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edgarmedina/Downloads/"/>
    </mc:Choice>
  </mc:AlternateContent>
  <xr:revisionPtr revIDLastSave="0" documentId="8_{6A9EB6A0-C3D7-C14C-954C-5F5F2ECB5257}" xr6:coauthVersionLast="47" xr6:coauthVersionMax="47" xr10:uidLastSave="{00000000-0000-0000-0000-000000000000}"/>
  <bookViews>
    <workbookView xWindow="0" yWindow="660" windowWidth="29400" windowHeight="18460" xr2:uid="{00000000-000D-0000-FFFF-FFFF00000000}"/>
  </bookViews>
  <sheets>
    <sheet name="Índice" sheetId="16" r:id="rId1"/>
    <sheet name="Consulta por Herramienta" sheetId="11" r:id="rId2"/>
    <sheet name="Consulta por Sector" sheetId="7" r:id="rId3"/>
    <sheet name="Consulta por Decil" sheetId="15" r:id="rId4"/>
    <sheet name=" Consulta como múltiplo del SM" sheetId="12" r:id="rId5"/>
    <sheet name="B-PorHerramienta" sheetId="8" r:id="rId6"/>
    <sheet name="B-PorSector" sheetId="1" r:id="rId7"/>
    <sheet name="B-Deciles" sheetId="14" r:id="rId8"/>
  </sheets>
  <definedNames>
    <definedName name="_xlnm._FilterDatabase" localSheetId="5" hidden="1">'B-PorHerramienta'!$A$1:$I$2848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 i="15" l="1" a="1"/>
  <c r="U3" i="15" a="1"/>
  <c r="T3" i="15" a="1"/>
  <c r="S3" i="15" a="1"/>
  <c r="R3" i="15" a="1"/>
  <c r="A3" i="15"/>
  <c r="Z770" i="11"/>
  <c r="Y770" i="11"/>
  <c r="X770" i="11"/>
  <c r="W770" i="11"/>
  <c r="V770" i="11"/>
  <c r="U770" i="11"/>
  <c r="T770" i="11"/>
  <c r="S770" i="11"/>
  <c r="R770" i="11"/>
  <c r="Q770" i="11"/>
  <c r="P770" i="11"/>
  <c r="O770" i="11"/>
  <c r="N770" i="11"/>
  <c r="I770" i="11"/>
  <c r="H770" i="11"/>
  <c r="G770" i="11"/>
  <c r="F770" i="11"/>
  <c r="E770" i="11"/>
  <c r="D770" i="11"/>
  <c r="C770" i="11"/>
  <c r="Z769" i="11"/>
  <c r="Y769" i="11"/>
  <c r="X769" i="11"/>
  <c r="W769" i="11"/>
  <c r="V769" i="11"/>
  <c r="U769" i="11"/>
  <c r="T769" i="11"/>
  <c r="S769" i="11"/>
  <c r="R769" i="11"/>
  <c r="Q769" i="11"/>
  <c r="P769" i="11"/>
  <c r="O769" i="11"/>
  <c r="N769" i="11"/>
  <c r="M769" i="11"/>
  <c r="L769" i="11"/>
  <c r="K769" i="11"/>
  <c r="J769" i="11"/>
  <c r="H769" i="11"/>
  <c r="G769" i="11"/>
  <c r="F769" i="11"/>
  <c r="E769" i="11"/>
  <c r="D769" i="11"/>
  <c r="C769" i="11"/>
  <c r="Z768" i="11"/>
  <c r="Y768" i="11"/>
  <c r="X768" i="11"/>
  <c r="W768" i="11"/>
  <c r="V768" i="11"/>
  <c r="U768" i="11"/>
  <c r="T768" i="11"/>
  <c r="S768" i="11"/>
  <c r="R768" i="11"/>
  <c r="Q768" i="11"/>
  <c r="P768" i="11"/>
  <c r="O768" i="11"/>
  <c r="N768" i="11"/>
  <c r="M768" i="11"/>
  <c r="L768" i="11"/>
  <c r="K768" i="11"/>
  <c r="J768" i="11"/>
  <c r="H768" i="11"/>
  <c r="G768" i="11"/>
  <c r="F768" i="11"/>
  <c r="E768" i="11"/>
  <c r="D768" i="11"/>
  <c r="C768" i="11"/>
  <c r="Z767" i="11"/>
  <c r="Y767" i="11"/>
  <c r="X767" i="11"/>
  <c r="W767" i="11"/>
  <c r="V767" i="11"/>
  <c r="U767" i="11"/>
  <c r="T767" i="11"/>
  <c r="S767" i="11"/>
  <c r="R767" i="11"/>
  <c r="Q767" i="11"/>
  <c r="P767" i="11"/>
  <c r="O767" i="11"/>
  <c r="N767" i="11"/>
  <c r="H767" i="11"/>
  <c r="G767" i="11"/>
  <c r="F767" i="11"/>
  <c r="E767" i="11"/>
  <c r="D767" i="11"/>
  <c r="C767" i="11"/>
  <c r="Z766" i="11"/>
  <c r="Y766" i="11"/>
  <c r="X766" i="11"/>
  <c r="W766" i="11"/>
  <c r="V766" i="11"/>
  <c r="U766" i="11"/>
  <c r="T766" i="11"/>
  <c r="S766" i="11"/>
  <c r="R766" i="11"/>
  <c r="Q766" i="11"/>
  <c r="P766" i="11"/>
  <c r="O766" i="11"/>
  <c r="N766" i="11"/>
  <c r="H766" i="11"/>
  <c r="G766" i="11"/>
  <c r="F766" i="11"/>
  <c r="E766" i="11"/>
  <c r="D766" i="11"/>
  <c r="C766" i="11"/>
  <c r="Z765" i="11"/>
  <c r="Y765" i="11"/>
  <c r="X765" i="11"/>
  <c r="W765" i="11"/>
  <c r="V765" i="11"/>
  <c r="U765" i="11"/>
  <c r="T765" i="11"/>
  <c r="S765" i="11"/>
  <c r="R765" i="11"/>
  <c r="Q765" i="11"/>
  <c r="P765" i="11"/>
  <c r="O765" i="11"/>
  <c r="N765" i="11"/>
  <c r="H765" i="11"/>
  <c r="G765" i="11"/>
  <c r="F765" i="11"/>
  <c r="E765" i="11"/>
  <c r="D765" i="11"/>
  <c r="C765" i="11"/>
  <c r="Z764" i="11"/>
  <c r="Y764" i="11"/>
  <c r="X764" i="11"/>
  <c r="W764" i="11"/>
  <c r="V764" i="11"/>
  <c r="U764" i="11"/>
  <c r="T764" i="11"/>
  <c r="S764" i="11"/>
  <c r="R764" i="11"/>
  <c r="Q764" i="11"/>
  <c r="P764" i="11"/>
  <c r="O764" i="11"/>
  <c r="N764" i="11"/>
  <c r="H764" i="11"/>
  <c r="G764" i="11"/>
  <c r="F764" i="11"/>
  <c r="E764" i="11"/>
  <c r="D764" i="11"/>
  <c r="C764" i="11"/>
  <c r="Z763" i="11"/>
  <c r="Y763" i="11"/>
  <c r="X763" i="11"/>
  <c r="W763" i="11"/>
  <c r="V763" i="11"/>
  <c r="U763" i="11"/>
  <c r="T763" i="11"/>
  <c r="S763" i="11"/>
  <c r="R763" i="11"/>
  <c r="Q763" i="11"/>
  <c r="P763" i="11"/>
  <c r="O763" i="11"/>
  <c r="N763" i="11"/>
  <c r="H763" i="11"/>
  <c r="G763" i="11"/>
  <c r="F763" i="11"/>
  <c r="E763" i="11"/>
  <c r="D763" i="11"/>
  <c r="C763" i="11"/>
  <c r="Z762" i="11"/>
  <c r="Y762" i="11"/>
  <c r="X762" i="11"/>
  <c r="W762" i="11"/>
  <c r="V762" i="11"/>
  <c r="U762" i="11"/>
  <c r="T762" i="11"/>
  <c r="S762" i="11"/>
  <c r="R762" i="11"/>
  <c r="Q762" i="11"/>
  <c r="P762" i="11"/>
  <c r="O762" i="11"/>
  <c r="N762" i="11"/>
  <c r="H762" i="11"/>
  <c r="G762" i="11"/>
  <c r="F762" i="11"/>
  <c r="E762" i="11"/>
  <c r="D762" i="11"/>
  <c r="C762" i="11"/>
  <c r="Z761" i="11"/>
  <c r="Y761" i="11"/>
  <c r="X761" i="11"/>
  <c r="W761" i="11"/>
  <c r="V761" i="11"/>
  <c r="U761" i="11"/>
  <c r="T761" i="11"/>
  <c r="S761" i="11"/>
  <c r="R761" i="11"/>
  <c r="Q761" i="11"/>
  <c r="P761" i="11"/>
  <c r="O761" i="11"/>
  <c r="N761" i="11"/>
  <c r="H761" i="11"/>
  <c r="G761" i="11"/>
  <c r="F761" i="11"/>
  <c r="E761" i="11"/>
  <c r="D761" i="11"/>
  <c r="C761" i="11"/>
  <c r="Z760" i="11"/>
  <c r="Y760" i="11"/>
  <c r="X760" i="11"/>
  <c r="W760" i="11"/>
  <c r="V760" i="11"/>
  <c r="U760" i="11"/>
  <c r="T760" i="11"/>
  <c r="S760" i="11"/>
  <c r="R760" i="11"/>
  <c r="Q760" i="11"/>
  <c r="P760" i="11"/>
  <c r="O760" i="11"/>
  <c r="N760" i="11"/>
  <c r="J760" i="11"/>
  <c r="I760" i="11"/>
  <c r="H760" i="11"/>
  <c r="G760" i="11"/>
  <c r="F760" i="11"/>
  <c r="E760" i="11"/>
  <c r="D760" i="11"/>
  <c r="C760" i="11"/>
  <c r="Z759" i="11"/>
  <c r="Y759" i="11"/>
  <c r="X759" i="11"/>
  <c r="W759" i="11"/>
  <c r="V759" i="11"/>
  <c r="U759" i="11"/>
  <c r="T759" i="11"/>
  <c r="S759" i="11"/>
  <c r="R759" i="11"/>
  <c r="Q759" i="11"/>
  <c r="P759" i="11"/>
  <c r="O759" i="11"/>
  <c r="N759" i="11"/>
  <c r="J759" i="11"/>
  <c r="I759" i="11"/>
  <c r="H759" i="11"/>
  <c r="G759" i="11"/>
  <c r="F759" i="11"/>
  <c r="E759" i="11"/>
  <c r="D759" i="11"/>
  <c r="C759" i="11"/>
  <c r="Z758" i="11"/>
  <c r="Y758" i="11"/>
  <c r="X758" i="11"/>
  <c r="W758" i="11"/>
  <c r="V758" i="11"/>
  <c r="U758" i="11"/>
  <c r="T758" i="11"/>
  <c r="S758" i="11"/>
  <c r="R758" i="11"/>
  <c r="Q758" i="11"/>
  <c r="P758" i="11"/>
  <c r="O758" i="11"/>
  <c r="N758" i="11"/>
  <c r="M758" i="11"/>
  <c r="L758" i="11"/>
  <c r="H758" i="11"/>
  <c r="G758" i="11"/>
  <c r="F758" i="11"/>
  <c r="E758" i="11"/>
  <c r="D758" i="11"/>
  <c r="C758" i="11"/>
  <c r="Z757" i="11"/>
  <c r="Y757" i="11"/>
  <c r="X757" i="11"/>
  <c r="W757" i="11"/>
  <c r="V757" i="11"/>
  <c r="U757" i="11"/>
  <c r="T757" i="11"/>
  <c r="S757" i="11"/>
  <c r="R757" i="11"/>
  <c r="Q757" i="11"/>
  <c r="P757" i="11"/>
  <c r="O757" i="11"/>
  <c r="N757" i="11"/>
  <c r="H757" i="11"/>
  <c r="G757" i="11"/>
  <c r="F757" i="11"/>
  <c r="E757" i="11"/>
  <c r="D757" i="11"/>
  <c r="C757" i="11"/>
  <c r="Z756" i="11"/>
  <c r="Y756" i="11"/>
  <c r="X756" i="11"/>
  <c r="W756" i="11"/>
  <c r="V756" i="11"/>
  <c r="U756" i="11"/>
  <c r="T756" i="11"/>
  <c r="S756" i="11"/>
  <c r="R756" i="11"/>
  <c r="Q756" i="11"/>
  <c r="P756" i="11"/>
  <c r="O756" i="11"/>
  <c r="N756" i="11"/>
  <c r="M756" i="11"/>
  <c r="L756" i="11"/>
  <c r="K756" i="11"/>
  <c r="H756" i="11"/>
  <c r="G756" i="11"/>
  <c r="F756" i="11"/>
  <c r="E756" i="11"/>
  <c r="D756" i="11"/>
  <c r="C756" i="11"/>
  <c r="Z755" i="11"/>
  <c r="Y755" i="11"/>
  <c r="X755" i="11"/>
  <c r="W755" i="11"/>
  <c r="V755" i="11"/>
  <c r="U755" i="11"/>
  <c r="T755" i="11"/>
  <c r="S755" i="11"/>
  <c r="R755" i="11"/>
  <c r="Q755" i="11"/>
  <c r="P755" i="11"/>
  <c r="O755" i="11"/>
  <c r="N755" i="11"/>
  <c r="H755" i="11"/>
  <c r="G755" i="11"/>
  <c r="F755" i="11"/>
  <c r="E755" i="11"/>
  <c r="D755" i="11"/>
  <c r="C755" i="11"/>
  <c r="Z754" i="11"/>
  <c r="Y754" i="11"/>
  <c r="X754" i="11"/>
  <c r="W754" i="11"/>
  <c r="V754" i="11"/>
  <c r="U754" i="11"/>
  <c r="T754" i="11"/>
  <c r="S754" i="11"/>
  <c r="R754" i="11"/>
  <c r="Q754" i="11"/>
  <c r="P754" i="11"/>
  <c r="O754" i="11"/>
  <c r="N754" i="11"/>
  <c r="M754" i="11"/>
  <c r="L754" i="11"/>
  <c r="K754" i="11"/>
  <c r="H754" i="11"/>
  <c r="G754" i="11"/>
  <c r="F754" i="11"/>
  <c r="E754" i="11"/>
  <c r="D754" i="11"/>
  <c r="C754" i="11"/>
  <c r="Z753" i="11"/>
  <c r="Y753" i="11"/>
  <c r="X753" i="11"/>
  <c r="W753" i="11"/>
  <c r="V753" i="11"/>
  <c r="U753" i="11"/>
  <c r="T753" i="11"/>
  <c r="S753" i="11"/>
  <c r="R753" i="11"/>
  <c r="Q753" i="11"/>
  <c r="P753" i="11"/>
  <c r="O753" i="11"/>
  <c r="N753" i="11"/>
  <c r="H753" i="11"/>
  <c r="G753" i="11"/>
  <c r="F753" i="11"/>
  <c r="E753" i="11"/>
  <c r="D753" i="11"/>
  <c r="C753" i="11"/>
  <c r="Z752" i="11"/>
  <c r="Y752" i="11"/>
  <c r="X752" i="11"/>
  <c r="W752" i="11"/>
  <c r="V752" i="11"/>
  <c r="U752" i="11"/>
  <c r="T752" i="11"/>
  <c r="S752" i="11"/>
  <c r="R752" i="11"/>
  <c r="Q752" i="11"/>
  <c r="P752" i="11"/>
  <c r="O752" i="11"/>
  <c r="N752" i="11"/>
  <c r="H752" i="11"/>
  <c r="G752" i="11"/>
  <c r="F752" i="11"/>
  <c r="E752" i="11"/>
  <c r="D752" i="11"/>
  <c r="C752" i="11"/>
  <c r="Z751" i="11"/>
  <c r="Y751" i="11"/>
  <c r="X751" i="11"/>
  <c r="W751" i="11"/>
  <c r="V751" i="11"/>
  <c r="U751" i="11"/>
  <c r="T751" i="11"/>
  <c r="S751" i="11"/>
  <c r="R751" i="11"/>
  <c r="Q751" i="11"/>
  <c r="P751" i="11"/>
  <c r="O751" i="11"/>
  <c r="N751" i="11"/>
  <c r="H751" i="11"/>
  <c r="G751" i="11"/>
  <c r="F751" i="11"/>
  <c r="E751" i="11"/>
  <c r="D751" i="11"/>
  <c r="C751" i="11"/>
  <c r="Z750" i="11"/>
  <c r="Y750" i="11"/>
  <c r="X750" i="11"/>
  <c r="W750" i="11"/>
  <c r="V750" i="11"/>
  <c r="U750" i="11"/>
  <c r="T750" i="11"/>
  <c r="S750" i="11"/>
  <c r="R750" i="11"/>
  <c r="Q750" i="11"/>
  <c r="P750" i="11"/>
  <c r="O750" i="11"/>
  <c r="N750" i="11"/>
  <c r="H750" i="11"/>
  <c r="G750" i="11"/>
  <c r="F750" i="11"/>
  <c r="E750" i="11"/>
  <c r="D750" i="11"/>
  <c r="C750" i="11"/>
  <c r="Z749" i="11"/>
  <c r="Y749" i="11"/>
  <c r="X749" i="11"/>
  <c r="W749" i="11"/>
  <c r="V749" i="11"/>
  <c r="U749" i="11"/>
  <c r="T749" i="11"/>
  <c r="S749" i="11"/>
  <c r="R749" i="11"/>
  <c r="Q749" i="11"/>
  <c r="P749" i="11"/>
  <c r="O749" i="11"/>
  <c r="N749" i="11"/>
  <c r="H749" i="11"/>
  <c r="G749" i="11"/>
  <c r="F749" i="11"/>
  <c r="E749" i="11"/>
  <c r="D749" i="11"/>
  <c r="C749" i="11"/>
  <c r="Z748" i="11"/>
  <c r="Y748" i="11"/>
  <c r="X748" i="11"/>
  <c r="W748" i="11"/>
  <c r="V748" i="11"/>
  <c r="U748" i="11"/>
  <c r="T748" i="11"/>
  <c r="S748" i="11"/>
  <c r="R748" i="11"/>
  <c r="Q748" i="11"/>
  <c r="P748" i="11"/>
  <c r="O748" i="11"/>
  <c r="N748" i="11"/>
  <c r="H748" i="11"/>
  <c r="G748" i="11"/>
  <c r="F748" i="11"/>
  <c r="E748" i="11"/>
  <c r="D748" i="11"/>
  <c r="C748" i="11"/>
  <c r="Z747" i="11"/>
  <c r="Y747" i="11"/>
  <c r="X747" i="11"/>
  <c r="W747" i="11"/>
  <c r="V747" i="11"/>
  <c r="U747" i="11"/>
  <c r="T747" i="11"/>
  <c r="S747" i="11"/>
  <c r="R747" i="11"/>
  <c r="Q747" i="11"/>
  <c r="P747" i="11"/>
  <c r="O747" i="11"/>
  <c r="N747" i="11"/>
  <c r="H747" i="11"/>
  <c r="G747" i="11"/>
  <c r="F747" i="11"/>
  <c r="E747" i="11"/>
  <c r="D747" i="11"/>
  <c r="C747" i="11"/>
  <c r="Z746" i="11"/>
  <c r="Y746" i="11"/>
  <c r="X746" i="11"/>
  <c r="W746" i="11"/>
  <c r="V746" i="11"/>
  <c r="U746" i="11"/>
  <c r="T746" i="11"/>
  <c r="S746" i="11"/>
  <c r="R746" i="11"/>
  <c r="Q746" i="11"/>
  <c r="P746" i="11"/>
  <c r="O746" i="11"/>
  <c r="N746" i="11"/>
  <c r="M746" i="11"/>
  <c r="L746" i="11"/>
  <c r="K746" i="11"/>
  <c r="I746" i="11"/>
  <c r="H746" i="11"/>
  <c r="G746" i="11"/>
  <c r="F746" i="11"/>
  <c r="E746" i="11"/>
  <c r="D746" i="11"/>
  <c r="C746" i="11"/>
  <c r="Z745" i="11"/>
  <c r="Y745" i="11"/>
  <c r="X745" i="11"/>
  <c r="W745" i="11"/>
  <c r="V745" i="11"/>
  <c r="U745" i="11"/>
  <c r="T745" i="11"/>
  <c r="S745" i="11"/>
  <c r="R745" i="11"/>
  <c r="Q745" i="11"/>
  <c r="P745" i="11"/>
  <c r="O745" i="11"/>
  <c r="N745" i="11"/>
  <c r="M745" i="11"/>
  <c r="L745" i="11"/>
  <c r="K745" i="11"/>
  <c r="J745" i="11"/>
  <c r="H745" i="11"/>
  <c r="G745" i="11"/>
  <c r="F745" i="11"/>
  <c r="E745" i="11"/>
  <c r="D745" i="11"/>
  <c r="C745" i="11"/>
  <c r="Z744" i="11"/>
  <c r="Y744" i="11"/>
  <c r="X744" i="11"/>
  <c r="W744" i="11"/>
  <c r="V744" i="11"/>
  <c r="U744" i="11"/>
  <c r="T744" i="11"/>
  <c r="S744" i="11"/>
  <c r="R744" i="11"/>
  <c r="Q744" i="11"/>
  <c r="P744" i="11"/>
  <c r="O744" i="11"/>
  <c r="N744" i="11"/>
  <c r="M744" i="11"/>
  <c r="L744" i="11"/>
  <c r="K744" i="11"/>
  <c r="H744" i="11"/>
  <c r="G744" i="11"/>
  <c r="F744" i="11"/>
  <c r="E744" i="11"/>
  <c r="D744" i="11"/>
  <c r="C744" i="11"/>
  <c r="Z743" i="11"/>
  <c r="Y743" i="11"/>
  <c r="X743" i="11"/>
  <c r="W743" i="11"/>
  <c r="V743" i="11"/>
  <c r="U743" i="11"/>
  <c r="T743" i="11"/>
  <c r="S743" i="11"/>
  <c r="R743" i="11"/>
  <c r="Q743" i="11"/>
  <c r="P743" i="11"/>
  <c r="O743" i="11"/>
  <c r="N743" i="11"/>
  <c r="H743" i="11"/>
  <c r="G743" i="11"/>
  <c r="F743" i="11"/>
  <c r="E743" i="11"/>
  <c r="D743" i="11"/>
  <c r="C743" i="11"/>
  <c r="Z742" i="11"/>
  <c r="Y742" i="11"/>
  <c r="X742" i="11"/>
  <c r="W742" i="11"/>
  <c r="V742" i="11"/>
  <c r="U742" i="11"/>
  <c r="S742" i="11"/>
  <c r="R742" i="11"/>
  <c r="Q742" i="11"/>
  <c r="P742" i="11"/>
  <c r="O742" i="11"/>
  <c r="N742" i="11"/>
  <c r="M742" i="11"/>
  <c r="L742" i="11"/>
  <c r="K742" i="11"/>
  <c r="J742" i="11"/>
  <c r="I742" i="11"/>
  <c r="H742" i="11"/>
  <c r="G742" i="11"/>
  <c r="F742" i="11"/>
  <c r="E742" i="11"/>
  <c r="D742" i="11"/>
  <c r="C742" i="11"/>
  <c r="Z741" i="11"/>
  <c r="Y741" i="11"/>
  <c r="X741" i="11"/>
  <c r="W741" i="11"/>
  <c r="V741" i="11"/>
  <c r="U741" i="11"/>
  <c r="S741" i="11"/>
  <c r="R741" i="11"/>
  <c r="Q741" i="11"/>
  <c r="P741" i="11"/>
  <c r="O741" i="11"/>
  <c r="N741" i="11"/>
  <c r="M741" i="11"/>
  <c r="L741" i="11"/>
  <c r="K741" i="11"/>
  <c r="J741" i="11"/>
  <c r="I741" i="11"/>
  <c r="H741" i="11"/>
  <c r="G741" i="11"/>
  <c r="F741" i="11"/>
  <c r="E741" i="11"/>
  <c r="D741" i="11"/>
  <c r="C741" i="11"/>
  <c r="Z740" i="11"/>
  <c r="Y740" i="11"/>
  <c r="X740" i="11"/>
  <c r="W740" i="11"/>
  <c r="V740" i="11"/>
  <c r="U740" i="11"/>
  <c r="S740" i="11"/>
  <c r="R740" i="11"/>
  <c r="Q740" i="11"/>
  <c r="P740" i="11"/>
  <c r="O740" i="11"/>
  <c r="N740" i="11"/>
  <c r="M740" i="11"/>
  <c r="L740" i="11"/>
  <c r="K740" i="11"/>
  <c r="J740" i="11"/>
  <c r="I740" i="11"/>
  <c r="H740" i="11"/>
  <c r="G740" i="11"/>
  <c r="F740" i="11"/>
  <c r="E740" i="11"/>
  <c r="D740" i="11"/>
  <c r="C740" i="11"/>
  <c r="Z739" i="11"/>
  <c r="Y739" i="11"/>
  <c r="X739" i="11"/>
  <c r="W739" i="11"/>
  <c r="V739" i="11"/>
  <c r="U739" i="11"/>
  <c r="S739" i="11"/>
  <c r="R739" i="11"/>
  <c r="Q739" i="11"/>
  <c r="P739" i="11"/>
  <c r="O739" i="11"/>
  <c r="N739" i="11"/>
  <c r="M739" i="11"/>
  <c r="L739" i="11"/>
  <c r="K739" i="11"/>
  <c r="J739" i="11"/>
  <c r="I739" i="11"/>
  <c r="H739" i="11"/>
  <c r="G739" i="11"/>
  <c r="F739" i="11"/>
  <c r="E739" i="11"/>
  <c r="D739" i="11"/>
  <c r="C739" i="11"/>
  <c r="Z738" i="11"/>
  <c r="Y738" i="11"/>
  <c r="X738" i="11"/>
  <c r="W738" i="11"/>
  <c r="V738" i="11"/>
  <c r="U738" i="11"/>
  <c r="S738" i="11"/>
  <c r="R738" i="11"/>
  <c r="Q738" i="11"/>
  <c r="P738" i="11"/>
  <c r="O738" i="11"/>
  <c r="N738" i="11"/>
  <c r="M738" i="11"/>
  <c r="L738" i="11"/>
  <c r="K738" i="11"/>
  <c r="J738" i="11"/>
  <c r="I738" i="11"/>
  <c r="H738" i="11"/>
  <c r="G738" i="11"/>
  <c r="F738" i="11"/>
  <c r="E738" i="11"/>
  <c r="D738" i="11"/>
  <c r="C738" i="11"/>
  <c r="Z737" i="11"/>
  <c r="Y737" i="11"/>
  <c r="X737" i="11"/>
  <c r="W737" i="11"/>
  <c r="V737" i="11"/>
  <c r="U737" i="11"/>
  <c r="S737" i="11"/>
  <c r="R737" i="11"/>
  <c r="Q737" i="11"/>
  <c r="P737" i="11"/>
  <c r="O737" i="11"/>
  <c r="N737" i="11"/>
  <c r="M737" i="11"/>
  <c r="L737" i="11"/>
  <c r="K737" i="11"/>
  <c r="J737" i="11"/>
  <c r="I737" i="11"/>
  <c r="H737" i="11"/>
  <c r="G737" i="11"/>
  <c r="F737" i="11"/>
  <c r="E737" i="11"/>
  <c r="D737" i="11"/>
  <c r="C737" i="11"/>
  <c r="Z736" i="11"/>
  <c r="Y736" i="11"/>
  <c r="X736" i="11"/>
  <c r="W736" i="11"/>
  <c r="V736" i="11"/>
  <c r="U736" i="11"/>
  <c r="S736" i="11"/>
  <c r="R736" i="11"/>
  <c r="Q736" i="11"/>
  <c r="P736" i="11"/>
  <c r="O736" i="11"/>
  <c r="N736" i="11"/>
  <c r="M736" i="11"/>
  <c r="L736" i="11"/>
  <c r="K736" i="11"/>
  <c r="J736" i="11"/>
  <c r="I736" i="11"/>
  <c r="H736" i="11"/>
  <c r="G736" i="11"/>
  <c r="F736" i="11"/>
  <c r="E736" i="11"/>
  <c r="D736" i="11"/>
  <c r="C736" i="11"/>
  <c r="Z735" i="11"/>
  <c r="Y735" i="11"/>
  <c r="X735" i="11"/>
  <c r="W735" i="11"/>
  <c r="V735" i="11"/>
  <c r="U735" i="11"/>
  <c r="S735" i="11"/>
  <c r="R735" i="11"/>
  <c r="Q735" i="11"/>
  <c r="P735" i="11"/>
  <c r="O735" i="11"/>
  <c r="N735" i="11"/>
  <c r="M735" i="11"/>
  <c r="L735" i="11"/>
  <c r="K735" i="11"/>
  <c r="J735" i="11"/>
  <c r="I735" i="11"/>
  <c r="H735" i="11"/>
  <c r="G735" i="11"/>
  <c r="F735" i="11"/>
  <c r="E735" i="11"/>
  <c r="D735" i="11"/>
  <c r="C735" i="11"/>
  <c r="Z734" i="11"/>
  <c r="Y734" i="11"/>
  <c r="X734" i="11"/>
  <c r="W734" i="11"/>
  <c r="V734" i="11"/>
  <c r="U734" i="11"/>
  <c r="T734" i="11"/>
  <c r="S734" i="11"/>
  <c r="R734" i="11"/>
  <c r="Q734" i="11"/>
  <c r="P734" i="11"/>
  <c r="O734" i="11"/>
  <c r="N734" i="11"/>
  <c r="M734" i="11"/>
  <c r="L734" i="11"/>
  <c r="K734" i="11"/>
  <c r="J734" i="11"/>
  <c r="I734" i="11"/>
  <c r="H734" i="11"/>
  <c r="G734" i="11"/>
  <c r="D734" i="11"/>
  <c r="C734" i="11"/>
  <c r="Z733" i="11"/>
  <c r="Y733" i="11"/>
  <c r="X733" i="11"/>
  <c r="W733" i="11"/>
  <c r="V733" i="11"/>
  <c r="U733" i="11"/>
  <c r="T733" i="11"/>
  <c r="S733" i="11"/>
  <c r="R733" i="11"/>
  <c r="Q733" i="11"/>
  <c r="P733" i="11"/>
  <c r="O733" i="11"/>
  <c r="N733" i="11"/>
  <c r="M733" i="11"/>
  <c r="L733" i="11"/>
  <c r="K733" i="11"/>
  <c r="J733" i="11"/>
  <c r="I733" i="11"/>
  <c r="H733" i="11"/>
  <c r="G733" i="11"/>
  <c r="D733" i="11"/>
  <c r="C733" i="11"/>
  <c r="Z732" i="11"/>
  <c r="Y732" i="11"/>
  <c r="X732" i="11"/>
  <c r="W732" i="11"/>
  <c r="V732" i="11"/>
  <c r="U732" i="11"/>
  <c r="T732" i="11"/>
  <c r="S732" i="11"/>
  <c r="R732" i="11"/>
  <c r="Q732" i="11"/>
  <c r="P732" i="11"/>
  <c r="O732" i="11"/>
  <c r="N732" i="11"/>
  <c r="M732" i="11"/>
  <c r="L732" i="11"/>
  <c r="K732" i="11"/>
  <c r="J732" i="11"/>
  <c r="I732" i="11"/>
  <c r="H732" i="11"/>
  <c r="G732" i="11"/>
  <c r="D732" i="11"/>
  <c r="C732" i="11"/>
  <c r="Z731" i="11"/>
  <c r="Y731" i="11"/>
  <c r="X731" i="11"/>
  <c r="W731" i="11"/>
  <c r="V731" i="11"/>
  <c r="U731" i="11"/>
  <c r="T731" i="11"/>
  <c r="S731" i="11"/>
  <c r="R731" i="11"/>
  <c r="Q731" i="11"/>
  <c r="P731" i="11"/>
  <c r="O731" i="11"/>
  <c r="N731" i="11"/>
  <c r="M731" i="11"/>
  <c r="L731" i="11"/>
  <c r="K731" i="11"/>
  <c r="J731" i="11"/>
  <c r="I731" i="11"/>
  <c r="H731" i="11"/>
  <c r="G731" i="11"/>
  <c r="D731" i="11"/>
  <c r="C731" i="11"/>
  <c r="Z730" i="11"/>
  <c r="Y730" i="11"/>
  <c r="X730" i="11"/>
  <c r="W730" i="11"/>
  <c r="V730" i="11"/>
  <c r="U730" i="11"/>
  <c r="T730" i="11"/>
  <c r="S730" i="11"/>
  <c r="R730" i="11"/>
  <c r="Q730" i="11"/>
  <c r="P730" i="11"/>
  <c r="O730" i="11"/>
  <c r="N730" i="11"/>
  <c r="M730" i="11"/>
  <c r="L730" i="11"/>
  <c r="K730" i="11"/>
  <c r="J730" i="11"/>
  <c r="I730" i="11"/>
  <c r="H730" i="11"/>
  <c r="G730" i="11"/>
  <c r="D730" i="11"/>
  <c r="C730" i="11"/>
  <c r="Z729" i="11"/>
  <c r="Y729" i="11"/>
  <c r="X729" i="11"/>
  <c r="W729" i="11"/>
  <c r="V729" i="11"/>
  <c r="U729" i="11"/>
  <c r="T729" i="11"/>
  <c r="S729" i="11"/>
  <c r="R729" i="11"/>
  <c r="Q729" i="11"/>
  <c r="P729" i="11"/>
  <c r="O729" i="11"/>
  <c r="K729" i="11"/>
  <c r="J729" i="11"/>
  <c r="I729" i="11"/>
  <c r="H729" i="11"/>
  <c r="G729" i="11"/>
  <c r="F729" i="11"/>
  <c r="E729" i="11"/>
  <c r="D729" i="11"/>
  <c r="C729" i="11"/>
  <c r="Z728" i="11"/>
  <c r="Y728" i="11"/>
  <c r="X728" i="11"/>
  <c r="W728" i="11"/>
  <c r="V728" i="11"/>
  <c r="U728" i="11"/>
  <c r="T728" i="11"/>
  <c r="S728" i="11"/>
  <c r="R728" i="11"/>
  <c r="Q728" i="11"/>
  <c r="P728" i="11"/>
  <c r="O728" i="11"/>
  <c r="N728" i="11"/>
  <c r="M728" i="11"/>
  <c r="L728" i="11"/>
  <c r="J728" i="11"/>
  <c r="I728" i="11"/>
  <c r="H728" i="11"/>
  <c r="G728" i="11"/>
  <c r="F728" i="11"/>
  <c r="E728" i="11"/>
  <c r="D728" i="11"/>
  <c r="C728" i="11"/>
  <c r="Z727" i="11"/>
  <c r="Y727" i="11"/>
  <c r="X727" i="11"/>
  <c r="W727" i="11"/>
  <c r="V727" i="11"/>
  <c r="U727" i="11"/>
  <c r="T727" i="11"/>
  <c r="S727" i="11"/>
  <c r="R727" i="11"/>
  <c r="Q727" i="11"/>
  <c r="P727" i="11"/>
  <c r="O727" i="11"/>
  <c r="J727" i="11"/>
  <c r="I727" i="11"/>
  <c r="H727" i="11"/>
  <c r="G727" i="11"/>
  <c r="F727" i="11"/>
  <c r="E727" i="11"/>
  <c r="D727" i="11"/>
  <c r="C727" i="11"/>
  <c r="Z726" i="11"/>
  <c r="Y726" i="11"/>
  <c r="X726" i="11"/>
  <c r="W726" i="11"/>
  <c r="V726" i="11"/>
  <c r="U726" i="11"/>
  <c r="T726" i="11"/>
  <c r="S726" i="11"/>
  <c r="R726" i="11"/>
  <c r="Q726" i="11"/>
  <c r="P726" i="11"/>
  <c r="O726" i="11"/>
  <c r="J726" i="11"/>
  <c r="I726" i="11"/>
  <c r="H726" i="11"/>
  <c r="G726" i="11"/>
  <c r="F726" i="11"/>
  <c r="E726" i="11"/>
  <c r="D726" i="11"/>
  <c r="C726" i="11"/>
  <c r="Z725" i="11"/>
  <c r="Y725" i="11"/>
  <c r="X725" i="11"/>
  <c r="W725" i="11"/>
  <c r="V725" i="11"/>
  <c r="U725" i="11"/>
  <c r="T725" i="11"/>
  <c r="S725" i="11"/>
  <c r="R725" i="11"/>
  <c r="Q725" i="11"/>
  <c r="P725" i="11"/>
  <c r="O725" i="11"/>
  <c r="J725" i="11"/>
  <c r="I725" i="11"/>
  <c r="H725" i="11"/>
  <c r="G725" i="11"/>
  <c r="F725" i="11"/>
  <c r="E725" i="11"/>
  <c r="D725" i="11"/>
  <c r="C725" i="11"/>
  <c r="Z724" i="11"/>
  <c r="Y724" i="11"/>
  <c r="X724" i="11"/>
  <c r="W724" i="11"/>
  <c r="V724" i="11"/>
  <c r="U724" i="11"/>
  <c r="T724" i="11"/>
  <c r="S724" i="11"/>
  <c r="R724" i="11"/>
  <c r="Q724" i="11"/>
  <c r="P724" i="11"/>
  <c r="O724" i="11"/>
  <c r="N724" i="11"/>
  <c r="M724" i="11"/>
  <c r="L724" i="11"/>
  <c r="K724" i="11"/>
  <c r="F724" i="11"/>
  <c r="E724" i="11"/>
  <c r="C724" i="11"/>
  <c r="Z723" i="11"/>
  <c r="Y723" i="11"/>
  <c r="X723" i="11"/>
  <c r="W723" i="11"/>
  <c r="V723" i="11"/>
  <c r="U723" i="11"/>
  <c r="T723" i="11"/>
  <c r="S723" i="11"/>
  <c r="R723" i="11"/>
  <c r="Q723" i="11"/>
  <c r="P723" i="11"/>
  <c r="O723" i="11"/>
  <c r="N723" i="11"/>
  <c r="M723" i="11"/>
  <c r="L723" i="11"/>
  <c r="K723" i="11"/>
  <c r="F723" i="11"/>
  <c r="E723" i="11"/>
  <c r="C723" i="11"/>
  <c r="Z722" i="11"/>
  <c r="Y722" i="11"/>
  <c r="X722" i="11"/>
  <c r="W722" i="11"/>
  <c r="V722" i="11"/>
  <c r="U722" i="11"/>
  <c r="T722" i="11"/>
  <c r="S722" i="11"/>
  <c r="R722" i="11"/>
  <c r="Q722" i="11"/>
  <c r="P722" i="11"/>
  <c r="O722" i="11"/>
  <c r="N722" i="11"/>
  <c r="M722" i="11"/>
  <c r="L722" i="11"/>
  <c r="K722" i="11"/>
  <c r="F722" i="11"/>
  <c r="E722" i="11"/>
  <c r="C722" i="11"/>
  <c r="Z721" i="11"/>
  <c r="Y721" i="11"/>
  <c r="X721" i="11"/>
  <c r="W721" i="11"/>
  <c r="V721" i="11"/>
  <c r="U721" i="11"/>
  <c r="T721" i="11"/>
  <c r="S721" i="11"/>
  <c r="R721" i="11"/>
  <c r="Q721" i="11"/>
  <c r="P721" i="11"/>
  <c r="O721" i="11"/>
  <c r="N721" i="11"/>
  <c r="M721" i="11"/>
  <c r="L721" i="11"/>
  <c r="K721" i="11"/>
  <c r="F721" i="11"/>
  <c r="E721" i="11"/>
  <c r="C721" i="11"/>
  <c r="Z720" i="11"/>
  <c r="Y720" i="11"/>
  <c r="X720" i="11"/>
  <c r="W720" i="11"/>
  <c r="V720" i="11"/>
  <c r="U720" i="11"/>
  <c r="T720" i="11"/>
  <c r="S720" i="11"/>
  <c r="R720" i="11"/>
  <c r="Q720" i="11"/>
  <c r="P720" i="11"/>
  <c r="O720" i="11"/>
  <c r="N720" i="11"/>
  <c r="M720" i="11"/>
  <c r="L720" i="11"/>
  <c r="K720" i="11"/>
  <c r="J720" i="11"/>
  <c r="I720" i="11"/>
  <c r="H720" i="11"/>
  <c r="G720" i="11"/>
  <c r="F720" i="11"/>
  <c r="E720" i="11"/>
  <c r="D720" i="11"/>
  <c r="Z719" i="11"/>
  <c r="Y719" i="11"/>
  <c r="X719" i="11"/>
  <c r="W719" i="11"/>
  <c r="V719" i="11"/>
  <c r="U719" i="11"/>
  <c r="T719" i="11"/>
  <c r="S719" i="11"/>
  <c r="R719" i="11"/>
  <c r="Q719" i="11"/>
  <c r="P719" i="11"/>
  <c r="O719" i="11"/>
  <c r="F719" i="11"/>
  <c r="E719" i="11"/>
  <c r="Z718" i="11"/>
  <c r="Y718" i="11"/>
  <c r="X718" i="11"/>
  <c r="W718" i="11"/>
  <c r="V718" i="11"/>
  <c r="U718" i="11"/>
  <c r="T718" i="11"/>
  <c r="S718" i="11"/>
  <c r="R718" i="11"/>
  <c r="Q718" i="11"/>
  <c r="P718" i="11"/>
  <c r="O718" i="11"/>
  <c r="N718" i="11"/>
  <c r="M718" i="11"/>
  <c r="L718" i="11"/>
  <c r="K718" i="11"/>
  <c r="J718" i="11"/>
  <c r="I718" i="11"/>
  <c r="H718" i="11"/>
  <c r="G718" i="11"/>
  <c r="F718" i="11"/>
  <c r="E718" i="11"/>
  <c r="D718" i="11"/>
  <c r="C718" i="11"/>
  <c r="Z717" i="11"/>
  <c r="Y717" i="11"/>
  <c r="X717" i="11"/>
  <c r="W717" i="11"/>
  <c r="V717" i="11"/>
  <c r="U717" i="11"/>
  <c r="T717" i="11"/>
  <c r="S717" i="11"/>
  <c r="R717" i="11"/>
  <c r="Q717" i="11"/>
  <c r="P717" i="11"/>
  <c r="O717" i="11"/>
  <c r="D717" i="11"/>
  <c r="C717" i="11"/>
  <c r="Z716" i="11"/>
  <c r="Y716" i="11"/>
  <c r="X716" i="11"/>
  <c r="W716" i="11"/>
  <c r="V716" i="11"/>
  <c r="U716" i="11"/>
  <c r="T716" i="11"/>
  <c r="S716" i="11"/>
  <c r="R716" i="11"/>
  <c r="Q716" i="11"/>
  <c r="P716" i="11"/>
  <c r="O716" i="11"/>
  <c r="N716" i="11"/>
  <c r="M716" i="11"/>
  <c r="J716" i="11"/>
  <c r="I716" i="11"/>
  <c r="H716" i="11"/>
  <c r="G716" i="11"/>
  <c r="F716" i="11"/>
  <c r="E716" i="11"/>
  <c r="D716" i="11"/>
  <c r="C716" i="11"/>
  <c r="Z715" i="11"/>
  <c r="Y715" i="11"/>
  <c r="X715" i="11"/>
  <c r="W715" i="11"/>
  <c r="V715" i="11"/>
  <c r="U715" i="11"/>
  <c r="T715" i="11"/>
  <c r="S715" i="11"/>
  <c r="R715" i="11"/>
  <c r="Q715" i="11"/>
  <c r="P715" i="11"/>
  <c r="O715" i="11"/>
  <c r="N715" i="11"/>
  <c r="M715" i="11"/>
  <c r="L715" i="11"/>
  <c r="K715" i="11"/>
  <c r="J715" i="11"/>
  <c r="I715" i="11"/>
  <c r="H715" i="11"/>
  <c r="G715" i="11"/>
  <c r="F715" i="11"/>
  <c r="E715" i="11"/>
  <c r="C715" i="11"/>
  <c r="Z714" i="11"/>
  <c r="Y714" i="11"/>
  <c r="X714" i="11"/>
  <c r="W714" i="11"/>
  <c r="V714" i="11"/>
  <c r="U714" i="11"/>
  <c r="T714" i="11"/>
  <c r="S714" i="11"/>
  <c r="R714" i="11"/>
  <c r="Q714" i="11"/>
  <c r="P714" i="11"/>
  <c r="O714" i="11"/>
  <c r="N714" i="11"/>
  <c r="M714" i="11"/>
  <c r="L714" i="11"/>
  <c r="K714" i="11"/>
  <c r="J714" i="11"/>
  <c r="I714" i="11"/>
  <c r="H714" i="11"/>
  <c r="G714" i="11"/>
  <c r="F714" i="11"/>
  <c r="E714" i="11"/>
  <c r="C714" i="11"/>
  <c r="Z713" i="11"/>
  <c r="Y713" i="11"/>
  <c r="X713" i="11"/>
  <c r="W713" i="11"/>
  <c r="V713" i="11"/>
  <c r="U713" i="11"/>
  <c r="T713" i="11"/>
  <c r="S713" i="11"/>
  <c r="R713" i="11"/>
  <c r="Q713" i="11"/>
  <c r="P713" i="11"/>
  <c r="O713" i="11"/>
  <c r="N713" i="11"/>
  <c r="M713" i="11"/>
  <c r="L713" i="11"/>
  <c r="K713" i="11"/>
  <c r="J713" i="11"/>
  <c r="I713" i="11"/>
  <c r="H713" i="11"/>
  <c r="G713" i="11"/>
  <c r="F713" i="11"/>
  <c r="E713" i="11"/>
  <c r="C713" i="11"/>
  <c r="V712" i="11"/>
  <c r="U712" i="11"/>
  <c r="T712" i="11"/>
  <c r="S712" i="11"/>
  <c r="R712" i="11"/>
  <c r="Q712" i="11"/>
  <c r="P712" i="11"/>
  <c r="O712" i="11"/>
  <c r="N712" i="11"/>
  <c r="M712" i="11"/>
  <c r="L712" i="11"/>
  <c r="K712" i="11"/>
  <c r="J712" i="11"/>
  <c r="I712" i="11"/>
  <c r="H712" i="11"/>
  <c r="G712" i="11"/>
  <c r="F712" i="11"/>
  <c r="E712" i="11"/>
  <c r="D712" i="11"/>
  <c r="C712" i="11"/>
  <c r="D710" i="11"/>
  <c r="C709" i="11"/>
  <c r="Z705" i="11"/>
  <c r="Y705" i="11"/>
  <c r="X705" i="11"/>
  <c r="W705" i="11"/>
  <c r="V705" i="11"/>
  <c r="U705" i="11"/>
  <c r="T705" i="11"/>
  <c r="S705" i="11"/>
  <c r="R705" i="11"/>
  <c r="Q705" i="11"/>
  <c r="P705" i="11"/>
  <c r="O705" i="11"/>
  <c r="N705" i="11"/>
  <c r="M705" i="11"/>
  <c r="L705" i="11"/>
  <c r="K705" i="11"/>
  <c r="J705" i="11"/>
  <c r="I705" i="11"/>
  <c r="H705" i="11"/>
  <c r="G705" i="11"/>
  <c r="F705" i="11"/>
  <c r="D705" i="11"/>
  <c r="C705" i="11"/>
  <c r="Z704" i="11"/>
  <c r="Y704" i="11"/>
  <c r="X704" i="11"/>
  <c r="W704" i="11"/>
  <c r="V704" i="11"/>
  <c r="U704" i="11"/>
  <c r="T704" i="11"/>
  <c r="S704" i="11"/>
  <c r="R704" i="11"/>
  <c r="Q704" i="11"/>
  <c r="P704" i="11"/>
  <c r="O704" i="11"/>
  <c r="N704" i="11"/>
  <c r="M704" i="11"/>
  <c r="L704" i="11"/>
  <c r="K704" i="11"/>
  <c r="J704" i="11"/>
  <c r="I704" i="11"/>
  <c r="H704" i="11"/>
  <c r="G704" i="11"/>
  <c r="F704" i="11"/>
  <c r="E704" i="11"/>
  <c r="D704" i="11"/>
  <c r="Z703" i="11"/>
  <c r="Y703" i="11"/>
  <c r="X703" i="11"/>
  <c r="W703" i="11"/>
  <c r="V703" i="11"/>
  <c r="U703" i="11"/>
  <c r="T703" i="11"/>
  <c r="S703" i="11"/>
  <c r="R703" i="11"/>
  <c r="Q703" i="11"/>
  <c r="P703" i="11"/>
  <c r="O703" i="11"/>
  <c r="N703" i="11"/>
  <c r="M703" i="11"/>
  <c r="L703" i="11"/>
  <c r="K703" i="11"/>
  <c r="J703" i="11"/>
  <c r="I703" i="11"/>
  <c r="H703" i="11"/>
  <c r="G703" i="11"/>
  <c r="F703" i="11"/>
  <c r="E703" i="11"/>
  <c r="D703" i="11"/>
  <c r="Z702" i="11"/>
  <c r="Y702" i="11"/>
  <c r="X702" i="11"/>
  <c r="W702" i="11"/>
  <c r="V702" i="11"/>
  <c r="U702" i="11"/>
  <c r="T702" i="11"/>
  <c r="S702" i="11"/>
  <c r="R702" i="11"/>
  <c r="Q702" i="11"/>
  <c r="P702" i="11"/>
  <c r="O702" i="11"/>
  <c r="E702" i="11"/>
  <c r="Z701" i="11"/>
  <c r="Y701" i="11"/>
  <c r="X701" i="11"/>
  <c r="W701" i="11"/>
  <c r="V701" i="11"/>
  <c r="U701" i="11"/>
  <c r="T701" i="11"/>
  <c r="S701" i="11"/>
  <c r="R701" i="11"/>
  <c r="Q701" i="11"/>
  <c r="P701" i="11"/>
  <c r="O701" i="11"/>
  <c r="N701" i="11"/>
  <c r="M701" i="11"/>
  <c r="L701" i="11"/>
  <c r="C700" i="11"/>
  <c r="N699" i="11"/>
  <c r="M699" i="11"/>
  <c r="L699" i="11"/>
  <c r="K699" i="11"/>
  <c r="J699" i="11"/>
  <c r="I699" i="11"/>
  <c r="H699" i="11"/>
  <c r="G699" i="11"/>
  <c r="F699" i="11"/>
  <c r="E699" i="11"/>
  <c r="D699" i="11"/>
  <c r="C699" i="11"/>
  <c r="K698" i="11"/>
  <c r="J698" i="11"/>
  <c r="I698" i="11"/>
  <c r="H698" i="11"/>
  <c r="G698" i="11"/>
  <c r="F698" i="11"/>
  <c r="E698" i="11"/>
  <c r="D698" i="11"/>
  <c r="C698" i="11"/>
  <c r="C697" i="11"/>
  <c r="Z693" i="11"/>
  <c r="Y693" i="11"/>
  <c r="X693" i="11"/>
  <c r="W693" i="11"/>
  <c r="V693" i="11"/>
  <c r="U693" i="11"/>
  <c r="T693" i="11"/>
  <c r="S693" i="11"/>
  <c r="R693" i="11"/>
  <c r="Q693" i="11"/>
  <c r="P693" i="11"/>
  <c r="O693" i="11"/>
  <c r="N693" i="11"/>
  <c r="M693" i="11"/>
  <c r="L693" i="11"/>
  <c r="K693" i="11"/>
  <c r="J693" i="11"/>
  <c r="I693" i="11"/>
  <c r="H693" i="11"/>
  <c r="G693" i="11"/>
  <c r="F693" i="11"/>
  <c r="E693" i="11"/>
  <c r="D693" i="11"/>
  <c r="C693" i="11"/>
  <c r="Z692" i="11"/>
  <c r="Y692" i="11"/>
  <c r="X692" i="11"/>
  <c r="W692" i="11"/>
  <c r="V692" i="11"/>
  <c r="U692" i="11"/>
  <c r="T692" i="11"/>
  <c r="S692" i="11"/>
  <c r="R692" i="11"/>
  <c r="Q692" i="11"/>
  <c r="P692" i="11"/>
  <c r="O692" i="11"/>
  <c r="N692" i="11"/>
  <c r="M692" i="11"/>
  <c r="L692" i="11"/>
  <c r="K692" i="11"/>
  <c r="J692" i="11"/>
  <c r="I692" i="11"/>
  <c r="H692" i="11"/>
  <c r="G692" i="11"/>
  <c r="F692" i="11"/>
  <c r="E692" i="11"/>
  <c r="D692" i="11"/>
  <c r="C692" i="11"/>
  <c r="Z691" i="11"/>
  <c r="Y691" i="11"/>
  <c r="X691" i="11"/>
  <c r="W691" i="11"/>
  <c r="V691" i="11"/>
  <c r="U691" i="11"/>
  <c r="T691" i="11"/>
  <c r="S691" i="11"/>
  <c r="R691" i="11"/>
  <c r="Q691" i="11"/>
  <c r="P691" i="11"/>
  <c r="O691" i="11"/>
  <c r="N691" i="11"/>
  <c r="M691" i="11"/>
  <c r="L691" i="11"/>
  <c r="K691" i="11"/>
  <c r="J691" i="11"/>
  <c r="I691" i="11"/>
  <c r="H691" i="11"/>
  <c r="G691" i="11"/>
  <c r="F691" i="11"/>
  <c r="E691" i="11"/>
  <c r="D691" i="11"/>
  <c r="C691" i="11"/>
  <c r="Z690" i="11"/>
  <c r="Y690" i="11"/>
  <c r="X690" i="11"/>
  <c r="W690" i="11"/>
  <c r="V690" i="11"/>
  <c r="U690" i="11"/>
  <c r="T690" i="11"/>
  <c r="S690" i="11"/>
  <c r="R690" i="11"/>
  <c r="Q690" i="11"/>
  <c r="P690" i="11"/>
  <c r="O690" i="11"/>
  <c r="N690" i="11"/>
  <c r="M690" i="11"/>
  <c r="L690" i="11"/>
  <c r="K690" i="11"/>
  <c r="J690" i="11"/>
  <c r="I690" i="11"/>
  <c r="H690" i="11"/>
  <c r="G690" i="11"/>
  <c r="F690" i="11"/>
  <c r="E690" i="11"/>
  <c r="D690" i="11"/>
  <c r="C690" i="11"/>
  <c r="Z689" i="11"/>
  <c r="Y689" i="11"/>
  <c r="X689" i="11"/>
  <c r="W689" i="11"/>
  <c r="V689" i="11"/>
  <c r="U689" i="11"/>
  <c r="T689" i="11"/>
  <c r="S689" i="11"/>
  <c r="R689" i="11"/>
  <c r="Q689" i="11"/>
  <c r="P689" i="11"/>
  <c r="O689" i="11"/>
  <c r="N689" i="11"/>
  <c r="M689" i="11"/>
  <c r="L689" i="11"/>
  <c r="K689" i="11"/>
  <c r="J689" i="11"/>
  <c r="I689" i="11"/>
  <c r="H689" i="11"/>
  <c r="G689" i="11"/>
  <c r="F689" i="11"/>
  <c r="E689" i="11"/>
  <c r="D689" i="11"/>
  <c r="C689" i="11"/>
  <c r="Z688" i="11"/>
  <c r="Y688" i="11"/>
  <c r="X688" i="11"/>
  <c r="W688" i="11"/>
  <c r="V688" i="11"/>
  <c r="U688" i="11"/>
  <c r="T688" i="11"/>
  <c r="S688" i="11"/>
  <c r="R688" i="11"/>
  <c r="Q688" i="11"/>
  <c r="P688" i="11"/>
  <c r="O688" i="11"/>
  <c r="N688" i="11"/>
  <c r="M688" i="11"/>
  <c r="L688" i="11"/>
  <c r="K688" i="11"/>
  <c r="J688" i="11"/>
  <c r="I688" i="11"/>
  <c r="H688" i="11"/>
  <c r="G688" i="11"/>
  <c r="F688" i="11"/>
  <c r="E688" i="11"/>
  <c r="D688" i="11"/>
  <c r="C688" i="11"/>
  <c r="Z687" i="11"/>
  <c r="Y687" i="11"/>
  <c r="X687" i="11"/>
  <c r="W687" i="11"/>
  <c r="V687" i="11"/>
  <c r="U687" i="11"/>
  <c r="T687" i="11"/>
  <c r="S687" i="11"/>
  <c r="R687" i="11"/>
  <c r="Q687" i="11"/>
  <c r="P687" i="11"/>
  <c r="O687" i="11"/>
  <c r="N687" i="11"/>
  <c r="M687" i="11"/>
  <c r="L687" i="11"/>
  <c r="K687" i="11"/>
  <c r="J687" i="11"/>
  <c r="I687" i="11"/>
  <c r="H687" i="11"/>
  <c r="G687" i="11"/>
  <c r="F687" i="11"/>
  <c r="E687" i="11"/>
  <c r="D687" i="11"/>
  <c r="C687" i="11"/>
  <c r="Z686" i="11"/>
  <c r="Y686" i="11"/>
  <c r="X686" i="11"/>
  <c r="W686" i="11"/>
  <c r="V686" i="11"/>
  <c r="U686" i="11"/>
  <c r="T686" i="11"/>
  <c r="S686" i="11"/>
  <c r="R686" i="11"/>
  <c r="Q686" i="11"/>
  <c r="P686" i="11"/>
  <c r="O686" i="11"/>
  <c r="N686" i="11"/>
  <c r="M686" i="11"/>
  <c r="L686" i="11"/>
  <c r="K686" i="11"/>
  <c r="J686" i="11"/>
  <c r="I686" i="11"/>
  <c r="H686" i="11"/>
  <c r="G686" i="11"/>
  <c r="D686" i="11"/>
  <c r="C686" i="11"/>
  <c r="Z685" i="11"/>
  <c r="Y685" i="11"/>
  <c r="X685" i="11"/>
  <c r="W685" i="11"/>
  <c r="V685" i="11"/>
  <c r="U685" i="11"/>
  <c r="T685" i="11"/>
  <c r="S685" i="11"/>
  <c r="R685" i="11"/>
  <c r="Q685" i="11"/>
  <c r="P685" i="11"/>
  <c r="O685" i="11"/>
  <c r="N685" i="11"/>
  <c r="M685" i="11"/>
  <c r="L685" i="11"/>
  <c r="K685" i="11"/>
  <c r="J685" i="11"/>
  <c r="I685" i="11"/>
  <c r="H685" i="11"/>
  <c r="G685" i="11"/>
  <c r="F685" i="11"/>
  <c r="E685" i="11"/>
  <c r="D685" i="11"/>
  <c r="C685" i="11"/>
  <c r="Z684" i="11"/>
  <c r="Y684" i="11"/>
  <c r="X684" i="11"/>
  <c r="W684" i="11"/>
  <c r="V684" i="11"/>
  <c r="U684" i="11"/>
  <c r="T684" i="11"/>
  <c r="S684" i="11"/>
  <c r="R684" i="11"/>
  <c r="Q684" i="11"/>
  <c r="P684" i="11"/>
  <c r="O684" i="11"/>
  <c r="N684" i="11"/>
  <c r="M684" i="11"/>
  <c r="L684" i="11"/>
  <c r="K684" i="11"/>
  <c r="J684" i="11"/>
  <c r="I684" i="11"/>
  <c r="H684" i="11"/>
  <c r="G684" i="11"/>
  <c r="F684" i="11"/>
  <c r="E684" i="11"/>
  <c r="D684" i="11"/>
  <c r="C684" i="11"/>
  <c r="Z683" i="11"/>
  <c r="Y683" i="11"/>
  <c r="X683" i="11"/>
  <c r="W683" i="11"/>
  <c r="V683" i="11"/>
  <c r="U683" i="11"/>
  <c r="T683" i="11"/>
  <c r="S683" i="11"/>
  <c r="R683" i="11"/>
  <c r="Q683" i="11"/>
  <c r="P683" i="11"/>
  <c r="O683" i="11"/>
  <c r="N683" i="11"/>
  <c r="M683" i="11"/>
  <c r="L683" i="11"/>
  <c r="K683" i="11"/>
  <c r="J683" i="11"/>
  <c r="I683" i="11"/>
  <c r="H683" i="11"/>
  <c r="G683" i="11"/>
  <c r="D683" i="11"/>
  <c r="C683" i="11"/>
  <c r="Z682" i="11"/>
  <c r="Y682" i="11"/>
  <c r="X682" i="11"/>
  <c r="W682" i="11"/>
  <c r="V682" i="11"/>
  <c r="U682" i="11"/>
  <c r="T682" i="11"/>
  <c r="S682" i="11"/>
  <c r="R682" i="11"/>
  <c r="Q682" i="11"/>
  <c r="P682" i="11"/>
  <c r="O682" i="11"/>
  <c r="N682" i="11"/>
  <c r="M682" i="11"/>
  <c r="L682" i="11"/>
  <c r="K682" i="11"/>
  <c r="J682" i="11"/>
  <c r="I682" i="11"/>
  <c r="Z681" i="11"/>
  <c r="Y681" i="11"/>
  <c r="X681" i="11"/>
  <c r="W681" i="11"/>
  <c r="V681" i="11"/>
  <c r="U681" i="11"/>
  <c r="T681" i="11"/>
  <c r="S681" i="11"/>
  <c r="R681" i="11"/>
  <c r="Q681" i="11"/>
  <c r="P681" i="11"/>
  <c r="O681" i="11"/>
  <c r="N681" i="11"/>
  <c r="M681" i="11"/>
  <c r="L681" i="11"/>
  <c r="K681" i="11"/>
  <c r="J681" i="11"/>
  <c r="I681" i="11"/>
  <c r="H681" i="11"/>
  <c r="G681" i="11"/>
  <c r="F681" i="11"/>
  <c r="E681" i="11"/>
  <c r="Z680" i="11"/>
  <c r="Y680" i="11"/>
  <c r="X680" i="11"/>
  <c r="W680" i="11"/>
  <c r="V680" i="11"/>
  <c r="U680" i="11"/>
  <c r="T680" i="11"/>
  <c r="S680" i="11"/>
  <c r="R680" i="11"/>
  <c r="Q680" i="11"/>
  <c r="P680" i="11"/>
  <c r="O680" i="11"/>
  <c r="N680" i="11"/>
  <c r="M680" i="11"/>
  <c r="L680" i="11"/>
  <c r="K680" i="11"/>
  <c r="J680" i="11"/>
  <c r="I680" i="11"/>
  <c r="Z679" i="11"/>
  <c r="Y679" i="11"/>
  <c r="X679" i="11"/>
  <c r="W679" i="11"/>
  <c r="V679" i="11"/>
  <c r="U679" i="11"/>
  <c r="T679" i="11"/>
  <c r="S679" i="11"/>
  <c r="R679" i="11"/>
  <c r="P679" i="11"/>
  <c r="O679" i="11"/>
  <c r="N679" i="11"/>
  <c r="M679" i="11"/>
  <c r="L679" i="11"/>
  <c r="K679" i="11"/>
  <c r="J679" i="11"/>
  <c r="I679" i="11"/>
  <c r="H679" i="11"/>
  <c r="G679" i="11"/>
  <c r="F679" i="11"/>
  <c r="E679" i="11"/>
  <c r="D679" i="11"/>
  <c r="C679" i="11"/>
  <c r="Z678" i="11"/>
  <c r="Y678" i="11"/>
  <c r="X678" i="11"/>
  <c r="W678" i="11"/>
  <c r="V678" i="11"/>
  <c r="U678" i="11"/>
  <c r="T678" i="11"/>
  <c r="S678" i="11"/>
  <c r="R678" i="11"/>
  <c r="N678" i="11"/>
  <c r="M678" i="11"/>
  <c r="L678" i="11"/>
  <c r="K678" i="11"/>
  <c r="J678" i="11"/>
  <c r="I678" i="11"/>
  <c r="H678" i="11"/>
  <c r="G678" i="11"/>
  <c r="F678" i="11"/>
  <c r="E678" i="11"/>
  <c r="D678" i="11"/>
  <c r="C678" i="11"/>
  <c r="Z677" i="11"/>
  <c r="Y677" i="11"/>
  <c r="X677" i="11"/>
  <c r="W677" i="11"/>
  <c r="V677" i="11"/>
  <c r="U677" i="11"/>
  <c r="T677" i="11"/>
  <c r="S677" i="11"/>
  <c r="R677" i="11"/>
  <c r="N677" i="11"/>
  <c r="M677" i="11"/>
  <c r="L677" i="11"/>
  <c r="K677" i="11"/>
  <c r="J677" i="11"/>
  <c r="I677" i="11"/>
  <c r="H677" i="11"/>
  <c r="G677" i="11"/>
  <c r="F677" i="11"/>
  <c r="E677" i="11"/>
  <c r="D677" i="11"/>
  <c r="C677" i="11"/>
  <c r="Z676" i="11"/>
  <c r="Y676" i="11"/>
  <c r="X676" i="11"/>
  <c r="W676" i="11"/>
  <c r="V676" i="11"/>
  <c r="U676" i="11"/>
  <c r="T676" i="11"/>
  <c r="S676" i="11"/>
  <c r="R676" i="11"/>
  <c r="N676" i="11"/>
  <c r="M676" i="11"/>
  <c r="L676" i="11"/>
  <c r="K676" i="11"/>
  <c r="J676" i="11"/>
  <c r="I676" i="11"/>
  <c r="H676" i="11"/>
  <c r="G676" i="11"/>
  <c r="F676" i="11"/>
  <c r="E676" i="11"/>
  <c r="D676" i="11"/>
  <c r="C676" i="11"/>
  <c r="Z675" i="11"/>
  <c r="Y675" i="11"/>
  <c r="X675" i="11"/>
  <c r="W675" i="11"/>
  <c r="V675" i="11"/>
  <c r="U675" i="11"/>
  <c r="T675" i="11"/>
  <c r="S675" i="11"/>
  <c r="R675" i="11"/>
  <c r="Q675" i="11"/>
  <c r="P675" i="11"/>
  <c r="O675" i="11"/>
  <c r="N675" i="11"/>
  <c r="M675" i="11"/>
  <c r="L675" i="11"/>
  <c r="K675" i="11"/>
  <c r="J675" i="11"/>
  <c r="H675" i="11"/>
  <c r="G675" i="11"/>
  <c r="F675" i="11"/>
  <c r="E675" i="11"/>
  <c r="D675" i="11"/>
  <c r="C675" i="11"/>
  <c r="Z674" i="11"/>
  <c r="Y674" i="11"/>
  <c r="X674" i="11"/>
  <c r="W674" i="11"/>
  <c r="V674" i="11"/>
  <c r="U674" i="11"/>
  <c r="T674" i="11"/>
  <c r="S674" i="11"/>
  <c r="R674" i="11"/>
  <c r="Q674" i="11"/>
  <c r="P674" i="11"/>
  <c r="O674" i="11"/>
  <c r="H674" i="11"/>
  <c r="G674" i="11"/>
  <c r="F674" i="11"/>
  <c r="E674" i="11"/>
  <c r="D674" i="11"/>
  <c r="C674" i="11"/>
  <c r="Z673" i="11"/>
  <c r="Y673" i="11"/>
  <c r="X673" i="11"/>
  <c r="W673" i="11"/>
  <c r="V673" i="11"/>
  <c r="U673" i="11"/>
  <c r="T673" i="11"/>
  <c r="S673" i="11"/>
  <c r="R673" i="11"/>
  <c r="Q673" i="11"/>
  <c r="P673" i="11"/>
  <c r="O673" i="11"/>
  <c r="N673" i="11"/>
  <c r="M673" i="11"/>
  <c r="L673" i="11"/>
  <c r="K673" i="11"/>
  <c r="J673" i="11"/>
  <c r="I673" i="11"/>
  <c r="E673" i="11"/>
  <c r="D673" i="11"/>
  <c r="C673" i="11"/>
  <c r="Z672" i="11"/>
  <c r="Y672" i="11"/>
  <c r="X672" i="11"/>
  <c r="W672" i="11"/>
  <c r="V672" i="11"/>
  <c r="U672" i="11"/>
  <c r="T672" i="11"/>
  <c r="S672" i="11"/>
  <c r="R672" i="11"/>
  <c r="Q672" i="11"/>
  <c r="P672" i="11"/>
  <c r="O672" i="11"/>
  <c r="N672" i="11"/>
  <c r="M672" i="11"/>
  <c r="L672" i="11"/>
  <c r="K672" i="11"/>
  <c r="J672" i="11"/>
  <c r="I672" i="11"/>
  <c r="H672" i="11"/>
  <c r="G672" i="11"/>
  <c r="F672" i="11"/>
  <c r="E672" i="11"/>
  <c r="D672" i="11"/>
  <c r="C672" i="11"/>
  <c r="Z671" i="11"/>
  <c r="Y671" i="11"/>
  <c r="X671" i="11"/>
  <c r="W671" i="11"/>
  <c r="V671" i="11"/>
  <c r="U671" i="11"/>
  <c r="T671" i="11"/>
  <c r="S671" i="11"/>
  <c r="R671" i="11"/>
  <c r="Q671" i="11"/>
  <c r="P671" i="11"/>
  <c r="O671" i="11"/>
  <c r="N671" i="11"/>
  <c r="M671" i="11"/>
  <c r="L671" i="11"/>
  <c r="K671" i="11"/>
  <c r="J671" i="11"/>
  <c r="I671" i="11"/>
  <c r="D671" i="11"/>
  <c r="C671" i="11"/>
  <c r="Z670" i="11"/>
  <c r="Y670" i="11"/>
  <c r="X670" i="11"/>
  <c r="W670" i="11"/>
  <c r="V670" i="11"/>
  <c r="U670" i="11"/>
  <c r="T670" i="11"/>
  <c r="S670" i="11"/>
  <c r="R670" i="11"/>
  <c r="Q670" i="11"/>
  <c r="P670" i="11"/>
  <c r="O670" i="11"/>
  <c r="N670" i="11"/>
  <c r="M670" i="11"/>
  <c r="L670" i="11"/>
  <c r="K670" i="11"/>
  <c r="J670" i="11"/>
  <c r="I670" i="11"/>
  <c r="H670" i="11"/>
  <c r="G670" i="11"/>
  <c r="F670" i="11"/>
  <c r="E670" i="11"/>
  <c r="D670" i="11"/>
  <c r="C670" i="11"/>
  <c r="Z669" i="11"/>
  <c r="Y669" i="11"/>
  <c r="X669" i="11"/>
  <c r="W669" i="11"/>
  <c r="V669" i="11"/>
  <c r="U669" i="11"/>
  <c r="T669" i="11"/>
  <c r="S669" i="11"/>
  <c r="R669" i="11"/>
  <c r="Q669" i="11"/>
  <c r="P669" i="11"/>
  <c r="O669" i="11"/>
  <c r="N669" i="11"/>
  <c r="M669" i="11"/>
  <c r="L669" i="11"/>
  <c r="K669" i="11"/>
  <c r="J669" i="11"/>
  <c r="I669" i="11"/>
  <c r="H669" i="11"/>
  <c r="G669" i="11"/>
  <c r="F669" i="11"/>
  <c r="E669" i="11"/>
  <c r="C669" i="11"/>
  <c r="Z668" i="11"/>
  <c r="Y668" i="11"/>
  <c r="X668" i="11"/>
  <c r="W668" i="11"/>
  <c r="V668" i="11"/>
  <c r="U668" i="11"/>
  <c r="T668" i="11"/>
  <c r="S668" i="11"/>
  <c r="R668" i="11"/>
  <c r="Q668" i="11"/>
  <c r="P668" i="11"/>
  <c r="O668" i="11"/>
  <c r="N668" i="11"/>
  <c r="M668" i="11"/>
  <c r="L668" i="11"/>
  <c r="K668" i="11"/>
  <c r="J668" i="11"/>
  <c r="I668" i="11"/>
  <c r="H668" i="11"/>
  <c r="G668" i="11"/>
  <c r="F668" i="11"/>
  <c r="E668" i="11"/>
  <c r="D668" i="11"/>
  <c r="C668" i="11"/>
  <c r="Z667" i="11"/>
  <c r="Y667" i="11"/>
  <c r="X667" i="11"/>
  <c r="W667" i="11"/>
  <c r="V667" i="11"/>
  <c r="U667" i="11"/>
  <c r="T667" i="11"/>
  <c r="S667" i="11"/>
  <c r="R667" i="11"/>
  <c r="Q667" i="11"/>
  <c r="P667" i="11"/>
  <c r="O667" i="11"/>
  <c r="C667" i="11"/>
  <c r="Z666" i="11"/>
  <c r="Y666" i="11"/>
  <c r="X666" i="11"/>
  <c r="W666" i="11"/>
  <c r="V666" i="11"/>
  <c r="U666" i="11"/>
  <c r="T666" i="11"/>
  <c r="S666" i="11"/>
  <c r="R666" i="11"/>
  <c r="Q666" i="11"/>
  <c r="P666" i="11"/>
  <c r="O666" i="11"/>
  <c r="N666" i="11"/>
  <c r="M666" i="11"/>
  <c r="L666" i="11"/>
  <c r="K666" i="11"/>
  <c r="J666" i="11"/>
  <c r="I666" i="11"/>
  <c r="H666" i="11"/>
  <c r="G666" i="11"/>
  <c r="F666" i="11"/>
  <c r="E666" i="11"/>
  <c r="Z665" i="11"/>
  <c r="Y665" i="11"/>
  <c r="X665" i="11"/>
  <c r="W665" i="11"/>
  <c r="V665" i="11"/>
  <c r="U665" i="11"/>
  <c r="T665" i="11"/>
  <c r="S665" i="11"/>
  <c r="R665" i="11"/>
  <c r="Q665" i="11"/>
  <c r="P665" i="11"/>
  <c r="O665" i="11"/>
  <c r="N665" i="11"/>
  <c r="M665" i="11"/>
  <c r="L665" i="11"/>
  <c r="K665" i="11"/>
  <c r="J665" i="11"/>
  <c r="I665" i="11"/>
  <c r="H665" i="11"/>
  <c r="G665" i="11"/>
  <c r="F665" i="11"/>
  <c r="E665" i="11"/>
  <c r="D665" i="11"/>
  <c r="C665" i="11"/>
  <c r="Z664" i="11"/>
  <c r="Y664" i="11"/>
  <c r="X664" i="11"/>
  <c r="W664" i="11"/>
  <c r="V664" i="11"/>
  <c r="U664" i="11"/>
  <c r="T664" i="11"/>
  <c r="S664" i="11"/>
  <c r="R664" i="11"/>
  <c r="Q664" i="11"/>
  <c r="P664" i="11"/>
  <c r="O664" i="11"/>
  <c r="N664" i="11"/>
  <c r="M664" i="11"/>
  <c r="L664" i="11"/>
  <c r="K664" i="11"/>
  <c r="J664" i="11"/>
  <c r="I664" i="11"/>
  <c r="H664" i="11"/>
  <c r="G664" i="11"/>
  <c r="F664" i="11"/>
  <c r="E664" i="11"/>
  <c r="D664" i="11"/>
  <c r="C664" i="11"/>
  <c r="Z663" i="11"/>
  <c r="Y663" i="11"/>
  <c r="X663" i="11"/>
  <c r="W663" i="11"/>
  <c r="V663" i="11"/>
  <c r="U663" i="11"/>
  <c r="T663" i="11"/>
  <c r="S663" i="11"/>
  <c r="R663" i="11"/>
  <c r="Q663" i="11"/>
  <c r="P663" i="11"/>
  <c r="O663" i="11"/>
  <c r="N663" i="11"/>
  <c r="M663" i="11"/>
  <c r="L663" i="11"/>
  <c r="K663" i="11"/>
  <c r="J663" i="11"/>
  <c r="I663" i="11"/>
  <c r="H663" i="11"/>
  <c r="G663" i="11"/>
  <c r="F663" i="11"/>
  <c r="E663" i="11"/>
  <c r="D663" i="11"/>
  <c r="Z662" i="11"/>
  <c r="Y662" i="11"/>
  <c r="X662" i="11"/>
  <c r="W662" i="11"/>
  <c r="V662" i="11"/>
  <c r="U662" i="11"/>
  <c r="T662" i="11"/>
  <c r="S662" i="11"/>
  <c r="R662" i="11"/>
  <c r="Q662" i="11"/>
  <c r="P662" i="11"/>
  <c r="O662" i="11"/>
  <c r="N662" i="11"/>
  <c r="M662" i="11"/>
  <c r="L662" i="11"/>
  <c r="K662" i="11"/>
  <c r="J662" i="11"/>
  <c r="I662" i="11"/>
  <c r="H662" i="11"/>
  <c r="G662" i="11"/>
  <c r="F662" i="11"/>
  <c r="E662" i="11"/>
  <c r="D662" i="11"/>
  <c r="C662" i="11"/>
  <c r="V661" i="11"/>
  <c r="U661" i="11"/>
  <c r="T661" i="11"/>
  <c r="S661" i="11"/>
  <c r="R661" i="11"/>
  <c r="Q661" i="11"/>
  <c r="P661" i="11"/>
  <c r="O661" i="11"/>
  <c r="N661" i="11"/>
  <c r="M661" i="11"/>
  <c r="L661" i="11"/>
  <c r="K661" i="11"/>
  <c r="J661" i="11"/>
  <c r="I661" i="11"/>
  <c r="H661" i="11"/>
  <c r="G661" i="11"/>
  <c r="F661" i="11"/>
  <c r="E661" i="11"/>
  <c r="D661" i="11"/>
  <c r="C661" i="11"/>
  <c r="Z660" i="11"/>
  <c r="Y660" i="11"/>
  <c r="X660" i="11"/>
  <c r="W660" i="11"/>
  <c r="Q660" i="11"/>
  <c r="P660" i="11"/>
  <c r="O660" i="11"/>
  <c r="N660" i="11"/>
  <c r="M660" i="11"/>
  <c r="L660" i="11"/>
  <c r="K660" i="11"/>
  <c r="J660" i="11"/>
  <c r="I660" i="11"/>
  <c r="H660" i="11"/>
  <c r="G660" i="11"/>
  <c r="F660" i="11"/>
  <c r="E660" i="11"/>
  <c r="D660" i="11"/>
  <c r="C660" i="11"/>
  <c r="J659" i="11"/>
  <c r="I659" i="11"/>
  <c r="H659" i="11"/>
  <c r="G659" i="11"/>
  <c r="F659" i="11"/>
  <c r="E659" i="11"/>
  <c r="D659" i="11"/>
  <c r="C659" i="11"/>
  <c r="Z658" i="11"/>
  <c r="Y658" i="11"/>
  <c r="X658" i="11"/>
  <c r="W658" i="11"/>
  <c r="Q658" i="11"/>
  <c r="P658" i="11"/>
  <c r="O658" i="11"/>
  <c r="N658" i="11"/>
  <c r="M658" i="11"/>
  <c r="L658" i="11"/>
  <c r="K658" i="11"/>
  <c r="J658" i="11"/>
  <c r="I658" i="11"/>
  <c r="H658" i="11"/>
  <c r="G658" i="11"/>
  <c r="F658" i="11"/>
  <c r="E658" i="11"/>
  <c r="D658" i="11"/>
  <c r="C658" i="11"/>
  <c r="Z657" i="11"/>
  <c r="Y657" i="11"/>
  <c r="X657" i="11"/>
  <c r="W657" i="11"/>
  <c r="Q657" i="11"/>
  <c r="P657" i="11"/>
  <c r="O657" i="11"/>
  <c r="N657" i="11"/>
  <c r="M657" i="11"/>
  <c r="L657" i="11"/>
  <c r="K657" i="11"/>
  <c r="J657" i="11"/>
  <c r="I657" i="11"/>
  <c r="H657" i="11"/>
  <c r="G657" i="11"/>
  <c r="F657" i="11"/>
  <c r="E657" i="11"/>
  <c r="D657" i="11"/>
  <c r="C657" i="11"/>
  <c r="Q656" i="11"/>
  <c r="P656" i="11"/>
  <c r="O656" i="11"/>
  <c r="N656" i="11"/>
  <c r="M656" i="11"/>
  <c r="L656" i="11"/>
  <c r="K656" i="11"/>
  <c r="J656" i="11"/>
  <c r="I656" i="11"/>
  <c r="H656" i="11"/>
  <c r="G656" i="11"/>
  <c r="F656" i="11"/>
  <c r="E656" i="11"/>
  <c r="D656" i="11"/>
  <c r="C656" i="11"/>
  <c r="Z654" i="11"/>
  <c r="Y654" i="11"/>
  <c r="X654" i="11"/>
  <c r="W654" i="11"/>
  <c r="V654" i="11"/>
  <c r="U654" i="11"/>
  <c r="T654" i="11"/>
  <c r="S654" i="11"/>
  <c r="R654" i="11"/>
  <c r="P654" i="11"/>
  <c r="O654" i="11"/>
  <c r="N654" i="11"/>
  <c r="M654" i="11"/>
  <c r="L654" i="11"/>
  <c r="K654" i="11"/>
  <c r="J654" i="11"/>
  <c r="I654" i="11"/>
  <c r="H654" i="11"/>
  <c r="G654" i="11"/>
  <c r="F654" i="11"/>
  <c r="E654" i="11"/>
  <c r="D654" i="11"/>
  <c r="C654" i="11"/>
  <c r="Z653" i="11"/>
  <c r="Y653" i="11"/>
  <c r="X653" i="11"/>
  <c r="W653" i="11"/>
  <c r="V653" i="11"/>
  <c r="U653" i="11"/>
  <c r="T653" i="11"/>
  <c r="S653" i="11"/>
  <c r="R653" i="11"/>
  <c r="Q653" i="11"/>
  <c r="O653" i="11"/>
  <c r="N653" i="11"/>
  <c r="M653" i="11"/>
  <c r="L653" i="11"/>
  <c r="K653" i="11"/>
  <c r="J653" i="11"/>
  <c r="I653" i="11"/>
  <c r="H653" i="11"/>
  <c r="G653" i="11"/>
  <c r="F653" i="11"/>
  <c r="E653" i="11"/>
  <c r="D653" i="11"/>
  <c r="C653" i="11"/>
  <c r="Z652" i="11"/>
  <c r="Y652" i="11"/>
  <c r="X652" i="11"/>
  <c r="W652" i="11"/>
  <c r="V652" i="11"/>
  <c r="U652" i="11"/>
  <c r="T652" i="11"/>
  <c r="S652" i="11"/>
  <c r="R652" i="11"/>
  <c r="Q652" i="11"/>
  <c r="O652" i="11"/>
  <c r="N652" i="11"/>
  <c r="M652" i="11"/>
  <c r="L652" i="11"/>
  <c r="K652" i="11"/>
  <c r="J652" i="11"/>
  <c r="I652" i="11"/>
  <c r="H652" i="11"/>
  <c r="G652" i="11"/>
  <c r="F652" i="11"/>
  <c r="E652" i="11"/>
  <c r="D652" i="11"/>
  <c r="C652" i="11"/>
  <c r="Z651" i="11"/>
  <c r="Y651" i="11"/>
  <c r="X651" i="11"/>
  <c r="W651" i="11"/>
  <c r="V651" i="11"/>
  <c r="U651" i="11"/>
  <c r="T651" i="11"/>
  <c r="S651" i="11"/>
  <c r="R651" i="11"/>
  <c r="J651" i="11"/>
  <c r="I651" i="11"/>
  <c r="H651" i="11"/>
  <c r="G651" i="11"/>
  <c r="F651" i="11"/>
  <c r="E651" i="11"/>
  <c r="D651" i="11"/>
  <c r="C651" i="11"/>
  <c r="Z650" i="11"/>
  <c r="Y650" i="11"/>
  <c r="X650" i="11"/>
  <c r="W650" i="11"/>
  <c r="V650" i="11"/>
  <c r="U650" i="11"/>
  <c r="T650" i="11"/>
  <c r="S650" i="11"/>
  <c r="R650" i="11"/>
  <c r="Q650" i="11"/>
  <c r="I650" i="11"/>
  <c r="H650" i="11"/>
  <c r="G650" i="11"/>
  <c r="F650" i="11"/>
  <c r="E650" i="11"/>
  <c r="D650" i="11"/>
  <c r="C650" i="11"/>
  <c r="Z649" i="11"/>
  <c r="Y649" i="11"/>
  <c r="X649" i="11"/>
  <c r="W649" i="11"/>
  <c r="V649" i="11"/>
  <c r="U649" i="11"/>
  <c r="T649" i="11"/>
  <c r="S649" i="11"/>
  <c r="R649" i="11"/>
  <c r="F649" i="11"/>
  <c r="E649" i="11"/>
  <c r="D649" i="11"/>
  <c r="C649" i="11"/>
  <c r="Z648" i="11"/>
  <c r="Y648" i="11"/>
  <c r="X648" i="11"/>
  <c r="W648" i="11"/>
  <c r="V648" i="11"/>
  <c r="U648" i="11"/>
  <c r="T648" i="11"/>
  <c r="S648" i="11"/>
  <c r="R648" i="11"/>
  <c r="Q648" i="11"/>
  <c r="P648" i="11"/>
  <c r="O648" i="11"/>
  <c r="N648" i="11"/>
  <c r="M648" i="11"/>
  <c r="L648" i="11"/>
  <c r="K648" i="11"/>
  <c r="J648" i="11"/>
  <c r="I648" i="11"/>
  <c r="H648" i="11"/>
  <c r="G648" i="11"/>
  <c r="E648" i="11"/>
  <c r="D648" i="11"/>
  <c r="C648" i="11"/>
  <c r="Z647" i="11"/>
  <c r="Y647" i="11"/>
  <c r="X647" i="11"/>
  <c r="W647" i="11"/>
  <c r="V647" i="11"/>
  <c r="U647" i="11"/>
  <c r="T647" i="11"/>
  <c r="S647" i="11"/>
  <c r="R647" i="11"/>
  <c r="Q647" i="11"/>
  <c r="P647" i="11"/>
  <c r="O647" i="11"/>
  <c r="N647" i="11"/>
  <c r="M647" i="11"/>
  <c r="L647" i="11"/>
  <c r="K647" i="11"/>
  <c r="J647" i="11"/>
  <c r="I647" i="11"/>
  <c r="H647" i="11"/>
  <c r="G647" i="11"/>
  <c r="E647" i="11"/>
  <c r="D647" i="11"/>
  <c r="C647" i="11"/>
  <c r="Z646" i="11"/>
  <c r="Y646" i="11"/>
  <c r="X646" i="11"/>
  <c r="W646" i="11"/>
  <c r="V646" i="11"/>
  <c r="U646" i="11"/>
  <c r="T646" i="11"/>
  <c r="S646" i="11"/>
  <c r="R646" i="11"/>
  <c r="Q646" i="11"/>
  <c r="P646" i="11"/>
  <c r="O646" i="11"/>
  <c r="N646" i="11"/>
  <c r="M646" i="11"/>
  <c r="L646" i="11"/>
  <c r="K646" i="11"/>
  <c r="J646" i="11"/>
  <c r="I646" i="11"/>
  <c r="H646" i="11"/>
  <c r="G646" i="11"/>
  <c r="E646" i="11"/>
  <c r="D646" i="11"/>
  <c r="C646" i="11"/>
  <c r="Z645" i="11"/>
  <c r="Y645" i="11"/>
  <c r="X645" i="11"/>
  <c r="W645" i="11"/>
  <c r="V645" i="11"/>
  <c r="U645" i="11"/>
  <c r="T645" i="11"/>
  <c r="S645" i="11"/>
  <c r="R645" i="11"/>
  <c r="Q645" i="11"/>
  <c r="P645" i="11"/>
  <c r="O645" i="11"/>
  <c r="N645" i="11"/>
  <c r="M645" i="11"/>
  <c r="L645" i="11"/>
  <c r="K645" i="11"/>
  <c r="J645" i="11"/>
  <c r="I645" i="11"/>
  <c r="H645" i="11"/>
  <c r="G645" i="11"/>
  <c r="F645" i="11"/>
  <c r="E645" i="11"/>
  <c r="D645" i="11"/>
  <c r="C645" i="11"/>
  <c r="Z644" i="11"/>
  <c r="Y644" i="11"/>
  <c r="X644" i="11"/>
  <c r="W644" i="11"/>
  <c r="V644" i="11"/>
  <c r="U644" i="11"/>
  <c r="T644" i="11"/>
  <c r="S644" i="11"/>
  <c r="R644" i="11"/>
  <c r="Q644" i="11"/>
  <c r="P644" i="11"/>
  <c r="O644" i="11"/>
  <c r="N644" i="11"/>
  <c r="M644" i="11"/>
  <c r="L644" i="11"/>
  <c r="K644" i="11"/>
  <c r="J644" i="11"/>
  <c r="I644" i="11"/>
  <c r="H644" i="11"/>
  <c r="G644" i="11"/>
  <c r="F644" i="11"/>
  <c r="E644" i="11"/>
  <c r="D644" i="11"/>
  <c r="C644" i="11"/>
  <c r="Z643" i="11"/>
  <c r="Y643" i="11"/>
  <c r="X643" i="11"/>
  <c r="W643" i="11"/>
  <c r="V643" i="11"/>
  <c r="U643" i="11"/>
  <c r="T643" i="11"/>
  <c r="S643" i="11"/>
  <c r="R643" i="11"/>
  <c r="Q643" i="11"/>
  <c r="P643" i="11"/>
  <c r="O643" i="11"/>
  <c r="N643" i="11"/>
  <c r="M643" i="11"/>
  <c r="L643" i="11"/>
  <c r="K643" i="11"/>
  <c r="J643" i="11"/>
  <c r="I643" i="11"/>
  <c r="H643" i="11"/>
  <c r="G643" i="11"/>
  <c r="F643" i="11"/>
  <c r="E643" i="11"/>
  <c r="D643" i="11"/>
  <c r="C643" i="11"/>
  <c r="Z642" i="11"/>
  <c r="Y642" i="11"/>
  <c r="X642" i="11"/>
  <c r="W642" i="11"/>
  <c r="V642" i="11"/>
  <c r="U642" i="11"/>
  <c r="T642" i="11"/>
  <c r="S642" i="11"/>
  <c r="R642" i="11"/>
  <c r="Q642" i="11"/>
  <c r="P642" i="11"/>
  <c r="O642" i="11"/>
  <c r="N642" i="11"/>
  <c r="M642" i="11"/>
  <c r="L642" i="11"/>
  <c r="K642" i="11"/>
  <c r="J642" i="11"/>
  <c r="I642" i="11"/>
  <c r="H642" i="11"/>
  <c r="G642" i="11"/>
  <c r="D642" i="11"/>
  <c r="C642" i="11"/>
  <c r="Z641" i="11"/>
  <c r="Y641" i="11"/>
  <c r="X641" i="11"/>
  <c r="W641" i="11"/>
  <c r="V641" i="11"/>
  <c r="U641" i="11"/>
  <c r="T641" i="11"/>
  <c r="S641" i="11"/>
  <c r="R641" i="11"/>
  <c r="Q641" i="11"/>
  <c r="P641" i="11"/>
  <c r="O641" i="11"/>
  <c r="N641" i="11"/>
  <c r="M641" i="11"/>
  <c r="L641" i="11"/>
  <c r="K641" i="11"/>
  <c r="J641" i="11"/>
  <c r="I641" i="11"/>
  <c r="H641" i="11"/>
  <c r="G641" i="11"/>
  <c r="F641" i="11"/>
  <c r="D641" i="11"/>
  <c r="C641" i="11"/>
  <c r="Z640" i="11"/>
  <c r="Y640" i="11"/>
  <c r="X640" i="11"/>
  <c r="W640" i="11"/>
  <c r="V640" i="11"/>
  <c r="U640" i="11"/>
  <c r="T640" i="11"/>
  <c r="S640" i="11"/>
  <c r="R640" i="11"/>
  <c r="Q640" i="11"/>
  <c r="P640" i="11"/>
  <c r="O640" i="11"/>
  <c r="N640" i="11"/>
  <c r="M640" i="11"/>
  <c r="L640" i="11"/>
  <c r="K640" i="11"/>
  <c r="J640" i="11"/>
  <c r="I640" i="11"/>
  <c r="H640" i="11"/>
  <c r="G640" i="11"/>
  <c r="F640" i="11"/>
  <c r="E640" i="11"/>
  <c r="D640" i="11"/>
  <c r="C640" i="11"/>
  <c r="Z639" i="11"/>
  <c r="Y639" i="11"/>
  <c r="X639" i="11"/>
  <c r="W639" i="11"/>
  <c r="V639" i="11"/>
  <c r="U639" i="11"/>
  <c r="T639" i="11"/>
  <c r="S639" i="11"/>
  <c r="R639" i="11"/>
  <c r="Q639" i="11"/>
  <c r="P639" i="11"/>
  <c r="O639" i="11"/>
  <c r="N639" i="11"/>
  <c r="M639" i="11"/>
  <c r="L639" i="11"/>
  <c r="K639" i="11"/>
  <c r="J639" i="11"/>
  <c r="I639" i="11"/>
  <c r="H639" i="11"/>
  <c r="G639" i="11"/>
  <c r="F639" i="11"/>
  <c r="D639" i="11"/>
  <c r="C639" i="11"/>
  <c r="Z638" i="11"/>
  <c r="Y638" i="11"/>
  <c r="X638" i="11"/>
  <c r="W638" i="11"/>
  <c r="V638" i="11"/>
  <c r="U638" i="11"/>
  <c r="T638" i="11"/>
  <c r="S638" i="11"/>
  <c r="R638" i="11"/>
  <c r="Q638" i="11"/>
  <c r="P638" i="11"/>
  <c r="O638" i="11"/>
  <c r="N638" i="11"/>
  <c r="M638" i="11"/>
  <c r="L638" i="11"/>
  <c r="K638" i="11"/>
  <c r="J638" i="11"/>
  <c r="I638" i="11"/>
  <c r="H638" i="11"/>
  <c r="G638" i="11"/>
  <c r="D638" i="11"/>
  <c r="C638" i="11"/>
  <c r="Z637" i="11"/>
  <c r="Y637" i="11"/>
  <c r="X637" i="11"/>
  <c r="W637" i="11"/>
  <c r="V637" i="11"/>
  <c r="U637" i="11"/>
  <c r="T637" i="11"/>
  <c r="S637" i="11"/>
  <c r="R637" i="11"/>
  <c r="Q637" i="11"/>
  <c r="P637" i="11"/>
  <c r="O637" i="11"/>
  <c r="N637" i="11"/>
  <c r="M637" i="11"/>
  <c r="L637" i="11"/>
  <c r="K637" i="11"/>
  <c r="J637" i="11"/>
  <c r="I637" i="11"/>
  <c r="H637" i="11"/>
  <c r="G637" i="11"/>
  <c r="D637" i="11"/>
  <c r="C637" i="11"/>
  <c r="Z636" i="11"/>
  <c r="Y636" i="11"/>
  <c r="X636" i="11"/>
  <c r="W636" i="11"/>
  <c r="V636" i="11"/>
  <c r="U636" i="11"/>
  <c r="T636" i="11"/>
  <c r="S636" i="11"/>
  <c r="R636" i="11"/>
  <c r="Q636" i="11"/>
  <c r="P636" i="11"/>
  <c r="O636" i="11"/>
  <c r="N636" i="11"/>
  <c r="M636" i="11"/>
  <c r="L636" i="11"/>
  <c r="K636" i="11"/>
  <c r="J636" i="11"/>
  <c r="I636" i="11"/>
  <c r="H636" i="11"/>
  <c r="G636" i="11"/>
  <c r="D636" i="11"/>
  <c r="C636" i="11"/>
  <c r="Z635" i="11"/>
  <c r="Y635" i="11"/>
  <c r="X635" i="11"/>
  <c r="W635" i="11"/>
  <c r="V635" i="11"/>
  <c r="U635" i="11"/>
  <c r="T635" i="11"/>
  <c r="S635" i="11"/>
  <c r="R635" i="11"/>
  <c r="Q635" i="11"/>
  <c r="P635" i="11"/>
  <c r="O635" i="11"/>
  <c r="N635" i="11"/>
  <c r="M635" i="11"/>
  <c r="L635" i="11"/>
  <c r="K635" i="11"/>
  <c r="J635" i="11"/>
  <c r="I635" i="11"/>
  <c r="H635" i="11"/>
  <c r="G635" i="11"/>
  <c r="F635" i="11"/>
  <c r="D635" i="11"/>
  <c r="C635" i="11"/>
  <c r="Z634" i="11"/>
  <c r="Y634" i="11"/>
  <c r="X634" i="11"/>
  <c r="W634" i="11"/>
  <c r="V634" i="11"/>
  <c r="U634" i="11"/>
  <c r="T634" i="11"/>
  <c r="S634" i="11"/>
  <c r="R634" i="11"/>
  <c r="Q634" i="11"/>
  <c r="P634" i="11"/>
  <c r="O634" i="11"/>
  <c r="N634" i="11"/>
  <c r="M634" i="11"/>
  <c r="L634" i="11"/>
  <c r="K634" i="11"/>
  <c r="J634" i="11"/>
  <c r="I634" i="11"/>
  <c r="H634" i="11"/>
  <c r="G634" i="11"/>
  <c r="D634" i="11"/>
  <c r="C634" i="11"/>
  <c r="Z633" i="11"/>
  <c r="Y633" i="11"/>
  <c r="X633" i="11"/>
  <c r="W633" i="11"/>
  <c r="V633" i="11"/>
  <c r="U633" i="11"/>
  <c r="T633" i="11"/>
  <c r="S633" i="11"/>
  <c r="R633" i="11"/>
  <c r="Q633" i="11"/>
  <c r="P633" i="11"/>
  <c r="O633" i="11"/>
  <c r="N633" i="11"/>
  <c r="M633" i="11"/>
  <c r="L633" i="11"/>
  <c r="K633" i="11"/>
  <c r="J633" i="11"/>
  <c r="I633" i="11"/>
  <c r="H633" i="11"/>
  <c r="G633" i="11"/>
  <c r="D633" i="11"/>
  <c r="C633" i="11"/>
  <c r="Z632" i="11"/>
  <c r="Y632" i="11"/>
  <c r="X632" i="11"/>
  <c r="W632" i="11"/>
  <c r="V632" i="11"/>
  <c r="U632" i="11"/>
  <c r="T632" i="11"/>
  <c r="S632" i="11"/>
  <c r="R632" i="11"/>
  <c r="Q632" i="11"/>
  <c r="P632" i="11"/>
  <c r="O632" i="11"/>
  <c r="N632" i="11"/>
  <c r="M632" i="11"/>
  <c r="L632" i="11"/>
  <c r="K632" i="11"/>
  <c r="J632" i="11"/>
  <c r="I632" i="11"/>
  <c r="H632" i="11"/>
  <c r="G632" i="11"/>
  <c r="D632" i="11"/>
  <c r="C632" i="11"/>
  <c r="Z631" i="11"/>
  <c r="Y631" i="11"/>
  <c r="X631" i="11"/>
  <c r="W631" i="11"/>
  <c r="V631" i="11"/>
  <c r="U631" i="11"/>
  <c r="T631" i="11"/>
  <c r="S631" i="11"/>
  <c r="R631" i="11"/>
  <c r="Q631" i="11"/>
  <c r="P631" i="11"/>
  <c r="O631" i="11"/>
  <c r="N631" i="11"/>
  <c r="M631" i="11"/>
  <c r="L631" i="11"/>
  <c r="K631" i="11"/>
  <c r="J631" i="11"/>
  <c r="I631" i="11"/>
  <c r="H631" i="11"/>
  <c r="G631" i="11"/>
  <c r="D631" i="11"/>
  <c r="C631" i="11"/>
  <c r="Z630" i="11"/>
  <c r="Y630" i="11"/>
  <c r="X630" i="11"/>
  <c r="W630" i="11"/>
  <c r="V630" i="11"/>
  <c r="U630" i="11"/>
  <c r="T630" i="11"/>
  <c r="S630" i="11"/>
  <c r="R630" i="11"/>
  <c r="Q630" i="11"/>
  <c r="P630" i="11"/>
  <c r="O630" i="11"/>
  <c r="N630" i="11"/>
  <c r="M630" i="11"/>
  <c r="L630" i="11"/>
  <c r="K630" i="11"/>
  <c r="J630" i="11"/>
  <c r="I630" i="11"/>
  <c r="H630" i="11"/>
  <c r="G630" i="11"/>
  <c r="F630" i="11"/>
  <c r="E630" i="11"/>
  <c r="D630" i="11"/>
  <c r="C630" i="11"/>
  <c r="Z629" i="11"/>
  <c r="Y629" i="11"/>
  <c r="X629" i="11"/>
  <c r="W629" i="11"/>
  <c r="V629" i="11"/>
  <c r="U629" i="11"/>
  <c r="T629" i="11"/>
  <c r="S629" i="11"/>
  <c r="R629" i="11"/>
  <c r="G629" i="11"/>
  <c r="F629" i="11"/>
  <c r="E629" i="11"/>
  <c r="D629" i="11"/>
  <c r="C629" i="11"/>
  <c r="Z628" i="11"/>
  <c r="Y628" i="11"/>
  <c r="X628" i="11"/>
  <c r="W628" i="11"/>
  <c r="V628" i="11"/>
  <c r="U628" i="11"/>
  <c r="T628" i="11"/>
  <c r="S628" i="11"/>
  <c r="R628" i="11"/>
  <c r="Q628" i="11"/>
  <c r="P628" i="11"/>
  <c r="J628" i="11"/>
  <c r="I628" i="11"/>
  <c r="H628" i="11"/>
  <c r="G628" i="11"/>
  <c r="F628" i="11"/>
  <c r="E628" i="11"/>
  <c r="D628" i="11"/>
  <c r="C628" i="11"/>
  <c r="Z627" i="11"/>
  <c r="Y627" i="11"/>
  <c r="X627" i="11"/>
  <c r="W627" i="11"/>
  <c r="V627" i="11"/>
  <c r="U627" i="11"/>
  <c r="T627" i="11"/>
  <c r="S627" i="11"/>
  <c r="R627" i="11"/>
  <c r="Q627" i="11"/>
  <c r="P627" i="11"/>
  <c r="F627" i="11"/>
  <c r="E627" i="11"/>
  <c r="C627" i="11"/>
  <c r="Z626" i="11"/>
  <c r="Y626" i="11"/>
  <c r="X626" i="11"/>
  <c r="W626" i="11"/>
  <c r="V626" i="11"/>
  <c r="U626" i="11"/>
  <c r="T626" i="11"/>
  <c r="S626" i="11"/>
  <c r="R626" i="11"/>
  <c r="Q626" i="11"/>
  <c r="P626" i="11"/>
  <c r="O626" i="11"/>
  <c r="N626" i="11"/>
  <c r="M626" i="11"/>
  <c r="L626" i="11"/>
  <c r="K626" i="11"/>
  <c r="J626" i="11"/>
  <c r="I626" i="11"/>
  <c r="H626" i="11"/>
  <c r="G626" i="11"/>
  <c r="F626" i="11"/>
  <c r="E626" i="11"/>
  <c r="D626" i="11"/>
  <c r="C626" i="11"/>
  <c r="Z625" i="11"/>
  <c r="Y625" i="11"/>
  <c r="X625" i="11"/>
  <c r="W625" i="11"/>
  <c r="V625" i="11"/>
  <c r="U625" i="11"/>
  <c r="T625" i="11"/>
  <c r="S625" i="11"/>
  <c r="R625" i="11"/>
  <c r="Q625" i="11"/>
  <c r="P625" i="11"/>
  <c r="O625" i="11"/>
  <c r="N625" i="11"/>
  <c r="M625" i="11"/>
  <c r="L625" i="11"/>
  <c r="K625" i="11"/>
  <c r="J625" i="11"/>
  <c r="I625" i="11"/>
  <c r="H625" i="11"/>
  <c r="G625" i="11"/>
  <c r="F625" i="11"/>
  <c r="E625" i="11"/>
  <c r="D625" i="11"/>
  <c r="C625" i="11"/>
  <c r="Z624" i="11"/>
  <c r="Y624" i="11"/>
  <c r="X624" i="11"/>
  <c r="W624" i="11"/>
  <c r="V624" i="11"/>
  <c r="U624" i="11"/>
  <c r="T624" i="11"/>
  <c r="S624" i="11"/>
  <c r="R624" i="11"/>
  <c r="Q624" i="11"/>
  <c r="P624" i="11"/>
  <c r="O624" i="11"/>
  <c r="M624" i="11"/>
  <c r="L624" i="11"/>
  <c r="K624" i="11"/>
  <c r="J624" i="11"/>
  <c r="I624" i="11"/>
  <c r="H624" i="11"/>
  <c r="G624" i="11"/>
  <c r="F624" i="11"/>
  <c r="E624" i="11"/>
  <c r="D624" i="11"/>
  <c r="C624" i="11"/>
  <c r="Z623" i="11"/>
  <c r="Y623" i="11"/>
  <c r="X623" i="11"/>
  <c r="W623" i="11"/>
  <c r="V623" i="11"/>
  <c r="U623" i="11"/>
  <c r="T623" i="11"/>
  <c r="S623" i="11"/>
  <c r="R623" i="11"/>
  <c r="Q623" i="11"/>
  <c r="P623" i="11"/>
  <c r="O623" i="11"/>
  <c r="N623" i="11"/>
  <c r="M623" i="11"/>
  <c r="L623" i="11"/>
  <c r="K623" i="11"/>
  <c r="J623" i="11"/>
  <c r="I623" i="11"/>
  <c r="H623" i="11"/>
  <c r="G623" i="11"/>
  <c r="F623" i="11"/>
  <c r="E623" i="11"/>
  <c r="D623" i="11"/>
  <c r="C623" i="11"/>
  <c r="Z622" i="11"/>
  <c r="Y622" i="11"/>
  <c r="X622" i="11"/>
  <c r="W622" i="11"/>
  <c r="V622" i="11"/>
  <c r="U622" i="11"/>
  <c r="T622" i="11"/>
  <c r="S622" i="11"/>
  <c r="R622" i="11"/>
  <c r="P622" i="11"/>
  <c r="O622" i="11"/>
  <c r="N622" i="11"/>
  <c r="M622" i="11"/>
  <c r="L622" i="11"/>
  <c r="K622" i="11"/>
  <c r="J622" i="11"/>
  <c r="I622" i="11"/>
  <c r="H622" i="11"/>
  <c r="G622" i="11"/>
  <c r="F622" i="11"/>
  <c r="E622" i="11"/>
  <c r="D622" i="11"/>
  <c r="C622" i="11"/>
  <c r="Z621" i="11"/>
  <c r="Y621" i="11"/>
  <c r="X621" i="11"/>
  <c r="W621" i="11"/>
  <c r="V621" i="11"/>
  <c r="U621" i="11"/>
  <c r="T621" i="11"/>
  <c r="S621" i="11"/>
  <c r="R621" i="11"/>
  <c r="Q621" i="11"/>
  <c r="P621" i="11"/>
  <c r="O621" i="11"/>
  <c r="N621" i="11"/>
  <c r="M621" i="11"/>
  <c r="L621" i="11"/>
  <c r="K621" i="11"/>
  <c r="J621" i="11"/>
  <c r="I621" i="11"/>
  <c r="H621" i="11"/>
  <c r="G621" i="11"/>
  <c r="F621" i="11"/>
  <c r="E621" i="11"/>
  <c r="D621" i="11"/>
  <c r="C621" i="11"/>
  <c r="Z620" i="11"/>
  <c r="Y620" i="11"/>
  <c r="X620" i="11"/>
  <c r="W620" i="11"/>
  <c r="V620" i="11"/>
  <c r="U620" i="11"/>
  <c r="T620" i="11"/>
  <c r="S620" i="11"/>
  <c r="R620" i="11"/>
  <c r="Q620" i="11"/>
  <c r="P620" i="11"/>
  <c r="O620" i="11"/>
  <c r="N620" i="11"/>
  <c r="M620" i="11"/>
  <c r="L620" i="11"/>
  <c r="K620" i="11"/>
  <c r="J620" i="11"/>
  <c r="I620" i="11"/>
  <c r="H620" i="11"/>
  <c r="G620" i="11"/>
  <c r="F620" i="11"/>
  <c r="E620" i="11"/>
  <c r="D620" i="11"/>
  <c r="C620" i="11"/>
  <c r="Z619" i="11"/>
  <c r="Y619" i="11"/>
  <c r="X619" i="11"/>
  <c r="W619" i="11"/>
  <c r="V619" i="11"/>
  <c r="U619" i="11"/>
  <c r="T619" i="11"/>
  <c r="S619" i="11"/>
  <c r="R619" i="11"/>
  <c r="Q619" i="11"/>
  <c r="P619" i="11"/>
  <c r="O619" i="11"/>
  <c r="N619" i="11"/>
  <c r="M619" i="11"/>
  <c r="L619" i="11"/>
  <c r="K619" i="11"/>
  <c r="J619" i="11"/>
  <c r="I619" i="11"/>
  <c r="H619" i="11"/>
  <c r="G619" i="11"/>
  <c r="F619" i="11"/>
  <c r="E619" i="11"/>
  <c r="D619" i="11"/>
  <c r="C619" i="11"/>
  <c r="Z618" i="11"/>
  <c r="Y618" i="11"/>
  <c r="X618" i="11"/>
  <c r="W618" i="11"/>
  <c r="V618" i="11"/>
  <c r="U618" i="11"/>
  <c r="T618" i="11"/>
  <c r="S618" i="11"/>
  <c r="R618" i="11"/>
  <c r="Q618" i="11"/>
  <c r="P618" i="11"/>
  <c r="O618" i="11"/>
  <c r="N618" i="11"/>
  <c r="M618" i="11"/>
  <c r="L618" i="11"/>
  <c r="K618" i="11"/>
  <c r="J618" i="11"/>
  <c r="I618" i="11"/>
  <c r="H618" i="11"/>
  <c r="G618" i="11"/>
  <c r="F618" i="11"/>
  <c r="E618" i="11"/>
  <c r="D618" i="11"/>
  <c r="C618" i="11"/>
  <c r="Z617" i="11"/>
  <c r="Y617" i="11"/>
  <c r="X617" i="11"/>
  <c r="W617" i="11"/>
  <c r="V617" i="11"/>
  <c r="U617" i="11"/>
  <c r="T617" i="11"/>
  <c r="S617" i="11"/>
  <c r="R617" i="11"/>
  <c r="Q617" i="11"/>
  <c r="P617" i="11"/>
  <c r="O617" i="11"/>
  <c r="N617" i="11"/>
  <c r="M617" i="11"/>
  <c r="L617" i="11"/>
  <c r="K617" i="11"/>
  <c r="J617" i="11"/>
  <c r="I617" i="11"/>
  <c r="H617" i="11"/>
  <c r="G617" i="11"/>
  <c r="F617" i="11"/>
  <c r="E617" i="11"/>
  <c r="Z616" i="11"/>
  <c r="Y616" i="11"/>
  <c r="X616" i="11"/>
  <c r="W616" i="11"/>
  <c r="V616" i="11"/>
  <c r="U616" i="11"/>
  <c r="T616" i="11"/>
  <c r="S616" i="11"/>
  <c r="R616" i="11"/>
  <c r="Q616" i="11"/>
  <c r="P616" i="11"/>
  <c r="O616" i="11"/>
  <c r="N616" i="11"/>
  <c r="M616" i="11"/>
  <c r="L616" i="11"/>
  <c r="K616" i="11"/>
  <c r="J616" i="11"/>
  <c r="I616" i="11"/>
  <c r="H616" i="11"/>
  <c r="G616" i="11"/>
  <c r="F616" i="11"/>
  <c r="E616" i="11"/>
  <c r="Z615" i="11"/>
  <c r="Y615" i="11"/>
  <c r="X615" i="11"/>
  <c r="W615" i="11"/>
  <c r="V615" i="11"/>
  <c r="U615" i="11"/>
  <c r="T615" i="11"/>
  <c r="S615" i="11"/>
  <c r="R615" i="11"/>
  <c r="Q615" i="11"/>
  <c r="P615" i="11"/>
  <c r="O615" i="11"/>
  <c r="N615" i="11"/>
  <c r="M615" i="11"/>
  <c r="L615" i="11"/>
  <c r="K615" i="11"/>
  <c r="J615" i="11"/>
  <c r="I615" i="11"/>
  <c r="H615" i="11"/>
  <c r="G615" i="11"/>
  <c r="F615" i="11"/>
  <c r="E615" i="11"/>
  <c r="D615" i="11"/>
  <c r="C615" i="11"/>
  <c r="Z614" i="11"/>
  <c r="Y614" i="11"/>
  <c r="X614" i="11"/>
  <c r="W614" i="11"/>
  <c r="V614" i="11"/>
  <c r="U614" i="11"/>
  <c r="T614" i="11"/>
  <c r="S614" i="11"/>
  <c r="R614" i="11"/>
  <c r="Q614" i="11"/>
  <c r="P614" i="11"/>
  <c r="O614" i="11"/>
  <c r="N614" i="11"/>
  <c r="M614" i="11"/>
  <c r="L614" i="11"/>
  <c r="K614" i="11"/>
  <c r="J614" i="11"/>
  <c r="I614" i="11"/>
  <c r="H614" i="11"/>
  <c r="G614" i="11"/>
  <c r="F614" i="11"/>
  <c r="E614" i="11"/>
  <c r="D614" i="11"/>
  <c r="C614" i="11"/>
  <c r="Z613" i="11"/>
  <c r="Y613" i="11"/>
  <c r="X613" i="11"/>
  <c r="W613" i="11"/>
  <c r="V613" i="11"/>
  <c r="U613" i="11"/>
  <c r="T613" i="11"/>
  <c r="S613" i="11"/>
  <c r="R613" i="11"/>
  <c r="Q613" i="11"/>
  <c r="P613" i="11"/>
  <c r="O613" i="11"/>
  <c r="N613" i="11"/>
  <c r="M613" i="11"/>
  <c r="L613" i="11"/>
  <c r="K613" i="11"/>
  <c r="J613" i="11"/>
  <c r="I613" i="11"/>
  <c r="H613" i="11"/>
  <c r="G613" i="11"/>
  <c r="F613" i="11"/>
  <c r="E613" i="11"/>
  <c r="Z612" i="11"/>
  <c r="Y612" i="11"/>
  <c r="X612" i="11"/>
  <c r="W612" i="11"/>
  <c r="V612" i="11"/>
  <c r="U612" i="11"/>
  <c r="T612" i="11"/>
  <c r="S612" i="11"/>
  <c r="R612" i="11"/>
  <c r="Q612" i="11"/>
  <c r="P612" i="11"/>
  <c r="O612" i="11"/>
  <c r="N612" i="11"/>
  <c r="M612" i="11"/>
  <c r="L612" i="11"/>
  <c r="K612" i="11"/>
  <c r="J612" i="11"/>
  <c r="I612" i="11"/>
  <c r="H612" i="11"/>
  <c r="G612" i="11"/>
  <c r="F612" i="11"/>
  <c r="E612" i="11"/>
  <c r="F611" i="11"/>
  <c r="E611" i="11"/>
  <c r="Q610" i="11"/>
  <c r="P610" i="11"/>
  <c r="O610" i="11"/>
  <c r="N610" i="11"/>
  <c r="M610" i="11"/>
  <c r="L610" i="11"/>
  <c r="K610" i="11"/>
  <c r="J610" i="11"/>
  <c r="I610" i="11"/>
  <c r="H610" i="11"/>
  <c r="G610" i="11"/>
  <c r="F610" i="11"/>
  <c r="E610" i="11"/>
  <c r="D610" i="11"/>
  <c r="C610" i="11"/>
  <c r="F609" i="11"/>
  <c r="E609" i="11"/>
  <c r="I608" i="11"/>
  <c r="H608" i="11"/>
  <c r="G608" i="11"/>
  <c r="F608" i="11"/>
  <c r="E608" i="11"/>
  <c r="D608" i="11"/>
  <c r="C608" i="11"/>
  <c r="F607" i="11"/>
  <c r="E607" i="11"/>
  <c r="D607" i="11"/>
  <c r="C607" i="11"/>
  <c r="F606" i="11"/>
  <c r="E606" i="11"/>
  <c r="F605" i="11"/>
  <c r="E605" i="11"/>
  <c r="D605" i="11"/>
  <c r="C605" i="11"/>
  <c r="S604" i="11"/>
  <c r="R604" i="11"/>
  <c r="Q604" i="11"/>
  <c r="P604" i="11"/>
  <c r="O604" i="11"/>
  <c r="N604" i="11"/>
  <c r="M604" i="11"/>
  <c r="L604" i="11"/>
  <c r="K604" i="11"/>
  <c r="J604" i="11"/>
  <c r="I604" i="11"/>
  <c r="H604" i="11"/>
  <c r="G604" i="11"/>
  <c r="F604" i="11"/>
  <c r="E604" i="11"/>
  <c r="D604" i="11"/>
  <c r="C604" i="11"/>
  <c r="Z603" i="11"/>
  <c r="Y603" i="11"/>
  <c r="X603" i="11"/>
  <c r="W603" i="11"/>
  <c r="V603" i="11"/>
  <c r="U603" i="11"/>
  <c r="T603" i="11"/>
  <c r="S603" i="11"/>
  <c r="R603" i="11"/>
  <c r="Q603" i="11"/>
  <c r="P603" i="11"/>
  <c r="O603" i="11"/>
  <c r="N603" i="11"/>
  <c r="M603" i="11"/>
  <c r="L603" i="11"/>
  <c r="K603" i="11"/>
  <c r="J603" i="11"/>
  <c r="I603" i="11"/>
  <c r="H603" i="11"/>
  <c r="G603" i="11"/>
  <c r="F603" i="11"/>
  <c r="E603" i="11"/>
  <c r="D603" i="11"/>
  <c r="C603" i="11"/>
  <c r="Z602" i="11"/>
  <c r="Y602" i="11"/>
  <c r="X602" i="11"/>
  <c r="W602" i="11"/>
  <c r="V602" i="11"/>
  <c r="U602" i="11"/>
  <c r="T602" i="11"/>
  <c r="S602" i="11"/>
  <c r="R602" i="11"/>
  <c r="Q602" i="11"/>
  <c r="P602" i="11"/>
  <c r="O602" i="11"/>
  <c r="N602" i="11"/>
  <c r="J602" i="11"/>
  <c r="I602" i="11"/>
  <c r="H602" i="11"/>
  <c r="G602" i="11"/>
  <c r="F602" i="11"/>
  <c r="E602" i="11"/>
  <c r="D602" i="11"/>
  <c r="C602" i="11"/>
  <c r="F601" i="11"/>
  <c r="E601" i="11"/>
  <c r="J600" i="11"/>
  <c r="I600" i="11"/>
  <c r="H600" i="11"/>
  <c r="G600" i="11"/>
  <c r="F600" i="11"/>
  <c r="E600" i="11"/>
  <c r="D600" i="11"/>
  <c r="C600" i="11"/>
  <c r="Q599" i="11"/>
  <c r="P599" i="11"/>
  <c r="O599" i="11"/>
  <c r="N599" i="11"/>
  <c r="M599" i="11"/>
  <c r="L599" i="11"/>
  <c r="K599" i="11"/>
  <c r="J599" i="11"/>
  <c r="I599" i="11"/>
  <c r="H599" i="11"/>
  <c r="G599" i="11"/>
  <c r="F599" i="11"/>
  <c r="E599" i="11"/>
  <c r="D599" i="11"/>
  <c r="C599" i="11"/>
  <c r="Q598" i="11"/>
  <c r="P598" i="11"/>
  <c r="O598" i="11"/>
  <c r="N598" i="11"/>
  <c r="M598" i="11"/>
  <c r="L598" i="11"/>
  <c r="K598" i="11"/>
  <c r="J598" i="11"/>
  <c r="I598" i="11"/>
  <c r="H598" i="11"/>
  <c r="G598" i="11"/>
  <c r="F598" i="11"/>
  <c r="E598" i="11"/>
  <c r="D598" i="11"/>
  <c r="C598" i="11"/>
  <c r="Q597" i="11"/>
  <c r="P597" i="11"/>
  <c r="O597" i="11"/>
  <c r="N597" i="11"/>
  <c r="M597" i="11"/>
  <c r="L597" i="11"/>
  <c r="K597" i="11"/>
  <c r="J597" i="11"/>
  <c r="I597" i="11"/>
  <c r="H597" i="11"/>
  <c r="G597" i="11"/>
  <c r="F597" i="11"/>
  <c r="E597" i="11"/>
  <c r="D597" i="11"/>
  <c r="C597" i="11"/>
  <c r="J596" i="11"/>
  <c r="I596" i="11"/>
  <c r="H596" i="11"/>
  <c r="G596" i="11"/>
  <c r="F596" i="11"/>
  <c r="E596" i="11"/>
  <c r="D596" i="11"/>
  <c r="C596" i="11"/>
  <c r="Q595" i="11"/>
  <c r="P595" i="11"/>
  <c r="O595" i="11"/>
  <c r="N595" i="11"/>
  <c r="M595" i="11"/>
  <c r="L595" i="11"/>
  <c r="K595" i="11"/>
  <c r="J595" i="11"/>
  <c r="I595" i="11"/>
  <c r="H595" i="11"/>
  <c r="G595" i="11"/>
  <c r="F595" i="11"/>
  <c r="E595" i="11"/>
  <c r="D595" i="11"/>
  <c r="C595" i="11"/>
  <c r="Q594" i="11"/>
  <c r="P594" i="11"/>
  <c r="O594" i="11"/>
  <c r="N594" i="11"/>
  <c r="M594" i="11"/>
  <c r="L594" i="11"/>
  <c r="K594" i="11"/>
  <c r="J594" i="11"/>
  <c r="I594" i="11"/>
  <c r="H594" i="11"/>
  <c r="G594" i="11"/>
  <c r="F594" i="11"/>
  <c r="E594" i="11"/>
  <c r="D594" i="11"/>
  <c r="C594" i="11"/>
  <c r="F593" i="11"/>
  <c r="E593" i="11"/>
  <c r="F592" i="11"/>
  <c r="E592" i="11"/>
  <c r="F591" i="11"/>
  <c r="E591" i="11"/>
  <c r="Q590" i="11"/>
  <c r="P590" i="11"/>
  <c r="O590" i="11"/>
  <c r="N590" i="11"/>
  <c r="M590" i="11"/>
  <c r="L590" i="11"/>
  <c r="K590" i="11"/>
  <c r="J590" i="11"/>
  <c r="I590" i="11"/>
  <c r="H590" i="11"/>
  <c r="G590" i="11"/>
  <c r="F590" i="11"/>
  <c r="E590" i="11"/>
  <c r="D590" i="11"/>
  <c r="C590" i="11"/>
  <c r="P589" i="11"/>
  <c r="O589" i="11"/>
  <c r="N589" i="11"/>
  <c r="M589" i="11"/>
  <c r="L589" i="11"/>
  <c r="K589" i="11"/>
  <c r="J589" i="11"/>
  <c r="I589" i="11"/>
  <c r="H589" i="11"/>
  <c r="G589" i="11"/>
  <c r="F589" i="11"/>
  <c r="E589" i="11"/>
  <c r="D589" i="11"/>
  <c r="C589" i="11"/>
  <c r="Z587" i="11"/>
  <c r="Y587" i="11"/>
  <c r="X587" i="11"/>
  <c r="W587" i="11"/>
  <c r="V587" i="11"/>
  <c r="U587" i="11"/>
  <c r="T587" i="11"/>
  <c r="S587" i="11"/>
  <c r="R587" i="11"/>
  <c r="Q587" i="11"/>
  <c r="O587" i="11"/>
  <c r="N587" i="11"/>
  <c r="M587" i="11"/>
  <c r="L587" i="11"/>
  <c r="K587" i="11"/>
  <c r="J587" i="11"/>
  <c r="I587" i="11"/>
  <c r="H587" i="11"/>
  <c r="G587" i="11"/>
  <c r="F587" i="11"/>
  <c r="E587" i="11"/>
  <c r="D587" i="11"/>
  <c r="C587" i="11"/>
  <c r="Z586" i="11"/>
  <c r="Y586" i="11"/>
  <c r="X586" i="11"/>
  <c r="W586" i="11"/>
  <c r="V586" i="11"/>
  <c r="U586" i="11"/>
  <c r="T586" i="11"/>
  <c r="S586" i="11"/>
  <c r="R586" i="11"/>
  <c r="M586" i="11"/>
  <c r="L586" i="11"/>
  <c r="K586" i="11"/>
  <c r="J586" i="11"/>
  <c r="I586" i="11"/>
  <c r="H586" i="11"/>
  <c r="G586" i="11"/>
  <c r="F586" i="11"/>
  <c r="E586" i="11"/>
  <c r="D586" i="11"/>
  <c r="C586" i="11"/>
  <c r="Z585" i="11"/>
  <c r="Y585" i="11"/>
  <c r="X585" i="11"/>
  <c r="W585" i="11"/>
  <c r="V585" i="11"/>
  <c r="U585" i="11"/>
  <c r="T585" i="11"/>
  <c r="S585" i="11"/>
  <c r="R585" i="11"/>
  <c r="Q585" i="11"/>
  <c r="P585" i="11"/>
  <c r="O585" i="11"/>
  <c r="N585" i="11"/>
  <c r="K585" i="11"/>
  <c r="J585" i="11"/>
  <c r="I585" i="11"/>
  <c r="H585" i="11"/>
  <c r="G585" i="11"/>
  <c r="F585" i="11"/>
  <c r="E585" i="11"/>
  <c r="D585" i="11"/>
  <c r="C585" i="11"/>
  <c r="Z584" i="11"/>
  <c r="Y584" i="11"/>
  <c r="X584" i="11"/>
  <c r="W584" i="11"/>
  <c r="V584" i="11"/>
  <c r="U584" i="11"/>
  <c r="T584" i="11"/>
  <c r="S584" i="11"/>
  <c r="R584" i="11"/>
  <c r="J584" i="11"/>
  <c r="I584" i="11"/>
  <c r="H584" i="11"/>
  <c r="G584" i="11"/>
  <c r="F584" i="11"/>
  <c r="E584" i="11"/>
  <c r="D584" i="11"/>
  <c r="C584" i="11"/>
  <c r="Z583" i="11"/>
  <c r="Y583" i="11"/>
  <c r="X583" i="11"/>
  <c r="W583" i="11"/>
  <c r="V583" i="11"/>
  <c r="U583" i="11"/>
  <c r="T583" i="11"/>
  <c r="S583" i="11"/>
  <c r="R583" i="11"/>
  <c r="Q583" i="11"/>
  <c r="P583" i="11"/>
  <c r="O583" i="11"/>
  <c r="N583" i="11"/>
  <c r="M583" i="11"/>
  <c r="L583" i="11"/>
  <c r="H583" i="11"/>
  <c r="G583" i="11"/>
  <c r="F583" i="11"/>
  <c r="E583" i="11"/>
  <c r="D583" i="11"/>
  <c r="C583" i="11"/>
  <c r="Z582" i="11"/>
  <c r="Y582" i="11"/>
  <c r="X582" i="11"/>
  <c r="W582" i="11"/>
  <c r="V582" i="11"/>
  <c r="U582" i="11"/>
  <c r="T582" i="11"/>
  <c r="S582" i="11"/>
  <c r="R582" i="11"/>
  <c r="H582" i="11"/>
  <c r="G582" i="11"/>
  <c r="F582" i="11"/>
  <c r="E582" i="11"/>
  <c r="D582" i="11"/>
  <c r="C582" i="11"/>
  <c r="Z581" i="11"/>
  <c r="Y581" i="11"/>
  <c r="X581" i="11"/>
  <c r="W581" i="11"/>
  <c r="V581" i="11"/>
  <c r="U581" i="11"/>
  <c r="T581" i="11"/>
  <c r="S581" i="11"/>
  <c r="R581" i="11"/>
  <c r="H581" i="11"/>
  <c r="G581" i="11"/>
  <c r="F581" i="11"/>
  <c r="E581" i="11"/>
  <c r="D581" i="11"/>
  <c r="C581" i="11"/>
  <c r="Z580" i="11"/>
  <c r="Y580" i="11"/>
  <c r="X580" i="11"/>
  <c r="W580" i="11"/>
  <c r="V580" i="11"/>
  <c r="U580" i="11"/>
  <c r="T580" i="11"/>
  <c r="S580" i="11"/>
  <c r="R580" i="11"/>
  <c r="H580" i="11"/>
  <c r="G580" i="11"/>
  <c r="F580" i="11"/>
  <c r="E580" i="11"/>
  <c r="D580" i="11"/>
  <c r="C580" i="11"/>
  <c r="Z579" i="11"/>
  <c r="Y579" i="11"/>
  <c r="X579" i="11"/>
  <c r="W579" i="11"/>
  <c r="V579" i="11"/>
  <c r="U579" i="11"/>
  <c r="T579" i="11"/>
  <c r="S579" i="11"/>
  <c r="R579" i="11"/>
  <c r="Q579" i="11"/>
  <c r="P579" i="11"/>
  <c r="O579" i="11"/>
  <c r="N579" i="11"/>
  <c r="M579" i="11"/>
  <c r="L579" i="11"/>
  <c r="K579" i="11"/>
  <c r="J579" i="11"/>
  <c r="I579" i="11"/>
  <c r="D579" i="11"/>
  <c r="C579" i="11"/>
  <c r="Z578" i="11"/>
  <c r="Y578" i="11"/>
  <c r="X578" i="11"/>
  <c r="W578" i="11"/>
  <c r="V578" i="11"/>
  <c r="U578" i="11"/>
  <c r="T578" i="11"/>
  <c r="S578" i="11"/>
  <c r="R578" i="11"/>
  <c r="Q578" i="11"/>
  <c r="P578" i="11"/>
  <c r="O578" i="11"/>
  <c r="N578" i="11"/>
  <c r="M578" i="11"/>
  <c r="L578" i="11"/>
  <c r="K578" i="11"/>
  <c r="J578" i="11"/>
  <c r="I578" i="11"/>
  <c r="H578" i="11"/>
  <c r="G578" i="11"/>
  <c r="F578" i="11"/>
  <c r="E578" i="11"/>
  <c r="C578" i="11"/>
  <c r="Z577" i="11"/>
  <c r="Y577" i="11"/>
  <c r="X577" i="11"/>
  <c r="W577" i="11"/>
  <c r="V577" i="11"/>
  <c r="U577" i="11"/>
  <c r="T577" i="11"/>
  <c r="S577" i="11"/>
  <c r="R577" i="11"/>
  <c r="Q577" i="11"/>
  <c r="P577" i="11"/>
  <c r="O577" i="11"/>
  <c r="N577" i="11"/>
  <c r="M577" i="11"/>
  <c r="L577" i="11"/>
  <c r="K577" i="11"/>
  <c r="J577" i="11"/>
  <c r="I577" i="11"/>
  <c r="C577" i="11"/>
  <c r="Z576" i="11"/>
  <c r="Y576" i="11"/>
  <c r="X576" i="11"/>
  <c r="W576" i="11"/>
  <c r="V576" i="11"/>
  <c r="U576" i="11"/>
  <c r="T576" i="11"/>
  <c r="S576" i="11"/>
  <c r="R576" i="11"/>
  <c r="Q576" i="11"/>
  <c r="P576" i="11"/>
  <c r="O576" i="11"/>
  <c r="N576" i="11"/>
  <c r="M576" i="11"/>
  <c r="L576" i="11"/>
  <c r="K576" i="11"/>
  <c r="J576" i="11"/>
  <c r="I576" i="11"/>
  <c r="C576" i="11"/>
  <c r="Z575" i="11"/>
  <c r="Y575" i="11"/>
  <c r="X575" i="11"/>
  <c r="W575" i="11"/>
  <c r="V575" i="11"/>
  <c r="U575" i="11"/>
  <c r="T575" i="11"/>
  <c r="S575" i="11"/>
  <c r="R575" i="11"/>
  <c r="Q575" i="11"/>
  <c r="P575" i="11"/>
  <c r="O575" i="11"/>
  <c r="N575" i="11"/>
  <c r="M575" i="11"/>
  <c r="L575" i="11"/>
  <c r="K575" i="11"/>
  <c r="J575" i="11"/>
  <c r="I575" i="11"/>
  <c r="C575" i="11"/>
  <c r="Z574" i="11"/>
  <c r="Y574" i="11"/>
  <c r="X574" i="11"/>
  <c r="W574" i="11"/>
  <c r="V574" i="11"/>
  <c r="U574" i="11"/>
  <c r="T574" i="11"/>
  <c r="S574" i="11"/>
  <c r="R574" i="11"/>
  <c r="Q574" i="11"/>
  <c r="P574" i="11"/>
  <c r="O574" i="11"/>
  <c r="N574" i="11"/>
  <c r="M574" i="11"/>
  <c r="L574" i="11"/>
  <c r="K574" i="11"/>
  <c r="J574" i="11"/>
  <c r="I574" i="11"/>
  <c r="C574" i="11"/>
  <c r="Z573" i="11"/>
  <c r="Y573" i="11"/>
  <c r="X573" i="11"/>
  <c r="W573" i="11"/>
  <c r="V573" i="11"/>
  <c r="U573" i="11"/>
  <c r="T573" i="11"/>
  <c r="S573" i="11"/>
  <c r="R573" i="11"/>
  <c r="Q573" i="11"/>
  <c r="P573" i="11"/>
  <c r="O573" i="11"/>
  <c r="N573" i="11"/>
  <c r="M573" i="11"/>
  <c r="L573" i="11"/>
  <c r="K573" i="11"/>
  <c r="J573" i="11"/>
  <c r="I573" i="11"/>
  <c r="C573" i="11"/>
  <c r="Z572" i="11"/>
  <c r="Y572" i="11"/>
  <c r="X572" i="11"/>
  <c r="W572" i="11"/>
  <c r="V572" i="11"/>
  <c r="U572" i="11"/>
  <c r="T572" i="11"/>
  <c r="S572" i="11"/>
  <c r="R572" i="11"/>
  <c r="Q572" i="11"/>
  <c r="P572" i="11"/>
  <c r="O572" i="11"/>
  <c r="N572" i="11"/>
  <c r="M572" i="11"/>
  <c r="L572" i="11"/>
  <c r="K572" i="11"/>
  <c r="J572" i="11"/>
  <c r="I572" i="11"/>
  <c r="H572" i="11"/>
  <c r="G572" i="11"/>
  <c r="F572" i="11"/>
  <c r="E572" i="11"/>
  <c r="D572" i="11"/>
  <c r="C572" i="11"/>
  <c r="Z571" i="11"/>
  <c r="Y571" i="11"/>
  <c r="X571" i="11"/>
  <c r="W571" i="11"/>
  <c r="V571" i="11"/>
  <c r="U571" i="11"/>
  <c r="T571" i="11"/>
  <c r="S571" i="11"/>
  <c r="R571" i="11"/>
  <c r="Q571" i="11"/>
  <c r="P571" i="11"/>
  <c r="O571" i="11"/>
  <c r="N571" i="11"/>
  <c r="M571" i="11"/>
  <c r="L571" i="11"/>
  <c r="K571" i="11"/>
  <c r="J571" i="11"/>
  <c r="I571" i="11"/>
  <c r="C571" i="11"/>
  <c r="Z570" i="11"/>
  <c r="Y570" i="11"/>
  <c r="X570" i="11"/>
  <c r="W570" i="11"/>
  <c r="V570" i="11"/>
  <c r="U570" i="11"/>
  <c r="T570" i="11"/>
  <c r="S570" i="11"/>
  <c r="R570" i="11"/>
  <c r="Q570" i="11"/>
  <c r="P570" i="11"/>
  <c r="O570" i="11"/>
  <c r="N570" i="11"/>
  <c r="M570" i="11"/>
  <c r="L570" i="11"/>
  <c r="K570" i="11"/>
  <c r="J570" i="11"/>
  <c r="I570" i="11"/>
  <c r="H570" i="11"/>
  <c r="G570" i="11"/>
  <c r="F570" i="11"/>
  <c r="E570" i="11"/>
  <c r="D570" i="11"/>
  <c r="C570" i="11"/>
  <c r="Z569" i="11"/>
  <c r="Y569" i="11"/>
  <c r="X569" i="11"/>
  <c r="W569" i="11"/>
  <c r="V569" i="11"/>
  <c r="U569" i="11"/>
  <c r="T569" i="11"/>
  <c r="S569" i="11"/>
  <c r="R569" i="11"/>
  <c r="Q569" i="11"/>
  <c r="P569" i="11"/>
  <c r="O569" i="11"/>
  <c r="N569" i="11"/>
  <c r="M569" i="11"/>
  <c r="L569" i="11"/>
  <c r="K569" i="11"/>
  <c r="J569" i="11"/>
  <c r="I569" i="11"/>
  <c r="H569" i="11"/>
  <c r="G569" i="11"/>
  <c r="F569" i="11"/>
  <c r="E569" i="11"/>
  <c r="D569" i="11"/>
  <c r="K568" i="11"/>
  <c r="J568" i="11"/>
  <c r="I568" i="11"/>
  <c r="H568" i="11"/>
  <c r="G568" i="11"/>
  <c r="F568" i="11"/>
  <c r="E568" i="11"/>
  <c r="D568" i="11"/>
  <c r="C568" i="11"/>
  <c r="Q567" i="11"/>
  <c r="P567" i="11"/>
  <c r="O567" i="11"/>
  <c r="N567" i="11"/>
  <c r="M567" i="11"/>
  <c r="L567" i="11"/>
  <c r="K567" i="11"/>
  <c r="J567" i="11"/>
  <c r="I567" i="11"/>
  <c r="H567" i="11"/>
  <c r="G567" i="11"/>
  <c r="F567" i="11"/>
  <c r="E567" i="11"/>
  <c r="D567" i="11"/>
  <c r="C567" i="11"/>
  <c r="Q566" i="11"/>
  <c r="P566" i="11"/>
  <c r="O566" i="11"/>
  <c r="N566" i="11"/>
  <c r="M566" i="11"/>
  <c r="L566" i="11"/>
  <c r="K566" i="11"/>
  <c r="J566" i="11"/>
  <c r="I566" i="11"/>
  <c r="H566" i="11"/>
  <c r="G566" i="11"/>
  <c r="F566" i="11"/>
  <c r="E566" i="11"/>
  <c r="D566" i="11"/>
  <c r="C566" i="11"/>
  <c r="Q565" i="11"/>
  <c r="P565" i="11"/>
  <c r="O565" i="11"/>
  <c r="N565" i="11"/>
  <c r="M565" i="11"/>
  <c r="L565" i="11"/>
  <c r="K565" i="11"/>
  <c r="J565" i="11"/>
  <c r="I565" i="11"/>
  <c r="H565" i="11"/>
  <c r="G565" i="11"/>
  <c r="F565" i="11"/>
  <c r="E565" i="11"/>
  <c r="D565" i="11"/>
  <c r="C565" i="11"/>
  <c r="Q564" i="11"/>
  <c r="P564" i="11"/>
  <c r="O564" i="11"/>
  <c r="N564" i="11"/>
  <c r="M564" i="11"/>
  <c r="L564" i="11"/>
  <c r="K564" i="11"/>
  <c r="J564" i="11"/>
  <c r="I564" i="11"/>
  <c r="H564" i="11"/>
  <c r="G564" i="11"/>
  <c r="F564" i="11"/>
  <c r="E564" i="11"/>
  <c r="D564" i="11"/>
  <c r="C564" i="11"/>
  <c r="P563" i="11"/>
  <c r="H563" i="11"/>
  <c r="G563" i="11"/>
  <c r="F563" i="11"/>
  <c r="E563" i="11"/>
  <c r="D563" i="11"/>
  <c r="C563" i="11"/>
  <c r="P562" i="11"/>
  <c r="O562" i="11"/>
  <c r="N562" i="11"/>
  <c r="M562" i="11"/>
  <c r="L562" i="11"/>
  <c r="K562" i="11"/>
  <c r="J562" i="11"/>
  <c r="I562" i="11"/>
  <c r="H562" i="11"/>
  <c r="G562" i="11"/>
  <c r="F562" i="11"/>
  <c r="E562" i="11"/>
  <c r="D562" i="11"/>
  <c r="C562" i="11"/>
  <c r="H561" i="11"/>
  <c r="G561" i="11"/>
  <c r="F561" i="11"/>
  <c r="E561" i="11"/>
  <c r="D561" i="11"/>
  <c r="C561" i="11"/>
  <c r="H560" i="11"/>
  <c r="G560" i="11"/>
  <c r="F560" i="11"/>
  <c r="E560" i="11"/>
  <c r="D560" i="11"/>
  <c r="C560" i="11"/>
  <c r="Q559" i="11"/>
  <c r="P559" i="11"/>
  <c r="O559" i="11"/>
  <c r="N559" i="11"/>
  <c r="M559" i="11"/>
  <c r="L559" i="11"/>
  <c r="K559" i="11"/>
  <c r="J559" i="11"/>
  <c r="I559" i="11"/>
  <c r="H559" i="11"/>
  <c r="G559" i="11"/>
  <c r="F559" i="11"/>
  <c r="E559" i="11"/>
  <c r="D559" i="11"/>
  <c r="C559" i="11"/>
  <c r="Z557" i="11"/>
  <c r="Y557" i="11"/>
  <c r="X557" i="11"/>
  <c r="W557" i="11"/>
  <c r="V557" i="11"/>
  <c r="U557" i="11"/>
  <c r="T557" i="11"/>
  <c r="S557" i="11"/>
  <c r="R557" i="11"/>
  <c r="P557" i="11"/>
  <c r="O557" i="11"/>
  <c r="N557" i="11"/>
  <c r="M557" i="11"/>
  <c r="L557" i="11"/>
  <c r="K557" i="11"/>
  <c r="J557" i="11"/>
  <c r="I557" i="11"/>
  <c r="H557" i="11"/>
  <c r="G557" i="11"/>
  <c r="F557" i="11"/>
  <c r="E557" i="11"/>
  <c r="D557" i="11"/>
  <c r="C557" i="11"/>
  <c r="Z556" i="11"/>
  <c r="Y556" i="11"/>
  <c r="X556" i="11"/>
  <c r="W556" i="11"/>
  <c r="V556" i="11"/>
  <c r="U556" i="11"/>
  <c r="T556" i="11"/>
  <c r="S556" i="11"/>
  <c r="R556" i="11"/>
  <c r="P556" i="11"/>
  <c r="O556" i="11"/>
  <c r="N556" i="11"/>
  <c r="M556" i="11"/>
  <c r="L556" i="11"/>
  <c r="K556" i="11"/>
  <c r="J556" i="11"/>
  <c r="I556" i="11"/>
  <c r="H556" i="11"/>
  <c r="G556" i="11"/>
  <c r="F556" i="11"/>
  <c r="E556" i="11"/>
  <c r="D556" i="11"/>
  <c r="C556" i="11"/>
  <c r="Z555" i="11"/>
  <c r="Y555" i="11"/>
  <c r="X555" i="11"/>
  <c r="W555" i="11"/>
  <c r="V555" i="11"/>
  <c r="U555" i="11"/>
  <c r="T555" i="11"/>
  <c r="S555" i="11"/>
  <c r="R555" i="11"/>
  <c r="Q555" i="11"/>
  <c r="O555" i="11"/>
  <c r="N555" i="11"/>
  <c r="M555" i="11"/>
  <c r="L555" i="11"/>
  <c r="K555" i="11"/>
  <c r="J555" i="11"/>
  <c r="I555" i="11"/>
  <c r="H555" i="11"/>
  <c r="G555" i="11"/>
  <c r="F555" i="11"/>
  <c r="E555" i="11"/>
  <c r="D555" i="11"/>
  <c r="C555" i="11"/>
  <c r="Z554" i="11"/>
  <c r="Y554" i="11"/>
  <c r="X554" i="11"/>
  <c r="W554" i="11"/>
  <c r="V554" i="11"/>
  <c r="U554" i="11"/>
  <c r="T554" i="11"/>
  <c r="S554" i="11"/>
  <c r="R554" i="11"/>
  <c r="Q554" i="11"/>
  <c r="P554" i="11"/>
  <c r="N554" i="11"/>
  <c r="M554" i="11"/>
  <c r="L554" i="11"/>
  <c r="K554" i="11"/>
  <c r="J554" i="11"/>
  <c r="I554" i="11"/>
  <c r="H554" i="11"/>
  <c r="G554" i="11"/>
  <c r="F554" i="11"/>
  <c r="E554" i="11"/>
  <c r="D554" i="11"/>
  <c r="C554" i="11"/>
  <c r="Z553" i="11"/>
  <c r="Y553" i="11"/>
  <c r="X553" i="11"/>
  <c r="W553" i="11"/>
  <c r="V553" i="11"/>
  <c r="U553" i="11"/>
  <c r="T553" i="11"/>
  <c r="S553" i="11"/>
  <c r="R553" i="11"/>
  <c r="Q553" i="11"/>
  <c r="P553" i="11"/>
  <c r="O553" i="11"/>
  <c r="J553" i="11"/>
  <c r="I553" i="11"/>
  <c r="H553" i="11"/>
  <c r="G553" i="11"/>
  <c r="F553" i="11"/>
  <c r="E553" i="11"/>
  <c r="D553" i="11"/>
  <c r="C553" i="11"/>
  <c r="Z552" i="11"/>
  <c r="Y552" i="11"/>
  <c r="X552" i="11"/>
  <c r="W552" i="11"/>
  <c r="V552" i="11"/>
  <c r="U552" i="11"/>
  <c r="T552" i="11"/>
  <c r="R552" i="11"/>
  <c r="Q552" i="11"/>
  <c r="P552" i="11"/>
  <c r="O552" i="11"/>
  <c r="N552" i="11"/>
  <c r="M552" i="11"/>
  <c r="L552" i="11"/>
  <c r="K552" i="11"/>
  <c r="J552" i="11"/>
  <c r="I552" i="11"/>
  <c r="H552" i="11"/>
  <c r="G552" i="11"/>
  <c r="F552" i="11"/>
  <c r="E552" i="11"/>
  <c r="D552" i="11"/>
  <c r="C552" i="11"/>
  <c r="Z551" i="11"/>
  <c r="Y551" i="11"/>
  <c r="X551" i="11"/>
  <c r="W551" i="11"/>
  <c r="Q551" i="11"/>
  <c r="P551" i="11"/>
  <c r="O551" i="11"/>
  <c r="N551" i="11"/>
  <c r="M551" i="11"/>
  <c r="L551" i="11"/>
  <c r="K551" i="11"/>
  <c r="J551" i="11"/>
  <c r="I551" i="11"/>
  <c r="H551" i="11"/>
  <c r="G551" i="11"/>
  <c r="F551" i="11"/>
  <c r="E551" i="11"/>
  <c r="D551" i="11"/>
  <c r="C551" i="11"/>
  <c r="Z550" i="11"/>
  <c r="Y550" i="11"/>
  <c r="X550" i="11"/>
  <c r="W550" i="11"/>
  <c r="V550" i="11"/>
  <c r="U550" i="11"/>
  <c r="T550" i="11"/>
  <c r="S550" i="11"/>
  <c r="Q550" i="11"/>
  <c r="P550" i="11"/>
  <c r="O550" i="11"/>
  <c r="N550" i="11"/>
  <c r="M550" i="11"/>
  <c r="L550" i="11"/>
  <c r="K550" i="11"/>
  <c r="J550" i="11"/>
  <c r="I550" i="11"/>
  <c r="H550" i="11"/>
  <c r="G550" i="11"/>
  <c r="F550" i="11"/>
  <c r="E550" i="11"/>
  <c r="D550" i="11"/>
  <c r="C550" i="11"/>
  <c r="Z549" i="11"/>
  <c r="Y549" i="11"/>
  <c r="X549" i="11"/>
  <c r="W549" i="11"/>
  <c r="V549" i="11"/>
  <c r="U549" i="11"/>
  <c r="T549" i="11"/>
  <c r="S549" i="11"/>
  <c r="Q549" i="11"/>
  <c r="P549" i="11"/>
  <c r="O549" i="11"/>
  <c r="N549" i="11"/>
  <c r="M549" i="11"/>
  <c r="L549" i="11"/>
  <c r="K549" i="11"/>
  <c r="J549" i="11"/>
  <c r="I549" i="11"/>
  <c r="H549" i="11"/>
  <c r="G549" i="11"/>
  <c r="F549" i="11"/>
  <c r="E549" i="11"/>
  <c r="D549" i="11"/>
  <c r="C549" i="11"/>
  <c r="Z548" i="11"/>
  <c r="Y548" i="11"/>
  <c r="X548" i="11"/>
  <c r="W548" i="11"/>
  <c r="V548" i="11"/>
  <c r="U548" i="11"/>
  <c r="T548" i="11"/>
  <c r="S548" i="11"/>
  <c r="Q548" i="11"/>
  <c r="P548" i="11"/>
  <c r="O548" i="11"/>
  <c r="N548" i="11"/>
  <c r="M548" i="11"/>
  <c r="L548" i="11"/>
  <c r="K548" i="11"/>
  <c r="J548" i="11"/>
  <c r="I548" i="11"/>
  <c r="H548" i="11"/>
  <c r="G548" i="11"/>
  <c r="F548" i="11"/>
  <c r="E548" i="11"/>
  <c r="D548" i="11"/>
  <c r="C548" i="11"/>
  <c r="Z547" i="11"/>
  <c r="Y547" i="11"/>
  <c r="X547" i="11"/>
  <c r="W547" i="11"/>
  <c r="J547" i="11"/>
  <c r="I547" i="11"/>
  <c r="H547" i="11"/>
  <c r="G547" i="11"/>
  <c r="F547" i="11"/>
  <c r="E547" i="11"/>
  <c r="D547" i="11"/>
  <c r="C547" i="11"/>
  <c r="Z545" i="11"/>
  <c r="Y545" i="11"/>
  <c r="X545" i="11"/>
  <c r="W545" i="11"/>
  <c r="V545" i="11"/>
  <c r="U545" i="11"/>
  <c r="T545" i="11"/>
  <c r="S545" i="11"/>
  <c r="R545" i="11"/>
  <c r="Q545" i="11"/>
  <c r="P545" i="11"/>
  <c r="O545" i="11"/>
  <c r="N545" i="11"/>
  <c r="M545" i="11"/>
  <c r="L545" i="11"/>
  <c r="K545" i="11"/>
  <c r="J545" i="11"/>
  <c r="I545" i="11"/>
  <c r="H545" i="11"/>
  <c r="G545" i="11"/>
  <c r="F545" i="11"/>
  <c r="E545" i="11"/>
  <c r="D545" i="11"/>
  <c r="C545" i="11"/>
  <c r="Z544" i="11"/>
  <c r="Y544" i="11"/>
  <c r="X544" i="11"/>
  <c r="W544" i="11"/>
  <c r="V544" i="11"/>
  <c r="U544" i="11"/>
  <c r="T544" i="11"/>
  <c r="S544" i="11"/>
  <c r="R544" i="11"/>
  <c r="Q544" i="11"/>
  <c r="P544" i="11"/>
  <c r="O544" i="11"/>
  <c r="N544" i="11"/>
  <c r="M544" i="11"/>
  <c r="L544" i="11"/>
  <c r="K544" i="11"/>
  <c r="J544" i="11"/>
  <c r="I544" i="11"/>
  <c r="H544" i="11"/>
  <c r="G544" i="11"/>
  <c r="F544" i="11"/>
  <c r="E544" i="11"/>
  <c r="D544" i="11"/>
  <c r="C544" i="11"/>
  <c r="Z543" i="11"/>
  <c r="Y543" i="11"/>
  <c r="X543" i="11"/>
  <c r="W543" i="11"/>
  <c r="V543" i="11"/>
  <c r="U543" i="11"/>
  <c r="T543" i="11"/>
  <c r="S543" i="11"/>
  <c r="R543" i="11"/>
  <c r="Q543" i="11"/>
  <c r="P543" i="11"/>
  <c r="O543" i="11"/>
  <c r="N543" i="11"/>
  <c r="M543" i="11"/>
  <c r="L543" i="11"/>
  <c r="K543" i="11"/>
  <c r="J543" i="11"/>
  <c r="I543" i="11"/>
  <c r="H542" i="11"/>
  <c r="G542" i="11"/>
  <c r="F542" i="11"/>
  <c r="E542" i="11"/>
  <c r="D542" i="11"/>
  <c r="C542" i="11"/>
  <c r="Z540" i="11"/>
  <c r="Y540" i="11"/>
  <c r="X540" i="11"/>
  <c r="W540" i="11"/>
  <c r="V540" i="11"/>
  <c r="U540" i="11"/>
  <c r="T540" i="11"/>
  <c r="S540" i="11"/>
  <c r="R540" i="11"/>
  <c r="P540" i="11"/>
  <c r="O540" i="11"/>
  <c r="N540" i="11"/>
  <c r="M540" i="11"/>
  <c r="L540" i="11"/>
  <c r="K540" i="11"/>
  <c r="J540" i="11"/>
  <c r="I540" i="11"/>
  <c r="H540" i="11"/>
  <c r="G540" i="11"/>
  <c r="F540" i="11"/>
  <c r="E540" i="11"/>
  <c r="D540" i="11"/>
  <c r="C540" i="11"/>
  <c r="Z539" i="11"/>
  <c r="Y539" i="11"/>
  <c r="X539" i="11"/>
  <c r="W539" i="11"/>
  <c r="V539" i="11"/>
  <c r="U539" i="11"/>
  <c r="T539" i="11"/>
  <c r="S539" i="11"/>
  <c r="R539" i="11"/>
  <c r="P539" i="11"/>
  <c r="O539" i="11"/>
  <c r="N539" i="11"/>
  <c r="M539" i="11"/>
  <c r="L539" i="11"/>
  <c r="K539" i="11"/>
  <c r="J539" i="11"/>
  <c r="I539" i="11"/>
  <c r="H539" i="11"/>
  <c r="G539" i="11"/>
  <c r="F539" i="11"/>
  <c r="E539" i="11"/>
  <c r="D539" i="11"/>
  <c r="C539" i="11"/>
  <c r="Z538" i="11"/>
  <c r="Y538" i="11"/>
  <c r="X538" i="11"/>
  <c r="W538" i="11"/>
  <c r="V538" i="11"/>
  <c r="U538" i="11"/>
  <c r="T538" i="11"/>
  <c r="S538" i="11"/>
  <c r="R538" i="11"/>
  <c r="Q538" i="11"/>
  <c r="N538" i="11"/>
  <c r="M538" i="11"/>
  <c r="L538" i="11"/>
  <c r="K538" i="11"/>
  <c r="J538" i="11"/>
  <c r="I538" i="11"/>
  <c r="H538" i="11"/>
  <c r="G538" i="11"/>
  <c r="F538" i="11"/>
  <c r="E538" i="11"/>
  <c r="D538" i="11"/>
  <c r="C538" i="11"/>
  <c r="Z537" i="11"/>
  <c r="Y537" i="11"/>
  <c r="X537" i="11"/>
  <c r="W537" i="11"/>
  <c r="V537" i="11"/>
  <c r="U537" i="11"/>
  <c r="T537" i="11"/>
  <c r="S537" i="11"/>
  <c r="R537" i="11"/>
  <c r="Q537" i="11"/>
  <c r="P537" i="11"/>
  <c r="O537" i="11"/>
  <c r="J537" i="11"/>
  <c r="I537" i="11"/>
  <c r="H537" i="11"/>
  <c r="G537" i="11"/>
  <c r="F537" i="11"/>
  <c r="E537" i="11"/>
  <c r="D537" i="11"/>
  <c r="C537" i="11"/>
  <c r="Z536" i="11"/>
  <c r="Y536" i="11"/>
  <c r="X536" i="11"/>
  <c r="W536" i="11"/>
  <c r="V536" i="11"/>
  <c r="U536" i="11"/>
  <c r="T536" i="11"/>
  <c r="S536" i="11"/>
  <c r="R536" i="11"/>
  <c r="Q536" i="11"/>
  <c r="P536" i="11"/>
  <c r="O536" i="11"/>
  <c r="N536" i="11"/>
  <c r="M536" i="11"/>
  <c r="L536" i="11"/>
  <c r="K536" i="11"/>
  <c r="G536" i="11"/>
  <c r="F536" i="11"/>
  <c r="E536" i="11"/>
  <c r="D536" i="11"/>
  <c r="C536" i="11"/>
  <c r="Z535" i="11"/>
  <c r="Y535" i="11"/>
  <c r="X535" i="11"/>
  <c r="W535" i="11"/>
  <c r="V535" i="11"/>
  <c r="U535" i="11"/>
  <c r="T535" i="11"/>
  <c r="S535" i="11"/>
  <c r="R535" i="11"/>
  <c r="Q535" i="11"/>
  <c r="P535" i="11"/>
  <c r="O535" i="11"/>
  <c r="N535" i="11"/>
  <c r="M535" i="11"/>
  <c r="L535" i="11"/>
  <c r="K535" i="11"/>
  <c r="G535" i="11"/>
  <c r="F535" i="11"/>
  <c r="E535" i="11"/>
  <c r="D535" i="11"/>
  <c r="C535" i="11"/>
  <c r="Z534" i="11"/>
  <c r="Y534" i="11"/>
  <c r="X534" i="11"/>
  <c r="W534" i="11"/>
  <c r="V534" i="11"/>
  <c r="U534" i="11"/>
  <c r="T534" i="11"/>
  <c r="S534" i="11"/>
  <c r="R534" i="11"/>
  <c r="Q534" i="11"/>
  <c r="P534" i="11"/>
  <c r="O534" i="11"/>
  <c r="N534" i="11"/>
  <c r="M534" i="11"/>
  <c r="L534" i="11"/>
  <c r="K534" i="11"/>
  <c r="G534" i="11"/>
  <c r="F534" i="11"/>
  <c r="E534" i="11"/>
  <c r="D534" i="11"/>
  <c r="C534" i="11"/>
  <c r="Z533" i="11"/>
  <c r="Y533" i="11"/>
  <c r="X533" i="11"/>
  <c r="W533" i="11"/>
  <c r="V533" i="11"/>
  <c r="U533" i="11"/>
  <c r="T533" i="11"/>
  <c r="S533" i="11"/>
  <c r="R533" i="11"/>
  <c r="Q533" i="11"/>
  <c r="P533" i="11"/>
  <c r="O533" i="11"/>
  <c r="N533" i="11"/>
  <c r="M533" i="11"/>
  <c r="L533" i="11"/>
  <c r="K533" i="11"/>
  <c r="J533" i="11"/>
  <c r="I533" i="11"/>
  <c r="H533" i="11"/>
  <c r="F533" i="11"/>
  <c r="E533" i="11"/>
  <c r="D533" i="11"/>
  <c r="C533" i="11"/>
  <c r="Z532" i="11"/>
  <c r="Y532" i="11"/>
  <c r="X532" i="11"/>
  <c r="W532" i="11"/>
  <c r="V532" i="11"/>
  <c r="U532" i="11"/>
  <c r="T532" i="11"/>
  <c r="S532" i="11"/>
  <c r="R532" i="11"/>
  <c r="Q532" i="11"/>
  <c r="P532" i="11"/>
  <c r="O532" i="11"/>
  <c r="N532" i="11"/>
  <c r="M532" i="11"/>
  <c r="L532" i="11"/>
  <c r="H532" i="11"/>
  <c r="G532" i="11"/>
  <c r="F532" i="11"/>
  <c r="E532" i="11"/>
  <c r="D532" i="11"/>
  <c r="C532" i="11"/>
  <c r="Z531" i="11"/>
  <c r="Y531" i="11"/>
  <c r="X531" i="11"/>
  <c r="W531" i="11"/>
  <c r="V531" i="11"/>
  <c r="U531" i="11"/>
  <c r="T531" i="11"/>
  <c r="S531" i="11"/>
  <c r="R531" i="11"/>
  <c r="Q531" i="11"/>
  <c r="P531" i="11"/>
  <c r="O531" i="11"/>
  <c r="N531" i="11"/>
  <c r="M531" i="11"/>
  <c r="L531" i="11"/>
  <c r="K531" i="11"/>
  <c r="J531" i="11"/>
  <c r="I531" i="11"/>
  <c r="H531" i="11"/>
  <c r="G531" i="11"/>
  <c r="F531" i="11"/>
  <c r="E531" i="11"/>
  <c r="D531" i="11"/>
  <c r="C531" i="11"/>
  <c r="Z530" i="11"/>
  <c r="Y530" i="11"/>
  <c r="X530" i="11"/>
  <c r="W530" i="11"/>
  <c r="V530" i="11"/>
  <c r="U530" i="11"/>
  <c r="T530" i="11"/>
  <c r="S530" i="11"/>
  <c r="R530" i="11"/>
  <c r="Q530" i="11"/>
  <c r="P530" i="11"/>
  <c r="O530" i="11"/>
  <c r="N530" i="11"/>
  <c r="M530" i="11"/>
  <c r="L530" i="11"/>
  <c r="K530" i="11"/>
  <c r="J530" i="11"/>
  <c r="I530" i="11"/>
  <c r="H530" i="11"/>
  <c r="G530" i="11"/>
  <c r="E530" i="11"/>
  <c r="D530" i="11"/>
  <c r="C530" i="11"/>
  <c r="Z529" i="11"/>
  <c r="Y529" i="11"/>
  <c r="X529" i="11"/>
  <c r="W529" i="11"/>
  <c r="V529" i="11"/>
  <c r="U529" i="11"/>
  <c r="T529" i="11"/>
  <c r="S529" i="11"/>
  <c r="R529" i="11"/>
  <c r="Q529" i="11"/>
  <c r="P529" i="11"/>
  <c r="O529" i="11"/>
  <c r="N529" i="11"/>
  <c r="M529" i="11"/>
  <c r="L529" i="11"/>
  <c r="K529" i="11"/>
  <c r="J529" i="11"/>
  <c r="I529" i="11"/>
  <c r="H529" i="11"/>
  <c r="G529" i="11"/>
  <c r="E529" i="11"/>
  <c r="D529" i="11"/>
  <c r="C529" i="11"/>
  <c r="Z528" i="11"/>
  <c r="Y528" i="11"/>
  <c r="X528" i="11"/>
  <c r="W528" i="11"/>
  <c r="V528" i="11"/>
  <c r="U528" i="11"/>
  <c r="T528" i="11"/>
  <c r="S528" i="11"/>
  <c r="R528" i="11"/>
  <c r="Q528" i="11"/>
  <c r="P528" i="11"/>
  <c r="O528" i="11"/>
  <c r="N528" i="11"/>
  <c r="M528" i="11"/>
  <c r="L528" i="11"/>
  <c r="K528" i="11"/>
  <c r="J528" i="11"/>
  <c r="I528" i="11"/>
  <c r="H528" i="11"/>
  <c r="G528" i="11"/>
  <c r="F528" i="11"/>
  <c r="E528" i="11"/>
  <c r="D528" i="11"/>
  <c r="C528" i="11"/>
  <c r="Z527" i="11"/>
  <c r="Y527" i="11"/>
  <c r="X527" i="11"/>
  <c r="W527" i="11"/>
  <c r="V527" i="11"/>
  <c r="U527" i="11"/>
  <c r="T527" i="11"/>
  <c r="S527" i="11"/>
  <c r="R527" i="11"/>
  <c r="Q527" i="11"/>
  <c r="P527" i="11"/>
  <c r="O527" i="11"/>
  <c r="N527" i="11"/>
  <c r="M527" i="11"/>
  <c r="L527" i="11"/>
  <c r="K527" i="11"/>
  <c r="J527" i="11"/>
  <c r="I527" i="11"/>
  <c r="H527" i="11"/>
  <c r="G527" i="11"/>
  <c r="F527" i="11"/>
  <c r="E527" i="11"/>
  <c r="D527" i="11"/>
  <c r="C527" i="11"/>
  <c r="Z526" i="11"/>
  <c r="Y526" i="11"/>
  <c r="X526" i="11"/>
  <c r="W526" i="11"/>
  <c r="V526" i="11"/>
  <c r="U526" i="11"/>
  <c r="T526" i="11"/>
  <c r="S526" i="11"/>
  <c r="R526" i="11"/>
  <c r="Q526" i="11"/>
  <c r="P526" i="11"/>
  <c r="O526" i="11"/>
  <c r="N526" i="11"/>
  <c r="M526" i="11"/>
  <c r="L526" i="11"/>
  <c r="K526" i="11"/>
  <c r="J526" i="11"/>
  <c r="I526" i="11"/>
  <c r="H526" i="11"/>
  <c r="G526" i="11"/>
  <c r="F526" i="11"/>
  <c r="D526" i="11"/>
  <c r="C526" i="11"/>
  <c r="Z525" i="11"/>
  <c r="Y525" i="11"/>
  <c r="X525" i="11"/>
  <c r="W525" i="11"/>
  <c r="V525" i="11"/>
  <c r="U525" i="11"/>
  <c r="T525" i="11"/>
  <c r="S525" i="11"/>
  <c r="R525" i="11"/>
  <c r="Q525" i="11"/>
  <c r="P525" i="11"/>
  <c r="O525" i="11"/>
  <c r="N525" i="11"/>
  <c r="M525" i="11"/>
  <c r="L525" i="11"/>
  <c r="K525" i="11"/>
  <c r="J525" i="11"/>
  <c r="I525" i="11"/>
  <c r="H525" i="11"/>
  <c r="G525" i="11"/>
  <c r="F525" i="11"/>
  <c r="E525" i="11"/>
  <c r="D525" i="11"/>
  <c r="C525" i="11"/>
  <c r="Z524" i="11"/>
  <c r="Y524" i="11"/>
  <c r="X524" i="11"/>
  <c r="W524" i="11"/>
  <c r="V524" i="11"/>
  <c r="U524" i="11"/>
  <c r="T524" i="11"/>
  <c r="S524" i="11"/>
  <c r="R524" i="11"/>
  <c r="Q524" i="11"/>
  <c r="P524" i="11"/>
  <c r="O524" i="11"/>
  <c r="N524" i="11"/>
  <c r="M524" i="11"/>
  <c r="L524" i="11"/>
  <c r="K524" i="11"/>
  <c r="J524" i="11"/>
  <c r="I524" i="11"/>
  <c r="H524" i="11"/>
  <c r="G524" i="11"/>
  <c r="F524" i="11"/>
  <c r="E524" i="11"/>
  <c r="C524" i="11"/>
  <c r="Z523" i="11"/>
  <c r="Y523" i="11"/>
  <c r="X523" i="11"/>
  <c r="W523" i="11"/>
  <c r="V523" i="11"/>
  <c r="U523" i="11"/>
  <c r="T523" i="11"/>
  <c r="S523" i="11"/>
  <c r="R523" i="11"/>
  <c r="Q523" i="11"/>
  <c r="C523" i="11"/>
  <c r="Z522" i="11"/>
  <c r="Y522" i="11"/>
  <c r="X522" i="11"/>
  <c r="W522" i="11"/>
  <c r="V522" i="11"/>
  <c r="U522" i="11"/>
  <c r="T522" i="11"/>
  <c r="S522" i="11"/>
  <c r="R522" i="11"/>
  <c r="Q522" i="11"/>
  <c r="P522" i="11"/>
  <c r="O522" i="11"/>
  <c r="N522" i="11"/>
  <c r="M522" i="11"/>
  <c r="L522" i="11"/>
  <c r="K522" i="11"/>
  <c r="C522" i="11"/>
  <c r="Z521" i="11"/>
  <c r="Y521" i="11"/>
  <c r="X521" i="11"/>
  <c r="W521" i="11"/>
  <c r="V521" i="11"/>
  <c r="U521" i="11"/>
  <c r="T521" i="11"/>
  <c r="S521" i="11"/>
  <c r="R521" i="11"/>
  <c r="Q521" i="11"/>
  <c r="P521" i="11"/>
  <c r="O521" i="11"/>
  <c r="N521" i="11"/>
  <c r="M521" i="11"/>
  <c r="L521" i="11"/>
  <c r="K521" i="11"/>
  <c r="J521" i="11"/>
  <c r="I521" i="11"/>
  <c r="H521" i="11"/>
  <c r="G521" i="11"/>
  <c r="F521" i="11"/>
  <c r="E521" i="11"/>
  <c r="C521" i="11"/>
  <c r="Z520" i="11"/>
  <c r="Y520" i="11"/>
  <c r="X520" i="11"/>
  <c r="W520" i="11"/>
  <c r="V520" i="11"/>
  <c r="U520" i="11"/>
  <c r="T520" i="11"/>
  <c r="S520" i="11"/>
  <c r="R520" i="11"/>
  <c r="Q520" i="11"/>
  <c r="P520" i="11"/>
  <c r="O520" i="11"/>
  <c r="N520" i="11"/>
  <c r="M520" i="11"/>
  <c r="L520" i="11"/>
  <c r="K520" i="11"/>
  <c r="J520" i="11"/>
  <c r="I520" i="11"/>
  <c r="H520" i="11"/>
  <c r="C520" i="11"/>
  <c r="Z519" i="11"/>
  <c r="Y519" i="11"/>
  <c r="X519" i="11"/>
  <c r="W519" i="11"/>
  <c r="V519" i="11"/>
  <c r="U519" i="11"/>
  <c r="T519" i="11"/>
  <c r="S519" i="11"/>
  <c r="R519" i="11"/>
  <c r="Q519" i="11"/>
  <c r="P519" i="11"/>
  <c r="O519" i="11"/>
  <c r="N519" i="11"/>
  <c r="M519" i="11"/>
  <c r="L519" i="11"/>
  <c r="K519" i="11"/>
  <c r="J519" i="11"/>
  <c r="I519" i="11"/>
  <c r="H519" i="11"/>
  <c r="G519" i="11"/>
  <c r="F519" i="11"/>
  <c r="E519" i="11"/>
  <c r="D519" i="11"/>
  <c r="Z518" i="11"/>
  <c r="Y518" i="11"/>
  <c r="X518" i="11"/>
  <c r="W518" i="11"/>
  <c r="V518" i="11"/>
  <c r="U518" i="11"/>
  <c r="T518" i="11"/>
  <c r="S518" i="11"/>
  <c r="R518" i="11"/>
  <c r="Q518" i="11"/>
  <c r="P518" i="11"/>
  <c r="O518" i="11"/>
  <c r="N518" i="11"/>
  <c r="M518" i="11"/>
  <c r="L518" i="11"/>
  <c r="K518" i="11"/>
  <c r="J518" i="11"/>
  <c r="I518" i="11"/>
  <c r="H518" i="11"/>
  <c r="G518" i="11"/>
  <c r="F518" i="11"/>
  <c r="E518" i="11"/>
  <c r="D518" i="11"/>
  <c r="C518" i="11"/>
  <c r="Z517" i="11"/>
  <c r="Y517" i="11"/>
  <c r="X517" i="11"/>
  <c r="W517" i="11"/>
  <c r="V517" i="11"/>
  <c r="U517" i="11"/>
  <c r="T517" i="11"/>
  <c r="S517" i="11"/>
  <c r="R517" i="11"/>
  <c r="Q517" i="11"/>
  <c r="P517" i="11"/>
  <c r="O517" i="11"/>
  <c r="N517" i="11"/>
  <c r="M517" i="11"/>
  <c r="L517" i="11"/>
  <c r="K517" i="11"/>
  <c r="J517" i="11"/>
  <c r="I517" i="11"/>
  <c r="H517" i="11"/>
  <c r="G517" i="11"/>
  <c r="F517" i="11"/>
  <c r="E517" i="11"/>
  <c r="C517" i="11"/>
  <c r="Z516" i="11"/>
  <c r="Y516" i="11"/>
  <c r="X516" i="11"/>
  <c r="W516" i="11"/>
  <c r="V516" i="11"/>
  <c r="U516" i="11"/>
  <c r="T516" i="11"/>
  <c r="S516" i="11"/>
  <c r="R516" i="11"/>
  <c r="Q516" i="11"/>
  <c r="P516" i="11"/>
  <c r="O516" i="11"/>
  <c r="N516" i="11"/>
  <c r="M516" i="11"/>
  <c r="L516" i="11"/>
  <c r="K516" i="11"/>
  <c r="C516" i="11"/>
  <c r="Z515" i="11"/>
  <c r="Y515" i="11"/>
  <c r="X515" i="11"/>
  <c r="W515" i="11"/>
  <c r="V515" i="11"/>
  <c r="U515" i="11"/>
  <c r="T515" i="11"/>
  <c r="S515" i="11"/>
  <c r="R515" i="11"/>
  <c r="Q515" i="11"/>
  <c r="P515" i="11"/>
  <c r="O515" i="11"/>
  <c r="N515" i="11"/>
  <c r="M515" i="11"/>
  <c r="L515" i="11"/>
  <c r="K515" i="11"/>
  <c r="J515" i="11"/>
  <c r="I515" i="11"/>
  <c r="H515" i="11"/>
  <c r="G515" i="11"/>
  <c r="F515" i="11"/>
  <c r="E515" i="11"/>
  <c r="D515" i="11"/>
  <c r="Z514" i="11"/>
  <c r="Y514" i="11"/>
  <c r="X514" i="11"/>
  <c r="W514" i="11"/>
  <c r="V514" i="11"/>
  <c r="U514" i="11"/>
  <c r="T514" i="11"/>
  <c r="S514" i="11"/>
  <c r="R514" i="11"/>
  <c r="Q514" i="11"/>
  <c r="P514" i="11"/>
  <c r="O514" i="11"/>
  <c r="N514" i="11"/>
  <c r="M514" i="11"/>
  <c r="L514" i="11"/>
  <c r="K514" i="11"/>
  <c r="J514" i="11"/>
  <c r="I514" i="11"/>
  <c r="H514" i="11"/>
  <c r="G514" i="11"/>
  <c r="F514" i="11"/>
  <c r="Z513" i="11"/>
  <c r="Y513" i="11"/>
  <c r="X513" i="11"/>
  <c r="W513" i="11"/>
  <c r="V513" i="11"/>
  <c r="U513" i="11"/>
  <c r="T513" i="11"/>
  <c r="S513" i="11"/>
  <c r="R513" i="11"/>
  <c r="Q513" i="11"/>
  <c r="P513" i="11"/>
  <c r="O513" i="11"/>
  <c r="N513" i="11"/>
  <c r="M513" i="11"/>
  <c r="L513" i="11"/>
  <c r="K513" i="11"/>
  <c r="C513" i="11"/>
  <c r="Z512" i="11"/>
  <c r="Y512" i="11"/>
  <c r="X512" i="11"/>
  <c r="W512" i="11"/>
  <c r="V512" i="11"/>
  <c r="U512" i="11"/>
  <c r="T512" i="11"/>
  <c r="S512" i="11"/>
  <c r="R512" i="11"/>
  <c r="Q512" i="11"/>
  <c r="P512" i="11"/>
  <c r="O512" i="11"/>
  <c r="N512" i="11"/>
  <c r="M512" i="11"/>
  <c r="L512" i="11"/>
  <c r="K512" i="11"/>
  <c r="J512" i="11"/>
  <c r="I512" i="11"/>
  <c r="H512" i="11"/>
  <c r="G512" i="11"/>
  <c r="F512" i="11"/>
  <c r="E512" i="11"/>
  <c r="D512" i="11"/>
  <c r="C512" i="11"/>
  <c r="Z511" i="11"/>
  <c r="Y511" i="11"/>
  <c r="X511" i="11"/>
  <c r="W511" i="11"/>
  <c r="V511" i="11"/>
  <c r="U511" i="11"/>
  <c r="T511" i="11"/>
  <c r="S511" i="11"/>
  <c r="R511" i="11"/>
  <c r="Q511" i="11"/>
  <c r="P511" i="11"/>
  <c r="O511" i="11"/>
  <c r="N511" i="11"/>
  <c r="M511" i="11"/>
  <c r="L511" i="11"/>
  <c r="K511" i="11"/>
  <c r="J511" i="11"/>
  <c r="I511" i="11"/>
  <c r="H511" i="11"/>
  <c r="C511" i="11"/>
  <c r="Z510" i="11"/>
  <c r="Y510" i="11"/>
  <c r="X510" i="11"/>
  <c r="W510" i="11"/>
  <c r="V510" i="11"/>
  <c r="U510" i="11"/>
  <c r="T510" i="11"/>
  <c r="S510" i="11"/>
  <c r="R510" i="11"/>
  <c r="Q510" i="11"/>
  <c r="P510" i="11"/>
  <c r="O510" i="11"/>
  <c r="N510" i="11"/>
  <c r="M510" i="11"/>
  <c r="L510" i="11"/>
  <c r="K510" i="11"/>
  <c r="J510" i="11"/>
  <c r="I510" i="11"/>
  <c r="H510" i="11"/>
  <c r="G510" i="11"/>
  <c r="F510" i="11"/>
  <c r="E510" i="11"/>
  <c r="D510" i="11"/>
  <c r="C510" i="11"/>
  <c r="Z509" i="11"/>
  <c r="Y509" i="11"/>
  <c r="X509" i="11"/>
  <c r="W509" i="11"/>
  <c r="V509" i="11"/>
  <c r="U509" i="11"/>
  <c r="T509" i="11"/>
  <c r="S509" i="11"/>
  <c r="R509" i="11"/>
  <c r="Q509" i="11"/>
  <c r="P509" i="11"/>
  <c r="O509" i="11"/>
  <c r="N509" i="11"/>
  <c r="M509" i="11"/>
  <c r="L509" i="11"/>
  <c r="K509" i="11"/>
  <c r="T508" i="11"/>
  <c r="S508" i="11"/>
  <c r="R508" i="11"/>
  <c r="Q508" i="11"/>
  <c r="P508" i="11"/>
  <c r="O508" i="11"/>
  <c r="N508" i="11"/>
  <c r="M508" i="11"/>
  <c r="L508" i="11"/>
  <c r="K508" i="11"/>
  <c r="J508" i="11"/>
  <c r="I508" i="11"/>
  <c r="H508" i="11"/>
  <c r="G508" i="11"/>
  <c r="F508" i="11"/>
  <c r="E508" i="11"/>
  <c r="D508" i="11"/>
  <c r="C508" i="11"/>
  <c r="Z507" i="11"/>
  <c r="Y507" i="11"/>
  <c r="X507" i="11"/>
  <c r="W507" i="11"/>
  <c r="V507" i="11"/>
  <c r="U507" i="11"/>
  <c r="T507" i="11"/>
  <c r="R507" i="11"/>
  <c r="Q507" i="11"/>
  <c r="P507" i="11"/>
  <c r="O507" i="11"/>
  <c r="N507" i="11"/>
  <c r="M507" i="11"/>
  <c r="L507" i="11"/>
  <c r="K507" i="11"/>
  <c r="J507" i="11"/>
  <c r="I507" i="11"/>
  <c r="H507" i="11"/>
  <c r="G507" i="11"/>
  <c r="F507" i="11"/>
  <c r="E507" i="11"/>
  <c r="D507" i="11"/>
  <c r="C507" i="11"/>
  <c r="Q506" i="11"/>
  <c r="P506" i="11"/>
  <c r="O506" i="11"/>
  <c r="N506" i="11"/>
  <c r="M506" i="11"/>
  <c r="L506" i="11"/>
  <c r="K506" i="11"/>
  <c r="J506" i="11"/>
  <c r="I506" i="11"/>
  <c r="H506" i="11"/>
  <c r="G506" i="11"/>
  <c r="F506" i="11"/>
  <c r="E506" i="11"/>
  <c r="D506" i="11"/>
  <c r="C506" i="11"/>
  <c r="Z504" i="11"/>
  <c r="Y504" i="11"/>
  <c r="X504" i="11"/>
  <c r="W504" i="11"/>
  <c r="V504" i="11"/>
  <c r="U504" i="11"/>
  <c r="T504" i="11"/>
  <c r="S504" i="11"/>
  <c r="R504" i="11"/>
  <c r="P504" i="11"/>
  <c r="O504" i="11"/>
  <c r="N504" i="11"/>
  <c r="M504" i="11"/>
  <c r="L504" i="11"/>
  <c r="K504" i="11"/>
  <c r="J504" i="11"/>
  <c r="I504" i="11"/>
  <c r="H504" i="11"/>
  <c r="G504" i="11"/>
  <c r="F504" i="11"/>
  <c r="E504" i="11"/>
  <c r="D504" i="11"/>
  <c r="C504" i="11"/>
  <c r="Z503" i="11"/>
  <c r="Y503" i="11"/>
  <c r="X503" i="11"/>
  <c r="W503" i="11"/>
  <c r="V503" i="11"/>
  <c r="U503" i="11"/>
  <c r="T503" i="11"/>
  <c r="S503" i="11"/>
  <c r="R503" i="11"/>
  <c r="Q503" i="11"/>
  <c r="O503" i="11"/>
  <c r="N503" i="11"/>
  <c r="M503" i="11"/>
  <c r="L503" i="11"/>
  <c r="K503" i="11"/>
  <c r="J503" i="11"/>
  <c r="I503" i="11"/>
  <c r="H503" i="11"/>
  <c r="G503" i="11"/>
  <c r="F503" i="11"/>
  <c r="E503" i="11"/>
  <c r="D503" i="11"/>
  <c r="C503" i="11"/>
  <c r="Z502" i="11"/>
  <c r="Y502" i="11"/>
  <c r="X502" i="11"/>
  <c r="W502" i="11"/>
  <c r="V502" i="11"/>
  <c r="U502" i="11"/>
  <c r="T502" i="11"/>
  <c r="S502" i="11"/>
  <c r="R502" i="11"/>
  <c r="Q502" i="11"/>
  <c r="P502" i="11"/>
  <c r="N502" i="11"/>
  <c r="M502" i="11"/>
  <c r="L502" i="11"/>
  <c r="K502" i="11"/>
  <c r="J502" i="11"/>
  <c r="I502" i="11"/>
  <c r="H502" i="11"/>
  <c r="G502" i="11"/>
  <c r="F502" i="11"/>
  <c r="E502" i="11"/>
  <c r="D502" i="11"/>
  <c r="C502" i="11"/>
  <c r="Z501" i="11"/>
  <c r="Y501" i="11"/>
  <c r="X501" i="11"/>
  <c r="W501" i="11"/>
  <c r="V501" i="11"/>
  <c r="U501" i="11"/>
  <c r="T501" i="11"/>
  <c r="S501" i="11"/>
  <c r="R501" i="11"/>
  <c r="Q501" i="11"/>
  <c r="P501" i="11"/>
  <c r="O501" i="11"/>
  <c r="M501" i="11"/>
  <c r="L501" i="11"/>
  <c r="K501" i="11"/>
  <c r="J501" i="11"/>
  <c r="I501" i="11"/>
  <c r="H501" i="11"/>
  <c r="G501" i="11"/>
  <c r="F501" i="11"/>
  <c r="E501" i="11"/>
  <c r="D501" i="11"/>
  <c r="C501" i="11"/>
  <c r="Z500" i="11"/>
  <c r="Y500" i="11"/>
  <c r="X500" i="11"/>
  <c r="W500" i="11"/>
  <c r="V500" i="11"/>
  <c r="U500" i="11"/>
  <c r="T500" i="11"/>
  <c r="S500" i="11"/>
  <c r="R500" i="11"/>
  <c r="Q500" i="11"/>
  <c r="P500" i="11"/>
  <c r="O500" i="11"/>
  <c r="M500" i="11"/>
  <c r="L500" i="11"/>
  <c r="K500" i="11"/>
  <c r="J500" i="11"/>
  <c r="I500" i="11"/>
  <c r="H500" i="11"/>
  <c r="G500" i="11"/>
  <c r="F500" i="11"/>
  <c r="E500" i="11"/>
  <c r="D500" i="11"/>
  <c r="C500" i="11"/>
  <c r="Z499" i="11"/>
  <c r="Y499" i="11"/>
  <c r="X499" i="11"/>
  <c r="W499" i="11"/>
  <c r="V499" i="11"/>
  <c r="U499" i="11"/>
  <c r="T499" i="11"/>
  <c r="S499" i="11"/>
  <c r="R499" i="11"/>
  <c r="M499" i="11"/>
  <c r="L499" i="11"/>
  <c r="K499" i="11"/>
  <c r="J499" i="11"/>
  <c r="I499" i="11"/>
  <c r="H499" i="11"/>
  <c r="G499" i="11"/>
  <c r="F499" i="11"/>
  <c r="E499" i="11"/>
  <c r="D499" i="11"/>
  <c r="C499" i="11"/>
  <c r="Z498" i="11"/>
  <c r="Y498" i="11"/>
  <c r="X498" i="11"/>
  <c r="W498" i="11"/>
  <c r="V498" i="11"/>
  <c r="U498" i="11"/>
  <c r="T498" i="11"/>
  <c r="S498" i="11"/>
  <c r="R498" i="11"/>
  <c r="Q498" i="11"/>
  <c r="P498" i="11"/>
  <c r="O498" i="11"/>
  <c r="M498" i="11"/>
  <c r="L498" i="11"/>
  <c r="K498" i="11"/>
  <c r="J498" i="11"/>
  <c r="I498" i="11"/>
  <c r="H498" i="11"/>
  <c r="G498" i="11"/>
  <c r="F498" i="11"/>
  <c r="E498" i="11"/>
  <c r="D498" i="11"/>
  <c r="C498" i="11"/>
  <c r="Z497" i="11"/>
  <c r="Y497" i="11"/>
  <c r="X497" i="11"/>
  <c r="W497" i="11"/>
  <c r="V497" i="11"/>
  <c r="U497" i="11"/>
  <c r="T497" i="11"/>
  <c r="S497" i="11"/>
  <c r="R497" i="11"/>
  <c r="Q497" i="11"/>
  <c r="P497" i="11"/>
  <c r="O497" i="11"/>
  <c r="N497" i="11"/>
  <c r="K497" i="11"/>
  <c r="J497" i="11"/>
  <c r="I497" i="11"/>
  <c r="H497" i="11"/>
  <c r="G497" i="11"/>
  <c r="F497" i="11"/>
  <c r="E497" i="11"/>
  <c r="D497" i="11"/>
  <c r="C497" i="11"/>
  <c r="Z496" i="11"/>
  <c r="Y496" i="11"/>
  <c r="X496" i="11"/>
  <c r="W496" i="11"/>
  <c r="V496" i="11"/>
  <c r="U496" i="11"/>
  <c r="T496" i="11"/>
  <c r="S496" i="11"/>
  <c r="R496" i="11"/>
  <c r="Q496" i="11"/>
  <c r="P496" i="11"/>
  <c r="O496" i="11"/>
  <c r="N496" i="11"/>
  <c r="K496" i="11"/>
  <c r="J496" i="11"/>
  <c r="I496" i="11"/>
  <c r="H496" i="11"/>
  <c r="G496" i="11"/>
  <c r="F496" i="11"/>
  <c r="E496" i="11"/>
  <c r="D496" i="11"/>
  <c r="C496" i="11"/>
  <c r="Z495" i="11"/>
  <c r="Y495" i="11"/>
  <c r="X495" i="11"/>
  <c r="W495" i="11"/>
  <c r="V495" i="11"/>
  <c r="U495" i="11"/>
  <c r="T495" i="11"/>
  <c r="S495" i="11"/>
  <c r="R495" i="11"/>
  <c r="Q495" i="11"/>
  <c r="P495" i="11"/>
  <c r="O495" i="11"/>
  <c r="N495" i="11"/>
  <c r="K495" i="11"/>
  <c r="J495" i="11"/>
  <c r="I495" i="11"/>
  <c r="H495" i="11"/>
  <c r="G495" i="11"/>
  <c r="F495" i="11"/>
  <c r="E495" i="11"/>
  <c r="D495" i="11"/>
  <c r="C495" i="11"/>
  <c r="Z494" i="11"/>
  <c r="Y494" i="11"/>
  <c r="X494" i="11"/>
  <c r="W494" i="11"/>
  <c r="V494" i="11"/>
  <c r="U494" i="11"/>
  <c r="T494" i="11"/>
  <c r="S494" i="11"/>
  <c r="R494" i="11"/>
  <c r="Q494" i="11"/>
  <c r="P494" i="11"/>
  <c r="O494" i="11"/>
  <c r="N494" i="11"/>
  <c r="K494" i="11"/>
  <c r="J494" i="11"/>
  <c r="I494" i="11"/>
  <c r="H494" i="11"/>
  <c r="G494" i="11"/>
  <c r="F494" i="11"/>
  <c r="E494" i="11"/>
  <c r="D494" i="11"/>
  <c r="C494" i="11"/>
  <c r="Z493" i="11"/>
  <c r="Y493" i="11"/>
  <c r="X493" i="11"/>
  <c r="W493" i="11"/>
  <c r="V493" i="11"/>
  <c r="U493" i="11"/>
  <c r="T493" i="11"/>
  <c r="S493" i="11"/>
  <c r="R493" i="11"/>
  <c r="Q493" i="11"/>
  <c r="P493" i="11"/>
  <c r="O493" i="11"/>
  <c r="N493" i="11"/>
  <c r="M493" i="11"/>
  <c r="L493" i="11"/>
  <c r="G493" i="11"/>
  <c r="F493" i="11"/>
  <c r="E493" i="11"/>
  <c r="D493" i="11"/>
  <c r="C493" i="11"/>
  <c r="Z492" i="11"/>
  <c r="Y492" i="11"/>
  <c r="X492" i="11"/>
  <c r="W492" i="11"/>
  <c r="V492" i="11"/>
  <c r="U492" i="11"/>
  <c r="T492" i="11"/>
  <c r="S492" i="11"/>
  <c r="R492" i="11"/>
  <c r="Q492" i="11"/>
  <c r="P492" i="11"/>
  <c r="O492" i="11"/>
  <c r="N492" i="11"/>
  <c r="M492" i="11"/>
  <c r="L492" i="11"/>
  <c r="G492" i="11"/>
  <c r="F492" i="11"/>
  <c r="E492" i="11"/>
  <c r="D492" i="11"/>
  <c r="C492" i="11"/>
  <c r="Z491" i="11"/>
  <c r="Y491" i="11"/>
  <c r="X491" i="11"/>
  <c r="W491" i="11"/>
  <c r="V491" i="11"/>
  <c r="U491" i="11"/>
  <c r="T491" i="11"/>
  <c r="S491" i="11"/>
  <c r="R491" i="11"/>
  <c r="Q491" i="11"/>
  <c r="P491" i="11"/>
  <c r="O491" i="11"/>
  <c r="N491" i="11"/>
  <c r="M491" i="11"/>
  <c r="L491" i="11"/>
  <c r="G491" i="11"/>
  <c r="F491" i="11"/>
  <c r="E491" i="11"/>
  <c r="D491" i="11"/>
  <c r="C491" i="11"/>
  <c r="Z490" i="11"/>
  <c r="Y490" i="11"/>
  <c r="X490" i="11"/>
  <c r="W490" i="11"/>
  <c r="V490" i="11"/>
  <c r="U490" i="11"/>
  <c r="T490" i="11"/>
  <c r="S490" i="11"/>
  <c r="R490" i="11"/>
  <c r="Q490" i="11"/>
  <c r="P490" i="11"/>
  <c r="O490" i="11"/>
  <c r="N490" i="11"/>
  <c r="M490" i="11"/>
  <c r="L490" i="11"/>
  <c r="K490" i="11"/>
  <c r="J490" i="11"/>
  <c r="I490" i="11"/>
  <c r="H490" i="11"/>
  <c r="F490" i="11"/>
  <c r="E490" i="11"/>
  <c r="D490" i="11"/>
  <c r="C490" i="11"/>
  <c r="Z489" i="11"/>
  <c r="Y489" i="11"/>
  <c r="X489" i="11"/>
  <c r="W489" i="11"/>
  <c r="V489" i="11"/>
  <c r="U489" i="11"/>
  <c r="T489" i="11"/>
  <c r="S489" i="11"/>
  <c r="R489" i="11"/>
  <c r="Q489" i="11"/>
  <c r="P489" i="11"/>
  <c r="O489" i="11"/>
  <c r="N489" i="11"/>
  <c r="M489" i="11"/>
  <c r="L489" i="11"/>
  <c r="K489" i="11"/>
  <c r="J489" i="11"/>
  <c r="I489" i="11"/>
  <c r="H489" i="11"/>
  <c r="G489" i="11"/>
  <c r="F489" i="11"/>
  <c r="E489" i="11"/>
  <c r="D489" i="11"/>
  <c r="C489" i="11"/>
  <c r="Z488" i="11"/>
  <c r="Y488" i="11"/>
  <c r="X488" i="11"/>
  <c r="W488" i="11"/>
  <c r="V488" i="11"/>
  <c r="U488" i="11"/>
  <c r="T488" i="11"/>
  <c r="S488" i="11"/>
  <c r="R488" i="11"/>
  <c r="Q488" i="11"/>
  <c r="P488" i="11"/>
  <c r="O488" i="11"/>
  <c r="N488" i="11"/>
  <c r="M488" i="11"/>
  <c r="L488" i="11"/>
  <c r="K488" i="11"/>
  <c r="J488" i="11"/>
  <c r="I488" i="11"/>
  <c r="H488" i="11"/>
  <c r="G488" i="11"/>
  <c r="F488" i="11"/>
  <c r="E488" i="11"/>
  <c r="D488" i="11"/>
  <c r="C488" i="11"/>
  <c r="Z487" i="11"/>
  <c r="Y487" i="11"/>
  <c r="X487" i="11"/>
  <c r="W487" i="11"/>
  <c r="V487" i="11"/>
  <c r="U487" i="11"/>
  <c r="T487" i="11"/>
  <c r="S487" i="11"/>
  <c r="R487" i="11"/>
  <c r="Q487" i="11"/>
  <c r="P487" i="11"/>
  <c r="O487" i="11"/>
  <c r="J487" i="11"/>
  <c r="I487" i="11"/>
  <c r="H487" i="11"/>
  <c r="G487" i="11"/>
  <c r="F487" i="11"/>
  <c r="E487" i="11"/>
  <c r="D487" i="11"/>
  <c r="C487" i="11"/>
  <c r="Z486" i="11"/>
  <c r="Y486" i="11"/>
  <c r="X486" i="11"/>
  <c r="W486" i="11"/>
  <c r="V486" i="11"/>
  <c r="U486" i="11"/>
  <c r="T486" i="11"/>
  <c r="S486" i="11"/>
  <c r="R486" i="11"/>
  <c r="Q486" i="11"/>
  <c r="P486" i="11"/>
  <c r="O486" i="11"/>
  <c r="N486" i="11"/>
  <c r="M486" i="11"/>
  <c r="L486" i="11"/>
  <c r="K486" i="11"/>
  <c r="J486" i="11"/>
  <c r="I486" i="11"/>
  <c r="H486" i="11"/>
  <c r="G486" i="11"/>
  <c r="E486" i="11"/>
  <c r="D486" i="11"/>
  <c r="C486" i="11"/>
  <c r="Z485" i="11"/>
  <c r="Y485" i="11"/>
  <c r="X485" i="11"/>
  <c r="W485" i="11"/>
  <c r="V485" i="11"/>
  <c r="U485" i="11"/>
  <c r="T485" i="11"/>
  <c r="S485" i="11"/>
  <c r="R485" i="11"/>
  <c r="Q485" i="11"/>
  <c r="P485" i="11"/>
  <c r="O485" i="11"/>
  <c r="N485" i="11"/>
  <c r="M485" i="11"/>
  <c r="L485" i="11"/>
  <c r="K485" i="11"/>
  <c r="J485" i="11"/>
  <c r="I485" i="11"/>
  <c r="H485" i="11"/>
  <c r="G485" i="11"/>
  <c r="F485" i="11"/>
  <c r="E485" i="11"/>
  <c r="D485" i="11"/>
  <c r="C485" i="11"/>
  <c r="Z484" i="11"/>
  <c r="Y484" i="11"/>
  <c r="X484" i="11"/>
  <c r="W484" i="11"/>
  <c r="V484" i="11"/>
  <c r="U484" i="11"/>
  <c r="T484" i="11"/>
  <c r="S484" i="11"/>
  <c r="R484" i="11"/>
  <c r="Q484" i="11"/>
  <c r="P484" i="11"/>
  <c r="O484" i="11"/>
  <c r="N484" i="11"/>
  <c r="M484" i="11"/>
  <c r="L484" i="11"/>
  <c r="K484" i="11"/>
  <c r="J484" i="11"/>
  <c r="I484" i="11"/>
  <c r="H484" i="11"/>
  <c r="G484" i="11"/>
  <c r="F484" i="11"/>
  <c r="E484" i="11"/>
  <c r="D484" i="11"/>
  <c r="C484" i="11"/>
  <c r="Z483" i="11"/>
  <c r="Y483" i="11"/>
  <c r="X483" i="11"/>
  <c r="W483" i="11"/>
  <c r="V483" i="11"/>
  <c r="U483" i="11"/>
  <c r="T483" i="11"/>
  <c r="S483" i="11"/>
  <c r="R483" i="11"/>
  <c r="Q483" i="11"/>
  <c r="P483" i="11"/>
  <c r="O483" i="11"/>
  <c r="N483" i="11"/>
  <c r="M483" i="11"/>
  <c r="L483" i="11"/>
  <c r="K483" i="11"/>
  <c r="J483" i="11"/>
  <c r="I483" i="11"/>
  <c r="H483" i="11"/>
  <c r="G483" i="11"/>
  <c r="F483" i="11"/>
  <c r="E483" i="11"/>
  <c r="D483" i="11"/>
  <c r="C483" i="11"/>
  <c r="Z482" i="11"/>
  <c r="Y482" i="11"/>
  <c r="X482" i="11"/>
  <c r="W482" i="11"/>
  <c r="V482" i="11"/>
  <c r="U482" i="11"/>
  <c r="T482" i="11"/>
  <c r="S482" i="11"/>
  <c r="R482" i="11"/>
  <c r="Q482" i="11"/>
  <c r="P482" i="11"/>
  <c r="O482" i="11"/>
  <c r="N482" i="11"/>
  <c r="M482" i="11"/>
  <c r="L482" i="11"/>
  <c r="K482" i="11"/>
  <c r="J482" i="11"/>
  <c r="I482" i="11"/>
  <c r="H482" i="11"/>
  <c r="G482" i="11"/>
  <c r="F482" i="11"/>
  <c r="E482" i="11"/>
  <c r="D482" i="11"/>
  <c r="C482" i="11"/>
  <c r="Z481" i="11"/>
  <c r="Y481" i="11"/>
  <c r="X481" i="11"/>
  <c r="W481" i="11"/>
  <c r="V481" i="11"/>
  <c r="U481" i="11"/>
  <c r="T481" i="11"/>
  <c r="S481" i="11"/>
  <c r="R481" i="11"/>
  <c r="Q481" i="11"/>
  <c r="P481" i="11"/>
  <c r="O481" i="11"/>
  <c r="N481" i="11"/>
  <c r="M481" i="11"/>
  <c r="L481" i="11"/>
  <c r="K481" i="11"/>
  <c r="J481" i="11"/>
  <c r="I481" i="11"/>
  <c r="H481" i="11"/>
  <c r="G481" i="11"/>
  <c r="F481" i="11"/>
  <c r="E481" i="11"/>
  <c r="D481" i="11"/>
  <c r="C481" i="11"/>
  <c r="Z480" i="11"/>
  <c r="Y480" i="11"/>
  <c r="X480" i="11"/>
  <c r="W480" i="11"/>
  <c r="V480" i="11"/>
  <c r="U480" i="11"/>
  <c r="T480" i="11"/>
  <c r="S480" i="11"/>
  <c r="R480" i="11"/>
  <c r="Q480" i="11"/>
  <c r="P480" i="11"/>
  <c r="O480" i="11"/>
  <c r="N480" i="11"/>
  <c r="M480" i="11"/>
  <c r="L480" i="11"/>
  <c r="K480" i="11"/>
  <c r="J480" i="11"/>
  <c r="I480" i="11"/>
  <c r="H480" i="11"/>
  <c r="G480" i="11"/>
  <c r="F480" i="11"/>
  <c r="E480" i="11"/>
  <c r="D480" i="11"/>
  <c r="C480" i="11"/>
  <c r="Z479" i="11"/>
  <c r="Y479" i="11"/>
  <c r="X479" i="11"/>
  <c r="W479" i="11"/>
  <c r="V479" i="11"/>
  <c r="U479" i="11"/>
  <c r="T479" i="11"/>
  <c r="S479" i="11"/>
  <c r="R479" i="11"/>
  <c r="Q479" i="11"/>
  <c r="P479" i="11"/>
  <c r="O479" i="11"/>
  <c r="N479" i="11"/>
  <c r="M479" i="11"/>
  <c r="L479" i="11"/>
  <c r="K479" i="11"/>
  <c r="J479" i="11"/>
  <c r="I479" i="11"/>
  <c r="H479" i="11"/>
  <c r="G479" i="11"/>
  <c r="F479" i="11"/>
  <c r="E479" i="11"/>
  <c r="D479" i="11"/>
  <c r="C479" i="11"/>
  <c r="Z478" i="11"/>
  <c r="Y478" i="11"/>
  <c r="X478" i="11"/>
  <c r="W478" i="11"/>
  <c r="V478" i="11"/>
  <c r="U478" i="11"/>
  <c r="T478" i="11"/>
  <c r="S478" i="11"/>
  <c r="R478" i="11"/>
  <c r="Q478" i="11"/>
  <c r="P478" i="11"/>
  <c r="O478" i="11"/>
  <c r="N478" i="11"/>
  <c r="M478" i="11"/>
  <c r="L478" i="11"/>
  <c r="K478" i="11"/>
  <c r="J478" i="11"/>
  <c r="I478" i="11"/>
  <c r="H478" i="11"/>
  <c r="G478" i="11"/>
  <c r="F478" i="11"/>
  <c r="D478" i="11"/>
  <c r="C478" i="11"/>
  <c r="Z477" i="11"/>
  <c r="Y477" i="11"/>
  <c r="X477" i="11"/>
  <c r="W477" i="11"/>
  <c r="V477" i="11"/>
  <c r="U477" i="11"/>
  <c r="T477" i="11"/>
  <c r="S477" i="11"/>
  <c r="R477" i="11"/>
  <c r="Q477" i="11"/>
  <c r="P477" i="11"/>
  <c r="O477" i="11"/>
  <c r="N477" i="11"/>
  <c r="M477" i="11"/>
  <c r="L477" i="11"/>
  <c r="K477" i="11"/>
  <c r="J477" i="11"/>
  <c r="I477" i="11"/>
  <c r="H477" i="11"/>
  <c r="G477" i="11"/>
  <c r="F477" i="11"/>
  <c r="E477" i="11"/>
  <c r="D477" i="11"/>
  <c r="C477" i="11"/>
  <c r="Z476" i="11"/>
  <c r="Y476" i="11"/>
  <c r="X476" i="11"/>
  <c r="W476" i="11"/>
  <c r="V476" i="11"/>
  <c r="U476" i="11"/>
  <c r="T476" i="11"/>
  <c r="S476" i="11"/>
  <c r="R476" i="11"/>
  <c r="Q476" i="11"/>
  <c r="P476" i="11"/>
  <c r="O476" i="11"/>
  <c r="N476" i="11"/>
  <c r="M476" i="11"/>
  <c r="L476" i="11"/>
  <c r="F476" i="11"/>
  <c r="D476" i="11"/>
  <c r="C476" i="11"/>
  <c r="Z475" i="11"/>
  <c r="Y475" i="11"/>
  <c r="X475" i="11"/>
  <c r="W475" i="11"/>
  <c r="V475" i="11"/>
  <c r="U475" i="11"/>
  <c r="T475" i="11"/>
  <c r="S475" i="11"/>
  <c r="R475" i="11"/>
  <c r="Q475" i="11"/>
  <c r="P475" i="11"/>
  <c r="O475" i="11"/>
  <c r="N475" i="11"/>
  <c r="M475" i="11"/>
  <c r="L475" i="11"/>
  <c r="K475" i="11"/>
  <c r="J475" i="11"/>
  <c r="I475" i="11"/>
  <c r="H475" i="11"/>
  <c r="G475" i="11"/>
  <c r="F475" i="11"/>
  <c r="E475" i="11"/>
  <c r="D475" i="11"/>
  <c r="C475" i="11"/>
  <c r="Z474" i="11"/>
  <c r="Y474" i="11"/>
  <c r="X474" i="11"/>
  <c r="W474" i="11"/>
  <c r="V474" i="11"/>
  <c r="U474" i="11"/>
  <c r="T474" i="11"/>
  <c r="S474" i="11"/>
  <c r="R474" i="11"/>
  <c r="Q474" i="11"/>
  <c r="P474" i="11"/>
  <c r="O474" i="11"/>
  <c r="N474" i="11"/>
  <c r="M474" i="11"/>
  <c r="L474" i="11"/>
  <c r="K474" i="11"/>
  <c r="J474" i="11"/>
  <c r="I474" i="11"/>
  <c r="H474" i="11"/>
  <c r="G474" i="11"/>
  <c r="F474" i="11"/>
  <c r="E474" i="11"/>
  <c r="D474" i="11"/>
  <c r="C474" i="11"/>
  <c r="Z473" i="11"/>
  <c r="Y473" i="11"/>
  <c r="X473" i="11"/>
  <c r="W473" i="11"/>
  <c r="V473" i="11"/>
  <c r="U473" i="11"/>
  <c r="T473" i="11"/>
  <c r="S473" i="11"/>
  <c r="R473" i="11"/>
  <c r="Q473" i="11"/>
  <c r="P473" i="11"/>
  <c r="O473" i="11"/>
  <c r="N473" i="11"/>
  <c r="M473" i="11"/>
  <c r="L473" i="11"/>
  <c r="K473" i="11"/>
  <c r="J473" i="11"/>
  <c r="I473" i="11"/>
  <c r="H473" i="11"/>
  <c r="G473" i="11"/>
  <c r="F473" i="11"/>
  <c r="E473" i="11"/>
  <c r="C473" i="11"/>
  <c r="Z472" i="11"/>
  <c r="Y472" i="11"/>
  <c r="X472" i="11"/>
  <c r="W472" i="11"/>
  <c r="V472" i="11"/>
  <c r="U472" i="11"/>
  <c r="T472" i="11"/>
  <c r="S472" i="11"/>
  <c r="R472" i="11"/>
  <c r="Q472" i="11"/>
  <c r="P472" i="11"/>
  <c r="O472" i="11"/>
  <c r="N472" i="11"/>
  <c r="M472" i="11"/>
  <c r="L472" i="11"/>
  <c r="K472" i="11"/>
  <c r="J472" i="11"/>
  <c r="I472" i="11"/>
  <c r="H472" i="11"/>
  <c r="G472" i="11"/>
  <c r="F472" i="11"/>
  <c r="E472" i="11"/>
  <c r="D472" i="11"/>
  <c r="C472" i="11"/>
  <c r="Z471" i="11"/>
  <c r="Y471" i="11"/>
  <c r="X471" i="11"/>
  <c r="W471" i="11"/>
  <c r="V471" i="11"/>
  <c r="U471" i="11"/>
  <c r="T471" i="11"/>
  <c r="S471" i="11"/>
  <c r="R471" i="11"/>
  <c r="Q471" i="11"/>
  <c r="P471" i="11"/>
  <c r="O471" i="11"/>
  <c r="N471" i="11"/>
  <c r="M471" i="11"/>
  <c r="L471" i="11"/>
  <c r="K471" i="11"/>
  <c r="J471" i="11"/>
  <c r="I471" i="11"/>
  <c r="H471" i="11"/>
  <c r="G471" i="11"/>
  <c r="E471" i="11"/>
  <c r="C471" i="11"/>
  <c r="Z470" i="11"/>
  <c r="Y470" i="11"/>
  <c r="X470" i="11"/>
  <c r="W470" i="11"/>
  <c r="V470" i="11"/>
  <c r="U470" i="11"/>
  <c r="T470" i="11"/>
  <c r="S470" i="11"/>
  <c r="R470" i="11"/>
  <c r="Q470" i="11"/>
  <c r="P470" i="11"/>
  <c r="O470" i="11"/>
  <c r="N470" i="11"/>
  <c r="M470" i="11"/>
  <c r="L470" i="11"/>
  <c r="K470" i="11"/>
  <c r="J470" i="11"/>
  <c r="I470" i="11"/>
  <c r="H470" i="11"/>
  <c r="G470" i="11"/>
  <c r="F470" i="11"/>
  <c r="E470" i="11"/>
  <c r="D470" i="11"/>
  <c r="C470" i="11"/>
  <c r="Z469" i="11"/>
  <c r="Y469" i="11"/>
  <c r="X469" i="11"/>
  <c r="W469" i="11"/>
  <c r="V469" i="11"/>
  <c r="U469" i="11"/>
  <c r="T469" i="11"/>
  <c r="S469" i="11"/>
  <c r="R469" i="11"/>
  <c r="Q469" i="11"/>
  <c r="P469" i="11"/>
  <c r="O469" i="11"/>
  <c r="N469" i="11"/>
  <c r="M469" i="11"/>
  <c r="L469" i="11"/>
  <c r="K469" i="11"/>
  <c r="J469" i="11"/>
  <c r="I469" i="11"/>
  <c r="H469" i="11"/>
  <c r="G469" i="11"/>
  <c r="F469" i="11"/>
  <c r="E469" i="11"/>
  <c r="D469" i="11"/>
  <c r="C469" i="11"/>
  <c r="Z468" i="11"/>
  <c r="Y468" i="11"/>
  <c r="X468" i="11"/>
  <c r="W468" i="11"/>
  <c r="V468" i="11"/>
  <c r="U468" i="11"/>
  <c r="T468" i="11"/>
  <c r="S468" i="11"/>
  <c r="R468" i="11"/>
  <c r="Q468" i="11"/>
  <c r="P468" i="11"/>
  <c r="O468" i="11"/>
  <c r="N468" i="11"/>
  <c r="M468" i="11"/>
  <c r="L468" i="11"/>
  <c r="K468" i="11"/>
  <c r="J468" i="11"/>
  <c r="I468" i="11"/>
  <c r="H468" i="11"/>
  <c r="G468" i="11"/>
  <c r="F468" i="11"/>
  <c r="E468" i="11"/>
  <c r="D468" i="11"/>
  <c r="C468" i="11"/>
  <c r="N467" i="11"/>
  <c r="M467" i="11"/>
  <c r="L467" i="11"/>
  <c r="K467" i="11"/>
  <c r="J467" i="11"/>
  <c r="I467" i="11"/>
  <c r="H467" i="11"/>
  <c r="G467" i="11"/>
  <c r="F467" i="11"/>
  <c r="E467" i="11"/>
  <c r="D467" i="11"/>
  <c r="C467" i="11"/>
  <c r="Q466" i="11"/>
  <c r="P466" i="11"/>
  <c r="O466" i="11"/>
  <c r="N466" i="11"/>
  <c r="M466" i="11"/>
  <c r="L466" i="11"/>
  <c r="K466" i="11"/>
  <c r="J466" i="11"/>
  <c r="I466" i="11"/>
  <c r="H466" i="11"/>
  <c r="G466" i="11"/>
  <c r="F466" i="11"/>
  <c r="E466" i="11"/>
  <c r="D466" i="11"/>
  <c r="C466" i="11"/>
  <c r="Q465" i="11"/>
  <c r="P465" i="11"/>
  <c r="O465" i="11"/>
  <c r="N465" i="11"/>
  <c r="M465" i="11"/>
  <c r="L465" i="11"/>
  <c r="K465" i="11"/>
  <c r="J465" i="11"/>
  <c r="I465" i="11"/>
  <c r="H465" i="11"/>
  <c r="G465" i="11"/>
  <c r="F465" i="11"/>
  <c r="E465" i="11"/>
  <c r="D465" i="11"/>
  <c r="C465" i="11"/>
  <c r="C464" i="11"/>
  <c r="Z463" i="11"/>
  <c r="Y463" i="11"/>
  <c r="X463" i="11"/>
  <c r="W463" i="11"/>
  <c r="V463" i="11"/>
  <c r="U463" i="11"/>
  <c r="T463" i="11"/>
  <c r="S463" i="11"/>
  <c r="R463" i="11"/>
  <c r="Q463" i="11"/>
  <c r="P463" i="11"/>
  <c r="O463" i="11"/>
  <c r="K463" i="11"/>
  <c r="J463" i="11"/>
  <c r="I463" i="11"/>
  <c r="H463" i="11"/>
  <c r="G463" i="11"/>
  <c r="F463" i="11"/>
  <c r="E463" i="11"/>
  <c r="D463" i="11"/>
  <c r="C463" i="11"/>
  <c r="Z462" i="11"/>
  <c r="Y462" i="11"/>
  <c r="X462" i="11"/>
  <c r="W462" i="11"/>
  <c r="V462" i="11"/>
  <c r="U462" i="11"/>
  <c r="T462" i="11"/>
  <c r="S462" i="11"/>
  <c r="R462" i="11"/>
  <c r="J462" i="11"/>
  <c r="I462" i="11"/>
  <c r="H462" i="11"/>
  <c r="G462" i="11"/>
  <c r="F462" i="11"/>
  <c r="E462" i="11"/>
  <c r="D462" i="11"/>
  <c r="C462" i="11"/>
  <c r="Q461" i="11"/>
  <c r="P461" i="11"/>
  <c r="O461" i="11"/>
  <c r="N461" i="11"/>
  <c r="M461" i="11"/>
  <c r="L461" i="11"/>
  <c r="K461" i="11"/>
  <c r="J461" i="11"/>
  <c r="I461" i="11"/>
  <c r="H461" i="11"/>
  <c r="G461" i="11"/>
  <c r="F461" i="11"/>
  <c r="E461" i="11"/>
  <c r="D461" i="11"/>
  <c r="C461" i="11"/>
  <c r="Q460" i="11"/>
  <c r="P460" i="11"/>
  <c r="O460" i="11"/>
  <c r="N460" i="11"/>
  <c r="M460" i="11"/>
  <c r="L460" i="11"/>
  <c r="K460" i="11"/>
  <c r="J460" i="11"/>
  <c r="I460" i="11"/>
  <c r="H460" i="11"/>
  <c r="G460" i="11"/>
  <c r="F460" i="11"/>
  <c r="E460" i="11"/>
  <c r="D460" i="11"/>
  <c r="C460" i="11"/>
  <c r="Q459" i="11"/>
  <c r="P459" i="11"/>
  <c r="O459" i="11"/>
  <c r="N459" i="11"/>
  <c r="M459" i="11"/>
  <c r="L459" i="11"/>
  <c r="K459" i="11"/>
  <c r="J459" i="11"/>
  <c r="I459" i="11"/>
  <c r="H459" i="11"/>
  <c r="G459" i="11"/>
  <c r="F459" i="11"/>
  <c r="E459" i="11"/>
  <c r="D459" i="11"/>
  <c r="C459" i="11"/>
  <c r="Q458" i="11"/>
  <c r="P458" i="11"/>
  <c r="O458" i="11"/>
  <c r="N458" i="11"/>
  <c r="M458" i="11"/>
  <c r="L458" i="11"/>
  <c r="K458" i="11"/>
  <c r="J458" i="11"/>
  <c r="I458" i="11"/>
  <c r="H458" i="11"/>
  <c r="G458" i="11"/>
  <c r="F458" i="11"/>
  <c r="E458" i="11"/>
  <c r="D458" i="11"/>
  <c r="C458" i="11"/>
  <c r="Q457" i="11"/>
  <c r="P457" i="11"/>
  <c r="O457" i="11"/>
  <c r="N457" i="11"/>
  <c r="M457" i="11"/>
  <c r="L457" i="11"/>
  <c r="K457" i="11"/>
  <c r="J457" i="11"/>
  <c r="I457" i="11"/>
  <c r="H457" i="11"/>
  <c r="G457" i="11"/>
  <c r="F457" i="11"/>
  <c r="E457" i="11"/>
  <c r="D457" i="11"/>
  <c r="C457" i="11"/>
  <c r="J456" i="11"/>
  <c r="I456" i="11"/>
  <c r="H456" i="11"/>
  <c r="G456" i="11"/>
  <c r="F456" i="11"/>
  <c r="E456" i="11"/>
  <c r="D456" i="11"/>
  <c r="C456" i="11"/>
  <c r="Z455" i="11"/>
  <c r="Y455" i="11"/>
  <c r="X455" i="11"/>
  <c r="W455" i="11"/>
  <c r="V455" i="11"/>
  <c r="U455" i="11"/>
  <c r="T455" i="11"/>
  <c r="S455" i="11"/>
  <c r="R455" i="11"/>
  <c r="P455" i="11"/>
  <c r="O455" i="11"/>
  <c r="N455" i="11"/>
  <c r="M455" i="11"/>
  <c r="L455" i="11"/>
  <c r="K455" i="11"/>
  <c r="J455" i="11"/>
  <c r="I455" i="11"/>
  <c r="H455" i="11"/>
  <c r="G455" i="11"/>
  <c r="F455" i="11"/>
  <c r="E455" i="11"/>
  <c r="D455" i="11"/>
  <c r="C455" i="11"/>
  <c r="Z454" i="11"/>
  <c r="Y454" i="11"/>
  <c r="X454" i="11"/>
  <c r="W454" i="11"/>
  <c r="V454" i="11"/>
  <c r="U454" i="11"/>
  <c r="T454" i="11"/>
  <c r="S454" i="11"/>
  <c r="R454" i="11"/>
  <c r="O454" i="11"/>
  <c r="N454" i="11"/>
  <c r="M454" i="11"/>
  <c r="L454" i="11"/>
  <c r="K454" i="11"/>
  <c r="J454" i="11"/>
  <c r="I454" i="11"/>
  <c r="H454" i="11"/>
  <c r="G454" i="11"/>
  <c r="F454" i="11"/>
  <c r="E454" i="11"/>
  <c r="D454" i="11"/>
  <c r="C454" i="11"/>
  <c r="Z453" i="11"/>
  <c r="Y453" i="11"/>
  <c r="X453" i="11"/>
  <c r="W453" i="11"/>
  <c r="V453" i="11"/>
  <c r="U453" i="11"/>
  <c r="T453" i="11"/>
  <c r="S453" i="11"/>
  <c r="R453" i="11"/>
  <c r="Q453" i="11"/>
  <c r="O453" i="11"/>
  <c r="N453" i="11"/>
  <c r="M453" i="11"/>
  <c r="L453" i="11"/>
  <c r="K453" i="11"/>
  <c r="J453" i="11"/>
  <c r="I453" i="11"/>
  <c r="H453" i="11"/>
  <c r="G453" i="11"/>
  <c r="F453" i="11"/>
  <c r="E453" i="11"/>
  <c r="D453" i="11"/>
  <c r="C453" i="11"/>
  <c r="Z452" i="11"/>
  <c r="Y452" i="11"/>
  <c r="X452" i="11"/>
  <c r="W452" i="11"/>
  <c r="V452" i="11"/>
  <c r="U452" i="11"/>
  <c r="T452" i="11"/>
  <c r="S452" i="11"/>
  <c r="R452" i="11"/>
  <c r="N452" i="11"/>
  <c r="M452" i="11"/>
  <c r="L452" i="11"/>
  <c r="K452" i="11"/>
  <c r="J452" i="11"/>
  <c r="I452" i="11"/>
  <c r="H452" i="11"/>
  <c r="G452" i="11"/>
  <c r="F452" i="11"/>
  <c r="E452" i="11"/>
  <c r="D452" i="11"/>
  <c r="C452" i="11"/>
  <c r="Z451" i="11"/>
  <c r="Y451" i="11"/>
  <c r="X451" i="11"/>
  <c r="W451" i="11"/>
  <c r="V451" i="11"/>
  <c r="U451" i="11"/>
  <c r="T451" i="11"/>
  <c r="S451" i="11"/>
  <c r="R451" i="11"/>
  <c r="Q451" i="11"/>
  <c r="P451" i="11"/>
  <c r="N451" i="11"/>
  <c r="M451" i="11"/>
  <c r="L451" i="11"/>
  <c r="K451" i="11"/>
  <c r="J451" i="11"/>
  <c r="I451" i="11"/>
  <c r="H451" i="11"/>
  <c r="G451" i="11"/>
  <c r="F451" i="11"/>
  <c r="E451" i="11"/>
  <c r="D451" i="11"/>
  <c r="C451" i="11"/>
  <c r="Z450" i="11"/>
  <c r="Y450" i="11"/>
  <c r="X450" i="11"/>
  <c r="W450" i="11"/>
  <c r="V450" i="11"/>
  <c r="U450" i="11"/>
  <c r="T450" i="11"/>
  <c r="S450" i="11"/>
  <c r="R450" i="11"/>
  <c r="Q450" i="11"/>
  <c r="P450" i="11"/>
  <c r="O450" i="11"/>
  <c r="K450" i="11"/>
  <c r="J450" i="11"/>
  <c r="I450" i="11"/>
  <c r="H450" i="11"/>
  <c r="G450" i="11"/>
  <c r="F450" i="11"/>
  <c r="E450" i="11"/>
  <c r="D450" i="11"/>
  <c r="C450" i="11"/>
  <c r="Z449" i="11"/>
  <c r="Y449" i="11"/>
  <c r="X449" i="11"/>
  <c r="W449" i="11"/>
  <c r="V449" i="11"/>
  <c r="U449" i="11"/>
  <c r="T449" i="11"/>
  <c r="S449" i="11"/>
  <c r="R449" i="11"/>
  <c r="Q449" i="11"/>
  <c r="P449" i="11"/>
  <c r="O449" i="11"/>
  <c r="K449" i="11"/>
  <c r="J449" i="11"/>
  <c r="I449" i="11"/>
  <c r="H449" i="11"/>
  <c r="G449" i="11"/>
  <c r="F449" i="11"/>
  <c r="E449" i="11"/>
  <c r="D449" i="11"/>
  <c r="C449" i="11"/>
  <c r="Z448" i="11"/>
  <c r="Y448" i="11"/>
  <c r="X448" i="11"/>
  <c r="W448" i="11"/>
  <c r="V448" i="11"/>
  <c r="U448" i="11"/>
  <c r="T448" i="11"/>
  <c r="S448" i="11"/>
  <c r="R448" i="11"/>
  <c r="Q448" i="11"/>
  <c r="P448" i="11"/>
  <c r="O448" i="11"/>
  <c r="K448" i="11"/>
  <c r="J448" i="11"/>
  <c r="I448" i="11"/>
  <c r="H448" i="11"/>
  <c r="G448" i="11"/>
  <c r="F448" i="11"/>
  <c r="E448" i="11"/>
  <c r="D448" i="11"/>
  <c r="C448" i="11"/>
  <c r="Z447" i="11"/>
  <c r="Y447" i="11"/>
  <c r="X447" i="11"/>
  <c r="W447" i="11"/>
  <c r="V447" i="11"/>
  <c r="U447" i="11"/>
  <c r="T447" i="11"/>
  <c r="S447" i="11"/>
  <c r="R447" i="11"/>
  <c r="Q447" i="11"/>
  <c r="P447" i="11"/>
  <c r="O447" i="11"/>
  <c r="N447" i="11"/>
  <c r="M447" i="11"/>
  <c r="L447" i="11"/>
  <c r="J447" i="11"/>
  <c r="I447" i="11"/>
  <c r="H447" i="11"/>
  <c r="G447" i="11"/>
  <c r="F447" i="11"/>
  <c r="E447" i="11"/>
  <c r="D447" i="11"/>
  <c r="C447" i="11"/>
  <c r="Z446" i="11"/>
  <c r="Y446" i="11"/>
  <c r="X446" i="11"/>
  <c r="W446" i="11"/>
  <c r="V446" i="11"/>
  <c r="U446" i="11"/>
  <c r="T446" i="11"/>
  <c r="S446" i="11"/>
  <c r="R446" i="11"/>
  <c r="Q446" i="11"/>
  <c r="P446" i="11"/>
  <c r="O446" i="11"/>
  <c r="N446" i="11"/>
  <c r="M446" i="11"/>
  <c r="L446" i="11"/>
  <c r="J446" i="11"/>
  <c r="I446" i="11"/>
  <c r="H446" i="11"/>
  <c r="G446" i="11"/>
  <c r="F446" i="11"/>
  <c r="E446" i="11"/>
  <c r="D446" i="11"/>
  <c r="C446" i="11"/>
  <c r="Z445" i="11"/>
  <c r="Y445" i="11"/>
  <c r="X445" i="11"/>
  <c r="W445" i="11"/>
  <c r="V445" i="11"/>
  <c r="U445" i="11"/>
  <c r="T445" i="11"/>
  <c r="S445" i="11"/>
  <c r="R445" i="11"/>
  <c r="Q445" i="11"/>
  <c r="P445" i="11"/>
  <c r="O445" i="11"/>
  <c r="J445" i="11"/>
  <c r="I445" i="11"/>
  <c r="H445" i="11"/>
  <c r="G445" i="11"/>
  <c r="F445" i="11"/>
  <c r="E445" i="11"/>
  <c r="D445" i="11"/>
  <c r="C445" i="11"/>
  <c r="Z444" i="11"/>
  <c r="Y444" i="11"/>
  <c r="X444" i="11"/>
  <c r="W444" i="11"/>
  <c r="V444" i="11"/>
  <c r="U444" i="11"/>
  <c r="T444" i="11"/>
  <c r="S444" i="11"/>
  <c r="R444" i="11"/>
  <c r="Q444" i="11"/>
  <c r="P444" i="11"/>
  <c r="J444" i="11"/>
  <c r="I444" i="11"/>
  <c r="H444" i="11"/>
  <c r="G444" i="11"/>
  <c r="F444" i="11"/>
  <c r="E444" i="11"/>
  <c r="D444" i="11"/>
  <c r="C444" i="11"/>
  <c r="Z443" i="11"/>
  <c r="Y443" i="11"/>
  <c r="X443" i="11"/>
  <c r="W443" i="11"/>
  <c r="V443" i="11"/>
  <c r="U443" i="11"/>
  <c r="T443" i="11"/>
  <c r="S443" i="11"/>
  <c r="R443" i="11"/>
  <c r="Q443" i="11"/>
  <c r="P443" i="11"/>
  <c r="O443" i="11"/>
  <c r="N443" i="11"/>
  <c r="M443" i="11"/>
  <c r="L443" i="11"/>
  <c r="J443" i="11"/>
  <c r="I443" i="11"/>
  <c r="H443" i="11"/>
  <c r="G443" i="11"/>
  <c r="F443" i="11"/>
  <c r="E443" i="11"/>
  <c r="D443" i="11"/>
  <c r="C443" i="11"/>
  <c r="Z442" i="11"/>
  <c r="Y442" i="11"/>
  <c r="X442" i="11"/>
  <c r="W442" i="11"/>
  <c r="V442" i="11"/>
  <c r="U442" i="11"/>
  <c r="T442" i="11"/>
  <c r="S442" i="11"/>
  <c r="R442" i="11"/>
  <c r="Q442" i="11"/>
  <c r="P442" i="11"/>
  <c r="O442" i="11"/>
  <c r="J442" i="11"/>
  <c r="I442" i="11"/>
  <c r="H442" i="11"/>
  <c r="G442" i="11"/>
  <c r="F442" i="11"/>
  <c r="E442" i="11"/>
  <c r="D442" i="11"/>
  <c r="C442" i="11"/>
  <c r="Z441" i="11"/>
  <c r="Y441" i="11"/>
  <c r="X441" i="11"/>
  <c r="W441" i="11"/>
  <c r="V441" i="11"/>
  <c r="U441" i="11"/>
  <c r="T441" i="11"/>
  <c r="S441" i="11"/>
  <c r="R441" i="11"/>
  <c r="Q441" i="11"/>
  <c r="P441" i="11"/>
  <c r="O441" i="11"/>
  <c r="J441" i="11"/>
  <c r="I441" i="11"/>
  <c r="H441" i="11"/>
  <c r="G441" i="11"/>
  <c r="F441" i="11"/>
  <c r="E441" i="11"/>
  <c r="D441" i="11"/>
  <c r="C441" i="11"/>
  <c r="Z440" i="11"/>
  <c r="Y440" i="11"/>
  <c r="X440" i="11"/>
  <c r="W440" i="11"/>
  <c r="V440" i="11"/>
  <c r="U440" i="11"/>
  <c r="T440" i="11"/>
  <c r="S440" i="11"/>
  <c r="R440" i="11"/>
  <c r="Q440" i="11"/>
  <c r="P440" i="11"/>
  <c r="O440" i="11"/>
  <c r="J440" i="11"/>
  <c r="I440" i="11"/>
  <c r="H440" i="11"/>
  <c r="G440" i="11"/>
  <c r="F440" i="11"/>
  <c r="E440" i="11"/>
  <c r="D440" i="11"/>
  <c r="C440" i="11"/>
  <c r="Z439" i="11"/>
  <c r="Y439" i="11"/>
  <c r="X439" i="11"/>
  <c r="W439" i="11"/>
  <c r="V439" i="11"/>
  <c r="U439" i="11"/>
  <c r="T439" i="11"/>
  <c r="S439" i="11"/>
  <c r="R439" i="11"/>
  <c r="Q439" i="11"/>
  <c r="P439" i="11"/>
  <c r="O439" i="11"/>
  <c r="J439" i="11"/>
  <c r="I439" i="11"/>
  <c r="H439" i="11"/>
  <c r="G439" i="11"/>
  <c r="F439" i="11"/>
  <c r="E439" i="11"/>
  <c r="D439" i="11"/>
  <c r="C439" i="11"/>
  <c r="Z438" i="11"/>
  <c r="Y438" i="11"/>
  <c r="X438" i="11"/>
  <c r="W438" i="11"/>
  <c r="V438" i="11"/>
  <c r="U438" i="11"/>
  <c r="T438" i="11"/>
  <c r="S438" i="11"/>
  <c r="R438" i="11"/>
  <c r="Q438" i="11"/>
  <c r="P438" i="11"/>
  <c r="O438" i="11"/>
  <c r="J438" i="11"/>
  <c r="I438" i="11"/>
  <c r="H438" i="11"/>
  <c r="G438" i="11"/>
  <c r="F438" i="11"/>
  <c r="E438" i="11"/>
  <c r="D438" i="11"/>
  <c r="C438" i="11"/>
  <c r="J437" i="11"/>
  <c r="I437" i="11"/>
  <c r="H437" i="11"/>
  <c r="G437" i="11"/>
  <c r="F437" i="11"/>
  <c r="E437" i="11"/>
  <c r="D437" i="11"/>
  <c r="C437" i="11"/>
  <c r="Q436" i="11"/>
  <c r="P436" i="11"/>
  <c r="O436" i="11"/>
  <c r="N436" i="11"/>
  <c r="M436" i="11"/>
  <c r="L436" i="11"/>
  <c r="K436" i="11"/>
  <c r="J436" i="11"/>
  <c r="I436" i="11"/>
  <c r="H436" i="11"/>
  <c r="G436" i="11"/>
  <c r="F436" i="11"/>
  <c r="E436" i="11"/>
  <c r="D436" i="11"/>
  <c r="C436" i="11"/>
  <c r="Q435" i="11"/>
  <c r="P435" i="11"/>
  <c r="O435" i="11"/>
  <c r="N435" i="11"/>
  <c r="M435" i="11"/>
  <c r="L435" i="11"/>
  <c r="K435" i="11"/>
  <c r="J435" i="11"/>
  <c r="I435" i="11"/>
  <c r="H435" i="11"/>
  <c r="G435" i="11"/>
  <c r="F435" i="11"/>
  <c r="E435" i="11"/>
  <c r="D435" i="11"/>
  <c r="C435" i="11"/>
  <c r="N434" i="11"/>
  <c r="M434" i="11"/>
  <c r="L434" i="11"/>
  <c r="K434" i="11"/>
  <c r="J434" i="11"/>
  <c r="I434" i="11"/>
  <c r="H434" i="11"/>
  <c r="G434" i="11"/>
  <c r="F434" i="11"/>
  <c r="E434" i="11"/>
  <c r="D434" i="11"/>
  <c r="C434" i="11"/>
  <c r="Z433" i="11"/>
  <c r="Y433" i="11"/>
  <c r="X433" i="11"/>
  <c r="W433" i="11"/>
  <c r="V433" i="11"/>
  <c r="U433" i="11"/>
  <c r="T433" i="11"/>
  <c r="S433" i="11"/>
  <c r="Q433" i="11"/>
  <c r="P433" i="11"/>
  <c r="O433" i="11"/>
  <c r="N433" i="11"/>
  <c r="M433" i="11"/>
  <c r="L433" i="11"/>
  <c r="K433" i="11"/>
  <c r="J433" i="11"/>
  <c r="I433" i="11"/>
  <c r="H433" i="11"/>
  <c r="G433" i="11"/>
  <c r="F433" i="11"/>
  <c r="E433" i="11"/>
  <c r="D433" i="11"/>
  <c r="C433" i="11"/>
  <c r="Z432" i="11"/>
  <c r="Y432" i="11"/>
  <c r="X432" i="11"/>
  <c r="W432" i="11"/>
  <c r="V432" i="11"/>
  <c r="U432" i="11"/>
  <c r="T432" i="11"/>
  <c r="S432" i="11"/>
  <c r="Q432" i="11"/>
  <c r="P432" i="11"/>
  <c r="O432" i="11"/>
  <c r="N432" i="11"/>
  <c r="M432" i="11"/>
  <c r="L432" i="11"/>
  <c r="K432" i="11"/>
  <c r="J432" i="11"/>
  <c r="I432" i="11"/>
  <c r="H432" i="11"/>
  <c r="G432" i="11"/>
  <c r="F432" i="11"/>
  <c r="E432" i="11"/>
  <c r="D432" i="11"/>
  <c r="C432" i="11"/>
  <c r="Z431" i="11"/>
  <c r="Y431" i="11"/>
  <c r="X431" i="11"/>
  <c r="W431" i="11"/>
  <c r="V431" i="11"/>
  <c r="U431" i="11"/>
  <c r="T431" i="11"/>
  <c r="P431" i="11"/>
  <c r="O431" i="11"/>
  <c r="N431" i="11"/>
  <c r="M431" i="11"/>
  <c r="L431" i="11"/>
  <c r="K431" i="11"/>
  <c r="J431" i="11"/>
  <c r="I431" i="11"/>
  <c r="H431" i="11"/>
  <c r="G431" i="11"/>
  <c r="F431" i="11"/>
  <c r="E431" i="11"/>
  <c r="D431" i="11"/>
  <c r="C431" i="11"/>
  <c r="N430" i="11"/>
  <c r="M430" i="11"/>
  <c r="L430" i="11"/>
  <c r="K430" i="11"/>
  <c r="J430" i="11"/>
  <c r="I430" i="11"/>
  <c r="H430" i="11"/>
  <c r="G430" i="11"/>
  <c r="F430" i="11"/>
  <c r="E430" i="11"/>
  <c r="D430" i="11"/>
  <c r="C430" i="11"/>
  <c r="Z429" i="11"/>
  <c r="Y429" i="11"/>
  <c r="X429" i="11"/>
  <c r="W429" i="11"/>
  <c r="V429" i="11"/>
  <c r="U429" i="11"/>
  <c r="T429" i="11"/>
  <c r="Q429" i="11"/>
  <c r="P429" i="11"/>
  <c r="O429" i="11"/>
  <c r="N429" i="11"/>
  <c r="M429" i="11"/>
  <c r="L429" i="11"/>
  <c r="K429" i="11"/>
  <c r="J429" i="11"/>
  <c r="I429" i="11"/>
  <c r="H429" i="11"/>
  <c r="G429" i="11"/>
  <c r="F429" i="11"/>
  <c r="E429" i="11"/>
  <c r="D429" i="11"/>
  <c r="C429" i="11"/>
  <c r="V428" i="11"/>
  <c r="U428" i="11"/>
  <c r="T428" i="11"/>
  <c r="S428" i="11"/>
  <c r="R428" i="11"/>
  <c r="Q428" i="11"/>
  <c r="P428" i="11"/>
  <c r="O428" i="11"/>
  <c r="N428" i="11"/>
  <c r="M428" i="11"/>
  <c r="L428" i="11"/>
  <c r="K428" i="11"/>
  <c r="J428" i="11"/>
  <c r="I428" i="11"/>
  <c r="H428" i="11"/>
  <c r="G428" i="11"/>
  <c r="F428" i="11"/>
  <c r="E428" i="11"/>
  <c r="D428" i="11"/>
  <c r="C428" i="11"/>
  <c r="N427" i="11"/>
  <c r="M427" i="11"/>
  <c r="L427" i="11"/>
  <c r="K427" i="11"/>
  <c r="J427" i="11"/>
  <c r="I427" i="11"/>
  <c r="H427" i="11"/>
  <c r="G427" i="11"/>
  <c r="F427" i="11"/>
  <c r="E427" i="11"/>
  <c r="D427" i="11"/>
  <c r="C427" i="11"/>
  <c r="J426" i="11"/>
  <c r="I426" i="11"/>
  <c r="H426" i="11"/>
  <c r="G426" i="11"/>
  <c r="F426" i="11"/>
  <c r="E426" i="11"/>
  <c r="D426" i="11"/>
  <c r="C426" i="11"/>
  <c r="Z425" i="11"/>
  <c r="Y425" i="11"/>
  <c r="X425" i="11"/>
  <c r="W425" i="11"/>
  <c r="V425" i="11"/>
  <c r="U425" i="11"/>
  <c r="T425" i="11"/>
  <c r="S425" i="11"/>
  <c r="R425" i="11"/>
  <c r="N425" i="11"/>
  <c r="M425" i="11"/>
  <c r="L425" i="11"/>
  <c r="K425" i="11"/>
  <c r="J425" i="11"/>
  <c r="I425" i="11"/>
  <c r="H425" i="11"/>
  <c r="G425" i="11"/>
  <c r="F425" i="11"/>
  <c r="E425" i="11"/>
  <c r="D425" i="11"/>
  <c r="C425" i="11"/>
  <c r="Z424" i="11"/>
  <c r="Y424" i="11"/>
  <c r="X424" i="11"/>
  <c r="W424" i="11"/>
  <c r="V424" i="11"/>
  <c r="U424" i="11"/>
  <c r="T424" i="11"/>
  <c r="S424" i="11"/>
  <c r="R424" i="11"/>
  <c r="N424" i="11"/>
  <c r="M424" i="11"/>
  <c r="L424" i="11"/>
  <c r="K424" i="11"/>
  <c r="J424" i="11"/>
  <c r="I424" i="11"/>
  <c r="H424" i="11"/>
  <c r="G424" i="11"/>
  <c r="F424" i="11"/>
  <c r="E424" i="11"/>
  <c r="D424" i="11"/>
  <c r="C424" i="11"/>
  <c r="Z423" i="11"/>
  <c r="Y423" i="11"/>
  <c r="X423" i="11"/>
  <c r="W423" i="11"/>
  <c r="V423" i="11"/>
  <c r="U423" i="11"/>
  <c r="T423" i="11"/>
  <c r="S423" i="11"/>
  <c r="R423" i="11"/>
  <c r="N423" i="11"/>
  <c r="M423" i="11"/>
  <c r="L423" i="11"/>
  <c r="K423" i="11"/>
  <c r="J423" i="11"/>
  <c r="I423" i="11"/>
  <c r="H423" i="11"/>
  <c r="G423" i="11"/>
  <c r="F423" i="11"/>
  <c r="E423" i="11"/>
  <c r="D423" i="11"/>
  <c r="C423" i="11"/>
  <c r="Z422" i="11"/>
  <c r="Y422" i="11"/>
  <c r="X422" i="11"/>
  <c r="W422" i="11"/>
  <c r="V422" i="11"/>
  <c r="U422" i="11"/>
  <c r="T422" i="11"/>
  <c r="S422" i="11"/>
  <c r="R422" i="11"/>
  <c r="Q422" i="11"/>
  <c r="P422" i="11"/>
  <c r="O422" i="11"/>
  <c r="K422" i="11"/>
  <c r="J422" i="11"/>
  <c r="I422" i="11"/>
  <c r="H422" i="11"/>
  <c r="G422" i="11"/>
  <c r="F422" i="11"/>
  <c r="E422" i="11"/>
  <c r="D422" i="11"/>
  <c r="C422" i="11"/>
  <c r="Z421" i="11"/>
  <c r="Y421" i="11"/>
  <c r="X421" i="11"/>
  <c r="W421" i="11"/>
  <c r="V421" i="11"/>
  <c r="U421" i="11"/>
  <c r="T421" i="11"/>
  <c r="S421" i="11"/>
  <c r="R421" i="11"/>
  <c r="Q421" i="11"/>
  <c r="P421" i="11"/>
  <c r="O421" i="11"/>
  <c r="J421" i="11"/>
  <c r="I421" i="11"/>
  <c r="H421" i="11"/>
  <c r="G421" i="11"/>
  <c r="F421" i="11"/>
  <c r="E421" i="11"/>
  <c r="D421" i="11"/>
  <c r="C421" i="11"/>
  <c r="Z420" i="11"/>
  <c r="Y420" i="11"/>
  <c r="X420" i="11"/>
  <c r="W420" i="11"/>
  <c r="V420" i="11"/>
  <c r="U420" i="11"/>
  <c r="T420" i="11"/>
  <c r="S420" i="11"/>
  <c r="R420" i="11"/>
  <c r="Q420" i="11"/>
  <c r="P420" i="11"/>
  <c r="O420" i="11"/>
  <c r="N420" i="11"/>
  <c r="M420" i="11"/>
  <c r="L420" i="11"/>
  <c r="K420" i="11"/>
  <c r="G420" i="11"/>
  <c r="F420" i="11"/>
  <c r="E420" i="11"/>
  <c r="D420" i="11"/>
  <c r="C420" i="11"/>
  <c r="Z419" i="11"/>
  <c r="Y419" i="11"/>
  <c r="X419" i="11"/>
  <c r="W419" i="11"/>
  <c r="V419" i="11"/>
  <c r="U419" i="11"/>
  <c r="T419" i="11"/>
  <c r="S419" i="11"/>
  <c r="R419" i="11"/>
  <c r="Q419" i="11"/>
  <c r="P419" i="11"/>
  <c r="O419" i="11"/>
  <c r="G419" i="11"/>
  <c r="F419" i="11"/>
  <c r="E419" i="11"/>
  <c r="D419" i="11"/>
  <c r="C419" i="11"/>
  <c r="Z418" i="11"/>
  <c r="Y418" i="11"/>
  <c r="X418" i="11"/>
  <c r="W418" i="11"/>
  <c r="V418" i="11"/>
  <c r="U418" i="11"/>
  <c r="T418" i="11"/>
  <c r="S418" i="11"/>
  <c r="R418" i="11"/>
  <c r="Q418" i="11"/>
  <c r="P418" i="11"/>
  <c r="O418" i="11"/>
  <c r="G418" i="11"/>
  <c r="F418" i="11"/>
  <c r="E418" i="11"/>
  <c r="D418" i="11"/>
  <c r="C418" i="11"/>
  <c r="Z417" i="11"/>
  <c r="Y417" i="11"/>
  <c r="X417" i="11"/>
  <c r="W417" i="11"/>
  <c r="V417" i="11"/>
  <c r="U417" i="11"/>
  <c r="T417" i="11"/>
  <c r="S417" i="11"/>
  <c r="R417" i="11"/>
  <c r="Q417" i="11"/>
  <c r="P417" i="11"/>
  <c r="O417" i="11"/>
  <c r="N417" i="11"/>
  <c r="J417" i="11"/>
  <c r="I417" i="11"/>
  <c r="H417" i="11"/>
  <c r="G417" i="11"/>
  <c r="F417" i="11"/>
  <c r="E417" i="11"/>
  <c r="D417" i="11"/>
  <c r="C417" i="11"/>
  <c r="Z416" i="11"/>
  <c r="Y416" i="11"/>
  <c r="X416" i="11"/>
  <c r="W416" i="11"/>
  <c r="V416" i="11"/>
  <c r="U416" i="11"/>
  <c r="T416" i="11"/>
  <c r="S416" i="11"/>
  <c r="R416" i="11"/>
  <c r="Q416" i="11"/>
  <c r="P416" i="11"/>
  <c r="O416" i="11"/>
  <c r="N416" i="11"/>
  <c r="M416" i="11"/>
  <c r="L416" i="11"/>
  <c r="K416" i="11"/>
  <c r="F416" i="11"/>
  <c r="E416" i="11"/>
  <c r="D416" i="11"/>
  <c r="C416" i="11"/>
  <c r="Z415" i="11"/>
  <c r="Y415" i="11"/>
  <c r="X415" i="11"/>
  <c r="W415" i="11"/>
  <c r="V415" i="11"/>
  <c r="U415" i="11"/>
  <c r="T415" i="11"/>
  <c r="S415" i="11"/>
  <c r="R415" i="11"/>
  <c r="Q415" i="11"/>
  <c r="P415" i="11"/>
  <c r="O415" i="11"/>
  <c r="N415" i="11"/>
  <c r="M415" i="11"/>
  <c r="L415" i="11"/>
  <c r="K415" i="11"/>
  <c r="J415" i="11"/>
  <c r="I415" i="11"/>
  <c r="H415" i="11"/>
  <c r="G415" i="11"/>
  <c r="E415" i="11"/>
  <c r="D415" i="11"/>
  <c r="C415" i="11"/>
  <c r="Z414" i="11"/>
  <c r="Y414" i="11"/>
  <c r="X414" i="11"/>
  <c r="W414" i="11"/>
  <c r="V414" i="11"/>
  <c r="U414" i="11"/>
  <c r="T414" i="11"/>
  <c r="S414" i="11"/>
  <c r="R414" i="11"/>
  <c r="Q414" i="11"/>
  <c r="P414" i="11"/>
  <c r="O414" i="11"/>
  <c r="N414" i="11"/>
  <c r="M414" i="11"/>
  <c r="L414" i="11"/>
  <c r="K414" i="11"/>
  <c r="J414" i="11"/>
  <c r="I414" i="11"/>
  <c r="H414" i="11"/>
  <c r="G414" i="11"/>
  <c r="E414" i="11"/>
  <c r="D414" i="11"/>
  <c r="C414" i="11"/>
  <c r="Z413" i="11"/>
  <c r="Y413" i="11"/>
  <c r="X413" i="11"/>
  <c r="W413" i="11"/>
  <c r="V413" i="11"/>
  <c r="U413" i="11"/>
  <c r="T413" i="11"/>
  <c r="S413" i="11"/>
  <c r="R413" i="11"/>
  <c r="Q413" i="11"/>
  <c r="P413" i="11"/>
  <c r="O413" i="11"/>
  <c r="N413" i="11"/>
  <c r="M413" i="11"/>
  <c r="L413" i="11"/>
  <c r="K413" i="11"/>
  <c r="J413" i="11"/>
  <c r="I413" i="11"/>
  <c r="H413" i="11"/>
  <c r="G413" i="11"/>
  <c r="E413" i="11"/>
  <c r="D413" i="11"/>
  <c r="C413" i="11"/>
  <c r="Z412" i="11"/>
  <c r="Y412" i="11"/>
  <c r="X412" i="11"/>
  <c r="W412" i="11"/>
  <c r="V412" i="11"/>
  <c r="U412" i="11"/>
  <c r="T412" i="11"/>
  <c r="S412" i="11"/>
  <c r="R412" i="11"/>
  <c r="Q412" i="11"/>
  <c r="P412" i="11"/>
  <c r="O412" i="11"/>
  <c r="N412" i="11"/>
  <c r="M412" i="11"/>
  <c r="L412" i="11"/>
  <c r="K412" i="11"/>
  <c r="J412" i="11"/>
  <c r="I412" i="11"/>
  <c r="H412" i="11"/>
  <c r="E412" i="11"/>
  <c r="D412" i="11"/>
  <c r="C412" i="11"/>
  <c r="Z411" i="11"/>
  <c r="Y411" i="11"/>
  <c r="X411" i="11"/>
  <c r="W411" i="11"/>
  <c r="V411" i="11"/>
  <c r="U411" i="11"/>
  <c r="T411" i="11"/>
  <c r="S411" i="11"/>
  <c r="R411" i="11"/>
  <c r="Q411" i="11"/>
  <c r="P411" i="11"/>
  <c r="O411" i="11"/>
  <c r="N411" i="11"/>
  <c r="M411" i="11"/>
  <c r="L411" i="11"/>
  <c r="K411" i="11"/>
  <c r="J411" i="11"/>
  <c r="I411" i="11"/>
  <c r="H411" i="11"/>
  <c r="G411" i="11"/>
  <c r="F411" i="11"/>
  <c r="D411" i="11"/>
  <c r="C411" i="11"/>
  <c r="Z410" i="11"/>
  <c r="Y410" i="11"/>
  <c r="X410" i="11"/>
  <c r="W410" i="11"/>
  <c r="V410" i="11"/>
  <c r="U410" i="11"/>
  <c r="T410" i="11"/>
  <c r="S410" i="11"/>
  <c r="R410" i="11"/>
  <c r="Q410" i="11"/>
  <c r="P410" i="11"/>
  <c r="O410" i="11"/>
  <c r="N410" i="11"/>
  <c r="M410" i="11"/>
  <c r="L410" i="11"/>
  <c r="K410" i="11"/>
  <c r="F410" i="11"/>
  <c r="D410" i="11"/>
  <c r="C410" i="11"/>
  <c r="Z409" i="11"/>
  <c r="Y409" i="11"/>
  <c r="X409" i="11"/>
  <c r="W409" i="11"/>
  <c r="V409" i="11"/>
  <c r="U409" i="11"/>
  <c r="T409" i="11"/>
  <c r="S409" i="11"/>
  <c r="R409" i="11"/>
  <c r="Q409" i="11"/>
  <c r="P409" i="11"/>
  <c r="O409" i="11"/>
  <c r="N409" i="11"/>
  <c r="M409" i="11"/>
  <c r="L409" i="11"/>
  <c r="K409" i="11"/>
  <c r="J409" i="11"/>
  <c r="I409" i="11"/>
  <c r="H409" i="11"/>
  <c r="G409" i="11"/>
  <c r="F409" i="11"/>
  <c r="E409" i="11"/>
  <c r="D409" i="11"/>
  <c r="C409" i="11"/>
  <c r="Z408" i="11"/>
  <c r="Y408" i="11"/>
  <c r="X408" i="11"/>
  <c r="W408" i="11"/>
  <c r="V408" i="11"/>
  <c r="U408" i="11"/>
  <c r="T408" i="11"/>
  <c r="S408" i="11"/>
  <c r="R408" i="11"/>
  <c r="Q408" i="11"/>
  <c r="P408" i="11"/>
  <c r="O408" i="11"/>
  <c r="D408" i="11"/>
  <c r="C408" i="11"/>
  <c r="Z407" i="11"/>
  <c r="Y407" i="11"/>
  <c r="X407" i="11"/>
  <c r="W407" i="11"/>
  <c r="V407" i="11"/>
  <c r="U407" i="11"/>
  <c r="T407" i="11"/>
  <c r="S407" i="11"/>
  <c r="R407" i="11"/>
  <c r="Q407" i="11"/>
  <c r="P407" i="11"/>
  <c r="O407" i="11"/>
  <c r="N407" i="11"/>
  <c r="M407" i="11"/>
  <c r="L407" i="11"/>
  <c r="K407" i="11"/>
  <c r="J407" i="11"/>
  <c r="I407" i="11"/>
  <c r="H407" i="11"/>
  <c r="C407" i="11"/>
  <c r="Z406" i="11"/>
  <c r="Y406" i="11"/>
  <c r="X406" i="11"/>
  <c r="W406" i="11"/>
  <c r="V406" i="11"/>
  <c r="U406" i="11"/>
  <c r="T406" i="11"/>
  <c r="S406" i="11"/>
  <c r="R406" i="11"/>
  <c r="Q406" i="11"/>
  <c r="P406" i="11"/>
  <c r="O406" i="11"/>
  <c r="N406" i="11"/>
  <c r="M406" i="11"/>
  <c r="L406" i="11"/>
  <c r="K406" i="11"/>
  <c r="J406" i="11"/>
  <c r="I406" i="11"/>
  <c r="H406" i="11"/>
  <c r="C406" i="11"/>
  <c r="Z405" i="11"/>
  <c r="Y405" i="11"/>
  <c r="X405" i="11"/>
  <c r="W405" i="11"/>
  <c r="V405" i="11"/>
  <c r="U405" i="11"/>
  <c r="T405" i="11"/>
  <c r="S405" i="11"/>
  <c r="R405" i="11"/>
  <c r="Q405" i="11"/>
  <c r="P405" i="11"/>
  <c r="O405" i="11"/>
  <c r="N405" i="11"/>
  <c r="M405" i="11"/>
  <c r="L405" i="11"/>
  <c r="K405" i="11"/>
  <c r="J405" i="11"/>
  <c r="I405" i="11"/>
  <c r="H405" i="11"/>
  <c r="G405" i="11"/>
  <c r="F405" i="11"/>
  <c r="E405" i="11"/>
  <c r="C405" i="11"/>
  <c r="Z404" i="11"/>
  <c r="Y404" i="11"/>
  <c r="X404" i="11"/>
  <c r="W404" i="11"/>
  <c r="V404" i="11"/>
  <c r="U404" i="11"/>
  <c r="T404" i="11"/>
  <c r="S404" i="11"/>
  <c r="R404" i="11"/>
  <c r="Q404" i="11"/>
  <c r="P404" i="11"/>
  <c r="O404" i="11"/>
  <c r="N404" i="11"/>
  <c r="M404" i="11"/>
  <c r="L404" i="11"/>
  <c r="K404" i="11"/>
  <c r="J404" i="11"/>
  <c r="I404" i="11"/>
  <c r="H404" i="11"/>
  <c r="G404" i="11"/>
  <c r="F404" i="11"/>
  <c r="E404" i="11"/>
  <c r="C404" i="11"/>
  <c r="Z403" i="11"/>
  <c r="Y403" i="11"/>
  <c r="X403" i="11"/>
  <c r="W403" i="11"/>
  <c r="V403" i="11"/>
  <c r="U403" i="11"/>
  <c r="T403" i="11"/>
  <c r="S403" i="11"/>
  <c r="R403" i="11"/>
  <c r="Q403" i="11"/>
  <c r="P403" i="11"/>
  <c r="O403" i="11"/>
  <c r="N403" i="11"/>
  <c r="M403" i="11"/>
  <c r="L403" i="11"/>
  <c r="K403" i="11"/>
  <c r="J403" i="11"/>
  <c r="I403" i="11"/>
  <c r="H403" i="11"/>
  <c r="G403" i="11"/>
  <c r="F403" i="11"/>
  <c r="E403" i="11"/>
  <c r="D403" i="11"/>
  <c r="C403" i="11"/>
  <c r="Z402" i="11"/>
  <c r="Y402" i="11"/>
  <c r="X402" i="11"/>
  <c r="W402" i="11"/>
  <c r="V402" i="11"/>
  <c r="U402" i="11"/>
  <c r="T402" i="11"/>
  <c r="S402" i="11"/>
  <c r="R402" i="11"/>
  <c r="Q402" i="11"/>
  <c r="P402" i="11"/>
  <c r="O402" i="11"/>
  <c r="Z401" i="11"/>
  <c r="Y401" i="11"/>
  <c r="X401" i="11"/>
  <c r="W401" i="11"/>
  <c r="V401" i="11"/>
  <c r="U401" i="11"/>
  <c r="T401" i="11"/>
  <c r="S401" i="11"/>
  <c r="R401" i="11"/>
  <c r="Q401" i="11"/>
  <c r="P401" i="11"/>
  <c r="O401" i="11"/>
  <c r="N401" i="11"/>
  <c r="M401" i="11"/>
  <c r="L401" i="11"/>
  <c r="K401" i="11"/>
  <c r="J401" i="11"/>
  <c r="I401" i="11"/>
  <c r="H401" i="11"/>
  <c r="G401" i="11"/>
  <c r="F401" i="11"/>
  <c r="E401" i="11"/>
  <c r="D401" i="11"/>
  <c r="Z400" i="11"/>
  <c r="Y400" i="11"/>
  <c r="X400" i="11"/>
  <c r="W400" i="11"/>
  <c r="V400" i="11"/>
  <c r="U400" i="11"/>
  <c r="T400" i="11"/>
  <c r="S400" i="11"/>
  <c r="R400" i="11"/>
  <c r="Q400" i="11"/>
  <c r="P400" i="11"/>
  <c r="O400" i="11"/>
  <c r="N400" i="11"/>
  <c r="M400" i="11"/>
  <c r="L400" i="11"/>
  <c r="K400" i="11"/>
  <c r="J400" i="11"/>
  <c r="I400" i="11"/>
  <c r="H400" i="11"/>
  <c r="G400" i="11"/>
  <c r="F400" i="11"/>
  <c r="E400" i="11"/>
  <c r="D400" i="11"/>
  <c r="Z399" i="11"/>
  <c r="Y399" i="11"/>
  <c r="X399" i="11"/>
  <c r="W399" i="11"/>
  <c r="V399" i="11"/>
  <c r="U399" i="11"/>
  <c r="T399" i="11"/>
  <c r="S399" i="11"/>
  <c r="R399" i="11"/>
  <c r="Q399" i="11"/>
  <c r="P399" i="11"/>
  <c r="O399" i="11"/>
  <c r="N399" i="11"/>
  <c r="M399" i="11"/>
  <c r="L399" i="11"/>
  <c r="K399" i="11"/>
  <c r="Z398" i="11"/>
  <c r="Y398" i="11"/>
  <c r="X398" i="11"/>
  <c r="W398" i="11"/>
  <c r="V398" i="11"/>
  <c r="U398" i="11"/>
  <c r="T398" i="11"/>
  <c r="S398" i="11"/>
  <c r="R398" i="11"/>
  <c r="Q398" i="11"/>
  <c r="P398" i="11"/>
  <c r="O398" i="11"/>
  <c r="N398" i="11"/>
  <c r="M398" i="11"/>
  <c r="L398" i="11"/>
  <c r="K398" i="11"/>
  <c r="J398" i="11"/>
  <c r="I398" i="11"/>
  <c r="H398" i="11"/>
  <c r="G398" i="11"/>
  <c r="F398" i="11"/>
  <c r="E398" i="11"/>
  <c r="D398" i="11"/>
  <c r="C398" i="11"/>
  <c r="Z397" i="11"/>
  <c r="Y397" i="11"/>
  <c r="X397" i="11"/>
  <c r="W397" i="11"/>
  <c r="V397" i="11"/>
  <c r="U397" i="11"/>
  <c r="T397" i="11"/>
  <c r="S397" i="11"/>
  <c r="R397" i="11"/>
  <c r="Q397" i="11"/>
  <c r="P397" i="11"/>
  <c r="O397" i="11"/>
  <c r="N397" i="11"/>
  <c r="M397" i="11"/>
  <c r="L397" i="11"/>
  <c r="K397" i="11"/>
  <c r="J397" i="11"/>
  <c r="I397" i="11"/>
  <c r="H397" i="11"/>
  <c r="G397" i="11"/>
  <c r="F397" i="11"/>
  <c r="Z396" i="11"/>
  <c r="Y396" i="11"/>
  <c r="X396" i="11"/>
  <c r="W396" i="11"/>
  <c r="V396" i="11"/>
  <c r="U396" i="11"/>
  <c r="S396" i="11"/>
  <c r="R396" i="11"/>
  <c r="Q396" i="11"/>
  <c r="P396" i="11"/>
  <c r="O396" i="11"/>
  <c r="N396" i="11"/>
  <c r="M396" i="11"/>
  <c r="L396" i="11"/>
  <c r="K396" i="11"/>
  <c r="J396" i="11"/>
  <c r="I396" i="11"/>
  <c r="H396" i="11"/>
  <c r="G396" i="11"/>
  <c r="F396" i="11"/>
  <c r="E396" i="11"/>
  <c r="D396" i="11"/>
  <c r="C396" i="11"/>
  <c r="Z395" i="11"/>
  <c r="Y395" i="11"/>
  <c r="X395" i="11"/>
  <c r="W395" i="11"/>
  <c r="V395" i="11"/>
  <c r="U395" i="11"/>
  <c r="S395" i="11"/>
  <c r="R395" i="11"/>
  <c r="Q395" i="11"/>
  <c r="P395" i="11"/>
  <c r="O395" i="11"/>
  <c r="N395" i="11"/>
  <c r="M395" i="11"/>
  <c r="L395" i="11"/>
  <c r="K395" i="11"/>
  <c r="J395" i="11"/>
  <c r="I395" i="11"/>
  <c r="H395" i="11"/>
  <c r="G395" i="11"/>
  <c r="F395" i="11"/>
  <c r="E395" i="11"/>
  <c r="D395" i="11"/>
  <c r="C395" i="11"/>
  <c r="T394" i="11"/>
  <c r="Q394" i="11"/>
  <c r="P394" i="11"/>
  <c r="O394" i="11"/>
  <c r="N394" i="11"/>
  <c r="M394" i="11"/>
  <c r="L394" i="11"/>
  <c r="K394" i="11"/>
  <c r="J394" i="11"/>
  <c r="I394" i="11"/>
  <c r="H394" i="11"/>
  <c r="G394" i="11"/>
  <c r="F394" i="11"/>
  <c r="E394" i="11"/>
  <c r="D394" i="11"/>
  <c r="C394" i="11"/>
  <c r="Q393" i="11"/>
  <c r="P393" i="11"/>
  <c r="O393" i="11"/>
  <c r="N393" i="11"/>
  <c r="M393" i="11"/>
  <c r="L393" i="11"/>
  <c r="K393" i="11"/>
  <c r="J393" i="11"/>
  <c r="I393" i="11"/>
  <c r="H393" i="11"/>
  <c r="G393" i="11"/>
  <c r="F393" i="11"/>
  <c r="E393" i="11"/>
  <c r="D393" i="11"/>
  <c r="C393" i="11"/>
  <c r="N392" i="11"/>
  <c r="M392" i="11"/>
  <c r="L392" i="11"/>
  <c r="K392" i="11"/>
  <c r="J392" i="11"/>
  <c r="I392" i="11"/>
  <c r="H392" i="11"/>
  <c r="G392" i="11"/>
  <c r="F392" i="11"/>
  <c r="E392" i="11"/>
  <c r="D392" i="11"/>
  <c r="C392" i="11"/>
  <c r="N391" i="11"/>
  <c r="M391" i="11"/>
  <c r="L391" i="11"/>
  <c r="K391" i="11"/>
  <c r="J391" i="11"/>
  <c r="I391" i="11"/>
  <c r="H391" i="11"/>
  <c r="G391" i="11"/>
  <c r="F391" i="11"/>
  <c r="E391" i="11"/>
  <c r="D391" i="11"/>
  <c r="C391" i="11"/>
  <c r="Q389" i="11"/>
  <c r="P389" i="11"/>
  <c r="O389" i="11"/>
  <c r="N389" i="11"/>
  <c r="M389" i="11"/>
  <c r="L389" i="11"/>
  <c r="K389" i="11"/>
  <c r="J389" i="11"/>
  <c r="I389" i="11"/>
  <c r="H389" i="11"/>
  <c r="G389" i="11"/>
  <c r="F389" i="11"/>
  <c r="E389" i="11"/>
  <c r="D389" i="11"/>
  <c r="C389" i="11"/>
  <c r="Q388" i="11"/>
  <c r="P388" i="11"/>
  <c r="O388" i="11"/>
  <c r="N388" i="11"/>
  <c r="M388" i="11"/>
  <c r="L388" i="11"/>
  <c r="K388" i="11"/>
  <c r="J388" i="11"/>
  <c r="I388" i="11"/>
  <c r="H388" i="11"/>
  <c r="G388" i="11"/>
  <c r="F388" i="11"/>
  <c r="E388" i="11"/>
  <c r="D388" i="11"/>
  <c r="C388" i="11"/>
  <c r="Z385" i="11"/>
  <c r="Y385" i="11"/>
  <c r="X385" i="11"/>
  <c r="W385" i="11"/>
  <c r="V385" i="11"/>
  <c r="U385" i="11"/>
  <c r="T385" i="11"/>
  <c r="S385" i="11"/>
  <c r="R385" i="11"/>
  <c r="Q385" i="11"/>
  <c r="P385" i="11"/>
  <c r="O385" i="11"/>
  <c r="N385" i="11"/>
  <c r="M385" i="11"/>
  <c r="I385" i="11"/>
  <c r="H385" i="11"/>
  <c r="G385" i="11"/>
  <c r="F385" i="11"/>
  <c r="E385" i="11"/>
  <c r="D385" i="11"/>
  <c r="C385" i="11"/>
  <c r="Z384" i="11"/>
  <c r="Y384" i="11"/>
  <c r="X384" i="11"/>
  <c r="W384" i="11"/>
  <c r="V384" i="11"/>
  <c r="U384" i="11"/>
  <c r="T384" i="11"/>
  <c r="S384" i="11"/>
  <c r="R384" i="11"/>
  <c r="Q384" i="11"/>
  <c r="P384" i="11"/>
  <c r="O384" i="11"/>
  <c r="N384" i="11"/>
  <c r="M384" i="11"/>
  <c r="I384" i="11"/>
  <c r="H384" i="11"/>
  <c r="G384" i="11"/>
  <c r="F384" i="11"/>
  <c r="E384" i="11"/>
  <c r="D384" i="11"/>
  <c r="C384" i="11"/>
  <c r="Z383" i="11"/>
  <c r="Y383" i="11"/>
  <c r="X383" i="11"/>
  <c r="W383" i="11"/>
  <c r="V383" i="11"/>
  <c r="U383" i="11"/>
  <c r="T383" i="11"/>
  <c r="S383" i="11"/>
  <c r="R383" i="11"/>
  <c r="Q383" i="11"/>
  <c r="P383" i="11"/>
  <c r="J383" i="11"/>
  <c r="I383" i="11"/>
  <c r="H383" i="11"/>
  <c r="G383" i="11"/>
  <c r="F383" i="11"/>
  <c r="E383" i="11"/>
  <c r="D383" i="11"/>
  <c r="C383" i="11"/>
  <c r="Z382" i="11"/>
  <c r="Y382" i="11"/>
  <c r="X382" i="11"/>
  <c r="W382" i="11"/>
  <c r="V382" i="11"/>
  <c r="U382" i="11"/>
  <c r="T382" i="11"/>
  <c r="S382" i="11"/>
  <c r="R382" i="11"/>
  <c r="Q382" i="11"/>
  <c r="P382" i="11"/>
  <c r="O382" i="11"/>
  <c r="N382" i="11"/>
  <c r="M382" i="11"/>
  <c r="L382" i="11"/>
  <c r="K382" i="11"/>
  <c r="G382" i="11"/>
  <c r="F382" i="11"/>
  <c r="E382" i="11"/>
  <c r="D382" i="11"/>
  <c r="C382" i="11"/>
  <c r="Z381" i="11"/>
  <c r="Y381" i="11"/>
  <c r="X381" i="11"/>
  <c r="W381" i="11"/>
  <c r="V381" i="11"/>
  <c r="U381" i="11"/>
  <c r="T381" i="11"/>
  <c r="S381" i="11"/>
  <c r="R381" i="11"/>
  <c r="Q381" i="11"/>
  <c r="P381" i="11"/>
  <c r="O381" i="11"/>
  <c r="N381" i="11"/>
  <c r="M381" i="11"/>
  <c r="L381" i="11"/>
  <c r="K381" i="11"/>
  <c r="G381" i="11"/>
  <c r="F381" i="11"/>
  <c r="E381" i="11"/>
  <c r="D381" i="11"/>
  <c r="C381" i="11"/>
  <c r="Z380" i="11"/>
  <c r="Y380" i="11"/>
  <c r="X380" i="11"/>
  <c r="W380" i="11"/>
  <c r="V380" i="11"/>
  <c r="U380" i="11"/>
  <c r="T380" i="11"/>
  <c r="S380" i="11"/>
  <c r="R380" i="11"/>
  <c r="Q380" i="11"/>
  <c r="P380" i="11"/>
  <c r="O380" i="11"/>
  <c r="N380" i="11"/>
  <c r="M380" i="11"/>
  <c r="L380" i="11"/>
  <c r="K380" i="11"/>
  <c r="G380" i="11"/>
  <c r="F380" i="11"/>
  <c r="E380" i="11"/>
  <c r="D380" i="11"/>
  <c r="C380" i="11"/>
  <c r="Z379" i="11"/>
  <c r="Y379" i="11"/>
  <c r="X379" i="11"/>
  <c r="W379" i="11"/>
  <c r="V379" i="11"/>
  <c r="U379" i="11"/>
  <c r="T379" i="11"/>
  <c r="S379" i="11"/>
  <c r="R379" i="11"/>
  <c r="Q379" i="11"/>
  <c r="P379" i="11"/>
  <c r="O379" i="11"/>
  <c r="N379" i="11"/>
  <c r="M379" i="11"/>
  <c r="L379" i="11"/>
  <c r="K379" i="11"/>
  <c r="G379" i="11"/>
  <c r="F379" i="11"/>
  <c r="E379" i="11"/>
  <c r="D379" i="11"/>
  <c r="C379" i="11"/>
  <c r="Z378" i="11"/>
  <c r="Y378" i="11"/>
  <c r="X378" i="11"/>
  <c r="W378" i="11"/>
  <c r="V378" i="11"/>
  <c r="U378" i="11"/>
  <c r="T378" i="11"/>
  <c r="S378" i="11"/>
  <c r="R378" i="11"/>
  <c r="Q378" i="11"/>
  <c r="P378" i="11"/>
  <c r="O378" i="11"/>
  <c r="N378" i="11"/>
  <c r="M378" i="11"/>
  <c r="L378" i="11"/>
  <c r="K378" i="11"/>
  <c r="G378" i="11"/>
  <c r="F378" i="11"/>
  <c r="E378" i="11"/>
  <c r="D378" i="11"/>
  <c r="C378" i="11"/>
  <c r="Z377" i="11"/>
  <c r="Y377" i="11"/>
  <c r="X377" i="11"/>
  <c r="W377" i="11"/>
  <c r="V377" i="11"/>
  <c r="U377" i="11"/>
  <c r="T377" i="11"/>
  <c r="S377" i="11"/>
  <c r="R377" i="11"/>
  <c r="Q377" i="11"/>
  <c r="P377" i="11"/>
  <c r="O377" i="11"/>
  <c r="N377" i="11"/>
  <c r="M377" i="11"/>
  <c r="L377" i="11"/>
  <c r="K377" i="11"/>
  <c r="G377" i="11"/>
  <c r="F377" i="11"/>
  <c r="E377" i="11"/>
  <c r="D377" i="11"/>
  <c r="C377" i="11"/>
  <c r="Z376" i="11"/>
  <c r="Y376" i="11"/>
  <c r="X376" i="11"/>
  <c r="W376" i="11"/>
  <c r="V376" i="11"/>
  <c r="U376" i="11"/>
  <c r="T376" i="11"/>
  <c r="S376" i="11"/>
  <c r="R376" i="11"/>
  <c r="Q376" i="11"/>
  <c r="P376" i="11"/>
  <c r="G376" i="11"/>
  <c r="F376" i="11"/>
  <c r="E376" i="11"/>
  <c r="D376" i="11"/>
  <c r="C376" i="11"/>
  <c r="Z375" i="11"/>
  <c r="Y375" i="11"/>
  <c r="X375" i="11"/>
  <c r="W375" i="11"/>
  <c r="V375" i="11"/>
  <c r="U375" i="11"/>
  <c r="T375" i="11"/>
  <c r="S375" i="11"/>
  <c r="R375" i="11"/>
  <c r="Q375" i="11"/>
  <c r="P375" i="11"/>
  <c r="O375" i="11"/>
  <c r="N375" i="11"/>
  <c r="M375" i="11"/>
  <c r="L375" i="11"/>
  <c r="K375" i="11"/>
  <c r="J375" i="11"/>
  <c r="I375" i="11"/>
  <c r="H375" i="11"/>
  <c r="G375" i="11"/>
  <c r="D375" i="11"/>
  <c r="C375" i="11"/>
  <c r="Z374" i="11"/>
  <c r="Y374" i="11"/>
  <c r="X374" i="11"/>
  <c r="W374" i="11"/>
  <c r="V374" i="11"/>
  <c r="U374" i="11"/>
  <c r="T374" i="11"/>
  <c r="S374" i="11"/>
  <c r="R374" i="11"/>
  <c r="Q374" i="11"/>
  <c r="P374" i="11"/>
  <c r="O374" i="11"/>
  <c r="N374" i="11"/>
  <c r="M374" i="11"/>
  <c r="L374" i="11"/>
  <c r="K374" i="11"/>
  <c r="J374" i="11"/>
  <c r="I374" i="11"/>
  <c r="H374" i="11"/>
  <c r="G374" i="11"/>
  <c r="D374" i="11"/>
  <c r="C374" i="11"/>
  <c r="Z373" i="11"/>
  <c r="Y373" i="11"/>
  <c r="X373" i="11"/>
  <c r="W373" i="11"/>
  <c r="V373" i="11"/>
  <c r="U373" i="11"/>
  <c r="T373" i="11"/>
  <c r="S373" i="11"/>
  <c r="R373" i="11"/>
  <c r="Q373" i="11"/>
  <c r="P373" i="11"/>
  <c r="O373" i="11"/>
  <c r="N373" i="11"/>
  <c r="M373" i="11"/>
  <c r="L373" i="11"/>
  <c r="K373" i="11"/>
  <c r="J373" i="11"/>
  <c r="I373" i="11"/>
  <c r="H373" i="11"/>
  <c r="G373" i="11"/>
  <c r="F373" i="11"/>
  <c r="D373" i="11"/>
  <c r="C373" i="11"/>
  <c r="Z372" i="11"/>
  <c r="Y372" i="11"/>
  <c r="X372" i="11"/>
  <c r="W372" i="11"/>
  <c r="V372" i="11"/>
  <c r="U372" i="11"/>
  <c r="T372" i="11"/>
  <c r="S372" i="11"/>
  <c r="R372" i="11"/>
  <c r="Q372" i="11"/>
  <c r="P372" i="11"/>
  <c r="O372" i="11"/>
  <c r="N372" i="11"/>
  <c r="M372" i="11"/>
  <c r="L372" i="11"/>
  <c r="K372" i="11"/>
  <c r="J372" i="11"/>
  <c r="I372" i="11"/>
  <c r="H372" i="11"/>
  <c r="G372" i="11"/>
  <c r="D372" i="11"/>
  <c r="C372" i="11"/>
  <c r="Z371" i="11"/>
  <c r="Y371" i="11"/>
  <c r="X371" i="11"/>
  <c r="W371" i="11"/>
  <c r="V371" i="11"/>
  <c r="U371" i="11"/>
  <c r="T371" i="11"/>
  <c r="S371" i="11"/>
  <c r="R371" i="11"/>
  <c r="Q371" i="11"/>
  <c r="P371" i="11"/>
  <c r="O371" i="11"/>
  <c r="N371" i="11"/>
  <c r="M371" i="11"/>
  <c r="L371" i="11"/>
  <c r="K371" i="11"/>
  <c r="J371" i="11"/>
  <c r="I371" i="11"/>
  <c r="H371" i="11"/>
  <c r="G371" i="11"/>
  <c r="D371" i="11"/>
  <c r="C371" i="11"/>
  <c r="Z370" i="11"/>
  <c r="Y370" i="11"/>
  <c r="X370" i="11"/>
  <c r="W370" i="11"/>
  <c r="V370" i="11"/>
  <c r="U370" i="11"/>
  <c r="T370" i="11"/>
  <c r="S370" i="11"/>
  <c r="R370" i="11"/>
  <c r="Q370" i="11"/>
  <c r="P370" i="11"/>
  <c r="O370" i="11"/>
  <c r="N370" i="11"/>
  <c r="M370" i="11"/>
  <c r="L370" i="11"/>
  <c r="K370" i="11"/>
  <c r="J370" i="11"/>
  <c r="I370" i="11"/>
  <c r="H370" i="11"/>
  <c r="G370" i="11"/>
  <c r="E370" i="11"/>
  <c r="D370" i="11"/>
  <c r="C370" i="11"/>
  <c r="Z369" i="11"/>
  <c r="Y369" i="11"/>
  <c r="X369" i="11"/>
  <c r="W369" i="11"/>
  <c r="V369" i="11"/>
  <c r="U369" i="11"/>
  <c r="T369" i="11"/>
  <c r="S369" i="11"/>
  <c r="R369" i="11"/>
  <c r="Q369" i="11"/>
  <c r="P369" i="11"/>
  <c r="O369" i="11"/>
  <c r="N369" i="11"/>
  <c r="M369" i="11"/>
  <c r="L369" i="11"/>
  <c r="K369" i="11"/>
  <c r="J369" i="11"/>
  <c r="I369" i="11"/>
  <c r="H369" i="11"/>
  <c r="G369" i="11"/>
  <c r="F369" i="11"/>
  <c r="D369" i="11"/>
  <c r="C369" i="11"/>
  <c r="Z368" i="11"/>
  <c r="Y368" i="11"/>
  <c r="X368" i="11"/>
  <c r="W368" i="11"/>
  <c r="V368" i="11"/>
  <c r="U368" i="11"/>
  <c r="T368" i="11"/>
  <c r="S368" i="11"/>
  <c r="R368" i="11"/>
  <c r="Q368" i="11"/>
  <c r="P368" i="11"/>
  <c r="O368" i="11"/>
  <c r="N368" i="11"/>
  <c r="M368" i="11"/>
  <c r="L368" i="11"/>
  <c r="K368" i="11"/>
  <c r="J368" i="11"/>
  <c r="I368" i="11"/>
  <c r="H368" i="11"/>
  <c r="G368" i="11"/>
  <c r="D368" i="11"/>
  <c r="C368" i="11"/>
  <c r="Z367" i="11"/>
  <c r="Y367" i="11"/>
  <c r="X367" i="11"/>
  <c r="W367" i="11"/>
  <c r="V367" i="11"/>
  <c r="U367" i="11"/>
  <c r="T367" i="11"/>
  <c r="S367" i="11"/>
  <c r="R367" i="11"/>
  <c r="Q367" i="11"/>
  <c r="P367" i="11"/>
  <c r="O367" i="11"/>
  <c r="N367" i="11"/>
  <c r="M367" i="11"/>
  <c r="L367" i="11"/>
  <c r="K367" i="11"/>
  <c r="J367" i="11"/>
  <c r="I367" i="11"/>
  <c r="H367" i="11"/>
  <c r="G367" i="11"/>
  <c r="F367" i="11"/>
  <c r="D367" i="11"/>
  <c r="C367" i="11"/>
  <c r="Z366" i="11"/>
  <c r="Y366" i="11"/>
  <c r="X366" i="11"/>
  <c r="W366" i="11"/>
  <c r="V366" i="11"/>
  <c r="U366" i="11"/>
  <c r="T366" i="11"/>
  <c r="S366" i="11"/>
  <c r="R366" i="11"/>
  <c r="Q366" i="11"/>
  <c r="P366" i="11"/>
  <c r="O366" i="11"/>
  <c r="N366" i="11"/>
  <c r="M366" i="11"/>
  <c r="L366" i="11"/>
  <c r="K366" i="11"/>
  <c r="J366" i="11"/>
  <c r="I366" i="11"/>
  <c r="H366" i="11"/>
  <c r="G366" i="11"/>
  <c r="F366" i="11"/>
  <c r="D366" i="11"/>
  <c r="C366" i="11"/>
  <c r="Z365" i="11"/>
  <c r="Y365" i="11"/>
  <c r="X365" i="11"/>
  <c r="W365" i="11"/>
  <c r="V365" i="11"/>
  <c r="U365" i="11"/>
  <c r="T365" i="11"/>
  <c r="S365" i="11"/>
  <c r="R365" i="11"/>
  <c r="Q365" i="11"/>
  <c r="P365" i="11"/>
  <c r="O365" i="11"/>
  <c r="N365" i="11"/>
  <c r="M365" i="11"/>
  <c r="L365" i="11"/>
  <c r="K365" i="11"/>
  <c r="J365" i="11"/>
  <c r="I365" i="11"/>
  <c r="H365" i="11"/>
  <c r="G365" i="11"/>
  <c r="D365" i="11"/>
  <c r="C365" i="11"/>
  <c r="Z364" i="11"/>
  <c r="Y364" i="11"/>
  <c r="X364" i="11"/>
  <c r="W364" i="11"/>
  <c r="V364" i="11"/>
  <c r="U364" i="11"/>
  <c r="T364" i="11"/>
  <c r="S364" i="11"/>
  <c r="R364" i="11"/>
  <c r="Q364" i="11"/>
  <c r="P364" i="11"/>
  <c r="O364" i="11"/>
  <c r="N364" i="11"/>
  <c r="M364" i="11"/>
  <c r="L364" i="11"/>
  <c r="K364" i="11"/>
  <c r="J364" i="11"/>
  <c r="I364" i="11"/>
  <c r="H364" i="11"/>
  <c r="G364" i="11"/>
  <c r="F364" i="11"/>
  <c r="D364" i="11"/>
  <c r="C364" i="11"/>
  <c r="Z363" i="11"/>
  <c r="Y363" i="11"/>
  <c r="X363" i="11"/>
  <c r="W363" i="11"/>
  <c r="V363" i="11"/>
  <c r="U363" i="11"/>
  <c r="T363" i="11"/>
  <c r="S363" i="11"/>
  <c r="R363" i="11"/>
  <c r="Q363" i="11"/>
  <c r="P363" i="11"/>
  <c r="O363" i="11"/>
  <c r="N363" i="11"/>
  <c r="M363" i="11"/>
  <c r="L363" i="11"/>
  <c r="K363" i="11"/>
  <c r="J363" i="11"/>
  <c r="I363" i="11"/>
  <c r="H363" i="11"/>
  <c r="G363" i="11"/>
  <c r="D363" i="11"/>
  <c r="C363" i="11"/>
  <c r="Z362" i="11"/>
  <c r="Y362" i="11"/>
  <c r="X362" i="11"/>
  <c r="W362" i="11"/>
  <c r="V362" i="11"/>
  <c r="U362" i="11"/>
  <c r="T362" i="11"/>
  <c r="S362" i="11"/>
  <c r="R362" i="11"/>
  <c r="Q362" i="11"/>
  <c r="P362" i="11"/>
  <c r="O362" i="11"/>
  <c r="N362" i="11"/>
  <c r="M362" i="11"/>
  <c r="L362" i="11"/>
  <c r="K362" i="11"/>
  <c r="J362" i="11"/>
  <c r="I362" i="11"/>
  <c r="H362" i="11"/>
  <c r="G362" i="11"/>
  <c r="F362" i="11"/>
  <c r="E362" i="11"/>
  <c r="C362" i="11"/>
  <c r="Z361" i="11"/>
  <c r="Y361" i="11"/>
  <c r="X361" i="11"/>
  <c r="W361" i="11"/>
  <c r="V361" i="11"/>
  <c r="U361" i="11"/>
  <c r="T361" i="11"/>
  <c r="S361" i="11"/>
  <c r="R361" i="11"/>
  <c r="Q361" i="11"/>
  <c r="P361" i="11"/>
  <c r="O361" i="11"/>
  <c r="N361" i="11"/>
  <c r="M361" i="11"/>
  <c r="L361" i="11"/>
  <c r="K361" i="11"/>
  <c r="J361" i="11"/>
  <c r="I361" i="11"/>
  <c r="H361" i="11"/>
  <c r="G361" i="11"/>
  <c r="F361" i="11"/>
  <c r="E361" i="11"/>
  <c r="C361" i="11"/>
  <c r="Z360" i="11"/>
  <c r="Y360" i="11"/>
  <c r="X360" i="11"/>
  <c r="W360" i="11"/>
  <c r="V360" i="11"/>
  <c r="U360" i="11"/>
  <c r="T360" i="11"/>
  <c r="S360" i="11"/>
  <c r="R360" i="11"/>
  <c r="Q360" i="11"/>
  <c r="P360" i="11"/>
  <c r="O360" i="11"/>
  <c r="N360" i="11"/>
  <c r="M360" i="11"/>
  <c r="L360" i="11"/>
  <c r="K360" i="11"/>
  <c r="J360" i="11"/>
  <c r="I360" i="11"/>
  <c r="H360" i="11"/>
  <c r="G360" i="11"/>
  <c r="F360" i="11"/>
  <c r="E360" i="11"/>
  <c r="C360" i="11"/>
  <c r="Z359" i="11"/>
  <c r="Y359" i="11"/>
  <c r="X359" i="11"/>
  <c r="W359" i="11"/>
  <c r="V359" i="11"/>
  <c r="U359" i="11"/>
  <c r="T359" i="11"/>
  <c r="S359" i="11"/>
  <c r="R359" i="11"/>
  <c r="Q359" i="11"/>
  <c r="P359" i="11"/>
  <c r="O359" i="11"/>
  <c r="N359" i="11"/>
  <c r="M359" i="11"/>
  <c r="L359" i="11"/>
  <c r="K359" i="11"/>
  <c r="J359" i="11"/>
  <c r="I359" i="11"/>
  <c r="H359" i="11"/>
  <c r="G359" i="11"/>
  <c r="F359" i="11"/>
  <c r="E359" i="11"/>
  <c r="C359" i="11"/>
  <c r="Z358" i="11"/>
  <c r="Y358" i="11"/>
  <c r="X358" i="11"/>
  <c r="W358" i="11"/>
  <c r="V358" i="11"/>
  <c r="U358" i="11"/>
  <c r="T358" i="11"/>
  <c r="S358" i="11"/>
  <c r="R358" i="11"/>
  <c r="Q358" i="11"/>
  <c r="P358" i="11"/>
  <c r="O358" i="11"/>
  <c r="N358" i="11"/>
  <c r="M358" i="11"/>
  <c r="L358" i="11"/>
  <c r="K358" i="11"/>
  <c r="J358" i="11"/>
  <c r="I358" i="11"/>
  <c r="H358" i="11"/>
  <c r="G358" i="11"/>
  <c r="F358" i="11"/>
  <c r="E358" i="11"/>
  <c r="C358" i="11"/>
  <c r="Z357" i="11"/>
  <c r="Y357" i="11"/>
  <c r="X357" i="11"/>
  <c r="W357" i="11"/>
  <c r="V357" i="11"/>
  <c r="U357" i="11"/>
  <c r="T357" i="11"/>
  <c r="S357" i="11"/>
  <c r="R357" i="11"/>
  <c r="Q357" i="11"/>
  <c r="P357" i="11"/>
  <c r="O357" i="11"/>
  <c r="N357" i="11"/>
  <c r="M357" i="11"/>
  <c r="L357" i="11"/>
  <c r="K357" i="11"/>
  <c r="J357" i="11"/>
  <c r="I357" i="11"/>
  <c r="H357" i="11"/>
  <c r="G357" i="11"/>
  <c r="F357" i="11"/>
  <c r="E357" i="11"/>
  <c r="C357" i="11"/>
  <c r="Z356" i="11"/>
  <c r="Y356" i="11"/>
  <c r="X356" i="11"/>
  <c r="W356" i="11"/>
  <c r="V356" i="11"/>
  <c r="U356" i="11"/>
  <c r="T356" i="11"/>
  <c r="S356" i="11"/>
  <c r="R356" i="11"/>
  <c r="Q356" i="11"/>
  <c r="P356" i="11"/>
  <c r="O356" i="11"/>
  <c r="N356" i="11"/>
  <c r="M356" i="11"/>
  <c r="L356" i="11"/>
  <c r="K356" i="11"/>
  <c r="J356" i="11"/>
  <c r="I356" i="11"/>
  <c r="H356" i="11"/>
  <c r="G356" i="11"/>
  <c r="F356" i="11"/>
  <c r="E356" i="11"/>
  <c r="D356" i="11"/>
  <c r="C356" i="11"/>
  <c r="Z355" i="11"/>
  <c r="Y355" i="11"/>
  <c r="X355" i="11"/>
  <c r="W355" i="11"/>
  <c r="V355" i="11"/>
  <c r="U355" i="11"/>
  <c r="T355" i="11"/>
  <c r="S355" i="11"/>
  <c r="R355" i="11"/>
  <c r="Q355" i="11"/>
  <c r="P355" i="11"/>
  <c r="O355" i="11"/>
  <c r="N355" i="11"/>
  <c r="M355" i="11"/>
  <c r="L355" i="11"/>
  <c r="K355" i="11"/>
  <c r="J355" i="11"/>
  <c r="I355" i="11"/>
  <c r="H355" i="11"/>
  <c r="G355" i="11"/>
  <c r="F355" i="11"/>
  <c r="E355" i="11"/>
  <c r="Z354" i="11"/>
  <c r="Y354" i="11"/>
  <c r="X354" i="11"/>
  <c r="W354" i="11"/>
  <c r="V354" i="11"/>
  <c r="U354" i="11"/>
  <c r="T354" i="11"/>
  <c r="S354" i="11"/>
  <c r="R354" i="11"/>
  <c r="Q354" i="11"/>
  <c r="P354" i="11"/>
  <c r="O354" i="11"/>
  <c r="N354" i="11"/>
  <c r="M354" i="11"/>
  <c r="L354" i="11"/>
  <c r="K354" i="11"/>
  <c r="J354" i="11"/>
  <c r="I354" i="11"/>
  <c r="H354" i="11"/>
  <c r="G354" i="11"/>
  <c r="F354" i="11"/>
  <c r="E354" i="11"/>
  <c r="Z353" i="11"/>
  <c r="Y353" i="11"/>
  <c r="X353" i="11"/>
  <c r="W353" i="11"/>
  <c r="V353" i="11"/>
  <c r="U353" i="11"/>
  <c r="T353" i="11"/>
  <c r="S353" i="11"/>
  <c r="R353" i="11"/>
  <c r="Q353" i="11"/>
  <c r="P353" i="11"/>
  <c r="O353" i="11"/>
  <c r="N353" i="11"/>
  <c r="M353" i="11"/>
  <c r="L353" i="11"/>
  <c r="K353" i="11"/>
  <c r="J353" i="11"/>
  <c r="I353" i="11"/>
  <c r="H353" i="11"/>
  <c r="G353" i="11"/>
  <c r="F353" i="11"/>
  <c r="E353" i="11"/>
  <c r="D353" i="11"/>
  <c r="C353" i="11"/>
  <c r="Z352" i="11"/>
  <c r="Y352" i="11"/>
  <c r="X352" i="11"/>
  <c r="W352" i="11"/>
  <c r="V352" i="11"/>
  <c r="U352" i="11"/>
  <c r="T352" i="11"/>
  <c r="S352" i="11"/>
  <c r="R352" i="11"/>
  <c r="Q352" i="11"/>
  <c r="P352" i="11"/>
  <c r="O352" i="11"/>
  <c r="N352" i="11"/>
  <c r="M352" i="11"/>
  <c r="L352" i="11"/>
  <c r="K352" i="11"/>
  <c r="J352" i="11"/>
  <c r="I352" i="11"/>
  <c r="H352" i="11"/>
  <c r="G352" i="11"/>
  <c r="F352" i="11"/>
  <c r="E352" i="11"/>
  <c r="Z351" i="11"/>
  <c r="Y351" i="11"/>
  <c r="X351" i="11"/>
  <c r="W351" i="11"/>
  <c r="V351" i="11"/>
  <c r="U351" i="11"/>
  <c r="T351" i="11"/>
  <c r="S351" i="11"/>
  <c r="R351" i="11"/>
  <c r="Q351" i="11"/>
  <c r="P351" i="11"/>
  <c r="O351" i="11"/>
  <c r="N351" i="11"/>
  <c r="M351" i="11"/>
  <c r="L351" i="11"/>
  <c r="K351" i="11"/>
  <c r="J351" i="11"/>
  <c r="I351" i="11"/>
  <c r="H351" i="11"/>
  <c r="G351" i="11"/>
  <c r="F351" i="11"/>
  <c r="E351" i="11"/>
  <c r="D351" i="11"/>
  <c r="Z350" i="11"/>
  <c r="Y350" i="11"/>
  <c r="X350" i="11"/>
  <c r="W350" i="11"/>
  <c r="V350" i="11"/>
  <c r="U350" i="11"/>
  <c r="T350" i="11"/>
  <c r="S350" i="11"/>
  <c r="R350" i="11"/>
  <c r="Q350" i="11"/>
  <c r="P350" i="11"/>
  <c r="O350" i="11"/>
  <c r="N350" i="11"/>
  <c r="M350" i="11"/>
  <c r="L350" i="11"/>
  <c r="K350" i="11"/>
  <c r="J350" i="11"/>
  <c r="I350" i="11"/>
  <c r="H350" i="11"/>
  <c r="G350" i="11"/>
  <c r="F350" i="11"/>
  <c r="E350" i="11"/>
  <c r="D350" i="11"/>
  <c r="Z349" i="11"/>
  <c r="Y349" i="11"/>
  <c r="X349" i="11"/>
  <c r="W349" i="11"/>
  <c r="V349" i="11"/>
  <c r="U349" i="11"/>
  <c r="T349" i="11"/>
  <c r="S349" i="11"/>
  <c r="R349" i="11"/>
  <c r="Q349" i="11"/>
  <c r="P349" i="11"/>
  <c r="O349" i="11"/>
  <c r="N349" i="11"/>
  <c r="M349" i="11"/>
  <c r="L349" i="11"/>
  <c r="K349" i="11"/>
  <c r="J349" i="11"/>
  <c r="I349" i="11"/>
  <c r="H349" i="11"/>
  <c r="G349" i="11"/>
  <c r="F349" i="11"/>
  <c r="E349" i="11"/>
  <c r="Z348" i="11"/>
  <c r="Y348" i="11"/>
  <c r="X348" i="11"/>
  <c r="W348" i="11"/>
  <c r="V348" i="11"/>
  <c r="U348" i="11"/>
  <c r="T348" i="11"/>
  <c r="S348" i="11"/>
  <c r="R348" i="11"/>
  <c r="Q348" i="11"/>
  <c r="P348" i="11"/>
  <c r="O348" i="11"/>
  <c r="N348" i="11"/>
  <c r="M348" i="11"/>
  <c r="L348" i="11"/>
  <c r="K348" i="11"/>
  <c r="J348" i="11"/>
  <c r="I348" i="11"/>
  <c r="H348" i="11"/>
  <c r="G348" i="11"/>
  <c r="F348" i="11"/>
  <c r="E348" i="11"/>
  <c r="Z347" i="11"/>
  <c r="Y347" i="11"/>
  <c r="X347" i="11"/>
  <c r="W347" i="11"/>
  <c r="V347" i="11"/>
  <c r="U347" i="11"/>
  <c r="T347" i="11"/>
  <c r="S347" i="11"/>
  <c r="R347" i="11"/>
  <c r="Q347" i="11"/>
  <c r="P347" i="11"/>
  <c r="O347" i="11"/>
  <c r="N347" i="11"/>
  <c r="M347" i="11"/>
  <c r="L347" i="11"/>
  <c r="K347" i="11"/>
  <c r="J347" i="11"/>
  <c r="I347" i="11"/>
  <c r="H347" i="11"/>
  <c r="G347" i="11"/>
  <c r="F347" i="11"/>
  <c r="E347" i="11"/>
  <c r="Z346" i="11"/>
  <c r="Y346" i="11"/>
  <c r="X346" i="11"/>
  <c r="W346" i="11"/>
  <c r="V346" i="11"/>
  <c r="U346" i="11"/>
  <c r="T346" i="11"/>
  <c r="S346" i="11"/>
  <c r="R346" i="11"/>
  <c r="Q346" i="11"/>
  <c r="P346" i="11"/>
  <c r="N346" i="11"/>
  <c r="M346" i="11"/>
  <c r="L346" i="11"/>
  <c r="K346" i="11"/>
  <c r="J346" i="11"/>
  <c r="I346" i="11"/>
  <c r="H346" i="11"/>
  <c r="G346" i="11"/>
  <c r="F346" i="11"/>
  <c r="E346" i="11"/>
  <c r="D346" i="11"/>
  <c r="C346" i="11"/>
  <c r="Z345" i="11"/>
  <c r="Y345" i="11"/>
  <c r="X345" i="11"/>
  <c r="W345" i="11"/>
  <c r="V345" i="11"/>
  <c r="U345" i="11"/>
  <c r="T345" i="11"/>
  <c r="S345" i="11"/>
  <c r="R345" i="11"/>
  <c r="Q345" i="11"/>
  <c r="P345" i="11"/>
  <c r="O345" i="11"/>
  <c r="N345" i="11"/>
  <c r="M345" i="11"/>
  <c r="L345" i="11"/>
  <c r="K345" i="11"/>
  <c r="J345" i="11"/>
  <c r="H345" i="11"/>
  <c r="G345" i="11"/>
  <c r="F345" i="11"/>
  <c r="E345" i="11"/>
  <c r="D345" i="11"/>
  <c r="C345" i="11"/>
  <c r="Z344" i="11"/>
  <c r="Y344" i="11"/>
  <c r="X344" i="11"/>
  <c r="W344" i="11"/>
  <c r="V344" i="11"/>
  <c r="U344" i="11"/>
  <c r="T344" i="11"/>
  <c r="S344" i="11"/>
  <c r="R344" i="11"/>
  <c r="Q344" i="11"/>
  <c r="P344" i="11"/>
  <c r="O344" i="11"/>
  <c r="N344" i="11"/>
  <c r="M344" i="11"/>
  <c r="L344" i="11"/>
  <c r="K344" i="11"/>
  <c r="J344" i="11"/>
  <c r="H344" i="11"/>
  <c r="G344" i="11"/>
  <c r="F344" i="11"/>
  <c r="E344" i="11"/>
  <c r="D344" i="11"/>
  <c r="C344" i="11"/>
  <c r="Z343" i="11"/>
  <c r="Y343" i="11"/>
  <c r="X343" i="11"/>
  <c r="W343" i="11"/>
  <c r="V343" i="11"/>
  <c r="U343" i="11"/>
  <c r="T343" i="11"/>
  <c r="S343" i="11"/>
  <c r="R343" i="11"/>
  <c r="Q343" i="11"/>
  <c r="P343" i="11"/>
  <c r="O343" i="11"/>
  <c r="N343" i="11"/>
  <c r="M343" i="11"/>
  <c r="L343" i="11"/>
  <c r="K343" i="11"/>
  <c r="J343" i="11"/>
  <c r="I343" i="11"/>
  <c r="G343" i="11"/>
  <c r="F343" i="11"/>
  <c r="E343" i="11"/>
  <c r="D343" i="11"/>
  <c r="C343" i="11"/>
  <c r="Z342" i="11"/>
  <c r="Y342" i="11"/>
  <c r="X342" i="11"/>
  <c r="W342" i="11"/>
  <c r="V342" i="11"/>
  <c r="U342" i="11"/>
  <c r="T342" i="11"/>
  <c r="S342" i="11"/>
  <c r="R342" i="11"/>
  <c r="Q342" i="11"/>
  <c r="P342" i="11"/>
  <c r="O342" i="11"/>
  <c r="N342" i="11"/>
  <c r="M342" i="11"/>
  <c r="L342" i="11"/>
  <c r="K342" i="11"/>
  <c r="J342" i="11"/>
  <c r="I342" i="11"/>
  <c r="G342" i="11"/>
  <c r="F342" i="11"/>
  <c r="E342" i="11"/>
  <c r="D342" i="11"/>
  <c r="C342" i="11"/>
  <c r="Z341" i="11"/>
  <c r="Y341" i="11"/>
  <c r="X341" i="11"/>
  <c r="W341" i="11"/>
  <c r="V341" i="11"/>
  <c r="U341" i="11"/>
  <c r="T341" i="11"/>
  <c r="S341" i="11"/>
  <c r="R341" i="11"/>
  <c r="Q341" i="11"/>
  <c r="P341" i="11"/>
  <c r="O341" i="11"/>
  <c r="N341" i="11"/>
  <c r="M341" i="11"/>
  <c r="L341" i="11"/>
  <c r="K341" i="11"/>
  <c r="J341" i="11"/>
  <c r="F341" i="11"/>
  <c r="E341" i="11"/>
  <c r="D341" i="11"/>
  <c r="C341" i="11"/>
  <c r="X340" i="11"/>
  <c r="W340" i="11"/>
  <c r="V340" i="11"/>
  <c r="U340" i="11"/>
  <c r="T340" i="11"/>
  <c r="S340" i="11"/>
  <c r="R340" i="11"/>
  <c r="Q340" i="11"/>
  <c r="P340" i="11"/>
  <c r="O340" i="11"/>
  <c r="N340" i="11"/>
  <c r="M340" i="11"/>
  <c r="L340" i="11"/>
  <c r="K340" i="11"/>
  <c r="J340" i="11"/>
  <c r="I340" i="11"/>
  <c r="H340" i="11"/>
  <c r="G340" i="11"/>
  <c r="F340" i="11"/>
  <c r="E340" i="11"/>
  <c r="D340" i="11"/>
  <c r="C340" i="11"/>
  <c r="X339" i="11"/>
  <c r="W339" i="11"/>
  <c r="V339" i="11"/>
  <c r="U339" i="11"/>
  <c r="T339" i="11"/>
  <c r="S339" i="11"/>
  <c r="R339" i="11"/>
  <c r="Q339" i="11"/>
  <c r="P339" i="11"/>
  <c r="N339" i="11"/>
  <c r="M339" i="11"/>
  <c r="L339" i="11"/>
  <c r="K339" i="11"/>
  <c r="J339" i="11"/>
  <c r="F339" i="11"/>
  <c r="E339" i="11"/>
  <c r="D339" i="11"/>
  <c r="C339" i="11"/>
  <c r="Z338" i="11"/>
  <c r="Y338" i="11"/>
  <c r="X338" i="11"/>
  <c r="W338" i="11"/>
  <c r="V338" i="11"/>
  <c r="U338" i="11"/>
  <c r="T338" i="11"/>
  <c r="S338" i="11"/>
  <c r="R338" i="11"/>
  <c r="P338" i="11"/>
  <c r="O338" i="11"/>
  <c r="N338" i="11"/>
  <c r="M338" i="11"/>
  <c r="L338" i="11"/>
  <c r="K338" i="11"/>
  <c r="J338" i="11"/>
  <c r="I338" i="11"/>
  <c r="H338" i="11"/>
  <c r="G338" i="11"/>
  <c r="F338" i="11"/>
  <c r="E338" i="11"/>
  <c r="D338" i="11"/>
  <c r="C338" i="11"/>
  <c r="Z337" i="11"/>
  <c r="Y337" i="11"/>
  <c r="X337" i="11"/>
  <c r="W337" i="11"/>
  <c r="V337" i="11"/>
  <c r="U337" i="11"/>
  <c r="T337" i="11"/>
  <c r="S337" i="11"/>
  <c r="R337" i="11"/>
  <c r="P337" i="11"/>
  <c r="O337" i="11"/>
  <c r="N337" i="11"/>
  <c r="M337" i="11"/>
  <c r="L337" i="11"/>
  <c r="K337" i="11"/>
  <c r="J337" i="11"/>
  <c r="I337" i="11"/>
  <c r="H337" i="11"/>
  <c r="G337" i="11"/>
  <c r="F337" i="11"/>
  <c r="E337" i="11"/>
  <c r="D337" i="11"/>
  <c r="C337" i="11"/>
  <c r="Z336" i="11"/>
  <c r="Y336" i="11"/>
  <c r="X336" i="11"/>
  <c r="W336" i="11"/>
  <c r="V336" i="11"/>
  <c r="U336" i="11"/>
  <c r="T336" i="11"/>
  <c r="S336" i="11"/>
  <c r="R336" i="11"/>
  <c r="Q336" i="11"/>
  <c r="O336" i="11"/>
  <c r="N336" i="11"/>
  <c r="M336" i="11"/>
  <c r="L336" i="11"/>
  <c r="K336" i="11"/>
  <c r="J336" i="11"/>
  <c r="I336" i="11"/>
  <c r="H336" i="11"/>
  <c r="G336" i="11"/>
  <c r="F336" i="11"/>
  <c r="E336" i="11"/>
  <c r="D336" i="11"/>
  <c r="C336" i="11"/>
  <c r="Z335" i="11"/>
  <c r="Y335" i="11"/>
  <c r="X335" i="11"/>
  <c r="W335" i="11"/>
  <c r="V335" i="11"/>
  <c r="U335" i="11"/>
  <c r="T335" i="11"/>
  <c r="S335" i="11"/>
  <c r="R335" i="11"/>
  <c r="Q335" i="11"/>
  <c r="O335" i="11"/>
  <c r="N335" i="11"/>
  <c r="M335" i="11"/>
  <c r="L335" i="11"/>
  <c r="K335" i="11"/>
  <c r="J335" i="11"/>
  <c r="I335" i="11"/>
  <c r="H335" i="11"/>
  <c r="G335" i="11"/>
  <c r="F335" i="11"/>
  <c r="E335" i="11"/>
  <c r="D335" i="11"/>
  <c r="C335" i="11"/>
  <c r="Z334" i="11"/>
  <c r="Y334" i="11"/>
  <c r="X334" i="11"/>
  <c r="W334" i="11"/>
  <c r="V334" i="11"/>
  <c r="U334" i="11"/>
  <c r="T334" i="11"/>
  <c r="S334" i="11"/>
  <c r="R334" i="11"/>
  <c r="Q334" i="11"/>
  <c r="P334" i="11"/>
  <c r="N334" i="11"/>
  <c r="M334" i="11"/>
  <c r="L334" i="11"/>
  <c r="K334" i="11"/>
  <c r="J334" i="11"/>
  <c r="I334" i="11"/>
  <c r="H334" i="11"/>
  <c r="G334" i="11"/>
  <c r="F334" i="11"/>
  <c r="E334" i="11"/>
  <c r="D334" i="11"/>
  <c r="C334" i="11"/>
  <c r="Z333" i="11"/>
  <c r="Y333" i="11"/>
  <c r="X333" i="11"/>
  <c r="W333" i="11"/>
  <c r="V333" i="11"/>
  <c r="U333" i="11"/>
  <c r="T333" i="11"/>
  <c r="S333" i="11"/>
  <c r="R333" i="11"/>
  <c r="Q333" i="11"/>
  <c r="P333" i="11"/>
  <c r="N333" i="11"/>
  <c r="M333" i="11"/>
  <c r="L333" i="11"/>
  <c r="K333" i="11"/>
  <c r="J333" i="11"/>
  <c r="I333" i="11"/>
  <c r="H333" i="11"/>
  <c r="G333" i="11"/>
  <c r="F333" i="11"/>
  <c r="E333" i="11"/>
  <c r="D333" i="11"/>
  <c r="C333" i="11"/>
  <c r="Z332" i="11"/>
  <c r="Y332" i="11"/>
  <c r="X332" i="11"/>
  <c r="W332" i="11"/>
  <c r="V332" i="11"/>
  <c r="U332" i="11"/>
  <c r="T332" i="11"/>
  <c r="S332" i="11"/>
  <c r="R332" i="11"/>
  <c r="Q332" i="11"/>
  <c r="P332" i="11"/>
  <c r="O332" i="11"/>
  <c r="M332" i="11"/>
  <c r="L332" i="11"/>
  <c r="K332" i="11"/>
  <c r="J332" i="11"/>
  <c r="I332" i="11"/>
  <c r="H332" i="11"/>
  <c r="G332" i="11"/>
  <c r="F332" i="11"/>
  <c r="E332" i="11"/>
  <c r="D332" i="11"/>
  <c r="C332" i="11"/>
  <c r="Z331" i="11"/>
  <c r="Y331" i="11"/>
  <c r="X331" i="11"/>
  <c r="W331" i="11"/>
  <c r="V331" i="11"/>
  <c r="U331" i="11"/>
  <c r="T331" i="11"/>
  <c r="S331" i="11"/>
  <c r="R331" i="11"/>
  <c r="Q331" i="11"/>
  <c r="P331" i="11"/>
  <c r="O331" i="11"/>
  <c r="M331" i="11"/>
  <c r="L331" i="11"/>
  <c r="K331" i="11"/>
  <c r="J331" i="11"/>
  <c r="I331" i="11"/>
  <c r="H331" i="11"/>
  <c r="G331" i="11"/>
  <c r="F331" i="11"/>
  <c r="E331" i="11"/>
  <c r="D331" i="11"/>
  <c r="C331" i="11"/>
  <c r="Z330" i="11"/>
  <c r="Y330" i="11"/>
  <c r="X330" i="11"/>
  <c r="W330" i="11"/>
  <c r="V330" i="11"/>
  <c r="U330" i="11"/>
  <c r="T330" i="11"/>
  <c r="S330" i="11"/>
  <c r="R330" i="11"/>
  <c r="Q330" i="11"/>
  <c r="P330" i="11"/>
  <c r="O330" i="11"/>
  <c r="N330" i="11"/>
  <c r="L330" i="11"/>
  <c r="K330" i="11"/>
  <c r="J330" i="11"/>
  <c r="I330" i="11"/>
  <c r="H330" i="11"/>
  <c r="G330" i="11"/>
  <c r="F330" i="11"/>
  <c r="E330" i="11"/>
  <c r="D330" i="11"/>
  <c r="C330" i="11"/>
  <c r="Z329" i="11"/>
  <c r="Y329" i="11"/>
  <c r="X329" i="11"/>
  <c r="W329" i="11"/>
  <c r="V329" i="11"/>
  <c r="U329" i="11"/>
  <c r="T329" i="11"/>
  <c r="S329" i="11"/>
  <c r="R329" i="11"/>
  <c r="Q329" i="11"/>
  <c r="P329" i="11"/>
  <c r="O329" i="11"/>
  <c r="N329" i="11"/>
  <c r="L329" i="11"/>
  <c r="K329" i="11"/>
  <c r="J329" i="11"/>
  <c r="I329" i="11"/>
  <c r="H329" i="11"/>
  <c r="G329" i="11"/>
  <c r="F329" i="11"/>
  <c r="E329" i="11"/>
  <c r="D329" i="11"/>
  <c r="C329" i="11"/>
  <c r="Z328" i="11"/>
  <c r="Y328" i="11"/>
  <c r="X328" i="11"/>
  <c r="W328" i="11"/>
  <c r="V328" i="11"/>
  <c r="U328" i="11"/>
  <c r="T328" i="11"/>
  <c r="S328" i="11"/>
  <c r="R328" i="11"/>
  <c r="Q328" i="11"/>
  <c r="P328" i="11"/>
  <c r="O328" i="11"/>
  <c r="N328" i="11"/>
  <c r="M328" i="11"/>
  <c r="K328" i="11"/>
  <c r="J328" i="11"/>
  <c r="I328" i="11"/>
  <c r="H328" i="11"/>
  <c r="G328" i="11"/>
  <c r="F328" i="11"/>
  <c r="E328" i="11"/>
  <c r="D328" i="11"/>
  <c r="C328" i="11"/>
  <c r="Z327" i="11"/>
  <c r="Y327" i="11"/>
  <c r="X327" i="11"/>
  <c r="W327" i="11"/>
  <c r="V327" i="11"/>
  <c r="U327" i="11"/>
  <c r="T327" i="11"/>
  <c r="S327" i="11"/>
  <c r="R327" i="11"/>
  <c r="Q327" i="11"/>
  <c r="P327" i="11"/>
  <c r="O327" i="11"/>
  <c r="N327" i="11"/>
  <c r="M327" i="11"/>
  <c r="K327" i="11"/>
  <c r="J327" i="11"/>
  <c r="I327" i="11"/>
  <c r="H327" i="11"/>
  <c r="G327" i="11"/>
  <c r="F327" i="11"/>
  <c r="E327" i="11"/>
  <c r="D327" i="11"/>
  <c r="C327" i="11"/>
  <c r="Z326" i="11"/>
  <c r="Y326" i="11"/>
  <c r="X326" i="11"/>
  <c r="W326" i="11"/>
  <c r="V326" i="11"/>
  <c r="U326" i="11"/>
  <c r="T326" i="11"/>
  <c r="S326" i="11"/>
  <c r="R326" i="11"/>
  <c r="Q326" i="11"/>
  <c r="P326" i="11"/>
  <c r="O326" i="11"/>
  <c r="N326" i="11"/>
  <c r="M326" i="11"/>
  <c r="L326" i="11"/>
  <c r="J326" i="11"/>
  <c r="I326" i="11"/>
  <c r="H326" i="11"/>
  <c r="G326" i="11"/>
  <c r="F326" i="11"/>
  <c r="E326" i="11"/>
  <c r="D326" i="11"/>
  <c r="C326" i="11"/>
  <c r="Z325" i="11"/>
  <c r="Y325" i="11"/>
  <c r="X325" i="11"/>
  <c r="W325" i="11"/>
  <c r="V325" i="11"/>
  <c r="U325" i="11"/>
  <c r="T325" i="11"/>
  <c r="S325" i="11"/>
  <c r="R325" i="11"/>
  <c r="Q325" i="11"/>
  <c r="P325" i="11"/>
  <c r="O325" i="11"/>
  <c r="N325" i="11"/>
  <c r="M325" i="11"/>
  <c r="L325" i="11"/>
  <c r="J325" i="11"/>
  <c r="I325" i="11"/>
  <c r="H325" i="11"/>
  <c r="G325" i="11"/>
  <c r="F325" i="11"/>
  <c r="E325" i="11"/>
  <c r="D325" i="11"/>
  <c r="C325" i="11"/>
  <c r="Z324" i="11"/>
  <c r="Y324" i="11"/>
  <c r="X324" i="11"/>
  <c r="W324" i="11"/>
  <c r="V324" i="11"/>
  <c r="U324" i="11"/>
  <c r="T324" i="11"/>
  <c r="S324" i="11"/>
  <c r="R324" i="11"/>
  <c r="Q324" i="11"/>
  <c r="P324" i="11"/>
  <c r="O324" i="11"/>
  <c r="N324" i="11"/>
  <c r="M324" i="11"/>
  <c r="L324" i="11"/>
  <c r="K324" i="11"/>
  <c r="I324" i="11"/>
  <c r="H324" i="11"/>
  <c r="G324" i="11"/>
  <c r="F324" i="11"/>
  <c r="E324" i="11"/>
  <c r="D324" i="11"/>
  <c r="C324" i="11"/>
  <c r="Z323" i="11"/>
  <c r="Y323" i="11"/>
  <c r="X323" i="11"/>
  <c r="W323" i="11"/>
  <c r="V323" i="11"/>
  <c r="U323" i="11"/>
  <c r="T323" i="11"/>
  <c r="S323" i="11"/>
  <c r="R323" i="11"/>
  <c r="Q323" i="11"/>
  <c r="P323" i="11"/>
  <c r="O323" i="11"/>
  <c r="N323" i="11"/>
  <c r="M323" i="11"/>
  <c r="L323" i="11"/>
  <c r="K323" i="11"/>
  <c r="I323" i="11"/>
  <c r="H323" i="11"/>
  <c r="G323" i="11"/>
  <c r="F323" i="11"/>
  <c r="E323" i="11"/>
  <c r="D323" i="11"/>
  <c r="C323" i="11"/>
  <c r="Z322" i="11"/>
  <c r="Y322" i="11"/>
  <c r="X322" i="11"/>
  <c r="W322" i="11"/>
  <c r="V322" i="11"/>
  <c r="U322" i="11"/>
  <c r="T322" i="11"/>
  <c r="S322" i="11"/>
  <c r="R322" i="11"/>
  <c r="Q322" i="11"/>
  <c r="P322" i="11"/>
  <c r="O322" i="11"/>
  <c r="N322" i="11"/>
  <c r="M322" i="11"/>
  <c r="L322" i="11"/>
  <c r="K322" i="11"/>
  <c r="J322" i="11"/>
  <c r="H322" i="11"/>
  <c r="G322" i="11"/>
  <c r="F322" i="11"/>
  <c r="E322" i="11"/>
  <c r="D322" i="11"/>
  <c r="C322" i="11"/>
  <c r="Z321" i="11"/>
  <c r="Y321" i="11"/>
  <c r="X321" i="11"/>
  <c r="W321" i="11"/>
  <c r="V321" i="11"/>
  <c r="U321" i="11"/>
  <c r="T321" i="11"/>
  <c r="S321" i="11"/>
  <c r="R321" i="11"/>
  <c r="Q321" i="11"/>
  <c r="P321" i="11"/>
  <c r="O321" i="11"/>
  <c r="N321" i="11"/>
  <c r="M321" i="11"/>
  <c r="L321" i="11"/>
  <c r="K321" i="11"/>
  <c r="J321" i="11"/>
  <c r="H321" i="11"/>
  <c r="G321" i="11"/>
  <c r="F321" i="11"/>
  <c r="E321" i="11"/>
  <c r="D321" i="11"/>
  <c r="C321" i="11"/>
  <c r="Z320" i="11"/>
  <c r="Y320" i="11"/>
  <c r="X320" i="11"/>
  <c r="W320" i="11"/>
  <c r="V320" i="11"/>
  <c r="U320" i="11"/>
  <c r="T320" i="11"/>
  <c r="S320" i="11"/>
  <c r="R320" i="11"/>
  <c r="Q320" i="11"/>
  <c r="P320" i="11"/>
  <c r="O320" i="11"/>
  <c r="N320" i="11"/>
  <c r="M320" i="11"/>
  <c r="L320" i="11"/>
  <c r="K320" i="11"/>
  <c r="H320" i="11"/>
  <c r="G320" i="11"/>
  <c r="F320" i="11"/>
  <c r="E320" i="11"/>
  <c r="D320" i="11"/>
  <c r="C320" i="11"/>
  <c r="Z319" i="11"/>
  <c r="Y319" i="11"/>
  <c r="X319" i="11"/>
  <c r="W319" i="11"/>
  <c r="V319" i="11"/>
  <c r="U319" i="11"/>
  <c r="T319" i="11"/>
  <c r="S319" i="11"/>
  <c r="R319" i="11"/>
  <c r="Q319" i="11"/>
  <c r="P319" i="11"/>
  <c r="O319" i="11"/>
  <c r="N319" i="11"/>
  <c r="M319" i="11"/>
  <c r="L319" i="11"/>
  <c r="K319" i="11"/>
  <c r="J319" i="11"/>
  <c r="I319" i="11"/>
  <c r="G319" i="11"/>
  <c r="F319" i="11"/>
  <c r="E319" i="11"/>
  <c r="D319" i="11"/>
  <c r="C319" i="11"/>
  <c r="Z318" i="11"/>
  <c r="Y318" i="11"/>
  <c r="X318" i="11"/>
  <c r="W318" i="11"/>
  <c r="V318" i="11"/>
  <c r="U318" i="11"/>
  <c r="T318" i="11"/>
  <c r="S318" i="11"/>
  <c r="R318" i="11"/>
  <c r="Q318" i="11"/>
  <c r="P318" i="11"/>
  <c r="O318" i="11"/>
  <c r="N318" i="11"/>
  <c r="M318" i="11"/>
  <c r="L318" i="11"/>
  <c r="K318" i="11"/>
  <c r="J318" i="11"/>
  <c r="I318" i="11"/>
  <c r="G318" i="11"/>
  <c r="F318" i="11"/>
  <c r="E318" i="11"/>
  <c r="D318" i="11"/>
  <c r="C318" i="11"/>
  <c r="Z317" i="11"/>
  <c r="Y317" i="11"/>
  <c r="X317" i="11"/>
  <c r="W317" i="11"/>
  <c r="V317" i="11"/>
  <c r="U317" i="11"/>
  <c r="T317" i="11"/>
  <c r="S317" i="11"/>
  <c r="R317" i="11"/>
  <c r="Q317" i="11"/>
  <c r="P317" i="11"/>
  <c r="O317" i="11"/>
  <c r="N317" i="11"/>
  <c r="M317" i="11"/>
  <c r="L317" i="11"/>
  <c r="K317" i="11"/>
  <c r="J317" i="11"/>
  <c r="I317" i="11"/>
  <c r="H317" i="11"/>
  <c r="F317" i="11"/>
  <c r="E317" i="11"/>
  <c r="D317" i="11"/>
  <c r="C317" i="11"/>
  <c r="Z316" i="11"/>
  <c r="Y316" i="11"/>
  <c r="X316" i="11"/>
  <c r="W316" i="11"/>
  <c r="V316" i="11"/>
  <c r="U316" i="11"/>
  <c r="T316" i="11"/>
  <c r="S316" i="11"/>
  <c r="R316" i="11"/>
  <c r="Q316" i="11"/>
  <c r="P316" i="11"/>
  <c r="O316" i="11"/>
  <c r="N316" i="11"/>
  <c r="M316" i="11"/>
  <c r="L316" i="11"/>
  <c r="K316" i="11"/>
  <c r="J316" i="11"/>
  <c r="I316" i="11"/>
  <c r="H316" i="11"/>
  <c r="F316" i="11"/>
  <c r="E316" i="11"/>
  <c r="D316" i="11"/>
  <c r="C316" i="11"/>
  <c r="Z315" i="11"/>
  <c r="Y315" i="11"/>
  <c r="X315" i="11"/>
  <c r="W315" i="11"/>
  <c r="V315" i="11"/>
  <c r="U315" i="11"/>
  <c r="T315" i="11"/>
  <c r="S315" i="11"/>
  <c r="R315" i="11"/>
  <c r="Q315" i="11"/>
  <c r="P315" i="11"/>
  <c r="O315" i="11"/>
  <c r="N315" i="11"/>
  <c r="M315" i="11"/>
  <c r="L315" i="11"/>
  <c r="K315" i="11"/>
  <c r="J315" i="11"/>
  <c r="I315" i="11"/>
  <c r="F315" i="11"/>
  <c r="E315" i="11"/>
  <c r="D315" i="11"/>
  <c r="C315" i="11"/>
  <c r="Z314" i="11"/>
  <c r="Y314" i="11"/>
  <c r="X314" i="11"/>
  <c r="W314" i="11"/>
  <c r="V314" i="11"/>
  <c r="U314" i="11"/>
  <c r="T314" i="11"/>
  <c r="S314" i="11"/>
  <c r="R314" i="11"/>
  <c r="Q314" i="11"/>
  <c r="P314" i="11"/>
  <c r="O314" i="11"/>
  <c r="N314" i="11"/>
  <c r="M314" i="11"/>
  <c r="L314" i="11"/>
  <c r="K314" i="11"/>
  <c r="F314" i="11"/>
  <c r="E314" i="11"/>
  <c r="D314" i="11"/>
  <c r="C314" i="11"/>
  <c r="Z313" i="11"/>
  <c r="Y313" i="11"/>
  <c r="X313" i="11"/>
  <c r="W313" i="11"/>
  <c r="V313" i="11"/>
  <c r="U313" i="11"/>
  <c r="T313" i="11"/>
  <c r="S313" i="11"/>
  <c r="R313" i="11"/>
  <c r="Q313" i="11"/>
  <c r="P313" i="11"/>
  <c r="O313" i="11"/>
  <c r="N313" i="11"/>
  <c r="M313" i="11"/>
  <c r="L313" i="11"/>
  <c r="K313" i="11"/>
  <c r="J313" i="11"/>
  <c r="I313" i="11"/>
  <c r="H313" i="11"/>
  <c r="F313" i="11"/>
  <c r="E313" i="11"/>
  <c r="D313" i="11"/>
  <c r="C313" i="11"/>
  <c r="R312" i="11"/>
  <c r="Q312" i="11"/>
  <c r="P312" i="11"/>
  <c r="O312" i="11"/>
  <c r="N312" i="11"/>
  <c r="M312" i="11"/>
  <c r="L312" i="11"/>
  <c r="K312" i="11"/>
  <c r="J312" i="11"/>
  <c r="I312" i="11"/>
  <c r="H312" i="11"/>
  <c r="G312" i="11"/>
  <c r="F312" i="11"/>
  <c r="E312" i="11"/>
  <c r="D312" i="11"/>
  <c r="C312" i="11"/>
  <c r="Q311" i="11"/>
  <c r="P311" i="11"/>
  <c r="O311" i="11"/>
  <c r="N311" i="11"/>
  <c r="M311" i="11"/>
  <c r="L311" i="11"/>
  <c r="K311" i="11"/>
  <c r="J311" i="11"/>
  <c r="I311" i="11"/>
  <c r="H311" i="11"/>
  <c r="G311" i="11"/>
  <c r="F311" i="11"/>
  <c r="E311" i="11"/>
  <c r="D311" i="11"/>
  <c r="C311" i="11"/>
  <c r="Q310" i="11"/>
  <c r="P310" i="11"/>
  <c r="O310" i="11"/>
  <c r="N310" i="11"/>
  <c r="M310" i="11"/>
  <c r="L310" i="11"/>
  <c r="K310" i="11"/>
  <c r="J310" i="11"/>
  <c r="I310" i="11"/>
  <c r="H310" i="11"/>
  <c r="G310" i="11"/>
  <c r="F310" i="11"/>
  <c r="E310" i="11"/>
  <c r="D310" i="11"/>
  <c r="C310" i="11"/>
  <c r="J309" i="11"/>
  <c r="I309" i="11"/>
  <c r="H309" i="11"/>
  <c r="G309" i="11"/>
  <c r="F309" i="11"/>
  <c r="E309" i="11"/>
  <c r="D309" i="11"/>
  <c r="C309" i="11"/>
  <c r="J308" i="11"/>
  <c r="I308" i="11"/>
  <c r="H308" i="11"/>
  <c r="G308" i="11"/>
  <c r="F308" i="11"/>
  <c r="E308" i="11"/>
  <c r="D308" i="11"/>
  <c r="C308" i="11"/>
  <c r="F307" i="11"/>
  <c r="E307" i="11"/>
  <c r="D307" i="11"/>
  <c r="C307" i="11"/>
  <c r="Z305" i="11"/>
  <c r="Y305" i="11"/>
  <c r="X305" i="11"/>
  <c r="W305" i="11"/>
  <c r="V305" i="11"/>
  <c r="U305" i="11"/>
  <c r="T305" i="11"/>
  <c r="S305" i="11"/>
  <c r="R305" i="11"/>
  <c r="Q305" i="11"/>
  <c r="P305" i="11"/>
  <c r="O305" i="11"/>
  <c r="N305" i="11"/>
  <c r="M305" i="11"/>
  <c r="L305" i="11"/>
  <c r="K305" i="11"/>
  <c r="J305" i="11"/>
  <c r="I305" i="11"/>
  <c r="H305" i="11"/>
  <c r="G305" i="11"/>
  <c r="E305" i="11"/>
  <c r="D305" i="11"/>
  <c r="C305" i="11"/>
  <c r="Z304" i="11"/>
  <c r="Y304" i="11"/>
  <c r="X304" i="11"/>
  <c r="W304" i="11"/>
  <c r="V304" i="11"/>
  <c r="U304" i="11"/>
  <c r="T304" i="11"/>
  <c r="S304" i="11"/>
  <c r="R304" i="11"/>
  <c r="Q304" i="11"/>
  <c r="P304" i="11"/>
  <c r="O304" i="11"/>
  <c r="N304" i="11"/>
  <c r="M304" i="11"/>
  <c r="L304" i="11"/>
  <c r="K304" i="11"/>
  <c r="J304" i="11"/>
  <c r="I304" i="11"/>
  <c r="H304" i="11"/>
  <c r="G304" i="11"/>
  <c r="F304" i="11"/>
  <c r="E304" i="11"/>
  <c r="D304" i="11"/>
  <c r="C304" i="11"/>
  <c r="Z303" i="11"/>
  <c r="Y303" i="11"/>
  <c r="X303" i="11"/>
  <c r="W303" i="11"/>
  <c r="V303" i="11"/>
  <c r="U303" i="11"/>
  <c r="T303" i="11"/>
  <c r="S303" i="11"/>
  <c r="R303" i="11"/>
  <c r="Q303" i="11"/>
  <c r="P303" i="11"/>
  <c r="O303" i="11"/>
  <c r="N303" i="11"/>
  <c r="M303" i="11"/>
  <c r="L303" i="11"/>
  <c r="K303" i="11"/>
  <c r="J303" i="11"/>
  <c r="I303" i="11"/>
  <c r="H303" i="11"/>
  <c r="G303" i="11"/>
  <c r="F303" i="11"/>
  <c r="E303" i="11"/>
  <c r="D303" i="11"/>
  <c r="C303" i="11"/>
  <c r="Z302" i="11"/>
  <c r="Y302" i="11"/>
  <c r="X302" i="11"/>
  <c r="W302" i="11"/>
  <c r="V302" i="11"/>
  <c r="U302" i="11"/>
  <c r="T302" i="11"/>
  <c r="S302" i="11"/>
  <c r="R302" i="11"/>
  <c r="Q302" i="11"/>
  <c r="P302" i="11"/>
  <c r="O302" i="11"/>
  <c r="N302" i="11"/>
  <c r="M302" i="11"/>
  <c r="L302" i="11"/>
  <c r="K302" i="11"/>
  <c r="J302" i="11"/>
  <c r="I302" i="11"/>
  <c r="H302" i="11"/>
  <c r="G302" i="11"/>
  <c r="F302" i="11"/>
  <c r="E302" i="11"/>
  <c r="D302" i="11"/>
  <c r="C302" i="11"/>
  <c r="Z301" i="11"/>
  <c r="Y301" i="11"/>
  <c r="X301" i="11"/>
  <c r="W301" i="11"/>
  <c r="V301" i="11"/>
  <c r="U301" i="11"/>
  <c r="T301" i="11"/>
  <c r="S301" i="11"/>
  <c r="R301" i="11"/>
  <c r="Q301" i="11"/>
  <c r="P301" i="11"/>
  <c r="O301" i="11"/>
  <c r="N301" i="11"/>
  <c r="M301" i="11"/>
  <c r="L301" i="11"/>
  <c r="K301" i="11"/>
  <c r="J301" i="11"/>
  <c r="I301" i="11"/>
  <c r="H301" i="11"/>
  <c r="G301" i="11"/>
  <c r="F301" i="11"/>
  <c r="E301" i="11"/>
  <c r="D301" i="11"/>
  <c r="C301" i="11"/>
  <c r="Z300" i="11"/>
  <c r="Y300" i="11"/>
  <c r="X300" i="11"/>
  <c r="W300" i="11"/>
  <c r="V300" i="11"/>
  <c r="U300" i="11"/>
  <c r="T300" i="11"/>
  <c r="S300" i="11"/>
  <c r="R300" i="11"/>
  <c r="Q300" i="11"/>
  <c r="P300" i="11"/>
  <c r="O300" i="11"/>
  <c r="N300" i="11"/>
  <c r="M300" i="11"/>
  <c r="L300" i="11"/>
  <c r="K300" i="11"/>
  <c r="J300" i="11"/>
  <c r="I300" i="11"/>
  <c r="H300" i="11"/>
  <c r="G300" i="11"/>
  <c r="F300" i="11"/>
  <c r="E300" i="11"/>
  <c r="D300" i="11"/>
  <c r="C300" i="11"/>
  <c r="Z299" i="11"/>
  <c r="Y299" i="11"/>
  <c r="X299" i="11"/>
  <c r="W299" i="11"/>
  <c r="V299" i="11"/>
  <c r="U299" i="11"/>
  <c r="T299" i="11"/>
  <c r="S299" i="11"/>
  <c r="R299" i="11"/>
  <c r="Q299" i="11"/>
  <c r="P299" i="11"/>
  <c r="O299" i="11"/>
  <c r="N299" i="11"/>
  <c r="M299" i="11"/>
  <c r="L299" i="11"/>
  <c r="K299" i="11"/>
  <c r="J299" i="11"/>
  <c r="I299" i="11"/>
  <c r="H299" i="11"/>
  <c r="G299" i="11"/>
  <c r="F299" i="11"/>
  <c r="E299" i="11"/>
  <c r="D299" i="11"/>
  <c r="C299" i="11"/>
  <c r="Z298" i="11"/>
  <c r="Y298" i="11"/>
  <c r="X298" i="11"/>
  <c r="W298" i="11"/>
  <c r="V298" i="11"/>
  <c r="U298" i="11"/>
  <c r="T298" i="11"/>
  <c r="S298" i="11"/>
  <c r="R298" i="11"/>
  <c r="Q298" i="11"/>
  <c r="P298" i="11"/>
  <c r="O298" i="11"/>
  <c r="N298" i="11"/>
  <c r="M298" i="11"/>
  <c r="L298" i="11"/>
  <c r="K298" i="11"/>
  <c r="J298" i="11"/>
  <c r="I298" i="11"/>
  <c r="H298" i="11"/>
  <c r="G298" i="11"/>
  <c r="F298" i="11"/>
  <c r="E298" i="11"/>
  <c r="D298" i="11"/>
  <c r="C298" i="11"/>
  <c r="Z297" i="11"/>
  <c r="Y297" i="11"/>
  <c r="X297" i="11"/>
  <c r="W297" i="11"/>
  <c r="V297" i="11"/>
  <c r="U297" i="11"/>
  <c r="T297" i="11"/>
  <c r="S297" i="11"/>
  <c r="R297" i="11"/>
  <c r="Q297" i="11"/>
  <c r="P297" i="11"/>
  <c r="O297" i="11"/>
  <c r="N297" i="11"/>
  <c r="M297" i="11"/>
  <c r="L297" i="11"/>
  <c r="K297" i="11"/>
  <c r="J297" i="11"/>
  <c r="I297" i="11"/>
  <c r="H297" i="11"/>
  <c r="G297" i="11"/>
  <c r="E297" i="11"/>
  <c r="D297" i="11"/>
  <c r="C297" i="11"/>
  <c r="Z296" i="11"/>
  <c r="Y296" i="11"/>
  <c r="X296" i="11"/>
  <c r="W296" i="11"/>
  <c r="V296" i="11"/>
  <c r="U296" i="11"/>
  <c r="T296" i="11"/>
  <c r="S296" i="11"/>
  <c r="R296" i="11"/>
  <c r="Q296" i="11"/>
  <c r="P296" i="11"/>
  <c r="O296" i="11"/>
  <c r="N296" i="11"/>
  <c r="M296" i="11"/>
  <c r="L296" i="11"/>
  <c r="K296" i="11"/>
  <c r="J296" i="11"/>
  <c r="I296" i="11"/>
  <c r="H296" i="11"/>
  <c r="G296" i="11"/>
  <c r="E296" i="11"/>
  <c r="D296" i="11"/>
  <c r="C296" i="11"/>
  <c r="Z295" i="11"/>
  <c r="Y295" i="11"/>
  <c r="X295" i="11"/>
  <c r="W295" i="11"/>
  <c r="V295" i="11"/>
  <c r="U295" i="11"/>
  <c r="T295" i="11"/>
  <c r="S295" i="11"/>
  <c r="R295" i="11"/>
  <c r="Q295" i="11"/>
  <c r="P295" i="11"/>
  <c r="O295" i="11"/>
  <c r="N295" i="11"/>
  <c r="M295" i="11"/>
  <c r="L295" i="11"/>
  <c r="K295" i="11"/>
  <c r="J295" i="11"/>
  <c r="I295" i="11"/>
  <c r="H295" i="11"/>
  <c r="G295" i="11"/>
  <c r="F295" i="11"/>
  <c r="E295" i="11"/>
  <c r="D295" i="11"/>
  <c r="C295" i="11"/>
  <c r="Z294" i="11"/>
  <c r="Y294" i="11"/>
  <c r="X294" i="11"/>
  <c r="W294" i="11"/>
  <c r="V294" i="11"/>
  <c r="U294" i="11"/>
  <c r="T294" i="11"/>
  <c r="S294" i="11"/>
  <c r="R294" i="11"/>
  <c r="Q294" i="11"/>
  <c r="P294" i="11"/>
  <c r="O294" i="11"/>
  <c r="N294" i="11"/>
  <c r="M294" i="11"/>
  <c r="L294" i="11"/>
  <c r="K294" i="11"/>
  <c r="J294" i="11"/>
  <c r="I294" i="11"/>
  <c r="H294" i="11"/>
  <c r="G294" i="11"/>
  <c r="F294" i="11"/>
  <c r="E294" i="11"/>
  <c r="D294" i="11"/>
  <c r="C294" i="11"/>
  <c r="Z293" i="11"/>
  <c r="Y293" i="11"/>
  <c r="X293" i="11"/>
  <c r="W293" i="11"/>
  <c r="V293" i="11"/>
  <c r="U293" i="11"/>
  <c r="T293" i="11"/>
  <c r="S293" i="11"/>
  <c r="R293" i="11"/>
  <c r="Q293" i="11"/>
  <c r="P293" i="11"/>
  <c r="O293" i="11"/>
  <c r="N293" i="11"/>
  <c r="M293" i="11"/>
  <c r="L293" i="11"/>
  <c r="K293" i="11"/>
  <c r="J293" i="11"/>
  <c r="I293" i="11"/>
  <c r="H293" i="11"/>
  <c r="G293" i="11"/>
  <c r="F293" i="11"/>
  <c r="E293" i="11"/>
  <c r="D293" i="11"/>
  <c r="C293" i="11"/>
  <c r="Z292" i="11"/>
  <c r="Y292" i="11"/>
  <c r="X292" i="11"/>
  <c r="W292" i="11"/>
  <c r="V292" i="11"/>
  <c r="U292" i="11"/>
  <c r="T292" i="11"/>
  <c r="S292" i="11"/>
  <c r="R292" i="11"/>
  <c r="Q292" i="11"/>
  <c r="P292" i="11"/>
  <c r="O292" i="11"/>
  <c r="N292" i="11"/>
  <c r="M292" i="11"/>
  <c r="L292" i="11"/>
  <c r="K292" i="11"/>
  <c r="J292" i="11"/>
  <c r="I292" i="11"/>
  <c r="H292" i="11"/>
  <c r="G292" i="11"/>
  <c r="E292" i="11"/>
  <c r="D292" i="11"/>
  <c r="C292" i="11"/>
  <c r="Z291" i="11"/>
  <c r="Y291" i="11"/>
  <c r="X291" i="11"/>
  <c r="W291" i="11"/>
  <c r="V291" i="11"/>
  <c r="U291" i="11"/>
  <c r="T291" i="11"/>
  <c r="S291" i="11"/>
  <c r="R291" i="11"/>
  <c r="Q291" i="11"/>
  <c r="P291" i="11"/>
  <c r="O291" i="11"/>
  <c r="N291" i="11"/>
  <c r="M291" i="11"/>
  <c r="L291" i="11"/>
  <c r="K291" i="11"/>
  <c r="J291" i="11"/>
  <c r="I291" i="11"/>
  <c r="H291" i="11"/>
  <c r="G291" i="11"/>
  <c r="E291" i="11"/>
  <c r="D291" i="11"/>
  <c r="C291" i="11"/>
  <c r="Z290" i="11"/>
  <c r="Y290" i="11"/>
  <c r="X290" i="11"/>
  <c r="W290" i="11"/>
  <c r="V290" i="11"/>
  <c r="U290" i="11"/>
  <c r="T290" i="11"/>
  <c r="S290" i="11"/>
  <c r="R290" i="11"/>
  <c r="Q290" i="11"/>
  <c r="P290" i="11"/>
  <c r="O290" i="11"/>
  <c r="N290" i="11"/>
  <c r="M290" i="11"/>
  <c r="L290" i="11"/>
  <c r="K290" i="11"/>
  <c r="J290" i="11"/>
  <c r="I290" i="11"/>
  <c r="H290" i="11"/>
  <c r="G290" i="11"/>
  <c r="F290" i="11"/>
  <c r="D290" i="11"/>
  <c r="C290" i="11"/>
  <c r="Z289" i="11"/>
  <c r="Y289" i="11"/>
  <c r="X289" i="11"/>
  <c r="W289" i="11"/>
  <c r="V289" i="11"/>
  <c r="U289" i="11"/>
  <c r="T289" i="11"/>
  <c r="S289" i="11"/>
  <c r="R289" i="11"/>
  <c r="Q289" i="11"/>
  <c r="P289" i="11"/>
  <c r="O289" i="11"/>
  <c r="N289" i="11"/>
  <c r="M289" i="11"/>
  <c r="L289" i="11"/>
  <c r="K289" i="11"/>
  <c r="J289" i="11"/>
  <c r="I289" i="11"/>
  <c r="H289" i="11"/>
  <c r="G289" i="11"/>
  <c r="F289" i="11"/>
  <c r="D289" i="11"/>
  <c r="C289" i="11"/>
  <c r="Z288" i="11"/>
  <c r="Y288" i="11"/>
  <c r="X288" i="11"/>
  <c r="W288" i="11"/>
  <c r="V288" i="11"/>
  <c r="U288" i="11"/>
  <c r="T288" i="11"/>
  <c r="S288" i="11"/>
  <c r="R288" i="11"/>
  <c r="Q288" i="11"/>
  <c r="P288" i="11"/>
  <c r="O288" i="11"/>
  <c r="N288" i="11"/>
  <c r="M288" i="11"/>
  <c r="L288" i="11"/>
  <c r="K288" i="11"/>
  <c r="J288" i="11"/>
  <c r="I288" i="11"/>
  <c r="H288" i="11"/>
  <c r="G288" i="11"/>
  <c r="F288" i="11"/>
  <c r="E288" i="11"/>
  <c r="D288" i="11"/>
  <c r="C288" i="11"/>
  <c r="Z287" i="11"/>
  <c r="Y287" i="11"/>
  <c r="X287" i="11"/>
  <c r="W287" i="11"/>
  <c r="V287" i="11"/>
  <c r="U287" i="11"/>
  <c r="T287" i="11"/>
  <c r="S287" i="11"/>
  <c r="R287" i="11"/>
  <c r="Q287" i="11"/>
  <c r="P287" i="11"/>
  <c r="O287" i="11"/>
  <c r="N287" i="11"/>
  <c r="M287" i="11"/>
  <c r="L287" i="11"/>
  <c r="K287" i="11"/>
  <c r="J287" i="11"/>
  <c r="I287" i="11"/>
  <c r="H287" i="11"/>
  <c r="G287" i="11"/>
  <c r="F287" i="11"/>
  <c r="D287" i="11"/>
  <c r="C287" i="11"/>
  <c r="Z286" i="11"/>
  <c r="Y286" i="11"/>
  <c r="X286" i="11"/>
  <c r="W286" i="11"/>
  <c r="V286" i="11"/>
  <c r="U286" i="11"/>
  <c r="T286" i="11"/>
  <c r="S286" i="11"/>
  <c r="R286" i="11"/>
  <c r="Q286" i="11"/>
  <c r="P286" i="11"/>
  <c r="O286" i="11"/>
  <c r="N286" i="11"/>
  <c r="M286" i="11"/>
  <c r="L286" i="11"/>
  <c r="K286" i="11"/>
  <c r="J286" i="11"/>
  <c r="I286" i="11"/>
  <c r="H286" i="11"/>
  <c r="G286" i="11"/>
  <c r="D286" i="11"/>
  <c r="C286" i="11"/>
  <c r="Z285" i="11"/>
  <c r="Y285" i="11"/>
  <c r="X285" i="11"/>
  <c r="W285" i="11"/>
  <c r="V285" i="11"/>
  <c r="U285" i="11"/>
  <c r="T285" i="11"/>
  <c r="S285" i="11"/>
  <c r="R285" i="11"/>
  <c r="Q285" i="11"/>
  <c r="P285" i="11"/>
  <c r="O285" i="11"/>
  <c r="N285" i="11"/>
  <c r="M285" i="11"/>
  <c r="L285" i="11"/>
  <c r="K285" i="11"/>
  <c r="J285" i="11"/>
  <c r="I285" i="11"/>
  <c r="H285" i="11"/>
  <c r="G285" i="11"/>
  <c r="D285" i="11"/>
  <c r="C285" i="11"/>
  <c r="Z284" i="11"/>
  <c r="Y284" i="11"/>
  <c r="X284" i="11"/>
  <c r="W284" i="11"/>
  <c r="V284" i="11"/>
  <c r="U284" i="11"/>
  <c r="T284" i="11"/>
  <c r="S284" i="11"/>
  <c r="R284" i="11"/>
  <c r="Q284" i="11"/>
  <c r="P284" i="11"/>
  <c r="O284" i="11"/>
  <c r="N284" i="11"/>
  <c r="M284" i="11"/>
  <c r="L284" i="11"/>
  <c r="K284" i="11"/>
  <c r="J284" i="11"/>
  <c r="I284" i="11"/>
  <c r="H284" i="11"/>
  <c r="G284" i="11"/>
  <c r="F284" i="11"/>
  <c r="D284" i="11"/>
  <c r="C284" i="11"/>
  <c r="Z283" i="11"/>
  <c r="Y283" i="11"/>
  <c r="X283" i="11"/>
  <c r="W283" i="11"/>
  <c r="V283" i="11"/>
  <c r="U283" i="11"/>
  <c r="T283" i="11"/>
  <c r="S283" i="11"/>
  <c r="R283" i="11"/>
  <c r="Q283" i="11"/>
  <c r="P283" i="11"/>
  <c r="O283" i="11"/>
  <c r="N283" i="11"/>
  <c r="M283" i="11"/>
  <c r="L283" i="11"/>
  <c r="K283" i="11"/>
  <c r="J283" i="11"/>
  <c r="I283" i="11"/>
  <c r="H283" i="11"/>
  <c r="G283" i="11"/>
  <c r="D283" i="11"/>
  <c r="C283" i="11"/>
  <c r="Z282" i="11"/>
  <c r="Y282" i="11"/>
  <c r="X282" i="11"/>
  <c r="W282" i="11"/>
  <c r="V282" i="11"/>
  <c r="U282" i="11"/>
  <c r="T282" i="11"/>
  <c r="S282" i="11"/>
  <c r="R282" i="11"/>
  <c r="Q282" i="11"/>
  <c r="P282" i="11"/>
  <c r="O282" i="11"/>
  <c r="N282" i="11"/>
  <c r="M282" i="11"/>
  <c r="L282" i="11"/>
  <c r="K282" i="11"/>
  <c r="J282" i="11"/>
  <c r="I282" i="11"/>
  <c r="H282" i="11"/>
  <c r="G282" i="11"/>
  <c r="D282" i="11"/>
  <c r="C282" i="11"/>
  <c r="Z281" i="11"/>
  <c r="Y281" i="11"/>
  <c r="X281" i="11"/>
  <c r="W281" i="11"/>
  <c r="V281" i="11"/>
  <c r="U281" i="11"/>
  <c r="T281" i="11"/>
  <c r="S281" i="11"/>
  <c r="R281" i="11"/>
  <c r="Q281" i="11"/>
  <c r="P281" i="11"/>
  <c r="O281" i="11"/>
  <c r="N281" i="11"/>
  <c r="M281" i="11"/>
  <c r="L281" i="11"/>
  <c r="K281" i="11"/>
  <c r="J281" i="11"/>
  <c r="I281" i="11"/>
  <c r="H281" i="11"/>
  <c r="G281" i="11"/>
  <c r="D281" i="11"/>
  <c r="C281" i="11"/>
  <c r="Z280" i="11"/>
  <c r="Y280" i="11"/>
  <c r="X280" i="11"/>
  <c r="W280" i="11"/>
  <c r="V280" i="11"/>
  <c r="U280" i="11"/>
  <c r="T280" i="11"/>
  <c r="S280" i="11"/>
  <c r="R280" i="11"/>
  <c r="Q280" i="11"/>
  <c r="P280" i="11"/>
  <c r="O280" i="11"/>
  <c r="N280" i="11"/>
  <c r="M280" i="11"/>
  <c r="L280" i="11"/>
  <c r="K280" i="11"/>
  <c r="J280" i="11"/>
  <c r="I280" i="11"/>
  <c r="H280" i="11"/>
  <c r="G280" i="11"/>
  <c r="D280" i="11"/>
  <c r="C280" i="11"/>
  <c r="Z279" i="11"/>
  <c r="Y279" i="11"/>
  <c r="X279" i="11"/>
  <c r="W279" i="11"/>
  <c r="V279" i="11"/>
  <c r="U279" i="11"/>
  <c r="T279" i="11"/>
  <c r="S279" i="11"/>
  <c r="R279" i="11"/>
  <c r="Q279" i="11"/>
  <c r="P279" i="11"/>
  <c r="O279" i="11"/>
  <c r="N279" i="11"/>
  <c r="M279" i="11"/>
  <c r="L279" i="11"/>
  <c r="K279" i="11"/>
  <c r="J279" i="11"/>
  <c r="I279" i="11"/>
  <c r="H279" i="11"/>
  <c r="G279" i="11"/>
  <c r="D279" i="11"/>
  <c r="C279" i="11"/>
  <c r="Z278" i="11"/>
  <c r="Y278" i="11"/>
  <c r="X278" i="11"/>
  <c r="W278" i="11"/>
  <c r="V278" i="11"/>
  <c r="U278" i="11"/>
  <c r="T278" i="11"/>
  <c r="S278" i="11"/>
  <c r="R278" i="11"/>
  <c r="Q278" i="11"/>
  <c r="P278" i="11"/>
  <c r="O278" i="11"/>
  <c r="N278" i="11"/>
  <c r="M278" i="11"/>
  <c r="L278" i="11"/>
  <c r="K278" i="11"/>
  <c r="J278" i="11"/>
  <c r="I278" i="11"/>
  <c r="H278" i="11"/>
  <c r="G278" i="11"/>
  <c r="F278" i="11"/>
  <c r="E278" i="11"/>
  <c r="D278" i="11"/>
  <c r="C278" i="11"/>
  <c r="Z277" i="11"/>
  <c r="Y277" i="11"/>
  <c r="X277" i="11"/>
  <c r="W277" i="11"/>
  <c r="V277" i="11"/>
  <c r="U277" i="11"/>
  <c r="T277" i="11"/>
  <c r="S277" i="11"/>
  <c r="R277" i="11"/>
  <c r="Q277" i="11"/>
  <c r="P277" i="11"/>
  <c r="O277" i="11"/>
  <c r="N277" i="11"/>
  <c r="M277" i="11"/>
  <c r="L277" i="11"/>
  <c r="K277" i="11"/>
  <c r="J277" i="11"/>
  <c r="I277" i="11"/>
  <c r="H277" i="11"/>
  <c r="G277" i="11"/>
  <c r="D277" i="11"/>
  <c r="C277" i="11"/>
  <c r="Z276" i="11"/>
  <c r="Y276" i="11"/>
  <c r="X276" i="11"/>
  <c r="W276" i="11"/>
  <c r="V276" i="11"/>
  <c r="U276" i="11"/>
  <c r="T276" i="11"/>
  <c r="S276" i="11"/>
  <c r="R276" i="11"/>
  <c r="Q276" i="11"/>
  <c r="P276" i="11"/>
  <c r="O276" i="11"/>
  <c r="N276" i="11"/>
  <c r="M276" i="11"/>
  <c r="L276" i="11"/>
  <c r="K276" i="11"/>
  <c r="J276" i="11"/>
  <c r="I276" i="11"/>
  <c r="H276" i="11"/>
  <c r="G276" i="11"/>
  <c r="F276" i="11"/>
  <c r="E276" i="11"/>
  <c r="D276" i="11"/>
  <c r="C276" i="11"/>
  <c r="Z275" i="11"/>
  <c r="Y275" i="11"/>
  <c r="X275" i="11"/>
  <c r="W275" i="11"/>
  <c r="V275" i="11"/>
  <c r="U275" i="11"/>
  <c r="T275" i="11"/>
  <c r="S275" i="11"/>
  <c r="R275" i="11"/>
  <c r="Q275" i="11"/>
  <c r="P275" i="11"/>
  <c r="O275" i="11"/>
  <c r="N275" i="11"/>
  <c r="M275" i="11"/>
  <c r="L275" i="11"/>
  <c r="K275" i="11"/>
  <c r="J275" i="11"/>
  <c r="I275" i="11"/>
  <c r="H275" i="11"/>
  <c r="G275" i="11"/>
  <c r="F275" i="11"/>
  <c r="E275" i="11"/>
  <c r="D275" i="11"/>
  <c r="C275" i="11"/>
  <c r="Z274" i="11"/>
  <c r="Y274" i="11"/>
  <c r="X274" i="11"/>
  <c r="W274" i="11"/>
  <c r="V274" i="11"/>
  <c r="U274" i="11"/>
  <c r="T274" i="11"/>
  <c r="S274" i="11"/>
  <c r="R274" i="11"/>
  <c r="Q274" i="11"/>
  <c r="P274" i="11"/>
  <c r="O274" i="11"/>
  <c r="N274" i="11"/>
  <c r="M274" i="11"/>
  <c r="L274" i="11"/>
  <c r="K274" i="11"/>
  <c r="J274" i="11"/>
  <c r="I274" i="11"/>
  <c r="H274" i="11"/>
  <c r="G274" i="11"/>
  <c r="D274" i="11"/>
  <c r="C274" i="11"/>
  <c r="Z273" i="11"/>
  <c r="Y273" i="11"/>
  <c r="X273" i="11"/>
  <c r="W273" i="11"/>
  <c r="V273" i="11"/>
  <c r="U273" i="11"/>
  <c r="T273" i="11"/>
  <c r="S273" i="11"/>
  <c r="R273" i="11"/>
  <c r="Q273" i="11"/>
  <c r="P273" i="11"/>
  <c r="O273" i="11"/>
  <c r="N273" i="11"/>
  <c r="M273" i="11"/>
  <c r="L273" i="11"/>
  <c r="K273" i="11"/>
  <c r="J273" i="11"/>
  <c r="I273" i="11"/>
  <c r="H273" i="11"/>
  <c r="G273" i="11"/>
  <c r="F273" i="11"/>
  <c r="E273" i="11"/>
  <c r="D273" i="11"/>
  <c r="C273" i="11"/>
  <c r="Z272" i="11"/>
  <c r="Y272" i="11"/>
  <c r="X272" i="11"/>
  <c r="W272" i="11"/>
  <c r="V272" i="11"/>
  <c r="U272" i="11"/>
  <c r="T272" i="11"/>
  <c r="S272" i="11"/>
  <c r="R272" i="11"/>
  <c r="Q272" i="11"/>
  <c r="P272" i="11"/>
  <c r="O272" i="11"/>
  <c r="N272" i="11"/>
  <c r="M272" i="11"/>
  <c r="L272" i="11"/>
  <c r="K272" i="11"/>
  <c r="J272" i="11"/>
  <c r="I272" i="11"/>
  <c r="H272" i="11"/>
  <c r="G272" i="11"/>
  <c r="F272" i="11"/>
  <c r="E272" i="11"/>
  <c r="D272" i="11"/>
  <c r="C272" i="11"/>
  <c r="Z271" i="11"/>
  <c r="Y271" i="11"/>
  <c r="X271" i="11"/>
  <c r="W271" i="11"/>
  <c r="V271" i="11"/>
  <c r="U271" i="11"/>
  <c r="T271" i="11"/>
  <c r="S271" i="11"/>
  <c r="R271" i="11"/>
  <c r="Q271" i="11"/>
  <c r="P271" i="11"/>
  <c r="O271" i="11"/>
  <c r="N271" i="11"/>
  <c r="M271" i="11"/>
  <c r="L271" i="11"/>
  <c r="K271" i="11"/>
  <c r="J271" i="11"/>
  <c r="I271" i="11"/>
  <c r="H271" i="11"/>
  <c r="G271" i="11"/>
  <c r="F271" i="11"/>
  <c r="E271" i="11"/>
  <c r="D271" i="11"/>
  <c r="C271" i="11"/>
  <c r="Z270" i="11"/>
  <c r="Y270" i="11"/>
  <c r="X270" i="11"/>
  <c r="W270" i="11"/>
  <c r="V270" i="11"/>
  <c r="U270" i="11"/>
  <c r="T270" i="11"/>
  <c r="S270" i="11"/>
  <c r="R270" i="11"/>
  <c r="Q270" i="11"/>
  <c r="P270" i="11"/>
  <c r="O270" i="11"/>
  <c r="N270" i="11"/>
  <c r="M270" i="11"/>
  <c r="L270" i="11"/>
  <c r="K270" i="11"/>
  <c r="J270" i="11"/>
  <c r="I270" i="11"/>
  <c r="H270" i="11"/>
  <c r="G270" i="11"/>
  <c r="D270" i="11"/>
  <c r="C270" i="11"/>
  <c r="Z269" i="11"/>
  <c r="Y269" i="11"/>
  <c r="X269" i="11"/>
  <c r="W269" i="11"/>
  <c r="V269" i="11"/>
  <c r="U269" i="11"/>
  <c r="T269" i="11"/>
  <c r="S269" i="11"/>
  <c r="R269" i="11"/>
  <c r="Q269" i="11"/>
  <c r="P269" i="11"/>
  <c r="O269" i="11"/>
  <c r="N269" i="11"/>
  <c r="M269" i="11"/>
  <c r="L269" i="11"/>
  <c r="K269" i="11"/>
  <c r="J269" i="11"/>
  <c r="I269" i="11"/>
  <c r="H269" i="11"/>
  <c r="G269" i="11"/>
  <c r="D269" i="11"/>
  <c r="C269" i="11"/>
  <c r="Z268" i="11"/>
  <c r="Y268" i="11"/>
  <c r="X268" i="11"/>
  <c r="W268" i="11"/>
  <c r="V268" i="11"/>
  <c r="U268" i="11"/>
  <c r="T268" i="11"/>
  <c r="S268" i="11"/>
  <c r="R268" i="11"/>
  <c r="Q268" i="11"/>
  <c r="P268" i="11"/>
  <c r="O268" i="11"/>
  <c r="N268" i="11"/>
  <c r="M268" i="11"/>
  <c r="L268" i="11"/>
  <c r="K268" i="11"/>
  <c r="J268" i="11"/>
  <c r="I268" i="11"/>
  <c r="H268" i="11"/>
  <c r="G268" i="11"/>
  <c r="F268" i="11"/>
  <c r="E268" i="11"/>
  <c r="D268" i="11"/>
  <c r="C268" i="11"/>
  <c r="Z267" i="11"/>
  <c r="Y267" i="11"/>
  <c r="X267" i="11"/>
  <c r="W267" i="11"/>
  <c r="V267" i="11"/>
  <c r="U267" i="11"/>
  <c r="T267" i="11"/>
  <c r="S267" i="11"/>
  <c r="R267" i="11"/>
  <c r="Q267" i="11"/>
  <c r="P267" i="11"/>
  <c r="O267" i="11"/>
  <c r="N267" i="11"/>
  <c r="M267" i="11"/>
  <c r="L267" i="11"/>
  <c r="K267" i="11"/>
  <c r="J267" i="11"/>
  <c r="I267" i="11"/>
  <c r="H267" i="11"/>
  <c r="G267" i="11"/>
  <c r="D267" i="11"/>
  <c r="C267" i="11"/>
  <c r="Z266" i="11"/>
  <c r="Y266" i="11"/>
  <c r="X266" i="11"/>
  <c r="W266" i="11"/>
  <c r="V266" i="11"/>
  <c r="U266" i="11"/>
  <c r="T266" i="11"/>
  <c r="S266" i="11"/>
  <c r="R266" i="11"/>
  <c r="Q266" i="11"/>
  <c r="P266" i="11"/>
  <c r="O266" i="11"/>
  <c r="N266" i="11"/>
  <c r="M266" i="11"/>
  <c r="L266" i="11"/>
  <c r="K266" i="11"/>
  <c r="J266" i="11"/>
  <c r="I266" i="11"/>
  <c r="H266" i="11"/>
  <c r="G266" i="11"/>
  <c r="D266" i="11"/>
  <c r="C266" i="11"/>
  <c r="Z265" i="11"/>
  <c r="Y265" i="11"/>
  <c r="X265" i="11"/>
  <c r="W265" i="11"/>
  <c r="V265" i="11"/>
  <c r="U265" i="11"/>
  <c r="T265" i="11"/>
  <c r="S265" i="11"/>
  <c r="R265" i="11"/>
  <c r="Q265" i="11"/>
  <c r="P265" i="11"/>
  <c r="O265" i="11"/>
  <c r="N265" i="11"/>
  <c r="M265" i="11"/>
  <c r="L265" i="11"/>
  <c r="K265" i="11"/>
  <c r="J265" i="11"/>
  <c r="I265" i="11"/>
  <c r="H265" i="11"/>
  <c r="G265" i="11"/>
  <c r="F265" i="11"/>
  <c r="E265" i="11"/>
  <c r="D265" i="11"/>
  <c r="C265" i="11"/>
  <c r="Z264" i="11"/>
  <c r="Y264" i="11"/>
  <c r="X264" i="11"/>
  <c r="W264" i="11"/>
  <c r="V264" i="11"/>
  <c r="U264" i="11"/>
  <c r="T264" i="11"/>
  <c r="S264" i="11"/>
  <c r="R264" i="11"/>
  <c r="Q264" i="11"/>
  <c r="P264" i="11"/>
  <c r="O264" i="11"/>
  <c r="N264" i="11"/>
  <c r="M264" i="11"/>
  <c r="L264" i="11"/>
  <c r="K264" i="11"/>
  <c r="J264" i="11"/>
  <c r="I264" i="11"/>
  <c r="H264" i="11"/>
  <c r="G264" i="11"/>
  <c r="D264" i="11"/>
  <c r="C264" i="11"/>
  <c r="Z263" i="11"/>
  <c r="Y263" i="11"/>
  <c r="X263" i="11"/>
  <c r="W263" i="11"/>
  <c r="V263" i="11"/>
  <c r="U263" i="11"/>
  <c r="T263" i="11"/>
  <c r="S263" i="11"/>
  <c r="R263" i="11"/>
  <c r="Q263" i="11"/>
  <c r="P263" i="11"/>
  <c r="O263" i="11"/>
  <c r="N263" i="11"/>
  <c r="M263" i="11"/>
  <c r="L263" i="11"/>
  <c r="J263" i="11"/>
  <c r="I263" i="11"/>
  <c r="H263" i="11"/>
  <c r="G263" i="11"/>
  <c r="F263" i="11"/>
  <c r="E263" i="11"/>
  <c r="D263" i="11"/>
  <c r="C263" i="11"/>
  <c r="Z262" i="11"/>
  <c r="Y262" i="11"/>
  <c r="X262" i="11"/>
  <c r="W262" i="11"/>
  <c r="V262" i="11"/>
  <c r="U262" i="11"/>
  <c r="T262" i="11"/>
  <c r="S262" i="11"/>
  <c r="R262" i="11"/>
  <c r="Q262" i="11"/>
  <c r="P262" i="11"/>
  <c r="O262" i="11"/>
  <c r="N262" i="11"/>
  <c r="M262" i="11"/>
  <c r="L262" i="11"/>
  <c r="J262" i="11"/>
  <c r="I262" i="11"/>
  <c r="H262" i="11"/>
  <c r="G262" i="11"/>
  <c r="F262" i="11"/>
  <c r="E262" i="11"/>
  <c r="D262" i="11"/>
  <c r="C262" i="11"/>
  <c r="Z261" i="11"/>
  <c r="Y261" i="11"/>
  <c r="X261" i="11"/>
  <c r="W261" i="11"/>
  <c r="V261" i="11"/>
  <c r="U261" i="11"/>
  <c r="T261" i="11"/>
  <c r="S261" i="11"/>
  <c r="R261" i="11"/>
  <c r="Q261" i="11"/>
  <c r="P261" i="11"/>
  <c r="O261" i="11"/>
  <c r="N261" i="11"/>
  <c r="M261" i="11"/>
  <c r="L261" i="11"/>
  <c r="J261" i="11"/>
  <c r="I261" i="11"/>
  <c r="H261" i="11"/>
  <c r="G261" i="11"/>
  <c r="F261" i="11"/>
  <c r="E261" i="11"/>
  <c r="D261" i="11"/>
  <c r="C261" i="11"/>
  <c r="Z260" i="11"/>
  <c r="Y260" i="11"/>
  <c r="X260" i="11"/>
  <c r="W260" i="11"/>
  <c r="V260" i="11"/>
  <c r="U260" i="11"/>
  <c r="T260" i="11"/>
  <c r="S260" i="11"/>
  <c r="R260" i="11"/>
  <c r="Q260" i="11"/>
  <c r="P260" i="11"/>
  <c r="O260" i="11"/>
  <c r="N260" i="11"/>
  <c r="M260" i="11"/>
  <c r="L260" i="11"/>
  <c r="J260" i="11"/>
  <c r="I260" i="11"/>
  <c r="H260" i="11"/>
  <c r="G260" i="11"/>
  <c r="F260" i="11"/>
  <c r="E260" i="11"/>
  <c r="D260" i="11"/>
  <c r="C260" i="11"/>
  <c r="Z259" i="11"/>
  <c r="Y259" i="11"/>
  <c r="X259" i="11"/>
  <c r="W259" i="11"/>
  <c r="V259" i="11"/>
  <c r="U259" i="11"/>
  <c r="T259" i="11"/>
  <c r="S259" i="11"/>
  <c r="R259" i="11"/>
  <c r="Q259" i="11"/>
  <c r="P259" i="11"/>
  <c r="O259" i="11"/>
  <c r="N259" i="11"/>
  <c r="M259" i="11"/>
  <c r="L259" i="11"/>
  <c r="J259" i="11"/>
  <c r="I259" i="11"/>
  <c r="H259" i="11"/>
  <c r="G259" i="11"/>
  <c r="F259" i="11"/>
  <c r="E259" i="11"/>
  <c r="D259" i="11"/>
  <c r="C259" i="11"/>
  <c r="Z258" i="11"/>
  <c r="Y258" i="11"/>
  <c r="X258" i="11"/>
  <c r="W258" i="11"/>
  <c r="V258" i="11"/>
  <c r="U258" i="11"/>
  <c r="T258" i="11"/>
  <c r="S258" i="11"/>
  <c r="R258" i="11"/>
  <c r="Q258" i="11"/>
  <c r="P258" i="11"/>
  <c r="O258" i="11"/>
  <c r="N258" i="11"/>
  <c r="M258" i="11"/>
  <c r="L258" i="11"/>
  <c r="J258" i="11"/>
  <c r="I258" i="11"/>
  <c r="H258" i="11"/>
  <c r="G258" i="11"/>
  <c r="F258" i="11"/>
  <c r="E258" i="11"/>
  <c r="D258" i="11"/>
  <c r="C258" i="11"/>
  <c r="Z257" i="11"/>
  <c r="Y257" i="11"/>
  <c r="X257" i="11"/>
  <c r="W257" i="11"/>
  <c r="V257" i="11"/>
  <c r="U257" i="11"/>
  <c r="T257" i="11"/>
  <c r="S257" i="11"/>
  <c r="R257" i="11"/>
  <c r="Q257" i="11"/>
  <c r="P257" i="11"/>
  <c r="O257" i="11"/>
  <c r="N257" i="11"/>
  <c r="M257" i="11"/>
  <c r="L257" i="11"/>
  <c r="J257" i="11"/>
  <c r="I257" i="11"/>
  <c r="H257" i="11"/>
  <c r="G257" i="11"/>
  <c r="F257" i="11"/>
  <c r="E257" i="11"/>
  <c r="D257" i="11"/>
  <c r="C257" i="11"/>
  <c r="Z256" i="11"/>
  <c r="Y256" i="11"/>
  <c r="X256" i="11"/>
  <c r="W256" i="11"/>
  <c r="V256" i="11"/>
  <c r="U256" i="11"/>
  <c r="T256" i="11"/>
  <c r="S256" i="11"/>
  <c r="R256" i="11"/>
  <c r="Q256" i="11"/>
  <c r="P256" i="11"/>
  <c r="O256" i="11"/>
  <c r="N256" i="11"/>
  <c r="M256" i="11"/>
  <c r="L256" i="11"/>
  <c r="K256" i="11"/>
  <c r="J256" i="11"/>
  <c r="I256" i="11"/>
  <c r="H256" i="11"/>
  <c r="G256" i="11"/>
  <c r="F256" i="11"/>
  <c r="E256" i="11"/>
  <c r="D256" i="11"/>
  <c r="C256" i="11"/>
  <c r="Z255" i="11"/>
  <c r="Y255" i="11"/>
  <c r="X255" i="11"/>
  <c r="W255" i="11"/>
  <c r="V255" i="11"/>
  <c r="U255" i="11"/>
  <c r="T255" i="11"/>
  <c r="S255" i="11"/>
  <c r="R255" i="11"/>
  <c r="Q255" i="11"/>
  <c r="P255" i="11"/>
  <c r="O255" i="11"/>
  <c r="N255" i="11"/>
  <c r="M255" i="11"/>
  <c r="L255" i="11"/>
  <c r="K255" i="11"/>
  <c r="I255" i="11"/>
  <c r="H255" i="11"/>
  <c r="G255" i="11"/>
  <c r="F255" i="11"/>
  <c r="E255" i="11"/>
  <c r="D255" i="11"/>
  <c r="C255" i="11"/>
  <c r="Z254" i="11"/>
  <c r="Y254" i="11"/>
  <c r="X254" i="11"/>
  <c r="W254" i="11"/>
  <c r="V254" i="11"/>
  <c r="U254" i="11"/>
  <c r="T254" i="11"/>
  <c r="S254" i="11"/>
  <c r="R254" i="11"/>
  <c r="Q254" i="11"/>
  <c r="P254" i="11"/>
  <c r="O254" i="11"/>
  <c r="N254" i="11"/>
  <c r="M254" i="11"/>
  <c r="L254" i="11"/>
  <c r="K254" i="11"/>
  <c r="I254" i="11"/>
  <c r="H254" i="11"/>
  <c r="G254" i="11"/>
  <c r="F254" i="11"/>
  <c r="E254" i="11"/>
  <c r="D254" i="11"/>
  <c r="C254" i="11"/>
  <c r="Z253" i="11"/>
  <c r="Y253" i="11"/>
  <c r="X253" i="11"/>
  <c r="W253" i="11"/>
  <c r="V253" i="11"/>
  <c r="U253" i="11"/>
  <c r="T253" i="11"/>
  <c r="S253" i="11"/>
  <c r="R253" i="11"/>
  <c r="Q253" i="11"/>
  <c r="P253" i="11"/>
  <c r="O253" i="11"/>
  <c r="N253" i="11"/>
  <c r="M253" i="11"/>
  <c r="L253" i="11"/>
  <c r="K253" i="11"/>
  <c r="J253" i="11"/>
  <c r="I253" i="11"/>
  <c r="H253" i="11"/>
  <c r="G253" i="11"/>
  <c r="F253" i="11"/>
  <c r="E253" i="11"/>
  <c r="D253" i="11"/>
  <c r="C253" i="11"/>
  <c r="Z252" i="11"/>
  <c r="Y252" i="11"/>
  <c r="X252" i="11"/>
  <c r="W252" i="11"/>
  <c r="V252" i="11"/>
  <c r="U252" i="11"/>
  <c r="T252" i="11"/>
  <c r="S252" i="11"/>
  <c r="R252" i="11"/>
  <c r="Q252" i="11"/>
  <c r="P252" i="11"/>
  <c r="O252" i="11"/>
  <c r="N252" i="11"/>
  <c r="M252" i="11"/>
  <c r="L252" i="11"/>
  <c r="K252" i="11"/>
  <c r="J252" i="11"/>
  <c r="I252" i="11"/>
  <c r="H252" i="11"/>
  <c r="G252" i="11"/>
  <c r="F252" i="11"/>
  <c r="E252" i="11"/>
  <c r="D252" i="11"/>
  <c r="C252" i="11"/>
  <c r="Z251" i="11"/>
  <c r="Y251" i="11"/>
  <c r="X251" i="11"/>
  <c r="W251" i="11"/>
  <c r="V251" i="11"/>
  <c r="U251" i="11"/>
  <c r="T251" i="11"/>
  <c r="S251" i="11"/>
  <c r="R251" i="11"/>
  <c r="Q251" i="11"/>
  <c r="P251" i="11"/>
  <c r="O251" i="11"/>
  <c r="N251" i="11"/>
  <c r="M251" i="11"/>
  <c r="L251" i="11"/>
  <c r="K251" i="11"/>
  <c r="J251" i="11"/>
  <c r="I251" i="11"/>
  <c r="H251" i="11"/>
  <c r="G251" i="11"/>
  <c r="F251" i="11"/>
  <c r="E251" i="11"/>
  <c r="D251" i="11"/>
  <c r="C251" i="11"/>
  <c r="Z250" i="11"/>
  <c r="Y250" i="11"/>
  <c r="X250" i="11"/>
  <c r="W250" i="11"/>
  <c r="V250" i="11"/>
  <c r="U250" i="11"/>
  <c r="T250" i="11"/>
  <c r="S250" i="11"/>
  <c r="R250" i="11"/>
  <c r="Q250" i="11"/>
  <c r="P250" i="11"/>
  <c r="O250" i="11"/>
  <c r="N250" i="11"/>
  <c r="M250" i="11"/>
  <c r="L250" i="11"/>
  <c r="K250" i="11"/>
  <c r="I250" i="11"/>
  <c r="H250" i="11"/>
  <c r="G250" i="11"/>
  <c r="F250" i="11"/>
  <c r="E250" i="11"/>
  <c r="D250" i="11"/>
  <c r="C250" i="11"/>
  <c r="Z249" i="11"/>
  <c r="Y249" i="11"/>
  <c r="X249" i="11"/>
  <c r="W249" i="11"/>
  <c r="V249" i="11"/>
  <c r="U249" i="11"/>
  <c r="T249" i="11"/>
  <c r="S249" i="11"/>
  <c r="R249" i="11"/>
  <c r="Q249" i="11"/>
  <c r="P249" i="11"/>
  <c r="O249" i="11"/>
  <c r="N249" i="11"/>
  <c r="M249" i="11"/>
  <c r="L249" i="11"/>
  <c r="K249" i="11"/>
  <c r="J249" i="11"/>
  <c r="I249" i="11"/>
  <c r="H249" i="11"/>
  <c r="G249" i="11"/>
  <c r="F249" i="11"/>
  <c r="E249" i="11"/>
  <c r="D249" i="11"/>
  <c r="C249" i="11"/>
  <c r="Z248" i="11"/>
  <c r="Y248" i="11"/>
  <c r="X248" i="11"/>
  <c r="W248" i="11"/>
  <c r="V248" i="11"/>
  <c r="U248" i="11"/>
  <c r="T248" i="11"/>
  <c r="S248" i="11"/>
  <c r="R248" i="11"/>
  <c r="Q248" i="11"/>
  <c r="P248" i="11"/>
  <c r="O248" i="11"/>
  <c r="N248" i="11"/>
  <c r="M248" i="11"/>
  <c r="L248" i="11"/>
  <c r="K248" i="11"/>
  <c r="I248" i="11"/>
  <c r="H248" i="11"/>
  <c r="G248" i="11"/>
  <c r="F248" i="11"/>
  <c r="E248" i="11"/>
  <c r="D248" i="11"/>
  <c r="C248" i="11"/>
  <c r="Z247" i="11"/>
  <c r="Y247" i="11"/>
  <c r="X247" i="11"/>
  <c r="W247" i="11"/>
  <c r="V247" i="11"/>
  <c r="U247" i="11"/>
  <c r="T247" i="11"/>
  <c r="S247" i="11"/>
  <c r="R247" i="11"/>
  <c r="Q247" i="11"/>
  <c r="P247" i="11"/>
  <c r="O247" i="11"/>
  <c r="N247" i="11"/>
  <c r="M247" i="11"/>
  <c r="L247" i="11"/>
  <c r="K247" i="11"/>
  <c r="J247" i="11"/>
  <c r="I247" i="11"/>
  <c r="H247" i="11"/>
  <c r="G247" i="11"/>
  <c r="F247" i="11"/>
  <c r="E247" i="11"/>
  <c r="D247" i="11"/>
  <c r="C247" i="11"/>
  <c r="Z246" i="11"/>
  <c r="Y246" i="11"/>
  <c r="X246" i="11"/>
  <c r="W246" i="11"/>
  <c r="V246" i="11"/>
  <c r="U246" i="11"/>
  <c r="T246" i="11"/>
  <c r="S246" i="11"/>
  <c r="R246" i="11"/>
  <c r="Q246" i="11"/>
  <c r="P246" i="11"/>
  <c r="O246" i="11"/>
  <c r="N246" i="11"/>
  <c r="M246" i="11"/>
  <c r="L246" i="11"/>
  <c r="K246" i="11"/>
  <c r="J246" i="11"/>
  <c r="H246" i="11"/>
  <c r="G246" i="11"/>
  <c r="F246" i="11"/>
  <c r="E246" i="11"/>
  <c r="D246" i="11"/>
  <c r="C246" i="11"/>
  <c r="Z245" i="11"/>
  <c r="Y245" i="11"/>
  <c r="X245" i="11"/>
  <c r="W245" i="11"/>
  <c r="V245" i="11"/>
  <c r="U245" i="11"/>
  <c r="T245" i="11"/>
  <c r="S245" i="11"/>
  <c r="R245" i="11"/>
  <c r="Q245" i="11"/>
  <c r="P245" i="11"/>
  <c r="O245" i="11"/>
  <c r="N245" i="11"/>
  <c r="M245" i="11"/>
  <c r="L245" i="11"/>
  <c r="K245" i="11"/>
  <c r="J245" i="11"/>
  <c r="H245" i="11"/>
  <c r="G245" i="11"/>
  <c r="F245" i="11"/>
  <c r="E245" i="11"/>
  <c r="D245" i="11"/>
  <c r="C245" i="11"/>
  <c r="Z244" i="11"/>
  <c r="Y244" i="11"/>
  <c r="X244" i="11"/>
  <c r="W244" i="11"/>
  <c r="V244" i="11"/>
  <c r="U244" i="11"/>
  <c r="T244" i="11"/>
  <c r="S244" i="11"/>
  <c r="R244" i="11"/>
  <c r="Q244" i="11"/>
  <c r="P244" i="11"/>
  <c r="O244" i="11"/>
  <c r="N244" i="11"/>
  <c r="M244" i="11"/>
  <c r="L244" i="11"/>
  <c r="K244" i="11"/>
  <c r="J244" i="11"/>
  <c r="I244" i="11"/>
  <c r="H244" i="11"/>
  <c r="G244" i="11"/>
  <c r="F244" i="11"/>
  <c r="E244" i="11"/>
  <c r="D244" i="11"/>
  <c r="C244" i="11"/>
  <c r="Z243" i="11"/>
  <c r="Y243" i="11"/>
  <c r="X243" i="11"/>
  <c r="W243" i="11"/>
  <c r="V243" i="11"/>
  <c r="U243" i="11"/>
  <c r="T243" i="11"/>
  <c r="S243" i="11"/>
  <c r="R243" i="11"/>
  <c r="Q243" i="11"/>
  <c r="P243" i="11"/>
  <c r="O243" i="11"/>
  <c r="N243" i="11"/>
  <c r="M243" i="11"/>
  <c r="L243" i="11"/>
  <c r="K243" i="11"/>
  <c r="H243" i="11"/>
  <c r="G243" i="11"/>
  <c r="F243" i="11"/>
  <c r="E243" i="11"/>
  <c r="D243" i="11"/>
  <c r="C243" i="11"/>
  <c r="Z242" i="11"/>
  <c r="Y242" i="11"/>
  <c r="X242" i="11"/>
  <c r="W242" i="11"/>
  <c r="V242" i="11"/>
  <c r="U242" i="11"/>
  <c r="T242" i="11"/>
  <c r="S242" i="11"/>
  <c r="R242" i="11"/>
  <c r="Q242" i="11"/>
  <c r="P242" i="11"/>
  <c r="O242" i="11"/>
  <c r="N242" i="11"/>
  <c r="M242" i="11"/>
  <c r="L242" i="11"/>
  <c r="K242" i="11"/>
  <c r="J242" i="11"/>
  <c r="I242" i="11"/>
  <c r="H242" i="11"/>
  <c r="G242" i="11"/>
  <c r="F242" i="11"/>
  <c r="E242" i="11"/>
  <c r="D242" i="11"/>
  <c r="C242" i="11"/>
  <c r="Z241" i="11"/>
  <c r="Y241" i="11"/>
  <c r="X241" i="11"/>
  <c r="W241" i="11"/>
  <c r="V241" i="11"/>
  <c r="U241" i="11"/>
  <c r="T241" i="11"/>
  <c r="S241" i="11"/>
  <c r="R241" i="11"/>
  <c r="Q241" i="11"/>
  <c r="P241" i="11"/>
  <c r="O241" i="11"/>
  <c r="N241" i="11"/>
  <c r="M241" i="11"/>
  <c r="L241" i="11"/>
  <c r="K241" i="11"/>
  <c r="J241" i="11"/>
  <c r="I241" i="11"/>
  <c r="H241" i="11"/>
  <c r="G241" i="11"/>
  <c r="F241" i="11"/>
  <c r="E241" i="11"/>
  <c r="D241" i="11"/>
  <c r="C241" i="11"/>
  <c r="Z240" i="11"/>
  <c r="Y240" i="11"/>
  <c r="X240" i="11"/>
  <c r="W240" i="11"/>
  <c r="V240" i="11"/>
  <c r="U240" i="11"/>
  <c r="T240" i="11"/>
  <c r="S240" i="11"/>
  <c r="R240" i="11"/>
  <c r="Q240" i="11"/>
  <c r="P240" i="11"/>
  <c r="O240" i="11"/>
  <c r="N240" i="11"/>
  <c r="M240" i="11"/>
  <c r="L240" i="11"/>
  <c r="K240" i="11"/>
  <c r="J240" i="11"/>
  <c r="I240" i="11"/>
  <c r="H240" i="11"/>
  <c r="G240" i="11"/>
  <c r="F240" i="11"/>
  <c r="E240" i="11"/>
  <c r="D240" i="11"/>
  <c r="C240" i="11"/>
  <c r="Z239" i="11"/>
  <c r="Y239" i="11"/>
  <c r="X239" i="11"/>
  <c r="W239" i="11"/>
  <c r="V239" i="11"/>
  <c r="U239" i="11"/>
  <c r="T239" i="11"/>
  <c r="S239" i="11"/>
  <c r="R239" i="11"/>
  <c r="Q239" i="11"/>
  <c r="P239" i="11"/>
  <c r="O239" i="11"/>
  <c r="N239" i="11"/>
  <c r="M239" i="11"/>
  <c r="L239" i="11"/>
  <c r="K239" i="11"/>
  <c r="H239" i="11"/>
  <c r="G239" i="11"/>
  <c r="F239" i="11"/>
  <c r="E239" i="11"/>
  <c r="D239" i="11"/>
  <c r="C239" i="11"/>
  <c r="Z238" i="11"/>
  <c r="Y238" i="11"/>
  <c r="X238" i="11"/>
  <c r="W238" i="11"/>
  <c r="V238" i="11"/>
  <c r="U238" i="11"/>
  <c r="T238" i="11"/>
  <c r="S238" i="11"/>
  <c r="R238" i="11"/>
  <c r="Q238" i="11"/>
  <c r="P238" i="11"/>
  <c r="O238" i="11"/>
  <c r="N238" i="11"/>
  <c r="M238" i="11"/>
  <c r="L238" i="11"/>
  <c r="K238" i="11"/>
  <c r="J238" i="11"/>
  <c r="I238" i="11"/>
  <c r="H238" i="11"/>
  <c r="G238" i="11"/>
  <c r="F238" i="11"/>
  <c r="E238" i="11"/>
  <c r="D238" i="11"/>
  <c r="C238" i="11"/>
  <c r="Z237" i="11"/>
  <c r="Y237" i="11"/>
  <c r="X237" i="11"/>
  <c r="W237" i="11"/>
  <c r="V237" i="11"/>
  <c r="U237" i="11"/>
  <c r="T237" i="11"/>
  <c r="S237" i="11"/>
  <c r="R237" i="11"/>
  <c r="Q237" i="11"/>
  <c r="P237" i="11"/>
  <c r="O237" i="11"/>
  <c r="N237" i="11"/>
  <c r="M237" i="11"/>
  <c r="L237" i="11"/>
  <c r="K237" i="11"/>
  <c r="J237" i="11"/>
  <c r="I237" i="11"/>
  <c r="H237" i="11"/>
  <c r="G237" i="11"/>
  <c r="F237" i="11"/>
  <c r="E237" i="11"/>
  <c r="D237" i="11"/>
  <c r="C237" i="11"/>
  <c r="Z236" i="11"/>
  <c r="Y236" i="11"/>
  <c r="X236" i="11"/>
  <c r="W236" i="11"/>
  <c r="V236" i="11"/>
  <c r="U236" i="11"/>
  <c r="T236" i="11"/>
  <c r="S236" i="11"/>
  <c r="R236" i="11"/>
  <c r="Q236" i="11"/>
  <c r="P236" i="11"/>
  <c r="O236" i="11"/>
  <c r="N236" i="11"/>
  <c r="M236" i="11"/>
  <c r="L236" i="11"/>
  <c r="K236" i="11"/>
  <c r="J236" i="11"/>
  <c r="I236" i="11"/>
  <c r="H236" i="11"/>
  <c r="G236" i="11"/>
  <c r="F236" i="11"/>
  <c r="E236" i="11"/>
  <c r="D236" i="11"/>
  <c r="C236" i="11"/>
  <c r="Z235" i="11"/>
  <c r="Y235" i="11"/>
  <c r="X235" i="11"/>
  <c r="W235" i="11"/>
  <c r="V235" i="11"/>
  <c r="U235" i="11"/>
  <c r="T235" i="11"/>
  <c r="S235" i="11"/>
  <c r="R235" i="11"/>
  <c r="Q235" i="11"/>
  <c r="P235" i="11"/>
  <c r="O235" i="11"/>
  <c r="N235" i="11"/>
  <c r="M235" i="11"/>
  <c r="L235" i="11"/>
  <c r="K235" i="11"/>
  <c r="J235" i="11"/>
  <c r="H235" i="11"/>
  <c r="G235" i="11"/>
  <c r="F235" i="11"/>
  <c r="E235" i="11"/>
  <c r="D235" i="11"/>
  <c r="C235" i="11"/>
  <c r="Z234" i="11"/>
  <c r="Y234" i="11"/>
  <c r="X234" i="11"/>
  <c r="W234" i="11"/>
  <c r="V234" i="11"/>
  <c r="U234" i="11"/>
  <c r="T234" i="11"/>
  <c r="S234" i="11"/>
  <c r="R234" i="11"/>
  <c r="Q234" i="11"/>
  <c r="P234" i="11"/>
  <c r="O234" i="11"/>
  <c r="N234" i="11"/>
  <c r="M234" i="11"/>
  <c r="L234" i="11"/>
  <c r="K234" i="11"/>
  <c r="J234" i="11"/>
  <c r="I234" i="11"/>
  <c r="H234" i="11"/>
  <c r="G234" i="11"/>
  <c r="F234" i="11"/>
  <c r="E234" i="11"/>
  <c r="D234" i="11"/>
  <c r="C234" i="11"/>
  <c r="Z233" i="11"/>
  <c r="Y233" i="11"/>
  <c r="X233" i="11"/>
  <c r="W233" i="11"/>
  <c r="V233" i="11"/>
  <c r="U233" i="11"/>
  <c r="T233" i="11"/>
  <c r="S233" i="11"/>
  <c r="R233" i="11"/>
  <c r="Q233" i="11"/>
  <c r="P233" i="11"/>
  <c r="O233" i="11"/>
  <c r="N233" i="11"/>
  <c r="M233" i="11"/>
  <c r="L233" i="11"/>
  <c r="K233" i="11"/>
  <c r="H233" i="11"/>
  <c r="G233" i="11"/>
  <c r="F233" i="11"/>
  <c r="E233" i="11"/>
  <c r="D233" i="11"/>
  <c r="C233" i="11"/>
  <c r="Z232" i="11"/>
  <c r="Y232" i="11"/>
  <c r="X232" i="11"/>
  <c r="W232" i="11"/>
  <c r="V232" i="11"/>
  <c r="U232" i="11"/>
  <c r="T232" i="11"/>
  <c r="S232" i="11"/>
  <c r="R232" i="11"/>
  <c r="Q232" i="11"/>
  <c r="P232" i="11"/>
  <c r="O232" i="11"/>
  <c r="N232" i="11"/>
  <c r="M232" i="11"/>
  <c r="L232" i="11"/>
  <c r="K232" i="11"/>
  <c r="J232" i="11"/>
  <c r="I232" i="11"/>
  <c r="H232" i="11"/>
  <c r="G232" i="11"/>
  <c r="F232" i="11"/>
  <c r="E232" i="11"/>
  <c r="D232" i="11"/>
  <c r="C232" i="11"/>
  <c r="Z231" i="11"/>
  <c r="Y231" i="11"/>
  <c r="X231" i="11"/>
  <c r="W231" i="11"/>
  <c r="V231" i="11"/>
  <c r="U231" i="11"/>
  <c r="T231" i="11"/>
  <c r="S231" i="11"/>
  <c r="R231" i="11"/>
  <c r="Q231" i="11"/>
  <c r="P231" i="11"/>
  <c r="O231" i="11"/>
  <c r="N231" i="11"/>
  <c r="M231" i="11"/>
  <c r="L231" i="11"/>
  <c r="K231" i="11"/>
  <c r="H231" i="11"/>
  <c r="G231" i="11"/>
  <c r="F231" i="11"/>
  <c r="E231" i="11"/>
  <c r="D231" i="11"/>
  <c r="C231" i="11"/>
  <c r="Z230" i="11"/>
  <c r="Y230" i="11"/>
  <c r="X230" i="11"/>
  <c r="W230" i="11"/>
  <c r="V230" i="11"/>
  <c r="U230" i="11"/>
  <c r="T230" i="11"/>
  <c r="S230" i="11"/>
  <c r="R230" i="11"/>
  <c r="Q230" i="11"/>
  <c r="P230" i="11"/>
  <c r="O230" i="11"/>
  <c r="N230" i="11"/>
  <c r="M230" i="11"/>
  <c r="L230" i="11"/>
  <c r="K230" i="11"/>
  <c r="J230" i="11"/>
  <c r="I230" i="11"/>
  <c r="H230" i="11"/>
  <c r="G230" i="11"/>
  <c r="F230" i="11"/>
  <c r="E230" i="11"/>
  <c r="D230" i="11"/>
  <c r="C230" i="11"/>
  <c r="Z229" i="11"/>
  <c r="Y229" i="11"/>
  <c r="X229" i="11"/>
  <c r="W229" i="11"/>
  <c r="V229" i="11"/>
  <c r="U229" i="11"/>
  <c r="T229" i="11"/>
  <c r="S229" i="11"/>
  <c r="R229" i="11"/>
  <c r="Q229" i="11"/>
  <c r="P229" i="11"/>
  <c r="O229" i="11"/>
  <c r="N229" i="11"/>
  <c r="M229" i="11"/>
  <c r="L229" i="11"/>
  <c r="K229" i="11"/>
  <c r="H229" i="11"/>
  <c r="G229" i="11"/>
  <c r="F229" i="11"/>
  <c r="E229" i="11"/>
  <c r="D229" i="11"/>
  <c r="C229" i="11"/>
  <c r="Z228" i="11"/>
  <c r="Y228" i="11"/>
  <c r="X228" i="11"/>
  <c r="W228" i="11"/>
  <c r="V228" i="11"/>
  <c r="U228" i="11"/>
  <c r="T228" i="11"/>
  <c r="S228" i="11"/>
  <c r="R228" i="11"/>
  <c r="Q228" i="11"/>
  <c r="P228" i="11"/>
  <c r="O228" i="11"/>
  <c r="N228" i="11"/>
  <c r="M228" i="11"/>
  <c r="L228" i="11"/>
  <c r="K228" i="11"/>
  <c r="J228" i="11"/>
  <c r="I228" i="11"/>
  <c r="H228" i="11"/>
  <c r="G228" i="11"/>
  <c r="F228" i="11"/>
  <c r="E228" i="11"/>
  <c r="D228" i="11"/>
  <c r="C228" i="11"/>
  <c r="Z227" i="11"/>
  <c r="Y227" i="11"/>
  <c r="X227" i="11"/>
  <c r="W227" i="11"/>
  <c r="V227" i="11"/>
  <c r="U227" i="11"/>
  <c r="T227" i="11"/>
  <c r="S227" i="11"/>
  <c r="R227" i="11"/>
  <c r="Q227" i="11"/>
  <c r="P227" i="11"/>
  <c r="O227" i="11"/>
  <c r="N227" i="11"/>
  <c r="M227" i="11"/>
  <c r="L227" i="11"/>
  <c r="J227" i="11"/>
  <c r="I227" i="11"/>
  <c r="H227" i="11"/>
  <c r="G227" i="11"/>
  <c r="F227" i="11"/>
  <c r="E227" i="11"/>
  <c r="D227" i="11"/>
  <c r="C227" i="11"/>
  <c r="Z226" i="11"/>
  <c r="Y226" i="11"/>
  <c r="X226" i="11"/>
  <c r="W226" i="11"/>
  <c r="V226" i="11"/>
  <c r="U226" i="11"/>
  <c r="T226" i="11"/>
  <c r="S226" i="11"/>
  <c r="R226" i="11"/>
  <c r="Q226" i="11"/>
  <c r="P226" i="11"/>
  <c r="O226" i="11"/>
  <c r="N226" i="11"/>
  <c r="M226" i="11"/>
  <c r="L226" i="11"/>
  <c r="K226" i="11"/>
  <c r="J226" i="11"/>
  <c r="I226" i="11"/>
  <c r="G226" i="11"/>
  <c r="F226" i="11"/>
  <c r="E226" i="11"/>
  <c r="D226" i="11"/>
  <c r="C226" i="11"/>
  <c r="Z225" i="11"/>
  <c r="Y225" i="11"/>
  <c r="X225" i="11"/>
  <c r="W225" i="11"/>
  <c r="V225" i="11"/>
  <c r="U225" i="11"/>
  <c r="T225" i="11"/>
  <c r="S225" i="11"/>
  <c r="R225" i="11"/>
  <c r="Q225" i="11"/>
  <c r="P225" i="11"/>
  <c r="O225" i="11"/>
  <c r="N225" i="11"/>
  <c r="M225" i="11"/>
  <c r="L225" i="11"/>
  <c r="K225" i="11"/>
  <c r="J225" i="11"/>
  <c r="I225" i="11"/>
  <c r="H225" i="11"/>
  <c r="G225" i="11"/>
  <c r="F225" i="11"/>
  <c r="E225" i="11"/>
  <c r="D225" i="11"/>
  <c r="C225" i="11"/>
  <c r="Z224" i="11"/>
  <c r="Y224" i="11"/>
  <c r="X224" i="11"/>
  <c r="W224" i="11"/>
  <c r="V224" i="11"/>
  <c r="U224" i="11"/>
  <c r="T224" i="11"/>
  <c r="S224" i="11"/>
  <c r="R224" i="11"/>
  <c r="Q224" i="11"/>
  <c r="P224" i="11"/>
  <c r="O224" i="11"/>
  <c r="N224" i="11"/>
  <c r="M224" i="11"/>
  <c r="L224" i="11"/>
  <c r="K224" i="11"/>
  <c r="J224" i="11"/>
  <c r="I224" i="11"/>
  <c r="H224" i="11"/>
  <c r="G224" i="11"/>
  <c r="F224" i="11"/>
  <c r="E224" i="11"/>
  <c r="D224" i="11"/>
  <c r="C224" i="11"/>
  <c r="Z223" i="11"/>
  <c r="Y223" i="11"/>
  <c r="X223" i="11"/>
  <c r="W223" i="11"/>
  <c r="V223" i="11"/>
  <c r="U223" i="11"/>
  <c r="T223" i="11"/>
  <c r="S223" i="11"/>
  <c r="R223" i="11"/>
  <c r="Q223" i="11"/>
  <c r="P223" i="11"/>
  <c r="O223" i="11"/>
  <c r="N223" i="11"/>
  <c r="M223" i="11"/>
  <c r="L223" i="11"/>
  <c r="K223" i="11"/>
  <c r="J223" i="11"/>
  <c r="I223" i="11"/>
  <c r="H223" i="11"/>
  <c r="G223" i="11"/>
  <c r="F223" i="11"/>
  <c r="E223" i="11"/>
  <c r="D223" i="11"/>
  <c r="C223" i="11"/>
  <c r="Z222" i="11"/>
  <c r="Y222" i="11"/>
  <c r="X222" i="11"/>
  <c r="W222" i="11"/>
  <c r="V222" i="11"/>
  <c r="U222" i="11"/>
  <c r="T222" i="11"/>
  <c r="S222" i="11"/>
  <c r="R222" i="11"/>
  <c r="Q222" i="11"/>
  <c r="P222" i="11"/>
  <c r="O222" i="11"/>
  <c r="N222" i="11"/>
  <c r="M222" i="11"/>
  <c r="L222" i="11"/>
  <c r="K222" i="11"/>
  <c r="J222" i="11"/>
  <c r="I222" i="11"/>
  <c r="G222" i="11"/>
  <c r="F222" i="11"/>
  <c r="E222" i="11"/>
  <c r="D222" i="11"/>
  <c r="C222" i="11"/>
  <c r="Z221" i="11"/>
  <c r="Y221" i="11"/>
  <c r="X221" i="11"/>
  <c r="W221" i="11"/>
  <c r="V221" i="11"/>
  <c r="U221" i="11"/>
  <c r="T221" i="11"/>
  <c r="S221" i="11"/>
  <c r="R221" i="11"/>
  <c r="Q221" i="11"/>
  <c r="P221" i="11"/>
  <c r="O221" i="11"/>
  <c r="N221" i="11"/>
  <c r="M221" i="11"/>
  <c r="L221" i="11"/>
  <c r="K221" i="11"/>
  <c r="J221" i="11"/>
  <c r="I221" i="11"/>
  <c r="G221" i="11"/>
  <c r="F221" i="11"/>
  <c r="E221" i="11"/>
  <c r="D221" i="11"/>
  <c r="C221" i="11"/>
  <c r="Z220" i="11"/>
  <c r="Y220" i="11"/>
  <c r="X220" i="11"/>
  <c r="W220" i="11"/>
  <c r="V220" i="11"/>
  <c r="U220" i="11"/>
  <c r="T220" i="11"/>
  <c r="S220" i="11"/>
  <c r="R220" i="11"/>
  <c r="Q220" i="11"/>
  <c r="P220" i="11"/>
  <c r="O220" i="11"/>
  <c r="N220" i="11"/>
  <c r="M220" i="11"/>
  <c r="L220" i="11"/>
  <c r="K220" i="11"/>
  <c r="J220" i="11"/>
  <c r="I220" i="11"/>
  <c r="G220" i="11"/>
  <c r="F220" i="11"/>
  <c r="E220" i="11"/>
  <c r="D220" i="11"/>
  <c r="C220" i="11"/>
  <c r="Z219" i="11"/>
  <c r="Y219" i="11"/>
  <c r="X219" i="11"/>
  <c r="W219" i="11"/>
  <c r="V219" i="11"/>
  <c r="U219" i="11"/>
  <c r="T219" i="11"/>
  <c r="S219" i="11"/>
  <c r="R219" i="11"/>
  <c r="Q219" i="11"/>
  <c r="P219" i="11"/>
  <c r="O219" i="11"/>
  <c r="N219" i="11"/>
  <c r="M219" i="11"/>
  <c r="L219" i="11"/>
  <c r="K219" i="11"/>
  <c r="J219" i="11"/>
  <c r="G219" i="11"/>
  <c r="F219" i="11"/>
  <c r="E219" i="11"/>
  <c r="D219" i="11"/>
  <c r="C219" i="11"/>
  <c r="Z218" i="11"/>
  <c r="Y218" i="11"/>
  <c r="X218" i="11"/>
  <c r="W218" i="11"/>
  <c r="V218" i="11"/>
  <c r="U218" i="11"/>
  <c r="T218" i="11"/>
  <c r="S218" i="11"/>
  <c r="R218" i="11"/>
  <c r="Q218" i="11"/>
  <c r="P218" i="11"/>
  <c r="O218" i="11"/>
  <c r="N218" i="11"/>
  <c r="M218" i="11"/>
  <c r="L218" i="11"/>
  <c r="K218" i="11"/>
  <c r="J218" i="11"/>
  <c r="G218" i="11"/>
  <c r="F218" i="11"/>
  <c r="E218" i="11"/>
  <c r="D218" i="11"/>
  <c r="C218" i="11"/>
  <c r="Z217" i="11"/>
  <c r="Y217" i="11"/>
  <c r="X217" i="11"/>
  <c r="W217" i="11"/>
  <c r="V217" i="11"/>
  <c r="U217" i="11"/>
  <c r="T217" i="11"/>
  <c r="S217" i="11"/>
  <c r="R217" i="11"/>
  <c r="Q217" i="11"/>
  <c r="P217" i="11"/>
  <c r="O217" i="11"/>
  <c r="N217" i="11"/>
  <c r="M217" i="11"/>
  <c r="L217" i="11"/>
  <c r="K217" i="11"/>
  <c r="G217" i="11"/>
  <c r="F217" i="11"/>
  <c r="E217" i="11"/>
  <c r="D217" i="11"/>
  <c r="C217" i="11"/>
  <c r="Z216" i="11"/>
  <c r="Y216" i="11"/>
  <c r="X216" i="11"/>
  <c r="W216" i="11"/>
  <c r="V216" i="11"/>
  <c r="U216" i="11"/>
  <c r="T216" i="11"/>
  <c r="S216" i="11"/>
  <c r="R216" i="11"/>
  <c r="Q216" i="11"/>
  <c r="P216" i="11"/>
  <c r="O216" i="11"/>
  <c r="N216" i="11"/>
  <c r="M216" i="11"/>
  <c r="L216" i="11"/>
  <c r="K216" i="11"/>
  <c r="J216" i="11"/>
  <c r="I216" i="11"/>
  <c r="H216" i="11"/>
  <c r="G216" i="11"/>
  <c r="F216" i="11"/>
  <c r="E216" i="11"/>
  <c r="D216" i="11"/>
  <c r="C216" i="11"/>
  <c r="Z215" i="11"/>
  <c r="Y215" i="11"/>
  <c r="X215" i="11"/>
  <c r="W215" i="11"/>
  <c r="V215" i="11"/>
  <c r="U215" i="11"/>
  <c r="T215" i="11"/>
  <c r="S215" i="11"/>
  <c r="R215" i="11"/>
  <c r="Q215" i="11"/>
  <c r="P215" i="11"/>
  <c r="O215" i="11"/>
  <c r="N215" i="11"/>
  <c r="M215" i="11"/>
  <c r="L215" i="11"/>
  <c r="K215" i="11"/>
  <c r="J215" i="11"/>
  <c r="I215" i="11"/>
  <c r="H215" i="11"/>
  <c r="G215" i="11"/>
  <c r="F215" i="11"/>
  <c r="E215" i="11"/>
  <c r="D215" i="11"/>
  <c r="C215" i="11"/>
  <c r="Z214" i="11"/>
  <c r="Y214" i="11"/>
  <c r="X214" i="11"/>
  <c r="W214" i="11"/>
  <c r="V214" i="11"/>
  <c r="U214" i="11"/>
  <c r="T214" i="11"/>
  <c r="S214" i="11"/>
  <c r="R214" i="11"/>
  <c r="Q214" i="11"/>
  <c r="P214" i="11"/>
  <c r="O214" i="11"/>
  <c r="N214" i="11"/>
  <c r="M214" i="11"/>
  <c r="L214" i="11"/>
  <c r="K214" i="11"/>
  <c r="J214" i="11"/>
  <c r="I214" i="11"/>
  <c r="H214" i="11"/>
  <c r="G214" i="11"/>
  <c r="F214" i="11"/>
  <c r="E214" i="11"/>
  <c r="D214" i="11"/>
  <c r="C214" i="11"/>
  <c r="Z213" i="11"/>
  <c r="Y213" i="11"/>
  <c r="X213" i="11"/>
  <c r="W213" i="11"/>
  <c r="V213" i="11"/>
  <c r="U213" i="11"/>
  <c r="T213" i="11"/>
  <c r="S213" i="11"/>
  <c r="R213" i="11"/>
  <c r="Q213" i="11"/>
  <c r="P213" i="11"/>
  <c r="O213" i="11"/>
  <c r="N213" i="11"/>
  <c r="M213" i="11"/>
  <c r="L213" i="11"/>
  <c r="K213" i="11"/>
  <c r="J213" i="11"/>
  <c r="I213" i="11"/>
  <c r="H213" i="11"/>
  <c r="F213" i="11"/>
  <c r="E213" i="11"/>
  <c r="D213" i="11"/>
  <c r="C213" i="11"/>
  <c r="Z212" i="11"/>
  <c r="Y212" i="11"/>
  <c r="X212" i="11"/>
  <c r="W212" i="11"/>
  <c r="V212" i="11"/>
  <c r="U212" i="11"/>
  <c r="T212" i="11"/>
  <c r="S212" i="11"/>
  <c r="R212" i="11"/>
  <c r="Q212" i="11"/>
  <c r="P212" i="11"/>
  <c r="O212" i="11"/>
  <c r="N212" i="11"/>
  <c r="M212" i="11"/>
  <c r="L212" i="11"/>
  <c r="K212" i="11"/>
  <c r="J212" i="11"/>
  <c r="I212" i="11"/>
  <c r="H212" i="11"/>
  <c r="F212" i="11"/>
  <c r="E212" i="11"/>
  <c r="D212" i="11"/>
  <c r="C212" i="11"/>
  <c r="Z211" i="11"/>
  <c r="Y211" i="11"/>
  <c r="X211" i="11"/>
  <c r="W211" i="11"/>
  <c r="V211" i="11"/>
  <c r="U211" i="11"/>
  <c r="T211" i="11"/>
  <c r="S211" i="11"/>
  <c r="R211" i="11"/>
  <c r="Q211" i="11"/>
  <c r="P211" i="11"/>
  <c r="O211" i="11"/>
  <c r="N211" i="11"/>
  <c r="M211" i="11"/>
  <c r="L211" i="11"/>
  <c r="K211" i="11"/>
  <c r="J211" i="11"/>
  <c r="I211" i="11"/>
  <c r="H211" i="11"/>
  <c r="G211" i="11"/>
  <c r="F211" i="11"/>
  <c r="E211" i="11"/>
  <c r="D211" i="11"/>
  <c r="C211" i="11"/>
  <c r="Z210" i="11"/>
  <c r="Y210" i="11"/>
  <c r="X210" i="11"/>
  <c r="W210" i="11"/>
  <c r="V210" i="11"/>
  <c r="U210" i="11"/>
  <c r="T210" i="11"/>
  <c r="S210" i="11"/>
  <c r="R210" i="11"/>
  <c r="Q210" i="11"/>
  <c r="P210" i="11"/>
  <c r="O210" i="11"/>
  <c r="N210" i="11"/>
  <c r="M210" i="11"/>
  <c r="L210" i="11"/>
  <c r="K210" i="11"/>
  <c r="J210" i="11"/>
  <c r="I210" i="11"/>
  <c r="H210" i="11"/>
  <c r="F210" i="11"/>
  <c r="E210" i="11"/>
  <c r="D210" i="11"/>
  <c r="C210" i="11"/>
  <c r="Z209" i="11"/>
  <c r="Y209" i="11"/>
  <c r="X209" i="11"/>
  <c r="W209" i="11"/>
  <c r="V209" i="11"/>
  <c r="U209" i="11"/>
  <c r="T209" i="11"/>
  <c r="S209" i="11"/>
  <c r="R209" i="11"/>
  <c r="Q209" i="11"/>
  <c r="P209" i="11"/>
  <c r="O209" i="11"/>
  <c r="N209" i="11"/>
  <c r="M209" i="11"/>
  <c r="L209" i="11"/>
  <c r="K209" i="11"/>
  <c r="J209" i="11"/>
  <c r="I209" i="11"/>
  <c r="H209" i="11"/>
  <c r="F209" i="11"/>
  <c r="E209" i="11"/>
  <c r="D209" i="11"/>
  <c r="C209" i="11"/>
  <c r="Z208" i="11"/>
  <c r="Y208" i="11"/>
  <c r="X208" i="11"/>
  <c r="W208" i="11"/>
  <c r="V208" i="11"/>
  <c r="U208" i="11"/>
  <c r="T208" i="11"/>
  <c r="S208" i="11"/>
  <c r="R208" i="11"/>
  <c r="Q208" i="11"/>
  <c r="P208" i="11"/>
  <c r="O208" i="11"/>
  <c r="N208" i="11"/>
  <c r="M208" i="11"/>
  <c r="L208" i="11"/>
  <c r="K208" i="11"/>
  <c r="J208" i="11"/>
  <c r="I208" i="11"/>
  <c r="H208" i="11"/>
  <c r="F208" i="11"/>
  <c r="E208" i="11"/>
  <c r="D208" i="11"/>
  <c r="C208" i="11"/>
  <c r="Z207" i="11"/>
  <c r="Y207" i="11"/>
  <c r="X207" i="11"/>
  <c r="W207" i="11"/>
  <c r="V207" i="11"/>
  <c r="U207" i="11"/>
  <c r="T207" i="11"/>
  <c r="S207" i="11"/>
  <c r="R207" i="11"/>
  <c r="Q207" i="11"/>
  <c r="P207" i="11"/>
  <c r="O207" i="11"/>
  <c r="N207" i="11"/>
  <c r="M207" i="11"/>
  <c r="L207" i="11"/>
  <c r="K207" i="11"/>
  <c r="J207" i="11"/>
  <c r="I207" i="11"/>
  <c r="H207" i="11"/>
  <c r="F207" i="11"/>
  <c r="E207" i="11"/>
  <c r="D207" i="11"/>
  <c r="C207" i="11"/>
  <c r="Z206" i="11"/>
  <c r="Y206" i="11"/>
  <c r="X206" i="11"/>
  <c r="W206" i="11"/>
  <c r="V206" i="11"/>
  <c r="U206" i="11"/>
  <c r="T206" i="11"/>
  <c r="S206" i="11"/>
  <c r="R206" i="11"/>
  <c r="Q206" i="11"/>
  <c r="P206" i="11"/>
  <c r="O206" i="11"/>
  <c r="N206" i="11"/>
  <c r="M206" i="11"/>
  <c r="L206" i="11"/>
  <c r="K206" i="11"/>
  <c r="J206" i="11"/>
  <c r="I206" i="11"/>
  <c r="H206" i="11"/>
  <c r="F206" i="11"/>
  <c r="E206" i="11"/>
  <c r="D206" i="11"/>
  <c r="C206" i="11"/>
  <c r="Z205" i="11"/>
  <c r="Y205" i="11"/>
  <c r="X205" i="11"/>
  <c r="W205" i="11"/>
  <c r="V205" i="11"/>
  <c r="U205" i="11"/>
  <c r="T205" i="11"/>
  <c r="S205" i="11"/>
  <c r="R205" i="11"/>
  <c r="Q205" i="11"/>
  <c r="P205" i="11"/>
  <c r="O205" i="11"/>
  <c r="N205" i="11"/>
  <c r="M205" i="11"/>
  <c r="L205" i="11"/>
  <c r="K205" i="11"/>
  <c r="J205" i="11"/>
  <c r="I205" i="11"/>
  <c r="H205" i="11"/>
  <c r="G205" i="11"/>
  <c r="F205" i="11"/>
  <c r="E205" i="11"/>
  <c r="D205" i="11"/>
  <c r="C205" i="11"/>
  <c r="Z204" i="11"/>
  <c r="Y204" i="11"/>
  <c r="X204" i="11"/>
  <c r="W204" i="11"/>
  <c r="V204" i="11"/>
  <c r="U204" i="11"/>
  <c r="T204" i="11"/>
  <c r="S204" i="11"/>
  <c r="R204" i="11"/>
  <c r="Q204" i="11"/>
  <c r="P204" i="11"/>
  <c r="O204" i="11"/>
  <c r="N204" i="11"/>
  <c r="M204" i="11"/>
  <c r="L204" i="11"/>
  <c r="K204" i="11"/>
  <c r="J204" i="11"/>
  <c r="I204" i="11"/>
  <c r="H204" i="11"/>
  <c r="G204" i="11"/>
  <c r="F204" i="11"/>
  <c r="E204" i="11"/>
  <c r="D204" i="11"/>
  <c r="C204" i="11"/>
  <c r="Z203" i="11"/>
  <c r="Y203" i="11"/>
  <c r="X203" i="11"/>
  <c r="W203" i="11"/>
  <c r="V203" i="11"/>
  <c r="U203" i="11"/>
  <c r="T203" i="11"/>
  <c r="S203" i="11"/>
  <c r="R203" i="11"/>
  <c r="Q203" i="11"/>
  <c r="P203" i="11"/>
  <c r="O203" i="11"/>
  <c r="N203" i="11"/>
  <c r="M203" i="11"/>
  <c r="L203" i="11"/>
  <c r="K203" i="11"/>
  <c r="J203" i="11"/>
  <c r="I203" i="11"/>
  <c r="H203" i="11"/>
  <c r="G203" i="11"/>
  <c r="F203" i="11"/>
  <c r="E203" i="11"/>
  <c r="D203" i="11"/>
  <c r="C203" i="11"/>
  <c r="Z202" i="11"/>
  <c r="Y202" i="11"/>
  <c r="X202" i="11"/>
  <c r="W202" i="11"/>
  <c r="V202" i="11"/>
  <c r="U202" i="11"/>
  <c r="T202" i="11"/>
  <c r="S202" i="11"/>
  <c r="R202" i="11"/>
  <c r="Q202" i="11"/>
  <c r="P202" i="11"/>
  <c r="O202" i="11"/>
  <c r="N202" i="11"/>
  <c r="M202" i="11"/>
  <c r="L202" i="11"/>
  <c r="K202" i="11"/>
  <c r="J202" i="11"/>
  <c r="I202" i="11"/>
  <c r="H202" i="11"/>
  <c r="G202" i="11"/>
  <c r="F202" i="11"/>
  <c r="E202" i="11"/>
  <c r="D202" i="11"/>
  <c r="C202" i="11"/>
  <c r="Z201" i="11"/>
  <c r="Y201" i="11"/>
  <c r="X201" i="11"/>
  <c r="W201" i="11"/>
  <c r="V201" i="11"/>
  <c r="U201" i="11"/>
  <c r="T201" i="11"/>
  <c r="S201" i="11"/>
  <c r="R201" i="11"/>
  <c r="Q201" i="11"/>
  <c r="P201" i="11"/>
  <c r="O201" i="11"/>
  <c r="N201" i="11"/>
  <c r="M201" i="11"/>
  <c r="L201" i="11"/>
  <c r="K201" i="11"/>
  <c r="J201" i="11"/>
  <c r="I201" i="11"/>
  <c r="H201" i="11"/>
  <c r="G201" i="11"/>
  <c r="F201" i="11"/>
  <c r="E201" i="11"/>
  <c r="D201" i="11"/>
  <c r="C201" i="11"/>
  <c r="Z200" i="11"/>
  <c r="Y200" i="11"/>
  <c r="X200" i="11"/>
  <c r="W200" i="11"/>
  <c r="V200" i="11"/>
  <c r="U200" i="11"/>
  <c r="T200" i="11"/>
  <c r="S200" i="11"/>
  <c r="R200" i="11"/>
  <c r="Q200" i="11"/>
  <c r="P200" i="11"/>
  <c r="O200" i="11"/>
  <c r="N200" i="11"/>
  <c r="M200" i="11"/>
  <c r="L200" i="11"/>
  <c r="K200" i="11"/>
  <c r="F200" i="11"/>
  <c r="E200" i="11"/>
  <c r="D200" i="11"/>
  <c r="C200" i="11"/>
  <c r="Z199" i="11"/>
  <c r="Y199" i="11"/>
  <c r="X199" i="11"/>
  <c r="W199" i="11"/>
  <c r="V199" i="11"/>
  <c r="U199" i="11"/>
  <c r="T199" i="11"/>
  <c r="S199" i="11"/>
  <c r="R199" i="11"/>
  <c r="Q199" i="11"/>
  <c r="P199" i="11"/>
  <c r="O199" i="11"/>
  <c r="N199" i="11"/>
  <c r="M199" i="11"/>
  <c r="L199" i="11"/>
  <c r="K199" i="11"/>
  <c r="J199" i="11"/>
  <c r="I199" i="11"/>
  <c r="H199" i="11"/>
  <c r="G199" i="11"/>
  <c r="F199" i="11"/>
  <c r="E199" i="11"/>
  <c r="D199" i="11"/>
  <c r="C199" i="11"/>
  <c r="Z198" i="11"/>
  <c r="Y198" i="11"/>
  <c r="X198" i="11"/>
  <c r="W198" i="11"/>
  <c r="V198" i="11"/>
  <c r="U198" i="11"/>
  <c r="T198" i="11"/>
  <c r="S198" i="11"/>
  <c r="R198" i="11"/>
  <c r="Q198" i="11"/>
  <c r="P198" i="11"/>
  <c r="O198" i="11"/>
  <c r="N198" i="11"/>
  <c r="M198" i="11"/>
  <c r="L198" i="11"/>
  <c r="K198" i="11"/>
  <c r="J198" i="11"/>
  <c r="I198" i="11"/>
  <c r="F198" i="11"/>
  <c r="E198" i="11"/>
  <c r="D198" i="11"/>
  <c r="C198" i="11"/>
  <c r="Z197" i="11"/>
  <c r="Y197" i="11"/>
  <c r="X197" i="11"/>
  <c r="W197" i="11"/>
  <c r="V197" i="11"/>
  <c r="U197" i="11"/>
  <c r="T197" i="11"/>
  <c r="S197" i="11"/>
  <c r="R197" i="11"/>
  <c r="Q197" i="11"/>
  <c r="P197" i="11"/>
  <c r="O197" i="11"/>
  <c r="N197" i="11"/>
  <c r="M197" i="11"/>
  <c r="L197" i="11"/>
  <c r="K197" i="11"/>
  <c r="J197" i="11"/>
  <c r="I197" i="11"/>
  <c r="F197" i="11"/>
  <c r="E197" i="11"/>
  <c r="D197" i="11"/>
  <c r="C197" i="11"/>
  <c r="Z196" i="11"/>
  <c r="Y196" i="11"/>
  <c r="X196" i="11"/>
  <c r="W196" i="11"/>
  <c r="V196" i="11"/>
  <c r="U196" i="11"/>
  <c r="T196" i="11"/>
  <c r="S196" i="11"/>
  <c r="R196" i="11"/>
  <c r="Q196" i="11"/>
  <c r="P196" i="11"/>
  <c r="O196" i="11"/>
  <c r="N196" i="11"/>
  <c r="M196" i="11"/>
  <c r="L196" i="11"/>
  <c r="F196" i="11"/>
  <c r="E196" i="11"/>
  <c r="D196" i="11"/>
  <c r="C196" i="11"/>
  <c r="Z195" i="11"/>
  <c r="Y195" i="11"/>
  <c r="X195" i="11"/>
  <c r="W195" i="11"/>
  <c r="V195" i="11"/>
  <c r="U195" i="11"/>
  <c r="T195" i="11"/>
  <c r="S195" i="11"/>
  <c r="R195" i="11"/>
  <c r="Q195" i="11"/>
  <c r="P195" i="11"/>
  <c r="O195" i="11"/>
  <c r="N195" i="11"/>
  <c r="M195" i="11"/>
  <c r="L195" i="11"/>
  <c r="K195" i="11"/>
  <c r="J195" i="11"/>
  <c r="I195" i="11"/>
  <c r="H195" i="11"/>
  <c r="F195" i="11"/>
  <c r="E195" i="11"/>
  <c r="D195" i="11"/>
  <c r="C195" i="11"/>
  <c r="Z194" i="11"/>
  <c r="Y194" i="11"/>
  <c r="X194" i="11"/>
  <c r="W194" i="11"/>
  <c r="V194" i="11"/>
  <c r="U194" i="11"/>
  <c r="T194" i="11"/>
  <c r="S194" i="11"/>
  <c r="R194" i="11"/>
  <c r="Q194" i="11"/>
  <c r="P194" i="11"/>
  <c r="O194" i="11"/>
  <c r="N194" i="11"/>
  <c r="M194" i="11"/>
  <c r="L194" i="11"/>
  <c r="K194" i="11"/>
  <c r="J194" i="11"/>
  <c r="I194" i="11"/>
  <c r="H194" i="11"/>
  <c r="G194" i="11"/>
  <c r="F194" i="11"/>
  <c r="E194" i="11"/>
  <c r="D194" i="11"/>
  <c r="C194" i="11"/>
  <c r="Z193" i="11"/>
  <c r="Y193" i="11"/>
  <c r="X193" i="11"/>
  <c r="W193" i="11"/>
  <c r="V193" i="11"/>
  <c r="U193" i="11"/>
  <c r="T193" i="11"/>
  <c r="S193" i="11"/>
  <c r="R193" i="11"/>
  <c r="Q193" i="11"/>
  <c r="P193" i="11"/>
  <c r="O193" i="11"/>
  <c r="N193" i="11"/>
  <c r="M193" i="11"/>
  <c r="L193" i="11"/>
  <c r="K193" i="11"/>
  <c r="J193" i="11"/>
  <c r="I193" i="11"/>
  <c r="H193" i="11"/>
  <c r="G193" i="11"/>
  <c r="F193" i="11"/>
  <c r="E193" i="11"/>
  <c r="D193" i="11"/>
  <c r="C193" i="11"/>
  <c r="Z192" i="11"/>
  <c r="Y192" i="11"/>
  <c r="X192" i="11"/>
  <c r="W192" i="11"/>
  <c r="V192" i="11"/>
  <c r="U192" i="11"/>
  <c r="T192" i="11"/>
  <c r="S192" i="11"/>
  <c r="R192" i="11"/>
  <c r="Q192" i="11"/>
  <c r="P192" i="11"/>
  <c r="O192" i="11"/>
  <c r="N192" i="11"/>
  <c r="M192" i="11"/>
  <c r="L192" i="11"/>
  <c r="K192" i="11"/>
  <c r="J192" i="11"/>
  <c r="I192" i="11"/>
  <c r="F192" i="11"/>
  <c r="E192" i="11"/>
  <c r="D192" i="11"/>
  <c r="C192" i="11"/>
  <c r="Z191" i="11"/>
  <c r="Y191" i="11"/>
  <c r="X191" i="11"/>
  <c r="W191" i="11"/>
  <c r="V191" i="11"/>
  <c r="U191" i="11"/>
  <c r="T191" i="11"/>
  <c r="S191" i="11"/>
  <c r="R191" i="11"/>
  <c r="Q191" i="11"/>
  <c r="P191" i="11"/>
  <c r="O191" i="11"/>
  <c r="N191" i="11"/>
  <c r="M191" i="11"/>
  <c r="L191" i="11"/>
  <c r="K191" i="11"/>
  <c r="J191" i="11"/>
  <c r="I191" i="11"/>
  <c r="H191" i="11"/>
  <c r="G191" i="11"/>
  <c r="F191" i="11"/>
  <c r="E191" i="11"/>
  <c r="D191" i="11"/>
  <c r="C191" i="11"/>
  <c r="Z190" i="11"/>
  <c r="Y190" i="11"/>
  <c r="X190" i="11"/>
  <c r="W190" i="11"/>
  <c r="V190" i="11"/>
  <c r="U190" i="11"/>
  <c r="T190" i="11"/>
  <c r="S190" i="11"/>
  <c r="R190" i="11"/>
  <c r="Q190" i="11"/>
  <c r="P190" i="11"/>
  <c r="O190" i="11"/>
  <c r="N190" i="11"/>
  <c r="M190" i="11"/>
  <c r="L190" i="11"/>
  <c r="K190" i="11"/>
  <c r="J190" i="11"/>
  <c r="I190" i="11"/>
  <c r="H190" i="11"/>
  <c r="F190" i="11"/>
  <c r="E190" i="11"/>
  <c r="D190" i="11"/>
  <c r="C190" i="11"/>
  <c r="Z189" i="11"/>
  <c r="Y189" i="11"/>
  <c r="X189" i="11"/>
  <c r="W189" i="11"/>
  <c r="V189" i="11"/>
  <c r="U189" i="11"/>
  <c r="T189" i="11"/>
  <c r="S189" i="11"/>
  <c r="R189" i="11"/>
  <c r="Q189" i="11"/>
  <c r="P189" i="11"/>
  <c r="O189" i="11"/>
  <c r="N189" i="11"/>
  <c r="M189" i="11"/>
  <c r="L189" i="11"/>
  <c r="K189" i="11"/>
  <c r="J189" i="11"/>
  <c r="I189" i="11"/>
  <c r="H189" i="11"/>
  <c r="G189" i="11"/>
  <c r="F189" i="11"/>
  <c r="E189" i="11"/>
  <c r="D189" i="11"/>
  <c r="C189" i="11"/>
  <c r="Z188" i="11"/>
  <c r="Y188" i="11"/>
  <c r="X188" i="11"/>
  <c r="W188" i="11"/>
  <c r="V188" i="11"/>
  <c r="U188" i="11"/>
  <c r="T188" i="11"/>
  <c r="S188" i="11"/>
  <c r="R188" i="11"/>
  <c r="Q188" i="11"/>
  <c r="P188" i="11"/>
  <c r="O188" i="11"/>
  <c r="N188" i="11"/>
  <c r="M188" i="11"/>
  <c r="L188" i="11"/>
  <c r="K188" i="11"/>
  <c r="J188" i="11"/>
  <c r="I188" i="11"/>
  <c r="H188" i="11"/>
  <c r="G188" i="11"/>
  <c r="F188" i="11"/>
  <c r="E188" i="11"/>
  <c r="D188" i="11"/>
  <c r="C188" i="11"/>
  <c r="Z187" i="11"/>
  <c r="Y187" i="11"/>
  <c r="X187" i="11"/>
  <c r="W187" i="11"/>
  <c r="V187" i="11"/>
  <c r="U187" i="11"/>
  <c r="T187" i="11"/>
  <c r="S187" i="11"/>
  <c r="R187" i="11"/>
  <c r="Q187" i="11"/>
  <c r="P187" i="11"/>
  <c r="O187" i="11"/>
  <c r="N187" i="11"/>
  <c r="M187" i="11"/>
  <c r="L187" i="11"/>
  <c r="K187" i="11"/>
  <c r="J187" i="11"/>
  <c r="I187" i="11"/>
  <c r="H187" i="11"/>
  <c r="G187" i="11"/>
  <c r="F187" i="11"/>
  <c r="E187" i="11"/>
  <c r="D187" i="11"/>
  <c r="C187" i="11"/>
  <c r="Z186" i="11"/>
  <c r="Y186" i="11"/>
  <c r="X186" i="11"/>
  <c r="W186" i="11"/>
  <c r="V186" i="11"/>
  <c r="U186" i="11"/>
  <c r="T186" i="11"/>
  <c r="S186" i="11"/>
  <c r="R186" i="11"/>
  <c r="Q186" i="11"/>
  <c r="P186" i="11"/>
  <c r="O186" i="11"/>
  <c r="N186" i="11"/>
  <c r="M186" i="11"/>
  <c r="L186" i="11"/>
  <c r="K186" i="11"/>
  <c r="J186" i="11"/>
  <c r="I186" i="11"/>
  <c r="G186" i="11"/>
  <c r="F186" i="11"/>
  <c r="E186" i="11"/>
  <c r="D186" i="11"/>
  <c r="C186" i="11"/>
  <c r="Z185" i="11"/>
  <c r="Y185" i="11"/>
  <c r="X185" i="11"/>
  <c r="W185" i="11"/>
  <c r="V185" i="11"/>
  <c r="U185" i="11"/>
  <c r="T185" i="11"/>
  <c r="S185" i="11"/>
  <c r="R185" i="11"/>
  <c r="Q185" i="11"/>
  <c r="P185" i="11"/>
  <c r="O185" i="11"/>
  <c r="N185" i="11"/>
  <c r="M185" i="11"/>
  <c r="L185" i="11"/>
  <c r="K185" i="11"/>
  <c r="J185" i="11"/>
  <c r="I185" i="11"/>
  <c r="H185" i="11"/>
  <c r="G185" i="11"/>
  <c r="F185" i="11"/>
  <c r="E185" i="11"/>
  <c r="C185" i="11"/>
  <c r="Z184" i="11"/>
  <c r="Y184" i="11"/>
  <c r="X184" i="11"/>
  <c r="W184" i="11"/>
  <c r="V184" i="11"/>
  <c r="U184" i="11"/>
  <c r="T184" i="11"/>
  <c r="S184" i="11"/>
  <c r="R184" i="11"/>
  <c r="Q184" i="11"/>
  <c r="P184" i="11"/>
  <c r="O184" i="11"/>
  <c r="N184" i="11"/>
  <c r="M184" i="11"/>
  <c r="L184" i="11"/>
  <c r="K184" i="11"/>
  <c r="J184" i="11"/>
  <c r="I184" i="11"/>
  <c r="H184" i="11"/>
  <c r="G184" i="11"/>
  <c r="F184" i="11"/>
  <c r="E184" i="11"/>
  <c r="D184" i="11"/>
  <c r="C184" i="11"/>
  <c r="Z183" i="11"/>
  <c r="Y183" i="11"/>
  <c r="X183" i="11"/>
  <c r="W183" i="11"/>
  <c r="V183" i="11"/>
  <c r="U183" i="11"/>
  <c r="T183" i="11"/>
  <c r="S183" i="11"/>
  <c r="R183" i="11"/>
  <c r="Q183" i="11"/>
  <c r="P183" i="11"/>
  <c r="O183" i="11"/>
  <c r="N183" i="11"/>
  <c r="M183" i="11"/>
  <c r="L183" i="11"/>
  <c r="K183" i="11"/>
  <c r="J183" i="11"/>
  <c r="I183" i="11"/>
  <c r="H183" i="11"/>
  <c r="G183" i="11"/>
  <c r="F183" i="11"/>
  <c r="E183" i="11"/>
  <c r="C183" i="11"/>
  <c r="Z182" i="11"/>
  <c r="Y182" i="11"/>
  <c r="X182" i="11"/>
  <c r="W182" i="11"/>
  <c r="V182" i="11"/>
  <c r="U182" i="11"/>
  <c r="T182" i="11"/>
  <c r="S182" i="11"/>
  <c r="R182" i="11"/>
  <c r="Q182" i="11"/>
  <c r="P182" i="11"/>
  <c r="O182" i="11"/>
  <c r="N182" i="11"/>
  <c r="M182" i="11"/>
  <c r="L182" i="11"/>
  <c r="F182" i="11"/>
  <c r="E182" i="11"/>
  <c r="C182" i="11"/>
  <c r="Z181" i="11"/>
  <c r="Y181" i="11"/>
  <c r="X181" i="11"/>
  <c r="W181" i="11"/>
  <c r="V181" i="11"/>
  <c r="U181" i="11"/>
  <c r="T181" i="11"/>
  <c r="S181" i="11"/>
  <c r="R181" i="11"/>
  <c r="Q181" i="11"/>
  <c r="P181" i="11"/>
  <c r="O181" i="11"/>
  <c r="N181" i="11"/>
  <c r="M181" i="11"/>
  <c r="L181" i="11"/>
  <c r="F181" i="11"/>
  <c r="E181" i="11"/>
  <c r="C181" i="11"/>
  <c r="Z180" i="11"/>
  <c r="Y180" i="11"/>
  <c r="X180" i="11"/>
  <c r="W180" i="11"/>
  <c r="V180" i="11"/>
  <c r="U180" i="11"/>
  <c r="T180" i="11"/>
  <c r="S180" i="11"/>
  <c r="R180" i="11"/>
  <c r="Q180" i="11"/>
  <c r="P180" i="11"/>
  <c r="O180" i="11"/>
  <c r="N180" i="11"/>
  <c r="M180" i="11"/>
  <c r="L180" i="11"/>
  <c r="K180" i="11"/>
  <c r="F180" i="11"/>
  <c r="E180" i="11"/>
  <c r="C180" i="11"/>
  <c r="Z179" i="11"/>
  <c r="Y179" i="11"/>
  <c r="X179" i="11"/>
  <c r="W179" i="11"/>
  <c r="V179" i="11"/>
  <c r="U179" i="11"/>
  <c r="T179" i="11"/>
  <c r="S179" i="11"/>
  <c r="R179" i="11"/>
  <c r="Q179" i="11"/>
  <c r="P179" i="11"/>
  <c r="O179" i="11"/>
  <c r="N179" i="11"/>
  <c r="M179" i="11"/>
  <c r="L179" i="11"/>
  <c r="F179" i="11"/>
  <c r="E179" i="11"/>
  <c r="C179" i="11"/>
  <c r="Z178" i="11"/>
  <c r="Y178" i="11"/>
  <c r="X178" i="11"/>
  <c r="W178" i="11"/>
  <c r="V178" i="11"/>
  <c r="U178" i="11"/>
  <c r="T178" i="11"/>
  <c r="S178" i="11"/>
  <c r="R178" i="11"/>
  <c r="Q178" i="11"/>
  <c r="P178" i="11"/>
  <c r="O178" i="11"/>
  <c r="N178" i="11"/>
  <c r="M178" i="11"/>
  <c r="L178" i="11"/>
  <c r="K178" i="11"/>
  <c r="J178" i="11"/>
  <c r="I178" i="11"/>
  <c r="H178" i="11"/>
  <c r="F178" i="11"/>
  <c r="E178" i="11"/>
  <c r="C178" i="11"/>
  <c r="Z177" i="11"/>
  <c r="Y177" i="11"/>
  <c r="X177" i="11"/>
  <c r="W177" i="11"/>
  <c r="V177" i="11"/>
  <c r="U177" i="11"/>
  <c r="T177" i="11"/>
  <c r="S177" i="11"/>
  <c r="R177" i="11"/>
  <c r="Q177" i="11"/>
  <c r="P177" i="11"/>
  <c r="O177" i="11"/>
  <c r="N177" i="11"/>
  <c r="M177" i="11"/>
  <c r="L177" i="11"/>
  <c r="K177" i="11"/>
  <c r="J177" i="11"/>
  <c r="I177" i="11"/>
  <c r="H177" i="11"/>
  <c r="G177" i="11"/>
  <c r="F177" i="11"/>
  <c r="E177" i="11"/>
  <c r="D177" i="11"/>
  <c r="C177" i="11"/>
  <c r="Z176" i="11"/>
  <c r="Y176" i="11"/>
  <c r="X176" i="11"/>
  <c r="W176" i="11"/>
  <c r="V176" i="11"/>
  <c r="U176" i="11"/>
  <c r="T176" i="11"/>
  <c r="S176" i="11"/>
  <c r="R176" i="11"/>
  <c r="Q176" i="11"/>
  <c r="P176" i="11"/>
  <c r="O176" i="11"/>
  <c r="N176" i="11"/>
  <c r="M176" i="11"/>
  <c r="L176" i="11"/>
  <c r="K176" i="11"/>
  <c r="J176" i="11"/>
  <c r="I176" i="11"/>
  <c r="H176" i="11"/>
  <c r="F176" i="11"/>
  <c r="E176" i="11"/>
  <c r="C176" i="11"/>
  <c r="Z175" i="11"/>
  <c r="Y175" i="11"/>
  <c r="X175" i="11"/>
  <c r="W175" i="11"/>
  <c r="V175" i="11"/>
  <c r="U175" i="11"/>
  <c r="T175" i="11"/>
  <c r="S175" i="11"/>
  <c r="R175" i="11"/>
  <c r="Q175" i="11"/>
  <c r="P175" i="11"/>
  <c r="O175" i="11"/>
  <c r="N175" i="11"/>
  <c r="M175" i="11"/>
  <c r="L175" i="11"/>
  <c r="K175" i="11"/>
  <c r="J175" i="11"/>
  <c r="I175" i="11"/>
  <c r="H175" i="11"/>
  <c r="G175" i="11"/>
  <c r="F175" i="11"/>
  <c r="E175" i="11"/>
  <c r="D175" i="11"/>
  <c r="C175" i="11"/>
  <c r="Z174" i="11"/>
  <c r="Y174" i="11"/>
  <c r="X174" i="11"/>
  <c r="W174" i="11"/>
  <c r="V174" i="11"/>
  <c r="U174" i="11"/>
  <c r="T174" i="11"/>
  <c r="S174" i="11"/>
  <c r="R174" i="11"/>
  <c r="Q174" i="11"/>
  <c r="P174" i="11"/>
  <c r="O174" i="11"/>
  <c r="N174" i="11"/>
  <c r="M174" i="11"/>
  <c r="L174" i="11"/>
  <c r="K174" i="11"/>
  <c r="J174" i="11"/>
  <c r="I174" i="11"/>
  <c r="H174" i="11"/>
  <c r="G174" i="11"/>
  <c r="F174" i="11"/>
  <c r="E174" i="11"/>
  <c r="D174" i="11"/>
  <c r="C174" i="11"/>
  <c r="Z173" i="11"/>
  <c r="Y173" i="11"/>
  <c r="X173" i="11"/>
  <c r="W173" i="11"/>
  <c r="V173" i="11"/>
  <c r="U173" i="11"/>
  <c r="T173" i="11"/>
  <c r="S173" i="11"/>
  <c r="R173" i="11"/>
  <c r="Q173" i="11"/>
  <c r="P173" i="11"/>
  <c r="O173" i="11"/>
  <c r="N173" i="11"/>
  <c r="M173" i="11"/>
  <c r="L173" i="11"/>
  <c r="K173" i="11"/>
  <c r="J173" i="11"/>
  <c r="I173" i="11"/>
  <c r="F173" i="11"/>
  <c r="E173" i="11"/>
  <c r="C173" i="11"/>
  <c r="Z172" i="11"/>
  <c r="Y172" i="11"/>
  <c r="X172" i="11"/>
  <c r="W172" i="11"/>
  <c r="V172" i="11"/>
  <c r="U172" i="11"/>
  <c r="T172" i="11"/>
  <c r="S172" i="11"/>
  <c r="R172" i="11"/>
  <c r="Q172" i="11"/>
  <c r="P172" i="11"/>
  <c r="O172" i="11"/>
  <c r="N172" i="11"/>
  <c r="M172" i="11"/>
  <c r="L172" i="11"/>
  <c r="K172" i="11"/>
  <c r="J172" i="11"/>
  <c r="I172" i="11"/>
  <c r="H172" i="11"/>
  <c r="G172" i="11"/>
  <c r="F172" i="11"/>
  <c r="E172" i="11"/>
  <c r="D172" i="11"/>
  <c r="C172" i="11"/>
  <c r="Z171" i="11"/>
  <c r="Y171" i="11"/>
  <c r="X171" i="11"/>
  <c r="W171" i="11"/>
  <c r="V171" i="11"/>
  <c r="U171" i="11"/>
  <c r="T171" i="11"/>
  <c r="S171" i="11"/>
  <c r="R171" i="11"/>
  <c r="Q171" i="11"/>
  <c r="P171" i="11"/>
  <c r="O171" i="11"/>
  <c r="N171" i="11"/>
  <c r="M171" i="11"/>
  <c r="L171" i="11"/>
  <c r="K171" i="11"/>
  <c r="J171" i="11"/>
  <c r="I171" i="11"/>
  <c r="H171" i="11"/>
  <c r="G171" i="11"/>
  <c r="F171" i="11"/>
  <c r="E171" i="11"/>
  <c r="C171" i="11"/>
  <c r="Z170" i="11"/>
  <c r="Y170" i="11"/>
  <c r="X170" i="11"/>
  <c r="W170" i="11"/>
  <c r="V170" i="11"/>
  <c r="U170" i="11"/>
  <c r="T170" i="11"/>
  <c r="S170" i="11"/>
  <c r="R170" i="11"/>
  <c r="Q170" i="11"/>
  <c r="P170" i="11"/>
  <c r="O170" i="11"/>
  <c r="N170" i="11"/>
  <c r="M170" i="11"/>
  <c r="L170" i="11"/>
  <c r="K170" i="11"/>
  <c r="J170" i="11"/>
  <c r="I170" i="11"/>
  <c r="H170" i="11"/>
  <c r="G170" i="11"/>
  <c r="F170" i="11"/>
  <c r="E170" i="11"/>
  <c r="C170" i="11"/>
  <c r="Z169" i="11"/>
  <c r="Y169" i="11"/>
  <c r="X169" i="11"/>
  <c r="W169" i="11"/>
  <c r="V169" i="11"/>
  <c r="U169" i="11"/>
  <c r="T169" i="11"/>
  <c r="S169" i="11"/>
  <c r="R169" i="11"/>
  <c r="Q169" i="11"/>
  <c r="P169" i="11"/>
  <c r="O169" i="11"/>
  <c r="N169" i="11"/>
  <c r="M169" i="11"/>
  <c r="L169" i="11"/>
  <c r="K169" i="11"/>
  <c r="J169" i="11"/>
  <c r="I169" i="11"/>
  <c r="H169" i="11"/>
  <c r="G169" i="11"/>
  <c r="F169" i="11"/>
  <c r="E169" i="11"/>
  <c r="D169" i="11"/>
  <c r="C169" i="11"/>
  <c r="Z168" i="11"/>
  <c r="Y168" i="11"/>
  <c r="X168" i="11"/>
  <c r="W168" i="11"/>
  <c r="V168" i="11"/>
  <c r="U168" i="11"/>
  <c r="T168" i="11"/>
  <c r="S168" i="11"/>
  <c r="R168" i="11"/>
  <c r="Q168" i="11"/>
  <c r="P168" i="11"/>
  <c r="O168" i="11"/>
  <c r="N168" i="11"/>
  <c r="M168" i="11"/>
  <c r="L168" i="11"/>
  <c r="K168" i="11"/>
  <c r="J168" i="11"/>
  <c r="I168" i="11"/>
  <c r="H168" i="11"/>
  <c r="G168" i="11"/>
  <c r="F168" i="11"/>
  <c r="E168" i="11"/>
  <c r="D168" i="11"/>
  <c r="C168" i="11"/>
  <c r="Z167" i="11"/>
  <c r="Y167" i="11"/>
  <c r="X167" i="11"/>
  <c r="W167" i="11"/>
  <c r="V167" i="11"/>
  <c r="U167" i="11"/>
  <c r="T167" i="11"/>
  <c r="S167" i="11"/>
  <c r="R167" i="11"/>
  <c r="Q167" i="11"/>
  <c r="P167" i="11"/>
  <c r="O167" i="11"/>
  <c r="N167" i="11"/>
  <c r="M167" i="11"/>
  <c r="L167" i="11"/>
  <c r="K167" i="11"/>
  <c r="J167" i="11"/>
  <c r="F167" i="11"/>
  <c r="E167" i="11"/>
  <c r="Z166" i="11"/>
  <c r="Y166" i="11"/>
  <c r="X166" i="11"/>
  <c r="W166" i="11"/>
  <c r="V166" i="11"/>
  <c r="U166" i="11"/>
  <c r="T166" i="11"/>
  <c r="S166" i="11"/>
  <c r="R166" i="11"/>
  <c r="Q166" i="11"/>
  <c r="P166" i="11"/>
  <c r="O166" i="11"/>
  <c r="N166" i="11"/>
  <c r="M166" i="11"/>
  <c r="L166" i="11"/>
  <c r="K166" i="11"/>
  <c r="J166" i="11"/>
  <c r="I166" i="11"/>
  <c r="H166" i="11"/>
  <c r="G166" i="11"/>
  <c r="F166" i="11"/>
  <c r="E166" i="11"/>
  <c r="Z165" i="11"/>
  <c r="Y165" i="11"/>
  <c r="X165" i="11"/>
  <c r="W165" i="11"/>
  <c r="V165" i="11"/>
  <c r="U165" i="11"/>
  <c r="T165" i="11"/>
  <c r="S165" i="11"/>
  <c r="R165" i="11"/>
  <c r="Q165" i="11"/>
  <c r="P165" i="11"/>
  <c r="O165" i="11"/>
  <c r="N165" i="11"/>
  <c r="M165" i="11"/>
  <c r="L165" i="11"/>
  <c r="F165" i="11"/>
  <c r="E165" i="11"/>
  <c r="C165" i="11"/>
  <c r="Z164" i="11"/>
  <c r="Y164" i="11"/>
  <c r="X164" i="11"/>
  <c r="W164" i="11"/>
  <c r="V164" i="11"/>
  <c r="U164" i="11"/>
  <c r="T164" i="11"/>
  <c r="S164" i="11"/>
  <c r="R164" i="11"/>
  <c r="Q164" i="11"/>
  <c r="P164" i="11"/>
  <c r="O164" i="11"/>
  <c r="N164" i="11"/>
  <c r="M164" i="11"/>
  <c r="L164" i="11"/>
  <c r="J164" i="11"/>
  <c r="I164" i="11"/>
  <c r="H164" i="11"/>
  <c r="G164" i="11"/>
  <c r="F164" i="11"/>
  <c r="E164" i="11"/>
  <c r="D164" i="11"/>
  <c r="Z163" i="11"/>
  <c r="Y163" i="11"/>
  <c r="X163" i="11"/>
  <c r="W163" i="11"/>
  <c r="V163" i="11"/>
  <c r="U163" i="11"/>
  <c r="T163" i="11"/>
  <c r="S163" i="11"/>
  <c r="R163" i="11"/>
  <c r="Q163" i="11"/>
  <c r="P163" i="11"/>
  <c r="O163" i="11"/>
  <c r="N163" i="11"/>
  <c r="M163" i="11"/>
  <c r="L163" i="11"/>
  <c r="K163" i="11"/>
  <c r="J163" i="11"/>
  <c r="I163" i="11"/>
  <c r="H163" i="11"/>
  <c r="G163" i="11"/>
  <c r="F163" i="11"/>
  <c r="E163" i="11"/>
  <c r="D163" i="11"/>
  <c r="C163" i="11"/>
  <c r="Z162" i="11"/>
  <c r="Y162" i="11"/>
  <c r="X162" i="11"/>
  <c r="W162" i="11"/>
  <c r="V162" i="11"/>
  <c r="U162" i="11"/>
  <c r="T162" i="11"/>
  <c r="S162" i="11"/>
  <c r="R162" i="11"/>
  <c r="Q162" i="11"/>
  <c r="P162" i="11"/>
  <c r="O162" i="11"/>
  <c r="N162" i="11"/>
  <c r="M162" i="11"/>
  <c r="L162" i="11"/>
  <c r="K162" i="11"/>
  <c r="J162" i="11"/>
  <c r="I162" i="11"/>
  <c r="H162" i="11"/>
  <c r="G162" i="11"/>
  <c r="F162" i="11"/>
  <c r="E162" i="11"/>
  <c r="D162" i="11"/>
  <c r="C162" i="11"/>
  <c r="Z161" i="11"/>
  <c r="Y161" i="11"/>
  <c r="X161" i="11"/>
  <c r="W161" i="11"/>
  <c r="V161" i="11"/>
  <c r="U161" i="11"/>
  <c r="T161" i="11"/>
  <c r="S161" i="11"/>
  <c r="R161" i="11"/>
  <c r="Q161" i="11"/>
  <c r="P161" i="11"/>
  <c r="O161" i="11"/>
  <c r="N161" i="11"/>
  <c r="M161" i="11"/>
  <c r="L161" i="11"/>
  <c r="K161" i="11"/>
  <c r="J161" i="11"/>
  <c r="I161" i="11"/>
  <c r="H161" i="11"/>
  <c r="G161" i="11"/>
  <c r="F161" i="11"/>
  <c r="E161" i="11"/>
  <c r="D161" i="11"/>
  <c r="C161" i="11"/>
  <c r="Z160" i="11"/>
  <c r="Y160" i="11"/>
  <c r="X160" i="11"/>
  <c r="W160" i="11"/>
  <c r="V160" i="11"/>
  <c r="U160" i="11"/>
  <c r="T160" i="11"/>
  <c r="S160" i="11"/>
  <c r="R160" i="11"/>
  <c r="Q160" i="11"/>
  <c r="P160" i="11"/>
  <c r="O160" i="11"/>
  <c r="N160" i="11"/>
  <c r="M160" i="11"/>
  <c r="L160" i="11"/>
  <c r="K160" i="11"/>
  <c r="J160" i="11"/>
  <c r="I160" i="11"/>
  <c r="H160" i="11"/>
  <c r="G160" i="11"/>
  <c r="F160" i="11"/>
  <c r="E160" i="11"/>
  <c r="D160" i="11"/>
  <c r="Z159" i="11"/>
  <c r="Y159" i="11"/>
  <c r="X159" i="11"/>
  <c r="W159" i="11"/>
  <c r="V159" i="11"/>
  <c r="U159" i="11"/>
  <c r="T159" i="11"/>
  <c r="S159" i="11"/>
  <c r="R159" i="11"/>
  <c r="Q159" i="11"/>
  <c r="P159" i="11"/>
  <c r="O159" i="11"/>
  <c r="N159" i="11"/>
  <c r="M159" i="11"/>
  <c r="L159" i="11"/>
  <c r="K159" i="11"/>
  <c r="J159" i="11"/>
  <c r="I159" i="11"/>
  <c r="H159" i="11"/>
  <c r="G159" i="11"/>
  <c r="F159" i="11"/>
  <c r="E159" i="11"/>
  <c r="D159" i="11"/>
  <c r="C159" i="11"/>
  <c r="Z158" i="11"/>
  <c r="Y158" i="11"/>
  <c r="X158" i="11"/>
  <c r="W158" i="11"/>
  <c r="V158" i="11"/>
  <c r="U158" i="11"/>
  <c r="T158" i="11"/>
  <c r="S158" i="11"/>
  <c r="R158" i="11"/>
  <c r="Q158" i="11"/>
  <c r="P158" i="11"/>
  <c r="O158" i="11"/>
  <c r="N158" i="11"/>
  <c r="M158" i="11"/>
  <c r="L158" i="11"/>
  <c r="K158" i="11"/>
  <c r="J158" i="11"/>
  <c r="I158" i="11"/>
  <c r="H158" i="11"/>
  <c r="G158" i="11"/>
  <c r="F158" i="11"/>
  <c r="E158" i="11"/>
  <c r="D158" i="11"/>
  <c r="C158" i="11"/>
  <c r="Z157" i="11"/>
  <c r="Y157" i="11"/>
  <c r="X157" i="11"/>
  <c r="W157" i="11"/>
  <c r="V157" i="11"/>
  <c r="U157" i="11"/>
  <c r="T157" i="11"/>
  <c r="S157" i="11"/>
  <c r="R157" i="11"/>
  <c r="Q157" i="11"/>
  <c r="P157" i="11"/>
  <c r="O157" i="11"/>
  <c r="N157" i="11"/>
  <c r="M157" i="11"/>
  <c r="L157" i="11"/>
  <c r="K157" i="11"/>
  <c r="J157" i="11"/>
  <c r="I157" i="11"/>
  <c r="H157" i="11"/>
  <c r="F157" i="11"/>
  <c r="E157" i="11"/>
  <c r="Z156" i="11"/>
  <c r="Y156" i="11"/>
  <c r="X156" i="11"/>
  <c r="W156" i="11"/>
  <c r="V156" i="11"/>
  <c r="U156" i="11"/>
  <c r="T156" i="11"/>
  <c r="S156" i="11"/>
  <c r="R156" i="11"/>
  <c r="Q156" i="11"/>
  <c r="P156" i="11"/>
  <c r="O156" i="11"/>
  <c r="N156" i="11"/>
  <c r="M156" i="11"/>
  <c r="L156" i="11"/>
  <c r="K156" i="11"/>
  <c r="J156" i="11"/>
  <c r="I156" i="11"/>
  <c r="H156" i="11"/>
  <c r="G156" i="11"/>
  <c r="F156" i="11"/>
  <c r="E156" i="11"/>
  <c r="Z155" i="11"/>
  <c r="Y155" i="11"/>
  <c r="X155" i="11"/>
  <c r="W155" i="11"/>
  <c r="V155" i="11"/>
  <c r="U155" i="11"/>
  <c r="T155" i="11"/>
  <c r="S155" i="11"/>
  <c r="R155" i="11"/>
  <c r="Q155" i="11"/>
  <c r="P155" i="11"/>
  <c r="O155" i="11"/>
  <c r="N155" i="11"/>
  <c r="M155" i="11"/>
  <c r="L155" i="11"/>
  <c r="K155" i="11"/>
  <c r="J155" i="11"/>
  <c r="I155" i="11"/>
  <c r="H155" i="11"/>
  <c r="G155" i="11"/>
  <c r="F155" i="11"/>
  <c r="E155" i="11"/>
  <c r="D155" i="11"/>
  <c r="C155" i="11"/>
  <c r="Z154" i="11"/>
  <c r="Y154" i="11"/>
  <c r="X154" i="11"/>
  <c r="W154" i="11"/>
  <c r="V154" i="11"/>
  <c r="U154" i="11"/>
  <c r="T154" i="11"/>
  <c r="S154" i="11"/>
  <c r="R154" i="11"/>
  <c r="Q154" i="11"/>
  <c r="P154" i="11"/>
  <c r="O154" i="11"/>
  <c r="N154" i="11"/>
  <c r="M154" i="11"/>
  <c r="L154" i="11"/>
  <c r="K154" i="11"/>
  <c r="J154" i="11"/>
  <c r="I154" i="11"/>
  <c r="H154" i="11"/>
  <c r="G154" i="11"/>
  <c r="F154" i="11"/>
  <c r="E154" i="11"/>
  <c r="Z153" i="11"/>
  <c r="Y153" i="11"/>
  <c r="X153" i="11"/>
  <c r="W153" i="11"/>
  <c r="V153" i="11"/>
  <c r="U153" i="11"/>
  <c r="T153" i="11"/>
  <c r="S153" i="11"/>
  <c r="R153" i="11"/>
  <c r="Q153" i="11"/>
  <c r="P153" i="11"/>
  <c r="O153" i="11"/>
  <c r="N153" i="11"/>
  <c r="M153" i="11"/>
  <c r="L153" i="11"/>
  <c r="K153" i="11"/>
  <c r="J153" i="11"/>
  <c r="I153" i="11"/>
  <c r="H153" i="11"/>
  <c r="G153" i="11"/>
  <c r="F153" i="11"/>
  <c r="E153" i="11"/>
  <c r="D153" i="11"/>
  <c r="C153" i="11"/>
  <c r="Z152" i="11"/>
  <c r="Y152" i="11"/>
  <c r="X152" i="11"/>
  <c r="W152" i="11"/>
  <c r="V152" i="11"/>
  <c r="U152" i="11"/>
  <c r="T152" i="11"/>
  <c r="S152" i="11"/>
  <c r="R152" i="11"/>
  <c r="Q152" i="11"/>
  <c r="P152" i="11"/>
  <c r="O152" i="11"/>
  <c r="N152" i="11"/>
  <c r="M152" i="11"/>
  <c r="L152" i="11"/>
  <c r="K152" i="11"/>
  <c r="J152" i="11"/>
  <c r="I152" i="11"/>
  <c r="H152" i="11"/>
  <c r="G152" i="11"/>
  <c r="F152" i="11"/>
  <c r="E152" i="11"/>
  <c r="D152" i="11"/>
  <c r="C152" i="11"/>
  <c r="Z151" i="11"/>
  <c r="Y151" i="11"/>
  <c r="X151" i="11"/>
  <c r="W151" i="11"/>
  <c r="V151" i="11"/>
  <c r="U151" i="11"/>
  <c r="T151" i="11"/>
  <c r="S151" i="11"/>
  <c r="R151" i="11"/>
  <c r="Q151" i="11"/>
  <c r="P151" i="11"/>
  <c r="O151" i="11"/>
  <c r="N151" i="11"/>
  <c r="M151" i="11"/>
  <c r="L151" i="11"/>
  <c r="F151" i="11"/>
  <c r="E151" i="11"/>
  <c r="Z150" i="11"/>
  <c r="Y150" i="11"/>
  <c r="X150" i="11"/>
  <c r="W150" i="11"/>
  <c r="V150" i="11"/>
  <c r="U150" i="11"/>
  <c r="T150" i="11"/>
  <c r="S150" i="11"/>
  <c r="R150" i="11"/>
  <c r="P150" i="11"/>
  <c r="O150" i="11"/>
  <c r="N150" i="11"/>
  <c r="M150" i="11"/>
  <c r="L150" i="11"/>
  <c r="K150" i="11"/>
  <c r="J150" i="11"/>
  <c r="I150" i="11"/>
  <c r="H150" i="11"/>
  <c r="G150" i="11"/>
  <c r="F150" i="11"/>
  <c r="E150" i="11"/>
  <c r="D150" i="11"/>
  <c r="C150" i="11"/>
  <c r="Z149" i="11"/>
  <c r="Y149" i="11"/>
  <c r="X149" i="11"/>
  <c r="W149" i="11"/>
  <c r="V149" i="11"/>
  <c r="U149" i="11"/>
  <c r="T149" i="11"/>
  <c r="S149" i="11"/>
  <c r="R149" i="11"/>
  <c r="P149" i="11"/>
  <c r="O149" i="11"/>
  <c r="N149" i="11"/>
  <c r="M149" i="11"/>
  <c r="L149" i="11"/>
  <c r="K149" i="11"/>
  <c r="J149" i="11"/>
  <c r="I149" i="11"/>
  <c r="H149" i="11"/>
  <c r="G149" i="11"/>
  <c r="F149" i="11"/>
  <c r="E149" i="11"/>
  <c r="D149" i="11"/>
  <c r="C149" i="11"/>
  <c r="Z148" i="11"/>
  <c r="Y148" i="11"/>
  <c r="X148" i="11"/>
  <c r="W148" i="11"/>
  <c r="V148" i="11"/>
  <c r="U148" i="11"/>
  <c r="T148" i="11"/>
  <c r="S148" i="11"/>
  <c r="R148" i="11"/>
  <c r="P148" i="11"/>
  <c r="O148" i="11"/>
  <c r="N148" i="11"/>
  <c r="M148" i="11"/>
  <c r="L148" i="11"/>
  <c r="K148" i="11"/>
  <c r="J148" i="11"/>
  <c r="I148" i="11"/>
  <c r="H148" i="11"/>
  <c r="G148" i="11"/>
  <c r="F148" i="11"/>
  <c r="E148" i="11"/>
  <c r="D148" i="11"/>
  <c r="C148" i="11"/>
  <c r="Z147" i="11"/>
  <c r="Y147" i="11"/>
  <c r="X147" i="11"/>
  <c r="W147" i="11"/>
  <c r="V147" i="11"/>
  <c r="U147" i="11"/>
  <c r="T147" i="11"/>
  <c r="S147" i="11"/>
  <c r="R147" i="11"/>
  <c r="P147" i="11"/>
  <c r="O147" i="11"/>
  <c r="N147" i="11"/>
  <c r="M147" i="11"/>
  <c r="L147" i="11"/>
  <c r="K147" i="11"/>
  <c r="J147" i="11"/>
  <c r="I147" i="11"/>
  <c r="H147" i="11"/>
  <c r="G147" i="11"/>
  <c r="F147" i="11"/>
  <c r="E147" i="11"/>
  <c r="D147" i="11"/>
  <c r="C147" i="11"/>
  <c r="Z146" i="11"/>
  <c r="Y146" i="11"/>
  <c r="X146" i="11"/>
  <c r="W146" i="11"/>
  <c r="V146" i="11"/>
  <c r="U146" i="11"/>
  <c r="T146" i="11"/>
  <c r="S146" i="11"/>
  <c r="R146" i="11"/>
  <c r="P146" i="11"/>
  <c r="O146" i="11"/>
  <c r="N146" i="11"/>
  <c r="M146" i="11"/>
  <c r="L146" i="11"/>
  <c r="K146" i="11"/>
  <c r="J146" i="11"/>
  <c r="I146" i="11"/>
  <c r="H146" i="11"/>
  <c r="G146" i="11"/>
  <c r="F146" i="11"/>
  <c r="E146" i="11"/>
  <c r="D146" i="11"/>
  <c r="C146" i="11"/>
  <c r="Z145" i="11"/>
  <c r="Y145" i="11"/>
  <c r="X145" i="11"/>
  <c r="W145" i="11"/>
  <c r="V145" i="11"/>
  <c r="U145" i="11"/>
  <c r="T145" i="11"/>
  <c r="S145" i="11"/>
  <c r="R145" i="11"/>
  <c r="P145" i="11"/>
  <c r="O145" i="11"/>
  <c r="N145" i="11"/>
  <c r="M145" i="11"/>
  <c r="L145" i="11"/>
  <c r="K145" i="11"/>
  <c r="J145" i="11"/>
  <c r="I145" i="11"/>
  <c r="H145" i="11"/>
  <c r="G145" i="11"/>
  <c r="F145" i="11"/>
  <c r="E145" i="11"/>
  <c r="D145" i="11"/>
  <c r="C145" i="11"/>
  <c r="Z144" i="11"/>
  <c r="Y144" i="11"/>
  <c r="X144" i="11"/>
  <c r="W144" i="11"/>
  <c r="V144" i="11"/>
  <c r="U144" i="11"/>
  <c r="T144" i="11"/>
  <c r="S144" i="11"/>
  <c r="R144" i="11"/>
  <c r="Q144" i="11"/>
  <c r="O144" i="11"/>
  <c r="N144" i="11"/>
  <c r="M144" i="11"/>
  <c r="L144" i="11"/>
  <c r="K144" i="11"/>
  <c r="J144" i="11"/>
  <c r="I144" i="11"/>
  <c r="H144" i="11"/>
  <c r="G144" i="11"/>
  <c r="F144" i="11"/>
  <c r="E144" i="11"/>
  <c r="D144" i="11"/>
  <c r="C144" i="11"/>
  <c r="Z143" i="11"/>
  <c r="Y143" i="11"/>
  <c r="X143" i="11"/>
  <c r="W143" i="11"/>
  <c r="V143" i="11"/>
  <c r="U143" i="11"/>
  <c r="T143" i="11"/>
  <c r="S143" i="11"/>
  <c r="R143" i="11"/>
  <c r="Q143" i="11"/>
  <c r="O143" i="11"/>
  <c r="N143" i="11"/>
  <c r="M143" i="11"/>
  <c r="L143" i="11"/>
  <c r="K143" i="11"/>
  <c r="J143" i="11"/>
  <c r="I143" i="11"/>
  <c r="H143" i="11"/>
  <c r="G143" i="11"/>
  <c r="F143" i="11"/>
  <c r="E143" i="11"/>
  <c r="D143" i="11"/>
  <c r="C143" i="11"/>
  <c r="Z142" i="11"/>
  <c r="Y142" i="11"/>
  <c r="X142" i="11"/>
  <c r="W142" i="11"/>
  <c r="V142" i="11"/>
  <c r="U142" i="11"/>
  <c r="T142" i="11"/>
  <c r="S142" i="11"/>
  <c r="R142" i="11"/>
  <c r="Q142" i="11"/>
  <c r="O142" i="11"/>
  <c r="N142" i="11"/>
  <c r="M142" i="11"/>
  <c r="L142" i="11"/>
  <c r="K142" i="11"/>
  <c r="J142" i="11"/>
  <c r="I142" i="11"/>
  <c r="H142" i="11"/>
  <c r="G142" i="11"/>
  <c r="F142" i="11"/>
  <c r="E142" i="11"/>
  <c r="D142" i="11"/>
  <c r="C142" i="11"/>
  <c r="Z141" i="11"/>
  <c r="Y141" i="11"/>
  <c r="X141" i="11"/>
  <c r="W141" i="11"/>
  <c r="V141" i="11"/>
  <c r="U141" i="11"/>
  <c r="T141" i="11"/>
  <c r="S141" i="11"/>
  <c r="R141" i="11"/>
  <c r="Q141" i="11"/>
  <c r="O141" i="11"/>
  <c r="N141" i="11"/>
  <c r="M141" i="11"/>
  <c r="L141" i="11"/>
  <c r="K141" i="11"/>
  <c r="J141" i="11"/>
  <c r="I141" i="11"/>
  <c r="H141" i="11"/>
  <c r="G141" i="11"/>
  <c r="F141" i="11"/>
  <c r="E141" i="11"/>
  <c r="D141" i="11"/>
  <c r="C141" i="11"/>
  <c r="Z140" i="11"/>
  <c r="Y140" i="11"/>
  <c r="X140" i="11"/>
  <c r="W140" i="11"/>
  <c r="V140" i="11"/>
  <c r="U140" i="11"/>
  <c r="T140" i="11"/>
  <c r="S140" i="11"/>
  <c r="R140" i="11"/>
  <c r="Q140" i="11"/>
  <c r="N140" i="11"/>
  <c r="M140" i="11"/>
  <c r="L140" i="11"/>
  <c r="K140" i="11"/>
  <c r="J140" i="11"/>
  <c r="I140" i="11"/>
  <c r="H140" i="11"/>
  <c r="G140" i="11"/>
  <c r="F140" i="11"/>
  <c r="E140" i="11"/>
  <c r="D140" i="11"/>
  <c r="C140" i="11"/>
  <c r="Z139" i="11"/>
  <c r="Y139" i="11"/>
  <c r="X139" i="11"/>
  <c r="W139" i="11"/>
  <c r="V139" i="11"/>
  <c r="U139" i="11"/>
  <c r="T139" i="11"/>
  <c r="S139" i="11"/>
  <c r="R139" i="11"/>
  <c r="P139" i="11"/>
  <c r="N139" i="11"/>
  <c r="M139" i="11"/>
  <c r="L139" i="11"/>
  <c r="K139" i="11"/>
  <c r="J139" i="11"/>
  <c r="I139" i="11"/>
  <c r="H139" i="11"/>
  <c r="G139" i="11"/>
  <c r="F139" i="11"/>
  <c r="E139" i="11"/>
  <c r="D139" i="11"/>
  <c r="C139" i="11"/>
  <c r="Z138" i="11"/>
  <c r="Y138" i="11"/>
  <c r="X138" i="11"/>
  <c r="W138" i="11"/>
  <c r="V138" i="11"/>
  <c r="U138" i="11"/>
  <c r="T138" i="11"/>
  <c r="S138" i="11"/>
  <c r="R138" i="11"/>
  <c r="P138" i="11"/>
  <c r="M138" i="11"/>
  <c r="L138" i="11"/>
  <c r="K138" i="11"/>
  <c r="J138" i="11"/>
  <c r="I138" i="11"/>
  <c r="H138" i="11"/>
  <c r="G138" i="11"/>
  <c r="F138" i="11"/>
  <c r="E138" i="11"/>
  <c r="D138" i="11"/>
  <c r="C138" i="11"/>
  <c r="Z137" i="11"/>
  <c r="Y137" i="11"/>
  <c r="X137" i="11"/>
  <c r="W137" i="11"/>
  <c r="V137" i="11"/>
  <c r="U137" i="11"/>
  <c r="T137" i="11"/>
  <c r="S137" i="11"/>
  <c r="R137" i="11"/>
  <c r="Q137" i="11"/>
  <c r="P137" i="11"/>
  <c r="K137" i="11"/>
  <c r="J137" i="11"/>
  <c r="I137" i="11"/>
  <c r="H137" i="11"/>
  <c r="G137" i="11"/>
  <c r="F137" i="11"/>
  <c r="E137" i="11"/>
  <c r="D137" i="11"/>
  <c r="C137" i="11"/>
  <c r="Z136" i="11"/>
  <c r="Y136" i="11"/>
  <c r="X136" i="11"/>
  <c r="W136" i="11"/>
  <c r="V136" i="11"/>
  <c r="U136" i="11"/>
  <c r="T136" i="11"/>
  <c r="S136" i="11"/>
  <c r="R136" i="11"/>
  <c r="Q136" i="11"/>
  <c r="P136" i="11"/>
  <c r="K136" i="11"/>
  <c r="J136" i="11"/>
  <c r="I136" i="11"/>
  <c r="H136" i="11"/>
  <c r="G136" i="11"/>
  <c r="F136" i="11"/>
  <c r="E136" i="11"/>
  <c r="D136" i="11"/>
  <c r="C136" i="11"/>
  <c r="Z135" i="11"/>
  <c r="Y135" i="11"/>
  <c r="X135" i="11"/>
  <c r="W135" i="11"/>
  <c r="V135" i="11"/>
  <c r="U135" i="11"/>
  <c r="T135" i="11"/>
  <c r="S135" i="11"/>
  <c r="R135" i="11"/>
  <c r="Q135" i="11"/>
  <c r="P135" i="11"/>
  <c r="O135" i="11"/>
  <c r="N135" i="11"/>
  <c r="M135" i="11"/>
  <c r="K135" i="11"/>
  <c r="J135" i="11"/>
  <c r="I135" i="11"/>
  <c r="H135" i="11"/>
  <c r="G135" i="11"/>
  <c r="F135" i="11"/>
  <c r="E135" i="11"/>
  <c r="D135" i="11"/>
  <c r="C135" i="11"/>
  <c r="Z134" i="11"/>
  <c r="Y134" i="11"/>
  <c r="X134" i="11"/>
  <c r="W134" i="11"/>
  <c r="V134" i="11"/>
  <c r="U134" i="11"/>
  <c r="T134" i="11"/>
  <c r="S134" i="11"/>
  <c r="R134" i="11"/>
  <c r="P134" i="11"/>
  <c r="K134" i="11"/>
  <c r="J134" i="11"/>
  <c r="I134" i="11"/>
  <c r="H134" i="11"/>
  <c r="G134" i="11"/>
  <c r="F134" i="11"/>
  <c r="E134" i="11"/>
  <c r="D134" i="11"/>
  <c r="C134" i="11"/>
  <c r="Z133" i="11"/>
  <c r="Y133" i="11"/>
  <c r="X133" i="11"/>
  <c r="W133" i="11"/>
  <c r="V133" i="11"/>
  <c r="U133" i="11"/>
  <c r="T133" i="11"/>
  <c r="S133" i="11"/>
  <c r="R133" i="11"/>
  <c r="P133" i="11"/>
  <c r="K133" i="11"/>
  <c r="J133" i="11"/>
  <c r="I133" i="11"/>
  <c r="H133" i="11"/>
  <c r="G133" i="11"/>
  <c r="F133" i="11"/>
  <c r="E133" i="11"/>
  <c r="D133" i="11"/>
  <c r="C133" i="11"/>
  <c r="Z132" i="11"/>
  <c r="Y132" i="11"/>
  <c r="X132" i="11"/>
  <c r="W132" i="11"/>
  <c r="V132" i="11"/>
  <c r="U132" i="11"/>
  <c r="T132" i="11"/>
  <c r="S132" i="11"/>
  <c r="R132" i="11"/>
  <c r="K132" i="11"/>
  <c r="J132" i="11"/>
  <c r="I132" i="11"/>
  <c r="H132" i="11"/>
  <c r="G132" i="11"/>
  <c r="F132" i="11"/>
  <c r="E132" i="11"/>
  <c r="D132" i="11"/>
  <c r="C132" i="11"/>
  <c r="Z131" i="11"/>
  <c r="Y131" i="11"/>
  <c r="X131" i="11"/>
  <c r="W131" i="11"/>
  <c r="V131" i="11"/>
  <c r="U131" i="11"/>
  <c r="T131" i="11"/>
  <c r="S131" i="11"/>
  <c r="R131" i="11"/>
  <c r="Q131" i="11"/>
  <c r="P131" i="11"/>
  <c r="O131" i="11"/>
  <c r="K131" i="11"/>
  <c r="J131" i="11"/>
  <c r="I131" i="11"/>
  <c r="H131" i="11"/>
  <c r="G131" i="11"/>
  <c r="F131" i="11"/>
  <c r="E131" i="11"/>
  <c r="D131" i="11"/>
  <c r="C131" i="11"/>
  <c r="Z130" i="11"/>
  <c r="Y130" i="11"/>
  <c r="X130" i="11"/>
  <c r="W130" i="11"/>
  <c r="V130" i="11"/>
  <c r="U130" i="11"/>
  <c r="T130" i="11"/>
  <c r="S130" i="11"/>
  <c r="R130" i="11"/>
  <c r="K130" i="11"/>
  <c r="J130" i="11"/>
  <c r="I130" i="11"/>
  <c r="H130" i="11"/>
  <c r="G130" i="11"/>
  <c r="F130" i="11"/>
  <c r="E130" i="11"/>
  <c r="D130" i="11"/>
  <c r="C130" i="11"/>
  <c r="Q129" i="11"/>
  <c r="P129" i="11"/>
  <c r="O129" i="11"/>
  <c r="N129" i="11"/>
  <c r="M129" i="11"/>
  <c r="L129" i="11"/>
  <c r="K129" i="11"/>
  <c r="J129" i="11"/>
  <c r="I129" i="11"/>
  <c r="H129" i="11"/>
  <c r="G129" i="11"/>
  <c r="F129" i="11"/>
  <c r="E129" i="11"/>
  <c r="D129" i="11"/>
  <c r="C129" i="11"/>
  <c r="Q128" i="11"/>
  <c r="O128" i="11"/>
  <c r="N128" i="11"/>
  <c r="M128" i="11"/>
  <c r="L128" i="11"/>
  <c r="K128" i="11"/>
  <c r="J128" i="11"/>
  <c r="I128" i="11"/>
  <c r="H128" i="11"/>
  <c r="G128" i="11"/>
  <c r="F128" i="11"/>
  <c r="E128" i="11"/>
  <c r="D128" i="11"/>
  <c r="C128" i="11"/>
  <c r="Q127" i="11"/>
  <c r="P127" i="11"/>
  <c r="O127" i="11"/>
  <c r="N127" i="11"/>
  <c r="M127" i="11"/>
  <c r="L127" i="11"/>
  <c r="K127" i="11"/>
  <c r="J127" i="11"/>
  <c r="I127" i="11"/>
  <c r="H127" i="11"/>
  <c r="G127" i="11"/>
  <c r="F127" i="11"/>
  <c r="E127" i="11"/>
  <c r="D127" i="11"/>
  <c r="C127" i="11"/>
  <c r="Q126" i="11"/>
  <c r="P126" i="11"/>
  <c r="O126" i="11"/>
  <c r="N126" i="11"/>
  <c r="M126" i="11"/>
  <c r="L126" i="11"/>
  <c r="K126" i="11"/>
  <c r="J126" i="11"/>
  <c r="I126" i="11"/>
  <c r="H126" i="11"/>
  <c r="G126" i="11"/>
  <c r="F126" i="11"/>
  <c r="E126" i="11"/>
  <c r="D126" i="11"/>
  <c r="C126" i="11"/>
  <c r="Q125" i="11"/>
  <c r="P125" i="11"/>
  <c r="O125" i="11"/>
  <c r="N125" i="11"/>
  <c r="M125" i="11"/>
  <c r="L125" i="11"/>
  <c r="K125" i="11"/>
  <c r="J125" i="11"/>
  <c r="I125" i="11"/>
  <c r="H125" i="11"/>
  <c r="G125" i="11"/>
  <c r="F125" i="11"/>
  <c r="E125" i="11"/>
  <c r="D125" i="11"/>
  <c r="C125" i="11"/>
  <c r="Q124" i="11"/>
  <c r="P124" i="11"/>
  <c r="O124" i="11"/>
  <c r="N124" i="11"/>
  <c r="M124" i="11"/>
  <c r="L124" i="11"/>
  <c r="K124" i="11"/>
  <c r="J124" i="11"/>
  <c r="I124" i="11"/>
  <c r="H124" i="11"/>
  <c r="G124" i="11"/>
  <c r="F124" i="11"/>
  <c r="E124" i="11"/>
  <c r="D124" i="11"/>
  <c r="C124" i="11"/>
  <c r="Q123" i="11"/>
  <c r="P123" i="11"/>
  <c r="O123" i="11"/>
  <c r="N123" i="11"/>
  <c r="M123" i="11"/>
  <c r="L123" i="11"/>
  <c r="K123" i="11"/>
  <c r="J123" i="11"/>
  <c r="I123" i="11"/>
  <c r="H123" i="11"/>
  <c r="G123" i="11"/>
  <c r="F123" i="11"/>
  <c r="E123" i="11"/>
  <c r="D123" i="11"/>
  <c r="C123" i="11"/>
  <c r="W122" i="11"/>
  <c r="V122" i="11"/>
  <c r="U122" i="11"/>
  <c r="T122" i="11"/>
  <c r="S122" i="11"/>
  <c r="R122" i="11"/>
  <c r="Q122" i="11"/>
  <c r="P122" i="11"/>
  <c r="O122" i="11"/>
  <c r="N122" i="11"/>
  <c r="M122" i="11"/>
  <c r="L122" i="11"/>
  <c r="K122" i="11"/>
  <c r="J122" i="11"/>
  <c r="I122" i="11"/>
  <c r="H122" i="11"/>
  <c r="G122" i="11"/>
  <c r="F122" i="11"/>
  <c r="E122" i="11"/>
  <c r="D122" i="11"/>
  <c r="C122" i="11"/>
  <c r="W121" i="11"/>
  <c r="V121" i="11"/>
  <c r="U121" i="11"/>
  <c r="T121" i="11"/>
  <c r="S121" i="11"/>
  <c r="R121" i="11"/>
  <c r="Q121" i="11"/>
  <c r="P121" i="11"/>
  <c r="O121" i="11"/>
  <c r="N121" i="11"/>
  <c r="M121" i="11"/>
  <c r="L121" i="11"/>
  <c r="K121" i="11"/>
  <c r="J121" i="11"/>
  <c r="I121" i="11"/>
  <c r="H121" i="11"/>
  <c r="G121" i="11"/>
  <c r="F121" i="11"/>
  <c r="E121" i="11"/>
  <c r="D121" i="11"/>
  <c r="C121" i="11"/>
  <c r="Z120" i="11"/>
  <c r="Y120" i="11"/>
  <c r="X120" i="11"/>
  <c r="Q120" i="11"/>
  <c r="O120" i="11"/>
  <c r="N120" i="11"/>
  <c r="M120" i="11"/>
  <c r="L120" i="11"/>
  <c r="K120" i="11"/>
  <c r="J120" i="11"/>
  <c r="I120" i="11"/>
  <c r="H120" i="11"/>
  <c r="G120" i="11"/>
  <c r="F120" i="11"/>
  <c r="E120" i="11"/>
  <c r="D120" i="11"/>
  <c r="C120" i="11"/>
  <c r="T119" i="11"/>
  <c r="S119" i="11"/>
  <c r="R119" i="11"/>
  <c r="Q119" i="11"/>
  <c r="P119" i="11"/>
  <c r="O119" i="11"/>
  <c r="N119" i="11"/>
  <c r="M119" i="11"/>
  <c r="L119" i="11"/>
  <c r="K119" i="11"/>
  <c r="J119" i="11"/>
  <c r="I119" i="11"/>
  <c r="H119" i="11"/>
  <c r="G119" i="11"/>
  <c r="F119" i="11"/>
  <c r="E119" i="11"/>
  <c r="D119" i="11"/>
  <c r="C119" i="11"/>
  <c r="P118" i="11"/>
  <c r="O118" i="11"/>
  <c r="N118" i="11"/>
  <c r="M118" i="11"/>
  <c r="L118" i="11"/>
  <c r="K118" i="11"/>
  <c r="J118" i="11"/>
  <c r="I118" i="11"/>
  <c r="H118" i="11"/>
  <c r="G118" i="11"/>
  <c r="F118" i="11"/>
  <c r="E118" i="11"/>
  <c r="D118" i="11"/>
  <c r="C118" i="11"/>
  <c r="Q117" i="11"/>
  <c r="P117" i="11"/>
  <c r="O117" i="11"/>
  <c r="N117" i="11"/>
  <c r="M117" i="11"/>
  <c r="L117" i="11"/>
  <c r="K117" i="11"/>
  <c r="J117" i="11"/>
  <c r="I117" i="11"/>
  <c r="H117" i="11"/>
  <c r="G117" i="11"/>
  <c r="F117" i="11"/>
  <c r="E117" i="11"/>
  <c r="D117" i="11"/>
  <c r="C117" i="11"/>
  <c r="P116" i="11"/>
  <c r="O116" i="11"/>
  <c r="N116" i="11"/>
  <c r="M116" i="11"/>
  <c r="L116" i="11"/>
  <c r="K116" i="11"/>
  <c r="J116" i="11"/>
  <c r="I116" i="11"/>
  <c r="H116" i="11"/>
  <c r="G116" i="11"/>
  <c r="F116" i="11"/>
  <c r="E116" i="11"/>
  <c r="D116" i="11"/>
  <c r="C116" i="11"/>
  <c r="Z115" i="11"/>
  <c r="Y115" i="11"/>
  <c r="X115" i="11"/>
  <c r="W115" i="11"/>
  <c r="V115" i="11"/>
  <c r="U115" i="11"/>
  <c r="Q115" i="11"/>
  <c r="P115" i="11"/>
  <c r="O115" i="11"/>
  <c r="N115" i="11"/>
  <c r="M115" i="11"/>
  <c r="L115" i="11"/>
  <c r="K115" i="11"/>
  <c r="J115" i="11"/>
  <c r="I115" i="11"/>
  <c r="H115" i="11"/>
  <c r="G115" i="11"/>
  <c r="F115" i="11"/>
  <c r="E115" i="11"/>
  <c r="D115" i="11"/>
  <c r="C115" i="11"/>
  <c r="Z114" i="11"/>
  <c r="Y114" i="11"/>
  <c r="X114" i="11"/>
  <c r="W114" i="11"/>
  <c r="V114" i="11"/>
  <c r="U114" i="11"/>
  <c r="T114" i="11"/>
  <c r="S114" i="11"/>
  <c r="L114" i="11"/>
  <c r="K114" i="11"/>
  <c r="J114" i="11"/>
  <c r="I114" i="11"/>
  <c r="H114" i="11"/>
  <c r="G114" i="11"/>
  <c r="F114" i="11"/>
  <c r="E114" i="11"/>
  <c r="D114" i="11"/>
  <c r="C114" i="11"/>
  <c r="N113" i="11"/>
  <c r="M113" i="11"/>
  <c r="L113" i="11"/>
  <c r="K113" i="11"/>
  <c r="J113" i="11"/>
  <c r="I113" i="11"/>
  <c r="H113" i="11"/>
  <c r="G113" i="11"/>
  <c r="F113" i="11"/>
  <c r="E113" i="11"/>
  <c r="D113" i="11"/>
  <c r="C113" i="11"/>
  <c r="Q112" i="11"/>
  <c r="P112" i="11"/>
  <c r="O112" i="11"/>
  <c r="N112" i="11"/>
  <c r="M112" i="11"/>
  <c r="L112" i="11"/>
  <c r="K112" i="11"/>
  <c r="J112" i="11"/>
  <c r="I112" i="11"/>
  <c r="H112" i="11"/>
  <c r="G112" i="11"/>
  <c r="F112" i="11"/>
  <c r="E112" i="11"/>
  <c r="D112" i="11"/>
  <c r="C112" i="11"/>
  <c r="Y111" i="11"/>
  <c r="Q111" i="11"/>
  <c r="P111" i="11"/>
  <c r="O111" i="11"/>
  <c r="N111" i="11"/>
  <c r="M111" i="11"/>
  <c r="L111" i="11"/>
  <c r="K111" i="11"/>
  <c r="J111" i="11"/>
  <c r="I111" i="11"/>
  <c r="H111" i="11"/>
  <c r="G111" i="11"/>
  <c r="F111" i="11"/>
  <c r="E111" i="11"/>
  <c r="D111" i="11"/>
  <c r="C111" i="11"/>
  <c r="Z110" i="11"/>
  <c r="Y110" i="11"/>
  <c r="X110" i="11"/>
  <c r="W110" i="11"/>
  <c r="V110" i="11"/>
  <c r="Q110" i="11"/>
  <c r="P110" i="11"/>
  <c r="O110" i="11"/>
  <c r="N110" i="11"/>
  <c r="M110" i="11"/>
  <c r="L110" i="11"/>
  <c r="K110" i="11"/>
  <c r="J110" i="11"/>
  <c r="I110" i="11"/>
  <c r="H110" i="11"/>
  <c r="G110" i="11"/>
  <c r="F110" i="11"/>
  <c r="E110" i="11"/>
  <c r="D110" i="11"/>
  <c r="C110" i="11"/>
  <c r="Z109" i="11"/>
  <c r="Y109" i="11"/>
  <c r="X109" i="11"/>
  <c r="W109" i="11"/>
  <c r="V109" i="11"/>
  <c r="Q109" i="11"/>
  <c r="P109" i="11"/>
  <c r="O109" i="11"/>
  <c r="N109" i="11"/>
  <c r="M109" i="11"/>
  <c r="L109" i="11"/>
  <c r="K109" i="11"/>
  <c r="J109" i="11"/>
  <c r="I109" i="11"/>
  <c r="H109" i="11"/>
  <c r="G109" i="11"/>
  <c r="F109" i="11"/>
  <c r="E109" i="11"/>
  <c r="D109" i="11"/>
  <c r="C109" i="11"/>
  <c r="U108" i="11"/>
  <c r="T108" i="11"/>
  <c r="S108" i="11"/>
  <c r="R108" i="11"/>
  <c r="Q108" i="11"/>
  <c r="P108" i="11"/>
  <c r="O108" i="11"/>
  <c r="N108" i="11"/>
  <c r="M108" i="11"/>
  <c r="L108" i="11"/>
  <c r="K108" i="11"/>
  <c r="J108" i="11"/>
  <c r="I108" i="11"/>
  <c r="H108" i="11"/>
  <c r="G108" i="11"/>
  <c r="F108" i="11"/>
  <c r="E108" i="11"/>
  <c r="D108" i="11"/>
  <c r="C108" i="11"/>
  <c r="U107" i="11"/>
  <c r="T107" i="11"/>
  <c r="S107" i="11"/>
  <c r="R107" i="11"/>
  <c r="Q107" i="11"/>
  <c r="P107" i="11"/>
  <c r="O107" i="11"/>
  <c r="N107" i="11"/>
  <c r="M107" i="11"/>
  <c r="L107" i="11"/>
  <c r="K107" i="11"/>
  <c r="J107" i="11"/>
  <c r="I107" i="11"/>
  <c r="H107" i="11"/>
  <c r="G107" i="11"/>
  <c r="F107" i="11"/>
  <c r="E107" i="11"/>
  <c r="D107" i="11"/>
  <c r="C107" i="11"/>
  <c r="K106" i="11"/>
  <c r="J106" i="11"/>
  <c r="I106" i="11"/>
  <c r="H106" i="11"/>
  <c r="G106" i="11"/>
  <c r="F106" i="11"/>
  <c r="E106" i="11"/>
  <c r="D106" i="11"/>
  <c r="C106" i="11"/>
  <c r="K105" i="11"/>
  <c r="J105" i="11"/>
  <c r="I105" i="11"/>
  <c r="H105" i="11"/>
  <c r="G105" i="11"/>
  <c r="F105" i="11"/>
  <c r="E105" i="11"/>
  <c r="D105" i="11"/>
  <c r="C105" i="11"/>
  <c r="Z104" i="11"/>
  <c r="Y104" i="11"/>
  <c r="X104" i="11"/>
  <c r="W104" i="11"/>
  <c r="V104" i="11"/>
  <c r="U104" i="11"/>
  <c r="T104" i="11"/>
  <c r="S104" i="11"/>
  <c r="R104" i="11"/>
  <c r="P104" i="11"/>
  <c r="O104" i="11"/>
  <c r="N104" i="11"/>
  <c r="M104" i="11"/>
  <c r="L104" i="11"/>
  <c r="K104" i="11"/>
  <c r="J104" i="11"/>
  <c r="I104" i="11"/>
  <c r="H104" i="11"/>
  <c r="G104" i="11"/>
  <c r="F104" i="11"/>
  <c r="E104" i="11"/>
  <c r="D104" i="11"/>
  <c r="C104" i="11"/>
  <c r="Z103" i="11"/>
  <c r="Y103" i="11"/>
  <c r="X103" i="11"/>
  <c r="W103" i="11"/>
  <c r="V103" i="11"/>
  <c r="U103" i="11"/>
  <c r="T103" i="11"/>
  <c r="S103" i="11"/>
  <c r="R103" i="11"/>
  <c r="P103" i="11"/>
  <c r="O103" i="11"/>
  <c r="N103" i="11"/>
  <c r="M103" i="11"/>
  <c r="L103" i="11"/>
  <c r="K103" i="11"/>
  <c r="J103" i="11"/>
  <c r="I103" i="11"/>
  <c r="H103" i="11"/>
  <c r="G103" i="11"/>
  <c r="F103" i="11"/>
  <c r="E103" i="11"/>
  <c r="D103" i="11"/>
  <c r="C103" i="11"/>
  <c r="Z102" i="11"/>
  <c r="Y102" i="11"/>
  <c r="X102" i="11"/>
  <c r="W102" i="11"/>
  <c r="V102" i="11"/>
  <c r="U102" i="11"/>
  <c r="T102" i="11"/>
  <c r="S102" i="11"/>
  <c r="R102" i="11"/>
  <c r="Q102" i="11"/>
  <c r="P102" i="11"/>
  <c r="O102" i="11"/>
  <c r="N102" i="11"/>
  <c r="M102" i="11"/>
  <c r="L102" i="11"/>
  <c r="K102" i="11"/>
  <c r="J102" i="11"/>
  <c r="I102" i="11"/>
  <c r="H102" i="11"/>
  <c r="G102" i="11"/>
  <c r="F102" i="11"/>
  <c r="E102" i="11"/>
  <c r="D102" i="11"/>
  <c r="C102" i="11"/>
  <c r="Z101" i="11"/>
  <c r="Y101" i="11"/>
  <c r="X101" i="11"/>
  <c r="W101" i="11"/>
  <c r="V101" i="11"/>
  <c r="U101" i="11"/>
  <c r="T101" i="11"/>
  <c r="S101" i="11"/>
  <c r="R101" i="11"/>
  <c r="P101" i="11"/>
  <c r="O101" i="11"/>
  <c r="N101" i="11"/>
  <c r="M101" i="11"/>
  <c r="L101" i="11"/>
  <c r="K101" i="11"/>
  <c r="J101" i="11"/>
  <c r="I101" i="11"/>
  <c r="H101" i="11"/>
  <c r="G101" i="11"/>
  <c r="F101" i="11"/>
  <c r="E101" i="11"/>
  <c r="D101" i="11"/>
  <c r="C101" i="11"/>
  <c r="Z100" i="11"/>
  <c r="Y100" i="11"/>
  <c r="X100" i="11"/>
  <c r="W100" i="11"/>
  <c r="V100" i="11"/>
  <c r="U100" i="11"/>
  <c r="T100" i="11"/>
  <c r="S100" i="11"/>
  <c r="R100" i="11"/>
  <c r="P100" i="11"/>
  <c r="O100" i="11"/>
  <c r="N100" i="11"/>
  <c r="M100" i="11"/>
  <c r="L100" i="11"/>
  <c r="K100" i="11"/>
  <c r="J100" i="11"/>
  <c r="I100" i="11"/>
  <c r="H100" i="11"/>
  <c r="G100" i="11"/>
  <c r="F100" i="11"/>
  <c r="E100" i="11"/>
  <c r="D100" i="11"/>
  <c r="C100" i="11"/>
  <c r="Z99" i="11"/>
  <c r="Y99" i="11"/>
  <c r="X99" i="11"/>
  <c r="W99" i="11"/>
  <c r="V99" i="11"/>
  <c r="U99" i="11"/>
  <c r="T99" i="11"/>
  <c r="S99" i="11"/>
  <c r="R99" i="11"/>
  <c r="Q99" i="11"/>
  <c r="O99" i="11"/>
  <c r="N99" i="11"/>
  <c r="M99" i="11"/>
  <c r="L99" i="11"/>
  <c r="K99" i="11"/>
  <c r="J99" i="11"/>
  <c r="I99" i="11"/>
  <c r="H99" i="11"/>
  <c r="G99" i="11"/>
  <c r="F99" i="11"/>
  <c r="E99" i="11"/>
  <c r="D99" i="11"/>
  <c r="C99" i="11"/>
  <c r="Z98" i="11"/>
  <c r="Y98" i="11"/>
  <c r="X98" i="11"/>
  <c r="W98" i="11"/>
  <c r="V98" i="11"/>
  <c r="U98" i="11"/>
  <c r="T98" i="11"/>
  <c r="S98" i="11"/>
  <c r="R98" i="11"/>
  <c r="Q98" i="11"/>
  <c r="O98" i="11"/>
  <c r="N98" i="11"/>
  <c r="M98" i="11"/>
  <c r="L98" i="11"/>
  <c r="K98" i="11"/>
  <c r="J98" i="11"/>
  <c r="I98" i="11"/>
  <c r="H98" i="11"/>
  <c r="G98" i="11"/>
  <c r="F98" i="11"/>
  <c r="E98" i="11"/>
  <c r="D98" i="11"/>
  <c r="C98" i="11"/>
  <c r="Z97" i="11"/>
  <c r="Y97" i="11"/>
  <c r="X97" i="11"/>
  <c r="W97" i="11"/>
  <c r="V97" i="11"/>
  <c r="U97" i="11"/>
  <c r="T97" i="11"/>
  <c r="S97" i="11"/>
  <c r="R97" i="11"/>
  <c r="Q97" i="11"/>
  <c r="O97" i="11"/>
  <c r="N97" i="11"/>
  <c r="M97" i="11"/>
  <c r="L97" i="11"/>
  <c r="K97" i="11"/>
  <c r="J97" i="11"/>
  <c r="I97" i="11"/>
  <c r="H97" i="11"/>
  <c r="G97" i="11"/>
  <c r="F97" i="11"/>
  <c r="E97" i="11"/>
  <c r="D97" i="11"/>
  <c r="C97" i="11"/>
  <c r="Z96" i="11"/>
  <c r="Y96" i="11"/>
  <c r="X96" i="11"/>
  <c r="W96" i="11"/>
  <c r="V96" i="11"/>
  <c r="U96" i="11"/>
  <c r="T96" i="11"/>
  <c r="S96" i="11"/>
  <c r="R96" i="11"/>
  <c r="Q96" i="11"/>
  <c r="O96" i="11"/>
  <c r="N96" i="11"/>
  <c r="M96" i="11"/>
  <c r="L96" i="11"/>
  <c r="K96" i="11"/>
  <c r="J96" i="11"/>
  <c r="I96" i="11"/>
  <c r="H96" i="11"/>
  <c r="G96" i="11"/>
  <c r="F96" i="11"/>
  <c r="E96" i="11"/>
  <c r="D96" i="11"/>
  <c r="C96" i="11"/>
  <c r="Z95" i="11"/>
  <c r="Y95" i="11"/>
  <c r="X95" i="11"/>
  <c r="W95" i="11"/>
  <c r="V95" i="11"/>
  <c r="U95" i="11"/>
  <c r="T95" i="11"/>
  <c r="S95" i="11"/>
  <c r="R95" i="11"/>
  <c r="Q95" i="11"/>
  <c r="O95" i="11"/>
  <c r="N95" i="11"/>
  <c r="M95" i="11"/>
  <c r="L95" i="11"/>
  <c r="K95" i="11"/>
  <c r="J95" i="11"/>
  <c r="I95" i="11"/>
  <c r="H95" i="11"/>
  <c r="G95" i="11"/>
  <c r="F95" i="11"/>
  <c r="E95" i="11"/>
  <c r="D95" i="11"/>
  <c r="C95" i="11"/>
  <c r="Z94" i="11"/>
  <c r="Y94" i="11"/>
  <c r="X94" i="11"/>
  <c r="W94" i="11"/>
  <c r="V94" i="11"/>
  <c r="U94" i="11"/>
  <c r="T94" i="11"/>
  <c r="S94" i="11"/>
  <c r="R94" i="11"/>
  <c r="Q94" i="11"/>
  <c r="P94" i="11"/>
  <c r="O94" i="11"/>
  <c r="N94" i="11"/>
  <c r="M94" i="11"/>
  <c r="L94" i="11"/>
  <c r="K94" i="11"/>
  <c r="J94" i="11"/>
  <c r="I94" i="11"/>
  <c r="H94" i="11"/>
  <c r="G94" i="11"/>
  <c r="F94" i="11"/>
  <c r="E94" i="11"/>
  <c r="D94" i="11"/>
  <c r="C94" i="11"/>
  <c r="Z93" i="11"/>
  <c r="Y93" i="11"/>
  <c r="X93" i="11"/>
  <c r="W93" i="11"/>
  <c r="V93" i="11"/>
  <c r="U93" i="11"/>
  <c r="T93" i="11"/>
  <c r="S93" i="11"/>
  <c r="R93" i="11"/>
  <c r="Q93" i="11"/>
  <c r="O93" i="11"/>
  <c r="N93" i="11"/>
  <c r="M93" i="11"/>
  <c r="L93" i="11"/>
  <c r="K93" i="11"/>
  <c r="J93" i="11"/>
  <c r="I93" i="11"/>
  <c r="H93" i="11"/>
  <c r="G93" i="11"/>
  <c r="F93" i="11"/>
  <c r="E93" i="11"/>
  <c r="D93" i="11"/>
  <c r="C93" i="11"/>
  <c r="Z92" i="11"/>
  <c r="Y92" i="11"/>
  <c r="X92" i="11"/>
  <c r="W92" i="11"/>
  <c r="V92" i="11"/>
  <c r="U92" i="11"/>
  <c r="T92" i="11"/>
  <c r="S92" i="11"/>
  <c r="R92" i="11"/>
  <c r="Q92" i="11"/>
  <c r="O92" i="11"/>
  <c r="N92" i="11"/>
  <c r="M92" i="11"/>
  <c r="L92" i="11"/>
  <c r="K92" i="11"/>
  <c r="J92" i="11"/>
  <c r="I92" i="11"/>
  <c r="H92" i="11"/>
  <c r="G92" i="11"/>
  <c r="F92" i="11"/>
  <c r="E92" i="11"/>
  <c r="D92" i="11"/>
  <c r="C92" i="11"/>
  <c r="Z91" i="11"/>
  <c r="Y91" i="11"/>
  <c r="X91" i="11"/>
  <c r="W91" i="11"/>
  <c r="V91" i="11"/>
  <c r="U91" i="11"/>
  <c r="T91" i="11"/>
  <c r="S91" i="11"/>
  <c r="R91" i="11"/>
  <c r="Q91" i="11"/>
  <c r="P91" i="11"/>
  <c r="O91" i="11"/>
  <c r="N91" i="11"/>
  <c r="M91" i="11"/>
  <c r="L91" i="11"/>
  <c r="K91" i="11"/>
  <c r="J91" i="11"/>
  <c r="I91" i="11"/>
  <c r="H91" i="11"/>
  <c r="G91" i="11"/>
  <c r="F91" i="11"/>
  <c r="E91" i="11"/>
  <c r="D91" i="11"/>
  <c r="C91" i="11"/>
  <c r="Z90" i="11"/>
  <c r="Y90" i="11"/>
  <c r="X90" i="11"/>
  <c r="W90" i="11"/>
  <c r="V90" i="11"/>
  <c r="U90" i="11"/>
  <c r="T90" i="11"/>
  <c r="S90" i="11"/>
  <c r="R90" i="11"/>
  <c r="Q90" i="11"/>
  <c r="O90" i="11"/>
  <c r="N90" i="11"/>
  <c r="M90" i="11"/>
  <c r="L90" i="11"/>
  <c r="K90" i="11"/>
  <c r="J90" i="11"/>
  <c r="I90" i="11"/>
  <c r="H90" i="11"/>
  <c r="G90" i="11"/>
  <c r="F90" i="11"/>
  <c r="E90" i="11"/>
  <c r="D90" i="11"/>
  <c r="C90" i="11"/>
  <c r="Z89" i="11"/>
  <c r="Y89" i="11"/>
  <c r="X89" i="11"/>
  <c r="W89" i="11"/>
  <c r="V89" i="11"/>
  <c r="U89" i="11"/>
  <c r="T89" i="11"/>
  <c r="S89" i="11"/>
  <c r="R89" i="11"/>
  <c r="Q89" i="11"/>
  <c r="O89" i="11"/>
  <c r="N89" i="11"/>
  <c r="M89" i="11"/>
  <c r="L89" i="11"/>
  <c r="K89" i="11"/>
  <c r="J89" i="11"/>
  <c r="I89" i="11"/>
  <c r="H89" i="11"/>
  <c r="G89" i="11"/>
  <c r="F89" i="11"/>
  <c r="E89" i="11"/>
  <c r="D89" i="11"/>
  <c r="C89" i="11"/>
  <c r="Z88" i="11"/>
  <c r="Y88" i="11"/>
  <c r="X88" i="11"/>
  <c r="W88" i="11"/>
  <c r="V88" i="11"/>
  <c r="U88" i="11"/>
  <c r="T88" i="11"/>
  <c r="S88" i="11"/>
  <c r="R88" i="11"/>
  <c r="Q88" i="11"/>
  <c r="P88" i="11"/>
  <c r="N88" i="11"/>
  <c r="M88" i="11"/>
  <c r="L88" i="11"/>
  <c r="K88" i="11"/>
  <c r="J88" i="11"/>
  <c r="I88" i="11"/>
  <c r="H88" i="11"/>
  <c r="G88" i="11"/>
  <c r="F88" i="11"/>
  <c r="E88" i="11"/>
  <c r="D88" i="11"/>
  <c r="C88" i="11"/>
  <c r="Z87" i="11"/>
  <c r="Y87" i="11"/>
  <c r="X87" i="11"/>
  <c r="W87" i="11"/>
  <c r="V87" i="11"/>
  <c r="U87" i="11"/>
  <c r="T87" i="11"/>
  <c r="S87" i="11"/>
  <c r="R87" i="11"/>
  <c r="Q87" i="11"/>
  <c r="P87" i="11"/>
  <c r="N87" i="11"/>
  <c r="M87" i="11"/>
  <c r="L87" i="11"/>
  <c r="K87" i="11"/>
  <c r="J87" i="11"/>
  <c r="I87" i="11"/>
  <c r="H87" i="11"/>
  <c r="G87" i="11"/>
  <c r="F87" i="11"/>
  <c r="E87" i="11"/>
  <c r="D87" i="11"/>
  <c r="C87" i="11"/>
  <c r="Z86" i="11"/>
  <c r="Y86" i="11"/>
  <c r="X86" i="11"/>
  <c r="W86" i="11"/>
  <c r="V86" i="11"/>
  <c r="U86" i="11"/>
  <c r="T86" i="11"/>
  <c r="S86" i="11"/>
  <c r="R86" i="11"/>
  <c r="Q86" i="11"/>
  <c r="P86" i="11"/>
  <c r="O86" i="11"/>
  <c r="N86" i="11"/>
  <c r="M86" i="11"/>
  <c r="L86" i="11"/>
  <c r="K86" i="11"/>
  <c r="J86" i="11"/>
  <c r="I86" i="11"/>
  <c r="H86" i="11"/>
  <c r="G86" i="11"/>
  <c r="F86" i="11"/>
  <c r="E86" i="11"/>
  <c r="D86" i="11"/>
  <c r="C86" i="11"/>
  <c r="Z85" i="11"/>
  <c r="Y85" i="11"/>
  <c r="X85" i="11"/>
  <c r="W85" i="11"/>
  <c r="V85" i="11"/>
  <c r="U85" i="11"/>
  <c r="T85" i="11"/>
  <c r="S85" i="11"/>
  <c r="R85" i="11"/>
  <c r="Q85" i="11"/>
  <c r="P85" i="11"/>
  <c r="O85" i="11"/>
  <c r="M85" i="11"/>
  <c r="L85" i="11"/>
  <c r="K85" i="11"/>
  <c r="J85" i="11"/>
  <c r="I85" i="11"/>
  <c r="H85" i="11"/>
  <c r="G85" i="11"/>
  <c r="F85" i="11"/>
  <c r="E85" i="11"/>
  <c r="D85" i="11"/>
  <c r="C85" i="11"/>
  <c r="Z84" i="11"/>
  <c r="Y84" i="11"/>
  <c r="X84" i="11"/>
  <c r="W84" i="11"/>
  <c r="V84" i="11"/>
  <c r="U84" i="11"/>
  <c r="T84" i="11"/>
  <c r="S84" i="11"/>
  <c r="R84" i="11"/>
  <c r="M84" i="11"/>
  <c r="L84" i="11"/>
  <c r="K84" i="11"/>
  <c r="J84" i="11"/>
  <c r="I84" i="11"/>
  <c r="H84" i="11"/>
  <c r="G84" i="11"/>
  <c r="F84" i="11"/>
  <c r="E84" i="11"/>
  <c r="D84" i="11"/>
  <c r="C84" i="11"/>
  <c r="Z83" i="11"/>
  <c r="Y83" i="11"/>
  <c r="X83" i="11"/>
  <c r="W83" i="11"/>
  <c r="V83" i="11"/>
  <c r="U83" i="11"/>
  <c r="T83" i="11"/>
  <c r="S83" i="11"/>
  <c r="R83" i="11"/>
  <c r="Q83" i="11"/>
  <c r="M83" i="11"/>
  <c r="L83" i="11"/>
  <c r="K83" i="11"/>
  <c r="J83" i="11"/>
  <c r="I83" i="11"/>
  <c r="H83" i="11"/>
  <c r="G83" i="11"/>
  <c r="F83" i="11"/>
  <c r="E83" i="11"/>
  <c r="D83" i="11"/>
  <c r="C83" i="11"/>
  <c r="Z82" i="11"/>
  <c r="Y82" i="11"/>
  <c r="X82" i="11"/>
  <c r="W82" i="11"/>
  <c r="V82" i="11"/>
  <c r="U82" i="11"/>
  <c r="T82" i="11"/>
  <c r="S82" i="11"/>
  <c r="R82" i="11"/>
  <c r="Q82" i="11"/>
  <c r="P82" i="11"/>
  <c r="O82" i="11"/>
  <c r="M82" i="11"/>
  <c r="L82" i="11"/>
  <c r="K82" i="11"/>
  <c r="J82" i="11"/>
  <c r="I82" i="11"/>
  <c r="H82" i="11"/>
  <c r="G82" i="11"/>
  <c r="F82" i="11"/>
  <c r="E82" i="11"/>
  <c r="D82" i="11"/>
  <c r="C82" i="11"/>
  <c r="Z81" i="11"/>
  <c r="Y81" i="11"/>
  <c r="X81" i="11"/>
  <c r="W81" i="11"/>
  <c r="V81" i="11"/>
  <c r="U81" i="11"/>
  <c r="T81" i="11"/>
  <c r="S81" i="11"/>
  <c r="R81" i="11"/>
  <c r="Q81" i="11"/>
  <c r="P81" i="11"/>
  <c r="O81" i="11"/>
  <c r="N81" i="11"/>
  <c r="L81" i="11"/>
  <c r="K81" i="11"/>
  <c r="J81" i="11"/>
  <c r="I81" i="11"/>
  <c r="H81" i="11"/>
  <c r="G81" i="11"/>
  <c r="F81" i="11"/>
  <c r="E81" i="11"/>
  <c r="D81" i="11"/>
  <c r="C81" i="11"/>
  <c r="Z80" i="11"/>
  <c r="Y80" i="11"/>
  <c r="X80" i="11"/>
  <c r="W80" i="11"/>
  <c r="V80" i="11"/>
  <c r="U80" i="11"/>
  <c r="T80" i="11"/>
  <c r="S80" i="11"/>
  <c r="R80" i="11"/>
  <c r="Q80" i="11"/>
  <c r="P80" i="11"/>
  <c r="O80" i="11"/>
  <c r="N80" i="11"/>
  <c r="M80" i="11"/>
  <c r="L80" i="11"/>
  <c r="K80" i="11"/>
  <c r="J80" i="11"/>
  <c r="I80" i="11"/>
  <c r="H80" i="11"/>
  <c r="G80" i="11"/>
  <c r="F80" i="11"/>
  <c r="E80" i="11"/>
  <c r="D80" i="11"/>
  <c r="C80" i="11"/>
  <c r="Z79" i="11"/>
  <c r="Y79" i="11"/>
  <c r="X79" i="11"/>
  <c r="W79" i="11"/>
  <c r="V79" i="11"/>
  <c r="U79" i="11"/>
  <c r="T79" i="11"/>
  <c r="S79" i="11"/>
  <c r="R79" i="11"/>
  <c r="Q79" i="11"/>
  <c r="P79" i="11"/>
  <c r="O79" i="11"/>
  <c r="M79" i="11"/>
  <c r="L79" i="11"/>
  <c r="K79" i="11"/>
  <c r="J79" i="11"/>
  <c r="I79" i="11"/>
  <c r="H79" i="11"/>
  <c r="G79" i="11"/>
  <c r="F79" i="11"/>
  <c r="E79" i="11"/>
  <c r="D79" i="11"/>
  <c r="C79" i="11"/>
  <c r="Z78" i="11"/>
  <c r="Y78" i="11"/>
  <c r="X78" i="11"/>
  <c r="W78" i="11"/>
  <c r="V78" i="11"/>
  <c r="U78" i="11"/>
  <c r="T78" i="11"/>
  <c r="S78" i="11"/>
  <c r="R78" i="11"/>
  <c r="Q78" i="11"/>
  <c r="P78" i="11"/>
  <c r="O78" i="11"/>
  <c r="N78" i="11"/>
  <c r="M78" i="11"/>
  <c r="L78" i="11"/>
  <c r="K78" i="11"/>
  <c r="J78" i="11"/>
  <c r="I78" i="11"/>
  <c r="H78" i="11"/>
  <c r="G78" i="11"/>
  <c r="F78" i="11"/>
  <c r="E78" i="11"/>
  <c r="D78" i="11"/>
  <c r="C78" i="11"/>
  <c r="Z77" i="11"/>
  <c r="Y77" i="11"/>
  <c r="X77" i="11"/>
  <c r="W77" i="11"/>
  <c r="V77" i="11"/>
  <c r="U77" i="11"/>
  <c r="T77" i="11"/>
  <c r="S77" i="11"/>
  <c r="R77" i="11"/>
  <c r="Q77" i="11"/>
  <c r="P77" i="11"/>
  <c r="O77" i="11"/>
  <c r="K77" i="11"/>
  <c r="J77" i="11"/>
  <c r="I77" i="11"/>
  <c r="H77" i="11"/>
  <c r="G77" i="11"/>
  <c r="F77" i="11"/>
  <c r="E77" i="11"/>
  <c r="D77" i="11"/>
  <c r="C77" i="11"/>
  <c r="Z76" i="11"/>
  <c r="Y76" i="11"/>
  <c r="X76" i="11"/>
  <c r="W76" i="11"/>
  <c r="V76" i="11"/>
  <c r="U76" i="11"/>
  <c r="T76" i="11"/>
  <c r="S76" i="11"/>
  <c r="R76" i="11"/>
  <c r="Q76" i="11"/>
  <c r="P76" i="11"/>
  <c r="O76" i="11"/>
  <c r="N76" i="11"/>
  <c r="K76" i="11"/>
  <c r="J76" i="11"/>
  <c r="I76" i="11"/>
  <c r="H76" i="11"/>
  <c r="G76" i="11"/>
  <c r="F76" i="11"/>
  <c r="E76" i="11"/>
  <c r="D76" i="11"/>
  <c r="C76" i="11"/>
  <c r="Z75" i="11"/>
  <c r="Y75" i="11"/>
  <c r="X75" i="11"/>
  <c r="W75" i="11"/>
  <c r="V75" i="11"/>
  <c r="U75" i="11"/>
  <c r="T75" i="11"/>
  <c r="S75" i="11"/>
  <c r="R75" i="11"/>
  <c r="Q75" i="11"/>
  <c r="P75" i="11"/>
  <c r="O75" i="11"/>
  <c r="N75" i="11"/>
  <c r="K75" i="11"/>
  <c r="J75" i="11"/>
  <c r="I75" i="11"/>
  <c r="H75" i="11"/>
  <c r="G75" i="11"/>
  <c r="F75" i="11"/>
  <c r="E75" i="11"/>
  <c r="D75" i="11"/>
  <c r="C75" i="11"/>
  <c r="Z74" i="11"/>
  <c r="Y74" i="11"/>
  <c r="X74" i="11"/>
  <c r="W74" i="11"/>
  <c r="V74" i="11"/>
  <c r="U74" i="11"/>
  <c r="T74" i="11"/>
  <c r="S74" i="11"/>
  <c r="R74" i="11"/>
  <c r="Q74" i="11"/>
  <c r="P74" i="11"/>
  <c r="O74" i="11"/>
  <c r="N74" i="11"/>
  <c r="M74" i="11"/>
  <c r="L74" i="11"/>
  <c r="K74" i="11"/>
  <c r="J74" i="11"/>
  <c r="I74" i="11"/>
  <c r="H74" i="11"/>
  <c r="G74" i="11"/>
  <c r="F74" i="11"/>
  <c r="E74" i="11"/>
  <c r="D74" i="11"/>
  <c r="C74" i="11"/>
  <c r="Z73" i="11"/>
  <c r="Y73" i="11"/>
  <c r="X73" i="11"/>
  <c r="W73" i="11"/>
  <c r="V73" i="11"/>
  <c r="U73" i="11"/>
  <c r="T73" i="11"/>
  <c r="S73" i="11"/>
  <c r="R73" i="11"/>
  <c r="Q73" i="11"/>
  <c r="P73" i="11"/>
  <c r="K73" i="11"/>
  <c r="J73" i="11"/>
  <c r="I73" i="11"/>
  <c r="H73" i="11"/>
  <c r="G73" i="11"/>
  <c r="F73" i="11"/>
  <c r="E73" i="11"/>
  <c r="D73" i="11"/>
  <c r="C73" i="11"/>
  <c r="Z72" i="11"/>
  <c r="Y72" i="11"/>
  <c r="X72" i="11"/>
  <c r="W72" i="11"/>
  <c r="V72" i="11"/>
  <c r="U72" i="11"/>
  <c r="T72" i="11"/>
  <c r="S72" i="11"/>
  <c r="R72" i="11"/>
  <c r="Q72" i="11"/>
  <c r="P72" i="11"/>
  <c r="O72" i="11"/>
  <c r="N72" i="11"/>
  <c r="M72" i="11"/>
  <c r="L72" i="11"/>
  <c r="K72" i="11"/>
  <c r="J72" i="11"/>
  <c r="I72" i="11"/>
  <c r="H72" i="11"/>
  <c r="G72" i="11"/>
  <c r="F72" i="11"/>
  <c r="E72" i="11"/>
  <c r="D72" i="11"/>
  <c r="C72" i="11"/>
  <c r="Z71" i="11"/>
  <c r="Y71" i="11"/>
  <c r="X71" i="11"/>
  <c r="W71" i="11"/>
  <c r="V71" i="11"/>
  <c r="U71" i="11"/>
  <c r="T71" i="11"/>
  <c r="S71" i="11"/>
  <c r="R71" i="11"/>
  <c r="Q71" i="11"/>
  <c r="P71" i="11"/>
  <c r="K71" i="11"/>
  <c r="J71" i="11"/>
  <c r="I71" i="11"/>
  <c r="H71" i="11"/>
  <c r="G71" i="11"/>
  <c r="F71" i="11"/>
  <c r="E71" i="11"/>
  <c r="D71" i="11"/>
  <c r="C71" i="11"/>
  <c r="Z70" i="11"/>
  <c r="Y70" i="11"/>
  <c r="X70" i="11"/>
  <c r="W70" i="11"/>
  <c r="V70" i="11"/>
  <c r="U70" i="11"/>
  <c r="T70" i="11"/>
  <c r="S70" i="11"/>
  <c r="R70" i="11"/>
  <c r="Q70" i="11"/>
  <c r="P70" i="11"/>
  <c r="O70" i="11"/>
  <c r="N70" i="11"/>
  <c r="M70" i="11"/>
  <c r="K70" i="11"/>
  <c r="J70" i="11"/>
  <c r="I70" i="11"/>
  <c r="H70" i="11"/>
  <c r="G70" i="11"/>
  <c r="F70" i="11"/>
  <c r="E70" i="11"/>
  <c r="D70" i="11"/>
  <c r="C70" i="11"/>
  <c r="Z69" i="11"/>
  <c r="Y69" i="11"/>
  <c r="X69" i="11"/>
  <c r="W69" i="11"/>
  <c r="V69" i="11"/>
  <c r="U69" i="11"/>
  <c r="T69" i="11"/>
  <c r="S69" i="11"/>
  <c r="R69" i="11"/>
  <c r="Q69" i="11"/>
  <c r="P69" i="11"/>
  <c r="O69" i="11"/>
  <c r="N69" i="11"/>
  <c r="M69" i="11"/>
  <c r="K69" i="11"/>
  <c r="J69" i="11"/>
  <c r="I69" i="11"/>
  <c r="H69" i="11"/>
  <c r="G69" i="11"/>
  <c r="F69" i="11"/>
  <c r="E69" i="11"/>
  <c r="D69" i="11"/>
  <c r="C69" i="11"/>
  <c r="Z68" i="11"/>
  <c r="Y68" i="11"/>
  <c r="X68" i="11"/>
  <c r="W68" i="11"/>
  <c r="V68" i="11"/>
  <c r="U68" i="11"/>
  <c r="T68" i="11"/>
  <c r="S68" i="11"/>
  <c r="R68" i="11"/>
  <c r="Q68" i="11"/>
  <c r="P68" i="11"/>
  <c r="O68" i="11"/>
  <c r="N68" i="11"/>
  <c r="M68" i="11"/>
  <c r="K68" i="11"/>
  <c r="J68" i="11"/>
  <c r="I68" i="11"/>
  <c r="H68" i="11"/>
  <c r="G68" i="11"/>
  <c r="F68" i="11"/>
  <c r="E68" i="11"/>
  <c r="D68" i="11"/>
  <c r="C68" i="11"/>
  <c r="Z67" i="11"/>
  <c r="Y67" i="11"/>
  <c r="X67" i="11"/>
  <c r="W67" i="11"/>
  <c r="V67" i="11"/>
  <c r="U67" i="11"/>
  <c r="T67" i="11"/>
  <c r="S67" i="11"/>
  <c r="R67" i="11"/>
  <c r="Q67" i="11"/>
  <c r="P67" i="11"/>
  <c r="O67" i="11"/>
  <c r="N67" i="11"/>
  <c r="M67" i="11"/>
  <c r="L67" i="11"/>
  <c r="K67" i="11"/>
  <c r="J67" i="11"/>
  <c r="I67" i="11"/>
  <c r="H67" i="11"/>
  <c r="G67" i="11"/>
  <c r="F67" i="11"/>
  <c r="E67" i="11"/>
  <c r="D67" i="11"/>
  <c r="C67" i="11"/>
  <c r="Z66" i="11"/>
  <c r="Y66" i="11"/>
  <c r="X66" i="11"/>
  <c r="W66" i="11"/>
  <c r="V66" i="11"/>
  <c r="U66" i="11"/>
  <c r="T66" i="11"/>
  <c r="S66" i="11"/>
  <c r="R66" i="11"/>
  <c r="Q66" i="11"/>
  <c r="P66" i="11"/>
  <c r="O66" i="11"/>
  <c r="N66" i="11"/>
  <c r="J66" i="11"/>
  <c r="I66" i="11"/>
  <c r="H66" i="11"/>
  <c r="G66" i="11"/>
  <c r="F66" i="11"/>
  <c r="E66" i="11"/>
  <c r="D66" i="11"/>
  <c r="C66" i="11"/>
  <c r="Z65" i="11"/>
  <c r="Y65" i="11"/>
  <c r="X65" i="11"/>
  <c r="W65" i="11"/>
  <c r="V65" i="11"/>
  <c r="U65" i="11"/>
  <c r="T65" i="11"/>
  <c r="S65" i="11"/>
  <c r="R65" i="11"/>
  <c r="Q65" i="11"/>
  <c r="P65" i="11"/>
  <c r="O65" i="11"/>
  <c r="N65" i="11"/>
  <c r="J65" i="11"/>
  <c r="I65" i="11"/>
  <c r="H65" i="11"/>
  <c r="G65" i="11"/>
  <c r="F65" i="11"/>
  <c r="E65" i="11"/>
  <c r="D65" i="11"/>
  <c r="C65" i="11"/>
  <c r="N64" i="11"/>
  <c r="M64" i="11"/>
  <c r="L64" i="11"/>
  <c r="K64" i="11"/>
  <c r="J64" i="11"/>
  <c r="I64" i="11"/>
  <c r="H64" i="11"/>
  <c r="G64" i="11"/>
  <c r="F64" i="11"/>
  <c r="E64" i="11"/>
  <c r="D64" i="11"/>
  <c r="C64" i="11"/>
  <c r="Q63" i="11"/>
  <c r="P63" i="11"/>
  <c r="O63" i="11"/>
  <c r="N63" i="11"/>
  <c r="M63" i="11"/>
  <c r="L63" i="11"/>
  <c r="K63" i="11"/>
  <c r="J63" i="11"/>
  <c r="I63" i="11"/>
  <c r="H63" i="11"/>
  <c r="G63" i="11"/>
  <c r="F63" i="11"/>
  <c r="E63" i="11"/>
  <c r="D63" i="11"/>
  <c r="C63" i="11"/>
  <c r="O62" i="11"/>
  <c r="N62" i="11"/>
  <c r="M62" i="11"/>
  <c r="L62" i="11"/>
  <c r="K62" i="11"/>
  <c r="J62" i="11"/>
  <c r="I62" i="11"/>
  <c r="H62" i="11"/>
  <c r="G62" i="11"/>
  <c r="F62" i="11"/>
  <c r="E62" i="11"/>
  <c r="D62" i="11"/>
  <c r="C62" i="11"/>
  <c r="Z61" i="11"/>
  <c r="Y61" i="11"/>
  <c r="X61" i="11"/>
  <c r="W61" i="11"/>
  <c r="V61" i="11"/>
  <c r="U61" i="11"/>
  <c r="T61" i="11"/>
  <c r="S61" i="11"/>
  <c r="Q61" i="11"/>
  <c r="P61" i="11"/>
  <c r="O61" i="11"/>
  <c r="N61" i="11"/>
  <c r="M61" i="11"/>
  <c r="L61" i="11"/>
  <c r="K61" i="11"/>
  <c r="J61" i="11"/>
  <c r="I61" i="11"/>
  <c r="H61" i="11"/>
  <c r="G61" i="11"/>
  <c r="F61" i="11"/>
  <c r="E61" i="11"/>
  <c r="D61" i="11"/>
  <c r="C61" i="11"/>
  <c r="Z60" i="11"/>
  <c r="Y60" i="11"/>
  <c r="X60" i="11"/>
  <c r="W60" i="11"/>
  <c r="V60" i="11"/>
  <c r="U60" i="11"/>
  <c r="P60" i="11"/>
  <c r="O60" i="11"/>
  <c r="N60" i="11"/>
  <c r="K60" i="11"/>
  <c r="J60" i="11"/>
  <c r="I60" i="11"/>
  <c r="H60" i="11"/>
  <c r="G60" i="11"/>
  <c r="F60" i="11"/>
  <c r="E60" i="11"/>
  <c r="D60" i="11"/>
  <c r="C60" i="11"/>
  <c r="O59" i="11"/>
  <c r="N59" i="11"/>
  <c r="M59" i="11"/>
  <c r="L59" i="11"/>
  <c r="K59" i="11"/>
  <c r="J59" i="11"/>
  <c r="I59" i="11"/>
  <c r="H59" i="11"/>
  <c r="G59" i="11"/>
  <c r="F59" i="11"/>
  <c r="E59" i="11"/>
  <c r="D59" i="11"/>
  <c r="C59" i="11"/>
  <c r="Y58" i="11"/>
  <c r="X58" i="11"/>
  <c r="W58" i="11"/>
  <c r="V58" i="11"/>
  <c r="U58" i="11"/>
  <c r="T58" i="11"/>
  <c r="S58" i="11"/>
  <c r="R58" i="11"/>
  <c r="Q58" i="11"/>
  <c r="P58" i="11"/>
  <c r="O58" i="11"/>
  <c r="N58" i="11"/>
  <c r="M58" i="11"/>
  <c r="L58" i="11"/>
  <c r="K58" i="11"/>
  <c r="J58" i="11"/>
  <c r="I58" i="11"/>
  <c r="H58" i="11"/>
  <c r="G58" i="11"/>
  <c r="F58" i="11"/>
  <c r="E58" i="11"/>
  <c r="D58" i="11"/>
  <c r="C58" i="11"/>
  <c r="Y57" i="11"/>
  <c r="X57" i="11"/>
  <c r="W57" i="11"/>
  <c r="V57" i="11"/>
  <c r="U57" i="11"/>
  <c r="T57" i="11"/>
  <c r="S57" i="11"/>
  <c r="R57" i="11"/>
  <c r="Q57" i="11"/>
  <c r="P57" i="11"/>
  <c r="O57" i="11"/>
  <c r="N57" i="11"/>
  <c r="M57" i="11"/>
  <c r="L57" i="11"/>
  <c r="K57" i="11"/>
  <c r="J57" i="11"/>
  <c r="I57" i="11"/>
  <c r="H57" i="11"/>
  <c r="G57" i="11"/>
  <c r="F57" i="11"/>
  <c r="E57" i="11"/>
  <c r="D57" i="11"/>
  <c r="C57" i="11"/>
  <c r="Y56" i="11"/>
  <c r="X56" i="11"/>
  <c r="W56" i="11"/>
  <c r="V56" i="11"/>
  <c r="U56" i="11"/>
  <c r="T56" i="11"/>
  <c r="S56" i="11"/>
  <c r="R56" i="11"/>
  <c r="Q56" i="11"/>
  <c r="P56" i="11"/>
  <c r="O56" i="11"/>
  <c r="N56" i="11"/>
  <c r="M56" i="11"/>
  <c r="L56" i="11"/>
  <c r="K56" i="11"/>
  <c r="J56" i="11"/>
  <c r="I56" i="11"/>
  <c r="H56" i="11"/>
  <c r="G56" i="11"/>
  <c r="F56" i="11"/>
  <c r="E56" i="11"/>
  <c r="D56" i="11"/>
  <c r="C56" i="11"/>
  <c r="Z55" i="11"/>
  <c r="Y55" i="11"/>
  <c r="X55" i="11"/>
  <c r="W55" i="11"/>
  <c r="V55" i="11"/>
  <c r="U55" i="11"/>
  <c r="T55" i="11"/>
  <c r="S55" i="11"/>
  <c r="R55" i="11"/>
  <c r="Q55" i="11"/>
  <c r="P55" i="11"/>
  <c r="O55" i="11"/>
  <c r="N55" i="11"/>
  <c r="M55" i="11"/>
  <c r="L55" i="11"/>
  <c r="K55" i="11"/>
  <c r="J55" i="11"/>
  <c r="I55" i="11"/>
  <c r="H55" i="11"/>
  <c r="G55" i="11"/>
  <c r="F55" i="11"/>
  <c r="E55" i="11"/>
  <c r="D55" i="11"/>
  <c r="C55" i="11"/>
  <c r="P54" i="11"/>
  <c r="N54" i="11"/>
  <c r="M54" i="11"/>
  <c r="L54" i="11"/>
  <c r="K54" i="11"/>
  <c r="J54" i="11"/>
  <c r="I54" i="11"/>
  <c r="H54" i="11"/>
  <c r="G54" i="11"/>
  <c r="F54" i="11"/>
  <c r="E54" i="11"/>
  <c r="D54" i="11"/>
  <c r="C54" i="11"/>
  <c r="Z53" i="11"/>
  <c r="Y53" i="11"/>
  <c r="X53" i="11"/>
  <c r="W53" i="11"/>
  <c r="V53" i="11"/>
  <c r="U53" i="11"/>
  <c r="T53" i="11"/>
  <c r="S53" i="11"/>
  <c r="R53" i="11"/>
  <c r="Q53" i="11"/>
  <c r="P53" i="11"/>
  <c r="O53" i="11"/>
  <c r="N53" i="11"/>
  <c r="M53" i="11"/>
  <c r="L53" i="11"/>
  <c r="K53" i="11"/>
  <c r="J53" i="11"/>
  <c r="I53" i="11"/>
  <c r="H53" i="11"/>
  <c r="G53" i="11"/>
  <c r="F53" i="11"/>
  <c r="E53" i="11"/>
  <c r="D53" i="11"/>
  <c r="C53" i="11"/>
  <c r="Z52" i="11"/>
  <c r="Y52" i="11"/>
  <c r="X52" i="11"/>
  <c r="W52" i="11"/>
  <c r="V52" i="11"/>
  <c r="U52" i="11"/>
  <c r="T52" i="11"/>
  <c r="S52" i="11"/>
  <c r="R52" i="11"/>
  <c r="Q52" i="11"/>
  <c r="P52" i="11"/>
  <c r="O52" i="11"/>
  <c r="N52" i="11"/>
  <c r="M52" i="11"/>
  <c r="L52" i="11"/>
  <c r="K52" i="11"/>
  <c r="J52" i="11"/>
  <c r="I52" i="11"/>
  <c r="H52" i="11"/>
  <c r="G52" i="11"/>
  <c r="F52" i="11"/>
  <c r="E52" i="11"/>
  <c r="D52" i="11"/>
  <c r="C52" i="11"/>
  <c r="Z51" i="11"/>
  <c r="Y51" i="11"/>
  <c r="X51" i="11"/>
  <c r="W51" i="11"/>
  <c r="V51" i="11"/>
  <c r="U51" i="11"/>
  <c r="T51" i="11"/>
  <c r="S51" i="11"/>
  <c r="R51" i="11"/>
  <c r="Q51" i="11"/>
  <c r="P51" i="11"/>
  <c r="O51" i="11"/>
  <c r="N51" i="11"/>
  <c r="M51" i="11"/>
  <c r="L51" i="11"/>
  <c r="K51" i="11"/>
  <c r="J51" i="11"/>
  <c r="I51" i="11"/>
  <c r="H51" i="11"/>
  <c r="G51" i="11"/>
  <c r="F51" i="11"/>
  <c r="E51" i="11"/>
  <c r="D51" i="11"/>
  <c r="C51" i="11"/>
  <c r="Z50" i="11"/>
  <c r="Y50" i="11"/>
  <c r="X50" i="11"/>
  <c r="W50" i="11"/>
  <c r="V50" i="11"/>
  <c r="U50" i="11"/>
  <c r="T50" i="11"/>
  <c r="S50" i="11"/>
  <c r="R50" i="11"/>
  <c r="Q50" i="11"/>
  <c r="P50" i="11"/>
  <c r="O50" i="11"/>
  <c r="N50" i="11"/>
  <c r="M50" i="11"/>
  <c r="L50" i="11"/>
  <c r="K50" i="11"/>
  <c r="J50" i="11"/>
  <c r="I50" i="11"/>
  <c r="H50" i="11"/>
  <c r="G50" i="11"/>
  <c r="F50" i="11"/>
  <c r="E50" i="11"/>
  <c r="D50" i="11"/>
  <c r="C50" i="11"/>
  <c r="Z49" i="11"/>
  <c r="Y49" i="11"/>
  <c r="X49" i="11"/>
  <c r="W49" i="11"/>
  <c r="V49" i="11"/>
  <c r="U49" i="11"/>
  <c r="T49" i="11"/>
  <c r="S49" i="11"/>
  <c r="R49" i="11"/>
  <c r="Q49" i="11"/>
  <c r="P49" i="11"/>
  <c r="O49" i="11"/>
  <c r="N49" i="11"/>
  <c r="M49" i="11"/>
  <c r="L49" i="11"/>
  <c r="K49" i="11"/>
  <c r="J49" i="11"/>
  <c r="I49" i="11"/>
  <c r="H49" i="11"/>
  <c r="G49" i="11"/>
  <c r="F49" i="11"/>
  <c r="E49" i="11"/>
  <c r="D49" i="11"/>
  <c r="C49" i="11"/>
  <c r="Z48" i="11"/>
  <c r="Y48" i="11"/>
  <c r="X48" i="11"/>
  <c r="W48" i="11"/>
  <c r="V48" i="11"/>
  <c r="U48" i="11"/>
  <c r="T48" i="11"/>
  <c r="S48" i="11"/>
  <c r="R48" i="11"/>
  <c r="Q48" i="11"/>
  <c r="P48" i="11"/>
  <c r="O48" i="11"/>
  <c r="N48" i="11"/>
  <c r="M48" i="11"/>
  <c r="L48" i="11"/>
  <c r="K48" i="11"/>
  <c r="J48" i="11"/>
  <c r="I48" i="11"/>
  <c r="H48" i="11"/>
  <c r="G48" i="11"/>
  <c r="F48" i="11"/>
  <c r="E48" i="11"/>
  <c r="D48" i="11"/>
  <c r="C48" i="11"/>
  <c r="X47" i="11"/>
  <c r="W47" i="11"/>
  <c r="V47" i="11"/>
  <c r="U47" i="11"/>
  <c r="T47" i="11"/>
  <c r="S47" i="11"/>
  <c r="R47" i="11"/>
  <c r="Q47" i="11"/>
  <c r="P47" i="11"/>
  <c r="O47" i="11"/>
  <c r="N47" i="11"/>
  <c r="M47" i="11"/>
  <c r="L47" i="11"/>
  <c r="K47" i="11"/>
  <c r="J47" i="11"/>
  <c r="I47" i="11"/>
  <c r="H47" i="11"/>
  <c r="G47" i="11"/>
  <c r="F47" i="11"/>
  <c r="E47" i="11"/>
  <c r="D47" i="11"/>
  <c r="C47" i="11"/>
  <c r="Z46" i="11"/>
  <c r="Y46" i="11"/>
  <c r="X46" i="11"/>
  <c r="W46" i="11"/>
  <c r="V46" i="11"/>
  <c r="U46" i="11"/>
  <c r="T46" i="11"/>
  <c r="S46" i="11"/>
  <c r="R46" i="11"/>
  <c r="Q46" i="11"/>
  <c r="P46" i="11"/>
  <c r="O46" i="11"/>
  <c r="N46" i="11"/>
  <c r="M46" i="11"/>
  <c r="L46" i="11"/>
  <c r="K46" i="11"/>
  <c r="J46" i="11"/>
  <c r="I46" i="11"/>
  <c r="H46" i="11"/>
  <c r="G46" i="11"/>
  <c r="F46" i="11"/>
  <c r="E46" i="11"/>
  <c r="D46" i="11"/>
  <c r="C46" i="11"/>
  <c r="Z45" i="11"/>
  <c r="Y45" i="11"/>
  <c r="X45" i="11"/>
  <c r="W45" i="11"/>
  <c r="V45" i="11"/>
  <c r="U45" i="11"/>
  <c r="T45" i="11"/>
  <c r="S45" i="11"/>
  <c r="R45" i="11"/>
  <c r="Q45" i="11"/>
  <c r="P45" i="11"/>
  <c r="O45" i="11"/>
  <c r="N45" i="11"/>
  <c r="M45" i="11"/>
  <c r="L45" i="11"/>
  <c r="K45" i="11"/>
  <c r="J45" i="11"/>
  <c r="I45" i="11"/>
  <c r="H45" i="11"/>
  <c r="G45" i="11"/>
  <c r="F45" i="11"/>
  <c r="E45" i="11"/>
  <c r="D45" i="11"/>
  <c r="C45" i="11"/>
  <c r="Z44" i="11"/>
  <c r="Y44" i="11"/>
  <c r="X44" i="11"/>
  <c r="W44" i="11"/>
  <c r="V44" i="11"/>
  <c r="U44" i="11"/>
  <c r="T44" i="11"/>
  <c r="S44" i="11"/>
  <c r="R44" i="11"/>
  <c r="Q44" i="11"/>
  <c r="P44" i="11"/>
  <c r="O44" i="11"/>
  <c r="N44" i="11"/>
  <c r="M44" i="11"/>
  <c r="L44" i="11"/>
  <c r="K44" i="11"/>
  <c r="J44" i="11"/>
  <c r="I44" i="11"/>
  <c r="H44" i="11"/>
  <c r="G44" i="11"/>
  <c r="F44" i="11"/>
  <c r="E44" i="11"/>
  <c r="D44" i="11"/>
  <c r="C44" i="11"/>
  <c r="Z43" i="11"/>
  <c r="Y43" i="11"/>
  <c r="X43" i="11"/>
  <c r="W43" i="11"/>
  <c r="V43" i="11"/>
  <c r="U43" i="11"/>
  <c r="T43" i="11"/>
  <c r="S43" i="11"/>
  <c r="R43" i="11"/>
  <c r="Q43" i="11"/>
  <c r="P43" i="11"/>
  <c r="O43" i="11"/>
  <c r="N43" i="11"/>
  <c r="M43" i="11"/>
  <c r="L43" i="11"/>
  <c r="K43" i="11"/>
  <c r="J43" i="11"/>
  <c r="I43" i="11"/>
  <c r="H43" i="11"/>
  <c r="G43" i="11"/>
  <c r="F43" i="11"/>
  <c r="E43" i="11"/>
  <c r="D43" i="11"/>
  <c r="C43" i="11"/>
  <c r="Z42" i="11"/>
  <c r="Y42" i="11"/>
  <c r="X42" i="11"/>
  <c r="W42" i="11"/>
  <c r="V42" i="11"/>
  <c r="U42" i="11"/>
  <c r="T42" i="11"/>
  <c r="S42" i="11"/>
  <c r="R42" i="11"/>
  <c r="Q42" i="11"/>
  <c r="P42" i="11"/>
  <c r="O42" i="11"/>
  <c r="N42" i="11"/>
  <c r="M42" i="11"/>
  <c r="L42" i="11"/>
  <c r="K42" i="11"/>
  <c r="J42" i="11"/>
  <c r="I42" i="11"/>
  <c r="H42" i="11"/>
  <c r="G42" i="11"/>
  <c r="F42" i="11"/>
  <c r="E42" i="11"/>
  <c r="D42" i="11"/>
  <c r="C42" i="11"/>
  <c r="Z41" i="11"/>
  <c r="Y41" i="11"/>
  <c r="X41" i="11"/>
  <c r="W41" i="11"/>
  <c r="V41" i="11"/>
  <c r="U41" i="11"/>
  <c r="T41" i="11"/>
  <c r="S41" i="11"/>
  <c r="R41" i="11"/>
  <c r="Q41" i="11"/>
  <c r="P41" i="11"/>
  <c r="O41" i="11"/>
  <c r="N41" i="11"/>
  <c r="M41" i="11"/>
  <c r="L41" i="11"/>
  <c r="K41" i="11"/>
  <c r="J41" i="11"/>
  <c r="I41" i="11"/>
  <c r="H41" i="11"/>
  <c r="G41" i="11"/>
  <c r="F41" i="11"/>
  <c r="E41" i="11"/>
  <c r="D41" i="11"/>
  <c r="C41" i="11"/>
  <c r="Z40" i="11"/>
  <c r="Y40" i="11"/>
  <c r="W40" i="11"/>
  <c r="V40" i="11"/>
  <c r="U40" i="11"/>
  <c r="T40" i="11"/>
  <c r="S40" i="11"/>
  <c r="R40" i="11"/>
  <c r="Q40" i="11"/>
  <c r="P40" i="11"/>
  <c r="O40" i="11"/>
  <c r="N40" i="11"/>
  <c r="M40" i="11"/>
  <c r="L40" i="11"/>
  <c r="K40" i="11"/>
  <c r="J40" i="11"/>
  <c r="I40" i="11"/>
  <c r="H40" i="11"/>
  <c r="G40" i="11"/>
  <c r="F40" i="11"/>
  <c r="E40" i="11"/>
  <c r="D40" i="11"/>
  <c r="C40" i="11"/>
  <c r="Z39" i="11"/>
  <c r="Y39" i="11"/>
  <c r="W39" i="11"/>
  <c r="V39" i="11"/>
  <c r="U39" i="11"/>
  <c r="T39" i="11"/>
  <c r="S39" i="11"/>
  <c r="R39" i="11"/>
  <c r="Q39" i="11"/>
  <c r="P39" i="11"/>
  <c r="O39" i="11"/>
  <c r="N39" i="11"/>
  <c r="M39" i="11"/>
  <c r="L39" i="11"/>
  <c r="K39" i="11"/>
  <c r="J39" i="11"/>
  <c r="I39" i="11"/>
  <c r="H39" i="11"/>
  <c r="G39" i="11"/>
  <c r="F39" i="11"/>
  <c r="E39" i="11"/>
  <c r="D39" i="11"/>
  <c r="C39" i="11"/>
  <c r="Z38" i="11"/>
  <c r="Y38" i="11"/>
  <c r="W38" i="11"/>
  <c r="V38" i="11"/>
  <c r="U38" i="11"/>
  <c r="T38" i="11"/>
  <c r="S38" i="11"/>
  <c r="R38" i="11"/>
  <c r="Q38" i="11"/>
  <c r="P38" i="11"/>
  <c r="O38" i="11"/>
  <c r="N38" i="11"/>
  <c r="M38" i="11"/>
  <c r="L38" i="11"/>
  <c r="K38" i="11"/>
  <c r="J38" i="11"/>
  <c r="I38" i="11"/>
  <c r="H38" i="11"/>
  <c r="G38" i="11"/>
  <c r="F38" i="11"/>
  <c r="E38" i="11"/>
  <c r="D38" i="11"/>
  <c r="C38" i="11"/>
  <c r="Z37" i="11"/>
  <c r="Y37" i="11"/>
  <c r="W37" i="11"/>
  <c r="V37" i="11"/>
  <c r="U37" i="11"/>
  <c r="T37" i="11"/>
  <c r="S37" i="11"/>
  <c r="R37" i="11"/>
  <c r="Q37" i="11"/>
  <c r="P37" i="11"/>
  <c r="O37" i="11"/>
  <c r="N37" i="11"/>
  <c r="M37" i="11"/>
  <c r="L37" i="11"/>
  <c r="K37" i="11"/>
  <c r="J37" i="11"/>
  <c r="I37" i="11"/>
  <c r="H37" i="11"/>
  <c r="G37" i="11"/>
  <c r="F37" i="11"/>
  <c r="E37" i="11"/>
  <c r="D37" i="11"/>
  <c r="C37" i="11"/>
  <c r="Z36" i="11"/>
  <c r="Y36" i="11"/>
  <c r="W36" i="11"/>
  <c r="V36" i="11"/>
  <c r="U36" i="11"/>
  <c r="T36" i="11"/>
  <c r="S36" i="11"/>
  <c r="R36" i="11"/>
  <c r="Q36" i="11"/>
  <c r="P36" i="11"/>
  <c r="O36" i="11"/>
  <c r="N36" i="11"/>
  <c r="M36" i="11"/>
  <c r="L36" i="11"/>
  <c r="K36" i="11"/>
  <c r="J36" i="11"/>
  <c r="I36" i="11"/>
  <c r="H36" i="11"/>
  <c r="G36" i="11"/>
  <c r="F36" i="11"/>
  <c r="E36" i="11"/>
  <c r="D36" i="11"/>
  <c r="C36" i="11"/>
  <c r="Z35" i="11"/>
  <c r="Y35" i="11"/>
  <c r="W35" i="11"/>
  <c r="V35" i="11"/>
  <c r="U35" i="11"/>
  <c r="T35" i="11"/>
  <c r="S35" i="11"/>
  <c r="R35" i="11"/>
  <c r="Q35" i="11"/>
  <c r="P35" i="11"/>
  <c r="O35" i="11"/>
  <c r="N35" i="11"/>
  <c r="M35" i="11"/>
  <c r="L35" i="11"/>
  <c r="K35" i="11"/>
  <c r="J35" i="11"/>
  <c r="I35" i="11"/>
  <c r="H35" i="11"/>
  <c r="G35" i="11"/>
  <c r="F35" i="11"/>
  <c r="E35" i="11"/>
  <c r="D35" i="11"/>
  <c r="C35" i="11"/>
  <c r="Z34" i="11"/>
  <c r="Y34" i="11"/>
  <c r="X34" i="11"/>
  <c r="W34" i="11"/>
  <c r="V34" i="11"/>
  <c r="U34" i="11"/>
  <c r="T34" i="11"/>
  <c r="S34" i="11"/>
  <c r="R34" i="11"/>
  <c r="Q34" i="11"/>
  <c r="P34" i="11"/>
  <c r="O34" i="11"/>
  <c r="N34" i="11"/>
  <c r="M34" i="11"/>
  <c r="L34" i="11"/>
  <c r="K34" i="11"/>
  <c r="J34" i="11"/>
  <c r="I34" i="11"/>
  <c r="H34" i="11"/>
  <c r="G34" i="11"/>
  <c r="F34" i="11"/>
  <c r="E34" i="11"/>
  <c r="D34" i="11"/>
  <c r="C34" i="11"/>
  <c r="Z33" i="11"/>
  <c r="Y33" i="11"/>
  <c r="X33" i="11"/>
  <c r="W33" i="11"/>
  <c r="V33" i="11"/>
  <c r="U33" i="11"/>
  <c r="T33" i="11"/>
  <c r="S33" i="11"/>
  <c r="R33" i="11"/>
  <c r="Q33" i="11"/>
  <c r="P33" i="11"/>
  <c r="O33" i="11"/>
  <c r="N33" i="11"/>
  <c r="M33" i="11"/>
  <c r="L33" i="11"/>
  <c r="K33" i="11"/>
  <c r="J33" i="11"/>
  <c r="I33" i="11"/>
  <c r="H33" i="11"/>
  <c r="G33" i="11"/>
  <c r="F33" i="11"/>
  <c r="E33" i="11"/>
  <c r="D33" i="11"/>
  <c r="C33" i="11"/>
  <c r="Z32" i="11"/>
  <c r="Y32" i="11"/>
  <c r="X32" i="11"/>
  <c r="W32" i="11"/>
  <c r="V32" i="11"/>
  <c r="U32" i="11"/>
  <c r="T32" i="11"/>
  <c r="S32" i="11"/>
  <c r="R32" i="11"/>
  <c r="Q32" i="11"/>
  <c r="P32" i="11"/>
  <c r="O32" i="11"/>
  <c r="N32" i="11"/>
  <c r="M32" i="11"/>
  <c r="L32" i="11"/>
  <c r="K32" i="11"/>
  <c r="J32" i="11"/>
  <c r="I32" i="11"/>
  <c r="H32" i="11"/>
  <c r="G32" i="11"/>
  <c r="F32" i="11"/>
  <c r="E32" i="11"/>
  <c r="D32" i="11"/>
  <c r="C32" i="11"/>
  <c r="Z31" i="11"/>
  <c r="V31" i="11"/>
  <c r="U31" i="11"/>
  <c r="T31" i="11"/>
  <c r="S31" i="11"/>
  <c r="R31" i="11"/>
  <c r="Q31" i="11"/>
  <c r="P31" i="11"/>
  <c r="O31" i="11"/>
  <c r="N31" i="11"/>
  <c r="M31" i="11"/>
  <c r="L31" i="11"/>
  <c r="K31" i="11"/>
  <c r="J31" i="11"/>
  <c r="I31" i="11"/>
  <c r="H31" i="11"/>
  <c r="G31" i="11"/>
  <c r="F31" i="11"/>
  <c r="E31" i="11"/>
  <c r="D31" i="11"/>
  <c r="C31" i="11"/>
  <c r="W30" i="11"/>
  <c r="V30" i="11"/>
  <c r="U30" i="11"/>
  <c r="T30" i="11"/>
  <c r="S30" i="11"/>
  <c r="R30" i="11"/>
  <c r="Q30" i="11"/>
  <c r="P30" i="11"/>
  <c r="O30" i="11"/>
  <c r="N30" i="11"/>
  <c r="M30" i="11"/>
  <c r="L30" i="11"/>
  <c r="K30" i="11"/>
  <c r="J30" i="11"/>
  <c r="I30" i="11"/>
  <c r="H30" i="11"/>
  <c r="G30" i="11"/>
  <c r="F30" i="11"/>
  <c r="E30" i="11"/>
  <c r="D30" i="11"/>
  <c r="C30" i="11"/>
  <c r="U29" i="11"/>
  <c r="T29" i="11"/>
  <c r="S29" i="11"/>
  <c r="R29" i="11"/>
  <c r="Q29" i="11"/>
  <c r="P29" i="11"/>
  <c r="O29" i="11"/>
  <c r="N29" i="11"/>
  <c r="M29" i="11"/>
  <c r="L29" i="11"/>
  <c r="K29" i="11"/>
  <c r="J29" i="11"/>
  <c r="I29" i="11"/>
  <c r="H29" i="11"/>
  <c r="G29" i="11"/>
  <c r="F29" i="11"/>
  <c r="E29" i="11"/>
  <c r="D29" i="11"/>
  <c r="C29" i="11"/>
  <c r="Z28" i="11"/>
  <c r="Y28" i="11"/>
  <c r="X28" i="11"/>
  <c r="W28" i="11"/>
  <c r="V28" i="11"/>
  <c r="U28" i="11"/>
  <c r="T28" i="11"/>
  <c r="S28" i="11"/>
  <c r="Q28" i="11"/>
  <c r="P28" i="11"/>
  <c r="O28" i="11"/>
  <c r="N28" i="11"/>
  <c r="M28" i="11"/>
  <c r="L28" i="11"/>
  <c r="K28" i="11"/>
  <c r="J28" i="11"/>
  <c r="I28" i="11"/>
  <c r="H28" i="11"/>
  <c r="G28" i="11"/>
  <c r="F28" i="11"/>
  <c r="E28" i="11"/>
  <c r="D28" i="11"/>
  <c r="C28" i="11"/>
  <c r="Z27" i="11"/>
  <c r="Y27" i="11"/>
  <c r="X27" i="11"/>
  <c r="W27" i="11"/>
  <c r="V27" i="11"/>
  <c r="U27" i="11"/>
  <c r="T27" i="11"/>
  <c r="S27" i="11"/>
  <c r="Q27" i="11"/>
  <c r="P27" i="11"/>
  <c r="O27" i="11"/>
  <c r="N27" i="11"/>
  <c r="M27" i="11"/>
  <c r="L27" i="11"/>
  <c r="K27" i="11"/>
  <c r="J27" i="11"/>
  <c r="I27" i="11"/>
  <c r="H27" i="11"/>
  <c r="G27" i="11"/>
  <c r="F27" i="11"/>
  <c r="E27" i="11"/>
  <c r="D27" i="11"/>
  <c r="C27" i="11"/>
  <c r="U26" i="11"/>
  <c r="T26" i="11"/>
  <c r="S26" i="11"/>
  <c r="R26" i="11"/>
  <c r="Q26" i="11"/>
  <c r="P26" i="11"/>
  <c r="O26" i="11"/>
  <c r="N26" i="11"/>
  <c r="M26" i="11"/>
  <c r="L26" i="11"/>
  <c r="K26" i="11"/>
  <c r="J26" i="11"/>
  <c r="I26" i="11"/>
  <c r="H26" i="11"/>
  <c r="G26" i="11"/>
  <c r="F26" i="11"/>
  <c r="E26" i="11"/>
  <c r="D26" i="11"/>
  <c r="C26" i="11"/>
  <c r="U25" i="11"/>
  <c r="T25" i="11"/>
  <c r="S25" i="11"/>
  <c r="R25" i="11"/>
  <c r="Q25" i="11"/>
  <c r="P25" i="11"/>
  <c r="O25" i="11"/>
  <c r="N25" i="11"/>
  <c r="M25" i="11"/>
  <c r="L25" i="11"/>
  <c r="K25" i="11"/>
  <c r="J25" i="11"/>
  <c r="I25" i="11"/>
  <c r="H25" i="11"/>
  <c r="G25" i="11"/>
  <c r="F25" i="11"/>
  <c r="E25" i="11"/>
  <c r="D25" i="11"/>
  <c r="C25" i="11"/>
  <c r="T24" i="11"/>
  <c r="S24" i="11"/>
  <c r="R24" i="11"/>
  <c r="Q24" i="11"/>
  <c r="K24" i="11"/>
  <c r="J24" i="11"/>
  <c r="I24" i="11"/>
  <c r="H24" i="11"/>
  <c r="G24" i="11"/>
  <c r="F24" i="11"/>
  <c r="E24" i="11"/>
  <c r="D24" i="11"/>
  <c r="C24" i="11"/>
  <c r="S23" i="11"/>
  <c r="R23" i="11"/>
  <c r="Q23" i="11"/>
  <c r="P23" i="11"/>
  <c r="O23" i="11"/>
  <c r="N23" i="11"/>
  <c r="M23" i="11"/>
  <c r="L23" i="11"/>
  <c r="K23" i="11"/>
  <c r="J23" i="11"/>
  <c r="I23" i="11"/>
  <c r="H23" i="11"/>
  <c r="G23" i="11"/>
  <c r="F23" i="11"/>
  <c r="E23" i="11"/>
  <c r="D23" i="11"/>
  <c r="C23" i="11"/>
  <c r="S22" i="11"/>
  <c r="R22" i="11"/>
  <c r="Q22" i="11"/>
  <c r="P22" i="11"/>
  <c r="O22" i="11"/>
  <c r="N22" i="11"/>
  <c r="M22" i="11"/>
  <c r="L22" i="11"/>
  <c r="K22" i="11"/>
  <c r="J22" i="11"/>
  <c r="I22" i="11"/>
  <c r="H22" i="11"/>
  <c r="G22" i="11"/>
  <c r="F22" i="11"/>
  <c r="E22" i="11"/>
  <c r="D22" i="11"/>
  <c r="C22" i="11"/>
  <c r="Z21" i="11"/>
  <c r="Y21" i="11"/>
  <c r="X21" i="11"/>
  <c r="W21" i="11"/>
  <c r="V21" i="11"/>
  <c r="U21" i="11"/>
  <c r="S21" i="11"/>
  <c r="R21" i="11"/>
  <c r="Q21" i="11"/>
  <c r="P21" i="11"/>
  <c r="O21" i="11"/>
  <c r="N21" i="11"/>
  <c r="M21" i="11"/>
  <c r="L21" i="11"/>
  <c r="K21" i="11"/>
  <c r="J21" i="11"/>
  <c r="I21" i="11"/>
  <c r="H21" i="11"/>
  <c r="G21" i="11"/>
  <c r="F21" i="11"/>
  <c r="E21" i="11"/>
  <c r="D21" i="11"/>
  <c r="C21" i="11"/>
  <c r="R20" i="11"/>
  <c r="Q20" i="11"/>
  <c r="P20" i="11"/>
  <c r="O20" i="11"/>
  <c r="N20" i="11"/>
  <c r="M20" i="11"/>
  <c r="L20" i="11"/>
  <c r="K20" i="11"/>
  <c r="J20" i="11"/>
  <c r="I20" i="11"/>
  <c r="H20" i="11"/>
  <c r="G20" i="11"/>
  <c r="F20" i="11"/>
  <c r="E20" i="11"/>
  <c r="D20" i="11"/>
  <c r="C20" i="11"/>
  <c r="T19" i="11"/>
  <c r="S19" i="11"/>
  <c r="R19" i="11"/>
  <c r="Q19" i="11"/>
  <c r="P19" i="11"/>
  <c r="O19" i="11"/>
  <c r="N19" i="11"/>
  <c r="M19" i="11"/>
  <c r="L19" i="11"/>
  <c r="K19" i="11"/>
  <c r="J19" i="11"/>
  <c r="I19" i="11"/>
  <c r="H19" i="11"/>
  <c r="G19" i="11"/>
  <c r="F19" i="11"/>
  <c r="E19" i="11"/>
  <c r="D19" i="11"/>
  <c r="C19" i="11"/>
  <c r="Z18" i="11"/>
  <c r="Y18" i="11"/>
  <c r="X18" i="11"/>
  <c r="W18" i="11"/>
  <c r="V18" i="11"/>
  <c r="U18" i="11"/>
  <c r="T18" i="11"/>
  <c r="R18" i="11"/>
  <c r="Q18" i="11"/>
  <c r="P18" i="11"/>
  <c r="O18" i="11"/>
  <c r="N18" i="11"/>
  <c r="M18" i="11"/>
  <c r="L18" i="11"/>
  <c r="K18" i="11"/>
  <c r="J18" i="11"/>
  <c r="I18" i="11"/>
  <c r="H18" i="11"/>
  <c r="G18" i="11"/>
  <c r="F18" i="11"/>
  <c r="E18" i="11"/>
  <c r="D18" i="11"/>
  <c r="C18" i="11"/>
  <c r="Z17" i="11"/>
  <c r="Y17" i="11"/>
  <c r="X17" i="11"/>
  <c r="W17" i="11"/>
  <c r="V17" i="11"/>
  <c r="U17" i="11"/>
  <c r="T17" i="11"/>
  <c r="R17" i="11"/>
  <c r="Q17" i="11"/>
  <c r="P17" i="11"/>
  <c r="O17" i="11"/>
  <c r="N17" i="11"/>
  <c r="M17" i="11"/>
  <c r="L17" i="11"/>
  <c r="K17" i="11"/>
  <c r="J17" i="11"/>
  <c r="I17" i="11"/>
  <c r="H17" i="11"/>
  <c r="G17" i="11"/>
  <c r="F17" i="11"/>
  <c r="E17" i="11"/>
  <c r="D17" i="11"/>
  <c r="C17" i="11"/>
  <c r="Z16" i="11"/>
  <c r="Y16" i="11"/>
  <c r="X16" i="11"/>
  <c r="W16" i="11"/>
  <c r="V16" i="11"/>
  <c r="U16" i="11"/>
  <c r="T16" i="11"/>
  <c r="P16" i="11"/>
  <c r="O16" i="11"/>
  <c r="N16" i="11"/>
  <c r="M16" i="11"/>
  <c r="L16" i="11"/>
  <c r="K16" i="11"/>
  <c r="J16" i="11"/>
  <c r="I16" i="11"/>
  <c r="H16" i="11"/>
  <c r="G16" i="11"/>
  <c r="F16" i="11"/>
  <c r="E16" i="11"/>
  <c r="D16" i="11"/>
  <c r="C16" i="11"/>
  <c r="Z15" i="11"/>
  <c r="Y15" i="11"/>
  <c r="X15" i="11"/>
  <c r="W15" i="11"/>
  <c r="V15" i="11"/>
  <c r="U15" i="11"/>
  <c r="T15" i="11"/>
  <c r="O15" i="11"/>
  <c r="N15" i="11"/>
  <c r="M15" i="11"/>
  <c r="L15" i="11"/>
  <c r="K15" i="11"/>
  <c r="J15" i="11"/>
  <c r="I15" i="11"/>
  <c r="H15" i="11"/>
  <c r="G15" i="11"/>
  <c r="F15" i="11"/>
  <c r="E15" i="11"/>
  <c r="D15" i="11"/>
  <c r="C15" i="11"/>
  <c r="Q14" i="11"/>
  <c r="P14" i="11"/>
  <c r="O14" i="11"/>
  <c r="N14" i="11"/>
  <c r="M14" i="11"/>
  <c r="L14" i="11"/>
  <c r="K14" i="11"/>
  <c r="J14" i="11"/>
  <c r="I14" i="11"/>
  <c r="H14" i="11"/>
  <c r="G14" i="11"/>
  <c r="F14" i="11"/>
  <c r="E14" i="11"/>
  <c r="D14" i="11"/>
  <c r="C14" i="11"/>
  <c r="Q13" i="11"/>
  <c r="P13" i="11"/>
  <c r="O13" i="11"/>
  <c r="N13" i="11"/>
  <c r="M13" i="11"/>
  <c r="L13" i="11"/>
  <c r="K13" i="11"/>
  <c r="J13" i="11"/>
  <c r="I13" i="11"/>
  <c r="H13" i="11"/>
  <c r="G13" i="11"/>
  <c r="F13" i="11"/>
  <c r="E13" i="11"/>
  <c r="D13" i="11"/>
  <c r="C13" i="11"/>
  <c r="Q12" i="11"/>
  <c r="P12" i="11"/>
  <c r="O12" i="11"/>
  <c r="N12" i="11"/>
  <c r="M12" i="11"/>
  <c r="L12" i="11"/>
  <c r="K12" i="11"/>
  <c r="J12" i="11"/>
  <c r="I12" i="11"/>
  <c r="H12" i="11"/>
  <c r="G12" i="11"/>
  <c r="F12" i="11"/>
  <c r="E12" i="11"/>
  <c r="D12" i="11"/>
  <c r="C12" i="11"/>
  <c r="J11" i="11"/>
  <c r="I11" i="11"/>
  <c r="H11" i="11"/>
  <c r="G11" i="11"/>
  <c r="F11" i="11"/>
  <c r="E11" i="11"/>
  <c r="D11" i="11"/>
  <c r="C11" i="11"/>
  <c r="AH6" i="11"/>
  <c r="AI6" i="11"/>
  <c r="AJ6" i="11"/>
  <c r="AK6" i="11"/>
  <c r="A3" i="11" s="1"/>
  <c r="X6" i="7"/>
  <c r="F177" i="7" s="1"/>
  <c r="Y6" i="7"/>
  <c r="Z6" i="7"/>
  <c r="AA6" i="7"/>
  <c r="A3" i="7" s="1"/>
  <c r="I5" i="15" l="1"/>
  <c r="I7" i="15" s="1"/>
  <c r="B11" i="15" s="1" a="1"/>
  <c r="O11" i="15" a="1"/>
  <c r="I11" i="15" a="1"/>
  <c r="H11" i="15" a="1"/>
  <c r="N11" i="15" a="1"/>
  <c r="G11" i="15" a="1"/>
  <c r="M11" i="15" a="1"/>
  <c r="L11" i="15" a="1"/>
  <c r="F11" i="15" a="1"/>
  <c r="K11" i="15" a="1"/>
  <c r="E11" i="15" a="1"/>
  <c r="C11" i="15" a="1"/>
  <c r="J11" i="15" a="1"/>
  <c r="D11" i="15" a="1"/>
  <c r="I8" i="15"/>
  <c r="I6" i="15"/>
  <c r="Z10" i="11"/>
  <c r="J10" i="11"/>
  <c r="J9" i="11"/>
  <c r="Z12" i="11"/>
  <c r="R9" i="11"/>
  <c r="P113" i="11"/>
  <c r="L9" i="11"/>
  <c r="T10" i="11"/>
  <c r="O9" i="11"/>
  <c r="G10" i="11"/>
  <c r="W10" i="11"/>
  <c r="O11" i="11"/>
  <c r="W13" i="11"/>
  <c r="W14" i="11"/>
  <c r="W22" i="11"/>
  <c r="O24" i="11"/>
  <c r="W25" i="11"/>
  <c r="W26" i="11"/>
  <c r="W29" i="11"/>
  <c r="P9" i="11"/>
  <c r="X9" i="11"/>
  <c r="P10" i="11"/>
  <c r="X11" i="11"/>
  <c r="X12" i="11"/>
  <c r="X20" i="11"/>
  <c r="X22" i="11"/>
  <c r="X24" i="11"/>
  <c r="X26" i="11"/>
  <c r="X29" i="11"/>
  <c r="X30" i="11"/>
  <c r="X31" i="11"/>
  <c r="X35" i="11"/>
  <c r="X36" i="11"/>
  <c r="X37" i="11"/>
  <c r="X38" i="11"/>
  <c r="X39" i="11"/>
  <c r="X40" i="11"/>
  <c r="Y54" i="11"/>
  <c r="Q59" i="11"/>
  <c r="Z59" i="11"/>
  <c r="S60" i="11"/>
  <c r="S62" i="11"/>
  <c r="W63" i="11"/>
  <c r="O64" i="11"/>
  <c r="Y64" i="11"/>
  <c r="S105" i="11"/>
  <c r="X108" i="11"/>
  <c r="J770" i="11"/>
  <c r="J767" i="11"/>
  <c r="J766" i="11"/>
  <c r="J765" i="11"/>
  <c r="J764" i="11"/>
  <c r="J763" i="11"/>
  <c r="J762" i="11"/>
  <c r="J761" i="11"/>
  <c r="J758" i="11"/>
  <c r="J757" i="11"/>
  <c r="J756" i="11"/>
  <c r="J755" i="11"/>
  <c r="J754" i="11"/>
  <c r="J753" i="11"/>
  <c r="J752" i="11"/>
  <c r="J751" i="11"/>
  <c r="J750" i="11"/>
  <c r="J749" i="11"/>
  <c r="J748" i="11"/>
  <c r="J747" i="11"/>
  <c r="J746" i="11"/>
  <c r="J744" i="11"/>
  <c r="J743" i="11"/>
  <c r="J724" i="11"/>
  <c r="J723" i="11"/>
  <c r="J722" i="11"/>
  <c r="J721" i="11"/>
  <c r="J719" i="11"/>
  <c r="J717" i="11"/>
  <c r="I769" i="11"/>
  <c r="I768" i="11"/>
  <c r="I767" i="11"/>
  <c r="I766" i="11"/>
  <c r="I765" i="11"/>
  <c r="I764" i="11"/>
  <c r="I763" i="11"/>
  <c r="I762" i="11"/>
  <c r="I761" i="11"/>
  <c r="I758" i="11"/>
  <c r="I757" i="11"/>
  <c r="I756" i="11"/>
  <c r="I755" i="11"/>
  <c r="I754" i="11"/>
  <c r="I753" i="11"/>
  <c r="I752" i="11"/>
  <c r="I751" i="11"/>
  <c r="I750" i="11"/>
  <c r="I749" i="11"/>
  <c r="I748" i="11"/>
  <c r="I747" i="11"/>
  <c r="I745" i="11"/>
  <c r="I744" i="11"/>
  <c r="I743" i="11"/>
  <c r="I724" i="11"/>
  <c r="I723" i="11"/>
  <c r="I722" i="11"/>
  <c r="I721" i="11"/>
  <c r="I719" i="11"/>
  <c r="I717" i="11"/>
  <c r="Y712" i="11"/>
  <c r="Y711" i="11"/>
  <c r="Q711" i="11"/>
  <c r="I711" i="11"/>
  <c r="Y710" i="11"/>
  <c r="Q710" i="11"/>
  <c r="I710" i="11"/>
  <c r="Y709" i="11"/>
  <c r="Q709" i="11"/>
  <c r="I709" i="11"/>
  <c r="Y708" i="11"/>
  <c r="Q708" i="11"/>
  <c r="I708" i="11"/>
  <c r="Y707" i="11"/>
  <c r="Q707" i="11"/>
  <c r="I707" i="11"/>
  <c r="Y706" i="11"/>
  <c r="Q706" i="11"/>
  <c r="I706" i="11"/>
  <c r="I702" i="11"/>
  <c r="I701" i="11"/>
  <c r="Y700" i="11"/>
  <c r="Q700" i="11"/>
  <c r="I700" i="11"/>
  <c r="Y699" i="11"/>
  <c r="Q699" i="11"/>
  <c r="Y698" i="11"/>
  <c r="Q698" i="11"/>
  <c r="Y697" i="11"/>
  <c r="Q697" i="11"/>
  <c r="I697" i="11"/>
  <c r="Y696" i="11"/>
  <c r="Q696" i="11"/>
  <c r="I696" i="11"/>
  <c r="Y695" i="11"/>
  <c r="Q695" i="11"/>
  <c r="I695" i="11"/>
  <c r="Y694" i="11"/>
  <c r="Q694" i="11"/>
  <c r="I694" i="11"/>
  <c r="H724" i="11"/>
  <c r="H723" i="11"/>
  <c r="H722" i="11"/>
  <c r="H721" i="11"/>
  <c r="H719" i="11"/>
  <c r="H717" i="11"/>
  <c r="X712" i="11"/>
  <c r="X711" i="11"/>
  <c r="P711" i="11"/>
  <c r="H711" i="11"/>
  <c r="X710" i="11"/>
  <c r="P710" i="11"/>
  <c r="H710" i="11"/>
  <c r="X709" i="11"/>
  <c r="P709" i="11"/>
  <c r="H709" i="11"/>
  <c r="X708" i="11"/>
  <c r="P708" i="11"/>
  <c r="H708" i="11"/>
  <c r="X707" i="11"/>
  <c r="P707" i="11"/>
  <c r="H707" i="11"/>
  <c r="X706" i="11"/>
  <c r="P706" i="11"/>
  <c r="H706" i="11"/>
  <c r="H702" i="11"/>
  <c r="H701" i="11"/>
  <c r="X700" i="11"/>
  <c r="P700" i="11"/>
  <c r="H700" i="11"/>
  <c r="X699" i="11"/>
  <c r="P699" i="11"/>
  <c r="X698" i="11"/>
  <c r="P698" i="11"/>
  <c r="X697" i="11"/>
  <c r="P697" i="11"/>
  <c r="H697" i="11"/>
  <c r="X696" i="11"/>
  <c r="P696" i="11"/>
  <c r="H696" i="11"/>
  <c r="X695" i="11"/>
  <c r="P695" i="11"/>
  <c r="H695" i="11"/>
  <c r="X694" i="11"/>
  <c r="P694" i="11"/>
  <c r="H694" i="11"/>
  <c r="H682" i="11"/>
  <c r="H680" i="11"/>
  <c r="P678" i="11"/>
  <c r="P677" i="11"/>
  <c r="P676" i="11"/>
  <c r="G724" i="11"/>
  <c r="G723" i="11"/>
  <c r="G722" i="11"/>
  <c r="G721" i="11"/>
  <c r="G719" i="11"/>
  <c r="G717" i="11"/>
  <c r="W712" i="11"/>
  <c r="W711" i="11"/>
  <c r="O711" i="11"/>
  <c r="G711" i="11"/>
  <c r="W710" i="11"/>
  <c r="O710" i="11"/>
  <c r="G710" i="11"/>
  <c r="W709" i="11"/>
  <c r="O709" i="11"/>
  <c r="G709" i="11"/>
  <c r="W708" i="11"/>
  <c r="O708" i="11"/>
  <c r="G708" i="11"/>
  <c r="W707" i="11"/>
  <c r="O707" i="11"/>
  <c r="G707" i="11"/>
  <c r="W706" i="11"/>
  <c r="O706" i="11"/>
  <c r="G706" i="11"/>
  <c r="G702" i="11"/>
  <c r="G701" i="11"/>
  <c r="W700" i="11"/>
  <c r="O700" i="11"/>
  <c r="G700" i="11"/>
  <c r="F734" i="11"/>
  <c r="F733" i="11"/>
  <c r="F732" i="11"/>
  <c r="F731" i="11"/>
  <c r="F730" i="11"/>
  <c r="N729" i="11"/>
  <c r="N727" i="11"/>
  <c r="N726" i="11"/>
  <c r="N725" i="11"/>
  <c r="N719" i="11"/>
  <c r="N717" i="11"/>
  <c r="F717" i="11"/>
  <c r="V711" i="11"/>
  <c r="N711" i="11"/>
  <c r="F711" i="11"/>
  <c r="V710" i="11"/>
  <c r="N710" i="11"/>
  <c r="F710" i="11"/>
  <c r="V709" i="11"/>
  <c r="N709" i="11"/>
  <c r="F709" i="11"/>
  <c r="V708" i="11"/>
  <c r="N708" i="11"/>
  <c r="F708" i="11"/>
  <c r="V707" i="11"/>
  <c r="N707" i="11"/>
  <c r="F707" i="11"/>
  <c r="V706" i="11"/>
  <c r="N706" i="11"/>
  <c r="F706" i="11"/>
  <c r="N702" i="11"/>
  <c r="F702" i="11"/>
  <c r="F701" i="11"/>
  <c r="V700" i="11"/>
  <c r="N700" i="11"/>
  <c r="F700" i="11"/>
  <c r="M770" i="11"/>
  <c r="M767" i="11"/>
  <c r="M766" i="11"/>
  <c r="M765" i="11"/>
  <c r="M764" i="11"/>
  <c r="M763" i="11"/>
  <c r="M762" i="11"/>
  <c r="M761" i="11"/>
  <c r="M760" i="11"/>
  <c r="M759" i="11"/>
  <c r="M757" i="11"/>
  <c r="M755" i="11"/>
  <c r="M753" i="11"/>
  <c r="M752" i="11"/>
  <c r="M751" i="11"/>
  <c r="M750" i="11"/>
  <c r="M749" i="11"/>
  <c r="M748" i="11"/>
  <c r="M747" i="11"/>
  <c r="M743" i="11"/>
  <c r="E734" i="11"/>
  <c r="E733" i="11"/>
  <c r="E732" i="11"/>
  <c r="E731" i="11"/>
  <c r="E730" i="11"/>
  <c r="M729" i="11"/>
  <c r="M727" i="11"/>
  <c r="M726" i="11"/>
  <c r="M725" i="11"/>
  <c r="M719" i="11"/>
  <c r="M717" i="11"/>
  <c r="E717" i="11"/>
  <c r="U711" i="11"/>
  <c r="M711" i="11"/>
  <c r="E711" i="11"/>
  <c r="U710" i="11"/>
  <c r="M710" i="11"/>
  <c r="E710" i="11"/>
  <c r="U709" i="11"/>
  <c r="M709" i="11"/>
  <c r="E709" i="11"/>
  <c r="U708" i="11"/>
  <c r="M708" i="11"/>
  <c r="E708" i="11"/>
  <c r="U707" i="11"/>
  <c r="M707" i="11"/>
  <c r="E707" i="11"/>
  <c r="U706" i="11"/>
  <c r="M706" i="11"/>
  <c r="E706" i="11"/>
  <c r="E705" i="11"/>
  <c r="M702" i="11"/>
  <c r="E701" i="11"/>
  <c r="U700" i="11"/>
  <c r="M700" i="11"/>
  <c r="E700" i="11"/>
  <c r="U699" i="11"/>
  <c r="U698" i="11"/>
  <c r="M698" i="11"/>
  <c r="U697" i="11"/>
  <c r="M697" i="11"/>
  <c r="E697" i="11"/>
  <c r="U696" i="11"/>
  <c r="M696" i="11"/>
  <c r="E696" i="11"/>
  <c r="U695" i="11"/>
  <c r="M695" i="11"/>
  <c r="E695" i="11"/>
  <c r="U694" i="11"/>
  <c r="M694" i="11"/>
  <c r="E694" i="11"/>
  <c r="E686" i="11"/>
  <c r="E683" i="11"/>
  <c r="E682" i="11"/>
  <c r="E680" i="11"/>
  <c r="M674" i="11"/>
  <c r="E671" i="11"/>
  <c r="M667" i="11"/>
  <c r="E667" i="11"/>
  <c r="U660" i="11"/>
  <c r="U659" i="11"/>
  <c r="M659" i="11"/>
  <c r="U658" i="11"/>
  <c r="U657" i="11"/>
  <c r="U656" i="11"/>
  <c r="L770" i="11"/>
  <c r="L767" i="11"/>
  <c r="L766" i="11"/>
  <c r="L765" i="11"/>
  <c r="L764" i="11"/>
  <c r="L763" i="11"/>
  <c r="L762" i="11"/>
  <c r="L761" i="11"/>
  <c r="L760" i="11"/>
  <c r="L759" i="11"/>
  <c r="L757" i="11"/>
  <c r="L755" i="11"/>
  <c r="L753" i="11"/>
  <c r="L752" i="11"/>
  <c r="L751" i="11"/>
  <c r="L750" i="11"/>
  <c r="L749" i="11"/>
  <c r="L748" i="11"/>
  <c r="L747" i="11"/>
  <c r="L743" i="11"/>
  <c r="T742" i="11"/>
  <c r="T741" i="11"/>
  <c r="T740" i="11"/>
  <c r="T739" i="11"/>
  <c r="T738" i="11"/>
  <c r="T737" i="11"/>
  <c r="T736" i="11"/>
  <c r="T735" i="11"/>
  <c r="L729" i="11"/>
  <c r="L727" i="11"/>
  <c r="L726" i="11"/>
  <c r="L725" i="11"/>
  <c r="D724" i="11"/>
  <c r="D723" i="11"/>
  <c r="D722" i="11"/>
  <c r="D721" i="11"/>
  <c r="L719" i="11"/>
  <c r="D719" i="11"/>
  <c r="L717" i="11"/>
  <c r="L716" i="11"/>
  <c r="D715" i="11"/>
  <c r="D714" i="11"/>
  <c r="D713" i="11"/>
  <c r="T711" i="11"/>
  <c r="L711" i="11"/>
  <c r="D711" i="11"/>
  <c r="T710" i="11"/>
  <c r="L710" i="11"/>
  <c r="T709" i="11"/>
  <c r="L709" i="11"/>
  <c r="D709" i="11"/>
  <c r="T708" i="11"/>
  <c r="L708" i="11"/>
  <c r="D708" i="11"/>
  <c r="T707" i="11"/>
  <c r="L707" i="11"/>
  <c r="D707" i="11"/>
  <c r="T706" i="11"/>
  <c r="L706" i="11"/>
  <c r="D706" i="11"/>
  <c r="L702" i="11"/>
  <c r="D702" i="11"/>
  <c r="D701" i="11"/>
  <c r="T700" i="11"/>
  <c r="L700" i="11"/>
  <c r="D700" i="11"/>
  <c r="T699" i="11"/>
  <c r="T698" i="11"/>
  <c r="L698" i="11"/>
  <c r="T697" i="11"/>
  <c r="L697" i="11"/>
  <c r="D697" i="11"/>
  <c r="T696" i="11"/>
  <c r="L696" i="11"/>
  <c r="D696" i="11"/>
  <c r="T695" i="11"/>
  <c r="L695" i="11"/>
  <c r="D695" i="11"/>
  <c r="T694" i="11"/>
  <c r="L694" i="11"/>
  <c r="D694" i="11"/>
  <c r="D682" i="11"/>
  <c r="D681" i="11"/>
  <c r="D680" i="11"/>
  <c r="K770" i="11"/>
  <c r="K767" i="11"/>
  <c r="K766" i="11"/>
  <c r="K765" i="11"/>
  <c r="K764" i="11"/>
  <c r="K763" i="11"/>
  <c r="K762" i="11"/>
  <c r="K761" i="11"/>
  <c r="K760" i="11"/>
  <c r="K759" i="11"/>
  <c r="K758" i="11"/>
  <c r="K757" i="11"/>
  <c r="K755" i="11"/>
  <c r="K753" i="11"/>
  <c r="K752" i="11"/>
  <c r="K751" i="11"/>
  <c r="K750" i="11"/>
  <c r="K749" i="11"/>
  <c r="K748" i="11"/>
  <c r="K747" i="11"/>
  <c r="K743" i="11"/>
  <c r="K728" i="11"/>
  <c r="K727" i="11"/>
  <c r="K726" i="11"/>
  <c r="K725" i="11"/>
  <c r="C720" i="11"/>
  <c r="K719" i="11"/>
  <c r="C719" i="11"/>
  <c r="K717" i="11"/>
  <c r="K716" i="11"/>
  <c r="S711" i="11"/>
  <c r="K711" i="11"/>
  <c r="C711" i="11"/>
  <c r="S710" i="11"/>
  <c r="K710" i="11"/>
  <c r="C710" i="11"/>
  <c r="S709" i="11"/>
  <c r="K709" i="11"/>
  <c r="S708" i="11"/>
  <c r="K708" i="11"/>
  <c r="C708" i="11"/>
  <c r="S707" i="11"/>
  <c r="K707" i="11"/>
  <c r="C707" i="11"/>
  <c r="S706" i="11"/>
  <c r="K706" i="11"/>
  <c r="C706" i="11"/>
  <c r="C704" i="11"/>
  <c r="C703" i="11"/>
  <c r="K702" i="11"/>
  <c r="C702" i="11"/>
  <c r="K701" i="11"/>
  <c r="C701" i="11"/>
  <c r="S700" i="11"/>
  <c r="K700" i="11"/>
  <c r="S699" i="11"/>
  <c r="S698" i="11"/>
  <c r="S697" i="11"/>
  <c r="K697" i="11"/>
  <c r="S696" i="11"/>
  <c r="K696" i="11"/>
  <c r="C696" i="11"/>
  <c r="S695" i="11"/>
  <c r="K695" i="11"/>
  <c r="C695" i="11"/>
  <c r="S694" i="11"/>
  <c r="K694" i="11"/>
  <c r="C694" i="11"/>
  <c r="Z709" i="11"/>
  <c r="R707" i="11"/>
  <c r="Z700" i="11"/>
  <c r="O699" i="11"/>
  <c r="R698" i="11"/>
  <c r="O697" i="11"/>
  <c r="V696" i="11"/>
  <c r="W695" i="11"/>
  <c r="Z694" i="11"/>
  <c r="F694" i="11"/>
  <c r="Q677" i="11"/>
  <c r="O676" i="11"/>
  <c r="F673" i="11"/>
  <c r="F671" i="11"/>
  <c r="L667" i="11"/>
  <c r="C666" i="11"/>
  <c r="C663" i="11"/>
  <c r="R660" i="11"/>
  <c r="Z659" i="11"/>
  <c r="Q659" i="11"/>
  <c r="V656" i="11"/>
  <c r="U655" i="11"/>
  <c r="M655" i="11"/>
  <c r="E655" i="11"/>
  <c r="M651" i="11"/>
  <c r="M650" i="11"/>
  <c r="M649" i="11"/>
  <c r="E642" i="11"/>
  <c r="E641" i="11"/>
  <c r="E639" i="11"/>
  <c r="E638" i="11"/>
  <c r="E637" i="11"/>
  <c r="E636" i="11"/>
  <c r="E635" i="11"/>
  <c r="E634" i="11"/>
  <c r="E633" i="11"/>
  <c r="E632" i="11"/>
  <c r="E631" i="11"/>
  <c r="M629" i="11"/>
  <c r="M628" i="11"/>
  <c r="M627" i="11"/>
  <c r="U611" i="11"/>
  <c r="M611" i="11"/>
  <c r="U610" i="11"/>
  <c r="U609" i="11"/>
  <c r="M609" i="11"/>
  <c r="U608" i="11"/>
  <c r="M608" i="11"/>
  <c r="U607" i="11"/>
  <c r="M607" i="11"/>
  <c r="U606" i="11"/>
  <c r="M606" i="11"/>
  <c r="U605" i="11"/>
  <c r="M605" i="11"/>
  <c r="U604" i="11"/>
  <c r="M602" i="11"/>
  <c r="U601" i="11"/>
  <c r="M601" i="11"/>
  <c r="U600" i="11"/>
  <c r="M600" i="11"/>
  <c r="U599" i="11"/>
  <c r="U598" i="11"/>
  <c r="U597" i="11"/>
  <c r="U596" i="11"/>
  <c r="M596" i="11"/>
  <c r="U595" i="11"/>
  <c r="U594" i="11"/>
  <c r="U593" i="11"/>
  <c r="M593" i="11"/>
  <c r="U592" i="11"/>
  <c r="M592" i="11"/>
  <c r="U591" i="11"/>
  <c r="M591" i="11"/>
  <c r="U590" i="11"/>
  <c r="U589" i="11"/>
  <c r="U588" i="11"/>
  <c r="M588" i="11"/>
  <c r="E588" i="11"/>
  <c r="M585" i="11"/>
  <c r="M584" i="11"/>
  <c r="Z711" i="11"/>
  <c r="R709" i="11"/>
  <c r="J707" i="11"/>
  <c r="R700" i="11"/>
  <c r="O698" i="11"/>
  <c r="N697" i="11"/>
  <c r="R696" i="11"/>
  <c r="V695" i="11"/>
  <c r="W694" i="11"/>
  <c r="G682" i="11"/>
  <c r="Q679" i="11"/>
  <c r="Q678" i="11"/>
  <c r="O677" i="11"/>
  <c r="N674" i="11"/>
  <c r="D669" i="11"/>
  <c r="K667" i="11"/>
  <c r="Z661" i="11"/>
  <c r="Y659" i="11"/>
  <c r="P659" i="11"/>
  <c r="V657" i="11"/>
  <c r="T656" i="11"/>
  <c r="T655" i="11"/>
  <c r="L655" i="11"/>
  <c r="D655" i="11"/>
  <c r="L651" i="11"/>
  <c r="L650" i="11"/>
  <c r="L649" i="11"/>
  <c r="L629" i="11"/>
  <c r="L628" i="11"/>
  <c r="L627" i="11"/>
  <c r="D627" i="11"/>
  <c r="D617" i="11"/>
  <c r="D616" i="11"/>
  <c r="D613" i="11"/>
  <c r="D612" i="11"/>
  <c r="T611" i="11"/>
  <c r="L611" i="11"/>
  <c r="D611" i="11"/>
  <c r="T610" i="11"/>
  <c r="T609" i="11"/>
  <c r="L609" i="11"/>
  <c r="D609" i="11"/>
  <c r="T608" i="11"/>
  <c r="L608" i="11"/>
  <c r="T607" i="11"/>
  <c r="L607" i="11"/>
  <c r="T606" i="11"/>
  <c r="L606" i="11"/>
  <c r="D606" i="11"/>
  <c r="T605" i="11"/>
  <c r="L605" i="11"/>
  <c r="T604" i="11"/>
  <c r="L602" i="11"/>
  <c r="T601" i="11"/>
  <c r="L601" i="11"/>
  <c r="D601" i="11"/>
  <c r="T600" i="11"/>
  <c r="L600" i="11"/>
  <c r="T599" i="11"/>
  <c r="T598" i="11"/>
  <c r="T597" i="11"/>
  <c r="T596" i="11"/>
  <c r="L596" i="11"/>
  <c r="T595" i="11"/>
  <c r="T594" i="11"/>
  <c r="T593" i="11"/>
  <c r="L593" i="11"/>
  <c r="D593" i="11"/>
  <c r="T592" i="11"/>
  <c r="L592" i="11"/>
  <c r="D592" i="11"/>
  <c r="T591" i="11"/>
  <c r="L591" i="11"/>
  <c r="D591" i="11"/>
  <c r="T590" i="11"/>
  <c r="T589" i="11"/>
  <c r="T588" i="11"/>
  <c r="L588" i="11"/>
  <c r="D588" i="11"/>
  <c r="L585" i="11"/>
  <c r="L584" i="11"/>
  <c r="L582" i="11"/>
  <c r="L581" i="11"/>
  <c r="R711" i="11"/>
  <c r="J709" i="11"/>
  <c r="Z706" i="11"/>
  <c r="J700" i="11"/>
  <c r="N698" i="11"/>
  <c r="J697" i="11"/>
  <c r="O696" i="11"/>
  <c r="R695" i="11"/>
  <c r="V694" i="11"/>
  <c r="F682" i="11"/>
  <c r="C681" i="11"/>
  <c r="O678" i="11"/>
  <c r="L674" i="11"/>
  <c r="J667" i="11"/>
  <c r="Y661" i="11"/>
  <c r="X659" i="11"/>
  <c r="O659" i="11"/>
  <c r="V658" i="11"/>
  <c r="T657" i="11"/>
  <c r="S656" i="11"/>
  <c r="S655" i="11"/>
  <c r="K655" i="11"/>
  <c r="C655" i="11"/>
  <c r="K651" i="11"/>
  <c r="K650" i="11"/>
  <c r="K649" i="11"/>
  <c r="K629" i="11"/>
  <c r="K628" i="11"/>
  <c r="K627" i="11"/>
  <c r="C617" i="11"/>
  <c r="C616" i="11"/>
  <c r="C613" i="11"/>
  <c r="C612" i="11"/>
  <c r="S611" i="11"/>
  <c r="K611" i="11"/>
  <c r="C611" i="11"/>
  <c r="S610" i="11"/>
  <c r="S609" i="11"/>
  <c r="K609" i="11"/>
  <c r="C609" i="11"/>
  <c r="S608" i="11"/>
  <c r="K608" i="11"/>
  <c r="S607" i="11"/>
  <c r="K607" i="11"/>
  <c r="S606" i="11"/>
  <c r="K606" i="11"/>
  <c r="C606" i="11"/>
  <c r="S605" i="11"/>
  <c r="K605" i="11"/>
  <c r="J711" i="11"/>
  <c r="R706" i="11"/>
  <c r="G697" i="11"/>
  <c r="N696" i="11"/>
  <c r="O695" i="11"/>
  <c r="R694" i="11"/>
  <c r="C682" i="11"/>
  <c r="K674" i="11"/>
  <c r="I667" i="11"/>
  <c r="X661" i="11"/>
  <c r="W659" i="11"/>
  <c r="N659" i="11"/>
  <c r="T658" i="11"/>
  <c r="S657" i="11"/>
  <c r="R656" i="11"/>
  <c r="Z655" i="11"/>
  <c r="R655" i="11"/>
  <c r="J655" i="11"/>
  <c r="J650" i="11"/>
  <c r="J649" i="11"/>
  <c r="J629" i="11"/>
  <c r="J627" i="11"/>
  <c r="Z611" i="11"/>
  <c r="R611" i="11"/>
  <c r="J611" i="11"/>
  <c r="Z610" i="11"/>
  <c r="R610" i="11"/>
  <c r="Z609" i="11"/>
  <c r="R609" i="11"/>
  <c r="J609" i="11"/>
  <c r="Z608" i="11"/>
  <c r="R608" i="11"/>
  <c r="J608" i="11"/>
  <c r="Z607" i="11"/>
  <c r="R607" i="11"/>
  <c r="J607" i="11"/>
  <c r="Z606" i="11"/>
  <c r="R606" i="11"/>
  <c r="J606" i="11"/>
  <c r="Z605" i="11"/>
  <c r="R605" i="11"/>
  <c r="J605" i="11"/>
  <c r="Z604" i="11"/>
  <c r="Z712" i="11"/>
  <c r="Z710" i="11"/>
  <c r="Z708" i="11"/>
  <c r="J706" i="11"/>
  <c r="Z699" i="11"/>
  <c r="Z697" i="11"/>
  <c r="F697" i="11"/>
  <c r="J696" i="11"/>
  <c r="N695" i="11"/>
  <c r="O694" i="11"/>
  <c r="F683" i="11"/>
  <c r="J674" i="11"/>
  <c r="H667" i="11"/>
  <c r="W661" i="11"/>
  <c r="V659" i="11"/>
  <c r="L659" i="11"/>
  <c r="S658" i="11"/>
  <c r="R657" i="11"/>
  <c r="Z656" i="11"/>
  <c r="Y655" i="11"/>
  <c r="Q655" i="11"/>
  <c r="I655" i="11"/>
  <c r="Q654" i="11"/>
  <c r="Q651" i="11"/>
  <c r="Q649" i="11"/>
  <c r="I649" i="11"/>
  <c r="Q629" i="11"/>
  <c r="I629" i="11"/>
  <c r="I627" i="11"/>
  <c r="Q622" i="11"/>
  <c r="R710" i="11"/>
  <c r="R708" i="11"/>
  <c r="W699" i="11"/>
  <c r="Z698" i="11"/>
  <c r="W697" i="11"/>
  <c r="G696" i="11"/>
  <c r="J695" i="11"/>
  <c r="N694" i="11"/>
  <c r="F686" i="11"/>
  <c r="G680" i="11"/>
  <c r="I674" i="11"/>
  <c r="G667" i="11"/>
  <c r="V660" i="11"/>
  <c r="T659" i="11"/>
  <c r="K659" i="11"/>
  <c r="R658" i="11"/>
  <c r="Y656" i="11"/>
  <c r="X655" i="11"/>
  <c r="P655" i="11"/>
  <c r="H655" i="11"/>
  <c r="P653" i="11"/>
  <c r="P652" i="11"/>
  <c r="P651" i="11"/>
  <c r="P650" i="11"/>
  <c r="P649" i="11"/>
  <c r="H649" i="11"/>
  <c r="P629" i="11"/>
  <c r="H629" i="11"/>
  <c r="H627" i="11"/>
  <c r="X611" i="11"/>
  <c r="P611" i="11"/>
  <c r="H611" i="11"/>
  <c r="X610" i="11"/>
  <c r="X609" i="11"/>
  <c r="P609" i="11"/>
  <c r="H609" i="11"/>
  <c r="X608" i="11"/>
  <c r="P608" i="11"/>
  <c r="X607" i="11"/>
  <c r="P607" i="11"/>
  <c r="H607" i="11"/>
  <c r="X606" i="11"/>
  <c r="P606" i="11"/>
  <c r="H606" i="11"/>
  <c r="X605" i="11"/>
  <c r="P605" i="11"/>
  <c r="H605" i="11"/>
  <c r="X604" i="11"/>
  <c r="X601" i="11"/>
  <c r="P601" i="11"/>
  <c r="H601" i="11"/>
  <c r="X600" i="11"/>
  <c r="P600" i="11"/>
  <c r="X599" i="11"/>
  <c r="X598" i="11"/>
  <c r="X597" i="11"/>
  <c r="X596" i="11"/>
  <c r="P596" i="11"/>
  <c r="X595" i="11"/>
  <c r="X594" i="11"/>
  <c r="X593" i="11"/>
  <c r="P593" i="11"/>
  <c r="H593" i="11"/>
  <c r="X592" i="11"/>
  <c r="P592" i="11"/>
  <c r="H592" i="11"/>
  <c r="X591" i="11"/>
  <c r="P591" i="11"/>
  <c r="H591" i="11"/>
  <c r="X590" i="11"/>
  <c r="X589" i="11"/>
  <c r="X588" i="11"/>
  <c r="P588" i="11"/>
  <c r="H588" i="11"/>
  <c r="P587" i="11"/>
  <c r="P586" i="11"/>
  <c r="P584" i="11"/>
  <c r="J710" i="11"/>
  <c r="J708" i="11"/>
  <c r="J702" i="11"/>
  <c r="V699" i="11"/>
  <c r="W698" i="11"/>
  <c r="V697" i="11"/>
  <c r="Z696" i="11"/>
  <c r="F696" i="11"/>
  <c r="G695" i="11"/>
  <c r="J694" i="11"/>
  <c r="F680" i="11"/>
  <c r="I675" i="11"/>
  <c r="H673" i="11"/>
  <c r="H671" i="11"/>
  <c r="F667" i="11"/>
  <c r="T660" i="11"/>
  <c r="S659" i="11"/>
  <c r="X656" i="11"/>
  <c r="W655" i="11"/>
  <c r="O655" i="11"/>
  <c r="G655" i="11"/>
  <c r="O651" i="11"/>
  <c r="O650" i="11"/>
  <c r="O649" i="11"/>
  <c r="G649" i="11"/>
  <c r="O629" i="11"/>
  <c r="O628" i="11"/>
  <c r="O627" i="11"/>
  <c r="G627" i="11"/>
  <c r="W611" i="11"/>
  <c r="O611" i="11"/>
  <c r="G611" i="11"/>
  <c r="W610" i="11"/>
  <c r="W609" i="11"/>
  <c r="O609" i="11"/>
  <c r="G609" i="11"/>
  <c r="W608" i="11"/>
  <c r="O608" i="11"/>
  <c r="W607" i="11"/>
  <c r="O607" i="11"/>
  <c r="G607" i="11"/>
  <c r="W606" i="11"/>
  <c r="O606" i="11"/>
  <c r="G606" i="11"/>
  <c r="W605" i="11"/>
  <c r="O605" i="11"/>
  <c r="G605" i="11"/>
  <c r="W604" i="11"/>
  <c r="W601" i="11"/>
  <c r="O601" i="11"/>
  <c r="G601" i="11"/>
  <c r="W600" i="11"/>
  <c r="O600" i="11"/>
  <c r="W599" i="11"/>
  <c r="W598" i="11"/>
  <c r="W597" i="11"/>
  <c r="W596" i="11"/>
  <c r="O596" i="11"/>
  <c r="W595" i="11"/>
  <c r="W594" i="11"/>
  <c r="W593" i="11"/>
  <c r="O593" i="11"/>
  <c r="G593" i="11"/>
  <c r="W592" i="11"/>
  <c r="O592" i="11"/>
  <c r="G592" i="11"/>
  <c r="W591" i="11"/>
  <c r="O591" i="11"/>
  <c r="G591" i="11"/>
  <c r="W590" i="11"/>
  <c r="W589" i="11"/>
  <c r="W588" i="11"/>
  <c r="O588" i="11"/>
  <c r="G588" i="11"/>
  <c r="O586" i="11"/>
  <c r="O584" i="11"/>
  <c r="O582" i="11"/>
  <c r="O581" i="11"/>
  <c r="O580" i="11"/>
  <c r="G579" i="11"/>
  <c r="G577" i="11"/>
  <c r="G576" i="11"/>
  <c r="G575" i="11"/>
  <c r="G574" i="11"/>
  <c r="G573" i="11"/>
  <c r="Z707" i="11"/>
  <c r="J701" i="11"/>
  <c r="R699" i="11"/>
  <c r="V698" i="11"/>
  <c r="R697" i="11"/>
  <c r="W696" i="11"/>
  <c r="Z695" i="11"/>
  <c r="F695" i="11"/>
  <c r="G694" i="11"/>
  <c r="C680" i="11"/>
  <c r="Q676" i="11"/>
  <c r="G673" i="11"/>
  <c r="G671" i="11"/>
  <c r="N667" i="11"/>
  <c r="D667" i="11"/>
  <c r="D666" i="11"/>
  <c r="S660" i="11"/>
  <c r="R659" i="11"/>
  <c r="W656" i="11"/>
  <c r="V655" i="11"/>
  <c r="N655" i="11"/>
  <c r="F655" i="11"/>
  <c r="N651" i="11"/>
  <c r="N650" i="11"/>
  <c r="N649" i="11"/>
  <c r="F648" i="11"/>
  <c r="F647" i="11"/>
  <c r="F646" i="11"/>
  <c r="F642" i="11"/>
  <c r="F638" i="11"/>
  <c r="F637" i="11"/>
  <c r="F636" i="11"/>
  <c r="F634" i="11"/>
  <c r="F633" i="11"/>
  <c r="F632" i="11"/>
  <c r="F631" i="11"/>
  <c r="N629" i="11"/>
  <c r="N628" i="11"/>
  <c r="N627" i="11"/>
  <c r="N624" i="11"/>
  <c r="V611" i="11"/>
  <c r="N611" i="11"/>
  <c r="V610" i="11"/>
  <c r="V609" i="11"/>
  <c r="N609" i="11"/>
  <c r="V608" i="11"/>
  <c r="N608" i="11"/>
  <c r="V607" i="11"/>
  <c r="N607" i="11"/>
  <c r="Y611" i="11"/>
  <c r="Q601" i="11"/>
  <c r="Z600" i="11"/>
  <c r="Z599" i="11"/>
  <c r="R598" i="11"/>
  <c r="Z597" i="11"/>
  <c r="R596" i="11"/>
  <c r="R595" i="11"/>
  <c r="Z594" i="11"/>
  <c r="R593" i="11"/>
  <c r="C593" i="11"/>
  <c r="K592" i="11"/>
  <c r="V591" i="11"/>
  <c r="Y589" i="11"/>
  <c r="Q588" i="11"/>
  <c r="N586" i="11"/>
  <c r="P582" i="11"/>
  <c r="M581" i="11"/>
  <c r="K580" i="11"/>
  <c r="H575" i="11"/>
  <c r="F574" i="11"/>
  <c r="E573" i="11"/>
  <c r="E571" i="11"/>
  <c r="U568" i="11"/>
  <c r="M568" i="11"/>
  <c r="U567" i="11"/>
  <c r="U566" i="11"/>
  <c r="U565" i="11"/>
  <c r="U564" i="11"/>
  <c r="U563" i="11"/>
  <c r="M563" i="11"/>
  <c r="U562" i="11"/>
  <c r="U561" i="11"/>
  <c r="M561" i="11"/>
  <c r="U560" i="11"/>
  <c r="M560" i="11"/>
  <c r="U559" i="11"/>
  <c r="U558" i="11"/>
  <c r="M558" i="11"/>
  <c r="E558" i="11"/>
  <c r="M553" i="11"/>
  <c r="U551" i="11"/>
  <c r="U547" i="11"/>
  <c r="M547" i="11"/>
  <c r="U546" i="11"/>
  <c r="M546" i="11"/>
  <c r="E546" i="11"/>
  <c r="E543" i="11"/>
  <c r="U542" i="11"/>
  <c r="M542" i="11"/>
  <c r="U541" i="11"/>
  <c r="M541" i="11"/>
  <c r="E541" i="11"/>
  <c r="M537" i="11"/>
  <c r="E526" i="11"/>
  <c r="M523" i="11"/>
  <c r="E523" i="11"/>
  <c r="E522" i="11"/>
  <c r="E520" i="11"/>
  <c r="E516" i="11"/>
  <c r="E514" i="11"/>
  <c r="E513" i="11"/>
  <c r="E511" i="11"/>
  <c r="E509" i="11"/>
  <c r="U508" i="11"/>
  <c r="U506" i="11"/>
  <c r="U505" i="11"/>
  <c r="M505" i="11"/>
  <c r="E505" i="11"/>
  <c r="M497" i="11"/>
  <c r="M496" i="11"/>
  <c r="M495" i="11"/>
  <c r="M494" i="11"/>
  <c r="M487" i="11"/>
  <c r="E478" i="11"/>
  <c r="E476" i="11"/>
  <c r="Q611" i="11"/>
  <c r="Y605" i="11"/>
  <c r="N601" i="11"/>
  <c r="Y600" i="11"/>
  <c r="Y599" i="11"/>
  <c r="Y597" i="11"/>
  <c r="Q596" i="11"/>
  <c r="Y594" i="11"/>
  <c r="Q593" i="11"/>
  <c r="Z592" i="11"/>
  <c r="J592" i="11"/>
  <c r="S591" i="11"/>
  <c r="V589" i="11"/>
  <c r="N588" i="11"/>
  <c r="N582" i="11"/>
  <c r="K581" i="11"/>
  <c r="J580" i="11"/>
  <c r="H576" i="11"/>
  <c r="F575" i="11"/>
  <c r="E574" i="11"/>
  <c r="D573" i="11"/>
  <c r="D571" i="11"/>
  <c r="T568" i="11"/>
  <c r="L568" i="11"/>
  <c r="T567" i="11"/>
  <c r="T566" i="11"/>
  <c r="T565" i="11"/>
  <c r="T564" i="11"/>
  <c r="T563" i="11"/>
  <c r="L563" i="11"/>
  <c r="T562" i="11"/>
  <c r="T561" i="11"/>
  <c r="L561" i="11"/>
  <c r="T560" i="11"/>
  <c r="L560" i="11"/>
  <c r="T559" i="11"/>
  <c r="T558" i="11"/>
  <c r="L558" i="11"/>
  <c r="D558" i="11"/>
  <c r="L553" i="11"/>
  <c r="T551" i="11"/>
  <c r="T547" i="11"/>
  <c r="L547" i="11"/>
  <c r="T546" i="11"/>
  <c r="L546" i="11"/>
  <c r="D546" i="11"/>
  <c r="D543" i="11"/>
  <c r="T542" i="11"/>
  <c r="L542" i="11"/>
  <c r="T541" i="11"/>
  <c r="L541" i="11"/>
  <c r="D541" i="11"/>
  <c r="L537" i="11"/>
  <c r="D524" i="11"/>
  <c r="L523" i="11"/>
  <c r="D523" i="11"/>
  <c r="D522" i="11"/>
  <c r="D521" i="11"/>
  <c r="D520" i="11"/>
  <c r="D517" i="11"/>
  <c r="D516" i="11"/>
  <c r="D514" i="11"/>
  <c r="D513" i="11"/>
  <c r="D511" i="11"/>
  <c r="D509" i="11"/>
  <c r="T506" i="11"/>
  <c r="T505" i="11"/>
  <c r="L505" i="11"/>
  <c r="D505" i="11"/>
  <c r="L497" i="11"/>
  <c r="L496" i="11"/>
  <c r="L495" i="11"/>
  <c r="L494" i="11"/>
  <c r="L487" i="11"/>
  <c r="D473" i="11"/>
  <c r="D471" i="11"/>
  <c r="T467" i="11"/>
  <c r="T466" i="11"/>
  <c r="T465" i="11"/>
  <c r="T464" i="11"/>
  <c r="L464" i="11"/>
  <c r="D464" i="11"/>
  <c r="L463" i="11"/>
  <c r="L462" i="11"/>
  <c r="T461" i="11"/>
  <c r="I611" i="11"/>
  <c r="Y608" i="11"/>
  <c r="Y606" i="11"/>
  <c r="V605" i="11"/>
  <c r="Y604" i="11"/>
  <c r="K602" i="11"/>
  <c r="K601" i="11"/>
  <c r="V600" i="11"/>
  <c r="V599" i="11"/>
  <c r="V597" i="11"/>
  <c r="N596" i="11"/>
  <c r="V594" i="11"/>
  <c r="N593" i="11"/>
  <c r="Y592" i="11"/>
  <c r="I592" i="11"/>
  <c r="R591" i="11"/>
  <c r="C591" i="11"/>
  <c r="S589" i="11"/>
  <c r="K588" i="11"/>
  <c r="M582" i="11"/>
  <c r="J581" i="11"/>
  <c r="I580" i="11"/>
  <c r="H577" i="11"/>
  <c r="F576" i="11"/>
  <c r="E575" i="11"/>
  <c r="D574" i="11"/>
  <c r="C569" i="11"/>
  <c r="S568" i="11"/>
  <c r="S567" i="11"/>
  <c r="S566" i="11"/>
  <c r="S565" i="11"/>
  <c r="S564" i="11"/>
  <c r="S563" i="11"/>
  <c r="K563" i="11"/>
  <c r="S562" i="11"/>
  <c r="S561" i="11"/>
  <c r="K561" i="11"/>
  <c r="S560" i="11"/>
  <c r="K560" i="11"/>
  <c r="S559" i="11"/>
  <c r="S558" i="11"/>
  <c r="K558" i="11"/>
  <c r="C558" i="11"/>
  <c r="K553" i="11"/>
  <c r="S552" i="11"/>
  <c r="S551" i="11"/>
  <c r="S547" i="11"/>
  <c r="K547" i="11"/>
  <c r="S546" i="11"/>
  <c r="K546" i="11"/>
  <c r="C546" i="11"/>
  <c r="C543" i="11"/>
  <c r="S542" i="11"/>
  <c r="K542" i="11"/>
  <c r="S541" i="11"/>
  <c r="K541" i="11"/>
  <c r="C541" i="11"/>
  <c r="K537" i="11"/>
  <c r="K532" i="11"/>
  <c r="K523" i="11"/>
  <c r="C519" i="11"/>
  <c r="C515" i="11"/>
  <c r="C514" i="11"/>
  <c r="C509" i="11"/>
  <c r="S507" i="11"/>
  <c r="S506" i="11"/>
  <c r="S505" i="11"/>
  <c r="K505" i="11"/>
  <c r="C505" i="11"/>
  <c r="K493" i="11"/>
  <c r="K492" i="11"/>
  <c r="K491" i="11"/>
  <c r="K487" i="11"/>
  <c r="K476" i="11"/>
  <c r="Q608" i="11"/>
  <c r="Y607" i="11"/>
  <c r="V606" i="11"/>
  <c r="Q605" i="11"/>
  <c r="V604" i="11"/>
  <c r="Z601" i="11"/>
  <c r="J601" i="11"/>
  <c r="S600" i="11"/>
  <c r="S599" i="11"/>
  <c r="S597" i="11"/>
  <c r="K596" i="11"/>
  <c r="S594" i="11"/>
  <c r="K593" i="11"/>
  <c r="V592" i="11"/>
  <c r="Q591" i="11"/>
  <c r="Z590" i="11"/>
  <c r="R589" i="11"/>
  <c r="Z588" i="11"/>
  <c r="J588" i="11"/>
  <c r="Q584" i="11"/>
  <c r="K582" i="11"/>
  <c r="I581" i="11"/>
  <c r="Q580" i="11"/>
  <c r="H579" i="11"/>
  <c r="F577" i="11"/>
  <c r="E576" i="11"/>
  <c r="D575" i="11"/>
  <c r="Z568" i="11"/>
  <c r="R568" i="11"/>
  <c r="Z567" i="11"/>
  <c r="R567" i="11"/>
  <c r="Z566" i="11"/>
  <c r="R566" i="11"/>
  <c r="Z565" i="11"/>
  <c r="R565" i="11"/>
  <c r="Z564" i="11"/>
  <c r="R564" i="11"/>
  <c r="Z563" i="11"/>
  <c r="R563" i="11"/>
  <c r="J563" i="11"/>
  <c r="Z562" i="11"/>
  <c r="R562" i="11"/>
  <c r="Z561" i="11"/>
  <c r="R561" i="11"/>
  <c r="J561" i="11"/>
  <c r="Z560" i="11"/>
  <c r="R560" i="11"/>
  <c r="J560" i="11"/>
  <c r="Z559" i="11"/>
  <c r="R559" i="11"/>
  <c r="Z558" i="11"/>
  <c r="R558" i="11"/>
  <c r="J558" i="11"/>
  <c r="R551" i="11"/>
  <c r="R550" i="11"/>
  <c r="R549" i="11"/>
  <c r="R548" i="11"/>
  <c r="R547" i="11"/>
  <c r="Z546" i="11"/>
  <c r="R546" i="11"/>
  <c r="J546" i="11"/>
  <c r="Z542" i="11"/>
  <c r="R542" i="11"/>
  <c r="J542" i="11"/>
  <c r="Z541" i="11"/>
  <c r="R541" i="11"/>
  <c r="J541" i="11"/>
  <c r="J536" i="11"/>
  <c r="J535" i="11"/>
  <c r="J534" i="11"/>
  <c r="J532" i="11"/>
  <c r="J523" i="11"/>
  <c r="J522" i="11"/>
  <c r="J516" i="11"/>
  <c r="J513" i="11"/>
  <c r="J509" i="11"/>
  <c r="Z508" i="11"/>
  <c r="Z506" i="11"/>
  <c r="R506" i="11"/>
  <c r="Z505" i="11"/>
  <c r="R505" i="11"/>
  <c r="J505" i="11"/>
  <c r="Q607" i="11"/>
  <c r="Q606" i="11"/>
  <c r="N605" i="11"/>
  <c r="Y601" i="11"/>
  <c r="I601" i="11"/>
  <c r="R600" i="11"/>
  <c r="R599" i="11"/>
  <c r="Z598" i="11"/>
  <c r="R597" i="11"/>
  <c r="Z596" i="11"/>
  <c r="Z595" i="11"/>
  <c r="R594" i="11"/>
  <c r="Z593" i="11"/>
  <c r="J593" i="11"/>
  <c r="S592" i="11"/>
  <c r="N591" i="11"/>
  <c r="Y590" i="11"/>
  <c r="Q589" i="11"/>
  <c r="Y588" i="11"/>
  <c r="I588" i="11"/>
  <c r="N584" i="11"/>
  <c r="J582" i="11"/>
  <c r="P580" i="11"/>
  <c r="F579" i="11"/>
  <c r="E577" i="11"/>
  <c r="D576" i="11"/>
  <c r="Y568" i="11"/>
  <c r="Q568" i="11"/>
  <c r="Y567" i="11"/>
  <c r="Y566" i="11"/>
  <c r="Y565" i="11"/>
  <c r="Y564" i="11"/>
  <c r="Y563" i="11"/>
  <c r="Q563" i="11"/>
  <c r="I563" i="11"/>
  <c r="Y562" i="11"/>
  <c r="Q562" i="11"/>
  <c r="Y561" i="11"/>
  <c r="Q561" i="11"/>
  <c r="I561" i="11"/>
  <c r="Y560" i="11"/>
  <c r="Q560" i="11"/>
  <c r="I560" i="11"/>
  <c r="Y559" i="11"/>
  <c r="Y558" i="11"/>
  <c r="Q558" i="11"/>
  <c r="I558" i="11"/>
  <c r="Q557" i="11"/>
  <c r="Q556" i="11"/>
  <c r="Q547" i="11"/>
  <c r="Y546" i="11"/>
  <c r="Q546" i="11"/>
  <c r="I546" i="11"/>
  <c r="Y542" i="11"/>
  <c r="Q542" i="11"/>
  <c r="I542" i="11"/>
  <c r="Y541" i="11"/>
  <c r="Q541" i="11"/>
  <c r="I541" i="11"/>
  <c r="Q540" i="11"/>
  <c r="Q539" i="11"/>
  <c r="I536" i="11"/>
  <c r="I535" i="11"/>
  <c r="I534" i="11"/>
  <c r="I532" i="11"/>
  <c r="I523" i="11"/>
  <c r="I522" i="11"/>
  <c r="I516" i="11"/>
  <c r="Y610" i="11"/>
  <c r="Y609" i="11"/>
  <c r="I607" i="11"/>
  <c r="N606" i="11"/>
  <c r="I605" i="11"/>
  <c r="V601" i="11"/>
  <c r="Q600" i="11"/>
  <c r="Y598" i="11"/>
  <c r="Y596" i="11"/>
  <c r="Y595" i="11"/>
  <c r="Y593" i="11"/>
  <c r="I593" i="11"/>
  <c r="R592" i="11"/>
  <c r="C592" i="11"/>
  <c r="K591" i="11"/>
  <c r="V590" i="11"/>
  <c r="V588" i="11"/>
  <c r="F588" i="11"/>
  <c r="K584" i="11"/>
  <c r="K583" i="11"/>
  <c r="I582" i="11"/>
  <c r="Q581" i="11"/>
  <c r="N580" i="11"/>
  <c r="E579" i="11"/>
  <c r="D577" i="11"/>
  <c r="H571" i="11"/>
  <c r="X568" i="11"/>
  <c r="P568" i="11"/>
  <c r="X567" i="11"/>
  <c r="X566" i="11"/>
  <c r="X565" i="11"/>
  <c r="X564" i="11"/>
  <c r="X563" i="11"/>
  <c r="X562" i="11"/>
  <c r="X561" i="11"/>
  <c r="P561" i="11"/>
  <c r="X560" i="11"/>
  <c r="P560" i="11"/>
  <c r="X559" i="11"/>
  <c r="X558" i="11"/>
  <c r="P558" i="11"/>
  <c r="H558" i="11"/>
  <c r="P555" i="11"/>
  <c r="P547" i="11"/>
  <c r="X546" i="11"/>
  <c r="P546" i="11"/>
  <c r="H546" i="11"/>
  <c r="H543" i="11"/>
  <c r="X542" i="11"/>
  <c r="P542" i="11"/>
  <c r="X541" i="11"/>
  <c r="P541" i="11"/>
  <c r="H541" i="11"/>
  <c r="P538" i="11"/>
  <c r="H536" i="11"/>
  <c r="H535" i="11"/>
  <c r="H534" i="11"/>
  <c r="P523" i="11"/>
  <c r="H523" i="11"/>
  <c r="H522" i="11"/>
  <c r="H516" i="11"/>
  <c r="H513" i="11"/>
  <c r="H509" i="11"/>
  <c r="X508" i="11"/>
  <c r="X506" i="11"/>
  <c r="X505" i="11"/>
  <c r="P505" i="11"/>
  <c r="H505" i="11"/>
  <c r="P503" i="11"/>
  <c r="P499" i="11"/>
  <c r="H493" i="11"/>
  <c r="H492" i="11"/>
  <c r="H491" i="11"/>
  <c r="H476" i="11"/>
  <c r="X467" i="11"/>
  <c r="P467" i="11"/>
  <c r="X466" i="11"/>
  <c r="X465" i="11"/>
  <c r="X464" i="11"/>
  <c r="P464" i="11"/>
  <c r="H464" i="11"/>
  <c r="P462" i="11"/>
  <c r="X461" i="11"/>
  <c r="X460" i="11"/>
  <c r="X459" i="11"/>
  <c r="Q609" i="11"/>
  <c r="I606" i="11"/>
  <c r="S601" i="11"/>
  <c r="N600" i="11"/>
  <c r="V598" i="11"/>
  <c r="V596" i="11"/>
  <c r="V595" i="11"/>
  <c r="V593" i="11"/>
  <c r="Q592" i="11"/>
  <c r="Z591" i="11"/>
  <c r="J591" i="11"/>
  <c r="S590" i="11"/>
  <c r="S588" i="11"/>
  <c r="C588" i="11"/>
  <c r="J583" i="11"/>
  <c r="P581" i="11"/>
  <c r="M580" i="11"/>
  <c r="D578" i="11"/>
  <c r="H573" i="11"/>
  <c r="G571" i="11"/>
  <c r="W568" i="11"/>
  <c r="O568" i="11"/>
  <c r="W567" i="11"/>
  <c r="W566" i="11"/>
  <c r="W565" i="11"/>
  <c r="W564" i="11"/>
  <c r="W563" i="11"/>
  <c r="O563" i="11"/>
  <c r="W562" i="11"/>
  <c r="W561" i="11"/>
  <c r="O561" i="11"/>
  <c r="W560" i="11"/>
  <c r="O560" i="11"/>
  <c r="W559" i="11"/>
  <c r="W558" i="11"/>
  <c r="O558" i="11"/>
  <c r="G558" i="11"/>
  <c r="O554" i="11"/>
  <c r="O547" i="11"/>
  <c r="W546" i="11"/>
  <c r="O546" i="11"/>
  <c r="G546" i="11"/>
  <c r="G543" i="11"/>
  <c r="W542" i="11"/>
  <c r="O542" i="11"/>
  <c r="W541" i="11"/>
  <c r="O541" i="11"/>
  <c r="G541" i="11"/>
  <c r="O538" i="11"/>
  <c r="G533" i="11"/>
  <c r="O523" i="11"/>
  <c r="G523" i="11"/>
  <c r="G522" i="11"/>
  <c r="G520" i="11"/>
  <c r="G516" i="11"/>
  <c r="G513" i="11"/>
  <c r="G511" i="11"/>
  <c r="G509" i="11"/>
  <c r="W508" i="11"/>
  <c r="I609" i="11"/>
  <c r="R601" i="11"/>
  <c r="C601" i="11"/>
  <c r="K600" i="11"/>
  <c r="S598" i="11"/>
  <c r="S596" i="11"/>
  <c r="S595" i="11"/>
  <c r="S593" i="11"/>
  <c r="N592" i="11"/>
  <c r="Y591" i="11"/>
  <c r="I591" i="11"/>
  <c r="R590" i="11"/>
  <c r="Z589" i="11"/>
  <c r="R588" i="11"/>
  <c r="Q586" i="11"/>
  <c r="I583" i="11"/>
  <c r="Q582" i="11"/>
  <c r="N581" i="11"/>
  <c r="L580" i="11"/>
  <c r="H574" i="11"/>
  <c r="F573" i="11"/>
  <c r="F571" i="11"/>
  <c r="V568" i="11"/>
  <c r="N568" i="11"/>
  <c r="V567" i="11"/>
  <c r="V566" i="11"/>
  <c r="V565" i="11"/>
  <c r="V564" i="11"/>
  <c r="V563" i="11"/>
  <c r="N563" i="11"/>
  <c r="V562" i="11"/>
  <c r="V561" i="11"/>
  <c r="N561" i="11"/>
  <c r="V560" i="11"/>
  <c r="N560" i="11"/>
  <c r="V559" i="11"/>
  <c r="V558" i="11"/>
  <c r="N558" i="11"/>
  <c r="F558" i="11"/>
  <c r="N553" i="11"/>
  <c r="V551" i="11"/>
  <c r="V547" i="11"/>
  <c r="N547" i="11"/>
  <c r="V546" i="11"/>
  <c r="N546" i="11"/>
  <c r="F546" i="11"/>
  <c r="F543" i="11"/>
  <c r="V542" i="11"/>
  <c r="N542" i="11"/>
  <c r="V541" i="11"/>
  <c r="N541" i="11"/>
  <c r="F541" i="11"/>
  <c r="N537" i="11"/>
  <c r="F530" i="11"/>
  <c r="F529" i="11"/>
  <c r="N523" i="11"/>
  <c r="F523" i="11"/>
  <c r="F522" i="11"/>
  <c r="F520" i="11"/>
  <c r="F516" i="11"/>
  <c r="Y506" i="11"/>
  <c r="I505" i="11"/>
  <c r="J493" i="11"/>
  <c r="G476" i="11"/>
  <c r="R467" i="11"/>
  <c r="Y466" i="11"/>
  <c r="V465" i="11"/>
  <c r="S464" i="11"/>
  <c r="I464" i="11"/>
  <c r="M462" i="11"/>
  <c r="R461" i="11"/>
  <c r="Z460" i="11"/>
  <c r="Y459" i="11"/>
  <c r="X458" i="11"/>
  <c r="X457" i="11"/>
  <c r="X456" i="11"/>
  <c r="P456" i="11"/>
  <c r="P454" i="11"/>
  <c r="P453" i="11"/>
  <c r="P452" i="11"/>
  <c r="X437" i="11"/>
  <c r="P437" i="11"/>
  <c r="X436" i="11"/>
  <c r="X435" i="11"/>
  <c r="X434" i="11"/>
  <c r="P434" i="11"/>
  <c r="X430" i="11"/>
  <c r="P430" i="11"/>
  <c r="X428" i="11"/>
  <c r="X427" i="11"/>
  <c r="P427" i="11"/>
  <c r="X426" i="11"/>
  <c r="P426" i="11"/>
  <c r="P425" i="11"/>
  <c r="P424" i="11"/>
  <c r="P423" i="11"/>
  <c r="H420" i="11"/>
  <c r="H419" i="11"/>
  <c r="H418" i="11"/>
  <c r="H416" i="11"/>
  <c r="H410" i="11"/>
  <c r="H408" i="11"/>
  <c r="H402" i="11"/>
  <c r="H399" i="11"/>
  <c r="X394" i="11"/>
  <c r="X393" i="11"/>
  <c r="X392" i="11"/>
  <c r="P392" i="11"/>
  <c r="X391" i="11"/>
  <c r="P391" i="11"/>
  <c r="X390" i="11"/>
  <c r="P390" i="11"/>
  <c r="H390" i="11"/>
  <c r="X389" i="11"/>
  <c r="X388" i="11"/>
  <c r="X387" i="11"/>
  <c r="P387" i="11"/>
  <c r="H387" i="11"/>
  <c r="X386" i="11"/>
  <c r="P386" i="11"/>
  <c r="H386" i="11"/>
  <c r="H382" i="11"/>
  <c r="H381" i="11"/>
  <c r="H380" i="11"/>
  <c r="H379" i="11"/>
  <c r="H378" i="11"/>
  <c r="H377" i="11"/>
  <c r="H376" i="11"/>
  <c r="H343" i="11"/>
  <c r="H342" i="11"/>
  <c r="H341" i="11"/>
  <c r="H339" i="11"/>
  <c r="P336" i="11"/>
  <c r="P335" i="11"/>
  <c r="H319" i="11"/>
  <c r="H318" i="11"/>
  <c r="F511" i="11"/>
  <c r="W506" i="11"/>
  <c r="G505" i="11"/>
  <c r="I493" i="11"/>
  <c r="Q467" i="11"/>
  <c r="W466" i="11"/>
  <c r="U465" i="11"/>
  <c r="R464" i="11"/>
  <c r="G464" i="11"/>
  <c r="N463" i="11"/>
  <c r="K462" i="11"/>
  <c r="Y460" i="11"/>
  <c r="W459" i="11"/>
  <c r="W458" i="11"/>
  <c r="W457" i="11"/>
  <c r="W456" i="11"/>
  <c r="O456" i="11"/>
  <c r="O452" i="11"/>
  <c r="O451" i="11"/>
  <c r="O444" i="11"/>
  <c r="W437" i="11"/>
  <c r="O437" i="11"/>
  <c r="W436" i="11"/>
  <c r="W435" i="11"/>
  <c r="W434" i="11"/>
  <c r="O434" i="11"/>
  <c r="W430" i="11"/>
  <c r="O430" i="11"/>
  <c r="W428" i="11"/>
  <c r="W427" i="11"/>
  <c r="O427" i="11"/>
  <c r="W426" i="11"/>
  <c r="O426" i="11"/>
  <c r="O425" i="11"/>
  <c r="O424" i="11"/>
  <c r="O423" i="11"/>
  <c r="G416" i="11"/>
  <c r="G412" i="11"/>
  <c r="G410" i="11"/>
  <c r="G408" i="11"/>
  <c r="G407" i="11"/>
  <c r="G406" i="11"/>
  <c r="G402" i="11"/>
  <c r="G399" i="11"/>
  <c r="W394" i="11"/>
  <c r="W393" i="11"/>
  <c r="W392" i="11"/>
  <c r="O392" i="11"/>
  <c r="W391" i="11"/>
  <c r="O391" i="11"/>
  <c r="W390" i="11"/>
  <c r="O390" i="11"/>
  <c r="G390" i="11"/>
  <c r="W389" i="11"/>
  <c r="W388" i="11"/>
  <c r="W387" i="11"/>
  <c r="O387" i="11"/>
  <c r="G387" i="11"/>
  <c r="W386" i="11"/>
  <c r="O386" i="11"/>
  <c r="G386" i="11"/>
  <c r="O383" i="11"/>
  <c r="O376" i="11"/>
  <c r="O346" i="11"/>
  <c r="V506" i="11"/>
  <c r="Y505" i="11"/>
  <c r="F505" i="11"/>
  <c r="Z467" i="11"/>
  <c r="O467" i="11"/>
  <c r="V466" i="11"/>
  <c r="S465" i="11"/>
  <c r="Q464" i="11"/>
  <c r="F464" i="11"/>
  <c r="M463" i="11"/>
  <c r="Z461" i="11"/>
  <c r="W460" i="11"/>
  <c r="V459" i="11"/>
  <c r="V458" i="11"/>
  <c r="V457" i="11"/>
  <c r="V456" i="11"/>
  <c r="N456" i="11"/>
  <c r="N450" i="11"/>
  <c r="N449" i="11"/>
  <c r="N448" i="11"/>
  <c r="N445" i="11"/>
  <c r="N444" i="11"/>
  <c r="N442" i="11"/>
  <c r="N441" i="11"/>
  <c r="N440" i="11"/>
  <c r="N439" i="11"/>
  <c r="N438" i="11"/>
  <c r="V437" i="11"/>
  <c r="N437" i="11"/>
  <c r="V436" i="11"/>
  <c r="V435" i="11"/>
  <c r="V434" i="11"/>
  <c r="V430" i="11"/>
  <c r="V427" i="11"/>
  <c r="V426" i="11"/>
  <c r="N426" i="11"/>
  <c r="N422" i="11"/>
  <c r="N421" i="11"/>
  <c r="N419" i="11"/>
  <c r="N418" i="11"/>
  <c r="F415" i="11"/>
  <c r="F414" i="11"/>
  <c r="F413" i="11"/>
  <c r="F412" i="11"/>
  <c r="N408" i="11"/>
  <c r="F408" i="11"/>
  <c r="F407" i="11"/>
  <c r="F406" i="11"/>
  <c r="N402" i="11"/>
  <c r="F402" i="11"/>
  <c r="F399" i="11"/>
  <c r="V394" i="11"/>
  <c r="V393" i="11"/>
  <c r="V392" i="11"/>
  <c r="V391" i="11"/>
  <c r="V390" i="11"/>
  <c r="N390" i="11"/>
  <c r="F390" i="11"/>
  <c r="V389" i="11"/>
  <c r="V388" i="11"/>
  <c r="V387" i="11"/>
  <c r="N387" i="11"/>
  <c r="F387" i="11"/>
  <c r="V386" i="11"/>
  <c r="N386" i="11"/>
  <c r="F386" i="11"/>
  <c r="N383" i="11"/>
  <c r="N376" i="11"/>
  <c r="F375" i="11"/>
  <c r="F374" i="11"/>
  <c r="F372" i="11"/>
  <c r="F371" i="11"/>
  <c r="F370" i="11"/>
  <c r="F368" i="11"/>
  <c r="F365" i="11"/>
  <c r="F363" i="11"/>
  <c r="N332" i="11"/>
  <c r="N331" i="11"/>
  <c r="V312" i="11"/>
  <c r="V311" i="11"/>
  <c r="V310" i="11"/>
  <c r="V309" i="11"/>
  <c r="N309" i="11"/>
  <c r="V308" i="11"/>
  <c r="N308" i="11"/>
  <c r="I513" i="11"/>
  <c r="I509" i="11"/>
  <c r="W505" i="11"/>
  <c r="Q499" i="11"/>
  <c r="Y467" i="11"/>
  <c r="U466" i="11"/>
  <c r="R465" i="11"/>
  <c r="Z464" i="11"/>
  <c r="O464" i="11"/>
  <c r="E464" i="11"/>
  <c r="Y461" i="11"/>
  <c r="V460" i="11"/>
  <c r="U459" i="11"/>
  <c r="U458" i="11"/>
  <c r="U457" i="11"/>
  <c r="U456" i="11"/>
  <c r="M456" i="11"/>
  <c r="M450" i="11"/>
  <c r="M449" i="11"/>
  <c r="M448" i="11"/>
  <c r="M445" i="11"/>
  <c r="M444" i="11"/>
  <c r="M442" i="11"/>
  <c r="M441" i="11"/>
  <c r="M440" i="11"/>
  <c r="M439" i="11"/>
  <c r="M438" i="11"/>
  <c r="U437" i="11"/>
  <c r="M437" i="11"/>
  <c r="U436" i="11"/>
  <c r="U435" i="11"/>
  <c r="U434" i="11"/>
  <c r="U430" i="11"/>
  <c r="U427" i="11"/>
  <c r="U426" i="11"/>
  <c r="M426" i="11"/>
  <c r="M422" i="11"/>
  <c r="M421" i="11"/>
  <c r="F513" i="11"/>
  <c r="F509" i="11"/>
  <c r="V505" i="11"/>
  <c r="Q504" i="11"/>
  <c r="O499" i="11"/>
  <c r="J491" i="11"/>
  <c r="F486" i="11"/>
  <c r="W467" i="11"/>
  <c r="S466" i="11"/>
  <c r="Y464" i="11"/>
  <c r="N464" i="11"/>
  <c r="W461" i="11"/>
  <c r="U460" i="11"/>
  <c r="T459" i="11"/>
  <c r="T458" i="11"/>
  <c r="T457" i="11"/>
  <c r="T456" i="11"/>
  <c r="L456" i="11"/>
  <c r="L450" i="11"/>
  <c r="L449" i="11"/>
  <c r="L448" i="11"/>
  <c r="L445" i="11"/>
  <c r="L444" i="11"/>
  <c r="L442" i="11"/>
  <c r="L441" i="11"/>
  <c r="L440" i="11"/>
  <c r="L439" i="11"/>
  <c r="L438" i="11"/>
  <c r="T437" i="11"/>
  <c r="L437" i="11"/>
  <c r="T436" i="11"/>
  <c r="T435" i="11"/>
  <c r="T434" i="11"/>
  <c r="T430" i="11"/>
  <c r="T427" i="11"/>
  <c r="T426" i="11"/>
  <c r="L426" i="11"/>
  <c r="L422" i="11"/>
  <c r="L421" i="11"/>
  <c r="L419" i="11"/>
  <c r="L418" i="11"/>
  <c r="L417" i="11"/>
  <c r="L408" i="11"/>
  <c r="D407" i="11"/>
  <c r="D406" i="11"/>
  <c r="D405" i="11"/>
  <c r="D404" i="11"/>
  <c r="L402" i="11"/>
  <c r="D402" i="11"/>
  <c r="D399" i="11"/>
  <c r="D397" i="11"/>
  <c r="T396" i="11"/>
  <c r="T395" i="11"/>
  <c r="Y508" i="11"/>
  <c r="Q505" i="11"/>
  <c r="O502" i="11"/>
  <c r="N499" i="11"/>
  <c r="N498" i="11"/>
  <c r="I491" i="11"/>
  <c r="V467" i="11"/>
  <c r="R466" i="11"/>
  <c r="Z465" i="11"/>
  <c r="W464" i="11"/>
  <c r="M464" i="11"/>
  <c r="Q462" i="11"/>
  <c r="V461" i="11"/>
  <c r="T460" i="11"/>
  <c r="S459" i="11"/>
  <c r="S458" i="11"/>
  <c r="S457" i="11"/>
  <c r="S456" i="11"/>
  <c r="K456" i="11"/>
  <c r="K447" i="11"/>
  <c r="K446" i="11"/>
  <c r="K445" i="11"/>
  <c r="K444" i="11"/>
  <c r="K443" i="11"/>
  <c r="K442" i="11"/>
  <c r="K441" i="11"/>
  <c r="K440" i="11"/>
  <c r="K439" i="11"/>
  <c r="K438" i="11"/>
  <c r="S437" i="11"/>
  <c r="K437" i="11"/>
  <c r="S436" i="11"/>
  <c r="S435" i="11"/>
  <c r="S434" i="11"/>
  <c r="S431" i="11"/>
  <c r="S430" i="11"/>
  <c r="S429" i="11"/>
  <c r="S427" i="11"/>
  <c r="S426" i="11"/>
  <c r="K426" i="11"/>
  <c r="K421" i="11"/>
  <c r="K419" i="11"/>
  <c r="K418" i="11"/>
  <c r="K417" i="11"/>
  <c r="K408" i="11"/>
  <c r="K402" i="11"/>
  <c r="C402" i="11"/>
  <c r="C401" i="11"/>
  <c r="C400" i="11"/>
  <c r="C399" i="11"/>
  <c r="C397" i="11"/>
  <c r="S394" i="11"/>
  <c r="V508" i="11"/>
  <c r="O505" i="11"/>
  <c r="N501" i="11"/>
  <c r="N500" i="11"/>
  <c r="J492" i="11"/>
  <c r="G490" i="11"/>
  <c r="J476" i="11"/>
  <c r="U467" i="11"/>
  <c r="Y465" i="11"/>
  <c r="V464" i="11"/>
  <c r="K464" i="11"/>
  <c r="O462" i="11"/>
  <c r="U461" i="11"/>
  <c r="S460" i="11"/>
  <c r="R459" i="11"/>
  <c r="Z458" i="11"/>
  <c r="R458" i="11"/>
  <c r="Z457" i="11"/>
  <c r="R457" i="11"/>
  <c r="Z456" i="11"/>
  <c r="R456" i="11"/>
  <c r="Z437" i="11"/>
  <c r="R437" i="11"/>
  <c r="Z436" i="11"/>
  <c r="R436" i="11"/>
  <c r="Z435" i="11"/>
  <c r="R435" i="11"/>
  <c r="Z434" i="11"/>
  <c r="R434" i="11"/>
  <c r="R433" i="11"/>
  <c r="R432" i="11"/>
  <c r="R431" i="11"/>
  <c r="Z430" i="11"/>
  <c r="R430" i="11"/>
  <c r="R429" i="11"/>
  <c r="Z428" i="11"/>
  <c r="Z427" i="11"/>
  <c r="R427" i="11"/>
  <c r="Z426" i="11"/>
  <c r="R426" i="11"/>
  <c r="J420" i="11"/>
  <c r="J419" i="11"/>
  <c r="J418" i="11"/>
  <c r="J416" i="11"/>
  <c r="J410" i="11"/>
  <c r="J408" i="11"/>
  <c r="J402" i="11"/>
  <c r="J399" i="11"/>
  <c r="Z394" i="11"/>
  <c r="R394" i="11"/>
  <c r="Z393" i="11"/>
  <c r="R393" i="11"/>
  <c r="Z392" i="11"/>
  <c r="R392" i="11"/>
  <c r="Z391" i="11"/>
  <c r="R391" i="11"/>
  <c r="Z390" i="11"/>
  <c r="R390" i="11"/>
  <c r="J390" i="11"/>
  <c r="Z389" i="11"/>
  <c r="R389" i="11"/>
  <c r="Z388" i="11"/>
  <c r="R388" i="11"/>
  <c r="Z387" i="11"/>
  <c r="R387" i="11"/>
  <c r="J387" i="11"/>
  <c r="Z386" i="11"/>
  <c r="R386" i="11"/>
  <c r="J386" i="11"/>
  <c r="J385" i="11"/>
  <c r="J384" i="11"/>
  <c r="N505" i="11"/>
  <c r="I492" i="11"/>
  <c r="N487" i="11"/>
  <c r="I476" i="11"/>
  <c r="F471" i="11"/>
  <c r="S467" i="11"/>
  <c r="Z466" i="11"/>
  <c r="W465" i="11"/>
  <c r="U464" i="11"/>
  <c r="J464" i="11"/>
  <c r="N462" i="11"/>
  <c r="S461" i="11"/>
  <c r="R460" i="11"/>
  <c r="Z459" i="11"/>
  <c r="Y458" i="11"/>
  <c r="Y457" i="11"/>
  <c r="Y456" i="11"/>
  <c r="Q456" i="11"/>
  <c r="Q455" i="11"/>
  <c r="Q454" i="11"/>
  <c r="Q452" i="11"/>
  <c r="Y437" i="11"/>
  <c r="Q437" i="11"/>
  <c r="Y436" i="11"/>
  <c r="Y435" i="11"/>
  <c r="Y434" i="11"/>
  <c r="Q434" i="11"/>
  <c r="Q431" i="11"/>
  <c r="Y430" i="11"/>
  <c r="Q430" i="11"/>
  <c r="Y428" i="11"/>
  <c r="Y427" i="11"/>
  <c r="Q427" i="11"/>
  <c r="Y426" i="11"/>
  <c r="Q426" i="11"/>
  <c r="Q425" i="11"/>
  <c r="Q424" i="11"/>
  <c r="Q423" i="11"/>
  <c r="I420" i="11"/>
  <c r="I419" i="11"/>
  <c r="I418" i="11"/>
  <c r="I416" i="11"/>
  <c r="I410" i="11"/>
  <c r="I408" i="11"/>
  <c r="I402" i="11"/>
  <c r="I399" i="11"/>
  <c r="Y394" i="11"/>
  <c r="Y393" i="11"/>
  <c r="Y392" i="11"/>
  <c r="Q392" i="11"/>
  <c r="E397" i="11"/>
  <c r="U393" i="11"/>
  <c r="L390" i="11"/>
  <c r="T389" i="11"/>
  <c r="Q387" i="11"/>
  <c r="Y386" i="11"/>
  <c r="I386" i="11"/>
  <c r="J382" i="11"/>
  <c r="I381" i="11"/>
  <c r="J376" i="11"/>
  <c r="E371" i="11"/>
  <c r="U312" i="11"/>
  <c r="T311" i="11"/>
  <c r="S310" i="11"/>
  <c r="R309" i="11"/>
  <c r="Y308" i="11"/>
  <c r="P308" i="11"/>
  <c r="W307" i="11"/>
  <c r="O307" i="11"/>
  <c r="G307" i="11"/>
  <c r="W306" i="11"/>
  <c r="O306" i="11"/>
  <c r="G306" i="11"/>
  <c r="G213" i="11"/>
  <c r="G212" i="11"/>
  <c r="G210" i="11"/>
  <c r="G209" i="11"/>
  <c r="G208" i="11"/>
  <c r="G207" i="11"/>
  <c r="G206" i="11"/>
  <c r="G200" i="11"/>
  <c r="G198" i="11"/>
  <c r="G197" i="11"/>
  <c r="G196" i="11"/>
  <c r="G195" i="11"/>
  <c r="G192" i="11"/>
  <c r="G190" i="11"/>
  <c r="G182" i="11"/>
  <c r="G181" i="11"/>
  <c r="G180" i="11"/>
  <c r="G179" i="11"/>
  <c r="G178" i="11"/>
  <c r="G176" i="11"/>
  <c r="G173" i="11"/>
  <c r="G167" i="11"/>
  <c r="G165" i="11"/>
  <c r="G157" i="11"/>
  <c r="G151" i="11"/>
  <c r="O140" i="11"/>
  <c r="O139" i="11"/>
  <c r="O138" i="11"/>
  <c r="O137" i="11"/>
  <c r="O136" i="11"/>
  <c r="O134" i="11"/>
  <c r="O133" i="11"/>
  <c r="O132" i="11"/>
  <c r="O130" i="11"/>
  <c r="W129" i="11"/>
  <c r="W128" i="11"/>
  <c r="W127" i="11"/>
  <c r="W126" i="11"/>
  <c r="W125" i="11"/>
  <c r="W124" i="11"/>
  <c r="W123" i="11"/>
  <c r="W120" i="11"/>
  <c r="W119" i="11"/>
  <c r="W118" i="11"/>
  <c r="W117" i="11"/>
  <c r="W116" i="11"/>
  <c r="O114" i="11"/>
  <c r="W113" i="11"/>
  <c r="O113" i="11"/>
  <c r="W112" i="11"/>
  <c r="W111" i="11"/>
  <c r="W108" i="11"/>
  <c r="W107" i="11"/>
  <c r="W106" i="11"/>
  <c r="O106" i="11"/>
  <c r="W105" i="11"/>
  <c r="O105" i="11"/>
  <c r="O88" i="11"/>
  <c r="O87" i="11"/>
  <c r="O84" i="11"/>
  <c r="O83" i="11"/>
  <c r="O73" i="11"/>
  <c r="E407" i="11"/>
  <c r="T393" i="11"/>
  <c r="Y391" i="11"/>
  <c r="K390" i="11"/>
  <c r="S389" i="11"/>
  <c r="Y388" i="11"/>
  <c r="M387" i="11"/>
  <c r="U386" i="11"/>
  <c r="E386" i="11"/>
  <c r="L384" i="11"/>
  <c r="I382" i="11"/>
  <c r="I376" i="11"/>
  <c r="E372" i="11"/>
  <c r="T312" i="11"/>
  <c r="S311" i="11"/>
  <c r="R310" i="11"/>
  <c r="Z309" i="11"/>
  <c r="Q309" i="11"/>
  <c r="X308" i="11"/>
  <c r="O308" i="11"/>
  <c r="V307" i="11"/>
  <c r="N307" i="11"/>
  <c r="V306" i="11"/>
  <c r="N306" i="11"/>
  <c r="F306" i="11"/>
  <c r="F305" i="11"/>
  <c r="F297" i="11"/>
  <c r="F296" i="11"/>
  <c r="F292" i="11"/>
  <c r="F291" i="11"/>
  <c r="F286" i="11"/>
  <c r="F285" i="11"/>
  <c r="F283" i="11"/>
  <c r="F282" i="11"/>
  <c r="F281" i="11"/>
  <c r="F280" i="11"/>
  <c r="F279" i="11"/>
  <c r="F277" i="11"/>
  <c r="F274" i="11"/>
  <c r="F270" i="11"/>
  <c r="F269" i="11"/>
  <c r="F267" i="11"/>
  <c r="F266" i="11"/>
  <c r="F264" i="11"/>
  <c r="N138" i="11"/>
  <c r="N137" i="11"/>
  <c r="N136" i="11"/>
  <c r="N134" i="11"/>
  <c r="N133" i="11"/>
  <c r="N132" i="11"/>
  <c r="N131" i="11"/>
  <c r="N130" i="11"/>
  <c r="V129" i="11"/>
  <c r="V128" i="11"/>
  <c r="V127" i="11"/>
  <c r="V126" i="11"/>
  <c r="V125" i="11"/>
  <c r="V124" i="11"/>
  <c r="V123" i="11"/>
  <c r="V120" i="11"/>
  <c r="V119" i="11"/>
  <c r="V118" i="11"/>
  <c r="V117" i="11"/>
  <c r="V116" i="11"/>
  <c r="N114" i="11"/>
  <c r="V113" i="11"/>
  <c r="V112" i="11"/>
  <c r="V111" i="11"/>
  <c r="V108" i="11"/>
  <c r="V107" i="11"/>
  <c r="V106" i="11"/>
  <c r="N106" i="11"/>
  <c r="V105" i="11"/>
  <c r="N105" i="11"/>
  <c r="N85" i="11"/>
  <c r="N84" i="11"/>
  <c r="N83" i="11"/>
  <c r="N82" i="11"/>
  <c r="N79" i="11"/>
  <c r="N77" i="11"/>
  <c r="N73" i="11"/>
  <c r="N71" i="11"/>
  <c r="V64" i="11"/>
  <c r="V63" i="11"/>
  <c r="V62" i="11"/>
  <c r="M417" i="11"/>
  <c r="M408" i="11"/>
  <c r="M402" i="11"/>
  <c r="E399" i="11"/>
  <c r="S393" i="11"/>
  <c r="U392" i="11"/>
  <c r="U391" i="11"/>
  <c r="Y390" i="11"/>
  <c r="I390" i="11"/>
  <c r="U388" i="11"/>
  <c r="L387" i="11"/>
  <c r="T386" i="11"/>
  <c r="D386" i="11"/>
  <c r="L385" i="11"/>
  <c r="K384" i="11"/>
  <c r="E374" i="11"/>
  <c r="E373" i="11"/>
  <c r="S312" i="11"/>
  <c r="R311" i="11"/>
  <c r="Z310" i="11"/>
  <c r="Y309" i="11"/>
  <c r="P309" i="11"/>
  <c r="W308" i="11"/>
  <c r="M308" i="11"/>
  <c r="U307" i="11"/>
  <c r="M307" i="11"/>
  <c r="U306" i="11"/>
  <c r="M306" i="11"/>
  <c r="E306" i="11"/>
  <c r="E290" i="11"/>
  <c r="E289" i="11"/>
  <c r="E287" i="11"/>
  <c r="E286" i="11"/>
  <c r="E285" i="11"/>
  <c r="E284" i="11"/>
  <c r="E283" i="11"/>
  <c r="E282" i="11"/>
  <c r="E281" i="11"/>
  <c r="E280" i="11"/>
  <c r="E279" i="11"/>
  <c r="E277" i="11"/>
  <c r="E274" i="11"/>
  <c r="E270" i="11"/>
  <c r="E269" i="11"/>
  <c r="E267" i="11"/>
  <c r="E266" i="11"/>
  <c r="E264" i="11"/>
  <c r="M137" i="11"/>
  <c r="M136" i="11"/>
  <c r="M134" i="11"/>
  <c r="M133" i="11"/>
  <c r="M132" i="11"/>
  <c r="M131" i="11"/>
  <c r="M130" i="11"/>
  <c r="U129" i="11"/>
  <c r="U128" i="11"/>
  <c r="U127" i="11"/>
  <c r="U126" i="11"/>
  <c r="U125" i="11"/>
  <c r="U124" i="11"/>
  <c r="U123" i="11"/>
  <c r="U120" i="11"/>
  <c r="U119" i="11"/>
  <c r="U118" i="11"/>
  <c r="U117" i="11"/>
  <c r="U116" i="11"/>
  <c r="M114" i="11"/>
  <c r="U113" i="11"/>
  <c r="U112" i="11"/>
  <c r="U111" i="11"/>
  <c r="U110" i="11"/>
  <c r="U109" i="11"/>
  <c r="U106" i="11"/>
  <c r="M106" i="11"/>
  <c r="U105" i="11"/>
  <c r="M105" i="11"/>
  <c r="M81" i="11"/>
  <c r="M77" i="11"/>
  <c r="M76" i="11"/>
  <c r="M75" i="11"/>
  <c r="M73" i="11"/>
  <c r="M71" i="11"/>
  <c r="M66" i="11"/>
  <c r="M65" i="11"/>
  <c r="U64" i="11"/>
  <c r="U63" i="11"/>
  <c r="U62" i="11"/>
  <c r="M60" i="11"/>
  <c r="U59" i="11"/>
  <c r="U54" i="11"/>
  <c r="E410" i="11"/>
  <c r="E408" i="11"/>
  <c r="E402" i="11"/>
  <c r="T392" i="11"/>
  <c r="T391" i="11"/>
  <c r="U390" i="11"/>
  <c r="E390" i="11"/>
  <c r="T388" i="11"/>
  <c r="K387" i="11"/>
  <c r="S386" i="11"/>
  <c r="C386" i="11"/>
  <c r="K385" i="11"/>
  <c r="J377" i="11"/>
  <c r="E375" i="11"/>
  <c r="Z340" i="11"/>
  <c r="Z339" i="11"/>
  <c r="Q338" i="11"/>
  <c r="Q337" i="11"/>
  <c r="O334" i="11"/>
  <c r="O333" i="11"/>
  <c r="M330" i="11"/>
  <c r="M329" i="11"/>
  <c r="Z311" i="11"/>
  <c r="Y310" i="11"/>
  <c r="X309" i="11"/>
  <c r="O309" i="11"/>
  <c r="U308" i="11"/>
  <c r="L308" i="11"/>
  <c r="T307" i="11"/>
  <c r="L307" i="11"/>
  <c r="T306" i="11"/>
  <c r="L306" i="11"/>
  <c r="D306" i="11"/>
  <c r="D185" i="11"/>
  <c r="D183" i="11"/>
  <c r="D182" i="11"/>
  <c r="D181" i="11"/>
  <c r="D180" i="11"/>
  <c r="D179" i="11"/>
  <c r="D178" i="11"/>
  <c r="D176" i="11"/>
  <c r="D173" i="11"/>
  <c r="D171" i="11"/>
  <c r="D170" i="11"/>
  <c r="D167" i="11"/>
  <c r="D166" i="11"/>
  <c r="D165" i="11"/>
  <c r="D157" i="11"/>
  <c r="D156" i="11"/>
  <c r="D154" i="11"/>
  <c r="D151" i="11"/>
  <c r="L137" i="11"/>
  <c r="L136" i="11"/>
  <c r="L135" i="11"/>
  <c r="L134" i="11"/>
  <c r="L133" i="11"/>
  <c r="L132" i="11"/>
  <c r="L131" i="11"/>
  <c r="L130" i="11"/>
  <c r="T129" i="11"/>
  <c r="T128" i="11"/>
  <c r="T127" i="11"/>
  <c r="T126" i="11"/>
  <c r="T125" i="11"/>
  <c r="T124" i="11"/>
  <c r="T123" i="11"/>
  <c r="T120" i="11"/>
  <c r="T118" i="11"/>
  <c r="T117" i="11"/>
  <c r="T116" i="11"/>
  <c r="T115" i="11"/>
  <c r="T113" i="11"/>
  <c r="T112" i="11"/>
  <c r="T111" i="11"/>
  <c r="T110" i="11"/>
  <c r="T109" i="11"/>
  <c r="T106" i="11"/>
  <c r="L106" i="11"/>
  <c r="T105" i="11"/>
  <c r="L105" i="11"/>
  <c r="S392" i="11"/>
  <c r="S391" i="11"/>
  <c r="T390" i="11"/>
  <c r="D390" i="11"/>
  <c r="S388" i="11"/>
  <c r="Y387" i="11"/>
  <c r="I387" i="11"/>
  <c r="Q386" i="11"/>
  <c r="J378" i="11"/>
  <c r="I377" i="11"/>
  <c r="E363" i="11"/>
  <c r="Y340" i="11"/>
  <c r="Y339" i="11"/>
  <c r="I339" i="11"/>
  <c r="L328" i="11"/>
  <c r="L327" i="11"/>
  <c r="J314" i="11"/>
  <c r="Z312" i="11"/>
  <c r="Y311" i="11"/>
  <c r="X310" i="11"/>
  <c r="W309" i="11"/>
  <c r="M309" i="11"/>
  <c r="T308" i="11"/>
  <c r="K308" i="11"/>
  <c r="S307" i="11"/>
  <c r="K307" i="11"/>
  <c r="S306" i="11"/>
  <c r="K306" i="11"/>
  <c r="C306" i="11"/>
  <c r="K263" i="11"/>
  <c r="K262" i="11"/>
  <c r="K261" i="11"/>
  <c r="K260" i="11"/>
  <c r="K259" i="11"/>
  <c r="K258" i="11"/>
  <c r="K257" i="11"/>
  <c r="K227" i="11"/>
  <c r="K196" i="11"/>
  <c r="K182" i="11"/>
  <c r="K181" i="11"/>
  <c r="K179" i="11"/>
  <c r="C167" i="11"/>
  <c r="C166" i="11"/>
  <c r="K165" i="11"/>
  <c r="K164" i="11"/>
  <c r="C164" i="11"/>
  <c r="C160" i="11"/>
  <c r="C157" i="11"/>
  <c r="C156" i="11"/>
  <c r="C154" i="11"/>
  <c r="K151" i="11"/>
  <c r="C151" i="11"/>
  <c r="S129" i="11"/>
  <c r="S128" i="11"/>
  <c r="S127" i="11"/>
  <c r="S126" i="11"/>
  <c r="S125" i="11"/>
  <c r="S124" i="11"/>
  <c r="S123" i="11"/>
  <c r="S120" i="11"/>
  <c r="S118" i="11"/>
  <c r="S117" i="11"/>
  <c r="S116" i="11"/>
  <c r="S115" i="11"/>
  <c r="S113" i="11"/>
  <c r="S112" i="11"/>
  <c r="S111" i="11"/>
  <c r="S110" i="11"/>
  <c r="S109" i="11"/>
  <c r="S106" i="11"/>
  <c r="M419" i="11"/>
  <c r="Q391" i="11"/>
  <c r="S390" i="11"/>
  <c r="C390" i="11"/>
  <c r="U387" i="11"/>
  <c r="E387" i="11"/>
  <c r="M386" i="11"/>
  <c r="M383" i="11"/>
  <c r="J379" i="11"/>
  <c r="I378" i="11"/>
  <c r="M376" i="11"/>
  <c r="E365" i="11"/>
  <c r="E364" i="11"/>
  <c r="D362" i="11"/>
  <c r="D361" i="11"/>
  <c r="D360" i="11"/>
  <c r="D359" i="11"/>
  <c r="D358" i="11"/>
  <c r="D357" i="11"/>
  <c r="D355" i="11"/>
  <c r="D354" i="11"/>
  <c r="D352" i="11"/>
  <c r="D349" i="11"/>
  <c r="D348" i="11"/>
  <c r="D347" i="11"/>
  <c r="I341" i="11"/>
  <c r="G339" i="11"/>
  <c r="K326" i="11"/>
  <c r="K325" i="11"/>
  <c r="I314" i="11"/>
  <c r="Y312" i="11"/>
  <c r="X311" i="11"/>
  <c r="W310" i="11"/>
  <c r="U309" i="11"/>
  <c r="L309" i="11"/>
  <c r="S308" i="11"/>
  <c r="Z307" i="11"/>
  <c r="R307" i="11"/>
  <c r="J307" i="11"/>
  <c r="Z306" i="11"/>
  <c r="R306" i="11"/>
  <c r="J306" i="11"/>
  <c r="J255" i="11"/>
  <c r="J254" i="11"/>
  <c r="J250" i="11"/>
  <c r="J248" i="11"/>
  <c r="J243" i="11"/>
  <c r="J239" i="11"/>
  <c r="J233" i="11"/>
  <c r="J231" i="11"/>
  <c r="J229" i="11"/>
  <c r="J217" i="11"/>
  <c r="J200" i="11"/>
  <c r="J196" i="11"/>
  <c r="J182" i="11"/>
  <c r="J181" i="11"/>
  <c r="J180" i="11"/>
  <c r="J179" i="11"/>
  <c r="J165" i="11"/>
  <c r="J151" i="11"/>
  <c r="Z129" i="11"/>
  <c r="R129" i="11"/>
  <c r="Z128" i="11"/>
  <c r="R128" i="11"/>
  <c r="Z127" i="11"/>
  <c r="R127" i="11"/>
  <c r="Z126" i="11"/>
  <c r="R126" i="11"/>
  <c r="Z125" i="11"/>
  <c r="R125" i="11"/>
  <c r="Z124" i="11"/>
  <c r="R124" i="11"/>
  <c r="Z123" i="11"/>
  <c r="R123" i="11"/>
  <c r="Z122" i="11"/>
  <c r="Z121" i="11"/>
  <c r="R120" i="11"/>
  <c r="Z119" i="11"/>
  <c r="Z118" i="11"/>
  <c r="R118" i="11"/>
  <c r="Z117" i="11"/>
  <c r="R117" i="11"/>
  <c r="Z116" i="11"/>
  <c r="R116" i="11"/>
  <c r="R115" i="11"/>
  <c r="R114" i="11"/>
  <c r="Z113" i="11"/>
  <c r="R113" i="11"/>
  <c r="Z112" i="11"/>
  <c r="R112" i="11"/>
  <c r="Z111" i="11"/>
  <c r="R111" i="11"/>
  <c r="R110" i="11"/>
  <c r="R109" i="11"/>
  <c r="Z108" i="11"/>
  <c r="Z107" i="11"/>
  <c r="Z106" i="11"/>
  <c r="R106" i="11"/>
  <c r="Z105" i="11"/>
  <c r="R105" i="11"/>
  <c r="E406" i="11"/>
  <c r="Q390" i="11"/>
  <c r="Y389" i="11"/>
  <c r="T387" i="11"/>
  <c r="D387" i="11"/>
  <c r="L386" i="11"/>
  <c r="L383" i="11"/>
  <c r="J380" i="11"/>
  <c r="I379" i="11"/>
  <c r="L376" i="11"/>
  <c r="E368" i="11"/>
  <c r="E367" i="11"/>
  <c r="E366" i="11"/>
  <c r="C355" i="11"/>
  <c r="C354" i="11"/>
  <c r="C352" i="11"/>
  <c r="C351" i="11"/>
  <c r="C350" i="11"/>
  <c r="C349" i="11"/>
  <c r="C348" i="11"/>
  <c r="C347" i="11"/>
  <c r="G341" i="11"/>
  <c r="O339" i="11"/>
  <c r="J324" i="11"/>
  <c r="J323" i="11"/>
  <c r="J320" i="11"/>
  <c r="H315" i="11"/>
  <c r="H314" i="11"/>
  <c r="X312" i="11"/>
  <c r="W311" i="11"/>
  <c r="U310" i="11"/>
  <c r="T309" i="11"/>
  <c r="K309" i="11"/>
  <c r="R308" i="11"/>
  <c r="Y307" i="11"/>
  <c r="Q307" i="11"/>
  <c r="I307" i="11"/>
  <c r="Y306" i="11"/>
  <c r="Q306" i="11"/>
  <c r="I306" i="11"/>
  <c r="I246" i="11"/>
  <c r="I245" i="11"/>
  <c r="I243" i="11"/>
  <c r="I239" i="11"/>
  <c r="I235" i="11"/>
  <c r="I233" i="11"/>
  <c r="I231" i="11"/>
  <c r="I229" i="11"/>
  <c r="I219" i="11"/>
  <c r="I218" i="11"/>
  <c r="I217" i="11"/>
  <c r="I200" i="11"/>
  <c r="I196" i="11"/>
  <c r="I182" i="11"/>
  <c r="I181" i="11"/>
  <c r="I180" i="11"/>
  <c r="I179" i="11"/>
  <c r="I167" i="11"/>
  <c r="I165" i="11"/>
  <c r="I151" i="11"/>
  <c r="Q150" i="11"/>
  <c r="Q149" i="11"/>
  <c r="Q148" i="11"/>
  <c r="Q147" i="11"/>
  <c r="Q146" i="11"/>
  <c r="Q145" i="11"/>
  <c r="Q139" i="11"/>
  <c r="Q138" i="11"/>
  <c r="Q134" i="11"/>
  <c r="Q133" i="11"/>
  <c r="Q132" i="11"/>
  <c r="Q130" i="11"/>
  <c r="Y129" i="11"/>
  <c r="Y128" i="11"/>
  <c r="Y127" i="11"/>
  <c r="Y126" i="11"/>
  <c r="Y125" i="11"/>
  <c r="Y124" i="11"/>
  <c r="Y123" i="11"/>
  <c r="M418" i="11"/>
  <c r="E411" i="11"/>
  <c r="U394" i="11"/>
  <c r="M390" i="11"/>
  <c r="U389" i="11"/>
  <c r="S387" i="11"/>
  <c r="C387" i="11"/>
  <c r="K386" i="11"/>
  <c r="K383" i="11"/>
  <c r="J381" i="11"/>
  <c r="I380" i="11"/>
  <c r="K376" i="11"/>
  <c r="E369" i="11"/>
  <c r="I345" i="11"/>
  <c r="I344" i="11"/>
  <c r="I322" i="11"/>
  <c r="I321" i="11"/>
  <c r="I320" i="11"/>
  <c r="G317" i="11"/>
  <c r="G316" i="11"/>
  <c r="G315" i="11"/>
  <c r="G314" i="11"/>
  <c r="G313" i="11"/>
  <c r="W312" i="11"/>
  <c r="U311" i="11"/>
  <c r="T310" i="11"/>
  <c r="S309" i="11"/>
  <c r="Z308" i="11"/>
  <c r="Q308" i="11"/>
  <c r="X307" i="11"/>
  <c r="P307" i="11"/>
  <c r="H307" i="11"/>
  <c r="X306" i="11"/>
  <c r="P306" i="11"/>
  <c r="H306" i="11"/>
  <c r="H226" i="11"/>
  <c r="H222" i="11"/>
  <c r="H221" i="11"/>
  <c r="H220" i="11"/>
  <c r="H219" i="11"/>
  <c r="H218" i="11"/>
  <c r="H217" i="11"/>
  <c r="H200" i="11"/>
  <c r="H198" i="11"/>
  <c r="H197" i="11"/>
  <c r="H196" i="11"/>
  <c r="H192" i="11"/>
  <c r="H186" i="11"/>
  <c r="H182" i="11"/>
  <c r="H181" i="11"/>
  <c r="H180" i="11"/>
  <c r="H179" i="11"/>
  <c r="H173" i="11"/>
  <c r="H167" i="11"/>
  <c r="H165" i="11"/>
  <c r="H151" i="11"/>
  <c r="P144" i="11"/>
  <c r="P143" i="11"/>
  <c r="P142" i="11"/>
  <c r="P141" i="11"/>
  <c r="P140" i="11"/>
  <c r="P132" i="11"/>
  <c r="P130" i="11"/>
  <c r="X129" i="11"/>
  <c r="X128" i="11"/>
  <c r="P128" i="11"/>
  <c r="X127" i="11"/>
  <c r="X126" i="11"/>
  <c r="X125" i="11"/>
  <c r="X124" i="11"/>
  <c r="X123" i="11"/>
  <c r="X122" i="11"/>
  <c r="X121" i="11"/>
  <c r="P120" i="11"/>
  <c r="X119" i="11"/>
  <c r="R10" i="11"/>
  <c r="R14" i="11"/>
  <c r="Z20" i="11"/>
  <c r="Z25" i="11"/>
  <c r="R28" i="11"/>
  <c r="K9" i="11"/>
  <c r="S11" i="11"/>
  <c r="S15" i="11"/>
  <c r="L10" i="11"/>
  <c r="G9" i="11"/>
  <c r="O10" i="11"/>
  <c r="W11" i="11"/>
  <c r="W19" i="11"/>
  <c r="W24" i="11"/>
  <c r="H9" i="11"/>
  <c r="H10" i="11"/>
  <c r="X10" i="11"/>
  <c r="P11" i="11"/>
  <c r="X13" i="11"/>
  <c r="X14" i="11"/>
  <c r="P15" i="11"/>
  <c r="X19" i="11"/>
  <c r="X23" i="11"/>
  <c r="P24" i="11"/>
  <c r="X25" i="11"/>
  <c r="I9" i="11"/>
  <c r="Q9" i="11"/>
  <c r="Y9" i="11"/>
  <c r="I10" i="11"/>
  <c r="Q10" i="11"/>
  <c r="Y10" i="11"/>
  <c r="Q11" i="11"/>
  <c r="Y11" i="11"/>
  <c r="Y12" i="11"/>
  <c r="Y13" i="11"/>
  <c r="Y14" i="11"/>
  <c r="Q15" i="11"/>
  <c r="Q16" i="11"/>
  <c r="Y19" i="11"/>
  <c r="Y20" i="11"/>
  <c r="Y22" i="11"/>
  <c r="Y23" i="11"/>
  <c r="Y24" i="11"/>
  <c r="Y25" i="11"/>
  <c r="Y26" i="11"/>
  <c r="Y29" i="11"/>
  <c r="Y30" i="11"/>
  <c r="Y31" i="11"/>
  <c r="Y47" i="11"/>
  <c r="Q54" i="11"/>
  <c r="Z54" i="11"/>
  <c r="Z56" i="11"/>
  <c r="Z57" i="11"/>
  <c r="Z58" i="11"/>
  <c r="R59" i="11"/>
  <c r="T60" i="11"/>
  <c r="T62" i="11"/>
  <c r="X63" i="11"/>
  <c r="P64" i="11"/>
  <c r="Z64" i="11"/>
  <c r="K66" i="11"/>
  <c r="L68" i="11"/>
  <c r="L69" i="11"/>
  <c r="L70" i="11"/>
  <c r="L71" i="11"/>
  <c r="X105" i="11"/>
  <c r="Y108" i="11"/>
  <c r="X111" i="11"/>
  <c r="Q113" i="11"/>
  <c r="Y121" i="11"/>
  <c r="Z9" i="11"/>
  <c r="Z11" i="11"/>
  <c r="Z13" i="11"/>
  <c r="R16" i="11"/>
  <c r="Z29" i="11"/>
  <c r="Z47" i="11"/>
  <c r="R54" i="11"/>
  <c r="S59" i="11"/>
  <c r="L60" i="11"/>
  <c r="W62" i="11"/>
  <c r="Y63" i="11"/>
  <c r="Q64" i="11"/>
  <c r="K65" i="11"/>
  <c r="L66" i="11"/>
  <c r="O71" i="11"/>
  <c r="L77" i="11"/>
  <c r="P89" i="11"/>
  <c r="P90" i="11"/>
  <c r="P92" i="11"/>
  <c r="P93" i="11"/>
  <c r="P95" i="11"/>
  <c r="P96" i="11"/>
  <c r="P97" i="11"/>
  <c r="P98" i="11"/>
  <c r="P99" i="11"/>
  <c r="Y105" i="11"/>
  <c r="X112" i="11"/>
  <c r="X113" i="11"/>
  <c r="Y119" i="11"/>
  <c r="R11" i="11"/>
  <c r="R13" i="11"/>
  <c r="Z24" i="11"/>
  <c r="Z26" i="11"/>
  <c r="C9" i="11"/>
  <c r="K11" i="11"/>
  <c r="S12" i="11"/>
  <c r="S14" i="11"/>
  <c r="S16" i="11"/>
  <c r="S54" i="11"/>
  <c r="T59" i="11"/>
  <c r="X62" i="11"/>
  <c r="Z63" i="11"/>
  <c r="R64" i="11"/>
  <c r="L65" i="11"/>
  <c r="L76" i="11"/>
  <c r="Q100" i="11"/>
  <c r="Q101" i="11"/>
  <c r="Q103" i="11"/>
  <c r="Q104" i="11"/>
  <c r="X107" i="11"/>
  <c r="Y112" i="11"/>
  <c r="Y113" i="11"/>
  <c r="Q116" i="11"/>
  <c r="Z23" i="11"/>
  <c r="K10" i="11"/>
  <c r="S18" i="11"/>
  <c r="T9" i="11"/>
  <c r="T20" i="11"/>
  <c r="T21" i="11"/>
  <c r="T23" i="11"/>
  <c r="L24" i="11"/>
  <c r="T54" i="11"/>
  <c r="V59" i="11"/>
  <c r="Y62" i="11"/>
  <c r="S64" i="11"/>
  <c r="L75" i="11"/>
  <c r="P106" i="11"/>
  <c r="Y107" i="11"/>
  <c r="X116" i="11"/>
  <c r="Z14" i="11"/>
  <c r="Z22" i="11"/>
  <c r="Z30" i="11"/>
  <c r="C10" i="11"/>
  <c r="T12" i="11"/>
  <c r="T14" i="11"/>
  <c r="M9" i="11"/>
  <c r="E10" i="11"/>
  <c r="U10" i="11"/>
  <c r="M11" i="11"/>
  <c r="U12" i="11"/>
  <c r="U14" i="11"/>
  <c r="U19" i="11"/>
  <c r="U20" i="11"/>
  <c r="U22" i="11"/>
  <c r="U23" i="11"/>
  <c r="M24" i="11"/>
  <c r="U24" i="11"/>
  <c r="V54" i="11"/>
  <c r="W59" i="11"/>
  <c r="P62" i="11"/>
  <c r="Z62" i="11"/>
  <c r="R63" i="11"/>
  <c r="T64" i="11"/>
  <c r="P84" i="11"/>
  <c r="Q106" i="11"/>
  <c r="Y116" i="11"/>
  <c r="X117" i="11"/>
  <c r="Q118" i="11"/>
  <c r="R15" i="11"/>
  <c r="Z19" i="11"/>
  <c r="S9" i="11"/>
  <c r="S13" i="11"/>
  <c r="S17" i="11"/>
  <c r="S20" i="11"/>
  <c r="D9" i="11"/>
  <c r="D10" i="11"/>
  <c r="T11" i="11"/>
  <c r="T13" i="11"/>
  <c r="T22" i="11"/>
  <c r="E9" i="11"/>
  <c r="U9" i="11"/>
  <c r="M10" i="11"/>
  <c r="U11" i="11"/>
  <c r="U13" i="11"/>
  <c r="F9" i="11"/>
  <c r="N9" i="11"/>
  <c r="V9" i="11"/>
  <c r="F10" i="11"/>
  <c r="N10" i="11"/>
  <c r="V10" i="11"/>
  <c r="N11" i="11"/>
  <c r="V11" i="11"/>
  <c r="V12" i="11"/>
  <c r="V13" i="11"/>
  <c r="V14" i="11"/>
  <c r="V19" i="11"/>
  <c r="V20" i="11"/>
  <c r="V22" i="11"/>
  <c r="V23" i="11"/>
  <c r="N24" i="11"/>
  <c r="V24" i="11"/>
  <c r="V25" i="11"/>
  <c r="V26" i="11"/>
  <c r="V29" i="11"/>
  <c r="W54" i="11"/>
  <c r="X59" i="11"/>
  <c r="Q60" i="11"/>
  <c r="Q62" i="11"/>
  <c r="S63" i="11"/>
  <c r="W64" i="11"/>
  <c r="Q84" i="11"/>
  <c r="P105" i="11"/>
  <c r="X106" i="11"/>
  <c r="P114" i="11"/>
  <c r="Y117" i="11"/>
  <c r="X118" i="11"/>
  <c r="R12" i="11"/>
  <c r="R27" i="11"/>
  <c r="S10" i="11"/>
  <c r="L11" i="11"/>
  <c r="W9" i="11"/>
  <c r="W12" i="11"/>
  <c r="W20" i="11"/>
  <c r="W23" i="11"/>
  <c r="W31" i="11"/>
  <c r="O54" i="11"/>
  <c r="X54" i="11"/>
  <c r="P59" i="11"/>
  <c r="Y59" i="11"/>
  <c r="R60" i="11"/>
  <c r="R61" i="11"/>
  <c r="R62" i="11"/>
  <c r="T63" i="11"/>
  <c r="X64" i="11"/>
  <c r="L73" i="11"/>
  <c r="P83" i="11"/>
  <c r="Q105" i="11"/>
  <c r="Y106" i="11"/>
  <c r="Q114" i="11"/>
  <c r="Y118" i="11"/>
  <c r="Y122" i="11"/>
  <c r="L130" i="7"/>
  <c r="L216" i="7"/>
  <c r="E20" i="7"/>
  <c r="O60" i="7"/>
  <c r="E10" i="7"/>
  <c r="N13" i="7"/>
  <c r="L17" i="7"/>
  <c r="B23" i="7"/>
  <c r="H28" i="7"/>
  <c r="I40" i="7"/>
  <c r="B54" i="7"/>
  <c r="G68" i="7"/>
  <c r="E89" i="7"/>
  <c r="L114" i="7"/>
  <c r="B11" i="7"/>
  <c r="K14" i="7"/>
  <c r="M18" i="7"/>
  <c r="D24" i="7"/>
  <c r="I29" i="7"/>
  <c r="D42" i="7"/>
  <c r="O55" i="7"/>
  <c r="O70" i="7"/>
  <c r="F92" i="7"/>
  <c r="N118" i="7"/>
  <c r="D11" i="7"/>
  <c r="L14" i="7"/>
  <c r="H24" i="7"/>
  <c r="N43" i="7"/>
  <c r="P72" i="7"/>
  <c r="K123" i="7"/>
  <c r="D20" i="7"/>
  <c r="I45" i="7"/>
  <c r="M97" i="7"/>
  <c r="L25" i="7"/>
  <c r="N135" i="7"/>
  <c r="G9" i="7"/>
  <c r="M12" i="7"/>
  <c r="J16" i="7"/>
  <c r="H21" i="7"/>
  <c r="N26" i="7"/>
  <c r="F35" i="7"/>
  <c r="B49" i="7"/>
  <c r="J62" i="7"/>
  <c r="L80" i="7"/>
  <c r="B106" i="7"/>
  <c r="N144" i="7"/>
  <c r="K15" i="7"/>
  <c r="I32" i="7"/>
  <c r="E75" i="7"/>
  <c r="B12" i="7"/>
  <c r="L33" i="7"/>
  <c r="M101" i="7"/>
  <c r="H9" i="7"/>
  <c r="N12" i="7"/>
  <c r="M16" i="7"/>
  <c r="M21" i="7"/>
  <c r="C27" i="7"/>
  <c r="P36" i="7"/>
  <c r="L50" i="7"/>
  <c r="H64" i="7"/>
  <c r="M83" i="7"/>
  <c r="F110" i="7"/>
  <c r="H155" i="7"/>
  <c r="N18" i="7"/>
  <c r="B31" i="7"/>
  <c r="J57" i="7"/>
  <c r="G95" i="7"/>
  <c r="N11" i="7"/>
  <c r="K25" i="7"/>
  <c r="E59" i="7"/>
  <c r="D129" i="7"/>
  <c r="M15" i="7"/>
  <c r="G47" i="7"/>
  <c r="F78" i="7"/>
  <c r="D10" i="7"/>
  <c r="M13" i="7"/>
  <c r="K17" i="7"/>
  <c r="N22" i="7"/>
  <c r="F28" i="7"/>
  <c r="N38" i="7"/>
  <c r="G52" i="7"/>
  <c r="C66" i="7"/>
  <c r="N86" i="7"/>
  <c r="J114" i="7"/>
  <c r="H10" i="7"/>
  <c r="P13" i="7"/>
  <c r="M17" i="7"/>
  <c r="C23" i="7"/>
  <c r="L28" i="7"/>
  <c r="N35" i="7"/>
  <c r="B41" i="7"/>
  <c r="O47" i="7"/>
  <c r="O52" i="7"/>
  <c r="M59" i="7"/>
  <c r="L66" i="7"/>
  <c r="D76" i="7"/>
  <c r="L84" i="7"/>
  <c r="E93" i="7"/>
  <c r="N102" i="7"/>
  <c r="K115" i="7"/>
  <c r="P137" i="7"/>
  <c r="J158" i="7"/>
  <c r="C13" i="7"/>
  <c r="P15" i="7"/>
  <c r="O21" i="7"/>
  <c r="L24" i="7"/>
  <c r="F30" i="7"/>
  <c r="O35" i="7"/>
  <c r="M42" i="7"/>
  <c r="K49" i="7"/>
  <c r="N54" i="7"/>
  <c r="D9" i="7"/>
  <c r="C10" i="7"/>
  <c r="P10" i="7"/>
  <c r="M11" i="7"/>
  <c r="K12" i="7"/>
  <c r="I13" i="7"/>
  <c r="J14" i="7"/>
  <c r="J15" i="7"/>
  <c r="I16" i="7"/>
  <c r="I17" i="7"/>
  <c r="J18" i="7"/>
  <c r="O19" i="7"/>
  <c r="G21" i="7"/>
  <c r="J22" i="7"/>
  <c r="B24" i="7"/>
  <c r="E25" i="7"/>
  <c r="M26" i="7"/>
  <c r="E28" i="7"/>
  <c r="H29" i="7"/>
  <c r="O30" i="7"/>
  <c r="C32" i="7"/>
  <c r="K33" i="7"/>
  <c r="D35" i="7"/>
  <c r="N36" i="7"/>
  <c r="I38" i="7"/>
  <c r="D40" i="7"/>
  <c r="B42" i="7"/>
  <c r="L43" i="7"/>
  <c r="G45" i="7"/>
  <c r="B47" i="7"/>
  <c r="L48" i="7"/>
  <c r="J50" i="7"/>
  <c r="E52" i="7"/>
  <c r="O53" i="7"/>
  <c r="J55" i="7"/>
  <c r="E57" i="7"/>
  <c r="C59" i="7"/>
  <c r="M60" i="7"/>
  <c r="H62" i="7"/>
  <c r="C64" i="7"/>
  <c r="M65" i="7"/>
  <c r="F68" i="7"/>
  <c r="G70" i="7"/>
  <c r="K72" i="7"/>
  <c r="D75" i="7"/>
  <c r="I77" i="7"/>
  <c r="J80" i="7"/>
  <c r="K83" i="7"/>
  <c r="B86" i="7"/>
  <c r="C89" i="7"/>
  <c r="D92" i="7"/>
  <c r="J94" i="7"/>
  <c r="K97" i="7"/>
  <c r="N100" i="7"/>
  <c r="C105" i="7"/>
  <c r="G109" i="7"/>
  <c r="K113" i="7"/>
  <c r="O117" i="7"/>
  <c r="E122" i="7"/>
  <c r="B128" i="7"/>
  <c r="E134" i="7"/>
  <c r="K142" i="7"/>
  <c r="E153" i="7"/>
  <c r="C173" i="7"/>
  <c r="C41" i="7"/>
  <c r="D58" i="7"/>
  <c r="G63" i="7"/>
  <c r="B65" i="7"/>
  <c r="N66" i="7"/>
  <c r="F69" i="7"/>
  <c r="K71" i="7"/>
  <c r="L73" i="7"/>
  <c r="F76" i="7"/>
  <c r="G79" i="7"/>
  <c r="M81" i="7"/>
  <c r="N84" i="7"/>
  <c r="O87" i="7"/>
  <c r="F90" i="7"/>
  <c r="G93" i="7"/>
  <c r="H96" i="7"/>
  <c r="N98" i="7"/>
  <c r="P102" i="7"/>
  <c r="E107" i="7"/>
  <c r="I111" i="7"/>
  <c r="M115" i="7"/>
  <c r="B120" i="7"/>
  <c r="E125" i="7"/>
  <c r="M130" i="7"/>
  <c r="F138" i="7"/>
  <c r="I147" i="7"/>
  <c r="G161" i="7"/>
  <c r="C196" i="7"/>
  <c r="C31" i="7"/>
  <c r="M33" i="7"/>
  <c r="O38" i="7"/>
  <c r="C49" i="7"/>
  <c r="F54" i="7"/>
  <c r="F59" i="7"/>
  <c r="I64" i="7"/>
  <c r="L68" i="7"/>
  <c r="G75" i="7"/>
  <c r="I81" i="7"/>
  <c r="P86" i="7"/>
  <c r="I95" i="7"/>
  <c r="O101" i="7"/>
  <c r="P118" i="7"/>
  <c r="O135" i="7"/>
  <c r="P144" i="7"/>
  <c r="O12" i="7"/>
  <c r="P14" i="7"/>
  <c r="H20" i="7"/>
  <c r="I24" i="7"/>
  <c r="P29" i="7"/>
  <c r="D34" i="7"/>
  <c r="L42" i="7"/>
  <c r="H56" i="7"/>
  <c r="C63" i="7"/>
  <c r="E69" i="7"/>
  <c r="K81" i="7"/>
  <c r="D90" i="7"/>
  <c r="L98" i="7"/>
  <c r="G111" i="7"/>
  <c r="O124" i="7"/>
  <c r="I187" i="7"/>
  <c r="K9" i="7"/>
  <c r="F11" i="7"/>
  <c r="B14" i="7"/>
  <c r="B18" i="7"/>
  <c r="L20" i="7"/>
  <c r="G27" i="7"/>
  <c r="J31" i="7"/>
  <c r="M37" i="7"/>
  <c r="F46" i="7"/>
  <c r="F51" i="7"/>
  <c r="N59" i="7"/>
  <c r="L9" i="7"/>
  <c r="K10" i="7"/>
  <c r="I11" i="7"/>
  <c r="F12" i="7"/>
  <c r="E13" i="7"/>
  <c r="C14" i="7"/>
  <c r="D15" i="7"/>
  <c r="D16" i="7"/>
  <c r="C17" i="7"/>
  <c r="C18" i="7"/>
  <c r="F19" i="7"/>
  <c r="N20" i="7"/>
  <c r="F22" i="7"/>
  <c r="I23" i="7"/>
  <c r="P24" i="7"/>
  <c r="D26" i="7"/>
  <c r="L27" i="7"/>
  <c r="P28" i="7"/>
  <c r="G30" i="7"/>
  <c r="K31" i="7"/>
  <c r="B33" i="7"/>
  <c r="J34" i="7"/>
  <c r="E36" i="7"/>
  <c r="O37" i="7"/>
  <c r="J39" i="7"/>
  <c r="E41" i="7"/>
  <c r="C43" i="7"/>
  <c r="M44" i="7"/>
  <c r="H46" i="7"/>
  <c r="C48" i="7"/>
  <c r="M49" i="7"/>
  <c r="K51" i="7"/>
  <c r="F53" i="7"/>
  <c r="P54" i="7"/>
  <c r="K56" i="7"/>
  <c r="F58" i="7"/>
  <c r="D60" i="7"/>
  <c r="N61" i="7"/>
  <c r="I63" i="7"/>
  <c r="D65" i="7"/>
  <c r="G67" i="7"/>
  <c r="H69" i="7"/>
  <c r="O71" i="7"/>
  <c r="E74" i="7"/>
  <c r="H76" i="7"/>
  <c r="I79" i="7"/>
  <c r="J82" i="7"/>
  <c r="P84" i="7"/>
  <c r="B88" i="7"/>
  <c r="C91" i="7"/>
  <c r="I93" i="7"/>
  <c r="J96" i="7"/>
  <c r="K99" i="7"/>
  <c r="O103" i="7"/>
  <c r="D108" i="7"/>
  <c r="H112" i="7"/>
  <c r="L116" i="7"/>
  <c r="P120" i="7"/>
  <c r="H126" i="7"/>
  <c r="D132" i="7"/>
  <c r="B140" i="7"/>
  <c r="B150" i="7"/>
  <c r="P163" i="7"/>
  <c r="M206" i="7"/>
  <c r="J32" i="7"/>
  <c r="E37" i="7"/>
  <c r="E42" i="7"/>
  <c r="H47" i="7"/>
  <c r="H52" i="7"/>
  <c r="K57" i="7"/>
  <c r="N62" i="7"/>
  <c r="P70" i="7"/>
  <c r="O83" i="7"/>
  <c r="H92" i="7"/>
  <c r="H110" i="7"/>
  <c r="I129" i="7"/>
  <c r="B156" i="7"/>
  <c r="E11" i="7"/>
  <c r="O15" i="7"/>
  <c r="N21" i="7"/>
  <c r="F27" i="7"/>
  <c r="L32" i="7"/>
  <c r="G39" i="7"/>
  <c r="B46" i="7"/>
  <c r="E51" i="7"/>
  <c r="C58" i="7"/>
  <c r="P64" i="7"/>
  <c r="C71" i="7"/>
  <c r="J78" i="7"/>
  <c r="C87" i="7"/>
  <c r="K95" i="7"/>
  <c r="C107" i="7"/>
  <c r="O119" i="7"/>
  <c r="O146" i="7"/>
  <c r="I10" i="7"/>
  <c r="B17" i="7"/>
  <c r="H23" i="7"/>
  <c r="C26" i="7"/>
  <c r="P32" i="7"/>
  <c r="H44" i="7"/>
  <c r="I61" i="7"/>
  <c r="B9" i="7"/>
  <c r="O9" i="7"/>
  <c r="L10" i="7"/>
  <c r="J11" i="7"/>
  <c r="G12" i="7"/>
  <c r="G13" i="7"/>
  <c r="G14" i="7"/>
  <c r="E15" i="7"/>
  <c r="E16" i="7"/>
  <c r="D17" i="7"/>
  <c r="E18" i="7"/>
  <c r="L19" i="7"/>
  <c r="O20" i="7"/>
  <c r="G22" i="7"/>
  <c r="J23" i="7"/>
  <c r="C25" i="7"/>
  <c r="J26" i="7"/>
  <c r="M27" i="7"/>
  <c r="E29" i="7"/>
  <c r="H30" i="7"/>
  <c r="P31" i="7"/>
  <c r="E33" i="7"/>
  <c r="K34" i="7"/>
  <c r="F36" i="7"/>
  <c r="P37" i="7"/>
  <c r="K39" i="7"/>
  <c r="I41" i="7"/>
  <c r="D43" i="7"/>
  <c r="N44" i="7"/>
  <c r="I46" i="7"/>
  <c r="D48" i="7"/>
  <c r="B50" i="7"/>
  <c r="L51" i="7"/>
  <c r="G53" i="7"/>
  <c r="B55" i="7"/>
  <c r="L56" i="7"/>
  <c r="J58" i="7"/>
  <c r="E60" i="7"/>
  <c r="O61" i="7"/>
  <c r="J63" i="7"/>
  <c r="E65" i="7"/>
  <c r="K67" i="7"/>
  <c r="P69" i="7"/>
  <c r="B72" i="7"/>
  <c r="F74" i="7"/>
  <c r="E77" i="7"/>
  <c r="K79" i="7"/>
  <c r="L82" i="7"/>
  <c r="M85" i="7"/>
  <c r="D88" i="7"/>
  <c r="E91" i="7"/>
  <c r="F94" i="7"/>
  <c r="L96" i="7"/>
  <c r="M99" i="7"/>
  <c r="B104" i="7"/>
  <c r="F108" i="7"/>
  <c r="J112" i="7"/>
  <c r="N116" i="7"/>
  <c r="C121" i="7"/>
  <c r="I126" i="7"/>
  <c r="F132" i="7"/>
  <c r="J140" i="7"/>
  <c r="C150" i="7"/>
  <c r="C167" i="7"/>
  <c r="O29" i="7"/>
  <c r="G35" i="7"/>
  <c r="J40" i="7"/>
  <c r="O43" i="7"/>
  <c r="M45" i="7"/>
  <c r="M50" i="7"/>
  <c r="P55" i="7"/>
  <c r="P60" i="7"/>
  <c r="K66" i="7"/>
  <c r="I73" i="7"/>
  <c r="H78" i="7"/>
  <c r="B90" i="7"/>
  <c r="J98" i="7"/>
  <c r="D106" i="7"/>
  <c r="M123" i="7"/>
  <c r="N181" i="7"/>
  <c r="J9" i="7"/>
  <c r="C12" i="7"/>
  <c r="N16" i="7"/>
  <c r="D19" i="7"/>
  <c r="B26" i="7"/>
  <c r="G31" i="7"/>
  <c r="I37" i="7"/>
  <c r="G44" i="7"/>
  <c r="J49" i="7"/>
  <c r="J54" i="7"/>
  <c r="H61" i="7"/>
  <c r="J73" i="7"/>
  <c r="E43" i="7"/>
  <c r="F42" i="7"/>
  <c r="J41" i="7"/>
  <c r="O39" i="7"/>
  <c r="B38" i="7"/>
  <c r="F37" i="7"/>
  <c r="K35" i="7"/>
  <c r="O44" i="7"/>
  <c r="C133" i="7"/>
  <c r="D44" i="7"/>
  <c r="K40" i="7"/>
  <c r="P38" i="7"/>
  <c r="G36" i="7"/>
  <c r="L34" i="7"/>
  <c r="H88" i="7"/>
  <c r="G87" i="7"/>
  <c r="F86" i="7"/>
  <c r="E85" i="7"/>
  <c r="D84" i="7"/>
  <c r="C83" i="7"/>
  <c r="B82" i="7"/>
  <c r="P80" i="7"/>
  <c r="O79" i="7"/>
  <c r="N78" i="7"/>
  <c r="M77" i="7"/>
  <c r="L76" i="7"/>
  <c r="K75" i="7"/>
  <c r="L74" i="7"/>
  <c r="M73" i="7"/>
  <c r="B73" i="7"/>
  <c r="C72" i="7"/>
  <c r="G71" i="7"/>
  <c r="H70" i="7"/>
  <c r="I69" i="7"/>
  <c r="M68" i="7"/>
  <c r="N67" i="7"/>
  <c r="C67" i="7"/>
  <c r="D66" i="7"/>
  <c r="H108" i="7"/>
  <c r="G107" i="7"/>
  <c r="F106" i="7"/>
  <c r="E105" i="7"/>
  <c r="D104" i="7"/>
  <c r="C103" i="7"/>
  <c r="B102" i="7"/>
  <c r="P100" i="7"/>
  <c r="O99" i="7"/>
  <c r="I234" i="7"/>
  <c r="J219" i="7"/>
  <c r="N207" i="7"/>
  <c r="H196" i="7"/>
  <c r="E189" i="7"/>
  <c r="H182" i="7"/>
  <c r="G177" i="7"/>
  <c r="C174" i="7"/>
  <c r="F170" i="7"/>
  <c r="D167" i="7"/>
  <c r="J164" i="7"/>
  <c r="M161" i="7"/>
  <c r="K158" i="7"/>
  <c r="E12" i="7"/>
  <c r="B15" i="7"/>
  <c r="E19" i="7"/>
  <c r="M28" i="7"/>
  <c r="E34" i="7"/>
  <c r="H39" i="7"/>
  <c r="P47" i="7"/>
  <c r="P52" i="7"/>
  <c r="I56" i="7"/>
  <c r="C9" i="7"/>
  <c r="P9" i="7"/>
  <c r="M10" i="7"/>
  <c r="L11" i="7"/>
  <c r="J12" i="7"/>
  <c r="H13" i="7"/>
  <c r="H14" i="7"/>
  <c r="G15" i="7"/>
  <c r="H16" i="7"/>
  <c r="G17" i="7"/>
  <c r="F18" i="7"/>
  <c r="M19" i="7"/>
  <c r="P20" i="7"/>
  <c r="I22" i="7"/>
  <c r="P23" i="7"/>
  <c r="D25" i="7"/>
  <c r="K26" i="7"/>
  <c r="N27" i="7"/>
  <c r="G29" i="7"/>
  <c r="N30" i="7"/>
  <c r="B32" i="7"/>
  <c r="I33" i="7"/>
  <c r="C35" i="7"/>
  <c r="M36" i="7"/>
  <c r="H38" i="7"/>
  <c r="C40" i="7"/>
  <c r="M41" i="7"/>
  <c r="K43" i="7"/>
  <c r="F45" i="7"/>
  <c r="P46" i="7"/>
  <c r="K48" i="7"/>
  <c r="F50" i="7"/>
  <c r="D52" i="7"/>
  <c r="N53" i="7"/>
  <c r="I55" i="7"/>
  <c r="D57" i="7"/>
  <c r="N58" i="7"/>
  <c r="L60" i="7"/>
  <c r="G62" i="7"/>
  <c r="B64" i="7"/>
  <c r="L65" i="7"/>
  <c r="M67" i="7"/>
  <c r="B70" i="7"/>
  <c r="J72" i="7"/>
  <c r="K74" i="7"/>
  <c r="G77" i="7"/>
  <c r="H80" i="7"/>
  <c r="N82" i="7"/>
  <c r="O85" i="7"/>
  <c r="P88" i="7"/>
  <c r="G91" i="7"/>
  <c r="H94" i="7"/>
  <c r="I97" i="7"/>
  <c r="L100" i="7"/>
  <c r="P104" i="7"/>
  <c r="E109" i="7"/>
  <c r="I113" i="7"/>
  <c r="M117" i="7"/>
  <c r="D122" i="7"/>
  <c r="O127" i="7"/>
  <c r="M133" i="7"/>
  <c r="J142" i="7"/>
  <c r="N152" i="7"/>
  <c r="O169" i="7"/>
  <c r="N233" i="7"/>
  <c r="P609" i="7"/>
  <c r="H609" i="7"/>
  <c r="O608" i="7"/>
  <c r="G608" i="7"/>
  <c r="N607" i="7"/>
  <c r="F607" i="7"/>
  <c r="M606" i="7"/>
  <c r="E606" i="7"/>
  <c r="L605" i="7"/>
  <c r="D605" i="7"/>
  <c r="K604" i="7"/>
  <c r="C604" i="7"/>
  <c r="J603" i="7"/>
  <c r="B603" i="7"/>
  <c r="I602" i="7"/>
  <c r="P601" i="7"/>
  <c r="H601" i="7"/>
  <c r="O600" i="7"/>
  <c r="G600" i="7"/>
  <c r="N599" i="7"/>
  <c r="F599" i="7"/>
  <c r="M598" i="7"/>
  <c r="E598" i="7"/>
  <c r="L597" i="7"/>
  <c r="D597" i="7"/>
  <c r="K596" i="7"/>
  <c r="C596" i="7"/>
  <c r="J595" i="7"/>
  <c r="B595" i="7"/>
  <c r="I594" i="7"/>
  <c r="P593" i="7"/>
  <c r="H593" i="7"/>
  <c r="O592" i="7"/>
  <c r="G592" i="7"/>
  <c r="N591" i="7"/>
  <c r="F591" i="7"/>
  <c r="M590" i="7"/>
  <c r="E590" i="7"/>
  <c r="L589" i="7"/>
  <c r="D589" i="7"/>
  <c r="K588" i="7"/>
  <c r="C588" i="7"/>
  <c r="J587" i="7"/>
  <c r="B587" i="7"/>
  <c r="I586" i="7"/>
  <c r="P585" i="7"/>
  <c r="H585" i="7"/>
  <c r="O584" i="7"/>
  <c r="G584" i="7"/>
  <c r="N583" i="7"/>
  <c r="F583" i="7"/>
  <c r="M582" i="7"/>
  <c r="E582" i="7"/>
  <c r="L581" i="7"/>
  <c r="D581" i="7"/>
  <c r="K580" i="7"/>
  <c r="C580" i="7"/>
  <c r="J579" i="7"/>
  <c r="B579" i="7"/>
  <c r="I578" i="7"/>
  <c r="P577" i="7"/>
  <c r="H577" i="7"/>
  <c r="O576" i="7"/>
  <c r="G576" i="7"/>
  <c r="N575" i="7"/>
  <c r="F575" i="7"/>
  <c r="M574" i="7"/>
  <c r="E574" i="7"/>
  <c r="L573" i="7"/>
  <c r="D573" i="7"/>
  <c r="K572" i="7"/>
  <c r="C572" i="7"/>
  <c r="J571" i="7"/>
  <c r="B571" i="7"/>
  <c r="I570" i="7"/>
  <c r="P569" i="7"/>
  <c r="H569" i="7"/>
  <c r="O568" i="7"/>
  <c r="G568" i="7"/>
  <c r="N567" i="7"/>
  <c r="F567" i="7"/>
  <c r="M566" i="7"/>
  <c r="E566" i="7"/>
  <c r="L565" i="7"/>
  <c r="D565" i="7"/>
  <c r="O609" i="7"/>
  <c r="G609" i="7"/>
  <c r="N608" i="7"/>
  <c r="F608" i="7"/>
  <c r="M607" i="7"/>
  <c r="E607" i="7"/>
  <c r="L606" i="7"/>
  <c r="D606" i="7"/>
  <c r="K605" i="7"/>
  <c r="C605" i="7"/>
  <c r="J604" i="7"/>
  <c r="B604" i="7"/>
  <c r="I603" i="7"/>
  <c r="P602" i="7"/>
  <c r="H602" i="7"/>
  <c r="O601" i="7"/>
  <c r="G601" i="7"/>
  <c r="N600" i="7"/>
  <c r="F600" i="7"/>
  <c r="M599" i="7"/>
  <c r="E599" i="7"/>
  <c r="L598" i="7"/>
  <c r="D598" i="7"/>
  <c r="K597" i="7"/>
  <c r="C597" i="7"/>
  <c r="J596" i="7"/>
  <c r="B596" i="7"/>
  <c r="I595" i="7"/>
  <c r="P594" i="7"/>
  <c r="H594" i="7"/>
  <c r="O593" i="7"/>
  <c r="G593" i="7"/>
  <c r="N592" i="7"/>
  <c r="F592" i="7"/>
  <c r="M591" i="7"/>
  <c r="E591" i="7"/>
  <c r="L590" i="7"/>
  <c r="D590" i="7"/>
  <c r="K589" i="7"/>
  <c r="C589" i="7"/>
  <c r="J588" i="7"/>
  <c r="B588" i="7"/>
  <c r="I587" i="7"/>
  <c r="P586" i="7"/>
  <c r="H586" i="7"/>
  <c r="O585" i="7"/>
  <c r="G585" i="7"/>
  <c r="N584" i="7"/>
  <c r="F584" i="7"/>
  <c r="M583" i="7"/>
  <c r="E583" i="7"/>
  <c r="L582" i="7"/>
  <c r="D582" i="7"/>
  <c r="K581" i="7"/>
  <c r="C581" i="7"/>
  <c r="J580" i="7"/>
  <c r="B580" i="7"/>
  <c r="I579" i="7"/>
  <c r="P578" i="7"/>
  <c r="H578" i="7"/>
  <c r="O577" i="7"/>
  <c r="G577" i="7"/>
  <c r="N576" i="7"/>
  <c r="F576" i="7"/>
  <c r="M575" i="7"/>
  <c r="E575" i="7"/>
  <c r="L574" i="7"/>
  <c r="D574" i="7"/>
  <c r="K573" i="7"/>
  <c r="C573" i="7"/>
  <c r="J572" i="7"/>
  <c r="B572" i="7"/>
  <c r="I571" i="7"/>
  <c r="P570" i="7"/>
  <c r="H570" i="7"/>
  <c r="O569" i="7"/>
  <c r="G569" i="7"/>
  <c r="N568" i="7"/>
  <c r="F568" i="7"/>
  <c r="M567" i="7"/>
  <c r="E567" i="7"/>
  <c r="L566" i="7"/>
  <c r="D566" i="7"/>
  <c r="K565" i="7"/>
  <c r="C565" i="7"/>
  <c r="N609" i="7"/>
  <c r="F609" i="7"/>
  <c r="M608" i="7"/>
  <c r="E608" i="7"/>
  <c r="L607" i="7"/>
  <c r="D607" i="7"/>
  <c r="K606" i="7"/>
  <c r="C606" i="7"/>
  <c r="J605" i="7"/>
  <c r="B605" i="7"/>
  <c r="I604" i="7"/>
  <c r="P603" i="7"/>
  <c r="H603" i="7"/>
  <c r="O602" i="7"/>
  <c r="G602" i="7"/>
  <c r="N601" i="7"/>
  <c r="F601" i="7"/>
  <c r="M600" i="7"/>
  <c r="E600" i="7"/>
  <c r="L599" i="7"/>
  <c r="D599" i="7"/>
  <c r="K598" i="7"/>
  <c r="C598" i="7"/>
  <c r="J597" i="7"/>
  <c r="B597" i="7"/>
  <c r="I596" i="7"/>
  <c r="P595" i="7"/>
  <c r="H595" i="7"/>
  <c r="O594" i="7"/>
  <c r="G594" i="7"/>
  <c r="N593" i="7"/>
  <c r="F593" i="7"/>
  <c r="M592" i="7"/>
  <c r="E592" i="7"/>
  <c r="L591" i="7"/>
  <c r="D591" i="7"/>
  <c r="K590" i="7"/>
  <c r="C590" i="7"/>
  <c r="J589" i="7"/>
  <c r="B589" i="7"/>
  <c r="I588" i="7"/>
  <c r="P587" i="7"/>
  <c r="H587" i="7"/>
  <c r="O586" i="7"/>
  <c r="G586" i="7"/>
  <c r="N585" i="7"/>
  <c r="F585" i="7"/>
  <c r="M584" i="7"/>
  <c r="E584" i="7"/>
  <c r="L583" i="7"/>
  <c r="D583" i="7"/>
  <c r="K582" i="7"/>
  <c r="C582" i="7"/>
  <c r="J581" i="7"/>
  <c r="B581" i="7"/>
  <c r="I580" i="7"/>
  <c r="P579" i="7"/>
  <c r="H579" i="7"/>
  <c r="O578" i="7"/>
  <c r="G578" i="7"/>
  <c r="N577" i="7"/>
  <c r="F577" i="7"/>
  <c r="M576" i="7"/>
  <c r="E576" i="7"/>
  <c r="L575" i="7"/>
  <c r="D575" i="7"/>
  <c r="K574" i="7"/>
  <c r="C574" i="7"/>
  <c r="J573" i="7"/>
  <c r="B573" i="7"/>
  <c r="I572" i="7"/>
  <c r="P571" i="7"/>
  <c r="H571" i="7"/>
  <c r="O570" i="7"/>
  <c r="G570" i="7"/>
  <c r="N569" i="7"/>
  <c r="F569" i="7"/>
  <c r="M568" i="7"/>
  <c r="E568" i="7"/>
  <c r="L567" i="7"/>
  <c r="D567" i="7"/>
  <c r="K566" i="7"/>
  <c r="C566" i="7"/>
  <c r="J565" i="7"/>
  <c r="B565" i="7"/>
  <c r="I609" i="7"/>
  <c r="P608" i="7"/>
  <c r="H608" i="7"/>
  <c r="O607" i="7"/>
  <c r="G607" i="7"/>
  <c r="N606" i="7"/>
  <c r="F606" i="7"/>
  <c r="M605" i="7"/>
  <c r="E605" i="7"/>
  <c r="L604" i="7"/>
  <c r="D604" i="7"/>
  <c r="K603" i="7"/>
  <c r="C603" i="7"/>
  <c r="J602" i="7"/>
  <c r="B602" i="7"/>
  <c r="I601" i="7"/>
  <c r="P600" i="7"/>
  <c r="H600" i="7"/>
  <c r="O599" i="7"/>
  <c r="G599" i="7"/>
  <c r="N598" i="7"/>
  <c r="F598" i="7"/>
  <c r="M597" i="7"/>
  <c r="E597" i="7"/>
  <c r="L596" i="7"/>
  <c r="D596" i="7"/>
  <c r="K595" i="7"/>
  <c r="C595" i="7"/>
  <c r="J594" i="7"/>
  <c r="B594" i="7"/>
  <c r="I593" i="7"/>
  <c r="P592" i="7"/>
  <c r="H592" i="7"/>
  <c r="O591" i="7"/>
  <c r="G591" i="7"/>
  <c r="N590" i="7"/>
  <c r="F590" i="7"/>
  <c r="M589" i="7"/>
  <c r="E589" i="7"/>
  <c r="L588" i="7"/>
  <c r="D588" i="7"/>
  <c r="K587" i="7"/>
  <c r="C587" i="7"/>
  <c r="J586" i="7"/>
  <c r="B586" i="7"/>
  <c r="I585" i="7"/>
  <c r="P584" i="7"/>
  <c r="H584" i="7"/>
  <c r="O583" i="7"/>
  <c r="G583" i="7"/>
  <c r="N582" i="7"/>
  <c r="F582" i="7"/>
  <c r="M581" i="7"/>
  <c r="E581" i="7"/>
  <c r="L580" i="7"/>
  <c r="D580" i="7"/>
  <c r="K579" i="7"/>
  <c r="C579" i="7"/>
  <c r="J578" i="7"/>
  <c r="B578" i="7"/>
  <c r="I577" i="7"/>
  <c r="P576" i="7"/>
  <c r="H576" i="7"/>
  <c r="O575" i="7"/>
  <c r="G575" i="7"/>
  <c r="N574" i="7"/>
  <c r="F574" i="7"/>
  <c r="M573" i="7"/>
  <c r="E573" i="7"/>
  <c r="L572" i="7"/>
  <c r="D572" i="7"/>
  <c r="K571" i="7"/>
  <c r="C571" i="7"/>
  <c r="J570" i="7"/>
  <c r="B570" i="7"/>
  <c r="I569" i="7"/>
  <c r="P568" i="7"/>
  <c r="H568" i="7"/>
  <c r="O567" i="7"/>
  <c r="G567" i="7"/>
  <c r="N566" i="7"/>
  <c r="M609" i="7"/>
  <c r="L608" i="7"/>
  <c r="K607" i="7"/>
  <c r="J606" i="7"/>
  <c r="I605" i="7"/>
  <c r="H604" i="7"/>
  <c r="G603" i="7"/>
  <c r="F602" i="7"/>
  <c r="E601" i="7"/>
  <c r="D600" i="7"/>
  <c r="C599" i="7"/>
  <c r="B598" i="7"/>
  <c r="P596" i="7"/>
  <c r="O595" i="7"/>
  <c r="N594" i="7"/>
  <c r="M593" i="7"/>
  <c r="L592" i="7"/>
  <c r="K591" i="7"/>
  <c r="J590" i="7"/>
  <c r="I589" i="7"/>
  <c r="H588" i="7"/>
  <c r="G587" i="7"/>
  <c r="F586" i="7"/>
  <c r="E585" i="7"/>
  <c r="D584" i="7"/>
  <c r="C583" i="7"/>
  <c r="B582" i="7"/>
  <c r="P580" i="7"/>
  <c r="O579" i="7"/>
  <c r="N578" i="7"/>
  <c r="M577" i="7"/>
  <c r="L576" i="7"/>
  <c r="K575" i="7"/>
  <c r="J574" i="7"/>
  <c r="I573" i="7"/>
  <c r="H572" i="7"/>
  <c r="G571" i="7"/>
  <c r="F570" i="7"/>
  <c r="E569" i="7"/>
  <c r="D568" i="7"/>
  <c r="C567" i="7"/>
  <c r="F566" i="7"/>
  <c r="G565" i="7"/>
  <c r="K564" i="7"/>
  <c r="C564" i="7"/>
  <c r="J563" i="7"/>
  <c r="B563" i="7"/>
  <c r="I562" i="7"/>
  <c r="P561" i="7"/>
  <c r="H561" i="7"/>
  <c r="O560" i="7"/>
  <c r="G560" i="7"/>
  <c r="N559" i="7"/>
  <c r="F559" i="7"/>
  <c r="M558" i="7"/>
  <c r="E558" i="7"/>
  <c r="L557" i="7"/>
  <c r="D557" i="7"/>
  <c r="K556" i="7"/>
  <c r="C556" i="7"/>
  <c r="J555" i="7"/>
  <c r="B555" i="7"/>
  <c r="I554" i="7"/>
  <c r="P553" i="7"/>
  <c r="H553" i="7"/>
  <c r="O552" i="7"/>
  <c r="G552" i="7"/>
  <c r="N551" i="7"/>
  <c r="F551" i="7"/>
  <c r="M550" i="7"/>
  <c r="E550" i="7"/>
  <c r="L549" i="7"/>
  <c r="D549" i="7"/>
  <c r="K548" i="7"/>
  <c r="C548" i="7"/>
  <c r="J547" i="7"/>
  <c r="B547" i="7"/>
  <c r="I546" i="7"/>
  <c r="P545" i="7"/>
  <c r="H545" i="7"/>
  <c r="O544" i="7"/>
  <c r="G544" i="7"/>
  <c r="N543" i="7"/>
  <c r="F543" i="7"/>
  <c r="M542" i="7"/>
  <c r="L609" i="7"/>
  <c r="K608" i="7"/>
  <c r="J607" i="7"/>
  <c r="I606" i="7"/>
  <c r="H605" i="7"/>
  <c r="G604" i="7"/>
  <c r="F603" i="7"/>
  <c r="E602" i="7"/>
  <c r="D601" i="7"/>
  <c r="C600" i="7"/>
  <c r="B599" i="7"/>
  <c r="P597" i="7"/>
  <c r="O596" i="7"/>
  <c r="N595" i="7"/>
  <c r="M594" i="7"/>
  <c r="L593" i="7"/>
  <c r="K592" i="7"/>
  <c r="J591" i="7"/>
  <c r="I590" i="7"/>
  <c r="H589" i="7"/>
  <c r="G588" i="7"/>
  <c r="F587" i="7"/>
  <c r="E586" i="7"/>
  <c r="D585" i="7"/>
  <c r="C584" i="7"/>
  <c r="B583" i="7"/>
  <c r="P581" i="7"/>
  <c r="O580" i="7"/>
  <c r="N579" i="7"/>
  <c r="M578" i="7"/>
  <c r="L577" i="7"/>
  <c r="K576" i="7"/>
  <c r="J575" i="7"/>
  <c r="I574" i="7"/>
  <c r="H573" i="7"/>
  <c r="G572" i="7"/>
  <c r="F571" i="7"/>
  <c r="E570" i="7"/>
  <c r="D569" i="7"/>
  <c r="C568" i="7"/>
  <c r="B567" i="7"/>
  <c r="B566" i="7"/>
  <c r="F565" i="7"/>
  <c r="J564" i="7"/>
  <c r="B564" i="7"/>
  <c r="I563" i="7"/>
  <c r="P562" i="7"/>
  <c r="H562" i="7"/>
  <c r="O561" i="7"/>
  <c r="G561" i="7"/>
  <c r="N560" i="7"/>
  <c r="F560" i="7"/>
  <c r="M559" i="7"/>
  <c r="E559" i="7"/>
  <c r="L558" i="7"/>
  <c r="D558" i="7"/>
  <c r="K557" i="7"/>
  <c r="C557" i="7"/>
  <c r="J556" i="7"/>
  <c r="B556" i="7"/>
  <c r="I555" i="7"/>
  <c r="P554" i="7"/>
  <c r="H554" i="7"/>
  <c r="O553" i="7"/>
  <c r="G553" i="7"/>
  <c r="N552" i="7"/>
  <c r="F552" i="7"/>
  <c r="M551" i="7"/>
  <c r="E551" i="7"/>
  <c r="L550" i="7"/>
  <c r="D550" i="7"/>
  <c r="K549" i="7"/>
  <c r="C549" i="7"/>
  <c r="J548" i="7"/>
  <c r="B548" i="7"/>
  <c r="I547" i="7"/>
  <c r="P546" i="7"/>
  <c r="H546" i="7"/>
  <c r="O545" i="7"/>
  <c r="G545" i="7"/>
  <c r="N544" i="7"/>
  <c r="F544" i="7"/>
  <c r="M543" i="7"/>
  <c r="E543" i="7"/>
  <c r="K609" i="7"/>
  <c r="J608" i="7"/>
  <c r="I607" i="7"/>
  <c r="H606" i="7"/>
  <c r="G605" i="7"/>
  <c r="F604" i="7"/>
  <c r="E603" i="7"/>
  <c r="D602" i="7"/>
  <c r="C601" i="7"/>
  <c r="B600" i="7"/>
  <c r="P598" i="7"/>
  <c r="O597" i="7"/>
  <c r="N596" i="7"/>
  <c r="M595" i="7"/>
  <c r="L594" i="7"/>
  <c r="K593" i="7"/>
  <c r="J592" i="7"/>
  <c r="I591" i="7"/>
  <c r="H590" i="7"/>
  <c r="G589" i="7"/>
  <c r="F588" i="7"/>
  <c r="E587" i="7"/>
  <c r="D586" i="7"/>
  <c r="C585" i="7"/>
  <c r="B584" i="7"/>
  <c r="P582" i="7"/>
  <c r="O581" i="7"/>
  <c r="N580" i="7"/>
  <c r="M579" i="7"/>
  <c r="L578" i="7"/>
  <c r="K577" i="7"/>
  <c r="J576" i="7"/>
  <c r="I575" i="7"/>
  <c r="H574" i="7"/>
  <c r="G573" i="7"/>
  <c r="F572" i="7"/>
  <c r="E571" i="7"/>
  <c r="D570" i="7"/>
  <c r="C569" i="7"/>
  <c r="B568" i="7"/>
  <c r="P566" i="7"/>
  <c r="P565" i="7"/>
  <c r="E565" i="7"/>
  <c r="I564" i="7"/>
  <c r="P563" i="7"/>
  <c r="H563" i="7"/>
  <c r="O562" i="7"/>
  <c r="G562" i="7"/>
  <c r="N561" i="7"/>
  <c r="F561" i="7"/>
  <c r="M560" i="7"/>
  <c r="E560" i="7"/>
  <c r="L559" i="7"/>
  <c r="D559" i="7"/>
  <c r="K558" i="7"/>
  <c r="C558" i="7"/>
  <c r="J557" i="7"/>
  <c r="B557" i="7"/>
  <c r="I556" i="7"/>
  <c r="P555" i="7"/>
  <c r="H555" i="7"/>
  <c r="O554" i="7"/>
  <c r="G554" i="7"/>
  <c r="N553" i="7"/>
  <c r="F553" i="7"/>
  <c r="M552" i="7"/>
  <c r="E552" i="7"/>
  <c r="L551" i="7"/>
  <c r="D551" i="7"/>
  <c r="K550" i="7"/>
  <c r="C550" i="7"/>
  <c r="J549" i="7"/>
  <c r="B549" i="7"/>
  <c r="I548" i="7"/>
  <c r="P547" i="7"/>
  <c r="H547" i="7"/>
  <c r="O546" i="7"/>
  <c r="G546" i="7"/>
  <c r="N545" i="7"/>
  <c r="F545" i="7"/>
  <c r="M544" i="7"/>
  <c r="E544" i="7"/>
  <c r="L543" i="7"/>
  <c r="D543" i="7"/>
  <c r="J609" i="7"/>
  <c r="I608" i="7"/>
  <c r="H607" i="7"/>
  <c r="G606" i="7"/>
  <c r="F605" i="7"/>
  <c r="E604" i="7"/>
  <c r="D603" i="7"/>
  <c r="C602" i="7"/>
  <c r="B601" i="7"/>
  <c r="B609" i="7"/>
  <c r="P607" i="7"/>
  <c r="O606" i="7"/>
  <c r="N605" i="7"/>
  <c r="M604" i="7"/>
  <c r="L603" i="7"/>
  <c r="K602" i="7"/>
  <c r="J601" i="7"/>
  <c r="I600" i="7"/>
  <c r="H599" i="7"/>
  <c r="G598" i="7"/>
  <c r="F597" i="7"/>
  <c r="E596" i="7"/>
  <c r="D595" i="7"/>
  <c r="C594" i="7"/>
  <c r="B593" i="7"/>
  <c r="P591" i="7"/>
  <c r="O590" i="7"/>
  <c r="N589" i="7"/>
  <c r="M588" i="7"/>
  <c r="L587" i="7"/>
  <c r="K586" i="7"/>
  <c r="J585" i="7"/>
  <c r="I584" i="7"/>
  <c r="H583" i="7"/>
  <c r="G582" i="7"/>
  <c r="F581" i="7"/>
  <c r="E580" i="7"/>
  <c r="D579" i="7"/>
  <c r="C578" i="7"/>
  <c r="B577" i="7"/>
  <c r="P575" i="7"/>
  <c r="O574" i="7"/>
  <c r="N573" i="7"/>
  <c r="M572" i="7"/>
  <c r="L571" i="7"/>
  <c r="K570" i="7"/>
  <c r="J569" i="7"/>
  <c r="I568" i="7"/>
  <c r="H567" i="7"/>
  <c r="G566" i="7"/>
  <c r="H565" i="7"/>
  <c r="L564" i="7"/>
  <c r="D564" i="7"/>
  <c r="K563" i="7"/>
  <c r="C563" i="7"/>
  <c r="J562" i="7"/>
  <c r="B562" i="7"/>
  <c r="I561" i="7"/>
  <c r="P560" i="7"/>
  <c r="H560" i="7"/>
  <c r="O559" i="7"/>
  <c r="G559" i="7"/>
  <c r="N558" i="7"/>
  <c r="F558" i="7"/>
  <c r="M557" i="7"/>
  <c r="E557" i="7"/>
  <c r="L556" i="7"/>
  <c r="D556" i="7"/>
  <c r="K555" i="7"/>
  <c r="C555" i="7"/>
  <c r="J554" i="7"/>
  <c r="B554" i="7"/>
  <c r="I553" i="7"/>
  <c r="P552" i="7"/>
  <c r="H552" i="7"/>
  <c r="O551" i="7"/>
  <c r="G551" i="7"/>
  <c r="N550" i="7"/>
  <c r="F550" i="7"/>
  <c r="M549" i="7"/>
  <c r="E549" i="7"/>
  <c r="L548" i="7"/>
  <c r="D548" i="7"/>
  <c r="K547" i="7"/>
  <c r="C547" i="7"/>
  <c r="J546" i="7"/>
  <c r="B546" i="7"/>
  <c r="I545" i="7"/>
  <c r="P544" i="7"/>
  <c r="H544" i="7"/>
  <c r="O543" i="7"/>
  <c r="G543" i="7"/>
  <c r="N542" i="7"/>
  <c r="F542" i="7"/>
  <c r="E609" i="7"/>
  <c r="P606" i="7"/>
  <c r="N603" i="7"/>
  <c r="L600" i="7"/>
  <c r="J598" i="7"/>
  <c r="H596" i="7"/>
  <c r="F594" i="7"/>
  <c r="D592" i="7"/>
  <c r="B590" i="7"/>
  <c r="O587" i="7"/>
  <c r="M585" i="7"/>
  <c r="K583" i="7"/>
  <c r="I581" i="7"/>
  <c r="G579" i="7"/>
  <c r="E577" i="7"/>
  <c r="C575" i="7"/>
  <c r="P572" i="7"/>
  <c r="N570" i="7"/>
  <c r="L568" i="7"/>
  <c r="J566" i="7"/>
  <c r="O564" i="7"/>
  <c r="N563" i="7"/>
  <c r="M562" i="7"/>
  <c r="L561" i="7"/>
  <c r="K560" i="7"/>
  <c r="J559" i="7"/>
  <c r="I558" i="7"/>
  <c r="H557" i="7"/>
  <c r="G556" i="7"/>
  <c r="F555" i="7"/>
  <c r="E554" i="7"/>
  <c r="D553" i="7"/>
  <c r="C552" i="7"/>
  <c r="B551" i="7"/>
  <c r="P549" i="7"/>
  <c r="O548" i="7"/>
  <c r="N547" i="7"/>
  <c r="M546" i="7"/>
  <c r="L545" i="7"/>
  <c r="K544" i="7"/>
  <c r="J543" i="7"/>
  <c r="K542" i="7"/>
  <c r="B542" i="7"/>
  <c r="I541" i="7"/>
  <c r="P540" i="7"/>
  <c r="H540" i="7"/>
  <c r="O539" i="7"/>
  <c r="G539" i="7"/>
  <c r="N538" i="7"/>
  <c r="F538" i="7"/>
  <c r="M537" i="7"/>
  <c r="E537" i="7"/>
  <c r="L536" i="7"/>
  <c r="D536" i="7"/>
  <c r="K535" i="7"/>
  <c r="C535" i="7"/>
  <c r="J534" i="7"/>
  <c r="B534" i="7"/>
  <c r="I533" i="7"/>
  <c r="P532" i="7"/>
  <c r="H532" i="7"/>
  <c r="O531" i="7"/>
  <c r="G531" i="7"/>
  <c r="N530" i="7"/>
  <c r="F530" i="7"/>
  <c r="M529" i="7"/>
  <c r="E529" i="7"/>
  <c r="L528" i="7"/>
  <c r="D528" i="7"/>
  <c r="K527" i="7"/>
  <c r="C527" i="7"/>
  <c r="J526" i="7"/>
  <c r="B526" i="7"/>
  <c r="I525" i="7"/>
  <c r="P524" i="7"/>
  <c r="H524" i="7"/>
  <c r="O523" i="7"/>
  <c r="G523" i="7"/>
  <c r="N522" i="7"/>
  <c r="F522" i="7"/>
  <c r="M521" i="7"/>
  <c r="E521" i="7"/>
  <c r="L520" i="7"/>
  <c r="D520" i="7"/>
  <c r="K519" i="7"/>
  <c r="C519" i="7"/>
  <c r="J518" i="7"/>
  <c r="B518" i="7"/>
  <c r="I517" i="7"/>
  <c r="P516" i="7"/>
  <c r="H516" i="7"/>
  <c r="O515" i="7"/>
  <c r="G515" i="7"/>
  <c r="N514" i="7"/>
  <c r="F514" i="7"/>
  <c r="M513" i="7"/>
  <c r="E513" i="7"/>
  <c r="L512" i="7"/>
  <c r="D512" i="7"/>
  <c r="K511" i="7"/>
  <c r="C511" i="7"/>
  <c r="J510" i="7"/>
  <c r="B510" i="7"/>
  <c r="I509" i="7"/>
  <c r="P508" i="7"/>
  <c r="H508" i="7"/>
  <c r="O507" i="7"/>
  <c r="G507" i="7"/>
  <c r="N506" i="7"/>
  <c r="F506" i="7"/>
  <c r="M505" i="7"/>
  <c r="E505" i="7"/>
  <c r="L504" i="7"/>
  <c r="D504" i="7"/>
  <c r="K503" i="7"/>
  <c r="C503" i="7"/>
  <c r="J502" i="7"/>
  <c r="B502" i="7"/>
  <c r="D609" i="7"/>
  <c r="B606" i="7"/>
  <c r="M603" i="7"/>
  <c r="K600" i="7"/>
  <c r="I598" i="7"/>
  <c r="G596" i="7"/>
  <c r="E594" i="7"/>
  <c r="C592" i="7"/>
  <c r="P589" i="7"/>
  <c r="N587" i="7"/>
  <c r="L585" i="7"/>
  <c r="J583" i="7"/>
  <c r="H581" i="7"/>
  <c r="F579" i="7"/>
  <c r="D577" i="7"/>
  <c r="B575" i="7"/>
  <c r="O572" i="7"/>
  <c r="M570" i="7"/>
  <c r="K568" i="7"/>
  <c r="I566" i="7"/>
  <c r="N564" i="7"/>
  <c r="M563" i="7"/>
  <c r="L562" i="7"/>
  <c r="K561" i="7"/>
  <c r="J560" i="7"/>
  <c r="I559" i="7"/>
  <c r="H558" i="7"/>
  <c r="G557" i="7"/>
  <c r="F556" i="7"/>
  <c r="E555" i="7"/>
  <c r="D554" i="7"/>
  <c r="C553" i="7"/>
  <c r="B552" i="7"/>
  <c r="P550" i="7"/>
  <c r="O549" i="7"/>
  <c r="N548" i="7"/>
  <c r="M547" i="7"/>
  <c r="L546" i="7"/>
  <c r="K545" i="7"/>
  <c r="J544" i="7"/>
  <c r="I543" i="7"/>
  <c r="J542" i="7"/>
  <c r="P541" i="7"/>
  <c r="H541" i="7"/>
  <c r="O540" i="7"/>
  <c r="G540" i="7"/>
  <c r="N539" i="7"/>
  <c r="F539" i="7"/>
  <c r="M538" i="7"/>
  <c r="E538" i="7"/>
  <c r="L537" i="7"/>
  <c r="D537" i="7"/>
  <c r="K536" i="7"/>
  <c r="C536" i="7"/>
  <c r="J535" i="7"/>
  <c r="B535" i="7"/>
  <c r="I534" i="7"/>
  <c r="P533" i="7"/>
  <c r="H533" i="7"/>
  <c r="O532" i="7"/>
  <c r="G532" i="7"/>
  <c r="N531" i="7"/>
  <c r="F531" i="7"/>
  <c r="M530" i="7"/>
  <c r="E530" i="7"/>
  <c r="L529" i="7"/>
  <c r="D529" i="7"/>
  <c r="K528" i="7"/>
  <c r="C528" i="7"/>
  <c r="J527" i="7"/>
  <c r="B527" i="7"/>
  <c r="I526" i="7"/>
  <c r="P525" i="7"/>
  <c r="H525" i="7"/>
  <c r="O524" i="7"/>
  <c r="G524" i="7"/>
  <c r="N523" i="7"/>
  <c r="F523" i="7"/>
  <c r="M522" i="7"/>
  <c r="E522" i="7"/>
  <c r="L521" i="7"/>
  <c r="D521" i="7"/>
  <c r="K520" i="7"/>
  <c r="C520" i="7"/>
  <c r="J519" i="7"/>
  <c r="C609" i="7"/>
  <c r="P605" i="7"/>
  <c r="N602" i="7"/>
  <c r="J600" i="7"/>
  <c r="H598" i="7"/>
  <c r="F596" i="7"/>
  <c r="D594" i="7"/>
  <c r="B592" i="7"/>
  <c r="O589" i="7"/>
  <c r="M587" i="7"/>
  <c r="K585" i="7"/>
  <c r="I583" i="7"/>
  <c r="G581" i="7"/>
  <c r="E579" i="7"/>
  <c r="C577" i="7"/>
  <c r="P574" i="7"/>
  <c r="N572" i="7"/>
  <c r="L570" i="7"/>
  <c r="J568" i="7"/>
  <c r="H566" i="7"/>
  <c r="M564" i="7"/>
  <c r="L563" i="7"/>
  <c r="K562" i="7"/>
  <c r="J561" i="7"/>
  <c r="I560" i="7"/>
  <c r="H559" i="7"/>
  <c r="G558" i="7"/>
  <c r="F557" i="7"/>
  <c r="E556" i="7"/>
  <c r="D555" i="7"/>
  <c r="C554" i="7"/>
  <c r="B553" i="7"/>
  <c r="P551" i="7"/>
  <c r="O550" i="7"/>
  <c r="N549" i="7"/>
  <c r="M548" i="7"/>
  <c r="L547" i="7"/>
  <c r="K546" i="7"/>
  <c r="J545" i="7"/>
  <c r="I544" i="7"/>
  <c r="H543" i="7"/>
  <c r="I542" i="7"/>
  <c r="O541" i="7"/>
  <c r="G541" i="7"/>
  <c r="N540" i="7"/>
  <c r="F540" i="7"/>
  <c r="M539" i="7"/>
  <c r="E539" i="7"/>
  <c r="L538" i="7"/>
  <c r="D538" i="7"/>
  <c r="K537" i="7"/>
  <c r="C537" i="7"/>
  <c r="J536" i="7"/>
  <c r="B536" i="7"/>
  <c r="I535" i="7"/>
  <c r="P534" i="7"/>
  <c r="H534" i="7"/>
  <c r="O533" i="7"/>
  <c r="G533" i="7"/>
  <c r="N532" i="7"/>
  <c r="F532" i="7"/>
  <c r="M531" i="7"/>
  <c r="E531" i="7"/>
  <c r="L530" i="7"/>
  <c r="D530" i="7"/>
  <c r="K529" i="7"/>
  <c r="C529" i="7"/>
  <c r="J528" i="7"/>
  <c r="B528" i="7"/>
  <c r="I527" i="7"/>
  <c r="P526" i="7"/>
  <c r="H526" i="7"/>
  <c r="O525" i="7"/>
  <c r="G525" i="7"/>
  <c r="N524" i="7"/>
  <c r="F524" i="7"/>
  <c r="M523" i="7"/>
  <c r="E523" i="7"/>
  <c r="L522" i="7"/>
  <c r="D522" i="7"/>
  <c r="K521" i="7"/>
  <c r="C521" i="7"/>
  <c r="J520" i="7"/>
  <c r="B520" i="7"/>
  <c r="I519" i="7"/>
  <c r="D608" i="7"/>
  <c r="O605" i="7"/>
  <c r="M602" i="7"/>
  <c r="P599" i="7"/>
  <c r="N597" i="7"/>
  <c r="L595" i="7"/>
  <c r="J593" i="7"/>
  <c r="H591" i="7"/>
  <c r="F589" i="7"/>
  <c r="D587" i="7"/>
  <c r="B585" i="7"/>
  <c r="O582" i="7"/>
  <c r="M580" i="7"/>
  <c r="K578" i="7"/>
  <c r="C608" i="7"/>
  <c r="B608" i="7"/>
  <c r="B607" i="7"/>
  <c r="O603" i="7"/>
  <c r="K601" i="7"/>
  <c r="O598" i="7"/>
  <c r="M596" i="7"/>
  <c r="K594" i="7"/>
  <c r="I592" i="7"/>
  <c r="G590" i="7"/>
  <c r="E588" i="7"/>
  <c r="C586" i="7"/>
  <c r="P583" i="7"/>
  <c r="N581" i="7"/>
  <c r="L579" i="7"/>
  <c r="J577" i="7"/>
  <c r="H575" i="7"/>
  <c r="F573" i="7"/>
  <c r="D571" i="7"/>
  <c r="B569" i="7"/>
  <c r="O566" i="7"/>
  <c r="P564" i="7"/>
  <c r="O563" i="7"/>
  <c r="N562" i="7"/>
  <c r="M561" i="7"/>
  <c r="L560" i="7"/>
  <c r="K559" i="7"/>
  <c r="J558" i="7"/>
  <c r="I557" i="7"/>
  <c r="H556" i="7"/>
  <c r="G555" i="7"/>
  <c r="F554" i="7"/>
  <c r="E553" i="7"/>
  <c r="D552" i="7"/>
  <c r="C551" i="7"/>
  <c r="B550" i="7"/>
  <c r="P548" i="7"/>
  <c r="O547" i="7"/>
  <c r="N546" i="7"/>
  <c r="M545" i="7"/>
  <c r="L544" i="7"/>
  <c r="K543" i="7"/>
  <c r="L542" i="7"/>
  <c r="C542" i="7"/>
  <c r="J541" i="7"/>
  <c r="B541" i="7"/>
  <c r="I540" i="7"/>
  <c r="P539" i="7"/>
  <c r="H539" i="7"/>
  <c r="O538" i="7"/>
  <c r="G538" i="7"/>
  <c r="N537" i="7"/>
  <c r="F537" i="7"/>
  <c r="M536" i="7"/>
  <c r="E536" i="7"/>
  <c r="L535" i="7"/>
  <c r="D535" i="7"/>
  <c r="K534" i="7"/>
  <c r="C534" i="7"/>
  <c r="J533" i="7"/>
  <c r="B533" i="7"/>
  <c r="I532" i="7"/>
  <c r="P531" i="7"/>
  <c r="H531" i="7"/>
  <c r="O530" i="7"/>
  <c r="G530" i="7"/>
  <c r="N529" i="7"/>
  <c r="F529" i="7"/>
  <c r="M528" i="7"/>
  <c r="E528" i="7"/>
  <c r="L527" i="7"/>
  <c r="D527" i="7"/>
  <c r="K526" i="7"/>
  <c r="C526" i="7"/>
  <c r="J525" i="7"/>
  <c r="B525" i="7"/>
  <c r="I524" i="7"/>
  <c r="P523" i="7"/>
  <c r="H523" i="7"/>
  <c r="O522" i="7"/>
  <c r="G522" i="7"/>
  <c r="N521" i="7"/>
  <c r="F521" i="7"/>
  <c r="M520" i="7"/>
  <c r="E520" i="7"/>
  <c r="L519" i="7"/>
  <c r="D519" i="7"/>
  <c r="K518" i="7"/>
  <c r="C518" i="7"/>
  <c r="C607" i="7"/>
  <c r="J599" i="7"/>
  <c r="E593" i="7"/>
  <c r="N588" i="7"/>
  <c r="I582" i="7"/>
  <c r="I576" i="7"/>
  <c r="E572" i="7"/>
  <c r="P567" i="7"/>
  <c r="H564" i="7"/>
  <c r="F562" i="7"/>
  <c r="D560" i="7"/>
  <c r="B558" i="7"/>
  <c r="O555" i="7"/>
  <c r="M553" i="7"/>
  <c r="K551" i="7"/>
  <c r="I549" i="7"/>
  <c r="G547" i="7"/>
  <c r="E545" i="7"/>
  <c r="C543" i="7"/>
  <c r="N541" i="7"/>
  <c r="M540" i="7"/>
  <c r="L539" i="7"/>
  <c r="K538" i="7"/>
  <c r="J537" i="7"/>
  <c r="I536" i="7"/>
  <c r="H535" i="7"/>
  <c r="G534" i="7"/>
  <c r="F533" i="7"/>
  <c r="E532" i="7"/>
  <c r="D531" i="7"/>
  <c r="C530" i="7"/>
  <c r="B529" i="7"/>
  <c r="P527" i="7"/>
  <c r="O526" i="7"/>
  <c r="N525" i="7"/>
  <c r="M524" i="7"/>
  <c r="L523" i="7"/>
  <c r="K522" i="7"/>
  <c r="J521" i="7"/>
  <c r="I520" i="7"/>
  <c r="H519" i="7"/>
  <c r="M518" i="7"/>
  <c r="P517" i="7"/>
  <c r="G517" i="7"/>
  <c r="M516" i="7"/>
  <c r="D516" i="7"/>
  <c r="J515" i="7"/>
  <c r="P514" i="7"/>
  <c r="G514" i="7"/>
  <c r="L513" i="7"/>
  <c r="C513" i="7"/>
  <c r="I512" i="7"/>
  <c r="O511" i="7"/>
  <c r="F511" i="7"/>
  <c r="L510" i="7"/>
  <c r="C510" i="7"/>
  <c r="H509" i="7"/>
  <c r="N508" i="7"/>
  <c r="E508" i="7"/>
  <c r="K507" i="7"/>
  <c r="B507" i="7"/>
  <c r="H506" i="7"/>
  <c r="N505" i="7"/>
  <c r="D505" i="7"/>
  <c r="J504" i="7"/>
  <c r="P503" i="7"/>
  <c r="G503" i="7"/>
  <c r="M502" i="7"/>
  <c r="D502" i="7"/>
  <c r="J501" i="7"/>
  <c r="B501" i="7"/>
  <c r="I500" i="7"/>
  <c r="P499" i="7"/>
  <c r="H499" i="7"/>
  <c r="O498" i="7"/>
  <c r="G498" i="7"/>
  <c r="N497" i="7"/>
  <c r="F497" i="7"/>
  <c r="M496" i="7"/>
  <c r="E496" i="7"/>
  <c r="L495" i="7"/>
  <c r="D495" i="7"/>
  <c r="K494" i="7"/>
  <c r="C494" i="7"/>
  <c r="J493" i="7"/>
  <c r="B493" i="7"/>
  <c r="I492" i="7"/>
  <c r="P491" i="7"/>
  <c r="H491" i="7"/>
  <c r="O490" i="7"/>
  <c r="G490" i="7"/>
  <c r="N489" i="7"/>
  <c r="F489" i="7"/>
  <c r="M488" i="7"/>
  <c r="E488" i="7"/>
  <c r="L487" i="7"/>
  <c r="D487" i="7"/>
  <c r="K486" i="7"/>
  <c r="C486" i="7"/>
  <c r="J485" i="7"/>
  <c r="B485" i="7"/>
  <c r="I484" i="7"/>
  <c r="P483" i="7"/>
  <c r="H483" i="7"/>
  <c r="O482" i="7"/>
  <c r="G482" i="7"/>
  <c r="N481" i="7"/>
  <c r="F481" i="7"/>
  <c r="M480" i="7"/>
  <c r="E480" i="7"/>
  <c r="L479" i="7"/>
  <c r="D479" i="7"/>
  <c r="K478" i="7"/>
  <c r="C478" i="7"/>
  <c r="J477" i="7"/>
  <c r="B477" i="7"/>
  <c r="I476" i="7"/>
  <c r="P475" i="7"/>
  <c r="H475" i="7"/>
  <c r="O474" i="7"/>
  <c r="G474" i="7"/>
  <c r="N473" i="7"/>
  <c r="F473" i="7"/>
  <c r="M472" i="7"/>
  <c r="E472" i="7"/>
  <c r="L471" i="7"/>
  <c r="D471" i="7"/>
  <c r="K470" i="7"/>
  <c r="C470" i="7"/>
  <c r="J469" i="7"/>
  <c r="P604" i="7"/>
  <c r="I599" i="7"/>
  <c r="D593" i="7"/>
  <c r="N586" i="7"/>
  <c r="H582" i="7"/>
  <c r="D576" i="7"/>
  <c r="O571" i="7"/>
  <c r="K567" i="7"/>
  <c r="G564" i="7"/>
  <c r="E562" i="7"/>
  <c r="C560" i="7"/>
  <c r="P557" i="7"/>
  <c r="N555" i="7"/>
  <c r="L553" i="7"/>
  <c r="J551" i="7"/>
  <c r="H549" i="7"/>
  <c r="F547" i="7"/>
  <c r="D545" i="7"/>
  <c r="B543" i="7"/>
  <c r="M541" i="7"/>
  <c r="L540" i="7"/>
  <c r="K539" i="7"/>
  <c r="J538" i="7"/>
  <c r="I537" i="7"/>
  <c r="H536" i="7"/>
  <c r="G535" i="7"/>
  <c r="F534" i="7"/>
  <c r="E533" i="7"/>
  <c r="D532" i="7"/>
  <c r="C531" i="7"/>
  <c r="B530" i="7"/>
  <c r="P528" i="7"/>
  <c r="O527" i="7"/>
  <c r="N526" i="7"/>
  <c r="M525" i="7"/>
  <c r="L524" i="7"/>
  <c r="K523" i="7"/>
  <c r="J522" i="7"/>
  <c r="I521" i="7"/>
  <c r="H520" i="7"/>
  <c r="G519" i="7"/>
  <c r="L518" i="7"/>
  <c r="O517" i="7"/>
  <c r="F517" i="7"/>
  <c r="L516" i="7"/>
  <c r="C516" i="7"/>
  <c r="I515" i="7"/>
  <c r="O514" i="7"/>
  <c r="E514" i="7"/>
  <c r="K513" i="7"/>
  <c r="B513" i="7"/>
  <c r="H512" i="7"/>
  <c r="N511" i="7"/>
  <c r="E511" i="7"/>
  <c r="K510" i="7"/>
  <c r="P509" i="7"/>
  <c r="G509" i="7"/>
  <c r="M508" i="7"/>
  <c r="D508" i="7"/>
  <c r="J507" i="7"/>
  <c r="P506" i="7"/>
  <c r="G506" i="7"/>
  <c r="L505" i="7"/>
  <c r="C505" i="7"/>
  <c r="I504" i="7"/>
  <c r="O503" i="7"/>
  <c r="F503" i="7"/>
  <c r="L502" i="7"/>
  <c r="C502" i="7"/>
  <c r="I501" i="7"/>
  <c r="P500" i="7"/>
  <c r="H500" i="7"/>
  <c r="O499" i="7"/>
  <c r="G499" i="7"/>
  <c r="N498" i="7"/>
  <c r="F498" i="7"/>
  <c r="M497" i="7"/>
  <c r="E497" i="7"/>
  <c r="L496" i="7"/>
  <c r="D496" i="7"/>
  <c r="K495" i="7"/>
  <c r="C495" i="7"/>
  <c r="J494" i="7"/>
  <c r="B494" i="7"/>
  <c r="I493" i="7"/>
  <c r="P492" i="7"/>
  <c r="H492" i="7"/>
  <c r="O491" i="7"/>
  <c r="G491" i="7"/>
  <c r="N490" i="7"/>
  <c r="F490" i="7"/>
  <c r="O604" i="7"/>
  <c r="I597" i="7"/>
  <c r="C593" i="7"/>
  <c r="M586" i="7"/>
  <c r="H580" i="7"/>
  <c r="C576" i="7"/>
  <c r="N571" i="7"/>
  <c r="J567" i="7"/>
  <c r="F564" i="7"/>
  <c r="D562" i="7"/>
  <c r="B560" i="7"/>
  <c r="O557" i="7"/>
  <c r="M555" i="7"/>
  <c r="K553" i="7"/>
  <c r="I551" i="7"/>
  <c r="G549" i="7"/>
  <c r="E547" i="7"/>
  <c r="C545" i="7"/>
  <c r="P542" i="7"/>
  <c r="L541" i="7"/>
  <c r="K540" i="7"/>
  <c r="J539" i="7"/>
  <c r="I538" i="7"/>
  <c r="H537" i="7"/>
  <c r="G536" i="7"/>
  <c r="F535" i="7"/>
  <c r="E534" i="7"/>
  <c r="D533" i="7"/>
  <c r="C532" i="7"/>
  <c r="B531" i="7"/>
  <c r="P529" i="7"/>
  <c r="O528" i="7"/>
  <c r="N527" i="7"/>
  <c r="M526" i="7"/>
  <c r="L525" i="7"/>
  <c r="K524" i="7"/>
  <c r="J523" i="7"/>
  <c r="I522" i="7"/>
  <c r="H521" i="7"/>
  <c r="G520" i="7"/>
  <c r="F519" i="7"/>
  <c r="I518" i="7"/>
  <c r="N517" i="7"/>
  <c r="E517" i="7"/>
  <c r="K516" i="7"/>
  <c r="B516" i="7"/>
  <c r="H515" i="7"/>
  <c r="M514" i="7"/>
  <c r="D514" i="7"/>
  <c r="J513" i="7"/>
  <c r="P512" i="7"/>
  <c r="G512" i="7"/>
  <c r="M511" i="7"/>
  <c r="D511" i="7"/>
  <c r="I510" i="7"/>
  <c r="O509" i="7"/>
  <c r="F509" i="7"/>
  <c r="L508" i="7"/>
  <c r="C508" i="7"/>
  <c r="I507" i="7"/>
  <c r="O506" i="7"/>
  <c r="E506" i="7"/>
  <c r="K505" i="7"/>
  <c r="B505" i="7"/>
  <c r="H504" i="7"/>
  <c r="N503" i="7"/>
  <c r="E503" i="7"/>
  <c r="K502" i="7"/>
  <c r="P501" i="7"/>
  <c r="H501" i="7"/>
  <c r="O500" i="7"/>
  <c r="G500" i="7"/>
  <c r="N499" i="7"/>
  <c r="F499" i="7"/>
  <c r="M498" i="7"/>
  <c r="E498" i="7"/>
  <c r="L497" i="7"/>
  <c r="D497" i="7"/>
  <c r="K496" i="7"/>
  <c r="C496" i="7"/>
  <c r="J495" i="7"/>
  <c r="B495" i="7"/>
  <c r="I494" i="7"/>
  <c r="P493" i="7"/>
  <c r="H493" i="7"/>
  <c r="N604" i="7"/>
  <c r="H597" i="7"/>
  <c r="C591" i="7"/>
  <c r="L586" i="7"/>
  <c r="G580" i="7"/>
  <c r="B576" i="7"/>
  <c r="M571" i="7"/>
  <c r="I567" i="7"/>
  <c r="E564" i="7"/>
  <c r="C562" i="7"/>
  <c r="P559" i="7"/>
  <c r="N557" i="7"/>
  <c r="L555" i="7"/>
  <c r="J553" i="7"/>
  <c r="H551" i="7"/>
  <c r="F549" i="7"/>
  <c r="D547" i="7"/>
  <c r="B545" i="7"/>
  <c r="O542" i="7"/>
  <c r="K541" i="7"/>
  <c r="J540" i="7"/>
  <c r="K599" i="7"/>
  <c r="E595" i="7"/>
  <c r="O588" i="7"/>
  <c r="J582" i="7"/>
  <c r="D578" i="7"/>
  <c r="O573" i="7"/>
  <c r="K569" i="7"/>
  <c r="I565" i="7"/>
  <c r="D563" i="7"/>
  <c r="B561" i="7"/>
  <c r="O558" i="7"/>
  <c r="M556" i="7"/>
  <c r="K554" i="7"/>
  <c r="I552" i="7"/>
  <c r="G550" i="7"/>
  <c r="E548" i="7"/>
  <c r="C546" i="7"/>
  <c r="P543" i="7"/>
  <c r="D542" i="7"/>
  <c r="C541" i="7"/>
  <c r="B540" i="7"/>
  <c r="P538" i="7"/>
  <c r="O537" i="7"/>
  <c r="N536" i="7"/>
  <c r="M535" i="7"/>
  <c r="L534" i="7"/>
  <c r="K533" i="7"/>
  <c r="J532" i="7"/>
  <c r="I531" i="7"/>
  <c r="H530" i="7"/>
  <c r="G529" i="7"/>
  <c r="F528" i="7"/>
  <c r="E527" i="7"/>
  <c r="D526" i="7"/>
  <c r="C525" i="7"/>
  <c r="B524" i="7"/>
  <c r="P522" i="7"/>
  <c r="O521" i="7"/>
  <c r="N520" i="7"/>
  <c r="M519" i="7"/>
  <c r="N518" i="7"/>
  <c r="D518" i="7"/>
  <c r="H517" i="7"/>
  <c r="N516" i="7"/>
  <c r="E516" i="7"/>
  <c r="K515" i="7"/>
  <c r="B515" i="7"/>
  <c r="H514" i="7"/>
  <c r="N513" i="7"/>
  <c r="D513" i="7"/>
  <c r="J512" i="7"/>
  <c r="P511" i="7"/>
  <c r="G511" i="7"/>
  <c r="M510" i="7"/>
  <c r="D510" i="7"/>
  <c r="J509" i="7"/>
  <c r="O508" i="7"/>
  <c r="F508" i="7"/>
  <c r="L507" i="7"/>
  <c r="C507" i="7"/>
  <c r="I506" i="7"/>
  <c r="O505" i="7"/>
  <c r="F505" i="7"/>
  <c r="K504" i="7"/>
  <c r="B504" i="7"/>
  <c r="H503" i="7"/>
  <c r="N502" i="7"/>
  <c r="E502" i="7"/>
  <c r="K501" i="7"/>
  <c r="C501" i="7"/>
  <c r="J500" i="7"/>
  <c r="B500" i="7"/>
  <c r="I499" i="7"/>
  <c r="L602" i="7"/>
  <c r="P588" i="7"/>
  <c r="B574" i="7"/>
  <c r="G563" i="7"/>
  <c r="P558" i="7"/>
  <c r="K552" i="7"/>
  <c r="F546" i="7"/>
  <c r="E542" i="7"/>
  <c r="D539" i="7"/>
  <c r="B537" i="7"/>
  <c r="O534" i="7"/>
  <c r="M532" i="7"/>
  <c r="K530" i="7"/>
  <c r="I528" i="7"/>
  <c r="G526" i="7"/>
  <c r="E524" i="7"/>
  <c r="C522" i="7"/>
  <c r="P519" i="7"/>
  <c r="G518" i="7"/>
  <c r="C517" i="7"/>
  <c r="N515" i="7"/>
  <c r="K514" i="7"/>
  <c r="H513" i="7"/>
  <c r="E512" i="7"/>
  <c r="P510" i="7"/>
  <c r="M509" i="7"/>
  <c r="J508" i="7"/>
  <c r="F507" i="7"/>
  <c r="C506" i="7"/>
  <c r="O504" i="7"/>
  <c r="L503" i="7"/>
  <c r="H502" i="7"/>
  <c r="F501" i="7"/>
  <c r="E500" i="7"/>
  <c r="D499" i="7"/>
  <c r="H498" i="7"/>
  <c r="I497" i="7"/>
  <c r="J496" i="7"/>
  <c r="N495" i="7"/>
  <c r="O494" i="7"/>
  <c r="D494" i="7"/>
  <c r="E493" i="7"/>
  <c r="J492" i="7"/>
  <c r="M491" i="7"/>
  <c r="C491" i="7"/>
  <c r="H490" i="7"/>
  <c r="L489" i="7"/>
  <c r="C489" i="7"/>
  <c r="I488" i="7"/>
  <c r="O487" i="7"/>
  <c r="F487" i="7"/>
  <c r="L486" i="7"/>
  <c r="B486" i="7"/>
  <c r="H485" i="7"/>
  <c r="N484" i="7"/>
  <c r="E484" i="7"/>
  <c r="K483" i="7"/>
  <c r="B483" i="7"/>
  <c r="H482" i="7"/>
  <c r="M481" i="7"/>
  <c r="D481" i="7"/>
  <c r="J480" i="7"/>
  <c r="P479" i="7"/>
  <c r="G479" i="7"/>
  <c r="M478" i="7"/>
  <c r="D478" i="7"/>
  <c r="I477" i="7"/>
  <c r="O476" i="7"/>
  <c r="F476" i="7"/>
  <c r="L475" i="7"/>
  <c r="C475" i="7"/>
  <c r="I474" i="7"/>
  <c r="O473" i="7"/>
  <c r="E473" i="7"/>
  <c r="K472" i="7"/>
  <c r="B472" i="7"/>
  <c r="H471" i="7"/>
  <c r="N470" i="7"/>
  <c r="E470" i="7"/>
  <c r="K469" i="7"/>
  <c r="B469" i="7"/>
  <c r="I468" i="7"/>
  <c r="P467" i="7"/>
  <c r="H467" i="7"/>
  <c r="O466" i="7"/>
  <c r="G466" i="7"/>
  <c r="N465" i="7"/>
  <c r="F465" i="7"/>
  <c r="M464" i="7"/>
  <c r="E464" i="7"/>
  <c r="L463" i="7"/>
  <c r="D463" i="7"/>
  <c r="K462" i="7"/>
  <c r="C462" i="7"/>
  <c r="J461" i="7"/>
  <c r="B461" i="7"/>
  <c r="I460" i="7"/>
  <c r="P459" i="7"/>
  <c r="H459" i="7"/>
  <c r="O458" i="7"/>
  <c r="G458" i="7"/>
  <c r="N457" i="7"/>
  <c r="F457" i="7"/>
  <c r="M456" i="7"/>
  <c r="E456" i="7"/>
  <c r="L455" i="7"/>
  <c r="D455" i="7"/>
  <c r="K454" i="7"/>
  <c r="C454" i="7"/>
  <c r="J453" i="7"/>
  <c r="B453" i="7"/>
  <c r="I452" i="7"/>
  <c r="P451" i="7"/>
  <c r="H451" i="7"/>
  <c r="O450" i="7"/>
  <c r="G450" i="7"/>
  <c r="N449" i="7"/>
  <c r="F449" i="7"/>
  <c r="M448" i="7"/>
  <c r="E448" i="7"/>
  <c r="L447" i="7"/>
  <c r="D447" i="7"/>
  <c r="K446" i="7"/>
  <c r="C446" i="7"/>
  <c r="J445" i="7"/>
  <c r="B445" i="7"/>
  <c r="I444" i="7"/>
  <c r="P443" i="7"/>
  <c r="H443" i="7"/>
  <c r="O442" i="7"/>
  <c r="G442" i="7"/>
  <c r="N441" i="7"/>
  <c r="F441" i="7"/>
  <c r="M440" i="7"/>
  <c r="E440" i="7"/>
  <c r="L439" i="7"/>
  <c r="D439" i="7"/>
  <c r="K438" i="7"/>
  <c r="C438" i="7"/>
  <c r="J437" i="7"/>
  <c r="B437" i="7"/>
  <c r="I436" i="7"/>
  <c r="P435" i="7"/>
  <c r="H435" i="7"/>
  <c r="O434" i="7"/>
  <c r="G434" i="7"/>
  <c r="N433" i="7"/>
  <c r="F433" i="7"/>
  <c r="M432" i="7"/>
  <c r="E432" i="7"/>
  <c r="L431" i="7"/>
  <c r="D431" i="7"/>
  <c r="K430" i="7"/>
  <c r="C430" i="7"/>
  <c r="J429" i="7"/>
  <c r="B429" i="7"/>
  <c r="I428" i="7"/>
  <c r="P427" i="7"/>
  <c r="H427" i="7"/>
  <c r="O426" i="7"/>
  <c r="G426" i="7"/>
  <c r="N425" i="7"/>
  <c r="F425" i="7"/>
  <c r="M424" i="7"/>
  <c r="E424" i="7"/>
  <c r="L423" i="7"/>
  <c r="D423" i="7"/>
  <c r="K422" i="7"/>
  <c r="C422" i="7"/>
  <c r="J421" i="7"/>
  <c r="M601" i="7"/>
  <c r="L584" i="7"/>
  <c r="P573" i="7"/>
  <c r="F563" i="7"/>
  <c r="P556" i="7"/>
  <c r="J552" i="7"/>
  <c r="E546" i="7"/>
  <c r="F541" i="7"/>
  <c r="C539" i="7"/>
  <c r="P536" i="7"/>
  <c r="N534" i="7"/>
  <c r="L532" i="7"/>
  <c r="J530" i="7"/>
  <c r="H528" i="7"/>
  <c r="F526" i="7"/>
  <c r="D524" i="7"/>
  <c r="B522" i="7"/>
  <c r="O519" i="7"/>
  <c r="F518" i="7"/>
  <c r="B517" i="7"/>
  <c r="M515" i="7"/>
  <c r="J514" i="7"/>
  <c r="G513" i="7"/>
  <c r="C512" i="7"/>
  <c r="O510" i="7"/>
  <c r="L509" i="7"/>
  <c r="I508" i="7"/>
  <c r="E507" i="7"/>
  <c r="B506" i="7"/>
  <c r="N504" i="7"/>
  <c r="J503" i="7"/>
  <c r="G502" i="7"/>
  <c r="E501" i="7"/>
  <c r="D500" i="7"/>
  <c r="C499" i="7"/>
  <c r="D498" i="7"/>
  <c r="H497" i="7"/>
  <c r="I496" i="7"/>
  <c r="M495" i="7"/>
  <c r="N494" i="7"/>
  <c r="O493" i="7"/>
  <c r="D493" i="7"/>
  <c r="G492" i="7"/>
  <c r="L491" i="7"/>
  <c r="B491" i="7"/>
  <c r="E490" i="7"/>
  <c r="K489" i="7"/>
  <c r="B489" i="7"/>
  <c r="H488" i="7"/>
  <c r="N487" i="7"/>
  <c r="E487" i="7"/>
  <c r="J486" i="7"/>
  <c r="P485" i="7"/>
  <c r="G485" i="7"/>
  <c r="M484" i="7"/>
  <c r="D484" i="7"/>
  <c r="J483" i="7"/>
  <c r="P482" i="7"/>
  <c r="F482" i="7"/>
  <c r="L481" i="7"/>
  <c r="C481" i="7"/>
  <c r="I480" i="7"/>
  <c r="O479" i="7"/>
  <c r="F479" i="7"/>
  <c r="L478" i="7"/>
  <c r="B478" i="7"/>
  <c r="H477" i="7"/>
  <c r="N476" i="7"/>
  <c r="E476" i="7"/>
  <c r="K475" i="7"/>
  <c r="B475" i="7"/>
  <c r="H474" i="7"/>
  <c r="M473" i="7"/>
  <c r="D473" i="7"/>
  <c r="J472" i="7"/>
  <c r="P471" i="7"/>
  <c r="G471" i="7"/>
  <c r="M470" i="7"/>
  <c r="D470" i="7"/>
  <c r="I469" i="7"/>
  <c r="P468" i="7"/>
  <c r="H468" i="7"/>
  <c r="O467" i="7"/>
  <c r="G467" i="7"/>
  <c r="N466" i="7"/>
  <c r="F466" i="7"/>
  <c r="M465" i="7"/>
  <c r="E465" i="7"/>
  <c r="L464" i="7"/>
  <c r="D464" i="7"/>
  <c r="K463" i="7"/>
  <c r="C463" i="7"/>
  <c r="J462" i="7"/>
  <c r="B462" i="7"/>
  <c r="I461" i="7"/>
  <c r="P460" i="7"/>
  <c r="H460" i="7"/>
  <c r="O459" i="7"/>
  <c r="G459" i="7"/>
  <c r="N458" i="7"/>
  <c r="F458" i="7"/>
  <c r="M457" i="7"/>
  <c r="E457" i="7"/>
  <c r="L456" i="7"/>
  <c r="D456" i="7"/>
  <c r="K455" i="7"/>
  <c r="C455" i="7"/>
  <c r="J454" i="7"/>
  <c r="B454" i="7"/>
  <c r="I453" i="7"/>
  <c r="P452" i="7"/>
  <c r="H452" i="7"/>
  <c r="O451" i="7"/>
  <c r="G451" i="7"/>
  <c r="N450" i="7"/>
  <c r="F450" i="7"/>
  <c r="M449" i="7"/>
  <c r="E449" i="7"/>
  <c r="L448" i="7"/>
  <c r="D448" i="7"/>
  <c r="K447" i="7"/>
  <c r="C447" i="7"/>
  <c r="J446" i="7"/>
  <c r="B446" i="7"/>
  <c r="I445" i="7"/>
  <c r="P444" i="7"/>
  <c r="H444" i="7"/>
  <c r="O443" i="7"/>
  <c r="G443" i="7"/>
  <c r="N442" i="7"/>
  <c r="F442" i="7"/>
  <c r="M441" i="7"/>
  <c r="E441" i="7"/>
  <c r="L440" i="7"/>
  <c r="D440" i="7"/>
  <c r="K439" i="7"/>
  <c r="C439" i="7"/>
  <c r="J438" i="7"/>
  <c r="B438" i="7"/>
  <c r="I437" i="7"/>
  <c r="P436" i="7"/>
  <c r="H436" i="7"/>
  <c r="O435" i="7"/>
  <c r="G435" i="7"/>
  <c r="N434" i="7"/>
  <c r="F434" i="7"/>
  <c r="M433" i="7"/>
  <c r="L601" i="7"/>
  <c r="K584" i="7"/>
  <c r="C570" i="7"/>
  <c r="E563" i="7"/>
  <c r="O556" i="7"/>
  <c r="J550" i="7"/>
  <c r="D546" i="7"/>
  <c r="E541" i="7"/>
  <c r="B539" i="7"/>
  <c r="O536" i="7"/>
  <c r="M534" i="7"/>
  <c r="K532" i="7"/>
  <c r="I530" i="7"/>
  <c r="G528" i="7"/>
  <c r="E526" i="7"/>
  <c r="C524" i="7"/>
  <c r="P521" i="7"/>
  <c r="N519" i="7"/>
  <c r="E518" i="7"/>
  <c r="O516" i="7"/>
  <c r="L515" i="7"/>
  <c r="I514" i="7"/>
  <c r="F513" i="7"/>
  <c r="B512" i="7"/>
  <c r="N510" i="7"/>
  <c r="K509" i="7"/>
  <c r="G508" i="7"/>
  <c r="D507" i="7"/>
  <c r="P505" i="7"/>
  <c r="M504" i="7"/>
  <c r="I503" i="7"/>
  <c r="F502" i="7"/>
  <c r="D501" i="7"/>
  <c r="C500" i="7"/>
  <c r="B499" i="7"/>
  <c r="C498" i="7"/>
  <c r="G497" i="7"/>
  <c r="H496" i="7"/>
  <c r="I495" i="7"/>
  <c r="M494" i="7"/>
  <c r="N493" i="7"/>
  <c r="C493" i="7"/>
  <c r="F492" i="7"/>
  <c r="K491" i="7"/>
  <c r="P490" i="7"/>
  <c r="D490" i="7"/>
  <c r="J489" i="7"/>
  <c r="P488" i="7"/>
  <c r="G488" i="7"/>
  <c r="M487" i="7"/>
  <c r="C487" i="7"/>
  <c r="I486" i="7"/>
  <c r="O485" i="7"/>
  <c r="F485" i="7"/>
  <c r="L484" i="7"/>
  <c r="C484" i="7"/>
  <c r="I483" i="7"/>
  <c r="N482" i="7"/>
  <c r="E482" i="7"/>
  <c r="K481" i="7"/>
  <c r="B481" i="7"/>
  <c r="H480" i="7"/>
  <c r="N479" i="7"/>
  <c r="E479" i="7"/>
  <c r="J478" i="7"/>
  <c r="P477" i="7"/>
  <c r="G477" i="7"/>
  <c r="M476" i="7"/>
  <c r="D476" i="7"/>
  <c r="J475" i="7"/>
  <c r="P474" i="7"/>
  <c r="F474" i="7"/>
  <c r="L473" i="7"/>
  <c r="C473" i="7"/>
  <c r="I472" i="7"/>
  <c r="O471" i="7"/>
  <c r="F471" i="7"/>
  <c r="L470" i="7"/>
  <c r="B470" i="7"/>
  <c r="H469" i="7"/>
  <c r="O468" i="7"/>
  <c r="G468" i="7"/>
  <c r="N467" i="7"/>
  <c r="F467" i="7"/>
  <c r="M466" i="7"/>
  <c r="E466" i="7"/>
  <c r="L465" i="7"/>
  <c r="D465" i="7"/>
  <c r="K464" i="7"/>
  <c r="C464" i="7"/>
  <c r="J463" i="7"/>
  <c r="B463" i="7"/>
  <c r="I462" i="7"/>
  <c r="P461" i="7"/>
  <c r="H461" i="7"/>
  <c r="O460" i="7"/>
  <c r="G460" i="7"/>
  <c r="N459" i="7"/>
  <c r="F459" i="7"/>
  <c r="M458" i="7"/>
  <c r="E458" i="7"/>
  <c r="L457" i="7"/>
  <c r="D457" i="7"/>
  <c r="K456" i="7"/>
  <c r="C456" i="7"/>
  <c r="J455" i="7"/>
  <c r="B455" i="7"/>
  <c r="I454" i="7"/>
  <c r="P453" i="7"/>
  <c r="H453" i="7"/>
  <c r="O452" i="7"/>
  <c r="G452" i="7"/>
  <c r="N451" i="7"/>
  <c r="F451" i="7"/>
  <c r="M450" i="7"/>
  <c r="E450" i="7"/>
  <c r="L449" i="7"/>
  <c r="D449" i="7"/>
  <c r="K448" i="7"/>
  <c r="C448" i="7"/>
  <c r="J447" i="7"/>
  <c r="B447" i="7"/>
  <c r="I446" i="7"/>
  <c r="P445" i="7"/>
  <c r="H445" i="7"/>
  <c r="O444" i="7"/>
  <c r="G444" i="7"/>
  <c r="N443" i="7"/>
  <c r="F443" i="7"/>
  <c r="M442" i="7"/>
  <c r="E442" i="7"/>
  <c r="L441" i="7"/>
  <c r="D441" i="7"/>
  <c r="K440" i="7"/>
  <c r="C440" i="7"/>
  <c r="J439" i="7"/>
  <c r="B439" i="7"/>
  <c r="I438" i="7"/>
  <c r="P437" i="7"/>
  <c r="H437" i="7"/>
  <c r="O436" i="7"/>
  <c r="G436" i="7"/>
  <c r="N435" i="7"/>
  <c r="F435" i="7"/>
  <c r="M434" i="7"/>
  <c r="E434" i="7"/>
  <c r="G597" i="7"/>
  <c r="J584" i="7"/>
  <c r="M569" i="7"/>
  <c r="E561" i="7"/>
  <c r="N556" i="7"/>
  <c r="I550" i="7"/>
  <c r="D544" i="7"/>
  <c r="D541" i="7"/>
  <c r="H538" i="7"/>
  <c r="F536" i="7"/>
  <c r="D534" i="7"/>
  <c r="B532" i="7"/>
  <c r="O529" i="7"/>
  <c r="M527" i="7"/>
  <c r="K525" i="7"/>
  <c r="I523" i="7"/>
  <c r="G521" i="7"/>
  <c r="E519" i="7"/>
  <c r="M517" i="7"/>
  <c r="J516" i="7"/>
  <c r="F515" i="7"/>
  <c r="C514" i="7"/>
  <c r="O512" i="7"/>
  <c r="L511" i="7"/>
  <c r="H510" i="7"/>
  <c r="E509" i="7"/>
  <c r="B508" i="7"/>
  <c r="M506" i="7"/>
  <c r="J505" i="7"/>
  <c r="G504" i="7"/>
  <c r="D503" i="7"/>
  <c r="O501" i="7"/>
  <c r="N500" i="7"/>
  <c r="M499" i="7"/>
  <c r="P498" i="7"/>
  <c r="B498" i="7"/>
  <c r="C497" i="7"/>
  <c r="G496" i="7"/>
  <c r="H495" i="7"/>
  <c r="L494" i="7"/>
  <c r="M493" i="7"/>
  <c r="O492" i="7"/>
  <c r="E492" i="7"/>
  <c r="J491" i="7"/>
  <c r="M490" i="7"/>
  <c r="C490" i="7"/>
  <c r="I489" i="7"/>
  <c r="O488" i="7"/>
  <c r="F488" i="7"/>
  <c r="K487" i="7"/>
  <c r="B487" i="7"/>
  <c r="H486" i="7"/>
  <c r="N485" i="7"/>
  <c r="E485" i="7"/>
  <c r="K484" i="7"/>
  <c r="B484" i="7"/>
  <c r="G483" i="7"/>
  <c r="M482" i="7"/>
  <c r="D482" i="7"/>
  <c r="P590" i="7"/>
  <c r="G574" i="7"/>
  <c r="M565" i="7"/>
  <c r="B559" i="7"/>
  <c r="L552" i="7"/>
  <c r="F548" i="7"/>
  <c r="G542" i="7"/>
  <c r="I539" i="7"/>
  <c r="G537" i="7"/>
  <c r="E535" i="7"/>
  <c r="C533" i="7"/>
  <c r="P530" i="7"/>
  <c r="N528" i="7"/>
  <c r="L526" i="7"/>
  <c r="J524" i="7"/>
  <c r="H522" i="7"/>
  <c r="F520" i="7"/>
  <c r="H518" i="7"/>
  <c r="D517" i="7"/>
  <c r="P515" i="7"/>
  <c r="L514" i="7"/>
  <c r="I513" i="7"/>
  <c r="F512" i="7"/>
  <c r="B511" i="7"/>
  <c r="N509" i="7"/>
  <c r="K508" i="7"/>
  <c r="H507" i="7"/>
  <c r="D506" i="7"/>
  <c r="P504" i="7"/>
  <c r="M503" i="7"/>
  <c r="I502" i="7"/>
  <c r="G501" i="7"/>
  <c r="F500" i="7"/>
  <c r="E499" i="7"/>
  <c r="I498" i="7"/>
  <c r="J497" i="7"/>
  <c r="N496" i="7"/>
  <c r="O495" i="7"/>
  <c r="P494" i="7"/>
  <c r="E494" i="7"/>
  <c r="F493" i="7"/>
  <c r="K492" i="7"/>
  <c r="N491" i="7"/>
  <c r="D491" i="7"/>
  <c r="I490" i="7"/>
  <c r="M489" i="7"/>
  <c r="D489" i="7"/>
  <c r="J488" i="7"/>
  <c r="P487" i="7"/>
  <c r="G487" i="7"/>
  <c r="M486" i="7"/>
  <c r="D486" i="7"/>
  <c r="I485" i="7"/>
  <c r="O484" i="7"/>
  <c r="F484" i="7"/>
  <c r="L483" i="7"/>
  <c r="C483" i="7"/>
  <c r="I482" i="7"/>
  <c r="O481" i="7"/>
  <c r="E481" i="7"/>
  <c r="K480" i="7"/>
  <c r="B480" i="7"/>
  <c r="H479" i="7"/>
  <c r="N478" i="7"/>
  <c r="E478" i="7"/>
  <c r="K477" i="7"/>
  <c r="P476" i="7"/>
  <c r="G476" i="7"/>
  <c r="M475" i="7"/>
  <c r="D475" i="7"/>
  <c r="J474" i="7"/>
  <c r="P473" i="7"/>
  <c r="G473" i="7"/>
  <c r="L472" i="7"/>
  <c r="C472" i="7"/>
  <c r="I471" i="7"/>
  <c r="O470" i="7"/>
  <c r="F470" i="7"/>
  <c r="L469" i="7"/>
  <c r="C469" i="7"/>
  <c r="J468" i="7"/>
  <c r="B468" i="7"/>
  <c r="I467" i="7"/>
  <c r="P466" i="7"/>
  <c r="H466" i="7"/>
  <c r="O465" i="7"/>
  <c r="G465" i="7"/>
  <c r="N464" i="7"/>
  <c r="F464" i="7"/>
  <c r="M463" i="7"/>
  <c r="E463" i="7"/>
  <c r="L462" i="7"/>
  <c r="D462" i="7"/>
  <c r="K461" i="7"/>
  <c r="C461" i="7"/>
  <c r="J460" i="7"/>
  <c r="B460" i="7"/>
  <c r="I459" i="7"/>
  <c r="P458" i="7"/>
  <c r="H458" i="7"/>
  <c r="O457" i="7"/>
  <c r="G457" i="7"/>
  <c r="N456" i="7"/>
  <c r="F456" i="7"/>
  <c r="M455" i="7"/>
  <c r="E455" i="7"/>
  <c r="L454" i="7"/>
  <c r="D454" i="7"/>
  <c r="K453" i="7"/>
  <c r="C453" i="7"/>
  <c r="J452" i="7"/>
  <c r="B452" i="7"/>
  <c r="I451" i="7"/>
  <c r="P450" i="7"/>
  <c r="H450" i="7"/>
  <c r="O449" i="7"/>
  <c r="G449" i="7"/>
  <c r="N448" i="7"/>
  <c r="F448" i="7"/>
  <c r="M447" i="7"/>
  <c r="E447" i="7"/>
  <c r="L446" i="7"/>
  <c r="D446" i="7"/>
  <c r="K445" i="7"/>
  <c r="C445" i="7"/>
  <c r="J444" i="7"/>
  <c r="B444" i="7"/>
  <c r="I443" i="7"/>
  <c r="P442" i="7"/>
  <c r="H442" i="7"/>
  <c r="O441" i="7"/>
  <c r="G441" i="7"/>
  <c r="N440" i="7"/>
  <c r="F440" i="7"/>
  <c r="M439" i="7"/>
  <c r="E439" i="7"/>
  <c r="L438" i="7"/>
  <c r="D438" i="7"/>
  <c r="K437" i="7"/>
  <c r="C437" i="7"/>
  <c r="J436" i="7"/>
  <c r="B436" i="7"/>
  <c r="I435" i="7"/>
  <c r="P434" i="7"/>
  <c r="H434" i="7"/>
  <c r="G595" i="7"/>
  <c r="N565" i="7"/>
  <c r="H548" i="7"/>
  <c r="C538" i="7"/>
  <c r="L533" i="7"/>
  <c r="G527" i="7"/>
  <c r="B521" i="7"/>
  <c r="J517" i="7"/>
  <c r="P513" i="7"/>
  <c r="G510" i="7"/>
  <c r="M507" i="7"/>
  <c r="E504" i="7"/>
  <c r="M500" i="7"/>
  <c r="J498" i="7"/>
  <c r="B496" i="7"/>
  <c r="L493" i="7"/>
  <c r="B492" i="7"/>
  <c r="P489" i="7"/>
  <c r="D488" i="7"/>
  <c r="N486" i="7"/>
  <c r="C485" i="7"/>
  <c r="F483" i="7"/>
  <c r="P481" i="7"/>
  <c r="L480" i="7"/>
  <c r="I479" i="7"/>
  <c r="F478" i="7"/>
  <c r="C477" i="7"/>
  <c r="N475" i="7"/>
  <c r="K474" i="7"/>
  <c r="H473" i="7"/>
  <c r="D472" i="7"/>
  <c r="P470" i="7"/>
  <c r="M469" i="7"/>
  <c r="K468" i="7"/>
  <c r="J467" i="7"/>
  <c r="I466" i="7"/>
  <c r="H465" i="7"/>
  <c r="G464" i="7"/>
  <c r="F463" i="7"/>
  <c r="E462" i="7"/>
  <c r="D461" i="7"/>
  <c r="C460" i="7"/>
  <c r="B459" i="7"/>
  <c r="P457" i="7"/>
  <c r="O456" i="7"/>
  <c r="N455" i="7"/>
  <c r="M454" i="7"/>
  <c r="L453" i="7"/>
  <c r="K452" i="7"/>
  <c r="J451" i="7"/>
  <c r="I450" i="7"/>
  <c r="H449" i="7"/>
  <c r="G448" i="7"/>
  <c r="F447" i="7"/>
  <c r="E446" i="7"/>
  <c r="D445" i="7"/>
  <c r="C444" i="7"/>
  <c r="B443" i="7"/>
  <c r="P441" i="7"/>
  <c r="O440" i="7"/>
  <c r="N439" i="7"/>
  <c r="M438" i="7"/>
  <c r="L437" i="7"/>
  <c r="K436" i="7"/>
  <c r="J435" i="7"/>
  <c r="I434" i="7"/>
  <c r="J433" i="7"/>
  <c r="P432" i="7"/>
  <c r="G432" i="7"/>
  <c r="M431" i="7"/>
  <c r="C431" i="7"/>
  <c r="I430" i="7"/>
  <c r="O429" i="7"/>
  <c r="F429" i="7"/>
  <c r="L428" i="7"/>
  <c r="C428" i="7"/>
  <c r="I427" i="7"/>
  <c r="N426" i="7"/>
  <c r="E426" i="7"/>
  <c r="K425" i="7"/>
  <c r="B425" i="7"/>
  <c r="H424" i="7"/>
  <c r="N423" i="7"/>
  <c r="E423" i="7"/>
  <c r="J422" i="7"/>
  <c r="P421" i="7"/>
  <c r="G421" i="7"/>
  <c r="N420" i="7"/>
  <c r="F420" i="7"/>
  <c r="M419" i="7"/>
  <c r="E419" i="7"/>
  <c r="L418" i="7"/>
  <c r="D418" i="7"/>
  <c r="K417" i="7"/>
  <c r="C417" i="7"/>
  <c r="J416" i="7"/>
  <c r="B416" i="7"/>
  <c r="I415" i="7"/>
  <c r="P414" i="7"/>
  <c r="H414" i="7"/>
  <c r="O413" i="7"/>
  <c r="G413" i="7"/>
  <c r="N412" i="7"/>
  <c r="F412" i="7"/>
  <c r="M411" i="7"/>
  <c r="E411" i="7"/>
  <c r="L410" i="7"/>
  <c r="D410" i="7"/>
  <c r="K409" i="7"/>
  <c r="C409" i="7"/>
  <c r="J408" i="7"/>
  <c r="B408" i="7"/>
  <c r="I407" i="7"/>
  <c r="P406" i="7"/>
  <c r="H406" i="7"/>
  <c r="O405" i="7"/>
  <c r="G405" i="7"/>
  <c r="N404" i="7"/>
  <c r="F404" i="7"/>
  <c r="M403" i="7"/>
  <c r="E403" i="7"/>
  <c r="L402" i="7"/>
  <c r="D402" i="7"/>
  <c r="K401" i="7"/>
  <c r="C401" i="7"/>
  <c r="J400" i="7"/>
  <c r="B400" i="7"/>
  <c r="I399" i="7"/>
  <c r="P398" i="7"/>
  <c r="H398" i="7"/>
  <c r="O397" i="7"/>
  <c r="G397" i="7"/>
  <c r="N396" i="7"/>
  <c r="F396" i="7"/>
  <c r="M395" i="7"/>
  <c r="E395" i="7"/>
  <c r="L394" i="7"/>
  <c r="D394" i="7"/>
  <c r="K393" i="7"/>
  <c r="C393" i="7"/>
  <c r="J392" i="7"/>
  <c r="B392" i="7"/>
  <c r="I391" i="7"/>
  <c r="P390" i="7"/>
  <c r="H390" i="7"/>
  <c r="O389" i="7"/>
  <c r="G389" i="7"/>
  <c r="N388" i="7"/>
  <c r="F388" i="7"/>
  <c r="M387" i="7"/>
  <c r="E387" i="7"/>
  <c r="L386" i="7"/>
  <c r="D386" i="7"/>
  <c r="K385" i="7"/>
  <c r="C385" i="7"/>
  <c r="J384" i="7"/>
  <c r="B384" i="7"/>
  <c r="I383" i="7"/>
  <c r="P382" i="7"/>
  <c r="H382" i="7"/>
  <c r="O381" i="7"/>
  <c r="G381" i="7"/>
  <c r="N380" i="7"/>
  <c r="F380" i="7"/>
  <c r="M379" i="7"/>
  <c r="E379" i="7"/>
  <c r="L378" i="7"/>
  <c r="D378" i="7"/>
  <c r="K377" i="7"/>
  <c r="C377" i="7"/>
  <c r="J376" i="7"/>
  <c r="B376" i="7"/>
  <c r="I375" i="7"/>
  <c r="P374" i="7"/>
  <c r="H374" i="7"/>
  <c r="O373" i="7"/>
  <c r="G373" i="7"/>
  <c r="N372" i="7"/>
  <c r="F372" i="7"/>
  <c r="M371" i="7"/>
  <c r="E371" i="7"/>
  <c r="L370" i="7"/>
  <c r="D370" i="7"/>
  <c r="K369" i="7"/>
  <c r="C369" i="7"/>
  <c r="F595" i="7"/>
  <c r="D561" i="7"/>
  <c r="G548" i="7"/>
  <c r="B538" i="7"/>
  <c r="L531" i="7"/>
  <c r="F527" i="7"/>
  <c r="P520" i="7"/>
  <c r="I516" i="7"/>
  <c r="O513" i="7"/>
  <c r="F510" i="7"/>
  <c r="L506" i="7"/>
  <c r="C504" i="7"/>
  <c r="L500" i="7"/>
  <c r="P497" i="7"/>
  <c r="P495" i="7"/>
  <c r="K493" i="7"/>
  <c r="I491" i="7"/>
  <c r="O489" i="7"/>
  <c r="C488" i="7"/>
  <c r="G486" i="7"/>
  <c r="P484" i="7"/>
  <c r="E483" i="7"/>
  <c r="J481" i="7"/>
  <c r="G480" i="7"/>
  <c r="C479" i="7"/>
  <c r="O477" i="7"/>
  <c r="L476" i="7"/>
  <c r="I475" i="7"/>
  <c r="E474" i="7"/>
  <c r="B473" i="7"/>
  <c r="N471" i="7"/>
  <c r="J470" i="7"/>
  <c r="G469" i="7"/>
  <c r="F468" i="7"/>
  <c r="E467" i="7"/>
  <c r="D466" i="7"/>
  <c r="C465" i="7"/>
  <c r="B464" i="7"/>
  <c r="P462" i="7"/>
  <c r="O461" i="7"/>
  <c r="N460" i="7"/>
  <c r="M459" i="7"/>
  <c r="L458" i="7"/>
  <c r="K457" i="7"/>
  <c r="J456" i="7"/>
  <c r="I455" i="7"/>
  <c r="H454" i="7"/>
  <c r="G453" i="7"/>
  <c r="F452" i="7"/>
  <c r="E451" i="7"/>
  <c r="D450" i="7"/>
  <c r="C449" i="7"/>
  <c r="B448" i="7"/>
  <c r="P446" i="7"/>
  <c r="O445" i="7"/>
  <c r="N444" i="7"/>
  <c r="M443" i="7"/>
  <c r="L442" i="7"/>
  <c r="K441" i="7"/>
  <c r="J440" i="7"/>
  <c r="I439" i="7"/>
  <c r="H438" i="7"/>
  <c r="G437" i="7"/>
  <c r="F436" i="7"/>
  <c r="E435" i="7"/>
  <c r="D434" i="7"/>
  <c r="I433" i="7"/>
  <c r="O432" i="7"/>
  <c r="F432" i="7"/>
  <c r="K431" i="7"/>
  <c r="B431" i="7"/>
  <c r="H430" i="7"/>
  <c r="N429" i="7"/>
  <c r="E429" i="7"/>
  <c r="K428" i="7"/>
  <c r="B428" i="7"/>
  <c r="G427" i="7"/>
  <c r="M426" i="7"/>
  <c r="D426" i="7"/>
  <c r="J425" i="7"/>
  <c r="P424" i="7"/>
  <c r="G424" i="7"/>
  <c r="M423" i="7"/>
  <c r="C423" i="7"/>
  <c r="I422" i="7"/>
  <c r="O421" i="7"/>
  <c r="F421" i="7"/>
  <c r="M420" i="7"/>
  <c r="E420" i="7"/>
  <c r="L419" i="7"/>
  <c r="D419" i="7"/>
  <c r="K418" i="7"/>
  <c r="C418" i="7"/>
  <c r="J417" i="7"/>
  <c r="B417" i="7"/>
  <c r="I416" i="7"/>
  <c r="P415" i="7"/>
  <c r="H415" i="7"/>
  <c r="O414" i="7"/>
  <c r="G414" i="7"/>
  <c r="N413" i="7"/>
  <c r="F413" i="7"/>
  <c r="M412" i="7"/>
  <c r="E412" i="7"/>
  <c r="L411" i="7"/>
  <c r="D411" i="7"/>
  <c r="K410" i="7"/>
  <c r="C410" i="7"/>
  <c r="J409" i="7"/>
  <c r="B409" i="7"/>
  <c r="I408" i="7"/>
  <c r="P407" i="7"/>
  <c r="H407" i="7"/>
  <c r="O406" i="7"/>
  <c r="G406" i="7"/>
  <c r="N405" i="7"/>
  <c r="F405" i="7"/>
  <c r="M404" i="7"/>
  <c r="E404" i="7"/>
  <c r="L403" i="7"/>
  <c r="D403" i="7"/>
  <c r="K402" i="7"/>
  <c r="C402" i="7"/>
  <c r="J401" i="7"/>
  <c r="B401" i="7"/>
  <c r="I400" i="7"/>
  <c r="P399" i="7"/>
  <c r="H399" i="7"/>
  <c r="O398" i="7"/>
  <c r="G398" i="7"/>
  <c r="N397" i="7"/>
  <c r="F397" i="7"/>
  <c r="M396" i="7"/>
  <c r="E396" i="7"/>
  <c r="L395" i="7"/>
  <c r="D395" i="7"/>
  <c r="K394" i="7"/>
  <c r="C394" i="7"/>
  <c r="J393" i="7"/>
  <c r="B393" i="7"/>
  <c r="I392" i="7"/>
  <c r="P391" i="7"/>
  <c r="H391" i="7"/>
  <c r="O390" i="7"/>
  <c r="G390" i="7"/>
  <c r="N389" i="7"/>
  <c r="F389" i="7"/>
  <c r="M388" i="7"/>
  <c r="E388" i="7"/>
  <c r="L387" i="7"/>
  <c r="D387" i="7"/>
  <c r="K386" i="7"/>
  <c r="C386" i="7"/>
  <c r="J385" i="7"/>
  <c r="B385" i="7"/>
  <c r="I384" i="7"/>
  <c r="P383" i="7"/>
  <c r="H383" i="7"/>
  <c r="O382" i="7"/>
  <c r="G382" i="7"/>
  <c r="N381" i="7"/>
  <c r="F381" i="7"/>
  <c r="M380" i="7"/>
  <c r="E380" i="7"/>
  <c r="L379" i="7"/>
  <c r="D379" i="7"/>
  <c r="K378" i="7"/>
  <c r="C378" i="7"/>
  <c r="J377" i="7"/>
  <c r="B377" i="7"/>
  <c r="B591" i="7"/>
  <c r="C561" i="7"/>
  <c r="C544" i="7"/>
  <c r="P537" i="7"/>
  <c r="K531" i="7"/>
  <c r="F525" i="7"/>
  <c r="O520" i="7"/>
  <c r="G516" i="7"/>
  <c r="N512" i="7"/>
  <c r="E510" i="7"/>
  <c r="K506" i="7"/>
  <c r="B503" i="7"/>
  <c r="K500" i="7"/>
  <c r="O497" i="7"/>
  <c r="G495" i="7"/>
  <c r="G493" i="7"/>
  <c r="F491" i="7"/>
  <c r="H489" i="7"/>
  <c r="B488" i="7"/>
  <c r="F486" i="7"/>
  <c r="J484" i="7"/>
  <c r="D483" i="7"/>
  <c r="I481" i="7"/>
  <c r="F480" i="7"/>
  <c r="B479" i="7"/>
  <c r="N477" i="7"/>
  <c r="K476" i="7"/>
  <c r="G475" i="7"/>
  <c r="D474" i="7"/>
  <c r="P472" i="7"/>
  <c r="M471" i="7"/>
  <c r="I470" i="7"/>
  <c r="F469" i="7"/>
  <c r="E468" i="7"/>
  <c r="D467" i="7"/>
  <c r="C466" i="7"/>
  <c r="B465" i="7"/>
  <c r="P463" i="7"/>
  <c r="O462" i="7"/>
  <c r="N461" i="7"/>
  <c r="M460" i="7"/>
  <c r="L459" i="7"/>
  <c r="K458" i="7"/>
  <c r="J457" i="7"/>
  <c r="I456" i="7"/>
  <c r="H455" i="7"/>
  <c r="G454" i="7"/>
  <c r="F453" i="7"/>
  <c r="E452" i="7"/>
  <c r="D451" i="7"/>
  <c r="C450" i="7"/>
  <c r="B449" i="7"/>
  <c r="P447" i="7"/>
  <c r="O446" i="7"/>
  <c r="N445" i="7"/>
  <c r="M444" i="7"/>
  <c r="L443" i="7"/>
  <c r="K442" i="7"/>
  <c r="J441" i="7"/>
  <c r="I440" i="7"/>
  <c r="H439" i="7"/>
  <c r="G438" i="7"/>
  <c r="F437" i="7"/>
  <c r="E436" i="7"/>
  <c r="D435" i="7"/>
  <c r="C434" i="7"/>
  <c r="H433" i="7"/>
  <c r="N432" i="7"/>
  <c r="D432" i="7"/>
  <c r="J431" i="7"/>
  <c r="P430" i="7"/>
  <c r="G430" i="7"/>
  <c r="M429" i="7"/>
  <c r="D429" i="7"/>
  <c r="J428" i="7"/>
  <c r="O427" i="7"/>
  <c r="F427" i="7"/>
  <c r="L426" i="7"/>
  <c r="C426" i="7"/>
  <c r="I425" i="7"/>
  <c r="O424" i="7"/>
  <c r="F424" i="7"/>
  <c r="K423" i="7"/>
  <c r="B423" i="7"/>
  <c r="H422" i="7"/>
  <c r="N421" i="7"/>
  <c r="E421" i="7"/>
  <c r="L420" i="7"/>
  <c r="D420" i="7"/>
  <c r="K419" i="7"/>
  <c r="C419" i="7"/>
  <c r="J418" i="7"/>
  <c r="B418" i="7"/>
  <c r="I417" i="7"/>
  <c r="P416" i="7"/>
  <c r="H416" i="7"/>
  <c r="O415" i="7"/>
  <c r="G415" i="7"/>
  <c r="N414" i="7"/>
  <c r="F414" i="7"/>
  <c r="M413" i="7"/>
  <c r="E413" i="7"/>
  <c r="L412" i="7"/>
  <c r="D412" i="7"/>
  <c r="K411" i="7"/>
  <c r="C411" i="7"/>
  <c r="J410" i="7"/>
  <c r="B410" i="7"/>
  <c r="I409" i="7"/>
  <c r="P408" i="7"/>
  <c r="H408" i="7"/>
  <c r="O407" i="7"/>
  <c r="G407" i="7"/>
  <c r="N406" i="7"/>
  <c r="F406" i="7"/>
  <c r="M405" i="7"/>
  <c r="E405" i="7"/>
  <c r="L404" i="7"/>
  <c r="D404" i="7"/>
  <c r="K403" i="7"/>
  <c r="C403" i="7"/>
  <c r="J402" i="7"/>
  <c r="B402" i="7"/>
  <c r="I401" i="7"/>
  <c r="P400" i="7"/>
  <c r="H400" i="7"/>
  <c r="O399" i="7"/>
  <c r="G399" i="7"/>
  <c r="N398" i="7"/>
  <c r="F398" i="7"/>
  <c r="M397" i="7"/>
  <c r="E397" i="7"/>
  <c r="L396" i="7"/>
  <c r="D396" i="7"/>
  <c r="K395" i="7"/>
  <c r="C395" i="7"/>
  <c r="J394" i="7"/>
  <c r="B394" i="7"/>
  <c r="I393" i="7"/>
  <c r="P392" i="7"/>
  <c r="H392" i="7"/>
  <c r="O391" i="7"/>
  <c r="G391" i="7"/>
  <c r="N390" i="7"/>
  <c r="F390" i="7"/>
  <c r="M389" i="7"/>
  <c r="E389" i="7"/>
  <c r="L388" i="7"/>
  <c r="D388" i="7"/>
  <c r="K387" i="7"/>
  <c r="C387" i="7"/>
  <c r="J386" i="7"/>
  <c r="B386" i="7"/>
  <c r="I385" i="7"/>
  <c r="P384" i="7"/>
  <c r="H384" i="7"/>
  <c r="O383" i="7"/>
  <c r="G383" i="7"/>
  <c r="N382" i="7"/>
  <c r="F382" i="7"/>
  <c r="M381" i="7"/>
  <c r="E381" i="7"/>
  <c r="L380" i="7"/>
  <c r="D380" i="7"/>
  <c r="K379" i="7"/>
  <c r="C379" i="7"/>
  <c r="J378" i="7"/>
  <c r="B378" i="7"/>
  <c r="I377" i="7"/>
  <c r="P376" i="7"/>
  <c r="F580" i="7"/>
  <c r="C559" i="7"/>
  <c r="B544" i="7"/>
  <c r="P535" i="7"/>
  <c r="J531" i="7"/>
  <c r="E525" i="7"/>
  <c r="B519" i="7"/>
  <c r="F516" i="7"/>
  <c r="M512" i="7"/>
  <c r="D509" i="7"/>
  <c r="J506" i="7"/>
  <c r="P502" i="7"/>
  <c r="L499" i="7"/>
  <c r="K497" i="7"/>
  <c r="F495" i="7"/>
  <c r="N492" i="7"/>
  <c r="E491" i="7"/>
  <c r="G489" i="7"/>
  <c r="J487" i="7"/>
  <c r="E486" i="7"/>
  <c r="H484" i="7"/>
  <c r="L482" i="7"/>
  <c r="H481" i="7"/>
  <c r="D480" i="7"/>
  <c r="P478" i="7"/>
  <c r="M477" i="7"/>
  <c r="J476" i="7"/>
  <c r="F475" i="7"/>
  <c r="C474" i="7"/>
  <c r="O472" i="7"/>
  <c r="K471" i="7"/>
  <c r="H470" i="7"/>
  <c r="E469" i="7"/>
  <c r="D468" i="7"/>
  <c r="C467" i="7"/>
  <c r="B466" i="7"/>
  <c r="P464" i="7"/>
  <c r="O463" i="7"/>
  <c r="N462" i="7"/>
  <c r="M461" i="7"/>
  <c r="L460" i="7"/>
  <c r="K459" i="7"/>
  <c r="J458" i="7"/>
  <c r="I457" i="7"/>
  <c r="H456" i="7"/>
  <c r="G455" i="7"/>
  <c r="F454" i="7"/>
  <c r="E453" i="7"/>
  <c r="D452" i="7"/>
  <c r="C451" i="7"/>
  <c r="B450" i="7"/>
  <c r="P448" i="7"/>
  <c r="O447" i="7"/>
  <c r="N446" i="7"/>
  <c r="M445" i="7"/>
  <c r="L444" i="7"/>
  <c r="K443" i="7"/>
  <c r="J442" i="7"/>
  <c r="I441" i="7"/>
  <c r="H440" i="7"/>
  <c r="G439" i="7"/>
  <c r="F438" i="7"/>
  <c r="E437" i="7"/>
  <c r="D436" i="7"/>
  <c r="C435" i="7"/>
  <c r="B434" i="7"/>
  <c r="G433" i="7"/>
  <c r="L432" i="7"/>
  <c r="C432" i="7"/>
  <c r="O565" i="7"/>
  <c r="H550" i="7"/>
  <c r="C540" i="7"/>
  <c r="M533" i="7"/>
  <c r="H527" i="7"/>
  <c r="B523" i="7"/>
  <c r="K517" i="7"/>
  <c r="B514" i="7"/>
  <c r="H511" i="7"/>
  <c r="N507" i="7"/>
  <c r="F504" i="7"/>
  <c r="L501" i="7"/>
  <c r="K498" i="7"/>
  <c r="F496" i="7"/>
  <c r="F494" i="7"/>
  <c r="C492" i="7"/>
  <c r="B490" i="7"/>
  <c r="K488" i="7"/>
  <c r="O486" i="7"/>
  <c r="D485" i="7"/>
  <c r="M483" i="7"/>
  <c r="B482" i="7"/>
  <c r="N480" i="7"/>
  <c r="J479" i="7"/>
  <c r="G478" i="7"/>
  <c r="D477" i="7"/>
  <c r="O475" i="7"/>
  <c r="L474" i="7"/>
  <c r="I473" i="7"/>
  <c r="F472" i="7"/>
  <c r="B471" i="7"/>
  <c r="N469" i="7"/>
  <c r="L468" i="7"/>
  <c r="K467" i="7"/>
  <c r="J466" i="7"/>
  <c r="I465" i="7"/>
  <c r="H464" i="7"/>
  <c r="G463" i="7"/>
  <c r="F462" i="7"/>
  <c r="E461" i="7"/>
  <c r="D460" i="7"/>
  <c r="C459" i="7"/>
  <c r="B458" i="7"/>
  <c r="P456" i="7"/>
  <c r="O455" i="7"/>
  <c r="N454" i="7"/>
  <c r="M453" i="7"/>
  <c r="L452" i="7"/>
  <c r="K451" i="7"/>
  <c r="J450" i="7"/>
  <c r="I449" i="7"/>
  <c r="H448" i="7"/>
  <c r="G447" i="7"/>
  <c r="F446" i="7"/>
  <c r="E445" i="7"/>
  <c r="D444" i="7"/>
  <c r="C443" i="7"/>
  <c r="B442" i="7"/>
  <c r="P440" i="7"/>
  <c r="O439" i="7"/>
  <c r="N438" i="7"/>
  <c r="M437" i="7"/>
  <c r="L436" i="7"/>
  <c r="K435" i="7"/>
  <c r="J434" i="7"/>
  <c r="K433" i="7"/>
  <c r="B433" i="7"/>
  <c r="H432" i="7"/>
  <c r="N431" i="7"/>
  <c r="E431" i="7"/>
  <c r="J430" i="7"/>
  <c r="P429" i="7"/>
  <c r="G429" i="7"/>
  <c r="M428" i="7"/>
  <c r="D428" i="7"/>
  <c r="J427" i="7"/>
  <c r="P426" i="7"/>
  <c r="F426" i="7"/>
  <c r="L425" i="7"/>
  <c r="C425" i="7"/>
  <c r="I424" i="7"/>
  <c r="O423" i="7"/>
  <c r="F423" i="7"/>
  <c r="L422" i="7"/>
  <c r="B422" i="7"/>
  <c r="H421" i="7"/>
  <c r="O420" i="7"/>
  <c r="G420" i="7"/>
  <c r="N419" i="7"/>
  <c r="F419" i="7"/>
  <c r="M418" i="7"/>
  <c r="E418" i="7"/>
  <c r="L417" i="7"/>
  <c r="D417" i="7"/>
  <c r="K416" i="7"/>
  <c r="C416" i="7"/>
  <c r="J415" i="7"/>
  <c r="B415" i="7"/>
  <c r="I414" i="7"/>
  <c r="P413" i="7"/>
  <c r="H413" i="7"/>
  <c r="O412" i="7"/>
  <c r="G412" i="7"/>
  <c r="N411" i="7"/>
  <c r="F411" i="7"/>
  <c r="M410" i="7"/>
  <c r="E410" i="7"/>
  <c r="L409" i="7"/>
  <c r="D409" i="7"/>
  <c r="K408" i="7"/>
  <c r="C408" i="7"/>
  <c r="J407" i="7"/>
  <c r="B407" i="7"/>
  <c r="I406" i="7"/>
  <c r="P405" i="7"/>
  <c r="H405" i="7"/>
  <c r="O404" i="7"/>
  <c r="G404" i="7"/>
  <c r="N403" i="7"/>
  <c r="F403" i="7"/>
  <c r="M402" i="7"/>
  <c r="E402" i="7"/>
  <c r="L401" i="7"/>
  <c r="D401" i="7"/>
  <c r="K400" i="7"/>
  <c r="C400" i="7"/>
  <c r="J399" i="7"/>
  <c r="B399" i="7"/>
  <c r="I398" i="7"/>
  <c r="P397" i="7"/>
  <c r="H397" i="7"/>
  <c r="O396" i="7"/>
  <c r="G396" i="7"/>
  <c r="N395" i="7"/>
  <c r="F395" i="7"/>
  <c r="M394" i="7"/>
  <c r="E394" i="7"/>
  <c r="L393" i="7"/>
  <c r="D393" i="7"/>
  <c r="K392" i="7"/>
  <c r="C392" i="7"/>
  <c r="J391" i="7"/>
  <c r="B391" i="7"/>
  <c r="I390" i="7"/>
  <c r="P389" i="7"/>
  <c r="H389" i="7"/>
  <c r="O388" i="7"/>
  <c r="G388" i="7"/>
  <c r="N387" i="7"/>
  <c r="F387" i="7"/>
  <c r="M386" i="7"/>
  <c r="E386" i="7"/>
  <c r="L385" i="7"/>
  <c r="D385" i="7"/>
  <c r="K384" i="7"/>
  <c r="C384" i="7"/>
  <c r="J383" i="7"/>
  <c r="B383" i="7"/>
  <c r="I382" i="7"/>
  <c r="P381" i="7"/>
  <c r="H381" i="7"/>
  <c r="O380" i="7"/>
  <c r="G380" i="7"/>
  <c r="N379" i="7"/>
  <c r="F379" i="7"/>
  <c r="M378" i="7"/>
  <c r="E378" i="7"/>
  <c r="L377" i="7"/>
  <c r="D377" i="7"/>
  <c r="K376" i="7"/>
  <c r="F578" i="7"/>
  <c r="D540" i="7"/>
  <c r="D523" i="7"/>
  <c r="K512" i="7"/>
  <c r="G505" i="7"/>
  <c r="P496" i="7"/>
  <c r="L490" i="7"/>
  <c r="P486" i="7"/>
  <c r="J482" i="7"/>
  <c r="O478" i="7"/>
  <c r="B476" i="7"/>
  <c r="H472" i="7"/>
  <c r="D469" i="7"/>
  <c r="K466" i="7"/>
  <c r="I463" i="7"/>
  <c r="K460" i="7"/>
  <c r="C458" i="7"/>
  <c r="P454" i="7"/>
  <c r="C452" i="7"/>
  <c r="J449" i="7"/>
  <c r="H446" i="7"/>
  <c r="J443" i="7"/>
  <c r="B441" i="7"/>
  <c r="O437" i="7"/>
  <c r="B435" i="7"/>
  <c r="C433" i="7"/>
  <c r="H431" i="7"/>
  <c r="E430" i="7"/>
  <c r="P428" i="7"/>
  <c r="M427" i="7"/>
  <c r="J426" i="7"/>
  <c r="G425" i="7"/>
  <c r="C424" i="7"/>
  <c r="O422" i="7"/>
  <c r="L421" i="7"/>
  <c r="J420" i="7"/>
  <c r="I419" i="7"/>
  <c r="H418" i="7"/>
  <c r="G417" i="7"/>
  <c r="F416" i="7"/>
  <c r="E415" i="7"/>
  <c r="D414" i="7"/>
  <c r="C413" i="7"/>
  <c r="B412" i="7"/>
  <c r="P410" i="7"/>
  <c r="O409" i="7"/>
  <c r="N408" i="7"/>
  <c r="M407" i="7"/>
  <c r="L406" i="7"/>
  <c r="K405" i="7"/>
  <c r="J404" i="7"/>
  <c r="I403" i="7"/>
  <c r="H402" i="7"/>
  <c r="G401" i="7"/>
  <c r="F400" i="7"/>
  <c r="E399" i="7"/>
  <c r="D398" i="7"/>
  <c r="C397" i="7"/>
  <c r="B396" i="7"/>
  <c r="P394" i="7"/>
  <c r="O393" i="7"/>
  <c r="N392" i="7"/>
  <c r="M391" i="7"/>
  <c r="L390" i="7"/>
  <c r="K389" i="7"/>
  <c r="J388" i="7"/>
  <c r="I387" i="7"/>
  <c r="H386" i="7"/>
  <c r="G385" i="7"/>
  <c r="F384" i="7"/>
  <c r="E383" i="7"/>
  <c r="D382" i="7"/>
  <c r="C381" i="7"/>
  <c r="B380" i="7"/>
  <c r="P378" i="7"/>
  <c r="O377" i="7"/>
  <c r="N376" i="7"/>
  <c r="D376" i="7"/>
  <c r="J375" i="7"/>
  <c r="O374" i="7"/>
  <c r="F374" i="7"/>
  <c r="L373" i="7"/>
  <c r="C373" i="7"/>
  <c r="I372" i="7"/>
  <c r="O371" i="7"/>
  <c r="F371" i="7"/>
  <c r="K370" i="7"/>
  <c r="B370" i="7"/>
  <c r="H369" i="7"/>
  <c r="N368" i="7"/>
  <c r="F368" i="7"/>
  <c r="M367" i="7"/>
  <c r="E367" i="7"/>
  <c r="L366" i="7"/>
  <c r="D366" i="7"/>
  <c r="K365" i="7"/>
  <c r="C365" i="7"/>
  <c r="J364" i="7"/>
  <c r="B364" i="7"/>
  <c r="I363" i="7"/>
  <c r="P362" i="7"/>
  <c r="H362" i="7"/>
  <c r="O361" i="7"/>
  <c r="G361" i="7"/>
  <c r="N360" i="7"/>
  <c r="F360" i="7"/>
  <c r="M359" i="7"/>
  <c r="E359" i="7"/>
  <c r="L358" i="7"/>
  <c r="D358" i="7"/>
  <c r="K357" i="7"/>
  <c r="C357" i="7"/>
  <c r="J356" i="7"/>
  <c r="B356" i="7"/>
  <c r="I355" i="7"/>
  <c r="P354" i="7"/>
  <c r="H354" i="7"/>
  <c r="O353" i="7"/>
  <c r="G353" i="7"/>
  <c r="N352" i="7"/>
  <c r="F352" i="7"/>
  <c r="M351" i="7"/>
  <c r="E351" i="7"/>
  <c r="L350" i="7"/>
  <c r="D350" i="7"/>
  <c r="K349" i="7"/>
  <c r="C349" i="7"/>
  <c r="J348" i="7"/>
  <c r="B348" i="7"/>
  <c r="I347" i="7"/>
  <c r="P346" i="7"/>
  <c r="H346" i="7"/>
  <c r="O345" i="7"/>
  <c r="G345" i="7"/>
  <c r="N344" i="7"/>
  <c r="F344" i="7"/>
  <c r="M343" i="7"/>
  <c r="E343" i="7"/>
  <c r="L342" i="7"/>
  <c r="D342" i="7"/>
  <c r="K341" i="7"/>
  <c r="C341" i="7"/>
  <c r="J340" i="7"/>
  <c r="B340" i="7"/>
  <c r="I339" i="7"/>
  <c r="P338" i="7"/>
  <c r="H338" i="7"/>
  <c r="O337" i="7"/>
  <c r="G337" i="7"/>
  <c r="N336" i="7"/>
  <c r="F336" i="7"/>
  <c r="M335" i="7"/>
  <c r="E335" i="7"/>
  <c r="L334" i="7"/>
  <c r="D334" i="7"/>
  <c r="K333" i="7"/>
  <c r="C333" i="7"/>
  <c r="J332" i="7"/>
  <c r="B332" i="7"/>
  <c r="I331" i="7"/>
  <c r="P330" i="7"/>
  <c r="H330" i="7"/>
  <c r="O329" i="7"/>
  <c r="G329" i="7"/>
  <c r="N328" i="7"/>
  <c r="F328" i="7"/>
  <c r="M327" i="7"/>
  <c r="E327" i="7"/>
  <c r="L326" i="7"/>
  <c r="D326" i="7"/>
  <c r="K325" i="7"/>
  <c r="C325" i="7"/>
  <c r="J324" i="7"/>
  <c r="B324" i="7"/>
  <c r="I323" i="7"/>
  <c r="P322" i="7"/>
  <c r="H322" i="7"/>
  <c r="O321" i="7"/>
  <c r="G321" i="7"/>
  <c r="N320" i="7"/>
  <c r="F320" i="7"/>
  <c r="M319" i="7"/>
  <c r="E319" i="7"/>
  <c r="L318" i="7"/>
  <c r="D318" i="7"/>
  <c r="K317" i="7"/>
  <c r="C317" i="7"/>
  <c r="J316" i="7"/>
  <c r="B316" i="7"/>
  <c r="I315" i="7"/>
  <c r="P314" i="7"/>
  <c r="H314" i="7"/>
  <c r="O313" i="7"/>
  <c r="G313" i="7"/>
  <c r="E578" i="7"/>
  <c r="O535" i="7"/>
  <c r="C523" i="7"/>
  <c r="J511" i="7"/>
  <c r="O502" i="7"/>
  <c r="O496" i="7"/>
  <c r="K490" i="7"/>
  <c r="M485" i="7"/>
  <c r="C482" i="7"/>
  <c r="I478" i="7"/>
  <c r="E475" i="7"/>
  <c r="G472" i="7"/>
  <c r="N468" i="7"/>
  <c r="P465" i="7"/>
  <c r="H463" i="7"/>
  <c r="F460" i="7"/>
  <c r="H457" i="7"/>
  <c r="O454" i="7"/>
  <c r="M451" i="7"/>
  <c r="O448" i="7"/>
  <c r="G446" i="7"/>
  <c r="E443" i="7"/>
  <c r="G440" i="7"/>
  <c r="N437" i="7"/>
  <c r="L434" i="7"/>
  <c r="K432" i="7"/>
  <c r="G431" i="7"/>
  <c r="D430" i="7"/>
  <c r="O428" i="7"/>
  <c r="L427" i="7"/>
  <c r="I426" i="7"/>
  <c r="E425" i="7"/>
  <c r="B424" i="7"/>
  <c r="N422" i="7"/>
  <c r="K421" i="7"/>
  <c r="I420" i="7"/>
  <c r="H419" i="7"/>
  <c r="G418" i="7"/>
  <c r="F417" i="7"/>
  <c r="E416" i="7"/>
  <c r="D415" i="7"/>
  <c r="C414" i="7"/>
  <c r="B413" i="7"/>
  <c r="P411" i="7"/>
  <c r="O410" i="7"/>
  <c r="N409" i="7"/>
  <c r="M408" i="7"/>
  <c r="L407" i="7"/>
  <c r="K406" i="7"/>
  <c r="J405" i="7"/>
  <c r="I404" i="7"/>
  <c r="H403" i="7"/>
  <c r="G402" i="7"/>
  <c r="F401" i="7"/>
  <c r="E400" i="7"/>
  <c r="D399" i="7"/>
  <c r="C398" i="7"/>
  <c r="B397" i="7"/>
  <c r="P395" i="7"/>
  <c r="O394" i="7"/>
  <c r="N393" i="7"/>
  <c r="M392" i="7"/>
  <c r="L391" i="7"/>
  <c r="K390" i="7"/>
  <c r="J389" i="7"/>
  <c r="I388" i="7"/>
  <c r="H387" i="7"/>
  <c r="G386" i="7"/>
  <c r="F385" i="7"/>
  <c r="E384" i="7"/>
  <c r="D383" i="7"/>
  <c r="C382" i="7"/>
  <c r="B381" i="7"/>
  <c r="P379" i="7"/>
  <c r="O378" i="7"/>
  <c r="N377" i="7"/>
  <c r="M376" i="7"/>
  <c r="C376" i="7"/>
  <c r="H375" i="7"/>
  <c r="N374" i="7"/>
  <c r="E374" i="7"/>
  <c r="K373" i="7"/>
  <c r="B373" i="7"/>
  <c r="H372" i="7"/>
  <c r="N371" i="7"/>
  <c r="D371" i="7"/>
  <c r="J370" i="7"/>
  <c r="P369" i="7"/>
  <c r="G369" i="7"/>
  <c r="M368" i="7"/>
  <c r="E368" i="7"/>
  <c r="L367" i="7"/>
  <c r="D367" i="7"/>
  <c r="K366" i="7"/>
  <c r="C366" i="7"/>
  <c r="J365" i="7"/>
  <c r="B365" i="7"/>
  <c r="I364" i="7"/>
  <c r="P363" i="7"/>
  <c r="H363" i="7"/>
  <c r="O362" i="7"/>
  <c r="G362" i="7"/>
  <c r="N361" i="7"/>
  <c r="F361" i="7"/>
  <c r="M360" i="7"/>
  <c r="E360" i="7"/>
  <c r="L359" i="7"/>
  <c r="D359" i="7"/>
  <c r="K358" i="7"/>
  <c r="C358" i="7"/>
  <c r="J357" i="7"/>
  <c r="B357" i="7"/>
  <c r="I356" i="7"/>
  <c r="P355" i="7"/>
  <c r="H355" i="7"/>
  <c r="O354" i="7"/>
  <c r="G354" i="7"/>
  <c r="N353" i="7"/>
  <c r="F353" i="7"/>
  <c r="M352" i="7"/>
  <c r="E352" i="7"/>
  <c r="L351" i="7"/>
  <c r="D351" i="7"/>
  <c r="K350" i="7"/>
  <c r="C350" i="7"/>
  <c r="J349" i="7"/>
  <c r="B349" i="7"/>
  <c r="I348" i="7"/>
  <c r="P347" i="7"/>
  <c r="H347" i="7"/>
  <c r="O346" i="7"/>
  <c r="G346" i="7"/>
  <c r="N345" i="7"/>
  <c r="F345" i="7"/>
  <c r="M344" i="7"/>
  <c r="E344" i="7"/>
  <c r="L343" i="7"/>
  <c r="D343" i="7"/>
  <c r="K342" i="7"/>
  <c r="C342" i="7"/>
  <c r="J341" i="7"/>
  <c r="B341" i="7"/>
  <c r="I340" i="7"/>
  <c r="P339" i="7"/>
  <c r="H339" i="7"/>
  <c r="O338" i="7"/>
  <c r="G338" i="7"/>
  <c r="N337" i="7"/>
  <c r="F337" i="7"/>
  <c r="M336" i="7"/>
  <c r="E336" i="7"/>
  <c r="L335" i="7"/>
  <c r="D335" i="7"/>
  <c r="K334" i="7"/>
  <c r="C334" i="7"/>
  <c r="J333" i="7"/>
  <c r="B333" i="7"/>
  <c r="I332" i="7"/>
  <c r="P331" i="7"/>
  <c r="H331" i="7"/>
  <c r="O330" i="7"/>
  <c r="G330" i="7"/>
  <c r="N329" i="7"/>
  <c r="F329" i="7"/>
  <c r="M328" i="7"/>
  <c r="E328" i="7"/>
  <c r="L327" i="7"/>
  <c r="D327" i="7"/>
  <c r="K326" i="7"/>
  <c r="L569" i="7"/>
  <c r="N535" i="7"/>
  <c r="P518" i="7"/>
  <c r="I511" i="7"/>
  <c r="N501" i="7"/>
  <c r="E495" i="7"/>
  <c r="J490" i="7"/>
  <c r="L485" i="7"/>
  <c r="G481" i="7"/>
  <c r="H478" i="7"/>
  <c r="N474" i="7"/>
  <c r="J471" i="7"/>
  <c r="M468" i="7"/>
  <c r="K465" i="7"/>
  <c r="M462" i="7"/>
  <c r="E460" i="7"/>
  <c r="C457" i="7"/>
  <c r="E454" i="7"/>
  <c r="L451" i="7"/>
  <c r="J448" i="7"/>
  <c r="L445" i="7"/>
  <c r="D443" i="7"/>
  <c r="B440" i="7"/>
  <c r="D437" i="7"/>
  <c r="K434" i="7"/>
  <c r="J432" i="7"/>
  <c r="F431" i="7"/>
  <c r="B430" i="7"/>
  <c r="N428" i="7"/>
  <c r="K427" i="7"/>
  <c r="H426" i="7"/>
  <c r="D425" i="7"/>
  <c r="P423" i="7"/>
  <c r="M422" i="7"/>
  <c r="I421" i="7"/>
  <c r="H420" i="7"/>
  <c r="G419" i="7"/>
  <c r="F418" i="7"/>
  <c r="E417" i="7"/>
  <c r="D416" i="7"/>
  <c r="C415" i="7"/>
  <c r="B414" i="7"/>
  <c r="P412" i="7"/>
  <c r="O411" i="7"/>
  <c r="N410" i="7"/>
  <c r="M409" i="7"/>
  <c r="L408" i="7"/>
  <c r="K407" i="7"/>
  <c r="J406" i="7"/>
  <c r="I405" i="7"/>
  <c r="H404" i="7"/>
  <c r="G403" i="7"/>
  <c r="F402" i="7"/>
  <c r="E401" i="7"/>
  <c r="D400" i="7"/>
  <c r="C399" i="7"/>
  <c r="B398" i="7"/>
  <c r="P396" i="7"/>
  <c r="O395" i="7"/>
  <c r="N394" i="7"/>
  <c r="M393" i="7"/>
  <c r="L392" i="7"/>
  <c r="K391" i="7"/>
  <c r="J390" i="7"/>
  <c r="I389" i="7"/>
  <c r="H388" i="7"/>
  <c r="G387" i="7"/>
  <c r="F386" i="7"/>
  <c r="E385" i="7"/>
  <c r="D384" i="7"/>
  <c r="C383" i="7"/>
  <c r="B382" i="7"/>
  <c r="P380" i="7"/>
  <c r="O379" i="7"/>
  <c r="N378" i="7"/>
  <c r="M377" i="7"/>
  <c r="L376" i="7"/>
  <c r="P375" i="7"/>
  <c r="G375" i="7"/>
  <c r="M374" i="7"/>
  <c r="D374" i="7"/>
  <c r="J373" i="7"/>
  <c r="P372" i="7"/>
  <c r="G372" i="7"/>
  <c r="L371" i="7"/>
  <c r="C371" i="7"/>
  <c r="I370" i="7"/>
  <c r="O369" i="7"/>
  <c r="F369" i="7"/>
  <c r="L368" i="7"/>
  <c r="D368" i="7"/>
  <c r="K367" i="7"/>
  <c r="C367" i="7"/>
  <c r="J366" i="7"/>
  <c r="B366" i="7"/>
  <c r="I365" i="7"/>
  <c r="P364" i="7"/>
  <c r="H364" i="7"/>
  <c r="O363" i="7"/>
  <c r="G363" i="7"/>
  <c r="N362" i="7"/>
  <c r="F362" i="7"/>
  <c r="M361" i="7"/>
  <c r="E361" i="7"/>
  <c r="L360" i="7"/>
  <c r="D360" i="7"/>
  <c r="K359" i="7"/>
  <c r="C359" i="7"/>
  <c r="J358" i="7"/>
  <c r="B358" i="7"/>
  <c r="I357" i="7"/>
  <c r="P356" i="7"/>
  <c r="H356" i="7"/>
  <c r="O355" i="7"/>
  <c r="G355" i="7"/>
  <c r="N354" i="7"/>
  <c r="F354" i="7"/>
  <c r="M353" i="7"/>
  <c r="E353" i="7"/>
  <c r="L352" i="7"/>
  <c r="D352" i="7"/>
  <c r="K351" i="7"/>
  <c r="C351" i="7"/>
  <c r="J350" i="7"/>
  <c r="B350" i="7"/>
  <c r="I349" i="7"/>
  <c r="P348" i="7"/>
  <c r="H348" i="7"/>
  <c r="O347" i="7"/>
  <c r="G347" i="7"/>
  <c r="N346" i="7"/>
  <c r="F346" i="7"/>
  <c r="M345" i="7"/>
  <c r="E345" i="7"/>
  <c r="L344" i="7"/>
  <c r="D344" i="7"/>
  <c r="K343" i="7"/>
  <c r="C343" i="7"/>
  <c r="J342" i="7"/>
  <c r="B342" i="7"/>
  <c r="I341" i="7"/>
  <c r="P340" i="7"/>
  <c r="H340" i="7"/>
  <c r="O339" i="7"/>
  <c r="G339" i="7"/>
  <c r="N338" i="7"/>
  <c r="F338" i="7"/>
  <c r="M337" i="7"/>
  <c r="E337" i="7"/>
  <c r="L336" i="7"/>
  <c r="D336" i="7"/>
  <c r="K335" i="7"/>
  <c r="C335" i="7"/>
  <c r="J334" i="7"/>
  <c r="B334" i="7"/>
  <c r="I333" i="7"/>
  <c r="P332" i="7"/>
  <c r="H332" i="7"/>
  <c r="O331" i="7"/>
  <c r="G331" i="7"/>
  <c r="N330" i="7"/>
  <c r="F330" i="7"/>
  <c r="M329" i="7"/>
  <c r="E329" i="7"/>
  <c r="L328" i="7"/>
  <c r="D328" i="7"/>
  <c r="K327" i="7"/>
  <c r="C327" i="7"/>
  <c r="J326" i="7"/>
  <c r="B326" i="7"/>
  <c r="I325" i="7"/>
  <c r="P324" i="7"/>
  <c r="H324" i="7"/>
  <c r="O323" i="7"/>
  <c r="N554" i="7"/>
  <c r="N533" i="7"/>
  <c r="O518" i="7"/>
  <c r="C509" i="7"/>
  <c r="M501" i="7"/>
  <c r="H494" i="7"/>
  <c r="E489" i="7"/>
  <c r="K485" i="7"/>
  <c r="P480" i="7"/>
  <c r="L477" i="7"/>
  <c r="M474" i="7"/>
  <c r="E471" i="7"/>
  <c r="C468" i="7"/>
  <c r="J465" i="7"/>
  <c r="H462" i="7"/>
  <c r="J459" i="7"/>
  <c r="B457" i="7"/>
  <c r="O453" i="7"/>
  <c r="B451" i="7"/>
  <c r="I448" i="7"/>
  <c r="G445" i="7"/>
  <c r="I442" i="7"/>
  <c r="P439" i="7"/>
  <c r="N436" i="7"/>
  <c r="P433" i="7"/>
  <c r="I432" i="7"/>
  <c r="O430" i="7"/>
  <c r="L429" i="7"/>
  <c r="H428" i="7"/>
  <c r="E427" i="7"/>
  <c r="B426" i="7"/>
  <c r="N424" i="7"/>
  <c r="J423" i="7"/>
  <c r="G422" i="7"/>
  <c r="D421" i="7"/>
  <c r="C420" i="7"/>
  <c r="B419" i="7"/>
  <c r="P417" i="7"/>
  <c r="O416" i="7"/>
  <c r="N415" i="7"/>
  <c r="M414" i="7"/>
  <c r="L413" i="7"/>
  <c r="K412" i="7"/>
  <c r="J411" i="7"/>
  <c r="I410" i="7"/>
  <c r="H409" i="7"/>
  <c r="G408" i="7"/>
  <c r="F407" i="7"/>
  <c r="E406" i="7"/>
  <c r="D405" i="7"/>
  <c r="C404" i="7"/>
  <c r="B403" i="7"/>
  <c r="P401" i="7"/>
  <c r="O400" i="7"/>
  <c r="N399" i="7"/>
  <c r="M398" i="7"/>
  <c r="L397" i="7"/>
  <c r="K396" i="7"/>
  <c r="J395" i="7"/>
  <c r="I394" i="7"/>
  <c r="H393" i="7"/>
  <c r="G392" i="7"/>
  <c r="F391" i="7"/>
  <c r="E390" i="7"/>
  <c r="D389" i="7"/>
  <c r="C388" i="7"/>
  <c r="B387" i="7"/>
  <c r="P385" i="7"/>
  <c r="O384" i="7"/>
  <c r="N383" i="7"/>
  <c r="M382" i="7"/>
  <c r="L381" i="7"/>
  <c r="K380" i="7"/>
  <c r="J379" i="7"/>
  <c r="E540" i="7"/>
  <c r="D525" i="7"/>
  <c r="C515" i="7"/>
  <c r="H505" i="7"/>
  <c r="B497" i="7"/>
  <c r="D492" i="7"/>
  <c r="H487" i="7"/>
  <c r="K482" i="7"/>
  <c r="K479" i="7"/>
  <c r="C476" i="7"/>
  <c r="N472" i="7"/>
  <c r="O469" i="7"/>
  <c r="L466" i="7"/>
  <c r="N463" i="7"/>
  <c r="F461" i="7"/>
  <c r="D458" i="7"/>
  <c r="F455" i="7"/>
  <c r="M452" i="7"/>
  <c r="K449" i="7"/>
  <c r="M446" i="7"/>
  <c r="E444" i="7"/>
  <c r="C441" i="7"/>
  <c r="E438" i="7"/>
  <c r="L435" i="7"/>
  <c r="D433" i="7"/>
  <c r="I431" i="7"/>
  <c r="F430" i="7"/>
  <c r="C429" i="7"/>
  <c r="N427" i="7"/>
  <c r="K426" i="7"/>
  <c r="H425" i="7"/>
  <c r="D424" i="7"/>
  <c r="P422" i="7"/>
  <c r="M421" i="7"/>
  <c r="K420" i="7"/>
  <c r="J419" i="7"/>
  <c r="I418" i="7"/>
  <c r="H417" i="7"/>
  <c r="G416" i="7"/>
  <c r="F415" i="7"/>
  <c r="E414" i="7"/>
  <c r="D413" i="7"/>
  <c r="C412" i="7"/>
  <c r="B411" i="7"/>
  <c r="P409" i="7"/>
  <c r="O408" i="7"/>
  <c r="N407" i="7"/>
  <c r="M406" i="7"/>
  <c r="L405" i="7"/>
  <c r="K404" i="7"/>
  <c r="J403" i="7"/>
  <c r="I402" i="7"/>
  <c r="H401" i="7"/>
  <c r="G400" i="7"/>
  <c r="F399" i="7"/>
  <c r="E398" i="7"/>
  <c r="D397" i="7"/>
  <c r="C396" i="7"/>
  <c r="B395" i="7"/>
  <c r="P393" i="7"/>
  <c r="O392" i="7"/>
  <c r="N391" i="7"/>
  <c r="M390" i="7"/>
  <c r="L389" i="7"/>
  <c r="K388" i="7"/>
  <c r="J387" i="7"/>
  <c r="I386" i="7"/>
  <c r="H385" i="7"/>
  <c r="G384" i="7"/>
  <c r="F383" i="7"/>
  <c r="E382" i="7"/>
  <c r="D381" i="7"/>
  <c r="C380" i="7"/>
  <c r="B379" i="7"/>
  <c r="P377" i="7"/>
  <c r="O376" i="7"/>
  <c r="E376" i="7"/>
  <c r="K375" i="7"/>
  <c r="B375" i="7"/>
  <c r="G374" i="7"/>
  <c r="M373" i="7"/>
  <c r="D373" i="7"/>
  <c r="J372" i="7"/>
  <c r="P371" i="7"/>
  <c r="G371" i="7"/>
  <c r="M370" i="7"/>
  <c r="C370" i="7"/>
  <c r="I369" i="7"/>
  <c r="O368" i="7"/>
  <c r="G368" i="7"/>
  <c r="N367" i="7"/>
  <c r="F367" i="7"/>
  <c r="M366" i="7"/>
  <c r="E366" i="7"/>
  <c r="L365" i="7"/>
  <c r="D365" i="7"/>
  <c r="K364" i="7"/>
  <c r="C364" i="7"/>
  <c r="J363" i="7"/>
  <c r="B363" i="7"/>
  <c r="I362" i="7"/>
  <c r="P361" i="7"/>
  <c r="H361" i="7"/>
  <c r="O360" i="7"/>
  <c r="G360" i="7"/>
  <c r="N359" i="7"/>
  <c r="F359" i="7"/>
  <c r="M358" i="7"/>
  <c r="E358" i="7"/>
  <c r="L357" i="7"/>
  <c r="D357" i="7"/>
  <c r="K356" i="7"/>
  <c r="C356" i="7"/>
  <c r="J355" i="7"/>
  <c r="B355" i="7"/>
  <c r="I354" i="7"/>
  <c r="P353" i="7"/>
  <c r="H353" i="7"/>
  <c r="O352" i="7"/>
  <c r="G352" i="7"/>
  <c r="N351" i="7"/>
  <c r="F351" i="7"/>
  <c r="M350" i="7"/>
  <c r="E350" i="7"/>
  <c r="L349" i="7"/>
  <c r="D349" i="7"/>
  <c r="K348" i="7"/>
  <c r="C348" i="7"/>
  <c r="J347" i="7"/>
  <c r="B347" i="7"/>
  <c r="I346" i="7"/>
  <c r="P345" i="7"/>
  <c r="H345" i="7"/>
  <c r="O344" i="7"/>
  <c r="G344" i="7"/>
  <c r="N343" i="7"/>
  <c r="F343" i="7"/>
  <c r="M342" i="7"/>
  <c r="E342" i="7"/>
  <c r="L341" i="7"/>
  <c r="D341" i="7"/>
  <c r="K340" i="7"/>
  <c r="C340" i="7"/>
  <c r="J339" i="7"/>
  <c r="B339" i="7"/>
  <c r="I338" i="7"/>
  <c r="P337" i="7"/>
  <c r="H337" i="7"/>
  <c r="O336" i="7"/>
  <c r="G336" i="7"/>
  <c r="N335" i="7"/>
  <c r="F335" i="7"/>
  <c r="M334" i="7"/>
  <c r="E334" i="7"/>
  <c r="L333" i="7"/>
  <c r="D333" i="7"/>
  <c r="K332" i="7"/>
  <c r="C332" i="7"/>
  <c r="J331" i="7"/>
  <c r="B331" i="7"/>
  <c r="I330" i="7"/>
  <c r="P329" i="7"/>
  <c r="H329" i="7"/>
  <c r="O328" i="7"/>
  <c r="G328" i="7"/>
  <c r="N327" i="7"/>
  <c r="F327" i="7"/>
  <c r="M326" i="7"/>
  <c r="E326" i="7"/>
  <c r="L325" i="7"/>
  <c r="M554" i="7"/>
  <c r="D515" i="7"/>
  <c r="M492" i="7"/>
  <c r="O480" i="7"/>
  <c r="J473" i="7"/>
  <c r="J464" i="7"/>
  <c r="G456" i="7"/>
  <c r="P449" i="7"/>
  <c r="C442" i="7"/>
  <c r="O433" i="7"/>
  <c r="L430" i="7"/>
  <c r="C427" i="7"/>
  <c r="I423" i="7"/>
  <c r="P420" i="7"/>
  <c r="N417" i="7"/>
  <c r="L414" i="7"/>
  <c r="H412" i="7"/>
  <c r="F409" i="7"/>
  <c r="D406" i="7"/>
  <c r="O403" i="7"/>
  <c r="M400" i="7"/>
  <c r="K397" i="7"/>
  <c r="G395" i="7"/>
  <c r="E392" i="7"/>
  <c r="C389" i="7"/>
  <c r="N386" i="7"/>
  <c r="L383" i="7"/>
  <c r="J380" i="7"/>
  <c r="G378" i="7"/>
  <c r="G376" i="7"/>
  <c r="D375" i="7"/>
  <c r="P373" i="7"/>
  <c r="L372" i="7"/>
  <c r="I371" i="7"/>
  <c r="F370" i="7"/>
  <c r="B369" i="7"/>
  <c r="P367" i="7"/>
  <c r="O366" i="7"/>
  <c r="N365" i="7"/>
  <c r="M364" i="7"/>
  <c r="L363" i="7"/>
  <c r="K362" i="7"/>
  <c r="J361" i="7"/>
  <c r="I360" i="7"/>
  <c r="H359" i="7"/>
  <c r="G358" i="7"/>
  <c r="F357" i="7"/>
  <c r="E356" i="7"/>
  <c r="D355" i="7"/>
  <c r="C354" i="7"/>
  <c r="B353" i="7"/>
  <c r="P351" i="7"/>
  <c r="O350" i="7"/>
  <c r="N349" i="7"/>
  <c r="M348" i="7"/>
  <c r="L347" i="7"/>
  <c r="K346" i="7"/>
  <c r="J345" i="7"/>
  <c r="I344" i="7"/>
  <c r="H343" i="7"/>
  <c r="G342" i="7"/>
  <c r="F341" i="7"/>
  <c r="E340" i="7"/>
  <c r="D339" i="7"/>
  <c r="C338" i="7"/>
  <c r="B337" i="7"/>
  <c r="P335" i="7"/>
  <c r="O334" i="7"/>
  <c r="N333" i="7"/>
  <c r="M332" i="7"/>
  <c r="L331" i="7"/>
  <c r="K330" i="7"/>
  <c r="J329" i="7"/>
  <c r="I328" i="7"/>
  <c r="H327" i="7"/>
  <c r="G326" i="7"/>
  <c r="H325" i="7"/>
  <c r="M324" i="7"/>
  <c r="C324" i="7"/>
  <c r="G323" i="7"/>
  <c r="M322" i="7"/>
  <c r="D322" i="7"/>
  <c r="J321" i="7"/>
  <c r="P320" i="7"/>
  <c r="G320" i="7"/>
  <c r="L319" i="7"/>
  <c r="C319" i="7"/>
  <c r="I318" i="7"/>
  <c r="O317" i="7"/>
  <c r="F317" i="7"/>
  <c r="L316" i="7"/>
  <c r="C316" i="7"/>
  <c r="H315" i="7"/>
  <c r="N314" i="7"/>
  <c r="E314" i="7"/>
  <c r="K313" i="7"/>
  <c r="B313" i="7"/>
  <c r="I312" i="7"/>
  <c r="P311" i="7"/>
  <c r="H311" i="7"/>
  <c r="O310" i="7"/>
  <c r="G310" i="7"/>
  <c r="N309" i="7"/>
  <c r="F309" i="7"/>
  <c r="M308" i="7"/>
  <c r="E308" i="7"/>
  <c r="L307" i="7"/>
  <c r="D307" i="7"/>
  <c r="K306" i="7"/>
  <c r="C306" i="7"/>
  <c r="J305" i="7"/>
  <c r="B305" i="7"/>
  <c r="I304" i="7"/>
  <c r="P303" i="7"/>
  <c r="H303" i="7"/>
  <c r="O302" i="7"/>
  <c r="G302" i="7"/>
  <c r="N301" i="7"/>
  <c r="F301" i="7"/>
  <c r="M300" i="7"/>
  <c r="E300" i="7"/>
  <c r="L299" i="7"/>
  <c r="D299" i="7"/>
  <c r="K298" i="7"/>
  <c r="C298" i="7"/>
  <c r="J297" i="7"/>
  <c r="B297" i="7"/>
  <c r="I296" i="7"/>
  <c r="P295" i="7"/>
  <c r="H295" i="7"/>
  <c r="O294" i="7"/>
  <c r="G294" i="7"/>
  <c r="N293" i="7"/>
  <c r="F293" i="7"/>
  <c r="M292" i="7"/>
  <c r="E292" i="7"/>
  <c r="L291" i="7"/>
  <c r="D291" i="7"/>
  <c r="K290" i="7"/>
  <c r="C290" i="7"/>
  <c r="J289" i="7"/>
  <c r="B289" i="7"/>
  <c r="I288" i="7"/>
  <c r="P287" i="7"/>
  <c r="H287" i="7"/>
  <c r="O286" i="7"/>
  <c r="G286" i="7"/>
  <c r="N285" i="7"/>
  <c r="F285" i="7"/>
  <c r="M284" i="7"/>
  <c r="E284" i="7"/>
  <c r="L283" i="7"/>
  <c r="D283" i="7"/>
  <c r="K282" i="7"/>
  <c r="C282" i="7"/>
  <c r="J281" i="7"/>
  <c r="B281" i="7"/>
  <c r="I280" i="7"/>
  <c r="P279" i="7"/>
  <c r="H279" i="7"/>
  <c r="O278" i="7"/>
  <c r="G278" i="7"/>
  <c r="N277" i="7"/>
  <c r="F277" i="7"/>
  <c r="M276" i="7"/>
  <c r="E276" i="7"/>
  <c r="L275" i="7"/>
  <c r="D275" i="7"/>
  <c r="K274" i="7"/>
  <c r="C274" i="7"/>
  <c r="J273" i="7"/>
  <c r="B273" i="7"/>
  <c r="I272" i="7"/>
  <c r="P271" i="7"/>
  <c r="H271" i="7"/>
  <c r="O270" i="7"/>
  <c r="G270" i="7"/>
  <c r="N269" i="7"/>
  <c r="F269" i="7"/>
  <c r="M268" i="7"/>
  <c r="E268" i="7"/>
  <c r="L267" i="7"/>
  <c r="D267" i="7"/>
  <c r="K266" i="7"/>
  <c r="C266" i="7"/>
  <c r="J265" i="7"/>
  <c r="B265" i="7"/>
  <c r="I264" i="7"/>
  <c r="P263" i="7"/>
  <c r="H263" i="7"/>
  <c r="O262" i="7"/>
  <c r="G262" i="7"/>
  <c r="N261" i="7"/>
  <c r="F261" i="7"/>
  <c r="M260" i="7"/>
  <c r="E260" i="7"/>
  <c r="L259" i="7"/>
  <c r="D259" i="7"/>
  <c r="K258" i="7"/>
  <c r="C258" i="7"/>
  <c r="J257" i="7"/>
  <c r="B257" i="7"/>
  <c r="I256" i="7"/>
  <c r="P255" i="7"/>
  <c r="H255" i="7"/>
  <c r="O254" i="7"/>
  <c r="G254" i="7"/>
  <c r="N253" i="7"/>
  <c r="F253" i="7"/>
  <c r="M252" i="7"/>
  <c r="E252" i="7"/>
  <c r="L251" i="7"/>
  <c r="D251" i="7"/>
  <c r="K250" i="7"/>
  <c r="C250" i="7"/>
  <c r="J249" i="7"/>
  <c r="B249" i="7"/>
  <c r="I248" i="7"/>
  <c r="P247" i="7"/>
  <c r="H247" i="7"/>
  <c r="O246" i="7"/>
  <c r="G246" i="7"/>
  <c r="L554" i="7"/>
  <c r="B509" i="7"/>
  <c r="L492" i="7"/>
  <c r="C480" i="7"/>
  <c r="C471" i="7"/>
  <c r="I464" i="7"/>
  <c r="B456" i="7"/>
  <c r="N447" i="7"/>
  <c r="H441" i="7"/>
  <c r="L433" i="7"/>
  <c r="K429" i="7"/>
  <c r="B427" i="7"/>
  <c r="H423" i="7"/>
  <c r="B420" i="7"/>
  <c r="M417" i="7"/>
  <c r="K414" i="7"/>
  <c r="I411" i="7"/>
  <c r="E409" i="7"/>
  <c r="C406" i="7"/>
  <c r="P402" i="7"/>
  <c r="L400" i="7"/>
  <c r="J397" i="7"/>
  <c r="H394" i="7"/>
  <c r="D392" i="7"/>
  <c r="B389" i="7"/>
  <c r="O385" i="7"/>
  <c r="K383" i="7"/>
  <c r="I380" i="7"/>
  <c r="F378" i="7"/>
  <c r="F376" i="7"/>
  <c r="C375" i="7"/>
  <c r="N373" i="7"/>
  <c r="K372" i="7"/>
  <c r="H371" i="7"/>
  <c r="E370" i="7"/>
  <c r="P368" i="7"/>
  <c r="O367" i="7"/>
  <c r="N366" i="7"/>
  <c r="M365" i="7"/>
  <c r="L364" i="7"/>
  <c r="K363" i="7"/>
  <c r="J362" i="7"/>
  <c r="I361" i="7"/>
  <c r="H360" i="7"/>
  <c r="G359" i="7"/>
  <c r="F358" i="7"/>
  <c r="E357" i="7"/>
  <c r="D356" i="7"/>
  <c r="C355" i="7"/>
  <c r="B354" i="7"/>
  <c r="P352" i="7"/>
  <c r="O351" i="7"/>
  <c r="N350" i="7"/>
  <c r="M349" i="7"/>
  <c r="L348" i="7"/>
  <c r="K347" i="7"/>
  <c r="J346" i="7"/>
  <c r="I345" i="7"/>
  <c r="H344" i="7"/>
  <c r="G343" i="7"/>
  <c r="F342" i="7"/>
  <c r="E341" i="7"/>
  <c r="D340" i="7"/>
  <c r="C339" i="7"/>
  <c r="B338" i="7"/>
  <c r="P336" i="7"/>
  <c r="O335" i="7"/>
  <c r="N334" i="7"/>
  <c r="M333" i="7"/>
  <c r="L332" i="7"/>
  <c r="K331" i="7"/>
  <c r="J330" i="7"/>
  <c r="I329" i="7"/>
  <c r="H328" i="7"/>
  <c r="G327" i="7"/>
  <c r="F326" i="7"/>
  <c r="G325" i="7"/>
  <c r="L324" i="7"/>
  <c r="P323" i="7"/>
  <c r="F323" i="7"/>
  <c r="L322" i="7"/>
  <c r="C322" i="7"/>
  <c r="I321" i="7"/>
  <c r="O320" i="7"/>
  <c r="E320" i="7"/>
  <c r="K319" i="7"/>
  <c r="B319" i="7"/>
  <c r="H318" i="7"/>
  <c r="N317" i="7"/>
  <c r="E317" i="7"/>
  <c r="K316" i="7"/>
  <c r="P315" i="7"/>
  <c r="G315" i="7"/>
  <c r="M314" i="7"/>
  <c r="D314" i="7"/>
  <c r="J313" i="7"/>
  <c r="P312" i="7"/>
  <c r="H312" i="7"/>
  <c r="O311" i="7"/>
  <c r="G311" i="7"/>
  <c r="N310" i="7"/>
  <c r="F310" i="7"/>
  <c r="M309" i="7"/>
  <c r="E309" i="7"/>
  <c r="L308" i="7"/>
  <c r="D308" i="7"/>
  <c r="K307" i="7"/>
  <c r="C307" i="7"/>
  <c r="J306" i="7"/>
  <c r="B306" i="7"/>
  <c r="I305" i="7"/>
  <c r="P304" i="7"/>
  <c r="H304" i="7"/>
  <c r="O303" i="7"/>
  <c r="G303" i="7"/>
  <c r="N302" i="7"/>
  <c r="F302" i="7"/>
  <c r="M301" i="7"/>
  <c r="E301" i="7"/>
  <c r="L300" i="7"/>
  <c r="D300" i="7"/>
  <c r="K299" i="7"/>
  <c r="C299" i="7"/>
  <c r="J298" i="7"/>
  <c r="B298" i="7"/>
  <c r="I297" i="7"/>
  <c r="P296" i="7"/>
  <c r="H296" i="7"/>
  <c r="O295" i="7"/>
  <c r="G295" i="7"/>
  <c r="N294" i="7"/>
  <c r="F294" i="7"/>
  <c r="M293" i="7"/>
  <c r="E293" i="7"/>
  <c r="L292" i="7"/>
  <c r="D292" i="7"/>
  <c r="K291" i="7"/>
  <c r="C291" i="7"/>
  <c r="J290" i="7"/>
  <c r="B290" i="7"/>
  <c r="I289" i="7"/>
  <c r="P288" i="7"/>
  <c r="H288" i="7"/>
  <c r="O287" i="7"/>
  <c r="G287" i="7"/>
  <c r="N286" i="7"/>
  <c r="F286" i="7"/>
  <c r="M285" i="7"/>
  <c r="E285" i="7"/>
  <c r="L284" i="7"/>
  <c r="D284" i="7"/>
  <c r="K283" i="7"/>
  <c r="C283" i="7"/>
  <c r="J282" i="7"/>
  <c r="B282" i="7"/>
  <c r="I281" i="7"/>
  <c r="P280" i="7"/>
  <c r="H280" i="7"/>
  <c r="O279" i="7"/>
  <c r="G279" i="7"/>
  <c r="N278" i="7"/>
  <c r="F278" i="7"/>
  <c r="M277" i="7"/>
  <c r="E277" i="7"/>
  <c r="L276" i="7"/>
  <c r="D276" i="7"/>
  <c r="K275" i="7"/>
  <c r="C275" i="7"/>
  <c r="J274" i="7"/>
  <c r="B274" i="7"/>
  <c r="I273" i="7"/>
  <c r="P272" i="7"/>
  <c r="H272" i="7"/>
  <c r="O271" i="7"/>
  <c r="G271" i="7"/>
  <c r="N270" i="7"/>
  <c r="F270" i="7"/>
  <c r="M269" i="7"/>
  <c r="E269" i="7"/>
  <c r="L268" i="7"/>
  <c r="D268" i="7"/>
  <c r="K267" i="7"/>
  <c r="C267" i="7"/>
  <c r="J266" i="7"/>
  <c r="B266" i="7"/>
  <c r="I265" i="7"/>
  <c r="P264" i="7"/>
  <c r="H264" i="7"/>
  <c r="O263" i="7"/>
  <c r="G263" i="7"/>
  <c r="N262" i="7"/>
  <c r="F262" i="7"/>
  <c r="M261" i="7"/>
  <c r="E261" i="7"/>
  <c r="L260" i="7"/>
  <c r="D260" i="7"/>
  <c r="K259" i="7"/>
  <c r="C259" i="7"/>
  <c r="J258" i="7"/>
  <c r="B258" i="7"/>
  <c r="I257" i="7"/>
  <c r="P256" i="7"/>
  <c r="H256" i="7"/>
  <c r="O255" i="7"/>
  <c r="G255" i="7"/>
  <c r="N254" i="7"/>
  <c r="F254" i="7"/>
  <c r="M253" i="7"/>
  <c r="E253" i="7"/>
  <c r="L252" i="7"/>
  <c r="D252" i="7"/>
  <c r="K251" i="7"/>
  <c r="C251" i="7"/>
  <c r="H542" i="7"/>
  <c r="P507" i="7"/>
  <c r="N488" i="7"/>
  <c r="M479" i="7"/>
  <c r="G470" i="7"/>
  <c r="G462" i="7"/>
  <c r="P455" i="7"/>
  <c r="I447" i="7"/>
  <c r="F439" i="7"/>
  <c r="E433" i="7"/>
  <c r="I429" i="7"/>
  <c r="P425" i="7"/>
  <c r="G423" i="7"/>
  <c r="P419" i="7"/>
  <c r="N416" i="7"/>
  <c r="J414" i="7"/>
  <c r="H411" i="7"/>
  <c r="F408" i="7"/>
  <c r="B406" i="7"/>
  <c r="O402" i="7"/>
  <c r="M399" i="7"/>
  <c r="I397" i="7"/>
  <c r="G394" i="7"/>
  <c r="E391" i="7"/>
  <c r="P388" i="7"/>
  <c r="N385" i="7"/>
  <c r="L382" i="7"/>
  <c r="H380" i="7"/>
  <c r="H377" i="7"/>
  <c r="O375" i="7"/>
  <c r="L374" i="7"/>
  <c r="I373" i="7"/>
  <c r="E372" i="7"/>
  <c r="B371" i="7"/>
  <c r="N369" i="7"/>
  <c r="K368" i="7"/>
  <c r="J367" i="7"/>
  <c r="I366" i="7"/>
  <c r="H365" i="7"/>
  <c r="G364" i="7"/>
  <c r="F363" i="7"/>
  <c r="E362" i="7"/>
  <c r="D361" i="7"/>
  <c r="C360" i="7"/>
  <c r="B359" i="7"/>
  <c r="P357" i="7"/>
  <c r="O356" i="7"/>
  <c r="N355" i="7"/>
  <c r="M354" i="7"/>
  <c r="L353" i="7"/>
  <c r="K352" i="7"/>
  <c r="J351" i="7"/>
  <c r="I350" i="7"/>
  <c r="H349" i="7"/>
  <c r="G348" i="7"/>
  <c r="F347" i="7"/>
  <c r="E346" i="7"/>
  <c r="D345" i="7"/>
  <c r="C344" i="7"/>
  <c r="B343" i="7"/>
  <c r="P341" i="7"/>
  <c r="O340" i="7"/>
  <c r="N339" i="7"/>
  <c r="M338" i="7"/>
  <c r="L337" i="7"/>
  <c r="K336" i="7"/>
  <c r="J335" i="7"/>
  <c r="I334" i="7"/>
  <c r="H333" i="7"/>
  <c r="G332" i="7"/>
  <c r="F331" i="7"/>
  <c r="E330" i="7"/>
  <c r="D329" i="7"/>
  <c r="C328" i="7"/>
  <c r="B327" i="7"/>
  <c r="C326" i="7"/>
  <c r="F325" i="7"/>
  <c r="K324" i="7"/>
  <c r="N323" i="7"/>
  <c r="E323" i="7"/>
  <c r="K322" i="7"/>
  <c r="B322" i="7"/>
  <c r="H321" i="7"/>
  <c r="M320" i="7"/>
  <c r="D320" i="7"/>
  <c r="J319" i="7"/>
  <c r="P318" i="7"/>
  <c r="G318" i="7"/>
  <c r="M317" i="7"/>
  <c r="D317" i="7"/>
  <c r="I316" i="7"/>
  <c r="O315" i="7"/>
  <c r="F315" i="7"/>
  <c r="L314" i="7"/>
  <c r="C314" i="7"/>
  <c r="I313" i="7"/>
  <c r="O312" i="7"/>
  <c r="G312" i="7"/>
  <c r="N311" i="7"/>
  <c r="F311" i="7"/>
  <c r="M310" i="7"/>
  <c r="E310" i="7"/>
  <c r="L309" i="7"/>
  <c r="D309" i="7"/>
  <c r="K308" i="7"/>
  <c r="C308" i="7"/>
  <c r="J307" i="7"/>
  <c r="B307" i="7"/>
  <c r="I306" i="7"/>
  <c r="P305" i="7"/>
  <c r="H305" i="7"/>
  <c r="O304" i="7"/>
  <c r="G304" i="7"/>
  <c r="N303" i="7"/>
  <c r="F303" i="7"/>
  <c r="M302" i="7"/>
  <c r="E302" i="7"/>
  <c r="L301" i="7"/>
  <c r="D301" i="7"/>
  <c r="K300" i="7"/>
  <c r="C300" i="7"/>
  <c r="J299" i="7"/>
  <c r="B299" i="7"/>
  <c r="I298" i="7"/>
  <c r="P297" i="7"/>
  <c r="H297" i="7"/>
  <c r="O296" i="7"/>
  <c r="G296" i="7"/>
  <c r="N295" i="7"/>
  <c r="F295" i="7"/>
  <c r="M294" i="7"/>
  <c r="E294" i="7"/>
  <c r="L293" i="7"/>
  <c r="D293" i="7"/>
  <c r="K292" i="7"/>
  <c r="C292" i="7"/>
  <c r="J291" i="7"/>
  <c r="B291" i="7"/>
  <c r="I290" i="7"/>
  <c r="P289" i="7"/>
  <c r="H289" i="7"/>
  <c r="O288" i="7"/>
  <c r="G288" i="7"/>
  <c r="N287" i="7"/>
  <c r="F287" i="7"/>
  <c r="M286" i="7"/>
  <c r="E286" i="7"/>
  <c r="L285" i="7"/>
  <c r="D285" i="7"/>
  <c r="K284" i="7"/>
  <c r="C284" i="7"/>
  <c r="J283" i="7"/>
  <c r="B283" i="7"/>
  <c r="I282" i="7"/>
  <c r="P281" i="7"/>
  <c r="H281" i="7"/>
  <c r="O280" i="7"/>
  <c r="G280" i="7"/>
  <c r="N279" i="7"/>
  <c r="F279" i="7"/>
  <c r="M278" i="7"/>
  <c r="E278" i="7"/>
  <c r="L277" i="7"/>
  <c r="D277" i="7"/>
  <c r="K276" i="7"/>
  <c r="C276" i="7"/>
  <c r="J275" i="7"/>
  <c r="B275" i="7"/>
  <c r="I274" i="7"/>
  <c r="P273" i="7"/>
  <c r="H273" i="7"/>
  <c r="O272" i="7"/>
  <c r="G272" i="7"/>
  <c r="N271" i="7"/>
  <c r="F271" i="7"/>
  <c r="M270" i="7"/>
  <c r="E270" i="7"/>
  <c r="L269" i="7"/>
  <c r="D269" i="7"/>
  <c r="K268" i="7"/>
  <c r="C268" i="7"/>
  <c r="J267" i="7"/>
  <c r="B267" i="7"/>
  <c r="I266" i="7"/>
  <c r="P265" i="7"/>
  <c r="H265" i="7"/>
  <c r="O264" i="7"/>
  <c r="G264" i="7"/>
  <c r="N263" i="7"/>
  <c r="F263" i="7"/>
  <c r="M262" i="7"/>
  <c r="E262" i="7"/>
  <c r="L261" i="7"/>
  <c r="D261" i="7"/>
  <c r="K260" i="7"/>
  <c r="C260" i="7"/>
  <c r="J259" i="7"/>
  <c r="B259" i="7"/>
  <c r="J529" i="7"/>
  <c r="I505" i="7"/>
  <c r="L488" i="7"/>
  <c r="F477" i="7"/>
  <c r="P469" i="7"/>
  <c r="L461" i="7"/>
  <c r="N453" i="7"/>
  <c r="H447" i="7"/>
  <c r="P438" i="7"/>
  <c r="B432" i="7"/>
  <c r="H429" i="7"/>
  <c r="O425" i="7"/>
  <c r="F422" i="7"/>
  <c r="O419" i="7"/>
  <c r="M416" i="7"/>
  <c r="K413" i="7"/>
  <c r="G411" i="7"/>
  <c r="E408" i="7"/>
  <c r="C405" i="7"/>
  <c r="N402" i="7"/>
  <c r="L399" i="7"/>
  <c r="J396" i="7"/>
  <c r="F394" i="7"/>
  <c r="D391" i="7"/>
  <c r="B388" i="7"/>
  <c r="M385" i="7"/>
  <c r="K382" i="7"/>
  <c r="I379" i="7"/>
  <c r="G377" i="7"/>
  <c r="N375" i="7"/>
  <c r="K374" i="7"/>
  <c r="H373" i="7"/>
  <c r="D372" i="7"/>
  <c r="P370" i="7"/>
  <c r="M369" i="7"/>
  <c r="J368" i="7"/>
  <c r="I367" i="7"/>
  <c r="H366" i="7"/>
  <c r="G365" i="7"/>
  <c r="F364" i="7"/>
  <c r="E363" i="7"/>
  <c r="D362" i="7"/>
  <c r="C361" i="7"/>
  <c r="B360" i="7"/>
  <c r="P358" i="7"/>
  <c r="O357" i="7"/>
  <c r="N356" i="7"/>
  <c r="M355" i="7"/>
  <c r="L354" i="7"/>
  <c r="K353" i="7"/>
  <c r="J352" i="7"/>
  <c r="I351" i="7"/>
  <c r="H350" i="7"/>
  <c r="G349" i="7"/>
  <c r="F348" i="7"/>
  <c r="E347" i="7"/>
  <c r="D346" i="7"/>
  <c r="I529" i="7"/>
  <c r="K499" i="7"/>
  <c r="I487" i="7"/>
  <c r="E477" i="7"/>
  <c r="M467" i="7"/>
  <c r="G461" i="7"/>
  <c r="D453" i="7"/>
  <c r="F445" i="7"/>
  <c r="O438" i="7"/>
  <c r="P431" i="7"/>
  <c r="G428" i="7"/>
  <c r="M425" i="7"/>
  <c r="E422" i="7"/>
  <c r="P418" i="7"/>
  <c r="L416" i="7"/>
  <c r="J413" i="7"/>
  <c r="H410" i="7"/>
  <c r="D408" i="7"/>
  <c r="B405" i="7"/>
  <c r="O401" i="7"/>
  <c r="K399" i="7"/>
  <c r="I396" i="7"/>
  <c r="G393" i="7"/>
  <c r="C391" i="7"/>
  <c r="P387" i="7"/>
  <c r="N384" i="7"/>
  <c r="J382" i="7"/>
  <c r="H379" i="7"/>
  <c r="F377" i="7"/>
  <c r="M375" i="7"/>
  <c r="J374" i="7"/>
  <c r="F373" i="7"/>
  <c r="C372" i="7"/>
  <c r="O370" i="7"/>
  <c r="L369" i="7"/>
  <c r="I368" i="7"/>
  <c r="H367" i="7"/>
  <c r="G366" i="7"/>
  <c r="F365" i="7"/>
  <c r="E364" i="7"/>
  <c r="D363" i="7"/>
  <c r="C362" i="7"/>
  <c r="B361" i="7"/>
  <c r="P359" i="7"/>
  <c r="O358" i="7"/>
  <c r="N357" i="7"/>
  <c r="M356" i="7"/>
  <c r="L355" i="7"/>
  <c r="K354" i="7"/>
  <c r="J353" i="7"/>
  <c r="I352" i="7"/>
  <c r="H351" i="7"/>
  <c r="G350" i="7"/>
  <c r="F349" i="7"/>
  <c r="E348" i="7"/>
  <c r="D347" i="7"/>
  <c r="C346" i="7"/>
  <c r="B345" i="7"/>
  <c r="P343" i="7"/>
  <c r="O342" i="7"/>
  <c r="N341" i="7"/>
  <c r="M340" i="7"/>
  <c r="L339" i="7"/>
  <c r="K338" i="7"/>
  <c r="J337" i="7"/>
  <c r="I336" i="7"/>
  <c r="H335" i="7"/>
  <c r="G334" i="7"/>
  <c r="F333" i="7"/>
  <c r="E332" i="7"/>
  <c r="D331" i="7"/>
  <c r="C330" i="7"/>
  <c r="B329" i="7"/>
  <c r="P327" i="7"/>
  <c r="O326" i="7"/>
  <c r="O325" i="7"/>
  <c r="D325" i="7"/>
  <c r="G324" i="7"/>
  <c r="L323" i="7"/>
  <c r="C323" i="7"/>
  <c r="I322" i="7"/>
  <c r="N321" i="7"/>
  <c r="E321" i="7"/>
  <c r="K320" i="7"/>
  <c r="H529" i="7"/>
  <c r="J499" i="7"/>
  <c r="G484" i="7"/>
  <c r="H476" i="7"/>
  <c r="L467" i="7"/>
  <c r="E459" i="7"/>
  <c r="N452" i="7"/>
  <c r="K444" i="7"/>
  <c r="M436" i="7"/>
  <c r="O431" i="7"/>
  <c r="F428" i="7"/>
  <c r="L424" i="7"/>
  <c r="D422" i="7"/>
  <c r="O418" i="7"/>
  <c r="M415" i="7"/>
  <c r="I413" i="7"/>
  <c r="G410" i="7"/>
  <c r="E407" i="7"/>
  <c r="P404" i="7"/>
  <c r="N401" i="7"/>
  <c r="L398" i="7"/>
  <c r="H396" i="7"/>
  <c r="F393" i="7"/>
  <c r="D390" i="7"/>
  <c r="O387" i="7"/>
  <c r="M384" i="7"/>
  <c r="K381" i="7"/>
  <c r="G379" i="7"/>
  <c r="E377" i="7"/>
  <c r="L375" i="7"/>
  <c r="I374" i="7"/>
  <c r="E373" i="7"/>
  <c r="B372" i="7"/>
  <c r="N370" i="7"/>
  <c r="J369" i="7"/>
  <c r="H368" i="7"/>
  <c r="G367" i="7"/>
  <c r="F366" i="7"/>
  <c r="E365" i="7"/>
  <c r="D364" i="7"/>
  <c r="C363" i="7"/>
  <c r="B362" i="7"/>
  <c r="P360" i="7"/>
  <c r="O359" i="7"/>
  <c r="N358" i="7"/>
  <c r="M357" i="7"/>
  <c r="L356" i="7"/>
  <c r="K355" i="7"/>
  <c r="J354" i="7"/>
  <c r="I353" i="7"/>
  <c r="H352" i="7"/>
  <c r="G351" i="7"/>
  <c r="F350" i="7"/>
  <c r="E349" i="7"/>
  <c r="D348" i="7"/>
  <c r="C347" i="7"/>
  <c r="B346" i="7"/>
  <c r="P344" i="7"/>
  <c r="O343" i="7"/>
  <c r="N342" i="7"/>
  <c r="M341" i="7"/>
  <c r="L340" i="7"/>
  <c r="K339" i="7"/>
  <c r="J338" i="7"/>
  <c r="I337" i="7"/>
  <c r="H336" i="7"/>
  <c r="G335" i="7"/>
  <c r="F334" i="7"/>
  <c r="E333" i="7"/>
  <c r="D332" i="7"/>
  <c r="C331" i="7"/>
  <c r="B330" i="7"/>
  <c r="P328" i="7"/>
  <c r="O327" i="7"/>
  <c r="N326" i="7"/>
  <c r="N325" i="7"/>
  <c r="B325" i="7"/>
  <c r="F324" i="7"/>
  <c r="K323" i="7"/>
  <c r="B323" i="7"/>
  <c r="G322" i="7"/>
  <c r="M321" i="7"/>
  <c r="D321" i="7"/>
  <c r="J320" i="7"/>
  <c r="P319" i="7"/>
  <c r="E515" i="7"/>
  <c r="G494" i="7"/>
  <c r="N483" i="7"/>
  <c r="K473" i="7"/>
  <c r="O464" i="7"/>
  <c r="I458" i="7"/>
  <c r="K450" i="7"/>
  <c r="D442" i="7"/>
  <c r="M435" i="7"/>
  <c r="M430" i="7"/>
  <c r="D427" i="7"/>
  <c r="J424" i="7"/>
  <c r="B421" i="7"/>
  <c r="O417" i="7"/>
  <c r="K415" i="7"/>
  <c r="I412" i="7"/>
  <c r="G409" i="7"/>
  <c r="C407" i="7"/>
  <c r="P403" i="7"/>
  <c r="N400" i="7"/>
  <c r="J398" i="7"/>
  <c r="H395" i="7"/>
  <c r="F392" i="7"/>
  <c r="B390" i="7"/>
  <c r="O386" i="7"/>
  <c r="M383" i="7"/>
  <c r="I381" i="7"/>
  <c r="H378" i="7"/>
  <c r="H376" i="7"/>
  <c r="E375" i="7"/>
  <c r="B374" i="7"/>
  <c r="M372" i="7"/>
  <c r="J371" i="7"/>
  <c r="G370" i="7"/>
  <c r="D369" i="7"/>
  <c r="B368" i="7"/>
  <c r="P366" i="7"/>
  <c r="O365" i="7"/>
  <c r="N364" i="7"/>
  <c r="M363" i="7"/>
  <c r="L362" i="7"/>
  <c r="K361" i="7"/>
  <c r="J360" i="7"/>
  <c r="I359" i="7"/>
  <c r="H358" i="7"/>
  <c r="G357" i="7"/>
  <c r="F356" i="7"/>
  <c r="E355" i="7"/>
  <c r="D354" i="7"/>
  <c r="C353" i="7"/>
  <c r="B352" i="7"/>
  <c r="P350" i="7"/>
  <c r="O349" i="7"/>
  <c r="N348" i="7"/>
  <c r="M347" i="7"/>
  <c r="L346" i="7"/>
  <c r="K345" i="7"/>
  <c r="J344" i="7"/>
  <c r="I343" i="7"/>
  <c r="H342" i="7"/>
  <c r="G341" i="7"/>
  <c r="F340" i="7"/>
  <c r="E339" i="7"/>
  <c r="D338" i="7"/>
  <c r="C337" i="7"/>
  <c r="B336" i="7"/>
  <c r="P334" i="7"/>
  <c r="O333" i="7"/>
  <c r="N332" i="7"/>
  <c r="M331" i="7"/>
  <c r="L330" i="7"/>
  <c r="K329" i="7"/>
  <c r="J328" i="7"/>
  <c r="I327" i="7"/>
  <c r="H326" i="7"/>
  <c r="J325" i="7"/>
  <c r="N324" i="7"/>
  <c r="D324" i="7"/>
  <c r="H323" i="7"/>
  <c r="N322" i="7"/>
  <c r="E322" i="7"/>
  <c r="K321" i="7"/>
  <c r="B321" i="7"/>
  <c r="H320" i="7"/>
  <c r="N319" i="7"/>
  <c r="D319" i="7"/>
  <c r="J318" i="7"/>
  <c r="P317" i="7"/>
  <c r="G317" i="7"/>
  <c r="M316" i="7"/>
  <c r="D316" i="7"/>
  <c r="J315" i="7"/>
  <c r="O314" i="7"/>
  <c r="F314" i="7"/>
  <c r="L313" i="7"/>
  <c r="C313" i="7"/>
  <c r="J312" i="7"/>
  <c r="B312" i="7"/>
  <c r="I311" i="7"/>
  <c r="P310" i="7"/>
  <c r="H310" i="7"/>
  <c r="O309" i="7"/>
  <c r="G309" i="7"/>
  <c r="N308" i="7"/>
  <c r="F308" i="7"/>
  <c r="M307" i="7"/>
  <c r="E307" i="7"/>
  <c r="L306" i="7"/>
  <c r="D306" i="7"/>
  <c r="K305" i="7"/>
  <c r="C305" i="7"/>
  <c r="J304" i="7"/>
  <c r="B304" i="7"/>
  <c r="I303" i="7"/>
  <c r="P302" i="7"/>
  <c r="H302" i="7"/>
  <c r="O301" i="7"/>
  <c r="G301" i="7"/>
  <c r="N300" i="7"/>
  <c r="F300" i="7"/>
  <c r="M299" i="7"/>
  <c r="E299" i="7"/>
  <c r="L298" i="7"/>
  <c r="D298" i="7"/>
  <c r="K297" i="7"/>
  <c r="C297" i="7"/>
  <c r="J296" i="7"/>
  <c r="B296" i="7"/>
  <c r="I295" i="7"/>
  <c r="P294" i="7"/>
  <c r="H294" i="7"/>
  <c r="O293" i="7"/>
  <c r="G293" i="7"/>
  <c r="N292" i="7"/>
  <c r="F292" i="7"/>
  <c r="M291" i="7"/>
  <c r="E291" i="7"/>
  <c r="L290" i="7"/>
  <c r="D290" i="7"/>
  <c r="K289" i="7"/>
  <c r="C289" i="7"/>
  <c r="J288" i="7"/>
  <c r="B288" i="7"/>
  <c r="I287" i="7"/>
  <c r="P286" i="7"/>
  <c r="H286" i="7"/>
  <c r="O285" i="7"/>
  <c r="G285" i="7"/>
  <c r="N284" i="7"/>
  <c r="F284" i="7"/>
  <c r="M283" i="7"/>
  <c r="E283" i="7"/>
  <c r="L282" i="7"/>
  <c r="D282" i="7"/>
  <c r="K281" i="7"/>
  <c r="C281" i="7"/>
  <c r="J280" i="7"/>
  <c r="B280" i="7"/>
  <c r="I279" i="7"/>
  <c r="P278" i="7"/>
  <c r="H278" i="7"/>
  <c r="O277" i="7"/>
  <c r="G277" i="7"/>
  <c r="N276" i="7"/>
  <c r="F276" i="7"/>
  <c r="M275" i="7"/>
  <c r="E275" i="7"/>
  <c r="L274" i="7"/>
  <c r="D274" i="7"/>
  <c r="K273" i="7"/>
  <c r="C273" i="7"/>
  <c r="J272" i="7"/>
  <c r="B272" i="7"/>
  <c r="I271" i="7"/>
  <c r="P270" i="7"/>
  <c r="H270" i="7"/>
  <c r="O269" i="7"/>
  <c r="G269" i="7"/>
  <c r="N268" i="7"/>
  <c r="F268" i="7"/>
  <c r="M267" i="7"/>
  <c r="E267" i="7"/>
  <c r="L266" i="7"/>
  <c r="D266" i="7"/>
  <c r="K265" i="7"/>
  <c r="C265" i="7"/>
  <c r="J264" i="7"/>
  <c r="B264" i="7"/>
  <c r="I263" i="7"/>
  <c r="P262" i="7"/>
  <c r="H262" i="7"/>
  <c r="O261" i="7"/>
  <c r="G261" i="7"/>
  <c r="N260" i="7"/>
  <c r="F260" i="7"/>
  <c r="M259" i="7"/>
  <c r="L517" i="7"/>
  <c r="C436" i="7"/>
  <c r="F410" i="7"/>
  <c r="P386" i="7"/>
  <c r="K371" i="7"/>
  <c r="M362" i="7"/>
  <c r="E354" i="7"/>
  <c r="L345" i="7"/>
  <c r="H341" i="7"/>
  <c r="D337" i="7"/>
  <c r="O332" i="7"/>
  <c r="K328" i="7"/>
  <c r="O324" i="7"/>
  <c r="F322" i="7"/>
  <c r="B320" i="7"/>
  <c r="M318" i="7"/>
  <c r="I317" i="7"/>
  <c r="F316" i="7"/>
  <c r="C315" i="7"/>
  <c r="N313" i="7"/>
  <c r="L312" i="7"/>
  <c r="K311" i="7"/>
  <c r="J310" i="7"/>
  <c r="I309" i="7"/>
  <c r="H308" i="7"/>
  <c r="G307" i="7"/>
  <c r="F306" i="7"/>
  <c r="E305" i="7"/>
  <c r="D304" i="7"/>
  <c r="C303" i="7"/>
  <c r="B302" i="7"/>
  <c r="P300" i="7"/>
  <c r="O299" i="7"/>
  <c r="N298" i="7"/>
  <c r="M297" i="7"/>
  <c r="L296" i="7"/>
  <c r="K295" i="7"/>
  <c r="J294" i="7"/>
  <c r="I293" i="7"/>
  <c r="H292" i="7"/>
  <c r="G291" i="7"/>
  <c r="F290" i="7"/>
  <c r="E289" i="7"/>
  <c r="D288" i="7"/>
  <c r="C287" i="7"/>
  <c r="B286" i="7"/>
  <c r="P284" i="7"/>
  <c r="O283" i="7"/>
  <c r="N282" i="7"/>
  <c r="M281" i="7"/>
  <c r="L280" i="7"/>
  <c r="K279" i="7"/>
  <c r="J278" i="7"/>
  <c r="I277" i="7"/>
  <c r="H276" i="7"/>
  <c r="G275" i="7"/>
  <c r="F274" i="7"/>
  <c r="E273" i="7"/>
  <c r="D272" i="7"/>
  <c r="C271" i="7"/>
  <c r="B270" i="7"/>
  <c r="P268" i="7"/>
  <c r="O267" i="7"/>
  <c r="N266" i="7"/>
  <c r="M265" i="7"/>
  <c r="L264" i="7"/>
  <c r="K263" i="7"/>
  <c r="J262" i="7"/>
  <c r="I261" i="7"/>
  <c r="H260" i="7"/>
  <c r="G259" i="7"/>
  <c r="I258" i="7"/>
  <c r="N257" i="7"/>
  <c r="D257" i="7"/>
  <c r="G256" i="7"/>
  <c r="L255" i="7"/>
  <c r="B255" i="7"/>
  <c r="E254" i="7"/>
  <c r="J253" i="7"/>
  <c r="O252" i="7"/>
  <c r="C252" i="7"/>
  <c r="H251" i="7"/>
  <c r="M250" i="7"/>
  <c r="D250" i="7"/>
  <c r="I249" i="7"/>
  <c r="O248" i="7"/>
  <c r="F248" i="7"/>
  <c r="L247" i="7"/>
  <c r="C247" i="7"/>
  <c r="I246" i="7"/>
  <c r="O245" i="7"/>
  <c r="G245" i="7"/>
  <c r="N244" i="7"/>
  <c r="F244" i="7"/>
  <c r="M243" i="7"/>
  <c r="E243" i="7"/>
  <c r="L242" i="7"/>
  <c r="D242" i="7"/>
  <c r="K241" i="7"/>
  <c r="C241" i="7"/>
  <c r="J240" i="7"/>
  <c r="B240" i="7"/>
  <c r="I239" i="7"/>
  <c r="P238" i="7"/>
  <c r="H238" i="7"/>
  <c r="O237" i="7"/>
  <c r="G237" i="7"/>
  <c r="N236" i="7"/>
  <c r="F236" i="7"/>
  <c r="M235" i="7"/>
  <c r="E235" i="7"/>
  <c r="L234" i="7"/>
  <c r="D234" i="7"/>
  <c r="K233" i="7"/>
  <c r="C233" i="7"/>
  <c r="J232" i="7"/>
  <c r="B232" i="7"/>
  <c r="I231" i="7"/>
  <c r="P230" i="7"/>
  <c r="H230" i="7"/>
  <c r="O229" i="7"/>
  <c r="G229" i="7"/>
  <c r="N228" i="7"/>
  <c r="F228" i="7"/>
  <c r="M227" i="7"/>
  <c r="E227" i="7"/>
  <c r="L226" i="7"/>
  <c r="D226" i="7"/>
  <c r="K225" i="7"/>
  <c r="C225" i="7"/>
  <c r="J224" i="7"/>
  <c r="B224" i="7"/>
  <c r="I223" i="7"/>
  <c r="P222" i="7"/>
  <c r="H222" i="7"/>
  <c r="L498" i="7"/>
  <c r="N430" i="7"/>
  <c r="D407" i="7"/>
  <c r="L384" i="7"/>
  <c r="H370" i="7"/>
  <c r="L361" i="7"/>
  <c r="D353" i="7"/>
  <c r="C345" i="7"/>
  <c r="N340" i="7"/>
  <c r="J336" i="7"/>
  <c r="F332" i="7"/>
  <c r="B328" i="7"/>
  <c r="I324" i="7"/>
  <c r="P321" i="7"/>
  <c r="O319" i="7"/>
  <c r="K318" i="7"/>
  <c r="H317" i="7"/>
  <c r="E316" i="7"/>
  <c r="B315" i="7"/>
  <c r="M313" i="7"/>
  <c r="K312" i="7"/>
  <c r="J311" i="7"/>
  <c r="I310" i="7"/>
  <c r="H309" i="7"/>
  <c r="G308" i="7"/>
  <c r="F307" i="7"/>
  <c r="E306" i="7"/>
  <c r="D305" i="7"/>
  <c r="C304" i="7"/>
  <c r="B303" i="7"/>
  <c r="P301" i="7"/>
  <c r="O300" i="7"/>
  <c r="N299" i="7"/>
  <c r="M298" i="7"/>
  <c r="L297" i="7"/>
  <c r="K296" i="7"/>
  <c r="J295" i="7"/>
  <c r="I294" i="7"/>
  <c r="H293" i="7"/>
  <c r="G292" i="7"/>
  <c r="F291" i="7"/>
  <c r="E290" i="7"/>
  <c r="D289" i="7"/>
  <c r="C288" i="7"/>
  <c r="B287" i="7"/>
  <c r="P285" i="7"/>
  <c r="O284" i="7"/>
  <c r="N283" i="7"/>
  <c r="M282" i="7"/>
  <c r="L281" i="7"/>
  <c r="K280" i="7"/>
  <c r="J279" i="7"/>
  <c r="I278" i="7"/>
  <c r="H277" i="7"/>
  <c r="G276" i="7"/>
  <c r="F275" i="7"/>
  <c r="E274" i="7"/>
  <c r="D273" i="7"/>
  <c r="C272" i="7"/>
  <c r="B271" i="7"/>
  <c r="P269" i="7"/>
  <c r="O268" i="7"/>
  <c r="N267" i="7"/>
  <c r="M266" i="7"/>
  <c r="L265" i="7"/>
  <c r="K264" i="7"/>
  <c r="J263" i="7"/>
  <c r="I262" i="7"/>
  <c r="H261" i="7"/>
  <c r="G260" i="7"/>
  <c r="F259" i="7"/>
  <c r="H258" i="7"/>
  <c r="M257" i="7"/>
  <c r="C257" i="7"/>
  <c r="F256" i="7"/>
  <c r="K255" i="7"/>
  <c r="P254" i="7"/>
  <c r="D254" i="7"/>
  <c r="I253" i="7"/>
  <c r="N252" i="7"/>
  <c r="B252" i="7"/>
  <c r="G251" i="7"/>
  <c r="L250" i="7"/>
  <c r="B250" i="7"/>
  <c r="H249" i="7"/>
  <c r="N248" i="7"/>
  <c r="E248" i="7"/>
  <c r="K247" i="7"/>
  <c r="B247" i="7"/>
  <c r="H246" i="7"/>
  <c r="N245" i="7"/>
  <c r="F245" i="7"/>
  <c r="M244" i="7"/>
  <c r="E244" i="7"/>
  <c r="L243" i="7"/>
  <c r="D243" i="7"/>
  <c r="K242" i="7"/>
  <c r="C242" i="7"/>
  <c r="J241" i="7"/>
  <c r="B241" i="7"/>
  <c r="I240" i="7"/>
  <c r="P239" i="7"/>
  <c r="H239" i="7"/>
  <c r="O238" i="7"/>
  <c r="G238" i="7"/>
  <c r="N237" i="7"/>
  <c r="F237" i="7"/>
  <c r="M236" i="7"/>
  <c r="E236" i="7"/>
  <c r="L235" i="7"/>
  <c r="D235" i="7"/>
  <c r="K234" i="7"/>
  <c r="C234" i="7"/>
  <c r="J233" i="7"/>
  <c r="B233" i="7"/>
  <c r="I232" i="7"/>
  <c r="P231" i="7"/>
  <c r="H231" i="7"/>
  <c r="O230" i="7"/>
  <c r="G230" i="7"/>
  <c r="N229" i="7"/>
  <c r="F229" i="7"/>
  <c r="M228" i="7"/>
  <c r="E228" i="7"/>
  <c r="L227" i="7"/>
  <c r="D227" i="7"/>
  <c r="K226" i="7"/>
  <c r="C226" i="7"/>
  <c r="J225" i="7"/>
  <c r="B225" i="7"/>
  <c r="I224" i="7"/>
  <c r="P223" i="7"/>
  <c r="H223" i="7"/>
  <c r="O222" i="7"/>
  <c r="G222" i="7"/>
  <c r="O483" i="7"/>
  <c r="E428" i="7"/>
  <c r="B404" i="7"/>
  <c r="J381" i="7"/>
  <c r="E369" i="7"/>
  <c r="K360" i="7"/>
  <c r="C352" i="7"/>
  <c r="K344" i="7"/>
  <c r="G340" i="7"/>
  <c r="C336" i="7"/>
  <c r="N331" i="7"/>
  <c r="J327" i="7"/>
  <c r="E324" i="7"/>
  <c r="L321" i="7"/>
  <c r="I319" i="7"/>
  <c r="F318" i="7"/>
  <c r="B317" i="7"/>
  <c r="N315" i="7"/>
  <c r="K314" i="7"/>
  <c r="H313" i="7"/>
  <c r="F312" i="7"/>
  <c r="E311" i="7"/>
  <c r="D310" i="7"/>
  <c r="C309" i="7"/>
  <c r="B308" i="7"/>
  <c r="P306" i="7"/>
  <c r="O305" i="7"/>
  <c r="N304" i="7"/>
  <c r="M303" i="7"/>
  <c r="L302" i="7"/>
  <c r="K301" i="7"/>
  <c r="J300" i="7"/>
  <c r="I299" i="7"/>
  <c r="H298" i="7"/>
  <c r="G297" i="7"/>
  <c r="F296" i="7"/>
  <c r="E295" i="7"/>
  <c r="D294" i="7"/>
  <c r="C293" i="7"/>
  <c r="B292" i="7"/>
  <c r="P290" i="7"/>
  <c r="O289" i="7"/>
  <c r="N288" i="7"/>
  <c r="M287" i="7"/>
  <c r="L286" i="7"/>
  <c r="K285" i="7"/>
  <c r="J284" i="7"/>
  <c r="I283" i="7"/>
  <c r="H282" i="7"/>
  <c r="G281" i="7"/>
  <c r="F280" i="7"/>
  <c r="E279" i="7"/>
  <c r="D278" i="7"/>
  <c r="C277" i="7"/>
  <c r="B276" i="7"/>
  <c r="P274" i="7"/>
  <c r="O273" i="7"/>
  <c r="N272" i="7"/>
  <c r="M271" i="7"/>
  <c r="L270" i="7"/>
  <c r="K269" i="7"/>
  <c r="J268" i="7"/>
  <c r="I267" i="7"/>
  <c r="H266" i="7"/>
  <c r="G265" i="7"/>
  <c r="F264" i="7"/>
  <c r="E263" i="7"/>
  <c r="D262" i="7"/>
  <c r="C261" i="7"/>
  <c r="B260" i="7"/>
  <c r="E259" i="7"/>
  <c r="G258" i="7"/>
  <c r="L257" i="7"/>
  <c r="O256" i="7"/>
  <c r="E256" i="7"/>
  <c r="J255" i="7"/>
  <c r="M254" i="7"/>
  <c r="C254" i="7"/>
  <c r="H253" i="7"/>
  <c r="K252" i="7"/>
  <c r="P251" i="7"/>
  <c r="F251" i="7"/>
  <c r="J250" i="7"/>
  <c r="P249" i="7"/>
  <c r="G249" i="7"/>
  <c r="M248" i="7"/>
  <c r="D248" i="7"/>
  <c r="J247" i="7"/>
  <c r="P246" i="7"/>
  <c r="F246" i="7"/>
  <c r="M245" i="7"/>
  <c r="E245" i="7"/>
  <c r="L244" i="7"/>
  <c r="D244" i="7"/>
  <c r="K243" i="7"/>
  <c r="C243" i="7"/>
  <c r="J242" i="7"/>
  <c r="B242" i="7"/>
  <c r="I241" i="7"/>
  <c r="P240" i="7"/>
  <c r="H240" i="7"/>
  <c r="O239" i="7"/>
  <c r="G239" i="7"/>
  <c r="N238" i="7"/>
  <c r="F238" i="7"/>
  <c r="M237" i="7"/>
  <c r="E237" i="7"/>
  <c r="L236" i="7"/>
  <c r="D236" i="7"/>
  <c r="K235" i="7"/>
  <c r="C235" i="7"/>
  <c r="J234" i="7"/>
  <c r="B234" i="7"/>
  <c r="I233" i="7"/>
  <c r="P232" i="7"/>
  <c r="H232" i="7"/>
  <c r="O231" i="7"/>
  <c r="G231" i="7"/>
  <c r="N230" i="7"/>
  <c r="F230" i="7"/>
  <c r="M229" i="7"/>
  <c r="E229" i="7"/>
  <c r="L228" i="7"/>
  <c r="B474" i="7"/>
  <c r="K424" i="7"/>
  <c r="M401" i="7"/>
  <c r="I378" i="7"/>
  <c r="C368" i="7"/>
  <c r="J359" i="7"/>
  <c r="B351" i="7"/>
  <c r="B344" i="7"/>
  <c r="M339" i="7"/>
  <c r="I335" i="7"/>
  <c r="E331" i="7"/>
  <c r="P326" i="7"/>
  <c r="M323" i="7"/>
  <c r="F321" i="7"/>
  <c r="H319" i="7"/>
  <c r="E318" i="7"/>
  <c r="P316" i="7"/>
  <c r="M315" i="7"/>
  <c r="J314" i="7"/>
  <c r="F313" i="7"/>
  <c r="E312" i="7"/>
  <c r="D311" i="7"/>
  <c r="C310" i="7"/>
  <c r="B309" i="7"/>
  <c r="P307" i="7"/>
  <c r="O306" i="7"/>
  <c r="N305" i="7"/>
  <c r="M304" i="7"/>
  <c r="L303" i="7"/>
  <c r="K302" i="7"/>
  <c r="J301" i="7"/>
  <c r="I300" i="7"/>
  <c r="H299" i="7"/>
  <c r="G298" i="7"/>
  <c r="F297" i="7"/>
  <c r="E296" i="7"/>
  <c r="D295" i="7"/>
  <c r="C294" i="7"/>
  <c r="B293" i="7"/>
  <c r="P291" i="7"/>
  <c r="O290" i="7"/>
  <c r="N289" i="7"/>
  <c r="M288" i="7"/>
  <c r="L287" i="7"/>
  <c r="K286" i="7"/>
  <c r="J285" i="7"/>
  <c r="I284" i="7"/>
  <c r="H283" i="7"/>
  <c r="G282" i="7"/>
  <c r="F281" i="7"/>
  <c r="E280" i="7"/>
  <c r="D279" i="7"/>
  <c r="C278" i="7"/>
  <c r="B277" i="7"/>
  <c r="P275" i="7"/>
  <c r="O274" i="7"/>
  <c r="N273" i="7"/>
  <c r="M272" i="7"/>
  <c r="L271" i="7"/>
  <c r="K270" i="7"/>
  <c r="J269" i="7"/>
  <c r="I268" i="7"/>
  <c r="H267" i="7"/>
  <c r="G266" i="7"/>
  <c r="F265" i="7"/>
  <c r="E264" i="7"/>
  <c r="D263" i="7"/>
  <c r="C262" i="7"/>
  <c r="B261" i="7"/>
  <c r="P259" i="7"/>
  <c r="P258" i="7"/>
  <c r="F258" i="7"/>
  <c r="K257" i="7"/>
  <c r="N256" i="7"/>
  <c r="D256" i="7"/>
  <c r="I255" i="7"/>
  <c r="L254" i="7"/>
  <c r="B254" i="7"/>
  <c r="G253" i="7"/>
  <c r="J252" i="7"/>
  <c r="O251" i="7"/>
  <c r="E251" i="7"/>
  <c r="I250" i="7"/>
  <c r="B467" i="7"/>
  <c r="C421" i="7"/>
  <c r="K398" i="7"/>
  <c r="I376" i="7"/>
  <c r="B367" i="7"/>
  <c r="I358" i="7"/>
  <c r="P349" i="7"/>
  <c r="J343" i="7"/>
  <c r="F339" i="7"/>
  <c r="B335" i="7"/>
  <c r="M330" i="7"/>
  <c r="I326" i="7"/>
  <c r="J323" i="7"/>
  <c r="C321" i="7"/>
  <c r="G319" i="7"/>
  <c r="C318" i="7"/>
  <c r="O316" i="7"/>
  <c r="L315" i="7"/>
  <c r="I314" i="7"/>
  <c r="E313" i="7"/>
  <c r="D312" i="7"/>
  <c r="C311" i="7"/>
  <c r="B310" i="7"/>
  <c r="P308" i="7"/>
  <c r="O307" i="7"/>
  <c r="N306" i="7"/>
  <c r="M305" i="7"/>
  <c r="L304" i="7"/>
  <c r="K303" i="7"/>
  <c r="J302" i="7"/>
  <c r="I301" i="7"/>
  <c r="H300" i="7"/>
  <c r="G299" i="7"/>
  <c r="F298" i="7"/>
  <c r="E297" i="7"/>
  <c r="D296" i="7"/>
  <c r="C295" i="7"/>
  <c r="B294" i="7"/>
  <c r="P292" i="7"/>
  <c r="O291" i="7"/>
  <c r="N290" i="7"/>
  <c r="M289" i="7"/>
  <c r="L288" i="7"/>
  <c r="K287" i="7"/>
  <c r="J286" i="7"/>
  <c r="I285" i="7"/>
  <c r="H284" i="7"/>
  <c r="G283" i="7"/>
  <c r="F282" i="7"/>
  <c r="E281" i="7"/>
  <c r="D280" i="7"/>
  <c r="C279" i="7"/>
  <c r="B278" i="7"/>
  <c r="P276" i="7"/>
  <c r="O275" i="7"/>
  <c r="N274" i="7"/>
  <c r="M273" i="7"/>
  <c r="L272" i="7"/>
  <c r="K271" i="7"/>
  <c r="J270" i="7"/>
  <c r="I269" i="7"/>
  <c r="H268" i="7"/>
  <c r="G267" i="7"/>
  <c r="F266" i="7"/>
  <c r="E265" i="7"/>
  <c r="D264" i="7"/>
  <c r="C263" i="7"/>
  <c r="B262" i="7"/>
  <c r="P260" i="7"/>
  <c r="O259" i="7"/>
  <c r="O258" i="7"/>
  <c r="E258" i="7"/>
  <c r="H257" i="7"/>
  <c r="M256" i="7"/>
  <c r="C256" i="7"/>
  <c r="F255" i="7"/>
  <c r="K254" i="7"/>
  <c r="P253" i="7"/>
  <c r="D253" i="7"/>
  <c r="I252" i="7"/>
  <c r="N251" i="7"/>
  <c r="B251" i="7"/>
  <c r="H250" i="7"/>
  <c r="N249" i="7"/>
  <c r="E249" i="7"/>
  <c r="D459" i="7"/>
  <c r="N418" i="7"/>
  <c r="I395" i="7"/>
  <c r="F375" i="7"/>
  <c r="P365" i="7"/>
  <c r="H357" i="7"/>
  <c r="O348" i="7"/>
  <c r="P342" i="7"/>
  <c r="L338" i="7"/>
  <c r="H334" i="7"/>
  <c r="D330" i="7"/>
  <c r="P325" i="7"/>
  <c r="D323" i="7"/>
  <c r="L320" i="7"/>
  <c r="F319" i="7"/>
  <c r="B318" i="7"/>
  <c r="N316" i="7"/>
  <c r="K315" i="7"/>
  <c r="G314" i="7"/>
  <c r="D313" i="7"/>
  <c r="C312" i="7"/>
  <c r="B311" i="7"/>
  <c r="P309" i="7"/>
  <c r="O308" i="7"/>
  <c r="N307" i="7"/>
  <c r="M306" i="7"/>
  <c r="L305" i="7"/>
  <c r="K304" i="7"/>
  <c r="J303" i="7"/>
  <c r="I302" i="7"/>
  <c r="H301" i="7"/>
  <c r="G300" i="7"/>
  <c r="F299" i="7"/>
  <c r="E298" i="7"/>
  <c r="D297" i="7"/>
  <c r="C296" i="7"/>
  <c r="B295" i="7"/>
  <c r="P293" i="7"/>
  <c r="O292" i="7"/>
  <c r="N291" i="7"/>
  <c r="M290" i="7"/>
  <c r="L289" i="7"/>
  <c r="K288" i="7"/>
  <c r="J287" i="7"/>
  <c r="I286" i="7"/>
  <c r="H285" i="7"/>
  <c r="G284" i="7"/>
  <c r="F283" i="7"/>
  <c r="E282" i="7"/>
  <c r="D281" i="7"/>
  <c r="C280" i="7"/>
  <c r="B279" i="7"/>
  <c r="P277" i="7"/>
  <c r="O276" i="7"/>
  <c r="N275" i="7"/>
  <c r="M274" i="7"/>
  <c r="L273" i="7"/>
  <c r="K272" i="7"/>
  <c r="J271" i="7"/>
  <c r="I270" i="7"/>
  <c r="H269" i="7"/>
  <c r="G268" i="7"/>
  <c r="F267" i="7"/>
  <c r="E266" i="7"/>
  <c r="D265" i="7"/>
  <c r="C264" i="7"/>
  <c r="B263" i="7"/>
  <c r="P261" i="7"/>
  <c r="O260" i="7"/>
  <c r="N259" i="7"/>
  <c r="N258" i="7"/>
  <c r="D258" i="7"/>
  <c r="G257" i="7"/>
  <c r="L256" i="7"/>
  <c r="B256" i="7"/>
  <c r="E255" i="7"/>
  <c r="J254" i="7"/>
  <c r="O253" i="7"/>
  <c r="C253" i="7"/>
  <c r="H252" i="7"/>
  <c r="M251" i="7"/>
  <c r="P250" i="7"/>
  <c r="G250" i="7"/>
  <c r="M249" i="7"/>
  <c r="D249" i="7"/>
  <c r="J248" i="7"/>
  <c r="O247" i="7"/>
  <c r="F247" i="7"/>
  <c r="L450" i="7"/>
  <c r="L415" i="7"/>
  <c r="E393" i="7"/>
  <c r="C374" i="7"/>
  <c r="O364" i="7"/>
  <c r="G356" i="7"/>
  <c r="N347" i="7"/>
  <c r="I342" i="7"/>
  <c r="E338" i="7"/>
  <c r="P333" i="7"/>
  <c r="L329" i="7"/>
  <c r="M325" i="7"/>
  <c r="O322" i="7"/>
  <c r="I320" i="7"/>
  <c r="O318" i="7"/>
  <c r="L317" i="7"/>
  <c r="H316" i="7"/>
  <c r="E315" i="7"/>
  <c r="B314" i="7"/>
  <c r="N312" i="7"/>
  <c r="M311" i="7"/>
  <c r="L310" i="7"/>
  <c r="K309" i="7"/>
  <c r="J308" i="7"/>
  <c r="I307" i="7"/>
  <c r="H306" i="7"/>
  <c r="G305" i="7"/>
  <c r="F304" i="7"/>
  <c r="E303" i="7"/>
  <c r="D302" i="7"/>
  <c r="C301" i="7"/>
  <c r="B300" i="7"/>
  <c r="P298" i="7"/>
  <c r="O297" i="7"/>
  <c r="N296" i="7"/>
  <c r="M295" i="7"/>
  <c r="L294" i="7"/>
  <c r="K293" i="7"/>
  <c r="J292" i="7"/>
  <c r="I291" i="7"/>
  <c r="H290" i="7"/>
  <c r="G289" i="7"/>
  <c r="F288" i="7"/>
  <c r="E287" i="7"/>
  <c r="D286" i="7"/>
  <c r="C285" i="7"/>
  <c r="B284" i="7"/>
  <c r="P282" i="7"/>
  <c r="O281" i="7"/>
  <c r="N280" i="7"/>
  <c r="M279" i="7"/>
  <c r="L278" i="7"/>
  <c r="K277" i="7"/>
  <c r="J276" i="7"/>
  <c r="I275" i="7"/>
  <c r="H274" i="7"/>
  <c r="G273" i="7"/>
  <c r="F272" i="7"/>
  <c r="E271" i="7"/>
  <c r="D270" i="7"/>
  <c r="C269" i="7"/>
  <c r="B268" i="7"/>
  <c r="P266" i="7"/>
  <c r="O265" i="7"/>
  <c r="N264" i="7"/>
  <c r="M263" i="7"/>
  <c r="L262" i="7"/>
  <c r="K261" i="7"/>
  <c r="J260" i="7"/>
  <c r="I259" i="7"/>
  <c r="F444" i="7"/>
  <c r="K337" i="7"/>
  <c r="G316" i="7"/>
  <c r="H307" i="7"/>
  <c r="O298" i="7"/>
  <c r="G290" i="7"/>
  <c r="N281" i="7"/>
  <c r="F273" i="7"/>
  <c r="M264" i="7"/>
  <c r="P257" i="7"/>
  <c r="D255" i="7"/>
  <c r="G252" i="7"/>
  <c r="O249" i="7"/>
  <c r="H248" i="7"/>
  <c r="E247" i="7"/>
  <c r="D246" i="7"/>
  <c r="H245" i="7"/>
  <c r="I244" i="7"/>
  <c r="J243" i="7"/>
  <c r="N242" i="7"/>
  <c r="O241" i="7"/>
  <c r="D241" i="7"/>
  <c r="E240" i="7"/>
  <c r="F239" i="7"/>
  <c r="J238" i="7"/>
  <c r="K237" i="7"/>
  <c r="O236" i="7"/>
  <c r="P235" i="7"/>
  <c r="B235" i="7"/>
  <c r="F234" i="7"/>
  <c r="G233" i="7"/>
  <c r="K232" i="7"/>
  <c r="L231" i="7"/>
  <c r="M230" i="7"/>
  <c r="B230" i="7"/>
  <c r="C229" i="7"/>
  <c r="G228" i="7"/>
  <c r="J227" i="7"/>
  <c r="O226" i="7"/>
  <c r="E226" i="7"/>
  <c r="H225" i="7"/>
  <c r="M224" i="7"/>
  <c r="C224" i="7"/>
  <c r="F223" i="7"/>
  <c r="K222" i="7"/>
  <c r="P221" i="7"/>
  <c r="H221" i="7"/>
  <c r="O220" i="7"/>
  <c r="G220" i="7"/>
  <c r="N219" i="7"/>
  <c r="F219" i="7"/>
  <c r="M218" i="7"/>
  <c r="E218" i="7"/>
  <c r="L217" i="7"/>
  <c r="D217" i="7"/>
  <c r="K216" i="7"/>
  <c r="C216" i="7"/>
  <c r="J215" i="7"/>
  <c r="B215" i="7"/>
  <c r="I214" i="7"/>
  <c r="P213" i="7"/>
  <c r="H213" i="7"/>
  <c r="O212" i="7"/>
  <c r="G212" i="7"/>
  <c r="N211" i="7"/>
  <c r="F211" i="7"/>
  <c r="M210" i="7"/>
  <c r="E210" i="7"/>
  <c r="L209" i="7"/>
  <c r="D209" i="7"/>
  <c r="K208" i="7"/>
  <c r="C208" i="7"/>
  <c r="J207" i="7"/>
  <c r="B207" i="7"/>
  <c r="I206" i="7"/>
  <c r="P205" i="7"/>
  <c r="H205" i="7"/>
  <c r="O204" i="7"/>
  <c r="G204" i="7"/>
  <c r="N203" i="7"/>
  <c r="F203" i="7"/>
  <c r="M202" i="7"/>
  <c r="E202" i="7"/>
  <c r="L201" i="7"/>
  <c r="D201" i="7"/>
  <c r="K200" i="7"/>
  <c r="C200" i="7"/>
  <c r="J199" i="7"/>
  <c r="B199" i="7"/>
  <c r="I198" i="7"/>
  <c r="P197" i="7"/>
  <c r="H197" i="7"/>
  <c r="O196" i="7"/>
  <c r="G196" i="7"/>
  <c r="N195" i="7"/>
  <c r="F195" i="7"/>
  <c r="M194" i="7"/>
  <c r="E194" i="7"/>
  <c r="L193" i="7"/>
  <c r="D193" i="7"/>
  <c r="K192" i="7"/>
  <c r="C192" i="7"/>
  <c r="J191" i="7"/>
  <c r="B191" i="7"/>
  <c r="I190" i="7"/>
  <c r="P189" i="7"/>
  <c r="H189" i="7"/>
  <c r="O188" i="7"/>
  <c r="G188" i="7"/>
  <c r="N187" i="7"/>
  <c r="F187" i="7"/>
  <c r="M186" i="7"/>
  <c r="E186" i="7"/>
  <c r="L185" i="7"/>
  <c r="D185" i="7"/>
  <c r="K184" i="7"/>
  <c r="C184" i="7"/>
  <c r="J183" i="7"/>
  <c r="B183" i="7"/>
  <c r="I182" i="7"/>
  <c r="P181" i="7"/>
  <c r="H181" i="7"/>
  <c r="O180" i="7"/>
  <c r="G180" i="7"/>
  <c r="N179" i="7"/>
  <c r="F179" i="7"/>
  <c r="J412" i="7"/>
  <c r="G333" i="7"/>
  <c r="D315" i="7"/>
  <c r="G306" i="7"/>
  <c r="N297" i="7"/>
  <c r="F289" i="7"/>
  <c r="M280" i="7"/>
  <c r="E272" i="7"/>
  <c r="L263" i="7"/>
  <c r="O257" i="7"/>
  <c r="C255" i="7"/>
  <c r="F252" i="7"/>
  <c r="L249" i="7"/>
  <c r="G248" i="7"/>
  <c r="D247" i="7"/>
  <c r="C246" i="7"/>
  <c r="D245" i="7"/>
  <c r="H244" i="7"/>
  <c r="I243" i="7"/>
  <c r="M242" i="7"/>
  <c r="N241" i="7"/>
  <c r="O240" i="7"/>
  <c r="D240" i="7"/>
  <c r="E239" i="7"/>
  <c r="I238" i="7"/>
  <c r="J237" i="7"/>
  <c r="K236" i="7"/>
  <c r="O235" i="7"/>
  <c r="P234" i="7"/>
  <c r="E234" i="7"/>
  <c r="F233" i="7"/>
  <c r="G232" i="7"/>
  <c r="K231" i="7"/>
  <c r="L230" i="7"/>
  <c r="P229" i="7"/>
  <c r="B229" i="7"/>
  <c r="D228" i="7"/>
  <c r="I227" i="7"/>
  <c r="N226" i="7"/>
  <c r="B226" i="7"/>
  <c r="G225" i="7"/>
  <c r="L224" i="7"/>
  <c r="O223" i="7"/>
  <c r="E223" i="7"/>
  <c r="J222" i="7"/>
  <c r="O221" i="7"/>
  <c r="G221" i="7"/>
  <c r="N220" i="7"/>
  <c r="F220" i="7"/>
  <c r="M219" i="7"/>
  <c r="E219" i="7"/>
  <c r="L218" i="7"/>
  <c r="D218" i="7"/>
  <c r="K217" i="7"/>
  <c r="C217" i="7"/>
  <c r="J216" i="7"/>
  <c r="B216" i="7"/>
  <c r="I215" i="7"/>
  <c r="P214" i="7"/>
  <c r="H214" i="7"/>
  <c r="O213" i="7"/>
  <c r="G213" i="7"/>
  <c r="N212" i="7"/>
  <c r="F212" i="7"/>
  <c r="M211" i="7"/>
  <c r="E211" i="7"/>
  <c r="L210" i="7"/>
  <c r="D210" i="7"/>
  <c r="K209" i="7"/>
  <c r="C209" i="7"/>
  <c r="J208" i="7"/>
  <c r="B208" i="7"/>
  <c r="I207" i="7"/>
  <c r="P206" i="7"/>
  <c r="H206" i="7"/>
  <c r="O205" i="7"/>
  <c r="G205" i="7"/>
  <c r="N204" i="7"/>
  <c r="F204" i="7"/>
  <c r="M203" i="7"/>
  <c r="E203" i="7"/>
  <c r="L202" i="7"/>
  <c r="D202" i="7"/>
  <c r="K201" i="7"/>
  <c r="C201" i="7"/>
  <c r="J200" i="7"/>
  <c r="B200" i="7"/>
  <c r="I199" i="7"/>
  <c r="P198" i="7"/>
  <c r="H198" i="7"/>
  <c r="O197" i="7"/>
  <c r="G197" i="7"/>
  <c r="N196" i="7"/>
  <c r="F196" i="7"/>
  <c r="M195" i="7"/>
  <c r="E195" i="7"/>
  <c r="L194" i="7"/>
  <c r="D194" i="7"/>
  <c r="K193" i="7"/>
  <c r="C193" i="7"/>
  <c r="J192" i="7"/>
  <c r="B192" i="7"/>
  <c r="I191" i="7"/>
  <c r="P190" i="7"/>
  <c r="H190" i="7"/>
  <c r="O189" i="7"/>
  <c r="G189" i="7"/>
  <c r="N188" i="7"/>
  <c r="C390" i="7"/>
  <c r="C329" i="7"/>
  <c r="P313" i="7"/>
  <c r="F305" i="7"/>
  <c r="M296" i="7"/>
  <c r="E288" i="7"/>
  <c r="L279" i="7"/>
  <c r="D271" i="7"/>
  <c r="K262" i="7"/>
  <c r="F257" i="7"/>
  <c r="I254" i="7"/>
  <c r="J251" i="7"/>
  <c r="K249" i="7"/>
  <c r="C248" i="7"/>
  <c r="N246" i="7"/>
  <c r="B246" i="7"/>
  <c r="C245" i="7"/>
  <c r="G244" i="7"/>
  <c r="H243" i="7"/>
  <c r="I242" i="7"/>
  <c r="M241" i="7"/>
  <c r="N240" i="7"/>
  <c r="C240" i="7"/>
  <c r="D239" i="7"/>
  <c r="E238" i="7"/>
  <c r="I237" i="7"/>
  <c r="J236" i="7"/>
  <c r="N235" i="7"/>
  <c r="O234" i="7"/>
  <c r="P233" i="7"/>
  <c r="E233" i="7"/>
  <c r="F232" i="7"/>
  <c r="J231" i="7"/>
  <c r="K230" i="7"/>
  <c r="L229" i="7"/>
  <c r="P228" i="7"/>
  <c r="C228" i="7"/>
  <c r="H227" i="7"/>
  <c r="M226" i="7"/>
  <c r="P225" i="7"/>
  <c r="F225" i="7"/>
  <c r="K224" i="7"/>
  <c r="N223" i="7"/>
  <c r="D223" i="7"/>
  <c r="I222" i="7"/>
  <c r="N221" i="7"/>
  <c r="F221" i="7"/>
  <c r="M220" i="7"/>
  <c r="E220" i="7"/>
  <c r="L219" i="7"/>
  <c r="D219" i="7"/>
  <c r="K218" i="7"/>
  <c r="C218" i="7"/>
  <c r="J217" i="7"/>
  <c r="B217" i="7"/>
  <c r="I216" i="7"/>
  <c r="P215" i="7"/>
  <c r="H215" i="7"/>
  <c r="O214" i="7"/>
  <c r="G214" i="7"/>
  <c r="N213" i="7"/>
  <c r="F213" i="7"/>
  <c r="M212" i="7"/>
  <c r="E212" i="7"/>
  <c r="L211" i="7"/>
  <c r="D211" i="7"/>
  <c r="K210" i="7"/>
  <c r="C210" i="7"/>
  <c r="J209" i="7"/>
  <c r="B209" i="7"/>
  <c r="I208" i="7"/>
  <c r="P207" i="7"/>
  <c r="H207" i="7"/>
  <c r="O206" i="7"/>
  <c r="G206" i="7"/>
  <c r="N205" i="7"/>
  <c r="F205" i="7"/>
  <c r="M204" i="7"/>
  <c r="E204" i="7"/>
  <c r="L203" i="7"/>
  <c r="D203" i="7"/>
  <c r="K202" i="7"/>
  <c r="C202" i="7"/>
  <c r="J201" i="7"/>
  <c r="B201" i="7"/>
  <c r="I200" i="7"/>
  <c r="P199" i="7"/>
  <c r="H199" i="7"/>
  <c r="O198" i="7"/>
  <c r="G198" i="7"/>
  <c r="N197" i="7"/>
  <c r="F197" i="7"/>
  <c r="M196" i="7"/>
  <c r="E196" i="7"/>
  <c r="L195" i="7"/>
  <c r="D195" i="7"/>
  <c r="K194" i="7"/>
  <c r="C194" i="7"/>
  <c r="J193" i="7"/>
  <c r="O372" i="7"/>
  <c r="E325" i="7"/>
  <c r="M312" i="7"/>
  <c r="E304" i="7"/>
  <c r="L295" i="7"/>
  <c r="D287" i="7"/>
  <c r="K278" i="7"/>
  <c r="C270" i="7"/>
  <c r="J261" i="7"/>
  <c r="E257" i="7"/>
  <c r="H254" i="7"/>
  <c r="I251" i="7"/>
  <c r="F249" i="7"/>
  <c r="B248" i="7"/>
  <c r="M246" i="7"/>
  <c r="P245" i="7"/>
  <c r="B245" i="7"/>
  <c r="C244" i="7"/>
  <c r="G243" i="7"/>
  <c r="H242" i="7"/>
  <c r="L241" i="7"/>
  <c r="M240" i="7"/>
  <c r="N239" i="7"/>
  <c r="C239" i="7"/>
  <c r="D238" i="7"/>
  <c r="H237" i="7"/>
  <c r="I236" i="7"/>
  <c r="J235" i="7"/>
  <c r="N234" i="7"/>
  <c r="O233" i="7"/>
  <c r="D233" i="7"/>
  <c r="E232" i="7"/>
  <c r="F231" i="7"/>
  <c r="J230" i="7"/>
  <c r="K229" i="7"/>
  <c r="O228" i="7"/>
  <c r="B228" i="7"/>
  <c r="G227" i="7"/>
  <c r="M346" i="7"/>
  <c r="N318" i="7"/>
  <c r="J309" i="7"/>
  <c r="B301" i="7"/>
  <c r="I292" i="7"/>
  <c r="P283" i="7"/>
  <c r="H275" i="7"/>
  <c r="O266" i="7"/>
  <c r="M258" i="7"/>
  <c r="N255" i="7"/>
  <c r="B253" i="7"/>
  <c r="F250" i="7"/>
  <c r="L248" i="7"/>
  <c r="I247" i="7"/>
  <c r="J246" i="7"/>
  <c r="J245" i="7"/>
  <c r="K244" i="7"/>
  <c r="O243" i="7"/>
  <c r="P242" i="7"/>
  <c r="E242" i="7"/>
  <c r="F241" i="7"/>
  <c r="G240" i="7"/>
  <c r="K239" i="7"/>
  <c r="L238" i="7"/>
  <c r="P237" i="7"/>
  <c r="B237" i="7"/>
  <c r="C236" i="7"/>
  <c r="G235" i="7"/>
  <c r="H234" i="7"/>
  <c r="L233" i="7"/>
  <c r="M232" i="7"/>
  <c r="N231" i="7"/>
  <c r="C231" i="7"/>
  <c r="D230" i="7"/>
  <c r="H229" i="7"/>
  <c r="I228" i="7"/>
  <c r="N227" i="7"/>
  <c r="B227" i="7"/>
  <c r="G226" i="7"/>
  <c r="L225" i="7"/>
  <c r="O224" i="7"/>
  <c r="E224" i="7"/>
  <c r="J223" i="7"/>
  <c r="M222" i="7"/>
  <c r="C222" i="7"/>
  <c r="J221" i="7"/>
  <c r="B221" i="7"/>
  <c r="I220" i="7"/>
  <c r="P219" i="7"/>
  <c r="H219" i="7"/>
  <c r="O218" i="7"/>
  <c r="G218" i="7"/>
  <c r="N217" i="7"/>
  <c r="F217" i="7"/>
  <c r="M216" i="7"/>
  <c r="E216" i="7"/>
  <c r="L215" i="7"/>
  <c r="D215" i="7"/>
  <c r="K214" i="7"/>
  <c r="C214" i="7"/>
  <c r="J213" i="7"/>
  <c r="B213" i="7"/>
  <c r="I212" i="7"/>
  <c r="P211" i="7"/>
  <c r="H211" i="7"/>
  <c r="O210" i="7"/>
  <c r="G210" i="7"/>
  <c r="N209" i="7"/>
  <c r="F209" i="7"/>
  <c r="M208" i="7"/>
  <c r="E208" i="7"/>
  <c r="L207" i="7"/>
  <c r="D207" i="7"/>
  <c r="K206" i="7"/>
  <c r="C206" i="7"/>
  <c r="J205" i="7"/>
  <c r="B205" i="7"/>
  <c r="I204" i="7"/>
  <c r="P203" i="7"/>
  <c r="H203" i="7"/>
  <c r="O202" i="7"/>
  <c r="G202" i="7"/>
  <c r="N201" i="7"/>
  <c r="F201" i="7"/>
  <c r="M200" i="7"/>
  <c r="N363" i="7"/>
  <c r="I308" i="7"/>
  <c r="B285" i="7"/>
  <c r="I260" i="7"/>
  <c r="P252" i="7"/>
  <c r="M247" i="7"/>
  <c r="P244" i="7"/>
  <c r="O242" i="7"/>
  <c r="K240" i="7"/>
  <c r="C238" i="7"/>
  <c r="B236" i="7"/>
  <c r="M233" i="7"/>
  <c r="E231" i="7"/>
  <c r="D229" i="7"/>
  <c r="C227" i="7"/>
  <c r="M225" i="7"/>
  <c r="F224" i="7"/>
  <c r="N222" i="7"/>
  <c r="K221" i="7"/>
  <c r="J220" i="7"/>
  <c r="I219" i="7"/>
  <c r="H218" i="7"/>
  <c r="G217" i="7"/>
  <c r="F216" i="7"/>
  <c r="E215" i="7"/>
  <c r="D214" i="7"/>
  <c r="C213" i="7"/>
  <c r="B212" i="7"/>
  <c r="P210" i="7"/>
  <c r="O209" i="7"/>
  <c r="N208" i="7"/>
  <c r="M207" i="7"/>
  <c r="L206" i="7"/>
  <c r="K205" i="7"/>
  <c r="J204" i="7"/>
  <c r="I203" i="7"/>
  <c r="H202" i="7"/>
  <c r="G201" i="7"/>
  <c r="F200" i="7"/>
  <c r="G199" i="7"/>
  <c r="K198" i="7"/>
  <c r="L197" i="7"/>
  <c r="P196" i="7"/>
  <c r="B196" i="7"/>
  <c r="C195" i="7"/>
  <c r="G194" i="7"/>
  <c r="H193" i="7"/>
  <c r="M192" i="7"/>
  <c r="P191" i="7"/>
  <c r="F191" i="7"/>
  <c r="K190" i="7"/>
  <c r="N189" i="7"/>
  <c r="D189" i="7"/>
  <c r="I188" i="7"/>
  <c r="O187" i="7"/>
  <c r="E187" i="7"/>
  <c r="K186" i="7"/>
  <c r="B186" i="7"/>
  <c r="H185" i="7"/>
  <c r="N184" i="7"/>
  <c r="E184" i="7"/>
  <c r="K183" i="7"/>
  <c r="P182" i="7"/>
  <c r="G182" i="7"/>
  <c r="M181" i="7"/>
  <c r="D181" i="7"/>
  <c r="J180" i="7"/>
  <c r="P179" i="7"/>
  <c r="G179" i="7"/>
  <c r="M178" i="7"/>
  <c r="E178" i="7"/>
  <c r="L177" i="7"/>
  <c r="D177" i="7"/>
  <c r="K176" i="7"/>
  <c r="C176" i="7"/>
  <c r="J175" i="7"/>
  <c r="B175" i="7"/>
  <c r="I174" i="7"/>
  <c r="P173" i="7"/>
  <c r="H173" i="7"/>
  <c r="O172" i="7"/>
  <c r="G172" i="7"/>
  <c r="N171" i="7"/>
  <c r="F171" i="7"/>
  <c r="M170" i="7"/>
  <c r="E170" i="7"/>
  <c r="L169" i="7"/>
  <c r="D169" i="7"/>
  <c r="K168" i="7"/>
  <c r="C168" i="7"/>
  <c r="J167" i="7"/>
  <c r="B167" i="7"/>
  <c r="I166" i="7"/>
  <c r="P165" i="7"/>
  <c r="H165" i="7"/>
  <c r="O164" i="7"/>
  <c r="G164" i="7"/>
  <c r="N163" i="7"/>
  <c r="F163" i="7"/>
  <c r="M162" i="7"/>
  <c r="E162" i="7"/>
  <c r="L161" i="7"/>
  <c r="D161" i="7"/>
  <c r="K160" i="7"/>
  <c r="C160" i="7"/>
  <c r="J159" i="7"/>
  <c r="B159" i="7"/>
  <c r="I158" i="7"/>
  <c r="P157" i="7"/>
  <c r="H157" i="7"/>
  <c r="O156" i="7"/>
  <c r="G156" i="7"/>
  <c r="N155" i="7"/>
  <c r="F155" i="7"/>
  <c r="M154" i="7"/>
  <c r="E154" i="7"/>
  <c r="L153" i="7"/>
  <c r="D153" i="7"/>
  <c r="K152" i="7"/>
  <c r="C152" i="7"/>
  <c r="J151" i="7"/>
  <c r="B151" i="7"/>
  <c r="I150" i="7"/>
  <c r="P149" i="7"/>
  <c r="H149" i="7"/>
  <c r="O148" i="7"/>
  <c r="G148" i="7"/>
  <c r="N147" i="7"/>
  <c r="F147" i="7"/>
  <c r="M146" i="7"/>
  <c r="E146" i="7"/>
  <c r="L145" i="7"/>
  <c r="D145" i="7"/>
  <c r="K144" i="7"/>
  <c r="C144" i="7"/>
  <c r="J143" i="7"/>
  <c r="B143" i="7"/>
  <c r="I142" i="7"/>
  <c r="P141" i="7"/>
  <c r="H141" i="7"/>
  <c r="O140" i="7"/>
  <c r="G140" i="7"/>
  <c r="N139" i="7"/>
  <c r="F139" i="7"/>
  <c r="M138" i="7"/>
  <c r="E138" i="7"/>
  <c r="L137" i="7"/>
  <c r="D137" i="7"/>
  <c r="K136" i="7"/>
  <c r="C136" i="7"/>
  <c r="J135" i="7"/>
  <c r="B135" i="7"/>
  <c r="I134" i="7"/>
  <c r="P133" i="7"/>
  <c r="H133" i="7"/>
  <c r="O132" i="7"/>
  <c r="G132" i="7"/>
  <c r="F355" i="7"/>
  <c r="D303" i="7"/>
  <c r="O282" i="7"/>
  <c r="H259" i="7"/>
  <c r="O250" i="7"/>
  <c r="G247" i="7"/>
  <c r="O244" i="7"/>
  <c r="G242" i="7"/>
  <c r="F240" i="7"/>
  <c r="B238" i="7"/>
  <c r="I235" i="7"/>
  <c r="H233" i="7"/>
  <c r="D231" i="7"/>
  <c r="K228" i="7"/>
  <c r="P226" i="7"/>
  <c r="I225" i="7"/>
  <c r="D224" i="7"/>
  <c r="L222" i="7"/>
  <c r="I221" i="7"/>
  <c r="H220" i="7"/>
  <c r="G219" i="7"/>
  <c r="F218" i="7"/>
  <c r="E217" i="7"/>
  <c r="D216" i="7"/>
  <c r="C215" i="7"/>
  <c r="B214" i="7"/>
  <c r="P212" i="7"/>
  <c r="O211" i="7"/>
  <c r="N210" i="7"/>
  <c r="M209" i="7"/>
  <c r="L208" i="7"/>
  <c r="K207" i="7"/>
  <c r="J206" i="7"/>
  <c r="I205" i="7"/>
  <c r="H204" i="7"/>
  <c r="G203" i="7"/>
  <c r="F202" i="7"/>
  <c r="E201" i="7"/>
  <c r="E200" i="7"/>
  <c r="F199" i="7"/>
  <c r="J198" i="7"/>
  <c r="K197" i="7"/>
  <c r="L196" i="7"/>
  <c r="P195" i="7"/>
  <c r="B195" i="7"/>
  <c r="F194" i="7"/>
  <c r="G193" i="7"/>
  <c r="L192" i="7"/>
  <c r="O191" i="7"/>
  <c r="E191" i="7"/>
  <c r="J190" i="7"/>
  <c r="M189" i="7"/>
  <c r="C189" i="7"/>
  <c r="H188" i="7"/>
  <c r="M187" i="7"/>
  <c r="D187" i="7"/>
  <c r="J186" i="7"/>
  <c r="P185" i="7"/>
  <c r="G185" i="7"/>
  <c r="M184" i="7"/>
  <c r="D184" i="7"/>
  <c r="I183" i="7"/>
  <c r="O182" i="7"/>
  <c r="F182" i="7"/>
  <c r="L181" i="7"/>
  <c r="C181" i="7"/>
  <c r="I180" i="7"/>
  <c r="O179" i="7"/>
  <c r="E179" i="7"/>
  <c r="L178" i="7"/>
  <c r="D178" i="7"/>
  <c r="K177" i="7"/>
  <c r="C177" i="7"/>
  <c r="J176" i="7"/>
  <c r="B176" i="7"/>
  <c r="I175" i="7"/>
  <c r="P174" i="7"/>
  <c r="H174" i="7"/>
  <c r="O173" i="7"/>
  <c r="G173" i="7"/>
  <c r="N172" i="7"/>
  <c r="F172" i="7"/>
  <c r="M171" i="7"/>
  <c r="E171" i="7"/>
  <c r="L170" i="7"/>
  <c r="D170" i="7"/>
  <c r="K169" i="7"/>
  <c r="C169" i="7"/>
  <c r="J168" i="7"/>
  <c r="B168" i="7"/>
  <c r="I167" i="7"/>
  <c r="P166" i="7"/>
  <c r="H166" i="7"/>
  <c r="O165" i="7"/>
  <c r="G165" i="7"/>
  <c r="N164" i="7"/>
  <c r="F164" i="7"/>
  <c r="M163" i="7"/>
  <c r="E163" i="7"/>
  <c r="L162" i="7"/>
  <c r="D162" i="7"/>
  <c r="K161" i="7"/>
  <c r="C161" i="7"/>
  <c r="J160" i="7"/>
  <c r="B160" i="7"/>
  <c r="I159" i="7"/>
  <c r="P158" i="7"/>
  <c r="H158" i="7"/>
  <c r="O157" i="7"/>
  <c r="G157" i="7"/>
  <c r="N156" i="7"/>
  <c r="F156" i="7"/>
  <c r="M155" i="7"/>
  <c r="E155" i="7"/>
  <c r="L154" i="7"/>
  <c r="D154" i="7"/>
  <c r="K153" i="7"/>
  <c r="C153" i="7"/>
  <c r="J152" i="7"/>
  <c r="B152" i="7"/>
  <c r="I151" i="7"/>
  <c r="P150" i="7"/>
  <c r="H150" i="7"/>
  <c r="O149" i="7"/>
  <c r="G149" i="7"/>
  <c r="N148" i="7"/>
  <c r="F148" i="7"/>
  <c r="M147" i="7"/>
  <c r="E147" i="7"/>
  <c r="L146" i="7"/>
  <c r="D146" i="7"/>
  <c r="K145" i="7"/>
  <c r="C145" i="7"/>
  <c r="J144" i="7"/>
  <c r="B144" i="7"/>
  <c r="I143" i="7"/>
  <c r="P142" i="7"/>
  <c r="H142" i="7"/>
  <c r="O141" i="7"/>
  <c r="G141" i="7"/>
  <c r="N140" i="7"/>
  <c r="F140" i="7"/>
  <c r="M139" i="7"/>
  <c r="E139" i="7"/>
  <c r="L138" i="7"/>
  <c r="D138" i="7"/>
  <c r="K137" i="7"/>
  <c r="C137" i="7"/>
  <c r="J136" i="7"/>
  <c r="B136" i="7"/>
  <c r="I135" i="7"/>
  <c r="P134" i="7"/>
  <c r="H134" i="7"/>
  <c r="O133" i="7"/>
  <c r="G133" i="7"/>
  <c r="N132" i="7"/>
  <c r="O341" i="7"/>
  <c r="C302" i="7"/>
  <c r="J277" i="7"/>
  <c r="L258" i="7"/>
  <c r="N250" i="7"/>
  <c r="L246" i="7"/>
  <c r="J244" i="7"/>
  <c r="F242" i="7"/>
  <c r="M239" i="7"/>
  <c r="L237" i="7"/>
  <c r="H235" i="7"/>
  <c r="O232" i="7"/>
  <c r="B231" i="7"/>
  <c r="J228" i="7"/>
  <c r="J226" i="7"/>
  <c r="E225" i="7"/>
  <c r="M223" i="7"/>
  <c r="F222" i="7"/>
  <c r="E221" i="7"/>
  <c r="D220" i="7"/>
  <c r="C219" i="7"/>
  <c r="B218" i="7"/>
  <c r="P216" i="7"/>
  <c r="O215" i="7"/>
  <c r="N214" i="7"/>
  <c r="M213" i="7"/>
  <c r="L212" i="7"/>
  <c r="K211" i="7"/>
  <c r="J210" i="7"/>
  <c r="I209" i="7"/>
  <c r="H208" i="7"/>
  <c r="G207" i="7"/>
  <c r="F206" i="7"/>
  <c r="E205" i="7"/>
  <c r="D204" i="7"/>
  <c r="C203" i="7"/>
  <c r="B202" i="7"/>
  <c r="P200" i="7"/>
  <c r="D200" i="7"/>
  <c r="E199" i="7"/>
  <c r="F198" i="7"/>
  <c r="J197" i="7"/>
  <c r="K196" i="7"/>
  <c r="O195" i="7"/>
  <c r="P194" i="7"/>
  <c r="B194" i="7"/>
  <c r="F193" i="7"/>
  <c r="I192" i="7"/>
  <c r="N191" i="7"/>
  <c r="D191" i="7"/>
  <c r="G190" i="7"/>
  <c r="L189" i="7"/>
  <c r="B189" i="7"/>
  <c r="F188" i="7"/>
  <c r="L187" i="7"/>
  <c r="C187" i="7"/>
  <c r="I186" i="7"/>
  <c r="O185" i="7"/>
  <c r="F185" i="7"/>
  <c r="L184" i="7"/>
  <c r="B184" i="7"/>
  <c r="H183" i="7"/>
  <c r="N182" i="7"/>
  <c r="E182" i="7"/>
  <c r="K181" i="7"/>
  <c r="B181" i="7"/>
  <c r="H180" i="7"/>
  <c r="M179" i="7"/>
  <c r="D179" i="7"/>
  <c r="K178" i="7"/>
  <c r="C178" i="7"/>
  <c r="J177" i="7"/>
  <c r="B177" i="7"/>
  <c r="I176" i="7"/>
  <c r="P175" i="7"/>
  <c r="H175" i="7"/>
  <c r="O174" i="7"/>
  <c r="G174" i="7"/>
  <c r="N173" i="7"/>
  <c r="F173" i="7"/>
  <c r="M172" i="7"/>
  <c r="E172" i="7"/>
  <c r="L171" i="7"/>
  <c r="D171" i="7"/>
  <c r="K170" i="7"/>
  <c r="C170" i="7"/>
  <c r="J169" i="7"/>
  <c r="B169" i="7"/>
  <c r="I168" i="7"/>
  <c r="P167" i="7"/>
  <c r="H167" i="7"/>
  <c r="O166" i="7"/>
  <c r="G166" i="7"/>
  <c r="N165" i="7"/>
  <c r="F165" i="7"/>
  <c r="M164" i="7"/>
  <c r="E164" i="7"/>
  <c r="L163" i="7"/>
  <c r="D163" i="7"/>
  <c r="K162" i="7"/>
  <c r="C162" i="7"/>
  <c r="J161" i="7"/>
  <c r="B161" i="7"/>
  <c r="I160" i="7"/>
  <c r="P159" i="7"/>
  <c r="H159" i="7"/>
  <c r="O158" i="7"/>
  <c r="G158" i="7"/>
  <c r="N157" i="7"/>
  <c r="F157" i="7"/>
  <c r="M156" i="7"/>
  <c r="E156" i="7"/>
  <c r="L155" i="7"/>
  <c r="D155" i="7"/>
  <c r="K154" i="7"/>
  <c r="C154" i="7"/>
  <c r="J153" i="7"/>
  <c r="B153" i="7"/>
  <c r="I152" i="7"/>
  <c r="P151" i="7"/>
  <c r="H151" i="7"/>
  <c r="O150" i="7"/>
  <c r="G150" i="7"/>
  <c r="N149" i="7"/>
  <c r="F149" i="7"/>
  <c r="M148" i="7"/>
  <c r="E148" i="7"/>
  <c r="L147" i="7"/>
  <c r="D147" i="7"/>
  <c r="K146" i="7"/>
  <c r="C146" i="7"/>
  <c r="J145" i="7"/>
  <c r="B145" i="7"/>
  <c r="I144" i="7"/>
  <c r="P143" i="7"/>
  <c r="H143" i="7"/>
  <c r="O142" i="7"/>
  <c r="G142" i="7"/>
  <c r="N141" i="7"/>
  <c r="F141" i="7"/>
  <c r="M140" i="7"/>
  <c r="E140" i="7"/>
  <c r="L139" i="7"/>
  <c r="D139" i="7"/>
  <c r="K138" i="7"/>
  <c r="C138" i="7"/>
  <c r="J137" i="7"/>
  <c r="B137" i="7"/>
  <c r="J322" i="7"/>
  <c r="P299" i="7"/>
  <c r="I276" i="7"/>
  <c r="K256" i="7"/>
  <c r="E250" i="7"/>
  <c r="K246" i="7"/>
  <c r="B244" i="7"/>
  <c r="P241" i="7"/>
  <c r="L239" i="7"/>
  <c r="D237" i="7"/>
  <c r="F235" i="7"/>
  <c r="N232" i="7"/>
  <c r="I230" i="7"/>
  <c r="H228" i="7"/>
  <c r="I226" i="7"/>
  <c r="D225" i="7"/>
  <c r="L223" i="7"/>
  <c r="E222" i="7"/>
  <c r="D221" i="7"/>
  <c r="C220" i="7"/>
  <c r="B219" i="7"/>
  <c r="P217" i="7"/>
  <c r="O216" i="7"/>
  <c r="N215" i="7"/>
  <c r="M214" i="7"/>
  <c r="L213" i="7"/>
  <c r="K212" i="7"/>
  <c r="J211" i="7"/>
  <c r="I210" i="7"/>
  <c r="H209" i="7"/>
  <c r="G208" i="7"/>
  <c r="F207" i="7"/>
  <c r="E206" i="7"/>
  <c r="D205" i="7"/>
  <c r="C204" i="7"/>
  <c r="B203" i="7"/>
  <c r="P201" i="7"/>
  <c r="O200" i="7"/>
  <c r="O199" i="7"/>
  <c r="D199" i="7"/>
  <c r="E198" i="7"/>
  <c r="I197" i="7"/>
  <c r="J196" i="7"/>
  <c r="K195" i="7"/>
  <c r="O194" i="7"/>
  <c r="P193" i="7"/>
  <c r="E193" i="7"/>
  <c r="H192" i="7"/>
  <c r="M191" i="7"/>
  <c r="C191" i="7"/>
  <c r="F190" i="7"/>
  <c r="K189" i="7"/>
  <c r="P188" i="7"/>
  <c r="E188" i="7"/>
  <c r="K187" i="7"/>
  <c r="B187" i="7"/>
  <c r="H186" i="7"/>
  <c r="N185" i="7"/>
  <c r="E185" i="7"/>
  <c r="J184" i="7"/>
  <c r="P183" i="7"/>
  <c r="G183" i="7"/>
  <c r="M182" i="7"/>
  <c r="D182" i="7"/>
  <c r="J181" i="7"/>
  <c r="P180" i="7"/>
  <c r="F180" i="7"/>
  <c r="L179" i="7"/>
  <c r="C179" i="7"/>
  <c r="J178" i="7"/>
  <c r="B178" i="7"/>
  <c r="I177" i="7"/>
  <c r="P176" i="7"/>
  <c r="H176" i="7"/>
  <c r="O175" i="7"/>
  <c r="G175" i="7"/>
  <c r="N174" i="7"/>
  <c r="F174" i="7"/>
  <c r="M173" i="7"/>
  <c r="E173" i="7"/>
  <c r="L172" i="7"/>
  <c r="D172" i="7"/>
  <c r="K171" i="7"/>
  <c r="C171" i="7"/>
  <c r="J170" i="7"/>
  <c r="C320" i="7"/>
  <c r="K294" i="7"/>
  <c r="G274" i="7"/>
  <c r="J256" i="7"/>
  <c r="C249" i="7"/>
  <c r="E246" i="7"/>
  <c r="P243" i="7"/>
  <c r="H241" i="7"/>
  <c r="J239" i="7"/>
  <c r="C237" i="7"/>
  <c r="M234" i="7"/>
  <c r="L232" i="7"/>
  <c r="E230" i="7"/>
  <c r="P227" i="7"/>
  <c r="H226" i="7"/>
  <c r="P224" i="7"/>
  <c r="K223" i="7"/>
  <c r="D222" i="7"/>
  <c r="C221" i="7"/>
  <c r="B220" i="7"/>
  <c r="P218" i="7"/>
  <c r="O217" i="7"/>
  <c r="N216" i="7"/>
  <c r="M215" i="7"/>
  <c r="L214" i="7"/>
  <c r="K213" i="7"/>
  <c r="J212" i="7"/>
  <c r="I211" i="7"/>
  <c r="H210" i="7"/>
  <c r="G209" i="7"/>
  <c r="F208" i="7"/>
  <c r="E207" i="7"/>
  <c r="D206" i="7"/>
  <c r="C205" i="7"/>
  <c r="B204" i="7"/>
  <c r="P202" i="7"/>
  <c r="O201" i="7"/>
  <c r="N200" i="7"/>
  <c r="N199" i="7"/>
  <c r="C199" i="7"/>
  <c r="D198" i="7"/>
  <c r="E197" i="7"/>
  <c r="I196" i="7"/>
  <c r="J195" i="7"/>
  <c r="N194" i="7"/>
  <c r="O193" i="7"/>
  <c r="B193" i="7"/>
  <c r="G192" i="7"/>
  <c r="L191" i="7"/>
  <c r="O190" i="7"/>
  <c r="E190" i="7"/>
  <c r="J189" i="7"/>
  <c r="M188" i="7"/>
  <c r="D188" i="7"/>
  <c r="J187" i="7"/>
  <c r="P186" i="7"/>
  <c r="G186" i="7"/>
  <c r="M185" i="7"/>
  <c r="C185" i="7"/>
  <c r="I184" i="7"/>
  <c r="O183" i="7"/>
  <c r="F183" i="7"/>
  <c r="L182" i="7"/>
  <c r="C182" i="7"/>
  <c r="I181" i="7"/>
  <c r="N180" i="7"/>
  <c r="E180" i="7"/>
  <c r="K179" i="7"/>
  <c r="B179" i="7"/>
  <c r="I178" i="7"/>
  <c r="P177" i="7"/>
  <c r="H177" i="7"/>
  <c r="O176" i="7"/>
  <c r="G176" i="7"/>
  <c r="N175" i="7"/>
  <c r="F175" i="7"/>
  <c r="M174" i="7"/>
  <c r="E174" i="7"/>
  <c r="L173" i="7"/>
  <c r="D173" i="7"/>
  <c r="K172" i="7"/>
  <c r="C172" i="7"/>
  <c r="J171" i="7"/>
  <c r="B171" i="7"/>
  <c r="I170" i="7"/>
  <c r="P169" i="7"/>
  <c r="H169" i="7"/>
  <c r="O168" i="7"/>
  <c r="G168" i="7"/>
  <c r="N167" i="7"/>
  <c r="F167" i="7"/>
  <c r="M166" i="7"/>
  <c r="E166" i="7"/>
  <c r="L165" i="7"/>
  <c r="D165" i="7"/>
  <c r="K164" i="7"/>
  <c r="C164" i="7"/>
  <c r="J163" i="7"/>
  <c r="B163" i="7"/>
  <c r="I162" i="7"/>
  <c r="P161" i="7"/>
  <c r="H161" i="7"/>
  <c r="O160" i="7"/>
  <c r="G160" i="7"/>
  <c r="N159" i="7"/>
  <c r="F159" i="7"/>
  <c r="M158" i="7"/>
  <c r="E158" i="7"/>
  <c r="L157" i="7"/>
  <c r="D157" i="7"/>
  <c r="K156" i="7"/>
  <c r="C156" i="7"/>
  <c r="J155" i="7"/>
  <c r="B155" i="7"/>
  <c r="I154" i="7"/>
  <c r="P153" i="7"/>
  <c r="H153" i="7"/>
  <c r="O152" i="7"/>
  <c r="G152" i="7"/>
  <c r="N151" i="7"/>
  <c r="F151" i="7"/>
  <c r="M150" i="7"/>
  <c r="E150" i="7"/>
  <c r="L149" i="7"/>
  <c r="D149" i="7"/>
  <c r="K148" i="7"/>
  <c r="C148" i="7"/>
  <c r="J147" i="7"/>
  <c r="B147" i="7"/>
  <c r="L311" i="7"/>
  <c r="H291" i="7"/>
  <c r="P267" i="7"/>
  <c r="L253" i="7"/>
  <c r="K248" i="7"/>
  <c r="K245" i="7"/>
  <c r="F243" i="7"/>
  <c r="E241" i="7"/>
  <c r="M238" i="7"/>
  <c r="H236" i="7"/>
  <c r="G234" i="7"/>
  <c r="C232" i="7"/>
  <c r="J229" i="7"/>
  <c r="K227" i="7"/>
  <c r="O225" i="7"/>
  <c r="H224" i="7"/>
  <c r="C223" i="7"/>
  <c r="M221" i="7"/>
  <c r="L220" i="7"/>
  <c r="K219" i="7"/>
  <c r="J218" i="7"/>
  <c r="I217" i="7"/>
  <c r="H216" i="7"/>
  <c r="G215" i="7"/>
  <c r="F214" i="7"/>
  <c r="E213" i="7"/>
  <c r="D212" i="7"/>
  <c r="C211" i="7"/>
  <c r="B210" i="7"/>
  <c r="P208" i="7"/>
  <c r="O207" i="7"/>
  <c r="N206" i="7"/>
  <c r="M205" i="7"/>
  <c r="L204" i="7"/>
  <c r="K203" i="7"/>
  <c r="J202" i="7"/>
  <c r="I201" i="7"/>
  <c r="H200" i="7"/>
  <c r="L199" i="7"/>
  <c r="M198" i="7"/>
  <c r="B198" i="7"/>
  <c r="C197" i="7"/>
  <c r="D196" i="7"/>
  <c r="H195" i="7"/>
  <c r="I194" i="7"/>
  <c r="M193" i="7"/>
  <c r="O192" i="7"/>
  <c r="E192" i="7"/>
  <c r="H191" i="7"/>
  <c r="M190" i="7"/>
  <c r="C190" i="7"/>
  <c r="F189" i="7"/>
  <c r="K188" i="7"/>
  <c r="B188" i="7"/>
  <c r="H187" i="7"/>
  <c r="N186" i="7"/>
  <c r="D186" i="7"/>
  <c r="J185" i="7"/>
  <c r="P184" i="7"/>
  <c r="G184" i="7"/>
  <c r="M183" i="7"/>
  <c r="D183" i="7"/>
  <c r="J182" i="7"/>
  <c r="O181" i="7"/>
  <c r="F181" i="7"/>
  <c r="J317" i="7"/>
  <c r="P248" i="7"/>
  <c r="B239" i="7"/>
  <c r="C230" i="7"/>
  <c r="G223" i="7"/>
  <c r="N218" i="7"/>
  <c r="J214" i="7"/>
  <c r="F210" i="7"/>
  <c r="B206" i="7"/>
  <c r="M201" i="7"/>
  <c r="C198" i="7"/>
  <c r="J194" i="7"/>
  <c r="K191" i="7"/>
  <c r="L188" i="7"/>
  <c r="F186" i="7"/>
  <c r="N183" i="7"/>
  <c r="G181" i="7"/>
  <c r="J179" i="7"/>
  <c r="F178" i="7"/>
  <c r="M176" i="7"/>
  <c r="E175" i="7"/>
  <c r="B174" i="7"/>
  <c r="I172" i="7"/>
  <c r="P170" i="7"/>
  <c r="N169" i="7"/>
  <c r="M168" i="7"/>
  <c r="L167" i="7"/>
  <c r="K166" i="7"/>
  <c r="J165" i="7"/>
  <c r="I164" i="7"/>
  <c r="H163" i="7"/>
  <c r="G162" i="7"/>
  <c r="F161" i="7"/>
  <c r="E160" i="7"/>
  <c r="D159" i="7"/>
  <c r="C158" i="7"/>
  <c r="B157" i="7"/>
  <c r="P155" i="7"/>
  <c r="O154" i="7"/>
  <c r="N153" i="7"/>
  <c r="M152" i="7"/>
  <c r="L151" i="7"/>
  <c r="K150" i="7"/>
  <c r="J149" i="7"/>
  <c r="I148" i="7"/>
  <c r="H147" i="7"/>
  <c r="H146" i="7"/>
  <c r="I145" i="7"/>
  <c r="M144" i="7"/>
  <c r="N143" i="7"/>
  <c r="C143" i="7"/>
  <c r="D142" i="7"/>
  <c r="E141" i="7"/>
  <c r="I140" i="7"/>
  <c r="J139" i="7"/>
  <c r="N138" i="7"/>
  <c r="O137" i="7"/>
  <c r="P136" i="7"/>
  <c r="F136" i="7"/>
  <c r="K135" i="7"/>
  <c r="N134" i="7"/>
  <c r="D134" i="7"/>
  <c r="I133" i="7"/>
  <c r="L132" i="7"/>
  <c r="C132" i="7"/>
  <c r="J131" i="7"/>
  <c r="B131" i="7"/>
  <c r="I130" i="7"/>
  <c r="P129" i="7"/>
  <c r="H129" i="7"/>
  <c r="O128" i="7"/>
  <c r="G128" i="7"/>
  <c r="N127" i="7"/>
  <c r="F127" i="7"/>
  <c r="M126" i="7"/>
  <c r="E126" i="7"/>
  <c r="L125" i="7"/>
  <c r="D125" i="7"/>
  <c r="K124" i="7"/>
  <c r="C124" i="7"/>
  <c r="J123" i="7"/>
  <c r="B123" i="7"/>
  <c r="I122" i="7"/>
  <c r="P121" i="7"/>
  <c r="H121" i="7"/>
  <c r="O120" i="7"/>
  <c r="G120" i="7"/>
  <c r="N119" i="7"/>
  <c r="F119" i="7"/>
  <c r="M118" i="7"/>
  <c r="E118" i="7"/>
  <c r="L117" i="7"/>
  <c r="D117" i="7"/>
  <c r="K116" i="7"/>
  <c r="C116" i="7"/>
  <c r="J115" i="7"/>
  <c r="B115" i="7"/>
  <c r="I114" i="7"/>
  <c r="P113" i="7"/>
  <c r="H113" i="7"/>
  <c r="O112" i="7"/>
  <c r="G112" i="7"/>
  <c r="N111" i="7"/>
  <c r="F111" i="7"/>
  <c r="M110" i="7"/>
  <c r="E110" i="7"/>
  <c r="L109" i="7"/>
  <c r="D109" i="7"/>
  <c r="K108" i="7"/>
  <c r="C108" i="7"/>
  <c r="J107" i="7"/>
  <c r="B107" i="7"/>
  <c r="I106" i="7"/>
  <c r="P105" i="7"/>
  <c r="H105" i="7"/>
  <c r="O104" i="7"/>
  <c r="G104" i="7"/>
  <c r="N103" i="7"/>
  <c r="F103" i="7"/>
  <c r="M102" i="7"/>
  <c r="E102" i="7"/>
  <c r="L101" i="7"/>
  <c r="D101" i="7"/>
  <c r="K100" i="7"/>
  <c r="C100" i="7"/>
  <c r="J99" i="7"/>
  <c r="B99" i="7"/>
  <c r="I98" i="7"/>
  <c r="P97" i="7"/>
  <c r="H97" i="7"/>
  <c r="O96" i="7"/>
  <c r="G96" i="7"/>
  <c r="N95" i="7"/>
  <c r="F95" i="7"/>
  <c r="M94" i="7"/>
  <c r="E94" i="7"/>
  <c r="L93" i="7"/>
  <c r="D93" i="7"/>
  <c r="K92" i="7"/>
  <c r="C92" i="7"/>
  <c r="J91" i="7"/>
  <c r="B91" i="7"/>
  <c r="I90" i="7"/>
  <c r="P89" i="7"/>
  <c r="H89" i="7"/>
  <c r="O88" i="7"/>
  <c r="G88" i="7"/>
  <c r="N87" i="7"/>
  <c r="F87" i="7"/>
  <c r="M86" i="7"/>
  <c r="E86" i="7"/>
  <c r="L85" i="7"/>
  <c r="D85" i="7"/>
  <c r="K84" i="7"/>
  <c r="C84" i="7"/>
  <c r="J83" i="7"/>
  <c r="B83" i="7"/>
  <c r="I82" i="7"/>
  <c r="P81" i="7"/>
  <c r="H81" i="7"/>
  <c r="O80" i="7"/>
  <c r="G80" i="7"/>
  <c r="N79" i="7"/>
  <c r="F79" i="7"/>
  <c r="M78" i="7"/>
  <c r="E78" i="7"/>
  <c r="L77" i="7"/>
  <c r="D77" i="7"/>
  <c r="K76" i="7"/>
  <c r="C76" i="7"/>
  <c r="J75" i="7"/>
  <c r="B75" i="7"/>
  <c r="I74" i="7"/>
  <c r="P73" i="7"/>
  <c r="H73" i="7"/>
  <c r="O72" i="7"/>
  <c r="G72" i="7"/>
  <c r="N71" i="7"/>
  <c r="F71" i="7"/>
  <c r="M70" i="7"/>
  <c r="E70" i="7"/>
  <c r="L69" i="7"/>
  <c r="D69" i="7"/>
  <c r="K68" i="7"/>
  <c r="C68" i="7"/>
  <c r="J67" i="7"/>
  <c r="B67" i="7"/>
  <c r="I66" i="7"/>
  <c r="P65" i="7"/>
  <c r="H65" i="7"/>
  <c r="O64" i="7"/>
  <c r="G64" i="7"/>
  <c r="N63" i="7"/>
  <c r="F63" i="7"/>
  <c r="M62" i="7"/>
  <c r="E62" i="7"/>
  <c r="L61" i="7"/>
  <c r="D61" i="7"/>
  <c r="K60" i="7"/>
  <c r="C60" i="7"/>
  <c r="J59" i="7"/>
  <c r="B59" i="7"/>
  <c r="I58" i="7"/>
  <c r="P57" i="7"/>
  <c r="H57" i="7"/>
  <c r="O56" i="7"/>
  <c r="G56" i="7"/>
  <c r="N55" i="7"/>
  <c r="F55" i="7"/>
  <c r="M54" i="7"/>
  <c r="E54" i="7"/>
  <c r="L53" i="7"/>
  <c r="D53" i="7"/>
  <c r="K52" i="7"/>
  <c r="C52" i="7"/>
  <c r="J51" i="7"/>
  <c r="B51" i="7"/>
  <c r="I50" i="7"/>
  <c r="P49" i="7"/>
  <c r="H49" i="7"/>
  <c r="O48" i="7"/>
  <c r="G48" i="7"/>
  <c r="N47" i="7"/>
  <c r="F47" i="7"/>
  <c r="M46" i="7"/>
  <c r="E46" i="7"/>
  <c r="L45" i="7"/>
  <c r="D45" i="7"/>
  <c r="K44" i="7"/>
  <c r="C44" i="7"/>
  <c r="J43" i="7"/>
  <c r="B43" i="7"/>
  <c r="I42" i="7"/>
  <c r="P41" i="7"/>
  <c r="H41" i="7"/>
  <c r="O40" i="7"/>
  <c r="G40" i="7"/>
  <c r="N39" i="7"/>
  <c r="F39" i="7"/>
  <c r="M38" i="7"/>
  <c r="E38" i="7"/>
  <c r="L37" i="7"/>
  <c r="D37" i="7"/>
  <c r="K36" i="7"/>
  <c r="C36" i="7"/>
  <c r="J35" i="7"/>
  <c r="B35" i="7"/>
  <c r="I34" i="7"/>
  <c r="P33" i="7"/>
  <c r="H33" i="7"/>
  <c r="O32" i="7"/>
  <c r="G32" i="7"/>
  <c r="N31" i="7"/>
  <c r="F31" i="7"/>
  <c r="M30" i="7"/>
  <c r="E30" i="7"/>
  <c r="L29" i="7"/>
  <c r="D29" i="7"/>
  <c r="K28" i="7"/>
  <c r="C28" i="7"/>
  <c r="J27" i="7"/>
  <c r="B27" i="7"/>
  <c r="I26" i="7"/>
  <c r="P25" i="7"/>
  <c r="H25" i="7"/>
  <c r="O24" i="7"/>
  <c r="G24" i="7"/>
  <c r="N23" i="7"/>
  <c r="F23" i="7"/>
  <c r="M22" i="7"/>
  <c r="E22" i="7"/>
  <c r="L21" i="7"/>
  <c r="D21" i="7"/>
  <c r="K20" i="7"/>
  <c r="C20" i="7"/>
  <c r="J19" i="7"/>
  <c r="B19" i="7"/>
  <c r="I18" i="7"/>
  <c r="P17" i="7"/>
  <c r="H17" i="7"/>
  <c r="O16" i="7"/>
  <c r="G16" i="7"/>
  <c r="N15" i="7"/>
  <c r="F15" i="7"/>
  <c r="M14" i="7"/>
  <c r="E14" i="7"/>
  <c r="L13" i="7"/>
  <c r="D13" i="7"/>
  <c r="K310" i="7"/>
  <c r="N247" i="7"/>
  <c r="K238" i="7"/>
  <c r="I229" i="7"/>
  <c r="B223" i="7"/>
  <c r="I218" i="7"/>
  <c r="E214" i="7"/>
  <c r="P209" i="7"/>
  <c r="L205" i="7"/>
  <c r="H201" i="7"/>
  <c r="M197" i="7"/>
  <c r="H194" i="7"/>
  <c r="G191" i="7"/>
  <c r="J188" i="7"/>
  <c r="C186" i="7"/>
  <c r="L183" i="7"/>
  <c r="E181" i="7"/>
  <c r="I179" i="7"/>
  <c r="O177" i="7"/>
  <c r="L176" i="7"/>
  <c r="D175" i="7"/>
  <c r="K173" i="7"/>
  <c r="H172" i="7"/>
  <c r="O170" i="7"/>
  <c r="M169" i="7"/>
  <c r="L168" i="7"/>
  <c r="K167" i="7"/>
  <c r="J166" i="7"/>
  <c r="I165" i="7"/>
  <c r="H164" i="7"/>
  <c r="G163" i="7"/>
  <c r="F162" i="7"/>
  <c r="E161" i="7"/>
  <c r="D160" i="7"/>
  <c r="C159" i="7"/>
  <c r="B158" i="7"/>
  <c r="P156" i="7"/>
  <c r="O155" i="7"/>
  <c r="N154" i="7"/>
  <c r="M153" i="7"/>
  <c r="L152" i="7"/>
  <c r="K151" i="7"/>
  <c r="J150" i="7"/>
  <c r="I149" i="7"/>
  <c r="H148" i="7"/>
  <c r="G147" i="7"/>
  <c r="G146" i="7"/>
  <c r="H145" i="7"/>
  <c r="L144" i="7"/>
  <c r="M143" i="7"/>
  <c r="N142" i="7"/>
  <c r="C142" i="7"/>
  <c r="D141" i="7"/>
  <c r="H140" i="7"/>
  <c r="I139" i="7"/>
  <c r="J138" i="7"/>
  <c r="N137" i="7"/>
  <c r="O136" i="7"/>
  <c r="E136" i="7"/>
  <c r="H135" i="7"/>
  <c r="M134" i="7"/>
  <c r="C134" i="7"/>
  <c r="F133" i="7"/>
  <c r="K132" i="7"/>
  <c r="B132" i="7"/>
  <c r="I131" i="7"/>
  <c r="P130" i="7"/>
  <c r="H130" i="7"/>
  <c r="O129" i="7"/>
  <c r="G129" i="7"/>
  <c r="N128" i="7"/>
  <c r="F128" i="7"/>
  <c r="M127" i="7"/>
  <c r="E127" i="7"/>
  <c r="L126" i="7"/>
  <c r="D126" i="7"/>
  <c r="K125" i="7"/>
  <c r="C125" i="7"/>
  <c r="J124" i="7"/>
  <c r="B124" i="7"/>
  <c r="I123" i="7"/>
  <c r="P122" i="7"/>
  <c r="H122" i="7"/>
  <c r="O121" i="7"/>
  <c r="G121" i="7"/>
  <c r="N120" i="7"/>
  <c r="F120" i="7"/>
  <c r="M119" i="7"/>
  <c r="E119" i="7"/>
  <c r="L118" i="7"/>
  <c r="D118" i="7"/>
  <c r="K117" i="7"/>
  <c r="C117" i="7"/>
  <c r="J116" i="7"/>
  <c r="B116" i="7"/>
  <c r="I115" i="7"/>
  <c r="P114" i="7"/>
  <c r="H114" i="7"/>
  <c r="O113" i="7"/>
  <c r="G113" i="7"/>
  <c r="N112" i="7"/>
  <c r="F112" i="7"/>
  <c r="M111" i="7"/>
  <c r="E111" i="7"/>
  <c r="L110" i="7"/>
  <c r="D110" i="7"/>
  <c r="K109" i="7"/>
  <c r="C109" i="7"/>
  <c r="J108" i="7"/>
  <c r="B108" i="7"/>
  <c r="I107" i="7"/>
  <c r="P106" i="7"/>
  <c r="H106" i="7"/>
  <c r="O105" i="7"/>
  <c r="G105" i="7"/>
  <c r="N104" i="7"/>
  <c r="F104" i="7"/>
  <c r="M103" i="7"/>
  <c r="E103" i="7"/>
  <c r="L102" i="7"/>
  <c r="D102" i="7"/>
  <c r="K101" i="7"/>
  <c r="C101" i="7"/>
  <c r="J100" i="7"/>
  <c r="B100" i="7"/>
  <c r="I99" i="7"/>
  <c r="P98" i="7"/>
  <c r="H98" i="7"/>
  <c r="O97" i="7"/>
  <c r="G97" i="7"/>
  <c r="N96" i="7"/>
  <c r="F96" i="7"/>
  <c r="M95" i="7"/>
  <c r="E95" i="7"/>
  <c r="L94" i="7"/>
  <c r="D94" i="7"/>
  <c r="K93" i="7"/>
  <c r="C93" i="7"/>
  <c r="J92" i="7"/>
  <c r="B92" i="7"/>
  <c r="I91" i="7"/>
  <c r="P90" i="7"/>
  <c r="H90" i="7"/>
  <c r="O89" i="7"/>
  <c r="G89" i="7"/>
  <c r="N88" i="7"/>
  <c r="F88" i="7"/>
  <c r="M87" i="7"/>
  <c r="E87" i="7"/>
  <c r="L86" i="7"/>
  <c r="D86" i="7"/>
  <c r="K85" i="7"/>
  <c r="C85" i="7"/>
  <c r="J84" i="7"/>
  <c r="B84" i="7"/>
  <c r="I83" i="7"/>
  <c r="P82" i="7"/>
  <c r="H82" i="7"/>
  <c r="O81" i="7"/>
  <c r="G81" i="7"/>
  <c r="N80" i="7"/>
  <c r="F80" i="7"/>
  <c r="M79" i="7"/>
  <c r="E79" i="7"/>
  <c r="L78" i="7"/>
  <c r="D78" i="7"/>
  <c r="K77" i="7"/>
  <c r="C77" i="7"/>
  <c r="J76" i="7"/>
  <c r="B76" i="7"/>
  <c r="I75" i="7"/>
  <c r="P74" i="7"/>
  <c r="H74" i="7"/>
  <c r="O73" i="7"/>
  <c r="G73" i="7"/>
  <c r="N72" i="7"/>
  <c r="F72" i="7"/>
  <c r="M71" i="7"/>
  <c r="E71" i="7"/>
  <c r="L70" i="7"/>
  <c r="D70" i="7"/>
  <c r="K69" i="7"/>
  <c r="C69" i="7"/>
  <c r="J68" i="7"/>
  <c r="B68" i="7"/>
  <c r="I67" i="7"/>
  <c r="P66" i="7"/>
  <c r="H66" i="7"/>
  <c r="O65" i="7"/>
  <c r="G65" i="7"/>
  <c r="N64" i="7"/>
  <c r="F64" i="7"/>
  <c r="M63" i="7"/>
  <c r="E63" i="7"/>
  <c r="L62" i="7"/>
  <c r="D62" i="7"/>
  <c r="K61" i="7"/>
  <c r="C61" i="7"/>
  <c r="J60" i="7"/>
  <c r="B60" i="7"/>
  <c r="I59" i="7"/>
  <c r="P58" i="7"/>
  <c r="H58" i="7"/>
  <c r="O57" i="7"/>
  <c r="G57" i="7"/>
  <c r="N56" i="7"/>
  <c r="F56" i="7"/>
  <c r="M55" i="7"/>
  <c r="E55" i="7"/>
  <c r="L54" i="7"/>
  <c r="D54" i="7"/>
  <c r="K53" i="7"/>
  <c r="C53" i="7"/>
  <c r="J52" i="7"/>
  <c r="B52" i="7"/>
  <c r="I51" i="7"/>
  <c r="P50" i="7"/>
  <c r="H50" i="7"/>
  <c r="O49" i="7"/>
  <c r="G49" i="7"/>
  <c r="N48" i="7"/>
  <c r="F48" i="7"/>
  <c r="M47" i="7"/>
  <c r="E47" i="7"/>
  <c r="L46" i="7"/>
  <c r="D46" i="7"/>
  <c r="K45" i="7"/>
  <c r="C45" i="7"/>
  <c r="J44" i="7"/>
  <c r="B44" i="7"/>
  <c r="I43" i="7"/>
  <c r="P42" i="7"/>
  <c r="H42" i="7"/>
  <c r="O41" i="7"/>
  <c r="G41" i="7"/>
  <c r="N40" i="7"/>
  <c r="F40" i="7"/>
  <c r="M39" i="7"/>
  <c r="E39" i="7"/>
  <c r="L38" i="7"/>
  <c r="D38" i="7"/>
  <c r="K37" i="7"/>
  <c r="C37" i="7"/>
  <c r="J36" i="7"/>
  <c r="B36" i="7"/>
  <c r="I35" i="7"/>
  <c r="P34" i="7"/>
  <c r="H34" i="7"/>
  <c r="O33" i="7"/>
  <c r="G33" i="7"/>
  <c r="N32" i="7"/>
  <c r="F32" i="7"/>
  <c r="M31" i="7"/>
  <c r="E31" i="7"/>
  <c r="L30" i="7"/>
  <c r="D30" i="7"/>
  <c r="K29" i="7"/>
  <c r="C29" i="7"/>
  <c r="J28" i="7"/>
  <c r="B28" i="7"/>
  <c r="I27" i="7"/>
  <c r="P26" i="7"/>
  <c r="H26" i="7"/>
  <c r="O25" i="7"/>
  <c r="G25" i="7"/>
  <c r="N24" i="7"/>
  <c r="F24" i="7"/>
  <c r="M23" i="7"/>
  <c r="E23" i="7"/>
  <c r="L22" i="7"/>
  <c r="D22" i="7"/>
  <c r="K21" i="7"/>
  <c r="C21" i="7"/>
  <c r="J20" i="7"/>
  <c r="B20" i="7"/>
  <c r="I19" i="7"/>
  <c r="P18" i="7"/>
  <c r="H18" i="7"/>
  <c r="J293" i="7"/>
  <c r="L245" i="7"/>
  <c r="P236" i="7"/>
  <c r="O227" i="7"/>
  <c r="B222" i="7"/>
  <c r="M217" i="7"/>
  <c r="I213" i="7"/>
  <c r="E209" i="7"/>
  <c r="P204" i="7"/>
  <c r="L200" i="7"/>
  <c r="D197" i="7"/>
  <c r="N193" i="7"/>
  <c r="N190" i="7"/>
  <c r="C188" i="7"/>
  <c r="K185" i="7"/>
  <c r="E183" i="7"/>
  <c r="M180" i="7"/>
  <c r="H179" i="7"/>
  <c r="N177" i="7"/>
  <c r="F176" i="7"/>
  <c r="C175" i="7"/>
  <c r="J173" i="7"/>
  <c r="B172" i="7"/>
  <c r="N170" i="7"/>
  <c r="I169" i="7"/>
  <c r="H168" i="7"/>
  <c r="G167" i="7"/>
  <c r="F166" i="7"/>
  <c r="E165" i="7"/>
  <c r="D164" i="7"/>
  <c r="C163" i="7"/>
  <c r="B162" i="7"/>
  <c r="P160" i="7"/>
  <c r="O159" i="7"/>
  <c r="N158" i="7"/>
  <c r="M157" i="7"/>
  <c r="L156" i="7"/>
  <c r="K155" i="7"/>
  <c r="J154" i="7"/>
  <c r="I153" i="7"/>
  <c r="H152" i="7"/>
  <c r="G151" i="7"/>
  <c r="F150" i="7"/>
  <c r="E149" i="7"/>
  <c r="D148" i="7"/>
  <c r="C147" i="7"/>
  <c r="F146" i="7"/>
  <c r="G145" i="7"/>
  <c r="H144" i="7"/>
  <c r="L143" i="7"/>
  <c r="M142" i="7"/>
  <c r="B142" i="7"/>
  <c r="C141" i="7"/>
  <c r="D140" i="7"/>
  <c r="H139" i="7"/>
  <c r="I138" i="7"/>
  <c r="M137" i="7"/>
  <c r="N136" i="7"/>
  <c r="D136" i="7"/>
  <c r="G135" i="7"/>
  <c r="L134" i="7"/>
  <c r="B134" i="7"/>
  <c r="E133" i="7"/>
  <c r="J132" i="7"/>
  <c r="P131" i="7"/>
  <c r="H131" i="7"/>
  <c r="O130" i="7"/>
  <c r="G130" i="7"/>
  <c r="N129" i="7"/>
  <c r="F129" i="7"/>
  <c r="M128" i="7"/>
  <c r="E128" i="7"/>
  <c r="L127" i="7"/>
  <c r="D127" i="7"/>
  <c r="K126" i="7"/>
  <c r="C126" i="7"/>
  <c r="J125" i="7"/>
  <c r="B125" i="7"/>
  <c r="I124" i="7"/>
  <c r="P123" i="7"/>
  <c r="H123" i="7"/>
  <c r="O122" i="7"/>
  <c r="G122" i="7"/>
  <c r="N121" i="7"/>
  <c r="F121" i="7"/>
  <c r="M120" i="7"/>
  <c r="E120" i="7"/>
  <c r="L119" i="7"/>
  <c r="D119" i="7"/>
  <c r="K118" i="7"/>
  <c r="C118" i="7"/>
  <c r="J117" i="7"/>
  <c r="B117" i="7"/>
  <c r="I116" i="7"/>
  <c r="P115" i="7"/>
  <c r="H115" i="7"/>
  <c r="O114" i="7"/>
  <c r="G114" i="7"/>
  <c r="N113" i="7"/>
  <c r="F113" i="7"/>
  <c r="M112" i="7"/>
  <c r="E112" i="7"/>
  <c r="L111" i="7"/>
  <c r="D111" i="7"/>
  <c r="K110" i="7"/>
  <c r="C110" i="7"/>
  <c r="J109" i="7"/>
  <c r="B109" i="7"/>
  <c r="I108" i="7"/>
  <c r="P107" i="7"/>
  <c r="H107" i="7"/>
  <c r="O106" i="7"/>
  <c r="G106" i="7"/>
  <c r="N105" i="7"/>
  <c r="F105" i="7"/>
  <c r="M104" i="7"/>
  <c r="E104" i="7"/>
  <c r="L103" i="7"/>
  <c r="D103" i="7"/>
  <c r="K102" i="7"/>
  <c r="C102" i="7"/>
  <c r="J101" i="7"/>
  <c r="B101" i="7"/>
  <c r="I100" i="7"/>
  <c r="P99" i="7"/>
  <c r="H99" i="7"/>
  <c r="O98" i="7"/>
  <c r="G98" i="7"/>
  <c r="N97" i="7"/>
  <c r="F97" i="7"/>
  <c r="M96" i="7"/>
  <c r="E96" i="7"/>
  <c r="L95" i="7"/>
  <c r="D95" i="7"/>
  <c r="K94" i="7"/>
  <c r="C94" i="7"/>
  <c r="J93" i="7"/>
  <c r="B93" i="7"/>
  <c r="I92" i="7"/>
  <c r="P91" i="7"/>
  <c r="H91" i="7"/>
  <c r="O90" i="7"/>
  <c r="G90" i="7"/>
  <c r="N89" i="7"/>
  <c r="F89" i="7"/>
  <c r="M88" i="7"/>
  <c r="E88" i="7"/>
  <c r="L87" i="7"/>
  <c r="D87" i="7"/>
  <c r="K86" i="7"/>
  <c r="C86" i="7"/>
  <c r="J85" i="7"/>
  <c r="B85" i="7"/>
  <c r="I84" i="7"/>
  <c r="P83" i="7"/>
  <c r="H83" i="7"/>
  <c r="O82" i="7"/>
  <c r="G82" i="7"/>
  <c r="N81" i="7"/>
  <c r="F81" i="7"/>
  <c r="M80" i="7"/>
  <c r="E80" i="7"/>
  <c r="L79" i="7"/>
  <c r="D79" i="7"/>
  <c r="K78" i="7"/>
  <c r="C78" i="7"/>
  <c r="J77" i="7"/>
  <c r="B77" i="7"/>
  <c r="I76" i="7"/>
  <c r="P75" i="7"/>
  <c r="H75" i="7"/>
  <c r="O74" i="7"/>
  <c r="G74" i="7"/>
  <c r="N73" i="7"/>
  <c r="F73" i="7"/>
  <c r="M72" i="7"/>
  <c r="E72" i="7"/>
  <c r="L71" i="7"/>
  <c r="D71" i="7"/>
  <c r="K70" i="7"/>
  <c r="C70" i="7"/>
  <c r="J69" i="7"/>
  <c r="B69" i="7"/>
  <c r="I68" i="7"/>
  <c r="P67" i="7"/>
  <c r="H67" i="7"/>
  <c r="O66" i="7"/>
  <c r="G66" i="7"/>
  <c r="N65" i="7"/>
  <c r="F65" i="7"/>
  <c r="M64" i="7"/>
  <c r="E64" i="7"/>
  <c r="L63" i="7"/>
  <c r="D63" i="7"/>
  <c r="K62" i="7"/>
  <c r="C62" i="7"/>
  <c r="J61" i="7"/>
  <c r="B61" i="7"/>
  <c r="I60" i="7"/>
  <c r="P59" i="7"/>
  <c r="H59" i="7"/>
  <c r="O58" i="7"/>
  <c r="G58" i="7"/>
  <c r="N57" i="7"/>
  <c r="F57" i="7"/>
  <c r="M56" i="7"/>
  <c r="E56" i="7"/>
  <c r="L55" i="7"/>
  <c r="D55" i="7"/>
  <c r="K54" i="7"/>
  <c r="C54" i="7"/>
  <c r="J53" i="7"/>
  <c r="B53" i="7"/>
  <c r="I52" i="7"/>
  <c r="P51" i="7"/>
  <c r="H51" i="7"/>
  <c r="O50" i="7"/>
  <c r="G50" i="7"/>
  <c r="N49" i="7"/>
  <c r="F49" i="7"/>
  <c r="M48" i="7"/>
  <c r="E48" i="7"/>
  <c r="L47" i="7"/>
  <c r="D47" i="7"/>
  <c r="K46" i="7"/>
  <c r="C46" i="7"/>
  <c r="J45" i="7"/>
  <c r="B45" i="7"/>
  <c r="I44" i="7"/>
  <c r="P43" i="7"/>
  <c r="H43" i="7"/>
  <c r="O42" i="7"/>
  <c r="G42" i="7"/>
  <c r="N41" i="7"/>
  <c r="F41" i="7"/>
  <c r="M40" i="7"/>
  <c r="E40" i="7"/>
  <c r="L39" i="7"/>
  <c r="D39" i="7"/>
  <c r="K38" i="7"/>
  <c r="C38" i="7"/>
  <c r="J37" i="7"/>
  <c r="B37" i="7"/>
  <c r="I36" i="7"/>
  <c r="P35" i="7"/>
  <c r="H35" i="7"/>
  <c r="O34" i="7"/>
  <c r="G34" i="7"/>
  <c r="N33" i="7"/>
  <c r="F33" i="7"/>
  <c r="M32" i="7"/>
  <c r="E32" i="7"/>
  <c r="L31" i="7"/>
  <c r="D31" i="7"/>
  <c r="K30" i="7"/>
  <c r="C30" i="7"/>
  <c r="J29" i="7"/>
  <c r="B29" i="7"/>
  <c r="I28" i="7"/>
  <c r="P27" i="7"/>
  <c r="H27" i="7"/>
  <c r="O26" i="7"/>
  <c r="G26" i="7"/>
  <c r="N25" i="7"/>
  <c r="F25" i="7"/>
  <c r="M24" i="7"/>
  <c r="E24" i="7"/>
  <c r="L23" i="7"/>
  <c r="D23" i="7"/>
  <c r="K22" i="7"/>
  <c r="C22" i="7"/>
  <c r="J21" i="7"/>
  <c r="B21" i="7"/>
  <c r="I20" i="7"/>
  <c r="P19" i="7"/>
  <c r="H19" i="7"/>
  <c r="O18" i="7"/>
  <c r="G18" i="7"/>
  <c r="C286" i="7"/>
  <c r="I245" i="7"/>
  <c r="G236" i="7"/>
  <c r="F227" i="7"/>
  <c r="L221" i="7"/>
  <c r="H217" i="7"/>
  <c r="D213" i="7"/>
  <c r="O208" i="7"/>
  <c r="K204" i="7"/>
  <c r="G200" i="7"/>
  <c r="B197" i="7"/>
  <c r="I193" i="7"/>
  <c r="L190" i="7"/>
  <c r="P187" i="7"/>
  <c r="I185" i="7"/>
  <c r="C183" i="7"/>
  <c r="L180" i="7"/>
  <c r="P178" i="7"/>
  <c r="M177" i="7"/>
  <c r="E176" i="7"/>
  <c r="L174" i="7"/>
  <c r="I173" i="7"/>
  <c r="P171" i="7"/>
  <c r="H170" i="7"/>
  <c r="G169" i="7"/>
  <c r="F168" i="7"/>
  <c r="E167" i="7"/>
  <c r="D166" i="7"/>
  <c r="C165" i="7"/>
  <c r="B164" i="7"/>
  <c r="P162" i="7"/>
  <c r="O161" i="7"/>
  <c r="N160" i="7"/>
  <c r="M159" i="7"/>
  <c r="L158" i="7"/>
  <c r="K157" i="7"/>
  <c r="J156" i="7"/>
  <c r="I155" i="7"/>
  <c r="H154" i="7"/>
  <c r="G153" i="7"/>
  <c r="F152" i="7"/>
  <c r="E151" i="7"/>
  <c r="D150" i="7"/>
  <c r="C149" i="7"/>
  <c r="B148" i="7"/>
  <c r="P146" i="7"/>
  <c r="B146" i="7"/>
  <c r="F145" i="7"/>
  <c r="G144" i="7"/>
  <c r="K143" i="7"/>
  <c r="L142" i="7"/>
  <c r="M141" i="7"/>
  <c r="B141" i="7"/>
  <c r="C140" i="7"/>
  <c r="G139" i="7"/>
  <c r="H138" i="7"/>
  <c r="I137" i="7"/>
  <c r="M136" i="7"/>
  <c r="P135" i="7"/>
  <c r="F135" i="7"/>
  <c r="K134" i="7"/>
  <c r="N133" i="7"/>
  <c r="D133" i="7"/>
  <c r="I132" i="7"/>
  <c r="O131" i="7"/>
  <c r="G131" i="7"/>
  <c r="N130" i="7"/>
  <c r="F130" i="7"/>
  <c r="M129" i="7"/>
  <c r="E129" i="7"/>
  <c r="L128" i="7"/>
  <c r="D128" i="7"/>
  <c r="K127" i="7"/>
  <c r="C127" i="7"/>
  <c r="J126" i="7"/>
  <c r="B126" i="7"/>
  <c r="I125" i="7"/>
  <c r="P124" i="7"/>
  <c r="H124" i="7"/>
  <c r="O123" i="7"/>
  <c r="G123" i="7"/>
  <c r="N122" i="7"/>
  <c r="F122" i="7"/>
  <c r="M121" i="7"/>
  <c r="M255" i="7"/>
  <c r="G241" i="7"/>
  <c r="D232" i="7"/>
  <c r="N224" i="7"/>
  <c r="O219" i="7"/>
  <c r="K215" i="7"/>
  <c r="G211" i="7"/>
  <c r="C207" i="7"/>
  <c r="N202" i="7"/>
  <c r="N198" i="7"/>
  <c r="I195" i="7"/>
  <c r="F192" i="7"/>
  <c r="I189" i="7"/>
  <c r="O186" i="7"/>
  <c r="H184" i="7"/>
  <c r="B182" i="7"/>
  <c r="C180" i="7"/>
  <c r="H178" i="7"/>
  <c r="E177" i="7"/>
  <c r="L175" i="7"/>
  <c r="D174" i="7"/>
  <c r="P172" i="7"/>
  <c r="H171" i="7"/>
  <c r="B170" i="7"/>
  <c r="P168" i="7"/>
  <c r="O167" i="7"/>
  <c r="N166" i="7"/>
  <c r="M165" i="7"/>
  <c r="L164" i="7"/>
  <c r="K163" i="7"/>
  <c r="J162" i="7"/>
  <c r="I161" i="7"/>
  <c r="H160" i="7"/>
  <c r="G159" i="7"/>
  <c r="F158" i="7"/>
  <c r="E157" i="7"/>
  <c r="D156" i="7"/>
  <c r="C155" i="7"/>
  <c r="B154" i="7"/>
  <c r="P152" i="7"/>
  <c r="O151" i="7"/>
  <c r="N150" i="7"/>
  <c r="M149" i="7"/>
  <c r="L148" i="7"/>
  <c r="K147" i="7"/>
  <c r="J146" i="7"/>
  <c r="N145" i="7"/>
  <c r="O144" i="7"/>
  <c r="D144" i="7"/>
  <c r="E143" i="7"/>
  <c r="F142" i="7"/>
  <c r="J141" i="7"/>
  <c r="K140" i="7"/>
  <c r="O139" i="7"/>
  <c r="P138" i="7"/>
  <c r="B138" i="7"/>
  <c r="F137" i="7"/>
  <c r="H136" i="7"/>
  <c r="M135" i="7"/>
  <c r="C135" i="7"/>
  <c r="F134" i="7"/>
  <c r="K133" i="7"/>
  <c r="P132" i="7"/>
  <c r="E132" i="7"/>
  <c r="L131" i="7"/>
  <c r="D131" i="7"/>
  <c r="K130" i="7"/>
  <c r="C130" i="7"/>
  <c r="J129" i="7"/>
  <c r="B129" i="7"/>
  <c r="I128" i="7"/>
  <c r="P127" i="7"/>
  <c r="H127" i="7"/>
  <c r="O126" i="7"/>
  <c r="G126" i="7"/>
  <c r="N125" i="7"/>
  <c r="F125" i="7"/>
  <c r="M124" i="7"/>
  <c r="E124" i="7"/>
  <c r="L123" i="7"/>
  <c r="D123" i="7"/>
  <c r="K122" i="7"/>
  <c r="C122" i="7"/>
  <c r="J121" i="7"/>
  <c r="B121" i="7"/>
  <c r="I120" i="7"/>
  <c r="P119" i="7"/>
  <c r="H119" i="7"/>
  <c r="O118" i="7"/>
  <c r="G118" i="7"/>
  <c r="N117" i="7"/>
  <c r="F117" i="7"/>
  <c r="M116" i="7"/>
  <c r="E116" i="7"/>
  <c r="L115" i="7"/>
  <c r="D115" i="7"/>
  <c r="K114" i="7"/>
  <c r="C114" i="7"/>
  <c r="J113" i="7"/>
  <c r="B113" i="7"/>
  <c r="I112" i="7"/>
  <c r="P111" i="7"/>
  <c r="H111" i="7"/>
  <c r="O110" i="7"/>
  <c r="G110" i="7"/>
  <c r="N109" i="7"/>
  <c r="F109" i="7"/>
  <c r="M108" i="7"/>
  <c r="E108" i="7"/>
  <c r="L107" i="7"/>
  <c r="D107" i="7"/>
  <c r="K106" i="7"/>
  <c r="C106" i="7"/>
  <c r="J105" i="7"/>
  <c r="B105" i="7"/>
  <c r="I104" i="7"/>
  <c r="P103" i="7"/>
  <c r="H103" i="7"/>
  <c r="O102" i="7"/>
  <c r="G102" i="7"/>
  <c r="N101" i="7"/>
  <c r="F101" i="7"/>
  <c r="M100" i="7"/>
  <c r="E100" i="7"/>
  <c r="L99" i="7"/>
  <c r="D99" i="7"/>
  <c r="K98" i="7"/>
  <c r="C98" i="7"/>
  <c r="J97" i="7"/>
  <c r="B97" i="7"/>
  <c r="I96" i="7"/>
  <c r="P95" i="7"/>
  <c r="H95" i="7"/>
  <c r="O94" i="7"/>
  <c r="G94" i="7"/>
  <c r="N93" i="7"/>
  <c r="F93" i="7"/>
  <c r="M92" i="7"/>
  <c r="E92" i="7"/>
  <c r="L91" i="7"/>
  <c r="D91" i="7"/>
  <c r="K90" i="7"/>
  <c r="C90" i="7"/>
  <c r="J89" i="7"/>
  <c r="B89" i="7"/>
  <c r="I88" i="7"/>
  <c r="P87" i="7"/>
  <c r="H87" i="7"/>
  <c r="O86" i="7"/>
  <c r="G86" i="7"/>
  <c r="N85" i="7"/>
  <c r="F85" i="7"/>
  <c r="M84" i="7"/>
  <c r="E84" i="7"/>
  <c r="L83" i="7"/>
  <c r="D83" i="7"/>
  <c r="K82" i="7"/>
  <c r="C82" i="7"/>
  <c r="J81" i="7"/>
  <c r="B81" i="7"/>
  <c r="I80" i="7"/>
  <c r="P79" i="7"/>
  <c r="H79" i="7"/>
  <c r="O78" i="7"/>
  <c r="G78" i="7"/>
  <c r="N77" i="7"/>
  <c r="F77" i="7"/>
  <c r="M76" i="7"/>
  <c r="E76" i="7"/>
  <c r="L75" i="7"/>
  <c r="I9" i="7"/>
  <c r="B10" i="7"/>
  <c r="J10" i="7"/>
  <c r="C11" i="7"/>
  <c r="K11" i="7"/>
  <c r="D12" i="7"/>
  <c r="L12" i="7"/>
  <c r="F13" i="7"/>
  <c r="O13" i="7"/>
  <c r="I14" i="7"/>
  <c r="C15" i="7"/>
  <c r="L15" i="7"/>
  <c r="F16" i="7"/>
  <c r="P16" i="7"/>
  <c r="J17" i="7"/>
  <c r="D18" i="7"/>
  <c r="C19" i="7"/>
  <c r="N19" i="7"/>
  <c r="M20" i="7"/>
  <c r="I21" i="7"/>
  <c r="H22" i="7"/>
  <c r="G23" i="7"/>
  <c r="C24" i="7"/>
  <c r="B25" i="7"/>
  <c r="M25" i="7"/>
  <c r="L26" i="7"/>
  <c r="K27" i="7"/>
  <c r="G28" i="7"/>
  <c r="F29" i="7"/>
  <c r="B30" i="7"/>
  <c r="P30" i="7"/>
  <c r="O31" i="7"/>
  <c r="K32" i="7"/>
  <c r="J33" i="7"/>
  <c r="F34" i="7"/>
  <c r="E35" i="7"/>
  <c r="D36" i="7"/>
  <c r="O36" i="7"/>
  <c r="N37" i="7"/>
  <c r="J38" i="7"/>
  <c r="I39" i="7"/>
  <c r="H40" i="7"/>
  <c r="D41" i="7"/>
  <c r="C42" i="7"/>
  <c r="N42" i="7"/>
  <c r="M43" i="7"/>
  <c r="L44" i="7"/>
  <c r="H45" i="7"/>
  <c r="G46" i="7"/>
  <c r="C47" i="7"/>
  <c r="B48" i="7"/>
  <c r="P48" i="7"/>
  <c r="L49" i="7"/>
  <c r="K50" i="7"/>
  <c r="G51" i="7"/>
  <c r="F52" i="7"/>
  <c r="E53" i="7"/>
  <c r="P53" i="7"/>
  <c r="O54" i="7"/>
  <c r="K55" i="7"/>
  <c r="J56" i="7"/>
  <c r="I57" i="7"/>
  <c r="E58" i="7"/>
  <c r="D59" i="7"/>
  <c r="O59" i="7"/>
  <c r="N60" i="7"/>
  <c r="M61" i="7"/>
  <c r="I62" i="7"/>
  <c r="H63" i="7"/>
  <c r="D64" i="7"/>
  <c r="C65" i="7"/>
  <c r="B66" i="7"/>
  <c r="M66" i="7"/>
  <c r="L67" i="7"/>
  <c r="H68" i="7"/>
  <c r="G69" i="7"/>
  <c r="F70" i="7"/>
  <c r="B71" i="7"/>
  <c r="P71" i="7"/>
  <c r="L72" i="7"/>
  <c r="K73" i="7"/>
  <c r="J74" i="7"/>
  <c r="F75" i="7"/>
  <c r="G76" i="7"/>
  <c r="H77" i="7"/>
  <c r="I78" i="7"/>
  <c r="J79" i="7"/>
  <c r="K80" i="7"/>
  <c r="L81" i="7"/>
  <c r="M82" i="7"/>
  <c r="N83" i="7"/>
  <c r="O84" i="7"/>
  <c r="P85" i="7"/>
  <c r="B87" i="7"/>
  <c r="C88" i="7"/>
  <c r="D89" i="7"/>
  <c r="E90" i="7"/>
  <c r="F91" i="7"/>
  <c r="G92" i="7"/>
  <c r="H93" i="7"/>
  <c r="I94" i="7"/>
  <c r="J95" i="7"/>
  <c r="K96" i="7"/>
  <c r="L97" i="7"/>
  <c r="M98" i="7"/>
  <c r="N99" i="7"/>
  <c r="O100" i="7"/>
  <c r="P101" i="7"/>
  <c r="B103" i="7"/>
  <c r="C104" i="7"/>
  <c r="D105" i="7"/>
  <c r="E106" i="7"/>
  <c r="F107" i="7"/>
  <c r="G108" i="7"/>
  <c r="H109" i="7"/>
  <c r="I110" i="7"/>
  <c r="J111" i="7"/>
  <c r="K112" i="7"/>
  <c r="L113" i="7"/>
  <c r="M114" i="7"/>
  <c r="N115" i="7"/>
  <c r="O116" i="7"/>
  <c r="P117" i="7"/>
  <c r="B119" i="7"/>
  <c r="C120" i="7"/>
  <c r="D121" i="7"/>
  <c r="J122" i="7"/>
  <c r="N123" i="7"/>
  <c r="G125" i="7"/>
  <c r="N126" i="7"/>
  <c r="C128" i="7"/>
  <c r="K129" i="7"/>
  <c r="C131" i="7"/>
  <c r="H132" i="7"/>
  <c r="G134" i="7"/>
  <c r="G136" i="7"/>
  <c r="G138" i="7"/>
  <c r="L140" i="7"/>
  <c r="D143" i="7"/>
  <c r="E145" i="7"/>
  <c r="O147" i="7"/>
  <c r="L150" i="7"/>
  <c r="F153" i="7"/>
  <c r="H156" i="7"/>
  <c r="E159" i="7"/>
  <c r="N161" i="7"/>
  <c r="P164" i="7"/>
  <c r="M167" i="7"/>
  <c r="G170" i="7"/>
  <c r="J174" i="7"/>
  <c r="G178" i="7"/>
  <c r="K182" i="7"/>
  <c r="B190" i="7"/>
  <c r="L198" i="7"/>
  <c r="D208" i="7"/>
  <c r="K220" i="7"/>
  <c r="L240" i="7"/>
  <c r="I109" i="7"/>
  <c r="J110" i="7"/>
  <c r="K111" i="7"/>
  <c r="L112" i="7"/>
  <c r="M113" i="7"/>
  <c r="N114" i="7"/>
  <c r="O115" i="7"/>
  <c r="P116" i="7"/>
  <c r="B118" i="7"/>
  <c r="C119" i="7"/>
  <c r="D120" i="7"/>
  <c r="E121" i="7"/>
  <c r="L122" i="7"/>
  <c r="D124" i="7"/>
  <c r="H125" i="7"/>
  <c r="P126" i="7"/>
  <c r="H128" i="7"/>
  <c r="L129" i="7"/>
  <c r="E131" i="7"/>
  <c r="M132" i="7"/>
  <c r="J134" i="7"/>
  <c r="I136" i="7"/>
  <c r="O138" i="7"/>
  <c r="P140" i="7"/>
  <c r="F143" i="7"/>
  <c r="M145" i="7"/>
  <c r="P147" i="7"/>
  <c r="C151" i="7"/>
  <c r="O153" i="7"/>
  <c r="I156" i="7"/>
  <c r="K159" i="7"/>
  <c r="H162" i="7"/>
  <c r="B165" i="7"/>
  <c r="D168" i="7"/>
  <c r="G171" i="7"/>
  <c r="K174" i="7"/>
  <c r="N178" i="7"/>
  <c r="F184" i="7"/>
  <c r="D190" i="7"/>
  <c r="K199" i="7"/>
  <c r="B211" i="7"/>
  <c r="P220" i="7"/>
  <c r="B243" i="7"/>
  <c r="I89" i="7"/>
  <c r="J90" i="7"/>
  <c r="K91" i="7"/>
  <c r="L92" i="7"/>
  <c r="M93" i="7"/>
  <c r="N94" i="7"/>
  <c r="O95" i="7"/>
  <c r="P96" i="7"/>
  <c r="B98" i="7"/>
  <c r="C99" i="7"/>
  <c r="D100" i="7"/>
  <c r="E101" i="7"/>
  <c r="F102" i="7"/>
  <c r="G103" i="7"/>
  <c r="H104" i="7"/>
  <c r="I105" i="7"/>
  <c r="J106" i="7"/>
  <c r="K107" i="7"/>
  <c r="L108" i="7"/>
  <c r="M109" i="7"/>
  <c r="N110" i="7"/>
  <c r="O111" i="7"/>
  <c r="P112" i="7"/>
  <c r="B114" i="7"/>
  <c r="C115" i="7"/>
  <c r="D116" i="7"/>
  <c r="E117" i="7"/>
  <c r="F118" i="7"/>
  <c r="G119" i="7"/>
  <c r="H120" i="7"/>
  <c r="I121" i="7"/>
  <c r="M122" i="7"/>
  <c r="F124" i="7"/>
  <c r="M125" i="7"/>
  <c r="B127" i="7"/>
  <c r="J128" i="7"/>
  <c r="B130" i="7"/>
  <c r="F131" i="7"/>
  <c r="B133" i="7"/>
  <c r="O134" i="7"/>
  <c r="L136" i="7"/>
  <c r="B139" i="7"/>
  <c r="I141" i="7"/>
  <c r="G143" i="7"/>
  <c r="O145" i="7"/>
  <c r="J148" i="7"/>
  <c r="D151" i="7"/>
  <c r="F154" i="7"/>
  <c r="C157" i="7"/>
  <c r="L159" i="7"/>
  <c r="N162" i="7"/>
  <c r="K165" i="7"/>
  <c r="E168" i="7"/>
  <c r="I171" i="7"/>
  <c r="K175" i="7"/>
  <c r="O178" i="7"/>
  <c r="O184" i="7"/>
  <c r="D192" i="7"/>
  <c r="M199" i="7"/>
  <c r="C212" i="7"/>
  <c r="G224" i="7"/>
  <c r="N243" i="7"/>
  <c r="D135" i="7"/>
  <c r="E137" i="7"/>
  <c r="C139" i="7"/>
  <c r="K141" i="7"/>
  <c r="O143" i="7"/>
  <c r="P145" i="7"/>
  <c r="P148" i="7"/>
  <c r="M151" i="7"/>
  <c r="G154" i="7"/>
  <c r="I157" i="7"/>
  <c r="F160" i="7"/>
  <c r="O162" i="7"/>
  <c r="B166" i="7"/>
  <c r="N168" i="7"/>
  <c r="O171" i="7"/>
  <c r="M175" i="7"/>
  <c r="B180" i="7"/>
  <c r="B185" i="7"/>
  <c r="N192" i="7"/>
  <c r="I202" i="7"/>
  <c r="H212" i="7"/>
  <c r="N225" i="7"/>
  <c r="K253" i="7"/>
  <c r="N45" i="7"/>
  <c r="J46" i="7"/>
  <c r="I47" i="7"/>
  <c r="H48" i="7"/>
  <c r="D49" i="7"/>
  <c r="C50" i="7"/>
  <c r="N50" i="7"/>
  <c r="M51" i="7"/>
  <c r="L52" i="7"/>
  <c r="H53" i="7"/>
  <c r="G54" i="7"/>
  <c r="C55" i="7"/>
  <c r="B56" i="7"/>
  <c r="P56" i="7"/>
  <c r="L57" i="7"/>
  <c r="K58" i="7"/>
  <c r="G59" i="7"/>
  <c r="F60" i="7"/>
  <c r="E61" i="7"/>
  <c r="P61" i="7"/>
  <c r="O62" i="7"/>
  <c r="K63" i="7"/>
  <c r="J64" i="7"/>
  <c r="I65" i="7"/>
  <c r="E66" i="7"/>
  <c r="D67" i="7"/>
  <c r="O67" i="7"/>
  <c r="N68" i="7"/>
  <c r="M69" i="7"/>
  <c r="I70" i="7"/>
  <c r="H71" i="7"/>
  <c r="D72" i="7"/>
  <c r="C73" i="7"/>
  <c r="B74" i="7"/>
  <c r="M74" i="7"/>
  <c r="M75" i="7"/>
  <c r="N76" i="7"/>
  <c r="O77" i="7"/>
  <c r="P78" i="7"/>
  <c r="B80" i="7"/>
  <c r="C81" i="7"/>
  <c r="D82" i="7"/>
  <c r="E83" i="7"/>
  <c r="F84" i="7"/>
  <c r="G85" i="7"/>
  <c r="H86" i="7"/>
  <c r="I87" i="7"/>
  <c r="J88" i="7"/>
  <c r="K89" i="7"/>
  <c r="L90" i="7"/>
  <c r="M91" i="7"/>
  <c r="N92" i="7"/>
  <c r="O93" i="7"/>
  <c r="P94" i="7"/>
  <c r="B96" i="7"/>
  <c r="C97" i="7"/>
  <c r="D98" i="7"/>
  <c r="E99" i="7"/>
  <c r="F100" i="7"/>
  <c r="G101" i="7"/>
  <c r="H102" i="7"/>
  <c r="I103" i="7"/>
  <c r="J104" i="7"/>
  <c r="K105" i="7"/>
  <c r="L106" i="7"/>
  <c r="M107" i="7"/>
  <c r="N108" i="7"/>
  <c r="O109" i="7"/>
  <c r="P110" i="7"/>
  <c r="B112" i="7"/>
  <c r="C113" i="7"/>
  <c r="D114" i="7"/>
  <c r="E115" i="7"/>
  <c r="F116" i="7"/>
  <c r="G117" i="7"/>
  <c r="H118" i="7"/>
  <c r="I119" i="7"/>
  <c r="J120" i="7"/>
  <c r="K121" i="7"/>
  <c r="C123" i="7"/>
  <c r="G124" i="7"/>
  <c r="O125" i="7"/>
  <c r="G127" i="7"/>
  <c r="K128" i="7"/>
  <c r="D130" i="7"/>
  <c r="K131" i="7"/>
  <c r="E9" i="7"/>
  <c r="M9" i="7"/>
  <c r="F10" i="7"/>
  <c r="N10" i="7"/>
  <c r="G11" i="7"/>
  <c r="O11" i="7"/>
  <c r="H12" i="7"/>
  <c r="P12" i="7"/>
  <c r="J13" i="7"/>
  <c r="D14" i="7"/>
  <c r="N14" i="7"/>
  <c r="H15" i="7"/>
  <c r="B16" i="7"/>
  <c r="K16" i="7"/>
  <c r="E17" i="7"/>
  <c r="N17" i="7"/>
  <c r="K18" i="7"/>
  <c r="G19" i="7"/>
  <c r="F20" i="7"/>
  <c r="E21" i="7"/>
  <c r="P21" i="7"/>
  <c r="O22" i="7"/>
  <c r="K23" i="7"/>
  <c r="J24" i="7"/>
  <c r="I25" i="7"/>
  <c r="E26" i="7"/>
  <c r="D27" i="7"/>
  <c r="O27" i="7"/>
  <c r="N28" i="7"/>
  <c r="M29" i="7"/>
  <c r="I30" i="7"/>
  <c r="H31" i="7"/>
  <c r="D32" i="7"/>
  <c r="C33" i="7"/>
  <c r="B34" i="7"/>
  <c r="M34" i="7"/>
  <c r="L35" i="7"/>
  <c r="H36" i="7"/>
  <c r="G37" i="7"/>
  <c r="F38" i="7"/>
  <c r="B39" i="7"/>
  <c r="P39" i="7"/>
  <c r="L40" i="7"/>
  <c r="K41" i="7"/>
  <c r="J42" i="7"/>
  <c r="F43" i="7"/>
  <c r="E44" i="7"/>
  <c r="P44" i="7"/>
  <c r="O45" i="7"/>
  <c r="N46" i="7"/>
  <c r="J47" i="7"/>
  <c r="I48" i="7"/>
  <c r="E49" i="7"/>
  <c r="D50" i="7"/>
  <c r="C51" i="7"/>
  <c r="N51" i="7"/>
  <c r="M52" i="7"/>
  <c r="I53" i="7"/>
  <c r="H54" i="7"/>
  <c r="G55" i="7"/>
  <c r="C56" i="7"/>
  <c r="B57" i="7"/>
  <c r="M57" i="7"/>
  <c r="L58" i="7"/>
  <c r="K59" i="7"/>
  <c r="G60" i="7"/>
  <c r="F61" i="7"/>
  <c r="B62" i="7"/>
  <c r="P62" i="7"/>
  <c r="O63" i="7"/>
  <c r="K64" i="7"/>
  <c r="J65" i="7"/>
  <c r="F66" i="7"/>
  <c r="E67" i="7"/>
  <c r="D68" i="7"/>
  <c r="O68" i="7"/>
  <c r="N69" i="7"/>
  <c r="J70" i="7"/>
  <c r="I71" i="7"/>
  <c r="H72" i="7"/>
  <c r="D73" i="7"/>
  <c r="C74" i="7"/>
  <c r="N74" i="7"/>
  <c r="N75" i="7"/>
  <c r="O76" i="7"/>
  <c r="P77" i="7"/>
  <c r="B79" i="7"/>
  <c r="C80" i="7"/>
  <c r="D81" i="7"/>
  <c r="E82" i="7"/>
  <c r="F83" i="7"/>
  <c r="G84" i="7"/>
  <c r="H85" i="7"/>
  <c r="I86" i="7"/>
  <c r="J87" i="7"/>
  <c r="K88" i="7"/>
  <c r="L89" i="7"/>
  <c r="M90" i="7"/>
  <c r="N91" i="7"/>
  <c r="O92" i="7"/>
  <c r="P93" i="7"/>
  <c r="B95" i="7"/>
  <c r="C96" i="7"/>
  <c r="D97" i="7"/>
  <c r="E98" i="7"/>
  <c r="F99" i="7"/>
  <c r="G100" i="7"/>
  <c r="H101" i="7"/>
  <c r="I102" i="7"/>
  <c r="J103" i="7"/>
  <c r="K104" i="7"/>
  <c r="L105" i="7"/>
  <c r="M106" i="7"/>
  <c r="N107" i="7"/>
  <c r="O108" i="7"/>
  <c r="P109" i="7"/>
  <c r="B111" i="7"/>
  <c r="C112" i="7"/>
  <c r="D113" i="7"/>
  <c r="E114" i="7"/>
  <c r="F115" i="7"/>
  <c r="G116" i="7"/>
  <c r="H117" i="7"/>
  <c r="I118" i="7"/>
  <c r="J119" i="7"/>
  <c r="K120" i="7"/>
  <c r="L121" i="7"/>
  <c r="E123" i="7"/>
  <c r="L124" i="7"/>
  <c r="P125" i="7"/>
  <c r="I127" i="7"/>
  <c r="P128" i="7"/>
  <c r="E130" i="7"/>
  <c r="M131" i="7"/>
  <c r="J133" i="7"/>
  <c r="E135" i="7"/>
  <c r="G137" i="7"/>
  <c r="K139" i="7"/>
  <c r="L141" i="7"/>
  <c r="E144" i="7"/>
  <c r="I146" i="7"/>
  <c r="B149" i="7"/>
  <c r="D152" i="7"/>
  <c r="P154" i="7"/>
  <c r="J157" i="7"/>
  <c r="L160" i="7"/>
  <c r="I163" i="7"/>
  <c r="C166" i="7"/>
  <c r="E169" i="7"/>
  <c r="J172" i="7"/>
  <c r="D176" i="7"/>
  <c r="D180" i="7"/>
  <c r="L186" i="7"/>
  <c r="P192" i="7"/>
  <c r="J203" i="7"/>
  <c r="F215" i="7"/>
  <c r="F226" i="7"/>
  <c r="N265" i="7"/>
  <c r="F9" i="7"/>
  <c r="N9" i="7"/>
  <c r="G10" i="7"/>
  <c r="O10" i="7"/>
  <c r="H11" i="7"/>
  <c r="P11" i="7"/>
  <c r="I12" i="7"/>
  <c r="B13" i="7"/>
  <c r="K13" i="7"/>
  <c r="F14" i="7"/>
  <c r="O14" i="7"/>
  <c r="I15" i="7"/>
  <c r="C16" i="7"/>
  <c r="L16" i="7"/>
  <c r="F17" i="7"/>
  <c r="O17" i="7"/>
  <c r="L18" i="7"/>
  <c r="K19" i="7"/>
  <c r="G20" i="7"/>
  <c r="F21" i="7"/>
  <c r="B22" i="7"/>
  <c r="P22" i="7"/>
  <c r="O23" i="7"/>
  <c r="K24" i="7"/>
  <c r="J25" i="7"/>
  <c r="F26" i="7"/>
  <c r="E27" i="7"/>
  <c r="D28" i="7"/>
  <c r="O28" i="7"/>
  <c r="N29" i="7"/>
  <c r="J30" i="7"/>
  <c r="I31" i="7"/>
  <c r="H32" i="7"/>
  <c r="D33" i="7"/>
  <c r="C34" i="7"/>
  <c r="N34" i="7"/>
  <c r="M35" i="7"/>
  <c r="L36" i="7"/>
  <c r="H37" i="7"/>
  <c r="G38" i="7"/>
  <c r="C39" i="7"/>
  <c r="B40" i="7"/>
  <c r="P40" i="7"/>
  <c r="L41" i="7"/>
  <c r="K42" i="7"/>
  <c r="G43" i="7"/>
  <c r="F44" i="7"/>
  <c r="E45" i="7"/>
  <c r="P45" i="7"/>
  <c r="O46" i="7"/>
  <c r="K47" i="7"/>
  <c r="J48" i="7"/>
  <c r="I49" i="7"/>
  <c r="E50" i="7"/>
  <c r="D51" i="7"/>
  <c r="O51" i="7"/>
  <c r="N52" i="7"/>
  <c r="M53" i="7"/>
  <c r="I54" i="7"/>
  <c r="H55" i="7"/>
  <c r="D56" i="7"/>
  <c r="C57" i="7"/>
  <c r="B58" i="7"/>
  <c r="M58" i="7"/>
  <c r="L59" i="7"/>
  <c r="H60" i="7"/>
  <c r="G61" i="7"/>
  <c r="F62" i="7"/>
  <c r="B63" i="7"/>
  <c r="P63" i="7"/>
  <c r="L64" i="7"/>
  <c r="K65" i="7"/>
  <c r="J66" i="7"/>
  <c r="F67" i="7"/>
  <c r="E68" i="7"/>
  <c r="P68" i="7"/>
  <c r="O69" i="7"/>
  <c r="N70" i="7"/>
  <c r="J71" i="7"/>
  <c r="I72" i="7"/>
  <c r="E73" i="7"/>
  <c r="D74" i="7"/>
  <c r="C75" i="7"/>
  <c r="O75" i="7"/>
  <c r="P76" i="7"/>
  <c r="B78" i="7"/>
  <c r="C79" i="7"/>
  <c r="D80" i="7"/>
  <c r="E81" i="7"/>
  <c r="F82" i="7"/>
  <c r="G83" i="7"/>
  <c r="H84" i="7"/>
  <c r="I85" i="7"/>
  <c r="J86" i="7"/>
  <c r="K87" i="7"/>
  <c r="L88" i="7"/>
  <c r="M89" i="7"/>
  <c r="N90" i="7"/>
  <c r="O91" i="7"/>
  <c r="P92" i="7"/>
  <c r="B94" i="7"/>
  <c r="C95" i="7"/>
  <c r="D96" i="7"/>
  <c r="E97" i="7"/>
  <c r="F98" i="7"/>
  <c r="G99" i="7"/>
  <c r="H100" i="7"/>
  <c r="I101" i="7"/>
  <c r="J102" i="7"/>
  <c r="K103" i="7"/>
  <c r="L104" i="7"/>
  <c r="M105" i="7"/>
  <c r="N106" i="7"/>
  <c r="O107" i="7"/>
  <c r="P108" i="7"/>
  <c r="B110" i="7"/>
  <c r="C111" i="7"/>
  <c r="D112" i="7"/>
  <c r="E113" i="7"/>
  <c r="F114" i="7"/>
  <c r="G115" i="7"/>
  <c r="H116" i="7"/>
  <c r="I117" i="7"/>
  <c r="J118" i="7"/>
  <c r="K119" i="7"/>
  <c r="L120" i="7"/>
  <c r="B122" i="7"/>
  <c r="F123" i="7"/>
  <c r="N124" i="7"/>
  <c r="F126" i="7"/>
  <c r="J127" i="7"/>
  <c r="C129" i="7"/>
  <c r="J130" i="7"/>
  <c r="N131" i="7"/>
  <c r="L133" i="7"/>
  <c r="L135" i="7"/>
  <c r="H137" i="7"/>
  <c r="P139" i="7"/>
  <c r="E142" i="7"/>
  <c r="F144" i="7"/>
  <c r="N146" i="7"/>
  <c r="K149" i="7"/>
  <c r="E152" i="7"/>
  <c r="G155" i="7"/>
  <c r="D158" i="7"/>
  <c r="M160" i="7"/>
  <c r="O163" i="7"/>
  <c r="L166" i="7"/>
  <c r="F169" i="7"/>
  <c r="B173" i="7"/>
  <c r="N176" i="7"/>
  <c r="K180" i="7"/>
  <c r="G187" i="7"/>
  <c r="G195" i="7"/>
  <c r="O203" i="7"/>
  <c r="G216" i="7"/>
  <c r="M231" i="7"/>
  <c r="B269" i="7"/>
  <c r="J12" i="15" l="1" a="1"/>
  <c r="J21" i="15"/>
  <c r="J17" i="15"/>
  <c r="J13" i="15"/>
  <c r="J22" i="15"/>
  <c r="J18" i="15"/>
  <c r="J14" i="15"/>
  <c r="J19" i="15"/>
  <c r="J15" i="15"/>
  <c r="J20" i="15"/>
  <c r="J16" i="15"/>
  <c r="N12" i="15" a="1"/>
  <c r="N19" i="15"/>
  <c r="N15" i="15"/>
  <c r="N20" i="15"/>
  <c r="N16" i="15"/>
  <c r="N21" i="15"/>
  <c r="N17" i="15"/>
  <c r="N13" i="15"/>
  <c r="N22" i="15"/>
  <c r="N18" i="15"/>
  <c r="N14" i="15"/>
  <c r="C12" i="15" a="1"/>
  <c r="C22" i="15"/>
  <c r="C18" i="15"/>
  <c r="C14" i="15"/>
  <c r="C19" i="15"/>
  <c r="C15" i="15"/>
  <c r="C20" i="15"/>
  <c r="C16" i="15"/>
  <c r="C21" i="15"/>
  <c r="C17" i="15"/>
  <c r="C13" i="15"/>
  <c r="H12" i="15" a="1"/>
  <c r="H20" i="15"/>
  <c r="H16" i="15"/>
  <c r="H21" i="15"/>
  <c r="H17" i="15"/>
  <c r="H13" i="15"/>
  <c r="H22" i="15"/>
  <c r="H18" i="15"/>
  <c r="H14" i="15"/>
  <c r="H19" i="15"/>
  <c r="H15" i="15"/>
  <c r="B13" i="15"/>
  <c r="B21" i="15"/>
  <c r="B17" i="15"/>
  <c r="B22" i="15"/>
  <c r="B18" i="15"/>
  <c r="B14" i="15"/>
  <c r="B19" i="15"/>
  <c r="B15" i="15"/>
  <c r="B20" i="15"/>
  <c r="B16" i="15"/>
  <c r="E12" i="15" a="1"/>
  <c r="E19" i="15"/>
  <c r="E15" i="15"/>
  <c r="E20" i="15"/>
  <c r="E16" i="15"/>
  <c r="E21" i="15"/>
  <c r="E17" i="15"/>
  <c r="E13" i="15"/>
  <c r="E22" i="15"/>
  <c r="E18" i="15"/>
  <c r="E14" i="15"/>
  <c r="B12" i="15" a="1"/>
  <c r="K12" i="15" a="1"/>
  <c r="K22" i="15"/>
  <c r="K18" i="15"/>
  <c r="K14" i="15"/>
  <c r="K19" i="15"/>
  <c r="K15" i="15"/>
  <c r="K20" i="15"/>
  <c r="K16" i="15"/>
  <c r="K21" i="15"/>
  <c r="K17" i="15"/>
  <c r="K13" i="15"/>
  <c r="I12" i="15" a="1"/>
  <c r="I21" i="15"/>
  <c r="I17" i="15"/>
  <c r="I13" i="15"/>
  <c r="I22" i="15"/>
  <c r="I18" i="15"/>
  <c r="I14" i="15"/>
  <c r="I19" i="15"/>
  <c r="I15" i="15"/>
  <c r="I20" i="15"/>
  <c r="I16" i="15"/>
  <c r="F12" i="15" a="1"/>
  <c r="F19" i="15"/>
  <c r="F15" i="15"/>
  <c r="F20" i="15"/>
  <c r="F16" i="15"/>
  <c r="F21" i="15"/>
  <c r="F17" i="15"/>
  <c r="F13" i="15"/>
  <c r="F22" i="15"/>
  <c r="F18" i="15"/>
  <c r="F14" i="15"/>
  <c r="O12" i="15" a="1"/>
  <c r="O20" i="15"/>
  <c r="O16" i="15"/>
  <c r="O21" i="15"/>
  <c r="O17" i="15"/>
  <c r="O13" i="15"/>
  <c r="O22" i="15"/>
  <c r="O18" i="15"/>
  <c r="O14" i="15"/>
  <c r="O19" i="15"/>
  <c r="O15" i="15"/>
  <c r="L12" i="15" a="1"/>
  <c r="L22" i="15"/>
  <c r="L18" i="15"/>
  <c r="L14" i="15"/>
  <c r="L19" i="15"/>
  <c r="L15" i="15"/>
  <c r="L20" i="15"/>
  <c r="L16" i="15"/>
  <c r="L21" i="15"/>
  <c r="L17" i="15"/>
  <c r="L13" i="15"/>
  <c r="M12" i="15" a="1"/>
  <c r="M19" i="15"/>
  <c r="M15" i="15"/>
  <c r="M20" i="15"/>
  <c r="M16" i="15"/>
  <c r="M21" i="15"/>
  <c r="M17" i="15"/>
  <c r="M13" i="15"/>
  <c r="M22" i="15"/>
  <c r="M18" i="15"/>
  <c r="M14" i="15"/>
  <c r="D12" i="15" a="1"/>
  <c r="D22" i="15"/>
  <c r="D18" i="15"/>
  <c r="D14" i="15"/>
  <c r="D19" i="15"/>
  <c r="D15" i="15"/>
  <c r="D20" i="15"/>
  <c r="D16" i="15"/>
  <c r="D21" i="15"/>
  <c r="D17" i="15"/>
  <c r="D13" i="15"/>
  <c r="G12" i="15" a="1"/>
  <c r="G20" i="15"/>
  <c r="G16" i="15"/>
  <c r="G21" i="15"/>
  <c r="G17" i="15"/>
  <c r="G13" i="15"/>
  <c r="G22" i="15"/>
  <c r="G18" i="15"/>
  <c r="G14" i="15"/>
  <c r="G19" i="15"/>
  <c r="G15" i="15"/>
  <c r="O23" i="15" l="1"/>
  <c r="N23" i="15"/>
  <c r="M23" i="15"/>
  <c r="C23" i="15"/>
  <c r="L23" i="15"/>
  <c r="I23" i="15"/>
  <c r="K23" i="15"/>
  <c r="J23" i="15"/>
  <c r="H23" i="15"/>
  <c r="D23" i="15"/>
  <c r="B23" i="15"/>
  <c r="E23" i="15"/>
  <c r="F23" i="15"/>
  <c r="G23" i="15"/>
  <c r="O12" i="15"/>
  <c r="N12" i="15"/>
  <c r="M12" i="15"/>
  <c r="L12" i="15"/>
  <c r="K12" i="15"/>
  <c r="J12" i="15"/>
  <c r="I12" i="15"/>
  <c r="H12" i="15"/>
  <c r="G12" i="15"/>
  <c r="F12" i="15"/>
  <c r="E12" i="15"/>
  <c r="D12" i="15"/>
  <c r="C12" i="15"/>
  <c r="B12" i="15"/>
  <c r="O11" i="15"/>
  <c r="N11" i="15"/>
  <c r="M11" i="15"/>
  <c r="L11" i="15"/>
  <c r="K11" i="15"/>
  <c r="J11" i="15"/>
  <c r="I11" i="15"/>
  <c r="H11" i="15"/>
  <c r="G11" i="15"/>
  <c r="F11" i="15"/>
  <c r="E11" i="15"/>
  <c r="D11" i="15"/>
  <c r="C11" i="15"/>
  <c r="B11" i="15"/>
  <c r="V3" i="15"/>
  <c r="U3" i="15"/>
  <c r="T3" i="15"/>
  <c r="S3" i="15"/>
  <c r="R3"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Edgar Medina</author>
  </authors>
  <commentList>
    <comment ref="A27" authorId="0" shapeId="0" xr:uid="{95515B54-DDE1-8140-951E-F83F14E7DB40}">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<sst xmlns="http://schemas.openxmlformats.org/spreadsheetml/2006/main" count="67397" uniqueCount="7843">
  <si>
    <t>ciclo</t>
  </si>
  <si>
    <t>sector</t>
  </si>
  <si>
    <t>concepto</t>
  </si>
  <si>
    <t>monto_nominal</t>
  </si>
  <si>
    <t>Agricultura, ganadería, aprovechamiento forestal, pesca y caza</t>
  </si>
  <si>
    <t>Deducciones</t>
  </si>
  <si>
    <t>Automóviles</t>
  </si>
  <si>
    <t>Minería</t>
  </si>
  <si>
    <t>Electricidad, agua y suministro de gas por ductos al consumidor final</t>
  </si>
  <si>
    <t>Construcción</t>
  </si>
  <si>
    <t>Industrias manufactureras</t>
  </si>
  <si>
    <t>Comercio al por mayor</t>
  </si>
  <si>
    <t>Comercio al por menor</t>
  </si>
  <si>
    <t>Transportes, correos y almacenamiento</t>
  </si>
  <si>
    <t>Información en medios masivos</t>
  </si>
  <si>
    <t>Servicios financieros y de seguros</t>
  </si>
  <si>
    <t>Servicios inmobiliarios y de alquiler de bienes muebles e intangibles</t>
  </si>
  <si>
    <t>Servicios profesionales, científicos y técnicos</t>
  </si>
  <si>
    <t>Dirección de corporativos y empresas</t>
  </si>
  <si>
    <t>Servicios de apoyo a los negocios y manejo de desechos y servicios de remediación</t>
  </si>
  <si>
    <t>Servicios educativos</t>
  </si>
  <si>
    <t>Servicios de salud y de asistencia social</t>
  </si>
  <si>
    <t>Servicios de esparcimiento culturales y deportivos, y otros servicios recreativos</t>
  </si>
  <si>
    <t>Servicios de alojamiento temporal y de preparación de alimentos y bebidas</t>
  </si>
  <si>
    <t>Otros servicios excepto actividades del gobierno</t>
  </si>
  <si>
    <t>Actividad pendiente de aclaración</t>
  </si>
  <si>
    <t>Donativos</t>
  </si>
  <si>
    <t>25% del salario pagado a trabajadores de 65 años o más o con capacidades diferentes</t>
  </si>
  <si>
    <t>Consumo en restaurantes</t>
  </si>
  <si>
    <t>Diferimentos</t>
  </si>
  <si>
    <t>Deducción _x000D_
Inmediata</t>
  </si>
  <si>
    <t>Aportaciones a_x000D_
fondos de pensiones_x000D_
y jubilaciones</t>
  </si>
  <si>
    <t>Deducción de maquinaria y equipo para la generación de energía renovable</t>
  </si>
  <si>
    <t>Deducción de adaptación a instalaciones para personas con capacidades diferentes</t>
  </si>
  <si>
    <t>Subsidio al Empleo</t>
  </si>
  <si>
    <t>Subsidio para el empleo (mdp)</t>
  </si>
  <si>
    <t>Créditos en el IETU</t>
  </si>
  <si>
    <t>Aportaciones de_x000D_
seguridad social</t>
  </si>
  <si>
    <t>Inversiones adquiridas de 1998 a 2007</t>
  </si>
  <si>
    <t>Inversiones adquiridas de 1998 a 2008</t>
  </si>
  <si>
    <t>Inversiones adquiridas de 1998 a 2009</t>
  </si>
  <si>
    <t>Inversiones adquiridas de 1998 a 2010</t>
  </si>
  <si>
    <t>Inversiones adquiridas de 1998 a 2011</t>
  </si>
  <si>
    <t>Inversiones adquiridas de 1998 a 2012</t>
  </si>
  <si>
    <t>Inversiones adquiridas de 1998 a 2013</t>
  </si>
  <si>
    <t>Inversiones adquiridas de 1998 a 2014</t>
  </si>
  <si>
    <t>Inversiones adquiridas de 1998 a 2015</t>
  </si>
  <si>
    <t>Inversiones adquiridas de 1998 a 2016</t>
  </si>
  <si>
    <t>Inversiones adquiridas de 1998 a 2017</t>
  </si>
  <si>
    <t>Inversiones adquiridas de 1998 a 2018</t>
  </si>
  <si>
    <t>Inversiones adquiridas de 1998 a 2019</t>
  </si>
  <si>
    <t>Inversiones adquiridas de 1998 a 2020</t>
  </si>
  <si>
    <t>Inversiones adquiridas de 1998 a 2021</t>
  </si>
  <si>
    <t>Inversiones adquiridas de 1998 a 2022</t>
  </si>
  <si>
    <t>Inversiones adquiridas de 1998 a 2023</t>
  </si>
  <si>
    <t>Inversiones adquiridas de 1998 a 2024</t>
  </si>
  <si>
    <t>Inversiones adquiridas de 1998 a 2025</t>
  </si>
  <si>
    <t>Inversiones adquiridas de 1998 a 2026</t>
  </si>
  <si>
    <t>Inventarios</t>
  </si>
  <si>
    <t>Pérdidas pendientes de disminuir</t>
  </si>
  <si>
    <t>Pérdidas fiscales (régimen simplificado)</t>
  </si>
  <si>
    <t>Cuotas obreras pagadas por los patrones al IMSS</t>
  </si>
  <si>
    <t>Adicional para el fomento al primer empleo</t>
  </si>
  <si>
    <t>Arrendamiento de automóviles</t>
  </si>
  <si>
    <t>Deducción de aportaciones a fondos de pensiones y jubilaciones</t>
  </si>
  <si>
    <t>Deducción de inversiones como gasto para contribuyentes del sector primario</t>
  </si>
  <si>
    <t>De terrenos para desarrolladores inmobiliarios</t>
  </si>
  <si>
    <t>Deducción de maquinaria y equipo para la generación de energía renovable o sistemas de cogeneración</t>
  </si>
  <si>
    <t>Automóviles tratándose de vehículos de combustión interna</t>
  </si>
  <si>
    <t>Deducción inmediata de la inversión para las micro y pequeñas empresas realizada en 2017 y 2018</t>
  </si>
  <si>
    <t>Automóviles eléctricos e híbridos</t>
  </si>
  <si>
    <t>Adquisición de bicicletas convencionales, bicicletas y motocicletas eléctricas</t>
  </si>
  <si>
    <t>Columna</t>
  </si>
  <si>
    <t>Concepto</t>
  </si>
  <si>
    <t>Variable</t>
  </si>
  <si>
    <t>Unidad</t>
  </si>
  <si>
    <t>Factor</t>
  </si>
  <si>
    <t>Monto nominal</t>
  </si>
  <si>
    <t>Millones de pesos corrientes</t>
  </si>
  <si>
    <t>Monto a precios de 2026</t>
  </si>
  <si>
    <t>Monto a precios de 2018</t>
  </si>
  <si>
    <t>Porcentaje del PIB</t>
  </si>
  <si>
    <t>Variable:</t>
  </si>
  <si>
    <t>Total</t>
  </si>
  <si>
    <t>Decimales</t>
  </si>
  <si>
    <t>Porcentaje del PIB, a precios de 2018</t>
  </si>
  <si>
    <t>Año</t>
  </si>
  <si>
    <t>Aportaciones de
seguridad social</t>
  </si>
  <si>
    <t>*</t>
  </si>
  <si>
    <t>Aportaciones a
fondos de pensiones
y jubilaciones</t>
  </si>
  <si>
    <t>Deducción 
Inmediata</t>
  </si>
  <si>
    <t>Serie anual 2012-2027</t>
  </si>
  <si>
    <t>Millones de pesos a precios de 2026</t>
  </si>
  <si>
    <t>Millones de pesos a precios de 2018</t>
  </si>
  <si>
    <t>Seleccionada</t>
  </si>
  <si>
    <t>Nivel</t>
  </si>
  <si>
    <t>Clave sector</t>
  </si>
  <si>
    <t>Clave concepto</t>
  </si>
  <si>
    <t>Clave renuncia</t>
  </si>
  <si>
    <t>T</t>
  </si>
  <si>
    <t>Nota: no se dispone de información para 2024.</t>
  </si>
  <si>
    <t>2027: estimación con supuestos de la SHCP (inflación de 3% y crecimiento real del PIB de 2%).</t>
  </si>
  <si>
    <t>Las cifras pueden no sumar por redondeo. El porcentaje del PIB se calcula con montos y PIB a precios de 2018.</t>
  </si>
  <si>
    <t>clave</t>
  </si>
  <si>
    <t>herramienta_fiscal</t>
  </si>
  <si>
    <t>monto_a_precios_de_2026</t>
  </si>
  <si>
    <t>monto_a_precios_de_2018</t>
  </si>
  <si>
    <t>renuncia_recaudatoria_como_porcentaje_del_pib</t>
  </si>
  <si>
    <t>EF.DP.1.A</t>
  </si>
  <si>
    <t>Estímulos Fiscales</t>
  </si>
  <si>
    <t>Decretos Presidenciales</t>
  </si>
  <si>
    <t>Estímulos Fiscales En Materia Del IEPS Aplicables A Los Combustibles Automotrices: A Los Contribuyentes Que Importen Y Enajenen Gasolinas, Diésel Y Combustibles No Fósiles, Consistente En Una Cantidad Equivalente Al Porcentaje De Las Cuotas De Dichos Combombustibles Aplicable Contra Dichas Cuotas</t>
  </si>
  <si>
    <t>EF.DP.1.B</t>
  </si>
  <si>
    <t>Estímulos Fiscales En Materia Del IEPS Aplicables A Los Combustibles Automotrices: A Los Contribuyentes Que Enajenen Las Gasolinas En La Franja Fronteriza De 20 Kilómetros Paralela A La Línea Divisoria Internacional Con Los EUA Dentro De Las Zonas Geográficas Que Se Establecen En El Artículo Cuarto Del Decreto, Consistente En Una Cantidad Por Litro De Gasolina Enajenada Aplicada En Cada Una De Las Zonas Mencionadas</t>
  </si>
  <si>
    <t>EF.DP.1.C</t>
  </si>
  <si>
    <t>Estímulos Fiscales En Materia Del IEPS Aplicables A Los Combustibles Automotrices: A Las Gasolinas Que Se Enajenen En Las Zonas Geográficas Que Se Establecen En El Artículo Cuarto Del Decreto, Dentro Del Territorio Comprendido Entre Las Líneas Paralelas De Más De 20 Y Hasta 45 Kilómetros A La Línea Divisoria Internacional Con Los EUA</t>
  </si>
  <si>
    <t>EF.DP.10</t>
  </si>
  <si>
    <t>Estímulo Fiscal A Los Contribuyentes Dedicados A Actividades Agrícolas, Ganaderas, Pesqueras Y Silvícolas Y Agroindustriales Establecidos En Los Estados De Chiapas, Guerrero Y Oaxaca, Consistente En Una Deducción Adicional Del 25% Sobre El Monto De Las Inversiones Que Se Realicen En Bienes Nuevos De Activo Fijo</t>
  </si>
  <si>
    <t>EF.DP.11</t>
  </si>
  <si>
    <t>Crédito Fiscal A Los Contribuyentes Personas Morales Y Fideicomisos Autorizados Para Recibir Donativos Deducibles Equivalente Al Monto Del ISR Que Se Cause Por La Obtención De Ingresos Por Actividades Distintas A Los Fines Autorizados, Que Excedan Del Límite Del 10%</t>
  </si>
  <si>
    <t>EF.DP.12</t>
  </si>
  <si>
    <t>Estímulo Fiscal A Los Contribuyentes Afectados Por El Sismo Del 7 De Septiembre De 2017 En Los Municipios Señalados En Los Estados De Oaxaca Y Chiapas, Consistente En La Deducción Inmediata Al 100% De Las Inversiones En Bienes Nuevos De Activo Fijo</t>
  </si>
  <si>
    <t>EF.DP.13</t>
  </si>
  <si>
    <t>Estímulo Fiscal A Los Contribuyentes Afectados Por El Sismo Del 19 De Septiembre De 2017 En Los Municipios Señalados En Los Estados De México, Morelos, Oaxaca, Puebla Y Tlaxcala, Consistente En La Deducción Inmediata Al 100% De Las Inversiones En Bienes Nuevos De Activo Fijo</t>
  </si>
  <si>
    <t>EF.DP.14</t>
  </si>
  <si>
    <t>Exención Del Pago Del ISR A Las Personas Físicas Afectadas Por El Sismo Del 19 De Septiembre De 2017 Que Obtengan Ingresos Por La Enajenación De Terrenos Con Valor De Hasta 700 Mil UDIS</t>
  </si>
  <si>
    <t>EF.DP.15</t>
  </si>
  <si>
    <t>Exención Del Pago Del ISR A Las Personas Físicas Afectadas Por Los Sismos De Septiembre De 2017 Por Los Ingresos Acumulables Relativos A La Condonación De La Deuda Por La Pérdida Total De Su Casa Habitación</t>
  </si>
  <si>
    <t>EF.DP.16</t>
  </si>
  <si>
    <t>Estímulo Fiscal A Los Contribuyentes Afectados Por Las Lluvias Severas Ocurridas Durante Octubre De 2018 En Municipios De Nayarit, Consistente En La Deducción Inmediata Al 100% De Las Inversiones En Bienes Nuevos De Activo Fijo</t>
  </si>
  <si>
    <t>EF.DP.17.A</t>
  </si>
  <si>
    <t>Estímulos Fiscales En La Región Fronteriza Norte: Crédito Fiscal Del 50% De La Tasa Del IVA A Los Contribuyentes, Personas Físicas Y Personas Morales, Que Realicen Actos O Actividades De Enajenación De Bienes, De Prestación De Servicios Independientes U Otorgamiento Del Uso O Goce Temporal De Bienes, En Los Locales O Establecimientos Ubicados Dentro De La Regiónfronteriza Norte</t>
  </si>
  <si>
    <t>EF.DP.17.B</t>
  </si>
  <si>
    <t>Estímulos Fiscales En La Región Fronteriza Norte: Crédito Fiscal Equivalente A La Tercera Parte Del ISR Causado En El Ejercicio O En Los Pagos Provisionales, Contra El ISR Del Mismo Ejercicio O En Los Pagos Provisionales Del Mismo, Según Corresponda, En La Proporción Que Representen Los Ingresos Totales Obtenidos En La Región Del Total De Sus Ingresos</t>
  </si>
  <si>
    <t>EF.DP.18</t>
  </si>
  <si>
    <t>Deducción Adicional De 5% Del Costo De Lo Vendido A Los Contribuyentes Que Donen Bienes Básicos Para La Subsistencia Humana En Materia De Alimentación O Salud</t>
  </si>
  <si>
    <t>EF.DP.19.A</t>
  </si>
  <si>
    <t>Estímulos Fiscales En La Región Fronteriza Sur: Crédito Fiscal Equivalente A La Tercera Parte Del ISR Causado En El Ejercicio O En Los Pagos Provisionales, Contra El ISR Del Mismo Ejercicio O En Los Pagos Provisionales Del Mismo, Según Corresponda, En La Proporción Que Representen Los Ingresos Totales Obtenidos En La Región Del Total De Sus Ingresos</t>
  </si>
  <si>
    <t>EF.DP.19.B</t>
  </si>
  <si>
    <t>Estímulos Fiscales En La Región Fronteriza Sur: Crédito Fiscal Del 50% De La Tasa Del IVA A Los Contribuyentes, Personas Físicas Y Personas Morales, Que Realicen Actos O Actividades De Enajenación De Bienes, De Prestación De Servicios Independientes U Otorgamiento Del Uso O Goce Temporal De Bienes, En Los Locales O Establecimientos Ubicados Dentro De La Región Fronteriza Sur</t>
  </si>
  <si>
    <t>EF.DP.2.A</t>
  </si>
  <si>
    <t>Renovación Del Parque Vehicular Del Autotransporte: Tractocamiones, Camiones Unitarios, Autobuses Integrales Y Convencionales, Y Plataformas O Chasises</t>
  </si>
  <si>
    <t>EF.DP.2.B</t>
  </si>
  <si>
    <t>Renovación Del Parque Vehicular Del Autotransporte: Estímulo Equivalente Al ISR Derivado Del Ingreso Acumulable Por La Enajenación De Vehículos Usados A Cuenta Del Precio De Un Vehículo Nuevo O Seminuevo</t>
  </si>
  <si>
    <t>EF.DP.20</t>
  </si>
  <si>
    <t>Estímulo Fiscal Consistente En Una Cantidad Por Litro De Gasolina Enajenada En La Frontera Sur De Los Estados Unidos Mexicanos, Que Los Contribuyentes Podrán Acreditar Contra El ISR A Cargo</t>
  </si>
  <si>
    <t>EF.DP.21</t>
  </si>
  <si>
    <t>Estímulos Fiscales Complementarios A Los Combustibles Automotrices</t>
  </si>
  <si>
    <t>EF.DP.22</t>
  </si>
  <si>
    <t>Estímulo Fiscal Por El ISAN E IVA A Los Contribuyentes Que Apliquen Lo Dispuesto En El Decreto Por El Que Se Reforma El Diverso Por El Que Se Fomenta La Regularización De Vehículos Usados De Procedencia Extranjera</t>
  </si>
  <si>
    <t>EF.DP.23</t>
  </si>
  <si>
    <t>Estímulos Fiscales En Los Polos De Desarrollo Para El Bienestar Del Istmo De Tehuantepec</t>
  </si>
  <si>
    <t>EF.DP.23.A</t>
  </si>
  <si>
    <t>Estímulos Fiscales En Los Polos De Desarrollo Para El Bienestar Del Istmo De Tehuantepec: Crédito Fiscal Equivalente Al 100% Del ISR Causado Durante Tres Ejercicios Fiscales Contados A Partir De Aquel En El Que Los Contribuyentes Obtengan La Constancia Correspondiente; Del 50% Para Los Tres Ejercicios Subsecuentes, O De Hasta El Equivalente Al 90% En El Caso De Que Se Superen Los Niveles Mínimos De Empleo</t>
  </si>
  <si>
    <t>EF.DP.23.B</t>
  </si>
  <si>
    <t>Estímulos Fiscales En Los Polos De Desarrollo Para El Bienestar Del Istmo De Tehuantepec: Deducción Inmediata Del Monto Original De La Inversión De Bienes Nuevos De Activo Fijo Que Utilicen En Los Polos De Desarrollo Para El Bienestar Para Realizar Sus Actividades Económicas Productivas</t>
  </si>
  <si>
    <t>EF.DP.24.A</t>
  </si>
  <si>
    <t>Estímulos Fiscales Para La Relocalización De Empresas En México: Deducción Inmediata Del Monto Original De La Inversión De Bienes Nuevos De Activo Fijo, Adquiridos Hasta El 31 De Diciembre De 2024</t>
  </si>
  <si>
    <t>EF.DP.24.B</t>
  </si>
  <si>
    <t>Estímulos Fiscales Para La Relocalización De Empresas En México: Deducción Adicional Del 25% Del Incremento En El Gasto Erogado Por Concepto De Capacitación Que Reciba Cada Uno De Sus Trabajadores En El Ejercicio De Que Se Trate</t>
  </si>
  <si>
    <t>EF.DP.25.A</t>
  </si>
  <si>
    <t>Estímulos Fiscales Huracán Otis: Crédito Fiscal Equivalente Al 100% Del Monto Correspondiente Al ISR Retenido Por Los Ingresos Que Paguen A Las Personas Que Presten Un Servicio Personal Subordinado Y Se Obtenga De La Actividad Que Se Realice En Las Zonas Afectadas Durante Octubre, Noviembre Y Diciembre De 2023, Así Como De Enero Y Febrero De 2024, Siempre Que En Dichos Periodos Se Mantengan A Sus Trabajadores Asegurados En El Régimen Obligatorio Del IMSS</t>
  </si>
  <si>
    <t>EF.DP.25.B</t>
  </si>
  <si>
    <t>Estímulos Fiscales Huracán Otis: Crédito Fiscal Equivalente Al 100% Del Monto Correspondiente A Los Pagos Provisionales, Mensuales O Definitivos Del ISR A Pagar Por Los Ingresos Que Se Obtengan De La Actividad Que Se Realice En Las Zonas Afectadas De Los Meses De Octubre, Noviembre Y Diciembre De 2023, Así Como De Enero Y Febrero De 2024, Siempre Que En Dichos Periodos Se Mantengan A Sus Trabajadores Asegurados En El Régimen Obligatorio Del IMSS</t>
  </si>
  <si>
    <t>EF.DP.25.C</t>
  </si>
  <si>
    <t>Estímulos Fiscales Huracán Otis: Estímulo Fiscal Del 100% Del IVA A Los Contribuyentes Que Realicen Actividades Económicas Al Interior De Las Zonas Afectadas Que Enajenen Bienes, Presten Servicios Independientes U Otorguen El Uso O Goce Temporal De Bienes A Contribuyentes Que Tengan Su Domicilio Fiscal, Agencia, Sucursal O Cualquier Otro Establecimiento En Dichas Zonas Afectadas Durante Octubre, Noviembre Y Diciembre De 2023, Así Como De Enero Y Febrero De 2024, En El Caso De Los Contribuyentes Que Tributen En El Régimen De Incorporación Fiscal Vigente Hasta El 31 De Diciembre De 2021, Durante El Quinto Y Sexto Bimestre De 2023 Y Primer Bimestre De 2024</t>
  </si>
  <si>
    <t>EF.DP.25.D</t>
  </si>
  <si>
    <t>Estímulos Fiscales Huracán Otis: Estímulo Fiscal Del 100% A Los Contribuyentes Del IEPS Que Realicen Actividades Económicas Al Interior De Las Zonas Afectadas, Que Enajenen Bienes O Presten Servicios A Contribuyentes Que Tengan Su Domicilio Fiscal, Agencia, Sucursal O Cualquier Otro Establecimiento En Las Citadas Zonas Durante Octubre, Noviembre Y Diciembre De 2023, Así Como De Enero Y Febrero De 2024, En El Caso De Los Contribuyentes Que Tributen En El Régimen De Incorporación Fiscal Vigente Hasta El 31 De Diciembre De 2021, Durante El Quinto Y Sexto Bimestre De 2023 Y Primer Bimestre De 2024</t>
  </si>
  <si>
    <t>EF.DP.26</t>
  </si>
  <si>
    <t>Estímulos Fiscales Zona Libre De Chetumal</t>
  </si>
  <si>
    <t>EF.DP.26.A</t>
  </si>
  <si>
    <t>Estímulos Fiscales Zona Libre De Chetumal: Crédito Fiscal Equivalente Al 100% Del ISR Causado A Los Locatarios Del Tianguis Del Bienestar, Sean Personas Físicas O Morales Con Ingresos De Hasta 5 O 50 Mdp, Respectivamente, Que Enajenen De Manera Presencial Al Interior De Los Lugares Autorizados Por Las Autoridades Competentes Del Estado De Quintana Roo, Las Mercancías Importadas A Que Se Refiere El Decreto De La Zona Libre De Chetumal, Publicado En El DOF El 31 De Diciembre De 2020 Y Sus Posteriores Modificaciones, Durante Los Ejercicios Fiscales De 2024, 2025, 2026, 2027, 2028, 2029 Y Hasta El 30 De Septiembre De 2030</t>
  </si>
  <si>
    <t>EF.DP.26.B</t>
  </si>
  <si>
    <t>Estímulos Fiscales Zona Libre De Chetumal: Crédito Fiscal Equivalente Al 100% Del IVA A Los Locatarios Del Tianguis Del Bienestar, Sean Personas Físicas O Morales Con Ingresos De Hasta 5 O 50 Mdp, Respectivamente, Que Enajenen De Manera Presencial Al Interior De Los Lugares Autorizados Por Las Autoridades Competentes Del Estado De Quintana Roo, Las Mercancías Importadas A Que Se Refiere El Decreto De La Zona Libre De Chetumal, Publicado En El DOF El 31 De Diciembre De 2020 Y Sus Posteriores Modificaciones, Durante Los Ejercicios Fiscales De 2024, 2025, 2026, 2027, 2028, 2029 Y Hasta El 30 De Septiembre De 2030</t>
  </si>
  <si>
    <t>EF.DP.27</t>
  </si>
  <si>
    <t>Estímulos Fiscales En Los Polos Industriales Del Bienestar Progreso I Y Mérida I Del Estado De Yucatán</t>
  </si>
  <si>
    <t>EF.DP.27.A</t>
  </si>
  <si>
    <t>Estímulos Fiscales En Los Polos Industriales Del Bienestar Progreso I Y Mérida I Del Estado De Yucatán: Crédito Fiscal Equivalente Al 100% Del ISR Causado Durante Tres Ejercicios Fiscales Contados A Partir De Aquel En El Que Los Contribuyentes Obtengan La Constancia Correspondiente; Del 50% Para Los Tres Ejercicios Subsecuentes, O De Hasta El Equivalente Al 90% En El Caso De Que Se Superen Los Niveles Mínimos De Empleo</t>
  </si>
  <si>
    <t>EF.DP.27.B</t>
  </si>
  <si>
    <t>Estímulos Fiscales En Los Polos Industriales Del Bienestar Progreso I Y Mérida I Del Estado De Yucatán: Deducción Inmediata Del 100% Del Monto Original De La Inversión De Bienes Nuevos De Activo Fijo Que Utilicen En Los Polos Para Realizar Sus Actividades Económicas Productivas</t>
  </si>
  <si>
    <t>EF.DP.28</t>
  </si>
  <si>
    <t>Estímulos Fiscales Para Apoyar La Estrategia Nacional Denominada "Plan México": Deducción Inmediata De La Inversión En Bienes Nuevos De Activo Fijo, Adquiridos Hasta Del 22 De Enero De 2025 Y Hasta El 30 De Septiembre De 2030</t>
  </si>
  <si>
    <t>EF.DP.28.A</t>
  </si>
  <si>
    <t>EF.DP.28.B</t>
  </si>
  <si>
    <t>Estímulos Fiscales Para Apoyar La Estrategia Nacional Denominada "Plan México": Deducción Adicional Del 25% Del Incremento En El Gasto Erogado Por Concepto De Capacitación Que Reciba Cada Uno De Sus Trabajadores En El Ejercicio De Que Se Trate</t>
  </si>
  <si>
    <t>EF.DP.28.C</t>
  </si>
  <si>
    <t>Estímulos Fiscales Para Apoyar La Estrategia Nacional Denominada "Plan México": Deducción Adicional Del 25% Del Incremento En El Gasto Erogado Por Concepto De Innovación</t>
  </si>
  <si>
    <t>EF.DP.29</t>
  </si>
  <si>
    <t>Estímulos Fiscales En Los Polos De Desarrollo Económico Para El Bienestar</t>
  </si>
  <si>
    <t>EF.DP.29.A</t>
  </si>
  <si>
    <t>Estímulos Fiscales En Los Polos De Desarrollo Económico Para El Bienestar: Deducción Inmediata Del 100% Del Monto Original De La Inversión En Bienes Nuevos De Activo Fijo, Del 22 De Mayo De 2025 Y Hasta El 30 De Septiembre De 2030</t>
  </si>
  <si>
    <t>EF.DP.29.B</t>
  </si>
  <si>
    <t>Estímulos Fiscales En Los Polos De Desarrollo Económico Para El Bienestar: Deducción Adicional Del 25% Del Incremento En El Gasto Erogado Por Concepto De Capacitación Que Reciba Cada Uno De Sus Trabajadores En El Ejercicio De Que Se Trate</t>
  </si>
  <si>
    <t>EF.DP.29.C</t>
  </si>
  <si>
    <t>Estímulos Fiscales En Los Polos De Desarrollo Económico Para El Bienestar: Deducción Adicional Del 25% Del Incremento En El Gasto Erogado Por Los Gastos Erogados Por Concepto De Innovación</t>
  </si>
  <si>
    <t>EF.DP.3</t>
  </si>
  <si>
    <t>Estímulo Fiscal A Los Servicios De Hotelería Y Conexos A Extranjeros Para Congresos, Convenciones, Exposiciones O Ferias, Consistente En Una Cantidad Equivalente Al 100% Del IVA Que Deba Pagarse Por La Prestación De Los Servicios O El Uso Temporal De Los Centros De Convenciones O Exposiciones</t>
  </si>
  <si>
    <t>EF.DP.30</t>
  </si>
  <si>
    <t>Estímulos Fiscales En Los Polos De Desarrollo De Economía Circular Para El Bienestar</t>
  </si>
  <si>
    <t>EF.DP.31</t>
  </si>
  <si>
    <t>Estímulo Fiscal En Materia Del IEPS Para La Enajenación Y Prestación De Servicios De Videojuegos Con Contenido Violento, Extremo O Para Adulto, No Apto Para Personas Menores De 18 Años</t>
  </si>
  <si>
    <t>EF.DP.32</t>
  </si>
  <si>
    <t>Estímulo Fiscal A La Producción Cinematográfica Y Audiovisual</t>
  </si>
  <si>
    <t>EF.DP.33</t>
  </si>
  <si>
    <t>Estímulo Fiscal Del 40% Del IEPS Por La Realización De Juegos Con Apuestas Y Sorteos A Lotería Nacional</t>
  </si>
  <si>
    <t>EF.DP.4</t>
  </si>
  <si>
    <t>Estímulo Fiscal A Servicios Parciales De Construcción De Inmuebles Destinados A Casa Habitación, Equivalente Al 100% Del IVA</t>
  </si>
  <si>
    <t>EF.DP.5</t>
  </si>
  <si>
    <t>Estímulo Consistente En Un Crédito Fiscal Del 80% Del ISR Que Deba Ser Retenido Y Enterado, A Los Residentes En México Que Utilicen Aviones Arrendados Por Residentes En El Extranjero Para Ser Explotados Comercialmente</t>
  </si>
  <si>
    <t>EF.DP.6</t>
  </si>
  <si>
    <t>Deducción Inmediata Al 100% De Inversiones En Bienes Nuevos De Activo Fijo Para Contribuyentes De Campeche Y Tabasco</t>
  </si>
  <si>
    <t>EF.DP.7</t>
  </si>
  <si>
    <t>Acumulación En El Ejercicio De La Parte Del Precio Exigible En El Caso De Ventas A Plazo De Bienes Inmuebles Destinados A Casa Habitación</t>
  </si>
  <si>
    <t>EF.DP.8</t>
  </si>
  <si>
    <t>Estímulo A Trabajadores Sindicalizados Equivalente Al ISR Correspondiente A Las Cuotas De Seguridad Social Que Sumadas A Sus Demás Ingresos Obtenidos Por El Mismo Patrón Por La Prestación De Un Servicio Personal Subordinado, Excedan De Una Cantidad Equivalente A 7 Veces La UMA</t>
  </si>
  <si>
    <t>EF.DP.9</t>
  </si>
  <si>
    <t>Estímulo A Importadores O Enajenantes De Chicles O Gomas De Mascar, Equivalente Al 100% Del IEPS Que Deba Pagarse Por La Importación O Enajenación De Dicho Producto</t>
  </si>
  <si>
    <t>EF.L.1 A</t>
  </si>
  <si>
    <t>Ley De Ingresos De La Federación O Leyes Fiscales</t>
  </si>
  <si>
    <t>Acreditamiento Del IEPS Del Diésel Para: Autotransportistas</t>
  </si>
  <si>
    <t>EF.L.1. A</t>
  </si>
  <si>
    <t>EF.L.1. B</t>
  </si>
  <si>
    <t>Acreditamiento Del IEPS Del Diésel Para: Contribuyentes Consumidores Finales Que Lo Utilicen En Maquinaria En General, Excepto Vehículos, Cuyos Ingresos Totales Anuales Para Efectos Del ISR Sean Menores A 60 Mdp</t>
  </si>
  <si>
    <t>EF.L.1. C</t>
  </si>
  <si>
    <t>Acreditamiento Del IEPS Del Diésel Para: Contribuyentes Consumidores Finales De Diésel Marino Especial, Utilizado Como Combustible En Vehículos Marinos, Cuyos Ingresos Totales Anuales Para Efectos Del ISR Sean Menores A 60 Mdp</t>
  </si>
  <si>
    <t>EF.L.1.A</t>
  </si>
  <si>
    <t>EF.L.1.B</t>
  </si>
  <si>
    <t>Acreditamiento Del IEPS Del Diésel Para: Contribuyentes Consumidores Finales Que Lo Utilicen En Maquinaria En General, Excepto Vehículos</t>
  </si>
  <si>
    <t>EF.L.1.C</t>
  </si>
  <si>
    <t>Acreditamiento Del IEPS Del Diésel Para: Contribuyentes Consumidores Finales De Diésel Marino Especial, Utilizado Como Combustible En Vehículos Marinos</t>
  </si>
  <si>
    <t>EF.L.10</t>
  </si>
  <si>
    <t>Estímulo A Proyectos De Inversión En Infraestructura E Instalaciones Deportivas Altamente Especializadas, A Programas Diseñados Para El Desarrollo, Entrenamiento Y Competencia De Atletas Mexicanos De Alto Rendimiento</t>
  </si>
  <si>
    <t>EF.L.11</t>
  </si>
  <si>
    <t>Estímulo A Proyectos De Inversión En La Producción Teatral Nacional; En La Edición Y Publicación De Obras Literarias Nacionales; De Artes Visuales; Danza; Música En Los Campos Específicos De Dirección De Orquesta, Ejecución Instrumental Y Vocal De La Música De Concierto Y Jazz</t>
  </si>
  <si>
    <t>EF.L.12</t>
  </si>
  <si>
    <t>Acreditamiento En Contra Del ISR Del Derecho Especial Sobre Minería A Los Contribuyentes Titulares De Concesiones Y Asignaciones Mineras Cuyos Ingresos Brutos Totales Anuales Por Venta O Enajenación De Minerales Y Sustancias A Que Se Refiere La Ley Minera, Sean Menores A 50 Mdp</t>
  </si>
  <si>
    <t>EF.L.13</t>
  </si>
  <si>
    <t>Estímulo Equivalente Al Total Del Impuesto Causado Por La Enajenación O Importación De Automóviles Propulsados Por Baterías Eléctricas Recargables</t>
  </si>
  <si>
    <t>EF.L.14</t>
  </si>
  <si>
    <t>EF.L.15</t>
  </si>
  <si>
    <t>Estímulo Complementario A La Inversión En Energías Renovables O De Sistema De Cogeneración De Electricidad Eficiente</t>
  </si>
  <si>
    <t>EF.L.16</t>
  </si>
  <si>
    <t>Estímulo Consistente En Un Crédito Del 30% Del Monto De Las Inversiones Que Se Realicen En Equipos De Alimentación Para Vehículos Eléctricos, Siempre Que Éstos Se Encuentren Conectados Y Sujetos De Manera Fija En Lugares Públicos</t>
  </si>
  <si>
    <t>EF.L.17</t>
  </si>
  <si>
    <t>Acreditamiento Del IEPS De Los Combustibles Fósiles Utilizados En Procesos Productivos Para La Elaboración De Otros Bienes Y Que En Su Proceso No Se Destinen A La Combustión</t>
  </si>
  <si>
    <t>EF.L.18</t>
  </si>
  <si>
    <t>Estímulo Consistente En Una Deducción Adicional En El ISR Del 8% Del Costo De Los Libros, Periódicos Y Revistas Que Adquiera El Contribuyente, Siempre Que Sus Ingresos Totales En El Ejercicio Anterior No Excedan De 6 Mdp Y Que Al Menos El 90% De Sus Ingresos Sean Por Esta Actividad</t>
  </si>
  <si>
    <t>EF.L.2</t>
  </si>
  <si>
    <t>Estímulo Fiscal A Los Fideicomitentes Que Aporten Inmuebles A Fideicomisos Cuyo Fin Primordial Sea La Construcción O Adquisición De Inmuebles (FIBRAS), Consistente En Diferir El Pago De Su Impuesto</t>
  </si>
  <si>
    <t>EF.L.2.A</t>
  </si>
  <si>
    <t>Estímulo Fiscal En Materia De Fideicomisos Para: Los Fideicomitentes Que Aporten Inmuebles A Fideicomisos Cuyo Fin Primordial Sea La Construcción O Adquisición De Inmuebles (FIBRAS Públicas), Consistente En Diferir El Pago De Su Impuesto</t>
  </si>
  <si>
    <t>EF.L.2.B</t>
  </si>
  <si>
    <t>Estímulo Fiscal En Materia De Fideicomisos Para: Los Fideicomisos Por Las Ganancias Generadas, Cuyo Fin Primordial Sea La Inversión En Actividades De Energía E Infraestructura (FIBRA-E) Consistente En Diferir El 85% De Dichas Ganancias</t>
  </si>
  <si>
    <t>EF.L.3</t>
  </si>
  <si>
    <t>Estímulo Fiscal Para Contribuyentes Del Régimen De Incorporación Fiscal, Consistente En La Reducción Del IVA Que Deban Pagar Por Las Actividades Realizadas Con El Público En General, Que Opten Por Permanecer En Este Régimen De Acuerdo Con La Fracción X Del Artículo Segundo Transitorio De La LISR 2022</t>
  </si>
  <si>
    <t>EF.L.4</t>
  </si>
  <si>
    <t>Acreditamiento De Los Peajes Pagados En La Red Carretera, Cuyos Ingresos Totales Anuales Para Efectos Del ISR Sean Menores A 300 Mdp</t>
  </si>
  <si>
    <t>EF.L.5</t>
  </si>
  <si>
    <t>Acreditamiento Del IEPS De Diésel Al Sector Agropecuario Y Silvícola A Contribuyentes Cuyos Ingresos Totales Anuales Para Efectos Del ISR Sean Menores A 60 Mdp</t>
  </si>
  <si>
    <t>EF.L.6</t>
  </si>
  <si>
    <t>Estímulo Fiscal A La Gasolina Y Diésel En Los Sectores Pesquero Y Agropecuario</t>
  </si>
  <si>
    <t>EF.L.7</t>
  </si>
  <si>
    <t>Estímulo A Proyectos De Investigación Y Desarrollo Tecnológico, Consistente En Aplicar Un Crédito Fiscal Del 30% Sobre La Base Incrementable De Los Gastos E Inversiones Realizados En El Ejercicio</t>
  </si>
  <si>
    <t>EF.L.8</t>
  </si>
  <si>
    <t>Estímulo A Los Proyectos De Inversión En La Producción O Distribución Cinematográfica Nacional</t>
  </si>
  <si>
    <t>EF.L.9</t>
  </si>
  <si>
    <t>Estímulo Fiscal Para Contribuyentes Del Régimen De Incorporación Fiscal, Consistente En La Reducción Del IEPS Que Deban Pagar Por Las Actividades Realizadas Con El Público En General, Que Opten Por Permanecer En Este Régimen De Acuerdo Con La Fracción X Del Artículo Segundo Transitorio De La LISR 2022</t>
  </si>
  <si>
    <t>IE.E.1.A</t>
  </si>
  <si>
    <t>Impuestos Especiales</t>
  </si>
  <si>
    <t>Exenciones</t>
  </si>
  <si>
    <t>Exención Del Pago Del IEPS En Telecomunicaciones: Por La Prestación Del Servicio De Internet</t>
  </si>
  <si>
    <t>IE.E.1.B</t>
  </si>
  <si>
    <t>Exención Del Pago Del IEPS En Telecomunicaciones: Exención Del Pago Del IEPS Causado Por El Servicio De Telefonía Fija Rural Y Pública</t>
  </si>
  <si>
    <t>IE.E.2.A</t>
  </si>
  <si>
    <t>Exención Del ISAN A Automóviles Con Valor De $356,934.05 (Exención Del 100%)</t>
  </si>
  <si>
    <t>IE.E.2.B</t>
  </si>
  <si>
    <t>Exención Del ISAN A Automóviles Con Valor De $356,934.06 Y Hasta $452,116.48 (Exención Del 50%)</t>
  </si>
  <si>
    <t>IE.E.3</t>
  </si>
  <si>
    <t>Exención Del Total Del ISAN Causado Por La Enajenación O Importación De Automóviles Propulsados Por Baterías Eléctricas Recargables, Automóviles Con Motor De Combustión Interna O Con Motor Accionado Por Hidrógeno</t>
  </si>
  <si>
    <t>IE.TR.1</t>
  </si>
  <si>
    <t>Tasa Reducida ISAN</t>
  </si>
  <si>
    <t>Reducción Del ISAN Determinado, Con El 7% De La Diferencia Entre El Precio De Enajenación Del Vehículo Y La Cantidad Actualizada Establecida En El Segundo Párrafo De La Fracción I Del Artículo 3 De La LISAN</t>
  </si>
  <si>
    <t>ISRE.D.1.A</t>
  </si>
  <si>
    <t>Impuesto Sobre La Renta Empresarial</t>
  </si>
  <si>
    <t>Deducción</t>
  </si>
  <si>
    <t>Adquisición De Automóviles. $175,000 Tratándose De Vehículos De Combustión Interna</t>
  </si>
  <si>
    <t>ISRE.D.1.B</t>
  </si>
  <si>
    <t>Adquisición De Automóviles. $250,000 Vehículos Cuya Propulsión Sea A Través De Baterías Eléctricas Recargables, Así Como Los Automóviles Eléctricos Que Además Cuenten Con Motor De Combustión Interna O Con Motor Accionado Po Rhidrógeno</t>
  </si>
  <si>
    <t>ISRE.D.2</t>
  </si>
  <si>
    <t>Donativos No Onerosos Ni Remunerativos Otorgados A Donatarias Autorizadas</t>
  </si>
  <si>
    <t>ISRE.D.3</t>
  </si>
  <si>
    <t>Arrendamiento De Automóviles</t>
  </si>
  <si>
    <t>ISRE.D.4</t>
  </si>
  <si>
    <t>Consumo En Restaurantes</t>
  </si>
  <si>
    <t>ISRE.D.5</t>
  </si>
  <si>
    <t>Adquisición De Bicicletas Convencionales, Bicicletas Y Motocicletas De Baterías Eléctricas Recargables</t>
  </si>
  <si>
    <t>ISRE.D.6</t>
  </si>
  <si>
    <t>Adicional Para La Contratación De Trabajadores De 65 Años O Más De Edad Y Con Capacidades Diferentes</t>
  </si>
  <si>
    <t>ISRE.D.6.A</t>
  </si>
  <si>
    <t>Adicional Para La Contratación De Trabajadores De 65 Años O Más De Edad Y Con Capacidades Diferentes: Adicional Del Salario Pagado</t>
  </si>
  <si>
    <t>ISRE.D.6.B</t>
  </si>
  <si>
    <t>Adicional Para La Contratación De Trabajadores Con Capacidades Diferentes: Adicional Del 100% Del ISR Retenido</t>
  </si>
  <si>
    <t>ISRE.DF.1</t>
  </si>
  <si>
    <t>Diferimientos</t>
  </si>
  <si>
    <t>Régimen Opcional Para Grupos De Sociedades</t>
  </si>
  <si>
    <t>ISRE.DF.10</t>
  </si>
  <si>
    <t>Deducción Acelerada De Las Inversiones De Ciertos Activos, Para Los Contribuyentes Que Tributen En El Régimen Simplificado De Confianza, Siempre Que Las Apliquen Al Conjunto De Inversiones Que No Excedan De 3 Mdp En El Ejercicio</t>
  </si>
  <si>
    <t>ISRE.DF.2</t>
  </si>
  <si>
    <t>Deducción Inmediata De La Inversión Para Las Micro Y Pequeñas Empresas Realizada En 2018</t>
  </si>
  <si>
    <t>ISRE.DF.3</t>
  </si>
  <si>
    <t>Deducción Del 53% De Las Aportaciones A Fondos De Pensiones Y Jubilaciones</t>
  </si>
  <si>
    <t>ISRE.DF.4</t>
  </si>
  <si>
    <t>Régimen De Consolidación Fiscal. (Empresas Que Se Encuentran En El Plazo De 5 Años Desde Su Entrada)</t>
  </si>
  <si>
    <t>ISRE.DF.5.A</t>
  </si>
  <si>
    <t>Deducción Inmediata De La Inversión Para La Generación, Transporte, Distribución Y Suministro De Energía E Infraestructura De Transporte: Inversiones En La Construcción Y Ampliación De Infraestructura De Transporte, Tales Como Carreteras, Caminos Y Puentes</t>
  </si>
  <si>
    <t>ISRE.DF.5.B</t>
  </si>
  <si>
    <t>Deducción Inmediata De La Inversión Para La Generación, Transporte, Distribución Y Suministro De Energía E Infraestructura De Transporte: Inversiones En Equipo Para La Generación, Transporte, Distribución Y Suministro De Energía</t>
  </si>
  <si>
    <t>ISRE.DF.6</t>
  </si>
  <si>
    <t>Deducción En El Ejercicio De Maquinaria Y Equipo Para La Generación De Energía De Fuentes Renovables O Sistemas De Cogeneración De Electricidad Eficiente</t>
  </si>
  <si>
    <t>ISRE.DF.7</t>
  </si>
  <si>
    <t>Régimen De Actividades Agrícolas, Ganaderas, Silvícolas Y Pesqueras: Deducción De Inversiones Como Gasto Para Contribuyentes Con Ingresos Entre El Valor Hasta Por El Cual Se Aplica La Exención Y Hasta 423 UMAs Anuales, Y En El Caso De Sociedades O Asociaciones De Productores, Y Demás Personas Morales, Con Ingresos Hasta 4,230 UMAs Anuales</t>
  </si>
  <si>
    <t>ISRE.DF.8</t>
  </si>
  <si>
    <t>Deducción De Terrenos Para Desarrolladores Inmobiliarios En El Ejercicio En El Que Los Adquieran</t>
  </si>
  <si>
    <t>ISRE.DF.9</t>
  </si>
  <si>
    <t>Deducción En El Ejercicio De Adaptaciones A Instalaciones Que Tengan Por Finalidad Facilitar A Las Personas Con Capacidades Diferentes El Acceso Y Uso De Las Mismas</t>
  </si>
  <si>
    <t>ISRE.E.1 .A</t>
  </si>
  <si>
    <t>Ingresos Exentos Por Intereses Que Perciben: Organismos Descentralizados</t>
  </si>
  <si>
    <t>ISRE.E.1 .B</t>
  </si>
  <si>
    <t>Ingresos Exentos Por Intereses Que Perciben: Entidades Federativas</t>
  </si>
  <si>
    <t>ISRE.E.1 .C</t>
  </si>
  <si>
    <t>Ingresos Exentos Por Intereses Que Perciben: Donatarias</t>
  </si>
  <si>
    <t>ISRE.E.1 .D</t>
  </si>
  <si>
    <t>Ingresos Exentos Por Intereses Que Perciben: Municipios</t>
  </si>
  <si>
    <t>ISRE.E.1 .E</t>
  </si>
  <si>
    <t>Ingresos Exentos Por Intereses Que Perciben: Partidos Políticos</t>
  </si>
  <si>
    <t>ISRE.E.1.A</t>
  </si>
  <si>
    <t>ISRE.E.1.B</t>
  </si>
  <si>
    <t>ISRE.E.1.C</t>
  </si>
  <si>
    <t>ISRE.E.1.D</t>
  </si>
  <si>
    <t>ISRE.E.1.E</t>
  </si>
  <si>
    <t>ISRE.E.2.B</t>
  </si>
  <si>
    <t>ISRE.E.3.C</t>
  </si>
  <si>
    <t>ISRE.E.4.D</t>
  </si>
  <si>
    <t>ISRE.E.5.E</t>
  </si>
  <si>
    <t>ISRE.FA.1.A</t>
  </si>
  <si>
    <t>Facilidades Administrativas</t>
  </si>
  <si>
    <t>Sector De Autotransporte Terrestre De Carga Federal Y Foráneo De Pasaje Y Turismo: Deducción De 8% De Los Ingresos Propios, Sin Requisitos Fiscales Sin Exceder De 1 Mdp Al Año, Con Un Pago De 16% Por ISR</t>
  </si>
  <si>
    <t>ISRE.FA.1.B</t>
  </si>
  <si>
    <t>Sector De Autotransporte Terrestre De Carga De Materiales Y De Pasajeros Urbano Y Suburbano: Deducción De 8% De Los Ingresos Propios, Sin Requisitos Fiscales Sin Exceder De 1 Mdp Al Año, Con Un Pago De 16% Por ISR</t>
  </si>
  <si>
    <t>ISRE.FA.2</t>
  </si>
  <si>
    <t>Sector Primario: Deducción De 10% Del Total De Ingresos Propios Con Un Límite De 800 Mil Pesos, Por Concepto De Mano De Obra De Trabajadores Eventuales Del Campo, Alimentación De Ganado Y Gastos Menores</t>
  </si>
  <si>
    <t>ISRE.FA.3</t>
  </si>
  <si>
    <t>Régimen Fiscal De Maquiladoras</t>
  </si>
  <si>
    <t>ISRE.RE.1 .A</t>
  </si>
  <si>
    <t>Regímenes Especiales</t>
  </si>
  <si>
    <t>Contribuyentes Dedicados A La Agricultura, Ganadería, Silvicultura O Pesca: Exención De 20 UMAs Anuales Por Cada Socio O Integrante Con Un Límite De 200 UMAs Anuales</t>
  </si>
  <si>
    <t>ISRE.RE.1 .B</t>
  </si>
  <si>
    <t>Contribuyentes Dedicados A La Agricultura, Ganadería, Silvicultura O Pesca: Reducción De 30% Del ISR Para Ingresos Superiores Al Nivel De Exención Pero Inferiores A 423 UMAs Anuales</t>
  </si>
  <si>
    <t>ISRE.RE.1.A</t>
  </si>
  <si>
    <t>ISRE.RE.1.B</t>
  </si>
  <si>
    <t>ISRE.RE.2</t>
  </si>
  <si>
    <t>Reducción De 30% Del ISR Para Personas Morales Del Derecho Agrario Que Obtengan Al Menos 80% De Sus Ingresos Totales Por La Industrialización Y Comercialización De Productos Del Sector Primario Y Que No Excedan De 5 Mdp</t>
  </si>
  <si>
    <t>ISRE.SE.1</t>
  </si>
  <si>
    <t>Subsidio Para El Empleo</t>
  </si>
  <si>
    <t>ISRP.1</t>
  </si>
  <si>
    <t>Impuesto Sobre La Renta De Personas Físicas</t>
  </si>
  <si>
    <t>Deducción Inmediata De La Inversión Para Las Micro Y Pequeñas Empresas Realizada En 2017 Y 2018</t>
  </si>
  <si>
    <t>ISRP.2.A</t>
  </si>
  <si>
    <t>ISRP.2.B</t>
  </si>
  <si>
    <t>ISRP.3</t>
  </si>
  <si>
    <t>Régimen De Actividades Agrícolas, Ganaderas, Silvícolas Y Pesqueras: Deducción De Inversiones Como Gasto Para Contribuyentes Con Ingresos Entre El Valor Hasta Por El Cual Se Aplica La Exención Y Hasta 423 UMAs Anuales</t>
  </si>
  <si>
    <t>ISRP.D.1</t>
  </si>
  <si>
    <t>Deducción Personal</t>
  </si>
  <si>
    <t>Gastos De Seguridad Social: Honorarios Médicos, Dentales, Por Servicios Profesionales En Materia De Psicología Y Nutrición Y Otros Gastos Hospitalarios</t>
  </si>
  <si>
    <t>ISRP.D.10</t>
  </si>
  <si>
    <t>Gastos Relacionados Con La Educación: Gastos De Transportación Escolar</t>
  </si>
  <si>
    <t>ISRP.D.2</t>
  </si>
  <si>
    <t>Gastos De Seguridad Social: Primas De Seguros De Gastos Médicos</t>
  </si>
  <si>
    <t>ISRP.D.3</t>
  </si>
  <si>
    <t>Gastos De Seguridad Social: Honorarios Médicos, Dentales O De Enfermería Por Discapacidad E Incapacidad</t>
  </si>
  <si>
    <t>ISRP.D.4</t>
  </si>
  <si>
    <t>Gastos De Seguridad Social: Gastos De Funerales</t>
  </si>
  <si>
    <t>ISRP.D.5</t>
  </si>
  <si>
    <t>Gastos De Asistencial Social: Donativos No Onerosos Ni Remunerativos</t>
  </si>
  <si>
    <t>ISRP.D.6</t>
  </si>
  <si>
    <t>Gastos Relacionados Al Ahorro: Intereses Reales Pagados Por Créditos Hipotecarios</t>
  </si>
  <si>
    <t>ISRP.D.7</t>
  </si>
  <si>
    <t>Gastos Relacionados Al Ahorro: Depósitos En Las Cuentas Especiales Para El Ahorro, Así Como Primas De Contratos De Seguros De Planes De Pensiones Y Acciones De Sociedades De Inversión, Sin Que Excedan De 152 Mil Pesos Anuales</t>
  </si>
  <si>
    <t>ISRP.D.8</t>
  </si>
  <si>
    <t>Gastos Relacionados Al Ahorro: Aportaciones A La Subcuenta De Aportaciones Complementarias De Retiro, A Las Cuentas De Planes Personales De Retiro, Contratadas De Manera Individual O Colectiva Así Como Aportaciones A La Subcuenta De Aportaciones Voluntarias</t>
  </si>
  <si>
    <t>ISRP.D.9</t>
  </si>
  <si>
    <t>Gastos Relacionados Con La Educación: Colegiaturas</t>
  </si>
  <si>
    <t>ISRP.DF.1</t>
  </si>
  <si>
    <t>ISRP.DF.3</t>
  </si>
  <si>
    <t>ISRP.E.1</t>
  </si>
  <si>
    <t>Ingresos Exentos Por Salarios: Jubilaciones, Pensiones O Haberes Del Retiro</t>
  </si>
  <si>
    <t>ISRP.E.10</t>
  </si>
  <si>
    <t>Ingresos Exentos Por Salarios: Retiros Por Gastos De Matrimonio O Desempleo De La Subcuenta De Retiro</t>
  </si>
  <si>
    <t>ISRP.E.11</t>
  </si>
  <si>
    <t>Ingresos Exentos Por Salarios: Participación De Los Trabajadores En Las Utilidades De Las Empresas</t>
  </si>
  <si>
    <t>ISRP.E.12</t>
  </si>
  <si>
    <t>Ingresos Exentos Por Salarios: Prima Dominical</t>
  </si>
  <si>
    <t>ISRP.E.13</t>
  </si>
  <si>
    <t>Ingresos Exentos Por Salarios: Cuotas De Seguridad Social De Los Trabajadores Pagadas Por Los Patrones</t>
  </si>
  <si>
    <t>ISRP.E.14</t>
  </si>
  <si>
    <t>Ingresos Exentos Por Salarios: Reembolso De Gastos Médicos, Dentales, Hospitalarios</t>
  </si>
  <si>
    <t>ISRP.E.15</t>
  </si>
  <si>
    <t>Otros Ingresos Exentos: Intereses Que Perciben Las SIEFORES</t>
  </si>
  <si>
    <t>ISRP.E.16</t>
  </si>
  <si>
    <t>Otros Ingresos Exentos: Enajenación De Casa Habitación</t>
  </si>
  <si>
    <t>ISRP.E.17.A</t>
  </si>
  <si>
    <t>Otros Ingresos Exentos: Intereses Pagados Por Instituciones De Crédito Por Cuentas De Cheques, Para El Pago De Sueldos, Pensiones Y Haberes De Retiro, Siempre Que El Saldo Promedio Diario De La Inversión No Exceda De 5 UMAs</t>
  </si>
  <si>
    <t>ISRP.E.17.B</t>
  </si>
  <si>
    <t>Otros Ingresos Exentos: Intereses Pagados Por Sociedades Cooperativas De Ahorro Y Préstamo Y Sociedades Financieras Populares, Siempre Que El Saldo Promedio Diario De La Inversión No Exceda De 5 UMAs</t>
  </si>
  <si>
    <t>ISRP.E.18</t>
  </si>
  <si>
    <t>Otros Ingresos Exentos: Derechos De Autor Hasta Por 20 UMAs</t>
  </si>
  <si>
    <t>ISRP.E.19</t>
  </si>
  <si>
    <t>Otros Ingresos Exentos: Premios Por Concursos Científicos, Literarios O Artísticos O Que Promuevan Los Valores Cívicos</t>
  </si>
  <si>
    <t>ISRP.E.2</t>
  </si>
  <si>
    <t>Ingresos Exentos Por Salarios: Prestaciones De Previsión Social</t>
  </si>
  <si>
    <t>ISRP.E.20</t>
  </si>
  <si>
    <t>Otros Ingresos Exentos: Rentas Congeladas</t>
  </si>
  <si>
    <t>ISRP.E.21</t>
  </si>
  <si>
    <t>Otros Ingresos Exentos: Enajenación De Derechos Parcelarios O Comuneros</t>
  </si>
  <si>
    <t>ISRP.E.22</t>
  </si>
  <si>
    <t>Ingresos Exentos Por Salarios: Reembolso Por Funeral</t>
  </si>
  <si>
    <t>ISRP.E.3</t>
  </si>
  <si>
    <t>Ingresos Exentos Por Salarios: Otros Ingresos Por Salarios</t>
  </si>
  <si>
    <t>ISRP.E.4</t>
  </si>
  <si>
    <t>Ingresos Exentos Por Salarios: De Cajas De Ahorro Y Fondos De Ahorro</t>
  </si>
  <si>
    <t>ISRP.E.5</t>
  </si>
  <si>
    <t>Ingresos Exentos Por Salarios: Gratificación Anual (Aguinaldo)</t>
  </si>
  <si>
    <t>ISRP.E.6</t>
  </si>
  <si>
    <t>Ingresos Exentos Por Salarios: Pagos Por Separación</t>
  </si>
  <si>
    <t>ISRP.E.7</t>
  </si>
  <si>
    <t>Ingresos Exentos Por Salarios: Horas Extras</t>
  </si>
  <si>
    <t>ISRP.E.8</t>
  </si>
  <si>
    <t>Ingresos Exentos Por Salarios: Entrega De Aportaciones Del INFONAVIT O Institutos De Seguridad Social</t>
  </si>
  <si>
    <t>ISRP.E.9</t>
  </si>
  <si>
    <t>Ingresos Exentos Por Salarios: Prima Vacacional</t>
  </si>
  <si>
    <t>ISRP.RE.1</t>
  </si>
  <si>
    <t>Régimen De Incorporación Fiscal: Reducción Del ISR A Contribuyentes Que Provean Información Sobre Ingresos, Erogaciones Y Proveedores, Que Opten Por Permanecer En Este Régimen De Acuerdo A La Fracción IX Del Artículo Segundo Transitorio De La LISR 2022</t>
  </si>
  <si>
    <t>ISRP.RE.2.A</t>
  </si>
  <si>
    <t>Régimen De Actividades Agrícolas, Ganaderas, Silvícolas Y Pesqueras: Exención Hasta Por 40 UMAs Anuales</t>
  </si>
  <si>
    <t>ISRP.RE.2.B</t>
  </si>
  <si>
    <t>Régimen De Actividades Agrícolas, Ganaderas, Silvícolas Y Pesqueras: Reducción Del 40% Del ISR Por Los Ingresos No Exentos</t>
  </si>
  <si>
    <t>ISRP.RE.3</t>
  </si>
  <si>
    <t>Régimen De Base De Efectivo Para Personas Físicas Con Actividades Empresariales Y Profesionales</t>
  </si>
  <si>
    <t>ISRP.RE.4</t>
  </si>
  <si>
    <t>Régimen Para Pequeños Productores Que No Obtienen Exclusivamente Ingresos Del Sector Primario</t>
  </si>
  <si>
    <t>ISRP.RE.5</t>
  </si>
  <si>
    <t>Exención Del ISR Para Las Personas Físicas Dedicadas Exclusivamente A Las Actividades Agrícolas, Ganaderas, Silvícolas O Pesqueras, Cuyos Ingresos Efectivamente Cobrados En El Ejercicio No Excedan De 900 Mil Pesos, Por El Excedente Pagarán El ISR</t>
  </si>
  <si>
    <t>IVA.E.1.A</t>
  </si>
  <si>
    <t>Impuesto Al Valor Agregado</t>
  </si>
  <si>
    <t>Servicios De Enseñanza</t>
  </si>
  <si>
    <t>IVA.E.1.B</t>
  </si>
  <si>
    <t>Vivienda</t>
  </si>
  <si>
    <t>IVA.E.1.C</t>
  </si>
  <si>
    <t>Servicios Profesionales De Medicina</t>
  </si>
  <si>
    <t>IVA.E.1.D</t>
  </si>
  <si>
    <t>Servicio De Transporte Público Terrestre De Personas Que Se Preste Exclusivamente En Áreas Urbanas, Suburbanas O En Zonas Metropolitanas</t>
  </si>
  <si>
    <t>IVA.E.1.E</t>
  </si>
  <si>
    <t>Espectáculos Públicos</t>
  </si>
  <si>
    <t>IVA.TR.1.A</t>
  </si>
  <si>
    <t>Tasa Cero</t>
  </si>
  <si>
    <t>Alimentos</t>
  </si>
  <si>
    <t>IVA.TR.1.B</t>
  </si>
  <si>
    <t>Medicinas</t>
  </si>
  <si>
    <t>IVA.TR.1 .C</t>
  </si>
  <si>
    <t>Servicio O Suministro De Agua Potable Para Uso Doméstico</t>
  </si>
  <si>
    <t>IVA.TR.1 .D</t>
  </si>
  <si>
    <t>Libros, Periódicos Y Revistas</t>
  </si>
  <si>
    <t>IVA.TR.1 .E</t>
  </si>
  <si>
    <t>Otros Productos</t>
  </si>
  <si>
    <t>IVA.TR.1.C</t>
  </si>
  <si>
    <t>IVA.TR.1.D</t>
  </si>
  <si>
    <t>IVA.TR.1.E</t>
  </si>
  <si>
    <t>IVA.TR.1.F</t>
  </si>
  <si>
    <t>Toallas Sanitarias, Tampones Y Copas, Así Como Calzones Y Discos Menstruales, Reutilizables Y Desechables, Para La Gestión Menstrual</t>
  </si>
  <si>
    <t>ZEE.DP.1.A</t>
  </si>
  <si>
    <t>Zonas Económicas Especiales</t>
  </si>
  <si>
    <t>Estímulos A Las Zonas Económicas Especiales De Coatzacoalcos, Puerto Chiapas, Salina Cruz, Lázaro Cárdenas-La Unión, Campeche Y Tabasco: Disminución Del ISR En 100% Los Primeros 10 Años Y 50% Los Siguientes 5 Años</t>
  </si>
  <si>
    <t>ZEE.DP.1.B</t>
  </si>
  <si>
    <t>Estímulos A Las Zonas Económicas Especiales De Coatzacoalcos, Puerto Chiapas, Salina Cruz, Lázaro Cárdenas-La Unión, Campeche Y Tabasco: Deducción Adicional Del 25% Del Gasto Efectivamente Erogado Por Capacitación</t>
  </si>
  <si>
    <t>ZEE.DP.1.C</t>
  </si>
  <si>
    <t>Estímulos A Las Zonas Económicas Especiales De Coatzacoalcos, Puerto Chiapas, Salina Cruz, Lázaro Cárdenas-La Unión, Campeche Y Tabasco: Crédito Fiscal Contra El ISR Equivalente Al 50% De La Aportación Patronal Del Seguro De Enfermedades Y Maternidad Durante Los Primeros 10 Años Y 25% Durante Los 5 Años Subsecuentes</t>
  </si>
  <si>
    <t>ZEE.DP.2.A</t>
  </si>
  <si>
    <t>Estímulos A La Zona Económica Especial De Progreso: Deducción Inmediata De La Inversión De Bienes Nuevos De Activo Fijo Durante Los Primeros 8 Años</t>
  </si>
  <si>
    <t>ZEE.DP.2.B</t>
  </si>
  <si>
    <t>Estímulos A La Zona Económica Especial De Progreso: Deducción Adicional Del 50% Del Gasto Efectivamente Erogado Por Capacitación</t>
  </si>
  <si>
    <t>ZEE.DP.2.C</t>
  </si>
  <si>
    <t>Estímulos A La Zona Económica Especial De Progreso: Crédito Fiscal Contra El ISR Equivalente Al 30% De Los Gastos En Investigación O Desarrollo De Tecnología Dentro De La Zona</t>
  </si>
  <si>
    <t>1</t>
  </si>
  <si>
    <t>Régimen De Consolidación Fiscal</t>
  </si>
  <si>
    <t>2</t>
  </si>
  <si>
    <t>Contribuyentes Del Sector De Autotransporte: Deducción De Compras Y Gastos</t>
  </si>
  <si>
    <t>3</t>
  </si>
  <si>
    <t>Contribuyentes Del Sector De Autotransporte: Deducción Inmediata De Inversiones De Activo Fijo</t>
  </si>
  <si>
    <t>4</t>
  </si>
  <si>
    <t>Contribuyentes Dedicados A La Agricultura, Ganadería, Pesca O Silvicultura: Deducción De Compras Y Gastos</t>
  </si>
  <si>
    <t>5</t>
  </si>
  <si>
    <t>Contribuyentes Dedicados A La Agricultura, Ganadería, Pesca O Silvicultura: Deducción Inmediata De Inversiones De Activo Fijo</t>
  </si>
  <si>
    <t>6</t>
  </si>
  <si>
    <t>Contribuyentes Dedicados A La Agricultura, Ganadería, Pesca O Silvicultura: Reducción De 50% Del ISR</t>
  </si>
  <si>
    <t>7</t>
  </si>
  <si>
    <t>Contribuyentes Dedicados A La Agricultura, Ganadería, Pesca O Silvicultura: Exención De 20 S.M.A.: Por Cada Socio O Integrante</t>
  </si>
  <si>
    <t>8</t>
  </si>
  <si>
    <t>Contribuyentes Dedicados A La Agricultura, Ganadería, Pesca O Silvicultura: Deducción Anticipada De Terrenos Dedicados A Actividades Agropecuarias</t>
  </si>
  <si>
    <t>9</t>
  </si>
  <si>
    <t>Contribuyentes Dedicados A La Agricultura, Ganadería, Pesca O Silvicultura: Exención Del ISR En El Esquema De Transición Al Reinvertir La Utilidad Pendiente De Gravamen Por El Cambio De Régimen</t>
  </si>
  <si>
    <t>10</t>
  </si>
  <si>
    <t>Contribuyentes Dedicados A La Agricultura, Ganadería, Pesca O Silvicultura: Opción De Pagos Provisionales Semestrales</t>
  </si>
  <si>
    <t>11</t>
  </si>
  <si>
    <t>Contribuyentes Dedicados A La Edición De Libros: Reducción De 40% Del ISR Para 2002</t>
  </si>
  <si>
    <t>12</t>
  </si>
  <si>
    <t>Compras Y Gastos</t>
  </si>
  <si>
    <t>13</t>
  </si>
  <si>
    <t>Inmediata De Inversiones De Activos Fijos</t>
  </si>
  <si>
    <t>14</t>
  </si>
  <si>
    <t>Aportaciones A Los Fondos De Pensiones Y Jubilaciones</t>
  </si>
  <si>
    <t>15</t>
  </si>
  <si>
    <t>50% De Los Consumos En Restaurantes</t>
  </si>
  <si>
    <t>16</t>
  </si>
  <si>
    <t>Automóviles Hasta Por $200,000.00</t>
  </si>
  <si>
    <t>17</t>
  </si>
  <si>
    <t>Cuotas Obreras Pagadas Por Los Patrones Al IMSS</t>
  </si>
  <si>
    <t>18</t>
  </si>
  <si>
    <t>19</t>
  </si>
  <si>
    <t>Compra De Bienes Y Servicios A Cámaras Y Asociaciones</t>
  </si>
  <si>
    <t>20</t>
  </si>
  <si>
    <t>Crédito Al Salario</t>
  </si>
  <si>
    <t>21</t>
  </si>
  <si>
    <t>Régimen De Flujo De Efectivo Para Personas Físicas Con Actividades Empresariales Y Profesionales</t>
  </si>
  <si>
    <t>22</t>
  </si>
  <si>
    <t>Contribuyentes Dedicados A La Agricultura, Ganadería, Pesca O Silvicultura: Exención De 40 S.M.A.</t>
  </si>
  <si>
    <t>23</t>
  </si>
  <si>
    <t>Régimen Intermedio</t>
  </si>
  <si>
    <t>24</t>
  </si>
  <si>
    <t>Régimen De Pequeños Contribuyentes: Tasa De 1%</t>
  </si>
  <si>
    <t>25</t>
  </si>
  <si>
    <t>Premios: Tasa De 1%</t>
  </si>
  <si>
    <t>26</t>
  </si>
  <si>
    <t>ISR De Asalariados</t>
  </si>
  <si>
    <t>Aumento De La Proporción Del Subsidio Fiscal Al Excluir Las Cuotas Al IMSS, Infonavit, ISSSTE Y SAR</t>
  </si>
  <si>
    <t>27</t>
  </si>
  <si>
    <t>Subsidio Fiscal</t>
  </si>
  <si>
    <t>28</t>
  </si>
  <si>
    <t>29</t>
  </si>
  <si>
    <t>30</t>
  </si>
  <si>
    <t>31</t>
  </si>
  <si>
    <t>32</t>
  </si>
  <si>
    <t>Ingresos Exentos Por Salarios: Primas De Antigüedad, Retiro E Indemnizaciones</t>
  </si>
  <si>
    <t>33</t>
  </si>
  <si>
    <t>Ingresos Exentos Por Salarios: Gratificación Anual (Aguinaldo). Exención De 30 Días De S: M</t>
  </si>
  <si>
    <t>34</t>
  </si>
  <si>
    <t>Ingresos Exentos Por Salarios: Gratificación Anual (Aguinaldo). Exención Sin Límite A Los Trabajadores Sujetos A Condiciones Generales De Trabajo De La Federación Y De Las Entidades Federativas</t>
  </si>
  <si>
    <t>35</t>
  </si>
  <si>
    <t>36</t>
  </si>
  <si>
    <t>37</t>
  </si>
  <si>
    <t>38</t>
  </si>
  <si>
    <t>Ingresos Exentos Por Salarios: Indemnizaciones Por Riesgos De Trabajo O Enfermedades</t>
  </si>
  <si>
    <t>39</t>
  </si>
  <si>
    <t>Ingresos Exentos Por Salarios: Jubilaciones, Pensiones Y Haberes De Retiro</t>
  </si>
  <si>
    <t>40</t>
  </si>
  <si>
    <t>Ingresos Exentos Por Salarios: Reembolso De Gastos Médicos, Dentales, Hospitalarios Y De Funeral</t>
  </si>
  <si>
    <t>41</t>
  </si>
  <si>
    <t>Ingresos Exentos Por Salarios: Prestaciones De Seguridad Social</t>
  </si>
  <si>
    <t>42</t>
  </si>
  <si>
    <t>Ingresos Exentos Por Salarios: Entrega De Aportaciones Al Infonavit O Institutos De Seguridad Social</t>
  </si>
  <si>
    <t>43</t>
  </si>
  <si>
    <t>Ingresos Exentos Por Salarios: Retiros Por Gastos De Matrimonio De La Subcuenta De Retiro</t>
  </si>
  <si>
    <t>44</t>
  </si>
  <si>
    <t>45</t>
  </si>
  <si>
    <t>46</t>
  </si>
  <si>
    <t>Otros Ingresos Exentos: Intereses Pagados Por Instituciones De Crédito Por Cuentas De Cheques Para El Pago De Sueldos, Pensiones Y Haberes De Retiro, Siempre Que El Saldo Promedio Diario De La Inversión No Sea Superior A 5 S.M.A.</t>
  </si>
  <si>
    <t>47</t>
  </si>
  <si>
    <t>Otros Ingresos Exentos: Intereses Pagados Por Sociedades Cooperativas De Ahorro Y Préstamo Y Sociedades Financieras Populares, Siempre Que El Saldo Promedio Diario De La Inversión No Exceda De 5 S.M.A.</t>
  </si>
  <si>
    <t>48</t>
  </si>
  <si>
    <t>49</t>
  </si>
  <si>
    <t>Otros Ingresos Exentos: Enajenación De Derechos Parcelarios</t>
  </si>
  <si>
    <t>50</t>
  </si>
  <si>
    <t>Otros Ingresos Exentos: Enajenación De Acciones En Bolsa De Valores</t>
  </si>
  <si>
    <t>51</t>
  </si>
  <si>
    <t>Otros Ingresos Exentos: Derechos De Autor</t>
  </si>
  <si>
    <t>52</t>
  </si>
  <si>
    <t>Deducciones Personales Autorizadas: Incluye Gastos De Transportación Escolar; Honorarios Médicos, Dentales Y Otros Gastos Hospitalarios; Gastos De Funerales; Donativos No Onerosos Ni Remunerativos; Y Depósitos En Cuentas Especiales Para El Ahorro, Primas De Seguros De Planes De Pensiones Y Acciones De Sociedades De Inversión</t>
  </si>
  <si>
    <t>53</t>
  </si>
  <si>
    <t>Intereses Reales Efectivamente Pagados Por Créditos Hipotecarios</t>
  </si>
  <si>
    <t>54</t>
  </si>
  <si>
    <t>Primas De Seguros De Gastos Médicos</t>
  </si>
  <si>
    <t>55</t>
  </si>
  <si>
    <t>Aportaciones Voluntarias A La Subcuenta De Retiro, Cesantía En Edad Avanzada Y Vejez O Planes Personales De Retiro</t>
  </si>
  <si>
    <t>58</t>
  </si>
  <si>
    <t>59</t>
  </si>
  <si>
    <t>60</t>
  </si>
  <si>
    <t>Servicios Médicos</t>
  </si>
  <si>
    <t>61</t>
  </si>
  <si>
    <t>62</t>
  </si>
  <si>
    <t>Servicio De Transporte Público Terrestre De Personas</t>
  </si>
  <si>
    <t>63</t>
  </si>
  <si>
    <t>64</t>
  </si>
  <si>
    <t>Otros</t>
  </si>
  <si>
    <t>65</t>
  </si>
  <si>
    <t>Tasas Reducidas</t>
  </si>
  <si>
    <t>Tasa De 10% En La Región Fronteriza</t>
  </si>
  <si>
    <t>66</t>
  </si>
  <si>
    <t>Exenciones Y Tasas Reducidas</t>
  </si>
  <si>
    <t>Tabacos Labrados: Transición Del Nivel De Tasa</t>
  </si>
  <si>
    <t>67</t>
  </si>
  <si>
    <t>Exención De La Telefonía En Todas Sus Modalidades</t>
  </si>
  <si>
    <t>68</t>
  </si>
  <si>
    <t>Exenciones A Los Refrescos</t>
  </si>
  <si>
    <t>69</t>
  </si>
  <si>
    <t>Reducción De 60% A 50% De La Tasa Del IEPS De Bebidas Alcohólicas</t>
  </si>
  <si>
    <t>70</t>
  </si>
  <si>
    <t>No Gravamen Al Gas L: P</t>
  </si>
  <si>
    <t>71</t>
  </si>
  <si>
    <t>Impuesto A La Venta De Bienes Y Servicios Suntuarios: Exención A La Enajenación De Bienes En La Región Fronteriza, Calzado Con Precio De Hasta $2,000.00 Y Prendas De Vestir De Piel Con Precio De Hasta $1,000.00</t>
  </si>
  <si>
    <t>72</t>
  </si>
  <si>
    <t>Exención A Vehículos De Consumo Popular</t>
  </si>
  <si>
    <t>73</t>
  </si>
  <si>
    <t>Exención A La Importación De Vehículos Con Franquicia Diplomática</t>
  </si>
  <si>
    <t>74</t>
  </si>
  <si>
    <t>Impuesto Sobre Tenencia O Uso De Vehículos: Exención A Vehículos Propiedad De Los Inmigrantes O Inmigrados, Rentistas</t>
  </si>
  <si>
    <t>75</t>
  </si>
  <si>
    <t>Ley De Ingresos De La Federación O Decretos Presidenciales</t>
  </si>
  <si>
    <t>Sector Agropecuario Y Forestal: Acreditamiento Contra El IMPAC De La Inversión</t>
  </si>
  <si>
    <t>76</t>
  </si>
  <si>
    <t>Transporte Aéreo: Acreditamiento Contra El IMPAC Del ISR Retenido Por Arrendamiento</t>
  </si>
  <si>
    <t>77</t>
  </si>
  <si>
    <t>Transporte Aéreo: Reducción De La Base Del IMPAC</t>
  </si>
  <si>
    <t>78</t>
  </si>
  <si>
    <t>Transporte Marítimo: Acreditamiento Contra El IMPAC Del ISR Retenido Por Arrendamiento</t>
  </si>
  <si>
    <t>79</t>
  </si>
  <si>
    <t>Transporte Marítimo: Reducción De La Base Del IMPAC</t>
  </si>
  <si>
    <t>80</t>
  </si>
  <si>
    <t>Almacenes Generales De Depósito: Reducción De La Base Del IMPAC</t>
  </si>
  <si>
    <t>81</t>
  </si>
  <si>
    <t>Pequeños Contribuyentes: Exención Del IMPAC Que Causen</t>
  </si>
  <si>
    <t>82</t>
  </si>
  <si>
    <t>Exención En El IMPAC Para Contribuyentes Con Ingresos Y Activos De Hasta 14.7 Mdp</t>
  </si>
  <si>
    <t>83</t>
  </si>
  <si>
    <t>Condonación De Recargos Y Multas En El Pago Extemporáneo Por Un Mes Del ISTUV De 2002</t>
  </si>
  <si>
    <t>84</t>
  </si>
  <si>
    <t>Estímulos Para Inversiones En El Centro Histórico De La Ciudad De México: Deducción Inmediata Al 100% En Inversiones En Bienes Inmuebles; Costo De Al Menos 40% Del Precio Del Inmueble Enajenado Para Su Restauración O Rehabilitación; Y Reducción Por 5 Años De 90% En La Base Del IMPAC De Los Inmuebles Restaurados O Rehabilitados</t>
  </si>
  <si>
    <t>85</t>
  </si>
  <si>
    <t>Acreditamiento Del IEPS De Diésel Al Sector Agrícola, Ganadero Y Pesquero; Sector Silvícola; Y Otros Sectores</t>
  </si>
  <si>
    <t>86</t>
  </si>
  <si>
    <t>Acreditamiento De 25% Del IEPS Del Diésel Para Los Autotransportistas</t>
  </si>
  <si>
    <t>87</t>
  </si>
  <si>
    <t>Acreditamiento Del IEPS Del Diésel Marino Especial Para Consumo Final, Utilizado Como Combustible En Embarcaciones Destinadas Para Actividades De Marina Mercante</t>
  </si>
  <si>
    <t>88</t>
  </si>
  <si>
    <t>Acreditamiento De Los Peajes Pagados En La Red Carretera</t>
  </si>
  <si>
    <t>89</t>
  </si>
  <si>
    <t>Estímulo Para La Adquisición De Agave</t>
  </si>
  <si>
    <t>90</t>
  </si>
  <si>
    <t>Investigación Y Desarrollo De Tecnología</t>
  </si>
  <si>
    <t>Contribuyentes Del Sector De Autotransporte: Deducción De Inversiones En El Régimen Intermedio</t>
  </si>
  <si>
    <t>Contribuyentes Del Sector De Autotransporte: Exención Del ISR En El Esquema De Transición Al Reinvertir La Utilidad Pendiente De Gravamen Por El Cambio De Régimen</t>
  </si>
  <si>
    <t>Contribuyentes Dedicados A La Agricultura, Ganadería, Pesca O Silvicultura: Deducción De Inversiones En El Régimen Intermedio</t>
  </si>
  <si>
    <t>Contribuyentes Dedicados A La Agricultura, Ganadería, Pesca O Silvicultura: Exención De 20 S.M.A.: Por Cada Socio O Integrante Con Un Límite De 200 Veces El Salario Mínimo General Del D: F</t>
  </si>
  <si>
    <t>Contribuyentes Dedicados A La Edición De Libros: Reducción De 30% Del ISR Para 2003</t>
  </si>
  <si>
    <t>Acreditamiento Contra El Impuesto A Cargo Del 20% Del Salario De Trabajadores Discapacitados</t>
  </si>
  <si>
    <t>Sector De Autotransporte De Carga Federal: Deducción Sin Requisitos Fiscales De Gastos Por Concepto De Maniobras, Viáticos De La Tripulación, Refacciones Y Reparaciones Menores</t>
  </si>
  <si>
    <t>Sector De Autotransporte Terrestre Foráneo De Pasaje Y Turismo: Deducción De 15% Del Total De Ingresos Propios, Sin Requisitos Fiscales Por Concepto De Gastos De Viaje, Gastos De Imagen Y Limpieza, Compras De Refacciones De Medio Uso Y Reparaciones Menores</t>
  </si>
  <si>
    <t>Sector De Autotransporte De Carga Federal Y Terrestre Foráneo De Pasaje Y Turismo: Deducción De 10% De Los Ingresos Propios Sin Requisitos Fiscales, Con Una Retención De 16% Por ISR</t>
  </si>
  <si>
    <t>Sector De Autotransporte Terrestre De Carga De Materiales Y Terrestre De Pasajeros Urbano Y Suburbano: Deducción De 30% Del Total De Ingresos Propios, Sin Requisitos Fiscales Por Concepto De Trabajadores Eventuales, Sueldos O Salarios Del Operador Del Vehículo, Personal De Tripulación Y Macheteros, Gastos Por Maniobras, Refacciones De Medio Uso Y Reparaciones Menores</t>
  </si>
  <si>
    <t>Sector Primario: Deducción De 30% Del Total De Ingresos Propios, Sin Requisitos Fiscales Por Concepto De Mano De Obra De Trabajadores Eventuales Del Campo, Alimentación De Ganado Y Gastos Menores</t>
  </si>
  <si>
    <t>Deducción Inmediata De Inversiones En Activos Fijos: De Las Inversiones Realizadas En 2002</t>
  </si>
  <si>
    <t>Deducción Inmediata De Inversiones En Activos Fijos: De Las Inversiones Realizadas En El Segundo Semestre De 2003</t>
  </si>
  <si>
    <t>25% Del Consumo En Restaurantes</t>
  </si>
  <si>
    <t>Automóviles Hasta Por $300,000.00</t>
  </si>
  <si>
    <t>Pagos Por El Uso O Goce De Automóviles Hasta Por $250 Diarios Por Vehículo</t>
  </si>
  <si>
    <t>Régimen Fiscal De Maquiladoras: No Se Consideran Establecimiento Permanente</t>
  </si>
  <si>
    <t>Contribuyentes Dedicados A La Agricultura, Ganadería, Pesca O Silvicultura: Exención Hasta Por 40 S.M.A.</t>
  </si>
  <si>
    <t>Régimen De Pequeños Contribuyentes: Tabla Con Tasa Máxima De 2%</t>
  </si>
  <si>
    <t>Retención De 0.5% Anual Del ISR Sobre El Capital Para Personas Físicas Que No Presentan Declaración Anual</t>
  </si>
  <si>
    <t>Ingresos Exentos Por Salarios: Gratificación Anual (Aguinaldo). Efecto Legal En Las Gratificaciones De Los Empleados Del Sector Privado</t>
  </si>
  <si>
    <t>56</t>
  </si>
  <si>
    <t>57</t>
  </si>
  <si>
    <t>Otros Ingresos Exentos: Intereses Pagados Por Instituciones De Crédito Por Cuentas De Cheques, Para El Pago De Sueldos, Pensiones Y Haberes De Retiro, Siempre Que El Saldo Promedio Diario De La Inversión No Exceda De 5 S.M.A.: Del D: F</t>
  </si>
  <si>
    <t>Otros Ingresos Exentos: Intereses Pagados Por Sociedades Cooperativas De Ahorro Y Préstamo Y Sociedades Financieras Populares, Siempre Que El Saldo Promedio Diario De La Inversión No Exceda De 5 S.M.A.: Del D: F</t>
  </si>
  <si>
    <t>Otros Ingresos Exentos: Derechos De Autor Hasta Por 20 S.M.A.</t>
  </si>
  <si>
    <t>Otros Ingresos Exentos: Ingresos Derivados De Instituciones De Seguros: Indemnizaciones Pagadas Por Instituciones De Seguros Cuando El Riesgo Amparado Sea El De Supervivencia Y Se Pague Cuando El Asegurado Tenga 60 Años Y Hayan Transcurrido Al Menos 5 Años De La Contratación, Cuando La Prima Sea Pagada Por El Asegurado</t>
  </si>
  <si>
    <t>Gastos De Transportación Escolar</t>
  </si>
  <si>
    <t>Honorarios Médicos, Dentales Y Otros Gastos Hospitalarios</t>
  </si>
  <si>
    <t>Gastos De Funerales</t>
  </si>
  <si>
    <t>Donativos No Onerosos Ni Remunerativos</t>
  </si>
  <si>
    <t>Depósitos En Las Cuentas Especiales Para El Ahorro, Así Como Primas De Contratos De Seguros De Planes De Pensiones Y Acciones De Sociedades De Inversión, Sin Que Excedan De $152,000.00</t>
  </si>
  <si>
    <t>Aportaciones Complementarias De Retiro A La Subcuenta De Aportaciones De Retiro, O A Las Cuentas De Planes Personales De Retiro, Así Como Las Aportaciones Voluntarias Realizadas A La Subcuenta De Aportaciones Voluntarias, Sin Que Excedan De 5 S.M.A.</t>
  </si>
  <si>
    <t>Libros</t>
  </si>
  <si>
    <t>Periódicos</t>
  </si>
  <si>
    <t>Revistas</t>
  </si>
  <si>
    <t>Servicios De Hotelería Y Conexos A Extranjeros Para Congresos, Convenciones, Exposiciones O Ferias</t>
  </si>
  <si>
    <t>Exportadores Indirectos</t>
  </si>
  <si>
    <t>Tasa De 10% En La Región Fronteriza: Baja California</t>
  </si>
  <si>
    <t>Tasa De 10% En La Región Fronteriza: Baja California Sur</t>
  </si>
  <si>
    <t>91</t>
  </si>
  <si>
    <t>Tasa De 10% En La Región Fronteriza: Quintana Roo</t>
  </si>
  <si>
    <t>92</t>
  </si>
  <si>
    <t>Tasa De 10% En La Región Fronteriza: El Resto</t>
  </si>
  <si>
    <t>93</t>
  </si>
  <si>
    <t>94</t>
  </si>
  <si>
    <t>95</t>
  </si>
  <si>
    <t>Exención A Los Servicios De Radiotelefonía Celular Cuando La Renta Mensual No Exceda De $350.00; El Costo Del Minuto De Tiempo Aire No Exceda De $3.00 Y La Renta Mensual Incluya Por Lo Menos 100 Minutos De Tiempo Aire</t>
  </si>
  <si>
    <t>96</t>
  </si>
  <si>
    <t>Exención A La Radiolocalización</t>
  </si>
  <si>
    <t>97</t>
  </si>
  <si>
    <t>Exención A Los Refrescos</t>
  </si>
  <si>
    <t>98</t>
  </si>
  <si>
    <t>Reducción De 60% A 50% De La Tasa De Bebidas Alcohólicas</t>
  </si>
  <si>
    <t>99</t>
  </si>
  <si>
    <t>100</t>
  </si>
  <si>
    <t>No Gravamen Al Gas Natural Para Combustión Automotriz</t>
  </si>
  <si>
    <t>101</t>
  </si>
  <si>
    <t>102</t>
  </si>
  <si>
    <t>103</t>
  </si>
  <si>
    <t>Impuesto Sobre Tenencia O Uso De Vehículos: Tasa Reducida Para Automóviles Eléctricos</t>
  </si>
  <si>
    <t>104</t>
  </si>
  <si>
    <t>105</t>
  </si>
  <si>
    <t>106</t>
  </si>
  <si>
    <t>107</t>
  </si>
  <si>
    <t>108</t>
  </si>
  <si>
    <t>109</t>
  </si>
  <si>
    <t>110</t>
  </si>
  <si>
    <t>111</t>
  </si>
  <si>
    <t>Exención Del IMPAC Para Contribuyentes Con Ingresos Y Activos De Hasta 14.7 Mdp</t>
  </si>
  <si>
    <t>112</t>
  </si>
  <si>
    <t>Opción De Determinar El IMPAC Con Los Datos Del Ejercicio De 2002 Y Posteriores, En Lugar De Los Del Cuarto Ejercicio Inmediato Anterior</t>
  </si>
  <si>
    <t>113</t>
  </si>
  <si>
    <t>Condonación De Actualización, Recargos Y Multas En El Pago Extemporáneo Del ISTUV De Años Anteriores A 2003 Y Prórroga Del De 2003. Prórroga De Dos Meses</t>
  </si>
  <si>
    <t>114</t>
  </si>
  <si>
    <t>Condonación De Actualización, Recargos Y Multas En El Pago Extemporáneo Del ISTUV De Años Anteriores A 2003 Y Prórroga Del De 2003. Condonación De Actualización, Recargos Y Multas</t>
  </si>
  <si>
    <t>115</t>
  </si>
  <si>
    <t>Condonación De Hasta 50% De Los Recargos Generados De Enero De 2001 A Marzo De 2003, Por La Omisión Del Pago De Derechos O Impuestos Federales Propios O De Terceros, Causados Antes Del 1 De Marzo De 2003 Y Pagados A Más Tardar El 30 De Septiembre De 2003</t>
  </si>
  <si>
    <t>116</t>
  </si>
  <si>
    <t>Estímulos Para Inversiones En El Centro Histórico De La Ciudad De México: Deducción Inmediata Al 100% En Inversiones En Bienes Inmuebles</t>
  </si>
  <si>
    <t>117</t>
  </si>
  <si>
    <t>Estímulos Para Inversiones En El Centro Histórico De La Ciudad De México: Costo De Al Menos 40% Del Precio Del Inmueble Enajenado Para Su Restauración O Rehabilitación</t>
  </si>
  <si>
    <t>118</t>
  </si>
  <si>
    <t>Estímulos Para Inversiones En El Centro Histórico De La Ciudad De México: Reducción (Por 5 Años) De 90% En La Base Del IMPAC De Los Inmuebles Restaurados O Rehabilitados</t>
  </si>
  <si>
    <t>119</t>
  </si>
  <si>
    <t>Acreditamiento Del IEPS De Diésel Al Sector Agrícola, Ganadero Y Pesquero</t>
  </si>
  <si>
    <t>120</t>
  </si>
  <si>
    <t>Acreditamiento Del IEPS De Diésel Al Sector Silvícola</t>
  </si>
  <si>
    <t>121</t>
  </si>
  <si>
    <t>Acreditamiento Del IEPS De Diésel A Otros Sectores</t>
  </si>
  <si>
    <t>122</t>
  </si>
  <si>
    <t>123</t>
  </si>
  <si>
    <t>Acreditamiento Del IEPS De Diésel Marino Especial Para Consumo Final, Utilizado Como Combustible En Embarcaciones Destinadas Para Actividades De Marina Mercante</t>
  </si>
  <si>
    <t>124</t>
  </si>
  <si>
    <t>Acreditamiento Del IEPS De Gasolinas De Vehículos Del Autotransporte Público Federal De Pasajeros O De Carga, Y El Transporte Privado De Carga, A Través De Carreteras O Caminos</t>
  </si>
  <si>
    <t>125</t>
  </si>
  <si>
    <t>126</t>
  </si>
  <si>
    <t>127</t>
  </si>
  <si>
    <t>128</t>
  </si>
  <si>
    <t>129</t>
  </si>
  <si>
    <t>Condonación Potencial De Adeudos Propios De Impuestos Federales, Incluyendo Sus Accesorios, Generados Antes Del 1 De Enero De 2002 A Contribuyentes Dedicados A Actividades Agrícolas, Ganaderas, Pesqueras O Silvícolas</t>
  </si>
  <si>
    <t>130</t>
  </si>
  <si>
    <t>Estímulo Fiscal A Las Entidades Federativas Y Municipios Por Las Retenciones Del ISR A Cargo De Sus Trabajadores, Incluyendo Las Plazas Federalizadas Del Sector Educativo Y Salud, Así Como El ISCAS</t>
  </si>
  <si>
    <t>131</t>
  </si>
  <si>
    <t>Condonación De Créditos Derivados De Contribuciones O Aprovechamientos, Cuyo Cobro Tenga Encomendado El SAT, Cuando El Importe Del Crédito Antes Del 31 De Diciembre De 2002 No Exceda De 2,500 UDI’S</t>
  </si>
  <si>
    <t>Contribuyentes Dedicados A La Edición De Libros: Reducción De 20% Del ISR Para 2004</t>
  </si>
  <si>
    <t>Exención Parcial Del ISR Para Maquiladoras Que No Constituyen Establecimiento Permanente, Resultante De Estimar La Utilidad Fiscal Como El 3% Del Valor Total De Los Activos O Del Monto Total De Los Costos Y Gastos De Operación</t>
  </si>
  <si>
    <t>Sector De Autotransporte Terrestre De Carga Federal</t>
  </si>
  <si>
    <t>Sector De Autotransporte Terrestre Foráneo De Pasaje Y Turismo</t>
  </si>
  <si>
    <t>Sector De Autotransporte Terrestre De Carga Federal Y Terrestre Foráneo De Pasaje Y Turismo: Deducción De 10% De Los Ingresos Propios, Sin Requisitos Fiscales, Con Una Retención De 16% Por ISR</t>
  </si>
  <si>
    <t>Sectores De Autotransporte Terrestre De Carga De Materiales Y De Pasajeros Urbano Y Suburbano</t>
  </si>
  <si>
    <t>Sector Primario: Deducción De 25% Del Total De Ingresos Propios, Sin Requisitos Fiscales, Por Concepto De Mano De Obra De Trabajadores Eventuales Del Campo, Alimentación De Ganado Y Gastos Menores</t>
  </si>
  <si>
    <t>Deducción Inmediata De Las Inversiones De Activos Fijos</t>
  </si>
  <si>
    <t>40% De La PTU Pagada Que Exceda La Deducción Relacionada Con La Prestación De Servicios Personales Subordinados Que Hayan Sido Ingreso Exento Para El Trabajador</t>
  </si>
  <si>
    <t>Régimen De Pequeños Contribuyentes Sujetos A Una Tabla Con Tasa Máxima De 2%</t>
  </si>
  <si>
    <t>Ingresos Por Intereses: Tasa De Retención De 0.5% Anual Del ISR Sobre El Capital Para Personas Físicas Que No Presentan Declaración Anual</t>
  </si>
  <si>
    <t>Horas Extras</t>
  </si>
  <si>
    <t>Prima Dominical</t>
  </si>
  <si>
    <t>De Cajas De Ahorro Y Fondos De Ahorro</t>
  </si>
  <si>
    <t>Cuotas De Seguridad Social De Los Trabajadores Pagadas Por Los Patrones</t>
  </si>
  <si>
    <t>Primas De Antigüedad, Retiro E Indemnizaciones</t>
  </si>
  <si>
    <t>Gratificación Anual (Aguinaldo)</t>
  </si>
  <si>
    <t>Prima Vacacional</t>
  </si>
  <si>
    <t>Participación De Los Trabajadores En Las Utilidades De Las Empresas</t>
  </si>
  <si>
    <t>Prestaciones De Previsión Social</t>
  </si>
  <si>
    <t>Indemnizaciones Por Riesgos De Trabajo O Enfermedades</t>
  </si>
  <si>
    <t>Jubilaciones, Pensiones Y Haberes De Retiro</t>
  </si>
  <si>
    <t>Reembolso De Gastos Médicos, Dentales, Hospitalarios Y De Funeral</t>
  </si>
  <si>
    <t>Prestaciones De Seguridad Social</t>
  </si>
  <si>
    <t>Entrega De Aportaciones Del INFONAVIT O Institutos De Seguridad Social</t>
  </si>
  <si>
    <t>Retiros Por Gastos De Matrimonio De La Subcuenta De Retiro</t>
  </si>
  <si>
    <t>Otros Ingresos Exentos</t>
  </si>
  <si>
    <t>Rentas Congeladas</t>
  </si>
  <si>
    <t>Enajenación De Casa Habitación</t>
  </si>
  <si>
    <t>Intereses: Pagados Por Instituciones De Crédito Por Cuentas De Cheques, Para El Pago De Sueldos, Pensiones Y Haberes De Retiro, Siempre Que El Saldo Promedio Diario De La Inversión No Exceda De 5 S.M.A.: Del D: F</t>
  </si>
  <si>
    <t>Intereses: Pagados Por Sociedades Cooperativas De Ahorro Y Préstamo Y Sociedades Financieras Populares, Siempre Que El Saldo Promedio Diario De La Inversión No Exceda De 5 S.M.A.: Del D: F</t>
  </si>
  <si>
    <t>Premios Por Concursos Científicos, Literarios O Artísticos O Que Promuevan Los Valores Cívicos</t>
  </si>
  <si>
    <t>Enajenación De Derechos Parcelarios O Comuneros</t>
  </si>
  <si>
    <t>Enajenación De Acciones En Bolsa De Valores</t>
  </si>
  <si>
    <t>Derechos De Autor Hasta Por 20 S.M.A.</t>
  </si>
  <si>
    <t>Ingresos Derivados De Instituciones De Seguros: Indemnizaciones Pagadas Por Instituciones De Seguros Cuando El Riesgo Amparado Sea El De Supervivencia Y Se Pague Cuando El Asegurado Tenga 60 Años Y Hayan Transcurrido Al Menos 5 Años De La Contratación, Cuando La Prima Sea Pagada Por El Asegurado</t>
  </si>
  <si>
    <t>Aportaciones Complementarias De Retiro A La Subcuenta De Aportaciones Complementarias De Retiro, O A Las Cuentas De Planes Personales De Retiro, Así Como Las Aportaciones Voluntarias Realizadas A La Subcuenta De Aportaciones Voluntarias, Sin Que Excedan De 5 S.M.A.: Y De 10% De Los Ingresos Acumulables</t>
  </si>
  <si>
    <t>Servicios De Transporte Público Terrestre De Personas</t>
  </si>
  <si>
    <t>Baja California</t>
  </si>
  <si>
    <t>Baja California Sur</t>
  </si>
  <si>
    <t>Quintana Roo</t>
  </si>
  <si>
    <t>El Resto</t>
  </si>
  <si>
    <t>Impuesto Especial Sobre Producción Y Servicios</t>
  </si>
  <si>
    <t>Exención Del Pago Del IEPS Causado Por La Enajenación De Mieles Incristalizables</t>
  </si>
  <si>
    <t>Exención Del Pago Del IEPS Causado Por La Enajenación De Alcohol Desnaturalizado, En Envases De Hasta 20 Litros, Cuando La Enajenación Se Realice A Hospitales Privados Y A Dependencias Del Sector Salud Y En Envases De Hasta 1 Litro Al Público En General</t>
  </si>
  <si>
    <t>Impuesto Sobre Automóviles Nuevos</t>
  </si>
  <si>
    <t>Impuesto Sobre Tenencia O Uso De Vehículos</t>
  </si>
  <si>
    <t>Tasa Reducida Para Automóviles Eléctricos</t>
  </si>
  <si>
    <t>Acreditamiento Del IEPS De Diésel: Sector Agrícola, Ganadero Y Pesquero</t>
  </si>
  <si>
    <t>Acreditamiento Del IEPS De Diésel Al Sector Minero</t>
  </si>
  <si>
    <t>Acreditamiento Del IEPS De Diésel: Otros Sectores</t>
  </si>
  <si>
    <t>Condonación De Créditos Derivados De Contribuciones O Aprovechamientos Cuyo Cobro Tenga Encomendado El SAT, Cuando El Importe Del Crédito Antes Del 31 De Diciembre De 2003 No Exceda De 2,500 UDIS</t>
  </si>
  <si>
    <t>Estímulo Fiscal A Trabajadores Sindicalizados Equivalente Al ISR Correspondiente A Las Cuotas De Seguridad Social Que Sumadas A Sus Demás Ingresos Obtenidos Por El Mismo Patrón Por La Prestación De Un Servicio Personal Subordinado, Excedan De Una Cantidad Equivalente A Siete Veces El S.M.G.A.</t>
  </si>
  <si>
    <t>Estímulo A Los Fabricantes, Ensambladores O Distribuidores Autorizados De Autobuses Y Camiones Con El Fin De Modernizar La Flota De Los Mismos</t>
  </si>
  <si>
    <t>Condonación De Adeudos Por Concepto Del IEPS Y Sus Accesorios, Causados Del 1 De Enero Al 6 De Abril De 2004, Por La Enajenación De Mieles Incristalizables Y Alcohol Desnaturalizado</t>
  </si>
  <si>
    <t>Condonación Total O Parcial De Multas Y Recargos Respecto De Créditos Fiscales De Contribuciones Federales Causadas Antes Del 1° De Enero De 2003</t>
  </si>
  <si>
    <t>Contribuyentes Dedicados A La Agricultura, Ganadería, Pesca O Silvicultura: Reducción Del ISR En 46.67% Y 44.83%, Por 2005 Y 2006, Respectivamente</t>
  </si>
  <si>
    <t>Contribuyentes Dedicados A La Edición De Libros: Reducción De 10% Del ISR Para 2005</t>
  </si>
  <si>
    <t>Deducción Del 100% Del ISR Retenido Y Pagado Correspondiente A Los Trabajadores Con Capacidades Diferentes</t>
  </si>
  <si>
    <t>Exención Parcial Del ISR Para Maquiladoras Al Estimar La Utilidad Fiscal Como El 3% Del Valor Total De Los Activos O Del Monto Total De Los Costos Y Gastos De Operación Y Reducción De La Base Al Excluir Los Inventarios</t>
  </si>
  <si>
    <t>Sector De Autotransporte De Carga Federal: Deducción Sin Requisitos Fiscales De Gastos Por Concepto De: Maniobras: Por Tonelada De Carga O Metro Cúbico $53.56</t>
  </si>
  <si>
    <t>Sector De Autotransporte De Carga Federal: Deducción Sin Requisitos Fiscales De Gastos Por Concepto De: Maniobras: Por Tonelada En Paquetería $89.32</t>
  </si>
  <si>
    <t>Sector De Autotransporte De Carga Federal: Deducción Sin Requisitos Fiscales De Gastos Por Concepto De: Maniobras: Por Tonelada En Objetos Voluminosos Y/O De Gran Peso $214.40</t>
  </si>
  <si>
    <t>Sector De Autotransporte De Carga Federal: Deducción Sin Requisitos Fiscales De Gastos Por Concepto De: Viáticos De La Tripulación Por Día $134.00</t>
  </si>
  <si>
    <t>Sector De Autotransporte De Carga Federal: Deducción Sin Requisitos Fiscales De Gastos Por Concepto De: Refacciones Y Reparaciones Menores $0.72 Por Km: Recorrido</t>
  </si>
  <si>
    <t>Sector De Autotransporte Terrestre Foráneo De Pasaje Y Turismo: Deducción De 11% Del Total De Ingresos Propios, Sin Requisitos Fiscales Por Concepto De Gastos De Viaje, Gastos De Imagen Y Limpieza, Compras De Refacciones De Medio Uso Y Reparaciones Menores</t>
  </si>
  <si>
    <t>Sector De Autotransporte Terrestre De Carga De Materiales Y Terrestre De Pasajeros Urbano Y Suburbano: Deducción De 19.2% Del Total De Ingresos Propios, Sin Requisitos Fiscales Por Concepto De Trabajadores Eventuales, Sueldos O Salarios Del Operador Del Vehículo, Personal De Tripulación Y Macheteros, Gastos Por Maniobras, Refacciones De Medio Uso Y Reparaciones Menores</t>
  </si>
  <si>
    <t>Sector Primario: Deducción De 20% Del Total De Ingresos Propios, Sin Requisitos Fiscales Por Concepto De Mano De Obra De Trabajadores Eventuales Del Campo, Alimentación De Ganado Y Gastos Menores</t>
  </si>
  <si>
    <t>Esquema De Transición Para La Acumulación De Inventarios</t>
  </si>
  <si>
    <t>Deducción De Terrenos Para Desarrolladores Inmobiliarios En El Ejercicio En Que Los Adquieran</t>
  </si>
  <si>
    <t>Deducción Inmediata De Inversiones De Activos Fijos: De Las Inversiones Realizadas En 2004 Que Se Aplica En 2005</t>
  </si>
  <si>
    <t>Deducción Inmediata De Inversiones De Activos Fijos: De Las Inversiones Realizadas En El 2005 Ó 2006</t>
  </si>
  <si>
    <t>Subsidio Para La Nivelación Del Ingreso</t>
  </si>
  <si>
    <t>Opción Para Personas Físicas Con Actividades Empresariales Y Profesionales, De Deducir Una Cantidad Equivalente A 8% De La Utilidad, Sin Exceder De 25,000 Por Concepto De Gastos Menores</t>
  </si>
  <si>
    <t>Régimen De Pequeños Contribuyentes Sujetos A Una Tasa De 2%</t>
  </si>
  <si>
    <t>Vales De Despensa</t>
  </si>
  <si>
    <t>Ayuda Para Gastos De Funeral</t>
  </si>
  <si>
    <t>Otros Ingresos Por Salario</t>
  </si>
  <si>
    <t>Opción De Exclusión General Por $76,000.00</t>
  </si>
  <si>
    <t>Exención Del Pago Del IEPS Causado Por La Enajenación De Alcohol Desnaturalizado En Envases De Hasta 20 Litros, Cuando Ésta Se Realice A Hospitales Privados Y A Dependencias Del Sector Salud Y En Envases De Hasta 1 Litro Al Público En General, Y Acreditamiento Del IEPS Pagado En La Adquisición Del Alcohol Desnaturalizado Contra El ISR, IMPAC O El IVA</t>
  </si>
  <si>
    <t>Estímulo A Los Fabricantes, Ensambladores O Distribuidores Autorizados De Autobuses Y Camiones: Tractocamiones Tipo Quinta Rueda, Camiones Unitarios De 2 Ejes, Camiones Unitarios De 3 Ejes Y Autobuses Integrales Y Convencionales Con Capacidad De Más De 30 Asientos De Fábrica</t>
  </si>
  <si>
    <t>Estímulo A Los Fabricantes, Ensambladores O Distribuidores Autorizados De Autobuses Y Camiones Para Modernizar La Flota Del Sector De Autotransporte De Carga Y Pasaje: Vehículos Nuevos Destinados Al Transporte Urbano Y Suburbano De 15 Pasajeros O Más</t>
  </si>
  <si>
    <t>Estímulo A Los Fabricantes, Ensambladores O Distribuidores Autorizados De Autobuses Y Camiones Para Modernizar La Flota Del Sector De Autotransporte De Carga Y Pasaje: Estímulo Equivalente Al Monto Del ISR Derivado Del Ingreso Acumulable Por El Monto En El Que Se Recibe El Vehículo Usado</t>
  </si>
  <si>
    <t>Estímulo A Los Proyectos De Inversión Productiva En La Cinematografía Nacional</t>
  </si>
  <si>
    <t>Estímulo Fiscal Para La Instalación De Terminales Punto De Venta Para Procesar Pagos A Través De Medios Electrónicos En Empresas Que No Cuenten Con Estos Dispositivos</t>
  </si>
  <si>
    <t>Estímulo Fiscal Por Las Inversiones Efectuadas Para Instalar Y Modernizar Las Terminales Punto De Venta Para Procesar Pagos A Través De Medios Electrónicos En Otras Empresas</t>
  </si>
  <si>
    <t>Exención A Personas Físicas Del Pago Del ISR Por Ingresos Obtenidos Al Terminar Una Relación Laboral, Cuando La Empresa Haya Dejado De Operar Definitivamente O Esté En Liquidación, Siempre Que Estos Ingresos Se Destinen A La Adquisición De Partes Sociales De Una Sociedad Cooperativa</t>
  </si>
  <si>
    <t>Estímulo Fiscal A Las Personas Residentes En México Que Retornen Al País Para Su Inversión Ingresos, Dividendos Y Utilidades, Provenientes De Inversiones En Jurisdicciones De Baja Imposición Fiscal, Al Considerar Como Ingreso Gravable El 25% De Estos Ingresos</t>
  </si>
  <si>
    <t>Exención De 80% Del Pago Del ISR Por Los Ingresos Por Arrendamiento De Remolques O Semiremolques Importados De Manera Temporal Hasta Por Un Mes</t>
  </si>
  <si>
    <t>No Se Considera Enajenación La Aportación De Bienes Inmuebles A Fideicomisos Cuya Única Actividad Sea La Construcción O Adquisición De Inmuebles, Aun Cuando Su Uso O Goce Sea Concedido A Un Tercero, O Al Mismo Fideicomitente Aun Cuando La Renta Que Deduzca Exceda De 12% Anual Del Valor Fiscal Del Inmueble</t>
  </si>
  <si>
    <t>Tratamiento De Reaseguro Para Efectos Del ISR E IVA, A Personas Morales Que Contraten Seguros Que Cubran Las Garantías Que Otorguen A Terceros Sobre Los Valores Que Estos Últimos Emitan Destinados Al Financiamiento A La Vivienda, Así Como Las Que Garanticen Contra El Riesgo De Crédito Derivado De Créditos Otorgados Por Terceros Para La Adquisición De Vivienda</t>
  </si>
  <si>
    <t>Exención Del Pago Del ISR A Las Personas Físicas Que Adquieran Mediante Donación O A Precios Inferiores A Su Valor Real, Durante El Año De 2005, Viviendas De Interés Social, En Poblaciones Con Menos De Dos Mil Habitantes</t>
  </si>
  <si>
    <t>132</t>
  </si>
  <si>
    <t>Estímulo Fiscal A Los Contribuyentes De Gas Natural No Sujeto A La Metodología De Venta De Primera Mano, En Apoyo A Los Usuarios Residenciales De Menores Consumos</t>
  </si>
  <si>
    <t>Contribuyentes Dedicados A La Agricultura, Ganadería, Pesca O Silvicultura: Reducción Del ISR En 44.83%</t>
  </si>
  <si>
    <t>Sector De Autotransporte Terrestre De Carga Federal: Deducción Sin Requisitos Fiscales De Gastos Por Concepto De Maniobras, Viáticos De La Tripulación, Refacciones Y Reparaciones Menores</t>
  </si>
  <si>
    <t>Sector De Autotransporte Terrestre Foráneo De Pasaje Y Turismo: Deducción De 10% Del Total De Ingresos Propios, Sin Requisitos Fiscales Por Concepto De Gastos De Viaje, Gastos De Imagen Y Limpieza, Compras De Refacciones De Medio Uso Y Reparaciones Menores</t>
  </si>
  <si>
    <t>Sector De Autotransporte Terrestre De Carga De Materiales Y Terrestre De Pasajeros Urbano Y Suburbano: Deducción De 17% Del Total De Ingresos Propios, Sin Requisitos Fiscales Por Concepto De Trabajadores Eventuales, Sueldos O Salarios Del Operador Del Vehículo, Personal De Tripulación Y Macheteros, Gastos Por Maniobras, Refacciones De Medio Uso Y Reparaciones Menores</t>
  </si>
  <si>
    <t>Sector Primario: Deducción De 19% Del Total De Ingresos Propios, Sin Requisitos Fiscales Por Concepto De Mano De Obra De Trabajadores Eventuales Del Campo, Alimentación De Ganado Y Gastos Menores</t>
  </si>
  <si>
    <t>De Terrenos Para Desarrolladores Inmobiliarios En El Ejercicio En El Que Los Adquieran</t>
  </si>
  <si>
    <t>Del 100% Del ISR Pagado Por Trabajadores Con Capacidades Diferentes</t>
  </si>
  <si>
    <t>Ingresos Exentos Por Salarios: Reembolso De Gastos Médicos</t>
  </si>
  <si>
    <t>Exención Del ISAN A Automóviles Con Valor De Hasta $150,000 (Exención Del 100%)</t>
  </si>
  <si>
    <t>Exención Del ISAN A Automóviles Con Valor De $150,001 Y Hasta $190,000 (Exención Del 50%)</t>
  </si>
  <si>
    <t>Estímulo Por El Monto Total Del IMPAC Causado, Para Personas Físicas Y Morales Cuyos Ingresos Totales En El Ejercicio Inmediato Anterior No Excedan De 4 Mdp</t>
  </si>
  <si>
    <t>Estímulo Para El Rescate De Las Zonas De Monumentos Históricos De Mérida, Morelia, Veracruz Y Mazatlán: Deducción Inmediata Al 100% En Inversiones En Bienes Inmuebles</t>
  </si>
  <si>
    <t>Estímulo Para El Rescate De Las Zonas De Monumentos Históricos De Mérida, Morelia, Veracruz Y Mazatlán: Costo De Al Menos 40% Del Precio Del Inmueble Enajenado Para Su Restauración O Rehabilitación</t>
  </si>
  <si>
    <t>Estímulo Para El Rescate De Las Zonas De Monumentos Históricos De Mérida, Morelia, Veracruz Y Mazatlán: Reducción Por 5 Años De 90% En La Base Del IMPAC De Los Inmuebles Restaurados O Rehabilitados</t>
  </si>
  <si>
    <t>Estímulo A Trabajadores Sindicalizados Equivalente Al ISR Correspondiente A Las Cuotas De Seguridad Social Que, Sumadas A Sus Demás Ingresos Obtenidos Por El Mismo Patrón, Excedan De Una Cantidad Equivalente A 7 Veces El S.M.G.A.</t>
  </si>
  <si>
    <t>Estímulo A Los Fabricantes, Ensambladores O Distribuidores Autorizados De Autobuses Y Camiones Para Modernizar La Flota Del Sector De Autotransporte De Carga Y Pasaje: Tractocamiones, Camiones Unitarios, Autobuses Y Plataformas O Chasises</t>
  </si>
  <si>
    <t>Estímulo Para La Instalación De Terminales Punto De Venta Para Procesar Pagos A Través De Medios Electrónicos En Empresas Que No Cuenten Con Estos Dispositivos</t>
  </si>
  <si>
    <t>Estímulo Por Las Inversiones Efectuadas Para Instalar Y Modernizar Las Terminales Punto De Venta Para Procesar Pagos A Través De Medios Electrónicos En Otras Empresas</t>
  </si>
  <si>
    <t>Deducción Sin Comprobante Por Concepto De Maniobras, Empaques, Fletes En El Campo Y Diversos Gastos Menores Para Centros De Abasto Que Donen Productos Perecederos</t>
  </si>
  <si>
    <t>Estímulo A Las Personas Residentes En México Que Retornen Al País Para Su Inversión Ingresos, Dividendos Y Utilidades Provenientes De Inversiones En Jurisdicciones De Baja Imposición Fiscal</t>
  </si>
  <si>
    <t>Exención De 80% Del Pago Del ISR Por Los Ingresos Por Arrendamiento De Remolques O Semirremolques Importados De Manera Temporal Hasta Por Un Mes</t>
  </si>
  <si>
    <t>No Se Considera Enajenación La Aportación De Bienes Inmuebles A Fideicomisos Cuya Única Actividad Sea La Construcción O Adquisición De Inmuebles</t>
  </si>
  <si>
    <t>Tratamiento De Reaseguro Para Efectos Del ISR E IVA A Personas Morales Que Contraten Seguros Para Garantías Vinculadas Al Financiamiento De Vivienda</t>
  </si>
  <si>
    <t>Estímulo A Los Contribuyentes De Gas Natural No Sujeto A La Metodología De Venta De Primera Mano, En Apoyo A Los Usuarios Residenciales De Menores Consumos</t>
  </si>
  <si>
    <t>Beneficios Fiscales A Los Contribuyentes De Las Zonas Afectadas De Quintana Roo Y Yucatán Por El Fenómeno Meteorológico Wilma: Deducción Inmediata De 100% Sobre Las Inversiones Efectuadas En Bienes De Activo Fijo</t>
  </si>
  <si>
    <t>Beneficios Fiscales A Los Contribuyentes De Las Zonas Afectadas De Quintana Roo Y Yucatán Por El Fenómeno Meteorológico Wilma: Diferimiento Del Pago De Impuestos Correspondientes A Octubre, Noviembre Y Diciembre De 2005</t>
  </si>
  <si>
    <t>Beneficios Fiscales A Los Contribuyentes De Las Zonas Afectadas De Chiapas, Oaxaca, Puebla Y Veracruz Por El Fenómeno Meteorológico Stan: Deducción Inmediata De 100% Sobre Las Inversiones Efectuadas En Bienes De Activo Fijo</t>
  </si>
  <si>
    <t>Beneficios Fiscales A Los Contribuyentes De Las Zonas Afectadas De Chiapas, Oaxaca, Puebla Y Veracruz Por El Fenómeno Meteorológico Stan: Diferimiento Del Pago De Impuestos Correspondientes A Septiembre, Octubre, Noviembre Y Diciembre De 2005</t>
  </si>
  <si>
    <t>Exención Del IVA Por La Enajenación De Locales Comerciales En Las Plazas Que Se Establezcan Mediante Programas Gubernamentales Para Reubicar A Las Personas Físicas Dedicadas Al Comercio En La Vía Pública</t>
  </si>
  <si>
    <t>Estímulos Por La Adquisición E Instalación De Dispensarios Para La Medición Y Despacho De Gasolina Y Diésel: Acreditamiento De 70% Del Monto Original De La Inversión</t>
  </si>
  <si>
    <t>Estímulos Por La Adquisición E Instalación De Dispensarios Para La Medición Y Despacho De Gasolina Y Diésel: Acreditamiento De 30% Del Monto Original De La Inversión Cuando Se Enajenen Para Convertir En Chatarra Los Dispensarios Sustituidos</t>
  </si>
  <si>
    <t>Contribuyentes Dedicados Al Autotransporte Terrestre: Deducción Inmediata De Inversiones De Activo Fijo</t>
  </si>
  <si>
    <t>Contribuyentes Dedicados Al Autotransporte Terrestre: Deducción De Inversiones En El Régimen Intermedio</t>
  </si>
  <si>
    <t>Contribuyentes Dedicados A La Agricultura, Ganadería, Pesca O Silvicultura: Reducción De 32.14% Del ISR</t>
  </si>
  <si>
    <t>Sector De Autotransporte Terrestre Foráneo De Pasaje Y Turismo: Deducción De 7% Del Total De Ingresos Propios, Sin Requisitos Fiscales Por Concepto De Gastos De Viaje, Gastos De Imagen Y Limpieza, Compras De Refacciones De Medio Uso Y Reparaciones Menores</t>
  </si>
  <si>
    <t>Sector De Autotransporte Terrestre De Carga De Materiales Y Terrestre De Pasajeros Urbano Y Suburbano: Deducción De 15% Del Total De Ingresos Propios, Sin Requisitos Fiscales Por Concepto De Trabajadores Eventuales, Sueldos O Salarios Del Operador Del Vehículo, Personal De Tripulación Y Macheteros, Gastos Por Maniobras, Refacciones De Medio Uso Y Reparaciones Menores</t>
  </si>
  <si>
    <t>Sector Primario: Deducción De 18% Del Total De Ingresos Propios, Sin Requisitos Fiscales Por Concepto De Mano De Obra De Trabajadores Eventuales Del Campo, Alimentación De Ganado Y Gastos Menores</t>
  </si>
  <si>
    <t>12.5% Del Consumo En Restaurantes</t>
  </si>
  <si>
    <t>Automóviles Hasta Por $175,000.00</t>
  </si>
  <si>
    <t>Deducción Del 25% Del Salario Pagado A Trabajadores De 65 Años O Más Y A Trabajadores Con Capacidades Diferentes</t>
  </si>
  <si>
    <t>Aplicación De La Tasa De 140% Para Cigarros, Puros Y Otros Tabacos Labrados Para 2007</t>
  </si>
  <si>
    <t>Aplicación De La Tasa De 26.6% Para Tabacos Labrados Hechos Enteramente A Mano Para 2007</t>
  </si>
  <si>
    <t>IEPS A Gasolinas Y Diésel</t>
  </si>
  <si>
    <t>IEPS De Las Gasolinas Para El Sector Autotransporte</t>
  </si>
  <si>
    <t>IEPS De Diésel Para El Sector Autotransporte</t>
  </si>
  <si>
    <t>IEPS De Las Gasolinas Para El Sector Agropecuario</t>
  </si>
  <si>
    <t>IEPS De Diésel Para El Sector Agropecuario</t>
  </si>
  <si>
    <t>IEPS De Las Gasolinas Para Otros Consumidores</t>
  </si>
  <si>
    <t>IEPS De Diésel Para Otros Consumidores</t>
  </si>
  <si>
    <t>Exención Del ISAN A Automóviles Con Valor De Hasta $156,135.00 (Exención Del 100%)</t>
  </si>
  <si>
    <t>Exención Del ISAN A Automóviles Con Valor De $156,135.01 Y Hasta $197,771.00 (Exención Del 50%)</t>
  </si>
  <si>
    <t>Estímulo Para El Rescate De Las Zonas De Monumentos Históricos De Mérida, Morelia, Veracruz, Mazatlán, Oaxaca Y Puebla: Deducción Inmediata Al 100% En Inversiones En Bienes Inmuebles</t>
  </si>
  <si>
    <t>Estímulo Para El Rescate De Las Zonas De Monumentos Históricos De Mérida, Morelia, Veracruz, Mazatlán, Oaxaca Y Puebla: Costo De Al Menos 40% Del Precio Del Inmueble Enajenado Para Su Restauración O Rehabilitación</t>
  </si>
  <si>
    <t>Estímulo Para El Rescate De Las Zonas De Monumentos Históricos De Mérida, Morelia, Veracruz, Mazatlán, Oaxaca Y Puebla: Reducción Por 5 Años De 90% En La Base Del IMPAC De Los Inmuebles Restaurados O Rehabilitados</t>
  </si>
  <si>
    <t>Acreditamiento Del IEPS De Diésel Adquirido Para Su Consumo Final Utilizado En Maquinaria General, Excepto Vehículos</t>
  </si>
  <si>
    <t>Acreditamiento Del IEPS De Diésel Al Sector Agropecuario Y Silvícola Conforme A La Fracción IV Del Artículo 16 De La LIF</t>
  </si>
  <si>
    <t>Acreditamiento Del IEPS De Diésel Al Sector Agropecuario Y Silvícola De Acuerdo Con El Inciso B) De La Fracción V Del Artículo 16 De La LIF</t>
  </si>
  <si>
    <t>Estímulo A Contribuyentes Que Estén Obligados A Dictaminar Sus Estados Financieros O Que Opten Por Hacerlo, Que Cumplieron En Tiempo Y Forma Con La Obligación De Presentar La Totalidad De Las Declaraciones A Que Estuvieron Obligados: Estímulo De 0.5% Sobre El Resultado Fiscal O Utilidad Gravable</t>
  </si>
  <si>
    <t>Estímulo A Contribuyentes Que Estén Obligados A Dictaminar Sus Estados Financieros O Que Opten Por Hacerlo, Que Cumplieron En Tiempo Y Forma Con La Obligación De Presentar La Totalidad De Las Declaraciones A Que Estuvieron Obligados: Estímulo De 0.25% Sobre El Resultado Fiscal O Utilidad Gravable</t>
  </si>
  <si>
    <t>Condonación Total O Parcial De Créditos Fiscales Consistentes En Contribuciones Federales, Actualizaciones, Cuotas Compensatorias, Accesorios Y Multas Por Incumplimiento De Obligaciones Fiscales Federales</t>
  </si>
  <si>
    <t>Exención De 80% Del Pago Del ISR Por Ingresos Por Arrendamiento De Remolques O Semirremolques Importados Temporalmente Hasta Por Un Mes</t>
  </si>
  <si>
    <t>Estímulo Fiscal A Contribuyentes Ubicados En Regiones Aisladas Que Hayan Adquirido O Importado Gas Natural Para Utilizarlo Como Insumo O Combustible En Sus Procesos Industriales</t>
  </si>
  <si>
    <t>Estímulo Fiscal A Las Personas Físicas Residentes En La Franja Fronteriza Que Califiquen Como REPECOS</t>
  </si>
  <si>
    <t>Estímulo Fiscal A Contribuyentes En Regiones Afectadas Del Estado De Oaxaca Derivado De Plantones Permanentes Y Bloqueos: Deducción Inmediata De 100% Sobre Inversiones En Bienes De Activo Fijo</t>
  </si>
  <si>
    <t>Estímulo Fiscal Consistente En Un Crédito Fiscal Del 80% Del ISR Que Deba Ser Retenido Y Enterado, A Los Residentes En México Que Utilicen Aviones Arrendados Por Residentes En El Extranjero Para Ser Explotados Comercialmente</t>
  </si>
  <si>
    <t>Estímulo Fiscal A Contribuyentes Que Destinen Mercancías Al Régimen De Recinto Fiscalizado Estratégico, Para Ser Objeto De Elaboración, Transformación O Reparación</t>
  </si>
  <si>
    <t>Régimen De Pequeños Contribuyentes (REPECOS) Sujetos A Una Cuota Fija</t>
  </si>
  <si>
    <t>Ingresos Por Intereses: Tasa De Retención De 0.85% Anual Del ISR Sobre El Capital Para Personas Físicas Que No Presentan Declaración Anual</t>
  </si>
  <si>
    <t>Gastos De Seguridad Social: Honorarios Médicos, Dentales Y Otros Gastos Hospitalarios</t>
  </si>
  <si>
    <t>Gastos De Asistencia Social: Donativos No Onerosos Ni Remunerativos</t>
  </si>
  <si>
    <t>Gastos Relacionados Al Ahorro: Depósitos En Las Cuentas Especiales Para El Ahorro, Así Como Primas De Contratos De Seguros De Planes De Pensiones Y Acciones De Sociedades De Inversión, Sin Que Excedan De $152,000.00</t>
  </si>
  <si>
    <t>Gastos Relacionados Al Ahorro: Aportaciones Complementarias De Retiro A La Subcuenta De Aportaciones Complementarias De Retiro, O A Las Cuentas De Planes Personales De Retiro, Así Como Las Aportaciones Voluntarias Realizadas A La Subcuenta De Aportaciones Voluntarias, Sin Que Excedan De 5 Salarios Mínimos Anuales Y De 10% De Los Ingresos Acumulables</t>
  </si>
  <si>
    <t>Impuesto Empresarial A Tasa Única</t>
  </si>
  <si>
    <t>Tasa Reducida Del Impuesto (16.5% En 2008)</t>
  </si>
  <si>
    <t>Consolidación Fiscal</t>
  </si>
  <si>
    <t>Regímenes Especiales O Sectoriales</t>
  </si>
  <si>
    <t>Exención De Los Ingresos Provenientes De Actividades Agrícolas, Ganaderas, Silvícolas O Pesqueras Que Se Encuentren Exentos Del Pago Del ISR</t>
  </si>
  <si>
    <t>Deducción De Automóviles Hasta Por $175,000.00</t>
  </si>
  <si>
    <t>Deducción Adicional Durante Un Periodo De Tres Años Por Las Erogaciones En Inversiones Nuevas De Activo Fijo Realizadas En El Periodo Comprendido Del 1 De Septiembre Al 31 De Diciembre De 2007</t>
  </si>
  <si>
    <t>Deducción De Reservas Preventivas Globales Para Instituciones Del Sector Financiero</t>
  </si>
  <si>
    <t>Deducción De Las Reservas Catastróficas Por Parte De Instituciones De Seguros</t>
  </si>
  <si>
    <t>Créditos Fiscales</t>
  </si>
  <si>
    <t>Crédito Fiscal Por Las Aportaciones De Seguridad Social</t>
  </si>
  <si>
    <t>Crédito Fiscal Por El Saldo Pendiente A Deducir De Las Inversiones Adquiridas Desde El 1 De Enero De 1998 Y Hasta El 31 De Diciembre De 2007, Aplicable Sobre El 5% De Este Saldo Cada Año, Durante 10 Años</t>
  </si>
  <si>
    <t>Crédito Fiscal Por El Inventario De Materias Primas, Productos Semiterminados, Productos Terminados O Mercancías Que Tengan Los Contribuyentes Al 31 De Diciembre De 2007, Aplicable Sobre El 6% Del Inventario De Cada Año, Durante 10 Años</t>
  </si>
  <si>
    <t>Crédito Fiscal Por Las Pérdidas Pendientes De Disminuir A Partir Del Ejercicio Fiscal De 2008 Para Efectos Del ISR, Generadas En Los Ejercicios Fiscales De 2005, 2006 Y 2007, Por Las Erogaciones En Inversiones De Activo Fijo Por Las Que Se Haya Aplicado La Deducción Inmediata O Total</t>
  </si>
  <si>
    <t>Crédito Fiscal Para Los Contribuyentes Del Régimen Simplificado Que Para Efectos Del ISR Tengan Pérdidas Fiscales Pendientes De Disminuir Al 1 De Enero De 2008, Derivadas Del Cambio De Régimen</t>
  </si>
  <si>
    <t>Crédito Fiscal Por Enajenaciones A Plazo, Que Para Efectos Del ISR Se Hayan Acumulado, Otorgado Por La Parte Del Precio Cobrado En El Ejercicio, Efectuadas Con Anterioridad Al 1 De Enero De 2008</t>
  </si>
  <si>
    <t>Crédito Fiscal Para Empresas Que Lleven A Cabo Operaciones De Maquila En Los Términos Del Decreto Del 1 De Noviembre De 2007</t>
  </si>
  <si>
    <t>Deducción Por El Monto De Las Cuentas Y Documentos Por Pagar Originado Por La Adquisición De Productos Terminados Entre El 1 De Noviembre Y El 31 De Diciembre De 2007, Que A Esta Última Fecha No Se Encuentren En El Inventario, Para Empresas Que Realizan Al Menos Un 80% De Sus Operaciones Con El Público En General</t>
  </si>
  <si>
    <t>Exención Del Pago Del IEPS Causado Por La Enajenación De Alcohol Desnaturalizado En Envases De Hasta 20 Litros, Cuando Ésta Se Realice A Hospitales Privados Y A Dependencias Del Sector Salud Y En Envases De Hasta 1 Litro Al Público En General, Y Acreditamiento Del IEPS Pagado En La Adquisición Del Alcohol Desnaturalizado Contra El ISR E IVA</t>
  </si>
  <si>
    <t>Aplicación De La Tasa De 150% Para Cigarros, Puros Y Otros Tabacos Labrados Para 2008</t>
  </si>
  <si>
    <t>Aplicación De La Tasa De 28.5% Para Tabacos Labrados Hechos Enteramente A Mano Para 2008</t>
  </si>
  <si>
    <t>Exención Del ISAN A Automóviles Con Valor De Hasta $162,255.49 (Exención Del 100%)</t>
  </si>
  <si>
    <t>Exención Del ISAN A Automóviles Con Valor De $162,255.50 Y Hasta $205,523.62 (Exención Del 50%)</t>
  </si>
  <si>
    <t>Estímulo Para El Rescate Del Centro Histórico De La Ciudad De México: Deducción Inmediata Al 100% En Inversiones En Bienes Inmuebles</t>
  </si>
  <si>
    <t>Estímulo Para El Rescate Del Centro Histórico De La Ciudad De México: Costo De Al Menos 40% Del Precio Del Inmueble Enajenado Para Su Restauración O Rehabilitación</t>
  </si>
  <si>
    <t>Estímulo Para El Rescate De Las Zonas De Monumentos Históricos De La Ciudad Y Puerto De Veracruz, Veracruz: Deducción Inmediata Al 100% En Inversiones En Bienes Inmuebles</t>
  </si>
  <si>
    <t>Estímulo Para El Rescate De Las Zonas De Monumentos Históricos De La Ciudad Y Puerto De Veracruz, Veracruz: Costo De Al Menos 40% Del Precio Del Inmueble Enajenado Para Su Restauración O Rehabilitación</t>
  </si>
  <si>
    <t>Estímulo Para El Rescate De Las Zonas De Monumentos Históricos De La Ciudad De Morelia, Michoacán: Deducción Inmediata Al 100% En Inversiones En Bienes Inmuebles</t>
  </si>
  <si>
    <t>Estímulo Para El Rescate De Las Zonas De Monumentos Históricos De La Ciudad De Morelia, Michoacán: Costo De Al Menos 40% Del Precio Del Inmueble Enajenado Para Su Restauración O Rehabilitación</t>
  </si>
  <si>
    <t>Estímulo Para El Rescate De Las Zonas De Monumentos Históricos De Ciudad De Oaxaca De Juárez, Oaxaca: Deducción Inmediata Al 100% En Inversiones En Bienes Inmuebles</t>
  </si>
  <si>
    <t>Estímulo Para El Rescate De Las Zonas De Monumentos Históricos De Ciudad De Oaxaca De Juárez, Oaxaca: Costo De Al Menos 40% Del Precio Del Inmueble Enajenado Para Su Restauración O Rehabilitación</t>
  </si>
  <si>
    <t>Estímulo Para El Rescate De Las Zonas De Monumentos Históricos De Mérida, Yucatán; Puerto De Mazatlán, Sinaloa; Y Ciudad De Puebla De Zaragoza, Puebla: Deducción Inmediata Al 100% En Inversiones En Bienes Inmuebles</t>
  </si>
  <si>
    <t>Estímulo Para El Rescate De Las Zonas De Monumentos Históricos De Mérida, Yucatán; Puerto De Mazatlán, Sinaloa; Y Ciudad De Puebla De Zaragoza, Puebla: Costo De Al Menos 40% Del Precio Del Inmueble Enajenado Para Su Restauración O Rehabilitación</t>
  </si>
  <si>
    <t>Estímulo A Los Fabricantes, Ensambladores O Distribuidores Autorizados De Autobuses Y Camiones Para Modernizar La Flota Del Sector De Autotransporte De Carga Y Pasaje: Tractocamiones Tipo Quinta Rueda, Camiones Unitarios De 2 Ejes, Camiones Unitarios De 3 Ejes, Autobuses Integrales Y Convencionales Con Capacidad De 30 Asientos, Así Como Plataformas O Chasises Para Éstos</t>
  </si>
  <si>
    <t>Estímulo A Los Fabricantes, Ensambladores O Distribuidores Autorizados De Autobuses Y Camiones Para Modernizar La Flota Del Sector De Autotransporte De Carga Y Pasaje: Vehículos Nuevos Destinados Al Transporte Urbano Y Suburbano De 15 Pasajeros O Más, Así Como Plataformas O Chasises Para Éstos</t>
  </si>
  <si>
    <t>Estímulo A Las Personas Residentes En México Que Retornen Al País Para Su Inversión Ingresos, Dividendos Y Utilidades, Provenientes De Inversiones En Jurisdicciones De Baja Imposición Fiscal, Al Considerar Como Ingreso Gravable El 25% De Estos Ingresos</t>
  </si>
  <si>
    <t>133</t>
  </si>
  <si>
    <t>134</t>
  </si>
  <si>
    <t>Estímulo A Las Personas Físicas Residentes En La Franja Fronteriza Que Califiquen Como REPECOS</t>
  </si>
  <si>
    <t>135</t>
  </si>
  <si>
    <t>136</t>
  </si>
  <si>
    <t>Estímulo A Contribuyentes Que Destinen Mercancías Al Régimen De Recinto Fiscalizado Estratégico, Para Ser Objeto De Elaboración, Transformación O Reparación</t>
  </si>
  <si>
    <t>137</t>
  </si>
  <si>
    <t>Beneficios Fiscales A Los Contribuyentes En Las Regiones Afectadas De Los Estados De Chiapas Y Tabasco, Por Las Inundaciones De Diversas Poblaciones Urbanas Y Rurales: Se Exime De Los Pagos Definitivos A Los REPECOS</t>
  </si>
  <si>
    <t>138</t>
  </si>
  <si>
    <t>Beneficios Fiscales A Los Contribuyentes En Las Regiones Afectadas De Los Estados De Chiapas Y Tabasco, Por Las Inundaciones De Diversas Poblaciones Urbanas Y Rurales: Deducción Inmediata De 100% Sobre Las Inversiones Efectuadas En Bienes De Activo Fijo</t>
  </si>
  <si>
    <t>139</t>
  </si>
  <si>
    <t>Beneficio Fiscal A Las Personas Morales Y A Las Personas Físicas Con Actividades Empresariales Y Profesionales, Consistente En Una Deducción Del 100% De Forma Inmediata De Las Inversiones En Bienes Nuevos De Activo Fijo Realizadas En Centros Productivos Ubicados En Localidades De Alta Y Muy Alta Marginación</t>
  </si>
  <si>
    <t>Ingresos Exentos Por Salarios: Jubilaciones, Pensiones O Haberes De Retiro</t>
  </si>
  <si>
    <t>Tasa Reducida Del Impuesto (17% En 2009)</t>
  </si>
  <si>
    <t>Crédito Fiscal Para Empresas Que Lleven A Cabo Operaciones De Maquila En Los Términos Del Decreto Del 1 De Noviembre De 2006</t>
  </si>
  <si>
    <t>Exención Del ISAN A Automóviles Con Valor De Hasta $172,364.01 (Exención Del 100%)</t>
  </si>
  <si>
    <t>Exención Del ISAN A Automóviles Con Valor De $172,364.02 Y Hasta $218,327.74 (Exención Del 50%)</t>
  </si>
  <si>
    <t>Impuesto Sobre Tenencia O Uso De Vehículos: Automóviles Eléctricos Nuevos Y Eléctricos Nuevos Que Además Cuenten Con Motor De Combustión Interna O Con Motor Accionado Por Hidrógeno</t>
  </si>
  <si>
    <t>Estímulo Para El Rescate De Las Zonas De Monumentos Históricos De La Ciudad De Mérida, Yucatán: Deducción Inmediata Al 100% En Inversiones En Bienes Inmuebles</t>
  </si>
  <si>
    <t>Estímulo Para El Rescate De Las Zonas De Monumentos Históricos De La Ciudad De Mérida, Yucatán: Costo De Al Menos 40% Del Precio Del Inmueble Enajenado Para Su Restauración O Rehabilitación</t>
  </si>
  <si>
    <t>Estímulo Para El Rescate De Las Zonas De Monumentos Históricos De La Ciudad De Oaxaca De Juárez, Oaxaca: Deducción Inmediata Al 100% En Inversiones En Bienes Inmuebles</t>
  </si>
  <si>
    <t>Estímulo Para El Rescate De Las Zonas De Monumentos Históricos De La Ciudad De Oaxaca De Juárez, Oaxaca: Costo De Al Menos 40% Del Precio Del Inmueble Enajenado Para Su Restauración O Rehabilitación</t>
  </si>
  <si>
    <t>Estímulo Para El Rescate De Las Zonas De Monumentos Históricos Del Puerto De Mazatlán, Sinaloa; Y Ciudad De Puebla De Zaragoza, Puebla: Deducción Inmediata Al 100% En Inversiones En Bienes Inmuebles</t>
  </si>
  <si>
    <t>Estímulo Para El Rescate De Las Zonas De Monumentos Históricos Del Puerto De Mazatlán, Sinaloa; Y Ciudad De Puebla De Zaragoza, Puebla: Costo De Al Menos 40% Del Precio Del Inmueble Enajenado Para Su Restauración O Rehabilitación</t>
  </si>
  <si>
    <t>Acreditamiento Del IEPS De Diésel Al Sector Agropecuario Y Silvícola Conforme Al Inciso A, Fracción I Y La Fracción II, Numeral 1 Del Artículo 16 De La LIF</t>
  </si>
  <si>
    <t>Acreditamiento Del IEPS De Diésel Al Sector Agropecuario Y Silvícola Conforme Al Inciso A, Fracción II, Numeral 2 Del Artículo 16 De La LIF</t>
  </si>
  <si>
    <t>Estímulo Fiscal A Las Entidades Federativas, Los Municipios Y Las Demarcaciones Territoriales Del Distrito Federal, Incluyendo A Sus Organismos Descentralizados</t>
  </si>
  <si>
    <t>Del 25% Del Salario Pagado A Trabajadores De 65 Años O Más De Edad Y A Trabajadores Con Capacidades Diferentes</t>
  </si>
  <si>
    <t>Donativos No Onerosos Ni Remunerativos En Los Términos De La LISR</t>
  </si>
  <si>
    <t>Gastos Relacionados Al Ahorro: Intereses Reales De Créditos Hipotecarios</t>
  </si>
  <si>
    <t>Otros Ingresos Exentos: Ingresos Exentos Por Intereses Que Perciben Las SIEFORES</t>
  </si>
  <si>
    <t>Ingresos Exentos Por Intereses Que Perciben Las Entidades Federativas, Municipios, Partidos Políticos, Organismos Descentralizados Y Donatarias</t>
  </si>
  <si>
    <t>Exención Del ISAN A Automóviles Con Valor De Hasta $179,017.26 (Exención Del 100%)</t>
  </si>
  <si>
    <t>Exención Del ISAN A Automóviles Con Valor De $179,017.27 Y Hasta $226,755.19 (Exención Del 50%)</t>
  </si>
  <si>
    <t>Tasa De 11% En La Región Fronteriza: Baja California</t>
  </si>
  <si>
    <t>Tasa De 11% En La Región Fronteriza: Baja California Sur</t>
  </si>
  <si>
    <t>Tasa De 11% En La Región Fronteriza: Quintana Roo</t>
  </si>
  <si>
    <t>Tasa De 11% En La Región Fronteriza: El Resto</t>
  </si>
  <si>
    <t>Contribuyentes Dedicados A La Agricultura, Ganadería, Pesca O Silvicultura: Reducción De 30% Del ISR</t>
  </si>
  <si>
    <t>Deducciones Por Aportaciones A Los Fondos De Pensiones Y Jubilaciones</t>
  </si>
  <si>
    <t>Deducción En El Ejercicio De Maquinaria Y Equipo Para La Generación De Energía Eléctrica Proveniente De Fuentes Renovables</t>
  </si>
  <si>
    <t>Régimen Intermedio: Deducción De Inversiones</t>
  </si>
  <si>
    <t>Estímulo Para El Rescate De Zonas De Monumentos Históricos: Deducción Inmediata Al 100% En Inversiones En Bienes Inmuebles</t>
  </si>
  <si>
    <t>Beneficio Fiscal Consistente En Una Deducción Inmediata Del 100% De Inversiones En Bienes Nuevos De Activo Fijo Realizadas En Centros Productivos Ubicados En Localidades De Alta Y Muy Alta Marginación</t>
  </si>
  <si>
    <t>Acreditamiento Del IEPS Del Diésel Adquirido Para Su Consumo Final Utilizado En Maquinaria General, Excepto Vehículos</t>
  </si>
  <si>
    <t>Acreditamiento Del IEPS Por El Sector Agropecuario Y Silvícola Conforme Al Inciso A, Fracción I Y La Fracción II, Numeral 1 Del Artículo 16 De La LIF</t>
  </si>
  <si>
    <t>Acreditamiento Del IEPS Por El Sector Agropecuario Y Silvícola De Acuerdo Con El Inciso A, Fracción II, Numeral 2 Del Artículo 16 De La LIF</t>
  </si>
  <si>
    <t>Estímulo Fiscal A Trabajadores Sindicalizados Equivalente Al ISR Correspondiente A Las Cuotas De Seguridad Social Que, Sumadas A Sus Demás Ingresos Obtenidos Por El Mismo Patrón, Excedan De Una Cantidad Equivalente A 7 Veces El S.M.G.A.</t>
  </si>
  <si>
    <t>Estímulo A Los Fabricantes, Ensambladores O Distribuidores Autorizados De Autobuses Y Camiones Con El Fin De Modernizar La Flota Del Sector De Autotransporte De Carga Y Pasaje</t>
  </si>
  <si>
    <t>Estímulo Fiscal A Los Contribuyentes Que Destinen Mercancías Al Régimen De Recinto Fiscalizado Estratégico, Para Ser Objeto De Elaboración, Transformación O Reparación</t>
  </si>
  <si>
    <t>Estímulo Fiscal A Las Entidades Federativas, Los Municipios Y Las Demarcaciones Territoriales Del Distrito Federal, Incluyendo A Sus Organismos Descentralizados, Consistente En Un Acreditamiento Del 60% Para El Ejercicio Fiscal De 2010 Del Excedente De Comparar El Promedio Mensual Del ISR Enterado De Sus Trabajadores Del Ejercicio Fiscal 2007 Y El ISR A Enterar En El Mes Que Se Trate, Cuando Este Último Monto Sea Mayor</t>
  </si>
  <si>
    <t>Impuesto Especial Sobre Producción Y Servicios A La Enajenación De Gasolinas Y Diésel</t>
  </si>
  <si>
    <t>Deducción Adicional Por El Estímulo Del Fomento Al Primer Empleo</t>
  </si>
  <si>
    <t>Deducción Por Aportaciones A Los Fondos De Pensiones Y Jubilaciones</t>
  </si>
  <si>
    <t>Contribuyentes Dedicados A La Agricultura, Ganadería, Pesca O Silvicultura: Deducción Anticipada De Terrenos Dedicados A Actividades Agrícolas O Ganaderas</t>
  </si>
  <si>
    <t>Deducción En El Ejercicio De Maquinaria Y Equipo Para La Generación De Energía De Fuentes Renovables</t>
  </si>
  <si>
    <t>Sector Primario: Deducción De 16% Del Total De Ingresos Propios, Sin Requisitos Fiscales Por Concepto De Mano De Obra De Trabajadores Eventuales Del Campo, Alimentación De Ganado Y Gastos Menores</t>
  </si>
  <si>
    <t>Sector De Autotransporte Terrestre De Carga Federal Y Terrestre Foráneo De Pasaje Y Turismo: Deducción De 9% De Los Ingresos Propios, Sin Requisitos Fiscales, Con Un Pago De 16% Por ISR</t>
  </si>
  <si>
    <t>Sector De Autotransporte Terrestre De Carga De Materiales Y Terrestre De Pasajeros Urbano Y Suburbano: Deducción De 12% Del Total De Ingresos Propios, Sin Requisitos Fiscales Por Concepto De Pagos A Trabajadores Eventuales, Sueldos O Salarios Del Operador Del Vehículo, Personal De Tripulación Y Macheteros, Gastos Por Maniobras, Refacciones De Medio Uso Y Reparaciones Menores</t>
  </si>
  <si>
    <t>Sector De Autotransporte Terrestre Foráneo De Pasaje Y Turismo: Deducción De 6% Del Total De Ingresos Propios, Sin Requisitos Fiscales Por Concepto De Gastos De Viaje, Gastos De Imagen Y Limpieza, Compras De Refacciones De Medio Uso Y Reparaciones Menores</t>
  </si>
  <si>
    <t>Gastos Relacionados Al Ahorro: Aportaciones Complementarias De Retiro A La Subcuenta De Aportaciones Complementarias De Retiro, O A Las Cuentas De Planes Personales De Retiro, Así Como Aportaciones Voluntarias Realizadas A La Subcuenta De Aportaciones Voluntarias</t>
  </si>
  <si>
    <t>Tasa De 11% En La Región Fronteriza: Resto De La Región Fronteriza</t>
  </si>
  <si>
    <t>Exención Del ISAN A Automóviles Con Valor De Hasta $186,733 (Exención Del 100%)</t>
  </si>
  <si>
    <t>Exención Del ISAN A Automóviles Con Valor De $186,733 Y Hasta $236,528 (Exención Del 50%)</t>
  </si>
  <si>
    <t>Estímulo A Los Proyectos De Inversión En La Producción Teatral Nacional</t>
  </si>
  <si>
    <t>Acreditamiento Por El Sector Agropecuario Y Silvícola: Acreditamiento Del IEPS Apartado A, Fracciones I Y II, Numeral 1 Del Artículo 16 De La LIF</t>
  </si>
  <si>
    <t>Acreditamiento Por El Sector Agropecuario Y Silvícola: Acreditamiento Del IEPS Apartado A, Fracciones I Y II, Numeral 2 Del Artículo 16 De La LIF</t>
  </si>
  <si>
    <t>Impuesto Sobre Automóviles Nuevos: Estímulo Equivalente Al Total Del Impuesto Causado Por La Enajenación O Importación De Automóviles Propulsados Por Baterías Eléctricas Recargables</t>
  </si>
  <si>
    <t>Estímulo Fiscal A Las Entidades Federativas, Los Municipios Y Las Demarcaciones Territoriales Del Distrito Federal, Incluyendo A Sus Organismos Descentralizados: Acreditamiento Del 60% Para El Ejercicio Fiscal De 2011 Del Excedente De Comparar El Promedio Mensual Del ISR Enterado De Sus Trabajadores Del Ejercicio Fiscal 2007 Y El ISR A Enterar En El Mes Que Se Trate, Cuando Este Último Monto Sea Mayor</t>
  </si>
  <si>
    <t>Estímulo Fiscal A Los Fabricantes, Ensambladores, Distribuidores Y Comerciantes De Vehículos, Que Paguen La Tenencia, Por La Enajenación De Vehículos Nuevos A Personas Físicas Cuyo Valor No Exceda De $250,000</t>
  </si>
  <si>
    <t>Estímulo Fiscal A Los Contribuyentes Personas Morales, Que Realicen El Pago De La Tenencia Correspondiente A Vehículos Nuevos</t>
  </si>
  <si>
    <t>Estímulo Para El Rescate De Las Zonas De Monumentos Históricos: Costo De Al Menos 40% Del Precio Del Inmueble Enajenado Para Su Restauración O Rehabilitación</t>
  </si>
  <si>
    <t>Estímulo A Las Personas Físicas Residentes En La Franja Fronteriza Que Califiquen Como REPECOS Para Pagar El ISR Por Ingresos Obtenidos Por La Enajenación De Mercancías De Procedencia Extranjera</t>
  </si>
  <si>
    <t>Exención Del ISAN A Automóviles Con Valor De Hasta $193,231 (Exención Del 100%)</t>
  </si>
  <si>
    <t>Exención Del ISAN A Automóviles Con Valor De $193,231 Y Hasta $244,760 (Exención Del 50%)</t>
  </si>
  <si>
    <t>Estímulo Fiscal A Las Entidades Federativas, Los Municipios Y Las Demarcaciones Territoriales Del Distrito Federal, Incluyendo A Sus Organismos Descentralizados: Acreditamiento Del 60% Para El Ejercicio Fiscal De 2012 Del Excedente De Comparar El Promedio Mensual Del ISR Enterado De Sus Trabajadores Del Ejercicio Fiscal 2007 Y El ISR A Enterar En El Mes Que Se Trate, Cuando Este Último Monto Sea Mayor</t>
  </si>
  <si>
    <t>Sector Primario: Deducción De 14% Del Total De Ingresos Propios, Sin Requisitos Fiscales Por Concepto De Mano De Obra De Trabajadores Eventuales Del Campo, Alimentación De Ganado Y Gastos Menores</t>
  </si>
  <si>
    <t>Sector De Autotransporte Terrestre De Carga Federal Y Foráneo De Pasaje Y Turismo: Deducción De 8% De Los Ingresos Propios, Sin Requisitos Fiscales, Con Un Pago De 16% Por ISR</t>
  </si>
  <si>
    <t>Sector De Autotransporte Terrestre Foráneo De Pasaje Y Turismo: Deducción De 5% Del Total De Ingresos Propios, Sin Requisitos Fiscales Por Concepto De Gastos De Viaje, Gastos De Imagen Y Limpieza, Compras De Refacciones De Medio Uso Y Reparaciones Menores</t>
  </si>
  <si>
    <t>Sector De Autotransporte Terrestre De Carga De Materiales Y Terrestre De Pasajeros Urbano Y Suburbano: Deducción De 10% Del Total De Ingresos Propios, Sin Requisitos Fiscales Por Concepto De Pagos A Trabajadores Eventuales, Sueldos O Salarios Del Operador Del Vehículo, Personal De Tripulación Y Macheteros, Gastos Por Maniobras, Refacciones De Medio Uso Y Reparaciones Menores</t>
  </si>
  <si>
    <t>Gastos Relacionados Al Ahorro: Aportaciones De Retiro A La Subcuenta De Aportaciones Complementarias De Retiro, O A Las Cuentas De Planes Personales De Retiro, Así Como Aportaciones Realizadas A La Subcuenta De Aportaciones Voluntarias</t>
  </si>
  <si>
    <t>Exención Del ISAN A Automóviles Con Valor De Hasta $201,289 (Exención Del 100%)</t>
  </si>
  <si>
    <t>Exención Del ISAN A Automóviles Con Valor De $201,289 Y Hasta $254,966 (Exención Del 50%)</t>
  </si>
  <si>
    <t>Estímulo Fiscal A Los Fideicomitentes Que Aporten Inmuebles A Fideicomisos Cuyo Fin Primordial Sea La Construcción O Adquisición De Inmuebles, Consistente En Diferir El Pago De Su Impuesto</t>
  </si>
  <si>
    <t>Estímulo Fiscal A Las Entidades Federativas, Los Municipios Y Las Demarcaciones Territoriales Del Distrito Federal, Incluyendo A Sus Organismos Descentralizados: Acreditamiento Del 60% Para El Ejercicio Fiscal De 2013 Del Excedente De Comparar El Promedio Mensual Del ISR Enterado De Sus Trabajadores Del Ejercicio Fiscal 2007 Y El ISR A Enterar En El Mes Que Se Trate, Cuando Este Último Monto Sea Mayor</t>
  </si>
  <si>
    <t>Estímulo Consistente En Un Crédito Fiscal Del 80% Del ISR Que Deba Ser Retenido Y Enterado, A Los Residentes En México Que Utilicen Aviones Arrendados Por Residentes En El Extranjero Para Ser Explotados Comercialmente, Siempre Que Mediante Contrato Se Establezca Que El Monto Del ISR Que Se Cause Será Cubierto Por El Residente En México</t>
  </si>
  <si>
    <t>Estímulo A Trabajadores Sindicalizados Equivalente Al ISR Correspondiente A Las Cuotas De Seguridad Social Que Sumadas A Sus Demás Ingresos Obtenidos Por El Mismo Empleador Por La Prestación De Un Servicio Personal Subordinado, Excedan De Una Cantidad Equivalente A 7 Veces El S.M.G.A.</t>
  </si>
  <si>
    <t>Estímulo Para El Rescate De Las Zonas De Monumentos Históricos De Las Ciudades De Mazatlán, Sinaloa; Mérida, Yucatán; México, Distrito Federal; Morelia, Michoacán; Oaxaca De Juárez, Oaxaca; Puebla De Zaragoza, Puebla Y Veracruz, Veracruz: Deducción Inmediata Al 100% En Inversiones En Bienes Inmuebles</t>
  </si>
  <si>
    <t>Estímulo A Las Personas Físicas Residentes En La Franja Fronteriza Que Califiquen Como REPECOS Consistente En Que Podrán Pagar El ISR Por Los Ingresos Que Obtengan Por La Enajenación De Mercancías De Procedencia Extranjera, Aplicando La Tasa Establecida En El Artículo 138 De La LISR</t>
  </si>
  <si>
    <t>Adquisición De Automóviles</t>
  </si>
  <si>
    <t>Adicional Por El Estímulo Del Fomento Al Primer Empleo</t>
  </si>
  <si>
    <t>Adicional Del Salario Pagado A Trabajadores De 65 Años O Más De Edad Y A Trabajadores Con Capacidades Diferentes</t>
  </si>
  <si>
    <t>Contribuyentes Dedicados A La Agricultura, Ganadería, Pesca O Silvicultura: Reducción De 30% Del ISR Para Ingresos Superiores Al Nivel De Exención Pero Inferiores A 423 Veces El Salario Mínimo General Del Área Geográfica Del Contribuyente Elevado Al Año</t>
  </si>
  <si>
    <t>Régimen De Consolidación Fiscal: Para 2014 (Empresas Que Se Encuentran En El Plazo De 5 Años Desde Su Entrada)</t>
  </si>
  <si>
    <t>Régimen De Actividades Agrícolas, Ganaderas, Silvícolas Y Pesqueras: Deducción De Inversiones Como Gasto Para Contribuyentes Con Ingresos Entre 20 Y 423 S.M.A.., Y En El Caso De Sociedades O Asociaciones De Productores, Y Demás Personas Morales, Con Ingresos Hasta 4,230 S.M.A.</t>
  </si>
  <si>
    <t>Sector De Autotransporte Terrestre De Carga De Materiales Y Terrestre De Pasajeros Urbano Y Suburbano: Deducción De 8% De Los Ingresos Propios, Sin Requisitos Fiscales, Con Un Pago De 16% Por ISR</t>
  </si>
  <si>
    <t>Régimen De Actividades Agrícolas, Ganaderas, Silvícolas Y Pesqueras: Exención Hasta Por 40 S.M.A.</t>
  </si>
  <si>
    <t>Régimen De Actividades Agrícolas, Ganaderas, Silvícolas Y Pesqueras: Reducción Del 40% Del ISR</t>
  </si>
  <si>
    <t>Régimen De Incorporación Fiscal: Reducción Del ISR A Contribuyentes Que Provean Información Sobre Ingresos, Erogaciones Y Proveedores</t>
  </si>
  <si>
    <t>Régimen De Actividades Agrícolas, Ganaderas, Silvícolas Y Pesqueras: Deducción De Inversiones Como Gasto Para Contribuyentes Con Ingresos De Hasta 423 S.M.A.</t>
  </si>
  <si>
    <t>Exención Del ISAN A Automóviles Con Valor De Hasta $208,555 (Exención Del 100%)</t>
  </si>
  <si>
    <t>Exención Del ISAN A Automóviles Con Valor De $208,555 Y Hasta $264,170 (Exención Del 50%)</t>
  </si>
  <si>
    <t>Tasas Reducidas Del IEPS A Los Plaguicidas Aplicables En 2014</t>
  </si>
  <si>
    <t>Estímulo A Proyectos De Inversión En Producción Cinematográfica Nacional O Distribución De Películas</t>
  </si>
  <si>
    <t>Acreditamiento Del IEPS De Los Combustibles Fósiles Utilizados En Procesos Productivos Para La Elaboración De Otros Bienes Y Que En Su Proceso No Se Dediquen A La Combustión</t>
  </si>
  <si>
    <t>Estímulo Fiscal Para Contribuyentes Del Régimen De Incorporación Fiscal Consistente En Una Cantidad Equivalente Al 100% Del IVA Que Deban Pagar Por La Enajenación De Bienes, La Prestación De Servicios Independientes O El Otorgamiento Del Uso O Goce Temporal De Bienes Muebles, Acreditable Contra El IVA Que Deban Pagar Por Las Citadas Actividades</t>
  </si>
  <si>
    <t>Estímulo Fiscal A Los Contribuyentes Personas Físicas Que Únicamente Realicen Actos O Actividades Con El Público En General Y Opten Por Tributar En El Régimen De Incorporación Fiscal, Consistente En Una Cantidad Equivalente Al 100% Del IEPS Que Deban Pagar Por La Enajenación De Bienes O Por La Prestación De Servicios, Acreditable Contra El IEPS Que Deban Pagar Por Las Citadas Actividades</t>
  </si>
  <si>
    <t>Régimen De Consolidación Fiscal (Empresas Que Se Encuentran En El Plazo De 5 Años Desde Su Entrada)</t>
  </si>
  <si>
    <t>Sector De Autotransporte Terrestre: Sector De Autotransporte Terrestre De Carga De Materiales Y De Pasajeros Urbano Y Suburbano: Deducción De 8% De Los Ingresos Propios, Sin Requisitos Fiscales, Con Un Pago De 16% Por ISR</t>
  </si>
  <si>
    <t>Gasos De Seguridad Social: Gastos De Funerales</t>
  </si>
  <si>
    <t>Otros Ingresos Exentos: Intereses: Pagados Por Instituciones De Crédito Por Cuentas De Cheques, Para El Pago De Sueldos, Pensiones Y Haberes De Retiro, Siempre Que El Saldo Promedio Diario De La Inversión No Exceda De 5 S.M.A.: Del D: F</t>
  </si>
  <si>
    <t>Otros Ingresos Exentos: Intereses: Pagados Por Sociedades Cooperativas De Ahorro Y Préstamo Y Sociedades Financieras Populares, Siempre Que El Saldo Promedio Diario De La Inversión No Exceda De 5 S.M.A.: Del D: F</t>
  </si>
  <si>
    <t>Exención Del ISAN A Automóviles Con Valor De Hasta $217,231.38 (Exención Del 100%)</t>
  </si>
  <si>
    <t>Exención Del ISAN A Automóviles Con Valor De $217,231.39 Y Hasta $275,159.75 (Exención Del 50%)</t>
  </si>
  <si>
    <t>Acreditamiento Del IEPS De Diésel: Del Adquirido Para Su Consumo Final Utilizado En Maquinaria General, Excepto Vehículos</t>
  </si>
  <si>
    <t>Acreditamiento Del IEPS De Diésel: Marino Especial Para Consumo Final, Utilizado Como Combustible En Embarcaciones Destinadas Para Actividades De Marina Mercante</t>
  </si>
  <si>
    <t>Acreditamiento Por El Sector Agropecuario Y Silvícola: Acreditamiento Del IEPS Conforme Al Apartado A, Fracción I Y La Fracción II, Numeral 1 Del Artículo 16 De La LIF</t>
  </si>
  <si>
    <t>Acreditamiento Por El Sector Agropecuario Y Silvícola: Acreditamiento Del IEPS De Acuerdo Al Apartado A, Fracción I Y La Fracción II, Numeral 2 Del Artículo 16 De La LIF</t>
  </si>
  <si>
    <t>Estímulo Fiscal Para Contribuyentes Del Régimen De Incorporación Fiscal, Consistente En La Reducción Del IVA Que Deban Pagar Por Las Actividades Realizadas Con El Público En General</t>
  </si>
  <si>
    <t>Estímulo Que Fomenta La Renovación Del Parque Vehicular Del Autotransporte Para Los Fabricantes, Ensambladores O Distribuidores Que Adquieran Autobuses Y Camiones Usados Para Su Destrucción A Cuenta Del Precio De Un Vehículo Nuevo O Seminuevo Para Prestar El Servicio De Autotransporte Federal De Carga, Pasaje Y Turismo: Tractocamiones Tipo Quinta Rueda, Camiones Unitarios De 2 O 3 Ejes, Autobuses Integrales Y Convencionales Con Capacidad De Más De 30 Asientos, Y Plataformas O Chasises Para Éstos</t>
  </si>
  <si>
    <t>Estímulo Que Fomenta La Renovación Del Parque Vehicular Del Autotransporte Para Los Fabricantes, Ensambladores O Distribuidores Que Adquieran Autobuses Y Camiones Usados Para Su Destrucción A Cuenta Del Precio De Un Vehículo Nuevo O Seminuevo Para Prestar El Servicio De Autotransporte Federal De Carga, Pasaje Y Turismo: Vehículos Nuevos Destinados Al Servicio Público De Autotransporte De Pasajeros Urbano Y Suburbano De 15 Pasajeros O Más, Y Plataformas O Chasises Para Éstos</t>
  </si>
  <si>
    <t>Estímulo Que Fomenta La Renovación Del Parque Vehicular Del Autotransporte Para Los Fabricantes, Ensambladores O Distribuidores Que Adquieran Autobuses Y Camiones Usados Para Su Destrucción A Cuenta Del Precio De Un Vehículo Nuevo O Seminuevo Para Prestar El Servicio De Autotransporte Federal De Carga, Pasaje Y Turismo: Estímulo Equivalente Al Monto Del ISR Derivado Del Ingreso Acumulable Por El Monto En El Que Se Enajenaron El Vehículo O Vehículos Usados A Cuenta Del Precio De Enajenación Del Vehículo Nuevo O Seminuevo</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</si>
  <si>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Tractocamiones Tipo Quinta Rueda, Camiones Unitarios De 2 O 3 Ejes, Autobuses Integrales Y Convencionales Con Capacidad De Más De 30 Asientos</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</si>
  <si>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Vehículos Nuevos Destinados Al Servicio Público De Autotransporte De Pasajeros Urbano Y Suburbano De 15 Pasajeros O Más</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</si>
  <si>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Estímulo Equivalente Al Monto Del ISR Derivado Del Ingreso Acumulable Por El Monto En El Que Se Enajenó El Vehículo Usado A Cuenta Del Precio De Enajenación Del Vehículo Nuevo O Seminuevo</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</si>
  <si>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Estímulo Equivalente Al Monto Del IVA, El Impuesto General De Importación Y Demás Contribuciones Que Deban Pagarse Por La Importación Definitiva Del Vehículo Que Se Regularice Para Su Destrucción</t>
  </si>
  <si>
    <t>Estímulo Fiscal A Las Servicios De Hotelería Y Conexos A Extranjeros Para Congresos, Convenciones, Exposiciones O Ferias, Consistente En Una Cantidad Equivalente Al 100% Del IVA Que Deba Pagarse Por Las Prestación De Los Servicios O El Uso Temporal De Los Centros De Convenciones O Exposiciones</t>
  </si>
  <si>
    <t>Deducción Inmediata Al 100% De Las Inversiones En Bienes Nuevos De Activo Fijo Que Se Realicen En Las Zonas Afectadas Por Las Lluvias En El Estado De Baja California Sur</t>
  </si>
  <si>
    <t>Estímulo Fiscal Para Contribuyentes Del Régimen De Incorporación Fiscal, Consistente En La Reducción Del IEPS Que Deban Pagar Por Las Actividades Realizadas Con El Público En General</t>
  </si>
  <si>
    <t>Contribuyentes Dedicados A La Agricultura, Ganadería, Pesca O Silvicultura: Exención De 20 S.M.A.: Por Cada Socio O Integrante Con Un Límite De 200 S.M.A.</t>
  </si>
  <si>
    <t>Contribuyentes Dedicados A La Agricultura, Ganadería, Pesca O Silvicultura: Reducción De 30% Del ISR Para Ingresos Superiores Al Nivel De Exención Pero Inferiores A 423 Veces El S.M.A.</t>
  </si>
  <si>
    <t>Deducción Inmediata De La Inversión Para Las Micro Y Pequeñas Empresas Y Para La Generación, Transporte, Distribución Y Suministro De Energía E Infraestructura De Transporte, Realizada En 2016 Y 2017</t>
  </si>
  <si>
    <t>Sector De Autotransporte Terrestre De Carga De Materiales Y De Pasajeros Urbano Y Suburbano: Deducción De 8% De Los Ingresos Propios, Sin Requisitos Fiscales, Con Un Pago De 16% Por ISR</t>
  </si>
  <si>
    <t>Otros Ingresos Exentos: Intereses Pagados Por Instituciones De Crédito Por Cuentas De Cheques, Para El Pago De Sueldos, Pensiones Y Haberes De Retiro, Siempre Que El Saldo Promedio Diario De La Inversión No Exceda De 5 S.M.A.</t>
  </si>
  <si>
    <t>Régimen Para Pequeños Productores Del Sector Primario</t>
  </si>
  <si>
    <t>Contribuyentes Dedicados A Actividades Agrícolas, Ganaderas, Silvícolas Y Pesqueras: Deducción De Inversiones Como Gasto Para Contribuyentes Con Ingresos Entre 40 Y 423 S.M.A.</t>
  </si>
  <si>
    <t>Exención Del ISAN A Automóviles Con Valor De Hasta $222,032.19 (Exención Del 100%)</t>
  </si>
  <si>
    <t>Exención Del ISAN A Automóviles Con Valor De $222,032.20 Y Hasta $281,240.78 (Exención Del 50%)</t>
  </si>
  <si>
    <t>Acreditamiento Del IEPS Del Diésel Marino Especial Para Consumo Final, Utilizado Como Combustible En Vehículos Marinos</t>
  </si>
  <si>
    <t>Estímulo Fiscal A La Gasolina Y El Diésel En Los Sectores Pesquero Y Agropecuario</t>
  </si>
  <si>
    <t>Deducción Adicional En El ISR De 5% Del Costo De Lo Vendido A Los Contribuyentes Que Donen Bienes Básicos Para La Subsistencia Humana En Materia De Alimentación O Salud</t>
  </si>
  <si>
    <t>Estímulos Fiscales En Materia Del IEPS A Los Combustibles Automotrices: A) A Los Contribuyentes Que Importen Y Enajenen Gasolinas Y Combustibles No Fósiles; B) A Los Contribuyentes Que Enajenen Gasolinas En La Franja Fronteriza De 20 Kilómetros Paralela A La Línea Divisoria Internacional Con Los Estados Unidos De América; Y C) A Los Consumidores De Gasolinas Y Combustibles No Fósiles Ubicados En Las Zonas Geográficas Señaladas En El Decreto Presidencial Del 24 De Diciembre De 2015</t>
  </si>
  <si>
    <t>Estímulo Que Fomenta La Renovación Del Parque Vehicular Del Autotransporte: Tractocamiones Tipo Quinta Rueda, Camiones Unitarios De 2 O 3 Ejes, Autobuses Integrales Y Convencionales Con Capacidad De Más De 30 Asientos, Y Plataformas O Chasises Para Éstos</t>
  </si>
  <si>
    <t>Estímulo Que Fomenta La Renovación Del Parque Vehicular Del Autotransporte: Vehículos Nuevos Destinados Al Servicio Público De Autotransporte De Pasajeros Urbano Y Suburbano De 15 Pasajeros O Más, Y Plataformas O Chasises Para Estos Vehículos</t>
  </si>
  <si>
    <t>Estímulo Que Fomenta La Renovación Del Parque Vehicular Del Autotransporte: Estímulo Equivalente Al Monto Del ISR Derivado Del Ingreso Acumulable Por El Monto En El Que Se Enajenaron Los Vehículos Usados A Cuenta Del Precio De Enajenación Del Vehículo Nuevo O Seminuevo</t>
  </si>
  <si>
    <t>Estímulo Fiscal A Los Estados De Campeche Y Tabasco Consistente En La Deducción Inmediata Al 100% De Las Inversiones En Bienes Nuevos De Activo Fijo Realizadas De Mayo A Diciembre De 2016</t>
  </si>
  <si>
    <t>??????</t>
  </si>
  <si>
    <t>herramienta_consulta</t>
  </si>
  <si>
    <t>concepto_consulta</t>
  </si>
  <si>
    <t>id_renuncia_consulta</t>
  </si>
  <si>
    <t>Estímulos fiscales</t>
  </si>
  <si>
    <t>Decretos presidenciales</t>
  </si>
  <si>
    <t>R0423</t>
  </si>
  <si>
    <t>R0424</t>
  </si>
  <si>
    <t>R0425</t>
  </si>
  <si>
    <t>R0426</t>
  </si>
  <si>
    <t>R0427</t>
  </si>
  <si>
    <t>R0428</t>
  </si>
  <si>
    <t>R0429</t>
  </si>
  <si>
    <t>R0430</t>
  </si>
  <si>
    <t>R0431</t>
  </si>
  <si>
    <t>R0432</t>
  </si>
  <si>
    <t>R0433</t>
  </si>
  <si>
    <t>R0434</t>
  </si>
  <si>
    <t>R0435</t>
  </si>
  <si>
    <t>R0436</t>
  </si>
  <si>
    <t>R0437</t>
  </si>
  <si>
    <t>R0438</t>
  </si>
  <si>
    <t>R0439</t>
  </si>
  <si>
    <t>R0440</t>
  </si>
  <si>
    <t>R0441</t>
  </si>
  <si>
    <t>R0442</t>
  </si>
  <si>
    <t>R0443</t>
  </si>
  <si>
    <t>R0444</t>
  </si>
  <si>
    <t>R0445</t>
  </si>
  <si>
    <t>R0446</t>
  </si>
  <si>
    <t>R0447</t>
  </si>
  <si>
    <t>R0448</t>
  </si>
  <si>
    <t>R0449</t>
  </si>
  <si>
    <t>R0450</t>
  </si>
  <si>
    <t>R0451</t>
  </si>
  <si>
    <t>R0452</t>
  </si>
  <si>
    <t>R0453</t>
  </si>
  <si>
    <t>R0454</t>
  </si>
  <si>
    <t>R0455</t>
  </si>
  <si>
    <t>R0456</t>
  </si>
  <si>
    <t>R0457</t>
  </si>
  <si>
    <t>R0458</t>
  </si>
  <si>
    <t>R0459</t>
  </si>
  <si>
    <t>R0460</t>
  </si>
  <si>
    <t>R0461</t>
  </si>
  <si>
    <t>R0462</t>
  </si>
  <si>
    <t>R0463</t>
  </si>
  <si>
    <t>R0464</t>
  </si>
  <si>
    <t>R0465</t>
  </si>
  <si>
    <t>R0466</t>
  </si>
  <si>
    <t>R0467</t>
  </si>
  <si>
    <t>R0468</t>
  </si>
  <si>
    <t>R0469</t>
  </si>
  <si>
    <t>R0470</t>
  </si>
  <si>
    <t>R0471</t>
  </si>
  <si>
    <t>R0472</t>
  </si>
  <si>
    <t>R0473</t>
  </si>
  <si>
    <t>R0474</t>
  </si>
  <si>
    <t>R0475</t>
  </si>
  <si>
    <t>Ley de Ingresos de la Federación o leyes fiscales</t>
  </si>
  <si>
    <t>R0516</t>
  </si>
  <si>
    <t>R0517</t>
  </si>
  <si>
    <t>R0518</t>
  </si>
  <si>
    <t>R0519</t>
  </si>
  <si>
    <t>R0520</t>
  </si>
  <si>
    <t>R0521</t>
  </si>
  <si>
    <t>R0522</t>
  </si>
  <si>
    <t>R0523</t>
  </si>
  <si>
    <t>R0524</t>
  </si>
  <si>
    <t>R0525</t>
  </si>
  <si>
    <t>R0526</t>
  </si>
  <si>
    <t>R0527</t>
  </si>
  <si>
    <t>R0528</t>
  </si>
  <si>
    <t>R0529</t>
  </si>
  <si>
    <t>R0530</t>
  </si>
  <si>
    <t>R0531</t>
  </si>
  <si>
    <t>R0532</t>
  </si>
  <si>
    <t>R0533</t>
  </si>
  <si>
    <t>R0534</t>
  </si>
  <si>
    <t>R0535</t>
  </si>
  <si>
    <t>R0536</t>
  </si>
  <si>
    <t>R0537</t>
  </si>
  <si>
    <t>R0538</t>
  </si>
  <si>
    <t>R0539</t>
  </si>
  <si>
    <t>Impuestos especiales</t>
  </si>
  <si>
    <t>R0330</t>
  </si>
  <si>
    <t>R0331</t>
  </si>
  <si>
    <t>R0332</t>
  </si>
  <si>
    <t>R0333</t>
  </si>
  <si>
    <t>R0334</t>
  </si>
  <si>
    <t>Tasas reducidas</t>
  </si>
  <si>
    <t>R0361</t>
  </si>
  <si>
    <t>Impuesto sobre la renta empresarial</t>
  </si>
  <si>
    <t>R0001</t>
  </si>
  <si>
    <t>R0002</t>
  </si>
  <si>
    <t>R0003</t>
  </si>
  <si>
    <t>R0004</t>
  </si>
  <si>
    <t>R0005</t>
  </si>
  <si>
    <t>R0006</t>
  </si>
  <si>
    <t>R0007</t>
  </si>
  <si>
    <t>R0008</t>
  </si>
  <si>
    <t>R0009</t>
  </si>
  <si>
    <t>R0039</t>
  </si>
  <si>
    <t>R0040</t>
  </si>
  <si>
    <t>R0041</t>
  </si>
  <si>
    <t>R0042</t>
  </si>
  <si>
    <t>R0043</t>
  </si>
  <si>
    <t>R0044</t>
  </si>
  <si>
    <t>R0045</t>
  </si>
  <si>
    <t>R0046</t>
  </si>
  <si>
    <t>R0047</t>
  </si>
  <si>
    <t>R0048</t>
  </si>
  <si>
    <t>R0049</t>
  </si>
  <si>
    <t>R0068</t>
  </si>
  <si>
    <t>R0069</t>
  </si>
  <si>
    <t>R0070</t>
  </si>
  <si>
    <t>R0071</t>
  </si>
  <si>
    <t>R0072</t>
  </si>
  <si>
    <t>Facilidades administrativas</t>
  </si>
  <si>
    <t>R0075</t>
  </si>
  <si>
    <t>R0076</t>
  </si>
  <si>
    <t>R0077</t>
  </si>
  <si>
    <t>R0078</t>
  </si>
  <si>
    <t>Regímenes especiales</t>
  </si>
  <si>
    <t>R0115</t>
  </si>
  <si>
    <t>R0116</t>
  </si>
  <si>
    <t>R0117</t>
  </si>
  <si>
    <t>Subsidio para el empleo</t>
  </si>
  <si>
    <t>R0150</t>
  </si>
  <si>
    <t>Impuesto sobre la renta de personas físicas</t>
  </si>
  <si>
    <t>R0153</t>
  </si>
  <si>
    <t>R0154</t>
  </si>
  <si>
    <t>R0155</t>
  </si>
  <si>
    <t>R0156</t>
  </si>
  <si>
    <t>Deducciones personales</t>
  </si>
  <si>
    <t>R0163</t>
  </si>
  <si>
    <t>R0164</t>
  </si>
  <si>
    <t>R0165</t>
  </si>
  <si>
    <t>R0166</t>
  </si>
  <si>
    <t>R0167</t>
  </si>
  <si>
    <t>R0168</t>
  </si>
  <si>
    <t>R0169</t>
  </si>
  <si>
    <t>R0170</t>
  </si>
  <si>
    <t>R0171</t>
  </si>
  <si>
    <t>R0172</t>
  </si>
  <si>
    <t>R0157</t>
  </si>
  <si>
    <t>R0192</t>
  </si>
  <si>
    <t>R0193</t>
  </si>
  <si>
    <t>R0194</t>
  </si>
  <si>
    <t>R0195</t>
  </si>
  <si>
    <t>R0196</t>
  </si>
  <si>
    <t>R0197</t>
  </si>
  <si>
    <t>R0198</t>
  </si>
  <si>
    <t>R0199</t>
  </si>
  <si>
    <t>R0200</t>
  </si>
  <si>
    <t>R0201</t>
  </si>
  <si>
    <t>R0202</t>
  </si>
  <si>
    <t>R0203</t>
  </si>
  <si>
    <t>R0204</t>
  </si>
  <si>
    <t>R0205</t>
  </si>
  <si>
    <t>R0206</t>
  </si>
  <si>
    <t>R0207</t>
  </si>
  <si>
    <t>R0208</t>
  </si>
  <si>
    <t>R0209</t>
  </si>
  <si>
    <t>R0210</t>
  </si>
  <si>
    <t>R0211</t>
  </si>
  <si>
    <t>R0212</t>
  </si>
  <si>
    <t>R0213</t>
  </si>
  <si>
    <t>R0214</t>
  </si>
  <si>
    <t>R0258</t>
  </si>
  <si>
    <t>R0259</t>
  </si>
  <si>
    <t>R0260</t>
  </si>
  <si>
    <t>R0261</t>
  </si>
  <si>
    <t>R0262</t>
  </si>
  <si>
    <t>R0263</t>
  </si>
  <si>
    <t>Impuesto al valor agregado</t>
  </si>
  <si>
    <t>R0294</t>
  </si>
  <si>
    <t>R0295</t>
  </si>
  <si>
    <t>R0296</t>
  </si>
  <si>
    <t>R0297</t>
  </si>
  <si>
    <t>R0298</t>
  </si>
  <si>
    <t>Tasa cero</t>
  </si>
  <si>
    <t>R0304</t>
  </si>
  <si>
    <t>R0305</t>
  </si>
  <si>
    <t>R0306</t>
  </si>
  <si>
    <t>R0307</t>
  </si>
  <si>
    <t>R0308</t>
  </si>
  <si>
    <t>R0309</t>
  </si>
  <si>
    <t>Zonas económicas especiales</t>
  </si>
  <si>
    <t>R0714</t>
  </si>
  <si>
    <t>R0715</t>
  </si>
  <si>
    <t>R0716</t>
  </si>
  <si>
    <t>R0717</t>
  </si>
  <si>
    <t>R0718</t>
  </si>
  <si>
    <t>R0719</t>
  </si>
  <si>
    <t>R0118</t>
  </si>
  <si>
    <t>R0119</t>
  </si>
  <si>
    <t>R0120</t>
  </si>
  <si>
    <t>R0121</t>
  </si>
  <si>
    <t>R0122</t>
  </si>
  <si>
    <t>R0123</t>
  </si>
  <si>
    <t>R0124</t>
  </si>
  <si>
    <t>R0125</t>
  </si>
  <si>
    <t>R0126</t>
  </si>
  <si>
    <t>R0127</t>
  </si>
  <si>
    <t>R0128</t>
  </si>
  <si>
    <t>R0010</t>
  </si>
  <si>
    <t>R0011</t>
  </si>
  <si>
    <t>R0012</t>
  </si>
  <si>
    <t>R0013</t>
  </si>
  <si>
    <t>R0014</t>
  </si>
  <si>
    <t>R0015</t>
  </si>
  <si>
    <t>R0016</t>
  </si>
  <si>
    <t>R0151</t>
  </si>
  <si>
    <t>R0264</t>
  </si>
  <si>
    <t>R0265</t>
  </si>
  <si>
    <t>R0266</t>
  </si>
  <si>
    <t>R0267</t>
  </si>
  <si>
    <t>R0268</t>
  </si>
  <si>
    <t>ISR de asalariados</t>
  </si>
  <si>
    <t>R0282</t>
  </si>
  <si>
    <t>R0283</t>
  </si>
  <si>
    <t>R0215</t>
  </si>
  <si>
    <t>R0216</t>
  </si>
  <si>
    <t>R0217</t>
  </si>
  <si>
    <t>R0218</t>
  </si>
  <si>
    <t>R0219</t>
  </si>
  <si>
    <t>R0220</t>
  </si>
  <si>
    <t>R0221</t>
  </si>
  <si>
    <t>R0222</t>
  </si>
  <si>
    <t>R0223</t>
  </si>
  <si>
    <t>R0224</t>
  </si>
  <si>
    <t>R0225</t>
  </si>
  <si>
    <t>R0226</t>
  </si>
  <si>
    <t>R0227</t>
  </si>
  <si>
    <t>R0228</t>
  </si>
  <si>
    <t>R0173</t>
  </si>
  <si>
    <t>R0174</t>
  </si>
  <si>
    <t>R0175</t>
  </si>
  <si>
    <t>R0176</t>
  </si>
  <si>
    <t>R0299</t>
  </si>
  <si>
    <t>R0300</t>
  </si>
  <si>
    <t>R0301</t>
  </si>
  <si>
    <t>R0302</t>
  </si>
  <si>
    <t>R0316</t>
  </si>
  <si>
    <t>Exenciones y tasas reducidas</t>
  </si>
  <si>
    <t>R0368</t>
  </si>
  <si>
    <t>R0369</t>
  </si>
  <si>
    <t>R0370</t>
  </si>
  <si>
    <t>R0371</t>
  </si>
  <si>
    <t>R0372</t>
  </si>
  <si>
    <t>R0373</t>
  </si>
  <si>
    <t>R0374</t>
  </si>
  <si>
    <t>R0375</t>
  </si>
  <si>
    <t>R0376</t>
  </si>
  <si>
    <t>Ley de Ingresos de la Federación o decretos presidenciales</t>
  </si>
  <si>
    <t>R0561</t>
  </si>
  <si>
    <t>R0562</t>
  </si>
  <si>
    <t>R0563</t>
  </si>
  <si>
    <t>R0564</t>
  </si>
  <si>
    <t>R0565</t>
  </si>
  <si>
    <t>R0566</t>
  </si>
  <si>
    <t>R0567</t>
  </si>
  <si>
    <t>R0568</t>
  </si>
  <si>
    <t>R0569</t>
  </si>
  <si>
    <t>R0570</t>
  </si>
  <si>
    <t>R0571</t>
  </si>
  <si>
    <t>R0572</t>
  </si>
  <si>
    <t>R0573</t>
  </si>
  <si>
    <t>R0574</t>
  </si>
  <si>
    <t>R0575</t>
  </si>
  <si>
    <t>R0576</t>
  </si>
  <si>
    <t>R0129</t>
  </si>
  <si>
    <t>R0130</t>
  </si>
  <si>
    <t>R0131</t>
  </si>
  <si>
    <t>R0132</t>
  </si>
  <si>
    <t>R0133</t>
  </si>
  <si>
    <t>R0134</t>
  </si>
  <si>
    <t>R0079</t>
  </si>
  <si>
    <t>R0080</t>
  </si>
  <si>
    <t>R0081</t>
  </si>
  <si>
    <t>R0082</t>
  </si>
  <si>
    <t>R0083</t>
  </si>
  <si>
    <t>R0017</t>
  </si>
  <si>
    <t>R0018</t>
  </si>
  <si>
    <t>R0019</t>
  </si>
  <si>
    <t>R0020</t>
  </si>
  <si>
    <t>R0021</t>
  </si>
  <si>
    <t>R0022</t>
  </si>
  <si>
    <t>R0269</t>
  </si>
  <si>
    <t>R0270</t>
  </si>
  <si>
    <t>R0271</t>
  </si>
  <si>
    <t>R0229</t>
  </si>
  <si>
    <t>R0230</t>
  </si>
  <si>
    <t>R0231</t>
  </si>
  <si>
    <t>R0232</t>
  </si>
  <si>
    <t>R0233</t>
  </si>
  <si>
    <t>R0177</t>
  </si>
  <si>
    <t>R0178</t>
  </si>
  <si>
    <t>R0179</t>
  </si>
  <si>
    <t>R0180</t>
  </si>
  <si>
    <t>R0181</t>
  </si>
  <si>
    <t>R0182</t>
  </si>
  <si>
    <t>R0310</t>
  </si>
  <si>
    <t>R0311</t>
  </si>
  <si>
    <t>R0312</t>
  </si>
  <si>
    <t>R0313</t>
  </si>
  <si>
    <t>R0314</t>
  </si>
  <si>
    <t>R0315</t>
  </si>
  <si>
    <t>R0317</t>
  </si>
  <si>
    <t>R0318</t>
  </si>
  <si>
    <t>R0319</t>
  </si>
  <si>
    <t>R0320</t>
  </si>
  <si>
    <t>R0377</t>
  </si>
  <si>
    <t>R0378</t>
  </si>
  <si>
    <t>R0379</t>
  </si>
  <si>
    <t>R0380</t>
  </si>
  <si>
    <t>R0381</t>
  </si>
  <si>
    <t>R0382</t>
  </si>
  <si>
    <t>R0577</t>
  </si>
  <si>
    <t>R0578</t>
  </si>
  <si>
    <t>R0579</t>
  </si>
  <si>
    <t>R0580</t>
  </si>
  <si>
    <t>R0581</t>
  </si>
  <si>
    <t>R0582</t>
  </si>
  <si>
    <t>R0583</t>
  </si>
  <si>
    <t>R0584</t>
  </si>
  <si>
    <t>R0585</t>
  </si>
  <si>
    <t>R0586</t>
  </si>
  <si>
    <t>R0587</t>
  </si>
  <si>
    <t>R0588</t>
  </si>
  <si>
    <t>R0589</t>
  </si>
  <si>
    <t>R0590</t>
  </si>
  <si>
    <t>R0591</t>
  </si>
  <si>
    <t>R0592</t>
  </si>
  <si>
    <t>R0593</t>
  </si>
  <si>
    <t>R0594</t>
  </si>
  <si>
    <t>R0135</t>
  </si>
  <si>
    <t>R0136</t>
  </si>
  <si>
    <t>R0137</t>
  </si>
  <si>
    <t>R0084</t>
  </si>
  <si>
    <t>R0085</t>
  </si>
  <si>
    <t>R0086</t>
  </si>
  <si>
    <t>R0087</t>
  </si>
  <si>
    <t>R0088</t>
  </si>
  <si>
    <t>R0023</t>
  </si>
  <si>
    <t>R0024</t>
  </si>
  <si>
    <t>R0272</t>
  </si>
  <si>
    <t>R0273</t>
  </si>
  <si>
    <t>R0234</t>
  </si>
  <si>
    <t>R0235</t>
  </si>
  <si>
    <t>R0236</t>
  </si>
  <si>
    <t>R0237</t>
  </si>
  <si>
    <t>R0238</t>
  </si>
  <si>
    <t>R0239</t>
  </si>
  <si>
    <t>R0240</t>
  </si>
  <si>
    <t>R0241</t>
  </si>
  <si>
    <t>R0242</t>
  </si>
  <si>
    <t>R0243</t>
  </si>
  <si>
    <t>R0244</t>
  </si>
  <si>
    <t>R0245</t>
  </si>
  <si>
    <t>R0246</t>
  </si>
  <si>
    <t>R0247</t>
  </si>
  <si>
    <t>R0248</t>
  </si>
  <si>
    <t>Otros ingresos exentos</t>
  </si>
  <si>
    <t>R0284</t>
  </si>
  <si>
    <t>R0285</t>
  </si>
  <si>
    <t>R0286</t>
  </si>
  <si>
    <t>R0287</t>
  </si>
  <si>
    <t>R0288</t>
  </si>
  <si>
    <t>R0289</t>
  </si>
  <si>
    <t>R0290</t>
  </si>
  <si>
    <t>R0291</t>
  </si>
  <si>
    <t>R0292</t>
  </si>
  <si>
    <t>R0183</t>
  </si>
  <si>
    <t>R0303</t>
  </si>
  <si>
    <t>Tasa de 10% en la región fronteriza</t>
  </si>
  <si>
    <t>R0326</t>
  </si>
  <si>
    <t>R0327</t>
  </si>
  <si>
    <t>R0328</t>
  </si>
  <si>
    <t>R0329</t>
  </si>
  <si>
    <t>Impuesto especial sobre producción y servicios</t>
  </si>
  <si>
    <t>R0383</t>
  </si>
  <si>
    <t>R0384</t>
  </si>
  <si>
    <t>R0385</t>
  </si>
  <si>
    <t>R0386</t>
  </si>
  <si>
    <t>R0387</t>
  </si>
  <si>
    <t>R0388</t>
  </si>
  <si>
    <t>Impuesto sobre automóviles nuevos</t>
  </si>
  <si>
    <t>R0390</t>
  </si>
  <si>
    <t>R0391</t>
  </si>
  <si>
    <t>Impuesto sobre tenencia o uso de vehículos</t>
  </si>
  <si>
    <t>R0392</t>
  </si>
  <si>
    <t>Otros estímulos fiscales</t>
  </si>
  <si>
    <t>R0673</t>
  </si>
  <si>
    <t>R0674</t>
  </si>
  <si>
    <t>R0675</t>
  </si>
  <si>
    <t>R0676</t>
  </si>
  <si>
    <t>R0677</t>
  </si>
  <si>
    <t>R0678</t>
  </si>
  <si>
    <t>R0679</t>
  </si>
  <si>
    <t>R0680</t>
  </si>
  <si>
    <t>R0681</t>
  </si>
  <si>
    <t>R0682</t>
  </si>
  <si>
    <t>R0683</t>
  </si>
  <si>
    <t>R0684</t>
  </si>
  <si>
    <t>R0685</t>
  </si>
  <si>
    <t>R0686</t>
  </si>
  <si>
    <t>R0687</t>
  </si>
  <si>
    <t>R0688</t>
  </si>
  <si>
    <t>R0689</t>
  </si>
  <si>
    <t>R0690</t>
  </si>
  <si>
    <t>R0691</t>
  </si>
  <si>
    <t>R0692</t>
  </si>
  <si>
    <t>R0693</t>
  </si>
  <si>
    <t>R0694</t>
  </si>
  <si>
    <t>R0695</t>
  </si>
  <si>
    <t>R0696</t>
  </si>
  <si>
    <t>R0697</t>
  </si>
  <si>
    <t>R0698</t>
  </si>
  <si>
    <t>R0699</t>
  </si>
  <si>
    <t>R0138</t>
  </si>
  <si>
    <t>R0139</t>
  </si>
  <si>
    <t>R0140</t>
  </si>
  <si>
    <t>R0141</t>
  </si>
  <si>
    <t>R0089</t>
  </si>
  <si>
    <t>R0090</t>
  </si>
  <si>
    <t>R0091</t>
  </si>
  <si>
    <t>R0092</t>
  </si>
  <si>
    <t>R0093</t>
  </si>
  <si>
    <t>R0094</t>
  </si>
  <si>
    <t>R0095</t>
  </si>
  <si>
    <t>R0096</t>
  </si>
  <si>
    <t>R0025</t>
  </si>
  <si>
    <t>R0026</t>
  </si>
  <si>
    <t>R0027</t>
  </si>
  <si>
    <t>R0028</t>
  </si>
  <si>
    <t>Subsidio para la nivelación del ingreso</t>
  </si>
  <si>
    <t>R0152</t>
  </si>
  <si>
    <t>R0274</t>
  </si>
  <si>
    <t>R0275</t>
  </si>
  <si>
    <t>R0249</t>
  </si>
  <si>
    <t>R0250</t>
  </si>
  <si>
    <t>R0251</t>
  </si>
  <si>
    <t>R0293</t>
  </si>
  <si>
    <t>R0389</t>
  </si>
  <si>
    <t>R0700</t>
  </si>
  <si>
    <t>R0701</t>
  </si>
  <si>
    <t>R0702</t>
  </si>
  <si>
    <t>R0703</t>
  </si>
  <si>
    <t>R0704</t>
  </si>
  <si>
    <t>R0705</t>
  </si>
  <si>
    <t>R0706</t>
  </si>
  <si>
    <t>R0707</t>
  </si>
  <si>
    <t>R0708</t>
  </si>
  <si>
    <t>R0709</t>
  </si>
  <si>
    <t>R0710</t>
  </si>
  <si>
    <t>R0711</t>
  </si>
  <si>
    <t>R0712</t>
  </si>
  <si>
    <t>R0713</t>
  </si>
  <si>
    <t>R0142</t>
  </si>
  <si>
    <t>R0097</t>
  </si>
  <si>
    <t>R0098</t>
  </si>
  <si>
    <t>R0099</t>
  </si>
  <si>
    <t>R0100</t>
  </si>
  <si>
    <t>R0029</t>
  </si>
  <si>
    <t>R0030</t>
  </si>
  <si>
    <t>R0252</t>
  </si>
  <si>
    <t>R0335</t>
  </si>
  <si>
    <t>R0336</t>
  </si>
  <si>
    <t>R0337</t>
  </si>
  <si>
    <t>R0338</t>
  </si>
  <si>
    <t>R0339</t>
  </si>
  <si>
    <t>R0362</t>
  </si>
  <si>
    <t>R0595</t>
  </si>
  <si>
    <t>R0596</t>
  </si>
  <si>
    <t>R0597</t>
  </si>
  <si>
    <t>R0598</t>
  </si>
  <si>
    <t>R0599</t>
  </si>
  <si>
    <t>R0600</t>
  </si>
  <si>
    <t>R0601</t>
  </si>
  <si>
    <t>R0602</t>
  </si>
  <si>
    <t>R0603</t>
  </si>
  <si>
    <t>R0604</t>
  </si>
  <si>
    <t>R0605</t>
  </si>
  <si>
    <t>R0606</t>
  </si>
  <si>
    <t>R0607</t>
  </si>
  <si>
    <t>R0608</t>
  </si>
  <si>
    <t>R0609</t>
  </si>
  <si>
    <t>R0610</t>
  </si>
  <si>
    <t>R0611</t>
  </si>
  <si>
    <t>R0612</t>
  </si>
  <si>
    <t>R0613</t>
  </si>
  <si>
    <t>R0614</t>
  </si>
  <si>
    <t>R0615</t>
  </si>
  <si>
    <t>R0616</t>
  </si>
  <si>
    <t>R0617</t>
  </si>
  <si>
    <t>R0618</t>
  </si>
  <si>
    <t>R0619</t>
  </si>
  <si>
    <t>R0620</t>
  </si>
  <si>
    <t>R0621</t>
  </si>
  <si>
    <t>R0622</t>
  </si>
  <si>
    <t>R0143</t>
  </si>
  <si>
    <t>R0144</t>
  </si>
  <si>
    <t>R0145</t>
  </si>
  <si>
    <t>R0101</t>
  </si>
  <si>
    <t>R0102</t>
  </si>
  <si>
    <t>R0103</t>
  </si>
  <si>
    <t>R0031</t>
  </si>
  <si>
    <t>R0032</t>
  </si>
  <si>
    <t>R0033</t>
  </si>
  <si>
    <t>R0363</t>
  </si>
  <si>
    <t>R0364</t>
  </si>
  <si>
    <t>IEPS a gasolinas y diésel</t>
  </si>
  <si>
    <t>R0393</t>
  </si>
  <si>
    <t>R0394</t>
  </si>
  <si>
    <t>R0395</t>
  </si>
  <si>
    <t>R0396</t>
  </si>
  <si>
    <t>R0397</t>
  </si>
  <si>
    <t>R0398</t>
  </si>
  <si>
    <t>R0340</t>
  </si>
  <si>
    <t>R0341</t>
  </si>
  <si>
    <t>R0623</t>
  </si>
  <si>
    <t>R0624</t>
  </si>
  <si>
    <t>R0625</t>
  </si>
  <si>
    <t>R0626</t>
  </si>
  <si>
    <t>R0627</t>
  </si>
  <si>
    <t>R0628</t>
  </si>
  <si>
    <t>R0629</t>
  </si>
  <si>
    <t>R0630</t>
  </si>
  <si>
    <t>R0631</t>
  </si>
  <si>
    <t>R0632</t>
  </si>
  <si>
    <t>R0633</t>
  </si>
  <si>
    <t>R0634</t>
  </si>
  <si>
    <t>R0635</t>
  </si>
  <si>
    <t>R0636</t>
  </si>
  <si>
    <t>R0637</t>
  </si>
  <si>
    <t>R0276</t>
  </si>
  <si>
    <t>R0277</t>
  </si>
  <si>
    <t>R0184</t>
  </si>
  <si>
    <t>R0185</t>
  </si>
  <si>
    <t>R0186</t>
  </si>
  <si>
    <t>R0187</t>
  </si>
  <si>
    <t>Impuesto empresarial a tasa única</t>
  </si>
  <si>
    <t>R0401</t>
  </si>
  <si>
    <t>R0403</t>
  </si>
  <si>
    <t>Regímenes especiales o sectoriales</t>
  </si>
  <si>
    <t>R0406</t>
  </si>
  <si>
    <t>R0407</t>
  </si>
  <si>
    <t>R0408</t>
  </si>
  <si>
    <t>R0409</t>
  </si>
  <si>
    <t>R0410</t>
  </si>
  <si>
    <t>R0411</t>
  </si>
  <si>
    <t>R0404</t>
  </si>
  <si>
    <t>R0405</t>
  </si>
  <si>
    <t>Créditos fiscales</t>
  </si>
  <si>
    <t>R0414</t>
  </si>
  <si>
    <t>R0415</t>
  </si>
  <si>
    <t>R0416</t>
  </si>
  <si>
    <t>R0417</t>
  </si>
  <si>
    <t>R0418</t>
  </si>
  <si>
    <t>R0419</t>
  </si>
  <si>
    <t>R0420</t>
  </si>
  <si>
    <t>R0421</t>
  </si>
  <si>
    <t>R0342</t>
  </si>
  <si>
    <t>R0365</t>
  </si>
  <si>
    <t>R0366</t>
  </si>
  <si>
    <t>R0343</t>
  </si>
  <si>
    <t>R0344</t>
  </si>
  <si>
    <t>R0638</t>
  </si>
  <si>
    <t>R0639</t>
  </si>
  <si>
    <t>R0640</t>
  </si>
  <si>
    <t>R0641</t>
  </si>
  <si>
    <t>R0642</t>
  </si>
  <si>
    <t>R0643</t>
  </si>
  <si>
    <t>R0644</t>
  </si>
  <si>
    <t>R0645</t>
  </si>
  <si>
    <t>R0646</t>
  </si>
  <si>
    <t>R0647</t>
  </si>
  <si>
    <t>R0648</t>
  </si>
  <si>
    <t>R0649</t>
  </si>
  <si>
    <t>R0650</t>
  </si>
  <si>
    <t>R0651</t>
  </si>
  <si>
    <t>R0652</t>
  </si>
  <si>
    <t>R0653</t>
  </si>
  <si>
    <t>R0654</t>
  </si>
  <si>
    <t>R0655</t>
  </si>
  <si>
    <t>R0656</t>
  </si>
  <si>
    <t>R0253</t>
  </si>
  <si>
    <t>R0402</t>
  </si>
  <si>
    <t>R0422</t>
  </si>
  <si>
    <t>R0345</t>
  </si>
  <si>
    <t>R0346</t>
  </si>
  <si>
    <t>R0400</t>
  </si>
  <si>
    <t>R0657</t>
  </si>
  <si>
    <t>R0658</t>
  </si>
  <si>
    <t>R0659</t>
  </si>
  <si>
    <t>R0660</t>
  </si>
  <si>
    <t>R0661</t>
  </si>
  <si>
    <t>R0662</t>
  </si>
  <si>
    <t>R0663</t>
  </si>
  <si>
    <t>R0664</t>
  </si>
  <si>
    <t>R0665</t>
  </si>
  <si>
    <t>R0034</t>
  </si>
  <si>
    <t>R0412</t>
  </si>
  <si>
    <t>R0413</t>
  </si>
  <si>
    <t>R0188</t>
  </si>
  <si>
    <t>R0254</t>
  </si>
  <si>
    <t>R0073</t>
  </si>
  <si>
    <t>R0347</t>
  </si>
  <si>
    <t>R0348</t>
  </si>
  <si>
    <t>R0321</t>
  </si>
  <si>
    <t>R0322</t>
  </si>
  <si>
    <t>R0323</t>
  </si>
  <si>
    <t>R0324</t>
  </si>
  <si>
    <t>R0146</t>
  </si>
  <si>
    <t>R0050</t>
  </si>
  <si>
    <t>R0051</t>
  </si>
  <si>
    <t>R0052</t>
  </si>
  <si>
    <t>R0053</t>
  </si>
  <si>
    <t>R0054</t>
  </si>
  <si>
    <t>R0055</t>
  </si>
  <si>
    <t>R0056</t>
  </si>
  <si>
    <t>R0057</t>
  </si>
  <si>
    <t>R0058</t>
  </si>
  <si>
    <t>R0059</t>
  </si>
  <si>
    <t>R0158</t>
  </si>
  <si>
    <t>R0476</t>
  </si>
  <si>
    <t>R0477</t>
  </si>
  <si>
    <t>R0478</t>
  </si>
  <si>
    <t>R0666</t>
  </si>
  <si>
    <t>R0667</t>
  </si>
  <si>
    <t>R0668</t>
  </si>
  <si>
    <t>R0669</t>
  </si>
  <si>
    <t>R0670</t>
  </si>
  <si>
    <t>R0671</t>
  </si>
  <si>
    <t>R0672</t>
  </si>
  <si>
    <t>R0399</t>
  </si>
  <si>
    <t>R0035</t>
  </si>
  <si>
    <t>R0074</t>
  </si>
  <si>
    <t>R0060</t>
  </si>
  <si>
    <t>R0061</t>
  </si>
  <si>
    <t>R0062</t>
  </si>
  <si>
    <t>R0104</t>
  </si>
  <si>
    <t>R0105</t>
  </si>
  <si>
    <t>R0106</t>
  </si>
  <si>
    <t>R0107</t>
  </si>
  <si>
    <t>R0189</t>
  </si>
  <si>
    <t>R0325</t>
  </si>
  <si>
    <t>R0349</t>
  </si>
  <si>
    <t>R0350</t>
  </si>
  <si>
    <t>R0540</t>
  </si>
  <si>
    <t>R0541</t>
  </si>
  <si>
    <t>R0542</t>
  </si>
  <si>
    <t>R0543</t>
  </si>
  <si>
    <t>R0544</t>
  </si>
  <si>
    <t>R0545</t>
  </si>
  <si>
    <t>R0546</t>
  </si>
  <si>
    <t>R0547</t>
  </si>
  <si>
    <t>R0479</t>
  </si>
  <si>
    <t>R0480</t>
  </si>
  <si>
    <t>R0481</t>
  </si>
  <si>
    <t>R0482</t>
  </si>
  <si>
    <t>R0483</t>
  </si>
  <si>
    <t>R0484</t>
  </si>
  <si>
    <t>R0485</t>
  </si>
  <si>
    <t>R0486</t>
  </si>
  <si>
    <t>R0487</t>
  </si>
  <si>
    <t>R0488</t>
  </si>
  <si>
    <t>R0489</t>
  </si>
  <si>
    <t>R0490</t>
  </si>
  <si>
    <t>R0491</t>
  </si>
  <si>
    <t>R0351</t>
  </si>
  <si>
    <t>R0352</t>
  </si>
  <si>
    <t>R0492</t>
  </si>
  <si>
    <t>R0108</t>
  </si>
  <si>
    <t>R0109</t>
  </si>
  <si>
    <t>R0110</t>
  </si>
  <si>
    <t>R0111</t>
  </si>
  <si>
    <t>R0190</t>
  </si>
  <si>
    <t>R0353</t>
  </si>
  <si>
    <t>R0354</t>
  </si>
  <si>
    <t>R0548</t>
  </si>
  <si>
    <t>R0493</t>
  </si>
  <si>
    <t>R0494</t>
  </si>
  <si>
    <t>R0495</t>
  </si>
  <si>
    <t>R0496</t>
  </si>
  <si>
    <t>R0497</t>
  </si>
  <si>
    <t>R0036</t>
  </si>
  <si>
    <t>R0037</t>
  </si>
  <si>
    <t>R0038</t>
  </si>
  <si>
    <t>R0147</t>
  </si>
  <si>
    <t>R0063</t>
  </si>
  <si>
    <t>R0064</t>
  </si>
  <si>
    <t>R0112</t>
  </si>
  <si>
    <t>R0278</t>
  </si>
  <si>
    <t>R0279</t>
  </si>
  <si>
    <t>R0280</t>
  </si>
  <si>
    <t>R0159</t>
  </si>
  <si>
    <t>R0355</t>
  </si>
  <si>
    <t>R0356</t>
  </si>
  <si>
    <t>R0367</t>
  </si>
  <si>
    <t>R0549</t>
  </si>
  <si>
    <t>R0550</t>
  </si>
  <si>
    <t>R0498</t>
  </si>
  <si>
    <t>R0499</t>
  </si>
  <si>
    <t>R0065</t>
  </si>
  <si>
    <t>R0066</t>
  </si>
  <si>
    <t>R0113</t>
  </si>
  <si>
    <t>R0191</t>
  </si>
  <si>
    <t>R0255</t>
  </si>
  <si>
    <t>R0256</t>
  </si>
  <si>
    <t>R0160</t>
  </si>
  <si>
    <t>R0357</t>
  </si>
  <si>
    <t>R0358</t>
  </si>
  <si>
    <t>R0551</t>
  </si>
  <si>
    <t>R0552</t>
  </si>
  <si>
    <t>R0553</t>
  </si>
  <si>
    <t>R0554</t>
  </si>
  <si>
    <t>R0500</t>
  </si>
  <si>
    <t>R0501</t>
  </si>
  <si>
    <t>R0502</t>
  </si>
  <si>
    <t>R0503</t>
  </si>
  <si>
    <t>R0504</t>
  </si>
  <si>
    <t>R0505</t>
  </si>
  <si>
    <t>R0506</t>
  </si>
  <si>
    <t>R0507</t>
  </si>
  <si>
    <t>R0508</t>
  </si>
  <si>
    <t>R0509</t>
  </si>
  <si>
    <t>R0510</t>
  </si>
  <si>
    <t>R0148</t>
  </si>
  <si>
    <t>R0149</t>
  </si>
  <si>
    <t>R0067</t>
  </si>
  <si>
    <t>R0114</t>
  </si>
  <si>
    <t>R0257</t>
  </si>
  <si>
    <t>R0281</t>
  </si>
  <si>
    <t>R0161</t>
  </si>
  <si>
    <t>R0162</t>
  </si>
  <si>
    <t>R0359</t>
  </si>
  <si>
    <t>R0360</t>
  </si>
  <si>
    <t>R0555</t>
  </si>
  <si>
    <t>R0556</t>
  </si>
  <si>
    <t>R0557</t>
  </si>
  <si>
    <t>R0558</t>
  </si>
  <si>
    <t>R0559</t>
  </si>
  <si>
    <t>R0560</t>
  </si>
  <si>
    <t>R0511</t>
  </si>
  <si>
    <t>R0512</t>
  </si>
  <si>
    <t>R0513</t>
  </si>
  <si>
    <t>R0514</t>
  </si>
  <si>
    <t>R0515</t>
  </si>
  <si>
    <t>Estímulos a la Zona Económica Especial de Progreso: Crédito Fiscal Contra el ISR Equivalente al 30% de los Gastos en Investigación o Desarrollo de Tecnología Dentro de la Zona</t>
  </si>
  <si>
    <t>Estímulos a la Zona Económica Especial de Progreso: Deducción Adicional del 50% del Gasto Efectivamente Erogado por Capacitación</t>
  </si>
  <si>
    <t>Estímulos a la Zona Económica Especial de Progreso: Deducción Inmediata de la Inversión de Bienes Nuevos de Activo Fijo Durante los Primeros 8 Años</t>
  </si>
  <si>
    <t>Estímulos a las Zonas Económicas Especiales de Coatzacoalcos, Puerto Chiapas, Salina Cruz, Lázaro Cárdenas-La Unión, Campeche y Tabasco: Crédito Fiscal Contra el ISR Equivalente al 50% de la Aportación Patronal del Seguro de Enfermedades y Maternidad Durante los Primeros 10 Años y 25% Durante los 5 Años Subsecuentes</t>
  </si>
  <si>
    <t>Estímulos a las Zonas Económicas Especiales de Coatzacoalcos, Puerto Chiapas, Salina Cruz, Lázaro Cárdenas-La Unión, Campeche y Tabasco: Deducción Adicional del 25% del Gasto Efectivamente Erogado por Capacitación</t>
  </si>
  <si>
    <t>Estímulos a las Zonas Económicas Especiales de Coatzacoalcos, Puerto Chiapas, Salina Cruz, Lázaro Cárdenas-La Unión, Campeche y Tabasco: Disminución del ISR en 100% los Primeros 10 Años y 50% los Siguientes 5 Años</t>
  </si>
  <si>
    <t/>
  </si>
  <si>
    <t>Estímulo Fiscal a los Contribuyentes de Gas Natural No Sujeto a la Metodología de Venta de Primera Mano, en Apoyo a los Usuarios Residenciales de Menores Consumos</t>
  </si>
  <si>
    <t>Exención del Pago del ISR a las Personas Físicas que Adquieran Mediante Donación o a Precios Inferiores a su Valor Real, Durante el Año de 2005, Viviendas de Interés Social, en Poblaciones con menos de Dos Mil Habitantes</t>
  </si>
  <si>
    <t>Tratamiento de Reaseguro para Efectos del ISR e IVA, a Personas Morales que Contraten Seguros que Cubran las Garantías que Otorguen a Terceros sobre los Valores que Estos Últimos Emitan Destinados al Financiamiento a la Vivienda, Así como las que Garanticen Contra el Riesgo de Crédito Derivado de Créditos Otorgados por Terceros para la Adquisición de Vivienda</t>
  </si>
  <si>
    <t>No se Considera Enajenación la Aportación de Bienes Inmuebles a Fideicomisos cuya Única Actividad Sea la Construcción o Adquisición de Inmuebles, Aun Cuando su Uso o Goce Sea Concedido a un Tercero, o al Mismo Fideicomitente Aun Cuando la Renta que Deduzca Exceda de 12% Anual del Valor Fiscal del Inmueble</t>
  </si>
  <si>
    <t>Exención de 80% del Pago del ISR por los Ingresos por Arrendamiento de Remolques o Semiremolques Importados de Manera Temporal hasta por un Mes</t>
  </si>
  <si>
    <t>Estímulo Fiscal a las Personas Residentes en México que Retornen al País para su Inversión Ingresos, Dividendos y Utilidades, Provenientes de Inversiones en Jurisdicciones de Baja Imposición Fiscal, al Considerar como Ingreso Gravable el 25% de Estos Ingresos</t>
  </si>
  <si>
    <t>Deducción Adicional de 5% del Costo de lo Vendido a los Contribuyentes que Donen Bienes Básicos para la Subsistencia Humana en Materia de Alimentación o Salud</t>
  </si>
  <si>
    <t>Exención a Personas Físicas del Pago del ISR por Ingresos Obtenidos al Terminar una Relación Laboral, Cuando la Empresa Haya Dejado de Operar Definitivamente o Esté en Liquidación, Siempre que Estos Ingresos se Destinen a la Adquisición de Partes Sociales de una Sociedad Cooperativa</t>
  </si>
  <si>
    <t>Estímulo Fiscal por las Inversiones Efectuadas para Instalar y Modernizar las Terminales Punto de Venta para Procesar Pagos a Través de Medios Electrónicos en Otras Empresas</t>
  </si>
  <si>
    <t>Estímulo Fiscal para la Instalación de Terminales Punto de Venta para Procesar Pagos a Través de Medios Electrónicos en Empresas que No Cuenten con Estos Dispositivos</t>
  </si>
  <si>
    <t>Estímulo a los Proyectos de Inversión Productiva en la Cinematografía Nacional</t>
  </si>
  <si>
    <t>Estímulo a los Fabricantes, Ensambladores o Distribuidores Autorizados de Autobuses y Camiones para Modernizar la Flota del Sector de Autotransporte de Carga y Pasaje: Estímulo Equivalente al Monto del ISR Derivado del Ingreso Acumulable por el Monto en el que se Recibe el Vehículo Usado</t>
  </si>
  <si>
    <t>Estímulo a los Fabricantes, Ensambladores o Distribuidores Autorizados de Autobuses y Camiones para Modernizar la Flota del Sector de Autotransporte de Carga y Pasaje: Vehículos Nuevos Destinados al Transporte Urbano y Suburbano de 15 Pasajeros o más</t>
  </si>
  <si>
    <t>Estímulo a los Fabricantes, Ensambladores o Distribuidores Autorizados de Autobuses y Camiones: Tractocamiones Tipo Quinta Rueda, Camiones Unitarios de 2 Ejes, Camiones Unitarios de 3 Ejes y Autobuses Integrales y Convencionales con Capacidad de más de 30 Asientos de Fábrica</t>
  </si>
  <si>
    <t>123, 121</t>
  </si>
  <si>
    <t>Condonación Total o Parcial de Multas y Recargos Respecto de Créditos Fiscales de Contribuciones Federales Causadas Antes del 1° de Enero de 2003</t>
  </si>
  <si>
    <t>Condonación de Adeudos por Concepto del IEPS y sus Accesorios, Causados del 1 de Enero al 6 de Abril de 2004, por la Enajenación de Mieles Incristalizables y Alcohol Desnaturalizado</t>
  </si>
  <si>
    <t>Estímulo a los Fabricantes, Ensambladores o Distribuidores Autorizados de Autobuses y Camiones con el Fin de Modernizar la Flota de los Mismos</t>
  </si>
  <si>
    <t>120, 117</t>
  </si>
  <si>
    <t>Estímulo Fiscal a Trabajadores Sindicalizados Equivalente al ISR Correspondiente a las Cuotas de Seguridad Social que Sumadas a sus Demás Ingresos Obtenidos por el Mismo Patrón por la Prestación de un Servicio Personal Subordinado, Excedan de una Cantidad Equivalente a Siete Veces el S.M.G.A.</t>
  </si>
  <si>
    <t>Condonación de Créditos Derivados de Contribuciones o Aprovechamientos cuyo Cobro Tenga Encomendado el SAT, Cuando el Importe del Crédito Antes del 31 de Diciembre de 2003 No Exceda de 2,500 UDIS</t>
  </si>
  <si>
    <t>118, 116</t>
  </si>
  <si>
    <t>Estímulo Equivalente al Total del Impuesto Causado por la Enajenación o Importación de Automóviles Propulsados por Baterías Eléctricas Recargables</t>
  </si>
  <si>
    <t>117, 115</t>
  </si>
  <si>
    <t>Investigación y Desarrollo de Tecnología</t>
  </si>
  <si>
    <t>Estímulo para la Adquisición de Agave</t>
  </si>
  <si>
    <t>115, 114</t>
  </si>
  <si>
    <t>Acreditamiento de los Peajes Pagados en la Red Carretera</t>
  </si>
  <si>
    <t>114, 113</t>
  </si>
  <si>
    <t>Acreditamiento del IEPS de Gasolinas de Vehículos del Autotransporte Público Federal de Pasajeros o de Carga, y el Transporte Privado de Carga, a Través de Carreteras o Caminos</t>
  </si>
  <si>
    <t>113, 112</t>
  </si>
  <si>
    <t>Acreditamiento del IEPS de Diésel Marino Especial para Consumo Final, Utilizado como Combustible en Embarcaciones Destinadas para Actividades de Marina Mercante</t>
  </si>
  <si>
    <t>112, 111</t>
  </si>
  <si>
    <t>Acreditamiento del IEPS del Diésel Para: Autotransportistas</t>
  </si>
  <si>
    <t>111, 110</t>
  </si>
  <si>
    <t>Acreditamiento del IEPS de Diésel: Otros Sectores</t>
  </si>
  <si>
    <t>110, 109</t>
  </si>
  <si>
    <t>Acreditamiento del IEPS de Diésel al Sector Minero</t>
  </si>
  <si>
    <t>109, 108</t>
  </si>
  <si>
    <t>Acreditamiento del IEPS de Diésel: Sector Agrícola, Ganadero y Pesquero</t>
  </si>
  <si>
    <t>108, 107</t>
  </si>
  <si>
    <t>Estímulos para Inversiones en el Centro Histórico de la Ciudad de México: Reducción (Por 5 Años) de 90% en la Base del IMPAC de los Inmuebles Restaurados o Rehabilitados</t>
  </si>
  <si>
    <t>107, 106</t>
  </si>
  <si>
    <t>Estímulos para Inversiones en el Centro Histórico de la Ciudad de México: Costo de al menos 40% del Precio del Inmueble Enajenado para su Restauración o Rehabilitación</t>
  </si>
  <si>
    <t>106, 105</t>
  </si>
  <si>
    <t>Estímulos para Inversiones en el Centro Histórico de la Ciudad de México: Deducción Inmediata al 100% en Inversiones en Bienes Inmuebles</t>
  </si>
  <si>
    <t>105, 104</t>
  </si>
  <si>
    <t>Opción de Determinar el IMPAC con los Datos del Ejercicio de 2002 y Posteriores, en Lugar de los del Cuarto Ejercicio Inmediato Anterior</t>
  </si>
  <si>
    <t>Exención en el IMPAC para Contribuyentes con Ingresos y Activos de hasta 14.7 Mdp</t>
  </si>
  <si>
    <t>Pequeños Contribuyentes: Exención del IMPAC que Causen</t>
  </si>
  <si>
    <t>Almacenes Generales de Depósito: Reducción de la Base del IMPAC</t>
  </si>
  <si>
    <t>Transporte Marítimo: Reducción de la Base del IMPAC</t>
  </si>
  <si>
    <t>Transporte Marítimo: Acreditamiento Contra el IMPAC del ISR Retenido por Arrendamiento</t>
  </si>
  <si>
    <t>Transporte Aéreo: Reducción de la Base del IMPAC</t>
  </si>
  <si>
    <t>Transporte Aéreo: Acreditamiento Contra el IMPAC del ISR Retenido por Arrendamiento</t>
  </si>
  <si>
    <t>Sector Agropecuario y Forestal: Acreditamiento Contra el IMPAC de la Inversión</t>
  </si>
  <si>
    <t>Estímulo Fiscal a las Entidades Federativas, los Municipios y las Demarcaciones Territoriales del Distrito Federal, Incluyendo a sus Organismos Descentralizados, Consistente en un Acreditamiento del 60% para el Ejercicio Fiscal de 2010 del Excedente de Comparar el Promedio Mensual del ISR Enterado de sus Trabajadores del Ejercicio Fiscal 2007 y el ISR a Enterar en el Mes que se Trate, Cuando Este Último Monto Sea Mayor</t>
  </si>
  <si>
    <t>Estímulo Fiscal a los Contribuyentes que Destinen Mercancías al Régimen de Recinto Fiscalizado Estratégico, para Ser Objeto de Elaboración, Transformación o Reparación</t>
  </si>
  <si>
    <t>Estímulo a los Fabricantes, Ensambladores o Distribuidores Autorizados de Autobuses y Camiones con el Fin de Modernizar la Flota del Sector de Autotransporte de Carga y Pasaje</t>
  </si>
  <si>
    <t>Estímulo Fiscal a Trabajadores Sindicalizados Equivalente al ISR Correspondiente a las Cuotas de Seguridad Social Que, Sumadas a sus Demás Ingresos Obtenidos por el Mismo Patrón, Excedan de una Cantidad Equivalente a 7 Veces el S.M.G.A.</t>
  </si>
  <si>
    <t>Acreditamiento del IEPS por el Sector Agropecuario y Silvícola de Acuerdo con el Inciso A, Fracción II, Numeral 2 del Artículo 16 de la LIF</t>
  </si>
  <si>
    <t>Acreditamiento del IEPS por el Sector Agropecuario y Silvícola Conforme al Inciso A, Fracción I y la Fracción II, Numeral 1 del Artículo 16 de la LIF</t>
  </si>
  <si>
    <t>Acreditamiento del IEPS del Diésel Adquirido para su Consumo Final Utilizado en Maquinaria General, Excepto Vehículos</t>
  </si>
  <si>
    <t>Estímulo Fiscal a las Entidades Federativas, los Municipios y las Demarcaciones Territoriales del Distrito Federal, Incluyendo a sus Organismos Descentralizados</t>
  </si>
  <si>
    <t>Acreditamiento del IEPS de Diésel al Sector Agropecuario y Silvícola Conforme al Inciso A, Fracción II, Numeral 2 del Artículo 16 de la LIF</t>
  </si>
  <si>
    <t>Acreditamiento del IEPS de Diésel al Sector Agropecuario y Silvícola Conforme al Inciso A, Fracción I y la Fracción II, Numeral 1 del Artículo 16 de la LIF</t>
  </si>
  <si>
    <t>Estímulo para el Rescate de las Zonas de Monumentos Históricos del Puerto de Mazatlán, Sinaloa; y Ciudad de Puebla de Zaragoza, Puebla: Costo de al menos 40% del Precio del Inmueble Enajenado para su Restauración o Rehabilitación</t>
  </si>
  <si>
    <t>Estímulo para el Rescate de las Zonas de Monumentos Históricos del Puerto de Mazatlán, Sinaloa; y Ciudad de Puebla de Zaragoza, Puebla: Deducción Inmediata al 100% en Inversiones en Bienes Inmuebles</t>
  </si>
  <si>
    <t>Estímulo para el Rescate de las Zonas de Monumentos Históricos de la Ciudad de Oaxaca de Juárez, Oaxaca: Costo de al menos 40% del Precio del Inmueble Enajenado para su Restauración o Rehabilitación</t>
  </si>
  <si>
    <t>Estímulo para el Rescate de las Zonas de Monumentos Históricos de la Ciudad de Oaxaca de Juárez, Oaxaca: Deducción Inmediata al 100% en Inversiones en Bienes Inmuebles</t>
  </si>
  <si>
    <t>Estímulo para el Rescate de las Zonas de Monumentos Históricos de la Ciudad de Mérida, Yucatán: Costo de al menos 40% del Precio del Inmueble Enajenado para su Restauración o Rehabilitación</t>
  </si>
  <si>
    <t>Estímulo para el Rescate de las Zonas de Monumentos Históricos de la Ciudad de Mérida, Yucatán: Deducción Inmediata al 100% en Inversiones en Bienes Inmuebles</t>
  </si>
  <si>
    <t>139, 135</t>
  </si>
  <si>
    <t>Beneficio Fiscal a las Personas Morales y a las Personas Físicas con Actividades Empresariales y Profesionales, Consistente en una Deducción del 100% de Forma Inmediata de las Inversiones en Bienes Nuevos de Activo Fijo Realizadas en Centros Productivos Ubicados en Localidades de Alta y Muy Alta Marginación</t>
  </si>
  <si>
    <t>Beneficios Fiscales a los Contribuyentes en las Regiones Afectadas de los Estados de Chiapas y Tabasco, por las Inundaciones de Diversas Poblaciones Urbanas y Rurales: Deducción Inmediata de 100% sobre las Inversiones Efectuadas en Bienes de Activo Fijo</t>
  </si>
  <si>
    <t>Beneficios Fiscales a los Contribuyentes en las Regiones Afectadas de los Estados de Chiapas y Tabasco, por las Inundaciones de Diversas Poblaciones Urbanas y Rurales: se Exime de los Pagos Definitivos a los REPECOS</t>
  </si>
  <si>
    <t>136, 134</t>
  </si>
  <si>
    <t>Estímulo a Contribuyentes que Destinen Mercancías al Régimen de Recinto Fiscalizado Estratégico, para Ser Objeto de Elaboración, Transformación o Reparación</t>
  </si>
  <si>
    <t>135, 133</t>
  </si>
  <si>
    <t>Estímulo Consistente en un Crédito Fiscal del 80% del ISR que Deba Ser Retenido y Enterado, a los Residentes en México que Utilicen Aviones Arrendados por Residentes en el Extranjero para Ser Explotados Comercialmente</t>
  </si>
  <si>
    <t>134, 132</t>
  </si>
  <si>
    <t>Estímulo a las Personas Físicas Residentes en la Franja Fronteriza que Califiquen como REPECOS</t>
  </si>
  <si>
    <t>Estímulo a las Personas Residentes en México que Retornen al País para su Inversión Ingresos, Dividendos y Utilidades, Provenientes de Inversiones en Jurisdicciones de Baja Imposición Fiscal, al Considerar como Ingreso Gravable el 25% de Estos Ingresos</t>
  </si>
  <si>
    <t>126, 125</t>
  </si>
  <si>
    <t>Estímulo a los Fabricantes, Ensambladores o Distribuidores Autorizados de Autobuses y Camiones para Modernizar la Flota del Sector de Autotransporte de Carga y Pasaje: Vehículos Nuevos Destinados al Transporte Urbano y Suburbano de 15 Pasajeros o Más, Así como Plataformas o Chasises para Éstos</t>
  </si>
  <si>
    <t>125, 124</t>
  </si>
  <si>
    <t>Estímulo a los Fabricantes, Ensambladores o Distribuidores Autorizados de Autobuses y Camiones para Modernizar la Flota del Sector de Autotransporte de Carga y Pasaje: Tractocamiones Tipo Quinta Rueda, Camiones Unitarios de 2 Ejes, Camiones Unitarios de 3 Ejes, Autobuses Integrales y Convencionales con Capacidad de 30 Asientos, Así como Plataformas o Chasises para Éstos</t>
  </si>
  <si>
    <t>Estímulo para el Rescate de las Zonas de Monumentos Históricos de Mérida, Yucatán; Puerto de Mazatlán, Sinaloa; y Ciudad de Puebla de Zaragoza, Puebla: Costo de al menos 40% del Precio del Inmueble Enajenado para su Restauración o Rehabilitación</t>
  </si>
  <si>
    <t>Estímulo para el Rescate de las Zonas de Monumentos Históricos de Mérida, Yucatán; Puerto de Mazatlán, Sinaloa; y Ciudad de Puebla de Zaragoza, Puebla: Deducción Inmediata al 100% en Inversiones en Bienes Inmuebles</t>
  </si>
  <si>
    <t>Estímulo para el Rescate de las Zonas de Monumentos Históricos de Ciudad de Oaxaca de Juárez, Oaxaca: Costo de al menos 40% del Precio del Inmueble Enajenado para su Restauración o Rehabilitación</t>
  </si>
  <si>
    <t>Estímulo para el Rescate de las Zonas de Monumentos Históricos de Ciudad de Oaxaca de Juárez, Oaxaca: Deducción Inmediata al 100% en Inversiones en Bienes Inmuebles</t>
  </si>
  <si>
    <t>110, 108</t>
  </si>
  <si>
    <t>Estímulo para el Rescate de las Zonas de Monumentos Históricos de la Ciudad de Morelia, Michoacán: Costo de al menos 40% del Precio del Inmueble Enajenado para su Restauración o Rehabilitación</t>
  </si>
  <si>
    <t>109, 107</t>
  </si>
  <si>
    <t>Estímulo para el Rescate de las Zonas de Monumentos Históricos de la Ciudad de Morelia, Michoacán: Deducción Inmediata al 100% en Inversiones en Bienes Inmuebles</t>
  </si>
  <si>
    <t>108, 112</t>
  </si>
  <si>
    <t>Estímulo para el Rescate de las Zonas de Monumentos Históricos de la Ciudad y Puerto de Veracruz, Veracruz: Costo de al menos 40% del Precio del Inmueble Enajenado para su Restauración o Rehabilitación</t>
  </si>
  <si>
    <t>107, 111</t>
  </si>
  <si>
    <t>Estímulo para el Rescate de las Zonas de Monumentos Históricos de la Ciudad y Puerto de Veracruz, Veracruz: Deducción Inmediata al 100% en Inversiones en Bienes Inmuebles</t>
  </si>
  <si>
    <t>Estímulo para el Rescate del Centro Histórico de la Ciudad de México: Costo de al menos 40% del Precio del Inmueble Enajenado para su Restauración o Rehabilitación</t>
  </si>
  <si>
    <t>Estímulo para el Rescate del Centro Histórico de la Ciudad de México: Deducción Inmediata al 100% en Inversiones en Bienes Inmuebles</t>
  </si>
  <si>
    <t>Estímulo Fiscal a Contribuyentes que Destinen Mercancías al Régimen de Recinto Fiscalizado Estratégico, para Ser Objeto de Elaboración, Transformación o Reparación</t>
  </si>
  <si>
    <t>127, 107</t>
  </si>
  <si>
    <t>Estímulo Fiscal Consistente en un Crédito Fiscal del 80% del ISR que Deba Ser Retenido y Enterado, a los Residentes en México que Utilicen Aviones Arrendados por Residentes en el Extranjero para Ser Explotados Comercialmente</t>
  </si>
  <si>
    <t>Estímulo Fiscal a Contribuyentes en Regiones Afectadas del Estado de Oaxaca Derivado de Plantones Permanentes y Bloqueos: Deducción Inmediata de 100% sobre Inversiones en Bienes de Activo Fijo</t>
  </si>
  <si>
    <t>Estímulo Fiscal a las Personas Físicas Residentes en la Franja Fronteriza que Califiquen como REPECOS</t>
  </si>
  <si>
    <t>Estímulo Fiscal a Contribuyentes Ubicados en Regiones Aisladas que Hayan Adquirido o Importado Gas Natural para Utilizarlo como Insumo o Combustible en sus Procesos Industriales</t>
  </si>
  <si>
    <t>Exención de 80% del Pago del ISR por Ingresos por Arrendamiento de Remolques o Semirremolques Importados Temporalmente hasta por un Mes</t>
  </si>
  <si>
    <t>Condonación Total o Parcial de Créditos Fiscales Consistentes en Contribuciones Federales, Actualizaciones, Cuotas Compensatorias, Accesorios y Multas por Incumplimiento de Obligaciones Fiscales Federales</t>
  </si>
  <si>
    <t>Estímulo a Contribuyentes que Estén Obligados a Dictaminar sus Estados Financieros o que Opten por Hacerlo, que Cumplieron en Tiempo y Forma con la Obligación de Presentar la Totalidad de las Declaraciones a que Estuvieron Obligados: Estímulo de 0.25% sobre el Resultado Fiscal o Utilidad Gravable</t>
  </si>
  <si>
    <t>Estímulo a Contribuyentes que Estén Obligados a Dictaminar sus Estados Financieros o que Opten por Hacerlo, que Cumplieron en Tiempo y Forma con la Obligación de Presentar la Totalidad de las Declaraciones a que Estuvieron Obligados: Estímulo de 0.5% sobre el Resultado Fiscal o Utilidad Gravable</t>
  </si>
  <si>
    <t>99, 117</t>
  </si>
  <si>
    <t>Acreditamiento del IEPS de Diésel al Sector Agropecuario y Silvícola de Acuerdo con el Inciso B) de la Fracción V del Artículo 16 de la LIF</t>
  </si>
  <si>
    <t>98, 116</t>
  </si>
  <si>
    <t>Acreditamiento del IEPS de Diésel al Sector Agropecuario y Silvícola Conforme a la Fracción IV del Artículo 16 de la LIF</t>
  </si>
  <si>
    <t>97, 115</t>
  </si>
  <si>
    <t>Acreditamiento del IEPS de Diésel Adquirido para su Consumo Final Utilizado en Maquinaria General, Excepto Vehículos</t>
  </si>
  <si>
    <t>Estímulo para el Rescate de las Zonas de Monumentos Históricos de Mérida, Morelia, Veracruz, Mazatlán, Oaxaca y Puebla: Reducción por 5 Años de 90% en la Base del IMPAC de los Inmuebles Restaurados o Rehabilitados</t>
  </si>
  <si>
    <t>Estímulo para el Rescate de las Zonas de Monumentos Históricos de Mérida, Morelia, Veracruz, Mazatlán, Oaxaca y Puebla: Costo de al menos 40% del Precio del Inmueble Enajenado para su Restauración o Rehabilitación</t>
  </si>
  <si>
    <t>Estímulo para el Rescate de las Zonas de Monumentos Históricos de Mérida, Morelia, Veracruz, Mazatlán, Oaxaca y Puebla: Deducción Inmediata al 100% en Inversiones en Bienes Inmuebles</t>
  </si>
  <si>
    <t>Estímulos por la Adquisición e Instalación de Dispensarios para la Medición y Despacho de Gasolina y Diésel: Acreditamiento de 30% del Monto Original de la Inversión Cuando se Enajenen para Convertir en Chatarra los Dispensarios Sustituidos</t>
  </si>
  <si>
    <t>Estímulos por la Adquisición e Instalación de Dispensarios para la Medición y Despacho de Gasolina y Diésel: Acreditamiento de 70% del Monto Original de la Inversión</t>
  </si>
  <si>
    <t>124, 123, 133, 131</t>
  </si>
  <si>
    <t>Exención del IVA por la Enajenación de Locales Comerciales en las Plazas que se Establezcan Mediante Programas Gubernamentales para Reubicar a las Personas Físicas Dedicadas al Comercio en la Vía Pública</t>
  </si>
  <si>
    <t>Beneficios Fiscales a los Contribuyentes de las Zonas Afectadas de Chiapas, Oaxaca, Puebla y Veracruz por el Fenómeno Meteorológico Stan: Diferimiento del Pago de Impuestos Correspondientes a Septiembre, Octubre, Noviembre y Diciembre de 2005</t>
  </si>
  <si>
    <t>Beneficios Fiscales a los Contribuyentes de las Zonas Afectadas de Chiapas, Oaxaca, Puebla y Veracruz por el Fenómeno Meteorológico Stan: Deducción Inmediata de 100% sobre las Inversiones Efectuadas en Bienes de Activo Fijo</t>
  </si>
  <si>
    <t>Beneficios Fiscales a los Contribuyentes de las Zonas Afectadas de Quintana Roo y Yucatán por el Fenómeno Meteorológico Wilma: Diferimiento del Pago de Impuestos Correspondientes a Octubre, Noviembre y Diciembre de 2005</t>
  </si>
  <si>
    <t>Beneficios Fiscales a los Contribuyentes de las Zonas Afectadas de Quintana Roo y Yucatán por el Fenómeno Meteorológico Wilma: Deducción Inmediata de 100% sobre las Inversiones Efectuadas en Bienes de Activo Fijo</t>
  </si>
  <si>
    <t>Estímulo a los Contribuyentes de Gas Natural No Sujeto a la Metodología de Venta de Primera Mano, en Apoyo a los Usuarios Residenciales de Menores Consumos</t>
  </si>
  <si>
    <t>118, 122</t>
  </si>
  <si>
    <t>Tratamiento de Reaseguro para Efectos del ISR e IVA a Personas Morales que Contraten Seguros para Garantías Vinculadas al Financiamiento de Vivienda</t>
  </si>
  <si>
    <t>117, 121, 132, 130</t>
  </si>
  <si>
    <t>No se Considera Enajenación la Aportación de Bienes Inmuebles a Fideicomisos cuya Única Actividad Sea la Construcción o Adquisición de Inmuebles</t>
  </si>
  <si>
    <t>116, 131, 129</t>
  </si>
  <si>
    <t>Exención de 80% del Pago del ISR por los Ingresos por Arrendamiento de Remolques o Semirremolques Importados de Manera Temporal hasta por un Mes</t>
  </si>
  <si>
    <t>115, 119</t>
  </si>
  <si>
    <t>Estímulo a las Personas Residentes en México que Retornen al País para su Inversión Ingresos, Dividendos y Utilidades Provenientes de Inversiones en Jurisdicciones de Baja Imposición Fiscal</t>
  </si>
  <si>
    <t>114, 118</t>
  </si>
  <si>
    <t>Deducción sin Comprobante por Concepto de Maniobras, Empaques, Fletes en el Campo y Diversos Gastos Menores para Centros de Abasto que Donen Productos Perecederos</t>
  </si>
  <si>
    <t>113, 117, 129, 128</t>
  </si>
  <si>
    <t>112, 116</t>
  </si>
  <si>
    <t>111, 115</t>
  </si>
  <si>
    <t>Estímulo por las Inversiones Efectuadas para Instalar y Modernizar las Terminales Punto de Venta para Procesar Pagos a Través de Medios Electrónicos en Otras Empresas</t>
  </si>
  <si>
    <t>110, 114</t>
  </si>
  <si>
    <t>Estímulo para la Instalación de Terminales Punto de Venta para Procesar Pagos a Través de Medios Electrónicos en Empresas que No Cuenten con Estos Dispositivos</t>
  </si>
  <si>
    <t>109, 113, 128, 127, 106</t>
  </si>
  <si>
    <t>107, 111, 127, 126</t>
  </si>
  <si>
    <t>106, 110</t>
  </si>
  <si>
    <t>105, 109</t>
  </si>
  <si>
    <t>Estímulo a los Fabricantes, Ensambladores o Distribuidores Autorizados de Autobuses y Camiones para Modernizar la Flota del Sector de Autotransporte de Carga y Pasaje: Tractocamiones, Camiones Unitarios, Autobuses y Plataformas o Chasises</t>
  </si>
  <si>
    <t>104, 108, 124, 123</t>
  </si>
  <si>
    <t>Estímulo a Trabajadores Sindicalizados Equivalente al ISR Correspondiente a las Cuotas de Seguridad Social Que, Sumadas a sus Demás Ingresos Obtenidos por el Mismo Patrón, Excedan de una Cantidad Equivalente a 7 Veces el S.M.G.A.</t>
  </si>
  <si>
    <t>Estímulo para el Rescate de las Zonas de Monumentos Históricos de Mérida, Morelia, Veracruz y Mazatlán: Reducción por 5 Años de 90% en la Base del IMPAC de los Inmuebles Restaurados o Rehabilitados</t>
  </si>
  <si>
    <t>Estímulo para el Rescate de las Zonas de Monumentos Históricos de Mérida, Morelia, Veracruz y Mazatlán: Costo de al menos 40% del Precio del Inmueble Enajenado para su Restauración o Rehabilitación</t>
  </si>
  <si>
    <t>Estímulo para el Rescate de las Zonas de Monumentos Históricos de Mérida, Morelia, Veracruz y Mazatlán: Deducción Inmediata al 100% en Inversiones en Bienes Inmuebles</t>
  </si>
  <si>
    <t>87, 89</t>
  </si>
  <si>
    <t>Estímulo por el Monto Total del IMPAC Causado, para Personas Físicas y Morales Cuyos Ingresos Totales en el Ejercicio Inmediato Anterior No Excedan de 4 Mdp</t>
  </si>
  <si>
    <t>Condonación de Créditos Derivados de Contribuciones o Aprovechamientos, cuyo Cobro Tenga Encomendado el SAT, Cuando el Importe del Crédito Antes del 31 de Diciembre de 2002 No Exceda de 2,500 UDI’S</t>
  </si>
  <si>
    <t>Estímulo Fiscal a las Entidades Federativas y Municipios por las Retenciones del ISR a Cargo de sus Trabajadores, Incluyendo las Plazas Federalizadas del Sector Educativo y Salud, Así como el ISCAS</t>
  </si>
  <si>
    <t>Condonación Potencial de Adeudos Propios de Impuestos Federales, Incluyendo sus Accesorios, Generados Antes del 1 de Enero de 2002 a Contribuyentes Dedicados a Actividades Agrícolas, Ganaderas, Pesqueras o Silvícolas</t>
  </si>
  <si>
    <t>128, 103, 105, 123, 122</t>
  </si>
  <si>
    <t>124, 100, 102, 120, 101</t>
  </si>
  <si>
    <t>123, 99, 101, 119</t>
  </si>
  <si>
    <t>122, 98, 100, 118, 96</t>
  </si>
  <si>
    <t>121, 97</t>
  </si>
  <si>
    <t>Acreditamiento del IEPS de Diésel a Otros Sectores</t>
  </si>
  <si>
    <t>Acreditamiento del IEPS de Diésel al Sector Silvícola</t>
  </si>
  <si>
    <t>119, 95</t>
  </si>
  <si>
    <t>Acreditamiento del IEPS de Diésel al Sector Agrícola, Ganadero y Pesquero</t>
  </si>
  <si>
    <t>118, 91, 93</t>
  </si>
  <si>
    <t>117, 90, 92</t>
  </si>
  <si>
    <t>116, 89, 91</t>
  </si>
  <si>
    <t>Condonación de hasta 50% de los Recargos Generados de Enero de 2001 a Marzo de 2003, por la Omisión del Pago de Derechos o Impuestos Federales Propios o de Terceros, Causados Antes del 1 de Marzo de 2003 y Pagados a más Tardar el 30 de Septiembre de 2003</t>
  </si>
  <si>
    <t>Condonación de Actualización, Recargos y Multas en el Pago Extemporáneo del ISTUV de Años Anteriores a 2003 y Prórroga del de 2003. Condonación de Actualización, Recargos y Multas</t>
  </si>
  <si>
    <t>Condonación de Actualización, Recargos y Multas en el Pago Extemporáneo del ISTUV de Años Anteriores a 2003 y Prórroga del de 2003. Prórroga de Dos Meses</t>
  </si>
  <si>
    <t>112, 88, 90</t>
  </si>
  <si>
    <t>Exención del IMPAC para Contribuyentes con Ingresos y Activos de hasta 14.7 Mdp</t>
  </si>
  <si>
    <t>90, 127, 102, 104, 122</t>
  </si>
  <si>
    <t>89, 126</t>
  </si>
  <si>
    <t>88, 125, 101, 103, 121, 102</t>
  </si>
  <si>
    <t>87, 98</t>
  </si>
  <si>
    <t>Acreditamiento del IEPS del Diésel Marino Especial para Consumo Final, Utilizado como Combustible en Embarcaciones Destinadas para Actividades de Marina Mercante</t>
  </si>
  <si>
    <t>Acreditamiento de 25% del IEPS del Diésel para los Autotransportistas</t>
  </si>
  <si>
    <t>Acreditamiento del IEPS de Diésel al Sector Agrícola, Ganadero y Pesquero; Sector Silvícola; y Otros Sectores</t>
  </si>
  <si>
    <t>Estímulos para Inversiones en el Centro Histórico de la Ciudad de México: Deducción Inmediata al 100% en Inversiones en Bienes Inmuebles; Costo de al menos 40% del Precio del Inmueble Enajenado para su Restauración o Rehabilitación; y Reducción por 5 Años de 90% en la Base del IMPAC de los Inmuebles Restaurados o Rehabilitados</t>
  </si>
  <si>
    <t>Condonación de Recargos y Multas en el Pago Extemporáneo por un Mes del ISTUV de 2002</t>
  </si>
  <si>
    <t>81, 110</t>
  </si>
  <si>
    <t>80, 109, 86</t>
  </si>
  <si>
    <t>79, 108</t>
  </si>
  <si>
    <t>78, 107</t>
  </si>
  <si>
    <t>77, 106</t>
  </si>
  <si>
    <t>76, 105</t>
  </si>
  <si>
    <t>75, 104, 85, 88</t>
  </si>
  <si>
    <t>Deducción Adicional en el ISR de 5% del Costo de lo Vendido a los Contribuyentes que Donen Bienes Básicos para la Subsistencia Humana en Materia de Alimentación o Salud</t>
  </si>
  <si>
    <t>Estímulo Fiscal para Contribuyentes del Régimen de Incorporación Fiscal, Consistente en la Reducción del IEPS que Deban Pagar por las Actividades Realizadas con el Público en General</t>
  </si>
  <si>
    <t>Estímulo Fiscal a la Gasolina y el Diésel en los Sectores Pesquero y Agropecuario</t>
  </si>
  <si>
    <t>Estímulo Fiscal para Contribuyentes del Régimen de Incorporación Fiscal, Consistente en la Reducción del IVA que Deban Pagar por las Actividades Realizadas con el Público en General</t>
  </si>
  <si>
    <t>Acreditamiento del IEPS del Diésel Marino Especial para Consumo Final, Utilizado como Combustible en Vehículos Marinos</t>
  </si>
  <si>
    <t>Acreditamiento por el Sector Agropecuario y Silvícola: Acreditamiento del IEPS de Acuerdo al Apartado A, Fracción I y la Fracción II, Numeral 2 del Artículo 16 de la LIF</t>
  </si>
  <si>
    <t>Acreditamiento por el Sector Agropecuario y Silvícola: Acreditamiento del IEPS Conforme al Apartado A, Fracción I y la Fracción II, Numeral 1 del Artículo 16 de la LIF</t>
  </si>
  <si>
    <t>Acreditamiento del IEPS de Diésel: Marino Especial para Consumo Final, Utilizado como Combustible en Embarcaciones Destinadas para Actividades de Marina Mercante</t>
  </si>
  <si>
    <t>Acreditamiento del IEPS de Diésel: del Adquirido para su Consumo Final Utilizado en Maquinaria General, Excepto Vehículos</t>
  </si>
  <si>
    <t>82, 77</t>
  </si>
  <si>
    <t>Acreditamiento del IEPS de los Combustibles Fósiles Utilizados en Procesos Productivos para la Elaboración de Otros Bienes y que en su Proceso No se Dediquen a la Combustión</t>
  </si>
  <si>
    <t>79, 83</t>
  </si>
  <si>
    <t>Estímulo a Proyectos de Inversión en Producción Cinematográfica Nacional o Distribución de Películas</t>
  </si>
  <si>
    <t>85, 76, 78</t>
  </si>
  <si>
    <t>Estímulo Fiscal a los Fideicomitentes que Aporten Inmuebles a Fideicomisos cuyo Fin Primordial Sea la Construcción o Adquisición de Inmuebles, Consistente en Diferir el Pago de su Impuesto</t>
  </si>
  <si>
    <t>110, 109, 93, 74</t>
  </si>
  <si>
    <t>109, 108, 92, 73</t>
  </si>
  <si>
    <t>Impuesto sobre Automóviles Nuevos: Estímulo Equivalente al Total del Impuesto Causado por la Enajenación o Importación de Automóviles Propulsados por Baterías Eléctricas Recargables</t>
  </si>
  <si>
    <t>106, 105, 90, 78, 82</t>
  </si>
  <si>
    <t>Acreditamiento por el Sector Agropecuario y Silvícola: Acreditamiento del IEPS Apartado A, Fracciones I y II, Numeral 2 del Artículo 16 de la LIF</t>
  </si>
  <si>
    <t>105, 104, 89, 77, 81</t>
  </si>
  <si>
    <t>Acreditamiento por el Sector Agropecuario y Silvícola: Acreditamiento del IEPS Apartado A, Fracciones I y II, Numeral 1 del Artículo 16 de la LIF</t>
  </si>
  <si>
    <t>104, 103, 87, 81, 76</t>
  </si>
  <si>
    <t>Estímulo a los Proyectos de Inversión en la Producción Teatral Nacional</t>
  </si>
  <si>
    <t>103, 102, 86</t>
  </si>
  <si>
    <t>102, 101, 84, 75, 70, 79</t>
  </si>
  <si>
    <t>Estímulo Fiscal para Contribuyentes del Régimen de Incorporación Fiscal, Consistente en la Reducción del IEPS que Deban Pagar por las Actividades Realizadas con el Público en General, que Opten por Permanecer en Este Régimen de Acuerdo con la Fracción X del Artículo Segundo Transitorio de la LISR 2022</t>
  </si>
  <si>
    <t>EF.L.8, 74</t>
  </si>
  <si>
    <t>Estímulo a los Proyectos de Inversión en la Producción o Distribución Cinematográfica Nacional</t>
  </si>
  <si>
    <t>Estímulo a Proyectos de Investigación y Desarrollo Tecnológico, Consistente en Aplicar un Crédito Fiscal del 30% sobre la Base Incrementable de los Gastos e Inversiones Realizados en el Ejercicio</t>
  </si>
  <si>
    <t>Estímulo Fiscal a la Gasolina y Diésel en los Sectores Pesquero y Agropecuario</t>
  </si>
  <si>
    <t>Acreditamiento del IEPS de Diésel al Sector Agropecuario y Silvícola a Contribuyentes Cuyos Ingresos Totales Anuales para Efectos del ISR Sean Menores a 60 Mdp</t>
  </si>
  <si>
    <t>Acreditamiento de los Peajes Pagados en la Red Carretera, Cuyos Ingresos Totales Anuales para Efectos del ISR Sean Menores a 300 Mdp</t>
  </si>
  <si>
    <t>Estímulo Fiscal para Contribuyentes del Régimen de Incorporación Fiscal, Consistente en la Reducción del IVA que Deban Pagar por las Actividades Realizadas con el Público en General, que Opten por Permanecer en Este Régimen de Acuerdo con la Fracción X del Artículo Segundo Transitorio de la LISR 2022</t>
  </si>
  <si>
    <t>Estímulo Fiscal en Materia de Fideicomisos Para: los Fideicomisos por las Ganancias Generadas, cuyo Fin Primordial Sea la Inversión en Actividades de Energía e Infraestructura (FIBRA-E) Consistente en Diferir el 85% de Dichas Ganancias</t>
  </si>
  <si>
    <t>Estímulo Fiscal en Materia de Fideicomisos Para: los Fideicomitentes que Aporten Inmuebles a Fideicomisos cuyo Fin Primordial Sea la Construcción o Adquisición de Inmuebles (FIBRAS Públicas), Consistente en Diferir el Pago de su Impuesto</t>
  </si>
  <si>
    <t>EF.L.2, 71</t>
  </si>
  <si>
    <t>Estímulo Fiscal a los Fideicomitentes que Aporten Inmuebles a Fideicomisos cuyo Fin Primordial Sea la Construcción o Adquisición de Inmuebles (FIBRAS), Consistente en Diferir el Pago de su Impuesto</t>
  </si>
  <si>
    <t>Estímulo Consistente en una Deducción Adicional en el ISR del 8% del Costo de los Libros, Periódicos y Revistas que Adquiera el Contribuyente, Siempre que sus Ingresos Totales en el Ejercicio Anterior No Excedan de 6 Mdp y que al menos el 90% de sus Ingresos Sean por Esta Actividad</t>
  </si>
  <si>
    <t>EF.L.17, 89</t>
  </si>
  <si>
    <t>Acreditamiento del IEPS de los Combustibles Fósiles Utilizados en Procesos Productivos para la Elaboración de Otros Bienes y que en su Proceso No se Destinen a la Combustión</t>
  </si>
  <si>
    <t>Estímulo Consistente en un Crédito del 30% del Monto de las Inversiones que se Realicen en Equipos de Alimentación para Vehículos Eléctricos, Siempre que Éstos se Encuentren Conectados y Sujetos de Manera Fija en Lugares Públicos</t>
  </si>
  <si>
    <t>EF.L.15, 88</t>
  </si>
  <si>
    <t>Estímulo Complementario a la Inversión en Energías Renovables o de Sistema de Cogeneración de Electricidad Eficiente</t>
  </si>
  <si>
    <t>EF.L.13, 106, 88, 83, 78, 90</t>
  </si>
  <si>
    <t>EF.L.12, 80, 75, 86</t>
  </si>
  <si>
    <t>Acreditamiento en Contra del ISR del Derecho Especial sobre Minería a los Contribuyentes Titulares de Concesiones y Asignaciones Mineras Cuyos Ingresos Brutos Totales Anuales por Venta o Enajenación de Minerales y Sustancias a que se Refiere la Ley Minera, Sean Menores a 50 Mdp</t>
  </si>
  <si>
    <t>Estímulo a Proyectos de Inversión en la Producción Teatral Nacional; en la Edición y Publicación de Obras Literarias Nacionales; de Artes Visuales; Danza; Música en los Campos Específicos de Dirección de Orquesta, Ejecución Instrumental y Vocal de la Música de Concierto y Jazz</t>
  </si>
  <si>
    <t>Estímulo a Proyectos de Inversión en Infraestructura e Instalaciones Deportivas Altamente Especializadas, a Programas Diseñados para el Desarrollo, Entrenamiento y Competencia de Atletas Mexicanos de Alto Rendimiento</t>
  </si>
  <si>
    <t>Acreditamiento del IEPS del Diésel Para: Contribuyentes Consumidores Finales de Diésel Marino Especial, Utilizado como Combustible en Vehículos Marinos</t>
  </si>
  <si>
    <t>Acreditamiento del IEPS del Diésel Para: Contribuyentes Consumidores Finales que lo Utilicen en Maquinaria en General, Excepto Vehículos</t>
  </si>
  <si>
    <t>Acreditamiento del IEPS del Diésel Para: Contribuyentes Consumidores Finales de Diésel Marino Especial, Utilizado como Combustible en Vehículos Marinos, Cuyos Ingresos Totales Anuales para Efectos del ISR Sean Menores a 60 Mdp</t>
  </si>
  <si>
    <t>Acreditamiento del IEPS del Diésel Para: Contribuyentes Consumidores Finales que lo Utilicen en Maquinaria en General, Excepto Vehículos, Cuyos Ingresos Totales Anuales para Efectos del ISR Sean Menores a 60 Mdp</t>
  </si>
  <si>
    <t>EF.L.1 A, EF.L.1. A, EF.L.1.A, 108, 107, 91, 72, 67, 74</t>
  </si>
  <si>
    <t>Estímulo Fiscal a los Estados de Campeche y Tabasco Consistente en la Deducción Inmediata al 100% de las Inversiones en Bienes Nuevos de Activo Fijo Realizadas de Mayo a Diciembre de 2016</t>
  </si>
  <si>
    <t>Estímulo que Fomenta la Renovación del Parque Vehicular del Autotransporte: Estímulo Equivalente al Monto del ISR Derivado del Ingreso Acumulable por el Monto en el que se Enajenaron los Vehículos Usados a Cuenta del Precio de Enajenación del Vehículo Nuevo o Seminuevo</t>
  </si>
  <si>
    <t>Estímulo que Fomenta la Renovación del Parque Vehicular del Autotransporte: Vehículos Nuevos Destinados al Servicio Público de Autotransporte de Pasajeros Urbano y Suburbano de 15 Pasajeros o Más, y Plataformas o Chasises para Estos Vehículos</t>
  </si>
  <si>
    <t>Estímulo que Fomenta la Renovación del Parque Vehicular del Autotransporte: Tractocamiones Tipo Quinta Rueda, Camiones Unitarios de 2 o 3 Ejes, Autobuses Integrales y Convencionales con Capacidad de más de 30 Asientos, y Plataformas o Chasises para Éstos</t>
  </si>
  <si>
    <t>Estímulos Fiscales en Materia del IEPS a los Combustibles Automotrices: A) a los Contribuyentes que Importen y Enajenen Gasolinas y Combustibles No Fósiles; B) a los Contribuyentes que Enajenen Gasolinas en la Franja Fronteriza de 20 Kilómetros Paralela a la Línea Divisoria Internacional con los Estados Unidos de América; y C) a los Consumidores de Gasolinas y Combustibles No Fósiles Ubicados en las Zonas Geográficas Señaladas en el Decreto Presidencial del 24 de Diciembre de 2015</t>
  </si>
  <si>
    <t>Deducción Inmediata al 100% de las Inversiones en Bienes Nuevos de Activo Fijo que se Realicen en las Zonas Afectadas por las Lluvias en el Estado de Baja California Sur</t>
  </si>
  <si>
    <t>Estímulo Fiscal a las Servicios de Hotelería y Conexos a Extranjeros para Congresos, Convenciones, Exposiciones o Ferias, Consistente en una Cantidad Equivalente al 100% del IVA que Deba Pagarse por las Prestación de los Servicios o el Uso Temporal de los Centros de Convenciones o Exposiciones</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</si>
  <si>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Estímulo Equivalente al Monto del IVA, el Impuesto General de Importación y Demás Contribuciones que Deban Pagarse por la Importación Definitiva del Vehículo que se Regularice para su Destrucción</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</si>
  <si>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Estímulo Equivalente al Monto del ISR Derivado del Ingreso Acumulable por el Monto en el que se Enajenó el Vehículo Usado a Cuenta del Precio de Enajenación del Vehículo Nuevo o Seminuevo</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</si>
  <si>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Vehículos Nuevos Destinados al Servicio Público de Autotransporte de Pasajeros Urbano y Suburbano de 15 Pasajeros o más</t>
  </si>
  <si>
    <t>Estímulo para la Sustitución de Vehículos para los Fabricantes, Ensambladores o Distribuidores que Reciban para su Destrucción Vehículos Usados de Procedencia Extranjera Ya Internados con Anterioridad a la Emisión del Decreto a Cuenta del Precio de Enajenación de un Vehículo Nuevo o Seminuevo para Prestar el Servicio de Autotransporte Federal de Carga, Pasaje y Turismo o de Pasajeros Urbano y Suburbano: Tractocamiones Tipo Quinta Rueda, Camiones Unitarios de 2 o 3 Ejes, Autobuses Integrales y Convencionales con Capacidad de más de 30 Asientos</t>
  </si>
  <si>
    <t>Estímulo que Fomenta la Renovación del Parque Vehicular del Autotransporte para los Fabricantes, Ensambladores o Distribuidores que Adquieran Autobuses y Camiones Usados para su Destrucción a Cuenta del Precio de un Vehículo Nuevo o Seminuevo para Prestar el Servicio de Autotransporte Federal de Carga, Pasaje y Turismo: Estímulo Equivalente al Monto del ISR Derivado del Ingreso Acumulable por el Monto en el que se Enajenaron el Vehículo o Vehículos Usados a Cuenta del Precio de Enajenación del Vehículo Nuevo o Seminuevo</t>
  </si>
  <si>
    <t>Estímulo que Fomenta la Renovación del Parque Vehicular del Autotransporte para los Fabricantes, Ensambladores o Distribuidores que Adquieran Autobuses y Camiones Usados para su Destrucción a Cuenta del Precio de un Vehículo Nuevo o Seminuevo para Prestar el Servicio de Autotransporte Federal de Carga, Pasaje y Turismo: Vehículos Nuevos Destinados al Servicio Público de Autotransporte de Pasajeros Urbano y Suburbano de 15 Pasajeros o Más, y Plataformas o Chasises para Éstos</t>
  </si>
  <si>
    <t>Estímulo que Fomenta la Renovación del Parque Vehicular del Autotransporte para los Fabricantes, Ensambladores o Distribuidores que Adquieran Autobuses y Camiones Usados para su Destrucción a Cuenta del Precio de un Vehículo Nuevo o Seminuevo para Prestar el Servicio de Autotransporte Federal de Carga, Pasaje y Turismo: Tractocamiones Tipo Quinta Rueda, Camiones Unitarios de 2 o 3 Ejes, Autobuses Integrales y Convencionales con Capacidad de más de 30 Asientos, y Plataformas o Chasises para Éstos</t>
  </si>
  <si>
    <t>Estímulo Fiscal a los Contribuyentes Personas Físicas que Únicamente Realicen Actos o Actividades con el Público en General y Opten por Tributar en el Régimen de Incorporación Fiscal, Consistente en una Cantidad Equivalente al 100% del IEPS que Deban Pagar por la Enajenación de Bienes o por la Prestación de Servicios, Acreditable Contra el IEPS que Deban Pagar por las Citadas Actividades</t>
  </si>
  <si>
    <t>Estímulo Fiscal para Contribuyentes del Régimen de Incorporación Fiscal Consistente en una Cantidad Equivalente al 100% del IVA que Deban Pagar por la Enajenación de Bienes, la Prestación de Servicios Independientes o el Otorgamiento del Uso o Goce Temporal de Bienes Muebles, Acreditable Contra el IVA que Deban Pagar por las Citadas Actividades</t>
  </si>
  <si>
    <t>Estímulo a las Personas Físicas Residentes en la Franja Fronteriza que Califiquen como REPECOS Consistente en que Podrán Pagar el ISR por los Ingresos que Obtengan por la Enajenación de Mercancías de Procedencia Extranjera, Aplicando la Tasa Establecida en el Artículo 138 de la LISR</t>
  </si>
  <si>
    <t>Estímulo para el Rescate de las Zonas de Monumentos Históricos de las Ciudades de Mazatlán, Sinaloa; Mérida, Yucatán; México, Distrito Federal; Morelia, Michoacán; Oaxaca de Juárez, Oaxaca; Puebla de Zaragoza, Puebla y Veracruz, Veracruz: Deducción Inmediata al 100% en Inversiones en Bienes Inmuebles</t>
  </si>
  <si>
    <t>99, 90, 92, 100</t>
  </si>
  <si>
    <t>Estímulo a Trabajadores Sindicalizados Equivalente al ISR Correspondiente a las Cuotas de Seguridad Social que Sumadas a sus Demás Ingresos Obtenidos por el Mismo Empleador por la Prestación de un Servicio Personal Subordinado, Excedan de una Cantidad Equivalente a 7 Veces el S.M.G.A.</t>
  </si>
  <si>
    <t>98, 88, 90</t>
  </si>
  <si>
    <t>Estímulo Consistente en un Crédito Fiscal del 80% del ISR que Deba Ser Retenido y Enterado, a los Residentes en México que Utilicen Aviones Arrendados por Residentes en el Extranjero para Ser Explotados Comercialmente, Siempre que Mediante Contrato se Establezca que el Monto del ISR que se Cause Será Cubierto por el Residente en México</t>
  </si>
  <si>
    <t>Estímulo Fiscal a las Entidades Federativas, los Municipios y las Demarcaciones Territoriales del Distrito Federal, Incluyendo a sus Organismos Descentralizados: Acreditamiento del 60% para el Ejercicio Fiscal de 2013 del Excedente de Comparar el Promedio Mensual del ISR Enterado de sus Trabajadores del Ejercicio Fiscal 2007 y el ISR a Enterar en el Mes que se Trate, Cuando Este Último Monto Sea Mayor</t>
  </si>
  <si>
    <t>Estímulo Fiscal a las Entidades Federativas, los Municipios y las Demarcaciones Territoriales del Distrito Federal, Incluyendo a sus Organismos Descentralizados: Acreditamiento del 60% para el Ejercicio Fiscal de 2012 del Excedente de Comparar el Promedio Mensual del ISR Enterado de sus Trabajadores del Ejercicio Fiscal 2007 y el ISR a Enterar en el Mes que se Trate, Cuando Este Último Monto Sea Mayor</t>
  </si>
  <si>
    <t>128, 125</t>
  </si>
  <si>
    <t>Estímulo a las Personas Físicas Residentes en la Franja Fronteriza que Califiquen como REPECOS para Pagar el ISR por Ingresos Obtenidos por la Enajenación de Mercancías de Procedencia Extranjera</t>
  </si>
  <si>
    <t>127, 124, 104</t>
  </si>
  <si>
    <t>125, 122, 105</t>
  </si>
  <si>
    <t>124, 121, 103</t>
  </si>
  <si>
    <t>123, 120</t>
  </si>
  <si>
    <t>120, 115</t>
  </si>
  <si>
    <t>119, 117, 101</t>
  </si>
  <si>
    <t>Estímulo para el Rescate de las Zonas de Monumentos Históricos: Costo de al menos 40% del Precio del Inmueble Enajenado para su Restauración o Rehabilitación</t>
  </si>
  <si>
    <t>116, 113, 97, 86</t>
  </si>
  <si>
    <t>115, 112, 96, 85</t>
  </si>
  <si>
    <t>114, 111, 95, 84</t>
  </si>
  <si>
    <t>Estímulo Fiscal a los Contribuyentes Personas Morales, que Realicen el Pago de la Tenencia Correspondiente a Vehículos Nuevos</t>
  </si>
  <si>
    <t>Estímulo Fiscal a los Fabricantes, Ensambladores, Distribuidores y Comerciantes de Vehículos, que Paguen la Tenencia, por la Enajenación de Vehículos Nuevos a Personas Físicas cuyo Valor No Exceda de $250,000</t>
  </si>
  <si>
    <t>Estímulo Fiscal a las Entidades Federativas, los Municipios y las Demarcaciones Territoriales del Distrito Federal, Incluyendo a sus Organismos Descentralizados: Acreditamiento del 60% para el Ejercicio Fiscal de 2011 del Excedente de Comparar el Promedio Mensual del ISR Enterado de sus Trabajadores del Ejercicio Fiscal 2007 y el ISR a Enterar en el Mes que se Trate, Cuando Este Último Monto Sea Mayor</t>
  </si>
  <si>
    <t>88, 126, 123</t>
  </si>
  <si>
    <t>87, 121, 118</t>
  </si>
  <si>
    <t>Beneficio Fiscal Consistente en una Deducción Inmediata del 100% de Inversiones en Bienes Nuevos de Activo Fijo Realizadas en Centros Productivos Ubicados en Localidades de Alta y Muy Alta Marginación</t>
  </si>
  <si>
    <t>86, 118, 116</t>
  </si>
  <si>
    <t>Estímulo para el Rescate de Zonas de Monumentos Históricos: Deducción Inmediata al 100% en Inversiones en Bienes Inmuebles</t>
  </si>
  <si>
    <t>EF.DP.9, 91, 93, 101</t>
  </si>
  <si>
    <t>Estímulo a Importadores o Enajenantes de Chicles o Gomas de Mascar, Equivalente al 100% del IEPS que Deba Pagarse por la Importación o Enajenación de Dicho Producto</t>
  </si>
  <si>
    <t>Estímulo a Trabajadores Sindicalizados Equivalente al ISR Correspondiente a las Cuotas de Seguridad Social que Sumadas a sus Demás Ingresos Obtenidos por el Mismo Patrón por la Prestación de un Servicio Personal Subordinado, Excedan de una Cantidad Equivalente a 7 Veces la UMA</t>
  </si>
  <si>
    <t>EF.DP.7, 83, 95</t>
  </si>
  <si>
    <t>Acumulación en el Ejercicio de la Parte del Precio Exigible en el Caso de Ventas a Plazo de Bienes Inmuebles Destinados a Casa Habitación</t>
  </si>
  <si>
    <t>Deducción Inmediata al 100% de Inversiones en Bienes Nuevos de Activo Fijo para Contribuyentes de Campeche y Tabasco</t>
  </si>
  <si>
    <t>EF.DP.5, 117, 114, 99</t>
  </si>
  <si>
    <t>EF.DP.4, 88, 97</t>
  </si>
  <si>
    <t>Estímulo Fiscal a Servicios Parciales de Construcción de Inmuebles Destinados a Casa Habitación, Equivalente al 100% del IVA</t>
  </si>
  <si>
    <t>Estímulo Fiscal del 40% del IEPS por la Realización de Juegos con Apuestas y Sorteos a Lotería Nacional</t>
  </si>
  <si>
    <t>Estímulo Fiscal a la Producción Cinematográfica y Audiovisual</t>
  </si>
  <si>
    <t>Estímulo Fiscal en Materia del IEPS para la Enajenación y Prestación de Servicios de Videojuegos con Contenido Violento, Extremo o para Adulto, No Apto para Personas Menores de 18 Años</t>
  </si>
  <si>
    <t>Estímulos Fiscales en los Polos de Desarrollo de Economía Circular para el Bienestar</t>
  </si>
  <si>
    <t>EF.DP.3, 87, 96</t>
  </si>
  <si>
    <t>Estímulo Fiscal a los Servicios de Hotelería y Conexos a Extranjeros para Congresos, Convenciones, Exposiciones o Ferias, Consistente en una Cantidad Equivalente al 100% del IVA que Deba Pagarse por la Prestación de los Servicios o el Uso Temporal de los Centros de Convenciones o Exposiciones</t>
  </si>
  <si>
    <t>Estímulos Fiscales en los Polos de Desarrollo Económico para el Bienestar: Deducción Adicional del 25% del Incremento en el Gasto Erogado por los Gastos Erogados por Concepto de Innovación</t>
  </si>
  <si>
    <t>Estímulos Fiscales en los Polos de Desarrollo Económico para el Bienestar: Deducción Adicional del 25% del Incremento en el Gasto Erogado por Concepto de Capacitación que Reciba Cada Uno de sus Trabajadores en el Ejercicio de que se Trate</t>
  </si>
  <si>
    <t>Estímulos Fiscales en los Polos de Desarrollo Económico para el Bienestar: Deducción Inmediata del 100% del Monto Original de la Inversión en Bienes Nuevos de Activo Fijo, del 22 de Mayo de 2025 y hasta el 30 de Septiembre de 2030</t>
  </si>
  <si>
    <t>Estímulos Fiscales en los Polos de Desarrollo Económico para el Bienestar</t>
  </si>
  <si>
    <t>Estímulos Fiscales para Apoyar la Estrategia Nacional Denominada "Plan México": Deducción Adicional del 25% del Incremento en el Gasto Erogado por Concepto de Innovación</t>
  </si>
  <si>
    <t>Estímulos Fiscales para Apoyar la Estrategia Nacional Denominada "Plan México": Deducción Adicional del 25% del Incremento en el Gasto Erogado por Concepto de Capacitación que Reciba Cada Uno de sus Trabajadores en el Ejercicio de que se Trate</t>
  </si>
  <si>
    <t>EF.DP.28, EF.DP.28.A</t>
  </si>
  <si>
    <t>Estímulos Fiscales para Apoyar la Estrategia Nacional Denominada "Plan México": Deducción Inmediata de la Inversión en Bienes Nuevos de Activo Fijo, Adquiridos hasta del 22 de Enero de 2025 y hasta el 30 de Septiembre de 2030</t>
  </si>
  <si>
    <t>Estímulos Fiscales en los Polos Industriales del Bienestar Progreso I y Mérida I del Estado de Yucatán: Deducción Inmediata del 100% del Monto Original de la Inversión de Bienes Nuevos de Activo Fijo que Utilicen en los Polos para Realizar sus Actividades Económicas Productivas</t>
  </si>
  <si>
    <t>Estímulos Fiscales en los Polos Industriales del Bienestar Progreso I y Mérida I del Estado de Yucatán: Crédito Fiscal Equivalente al 100% del ISR Causado Durante Tres Ejercicios Fiscales Contados a Partir de Aquel en el que los Contribuyentes Obtengan la Constancia Correspondiente; del 50% para los Tres Ejercicios Subsecuentes, o de hasta el Equivalente al 90% en el Caso de que se Superen los Niveles Mínimos de Empleo</t>
  </si>
  <si>
    <t>Estímulos Fiscales en los Polos Industriales del Bienestar Progreso I y Mérida I del Estado de Yucatán</t>
  </si>
  <si>
    <t>Estímulos Fiscales Zona Libre de Chetumal: Crédito Fiscal Equivalente al 100% del IVA a los Locatarios del Tianguis del Bienestar, Sean Personas Físicas o Morales con Ingresos de hasta 5 o 50 Mdp, Respectivamente, que Enajenen de Manera Presencial al Interior de los Lugares Autorizados por las Autoridades Competentes del Estado de Quintana Roo, las Mercancías Importadas a que se Refiere el Decreto de la Zona Libre de Chetumal, Publicado en el DOF el 31 de Diciembre de 2020 y sus Posteriores Modificaciones, Durante los Ejercicios Fiscales de 2024, 2025, 2026, 2027, 2028, 2029 y hasta el 30 de Septiembre de 2030</t>
  </si>
  <si>
    <t>Estímulos Fiscales Zona Libre de Chetumal: Crédito Fiscal Equivalente al 100% del ISR Causado a los Locatarios del Tianguis del Bienestar, Sean Personas Físicas o Morales con Ingresos de hasta 5 o 50 Mdp, Respectivamente, que Enajenen de Manera Presencial al Interior de los Lugares Autorizados por las Autoridades Competentes del Estado de Quintana Roo, las Mercancías Importadas a que se Refiere el Decreto de la Zona Libre de Chetumal, Publicado en el DOF el 31 de Diciembre de 2020 y sus Posteriores Modificaciones, Durante los Ejercicios Fiscales de 2024, 2025, 2026, 2027, 2028, 2029 y hasta el 30 de Septiembre de 2030</t>
  </si>
  <si>
    <t>Estímulos Fiscales Zona Libre de Chetumal</t>
  </si>
  <si>
    <t>Estímulos Fiscales Huracán Otis: Estímulo Fiscal del 100% a los Contribuyentes del IEPS que Realicen Actividades Económicas al Interior de las Zonas Afectadas, que Enajenen Bienes o Presten Servicios a Contribuyentes que Tengan su Domicilio Fiscal, Agencia, Sucursal o Cualquier Otro Establecimiento en las Citadas Zonas Durante Octubre, Noviembre y Diciembre de 2023, Así como de Enero y Febrero de 2024, en el Caso de los Contribuyentes que Tributen en el Régimen de Incorporación Fiscal Vigente hasta el 31 de Diciembre de 2021, Durante el Quinto y Sexto Bimestre de 2023 y Primer Bimestre de 2024</t>
  </si>
  <si>
    <t>Estímulos Fiscales Huracán Otis: Estímulo Fiscal del 100% del IVA a los Contribuyentes que Realicen Actividades Económicas al Interior de las Zonas Afectadas que Enajenen Bienes, Presten Servicios Independientes u Otorguen el Uso o Goce Temporal de Bienes a Contribuyentes que Tengan su Domicilio Fiscal, Agencia, Sucursal o Cualquier Otro Establecimiento en Dichas Zonas Afectadas Durante Octubre, Noviembre y Diciembre de 2023, Así como de Enero y Febrero de 2024, en el Caso de los Contribuyentes que Tributen en el Régimen de Incorporación Fiscal Vigente hasta el 31 de Diciembre de 2021, Durante el Quinto y Sexto Bimestre de 2023 y Primer Bimestre de 2024</t>
  </si>
  <si>
    <t>Estímulos Fiscales Huracán Otis: Crédito Fiscal Equivalente al 100% del Monto Correspondiente a los Pagos Provisionales, Mensuales o Definitivos del ISR a Pagar por los Ingresos que se Obtengan de la Actividad que se Realice en las Zonas Afectadas de los Meses de Octubre, Noviembre y Diciembre de 2023, Así como de Enero y Febrero de 2024, Siempre que en Dichos Periodos se Mantengan a sus Trabajadores Asegurados en el Régimen Obligatorio del IMSS</t>
  </si>
  <si>
    <t>Estímulos Fiscales Huracán Otis: Crédito Fiscal Equivalente al 100% del Monto Correspondiente al ISR Retenido por los Ingresos que Paguen a las Personas que Presten un Servicio Personal Subordinado y se Obtenga de la Actividad que se Realice en las Zonas Afectadas Durante Octubre, Noviembre y Diciembre de 2023, Así como de Enero y Febrero de 2024, Siempre que en Dichos Periodos se Mantengan a sus Trabajadores Asegurados en el Régimen Obligatorio del IMSS</t>
  </si>
  <si>
    <t>Estímulos Fiscales para la Relocalización de Empresas en México: Deducción Adicional del 25% del Incremento en el Gasto Erogado por Concepto de Capacitación que Reciba Cada Uno de sus Trabajadores en el Ejercicio de que se Trate</t>
  </si>
  <si>
    <t>Estímulos Fiscales para la Relocalización de Empresas en México: Deducción Inmediata del Monto Original de la Inversión de Bienes Nuevos de Activo Fijo, Adquiridos hasta el 31 de Diciembre de 2024</t>
  </si>
  <si>
    <t>Estímulos Fiscales en los Polos de Desarrollo para el Bienestar del Istmo de Tehuantepec: Deducción Inmediata del Monto Original de la Inversión de Bienes Nuevos de Activo Fijo que Utilicen en los Polos de Desarrollo para el Bienestar para Realizar sus Actividades Económicas Productivas</t>
  </si>
  <si>
    <t>Estímulos Fiscales en los Polos de Desarrollo para el Bienestar del Istmo de Tehuantepec: Crédito Fiscal Equivalente al 100% del ISR Causado Durante Tres Ejercicios Fiscales Contados a Partir de Aquel en el que los Contribuyentes Obtengan la Constancia Correspondiente; del 50% para los Tres Ejercicios Subsecuentes, o de hasta el Equivalente al 90% en el Caso de que se Superen los Niveles Mínimos de Empleo</t>
  </si>
  <si>
    <t>Estímulos Fiscales en los Polos de Desarrollo para el Bienestar del Istmo de Tehuantepec</t>
  </si>
  <si>
    <t>Estímulo Fiscal por el ISAN e IVA a los Contribuyentes que Apliquen lo Dispuesto en el Decreto por el que se Reforma el Diverso por el que se Fomenta la Regularización de Vehículos Usados de Procedencia Extranjera</t>
  </si>
  <si>
    <t>Estímulos Fiscales Complementarios a los Combustibles Automotrices</t>
  </si>
  <si>
    <t>Estímulo Fiscal Consistente en una Cantidad por Litro de Gasolina Enajenada en la Frontera Sur de los Estados Unidos Mexicanos, que los Contribuyentes Podrán Acreditar Contra el ISR a Cargo</t>
  </si>
  <si>
    <t>Renovación del Parque Vehicular del Autotransporte: Estímulo Equivalente al ISR Derivado del Ingreso Acumulable por la Enajenación de Vehículos Usados a Cuenta del Precio de un Vehículo Nuevo o Seminuevo</t>
  </si>
  <si>
    <t>Renovación del Parque Vehicular del Autotransporte: Tractocamiones, Camiones Unitarios, Autobuses Integrales y Convencionales, y Plataformas o Chasises</t>
  </si>
  <si>
    <t>Estímulos Fiscales en la Región Fronteriza Sur: Crédito Fiscal del 50% de la Tasa del IVA a los Contribuyentes, Personas Físicas y Personas Morales, que Realicen Actos o Actividades de Enajenación de Bienes, de Prestación de Servicios Independientes u Otorgamiento del Uso o Goce Temporal de Bienes, en los Locales o Establecimientos Ubicados Dentro de la Región Fronteriza Sur</t>
  </si>
  <si>
    <t>Estímulos Fiscales en la Región Fronteriza Sur: Crédito Fiscal Equivalente a la Tercera Parte del ISR Causado en el Ejercicio o en los Pagos Provisionales, Contra el ISR del Mismo Ejercicio o en los Pagos Provisionales del Mismo, Según Corresponda, en la Proporción que Representen los Ingresos Totales Obtenidos en la Región del Total de sus Ingresos</t>
  </si>
  <si>
    <t>EF.DP.18, 122, 119, 102, 93, 96</t>
  </si>
  <si>
    <t>Estímulos Fiscales en la Región Fronteriza Norte: Crédito Fiscal Equivalente a la Tercera Parte del ISR Causado en el Ejercicio o en los Pagos Provisionales, Contra el ISR del Mismo Ejercicio o en los Pagos Provisionales del Mismo, Según Corresponda, en la Proporción que Representen los Ingresos Totales Obtenidos en la Región del Total de sus Ingresos</t>
  </si>
  <si>
    <t>Estímulos Fiscales en la Región Fronteriza Norte: Crédito Fiscal del 50% de la Tasa del IVA a los Contribuyentes, Personas Físicas y Personas Morales, que Realicen Actos o Actividades de Enajenación de Bienes, de Prestación de Servicios Independientes u Otorgamiento del Uso o Goce Temporal de Bienes, en los Locales o Establecimientos Ubicados Dentro de la Regiónfronteriza Norte</t>
  </si>
  <si>
    <t>Estímulo Fiscal a los Contribuyentes Afectados por las Lluvias Severas Ocurridas Durante Octubre de 2018 en Municipios de Nayarit, Consistente en la Deducción Inmediata al 100% de las Inversiones en Bienes Nuevos de Activo Fijo</t>
  </si>
  <si>
    <t>Exención del Pago del ISR a las Personas Físicas Afectadas por los Sismos de Septiembre de 2017 por los Ingresos Acumulables Relativos a la Condonación de la Deuda por la Pérdida Total de su Casa Habitación</t>
  </si>
  <si>
    <t>Exención del Pago del ISR a las Personas Físicas Afectadas por el Sismo del 19 de Septiembre de 2017 que Obtengan Ingresos por la Enajenación de Terrenos con Valor de hasta 700 Mil UDIS</t>
  </si>
  <si>
    <t>Estímulo Fiscal a los Contribuyentes Afectados por el Sismo del 19 de Septiembre de 2017 en los Municipios Señalados en los Estados de México, Morelos, Oaxaca, Puebla y Tlaxcala, Consistente en la Deducción Inmediata al 100% de las Inversiones en Bienes Nuevos de Activo Fijo</t>
  </si>
  <si>
    <t>Estímulo Fiscal a los Contribuyentes Afectados por el Sismo del 7 de Septiembre de 2017 en los Municipios Señalados en los Estados de Oaxaca y Chiapas, Consistente en la Deducción Inmediata al 100% de las Inversiones en Bienes Nuevos de Activo Fijo</t>
  </si>
  <si>
    <t>EF.DP.11, 103</t>
  </si>
  <si>
    <t>Crédito Fiscal a los Contribuyentes Personas Morales y Fideicomisos Autorizados para Recibir Donativos Deducibles Equivalente al Monto del ISR que se Cause por la Obtención de Ingresos por Actividades Distintas a los Fines Autorizados, que Excedan del Límite del 10%</t>
  </si>
  <si>
    <t>EF.DP.10, 95, 102</t>
  </si>
  <si>
    <t>Estímulo Fiscal a los Contribuyentes Dedicados a Actividades Agrícolas, Ganaderas, Pesqueras y Silvícolas y Agroindustriales Establecidos en los Estados de Chiapas, Guerrero y Oaxaca, Consistente en una Deducción Adicional del 25% sobre el Monto de las Inversiones que se Realicen en Bienes Nuevos de Activo Fijo</t>
  </si>
  <si>
    <t>Estímulos Fiscales en Materia del IEPS Aplicables a los Combustibles Automotrices: a las Gasolinas que se Enajenen en las Zonas Geográficas que se Establecen en el Artículo Cuarto del Decreto, Dentro del Territorio Comprendido entre las Líneas Paralelas de más de 20 y hasta 45 Kilómetros a la Línea Divisoria Internacional con los EUA</t>
  </si>
  <si>
    <t>Estímulos Fiscales en Materia del IEPS Aplicables a los Combustibles Automotrices: a los Contribuyentes que Enajenen las Gasolinas en la Franja Fronteriza de 20 Kilómetros Paralela a la Línea Divisoria Internacional con los EUA Dentro de las Zonas Geográficas que se Establecen en el Artículo Cuarto del Decreto, Consistente en una Cantidad por Litro de Gasolina Enajenada Aplicada en Cada una de las Zonas Mencionadas</t>
  </si>
  <si>
    <t>Estímulos Fiscales en Materia del IEPS Aplicables a los Combustibles Automotrices: a los Contribuyentes que Importen y Enajenen Gasolinas, Diésel y Combustibles No Fósiles, Consistente en una Cantidad Equivalente al Porcentaje de las Cuotas de Dichos Combombustibles Aplicable Contra Dichas Cuotas</t>
  </si>
  <si>
    <t>75, 95, 41</t>
  </si>
  <si>
    <t>Crédito Fiscal para Empresas que Lleven a Cabo Operaciones de Maquila en los Términos del Decreto del 1 de Noviembre de 2006</t>
  </si>
  <si>
    <t>Deducción por el Monto de las Cuentas y Documentos por Pagar Originado por la Adquisición de Productos Terminados entre el 1 de Noviembre y el 31 de Diciembre de 2007, que a Esta Última Fecha No se Encuentren en el Inventario, para Empresas que Realizan al menos un 80% de sus Operaciones con el Público en General</t>
  </si>
  <si>
    <t>Crédito Fiscal para Empresas que Lleven a Cabo Operaciones de Maquila en los Términos del Decreto del 1 de Noviembre de 2007</t>
  </si>
  <si>
    <t>73, 74, 94, 44</t>
  </si>
  <si>
    <t>Crédito Fiscal por Enajenaciones a Plazo, que para Efectos del ISR se Hayan Acumulado, Otorgado por la Parte del Precio Cobrado en el Ejercicio, Efectuadas con Anterioridad al 1 de Enero de 2008</t>
  </si>
  <si>
    <t>72, 73, 93, 43</t>
  </si>
  <si>
    <t>Crédito Fiscal para los Contribuyentes del Régimen Simplificado que para Efectos del ISR Tengan Pérdidas Fiscales Pendientes de Disminuir al 1 de Enero de 2008, Derivadas del Cambio de Régimen</t>
  </si>
  <si>
    <t>71, 72, 92, 42</t>
  </si>
  <si>
    <t>Crédito Fiscal por las Pérdidas Pendientes de Disminuir a Partir del Ejercicio Fiscal de 2008 para Efectos del ISR, Generadas en los Ejercicios Fiscales de 2005, 2006 y 2007, por las Erogaciones en Inversiones de Activo Fijo por las que se Haya Aplicado la Deducción Inmediata o Total</t>
  </si>
  <si>
    <t>70, 71, 91, 40</t>
  </si>
  <si>
    <t>Crédito Fiscal por el Inventario de Materias Primas, Productos Semiterminados, Productos Terminados o Mercancías que Tengan los Contribuyentes al 31 de Diciembre de 2007, Aplicable sobre el 6% del Inventario de Cada Año, Durante 10 Años</t>
  </si>
  <si>
    <t>69, 70, 90, 39</t>
  </si>
  <si>
    <t>Crédito Fiscal por el Saldo Pendiente a Deducir de las Inversiones Adquiridas desde el 1 de Enero de 1998 y hasta el 31 de Diciembre de 2007, Aplicable sobre el 5% de Este Saldo Cada Año, Durante 10 Años</t>
  </si>
  <si>
    <t>68, 69, 89, 38</t>
  </si>
  <si>
    <t>Crédito Fiscal por las Aportaciones de Seguridad Social</t>
  </si>
  <si>
    <t>11, 10</t>
  </si>
  <si>
    <t>Donativos No Onerosos ni Remunerativos en los Términos de la LISR</t>
  </si>
  <si>
    <t>Automóviles hasta por $175,000.00</t>
  </si>
  <si>
    <t>65, 66, 12</t>
  </si>
  <si>
    <t>Deducción Adicional Durante un Periodo de Tres Años por las Erogaciones en Inversiones Nuevas de Activo Fijo Realizadas en el Periodo Comprendido del 1 de Septiembre al 31 de Diciembre de 2007</t>
  </si>
  <si>
    <t>64, 65, 10, 12</t>
  </si>
  <si>
    <t>Pagos por el Uso o Goce de Automóviles hasta por $250 Diarios por Vehículo</t>
  </si>
  <si>
    <t>63, 64</t>
  </si>
  <si>
    <t>Deducción de Automóviles hasta por $175,000.00</t>
  </si>
  <si>
    <t>62, 63, 8, 11</t>
  </si>
  <si>
    <t>12.5% del Consumo en Restaurantes</t>
  </si>
  <si>
    <t>61, 62</t>
  </si>
  <si>
    <t>Donativos No Onerosos ni Remunerativos Otorgados a Donatarias Autorizadas</t>
  </si>
  <si>
    <t>60, 61, 70, 17</t>
  </si>
  <si>
    <t>Exención de los Ingresos Provenientes de Actividades Agrícolas, Ganaderas, Silvícolas o Pesqueras que se Encuentren Exentos del Pago del ISR</t>
  </si>
  <si>
    <t>67, 68, 85, 31</t>
  </si>
  <si>
    <t>Deducción de las Reservas Catastróficas por Parte de Instituciones de Seguros</t>
  </si>
  <si>
    <t>66, 67, 84, 30</t>
  </si>
  <si>
    <t>Deducción de Reservas Preventivas Globales para Instituciones del Sector Financiero</t>
  </si>
  <si>
    <t>59, 60, 83, 29</t>
  </si>
  <si>
    <t>Tasa Reducida del Impuesto (17% en 2009)</t>
  </si>
  <si>
    <t>Tasa Reducida del Impuesto (16.5% en 2008)</t>
  </si>
  <si>
    <t>102, 63, 100</t>
  </si>
  <si>
    <t>Impuesto sobre Tenencia o Uso de Vehículos: Automóviles Eléctricos Nuevos y Eléctricos Nuevos que Además Cuenten con Motor de Combustión Interna o con Motor Accionado por Hidrógeno</t>
  </si>
  <si>
    <t>116, 101, 100, 83, 71</t>
  </si>
  <si>
    <t>Impuesto Especial sobre Producción y Servicios a la Enajenación de Gasolinas y Diésel</t>
  </si>
  <si>
    <t>84, 101, 99</t>
  </si>
  <si>
    <t>IEPS de Diésel para Otros Consumidores</t>
  </si>
  <si>
    <t>83, 100, 98</t>
  </si>
  <si>
    <t>IEPS de las Gasolinas para Otros Consumidores</t>
  </si>
  <si>
    <t>82, 99, 97</t>
  </si>
  <si>
    <t>IEPS de Diésel para el Sector Agropecuario</t>
  </si>
  <si>
    <t>81, 98, 96</t>
  </si>
  <si>
    <t>IEPS de las Gasolinas para el Sector Agropecuario</t>
  </si>
  <si>
    <t>80, 97, 95</t>
  </si>
  <si>
    <t>IEPS de Diésel para el Sector Autotransporte</t>
  </si>
  <si>
    <t>79, 96, 94</t>
  </si>
  <si>
    <t>IEPS de las Gasolinas para el Sector Autotransporte</t>
  </si>
  <si>
    <t>Tasa Reducida para Automóviles Eléctricos</t>
  </si>
  <si>
    <t>Exención a la Importación de Vehículos con Franquicia Diplomática</t>
  </si>
  <si>
    <t>94, 95</t>
  </si>
  <si>
    <t>Exención a Vehículos de Consumo Popular</t>
  </si>
  <si>
    <t>Exención del Pago del IEPS Causado por la Enajenación de Alcohol Desnaturalizado en Envases de hasta 20 Litros, Cuando Ésta se Realice a Hospitales Privados y a Dependencias del Sector Salud y en Envases de hasta 1 Litro al Público en General, y Acreditamiento del IEPS Pagado en la Adquisición del Alcohol Desnaturalizado Contra el ISR, IMPAC o el IVA</t>
  </si>
  <si>
    <t>Exención del Pago del IEPS Causado por la Enajenación de Alcohol Desnaturalizado, en Envases de hasta 20 Litros, Cuando la Enajenación se Realice a Hospitales Privados y a Dependencias del Sector Salud y en Envases de hasta 1 Litro al Público en General</t>
  </si>
  <si>
    <t>92, 93</t>
  </si>
  <si>
    <t>Exención del Pago del IEPS Causado por la Enajenación de Mieles Incristalizables</t>
  </si>
  <si>
    <t>No Gravamen al Gas Natural para Combustión Automotriz</t>
  </si>
  <si>
    <t>No Gravamen al Gas L: P</t>
  </si>
  <si>
    <t>89, 92</t>
  </si>
  <si>
    <t>Exenciones a los Refrescos</t>
  </si>
  <si>
    <t>Tabacos Labrados: Transición del Nivel de Tasa</t>
  </si>
  <si>
    <t>Impuesto sobre Tenencia o Uso de Vehículos: Tasa Reducida para Automóviles Eléctricos</t>
  </si>
  <si>
    <t>Reducción de 60% a 50% de la Tasa de Bebidas Alcohólicas</t>
  </si>
  <si>
    <t>Exención a los Refrescos</t>
  </si>
  <si>
    <t>Exención a la Radiolocalización</t>
  </si>
  <si>
    <t>Exención a los Servicios de Radiotelefonía Celular Cuando la Renta Mensual No Exceda de $350.00; el Costo del Minuto de Tiempo Aire No Exceda de $3.00 y la Renta Mensual Incluya por lo menos 100 Minutos de Tiempo Aire</t>
  </si>
  <si>
    <t>Impuesto sobre Tenencia o Uso de Vehículos: Exención a Vehículos Propiedad de los Inmigrantes o Inmigrados, Rentistas</t>
  </si>
  <si>
    <t>73, 102</t>
  </si>
  <si>
    <t>72, 101</t>
  </si>
  <si>
    <t>Impuesto a la Venta de Bienes y Servicios Suntuarios: Exención a la Enajenación de Bienes en la Región Fronteriza, Calzado con Precio de hasta $2,000.00 y Prendas de Vestir de Piel con Precio de hasta $1,000.00</t>
  </si>
  <si>
    <t>70, 99</t>
  </si>
  <si>
    <t>Reducción de 60% a 50% de la Tasa del IEPS de Bebidas Alcohólicas</t>
  </si>
  <si>
    <t>67, 94</t>
  </si>
  <si>
    <t>Exención de la Telefonía en Todas sus Modalidades</t>
  </si>
  <si>
    <t>66, 93</t>
  </si>
  <si>
    <t>Tasas Reducidas del IEPS a los Plaguicidas Aplicables en 2014</t>
  </si>
  <si>
    <t>Aplicación de la Tasa de 28.5% para Tabacos Labrados Hechos Enteramente a Mano para 2008</t>
  </si>
  <si>
    <t>Aplicación de la Tasa de 150% para Cigarros, Puros y Otros Tabacos Labrados para 2008</t>
  </si>
  <si>
    <t>Aplicación de la Tasa de 26.6% para Tabacos Labrados Hechos Enteramente a Mano para 2007</t>
  </si>
  <si>
    <t>Aplicación de la Tasa de 140% para Cigarros, Puros y Otros Tabacos Labrados para 2007</t>
  </si>
  <si>
    <t>84, 87, 104</t>
  </si>
  <si>
    <t>Reducción del ISAN Determinado, con el 7% de la Diferencia entre el Precio de Enajenación del Vehículo y la Cantidad Actualizada Establecida en el Segundo Párrafo de la Fracción I del Artículo 3 de la LISAN</t>
  </si>
  <si>
    <t>Exención del ISAN a Automóviles con Valor de $222,032.20 y hasta $281,240.78 (Exención del 50%)</t>
  </si>
  <si>
    <t>Exención del ISAN a Automóviles con Valor de hasta $222,032.19 (Exención del 100%)</t>
  </si>
  <si>
    <t>Exención del ISAN a Automóviles con Valor de $217,231.39 y hasta $275,159.75 (Exención del 50%)</t>
  </si>
  <si>
    <t>Exención del ISAN a Automóviles con Valor de hasta $217,231.38 (Exención del 100%)</t>
  </si>
  <si>
    <t>Exención del ISAN a Automóviles con Valor de $208,555 y hasta $264,170 (Exención del 50%)</t>
  </si>
  <si>
    <t>Exención del ISAN a Automóviles con Valor de hasta $208,555 (Exención del 100%)</t>
  </si>
  <si>
    <t>Exención del ISAN a Automóviles con Valor de $201,289 y hasta $254,966 (Exención del 50%)</t>
  </si>
  <si>
    <t>Exención del ISAN a Automóviles con Valor de hasta $201,289 (Exención del 100%)</t>
  </si>
  <si>
    <t>Exención del ISAN a Automóviles con Valor de $193,231 y hasta $244,760 (Exención del 50%)</t>
  </si>
  <si>
    <t>Exención del ISAN a Automóviles con Valor de hasta $193,231 (Exención del 100%)</t>
  </si>
  <si>
    <t>Exención del ISAN a Automóviles con Valor de $186,733 y hasta $236,528 (Exención del 50%)</t>
  </si>
  <si>
    <t>Exención del ISAN a Automóviles con Valor de hasta $186,733 (Exención del 100%)</t>
  </si>
  <si>
    <t>Exención del ISAN a Automóviles con Valor de $179,017.27 y hasta $226,755.19 (Exención del 50%)</t>
  </si>
  <si>
    <t>Exención del ISAN a Automóviles con Valor de hasta $179,017.26 (Exención del 100%)</t>
  </si>
  <si>
    <t>Exención del ISAN a Automóviles con Valor de $172,364.02 y hasta $218,327.74 (Exención del 50%)</t>
  </si>
  <si>
    <t>Exención del ISAN a Automóviles con Valor de hasta $172,364.01 (Exención del 100%)</t>
  </si>
  <si>
    <t>Exención del ISAN a Automóviles con Valor de $162,255.50 y hasta $205,523.62 (Exención del 50%)</t>
  </si>
  <si>
    <t>Exención del ISAN a Automóviles con Valor de hasta $162,255.49 (Exención del 100%)</t>
  </si>
  <si>
    <t>Exención del Pago del IEPS Causado por la Enajenación de Alcohol Desnaturalizado en Envases de hasta 20 Litros, Cuando Ésta se Realice a Hospitales Privados y a Dependencias del Sector Salud y en Envases de hasta 1 Litro al Público en General, y Acreditamiento del IEPS Pagado en la Adquisición del Alcohol Desnaturalizado Contra el ISR e IVA</t>
  </si>
  <si>
    <t>Exención del ISAN a Automóviles con Valor de $156,135.01 y hasta $197,771.00 (Exención del 50%)</t>
  </si>
  <si>
    <t>Exención del ISAN a Automóviles con Valor de hasta $156,135.00 (Exención del 100%)</t>
  </si>
  <si>
    <t>Exención del ISAN a Automóviles con Valor de $150,001 y hasta $190,000 (Exención del 50%)</t>
  </si>
  <si>
    <t>Exención del ISAN a Automóviles con Valor de hasta $150,000 (Exención del 100%)</t>
  </si>
  <si>
    <t>81, 76</t>
  </si>
  <si>
    <t>80, 75, 92</t>
  </si>
  <si>
    <t>Exención del Total del ISAN Causado por la Enajenación o Importación de Automóviles Propulsados por Baterías Eléctricas Recargables, Automóviles con Motor de Combustión Interna o con Motor Accionado por Hidrógeno</t>
  </si>
  <si>
    <t>Exención del ISAN a Automóviles con Valor de $356,934.06 y hasta $452,116.48 (Exención del 50%)</t>
  </si>
  <si>
    <t>Exención del ISAN a Automóviles con Valor de $356,934.05 (Exención del 100%)</t>
  </si>
  <si>
    <t>IE.E.1.B, 49, 96, 97, 80, 67, 64, 71</t>
  </si>
  <si>
    <t>Exención del Pago del IEPS en Telecomunicaciones: Exención del Pago del IEPS Causado por el Servicio de Telefonía Fija Rural y Pública</t>
  </si>
  <si>
    <t>IE.E.1.A, 48, 97, 96, 79, 66, 63, 70</t>
  </si>
  <si>
    <t>Exención del Pago del IEPS en Telecomunicaciones: por la Prestación del Servicio de Internet</t>
  </si>
  <si>
    <t>87, 91</t>
  </si>
  <si>
    <t>86, 90</t>
  </si>
  <si>
    <t>85, 89</t>
  </si>
  <si>
    <t>84, 88</t>
  </si>
  <si>
    <t>92, 77</t>
  </si>
  <si>
    <t>Tasa de 11% en la Región Fronteriza: Resto de la Región Fronteriza</t>
  </si>
  <si>
    <t>Tasa de 11% en la Región Fronteriza: el Resto</t>
  </si>
  <si>
    <t>61, 94, 75</t>
  </si>
  <si>
    <t>Tasa de 11% en la Región Fronteriza: Quintana Roo</t>
  </si>
  <si>
    <t>60, 95, 76</t>
  </si>
  <si>
    <t>Tasa de 11% en la Región Fronteriza: Baja California Sur</t>
  </si>
  <si>
    <t>59, 93, 74</t>
  </si>
  <si>
    <t>Tasa de 11% en la Región Fronteriza: Baja California</t>
  </si>
  <si>
    <t>92, 78, 74, 91</t>
  </si>
  <si>
    <t>Tasa de 10% en la Región Fronteriza: el Resto</t>
  </si>
  <si>
    <t>91, 77, 73, 90</t>
  </si>
  <si>
    <t>Tasa de 10% en la Región Fronteriza: Quintana Roo</t>
  </si>
  <si>
    <t>90, 76, 72, 89</t>
  </si>
  <si>
    <t>Tasa de 10% en la Región Fronteriza: Baja California Sur</t>
  </si>
  <si>
    <t>89, 75, 71, 88</t>
  </si>
  <si>
    <t>Tasa de 10% en la Región Fronteriza: Baja California</t>
  </si>
  <si>
    <t>Tasa de 10% en la Región Fronteriza</t>
  </si>
  <si>
    <t>83, 78, 82</t>
  </si>
  <si>
    <t>82, 77, 81, 69, 65, 58, 90, 78</t>
  </si>
  <si>
    <t>Servicios de Hotelería y Conexos a Extranjeros para Congresos, Convenciones, Exposiciones o Ferias</t>
  </si>
  <si>
    <t>81, 76, 80, 68, 64, 57, 91</t>
  </si>
  <si>
    <t>Régimen Fiscal de Maquiladoras</t>
  </si>
  <si>
    <t>Toallas Sanitarias, Tampones y Copas, Así como Calzones y Discos Menstruales, Reutilizables y Desechables, para la Gestión Menstrual</t>
  </si>
  <si>
    <t>IVA.TR.1 .E, IVA.TR.1.E, 59, 80, 75, 79, 67, 63, 56, 89, 73, 65, 62, 69</t>
  </si>
  <si>
    <t>IVA.TR.1 .D, IVA.TR.1.D, 58, 73, 77, 65, 61, 78, 54, 88, 72, 64, 68</t>
  </si>
  <si>
    <t>Libros, Periódicos y Revistas</t>
  </si>
  <si>
    <t>IVA.TR.1 .C, IVA.TR.1.C, 79, 74, 78, 66, 62, 55, 87, 71, 63, 60, 67</t>
  </si>
  <si>
    <t>Servicio o Suministro de Agua Potable para Uso Doméstico</t>
  </si>
  <si>
    <t>Servicios de Transporte Público Terrestre de Personas</t>
  </si>
  <si>
    <t>62, 86, 85, 72, 68, 45, 83, 67</t>
  </si>
  <si>
    <t>Servicio de Transporte Público Terrestre de Personas</t>
  </si>
  <si>
    <t>60, 84, 79, 83, 70, 66, 43</t>
  </si>
  <si>
    <t>IVA.E.1.E, 87, 82, 86, 73, 69, 46, 84, 68, 59, 56, 64</t>
  </si>
  <si>
    <t>IVA.E.1.D, 60, 57, 63</t>
  </si>
  <si>
    <t>Servicio de Transporte Público Terrestre de Personas que se Preste Exclusivamente en Áreas Urbanas, Suburbanas o en Zonas Metropolitanas</t>
  </si>
  <si>
    <t>IVA.E.1.C, 82, 66, 58, 55, 62</t>
  </si>
  <si>
    <t>Servicios Profesionales de Medicina</t>
  </si>
  <si>
    <t>IVA.E.1.B, 88, 83, 87, 74, 70, 47, 81, 65, 57, 54, 61</t>
  </si>
  <si>
    <t>IVA.E.1.A, 61, 85, 80, 84, 71, 67, 44, 64, 56, 53, 60</t>
  </si>
  <si>
    <t>Servicios de Enseñanza</t>
  </si>
  <si>
    <t>Opción de Exclusión General por $76,000.00</t>
  </si>
  <si>
    <t>63, 67</t>
  </si>
  <si>
    <t>Ingresos Derivados de Instituciones de Seguros: Indemnizaciones Pagadas por Instituciones de Seguros Cuando el Riesgo Amparado Sea el de Supervivencia y se Pague Cuando el Asegurado Tenga 60 Años y Hayan Transcurrido al menos 5 Años de la Contratación, Cuando la Prima Sea Pagada por el Asegurado</t>
  </si>
  <si>
    <t>62, 66</t>
  </si>
  <si>
    <t>Derechos de Autor hasta por 20 S.M.A.</t>
  </si>
  <si>
    <t>61, 65</t>
  </si>
  <si>
    <t>Enajenación de Acciones en Bolsa de Valores</t>
  </si>
  <si>
    <t>60, 64</t>
  </si>
  <si>
    <t>Enajenación de Derechos Parcelarios o Comuneros</t>
  </si>
  <si>
    <t>59, 63</t>
  </si>
  <si>
    <t>Premios por Concursos Científicos, Literarios o Artísticos o que Promuevan los Valores Cívicos</t>
  </si>
  <si>
    <t>58, 62</t>
  </si>
  <si>
    <t>Intereses: Pagados por Sociedades Cooperativas de Ahorro y Préstamo y Sociedades Financieras Populares, Siempre que el Saldo Promedio Diario de la Inversión No Exceda de 5 S.M.A.: del D: F</t>
  </si>
  <si>
    <t>57, 61</t>
  </si>
  <si>
    <t>Intereses: Pagados por Instituciones de Crédito por Cuentas de Cheques, para el Pago de Sueldos, Pensiones y Haberes de Retiro, Siempre que el Saldo Promedio Diario de la Inversión No Exceda de 5 S.M.A.: del D: F</t>
  </si>
  <si>
    <t>56, 60</t>
  </si>
  <si>
    <t>Enajenación de Casa Habitación</t>
  </si>
  <si>
    <t>55, 59</t>
  </si>
  <si>
    <t>27, 40, 39, 46, 36, 32</t>
  </si>
  <si>
    <t>26, 39</t>
  </si>
  <si>
    <t>Aumento de la Proporción del Subsidio Fiscal al Excluir las Cuotas al IMSS, Infonavit, ISSSTE y SAR</t>
  </si>
  <si>
    <t>Régimen para Pequeños Productores del Sector Primario</t>
  </si>
  <si>
    <t>53, 48</t>
  </si>
  <si>
    <t>Régimen de Incorporación Fiscal: Reducción del ISR a Contribuyentes que Provean Información sobre Ingresos, Erogaciones y Proveedores</t>
  </si>
  <si>
    <t>52, 50, 55</t>
  </si>
  <si>
    <t>Régimen de Actividades Agrícolas, Ganaderas, Silvícolas y Pesqueras: Reducción del 40% del ISR</t>
  </si>
  <si>
    <t>51, 49, 54</t>
  </si>
  <si>
    <t>Régimen de Actividades Agrícolas, Ganaderas, Silvícolas y Pesqueras: Exención hasta por 40 S.M.A.</t>
  </si>
  <si>
    <t>Ingresos por Intereses: Tasa de Retención de 0.85% Anual del ISR sobre el Capital para Personas Físicas que No Presentan Declaración Anual</t>
  </si>
  <si>
    <t>30, 69, 78, 62</t>
  </si>
  <si>
    <t>Régimen de Pequeños Contribuyentes (REPECOS) Sujetos a una Cuota Fija</t>
  </si>
  <si>
    <t>44, 34, 30</t>
  </si>
  <si>
    <t>Régimen de Pequeños Contribuyentes Sujetos a una Tasa de 2%</t>
  </si>
  <si>
    <t>Opción para Personas Físicas con Actividades Empresariales y Profesionales, de Deducir una Cantidad Equivalente a 8% de la Utilidad, sin Exceder de 25,000 por Concepto de Gastos Menores</t>
  </si>
  <si>
    <t>38, 45, 35, 31</t>
  </si>
  <si>
    <t>Ingresos por Intereses: Tasa de Retención de 0.5% Anual del ISR sobre el Capital para Personas Físicas que No Presentan Declaración Anual</t>
  </si>
  <si>
    <t>Régimen de Pequeños Contribuyentes Sujetos a una Tabla con Tasa Máxima de 2%</t>
  </si>
  <si>
    <t>Retención de 0.5% Anual del ISR sobre el Capital para Personas Físicas que No Presentan Declaración Anual</t>
  </si>
  <si>
    <t>Régimen de Pequeños Contribuyentes: Tabla con Tasa Máxima de 2%</t>
  </si>
  <si>
    <t>34, 35, 42, 32, 28, 68, 77, 61</t>
  </si>
  <si>
    <t>Contribuyentes Dedicados a la Agricultura, Ganadería, Pesca o Silvicultura: Exención hasta por 40 S.M.A.</t>
  </si>
  <si>
    <t>25, 37</t>
  </si>
  <si>
    <t>Premios: Tasa de 1%</t>
  </si>
  <si>
    <t>Régimen de Pequeños Contribuyentes: Tasa de 1%</t>
  </si>
  <si>
    <t>23, 35, 36, 43, 33, 29</t>
  </si>
  <si>
    <t>Contribuyentes Dedicados a la Agricultura, Ganadería, Pesca o Silvicultura: Exención de 40 S.M.A.</t>
  </si>
  <si>
    <t>21, 33, 34, 40</t>
  </si>
  <si>
    <t>Régimen de Flujo de Efectivo para Personas Físicas con Actividades Empresariales y Profesionales</t>
  </si>
  <si>
    <t>Exención del ISR para las Personas Físicas Dedicadas Exclusivamente a las Actividades Agrícolas, Ganaderas, Silvícolas o Pesqueras, Cuyos Ingresos Efectivamente Cobrados en el Ejercicio No Excedan de 900 Mil Pesos, por el Excedente Pagarán el ISR</t>
  </si>
  <si>
    <t>Régimen para Pequeños Productores que No Obtienen Exclusivamente Ingresos del Sector Primario</t>
  </si>
  <si>
    <t>ISRP.RE.3, 31, 27, 67, 76, 60, 54, 51, 57</t>
  </si>
  <si>
    <t>Régimen de Base de Efectivo para Personas Físicas con Actividades Empresariales y Profesionales</t>
  </si>
  <si>
    <t>Régimen de Actividades Agrícolas, Ganaderas, Silvícolas y Pesqueras: Reducción del 40% del ISR por los Ingresos No Exentos</t>
  </si>
  <si>
    <t>Régimen de Actividades Agrícolas, Ganaderas, Silvícolas y Pesqueras: Exención hasta por 40 UMAs Anuales</t>
  </si>
  <si>
    <t>Régimen de Incorporación Fiscal: Reducción del ISR a Contribuyentes que Provean Información sobre Ingresos, Erogaciones y Proveedores, que Opten por Permanecer en Este Régimen de Acuerdo a la Fracción IX del Artículo Segundo Transitorio de la LISR 2022</t>
  </si>
  <si>
    <t>Otros Ingresos Exentos: Intereses Pagados por Instituciones de Crédito por Cuentas de Cheques, para el Pago de Sueldos, Pensiones y Haberes de Retiro, Siempre que el Saldo Promedio Diario de la Inversión No Exceda de 5 S.M.A.</t>
  </si>
  <si>
    <t>Otros Ingresos Exentos: Intereses: Pagados por Sociedades Cooperativas de Ahorro y Préstamo y Sociedades Financieras Populares, Siempre que el Saldo Promedio Diario de la Inversión No Exceda de 5 S.M.A.: del D: F</t>
  </si>
  <si>
    <t>Otros Ingresos Exentos: Intereses: Pagados por Instituciones de Crédito por Cuentas de Cheques, para el Pago de Sueldos, Pensiones y Haberes de Retiro, Siempre que el Saldo Promedio Diario de la Inversión No Exceda de 5 S.M.A.: del D: F</t>
  </si>
  <si>
    <t>39, 68, 67, 51, 43, 42, 45</t>
  </si>
  <si>
    <t>Otros Ingresos Exentos: Ingresos Exentos por Intereses que Perciben las SIEFORES</t>
  </si>
  <si>
    <t>40, 30, 55, 39, 31</t>
  </si>
  <si>
    <t>Ingresos Exentos por Salarios: Jubilaciones, Pensiones o Haberes de Retiro</t>
  </si>
  <si>
    <t>45, 41, 40, 39, 29, 66, 50, 42, 44</t>
  </si>
  <si>
    <t>Ingresos Exentos por Salarios: Reembolso de Gastos Médicos</t>
  </si>
  <si>
    <t>Otros Ingresos por Salario</t>
  </si>
  <si>
    <t>Ayuda para Gastos de Funeral</t>
  </si>
  <si>
    <t>Vales de Despensa</t>
  </si>
  <si>
    <t>Retiros por Gastos de Matrimonio de la Subcuenta de Retiro</t>
  </si>
  <si>
    <t>Entrega de Aportaciones del INFONAVIT o Institutos de Seguridad Social</t>
  </si>
  <si>
    <t>Prestaciones de Seguridad Social</t>
  </si>
  <si>
    <t>51, 54</t>
  </si>
  <si>
    <t>Reembolso de Gastos Médicos, Dentales, Hospitalarios y de Funeral</t>
  </si>
  <si>
    <t>Jubilaciones, Pensiones y Haberes de Retiro</t>
  </si>
  <si>
    <t>Indemnizaciones por Riesgos de Trabajo o Enfermedades</t>
  </si>
  <si>
    <t>Prestaciones de Previsión Social</t>
  </si>
  <si>
    <t>47, 53</t>
  </si>
  <si>
    <t>Participación de los Trabajadores en las Utilidades de las Empresas</t>
  </si>
  <si>
    <t>46, 52</t>
  </si>
  <si>
    <t>45, 51</t>
  </si>
  <si>
    <t>Primas de Antigüedad, Retiro e Indemnizaciones</t>
  </si>
  <si>
    <t>43, 50</t>
  </si>
  <si>
    <t>Cuotas de Seguridad Social de los Trabajadores Pagadas por los Patrones</t>
  </si>
  <si>
    <t>42, 49</t>
  </si>
  <si>
    <t>De Cajas de Ahorro y Fondos de Ahorro</t>
  </si>
  <si>
    <t>41, 48</t>
  </si>
  <si>
    <t>40, 47</t>
  </si>
  <si>
    <t>66, 55, 51, 50</t>
  </si>
  <si>
    <t>Otros Ingresos Exentos: Ingresos Derivados de Instituciones de Seguros: Indemnizaciones Pagadas por Instituciones de Seguros Cuando el Riesgo Amparado Sea el de Supervivencia y se Pague Cuando el Asegurado Tenga 60 Años y Hayan Transcurrido al menos 5 Años de la Contratación, Cuando la Prima Sea Pagada por el Asegurado</t>
  </si>
  <si>
    <t>65, 54, 50, 49, 38, 72, 56, 47, 46</t>
  </si>
  <si>
    <t>Otros Ingresos Exentos: Derechos de Autor hasta por 20 S.M.A.</t>
  </si>
  <si>
    <t>61, 50, 46, 45, 36, 70, 54</t>
  </si>
  <si>
    <t>Otros Ingresos Exentos: Intereses Pagados por Sociedades Cooperativas de Ahorro y Préstamo y Sociedades Financieras Populares, Siempre que el Saldo Promedio Diario de la Inversión No Exceda de 5 S.M.A.: del D: F</t>
  </si>
  <si>
    <t>60, 49, 45, 44, 35, 69, 53</t>
  </si>
  <si>
    <t>Otros Ingresos Exentos: Intereses Pagados por Instituciones de Crédito por Cuentas de Cheques, para el Pago de Sueldos, Pensiones y Haberes de Retiro, Siempre que el Saldo Promedio Diario de la Inversión No Exceda de 5 S.M.A.: del D: F</t>
  </si>
  <si>
    <t>Ingresos Exentos por Salarios: Gratificación Anual (Aguinaldo). Efecto Legal en las Gratificaciones de los Empleados del Sector Privado</t>
  </si>
  <si>
    <t>Otros Ingresos Exentos: Derechos de Autor</t>
  </si>
  <si>
    <t>50, 64, 53, 49, 48, 41, 75, 55</t>
  </si>
  <si>
    <t>Otros Ingresos Exentos: Enajenación de Acciones en Bolsa de Valores</t>
  </si>
  <si>
    <t>49, 63, 52, 48, 47, 40, 74, 59, 50</t>
  </si>
  <si>
    <t>Otros Ingresos Exentos: Enajenación de Derechos Parcelarios</t>
  </si>
  <si>
    <t>47, 48</t>
  </si>
  <si>
    <t>Otros Ingresos Exentos: Intereses Pagados por Sociedades Cooperativas de Ahorro y Préstamo y Sociedades Financieras Populares, Siempre que el Saldo Promedio Diario de la Inversión No Exceda de 5 S.M.A.</t>
  </si>
  <si>
    <t>Otros Ingresos Exentos: Intereses Pagados por Instituciones de Crédito por Cuentas de Cheques para el Pago de Sueldos, Pensiones y Haberes de Retiro, Siempre que el Saldo Promedio Diario de la Inversión No Sea Superior a 5 S.M.A.</t>
  </si>
  <si>
    <t>43, 57</t>
  </si>
  <si>
    <t>Ingresos Exentos por Salarios: Retiros por Gastos de Matrimonio de la Subcuenta de Retiro</t>
  </si>
  <si>
    <t>42, 56</t>
  </si>
  <si>
    <t>Ingresos Exentos por Salarios: Entrega de Aportaciones al Infonavit o Institutos de Seguridad Social</t>
  </si>
  <si>
    <t>41, 55</t>
  </si>
  <si>
    <t>Ingresos Exentos por Salarios: Prestaciones de Seguridad Social</t>
  </si>
  <si>
    <t>40, 54</t>
  </si>
  <si>
    <t>Ingresos Exentos por Salarios: Reembolso de Gastos Médicos, Dentales, Hospitalarios y de Funeral</t>
  </si>
  <si>
    <t>39, 53</t>
  </si>
  <si>
    <t>Ingresos Exentos por Salarios: Jubilaciones, Pensiones y Haberes de Retiro</t>
  </si>
  <si>
    <t>38, 52</t>
  </si>
  <si>
    <t>Ingresos Exentos por Salarios: Indemnizaciones por Riesgos de Trabajo o Enfermedades</t>
  </si>
  <si>
    <t>34, 47</t>
  </si>
  <si>
    <t>Ingresos Exentos por Salarios: Gratificación Anual (Aguinaldo). Exención sin Límite a los Trabajadores Sujetos a Condiciones Generales de Trabajo de la Federación y de las Entidades Federativas</t>
  </si>
  <si>
    <t>33, 46</t>
  </si>
  <si>
    <t>Ingresos Exentos por Salarios: Gratificación Anual (Aguinaldo). Exención de 30 Días de S: M</t>
  </si>
  <si>
    <t>32, 45</t>
  </si>
  <si>
    <t>Ingresos Exentos por Salarios: Primas de Antigüedad, Retiro e Indemnizaciones</t>
  </si>
  <si>
    <t>ISRP.E.9, 35, 49, 42, 38, 37, 36, 26, 62, 46, 40</t>
  </si>
  <si>
    <t>Ingresos Exentos por Salarios: Prima Vacacional</t>
  </si>
  <si>
    <t>Ingresos Exentos por Salarios: Entrega de Aportaciones del INFONAVIT o Institutos de Seguridad Social</t>
  </si>
  <si>
    <t>ISRP.E.7, 28, 41, 37, 33, 32, 31, 21, 61, 45, 36, 39</t>
  </si>
  <si>
    <t>Ingresos Exentos por Salarios: Horas Extras</t>
  </si>
  <si>
    <t>ISRP.E.6, 41, 31, 59, 60, 44, 37, 35, 38</t>
  </si>
  <si>
    <t>Ingresos Exentos por Salarios: Pagos por Separación</t>
  </si>
  <si>
    <t>ISRP.E.5, 41, 37, 36, 35, 25, 60, 59, 43, 34</t>
  </si>
  <si>
    <t>Ingresos Exentos por Salarios: Gratificación Anual (Aguinaldo)</t>
  </si>
  <si>
    <t>ISRP.E.4, 30, 43, 39, 35, 34, 33, 23, 58, 42, 36</t>
  </si>
  <si>
    <t>Ingresos Exentos por Salarios: de Cajas de Ahorro y Fondos de Ahorro</t>
  </si>
  <si>
    <t>ISRP.E.3, 46, 42, 41, 32, 57, 33, 34</t>
  </si>
  <si>
    <t>Ingresos Exentos por Salarios: Otros Ingresos por Salarios</t>
  </si>
  <si>
    <t>Ingresos Exentos por Salarios: Reembolso por Funeral</t>
  </si>
  <si>
    <t>Otros Ingresos Exentos: Enajenación de Derechos Parcelarios o Comuneros</t>
  </si>
  <si>
    <t>ISRP.E.20, 44, 58, 47, 43, 42, 33, 73, 49, 51</t>
  </si>
  <si>
    <t>ISRP.E.2, 37, 51, 44, 40, 39, 38, 28, 56, 32, 31, 35</t>
  </si>
  <si>
    <t>Ingresos Exentos por Salarios: Prestaciones de Previsión Social</t>
  </si>
  <si>
    <t>ISRP.E.19, 48, 62, 51, 47, 46, 37, 71, 57, 50</t>
  </si>
  <si>
    <t>Otros Ingresos Exentos: Premios por Concursos Científicos, Literarios o Artísticos o que Promuevan los Valores Cívicos</t>
  </si>
  <si>
    <t>Otros Ingresos Exentos: Derechos de Autor hasta por 20 UMAs</t>
  </si>
  <si>
    <t>Otros Ingresos Exentos: Intereses Pagados por Sociedades Cooperativas de Ahorro y Préstamo y Sociedades Financieras Populares, Siempre que el Saldo Promedio Diario de la Inversión No Exceda de 5 UMAs</t>
  </si>
  <si>
    <t>Otros Ingresos Exentos: Intereses Pagados por Instituciones de Crédito por Cuentas de Cheques, para el Pago de Sueldos, Pensiones y Haberes de Retiro, Siempre que el Saldo Promedio Diario de la Inversión No Exceda de 5 UMAs</t>
  </si>
  <si>
    <t>ISRP.E.16, 45, 59, 48, 44, 43, 34, 67, 68, 52, 46</t>
  </si>
  <si>
    <t>Otros Ingresos Exentos: Enajenación de Casa Habitación</t>
  </si>
  <si>
    <t>Otros Ingresos Exentos: Intereses que Perciben las SIEFORES</t>
  </si>
  <si>
    <t>Ingresos Exentos por Salarios: Reembolso de Gastos Médicos, Dentales, Hospitalarios</t>
  </si>
  <si>
    <t>ISRP.E.13, 31, 44, 40, 36, 35, 34, 24, 64, 49, 41, 43</t>
  </si>
  <si>
    <t>Ingresos Exentos por Salarios: Cuotas de Seguridad Social de los Trabajadores Pagadas por los Patrones</t>
  </si>
  <si>
    <t>ISRP.E.12, 29, 42, 38, 34, 33, 32, 22, 65, 48, 40, 39</t>
  </si>
  <si>
    <t>Ingresos Exentos por Salarios: Prima Dominical</t>
  </si>
  <si>
    <t>ISRP.E.11, 36, 50, 43, 39, 38, 37, 27, 63, 47, 41</t>
  </si>
  <si>
    <t>Ingresos Exentos por Salarios: Participación de los Trabajadores en las Utilidades de las Empresas</t>
  </si>
  <si>
    <t>Ingresos Exentos por Salarios: Retiros por Gastos de Matrimonio o Desempleo de la Subcuenta de Retiro</t>
  </si>
  <si>
    <t>ISRP.E.1, 33</t>
  </si>
  <si>
    <t>Ingresos Exentos por Salarios: Jubilaciones, Pensiones o Haberes del Retiro</t>
  </si>
  <si>
    <t>Gasos de Seguridad Social: Gastos de Funerales</t>
  </si>
  <si>
    <t>36, 28, 27, 30</t>
  </si>
  <si>
    <t>Gastos Relacionados al Ahorro: Aportaciones de Retiro a la Subcuenta de Aportaciones Complementarias de Retiro, o a las Cuentas de Planes Personales de Retiro, Así como Aportaciones Realizadas a la Subcuenta de Aportaciones Voluntarias</t>
  </si>
  <si>
    <t>Gastos Relacionados al Ahorro: Aportaciones Complementarias de Retiro a la Subcuenta de Aportaciones Complementarias de Retiro, o a las Cuentas de Planes Personales de Retiro, Así como Aportaciones Voluntarias Realizadas a la Subcuenta de Aportaciones Voluntarias</t>
  </si>
  <si>
    <t>20, 50, 34, 26, 25, 28</t>
  </si>
  <si>
    <t>Gastos Relacionados al Ahorro: Intereses Reales de Créditos Hipotecarios</t>
  </si>
  <si>
    <t>56, 57, 18</t>
  </si>
  <si>
    <t>Gastos Relacionados al Ahorro: Aportaciones Complementarias de Retiro a la Subcuenta de Aportaciones Complementarias de Retiro, o a las Cuentas de Planes Personales de Retiro, Así como las Aportaciones Voluntarias Realizadas a la Subcuenta de Aportaciones Voluntarias, sin que Excedan de 5 Salarios Mínimos Anuales y de 10% de los Ingresos Acumulables</t>
  </si>
  <si>
    <t>55, 56, 17, 51, 35, 27, 26, 29</t>
  </si>
  <si>
    <t>Gastos Relacionados al Ahorro: Depósitos en las Cuentas Especiales para el Ahorro, Así como Primas de Contratos de Seguros de Planes de Pensiones y Acciones de Sociedades de Inversión, sin que Excedan de $152,000.00</t>
  </si>
  <si>
    <t>54, 55, 16, 49, 33, 25, 24, 27</t>
  </si>
  <si>
    <t>Gastos de Asistencia Social: Donativos No Onerosos ni Remunerativos</t>
  </si>
  <si>
    <t>52, 53, 14, 46, 30, 22, 21, 23</t>
  </si>
  <si>
    <t>Gastos de Seguridad Social: Honorarios Médicos, Dentales y Otros Gastos Hospitalarios</t>
  </si>
  <si>
    <t>69, 73, 61, 57</t>
  </si>
  <si>
    <t>Aportaciones Complementarias de Retiro a la Subcuenta de Aportaciones Complementarias de Retiro, o a las Cuentas de Planes Personales de Retiro, Así como las Aportaciones Voluntarias Realizadas a la Subcuenta de Aportaciones Voluntarias, sin que Excedan de 5 S.M.A.: y de 10% de los Ingresos Acumulables</t>
  </si>
  <si>
    <t>Aportaciones Complementarias de Retiro a la Subcuenta de Aportaciones de Retiro, o a las Cuentas de Planes Personales de Retiro, Así como las Aportaciones Voluntarias Realizadas a la Subcuenta de Aportaciones Voluntarias, sin que Excedan de 5 S.M.A.</t>
  </si>
  <si>
    <t>71, 68, 72, 60, 56</t>
  </si>
  <si>
    <t>Depósitos en las Cuentas Especiales para el Ahorro, Así como Primas de Contratos de Seguros de Planes de Pensiones y Acciones de Sociedades de Inversión, sin que Excedan de $152,000.00</t>
  </si>
  <si>
    <t>70, 67, 71, 59, 55</t>
  </si>
  <si>
    <t>Donativos No Onerosos ni Remunerativos</t>
  </si>
  <si>
    <t>69, 66, 70, 58, 54</t>
  </si>
  <si>
    <t>Gastos de Funerales</t>
  </si>
  <si>
    <t>68, 65, 69, 57, 53</t>
  </si>
  <si>
    <t>Honorarios Médicos, Dentales y Otros Gastos Hospitalarios</t>
  </si>
  <si>
    <t>67, 64, 68, 56, 52</t>
  </si>
  <si>
    <t>Gastos de Transportación Escolar</t>
  </si>
  <si>
    <t>Aportaciones Voluntarias a la Subcuenta de Retiro, Cesantía en Edad Avanzada y Vejez o Planes Personales de Retiro</t>
  </si>
  <si>
    <t>54, 73, 70, 74, 62, 58</t>
  </si>
  <si>
    <t>Primas de Seguros de Gastos Médicos</t>
  </si>
  <si>
    <t>Intereses Reales Efectivamente Pagados por Créditos Hipotecarios</t>
  </si>
  <si>
    <t>Deducciones Personales Autorizadas: Incluye Gastos de Transportación Escolar; Honorarios Médicos, Dentales y Otros Gastos Hospitalarios; Gastos de Funerales; Donativos No Onerosos ni Remunerativos; y Depósitos en Cuentas Especiales para el Ahorro, Primas de Seguros de Planes de Pensiones y Acciones de Sociedades de Inversión</t>
  </si>
  <si>
    <t>ISRP.D.9, 53, 37, 29, 28, 31</t>
  </si>
  <si>
    <t>Gastos Relacionados con la Educación: Colegiaturas</t>
  </si>
  <si>
    <t>Gastos Relacionados al Ahorro: Aportaciones a la Subcuenta de Aportaciones Complementarias de Retiro, a las Cuentas de Planes Personales de Retiro, Contratadas de Manera Individual o Colectiva Así como Aportaciones a la Subcuenta de Aportaciones Voluntarias</t>
  </si>
  <si>
    <t>Gastos Relacionados al Ahorro: Depósitos en las Cuentas Especiales para el Ahorro, Así como Primas de Contratos de Seguros de Planes de Pensiones y Acciones de Sociedades de Inversión, sin que Excedan de 152 Mil Pesos Anuales</t>
  </si>
  <si>
    <t>Gastos Relacionados al Ahorro: Intereses Reales Pagados por Créditos Hipotecarios</t>
  </si>
  <si>
    <t>Gastos de Asistencial Social: Donativos No Onerosos ni Remunerativos</t>
  </si>
  <si>
    <t>ISRP.D.4, 53, 54, 15, 48, 32, 24, 26</t>
  </si>
  <si>
    <t>Gastos de Seguridad Social: Gastos de Funerales</t>
  </si>
  <si>
    <t>ISRP.D.3, 25</t>
  </si>
  <si>
    <t>Gastos de Seguridad Social: Honorarios Médicos, Dentales o de Enfermería por Discapacidad e Incapacidad</t>
  </si>
  <si>
    <t>ISRP.D.2, 57, 58, 19, 47, 31, 23, 22, 24</t>
  </si>
  <si>
    <t>Gastos de Seguridad Social: Primas de Seguros de Gastos Médicos</t>
  </si>
  <si>
    <t>ISRP.D.10, 51, 52, 13, 54, 38, 30, 29, 32</t>
  </si>
  <si>
    <t>Gastos Relacionados con la Educación: Gastos de Transportación Escolar</t>
  </si>
  <si>
    <t>Gastos de Seguridad Social: Honorarios Médicos, Dentales, por Servicios Profesionales en Materia de Psicología y Nutrición y Otros Gastos Hospitalarios</t>
  </si>
  <si>
    <t>Contribuyentes Dedicados a Actividades Agrícolas, Ganaderas, Silvícolas y Pesqueras: Deducción de Inversiones como Gasto para Contribuyentes con Ingresos entre 40 y 423 S.M.A.</t>
  </si>
  <si>
    <t>Deducción Inmediata de la Inversión para las Micro y Pequeñas Empresas y para la Generación, Transporte, Distribución y Suministro de Energía e Infraestructura de Transporte, Realizada en 2016 y 2017</t>
  </si>
  <si>
    <t>Régimen de Actividades Agrícolas, Ganaderas, Silvícolas y Pesqueras: Deducción de Inversiones como Gasto para Contribuyentes con Ingresos de hasta 423 S.M.A.</t>
  </si>
  <si>
    <t>82, 79, 63</t>
  </si>
  <si>
    <t>Régimen Intermedio: Deducción de Inversiones</t>
  </si>
  <si>
    <t>Deducción Inmediata de la Inversión para las Micro y Pequeñas Empresas Realizada en 2018</t>
  </si>
  <si>
    <t>ISRP.3, ISRP.DF.3</t>
  </si>
  <si>
    <t>Régimen de Actividades Agrícolas, Ganaderas, Silvícolas y Pesqueras: Deducción de Inversiones como Gasto para Contribuyentes con Ingresos entre el Valor hasta por el Cual se Aplica la Exención y hasta 423 UMAs Anuales</t>
  </si>
  <si>
    <t>Deducción Inmediata de la Inversión para la Generación, Transporte, Distribución y Suministro de Energía e Infraestructura de Transporte: Inversiones en la Construcción y Ampliación de Infraestructura de Transporte, Tales como Carreteras, Caminos y Puentes</t>
  </si>
  <si>
    <t>Deducción Inmediata de la Inversión para la Generación, Transporte, Distribución y Suministro de Energía e Infraestructura de Transporte: Inversiones en Equipo para la Generación, Transporte, Distribución y Suministro de Energía</t>
  </si>
  <si>
    <t>Deducción Inmediata de la Inversión para las Micro y Pequeñas Empresas Realizada en 2017 y 2018</t>
  </si>
  <si>
    <t>Subsidio para la Nivelación del Ingreso</t>
  </si>
  <si>
    <t>20, 32, 33, 37, 30, 26</t>
  </si>
  <si>
    <t>Crédito al Salario</t>
  </si>
  <si>
    <t>ISRE.SE.1, 38, 26, 117, 45, 29, 21, 20, 22</t>
  </si>
  <si>
    <t>Subsidio para el Empleo</t>
  </si>
  <si>
    <t>Contribuyentes Dedicados a la Agricultura, Ganadería, Pesca o Silvicultura: Reducción de 30% del ISR para Ingresos Superiores al Nivel de Exención Pero Inferiores a 423 Veces el S.M.A.</t>
  </si>
  <si>
    <t>Contribuyentes Dedicados a la Agricultura, Ganadería, Pesca o Silvicultura: Exención de 20 S.M.A.: por Cada Socio o Integrante con un Límite de 200 S.M.A.</t>
  </si>
  <si>
    <t>Contribuyentes Dedicados a la Agricultura, Ganadería, Pesca o Silvicultura: Reducción de 30% del ISR para Ingresos Superiores al Nivel de Exención Pero Inferiores a 423 Veces el Salario Mínimo General del Área Geográfica del Contribuyente Elevado al Año</t>
  </si>
  <si>
    <t>64, 16, 11</t>
  </si>
  <si>
    <t>Contribuyentes Dedicados a la Agricultura, Ganadería, Pesca o Silvicultura: Reducción de 30% del ISR</t>
  </si>
  <si>
    <t>Contribuyentes Dedicados a la Agricultura, Ganadería, Pesca o Silvicultura: Reducción de 32.14% del ISR</t>
  </si>
  <si>
    <t>Contribuyentes Dedicados al Autotransporte Terrestre: Deducción de Inversiones en el Régimen Intermedio</t>
  </si>
  <si>
    <t>Contribuyentes Dedicados al Autotransporte Terrestre: Deducción Inmediata de Inversiones de Activo Fijo</t>
  </si>
  <si>
    <t>Contribuyentes Dedicados a la Agricultura, Ganadería, Pesca o Silvicultura: Reducción del ISR en 44.83%</t>
  </si>
  <si>
    <t>15, 13, 10, 66</t>
  </si>
  <si>
    <t>Exención Parcial del ISR para Maquiladoras al Estimar la Utilidad Fiscal como el 3% del Valor Total de los Activos o del Monto Total de los Costos y Gastos de Operación y Reducción de la Base al Excluir los Inventarios</t>
  </si>
  <si>
    <t>Deducción del 100% del ISR Retenido y Pagado Correspondiente a los Trabajadores con Capacidades Diferentes</t>
  </si>
  <si>
    <t>Contribuyentes Dedicados a la Edición de Libros: Reducción de 10% del ISR para 2005</t>
  </si>
  <si>
    <t>Contribuyentes Dedicados a la Agricultura, Ganadería, Pesca o Silvicultura: Reducción del ISR en 46.67% y 44.83%, por 2005 y 2006, Respectivamente</t>
  </si>
  <si>
    <t>Exención Parcial del ISR para Maquiladoras que No Constituyen Establecimiento Permanente, Resultante de Estimar la Utilidad Fiscal como el 3% del Valor Total de los Activos o del Monto Total de los Costos y Gastos de Operación</t>
  </si>
  <si>
    <t>16, 14, 12, 9</t>
  </si>
  <si>
    <t>Contribuyentes Dedicados a la Edición de Libros: Reducción de 20% del ISR para 2004</t>
  </si>
  <si>
    <t>Acreditamiento Contra el Impuesto a Cargo del 20% del Salario de Trabajadores Discapacitados</t>
  </si>
  <si>
    <t>Contribuyentes Dedicados a la Edición de Libros: Reducción de 30% del ISR para 2003</t>
  </si>
  <si>
    <t>10, 8, 7, 65, 15</t>
  </si>
  <si>
    <t>Contribuyentes Dedicados a la Agricultura, Ganadería, Pesca o Silvicultura: Exención de 20 S.M.A.: por Cada Socio o Integrante con un Límite de 200 Veces el Salario Mínimo General del D: F</t>
  </si>
  <si>
    <t>8, 6, 5</t>
  </si>
  <si>
    <t>Contribuyentes Dedicados a la Agricultura, Ganadería, Pesca o Silvicultura: Deducción de Inversiones en el Régimen Intermedio</t>
  </si>
  <si>
    <t>5, 4</t>
  </si>
  <si>
    <t>Contribuyentes del Sector de Autotransporte: Exención del ISR en el Esquema de Transición al Reinvertir la Utilidad Pendiente de Gravamen por el Cambio de Régimen</t>
  </si>
  <si>
    <t>4, 3</t>
  </si>
  <si>
    <t>Contribuyentes del Sector de Autotransporte: Deducción de Inversiones en el Régimen Intermedio</t>
  </si>
  <si>
    <t>Contribuyentes Dedicados a la Edición de Libros: Reducción de 40% del ISR para 2002</t>
  </si>
  <si>
    <t>10, 13, 11</t>
  </si>
  <si>
    <t>Contribuyentes Dedicados a la Agricultura, Ganadería, Pesca o Silvicultura: Opción de Pagos Provisionales Semestrales</t>
  </si>
  <si>
    <t>9, 12, 10</t>
  </si>
  <si>
    <t>Contribuyentes Dedicados a la Agricultura, Ganadería, Pesca o Silvicultura: Exención del ISR en el Esquema de Transición al Reinvertir la Utilidad Pendiente de Gravamen por el Cambio de Régimen</t>
  </si>
  <si>
    <t>8, 11, 9</t>
  </si>
  <si>
    <t>Contribuyentes Dedicados a la Agricultura, Ganadería, Pesca o Silvicultura: Deducción Anticipada de Terrenos Dedicados a Actividades Agropecuarias</t>
  </si>
  <si>
    <t>Contribuyentes Dedicados a la Agricultura, Ganadería, Pesca o Silvicultura: Exención de 20 S.M.A.: por Cada Socio o Integrante</t>
  </si>
  <si>
    <t>6, 9</t>
  </si>
  <si>
    <t>Contribuyentes Dedicados a la Agricultura, Ganadería, Pesca o Silvicultura: Reducción de 50% del ISR</t>
  </si>
  <si>
    <t>5, 7, 4</t>
  </si>
  <si>
    <t>Contribuyentes Dedicados a la Agricultura, Ganadería, Pesca o Silvicultura: Deducción Inmediata de Inversiones de Activo Fijo</t>
  </si>
  <si>
    <t>4, 6</t>
  </si>
  <si>
    <t>Contribuyentes Dedicados a la Agricultura, Ganadería, Pesca o Silvicultura: Deducción de Compras y Gastos</t>
  </si>
  <si>
    <t>3, 2</t>
  </si>
  <si>
    <t>Contribuyentes del Sector de Autotransporte: Deducción Inmediata de Inversiones de Activo Fijo</t>
  </si>
  <si>
    <t>Contribuyentes del Sector de Autotransporte: Deducción de Compras y Gastos</t>
  </si>
  <si>
    <t>Régimen de Consolidación Fiscal</t>
  </si>
  <si>
    <t>Reducción de 30% del ISR para Personas Morales del Derecho Agrario que Obtengan al menos 80% de sus Ingresos Totales por la Industrialización y Comercialización de Productos del Sector Primario y que No Excedan de 5 Mdp</t>
  </si>
  <si>
    <t>Contribuyentes Dedicados a la Agricultura, Ganadería, Silvicultura o Pesca: Reducción de 30% del ISR para Ingresos Superiores al Nivel de Exención Pero Inferiores a 423 UMAs Anuales</t>
  </si>
  <si>
    <t>ISRE.RE.1 .A, ISRE.RE.1.A, ISRE.RE.1.B</t>
  </si>
  <si>
    <t>Contribuyentes Dedicados a la Agricultura, Ganadería, Silvicultura o Pesca: Exención de 20 UMAs Anuales por Cada Socio o Integrante con un Límite de 200 UMAs Anuales</t>
  </si>
  <si>
    <t>Sector de Autotransporte Terrestre de Carga de Materiales y de Pasajeros Urbano y Suburbano: Deducción de 8% de los Ingresos Propios, sin Requisitos Fiscales, con un Pago de 16% por ISR</t>
  </si>
  <si>
    <t>Sector de Autotransporte Terrestre: Sector de Autotransporte Terrestre de Carga de Materiales y de Pasajeros Urbano y Suburbano: Deducción de 8% de los Ingresos Propios, sin Requisitos Fiscales, con un Pago de 16% por ISR</t>
  </si>
  <si>
    <t>Sector de Autotransporte Terrestre de Carga de Materiales y Terrestre de Pasajeros Urbano y Suburbano: Deducción de 8% de los Ingresos Propios, sin Requisitos Fiscales, con un Pago de 16% por ISR</t>
  </si>
  <si>
    <t>Sector de Autotransporte Terrestre de Carga de Materiales y Terrestre de Pasajeros Urbano y Suburbano: Deducción de 10% del Total de Ingresos Propios, sin Requisitos Fiscales por Concepto de Pagos a Trabajadores Eventuales, Sueldos o Salarios del Operador del Vehículo, Personal de Tripulación y Macheteros, Gastos por Maniobras, Refacciones de Medio Uso y Reparaciones Menores</t>
  </si>
  <si>
    <t>Sector de Autotransporte Terrestre Foráneo de Pasaje y Turismo: Deducción de 5% del Total de Ingresos Propios, sin Requisitos Fiscales por Concepto de Gastos de Viaje, Gastos de Imagen y Limpieza, Compras de Refacciones de Medio Uso y Reparaciones Menores</t>
  </si>
  <si>
    <t>24, 18, 17</t>
  </si>
  <si>
    <t>Sector de Autotransporte Terrestre de Carga Federal y Foráneo de Pasaje y Turismo: Deducción de 8% de los Ingresos Propios, sin Requisitos Fiscales, con un Pago de 16% por ISR</t>
  </si>
  <si>
    <t>Sector Primario: Deducción de 14% del Total de Ingresos Propios, sin Requisitos Fiscales por Concepto de Mano de Obra de Trabajadores Eventuales del Campo, Alimentación de Ganado y Gastos Menores</t>
  </si>
  <si>
    <t>36, 35</t>
  </si>
  <si>
    <t>Sector de Autotransporte Terrestre Foráneo de Pasaje y Turismo: Deducción de 6% del Total de Ingresos Propios, sin Requisitos Fiscales por Concepto de Gastos de Viaje, Gastos de Imagen y Limpieza, Compras de Refacciones de Medio Uso y Reparaciones Menores</t>
  </si>
  <si>
    <t>35, 36</t>
  </si>
  <si>
    <t>Sector de Autotransporte Terrestre de Carga de Materiales y Terrestre de Pasajeros Urbano y Suburbano: Deducción de 12% del Total de Ingresos Propios, sin Requisitos Fiscales por Concepto de Pagos a Trabajadores Eventuales, Sueldos o Salarios del Operador del Vehículo, Personal de Tripulación y Macheteros, Gastos por Maniobras, Refacciones de Medio Uso y Reparaciones Menores</t>
  </si>
  <si>
    <t>Sector de Autotransporte Terrestre de Carga Federal y Terrestre Foráneo de Pasaje y Turismo: Deducción de 9% de los Ingresos Propios, sin Requisitos Fiscales, con un Pago de 16% por ISR</t>
  </si>
  <si>
    <t>Sector Primario: Deducción de 16% del Total de Ingresos Propios, sin Requisitos Fiscales por Concepto de Mano de Obra de Trabajadores Eventuales del Campo, Alimentación de Ganado y Gastos Menores</t>
  </si>
  <si>
    <t>15, 114</t>
  </si>
  <si>
    <t>Sector Primario: Deducción de 18% del Total de Ingresos Propios, sin Requisitos Fiscales por Concepto de Mano de Obra de Trabajadores Eventuales del Campo, Alimentación de Ganado y Gastos Menores</t>
  </si>
  <si>
    <t>14, 113</t>
  </si>
  <si>
    <t>Sector de Autotransporte Terrestre de Carga de Materiales y Terrestre de Pasajeros Urbano y Suburbano: Deducción de 15% del Total de Ingresos Propios, sin Requisitos Fiscales por Concepto de Trabajadores Eventuales, Sueldos o Salarios del Operador del Vehículo, Personal de Tripulación y Macheteros, Gastos por Maniobras, Refacciones de Medio Uso y Reparaciones Menores</t>
  </si>
  <si>
    <t>12, 111</t>
  </si>
  <si>
    <t>Sector de Autotransporte Terrestre Foráneo de Pasaje y Turismo: Deducción de 7% del Total de Ingresos Propios, sin Requisitos Fiscales por Concepto de Gastos de Viaje, Gastos de Imagen y Limpieza, Compras de Refacciones de Medio Uso y Reparaciones Menores</t>
  </si>
  <si>
    <t>Sector Primario: Deducción de 19% del Total de Ingresos Propios, sin Requisitos Fiscales por Concepto de Mano de Obra de Trabajadores Eventuales del Campo, Alimentación de Ganado y Gastos Menores</t>
  </si>
  <si>
    <t>Sector de Autotransporte Terrestre de Carga de Materiales y Terrestre de Pasajeros Urbano y Suburbano: Deducción de 17% del Total de Ingresos Propios, sin Requisitos Fiscales por Concepto de Trabajadores Eventuales, Sueldos o Salarios del Operador del Vehículo, Personal de Tripulación y Macheteros, Gastos por Maniobras, Refacciones de Medio Uso y Reparaciones Menores</t>
  </si>
  <si>
    <t>Sector de Autotransporte Terrestre Foráneo de Pasaje y Turismo: Deducción de 10% del Total de Ingresos Propios, sin Requisitos Fiscales por Concepto de Gastos de Viaje, Gastos de Imagen y Limpieza, Compras de Refacciones de Medio Uso y Reparaciones Menores</t>
  </si>
  <si>
    <t>14, 11, 110, 34, 25</t>
  </si>
  <si>
    <t>Sector de Autotransporte Terrestre de Carga Federal: Deducción sin Requisitos Fiscales de Gastos por Concepto de Maniobras, Viáticos de la Tripulación, Refacciones y Reparaciones Menores</t>
  </si>
  <si>
    <t>Sector Primario: Deducción de 20% del Total de Ingresos Propios, sin Requisitos Fiscales por Concepto de Mano de Obra de Trabajadores Eventuales del Campo, Alimentación de Ganado y Gastos Menores</t>
  </si>
  <si>
    <t>Sector de Autotransporte Terrestre de Carga de Materiales y Terrestre de Pasajeros Urbano y Suburbano: Deducción de 19.2% del Total de Ingresos Propios, sin Requisitos Fiscales por Concepto de Trabajadores Eventuales, Sueldos o Salarios del Operador del Vehículo, Personal de Tripulación y Macheteros, Gastos por Maniobras, Refacciones de Medio Uso y Reparaciones Menores</t>
  </si>
  <si>
    <t>Sector de Autotransporte Terrestre Foráneo de Pasaje y Turismo: Deducción de 11% del Total de Ingresos Propios, sin Requisitos Fiscales por Concepto de Gastos de Viaje, Gastos de Imagen y Limpieza, Compras de Refacciones de Medio Uso y Reparaciones Menores</t>
  </si>
  <si>
    <t>Sector de Autotransporte de Carga Federal: Deducción sin Requisitos Fiscales de Gastos por Concepto De: Refacciones y Reparaciones Menores $0.72 por Km: Recorrido</t>
  </si>
  <si>
    <t>Sector de Autotransporte de Carga Federal: Deducción sin Requisitos Fiscales de Gastos por Concepto De: Viáticos de la Tripulación por Día $134.00</t>
  </si>
  <si>
    <t>Sector de Autotransporte de Carga Federal: Deducción sin Requisitos Fiscales de Gastos por Concepto De: Maniobras: por Tonelada en Objetos Voluminosos Y/O de Gran Peso $214.40</t>
  </si>
  <si>
    <t>Sector de Autotransporte de Carga Federal: Deducción sin Requisitos Fiscales de Gastos por Concepto De: Maniobras: por Tonelada en Paquetería $89.32</t>
  </si>
  <si>
    <t>Sector de Autotransporte de Carga Federal: Deducción sin Requisitos Fiscales de Gastos por Concepto De: Maniobras: por Tonelada de Carga o Metro Cúbico $53.56</t>
  </si>
  <si>
    <t>Sector Primario: Deducción de 25% del Total de Ingresos Propios, sin Requisitos Fiscales, por Concepto de Mano de Obra de Trabajadores Eventuales del Campo, Alimentación de Ganado y Gastos Menores</t>
  </si>
  <si>
    <t>Sectores de Autotransporte Terrestre de Carga de Materiales y de Pasajeros Urbano y Suburbano</t>
  </si>
  <si>
    <t>20, 16, 13, 112</t>
  </si>
  <si>
    <t>Sector de Autotransporte Terrestre de Carga Federal y Terrestre Foráneo de Pasaje y Turismo: Deducción de 10% de los Ingresos Propios, sin Requisitos Fiscales, con una Retención de 16% por ISR</t>
  </si>
  <si>
    <t>Sector de Autotransporte Terrestre Foráneo de Pasaje y Turismo</t>
  </si>
  <si>
    <t>Sector de Autotransporte Terrestre de Carga Federal</t>
  </si>
  <si>
    <t>Sector Primario: Deducción de 30% del Total de Ingresos Propios, sin Requisitos Fiscales por Concepto de Mano de Obra de Trabajadores Eventuales del Campo, Alimentación de Ganado y Gastos Menores</t>
  </si>
  <si>
    <t>Sector de Autotransporte Terrestre de Carga de Materiales y Terrestre de Pasajeros Urbano y Suburbano: Deducción de 30% del Total de Ingresos Propios, sin Requisitos Fiscales por Concepto de Trabajadores Eventuales, Sueldos o Salarios del Operador del Vehículo, Personal de Tripulación y Macheteros, Gastos por Maniobras, Refacciones de Medio Uso y Reparaciones Menores</t>
  </si>
  <si>
    <t>18, 22</t>
  </si>
  <si>
    <t>Sector de Autotransporte de Carga Federal y Terrestre Foráneo de Pasaje y Turismo: Deducción de 10% de los Ingresos Propios sin Requisitos Fiscales, con una Retención de 16% por ISR</t>
  </si>
  <si>
    <t>Sector de Autotransporte Terrestre Foráneo de Pasaje y Turismo: Deducción de 15% del Total de Ingresos Propios, sin Requisitos Fiscales por Concepto de Gastos de Viaje, Gastos de Imagen y Limpieza, Compras de Refacciones de Medio Uso y Reparaciones Menores</t>
  </si>
  <si>
    <t>Sector de Autotransporte de Carga Federal: Deducción sin Requisitos Fiscales de Gastos por Concepto de Maniobras, Viáticos de la Tripulación, Refacciones y Reparaciones Menores</t>
  </si>
  <si>
    <t>ISRE.FA.3, 115, 37, 28, 20, 21</t>
  </si>
  <si>
    <t>ISRE.FA.2, 17, 19, 20</t>
  </si>
  <si>
    <t>Sector Primario: Deducción de 10% del Total de Ingresos Propios con un Límite de 800 Mil Pesos, por Concepto de Mano de Obra de Trabajadores Eventuales del Campo, Alimentación de Ganado y Gastos Menores</t>
  </si>
  <si>
    <t>Sector de Autotransporte Terrestre de Carga de Materiales y de Pasajeros Urbano y Suburbano: Deducción de 8% de los Ingresos Propios, sin Requisitos Fiscales sin Exceder de 1 Mdp al Año, con un Pago de 16% por ISR</t>
  </si>
  <si>
    <t>Sector de Autotransporte Terrestre de Carga Federal y Foráneo de Pasaje y Turismo: Deducción de 8% de los Ingresos Propios, sin Requisitos Fiscales sin Exceder de 1 Mdp al Año, con un Pago de 16% por ISR</t>
  </si>
  <si>
    <t>14, 9</t>
  </si>
  <si>
    <t>42, 13, 8, 7</t>
  </si>
  <si>
    <t>Ingresos Exentos por Intereses que Perciben las Entidades Federativas, Municipios, Partidos Políticos, Organismos Descentralizados y Donatarias</t>
  </si>
  <si>
    <t>ISRE.E.1 .E, ISRE.E.1.E, ISRE.E.5.E</t>
  </si>
  <si>
    <t>Ingresos Exentos por Intereses que Perciben: Partidos Políticos</t>
  </si>
  <si>
    <t>ISRE.E.1 .D, ISRE.E.1.D, ISRE.E.4.D</t>
  </si>
  <si>
    <t>Ingresos Exentos por Intereses que Perciben: Municipios</t>
  </si>
  <si>
    <t>ISRE.E.1 .C, ISRE.E.1.C, ISRE.E.3.C</t>
  </si>
  <si>
    <t>Ingresos Exentos por Intereses que Perciben: Donatarias</t>
  </si>
  <si>
    <t>ISRE.E.1 .B, ISRE.E.1.B, ISRE.E.2.B</t>
  </si>
  <si>
    <t>Ingresos Exentos por Intereses que Perciben: Entidades Federativas</t>
  </si>
  <si>
    <t>ISRE.E.1 .A, ISRE.E.1.A</t>
  </si>
  <si>
    <t>Ingresos Exentos por Intereses que Perciben: Organismos Descentralizados</t>
  </si>
  <si>
    <t>15, 16</t>
  </si>
  <si>
    <t>Deducción de Terrenos para Desarrolladores Inmobiliarios en el Ejercicio en que los Adquieran</t>
  </si>
  <si>
    <t>Régimen de Consolidación Fiscal (Empresas que se Encuentran en el Plazo de 5 Años desde su Entrada)</t>
  </si>
  <si>
    <t>13, 15</t>
  </si>
  <si>
    <t>Régimen de Actividades Agrícolas, Ganaderas, Silvícolas y Pesqueras: Deducción de Inversiones como Gasto para Contribuyentes con Ingresos entre 20 y 423 S.M.A.., y en el Caso de Sociedades o Asociaciones de Productores, y Demás Personas Morales, con Ingresos hasta 4,230 S.M.A.</t>
  </si>
  <si>
    <t>Régimen de Consolidación Fiscal: para 2014 (Empresas que se Encuentran en el Plazo de 5 Años desde su Entrada)</t>
  </si>
  <si>
    <t>27, 21</t>
  </si>
  <si>
    <t>Deducción en el Ejercicio de Maquinaria y Equipo para la Generación de Energía de Fuentes Renovables</t>
  </si>
  <si>
    <t>25, 19</t>
  </si>
  <si>
    <t>Contribuyentes Dedicados a la Agricultura, Ganadería, Pesca o Silvicultura: Deducción Anticipada de Terrenos Dedicados a Actividades Agrícolas o Ganaderas</t>
  </si>
  <si>
    <t>19, 20, 14</t>
  </si>
  <si>
    <t>Deducción por Aportaciones a los Fondos de Pensiones y Jubilaciones</t>
  </si>
  <si>
    <t>Deducción en el Ejercicio de Maquinaria y Equipo para la Generación de Energía Eléctrica Proveniente de Fuentes Renovables</t>
  </si>
  <si>
    <t>Deducciones por Aportaciones a los Fondos de Pensiones y Jubilaciones</t>
  </si>
  <si>
    <t>78, 18, 12</t>
  </si>
  <si>
    <t>Deducción Inmediata de las Inversiones de Activos Fijos</t>
  </si>
  <si>
    <t>77, 26, 20, 14</t>
  </si>
  <si>
    <t>De Terrenos para Desarrolladores Inmobiliarios en el Ejercicio en el que los Adquieran</t>
  </si>
  <si>
    <t>75, 24, 18</t>
  </si>
  <si>
    <t>74, 23, 17</t>
  </si>
  <si>
    <t>73, 22, 16</t>
  </si>
  <si>
    <t>72, 21, 15</t>
  </si>
  <si>
    <t>71, 20, 19, 13</t>
  </si>
  <si>
    <t>ISRE.DF.9, 81, 28, 22, 16, 17</t>
  </si>
  <si>
    <t>Deducción en el Ejercicio de Adaptaciones a Instalaciones que Tengan por Finalidad Facilitar a las Personas con Capacidades Diferentes el Acceso y Uso de las Mismas</t>
  </si>
  <si>
    <t>Deducción de Terrenos para Desarrolladores Inmobiliarios en el Ejercicio en el que los Adquieran</t>
  </si>
  <si>
    <t>Régimen de Actividades Agrícolas, Ganaderas, Silvícolas y Pesqueras: Deducción de Inversiones como Gasto para Contribuyentes con Ingresos entre el Valor hasta por el Cual se Aplica la Exención y hasta 423 UMAs Anuales, y en el Caso de Sociedades o Asociaciones de Productores, y Demás Personas Morales, con Ingresos hasta 4,230 UMAs Anuales</t>
  </si>
  <si>
    <t>ISRE.DF.6, 15, 14</t>
  </si>
  <si>
    <t>Deducción en el Ejercicio de Maquinaria y Equipo para la Generación de Energía de Fuentes Renovables o Sistemas de Cogeneración de Electricidad Eficiente</t>
  </si>
  <si>
    <t>ISRE.DF.4, 13</t>
  </si>
  <si>
    <t>Régimen de Consolidación Fiscal. (Empresas que se Encuentran en el Plazo de 5 Años desde su Entrada)</t>
  </si>
  <si>
    <t>ISRE.DF.3, 11, 10</t>
  </si>
  <si>
    <t>Deducción del 53% de las Aportaciones a Fondos de Pensiones y Jubilaciones</t>
  </si>
  <si>
    <t>Deducción Acelerada de las Inversiones de Ciertos Activos, para los Contribuyentes que Tributen en el Régimen Simplificado de Confianza, Siempre que las Apliquen al Conjunto de Inversiones que No Excedan de 3 Mdp en el Ejercicio</t>
  </si>
  <si>
    <t>ISRE.DF.1, 10, 11</t>
  </si>
  <si>
    <t>Régimen Opcional para Grupos de Sociedades</t>
  </si>
  <si>
    <t>6, 5</t>
  </si>
  <si>
    <t>Adicional del Salario Pagado a Trabajadores de 65 Años o más de Edad y a Trabajadores con Capacidades Diferentes</t>
  </si>
  <si>
    <t>Adicional por el Estímulo del Fomento al Primer Empleo</t>
  </si>
  <si>
    <t>Adquisición de Automóviles</t>
  </si>
  <si>
    <t>2, 4</t>
  </si>
  <si>
    <t>Deducción Adicional por el Estímulo del Fomento al Primer Empleo</t>
  </si>
  <si>
    <t>7, 5</t>
  </si>
  <si>
    <t>Del 25% del Salario Pagado a Trabajadores de 65 Años o más de Edad y a Trabajadores con Capacidades Diferentes</t>
  </si>
  <si>
    <t>Deducción del 25% del Salario Pagado a Trabajadores de 65 Años o más y a Trabajadores con Capacidades Diferentes</t>
  </si>
  <si>
    <t>20, 2, 1</t>
  </si>
  <si>
    <t>19, 1, 6, 5</t>
  </si>
  <si>
    <t>29, 24, 6, 8</t>
  </si>
  <si>
    <t>Del 100% del ISR Pagado por Trabajadores con Capacidades Diferentes</t>
  </si>
  <si>
    <t>20, 16</t>
  </si>
  <si>
    <t>Deducción Inmediata de Inversiones de Activos Fijos: de las Inversiones Realizadas en el 2005 Ó 2006</t>
  </si>
  <si>
    <t>Deducción Inmediata de Inversiones de Activos Fijos: de las Inversiones Realizadas en 2004 que se Aplica en 2005</t>
  </si>
  <si>
    <t>26, 19</t>
  </si>
  <si>
    <t>Esquema de Transición para la Acumulación de Inventarios</t>
  </si>
  <si>
    <t>40% de la PTU Pagada que Exceda la Deducción Relacionada con la Prestación de Servicios Personales Subordinados que Hayan Sido Ingreso Exento para el Trabajador</t>
  </si>
  <si>
    <t>24, 21, 17</t>
  </si>
  <si>
    <t>Régimen Fiscal de Maquiladoras: No se Consideran Establecimiento Permanente</t>
  </si>
  <si>
    <t>27, 28, 33, 25, 21, 3, 7, 6</t>
  </si>
  <si>
    <t>26, 27, 32, 24</t>
  </si>
  <si>
    <t>Automóviles hasta por $300,000.00</t>
  </si>
  <si>
    <t>25, 26, 31, 23</t>
  </si>
  <si>
    <t>25% del Consumo en Restaurantes</t>
  </si>
  <si>
    <t>Deducción Inmediata de Inversiones en Activos Fijos: de las Inversiones Realizadas en el Segundo Semestre de 2003</t>
  </si>
  <si>
    <t>Deducción Inmediata de Inversiones en Activos Fijos: de las Inversiones Realizadas en 2002</t>
  </si>
  <si>
    <t>19, 30, 31, 36, 28</t>
  </si>
  <si>
    <t>Compra de Bienes y Servicios a Cámaras y Asociaciones</t>
  </si>
  <si>
    <t>17, 28, 29, 34, 26, 22, 5, 3</t>
  </si>
  <si>
    <t>Cuotas Obreras Pagadas por los Patrones al IMSS</t>
  </si>
  <si>
    <t>Automóviles hasta por $200,000.00</t>
  </si>
  <si>
    <t>50% de los Consumos en Restaurantes</t>
  </si>
  <si>
    <t>14, 24, 25, 30, 22, 18</t>
  </si>
  <si>
    <t>Aportaciones a los Fondos de Pensiones y Jubilaciones</t>
  </si>
  <si>
    <t>Inmediata de Inversiones de Activos Fijos</t>
  </si>
  <si>
    <t>12, 21, 23, 25</t>
  </si>
  <si>
    <t>Compras y Gastos</t>
  </si>
  <si>
    <t>Adicional para la Contratación de Trabajadores con Capacidades Diferentes: Adicional del 100% del ISR Retenido</t>
  </si>
  <si>
    <t>Adicional para la Contratación de Trabajadores de 65 Años o más de Edad y con Capacidades Diferentes: Adicional del Salario Pagado</t>
  </si>
  <si>
    <t>Adicional para la Contratación de Trabajadores de 65 Años o más de Edad y con Capacidades Diferentes</t>
  </si>
  <si>
    <t>Adquisición de Bicicletas Convencionales, Bicicletas y Motocicletas de Baterías Eléctricas Recargables</t>
  </si>
  <si>
    <t>ISRE.D.4, 5, 3</t>
  </si>
  <si>
    <t>Consumo en Restaurantes</t>
  </si>
  <si>
    <t>ISRE.D.3, 3, 5, 4</t>
  </si>
  <si>
    <t>Arrendamiento de Automóviles</t>
  </si>
  <si>
    <t>ISRE.D.2, 18, 29, 30, 35, 27, 23, 4, 2</t>
  </si>
  <si>
    <t>Adquisición de Automóviles. $250,000 Vehículos cuya Propulsión Sea a Través de Baterías Eléctricas Recargables, Así como los Automóviles Eléctricos que Además Cuenten con Motor de Combustión Interna o con Motor Accionado Po Rhidrógeno</t>
  </si>
  <si>
    <t>Adquisición de Automóviles. $175,000 Tratándose de Vehículos de Combustión Interna</t>
  </si>
  <si>
    <t>Serie anual 2002-2026</t>
  </si>
  <si>
    <t>Clave herramienta</t>
  </si>
  <si>
    <t>Clave</t>
  </si>
  <si>
    <t>Las cifras pueden no sumar por redondeo.</t>
  </si>
  <si>
    <t>Las celdas en blanco indican que no hay dato para ese año.</t>
  </si>
  <si>
    <t xml:space="preserve">Año del informe </t>
  </si>
  <si>
    <t>Múltiplo de salario mínimo</t>
  </si>
  <si>
    <t>2021</t>
  </si>
  <si>
    <t>2022</t>
  </si>
  <si>
    <t>2024</t>
  </si>
  <si>
    <t>2025</t>
  </si>
  <si>
    <t>2026</t>
  </si>
  <si>
    <t>Hombres</t>
  </si>
  <si>
    <t>Mujeres</t>
  </si>
  <si>
    <t>0 a 0.5</t>
  </si>
  <si>
    <t>0.5 a 1</t>
  </si>
  <si>
    <t>1 a 1.5</t>
  </si>
  <si>
    <t>1.5 a 2</t>
  </si>
  <si>
    <t>2 a 2.5</t>
  </si>
  <si>
    <t>2.5 a 3</t>
  </si>
  <si>
    <t>3 a 3.5</t>
  </si>
  <si>
    <t>3.5 a 4</t>
  </si>
  <si>
    <t>4 a 4.5</t>
  </si>
  <si>
    <t>4.5 a 5</t>
  </si>
  <si>
    <t>Más de 5</t>
  </si>
  <si>
    <t>Nota:</t>
  </si>
  <si>
    <t>X</t>
  </si>
  <si>
    <t>IX</t>
  </si>
  <si>
    <t>VIII</t>
  </si>
  <si>
    <t>VII</t>
  </si>
  <si>
    <t>VI</t>
  </si>
  <si>
    <t>V</t>
  </si>
  <si>
    <t>IV</t>
  </si>
  <si>
    <t>III</t>
  </si>
  <si>
    <t>II</t>
  </si>
  <si>
    <t>I</t>
  </si>
  <si>
    <t>Decil</t>
  </si>
  <si>
    <t>Consumos en restaurantes</t>
  </si>
  <si>
    <t>Adquisición de automóviles eléctricos e híbridos</t>
  </si>
  <si>
    <t>Adquisición de automóviles de combustión interna</t>
  </si>
  <si>
    <t>Deducción en el ejercicio de adaptación a instalaciones para personas con capacidades diferentes (mdp)</t>
  </si>
  <si>
    <t>Deducción de maquinaria y equipo para la generación de energía renovable o sistemas de cogeneración (mdp)</t>
  </si>
  <si>
    <t>Deducción por aportaciones a fondos de pensiones y jubilaciones (mdp)</t>
  </si>
  <si>
    <t>Reembolso por funeral</t>
  </si>
  <si>
    <t>Reembolso de gastos médicos, dentales y hospitalarios y de funeral</t>
  </si>
  <si>
    <t>Prima dominical</t>
  </si>
  <si>
    <t>Cuotas de seguridad social de los trabajadores pagadas por los patrones</t>
  </si>
  <si>
    <t>Participación de los trabajadores en las utilidades de las empresas</t>
  </si>
  <si>
    <t>Prima vacacional</t>
  </si>
  <si>
    <t>Horas extras</t>
  </si>
  <si>
    <t>Pagos por separación</t>
  </si>
  <si>
    <t>Gratificación anual (aguinaldo)</t>
  </si>
  <si>
    <t>De cajas de ahorro y fondos de ahorro</t>
  </si>
  <si>
    <t>Otros ingresos por salarios</t>
  </si>
  <si>
    <t>Prestaciones de previsión social</t>
  </si>
  <si>
    <t>Monto promedio deducido (pesos)</t>
  </si>
  <si>
    <t>Proporción del monto deducido respecto al límite</t>
  </si>
  <si>
    <t>Límite promedio (pesos)</t>
  </si>
  <si>
    <t>Honorarios médicos, dentales o de enfermería por discapacidad o incapacidad</t>
  </si>
  <si>
    <t>Gastos funerales</t>
  </si>
  <si>
    <t>Intereses reales de créditos hipotecarios</t>
  </si>
  <si>
    <t>Colegiaturas</t>
  </si>
  <si>
    <t>Honorarios médicos, dentales y gastos hospitalarios</t>
  </si>
  <si>
    <t>Primas de seguros de gastos médicos</t>
  </si>
  <si>
    <t>Transportación escolar obligatoria</t>
  </si>
  <si>
    <t>Cuentas especiales para el ahorro</t>
  </si>
  <si>
    <t>Aportaciones voluntarias al SAR</t>
  </si>
  <si>
    <t>Servicio o suministro de agua potable para su uso doméstico</t>
  </si>
  <si>
    <t>Servicios médicos</t>
  </si>
  <si>
    <t>Servicios de enseñanza</t>
  </si>
  <si>
    <t>Productos de gestión menstrual</t>
  </si>
  <si>
    <t>Tratamiento especial</t>
  </si>
  <si>
    <t>Exención</t>
  </si>
  <si>
    <t>Transferencia a hogares</t>
  </si>
  <si>
    <t>Año del informe (año de observación)</t>
  </si>
  <si>
    <t>tratamiento</t>
  </si>
  <si>
    <t>decil</t>
  </si>
  <si>
    <t>valor</t>
  </si>
  <si>
    <t>celda_origen</t>
  </si>
  <si>
    <t>Distribución de la renuncia por decil (%)</t>
  </si>
  <si>
    <t>C9</t>
  </si>
  <si>
    <t>C10</t>
  </si>
  <si>
    <t>C11</t>
  </si>
  <si>
    <t>C12</t>
  </si>
  <si>
    <t>C13</t>
  </si>
  <si>
    <t>C14</t>
  </si>
  <si>
    <t>C15</t>
  </si>
  <si>
    <t>C16</t>
  </si>
  <si>
    <t>C17</t>
  </si>
  <si>
    <t>C18</t>
  </si>
  <si>
    <t>D9</t>
  </si>
  <si>
    <t>D10</t>
  </si>
  <si>
    <t>D11</t>
  </si>
  <si>
    <t>D12</t>
  </si>
  <si>
    <t>D13</t>
  </si>
  <si>
    <t>D14</t>
  </si>
  <si>
    <t>D15</t>
  </si>
  <si>
    <t>D16</t>
  </si>
  <si>
    <t>D17</t>
  </si>
  <si>
    <t>D18</t>
  </si>
  <si>
    <t>2010-1</t>
  </si>
  <si>
    <t>E9</t>
  </si>
  <si>
    <t>E10</t>
  </si>
  <si>
    <t>E11</t>
  </si>
  <si>
    <t>E12</t>
  </si>
  <si>
    <t>E13</t>
  </si>
  <si>
    <t>E14</t>
  </si>
  <si>
    <t>E15</t>
  </si>
  <si>
    <t>E16</t>
  </si>
  <si>
    <t>E17</t>
  </si>
  <si>
    <t>E18</t>
  </si>
  <si>
    <t>F9</t>
  </si>
  <si>
    <t>F10</t>
  </si>
  <si>
    <t>F11</t>
  </si>
  <si>
    <t>F12</t>
  </si>
  <si>
    <t>F13</t>
  </si>
  <si>
    <t>F14</t>
  </si>
  <si>
    <t>F15</t>
  </si>
  <si>
    <t>F16</t>
  </si>
  <si>
    <t>F17</t>
  </si>
  <si>
    <t>F18</t>
  </si>
  <si>
    <t>2012-3</t>
  </si>
  <si>
    <t>G9</t>
  </si>
  <si>
    <t>G10</t>
  </si>
  <si>
    <t>G11</t>
  </si>
  <si>
    <t>G12</t>
  </si>
  <si>
    <t>G13</t>
  </si>
  <si>
    <t>G14</t>
  </si>
  <si>
    <t>G15</t>
  </si>
  <si>
    <t>G16</t>
  </si>
  <si>
    <t>G17</t>
  </si>
  <si>
    <t>G18</t>
  </si>
  <si>
    <t>H9</t>
  </si>
  <si>
    <t>H10</t>
  </si>
  <si>
    <t>H11</t>
  </si>
  <si>
    <t>H12</t>
  </si>
  <si>
    <t>H13</t>
  </si>
  <si>
    <t>H14</t>
  </si>
  <si>
    <t>H15</t>
  </si>
  <si>
    <t>H16</t>
  </si>
  <si>
    <t>H17</t>
  </si>
  <si>
    <t>H18</t>
  </si>
  <si>
    <t>2014-5</t>
  </si>
  <si>
    <t>I9</t>
  </si>
  <si>
    <t>I10</t>
  </si>
  <si>
    <t>I11</t>
  </si>
  <si>
    <t>I12</t>
  </si>
  <si>
    <t>I13</t>
  </si>
  <si>
    <t>I14</t>
  </si>
  <si>
    <t>I15</t>
  </si>
  <si>
    <t>I16</t>
  </si>
  <si>
    <t>I17</t>
  </si>
  <si>
    <t>I18</t>
  </si>
  <si>
    <t>J9</t>
  </si>
  <si>
    <t>J10</t>
  </si>
  <si>
    <t>J11</t>
  </si>
  <si>
    <t>J12</t>
  </si>
  <si>
    <t>J13</t>
  </si>
  <si>
    <t>J14</t>
  </si>
  <si>
    <t>J15</t>
  </si>
  <si>
    <t>J16</t>
  </si>
  <si>
    <t>J17</t>
  </si>
  <si>
    <t>J18</t>
  </si>
  <si>
    <t>2016-7</t>
  </si>
  <si>
    <t>K9</t>
  </si>
  <si>
    <t>K10</t>
  </si>
  <si>
    <t>K11</t>
  </si>
  <si>
    <t>K12</t>
  </si>
  <si>
    <t>K13</t>
  </si>
  <si>
    <t>K14</t>
  </si>
  <si>
    <t>K15</t>
  </si>
  <si>
    <t>K16</t>
  </si>
  <si>
    <t>K17</t>
  </si>
  <si>
    <t>K18</t>
  </si>
  <si>
    <t>L9</t>
  </si>
  <si>
    <t>L10</t>
  </si>
  <si>
    <t>L11</t>
  </si>
  <si>
    <t>L12</t>
  </si>
  <si>
    <t>L13</t>
  </si>
  <si>
    <t>L14</t>
  </si>
  <si>
    <t>L15</t>
  </si>
  <si>
    <t>L16</t>
  </si>
  <si>
    <t>L17</t>
  </si>
  <si>
    <t>L18</t>
  </si>
  <si>
    <t>2018-9</t>
  </si>
  <si>
    <t>M9</t>
  </si>
  <si>
    <t>M10</t>
  </si>
  <si>
    <t>M11</t>
  </si>
  <si>
    <t>M12</t>
  </si>
  <si>
    <t>M13</t>
  </si>
  <si>
    <t>M14</t>
  </si>
  <si>
    <t>M15</t>
  </si>
  <si>
    <t>M16</t>
  </si>
  <si>
    <t>M17</t>
  </si>
  <si>
    <t>M18</t>
  </si>
  <si>
    <t>N9</t>
  </si>
  <si>
    <t>N10</t>
  </si>
  <si>
    <t>N11</t>
  </si>
  <si>
    <t>N12</t>
  </si>
  <si>
    <t>N13</t>
  </si>
  <si>
    <t>N14</t>
  </si>
  <si>
    <t>N15</t>
  </si>
  <si>
    <t>N16</t>
  </si>
  <si>
    <t>N17</t>
  </si>
  <si>
    <t>N18</t>
  </si>
  <si>
    <t>2022-3</t>
  </si>
  <si>
    <t>O9</t>
  </si>
  <si>
    <t>O10</t>
  </si>
  <si>
    <t>O11</t>
  </si>
  <si>
    <t>O12</t>
  </si>
  <si>
    <t>O13</t>
  </si>
  <si>
    <t>O14</t>
  </si>
  <si>
    <t>O15</t>
  </si>
  <si>
    <t>O16</t>
  </si>
  <si>
    <t>O17</t>
  </si>
  <si>
    <t>O18</t>
  </si>
  <si>
    <t>P9</t>
  </si>
  <si>
    <t>P10</t>
  </si>
  <si>
    <t>P11</t>
  </si>
  <si>
    <t>P12</t>
  </si>
  <si>
    <t>P13</t>
  </si>
  <si>
    <t>P14</t>
  </si>
  <si>
    <t>P15</t>
  </si>
  <si>
    <t>P16</t>
  </si>
  <si>
    <t>P17</t>
  </si>
  <si>
    <t>P18</t>
  </si>
  <si>
    <t>Q9</t>
  </si>
  <si>
    <t>Q10</t>
  </si>
  <si>
    <t>Q11</t>
  </si>
  <si>
    <t>Q12</t>
  </si>
  <si>
    <t>Q13</t>
  </si>
  <si>
    <t>Q14</t>
  </si>
  <si>
    <t>Q15</t>
  </si>
  <si>
    <t>Q16</t>
  </si>
  <si>
    <t>Q17</t>
  </si>
  <si>
    <t>Q18</t>
  </si>
  <si>
    <t>R9</t>
  </si>
  <si>
    <t>R10</t>
  </si>
  <si>
    <t>R11</t>
  </si>
  <si>
    <t>R12</t>
  </si>
  <si>
    <t>R13</t>
  </si>
  <si>
    <t>R14</t>
  </si>
  <si>
    <t>R15</t>
  </si>
  <si>
    <t>R16</t>
  </si>
  <si>
    <t>R17</t>
  </si>
  <si>
    <t>R18</t>
  </si>
  <si>
    <t>S9</t>
  </si>
  <si>
    <t>S10</t>
  </si>
  <si>
    <t>S11</t>
  </si>
  <si>
    <t>S12</t>
  </si>
  <si>
    <t>S13</t>
  </si>
  <si>
    <t>S14</t>
  </si>
  <si>
    <t>S15</t>
  </si>
  <si>
    <t>S16</t>
  </si>
  <si>
    <t>S17</t>
  </si>
  <si>
    <t>S18</t>
  </si>
  <si>
    <t>T9</t>
  </si>
  <si>
    <t>T10</t>
  </si>
  <si>
    <t>T11</t>
  </si>
  <si>
    <t>T12</t>
  </si>
  <si>
    <t>T13</t>
  </si>
  <si>
    <t>T14</t>
  </si>
  <si>
    <t>T15</t>
  </si>
  <si>
    <t>T16</t>
  </si>
  <si>
    <t>T17</t>
  </si>
  <si>
    <t>T18</t>
  </si>
  <si>
    <t>U9</t>
  </si>
  <si>
    <t>U10</t>
  </si>
  <si>
    <t>U11</t>
  </si>
  <si>
    <t>U12</t>
  </si>
  <si>
    <t>U13</t>
  </si>
  <si>
    <t>U14</t>
  </si>
  <si>
    <t>U15</t>
  </si>
  <si>
    <t>U16</t>
  </si>
  <si>
    <t>U17</t>
  </si>
  <si>
    <t>U18</t>
  </si>
  <si>
    <t>V9</t>
  </si>
  <si>
    <t>V10</t>
  </si>
  <si>
    <t>V11</t>
  </si>
  <si>
    <t>V12</t>
  </si>
  <si>
    <t>V13</t>
  </si>
  <si>
    <t>V14</t>
  </si>
  <si>
    <t>V15</t>
  </si>
  <si>
    <t>V16</t>
  </si>
  <si>
    <t>V17</t>
  </si>
  <si>
    <t>V18</t>
  </si>
  <si>
    <t>W9</t>
  </si>
  <si>
    <t>W10</t>
  </si>
  <si>
    <t>W11</t>
  </si>
  <si>
    <t>W12</t>
  </si>
  <si>
    <t>W13</t>
  </si>
  <si>
    <t>W14</t>
  </si>
  <si>
    <t>W15</t>
  </si>
  <si>
    <t>W16</t>
  </si>
  <si>
    <t>W17</t>
  </si>
  <si>
    <t>W18</t>
  </si>
  <si>
    <t>X9</t>
  </si>
  <si>
    <t>X10</t>
  </si>
  <si>
    <t>X11</t>
  </si>
  <si>
    <t>X12</t>
  </si>
  <si>
    <t>X13</t>
  </si>
  <si>
    <t>X14</t>
  </si>
  <si>
    <t>X15</t>
  </si>
  <si>
    <t>X16</t>
  </si>
  <si>
    <t>X17</t>
  </si>
  <si>
    <t>X18</t>
  </si>
  <si>
    <t>Y9</t>
  </si>
  <si>
    <t>Y10</t>
  </si>
  <si>
    <t>Y11</t>
  </si>
  <si>
    <t>Y12</t>
  </si>
  <si>
    <t>Y13</t>
  </si>
  <si>
    <t>Y14</t>
  </si>
  <si>
    <t>Y15</t>
  </si>
  <si>
    <t>Y16</t>
  </si>
  <si>
    <t>Y17</t>
  </si>
  <si>
    <t>Y18</t>
  </si>
  <si>
    <t>Z9</t>
  </si>
  <si>
    <t>Z10</t>
  </si>
  <si>
    <t>Z11</t>
  </si>
  <si>
    <t>Z12</t>
  </si>
  <si>
    <t>Z13</t>
  </si>
  <si>
    <t>Z14</t>
  </si>
  <si>
    <t>Z15</t>
  </si>
  <si>
    <t>Z16</t>
  </si>
  <si>
    <t>Z17</t>
  </si>
  <si>
    <t>Z18</t>
  </si>
  <si>
    <t>AA9</t>
  </si>
  <si>
    <t>AA10</t>
  </si>
  <si>
    <t>AA11</t>
  </si>
  <si>
    <t>AA12</t>
  </si>
  <si>
    <t>AA13</t>
  </si>
  <si>
    <t>AA14</t>
  </si>
  <si>
    <t>AA15</t>
  </si>
  <si>
    <t>AA16</t>
  </si>
  <si>
    <t>AA17</t>
  </si>
  <si>
    <t>AA18</t>
  </si>
  <si>
    <t>AB9</t>
  </si>
  <si>
    <t>AB10</t>
  </si>
  <si>
    <t>AB11</t>
  </si>
  <si>
    <t>AB12</t>
  </si>
  <si>
    <t>AB13</t>
  </si>
  <si>
    <t>AB14</t>
  </si>
  <si>
    <t>AB15</t>
  </si>
  <si>
    <t>AB16</t>
  </si>
  <si>
    <t>AB17</t>
  </si>
  <si>
    <t>AB18</t>
  </si>
  <si>
    <t>AC9</t>
  </si>
  <si>
    <t>AC10</t>
  </si>
  <si>
    <t>AC11</t>
  </si>
  <si>
    <t>AC12</t>
  </si>
  <si>
    <t>AC13</t>
  </si>
  <si>
    <t>AC14</t>
  </si>
  <si>
    <t>AC15</t>
  </si>
  <si>
    <t>AC16</t>
  </si>
  <si>
    <t>AC17</t>
  </si>
  <si>
    <t>AC18</t>
  </si>
  <si>
    <t>AD9</t>
  </si>
  <si>
    <t>AD10</t>
  </si>
  <si>
    <t>AD11</t>
  </si>
  <si>
    <t>AD12</t>
  </si>
  <si>
    <t>AD13</t>
  </si>
  <si>
    <t>AD14</t>
  </si>
  <si>
    <t>AD15</t>
  </si>
  <si>
    <t>AD16</t>
  </si>
  <si>
    <t>AD17</t>
  </si>
  <si>
    <t>AD18</t>
  </si>
  <si>
    <t>Gasolinas y diésel</t>
  </si>
  <si>
    <t>AE9</t>
  </si>
  <si>
    <t>AE10</t>
  </si>
  <si>
    <t>AE11</t>
  </si>
  <si>
    <t>AE12</t>
  </si>
  <si>
    <t>AE13</t>
  </si>
  <si>
    <t>AE14</t>
  </si>
  <si>
    <t>AE15</t>
  </si>
  <si>
    <t>AE16</t>
  </si>
  <si>
    <t>AE17</t>
  </si>
  <si>
    <t>AE18</t>
  </si>
  <si>
    <t>AF9</t>
  </si>
  <si>
    <t>AF10</t>
  </si>
  <si>
    <t>AF11</t>
  </si>
  <si>
    <t>AF12</t>
  </si>
  <si>
    <t>AF13</t>
  </si>
  <si>
    <t>AF14</t>
  </si>
  <si>
    <t>AF15</t>
  </si>
  <si>
    <t>AF16</t>
  </si>
  <si>
    <t>AF17</t>
  </si>
  <si>
    <t>AF18</t>
  </si>
  <si>
    <t>AG9</t>
  </si>
  <si>
    <t>AG10</t>
  </si>
  <si>
    <t>AG11</t>
  </si>
  <si>
    <t>AG12</t>
  </si>
  <si>
    <t>AG13</t>
  </si>
  <si>
    <t>AG14</t>
  </si>
  <si>
    <t>AG15</t>
  </si>
  <si>
    <t>AG16</t>
  </si>
  <si>
    <t>AG17</t>
  </si>
  <si>
    <t>AG18</t>
  </si>
  <si>
    <t>AH9</t>
  </si>
  <si>
    <t>AH10</t>
  </si>
  <si>
    <t>AH11</t>
  </si>
  <si>
    <t>AH12</t>
  </si>
  <si>
    <t>AH13</t>
  </si>
  <si>
    <t>AH14</t>
  </si>
  <si>
    <t>AH15</t>
  </si>
  <si>
    <t>AH16</t>
  </si>
  <si>
    <t>AH17</t>
  </si>
  <si>
    <t>AH18</t>
  </si>
  <si>
    <t>AI9</t>
  </si>
  <si>
    <t>AI10</t>
  </si>
  <si>
    <t>AI11</t>
  </si>
  <si>
    <t>AI12</t>
  </si>
  <si>
    <t>AI13</t>
  </si>
  <si>
    <t>AI14</t>
  </si>
  <si>
    <t>AI15</t>
  </si>
  <si>
    <t>AI16</t>
  </si>
  <si>
    <t>AI17</t>
  </si>
  <si>
    <t>AI18</t>
  </si>
  <si>
    <t>AJ9</t>
  </si>
  <si>
    <t>AJ10</t>
  </si>
  <si>
    <t>AJ11</t>
  </si>
  <si>
    <t>AJ12</t>
  </si>
  <si>
    <t>AJ13</t>
  </si>
  <si>
    <t>AJ14</t>
  </si>
  <si>
    <t>AJ15</t>
  </si>
  <si>
    <t>AJ16</t>
  </si>
  <si>
    <t>AJ17</t>
  </si>
  <si>
    <t>AJ18</t>
  </si>
  <si>
    <t>AK9</t>
  </si>
  <si>
    <t>AK10</t>
  </si>
  <si>
    <t>AK11</t>
  </si>
  <si>
    <t>AK12</t>
  </si>
  <si>
    <t>AK13</t>
  </si>
  <si>
    <t>AK14</t>
  </si>
  <si>
    <t>AK15</t>
  </si>
  <si>
    <t>AK16</t>
  </si>
  <si>
    <t>AK17</t>
  </si>
  <si>
    <t>AK18</t>
  </si>
  <si>
    <t>AL9</t>
  </si>
  <si>
    <t>AL10</t>
  </si>
  <si>
    <t>AL11</t>
  </si>
  <si>
    <t>AL12</t>
  </si>
  <si>
    <t>AL13</t>
  </si>
  <si>
    <t>AL14</t>
  </si>
  <si>
    <t>AL15</t>
  </si>
  <si>
    <t>AL16</t>
  </si>
  <si>
    <t>AL17</t>
  </si>
  <si>
    <t>AL18</t>
  </si>
  <si>
    <t>AM9</t>
  </si>
  <si>
    <t>AM10</t>
  </si>
  <si>
    <t>AM11</t>
  </si>
  <si>
    <t>AM12</t>
  </si>
  <si>
    <t>AM13</t>
  </si>
  <si>
    <t>AM14</t>
  </si>
  <si>
    <t>AM15</t>
  </si>
  <si>
    <t>AM16</t>
  </si>
  <si>
    <t>AM17</t>
  </si>
  <si>
    <t>AM18</t>
  </si>
  <si>
    <t>AN9</t>
  </si>
  <si>
    <t>AN10</t>
  </si>
  <si>
    <t>AN11</t>
  </si>
  <si>
    <t>AN12</t>
  </si>
  <si>
    <t>AN13</t>
  </si>
  <si>
    <t>AN14</t>
  </si>
  <si>
    <t>AN15</t>
  </si>
  <si>
    <t>AN16</t>
  </si>
  <si>
    <t>AN17</t>
  </si>
  <si>
    <t>AN18</t>
  </si>
  <si>
    <t>2021-2</t>
  </si>
  <si>
    <t>AO9</t>
  </si>
  <si>
    <t>AO10</t>
  </si>
  <si>
    <t>AO11</t>
  </si>
  <si>
    <t>AO12</t>
  </si>
  <si>
    <t>AO13</t>
  </si>
  <si>
    <t>AO14</t>
  </si>
  <si>
    <t>AO15</t>
  </si>
  <si>
    <t>AO16</t>
  </si>
  <si>
    <t>AO17</t>
  </si>
  <si>
    <t>AO18</t>
  </si>
  <si>
    <t>AP9</t>
  </si>
  <si>
    <t>AP10</t>
  </si>
  <si>
    <t>AP11</t>
  </si>
  <si>
    <t>AP12</t>
  </si>
  <si>
    <t>AP13</t>
  </si>
  <si>
    <t>AP14</t>
  </si>
  <si>
    <t>AP15</t>
  </si>
  <si>
    <t>AP16</t>
  </si>
  <si>
    <t>AP17</t>
  </si>
  <si>
    <t>AP18</t>
  </si>
  <si>
    <t>AQ9</t>
  </si>
  <si>
    <t>AQ10</t>
  </si>
  <si>
    <t>AQ11</t>
  </si>
  <si>
    <t>AQ12</t>
  </si>
  <si>
    <t>AQ13</t>
  </si>
  <si>
    <t>AQ14</t>
  </si>
  <si>
    <t>AQ15</t>
  </si>
  <si>
    <t>AQ16</t>
  </si>
  <si>
    <t>AQ17</t>
  </si>
  <si>
    <t>AQ18</t>
  </si>
  <si>
    <t>AR9</t>
  </si>
  <si>
    <t>AR10</t>
  </si>
  <si>
    <t>AR11</t>
  </si>
  <si>
    <t>AR12</t>
  </si>
  <si>
    <t>AR13</t>
  </si>
  <si>
    <t>AR14</t>
  </si>
  <si>
    <t>AR15</t>
  </si>
  <si>
    <t>AR16</t>
  </si>
  <si>
    <t>AR17</t>
  </si>
  <si>
    <t>AR18</t>
  </si>
  <si>
    <t>AS9</t>
  </si>
  <si>
    <t>AS10</t>
  </si>
  <si>
    <t>AS11</t>
  </si>
  <si>
    <t>AS12</t>
  </si>
  <si>
    <t>AS13</t>
  </si>
  <si>
    <t>AS14</t>
  </si>
  <si>
    <t>AS15</t>
  </si>
  <si>
    <t>AS16</t>
  </si>
  <si>
    <t>AS17</t>
  </si>
  <si>
    <t>AS18</t>
  </si>
  <si>
    <t>AT9</t>
  </si>
  <si>
    <t>AT10</t>
  </si>
  <si>
    <t>AT11</t>
  </si>
  <si>
    <t>AT12</t>
  </si>
  <si>
    <t>AT13</t>
  </si>
  <si>
    <t>AT14</t>
  </si>
  <si>
    <t>AT15</t>
  </si>
  <si>
    <t>AT16</t>
  </si>
  <si>
    <t>AT17</t>
  </si>
  <si>
    <t>AT18</t>
  </si>
  <si>
    <t>AU9</t>
  </si>
  <si>
    <t>AU10</t>
  </si>
  <si>
    <t>AU11</t>
  </si>
  <si>
    <t>AU12</t>
  </si>
  <si>
    <t>AU13</t>
  </si>
  <si>
    <t>AU14</t>
  </si>
  <si>
    <t>AU15</t>
  </si>
  <si>
    <t>AU16</t>
  </si>
  <si>
    <t>AU17</t>
  </si>
  <si>
    <t>AU18</t>
  </si>
  <si>
    <t>AV9</t>
  </si>
  <si>
    <t>AV10</t>
  </si>
  <si>
    <t>AV11</t>
  </si>
  <si>
    <t>AV12</t>
  </si>
  <si>
    <t>AV13</t>
  </si>
  <si>
    <t>AV14</t>
  </si>
  <si>
    <t>AV15</t>
  </si>
  <si>
    <t>AV16</t>
  </si>
  <si>
    <t>AV17</t>
  </si>
  <si>
    <t>AV18</t>
  </si>
  <si>
    <t>AW9</t>
  </si>
  <si>
    <t>AW10</t>
  </si>
  <si>
    <t>AW11</t>
  </si>
  <si>
    <t>AW12</t>
  </si>
  <si>
    <t>AW13</t>
  </si>
  <si>
    <t>AW14</t>
  </si>
  <si>
    <t>AW15</t>
  </si>
  <si>
    <t>AW16</t>
  </si>
  <si>
    <t>AW17</t>
  </si>
  <si>
    <t>AW18</t>
  </si>
  <si>
    <t>AX9</t>
  </si>
  <si>
    <t>AX10</t>
  </si>
  <si>
    <t>AX11</t>
  </si>
  <si>
    <t>AX12</t>
  </si>
  <si>
    <t>AX13</t>
  </si>
  <si>
    <t>AX14</t>
  </si>
  <si>
    <t>AX15</t>
  </si>
  <si>
    <t>AX16</t>
  </si>
  <si>
    <t>AX17</t>
  </si>
  <si>
    <t>AX18</t>
  </si>
  <si>
    <t>AY9</t>
  </si>
  <si>
    <t>AY10</t>
  </si>
  <si>
    <t>AY11</t>
  </si>
  <si>
    <t>AY12</t>
  </si>
  <si>
    <t>AY13</t>
  </si>
  <si>
    <t>AY14</t>
  </si>
  <si>
    <t>AY15</t>
  </si>
  <si>
    <t>AY16</t>
  </si>
  <si>
    <t>AY17</t>
  </si>
  <si>
    <t>AY18</t>
  </si>
  <si>
    <t>AZ9</t>
  </si>
  <si>
    <t>AZ10</t>
  </si>
  <si>
    <t>AZ11</t>
  </si>
  <si>
    <t>AZ12</t>
  </si>
  <si>
    <t>AZ13</t>
  </si>
  <si>
    <t>AZ14</t>
  </si>
  <si>
    <t>AZ15</t>
  </si>
  <si>
    <t>AZ16</t>
  </si>
  <si>
    <t>AZ17</t>
  </si>
  <si>
    <t>AZ18</t>
  </si>
  <si>
    <t>BA9</t>
  </si>
  <si>
    <t>BA10</t>
  </si>
  <si>
    <t>BA11</t>
  </si>
  <si>
    <t>BA12</t>
  </si>
  <si>
    <t>BA13</t>
  </si>
  <si>
    <t>BA14</t>
  </si>
  <si>
    <t>BA15</t>
  </si>
  <si>
    <t>BA16</t>
  </si>
  <si>
    <t>BA17</t>
  </si>
  <si>
    <t>BA18</t>
  </si>
  <si>
    <t>BB9</t>
  </si>
  <si>
    <t>BB10</t>
  </si>
  <si>
    <t>BB11</t>
  </si>
  <si>
    <t>BB12</t>
  </si>
  <si>
    <t>BB13</t>
  </si>
  <si>
    <t>BB14</t>
  </si>
  <si>
    <t>BB15</t>
  </si>
  <si>
    <t>BB16</t>
  </si>
  <si>
    <t>BB17</t>
  </si>
  <si>
    <t>BB18</t>
  </si>
  <si>
    <t>BC9</t>
  </si>
  <si>
    <t>BC10</t>
  </si>
  <si>
    <t>BC11</t>
  </si>
  <si>
    <t>BC12</t>
  </si>
  <si>
    <t>BC13</t>
  </si>
  <si>
    <t>BC14</t>
  </si>
  <si>
    <t>BC15</t>
  </si>
  <si>
    <t>BC16</t>
  </si>
  <si>
    <t>BC17</t>
  </si>
  <si>
    <t>BC18</t>
  </si>
  <si>
    <t>BD9</t>
  </si>
  <si>
    <t>BD10</t>
  </si>
  <si>
    <t>BD11</t>
  </si>
  <si>
    <t>BD12</t>
  </si>
  <si>
    <t>BD13</t>
  </si>
  <si>
    <t>BD14</t>
  </si>
  <si>
    <t>BD15</t>
  </si>
  <si>
    <t>BD16</t>
  </si>
  <si>
    <t>BD17</t>
  </si>
  <si>
    <t>BD18</t>
  </si>
  <si>
    <t>BE9</t>
  </si>
  <si>
    <t>BE10</t>
  </si>
  <si>
    <t>BE11</t>
  </si>
  <si>
    <t>BE12</t>
  </si>
  <si>
    <t>BE13</t>
  </si>
  <si>
    <t>BE14</t>
  </si>
  <si>
    <t>BE15</t>
  </si>
  <si>
    <t>BE16</t>
  </si>
  <si>
    <t>BE17</t>
  </si>
  <si>
    <t>BE18</t>
  </si>
  <si>
    <t>BF9</t>
  </si>
  <si>
    <t>BF10</t>
  </si>
  <si>
    <t>BF11</t>
  </si>
  <si>
    <t>BF12</t>
  </si>
  <si>
    <t>BF13</t>
  </si>
  <si>
    <t>BF14</t>
  </si>
  <si>
    <t>BF15</t>
  </si>
  <si>
    <t>BF16</t>
  </si>
  <si>
    <t>BF17</t>
  </si>
  <si>
    <t>BF18</t>
  </si>
  <si>
    <t>BG9</t>
  </si>
  <si>
    <t>BG10</t>
  </si>
  <si>
    <t>BG11</t>
  </si>
  <si>
    <t>BG12</t>
  </si>
  <si>
    <t>BG13</t>
  </si>
  <si>
    <t>BG14</t>
  </si>
  <si>
    <t>BG15</t>
  </si>
  <si>
    <t>BG16</t>
  </si>
  <si>
    <t>BG17</t>
  </si>
  <si>
    <t>BG18</t>
  </si>
  <si>
    <t>BH9</t>
  </si>
  <si>
    <t>BH10</t>
  </si>
  <si>
    <t>BH11</t>
  </si>
  <si>
    <t>BH12</t>
  </si>
  <si>
    <t>BH13</t>
  </si>
  <si>
    <t>BH14</t>
  </si>
  <si>
    <t>BH15</t>
  </si>
  <si>
    <t>BH16</t>
  </si>
  <si>
    <t>BH17</t>
  </si>
  <si>
    <t>BH18</t>
  </si>
  <si>
    <t>BI9</t>
  </si>
  <si>
    <t>BI10</t>
  </si>
  <si>
    <t>BI11</t>
  </si>
  <si>
    <t>BI12</t>
  </si>
  <si>
    <t>BI13</t>
  </si>
  <si>
    <t>BI14</t>
  </si>
  <si>
    <t>BI15</t>
  </si>
  <si>
    <t>BI16</t>
  </si>
  <si>
    <t>BI17</t>
  </si>
  <si>
    <t>BI18</t>
  </si>
  <si>
    <t>BJ9</t>
  </si>
  <si>
    <t>BJ10</t>
  </si>
  <si>
    <t>BJ11</t>
  </si>
  <si>
    <t>BJ12</t>
  </si>
  <si>
    <t>BJ13</t>
  </si>
  <si>
    <t>BJ14</t>
  </si>
  <si>
    <t>BJ15</t>
  </si>
  <si>
    <t>BJ16</t>
  </si>
  <si>
    <t>BJ17</t>
  </si>
  <si>
    <t>BJ18</t>
  </si>
  <si>
    <t>BK9</t>
  </si>
  <si>
    <t>BK10</t>
  </si>
  <si>
    <t>BK11</t>
  </si>
  <si>
    <t>BK12</t>
  </si>
  <si>
    <t>BK13</t>
  </si>
  <si>
    <t>BK14</t>
  </si>
  <si>
    <t>BK15</t>
  </si>
  <si>
    <t>BK16</t>
  </si>
  <si>
    <t>BK17</t>
  </si>
  <si>
    <t>BK18</t>
  </si>
  <si>
    <t>BL9</t>
  </si>
  <si>
    <t>BL10</t>
  </si>
  <si>
    <t>BL11</t>
  </si>
  <si>
    <t>BL12</t>
  </si>
  <si>
    <t>BL13</t>
  </si>
  <si>
    <t>BL14</t>
  </si>
  <si>
    <t>BL15</t>
  </si>
  <si>
    <t>BL16</t>
  </si>
  <si>
    <t>BL17</t>
  </si>
  <si>
    <t>BL18</t>
  </si>
  <si>
    <t>BM9</t>
  </si>
  <si>
    <t>BM10</t>
  </si>
  <si>
    <t>BM11</t>
  </si>
  <si>
    <t>BM12</t>
  </si>
  <si>
    <t>BM13</t>
  </si>
  <si>
    <t>BM14</t>
  </si>
  <si>
    <t>BM15</t>
  </si>
  <si>
    <t>BM16</t>
  </si>
  <si>
    <t>BM17</t>
  </si>
  <si>
    <t>BM18</t>
  </si>
  <si>
    <t>BN9</t>
  </si>
  <si>
    <t>BN10</t>
  </si>
  <si>
    <t>BN11</t>
  </si>
  <si>
    <t>BN12</t>
  </si>
  <si>
    <t>BN13</t>
  </si>
  <si>
    <t>BN14</t>
  </si>
  <si>
    <t>BN15</t>
  </si>
  <si>
    <t>BN16</t>
  </si>
  <si>
    <t>BN17</t>
  </si>
  <si>
    <t>BN18</t>
  </si>
  <si>
    <t>BO9</t>
  </si>
  <si>
    <t>BO10</t>
  </si>
  <si>
    <t>BO11</t>
  </si>
  <si>
    <t>BO12</t>
  </si>
  <si>
    <t>BO13</t>
  </si>
  <si>
    <t>BO14</t>
  </si>
  <si>
    <t>BO15</t>
  </si>
  <si>
    <t>BO16</t>
  </si>
  <si>
    <t>BO17</t>
  </si>
  <si>
    <t>BO18</t>
  </si>
  <si>
    <t>BP9</t>
  </si>
  <si>
    <t>BP10</t>
  </si>
  <si>
    <t>BP11</t>
  </si>
  <si>
    <t>BP12</t>
  </si>
  <si>
    <t>BP13</t>
  </si>
  <si>
    <t>BP14</t>
  </si>
  <si>
    <t>BP15</t>
  </si>
  <si>
    <t>BP16</t>
  </si>
  <si>
    <t>BP17</t>
  </si>
  <si>
    <t>BP18</t>
  </si>
  <si>
    <t>BQ9</t>
  </si>
  <si>
    <t>BQ10</t>
  </si>
  <si>
    <t>BQ11</t>
  </si>
  <si>
    <t>BQ12</t>
  </si>
  <si>
    <t>BQ13</t>
  </si>
  <si>
    <t>BQ14</t>
  </si>
  <si>
    <t>BQ15</t>
  </si>
  <si>
    <t>BQ16</t>
  </si>
  <si>
    <t>BQ17</t>
  </si>
  <si>
    <t>BQ18</t>
  </si>
  <si>
    <t>BR9</t>
  </si>
  <si>
    <t>BR10</t>
  </si>
  <si>
    <t>BR11</t>
  </si>
  <si>
    <t>BR12</t>
  </si>
  <si>
    <t>BR13</t>
  </si>
  <si>
    <t>BR14</t>
  </si>
  <si>
    <t>BR15</t>
  </si>
  <si>
    <t>BR16</t>
  </si>
  <si>
    <t>BR17</t>
  </si>
  <si>
    <t>BR18</t>
  </si>
  <si>
    <t>BS9</t>
  </si>
  <si>
    <t>BS10</t>
  </si>
  <si>
    <t>BS11</t>
  </si>
  <si>
    <t>BS12</t>
  </si>
  <si>
    <t>BS13</t>
  </si>
  <si>
    <t>BS14</t>
  </si>
  <si>
    <t>BS15</t>
  </si>
  <si>
    <t>BS16</t>
  </si>
  <si>
    <t>BS17</t>
  </si>
  <si>
    <t>BS18</t>
  </si>
  <si>
    <t>BT9</t>
  </si>
  <si>
    <t>BT10</t>
  </si>
  <si>
    <t>BT11</t>
  </si>
  <si>
    <t>BT12</t>
  </si>
  <si>
    <t>BT13</t>
  </si>
  <si>
    <t>BT14</t>
  </si>
  <si>
    <t>BT15</t>
  </si>
  <si>
    <t>BT16</t>
  </si>
  <si>
    <t>BT17</t>
  </si>
  <si>
    <t>BT18</t>
  </si>
  <si>
    <t>BU9</t>
  </si>
  <si>
    <t>BU10</t>
  </si>
  <si>
    <t>BU11</t>
  </si>
  <si>
    <t>BU12</t>
  </si>
  <si>
    <t>BU13</t>
  </si>
  <si>
    <t>BU14</t>
  </si>
  <si>
    <t>BU15</t>
  </si>
  <si>
    <t>BU16</t>
  </si>
  <si>
    <t>BU17</t>
  </si>
  <si>
    <t>BU18</t>
  </si>
  <si>
    <t>BV9</t>
  </si>
  <si>
    <t>BV10</t>
  </si>
  <si>
    <t>BV11</t>
  </si>
  <si>
    <t>BV12</t>
  </si>
  <si>
    <t>BV13</t>
  </si>
  <si>
    <t>BV14</t>
  </si>
  <si>
    <t>BV15</t>
  </si>
  <si>
    <t>BV16</t>
  </si>
  <si>
    <t>BV17</t>
  </si>
  <si>
    <t>BV18</t>
  </si>
  <si>
    <t>BW9</t>
  </si>
  <si>
    <t>BW10</t>
  </si>
  <si>
    <t>BW11</t>
  </si>
  <si>
    <t>BW12</t>
  </si>
  <si>
    <t>BW13</t>
  </si>
  <si>
    <t>BW14</t>
  </si>
  <si>
    <t>BW15</t>
  </si>
  <si>
    <t>BW16</t>
  </si>
  <si>
    <t>BW17</t>
  </si>
  <si>
    <t>BW18</t>
  </si>
  <si>
    <t>BX9</t>
  </si>
  <si>
    <t>BX10</t>
  </si>
  <si>
    <t>BX11</t>
  </si>
  <si>
    <t>BX12</t>
  </si>
  <si>
    <t>BX13</t>
  </si>
  <si>
    <t>BX14</t>
  </si>
  <si>
    <t>BX15</t>
  </si>
  <si>
    <t>BX16</t>
  </si>
  <si>
    <t>BX17</t>
  </si>
  <si>
    <t>BX18</t>
  </si>
  <si>
    <t>BY9</t>
  </si>
  <si>
    <t>BY10</t>
  </si>
  <si>
    <t>BY11</t>
  </si>
  <si>
    <t>BY12</t>
  </si>
  <si>
    <t>BY13</t>
  </si>
  <si>
    <t>BY14</t>
  </si>
  <si>
    <t>BY15</t>
  </si>
  <si>
    <t>BY16</t>
  </si>
  <si>
    <t>BY17</t>
  </si>
  <si>
    <t>BY18</t>
  </si>
  <si>
    <t>BZ9</t>
  </si>
  <si>
    <t>BZ10</t>
  </si>
  <si>
    <t>BZ11</t>
  </si>
  <si>
    <t>BZ12</t>
  </si>
  <si>
    <t>BZ13</t>
  </si>
  <si>
    <t>BZ14</t>
  </si>
  <si>
    <t>BZ15</t>
  </si>
  <si>
    <t>BZ16</t>
  </si>
  <si>
    <t>BZ17</t>
  </si>
  <si>
    <t>BZ18</t>
  </si>
  <si>
    <t>CA9</t>
  </si>
  <si>
    <t>CA10</t>
  </si>
  <si>
    <t>CA11</t>
  </si>
  <si>
    <t>CA12</t>
  </si>
  <si>
    <t>CA13</t>
  </si>
  <si>
    <t>CA14</t>
  </si>
  <si>
    <t>CA15</t>
  </si>
  <si>
    <t>CA16</t>
  </si>
  <si>
    <t>CA17</t>
  </si>
  <si>
    <t>CA18</t>
  </si>
  <si>
    <t>CB9</t>
  </si>
  <si>
    <t>CB10</t>
  </si>
  <si>
    <t>CB11</t>
  </si>
  <si>
    <t>CB12</t>
  </si>
  <si>
    <t>CB13</t>
  </si>
  <si>
    <t>CB14</t>
  </si>
  <si>
    <t>CB15</t>
  </si>
  <si>
    <t>CB16</t>
  </si>
  <si>
    <t>CB17</t>
  </si>
  <si>
    <t>CB18</t>
  </si>
  <si>
    <t>CC9</t>
  </si>
  <si>
    <t>CC10</t>
  </si>
  <si>
    <t>CC11</t>
  </si>
  <si>
    <t>CC12</t>
  </si>
  <si>
    <t>CC13</t>
  </si>
  <si>
    <t>CC14</t>
  </si>
  <si>
    <t>CC15</t>
  </si>
  <si>
    <t>CC16</t>
  </si>
  <si>
    <t>CC17</t>
  </si>
  <si>
    <t>CC18</t>
  </si>
  <si>
    <t>Transferencia como proporción del ingreso del decil</t>
  </si>
  <si>
    <t>CD9</t>
  </si>
  <si>
    <t>CD10</t>
  </si>
  <si>
    <t>CD11</t>
  </si>
  <si>
    <t>CD12</t>
  </si>
  <si>
    <t>CD13</t>
  </si>
  <si>
    <t>CD14</t>
  </si>
  <si>
    <t>CD15</t>
  </si>
  <si>
    <t>CD16</t>
  </si>
  <si>
    <t>CD17</t>
  </si>
  <si>
    <t>CD18</t>
  </si>
  <si>
    <t>CE9</t>
  </si>
  <si>
    <t>CE10</t>
  </si>
  <si>
    <t>CE11</t>
  </si>
  <si>
    <t>CE12</t>
  </si>
  <si>
    <t>CE13</t>
  </si>
  <si>
    <t>CE14</t>
  </si>
  <si>
    <t>CE15</t>
  </si>
  <si>
    <t>CE16</t>
  </si>
  <si>
    <t>CE17</t>
  </si>
  <si>
    <t>CE18</t>
  </si>
  <si>
    <t>CF9</t>
  </si>
  <si>
    <t>CF10</t>
  </si>
  <si>
    <t>CF11</t>
  </si>
  <si>
    <t>CF12</t>
  </si>
  <si>
    <t>CF13</t>
  </si>
  <si>
    <t>CF14</t>
  </si>
  <si>
    <t>CF15</t>
  </si>
  <si>
    <t>CF16</t>
  </si>
  <si>
    <t>CF17</t>
  </si>
  <si>
    <t>CF18</t>
  </si>
  <si>
    <t>CG9</t>
  </si>
  <si>
    <t>CG10</t>
  </si>
  <si>
    <t>CG11</t>
  </si>
  <si>
    <t>CG12</t>
  </si>
  <si>
    <t>CG13</t>
  </si>
  <si>
    <t>CG14</t>
  </si>
  <si>
    <t>CG15</t>
  </si>
  <si>
    <t>CG16</t>
  </si>
  <si>
    <t>CG17</t>
  </si>
  <si>
    <t>CG18</t>
  </si>
  <si>
    <t>Transferencia como proporción del gasto del decil</t>
  </si>
  <si>
    <t>CH9</t>
  </si>
  <si>
    <t>CH10</t>
  </si>
  <si>
    <t>CH11</t>
  </si>
  <si>
    <t>CH12</t>
  </si>
  <si>
    <t>CH13</t>
  </si>
  <si>
    <t>CH14</t>
  </si>
  <si>
    <t>CH15</t>
  </si>
  <si>
    <t>CH16</t>
  </si>
  <si>
    <t>CH17</t>
  </si>
  <si>
    <t>CH18</t>
  </si>
  <si>
    <t>CI9</t>
  </si>
  <si>
    <t>CI10</t>
  </si>
  <si>
    <t>CI11</t>
  </si>
  <si>
    <t>CI12</t>
  </si>
  <si>
    <t>CI13</t>
  </si>
  <si>
    <t>CI14</t>
  </si>
  <si>
    <t>CI15</t>
  </si>
  <si>
    <t>CI16</t>
  </si>
  <si>
    <t>CI17</t>
  </si>
  <si>
    <t>CI18</t>
  </si>
  <si>
    <t>CJ9</t>
  </si>
  <si>
    <t>CJ10</t>
  </si>
  <si>
    <t>CJ11</t>
  </si>
  <si>
    <t>CJ12</t>
  </si>
  <si>
    <t>CJ13</t>
  </si>
  <si>
    <t>CJ14</t>
  </si>
  <si>
    <t>CJ15</t>
  </si>
  <si>
    <t>CJ16</t>
  </si>
  <si>
    <t>CJ17</t>
  </si>
  <si>
    <t>CJ18</t>
  </si>
  <si>
    <t>CK9</t>
  </si>
  <si>
    <t>CK10</t>
  </si>
  <si>
    <t>CK11</t>
  </si>
  <si>
    <t>CK12</t>
  </si>
  <si>
    <t>CK13</t>
  </si>
  <si>
    <t>CK14</t>
  </si>
  <si>
    <t>CK15</t>
  </si>
  <si>
    <t>CK16</t>
  </si>
  <si>
    <t>CK17</t>
  </si>
  <si>
    <t>CK18</t>
  </si>
  <si>
    <t>CL9</t>
  </si>
  <si>
    <t>CL10</t>
  </si>
  <si>
    <t>CL11</t>
  </si>
  <si>
    <t>CL12</t>
  </si>
  <si>
    <t>CL13</t>
  </si>
  <si>
    <t>CL14</t>
  </si>
  <si>
    <t>CL15</t>
  </si>
  <si>
    <t>CL16</t>
  </si>
  <si>
    <t>CL17</t>
  </si>
  <si>
    <t>CL18</t>
  </si>
  <si>
    <t>CM9</t>
  </si>
  <si>
    <t>CM10</t>
  </si>
  <si>
    <t>CM11</t>
  </si>
  <si>
    <t>CM12</t>
  </si>
  <si>
    <t>CM13</t>
  </si>
  <si>
    <t>CM14</t>
  </si>
  <si>
    <t>CM15</t>
  </si>
  <si>
    <t>CM16</t>
  </si>
  <si>
    <t>CM17</t>
  </si>
  <si>
    <t>CM18</t>
  </si>
  <si>
    <t>CN9</t>
  </si>
  <si>
    <t>CN10</t>
  </si>
  <si>
    <t>CN11</t>
  </si>
  <si>
    <t>CN12</t>
  </si>
  <si>
    <t>CN13</t>
  </si>
  <si>
    <t>CN14</t>
  </si>
  <si>
    <t>CN15</t>
  </si>
  <si>
    <t>CN16</t>
  </si>
  <si>
    <t>CN17</t>
  </si>
  <si>
    <t>CN18</t>
  </si>
  <si>
    <t>CO9</t>
  </si>
  <si>
    <t>CO10</t>
  </si>
  <si>
    <t>CO11</t>
  </si>
  <si>
    <t>CO12</t>
  </si>
  <si>
    <t>CO13</t>
  </si>
  <si>
    <t>CO14</t>
  </si>
  <si>
    <t>CO15</t>
  </si>
  <si>
    <t>CO16</t>
  </si>
  <si>
    <t>CO17</t>
  </si>
  <si>
    <t>CO18</t>
  </si>
  <si>
    <t>CP9</t>
  </si>
  <si>
    <t>CP10</t>
  </si>
  <si>
    <t>CP11</t>
  </si>
  <si>
    <t>CP12</t>
  </si>
  <si>
    <t>CP13</t>
  </si>
  <si>
    <t>CP14</t>
  </si>
  <si>
    <t>CP15</t>
  </si>
  <si>
    <t>CP16</t>
  </si>
  <si>
    <t>CP17</t>
  </si>
  <si>
    <t>CP18</t>
  </si>
  <si>
    <t>CQ9</t>
  </si>
  <si>
    <t>CQ10</t>
  </si>
  <si>
    <t>CQ11</t>
  </si>
  <si>
    <t>CQ12</t>
  </si>
  <si>
    <t>CQ13</t>
  </si>
  <si>
    <t>CQ14</t>
  </si>
  <si>
    <t>CQ15</t>
  </si>
  <si>
    <t>CQ16</t>
  </si>
  <si>
    <t>CQ17</t>
  </si>
  <si>
    <t>CQ18</t>
  </si>
  <si>
    <t>CR9</t>
  </si>
  <si>
    <t>CR10</t>
  </si>
  <si>
    <t>CR11</t>
  </si>
  <si>
    <t>CR12</t>
  </si>
  <si>
    <t>CR13</t>
  </si>
  <si>
    <t>CR14</t>
  </si>
  <si>
    <t>CR15</t>
  </si>
  <si>
    <t>CR16</t>
  </si>
  <si>
    <t>CR17</t>
  </si>
  <si>
    <t>CR18</t>
  </si>
  <si>
    <t>CS9</t>
  </si>
  <si>
    <t>CS10</t>
  </si>
  <si>
    <t>CS11</t>
  </si>
  <si>
    <t>CS12</t>
  </si>
  <si>
    <t>CS13</t>
  </si>
  <si>
    <t>CS14</t>
  </si>
  <si>
    <t>CS15</t>
  </si>
  <si>
    <t>CS16</t>
  </si>
  <si>
    <t>CS17</t>
  </si>
  <si>
    <t>CS18</t>
  </si>
  <si>
    <t>CT9</t>
  </si>
  <si>
    <t>CT10</t>
  </si>
  <si>
    <t>CT11</t>
  </si>
  <si>
    <t>CT12</t>
  </si>
  <si>
    <t>CT13</t>
  </si>
  <si>
    <t>CT14</t>
  </si>
  <si>
    <t>CT15</t>
  </si>
  <si>
    <t>CT16</t>
  </si>
  <si>
    <t>CT17</t>
  </si>
  <si>
    <t>CT18</t>
  </si>
  <si>
    <t>CU9</t>
  </si>
  <si>
    <t>CU10</t>
  </si>
  <si>
    <t>CU11</t>
  </si>
  <si>
    <t>CU12</t>
  </si>
  <si>
    <t>CU13</t>
  </si>
  <si>
    <t>CU14</t>
  </si>
  <si>
    <t>CU15</t>
  </si>
  <si>
    <t>CU16</t>
  </si>
  <si>
    <t>CU17</t>
  </si>
  <si>
    <t>CU18</t>
  </si>
  <si>
    <t>CV9</t>
  </si>
  <si>
    <t>CV10</t>
  </si>
  <si>
    <t>CV11</t>
  </si>
  <si>
    <t>CV12</t>
  </si>
  <si>
    <t>CV13</t>
  </si>
  <si>
    <t>CV14</t>
  </si>
  <si>
    <t>CV15</t>
  </si>
  <si>
    <t>CV16</t>
  </si>
  <si>
    <t>CV17</t>
  </si>
  <si>
    <t>CV18</t>
  </si>
  <si>
    <t>CW9</t>
  </si>
  <si>
    <t>CW10</t>
  </si>
  <si>
    <t>CW11</t>
  </si>
  <si>
    <t>CW12</t>
  </si>
  <si>
    <t>CW13</t>
  </si>
  <si>
    <t>CW14</t>
  </si>
  <si>
    <t>CW15</t>
  </si>
  <si>
    <t>CW16</t>
  </si>
  <si>
    <t>CW17</t>
  </si>
  <si>
    <t>CW18</t>
  </si>
  <si>
    <t>CX9</t>
  </si>
  <si>
    <t>CX10</t>
  </si>
  <si>
    <t>CX11</t>
  </si>
  <si>
    <t>CX12</t>
  </si>
  <si>
    <t>CX13</t>
  </si>
  <si>
    <t>CX14</t>
  </si>
  <si>
    <t>CX15</t>
  </si>
  <si>
    <t>CX16</t>
  </si>
  <si>
    <t>CX17</t>
  </si>
  <si>
    <t>CX18</t>
  </si>
  <si>
    <t>CY9</t>
  </si>
  <si>
    <t>CY10</t>
  </si>
  <si>
    <t>CY11</t>
  </si>
  <si>
    <t>CY12</t>
  </si>
  <si>
    <t>CY13</t>
  </si>
  <si>
    <t>CY14</t>
  </si>
  <si>
    <t>CY15</t>
  </si>
  <si>
    <t>CY16</t>
  </si>
  <si>
    <t>CY17</t>
  </si>
  <si>
    <t>CY18</t>
  </si>
  <si>
    <t>CZ9</t>
  </si>
  <si>
    <t>CZ10</t>
  </si>
  <si>
    <t>CZ11</t>
  </si>
  <si>
    <t>CZ12</t>
  </si>
  <si>
    <t>CZ13</t>
  </si>
  <si>
    <t>CZ14</t>
  </si>
  <si>
    <t>CZ15</t>
  </si>
  <si>
    <t>CZ16</t>
  </si>
  <si>
    <t>CZ17</t>
  </si>
  <si>
    <t>CZ18</t>
  </si>
  <si>
    <t>DA9</t>
  </si>
  <si>
    <t>DA10</t>
  </si>
  <si>
    <t>DA11</t>
  </si>
  <si>
    <t>DA12</t>
  </si>
  <si>
    <t>DA13</t>
  </si>
  <si>
    <t>DA14</t>
  </si>
  <si>
    <t>DA15</t>
  </si>
  <si>
    <t>DA16</t>
  </si>
  <si>
    <t>DA17</t>
  </si>
  <si>
    <t>DA18</t>
  </si>
  <si>
    <t>DB9</t>
  </si>
  <si>
    <t>DB10</t>
  </si>
  <si>
    <t>DB11</t>
  </si>
  <si>
    <t>DB12</t>
  </si>
  <si>
    <t>DB13</t>
  </si>
  <si>
    <t>DB14</t>
  </si>
  <si>
    <t>DB15</t>
  </si>
  <si>
    <t>DB16</t>
  </si>
  <si>
    <t>DB17</t>
  </si>
  <si>
    <t>DB18</t>
  </si>
  <si>
    <t>DC9</t>
  </si>
  <si>
    <t>DC10</t>
  </si>
  <si>
    <t>DC11</t>
  </si>
  <si>
    <t>DC12</t>
  </si>
  <si>
    <t>DC13</t>
  </si>
  <si>
    <t>DC14</t>
  </si>
  <si>
    <t>DC15</t>
  </si>
  <si>
    <t>DC16</t>
  </si>
  <si>
    <t>DC17</t>
  </si>
  <si>
    <t>DC18</t>
  </si>
  <si>
    <t>DD9</t>
  </si>
  <si>
    <t>DD10</t>
  </si>
  <si>
    <t>DD11</t>
  </si>
  <si>
    <t>DD12</t>
  </si>
  <si>
    <t>DD13</t>
  </si>
  <si>
    <t>DD14</t>
  </si>
  <si>
    <t>DD15</t>
  </si>
  <si>
    <t>DD16</t>
  </si>
  <si>
    <t>DD17</t>
  </si>
  <si>
    <t>DD18</t>
  </si>
  <si>
    <t>DE9</t>
  </si>
  <si>
    <t>DE10</t>
  </si>
  <si>
    <t>DE11</t>
  </si>
  <si>
    <t>DE12</t>
  </si>
  <si>
    <t>DE13</t>
  </si>
  <si>
    <t>DE14</t>
  </si>
  <si>
    <t>DE15</t>
  </si>
  <si>
    <t>DE16</t>
  </si>
  <si>
    <t>DE17</t>
  </si>
  <si>
    <t>DE18</t>
  </si>
  <si>
    <t>DF9</t>
  </si>
  <si>
    <t>DF10</t>
  </si>
  <si>
    <t>DF11</t>
  </si>
  <si>
    <t>DF12</t>
  </si>
  <si>
    <t>DF13</t>
  </si>
  <si>
    <t>DF14</t>
  </si>
  <si>
    <t>DF15</t>
  </si>
  <si>
    <t>DF16</t>
  </si>
  <si>
    <t>DF17</t>
  </si>
  <si>
    <t>DF18</t>
  </si>
  <si>
    <t>DG9</t>
  </si>
  <si>
    <t>DG10</t>
  </si>
  <si>
    <t>DG11</t>
  </si>
  <si>
    <t>DG12</t>
  </si>
  <si>
    <t>DG13</t>
  </si>
  <si>
    <t>DG14</t>
  </si>
  <si>
    <t>DG15</t>
  </si>
  <si>
    <t>DG16</t>
  </si>
  <si>
    <t>DG17</t>
  </si>
  <si>
    <t>DG18</t>
  </si>
  <si>
    <t>DH9</t>
  </si>
  <si>
    <t>DH10</t>
  </si>
  <si>
    <t>DH11</t>
  </si>
  <si>
    <t>DH12</t>
  </si>
  <si>
    <t>DH13</t>
  </si>
  <si>
    <t>DH14</t>
  </si>
  <si>
    <t>DH15</t>
  </si>
  <si>
    <t>DH16</t>
  </si>
  <si>
    <t>DH17</t>
  </si>
  <si>
    <t>DH18</t>
  </si>
  <si>
    <t>DI9</t>
  </si>
  <si>
    <t>DI10</t>
  </si>
  <si>
    <t>DI11</t>
  </si>
  <si>
    <t>DI12</t>
  </si>
  <si>
    <t>DI13</t>
  </si>
  <si>
    <t>DI14</t>
  </si>
  <si>
    <t>DI15</t>
  </si>
  <si>
    <t>DI16</t>
  </si>
  <si>
    <t>DI17</t>
  </si>
  <si>
    <t>DI18</t>
  </si>
  <si>
    <t>DJ9</t>
  </si>
  <si>
    <t>DJ10</t>
  </si>
  <si>
    <t>DJ11</t>
  </si>
  <si>
    <t>DJ12</t>
  </si>
  <si>
    <t>DJ13</t>
  </si>
  <si>
    <t>DJ14</t>
  </si>
  <si>
    <t>DJ15</t>
  </si>
  <si>
    <t>DJ16</t>
  </si>
  <si>
    <t>DJ17</t>
  </si>
  <si>
    <t>DJ18</t>
  </si>
  <si>
    <t>DK9</t>
  </si>
  <si>
    <t>DK10</t>
  </si>
  <si>
    <t>DK11</t>
  </si>
  <si>
    <t>DK12</t>
  </si>
  <si>
    <t>DK13</t>
  </si>
  <si>
    <t>DK14</t>
  </si>
  <si>
    <t>DK15</t>
  </si>
  <si>
    <t>DK16</t>
  </si>
  <si>
    <t>DK17</t>
  </si>
  <si>
    <t>DK18</t>
  </si>
  <si>
    <t>DL9</t>
  </si>
  <si>
    <t>DL10</t>
  </si>
  <si>
    <t>DL11</t>
  </si>
  <si>
    <t>DL12</t>
  </si>
  <si>
    <t>DL13</t>
  </si>
  <si>
    <t>DL14</t>
  </si>
  <si>
    <t>DL15</t>
  </si>
  <si>
    <t>DL16</t>
  </si>
  <si>
    <t>DL17</t>
  </si>
  <si>
    <t>DL18</t>
  </si>
  <si>
    <t>DM9</t>
  </si>
  <si>
    <t>DM10</t>
  </si>
  <si>
    <t>DM11</t>
  </si>
  <si>
    <t>DM12</t>
  </si>
  <si>
    <t>DM13</t>
  </si>
  <si>
    <t>DM14</t>
  </si>
  <si>
    <t>DM15</t>
  </si>
  <si>
    <t>DM16</t>
  </si>
  <si>
    <t>DM17</t>
  </si>
  <si>
    <t>DM18</t>
  </si>
  <si>
    <t>DN9</t>
  </si>
  <si>
    <t>DN10</t>
  </si>
  <si>
    <t>DN11</t>
  </si>
  <si>
    <t>DN12</t>
  </si>
  <si>
    <t>DN13</t>
  </si>
  <si>
    <t>DN14</t>
  </si>
  <si>
    <t>DN15</t>
  </si>
  <si>
    <t>DN16</t>
  </si>
  <si>
    <t>DN17</t>
  </si>
  <si>
    <t>DN18</t>
  </si>
  <si>
    <t>DO9</t>
  </si>
  <si>
    <t>DO10</t>
  </si>
  <si>
    <t>DO11</t>
  </si>
  <si>
    <t>DO12</t>
  </si>
  <si>
    <t>DO13</t>
  </si>
  <si>
    <t>DO14</t>
  </si>
  <si>
    <t>DO15</t>
  </si>
  <si>
    <t>DO16</t>
  </si>
  <si>
    <t>DO17</t>
  </si>
  <si>
    <t>DO18</t>
  </si>
  <si>
    <t>DP9</t>
  </si>
  <si>
    <t>DP10</t>
  </si>
  <si>
    <t>DP11</t>
  </si>
  <si>
    <t>DP12</t>
  </si>
  <si>
    <t>DP13</t>
  </si>
  <si>
    <t>DP14</t>
  </si>
  <si>
    <t>DP15</t>
  </si>
  <si>
    <t>DP16</t>
  </si>
  <si>
    <t>DP17</t>
  </si>
  <si>
    <t>DP18</t>
  </si>
  <si>
    <t>DQ9</t>
  </si>
  <si>
    <t>DQ10</t>
  </si>
  <si>
    <t>DQ11</t>
  </si>
  <si>
    <t>DQ12</t>
  </si>
  <si>
    <t>DQ13</t>
  </si>
  <si>
    <t>DQ14</t>
  </si>
  <si>
    <t>DQ15</t>
  </si>
  <si>
    <t>DQ16</t>
  </si>
  <si>
    <t>DQ17</t>
  </si>
  <si>
    <t>DQ18</t>
  </si>
  <si>
    <t>DR9</t>
  </si>
  <si>
    <t>DR10</t>
  </si>
  <si>
    <t>DR11</t>
  </si>
  <si>
    <t>DR12</t>
  </si>
  <si>
    <t>DR13</t>
  </si>
  <si>
    <t>DR14</t>
  </si>
  <si>
    <t>DR15</t>
  </si>
  <si>
    <t>DR16</t>
  </si>
  <si>
    <t>DR17</t>
  </si>
  <si>
    <t>DR18</t>
  </si>
  <si>
    <t>DS9</t>
  </si>
  <si>
    <t>DS10</t>
  </si>
  <si>
    <t>DS11</t>
  </si>
  <si>
    <t>DS12</t>
  </si>
  <si>
    <t>DS13</t>
  </si>
  <si>
    <t>DS14</t>
  </si>
  <si>
    <t>DS15</t>
  </si>
  <si>
    <t>DS16</t>
  </si>
  <si>
    <t>DS17</t>
  </si>
  <si>
    <t>DS18</t>
  </si>
  <si>
    <t>DT9</t>
  </si>
  <si>
    <t>DT10</t>
  </si>
  <si>
    <t>DT11</t>
  </si>
  <si>
    <t>DT12</t>
  </si>
  <si>
    <t>DT13</t>
  </si>
  <si>
    <t>DT14</t>
  </si>
  <si>
    <t>DT15</t>
  </si>
  <si>
    <t>DT16</t>
  </si>
  <si>
    <t>DT17</t>
  </si>
  <si>
    <t>DT18</t>
  </si>
  <si>
    <t>DU9</t>
  </si>
  <si>
    <t>DU10</t>
  </si>
  <si>
    <t>DU11</t>
  </si>
  <si>
    <t>DU12</t>
  </si>
  <si>
    <t>DU13</t>
  </si>
  <si>
    <t>DU14</t>
  </si>
  <si>
    <t>DU15</t>
  </si>
  <si>
    <t>DU16</t>
  </si>
  <si>
    <t>DU17</t>
  </si>
  <si>
    <t>DU18</t>
  </si>
  <si>
    <t>DV9</t>
  </si>
  <si>
    <t>DV10</t>
  </si>
  <si>
    <t>DV11</t>
  </si>
  <si>
    <t>DV12</t>
  </si>
  <si>
    <t>DV13</t>
  </si>
  <si>
    <t>DV14</t>
  </si>
  <si>
    <t>DV15</t>
  </si>
  <si>
    <t>DV16</t>
  </si>
  <si>
    <t>DV17</t>
  </si>
  <si>
    <t>DV18</t>
  </si>
  <si>
    <t>DW9</t>
  </si>
  <si>
    <t>DW10</t>
  </si>
  <si>
    <t>DW11</t>
  </si>
  <si>
    <t>DW12</t>
  </si>
  <si>
    <t>DW13</t>
  </si>
  <si>
    <t>DW14</t>
  </si>
  <si>
    <t>DW15</t>
  </si>
  <si>
    <t>DW16</t>
  </si>
  <si>
    <t>DW17</t>
  </si>
  <si>
    <t>DW18</t>
  </si>
  <si>
    <t>DX9</t>
  </si>
  <si>
    <t>DX10</t>
  </si>
  <si>
    <t>DX11</t>
  </si>
  <si>
    <t>DX12</t>
  </si>
  <si>
    <t>DX13</t>
  </si>
  <si>
    <t>DX14</t>
  </si>
  <si>
    <t>DX15</t>
  </si>
  <si>
    <t>DX16</t>
  </si>
  <si>
    <t>DX17</t>
  </si>
  <si>
    <t>DX18</t>
  </si>
  <si>
    <t>DY9</t>
  </si>
  <si>
    <t>DY10</t>
  </si>
  <si>
    <t>DY11</t>
  </si>
  <si>
    <t>DY12</t>
  </si>
  <si>
    <t>DY13</t>
  </si>
  <si>
    <t>DY14</t>
  </si>
  <si>
    <t>DY15</t>
  </si>
  <si>
    <t>DY16</t>
  </si>
  <si>
    <t>DY17</t>
  </si>
  <si>
    <t>DY18</t>
  </si>
  <si>
    <t>DZ9</t>
  </si>
  <si>
    <t>DZ10</t>
  </si>
  <si>
    <t>DZ11</t>
  </si>
  <si>
    <t>DZ12</t>
  </si>
  <si>
    <t>DZ13</t>
  </si>
  <si>
    <t>DZ14</t>
  </si>
  <si>
    <t>DZ15</t>
  </si>
  <si>
    <t>DZ16</t>
  </si>
  <si>
    <t>DZ17</t>
  </si>
  <si>
    <t>DZ18</t>
  </si>
  <si>
    <t>EA9</t>
  </si>
  <si>
    <t>EA10</t>
  </si>
  <si>
    <t>EA11</t>
  </si>
  <si>
    <t>EA12</t>
  </si>
  <si>
    <t>EA13</t>
  </si>
  <si>
    <t>EA14</t>
  </si>
  <si>
    <t>EA15</t>
  </si>
  <si>
    <t>EA16</t>
  </si>
  <si>
    <t>EA17</t>
  </si>
  <si>
    <t>EA18</t>
  </si>
  <si>
    <t>EB9</t>
  </si>
  <si>
    <t>EB10</t>
  </si>
  <si>
    <t>EB11</t>
  </si>
  <si>
    <t>EB12</t>
  </si>
  <si>
    <t>EB13</t>
  </si>
  <si>
    <t>EB14</t>
  </si>
  <si>
    <t>EB15</t>
  </si>
  <si>
    <t>EB16</t>
  </si>
  <si>
    <t>EB17</t>
  </si>
  <si>
    <t>EB18</t>
  </si>
  <si>
    <t>EC9</t>
  </si>
  <si>
    <t>EC10</t>
  </si>
  <si>
    <t>EC11</t>
  </si>
  <si>
    <t>EC12</t>
  </si>
  <si>
    <t>EC13</t>
  </si>
  <si>
    <t>EC14</t>
  </si>
  <si>
    <t>EC15</t>
  </si>
  <si>
    <t>EC16</t>
  </si>
  <si>
    <t>EC17</t>
  </si>
  <si>
    <t>EC18</t>
  </si>
  <si>
    <t>ED9</t>
  </si>
  <si>
    <t>ED10</t>
  </si>
  <si>
    <t>ED11</t>
  </si>
  <si>
    <t>ED12</t>
  </si>
  <si>
    <t>ED13</t>
  </si>
  <si>
    <t>ED14</t>
  </si>
  <si>
    <t>ED15</t>
  </si>
  <si>
    <t>ED16</t>
  </si>
  <si>
    <t>ED17</t>
  </si>
  <si>
    <t>ED18</t>
  </si>
  <si>
    <t>EE9</t>
  </si>
  <si>
    <t>EE10</t>
  </si>
  <si>
    <t>EE11</t>
  </si>
  <si>
    <t>EE12</t>
  </si>
  <si>
    <t>EE13</t>
  </si>
  <si>
    <t>EE14</t>
  </si>
  <si>
    <t>EE15</t>
  </si>
  <si>
    <t>EE16</t>
  </si>
  <si>
    <t>EE17</t>
  </si>
  <si>
    <t>EE18</t>
  </si>
  <si>
    <t>EF9</t>
  </si>
  <si>
    <t>EF10</t>
  </si>
  <si>
    <t>EF11</t>
  </si>
  <si>
    <t>EF12</t>
  </si>
  <si>
    <t>EF13</t>
  </si>
  <si>
    <t>EF14</t>
  </si>
  <si>
    <t>EF15</t>
  </si>
  <si>
    <t>EF16</t>
  </si>
  <si>
    <t>EF17</t>
  </si>
  <si>
    <t>EF18</t>
  </si>
  <si>
    <t>EG9</t>
  </si>
  <si>
    <t>EG10</t>
  </si>
  <si>
    <t>EG11</t>
  </si>
  <si>
    <t>EG12</t>
  </si>
  <si>
    <t>EG13</t>
  </si>
  <si>
    <t>EG14</t>
  </si>
  <si>
    <t>EG15</t>
  </si>
  <si>
    <t>EG16</t>
  </si>
  <si>
    <t>EG17</t>
  </si>
  <si>
    <t>EG18</t>
  </si>
  <si>
    <t>EH9</t>
  </si>
  <si>
    <t>EH10</t>
  </si>
  <si>
    <t>EH11</t>
  </si>
  <si>
    <t>EH12</t>
  </si>
  <si>
    <t>EH13</t>
  </si>
  <si>
    <t>EH14</t>
  </si>
  <si>
    <t>EH15</t>
  </si>
  <si>
    <t>EH16</t>
  </si>
  <si>
    <t>EH17</t>
  </si>
  <si>
    <t>EH18</t>
  </si>
  <si>
    <t>EI9</t>
  </si>
  <si>
    <t>EI10</t>
  </si>
  <si>
    <t>EI11</t>
  </si>
  <si>
    <t>EI12</t>
  </si>
  <si>
    <t>EI13</t>
  </si>
  <si>
    <t>EI14</t>
  </si>
  <si>
    <t>EI15</t>
  </si>
  <si>
    <t>EI16</t>
  </si>
  <si>
    <t>EI17</t>
  </si>
  <si>
    <t>EI18</t>
  </si>
  <si>
    <t>EJ9</t>
  </si>
  <si>
    <t>EJ10</t>
  </si>
  <si>
    <t>EJ11</t>
  </si>
  <si>
    <t>EJ12</t>
  </si>
  <si>
    <t>EJ13</t>
  </si>
  <si>
    <t>EJ14</t>
  </si>
  <si>
    <t>EJ15</t>
  </si>
  <si>
    <t>EJ16</t>
  </si>
  <si>
    <t>EJ17</t>
  </si>
  <si>
    <t>EJ18</t>
  </si>
  <si>
    <t>EK9</t>
  </si>
  <si>
    <t>EK10</t>
  </si>
  <si>
    <t>EK11</t>
  </si>
  <si>
    <t>EK12</t>
  </si>
  <si>
    <t>EK13</t>
  </si>
  <si>
    <t>EK14</t>
  </si>
  <si>
    <t>EK15</t>
  </si>
  <si>
    <t>EK16</t>
  </si>
  <si>
    <t>EK17</t>
  </si>
  <si>
    <t>EK18</t>
  </si>
  <si>
    <t>EL9</t>
  </si>
  <si>
    <t>EL10</t>
  </si>
  <si>
    <t>EL11</t>
  </si>
  <si>
    <t>EL12</t>
  </si>
  <si>
    <t>EL13</t>
  </si>
  <si>
    <t>EL14</t>
  </si>
  <si>
    <t>EL15</t>
  </si>
  <si>
    <t>EL16</t>
  </si>
  <si>
    <t>EL17</t>
  </si>
  <si>
    <t>EL18</t>
  </si>
  <si>
    <t>EM9</t>
  </si>
  <si>
    <t>EM10</t>
  </si>
  <si>
    <t>EM11</t>
  </si>
  <si>
    <t>EM12</t>
  </si>
  <si>
    <t>EM13</t>
  </si>
  <si>
    <t>EM14</t>
  </si>
  <si>
    <t>EM15</t>
  </si>
  <si>
    <t>EM16</t>
  </si>
  <si>
    <t>EM17</t>
  </si>
  <si>
    <t>EM18</t>
  </si>
  <si>
    <t>EN9</t>
  </si>
  <si>
    <t>EN10</t>
  </si>
  <si>
    <t>EN11</t>
  </si>
  <si>
    <t>EN12</t>
  </si>
  <si>
    <t>EN13</t>
  </si>
  <si>
    <t>EN14</t>
  </si>
  <si>
    <t>EN15</t>
  </si>
  <si>
    <t>EN16</t>
  </si>
  <si>
    <t>EN17</t>
  </si>
  <si>
    <t>EN18</t>
  </si>
  <si>
    <t>EO9</t>
  </si>
  <si>
    <t>EO10</t>
  </si>
  <si>
    <t>EO11</t>
  </si>
  <si>
    <t>EO12</t>
  </si>
  <si>
    <t>EO13</t>
  </si>
  <si>
    <t>EO14</t>
  </si>
  <si>
    <t>EO15</t>
  </si>
  <si>
    <t>EO16</t>
  </si>
  <si>
    <t>EO17</t>
  </si>
  <si>
    <t>EO18</t>
  </si>
  <si>
    <t>EP9</t>
  </si>
  <si>
    <t>EP10</t>
  </si>
  <si>
    <t>EP11</t>
  </si>
  <si>
    <t>EP12</t>
  </si>
  <si>
    <t>EP13</t>
  </si>
  <si>
    <t>EP14</t>
  </si>
  <si>
    <t>EP15</t>
  </si>
  <si>
    <t>EP16</t>
  </si>
  <si>
    <t>EP17</t>
  </si>
  <si>
    <t>EP18</t>
  </si>
  <si>
    <t>EQ9</t>
  </si>
  <si>
    <t>EQ10</t>
  </si>
  <si>
    <t>EQ11</t>
  </si>
  <si>
    <t>EQ12</t>
  </si>
  <si>
    <t>EQ13</t>
  </si>
  <si>
    <t>EQ14</t>
  </si>
  <si>
    <t>EQ15</t>
  </si>
  <si>
    <t>EQ16</t>
  </si>
  <si>
    <t>EQ17</t>
  </si>
  <si>
    <t>EQ18</t>
  </si>
  <si>
    <t>ER9</t>
  </si>
  <si>
    <t>ER10</t>
  </si>
  <si>
    <t>ER11</t>
  </si>
  <si>
    <t>ER12</t>
  </si>
  <si>
    <t>ER13</t>
  </si>
  <si>
    <t>ER14</t>
  </si>
  <si>
    <t>ER15</t>
  </si>
  <si>
    <t>ER16</t>
  </si>
  <si>
    <t>ER17</t>
  </si>
  <si>
    <t>ER18</t>
  </si>
  <si>
    <t>ES9</t>
  </si>
  <si>
    <t>ES10</t>
  </si>
  <si>
    <t>ES11</t>
  </si>
  <si>
    <t>ES12</t>
  </si>
  <si>
    <t>ES13</t>
  </si>
  <si>
    <t>ES14</t>
  </si>
  <si>
    <t>ES15</t>
  </si>
  <si>
    <t>ES16</t>
  </si>
  <si>
    <t>ES17</t>
  </si>
  <si>
    <t>ES18</t>
  </si>
  <si>
    <t>ET9</t>
  </si>
  <si>
    <t>ET10</t>
  </si>
  <si>
    <t>ET11</t>
  </si>
  <si>
    <t>ET12</t>
  </si>
  <si>
    <t>ET13</t>
  </si>
  <si>
    <t>ET14</t>
  </si>
  <si>
    <t>ET15</t>
  </si>
  <si>
    <t>ET16</t>
  </si>
  <si>
    <t>ET17</t>
  </si>
  <si>
    <t>ET18</t>
  </si>
  <si>
    <t>EU9</t>
  </si>
  <si>
    <t>EU10</t>
  </si>
  <si>
    <t>EU11</t>
  </si>
  <si>
    <t>EU12</t>
  </si>
  <si>
    <t>EU13</t>
  </si>
  <si>
    <t>EU14</t>
  </si>
  <si>
    <t>EU15</t>
  </si>
  <si>
    <t>EU16</t>
  </si>
  <si>
    <t>EU17</t>
  </si>
  <si>
    <t>EU18</t>
  </si>
  <si>
    <t>EV9</t>
  </si>
  <si>
    <t>EV10</t>
  </si>
  <si>
    <t>EV11</t>
  </si>
  <si>
    <t>EV12</t>
  </si>
  <si>
    <t>EV13</t>
  </si>
  <si>
    <t>EV14</t>
  </si>
  <si>
    <t>EV15</t>
  </si>
  <si>
    <t>EV16</t>
  </si>
  <si>
    <t>EV17</t>
  </si>
  <si>
    <t>EV18</t>
  </si>
  <si>
    <t>EW9</t>
  </si>
  <si>
    <t>EW10</t>
  </si>
  <si>
    <t>EW11</t>
  </si>
  <si>
    <t>EW12</t>
  </si>
  <si>
    <t>EW13</t>
  </si>
  <si>
    <t>EW14</t>
  </si>
  <si>
    <t>EW15</t>
  </si>
  <si>
    <t>EW16</t>
  </si>
  <si>
    <t>EW17</t>
  </si>
  <si>
    <t>EW18</t>
  </si>
  <si>
    <t>EX9</t>
  </si>
  <si>
    <t>EX10</t>
  </si>
  <si>
    <t>EX11</t>
  </si>
  <si>
    <t>EX12</t>
  </si>
  <si>
    <t>EX13</t>
  </si>
  <si>
    <t>EX14</t>
  </si>
  <si>
    <t>EX15</t>
  </si>
  <si>
    <t>EX16</t>
  </si>
  <si>
    <t>EX17</t>
  </si>
  <si>
    <t>EX18</t>
  </si>
  <si>
    <t>EY9</t>
  </si>
  <si>
    <t>EY10</t>
  </si>
  <si>
    <t>EY11</t>
  </si>
  <si>
    <t>EY12</t>
  </si>
  <si>
    <t>EY13</t>
  </si>
  <si>
    <t>EY14</t>
  </si>
  <si>
    <t>EY15</t>
  </si>
  <si>
    <t>EY16</t>
  </si>
  <si>
    <t>EY17</t>
  </si>
  <si>
    <t>EY18</t>
  </si>
  <si>
    <t>EZ9</t>
  </si>
  <si>
    <t>EZ10</t>
  </si>
  <si>
    <t>EZ11</t>
  </si>
  <si>
    <t>EZ12</t>
  </si>
  <si>
    <t>EZ13</t>
  </si>
  <si>
    <t>EZ14</t>
  </si>
  <si>
    <t>EZ15</t>
  </si>
  <si>
    <t>EZ16</t>
  </si>
  <si>
    <t>EZ17</t>
  </si>
  <si>
    <t>EZ18</t>
  </si>
  <si>
    <t>FA9</t>
  </si>
  <si>
    <t>FA10</t>
  </si>
  <si>
    <t>FA11</t>
  </si>
  <si>
    <t>FA12</t>
  </si>
  <si>
    <t>FA13</t>
  </si>
  <si>
    <t>FA14</t>
  </si>
  <si>
    <t>FA15</t>
  </si>
  <si>
    <t>FA16</t>
  </si>
  <si>
    <t>FA17</t>
  </si>
  <si>
    <t>FA18</t>
  </si>
  <si>
    <t>FB9</t>
  </si>
  <si>
    <t>FB10</t>
  </si>
  <si>
    <t>FB11</t>
  </si>
  <si>
    <t>FB12</t>
  </si>
  <si>
    <t>FB13</t>
  </si>
  <si>
    <t>FB14</t>
  </si>
  <si>
    <t>FB15</t>
  </si>
  <si>
    <t>FB16</t>
  </si>
  <si>
    <t>FB17</t>
  </si>
  <si>
    <t>FB18</t>
  </si>
  <si>
    <t>FC9</t>
  </si>
  <si>
    <t>FC10</t>
  </si>
  <si>
    <t>FC11</t>
  </si>
  <si>
    <t>FC12</t>
  </si>
  <si>
    <t>FC13</t>
  </si>
  <si>
    <t>FC14</t>
  </si>
  <si>
    <t>FC15</t>
  </si>
  <si>
    <t>FC16</t>
  </si>
  <si>
    <t>FC17</t>
  </si>
  <si>
    <t>FC18</t>
  </si>
  <si>
    <t>FD9</t>
  </si>
  <si>
    <t>FD10</t>
  </si>
  <si>
    <t>FD11</t>
  </si>
  <si>
    <t>FD12</t>
  </si>
  <si>
    <t>FD13</t>
  </si>
  <si>
    <t>FD14</t>
  </si>
  <si>
    <t>FD15</t>
  </si>
  <si>
    <t>FD16</t>
  </si>
  <si>
    <t>FD17</t>
  </si>
  <si>
    <t>FD18</t>
  </si>
  <si>
    <t>FE9</t>
  </si>
  <si>
    <t>FE10</t>
  </si>
  <si>
    <t>FE11</t>
  </si>
  <si>
    <t>FE12</t>
  </si>
  <si>
    <t>FE13</t>
  </si>
  <si>
    <t>FE14</t>
  </si>
  <si>
    <t>FE15</t>
  </si>
  <si>
    <t>FE16</t>
  </si>
  <si>
    <t>FE17</t>
  </si>
  <si>
    <t>FE18</t>
  </si>
  <si>
    <t>FF9</t>
  </si>
  <si>
    <t>FF10</t>
  </si>
  <si>
    <t>FF11</t>
  </si>
  <si>
    <t>FF12</t>
  </si>
  <si>
    <t>FF13</t>
  </si>
  <si>
    <t>FF14</t>
  </si>
  <si>
    <t>FF15</t>
  </si>
  <si>
    <t>FF16</t>
  </si>
  <si>
    <t>FF17</t>
  </si>
  <si>
    <t>FF18</t>
  </si>
  <si>
    <t>FG9</t>
  </si>
  <si>
    <t>FG10</t>
  </si>
  <si>
    <t>FG11</t>
  </si>
  <si>
    <t>FG12</t>
  </si>
  <si>
    <t>FG13</t>
  </si>
  <si>
    <t>FG14</t>
  </si>
  <si>
    <t>FG15</t>
  </si>
  <si>
    <t>FG16</t>
  </si>
  <si>
    <t>FG17</t>
  </si>
  <si>
    <t>FG18</t>
  </si>
  <si>
    <t>FH9</t>
  </si>
  <si>
    <t>FH10</t>
  </si>
  <si>
    <t>FH11</t>
  </si>
  <si>
    <t>FH12</t>
  </si>
  <si>
    <t>FH13</t>
  </si>
  <si>
    <t>FH14</t>
  </si>
  <si>
    <t>FH15</t>
  </si>
  <si>
    <t>FH16</t>
  </si>
  <si>
    <t>FH17</t>
  </si>
  <si>
    <t>FH18</t>
  </si>
  <si>
    <t>FI9</t>
  </si>
  <si>
    <t>FI10</t>
  </si>
  <si>
    <t>FI11</t>
  </si>
  <si>
    <t>FI12</t>
  </si>
  <si>
    <t>FI13</t>
  </si>
  <si>
    <t>FI14</t>
  </si>
  <si>
    <t>FI15</t>
  </si>
  <si>
    <t>FI16</t>
  </si>
  <si>
    <t>FI17</t>
  </si>
  <si>
    <t>FI18</t>
  </si>
  <si>
    <t>FJ9</t>
  </si>
  <si>
    <t>FJ10</t>
  </si>
  <si>
    <t>FJ11</t>
  </si>
  <si>
    <t>FJ12</t>
  </si>
  <si>
    <t>FJ13</t>
  </si>
  <si>
    <t>FJ14</t>
  </si>
  <si>
    <t>FJ15</t>
  </si>
  <si>
    <t>FJ16</t>
  </si>
  <si>
    <t>FJ17</t>
  </si>
  <si>
    <t>FJ18</t>
  </si>
  <si>
    <t>FK9</t>
  </si>
  <si>
    <t>FK10</t>
  </si>
  <si>
    <t>FK11</t>
  </si>
  <si>
    <t>FK12</t>
  </si>
  <si>
    <t>FK13</t>
  </si>
  <si>
    <t>FK14</t>
  </si>
  <si>
    <t>FK15</t>
  </si>
  <si>
    <t>FK16</t>
  </si>
  <si>
    <t>FK17</t>
  </si>
  <si>
    <t>FK18</t>
  </si>
  <si>
    <t>FL9</t>
  </si>
  <si>
    <t>FL10</t>
  </si>
  <si>
    <t>FL11</t>
  </si>
  <si>
    <t>FL12</t>
  </si>
  <si>
    <t>FL13</t>
  </si>
  <si>
    <t>FL14</t>
  </si>
  <si>
    <t>FL15</t>
  </si>
  <si>
    <t>FL16</t>
  </si>
  <si>
    <t>FL17</t>
  </si>
  <si>
    <t>FL18</t>
  </si>
  <si>
    <t>FM9</t>
  </si>
  <si>
    <t>FM10</t>
  </si>
  <si>
    <t>FM11</t>
  </si>
  <si>
    <t>FM12</t>
  </si>
  <si>
    <t>FM13</t>
  </si>
  <si>
    <t>FM14</t>
  </si>
  <si>
    <t>FM15</t>
  </si>
  <si>
    <t>FM16</t>
  </si>
  <si>
    <t>FM17</t>
  </si>
  <si>
    <t>FM18</t>
  </si>
  <si>
    <t>FN9</t>
  </si>
  <si>
    <t>FN10</t>
  </si>
  <si>
    <t>FN11</t>
  </si>
  <si>
    <t>FN12</t>
  </si>
  <si>
    <t>FN13</t>
  </si>
  <si>
    <t>FN14</t>
  </si>
  <si>
    <t>FN15</t>
  </si>
  <si>
    <t>FN16</t>
  </si>
  <si>
    <t>FN17</t>
  </si>
  <si>
    <t>FN18</t>
  </si>
  <si>
    <t>FO9</t>
  </si>
  <si>
    <t>FO10</t>
  </si>
  <si>
    <t>FO11</t>
  </si>
  <si>
    <t>FO12</t>
  </si>
  <si>
    <t>FO13</t>
  </si>
  <si>
    <t>FO14</t>
  </si>
  <si>
    <t>FO15</t>
  </si>
  <si>
    <t>FO16</t>
  </si>
  <si>
    <t>FO17</t>
  </si>
  <si>
    <t>FO18</t>
  </si>
  <si>
    <t>FP9</t>
  </si>
  <si>
    <t>FP10</t>
  </si>
  <si>
    <t>FP11</t>
  </si>
  <si>
    <t>FP12</t>
  </si>
  <si>
    <t>FP13</t>
  </si>
  <si>
    <t>FP14</t>
  </si>
  <si>
    <t>FP15</t>
  </si>
  <si>
    <t>FP16</t>
  </si>
  <si>
    <t>FP17</t>
  </si>
  <si>
    <t>FP18</t>
  </si>
  <si>
    <t>FQ9</t>
  </si>
  <si>
    <t>FQ10</t>
  </si>
  <si>
    <t>FQ11</t>
  </si>
  <si>
    <t>FQ12</t>
  </si>
  <si>
    <t>FQ13</t>
  </si>
  <si>
    <t>FQ14</t>
  </si>
  <si>
    <t>FQ15</t>
  </si>
  <si>
    <t>FQ16</t>
  </si>
  <si>
    <t>FQ17</t>
  </si>
  <si>
    <t>FQ18</t>
  </si>
  <si>
    <t>FR9</t>
  </si>
  <si>
    <t>FR10</t>
  </si>
  <si>
    <t>FR11</t>
  </si>
  <si>
    <t>FR12</t>
  </si>
  <si>
    <t>FR13</t>
  </si>
  <si>
    <t>FR14</t>
  </si>
  <si>
    <t>FR15</t>
  </si>
  <si>
    <t>FR16</t>
  </si>
  <si>
    <t>FR17</t>
  </si>
  <si>
    <t>FR18</t>
  </si>
  <si>
    <t>FS9</t>
  </si>
  <si>
    <t>FS10</t>
  </si>
  <si>
    <t>FS11</t>
  </si>
  <si>
    <t>FS12</t>
  </si>
  <si>
    <t>FS13</t>
  </si>
  <si>
    <t>FS14</t>
  </si>
  <si>
    <t>FS15</t>
  </si>
  <si>
    <t>FS16</t>
  </si>
  <si>
    <t>FS17</t>
  </si>
  <si>
    <t>FS18</t>
  </si>
  <si>
    <t>FT9</t>
  </si>
  <si>
    <t>FT10</t>
  </si>
  <si>
    <t>FT11</t>
  </si>
  <si>
    <t>FT12</t>
  </si>
  <si>
    <t>FT13</t>
  </si>
  <si>
    <t>FT14</t>
  </si>
  <si>
    <t>FT15</t>
  </si>
  <si>
    <t>FT16</t>
  </si>
  <si>
    <t>FT17</t>
  </si>
  <si>
    <t>FT18</t>
  </si>
  <si>
    <t>FU9</t>
  </si>
  <si>
    <t>FU10</t>
  </si>
  <si>
    <t>FU11</t>
  </si>
  <si>
    <t>FU12</t>
  </si>
  <si>
    <t>FU13</t>
  </si>
  <si>
    <t>FU14</t>
  </si>
  <si>
    <t>FU15</t>
  </si>
  <si>
    <t>FU16</t>
  </si>
  <si>
    <t>FU17</t>
  </si>
  <si>
    <t>FU18</t>
  </si>
  <si>
    <t>FV9</t>
  </si>
  <si>
    <t>FV10</t>
  </si>
  <si>
    <t>FV11</t>
  </si>
  <si>
    <t>FV12</t>
  </si>
  <si>
    <t>FV13</t>
  </si>
  <si>
    <t>FV14</t>
  </si>
  <si>
    <t>FV15</t>
  </si>
  <si>
    <t>FV16</t>
  </si>
  <si>
    <t>FV17</t>
  </si>
  <si>
    <t>FV18</t>
  </si>
  <si>
    <t>FW9</t>
  </si>
  <si>
    <t>FW10</t>
  </si>
  <si>
    <t>FW11</t>
  </si>
  <si>
    <t>FW12</t>
  </si>
  <si>
    <t>FW13</t>
  </si>
  <si>
    <t>FW14</t>
  </si>
  <si>
    <t>FW15</t>
  </si>
  <si>
    <t>FW16</t>
  </si>
  <si>
    <t>FW17</t>
  </si>
  <si>
    <t>FW18</t>
  </si>
  <si>
    <t>FX9</t>
  </si>
  <si>
    <t>FX10</t>
  </si>
  <si>
    <t>FX11</t>
  </si>
  <si>
    <t>FX12</t>
  </si>
  <si>
    <t>FX13</t>
  </si>
  <si>
    <t>FX14</t>
  </si>
  <si>
    <t>FX15</t>
  </si>
  <si>
    <t>FX16</t>
  </si>
  <si>
    <t>FX17</t>
  </si>
  <si>
    <t>FX18</t>
  </si>
  <si>
    <t>FY9</t>
  </si>
  <si>
    <t>FY10</t>
  </si>
  <si>
    <t>FY11</t>
  </si>
  <si>
    <t>FY12</t>
  </si>
  <si>
    <t>FY13</t>
  </si>
  <si>
    <t>FY14</t>
  </si>
  <si>
    <t>FY15</t>
  </si>
  <si>
    <t>FY16</t>
  </si>
  <si>
    <t>FY17</t>
  </si>
  <si>
    <t>FY18</t>
  </si>
  <si>
    <t>FZ9</t>
  </si>
  <si>
    <t>FZ10</t>
  </si>
  <si>
    <t>FZ11</t>
  </si>
  <si>
    <t>FZ12</t>
  </si>
  <si>
    <t>FZ13</t>
  </si>
  <si>
    <t>FZ14</t>
  </si>
  <si>
    <t>FZ15</t>
  </si>
  <si>
    <t>FZ16</t>
  </si>
  <si>
    <t>FZ17</t>
  </si>
  <si>
    <t>FZ18</t>
  </si>
  <si>
    <t>GA9</t>
  </si>
  <si>
    <t>GA10</t>
  </si>
  <si>
    <t>GA11</t>
  </si>
  <si>
    <t>GA12</t>
  </si>
  <si>
    <t>GA13</t>
  </si>
  <si>
    <t>GA14</t>
  </si>
  <si>
    <t>GA15</t>
  </si>
  <si>
    <t>GA16</t>
  </si>
  <si>
    <t>GA17</t>
  </si>
  <si>
    <t>GA18</t>
  </si>
  <si>
    <t>GB9</t>
  </si>
  <si>
    <t>GB10</t>
  </si>
  <si>
    <t>GB11</t>
  </si>
  <si>
    <t>GB12</t>
  </si>
  <si>
    <t>GB13</t>
  </si>
  <si>
    <t>GB14</t>
  </si>
  <si>
    <t>GB15</t>
  </si>
  <si>
    <t>GB16</t>
  </si>
  <si>
    <t>GB17</t>
  </si>
  <si>
    <t>GB18</t>
  </si>
  <si>
    <t>GC9</t>
  </si>
  <si>
    <t>GC10</t>
  </si>
  <si>
    <t>GC11</t>
  </si>
  <si>
    <t>GC12</t>
  </si>
  <si>
    <t>GC13</t>
  </si>
  <si>
    <t>GC14</t>
  </si>
  <si>
    <t>GC15</t>
  </si>
  <si>
    <t>GC16</t>
  </si>
  <si>
    <t>GC17</t>
  </si>
  <si>
    <t>GC18</t>
  </si>
  <si>
    <t>GD9</t>
  </si>
  <si>
    <t>GD10</t>
  </si>
  <si>
    <t>GD11</t>
  </si>
  <si>
    <t>GD12</t>
  </si>
  <si>
    <t>GD13</t>
  </si>
  <si>
    <t>GD14</t>
  </si>
  <si>
    <t>GD15</t>
  </si>
  <si>
    <t>GD16</t>
  </si>
  <si>
    <t>GD17</t>
  </si>
  <si>
    <t>GD18</t>
  </si>
  <si>
    <t>GE9</t>
  </si>
  <si>
    <t>GE10</t>
  </si>
  <si>
    <t>GE11</t>
  </si>
  <si>
    <t>GE12</t>
  </si>
  <si>
    <t>GE13</t>
  </si>
  <si>
    <t>GE14</t>
  </si>
  <si>
    <t>GE15</t>
  </si>
  <si>
    <t>GE16</t>
  </si>
  <si>
    <t>GE17</t>
  </si>
  <si>
    <t>GE18</t>
  </si>
  <si>
    <t>GF9</t>
  </si>
  <si>
    <t>GF10</t>
  </si>
  <si>
    <t>GF11</t>
  </si>
  <si>
    <t>GF12</t>
  </si>
  <si>
    <t>GF13</t>
  </si>
  <si>
    <t>GF14</t>
  </si>
  <si>
    <t>GF15</t>
  </si>
  <si>
    <t>GF16</t>
  </si>
  <si>
    <t>GF17</t>
  </si>
  <si>
    <t>GF18</t>
  </si>
  <si>
    <t>GG9</t>
  </si>
  <si>
    <t>GG10</t>
  </si>
  <si>
    <t>GG11</t>
  </si>
  <si>
    <t>GG12</t>
  </si>
  <si>
    <t>GG13</t>
  </si>
  <si>
    <t>GG14</t>
  </si>
  <si>
    <t>GG15</t>
  </si>
  <si>
    <t>GG16</t>
  </si>
  <si>
    <t>GG17</t>
  </si>
  <si>
    <t>GG18</t>
  </si>
  <si>
    <t>GH9</t>
  </si>
  <si>
    <t>GH10</t>
  </si>
  <si>
    <t>GH11</t>
  </si>
  <si>
    <t>GH12</t>
  </si>
  <si>
    <t>GH13</t>
  </si>
  <si>
    <t>GH14</t>
  </si>
  <si>
    <t>GH15</t>
  </si>
  <si>
    <t>GH16</t>
  </si>
  <si>
    <t>GH17</t>
  </si>
  <si>
    <t>GH18</t>
  </si>
  <si>
    <t>GI9</t>
  </si>
  <si>
    <t>GI10</t>
  </si>
  <si>
    <t>GI11</t>
  </si>
  <si>
    <t>GI12</t>
  </si>
  <si>
    <t>GI13</t>
  </si>
  <si>
    <t>GI14</t>
  </si>
  <si>
    <t>GI15</t>
  </si>
  <si>
    <t>GI16</t>
  </si>
  <si>
    <t>GI17</t>
  </si>
  <si>
    <t>GI18</t>
  </si>
  <si>
    <t>GJ9</t>
  </si>
  <si>
    <t>GJ10</t>
  </si>
  <si>
    <t>GJ11</t>
  </si>
  <si>
    <t>GJ12</t>
  </si>
  <si>
    <t>GJ13</t>
  </si>
  <si>
    <t>GJ14</t>
  </si>
  <si>
    <t>GJ15</t>
  </si>
  <si>
    <t>GJ16</t>
  </si>
  <si>
    <t>GJ17</t>
  </si>
  <si>
    <t>GJ18</t>
  </si>
  <si>
    <t>GK9</t>
  </si>
  <si>
    <t>GK10</t>
  </si>
  <si>
    <t>GK11</t>
  </si>
  <si>
    <t>GK12</t>
  </si>
  <si>
    <t>GK13</t>
  </si>
  <si>
    <t>GK14</t>
  </si>
  <si>
    <t>GK15</t>
  </si>
  <si>
    <t>GK16</t>
  </si>
  <si>
    <t>GK17</t>
  </si>
  <si>
    <t>GK18</t>
  </si>
  <si>
    <t>GL9</t>
  </si>
  <si>
    <t>GL10</t>
  </si>
  <si>
    <t>GL11</t>
  </si>
  <si>
    <t>GL12</t>
  </si>
  <si>
    <t>GL13</t>
  </si>
  <si>
    <t>GL14</t>
  </si>
  <si>
    <t>GL15</t>
  </si>
  <si>
    <t>GL16</t>
  </si>
  <si>
    <t>GL17</t>
  </si>
  <si>
    <t>GL18</t>
  </si>
  <si>
    <t>GM9</t>
  </si>
  <si>
    <t>GM10</t>
  </si>
  <si>
    <t>GM11</t>
  </si>
  <si>
    <t>GM12</t>
  </si>
  <si>
    <t>GM13</t>
  </si>
  <si>
    <t>GM14</t>
  </si>
  <si>
    <t>GM15</t>
  </si>
  <si>
    <t>GM16</t>
  </si>
  <si>
    <t>GM17</t>
  </si>
  <si>
    <t>GM18</t>
  </si>
  <si>
    <t>GN9</t>
  </si>
  <si>
    <t>GN10</t>
  </si>
  <si>
    <t>GN11</t>
  </si>
  <si>
    <t>GN12</t>
  </si>
  <si>
    <t>GN13</t>
  </si>
  <si>
    <t>GN14</t>
  </si>
  <si>
    <t>GN15</t>
  </si>
  <si>
    <t>GN16</t>
  </si>
  <si>
    <t>GN17</t>
  </si>
  <si>
    <t>GN18</t>
  </si>
  <si>
    <t>GO9</t>
  </si>
  <si>
    <t>GO10</t>
  </si>
  <si>
    <t>GO11</t>
  </si>
  <si>
    <t>GO12</t>
  </si>
  <si>
    <t>GO13</t>
  </si>
  <si>
    <t>GO14</t>
  </si>
  <si>
    <t>GO15</t>
  </si>
  <si>
    <t>GO16</t>
  </si>
  <si>
    <t>GO17</t>
  </si>
  <si>
    <t>GO18</t>
  </si>
  <si>
    <t>GP9</t>
  </si>
  <si>
    <t>GP10</t>
  </si>
  <si>
    <t>GP11</t>
  </si>
  <si>
    <t>GP12</t>
  </si>
  <si>
    <t>GP13</t>
  </si>
  <si>
    <t>GP14</t>
  </si>
  <si>
    <t>GP15</t>
  </si>
  <si>
    <t>GP16</t>
  </si>
  <si>
    <t>GP17</t>
  </si>
  <si>
    <t>GP18</t>
  </si>
  <si>
    <t>GQ9</t>
  </si>
  <si>
    <t>GQ10</t>
  </si>
  <si>
    <t>GQ11</t>
  </si>
  <si>
    <t>GQ12</t>
  </si>
  <si>
    <t>GQ13</t>
  </si>
  <si>
    <t>GQ14</t>
  </si>
  <si>
    <t>GQ15</t>
  </si>
  <si>
    <t>GQ16</t>
  </si>
  <si>
    <t>GQ17</t>
  </si>
  <si>
    <t>GQ18</t>
  </si>
  <si>
    <t>GR9</t>
  </si>
  <si>
    <t>GR10</t>
  </si>
  <si>
    <t>GR11</t>
  </si>
  <si>
    <t>GR12</t>
  </si>
  <si>
    <t>GR13</t>
  </si>
  <si>
    <t>GR14</t>
  </si>
  <si>
    <t>GR15</t>
  </si>
  <si>
    <t>GR16</t>
  </si>
  <si>
    <t>GR17</t>
  </si>
  <si>
    <t>GR18</t>
  </si>
  <si>
    <t>GS9</t>
  </si>
  <si>
    <t>GS10</t>
  </si>
  <si>
    <t>GS11</t>
  </si>
  <si>
    <t>GS12</t>
  </si>
  <si>
    <t>GS13</t>
  </si>
  <si>
    <t>GS14</t>
  </si>
  <si>
    <t>GS15</t>
  </si>
  <si>
    <t>GS16</t>
  </si>
  <si>
    <t>GS17</t>
  </si>
  <si>
    <t>GS18</t>
  </si>
  <si>
    <t>GT9</t>
  </si>
  <si>
    <t>GT10</t>
  </si>
  <si>
    <t>GT11</t>
  </si>
  <si>
    <t>GT12</t>
  </si>
  <si>
    <t>GT13</t>
  </si>
  <si>
    <t>GT14</t>
  </si>
  <si>
    <t>GT15</t>
  </si>
  <si>
    <t>GT16</t>
  </si>
  <si>
    <t>GT17</t>
  </si>
  <si>
    <t>GT18</t>
  </si>
  <si>
    <t>GU9</t>
  </si>
  <si>
    <t>GU10</t>
  </si>
  <si>
    <t>GU11</t>
  </si>
  <si>
    <t>GU12</t>
  </si>
  <si>
    <t>GU13</t>
  </si>
  <si>
    <t>GU14</t>
  </si>
  <si>
    <t>GU15</t>
  </si>
  <si>
    <t>GU16</t>
  </si>
  <si>
    <t>GU17</t>
  </si>
  <si>
    <t>GU18</t>
  </si>
  <si>
    <t>GV9</t>
  </si>
  <si>
    <t>GV10</t>
  </si>
  <si>
    <t>GV11</t>
  </si>
  <si>
    <t>GV12</t>
  </si>
  <si>
    <t>GV13</t>
  </si>
  <si>
    <t>GV14</t>
  </si>
  <si>
    <t>GV15</t>
  </si>
  <si>
    <t>GV16</t>
  </si>
  <si>
    <t>GV17</t>
  </si>
  <si>
    <t>GV18</t>
  </si>
  <si>
    <t>GW9</t>
  </si>
  <si>
    <t>GW10</t>
  </si>
  <si>
    <t>GW11</t>
  </si>
  <si>
    <t>GW12</t>
  </si>
  <si>
    <t>GW13</t>
  </si>
  <si>
    <t>GW14</t>
  </si>
  <si>
    <t>GW15</t>
  </si>
  <si>
    <t>GW16</t>
  </si>
  <si>
    <t>GW17</t>
  </si>
  <si>
    <t>GW18</t>
  </si>
  <si>
    <t>GX9</t>
  </si>
  <si>
    <t>GX10</t>
  </si>
  <si>
    <t>GX11</t>
  </si>
  <si>
    <t>GX12</t>
  </si>
  <si>
    <t>GX13</t>
  </si>
  <si>
    <t>GX14</t>
  </si>
  <si>
    <t>GX15</t>
  </si>
  <si>
    <t>GX16</t>
  </si>
  <si>
    <t>GX17</t>
  </si>
  <si>
    <t>GX18</t>
  </si>
  <si>
    <t>GY9</t>
  </si>
  <si>
    <t>GY10</t>
  </si>
  <si>
    <t>GY11</t>
  </si>
  <si>
    <t>GY12</t>
  </si>
  <si>
    <t>GY13</t>
  </si>
  <si>
    <t>GY14</t>
  </si>
  <si>
    <t>GY15</t>
  </si>
  <si>
    <t>GY16</t>
  </si>
  <si>
    <t>GY17</t>
  </si>
  <si>
    <t>GY18</t>
  </si>
  <si>
    <t>GZ9</t>
  </si>
  <si>
    <t>GZ10</t>
  </si>
  <si>
    <t>GZ11</t>
  </si>
  <si>
    <t>GZ12</t>
  </si>
  <si>
    <t>GZ13</t>
  </si>
  <si>
    <t>GZ14</t>
  </si>
  <si>
    <t>GZ15</t>
  </si>
  <si>
    <t>GZ16</t>
  </si>
  <si>
    <t>GZ17</t>
  </si>
  <si>
    <t>GZ18</t>
  </si>
  <si>
    <t>HA9</t>
  </si>
  <si>
    <t>HA10</t>
  </si>
  <si>
    <t>HA11</t>
  </si>
  <si>
    <t>HA12</t>
  </si>
  <si>
    <t>HA13</t>
  </si>
  <si>
    <t>HA14</t>
  </si>
  <si>
    <t>HA15</t>
  </si>
  <si>
    <t>HA16</t>
  </si>
  <si>
    <t>HA17</t>
  </si>
  <si>
    <t>HA18</t>
  </si>
  <si>
    <t>HB9</t>
  </si>
  <si>
    <t>HB10</t>
  </si>
  <si>
    <t>HB11</t>
  </si>
  <si>
    <t>HB12</t>
  </si>
  <si>
    <t>HB13</t>
  </si>
  <si>
    <t>HB14</t>
  </si>
  <si>
    <t>HB15</t>
  </si>
  <si>
    <t>HB16</t>
  </si>
  <si>
    <t>HB17</t>
  </si>
  <si>
    <t>HB18</t>
  </si>
  <si>
    <t>HC9</t>
  </si>
  <si>
    <t>HC10</t>
  </si>
  <si>
    <t>HC11</t>
  </si>
  <si>
    <t>HC12</t>
  </si>
  <si>
    <t>HC13</t>
  </si>
  <si>
    <t>HC14</t>
  </si>
  <si>
    <t>HC15</t>
  </si>
  <si>
    <t>HC16</t>
  </si>
  <si>
    <t>HC17</t>
  </si>
  <si>
    <t>HC18</t>
  </si>
  <si>
    <t>HD9</t>
  </si>
  <si>
    <t>HD10</t>
  </si>
  <si>
    <t>HD11</t>
  </si>
  <si>
    <t>HD12</t>
  </si>
  <si>
    <t>HD13</t>
  </si>
  <si>
    <t>HD14</t>
  </si>
  <si>
    <t>HD15</t>
  </si>
  <si>
    <t>HD16</t>
  </si>
  <si>
    <t>HD17</t>
  </si>
  <si>
    <t>HD18</t>
  </si>
  <si>
    <t>HE9</t>
  </si>
  <si>
    <t>HE10</t>
  </si>
  <si>
    <t>HE11</t>
  </si>
  <si>
    <t>HE12</t>
  </si>
  <si>
    <t>HE13</t>
  </si>
  <si>
    <t>HE14</t>
  </si>
  <si>
    <t>HE15</t>
  </si>
  <si>
    <t>HE16</t>
  </si>
  <si>
    <t>HE17</t>
  </si>
  <si>
    <t>HE18</t>
  </si>
  <si>
    <t>HF9</t>
  </si>
  <si>
    <t>HF10</t>
  </si>
  <si>
    <t>HF11</t>
  </si>
  <si>
    <t>HF12</t>
  </si>
  <si>
    <t>HF13</t>
  </si>
  <si>
    <t>HF14</t>
  </si>
  <si>
    <t>HF15</t>
  </si>
  <si>
    <t>HF16</t>
  </si>
  <si>
    <t>HF17</t>
  </si>
  <si>
    <t>HF18</t>
  </si>
  <si>
    <t>HG9</t>
  </si>
  <si>
    <t>HG10</t>
  </si>
  <si>
    <t>HG11</t>
  </si>
  <si>
    <t>HG12</t>
  </si>
  <si>
    <t>HG13</t>
  </si>
  <si>
    <t>HG14</t>
  </si>
  <si>
    <t>HG15</t>
  </si>
  <si>
    <t>HG16</t>
  </si>
  <si>
    <t>HG17</t>
  </si>
  <si>
    <t>HG18</t>
  </si>
  <si>
    <t>HH9</t>
  </si>
  <si>
    <t>HH10</t>
  </si>
  <si>
    <t>HH11</t>
  </si>
  <si>
    <t>HH12</t>
  </si>
  <si>
    <t>HH13</t>
  </si>
  <si>
    <t>HH14</t>
  </si>
  <si>
    <t>HH15</t>
  </si>
  <si>
    <t>HH16</t>
  </si>
  <si>
    <t>HH17</t>
  </si>
  <si>
    <t>HH18</t>
  </si>
  <si>
    <t>HI9</t>
  </si>
  <si>
    <t>HI10</t>
  </si>
  <si>
    <t>HI11</t>
  </si>
  <si>
    <t>HI12</t>
  </si>
  <si>
    <t>HI13</t>
  </si>
  <si>
    <t>HI14</t>
  </si>
  <si>
    <t>HI15</t>
  </si>
  <si>
    <t>HI16</t>
  </si>
  <si>
    <t>HI17</t>
  </si>
  <si>
    <t>HI18</t>
  </si>
  <si>
    <t>HJ9</t>
  </si>
  <si>
    <t>HJ10</t>
  </si>
  <si>
    <t>HJ11</t>
  </si>
  <si>
    <t>HJ12</t>
  </si>
  <si>
    <t>HJ13</t>
  </si>
  <si>
    <t>HJ14</t>
  </si>
  <si>
    <t>HJ15</t>
  </si>
  <si>
    <t>HJ16</t>
  </si>
  <si>
    <t>HJ17</t>
  </si>
  <si>
    <t>HJ18</t>
  </si>
  <si>
    <t>HK9</t>
  </si>
  <si>
    <t>HK10</t>
  </si>
  <si>
    <t>HK11</t>
  </si>
  <si>
    <t>HK12</t>
  </si>
  <si>
    <t>HK13</t>
  </si>
  <si>
    <t>HK14</t>
  </si>
  <si>
    <t>HK15</t>
  </si>
  <si>
    <t>HK16</t>
  </si>
  <si>
    <t>HK17</t>
  </si>
  <si>
    <t>HK18</t>
  </si>
  <si>
    <t>HL9</t>
  </si>
  <si>
    <t>HL10</t>
  </si>
  <si>
    <t>HL11</t>
  </si>
  <si>
    <t>HL12</t>
  </si>
  <si>
    <t>HL13</t>
  </si>
  <si>
    <t>HL14</t>
  </si>
  <si>
    <t>HL15</t>
  </si>
  <si>
    <t>HL16</t>
  </si>
  <si>
    <t>HL17</t>
  </si>
  <si>
    <t>HL18</t>
  </si>
  <si>
    <t>HM9</t>
  </si>
  <si>
    <t>HM10</t>
  </si>
  <si>
    <t>HM11</t>
  </si>
  <si>
    <t>HM12</t>
  </si>
  <si>
    <t>HM13</t>
  </si>
  <si>
    <t>HM14</t>
  </si>
  <si>
    <t>HM15</t>
  </si>
  <si>
    <t>HM16</t>
  </si>
  <si>
    <t>HM17</t>
  </si>
  <si>
    <t>HM18</t>
  </si>
  <si>
    <t>HN9</t>
  </si>
  <si>
    <t>HN10</t>
  </si>
  <si>
    <t>HN11</t>
  </si>
  <si>
    <t>HN12</t>
  </si>
  <si>
    <t>HN13</t>
  </si>
  <si>
    <t>HN14</t>
  </si>
  <si>
    <t>HN15</t>
  </si>
  <si>
    <t>HN16</t>
  </si>
  <si>
    <t>HN17</t>
  </si>
  <si>
    <t>HN18</t>
  </si>
  <si>
    <t>HO9</t>
  </si>
  <si>
    <t>HO10</t>
  </si>
  <si>
    <t>HO11</t>
  </si>
  <si>
    <t>HO12</t>
  </si>
  <si>
    <t>HO13</t>
  </si>
  <si>
    <t>HO14</t>
  </si>
  <si>
    <t>HO15</t>
  </si>
  <si>
    <t>HO16</t>
  </si>
  <si>
    <t>HO17</t>
  </si>
  <si>
    <t>HO18</t>
  </si>
  <si>
    <t>HP9</t>
  </si>
  <si>
    <t>HP10</t>
  </si>
  <si>
    <t>HP11</t>
  </si>
  <si>
    <t>HP12</t>
  </si>
  <si>
    <t>HP13</t>
  </si>
  <si>
    <t>HP14</t>
  </si>
  <si>
    <t>HP15</t>
  </si>
  <si>
    <t>HP16</t>
  </si>
  <si>
    <t>HP17</t>
  </si>
  <si>
    <t>HP18</t>
  </si>
  <si>
    <t>HQ9</t>
  </si>
  <si>
    <t>HQ10</t>
  </si>
  <si>
    <t>HQ11</t>
  </si>
  <si>
    <t>HQ12</t>
  </si>
  <si>
    <t>HQ13</t>
  </si>
  <si>
    <t>HQ14</t>
  </si>
  <si>
    <t>HQ15</t>
  </si>
  <si>
    <t>HQ16</t>
  </si>
  <si>
    <t>HQ17</t>
  </si>
  <si>
    <t>HQ18</t>
  </si>
  <si>
    <t>HR9</t>
  </si>
  <si>
    <t>HR10</t>
  </si>
  <si>
    <t>HR11</t>
  </si>
  <si>
    <t>HR12</t>
  </si>
  <si>
    <t>HR13</t>
  </si>
  <si>
    <t>HR14</t>
  </si>
  <si>
    <t>HR15</t>
  </si>
  <si>
    <t>HR16</t>
  </si>
  <si>
    <t>HR17</t>
  </si>
  <si>
    <t>HR18</t>
  </si>
  <si>
    <t>HS9</t>
  </si>
  <si>
    <t>HS10</t>
  </si>
  <si>
    <t>HS11</t>
  </si>
  <si>
    <t>HS12</t>
  </si>
  <si>
    <t>HS13</t>
  </si>
  <si>
    <t>HS14</t>
  </si>
  <si>
    <t>HS15</t>
  </si>
  <si>
    <t>HS16</t>
  </si>
  <si>
    <t>HS17</t>
  </si>
  <si>
    <t>HS18</t>
  </si>
  <si>
    <t>HT9</t>
  </si>
  <si>
    <t>HT10</t>
  </si>
  <si>
    <t>HT11</t>
  </si>
  <si>
    <t>HT12</t>
  </si>
  <si>
    <t>HT13</t>
  </si>
  <si>
    <t>HT14</t>
  </si>
  <si>
    <t>HT15</t>
  </si>
  <si>
    <t>HT16</t>
  </si>
  <si>
    <t>HT17</t>
  </si>
  <si>
    <t>HT18</t>
  </si>
  <si>
    <t>HU9</t>
  </si>
  <si>
    <t>HU10</t>
  </si>
  <si>
    <t>HU11</t>
  </si>
  <si>
    <t>HU12</t>
  </si>
  <si>
    <t>HU13</t>
  </si>
  <si>
    <t>HU14</t>
  </si>
  <si>
    <t>HU15</t>
  </si>
  <si>
    <t>HU16</t>
  </si>
  <si>
    <t>HU17</t>
  </si>
  <si>
    <t>HU18</t>
  </si>
  <si>
    <t>HV9</t>
  </si>
  <si>
    <t>HV10</t>
  </si>
  <si>
    <t>HV11</t>
  </si>
  <si>
    <t>HV12</t>
  </si>
  <si>
    <t>HV13</t>
  </si>
  <si>
    <t>HV14</t>
  </si>
  <si>
    <t>HV15</t>
  </si>
  <si>
    <t>HV16</t>
  </si>
  <si>
    <t>HV17</t>
  </si>
  <si>
    <t>HV18</t>
  </si>
  <si>
    <t>HW9</t>
  </si>
  <si>
    <t>HW10</t>
  </si>
  <si>
    <t>HW11</t>
  </si>
  <si>
    <t>HW12</t>
  </si>
  <si>
    <t>HW13</t>
  </si>
  <si>
    <t>HW14</t>
  </si>
  <si>
    <t>HW15</t>
  </si>
  <si>
    <t>HW16</t>
  </si>
  <si>
    <t>HW17</t>
  </si>
  <si>
    <t>HW18</t>
  </si>
  <si>
    <t>HX9</t>
  </si>
  <si>
    <t>HX10</t>
  </si>
  <si>
    <t>HX11</t>
  </si>
  <si>
    <t>HX12</t>
  </si>
  <si>
    <t>HX13</t>
  </si>
  <si>
    <t>HX14</t>
  </si>
  <si>
    <t>HX15</t>
  </si>
  <si>
    <t>HX16</t>
  </si>
  <si>
    <t>HX17</t>
  </si>
  <si>
    <t>HX18</t>
  </si>
  <si>
    <t>HY9</t>
  </si>
  <si>
    <t>HY10</t>
  </si>
  <si>
    <t>HY11</t>
  </si>
  <si>
    <t>HY12</t>
  </si>
  <si>
    <t>HY13</t>
  </si>
  <si>
    <t>HY14</t>
  </si>
  <si>
    <t>HY15</t>
  </si>
  <si>
    <t>HY16</t>
  </si>
  <si>
    <t>HY17</t>
  </si>
  <si>
    <t>HY18</t>
  </si>
  <si>
    <t>HZ9</t>
  </si>
  <si>
    <t>HZ10</t>
  </si>
  <si>
    <t>HZ11</t>
  </si>
  <si>
    <t>HZ12</t>
  </si>
  <si>
    <t>HZ13</t>
  </si>
  <si>
    <t>HZ14</t>
  </si>
  <si>
    <t>HZ15</t>
  </si>
  <si>
    <t>HZ16</t>
  </si>
  <si>
    <t>HZ17</t>
  </si>
  <si>
    <t>HZ18</t>
  </si>
  <si>
    <t>IA9</t>
  </si>
  <si>
    <t>IA10</t>
  </si>
  <si>
    <t>IA11</t>
  </si>
  <si>
    <t>IA12</t>
  </si>
  <si>
    <t>IA13</t>
  </si>
  <si>
    <t>IA14</t>
  </si>
  <si>
    <t>IA15</t>
  </si>
  <si>
    <t>IA16</t>
  </si>
  <si>
    <t>IA17</t>
  </si>
  <si>
    <t>IA18</t>
  </si>
  <si>
    <t>IB9</t>
  </si>
  <si>
    <t>IB10</t>
  </si>
  <si>
    <t>IB11</t>
  </si>
  <si>
    <t>IB12</t>
  </si>
  <si>
    <t>IB13</t>
  </si>
  <si>
    <t>IB14</t>
  </si>
  <si>
    <t>IB15</t>
  </si>
  <si>
    <t>IB16</t>
  </si>
  <si>
    <t>IB17</t>
  </si>
  <si>
    <t>IB18</t>
  </si>
  <si>
    <t>IC9</t>
  </si>
  <si>
    <t>IC10</t>
  </si>
  <si>
    <t>IC11</t>
  </si>
  <si>
    <t>IC12</t>
  </si>
  <si>
    <t>IC13</t>
  </si>
  <si>
    <t>IC14</t>
  </si>
  <si>
    <t>IC15</t>
  </si>
  <si>
    <t>IC16</t>
  </si>
  <si>
    <t>IC17</t>
  </si>
  <si>
    <t>IC18</t>
  </si>
  <si>
    <t>ID9</t>
  </si>
  <si>
    <t>ID10</t>
  </si>
  <si>
    <t>ID11</t>
  </si>
  <si>
    <t>ID12</t>
  </si>
  <si>
    <t>ID13</t>
  </si>
  <si>
    <t>ID14</t>
  </si>
  <si>
    <t>ID15</t>
  </si>
  <si>
    <t>ID16</t>
  </si>
  <si>
    <t>ID17</t>
  </si>
  <si>
    <t>ID18</t>
  </si>
  <si>
    <t>IE9</t>
  </si>
  <si>
    <t>IE10</t>
  </si>
  <si>
    <t>IE11</t>
  </si>
  <si>
    <t>IE12</t>
  </si>
  <si>
    <t>IE13</t>
  </si>
  <si>
    <t>IE14</t>
  </si>
  <si>
    <t>IE15</t>
  </si>
  <si>
    <t>IE16</t>
  </si>
  <si>
    <t>IE17</t>
  </si>
  <si>
    <t>IE18</t>
  </si>
  <si>
    <t>IF9</t>
  </si>
  <si>
    <t>IF10</t>
  </si>
  <si>
    <t>IF11</t>
  </si>
  <si>
    <t>IF12</t>
  </si>
  <si>
    <t>IF13</t>
  </si>
  <si>
    <t>IF14</t>
  </si>
  <si>
    <t>IF15</t>
  </si>
  <si>
    <t>IF16</t>
  </si>
  <si>
    <t>IF17</t>
  </si>
  <si>
    <t>IF18</t>
  </si>
  <si>
    <t>IG9</t>
  </si>
  <si>
    <t>IG10</t>
  </si>
  <si>
    <t>IG11</t>
  </si>
  <si>
    <t>IG12</t>
  </si>
  <si>
    <t>IG13</t>
  </si>
  <si>
    <t>IG14</t>
  </si>
  <si>
    <t>IG15</t>
  </si>
  <si>
    <t>IG16</t>
  </si>
  <si>
    <t>IG17</t>
  </si>
  <si>
    <t>IG18</t>
  </si>
  <si>
    <t>IH9</t>
  </si>
  <si>
    <t>IH10</t>
  </si>
  <si>
    <t>IH11</t>
  </si>
  <si>
    <t>IH12</t>
  </si>
  <si>
    <t>IH13</t>
  </si>
  <si>
    <t>IH14</t>
  </si>
  <si>
    <t>IH15</t>
  </si>
  <si>
    <t>IH16</t>
  </si>
  <si>
    <t>IH17</t>
  </si>
  <si>
    <t>IH18</t>
  </si>
  <si>
    <t>II9</t>
  </si>
  <si>
    <t>II10</t>
  </si>
  <si>
    <t>II11</t>
  </si>
  <si>
    <t>II12</t>
  </si>
  <si>
    <t>II13</t>
  </si>
  <si>
    <t>II14</t>
  </si>
  <si>
    <t>II15</t>
  </si>
  <si>
    <t>II16</t>
  </si>
  <si>
    <t>II17</t>
  </si>
  <si>
    <t>II18</t>
  </si>
  <si>
    <t>IJ9</t>
  </si>
  <si>
    <t>IJ10</t>
  </si>
  <si>
    <t>IJ11</t>
  </si>
  <si>
    <t>IJ12</t>
  </si>
  <si>
    <t>IJ13</t>
  </si>
  <si>
    <t>IJ14</t>
  </si>
  <si>
    <t>IJ15</t>
  </si>
  <si>
    <t>IJ16</t>
  </si>
  <si>
    <t>IJ17</t>
  </si>
  <si>
    <t>IJ18</t>
  </si>
  <si>
    <t>IK9</t>
  </si>
  <si>
    <t>IK10</t>
  </si>
  <si>
    <t>IK11</t>
  </si>
  <si>
    <t>IK12</t>
  </si>
  <si>
    <t>IK13</t>
  </si>
  <si>
    <t>IK14</t>
  </si>
  <si>
    <t>IK15</t>
  </si>
  <si>
    <t>IK16</t>
  </si>
  <si>
    <t>IK17</t>
  </si>
  <si>
    <t>IK18</t>
  </si>
  <si>
    <t>IL9</t>
  </si>
  <si>
    <t>IL10</t>
  </si>
  <si>
    <t>IL11</t>
  </si>
  <si>
    <t>IL12</t>
  </si>
  <si>
    <t>IL13</t>
  </si>
  <si>
    <t>IL14</t>
  </si>
  <si>
    <t>IL15</t>
  </si>
  <si>
    <t>IL16</t>
  </si>
  <si>
    <t>IL17</t>
  </si>
  <si>
    <t>IL18</t>
  </si>
  <si>
    <t>IM9</t>
  </si>
  <si>
    <t>IM10</t>
  </si>
  <si>
    <t>IM11</t>
  </si>
  <si>
    <t>IM12</t>
  </si>
  <si>
    <t>IM13</t>
  </si>
  <si>
    <t>IM14</t>
  </si>
  <si>
    <t>IM15</t>
  </si>
  <si>
    <t>IM16</t>
  </si>
  <si>
    <t>IM17</t>
  </si>
  <si>
    <t>IM18</t>
  </si>
  <si>
    <t>IN9</t>
  </si>
  <si>
    <t>IN10</t>
  </si>
  <si>
    <t>IN11</t>
  </si>
  <si>
    <t>IN12</t>
  </si>
  <si>
    <t>IN13</t>
  </si>
  <si>
    <t>IN14</t>
  </si>
  <si>
    <t>IN15</t>
  </si>
  <si>
    <t>IN16</t>
  </si>
  <si>
    <t>IN17</t>
  </si>
  <si>
    <t>IN18</t>
  </si>
  <si>
    <t>IO9</t>
  </si>
  <si>
    <t>IO10</t>
  </si>
  <si>
    <t>IO11</t>
  </si>
  <si>
    <t>IO12</t>
  </si>
  <si>
    <t>IO13</t>
  </si>
  <si>
    <t>IO14</t>
  </si>
  <si>
    <t>IO15</t>
  </si>
  <si>
    <t>IO16</t>
  </si>
  <si>
    <t>IO17</t>
  </si>
  <si>
    <t>IO18</t>
  </si>
  <si>
    <t>IP9</t>
  </si>
  <si>
    <t>IP10</t>
  </si>
  <si>
    <t>IP11</t>
  </si>
  <si>
    <t>IP12</t>
  </si>
  <si>
    <t>IP13</t>
  </si>
  <si>
    <t>IP14</t>
  </si>
  <si>
    <t>IP15</t>
  </si>
  <si>
    <t>IP16</t>
  </si>
  <si>
    <t>IP17</t>
  </si>
  <si>
    <t>IP18</t>
  </si>
  <si>
    <t>IQ9</t>
  </si>
  <si>
    <t>IQ10</t>
  </si>
  <si>
    <t>IQ11</t>
  </si>
  <si>
    <t>IQ12</t>
  </si>
  <si>
    <t>IQ13</t>
  </si>
  <si>
    <t>IQ14</t>
  </si>
  <si>
    <t>IQ15</t>
  </si>
  <si>
    <t>IQ16</t>
  </si>
  <si>
    <t>IQ17</t>
  </si>
  <si>
    <t>IQ18</t>
  </si>
  <si>
    <t>IR9</t>
  </si>
  <si>
    <t>IR10</t>
  </si>
  <si>
    <t>IR11</t>
  </si>
  <si>
    <t>IR12</t>
  </si>
  <si>
    <t>IR13</t>
  </si>
  <si>
    <t>IR14</t>
  </si>
  <si>
    <t>IR15</t>
  </si>
  <si>
    <t>IR16</t>
  </si>
  <si>
    <t>IR17</t>
  </si>
  <si>
    <t>IR18</t>
  </si>
  <si>
    <t>IS9</t>
  </si>
  <si>
    <t>IS10</t>
  </si>
  <si>
    <t>IS11</t>
  </si>
  <si>
    <t>IS12</t>
  </si>
  <si>
    <t>IS13</t>
  </si>
  <si>
    <t>IS14</t>
  </si>
  <si>
    <t>IS15</t>
  </si>
  <si>
    <t>IS16</t>
  </si>
  <si>
    <t>IS17</t>
  </si>
  <si>
    <t>IS18</t>
  </si>
  <si>
    <t>Pesos por decil</t>
  </si>
  <si>
    <t>IT9</t>
  </si>
  <si>
    <t>IT10</t>
  </si>
  <si>
    <t>IT11</t>
  </si>
  <si>
    <t>IT12</t>
  </si>
  <si>
    <t>IT13</t>
  </si>
  <si>
    <t>IT14</t>
  </si>
  <si>
    <t>IT15</t>
  </si>
  <si>
    <t>IT16</t>
  </si>
  <si>
    <t>IT17</t>
  </si>
  <si>
    <t>IT18</t>
  </si>
  <si>
    <t>IU9</t>
  </si>
  <si>
    <t>IU10</t>
  </si>
  <si>
    <t>IU11</t>
  </si>
  <si>
    <t>IU12</t>
  </si>
  <si>
    <t>IU13</t>
  </si>
  <si>
    <t>IU14</t>
  </si>
  <si>
    <t>IU15</t>
  </si>
  <si>
    <t>IU16</t>
  </si>
  <si>
    <t>IU17</t>
  </si>
  <si>
    <t>IU18</t>
  </si>
  <si>
    <t>IV9</t>
  </si>
  <si>
    <t>IV10</t>
  </si>
  <si>
    <t>IV11</t>
  </si>
  <si>
    <t>IV12</t>
  </si>
  <si>
    <t>IV13</t>
  </si>
  <si>
    <t>IV14</t>
  </si>
  <si>
    <t>IV15</t>
  </si>
  <si>
    <t>IV16</t>
  </si>
  <si>
    <t>IV17</t>
  </si>
  <si>
    <t>IV18</t>
  </si>
  <si>
    <t>IW9</t>
  </si>
  <si>
    <t>IW10</t>
  </si>
  <si>
    <t>IW11</t>
  </si>
  <si>
    <t>IW12</t>
  </si>
  <si>
    <t>IW13</t>
  </si>
  <si>
    <t>IW14</t>
  </si>
  <si>
    <t>IW15</t>
  </si>
  <si>
    <t>IW16</t>
  </si>
  <si>
    <t>IW17</t>
  </si>
  <si>
    <t>IW18</t>
  </si>
  <si>
    <t>IX9</t>
  </si>
  <si>
    <t>IX10</t>
  </si>
  <si>
    <t>IX11</t>
  </si>
  <si>
    <t>IX12</t>
  </si>
  <si>
    <t>IX13</t>
  </si>
  <si>
    <t>IX14</t>
  </si>
  <si>
    <t>IX15</t>
  </si>
  <si>
    <t>IX16</t>
  </si>
  <si>
    <t>IX17</t>
  </si>
  <si>
    <t>IX18</t>
  </si>
  <si>
    <t>IY9</t>
  </si>
  <si>
    <t>IY10</t>
  </si>
  <si>
    <t>IY11</t>
  </si>
  <si>
    <t>IY12</t>
  </si>
  <si>
    <t>IY13</t>
  </si>
  <si>
    <t>IY14</t>
  </si>
  <si>
    <t>IY15</t>
  </si>
  <si>
    <t>IY16</t>
  </si>
  <si>
    <t>IY17</t>
  </si>
  <si>
    <t>IY18</t>
  </si>
  <si>
    <t>IZ9</t>
  </si>
  <si>
    <t>IZ10</t>
  </si>
  <si>
    <t>IZ11</t>
  </si>
  <si>
    <t>IZ12</t>
  </si>
  <si>
    <t>IZ13</t>
  </si>
  <si>
    <t>IZ14</t>
  </si>
  <si>
    <t>IZ15</t>
  </si>
  <si>
    <t>IZ16</t>
  </si>
  <si>
    <t>IZ17</t>
  </si>
  <si>
    <t>IZ18</t>
  </si>
  <si>
    <t>Proporción por decil</t>
  </si>
  <si>
    <t>JA9</t>
  </si>
  <si>
    <t>JA10</t>
  </si>
  <si>
    <t>JA11</t>
  </si>
  <si>
    <t>JA12</t>
  </si>
  <si>
    <t>JA13</t>
  </si>
  <si>
    <t>JA14</t>
  </si>
  <si>
    <t>JA15</t>
  </si>
  <si>
    <t>JA16</t>
  </si>
  <si>
    <t>JA17</t>
  </si>
  <si>
    <t>JA18</t>
  </si>
  <si>
    <t>JB9</t>
  </si>
  <si>
    <t>JB10</t>
  </si>
  <si>
    <t>JB11</t>
  </si>
  <si>
    <t>JB12</t>
  </si>
  <si>
    <t>JB13</t>
  </si>
  <si>
    <t>JB14</t>
  </si>
  <si>
    <t>JB15</t>
  </si>
  <si>
    <t>JB16</t>
  </si>
  <si>
    <t>JB17</t>
  </si>
  <si>
    <t>JB18</t>
  </si>
  <si>
    <t>JC9</t>
  </si>
  <si>
    <t>JC10</t>
  </si>
  <si>
    <t>JC11</t>
  </si>
  <si>
    <t>JC12</t>
  </si>
  <si>
    <t>JC13</t>
  </si>
  <si>
    <t>JC14</t>
  </si>
  <si>
    <t>JC15</t>
  </si>
  <si>
    <t>JC16</t>
  </si>
  <si>
    <t>JC17</t>
  </si>
  <si>
    <t>JC18</t>
  </si>
  <si>
    <t>JD9</t>
  </si>
  <si>
    <t>JD10</t>
  </si>
  <si>
    <t>JD11</t>
  </si>
  <si>
    <t>JD12</t>
  </si>
  <si>
    <t>JD13</t>
  </si>
  <si>
    <t>JD14</t>
  </si>
  <si>
    <t>JD15</t>
  </si>
  <si>
    <t>JD16</t>
  </si>
  <si>
    <t>JD17</t>
  </si>
  <si>
    <t>JD18</t>
  </si>
  <si>
    <t>JE9</t>
  </si>
  <si>
    <t>JE10</t>
  </si>
  <si>
    <t>JE11</t>
  </si>
  <si>
    <t>JE12</t>
  </si>
  <si>
    <t>JE13</t>
  </si>
  <si>
    <t>JE14</t>
  </si>
  <si>
    <t>JE15</t>
  </si>
  <si>
    <t>JE16</t>
  </si>
  <si>
    <t>JE17</t>
  </si>
  <si>
    <t>JE18</t>
  </si>
  <si>
    <t>JF9</t>
  </si>
  <si>
    <t>JF10</t>
  </si>
  <si>
    <t>JF11</t>
  </si>
  <si>
    <t>JF12</t>
  </si>
  <si>
    <t>JF13</t>
  </si>
  <si>
    <t>JF14</t>
  </si>
  <si>
    <t>JF15</t>
  </si>
  <si>
    <t>JF16</t>
  </si>
  <si>
    <t>JF17</t>
  </si>
  <si>
    <t>JF18</t>
  </si>
  <si>
    <t>JG9</t>
  </si>
  <si>
    <t>JG10</t>
  </si>
  <si>
    <t>JG11</t>
  </si>
  <si>
    <t>JG12</t>
  </si>
  <si>
    <t>JG13</t>
  </si>
  <si>
    <t>JG14</t>
  </si>
  <si>
    <t>JG15</t>
  </si>
  <si>
    <t>JG16</t>
  </si>
  <si>
    <t>JG17</t>
  </si>
  <si>
    <t>JG18</t>
  </si>
  <si>
    <t>JH9</t>
  </si>
  <si>
    <t>JH10</t>
  </si>
  <si>
    <t>JH11</t>
  </si>
  <si>
    <t>JH12</t>
  </si>
  <si>
    <t>JH13</t>
  </si>
  <si>
    <t>JH14</t>
  </si>
  <si>
    <t>JH15</t>
  </si>
  <si>
    <t>JH16</t>
  </si>
  <si>
    <t>JH17</t>
  </si>
  <si>
    <t>JH18</t>
  </si>
  <si>
    <t>JI9</t>
  </si>
  <si>
    <t>JI10</t>
  </si>
  <si>
    <t>JI11</t>
  </si>
  <si>
    <t>JI12</t>
  </si>
  <si>
    <t>JI13</t>
  </si>
  <si>
    <t>JI14</t>
  </si>
  <si>
    <t>JI15</t>
  </si>
  <si>
    <t>JI16</t>
  </si>
  <si>
    <t>JI17</t>
  </si>
  <si>
    <t>JI18</t>
  </si>
  <si>
    <t>JJ9</t>
  </si>
  <si>
    <t>JJ10</t>
  </si>
  <si>
    <t>JJ11</t>
  </si>
  <si>
    <t>JJ12</t>
  </si>
  <si>
    <t>JJ13</t>
  </si>
  <si>
    <t>JJ14</t>
  </si>
  <si>
    <t>JJ15</t>
  </si>
  <si>
    <t>JJ16</t>
  </si>
  <si>
    <t>JJ17</t>
  </si>
  <si>
    <t>JJ18</t>
  </si>
  <si>
    <t>JK9</t>
  </si>
  <si>
    <t>JK10</t>
  </si>
  <si>
    <t>JK11</t>
  </si>
  <si>
    <t>JK12</t>
  </si>
  <si>
    <t>JK13</t>
  </si>
  <si>
    <t>JK14</t>
  </si>
  <si>
    <t>JK15</t>
  </si>
  <si>
    <t>JK16</t>
  </si>
  <si>
    <t>JK17</t>
  </si>
  <si>
    <t>JK18</t>
  </si>
  <si>
    <t>JL9</t>
  </si>
  <si>
    <t>JL10</t>
  </si>
  <si>
    <t>JL11</t>
  </si>
  <si>
    <t>JL12</t>
  </si>
  <si>
    <t>JL13</t>
  </si>
  <si>
    <t>JL14</t>
  </si>
  <si>
    <t>JL15</t>
  </si>
  <si>
    <t>JL16</t>
  </si>
  <si>
    <t>JL17</t>
  </si>
  <si>
    <t>JL18</t>
  </si>
  <si>
    <t>JM9</t>
  </si>
  <si>
    <t>JM10</t>
  </si>
  <si>
    <t>JM11</t>
  </si>
  <si>
    <t>JM12</t>
  </si>
  <si>
    <t>JM13</t>
  </si>
  <si>
    <t>JM14</t>
  </si>
  <si>
    <t>JM15</t>
  </si>
  <si>
    <t>JM16</t>
  </si>
  <si>
    <t>JM17</t>
  </si>
  <si>
    <t>JM18</t>
  </si>
  <si>
    <t>JN9</t>
  </si>
  <si>
    <t>JN10</t>
  </si>
  <si>
    <t>JN11</t>
  </si>
  <si>
    <t>JN12</t>
  </si>
  <si>
    <t>JN13</t>
  </si>
  <si>
    <t>JN14</t>
  </si>
  <si>
    <t>JN15</t>
  </si>
  <si>
    <t>JN16</t>
  </si>
  <si>
    <t>JN17</t>
  </si>
  <si>
    <t>JN18</t>
  </si>
  <si>
    <t>JO9</t>
  </si>
  <si>
    <t>JO10</t>
  </si>
  <si>
    <t>JO11</t>
  </si>
  <si>
    <t>JO12</t>
  </si>
  <si>
    <t>JO13</t>
  </si>
  <si>
    <t>JO14</t>
  </si>
  <si>
    <t>JO15</t>
  </si>
  <si>
    <t>JO16</t>
  </si>
  <si>
    <t>JO17</t>
  </si>
  <si>
    <t>JO18</t>
  </si>
  <si>
    <t>JP9</t>
  </si>
  <si>
    <t>JP10</t>
  </si>
  <si>
    <t>JP11</t>
  </si>
  <si>
    <t>JP12</t>
  </si>
  <si>
    <t>JP13</t>
  </si>
  <si>
    <t>JP14</t>
  </si>
  <si>
    <t>JP15</t>
  </si>
  <si>
    <t>JP16</t>
  </si>
  <si>
    <t>JP17</t>
  </si>
  <si>
    <t>JP18</t>
  </si>
  <si>
    <t>JQ9</t>
  </si>
  <si>
    <t>JQ10</t>
  </si>
  <si>
    <t>JQ11</t>
  </si>
  <si>
    <t>JQ12</t>
  </si>
  <si>
    <t>JQ13</t>
  </si>
  <si>
    <t>JQ14</t>
  </si>
  <si>
    <t>JQ15</t>
  </si>
  <si>
    <t>JQ16</t>
  </si>
  <si>
    <t>JQ17</t>
  </si>
  <si>
    <t>JQ18</t>
  </si>
  <si>
    <t>JR9</t>
  </si>
  <si>
    <t>JR10</t>
  </si>
  <si>
    <t>JR11</t>
  </si>
  <si>
    <t>JR12</t>
  </si>
  <si>
    <t>JR13</t>
  </si>
  <si>
    <t>JR14</t>
  </si>
  <si>
    <t>JR15</t>
  </si>
  <si>
    <t>JR16</t>
  </si>
  <si>
    <t>JR17</t>
  </si>
  <si>
    <t>JR18</t>
  </si>
  <si>
    <t>JS9</t>
  </si>
  <si>
    <t>JS10</t>
  </si>
  <si>
    <t>JS11</t>
  </si>
  <si>
    <t>JS12</t>
  </si>
  <si>
    <t>JS13</t>
  </si>
  <si>
    <t>JS14</t>
  </si>
  <si>
    <t>JS15</t>
  </si>
  <si>
    <t>JS16</t>
  </si>
  <si>
    <t>JS17</t>
  </si>
  <si>
    <t>JS18</t>
  </si>
  <si>
    <t>JT9</t>
  </si>
  <si>
    <t>JT10</t>
  </si>
  <si>
    <t>JT11</t>
  </si>
  <si>
    <t>JT12</t>
  </si>
  <si>
    <t>JT13</t>
  </si>
  <si>
    <t>JT14</t>
  </si>
  <si>
    <t>JT15</t>
  </si>
  <si>
    <t>JT16</t>
  </si>
  <si>
    <t>JT17</t>
  </si>
  <si>
    <t>JT18</t>
  </si>
  <si>
    <t>JU9</t>
  </si>
  <si>
    <t>JU10</t>
  </si>
  <si>
    <t>JU11</t>
  </si>
  <si>
    <t>JU12</t>
  </si>
  <si>
    <t>JU13</t>
  </si>
  <si>
    <t>JU14</t>
  </si>
  <si>
    <t>JU15</t>
  </si>
  <si>
    <t>JU16</t>
  </si>
  <si>
    <t>JU17</t>
  </si>
  <si>
    <t>JU18</t>
  </si>
  <si>
    <t>JV9</t>
  </si>
  <si>
    <t>JV10</t>
  </si>
  <si>
    <t>JV11</t>
  </si>
  <si>
    <t>JV12</t>
  </si>
  <si>
    <t>JV13</t>
  </si>
  <si>
    <t>JV14</t>
  </si>
  <si>
    <t>JV15</t>
  </si>
  <si>
    <t>JV16</t>
  </si>
  <si>
    <t>JV17</t>
  </si>
  <si>
    <t>JV18</t>
  </si>
  <si>
    <t>JW9</t>
  </si>
  <si>
    <t>JW10</t>
  </si>
  <si>
    <t>JW11</t>
  </si>
  <si>
    <t>JW12</t>
  </si>
  <si>
    <t>JW13</t>
  </si>
  <si>
    <t>JW14</t>
  </si>
  <si>
    <t>JW15</t>
  </si>
  <si>
    <t>JW16</t>
  </si>
  <si>
    <t>JW17</t>
  </si>
  <si>
    <t>JW18</t>
  </si>
  <si>
    <t>JX9</t>
  </si>
  <si>
    <t>JX10</t>
  </si>
  <si>
    <t>JX11</t>
  </si>
  <si>
    <t>JX12</t>
  </si>
  <si>
    <t>JX13</t>
  </si>
  <si>
    <t>JX14</t>
  </si>
  <si>
    <t>JX15</t>
  </si>
  <si>
    <t>JX16</t>
  </si>
  <si>
    <t>JX17</t>
  </si>
  <si>
    <t>JX18</t>
  </si>
  <si>
    <t>JY9</t>
  </si>
  <si>
    <t>JY10</t>
  </si>
  <si>
    <t>JY11</t>
  </si>
  <si>
    <t>JY12</t>
  </si>
  <si>
    <t>JY13</t>
  </si>
  <si>
    <t>JY14</t>
  </si>
  <si>
    <t>JY15</t>
  </si>
  <si>
    <t>JY16</t>
  </si>
  <si>
    <t>JY17</t>
  </si>
  <si>
    <t>JY18</t>
  </si>
  <si>
    <t>JZ9</t>
  </si>
  <si>
    <t>JZ10</t>
  </si>
  <si>
    <t>JZ11</t>
  </si>
  <si>
    <t>JZ12</t>
  </si>
  <si>
    <t>JZ13</t>
  </si>
  <si>
    <t>JZ14</t>
  </si>
  <si>
    <t>JZ15</t>
  </si>
  <si>
    <t>JZ16</t>
  </si>
  <si>
    <t>JZ17</t>
  </si>
  <si>
    <t>JZ18</t>
  </si>
  <si>
    <t>KA9</t>
  </si>
  <si>
    <t>KA10</t>
  </si>
  <si>
    <t>KA11</t>
  </si>
  <si>
    <t>KA12</t>
  </si>
  <si>
    <t>KA13</t>
  </si>
  <si>
    <t>KA14</t>
  </si>
  <si>
    <t>KA15</t>
  </si>
  <si>
    <t>KA16</t>
  </si>
  <si>
    <t>KA17</t>
  </si>
  <si>
    <t>KA18</t>
  </si>
  <si>
    <t>KB9</t>
  </si>
  <si>
    <t>KB10</t>
  </si>
  <si>
    <t>KB11</t>
  </si>
  <si>
    <t>KB12</t>
  </si>
  <si>
    <t>KB13</t>
  </si>
  <si>
    <t>KB14</t>
  </si>
  <si>
    <t>KB15</t>
  </si>
  <si>
    <t>KB16</t>
  </si>
  <si>
    <t>KB17</t>
  </si>
  <si>
    <t>KB18</t>
  </si>
  <si>
    <t>KC9</t>
  </si>
  <si>
    <t>KC10</t>
  </si>
  <si>
    <t>KC11</t>
  </si>
  <si>
    <t>KC12</t>
  </si>
  <si>
    <t>KC13</t>
  </si>
  <si>
    <t>KC14</t>
  </si>
  <si>
    <t>KC15</t>
  </si>
  <si>
    <t>KC16</t>
  </si>
  <si>
    <t>KC17</t>
  </si>
  <si>
    <t>KC18</t>
  </si>
  <si>
    <t>KD9</t>
  </si>
  <si>
    <t>KD10</t>
  </si>
  <si>
    <t>KD11</t>
  </si>
  <si>
    <t>KD12</t>
  </si>
  <si>
    <t>KD13</t>
  </si>
  <si>
    <t>KD14</t>
  </si>
  <si>
    <t>KD15</t>
  </si>
  <si>
    <t>KD16</t>
  </si>
  <si>
    <t>KD17</t>
  </si>
  <si>
    <t>KD18</t>
  </si>
  <si>
    <t>KE9</t>
  </si>
  <si>
    <t>KE10</t>
  </si>
  <si>
    <t>KE11</t>
  </si>
  <si>
    <t>KE12</t>
  </si>
  <si>
    <t>KE13</t>
  </si>
  <si>
    <t>KE14</t>
  </si>
  <si>
    <t>KE15</t>
  </si>
  <si>
    <t>KE16</t>
  </si>
  <si>
    <t>KE17</t>
  </si>
  <si>
    <t>KE18</t>
  </si>
  <si>
    <t>KF9</t>
  </si>
  <si>
    <t>KF10</t>
  </si>
  <si>
    <t>KF11</t>
  </si>
  <si>
    <t>KF12</t>
  </si>
  <si>
    <t>KF13</t>
  </si>
  <si>
    <t>KF14</t>
  </si>
  <si>
    <t>KF15</t>
  </si>
  <si>
    <t>KF16</t>
  </si>
  <si>
    <t>KF17</t>
  </si>
  <si>
    <t>KF18</t>
  </si>
  <si>
    <t>KG9</t>
  </si>
  <si>
    <t>KG10</t>
  </si>
  <si>
    <t>KG11</t>
  </si>
  <si>
    <t>KG12</t>
  </si>
  <si>
    <t>KG13</t>
  </si>
  <si>
    <t>KG14</t>
  </si>
  <si>
    <t>KG15</t>
  </si>
  <si>
    <t>KG16</t>
  </si>
  <si>
    <t>KG17</t>
  </si>
  <si>
    <t>KG18</t>
  </si>
  <si>
    <t>KH9</t>
  </si>
  <si>
    <t>KH10</t>
  </si>
  <si>
    <t>KH11</t>
  </si>
  <si>
    <t>KH12</t>
  </si>
  <si>
    <t>KH13</t>
  </si>
  <si>
    <t>KH14</t>
  </si>
  <si>
    <t>KH15</t>
  </si>
  <si>
    <t>KH16</t>
  </si>
  <si>
    <t>KH17</t>
  </si>
  <si>
    <t>KH18</t>
  </si>
  <si>
    <t>KI9</t>
  </si>
  <si>
    <t>KI10</t>
  </si>
  <si>
    <t>KI11</t>
  </si>
  <si>
    <t>KI12</t>
  </si>
  <si>
    <t>KI13</t>
  </si>
  <si>
    <t>KI14</t>
  </si>
  <si>
    <t>KI15</t>
  </si>
  <si>
    <t>KI16</t>
  </si>
  <si>
    <t>KI17</t>
  </si>
  <si>
    <t>KI18</t>
  </si>
  <si>
    <t>KJ9</t>
  </si>
  <si>
    <t>KJ10</t>
  </si>
  <si>
    <t>KJ11</t>
  </si>
  <si>
    <t>KJ12</t>
  </si>
  <si>
    <t>KJ13</t>
  </si>
  <si>
    <t>KJ14</t>
  </si>
  <si>
    <t>KJ15</t>
  </si>
  <si>
    <t>KJ16</t>
  </si>
  <si>
    <t>KJ17</t>
  </si>
  <si>
    <t>KJ18</t>
  </si>
  <si>
    <t>KK9</t>
  </si>
  <si>
    <t>KK10</t>
  </si>
  <si>
    <t>KK11</t>
  </si>
  <si>
    <t>KK12</t>
  </si>
  <si>
    <t>KK13</t>
  </si>
  <si>
    <t>KK14</t>
  </si>
  <si>
    <t>KK15</t>
  </si>
  <si>
    <t>KK16</t>
  </si>
  <si>
    <t>KK17</t>
  </si>
  <si>
    <t>KK18</t>
  </si>
  <si>
    <t>KL9</t>
  </si>
  <si>
    <t>KL10</t>
  </si>
  <si>
    <t>KL11</t>
  </si>
  <si>
    <t>KL12</t>
  </si>
  <si>
    <t>KL13</t>
  </si>
  <si>
    <t>KL14</t>
  </si>
  <si>
    <t>KL15</t>
  </si>
  <si>
    <t>KL16</t>
  </si>
  <si>
    <t>KL17</t>
  </si>
  <si>
    <t>KL18</t>
  </si>
  <si>
    <t>KM9</t>
  </si>
  <si>
    <t>KM10</t>
  </si>
  <si>
    <t>KM11</t>
  </si>
  <si>
    <t>KM12</t>
  </si>
  <si>
    <t>KM13</t>
  </si>
  <si>
    <t>KM14</t>
  </si>
  <si>
    <t>KM15</t>
  </si>
  <si>
    <t>KM16</t>
  </si>
  <si>
    <t>KM17</t>
  </si>
  <si>
    <t>KM18</t>
  </si>
  <si>
    <t>KN9</t>
  </si>
  <si>
    <t>KN10</t>
  </si>
  <si>
    <t>KN11</t>
  </si>
  <si>
    <t>KN12</t>
  </si>
  <si>
    <t>KN13</t>
  </si>
  <si>
    <t>KN14</t>
  </si>
  <si>
    <t>KN15</t>
  </si>
  <si>
    <t>KN16</t>
  </si>
  <si>
    <t>KN17</t>
  </si>
  <si>
    <t>KN18</t>
  </si>
  <si>
    <t>KO9</t>
  </si>
  <si>
    <t>KO10</t>
  </si>
  <si>
    <t>KO11</t>
  </si>
  <si>
    <t>KO12</t>
  </si>
  <si>
    <t>KO13</t>
  </si>
  <si>
    <t>KO14</t>
  </si>
  <si>
    <t>KO15</t>
  </si>
  <si>
    <t>KO16</t>
  </si>
  <si>
    <t>KO17</t>
  </si>
  <si>
    <t>KO18</t>
  </si>
  <si>
    <t>KP9</t>
  </si>
  <si>
    <t>KP10</t>
  </si>
  <si>
    <t>KP11</t>
  </si>
  <si>
    <t>KP12</t>
  </si>
  <si>
    <t>KP13</t>
  </si>
  <si>
    <t>KP14</t>
  </si>
  <si>
    <t>KP15</t>
  </si>
  <si>
    <t>KP16</t>
  </si>
  <si>
    <t>KP17</t>
  </si>
  <si>
    <t>KP18</t>
  </si>
  <si>
    <t>KQ9</t>
  </si>
  <si>
    <t>KQ10</t>
  </si>
  <si>
    <t>KQ11</t>
  </si>
  <si>
    <t>KQ12</t>
  </si>
  <si>
    <t>KQ13</t>
  </si>
  <si>
    <t>KQ14</t>
  </si>
  <si>
    <t>KQ15</t>
  </si>
  <si>
    <t>KQ16</t>
  </si>
  <si>
    <t>KQ17</t>
  </si>
  <si>
    <t>KQ18</t>
  </si>
  <si>
    <t>KR9</t>
  </si>
  <si>
    <t>KR10</t>
  </si>
  <si>
    <t>KR11</t>
  </si>
  <si>
    <t>KR12</t>
  </si>
  <si>
    <t>KR13</t>
  </si>
  <si>
    <t>KR14</t>
  </si>
  <si>
    <t>KR15</t>
  </si>
  <si>
    <t>KR16</t>
  </si>
  <si>
    <t>KR17</t>
  </si>
  <si>
    <t>KR18</t>
  </si>
  <si>
    <t>KS9</t>
  </si>
  <si>
    <t>KS10</t>
  </si>
  <si>
    <t>KS11</t>
  </si>
  <si>
    <t>KS12</t>
  </si>
  <si>
    <t>KS13</t>
  </si>
  <si>
    <t>KS14</t>
  </si>
  <si>
    <t>KS15</t>
  </si>
  <si>
    <t>KS16</t>
  </si>
  <si>
    <t>KS17</t>
  </si>
  <si>
    <t>KS18</t>
  </si>
  <si>
    <t>KT9</t>
  </si>
  <si>
    <t>KT10</t>
  </si>
  <si>
    <t>KT11</t>
  </si>
  <si>
    <t>KT12</t>
  </si>
  <si>
    <t>KT13</t>
  </si>
  <si>
    <t>KT14</t>
  </si>
  <si>
    <t>KT15</t>
  </si>
  <si>
    <t>KT16</t>
  </si>
  <si>
    <t>KT17</t>
  </si>
  <si>
    <t>KT18</t>
  </si>
  <si>
    <t>KU9</t>
  </si>
  <si>
    <t>KU10</t>
  </si>
  <si>
    <t>KU11</t>
  </si>
  <si>
    <t>KU12</t>
  </si>
  <si>
    <t>KU13</t>
  </si>
  <si>
    <t>KU14</t>
  </si>
  <si>
    <t>KU15</t>
  </si>
  <si>
    <t>KU16</t>
  </si>
  <si>
    <t>KU17</t>
  </si>
  <si>
    <t>KU18</t>
  </si>
  <si>
    <t>KV9</t>
  </si>
  <si>
    <t>KV10</t>
  </si>
  <si>
    <t>KV11</t>
  </si>
  <si>
    <t>KV12</t>
  </si>
  <si>
    <t>KV13</t>
  </si>
  <si>
    <t>KV14</t>
  </si>
  <si>
    <t>KV15</t>
  </si>
  <si>
    <t>KV16</t>
  </si>
  <si>
    <t>KV17</t>
  </si>
  <si>
    <t>KV18</t>
  </si>
  <si>
    <t>KW9</t>
  </si>
  <si>
    <t>KW10</t>
  </si>
  <si>
    <t>KW11</t>
  </si>
  <si>
    <t>KW12</t>
  </si>
  <si>
    <t>KW13</t>
  </si>
  <si>
    <t>KW14</t>
  </si>
  <si>
    <t>KW15</t>
  </si>
  <si>
    <t>KW16</t>
  </si>
  <si>
    <t>KW17</t>
  </si>
  <si>
    <t>KW18</t>
  </si>
  <si>
    <t>KX9</t>
  </si>
  <si>
    <t>KX10</t>
  </si>
  <si>
    <t>KX11</t>
  </si>
  <si>
    <t>KX12</t>
  </si>
  <si>
    <t>KX13</t>
  </si>
  <si>
    <t>KX14</t>
  </si>
  <si>
    <t>KX15</t>
  </si>
  <si>
    <t>KX16</t>
  </si>
  <si>
    <t>KX17</t>
  </si>
  <si>
    <t>KX18</t>
  </si>
  <si>
    <t>KY9</t>
  </si>
  <si>
    <t>KY10</t>
  </si>
  <si>
    <t>KY11</t>
  </si>
  <si>
    <t>KY12</t>
  </si>
  <si>
    <t>KY13</t>
  </si>
  <si>
    <t>KY14</t>
  </si>
  <si>
    <t>KY15</t>
  </si>
  <si>
    <t>KY16</t>
  </si>
  <si>
    <t>KY17</t>
  </si>
  <si>
    <t>KY18</t>
  </si>
  <si>
    <t>KZ9</t>
  </si>
  <si>
    <t>KZ10</t>
  </si>
  <si>
    <t>KZ11</t>
  </si>
  <si>
    <t>KZ12</t>
  </si>
  <si>
    <t>KZ13</t>
  </si>
  <si>
    <t>KZ14</t>
  </si>
  <si>
    <t>KZ15</t>
  </si>
  <si>
    <t>KZ16</t>
  </si>
  <si>
    <t>KZ17</t>
  </si>
  <si>
    <t>KZ18</t>
  </si>
  <si>
    <t>LA9</t>
  </si>
  <si>
    <t>LA10</t>
  </si>
  <si>
    <t>LA11</t>
  </si>
  <si>
    <t>LA12</t>
  </si>
  <si>
    <t>LA13</t>
  </si>
  <si>
    <t>LA14</t>
  </si>
  <si>
    <t>LA15</t>
  </si>
  <si>
    <t>LA16</t>
  </si>
  <si>
    <t>LA17</t>
  </si>
  <si>
    <t>LA18</t>
  </si>
  <si>
    <t>LB9</t>
  </si>
  <si>
    <t>LB10</t>
  </si>
  <si>
    <t>LB11</t>
  </si>
  <si>
    <t>LB12</t>
  </si>
  <si>
    <t>LB13</t>
  </si>
  <si>
    <t>LB14</t>
  </si>
  <si>
    <t>LB15</t>
  </si>
  <si>
    <t>LB16</t>
  </si>
  <si>
    <t>LB17</t>
  </si>
  <si>
    <t>LB18</t>
  </si>
  <si>
    <t>LC9</t>
  </si>
  <si>
    <t>LC10</t>
  </si>
  <si>
    <t>LC11</t>
  </si>
  <si>
    <t>LC12</t>
  </si>
  <si>
    <t>LC13</t>
  </si>
  <si>
    <t>LC14</t>
  </si>
  <si>
    <t>LC15</t>
  </si>
  <si>
    <t>LC16</t>
  </si>
  <si>
    <t>LC17</t>
  </si>
  <si>
    <t>LC18</t>
  </si>
  <si>
    <t>LD9</t>
  </si>
  <si>
    <t>LD10</t>
  </si>
  <si>
    <t>LD11</t>
  </si>
  <si>
    <t>LD12</t>
  </si>
  <si>
    <t>LD13</t>
  </si>
  <si>
    <t>LD14</t>
  </si>
  <si>
    <t>LD15</t>
  </si>
  <si>
    <t>LD16</t>
  </si>
  <si>
    <t>LD17</t>
  </si>
  <si>
    <t>LD18</t>
  </si>
  <si>
    <t>LE9</t>
  </si>
  <si>
    <t>LE10</t>
  </si>
  <si>
    <t>LE11</t>
  </si>
  <si>
    <t>LE12</t>
  </si>
  <si>
    <t>LE13</t>
  </si>
  <si>
    <t>LE14</t>
  </si>
  <si>
    <t>LE15</t>
  </si>
  <si>
    <t>LE16</t>
  </si>
  <si>
    <t>LE17</t>
  </si>
  <si>
    <t>LE18</t>
  </si>
  <si>
    <t>LF9</t>
  </si>
  <si>
    <t>LF10</t>
  </si>
  <si>
    <t>LF11</t>
  </si>
  <si>
    <t>LF12</t>
  </si>
  <si>
    <t>LF13</t>
  </si>
  <si>
    <t>LF14</t>
  </si>
  <si>
    <t>LF15</t>
  </si>
  <si>
    <t>LF16</t>
  </si>
  <si>
    <t>LF17</t>
  </si>
  <si>
    <t>LF18</t>
  </si>
  <si>
    <t>LG9</t>
  </si>
  <si>
    <t>LG10</t>
  </si>
  <si>
    <t>LG11</t>
  </si>
  <si>
    <t>LG12</t>
  </si>
  <si>
    <t>LG13</t>
  </si>
  <si>
    <t>LG14</t>
  </si>
  <si>
    <t>LG15</t>
  </si>
  <si>
    <t>LG16</t>
  </si>
  <si>
    <t>LG17</t>
  </si>
  <si>
    <t>LG18</t>
  </si>
  <si>
    <t>LH9</t>
  </si>
  <si>
    <t>LH10</t>
  </si>
  <si>
    <t>LH11</t>
  </si>
  <si>
    <t>LH12</t>
  </si>
  <si>
    <t>LH13</t>
  </si>
  <si>
    <t>LH14</t>
  </si>
  <si>
    <t>LH15</t>
  </si>
  <si>
    <t>LH16</t>
  </si>
  <si>
    <t>LH17</t>
  </si>
  <si>
    <t>LH18</t>
  </si>
  <si>
    <t>LI9</t>
  </si>
  <si>
    <t>LI10</t>
  </si>
  <si>
    <t>LI11</t>
  </si>
  <si>
    <t>LI12</t>
  </si>
  <si>
    <t>LI13</t>
  </si>
  <si>
    <t>LI14</t>
  </si>
  <si>
    <t>LI15</t>
  </si>
  <si>
    <t>LI16</t>
  </si>
  <si>
    <t>LI17</t>
  </si>
  <si>
    <t>LI18</t>
  </si>
  <si>
    <t>LJ9</t>
  </si>
  <si>
    <t>LJ10</t>
  </si>
  <si>
    <t>LJ11</t>
  </si>
  <si>
    <t>LJ12</t>
  </si>
  <si>
    <t>LJ13</t>
  </si>
  <si>
    <t>LJ14</t>
  </si>
  <si>
    <t>LJ15</t>
  </si>
  <si>
    <t>LJ16</t>
  </si>
  <si>
    <t>LJ17</t>
  </si>
  <si>
    <t>LJ18</t>
  </si>
  <si>
    <t>LK9</t>
  </si>
  <si>
    <t>LK10</t>
  </si>
  <si>
    <t>LK11</t>
  </si>
  <si>
    <t>LK12</t>
  </si>
  <si>
    <t>LK13</t>
  </si>
  <si>
    <t>LK14</t>
  </si>
  <si>
    <t>LK15</t>
  </si>
  <si>
    <t>LK16</t>
  </si>
  <si>
    <t>LK17</t>
  </si>
  <si>
    <t>LK18</t>
  </si>
  <si>
    <t>LL9</t>
  </si>
  <si>
    <t>LL10</t>
  </si>
  <si>
    <t>LL11</t>
  </si>
  <si>
    <t>LL12</t>
  </si>
  <si>
    <t>LL13</t>
  </si>
  <si>
    <t>LL14</t>
  </si>
  <si>
    <t>LL15</t>
  </si>
  <si>
    <t>LL16</t>
  </si>
  <si>
    <t>LL17</t>
  </si>
  <si>
    <t>LL18</t>
  </si>
  <si>
    <t>LM9</t>
  </si>
  <si>
    <t>LM10</t>
  </si>
  <si>
    <t>LM11</t>
  </si>
  <si>
    <t>LM12</t>
  </si>
  <si>
    <t>LM13</t>
  </si>
  <si>
    <t>LM14</t>
  </si>
  <si>
    <t>LM15</t>
  </si>
  <si>
    <t>LM16</t>
  </si>
  <si>
    <t>LM17</t>
  </si>
  <si>
    <t>LM18</t>
  </si>
  <si>
    <t>LN9</t>
  </si>
  <si>
    <t>LN10</t>
  </si>
  <si>
    <t>LN11</t>
  </si>
  <si>
    <t>LN12</t>
  </si>
  <si>
    <t>LN13</t>
  </si>
  <si>
    <t>LN14</t>
  </si>
  <si>
    <t>LN15</t>
  </si>
  <si>
    <t>LN16</t>
  </si>
  <si>
    <t>LN17</t>
  </si>
  <si>
    <t>LN18</t>
  </si>
  <si>
    <t>LO9</t>
  </si>
  <si>
    <t>LO10</t>
  </si>
  <si>
    <t>LO11</t>
  </si>
  <si>
    <t>LO12</t>
  </si>
  <si>
    <t>LO13</t>
  </si>
  <si>
    <t>LO14</t>
  </si>
  <si>
    <t>LO15</t>
  </si>
  <si>
    <t>LO16</t>
  </si>
  <si>
    <t>LO17</t>
  </si>
  <si>
    <t>LO18</t>
  </si>
  <si>
    <t>LP9</t>
  </si>
  <si>
    <t>LP10</t>
  </si>
  <si>
    <t>LP11</t>
  </si>
  <si>
    <t>LP12</t>
  </si>
  <si>
    <t>LP13</t>
  </si>
  <si>
    <t>LP14</t>
  </si>
  <si>
    <t>LP15</t>
  </si>
  <si>
    <t>LP16</t>
  </si>
  <si>
    <t>LP17</t>
  </si>
  <si>
    <t>LP18</t>
  </si>
  <si>
    <t>LQ9</t>
  </si>
  <si>
    <t>LQ10</t>
  </si>
  <si>
    <t>LQ11</t>
  </si>
  <si>
    <t>LQ12</t>
  </si>
  <si>
    <t>LQ13</t>
  </si>
  <si>
    <t>LQ14</t>
  </si>
  <si>
    <t>LQ15</t>
  </si>
  <si>
    <t>LQ16</t>
  </si>
  <si>
    <t>LQ17</t>
  </si>
  <si>
    <t>LQ18</t>
  </si>
  <si>
    <t>LR9</t>
  </si>
  <si>
    <t>LR10</t>
  </si>
  <si>
    <t>LR11</t>
  </si>
  <si>
    <t>LR12</t>
  </si>
  <si>
    <t>LR13</t>
  </si>
  <si>
    <t>LR14</t>
  </si>
  <si>
    <t>LR15</t>
  </si>
  <si>
    <t>LR16</t>
  </si>
  <si>
    <t>LR17</t>
  </si>
  <si>
    <t>LR18</t>
  </si>
  <si>
    <t>LS9</t>
  </si>
  <si>
    <t>LS10</t>
  </si>
  <si>
    <t>LS11</t>
  </si>
  <si>
    <t>LS12</t>
  </si>
  <si>
    <t>LS13</t>
  </si>
  <si>
    <t>LS14</t>
  </si>
  <si>
    <t>LS15</t>
  </si>
  <si>
    <t>LS16</t>
  </si>
  <si>
    <t>LS17</t>
  </si>
  <si>
    <t>LS18</t>
  </si>
  <si>
    <t>LT9</t>
  </si>
  <si>
    <t>LT10</t>
  </si>
  <si>
    <t>LT11</t>
  </si>
  <si>
    <t>LT12</t>
  </si>
  <si>
    <t>LT13</t>
  </si>
  <si>
    <t>LT14</t>
  </si>
  <si>
    <t>LT15</t>
  </si>
  <si>
    <t>LT16</t>
  </si>
  <si>
    <t>LT17</t>
  </si>
  <si>
    <t>LT18</t>
  </si>
  <si>
    <t>LU9</t>
  </si>
  <si>
    <t>LU10</t>
  </si>
  <si>
    <t>LU11</t>
  </si>
  <si>
    <t>LU12</t>
  </si>
  <si>
    <t>LU13</t>
  </si>
  <si>
    <t>LU14</t>
  </si>
  <si>
    <t>LU15</t>
  </si>
  <si>
    <t>LU16</t>
  </si>
  <si>
    <t>LU17</t>
  </si>
  <si>
    <t>LU18</t>
  </si>
  <si>
    <t>LV9</t>
  </si>
  <si>
    <t>LV10</t>
  </si>
  <si>
    <t>LV11</t>
  </si>
  <si>
    <t>LV12</t>
  </si>
  <si>
    <t>LV13</t>
  </si>
  <si>
    <t>LV14</t>
  </si>
  <si>
    <t>LV15</t>
  </si>
  <si>
    <t>LV16</t>
  </si>
  <si>
    <t>LV17</t>
  </si>
  <si>
    <t>LV18</t>
  </si>
  <si>
    <t>LW9</t>
  </si>
  <si>
    <t>LW10</t>
  </si>
  <si>
    <t>LW11</t>
  </si>
  <si>
    <t>LW12</t>
  </si>
  <si>
    <t>LW13</t>
  </si>
  <si>
    <t>LW14</t>
  </si>
  <si>
    <t>LW15</t>
  </si>
  <si>
    <t>LW16</t>
  </si>
  <si>
    <t>LW17</t>
  </si>
  <si>
    <t>LW18</t>
  </si>
  <si>
    <t>LX9</t>
  </si>
  <si>
    <t>LX10</t>
  </si>
  <si>
    <t>LX11</t>
  </si>
  <si>
    <t>LX12</t>
  </si>
  <si>
    <t>LX13</t>
  </si>
  <si>
    <t>LX14</t>
  </si>
  <si>
    <t>LX15</t>
  </si>
  <si>
    <t>LX16</t>
  </si>
  <si>
    <t>LX17</t>
  </si>
  <si>
    <t>LX18</t>
  </si>
  <si>
    <t>LY9</t>
  </si>
  <si>
    <t>LY10</t>
  </si>
  <si>
    <t>LY11</t>
  </si>
  <si>
    <t>LY12</t>
  </si>
  <si>
    <t>LY13</t>
  </si>
  <si>
    <t>LY14</t>
  </si>
  <si>
    <t>LY15</t>
  </si>
  <si>
    <t>LY16</t>
  </si>
  <si>
    <t>LY17</t>
  </si>
  <si>
    <t>LY18</t>
  </si>
  <si>
    <t>LZ9</t>
  </si>
  <si>
    <t>LZ10</t>
  </si>
  <si>
    <t>LZ11</t>
  </si>
  <si>
    <t>LZ12</t>
  </si>
  <si>
    <t>LZ13</t>
  </si>
  <si>
    <t>LZ14</t>
  </si>
  <si>
    <t>LZ15</t>
  </si>
  <si>
    <t>LZ16</t>
  </si>
  <si>
    <t>LZ17</t>
  </si>
  <si>
    <t>LZ18</t>
  </si>
  <si>
    <t>MA9</t>
  </si>
  <si>
    <t>MA10</t>
  </si>
  <si>
    <t>MA11</t>
  </si>
  <si>
    <t>MA12</t>
  </si>
  <si>
    <t>MA13</t>
  </si>
  <si>
    <t>MA14</t>
  </si>
  <si>
    <t>MA15</t>
  </si>
  <si>
    <t>MA16</t>
  </si>
  <si>
    <t>MA17</t>
  </si>
  <si>
    <t>MA18</t>
  </si>
  <si>
    <t>MB9</t>
  </si>
  <si>
    <t>MB10</t>
  </si>
  <si>
    <t>MB11</t>
  </si>
  <si>
    <t>MB12</t>
  </si>
  <si>
    <t>MB13</t>
  </si>
  <si>
    <t>MB14</t>
  </si>
  <si>
    <t>MB15</t>
  </si>
  <si>
    <t>MB16</t>
  </si>
  <si>
    <t>MB17</t>
  </si>
  <si>
    <t>MB18</t>
  </si>
  <si>
    <t>MC9</t>
  </si>
  <si>
    <t>MC10</t>
  </si>
  <si>
    <t>MC11</t>
  </si>
  <si>
    <t>MC12</t>
  </si>
  <si>
    <t>MC13</t>
  </si>
  <si>
    <t>MC14</t>
  </si>
  <si>
    <t>MC15</t>
  </si>
  <si>
    <t>MC16</t>
  </si>
  <si>
    <t>MC17</t>
  </si>
  <si>
    <t>MC18</t>
  </si>
  <si>
    <t>MD9</t>
  </si>
  <si>
    <t>MD10</t>
  </si>
  <si>
    <t>MD11</t>
  </si>
  <si>
    <t>MD12</t>
  </si>
  <si>
    <t>MD13</t>
  </si>
  <si>
    <t>MD14</t>
  </si>
  <si>
    <t>MD15</t>
  </si>
  <si>
    <t>MD16</t>
  </si>
  <si>
    <t>MD17</t>
  </si>
  <si>
    <t>MD18</t>
  </si>
  <si>
    <t>ME9</t>
  </si>
  <si>
    <t>ME10</t>
  </si>
  <si>
    <t>ME11</t>
  </si>
  <si>
    <t>ME12</t>
  </si>
  <si>
    <t>ME13</t>
  </si>
  <si>
    <t>ME14</t>
  </si>
  <si>
    <t>ME15</t>
  </si>
  <si>
    <t>ME16</t>
  </si>
  <si>
    <t>ME17</t>
  </si>
  <si>
    <t>ME18</t>
  </si>
  <si>
    <t>MF9</t>
  </si>
  <si>
    <t>MF10</t>
  </si>
  <si>
    <t>MF11</t>
  </si>
  <si>
    <t>MF12</t>
  </si>
  <si>
    <t>MF13</t>
  </si>
  <si>
    <t>MF14</t>
  </si>
  <si>
    <t>MF15</t>
  </si>
  <si>
    <t>MF16</t>
  </si>
  <si>
    <t>MF17</t>
  </si>
  <si>
    <t>MF18</t>
  </si>
  <si>
    <t>MG9</t>
  </si>
  <si>
    <t>MG10</t>
  </si>
  <si>
    <t>MG11</t>
  </si>
  <si>
    <t>MG12</t>
  </si>
  <si>
    <t>MG13</t>
  </si>
  <si>
    <t>MG14</t>
  </si>
  <si>
    <t>MG15</t>
  </si>
  <si>
    <t>MG16</t>
  </si>
  <si>
    <t>MG17</t>
  </si>
  <si>
    <t>MG18</t>
  </si>
  <si>
    <t>MH9</t>
  </si>
  <si>
    <t>MH10</t>
  </si>
  <si>
    <t>MH11</t>
  </si>
  <si>
    <t>MH12</t>
  </si>
  <si>
    <t>MH13</t>
  </si>
  <si>
    <t>MH14</t>
  </si>
  <si>
    <t>MH15</t>
  </si>
  <si>
    <t>MH16</t>
  </si>
  <si>
    <t>MH17</t>
  </si>
  <si>
    <t>MH18</t>
  </si>
  <si>
    <t>MI9</t>
  </si>
  <si>
    <t>MI10</t>
  </si>
  <si>
    <t>MI11</t>
  </si>
  <si>
    <t>MI12</t>
  </si>
  <si>
    <t>MI13</t>
  </si>
  <si>
    <t>MI14</t>
  </si>
  <si>
    <t>MI15</t>
  </si>
  <si>
    <t>MI16</t>
  </si>
  <si>
    <t>MI17</t>
  </si>
  <si>
    <t>MI18</t>
  </si>
  <si>
    <t>MJ9</t>
  </si>
  <si>
    <t>MJ10</t>
  </si>
  <si>
    <t>MJ11</t>
  </si>
  <si>
    <t>MJ12</t>
  </si>
  <si>
    <t>MJ13</t>
  </si>
  <si>
    <t>MJ14</t>
  </si>
  <si>
    <t>MJ15</t>
  </si>
  <si>
    <t>MJ16</t>
  </si>
  <si>
    <t>MJ17</t>
  </si>
  <si>
    <t>MJ18</t>
  </si>
  <si>
    <t>MK9</t>
  </si>
  <si>
    <t>MK10</t>
  </si>
  <si>
    <t>MK11</t>
  </si>
  <si>
    <t>MK12</t>
  </si>
  <si>
    <t>MK13</t>
  </si>
  <si>
    <t>MK14</t>
  </si>
  <si>
    <t>MK15</t>
  </si>
  <si>
    <t>MK16</t>
  </si>
  <si>
    <t>MK17</t>
  </si>
  <si>
    <t>MK18</t>
  </si>
  <si>
    <t>ML9</t>
  </si>
  <si>
    <t>ML10</t>
  </si>
  <si>
    <t>ML11</t>
  </si>
  <si>
    <t>ML12</t>
  </si>
  <si>
    <t>ML13</t>
  </si>
  <si>
    <t>ML14</t>
  </si>
  <si>
    <t>ML15</t>
  </si>
  <si>
    <t>ML16</t>
  </si>
  <si>
    <t>ML17</t>
  </si>
  <si>
    <t>ML18</t>
  </si>
  <si>
    <t>MM9</t>
  </si>
  <si>
    <t>MM10</t>
  </si>
  <si>
    <t>MM11</t>
  </si>
  <si>
    <t>MM12</t>
  </si>
  <si>
    <t>MM13</t>
  </si>
  <si>
    <t>MM14</t>
  </si>
  <si>
    <t>MM15</t>
  </si>
  <si>
    <t>MM16</t>
  </si>
  <si>
    <t>MM17</t>
  </si>
  <si>
    <t>MM18</t>
  </si>
  <si>
    <t>MN9</t>
  </si>
  <si>
    <t>MN10</t>
  </si>
  <si>
    <t>MN11</t>
  </si>
  <si>
    <t>MN12</t>
  </si>
  <si>
    <t>MN13</t>
  </si>
  <si>
    <t>MN14</t>
  </si>
  <si>
    <t>MN15</t>
  </si>
  <si>
    <t>MN16</t>
  </si>
  <si>
    <t>MN17</t>
  </si>
  <si>
    <t>MN18</t>
  </si>
  <si>
    <t>MO9</t>
  </si>
  <si>
    <t>MO10</t>
  </si>
  <si>
    <t>MO11</t>
  </si>
  <si>
    <t>MO12</t>
  </si>
  <si>
    <t>MO13</t>
  </si>
  <si>
    <t>MO14</t>
  </si>
  <si>
    <t>MO15</t>
  </si>
  <si>
    <t>MO16</t>
  </si>
  <si>
    <t>MO17</t>
  </si>
  <si>
    <t>MO18</t>
  </si>
  <si>
    <t>MP9</t>
  </si>
  <si>
    <t>MP10</t>
  </si>
  <si>
    <t>MP11</t>
  </si>
  <si>
    <t>MP12</t>
  </si>
  <si>
    <t>MP13</t>
  </si>
  <si>
    <t>MP14</t>
  </si>
  <si>
    <t>MP15</t>
  </si>
  <si>
    <t>MP16</t>
  </si>
  <si>
    <t>MP17</t>
  </si>
  <si>
    <t>MP18</t>
  </si>
  <si>
    <t>MQ9</t>
  </si>
  <si>
    <t>MQ10</t>
  </si>
  <si>
    <t>MQ11</t>
  </si>
  <si>
    <t>MQ12</t>
  </si>
  <si>
    <t>MQ13</t>
  </si>
  <si>
    <t>MQ14</t>
  </si>
  <si>
    <t>MQ15</t>
  </si>
  <si>
    <t>MQ16</t>
  </si>
  <si>
    <t>MQ17</t>
  </si>
  <si>
    <t>MQ18</t>
  </si>
  <si>
    <t>MR9</t>
  </si>
  <si>
    <t>MR10</t>
  </si>
  <si>
    <t>MR11</t>
  </si>
  <si>
    <t>MR12</t>
  </si>
  <si>
    <t>MR13</t>
  </si>
  <si>
    <t>MR14</t>
  </si>
  <si>
    <t>MR15</t>
  </si>
  <si>
    <t>MR16</t>
  </si>
  <si>
    <t>MR17</t>
  </si>
  <si>
    <t>MR18</t>
  </si>
  <si>
    <t>MS9</t>
  </si>
  <si>
    <t>MS10</t>
  </si>
  <si>
    <t>MS11</t>
  </si>
  <si>
    <t>MS12</t>
  </si>
  <si>
    <t>MS13</t>
  </si>
  <si>
    <t>MS14</t>
  </si>
  <si>
    <t>MS15</t>
  </si>
  <si>
    <t>MS16</t>
  </si>
  <si>
    <t>MS17</t>
  </si>
  <si>
    <t>MS18</t>
  </si>
  <si>
    <t>MT9</t>
  </si>
  <si>
    <t>MT10</t>
  </si>
  <si>
    <t>MT11</t>
  </si>
  <si>
    <t>MT12</t>
  </si>
  <si>
    <t>MT13</t>
  </si>
  <si>
    <t>MT14</t>
  </si>
  <si>
    <t>MT15</t>
  </si>
  <si>
    <t>MT16</t>
  </si>
  <si>
    <t>MT17</t>
  </si>
  <si>
    <t>MT18</t>
  </si>
  <si>
    <t>MU9</t>
  </si>
  <si>
    <t>MU10</t>
  </si>
  <si>
    <t>MU11</t>
  </si>
  <si>
    <t>MU12</t>
  </si>
  <si>
    <t>MU13</t>
  </si>
  <si>
    <t>MU14</t>
  </si>
  <si>
    <t>MU15</t>
  </si>
  <si>
    <t>MU16</t>
  </si>
  <si>
    <t>MU17</t>
  </si>
  <si>
    <t>MU18</t>
  </si>
  <si>
    <t>MV9</t>
  </si>
  <si>
    <t>MV10</t>
  </si>
  <si>
    <t>MV11</t>
  </si>
  <si>
    <t>MV12</t>
  </si>
  <si>
    <t>MV13</t>
  </si>
  <si>
    <t>MV14</t>
  </si>
  <si>
    <t>MV15</t>
  </si>
  <si>
    <t>MV16</t>
  </si>
  <si>
    <t>MV17</t>
  </si>
  <si>
    <t>MV18</t>
  </si>
  <si>
    <t>MW9</t>
  </si>
  <si>
    <t>MW10</t>
  </si>
  <si>
    <t>MW11</t>
  </si>
  <si>
    <t>MW12</t>
  </si>
  <si>
    <t>MW13</t>
  </si>
  <si>
    <t>MW14</t>
  </si>
  <si>
    <t>MW15</t>
  </si>
  <si>
    <t>MW16</t>
  </si>
  <si>
    <t>MW17</t>
  </si>
  <si>
    <t>MW18</t>
  </si>
  <si>
    <t>MX9</t>
  </si>
  <si>
    <t>MX10</t>
  </si>
  <si>
    <t>MX11</t>
  </si>
  <si>
    <t>MX12</t>
  </si>
  <si>
    <t>MX13</t>
  </si>
  <si>
    <t>MX14</t>
  </si>
  <si>
    <t>MX15</t>
  </si>
  <si>
    <t>MX16</t>
  </si>
  <si>
    <t>MX17</t>
  </si>
  <si>
    <t>MX18</t>
  </si>
  <si>
    <t>MY9</t>
  </si>
  <si>
    <t>MY10</t>
  </si>
  <si>
    <t>MY11</t>
  </si>
  <si>
    <t>MY12</t>
  </si>
  <si>
    <t>MY13</t>
  </si>
  <si>
    <t>MY14</t>
  </si>
  <si>
    <t>MY15</t>
  </si>
  <si>
    <t>MY16</t>
  </si>
  <si>
    <t>MY17</t>
  </si>
  <si>
    <t>MY18</t>
  </si>
  <si>
    <t>MZ9</t>
  </si>
  <si>
    <t>MZ10</t>
  </si>
  <si>
    <t>MZ11</t>
  </si>
  <si>
    <t>MZ12</t>
  </si>
  <si>
    <t>MZ13</t>
  </si>
  <si>
    <t>MZ14</t>
  </si>
  <si>
    <t>MZ15</t>
  </si>
  <si>
    <t>MZ16</t>
  </si>
  <si>
    <t>MZ17</t>
  </si>
  <si>
    <t>MZ18</t>
  </si>
  <si>
    <t>NA9</t>
  </si>
  <si>
    <t>NA10</t>
  </si>
  <si>
    <t>NA11</t>
  </si>
  <si>
    <t>NA12</t>
  </si>
  <si>
    <t>NA13</t>
  </si>
  <si>
    <t>NA14</t>
  </si>
  <si>
    <t>NA15</t>
  </si>
  <si>
    <t>NA16</t>
  </si>
  <si>
    <t>NA17</t>
  </si>
  <si>
    <t>NA18</t>
  </si>
  <si>
    <t>NB9</t>
  </si>
  <si>
    <t>NB10</t>
  </si>
  <si>
    <t>NB11</t>
  </si>
  <si>
    <t>NB12</t>
  </si>
  <si>
    <t>NB13</t>
  </si>
  <si>
    <t>NB14</t>
  </si>
  <si>
    <t>NB15</t>
  </si>
  <si>
    <t>NB16</t>
  </si>
  <si>
    <t>NB17</t>
  </si>
  <si>
    <t>NB18</t>
  </si>
  <si>
    <t>NC9</t>
  </si>
  <si>
    <t>NC10</t>
  </si>
  <si>
    <t>NC11</t>
  </si>
  <si>
    <t>NC12</t>
  </si>
  <si>
    <t>NC13</t>
  </si>
  <si>
    <t>NC14</t>
  </si>
  <si>
    <t>NC15</t>
  </si>
  <si>
    <t>NC16</t>
  </si>
  <si>
    <t>NC17</t>
  </si>
  <si>
    <t>NC18</t>
  </si>
  <si>
    <t>ND9</t>
  </si>
  <si>
    <t>ND10</t>
  </si>
  <si>
    <t>ND11</t>
  </si>
  <si>
    <t>ND12</t>
  </si>
  <si>
    <t>ND13</t>
  </si>
  <si>
    <t>ND14</t>
  </si>
  <si>
    <t>ND15</t>
  </si>
  <si>
    <t>ND16</t>
  </si>
  <si>
    <t>ND17</t>
  </si>
  <si>
    <t>ND18</t>
  </si>
  <si>
    <t>NE9</t>
  </si>
  <si>
    <t>NE10</t>
  </si>
  <si>
    <t>NE11</t>
  </si>
  <si>
    <t>NE12</t>
  </si>
  <si>
    <t>NE13</t>
  </si>
  <si>
    <t>NE14</t>
  </si>
  <si>
    <t>NE15</t>
  </si>
  <si>
    <t>NE16</t>
  </si>
  <si>
    <t>NE17</t>
  </si>
  <si>
    <t>NE18</t>
  </si>
  <si>
    <t>NF9</t>
  </si>
  <si>
    <t>NF10</t>
  </si>
  <si>
    <t>NF11</t>
  </si>
  <si>
    <t>NF12</t>
  </si>
  <si>
    <t>NF13</t>
  </si>
  <si>
    <t>NF14</t>
  </si>
  <si>
    <t>NF15</t>
  </si>
  <si>
    <t>NF16</t>
  </si>
  <si>
    <t>NF17</t>
  </si>
  <si>
    <t>NF18</t>
  </si>
  <si>
    <t>NG9</t>
  </si>
  <si>
    <t>NG10</t>
  </si>
  <si>
    <t>NG11</t>
  </si>
  <si>
    <t>NG12</t>
  </si>
  <si>
    <t>NG13</t>
  </si>
  <si>
    <t>NG14</t>
  </si>
  <si>
    <t>NG15</t>
  </si>
  <si>
    <t>NG16</t>
  </si>
  <si>
    <t>NG17</t>
  </si>
  <si>
    <t>NG18</t>
  </si>
  <si>
    <t>NH9</t>
  </si>
  <si>
    <t>NH10</t>
  </si>
  <si>
    <t>NH11</t>
  </si>
  <si>
    <t>NH12</t>
  </si>
  <si>
    <t>NH13</t>
  </si>
  <si>
    <t>NH14</t>
  </si>
  <si>
    <t>NH15</t>
  </si>
  <si>
    <t>NH16</t>
  </si>
  <si>
    <t>NH17</t>
  </si>
  <si>
    <t>NH18</t>
  </si>
  <si>
    <t>NI9</t>
  </si>
  <si>
    <t>NI10</t>
  </si>
  <si>
    <t>NI11</t>
  </si>
  <si>
    <t>NI12</t>
  </si>
  <si>
    <t>NI13</t>
  </si>
  <si>
    <t>NI14</t>
  </si>
  <si>
    <t>NI15</t>
  </si>
  <si>
    <t>NI16</t>
  </si>
  <si>
    <t>NI17</t>
  </si>
  <si>
    <t>NI18</t>
  </si>
  <si>
    <t>NJ9</t>
  </si>
  <si>
    <t>NJ10</t>
  </si>
  <si>
    <t>NJ11</t>
  </si>
  <si>
    <t>NJ12</t>
  </si>
  <si>
    <t>NJ13</t>
  </si>
  <si>
    <t>NJ14</t>
  </si>
  <si>
    <t>NJ15</t>
  </si>
  <si>
    <t>NJ16</t>
  </si>
  <si>
    <t>NJ17</t>
  </si>
  <si>
    <t>NJ18</t>
  </si>
  <si>
    <t>NK9</t>
  </si>
  <si>
    <t>NK10</t>
  </si>
  <si>
    <t>NK11</t>
  </si>
  <si>
    <t>NK12</t>
  </si>
  <si>
    <t>NK13</t>
  </si>
  <si>
    <t>NK14</t>
  </si>
  <si>
    <t>NK15</t>
  </si>
  <si>
    <t>NK16</t>
  </si>
  <si>
    <t>NK17</t>
  </si>
  <si>
    <t>NK18</t>
  </si>
  <si>
    <t>NL9</t>
  </si>
  <si>
    <t>NL10</t>
  </si>
  <si>
    <t>NL11</t>
  </si>
  <si>
    <t>NL12</t>
  </si>
  <si>
    <t>NL13</t>
  </si>
  <si>
    <t>NL14</t>
  </si>
  <si>
    <t>NL15</t>
  </si>
  <si>
    <t>NL16</t>
  </si>
  <si>
    <t>NL17</t>
  </si>
  <si>
    <t>NL18</t>
  </si>
  <si>
    <t>NM9</t>
  </si>
  <si>
    <t>NM10</t>
  </si>
  <si>
    <t>NM11</t>
  </si>
  <si>
    <t>NM12</t>
  </si>
  <si>
    <t>NM13</t>
  </si>
  <si>
    <t>NM14</t>
  </si>
  <si>
    <t>NM15</t>
  </si>
  <si>
    <t>NM16</t>
  </si>
  <si>
    <t>NM17</t>
  </si>
  <si>
    <t>NM18</t>
  </si>
  <si>
    <t>NN9</t>
  </si>
  <si>
    <t>NN10</t>
  </si>
  <si>
    <t>NN11</t>
  </si>
  <si>
    <t>NN12</t>
  </si>
  <si>
    <t>NN13</t>
  </si>
  <si>
    <t>NN14</t>
  </si>
  <si>
    <t>NN15</t>
  </si>
  <si>
    <t>NN16</t>
  </si>
  <si>
    <t>NN17</t>
  </si>
  <si>
    <t>NN18</t>
  </si>
  <si>
    <t>NO9</t>
  </si>
  <si>
    <t>NO10</t>
  </si>
  <si>
    <t>NO11</t>
  </si>
  <si>
    <t>NO12</t>
  </si>
  <si>
    <t>NO13</t>
  </si>
  <si>
    <t>NO14</t>
  </si>
  <si>
    <t>NO15</t>
  </si>
  <si>
    <t>NO16</t>
  </si>
  <si>
    <t>NO17</t>
  </si>
  <si>
    <t>NO18</t>
  </si>
  <si>
    <t>NP9</t>
  </si>
  <si>
    <t>NP10</t>
  </si>
  <si>
    <t>NP11</t>
  </si>
  <si>
    <t>NP12</t>
  </si>
  <si>
    <t>NP13</t>
  </si>
  <si>
    <t>NP14</t>
  </si>
  <si>
    <t>NP15</t>
  </si>
  <si>
    <t>NP16</t>
  </si>
  <si>
    <t>NP17</t>
  </si>
  <si>
    <t>NP18</t>
  </si>
  <si>
    <t>Régimen de actividades agrícolas, ganaderas, silvícolas y pesqueras: exención</t>
  </si>
  <si>
    <t>NQ9</t>
  </si>
  <si>
    <t>NQ10</t>
  </si>
  <si>
    <t>NQ11</t>
  </si>
  <si>
    <t>NQ12</t>
  </si>
  <si>
    <t>NQ13</t>
  </si>
  <si>
    <t>NQ14</t>
  </si>
  <si>
    <t>NQ15</t>
  </si>
  <si>
    <t>NQ16</t>
  </si>
  <si>
    <t>NQ17</t>
  </si>
  <si>
    <t>NQ18</t>
  </si>
  <si>
    <t>NR9</t>
  </si>
  <si>
    <t>NR10</t>
  </si>
  <si>
    <t>NR11</t>
  </si>
  <si>
    <t>NR12</t>
  </si>
  <si>
    <t>NR13</t>
  </si>
  <si>
    <t>NR14</t>
  </si>
  <si>
    <t>NR15</t>
  </si>
  <si>
    <t>NR16</t>
  </si>
  <si>
    <t>NR17</t>
  </si>
  <si>
    <t>NR18</t>
  </si>
  <si>
    <t>NS9</t>
  </si>
  <si>
    <t>NS10</t>
  </si>
  <si>
    <t>NS11</t>
  </si>
  <si>
    <t>NS12</t>
  </si>
  <si>
    <t>NS13</t>
  </si>
  <si>
    <t>NS14</t>
  </si>
  <si>
    <t>NS15</t>
  </si>
  <si>
    <t>NS16</t>
  </si>
  <si>
    <t>NS17</t>
  </si>
  <si>
    <t>NS18</t>
  </si>
  <si>
    <t>NT9</t>
  </si>
  <si>
    <t>NT10</t>
  </si>
  <si>
    <t>NT11</t>
  </si>
  <si>
    <t>NT12</t>
  </si>
  <si>
    <t>NT13</t>
  </si>
  <si>
    <t>NT14</t>
  </si>
  <si>
    <t>NT15</t>
  </si>
  <si>
    <t>NT16</t>
  </si>
  <si>
    <t>NT17</t>
  </si>
  <si>
    <t>NT18</t>
  </si>
  <si>
    <t>NU9</t>
  </si>
  <si>
    <t>NU10</t>
  </si>
  <si>
    <t>NU11</t>
  </si>
  <si>
    <t>NU12</t>
  </si>
  <si>
    <t>NU13</t>
  </si>
  <si>
    <t>NU14</t>
  </si>
  <si>
    <t>NU15</t>
  </si>
  <si>
    <t>NU16</t>
  </si>
  <si>
    <t>NU17</t>
  </si>
  <si>
    <t>NU18</t>
  </si>
  <si>
    <t>NV9</t>
  </si>
  <si>
    <t>NV10</t>
  </si>
  <si>
    <t>NV11</t>
  </si>
  <si>
    <t>NV12</t>
  </si>
  <si>
    <t>NV13</t>
  </si>
  <si>
    <t>NV14</t>
  </si>
  <si>
    <t>NV15</t>
  </si>
  <si>
    <t>NV16</t>
  </si>
  <si>
    <t>NV17</t>
  </si>
  <si>
    <t>NV18</t>
  </si>
  <si>
    <t>NW9</t>
  </si>
  <si>
    <t>NW10</t>
  </si>
  <si>
    <t>NW11</t>
  </si>
  <si>
    <t>NW12</t>
  </si>
  <si>
    <t>NW13</t>
  </si>
  <si>
    <t>NW14</t>
  </si>
  <si>
    <t>NW15</t>
  </si>
  <si>
    <t>NW16</t>
  </si>
  <si>
    <t>NW17</t>
  </si>
  <si>
    <t>NW18</t>
  </si>
  <si>
    <t>NX9</t>
  </si>
  <si>
    <t>NX10</t>
  </si>
  <si>
    <t>NX11</t>
  </si>
  <si>
    <t>NX12</t>
  </si>
  <si>
    <t>NX13</t>
  </si>
  <si>
    <t>NX14</t>
  </si>
  <si>
    <t>NX15</t>
  </si>
  <si>
    <t>NX16</t>
  </si>
  <si>
    <t>NX17</t>
  </si>
  <si>
    <t>NX18</t>
  </si>
  <si>
    <t>NY9</t>
  </si>
  <si>
    <t>NY10</t>
  </si>
  <si>
    <t>NY11</t>
  </si>
  <si>
    <t>NY12</t>
  </si>
  <si>
    <t>NY13</t>
  </si>
  <si>
    <t>NY14</t>
  </si>
  <si>
    <t>NY15</t>
  </si>
  <si>
    <t>NY16</t>
  </si>
  <si>
    <t>NY17</t>
  </si>
  <si>
    <t>NY18</t>
  </si>
  <si>
    <t>Distribución por decil: hombres (proporción)</t>
  </si>
  <si>
    <t>NZ9</t>
  </si>
  <si>
    <t>NZ10</t>
  </si>
  <si>
    <t>NZ11</t>
  </si>
  <si>
    <t>NZ12</t>
  </si>
  <si>
    <t>NZ13</t>
  </si>
  <si>
    <t>NZ14</t>
  </si>
  <si>
    <t>NZ15</t>
  </si>
  <si>
    <t>NZ16</t>
  </si>
  <si>
    <t>NZ17</t>
  </si>
  <si>
    <t>NZ18</t>
  </si>
  <si>
    <t>OA9</t>
  </si>
  <si>
    <t>OA10</t>
  </si>
  <si>
    <t>OA11</t>
  </si>
  <si>
    <t>OA12</t>
  </si>
  <si>
    <t>OA13</t>
  </si>
  <si>
    <t>OA14</t>
  </si>
  <si>
    <t>OA15</t>
  </si>
  <si>
    <t>OA16</t>
  </si>
  <si>
    <t>OA17</t>
  </si>
  <si>
    <t>OA18</t>
  </si>
  <si>
    <t>OB9</t>
  </si>
  <si>
    <t>OB10</t>
  </si>
  <si>
    <t>OB11</t>
  </si>
  <si>
    <t>OB12</t>
  </si>
  <si>
    <t>OB13</t>
  </si>
  <si>
    <t>OB14</t>
  </si>
  <si>
    <t>OB15</t>
  </si>
  <si>
    <t>OB16</t>
  </si>
  <si>
    <t>OB17</t>
  </si>
  <si>
    <t>OB18</t>
  </si>
  <si>
    <t>Distribución por decil: mujeres (proporción)</t>
  </si>
  <si>
    <t>OC9</t>
  </si>
  <si>
    <t>OC10</t>
  </si>
  <si>
    <t>OC11</t>
  </si>
  <si>
    <t>OC12</t>
  </si>
  <si>
    <t>OC13</t>
  </si>
  <si>
    <t>OC14</t>
  </si>
  <si>
    <t>OC15</t>
  </si>
  <si>
    <t>OC16</t>
  </si>
  <si>
    <t>OC17</t>
  </si>
  <si>
    <t>OC18</t>
  </si>
  <si>
    <t>OD9</t>
  </si>
  <si>
    <t>OD10</t>
  </si>
  <si>
    <t>OD11</t>
  </si>
  <si>
    <t>OD12</t>
  </si>
  <si>
    <t>OD13</t>
  </si>
  <si>
    <t>OD14</t>
  </si>
  <si>
    <t>OD15</t>
  </si>
  <si>
    <t>OD16</t>
  </si>
  <si>
    <t>OD17</t>
  </si>
  <si>
    <t>OD18</t>
  </si>
  <si>
    <t>OE9</t>
  </si>
  <si>
    <t>OE10</t>
  </si>
  <si>
    <t>OE11</t>
  </si>
  <si>
    <t>OE12</t>
  </si>
  <si>
    <t>OE13</t>
  </si>
  <si>
    <t>OE14</t>
  </si>
  <si>
    <t>OE15</t>
  </si>
  <si>
    <t>OE16</t>
  </si>
  <si>
    <t>OE17</t>
  </si>
  <si>
    <t>OE18</t>
  </si>
  <si>
    <t>Régimen de actividades agrícolas, ganaderas, silvícolas y pesqueras: reducción</t>
  </si>
  <si>
    <t>OF9</t>
  </si>
  <si>
    <t>OF10</t>
  </si>
  <si>
    <t>OF11</t>
  </si>
  <si>
    <t>OF12</t>
  </si>
  <si>
    <t>OF13</t>
  </si>
  <si>
    <t>OF14</t>
  </si>
  <si>
    <t>OF15</t>
  </si>
  <si>
    <t>OF16</t>
  </si>
  <si>
    <t>OF17</t>
  </si>
  <si>
    <t>OF18</t>
  </si>
  <si>
    <t>OG9</t>
  </si>
  <si>
    <t>OG10</t>
  </si>
  <si>
    <t>OG11</t>
  </si>
  <si>
    <t>OG12</t>
  </si>
  <si>
    <t>OG13</t>
  </si>
  <si>
    <t>OG14</t>
  </si>
  <si>
    <t>OG15</t>
  </si>
  <si>
    <t>OG16</t>
  </si>
  <si>
    <t>OG17</t>
  </si>
  <si>
    <t>OG18</t>
  </si>
  <si>
    <t>OH9</t>
  </si>
  <si>
    <t>OH10</t>
  </si>
  <si>
    <t>OH11</t>
  </si>
  <si>
    <t>OH12</t>
  </si>
  <si>
    <t>OH13</t>
  </si>
  <si>
    <t>OH14</t>
  </si>
  <si>
    <t>OH15</t>
  </si>
  <si>
    <t>OH16</t>
  </si>
  <si>
    <t>OH17</t>
  </si>
  <si>
    <t>OH18</t>
  </si>
  <si>
    <t>OI9</t>
  </si>
  <si>
    <t>OI10</t>
  </si>
  <si>
    <t>OI11</t>
  </si>
  <si>
    <t>OI12</t>
  </si>
  <si>
    <t>OI13</t>
  </si>
  <si>
    <t>OI14</t>
  </si>
  <si>
    <t>OI15</t>
  </si>
  <si>
    <t>OI16</t>
  </si>
  <si>
    <t>OI17</t>
  </si>
  <si>
    <t>OI18</t>
  </si>
  <si>
    <t>OJ9</t>
  </si>
  <si>
    <t>OJ10</t>
  </si>
  <si>
    <t>OJ11</t>
  </si>
  <si>
    <t>OJ12</t>
  </si>
  <si>
    <t>OJ13</t>
  </si>
  <si>
    <t>OJ14</t>
  </si>
  <si>
    <t>OJ15</t>
  </si>
  <si>
    <t>OJ16</t>
  </si>
  <si>
    <t>OJ17</t>
  </si>
  <si>
    <t>OJ18</t>
  </si>
  <si>
    <t>OK9</t>
  </si>
  <si>
    <t>OK10</t>
  </si>
  <si>
    <t>OK11</t>
  </si>
  <si>
    <t>OK12</t>
  </si>
  <si>
    <t>OK13</t>
  </si>
  <si>
    <t>OK14</t>
  </si>
  <si>
    <t>OK15</t>
  </si>
  <si>
    <t>OK16</t>
  </si>
  <si>
    <t>OK17</t>
  </si>
  <si>
    <t>OK18</t>
  </si>
  <si>
    <t>OL9</t>
  </si>
  <si>
    <t>OL10</t>
  </si>
  <si>
    <t>OL11</t>
  </si>
  <si>
    <t>OL12</t>
  </si>
  <si>
    <t>OL13</t>
  </si>
  <si>
    <t>OL14</t>
  </si>
  <si>
    <t>OL15</t>
  </si>
  <si>
    <t>OL16</t>
  </si>
  <si>
    <t>OL17</t>
  </si>
  <si>
    <t>OL18</t>
  </si>
  <si>
    <t>OM9</t>
  </si>
  <si>
    <t>OM10</t>
  </si>
  <si>
    <t>OM11</t>
  </si>
  <si>
    <t>OM12</t>
  </si>
  <si>
    <t>OM13</t>
  </si>
  <si>
    <t>OM14</t>
  </si>
  <si>
    <t>OM15</t>
  </si>
  <si>
    <t>OM16</t>
  </si>
  <si>
    <t>OM17</t>
  </si>
  <si>
    <t>OM18</t>
  </si>
  <si>
    <t>ON9</t>
  </si>
  <si>
    <t>ON10</t>
  </si>
  <si>
    <t>ON11</t>
  </si>
  <si>
    <t>ON12</t>
  </si>
  <si>
    <t>ON13</t>
  </si>
  <si>
    <t>ON14</t>
  </si>
  <si>
    <t>ON15</t>
  </si>
  <si>
    <t>ON16</t>
  </si>
  <si>
    <t>ON17</t>
  </si>
  <si>
    <t>ON18</t>
  </si>
  <si>
    <t>OO9</t>
  </si>
  <si>
    <t>OO10</t>
  </si>
  <si>
    <t>OO11</t>
  </si>
  <si>
    <t>OO12</t>
  </si>
  <si>
    <t>OO13</t>
  </si>
  <si>
    <t>OO14</t>
  </si>
  <si>
    <t>OO15</t>
  </si>
  <si>
    <t>OO16</t>
  </si>
  <si>
    <t>OO17</t>
  </si>
  <si>
    <t>OO18</t>
  </si>
  <si>
    <t>OP9</t>
  </si>
  <si>
    <t>OP10</t>
  </si>
  <si>
    <t>OP11</t>
  </si>
  <si>
    <t>OP12</t>
  </si>
  <si>
    <t>OP13</t>
  </si>
  <si>
    <t>OP14</t>
  </si>
  <si>
    <t>OP15</t>
  </si>
  <si>
    <t>OP16</t>
  </si>
  <si>
    <t>OP17</t>
  </si>
  <si>
    <t>OP18</t>
  </si>
  <si>
    <t>OQ9</t>
  </si>
  <si>
    <t>OQ10</t>
  </si>
  <si>
    <t>OQ11</t>
  </si>
  <si>
    <t>OQ12</t>
  </si>
  <si>
    <t>OQ13</t>
  </si>
  <si>
    <t>OQ14</t>
  </si>
  <si>
    <t>OQ15</t>
  </si>
  <si>
    <t>OQ16</t>
  </si>
  <si>
    <t>OQ17</t>
  </si>
  <si>
    <t>OQ18</t>
  </si>
  <si>
    <t>OR9</t>
  </si>
  <si>
    <t>OR10</t>
  </si>
  <si>
    <t>OR11</t>
  </si>
  <si>
    <t>OR12</t>
  </si>
  <si>
    <t>OR13</t>
  </si>
  <si>
    <t>OR14</t>
  </si>
  <si>
    <t>OR15</t>
  </si>
  <si>
    <t>OR16</t>
  </si>
  <si>
    <t>OR17</t>
  </si>
  <si>
    <t>OR18</t>
  </si>
  <si>
    <t>OS9</t>
  </si>
  <si>
    <t>OS10</t>
  </si>
  <si>
    <t>OS11</t>
  </si>
  <si>
    <t>OS12</t>
  </si>
  <si>
    <t>OS13</t>
  </si>
  <si>
    <t>OS14</t>
  </si>
  <si>
    <t>OS15</t>
  </si>
  <si>
    <t>OS16</t>
  </si>
  <si>
    <t>OS17</t>
  </si>
  <si>
    <t>OS18</t>
  </si>
  <si>
    <t>OT9</t>
  </si>
  <si>
    <t>OT10</t>
  </si>
  <si>
    <t>OT11</t>
  </si>
  <si>
    <t>OT12</t>
  </si>
  <si>
    <t>OT13</t>
  </si>
  <si>
    <t>OT14</t>
  </si>
  <si>
    <t>OT15</t>
  </si>
  <si>
    <t>OT16</t>
  </si>
  <si>
    <t>OT17</t>
  </si>
  <si>
    <t>OT18</t>
  </si>
  <si>
    <t>OU9</t>
  </si>
  <si>
    <t>OU10</t>
  </si>
  <si>
    <t>OU11</t>
  </si>
  <si>
    <t>OU12</t>
  </si>
  <si>
    <t>OU13</t>
  </si>
  <si>
    <t>OU14</t>
  </si>
  <si>
    <t>OU15</t>
  </si>
  <si>
    <t>OU16</t>
  </si>
  <si>
    <t>OU17</t>
  </si>
  <si>
    <t>OU18</t>
  </si>
  <si>
    <t>OV9</t>
  </si>
  <si>
    <t>OV10</t>
  </si>
  <si>
    <t>OV11</t>
  </si>
  <si>
    <t>OV12</t>
  </si>
  <si>
    <t>OV13</t>
  </si>
  <si>
    <t>OV14</t>
  </si>
  <si>
    <t>OV15</t>
  </si>
  <si>
    <t>OV16</t>
  </si>
  <si>
    <t>OV17</t>
  </si>
  <si>
    <t>OV18</t>
  </si>
  <si>
    <t>OW9</t>
  </si>
  <si>
    <t>OW10</t>
  </si>
  <si>
    <t>OW11</t>
  </si>
  <si>
    <t>OW12</t>
  </si>
  <si>
    <t>OW13</t>
  </si>
  <si>
    <t>OW14</t>
  </si>
  <si>
    <t>OW15</t>
  </si>
  <si>
    <t>OW16</t>
  </si>
  <si>
    <t>OW17</t>
  </si>
  <si>
    <t>OW18</t>
  </si>
  <si>
    <t>OX9</t>
  </si>
  <si>
    <t>OX10</t>
  </si>
  <si>
    <t>OX11</t>
  </si>
  <si>
    <t>OX12</t>
  </si>
  <si>
    <t>OX13</t>
  </si>
  <si>
    <t>OX14</t>
  </si>
  <si>
    <t>OX15</t>
  </si>
  <si>
    <t>OX16</t>
  </si>
  <si>
    <t>OX17</t>
  </si>
  <si>
    <t>OX18</t>
  </si>
  <si>
    <t>OY9</t>
  </si>
  <si>
    <t>OY10</t>
  </si>
  <si>
    <t>OY11</t>
  </si>
  <si>
    <t>OY12</t>
  </si>
  <si>
    <t>OY13</t>
  </si>
  <si>
    <t>OY14</t>
  </si>
  <si>
    <t>OY15</t>
  </si>
  <si>
    <t>OY16</t>
  </si>
  <si>
    <t>OY17</t>
  </si>
  <si>
    <t>OY18</t>
  </si>
  <si>
    <t>OZ9</t>
  </si>
  <si>
    <t>OZ10</t>
  </si>
  <si>
    <t>OZ11</t>
  </si>
  <si>
    <t>OZ12</t>
  </si>
  <si>
    <t>OZ13</t>
  </si>
  <si>
    <t>OZ14</t>
  </si>
  <si>
    <t>OZ15</t>
  </si>
  <si>
    <t>OZ16</t>
  </si>
  <si>
    <t>OZ17</t>
  </si>
  <si>
    <t>OZ18</t>
  </si>
  <si>
    <t>PA9</t>
  </si>
  <si>
    <t>PA10</t>
  </si>
  <si>
    <t>PA11</t>
  </si>
  <si>
    <t>PA12</t>
  </si>
  <si>
    <t>PA13</t>
  </si>
  <si>
    <t>PA14</t>
  </si>
  <si>
    <t>PA15</t>
  </si>
  <si>
    <t>PA16</t>
  </si>
  <si>
    <t>PA17</t>
  </si>
  <si>
    <t>PA18</t>
  </si>
  <si>
    <t>PB9</t>
  </si>
  <si>
    <t>PB10</t>
  </si>
  <si>
    <t>PB11</t>
  </si>
  <si>
    <t>PB12</t>
  </si>
  <si>
    <t>PB13</t>
  </si>
  <si>
    <t>PB14</t>
  </si>
  <si>
    <t>PB15</t>
  </si>
  <si>
    <t>PB16</t>
  </si>
  <si>
    <t>PB17</t>
  </si>
  <si>
    <t>PB18</t>
  </si>
  <si>
    <t>PC9</t>
  </si>
  <si>
    <t>PC10</t>
  </si>
  <si>
    <t>PC11</t>
  </si>
  <si>
    <t>PC12</t>
  </si>
  <si>
    <t>PC13</t>
  </si>
  <si>
    <t>PC14</t>
  </si>
  <si>
    <t>PC15</t>
  </si>
  <si>
    <t>PC16</t>
  </si>
  <si>
    <t>PC17</t>
  </si>
  <si>
    <t>PC18</t>
  </si>
  <si>
    <t>PD9</t>
  </si>
  <si>
    <t>PD10</t>
  </si>
  <si>
    <t>PD11</t>
  </si>
  <si>
    <t>PD12</t>
  </si>
  <si>
    <t>PD13</t>
  </si>
  <si>
    <t>PD14</t>
  </si>
  <si>
    <t>PD15</t>
  </si>
  <si>
    <t>PD16</t>
  </si>
  <si>
    <t>PD17</t>
  </si>
  <si>
    <t>PD18</t>
  </si>
  <si>
    <t>PE9</t>
  </si>
  <si>
    <t>PE10</t>
  </si>
  <si>
    <t>PE11</t>
  </si>
  <si>
    <t>PE12</t>
  </si>
  <si>
    <t>PE13</t>
  </si>
  <si>
    <t>PE14</t>
  </si>
  <si>
    <t>PE15</t>
  </si>
  <si>
    <t>PE16</t>
  </si>
  <si>
    <t>PE17</t>
  </si>
  <si>
    <t>PE18</t>
  </si>
  <si>
    <t>PF9</t>
  </si>
  <si>
    <t>PF10</t>
  </si>
  <si>
    <t>PF11</t>
  </si>
  <si>
    <t>PF12</t>
  </si>
  <si>
    <t>PF13</t>
  </si>
  <si>
    <t>PF14</t>
  </si>
  <si>
    <t>PF15</t>
  </si>
  <si>
    <t>PF16</t>
  </si>
  <si>
    <t>PF17</t>
  </si>
  <si>
    <t>PF18</t>
  </si>
  <si>
    <t>PG9</t>
  </si>
  <si>
    <t>PG10</t>
  </si>
  <si>
    <t>PG11</t>
  </si>
  <si>
    <t>PG12</t>
  </si>
  <si>
    <t>PG13</t>
  </si>
  <si>
    <t>PG14</t>
  </si>
  <si>
    <t>PG15</t>
  </si>
  <si>
    <t>PG16</t>
  </si>
  <si>
    <t>PG17</t>
  </si>
  <si>
    <t>PG18</t>
  </si>
  <si>
    <t>PH9</t>
  </si>
  <si>
    <t>PH10</t>
  </si>
  <si>
    <t>PH11</t>
  </si>
  <si>
    <t>PH12</t>
  </si>
  <si>
    <t>PH13</t>
  </si>
  <si>
    <t>PH14</t>
  </si>
  <si>
    <t>PH15</t>
  </si>
  <si>
    <t>PH16</t>
  </si>
  <si>
    <t>PH17</t>
  </si>
  <si>
    <t>PH18</t>
  </si>
  <si>
    <t>PI9</t>
  </si>
  <si>
    <t>PI10</t>
  </si>
  <si>
    <t>PI11</t>
  </si>
  <si>
    <t>PI12</t>
  </si>
  <si>
    <t>PI13</t>
  </si>
  <si>
    <t>PI14</t>
  </si>
  <si>
    <t>PI15</t>
  </si>
  <si>
    <t>PI16</t>
  </si>
  <si>
    <t>PI17</t>
  </si>
  <si>
    <t>PI18</t>
  </si>
  <si>
    <t>PJ9</t>
  </si>
  <si>
    <t>PJ10</t>
  </si>
  <si>
    <t>PJ11</t>
  </si>
  <si>
    <t>PJ12</t>
  </si>
  <si>
    <t>PJ13</t>
  </si>
  <si>
    <t>PJ14</t>
  </si>
  <si>
    <t>PJ15</t>
  </si>
  <si>
    <t>PJ16</t>
  </si>
  <si>
    <t>PJ17</t>
  </si>
  <si>
    <t>PJ18</t>
  </si>
  <si>
    <t>PK9</t>
  </si>
  <si>
    <t>PK10</t>
  </si>
  <si>
    <t>PK11</t>
  </si>
  <si>
    <t>PK12</t>
  </si>
  <si>
    <t>PK13</t>
  </si>
  <si>
    <t>PK14</t>
  </si>
  <si>
    <t>PK15</t>
  </si>
  <si>
    <t>PK16</t>
  </si>
  <si>
    <t>PK17</t>
  </si>
  <si>
    <t>PK18</t>
  </si>
  <si>
    <t>PL9</t>
  </si>
  <si>
    <t>PL10</t>
  </si>
  <si>
    <t>PL11</t>
  </si>
  <si>
    <t>PL12</t>
  </si>
  <si>
    <t>PL13</t>
  </si>
  <si>
    <t>PL14</t>
  </si>
  <si>
    <t>PL15</t>
  </si>
  <si>
    <t>PL16</t>
  </si>
  <si>
    <t>PL17</t>
  </si>
  <si>
    <t>PL18</t>
  </si>
  <si>
    <t>Diferimiento</t>
  </si>
  <si>
    <t>Monto por decil (millones de pesos)</t>
  </si>
  <si>
    <t>PM9</t>
  </si>
  <si>
    <t>PM10</t>
  </si>
  <si>
    <t>PM11</t>
  </si>
  <si>
    <t>PM12</t>
  </si>
  <si>
    <t>PM13</t>
  </si>
  <si>
    <t>PM14</t>
  </si>
  <si>
    <t>PM15</t>
  </si>
  <si>
    <t>PM16</t>
  </si>
  <si>
    <t>PM17</t>
  </si>
  <si>
    <t>PM18</t>
  </si>
  <si>
    <t>PN9</t>
  </si>
  <si>
    <t>PN10</t>
  </si>
  <si>
    <t>PN11</t>
  </si>
  <si>
    <t>PN12</t>
  </si>
  <si>
    <t>PN13</t>
  </si>
  <si>
    <t>PN14</t>
  </si>
  <si>
    <t>PN15</t>
  </si>
  <si>
    <t>PN16</t>
  </si>
  <si>
    <t>PN17</t>
  </si>
  <si>
    <t>PN18</t>
  </si>
  <si>
    <t>PO9</t>
  </si>
  <si>
    <t>PO10</t>
  </si>
  <si>
    <t>PO11</t>
  </si>
  <si>
    <t>PO12</t>
  </si>
  <si>
    <t>PO13</t>
  </si>
  <si>
    <t>PO14</t>
  </si>
  <si>
    <t>PO15</t>
  </si>
  <si>
    <t>PO16</t>
  </si>
  <si>
    <t>PO17</t>
  </si>
  <si>
    <t>PO18</t>
  </si>
  <si>
    <t>PP9</t>
  </si>
  <si>
    <t>PP10</t>
  </si>
  <si>
    <t>PP11</t>
  </si>
  <si>
    <t>PP12</t>
  </si>
  <si>
    <t>PP13</t>
  </si>
  <si>
    <t>PP14</t>
  </si>
  <si>
    <t>PP15</t>
  </si>
  <si>
    <t>PP16</t>
  </si>
  <si>
    <t>PP17</t>
  </si>
  <si>
    <t>PP18</t>
  </si>
  <si>
    <t>PQ9</t>
  </si>
  <si>
    <t>PQ10</t>
  </si>
  <si>
    <t>PQ11</t>
  </si>
  <si>
    <t>PQ12</t>
  </si>
  <si>
    <t>PQ13</t>
  </si>
  <si>
    <t>PQ14</t>
  </si>
  <si>
    <t>PQ15</t>
  </si>
  <si>
    <t>PQ16</t>
  </si>
  <si>
    <t>PQ17</t>
  </si>
  <si>
    <t>PQ18</t>
  </si>
  <si>
    <t>PR9</t>
  </si>
  <si>
    <t>PR10</t>
  </si>
  <si>
    <t>PR11</t>
  </si>
  <si>
    <t>PR12</t>
  </si>
  <si>
    <t>PR13</t>
  </si>
  <si>
    <t>PR14</t>
  </si>
  <si>
    <t>PR15</t>
  </si>
  <si>
    <t>PR16</t>
  </si>
  <si>
    <t>PR17</t>
  </si>
  <si>
    <t>PR18</t>
  </si>
  <si>
    <t>PS9</t>
  </si>
  <si>
    <t>PS10</t>
  </si>
  <si>
    <t>PS11</t>
  </si>
  <si>
    <t>PS12</t>
  </si>
  <si>
    <t>PS13</t>
  </si>
  <si>
    <t>PS14</t>
  </si>
  <si>
    <t>PS15</t>
  </si>
  <si>
    <t>PS16</t>
  </si>
  <si>
    <t>PS17</t>
  </si>
  <si>
    <t>PS18</t>
  </si>
  <si>
    <t>PT9</t>
  </si>
  <si>
    <t>PT10</t>
  </si>
  <si>
    <t>PT11</t>
  </si>
  <si>
    <t>PT12</t>
  </si>
  <si>
    <t>PT13</t>
  </si>
  <si>
    <t>PT14</t>
  </si>
  <si>
    <t>PT15</t>
  </si>
  <si>
    <t>PT16</t>
  </si>
  <si>
    <t>PT17</t>
  </si>
  <si>
    <t>PT18</t>
  </si>
  <si>
    <t>PU9</t>
  </si>
  <si>
    <t>PU10</t>
  </si>
  <si>
    <t>PU11</t>
  </si>
  <si>
    <t>PU12</t>
  </si>
  <si>
    <t>PU13</t>
  </si>
  <si>
    <t>PU14</t>
  </si>
  <si>
    <t>PU15</t>
  </si>
  <si>
    <t>PU16</t>
  </si>
  <si>
    <t>PU17</t>
  </si>
  <si>
    <t>PU18</t>
  </si>
  <si>
    <t>PV9</t>
  </si>
  <si>
    <t>PV10</t>
  </si>
  <si>
    <t>PV11</t>
  </si>
  <si>
    <t>PV12</t>
  </si>
  <si>
    <t>PV13</t>
  </si>
  <si>
    <t>PV14</t>
  </si>
  <si>
    <t>PV15</t>
  </si>
  <si>
    <t>PV16</t>
  </si>
  <si>
    <t>PV17</t>
  </si>
  <si>
    <t>PV18</t>
  </si>
  <si>
    <t>PW9</t>
  </si>
  <si>
    <t>PW10</t>
  </si>
  <si>
    <t>PW11</t>
  </si>
  <si>
    <t>PW12</t>
  </si>
  <si>
    <t>PW13</t>
  </si>
  <si>
    <t>PW14</t>
  </si>
  <si>
    <t>PW15</t>
  </si>
  <si>
    <t>PW16</t>
  </si>
  <si>
    <t>PW17</t>
  </si>
  <si>
    <t>PW18</t>
  </si>
  <si>
    <t>PX9</t>
  </si>
  <si>
    <t>PX10</t>
  </si>
  <si>
    <t>PX11</t>
  </si>
  <si>
    <t>PX12</t>
  </si>
  <si>
    <t>PX13</t>
  </si>
  <si>
    <t>PX14</t>
  </si>
  <si>
    <t>PX15</t>
  </si>
  <si>
    <t>PX16</t>
  </si>
  <si>
    <t>PX17</t>
  </si>
  <si>
    <t>PX18</t>
  </si>
  <si>
    <t>PY9</t>
  </si>
  <si>
    <t>PY10</t>
  </si>
  <si>
    <t>PY11</t>
  </si>
  <si>
    <t>PY12</t>
  </si>
  <si>
    <t>PY13</t>
  </si>
  <si>
    <t>PY14</t>
  </si>
  <si>
    <t>PY15</t>
  </si>
  <si>
    <t>PY16</t>
  </si>
  <si>
    <t>PY17</t>
  </si>
  <si>
    <t>PY18</t>
  </si>
  <si>
    <t>PZ9</t>
  </si>
  <si>
    <t>PZ10</t>
  </si>
  <si>
    <t>PZ11</t>
  </si>
  <si>
    <t>PZ12</t>
  </si>
  <si>
    <t>PZ13</t>
  </si>
  <si>
    <t>PZ14</t>
  </si>
  <si>
    <t>PZ15</t>
  </si>
  <si>
    <t>PZ16</t>
  </si>
  <si>
    <t>PZ17</t>
  </si>
  <si>
    <t>PZ18</t>
  </si>
  <si>
    <t>QA9</t>
  </si>
  <si>
    <t>QA10</t>
  </si>
  <si>
    <t>QA11</t>
  </si>
  <si>
    <t>QA12</t>
  </si>
  <si>
    <t>QA13</t>
  </si>
  <si>
    <t>QA14</t>
  </si>
  <si>
    <t>QA15</t>
  </si>
  <si>
    <t>QA16</t>
  </si>
  <si>
    <t>QA17</t>
  </si>
  <si>
    <t>QA18</t>
  </si>
  <si>
    <t>QB9</t>
  </si>
  <si>
    <t>QB10</t>
  </si>
  <si>
    <t>QB11</t>
  </si>
  <si>
    <t>QB12</t>
  </si>
  <si>
    <t>QB13</t>
  </si>
  <si>
    <t>QB14</t>
  </si>
  <si>
    <t>QB15</t>
  </si>
  <si>
    <t>QB16</t>
  </si>
  <si>
    <t>QB17</t>
  </si>
  <si>
    <t>QB18</t>
  </si>
  <si>
    <t>QC9</t>
  </si>
  <si>
    <t>QC10</t>
  </si>
  <si>
    <t>QC11</t>
  </si>
  <si>
    <t>QC12</t>
  </si>
  <si>
    <t>QC13</t>
  </si>
  <si>
    <t>QC14</t>
  </si>
  <si>
    <t>QC15</t>
  </si>
  <si>
    <t>QC16</t>
  </si>
  <si>
    <t>QC17</t>
  </si>
  <si>
    <t>QC18</t>
  </si>
  <si>
    <t>QD9</t>
  </si>
  <si>
    <t>QD10</t>
  </si>
  <si>
    <t>QD11</t>
  </si>
  <si>
    <t>QD12</t>
  </si>
  <si>
    <t>QD13</t>
  </si>
  <si>
    <t>QD14</t>
  </si>
  <si>
    <t>QD15</t>
  </si>
  <si>
    <t>QD16</t>
  </si>
  <si>
    <t>QD17</t>
  </si>
  <si>
    <t>QD18</t>
  </si>
  <si>
    <t>QE9</t>
  </si>
  <si>
    <t>QE10</t>
  </si>
  <si>
    <t>QE11</t>
  </si>
  <si>
    <t>QE12</t>
  </si>
  <si>
    <t>QE13</t>
  </si>
  <si>
    <t>QE14</t>
  </si>
  <si>
    <t>QE15</t>
  </si>
  <si>
    <t>QE16</t>
  </si>
  <si>
    <t>QE17</t>
  </si>
  <si>
    <t>QE18</t>
  </si>
  <si>
    <t>QF9</t>
  </si>
  <si>
    <t>QF10</t>
  </si>
  <si>
    <t>QF11</t>
  </si>
  <si>
    <t>QF12</t>
  </si>
  <si>
    <t>QF13</t>
  </si>
  <si>
    <t>QF14</t>
  </si>
  <si>
    <t>QF15</t>
  </si>
  <si>
    <t>QF16</t>
  </si>
  <si>
    <t>QF17</t>
  </si>
  <si>
    <t>QF18</t>
  </si>
  <si>
    <t>QG9</t>
  </si>
  <si>
    <t>QG10</t>
  </si>
  <si>
    <t>QG11</t>
  </si>
  <si>
    <t>QG12</t>
  </si>
  <si>
    <t>QG13</t>
  </si>
  <si>
    <t>QG14</t>
  </si>
  <si>
    <t>QG15</t>
  </si>
  <si>
    <t>QG16</t>
  </si>
  <si>
    <t>QG17</t>
  </si>
  <si>
    <t>QG18</t>
  </si>
  <si>
    <t>QH9</t>
  </si>
  <si>
    <t>QH10</t>
  </si>
  <si>
    <t>QH11</t>
  </si>
  <si>
    <t>QH12</t>
  </si>
  <si>
    <t>QH13</t>
  </si>
  <si>
    <t>QH14</t>
  </si>
  <si>
    <t>QH15</t>
  </si>
  <si>
    <t>QH16</t>
  </si>
  <si>
    <t>QH17</t>
  </si>
  <si>
    <t>QH18</t>
  </si>
  <si>
    <t>QI9</t>
  </si>
  <si>
    <t>QI10</t>
  </si>
  <si>
    <t>QI11</t>
  </si>
  <si>
    <t>QI12</t>
  </si>
  <si>
    <t>QI13</t>
  </si>
  <si>
    <t>QI14</t>
  </si>
  <si>
    <t>QI15</t>
  </si>
  <si>
    <t>QI16</t>
  </si>
  <si>
    <t>QI17</t>
  </si>
  <si>
    <t>QI18</t>
  </si>
  <si>
    <t>QJ9</t>
  </si>
  <si>
    <t>QJ10</t>
  </si>
  <si>
    <t>QJ11</t>
  </si>
  <si>
    <t>QJ12</t>
  </si>
  <si>
    <t>QJ13</t>
  </si>
  <si>
    <t>QJ14</t>
  </si>
  <si>
    <t>QJ15</t>
  </si>
  <si>
    <t>QJ16</t>
  </si>
  <si>
    <t>QJ17</t>
  </si>
  <si>
    <t>QJ18</t>
  </si>
  <si>
    <t>QK9</t>
  </si>
  <si>
    <t>QK10</t>
  </si>
  <si>
    <t>QK11</t>
  </si>
  <si>
    <t>QK12</t>
  </si>
  <si>
    <t>QK13</t>
  </si>
  <si>
    <t>QK14</t>
  </si>
  <si>
    <t>QK15</t>
  </si>
  <si>
    <t>QK16</t>
  </si>
  <si>
    <t>QK17</t>
  </si>
  <si>
    <t>QK18</t>
  </si>
  <si>
    <t>QL9</t>
  </si>
  <si>
    <t>QL10</t>
  </si>
  <si>
    <t>QL11</t>
  </si>
  <si>
    <t>QL12</t>
  </si>
  <si>
    <t>QL13</t>
  </si>
  <si>
    <t>QL14</t>
  </si>
  <si>
    <t>QL15</t>
  </si>
  <si>
    <t>QL16</t>
  </si>
  <si>
    <t>QL17</t>
  </si>
  <si>
    <t>QL18</t>
  </si>
  <si>
    <t>QM9</t>
  </si>
  <si>
    <t>QM10</t>
  </si>
  <si>
    <t>QM11</t>
  </si>
  <si>
    <t>QM12</t>
  </si>
  <si>
    <t>QM13</t>
  </si>
  <si>
    <t>QM14</t>
  </si>
  <si>
    <t>QM15</t>
  </si>
  <si>
    <t>QM16</t>
  </si>
  <si>
    <t>QM17</t>
  </si>
  <si>
    <t>QM18</t>
  </si>
  <si>
    <t>QN9</t>
  </si>
  <si>
    <t>QN10</t>
  </si>
  <si>
    <t>QN11</t>
  </si>
  <si>
    <t>QN12</t>
  </si>
  <si>
    <t>QN13</t>
  </si>
  <si>
    <t>QN14</t>
  </si>
  <si>
    <t>QN15</t>
  </si>
  <si>
    <t>QN16</t>
  </si>
  <si>
    <t>QN17</t>
  </si>
  <si>
    <t>QN18</t>
  </si>
  <si>
    <t>QO9</t>
  </si>
  <si>
    <t>QO10</t>
  </si>
  <si>
    <t>QO11</t>
  </si>
  <si>
    <t>QO12</t>
  </si>
  <si>
    <t>QO13</t>
  </si>
  <si>
    <t>QO14</t>
  </si>
  <si>
    <t>QO15</t>
  </si>
  <si>
    <t>QO16</t>
  </si>
  <si>
    <t>QO17</t>
  </si>
  <si>
    <t>QO18</t>
  </si>
  <si>
    <t>QP9</t>
  </si>
  <si>
    <t>QP10</t>
  </si>
  <si>
    <t>QP11</t>
  </si>
  <si>
    <t>QP12</t>
  </si>
  <si>
    <t>QP13</t>
  </si>
  <si>
    <t>QP14</t>
  </si>
  <si>
    <t>QP15</t>
  </si>
  <si>
    <t>QP16</t>
  </si>
  <si>
    <t>QP17</t>
  </si>
  <si>
    <t>QP18</t>
  </si>
  <si>
    <t>QQ9</t>
  </si>
  <si>
    <t>QQ10</t>
  </si>
  <si>
    <t>QQ11</t>
  </si>
  <si>
    <t>QQ12</t>
  </si>
  <si>
    <t>QQ13</t>
  </si>
  <si>
    <t>QQ14</t>
  </si>
  <si>
    <t>QQ15</t>
  </si>
  <si>
    <t>QQ16</t>
  </si>
  <si>
    <t>QQ17</t>
  </si>
  <si>
    <t>QQ18</t>
  </si>
  <si>
    <t>QR9</t>
  </si>
  <si>
    <t>QR10</t>
  </si>
  <si>
    <t>QR11</t>
  </si>
  <si>
    <t>QR12</t>
  </si>
  <si>
    <t>QR13</t>
  </si>
  <si>
    <t>QR14</t>
  </si>
  <si>
    <t>QR15</t>
  </si>
  <si>
    <t>QR16</t>
  </si>
  <si>
    <t>QR17</t>
  </si>
  <si>
    <t>QR18</t>
  </si>
  <si>
    <t>QS9</t>
  </si>
  <si>
    <t>QS10</t>
  </si>
  <si>
    <t>QS11</t>
  </si>
  <si>
    <t>QS12</t>
  </si>
  <si>
    <t>QS13</t>
  </si>
  <si>
    <t>QS14</t>
  </si>
  <si>
    <t>QS15</t>
  </si>
  <si>
    <t>QS16</t>
  </si>
  <si>
    <t>QS17</t>
  </si>
  <si>
    <t>QS18</t>
  </si>
  <si>
    <t>QT9</t>
  </si>
  <si>
    <t>QT10</t>
  </si>
  <si>
    <t>QT11</t>
  </si>
  <si>
    <t>QT12</t>
  </si>
  <si>
    <t>QT13</t>
  </si>
  <si>
    <t>QT14</t>
  </si>
  <si>
    <t>QT15</t>
  </si>
  <si>
    <t>QT16</t>
  </si>
  <si>
    <t>QT17</t>
  </si>
  <si>
    <t>QT18</t>
  </si>
  <si>
    <t>QU9</t>
  </si>
  <si>
    <t>QU10</t>
  </si>
  <si>
    <t>QU11</t>
  </si>
  <si>
    <t>QU12</t>
  </si>
  <si>
    <t>QU13</t>
  </si>
  <si>
    <t>QU14</t>
  </si>
  <si>
    <t>QU15</t>
  </si>
  <si>
    <t>QU16</t>
  </si>
  <si>
    <t>QU17</t>
  </si>
  <si>
    <t>QU18</t>
  </si>
  <si>
    <t>QV9</t>
  </si>
  <si>
    <t>QV10</t>
  </si>
  <si>
    <t>QV11</t>
  </si>
  <si>
    <t>QV12</t>
  </si>
  <si>
    <t>QV13</t>
  </si>
  <si>
    <t>QV14</t>
  </si>
  <si>
    <t>QV15</t>
  </si>
  <si>
    <t>QV16</t>
  </si>
  <si>
    <t>QV17</t>
  </si>
  <si>
    <t>QV18</t>
  </si>
  <si>
    <t>QW9</t>
  </si>
  <si>
    <t>QW10</t>
  </si>
  <si>
    <t>QW11</t>
  </si>
  <si>
    <t>QW12</t>
  </si>
  <si>
    <t>QW13</t>
  </si>
  <si>
    <t>QW14</t>
  </si>
  <si>
    <t>QW15</t>
  </si>
  <si>
    <t>QW16</t>
  </si>
  <si>
    <t>QW17</t>
  </si>
  <si>
    <t>QW18</t>
  </si>
  <si>
    <t>QX9</t>
  </si>
  <si>
    <t>QX10</t>
  </si>
  <si>
    <t>QX11</t>
  </si>
  <si>
    <t>QX12</t>
  </si>
  <si>
    <t>QX13</t>
  </si>
  <si>
    <t>QX14</t>
  </si>
  <si>
    <t>QX15</t>
  </si>
  <si>
    <t>QX16</t>
  </si>
  <si>
    <t>QX17</t>
  </si>
  <si>
    <t>QX18</t>
  </si>
  <si>
    <t>QY9</t>
  </si>
  <si>
    <t>QY10</t>
  </si>
  <si>
    <t>QY11</t>
  </si>
  <si>
    <t>QY12</t>
  </si>
  <si>
    <t>QY13</t>
  </si>
  <si>
    <t>QY14</t>
  </si>
  <si>
    <t>QY15</t>
  </si>
  <si>
    <t>QY16</t>
  </si>
  <si>
    <t>QY17</t>
  </si>
  <si>
    <t>QY18</t>
  </si>
  <si>
    <t>QZ9</t>
  </si>
  <si>
    <t>QZ10</t>
  </si>
  <si>
    <t>QZ11</t>
  </si>
  <si>
    <t>QZ12</t>
  </si>
  <si>
    <t>QZ13</t>
  </si>
  <si>
    <t>QZ14</t>
  </si>
  <si>
    <t>QZ15</t>
  </si>
  <si>
    <t>QZ16</t>
  </si>
  <si>
    <t>QZ17</t>
  </si>
  <si>
    <t>QZ18</t>
  </si>
  <si>
    <t>RA9</t>
  </si>
  <si>
    <t>RA10</t>
  </si>
  <si>
    <t>RA11</t>
  </si>
  <si>
    <t>RA12</t>
  </si>
  <si>
    <t>RA13</t>
  </si>
  <si>
    <t>RA14</t>
  </si>
  <si>
    <t>RA15</t>
  </si>
  <si>
    <t>RA16</t>
  </si>
  <si>
    <t>RA17</t>
  </si>
  <si>
    <t>RA18</t>
  </si>
  <si>
    <t>RB9</t>
  </si>
  <si>
    <t>RB10</t>
  </si>
  <si>
    <t>RB11</t>
  </si>
  <si>
    <t>RB12</t>
  </si>
  <si>
    <t>RB13</t>
  </si>
  <si>
    <t>RB14</t>
  </si>
  <si>
    <t>RB15</t>
  </si>
  <si>
    <t>RB16</t>
  </si>
  <si>
    <t>RB17</t>
  </si>
  <si>
    <t>RB18</t>
  </si>
  <si>
    <t>RC9</t>
  </si>
  <si>
    <t>RC10</t>
  </si>
  <si>
    <t>RC11</t>
  </si>
  <si>
    <t>RC12</t>
  </si>
  <si>
    <t>RC13</t>
  </si>
  <si>
    <t>RC14</t>
  </si>
  <si>
    <t>RC15</t>
  </si>
  <si>
    <t>RC16</t>
  </si>
  <si>
    <t>RC17</t>
  </si>
  <si>
    <t>RC18</t>
  </si>
  <si>
    <t>RD9</t>
  </si>
  <si>
    <t>RD10</t>
  </si>
  <si>
    <t>RD11</t>
  </si>
  <si>
    <t>RD12</t>
  </si>
  <si>
    <t>RD13</t>
  </si>
  <si>
    <t>RD14</t>
  </si>
  <si>
    <t>RD15</t>
  </si>
  <si>
    <t>RD16</t>
  </si>
  <si>
    <t>RD17</t>
  </si>
  <si>
    <t>RD18</t>
  </si>
  <si>
    <t>RE9</t>
  </si>
  <si>
    <t>RE10</t>
  </si>
  <si>
    <t>RE11</t>
  </si>
  <si>
    <t>RE12</t>
  </si>
  <si>
    <t>RE13</t>
  </si>
  <si>
    <t>RE14</t>
  </si>
  <si>
    <t>RE15</t>
  </si>
  <si>
    <t>RE16</t>
  </si>
  <si>
    <t>RE17</t>
  </si>
  <si>
    <t>RE18</t>
  </si>
  <si>
    <t>RF9</t>
  </si>
  <si>
    <t>RF10</t>
  </si>
  <si>
    <t>RF11</t>
  </si>
  <si>
    <t>RF12</t>
  </si>
  <si>
    <t>RF13</t>
  </si>
  <si>
    <t>RF14</t>
  </si>
  <si>
    <t>RF15</t>
  </si>
  <si>
    <t>RF16</t>
  </si>
  <si>
    <t>RF17</t>
  </si>
  <si>
    <t>RF18</t>
  </si>
  <si>
    <t>RG9</t>
  </si>
  <si>
    <t>RG10</t>
  </si>
  <si>
    <t>RG11</t>
  </si>
  <si>
    <t>RG12</t>
  </si>
  <si>
    <t>RG13</t>
  </si>
  <si>
    <t>RG14</t>
  </si>
  <si>
    <t>RG15</t>
  </si>
  <si>
    <t>RG16</t>
  </si>
  <si>
    <t>RG17</t>
  </si>
  <si>
    <t>RG18</t>
  </si>
  <si>
    <t>RH9</t>
  </si>
  <si>
    <t>RH10</t>
  </si>
  <si>
    <t>RH11</t>
  </si>
  <si>
    <t>RH12</t>
  </si>
  <si>
    <t>RH13</t>
  </si>
  <si>
    <t>RH14</t>
  </si>
  <si>
    <t>RH15</t>
  </si>
  <si>
    <t>RH16</t>
  </si>
  <si>
    <t>RH17</t>
  </si>
  <si>
    <t>RH18</t>
  </si>
  <si>
    <t>RI9</t>
  </si>
  <si>
    <t>RI10</t>
  </si>
  <si>
    <t>RI11</t>
  </si>
  <si>
    <t>RI12</t>
  </si>
  <si>
    <t>RI13</t>
  </si>
  <si>
    <t>RI14</t>
  </si>
  <si>
    <t>RI15</t>
  </si>
  <si>
    <t>RI16</t>
  </si>
  <si>
    <t>RI17</t>
  </si>
  <si>
    <t>RI18</t>
  </si>
  <si>
    <t>RJ9</t>
  </si>
  <si>
    <t>RJ10</t>
  </si>
  <si>
    <t>RJ11</t>
  </si>
  <si>
    <t>RJ12</t>
  </si>
  <si>
    <t>RJ13</t>
  </si>
  <si>
    <t>RJ14</t>
  </si>
  <si>
    <t>RJ15</t>
  </si>
  <si>
    <t>RJ16</t>
  </si>
  <si>
    <t>RJ17</t>
  </si>
  <si>
    <t>RJ18</t>
  </si>
  <si>
    <t>RK9</t>
  </si>
  <si>
    <t>RK10</t>
  </si>
  <si>
    <t>RK11</t>
  </si>
  <si>
    <t>RK12</t>
  </si>
  <si>
    <t>RK13</t>
  </si>
  <si>
    <t>RK14</t>
  </si>
  <si>
    <t>RK15</t>
  </si>
  <si>
    <t>RK16</t>
  </si>
  <si>
    <t>RK17</t>
  </si>
  <si>
    <t>RK18</t>
  </si>
  <si>
    <t>RL9</t>
  </si>
  <si>
    <t>RL10</t>
  </si>
  <si>
    <t>RL11</t>
  </si>
  <si>
    <t>RL12</t>
  </si>
  <si>
    <t>RL13</t>
  </si>
  <si>
    <t>RL14</t>
  </si>
  <si>
    <t>RL15</t>
  </si>
  <si>
    <t>RL16</t>
  </si>
  <si>
    <t>RL17</t>
  </si>
  <si>
    <t>RL18</t>
  </si>
  <si>
    <t>RM9</t>
  </si>
  <si>
    <t>RM10</t>
  </si>
  <si>
    <t>RM11</t>
  </si>
  <si>
    <t>RM12</t>
  </si>
  <si>
    <t>RM13</t>
  </si>
  <si>
    <t>RM14</t>
  </si>
  <si>
    <t>RM15</t>
  </si>
  <si>
    <t>RM16</t>
  </si>
  <si>
    <t>RM17</t>
  </si>
  <si>
    <t>RM18</t>
  </si>
  <si>
    <t>RN9</t>
  </si>
  <si>
    <t>RN10</t>
  </si>
  <si>
    <t>RN11</t>
  </si>
  <si>
    <t>RN12</t>
  </si>
  <si>
    <t>RN13</t>
  </si>
  <si>
    <t>RN14</t>
  </si>
  <si>
    <t>RN15</t>
  </si>
  <si>
    <t>RN16</t>
  </si>
  <si>
    <t>RN17</t>
  </si>
  <si>
    <t>RN18</t>
  </si>
  <si>
    <t>RO9</t>
  </si>
  <si>
    <t>RO10</t>
  </si>
  <si>
    <t>RO11</t>
  </si>
  <si>
    <t>RO12</t>
  </si>
  <si>
    <t>RO13</t>
  </si>
  <si>
    <t>RO14</t>
  </si>
  <si>
    <t>RO15</t>
  </si>
  <si>
    <t>RO16</t>
  </si>
  <si>
    <t>RO17</t>
  </si>
  <si>
    <t>RO18</t>
  </si>
  <si>
    <t>RP9</t>
  </si>
  <si>
    <t>RP10</t>
  </si>
  <si>
    <t>RP11</t>
  </si>
  <si>
    <t>RP12</t>
  </si>
  <si>
    <t>RP13</t>
  </si>
  <si>
    <t>RP14</t>
  </si>
  <si>
    <t>RP15</t>
  </si>
  <si>
    <t>RP16</t>
  </si>
  <si>
    <t>RP17</t>
  </si>
  <si>
    <t>RP18</t>
  </si>
  <si>
    <t>Tratamiento:</t>
  </si>
  <si>
    <t>Concepto:</t>
  </si>
  <si>
    <t>Listas y parámetros (no editar)</t>
  </si>
  <si>
    <t>Impuestos</t>
  </si>
  <si>
    <t>Tratamientos</t>
  </si>
  <si>
    <t>Conceptos</t>
  </si>
  <si>
    <t>Indicadores</t>
  </si>
  <si>
    <t>Años (informe | observación)</t>
  </si>
  <si>
    <t>Nota: las celdas en blanco indican que no hay dato (incluye N/D en la fuente).</t>
  </si>
  <si>
    <t>El total solo se calcula para la distribución porcentual y los montos en millones de pesos; los demás indicadores (proporciones, pesos promedio) no son sumables.</t>
  </si>
  <si>
    <t>El año corresponde al Informe de Renuncias Recaudatorias; entre paréntesis, el año de observación.</t>
  </si>
  <si>
    <t>ciclo_observacion</t>
  </si>
  <si>
    <t>unidad</t>
  </si>
  <si>
    <t>Unidad:</t>
  </si>
  <si>
    <t xml:space="preserve">Sector / tratamiento / concepto / </t>
  </si>
  <si>
    <t xml:space="preserve">Herramienta fiscal / tratamiento / concepto </t>
  </si>
  <si>
    <t>Herramienta fiscal:</t>
  </si>
  <si>
    <t xml:space="preserve">Fuente: Elaborado por Oxfam México con datos de la SHCP </t>
  </si>
  <si>
    <t>Núm.</t>
  </si>
  <si>
    <t>Contenido</t>
  </si>
  <si>
    <t>Periodo</t>
  </si>
  <si>
    <t>Selección disponible</t>
  </si>
  <si>
    <t>Cuadros de consulta</t>
  </si>
  <si>
    <t>Consulta por Herramienta</t>
  </si>
  <si>
    <t>Variable: monto nominal, a precios de 2026, a precios de 2018 o porcentaje del PIB</t>
  </si>
  <si>
    <t>Consulta por Sector</t>
  </si>
  <si>
    <t>Consulta por Decil</t>
  </si>
  <si>
    <t>Informes 2011-2026</t>
  </si>
  <si>
    <t>Informes 2021-2026</t>
  </si>
  <si>
    <t>Bases de datos</t>
  </si>
  <si>
    <t>B1</t>
  </si>
  <si>
    <t>B-PorHerramienta</t>
  </si>
  <si>
    <t>Base en formato largo: una fila por año y renuncia recaudatoria, con clave, herramienta fiscal, concepto, montos y porcentaje del PIB. Alimenta el cuadro 1.</t>
  </si>
  <si>
    <t>B2</t>
  </si>
  <si>
    <t>B-PorSector</t>
  </si>
  <si>
    <t>Base en formato largo: una fila por año, sector, tratamiento y concepto, con montos y porcentaje del PIB. Alimenta el cuadro 2.</t>
  </si>
  <si>
    <t>B3</t>
  </si>
  <si>
    <t>B-Deciles</t>
  </si>
  <si>
    <t>Base en formato largo: una fila por cuadro, año del informe y decil, con su valor y celda de origen. Alimenta el cuadro 3.</t>
  </si>
  <si>
    <t>No se dispone de información para 2023 en las series por herramienta fiscal.</t>
  </si>
  <si>
    <t>Las cifras de 2027 en el cuadro por sector son estimaciones.</t>
  </si>
  <si>
    <t>Consulta como múltiplo del SM</t>
  </si>
  <si>
    <t>¿Incentivos para quién?</t>
  </si>
  <si>
    <t>Renuncias recaudatorias que subsidian a los más ricos</t>
  </si>
  <si>
    <t>Nota: haga clic en el nombre de la hoja para ir a ella. Cada cuadro tiene sus notas  al pie.</t>
  </si>
  <si>
    <t xml:space="preserve"> Informes 2012-2027</t>
  </si>
  <si>
    <t>Informes 2002-2026</t>
  </si>
  <si>
    <t xml:space="preserve">Impuesto, tratamiento, concepto e indicador </t>
  </si>
  <si>
    <t>Renuncias recaudatorias por herramienta fiscal, tratamiento y concepto de renuncia recaudatoria</t>
  </si>
  <si>
    <t>Renuncias recaudatorias por herramienta fiscal, tratamiento y concepto de renuncia recaudatoria.</t>
  </si>
  <si>
    <t>Informes 2012-2027</t>
  </si>
  <si>
    <t>Presupuesto de Gastos Fiscales (2002-2020) y Renuncias Recaudatorias (2021 en adelante)</t>
  </si>
  <si>
    <t>Documento</t>
  </si>
  <si>
    <t>Vínculo</t>
  </si>
  <si>
    <t>2002</t>
  </si>
  <si>
    <t>Presupuesto de Gastos Fiscales 2002</t>
  </si>
  <si>
    <t>2003</t>
  </si>
  <si>
    <t>Presupuesto de Gastos Fiscales 2003</t>
  </si>
  <si>
    <t>2004</t>
  </si>
  <si>
    <t>Presupuesto de Gastos Fiscales 2004</t>
  </si>
  <si>
    <t>2005</t>
  </si>
  <si>
    <t>Presupuesto de Gastos Fiscales 2005</t>
  </si>
  <si>
    <t>2006</t>
  </si>
  <si>
    <t>Presupuesto de Gastos Fiscales 2006</t>
  </si>
  <si>
    <t>2007</t>
  </si>
  <si>
    <t>Presupuesto de Gastos Fiscales 2007</t>
  </si>
  <si>
    <t>2008</t>
  </si>
  <si>
    <t>Presupuesto de Gastos Fiscales 2008</t>
  </si>
  <si>
    <t>2009</t>
  </si>
  <si>
    <t>Presupuesto de Gastos Fiscales 2009</t>
  </si>
  <si>
    <t>2010</t>
  </si>
  <si>
    <t>Presupuesto de Gastos Fiscales 2010</t>
  </si>
  <si>
    <t>2011</t>
  </si>
  <si>
    <t>Presupuesto de Gastos Fiscales 2011</t>
  </si>
  <si>
    <t>2012</t>
  </si>
  <si>
    <t>Presupuesto de Gastos Fiscales 2012</t>
  </si>
  <si>
    <t>2013</t>
  </si>
  <si>
    <t>Presupuesto de Gastos Fiscales 2013</t>
  </si>
  <si>
    <t>2014</t>
  </si>
  <si>
    <t>Presupuesto de Gastos Fiscales 2014</t>
  </si>
  <si>
    <t>2015</t>
  </si>
  <si>
    <t>Presupuesto de Gastos Fiscales 2015</t>
  </si>
  <si>
    <t>2016</t>
  </si>
  <si>
    <t>Presupuesto de Gastos Fiscales 2016</t>
  </si>
  <si>
    <t>2017</t>
  </si>
  <si>
    <t>Presupuesto de Gastos Fiscales 2017</t>
  </si>
  <si>
    <t>2018</t>
  </si>
  <si>
    <t>Presupuesto de Gastos Fiscales 2018</t>
  </si>
  <si>
    <t>2019</t>
  </si>
  <si>
    <t>Presupuesto de Gastos Fiscales 2019</t>
  </si>
  <si>
    <t>2020</t>
  </si>
  <si>
    <t>Presupuesto de Gastos Fiscales 2020</t>
  </si>
  <si>
    <t>Renuncias Recaudatorias 2021</t>
  </si>
  <si>
    <t>Renuncias Recaudatorias 2022</t>
  </si>
  <si>
    <t>2023</t>
  </si>
  <si>
    <t>Renuncias Recaudatorias 2024</t>
  </si>
  <si>
    <t>Renuncias Recaudatorias 2025</t>
  </si>
  <si>
    <t>Renuncias Recaudatorias 2026</t>
  </si>
  <si>
    <t>Descargar PDF</t>
  </si>
  <si>
    <t>Consulta general: Informes al Congreso de la Unión (SHCP)</t>
  </si>
  <si>
    <t>Fuente: Secretaría de Hacienda y Crédito Público (SHCP).</t>
  </si>
  <si>
    <t xml:space="preserve">Sin documento </t>
  </si>
  <si>
    <t>Elaborado por Oxfam México con datos de los</t>
  </si>
  <si>
    <t>Informes anuales de la SHCP</t>
  </si>
  <si>
    <t>Índice de cuadros y datos</t>
  </si>
  <si>
    <t>Hoja o pestaña</t>
  </si>
  <si>
    <t>Total*</t>
  </si>
  <si>
    <t>Personas beneficiarias del SUPE</t>
  </si>
  <si>
    <t>Personas beneficiarias del SUPE y del Subsidio para el Empleo (SUPE) por múltiplo de salario mínimo, año y sexo.</t>
  </si>
  <si>
    <t>Renuncias recaudatorias por sector de actividad económica, tratamiento y concepto de renuncia recaudatoria.</t>
  </si>
  <si>
    <t>Renuncias recaudatorias por decil de ingreso, según Herramienta fiscal, tratamiento y concepto de renuncia recaudatoria.</t>
  </si>
  <si>
    <t>Renuncias recaudatorias por sector de actividad económica, tratamiento y concepto de renuncia recaudatoria</t>
  </si>
  <si>
    <t>Renuncias recaudatorias por decil de ingreso, según Herramienta fiscal, tratamiento y concepto de renuncia recaudatoria</t>
  </si>
  <si>
    <t>Personas beneficiarias del SUPE y Subsidio para el Empleo por múltiplo de salario mínimo, año y sexo</t>
  </si>
  <si>
    <t>Distribución por sexo</t>
  </si>
  <si>
    <t>Subsidio para el Empleo (SUPE)</t>
  </si>
  <si>
    <t>Todos los datos son con  información del CFDI de Nómina del año anterior, recuperado de los Informes Anuales de Renuncias Recaudatorias elaborados por la SHCP.</t>
  </si>
  <si>
    <t>Fuente: Elaborado por Oxfam México con datos de la SHCP .</t>
  </si>
  <si>
    <t xml:space="preserve">Fuente: Elaborado por Oxfam México con datos de la SHCP. </t>
  </si>
  <si>
    <t>*Total de las renuncias seleccionadas para esta clasificación.</t>
  </si>
  <si>
    <t xml:space="preserve">Nota: no se dispone de información para 2023. </t>
  </si>
  <si>
    <t>Las cifras pueden reportarse con signo negativo.</t>
  </si>
  <si>
    <r>
      <rPr>
        <b/>
        <sz val="8"/>
        <color rgb="FF000000"/>
        <rFont val="Barlow"/>
      </rPr>
      <t>Créditos y autoría</t>
    </r>
    <r>
      <rPr>
        <sz val="8"/>
        <color rgb="FF000000"/>
        <rFont val="Barlow"/>
      </rPr>
      <t xml:space="preserve">
La elaboración de la presente base de datos es resultado de un esfuerzo colectivo que comprendió la recopilación, revisión, depuración, sistematización y estructuración de la información. Este trabajo fue realizado de manera conjunta por Valentina Benítez, Emilio del Río, Jacobo Guzmán e Isaac Mendoza.
Asimismo, expresamos nuestro agradecimiento a Carlos Brown, Diego Merla, Aura Martínez, Efrén Pérez de la Mora, Edgar Pérez-Medina y Soledad Rodríguez por sus valiosos comentarios, revisiones y disposición para contribuir a las distintas etapas de elaboración de esta base de datos.
</t>
    </r>
    <r>
      <rPr>
        <b/>
        <sz val="8"/>
        <color rgb="FF000000"/>
        <rFont val="Barlow"/>
      </rPr>
      <t>Cita bibliográfica sugerida</t>
    </r>
    <r>
      <rPr>
        <sz val="8"/>
        <color rgb="FF000000"/>
        <rFont val="Barlow"/>
      </rPr>
      <t xml:space="preserve">
Benítez, V., Del Río, E., Guzmán, J., y Mendoza, I. (2026). ¿Incentivos para quién? Renuncias recaudatorias que subsidian a los más ricos [Base de datos]. Oxfam México.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</si>
</sst>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quot;-&quot;"/>
  </numFmts>
  <fonts count="31" x14ac:knownFonts="1">
    <font>
      <sz val="11"/>
      <color theme="1"/>
      <name val="Calibri"/>
      <family val="2"/>
      <scheme val="minor"/>
    </font>
    <font>
      <b/>
      <sz val="11"/>
      <color theme="1"/>
      <name val="Calibri"/>
      <family val="2"/>
      <scheme val="minor"/>
    </font>
    <font>
      <u/>
      <sz val="11"/>
      <color theme="10"/>
      <name val="Calibri"/>
      <family val="2"/>
      <scheme val="minor"/>
    </font>
    <font>
      <sz val="9"/>
      <color theme="1"/>
      <name val="Arial"/>
      <family val="2"/>
    </font>
    <font>
      <b/>
      <sz val="22"/>
      <color rgb="FF090D17"/>
      <name val="Barlow"/>
    </font>
    <font>
      <sz val="8"/>
      <color rgb="FF000000"/>
      <name val="Barlow"/>
    </font>
    <font>
      <sz val="9"/>
      <color rgb="FF000000"/>
      <name val="Barlow"/>
    </font>
    <font>
      <sz val="11"/>
      <color theme="1"/>
      <name val="Barlow"/>
    </font>
    <font>
      <b/>
      <sz val="10"/>
      <color rgb="FF090D17"/>
      <name val="Barlow"/>
    </font>
    <font>
      <sz val="10"/>
      <color rgb="FF404040"/>
      <name val="Barlow"/>
    </font>
    <font>
      <b/>
      <sz val="9"/>
      <color rgb="FF000000"/>
      <name val="Barlow"/>
    </font>
    <font>
      <u/>
      <sz val="11"/>
      <color rgb="FF1F4E79"/>
      <name val="Barlow"/>
    </font>
    <font>
      <sz val="8"/>
      <color rgb="FF595959"/>
      <name val="Barlow"/>
    </font>
    <font>
      <b/>
      <sz val="10"/>
      <color rgb="FF000000"/>
      <name val="Barlow"/>
    </font>
    <font>
      <sz val="8"/>
      <color theme="1"/>
      <name val="Barlow"/>
    </font>
    <font>
      <sz val="8"/>
      <color rgb="FF404040"/>
      <name val="Barlow"/>
    </font>
    <font>
      <b/>
      <sz val="8"/>
      <color rgb="FF000000"/>
      <name val="Barlow"/>
    </font>
    <font>
      <u/>
      <sz val="8"/>
      <color rgb="FF1F4E79"/>
      <name val="Barlow"/>
    </font>
    <font>
      <b/>
      <sz val="11"/>
      <color rgb="FF000000"/>
      <name val="Barlow"/>
    </font>
    <font>
      <sz val="8"/>
      <color rgb="FF808080"/>
      <name val="Barlow"/>
    </font>
    <font>
      <sz val="9"/>
      <color rgb="FF404040"/>
      <name val="Barlow"/>
    </font>
    <font>
      <i/>
      <sz val="8"/>
      <color rgb="FF7F7F7F"/>
      <name val="Barlow"/>
    </font>
    <font>
      <b/>
      <sz val="8"/>
      <color rgb="FF595959"/>
      <name val="Barlow"/>
    </font>
    <font>
      <i/>
      <sz val="9"/>
      <color rgb="FF000000"/>
      <name val="Barlow"/>
    </font>
    <font>
      <sz val="9"/>
      <color rgb="FF262626"/>
      <name val="Barlow"/>
    </font>
    <font>
      <i/>
      <sz val="8"/>
      <color rgb="FFC00000"/>
      <name val="Barlow"/>
    </font>
    <font>
      <sz val="10"/>
      <color rgb="FF000000"/>
      <name val="Barlow"/>
    </font>
    <font>
      <i/>
      <sz val="10"/>
      <color rgb="FF000000"/>
      <name val="Barlow"/>
    </font>
    <font>
      <b/>
      <sz val="11"/>
      <color theme="1"/>
      <name val="Barlow"/>
    </font>
    <font>
      <b/>
      <sz val="13"/>
      <name val="Barlow"/>
    </font>
    <font>
      <b/>
      <sz val="11"/>
      <name val="Barlow"/>
    </font>
  </fonts>
  <fills count="3">
    <fill>
      <patternFill patternType="none"/>
    </fill>
    <fill>
      <patternFill patternType="gray125"/>
    </fill>
    <fill>
      <patternFill patternType="solid">
        <fgColor rgb="FFF2F2F2"/>
        <bgColor indexed="64"/>
      </patternFill>
    </fill>
  </fills>
  <borders count="21">
    <border>
      <left/>
      <right/>
      <top/>
      <bottom/>
      <diagonal/>
    </border>
    <border>
      <left/>
      <right/>
      <top style="medium">
        <color rgb="FF000000"/>
      </top>
      <bottom/>
      <diagonal/>
    </border>
    <border>
      <left/>
      <right/>
      <top style="medium">
        <color rgb="FF000000"/>
      </top>
      <bottom style="thin">
        <color rgb="FF000000"/>
      </bottom>
      <diagonal/>
    </border>
    <border>
      <left/>
      <right/>
      <top/>
      <bottom style="thin">
        <color rgb="FF000000"/>
      </bottom>
      <diagonal/>
    </border>
    <border>
      <left/>
      <right/>
      <top style="thin">
        <color rgb="FF808080"/>
      </top>
      <bottom/>
      <diagonal/>
    </border>
    <border>
      <left/>
      <right/>
      <top style="thin">
        <color rgb="FF808080"/>
      </top>
      <bottom style="thin">
        <color rgb="FF808080"/>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right/>
      <top style="thin">
        <color rgb="FF000000"/>
      </top>
      <bottom/>
      <diagonal/>
    </border>
    <border>
      <left/>
      <right/>
      <top style="thin">
        <color rgb="FFBFBFBF"/>
      </top>
      <bottom/>
      <diagonal/>
    </border>
    <border>
      <left/>
      <right/>
      <top/>
      <bottom style="medium">
        <color rgb="FF000000"/>
      </bottom>
      <diagonal/>
    </border>
    <border>
      <left/>
      <right style="thin">
        <color rgb="FF000000"/>
      </right>
      <top style="thick">
        <color rgb="FF000000"/>
      </top>
      <bottom/>
      <diagonal/>
    </border>
    <border>
      <left/>
      <right/>
      <top style="thick">
        <color rgb="FF000000"/>
      </top>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style="thick">
        <color rgb="FF000000"/>
      </bottom>
      <diagonal/>
    </border>
    <border>
      <left/>
      <right/>
      <top/>
      <bottom style="thick">
        <color rgb="FF000000"/>
      </bottom>
      <diagonal/>
    </border>
    <border>
      <left style="thin">
        <color rgb="FF808080"/>
      </left>
      <right/>
      <top style="thin">
        <color rgb="FF808080"/>
      </top>
      <bottom/>
      <diagonal/>
    </border>
    <border>
      <left/>
      <right style="thin">
        <color rgb="FF808080"/>
      </right>
      <top style="thin">
        <color rgb="FF808080"/>
      </top>
      <bottom/>
      <diagonal/>
    </border>
    <border>
      <left/>
      <right/>
      <top style="thin">
        <color rgb="FF000000"/>
      </top>
      <bottom style="medium">
        <color rgb="FF000000"/>
      </bottom>
      <diagonal/>
    </border>
    <border>
      <left/>
      <right/>
      <top/>
      <bottom style="thin">
        <color rgb="FFBFBFBF"/>
      </bottom>
      <diagonal/>
    </border>
  </borders>
  <cellStyleXfs count="2">
    <xf numFmtId="0" fontId="0" fillId="0" borderId="0"/>
    <xf numFmtId="0" fontId="2" fillId="0" borderId="0" applyNumberFormat="0" applyFill="0" applyBorder="0" applyAlignment="0" applyProtection="0"/>
  </cellStyleXfs>
  <cellXfs count="105">
    <xf numFmtId="0" fontId="0" fillId="0" borderId="0" xfId="0"/>
    <xf numFmtId="0" fontId="1" fillId="0" borderId="0" xfId="0" applyFont="1" applyAlignment="1">
      <alignment horizontal="center"/>
    </xf>
    <xf numFmtId="0" fontId="1"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9" fillId="0" borderId="0" xfId="0" applyFont="1"/>
    <xf numFmtId="0" fontId="10" fillId="0" borderId="2" xfId="0" applyFont="1" applyBorder="1" applyAlignment="1">
      <alignment horizontal="center" vertical="center"/>
    </xf>
    <xf numFmtId="0" fontId="10" fillId="0" borderId="2" xfId="0" applyFont="1" applyBorder="1" applyAlignment="1">
      <alignment vertical="center"/>
    </xf>
    <xf numFmtId="0" fontId="10" fillId="0" borderId="0" xfId="0" applyFont="1"/>
    <xf numFmtId="0" fontId="10" fillId="0" borderId="0" xfId="0" applyFont="1" applyAlignment="1">
      <alignment horizontal="center"/>
    </xf>
    <xf numFmtId="0" fontId="6" fillId="0" borderId="0" xfId="0" applyFont="1" applyAlignment="1">
      <alignment horizontal="center" vertical="top" wrapText="1"/>
    </xf>
    <xf numFmtId="0" fontId="11" fillId="0" borderId="0" xfId="1" applyFont="1" applyAlignment="1">
      <alignment vertical="top" wrapText="1"/>
    </xf>
    <xf numFmtId="0" fontId="6" fillId="0" borderId="0" xfId="0" applyFont="1" applyAlignment="1">
      <alignment vertical="top" wrapText="1"/>
    </xf>
    <xf numFmtId="0" fontId="10" fillId="0" borderId="9" xfId="0" applyFont="1" applyBorder="1" applyAlignment="1">
      <alignment horizontal="center" vertical="top" wrapText="1"/>
    </xf>
    <xf numFmtId="0" fontId="10" fillId="0" borderId="9" xfId="0" applyFont="1" applyBorder="1" applyAlignment="1">
      <alignment vertical="top" wrapText="1"/>
    </xf>
    <xf numFmtId="0" fontId="6" fillId="0" borderId="10" xfId="0" applyFont="1" applyBorder="1" applyAlignment="1">
      <alignment horizontal="center" vertical="top" wrapText="1"/>
    </xf>
    <xf numFmtId="0" fontId="11" fillId="0" borderId="10" xfId="1" applyFont="1" applyBorder="1" applyAlignment="1">
      <alignment vertical="top" wrapText="1"/>
    </xf>
    <xf numFmtId="0" fontId="6" fillId="0" borderId="10" xfId="0" applyFont="1" applyBorder="1" applyAlignment="1">
      <alignment vertical="top" wrapText="1"/>
    </xf>
    <xf numFmtId="0" fontId="12" fillId="0" borderId="0" xfId="0" applyFont="1"/>
    <xf numFmtId="0" fontId="13" fillId="0" borderId="0" xfId="0" applyFont="1"/>
    <xf numFmtId="0" fontId="14" fillId="0" borderId="0" xfId="0" applyFont="1"/>
    <xf numFmtId="0" fontId="15" fillId="0" borderId="0" xfId="0" applyFont="1"/>
    <xf numFmtId="0" fontId="16" fillId="0" borderId="2" xfId="0" applyFont="1" applyBorder="1" applyAlignment="1">
      <alignment horizontal="center" vertical="center"/>
    </xf>
    <xf numFmtId="49" fontId="5" fillId="0" borderId="0" xfId="0" applyNumberFormat="1" applyFont="1" applyAlignment="1">
      <alignment horizontal="center" vertical="top"/>
    </xf>
    <xf numFmtId="0" fontId="17" fillId="0" borderId="0" xfId="1" applyFont="1" applyAlignment="1">
      <alignment horizontal="center" vertical="top"/>
    </xf>
    <xf numFmtId="49" fontId="5" fillId="0" borderId="20" xfId="0" applyNumberFormat="1" applyFont="1" applyBorder="1" applyAlignment="1">
      <alignment horizontal="center" vertical="top"/>
    </xf>
    <xf numFmtId="0" fontId="17" fillId="0" borderId="20" xfId="1" applyFont="1" applyBorder="1" applyAlignment="1">
      <alignment horizontal="center" vertical="top"/>
    </xf>
    <xf numFmtId="49" fontId="5" fillId="0" borderId="10" xfId="0" applyNumberFormat="1" applyFont="1" applyBorder="1" applyAlignment="1">
      <alignment horizontal="center" vertical="top"/>
    </xf>
    <xf numFmtId="0" fontId="17" fillId="0" borderId="10" xfId="1" applyFont="1" applyBorder="1" applyAlignment="1">
      <alignment horizontal="center" vertical="top"/>
    </xf>
    <xf numFmtId="0" fontId="17" fillId="0" borderId="0" xfId="1" applyFont="1"/>
    <xf numFmtId="0" fontId="18" fillId="0" borderId="0" xfId="0" applyFont="1"/>
    <xf numFmtId="0" fontId="19" fillId="0" borderId="0" xfId="0" applyFont="1"/>
    <xf numFmtId="0" fontId="20" fillId="0" borderId="0" xfId="0" applyFont="1"/>
    <xf numFmtId="0" fontId="10" fillId="0" borderId="0" xfId="0" applyFont="1" applyAlignment="1">
      <alignment horizontal="right"/>
    </xf>
    <xf numFmtId="0" fontId="21" fillId="0" borderId="0" xfId="0" applyFont="1"/>
    <xf numFmtId="0" fontId="10" fillId="0" borderId="1" xfId="0" applyFont="1" applyBorder="1" applyAlignment="1">
      <alignment vertical="center"/>
    </xf>
    <xf numFmtId="0" fontId="10" fillId="0" borderId="1" xfId="0" applyFont="1" applyBorder="1" applyAlignment="1">
      <alignment horizontal="right" vertical="center"/>
    </xf>
    <xf numFmtId="0" fontId="10" fillId="0" borderId="8" xfId="0" applyFont="1" applyBorder="1"/>
    <xf numFmtId="0" fontId="22" fillId="0" borderId="8" xfId="0" applyFont="1" applyBorder="1" applyAlignment="1">
      <alignment wrapText="1"/>
    </xf>
    <xf numFmtId="164" fontId="10" fillId="0" borderId="8" xfId="0" applyNumberFormat="1" applyFont="1" applyBorder="1"/>
    <xf numFmtId="0" fontId="22" fillId="0" borderId="9" xfId="0" applyFont="1" applyBorder="1" applyAlignment="1">
      <alignment vertical="top" wrapText="1"/>
    </xf>
    <xf numFmtId="164" fontId="10" fillId="0" borderId="9" xfId="0" applyNumberFormat="1" applyFont="1" applyBorder="1" applyAlignment="1">
      <alignment vertical="top"/>
    </xf>
    <xf numFmtId="0" fontId="23" fillId="0" borderId="0" xfId="0" applyFont="1" applyAlignment="1">
      <alignment vertical="top" wrapText="1" indent="1"/>
    </xf>
    <xf numFmtId="0" fontId="12" fillId="0" borderId="0" xfId="0" applyFont="1" applyAlignment="1">
      <alignment vertical="top" wrapText="1"/>
    </xf>
    <xf numFmtId="164" fontId="6" fillId="0" borderId="0" xfId="0" applyNumberFormat="1" applyFont="1" applyAlignment="1">
      <alignment vertical="top"/>
    </xf>
    <xf numFmtId="0" fontId="6" fillId="0" borderId="0" xfId="0" applyFont="1" applyAlignment="1">
      <alignment vertical="top" wrapText="1" indent="2"/>
    </xf>
    <xf numFmtId="0" fontId="6" fillId="0" borderId="10" xfId="0" applyFont="1" applyBorder="1" applyAlignment="1">
      <alignment vertical="top" wrapText="1" indent="2"/>
    </xf>
    <xf numFmtId="0" fontId="12" fillId="0" borderId="10" xfId="0" applyFont="1" applyBorder="1" applyAlignment="1">
      <alignment vertical="top" wrapText="1"/>
    </xf>
    <xf numFmtId="164" fontId="6" fillId="0" borderId="10" xfId="0" applyNumberFormat="1" applyFont="1" applyBorder="1" applyAlignment="1">
      <alignment vertical="top"/>
    </xf>
    <xf numFmtId="0" fontId="10" fillId="0" borderId="9" xfId="0" applyFont="1" applyBorder="1"/>
    <xf numFmtId="164" fontId="10" fillId="0" borderId="9" xfId="0" applyNumberFormat="1" applyFont="1" applyBorder="1"/>
    <xf numFmtId="0" fontId="23" fillId="0" borderId="0" xfId="0" applyFont="1" applyAlignment="1">
      <alignment indent="1"/>
    </xf>
    <xf numFmtId="164" fontId="6" fillId="0" borderId="0" xfId="0" applyNumberFormat="1" applyFont="1"/>
    <xf numFmtId="0" fontId="24" fillId="0" borderId="0" xfId="0" applyFont="1" applyAlignment="1">
      <alignment indent="2"/>
    </xf>
    <xf numFmtId="164" fontId="24" fillId="0" borderId="0" xfId="0" applyNumberFormat="1" applyFont="1"/>
    <xf numFmtId="0" fontId="24" fillId="0" borderId="10" xfId="0" applyFont="1" applyBorder="1" applyAlignment="1">
      <alignment indent="2"/>
    </xf>
    <xf numFmtId="164" fontId="24" fillId="0" borderId="10" xfId="0" applyNumberFormat="1" applyFont="1" applyBorder="1"/>
    <xf numFmtId="0" fontId="25" fillId="0" borderId="0" xfId="0" applyFont="1"/>
    <xf numFmtId="0" fontId="10" fillId="0" borderId="1" xfId="0" applyFont="1" applyBorder="1"/>
    <xf numFmtId="0" fontId="10" fillId="0" borderId="1" xfId="0" applyFont="1" applyBorder="1" applyAlignment="1">
      <alignment horizontal="right"/>
    </xf>
    <xf numFmtId="0" fontId="10" fillId="0" borderId="3" xfId="0" applyFont="1" applyBorder="1"/>
    <xf numFmtId="0" fontId="12" fillId="0" borderId="3" xfId="0" applyFont="1" applyBorder="1" applyAlignment="1">
      <alignment horizontal="right"/>
    </xf>
    <xf numFmtId="0" fontId="6" fillId="0" borderId="0" xfId="0" applyFont="1" applyAlignment="1">
      <alignment indent="1"/>
    </xf>
    <xf numFmtId="0" fontId="10" fillId="0" borderId="19" xfId="0" applyFont="1" applyBorder="1" applyAlignment="1">
      <alignment indent="1"/>
    </xf>
    <xf numFmtId="164" fontId="10" fillId="0" borderId="19" xfId="0" applyNumberFormat="1" applyFont="1" applyBorder="1"/>
    <xf numFmtId="0" fontId="26" fillId="0" borderId="0" xfId="0" applyFont="1"/>
    <xf numFmtId="0" fontId="27" fillId="0" borderId="0" xfId="0" applyFont="1"/>
    <xf numFmtId="0" fontId="13" fillId="0" borderId="11" xfId="0" applyFont="1" applyBorder="1" applyAlignment="1">
      <alignment vertical="center"/>
    </xf>
    <xf numFmtId="0" fontId="13" fillId="0" borderId="13" xfId="0" applyFont="1" applyBorder="1" applyAlignment="1">
      <alignment vertical="center"/>
    </xf>
    <xf numFmtId="0" fontId="13" fillId="0" borderId="3" xfId="0" applyFont="1" applyBorder="1" applyAlignment="1">
      <alignment horizontal="center" vertical="center"/>
    </xf>
    <xf numFmtId="0" fontId="13" fillId="0" borderId="14" xfId="0" applyFont="1" applyBorder="1" applyAlignment="1">
      <alignment horizontal="center" vertical="center"/>
    </xf>
    <xf numFmtId="0" fontId="26" fillId="0" borderId="13" xfId="0" applyFont="1" applyBorder="1" applyAlignment="1">
      <alignment horizontal="center"/>
    </xf>
    <xf numFmtId="9" fontId="26" fillId="0" borderId="0" xfId="0" applyNumberFormat="1" applyFont="1" applyAlignment="1">
      <alignment horizontal="center"/>
    </xf>
    <xf numFmtId="9" fontId="26" fillId="0" borderId="13" xfId="0" applyNumberFormat="1" applyFont="1" applyBorder="1" applyAlignment="1">
      <alignment horizontal="center"/>
    </xf>
    <xf numFmtId="0" fontId="26" fillId="0" borderId="15" xfId="0" applyFont="1" applyBorder="1" applyAlignment="1">
      <alignment horizontal="center"/>
    </xf>
    <xf numFmtId="9" fontId="26" fillId="0" borderId="16" xfId="0" applyNumberFormat="1" applyFont="1" applyBorder="1" applyAlignment="1">
      <alignment horizontal="center"/>
    </xf>
    <xf numFmtId="9" fontId="26" fillId="0" borderId="15" xfId="0" applyNumberFormat="1" applyFont="1" applyBorder="1" applyAlignment="1">
      <alignment horizontal="center"/>
    </xf>
    <xf numFmtId="0" fontId="29" fillId="0" borderId="0" xfId="0" applyFont="1"/>
    <xf numFmtId="0" fontId="5" fillId="0" borderId="0" xfId="0" applyFont="1" applyAlignment="1">
      <alignment vertical="top"/>
    </xf>
    <xf numFmtId="0" fontId="5" fillId="0" borderId="10" xfId="0" applyFont="1" applyBorder="1" applyAlignment="1">
      <alignment vertical="top"/>
    </xf>
    <xf numFmtId="0" fontId="5" fillId="0" borderId="20" xfId="0" applyFont="1" applyBorder="1" applyAlignment="1">
      <alignment vertical="top"/>
    </xf>
    <xf numFmtId="0" fontId="16" fillId="0" borderId="2" xfId="0" applyFont="1" applyBorder="1" applyAlignment="1">
      <alignment vertical="center"/>
    </xf>
    <xf numFmtId="0" fontId="6" fillId="2" borderId="6" xfId="0" applyFont="1" applyFill="1" applyBorder="1" applyAlignment="1">
      <alignment horizontal="left"/>
    </xf>
    <xf numFmtId="0" fontId="6" fillId="2" borderId="5" xfId="0" applyFont="1" applyFill="1" applyBorder="1" applyAlignment="1">
      <alignment horizontal="left"/>
    </xf>
    <xf numFmtId="0" fontId="6" fillId="2" borderId="7" xfId="0" applyFont="1" applyFill="1" applyBorder="1" applyAlignment="1">
      <alignment horizontal="left"/>
    </xf>
    <xf numFmtId="0" fontId="6" fillId="2" borderId="17" xfId="0" applyFont="1" applyFill="1" applyBorder="1" applyAlignment="1">
      <alignment horizontal="left"/>
    </xf>
    <xf numFmtId="0" fontId="6" fillId="2" borderId="4" xfId="0" applyFont="1" applyFill="1" applyBorder="1" applyAlignment="1">
      <alignment horizontal="left"/>
    </xf>
    <xf numFmtId="0" fontId="6" fillId="2" borderId="18" xfId="0" applyFont="1" applyFill="1" applyBorder="1" applyAlignment="1">
      <alignment horizontal="left"/>
    </xf>
    <xf numFmtId="0" fontId="28" fillId="0" borderId="12" xfId="0" applyFont="1" applyBorder="1" applyAlignment="1">
      <alignment horizontal="center" vertical="center"/>
    </xf>
    <xf numFmtId="0" fontId="28" fillId="0" borderId="11" xfId="0" applyFont="1" applyBorder="1" applyAlignment="1">
      <alignment horizontal="center" vertical="center"/>
    </xf>
    <xf numFmtId="0" fontId="30" fillId="0" borderId="12" xfId="0" applyFont="1" applyBorder="1" applyAlignment="1">
      <alignment horizontal="center" vertical="center"/>
    </xf>
    <xf numFmtId="0" fontId="30" fillId="0" borderId="3" xfId="0" applyFont="1" applyBorder="1" applyAlignment="1">
      <alignment horizontal="center" vertical="center"/>
    </xf>
    <xf numFmtId="0" fontId="30" fillId="0" borderId="14" xfId="0" applyFont="1" applyBorder="1" applyAlignment="1">
      <alignment horizontal="center" vertical="center"/>
    </xf>
    <xf numFmtId="0" fontId="28" fillId="0" borderId="13" xfId="0" applyFont="1" applyBorder="1" applyAlignment="1">
      <alignment horizontal="center" vertical="center" wrapText="1"/>
    </xf>
    <xf numFmtId="0" fontId="28" fillId="0" borderId="14" xfId="0" applyFont="1" applyBorder="1" applyAlignment="1">
      <alignment vertical="center"/>
    </xf>
    <xf numFmtId="49" fontId="13" fillId="0" borderId="0" xfId="0" applyNumberFormat="1" applyFont="1" applyAlignment="1">
      <alignment horizontal="center" vertical="center"/>
    </xf>
    <xf numFmtId="49" fontId="13" fillId="0" borderId="13" xfId="0" applyNumberFormat="1" applyFont="1" applyBorder="1" applyAlignment="1">
      <alignment horizontal="center" vertical="center"/>
    </xf>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wrapText="1"/>
    </xf>
    <xf numFmtId="0" fontId="5" fillId="0" borderId="0" xfId="0" applyFont="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6210F89-EE49-7342-9022-394A8476AEC1}">
  <we:reference id="WA200009404" version="1.0.0.8" store="Omex" storeType="OMEX"/>
  <we:alternateReferences>
    <we:reference id="WA200009404" version="1.0.0.8" store="WA200009404" storeType="OMEX"/>
  </we:alternateReferences>
  <we:properties>
    <we:property name="claude.fileId" value="&quot;97568353-7096-4477-8d39-9079e97f257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hyperlink" Target="https://www.finanzaspublicas.hacienda.gob.mx/work/models/Finanzas_Publicas/docs/congreso/infoanual/2009/pgf_2009.pdf" TargetMode="External"/><Relationship Id="rId13" Type="http://schemas.openxmlformats.org/officeDocument/2006/relationships/hyperlink" Target="https://www.finanzaspublicas.hacienda.gob.mx/work/models/Finanzas_Publicas/docs/congreso/infoanual/2014/pgf_2014.pdf" TargetMode="External"/><Relationship Id="rId18" Type="http://schemas.openxmlformats.org/officeDocument/2006/relationships/hyperlink" Target="https://www.finanzaspublicas.hacienda.gob.mx/work/models/Finanzas_Publicas/docs/congreso/infoanual/2019/pgf_2019.pdf" TargetMode="External"/><Relationship Id="rId26" Type="http://schemas.openxmlformats.org/officeDocument/2006/relationships/vmlDrawing" Target="../drawings/vmlDrawing1.vml"/><Relationship Id="rId3" Type="http://schemas.openxmlformats.org/officeDocument/2006/relationships/hyperlink" Target="https://www.finanzaspublicas.hacienda.gob.mx/work/models/Finanzas_Publicas/docs/congreso/infoanual/2004/pgf_2004.pdf" TargetMode="External"/><Relationship Id="rId21" Type="http://schemas.openxmlformats.org/officeDocument/2006/relationships/hyperlink" Target="https://www.finanzaspublicas.hacienda.gob.mx/work/models/Finanzas_Publicas/docs/congreso/infoanual/2022/drr_2022.pdf" TargetMode="External"/><Relationship Id="rId7" Type="http://schemas.openxmlformats.org/officeDocument/2006/relationships/hyperlink" Target="https://www.finanzaspublicas.hacienda.gob.mx/work/models/Finanzas_Publicas/docs/congreso/infoanual/2008/pgf_2008.pdf" TargetMode="External"/><Relationship Id="rId12" Type="http://schemas.openxmlformats.org/officeDocument/2006/relationships/hyperlink" Target="https://www.finanzaspublicas.hacienda.gob.mx/work/models/Finanzas_Publicas/docs/congreso/infoanual/2013/pgf_2013.pdf" TargetMode="External"/><Relationship Id="rId17" Type="http://schemas.openxmlformats.org/officeDocument/2006/relationships/hyperlink" Target="https://www.finanzaspublicas.hacienda.gob.mx/work/models/Finanzas_Publicas/docs/congreso/infoanual/2018/pgf_2018.pdf" TargetMode="External"/><Relationship Id="rId25" Type="http://schemas.openxmlformats.org/officeDocument/2006/relationships/hyperlink" Target="https://www.finanzaspublicas.hacienda.gob.mx/es/Finanzas_Publicas/Informes_al_Congreso_de_la_Union" TargetMode="External"/><Relationship Id="rId2" Type="http://schemas.openxmlformats.org/officeDocument/2006/relationships/hyperlink" Target="https://www.finanzaspublicas.hacienda.gob.mx/work/models/Finanzas_Publicas/docs/congreso/infoanual/2003/pgf_2003.pdf" TargetMode="External"/><Relationship Id="rId16" Type="http://schemas.openxmlformats.org/officeDocument/2006/relationships/hyperlink" Target="https://www.finanzaspublicas.hacienda.gob.mx/work/models/Finanzas_Publicas/docs/congreso/infoanual/2017/pgf_2017.pdf" TargetMode="External"/><Relationship Id="rId20" Type="http://schemas.openxmlformats.org/officeDocument/2006/relationships/hyperlink" Target="https://www.finanzaspublicas.hacienda.gob.mx/work/models/Finanzas_Publicas/docs/congreso/infoanual/2021/drr_2021.pdf" TargetMode="External"/><Relationship Id="rId1" Type="http://schemas.openxmlformats.org/officeDocument/2006/relationships/hyperlink" Target="https://www.finanzaspublicas.hacienda.gob.mx/work/models/Finanzas_Publicas/docs/congreso/infoanual/2002/pgf_2002.pdf" TargetMode="External"/><Relationship Id="rId6" Type="http://schemas.openxmlformats.org/officeDocument/2006/relationships/hyperlink" Target="https://www.finanzaspublicas.hacienda.gob.mx/work/models/Finanzas_Publicas/docs/congreso/infoanual/2007/pgf_2007.pdf" TargetMode="External"/><Relationship Id="rId11" Type="http://schemas.openxmlformats.org/officeDocument/2006/relationships/hyperlink" Target="https://www.finanzaspublicas.hacienda.gob.mx/work/models/Finanzas_Publicas/docs/congreso/infoanual/2012/pgf_2012.pdf" TargetMode="External"/><Relationship Id="rId24" Type="http://schemas.openxmlformats.org/officeDocument/2006/relationships/hyperlink" Target="https://www.finanzaspublicas.hacienda.gob.mx/work/models/Finanzas_Publicas/docs/congreso/infoanual/2026/drr_2026.pdf" TargetMode="External"/><Relationship Id="rId5" Type="http://schemas.openxmlformats.org/officeDocument/2006/relationships/hyperlink" Target="https://www.finanzaspublicas.hacienda.gob.mx/work/models/Finanzas_Publicas/docs/congreso/infoanual/2006/pgf_2006.pdf" TargetMode="External"/><Relationship Id="rId15" Type="http://schemas.openxmlformats.org/officeDocument/2006/relationships/hyperlink" Target="https://www.finanzaspublicas.hacienda.gob.mx/work/models/Finanzas_Publicas/docs/congreso/infoanual/2016/pgf_2016.pdf" TargetMode="External"/><Relationship Id="rId23" Type="http://schemas.openxmlformats.org/officeDocument/2006/relationships/hyperlink" Target="https://www.finanzaspublicas.hacienda.gob.mx/work/models/Finanzas_Publicas/docs/congreso/infoanual/2025/drr_2025.pdf" TargetMode="External"/><Relationship Id="rId10" Type="http://schemas.openxmlformats.org/officeDocument/2006/relationships/hyperlink" Target="https://www.finanzaspublicas.hacienda.gob.mx/work/models/Finanzas_Publicas/docs/congreso/infoanual/2011/pgf_2011.pdf" TargetMode="External"/><Relationship Id="rId19" Type="http://schemas.openxmlformats.org/officeDocument/2006/relationships/hyperlink" Target="https://www.finanzaspublicas.hacienda.gob.mx/work/models/Finanzas_Publicas/docs/congreso/infoanual/2020/pgf_2020.pdf" TargetMode="External"/><Relationship Id="rId4" Type="http://schemas.openxmlformats.org/officeDocument/2006/relationships/hyperlink" Target="https://www.finanzaspublicas.hacienda.gob.mx/work/models/Finanzas_Publicas/docs/congreso/infoanual/2005/pgf_2005.pdf" TargetMode="External"/><Relationship Id="rId9" Type="http://schemas.openxmlformats.org/officeDocument/2006/relationships/hyperlink" Target="https://www.finanzaspublicas.hacienda.gob.mx/work/models/Finanzas_Publicas/docs/congreso/infoanual/2010/pgf_2010.pdf" TargetMode="External"/><Relationship Id="rId14" Type="http://schemas.openxmlformats.org/officeDocument/2006/relationships/hyperlink" Target="https://www.finanzaspublicas.hacienda.gob.mx/work/models/Finanzas_Publicas/docs/congreso/infoanual/2015/pgf_2015.pdf" TargetMode="External"/><Relationship Id="rId22" Type="http://schemas.openxmlformats.org/officeDocument/2006/relationships/hyperlink" Target="https://www.finanzaspublicas.hacienda.gob.mx/work/models/Finanzas_Publicas/docs/congreso/infoanual/2024/drr_2024.pdf" TargetMode="External"/><Relationship Id="rId27"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2059B-9AA8-364C-B88F-58D898F8B502}">
  <dimension ref="A3:E55"/>
  <sheetViews>
    <sheetView showGridLines="0" tabSelected="1" zoomScale="107" zoomScaleNormal="100" workbookViewId="0">
      <selection activeCell="F15" sqref="F15"/>
    </sheetView>
  </sheetViews>
  <sheetFormatPr baseColWidth="10" defaultRowHeight="16" x14ac:dyDescent="0.25"/>
  <cols>
    <col min="1" max="1" width="6.6640625" style="7" customWidth="1"/>
    <col min="2" max="2" width="28.33203125" style="7" customWidth="1"/>
    <col min="3" max="3" width="63.33203125" style="7" customWidth="1"/>
    <col min="4" max="4" width="15.83203125" style="7" customWidth="1"/>
    <col min="5" max="5" width="38.33203125" style="7" customWidth="1"/>
    <col min="6" max="16384" width="10.83203125" style="7"/>
  </cols>
  <sheetData>
    <row r="3" spans="1:5" ht="30" x14ac:dyDescent="0.4">
      <c r="A3" s="4" t="s">
        <v>7762</v>
      </c>
      <c r="B3" s="5"/>
      <c r="C3" s="6"/>
      <c r="D3" s="101"/>
      <c r="E3" s="102"/>
    </row>
    <row r="4" spans="1:5" x14ac:dyDescent="0.25">
      <c r="A4" s="8" t="s">
        <v>7763</v>
      </c>
      <c r="C4" s="6"/>
      <c r="D4" s="102"/>
      <c r="E4" s="102"/>
    </row>
    <row r="5" spans="1:5" x14ac:dyDescent="0.25">
      <c r="A5" s="9" t="s">
        <v>7824</v>
      </c>
      <c r="B5" s="6"/>
      <c r="C5" s="6"/>
      <c r="D5" s="102"/>
      <c r="E5" s="102"/>
    </row>
    <row r="6" spans="1:5" ht="17" thickBot="1" x14ac:dyDescent="0.3">
      <c r="A6" s="6"/>
      <c r="B6" s="6"/>
      <c r="C6" s="6"/>
      <c r="D6" s="6"/>
      <c r="E6" s="6"/>
    </row>
    <row r="7" spans="1:5" ht="20" customHeight="1" x14ac:dyDescent="0.25">
      <c r="A7" s="10" t="s">
        <v>7738</v>
      </c>
      <c r="B7" s="11" t="s">
        <v>7825</v>
      </c>
      <c r="C7" s="11" t="s">
        <v>7739</v>
      </c>
      <c r="D7" s="10" t="s">
        <v>7740</v>
      </c>
      <c r="E7" s="11" t="s">
        <v>7741</v>
      </c>
    </row>
    <row r="8" spans="1:5" ht="18" customHeight="1" x14ac:dyDescent="0.25">
      <c r="A8" s="12" t="s">
        <v>7742</v>
      </c>
      <c r="B8" s="12"/>
      <c r="C8" s="12"/>
      <c r="D8" s="13"/>
      <c r="E8" s="12"/>
    </row>
    <row r="9" spans="1:5" ht="30" x14ac:dyDescent="0.25">
      <c r="A9" s="14">
        <v>1</v>
      </c>
      <c r="B9" s="15" t="s">
        <v>7743</v>
      </c>
      <c r="C9" s="16" t="s">
        <v>7769</v>
      </c>
      <c r="D9" s="14" t="s">
        <v>7766</v>
      </c>
      <c r="E9" s="16" t="s">
        <v>7744</v>
      </c>
    </row>
    <row r="10" spans="1:5" ht="30" x14ac:dyDescent="0.25">
      <c r="A10" s="14">
        <v>2</v>
      </c>
      <c r="B10" s="15" t="s">
        <v>7745</v>
      </c>
      <c r="C10" s="16" t="s">
        <v>7829</v>
      </c>
      <c r="D10" s="14" t="s">
        <v>7765</v>
      </c>
      <c r="E10" s="16" t="s">
        <v>7744</v>
      </c>
    </row>
    <row r="11" spans="1:5" ht="28" customHeight="1" x14ac:dyDescent="0.25">
      <c r="A11" s="14">
        <v>3</v>
      </c>
      <c r="B11" s="15" t="s">
        <v>7746</v>
      </c>
      <c r="C11" s="16" t="s">
        <v>7830</v>
      </c>
      <c r="D11" s="14" t="s">
        <v>7747</v>
      </c>
      <c r="E11" s="16" t="s">
        <v>7767</v>
      </c>
    </row>
    <row r="12" spans="1:5" ht="30" x14ac:dyDescent="0.25">
      <c r="A12" s="14">
        <v>4</v>
      </c>
      <c r="B12" s="15" t="s">
        <v>7761</v>
      </c>
      <c r="C12" s="16" t="s">
        <v>7828</v>
      </c>
      <c r="D12" s="14" t="s">
        <v>7748</v>
      </c>
      <c r="E12" s="16"/>
    </row>
    <row r="13" spans="1:5" ht="45" x14ac:dyDescent="0.25">
      <c r="A13" s="17" t="s">
        <v>7749</v>
      </c>
      <c r="B13" s="18"/>
      <c r="C13" s="18"/>
      <c r="D13" s="17"/>
      <c r="E13" s="18"/>
    </row>
    <row r="14" spans="1:5" ht="30" x14ac:dyDescent="0.25">
      <c r="A14" s="14" t="s">
        <v>7750</v>
      </c>
      <c r="B14" s="15" t="s">
        <v>7751</v>
      </c>
      <c r="C14" s="16" t="s">
        <v>7752</v>
      </c>
      <c r="D14" s="14" t="s">
        <v>7766</v>
      </c>
      <c r="E14" s="16"/>
    </row>
    <row r="15" spans="1:5" ht="30" x14ac:dyDescent="0.25">
      <c r="A15" s="14" t="s">
        <v>7753</v>
      </c>
      <c r="B15" s="15" t="s">
        <v>7754</v>
      </c>
      <c r="C15" s="16" t="s">
        <v>7755</v>
      </c>
      <c r="D15" s="14" t="s">
        <v>7770</v>
      </c>
      <c r="E15" s="16"/>
    </row>
    <row r="16" spans="1:5" ht="31" thickBot="1" x14ac:dyDescent="0.3">
      <c r="A16" s="19" t="s">
        <v>7756</v>
      </c>
      <c r="B16" s="20" t="s">
        <v>7757</v>
      </c>
      <c r="C16" s="21" t="s">
        <v>7758</v>
      </c>
      <c r="D16" s="19" t="s">
        <v>7747</v>
      </c>
      <c r="E16" s="21"/>
    </row>
    <row r="17" spans="1:5" x14ac:dyDescent="0.25">
      <c r="A17" s="6"/>
      <c r="B17" s="6"/>
      <c r="C17" s="6"/>
      <c r="D17" s="6"/>
      <c r="E17" s="6"/>
    </row>
    <row r="18" spans="1:5" x14ac:dyDescent="0.25">
      <c r="A18" s="22" t="s">
        <v>7764</v>
      </c>
      <c r="B18" s="6"/>
      <c r="C18" s="103" t="s">
        <v>7842</v>
      </c>
      <c r="D18" s="104"/>
      <c r="E18" s="104"/>
    </row>
    <row r="19" spans="1:5" x14ac:dyDescent="0.25">
      <c r="A19" s="22" t="s">
        <v>7759</v>
      </c>
      <c r="B19" s="6"/>
      <c r="C19" s="104"/>
      <c r="D19" s="104"/>
      <c r="E19" s="104"/>
    </row>
    <row r="20" spans="1:5" ht="12" customHeight="1" x14ac:dyDescent="0.25">
      <c r="A20" s="22" t="s">
        <v>7760</v>
      </c>
      <c r="B20" s="6"/>
      <c r="C20" s="104"/>
      <c r="D20" s="104"/>
      <c r="E20" s="104"/>
    </row>
    <row r="21" spans="1:5" ht="22" customHeight="1" x14ac:dyDescent="0.25">
      <c r="B21" s="6"/>
      <c r="C21" s="104"/>
      <c r="D21" s="104"/>
      <c r="E21" s="104"/>
    </row>
    <row r="22" spans="1:5" ht="40" customHeight="1" x14ac:dyDescent="0.25">
      <c r="C22" s="104"/>
      <c r="D22" s="104"/>
      <c r="E22" s="104"/>
    </row>
    <row r="23" spans="1:5" x14ac:dyDescent="0.25">
      <c r="A23" s="23" t="s">
        <v>7822</v>
      </c>
      <c r="B23" s="24"/>
      <c r="C23" s="24"/>
      <c r="D23" s="24"/>
    </row>
    <row r="24" spans="1:5" x14ac:dyDescent="0.25">
      <c r="A24" s="23" t="s">
        <v>7823</v>
      </c>
      <c r="B24" s="5"/>
      <c r="C24" s="5"/>
      <c r="D24" s="5"/>
      <c r="E24" s="6"/>
    </row>
    <row r="25" spans="1:5" x14ac:dyDescent="0.25">
      <c r="A25" s="25" t="s">
        <v>7771</v>
      </c>
      <c r="B25" s="5"/>
      <c r="C25" s="5"/>
      <c r="D25" s="5"/>
    </row>
    <row r="26" spans="1:5" ht="17" thickBot="1" x14ac:dyDescent="0.3">
      <c r="A26" s="5"/>
      <c r="B26" s="5"/>
      <c r="C26" s="5"/>
      <c r="D26" s="5"/>
    </row>
    <row r="27" spans="1:5" ht="11" customHeight="1" x14ac:dyDescent="0.25">
      <c r="A27" s="26" t="s">
        <v>86</v>
      </c>
      <c r="B27" s="85" t="s">
        <v>7772</v>
      </c>
      <c r="C27" s="85"/>
      <c r="D27" s="26" t="s">
        <v>7773</v>
      </c>
    </row>
    <row r="28" spans="1:5" ht="11" customHeight="1" x14ac:dyDescent="0.25">
      <c r="A28" s="27" t="s">
        <v>7774</v>
      </c>
      <c r="B28" s="82" t="s">
        <v>7775</v>
      </c>
      <c r="C28" s="82"/>
      <c r="D28" s="28" t="s">
        <v>7818</v>
      </c>
    </row>
    <row r="29" spans="1:5" ht="11" customHeight="1" x14ac:dyDescent="0.25">
      <c r="A29" s="27" t="s">
        <v>7776</v>
      </c>
      <c r="B29" s="82" t="s">
        <v>7777</v>
      </c>
      <c r="C29" s="82"/>
      <c r="D29" s="28" t="s">
        <v>7818</v>
      </c>
    </row>
    <row r="30" spans="1:5" ht="11" customHeight="1" x14ac:dyDescent="0.25">
      <c r="A30" s="27" t="s">
        <v>7778</v>
      </c>
      <c r="B30" s="82" t="s">
        <v>7779</v>
      </c>
      <c r="C30" s="82"/>
      <c r="D30" s="28" t="s">
        <v>7818</v>
      </c>
    </row>
    <row r="31" spans="1:5" ht="11" customHeight="1" x14ac:dyDescent="0.25">
      <c r="A31" s="27" t="s">
        <v>7780</v>
      </c>
      <c r="B31" s="82" t="s">
        <v>7781</v>
      </c>
      <c r="C31" s="82"/>
      <c r="D31" s="28" t="s">
        <v>7818</v>
      </c>
    </row>
    <row r="32" spans="1:5" ht="11" customHeight="1" x14ac:dyDescent="0.25">
      <c r="A32" s="27" t="s">
        <v>7782</v>
      </c>
      <c r="B32" s="82" t="s">
        <v>7783</v>
      </c>
      <c r="C32" s="82"/>
      <c r="D32" s="28" t="s">
        <v>7818</v>
      </c>
    </row>
    <row r="33" spans="1:4" ht="11" customHeight="1" x14ac:dyDescent="0.25">
      <c r="A33" s="27" t="s">
        <v>7784</v>
      </c>
      <c r="B33" s="82" t="s">
        <v>7785</v>
      </c>
      <c r="C33" s="82"/>
      <c r="D33" s="28" t="s">
        <v>7818</v>
      </c>
    </row>
    <row r="34" spans="1:4" ht="11" customHeight="1" x14ac:dyDescent="0.25">
      <c r="A34" s="27" t="s">
        <v>7786</v>
      </c>
      <c r="B34" s="82" t="s">
        <v>7787</v>
      </c>
      <c r="C34" s="82"/>
      <c r="D34" s="28" t="s">
        <v>7818</v>
      </c>
    </row>
    <row r="35" spans="1:4" ht="11" customHeight="1" x14ac:dyDescent="0.25">
      <c r="A35" s="27" t="s">
        <v>7788</v>
      </c>
      <c r="B35" s="82" t="s">
        <v>7789</v>
      </c>
      <c r="C35" s="82"/>
      <c r="D35" s="28" t="s">
        <v>7818</v>
      </c>
    </row>
    <row r="36" spans="1:4" ht="11" customHeight="1" x14ac:dyDescent="0.25">
      <c r="A36" s="27" t="s">
        <v>7790</v>
      </c>
      <c r="B36" s="82" t="s">
        <v>7791</v>
      </c>
      <c r="C36" s="82"/>
      <c r="D36" s="28" t="s">
        <v>7818</v>
      </c>
    </row>
    <row r="37" spans="1:4" ht="11" customHeight="1" x14ac:dyDescent="0.25">
      <c r="A37" s="27" t="s">
        <v>7792</v>
      </c>
      <c r="B37" s="82" t="s">
        <v>7793</v>
      </c>
      <c r="C37" s="82"/>
      <c r="D37" s="28" t="s">
        <v>7818</v>
      </c>
    </row>
    <row r="38" spans="1:4" ht="11" customHeight="1" x14ac:dyDescent="0.25">
      <c r="A38" s="27" t="s">
        <v>7794</v>
      </c>
      <c r="B38" s="82" t="s">
        <v>7795</v>
      </c>
      <c r="C38" s="82"/>
      <c r="D38" s="28" t="s">
        <v>7818</v>
      </c>
    </row>
    <row r="39" spans="1:4" ht="11" customHeight="1" x14ac:dyDescent="0.25">
      <c r="A39" s="27" t="s">
        <v>7796</v>
      </c>
      <c r="B39" s="82" t="s">
        <v>7797</v>
      </c>
      <c r="C39" s="82"/>
      <c r="D39" s="28" t="s">
        <v>7818</v>
      </c>
    </row>
    <row r="40" spans="1:4" ht="11" customHeight="1" x14ac:dyDescent="0.25">
      <c r="A40" s="27" t="s">
        <v>7798</v>
      </c>
      <c r="B40" s="82" t="s">
        <v>7799</v>
      </c>
      <c r="C40" s="82"/>
      <c r="D40" s="28" t="s">
        <v>7818</v>
      </c>
    </row>
    <row r="41" spans="1:4" ht="11" customHeight="1" x14ac:dyDescent="0.25">
      <c r="A41" s="27" t="s">
        <v>7800</v>
      </c>
      <c r="B41" s="82" t="s">
        <v>7801</v>
      </c>
      <c r="C41" s="82"/>
      <c r="D41" s="28" t="s">
        <v>7818</v>
      </c>
    </row>
    <row r="42" spans="1:4" ht="11" customHeight="1" x14ac:dyDescent="0.25">
      <c r="A42" s="27" t="s">
        <v>7802</v>
      </c>
      <c r="B42" s="82" t="s">
        <v>7803</v>
      </c>
      <c r="C42" s="82"/>
      <c r="D42" s="28" t="s">
        <v>7818</v>
      </c>
    </row>
    <row r="43" spans="1:4" ht="11" customHeight="1" x14ac:dyDescent="0.25">
      <c r="A43" s="27" t="s">
        <v>7804</v>
      </c>
      <c r="B43" s="82" t="s">
        <v>7805</v>
      </c>
      <c r="C43" s="82"/>
      <c r="D43" s="28" t="s">
        <v>7818</v>
      </c>
    </row>
    <row r="44" spans="1:4" ht="11" customHeight="1" x14ac:dyDescent="0.25">
      <c r="A44" s="27" t="s">
        <v>7806</v>
      </c>
      <c r="B44" s="82" t="s">
        <v>7807</v>
      </c>
      <c r="C44" s="82"/>
      <c r="D44" s="28" t="s">
        <v>7818</v>
      </c>
    </row>
    <row r="45" spans="1:4" ht="11" customHeight="1" x14ac:dyDescent="0.25">
      <c r="A45" s="27" t="s">
        <v>7808</v>
      </c>
      <c r="B45" s="82" t="s">
        <v>7809</v>
      </c>
      <c r="C45" s="82"/>
      <c r="D45" s="28" t="s">
        <v>7818</v>
      </c>
    </row>
    <row r="46" spans="1:4" ht="11" customHeight="1" x14ac:dyDescent="0.25">
      <c r="A46" s="29" t="s">
        <v>7810</v>
      </c>
      <c r="B46" s="84" t="s">
        <v>7811</v>
      </c>
      <c r="C46" s="84"/>
      <c r="D46" s="30" t="s">
        <v>7818</v>
      </c>
    </row>
    <row r="47" spans="1:4" ht="11" customHeight="1" x14ac:dyDescent="0.25">
      <c r="A47" s="27" t="s">
        <v>2809</v>
      </c>
      <c r="B47" s="82" t="s">
        <v>7812</v>
      </c>
      <c r="C47" s="82"/>
      <c r="D47" s="28" t="s">
        <v>7818</v>
      </c>
    </row>
    <row r="48" spans="1:4" ht="11" customHeight="1" x14ac:dyDescent="0.25">
      <c r="A48" s="27" t="s">
        <v>2810</v>
      </c>
      <c r="B48" s="82" t="s">
        <v>7813</v>
      </c>
      <c r="C48" s="82"/>
      <c r="D48" s="28" t="s">
        <v>7818</v>
      </c>
    </row>
    <row r="49" spans="1:5" ht="11" customHeight="1" x14ac:dyDescent="0.25">
      <c r="A49" s="27" t="s">
        <v>7814</v>
      </c>
      <c r="B49" s="82" t="s">
        <v>7821</v>
      </c>
      <c r="C49" s="82"/>
      <c r="D49" s="28"/>
    </row>
    <row r="50" spans="1:5" ht="11" customHeight="1" x14ac:dyDescent="0.25">
      <c r="A50" s="27" t="s">
        <v>2811</v>
      </c>
      <c r="B50" s="82" t="s">
        <v>7815</v>
      </c>
      <c r="C50" s="82"/>
      <c r="D50" s="28" t="s">
        <v>7818</v>
      </c>
    </row>
    <row r="51" spans="1:5" ht="11" customHeight="1" x14ac:dyDescent="0.25">
      <c r="A51" s="27" t="s">
        <v>2812</v>
      </c>
      <c r="B51" s="82" t="s">
        <v>7816</v>
      </c>
      <c r="C51" s="82"/>
      <c r="D51" s="28" t="s">
        <v>7818</v>
      </c>
    </row>
    <row r="52" spans="1:5" ht="11" customHeight="1" thickBot="1" x14ac:dyDescent="0.3">
      <c r="A52" s="31" t="s">
        <v>2813</v>
      </c>
      <c r="B52" s="83" t="s">
        <v>7817</v>
      </c>
      <c r="C52" s="83"/>
      <c r="D52" s="32" t="s">
        <v>7818</v>
      </c>
    </row>
    <row r="53" spans="1:5" x14ac:dyDescent="0.25">
      <c r="A53" s="5"/>
      <c r="B53" s="5"/>
      <c r="C53" s="5"/>
      <c r="D53" s="5"/>
    </row>
    <row r="54" spans="1:5" x14ac:dyDescent="0.25">
      <c r="A54" s="33" t="s">
        <v>7819</v>
      </c>
      <c r="B54" s="6"/>
      <c r="C54" s="6"/>
      <c r="D54" s="6"/>
      <c r="E54" s="6"/>
    </row>
    <row r="55" spans="1:5" x14ac:dyDescent="0.25">
      <c r="A55" s="22" t="s">
        <v>7820</v>
      </c>
      <c r="B55" s="6"/>
      <c r="C55" s="6"/>
      <c r="D55" s="6"/>
      <c r="E55" s="6"/>
    </row>
  </sheetData>
  <mergeCells count="28">
    <mergeCell ref="D3:E5"/>
    <mergeCell ref="C18:E22"/>
    <mergeCell ref="B32:C32"/>
    <mergeCell ref="B27:C27"/>
    <mergeCell ref="B28:C28"/>
    <mergeCell ref="B29:C29"/>
    <mergeCell ref="B30:C30"/>
    <mergeCell ref="B31:C31"/>
    <mergeCell ref="B44:C44"/>
    <mergeCell ref="B33:C33"/>
    <mergeCell ref="B34:C34"/>
    <mergeCell ref="B35:C35"/>
    <mergeCell ref="B36:C36"/>
    <mergeCell ref="B37:C37"/>
    <mergeCell ref="B38:C38"/>
    <mergeCell ref="B39:C39"/>
    <mergeCell ref="B40:C40"/>
    <mergeCell ref="B41:C41"/>
    <mergeCell ref="B42:C42"/>
    <mergeCell ref="B43:C43"/>
    <mergeCell ref="B51:C51"/>
    <mergeCell ref="B52:C52"/>
    <mergeCell ref="B45:C45"/>
    <mergeCell ref="B46:C46"/>
    <mergeCell ref="B47:C47"/>
    <mergeCell ref="B48:C48"/>
    <mergeCell ref="B49:C49"/>
    <mergeCell ref="B50:C50"/>
  </mergeCells>
  <hyperlinks>
    <hyperlink ref="B9" location="'Consulta por Herramienta'!A1" tooltip="Ir a Consulta por Herramienta" display="Consulta por Herramienta" xr:uid="{5B601E22-B82A-0B4D-B0A5-0A13D75C53AF}"/>
    <hyperlink ref="B10" location="'Consulta por Sector'!A1" tooltip="Ir a Consulta por Sector" display="Consulta por Sector" xr:uid="{A6D48872-4A60-EA4E-95D6-51853065C4DA}"/>
    <hyperlink ref="B11" location="'Consulta por Decil'!A1" tooltip="Ir a Consulta por Decil" display="Consulta por Decil" xr:uid="{0346C78F-9907-A042-B786-21E9AD17BF4E}"/>
    <hyperlink ref="B12" location="' Consulta como múltiplo del SM'!A1" tooltip="Ir a Consulta como múltiplo del SM" display="Consulta como múltiplo del SM" xr:uid="{DC3A8336-8CB0-544D-A5DC-4626B6D71401}"/>
    <hyperlink ref="B14" location="'B-PorHerramienta'!A1" tooltip="Ir a B-PorHerramienta" display="B-PorHerramienta" xr:uid="{07758ADB-7589-4640-B9FF-4D3D88345EAA}"/>
    <hyperlink ref="B15" location="'B-PorSector'!A1" tooltip="Ir a B-PorSector" display="B-PorSector" xr:uid="{D9E9D5F1-3BA0-9E40-9BAB-F8A126403C13}"/>
    <hyperlink ref="B16" location="'B-Deciles'!A1" tooltip="Ir a B-Deciles" display="B-Deciles" xr:uid="{B9BB655C-57A2-BC45-B6B4-0538FBD0B21A}"/>
    <hyperlink ref="D28" r:id="rId1" tooltip="https://www.finanzaspublicas.hacienda.gob.mx/work/models/Finanzas_Publicas/docs/congreso/infoanual/2002/pgf_2002.pdf" xr:uid="{672EE367-01BD-7D48-8F5E-CB14012A2CCA}"/>
    <hyperlink ref="D29" r:id="rId2" tooltip="https://www.finanzaspublicas.hacienda.gob.mx/work/models/Finanzas_Publicas/docs/congreso/infoanual/2003/pgf_2003.pdf" xr:uid="{B3D2463B-3EA1-C24C-8FDB-3EA57E0EEBF5}"/>
    <hyperlink ref="D30" r:id="rId3" tooltip="https://www.finanzaspublicas.hacienda.gob.mx/work/models/Finanzas_Publicas/docs/congreso/infoanual/2004/pgf_2004.pdf" xr:uid="{9D70E604-380A-A046-B48A-A9791F27845D}"/>
    <hyperlink ref="D31" r:id="rId4" tooltip="https://www.finanzaspublicas.hacienda.gob.mx/work/models/Finanzas_Publicas/docs/congreso/infoanual/2005/pgf_2005.pdf" xr:uid="{7F4914E2-3039-E346-AF3A-DF9C06410868}"/>
    <hyperlink ref="D32" r:id="rId5" tooltip="https://www.finanzaspublicas.hacienda.gob.mx/work/models/Finanzas_Publicas/docs/congreso/infoanual/2006/pgf_2006.pdf" xr:uid="{CC3BA612-3654-2C48-9143-0C97F7905D3B}"/>
    <hyperlink ref="D33" r:id="rId6" tooltip="https://www.finanzaspublicas.hacienda.gob.mx/work/models/Finanzas_Publicas/docs/congreso/infoanual/2007/pgf_2007.pdf" xr:uid="{9875F19C-142C-DE44-90C7-B8C6A8BD5575}"/>
    <hyperlink ref="D34" r:id="rId7" tooltip="https://www.finanzaspublicas.hacienda.gob.mx/work/models/Finanzas_Publicas/docs/congreso/infoanual/2008/pgf_2008.pdf" xr:uid="{13CE2272-8A60-984B-B0D9-743EE99CD27D}"/>
    <hyperlink ref="D35" r:id="rId8" tooltip="https://www.finanzaspublicas.hacienda.gob.mx/work/models/Finanzas_Publicas/docs/congreso/infoanual/2009/pgf_2009.pdf" xr:uid="{4F99E5CF-67D7-2147-B52F-E74C0162733C}"/>
    <hyperlink ref="D36" r:id="rId9" tooltip="https://www.finanzaspublicas.hacienda.gob.mx/work/models/Finanzas_Publicas/docs/congreso/infoanual/2010/pgf_2010.pdf" xr:uid="{B0E10E3D-DC5C-8744-B2C4-17D9BCB6818E}"/>
    <hyperlink ref="D37" r:id="rId10" tooltip="https://www.finanzaspublicas.hacienda.gob.mx/work/models/Finanzas_Publicas/docs/congreso/infoanual/2011/pgf_2011.pdf" xr:uid="{21682EF8-9ADD-F647-9E37-2DE6BB6C9977}"/>
    <hyperlink ref="D38" r:id="rId11" tooltip="https://www.finanzaspublicas.hacienda.gob.mx/work/models/Finanzas_Publicas/docs/congreso/infoanual/2012/pgf_2012.pdf" xr:uid="{FCAF10EC-305E-F444-AAF9-C5E19336B8B8}"/>
    <hyperlink ref="D39" r:id="rId12" tooltip="https://www.finanzaspublicas.hacienda.gob.mx/work/models/Finanzas_Publicas/docs/congreso/infoanual/2013/pgf_2013.pdf" xr:uid="{05685663-6807-C74C-BD1E-F6308D1C77E3}"/>
    <hyperlink ref="D40" r:id="rId13" tooltip="https://www.finanzaspublicas.hacienda.gob.mx/work/models/Finanzas_Publicas/docs/congreso/infoanual/2014/pgf_2014.pdf" xr:uid="{7F6639BA-F02B-D84F-96D4-91EB3D42FE7E}"/>
    <hyperlink ref="D41" r:id="rId14" tooltip="https://www.finanzaspublicas.hacienda.gob.mx/work/models/Finanzas_Publicas/docs/congreso/infoanual/2015/pgf_2015.pdf" xr:uid="{C1CAFBC2-9FD9-0A44-9342-2A522E35CC47}"/>
    <hyperlink ref="D42" r:id="rId15" tooltip="https://www.finanzaspublicas.hacienda.gob.mx/work/models/Finanzas_Publicas/docs/congreso/infoanual/2016/pgf_2016.pdf" xr:uid="{B0CC3A05-9F26-FE49-852A-A4DB654B4D47}"/>
    <hyperlink ref="D43" r:id="rId16" tooltip="https://www.finanzaspublicas.hacienda.gob.mx/work/models/Finanzas_Publicas/docs/congreso/infoanual/2017/pgf_2017.pdf" xr:uid="{9E89C275-24F6-5E4B-AE2A-1DBFBEA8E5B1}"/>
    <hyperlink ref="D44" r:id="rId17" tooltip="https://www.finanzaspublicas.hacienda.gob.mx/work/models/Finanzas_Publicas/docs/congreso/infoanual/2018/pgf_2018.pdf" xr:uid="{A879ADAA-6CE7-2540-849F-232C0BB9CF57}"/>
    <hyperlink ref="D45" r:id="rId18" tooltip="https://www.finanzaspublicas.hacienda.gob.mx/work/models/Finanzas_Publicas/docs/congreso/infoanual/2019/pgf_2019.pdf" xr:uid="{8698C34F-0318-5A49-B98A-8F625E77A236}"/>
    <hyperlink ref="D46" r:id="rId19" tooltip="https://www.finanzaspublicas.hacienda.gob.mx/work/models/Finanzas_Publicas/docs/congreso/infoanual/2020/pgf_2020.pdf" xr:uid="{8230CD11-ABC9-E341-8C33-E22980926B39}"/>
    <hyperlink ref="D47" r:id="rId20" tooltip="https://www.finanzaspublicas.hacienda.gob.mx/work/models/Finanzas_Publicas/docs/congreso/infoanual/2021/drr_2021.pdf" xr:uid="{4E35F020-E7A7-0745-9849-49EA6F6517B5}"/>
    <hyperlink ref="D48" r:id="rId21" tooltip="https://www.finanzaspublicas.hacienda.gob.mx/work/models/Finanzas_Publicas/docs/congreso/infoanual/2022/drr_2022.pdf" xr:uid="{F7EA6B5E-A959-6143-B109-4D5834FA28E2}"/>
    <hyperlink ref="D50" r:id="rId22" tooltip="https://www.finanzaspublicas.hacienda.gob.mx/work/models/Finanzas_Publicas/docs/congreso/infoanual/2024/drr_2024.pdf" xr:uid="{DCF58319-A51D-6840-BC5A-7F300318F6A4}"/>
    <hyperlink ref="D51" r:id="rId23" tooltip="https://www.finanzaspublicas.hacienda.gob.mx/work/models/Finanzas_Publicas/docs/congreso/infoanual/2025/drr_2025.pdf" xr:uid="{BC9B20C0-CA52-3E41-9B53-63E61A3DD84A}"/>
    <hyperlink ref="D52" r:id="rId24" tooltip="https://www.finanzaspublicas.hacienda.gob.mx/work/models/Finanzas_Publicas/docs/congreso/infoanual/2026/drr_2026.pdf" xr:uid="{C95F0F8B-6759-DA46-9E24-00096199083D}"/>
    <hyperlink ref="A54" r:id="rId25" xr:uid="{4B5EFA5C-856B-8647-902D-4561EF8EBEF8}"/>
  </hyperlinks>
  <pageMargins left="0.7" right="0.7" top="0.75" bottom="0.75" header="0.3" footer="0.3"/>
  <legacyDrawing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1E011-2120-4842-B167-20954F66493D}">
  <sheetPr>
    <outlinePr summaryBelow="0" summaryRight="0"/>
  </sheetPr>
  <dimension ref="A1:AK777"/>
  <sheetViews>
    <sheetView showGridLines="0" zoomScale="80" zoomScaleNormal="80" workbookViewId="0">
      <pane xSplit="1" ySplit="8" topLeftCell="C9" activePane="bottomRight" state="frozen"/>
      <selection pane="topRight" activeCell="B1" sqref="B1"/>
      <selection pane="bottomLeft" activeCell="A9" sqref="A9"/>
      <selection pane="bottomRight" activeCell="I781" sqref="I781"/>
    </sheetView>
  </sheetViews>
  <sheetFormatPr baseColWidth="10" defaultColWidth="8.83203125" defaultRowHeight="16" outlineLevelRow="2" outlineLevelCol="1" x14ac:dyDescent="0.25"/>
  <cols>
    <col min="1" max="1" width="60" style="7" customWidth="1" collapsed="1"/>
    <col min="2" max="2" width="15" style="7" hidden="1" customWidth="1" outlineLevel="1" collapsed="1"/>
    <col min="3" max="26" width="10" style="7" customWidth="1"/>
    <col min="27" max="27" width="8.83203125" style="7" collapsed="1"/>
    <col min="28" max="37" width="9" style="7" hidden="1" customWidth="1" outlineLevel="1" collapsed="1"/>
    <col min="38" max="16384" width="8.83203125" style="7"/>
  </cols>
  <sheetData>
    <row r="1" spans="1:37" x14ac:dyDescent="0.25">
      <c r="A1" s="34" t="s">
        <v>7768</v>
      </c>
      <c r="B1" s="6"/>
      <c r="C1" s="6"/>
      <c r="D1" s="6"/>
      <c r="E1" s="6"/>
      <c r="F1" s="6"/>
      <c r="G1" s="6"/>
      <c r="H1" s="6"/>
      <c r="I1" s="6"/>
      <c r="J1" s="6"/>
      <c r="K1" s="6"/>
      <c r="L1" s="6"/>
      <c r="M1" s="6"/>
      <c r="N1" s="6"/>
      <c r="O1" s="6"/>
      <c r="P1" s="6"/>
      <c r="Q1" s="6"/>
      <c r="R1" s="6"/>
      <c r="S1" s="6"/>
      <c r="T1" s="6"/>
      <c r="U1" s="6"/>
      <c r="V1" s="6"/>
      <c r="W1" s="6"/>
      <c r="X1" s="6"/>
      <c r="Y1" s="6"/>
      <c r="Z1" s="6"/>
      <c r="AA1" s="6"/>
      <c r="AB1" s="35"/>
      <c r="AC1" s="35"/>
      <c r="AD1" s="35"/>
      <c r="AE1" s="35"/>
      <c r="AF1" s="35"/>
      <c r="AG1" s="35" t="s">
        <v>74</v>
      </c>
      <c r="AH1" s="35" t="s">
        <v>72</v>
      </c>
      <c r="AI1" s="35" t="s">
        <v>76</v>
      </c>
      <c r="AJ1" s="35" t="s">
        <v>84</v>
      </c>
      <c r="AK1" s="35" t="s">
        <v>75</v>
      </c>
    </row>
    <row r="2" spans="1:37" x14ac:dyDescent="0.25">
      <c r="A2" s="36" t="s">
        <v>2802</v>
      </c>
      <c r="B2" s="6"/>
      <c r="C2" s="6"/>
      <c r="D2" s="6"/>
      <c r="E2" s="6"/>
      <c r="F2" s="6"/>
      <c r="G2" s="6"/>
      <c r="H2" s="6"/>
      <c r="I2" s="6"/>
      <c r="J2" s="6"/>
      <c r="K2" s="6"/>
      <c r="L2" s="6"/>
      <c r="M2" s="6"/>
      <c r="N2" s="6"/>
      <c r="O2" s="6"/>
      <c r="P2" s="6"/>
      <c r="Q2" s="6"/>
      <c r="R2" s="6"/>
      <c r="S2" s="6"/>
      <c r="T2" s="6"/>
      <c r="U2" s="6"/>
      <c r="V2" s="6"/>
      <c r="W2" s="6"/>
      <c r="X2" s="6"/>
      <c r="Y2" s="6"/>
      <c r="Z2" s="6"/>
      <c r="AA2" s="6"/>
      <c r="AB2" s="35"/>
      <c r="AC2" s="35"/>
      <c r="AD2" s="35"/>
      <c r="AE2" s="35"/>
      <c r="AF2" s="35"/>
      <c r="AG2" s="35" t="s">
        <v>77</v>
      </c>
      <c r="AH2" s="35">
        <v>1</v>
      </c>
      <c r="AI2" s="35">
        <v>1</v>
      </c>
      <c r="AJ2" s="35">
        <v>1</v>
      </c>
      <c r="AK2" s="35" t="s">
        <v>78</v>
      </c>
    </row>
    <row r="3" spans="1:37" x14ac:dyDescent="0.25">
      <c r="A3" s="36" t="str">
        <f>"("&amp;$AK$6&amp;")"</f>
        <v>(Porcentaje del PIB)</v>
      </c>
      <c r="B3" s="6"/>
      <c r="C3" s="6"/>
      <c r="D3" s="6"/>
      <c r="E3" s="6"/>
      <c r="F3" s="6"/>
      <c r="G3" s="6"/>
      <c r="H3" s="6"/>
      <c r="I3" s="6"/>
      <c r="J3" s="6"/>
      <c r="K3" s="6"/>
      <c r="L3" s="6"/>
      <c r="M3" s="6"/>
      <c r="N3" s="6"/>
      <c r="O3" s="6"/>
      <c r="P3" s="6"/>
      <c r="Q3" s="6"/>
      <c r="R3" s="6"/>
      <c r="S3" s="6"/>
      <c r="T3" s="6"/>
      <c r="U3" s="6"/>
      <c r="V3" s="6"/>
      <c r="W3" s="6"/>
      <c r="X3" s="6"/>
      <c r="Y3" s="6"/>
      <c r="Z3" s="6"/>
      <c r="AA3" s="6"/>
      <c r="AB3" s="35"/>
      <c r="AC3" s="35"/>
      <c r="AD3" s="35"/>
      <c r="AE3" s="35"/>
      <c r="AF3" s="35"/>
      <c r="AG3" s="35" t="s">
        <v>79</v>
      </c>
      <c r="AH3" s="35">
        <v>2</v>
      </c>
      <c r="AI3" s="35">
        <v>1</v>
      </c>
      <c r="AJ3" s="35">
        <v>1</v>
      </c>
      <c r="AK3" s="35" t="s">
        <v>92</v>
      </c>
    </row>
    <row r="4" spans="1:37" x14ac:dyDescent="0.25">
      <c r="A4" s="6"/>
      <c r="B4" s="6"/>
      <c r="C4" s="6"/>
      <c r="D4" s="6"/>
      <c r="E4" s="6"/>
      <c r="F4" s="6"/>
      <c r="G4" s="6"/>
      <c r="H4" s="6"/>
      <c r="I4" s="6"/>
      <c r="J4" s="6"/>
      <c r="K4" s="6"/>
      <c r="L4" s="6"/>
      <c r="M4" s="6"/>
      <c r="N4" s="6"/>
      <c r="O4" s="6"/>
      <c r="P4" s="6"/>
      <c r="Q4" s="6"/>
      <c r="R4" s="6"/>
      <c r="S4" s="6"/>
      <c r="T4" s="6"/>
      <c r="U4" s="6"/>
      <c r="V4" s="6"/>
      <c r="W4" s="6"/>
      <c r="X4" s="6"/>
      <c r="Y4" s="6"/>
      <c r="Z4" s="6"/>
      <c r="AA4" s="6"/>
      <c r="AB4" s="35"/>
      <c r="AC4" s="35"/>
      <c r="AD4" s="35"/>
      <c r="AE4" s="35"/>
      <c r="AF4" s="35"/>
      <c r="AG4" s="35" t="s">
        <v>80</v>
      </c>
      <c r="AH4" s="35">
        <v>3</v>
      </c>
      <c r="AI4" s="35">
        <v>1</v>
      </c>
      <c r="AJ4" s="35">
        <v>1</v>
      </c>
      <c r="AK4" s="35" t="s">
        <v>93</v>
      </c>
    </row>
    <row r="5" spans="1:37" x14ac:dyDescent="0.25">
      <c r="A5" s="37" t="s">
        <v>82</v>
      </c>
      <c r="B5" s="6"/>
      <c r="C5" s="86" t="s">
        <v>81</v>
      </c>
      <c r="D5" s="87"/>
      <c r="E5" s="87"/>
      <c r="F5" s="88"/>
      <c r="G5" s="6"/>
      <c r="H5" s="6"/>
      <c r="I5" s="6"/>
      <c r="J5" s="6"/>
      <c r="K5" s="6"/>
      <c r="L5" s="6"/>
      <c r="M5" s="6"/>
      <c r="N5" s="6"/>
      <c r="O5" s="6"/>
      <c r="P5" s="6"/>
      <c r="Q5" s="6"/>
      <c r="R5" s="6"/>
      <c r="S5" s="6"/>
      <c r="T5" s="6"/>
      <c r="U5" s="6"/>
      <c r="V5" s="6"/>
      <c r="W5" s="6"/>
      <c r="X5" s="6"/>
      <c r="Y5" s="6"/>
      <c r="Z5" s="6"/>
      <c r="AA5" s="6"/>
      <c r="AB5" s="35"/>
      <c r="AC5" s="35"/>
      <c r="AD5" s="35"/>
      <c r="AE5" s="35"/>
      <c r="AF5" s="35"/>
      <c r="AG5" s="35" t="s">
        <v>81</v>
      </c>
      <c r="AH5" s="35">
        <v>4</v>
      </c>
      <c r="AI5" s="35">
        <v>100</v>
      </c>
      <c r="AJ5" s="35">
        <v>4</v>
      </c>
      <c r="AK5" s="35" t="s">
        <v>81</v>
      </c>
    </row>
    <row r="6" spans="1:37" x14ac:dyDescent="0.25">
      <c r="A6" s="38"/>
      <c r="B6" s="6"/>
      <c r="C6" s="6"/>
      <c r="D6" s="6"/>
      <c r="E6" s="6"/>
      <c r="F6" s="6"/>
      <c r="G6" s="6"/>
      <c r="H6" s="6"/>
      <c r="I6" s="6"/>
      <c r="J6" s="6"/>
      <c r="K6" s="6"/>
      <c r="L6" s="6"/>
      <c r="M6" s="6"/>
      <c r="N6" s="6"/>
      <c r="O6" s="6"/>
      <c r="P6" s="6"/>
      <c r="Q6" s="6"/>
      <c r="R6" s="6"/>
      <c r="S6" s="6"/>
      <c r="T6" s="6"/>
      <c r="U6" s="6"/>
      <c r="V6" s="6"/>
      <c r="W6" s="6"/>
      <c r="X6" s="6"/>
      <c r="Y6" s="6"/>
      <c r="Z6" s="6"/>
      <c r="AA6" s="6"/>
      <c r="AB6" s="35"/>
      <c r="AC6" s="35"/>
      <c r="AD6" s="35"/>
      <c r="AE6" s="35"/>
      <c r="AF6" s="35"/>
      <c r="AG6" s="35" t="s">
        <v>94</v>
      </c>
      <c r="AH6" s="35">
        <f>_xlfn.XLOOKUP($C$5,$AG$2:$AG$5,AH$2:AH$5)</f>
        <v>4</v>
      </c>
      <c r="AI6" s="35">
        <f>_xlfn.XLOOKUP($C$5,$AG$2:$AG$5,AI$2:AI$5)</f>
        <v>100</v>
      </c>
      <c r="AJ6" s="35">
        <f>_xlfn.XLOOKUP($C$5,$AG$2:$AG$5,AJ$2:AJ$5)</f>
        <v>4</v>
      </c>
      <c r="AK6" s="35" t="str">
        <f>_xlfn.XLOOKUP($C$5,$AG$2:$AG$5,AK$2:AK$5)</f>
        <v>Porcentaje del PIB</v>
      </c>
    </row>
    <row r="7" spans="1:37" ht="17" thickBot="1" x14ac:dyDescent="0.3">
      <c r="A7" s="6"/>
      <c r="B7" s="6"/>
      <c r="C7" s="6"/>
      <c r="D7" s="6"/>
      <c r="E7" s="6"/>
      <c r="F7" s="6"/>
      <c r="G7" s="6"/>
      <c r="H7" s="6"/>
      <c r="I7" s="6"/>
      <c r="J7" s="6"/>
      <c r="K7" s="6"/>
      <c r="L7" s="6"/>
      <c r="M7" s="6"/>
      <c r="N7" s="6"/>
      <c r="O7" s="6"/>
      <c r="P7" s="6"/>
      <c r="Q7" s="6"/>
      <c r="R7" s="6"/>
      <c r="S7" s="6"/>
      <c r="T7" s="6"/>
      <c r="U7" s="6"/>
      <c r="V7" s="6"/>
      <c r="W7" s="6"/>
      <c r="X7" s="6"/>
      <c r="Y7" s="6"/>
      <c r="Z7" s="6"/>
      <c r="AA7" s="6"/>
      <c r="AB7" s="35"/>
      <c r="AC7" s="35"/>
      <c r="AD7" s="35"/>
      <c r="AE7" s="35"/>
      <c r="AF7" s="35"/>
      <c r="AG7" s="35"/>
      <c r="AH7" s="35"/>
      <c r="AI7" s="35"/>
      <c r="AJ7" s="35"/>
      <c r="AK7" s="35"/>
    </row>
    <row r="8" spans="1:37" ht="20" customHeight="1" x14ac:dyDescent="0.25">
      <c r="A8" s="39" t="s">
        <v>7735</v>
      </c>
      <c r="B8" s="39" t="s">
        <v>2804</v>
      </c>
      <c r="C8" s="40">
        <v>2002</v>
      </c>
      <c r="D8" s="40">
        <v>2003</v>
      </c>
      <c r="E8" s="40">
        <v>2004</v>
      </c>
      <c r="F8" s="40">
        <v>2005</v>
      </c>
      <c r="G8" s="40">
        <v>2006</v>
      </c>
      <c r="H8" s="40">
        <v>2007</v>
      </c>
      <c r="I8" s="40">
        <v>2008</v>
      </c>
      <c r="J8" s="40">
        <v>2009</v>
      </c>
      <c r="K8" s="40">
        <v>2010</v>
      </c>
      <c r="L8" s="40">
        <v>2011</v>
      </c>
      <c r="M8" s="40">
        <v>2012</v>
      </c>
      <c r="N8" s="40">
        <v>2013</v>
      </c>
      <c r="O8" s="40">
        <v>2014</v>
      </c>
      <c r="P8" s="40">
        <v>2015</v>
      </c>
      <c r="Q8" s="40">
        <v>2016</v>
      </c>
      <c r="R8" s="40">
        <v>2017</v>
      </c>
      <c r="S8" s="40">
        <v>2018</v>
      </c>
      <c r="T8" s="40">
        <v>2019</v>
      </c>
      <c r="U8" s="40">
        <v>2020</v>
      </c>
      <c r="V8" s="40">
        <v>2021</v>
      </c>
      <c r="W8" s="40">
        <v>2022</v>
      </c>
      <c r="X8" s="40">
        <v>2024</v>
      </c>
      <c r="Y8" s="40">
        <v>2025</v>
      </c>
      <c r="Z8" s="40">
        <v>2026</v>
      </c>
      <c r="AA8" s="6"/>
      <c r="AB8" s="35" t="s">
        <v>95</v>
      </c>
      <c r="AC8" s="35" t="s">
        <v>2803</v>
      </c>
      <c r="AD8" s="35" t="s">
        <v>97</v>
      </c>
      <c r="AE8" s="35" t="s">
        <v>98</v>
      </c>
      <c r="AF8" s="35"/>
      <c r="AG8" s="35"/>
      <c r="AH8" s="35"/>
      <c r="AI8" s="35"/>
      <c r="AJ8" s="35"/>
      <c r="AK8" s="35"/>
    </row>
    <row r="9" spans="1:37" x14ac:dyDescent="0.25">
      <c r="A9" s="41" t="s">
        <v>83</v>
      </c>
      <c r="B9" s="42"/>
      <c r="C9" s="43">
        <f>IF(COUNTIFS('B-PorHerramienta'!$A$2:$A$2848,C$8,'B-PorHerramienta'!$J$2:$J$2848,$AC9,'B-PorHerramienta'!$K$2:$K$2848,$AD9,'B-PorHerramienta'!$L$2:$L$2848,$AE9,'B-PorHerramienta'!$F$2:$F$2848,"&lt;&gt;")=0,"",ROUND(SUMIFS(INDEX('B-PorHerramienta'!$F$2:$I$2848,0,$AH$6),'B-PorHerramienta'!$A$2:$A$2848,C$8,'B-PorHerramienta'!$J$2:$J$2848,$AC9,'B-PorHerramienta'!$K$2:$K$2848,$AD9,'B-PorHerramienta'!$L$2:$L$2848,$AE9)*$AI$6,$AJ$6))</f>
        <v>4.2087000000000003</v>
      </c>
      <c r="D9" s="43">
        <f>IF(COUNTIFS('B-PorHerramienta'!$A$2:$A$2848,D$8,'B-PorHerramienta'!$J$2:$J$2848,$AC9,'B-PorHerramienta'!$K$2:$K$2848,$AD9,'B-PorHerramienta'!$L$2:$L$2848,$AE9,'B-PorHerramienta'!$F$2:$F$2848,"&lt;&gt;")=0,"",ROUND(SUMIFS(INDEX('B-PorHerramienta'!$F$2:$I$2848,0,$AH$6),'B-PorHerramienta'!$A$2:$A$2848,D$8,'B-PorHerramienta'!$J$2:$J$2848,$AC9,'B-PorHerramienta'!$K$2:$K$2848,$AD9,'B-PorHerramienta'!$L$2:$L$2848,$AE9)*$AI$6,$AJ$6))</f>
        <v>5.0529000000000002</v>
      </c>
      <c r="E9" s="43">
        <f>IF(COUNTIFS('B-PorHerramienta'!$A$2:$A$2848,E$8,'B-PorHerramienta'!$J$2:$J$2848,$AC9,'B-PorHerramienta'!$K$2:$K$2848,$AD9,'B-PorHerramienta'!$L$2:$L$2848,$AE9,'B-PorHerramienta'!$F$2:$F$2848,"&lt;&gt;")=0,"",ROUND(SUMIFS(INDEX('B-PorHerramienta'!$F$2:$I$2848,0,$AH$6),'B-PorHerramienta'!$A$2:$A$2848,E$8,'B-PorHerramienta'!$J$2:$J$2848,$AC9,'B-PorHerramienta'!$K$2:$K$2848,$AD9,'B-PorHerramienta'!$L$2:$L$2848,$AE9)*$AI$6,$AJ$6))</f>
        <v>4.4023000000000003</v>
      </c>
      <c r="F9" s="43">
        <f>IF(COUNTIFS('B-PorHerramienta'!$A$2:$A$2848,F$8,'B-PorHerramienta'!$J$2:$J$2848,$AC9,'B-PorHerramienta'!$K$2:$K$2848,$AD9,'B-PorHerramienta'!$L$2:$L$2848,$AE9,'B-PorHerramienta'!$F$2:$F$2848,"&lt;&gt;")=0,"",ROUND(SUMIFS(INDEX('B-PorHerramienta'!$F$2:$I$2848,0,$AH$6),'B-PorHerramienta'!$A$2:$A$2848,F$8,'B-PorHerramienta'!$J$2:$J$2848,$AC9,'B-PorHerramienta'!$K$2:$K$2848,$AD9,'B-PorHerramienta'!$L$2:$L$2848,$AE9)*$AI$6,$AJ$6))</f>
        <v>5.2888999999999999</v>
      </c>
      <c r="G9" s="43">
        <f>IF(COUNTIFS('B-PorHerramienta'!$A$2:$A$2848,G$8,'B-PorHerramienta'!$J$2:$J$2848,$AC9,'B-PorHerramienta'!$K$2:$K$2848,$AD9,'B-PorHerramienta'!$L$2:$L$2848,$AE9,'B-PorHerramienta'!$F$2:$F$2848,"&lt;&gt;")=0,"",ROUND(SUMIFS(INDEX('B-PorHerramienta'!$F$2:$I$2848,0,$AH$6),'B-PorHerramienta'!$A$2:$A$2848,G$8,'B-PorHerramienta'!$J$2:$J$2848,$AC9,'B-PorHerramienta'!$K$2:$K$2848,$AD9,'B-PorHerramienta'!$L$2:$L$2848,$AE9)*$AI$6,$AJ$6))</f>
        <v>4.5164</v>
      </c>
      <c r="H9" s="43">
        <f>IF(COUNTIFS('B-PorHerramienta'!$A$2:$A$2848,H$8,'B-PorHerramienta'!$J$2:$J$2848,$AC9,'B-PorHerramienta'!$K$2:$K$2848,$AD9,'B-PorHerramienta'!$L$2:$L$2848,$AE9,'B-PorHerramienta'!$F$2:$F$2848,"&lt;&gt;")=0,"",ROUND(SUMIFS(INDEX('B-PorHerramienta'!$F$2:$I$2848,0,$AH$6),'B-PorHerramienta'!$A$2:$A$2848,H$8,'B-PorHerramienta'!$J$2:$J$2848,$AC9,'B-PorHerramienta'!$K$2:$K$2848,$AD9,'B-PorHerramienta'!$L$2:$L$2848,$AE9)*$AI$6,$AJ$6))</f>
        <v>4.8239000000000001</v>
      </c>
      <c r="I9" s="43">
        <f>IF(COUNTIFS('B-PorHerramienta'!$A$2:$A$2848,I$8,'B-PorHerramienta'!$J$2:$J$2848,$AC9,'B-PorHerramienta'!$K$2:$K$2848,$AD9,'B-PorHerramienta'!$L$2:$L$2848,$AE9,'B-PorHerramienta'!$F$2:$F$2848,"&lt;&gt;")=0,"",ROUND(SUMIFS(INDEX('B-PorHerramienta'!$F$2:$I$2848,0,$AH$6),'B-PorHerramienta'!$A$2:$A$2848,I$8,'B-PorHerramienta'!$J$2:$J$2848,$AC9,'B-PorHerramienta'!$K$2:$K$2848,$AD9,'B-PorHerramienta'!$L$2:$L$2848,$AE9)*$AI$6,$AJ$6))</f>
        <v>5.9744999999999999</v>
      </c>
      <c r="J9" s="43">
        <f>IF(COUNTIFS('B-PorHerramienta'!$A$2:$A$2848,J$8,'B-PorHerramienta'!$J$2:$J$2848,$AC9,'B-PorHerramienta'!$K$2:$K$2848,$AD9,'B-PorHerramienta'!$L$2:$L$2848,$AE9,'B-PorHerramienta'!$F$2:$F$2848,"&lt;&gt;")=0,"",ROUND(SUMIFS(INDEX('B-PorHerramienta'!$F$2:$I$2848,0,$AH$6),'B-PorHerramienta'!$A$2:$A$2848,J$8,'B-PorHerramienta'!$J$2:$J$2848,$AC9,'B-PorHerramienta'!$K$2:$K$2848,$AD9,'B-PorHerramienta'!$L$2:$L$2848,$AE9)*$AI$6,$AJ$6))</f>
        <v>3.6465999999999998</v>
      </c>
      <c r="K9" s="43">
        <f>IF(COUNTIFS('B-PorHerramienta'!$A$2:$A$2848,K$8,'B-PorHerramienta'!$J$2:$J$2848,$AC9,'B-PorHerramienta'!$K$2:$K$2848,$AD9,'B-PorHerramienta'!$L$2:$L$2848,$AE9,'B-PorHerramienta'!$F$2:$F$2848,"&lt;&gt;")=0,"",ROUND(SUMIFS(INDEX('B-PorHerramienta'!$F$2:$I$2848,0,$AH$6),'B-PorHerramienta'!$A$2:$A$2848,K$8,'B-PorHerramienta'!$J$2:$J$2848,$AC9,'B-PorHerramienta'!$K$2:$K$2848,$AD9,'B-PorHerramienta'!$L$2:$L$2848,$AE9)*$AI$6,$AJ$6))</f>
        <v>3.2075999999999998</v>
      </c>
      <c r="L9" s="43">
        <f>IF(COUNTIFS('B-PorHerramienta'!$A$2:$A$2848,L$8,'B-PorHerramienta'!$J$2:$J$2848,$AC9,'B-PorHerramienta'!$K$2:$K$2848,$AD9,'B-PorHerramienta'!$L$2:$L$2848,$AE9,'B-PorHerramienta'!$F$2:$F$2848,"&lt;&gt;")=0,"",ROUND(SUMIFS(INDEX('B-PorHerramienta'!$F$2:$I$2848,0,$AH$6),'B-PorHerramienta'!$A$2:$A$2848,L$8,'B-PorHerramienta'!$J$2:$J$2848,$AC9,'B-PorHerramienta'!$K$2:$K$2848,$AD9,'B-PorHerramienta'!$L$2:$L$2848,$AE9)*$AI$6,$AJ$6))</f>
        <v>2.5888</v>
      </c>
      <c r="M9" s="43">
        <f>IF(COUNTIFS('B-PorHerramienta'!$A$2:$A$2848,M$8,'B-PorHerramienta'!$J$2:$J$2848,$AC9,'B-PorHerramienta'!$K$2:$K$2848,$AD9,'B-PorHerramienta'!$L$2:$L$2848,$AE9,'B-PorHerramienta'!$F$2:$F$2848,"&lt;&gt;")=0,"",ROUND(SUMIFS(INDEX('B-PorHerramienta'!$F$2:$I$2848,0,$AH$6),'B-PorHerramienta'!$A$2:$A$2848,M$8,'B-PorHerramienta'!$J$2:$J$2848,$AC9,'B-PorHerramienta'!$K$2:$K$2848,$AD9,'B-PorHerramienta'!$L$2:$L$2848,$AE9)*$AI$6,$AJ$6))</f>
        <v>4.6551</v>
      </c>
      <c r="N9" s="43">
        <f>IF(COUNTIFS('B-PorHerramienta'!$A$2:$A$2848,N$8,'B-PorHerramienta'!$J$2:$J$2848,$AC9,'B-PorHerramienta'!$K$2:$K$2848,$AD9,'B-PorHerramienta'!$L$2:$L$2848,$AE9,'B-PorHerramienta'!$F$2:$F$2848,"&lt;&gt;")=0,"",ROUND(SUMIFS(INDEX('B-PorHerramienta'!$F$2:$I$2848,0,$AH$6),'B-PorHerramienta'!$A$2:$A$2848,N$8,'B-PorHerramienta'!$J$2:$J$2848,$AC9,'B-PorHerramienta'!$K$2:$K$2848,$AD9,'B-PorHerramienta'!$L$2:$L$2848,$AE9)*$AI$6,$AJ$6))</f>
        <v>3.7951000000000001</v>
      </c>
      <c r="O9" s="43">
        <f>IF(COUNTIFS('B-PorHerramienta'!$A$2:$A$2848,O$8,'B-PorHerramienta'!$J$2:$J$2848,$AC9,'B-PorHerramienta'!$K$2:$K$2848,$AD9,'B-PorHerramienta'!$L$2:$L$2848,$AE9,'B-PorHerramienta'!$F$2:$F$2848,"&lt;&gt;")=0,"",ROUND(SUMIFS(INDEX('B-PorHerramienta'!$F$2:$I$2848,0,$AH$6),'B-PorHerramienta'!$A$2:$A$2848,O$8,'B-PorHerramienta'!$J$2:$J$2848,$AC9,'B-PorHerramienta'!$K$2:$K$2848,$AD9,'B-PorHerramienta'!$L$2:$L$2848,$AE9)*$AI$6,$AJ$6))</f>
        <v>2.7334000000000001</v>
      </c>
      <c r="P9" s="43">
        <f>IF(COUNTIFS('B-PorHerramienta'!$A$2:$A$2848,P$8,'B-PorHerramienta'!$J$2:$J$2848,$AC9,'B-PorHerramienta'!$K$2:$K$2848,$AD9,'B-PorHerramienta'!$L$2:$L$2848,$AE9,'B-PorHerramienta'!$F$2:$F$2848,"&lt;&gt;")=0,"",ROUND(SUMIFS(INDEX('B-PorHerramienta'!$F$2:$I$2848,0,$AH$6),'B-PorHerramienta'!$A$2:$A$2848,P$8,'B-PorHerramienta'!$J$2:$J$2848,$AC9,'B-PorHerramienta'!$K$2:$K$2848,$AD9,'B-PorHerramienta'!$L$2:$L$2848,$AE9)*$AI$6,$AJ$6))</f>
        <v>2.7677999999999998</v>
      </c>
      <c r="Q9" s="43">
        <f>IF(COUNTIFS('B-PorHerramienta'!$A$2:$A$2848,Q$8,'B-PorHerramienta'!$J$2:$J$2848,$AC9,'B-PorHerramienta'!$K$2:$K$2848,$AD9,'B-PorHerramienta'!$L$2:$L$2848,$AE9,'B-PorHerramienta'!$F$2:$F$2848,"&lt;&gt;")=0,"",ROUND(SUMIFS(INDEX('B-PorHerramienta'!$F$2:$I$2848,0,$AH$6),'B-PorHerramienta'!$A$2:$A$2848,Q$8,'B-PorHerramienta'!$J$2:$J$2848,$AC9,'B-PorHerramienta'!$K$2:$K$2848,$AD9,'B-PorHerramienta'!$L$2:$L$2848,$AE9)*$AI$6,$AJ$6))</f>
        <v>3.2290999999999999</v>
      </c>
      <c r="R9" s="43">
        <f>IF(COUNTIFS('B-PorHerramienta'!$A$2:$A$2848,R$8,'B-PorHerramienta'!$J$2:$J$2848,$AC9,'B-PorHerramienta'!$K$2:$K$2848,$AD9,'B-PorHerramienta'!$L$2:$L$2848,$AE9,'B-PorHerramienta'!$F$2:$F$2848,"&lt;&gt;")=0,"",ROUND(SUMIFS(INDEX('B-PorHerramienta'!$F$2:$I$2848,0,$AH$6),'B-PorHerramienta'!$A$2:$A$2848,R$8,'B-PorHerramienta'!$J$2:$J$2848,$AC9,'B-PorHerramienta'!$K$2:$K$2848,$AD9,'B-PorHerramienta'!$L$2:$L$2848,$AE9)*$AI$6,$AJ$6))</f>
        <v>3.621</v>
      </c>
      <c r="S9" s="43">
        <f>IF(COUNTIFS('B-PorHerramienta'!$A$2:$A$2848,S$8,'B-PorHerramienta'!$J$2:$J$2848,$AC9,'B-PorHerramienta'!$K$2:$K$2848,$AD9,'B-PorHerramienta'!$L$2:$L$2848,$AE9,'B-PorHerramienta'!$F$2:$F$2848,"&lt;&gt;")=0,"",ROUND(SUMIFS(INDEX('B-PorHerramienta'!$F$2:$I$2848,0,$AH$6),'B-PorHerramienta'!$A$2:$A$2848,S$8,'B-PorHerramienta'!$J$2:$J$2848,$AC9,'B-PorHerramienta'!$K$2:$K$2848,$AD9,'B-PorHerramienta'!$L$2:$L$2848,$AE9)*$AI$6,$AJ$6))</f>
        <v>3.5762</v>
      </c>
      <c r="T9" s="43">
        <f>IF(COUNTIFS('B-PorHerramienta'!$A$2:$A$2848,T$8,'B-PorHerramienta'!$J$2:$J$2848,$AC9,'B-PorHerramienta'!$K$2:$K$2848,$AD9,'B-PorHerramienta'!$L$2:$L$2848,$AE9,'B-PorHerramienta'!$F$2:$F$2848,"&lt;&gt;")=0,"",ROUND(SUMIFS(INDEX('B-PorHerramienta'!$F$2:$I$2848,0,$AH$6),'B-PorHerramienta'!$A$2:$A$2848,T$8,'B-PorHerramienta'!$J$2:$J$2848,$AC9,'B-PorHerramienta'!$K$2:$K$2848,$AD9,'B-PorHerramienta'!$L$2:$L$2848,$AE9)*$AI$6,$AJ$6))</f>
        <v>3.7250000000000001</v>
      </c>
      <c r="U9" s="43">
        <f>IF(COUNTIFS('B-PorHerramienta'!$A$2:$A$2848,U$8,'B-PorHerramienta'!$J$2:$J$2848,$AC9,'B-PorHerramienta'!$K$2:$K$2848,$AD9,'B-PorHerramienta'!$L$2:$L$2848,$AE9,'B-PorHerramienta'!$F$2:$F$2848,"&lt;&gt;")=0,"",ROUND(SUMIFS(INDEX('B-PorHerramienta'!$F$2:$I$2848,0,$AH$6),'B-PorHerramienta'!$A$2:$A$2848,U$8,'B-PorHerramienta'!$J$2:$J$2848,$AC9,'B-PorHerramienta'!$K$2:$K$2848,$AD9,'B-PorHerramienta'!$L$2:$L$2848,$AE9)*$AI$6,$AJ$6))</f>
        <v>3.7284000000000002</v>
      </c>
      <c r="V9" s="43">
        <f>IF(COUNTIFS('B-PorHerramienta'!$A$2:$A$2848,V$8,'B-PorHerramienta'!$J$2:$J$2848,$AC9,'B-PorHerramienta'!$K$2:$K$2848,$AD9,'B-PorHerramienta'!$L$2:$L$2848,$AE9,'B-PorHerramienta'!$F$2:$F$2848,"&lt;&gt;")=0,"",ROUND(SUMIFS(INDEX('B-PorHerramienta'!$F$2:$I$2848,0,$AH$6),'B-PorHerramienta'!$A$2:$A$2848,V$8,'B-PorHerramienta'!$J$2:$J$2848,$AC9,'B-PorHerramienta'!$K$2:$K$2848,$AD9,'B-PorHerramienta'!$L$2:$L$2848,$AE9)*$AI$6,$AJ$6))</f>
        <v>3.8592</v>
      </c>
      <c r="W9" s="43">
        <f>IF(COUNTIFS('B-PorHerramienta'!$A$2:$A$2848,W$8,'B-PorHerramienta'!$J$2:$J$2848,$AC9,'B-PorHerramienta'!$K$2:$K$2848,$AD9,'B-PorHerramienta'!$L$2:$L$2848,$AE9,'B-PorHerramienta'!$F$2:$F$2848,"&lt;&gt;")=0,"",ROUND(SUMIFS(INDEX('B-PorHerramienta'!$F$2:$I$2848,0,$AH$6),'B-PorHerramienta'!$A$2:$A$2848,W$8,'B-PorHerramienta'!$J$2:$J$2848,$AC9,'B-PorHerramienta'!$K$2:$K$2848,$AD9,'B-PorHerramienta'!$L$2:$L$2848,$AE9)*$AI$6,$AJ$6))</f>
        <v>4.7477</v>
      </c>
      <c r="X9" s="43">
        <f>IF(COUNTIFS('B-PorHerramienta'!$A$2:$A$2848,X$8,'B-PorHerramienta'!$J$2:$J$2848,$AC9,'B-PorHerramienta'!$K$2:$K$2848,$AD9,'B-PorHerramienta'!$L$2:$L$2848,$AE9,'B-PorHerramienta'!$F$2:$F$2848,"&lt;&gt;")=0,"",ROUND(SUMIFS(INDEX('B-PorHerramienta'!$F$2:$I$2848,0,$AH$6),'B-PorHerramienta'!$A$2:$A$2848,X$8,'B-PorHerramienta'!$J$2:$J$2848,$AC9,'B-PorHerramienta'!$K$2:$K$2848,$AD9,'B-PorHerramienta'!$L$2:$L$2848,$AE9)*$AI$6,$AJ$6))</f>
        <v>4.2268999999999997</v>
      </c>
      <c r="Y9" s="43">
        <f>IF(COUNTIFS('B-PorHerramienta'!$A$2:$A$2848,Y$8,'B-PorHerramienta'!$J$2:$J$2848,$AC9,'B-PorHerramienta'!$K$2:$K$2848,$AD9,'B-PorHerramienta'!$L$2:$L$2848,$AE9,'B-PorHerramienta'!$F$2:$F$2848,"&lt;&gt;")=0,"",ROUND(SUMIFS(INDEX('B-PorHerramienta'!$F$2:$I$2848,0,$AH$6),'B-PorHerramienta'!$A$2:$A$2848,Y$8,'B-PorHerramienta'!$J$2:$J$2848,$AC9,'B-PorHerramienta'!$K$2:$K$2848,$AD9,'B-PorHerramienta'!$L$2:$L$2848,$AE9)*$AI$6,$AJ$6))</f>
        <v>4.4709000000000003</v>
      </c>
      <c r="Z9" s="43">
        <f>IF(COUNTIFS('B-PorHerramienta'!$A$2:$A$2848,Z$8,'B-PorHerramienta'!$J$2:$J$2848,$AC9,'B-PorHerramienta'!$K$2:$K$2848,$AD9,'B-PorHerramienta'!$L$2:$L$2848,$AE9,'B-PorHerramienta'!$F$2:$F$2848,"&lt;&gt;")=0,"",ROUND(SUMIFS(INDEX('B-PorHerramienta'!$F$2:$I$2848,0,$AH$6),'B-PorHerramienta'!$A$2:$A$2848,Z$8,'B-PorHerramienta'!$J$2:$J$2848,$AC9,'B-PorHerramienta'!$K$2:$K$2848,$AD9,'B-PorHerramienta'!$L$2:$L$2848,$AE9)*$AI$6,$AJ$6))</f>
        <v>3.1183000000000001</v>
      </c>
      <c r="AA9" s="6"/>
      <c r="AB9" s="35" t="s">
        <v>99</v>
      </c>
      <c r="AC9" s="35" t="s">
        <v>88</v>
      </c>
      <c r="AD9" s="35" t="s">
        <v>88</v>
      </c>
      <c r="AE9" s="35" t="s">
        <v>88</v>
      </c>
      <c r="AF9" s="35"/>
      <c r="AG9" s="35"/>
      <c r="AH9" s="35"/>
      <c r="AI9" s="35"/>
      <c r="AJ9" s="35"/>
      <c r="AK9" s="35"/>
    </row>
    <row r="10" spans="1:37" collapsed="1" x14ac:dyDescent="0.25">
      <c r="A10" s="18" t="s">
        <v>1114</v>
      </c>
      <c r="B10" s="44" t="s">
        <v>1867</v>
      </c>
      <c r="C10" s="45">
        <f>IF(COUNTIFS('B-PorHerramienta'!$A$2:$A$2848,C$8,'B-PorHerramienta'!$J$2:$J$2848,$AC10,'B-PorHerramienta'!$K$2:$K$2848,$AD10,'B-PorHerramienta'!$L$2:$L$2848,$AE10,'B-PorHerramienta'!$F$2:$F$2848,"&lt;&gt;")=0,"",ROUND(SUMIFS(INDEX('B-PorHerramienta'!$F$2:$I$2848,0,$AH$6),'B-PorHerramienta'!$A$2:$A$2848,C$8,'B-PorHerramienta'!$J$2:$J$2848,$AC10,'B-PorHerramienta'!$K$2:$K$2848,$AD10,'B-PorHerramienta'!$L$2:$L$2848,$AE10)*$AI$6,$AJ$6))</f>
        <v>2.4899999999999999E-2</v>
      </c>
      <c r="D10" s="45">
        <f>IF(COUNTIFS('B-PorHerramienta'!$A$2:$A$2848,D$8,'B-PorHerramienta'!$J$2:$J$2848,$AC10,'B-PorHerramienta'!$K$2:$K$2848,$AD10,'B-PorHerramienta'!$L$2:$L$2848,$AE10,'B-PorHerramienta'!$F$2:$F$2848,"&lt;&gt;")=0,"",ROUND(SUMIFS(INDEX('B-PorHerramienta'!$F$2:$I$2848,0,$AH$6),'B-PorHerramienta'!$A$2:$A$2848,D$8,'B-PorHerramienta'!$J$2:$J$2848,$AC10,'B-PorHerramienta'!$K$2:$K$2848,$AD10,'B-PorHerramienta'!$L$2:$L$2848,$AE10)*$AI$6,$AJ$6))</f>
        <v>0.29360000000000003</v>
      </c>
      <c r="E10" s="45">
        <f>IF(COUNTIFS('B-PorHerramienta'!$A$2:$A$2848,E$8,'B-PorHerramienta'!$J$2:$J$2848,$AC10,'B-PorHerramienta'!$K$2:$K$2848,$AD10,'B-PorHerramienta'!$L$2:$L$2848,$AE10,'B-PorHerramienta'!$F$2:$F$2848,"&lt;&gt;")=0,"",ROUND(SUMIFS(INDEX('B-PorHerramienta'!$F$2:$I$2848,0,$AH$6),'B-PorHerramienta'!$A$2:$A$2848,E$8,'B-PorHerramienta'!$J$2:$J$2848,$AC10,'B-PorHerramienta'!$K$2:$K$2848,$AD10,'B-PorHerramienta'!$L$2:$L$2848,$AE10)*$AI$6,$AJ$6))</f>
        <v>0.154</v>
      </c>
      <c r="F10" s="45">
        <f>IF(COUNTIFS('B-PorHerramienta'!$A$2:$A$2848,F$8,'B-PorHerramienta'!$J$2:$J$2848,$AC10,'B-PorHerramienta'!$K$2:$K$2848,$AD10,'B-PorHerramienta'!$L$2:$L$2848,$AE10,'B-PorHerramienta'!$F$2:$F$2848,"&lt;&gt;")=0,"",ROUND(SUMIFS(INDEX('B-PorHerramienta'!$F$2:$I$2848,0,$AH$6),'B-PorHerramienta'!$A$2:$A$2848,F$8,'B-PorHerramienta'!$J$2:$J$2848,$AC10,'B-PorHerramienta'!$K$2:$K$2848,$AD10,'B-PorHerramienta'!$L$2:$L$2848,$AE10)*$AI$6,$AJ$6))</f>
        <v>0.18959999999999999</v>
      </c>
      <c r="G10" s="45">
        <f>IF(COUNTIFS('B-PorHerramienta'!$A$2:$A$2848,G$8,'B-PorHerramienta'!$J$2:$J$2848,$AC10,'B-PorHerramienta'!$K$2:$K$2848,$AD10,'B-PorHerramienta'!$L$2:$L$2848,$AE10,'B-PorHerramienta'!$F$2:$F$2848,"&lt;&gt;")=0,"",ROUND(SUMIFS(INDEX('B-PorHerramienta'!$F$2:$I$2848,0,$AH$6),'B-PorHerramienta'!$A$2:$A$2848,G$8,'B-PorHerramienta'!$J$2:$J$2848,$AC10,'B-PorHerramienta'!$K$2:$K$2848,$AD10,'B-PorHerramienta'!$L$2:$L$2848,$AE10)*$AI$6,$AJ$6))</f>
        <v>0.13439999999999999</v>
      </c>
      <c r="H10" s="45">
        <f>IF(COUNTIFS('B-PorHerramienta'!$A$2:$A$2848,H$8,'B-PorHerramienta'!$J$2:$J$2848,$AC10,'B-PorHerramienta'!$K$2:$K$2848,$AD10,'B-PorHerramienta'!$L$2:$L$2848,$AE10,'B-PorHerramienta'!$F$2:$F$2848,"&lt;&gt;")=0,"",ROUND(SUMIFS(INDEX('B-PorHerramienta'!$F$2:$I$2848,0,$AH$6),'B-PorHerramienta'!$A$2:$A$2848,H$8,'B-PorHerramienta'!$J$2:$J$2848,$AC10,'B-PorHerramienta'!$K$2:$K$2848,$AD10,'B-PorHerramienta'!$L$2:$L$2848,$AE10)*$AI$6,$AJ$6))</f>
        <v>0.22070000000000001</v>
      </c>
      <c r="I10" s="45">
        <f>IF(COUNTIFS('B-PorHerramienta'!$A$2:$A$2848,I$8,'B-PorHerramienta'!$J$2:$J$2848,$AC10,'B-PorHerramienta'!$K$2:$K$2848,$AD10,'B-PorHerramienta'!$L$2:$L$2848,$AE10,'B-PorHerramienta'!$F$2:$F$2848,"&lt;&gt;")=0,"",ROUND(SUMIFS(INDEX('B-PorHerramienta'!$F$2:$I$2848,0,$AH$6),'B-PorHerramienta'!$A$2:$A$2848,I$8,'B-PorHerramienta'!$J$2:$J$2848,$AC10,'B-PorHerramienta'!$K$2:$K$2848,$AD10,'B-PorHerramienta'!$L$2:$L$2848,$AE10)*$AI$6,$AJ$6))</f>
        <v>0.1071</v>
      </c>
      <c r="J10" s="45">
        <f>IF(COUNTIFS('B-PorHerramienta'!$A$2:$A$2848,J$8,'B-PorHerramienta'!$J$2:$J$2848,$AC10,'B-PorHerramienta'!$K$2:$K$2848,$AD10,'B-PorHerramienta'!$L$2:$L$2848,$AE10,'B-PorHerramienta'!$F$2:$F$2848,"&lt;&gt;")=0,"",ROUND(SUMIFS(INDEX('B-PorHerramienta'!$F$2:$I$2848,0,$AH$6),'B-PorHerramienta'!$A$2:$A$2848,J$8,'B-PorHerramienta'!$J$2:$J$2848,$AC10,'B-PorHerramienta'!$K$2:$K$2848,$AD10,'B-PorHerramienta'!$L$2:$L$2848,$AE10)*$AI$6,$AJ$6))</f>
        <v>7.5899999999999995E-2</v>
      </c>
      <c r="K10" s="45">
        <f>IF(COUNTIFS('B-PorHerramienta'!$A$2:$A$2848,K$8,'B-PorHerramienta'!$J$2:$J$2848,$AC10,'B-PorHerramienta'!$K$2:$K$2848,$AD10,'B-PorHerramienta'!$L$2:$L$2848,$AE10,'B-PorHerramienta'!$F$2:$F$2848,"&lt;&gt;")=0,"",ROUND(SUMIFS(INDEX('B-PorHerramienta'!$F$2:$I$2848,0,$AH$6),'B-PorHerramienta'!$A$2:$A$2848,K$8,'B-PorHerramienta'!$J$2:$J$2848,$AC10,'B-PorHerramienta'!$K$2:$K$2848,$AD10,'B-PorHerramienta'!$L$2:$L$2848,$AE10)*$AI$6,$AJ$6))</f>
        <v>6.1699999999999998E-2</v>
      </c>
      <c r="L10" s="45">
        <f>IF(COUNTIFS('B-PorHerramienta'!$A$2:$A$2848,L$8,'B-PorHerramienta'!$J$2:$J$2848,$AC10,'B-PorHerramienta'!$K$2:$K$2848,$AD10,'B-PorHerramienta'!$L$2:$L$2848,$AE10,'B-PorHerramienta'!$F$2:$F$2848,"&lt;&gt;")=0,"",ROUND(SUMIFS(INDEX('B-PorHerramienta'!$F$2:$I$2848,0,$AH$6),'B-PorHerramienta'!$A$2:$A$2848,L$8,'B-PorHerramienta'!$J$2:$J$2848,$AC10,'B-PorHerramienta'!$K$2:$K$2848,$AD10,'B-PorHerramienta'!$L$2:$L$2848,$AE10)*$AI$6,$AJ$6))</f>
        <v>7.2800000000000004E-2</v>
      </c>
      <c r="M10" s="45">
        <f>IF(COUNTIFS('B-PorHerramienta'!$A$2:$A$2848,M$8,'B-PorHerramienta'!$J$2:$J$2848,$AC10,'B-PorHerramienta'!$K$2:$K$2848,$AD10,'B-PorHerramienta'!$L$2:$L$2848,$AE10,'B-PorHerramienta'!$F$2:$F$2848,"&lt;&gt;")=0,"",ROUND(SUMIFS(INDEX('B-PorHerramienta'!$F$2:$I$2848,0,$AH$6),'B-PorHerramienta'!$A$2:$A$2848,M$8,'B-PorHerramienta'!$J$2:$J$2848,$AC10,'B-PorHerramienta'!$K$2:$K$2848,$AD10,'B-PorHerramienta'!$L$2:$L$2848,$AE10)*$AI$6,$AJ$6))</f>
        <v>7.4200000000000002E-2</v>
      </c>
      <c r="N10" s="45">
        <f>IF(COUNTIFS('B-PorHerramienta'!$A$2:$A$2848,N$8,'B-PorHerramienta'!$J$2:$J$2848,$AC10,'B-PorHerramienta'!$K$2:$K$2848,$AD10,'B-PorHerramienta'!$L$2:$L$2848,$AE10,'B-PorHerramienta'!$F$2:$F$2848,"&lt;&gt;")=0,"",ROUND(SUMIFS(INDEX('B-PorHerramienta'!$F$2:$I$2848,0,$AH$6),'B-PorHerramienta'!$A$2:$A$2848,N$8,'B-PorHerramienta'!$J$2:$J$2848,$AC10,'B-PorHerramienta'!$K$2:$K$2848,$AD10,'B-PorHerramienta'!$L$2:$L$2848,$AE10)*$AI$6,$AJ$6))</f>
        <v>8.3099999999999993E-2</v>
      </c>
      <c r="O10" s="45">
        <f>IF(COUNTIFS('B-PorHerramienta'!$A$2:$A$2848,O$8,'B-PorHerramienta'!$J$2:$J$2848,$AC10,'B-PorHerramienta'!$K$2:$K$2848,$AD10,'B-PorHerramienta'!$L$2:$L$2848,$AE10,'B-PorHerramienta'!$F$2:$F$2848,"&lt;&gt;")=0,"",ROUND(SUMIFS(INDEX('B-PorHerramienta'!$F$2:$I$2848,0,$AH$6),'B-PorHerramienta'!$A$2:$A$2848,O$8,'B-PorHerramienta'!$J$2:$J$2848,$AC10,'B-PorHerramienta'!$K$2:$K$2848,$AD10,'B-PorHerramienta'!$L$2:$L$2848,$AE10)*$AI$6,$AJ$6))</f>
        <v>4.1500000000000002E-2</v>
      </c>
      <c r="P10" s="45">
        <f>IF(COUNTIFS('B-PorHerramienta'!$A$2:$A$2848,P$8,'B-PorHerramienta'!$J$2:$J$2848,$AC10,'B-PorHerramienta'!$K$2:$K$2848,$AD10,'B-PorHerramienta'!$L$2:$L$2848,$AE10,'B-PorHerramienta'!$F$2:$F$2848,"&lt;&gt;")=0,"",ROUND(SUMIFS(INDEX('B-PorHerramienta'!$F$2:$I$2848,0,$AH$6),'B-PorHerramienta'!$A$2:$A$2848,P$8,'B-PorHerramienta'!$J$2:$J$2848,$AC10,'B-PorHerramienta'!$K$2:$K$2848,$AD10,'B-PorHerramienta'!$L$2:$L$2848,$AE10)*$AI$6,$AJ$6))</f>
        <v>0.20660000000000001</v>
      </c>
      <c r="Q10" s="45">
        <f>IF(COUNTIFS('B-PorHerramienta'!$A$2:$A$2848,Q$8,'B-PorHerramienta'!$J$2:$J$2848,$AC10,'B-PorHerramienta'!$K$2:$K$2848,$AD10,'B-PorHerramienta'!$L$2:$L$2848,$AE10,'B-PorHerramienta'!$F$2:$F$2848,"&lt;&gt;")=0,"",ROUND(SUMIFS(INDEX('B-PorHerramienta'!$F$2:$I$2848,0,$AH$6),'B-PorHerramienta'!$A$2:$A$2848,Q$8,'B-PorHerramienta'!$J$2:$J$2848,$AC10,'B-PorHerramienta'!$K$2:$K$2848,$AD10,'B-PorHerramienta'!$L$2:$L$2848,$AE10)*$AI$6,$AJ$6))</f>
        <v>0.4481</v>
      </c>
      <c r="R10" s="45">
        <f>IF(COUNTIFS('B-PorHerramienta'!$A$2:$A$2848,R$8,'B-PorHerramienta'!$J$2:$J$2848,$AC10,'B-PorHerramienta'!$K$2:$K$2848,$AD10,'B-PorHerramienta'!$L$2:$L$2848,$AE10,'B-PorHerramienta'!$F$2:$F$2848,"&lt;&gt;")=0,"",ROUND(SUMIFS(INDEX('B-PorHerramienta'!$F$2:$I$2848,0,$AH$6),'B-PorHerramienta'!$A$2:$A$2848,R$8,'B-PorHerramienta'!$J$2:$J$2848,$AC10,'B-PorHerramienta'!$K$2:$K$2848,$AD10,'B-PorHerramienta'!$L$2:$L$2848,$AE10)*$AI$6,$AJ$6))</f>
        <v>0.68710000000000004</v>
      </c>
      <c r="S10" s="45">
        <f>IF(COUNTIFS('B-PorHerramienta'!$A$2:$A$2848,S$8,'B-PorHerramienta'!$J$2:$J$2848,$AC10,'B-PorHerramienta'!$K$2:$K$2848,$AD10,'B-PorHerramienta'!$L$2:$L$2848,$AE10,'B-PorHerramienta'!$F$2:$F$2848,"&lt;&gt;")=0,"",ROUND(SUMIFS(INDEX('B-PorHerramienta'!$F$2:$I$2848,0,$AH$6),'B-PorHerramienta'!$A$2:$A$2848,S$8,'B-PorHerramienta'!$J$2:$J$2848,$AC10,'B-PorHerramienta'!$K$2:$K$2848,$AD10,'B-PorHerramienta'!$L$2:$L$2848,$AE10)*$AI$6,$AJ$6))</f>
        <v>0.78259999999999996</v>
      </c>
      <c r="T10" s="45">
        <f>IF(COUNTIFS('B-PorHerramienta'!$A$2:$A$2848,T$8,'B-PorHerramienta'!$J$2:$J$2848,$AC10,'B-PorHerramienta'!$K$2:$K$2848,$AD10,'B-PorHerramienta'!$L$2:$L$2848,$AE10,'B-PorHerramienta'!$F$2:$F$2848,"&lt;&gt;")=0,"",ROUND(SUMIFS(INDEX('B-PorHerramienta'!$F$2:$I$2848,0,$AH$6),'B-PorHerramienta'!$A$2:$A$2848,T$8,'B-PorHerramienta'!$J$2:$J$2848,$AC10,'B-PorHerramienta'!$K$2:$K$2848,$AD10,'B-PorHerramienta'!$L$2:$L$2848,$AE10)*$AI$6,$AJ$6))</f>
        <v>0.83489999999999998</v>
      </c>
      <c r="U10" s="45">
        <f>IF(COUNTIFS('B-PorHerramienta'!$A$2:$A$2848,U$8,'B-PorHerramienta'!$J$2:$J$2848,$AC10,'B-PorHerramienta'!$K$2:$K$2848,$AD10,'B-PorHerramienta'!$L$2:$L$2848,$AE10,'B-PorHerramienta'!$F$2:$F$2848,"&lt;&gt;")=0,"",ROUND(SUMIFS(INDEX('B-PorHerramienta'!$F$2:$I$2848,0,$AH$6),'B-PorHerramienta'!$A$2:$A$2848,U$8,'B-PorHerramienta'!$J$2:$J$2848,$AC10,'B-PorHerramienta'!$K$2:$K$2848,$AD10,'B-PorHerramienta'!$L$2:$L$2848,$AE10)*$AI$6,$AJ$6))</f>
        <v>0.63090000000000002</v>
      </c>
      <c r="V10" s="45">
        <f>IF(COUNTIFS('B-PorHerramienta'!$A$2:$A$2848,V$8,'B-PorHerramienta'!$J$2:$J$2848,$AC10,'B-PorHerramienta'!$K$2:$K$2848,$AD10,'B-PorHerramienta'!$L$2:$L$2848,$AE10,'B-PorHerramienta'!$F$2:$F$2848,"&lt;&gt;")=0,"",ROUND(SUMIFS(INDEX('B-PorHerramienta'!$F$2:$I$2848,0,$AH$6),'B-PorHerramienta'!$A$2:$A$2848,V$8,'B-PorHerramienta'!$J$2:$J$2848,$AC10,'B-PorHerramienta'!$K$2:$K$2848,$AD10,'B-PorHerramienta'!$L$2:$L$2848,$AE10)*$AI$6,$AJ$6))</f>
        <v>0.90780000000000005</v>
      </c>
      <c r="W10" s="45">
        <f>IF(COUNTIFS('B-PorHerramienta'!$A$2:$A$2848,W$8,'B-PorHerramienta'!$J$2:$J$2848,$AC10,'B-PorHerramienta'!$K$2:$K$2848,$AD10,'B-PorHerramienta'!$L$2:$L$2848,$AE10,'B-PorHerramienta'!$F$2:$F$2848,"&lt;&gt;")=0,"",ROUND(SUMIFS(INDEX('B-PorHerramienta'!$F$2:$I$2848,0,$AH$6),'B-PorHerramienta'!$A$2:$A$2848,W$8,'B-PorHerramienta'!$J$2:$J$2848,$AC10,'B-PorHerramienta'!$K$2:$K$2848,$AD10,'B-PorHerramienta'!$L$2:$L$2848,$AE10)*$AI$6,$AJ$6))</f>
        <v>1.6180000000000001</v>
      </c>
      <c r="X10" s="45">
        <f>IF(COUNTIFS('B-PorHerramienta'!$A$2:$A$2848,X$8,'B-PorHerramienta'!$J$2:$J$2848,$AC10,'B-PorHerramienta'!$K$2:$K$2848,$AD10,'B-PorHerramienta'!$L$2:$L$2848,$AE10,'B-PorHerramienta'!$F$2:$F$2848,"&lt;&gt;")=0,"",ROUND(SUMIFS(INDEX('B-PorHerramienta'!$F$2:$I$2848,0,$AH$6),'B-PorHerramienta'!$A$2:$A$2848,X$8,'B-PorHerramienta'!$J$2:$J$2848,$AC10,'B-PorHerramienta'!$K$2:$K$2848,$AD10,'B-PorHerramienta'!$L$2:$L$2848,$AE10)*$AI$6,$AJ$6))</f>
        <v>1.0083</v>
      </c>
      <c r="Y10" s="45">
        <f>IF(COUNTIFS('B-PorHerramienta'!$A$2:$A$2848,Y$8,'B-PorHerramienta'!$J$2:$J$2848,$AC10,'B-PorHerramienta'!$K$2:$K$2848,$AD10,'B-PorHerramienta'!$L$2:$L$2848,$AE10,'B-PorHerramienta'!$F$2:$F$2848,"&lt;&gt;")=0,"",ROUND(SUMIFS(INDEX('B-PorHerramienta'!$F$2:$I$2848,0,$AH$6),'B-PorHerramienta'!$A$2:$A$2848,Y$8,'B-PorHerramienta'!$J$2:$J$2848,$AC10,'B-PorHerramienta'!$K$2:$K$2848,$AD10,'B-PorHerramienta'!$L$2:$L$2848,$AE10)*$AI$6,$AJ$6))</f>
        <v>1.0533999999999999</v>
      </c>
      <c r="Z10" s="45">
        <f>IF(COUNTIFS('B-PorHerramienta'!$A$2:$A$2848,Z$8,'B-PorHerramienta'!$J$2:$J$2848,$AC10,'B-PorHerramienta'!$K$2:$K$2848,$AD10,'B-PorHerramienta'!$L$2:$L$2848,$AE10,'B-PorHerramienta'!$F$2:$F$2848,"&lt;&gt;")=0,"",ROUND(SUMIFS(INDEX('B-PorHerramienta'!$F$2:$I$2848,0,$AH$6),'B-PorHerramienta'!$A$2:$A$2848,Z$8,'B-PorHerramienta'!$J$2:$J$2848,$AC10,'B-PorHerramienta'!$K$2:$K$2848,$AD10,'B-PorHerramienta'!$L$2:$L$2848,$AE10)*$AI$6,$AJ$6))</f>
        <v>0.74609999999999999</v>
      </c>
      <c r="AA10" s="6"/>
      <c r="AB10" s="35">
        <v>0</v>
      </c>
      <c r="AC10" s="35" t="s">
        <v>1114</v>
      </c>
      <c r="AD10" s="35" t="s">
        <v>88</v>
      </c>
      <c r="AE10" s="35" t="s">
        <v>88</v>
      </c>
      <c r="AF10" s="35"/>
      <c r="AG10" s="35"/>
      <c r="AH10" s="35"/>
      <c r="AI10" s="35"/>
      <c r="AJ10" s="35"/>
      <c r="AK10" s="35"/>
    </row>
    <row r="11" spans="1:37" hidden="1" outlineLevel="1" collapsed="1" x14ac:dyDescent="0.25">
      <c r="A11" s="46" t="s">
        <v>1115</v>
      </c>
      <c r="B11" s="47" t="s">
        <v>1867</v>
      </c>
      <c r="C11" s="48" t="str">
        <f>IF(COUNTIFS('B-PorHerramienta'!$A$2:$A$2848,C$8,'B-PorHerramienta'!$J$2:$J$2848,$AC11,'B-PorHerramienta'!$K$2:$K$2848,$AD11,'B-PorHerramienta'!$L$2:$L$2848,$AE11,'B-PorHerramienta'!$F$2:$F$2848,"&lt;&gt;")=0,"",ROUND(SUMIFS(INDEX('B-PorHerramienta'!$F$2:$I$2848,0,$AH$6),'B-PorHerramienta'!$A$2:$A$2848,C$8,'B-PorHerramienta'!$J$2:$J$2848,$AC11,'B-PorHerramienta'!$K$2:$K$2848,$AD11,'B-PorHerramienta'!$L$2:$L$2848,$AE11)*$AI$6,$AJ$6))</f>
        <v/>
      </c>
      <c r="D11" s="48" t="str">
        <f>IF(COUNTIFS('B-PorHerramienta'!$A$2:$A$2848,D$8,'B-PorHerramienta'!$J$2:$J$2848,$AC11,'B-PorHerramienta'!$K$2:$K$2848,$AD11,'B-PorHerramienta'!$L$2:$L$2848,$AE11,'B-PorHerramienta'!$F$2:$F$2848,"&lt;&gt;")=0,"",ROUND(SUMIFS(INDEX('B-PorHerramienta'!$F$2:$I$2848,0,$AH$6),'B-PorHerramienta'!$A$2:$A$2848,D$8,'B-PorHerramienta'!$J$2:$J$2848,$AC11,'B-PorHerramienta'!$K$2:$K$2848,$AD11,'B-PorHerramienta'!$L$2:$L$2848,$AE11)*$AI$6,$AJ$6))</f>
        <v/>
      </c>
      <c r="E11" s="48" t="str">
        <f>IF(COUNTIFS('B-PorHerramienta'!$A$2:$A$2848,E$8,'B-PorHerramienta'!$J$2:$J$2848,$AC11,'B-PorHerramienta'!$K$2:$K$2848,$AD11,'B-PorHerramienta'!$L$2:$L$2848,$AE11,'B-PorHerramienta'!$F$2:$F$2848,"&lt;&gt;")=0,"",ROUND(SUMIFS(INDEX('B-PorHerramienta'!$F$2:$I$2848,0,$AH$6),'B-PorHerramienta'!$A$2:$A$2848,E$8,'B-PorHerramienta'!$J$2:$J$2848,$AC11,'B-PorHerramienta'!$K$2:$K$2848,$AD11,'B-PorHerramienta'!$L$2:$L$2848,$AE11)*$AI$6,$AJ$6))</f>
        <v/>
      </c>
      <c r="F11" s="48" t="str">
        <f>IF(COUNTIFS('B-PorHerramienta'!$A$2:$A$2848,F$8,'B-PorHerramienta'!$J$2:$J$2848,$AC11,'B-PorHerramienta'!$K$2:$K$2848,$AD11,'B-PorHerramienta'!$L$2:$L$2848,$AE11,'B-PorHerramienta'!$F$2:$F$2848,"&lt;&gt;")=0,"",ROUND(SUMIFS(INDEX('B-PorHerramienta'!$F$2:$I$2848,0,$AH$6),'B-PorHerramienta'!$A$2:$A$2848,F$8,'B-PorHerramienta'!$J$2:$J$2848,$AC11,'B-PorHerramienta'!$K$2:$K$2848,$AD11,'B-PorHerramienta'!$L$2:$L$2848,$AE11)*$AI$6,$AJ$6))</f>
        <v/>
      </c>
      <c r="G11" s="48" t="str">
        <f>IF(COUNTIFS('B-PorHerramienta'!$A$2:$A$2848,G$8,'B-PorHerramienta'!$J$2:$J$2848,$AC11,'B-PorHerramienta'!$K$2:$K$2848,$AD11,'B-PorHerramienta'!$L$2:$L$2848,$AE11,'B-PorHerramienta'!$F$2:$F$2848,"&lt;&gt;")=0,"",ROUND(SUMIFS(INDEX('B-PorHerramienta'!$F$2:$I$2848,0,$AH$6),'B-PorHerramienta'!$A$2:$A$2848,G$8,'B-PorHerramienta'!$J$2:$J$2848,$AC11,'B-PorHerramienta'!$K$2:$K$2848,$AD11,'B-PorHerramienta'!$L$2:$L$2848,$AE11)*$AI$6,$AJ$6))</f>
        <v/>
      </c>
      <c r="H11" s="48" t="str">
        <f>IF(COUNTIFS('B-PorHerramienta'!$A$2:$A$2848,H$8,'B-PorHerramienta'!$J$2:$J$2848,$AC11,'B-PorHerramienta'!$K$2:$K$2848,$AD11,'B-PorHerramienta'!$L$2:$L$2848,$AE11,'B-PorHerramienta'!$F$2:$F$2848,"&lt;&gt;")=0,"",ROUND(SUMIFS(INDEX('B-PorHerramienta'!$F$2:$I$2848,0,$AH$6),'B-PorHerramienta'!$A$2:$A$2848,H$8,'B-PorHerramienta'!$J$2:$J$2848,$AC11,'B-PorHerramienta'!$K$2:$K$2848,$AD11,'B-PorHerramienta'!$L$2:$L$2848,$AE11)*$AI$6,$AJ$6))</f>
        <v/>
      </c>
      <c r="I11" s="48" t="str">
        <f>IF(COUNTIFS('B-PorHerramienta'!$A$2:$A$2848,I$8,'B-PorHerramienta'!$J$2:$J$2848,$AC11,'B-PorHerramienta'!$K$2:$K$2848,$AD11,'B-PorHerramienta'!$L$2:$L$2848,$AE11,'B-PorHerramienta'!$F$2:$F$2848,"&lt;&gt;")=0,"",ROUND(SUMIFS(INDEX('B-PorHerramienta'!$F$2:$I$2848,0,$AH$6),'B-PorHerramienta'!$A$2:$A$2848,I$8,'B-PorHerramienta'!$J$2:$J$2848,$AC11,'B-PorHerramienta'!$K$2:$K$2848,$AD11,'B-PorHerramienta'!$L$2:$L$2848,$AE11)*$AI$6,$AJ$6))</f>
        <v/>
      </c>
      <c r="J11" s="48" t="str">
        <f>IF(COUNTIFS('B-PorHerramienta'!$A$2:$A$2848,J$8,'B-PorHerramienta'!$J$2:$J$2848,$AC11,'B-PorHerramienta'!$K$2:$K$2848,$AD11,'B-PorHerramienta'!$L$2:$L$2848,$AE11,'B-PorHerramienta'!$F$2:$F$2848,"&lt;&gt;")=0,"",ROUND(SUMIFS(INDEX('B-PorHerramienta'!$F$2:$I$2848,0,$AH$6),'B-PorHerramienta'!$A$2:$A$2848,J$8,'B-PorHerramienta'!$J$2:$J$2848,$AC11,'B-PorHerramienta'!$K$2:$K$2848,$AD11,'B-PorHerramienta'!$L$2:$L$2848,$AE11)*$AI$6,$AJ$6))</f>
        <v/>
      </c>
      <c r="K11" s="48">
        <f>IF(COUNTIFS('B-PorHerramienta'!$A$2:$A$2848,K$8,'B-PorHerramienta'!$J$2:$J$2848,$AC11,'B-PorHerramienta'!$K$2:$K$2848,$AD11,'B-PorHerramienta'!$L$2:$L$2848,$AE11,'B-PorHerramienta'!$F$2:$F$2848,"&lt;&gt;")=0,"",ROUND(SUMIFS(INDEX('B-PorHerramienta'!$F$2:$I$2848,0,$AH$6),'B-PorHerramienta'!$A$2:$A$2848,K$8,'B-PorHerramienta'!$J$2:$J$2848,$AC11,'B-PorHerramienta'!$K$2:$K$2848,$AD11,'B-PorHerramienta'!$L$2:$L$2848,$AE11)*$AI$6,$AJ$6))</f>
        <v>2.3E-3</v>
      </c>
      <c r="L11" s="48">
        <f>IF(COUNTIFS('B-PorHerramienta'!$A$2:$A$2848,L$8,'B-PorHerramienta'!$J$2:$J$2848,$AC11,'B-PorHerramienta'!$K$2:$K$2848,$AD11,'B-PorHerramienta'!$L$2:$L$2848,$AE11,'B-PorHerramienta'!$F$2:$F$2848,"&lt;&gt;")=0,"",ROUND(SUMIFS(INDEX('B-PorHerramienta'!$F$2:$I$2848,0,$AH$6),'B-PorHerramienta'!$A$2:$A$2848,L$8,'B-PorHerramienta'!$J$2:$J$2848,$AC11,'B-PorHerramienta'!$K$2:$K$2848,$AD11,'B-PorHerramienta'!$L$2:$L$2848,$AE11)*$AI$6,$AJ$6))</f>
        <v>3.49E-2</v>
      </c>
      <c r="M11" s="48">
        <f>IF(COUNTIFS('B-PorHerramienta'!$A$2:$A$2848,M$8,'B-PorHerramienta'!$J$2:$J$2848,$AC11,'B-PorHerramienta'!$K$2:$K$2848,$AD11,'B-PorHerramienta'!$L$2:$L$2848,$AE11,'B-PorHerramienta'!$F$2:$F$2848,"&lt;&gt;")=0,"",ROUND(SUMIFS(INDEX('B-PorHerramienta'!$F$2:$I$2848,0,$AH$6),'B-PorHerramienta'!$A$2:$A$2848,M$8,'B-PorHerramienta'!$J$2:$J$2848,$AC11,'B-PorHerramienta'!$K$2:$K$2848,$AD11,'B-PorHerramienta'!$L$2:$L$2848,$AE11)*$AI$6,$AJ$6))</f>
        <v>3.9100000000000003E-2</v>
      </c>
      <c r="N11" s="48">
        <f>IF(COUNTIFS('B-PorHerramienta'!$A$2:$A$2848,N$8,'B-PorHerramienta'!$J$2:$J$2848,$AC11,'B-PorHerramienta'!$K$2:$K$2848,$AD11,'B-PorHerramienta'!$L$2:$L$2848,$AE11,'B-PorHerramienta'!$F$2:$F$2848,"&lt;&gt;")=0,"",ROUND(SUMIFS(INDEX('B-PorHerramienta'!$F$2:$I$2848,0,$AH$6),'B-PorHerramienta'!$A$2:$A$2848,N$8,'B-PorHerramienta'!$J$2:$J$2848,$AC11,'B-PorHerramienta'!$K$2:$K$2848,$AD11,'B-PorHerramienta'!$L$2:$L$2848,$AE11)*$AI$6,$AJ$6))</f>
        <v>6.54E-2</v>
      </c>
      <c r="O11" s="48">
        <f>IF(COUNTIFS('B-PorHerramienta'!$A$2:$A$2848,O$8,'B-PorHerramienta'!$J$2:$J$2848,$AC11,'B-PorHerramienta'!$K$2:$K$2848,$AD11,'B-PorHerramienta'!$L$2:$L$2848,$AE11,'B-PorHerramienta'!$F$2:$F$2848,"&lt;&gt;")=0,"",ROUND(SUMIFS(INDEX('B-PorHerramienta'!$F$2:$I$2848,0,$AH$6),'B-PorHerramienta'!$A$2:$A$2848,O$8,'B-PorHerramienta'!$J$2:$J$2848,$AC11,'B-PorHerramienta'!$K$2:$K$2848,$AD11,'B-PorHerramienta'!$L$2:$L$2848,$AE11)*$AI$6,$AJ$6))</f>
        <v>1.4500000000000001E-2</v>
      </c>
      <c r="P11" s="48">
        <f>IF(COUNTIFS('B-PorHerramienta'!$A$2:$A$2848,P$8,'B-PorHerramienta'!$J$2:$J$2848,$AC11,'B-PorHerramienta'!$K$2:$K$2848,$AD11,'B-PorHerramienta'!$L$2:$L$2848,$AE11,'B-PorHerramienta'!$F$2:$F$2848,"&lt;&gt;")=0,"",ROUND(SUMIFS(INDEX('B-PorHerramienta'!$F$2:$I$2848,0,$AH$6),'B-PorHerramienta'!$A$2:$A$2848,P$8,'B-PorHerramienta'!$J$2:$J$2848,$AC11,'B-PorHerramienta'!$K$2:$K$2848,$AD11,'B-PorHerramienta'!$L$2:$L$2848,$AE11)*$AI$6,$AJ$6))</f>
        <v>4.9099999999999998E-2</v>
      </c>
      <c r="Q11" s="48">
        <f>IF(COUNTIFS('B-PorHerramienta'!$A$2:$A$2848,Q$8,'B-PorHerramienta'!$J$2:$J$2848,$AC11,'B-PorHerramienta'!$K$2:$K$2848,$AD11,'B-PorHerramienta'!$L$2:$L$2848,$AE11,'B-PorHerramienta'!$F$2:$F$2848,"&lt;&gt;")=0,"",ROUND(SUMIFS(INDEX('B-PorHerramienta'!$F$2:$I$2848,0,$AH$6),'B-PorHerramienta'!$A$2:$A$2848,Q$8,'B-PorHerramienta'!$J$2:$J$2848,$AC11,'B-PorHerramienta'!$K$2:$K$2848,$AD11,'B-PorHerramienta'!$L$2:$L$2848,$AE11)*$AI$6,$AJ$6))</f>
        <v>0.16800000000000001</v>
      </c>
      <c r="R11" s="48">
        <f>IF(COUNTIFS('B-PorHerramienta'!$A$2:$A$2848,R$8,'B-PorHerramienta'!$J$2:$J$2848,$AC11,'B-PorHerramienta'!$K$2:$K$2848,$AD11,'B-PorHerramienta'!$L$2:$L$2848,$AE11,'B-PorHerramienta'!$F$2:$F$2848,"&lt;&gt;")=0,"",ROUND(SUMIFS(INDEX('B-PorHerramienta'!$F$2:$I$2848,0,$AH$6),'B-PorHerramienta'!$A$2:$A$2848,R$8,'B-PorHerramienta'!$J$2:$J$2848,$AC11,'B-PorHerramienta'!$K$2:$K$2848,$AD11,'B-PorHerramienta'!$L$2:$L$2848,$AE11)*$AI$6,$AJ$6))</f>
        <v>0.3614</v>
      </c>
      <c r="S11" s="48">
        <f>IF(COUNTIFS('B-PorHerramienta'!$A$2:$A$2848,S$8,'B-PorHerramienta'!$J$2:$J$2848,$AC11,'B-PorHerramienta'!$K$2:$K$2848,$AD11,'B-PorHerramienta'!$L$2:$L$2848,$AE11,'B-PorHerramienta'!$F$2:$F$2848,"&lt;&gt;")=0,"",ROUND(SUMIFS(INDEX('B-PorHerramienta'!$F$2:$I$2848,0,$AH$6),'B-PorHerramienta'!$A$2:$A$2848,S$8,'B-PorHerramienta'!$J$2:$J$2848,$AC11,'B-PorHerramienta'!$K$2:$K$2848,$AD11,'B-PorHerramienta'!$L$2:$L$2848,$AE11)*$AI$6,$AJ$6))</f>
        <v>0.46939999999999998</v>
      </c>
      <c r="T11" s="48">
        <f>IF(COUNTIFS('B-PorHerramienta'!$A$2:$A$2848,T$8,'B-PorHerramienta'!$J$2:$J$2848,$AC11,'B-PorHerramienta'!$K$2:$K$2848,$AD11,'B-PorHerramienta'!$L$2:$L$2848,$AE11,'B-PorHerramienta'!$F$2:$F$2848,"&lt;&gt;")=0,"",ROUND(SUMIFS(INDEX('B-PorHerramienta'!$F$2:$I$2848,0,$AH$6),'B-PorHerramienta'!$A$2:$A$2848,T$8,'B-PorHerramienta'!$J$2:$J$2848,$AC11,'B-PorHerramienta'!$K$2:$K$2848,$AD11,'B-PorHerramienta'!$L$2:$L$2848,$AE11)*$AI$6,$AJ$6))</f>
        <v>0.49</v>
      </c>
      <c r="U11" s="48">
        <f>IF(COUNTIFS('B-PorHerramienta'!$A$2:$A$2848,U$8,'B-PorHerramienta'!$J$2:$J$2848,$AC11,'B-PorHerramienta'!$K$2:$K$2848,$AD11,'B-PorHerramienta'!$L$2:$L$2848,$AE11,'B-PorHerramienta'!$F$2:$F$2848,"&lt;&gt;")=0,"",ROUND(SUMIFS(INDEX('B-PorHerramienta'!$F$2:$I$2848,0,$AH$6),'B-PorHerramienta'!$A$2:$A$2848,U$8,'B-PorHerramienta'!$J$2:$J$2848,$AC11,'B-PorHerramienta'!$K$2:$K$2848,$AD11,'B-PorHerramienta'!$L$2:$L$2848,$AE11)*$AI$6,$AJ$6))</f>
        <v>0.38590000000000002</v>
      </c>
      <c r="V11" s="48">
        <f>IF(COUNTIFS('B-PorHerramienta'!$A$2:$A$2848,V$8,'B-PorHerramienta'!$J$2:$J$2848,$AC11,'B-PorHerramienta'!$K$2:$K$2848,$AD11,'B-PorHerramienta'!$L$2:$L$2848,$AE11,'B-PorHerramienta'!$F$2:$F$2848,"&lt;&gt;")=0,"",ROUND(SUMIFS(INDEX('B-PorHerramienta'!$F$2:$I$2848,0,$AH$6),'B-PorHerramienta'!$A$2:$A$2848,V$8,'B-PorHerramienta'!$J$2:$J$2848,$AC11,'B-PorHerramienta'!$K$2:$K$2848,$AD11,'B-PorHerramienta'!$L$2:$L$2848,$AE11)*$AI$6,$AJ$6))</f>
        <v>0.62539999999999996</v>
      </c>
      <c r="W11" s="48">
        <f>IF(COUNTIFS('B-PorHerramienta'!$A$2:$A$2848,W$8,'B-PorHerramienta'!$J$2:$J$2848,$AC11,'B-PorHerramienta'!$K$2:$K$2848,$AD11,'B-PorHerramienta'!$L$2:$L$2848,$AE11,'B-PorHerramienta'!$F$2:$F$2848,"&lt;&gt;")=0,"",ROUND(SUMIFS(INDEX('B-PorHerramienta'!$F$2:$I$2848,0,$AH$6),'B-PorHerramienta'!$A$2:$A$2848,W$8,'B-PorHerramienta'!$J$2:$J$2848,$AC11,'B-PorHerramienta'!$K$2:$K$2848,$AD11,'B-PorHerramienta'!$L$2:$L$2848,$AE11)*$AI$6,$AJ$6))</f>
        <v>1.4652000000000001</v>
      </c>
      <c r="X11" s="48">
        <f>IF(COUNTIFS('B-PorHerramienta'!$A$2:$A$2848,X$8,'B-PorHerramienta'!$J$2:$J$2848,$AC11,'B-PorHerramienta'!$K$2:$K$2848,$AD11,'B-PorHerramienta'!$L$2:$L$2848,$AE11,'B-PorHerramienta'!$F$2:$F$2848,"&lt;&gt;")=0,"",ROUND(SUMIFS(INDEX('B-PorHerramienta'!$F$2:$I$2848,0,$AH$6),'B-PorHerramienta'!$A$2:$A$2848,X$8,'B-PorHerramienta'!$J$2:$J$2848,$AC11,'B-PorHerramienta'!$K$2:$K$2848,$AD11,'B-PorHerramienta'!$L$2:$L$2848,$AE11)*$AI$6,$AJ$6))</f>
        <v>0.53410000000000002</v>
      </c>
      <c r="Y11" s="48">
        <f>IF(COUNTIFS('B-PorHerramienta'!$A$2:$A$2848,Y$8,'B-PorHerramienta'!$J$2:$J$2848,$AC11,'B-PorHerramienta'!$K$2:$K$2848,$AD11,'B-PorHerramienta'!$L$2:$L$2848,$AE11,'B-PorHerramienta'!$F$2:$F$2848,"&lt;&gt;")=0,"",ROUND(SUMIFS(INDEX('B-PorHerramienta'!$F$2:$I$2848,0,$AH$6),'B-PorHerramienta'!$A$2:$A$2848,Y$8,'B-PorHerramienta'!$J$2:$J$2848,$AC11,'B-PorHerramienta'!$K$2:$K$2848,$AD11,'B-PorHerramienta'!$L$2:$L$2848,$AE11)*$AI$6,$AJ$6))</f>
        <v>0.49459999999999998</v>
      </c>
      <c r="Z11" s="48">
        <f>IF(COUNTIFS('B-PorHerramienta'!$A$2:$A$2848,Z$8,'B-PorHerramienta'!$J$2:$J$2848,$AC11,'B-PorHerramienta'!$K$2:$K$2848,$AD11,'B-PorHerramienta'!$L$2:$L$2848,$AE11,'B-PorHerramienta'!$F$2:$F$2848,"&lt;&gt;")=0,"",ROUND(SUMIFS(INDEX('B-PorHerramienta'!$F$2:$I$2848,0,$AH$6),'B-PorHerramienta'!$A$2:$A$2848,Z$8,'B-PorHerramienta'!$J$2:$J$2848,$AC11,'B-PorHerramienta'!$K$2:$K$2848,$AD11,'B-PorHerramienta'!$L$2:$L$2848,$AE11)*$AI$6,$AJ$6))</f>
        <v>0.35010000000000002</v>
      </c>
      <c r="AA11" s="6"/>
      <c r="AB11" s="35">
        <v>1</v>
      </c>
      <c r="AC11" s="35" t="s">
        <v>1114</v>
      </c>
      <c r="AD11" s="35" t="s">
        <v>1115</v>
      </c>
      <c r="AE11" s="35" t="s">
        <v>88</v>
      </c>
      <c r="AF11" s="35"/>
      <c r="AG11" s="35"/>
      <c r="AH11" s="35"/>
      <c r="AI11" s="35"/>
      <c r="AJ11" s="35"/>
      <c r="AK11" s="35"/>
    </row>
    <row r="12" spans="1:37" ht="60" hidden="1" outlineLevel="2" collapsed="1" x14ac:dyDescent="0.25">
      <c r="A12" s="49" t="s">
        <v>2218</v>
      </c>
      <c r="B12" s="47" t="s">
        <v>108</v>
      </c>
      <c r="C12" s="48" t="str">
        <f>IF(COUNTIFS('B-PorHerramienta'!$A$2:$A$2848,C$8,'B-PorHerramienta'!$J$2:$J$2848,$AC12,'B-PorHerramienta'!$K$2:$K$2848,$AD12,'B-PorHerramienta'!$L$2:$L$2848,$AE12,'B-PorHerramienta'!$F$2:$F$2848,"&lt;&gt;")=0,"",ROUND(SUMIFS(INDEX('B-PorHerramienta'!$F$2:$I$2848,0,$AH$6),'B-PorHerramienta'!$A$2:$A$2848,C$8,'B-PorHerramienta'!$J$2:$J$2848,$AC12,'B-PorHerramienta'!$K$2:$K$2848,$AD12,'B-PorHerramienta'!$L$2:$L$2848,$AE12)*$AI$6,$AJ$6))</f>
        <v/>
      </c>
      <c r="D12" s="48" t="str">
        <f>IF(COUNTIFS('B-PorHerramienta'!$A$2:$A$2848,D$8,'B-PorHerramienta'!$J$2:$J$2848,$AC12,'B-PorHerramienta'!$K$2:$K$2848,$AD12,'B-PorHerramienta'!$L$2:$L$2848,$AE12,'B-PorHerramienta'!$F$2:$F$2848,"&lt;&gt;")=0,"",ROUND(SUMIFS(INDEX('B-PorHerramienta'!$F$2:$I$2848,0,$AH$6),'B-PorHerramienta'!$A$2:$A$2848,D$8,'B-PorHerramienta'!$J$2:$J$2848,$AC12,'B-PorHerramienta'!$K$2:$K$2848,$AD12,'B-PorHerramienta'!$L$2:$L$2848,$AE12)*$AI$6,$AJ$6))</f>
        <v/>
      </c>
      <c r="E12" s="48" t="str">
        <f>IF(COUNTIFS('B-PorHerramienta'!$A$2:$A$2848,E$8,'B-PorHerramienta'!$J$2:$J$2848,$AC12,'B-PorHerramienta'!$K$2:$K$2848,$AD12,'B-PorHerramienta'!$L$2:$L$2848,$AE12,'B-PorHerramienta'!$F$2:$F$2848,"&lt;&gt;")=0,"",ROUND(SUMIFS(INDEX('B-PorHerramienta'!$F$2:$I$2848,0,$AH$6),'B-PorHerramienta'!$A$2:$A$2848,E$8,'B-PorHerramienta'!$J$2:$J$2848,$AC12,'B-PorHerramienta'!$K$2:$K$2848,$AD12,'B-PorHerramienta'!$L$2:$L$2848,$AE12)*$AI$6,$AJ$6))</f>
        <v/>
      </c>
      <c r="F12" s="48" t="str">
        <f>IF(COUNTIFS('B-PorHerramienta'!$A$2:$A$2848,F$8,'B-PorHerramienta'!$J$2:$J$2848,$AC12,'B-PorHerramienta'!$K$2:$K$2848,$AD12,'B-PorHerramienta'!$L$2:$L$2848,$AE12,'B-PorHerramienta'!$F$2:$F$2848,"&lt;&gt;")=0,"",ROUND(SUMIFS(INDEX('B-PorHerramienta'!$F$2:$I$2848,0,$AH$6),'B-PorHerramienta'!$A$2:$A$2848,F$8,'B-PorHerramienta'!$J$2:$J$2848,$AC12,'B-PorHerramienta'!$K$2:$K$2848,$AD12,'B-PorHerramienta'!$L$2:$L$2848,$AE12)*$AI$6,$AJ$6))</f>
        <v/>
      </c>
      <c r="G12" s="48" t="str">
        <f>IF(COUNTIFS('B-PorHerramienta'!$A$2:$A$2848,G$8,'B-PorHerramienta'!$J$2:$J$2848,$AC12,'B-PorHerramienta'!$K$2:$K$2848,$AD12,'B-PorHerramienta'!$L$2:$L$2848,$AE12,'B-PorHerramienta'!$F$2:$F$2848,"&lt;&gt;")=0,"",ROUND(SUMIFS(INDEX('B-PorHerramienta'!$F$2:$I$2848,0,$AH$6),'B-PorHerramienta'!$A$2:$A$2848,G$8,'B-PorHerramienta'!$J$2:$J$2848,$AC12,'B-PorHerramienta'!$K$2:$K$2848,$AD12,'B-PorHerramienta'!$L$2:$L$2848,$AE12)*$AI$6,$AJ$6))</f>
        <v/>
      </c>
      <c r="H12" s="48" t="str">
        <f>IF(COUNTIFS('B-PorHerramienta'!$A$2:$A$2848,H$8,'B-PorHerramienta'!$J$2:$J$2848,$AC12,'B-PorHerramienta'!$K$2:$K$2848,$AD12,'B-PorHerramienta'!$L$2:$L$2848,$AE12,'B-PorHerramienta'!$F$2:$F$2848,"&lt;&gt;")=0,"",ROUND(SUMIFS(INDEX('B-PorHerramienta'!$F$2:$I$2848,0,$AH$6),'B-PorHerramienta'!$A$2:$A$2848,H$8,'B-PorHerramienta'!$J$2:$J$2848,$AC12,'B-PorHerramienta'!$K$2:$K$2848,$AD12,'B-PorHerramienta'!$L$2:$L$2848,$AE12)*$AI$6,$AJ$6))</f>
        <v/>
      </c>
      <c r="I12" s="48" t="str">
        <f>IF(COUNTIFS('B-PorHerramienta'!$A$2:$A$2848,I$8,'B-PorHerramienta'!$J$2:$J$2848,$AC12,'B-PorHerramienta'!$K$2:$K$2848,$AD12,'B-PorHerramienta'!$L$2:$L$2848,$AE12,'B-PorHerramienta'!$F$2:$F$2848,"&lt;&gt;")=0,"",ROUND(SUMIFS(INDEX('B-PorHerramienta'!$F$2:$I$2848,0,$AH$6),'B-PorHerramienta'!$A$2:$A$2848,I$8,'B-PorHerramienta'!$J$2:$J$2848,$AC12,'B-PorHerramienta'!$K$2:$K$2848,$AD12,'B-PorHerramienta'!$L$2:$L$2848,$AE12)*$AI$6,$AJ$6))</f>
        <v/>
      </c>
      <c r="J12" s="48" t="str">
        <f>IF(COUNTIFS('B-PorHerramienta'!$A$2:$A$2848,J$8,'B-PorHerramienta'!$J$2:$J$2848,$AC12,'B-PorHerramienta'!$K$2:$K$2848,$AD12,'B-PorHerramienta'!$L$2:$L$2848,$AE12,'B-PorHerramienta'!$F$2:$F$2848,"&lt;&gt;")=0,"",ROUND(SUMIFS(INDEX('B-PorHerramienta'!$F$2:$I$2848,0,$AH$6),'B-PorHerramienta'!$A$2:$A$2848,J$8,'B-PorHerramienta'!$J$2:$J$2848,$AC12,'B-PorHerramienta'!$K$2:$K$2848,$AD12,'B-PorHerramienta'!$L$2:$L$2848,$AE12)*$AI$6,$AJ$6))</f>
        <v/>
      </c>
      <c r="K12" s="48" t="str">
        <f>IF(COUNTIFS('B-PorHerramienta'!$A$2:$A$2848,K$8,'B-PorHerramienta'!$J$2:$J$2848,$AC12,'B-PorHerramienta'!$K$2:$K$2848,$AD12,'B-PorHerramienta'!$L$2:$L$2848,$AE12,'B-PorHerramienta'!$F$2:$F$2848,"&lt;&gt;")=0,"",ROUND(SUMIFS(INDEX('B-PorHerramienta'!$F$2:$I$2848,0,$AH$6),'B-PorHerramienta'!$A$2:$A$2848,K$8,'B-PorHerramienta'!$J$2:$J$2848,$AC12,'B-PorHerramienta'!$K$2:$K$2848,$AD12,'B-PorHerramienta'!$L$2:$L$2848,$AE12)*$AI$6,$AJ$6))</f>
        <v/>
      </c>
      <c r="L12" s="48" t="str">
        <f>IF(COUNTIFS('B-PorHerramienta'!$A$2:$A$2848,L$8,'B-PorHerramienta'!$J$2:$J$2848,$AC12,'B-PorHerramienta'!$K$2:$K$2848,$AD12,'B-PorHerramienta'!$L$2:$L$2848,$AE12,'B-PorHerramienta'!$F$2:$F$2848,"&lt;&gt;")=0,"",ROUND(SUMIFS(INDEX('B-PorHerramienta'!$F$2:$I$2848,0,$AH$6),'B-PorHerramienta'!$A$2:$A$2848,L$8,'B-PorHerramienta'!$J$2:$J$2848,$AC12,'B-PorHerramienta'!$K$2:$K$2848,$AD12,'B-PorHerramienta'!$L$2:$L$2848,$AE12)*$AI$6,$AJ$6))</f>
        <v/>
      </c>
      <c r="M12" s="48" t="str">
        <f>IF(COUNTIFS('B-PorHerramienta'!$A$2:$A$2848,M$8,'B-PorHerramienta'!$J$2:$J$2848,$AC12,'B-PorHerramienta'!$K$2:$K$2848,$AD12,'B-PorHerramienta'!$L$2:$L$2848,$AE12,'B-PorHerramienta'!$F$2:$F$2848,"&lt;&gt;")=0,"",ROUND(SUMIFS(INDEX('B-PorHerramienta'!$F$2:$I$2848,0,$AH$6),'B-PorHerramienta'!$A$2:$A$2848,M$8,'B-PorHerramienta'!$J$2:$J$2848,$AC12,'B-PorHerramienta'!$K$2:$K$2848,$AD12,'B-PorHerramienta'!$L$2:$L$2848,$AE12)*$AI$6,$AJ$6))</f>
        <v/>
      </c>
      <c r="N12" s="48" t="str">
        <f>IF(COUNTIFS('B-PorHerramienta'!$A$2:$A$2848,N$8,'B-PorHerramienta'!$J$2:$J$2848,$AC12,'B-PorHerramienta'!$K$2:$K$2848,$AD12,'B-PorHerramienta'!$L$2:$L$2848,$AE12,'B-PorHerramienta'!$F$2:$F$2848,"&lt;&gt;")=0,"",ROUND(SUMIFS(INDEX('B-PorHerramienta'!$F$2:$I$2848,0,$AH$6),'B-PorHerramienta'!$A$2:$A$2848,N$8,'B-PorHerramienta'!$J$2:$J$2848,$AC12,'B-PorHerramienta'!$K$2:$K$2848,$AD12,'B-PorHerramienta'!$L$2:$L$2848,$AE12)*$AI$6,$AJ$6))</f>
        <v/>
      </c>
      <c r="O12" s="48" t="str">
        <f>IF(COUNTIFS('B-PorHerramienta'!$A$2:$A$2848,O$8,'B-PorHerramienta'!$J$2:$J$2848,$AC12,'B-PorHerramienta'!$K$2:$K$2848,$AD12,'B-PorHerramienta'!$L$2:$L$2848,$AE12,'B-PorHerramienta'!$F$2:$F$2848,"&lt;&gt;")=0,"",ROUND(SUMIFS(INDEX('B-PorHerramienta'!$F$2:$I$2848,0,$AH$6),'B-PorHerramienta'!$A$2:$A$2848,O$8,'B-PorHerramienta'!$J$2:$J$2848,$AC12,'B-PorHerramienta'!$K$2:$K$2848,$AD12,'B-PorHerramienta'!$L$2:$L$2848,$AE12)*$AI$6,$AJ$6))</f>
        <v/>
      </c>
      <c r="P12" s="48" t="str">
        <f>IF(COUNTIFS('B-PorHerramienta'!$A$2:$A$2848,P$8,'B-PorHerramienta'!$J$2:$J$2848,$AC12,'B-PorHerramienta'!$K$2:$K$2848,$AD12,'B-PorHerramienta'!$L$2:$L$2848,$AE12,'B-PorHerramienta'!$F$2:$F$2848,"&lt;&gt;")=0,"",ROUND(SUMIFS(INDEX('B-PorHerramienta'!$F$2:$I$2848,0,$AH$6),'B-PorHerramienta'!$A$2:$A$2848,P$8,'B-PorHerramienta'!$J$2:$J$2848,$AC12,'B-PorHerramienta'!$K$2:$K$2848,$AD12,'B-PorHerramienta'!$L$2:$L$2848,$AE12)*$AI$6,$AJ$6))</f>
        <v/>
      </c>
      <c r="Q12" s="48" t="str">
        <f>IF(COUNTIFS('B-PorHerramienta'!$A$2:$A$2848,Q$8,'B-PorHerramienta'!$J$2:$J$2848,$AC12,'B-PorHerramienta'!$K$2:$K$2848,$AD12,'B-PorHerramienta'!$L$2:$L$2848,$AE12,'B-PorHerramienta'!$F$2:$F$2848,"&lt;&gt;")=0,"",ROUND(SUMIFS(INDEX('B-PorHerramienta'!$F$2:$I$2848,0,$AH$6),'B-PorHerramienta'!$A$2:$A$2848,Q$8,'B-PorHerramienta'!$J$2:$J$2848,$AC12,'B-PorHerramienta'!$K$2:$K$2848,$AD12,'B-PorHerramienta'!$L$2:$L$2848,$AE12)*$AI$6,$AJ$6))</f>
        <v/>
      </c>
      <c r="R12" s="48">
        <f>IF(COUNTIFS('B-PorHerramienta'!$A$2:$A$2848,R$8,'B-PorHerramienta'!$J$2:$J$2848,$AC12,'B-PorHerramienta'!$K$2:$K$2848,$AD12,'B-PorHerramienta'!$L$2:$L$2848,$AE12,'B-PorHerramienta'!$F$2:$F$2848,"&lt;&gt;")=0,"",ROUND(SUMIFS(INDEX('B-PorHerramienta'!$F$2:$I$2848,0,$AH$6),'B-PorHerramienta'!$A$2:$A$2848,R$8,'B-PorHerramienta'!$J$2:$J$2848,$AC12,'B-PorHerramienta'!$K$2:$K$2848,$AD12,'B-PorHerramienta'!$L$2:$L$2848,$AE12)*$AI$6,$AJ$6))</f>
        <v>0.29249999999999998</v>
      </c>
      <c r="S12" s="48">
        <f>IF(COUNTIFS('B-PorHerramienta'!$A$2:$A$2848,S$8,'B-PorHerramienta'!$J$2:$J$2848,$AC12,'B-PorHerramienta'!$K$2:$K$2848,$AD12,'B-PorHerramienta'!$L$2:$L$2848,$AE12,'B-PorHerramienta'!$F$2:$F$2848,"&lt;&gt;")=0,"",ROUND(SUMIFS(INDEX('B-PorHerramienta'!$F$2:$I$2848,0,$AH$6),'B-PorHerramienta'!$A$2:$A$2848,S$8,'B-PorHerramienta'!$J$2:$J$2848,$AC12,'B-PorHerramienta'!$K$2:$K$2848,$AD12,'B-PorHerramienta'!$L$2:$L$2848,$AE12)*$AI$6,$AJ$6))</f>
        <v>0.40629999999999999</v>
      </c>
      <c r="T12" s="48">
        <f>IF(COUNTIFS('B-PorHerramienta'!$A$2:$A$2848,T$8,'B-PorHerramienta'!$J$2:$J$2848,$AC12,'B-PorHerramienta'!$K$2:$K$2848,$AD12,'B-PorHerramienta'!$L$2:$L$2848,$AE12,'B-PorHerramienta'!$F$2:$F$2848,"&lt;&gt;")=0,"",ROUND(SUMIFS(INDEX('B-PorHerramienta'!$F$2:$I$2848,0,$AH$6),'B-PorHerramienta'!$A$2:$A$2848,T$8,'B-PorHerramienta'!$J$2:$J$2848,$AC12,'B-PorHerramienta'!$K$2:$K$2848,$AD12,'B-PorHerramienta'!$L$2:$L$2848,$AE12)*$AI$6,$AJ$6))</f>
        <v>0.29899999999999999</v>
      </c>
      <c r="U12" s="48">
        <f>IF(COUNTIFS('B-PorHerramienta'!$A$2:$A$2848,U$8,'B-PorHerramienta'!$J$2:$J$2848,$AC12,'B-PorHerramienta'!$K$2:$K$2848,$AD12,'B-PorHerramienta'!$L$2:$L$2848,$AE12,'B-PorHerramienta'!$F$2:$F$2848,"&lt;&gt;")=0,"",ROUND(SUMIFS(INDEX('B-PorHerramienta'!$F$2:$I$2848,0,$AH$6),'B-PorHerramienta'!$A$2:$A$2848,U$8,'B-PorHerramienta'!$J$2:$J$2848,$AC12,'B-PorHerramienta'!$K$2:$K$2848,$AD12,'B-PorHerramienta'!$L$2:$L$2848,$AE12)*$AI$6,$AJ$6))</f>
        <v>1.9300000000000001E-2</v>
      </c>
      <c r="V12" s="48">
        <f>IF(COUNTIFS('B-PorHerramienta'!$A$2:$A$2848,V$8,'B-PorHerramienta'!$J$2:$J$2848,$AC12,'B-PorHerramienta'!$K$2:$K$2848,$AD12,'B-PorHerramienta'!$L$2:$L$2848,$AE12,'B-PorHerramienta'!$F$2:$F$2848,"&lt;&gt;")=0,"",ROUND(SUMIFS(INDEX('B-PorHerramienta'!$F$2:$I$2848,0,$AH$6),'B-PorHerramienta'!$A$2:$A$2848,V$8,'B-PorHerramienta'!$J$2:$J$2848,$AC12,'B-PorHerramienta'!$K$2:$K$2848,$AD12,'B-PorHerramienta'!$L$2:$L$2848,$AE12)*$AI$6,$AJ$6))</f>
        <v>0.24740000000000001</v>
      </c>
      <c r="W12" s="48">
        <f>IF(COUNTIFS('B-PorHerramienta'!$A$2:$A$2848,W$8,'B-PorHerramienta'!$J$2:$J$2848,$AC12,'B-PorHerramienta'!$K$2:$K$2848,$AD12,'B-PorHerramienta'!$L$2:$L$2848,$AE12,'B-PorHerramienta'!$F$2:$F$2848,"&lt;&gt;")=0,"",ROUND(SUMIFS(INDEX('B-PorHerramienta'!$F$2:$I$2848,0,$AH$6),'B-PorHerramienta'!$A$2:$A$2848,W$8,'B-PorHerramienta'!$J$2:$J$2848,$AC12,'B-PorHerramienta'!$K$2:$K$2848,$AD12,'B-PorHerramienta'!$L$2:$L$2848,$AE12)*$AI$6,$AJ$6))</f>
        <v>1.0789</v>
      </c>
      <c r="X12" s="48">
        <f>IF(COUNTIFS('B-PorHerramienta'!$A$2:$A$2848,X$8,'B-PorHerramienta'!$J$2:$J$2848,$AC12,'B-PorHerramienta'!$K$2:$K$2848,$AD12,'B-PorHerramienta'!$L$2:$L$2848,$AE12,'B-PorHerramienta'!$F$2:$F$2848,"&lt;&gt;")=0,"",ROUND(SUMIFS(INDEX('B-PorHerramienta'!$F$2:$I$2848,0,$AH$6),'B-PorHerramienta'!$A$2:$A$2848,X$8,'B-PorHerramienta'!$J$2:$J$2848,$AC12,'B-PorHerramienta'!$K$2:$K$2848,$AD12,'B-PorHerramienta'!$L$2:$L$2848,$AE12)*$AI$6,$AJ$6))</f>
        <v>4.9299999999999997E-2</v>
      </c>
      <c r="Y12" s="48">
        <f>IF(COUNTIFS('B-PorHerramienta'!$A$2:$A$2848,Y$8,'B-PorHerramienta'!$J$2:$J$2848,$AC12,'B-PorHerramienta'!$K$2:$K$2848,$AD12,'B-PorHerramienta'!$L$2:$L$2848,$AE12,'B-PorHerramienta'!$F$2:$F$2848,"&lt;&gt;")=0,"",ROUND(SUMIFS(INDEX('B-PorHerramienta'!$F$2:$I$2848,0,$AH$6),'B-PorHerramienta'!$A$2:$A$2848,Y$8,'B-PorHerramienta'!$J$2:$J$2848,$AC12,'B-PorHerramienta'!$K$2:$K$2848,$AD12,'B-PorHerramienta'!$L$2:$L$2848,$AE12)*$AI$6,$AJ$6))</f>
        <v>2.5399999999999999E-2</v>
      </c>
      <c r="Z12" s="48">
        <f>IF(COUNTIFS('B-PorHerramienta'!$A$2:$A$2848,Z$8,'B-PorHerramienta'!$J$2:$J$2848,$AC12,'B-PorHerramienta'!$K$2:$K$2848,$AD12,'B-PorHerramienta'!$L$2:$L$2848,$AE12,'B-PorHerramienta'!$F$2:$F$2848,"&lt;&gt;")=0,"",ROUND(SUMIFS(INDEX('B-PorHerramienta'!$F$2:$I$2848,0,$AH$6),'B-PorHerramienta'!$A$2:$A$2848,Z$8,'B-PorHerramienta'!$J$2:$J$2848,$AC12,'B-PorHerramienta'!$K$2:$K$2848,$AD12,'B-PorHerramienta'!$L$2:$L$2848,$AE12)*$AI$6,$AJ$6))</f>
        <v>3.5499999999999997E-2</v>
      </c>
      <c r="AA12" s="6"/>
      <c r="AB12" s="35">
        <v>2</v>
      </c>
      <c r="AC12" s="35" t="s">
        <v>1114</v>
      </c>
      <c r="AD12" s="35" t="s">
        <v>1115</v>
      </c>
      <c r="AE12" s="35" t="s">
        <v>1116</v>
      </c>
      <c r="AF12" s="35"/>
      <c r="AG12" s="35"/>
      <c r="AH12" s="35"/>
      <c r="AI12" s="35"/>
      <c r="AJ12" s="35"/>
      <c r="AK12" s="35"/>
    </row>
    <row r="13" spans="1:37" ht="90" hidden="1" outlineLevel="2" collapsed="1" x14ac:dyDescent="0.25">
      <c r="A13" s="49" t="s">
        <v>2217</v>
      </c>
      <c r="B13" s="47" t="s">
        <v>112</v>
      </c>
      <c r="C13" s="48" t="str">
        <f>IF(COUNTIFS('B-PorHerramienta'!$A$2:$A$2848,C$8,'B-PorHerramienta'!$J$2:$J$2848,$AC13,'B-PorHerramienta'!$K$2:$K$2848,$AD13,'B-PorHerramienta'!$L$2:$L$2848,$AE13,'B-PorHerramienta'!$F$2:$F$2848,"&lt;&gt;")=0,"",ROUND(SUMIFS(INDEX('B-PorHerramienta'!$F$2:$I$2848,0,$AH$6),'B-PorHerramienta'!$A$2:$A$2848,C$8,'B-PorHerramienta'!$J$2:$J$2848,$AC13,'B-PorHerramienta'!$K$2:$K$2848,$AD13,'B-PorHerramienta'!$L$2:$L$2848,$AE13)*$AI$6,$AJ$6))</f>
        <v/>
      </c>
      <c r="D13" s="48" t="str">
        <f>IF(COUNTIFS('B-PorHerramienta'!$A$2:$A$2848,D$8,'B-PorHerramienta'!$J$2:$J$2848,$AC13,'B-PorHerramienta'!$K$2:$K$2848,$AD13,'B-PorHerramienta'!$L$2:$L$2848,$AE13,'B-PorHerramienta'!$F$2:$F$2848,"&lt;&gt;")=0,"",ROUND(SUMIFS(INDEX('B-PorHerramienta'!$F$2:$I$2848,0,$AH$6),'B-PorHerramienta'!$A$2:$A$2848,D$8,'B-PorHerramienta'!$J$2:$J$2848,$AC13,'B-PorHerramienta'!$K$2:$K$2848,$AD13,'B-PorHerramienta'!$L$2:$L$2848,$AE13)*$AI$6,$AJ$6))</f>
        <v/>
      </c>
      <c r="E13" s="48" t="str">
        <f>IF(COUNTIFS('B-PorHerramienta'!$A$2:$A$2848,E$8,'B-PorHerramienta'!$J$2:$J$2848,$AC13,'B-PorHerramienta'!$K$2:$K$2848,$AD13,'B-PorHerramienta'!$L$2:$L$2848,$AE13,'B-PorHerramienta'!$F$2:$F$2848,"&lt;&gt;")=0,"",ROUND(SUMIFS(INDEX('B-PorHerramienta'!$F$2:$I$2848,0,$AH$6),'B-PorHerramienta'!$A$2:$A$2848,E$8,'B-PorHerramienta'!$J$2:$J$2848,$AC13,'B-PorHerramienta'!$K$2:$K$2848,$AD13,'B-PorHerramienta'!$L$2:$L$2848,$AE13)*$AI$6,$AJ$6))</f>
        <v/>
      </c>
      <c r="F13" s="48" t="str">
        <f>IF(COUNTIFS('B-PorHerramienta'!$A$2:$A$2848,F$8,'B-PorHerramienta'!$J$2:$J$2848,$AC13,'B-PorHerramienta'!$K$2:$K$2848,$AD13,'B-PorHerramienta'!$L$2:$L$2848,$AE13,'B-PorHerramienta'!$F$2:$F$2848,"&lt;&gt;")=0,"",ROUND(SUMIFS(INDEX('B-PorHerramienta'!$F$2:$I$2848,0,$AH$6),'B-PorHerramienta'!$A$2:$A$2848,F$8,'B-PorHerramienta'!$J$2:$J$2848,$AC13,'B-PorHerramienta'!$K$2:$K$2848,$AD13,'B-PorHerramienta'!$L$2:$L$2848,$AE13)*$AI$6,$AJ$6))</f>
        <v/>
      </c>
      <c r="G13" s="48" t="str">
        <f>IF(COUNTIFS('B-PorHerramienta'!$A$2:$A$2848,G$8,'B-PorHerramienta'!$J$2:$J$2848,$AC13,'B-PorHerramienta'!$K$2:$K$2848,$AD13,'B-PorHerramienta'!$L$2:$L$2848,$AE13,'B-PorHerramienta'!$F$2:$F$2848,"&lt;&gt;")=0,"",ROUND(SUMIFS(INDEX('B-PorHerramienta'!$F$2:$I$2848,0,$AH$6),'B-PorHerramienta'!$A$2:$A$2848,G$8,'B-PorHerramienta'!$J$2:$J$2848,$AC13,'B-PorHerramienta'!$K$2:$K$2848,$AD13,'B-PorHerramienta'!$L$2:$L$2848,$AE13)*$AI$6,$AJ$6))</f>
        <v/>
      </c>
      <c r="H13" s="48" t="str">
        <f>IF(COUNTIFS('B-PorHerramienta'!$A$2:$A$2848,H$8,'B-PorHerramienta'!$J$2:$J$2848,$AC13,'B-PorHerramienta'!$K$2:$K$2848,$AD13,'B-PorHerramienta'!$L$2:$L$2848,$AE13,'B-PorHerramienta'!$F$2:$F$2848,"&lt;&gt;")=0,"",ROUND(SUMIFS(INDEX('B-PorHerramienta'!$F$2:$I$2848,0,$AH$6),'B-PorHerramienta'!$A$2:$A$2848,H$8,'B-PorHerramienta'!$J$2:$J$2848,$AC13,'B-PorHerramienta'!$K$2:$K$2848,$AD13,'B-PorHerramienta'!$L$2:$L$2848,$AE13)*$AI$6,$AJ$6))</f>
        <v/>
      </c>
      <c r="I13" s="48" t="str">
        <f>IF(COUNTIFS('B-PorHerramienta'!$A$2:$A$2848,I$8,'B-PorHerramienta'!$J$2:$J$2848,$AC13,'B-PorHerramienta'!$K$2:$K$2848,$AD13,'B-PorHerramienta'!$L$2:$L$2848,$AE13,'B-PorHerramienta'!$F$2:$F$2848,"&lt;&gt;")=0,"",ROUND(SUMIFS(INDEX('B-PorHerramienta'!$F$2:$I$2848,0,$AH$6),'B-PorHerramienta'!$A$2:$A$2848,I$8,'B-PorHerramienta'!$J$2:$J$2848,$AC13,'B-PorHerramienta'!$K$2:$K$2848,$AD13,'B-PorHerramienta'!$L$2:$L$2848,$AE13)*$AI$6,$AJ$6))</f>
        <v/>
      </c>
      <c r="J13" s="48" t="str">
        <f>IF(COUNTIFS('B-PorHerramienta'!$A$2:$A$2848,J$8,'B-PorHerramienta'!$J$2:$J$2848,$AC13,'B-PorHerramienta'!$K$2:$K$2848,$AD13,'B-PorHerramienta'!$L$2:$L$2848,$AE13,'B-PorHerramienta'!$F$2:$F$2848,"&lt;&gt;")=0,"",ROUND(SUMIFS(INDEX('B-PorHerramienta'!$F$2:$I$2848,0,$AH$6),'B-PorHerramienta'!$A$2:$A$2848,J$8,'B-PorHerramienta'!$J$2:$J$2848,$AC13,'B-PorHerramienta'!$K$2:$K$2848,$AD13,'B-PorHerramienta'!$L$2:$L$2848,$AE13)*$AI$6,$AJ$6))</f>
        <v/>
      </c>
      <c r="K13" s="48" t="str">
        <f>IF(COUNTIFS('B-PorHerramienta'!$A$2:$A$2848,K$8,'B-PorHerramienta'!$J$2:$J$2848,$AC13,'B-PorHerramienta'!$K$2:$K$2848,$AD13,'B-PorHerramienta'!$L$2:$L$2848,$AE13,'B-PorHerramienta'!$F$2:$F$2848,"&lt;&gt;")=0,"",ROUND(SUMIFS(INDEX('B-PorHerramienta'!$F$2:$I$2848,0,$AH$6),'B-PorHerramienta'!$A$2:$A$2848,K$8,'B-PorHerramienta'!$J$2:$J$2848,$AC13,'B-PorHerramienta'!$K$2:$K$2848,$AD13,'B-PorHerramienta'!$L$2:$L$2848,$AE13)*$AI$6,$AJ$6))</f>
        <v/>
      </c>
      <c r="L13" s="48" t="str">
        <f>IF(COUNTIFS('B-PorHerramienta'!$A$2:$A$2848,L$8,'B-PorHerramienta'!$J$2:$J$2848,$AC13,'B-PorHerramienta'!$K$2:$K$2848,$AD13,'B-PorHerramienta'!$L$2:$L$2848,$AE13,'B-PorHerramienta'!$F$2:$F$2848,"&lt;&gt;")=0,"",ROUND(SUMIFS(INDEX('B-PorHerramienta'!$F$2:$I$2848,0,$AH$6),'B-PorHerramienta'!$A$2:$A$2848,L$8,'B-PorHerramienta'!$J$2:$J$2848,$AC13,'B-PorHerramienta'!$K$2:$K$2848,$AD13,'B-PorHerramienta'!$L$2:$L$2848,$AE13)*$AI$6,$AJ$6))</f>
        <v/>
      </c>
      <c r="M13" s="48" t="str">
        <f>IF(COUNTIFS('B-PorHerramienta'!$A$2:$A$2848,M$8,'B-PorHerramienta'!$J$2:$J$2848,$AC13,'B-PorHerramienta'!$K$2:$K$2848,$AD13,'B-PorHerramienta'!$L$2:$L$2848,$AE13,'B-PorHerramienta'!$F$2:$F$2848,"&lt;&gt;")=0,"",ROUND(SUMIFS(INDEX('B-PorHerramienta'!$F$2:$I$2848,0,$AH$6),'B-PorHerramienta'!$A$2:$A$2848,M$8,'B-PorHerramienta'!$J$2:$J$2848,$AC13,'B-PorHerramienta'!$K$2:$K$2848,$AD13,'B-PorHerramienta'!$L$2:$L$2848,$AE13)*$AI$6,$AJ$6))</f>
        <v/>
      </c>
      <c r="N13" s="48" t="str">
        <f>IF(COUNTIFS('B-PorHerramienta'!$A$2:$A$2848,N$8,'B-PorHerramienta'!$J$2:$J$2848,$AC13,'B-PorHerramienta'!$K$2:$K$2848,$AD13,'B-PorHerramienta'!$L$2:$L$2848,$AE13,'B-PorHerramienta'!$F$2:$F$2848,"&lt;&gt;")=0,"",ROUND(SUMIFS(INDEX('B-PorHerramienta'!$F$2:$I$2848,0,$AH$6),'B-PorHerramienta'!$A$2:$A$2848,N$8,'B-PorHerramienta'!$J$2:$J$2848,$AC13,'B-PorHerramienta'!$K$2:$K$2848,$AD13,'B-PorHerramienta'!$L$2:$L$2848,$AE13)*$AI$6,$AJ$6))</f>
        <v/>
      </c>
      <c r="O13" s="48" t="str">
        <f>IF(COUNTIFS('B-PorHerramienta'!$A$2:$A$2848,O$8,'B-PorHerramienta'!$J$2:$J$2848,$AC13,'B-PorHerramienta'!$K$2:$K$2848,$AD13,'B-PorHerramienta'!$L$2:$L$2848,$AE13,'B-PorHerramienta'!$F$2:$F$2848,"&lt;&gt;")=0,"",ROUND(SUMIFS(INDEX('B-PorHerramienta'!$F$2:$I$2848,0,$AH$6),'B-PorHerramienta'!$A$2:$A$2848,O$8,'B-PorHerramienta'!$J$2:$J$2848,$AC13,'B-PorHerramienta'!$K$2:$K$2848,$AD13,'B-PorHerramienta'!$L$2:$L$2848,$AE13)*$AI$6,$AJ$6))</f>
        <v/>
      </c>
      <c r="P13" s="48" t="str">
        <f>IF(COUNTIFS('B-PorHerramienta'!$A$2:$A$2848,P$8,'B-PorHerramienta'!$J$2:$J$2848,$AC13,'B-PorHerramienta'!$K$2:$K$2848,$AD13,'B-PorHerramienta'!$L$2:$L$2848,$AE13,'B-PorHerramienta'!$F$2:$F$2848,"&lt;&gt;")=0,"",ROUND(SUMIFS(INDEX('B-PorHerramienta'!$F$2:$I$2848,0,$AH$6),'B-PorHerramienta'!$A$2:$A$2848,P$8,'B-PorHerramienta'!$J$2:$J$2848,$AC13,'B-PorHerramienta'!$K$2:$K$2848,$AD13,'B-PorHerramienta'!$L$2:$L$2848,$AE13)*$AI$6,$AJ$6))</f>
        <v/>
      </c>
      <c r="Q13" s="48" t="str">
        <f>IF(COUNTIFS('B-PorHerramienta'!$A$2:$A$2848,Q$8,'B-PorHerramienta'!$J$2:$J$2848,$AC13,'B-PorHerramienta'!$K$2:$K$2848,$AD13,'B-PorHerramienta'!$L$2:$L$2848,$AE13,'B-PorHerramienta'!$F$2:$F$2848,"&lt;&gt;")=0,"",ROUND(SUMIFS(INDEX('B-PorHerramienta'!$F$2:$I$2848,0,$AH$6),'B-PorHerramienta'!$A$2:$A$2848,Q$8,'B-PorHerramienta'!$J$2:$J$2848,$AC13,'B-PorHerramienta'!$K$2:$K$2848,$AD13,'B-PorHerramienta'!$L$2:$L$2848,$AE13)*$AI$6,$AJ$6))</f>
        <v/>
      </c>
      <c r="R13" s="48">
        <f>IF(COUNTIFS('B-PorHerramienta'!$A$2:$A$2848,R$8,'B-PorHerramienta'!$J$2:$J$2848,$AC13,'B-PorHerramienta'!$K$2:$K$2848,$AD13,'B-PorHerramienta'!$L$2:$L$2848,$AE13,'B-PorHerramienta'!$F$2:$F$2848,"&lt;&gt;")=0,"",ROUND(SUMIFS(INDEX('B-PorHerramienta'!$F$2:$I$2848,0,$AH$6),'B-PorHerramienta'!$A$2:$A$2848,R$8,'B-PorHerramienta'!$J$2:$J$2848,$AC13,'B-PorHerramienta'!$K$2:$K$2848,$AD13,'B-PorHerramienta'!$L$2:$L$2848,$AE13)*$AI$6,$AJ$6))</f>
        <v>3.9300000000000002E-2</v>
      </c>
      <c r="S13" s="48">
        <f>IF(COUNTIFS('B-PorHerramienta'!$A$2:$A$2848,S$8,'B-PorHerramienta'!$J$2:$J$2848,$AC13,'B-PorHerramienta'!$K$2:$K$2848,$AD13,'B-PorHerramienta'!$L$2:$L$2848,$AE13,'B-PorHerramienta'!$F$2:$F$2848,"&lt;&gt;")=0,"",ROUND(SUMIFS(INDEX('B-PorHerramienta'!$F$2:$I$2848,0,$AH$6),'B-PorHerramienta'!$A$2:$A$2848,S$8,'B-PorHerramienta'!$J$2:$J$2848,$AC13,'B-PorHerramienta'!$K$2:$K$2848,$AD13,'B-PorHerramienta'!$L$2:$L$2848,$AE13)*$AI$6,$AJ$6))</f>
        <v>3.9100000000000003E-2</v>
      </c>
      <c r="T13" s="48">
        <f>IF(COUNTIFS('B-PorHerramienta'!$A$2:$A$2848,T$8,'B-PorHerramienta'!$J$2:$J$2848,$AC13,'B-PorHerramienta'!$K$2:$K$2848,$AD13,'B-PorHerramienta'!$L$2:$L$2848,$AE13,'B-PorHerramienta'!$F$2:$F$2848,"&lt;&gt;")=0,"",ROUND(SUMIFS(INDEX('B-PorHerramienta'!$F$2:$I$2848,0,$AH$6),'B-PorHerramienta'!$A$2:$A$2848,T$8,'B-PorHerramienta'!$J$2:$J$2848,$AC13,'B-PorHerramienta'!$K$2:$K$2848,$AD13,'B-PorHerramienta'!$L$2:$L$2848,$AE13)*$AI$6,$AJ$6))</f>
        <v>3.78E-2</v>
      </c>
      <c r="U13" s="48">
        <f>IF(COUNTIFS('B-PorHerramienta'!$A$2:$A$2848,U$8,'B-PorHerramienta'!$J$2:$J$2848,$AC13,'B-PorHerramienta'!$K$2:$K$2848,$AD13,'B-PorHerramienta'!$L$2:$L$2848,$AE13,'B-PorHerramienta'!$F$2:$F$2848,"&lt;&gt;")=0,"",ROUND(SUMIFS(INDEX('B-PorHerramienta'!$F$2:$I$2848,0,$AH$6),'B-PorHerramienta'!$A$2:$A$2848,U$8,'B-PorHerramienta'!$J$2:$J$2848,$AC13,'B-PorHerramienta'!$K$2:$K$2848,$AD13,'B-PorHerramienta'!$L$2:$L$2848,$AE13)*$AI$6,$AJ$6))</f>
        <v>4.0800000000000003E-2</v>
      </c>
      <c r="V13" s="48">
        <f>IF(COUNTIFS('B-PorHerramienta'!$A$2:$A$2848,V$8,'B-PorHerramienta'!$J$2:$J$2848,$AC13,'B-PorHerramienta'!$K$2:$K$2848,$AD13,'B-PorHerramienta'!$L$2:$L$2848,$AE13,'B-PorHerramienta'!$F$2:$F$2848,"&lt;&gt;")=0,"",ROUND(SUMIFS(INDEX('B-PorHerramienta'!$F$2:$I$2848,0,$AH$6),'B-PorHerramienta'!$A$2:$A$2848,V$8,'B-PorHerramienta'!$J$2:$J$2848,$AC13,'B-PorHerramienta'!$K$2:$K$2848,$AD13,'B-PorHerramienta'!$L$2:$L$2848,$AE13)*$AI$6,$AJ$6))</f>
        <v>3.6499999999999998E-2</v>
      </c>
      <c r="W13" s="48">
        <f>IF(COUNTIFS('B-PorHerramienta'!$A$2:$A$2848,W$8,'B-PorHerramienta'!$J$2:$J$2848,$AC13,'B-PorHerramienta'!$K$2:$K$2848,$AD13,'B-PorHerramienta'!$L$2:$L$2848,$AE13,'B-PorHerramienta'!$F$2:$F$2848,"&lt;&gt;")=0,"",ROUND(SUMIFS(INDEX('B-PorHerramienta'!$F$2:$I$2848,0,$AH$6),'B-PorHerramienta'!$A$2:$A$2848,W$8,'B-PorHerramienta'!$J$2:$J$2848,$AC13,'B-PorHerramienta'!$K$2:$K$2848,$AD13,'B-PorHerramienta'!$L$2:$L$2848,$AE13)*$AI$6,$AJ$6))</f>
        <v>3.2500000000000001E-2</v>
      </c>
      <c r="X13" s="48">
        <f>IF(COUNTIFS('B-PorHerramienta'!$A$2:$A$2848,X$8,'B-PorHerramienta'!$J$2:$J$2848,$AC13,'B-PorHerramienta'!$K$2:$K$2848,$AD13,'B-PorHerramienta'!$L$2:$L$2848,$AE13,'B-PorHerramienta'!$F$2:$F$2848,"&lt;&gt;")=0,"",ROUND(SUMIFS(INDEX('B-PorHerramienta'!$F$2:$I$2848,0,$AH$6),'B-PorHerramienta'!$A$2:$A$2848,X$8,'B-PorHerramienta'!$J$2:$J$2848,$AC13,'B-PorHerramienta'!$K$2:$K$2848,$AD13,'B-PorHerramienta'!$L$2:$L$2848,$AE13)*$AI$6,$AJ$6))</f>
        <v>2.8500000000000001E-2</v>
      </c>
      <c r="Y13" s="48">
        <f>IF(COUNTIFS('B-PorHerramienta'!$A$2:$A$2848,Y$8,'B-PorHerramienta'!$J$2:$J$2848,$AC13,'B-PorHerramienta'!$K$2:$K$2848,$AD13,'B-PorHerramienta'!$L$2:$L$2848,$AE13,'B-PorHerramienta'!$F$2:$F$2848,"&lt;&gt;")=0,"",ROUND(SUMIFS(INDEX('B-PorHerramienta'!$F$2:$I$2848,0,$AH$6),'B-PorHerramienta'!$A$2:$A$2848,Y$8,'B-PorHerramienta'!$J$2:$J$2848,$AC13,'B-PorHerramienta'!$K$2:$K$2848,$AD13,'B-PorHerramienta'!$L$2:$L$2848,$AE13)*$AI$6,$AJ$6))</f>
        <v>2.6800000000000001E-2</v>
      </c>
      <c r="Z13" s="48">
        <f>IF(COUNTIFS('B-PorHerramienta'!$A$2:$A$2848,Z$8,'B-PorHerramienta'!$J$2:$J$2848,$AC13,'B-PorHerramienta'!$K$2:$K$2848,$AD13,'B-PorHerramienta'!$L$2:$L$2848,$AE13,'B-PorHerramienta'!$F$2:$F$2848,"&lt;&gt;")=0,"",ROUND(SUMIFS(INDEX('B-PorHerramienta'!$F$2:$I$2848,0,$AH$6),'B-PorHerramienta'!$A$2:$A$2848,Z$8,'B-PorHerramienta'!$J$2:$J$2848,$AC13,'B-PorHerramienta'!$K$2:$K$2848,$AD13,'B-PorHerramienta'!$L$2:$L$2848,$AE13)*$AI$6,$AJ$6))</f>
        <v>1.7600000000000001E-2</v>
      </c>
      <c r="AA13" s="6"/>
      <c r="AB13" s="35">
        <v>2</v>
      </c>
      <c r="AC13" s="35" t="s">
        <v>1114</v>
      </c>
      <c r="AD13" s="35" t="s">
        <v>1115</v>
      </c>
      <c r="AE13" s="35" t="s">
        <v>1117</v>
      </c>
      <c r="AF13" s="35"/>
      <c r="AG13" s="35"/>
      <c r="AH13" s="35"/>
      <c r="AI13" s="35"/>
      <c r="AJ13" s="35"/>
      <c r="AK13" s="35"/>
    </row>
    <row r="14" spans="1:37" ht="75" hidden="1" outlineLevel="2" collapsed="1" x14ac:dyDescent="0.25">
      <c r="A14" s="49" t="s">
        <v>2216</v>
      </c>
      <c r="B14" s="47" t="s">
        <v>114</v>
      </c>
      <c r="C14" s="48" t="str">
        <f>IF(COUNTIFS('B-PorHerramienta'!$A$2:$A$2848,C$8,'B-PorHerramienta'!$J$2:$J$2848,$AC14,'B-PorHerramienta'!$K$2:$K$2848,$AD14,'B-PorHerramienta'!$L$2:$L$2848,$AE14,'B-PorHerramienta'!$F$2:$F$2848,"&lt;&gt;")=0,"",ROUND(SUMIFS(INDEX('B-PorHerramienta'!$F$2:$I$2848,0,$AH$6),'B-PorHerramienta'!$A$2:$A$2848,C$8,'B-PorHerramienta'!$J$2:$J$2848,$AC14,'B-PorHerramienta'!$K$2:$K$2848,$AD14,'B-PorHerramienta'!$L$2:$L$2848,$AE14)*$AI$6,$AJ$6))</f>
        <v/>
      </c>
      <c r="D14" s="48" t="str">
        <f>IF(COUNTIFS('B-PorHerramienta'!$A$2:$A$2848,D$8,'B-PorHerramienta'!$J$2:$J$2848,$AC14,'B-PorHerramienta'!$K$2:$K$2848,$AD14,'B-PorHerramienta'!$L$2:$L$2848,$AE14,'B-PorHerramienta'!$F$2:$F$2848,"&lt;&gt;")=0,"",ROUND(SUMIFS(INDEX('B-PorHerramienta'!$F$2:$I$2848,0,$AH$6),'B-PorHerramienta'!$A$2:$A$2848,D$8,'B-PorHerramienta'!$J$2:$J$2848,$AC14,'B-PorHerramienta'!$K$2:$K$2848,$AD14,'B-PorHerramienta'!$L$2:$L$2848,$AE14)*$AI$6,$AJ$6))</f>
        <v/>
      </c>
      <c r="E14" s="48" t="str">
        <f>IF(COUNTIFS('B-PorHerramienta'!$A$2:$A$2848,E$8,'B-PorHerramienta'!$J$2:$J$2848,$AC14,'B-PorHerramienta'!$K$2:$K$2848,$AD14,'B-PorHerramienta'!$L$2:$L$2848,$AE14,'B-PorHerramienta'!$F$2:$F$2848,"&lt;&gt;")=0,"",ROUND(SUMIFS(INDEX('B-PorHerramienta'!$F$2:$I$2848,0,$AH$6),'B-PorHerramienta'!$A$2:$A$2848,E$8,'B-PorHerramienta'!$J$2:$J$2848,$AC14,'B-PorHerramienta'!$K$2:$K$2848,$AD14,'B-PorHerramienta'!$L$2:$L$2848,$AE14)*$AI$6,$AJ$6))</f>
        <v/>
      </c>
      <c r="F14" s="48" t="str">
        <f>IF(COUNTIFS('B-PorHerramienta'!$A$2:$A$2848,F$8,'B-PorHerramienta'!$J$2:$J$2848,$AC14,'B-PorHerramienta'!$K$2:$K$2848,$AD14,'B-PorHerramienta'!$L$2:$L$2848,$AE14,'B-PorHerramienta'!$F$2:$F$2848,"&lt;&gt;")=0,"",ROUND(SUMIFS(INDEX('B-PorHerramienta'!$F$2:$I$2848,0,$AH$6),'B-PorHerramienta'!$A$2:$A$2848,F$8,'B-PorHerramienta'!$J$2:$J$2848,$AC14,'B-PorHerramienta'!$K$2:$K$2848,$AD14,'B-PorHerramienta'!$L$2:$L$2848,$AE14)*$AI$6,$AJ$6))</f>
        <v/>
      </c>
      <c r="G14" s="48" t="str">
        <f>IF(COUNTIFS('B-PorHerramienta'!$A$2:$A$2848,G$8,'B-PorHerramienta'!$J$2:$J$2848,$AC14,'B-PorHerramienta'!$K$2:$K$2848,$AD14,'B-PorHerramienta'!$L$2:$L$2848,$AE14,'B-PorHerramienta'!$F$2:$F$2848,"&lt;&gt;")=0,"",ROUND(SUMIFS(INDEX('B-PorHerramienta'!$F$2:$I$2848,0,$AH$6),'B-PorHerramienta'!$A$2:$A$2848,G$8,'B-PorHerramienta'!$J$2:$J$2848,$AC14,'B-PorHerramienta'!$K$2:$K$2848,$AD14,'B-PorHerramienta'!$L$2:$L$2848,$AE14)*$AI$6,$AJ$6))</f>
        <v/>
      </c>
      <c r="H14" s="48" t="str">
        <f>IF(COUNTIFS('B-PorHerramienta'!$A$2:$A$2848,H$8,'B-PorHerramienta'!$J$2:$J$2848,$AC14,'B-PorHerramienta'!$K$2:$K$2848,$AD14,'B-PorHerramienta'!$L$2:$L$2848,$AE14,'B-PorHerramienta'!$F$2:$F$2848,"&lt;&gt;")=0,"",ROUND(SUMIFS(INDEX('B-PorHerramienta'!$F$2:$I$2848,0,$AH$6),'B-PorHerramienta'!$A$2:$A$2848,H$8,'B-PorHerramienta'!$J$2:$J$2848,$AC14,'B-PorHerramienta'!$K$2:$K$2848,$AD14,'B-PorHerramienta'!$L$2:$L$2848,$AE14)*$AI$6,$AJ$6))</f>
        <v/>
      </c>
      <c r="I14" s="48" t="str">
        <f>IF(COUNTIFS('B-PorHerramienta'!$A$2:$A$2848,I$8,'B-PorHerramienta'!$J$2:$J$2848,$AC14,'B-PorHerramienta'!$K$2:$K$2848,$AD14,'B-PorHerramienta'!$L$2:$L$2848,$AE14,'B-PorHerramienta'!$F$2:$F$2848,"&lt;&gt;")=0,"",ROUND(SUMIFS(INDEX('B-PorHerramienta'!$F$2:$I$2848,0,$AH$6),'B-PorHerramienta'!$A$2:$A$2848,I$8,'B-PorHerramienta'!$J$2:$J$2848,$AC14,'B-PorHerramienta'!$K$2:$K$2848,$AD14,'B-PorHerramienta'!$L$2:$L$2848,$AE14)*$AI$6,$AJ$6))</f>
        <v/>
      </c>
      <c r="J14" s="48" t="str">
        <f>IF(COUNTIFS('B-PorHerramienta'!$A$2:$A$2848,J$8,'B-PorHerramienta'!$J$2:$J$2848,$AC14,'B-PorHerramienta'!$K$2:$K$2848,$AD14,'B-PorHerramienta'!$L$2:$L$2848,$AE14,'B-PorHerramienta'!$F$2:$F$2848,"&lt;&gt;")=0,"",ROUND(SUMIFS(INDEX('B-PorHerramienta'!$F$2:$I$2848,0,$AH$6),'B-PorHerramienta'!$A$2:$A$2848,J$8,'B-PorHerramienta'!$J$2:$J$2848,$AC14,'B-PorHerramienta'!$K$2:$K$2848,$AD14,'B-PorHerramienta'!$L$2:$L$2848,$AE14)*$AI$6,$AJ$6))</f>
        <v/>
      </c>
      <c r="K14" s="48" t="str">
        <f>IF(COUNTIFS('B-PorHerramienta'!$A$2:$A$2848,K$8,'B-PorHerramienta'!$J$2:$J$2848,$AC14,'B-PorHerramienta'!$K$2:$K$2848,$AD14,'B-PorHerramienta'!$L$2:$L$2848,$AE14,'B-PorHerramienta'!$F$2:$F$2848,"&lt;&gt;")=0,"",ROUND(SUMIFS(INDEX('B-PorHerramienta'!$F$2:$I$2848,0,$AH$6),'B-PorHerramienta'!$A$2:$A$2848,K$8,'B-PorHerramienta'!$J$2:$J$2848,$AC14,'B-PorHerramienta'!$K$2:$K$2848,$AD14,'B-PorHerramienta'!$L$2:$L$2848,$AE14)*$AI$6,$AJ$6))</f>
        <v/>
      </c>
      <c r="L14" s="48" t="str">
        <f>IF(COUNTIFS('B-PorHerramienta'!$A$2:$A$2848,L$8,'B-PorHerramienta'!$J$2:$J$2848,$AC14,'B-PorHerramienta'!$K$2:$K$2848,$AD14,'B-PorHerramienta'!$L$2:$L$2848,$AE14,'B-PorHerramienta'!$F$2:$F$2848,"&lt;&gt;")=0,"",ROUND(SUMIFS(INDEX('B-PorHerramienta'!$F$2:$I$2848,0,$AH$6),'B-PorHerramienta'!$A$2:$A$2848,L$8,'B-PorHerramienta'!$J$2:$J$2848,$AC14,'B-PorHerramienta'!$K$2:$K$2848,$AD14,'B-PorHerramienta'!$L$2:$L$2848,$AE14)*$AI$6,$AJ$6))</f>
        <v/>
      </c>
      <c r="M14" s="48" t="str">
        <f>IF(COUNTIFS('B-PorHerramienta'!$A$2:$A$2848,M$8,'B-PorHerramienta'!$J$2:$J$2848,$AC14,'B-PorHerramienta'!$K$2:$K$2848,$AD14,'B-PorHerramienta'!$L$2:$L$2848,$AE14,'B-PorHerramienta'!$F$2:$F$2848,"&lt;&gt;")=0,"",ROUND(SUMIFS(INDEX('B-PorHerramienta'!$F$2:$I$2848,0,$AH$6),'B-PorHerramienta'!$A$2:$A$2848,M$8,'B-PorHerramienta'!$J$2:$J$2848,$AC14,'B-PorHerramienta'!$K$2:$K$2848,$AD14,'B-PorHerramienta'!$L$2:$L$2848,$AE14)*$AI$6,$AJ$6))</f>
        <v/>
      </c>
      <c r="N14" s="48" t="str">
        <f>IF(COUNTIFS('B-PorHerramienta'!$A$2:$A$2848,N$8,'B-PorHerramienta'!$J$2:$J$2848,$AC14,'B-PorHerramienta'!$K$2:$K$2848,$AD14,'B-PorHerramienta'!$L$2:$L$2848,$AE14,'B-PorHerramienta'!$F$2:$F$2848,"&lt;&gt;")=0,"",ROUND(SUMIFS(INDEX('B-PorHerramienta'!$F$2:$I$2848,0,$AH$6),'B-PorHerramienta'!$A$2:$A$2848,N$8,'B-PorHerramienta'!$J$2:$J$2848,$AC14,'B-PorHerramienta'!$K$2:$K$2848,$AD14,'B-PorHerramienta'!$L$2:$L$2848,$AE14)*$AI$6,$AJ$6))</f>
        <v/>
      </c>
      <c r="O14" s="48" t="str">
        <f>IF(COUNTIFS('B-PorHerramienta'!$A$2:$A$2848,O$8,'B-PorHerramienta'!$J$2:$J$2848,$AC14,'B-PorHerramienta'!$K$2:$K$2848,$AD14,'B-PorHerramienta'!$L$2:$L$2848,$AE14,'B-PorHerramienta'!$F$2:$F$2848,"&lt;&gt;")=0,"",ROUND(SUMIFS(INDEX('B-PorHerramienta'!$F$2:$I$2848,0,$AH$6),'B-PorHerramienta'!$A$2:$A$2848,O$8,'B-PorHerramienta'!$J$2:$J$2848,$AC14,'B-PorHerramienta'!$K$2:$K$2848,$AD14,'B-PorHerramienta'!$L$2:$L$2848,$AE14)*$AI$6,$AJ$6))</f>
        <v/>
      </c>
      <c r="P14" s="48" t="str">
        <f>IF(COUNTIFS('B-PorHerramienta'!$A$2:$A$2848,P$8,'B-PorHerramienta'!$J$2:$J$2848,$AC14,'B-PorHerramienta'!$K$2:$K$2848,$AD14,'B-PorHerramienta'!$L$2:$L$2848,$AE14,'B-PorHerramienta'!$F$2:$F$2848,"&lt;&gt;")=0,"",ROUND(SUMIFS(INDEX('B-PorHerramienta'!$F$2:$I$2848,0,$AH$6),'B-PorHerramienta'!$A$2:$A$2848,P$8,'B-PorHerramienta'!$J$2:$J$2848,$AC14,'B-PorHerramienta'!$K$2:$K$2848,$AD14,'B-PorHerramienta'!$L$2:$L$2848,$AE14)*$AI$6,$AJ$6))</f>
        <v/>
      </c>
      <c r="Q14" s="48" t="str">
        <f>IF(COUNTIFS('B-PorHerramienta'!$A$2:$A$2848,Q$8,'B-PorHerramienta'!$J$2:$J$2848,$AC14,'B-PorHerramienta'!$K$2:$K$2848,$AD14,'B-PorHerramienta'!$L$2:$L$2848,$AE14,'B-PorHerramienta'!$F$2:$F$2848,"&lt;&gt;")=0,"",ROUND(SUMIFS(INDEX('B-PorHerramienta'!$F$2:$I$2848,0,$AH$6),'B-PorHerramienta'!$A$2:$A$2848,Q$8,'B-PorHerramienta'!$J$2:$J$2848,$AC14,'B-PorHerramienta'!$K$2:$K$2848,$AD14,'B-PorHerramienta'!$L$2:$L$2848,$AE14)*$AI$6,$AJ$6))</f>
        <v/>
      </c>
      <c r="R14" s="48">
        <f>IF(COUNTIFS('B-PorHerramienta'!$A$2:$A$2848,R$8,'B-PorHerramienta'!$J$2:$J$2848,$AC14,'B-PorHerramienta'!$K$2:$K$2848,$AD14,'B-PorHerramienta'!$L$2:$L$2848,$AE14,'B-PorHerramienta'!$F$2:$F$2848,"&lt;&gt;")=0,"",ROUND(SUMIFS(INDEX('B-PorHerramienta'!$F$2:$I$2848,0,$AH$6),'B-PorHerramienta'!$A$2:$A$2848,R$8,'B-PorHerramienta'!$J$2:$J$2848,$AC14,'B-PorHerramienta'!$K$2:$K$2848,$AD14,'B-PorHerramienta'!$L$2:$L$2848,$AE14)*$AI$6,$AJ$6))</f>
        <v>5.0000000000000001E-4</v>
      </c>
      <c r="S14" s="48">
        <f>IF(COUNTIFS('B-PorHerramienta'!$A$2:$A$2848,S$8,'B-PorHerramienta'!$J$2:$J$2848,$AC14,'B-PorHerramienta'!$K$2:$K$2848,$AD14,'B-PorHerramienta'!$L$2:$L$2848,$AE14,'B-PorHerramienta'!$F$2:$F$2848,"&lt;&gt;")=0,"",ROUND(SUMIFS(INDEX('B-PorHerramienta'!$F$2:$I$2848,0,$AH$6),'B-PorHerramienta'!$A$2:$A$2848,S$8,'B-PorHerramienta'!$J$2:$J$2848,$AC14,'B-PorHerramienta'!$K$2:$K$2848,$AD14,'B-PorHerramienta'!$L$2:$L$2848,$AE14)*$AI$6,$AJ$6))</f>
        <v>5.9999999999999995E-4</v>
      </c>
      <c r="T14" s="48">
        <f>IF(COUNTIFS('B-PorHerramienta'!$A$2:$A$2848,T$8,'B-PorHerramienta'!$J$2:$J$2848,$AC14,'B-PorHerramienta'!$K$2:$K$2848,$AD14,'B-PorHerramienta'!$L$2:$L$2848,$AE14,'B-PorHerramienta'!$F$2:$F$2848,"&lt;&gt;")=0,"",ROUND(SUMIFS(INDEX('B-PorHerramienta'!$F$2:$I$2848,0,$AH$6),'B-PorHerramienta'!$A$2:$A$2848,T$8,'B-PorHerramienta'!$J$2:$J$2848,$AC14,'B-PorHerramienta'!$K$2:$K$2848,$AD14,'B-PorHerramienta'!$L$2:$L$2848,$AE14)*$AI$6,$AJ$6))</f>
        <v>5.0000000000000001E-4</v>
      </c>
      <c r="U14" s="48">
        <f>IF(COUNTIFS('B-PorHerramienta'!$A$2:$A$2848,U$8,'B-PorHerramienta'!$J$2:$J$2848,$AC14,'B-PorHerramienta'!$K$2:$K$2848,$AD14,'B-PorHerramienta'!$L$2:$L$2848,$AE14,'B-PorHerramienta'!$F$2:$F$2848,"&lt;&gt;")=0,"",ROUND(SUMIFS(INDEX('B-PorHerramienta'!$F$2:$I$2848,0,$AH$6),'B-PorHerramienta'!$A$2:$A$2848,U$8,'B-PorHerramienta'!$J$2:$J$2848,$AC14,'B-PorHerramienta'!$K$2:$K$2848,$AD14,'B-PorHerramienta'!$L$2:$L$2848,$AE14)*$AI$6,$AJ$6))</f>
        <v>1E-3</v>
      </c>
      <c r="V14" s="48">
        <f>IF(COUNTIFS('B-PorHerramienta'!$A$2:$A$2848,V$8,'B-PorHerramienta'!$J$2:$J$2848,$AC14,'B-PorHerramienta'!$K$2:$K$2848,$AD14,'B-PorHerramienta'!$L$2:$L$2848,$AE14,'B-PorHerramienta'!$F$2:$F$2848,"&lt;&gt;")=0,"",ROUND(SUMIFS(INDEX('B-PorHerramienta'!$F$2:$I$2848,0,$AH$6),'B-PorHerramienta'!$A$2:$A$2848,V$8,'B-PorHerramienta'!$J$2:$J$2848,$AC14,'B-PorHerramienta'!$K$2:$K$2848,$AD14,'B-PorHerramienta'!$L$2:$L$2848,$AE14)*$AI$6,$AJ$6))</f>
        <v>8.9999999999999998E-4</v>
      </c>
      <c r="W14" s="48">
        <f>IF(COUNTIFS('B-PorHerramienta'!$A$2:$A$2848,W$8,'B-PorHerramienta'!$J$2:$J$2848,$AC14,'B-PorHerramienta'!$K$2:$K$2848,$AD14,'B-PorHerramienta'!$L$2:$L$2848,$AE14,'B-PorHerramienta'!$F$2:$F$2848,"&lt;&gt;")=0,"",ROUND(SUMIFS(INDEX('B-PorHerramienta'!$F$2:$I$2848,0,$AH$6),'B-PorHerramienta'!$A$2:$A$2848,W$8,'B-PorHerramienta'!$J$2:$J$2848,$AC14,'B-PorHerramienta'!$K$2:$K$2848,$AD14,'B-PorHerramienta'!$L$2:$L$2848,$AE14)*$AI$6,$AJ$6))</f>
        <v>8.0000000000000004E-4</v>
      </c>
      <c r="X14" s="48">
        <f>IF(COUNTIFS('B-PorHerramienta'!$A$2:$A$2848,X$8,'B-PorHerramienta'!$J$2:$J$2848,$AC14,'B-PorHerramienta'!$K$2:$K$2848,$AD14,'B-PorHerramienta'!$L$2:$L$2848,$AE14,'B-PorHerramienta'!$F$2:$F$2848,"&lt;&gt;")=0,"",ROUND(SUMIFS(INDEX('B-PorHerramienta'!$F$2:$I$2848,0,$AH$6),'B-PorHerramienta'!$A$2:$A$2848,X$8,'B-PorHerramienta'!$J$2:$J$2848,$AC14,'B-PorHerramienta'!$K$2:$K$2848,$AD14,'B-PorHerramienta'!$L$2:$L$2848,$AE14)*$AI$6,$AJ$6))</f>
        <v>6.9999999999999999E-4</v>
      </c>
      <c r="Y14" s="48">
        <f>IF(COUNTIFS('B-PorHerramienta'!$A$2:$A$2848,Y$8,'B-PorHerramienta'!$J$2:$J$2848,$AC14,'B-PorHerramienta'!$K$2:$K$2848,$AD14,'B-PorHerramienta'!$L$2:$L$2848,$AE14,'B-PorHerramienta'!$F$2:$F$2848,"&lt;&gt;")=0,"",ROUND(SUMIFS(INDEX('B-PorHerramienta'!$F$2:$I$2848,0,$AH$6),'B-PorHerramienta'!$A$2:$A$2848,Y$8,'B-PorHerramienta'!$J$2:$J$2848,$AC14,'B-PorHerramienta'!$K$2:$K$2848,$AD14,'B-PorHerramienta'!$L$2:$L$2848,$AE14)*$AI$6,$AJ$6))</f>
        <v>6.9999999999999999E-4</v>
      </c>
      <c r="Z14" s="48">
        <f>IF(COUNTIFS('B-PorHerramienta'!$A$2:$A$2848,Z$8,'B-PorHerramienta'!$J$2:$J$2848,$AC14,'B-PorHerramienta'!$K$2:$K$2848,$AD14,'B-PorHerramienta'!$L$2:$L$2848,$AE14,'B-PorHerramienta'!$F$2:$F$2848,"&lt;&gt;")=0,"",ROUND(SUMIFS(INDEX('B-PorHerramienta'!$F$2:$I$2848,0,$AH$6),'B-PorHerramienta'!$A$2:$A$2848,Z$8,'B-PorHerramienta'!$J$2:$J$2848,$AC14,'B-PorHerramienta'!$K$2:$K$2848,$AD14,'B-PorHerramienta'!$L$2:$L$2848,$AE14)*$AI$6,$AJ$6))</f>
        <v>4.0000000000000002E-4</v>
      </c>
      <c r="AA14" s="6"/>
      <c r="AB14" s="35">
        <v>2</v>
      </c>
      <c r="AC14" s="35" t="s">
        <v>1114</v>
      </c>
      <c r="AD14" s="35" t="s">
        <v>1115</v>
      </c>
      <c r="AE14" s="35" t="s">
        <v>1118</v>
      </c>
      <c r="AF14" s="35"/>
      <c r="AG14" s="35"/>
      <c r="AH14" s="35"/>
      <c r="AI14" s="35"/>
      <c r="AJ14" s="35"/>
      <c r="AK14" s="35"/>
    </row>
    <row r="15" spans="1:37" ht="60" hidden="1" outlineLevel="2" collapsed="1" x14ac:dyDescent="0.25">
      <c r="A15" s="49" t="s">
        <v>2215</v>
      </c>
      <c r="B15" s="47" t="s">
        <v>2214</v>
      </c>
      <c r="C15" s="48" t="str">
        <f>IF(COUNTIFS('B-PorHerramienta'!$A$2:$A$2848,C$8,'B-PorHerramienta'!$J$2:$J$2848,$AC15,'B-PorHerramienta'!$K$2:$K$2848,$AD15,'B-PorHerramienta'!$L$2:$L$2848,$AE15,'B-PorHerramienta'!$F$2:$F$2848,"&lt;&gt;")=0,"",ROUND(SUMIFS(INDEX('B-PorHerramienta'!$F$2:$I$2848,0,$AH$6),'B-PorHerramienta'!$A$2:$A$2848,C$8,'B-PorHerramienta'!$J$2:$J$2848,$AC15,'B-PorHerramienta'!$K$2:$K$2848,$AD15,'B-PorHerramienta'!$L$2:$L$2848,$AE15)*$AI$6,$AJ$6))</f>
        <v/>
      </c>
      <c r="D15" s="48" t="str">
        <f>IF(COUNTIFS('B-PorHerramienta'!$A$2:$A$2848,D$8,'B-PorHerramienta'!$J$2:$J$2848,$AC15,'B-PorHerramienta'!$K$2:$K$2848,$AD15,'B-PorHerramienta'!$L$2:$L$2848,$AE15,'B-PorHerramienta'!$F$2:$F$2848,"&lt;&gt;")=0,"",ROUND(SUMIFS(INDEX('B-PorHerramienta'!$F$2:$I$2848,0,$AH$6),'B-PorHerramienta'!$A$2:$A$2848,D$8,'B-PorHerramienta'!$J$2:$J$2848,$AC15,'B-PorHerramienta'!$K$2:$K$2848,$AD15,'B-PorHerramienta'!$L$2:$L$2848,$AE15)*$AI$6,$AJ$6))</f>
        <v/>
      </c>
      <c r="E15" s="48" t="str">
        <f>IF(COUNTIFS('B-PorHerramienta'!$A$2:$A$2848,E$8,'B-PorHerramienta'!$J$2:$J$2848,$AC15,'B-PorHerramienta'!$K$2:$K$2848,$AD15,'B-PorHerramienta'!$L$2:$L$2848,$AE15,'B-PorHerramienta'!$F$2:$F$2848,"&lt;&gt;")=0,"",ROUND(SUMIFS(INDEX('B-PorHerramienta'!$F$2:$I$2848,0,$AH$6),'B-PorHerramienta'!$A$2:$A$2848,E$8,'B-PorHerramienta'!$J$2:$J$2848,$AC15,'B-PorHerramienta'!$K$2:$K$2848,$AD15,'B-PorHerramienta'!$L$2:$L$2848,$AE15)*$AI$6,$AJ$6))</f>
        <v/>
      </c>
      <c r="F15" s="48" t="str">
        <f>IF(COUNTIFS('B-PorHerramienta'!$A$2:$A$2848,F$8,'B-PorHerramienta'!$J$2:$J$2848,$AC15,'B-PorHerramienta'!$K$2:$K$2848,$AD15,'B-PorHerramienta'!$L$2:$L$2848,$AE15,'B-PorHerramienta'!$F$2:$F$2848,"&lt;&gt;")=0,"",ROUND(SUMIFS(INDEX('B-PorHerramienta'!$F$2:$I$2848,0,$AH$6),'B-PorHerramienta'!$A$2:$A$2848,F$8,'B-PorHerramienta'!$J$2:$J$2848,$AC15,'B-PorHerramienta'!$K$2:$K$2848,$AD15,'B-PorHerramienta'!$L$2:$L$2848,$AE15)*$AI$6,$AJ$6))</f>
        <v/>
      </c>
      <c r="G15" s="48" t="str">
        <f>IF(COUNTIFS('B-PorHerramienta'!$A$2:$A$2848,G$8,'B-PorHerramienta'!$J$2:$J$2848,$AC15,'B-PorHerramienta'!$K$2:$K$2848,$AD15,'B-PorHerramienta'!$L$2:$L$2848,$AE15,'B-PorHerramienta'!$F$2:$F$2848,"&lt;&gt;")=0,"",ROUND(SUMIFS(INDEX('B-PorHerramienta'!$F$2:$I$2848,0,$AH$6),'B-PorHerramienta'!$A$2:$A$2848,G$8,'B-PorHerramienta'!$J$2:$J$2848,$AC15,'B-PorHerramienta'!$K$2:$K$2848,$AD15,'B-PorHerramienta'!$L$2:$L$2848,$AE15)*$AI$6,$AJ$6))</f>
        <v/>
      </c>
      <c r="H15" s="48" t="str">
        <f>IF(COUNTIFS('B-PorHerramienta'!$A$2:$A$2848,H$8,'B-PorHerramienta'!$J$2:$J$2848,$AC15,'B-PorHerramienta'!$K$2:$K$2848,$AD15,'B-PorHerramienta'!$L$2:$L$2848,$AE15,'B-PorHerramienta'!$F$2:$F$2848,"&lt;&gt;")=0,"",ROUND(SUMIFS(INDEX('B-PorHerramienta'!$F$2:$I$2848,0,$AH$6),'B-PorHerramienta'!$A$2:$A$2848,H$8,'B-PorHerramienta'!$J$2:$J$2848,$AC15,'B-PorHerramienta'!$K$2:$K$2848,$AD15,'B-PorHerramienta'!$L$2:$L$2848,$AE15)*$AI$6,$AJ$6))</f>
        <v/>
      </c>
      <c r="I15" s="48" t="str">
        <f>IF(COUNTIFS('B-PorHerramienta'!$A$2:$A$2848,I$8,'B-PorHerramienta'!$J$2:$J$2848,$AC15,'B-PorHerramienta'!$K$2:$K$2848,$AD15,'B-PorHerramienta'!$L$2:$L$2848,$AE15,'B-PorHerramienta'!$F$2:$F$2848,"&lt;&gt;")=0,"",ROUND(SUMIFS(INDEX('B-PorHerramienta'!$F$2:$I$2848,0,$AH$6),'B-PorHerramienta'!$A$2:$A$2848,I$8,'B-PorHerramienta'!$J$2:$J$2848,$AC15,'B-PorHerramienta'!$K$2:$K$2848,$AD15,'B-PorHerramienta'!$L$2:$L$2848,$AE15)*$AI$6,$AJ$6))</f>
        <v/>
      </c>
      <c r="J15" s="48" t="str">
        <f>IF(COUNTIFS('B-PorHerramienta'!$A$2:$A$2848,J$8,'B-PorHerramienta'!$J$2:$J$2848,$AC15,'B-PorHerramienta'!$K$2:$K$2848,$AD15,'B-PorHerramienta'!$L$2:$L$2848,$AE15,'B-PorHerramienta'!$F$2:$F$2848,"&lt;&gt;")=0,"",ROUND(SUMIFS(INDEX('B-PorHerramienta'!$F$2:$I$2848,0,$AH$6),'B-PorHerramienta'!$A$2:$A$2848,J$8,'B-PorHerramienta'!$J$2:$J$2848,$AC15,'B-PorHerramienta'!$K$2:$K$2848,$AD15,'B-PorHerramienta'!$L$2:$L$2848,$AE15)*$AI$6,$AJ$6))</f>
        <v/>
      </c>
      <c r="K15" s="48" t="str">
        <f>IF(COUNTIFS('B-PorHerramienta'!$A$2:$A$2848,K$8,'B-PorHerramienta'!$J$2:$J$2848,$AC15,'B-PorHerramienta'!$K$2:$K$2848,$AD15,'B-PorHerramienta'!$L$2:$L$2848,$AE15,'B-PorHerramienta'!$F$2:$F$2848,"&lt;&gt;")=0,"",ROUND(SUMIFS(INDEX('B-PorHerramienta'!$F$2:$I$2848,0,$AH$6),'B-PorHerramienta'!$A$2:$A$2848,K$8,'B-PorHerramienta'!$J$2:$J$2848,$AC15,'B-PorHerramienta'!$K$2:$K$2848,$AD15,'B-PorHerramienta'!$L$2:$L$2848,$AE15)*$AI$6,$AJ$6))</f>
        <v/>
      </c>
      <c r="L15" s="48" t="str">
        <f>IF(COUNTIFS('B-PorHerramienta'!$A$2:$A$2848,L$8,'B-PorHerramienta'!$J$2:$J$2848,$AC15,'B-PorHerramienta'!$K$2:$K$2848,$AD15,'B-PorHerramienta'!$L$2:$L$2848,$AE15,'B-PorHerramienta'!$F$2:$F$2848,"&lt;&gt;")=0,"",ROUND(SUMIFS(INDEX('B-PorHerramienta'!$F$2:$I$2848,0,$AH$6),'B-PorHerramienta'!$A$2:$A$2848,L$8,'B-PorHerramienta'!$J$2:$J$2848,$AC15,'B-PorHerramienta'!$K$2:$K$2848,$AD15,'B-PorHerramienta'!$L$2:$L$2848,$AE15)*$AI$6,$AJ$6))</f>
        <v/>
      </c>
      <c r="M15" s="48" t="str">
        <f>IF(COUNTIFS('B-PorHerramienta'!$A$2:$A$2848,M$8,'B-PorHerramienta'!$J$2:$J$2848,$AC15,'B-PorHerramienta'!$K$2:$K$2848,$AD15,'B-PorHerramienta'!$L$2:$L$2848,$AE15,'B-PorHerramienta'!$F$2:$F$2848,"&lt;&gt;")=0,"",ROUND(SUMIFS(INDEX('B-PorHerramienta'!$F$2:$I$2848,0,$AH$6),'B-PorHerramienta'!$A$2:$A$2848,M$8,'B-PorHerramienta'!$J$2:$J$2848,$AC15,'B-PorHerramienta'!$K$2:$K$2848,$AD15,'B-PorHerramienta'!$L$2:$L$2848,$AE15)*$AI$6,$AJ$6))</f>
        <v/>
      </c>
      <c r="N15" s="48" t="str">
        <f>IF(COUNTIFS('B-PorHerramienta'!$A$2:$A$2848,N$8,'B-PorHerramienta'!$J$2:$J$2848,$AC15,'B-PorHerramienta'!$K$2:$K$2848,$AD15,'B-PorHerramienta'!$L$2:$L$2848,$AE15,'B-PorHerramienta'!$F$2:$F$2848,"&lt;&gt;")=0,"",ROUND(SUMIFS(INDEX('B-PorHerramienta'!$F$2:$I$2848,0,$AH$6),'B-PorHerramienta'!$A$2:$A$2848,N$8,'B-PorHerramienta'!$J$2:$J$2848,$AC15,'B-PorHerramienta'!$K$2:$K$2848,$AD15,'B-PorHerramienta'!$L$2:$L$2848,$AE15)*$AI$6,$AJ$6))</f>
        <v/>
      </c>
      <c r="O15" s="48" t="str">
        <f>IF(COUNTIFS('B-PorHerramienta'!$A$2:$A$2848,O$8,'B-PorHerramienta'!$J$2:$J$2848,$AC15,'B-PorHerramienta'!$K$2:$K$2848,$AD15,'B-PorHerramienta'!$L$2:$L$2848,$AE15,'B-PorHerramienta'!$F$2:$F$2848,"&lt;&gt;")=0,"",ROUND(SUMIFS(INDEX('B-PorHerramienta'!$F$2:$I$2848,0,$AH$6),'B-PorHerramienta'!$A$2:$A$2848,O$8,'B-PorHerramienta'!$J$2:$J$2848,$AC15,'B-PorHerramienta'!$K$2:$K$2848,$AD15,'B-PorHerramienta'!$L$2:$L$2848,$AE15)*$AI$6,$AJ$6))</f>
        <v/>
      </c>
      <c r="P15" s="48">
        <f>IF(COUNTIFS('B-PorHerramienta'!$A$2:$A$2848,P$8,'B-PorHerramienta'!$J$2:$J$2848,$AC15,'B-PorHerramienta'!$K$2:$K$2848,$AD15,'B-PorHerramienta'!$L$2:$L$2848,$AE15,'B-PorHerramienta'!$F$2:$F$2848,"&lt;&gt;")=0,"",ROUND(SUMIFS(INDEX('B-PorHerramienta'!$F$2:$I$2848,0,$AH$6),'B-PorHerramienta'!$A$2:$A$2848,P$8,'B-PorHerramienta'!$J$2:$J$2848,$AC15,'B-PorHerramienta'!$K$2:$K$2848,$AD15,'B-PorHerramienta'!$L$2:$L$2848,$AE15)*$AI$6,$AJ$6))</f>
        <v>2.0000000000000001E-4</v>
      </c>
      <c r="Q15" s="48">
        <f>IF(COUNTIFS('B-PorHerramienta'!$A$2:$A$2848,Q$8,'B-PorHerramienta'!$J$2:$J$2848,$AC15,'B-PorHerramienta'!$K$2:$K$2848,$AD15,'B-PorHerramienta'!$L$2:$L$2848,$AE15,'B-PorHerramienta'!$F$2:$F$2848,"&lt;&gt;")=0,"",ROUND(SUMIFS(INDEX('B-PorHerramienta'!$F$2:$I$2848,0,$AH$6),'B-PorHerramienta'!$A$2:$A$2848,Q$8,'B-PorHerramienta'!$J$2:$J$2848,$AC15,'B-PorHerramienta'!$K$2:$K$2848,$AD15,'B-PorHerramienta'!$L$2:$L$2848,$AE15)*$AI$6,$AJ$6))</f>
        <v>4.0000000000000002E-4</v>
      </c>
      <c r="R15" s="48">
        <f>IF(COUNTIFS('B-PorHerramienta'!$A$2:$A$2848,R$8,'B-PorHerramienta'!$J$2:$J$2848,$AC15,'B-PorHerramienta'!$K$2:$K$2848,$AD15,'B-PorHerramienta'!$L$2:$L$2848,$AE15,'B-PorHerramienta'!$F$2:$F$2848,"&lt;&gt;")=0,"",ROUND(SUMIFS(INDEX('B-PorHerramienta'!$F$2:$I$2848,0,$AH$6),'B-PorHerramienta'!$A$2:$A$2848,R$8,'B-PorHerramienta'!$J$2:$J$2848,$AC15,'B-PorHerramienta'!$K$2:$K$2848,$AD15,'B-PorHerramienta'!$L$2:$L$2848,$AE15)*$AI$6,$AJ$6))</f>
        <v>4.0000000000000002E-4</v>
      </c>
      <c r="S15" s="48">
        <f>IF(COUNTIFS('B-PorHerramienta'!$A$2:$A$2848,S$8,'B-PorHerramienta'!$J$2:$J$2848,$AC15,'B-PorHerramienta'!$K$2:$K$2848,$AD15,'B-PorHerramienta'!$L$2:$L$2848,$AE15,'B-PorHerramienta'!$F$2:$F$2848,"&lt;&gt;")=0,"",ROUND(SUMIFS(INDEX('B-PorHerramienta'!$F$2:$I$2848,0,$AH$6),'B-PorHerramienta'!$A$2:$A$2848,S$8,'B-PorHerramienta'!$J$2:$J$2848,$AC15,'B-PorHerramienta'!$K$2:$K$2848,$AD15,'B-PorHerramienta'!$L$2:$L$2848,$AE15)*$AI$6,$AJ$6))</f>
        <v>4.0000000000000002E-4</v>
      </c>
      <c r="T15" s="48" t="str">
        <f>IF(COUNTIFS('B-PorHerramienta'!$A$2:$A$2848,T$8,'B-PorHerramienta'!$J$2:$J$2848,$AC15,'B-PorHerramienta'!$K$2:$K$2848,$AD15,'B-PorHerramienta'!$L$2:$L$2848,$AE15,'B-PorHerramienta'!$F$2:$F$2848,"&lt;&gt;")=0,"",ROUND(SUMIFS(INDEX('B-PorHerramienta'!$F$2:$I$2848,0,$AH$6),'B-PorHerramienta'!$A$2:$A$2848,T$8,'B-PorHerramienta'!$J$2:$J$2848,$AC15,'B-PorHerramienta'!$K$2:$K$2848,$AD15,'B-PorHerramienta'!$L$2:$L$2848,$AE15)*$AI$6,$AJ$6))</f>
        <v/>
      </c>
      <c r="U15" s="48" t="str">
        <f>IF(COUNTIFS('B-PorHerramienta'!$A$2:$A$2848,U$8,'B-PorHerramienta'!$J$2:$J$2848,$AC15,'B-PorHerramienta'!$K$2:$K$2848,$AD15,'B-PorHerramienta'!$L$2:$L$2848,$AE15,'B-PorHerramienta'!$F$2:$F$2848,"&lt;&gt;")=0,"",ROUND(SUMIFS(INDEX('B-PorHerramienta'!$F$2:$I$2848,0,$AH$6),'B-PorHerramienta'!$A$2:$A$2848,U$8,'B-PorHerramienta'!$J$2:$J$2848,$AC15,'B-PorHerramienta'!$K$2:$K$2848,$AD15,'B-PorHerramienta'!$L$2:$L$2848,$AE15)*$AI$6,$AJ$6))</f>
        <v/>
      </c>
      <c r="V15" s="48" t="str">
        <f>IF(COUNTIFS('B-PorHerramienta'!$A$2:$A$2848,V$8,'B-PorHerramienta'!$J$2:$J$2848,$AC15,'B-PorHerramienta'!$K$2:$K$2848,$AD15,'B-PorHerramienta'!$L$2:$L$2848,$AE15,'B-PorHerramienta'!$F$2:$F$2848,"&lt;&gt;")=0,"",ROUND(SUMIFS(INDEX('B-PorHerramienta'!$F$2:$I$2848,0,$AH$6),'B-PorHerramienta'!$A$2:$A$2848,V$8,'B-PorHerramienta'!$J$2:$J$2848,$AC15,'B-PorHerramienta'!$K$2:$K$2848,$AD15,'B-PorHerramienta'!$L$2:$L$2848,$AE15)*$AI$6,$AJ$6))</f>
        <v/>
      </c>
      <c r="W15" s="48" t="str">
        <f>IF(COUNTIFS('B-PorHerramienta'!$A$2:$A$2848,W$8,'B-PorHerramienta'!$J$2:$J$2848,$AC15,'B-PorHerramienta'!$K$2:$K$2848,$AD15,'B-PorHerramienta'!$L$2:$L$2848,$AE15,'B-PorHerramienta'!$F$2:$F$2848,"&lt;&gt;")=0,"",ROUND(SUMIFS(INDEX('B-PorHerramienta'!$F$2:$I$2848,0,$AH$6),'B-PorHerramienta'!$A$2:$A$2848,W$8,'B-PorHerramienta'!$J$2:$J$2848,$AC15,'B-PorHerramienta'!$K$2:$K$2848,$AD15,'B-PorHerramienta'!$L$2:$L$2848,$AE15)*$AI$6,$AJ$6))</f>
        <v/>
      </c>
      <c r="X15" s="48" t="str">
        <f>IF(COUNTIFS('B-PorHerramienta'!$A$2:$A$2848,X$8,'B-PorHerramienta'!$J$2:$J$2848,$AC15,'B-PorHerramienta'!$K$2:$K$2848,$AD15,'B-PorHerramienta'!$L$2:$L$2848,$AE15,'B-PorHerramienta'!$F$2:$F$2848,"&lt;&gt;")=0,"",ROUND(SUMIFS(INDEX('B-PorHerramienta'!$F$2:$I$2848,0,$AH$6),'B-PorHerramienta'!$A$2:$A$2848,X$8,'B-PorHerramienta'!$J$2:$J$2848,$AC15,'B-PorHerramienta'!$K$2:$K$2848,$AD15,'B-PorHerramienta'!$L$2:$L$2848,$AE15)*$AI$6,$AJ$6))</f>
        <v/>
      </c>
      <c r="Y15" s="48" t="str">
        <f>IF(COUNTIFS('B-PorHerramienta'!$A$2:$A$2848,Y$8,'B-PorHerramienta'!$J$2:$J$2848,$AC15,'B-PorHerramienta'!$K$2:$K$2848,$AD15,'B-PorHerramienta'!$L$2:$L$2848,$AE15,'B-PorHerramienta'!$F$2:$F$2848,"&lt;&gt;")=0,"",ROUND(SUMIFS(INDEX('B-PorHerramienta'!$F$2:$I$2848,0,$AH$6),'B-PorHerramienta'!$A$2:$A$2848,Y$8,'B-PorHerramienta'!$J$2:$J$2848,$AC15,'B-PorHerramienta'!$K$2:$K$2848,$AD15,'B-PorHerramienta'!$L$2:$L$2848,$AE15)*$AI$6,$AJ$6))</f>
        <v/>
      </c>
      <c r="Z15" s="48" t="str">
        <f>IF(COUNTIFS('B-PorHerramienta'!$A$2:$A$2848,Z$8,'B-PorHerramienta'!$J$2:$J$2848,$AC15,'B-PorHerramienta'!$K$2:$K$2848,$AD15,'B-PorHerramienta'!$L$2:$L$2848,$AE15,'B-PorHerramienta'!$F$2:$F$2848,"&lt;&gt;")=0,"",ROUND(SUMIFS(INDEX('B-PorHerramienta'!$F$2:$I$2848,0,$AH$6),'B-PorHerramienta'!$A$2:$A$2848,Z$8,'B-PorHerramienta'!$J$2:$J$2848,$AC15,'B-PorHerramienta'!$K$2:$K$2848,$AD15,'B-PorHerramienta'!$L$2:$L$2848,$AE15)*$AI$6,$AJ$6))</f>
        <v/>
      </c>
      <c r="AA15" s="6"/>
      <c r="AB15" s="35">
        <v>2</v>
      </c>
      <c r="AC15" s="35" t="s">
        <v>1114</v>
      </c>
      <c r="AD15" s="35" t="s">
        <v>1115</v>
      </c>
      <c r="AE15" s="35" t="s">
        <v>1119</v>
      </c>
      <c r="AF15" s="35"/>
      <c r="AG15" s="35"/>
      <c r="AH15" s="35"/>
      <c r="AI15" s="35"/>
      <c r="AJ15" s="35"/>
      <c r="AK15" s="35"/>
    </row>
    <row r="16" spans="1:37" ht="60" hidden="1" outlineLevel="2" collapsed="1" x14ac:dyDescent="0.25">
      <c r="A16" s="49" t="s">
        <v>2213</v>
      </c>
      <c r="B16" s="47" t="s">
        <v>2212</v>
      </c>
      <c r="C16" s="48" t="str">
        <f>IF(COUNTIFS('B-PorHerramienta'!$A$2:$A$2848,C$8,'B-PorHerramienta'!$J$2:$J$2848,$AC16,'B-PorHerramienta'!$K$2:$K$2848,$AD16,'B-PorHerramienta'!$L$2:$L$2848,$AE16,'B-PorHerramienta'!$F$2:$F$2848,"&lt;&gt;")=0,"",ROUND(SUMIFS(INDEX('B-PorHerramienta'!$F$2:$I$2848,0,$AH$6),'B-PorHerramienta'!$A$2:$A$2848,C$8,'B-PorHerramienta'!$J$2:$J$2848,$AC16,'B-PorHerramienta'!$K$2:$K$2848,$AD16,'B-PorHerramienta'!$L$2:$L$2848,$AE16)*$AI$6,$AJ$6))</f>
        <v/>
      </c>
      <c r="D16" s="48" t="str">
        <f>IF(COUNTIFS('B-PorHerramienta'!$A$2:$A$2848,D$8,'B-PorHerramienta'!$J$2:$J$2848,$AC16,'B-PorHerramienta'!$K$2:$K$2848,$AD16,'B-PorHerramienta'!$L$2:$L$2848,$AE16,'B-PorHerramienta'!$F$2:$F$2848,"&lt;&gt;")=0,"",ROUND(SUMIFS(INDEX('B-PorHerramienta'!$F$2:$I$2848,0,$AH$6),'B-PorHerramienta'!$A$2:$A$2848,D$8,'B-PorHerramienta'!$J$2:$J$2848,$AC16,'B-PorHerramienta'!$K$2:$K$2848,$AD16,'B-PorHerramienta'!$L$2:$L$2848,$AE16)*$AI$6,$AJ$6))</f>
        <v/>
      </c>
      <c r="E16" s="48" t="str">
        <f>IF(COUNTIFS('B-PorHerramienta'!$A$2:$A$2848,E$8,'B-PorHerramienta'!$J$2:$J$2848,$AC16,'B-PorHerramienta'!$K$2:$K$2848,$AD16,'B-PorHerramienta'!$L$2:$L$2848,$AE16,'B-PorHerramienta'!$F$2:$F$2848,"&lt;&gt;")=0,"",ROUND(SUMIFS(INDEX('B-PorHerramienta'!$F$2:$I$2848,0,$AH$6),'B-PorHerramienta'!$A$2:$A$2848,E$8,'B-PorHerramienta'!$J$2:$J$2848,$AC16,'B-PorHerramienta'!$K$2:$K$2848,$AD16,'B-PorHerramienta'!$L$2:$L$2848,$AE16)*$AI$6,$AJ$6))</f>
        <v/>
      </c>
      <c r="F16" s="48" t="str">
        <f>IF(COUNTIFS('B-PorHerramienta'!$A$2:$A$2848,F$8,'B-PorHerramienta'!$J$2:$J$2848,$AC16,'B-PorHerramienta'!$K$2:$K$2848,$AD16,'B-PorHerramienta'!$L$2:$L$2848,$AE16,'B-PorHerramienta'!$F$2:$F$2848,"&lt;&gt;")=0,"",ROUND(SUMIFS(INDEX('B-PorHerramienta'!$F$2:$I$2848,0,$AH$6),'B-PorHerramienta'!$A$2:$A$2848,F$8,'B-PorHerramienta'!$J$2:$J$2848,$AC16,'B-PorHerramienta'!$K$2:$K$2848,$AD16,'B-PorHerramienta'!$L$2:$L$2848,$AE16)*$AI$6,$AJ$6))</f>
        <v/>
      </c>
      <c r="G16" s="48" t="str">
        <f>IF(COUNTIFS('B-PorHerramienta'!$A$2:$A$2848,G$8,'B-PorHerramienta'!$J$2:$J$2848,$AC16,'B-PorHerramienta'!$K$2:$K$2848,$AD16,'B-PorHerramienta'!$L$2:$L$2848,$AE16,'B-PorHerramienta'!$F$2:$F$2848,"&lt;&gt;")=0,"",ROUND(SUMIFS(INDEX('B-PorHerramienta'!$F$2:$I$2848,0,$AH$6),'B-PorHerramienta'!$A$2:$A$2848,G$8,'B-PorHerramienta'!$J$2:$J$2848,$AC16,'B-PorHerramienta'!$K$2:$K$2848,$AD16,'B-PorHerramienta'!$L$2:$L$2848,$AE16)*$AI$6,$AJ$6))</f>
        <v/>
      </c>
      <c r="H16" s="48" t="str">
        <f>IF(COUNTIFS('B-PorHerramienta'!$A$2:$A$2848,H$8,'B-PorHerramienta'!$J$2:$J$2848,$AC16,'B-PorHerramienta'!$K$2:$K$2848,$AD16,'B-PorHerramienta'!$L$2:$L$2848,$AE16,'B-PorHerramienta'!$F$2:$F$2848,"&lt;&gt;")=0,"",ROUND(SUMIFS(INDEX('B-PorHerramienta'!$F$2:$I$2848,0,$AH$6),'B-PorHerramienta'!$A$2:$A$2848,H$8,'B-PorHerramienta'!$J$2:$J$2848,$AC16,'B-PorHerramienta'!$K$2:$K$2848,$AD16,'B-PorHerramienta'!$L$2:$L$2848,$AE16)*$AI$6,$AJ$6))</f>
        <v/>
      </c>
      <c r="I16" s="48" t="str">
        <f>IF(COUNTIFS('B-PorHerramienta'!$A$2:$A$2848,I$8,'B-PorHerramienta'!$J$2:$J$2848,$AC16,'B-PorHerramienta'!$K$2:$K$2848,$AD16,'B-PorHerramienta'!$L$2:$L$2848,$AE16,'B-PorHerramienta'!$F$2:$F$2848,"&lt;&gt;")=0,"",ROUND(SUMIFS(INDEX('B-PorHerramienta'!$F$2:$I$2848,0,$AH$6),'B-PorHerramienta'!$A$2:$A$2848,I$8,'B-PorHerramienta'!$J$2:$J$2848,$AC16,'B-PorHerramienta'!$K$2:$K$2848,$AD16,'B-PorHerramienta'!$L$2:$L$2848,$AE16)*$AI$6,$AJ$6))</f>
        <v/>
      </c>
      <c r="J16" s="48" t="str">
        <f>IF(COUNTIFS('B-PorHerramienta'!$A$2:$A$2848,J$8,'B-PorHerramienta'!$J$2:$J$2848,$AC16,'B-PorHerramienta'!$K$2:$K$2848,$AD16,'B-PorHerramienta'!$L$2:$L$2848,$AE16,'B-PorHerramienta'!$F$2:$F$2848,"&lt;&gt;")=0,"",ROUND(SUMIFS(INDEX('B-PorHerramienta'!$F$2:$I$2848,0,$AH$6),'B-PorHerramienta'!$A$2:$A$2848,J$8,'B-PorHerramienta'!$J$2:$J$2848,$AC16,'B-PorHerramienta'!$K$2:$K$2848,$AD16,'B-PorHerramienta'!$L$2:$L$2848,$AE16)*$AI$6,$AJ$6))</f>
        <v/>
      </c>
      <c r="K16" s="48" t="str">
        <f>IF(COUNTIFS('B-PorHerramienta'!$A$2:$A$2848,K$8,'B-PorHerramienta'!$J$2:$J$2848,$AC16,'B-PorHerramienta'!$K$2:$K$2848,$AD16,'B-PorHerramienta'!$L$2:$L$2848,$AE16,'B-PorHerramienta'!$F$2:$F$2848,"&lt;&gt;")=0,"",ROUND(SUMIFS(INDEX('B-PorHerramienta'!$F$2:$I$2848,0,$AH$6),'B-PorHerramienta'!$A$2:$A$2848,K$8,'B-PorHerramienta'!$J$2:$J$2848,$AC16,'B-PorHerramienta'!$K$2:$K$2848,$AD16,'B-PorHerramienta'!$L$2:$L$2848,$AE16)*$AI$6,$AJ$6))</f>
        <v/>
      </c>
      <c r="L16" s="48" t="str">
        <f>IF(COUNTIFS('B-PorHerramienta'!$A$2:$A$2848,L$8,'B-PorHerramienta'!$J$2:$J$2848,$AC16,'B-PorHerramienta'!$K$2:$K$2848,$AD16,'B-PorHerramienta'!$L$2:$L$2848,$AE16,'B-PorHerramienta'!$F$2:$F$2848,"&lt;&gt;")=0,"",ROUND(SUMIFS(INDEX('B-PorHerramienta'!$F$2:$I$2848,0,$AH$6),'B-PorHerramienta'!$A$2:$A$2848,L$8,'B-PorHerramienta'!$J$2:$J$2848,$AC16,'B-PorHerramienta'!$K$2:$K$2848,$AD16,'B-PorHerramienta'!$L$2:$L$2848,$AE16)*$AI$6,$AJ$6))</f>
        <v/>
      </c>
      <c r="M16" s="48" t="str">
        <f>IF(COUNTIFS('B-PorHerramienta'!$A$2:$A$2848,M$8,'B-PorHerramienta'!$J$2:$J$2848,$AC16,'B-PorHerramienta'!$K$2:$K$2848,$AD16,'B-PorHerramienta'!$L$2:$L$2848,$AE16,'B-PorHerramienta'!$F$2:$F$2848,"&lt;&gt;")=0,"",ROUND(SUMIFS(INDEX('B-PorHerramienta'!$F$2:$I$2848,0,$AH$6),'B-PorHerramienta'!$A$2:$A$2848,M$8,'B-PorHerramienta'!$J$2:$J$2848,$AC16,'B-PorHerramienta'!$K$2:$K$2848,$AD16,'B-PorHerramienta'!$L$2:$L$2848,$AE16)*$AI$6,$AJ$6))</f>
        <v/>
      </c>
      <c r="N16" s="48" t="str">
        <f>IF(COUNTIFS('B-PorHerramienta'!$A$2:$A$2848,N$8,'B-PorHerramienta'!$J$2:$J$2848,$AC16,'B-PorHerramienta'!$K$2:$K$2848,$AD16,'B-PorHerramienta'!$L$2:$L$2848,$AE16,'B-PorHerramienta'!$F$2:$F$2848,"&lt;&gt;")=0,"",ROUND(SUMIFS(INDEX('B-PorHerramienta'!$F$2:$I$2848,0,$AH$6),'B-PorHerramienta'!$A$2:$A$2848,N$8,'B-PorHerramienta'!$J$2:$J$2848,$AC16,'B-PorHerramienta'!$K$2:$K$2848,$AD16,'B-PorHerramienta'!$L$2:$L$2848,$AE16)*$AI$6,$AJ$6))</f>
        <v/>
      </c>
      <c r="O16" s="48" t="str">
        <f>IF(COUNTIFS('B-PorHerramienta'!$A$2:$A$2848,O$8,'B-PorHerramienta'!$J$2:$J$2848,$AC16,'B-PorHerramienta'!$K$2:$K$2848,$AD16,'B-PorHerramienta'!$L$2:$L$2848,$AE16,'B-PorHerramienta'!$F$2:$F$2848,"&lt;&gt;")=0,"",ROUND(SUMIFS(INDEX('B-PorHerramienta'!$F$2:$I$2848,0,$AH$6),'B-PorHerramienta'!$A$2:$A$2848,O$8,'B-PorHerramienta'!$J$2:$J$2848,$AC16,'B-PorHerramienta'!$K$2:$K$2848,$AD16,'B-PorHerramienta'!$L$2:$L$2848,$AE16)*$AI$6,$AJ$6))</f>
        <v/>
      </c>
      <c r="P16" s="48" t="str">
        <f>IF(COUNTIFS('B-PorHerramienta'!$A$2:$A$2848,P$8,'B-PorHerramienta'!$J$2:$J$2848,$AC16,'B-PorHerramienta'!$K$2:$K$2848,$AD16,'B-PorHerramienta'!$L$2:$L$2848,$AE16,'B-PorHerramienta'!$F$2:$F$2848,"&lt;&gt;")=0,"",ROUND(SUMIFS(INDEX('B-PorHerramienta'!$F$2:$I$2848,0,$AH$6),'B-PorHerramienta'!$A$2:$A$2848,P$8,'B-PorHerramienta'!$J$2:$J$2848,$AC16,'B-PorHerramienta'!$K$2:$K$2848,$AD16,'B-PorHerramienta'!$L$2:$L$2848,$AE16)*$AI$6,$AJ$6))</f>
        <v/>
      </c>
      <c r="Q16" s="48">
        <f>IF(COUNTIFS('B-PorHerramienta'!$A$2:$A$2848,Q$8,'B-PorHerramienta'!$J$2:$J$2848,$AC16,'B-PorHerramienta'!$K$2:$K$2848,$AD16,'B-PorHerramienta'!$L$2:$L$2848,$AE16,'B-PorHerramienta'!$F$2:$F$2848,"&lt;&gt;")=0,"",ROUND(SUMIFS(INDEX('B-PorHerramienta'!$F$2:$I$2848,0,$AH$6),'B-PorHerramienta'!$A$2:$A$2848,Q$8,'B-PorHerramienta'!$J$2:$J$2848,$AC16,'B-PorHerramienta'!$K$2:$K$2848,$AD16,'B-PorHerramienta'!$L$2:$L$2848,$AE16)*$AI$6,$AJ$6))</f>
        <v>2.0000000000000001E-4</v>
      </c>
      <c r="R16" s="48">
        <f>IF(COUNTIFS('B-PorHerramienta'!$A$2:$A$2848,R$8,'B-PorHerramienta'!$J$2:$J$2848,$AC16,'B-PorHerramienta'!$K$2:$K$2848,$AD16,'B-PorHerramienta'!$L$2:$L$2848,$AE16,'B-PorHerramienta'!$F$2:$F$2848,"&lt;&gt;")=0,"",ROUND(SUMIFS(INDEX('B-PorHerramienta'!$F$2:$I$2848,0,$AH$6),'B-PorHerramienta'!$A$2:$A$2848,R$8,'B-PorHerramienta'!$J$2:$J$2848,$AC16,'B-PorHerramienta'!$K$2:$K$2848,$AD16,'B-PorHerramienta'!$L$2:$L$2848,$AE16)*$AI$6,$AJ$6))</f>
        <v>2.9999999999999997E-4</v>
      </c>
      <c r="S16" s="48">
        <f>IF(COUNTIFS('B-PorHerramienta'!$A$2:$A$2848,S$8,'B-PorHerramienta'!$J$2:$J$2848,$AC16,'B-PorHerramienta'!$K$2:$K$2848,$AD16,'B-PorHerramienta'!$L$2:$L$2848,$AE16,'B-PorHerramienta'!$F$2:$F$2848,"&lt;&gt;")=0,"",ROUND(SUMIFS(INDEX('B-PorHerramienta'!$F$2:$I$2848,0,$AH$6),'B-PorHerramienta'!$A$2:$A$2848,S$8,'B-PorHerramienta'!$J$2:$J$2848,$AC16,'B-PorHerramienta'!$K$2:$K$2848,$AD16,'B-PorHerramienta'!$L$2:$L$2848,$AE16)*$AI$6,$AJ$6))</f>
        <v>5.0000000000000001E-4</v>
      </c>
      <c r="T16" s="48" t="str">
        <f>IF(COUNTIFS('B-PorHerramienta'!$A$2:$A$2848,T$8,'B-PorHerramienta'!$J$2:$J$2848,$AC16,'B-PorHerramienta'!$K$2:$K$2848,$AD16,'B-PorHerramienta'!$L$2:$L$2848,$AE16,'B-PorHerramienta'!$F$2:$F$2848,"&lt;&gt;")=0,"",ROUND(SUMIFS(INDEX('B-PorHerramienta'!$F$2:$I$2848,0,$AH$6),'B-PorHerramienta'!$A$2:$A$2848,T$8,'B-PorHerramienta'!$J$2:$J$2848,$AC16,'B-PorHerramienta'!$K$2:$K$2848,$AD16,'B-PorHerramienta'!$L$2:$L$2848,$AE16)*$AI$6,$AJ$6))</f>
        <v/>
      </c>
      <c r="U16" s="48" t="str">
        <f>IF(COUNTIFS('B-PorHerramienta'!$A$2:$A$2848,U$8,'B-PorHerramienta'!$J$2:$J$2848,$AC16,'B-PorHerramienta'!$K$2:$K$2848,$AD16,'B-PorHerramienta'!$L$2:$L$2848,$AE16,'B-PorHerramienta'!$F$2:$F$2848,"&lt;&gt;")=0,"",ROUND(SUMIFS(INDEX('B-PorHerramienta'!$F$2:$I$2848,0,$AH$6),'B-PorHerramienta'!$A$2:$A$2848,U$8,'B-PorHerramienta'!$J$2:$J$2848,$AC16,'B-PorHerramienta'!$K$2:$K$2848,$AD16,'B-PorHerramienta'!$L$2:$L$2848,$AE16)*$AI$6,$AJ$6))</f>
        <v/>
      </c>
      <c r="V16" s="48" t="str">
        <f>IF(COUNTIFS('B-PorHerramienta'!$A$2:$A$2848,V$8,'B-PorHerramienta'!$J$2:$J$2848,$AC16,'B-PorHerramienta'!$K$2:$K$2848,$AD16,'B-PorHerramienta'!$L$2:$L$2848,$AE16,'B-PorHerramienta'!$F$2:$F$2848,"&lt;&gt;")=0,"",ROUND(SUMIFS(INDEX('B-PorHerramienta'!$F$2:$I$2848,0,$AH$6),'B-PorHerramienta'!$A$2:$A$2848,V$8,'B-PorHerramienta'!$J$2:$J$2848,$AC16,'B-PorHerramienta'!$K$2:$K$2848,$AD16,'B-PorHerramienta'!$L$2:$L$2848,$AE16)*$AI$6,$AJ$6))</f>
        <v/>
      </c>
      <c r="W16" s="48" t="str">
        <f>IF(COUNTIFS('B-PorHerramienta'!$A$2:$A$2848,W$8,'B-PorHerramienta'!$J$2:$J$2848,$AC16,'B-PorHerramienta'!$K$2:$K$2848,$AD16,'B-PorHerramienta'!$L$2:$L$2848,$AE16,'B-PorHerramienta'!$F$2:$F$2848,"&lt;&gt;")=0,"",ROUND(SUMIFS(INDEX('B-PorHerramienta'!$F$2:$I$2848,0,$AH$6),'B-PorHerramienta'!$A$2:$A$2848,W$8,'B-PorHerramienta'!$J$2:$J$2848,$AC16,'B-PorHerramienta'!$K$2:$K$2848,$AD16,'B-PorHerramienta'!$L$2:$L$2848,$AE16)*$AI$6,$AJ$6))</f>
        <v/>
      </c>
      <c r="X16" s="48" t="str">
        <f>IF(COUNTIFS('B-PorHerramienta'!$A$2:$A$2848,X$8,'B-PorHerramienta'!$J$2:$J$2848,$AC16,'B-PorHerramienta'!$K$2:$K$2848,$AD16,'B-PorHerramienta'!$L$2:$L$2848,$AE16,'B-PorHerramienta'!$F$2:$F$2848,"&lt;&gt;")=0,"",ROUND(SUMIFS(INDEX('B-PorHerramienta'!$F$2:$I$2848,0,$AH$6),'B-PorHerramienta'!$A$2:$A$2848,X$8,'B-PorHerramienta'!$J$2:$J$2848,$AC16,'B-PorHerramienta'!$K$2:$K$2848,$AD16,'B-PorHerramienta'!$L$2:$L$2848,$AE16)*$AI$6,$AJ$6))</f>
        <v/>
      </c>
      <c r="Y16" s="48" t="str">
        <f>IF(COUNTIFS('B-PorHerramienta'!$A$2:$A$2848,Y$8,'B-PorHerramienta'!$J$2:$J$2848,$AC16,'B-PorHerramienta'!$K$2:$K$2848,$AD16,'B-PorHerramienta'!$L$2:$L$2848,$AE16,'B-PorHerramienta'!$F$2:$F$2848,"&lt;&gt;")=0,"",ROUND(SUMIFS(INDEX('B-PorHerramienta'!$F$2:$I$2848,0,$AH$6),'B-PorHerramienta'!$A$2:$A$2848,Y$8,'B-PorHerramienta'!$J$2:$J$2848,$AC16,'B-PorHerramienta'!$K$2:$K$2848,$AD16,'B-PorHerramienta'!$L$2:$L$2848,$AE16)*$AI$6,$AJ$6))</f>
        <v/>
      </c>
      <c r="Z16" s="48" t="str">
        <f>IF(COUNTIFS('B-PorHerramienta'!$A$2:$A$2848,Z$8,'B-PorHerramienta'!$J$2:$J$2848,$AC16,'B-PorHerramienta'!$K$2:$K$2848,$AD16,'B-PorHerramienta'!$L$2:$L$2848,$AE16,'B-PorHerramienta'!$F$2:$F$2848,"&lt;&gt;")=0,"",ROUND(SUMIFS(INDEX('B-PorHerramienta'!$F$2:$I$2848,0,$AH$6),'B-PorHerramienta'!$A$2:$A$2848,Z$8,'B-PorHerramienta'!$J$2:$J$2848,$AC16,'B-PorHerramienta'!$K$2:$K$2848,$AD16,'B-PorHerramienta'!$L$2:$L$2848,$AE16)*$AI$6,$AJ$6))</f>
        <v/>
      </c>
      <c r="AA16" s="6"/>
      <c r="AB16" s="35">
        <v>2</v>
      </c>
      <c r="AC16" s="35" t="s">
        <v>1114</v>
      </c>
      <c r="AD16" s="35" t="s">
        <v>1115</v>
      </c>
      <c r="AE16" s="35" t="s">
        <v>1120</v>
      </c>
      <c r="AF16" s="35"/>
      <c r="AG16" s="35"/>
      <c r="AH16" s="35"/>
      <c r="AI16" s="35"/>
      <c r="AJ16" s="35"/>
      <c r="AK16" s="35"/>
    </row>
    <row r="17" spans="1:37" ht="60" hidden="1" outlineLevel="2" collapsed="1" x14ac:dyDescent="0.25">
      <c r="A17" s="49" t="s">
        <v>2211</v>
      </c>
      <c r="B17" s="47" t="s">
        <v>120</v>
      </c>
      <c r="C17" s="48" t="str">
        <f>IF(COUNTIFS('B-PorHerramienta'!$A$2:$A$2848,C$8,'B-PorHerramienta'!$J$2:$J$2848,$AC17,'B-PorHerramienta'!$K$2:$K$2848,$AD17,'B-PorHerramienta'!$L$2:$L$2848,$AE17,'B-PorHerramienta'!$F$2:$F$2848,"&lt;&gt;")=0,"",ROUND(SUMIFS(INDEX('B-PorHerramienta'!$F$2:$I$2848,0,$AH$6),'B-PorHerramienta'!$A$2:$A$2848,C$8,'B-PorHerramienta'!$J$2:$J$2848,$AC17,'B-PorHerramienta'!$K$2:$K$2848,$AD17,'B-PorHerramienta'!$L$2:$L$2848,$AE17)*$AI$6,$AJ$6))</f>
        <v/>
      </c>
      <c r="D17" s="48" t="str">
        <f>IF(COUNTIFS('B-PorHerramienta'!$A$2:$A$2848,D$8,'B-PorHerramienta'!$J$2:$J$2848,$AC17,'B-PorHerramienta'!$K$2:$K$2848,$AD17,'B-PorHerramienta'!$L$2:$L$2848,$AE17,'B-PorHerramienta'!$F$2:$F$2848,"&lt;&gt;")=0,"",ROUND(SUMIFS(INDEX('B-PorHerramienta'!$F$2:$I$2848,0,$AH$6),'B-PorHerramienta'!$A$2:$A$2848,D$8,'B-PorHerramienta'!$J$2:$J$2848,$AC17,'B-PorHerramienta'!$K$2:$K$2848,$AD17,'B-PorHerramienta'!$L$2:$L$2848,$AE17)*$AI$6,$AJ$6))</f>
        <v/>
      </c>
      <c r="E17" s="48" t="str">
        <f>IF(COUNTIFS('B-PorHerramienta'!$A$2:$A$2848,E$8,'B-PorHerramienta'!$J$2:$J$2848,$AC17,'B-PorHerramienta'!$K$2:$K$2848,$AD17,'B-PorHerramienta'!$L$2:$L$2848,$AE17,'B-PorHerramienta'!$F$2:$F$2848,"&lt;&gt;")=0,"",ROUND(SUMIFS(INDEX('B-PorHerramienta'!$F$2:$I$2848,0,$AH$6),'B-PorHerramienta'!$A$2:$A$2848,E$8,'B-PorHerramienta'!$J$2:$J$2848,$AC17,'B-PorHerramienta'!$K$2:$K$2848,$AD17,'B-PorHerramienta'!$L$2:$L$2848,$AE17)*$AI$6,$AJ$6))</f>
        <v/>
      </c>
      <c r="F17" s="48" t="str">
        <f>IF(COUNTIFS('B-PorHerramienta'!$A$2:$A$2848,F$8,'B-PorHerramienta'!$J$2:$J$2848,$AC17,'B-PorHerramienta'!$K$2:$K$2848,$AD17,'B-PorHerramienta'!$L$2:$L$2848,$AE17,'B-PorHerramienta'!$F$2:$F$2848,"&lt;&gt;")=0,"",ROUND(SUMIFS(INDEX('B-PorHerramienta'!$F$2:$I$2848,0,$AH$6),'B-PorHerramienta'!$A$2:$A$2848,F$8,'B-PorHerramienta'!$J$2:$J$2848,$AC17,'B-PorHerramienta'!$K$2:$K$2848,$AD17,'B-PorHerramienta'!$L$2:$L$2848,$AE17)*$AI$6,$AJ$6))</f>
        <v/>
      </c>
      <c r="G17" s="48" t="str">
        <f>IF(COUNTIFS('B-PorHerramienta'!$A$2:$A$2848,G$8,'B-PorHerramienta'!$J$2:$J$2848,$AC17,'B-PorHerramienta'!$K$2:$K$2848,$AD17,'B-PorHerramienta'!$L$2:$L$2848,$AE17,'B-PorHerramienta'!$F$2:$F$2848,"&lt;&gt;")=0,"",ROUND(SUMIFS(INDEX('B-PorHerramienta'!$F$2:$I$2848,0,$AH$6),'B-PorHerramienta'!$A$2:$A$2848,G$8,'B-PorHerramienta'!$J$2:$J$2848,$AC17,'B-PorHerramienta'!$K$2:$K$2848,$AD17,'B-PorHerramienta'!$L$2:$L$2848,$AE17)*$AI$6,$AJ$6))</f>
        <v/>
      </c>
      <c r="H17" s="48" t="str">
        <f>IF(COUNTIFS('B-PorHerramienta'!$A$2:$A$2848,H$8,'B-PorHerramienta'!$J$2:$J$2848,$AC17,'B-PorHerramienta'!$K$2:$K$2848,$AD17,'B-PorHerramienta'!$L$2:$L$2848,$AE17,'B-PorHerramienta'!$F$2:$F$2848,"&lt;&gt;")=0,"",ROUND(SUMIFS(INDEX('B-PorHerramienta'!$F$2:$I$2848,0,$AH$6),'B-PorHerramienta'!$A$2:$A$2848,H$8,'B-PorHerramienta'!$J$2:$J$2848,$AC17,'B-PorHerramienta'!$K$2:$K$2848,$AD17,'B-PorHerramienta'!$L$2:$L$2848,$AE17)*$AI$6,$AJ$6))</f>
        <v/>
      </c>
      <c r="I17" s="48" t="str">
        <f>IF(COUNTIFS('B-PorHerramienta'!$A$2:$A$2848,I$8,'B-PorHerramienta'!$J$2:$J$2848,$AC17,'B-PorHerramienta'!$K$2:$K$2848,$AD17,'B-PorHerramienta'!$L$2:$L$2848,$AE17,'B-PorHerramienta'!$F$2:$F$2848,"&lt;&gt;")=0,"",ROUND(SUMIFS(INDEX('B-PorHerramienta'!$F$2:$I$2848,0,$AH$6),'B-PorHerramienta'!$A$2:$A$2848,I$8,'B-PorHerramienta'!$J$2:$J$2848,$AC17,'B-PorHerramienta'!$K$2:$K$2848,$AD17,'B-PorHerramienta'!$L$2:$L$2848,$AE17)*$AI$6,$AJ$6))</f>
        <v/>
      </c>
      <c r="J17" s="48" t="str">
        <f>IF(COUNTIFS('B-PorHerramienta'!$A$2:$A$2848,J$8,'B-PorHerramienta'!$J$2:$J$2848,$AC17,'B-PorHerramienta'!$K$2:$K$2848,$AD17,'B-PorHerramienta'!$L$2:$L$2848,$AE17,'B-PorHerramienta'!$F$2:$F$2848,"&lt;&gt;")=0,"",ROUND(SUMIFS(INDEX('B-PorHerramienta'!$F$2:$I$2848,0,$AH$6),'B-PorHerramienta'!$A$2:$A$2848,J$8,'B-PorHerramienta'!$J$2:$J$2848,$AC17,'B-PorHerramienta'!$K$2:$K$2848,$AD17,'B-PorHerramienta'!$L$2:$L$2848,$AE17)*$AI$6,$AJ$6))</f>
        <v/>
      </c>
      <c r="K17" s="48" t="str">
        <f>IF(COUNTIFS('B-PorHerramienta'!$A$2:$A$2848,K$8,'B-PorHerramienta'!$J$2:$J$2848,$AC17,'B-PorHerramienta'!$K$2:$K$2848,$AD17,'B-PorHerramienta'!$L$2:$L$2848,$AE17,'B-PorHerramienta'!$F$2:$F$2848,"&lt;&gt;")=0,"",ROUND(SUMIFS(INDEX('B-PorHerramienta'!$F$2:$I$2848,0,$AH$6),'B-PorHerramienta'!$A$2:$A$2848,K$8,'B-PorHerramienta'!$J$2:$J$2848,$AC17,'B-PorHerramienta'!$K$2:$K$2848,$AD17,'B-PorHerramienta'!$L$2:$L$2848,$AE17)*$AI$6,$AJ$6))</f>
        <v/>
      </c>
      <c r="L17" s="48" t="str">
        <f>IF(COUNTIFS('B-PorHerramienta'!$A$2:$A$2848,L$8,'B-PorHerramienta'!$J$2:$J$2848,$AC17,'B-PorHerramienta'!$K$2:$K$2848,$AD17,'B-PorHerramienta'!$L$2:$L$2848,$AE17,'B-PorHerramienta'!$F$2:$F$2848,"&lt;&gt;")=0,"",ROUND(SUMIFS(INDEX('B-PorHerramienta'!$F$2:$I$2848,0,$AH$6),'B-PorHerramienta'!$A$2:$A$2848,L$8,'B-PorHerramienta'!$J$2:$J$2848,$AC17,'B-PorHerramienta'!$K$2:$K$2848,$AD17,'B-PorHerramienta'!$L$2:$L$2848,$AE17)*$AI$6,$AJ$6))</f>
        <v/>
      </c>
      <c r="M17" s="48" t="str">
        <f>IF(COUNTIFS('B-PorHerramienta'!$A$2:$A$2848,M$8,'B-PorHerramienta'!$J$2:$J$2848,$AC17,'B-PorHerramienta'!$K$2:$K$2848,$AD17,'B-PorHerramienta'!$L$2:$L$2848,$AE17,'B-PorHerramienta'!$F$2:$F$2848,"&lt;&gt;")=0,"",ROUND(SUMIFS(INDEX('B-PorHerramienta'!$F$2:$I$2848,0,$AH$6),'B-PorHerramienta'!$A$2:$A$2848,M$8,'B-PorHerramienta'!$J$2:$J$2848,$AC17,'B-PorHerramienta'!$K$2:$K$2848,$AD17,'B-PorHerramienta'!$L$2:$L$2848,$AE17)*$AI$6,$AJ$6))</f>
        <v/>
      </c>
      <c r="N17" s="48" t="str">
        <f>IF(COUNTIFS('B-PorHerramienta'!$A$2:$A$2848,N$8,'B-PorHerramienta'!$J$2:$J$2848,$AC17,'B-PorHerramienta'!$K$2:$K$2848,$AD17,'B-PorHerramienta'!$L$2:$L$2848,$AE17,'B-PorHerramienta'!$F$2:$F$2848,"&lt;&gt;")=0,"",ROUND(SUMIFS(INDEX('B-PorHerramienta'!$F$2:$I$2848,0,$AH$6),'B-PorHerramienta'!$A$2:$A$2848,N$8,'B-PorHerramienta'!$J$2:$J$2848,$AC17,'B-PorHerramienta'!$K$2:$K$2848,$AD17,'B-PorHerramienta'!$L$2:$L$2848,$AE17)*$AI$6,$AJ$6))</f>
        <v/>
      </c>
      <c r="O17" s="48" t="str">
        <f>IF(COUNTIFS('B-PorHerramienta'!$A$2:$A$2848,O$8,'B-PorHerramienta'!$J$2:$J$2848,$AC17,'B-PorHerramienta'!$K$2:$K$2848,$AD17,'B-PorHerramienta'!$L$2:$L$2848,$AE17,'B-PorHerramienta'!$F$2:$F$2848,"&lt;&gt;")=0,"",ROUND(SUMIFS(INDEX('B-PorHerramienta'!$F$2:$I$2848,0,$AH$6),'B-PorHerramienta'!$A$2:$A$2848,O$8,'B-PorHerramienta'!$J$2:$J$2848,$AC17,'B-PorHerramienta'!$K$2:$K$2848,$AD17,'B-PorHerramienta'!$L$2:$L$2848,$AE17)*$AI$6,$AJ$6))</f>
        <v/>
      </c>
      <c r="P17" s="48" t="str">
        <f>IF(COUNTIFS('B-PorHerramienta'!$A$2:$A$2848,P$8,'B-PorHerramienta'!$J$2:$J$2848,$AC17,'B-PorHerramienta'!$K$2:$K$2848,$AD17,'B-PorHerramienta'!$L$2:$L$2848,$AE17,'B-PorHerramienta'!$F$2:$F$2848,"&lt;&gt;")=0,"",ROUND(SUMIFS(INDEX('B-PorHerramienta'!$F$2:$I$2848,0,$AH$6),'B-PorHerramienta'!$A$2:$A$2848,P$8,'B-PorHerramienta'!$J$2:$J$2848,$AC17,'B-PorHerramienta'!$K$2:$K$2848,$AD17,'B-PorHerramienta'!$L$2:$L$2848,$AE17)*$AI$6,$AJ$6))</f>
        <v/>
      </c>
      <c r="Q17" s="48" t="str">
        <f>IF(COUNTIFS('B-PorHerramienta'!$A$2:$A$2848,Q$8,'B-PorHerramienta'!$J$2:$J$2848,$AC17,'B-PorHerramienta'!$K$2:$K$2848,$AD17,'B-PorHerramienta'!$L$2:$L$2848,$AE17,'B-PorHerramienta'!$F$2:$F$2848,"&lt;&gt;")=0,"",ROUND(SUMIFS(INDEX('B-PorHerramienta'!$F$2:$I$2848,0,$AH$6),'B-PorHerramienta'!$A$2:$A$2848,Q$8,'B-PorHerramienta'!$J$2:$J$2848,$AC17,'B-PorHerramienta'!$K$2:$K$2848,$AD17,'B-PorHerramienta'!$L$2:$L$2848,$AE17)*$AI$6,$AJ$6))</f>
        <v/>
      </c>
      <c r="R17" s="48" t="str">
        <f>IF(COUNTIFS('B-PorHerramienta'!$A$2:$A$2848,R$8,'B-PorHerramienta'!$J$2:$J$2848,$AC17,'B-PorHerramienta'!$K$2:$K$2848,$AD17,'B-PorHerramienta'!$L$2:$L$2848,$AE17,'B-PorHerramienta'!$F$2:$F$2848,"&lt;&gt;")=0,"",ROUND(SUMIFS(INDEX('B-PorHerramienta'!$F$2:$I$2848,0,$AH$6),'B-PorHerramienta'!$A$2:$A$2848,R$8,'B-PorHerramienta'!$J$2:$J$2848,$AC17,'B-PorHerramienta'!$K$2:$K$2848,$AD17,'B-PorHerramienta'!$L$2:$L$2848,$AE17)*$AI$6,$AJ$6))</f>
        <v/>
      </c>
      <c r="S17" s="48">
        <f>IF(COUNTIFS('B-PorHerramienta'!$A$2:$A$2848,S$8,'B-PorHerramienta'!$J$2:$J$2848,$AC17,'B-PorHerramienta'!$K$2:$K$2848,$AD17,'B-PorHerramienta'!$L$2:$L$2848,$AE17,'B-PorHerramienta'!$F$2:$F$2848,"&lt;&gt;")=0,"",ROUND(SUMIFS(INDEX('B-PorHerramienta'!$F$2:$I$2848,0,$AH$6),'B-PorHerramienta'!$A$2:$A$2848,S$8,'B-PorHerramienta'!$J$2:$J$2848,$AC17,'B-PorHerramienta'!$K$2:$K$2848,$AD17,'B-PorHerramienta'!$L$2:$L$2848,$AE17)*$AI$6,$AJ$6))</f>
        <v>4.7000000000000002E-3</v>
      </c>
      <c r="T17" s="48" t="str">
        <f>IF(COUNTIFS('B-PorHerramienta'!$A$2:$A$2848,T$8,'B-PorHerramienta'!$J$2:$J$2848,$AC17,'B-PorHerramienta'!$K$2:$K$2848,$AD17,'B-PorHerramienta'!$L$2:$L$2848,$AE17,'B-PorHerramienta'!$F$2:$F$2848,"&lt;&gt;")=0,"",ROUND(SUMIFS(INDEX('B-PorHerramienta'!$F$2:$I$2848,0,$AH$6),'B-PorHerramienta'!$A$2:$A$2848,T$8,'B-PorHerramienta'!$J$2:$J$2848,$AC17,'B-PorHerramienta'!$K$2:$K$2848,$AD17,'B-PorHerramienta'!$L$2:$L$2848,$AE17)*$AI$6,$AJ$6))</f>
        <v/>
      </c>
      <c r="U17" s="48" t="str">
        <f>IF(COUNTIFS('B-PorHerramienta'!$A$2:$A$2848,U$8,'B-PorHerramienta'!$J$2:$J$2848,$AC17,'B-PorHerramienta'!$K$2:$K$2848,$AD17,'B-PorHerramienta'!$L$2:$L$2848,$AE17,'B-PorHerramienta'!$F$2:$F$2848,"&lt;&gt;")=0,"",ROUND(SUMIFS(INDEX('B-PorHerramienta'!$F$2:$I$2848,0,$AH$6),'B-PorHerramienta'!$A$2:$A$2848,U$8,'B-PorHerramienta'!$J$2:$J$2848,$AC17,'B-PorHerramienta'!$K$2:$K$2848,$AD17,'B-PorHerramienta'!$L$2:$L$2848,$AE17)*$AI$6,$AJ$6))</f>
        <v/>
      </c>
      <c r="V17" s="48" t="str">
        <f>IF(COUNTIFS('B-PorHerramienta'!$A$2:$A$2848,V$8,'B-PorHerramienta'!$J$2:$J$2848,$AC17,'B-PorHerramienta'!$K$2:$K$2848,$AD17,'B-PorHerramienta'!$L$2:$L$2848,$AE17,'B-PorHerramienta'!$F$2:$F$2848,"&lt;&gt;")=0,"",ROUND(SUMIFS(INDEX('B-PorHerramienta'!$F$2:$I$2848,0,$AH$6),'B-PorHerramienta'!$A$2:$A$2848,V$8,'B-PorHerramienta'!$J$2:$J$2848,$AC17,'B-PorHerramienta'!$K$2:$K$2848,$AD17,'B-PorHerramienta'!$L$2:$L$2848,$AE17)*$AI$6,$AJ$6))</f>
        <v/>
      </c>
      <c r="W17" s="48" t="str">
        <f>IF(COUNTIFS('B-PorHerramienta'!$A$2:$A$2848,W$8,'B-PorHerramienta'!$J$2:$J$2848,$AC17,'B-PorHerramienta'!$K$2:$K$2848,$AD17,'B-PorHerramienta'!$L$2:$L$2848,$AE17,'B-PorHerramienta'!$F$2:$F$2848,"&lt;&gt;")=0,"",ROUND(SUMIFS(INDEX('B-PorHerramienta'!$F$2:$I$2848,0,$AH$6),'B-PorHerramienta'!$A$2:$A$2848,W$8,'B-PorHerramienta'!$J$2:$J$2848,$AC17,'B-PorHerramienta'!$K$2:$K$2848,$AD17,'B-PorHerramienta'!$L$2:$L$2848,$AE17)*$AI$6,$AJ$6))</f>
        <v/>
      </c>
      <c r="X17" s="48" t="str">
        <f>IF(COUNTIFS('B-PorHerramienta'!$A$2:$A$2848,X$8,'B-PorHerramienta'!$J$2:$J$2848,$AC17,'B-PorHerramienta'!$K$2:$K$2848,$AD17,'B-PorHerramienta'!$L$2:$L$2848,$AE17,'B-PorHerramienta'!$F$2:$F$2848,"&lt;&gt;")=0,"",ROUND(SUMIFS(INDEX('B-PorHerramienta'!$F$2:$I$2848,0,$AH$6),'B-PorHerramienta'!$A$2:$A$2848,X$8,'B-PorHerramienta'!$J$2:$J$2848,$AC17,'B-PorHerramienta'!$K$2:$K$2848,$AD17,'B-PorHerramienta'!$L$2:$L$2848,$AE17)*$AI$6,$AJ$6))</f>
        <v/>
      </c>
      <c r="Y17" s="48" t="str">
        <f>IF(COUNTIFS('B-PorHerramienta'!$A$2:$A$2848,Y$8,'B-PorHerramienta'!$J$2:$J$2848,$AC17,'B-PorHerramienta'!$K$2:$K$2848,$AD17,'B-PorHerramienta'!$L$2:$L$2848,$AE17,'B-PorHerramienta'!$F$2:$F$2848,"&lt;&gt;")=0,"",ROUND(SUMIFS(INDEX('B-PorHerramienta'!$F$2:$I$2848,0,$AH$6),'B-PorHerramienta'!$A$2:$A$2848,Y$8,'B-PorHerramienta'!$J$2:$J$2848,$AC17,'B-PorHerramienta'!$K$2:$K$2848,$AD17,'B-PorHerramienta'!$L$2:$L$2848,$AE17)*$AI$6,$AJ$6))</f>
        <v/>
      </c>
      <c r="Z17" s="48" t="str">
        <f>IF(COUNTIFS('B-PorHerramienta'!$A$2:$A$2848,Z$8,'B-PorHerramienta'!$J$2:$J$2848,$AC17,'B-PorHerramienta'!$K$2:$K$2848,$AD17,'B-PorHerramienta'!$L$2:$L$2848,$AE17,'B-PorHerramienta'!$F$2:$F$2848,"&lt;&gt;")=0,"",ROUND(SUMIFS(INDEX('B-PorHerramienta'!$F$2:$I$2848,0,$AH$6),'B-PorHerramienta'!$A$2:$A$2848,Z$8,'B-PorHerramienta'!$J$2:$J$2848,$AC17,'B-PorHerramienta'!$K$2:$K$2848,$AD17,'B-PorHerramienta'!$L$2:$L$2848,$AE17)*$AI$6,$AJ$6))</f>
        <v/>
      </c>
      <c r="AA17" s="6"/>
      <c r="AB17" s="35">
        <v>2</v>
      </c>
      <c r="AC17" s="35" t="s">
        <v>1114</v>
      </c>
      <c r="AD17" s="35" t="s">
        <v>1115</v>
      </c>
      <c r="AE17" s="35" t="s">
        <v>1121</v>
      </c>
      <c r="AF17" s="35"/>
      <c r="AG17" s="35"/>
      <c r="AH17" s="35"/>
      <c r="AI17" s="35"/>
      <c r="AJ17" s="35"/>
      <c r="AK17" s="35"/>
    </row>
    <row r="18" spans="1:37" ht="60" hidden="1" outlineLevel="2" collapsed="1" x14ac:dyDescent="0.25">
      <c r="A18" s="49" t="s">
        <v>2210</v>
      </c>
      <c r="B18" s="47" t="s">
        <v>122</v>
      </c>
      <c r="C18" s="48" t="str">
        <f>IF(COUNTIFS('B-PorHerramienta'!$A$2:$A$2848,C$8,'B-PorHerramienta'!$J$2:$J$2848,$AC18,'B-PorHerramienta'!$K$2:$K$2848,$AD18,'B-PorHerramienta'!$L$2:$L$2848,$AE18,'B-PorHerramienta'!$F$2:$F$2848,"&lt;&gt;")=0,"",ROUND(SUMIFS(INDEX('B-PorHerramienta'!$F$2:$I$2848,0,$AH$6),'B-PorHerramienta'!$A$2:$A$2848,C$8,'B-PorHerramienta'!$J$2:$J$2848,$AC18,'B-PorHerramienta'!$K$2:$K$2848,$AD18,'B-PorHerramienta'!$L$2:$L$2848,$AE18)*$AI$6,$AJ$6))</f>
        <v/>
      </c>
      <c r="D18" s="48" t="str">
        <f>IF(COUNTIFS('B-PorHerramienta'!$A$2:$A$2848,D$8,'B-PorHerramienta'!$J$2:$J$2848,$AC18,'B-PorHerramienta'!$K$2:$K$2848,$AD18,'B-PorHerramienta'!$L$2:$L$2848,$AE18,'B-PorHerramienta'!$F$2:$F$2848,"&lt;&gt;")=0,"",ROUND(SUMIFS(INDEX('B-PorHerramienta'!$F$2:$I$2848,0,$AH$6),'B-PorHerramienta'!$A$2:$A$2848,D$8,'B-PorHerramienta'!$J$2:$J$2848,$AC18,'B-PorHerramienta'!$K$2:$K$2848,$AD18,'B-PorHerramienta'!$L$2:$L$2848,$AE18)*$AI$6,$AJ$6))</f>
        <v/>
      </c>
      <c r="E18" s="48" t="str">
        <f>IF(COUNTIFS('B-PorHerramienta'!$A$2:$A$2848,E$8,'B-PorHerramienta'!$J$2:$J$2848,$AC18,'B-PorHerramienta'!$K$2:$K$2848,$AD18,'B-PorHerramienta'!$L$2:$L$2848,$AE18,'B-PorHerramienta'!$F$2:$F$2848,"&lt;&gt;")=0,"",ROUND(SUMIFS(INDEX('B-PorHerramienta'!$F$2:$I$2848,0,$AH$6),'B-PorHerramienta'!$A$2:$A$2848,E$8,'B-PorHerramienta'!$J$2:$J$2848,$AC18,'B-PorHerramienta'!$K$2:$K$2848,$AD18,'B-PorHerramienta'!$L$2:$L$2848,$AE18)*$AI$6,$AJ$6))</f>
        <v/>
      </c>
      <c r="F18" s="48" t="str">
        <f>IF(COUNTIFS('B-PorHerramienta'!$A$2:$A$2848,F$8,'B-PorHerramienta'!$J$2:$J$2848,$AC18,'B-PorHerramienta'!$K$2:$K$2848,$AD18,'B-PorHerramienta'!$L$2:$L$2848,$AE18,'B-PorHerramienta'!$F$2:$F$2848,"&lt;&gt;")=0,"",ROUND(SUMIFS(INDEX('B-PorHerramienta'!$F$2:$I$2848,0,$AH$6),'B-PorHerramienta'!$A$2:$A$2848,F$8,'B-PorHerramienta'!$J$2:$J$2848,$AC18,'B-PorHerramienta'!$K$2:$K$2848,$AD18,'B-PorHerramienta'!$L$2:$L$2848,$AE18)*$AI$6,$AJ$6))</f>
        <v/>
      </c>
      <c r="G18" s="48" t="str">
        <f>IF(COUNTIFS('B-PorHerramienta'!$A$2:$A$2848,G$8,'B-PorHerramienta'!$J$2:$J$2848,$AC18,'B-PorHerramienta'!$K$2:$K$2848,$AD18,'B-PorHerramienta'!$L$2:$L$2848,$AE18,'B-PorHerramienta'!$F$2:$F$2848,"&lt;&gt;")=0,"",ROUND(SUMIFS(INDEX('B-PorHerramienta'!$F$2:$I$2848,0,$AH$6),'B-PorHerramienta'!$A$2:$A$2848,G$8,'B-PorHerramienta'!$J$2:$J$2848,$AC18,'B-PorHerramienta'!$K$2:$K$2848,$AD18,'B-PorHerramienta'!$L$2:$L$2848,$AE18)*$AI$6,$AJ$6))</f>
        <v/>
      </c>
      <c r="H18" s="48" t="str">
        <f>IF(COUNTIFS('B-PorHerramienta'!$A$2:$A$2848,H$8,'B-PorHerramienta'!$J$2:$J$2848,$AC18,'B-PorHerramienta'!$K$2:$K$2848,$AD18,'B-PorHerramienta'!$L$2:$L$2848,$AE18,'B-PorHerramienta'!$F$2:$F$2848,"&lt;&gt;")=0,"",ROUND(SUMIFS(INDEX('B-PorHerramienta'!$F$2:$I$2848,0,$AH$6),'B-PorHerramienta'!$A$2:$A$2848,H$8,'B-PorHerramienta'!$J$2:$J$2848,$AC18,'B-PorHerramienta'!$K$2:$K$2848,$AD18,'B-PorHerramienta'!$L$2:$L$2848,$AE18)*$AI$6,$AJ$6))</f>
        <v/>
      </c>
      <c r="I18" s="48" t="str">
        <f>IF(COUNTIFS('B-PorHerramienta'!$A$2:$A$2848,I$8,'B-PorHerramienta'!$J$2:$J$2848,$AC18,'B-PorHerramienta'!$K$2:$K$2848,$AD18,'B-PorHerramienta'!$L$2:$L$2848,$AE18,'B-PorHerramienta'!$F$2:$F$2848,"&lt;&gt;")=0,"",ROUND(SUMIFS(INDEX('B-PorHerramienta'!$F$2:$I$2848,0,$AH$6),'B-PorHerramienta'!$A$2:$A$2848,I$8,'B-PorHerramienta'!$J$2:$J$2848,$AC18,'B-PorHerramienta'!$K$2:$K$2848,$AD18,'B-PorHerramienta'!$L$2:$L$2848,$AE18)*$AI$6,$AJ$6))</f>
        <v/>
      </c>
      <c r="J18" s="48" t="str">
        <f>IF(COUNTIFS('B-PorHerramienta'!$A$2:$A$2848,J$8,'B-PorHerramienta'!$J$2:$J$2848,$AC18,'B-PorHerramienta'!$K$2:$K$2848,$AD18,'B-PorHerramienta'!$L$2:$L$2848,$AE18,'B-PorHerramienta'!$F$2:$F$2848,"&lt;&gt;")=0,"",ROUND(SUMIFS(INDEX('B-PorHerramienta'!$F$2:$I$2848,0,$AH$6),'B-PorHerramienta'!$A$2:$A$2848,J$8,'B-PorHerramienta'!$J$2:$J$2848,$AC18,'B-PorHerramienta'!$K$2:$K$2848,$AD18,'B-PorHerramienta'!$L$2:$L$2848,$AE18)*$AI$6,$AJ$6))</f>
        <v/>
      </c>
      <c r="K18" s="48" t="str">
        <f>IF(COUNTIFS('B-PorHerramienta'!$A$2:$A$2848,K$8,'B-PorHerramienta'!$J$2:$J$2848,$AC18,'B-PorHerramienta'!$K$2:$K$2848,$AD18,'B-PorHerramienta'!$L$2:$L$2848,$AE18,'B-PorHerramienta'!$F$2:$F$2848,"&lt;&gt;")=0,"",ROUND(SUMIFS(INDEX('B-PorHerramienta'!$F$2:$I$2848,0,$AH$6),'B-PorHerramienta'!$A$2:$A$2848,K$8,'B-PorHerramienta'!$J$2:$J$2848,$AC18,'B-PorHerramienta'!$K$2:$K$2848,$AD18,'B-PorHerramienta'!$L$2:$L$2848,$AE18)*$AI$6,$AJ$6))</f>
        <v/>
      </c>
      <c r="L18" s="48" t="str">
        <f>IF(COUNTIFS('B-PorHerramienta'!$A$2:$A$2848,L$8,'B-PorHerramienta'!$J$2:$J$2848,$AC18,'B-PorHerramienta'!$K$2:$K$2848,$AD18,'B-PorHerramienta'!$L$2:$L$2848,$AE18,'B-PorHerramienta'!$F$2:$F$2848,"&lt;&gt;")=0,"",ROUND(SUMIFS(INDEX('B-PorHerramienta'!$F$2:$I$2848,0,$AH$6),'B-PorHerramienta'!$A$2:$A$2848,L$8,'B-PorHerramienta'!$J$2:$J$2848,$AC18,'B-PorHerramienta'!$K$2:$K$2848,$AD18,'B-PorHerramienta'!$L$2:$L$2848,$AE18)*$AI$6,$AJ$6))</f>
        <v/>
      </c>
      <c r="M18" s="48" t="str">
        <f>IF(COUNTIFS('B-PorHerramienta'!$A$2:$A$2848,M$8,'B-PorHerramienta'!$J$2:$J$2848,$AC18,'B-PorHerramienta'!$K$2:$K$2848,$AD18,'B-PorHerramienta'!$L$2:$L$2848,$AE18,'B-PorHerramienta'!$F$2:$F$2848,"&lt;&gt;")=0,"",ROUND(SUMIFS(INDEX('B-PorHerramienta'!$F$2:$I$2848,0,$AH$6),'B-PorHerramienta'!$A$2:$A$2848,M$8,'B-PorHerramienta'!$J$2:$J$2848,$AC18,'B-PorHerramienta'!$K$2:$K$2848,$AD18,'B-PorHerramienta'!$L$2:$L$2848,$AE18)*$AI$6,$AJ$6))</f>
        <v/>
      </c>
      <c r="N18" s="48" t="str">
        <f>IF(COUNTIFS('B-PorHerramienta'!$A$2:$A$2848,N$8,'B-PorHerramienta'!$J$2:$J$2848,$AC18,'B-PorHerramienta'!$K$2:$K$2848,$AD18,'B-PorHerramienta'!$L$2:$L$2848,$AE18,'B-PorHerramienta'!$F$2:$F$2848,"&lt;&gt;")=0,"",ROUND(SUMIFS(INDEX('B-PorHerramienta'!$F$2:$I$2848,0,$AH$6),'B-PorHerramienta'!$A$2:$A$2848,N$8,'B-PorHerramienta'!$J$2:$J$2848,$AC18,'B-PorHerramienta'!$K$2:$K$2848,$AD18,'B-PorHerramienta'!$L$2:$L$2848,$AE18)*$AI$6,$AJ$6))</f>
        <v/>
      </c>
      <c r="O18" s="48" t="str">
        <f>IF(COUNTIFS('B-PorHerramienta'!$A$2:$A$2848,O$8,'B-PorHerramienta'!$J$2:$J$2848,$AC18,'B-PorHerramienta'!$K$2:$K$2848,$AD18,'B-PorHerramienta'!$L$2:$L$2848,$AE18,'B-PorHerramienta'!$F$2:$F$2848,"&lt;&gt;")=0,"",ROUND(SUMIFS(INDEX('B-PorHerramienta'!$F$2:$I$2848,0,$AH$6),'B-PorHerramienta'!$A$2:$A$2848,O$8,'B-PorHerramienta'!$J$2:$J$2848,$AC18,'B-PorHerramienta'!$K$2:$K$2848,$AD18,'B-PorHerramienta'!$L$2:$L$2848,$AE18)*$AI$6,$AJ$6))</f>
        <v/>
      </c>
      <c r="P18" s="48" t="str">
        <f>IF(COUNTIFS('B-PorHerramienta'!$A$2:$A$2848,P$8,'B-PorHerramienta'!$J$2:$J$2848,$AC18,'B-PorHerramienta'!$K$2:$K$2848,$AD18,'B-PorHerramienta'!$L$2:$L$2848,$AE18,'B-PorHerramienta'!$F$2:$F$2848,"&lt;&gt;")=0,"",ROUND(SUMIFS(INDEX('B-PorHerramienta'!$F$2:$I$2848,0,$AH$6),'B-PorHerramienta'!$A$2:$A$2848,P$8,'B-PorHerramienta'!$J$2:$J$2848,$AC18,'B-PorHerramienta'!$K$2:$K$2848,$AD18,'B-PorHerramienta'!$L$2:$L$2848,$AE18)*$AI$6,$AJ$6))</f>
        <v/>
      </c>
      <c r="Q18" s="48" t="str">
        <f>IF(COUNTIFS('B-PorHerramienta'!$A$2:$A$2848,Q$8,'B-PorHerramienta'!$J$2:$J$2848,$AC18,'B-PorHerramienta'!$K$2:$K$2848,$AD18,'B-PorHerramienta'!$L$2:$L$2848,$AE18,'B-PorHerramienta'!$F$2:$F$2848,"&lt;&gt;")=0,"",ROUND(SUMIFS(INDEX('B-PorHerramienta'!$F$2:$I$2848,0,$AH$6),'B-PorHerramienta'!$A$2:$A$2848,Q$8,'B-PorHerramienta'!$J$2:$J$2848,$AC18,'B-PorHerramienta'!$K$2:$K$2848,$AD18,'B-PorHerramienta'!$L$2:$L$2848,$AE18)*$AI$6,$AJ$6))</f>
        <v/>
      </c>
      <c r="R18" s="48" t="str">
        <f>IF(COUNTIFS('B-PorHerramienta'!$A$2:$A$2848,R$8,'B-PorHerramienta'!$J$2:$J$2848,$AC18,'B-PorHerramienta'!$K$2:$K$2848,$AD18,'B-PorHerramienta'!$L$2:$L$2848,$AE18,'B-PorHerramienta'!$F$2:$F$2848,"&lt;&gt;")=0,"",ROUND(SUMIFS(INDEX('B-PorHerramienta'!$F$2:$I$2848,0,$AH$6),'B-PorHerramienta'!$A$2:$A$2848,R$8,'B-PorHerramienta'!$J$2:$J$2848,$AC18,'B-PorHerramienta'!$K$2:$K$2848,$AD18,'B-PorHerramienta'!$L$2:$L$2848,$AE18)*$AI$6,$AJ$6))</f>
        <v/>
      </c>
      <c r="S18" s="48">
        <f>IF(COUNTIFS('B-PorHerramienta'!$A$2:$A$2848,S$8,'B-PorHerramienta'!$J$2:$J$2848,$AC18,'B-PorHerramienta'!$K$2:$K$2848,$AD18,'B-PorHerramienta'!$L$2:$L$2848,$AE18,'B-PorHerramienta'!$F$2:$F$2848,"&lt;&gt;")=0,"",ROUND(SUMIFS(INDEX('B-PorHerramienta'!$F$2:$I$2848,0,$AH$6),'B-PorHerramienta'!$A$2:$A$2848,S$8,'B-PorHerramienta'!$J$2:$J$2848,$AC18,'B-PorHerramienta'!$K$2:$K$2848,$AD18,'B-PorHerramienta'!$L$2:$L$2848,$AE18)*$AI$6,$AJ$6))</f>
        <v>1.4E-3</v>
      </c>
      <c r="T18" s="48" t="str">
        <f>IF(COUNTIFS('B-PorHerramienta'!$A$2:$A$2848,T$8,'B-PorHerramienta'!$J$2:$J$2848,$AC18,'B-PorHerramienta'!$K$2:$K$2848,$AD18,'B-PorHerramienta'!$L$2:$L$2848,$AE18,'B-PorHerramienta'!$F$2:$F$2848,"&lt;&gt;")=0,"",ROUND(SUMIFS(INDEX('B-PorHerramienta'!$F$2:$I$2848,0,$AH$6),'B-PorHerramienta'!$A$2:$A$2848,T$8,'B-PorHerramienta'!$J$2:$J$2848,$AC18,'B-PorHerramienta'!$K$2:$K$2848,$AD18,'B-PorHerramienta'!$L$2:$L$2848,$AE18)*$AI$6,$AJ$6))</f>
        <v/>
      </c>
      <c r="U18" s="48" t="str">
        <f>IF(COUNTIFS('B-PorHerramienta'!$A$2:$A$2848,U$8,'B-PorHerramienta'!$J$2:$J$2848,$AC18,'B-PorHerramienta'!$K$2:$K$2848,$AD18,'B-PorHerramienta'!$L$2:$L$2848,$AE18,'B-PorHerramienta'!$F$2:$F$2848,"&lt;&gt;")=0,"",ROUND(SUMIFS(INDEX('B-PorHerramienta'!$F$2:$I$2848,0,$AH$6),'B-PorHerramienta'!$A$2:$A$2848,U$8,'B-PorHerramienta'!$J$2:$J$2848,$AC18,'B-PorHerramienta'!$K$2:$K$2848,$AD18,'B-PorHerramienta'!$L$2:$L$2848,$AE18)*$AI$6,$AJ$6))</f>
        <v/>
      </c>
      <c r="V18" s="48" t="str">
        <f>IF(COUNTIFS('B-PorHerramienta'!$A$2:$A$2848,V$8,'B-PorHerramienta'!$J$2:$J$2848,$AC18,'B-PorHerramienta'!$K$2:$K$2848,$AD18,'B-PorHerramienta'!$L$2:$L$2848,$AE18,'B-PorHerramienta'!$F$2:$F$2848,"&lt;&gt;")=0,"",ROUND(SUMIFS(INDEX('B-PorHerramienta'!$F$2:$I$2848,0,$AH$6),'B-PorHerramienta'!$A$2:$A$2848,V$8,'B-PorHerramienta'!$J$2:$J$2848,$AC18,'B-PorHerramienta'!$K$2:$K$2848,$AD18,'B-PorHerramienta'!$L$2:$L$2848,$AE18)*$AI$6,$AJ$6))</f>
        <v/>
      </c>
      <c r="W18" s="48" t="str">
        <f>IF(COUNTIFS('B-PorHerramienta'!$A$2:$A$2848,W$8,'B-PorHerramienta'!$J$2:$J$2848,$AC18,'B-PorHerramienta'!$K$2:$K$2848,$AD18,'B-PorHerramienta'!$L$2:$L$2848,$AE18,'B-PorHerramienta'!$F$2:$F$2848,"&lt;&gt;")=0,"",ROUND(SUMIFS(INDEX('B-PorHerramienta'!$F$2:$I$2848,0,$AH$6),'B-PorHerramienta'!$A$2:$A$2848,W$8,'B-PorHerramienta'!$J$2:$J$2848,$AC18,'B-PorHerramienta'!$K$2:$K$2848,$AD18,'B-PorHerramienta'!$L$2:$L$2848,$AE18)*$AI$6,$AJ$6))</f>
        <v/>
      </c>
      <c r="X18" s="48" t="str">
        <f>IF(COUNTIFS('B-PorHerramienta'!$A$2:$A$2848,X$8,'B-PorHerramienta'!$J$2:$J$2848,$AC18,'B-PorHerramienta'!$K$2:$K$2848,$AD18,'B-PorHerramienta'!$L$2:$L$2848,$AE18,'B-PorHerramienta'!$F$2:$F$2848,"&lt;&gt;")=0,"",ROUND(SUMIFS(INDEX('B-PorHerramienta'!$F$2:$I$2848,0,$AH$6),'B-PorHerramienta'!$A$2:$A$2848,X$8,'B-PorHerramienta'!$J$2:$J$2848,$AC18,'B-PorHerramienta'!$K$2:$K$2848,$AD18,'B-PorHerramienta'!$L$2:$L$2848,$AE18)*$AI$6,$AJ$6))</f>
        <v/>
      </c>
      <c r="Y18" s="48" t="str">
        <f>IF(COUNTIFS('B-PorHerramienta'!$A$2:$A$2848,Y$8,'B-PorHerramienta'!$J$2:$J$2848,$AC18,'B-PorHerramienta'!$K$2:$K$2848,$AD18,'B-PorHerramienta'!$L$2:$L$2848,$AE18,'B-PorHerramienta'!$F$2:$F$2848,"&lt;&gt;")=0,"",ROUND(SUMIFS(INDEX('B-PorHerramienta'!$F$2:$I$2848,0,$AH$6),'B-PorHerramienta'!$A$2:$A$2848,Y$8,'B-PorHerramienta'!$J$2:$J$2848,$AC18,'B-PorHerramienta'!$K$2:$K$2848,$AD18,'B-PorHerramienta'!$L$2:$L$2848,$AE18)*$AI$6,$AJ$6))</f>
        <v/>
      </c>
      <c r="Z18" s="48" t="str">
        <f>IF(COUNTIFS('B-PorHerramienta'!$A$2:$A$2848,Z$8,'B-PorHerramienta'!$J$2:$J$2848,$AC18,'B-PorHerramienta'!$K$2:$K$2848,$AD18,'B-PorHerramienta'!$L$2:$L$2848,$AE18,'B-PorHerramienta'!$F$2:$F$2848,"&lt;&gt;")=0,"",ROUND(SUMIFS(INDEX('B-PorHerramienta'!$F$2:$I$2848,0,$AH$6),'B-PorHerramienta'!$A$2:$A$2848,Z$8,'B-PorHerramienta'!$J$2:$J$2848,$AC18,'B-PorHerramienta'!$K$2:$K$2848,$AD18,'B-PorHerramienta'!$L$2:$L$2848,$AE18)*$AI$6,$AJ$6))</f>
        <v/>
      </c>
      <c r="AA18" s="6"/>
      <c r="AB18" s="35">
        <v>2</v>
      </c>
      <c r="AC18" s="35" t="s">
        <v>1114</v>
      </c>
      <c r="AD18" s="35" t="s">
        <v>1115</v>
      </c>
      <c r="AE18" s="35" t="s">
        <v>1122</v>
      </c>
      <c r="AF18" s="35"/>
      <c r="AG18" s="35"/>
      <c r="AH18" s="35"/>
      <c r="AI18" s="35"/>
      <c r="AJ18" s="35"/>
      <c r="AK18" s="35"/>
    </row>
    <row r="19" spans="1:37" ht="45" hidden="1" outlineLevel="2" collapsed="1" x14ac:dyDescent="0.25">
      <c r="A19" s="49" t="s">
        <v>2209</v>
      </c>
      <c r="B19" s="47" t="s">
        <v>124</v>
      </c>
      <c r="C19" s="48" t="str">
        <f>IF(COUNTIFS('B-PorHerramienta'!$A$2:$A$2848,C$8,'B-PorHerramienta'!$J$2:$J$2848,$AC19,'B-PorHerramienta'!$K$2:$K$2848,$AD19,'B-PorHerramienta'!$L$2:$L$2848,$AE19,'B-PorHerramienta'!$F$2:$F$2848,"&lt;&gt;")=0,"",ROUND(SUMIFS(INDEX('B-PorHerramienta'!$F$2:$I$2848,0,$AH$6),'B-PorHerramienta'!$A$2:$A$2848,C$8,'B-PorHerramienta'!$J$2:$J$2848,$AC19,'B-PorHerramienta'!$K$2:$K$2848,$AD19,'B-PorHerramienta'!$L$2:$L$2848,$AE19)*$AI$6,$AJ$6))</f>
        <v/>
      </c>
      <c r="D19" s="48" t="str">
        <f>IF(COUNTIFS('B-PorHerramienta'!$A$2:$A$2848,D$8,'B-PorHerramienta'!$J$2:$J$2848,$AC19,'B-PorHerramienta'!$K$2:$K$2848,$AD19,'B-PorHerramienta'!$L$2:$L$2848,$AE19,'B-PorHerramienta'!$F$2:$F$2848,"&lt;&gt;")=0,"",ROUND(SUMIFS(INDEX('B-PorHerramienta'!$F$2:$I$2848,0,$AH$6),'B-PorHerramienta'!$A$2:$A$2848,D$8,'B-PorHerramienta'!$J$2:$J$2848,$AC19,'B-PorHerramienta'!$K$2:$K$2848,$AD19,'B-PorHerramienta'!$L$2:$L$2848,$AE19)*$AI$6,$AJ$6))</f>
        <v/>
      </c>
      <c r="E19" s="48" t="str">
        <f>IF(COUNTIFS('B-PorHerramienta'!$A$2:$A$2848,E$8,'B-PorHerramienta'!$J$2:$J$2848,$AC19,'B-PorHerramienta'!$K$2:$K$2848,$AD19,'B-PorHerramienta'!$L$2:$L$2848,$AE19,'B-PorHerramienta'!$F$2:$F$2848,"&lt;&gt;")=0,"",ROUND(SUMIFS(INDEX('B-PorHerramienta'!$F$2:$I$2848,0,$AH$6),'B-PorHerramienta'!$A$2:$A$2848,E$8,'B-PorHerramienta'!$J$2:$J$2848,$AC19,'B-PorHerramienta'!$K$2:$K$2848,$AD19,'B-PorHerramienta'!$L$2:$L$2848,$AE19)*$AI$6,$AJ$6))</f>
        <v/>
      </c>
      <c r="F19" s="48" t="str">
        <f>IF(COUNTIFS('B-PorHerramienta'!$A$2:$A$2848,F$8,'B-PorHerramienta'!$J$2:$J$2848,$AC19,'B-PorHerramienta'!$K$2:$K$2848,$AD19,'B-PorHerramienta'!$L$2:$L$2848,$AE19,'B-PorHerramienta'!$F$2:$F$2848,"&lt;&gt;")=0,"",ROUND(SUMIFS(INDEX('B-PorHerramienta'!$F$2:$I$2848,0,$AH$6),'B-PorHerramienta'!$A$2:$A$2848,F$8,'B-PorHerramienta'!$J$2:$J$2848,$AC19,'B-PorHerramienta'!$K$2:$K$2848,$AD19,'B-PorHerramienta'!$L$2:$L$2848,$AE19)*$AI$6,$AJ$6))</f>
        <v/>
      </c>
      <c r="G19" s="48" t="str">
        <f>IF(COUNTIFS('B-PorHerramienta'!$A$2:$A$2848,G$8,'B-PorHerramienta'!$J$2:$J$2848,$AC19,'B-PorHerramienta'!$K$2:$K$2848,$AD19,'B-PorHerramienta'!$L$2:$L$2848,$AE19,'B-PorHerramienta'!$F$2:$F$2848,"&lt;&gt;")=0,"",ROUND(SUMIFS(INDEX('B-PorHerramienta'!$F$2:$I$2848,0,$AH$6),'B-PorHerramienta'!$A$2:$A$2848,G$8,'B-PorHerramienta'!$J$2:$J$2848,$AC19,'B-PorHerramienta'!$K$2:$K$2848,$AD19,'B-PorHerramienta'!$L$2:$L$2848,$AE19)*$AI$6,$AJ$6))</f>
        <v/>
      </c>
      <c r="H19" s="48" t="str">
        <f>IF(COUNTIFS('B-PorHerramienta'!$A$2:$A$2848,H$8,'B-PorHerramienta'!$J$2:$J$2848,$AC19,'B-PorHerramienta'!$K$2:$K$2848,$AD19,'B-PorHerramienta'!$L$2:$L$2848,$AE19,'B-PorHerramienta'!$F$2:$F$2848,"&lt;&gt;")=0,"",ROUND(SUMIFS(INDEX('B-PorHerramienta'!$F$2:$I$2848,0,$AH$6),'B-PorHerramienta'!$A$2:$A$2848,H$8,'B-PorHerramienta'!$J$2:$J$2848,$AC19,'B-PorHerramienta'!$K$2:$K$2848,$AD19,'B-PorHerramienta'!$L$2:$L$2848,$AE19)*$AI$6,$AJ$6))</f>
        <v/>
      </c>
      <c r="I19" s="48" t="str">
        <f>IF(COUNTIFS('B-PorHerramienta'!$A$2:$A$2848,I$8,'B-PorHerramienta'!$J$2:$J$2848,$AC19,'B-PorHerramienta'!$K$2:$K$2848,$AD19,'B-PorHerramienta'!$L$2:$L$2848,$AE19,'B-PorHerramienta'!$F$2:$F$2848,"&lt;&gt;")=0,"",ROUND(SUMIFS(INDEX('B-PorHerramienta'!$F$2:$I$2848,0,$AH$6),'B-PorHerramienta'!$A$2:$A$2848,I$8,'B-PorHerramienta'!$J$2:$J$2848,$AC19,'B-PorHerramienta'!$K$2:$K$2848,$AD19,'B-PorHerramienta'!$L$2:$L$2848,$AE19)*$AI$6,$AJ$6))</f>
        <v/>
      </c>
      <c r="J19" s="48" t="str">
        <f>IF(COUNTIFS('B-PorHerramienta'!$A$2:$A$2848,J$8,'B-PorHerramienta'!$J$2:$J$2848,$AC19,'B-PorHerramienta'!$K$2:$K$2848,$AD19,'B-PorHerramienta'!$L$2:$L$2848,$AE19,'B-PorHerramienta'!$F$2:$F$2848,"&lt;&gt;")=0,"",ROUND(SUMIFS(INDEX('B-PorHerramienta'!$F$2:$I$2848,0,$AH$6),'B-PorHerramienta'!$A$2:$A$2848,J$8,'B-PorHerramienta'!$J$2:$J$2848,$AC19,'B-PorHerramienta'!$K$2:$K$2848,$AD19,'B-PorHerramienta'!$L$2:$L$2848,$AE19)*$AI$6,$AJ$6))</f>
        <v/>
      </c>
      <c r="K19" s="48" t="str">
        <f>IF(COUNTIFS('B-PorHerramienta'!$A$2:$A$2848,K$8,'B-PorHerramienta'!$J$2:$J$2848,$AC19,'B-PorHerramienta'!$K$2:$K$2848,$AD19,'B-PorHerramienta'!$L$2:$L$2848,$AE19,'B-PorHerramienta'!$F$2:$F$2848,"&lt;&gt;")=0,"",ROUND(SUMIFS(INDEX('B-PorHerramienta'!$F$2:$I$2848,0,$AH$6),'B-PorHerramienta'!$A$2:$A$2848,K$8,'B-PorHerramienta'!$J$2:$J$2848,$AC19,'B-PorHerramienta'!$K$2:$K$2848,$AD19,'B-PorHerramienta'!$L$2:$L$2848,$AE19)*$AI$6,$AJ$6))</f>
        <v/>
      </c>
      <c r="L19" s="48" t="str">
        <f>IF(COUNTIFS('B-PorHerramienta'!$A$2:$A$2848,L$8,'B-PorHerramienta'!$J$2:$J$2848,$AC19,'B-PorHerramienta'!$K$2:$K$2848,$AD19,'B-PorHerramienta'!$L$2:$L$2848,$AE19,'B-PorHerramienta'!$F$2:$F$2848,"&lt;&gt;")=0,"",ROUND(SUMIFS(INDEX('B-PorHerramienta'!$F$2:$I$2848,0,$AH$6),'B-PorHerramienta'!$A$2:$A$2848,L$8,'B-PorHerramienta'!$J$2:$J$2848,$AC19,'B-PorHerramienta'!$K$2:$K$2848,$AD19,'B-PorHerramienta'!$L$2:$L$2848,$AE19)*$AI$6,$AJ$6))</f>
        <v/>
      </c>
      <c r="M19" s="48" t="str">
        <f>IF(COUNTIFS('B-PorHerramienta'!$A$2:$A$2848,M$8,'B-PorHerramienta'!$J$2:$J$2848,$AC19,'B-PorHerramienta'!$K$2:$K$2848,$AD19,'B-PorHerramienta'!$L$2:$L$2848,$AE19,'B-PorHerramienta'!$F$2:$F$2848,"&lt;&gt;")=0,"",ROUND(SUMIFS(INDEX('B-PorHerramienta'!$F$2:$I$2848,0,$AH$6),'B-PorHerramienta'!$A$2:$A$2848,M$8,'B-PorHerramienta'!$J$2:$J$2848,$AC19,'B-PorHerramienta'!$K$2:$K$2848,$AD19,'B-PorHerramienta'!$L$2:$L$2848,$AE19)*$AI$6,$AJ$6))</f>
        <v/>
      </c>
      <c r="N19" s="48" t="str">
        <f>IF(COUNTIFS('B-PorHerramienta'!$A$2:$A$2848,N$8,'B-PorHerramienta'!$J$2:$J$2848,$AC19,'B-PorHerramienta'!$K$2:$K$2848,$AD19,'B-PorHerramienta'!$L$2:$L$2848,$AE19,'B-PorHerramienta'!$F$2:$F$2848,"&lt;&gt;")=0,"",ROUND(SUMIFS(INDEX('B-PorHerramienta'!$F$2:$I$2848,0,$AH$6),'B-PorHerramienta'!$A$2:$A$2848,N$8,'B-PorHerramienta'!$J$2:$J$2848,$AC19,'B-PorHerramienta'!$K$2:$K$2848,$AD19,'B-PorHerramienta'!$L$2:$L$2848,$AE19)*$AI$6,$AJ$6))</f>
        <v/>
      </c>
      <c r="O19" s="48" t="str">
        <f>IF(COUNTIFS('B-PorHerramienta'!$A$2:$A$2848,O$8,'B-PorHerramienta'!$J$2:$J$2848,$AC19,'B-PorHerramienta'!$K$2:$K$2848,$AD19,'B-PorHerramienta'!$L$2:$L$2848,$AE19,'B-PorHerramienta'!$F$2:$F$2848,"&lt;&gt;")=0,"",ROUND(SUMIFS(INDEX('B-PorHerramienta'!$F$2:$I$2848,0,$AH$6),'B-PorHerramienta'!$A$2:$A$2848,O$8,'B-PorHerramienta'!$J$2:$J$2848,$AC19,'B-PorHerramienta'!$K$2:$K$2848,$AD19,'B-PorHerramienta'!$L$2:$L$2848,$AE19)*$AI$6,$AJ$6))</f>
        <v/>
      </c>
      <c r="P19" s="48" t="str">
        <f>IF(COUNTIFS('B-PorHerramienta'!$A$2:$A$2848,P$8,'B-PorHerramienta'!$J$2:$J$2848,$AC19,'B-PorHerramienta'!$K$2:$K$2848,$AD19,'B-PorHerramienta'!$L$2:$L$2848,$AE19,'B-PorHerramienta'!$F$2:$F$2848,"&lt;&gt;")=0,"",ROUND(SUMIFS(INDEX('B-PorHerramienta'!$F$2:$I$2848,0,$AH$6),'B-PorHerramienta'!$A$2:$A$2848,P$8,'B-PorHerramienta'!$J$2:$J$2848,$AC19,'B-PorHerramienta'!$K$2:$K$2848,$AD19,'B-PorHerramienta'!$L$2:$L$2848,$AE19)*$AI$6,$AJ$6))</f>
        <v/>
      </c>
      <c r="Q19" s="48" t="str">
        <f>IF(COUNTIFS('B-PorHerramienta'!$A$2:$A$2848,Q$8,'B-PorHerramienta'!$J$2:$J$2848,$AC19,'B-PorHerramienta'!$K$2:$K$2848,$AD19,'B-PorHerramienta'!$L$2:$L$2848,$AE19,'B-PorHerramienta'!$F$2:$F$2848,"&lt;&gt;")=0,"",ROUND(SUMIFS(INDEX('B-PorHerramienta'!$F$2:$I$2848,0,$AH$6),'B-PorHerramienta'!$A$2:$A$2848,Q$8,'B-PorHerramienta'!$J$2:$J$2848,$AC19,'B-PorHerramienta'!$K$2:$K$2848,$AD19,'B-PorHerramienta'!$L$2:$L$2848,$AE19)*$AI$6,$AJ$6))</f>
        <v/>
      </c>
      <c r="R19" s="48" t="str">
        <f>IF(COUNTIFS('B-PorHerramienta'!$A$2:$A$2848,R$8,'B-PorHerramienta'!$J$2:$J$2848,$AC19,'B-PorHerramienta'!$K$2:$K$2848,$AD19,'B-PorHerramienta'!$L$2:$L$2848,$AE19,'B-PorHerramienta'!$F$2:$F$2848,"&lt;&gt;")=0,"",ROUND(SUMIFS(INDEX('B-PorHerramienta'!$F$2:$I$2848,0,$AH$6),'B-PorHerramienta'!$A$2:$A$2848,R$8,'B-PorHerramienta'!$J$2:$J$2848,$AC19,'B-PorHerramienta'!$K$2:$K$2848,$AD19,'B-PorHerramienta'!$L$2:$L$2848,$AE19)*$AI$6,$AJ$6))</f>
        <v/>
      </c>
      <c r="S19" s="48" t="str">
        <f>IF(COUNTIFS('B-PorHerramienta'!$A$2:$A$2848,S$8,'B-PorHerramienta'!$J$2:$J$2848,$AC19,'B-PorHerramienta'!$K$2:$K$2848,$AD19,'B-PorHerramienta'!$L$2:$L$2848,$AE19,'B-PorHerramienta'!$F$2:$F$2848,"&lt;&gt;")=0,"",ROUND(SUMIFS(INDEX('B-PorHerramienta'!$F$2:$I$2848,0,$AH$6),'B-PorHerramienta'!$A$2:$A$2848,S$8,'B-PorHerramienta'!$J$2:$J$2848,$AC19,'B-PorHerramienta'!$K$2:$K$2848,$AD19,'B-PorHerramienta'!$L$2:$L$2848,$AE19)*$AI$6,$AJ$6))</f>
        <v/>
      </c>
      <c r="T19" s="48" t="str">
        <f>IF(COUNTIFS('B-PorHerramienta'!$A$2:$A$2848,T$8,'B-PorHerramienta'!$J$2:$J$2848,$AC19,'B-PorHerramienta'!$K$2:$K$2848,$AD19,'B-PorHerramienta'!$L$2:$L$2848,$AE19,'B-PorHerramienta'!$F$2:$F$2848,"&lt;&gt;")=0,"",ROUND(SUMIFS(INDEX('B-PorHerramienta'!$F$2:$I$2848,0,$AH$6),'B-PorHerramienta'!$A$2:$A$2848,T$8,'B-PorHerramienta'!$J$2:$J$2848,$AC19,'B-PorHerramienta'!$K$2:$K$2848,$AD19,'B-PorHerramienta'!$L$2:$L$2848,$AE19)*$AI$6,$AJ$6))</f>
        <v/>
      </c>
      <c r="U19" s="48">
        <f>IF(COUNTIFS('B-PorHerramienta'!$A$2:$A$2848,U$8,'B-PorHerramienta'!$J$2:$J$2848,$AC19,'B-PorHerramienta'!$K$2:$K$2848,$AD19,'B-PorHerramienta'!$L$2:$L$2848,$AE19,'B-PorHerramienta'!$F$2:$F$2848,"&lt;&gt;")=0,"",ROUND(SUMIFS(INDEX('B-PorHerramienta'!$F$2:$I$2848,0,$AH$6),'B-PorHerramienta'!$A$2:$A$2848,U$8,'B-PorHerramienta'!$J$2:$J$2848,$AC19,'B-PorHerramienta'!$K$2:$K$2848,$AD19,'B-PorHerramienta'!$L$2:$L$2848,$AE19)*$AI$6,$AJ$6))</f>
        <v>2.0000000000000001E-4</v>
      </c>
      <c r="V19" s="48">
        <f>IF(COUNTIFS('B-PorHerramienta'!$A$2:$A$2848,V$8,'B-PorHerramienta'!$J$2:$J$2848,$AC19,'B-PorHerramienta'!$K$2:$K$2848,$AD19,'B-PorHerramienta'!$L$2:$L$2848,$AE19,'B-PorHerramienta'!$F$2:$F$2848,"&lt;&gt;")=0,"",ROUND(SUMIFS(INDEX('B-PorHerramienta'!$F$2:$I$2848,0,$AH$6),'B-PorHerramienta'!$A$2:$A$2848,V$8,'B-PorHerramienta'!$J$2:$J$2848,$AC19,'B-PorHerramienta'!$K$2:$K$2848,$AD19,'B-PorHerramienta'!$L$2:$L$2848,$AE19)*$AI$6,$AJ$6))</f>
        <v>2.9999999999999997E-4</v>
      </c>
      <c r="W19" s="48">
        <f>IF(COUNTIFS('B-PorHerramienta'!$A$2:$A$2848,W$8,'B-PorHerramienta'!$J$2:$J$2848,$AC19,'B-PorHerramienta'!$K$2:$K$2848,$AD19,'B-PorHerramienta'!$L$2:$L$2848,$AE19,'B-PorHerramienta'!$F$2:$F$2848,"&lt;&gt;")=0,"",ROUND(SUMIFS(INDEX('B-PorHerramienta'!$F$2:$I$2848,0,$AH$6),'B-PorHerramienta'!$A$2:$A$2848,W$8,'B-PorHerramienta'!$J$2:$J$2848,$AC19,'B-PorHerramienta'!$K$2:$K$2848,$AD19,'B-PorHerramienta'!$L$2:$L$2848,$AE19)*$AI$6,$AJ$6))</f>
        <v>2.9999999999999997E-4</v>
      </c>
      <c r="X19" s="48">
        <f>IF(COUNTIFS('B-PorHerramienta'!$A$2:$A$2848,X$8,'B-PorHerramienta'!$J$2:$J$2848,$AC19,'B-PorHerramienta'!$K$2:$K$2848,$AD19,'B-PorHerramienta'!$L$2:$L$2848,$AE19,'B-PorHerramienta'!$F$2:$F$2848,"&lt;&gt;")=0,"",ROUND(SUMIFS(INDEX('B-PorHerramienta'!$F$2:$I$2848,0,$AH$6),'B-PorHerramienta'!$A$2:$A$2848,X$8,'B-PorHerramienta'!$J$2:$J$2848,$AC19,'B-PorHerramienta'!$K$2:$K$2848,$AD19,'B-PorHerramienta'!$L$2:$L$2848,$AE19)*$AI$6,$AJ$6))</f>
        <v>2.0000000000000001E-4</v>
      </c>
      <c r="Y19" s="48">
        <f>IF(COUNTIFS('B-PorHerramienta'!$A$2:$A$2848,Y$8,'B-PorHerramienta'!$J$2:$J$2848,$AC19,'B-PorHerramienta'!$K$2:$K$2848,$AD19,'B-PorHerramienta'!$L$2:$L$2848,$AE19,'B-PorHerramienta'!$F$2:$F$2848,"&lt;&gt;")=0,"",ROUND(SUMIFS(INDEX('B-PorHerramienta'!$F$2:$I$2848,0,$AH$6),'B-PorHerramienta'!$A$2:$A$2848,Y$8,'B-PorHerramienta'!$J$2:$J$2848,$AC19,'B-PorHerramienta'!$K$2:$K$2848,$AD19,'B-PorHerramienta'!$L$2:$L$2848,$AE19)*$AI$6,$AJ$6))</f>
        <v>2.0000000000000001E-4</v>
      </c>
      <c r="Z19" s="48">
        <f>IF(COUNTIFS('B-PorHerramienta'!$A$2:$A$2848,Z$8,'B-PorHerramienta'!$J$2:$J$2848,$AC19,'B-PorHerramienta'!$K$2:$K$2848,$AD19,'B-PorHerramienta'!$L$2:$L$2848,$AE19,'B-PorHerramienta'!$F$2:$F$2848,"&lt;&gt;")=0,"",ROUND(SUMIFS(INDEX('B-PorHerramienta'!$F$2:$I$2848,0,$AH$6),'B-PorHerramienta'!$A$2:$A$2848,Z$8,'B-PorHerramienta'!$J$2:$J$2848,$AC19,'B-PorHerramienta'!$K$2:$K$2848,$AD19,'B-PorHerramienta'!$L$2:$L$2848,$AE19)*$AI$6,$AJ$6))</f>
        <v>1E-4</v>
      </c>
      <c r="AA19" s="6"/>
      <c r="AB19" s="35">
        <v>2</v>
      </c>
      <c r="AC19" s="35" t="s">
        <v>1114</v>
      </c>
      <c r="AD19" s="35" t="s">
        <v>1115</v>
      </c>
      <c r="AE19" s="35" t="s">
        <v>1123</v>
      </c>
      <c r="AF19" s="35"/>
      <c r="AG19" s="35"/>
      <c r="AH19" s="35"/>
      <c r="AI19" s="35"/>
      <c r="AJ19" s="35"/>
      <c r="AK19" s="35"/>
    </row>
    <row r="20" spans="1:37" ht="45" hidden="1" outlineLevel="2" collapsed="1" x14ac:dyDescent="0.25">
      <c r="A20" s="49" t="s">
        <v>2208</v>
      </c>
      <c r="B20" s="47" t="s">
        <v>126</v>
      </c>
      <c r="C20" s="48" t="str">
        <f>IF(COUNTIFS('B-PorHerramienta'!$A$2:$A$2848,C$8,'B-PorHerramienta'!$J$2:$J$2848,$AC20,'B-PorHerramienta'!$K$2:$K$2848,$AD20,'B-PorHerramienta'!$L$2:$L$2848,$AE20,'B-PorHerramienta'!$F$2:$F$2848,"&lt;&gt;")=0,"",ROUND(SUMIFS(INDEX('B-PorHerramienta'!$F$2:$I$2848,0,$AH$6),'B-PorHerramienta'!$A$2:$A$2848,C$8,'B-PorHerramienta'!$J$2:$J$2848,$AC20,'B-PorHerramienta'!$K$2:$K$2848,$AD20,'B-PorHerramienta'!$L$2:$L$2848,$AE20)*$AI$6,$AJ$6))</f>
        <v/>
      </c>
      <c r="D20" s="48" t="str">
        <f>IF(COUNTIFS('B-PorHerramienta'!$A$2:$A$2848,D$8,'B-PorHerramienta'!$J$2:$J$2848,$AC20,'B-PorHerramienta'!$K$2:$K$2848,$AD20,'B-PorHerramienta'!$L$2:$L$2848,$AE20,'B-PorHerramienta'!$F$2:$F$2848,"&lt;&gt;")=0,"",ROUND(SUMIFS(INDEX('B-PorHerramienta'!$F$2:$I$2848,0,$AH$6),'B-PorHerramienta'!$A$2:$A$2848,D$8,'B-PorHerramienta'!$J$2:$J$2848,$AC20,'B-PorHerramienta'!$K$2:$K$2848,$AD20,'B-PorHerramienta'!$L$2:$L$2848,$AE20)*$AI$6,$AJ$6))</f>
        <v/>
      </c>
      <c r="E20" s="48" t="str">
        <f>IF(COUNTIFS('B-PorHerramienta'!$A$2:$A$2848,E$8,'B-PorHerramienta'!$J$2:$J$2848,$AC20,'B-PorHerramienta'!$K$2:$K$2848,$AD20,'B-PorHerramienta'!$L$2:$L$2848,$AE20,'B-PorHerramienta'!$F$2:$F$2848,"&lt;&gt;")=0,"",ROUND(SUMIFS(INDEX('B-PorHerramienta'!$F$2:$I$2848,0,$AH$6),'B-PorHerramienta'!$A$2:$A$2848,E$8,'B-PorHerramienta'!$J$2:$J$2848,$AC20,'B-PorHerramienta'!$K$2:$K$2848,$AD20,'B-PorHerramienta'!$L$2:$L$2848,$AE20)*$AI$6,$AJ$6))</f>
        <v/>
      </c>
      <c r="F20" s="48" t="str">
        <f>IF(COUNTIFS('B-PorHerramienta'!$A$2:$A$2848,F$8,'B-PorHerramienta'!$J$2:$J$2848,$AC20,'B-PorHerramienta'!$K$2:$K$2848,$AD20,'B-PorHerramienta'!$L$2:$L$2848,$AE20,'B-PorHerramienta'!$F$2:$F$2848,"&lt;&gt;")=0,"",ROUND(SUMIFS(INDEX('B-PorHerramienta'!$F$2:$I$2848,0,$AH$6),'B-PorHerramienta'!$A$2:$A$2848,F$8,'B-PorHerramienta'!$J$2:$J$2848,$AC20,'B-PorHerramienta'!$K$2:$K$2848,$AD20,'B-PorHerramienta'!$L$2:$L$2848,$AE20)*$AI$6,$AJ$6))</f>
        <v/>
      </c>
      <c r="G20" s="48" t="str">
        <f>IF(COUNTIFS('B-PorHerramienta'!$A$2:$A$2848,G$8,'B-PorHerramienta'!$J$2:$J$2848,$AC20,'B-PorHerramienta'!$K$2:$K$2848,$AD20,'B-PorHerramienta'!$L$2:$L$2848,$AE20,'B-PorHerramienta'!$F$2:$F$2848,"&lt;&gt;")=0,"",ROUND(SUMIFS(INDEX('B-PorHerramienta'!$F$2:$I$2848,0,$AH$6),'B-PorHerramienta'!$A$2:$A$2848,G$8,'B-PorHerramienta'!$J$2:$J$2848,$AC20,'B-PorHerramienta'!$K$2:$K$2848,$AD20,'B-PorHerramienta'!$L$2:$L$2848,$AE20)*$AI$6,$AJ$6))</f>
        <v/>
      </c>
      <c r="H20" s="48" t="str">
        <f>IF(COUNTIFS('B-PorHerramienta'!$A$2:$A$2848,H$8,'B-PorHerramienta'!$J$2:$J$2848,$AC20,'B-PorHerramienta'!$K$2:$K$2848,$AD20,'B-PorHerramienta'!$L$2:$L$2848,$AE20,'B-PorHerramienta'!$F$2:$F$2848,"&lt;&gt;")=0,"",ROUND(SUMIFS(INDEX('B-PorHerramienta'!$F$2:$I$2848,0,$AH$6),'B-PorHerramienta'!$A$2:$A$2848,H$8,'B-PorHerramienta'!$J$2:$J$2848,$AC20,'B-PorHerramienta'!$K$2:$K$2848,$AD20,'B-PorHerramienta'!$L$2:$L$2848,$AE20)*$AI$6,$AJ$6))</f>
        <v/>
      </c>
      <c r="I20" s="48" t="str">
        <f>IF(COUNTIFS('B-PorHerramienta'!$A$2:$A$2848,I$8,'B-PorHerramienta'!$J$2:$J$2848,$AC20,'B-PorHerramienta'!$K$2:$K$2848,$AD20,'B-PorHerramienta'!$L$2:$L$2848,$AE20,'B-PorHerramienta'!$F$2:$F$2848,"&lt;&gt;")=0,"",ROUND(SUMIFS(INDEX('B-PorHerramienta'!$F$2:$I$2848,0,$AH$6),'B-PorHerramienta'!$A$2:$A$2848,I$8,'B-PorHerramienta'!$J$2:$J$2848,$AC20,'B-PorHerramienta'!$K$2:$K$2848,$AD20,'B-PorHerramienta'!$L$2:$L$2848,$AE20)*$AI$6,$AJ$6))</f>
        <v/>
      </c>
      <c r="J20" s="48" t="str">
        <f>IF(COUNTIFS('B-PorHerramienta'!$A$2:$A$2848,J$8,'B-PorHerramienta'!$J$2:$J$2848,$AC20,'B-PorHerramienta'!$K$2:$K$2848,$AD20,'B-PorHerramienta'!$L$2:$L$2848,$AE20,'B-PorHerramienta'!$F$2:$F$2848,"&lt;&gt;")=0,"",ROUND(SUMIFS(INDEX('B-PorHerramienta'!$F$2:$I$2848,0,$AH$6),'B-PorHerramienta'!$A$2:$A$2848,J$8,'B-PorHerramienta'!$J$2:$J$2848,$AC20,'B-PorHerramienta'!$K$2:$K$2848,$AD20,'B-PorHerramienta'!$L$2:$L$2848,$AE20)*$AI$6,$AJ$6))</f>
        <v/>
      </c>
      <c r="K20" s="48" t="str">
        <f>IF(COUNTIFS('B-PorHerramienta'!$A$2:$A$2848,K$8,'B-PorHerramienta'!$J$2:$J$2848,$AC20,'B-PorHerramienta'!$K$2:$K$2848,$AD20,'B-PorHerramienta'!$L$2:$L$2848,$AE20,'B-PorHerramienta'!$F$2:$F$2848,"&lt;&gt;")=0,"",ROUND(SUMIFS(INDEX('B-PorHerramienta'!$F$2:$I$2848,0,$AH$6),'B-PorHerramienta'!$A$2:$A$2848,K$8,'B-PorHerramienta'!$J$2:$J$2848,$AC20,'B-PorHerramienta'!$K$2:$K$2848,$AD20,'B-PorHerramienta'!$L$2:$L$2848,$AE20)*$AI$6,$AJ$6))</f>
        <v/>
      </c>
      <c r="L20" s="48" t="str">
        <f>IF(COUNTIFS('B-PorHerramienta'!$A$2:$A$2848,L$8,'B-PorHerramienta'!$J$2:$J$2848,$AC20,'B-PorHerramienta'!$K$2:$K$2848,$AD20,'B-PorHerramienta'!$L$2:$L$2848,$AE20,'B-PorHerramienta'!$F$2:$F$2848,"&lt;&gt;")=0,"",ROUND(SUMIFS(INDEX('B-PorHerramienta'!$F$2:$I$2848,0,$AH$6),'B-PorHerramienta'!$A$2:$A$2848,L$8,'B-PorHerramienta'!$J$2:$J$2848,$AC20,'B-PorHerramienta'!$K$2:$K$2848,$AD20,'B-PorHerramienta'!$L$2:$L$2848,$AE20)*$AI$6,$AJ$6))</f>
        <v/>
      </c>
      <c r="M20" s="48" t="str">
        <f>IF(COUNTIFS('B-PorHerramienta'!$A$2:$A$2848,M$8,'B-PorHerramienta'!$J$2:$J$2848,$AC20,'B-PorHerramienta'!$K$2:$K$2848,$AD20,'B-PorHerramienta'!$L$2:$L$2848,$AE20,'B-PorHerramienta'!$F$2:$F$2848,"&lt;&gt;")=0,"",ROUND(SUMIFS(INDEX('B-PorHerramienta'!$F$2:$I$2848,0,$AH$6),'B-PorHerramienta'!$A$2:$A$2848,M$8,'B-PorHerramienta'!$J$2:$J$2848,$AC20,'B-PorHerramienta'!$K$2:$K$2848,$AD20,'B-PorHerramienta'!$L$2:$L$2848,$AE20)*$AI$6,$AJ$6))</f>
        <v/>
      </c>
      <c r="N20" s="48" t="str">
        <f>IF(COUNTIFS('B-PorHerramienta'!$A$2:$A$2848,N$8,'B-PorHerramienta'!$J$2:$J$2848,$AC20,'B-PorHerramienta'!$K$2:$K$2848,$AD20,'B-PorHerramienta'!$L$2:$L$2848,$AE20,'B-PorHerramienta'!$F$2:$F$2848,"&lt;&gt;")=0,"",ROUND(SUMIFS(INDEX('B-PorHerramienta'!$F$2:$I$2848,0,$AH$6),'B-PorHerramienta'!$A$2:$A$2848,N$8,'B-PorHerramienta'!$J$2:$J$2848,$AC20,'B-PorHerramienta'!$K$2:$K$2848,$AD20,'B-PorHerramienta'!$L$2:$L$2848,$AE20)*$AI$6,$AJ$6))</f>
        <v/>
      </c>
      <c r="O20" s="48" t="str">
        <f>IF(COUNTIFS('B-PorHerramienta'!$A$2:$A$2848,O$8,'B-PorHerramienta'!$J$2:$J$2848,$AC20,'B-PorHerramienta'!$K$2:$K$2848,$AD20,'B-PorHerramienta'!$L$2:$L$2848,$AE20,'B-PorHerramienta'!$F$2:$F$2848,"&lt;&gt;")=0,"",ROUND(SUMIFS(INDEX('B-PorHerramienta'!$F$2:$I$2848,0,$AH$6),'B-PorHerramienta'!$A$2:$A$2848,O$8,'B-PorHerramienta'!$J$2:$J$2848,$AC20,'B-PorHerramienta'!$K$2:$K$2848,$AD20,'B-PorHerramienta'!$L$2:$L$2848,$AE20)*$AI$6,$AJ$6))</f>
        <v/>
      </c>
      <c r="P20" s="48" t="str">
        <f>IF(COUNTIFS('B-PorHerramienta'!$A$2:$A$2848,P$8,'B-PorHerramienta'!$J$2:$J$2848,$AC20,'B-PorHerramienta'!$K$2:$K$2848,$AD20,'B-PorHerramienta'!$L$2:$L$2848,$AE20,'B-PorHerramienta'!$F$2:$F$2848,"&lt;&gt;")=0,"",ROUND(SUMIFS(INDEX('B-PorHerramienta'!$F$2:$I$2848,0,$AH$6),'B-PorHerramienta'!$A$2:$A$2848,P$8,'B-PorHerramienta'!$J$2:$J$2848,$AC20,'B-PorHerramienta'!$K$2:$K$2848,$AD20,'B-PorHerramienta'!$L$2:$L$2848,$AE20)*$AI$6,$AJ$6))</f>
        <v/>
      </c>
      <c r="Q20" s="48" t="str">
        <f>IF(COUNTIFS('B-PorHerramienta'!$A$2:$A$2848,Q$8,'B-PorHerramienta'!$J$2:$J$2848,$AC20,'B-PorHerramienta'!$K$2:$K$2848,$AD20,'B-PorHerramienta'!$L$2:$L$2848,$AE20,'B-PorHerramienta'!$F$2:$F$2848,"&lt;&gt;")=0,"",ROUND(SUMIFS(INDEX('B-PorHerramienta'!$F$2:$I$2848,0,$AH$6),'B-PorHerramienta'!$A$2:$A$2848,Q$8,'B-PorHerramienta'!$J$2:$J$2848,$AC20,'B-PorHerramienta'!$K$2:$K$2848,$AD20,'B-PorHerramienta'!$L$2:$L$2848,$AE20)*$AI$6,$AJ$6))</f>
        <v/>
      </c>
      <c r="R20" s="48" t="str">
        <f>IF(COUNTIFS('B-PorHerramienta'!$A$2:$A$2848,R$8,'B-PorHerramienta'!$J$2:$J$2848,$AC20,'B-PorHerramienta'!$K$2:$K$2848,$AD20,'B-PorHerramienta'!$L$2:$L$2848,$AE20,'B-PorHerramienta'!$F$2:$F$2848,"&lt;&gt;")=0,"",ROUND(SUMIFS(INDEX('B-PorHerramienta'!$F$2:$I$2848,0,$AH$6),'B-PorHerramienta'!$A$2:$A$2848,R$8,'B-PorHerramienta'!$J$2:$J$2848,$AC20,'B-PorHerramienta'!$K$2:$K$2848,$AD20,'B-PorHerramienta'!$L$2:$L$2848,$AE20)*$AI$6,$AJ$6))</f>
        <v/>
      </c>
      <c r="S20" s="48">
        <f>IF(COUNTIFS('B-PorHerramienta'!$A$2:$A$2848,S$8,'B-PorHerramienta'!$J$2:$J$2848,$AC20,'B-PorHerramienta'!$K$2:$K$2848,$AD20,'B-PorHerramienta'!$L$2:$L$2848,$AE20,'B-PorHerramienta'!$F$2:$F$2848,"&lt;&gt;")=0,"",ROUND(SUMIFS(INDEX('B-PorHerramienta'!$F$2:$I$2848,0,$AH$6),'B-PorHerramienta'!$A$2:$A$2848,S$8,'B-PorHerramienta'!$J$2:$J$2848,$AC20,'B-PorHerramienta'!$K$2:$K$2848,$AD20,'B-PorHerramienta'!$L$2:$L$2848,$AE20)*$AI$6,$AJ$6))</f>
        <v>0</v>
      </c>
      <c r="T20" s="48">
        <f>IF(COUNTIFS('B-PorHerramienta'!$A$2:$A$2848,T$8,'B-PorHerramienta'!$J$2:$J$2848,$AC20,'B-PorHerramienta'!$K$2:$K$2848,$AD20,'B-PorHerramienta'!$L$2:$L$2848,$AE20,'B-PorHerramienta'!$F$2:$F$2848,"&lt;&gt;")=0,"",ROUND(SUMIFS(INDEX('B-PorHerramienta'!$F$2:$I$2848,0,$AH$6),'B-PorHerramienta'!$A$2:$A$2848,T$8,'B-PorHerramienta'!$J$2:$J$2848,$AC20,'B-PorHerramienta'!$K$2:$K$2848,$AD20,'B-PorHerramienta'!$L$2:$L$2848,$AE20)*$AI$6,$AJ$6))</f>
        <v>1E-4</v>
      </c>
      <c r="U20" s="48">
        <f>IF(COUNTIFS('B-PorHerramienta'!$A$2:$A$2848,U$8,'B-PorHerramienta'!$J$2:$J$2848,$AC20,'B-PorHerramienta'!$K$2:$K$2848,$AD20,'B-PorHerramienta'!$L$2:$L$2848,$AE20,'B-PorHerramienta'!$F$2:$F$2848,"&lt;&gt;")=0,"",ROUND(SUMIFS(INDEX('B-PorHerramienta'!$F$2:$I$2848,0,$AH$6),'B-PorHerramienta'!$A$2:$A$2848,U$8,'B-PorHerramienta'!$J$2:$J$2848,$AC20,'B-PorHerramienta'!$K$2:$K$2848,$AD20,'B-PorHerramienta'!$L$2:$L$2848,$AE20)*$AI$6,$AJ$6))</f>
        <v>0</v>
      </c>
      <c r="V20" s="48">
        <f>IF(COUNTIFS('B-PorHerramienta'!$A$2:$A$2848,V$8,'B-PorHerramienta'!$J$2:$J$2848,$AC20,'B-PorHerramienta'!$K$2:$K$2848,$AD20,'B-PorHerramienta'!$L$2:$L$2848,$AE20,'B-PorHerramienta'!$F$2:$F$2848,"&lt;&gt;")=0,"",ROUND(SUMIFS(INDEX('B-PorHerramienta'!$F$2:$I$2848,0,$AH$6),'B-PorHerramienta'!$A$2:$A$2848,V$8,'B-PorHerramienta'!$J$2:$J$2848,$AC20,'B-PorHerramienta'!$K$2:$K$2848,$AD20,'B-PorHerramienta'!$L$2:$L$2848,$AE20)*$AI$6,$AJ$6))</f>
        <v>0</v>
      </c>
      <c r="W20" s="48">
        <f>IF(COUNTIFS('B-PorHerramienta'!$A$2:$A$2848,W$8,'B-PorHerramienta'!$J$2:$J$2848,$AC20,'B-PorHerramienta'!$K$2:$K$2848,$AD20,'B-PorHerramienta'!$L$2:$L$2848,$AE20,'B-PorHerramienta'!$F$2:$F$2848,"&lt;&gt;")=0,"",ROUND(SUMIFS(INDEX('B-PorHerramienta'!$F$2:$I$2848,0,$AH$6),'B-PorHerramienta'!$A$2:$A$2848,W$8,'B-PorHerramienta'!$J$2:$J$2848,$AC20,'B-PorHerramienta'!$K$2:$K$2848,$AD20,'B-PorHerramienta'!$L$2:$L$2848,$AE20)*$AI$6,$AJ$6))</f>
        <v>0</v>
      </c>
      <c r="X20" s="48">
        <f>IF(COUNTIFS('B-PorHerramienta'!$A$2:$A$2848,X$8,'B-PorHerramienta'!$J$2:$J$2848,$AC20,'B-PorHerramienta'!$K$2:$K$2848,$AD20,'B-PorHerramienta'!$L$2:$L$2848,$AE20,'B-PorHerramienta'!$F$2:$F$2848,"&lt;&gt;")=0,"",ROUND(SUMIFS(INDEX('B-PorHerramienta'!$F$2:$I$2848,0,$AH$6),'B-PorHerramienta'!$A$2:$A$2848,X$8,'B-PorHerramienta'!$J$2:$J$2848,$AC20,'B-PorHerramienta'!$K$2:$K$2848,$AD20,'B-PorHerramienta'!$L$2:$L$2848,$AE20)*$AI$6,$AJ$6))</f>
        <v>0</v>
      </c>
      <c r="Y20" s="48">
        <f>IF(COUNTIFS('B-PorHerramienta'!$A$2:$A$2848,Y$8,'B-PorHerramienta'!$J$2:$J$2848,$AC20,'B-PorHerramienta'!$K$2:$K$2848,$AD20,'B-PorHerramienta'!$L$2:$L$2848,$AE20,'B-PorHerramienta'!$F$2:$F$2848,"&lt;&gt;")=0,"",ROUND(SUMIFS(INDEX('B-PorHerramienta'!$F$2:$I$2848,0,$AH$6),'B-PorHerramienta'!$A$2:$A$2848,Y$8,'B-PorHerramienta'!$J$2:$J$2848,$AC20,'B-PorHerramienta'!$K$2:$K$2848,$AD20,'B-PorHerramienta'!$L$2:$L$2848,$AE20)*$AI$6,$AJ$6))</f>
        <v>0</v>
      </c>
      <c r="Z20" s="48">
        <f>IF(COUNTIFS('B-PorHerramienta'!$A$2:$A$2848,Z$8,'B-PorHerramienta'!$J$2:$J$2848,$AC20,'B-PorHerramienta'!$K$2:$K$2848,$AD20,'B-PorHerramienta'!$L$2:$L$2848,$AE20,'B-PorHerramienta'!$F$2:$F$2848,"&lt;&gt;")=0,"",ROUND(SUMIFS(INDEX('B-PorHerramienta'!$F$2:$I$2848,0,$AH$6),'B-PorHerramienta'!$A$2:$A$2848,Z$8,'B-PorHerramienta'!$J$2:$J$2848,$AC20,'B-PorHerramienta'!$K$2:$K$2848,$AD20,'B-PorHerramienta'!$L$2:$L$2848,$AE20)*$AI$6,$AJ$6))</f>
        <v>0</v>
      </c>
      <c r="AA20" s="6"/>
      <c r="AB20" s="35">
        <v>2</v>
      </c>
      <c r="AC20" s="35" t="s">
        <v>1114</v>
      </c>
      <c r="AD20" s="35" t="s">
        <v>1115</v>
      </c>
      <c r="AE20" s="35" t="s">
        <v>1124</v>
      </c>
      <c r="AF20" s="35"/>
      <c r="AG20" s="35"/>
      <c r="AH20" s="35"/>
      <c r="AI20" s="35"/>
      <c r="AJ20" s="35"/>
      <c r="AK20" s="35"/>
    </row>
    <row r="21" spans="1:37" ht="45" hidden="1" outlineLevel="2" collapsed="1" x14ac:dyDescent="0.25">
      <c r="A21" s="49" t="s">
        <v>2207</v>
      </c>
      <c r="B21" s="47" t="s">
        <v>128</v>
      </c>
      <c r="C21" s="48" t="str">
        <f>IF(COUNTIFS('B-PorHerramienta'!$A$2:$A$2848,C$8,'B-PorHerramienta'!$J$2:$J$2848,$AC21,'B-PorHerramienta'!$K$2:$K$2848,$AD21,'B-PorHerramienta'!$L$2:$L$2848,$AE21,'B-PorHerramienta'!$F$2:$F$2848,"&lt;&gt;")=0,"",ROUND(SUMIFS(INDEX('B-PorHerramienta'!$F$2:$I$2848,0,$AH$6),'B-PorHerramienta'!$A$2:$A$2848,C$8,'B-PorHerramienta'!$J$2:$J$2848,$AC21,'B-PorHerramienta'!$K$2:$K$2848,$AD21,'B-PorHerramienta'!$L$2:$L$2848,$AE21)*$AI$6,$AJ$6))</f>
        <v/>
      </c>
      <c r="D21" s="48" t="str">
        <f>IF(COUNTIFS('B-PorHerramienta'!$A$2:$A$2848,D$8,'B-PorHerramienta'!$J$2:$J$2848,$AC21,'B-PorHerramienta'!$K$2:$K$2848,$AD21,'B-PorHerramienta'!$L$2:$L$2848,$AE21,'B-PorHerramienta'!$F$2:$F$2848,"&lt;&gt;")=0,"",ROUND(SUMIFS(INDEX('B-PorHerramienta'!$F$2:$I$2848,0,$AH$6),'B-PorHerramienta'!$A$2:$A$2848,D$8,'B-PorHerramienta'!$J$2:$J$2848,$AC21,'B-PorHerramienta'!$K$2:$K$2848,$AD21,'B-PorHerramienta'!$L$2:$L$2848,$AE21)*$AI$6,$AJ$6))</f>
        <v/>
      </c>
      <c r="E21" s="48" t="str">
        <f>IF(COUNTIFS('B-PorHerramienta'!$A$2:$A$2848,E$8,'B-PorHerramienta'!$J$2:$J$2848,$AC21,'B-PorHerramienta'!$K$2:$K$2848,$AD21,'B-PorHerramienta'!$L$2:$L$2848,$AE21,'B-PorHerramienta'!$F$2:$F$2848,"&lt;&gt;")=0,"",ROUND(SUMIFS(INDEX('B-PorHerramienta'!$F$2:$I$2848,0,$AH$6),'B-PorHerramienta'!$A$2:$A$2848,E$8,'B-PorHerramienta'!$J$2:$J$2848,$AC21,'B-PorHerramienta'!$K$2:$K$2848,$AD21,'B-PorHerramienta'!$L$2:$L$2848,$AE21)*$AI$6,$AJ$6))</f>
        <v/>
      </c>
      <c r="F21" s="48" t="str">
        <f>IF(COUNTIFS('B-PorHerramienta'!$A$2:$A$2848,F$8,'B-PorHerramienta'!$J$2:$J$2848,$AC21,'B-PorHerramienta'!$K$2:$K$2848,$AD21,'B-PorHerramienta'!$L$2:$L$2848,$AE21,'B-PorHerramienta'!$F$2:$F$2848,"&lt;&gt;")=0,"",ROUND(SUMIFS(INDEX('B-PorHerramienta'!$F$2:$I$2848,0,$AH$6),'B-PorHerramienta'!$A$2:$A$2848,F$8,'B-PorHerramienta'!$J$2:$J$2848,$AC21,'B-PorHerramienta'!$K$2:$K$2848,$AD21,'B-PorHerramienta'!$L$2:$L$2848,$AE21)*$AI$6,$AJ$6))</f>
        <v/>
      </c>
      <c r="G21" s="48" t="str">
        <f>IF(COUNTIFS('B-PorHerramienta'!$A$2:$A$2848,G$8,'B-PorHerramienta'!$J$2:$J$2848,$AC21,'B-PorHerramienta'!$K$2:$K$2848,$AD21,'B-PorHerramienta'!$L$2:$L$2848,$AE21,'B-PorHerramienta'!$F$2:$F$2848,"&lt;&gt;")=0,"",ROUND(SUMIFS(INDEX('B-PorHerramienta'!$F$2:$I$2848,0,$AH$6),'B-PorHerramienta'!$A$2:$A$2848,G$8,'B-PorHerramienta'!$J$2:$J$2848,$AC21,'B-PorHerramienta'!$K$2:$K$2848,$AD21,'B-PorHerramienta'!$L$2:$L$2848,$AE21)*$AI$6,$AJ$6))</f>
        <v/>
      </c>
      <c r="H21" s="48" t="str">
        <f>IF(COUNTIFS('B-PorHerramienta'!$A$2:$A$2848,H$8,'B-PorHerramienta'!$J$2:$J$2848,$AC21,'B-PorHerramienta'!$K$2:$K$2848,$AD21,'B-PorHerramienta'!$L$2:$L$2848,$AE21,'B-PorHerramienta'!$F$2:$F$2848,"&lt;&gt;")=0,"",ROUND(SUMIFS(INDEX('B-PorHerramienta'!$F$2:$I$2848,0,$AH$6),'B-PorHerramienta'!$A$2:$A$2848,H$8,'B-PorHerramienta'!$J$2:$J$2848,$AC21,'B-PorHerramienta'!$K$2:$K$2848,$AD21,'B-PorHerramienta'!$L$2:$L$2848,$AE21)*$AI$6,$AJ$6))</f>
        <v/>
      </c>
      <c r="I21" s="48" t="str">
        <f>IF(COUNTIFS('B-PorHerramienta'!$A$2:$A$2848,I$8,'B-PorHerramienta'!$J$2:$J$2848,$AC21,'B-PorHerramienta'!$K$2:$K$2848,$AD21,'B-PorHerramienta'!$L$2:$L$2848,$AE21,'B-PorHerramienta'!$F$2:$F$2848,"&lt;&gt;")=0,"",ROUND(SUMIFS(INDEX('B-PorHerramienta'!$F$2:$I$2848,0,$AH$6),'B-PorHerramienta'!$A$2:$A$2848,I$8,'B-PorHerramienta'!$J$2:$J$2848,$AC21,'B-PorHerramienta'!$K$2:$K$2848,$AD21,'B-PorHerramienta'!$L$2:$L$2848,$AE21)*$AI$6,$AJ$6))</f>
        <v/>
      </c>
      <c r="J21" s="48" t="str">
        <f>IF(COUNTIFS('B-PorHerramienta'!$A$2:$A$2848,J$8,'B-PorHerramienta'!$J$2:$J$2848,$AC21,'B-PorHerramienta'!$K$2:$K$2848,$AD21,'B-PorHerramienta'!$L$2:$L$2848,$AE21,'B-PorHerramienta'!$F$2:$F$2848,"&lt;&gt;")=0,"",ROUND(SUMIFS(INDEX('B-PorHerramienta'!$F$2:$I$2848,0,$AH$6),'B-PorHerramienta'!$A$2:$A$2848,J$8,'B-PorHerramienta'!$J$2:$J$2848,$AC21,'B-PorHerramienta'!$K$2:$K$2848,$AD21,'B-PorHerramienta'!$L$2:$L$2848,$AE21)*$AI$6,$AJ$6))</f>
        <v/>
      </c>
      <c r="K21" s="48" t="str">
        <f>IF(COUNTIFS('B-PorHerramienta'!$A$2:$A$2848,K$8,'B-PorHerramienta'!$J$2:$J$2848,$AC21,'B-PorHerramienta'!$K$2:$K$2848,$AD21,'B-PorHerramienta'!$L$2:$L$2848,$AE21,'B-PorHerramienta'!$F$2:$F$2848,"&lt;&gt;")=0,"",ROUND(SUMIFS(INDEX('B-PorHerramienta'!$F$2:$I$2848,0,$AH$6),'B-PorHerramienta'!$A$2:$A$2848,K$8,'B-PorHerramienta'!$J$2:$J$2848,$AC21,'B-PorHerramienta'!$K$2:$K$2848,$AD21,'B-PorHerramienta'!$L$2:$L$2848,$AE21)*$AI$6,$AJ$6))</f>
        <v/>
      </c>
      <c r="L21" s="48" t="str">
        <f>IF(COUNTIFS('B-PorHerramienta'!$A$2:$A$2848,L$8,'B-PorHerramienta'!$J$2:$J$2848,$AC21,'B-PorHerramienta'!$K$2:$K$2848,$AD21,'B-PorHerramienta'!$L$2:$L$2848,$AE21,'B-PorHerramienta'!$F$2:$F$2848,"&lt;&gt;")=0,"",ROUND(SUMIFS(INDEX('B-PorHerramienta'!$F$2:$I$2848,0,$AH$6),'B-PorHerramienta'!$A$2:$A$2848,L$8,'B-PorHerramienta'!$J$2:$J$2848,$AC21,'B-PorHerramienta'!$K$2:$K$2848,$AD21,'B-PorHerramienta'!$L$2:$L$2848,$AE21)*$AI$6,$AJ$6))</f>
        <v/>
      </c>
      <c r="M21" s="48" t="str">
        <f>IF(COUNTIFS('B-PorHerramienta'!$A$2:$A$2848,M$8,'B-PorHerramienta'!$J$2:$J$2848,$AC21,'B-PorHerramienta'!$K$2:$K$2848,$AD21,'B-PorHerramienta'!$L$2:$L$2848,$AE21,'B-PorHerramienta'!$F$2:$F$2848,"&lt;&gt;")=0,"",ROUND(SUMIFS(INDEX('B-PorHerramienta'!$F$2:$I$2848,0,$AH$6),'B-PorHerramienta'!$A$2:$A$2848,M$8,'B-PorHerramienta'!$J$2:$J$2848,$AC21,'B-PorHerramienta'!$K$2:$K$2848,$AD21,'B-PorHerramienta'!$L$2:$L$2848,$AE21)*$AI$6,$AJ$6))</f>
        <v/>
      </c>
      <c r="N21" s="48" t="str">
        <f>IF(COUNTIFS('B-PorHerramienta'!$A$2:$A$2848,N$8,'B-PorHerramienta'!$J$2:$J$2848,$AC21,'B-PorHerramienta'!$K$2:$K$2848,$AD21,'B-PorHerramienta'!$L$2:$L$2848,$AE21,'B-PorHerramienta'!$F$2:$F$2848,"&lt;&gt;")=0,"",ROUND(SUMIFS(INDEX('B-PorHerramienta'!$F$2:$I$2848,0,$AH$6),'B-PorHerramienta'!$A$2:$A$2848,N$8,'B-PorHerramienta'!$J$2:$J$2848,$AC21,'B-PorHerramienta'!$K$2:$K$2848,$AD21,'B-PorHerramienta'!$L$2:$L$2848,$AE21)*$AI$6,$AJ$6))</f>
        <v/>
      </c>
      <c r="O21" s="48" t="str">
        <f>IF(COUNTIFS('B-PorHerramienta'!$A$2:$A$2848,O$8,'B-PorHerramienta'!$J$2:$J$2848,$AC21,'B-PorHerramienta'!$K$2:$K$2848,$AD21,'B-PorHerramienta'!$L$2:$L$2848,$AE21,'B-PorHerramienta'!$F$2:$F$2848,"&lt;&gt;")=0,"",ROUND(SUMIFS(INDEX('B-PorHerramienta'!$F$2:$I$2848,0,$AH$6),'B-PorHerramienta'!$A$2:$A$2848,O$8,'B-PorHerramienta'!$J$2:$J$2848,$AC21,'B-PorHerramienta'!$K$2:$K$2848,$AD21,'B-PorHerramienta'!$L$2:$L$2848,$AE21)*$AI$6,$AJ$6))</f>
        <v/>
      </c>
      <c r="P21" s="48" t="str">
        <f>IF(COUNTIFS('B-PorHerramienta'!$A$2:$A$2848,P$8,'B-PorHerramienta'!$J$2:$J$2848,$AC21,'B-PorHerramienta'!$K$2:$K$2848,$AD21,'B-PorHerramienta'!$L$2:$L$2848,$AE21,'B-PorHerramienta'!$F$2:$F$2848,"&lt;&gt;")=0,"",ROUND(SUMIFS(INDEX('B-PorHerramienta'!$F$2:$I$2848,0,$AH$6),'B-PorHerramienta'!$A$2:$A$2848,P$8,'B-PorHerramienta'!$J$2:$J$2848,$AC21,'B-PorHerramienta'!$K$2:$K$2848,$AD21,'B-PorHerramienta'!$L$2:$L$2848,$AE21)*$AI$6,$AJ$6))</f>
        <v/>
      </c>
      <c r="Q21" s="48" t="str">
        <f>IF(COUNTIFS('B-PorHerramienta'!$A$2:$A$2848,Q$8,'B-PorHerramienta'!$J$2:$J$2848,$AC21,'B-PorHerramienta'!$K$2:$K$2848,$AD21,'B-PorHerramienta'!$L$2:$L$2848,$AE21,'B-PorHerramienta'!$F$2:$F$2848,"&lt;&gt;")=0,"",ROUND(SUMIFS(INDEX('B-PorHerramienta'!$F$2:$I$2848,0,$AH$6),'B-PorHerramienta'!$A$2:$A$2848,Q$8,'B-PorHerramienta'!$J$2:$J$2848,$AC21,'B-PorHerramienta'!$K$2:$K$2848,$AD21,'B-PorHerramienta'!$L$2:$L$2848,$AE21)*$AI$6,$AJ$6))</f>
        <v/>
      </c>
      <c r="R21" s="48" t="str">
        <f>IF(COUNTIFS('B-PorHerramienta'!$A$2:$A$2848,R$8,'B-PorHerramienta'!$J$2:$J$2848,$AC21,'B-PorHerramienta'!$K$2:$K$2848,$AD21,'B-PorHerramienta'!$L$2:$L$2848,$AE21,'B-PorHerramienta'!$F$2:$F$2848,"&lt;&gt;")=0,"",ROUND(SUMIFS(INDEX('B-PorHerramienta'!$F$2:$I$2848,0,$AH$6),'B-PorHerramienta'!$A$2:$A$2848,R$8,'B-PorHerramienta'!$J$2:$J$2848,$AC21,'B-PorHerramienta'!$K$2:$K$2848,$AD21,'B-PorHerramienta'!$L$2:$L$2848,$AE21)*$AI$6,$AJ$6))</f>
        <v/>
      </c>
      <c r="S21" s="48" t="str">
        <f>IF(COUNTIFS('B-PorHerramienta'!$A$2:$A$2848,S$8,'B-PorHerramienta'!$J$2:$J$2848,$AC21,'B-PorHerramienta'!$K$2:$K$2848,$AD21,'B-PorHerramienta'!$L$2:$L$2848,$AE21,'B-PorHerramienta'!$F$2:$F$2848,"&lt;&gt;")=0,"",ROUND(SUMIFS(INDEX('B-PorHerramienta'!$F$2:$I$2848,0,$AH$6),'B-PorHerramienta'!$A$2:$A$2848,S$8,'B-PorHerramienta'!$J$2:$J$2848,$AC21,'B-PorHerramienta'!$K$2:$K$2848,$AD21,'B-PorHerramienta'!$L$2:$L$2848,$AE21)*$AI$6,$AJ$6))</f>
        <v/>
      </c>
      <c r="T21" s="48">
        <f>IF(COUNTIFS('B-PorHerramienta'!$A$2:$A$2848,T$8,'B-PorHerramienta'!$J$2:$J$2848,$AC21,'B-PorHerramienta'!$K$2:$K$2848,$AD21,'B-PorHerramienta'!$L$2:$L$2848,$AE21,'B-PorHerramienta'!$F$2:$F$2848,"&lt;&gt;")=0,"",ROUND(SUMIFS(INDEX('B-PorHerramienta'!$F$2:$I$2848,0,$AH$6),'B-PorHerramienta'!$A$2:$A$2848,T$8,'B-PorHerramienta'!$J$2:$J$2848,$AC21,'B-PorHerramienta'!$K$2:$K$2848,$AD21,'B-PorHerramienta'!$L$2:$L$2848,$AE21)*$AI$6,$AJ$6))</f>
        <v>0</v>
      </c>
      <c r="U21" s="48" t="str">
        <f>IF(COUNTIFS('B-PorHerramienta'!$A$2:$A$2848,U$8,'B-PorHerramienta'!$J$2:$J$2848,$AC21,'B-PorHerramienta'!$K$2:$K$2848,$AD21,'B-PorHerramienta'!$L$2:$L$2848,$AE21,'B-PorHerramienta'!$F$2:$F$2848,"&lt;&gt;")=0,"",ROUND(SUMIFS(INDEX('B-PorHerramienta'!$F$2:$I$2848,0,$AH$6),'B-PorHerramienta'!$A$2:$A$2848,U$8,'B-PorHerramienta'!$J$2:$J$2848,$AC21,'B-PorHerramienta'!$K$2:$K$2848,$AD21,'B-PorHerramienta'!$L$2:$L$2848,$AE21)*$AI$6,$AJ$6))</f>
        <v/>
      </c>
      <c r="V21" s="48" t="str">
        <f>IF(COUNTIFS('B-PorHerramienta'!$A$2:$A$2848,V$8,'B-PorHerramienta'!$J$2:$J$2848,$AC21,'B-PorHerramienta'!$K$2:$K$2848,$AD21,'B-PorHerramienta'!$L$2:$L$2848,$AE21,'B-PorHerramienta'!$F$2:$F$2848,"&lt;&gt;")=0,"",ROUND(SUMIFS(INDEX('B-PorHerramienta'!$F$2:$I$2848,0,$AH$6),'B-PorHerramienta'!$A$2:$A$2848,V$8,'B-PorHerramienta'!$J$2:$J$2848,$AC21,'B-PorHerramienta'!$K$2:$K$2848,$AD21,'B-PorHerramienta'!$L$2:$L$2848,$AE21)*$AI$6,$AJ$6))</f>
        <v/>
      </c>
      <c r="W21" s="48" t="str">
        <f>IF(COUNTIFS('B-PorHerramienta'!$A$2:$A$2848,W$8,'B-PorHerramienta'!$J$2:$J$2848,$AC21,'B-PorHerramienta'!$K$2:$K$2848,$AD21,'B-PorHerramienta'!$L$2:$L$2848,$AE21,'B-PorHerramienta'!$F$2:$F$2848,"&lt;&gt;")=0,"",ROUND(SUMIFS(INDEX('B-PorHerramienta'!$F$2:$I$2848,0,$AH$6),'B-PorHerramienta'!$A$2:$A$2848,W$8,'B-PorHerramienta'!$J$2:$J$2848,$AC21,'B-PorHerramienta'!$K$2:$K$2848,$AD21,'B-PorHerramienta'!$L$2:$L$2848,$AE21)*$AI$6,$AJ$6))</f>
        <v/>
      </c>
      <c r="X21" s="48" t="str">
        <f>IF(COUNTIFS('B-PorHerramienta'!$A$2:$A$2848,X$8,'B-PorHerramienta'!$J$2:$J$2848,$AC21,'B-PorHerramienta'!$K$2:$K$2848,$AD21,'B-PorHerramienta'!$L$2:$L$2848,$AE21,'B-PorHerramienta'!$F$2:$F$2848,"&lt;&gt;")=0,"",ROUND(SUMIFS(INDEX('B-PorHerramienta'!$F$2:$I$2848,0,$AH$6),'B-PorHerramienta'!$A$2:$A$2848,X$8,'B-PorHerramienta'!$J$2:$J$2848,$AC21,'B-PorHerramienta'!$K$2:$K$2848,$AD21,'B-PorHerramienta'!$L$2:$L$2848,$AE21)*$AI$6,$AJ$6))</f>
        <v/>
      </c>
      <c r="Y21" s="48" t="str">
        <f>IF(COUNTIFS('B-PorHerramienta'!$A$2:$A$2848,Y$8,'B-PorHerramienta'!$J$2:$J$2848,$AC21,'B-PorHerramienta'!$K$2:$K$2848,$AD21,'B-PorHerramienta'!$L$2:$L$2848,$AE21,'B-PorHerramienta'!$F$2:$F$2848,"&lt;&gt;")=0,"",ROUND(SUMIFS(INDEX('B-PorHerramienta'!$F$2:$I$2848,0,$AH$6),'B-PorHerramienta'!$A$2:$A$2848,Y$8,'B-PorHerramienta'!$J$2:$J$2848,$AC21,'B-PorHerramienta'!$K$2:$K$2848,$AD21,'B-PorHerramienta'!$L$2:$L$2848,$AE21)*$AI$6,$AJ$6))</f>
        <v/>
      </c>
      <c r="Z21" s="48" t="str">
        <f>IF(COUNTIFS('B-PorHerramienta'!$A$2:$A$2848,Z$8,'B-PorHerramienta'!$J$2:$J$2848,$AC21,'B-PorHerramienta'!$K$2:$K$2848,$AD21,'B-PorHerramienta'!$L$2:$L$2848,$AE21,'B-PorHerramienta'!$F$2:$F$2848,"&lt;&gt;")=0,"",ROUND(SUMIFS(INDEX('B-PorHerramienta'!$F$2:$I$2848,0,$AH$6),'B-PorHerramienta'!$A$2:$A$2848,Z$8,'B-PorHerramienta'!$J$2:$J$2848,$AC21,'B-PorHerramienta'!$K$2:$K$2848,$AD21,'B-PorHerramienta'!$L$2:$L$2848,$AE21)*$AI$6,$AJ$6))</f>
        <v/>
      </c>
      <c r="AA21" s="6"/>
      <c r="AB21" s="35">
        <v>2</v>
      </c>
      <c r="AC21" s="35" t="s">
        <v>1114</v>
      </c>
      <c r="AD21" s="35" t="s">
        <v>1115</v>
      </c>
      <c r="AE21" s="35" t="s">
        <v>1125</v>
      </c>
      <c r="AF21" s="35"/>
      <c r="AG21" s="35"/>
      <c r="AH21" s="35"/>
      <c r="AI21" s="35"/>
      <c r="AJ21" s="35"/>
      <c r="AK21" s="35"/>
    </row>
    <row r="22" spans="1:37" ht="75" hidden="1" outlineLevel="2" collapsed="1" x14ac:dyDescent="0.25">
      <c r="A22" s="49" t="s">
        <v>2206</v>
      </c>
      <c r="B22" s="47" t="s">
        <v>130</v>
      </c>
      <c r="C22" s="48" t="str">
        <f>IF(COUNTIFS('B-PorHerramienta'!$A$2:$A$2848,C$8,'B-PorHerramienta'!$J$2:$J$2848,$AC22,'B-PorHerramienta'!$K$2:$K$2848,$AD22,'B-PorHerramienta'!$L$2:$L$2848,$AE22,'B-PorHerramienta'!$F$2:$F$2848,"&lt;&gt;")=0,"",ROUND(SUMIFS(INDEX('B-PorHerramienta'!$F$2:$I$2848,0,$AH$6),'B-PorHerramienta'!$A$2:$A$2848,C$8,'B-PorHerramienta'!$J$2:$J$2848,$AC22,'B-PorHerramienta'!$K$2:$K$2848,$AD22,'B-PorHerramienta'!$L$2:$L$2848,$AE22)*$AI$6,$AJ$6))</f>
        <v/>
      </c>
      <c r="D22" s="48" t="str">
        <f>IF(COUNTIFS('B-PorHerramienta'!$A$2:$A$2848,D$8,'B-PorHerramienta'!$J$2:$J$2848,$AC22,'B-PorHerramienta'!$K$2:$K$2848,$AD22,'B-PorHerramienta'!$L$2:$L$2848,$AE22,'B-PorHerramienta'!$F$2:$F$2848,"&lt;&gt;")=0,"",ROUND(SUMIFS(INDEX('B-PorHerramienta'!$F$2:$I$2848,0,$AH$6),'B-PorHerramienta'!$A$2:$A$2848,D$8,'B-PorHerramienta'!$J$2:$J$2848,$AC22,'B-PorHerramienta'!$K$2:$K$2848,$AD22,'B-PorHerramienta'!$L$2:$L$2848,$AE22)*$AI$6,$AJ$6))</f>
        <v/>
      </c>
      <c r="E22" s="48" t="str">
        <f>IF(COUNTIFS('B-PorHerramienta'!$A$2:$A$2848,E$8,'B-PorHerramienta'!$J$2:$J$2848,$AC22,'B-PorHerramienta'!$K$2:$K$2848,$AD22,'B-PorHerramienta'!$L$2:$L$2848,$AE22,'B-PorHerramienta'!$F$2:$F$2848,"&lt;&gt;")=0,"",ROUND(SUMIFS(INDEX('B-PorHerramienta'!$F$2:$I$2848,0,$AH$6),'B-PorHerramienta'!$A$2:$A$2848,E$8,'B-PorHerramienta'!$J$2:$J$2848,$AC22,'B-PorHerramienta'!$K$2:$K$2848,$AD22,'B-PorHerramienta'!$L$2:$L$2848,$AE22)*$AI$6,$AJ$6))</f>
        <v/>
      </c>
      <c r="F22" s="48" t="str">
        <f>IF(COUNTIFS('B-PorHerramienta'!$A$2:$A$2848,F$8,'B-PorHerramienta'!$J$2:$J$2848,$AC22,'B-PorHerramienta'!$K$2:$K$2848,$AD22,'B-PorHerramienta'!$L$2:$L$2848,$AE22,'B-PorHerramienta'!$F$2:$F$2848,"&lt;&gt;")=0,"",ROUND(SUMIFS(INDEX('B-PorHerramienta'!$F$2:$I$2848,0,$AH$6),'B-PorHerramienta'!$A$2:$A$2848,F$8,'B-PorHerramienta'!$J$2:$J$2848,$AC22,'B-PorHerramienta'!$K$2:$K$2848,$AD22,'B-PorHerramienta'!$L$2:$L$2848,$AE22)*$AI$6,$AJ$6))</f>
        <v/>
      </c>
      <c r="G22" s="48" t="str">
        <f>IF(COUNTIFS('B-PorHerramienta'!$A$2:$A$2848,G$8,'B-PorHerramienta'!$J$2:$J$2848,$AC22,'B-PorHerramienta'!$K$2:$K$2848,$AD22,'B-PorHerramienta'!$L$2:$L$2848,$AE22,'B-PorHerramienta'!$F$2:$F$2848,"&lt;&gt;")=0,"",ROUND(SUMIFS(INDEX('B-PorHerramienta'!$F$2:$I$2848,0,$AH$6),'B-PorHerramienta'!$A$2:$A$2848,G$8,'B-PorHerramienta'!$J$2:$J$2848,$AC22,'B-PorHerramienta'!$K$2:$K$2848,$AD22,'B-PorHerramienta'!$L$2:$L$2848,$AE22)*$AI$6,$AJ$6))</f>
        <v/>
      </c>
      <c r="H22" s="48" t="str">
        <f>IF(COUNTIFS('B-PorHerramienta'!$A$2:$A$2848,H$8,'B-PorHerramienta'!$J$2:$J$2848,$AC22,'B-PorHerramienta'!$K$2:$K$2848,$AD22,'B-PorHerramienta'!$L$2:$L$2848,$AE22,'B-PorHerramienta'!$F$2:$F$2848,"&lt;&gt;")=0,"",ROUND(SUMIFS(INDEX('B-PorHerramienta'!$F$2:$I$2848,0,$AH$6),'B-PorHerramienta'!$A$2:$A$2848,H$8,'B-PorHerramienta'!$J$2:$J$2848,$AC22,'B-PorHerramienta'!$K$2:$K$2848,$AD22,'B-PorHerramienta'!$L$2:$L$2848,$AE22)*$AI$6,$AJ$6))</f>
        <v/>
      </c>
      <c r="I22" s="48" t="str">
        <f>IF(COUNTIFS('B-PorHerramienta'!$A$2:$A$2848,I$8,'B-PorHerramienta'!$J$2:$J$2848,$AC22,'B-PorHerramienta'!$K$2:$K$2848,$AD22,'B-PorHerramienta'!$L$2:$L$2848,$AE22,'B-PorHerramienta'!$F$2:$F$2848,"&lt;&gt;")=0,"",ROUND(SUMIFS(INDEX('B-PorHerramienta'!$F$2:$I$2848,0,$AH$6),'B-PorHerramienta'!$A$2:$A$2848,I$8,'B-PorHerramienta'!$J$2:$J$2848,$AC22,'B-PorHerramienta'!$K$2:$K$2848,$AD22,'B-PorHerramienta'!$L$2:$L$2848,$AE22)*$AI$6,$AJ$6))</f>
        <v/>
      </c>
      <c r="J22" s="48" t="str">
        <f>IF(COUNTIFS('B-PorHerramienta'!$A$2:$A$2848,J$8,'B-PorHerramienta'!$J$2:$J$2848,$AC22,'B-PorHerramienta'!$K$2:$K$2848,$AD22,'B-PorHerramienta'!$L$2:$L$2848,$AE22,'B-PorHerramienta'!$F$2:$F$2848,"&lt;&gt;")=0,"",ROUND(SUMIFS(INDEX('B-PorHerramienta'!$F$2:$I$2848,0,$AH$6),'B-PorHerramienta'!$A$2:$A$2848,J$8,'B-PorHerramienta'!$J$2:$J$2848,$AC22,'B-PorHerramienta'!$K$2:$K$2848,$AD22,'B-PorHerramienta'!$L$2:$L$2848,$AE22)*$AI$6,$AJ$6))</f>
        <v/>
      </c>
      <c r="K22" s="48" t="str">
        <f>IF(COUNTIFS('B-PorHerramienta'!$A$2:$A$2848,K$8,'B-PorHerramienta'!$J$2:$J$2848,$AC22,'B-PorHerramienta'!$K$2:$K$2848,$AD22,'B-PorHerramienta'!$L$2:$L$2848,$AE22,'B-PorHerramienta'!$F$2:$F$2848,"&lt;&gt;")=0,"",ROUND(SUMIFS(INDEX('B-PorHerramienta'!$F$2:$I$2848,0,$AH$6),'B-PorHerramienta'!$A$2:$A$2848,K$8,'B-PorHerramienta'!$J$2:$J$2848,$AC22,'B-PorHerramienta'!$K$2:$K$2848,$AD22,'B-PorHerramienta'!$L$2:$L$2848,$AE22)*$AI$6,$AJ$6))</f>
        <v/>
      </c>
      <c r="L22" s="48" t="str">
        <f>IF(COUNTIFS('B-PorHerramienta'!$A$2:$A$2848,L$8,'B-PorHerramienta'!$J$2:$J$2848,$AC22,'B-PorHerramienta'!$K$2:$K$2848,$AD22,'B-PorHerramienta'!$L$2:$L$2848,$AE22,'B-PorHerramienta'!$F$2:$F$2848,"&lt;&gt;")=0,"",ROUND(SUMIFS(INDEX('B-PorHerramienta'!$F$2:$I$2848,0,$AH$6),'B-PorHerramienta'!$A$2:$A$2848,L$8,'B-PorHerramienta'!$J$2:$J$2848,$AC22,'B-PorHerramienta'!$K$2:$K$2848,$AD22,'B-PorHerramienta'!$L$2:$L$2848,$AE22)*$AI$6,$AJ$6))</f>
        <v/>
      </c>
      <c r="M22" s="48" t="str">
        <f>IF(COUNTIFS('B-PorHerramienta'!$A$2:$A$2848,M$8,'B-PorHerramienta'!$J$2:$J$2848,$AC22,'B-PorHerramienta'!$K$2:$K$2848,$AD22,'B-PorHerramienta'!$L$2:$L$2848,$AE22,'B-PorHerramienta'!$F$2:$F$2848,"&lt;&gt;")=0,"",ROUND(SUMIFS(INDEX('B-PorHerramienta'!$F$2:$I$2848,0,$AH$6),'B-PorHerramienta'!$A$2:$A$2848,M$8,'B-PorHerramienta'!$J$2:$J$2848,$AC22,'B-PorHerramienta'!$K$2:$K$2848,$AD22,'B-PorHerramienta'!$L$2:$L$2848,$AE22)*$AI$6,$AJ$6))</f>
        <v/>
      </c>
      <c r="N22" s="48" t="str">
        <f>IF(COUNTIFS('B-PorHerramienta'!$A$2:$A$2848,N$8,'B-PorHerramienta'!$J$2:$J$2848,$AC22,'B-PorHerramienta'!$K$2:$K$2848,$AD22,'B-PorHerramienta'!$L$2:$L$2848,$AE22,'B-PorHerramienta'!$F$2:$F$2848,"&lt;&gt;")=0,"",ROUND(SUMIFS(INDEX('B-PorHerramienta'!$F$2:$I$2848,0,$AH$6),'B-PorHerramienta'!$A$2:$A$2848,N$8,'B-PorHerramienta'!$J$2:$J$2848,$AC22,'B-PorHerramienta'!$K$2:$K$2848,$AD22,'B-PorHerramienta'!$L$2:$L$2848,$AE22)*$AI$6,$AJ$6))</f>
        <v/>
      </c>
      <c r="O22" s="48" t="str">
        <f>IF(COUNTIFS('B-PorHerramienta'!$A$2:$A$2848,O$8,'B-PorHerramienta'!$J$2:$J$2848,$AC22,'B-PorHerramienta'!$K$2:$K$2848,$AD22,'B-PorHerramienta'!$L$2:$L$2848,$AE22,'B-PorHerramienta'!$F$2:$F$2848,"&lt;&gt;")=0,"",ROUND(SUMIFS(INDEX('B-PorHerramienta'!$F$2:$I$2848,0,$AH$6),'B-PorHerramienta'!$A$2:$A$2848,O$8,'B-PorHerramienta'!$J$2:$J$2848,$AC22,'B-PorHerramienta'!$K$2:$K$2848,$AD22,'B-PorHerramienta'!$L$2:$L$2848,$AE22)*$AI$6,$AJ$6))</f>
        <v/>
      </c>
      <c r="P22" s="48" t="str">
        <f>IF(COUNTIFS('B-PorHerramienta'!$A$2:$A$2848,P$8,'B-PorHerramienta'!$J$2:$J$2848,$AC22,'B-PorHerramienta'!$K$2:$K$2848,$AD22,'B-PorHerramienta'!$L$2:$L$2848,$AE22,'B-PorHerramienta'!$F$2:$F$2848,"&lt;&gt;")=0,"",ROUND(SUMIFS(INDEX('B-PorHerramienta'!$F$2:$I$2848,0,$AH$6),'B-PorHerramienta'!$A$2:$A$2848,P$8,'B-PorHerramienta'!$J$2:$J$2848,$AC22,'B-PorHerramienta'!$K$2:$K$2848,$AD22,'B-PorHerramienta'!$L$2:$L$2848,$AE22)*$AI$6,$AJ$6))</f>
        <v/>
      </c>
      <c r="Q22" s="48" t="str">
        <f>IF(COUNTIFS('B-PorHerramienta'!$A$2:$A$2848,Q$8,'B-PorHerramienta'!$J$2:$J$2848,$AC22,'B-PorHerramienta'!$K$2:$K$2848,$AD22,'B-PorHerramienta'!$L$2:$L$2848,$AE22,'B-PorHerramienta'!$F$2:$F$2848,"&lt;&gt;")=0,"",ROUND(SUMIFS(INDEX('B-PorHerramienta'!$F$2:$I$2848,0,$AH$6),'B-PorHerramienta'!$A$2:$A$2848,Q$8,'B-PorHerramienta'!$J$2:$J$2848,$AC22,'B-PorHerramienta'!$K$2:$K$2848,$AD22,'B-PorHerramienta'!$L$2:$L$2848,$AE22)*$AI$6,$AJ$6))</f>
        <v/>
      </c>
      <c r="R22" s="48" t="str">
        <f>IF(COUNTIFS('B-PorHerramienta'!$A$2:$A$2848,R$8,'B-PorHerramienta'!$J$2:$J$2848,$AC22,'B-PorHerramienta'!$K$2:$K$2848,$AD22,'B-PorHerramienta'!$L$2:$L$2848,$AE22,'B-PorHerramienta'!$F$2:$F$2848,"&lt;&gt;")=0,"",ROUND(SUMIFS(INDEX('B-PorHerramienta'!$F$2:$I$2848,0,$AH$6),'B-PorHerramienta'!$A$2:$A$2848,R$8,'B-PorHerramienta'!$J$2:$J$2848,$AC22,'B-PorHerramienta'!$K$2:$K$2848,$AD22,'B-PorHerramienta'!$L$2:$L$2848,$AE22)*$AI$6,$AJ$6))</f>
        <v/>
      </c>
      <c r="S22" s="48" t="str">
        <f>IF(COUNTIFS('B-PorHerramienta'!$A$2:$A$2848,S$8,'B-PorHerramienta'!$J$2:$J$2848,$AC22,'B-PorHerramienta'!$K$2:$K$2848,$AD22,'B-PorHerramienta'!$L$2:$L$2848,$AE22,'B-PorHerramienta'!$F$2:$F$2848,"&lt;&gt;")=0,"",ROUND(SUMIFS(INDEX('B-PorHerramienta'!$F$2:$I$2848,0,$AH$6),'B-PorHerramienta'!$A$2:$A$2848,S$8,'B-PorHerramienta'!$J$2:$J$2848,$AC22,'B-PorHerramienta'!$K$2:$K$2848,$AD22,'B-PorHerramienta'!$L$2:$L$2848,$AE22)*$AI$6,$AJ$6))</f>
        <v/>
      </c>
      <c r="T22" s="48">
        <f>IF(COUNTIFS('B-PorHerramienta'!$A$2:$A$2848,T$8,'B-PorHerramienta'!$J$2:$J$2848,$AC22,'B-PorHerramienta'!$K$2:$K$2848,$AD22,'B-PorHerramienta'!$L$2:$L$2848,$AE22,'B-PorHerramienta'!$F$2:$F$2848,"&lt;&gt;")=0,"",ROUND(SUMIFS(INDEX('B-PorHerramienta'!$F$2:$I$2848,0,$AH$6),'B-PorHerramienta'!$A$2:$A$2848,T$8,'B-PorHerramienta'!$J$2:$J$2848,$AC22,'B-PorHerramienta'!$K$2:$K$2848,$AD22,'B-PorHerramienta'!$L$2:$L$2848,$AE22)*$AI$6,$AJ$6))</f>
        <v>0.1265</v>
      </c>
      <c r="U22" s="48">
        <f>IF(COUNTIFS('B-PorHerramienta'!$A$2:$A$2848,U$8,'B-PorHerramienta'!$J$2:$J$2848,$AC22,'B-PorHerramienta'!$K$2:$K$2848,$AD22,'B-PorHerramienta'!$L$2:$L$2848,$AE22,'B-PorHerramienta'!$F$2:$F$2848,"&lt;&gt;")=0,"",ROUND(SUMIFS(INDEX('B-PorHerramienta'!$F$2:$I$2848,0,$AH$6),'B-PorHerramienta'!$A$2:$A$2848,U$8,'B-PorHerramienta'!$J$2:$J$2848,$AC22,'B-PorHerramienta'!$K$2:$K$2848,$AD22,'B-PorHerramienta'!$L$2:$L$2848,$AE22)*$AI$6,$AJ$6))</f>
        <v>0.29859999999999998</v>
      </c>
      <c r="V22" s="48">
        <f>IF(COUNTIFS('B-PorHerramienta'!$A$2:$A$2848,V$8,'B-PorHerramienta'!$J$2:$J$2848,$AC22,'B-PorHerramienta'!$K$2:$K$2848,$AD22,'B-PorHerramienta'!$L$2:$L$2848,$AE22,'B-PorHerramienta'!$F$2:$F$2848,"&lt;&gt;")=0,"",ROUND(SUMIFS(INDEX('B-PorHerramienta'!$F$2:$I$2848,0,$AH$6),'B-PorHerramienta'!$A$2:$A$2848,V$8,'B-PorHerramienta'!$J$2:$J$2848,$AC22,'B-PorHerramienta'!$K$2:$K$2848,$AD22,'B-PorHerramienta'!$L$2:$L$2848,$AE22)*$AI$6,$AJ$6))</f>
        <v>0.29820000000000002</v>
      </c>
      <c r="W22" s="48">
        <f>IF(COUNTIFS('B-PorHerramienta'!$A$2:$A$2848,W$8,'B-PorHerramienta'!$J$2:$J$2848,$AC22,'B-PorHerramienta'!$K$2:$K$2848,$AD22,'B-PorHerramienta'!$L$2:$L$2848,$AE22,'B-PorHerramienta'!$F$2:$F$2848,"&lt;&gt;")=0,"",ROUND(SUMIFS(INDEX('B-PorHerramienta'!$F$2:$I$2848,0,$AH$6),'B-PorHerramienta'!$A$2:$A$2848,W$8,'B-PorHerramienta'!$J$2:$J$2848,$AC22,'B-PorHerramienta'!$K$2:$K$2848,$AD22,'B-PorHerramienta'!$L$2:$L$2848,$AE22)*$AI$6,$AJ$6))</f>
        <v>0.31169999999999998</v>
      </c>
      <c r="X22" s="48">
        <f>IF(COUNTIFS('B-PorHerramienta'!$A$2:$A$2848,X$8,'B-PorHerramienta'!$J$2:$J$2848,$AC22,'B-PorHerramienta'!$K$2:$K$2848,$AD22,'B-PorHerramienta'!$L$2:$L$2848,$AE22,'B-PorHerramienta'!$F$2:$F$2848,"&lt;&gt;")=0,"",ROUND(SUMIFS(INDEX('B-PorHerramienta'!$F$2:$I$2848,0,$AH$6),'B-PorHerramienta'!$A$2:$A$2848,X$8,'B-PorHerramienta'!$J$2:$J$2848,$AC22,'B-PorHerramienta'!$K$2:$K$2848,$AD22,'B-PorHerramienta'!$L$2:$L$2848,$AE22)*$AI$6,$AJ$6))</f>
        <v>0.36890000000000001</v>
      </c>
      <c r="Y22" s="48">
        <f>IF(COUNTIFS('B-PorHerramienta'!$A$2:$A$2848,Y$8,'B-PorHerramienta'!$J$2:$J$2848,$AC22,'B-PorHerramienta'!$K$2:$K$2848,$AD22,'B-PorHerramienta'!$L$2:$L$2848,$AE22,'B-PorHerramienta'!$F$2:$F$2848,"&lt;&gt;")=0,"",ROUND(SUMIFS(INDEX('B-PorHerramienta'!$F$2:$I$2848,0,$AH$6),'B-PorHerramienta'!$A$2:$A$2848,Y$8,'B-PorHerramienta'!$J$2:$J$2848,$AC22,'B-PorHerramienta'!$K$2:$K$2848,$AD22,'B-PorHerramienta'!$L$2:$L$2848,$AE22)*$AI$6,$AJ$6))</f>
        <v>0.377</v>
      </c>
      <c r="Z22" s="48">
        <f>IF(COUNTIFS('B-PorHerramienta'!$A$2:$A$2848,Z$8,'B-PorHerramienta'!$J$2:$J$2848,$AC22,'B-PorHerramienta'!$K$2:$K$2848,$AD22,'B-PorHerramienta'!$L$2:$L$2848,$AE22,'B-PorHerramienta'!$F$2:$F$2848,"&lt;&gt;")=0,"",ROUND(SUMIFS(INDEX('B-PorHerramienta'!$F$2:$I$2848,0,$AH$6),'B-PorHerramienta'!$A$2:$A$2848,Z$8,'B-PorHerramienta'!$J$2:$J$2848,$AC22,'B-PorHerramienta'!$K$2:$K$2848,$AD22,'B-PorHerramienta'!$L$2:$L$2848,$AE22)*$AI$6,$AJ$6))</f>
        <v>0.25919999999999999</v>
      </c>
      <c r="AA22" s="6"/>
      <c r="AB22" s="35">
        <v>2</v>
      </c>
      <c r="AC22" s="35" t="s">
        <v>1114</v>
      </c>
      <c r="AD22" s="35" t="s">
        <v>1115</v>
      </c>
      <c r="AE22" s="35" t="s">
        <v>1126</v>
      </c>
      <c r="AF22" s="35"/>
      <c r="AG22" s="35"/>
      <c r="AH22" s="35"/>
      <c r="AI22" s="35"/>
      <c r="AJ22" s="35"/>
      <c r="AK22" s="35"/>
    </row>
    <row r="23" spans="1:37" ht="75" hidden="1" outlineLevel="2" collapsed="1" x14ac:dyDescent="0.25">
      <c r="A23" s="49" t="s">
        <v>2205</v>
      </c>
      <c r="B23" s="47" t="s">
        <v>132</v>
      </c>
      <c r="C23" s="48" t="str">
        <f>IF(COUNTIFS('B-PorHerramienta'!$A$2:$A$2848,C$8,'B-PorHerramienta'!$J$2:$J$2848,$AC23,'B-PorHerramienta'!$K$2:$K$2848,$AD23,'B-PorHerramienta'!$L$2:$L$2848,$AE23,'B-PorHerramienta'!$F$2:$F$2848,"&lt;&gt;")=0,"",ROUND(SUMIFS(INDEX('B-PorHerramienta'!$F$2:$I$2848,0,$AH$6),'B-PorHerramienta'!$A$2:$A$2848,C$8,'B-PorHerramienta'!$J$2:$J$2848,$AC23,'B-PorHerramienta'!$K$2:$K$2848,$AD23,'B-PorHerramienta'!$L$2:$L$2848,$AE23)*$AI$6,$AJ$6))</f>
        <v/>
      </c>
      <c r="D23" s="48" t="str">
        <f>IF(COUNTIFS('B-PorHerramienta'!$A$2:$A$2848,D$8,'B-PorHerramienta'!$J$2:$J$2848,$AC23,'B-PorHerramienta'!$K$2:$K$2848,$AD23,'B-PorHerramienta'!$L$2:$L$2848,$AE23,'B-PorHerramienta'!$F$2:$F$2848,"&lt;&gt;")=0,"",ROUND(SUMIFS(INDEX('B-PorHerramienta'!$F$2:$I$2848,0,$AH$6),'B-PorHerramienta'!$A$2:$A$2848,D$8,'B-PorHerramienta'!$J$2:$J$2848,$AC23,'B-PorHerramienta'!$K$2:$K$2848,$AD23,'B-PorHerramienta'!$L$2:$L$2848,$AE23)*$AI$6,$AJ$6))</f>
        <v/>
      </c>
      <c r="E23" s="48" t="str">
        <f>IF(COUNTIFS('B-PorHerramienta'!$A$2:$A$2848,E$8,'B-PorHerramienta'!$J$2:$J$2848,$AC23,'B-PorHerramienta'!$K$2:$K$2848,$AD23,'B-PorHerramienta'!$L$2:$L$2848,$AE23,'B-PorHerramienta'!$F$2:$F$2848,"&lt;&gt;")=0,"",ROUND(SUMIFS(INDEX('B-PorHerramienta'!$F$2:$I$2848,0,$AH$6),'B-PorHerramienta'!$A$2:$A$2848,E$8,'B-PorHerramienta'!$J$2:$J$2848,$AC23,'B-PorHerramienta'!$K$2:$K$2848,$AD23,'B-PorHerramienta'!$L$2:$L$2848,$AE23)*$AI$6,$AJ$6))</f>
        <v/>
      </c>
      <c r="F23" s="48" t="str">
        <f>IF(COUNTIFS('B-PorHerramienta'!$A$2:$A$2848,F$8,'B-PorHerramienta'!$J$2:$J$2848,$AC23,'B-PorHerramienta'!$K$2:$K$2848,$AD23,'B-PorHerramienta'!$L$2:$L$2848,$AE23,'B-PorHerramienta'!$F$2:$F$2848,"&lt;&gt;")=0,"",ROUND(SUMIFS(INDEX('B-PorHerramienta'!$F$2:$I$2848,0,$AH$6),'B-PorHerramienta'!$A$2:$A$2848,F$8,'B-PorHerramienta'!$J$2:$J$2848,$AC23,'B-PorHerramienta'!$K$2:$K$2848,$AD23,'B-PorHerramienta'!$L$2:$L$2848,$AE23)*$AI$6,$AJ$6))</f>
        <v/>
      </c>
      <c r="G23" s="48" t="str">
        <f>IF(COUNTIFS('B-PorHerramienta'!$A$2:$A$2848,G$8,'B-PorHerramienta'!$J$2:$J$2848,$AC23,'B-PorHerramienta'!$K$2:$K$2848,$AD23,'B-PorHerramienta'!$L$2:$L$2848,$AE23,'B-PorHerramienta'!$F$2:$F$2848,"&lt;&gt;")=0,"",ROUND(SUMIFS(INDEX('B-PorHerramienta'!$F$2:$I$2848,0,$AH$6),'B-PorHerramienta'!$A$2:$A$2848,G$8,'B-PorHerramienta'!$J$2:$J$2848,$AC23,'B-PorHerramienta'!$K$2:$K$2848,$AD23,'B-PorHerramienta'!$L$2:$L$2848,$AE23)*$AI$6,$AJ$6))</f>
        <v/>
      </c>
      <c r="H23" s="48" t="str">
        <f>IF(COUNTIFS('B-PorHerramienta'!$A$2:$A$2848,H$8,'B-PorHerramienta'!$J$2:$J$2848,$AC23,'B-PorHerramienta'!$K$2:$K$2848,$AD23,'B-PorHerramienta'!$L$2:$L$2848,$AE23,'B-PorHerramienta'!$F$2:$F$2848,"&lt;&gt;")=0,"",ROUND(SUMIFS(INDEX('B-PorHerramienta'!$F$2:$I$2848,0,$AH$6),'B-PorHerramienta'!$A$2:$A$2848,H$8,'B-PorHerramienta'!$J$2:$J$2848,$AC23,'B-PorHerramienta'!$K$2:$K$2848,$AD23,'B-PorHerramienta'!$L$2:$L$2848,$AE23)*$AI$6,$AJ$6))</f>
        <v/>
      </c>
      <c r="I23" s="48" t="str">
        <f>IF(COUNTIFS('B-PorHerramienta'!$A$2:$A$2848,I$8,'B-PorHerramienta'!$J$2:$J$2848,$AC23,'B-PorHerramienta'!$K$2:$K$2848,$AD23,'B-PorHerramienta'!$L$2:$L$2848,$AE23,'B-PorHerramienta'!$F$2:$F$2848,"&lt;&gt;")=0,"",ROUND(SUMIFS(INDEX('B-PorHerramienta'!$F$2:$I$2848,0,$AH$6),'B-PorHerramienta'!$A$2:$A$2848,I$8,'B-PorHerramienta'!$J$2:$J$2848,$AC23,'B-PorHerramienta'!$K$2:$K$2848,$AD23,'B-PorHerramienta'!$L$2:$L$2848,$AE23)*$AI$6,$AJ$6))</f>
        <v/>
      </c>
      <c r="J23" s="48" t="str">
        <f>IF(COUNTIFS('B-PorHerramienta'!$A$2:$A$2848,J$8,'B-PorHerramienta'!$J$2:$J$2848,$AC23,'B-PorHerramienta'!$K$2:$K$2848,$AD23,'B-PorHerramienta'!$L$2:$L$2848,$AE23,'B-PorHerramienta'!$F$2:$F$2848,"&lt;&gt;")=0,"",ROUND(SUMIFS(INDEX('B-PorHerramienta'!$F$2:$I$2848,0,$AH$6),'B-PorHerramienta'!$A$2:$A$2848,J$8,'B-PorHerramienta'!$J$2:$J$2848,$AC23,'B-PorHerramienta'!$K$2:$K$2848,$AD23,'B-PorHerramienta'!$L$2:$L$2848,$AE23)*$AI$6,$AJ$6))</f>
        <v/>
      </c>
      <c r="K23" s="48" t="str">
        <f>IF(COUNTIFS('B-PorHerramienta'!$A$2:$A$2848,K$8,'B-PorHerramienta'!$J$2:$J$2848,$AC23,'B-PorHerramienta'!$K$2:$K$2848,$AD23,'B-PorHerramienta'!$L$2:$L$2848,$AE23,'B-PorHerramienta'!$F$2:$F$2848,"&lt;&gt;")=0,"",ROUND(SUMIFS(INDEX('B-PorHerramienta'!$F$2:$I$2848,0,$AH$6),'B-PorHerramienta'!$A$2:$A$2848,K$8,'B-PorHerramienta'!$J$2:$J$2848,$AC23,'B-PorHerramienta'!$K$2:$K$2848,$AD23,'B-PorHerramienta'!$L$2:$L$2848,$AE23)*$AI$6,$AJ$6))</f>
        <v/>
      </c>
      <c r="L23" s="48" t="str">
        <f>IF(COUNTIFS('B-PorHerramienta'!$A$2:$A$2848,L$8,'B-PorHerramienta'!$J$2:$J$2848,$AC23,'B-PorHerramienta'!$K$2:$K$2848,$AD23,'B-PorHerramienta'!$L$2:$L$2848,$AE23,'B-PorHerramienta'!$F$2:$F$2848,"&lt;&gt;")=0,"",ROUND(SUMIFS(INDEX('B-PorHerramienta'!$F$2:$I$2848,0,$AH$6),'B-PorHerramienta'!$A$2:$A$2848,L$8,'B-PorHerramienta'!$J$2:$J$2848,$AC23,'B-PorHerramienta'!$K$2:$K$2848,$AD23,'B-PorHerramienta'!$L$2:$L$2848,$AE23)*$AI$6,$AJ$6))</f>
        <v/>
      </c>
      <c r="M23" s="48" t="str">
        <f>IF(COUNTIFS('B-PorHerramienta'!$A$2:$A$2848,M$8,'B-PorHerramienta'!$J$2:$J$2848,$AC23,'B-PorHerramienta'!$K$2:$K$2848,$AD23,'B-PorHerramienta'!$L$2:$L$2848,$AE23,'B-PorHerramienta'!$F$2:$F$2848,"&lt;&gt;")=0,"",ROUND(SUMIFS(INDEX('B-PorHerramienta'!$F$2:$I$2848,0,$AH$6),'B-PorHerramienta'!$A$2:$A$2848,M$8,'B-PorHerramienta'!$J$2:$J$2848,$AC23,'B-PorHerramienta'!$K$2:$K$2848,$AD23,'B-PorHerramienta'!$L$2:$L$2848,$AE23)*$AI$6,$AJ$6))</f>
        <v/>
      </c>
      <c r="N23" s="48" t="str">
        <f>IF(COUNTIFS('B-PorHerramienta'!$A$2:$A$2848,N$8,'B-PorHerramienta'!$J$2:$J$2848,$AC23,'B-PorHerramienta'!$K$2:$K$2848,$AD23,'B-PorHerramienta'!$L$2:$L$2848,$AE23,'B-PorHerramienta'!$F$2:$F$2848,"&lt;&gt;")=0,"",ROUND(SUMIFS(INDEX('B-PorHerramienta'!$F$2:$I$2848,0,$AH$6),'B-PorHerramienta'!$A$2:$A$2848,N$8,'B-PorHerramienta'!$J$2:$J$2848,$AC23,'B-PorHerramienta'!$K$2:$K$2848,$AD23,'B-PorHerramienta'!$L$2:$L$2848,$AE23)*$AI$6,$AJ$6))</f>
        <v/>
      </c>
      <c r="O23" s="48" t="str">
        <f>IF(COUNTIFS('B-PorHerramienta'!$A$2:$A$2848,O$8,'B-PorHerramienta'!$J$2:$J$2848,$AC23,'B-PorHerramienta'!$K$2:$K$2848,$AD23,'B-PorHerramienta'!$L$2:$L$2848,$AE23,'B-PorHerramienta'!$F$2:$F$2848,"&lt;&gt;")=0,"",ROUND(SUMIFS(INDEX('B-PorHerramienta'!$F$2:$I$2848,0,$AH$6),'B-PorHerramienta'!$A$2:$A$2848,O$8,'B-PorHerramienta'!$J$2:$J$2848,$AC23,'B-PorHerramienta'!$K$2:$K$2848,$AD23,'B-PorHerramienta'!$L$2:$L$2848,$AE23)*$AI$6,$AJ$6))</f>
        <v/>
      </c>
      <c r="P23" s="48" t="str">
        <f>IF(COUNTIFS('B-PorHerramienta'!$A$2:$A$2848,P$8,'B-PorHerramienta'!$J$2:$J$2848,$AC23,'B-PorHerramienta'!$K$2:$K$2848,$AD23,'B-PorHerramienta'!$L$2:$L$2848,$AE23,'B-PorHerramienta'!$F$2:$F$2848,"&lt;&gt;")=0,"",ROUND(SUMIFS(INDEX('B-PorHerramienta'!$F$2:$I$2848,0,$AH$6),'B-PorHerramienta'!$A$2:$A$2848,P$8,'B-PorHerramienta'!$J$2:$J$2848,$AC23,'B-PorHerramienta'!$K$2:$K$2848,$AD23,'B-PorHerramienta'!$L$2:$L$2848,$AE23)*$AI$6,$AJ$6))</f>
        <v/>
      </c>
      <c r="Q23" s="48" t="str">
        <f>IF(COUNTIFS('B-PorHerramienta'!$A$2:$A$2848,Q$8,'B-PorHerramienta'!$J$2:$J$2848,$AC23,'B-PorHerramienta'!$K$2:$K$2848,$AD23,'B-PorHerramienta'!$L$2:$L$2848,$AE23,'B-PorHerramienta'!$F$2:$F$2848,"&lt;&gt;")=0,"",ROUND(SUMIFS(INDEX('B-PorHerramienta'!$F$2:$I$2848,0,$AH$6),'B-PorHerramienta'!$A$2:$A$2848,Q$8,'B-PorHerramienta'!$J$2:$J$2848,$AC23,'B-PorHerramienta'!$K$2:$K$2848,$AD23,'B-PorHerramienta'!$L$2:$L$2848,$AE23)*$AI$6,$AJ$6))</f>
        <v/>
      </c>
      <c r="R23" s="48" t="str">
        <f>IF(COUNTIFS('B-PorHerramienta'!$A$2:$A$2848,R$8,'B-PorHerramienta'!$J$2:$J$2848,$AC23,'B-PorHerramienta'!$K$2:$K$2848,$AD23,'B-PorHerramienta'!$L$2:$L$2848,$AE23,'B-PorHerramienta'!$F$2:$F$2848,"&lt;&gt;")=0,"",ROUND(SUMIFS(INDEX('B-PorHerramienta'!$F$2:$I$2848,0,$AH$6),'B-PorHerramienta'!$A$2:$A$2848,R$8,'B-PorHerramienta'!$J$2:$J$2848,$AC23,'B-PorHerramienta'!$K$2:$K$2848,$AD23,'B-PorHerramienta'!$L$2:$L$2848,$AE23)*$AI$6,$AJ$6))</f>
        <v/>
      </c>
      <c r="S23" s="48" t="str">
        <f>IF(COUNTIFS('B-PorHerramienta'!$A$2:$A$2848,S$8,'B-PorHerramienta'!$J$2:$J$2848,$AC23,'B-PorHerramienta'!$K$2:$K$2848,$AD23,'B-PorHerramienta'!$L$2:$L$2848,$AE23,'B-PorHerramienta'!$F$2:$F$2848,"&lt;&gt;")=0,"",ROUND(SUMIFS(INDEX('B-PorHerramienta'!$F$2:$I$2848,0,$AH$6),'B-PorHerramienta'!$A$2:$A$2848,S$8,'B-PorHerramienta'!$J$2:$J$2848,$AC23,'B-PorHerramienta'!$K$2:$K$2848,$AD23,'B-PorHerramienta'!$L$2:$L$2848,$AE23)*$AI$6,$AJ$6))</f>
        <v/>
      </c>
      <c r="T23" s="48">
        <f>IF(COUNTIFS('B-PorHerramienta'!$A$2:$A$2848,T$8,'B-PorHerramienta'!$J$2:$J$2848,$AC23,'B-PorHerramienta'!$K$2:$K$2848,$AD23,'B-PorHerramienta'!$L$2:$L$2848,$AE23,'B-PorHerramienta'!$F$2:$F$2848,"&lt;&gt;")=0,"",ROUND(SUMIFS(INDEX('B-PorHerramienta'!$F$2:$I$2848,0,$AH$6),'B-PorHerramienta'!$A$2:$A$2848,T$8,'B-PorHerramienta'!$J$2:$J$2848,$AC23,'B-PorHerramienta'!$K$2:$K$2848,$AD23,'B-PorHerramienta'!$L$2:$L$2848,$AE23)*$AI$6,$AJ$6))</f>
        <v>9.2999999999999992E-3</v>
      </c>
      <c r="U23" s="48">
        <f>IF(COUNTIFS('B-PorHerramienta'!$A$2:$A$2848,U$8,'B-PorHerramienta'!$J$2:$J$2848,$AC23,'B-PorHerramienta'!$K$2:$K$2848,$AD23,'B-PorHerramienta'!$L$2:$L$2848,$AE23,'B-PorHerramienta'!$F$2:$F$2848,"&lt;&gt;")=0,"",ROUND(SUMIFS(INDEX('B-PorHerramienta'!$F$2:$I$2848,0,$AH$6),'B-PorHerramienta'!$A$2:$A$2848,U$8,'B-PorHerramienta'!$J$2:$J$2848,$AC23,'B-PorHerramienta'!$K$2:$K$2848,$AD23,'B-PorHerramienta'!$L$2:$L$2848,$AE23)*$AI$6,$AJ$6))</f>
        <v>1.2699999999999999E-2</v>
      </c>
      <c r="V23" s="48">
        <f>IF(COUNTIFS('B-PorHerramienta'!$A$2:$A$2848,V$8,'B-PorHerramienta'!$J$2:$J$2848,$AC23,'B-PorHerramienta'!$K$2:$K$2848,$AD23,'B-PorHerramienta'!$L$2:$L$2848,$AE23,'B-PorHerramienta'!$F$2:$F$2848,"&lt;&gt;")=0,"",ROUND(SUMIFS(INDEX('B-PorHerramienta'!$F$2:$I$2848,0,$AH$6),'B-PorHerramienta'!$A$2:$A$2848,V$8,'B-PorHerramienta'!$J$2:$J$2848,$AC23,'B-PorHerramienta'!$K$2:$K$2848,$AD23,'B-PorHerramienta'!$L$2:$L$2848,$AE23)*$AI$6,$AJ$6))</f>
        <v>1.15E-2</v>
      </c>
      <c r="W23" s="48">
        <f>IF(COUNTIFS('B-PorHerramienta'!$A$2:$A$2848,W$8,'B-PorHerramienta'!$J$2:$J$2848,$AC23,'B-PorHerramienta'!$K$2:$K$2848,$AD23,'B-PorHerramienta'!$L$2:$L$2848,$AE23,'B-PorHerramienta'!$F$2:$F$2848,"&lt;&gt;")=0,"",ROUND(SUMIFS(INDEX('B-PorHerramienta'!$F$2:$I$2848,0,$AH$6),'B-PorHerramienta'!$A$2:$A$2848,W$8,'B-PorHerramienta'!$J$2:$J$2848,$AC23,'B-PorHerramienta'!$K$2:$K$2848,$AD23,'B-PorHerramienta'!$L$2:$L$2848,$AE23)*$AI$6,$AJ$6))</f>
        <v>1.23E-2</v>
      </c>
      <c r="X23" s="48">
        <f>IF(COUNTIFS('B-PorHerramienta'!$A$2:$A$2848,X$8,'B-PorHerramienta'!$J$2:$J$2848,$AC23,'B-PorHerramienta'!$K$2:$K$2848,$AD23,'B-PorHerramienta'!$L$2:$L$2848,$AE23,'B-PorHerramienta'!$F$2:$F$2848,"&lt;&gt;")=0,"",ROUND(SUMIFS(INDEX('B-PorHerramienta'!$F$2:$I$2848,0,$AH$6),'B-PorHerramienta'!$A$2:$A$2848,X$8,'B-PorHerramienta'!$J$2:$J$2848,$AC23,'B-PorHerramienta'!$K$2:$K$2848,$AD23,'B-PorHerramienta'!$L$2:$L$2848,$AE23)*$AI$6,$AJ$6))</f>
        <v>1.18E-2</v>
      </c>
      <c r="Y23" s="48">
        <f>IF(COUNTIFS('B-PorHerramienta'!$A$2:$A$2848,Y$8,'B-PorHerramienta'!$J$2:$J$2848,$AC23,'B-PorHerramienta'!$K$2:$K$2848,$AD23,'B-PorHerramienta'!$L$2:$L$2848,$AE23,'B-PorHerramienta'!$F$2:$F$2848,"&lt;&gt;")=0,"",ROUND(SUMIFS(INDEX('B-PorHerramienta'!$F$2:$I$2848,0,$AH$6),'B-PorHerramienta'!$A$2:$A$2848,Y$8,'B-PorHerramienta'!$J$2:$J$2848,$AC23,'B-PorHerramienta'!$K$2:$K$2848,$AD23,'B-PorHerramienta'!$L$2:$L$2848,$AE23)*$AI$6,$AJ$6))</f>
        <v>1.29E-2</v>
      </c>
      <c r="Z23" s="48">
        <f>IF(COUNTIFS('B-PorHerramienta'!$A$2:$A$2848,Z$8,'B-PorHerramienta'!$J$2:$J$2848,$AC23,'B-PorHerramienta'!$K$2:$K$2848,$AD23,'B-PorHerramienta'!$L$2:$L$2848,$AE23,'B-PorHerramienta'!$F$2:$F$2848,"&lt;&gt;")=0,"",ROUND(SUMIFS(INDEX('B-PorHerramienta'!$F$2:$I$2848,0,$AH$6),'B-PorHerramienta'!$A$2:$A$2848,Z$8,'B-PorHerramienta'!$J$2:$J$2848,$AC23,'B-PorHerramienta'!$K$2:$K$2848,$AD23,'B-PorHerramienta'!$L$2:$L$2848,$AE23)*$AI$6,$AJ$6))</f>
        <v>8.3999999999999995E-3</v>
      </c>
      <c r="AA23" s="6"/>
      <c r="AB23" s="35">
        <v>2</v>
      </c>
      <c r="AC23" s="35" t="s">
        <v>1114</v>
      </c>
      <c r="AD23" s="35" t="s">
        <v>1115</v>
      </c>
      <c r="AE23" s="35" t="s">
        <v>1127</v>
      </c>
      <c r="AF23" s="35"/>
      <c r="AG23" s="35"/>
      <c r="AH23" s="35"/>
      <c r="AI23" s="35"/>
      <c r="AJ23" s="35"/>
      <c r="AK23" s="35"/>
    </row>
    <row r="24" spans="1:37" ht="30" hidden="1" outlineLevel="2" collapsed="1" x14ac:dyDescent="0.25">
      <c r="A24" s="49" t="s">
        <v>1874</v>
      </c>
      <c r="B24" s="47" t="s">
        <v>2204</v>
      </c>
      <c r="C24" s="48" t="str">
        <f>IF(COUNTIFS('B-PorHerramienta'!$A$2:$A$2848,C$8,'B-PorHerramienta'!$J$2:$J$2848,$AC24,'B-PorHerramienta'!$K$2:$K$2848,$AD24,'B-PorHerramienta'!$L$2:$L$2848,$AE24,'B-PorHerramienta'!$F$2:$F$2848,"&lt;&gt;")=0,"",ROUND(SUMIFS(INDEX('B-PorHerramienta'!$F$2:$I$2848,0,$AH$6),'B-PorHerramienta'!$A$2:$A$2848,C$8,'B-PorHerramienta'!$J$2:$J$2848,$AC24,'B-PorHerramienta'!$K$2:$K$2848,$AD24,'B-PorHerramienta'!$L$2:$L$2848,$AE24)*$AI$6,$AJ$6))</f>
        <v/>
      </c>
      <c r="D24" s="48" t="str">
        <f>IF(COUNTIFS('B-PorHerramienta'!$A$2:$A$2848,D$8,'B-PorHerramienta'!$J$2:$J$2848,$AC24,'B-PorHerramienta'!$K$2:$K$2848,$AD24,'B-PorHerramienta'!$L$2:$L$2848,$AE24,'B-PorHerramienta'!$F$2:$F$2848,"&lt;&gt;")=0,"",ROUND(SUMIFS(INDEX('B-PorHerramienta'!$F$2:$I$2848,0,$AH$6),'B-PorHerramienta'!$A$2:$A$2848,D$8,'B-PorHerramienta'!$J$2:$J$2848,$AC24,'B-PorHerramienta'!$K$2:$K$2848,$AD24,'B-PorHerramienta'!$L$2:$L$2848,$AE24)*$AI$6,$AJ$6))</f>
        <v/>
      </c>
      <c r="E24" s="48" t="str">
        <f>IF(COUNTIFS('B-PorHerramienta'!$A$2:$A$2848,E$8,'B-PorHerramienta'!$J$2:$J$2848,$AC24,'B-PorHerramienta'!$K$2:$K$2848,$AD24,'B-PorHerramienta'!$L$2:$L$2848,$AE24,'B-PorHerramienta'!$F$2:$F$2848,"&lt;&gt;")=0,"",ROUND(SUMIFS(INDEX('B-PorHerramienta'!$F$2:$I$2848,0,$AH$6),'B-PorHerramienta'!$A$2:$A$2848,E$8,'B-PorHerramienta'!$J$2:$J$2848,$AC24,'B-PorHerramienta'!$K$2:$K$2848,$AD24,'B-PorHerramienta'!$L$2:$L$2848,$AE24)*$AI$6,$AJ$6))</f>
        <v/>
      </c>
      <c r="F24" s="48" t="str">
        <f>IF(COUNTIFS('B-PorHerramienta'!$A$2:$A$2848,F$8,'B-PorHerramienta'!$J$2:$J$2848,$AC24,'B-PorHerramienta'!$K$2:$K$2848,$AD24,'B-PorHerramienta'!$L$2:$L$2848,$AE24,'B-PorHerramienta'!$F$2:$F$2848,"&lt;&gt;")=0,"",ROUND(SUMIFS(INDEX('B-PorHerramienta'!$F$2:$I$2848,0,$AH$6),'B-PorHerramienta'!$A$2:$A$2848,F$8,'B-PorHerramienta'!$J$2:$J$2848,$AC24,'B-PorHerramienta'!$K$2:$K$2848,$AD24,'B-PorHerramienta'!$L$2:$L$2848,$AE24)*$AI$6,$AJ$6))</f>
        <v/>
      </c>
      <c r="G24" s="48" t="str">
        <f>IF(COUNTIFS('B-PorHerramienta'!$A$2:$A$2848,G$8,'B-PorHerramienta'!$J$2:$J$2848,$AC24,'B-PorHerramienta'!$K$2:$K$2848,$AD24,'B-PorHerramienta'!$L$2:$L$2848,$AE24,'B-PorHerramienta'!$F$2:$F$2848,"&lt;&gt;")=0,"",ROUND(SUMIFS(INDEX('B-PorHerramienta'!$F$2:$I$2848,0,$AH$6),'B-PorHerramienta'!$A$2:$A$2848,G$8,'B-PorHerramienta'!$J$2:$J$2848,$AC24,'B-PorHerramienta'!$K$2:$K$2848,$AD24,'B-PorHerramienta'!$L$2:$L$2848,$AE24)*$AI$6,$AJ$6))</f>
        <v/>
      </c>
      <c r="H24" s="48" t="str">
        <f>IF(COUNTIFS('B-PorHerramienta'!$A$2:$A$2848,H$8,'B-PorHerramienta'!$J$2:$J$2848,$AC24,'B-PorHerramienta'!$K$2:$K$2848,$AD24,'B-PorHerramienta'!$L$2:$L$2848,$AE24,'B-PorHerramienta'!$F$2:$F$2848,"&lt;&gt;")=0,"",ROUND(SUMIFS(INDEX('B-PorHerramienta'!$F$2:$I$2848,0,$AH$6),'B-PorHerramienta'!$A$2:$A$2848,H$8,'B-PorHerramienta'!$J$2:$J$2848,$AC24,'B-PorHerramienta'!$K$2:$K$2848,$AD24,'B-PorHerramienta'!$L$2:$L$2848,$AE24)*$AI$6,$AJ$6))</f>
        <v/>
      </c>
      <c r="I24" s="48" t="str">
        <f>IF(COUNTIFS('B-PorHerramienta'!$A$2:$A$2848,I$8,'B-PorHerramienta'!$J$2:$J$2848,$AC24,'B-PorHerramienta'!$K$2:$K$2848,$AD24,'B-PorHerramienta'!$L$2:$L$2848,$AE24,'B-PorHerramienta'!$F$2:$F$2848,"&lt;&gt;")=0,"",ROUND(SUMIFS(INDEX('B-PorHerramienta'!$F$2:$I$2848,0,$AH$6),'B-PorHerramienta'!$A$2:$A$2848,I$8,'B-PorHerramienta'!$J$2:$J$2848,$AC24,'B-PorHerramienta'!$K$2:$K$2848,$AD24,'B-PorHerramienta'!$L$2:$L$2848,$AE24)*$AI$6,$AJ$6))</f>
        <v/>
      </c>
      <c r="J24" s="48" t="str">
        <f>IF(COUNTIFS('B-PorHerramienta'!$A$2:$A$2848,J$8,'B-PorHerramienta'!$J$2:$J$2848,$AC24,'B-PorHerramienta'!$K$2:$K$2848,$AD24,'B-PorHerramienta'!$L$2:$L$2848,$AE24,'B-PorHerramienta'!$F$2:$F$2848,"&lt;&gt;")=0,"",ROUND(SUMIFS(INDEX('B-PorHerramienta'!$F$2:$I$2848,0,$AH$6),'B-PorHerramienta'!$A$2:$A$2848,J$8,'B-PorHerramienta'!$J$2:$J$2848,$AC24,'B-PorHerramienta'!$K$2:$K$2848,$AD24,'B-PorHerramienta'!$L$2:$L$2848,$AE24)*$AI$6,$AJ$6))</f>
        <v/>
      </c>
      <c r="K24" s="48" t="str">
        <f>IF(COUNTIFS('B-PorHerramienta'!$A$2:$A$2848,K$8,'B-PorHerramienta'!$J$2:$J$2848,$AC24,'B-PorHerramienta'!$K$2:$K$2848,$AD24,'B-PorHerramienta'!$L$2:$L$2848,$AE24,'B-PorHerramienta'!$F$2:$F$2848,"&lt;&gt;")=0,"",ROUND(SUMIFS(INDEX('B-PorHerramienta'!$F$2:$I$2848,0,$AH$6),'B-PorHerramienta'!$A$2:$A$2848,K$8,'B-PorHerramienta'!$J$2:$J$2848,$AC24,'B-PorHerramienta'!$K$2:$K$2848,$AD24,'B-PorHerramienta'!$L$2:$L$2848,$AE24)*$AI$6,$AJ$6))</f>
        <v/>
      </c>
      <c r="L24" s="48">
        <f>IF(COUNTIFS('B-PorHerramienta'!$A$2:$A$2848,L$8,'B-PorHerramienta'!$J$2:$J$2848,$AC24,'B-PorHerramienta'!$K$2:$K$2848,$AD24,'B-PorHerramienta'!$L$2:$L$2848,$AE24,'B-PorHerramienta'!$F$2:$F$2848,"&lt;&gt;")=0,"",ROUND(SUMIFS(INDEX('B-PorHerramienta'!$F$2:$I$2848,0,$AH$6),'B-PorHerramienta'!$A$2:$A$2848,L$8,'B-PorHerramienta'!$J$2:$J$2848,$AC24,'B-PorHerramienta'!$K$2:$K$2848,$AD24,'B-PorHerramienta'!$L$2:$L$2848,$AE24)*$AI$6,$AJ$6))</f>
        <v>1E-4</v>
      </c>
      <c r="M24" s="48">
        <f>IF(COUNTIFS('B-PorHerramienta'!$A$2:$A$2848,M$8,'B-PorHerramienta'!$J$2:$J$2848,$AC24,'B-PorHerramienta'!$K$2:$K$2848,$AD24,'B-PorHerramienta'!$L$2:$L$2848,$AE24,'B-PorHerramienta'!$F$2:$F$2848,"&lt;&gt;")=0,"",ROUND(SUMIFS(INDEX('B-PorHerramienta'!$F$2:$I$2848,0,$AH$6),'B-PorHerramienta'!$A$2:$A$2848,M$8,'B-PorHerramienta'!$J$2:$J$2848,$AC24,'B-PorHerramienta'!$K$2:$K$2848,$AD24,'B-PorHerramienta'!$L$2:$L$2848,$AE24)*$AI$6,$AJ$6))</f>
        <v>1E-4</v>
      </c>
      <c r="N24" s="48">
        <f>IF(COUNTIFS('B-PorHerramienta'!$A$2:$A$2848,N$8,'B-PorHerramienta'!$J$2:$J$2848,$AC24,'B-PorHerramienta'!$K$2:$K$2848,$AD24,'B-PorHerramienta'!$L$2:$L$2848,$AE24,'B-PorHerramienta'!$F$2:$F$2848,"&lt;&gt;")=0,"",ROUND(SUMIFS(INDEX('B-PorHerramienta'!$F$2:$I$2848,0,$AH$6),'B-PorHerramienta'!$A$2:$A$2848,N$8,'B-PorHerramienta'!$J$2:$J$2848,$AC24,'B-PorHerramienta'!$K$2:$K$2848,$AD24,'B-PorHerramienta'!$L$2:$L$2848,$AE24)*$AI$6,$AJ$6))</f>
        <v>1E-4</v>
      </c>
      <c r="O24" s="48">
        <f>IF(COUNTIFS('B-PorHerramienta'!$A$2:$A$2848,O$8,'B-PorHerramienta'!$J$2:$J$2848,$AC24,'B-PorHerramienta'!$K$2:$K$2848,$AD24,'B-PorHerramienta'!$L$2:$L$2848,$AE24,'B-PorHerramienta'!$F$2:$F$2848,"&lt;&gt;")=0,"",ROUND(SUMIFS(INDEX('B-PorHerramienta'!$F$2:$I$2848,0,$AH$6),'B-PorHerramienta'!$A$2:$A$2848,O$8,'B-PorHerramienta'!$J$2:$J$2848,$AC24,'B-PorHerramienta'!$K$2:$K$2848,$AD24,'B-PorHerramienta'!$L$2:$L$2848,$AE24)*$AI$6,$AJ$6))</f>
        <v>1E-4</v>
      </c>
      <c r="P24" s="48">
        <f>IF(COUNTIFS('B-PorHerramienta'!$A$2:$A$2848,P$8,'B-PorHerramienta'!$J$2:$J$2848,$AC24,'B-PorHerramienta'!$K$2:$K$2848,$AD24,'B-PorHerramienta'!$L$2:$L$2848,$AE24,'B-PorHerramienta'!$F$2:$F$2848,"&lt;&gt;")=0,"",ROUND(SUMIFS(INDEX('B-PorHerramienta'!$F$2:$I$2848,0,$AH$6),'B-PorHerramienta'!$A$2:$A$2848,P$8,'B-PorHerramienta'!$J$2:$J$2848,$AC24,'B-PorHerramienta'!$K$2:$K$2848,$AD24,'B-PorHerramienta'!$L$2:$L$2848,$AE24)*$AI$6,$AJ$6))</f>
        <v>1E-4</v>
      </c>
      <c r="Q24" s="48" t="str">
        <f>IF(COUNTIFS('B-PorHerramienta'!$A$2:$A$2848,Q$8,'B-PorHerramienta'!$J$2:$J$2848,$AC24,'B-PorHerramienta'!$K$2:$K$2848,$AD24,'B-PorHerramienta'!$L$2:$L$2848,$AE24,'B-PorHerramienta'!$F$2:$F$2848,"&lt;&gt;")=0,"",ROUND(SUMIFS(INDEX('B-PorHerramienta'!$F$2:$I$2848,0,$AH$6),'B-PorHerramienta'!$A$2:$A$2848,Q$8,'B-PorHerramienta'!$J$2:$J$2848,$AC24,'B-PorHerramienta'!$K$2:$K$2848,$AD24,'B-PorHerramienta'!$L$2:$L$2848,$AE24)*$AI$6,$AJ$6))</f>
        <v/>
      </c>
      <c r="R24" s="48" t="str">
        <f>IF(COUNTIFS('B-PorHerramienta'!$A$2:$A$2848,R$8,'B-PorHerramienta'!$J$2:$J$2848,$AC24,'B-PorHerramienta'!$K$2:$K$2848,$AD24,'B-PorHerramienta'!$L$2:$L$2848,$AE24,'B-PorHerramienta'!$F$2:$F$2848,"&lt;&gt;")=0,"",ROUND(SUMIFS(INDEX('B-PorHerramienta'!$F$2:$I$2848,0,$AH$6),'B-PorHerramienta'!$A$2:$A$2848,R$8,'B-PorHerramienta'!$J$2:$J$2848,$AC24,'B-PorHerramienta'!$K$2:$K$2848,$AD24,'B-PorHerramienta'!$L$2:$L$2848,$AE24)*$AI$6,$AJ$6))</f>
        <v/>
      </c>
      <c r="S24" s="48" t="str">
        <f>IF(COUNTIFS('B-PorHerramienta'!$A$2:$A$2848,S$8,'B-PorHerramienta'!$J$2:$J$2848,$AC24,'B-PorHerramienta'!$K$2:$K$2848,$AD24,'B-PorHerramienta'!$L$2:$L$2848,$AE24,'B-PorHerramienta'!$F$2:$F$2848,"&lt;&gt;")=0,"",ROUND(SUMIFS(INDEX('B-PorHerramienta'!$F$2:$I$2848,0,$AH$6),'B-PorHerramienta'!$A$2:$A$2848,S$8,'B-PorHerramienta'!$J$2:$J$2848,$AC24,'B-PorHerramienta'!$K$2:$K$2848,$AD24,'B-PorHerramienta'!$L$2:$L$2848,$AE24)*$AI$6,$AJ$6))</f>
        <v/>
      </c>
      <c r="T24" s="48" t="str">
        <f>IF(COUNTIFS('B-PorHerramienta'!$A$2:$A$2848,T$8,'B-PorHerramienta'!$J$2:$J$2848,$AC24,'B-PorHerramienta'!$K$2:$K$2848,$AD24,'B-PorHerramienta'!$L$2:$L$2848,$AE24,'B-PorHerramienta'!$F$2:$F$2848,"&lt;&gt;")=0,"",ROUND(SUMIFS(INDEX('B-PorHerramienta'!$F$2:$I$2848,0,$AH$6),'B-PorHerramienta'!$A$2:$A$2848,T$8,'B-PorHerramienta'!$J$2:$J$2848,$AC24,'B-PorHerramienta'!$K$2:$K$2848,$AD24,'B-PorHerramienta'!$L$2:$L$2848,$AE24)*$AI$6,$AJ$6))</f>
        <v/>
      </c>
      <c r="U24" s="48">
        <f>IF(COUNTIFS('B-PorHerramienta'!$A$2:$A$2848,U$8,'B-PorHerramienta'!$J$2:$J$2848,$AC24,'B-PorHerramienta'!$K$2:$K$2848,$AD24,'B-PorHerramienta'!$L$2:$L$2848,$AE24,'B-PorHerramienta'!$F$2:$F$2848,"&lt;&gt;")=0,"",ROUND(SUMIFS(INDEX('B-PorHerramienta'!$F$2:$I$2848,0,$AH$6),'B-PorHerramienta'!$A$2:$A$2848,U$8,'B-PorHerramienta'!$J$2:$J$2848,$AC24,'B-PorHerramienta'!$K$2:$K$2848,$AD24,'B-PorHerramienta'!$L$2:$L$2848,$AE24)*$AI$6,$AJ$6))</f>
        <v>2.0000000000000001E-4</v>
      </c>
      <c r="V24" s="48">
        <f>IF(COUNTIFS('B-PorHerramienta'!$A$2:$A$2848,V$8,'B-PorHerramienta'!$J$2:$J$2848,$AC24,'B-PorHerramienta'!$K$2:$K$2848,$AD24,'B-PorHerramienta'!$L$2:$L$2848,$AE24,'B-PorHerramienta'!$F$2:$F$2848,"&lt;&gt;")=0,"",ROUND(SUMIFS(INDEX('B-PorHerramienta'!$F$2:$I$2848,0,$AH$6),'B-PorHerramienta'!$A$2:$A$2848,V$8,'B-PorHerramienta'!$J$2:$J$2848,$AC24,'B-PorHerramienta'!$K$2:$K$2848,$AD24,'B-PorHerramienta'!$L$2:$L$2848,$AE24)*$AI$6,$AJ$6))</f>
        <v>2.0000000000000001E-4</v>
      </c>
      <c r="W24" s="48">
        <f>IF(COUNTIFS('B-PorHerramienta'!$A$2:$A$2848,W$8,'B-PorHerramienta'!$J$2:$J$2848,$AC24,'B-PorHerramienta'!$K$2:$K$2848,$AD24,'B-PorHerramienta'!$L$2:$L$2848,$AE24,'B-PorHerramienta'!$F$2:$F$2848,"&lt;&gt;")=0,"",ROUND(SUMIFS(INDEX('B-PorHerramienta'!$F$2:$I$2848,0,$AH$6),'B-PorHerramienta'!$A$2:$A$2848,W$8,'B-PorHerramienta'!$J$2:$J$2848,$AC24,'B-PorHerramienta'!$K$2:$K$2848,$AD24,'B-PorHerramienta'!$L$2:$L$2848,$AE24)*$AI$6,$AJ$6))</f>
        <v>2.9999999999999997E-4</v>
      </c>
      <c r="X24" s="48">
        <f>IF(COUNTIFS('B-PorHerramienta'!$A$2:$A$2848,X$8,'B-PorHerramienta'!$J$2:$J$2848,$AC24,'B-PorHerramienta'!$K$2:$K$2848,$AD24,'B-PorHerramienta'!$L$2:$L$2848,$AE24,'B-PorHerramienta'!$F$2:$F$2848,"&lt;&gt;")=0,"",ROUND(SUMIFS(INDEX('B-PorHerramienta'!$F$2:$I$2848,0,$AH$6),'B-PorHerramienta'!$A$2:$A$2848,X$8,'B-PorHerramienta'!$J$2:$J$2848,$AC24,'B-PorHerramienta'!$K$2:$K$2848,$AD24,'B-PorHerramienta'!$L$2:$L$2848,$AE24)*$AI$6,$AJ$6))</f>
        <v>2.9999999999999997E-4</v>
      </c>
      <c r="Y24" s="48">
        <f>IF(COUNTIFS('B-PorHerramienta'!$A$2:$A$2848,Y$8,'B-PorHerramienta'!$J$2:$J$2848,$AC24,'B-PorHerramienta'!$K$2:$K$2848,$AD24,'B-PorHerramienta'!$L$2:$L$2848,$AE24,'B-PorHerramienta'!$F$2:$F$2848,"&lt;&gt;")=0,"",ROUND(SUMIFS(INDEX('B-PorHerramienta'!$F$2:$I$2848,0,$AH$6),'B-PorHerramienta'!$A$2:$A$2848,Y$8,'B-PorHerramienta'!$J$2:$J$2848,$AC24,'B-PorHerramienta'!$K$2:$K$2848,$AD24,'B-PorHerramienta'!$L$2:$L$2848,$AE24)*$AI$6,$AJ$6))</f>
        <v>2.0000000000000001E-4</v>
      </c>
      <c r="Z24" s="48">
        <f>IF(COUNTIFS('B-PorHerramienta'!$A$2:$A$2848,Z$8,'B-PorHerramienta'!$J$2:$J$2848,$AC24,'B-PorHerramienta'!$K$2:$K$2848,$AD24,'B-PorHerramienta'!$L$2:$L$2848,$AE24,'B-PorHerramienta'!$F$2:$F$2848,"&lt;&gt;")=0,"",ROUND(SUMIFS(INDEX('B-PorHerramienta'!$F$2:$I$2848,0,$AH$6),'B-PorHerramienta'!$A$2:$A$2848,Z$8,'B-PorHerramienta'!$J$2:$J$2848,$AC24,'B-PorHerramienta'!$K$2:$K$2848,$AD24,'B-PorHerramienta'!$L$2:$L$2848,$AE24)*$AI$6,$AJ$6))</f>
        <v>1E-4</v>
      </c>
      <c r="AA24" s="6"/>
      <c r="AB24" s="35">
        <v>2</v>
      </c>
      <c r="AC24" s="35" t="s">
        <v>1114</v>
      </c>
      <c r="AD24" s="35" t="s">
        <v>1115</v>
      </c>
      <c r="AE24" s="35" t="s">
        <v>1128</v>
      </c>
      <c r="AF24" s="35"/>
      <c r="AG24" s="35"/>
      <c r="AH24" s="35"/>
      <c r="AI24" s="35"/>
      <c r="AJ24" s="35"/>
      <c r="AK24" s="35"/>
    </row>
    <row r="25" spans="1:37" ht="75" hidden="1" outlineLevel="2" collapsed="1" x14ac:dyDescent="0.25">
      <c r="A25" s="49" t="s">
        <v>2203</v>
      </c>
      <c r="B25" s="47" t="s">
        <v>136</v>
      </c>
      <c r="C25" s="48" t="str">
        <f>IF(COUNTIFS('B-PorHerramienta'!$A$2:$A$2848,C$8,'B-PorHerramienta'!$J$2:$J$2848,$AC25,'B-PorHerramienta'!$K$2:$K$2848,$AD25,'B-PorHerramienta'!$L$2:$L$2848,$AE25,'B-PorHerramienta'!$F$2:$F$2848,"&lt;&gt;")=0,"",ROUND(SUMIFS(INDEX('B-PorHerramienta'!$F$2:$I$2848,0,$AH$6),'B-PorHerramienta'!$A$2:$A$2848,C$8,'B-PorHerramienta'!$J$2:$J$2848,$AC25,'B-PorHerramienta'!$K$2:$K$2848,$AD25,'B-PorHerramienta'!$L$2:$L$2848,$AE25)*$AI$6,$AJ$6))</f>
        <v/>
      </c>
      <c r="D25" s="48" t="str">
        <f>IF(COUNTIFS('B-PorHerramienta'!$A$2:$A$2848,D$8,'B-PorHerramienta'!$J$2:$J$2848,$AC25,'B-PorHerramienta'!$K$2:$K$2848,$AD25,'B-PorHerramienta'!$L$2:$L$2848,$AE25,'B-PorHerramienta'!$F$2:$F$2848,"&lt;&gt;")=0,"",ROUND(SUMIFS(INDEX('B-PorHerramienta'!$F$2:$I$2848,0,$AH$6),'B-PorHerramienta'!$A$2:$A$2848,D$8,'B-PorHerramienta'!$J$2:$J$2848,$AC25,'B-PorHerramienta'!$K$2:$K$2848,$AD25,'B-PorHerramienta'!$L$2:$L$2848,$AE25)*$AI$6,$AJ$6))</f>
        <v/>
      </c>
      <c r="E25" s="48" t="str">
        <f>IF(COUNTIFS('B-PorHerramienta'!$A$2:$A$2848,E$8,'B-PorHerramienta'!$J$2:$J$2848,$AC25,'B-PorHerramienta'!$K$2:$K$2848,$AD25,'B-PorHerramienta'!$L$2:$L$2848,$AE25,'B-PorHerramienta'!$F$2:$F$2848,"&lt;&gt;")=0,"",ROUND(SUMIFS(INDEX('B-PorHerramienta'!$F$2:$I$2848,0,$AH$6),'B-PorHerramienta'!$A$2:$A$2848,E$8,'B-PorHerramienta'!$J$2:$J$2848,$AC25,'B-PorHerramienta'!$K$2:$K$2848,$AD25,'B-PorHerramienta'!$L$2:$L$2848,$AE25)*$AI$6,$AJ$6))</f>
        <v/>
      </c>
      <c r="F25" s="48" t="str">
        <f>IF(COUNTIFS('B-PorHerramienta'!$A$2:$A$2848,F$8,'B-PorHerramienta'!$J$2:$J$2848,$AC25,'B-PorHerramienta'!$K$2:$K$2848,$AD25,'B-PorHerramienta'!$L$2:$L$2848,$AE25,'B-PorHerramienta'!$F$2:$F$2848,"&lt;&gt;")=0,"",ROUND(SUMIFS(INDEX('B-PorHerramienta'!$F$2:$I$2848,0,$AH$6),'B-PorHerramienta'!$A$2:$A$2848,F$8,'B-PorHerramienta'!$J$2:$J$2848,$AC25,'B-PorHerramienta'!$K$2:$K$2848,$AD25,'B-PorHerramienta'!$L$2:$L$2848,$AE25)*$AI$6,$AJ$6))</f>
        <v/>
      </c>
      <c r="G25" s="48" t="str">
        <f>IF(COUNTIFS('B-PorHerramienta'!$A$2:$A$2848,G$8,'B-PorHerramienta'!$J$2:$J$2848,$AC25,'B-PorHerramienta'!$K$2:$K$2848,$AD25,'B-PorHerramienta'!$L$2:$L$2848,$AE25,'B-PorHerramienta'!$F$2:$F$2848,"&lt;&gt;")=0,"",ROUND(SUMIFS(INDEX('B-PorHerramienta'!$F$2:$I$2848,0,$AH$6),'B-PorHerramienta'!$A$2:$A$2848,G$8,'B-PorHerramienta'!$J$2:$J$2848,$AC25,'B-PorHerramienta'!$K$2:$K$2848,$AD25,'B-PorHerramienta'!$L$2:$L$2848,$AE25)*$AI$6,$AJ$6))</f>
        <v/>
      </c>
      <c r="H25" s="48" t="str">
        <f>IF(COUNTIFS('B-PorHerramienta'!$A$2:$A$2848,H$8,'B-PorHerramienta'!$J$2:$J$2848,$AC25,'B-PorHerramienta'!$K$2:$K$2848,$AD25,'B-PorHerramienta'!$L$2:$L$2848,$AE25,'B-PorHerramienta'!$F$2:$F$2848,"&lt;&gt;")=0,"",ROUND(SUMIFS(INDEX('B-PorHerramienta'!$F$2:$I$2848,0,$AH$6),'B-PorHerramienta'!$A$2:$A$2848,H$8,'B-PorHerramienta'!$J$2:$J$2848,$AC25,'B-PorHerramienta'!$K$2:$K$2848,$AD25,'B-PorHerramienta'!$L$2:$L$2848,$AE25)*$AI$6,$AJ$6))</f>
        <v/>
      </c>
      <c r="I25" s="48" t="str">
        <f>IF(COUNTIFS('B-PorHerramienta'!$A$2:$A$2848,I$8,'B-PorHerramienta'!$J$2:$J$2848,$AC25,'B-PorHerramienta'!$K$2:$K$2848,$AD25,'B-PorHerramienta'!$L$2:$L$2848,$AE25,'B-PorHerramienta'!$F$2:$F$2848,"&lt;&gt;")=0,"",ROUND(SUMIFS(INDEX('B-PorHerramienta'!$F$2:$I$2848,0,$AH$6),'B-PorHerramienta'!$A$2:$A$2848,I$8,'B-PorHerramienta'!$J$2:$J$2848,$AC25,'B-PorHerramienta'!$K$2:$K$2848,$AD25,'B-PorHerramienta'!$L$2:$L$2848,$AE25)*$AI$6,$AJ$6))</f>
        <v/>
      </c>
      <c r="J25" s="48" t="str">
        <f>IF(COUNTIFS('B-PorHerramienta'!$A$2:$A$2848,J$8,'B-PorHerramienta'!$J$2:$J$2848,$AC25,'B-PorHerramienta'!$K$2:$K$2848,$AD25,'B-PorHerramienta'!$L$2:$L$2848,$AE25,'B-PorHerramienta'!$F$2:$F$2848,"&lt;&gt;")=0,"",ROUND(SUMIFS(INDEX('B-PorHerramienta'!$F$2:$I$2848,0,$AH$6),'B-PorHerramienta'!$A$2:$A$2848,J$8,'B-PorHerramienta'!$J$2:$J$2848,$AC25,'B-PorHerramienta'!$K$2:$K$2848,$AD25,'B-PorHerramienta'!$L$2:$L$2848,$AE25)*$AI$6,$AJ$6))</f>
        <v/>
      </c>
      <c r="K25" s="48" t="str">
        <f>IF(COUNTIFS('B-PorHerramienta'!$A$2:$A$2848,K$8,'B-PorHerramienta'!$J$2:$J$2848,$AC25,'B-PorHerramienta'!$K$2:$K$2848,$AD25,'B-PorHerramienta'!$L$2:$L$2848,$AE25,'B-PorHerramienta'!$F$2:$F$2848,"&lt;&gt;")=0,"",ROUND(SUMIFS(INDEX('B-PorHerramienta'!$F$2:$I$2848,0,$AH$6),'B-PorHerramienta'!$A$2:$A$2848,K$8,'B-PorHerramienta'!$J$2:$J$2848,$AC25,'B-PorHerramienta'!$K$2:$K$2848,$AD25,'B-PorHerramienta'!$L$2:$L$2848,$AE25)*$AI$6,$AJ$6))</f>
        <v/>
      </c>
      <c r="L25" s="48" t="str">
        <f>IF(COUNTIFS('B-PorHerramienta'!$A$2:$A$2848,L$8,'B-PorHerramienta'!$J$2:$J$2848,$AC25,'B-PorHerramienta'!$K$2:$K$2848,$AD25,'B-PorHerramienta'!$L$2:$L$2848,$AE25,'B-PorHerramienta'!$F$2:$F$2848,"&lt;&gt;")=0,"",ROUND(SUMIFS(INDEX('B-PorHerramienta'!$F$2:$I$2848,0,$AH$6),'B-PorHerramienta'!$A$2:$A$2848,L$8,'B-PorHerramienta'!$J$2:$J$2848,$AC25,'B-PorHerramienta'!$K$2:$K$2848,$AD25,'B-PorHerramienta'!$L$2:$L$2848,$AE25)*$AI$6,$AJ$6))</f>
        <v/>
      </c>
      <c r="M25" s="48" t="str">
        <f>IF(COUNTIFS('B-PorHerramienta'!$A$2:$A$2848,M$8,'B-PorHerramienta'!$J$2:$J$2848,$AC25,'B-PorHerramienta'!$K$2:$K$2848,$AD25,'B-PorHerramienta'!$L$2:$L$2848,$AE25,'B-PorHerramienta'!$F$2:$F$2848,"&lt;&gt;")=0,"",ROUND(SUMIFS(INDEX('B-PorHerramienta'!$F$2:$I$2848,0,$AH$6),'B-PorHerramienta'!$A$2:$A$2848,M$8,'B-PorHerramienta'!$J$2:$J$2848,$AC25,'B-PorHerramienta'!$K$2:$K$2848,$AD25,'B-PorHerramienta'!$L$2:$L$2848,$AE25)*$AI$6,$AJ$6))</f>
        <v/>
      </c>
      <c r="N25" s="48" t="str">
        <f>IF(COUNTIFS('B-PorHerramienta'!$A$2:$A$2848,N$8,'B-PorHerramienta'!$J$2:$J$2848,$AC25,'B-PorHerramienta'!$K$2:$K$2848,$AD25,'B-PorHerramienta'!$L$2:$L$2848,$AE25,'B-PorHerramienta'!$F$2:$F$2848,"&lt;&gt;")=0,"",ROUND(SUMIFS(INDEX('B-PorHerramienta'!$F$2:$I$2848,0,$AH$6),'B-PorHerramienta'!$A$2:$A$2848,N$8,'B-PorHerramienta'!$J$2:$J$2848,$AC25,'B-PorHerramienta'!$K$2:$K$2848,$AD25,'B-PorHerramienta'!$L$2:$L$2848,$AE25)*$AI$6,$AJ$6))</f>
        <v/>
      </c>
      <c r="O25" s="48" t="str">
        <f>IF(COUNTIFS('B-PorHerramienta'!$A$2:$A$2848,O$8,'B-PorHerramienta'!$J$2:$J$2848,$AC25,'B-PorHerramienta'!$K$2:$K$2848,$AD25,'B-PorHerramienta'!$L$2:$L$2848,$AE25,'B-PorHerramienta'!$F$2:$F$2848,"&lt;&gt;")=0,"",ROUND(SUMIFS(INDEX('B-PorHerramienta'!$F$2:$I$2848,0,$AH$6),'B-PorHerramienta'!$A$2:$A$2848,O$8,'B-PorHerramienta'!$J$2:$J$2848,$AC25,'B-PorHerramienta'!$K$2:$K$2848,$AD25,'B-PorHerramienta'!$L$2:$L$2848,$AE25)*$AI$6,$AJ$6))</f>
        <v/>
      </c>
      <c r="P25" s="48" t="str">
        <f>IF(COUNTIFS('B-PorHerramienta'!$A$2:$A$2848,P$8,'B-PorHerramienta'!$J$2:$J$2848,$AC25,'B-PorHerramienta'!$K$2:$K$2848,$AD25,'B-PorHerramienta'!$L$2:$L$2848,$AE25,'B-PorHerramienta'!$F$2:$F$2848,"&lt;&gt;")=0,"",ROUND(SUMIFS(INDEX('B-PorHerramienta'!$F$2:$I$2848,0,$AH$6),'B-PorHerramienta'!$A$2:$A$2848,P$8,'B-PorHerramienta'!$J$2:$J$2848,$AC25,'B-PorHerramienta'!$K$2:$K$2848,$AD25,'B-PorHerramienta'!$L$2:$L$2848,$AE25)*$AI$6,$AJ$6))</f>
        <v/>
      </c>
      <c r="Q25" s="48" t="str">
        <f>IF(COUNTIFS('B-PorHerramienta'!$A$2:$A$2848,Q$8,'B-PorHerramienta'!$J$2:$J$2848,$AC25,'B-PorHerramienta'!$K$2:$K$2848,$AD25,'B-PorHerramienta'!$L$2:$L$2848,$AE25,'B-PorHerramienta'!$F$2:$F$2848,"&lt;&gt;")=0,"",ROUND(SUMIFS(INDEX('B-PorHerramienta'!$F$2:$I$2848,0,$AH$6),'B-PorHerramienta'!$A$2:$A$2848,Q$8,'B-PorHerramienta'!$J$2:$J$2848,$AC25,'B-PorHerramienta'!$K$2:$K$2848,$AD25,'B-PorHerramienta'!$L$2:$L$2848,$AE25)*$AI$6,$AJ$6))</f>
        <v/>
      </c>
      <c r="R25" s="48" t="str">
        <f>IF(COUNTIFS('B-PorHerramienta'!$A$2:$A$2848,R$8,'B-PorHerramienta'!$J$2:$J$2848,$AC25,'B-PorHerramienta'!$K$2:$K$2848,$AD25,'B-PorHerramienta'!$L$2:$L$2848,$AE25,'B-PorHerramienta'!$F$2:$F$2848,"&lt;&gt;")=0,"",ROUND(SUMIFS(INDEX('B-PorHerramienta'!$F$2:$I$2848,0,$AH$6),'B-PorHerramienta'!$A$2:$A$2848,R$8,'B-PorHerramienta'!$J$2:$J$2848,$AC25,'B-PorHerramienta'!$K$2:$K$2848,$AD25,'B-PorHerramienta'!$L$2:$L$2848,$AE25)*$AI$6,$AJ$6))</f>
        <v/>
      </c>
      <c r="S25" s="48" t="str">
        <f>IF(COUNTIFS('B-PorHerramienta'!$A$2:$A$2848,S$8,'B-PorHerramienta'!$J$2:$J$2848,$AC25,'B-PorHerramienta'!$K$2:$K$2848,$AD25,'B-PorHerramienta'!$L$2:$L$2848,$AE25,'B-PorHerramienta'!$F$2:$F$2848,"&lt;&gt;")=0,"",ROUND(SUMIFS(INDEX('B-PorHerramienta'!$F$2:$I$2848,0,$AH$6),'B-PorHerramienta'!$A$2:$A$2848,S$8,'B-PorHerramienta'!$J$2:$J$2848,$AC25,'B-PorHerramienta'!$K$2:$K$2848,$AD25,'B-PorHerramienta'!$L$2:$L$2848,$AE25)*$AI$6,$AJ$6))</f>
        <v/>
      </c>
      <c r="T25" s="48" t="str">
        <f>IF(COUNTIFS('B-PorHerramienta'!$A$2:$A$2848,T$8,'B-PorHerramienta'!$J$2:$J$2848,$AC25,'B-PorHerramienta'!$K$2:$K$2848,$AD25,'B-PorHerramienta'!$L$2:$L$2848,$AE25,'B-PorHerramienta'!$F$2:$F$2848,"&lt;&gt;")=0,"",ROUND(SUMIFS(INDEX('B-PorHerramienta'!$F$2:$I$2848,0,$AH$6),'B-PorHerramienta'!$A$2:$A$2848,T$8,'B-PorHerramienta'!$J$2:$J$2848,$AC25,'B-PorHerramienta'!$K$2:$K$2848,$AD25,'B-PorHerramienta'!$L$2:$L$2848,$AE25)*$AI$6,$AJ$6))</f>
        <v/>
      </c>
      <c r="U25" s="48" t="str">
        <f>IF(COUNTIFS('B-PorHerramienta'!$A$2:$A$2848,U$8,'B-PorHerramienta'!$J$2:$J$2848,$AC25,'B-PorHerramienta'!$K$2:$K$2848,$AD25,'B-PorHerramienta'!$L$2:$L$2848,$AE25,'B-PorHerramienta'!$F$2:$F$2848,"&lt;&gt;")=0,"",ROUND(SUMIFS(INDEX('B-PorHerramienta'!$F$2:$I$2848,0,$AH$6),'B-PorHerramienta'!$A$2:$A$2848,U$8,'B-PorHerramienta'!$J$2:$J$2848,$AC25,'B-PorHerramienta'!$K$2:$K$2848,$AD25,'B-PorHerramienta'!$L$2:$L$2848,$AE25)*$AI$6,$AJ$6))</f>
        <v/>
      </c>
      <c r="V25" s="48">
        <f>IF(COUNTIFS('B-PorHerramienta'!$A$2:$A$2848,V$8,'B-PorHerramienta'!$J$2:$J$2848,$AC25,'B-PorHerramienta'!$K$2:$K$2848,$AD25,'B-PorHerramienta'!$L$2:$L$2848,$AE25,'B-PorHerramienta'!$F$2:$F$2848,"&lt;&gt;")=0,"",ROUND(SUMIFS(INDEX('B-PorHerramienta'!$F$2:$I$2848,0,$AH$6),'B-PorHerramienta'!$A$2:$A$2848,V$8,'B-PorHerramienta'!$J$2:$J$2848,$AC25,'B-PorHerramienta'!$K$2:$K$2848,$AD25,'B-PorHerramienta'!$L$2:$L$2848,$AE25)*$AI$6,$AJ$6))</f>
        <v>2.9999999999999997E-4</v>
      </c>
      <c r="W25" s="48">
        <f>IF(COUNTIFS('B-PorHerramienta'!$A$2:$A$2848,W$8,'B-PorHerramienta'!$J$2:$J$2848,$AC25,'B-PorHerramienta'!$K$2:$K$2848,$AD25,'B-PorHerramienta'!$L$2:$L$2848,$AE25,'B-PorHerramienta'!$F$2:$F$2848,"&lt;&gt;")=0,"",ROUND(SUMIFS(INDEX('B-PorHerramienta'!$F$2:$I$2848,0,$AH$6),'B-PorHerramienta'!$A$2:$A$2848,W$8,'B-PorHerramienta'!$J$2:$J$2848,$AC25,'B-PorHerramienta'!$K$2:$K$2848,$AD25,'B-PorHerramienta'!$L$2:$L$2848,$AE25)*$AI$6,$AJ$6))</f>
        <v>4.0000000000000002E-4</v>
      </c>
      <c r="X25" s="48">
        <f>IF(COUNTIFS('B-PorHerramienta'!$A$2:$A$2848,X$8,'B-PorHerramienta'!$J$2:$J$2848,$AC25,'B-PorHerramienta'!$K$2:$K$2848,$AD25,'B-PorHerramienta'!$L$2:$L$2848,$AE25,'B-PorHerramienta'!$F$2:$F$2848,"&lt;&gt;")=0,"",ROUND(SUMIFS(INDEX('B-PorHerramienta'!$F$2:$I$2848,0,$AH$6),'B-PorHerramienta'!$A$2:$A$2848,X$8,'B-PorHerramienta'!$J$2:$J$2848,$AC25,'B-PorHerramienta'!$K$2:$K$2848,$AD25,'B-PorHerramienta'!$L$2:$L$2848,$AE25)*$AI$6,$AJ$6))</f>
        <v>5.0000000000000001E-4</v>
      </c>
      <c r="Y25" s="48">
        <f>IF(COUNTIFS('B-PorHerramienta'!$A$2:$A$2848,Y$8,'B-PorHerramienta'!$J$2:$J$2848,$AC25,'B-PorHerramienta'!$K$2:$K$2848,$AD25,'B-PorHerramienta'!$L$2:$L$2848,$AE25,'B-PorHerramienta'!$F$2:$F$2848,"&lt;&gt;")=0,"",ROUND(SUMIFS(INDEX('B-PorHerramienta'!$F$2:$I$2848,0,$AH$6),'B-PorHerramienta'!$A$2:$A$2848,Y$8,'B-PorHerramienta'!$J$2:$J$2848,$AC25,'B-PorHerramienta'!$K$2:$K$2848,$AD25,'B-PorHerramienta'!$L$2:$L$2848,$AE25)*$AI$6,$AJ$6))</f>
        <v>5.0000000000000001E-4</v>
      </c>
      <c r="Z25" s="48">
        <f>IF(COUNTIFS('B-PorHerramienta'!$A$2:$A$2848,Z$8,'B-PorHerramienta'!$J$2:$J$2848,$AC25,'B-PorHerramienta'!$K$2:$K$2848,$AD25,'B-PorHerramienta'!$L$2:$L$2848,$AE25,'B-PorHerramienta'!$F$2:$F$2848,"&lt;&gt;")=0,"",ROUND(SUMIFS(INDEX('B-PorHerramienta'!$F$2:$I$2848,0,$AH$6),'B-PorHerramienta'!$A$2:$A$2848,Z$8,'B-PorHerramienta'!$J$2:$J$2848,$AC25,'B-PorHerramienta'!$K$2:$K$2848,$AD25,'B-PorHerramienta'!$L$2:$L$2848,$AE25)*$AI$6,$AJ$6))</f>
        <v>2.9999999999999997E-4</v>
      </c>
      <c r="AA25" s="6"/>
      <c r="AB25" s="35">
        <v>2</v>
      </c>
      <c r="AC25" s="35" t="s">
        <v>1114</v>
      </c>
      <c r="AD25" s="35" t="s">
        <v>1115</v>
      </c>
      <c r="AE25" s="35" t="s">
        <v>1129</v>
      </c>
      <c r="AF25" s="35"/>
      <c r="AG25" s="35"/>
      <c r="AH25" s="35"/>
      <c r="AI25" s="35"/>
      <c r="AJ25" s="35"/>
      <c r="AK25" s="35"/>
    </row>
    <row r="26" spans="1:37" ht="75" hidden="1" outlineLevel="2" collapsed="1" x14ac:dyDescent="0.25">
      <c r="A26" s="49" t="s">
        <v>2202</v>
      </c>
      <c r="B26" s="47" t="s">
        <v>138</v>
      </c>
      <c r="C26" s="48" t="str">
        <f>IF(COUNTIFS('B-PorHerramienta'!$A$2:$A$2848,C$8,'B-PorHerramienta'!$J$2:$J$2848,$AC26,'B-PorHerramienta'!$K$2:$K$2848,$AD26,'B-PorHerramienta'!$L$2:$L$2848,$AE26,'B-PorHerramienta'!$F$2:$F$2848,"&lt;&gt;")=0,"",ROUND(SUMIFS(INDEX('B-PorHerramienta'!$F$2:$I$2848,0,$AH$6),'B-PorHerramienta'!$A$2:$A$2848,C$8,'B-PorHerramienta'!$J$2:$J$2848,$AC26,'B-PorHerramienta'!$K$2:$K$2848,$AD26,'B-PorHerramienta'!$L$2:$L$2848,$AE26)*$AI$6,$AJ$6))</f>
        <v/>
      </c>
      <c r="D26" s="48" t="str">
        <f>IF(COUNTIFS('B-PorHerramienta'!$A$2:$A$2848,D$8,'B-PorHerramienta'!$J$2:$J$2848,$AC26,'B-PorHerramienta'!$K$2:$K$2848,$AD26,'B-PorHerramienta'!$L$2:$L$2848,$AE26,'B-PorHerramienta'!$F$2:$F$2848,"&lt;&gt;")=0,"",ROUND(SUMIFS(INDEX('B-PorHerramienta'!$F$2:$I$2848,0,$AH$6),'B-PorHerramienta'!$A$2:$A$2848,D$8,'B-PorHerramienta'!$J$2:$J$2848,$AC26,'B-PorHerramienta'!$K$2:$K$2848,$AD26,'B-PorHerramienta'!$L$2:$L$2848,$AE26)*$AI$6,$AJ$6))</f>
        <v/>
      </c>
      <c r="E26" s="48" t="str">
        <f>IF(COUNTIFS('B-PorHerramienta'!$A$2:$A$2848,E$8,'B-PorHerramienta'!$J$2:$J$2848,$AC26,'B-PorHerramienta'!$K$2:$K$2848,$AD26,'B-PorHerramienta'!$L$2:$L$2848,$AE26,'B-PorHerramienta'!$F$2:$F$2848,"&lt;&gt;")=0,"",ROUND(SUMIFS(INDEX('B-PorHerramienta'!$F$2:$I$2848,0,$AH$6),'B-PorHerramienta'!$A$2:$A$2848,E$8,'B-PorHerramienta'!$J$2:$J$2848,$AC26,'B-PorHerramienta'!$K$2:$K$2848,$AD26,'B-PorHerramienta'!$L$2:$L$2848,$AE26)*$AI$6,$AJ$6))</f>
        <v/>
      </c>
      <c r="F26" s="48" t="str">
        <f>IF(COUNTIFS('B-PorHerramienta'!$A$2:$A$2848,F$8,'B-PorHerramienta'!$J$2:$J$2848,$AC26,'B-PorHerramienta'!$K$2:$K$2848,$AD26,'B-PorHerramienta'!$L$2:$L$2848,$AE26,'B-PorHerramienta'!$F$2:$F$2848,"&lt;&gt;")=0,"",ROUND(SUMIFS(INDEX('B-PorHerramienta'!$F$2:$I$2848,0,$AH$6),'B-PorHerramienta'!$A$2:$A$2848,F$8,'B-PorHerramienta'!$J$2:$J$2848,$AC26,'B-PorHerramienta'!$K$2:$K$2848,$AD26,'B-PorHerramienta'!$L$2:$L$2848,$AE26)*$AI$6,$AJ$6))</f>
        <v/>
      </c>
      <c r="G26" s="48" t="str">
        <f>IF(COUNTIFS('B-PorHerramienta'!$A$2:$A$2848,G$8,'B-PorHerramienta'!$J$2:$J$2848,$AC26,'B-PorHerramienta'!$K$2:$K$2848,$AD26,'B-PorHerramienta'!$L$2:$L$2848,$AE26,'B-PorHerramienta'!$F$2:$F$2848,"&lt;&gt;")=0,"",ROUND(SUMIFS(INDEX('B-PorHerramienta'!$F$2:$I$2848,0,$AH$6),'B-PorHerramienta'!$A$2:$A$2848,G$8,'B-PorHerramienta'!$J$2:$J$2848,$AC26,'B-PorHerramienta'!$K$2:$K$2848,$AD26,'B-PorHerramienta'!$L$2:$L$2848,$AE26)*$AI$6,$AJ$6))</f>
        <v/>
      </c>
      <c r="H26" s="48" t="str">
        <f>IF(COUNTIFS('B-PorHerramienta'!$A$2:$A$2848,H$8,'B-PorHerramienta'!$J$2:$J$2848,$AC26,'B-PorHerramienta'!$K$2:$K$2848,$AD26,'B-PorHerramienta'!$L$2:$L$2848,$AE26,'B-PorHerramienta'!$F$2:$F$2848,"&lt;&gt;")=0,"",ROUND(SUMIFS(INDEX('B-PorHerramienta'!$F$2:$I$2848,0,$AH$6),'B-PorHerramienta'!$A$2:$A$2848,H$8,'B-PorHerramienta'!$J$2:$J$2848,$AC26,'B-PorHerramienta'!$K$2:$K$2848,$AD26,'B-PorHerramienta'!$L$2:$L$2848,$AE26)*$AI$6,$AJ$6))</f>
        <v/>
      </c>
      <c r="I26" s="48" t="str">
        <f>IF(COUNTIFS('B-PorHerramienta'!$A$2:$A$2848,I$8,'B-PorHerramienta'!$J$2:$J$2848,$AC26,'B-PorHerramienta'!$K$2:$K$2848,$AD26,'B-PorHerramienta'!$L$2:$L$2848,$AE26,'B-PorHerramienta'!$F$2:$F$2848,"&lt;&gt;")=0,"",ROUND(SUMIFS(INDEX('B-PorHerramienta'!$F$2:$I$2848,0,$AH$6),'B-PorHerramienta'!$A$2:$A$2848,I$8,'B-PorHerramienta'!$J$2:$J$2848,$AC26,'B-PorHerramienta'!$K$2:$K$2848,$AD26,'B-PorHerramienta'!$L$2:$L$2848,$AE26)*$AI$6,$AJ$6))</f>
        <v/>
      </c>
      <c r="J26" s="48" t="str">
        <f>IF(COUNTIFS('B-PorHerramienta'!$A$2:$A$2848,J$8,'B-PorHerramienta'!$J$2:$J$2848,$AC26,'B-PorHerramienta'!$K$2:$K$2848,$AD26,'B-PorHerramienta'!$L$2:$L$2848,$AE26,'B-PorHerramienta'!$F$2:$F$2848,"&lt;&gt;")=0,"",ROUND(SUMIFS(INDEX('B-PorHerramienta'!$F$2:$I$2848,0,$AH$6),'B-PorHerramienta'!$A$2:$A$2848,J$8,'B-PorHerramienta'!$J$2:$J$2848,$AC26,'B-PorHerramienta'!$K$2:$K$2848,$AD26,'B-PorHerramienta'!$L$2:$L$2848,$AE26)*$AI$6,$AJ$6))</f>
        <v/>
      </c>
      <c r="K26" s="48" t="str">
        <f>IF(COUNTIFS('B-PorHerramienta'!$A$2:$A$2848,K$8,'B-PorHerramienta'!$J$2:$J$2848,$AC26,'B-PorHerramienta'!$K$2:$K$2848,$AD26,'B-PorHerramienta'!$L$2:$L$2848,$AE26,'B-PorHerramienta'!$F$2:$F$2848,"&lt;&gt;")=0,"",ROUND(SUMIFS(INDEX('B-PorHerramienta'!$F$2:$I$2848,0,$AH$6),'B-PorHerramienta'!$A$2:$A$2848,K$8,'B-PorHerramienta'!$J$2:$J$2848,$AC26,'B-PorHerramienta'!$K$2:$K$2848,$AD26,'B-PorHerramienta'!$L$2:$L$2848,$AE26)*$AI$6,$AJ$6))</f>
        <v/>
      </c>
      <c r="L26" s="48" t="str">
        <f>IF(COUNTIFS('B-PorHerramienta'!$A$2:$A$2848,L$8,'B-PorHerramienta'!$J$2:$J$2848,$AC26,'B-PorHerramienta'!$K$2:$K$2848,$AD26,'B-PorHerramienta'!$L$2:$L$2848,$AE26,'B-PorHerramienta'!$F$2:$F$2848,"&lt;&gt;")=0,"",ROUND(SUMIFS(INDEX('B-PorHerramienta'!$F$2:$I$2848,0,$AH$6),'B-PorHerramienta'!$A$2:$A$2848,L$8,'B-PorHerramienta'!$J$2:$J$2848,$AC26,'B-PorHerramienta'!$K$2:$K$2848,$AD26,'B-PorHerramienta'!$L$2:$L$2848,$AE26)*$AI$6,$AJ$6))</f>
        <v/>
      </c>
      <c r="M26" s="48" t="str">
        <f>IF(COUNTIFS('B-PorHerramienta'!$A$2:$A$2848,M$8,'B-PorHerramienta'!$J$2:$J$2848,$AC26,'B-PorHerramienta'!$K$2:$K$2848,$AD26,'B-PorHerramienta'!$L$2:$L$2848,$AE26,'B-PorHerramienta'!$F$2:$F$2848,"&lt;&gt;")=0,"",ROUND(SUMIFS(INDEX('B-PorHerramienta'!$F$2:$I$2848,0,$AH$6),'B-PorHerramienta'!$A$2:$A$2848,M$8,'B-PorHerramienta'!$J$2:$J$2848,$AC26,'B-PorHerramienta'!$K$2:$K$2848,$AD26,'B-PorHerramienta'!$L$2:$L$2848,$AE26)*$AI$6,$AJ$6))</f>
        <v/>
      </c>
      <c r="N26" s="48" t="str">
        <f>IF(COUNTIFS('B-PorHerramienta'!$A$2:$A$2848,N$8,'B-PorHerramienta'!$J$2:$J$2848,$AC26,'B-PorHerramienta'!$K$2:$K$2848,$AD26,'B-PorHerramienta'!$L$2:$L$2848,$AE26,'B-PorHerramienta'!$F$2:$F$2848,"&lt;&gt;")=0,"",ROUND(SUMIFS(INDEX('B-PorHerramienta'!$F$2:$I$2848,0,$AH$6),'B-PorHerramienta'!$A$2:$A$2848,N$8,'B-PorHerramienta'!$J$2:$J$2848,$AC26,'B-PorHerramienta'!$K$2:$K$2848,$AD26,'B-PorHerramienta'!$L$2:$L$2848,$AE26)*$AI$6,$AJ$6))</f>
        <v/>
      </c>
      <c r="O26" s="48" t="str">
        <f>IF(COUNTIFS('B-PorHerramienta'!$A$2:$A$2848,O$8,'B-PorHerramienta'!$J$2:$J$2848,$AC26,'B-PorHerramienta'!$K$2:$K$2848,$AD26,'B-PorHerramienta'!$L$2:$L$2848,$AE26,'B-PorHerramienta'!$F$2:$F$2848,"&lt;&gt;")=0,"",ROUND(SUMIFS(INDEX('B-PorHerramienta'!$F$2:$I$2848,0,$AH$6),'B-PorHerramienta'!$A$2:$A$2848,O$8,'B-PorHerramienta'!$J$2:$J$2848,$AC26,'B-PorHerramienta'!$K$2:$K$2848,$AD26,'B-PorHerramienta'!$L$2:$L$2848,$AE26)*$AI$6,$AJ$6))</f>
        <v/>
      </c>
      <c r="P26" s="48" t="str">
        <f>IF(COUNTIFS('B-PorHerramienta'!$A$2:$A$2848,P$8,'B-PorHerramienta'!$J$2:$J$2848,$AC26,'B-PorHerramienta'!$K$2:$K$2848,$AD26,'B-PorHerramienta'!$L$2:$L$2848,$AE26,'B-PorHerramienta'!$F$2:$F$2848,"&lt;&gt;")=0,"",ROUND(SUMIFS(INDEX('B-PorHerramienta'!$F$2:$I$2848,0,$AH$6),'B-PorHerramienta'!$A$2:$A$2848,P$8,'B-PorHerramienta'!$J$2:$J$2848,$AC26,'B-PorHerramienta'!$K$2:$K$2848,$AD26,'B-PorHerramienta'!$L$2:$L$2848,$AE26)*$AI$6,$AJ$6))</f>
        <v/>
      </c>
      <c r="Q26" s="48" t="str">
        <f>IF(COUNTIFS('B-PorHerramienta'!$A$2:$A$2848,Q$8,'B-PorHerramienta'!$J$2:$J$2848,$AC26,'B-PorHerramienta'!$K$2:$K$2848,$AD26,'B-PorHerramienta'!$L$2:$L$2848,$AE26,'B-PorHerramienta'!$F$2:$F$2848,"&lt;&gt;")=0,"",ROUND(SUMIFS(INDEX('B-PorHerramienta'!$F$2:$I$2848,0,$AH$6),'B-PorHerramienta'!$A$2:$A$2848,Q$8,'B-PorHerramienta'!$J$2:$J$2848,$AC26,'B-PorHerramienta'!$K$2:$K$2848,$AD26,'B-PorHerramienta'!$L$2:$L$2848,$AE26)*$AI$6,$AJ$6))</f>
        <v/>
      </c>
      <c r="R26" s="48" t="str">
        <f>IF(COUNTIFS('B-PorHerramienta'!$A$2:$A$2848,R$8,'B-PorHerramienta'!$J$2:$J$2848,$AC26,'B-PorHerramienta'!$K$2:$K$2848,$AD26,'B-PorHerramienta'!$L$2:$L$2848,$AE26,'B-PorHerramienta'!$F$2:$F$2848,"&lt;&gt;")=0,"",ROUND(SUMIFS(INDEX('B-PorHerramienta'!$F$2:$I$2848,0,$AH$6),'B-PorHerramienta'!$A$2:$A$2848,R$8,'B-PorHerramienta'!$J$2:$J$2848,$AC26,'B-PorHerramienta'!$K$2:$K$2848,$AD26,'B-PorHerramienta'!$L$2:$L$2848,$AE26)*$AI$6,$AJ$6))</f>
        <v/>
      </c>
      <c r="S26" s="48" t="str">
        <f>IF(COUNTIFS('B-PorHerramienta'!$A$2:$A$2848,S$8,'B-PorHerramienta'!$J$2:$J$2848,$AC26,'B-PorHerramienta'!$K$2:$K$2848,$AD26,'B-PorHerramienta'!$L$2:$L$2848,$AE26,'B-PorHerramienta'!$F$2:$F$2848,"&lt;&gt;")=0,"",ROUND(SUMIFS(INDEX('B-PorHerramienta'!$F$2:$I$2848,0,$AH$6),'B-PorHerramienta'!$A$2:$A$2848,S$8,'B-PorHerramienta'!$J$2:$J$2848,$AC26,'B-PorHerramienta'!$K$2:$K$2848,$AD26,'B-PorHerramienta'!$L$2:$L$2848,$AE26)*$AI$6,$AJ$6))</f>
        <v/>
      </c>
      <c r="T26" s="48" t="str">
        <f>IF(COUNTIFS('B-PorHerramienta'!$A$2:$A$2848,T$8,'B-PorHerramienta'!$J$2:$J$2848,$AC26,'B-PorHerramienta'!$K$2:$K$2848,$AD26,'B-PorHerramienta'!$L$2:$L$2848,$AE26,'B-PorHerramienta'!$F$2:$F$2848,"&lt;&gt;")=0,"",ROUND(SUMIFS(INDEX('B-PorHerramienta'!$F$2:$I$2848,0,$AH$6),'B-PorHerramienta'!$A$2:$A$2848,T$8,'B-PorHerramienta'!$J$2:$J$2848,$AC26,'B-PorHerramienta'!$K$2:$K$2848,$AD26,'B-PorHerramienta'!$L$2:$L$2848,$AE26)*$AI$6,$AJ$6))</f>
        <v/>
      </c>
      <c r="U26" s="48" t="str">
        <f>IF(COUNTIFS('B-PorHerramienta'!$A$2:$A$2848,U$8,'B-PorHerramienta'!$J$2:$J$2848,$AC26,'B-PorHerramienta'!$K$2:$K$2848,$AD26,'B-PorHerramienta'!$L$2:$L$2848,$AE26,'B-PorHerramienta'!$F$2:$F$2848,"&lt;&gt;")=0,"",ROUND(SUMIFS(INDEX('B-PorHerramienta'!$F$2:$I$2848,0,$AH$6),'B-PorHerramienta'!$A$2:$A$2848,U$8,'B-PorHerramienta'!$J$2:$J$2848,$AC26,'B-PorHerramienta'!$K$2:$K$2848,$AD26,'B-PorHerramienta'!$L$2:$L$2848,$AE26)*$AI$6,$AJ$6))</f>
        <v/>
      </c>
      <c r="V26" s="48">
        <f>IF(COUNTIFS('B-PorHerramienta'!$A$2:$A$2848,V$8,'B-PorHerramienta'!$J$2:$J$2848,$AC26,'B-PorHerramienta'!$K$2:$K$2848,$AD26,'B-PorHerramienta'!$L$2:$L$2848,$AE26,'B-PorHerramienta'!$F$2:$F$2848,"&lt;&gt;")=0,"",ROUND(SUMIFS(INDEX('B-PorHerramienta'!$F$2:$I$2848,0,$AH$6),'B-PorHerramienta'!$A$2:$A$2848,V$8,'B-PorHerramienta'!$J$2:$J$2848,$AC26,'B-PorHerramienta'!$K$2:$K$2848,$AD26,'B-PorHerramienta'!$L$2:$L$2848,$AE26)*$AI$6,$AJ$6))</f>
        <v>1.6E-2</v>
      </c>
      <c r="W26" s="48">
        <f>IF(COUNTIFS('B-PorHerramienta'!$A$2:$A$2848,W$8,'B-PorHerramienta'!$J$2:$J$2848,$AC26,'B-PorHerramienta'!$K$2:$K$2848,$AD26,'B-PorHerramienta'!$L$2:$L$2848,$AE26,'B-PorHerramienta'!$F$2:$F$2848,"&lt;&gt;")=0,"",ROUND(SUMIFS(INDEX('B-PorHerramienta'!$F$2:$I$2848,0,$AH$6),'B-PorHerramienta'!$A$2:$A$2848,W$8,'B-PorHerramienta'!$J$2:$J$2848,$AC26,'B-PorHerramienta'!$K$2:$K$2848,$AD26,'B-PorHerramienta'!$L$2:$L$2848,$AE26)*$AI$6,$AJ$6))</f>
        <v>1.04E-2</v>
      </c>
      <c r="X26" s="48">
        <f>IF(COUNTIFS('B-PorHerramienta'!$A$2:$A$2848,X$8,'B-PorHerramienta'!$J$2:$J$2848,$AC26,'B-PorHerramienta'!$K$2:$K$2848,$AD26,'B-PorHerramienta'!$L$2:$L$2848,$AE26,'B-PorHerramienta'!$F$2:$F$2848,"&lt;&gt;")=0,"",ROUND(SUMIFS(INDEX('B-PorHerramienta'!$F$2:$I$2848,0,$AH$6),'B-PorHerramienta'!$A$2:$A$2848,X$8,'B-PorHerramienta'!$J$2:$J$2848,$AC26,'B-PorHerramienta'!$K$2:$K$2848,$AD26,'B-PorHerramienta'!$L$2:$L$2848,$AE26)*$AI$6,$AJ$6))</f>
        <v>1.89E-2</v>
      </c>
      <c r="Y26" s="48">
        <f>IF(COUNTIFS('B-PorHerramienta'!$A$2:$A$2848,Y$8,'B-PorHerramienta'!$J$2:$J$2848,$AC26,'B-PorHerramienta'!$K$2:$K$2848,$AD26,'B-PorHerramienta'!$L$2:$L$2848,$AE26,'B-PorHerramienta'!$F$2:$F$2848,"&lt;&gt;")=0,"",ROUND(SUMIFS(INDEX('B-PorHerramienta'!$F$2:$I$2848,0,$AH$6),'B-PorHerramienta'!$A$2:$A$2848,Y$8,'B-PorHerramienta'!$J$2:$J$2848,$AC26,'B-PorHerramienta'!$K$2:$K$2848,$AD26,'B-PorHerramienta'!$L$2:$L$2848,$AE26)*$AI$6,$AJ$6))</f>
        <v>1.9199999999999998E-2</v>
      </c>
      <c r="Z26" s="48">
        <f>IF(COUNTIFS('B-PorHerramienta'!$A$2:$A$2848,Z$8,'B-PorHerramienta'!$J$2:$J$2848,$AC26,'B-PorHerramienta'!$K$2:$K$2848,$AD26,'B-PorHerramienta'!$L$2:$L$2848,$AE26,'B-PorHerramienta'!$F$2:$F$2848,"&lt;&gt;")=0,"",ROUND(SUMIFS(INDEX('B-PorHerramienta'!$F$2:$I$2848,0,$AH$6),'B-PorHerramienta'!$A$2:$A$2848,Z$8,'B-PorHerramienta'!$J$2:$J$2848,$AC26,'B-PorHerramienta'!$K$2:$K$2848,$AD26,'B-PorHerramienta'!$L$2:$L$2848,$AE26)*$AI$6,$AJ$6))</f>
        <v>1.4999999999999999E-2</v>
      </c>
      <c r="AA26" s="6"/>
      <c r="AB26" s="35">
        <v>2</v>
      </c>
      <c r="AC26" s="35" t="s">
        <v>1114</v>
      </c>
      <c r="AD26" s="35" t="s">
        <v>1115</v>
      </c>
      <c r="AE26" s="35" t="s">
        <v>1130</v>
      </c>
      <c r="AF26" s="35"/>
      <c r="AG26" s="35"/>
      <c r="AH26" s="35"/>
      <c r="AI26" s="35"/>
      <c r="AJ26" s="35"/>
      <c r="AK26" s="35"/>
    </row>
    <row r="27" spans="1:37" ht="30" hidden="1" outlineLevel="2" collapsed="1" x14ac:dyDescent="0.25">
      <c r="A27" s="49" t="s">
        <v>2201</v>
      </c>
      <c r="B27" s="47" t="s">
        <v>140</v>
      </c>
      <c r="C27" s="48" t="str">
        <f>IF(COUNTIFS('B-PorHerramienta'!$A$2:$A$2848,C$8,'B-PorHerramienta'!$J$2:$J$2848,$AC27,'B-PorHerramienta'!$K$2:$K$2848,$AD27,'B-PorHerramienta'!$L$2:$L$2848,$AE27,'B-PorHerramienta'!$F$2:$F$2848,"&lt;&gt;")=0,"",ROUND(SUMIFS(INDEX('B-PorHerramienta'!$F$2:$I$2848,0,$AH$6),'B-PorHerramienta'!$A$2:$A$2848,C$8,'B-PorHerramienta'!$J$2:$J$2848,$AC27,'B-PorHerramienta'!$K$2:$K$2848,$AD27,'B-PorHerramienta'!$L$2:$L$2848,$AE27)*$AI$6,$AJ$6))</f>
        <v/>
      </c>
      <c r="D27" s="48" t="str">
        <f>IF(COUNTIFS('B-PorHerramienta'!$A$2:$A$2848,D$8,'B-PorHerramienta'!$J$2:$J$2848,$AC27,'B-PorHerramienta'!$K$2:$K$2848,$AD27,'B-PorHerramienta'!$L$2:$L$2848,$AE27,'B-PorHerramienta'!$F$2:$F$2848,"&lt;&gt;")=0,"",ROUND(SUMIFS(INDEX('B-PorHerramienta'!$F$2:$I$2848,0,$AH$6),'B-PorHerramienta'!$A$2:$A$2848,D$8,'B-PorHerramienta'!$J$2:$J$2848,$AC27,'B-PorHerramienta'!$K$2:$K$2848,$AD27,'B-PorHerramienta'!$L$2:$L$2848,$AE27)*$AI$6,$AJ$6))</f>
        <v/>
      </c>
      <c r="E27" s="48" t="str">
        <f>IF(COUNTIFS('B-PorHerramienta'!$A$2:$A$2848,E$8,'B-PorHerramienta'!$J$2:$J$2848,$AC27,'B-PorHerramienta'!$K$2:$K$2848,$AD27,'B-PorHerramienta'!$L$2:$L$2848,$AE27,'B-PorHerramienta'!$F$2:$F$2848,"&lt;&gt;")=0,"",ROUND(SUMIFS(INDEX('B-PorHerramienta'!$F$2:$I$2848,0,$AH$6),'B-PorHerramienta'!$A$2:$A$2848,E$8,'B-PorHerramienta'!$J$2:$J$2848,$AC27,'B-PorHerramienta'!$K$2:$K$2848,$AD27,'B-PorHerramienta'!$L$2:$L$2848,$AE27)*$AI$6,$AJ$6))</f>
        <v/>
      </c>
      <c r="F27" s="48" t="str">
        <f>IF(COUNTIFS('B-PorHerramienta'!$A$2:$A$2848,F$8,'B-PorHerramienta'!$J$2:$J$2848,$AC27,'B-PorHerramienta'!$K$2:$K$2848,$AD27,'B-PorHerramienta'!$L$2:$L$2848,$AE27,'B-PorHerramienta'!$F$2:$F$2848,"&lt;&gt;")=0,"",ROUND(SUMIFS(INDEX('B-PorHerramienta'!$F$2:$I$2848,0,$AH$6),'B-PorHerramienta'!$A$2:$A$2848,F$8,'B-PorHerramienta'!$J$2:$J$2848,$AC27,'B-PorHerramienta'!$K$2:$K$2848,$AD27,'B-PorHerramienta'!$L$2:$L$2848,$AE27)*$AI$6,$AJ$6))</f>
        <v/>
      </c>
      <c r="G27" s="48" t="str">
        <f>IF(COUNTIFS('B-PorHerramienta'!$A$2:$A$2848,G$8,'B-PorHerramienta'!$J$2:$J$2848,$AC27,'B-PorHerramienta'!$K$2:$K$2848,$AD27,'B-PorHerramienta'!$L$2:$L$2848,$AE27,'B-PorHerramienta'!$F$2:$F$2848,"&lt;&gt;")=0,"",ROUND(SUMIFS(INDEX('B-PorHerramienta'!$F$2:$I$2848,0,$AH$6),'B-PorHerramienta'!$A$2:$A$2848,G$8,'B-PorHerramienta'!$J$2:$J$2848,$AC27,'B-PorHerramienta'!$K$2:$K$2848,$AD27,'B-PorHerramienta'!$L$2:$L$2848,$AE27)*$AI$6,$AJ$6))</f>
        <v/>
      </c>
      <c r="H27" s="48" t="str">
        <f>IF(COUNTIFS('B-PorHerramienta'!$A$2:$A$2848,H$8,'B-PorHerramienta'!$J$2:$J$2848,$AC27,'B-PorHerramienta'!$K$2:$K$2848,$AD27,'B-PorHerramienta'!$L$2:$L$2848,$AE27,'B-PorHerramienta'!$F$2:$F$2848,"&lt;&gt;")=0,"",ROUND(SUMIFS(INDEX('B-PorHerramienta'!$F$2:$I$2848,0,$AH$6),'B-PorHerramienta'!$A$2:$A$2848,H$8,'B-PorHerramienta'!$J$2:$J$2848,$AC27,'B-PorHerramienta'!$K$2:$K$2848,$AD27,'B-PorHerramienta'!$L$2:$L$2848,$AE27)*$AI$6,$AJ$6))</f>
        <v/>
      </c>
      <c r="I27" s="48" t="str">
        <f>IF(COUNTIFS('B-PorHerramienta'!$A$2:$A$2848,I$8,'B-PorHerramienta'!$J$2:$J$2848,$AC27,'B-PorHerramienta'!$K$2:$K$2848,$AD27,'B-PorHerramienta'!$L$2:$L$2848,$AE27,'B-PorHerramienta'!$F$2:$F$2848,"&lt;&gt;")=0,"",ROUND(SUMIFS(INDEX('B-PorHerramienta'!$F$2:$I$2848,0,$AH$6),'B-PorHerramienta'!$A$2:$A$2848,I$8,'B-PorHerramienta'!$J$2:$J$2848,$AC27,'B-PorHerramienta'!$K$2:$K$2848,$AD27,'B-PorHerramienta'!$L$2:$L$2848,$AE27)*$AI$6,$AJ$6))</f>
        <v/>
      </c>
      <c r="J27" s="48" t="str">
        <f>IF(COUNTIFS('B-PorHerramienta'!$A$2:$A$2848,J$8,'B-PorHerramienta'!$J$2:$J$2848,$AC27,'B-PorHerramienta'!$K$2:$K$2848,$AD27,'B-PorHerramienta'!$L$2:$L$2848,$AE27,'B-PorHerramienta'!$F$2:$F$2848,"&lt;&gt;")=0,"",ROUND(SUMIFS(INDEX('B-PorHerramienta'!$F$2:$I$2848,0,$AH$6),'B-PorHerramienta'!$A$2:$A$2848,J$8,'B-PorHerramienta'!$J$2:$J$2848,$AC27,'B-PorHerramienta'!$K$2:$K$2848,$AD27,'B-PorHerramienta'!$L$2:$L$2848,$AE27)*$AI$6,$AJ$6))</f>
        <v/>
      </c>
      <c r="K27" s="48" t="str">
        <f>IF(COUNTIFS('B-PorHerramienta'!$A$2:$A$2848,K$8,'B-PorHerramienta'!$J$2:$J$2848,$AC27,'B-PorHerramienta'!$K$2:$K$2848,$AD27,'B-PorHerramienta'!$L$2:$L$2848,$AE27,'B-PorHerramienta'!$F$2:$F$2848,"&lt;&gt;")=0,"",ROUND(SUMIFS(INDEX('B-PorHerramienta'!$F$2:$I$2848,0,$AH$6),'B-PorHerramienta'!$A$2:$A$2848,K$8,'B-PorHerramienta'!$J$2:$J$2848,$AC27,'B-PorHerramienta'!$K$2:$K$2848,$AD27,'B-PorHerramienta'!$L$2:$L$2848,$AE27)*$AI$6,$AJ$6))</f>
        <v/>
      </c>
      <c r="L27" s="48" t="str">
        <f>IF(COUNTIFS('B-PorHerramienta'!$A$2:$A$2848,L$8,'B-PorHerramienta'!$J$2:$J$2848,$AC27,'B-PorHerramienta'!$K$2:$K$2848,$AD27,'B-PorHerramienta'!$L$2:$L$2848,$AE27,'B-PorHerramienta'!$F$2:$F$2848,"&lt;&gt;")=0,"",ROUND(SUMIFS(INDEX('B-PorHerramienta'!$F$2:$I$2848,0,$AH$6),'B-PorHerramienta'!$A$2:$A$2848,L$8,'B-PorHerramienta'!$J$2:$J$2848,$AC27,'B-PorHerramienta'!$K$2:$K$2848,$AD27,'B-PorHerramienta'!$L$2:$L$2848,$AE27)*$AI$6,$AJ$6))</f>
        <v/>
      </c>
      <c r="M27" s="48" t="str">
        <f>IF(COUNTIFS('B-PorHerramienta'!$A$2:$A$2848,M$8,'B-PorHerramienta'!$J$2:$J$2848,$AC27,'B-PorHerramienta'!$K$2:$K$2848,$AD27,'B-PorHerramienta'!$L$2:$L$2848,$AE27,'B-PorHerramienta'!$F$2:$F$2848,"&lt;&gt;")=0,"",ROUND(SUMIFS(INDEX('B-PorHerramienta'!$F$2:$I$2848,0,$AH$6),'B-PorHerramienta'!$A$2:$A$2848,M$8,'B-PorHerramienta'!$J$2:$J$2848,$AC27,'B-PorHerramienta'!$K$2:$K$2848,$AD27,'B-PorHerramienta'!$L$2:$L$2848,$AE27)*$AI$6,$AJ$6))</f>
        <v/>
      </c>
      <c r="N27" s="48" t="str">
        <f>IF(COUNTIFS('B-PorHerramienta'!$A$2:$A$2848,N$8,'B-PorHerramienta'!$J$2:$J$2848,$AC27,'B-PorHerramienta'!$K$2:$K$2848,$AD27,'B-PorHerramienta'!$L$2:$L$2848,$AE27,'B-PorHerramienta'!$F$2:$F$2848,"&lt;&gt;")=0,"",ROUND(SUMIFS(INDEX('B-PorHerramienta'!$F$2:$I$2848,0,$AH$6),'B-PorHerramienta'!$A$2:$A$2848,N$8,'B-PorHerramienta'!$J$2:$J$2848,$AC27,'B-PorHerramienta'!$K$2:$K$2848,$AD27,'B-PorHerramienta'!$L$2:$L$2848,$AE27)*$AI$6,$AJ$6))</f>
        <v/>
      </c>
      <c r="O27" s="48" t="str">
        <f>IF(COUNTIFS('B-PorHerramienta'!$A$2:$A$2848,O$8,'B-PorHerramienta'!$J$2:$J$2848,$AC27,'B-PorHerramienta'!$K$2:$K$2848,$AD27,'B-PorHerramienta'!$L$2:$L$2848,$AE27,'B-PorHerramienta'!$F$2:$F$2848,"&lt;&gt;")=0,"",ROUND(SUMIFS(INDEX('B-PorHerramienta'!$F$2:$I$2848,0,$AH$6),'B-PorHerramienta'!$A$2:$A$2848,O$8,'B-PorHerramienta'!$J$2:$J$2848,$AC27,'B-PorHerramienta'!$K$2:$K$2848,$AD27,'B-PorHerramienta'!$L$2:$L$2848,$AE27)*$AI$6,$AJ$6))</f>
        <v/>
      </c>
      <c r="P27" s="48" t="str">
        <f>IF(COUNTIFS('B-PorHerramienta'!$A$2:$A$2848,P$8,'B-PorHerramienta'!$J$2:$J$2848,$AC27,'B-PorHerramienta'!$K$2:$K$2848,$AD27,'B-PorHerramienta'!$L$2:$L$2848,$AE27,'B-PorHerramienta'!$F$2:$F$2848,"&lt;&gt;")=0,"",ROUND(SUMIFS(INDEX('B-PorHerramienta'!$F$2:$I$2848,0,$AH$6),'B-PorHerramienta'!$A$2:$A$2848,P$8,'B-PorHerramienta'!$J$2:$J$2848,$AC27,'B-PorHerramienta'!$K$2:$K$2848,$AD27,'B-PorHerramienta'!$L$2:$L$2848,$AE27)*$AI$6,$AJ$6))</f>
        <v/>
      </c>
      <c r="Q27" s="48" t="str">
        <f>IF(COUNTIFS('B-PorHerramienta'!$A$2:$A$2848,Q$8,'B-PorHerramienta'!$J$2:$J$2848,$AC27,'B-PorHerramienta'!$K$2:$K$2848,$AD27,'B-PorHerramienta'!$L$2:$L$2848,$AE27,'B-PorHerramienta'!$F$2:$F$2848,"&lt;&gt;")=0,"",ROUND(SUMIFS(INDEX('B-PorHerramienta'!$F$2:$I$2848,0,$AH$6),'B-PorHerramienta'!$A$2:$A$2848,Q$8,'B-PorHerramienta'!$J$2:$J$2848,$AC27,'B-PorHerramienta'!$K$2:$K$2848,$AD27,'B-PorHerramienta'!$L$2:$L$2848,$AE27)*$AI$6,$AJ$6))</f>
        <v/>
      </c>
      <c r="R27" s="48">
        <f>IF(COUNTIFS('B-PorHerramienta'!$A$2:$A$2848,R$8,'B-PorHerramienta'!$J$2:$J$2848,$AC27,'B-PorHerramienta'!$K$2:$K$2848,$AD27,'B-PorHerramienta'!$L$2:$L$2848,$AE27,'B-PorHerramienta'!$F$2:$F$2848,"&lt;&gt;")=0,"",ROUND(SUMIFS(INDEX('B-PorHerramienta'!$F$2:$I$2848,0,$AH$6),'B-PorHerramienta'!$A$2:$A$2848,R$8,'B-PorHerramienta'!$J$2:$J$2848,$AC27,'B-PorHerramienta'!$K$2:$K$2848,$AD27,'B-PorHerramienta'!$L$2:$L$2848,$AE27)*$AI$6,$AJ$6))</f>
        <v>8.0999999999999996E-3</v>
      </c>
      <c r="S27" s="48" t="str">
        <f>IF(COUNTIFS('B-PorHerramienta'!$A$2:$A$2848,S$8,'B-PorHerramienta'!$J$2:$J$2848,$AC27,'B-PorHerramienta'!$K$2:$K$2848,$AD27,'B-PorHerramienta'!$L$2:$L$2848,$AE27,'B-PorHerramienta'!$F$2:$F$2848,"&lt;&gt;")=0,"",ROUND(SUMIFS(INDEX('B-PorHerramienta'!$F$2:$I$2848,0,$AH$6),'B-PorHerramienta'!$A$2:$A$2848,S$8,'B-PorHerramienta'!$J$2:$J$2848,$AC27,'B-PorHerramienta'!$K$2:$K$2848,$AD27,'B-PorHerramienta'!$L$2:$L$2848,$AE27)*$AI$6,$AJ$6))</f>
        <v/>
      </c>
      <c r="T27" s="48" t="str">
        <f>IF(COUNTIFS('B-PorHerramienta'!$A$2:$A$2848,T$8,'B-PorHerramienta'!$J$2:$J$2848,$AC27,'B-PorHerramienta'!$K$2:$K$2848,$AD27,'B-PorHerramienta'!$L$2:$L$2848,$AE27,'B-PorHerramienta'!$F$2:$F$2848,"&lt;&gt;")=0,"",ROUND(SUMIFS(INDEX('B-PorHerramienta'!$F$2:$I$2848,0,$AH$6),'B-PorHerramienta'!$A$2:$A$2848,T$8,'B-PorHerramienta'!$J$2:$J$2848,$AC27,'B-PorHerramienta'!$K$2:$K$2848,$AD27,'B-PorHerramienta'!$L$2:$L$2848,$AE27)*$AI$6,$AJ$6))</f>
        <v/>
      </c>
      <c r="U27" s="48" t="str">
        <f>IF(COUNTIFS('B-PorHerramienta'!$A$2:$A$2848,U$8,'B-PorHerramienta'!$J$2:$J$2848,$AC27,'B-PorHerramienta'!$K$2:$K$2848,$AD27,'B-PorHerramienta'!$L$2:$L$2848,$AE27,'B-PorHerramienta'!$F$2:$F$2848,"&lt;&gt;")=0,"",ROUND(SUMIFS(INDEX('B-PorHerramienta'!$F$2:$I$2848,0,$AH$6),'B-PorHerramienta'!$A$2:$A$2848,U$8,'B-PorHerramienta'!$J$2:$J$2848,$AC27,'B-PorHerramienta'!$K$2:$K$2848,$AD27,'B-PorHerramienta'!$L$2:$L$2848,$AE27)*$AI$6,$AJ$6))</f>
        <v/>
      </c>
      <c r="V27" s="48" t="str">
        <f>IF(COUNTIFS('B-PorHerramienta'!$A$2:$A$2848,V$8,'B-PorHerramienta'!$J$2:$J$2848,$AC27,'B-PorHerramienta'!$K$2:$K$2848,$AD27,'B-PorHerramienta'!$L$2:$L$2848,$AE27,'B-PorHerramienta'!$F$2:$F$2848,"&lt;&gt;")=0,"",ROUND(SUMIFS(INDEX('B-PorHerramienta'!$F$2:$I$2848,0,$AH$6),'B-PorHerramienta'!$A$2:$A$2848,V$8,'B-PorHerramienta'!$J$2:$J$2848,$AC27,'B-PorHerramienta'!$K$2:$K$2848,$AD27,'B-PorHerramienta'!$L$2:$L$2848,$AE27)*$AI$6,$AJ$6))</f>
        <v/>
      </c>
      <c r="W27" s="48" t="str">
        <f>IF(COUNTIFS('B-PorHerramienta'!$A$2:$A$2848,W$8,'B-PorHerramienta'!$J$2:$J$2848,$AC27,'B-PorHerramienta'!$K$2:$K$2848,$AD27,'B-PorHerramienta'!$L$2:$L$2848,$AE27,'B-PorHerramienta'!$F$2:$F$2848,"&lt;&gt;")=0,"",ROUND(SUMIFS(INDEX('B-PorHerramienta'!$F$2:$I$2848,0,$AH$6),'B-PorHerramienta'!$A$2:$A$2848,W$8,'B-PorHerramienta'!$J$2:$J$2848,$AC27,'B-PorHerramienta'!$K$2:$K$2848,$AD27,'B-PorHerramienta'!$L$2:$L$2848,$AE27)*$AI$6,$AJ$6))</f>
        <v/>
      </c>
      <c r="X27" s="48" t="str">
        <f>IF(COUNTIFS('B-PorHerramienta'!$A$2:$A$2848,X$8,'B-PorHerramienta'!$J$2:$J$2848,$AC27,'B-PorHerramienta'!$K$2:$K$2848,$AD27,'B-PorHerramienta'!$L$2:$L$2848,$AE27,'B-PorHerramienta'!$F$2:$F$2848,"&lt;&gt;")=0,"",ROUND(SUMIFS(INDEX('B-PorHerramienta'!$F$2:$I$2848,0,$AH$6),'B-PorHerramienta'!$A$2:$A$2848,X$8,'B-PorHerramienta'!$J$2:$J$2848,$AC27,'B-PorHerramienta'!$K$2:$K$2848,$AD27,'B-PorHerramienta'!$L$2:$L$2848,$AE27)*$AI$6,$AJ$6))</f>
        <v/>
      </c>
      <c r="Y27" s="48" t="str">
        <f>IF(COUNTIFS('B-PorHerramienta'!$A$2:$A$2848,Y$8,'B-PorHerramienta'!$J$2:$J$2848,$AC27,'B-PorHerramienta'!$K$2:$K$2848,$AD27,'B-PorHerramienta'!$L$2:$L$2848,$AE27,'B-PorHerramienta'!$F$2:$F$2848,"&lt;&gt;")=0,"",ROUND(SUMIFS(INDEX('B-PorHerramienta'!$F$2:$I$2848,0,$AH$6),'B-PorHerramienta'!$A$2:$A$2848,Y$8,'B-PorHerramienta'!$J$2:$J$2848,$AC27,'B-PorHerramienta'!$K$2:$K$2848,$AD27,'B-PorHerramienta'!$L$2:$L$2848,$AE27)*$AI$6,$AJ$6))</f>
        <v/>
      </c>
      <c r="Z27" s="48" t="str">
        <f>IF(COUNTIFS('B-PorHerramienta'!$A$2:$A$2848,Z$8,'B-PorHerramienta'!$J$2:$J$2848,$AC27,'B-PorHerramienta'!$K$2:$K$2848,$AD27,'B-PorHerramienta'!$L$2:$L$2848,$AE27,'B-PorHerramienta'!$F$2:$F$2848,"&lt;&gt;")=0,"",ROUND(SUMIFS(INDEX('B-PorHerramienta'!$F$2:$I$2848,0,$AH$6),'B-PorHerramienta'!$A$2:$A$2848,Z$8,'B-PorHerramienta'!$J$2:$J$2848,$AC27,'B-PorHerramienta'!$K$2:$K$2848,$AD27,'B-PorHerramienta'!$L$2:$L$2848,$AE27)*$AI$6,$AJ$6))</f>
        <v/>
      </c>
      <c r="AA27" s="6"/>
      <c r="AB27" s="35">
        <v>2</v>
      </c>
      <c r="AC27" s="35" t="s">
        <v>1114</v>
      </c>
      <c r="AD27" s="35" t="s">
        <v>1115</v>
      </c>
      <c r="AE27" s="35" t="s">
        <v>1131</v>
      </c>
      <c r="AF27" s="35"/>
      <c r="AG27" s="35"/>
      <c r="AH27" s="35"/>
      <c r="AI27" s="35"/>
      <c r="AJ27" s="35"/>
      <c r="AK27" s="35"/>
    </row>
    <row r="28" spans="1:37" ht="45" hidden="1" outlineLevel="2" collapsed="1" x14ac:dyDescent="0.25">
      <c r="A28" s="49" t="s">
        <v>2200</v>
      </c>
      <c r="B28" s="47" t="s">
        <v>142</v>
      </c>
      <c r="C28" s="48" t="str">
        <f>IF(COUNTIFS('B-PorHerramienta'!$A$2:$A$2848,C$8,'B-PorHerramienta'!$J$2:$J$2848,$AC28,'B-PorHerramienta'!$K$2:$K$2848,$AD28,'B-PorHerramienta'!$L$2:$L$2848,$AE28,'B-PorHerramienta'!$F$2:$F$2848,"&lt;&gt;")=0,"",ROUND(SUMIFS(INDEX('B-PorHerramienta'!$F$2:$I$2848,0,$AH$6),'B-PorHerramienta'!$A$2:$A$2848,C$8,'B-PorHerramienta'!$J$2:$J$2848,$AC28,'B-PorHerramienta'!$K$2:$K$2848,$AD28,'B-PorHerramienta'!$L$2:$L$2848,$AE28)*$AI$6,$AJ$6))</f>
        <v/>
      </c>
      <c r="D28" s="48" t="str">
        <f>IF(COUNTIFS('B-PorHerramienta'!$A$2:$A$2848,D$8,'B-PorHerramienta'!$J$2:$J$2848,$AC28,'B-PorHerramienta'!$K$2:$K$2848,$AD28,'B-PorHerramienta'!$L$2:$L$2848,$AE28,'B-PorHerramienta'!$F$2:$F$2848,"&lt;&gt;")=0,"",ROUND(SUMIFS(INDEX('B-PorHerramienta'!$F$2:$I$2848,0,$AH$6),'B-PorHerramienta'!$A$2:$A$2848,D$8,'B-PorHerramienta'!$J$2:$J$2848,$AC28,'B-PorHerramienta'!$K$2:$K$2848,$AD28,'B-PorHerramienta'!$L$2:$L$2848,$AE28)*$AI$6,$AJ$6))</f>
        <v/>
      </c>
      <c r="E28" s="48" t="str">
        <f>IF(COUNTIFS('B-PorHerramienta'!$A$2:$A$2848,E$8,'B-PorHerramienta'!$J$2:$J$2848,$AC28,'B-PorHerramienta'!$K$2:$K$2848,$AD28,'B-PorHerramienta'!$L$2:$L$2848,$AE28,'B-PorHerramienta'!$F$2:$F$2848,"&lt;&gt;")=0,"",ROUND(SUMIFS(INDEX('B-PorHerramienta'!$F$2:$I$2848,0,$AH$6),'B-PorHerramienta'!$A$2:$A$2848,E$8,'B-PorHerramienta'!$J$2:$J$2848,$AC28,'B-PorHerramienta'!$K$2:$K$2848,$AD28,'B-PorHerramienta'!$L$2:$L$2848,$AE28)*$AI$6,$AJ$6))</f>
        <v/>
      </c>
      <c r="F28" s="48" t="str">
        <f>IF(COUNTIFS('B-PorHerramienta'!$A$2:$A$2848,F$8,'B-PorHerramienta'!$J$2:$J$2848,$AC28,'B-PorHerramienta'!$K$2:$K$2848,$AD28,'B-PorHerramienta'!$L$2:$L$2848,$AE28,'B-PorHerramienta'!$F$2:$F$2848,"&lt;&gt;")=0,"",ROUND(SUMIFS(INDEX('B-PorHerramienta'!$F$2:$I$2848,0,$AH$6),'B-PorHerramienta'!$A$2:$A$2848,F$8,'B-PorHerramienta'!$J$2:$J$2848,$AC28,'B-PorHerramienta'!$K$2:$K$2848,$AD28,'B-PorHerramienta'!$L$2:$L$2848,$AE28)*$AI$6,$AJ$6))</f>
        <v/>
      </c>
      <c r="G28" s="48" t="str">
        <f>IF(COUNTIFS('B-PorHerramienta'!$A$2:$A$2848,G$8,'B-PorHerramienta'!$J$2:$J$2848,$AC28,'B-PorHerramienta'!$K$2:$K$2848,$AD28,'B-PorHerramienta'!$L$2:$L$2848,$AE28,'B-PorHerramienta'!$F$2:$F$2848,"&lt;&gt;")=0,"",ROUND(SUMIFS(INDEX('B-PorHerramienta'!$F$2:$I$2848,0,$AH$6),'B-PorHerramienta'!$A$2:$A$2848,G$8,'B-PorHerramienta'!$J$2:$J$2848,$AC28,'B-PorHerramienta'!$K$2:$K$2848,$AD28,'B-PorHerramienta'!$L$2:$L$2848,$AE28)*$AI$6,$AJ$6))</f>
        <v/>
      </c>
      <c r="H28" s="48" t="str">
        <f>IF(COUNTIFS('B-PorHerramienta'!$A$2:$A$2848,H$8,'B-PorHerramienta'!$J$2:$J$2848,$AC28,'B-PorHerramienta'!$K$2:$K$2848,$AD28,'B-PorHerramienta'!$L$2:$L$2848,$AE28,'B-PorHerramienta'!$F$2:$F$2848,"&lt;&gt;")=0,"",ROUND(SUMIFS(INDEX('B-PorHerramienta'!$F$2:$I$2848,0,$AH$6),'B-PorHerramienta'!$A$2:$A$2848,H$8,'B-PorHerramienta'!$J$2:$J$2848,$AC28,'B-PorHerramienta'!$K$2:$K$2848,$AD28,'B-PorHerramienta'!$L$2:$L$2848,$AE28)*$AI$6,$AJ$6))</f>
        <v/>
      </c>
      <c r="I28" s="48" t="str">
        <f>IF(COUNTIFS('B-PorHerramienta'!$A$2:$A$2848,I$8,'B-PorHerramienta'!$J$2:$J$2848,$AC28,'B-PorHerramienta'!$K$2:$K$2848,$AD28,'B-PorHerramienta'!$L$2:$L$2848,$AE28,'B-PorHerramienta'!$F$2:$F$2848,"&lt;&gt;")=0,"",ROUND(SUMIFS(INDEX('B-PorHerramienta'!$F$2:$I$2848,0,$AH$6),'B-PorHerramienta'!$A$2:$A$2848,I$8,'B-PorHerramienta'!$J$2:$J$2848,$AC28,'B-PorHerramienta'!$K$2:$K$2848,$AD28,'B-PorHerramienta'!$L$2:$L$2848,$AE28)*$AI$6,$AJ$6))</f>
        <v/>
      </c>
      <c r="J28" s="48" t="str">
        <f>IF(COUNTIFS('B-PorHerramienta'!$A$2:$A$2848,J$8,'B-PorHerramienta'!$J$2:$J$2848,$AC28,'B-PorHerramienta'!$K$2:$K$2848,$AD28,'B-PorHerramienta'!$L$2:$L$2848,$AE28,'B-PorHerramienta'!$F$2:$F$2848,"&lt;&gt;")=0,"",ROUND(SUMIFS(INDEX('B-PorHerramienta'!$F$2:$I$2848,0,$AH$6),'B-PorHerramienta'!$A$2:$A$2848,J$8,'B-PorHerramienta'!$J$2:$J$2848,$AC28,'B-PorHerramienta'!$K$2:$K$2848,$AD28,'B-PorHerramienta'!$L$2:$L$2848,$AE28)*$AI$6,$AJ$6))</f>
        <v/>
      </c>
      <c r="K28" s="48" t="str">
        <f>IF(COUNTIFS('B-PorHerramienta'!$A$2:$A$2848,K$8,'B-PorHerramienta'!$J$2:$J$2848,$AC28,'B-PorHerramienta'!$K$2:$K$2848,$AD28,'B-PorHerramienta'!$L$2:$L$2848,$AE28,'B-PorHerramienta'!$F$2:$F$2848,"&lt;&gt;")=0,"",ROUND(SUMIFS(INDEX('B-PorHerramienta'!$F$2:$I$2848,0,$AH$6),'B-PorHerramienta'!$A$2:$A$2848,K$8,'B-PorHerramienta'!$J$2:$J$2848,$AC28,'B-PorHerramienta'!$K$2:$K$2848,$AD28,'B-PorHerramienta'!$L$2:$L$2848,$AE28)*$AI$6,$AJ$6))</f>
        <v/>
      </c>
      <c r="L28" s="48" t="str">
        <f>IF(COUNTIFS('B-PorHerramienta'!$A$2:$A$2848,L$8,'B-PorHerramienta'!$J$2:$J$2848,$AC28,'B-PorHerramienta'!$K$2:$K$2848,$AD28,'B-PorHerramienta'!$L$2:$L$2848,$AE28,'B-PorHerramienta'!$F$2:$F$2848,"&lt;&gt;")=0,"",ROUND(SUMIFS(INDEX('B-PorHerramienta'!$F$2:$I$2848,0,$AH$6),'B-PorHerramienta'!$A$2:$A$2848,L$8,'B-PorHerramienta'!$J$2:$J$2848,$AC28,'B-PorHerramienta'!$K$2:$K$2848,$AD28,'B-PorHerramienta'!$L$2:$L$2848,$AE28)*$AI$6,$AJ$6))</f>
        <v/>
      </c>
      <c r="M28" s="48" t="str">
        <f>IF(COUNTIFS('B-PorHerramienta'!$A$2:$A$2848,M$8,'B-PorHerramienta'!$J$2:$J$2848,$AC28,'B-PorHerramienta'!$K$2:$K$2848,$AD28,'B-PorHerramienta'!$L$2:$L$2848,$AE28,'B-PorHerramienta'!$F$2:$F$2848,"&lt;&gt;")=0,"",ROUND(SUMIFS(INDEX('B-PorHerramienta'!$F$2:$I$2848,0,$AH$6),'B-PorHerramienta'!$A$2:$A$2848,M$8,'B-PorHerramienta'!$J$2:$J$2848,$AC28,'B-PorHerramienta'!$K$2:$K$2848,$AD28,'B-PorHerramienta'!$L$2:$L$2848,$AE28)*$AI$6,$AJ$6))</f>
        <v/>
      </c>
      <c r="N28" s="48" t="str">
        <f>IF(COUNTIFS('B-PorHerramienta'!$A$2:$A$2848,N$8,'B-PorHerramienta'!$J$2:$J$2848,$AC28,'B-PorHerramienta'!$K$2:$K$2848,$AD28,'B-PorHerramienta'!$L$2:$L$2848,$AE28,'B-PorHerramienta'!$F$2:$F$2848,"&lt;&gt;")=0,"",ROUND(SUMIFS(INDEX('B-PorHerramienta'!$F$2:$I$2848,0,$AH$6),'B-PorHerramienta'!$A$2:$A$2848,N$8,'B-PorHerramienta'!$J$2:$J$2848,$AC28,'B-PorHerramienta'!$K$2:$K$2848,$AD28,'B-PorHerramienta'!$L$2:$L$2848,$AE28)*$AI$6,$AJ$6))</f>
        <v/>
      </c>
      <c r="O28" s="48" t="str">
        <f>IF(COUNTIFS('B-PorHerramienta'!$A$2:$A$2848,O$8,'B-PorHerramienta'!$J$2:$J$2848,$AC28,'B-PorHerramienta'!$K$2:$K$2848,$AD28,'B-PorHerramienta'!$L$2:$L$2848,$AE28,'B-PorHerramienta'!$F$2:$F$2848,"&lt;&gt;")=0,"",ROUND(SUMIFS(INDEX('B-PorHerramienta'!$F$2:$I$2848,0,$AH$6),'B-PorHerramienta'!$A$2:$A$2848,O$8,'B-PorHerramienta'!$J$2:$J$2848,$AC28,'B-PorHerramienta'!$K$2:$K$2848,$AD28,'B-PorHerramienta'!$L$2:$L$2848,$AE28)*$AI$6,$AJ$6))</f>
        <v/>
      </c>
      <c r="P28" s="48" t="str">
        <f>IF(COUNTIFS('B-PorHerramienta'!$A$2:$A$2848,P$8,'B-PorHerramienta'!$J$2:$J$2848,$AC28,'B-PorHerramienta'!$K$2:$K$2848,$AD28,'B-PorHerramienta'!$L$2:$L$2848,$AE28,'B-PorHerramienta'!$F$2:$F$2848,"&lt;&gt;")=0,"",ROUND(SUMIFS(INDEX('B-PorHerramienta'!$F$2:$I$2848,0,$AH$6),'B-PorHerramienta'!$A$2:$A$2848,P$8,'B-PorHerramienta'!$J$2:$J$2848,$AC28,'B-PorHerramienta'!$K$2:$K$2848,$AD28,'B-PorHerramienta'!$L$2:$L$2848,$AE28)*$AI$6,$AJ$6))</f>
        <v/>
      </c>
      <c r="Q28" s="48" t="str">
        <f>IF(COUNTIFS('B-PorHerramienta'!$A$2:$A$2848,Q$8,'B-PorHerramienta'!$J$2:$J$2848,$AC28,'B-PorHerramienta'!$K$2:$K$2848,$AD28,'B-PorHerramienta'!$L$2:$L$2848,$AE28,'B-PorHerramienta'!$F$2:$F$2848,"&lt;&gt;")=0,"",ROUND(SUMIFS(INDEX('B-PorHerramienta'!$F$2:$I$2848,0,$AH$6),'B-PorHerramienta'!$A$2:$A$2848,Q$8,'B-PorHerramienta'!$J$2:$J$2848,$AC28,'B-PorHerramienta'!$K$2:$K$2848,$AD28,'B-PorHerramienta'!$L$2:$L$2848,$AE28)*$AI$6,$AJ$6))</f>
        <v/>
      </c>
      <c r="R28" s="48">
        <f>IF(COUNTIFS('B-PorHerramienta'!$A$2:$A$2848,R$8,'B-PorHerramienta'!$J$2:$J$2848,$AC28,'B-PorHerramienta'!$K$2:$K$2848,$AD28,'B-PorHerramienta'!$L$2:$L$2848,$AE28,'B-PorHerramienta'!$F$2:$F$2848,"&lt;&gt;")=0,"",ROUND(SUMIFS(INDEX('B-PorHerramienta'!$F$2:$I$2848,0,$AH$6),'B-PorHerramienta'!$A$2:$A$2848,R$8,'B-PorHerramienta'!$J$2:$J$2848,$AC28,'B-PorHerramienta'!$K$2:$K$2848,$AD28,'B-PorHerramienta'!$L$2:$L$2848,$AE28)*$AI$6,$AJ$6))</f>
        <v>2.8E-3</v>
      </c>
      <c r="S28" s="48" t="str">
        <f>IF(COUNTIFS('B-PorHerramienta'!$A$2:$A$2848,S$8,'B-PorHerramienta'!$J$2:$J$2848,$AC28,'B-PorHerramienta'!$K$2:$K$2848,$AD28,'B-PorHerramienta'!$L$2:$L$2848,$AE28,'B-PorHerramienta'!$F$2:$F$2848,"&lt;&gt;")=0,"",ROUND(SUMIFS(INDEX('B-PorHerramienta'!$F$2:$I$2848,0,$AH$6),'B-PorHerramienta'!$A$2:$A$2848,S$8,'B-PorHerramienta'!$J$2:$J$2848,$AC28,'B-PorHerramienta'!$K$2:$K$2848,$AD28,'B-PorHerramienta'!$L$2:$L$2848,$AE28)*$AI$6,$AJ$6))</f>
        <v/>
      </c>
      <c r="T28" s="48" t="str">
        <f>IF(COUNTIFS('B-PorHerramienta'!$A$2:$A$2848,T$8,'B-PorHerramienta'!$J$2:$J$2848,$AC28,'B-PorHerramienta'!$K$2:$K$2848,$AD28,'B-PorHerramienta'!$L$2:$L$2848,$AE28,'B-PorHerramienta'!$F$2:$F$2848,"&lt;&gt;")=0,"",ROUND(SUMIFS(INDEX('B-PorHerramienta'!$F$2:$I$2848,0,$AH$6),'B-PorHerramienta'!$A$2:$A$2848,T$8,'B-PorHerramienta'!$J$2:$J$2848,$AC28,'B-PorHerramienta'!$K$2:$K$2848,$AD28,'B-PorHerramienta'!$L$2:$L$2848,$AE28)*$AI$6,$AJ$6))</f>
        <v/>
      </c>
      <c r="U28" s="48" t="str">
        <f>IF(COUNTIFS('B-PorHerramienta'!$A$2:$A$2848,U$8,'B-PorHerramienta'!$J$2:$J$2848,$AC28,'B-PorHerramienta'!$K$2:$K$2848,$AD28,'B-PorHerramienta'!$L$2:$L$2848,$AE28,'B-PorHerramienta'!$F$2:$F$2848,"&lt;&gt;")=0,"",ROUND(SUMIFS(INDEX('B-PorHerramienta'!$F$2:$I$2848,0,$AH$6),'B-PorHerramienta'!$A$2:$A$2848,U$8,'B-PorHerramienta'!$J$2:$J$2848,$AC28,'B-PorHerramienta'!$K$2:$K$2848,$AD28,'B-PorHerramienta'!$L$2:$L$2848,$AE28)*$AI$6,$AJ$6))</f>
        <v/>
      </c>
      <c r="V28" s="48" t="str">
        <f>IF(COUNTIFS('B-PorHerramienta'!$A$2:$A$2848,V$8,'B-PorHerramienta'!$J$2:$J$2848,$AC28,'B-PorHerramienta'!$K$2:$K$2848,$AD28,'B-PorHerramienta'!$L$2:$L$2848,$AE28,'B-PorHerramienta'!$F$2:$F$2848,"&lt;&gt;")=0,"",ROUND(SUMIFS(INDEX('B-PorHerramienta'!$F$2:$I$2848,0,$AH$6),'B-PorHerramienta'!$A$2:$A$2848,V$8,'B-PorHerramienta'!$J$2:$J$2848,$AC28,'B-PorHerramienta'!$K$2:$K$2848,$AD28,'B-PorHerramienta'!$L$2:$L$2848,$AE28)*$AI$6,$AJ$6))</f>
        <v/>
      </c>
      <c r="W28" s="48" t="str">
        <f>IF(COUNTIFS('B-PorHerramienta'!$A$2:$A$2848,W$8,'B-PorHerramienta'!$J$2:$J$2848,$AC28,'B-PorHerramienta'!$K$2:$K$2848,$AD28,'B-PorHerramienta'!$L$2:$L$2848,$AE28,'B-PorHerramienta'!$F$2:$F$2848,"&lt;&gt;")=0,"",ROUND(SUMIFS(INDEX('B-PorHerramienta'!$F$2:$I$2848,0,$AH$6),'B-PorHerramienta'!$A$2:$A$2848,W$8,'B-PorHerramienta'!$J$2:$J$2848,$AC28,'B-PorHerramienta'!$K$2:$K$2848,$AD28,'B-PorHerramienta'!$L$2:$L$2848,$AE28)*$AI$6,$AJ$6))</f>
        <v/>
      </c>
      <c r="X28" s="48" t="str">
        <f>IF(COUNTIFS('B-PorHerramienta'!$A$2:$A$2848,X$8,'B-PorHerramienta'!$J$2:$J$2848,$AC28,'B-PorHerramienta'!$K$2:$K$2848,$AD28,'B-PorHerramienta'!$L$2:$L$2848,$AE28,'B-PorHerramienta'!$F$2:$F$2848,"&lt;&gt;")=0,"",ROUND(SUMIFS(INDEX('B-PorHerramienta'!$F$2:$I$2848,0,$AH$6),'B-PorHerramienta'!$A$2:$A$2848,X$8,'B-PorHerramienta'!$J$2:$J$2848,$AC28,'B-PorHerramienta'!$K$2:$K$2848,$AD28,'B-PorHerramienta'!$L$2:$L$2848,$AE28)*$AI$6,$AJ$6))</f>
        <v/>
      </c>
      <c r="Y28" s="48" t="str">
        <f>IF(COUNTIFS('B-PorHerramienta'!$A$2:$A$2848,Y$8,'B-PorHerramienta'!$J$2:$J$2848,$AC28,'B-PorHerramienta'!$K$2:$K$2848,$AD28,'B-PorHerramienta'!$L$2:$L$2848,$AE28,'B-PorHerramienta'!$F$2:$F$2848,"&lt;&gt;")=0,"",ROUND(SUMIFS(INDEX('B-PorHerramienta'!$F$2:$I$2848,0,$AH$6),'B-PorHerramienta'!$A$2:$A$2848,Y$8,'B-PorHerramienta'!$J$2:$J$2848,$AC28,'B-PorHerramienta'!$K$2:$K$2848,$AD28,'B-PorHerramienta'!$L$2:$L$2848,$AE28)*$AI$6,$AJ$6))</f>
        <v/>
      </c>
      <c r="Z28" s="48" t="str">
        <f>IF(COUNTIFS('B-PorHerramienta'!$A$2:$A$2848,Z$8,'B-PorHerramienta'!$J$2:$J$2848,$AC28,'B-PorHerramienta'!$K$2:$K$2848,$AD28,'B-PorHerramienta'!$L$2:$L$2848,$AE28,'B-PorHerramienta'!$F$2:$F$2848,"&lt;&gt;")=0,"",ROUND(SUMIFS(INDEX('B-PorHerramienta'!$F$2:$I$2848,0,$AH$6),'B-PorHerramienta'!$A$2:$A$2848,Z$8,'B-PorHerramienta'!$J$2:$J$2848,$AC28,'B-PorHerramienta'!$K$2:$K$2848,$AD28,'B-PorHerramienta'!$L$2:$L$2848,$AE28)*$AI$6,$AJ$6))</f>
        <v/>
      </c>
      <c r="AA28" s="6"/>
      <c r="AB28" s="35">
        <v>2</v>
      </c>
      <c r="AC28" s="35" t="s">
        <v>1114</v>
      </c>
      <c r="AD28" s="35" t="s">
        <v>1115</v>
      </c>
      <c r="AE28" s="35" t="s">
        <v>1132</v>
      </c>
      <c r="AF28" s="35"/>
      <c r="AG28" s="35"/>
      <c r="AH28" s="35"/>
      <c r="AI28" s="35"/>
      <c r="AJ28" s="35"/>
      <c r="AK28" s="35"/>
    </row>
    <row r="29" spans="1:37" ht="45" hidden="1" outlineLevel="2" collapsed="1" x14ac:dyDescent="0.25">
      <c r="A29" s="49" t="s">
        <v>2199</v>
      </c>
      <c r="B29" s="47" t="s">
        <v>144</v>
      </c>
      <c r="C29" s="48" t="str">
        <f>IF(COUNTIFS('B-PorHerramienta'!$A$2:$A$2848,C$8,'B-PorHerramienta'!$J$2:$J$2848,$AC29,'B-PorHerramienta'!$K$2:$K$2848,$AD29,'B-PorHerramienta'!$L$2:$L$2848,$AE29,'B-PorHerramienta'!$F$2:$F$2848,"&lt;&gt;")=0,"",ROUND(SUMIFS(INDEX('B-PorHerramienta'!$F$2:$I$2848,0,$AH$6),'B-PorHerramienta'!$A$2:$A$2848,C$8,'B-PorHerramienta'!$J$2:$J$2848,$AC29,'B-PorHerramienta'!$K$2:$K$2848,$AD29,'B-PorHerramienta'!$L$2:$L$2848,$AE29)*$AI$6,$AJ$6))</f>
        <v/>
      </c>
      <c r="D29" s="48" t="str">
        <f>IF(COUNTIFS('B-PorHerramienta'!$A$2:$A$2848,D$8,'B-PorHerramienta'!$J$2:$J$2848,$AC29,'B-PorHerramienta'!$K$2:$K$2848,$AD29,'B-PorHerramienta'!$L$2:$L$2848,$AE29,'B-PorHerramienta'!$F$2:$F$2848,"&lt;&gt;")=0,"",ROUND(SUMIFS(INDEX('B-PorHerramienta'!$F$2:$I$2848,0,$AH$6),'B-PorHerramienta'!$A$2:$A$2848,D$8,'B-PorHerramienta'!$J$2:$J$2848,$AC29,'B-PorHerramienta'!$K$2:$K$2848,$AD29,'B-PorHerramienta'!$L$2:$L$2848,$AE29)*$AI$6,$AJ$6))</f>
        <v/>
      </c>
      <c r="E29" s="48" t="str">
        <f>IF(COUNTIFS('B-PorHerramienta'!$A$2:$A$2848,E$8,'B-PorHerramienta'!$J$2:$J$2848,$AC29,'B-PorHerramienta'!$K$2:$K$2848,$AD29,'B-PorHerramienta'!$L$2:$L$2848,$AE29,'B-PorHerramienta'!$F$2:$F$2848,"&lt;&gt;")=0,"",ROUND(SUMIFS(INDEX('B-PorHerramienta'!$F$2:$I$2848,0,$AH$6),'B-PorHerramienta'!$A$2:$A$2848,E$8,'B-PorHerramienta'!$J$2:$J$2848,$AC29,'B-PorHerramienta'!$K$2:$K$2848,$AD29,'B-PorHerramienta'!$L$2:$L$2848,$AE29)*$AI$6,$AJ$6))</f>
        <v/>
      </c>
      <c r="F29" s="48" t="str">
        <f>IF(COUNTIFS('B-PorHerramienta'!$A$2:$A$2848,F$8,'B-PorHerramienta'!$J$2:$J$2848,$AC29,'B-PorHerramienta'!$K$2:$K$2848,$AD29,'B-PorHerramienta'!$L$2:$L$2848,$AE29,'B-PorHerramienta'!$F$2:$F$2848,"&lt;&gt;")=0,"",ROUND(SUMIFS(INDEX('B-PorHerramienta'!$F$2:$I$2848,0,$AH$6),'B-PorHerramienta'!$A$2:$A$2848,F$8,'B-PorHerramienta'!$J$2:$J$2848,$AC29,'B-PorHerramienta'!$K$2:$K$2848,$AD29,'B-PorHerramienta'!$L$2:$L$2848,$AE29)*$AI$6,$AJ$6))</f>
        <v/>
      </c>
      <c r="G29" s="48" t="str">
        <f>IF(COUNTIFS('B-PorHerramienta'!$A$2:$A$2848,G$8,'B-PorHerramienta'!$J$2:$J$2848,$AC29,'B-PorHerramienta'!$K$2:$K$2848,$AD29,'B-PorHerramienta'!$L$2:$L$2848,$AE29,'B-PorHerramienta'!$F$2:$F$2848,"&lt;&gt;")=0,"",ROUND(SUMIFS(INDEX('B-PorHerramienta'!$F$2:$I$2848,0,$AH$6),'B-PorHerramienta'!$A$2:$A$2848,G$8,'B-PorHerramienta'!$J$2:$J$2848,$AC29,'B-PorHerramienta'!$K$2:$K$2848,$AD29,'B-PorHerramienta'!$L$2:$L$2848,$AE29)*$AI$6,$AJ$6))</f>
        <v/>
      </c>
      <c r="H29" s="48" t="str">
        <f>IF(COUNTIFS('B-PorHerramienta'!$A$2:$A$2848,H$8,'B-PorHerramienta'!$J$2:$J$2848,$AC29,'B-PorHerramienta'!$K$2:$K$2848,$AD29,'B-PorHerramienta'!$L$2:$L$2848,$AE29,'B-PorHerramienta'!$F$2:$F$2848,"&lt;&gt;")=0,"",ROUND(SUMIFS(INDEX('B-PorHerramienta'!$F$2:$I$2848,0,$AH$6),'B-PorHerramienta'!$A$2:$A$2848,H$8,'B-PorHerramienta'!$J$2:$J$2848,$AC29,'B-PorHerramienta'!$K$2:$K$2848,$AD29,'B-PorHerramienta'!$L$2:$L$2848,$AE29)*$AI$6,$AJ$6))</f>
        <v/>
      </c>
      <c r="I29" s="48" t="str">
        <f>IF(COUNTIFS('B-PorHerramienta'!$A$2:$A$2848,I$8,'B-PorHerramienta'!$J$2:$J$2848,$AC29,'B-PorHerramienta'!$K$2:$K$2848,$AD29,'B-PorHerramienta'!$L$2:$L$2848,$AE29,'B-PorHerramienta'!$F$2:$F$2848,"&lt;&gt;")=0,"",ROUND(SUMIFS(INDEX('B-PorHerramienta'!$F$2:$I$2848,0,$AH$6),'B-PorHerramienta'!$A$2:$A$2848,I$8,'B-PorHerramienta'!$J$2:$J$2848,$AC29,'B-PorHerramienta'!$K$2:$K$2848,$AD29,'B-PorHerramienta'!$L$2:$L$2848,$AE29)*$AI$6,$AJ$6))</f>
        <v/>
      </c>
      <c r="J29" s="48" t="str">
        <f>IF(COUNTIFS('B-PorHerramienta'!$A$2:$A$2848,J$8,'B-PorHerramienta'!$J$2:$J$2848,$AC29,'B-PorHerramienta'!$K$2:$K$2848,$AD29,'B-PorHerramienta'!$L$2:$L$2848,$AE29,'B-PorHerramienta'!$F$2:$F$2848,"&lt;&gt;")=0,"",ROUND(SUMIFS(INDEX('B-PorHerramienta'!$F$2:$I$2848,0,$AH$6),'B-PorHerramienta'!$A$2:$A$2848,J$8,'B-PorHerramienta'!$J$2:$J$2848,$AC29,'B-PorHerramienta'!$K$2:$K$2848,$AD29,'B-PorHerramienta'!$L$2:$L$2848,$AE29)*$AI$6,$AJ$6))</f>
        <v/>
      </c>
      <c r="K29" s="48" t="str">
        <f>IF(COUNTIFS('B-PorHerramienta'!$A$2:$A$2848,K$8,'B-PorHerramienta'!$J$2:$J$2848,$AC29,'B-PorHerramienta'!$K$2:$K$2848,$AD29,'B-PorHerramienta'!$L$2:$L$2848,$AE29,'B-PorHerramienta'!$F$2:$F$2848,"&lt;&gt;")=0,"",ROUND(SUMIFS(INDEX('B-PorHerramienta'!$F$2:$I$2848,0,$AH$6),'B-PorHerramienta'!$A$2:$A$2848,K$8,'B-PorHerramienta'!$J$2:$J$2848,$AC29,'B-PorHerramienta'!$K$2:$K$2848,$AD29,'B-PorHerramienta'!$L$2:$L$2848,$AE29)*$AI$6,$AJ$6))</f>
        <v/>
      </c>
      <c r="L29" s="48" t="str">
        <f>IF(COUNTIFS('B-PorHerramienta'!$A$2:$A$2848,L$8,'B-PorHerramienta'!$J$2:$J$2848,$AC29,'B-PorHerramienta'!$K$2:$K$2848,$AD29,'B-PorHerramienta'!$L$2:$L$2848,$AE29,'B-PorHerramienta'!$F$2:$F$2848,"&lt;&gt;")=0,"",ROUND(SUMIFS(INDEX('B-PorHerramienta'!$F$2:$I$2848,0,$AH$6),'B-PorHerramienta'!$A$2:$A$2848,L$8,'B-PorHerramienta'!$J$2:$J$2848,$AC29,'B-PorHerramienta'!$K$2:$K$2848,$AD29,'B-PorHerramienta'!$L$2:$L$2848,$AE29)*$AI$6,$AJ$6))</f>
        <v/>
      </c>
      <c r="M29" s="48" t="str">
        <f>IF(COUNTIFS('B-PorHerramienta'!$A$2:$A$2848,M$8,'B-PorHerramienta'!$J$2:$J$2848,$AC29,'B-PorHerramienta'!$K$2:$K$2848,$AD29,'B-PorHerramienta'!$L$2:$L$2848,$AE29,'B-PorHerramienta'!$F$2:$F$2848,"&lt;&gt;")=0,"",ROUND(SUMIFS(INDEX('B-PorHerramienta'!$F$2:$I$2848,0,$AH$6),'B-PorHerramienta'!$A$2:$A$2848,M$8,'B-PorHerramienta'!$J$2:$J$2848,$AC29,'B-PorHerramienta'!$K$2:$K$2848,$AD29,'B-PorHerramienta'!$L$2:$L$2848,$AE29)*$AI$6,$AJ$6))</f>
        <v/>
      </c>
      <c r="N29" s="48" t="str">
        <f>IF(COUNTIFS('B-PorHerramienta'!$A$2:$A$2848,N$8,'B-PorHerramienta'!$J$2:$J$2848,$AC29,'B-PorHerramienta'!$K$2:$K$2848,$AD29,'B-PorHerramienta'!$L$2:$L$2848,$AE29,'B-PorHerramienta'!$F$2:$F$2848,"&lt;&gt;")=0,"",ROUND(SUMIFS(INDEX('B-PorHerramienta'!$F$2:$I$2848,0,$AH$6),'B-PorHerramienta'!$A$2:$A$2848,N$8,'B-PorHerramienta'!$J$2:$J$2848,$AC29,'B-PorHerramienta'!$K$2:$K$2848,$AD29,'B-PorHerramienta'!$L$2:$L$2848,$AE29)*$AI$6,$AJ$6))</f>
        <v/>
      </c>
      <c r="O29" s="48" t="str">
        <f>IF(COUNTIFS('B-PorHerramienta'!$A$2:$A$2848,O$8,'B-PorHerramienta'!$J$2:$J$2848,$AC29,'B-PorHerramienta'!$K$2:$K$2848,$AD29,'B-PorHerramienta'!$L$2:$L$2848,$AE29,'B-PorHerramienta'!$F$2:$F$2848,"&lt;&gt;")=0,"",ROUND(SUMIFS(INDEX('B-PorHerramienta'!$F$2:$I$2848,0,$AH$6),'B-PorHerramienta'!$A$2:$A$2848,O$8,'B-PorHerramienta'!$J$2:$J$2848,$AC29,'B-PorHerramienta'!$K$2:$K$2848,$AD29,'B-PorHerramienta'!$L$2:$L$2848,$AE29)*$AI$6,$AJ$6))</f>
        <v/>
      </c>
      <c r="P29" s="48" t="str">
        <f>IF(COUNTIFS('B-PorHerramienta'!$A$2:$A$2848,P$8,'B-PorHerramienta'!$J$2:$J$2848,$AC29,'B-PorHerramienta'!$K$2:$K$2848,$AD29,'B-PorHerramienta'!$L$2:$L$2848,$AE29,'B-PorHerramienta'!$F$2:$F$2848,"&lt;&gt;")=0,"",ROUND(SUMIFS(INDEX('B-PorHerramienta'!$F$2:$I$2848,0,$AH$6),'B-PorHerramienta'!$A$2:$A$2848,P$8,'B-PorHerramienta'!$J$2:$J$2848,$AC29,'B-PorHerramienta'!$K$2:$K$2848,$AD29,'B-PorHerramienta'!$L$2:$L$2848,$AE29)*$AI$6,$AJ$6))</f>
        <v/>
      </c>
      <c r="Q29" s="48" t="str">
        <f>IF(COUNTIFS('B-PorHerramienta'!$A$2:$A$2848,Q$8,'B-PorHerramienta'!$J$2:$J$2848,$AC29,'B-PorHerramienta'!$K$2:$K$2848,$AD29,'B-PorHerramienta'!$L$2:$L$2848,$AE29,'B-PorHerramienta'!$F$2:$F$2848,"&lt;&gt;")=0,"",ROUND(SUMIFS(INDEX('B-PorHerramienta'!$F$2:$I$2848,0,$AH$6),'B-PorHerramienta'!$A$2:$A$2848,Q$8,'B-PorHerramienta'!$J$2:$J$2848,$AC29,'B-PorHerramienta'!$K$2:$K$2848,$AD29,'B-PorHerramienta'!$L$2:$L$2848,$AE29)*$AI$6,$AJ$6))</f>
        <v/>
      </c>
      <c r="R29" s="48" t="str">
        <f>IF(COUNTIFS('B-PorHerramienta'!$A$2:$A$2848,R$8,'B-PorHerramienta'!$J$2:$J$2848,$AC29,'B-PorHerramienta'!$K$2:$K$2848,$AD29,'B-PorHerramienta'!$L$2:$L$2848,$AE29,'B-PorHerramienta'!$F$2:$F$2848,"&lt;&gt;")=0,"",ROUND(SUMIFS(INDEX('B-PorHerramienta'!$F$2:$I$2848,0,$AH$6),'B-PorHerramienta'!$A$2:$A$2848,R$8,'B-PorHerramienta'!$J$2:$J$2848,$AC29,'B-PorHerramienta'!$K$2:$K$2848,$AD29,'B-PorHerramienta'!$L$2:$L$2848,$AE29)*$AI$6,$AJ$6))</f>
        <v/>
      </c>
      <c r="S29" s="48" t="str">
        <f>IF(COUNTIFS('B-PorHerramienta'!$A$2:$A$2848,S$8,'B-PorHerramienta'!$J$2:$J$2848,$AC29,'B-PorHerramienta'!$K$2:$K$2848,$AD29,'B-PorHerramienta'!$L$2:$L$2848,$AE29,'B-PorHerramienta'!$F$2:$F$2848,"&lt;&gt;")=0,"",ROUND(SUMIFS(INDEX('B-PorHerramienta'!$F$2:$I$2848,0,$AH$6),'B-PorHerramienta'!$A$2:$A$2848,S$8,'B-PorHerramienta'!$J$2:$J$2848,$AC29,'B-PorHerramienta'!$K$2:$K$2848,$AD29,'B-PorHerramienta'!$L$2:$L$2848,$AE29)*$AI$6,$AJ$6))</f>
        <v/>
      </c>
      <c r="T29" s="48" t="str">
        <f>IF(COUNTIFS('B-PorHerramienta'!$A$2:$A$2848,T$8,'B-PorHerramienta'!$J$2:$J$2848,$AC29,'B-PorHerramienta'!$K$2:$K$2848,$AD29,'B-PorHerramienta'!$L$2:$L$2848,$AE29,'B-PorHerramienta'!$F$2:$F$2848,"&lt;&gt;")=0,"",ROUND(SUMIFS(INDEX('B-PorHerramienta'!$F$2:$I$2848,0,$AH$6),'B-PorHerramienta'!$A$2:$A$2848,T$8,'B-PorHerramienta'!$J$2:$J$2848,$AC29,'B-PorHerramienta'!$K$2:$K$2848,$AD29,'B-PorHerramienta'!$L$2:$L$2848,$AE29)*$AI$6,$AJ$6))</f>
        <v/>
      </c>
      <c r="U29" s="48" t="str">
        <f>IF(COUNTIFS('B-PorHerramienta'!$A$2:$A$2848,U$8,'B-PorHerramienta'!$J$2:$J$2848,$AC29,'B-PorHerramienta'!$K$2:$K$2848,$AD29,'B-PorHerramienta'!$L$2:$L$2848,$AE29,'B-PorHerramienta'!$F$2:$F$2848,"&lt;&gt;")=0,"",ROUND(SUMIFS(INDEX('B-PorHerramienta'!$F$2:$I$2848,0,$AH$6),'B-PorHerramienta'!$A$2:$A$2848,U$8,'B-PorHerramienta'!$J$2:$J$2848,$AC29,'B-PorHerramienta'!$K$2:$K$2848,$AD29,'B-PorHerramienta'!$L$2:$L$2848,$AE29)*$AI$6,$AJ$6))</f>
        <v/>
      </c>
      <c r="V29" s="48">
        <f>IF(COUNTIFS('B-PorHerramienta'!$A$2:$A$2848,V$8,'B-PorHerramienta'!$J$2:$J$2848,$AC29,'B-PorHerramienta'!$K$2:$K$2848,$AD29,'B-PorHerramienta'!$L$2:$L$2848,$AE29,'B-PorHerramienta'!$F$2:$F$2848,"&lt;&gt;")=0,"",ROUND(SUMIFS(INDEX('B-PorHerramienta'!$F$2:$I$2848,0,$AH$6),'B-PorHerramienta'!$A$2:$A$2848,V$8,'B-PorHerramienta'!$J$2:$J$2848,$AC29,'B-PorHerramienta'!$K$2:$K$2848,$AD29,'B-PorHerramienta'!$L$2:$L$2848,$AE29)*$AI$6,$AJ$6))</f>
        <v>2.5999999999999999E-3</v>
      </c>
      <c r="W29" s="48">
        <f>IF(COUNTIFS('B-PorHerramienta'!$A$2:$A$2848,W$8,'B-PorHerramienta'!$J$2:$J$2848,$AC29,'B-PorHerramienta'!$K$2:$K$2848,$AD29,'B-PorHerramienta'!$L$2:$L$2848,$AE29,'B-PorHerramienta'!$F$2:$F$2848,"&lt;&gt;")=0,"",ROUND(SUMIFS(INDEX('B-PorHerramienta'!$F$2:$I$2848,0,$AH$6),'B-PorHerramienta'!$A$2:$A$2848,W$8,'B-PorHerramienta'!$J$2:$J$2848,$AC29,'B-PorHerramienta'!$K$2:$K$2848,$AD29,'B-PorHerramienta'!$L$2:$L$2848,$AE29)*$AI$6,$AJ$6))</f>
        <v>2.3E-3</v>
      </c>
      <c r="X29" s="48">
        <f>IF(COUNTIFS('B-PorHerramienta'!$A$2:$A$2848,X$8,'B-PorHerramienta'!$J$2:$J$2848,$AC29,'B-PorHerramienta'!$K$2:$K$2848,$AD29,'B-PorHerramienta'!$L$2:$L$2848,$AE29,'B-PorHerramienta'!$F$2:$F$2848,"&lt;&gt;")=0,"",ROUND(SUMIFS(INDEX('B-PorHerramienta'!$F$2:$I$2848,0,$AH$6),'B-PorHerramienta'!$A$2:$A$2848,X$8,'B-PorHerramienta'!$J$2:$J$2848,$AC29,'B-PorHerramienta'!$K$2:$K$2848,$AD29,'B-PorHerramienta'!$L$2:$L$2848,$AE29)*$AI$6,$AJ$6))</f>
        <v>2.0999999999999999E-3</v>
      </c>
      <c r="Y29" s="48">
        <f>IF(COUNTIFS('B-PorHerramienta'!$A$2:$A$2848,Y$8,'B-PorHerramienta'!$J$2:$J$2848,$AC29,'B-PorHerramienta'!$K$2:$K$2848,$AD29,'B-PorHerramienta'!$L$2:$L$2848,$AE29,'B-PorHerramienta'!$F$2:$F$2848,"&lt;&gt;")=0,"",ROUND(SUMIFS(INDEX('B-PorHerramienta'!$F$2:$I$2848,0,$AH$6),'B-PorHerramienta'!$A$2:$A$2848,Y$8,'B-PorHerramienta'!$J$2:$J$2848,$AC29,'B-PorHerramienta'!$K$2:$K$2848,$AD29,'B-PorHerramienta'!$L$2:$L$2848,$AE29)*$AI$6,$AJ$6))</f>
        <v>1.9E-3</v>
      </c>
      <c r="Z29" s="48">
        <f>IF(COUNTIFS('B-PorHerramienta'!$A$2:$A$2848,Z$8,'B-PorHerramienta'!$J$2:$J$2848,$AC29,'B-PorHerramienta'!$K$2:$K$2848,$AD29,'B-PorHerramienta'!$L$2:$L$2848,$AE29,'B-PorHerramienta'!$F$2:$F$2848,"&lt;&gt;")=0,"",ROUND(SUMIFS(INDEX('B-PorHerramienta'!$F$2:$I$2848,0,$AH$6),'B-PorHerramienta'!$A$2:$A$2848,Z$8,'B-PorHerramienta'!$J$2:$J$2848,$AC29,'B-PorHerramienta'!$K$2:$K$2848,$AD29,'B-PorHerramienta'!$L$2:$L$2848,$AE29)*$AI$6,$AJ$6))</f>
        <v>1.2999999999999999E-3</v>
      </c>
      <c r="AA29" s="6"/>
      <c r="AB29" s="35">
        <v>2</v>
      </c>
      <c r="AC29" s="35" t="s">
        <v>1114</v>
      </c>
      <c r="AD29" s="35" t="s">
        <v>1115</v>
      </c>
      <c r="AE29" s="35" t="s">
        <v>1133</v>
      </c>
      <c r="AF29" s="35"/>
      <c r="AG29" s="35"/>
      <c r="AH29" s="35"/>
      <c r="AI29" s="35"/>
      <c r="AJ29" s="35"/>
      <c r="AK29" s="35"/>
    </row>
    <row r="30" spans="1:37" hidden="1" outlineLevel="2" collapsed="1" x14ac:dyDescent="0.25">
      <c r="A30" s="49" t="s">
        <v>2198</v>
      </c>
      <c r="B30" s="47" t="s">
        <v>146</v>
      </c>
      <c r="C30" s="48" t="str">
        <f>IF(COUNTIFS('B-PorHerramienta'!$A$2:$A$2848,C$8,'B-PorHerramienta'!$J$2:$J$2848,$AC30,'B-PorHerramienta'!$K$2:$K$2848,$AD30,'B-PorHerramienta'!$L$2:$L$2848,$AE30,'B-PorHerramienta'!$F$2:$F$2848,"&lt;&gt;")=0,"",ROUND(SUMIFS(INDEX('B-PorHerramienta'!$F$2:$I$2848,0,$AH$6),'B-PorHerramienta'!$A$2:$A$2848,C$8,'B-PorHerramienta'!$J$2:$J$2848,$AC30,'B-PorHerramienta'!$K$2:$K$2848,$AD30,'B-PorHerramienta'!$L$2:$L$2848,$AE30)*$AI$6,$AJ$6))</f>
        <v/>
      </c>
      <c r="D30" s="48" t="str">
        <f>IF(COUNTIFS('B-PorHerramienta'!$A$2:$A$2848,D$8,'B-PorHerramienta'!$J$2:$J$2848,$AC30,'B-PorHerramienta'!$K$2:$K$2848,$AD30,'B-PorHerramienta'!$L$2:$L$2848,$AE30,'B-PorHerramienta'!$F$2:$F$2848,"&lt;&gt;")=0,"",ROUND(SUMIFS(INDEX('B-PorHerramienta'!$F$2:$I$2848,0,$AH$6),'B-PorHerramienta'!$A$2:$A$2848,D$8,'B-PorHerramienta'!$J$2:$J$2848,$AC30,'B-PorHerramienta'!$K$2:$K$2848,$AD30,'B-PorHerramienta'!$L$2:$L$2848,$AE30)*$AI$6,$AJ$6))</f>
        <v/>
      </c>
      <c r="E30" s="48" t="str">
        <f>IF(COUNTIFS('B-PorHerramienta'!$A$2:$A$2848,E$8,'B-PorHerramienta'!$J$2:$J$2848,$AC30,'B-PorHerramienta'!$K$2:$K$2848,$AD30,'B-PorHerramienta'!$L$2:$L$2848,$AE30,'B-PorHerramienta'!$F$2:$F$2848,"&lt;&gt;")=0,"",ROUND(SUMIFS(INDEX('B-PorHerramienta'!$F$2:$I$2848,0,$AH$6),'B-PorHerramienta'!$A$2:$A$2848,E$8,'B-PorHerramienta'!$J$2:$J$2848,$AC30,'B-PorHerramienta'!$K$2:$K$2848,$AD30,'B-PorHerramienta'!$L$2:$L$2848,$AE30)*$AI$6,$AJ$6))</f>
        <v/>
      </c>
      <c r="F30" s="48" t="str">
        <f>IF(COUNTIFS('B-PorHerramienta'!$A$2:$A$2848,F$8,'B-PorHerramienta'!$J$2:$J$2848,$AC30,'B-PorHerramienta'!$K$2:$K$2848,$AD30,'B-PorHerramienta'!$L$2:$L$2848,$AE30,'B-PorHerramienta'!$F$2:$F$2848,"&lt;&gt;")=0,"",ROUND(SUMIFS(INDEX('B-PorHerramienta'!$F$2:$I$2848,0,$AH$6),'B-PorHerramienta'!$A$2:$A$2848,F$8,'B-PorHerramienta'!$J$2:$J$2848,$AC30,'B-PorHerramienta'!$K$2:$K$2848,$AD30,'B-PorHerramienta'!$L$2:$L$2848,$AE30)*$AI$6,$AJ$6))</f>
        <v/>
      </c>
      <c r="G30" s="48" t="str">
        <f>IF(COUNTIFS('B-PorHerramienta'!$A$2:$A$2848,G$8,'B-PorHerramienta'!$J$2:$J$2848,$AC30,'B-PorHerramienta'!$K$2:$K$2848,$AD30,'B-PorHerramienta'!$L$2:$L$2848,$AE30,'B-PorHerramienta'!$F$2:$F$2848,"&lt;&gt;")=0,"",ROUND(SUMIFS(INDEX('B-PorHerramienta'!$F$2:$I$2848,0,$AH$6),'B-PorHerramienta'!$A$2:$A$2848,G$8,'B-PorHerramienta'!$J$2:$J$2848,$AC30,'B-PorHerramienta'!$K$2:$K$2848,$AD30,'B-PorHerramienta'!$L$2:$L$2848,$AE30)*$AI$6,$AJ$6))</f>
        <v/>
      </c>
      <c r="H30" s="48" t="str">
        <f>IF(COUNTIFS('B-PorHerramienta'!$A$2:$A$2848,H$8,'B-PorHerramienta'!$J$2:$J$2848,$AC30,'B-PorHerramienta'!$K$2:$K$2848,$AD30,'B-PorHerramienta'!$L$2:$L$2848,$AE30,'B-PorHerramienta'!$F$2:$F$2848,"&lt;&gt;")=0,"",ROUND(SUMIFS(INDEX('B-PorHerramienta'!$F$2:$I$2848,0,$AH$6),'B-PorHerramienta'!$A$2:$A$2848,H$8,'B-PorHerramienta'!$J$2:$J$2848,$AC30,'B-PorHerramienta'!$K$2:$K$2848,$AD30,'B-PorHerramienta'!$L$2:$L$2848,$AE30)*$AI$6,$AJ$6))</f>
        <v/>
      </c>
      <c r="I30" s="48" t="str">
        <f>IF(COUNTIFS('B-PorHerramienta'!$A$2:$A$2848,I$8,'B-PorHerramienta'!$J$2:$J$2848,$AC30,'B-PorHerramienta'!$K$2:$K$2848,$AD30,'B-PorHerramienta'!$L$2:$L$2848,$AE30,'B-PorHerramienta'!$F$2:$F$2848,"&lt;&gt;")=0,"",ROUND(SUMIFS(INDEX('B-PorHerramienta'!$F$2:$I$2848,0,$AH$6),'B-PorHerramienta'!$A$2:$A$2848,I$8,'B-PorHerramienta'!$J$2:$J$2848,$AC30,'B-PorHerramienta'!$K$2:$K$2848,$AD30,'B-PorHerramienta'!$L$2:$L$2848,$AE30)*$AI$6,$AJ$6))</f>
        <v/>
      </c>
      <c r="J30" s="48" t="str">
        <f>IF(COUNTIFS('B-PorHerramienta'!$A$2:$A$2848,J$8,'B-PorHerramienta'!$J$2:$J$2848,$AC30,'B-PorHerramienta'!$K$2:$K$2848,$AD30,'B-PorHerramienta'!$L$2:$L$2848,$AE30,'B-PorHerramienta'!$F$2:$F$2848,"&lt;&gt;")=0,"",ROUND(SUMIFS(INDEX('B-PorHerramienta'!$F$2:$I$2848,0,$AH$6),'B-PorHerramienta'!$A$2:$A$2848,J$8,'B-PorHerramienta'!$J$2:$J$2848,$AC30,'B-PorHerramienta'!$K$2:$K$2848,$AD30,'B-PorHerramienta'!$L$2:$L$2848,$AE30)*$AI$6,$AJ$6))</f>
        <v/>
      </c>
      <c r="K30" s="48" t="str">
        <f>IF(COUNTIFS('B-PorHerramienta'!$A$2:$A$2848,K$8,'B-PorHerramienta'!$J$2:$J$2848,$AC30,'B-PorHerramienta'!$K$2:$K$2848,$AD30,'B-PorHerramienta'!$L$2:$L$2848,$AE30,'B-PorHerramienta'!$F$2:$F$2848,"&lt;&gt;")=0,"",ROUND(SUMIFS(INDEX('B-PorHerramienta'!$F$2:$I$2848,0,$AH$6),'B-PorHerramienta'!$A$2:$A$2848,K$8,'B-PorHerramienta'!$J$2:$J$2848,$AC30,'B-PorHerramienta'!$K$2:$K$2848,$AD30,'B-PorHerramienta'!$L$2:$L$2848,$AE30)*$AI$6,$AJ$6))</f>
        <v/>
      </c>
      <c r="L30" s="48" t="str">
        <f>IF(COUNTIFS('B-PorHerramienta'!$A$2:$A$2848,L$8,'B-PorHerramienta'!$J$2:$J$2848,$AC30,'B-PorHerramienta'!$K$2:$K$2848,$AD30,'B-PorHerramienta'!$L$2:$L$2848,$AE30,'B-PorHerramienta'!$F$2:$F$2848,"&lt;&gt;")=0,"",ROUND(SUMIFS(INDEX('B-PorHerramienta'!$F$2:$I$2848,0,$AH$6),'B-PorHerramienta'!$A$2:$A$2848,L$8,'B-PorHerramienta'!$J$2:$J$2848,$AC30,'B-PorHerramienta'!$K$2:$K$2848,$AD30,'B-PorHerramienta'!$L$2:$L$2848,$AE30)*$AI$6,$AJ$6))</f>
        <v/>
      </c>
      <c r="M30" s="48" t="str">
        <f>IF(COUNTIFS('B-PorHerramienta'!$A$2:$A$2848,M$8,'B-PorHerramienta'!$J$2:$J$2848,$AC30,'B-PorHerramienta'!$K$2:$K$2848,$AD30,'B-PorHerramienta'!$L$2:$L$2848,$AE30,'B-PorHerramienta'!$F$2:$F$2848,"&lt;&gt;")=0,"",ROUND(SUMIFS(INDEX('B-PorHerramienta'!$F$2:$I$2848,0,$AH$6),'B-PorHerramienta'!$A$2:$A$2848,M$8,'B-PorHerramienta'!$J$2:$J$2848,$AC30,'B-PorHerramienta'!$K$2:$K$2848,$AD30,'B-PorHerramienta'!$L$2:$L$2848,$AE30)*$AI$6,$AJ$6))</f>
        <v/>
      </c>
      <c r="N30" s="48" t="str">
        <f>IF(COUNTIFS('B-PorHerramienta'!$A$2:$A$2848,N$8,'B-PorHerramienta'!$J$2:$J$2848,$AC30,'B-PorHerramienta'!$K$2:$K$2848,$AD30,'B-PorHerramienta'!$L$2:$L$2848,$AE30,'B-PorHerramienta'!$F$2:$F$2848,"&lt;&gt;")=0,"",ROUND(SUMIFS(INDEX('B-PorHerramienta'!$F$2:$I$2848,0,$AH$6),'B-PorHerramienta'!$A$2:$A$2848,N$8,'B-PorHerramienta'!$J$2:$J$2848,$AC30,'B-PorHerramienta'!$K$2:$K$2848,$AD30,'B-PorHerramienta'!$L$2:$L$2848,$AE30)*$AI$6,$AJ$6))</f>
        <v/>
      </c>
      <c r="O30" s="48" t="str">
        <f>IF(COUNTIFS('B-PorHerramienta'!$A$2:$A$2848,O$8,'B-PorHerramienta'!$J$2:$J$2848,$AC30,'B-PorHerramienta'!$K$2:$K$2848,$AD30,'B-PorHerramienta'!$L$2:$L$2848,$AE30,'B-PorHerramienta'!$F$2:$F$2848,"&lt;&gt;")=0,"",ROUND(SUMIFS(INDEX('B-PorHerramienta'!$F$2:$I$2848,0,$AH$6),'B-PorHerramienta'!$A$2:$A$2848,O$8,'B-PorHerramienta'!$J$2:$J$2848,$AC30,'B-PorHerramienta'!$K$2:$K$2848,$AD30,'B-PorHerramienta'!$L$2:$L$2848,$AE30)*$AI$6,$AJ$6))</f>
        <v/>
      </c>
      <c r="P30" s="48" t="str">
        <f>IF(COUNTIFS('B-PorHerramienta'!$A$2:$A$2848,P$8,'B-PorHerramienta'!$J$2:$J$2848,$AC30,'B-PorHerramienta'!$K$2:$K$2848,$AD30,'B-PorHerramienta'!$L$2:$L$2848,$AE30,'B-PorHerramienta'!$F$2:$F$2848,"&lt;&gt;")=0,"",ROUND(SUMIFS(INDEX('B-PorHerramienta'!$F$2:$I$2848,0,$AH$6),'B-PorHerramienta'!$A$2:$A$2848,P$8,'B-PorHerramienta'!$J$2:$J$2848,$AC30,'B-PorHerramienta'!$K$2:$K$2848,$AD30,'B-PorHerramienta'!$L$2:$L$2848,$AE30)*$AI$6,$AJ$6))</f>
        <v/>
      </c>
      <c r="Q30" s="48" t="str">
        <f>IF(COUNTIFS('B-PorHerramienta'!$A$2:$A$2848,Q$8,'B-PorHerramienta'!$J$2:$J$2848,$AC30,'B-PorHerramienta'!$K$2:$K$2848,$AD30,'B-PorHerramienta'!$L$2:$L$2848,$AE30,'B-PorHerramienta'!$F$2:$F$2848,"&lt;&gt;")=0,"",ROUND(SUMIFS(INDEX('B-PorHerramienta'!$F$2:$I$2848,0,$AH$6),'B-PorHerramienta'!$A$2:$A$2848,Q$8,'B-PorHerramienta'!$J$2:$J$2848,$AC30,'B-PorHerramienta'!$K$2:$K$2848,$AD30,'B-PorHerramienta'!$L$2:$L$2848,$AE30)*$AI$6,$AJ$6))</f>
        <v/>
      </c>
      <c r="R30" s="48" t="str">
        <f>IF(COUNTIFS('B-PorHerramienta'!$A$2:$A$2848,R$8,'B-PorHerramienta'!$J$2:$J$2848,$AC30,'B-PorHerramienta'!$K$2:$K$2848,$AD30,'B-PorHerramienta'!$L$2:$L$2848,$AE30,'B-PorHerramienta'!$F$2:$F$2848,"&lt;&gt;")=0,"",ROUND(SUMIFS(INDEX('B-PorHerramienta'!$F$2:$I$2848,0,$AH$6),'B-PorHerramienta'!$A$2:$A$2848,R$8,'B-PorHerramienta'!$J$2:$J$2848,$AC30,'B-PorHerramienta'!$K$2:$K$2848,$AD30,'B-PorHerramienta'!$L$2:$L$2848,$AE30)*$AI$6,$AJ$6))</f>
        <v/>
      </c>
      <c r="S30" s="48" t="str">
        <f>IF(COUNTIFS('B-PorHerramienta'!$A$2:$A$2848,S$8,'B-PorHerramienta'!$J$2:$J$2848,$AC30,'B-PorHerramienta'!$K$2:$K$2848,$AD30,'B-PorHerramienta'!$L$2:$L$2848,$AE30,'B-PorHerramienta'!$F$2:$F$2848,"&lt;&gt;")=0,"",ROUND(SUMIFS(INDEX('B-PorHerramienta'!$F$2:$I$2848,0,$AH$6),'B-PorHerramienta'!$A$2:$A$2848,S$8,'B-PorHerramienta'!$J$2:$J$2848,$AC30,'B-PorHerramienta'!$K$2:$K$2848,$AD30,'B-PorHerramienta'!$L$2:$L$2848,$AE30)*$AI$6,$AJ$6))</f>
        <v/>
      </c>
      <c r="T30" s="48" t="str">
        <f>IF(COUNTIFS('B-PorHerramienta'!$A$2:$A$2848,T$8,'B-PorHerramienta'!$J$2:$J$2848,$AC30,'B-PorHerramienta'!$K$2:$K$2848,$AD30,'B-PorHerramienta'!$L$2:$L$2848,$AE30,'B-PorHerramienta'!$F$2:$F$2848,"&lt;&gt;")=0,"",ROUND(SUMIFS(INDEX('B-PorHerramienta'!$F$2:$I$2848,0,$AH$6),'B-PorHerramienta'!$A$2:$A$2848,T$8,'B-PorHerramienta'!$J$2:$J$2848,$AC30,'B-PorHerramienta'!$K$2:$K$2848,$AD30,'B-PorHerramienta'!$L$2:$L$2848,$AE30)*$AI$6,$AJ$6))</f>
        <v/>
      </c>
      <c r="U30" s="48" t="str">
        <f>IF(COUNTIFS('B-PorHerramienta'!$A$2:$A$2848,U$8,'B-PorHerramienta'!$J$2:$J$2848,$AC30,'B-PorHerramienta'!$K$2:$K$2848,$AD30,'B-PorHerramienta'!$L$2:$L$2848,$AE30,'B-PorHerramienta'!$F$2:$F$2848,"&lt;&gt;")=0,"",ROUND(SUMIFS(INDEX('B-PorHerramienta'!$F$2:$I$2848,0,$AH$6),'B-PorHerramienta'!$A$2:$A$2848,U$8,'B-PorHerramienta'!$J$2:$J$2848,$AC30,'B-PorHerramienta'!$K$2:$K$2848,$AD30,'B-PorHerramienta'!$L$2:$L$2848,$AE30)*$AI$6,$AJ$6))</f>
        <v/>
      </c>
      <c r="V30" s="48" t="str">
        <f>IF(COUNTIFS('B-PorHerramienta'!$A$2:$A$2848,V$8,'B-PorHerramienta'!$J$2:$J$2848,$AC30,'B-PorHerramienta'!$K$2:$K$2848,$AD30,'B-PorHerramienta'!$L$2:$L$2848,$AE30,'B-PorHerramienta'!$F$2:$F$2848,"&lt;&gt;")=0,"",ROUND(SUMIFS(INDEX('B-PorHerramienta'!$F$2:$I$2848,0,$AH$6),'B-PorHerramienta'!$A$2:$A$2848,V$8,'B-PorHerramienta'!$J$2:$J$2848,$AC30,'B-PorHerramienta'!$K$2:$K$2848,$AD30,'B-PorHerramienta'!$L$2:$L$2848,$AE30)*$AI$6,$AJ$6))</f>
        <v/>
      </c>
      <c r="W30" s="48" t="str">
        <f>IF(COUNTIFS('B-PorHerramienta'!$A$2:$A$2848,W$8,'B-PorHerramienta'!$J$2:$J$2848,$AC30,'B-PorHerramienta'!$K$2:$K$2848,$AD30,'B-PorHerramienta'!$L$2:$L$2848,$AE30,'B-PorHerramienta'!$F$2:$F$2848,"&lt;&gt;")=0,"",ROUND(SUMIFS(INDEX('B-PorHerramienta'!$F$2:$I$2848,0,$AH$6),'B-PorHerramienta'!$A$2:$A$2848,W$8,'B-PorHerramienta'!$J$2:$J$2848,$AC30,'B-PorHerramienta'!$K$2:$K$2848,$AD30,'B-PorHerramienta'!$L$2:$L$2848,$AE30)*$AI$6,$AJ$6))</f>
        <v/>
      </c>
      <c r="X30" s="48">
        <f>IF(COUNTIFS('B-PorHerramienta'!$A$2:$A$2848,X$8,'B-PorHerramienta'!$J$2:$J$2848,$AC30,'B-PorHerramienta'!$K$2:$K$2848,$AD30,'B-PorHerramienta'!$L$2:$L$2848,$AE30,'B-PorHerramienta'!$F$2:$F$2848,"&lt;&gt;")=0,"",ROUND(SUMIFS(INDEX('B-PorHerramienta'!$F$2:$I$2848,0,$AH$6),'B-PorHerramienta'!$A$2:$A$2848,X$8,'B-PorHerramienta'!$J$2:$J$2848,$AC30,'B-PorHerramienta'!$K$2:$K$2848,$AD30,'B-PorHerramienta'!$L$2:$L$2848,$AE30)*$AI$6,$AJ$6))</f>
        <v>0</v>
      </c>
      <c r="Y30" s="48">
        <f>IF(COUNTIFS('B-PorHerramienta'!$A$2:$A$2848,Y$8,'B-PorHerramienta'!$J$2:$J$2848,$AC30,'B-PorHerramienta'!$K$2:$K$2848,$AD30,'B-PorHerramienta'!$L$2:$L$2848,$AE30,'B-PorHerramienta'!$F$2:$F$2848,"&lt;&gt;")=0,"",ROUND(SUMIFS(INDEX('B-PorHerramienta'!$F$2:$I$2848,0,$AH$6),'B-PorHerramienta'!$A$2:$A$2848,Y$8,'B-PorHerramienta'!$J$2:$J$2848,$AC30,'B-PorHerramienta'!$K$2:$K$2848,$AD30,'B-PorHerramienta'!$L$2:$L$2848,$AE30)*$AI$6,$AJ$6))</f>
        <v>0</v>
      </c>
      <c r="Z30" s="48">
        <f>IF(COUNTIFS('B-PorHerramienta'!$A$2:$A$2848,Z$8,'B-PorHerramienta'!$J$2:$J$2848,$AC30,'B-PorHerramienta'!$K$2:$K$2848,$AD30,'B-PorHerramienta'!$L$2:$L$2848,$AE30,'B-PorHerramienta'!$F$2:$F$2848,"&lt;&gt;")=0,"",ROUND(SUMIFS(INDEX('B-PorHerramienta'!$F$2:$I$2848,0,$AH$6),'B-PorHerramienta'!$A$2:$A$2848,Z$8,'B-PorHerramienta'!$J$2:$J$2848,$AC30,'B-PorHerramienta'!$K$2:$K$2848,$AD30,'B-PorHerramienta'!$L$2:$L$2848,$AE30)*$AI$6,$AJ$6))</f>
        <v>0</v>
      </c>
      <c r="AA30" s="6"/>
      <c r="AB30" s="35">
        <v>2</v>
      </c>
      <c r="AC30" s="35" t="s">
        <v>1114</v>
      </c>
      <c r="AD30" s="35" t="s">
        <v>1115</v>
      </c>
      <c r="AE30" s="35" t="s">
        <v>1134</v>
      </c>
      <c r="AF30" s="35"/>
      <c r="AG30" s="35"/>
      <c r="AH30" s="35"/>
      <c r="AI30" s="35"/>
      <c r="AJ30" s="35"/>
      <c r="AK30" s="35"/>
    </row>
    <row r="31" spans="1:37" ht="45" hidden="1" outlineLevel="2" collapsed="1" x14ac:dyDescent="0.25">
      <c r="A31" s="49" t="s">
        <v>2197</v>
      </c>
      <c r="B31" s="47" t="s">
        <v>148</v>
      </c>
      <c r="C31" s="48" t="str">
        <f>IF(COUNTIFS('B-PorHerramienta'!$A$2:$A$2848,C$8,'B-PorHerramienta'!$J$2:$J$2848,$AC31,'B-PorHerramienta'!$K$2:$K$2848,$AD31,'B-PorHerramienta'!$L$2:$L$2848,$AE31,'B-PorHerramienta'!$F$2:$F$2848,"&lt;&gt;")=0,"",ROUND(SUMIFS(INDEX('B-PorHerramienta'!$F$2:$I$2848,0,$AH$6),'B-PorHerramienta'!$A$2:$A$2848,C$8,'B-PorHerramienta'!$J$2:$J$2848,$AC31,'B-PorHerramienta'!$K$2:$K$2848,$AD31,'B-PorHerramienta'!$L$2:$L$2848,$AE31)*$AI$6,$AJ$6))</f>
        <v/>
      </c>
      <c r="D31" s="48" t="str">
        <f>IF(COUNTIFS('B-PorHerramienta'!$A$2:$A$2848,D$8,'B-PorHerramienta'!$J$2:$J$2848,$AC31,'B-PorHerramienta'!$K$2:$K$2848,$AD31,'B-PorHerramienta'!$L$2:$L$2848,$AE31,'B-PorHerramienta'!$F$2:$F$2848,"&lt;&gt;")=0,"",ROUND(SUMIFS(INDEX('B-PorHerramienta'!$F$2:$I$2848,0,$AH$6),'B-PorHerramienta'!$A$2:$A$2848,D$8,'B-PorHerramienta'!$J$2:$J$2848,$AC31,'B-PorHerramienta'!$K$2:$K$2848,$AD31,'B-PorHerramienta'!$L$2:$L$2848,$AE31)*$AI$6,$AJ$6))</f>
        <v/>
      </c>
      <c r="E31" s="48" t="str">
        <f>IF(COUNTIFS('B-PorHerramienta'!$A$2:$A$2848,E$8,'B-PorHerramienta'!$J$2:$J$2848,$AC31,'B-PorHerramienta'!$K$2:$K$2848,$AD31,'B-PorHerramienta'!$L$2:$L$2848,$AE31,'B-PorHerramienta'!$F$2:$F$2848,"&lt;&gt;")=0,"",ROUND(SUMIFS(INDEX('B-PorHerramienta'!$F$2:$I$2848,0,$AH$6),'B-PorHerramienta'!$A$2:$A$2848,E$8,'B-PorHerramienta'!$J$2:$J$2848,$AC31,'B-PorHerramienta'!$K$2:$K$2848,$AD31,'B-PorHerramienta'!$L$2:$L$2848,$AE31)*$AI$6,$AJ$6))</f>
        <v/>
      </c>
      <c r="F31" s="48" t="str">
        <f>IF(COUNTIFS('B-PorHerramienta'!$A$2:$A$2848,F$8,'B-PorHerramienta'!$J$2:$J$2848,$AC31,'B-PorHerramienta'!$K$2:$K$2848,$AD31,'B-PorHerramienta'!$L$2:$L$2848,$AE31,'B-PorHerramienta'!$F$2:$F$2848,"&lt;&gt;")=0,"",ROUND(SUMIFS(INDEX('B-PorHerramienta'!$F$2:$I$2848,0,$AH$6),'B-PorHerramienta'!$A$2:$A$2848,F$8,'B-PorHerramienta'!$J$2:$J$2848,$AC31,'B-PorHerramienta'!$K$2:$K$2848,$AD31,'B-PorHerramienta'!$L$2:$L$2848,$AE31)*$AI$6,$AJ$6))</f>
        <v/>
      </c>
      <c r="G31" s="48" t="str">
        <f>IF(COUNTIFS('B-PorHerramienta'!$A$2:$A$2848,G$8,'B-PorHerramienta'!$J$2:$J$2848,$AC31,'B-PorHerramienta'!$K$2:$K$2848,$AD31,'B-PorHerramienta'!$L$2:$L$2848,$AE31,'B-PorHerramienta'!$F$2:$F$2848,"&lt;&gt;")=0,"",ROUND(SUMIFS(INDEX('B-PorHerramienta'!$F$2:$I$2848,0,$AH$6),'B-PorHerramienta'!$A$2:$A$2848,G$8,'B-PorHerramienta'!$J$2:$J$2848,$AC31,'B-PorHerramienta'!$K$2:$K$2848,$AD31,'B-PorHerramienta'!$L$2:$L$2848,$AE31)*$AI$6,$AJ$6))</f>
        <v/>
      </c>
      <c r="H31" s="48" t="str">
        <f>IF(COUNTIFS('B-PorHerramienta'!$A$2:$A$2848,H$8,'B-PorHerramienta'!$J$2:$J$2848,$AC31,'B-PorHerramienta'!$K$2:$K$2848,$AD31,'B-PorHerramienta'!$L$2:$L$2848,$AE31,'B-PorHerramienta'!$F$2:$F$2848,"&lt;&gt;")=0,"",ROUND(SUMIFS(INDEX('B-PorHerramienta'!$F$2:$I$2848,0,$AH$6),'B-PorHerramienta'!$A$2:$A$2848,H$8,'B-PorHerramienta'!$J$2:$J$2848,$AC31,'B-PorHerramienta'!$K$2:$K$2848,$AD31,'B-PorHerramienta'!$L$2:$L$2848,$AE31)*$AI$6,$AJ$6))</f>
        <v/>
      </c>
      <c r="I31" s="48" t="str">
        <f>IF(COUNTIFS('B-PorHerramienta'!$A$2:$A$2848,I$8,'B-PorHerramienta'!$J$2:$J$2848,$AC31,'B-PorHerramienta'!$K$2:$K$2848,$AD31,'B-PorHerramienta'!$L$2:$L$2848,$AE31,'B-PorHerramienta'!$F$2:$F$2848,"&lt;&gt;")=0,"",ROUND(SUMIFS(INDEX('B-PorHerramienta'!$F$2:$I$2848,0,$AH$6),'B-PorHerramienta'!$A$2:$A$2848,I$8,'B-PorHerramienta'!$J$2:$J$2848,$AC31,'B-PorHerramienta'!$K$2:$K$2848,$AD31,'B-PorHerramienta'!$L$2:$L$2848,$AE31)*$AI$6,$AJ$6))</f>
        <v/>
      </c>
      <c r="J31" s="48" t="str">
        <f>IF(COUNTIFS('B-PorHerramienta'!$A$2:$A$2848,J$8,'B-PorHerramienta'!$J$2:$J$2848,$AC31,'B-PorHerramienta'!$K$2:$K$2848,$AD31,'B-PorHerramienta'!$L$2:$L$2848,$AE31,'B-PorHerramienta'!$F$2:$F$2848,"&lt;&gt;")=0,"",ROUND(SUMIFS(INDEX('B-PorHerramienta'!$F$2:$I$2848,0,$AH$6),'B-PorHerramienta'!$A$2:$A$2848,J$8,'B-PorHerramienta'!$J$2:$J$2848,$AC31,'B-PorHerramienta'!$K$2:$K$2848,$AD31,'B-PorHerramienta'!$L$2:$L$2848,$AE31)*$AI$6,$AJ$6))</f>
        <v/>
      </c>
      <c r="K31" s="48" t="str">
        <f>IF(COUNTIFS('B-PorHerramienta'!$A$2:$A$2848,K$8,'B-PorHerramienta'!$J$2:$J$2848,$AC31,'B-PorHerramienta'!$K$2:$K$2848,$AD31,'B-PorHerramienta'!$L$2:$L$2848,$AE31,'B-PorHerramienta'!$F$2:$F$2848,"&lt;&gt;")=0,"",ROUND(SUMIFS(INDEX('B-PorHerramienta'!$F$2:$I$2848,0,$AH$6),'B-PorHerramienta'!$A$2:$A$2848,K$8,'B-PorHerramienta'!$J$2:$J$2848,$AC31,'B-PorHerramienta'!$K$2:$K$2848,$AD31,'B-PorHerramienta'!$L$2:$L$2848,$AE31)*$AI$6,$AJ$6))</f>
        <v/>
      </c>
      <c r="L31" s="48" t="str">
        <f>IF(COUNTIFS('B-PorHerramienta'!$A$2:$A$2848,L$8,'B-PorHerramienta'!$J$2:$J$2848,$AC31,'B-PorHerramienta'!$K$2:$K$2848,$AD31,'B-PorHerramienta'!$L$2:$L$2848,$AE31,'B-PorHerramienta'!$F$2:$F$2848,"&lt;&gt;")=0,"",ROUND(SUMIFS(INDEX('B-PorHerramienta'!$F$2:$I$2848,0,$AH$6),'B-PorHerramienta'!$A$2:$A$2848,L$8,'B-PorHerramienta'!$J$2:$J$2848,$AC31,'B-PorHerramienta'!$K$2:$K$2848,$AD31,'B-PorHerramienta'!$L$2:$L$2848,$AE31)*$AI$6,$AJ$6))</f>
        <v/>
      </c>
      <c r="M31" s="48" t="str">
        <f>IF(COUNTIFS('B-PorHerramienta'!$A$2:$A$2848,M$8,'B-PorHerramienta'!$J$2:$J$2848,$AC31,'B-PorHerramienta'!$K$2:$K$2848,$AD31,'B-PorHerramienta'!$L$2:$L$2848,$AE31,'B-PorHerramienta'!$F$2:$F$2848,"&lt;&gt;")=0,"",ROUND(SUMIFS(INDEX('B-PorHerramienta'!$F$2:$I$2848,0,$AH$6),'B-PorHerramienta'!$A$2:$A$2848,M$8,'B-PorHerramienta'!$J$2:$J$2848,$AC31,'B-PorHerramienta'!$K$2:$K$2848,$AD31,'B-PorHerramienta'!$L$2:$L$2848,$AE31)*$AI$6,$AJ$6))</f>
        <v/>
      </c>
      <c r="N31" s="48" t="str">
        <f>IF(COUNTIFS('B-PorHerramienta'!$A$2:$A$2848,N$8,'B-PorHerramienta'!$J$2:$J$2848,$AC31,'B-PorHerramienta'!$K$2:$K$2848,$AD31,'B-PorHerramienta'!$L$2:$L$2848,$AE31,'B-PorHerramienta'!$F$2:$F$2848,"&lt;&gt;")=0,"",ROUND(SUMIFS(INDEX('B-PorHerramienta'!$F$2:$I$2848,0,$AH$6),'B-PorHerramienta'!$A$2:$A$2848,N$8,'B-PorHerramienta'!$J$2:$J$2848,$AC31,'B-PorHerramienta'!$K$2:$K$2848,$AD31,'B-PorHerramienta'!$L$2:$L$2848,$AE31)*$AI$6,$AJ$6))</f>
        <v/>
      </c>
      <c r="O31" s="48" t="str">
        <f>IF(COUNTIFS('B-PorHerramienta'!$A$2:$A$2848,O$8,'B-PorHerramienta'!$J$2:$J$2848,$AC31,'B-PorHerramienta'!$K$2:$K$2848,$AD31,'B-PorHerramienta'!$L$2:$L$2848,$AE31,'B-PorHerramienta'!$F$2:$F$2848,"&lt;&gt;")=0,"",ROUND(SUMIFS(INDEX('B-PorHerramienta'!$F$2:$I$2848,0,$AH$6),'B-PorHerramienta'!$A$2:$A$2848,O$8,'B-PorHerramienta'!$J$2:$J$2848,$AC31,'B-PorHerramienta'!$K$2:$K$2848,$AD31,'B-PorHerramienta'!$L$2:$L$2848,$AE31)*$AI$6,$AJ$6))</f>
        <v/>
      </c>
      <c r="P31" s="48" t="str">
        <f>IF(COUNTIFS('B-PorHerramienta'!$A$2:$A$2848,P$8,'B-PorHerramienta'!$J$2:$J$2848,$AC31,'B-PorHerramienta'!$K$2:$K$2848,$AD31,'B-PorHerramienta'!$L$2:$L$2848,$AE31,'B-PorHerramienta'!$F$2:$F$2848,"&lt;&gt;")=0,"",ROUND(SUMIFS(INDEX('B-PorHerramienta'!$F$2:$I$2848,0,$AH$6),'B-PorHerramienta'!$A$2:$A$2848,P$8,'B-PorHerramienta'!$J$2:$J$2848,$AC31,'B-PorHerramienta'!$K$2:$K$2848,$AD31,'B-PorHerramienta'!$L$2:$L$2848,$AE31)*$AI$6,$AJ$6))</f>
        <v/>
      </c>
      <c r="Q31" s="48" t="str">
        <f>IF(COUNTIFS('B-PorHerramienta'!$A$2:$A$2848,Q$8,'B-PorHerramienta'!$J$2:$J$2848,$AC31,'B-PorHerramienta'!$K$2:$K$2848,$AD31,'B-PorHerramienta'!$L$2:$L$2848,$AE31,'B-PorHerramienta'!$F$2:$F$2848,"&lt;&gt;")=0,"",ROUND(SUMIFS(INDEX('B-PorHerramienta'!$F$2:$I$2848,0,$AH$6),'B-PorHerramienta'!$A$2:$A$2848,Q$8,'B-PorHerramienta'!$J$2:$J$2848,$AC31,'B-PorHerramienta'!$K$2:$K$2848,$AD31,'B-PorHerramienta'!$L$2:$L$2848,$AE31)*$AI$6,$AJ$6))</f>
        <v/>
      </c>
      <c r="R31" s="48" t="str">
        <f>IF(COUNTIFS('B-PorHerramienta'!$A$2:$A$2848,R$8,'B-PorHerramienta'!$J$2:$J$2848,$AC31,'B-PorHerramienta'!$K$2:$K$2848,$AD31,'B-PorHerramienta'!$L$2:$L$2848,$AE31,'B-PorHerramienta'!$F$2:$F$2848,"&lt;&gt;")=0,"",ROUND(SUMIFS(INDEX('B-PorHerramienta'!$F$2:$I$2848,0,$AH$6),'B-PorHerramienta'!$A$2:$A$2848,R$8,'B-PorHerramienta'!$J$2:$J$2848,$AC31,'B-PorHerramienta'!$K$2:$K$2848,$AD31,'B-PorHerramienta'!$L$2:$L$2848,$AE31)*$AI$6,$AJ$6))</f>
        <v/>
      </c>
      <c r="S31" s="48" t="str">
        <f>IF(COUNTIFS('B-PorHerramienta'!$A$2:$A$2848,S$8,'B-PorHerramienta'!$J$2:$J$2848,$AC31,'B-PorHerramienta'!$K$2:$K$2848,$AD31,'B-PorHerramienta'!$L$2:$L$2848,$AE31,'B-PorHerramienta'!$F$2:$F$2848,"&lt;&gt;")=0,"",ROUND(SUMIFS(INDEX('B-PorHerramienta'!$F$2:$I$2848,0,$AH$6),'B-PorHerramienta'!$A$2:$A$2848,S$8,'B-PorHerramienta'!$J$2:$J$2848,$AC31,'B-PorHerramienta'!$K$2:$K$2848,$AD31,'B-PorHerramienta'!$L$2:$L$2848,$AE31)*$AI$6,$AJ$6))</f>
        <v/>
      </c>
      <c r="T31" s="48" t="str">
        <f>IF(COUNTIFS('B-PorHerramienta'!$A$2:$A$2848,T$8,'B-PorHerramienta'!$J$2:$J$2848,$AC31,'B-PorHerramienta'!$K$2:$K$2848,$AD31,'B-PorHerramienta'!$L$2:$L$2848,$AE31,'B-PorHerramienta'!$F$2:$F$2848,"&lt;&gt;")=0,"",ROUND(SUMIFS(INDEX('B-PorHerramienta'!$F$2:$I$2848,0,$AH$6),'B-PorHerramienta'!$A$2:$A$2848,T$8,'B-PorHerramienta'!$J$2:$J$2848,$AC31,'B-PorHerramienta'!$K$2:$K$2848,$AD31,'B-PorHerramienta'!$L$2:$L$2848,$AE31)*$AI$6,$AJ$6))</f>
        <v/>
      </c>
      <c r="U31" s="48" t="str">
        <f>IF(COUNTIFS('B-PorHerramienta'!$A$2:$A$2848,U$8,'B-PorHerramienta'!$J$2:$J$2848,$AC31,'B-PorHerramienta'!$K$2:$K$2848,$AD31,'B-PorHerramienta'!$L$2:$L$2848,$AE31,'B-PorHerramienta'!$F$2:$F$2848,"&lt;&gt;")=0,"",ROUND(SUMIFS(INDEX('B-PorHerramienta'!$F$2:$I$2848,0,$AH$6),'B-PorHerramienta'!$A$2:$A$2848,U$8,'B-PorHerramienta'!$J$2:$J$2848,$AC31,'B-PorHerramienta'!$K$2:$K$2848,$AD31,'B-PorHerramienta'!$L$2:$L$2848,$AE31)*$AI$6,$AJ$6))</f>
        <v/>
      </c>
      <c r="V31" s="48" t="str">
        <f>IF(COUNTIFS('B-PorHerramienta'!$A$2:$A$2848,V$8,'B-PorHerramienta'!$J$2:$J$2848,$AC31,'B-PorHerramienta'!$K$2:$K$2848,$AD31,'B-PorHerramienta'!$L$2:$L$2848,$AE31,'B-PorHerramienta'!$F$2:$F$2848,"&lt;&gt;")=0,"",ROUND(SUMIFS(INDEX('B-PorHerramienta'!$F$2:$I$2848,0,$AH$6),'B-PorHerramienta'!$A$2:$A$2848,V$8,'B-PorHerramienta'!$J$2:$J$2848,$AC31,'B-PorHerramienta'!$K$2:$K$2848,$AD31,'B-PorHerramienta'!$L$2:$L$2848,$AE31)*$AI$6,$AJ$6))</f>
        <v/>
      </c>
      <c r="W31" s="48">
        <f>IF(COUNTIFS('B-PorHerramienta'!$A$2:$A$2848,W$8,'B-PorHerramienta'!$J$2:$J$2848,$AC31,'B-PorHerramienta'!$K$2:$K$2848,$AD31,'B-PorHerramienta'!$L$2:$L$2848,$AE31,'B-PorHerramienta'!$F$2:$F$2848,"&lt;&gt;")=0,"",ROUND(SUMIFS(INDEX('B-PorHerramienta'!$F$2:$I$2848,0,$AH$6),'B-PorHerramienta'!$A$2:$A$2848,W$8,'B-PorHerramienta'!$J$2:$J$2848,$AC31,'B-PorHerramienta'!$K$2:$K$2848,$AD31,'B-PorHerramienta'!$L$2:$L$2848,$AE31)*$AI$6,$AJ$6))</f>
        <v>5.1000000000000004E-3</v>
      </c>
      <c r="X31" s="48">
        <f>IF(COUNTIFS('B-PorHerramienta'!$A$2:$A$2848,X$8,'B-PorHerramienta'!$J$2:$J$2848,$AC31,'B-PorHerramienta'!$K$2:$K$2848,$AD31,'B-PorHerramienta'!$L$2:$L$2848,$AE31,'B-PorHerramienta'!$F$2:$F$2848,"&lt;&gt;")=0,"",ROUND(SUMIFS(INDEX('B-PorHerramienta'!$F$2:$I$2848,0,$AH$6),'B-PorHerramienta'!$A$2:$A$2848,X$8,'B-PorHerramienta'!$J$2:$J$2848,$AC31,'B-PorHerramienta'!$K$2:$K$2848,$AD31,'B-PorHerramienta'!$L$2:$L$2848,$AE31)*$AI$6,$AJ$6))</f>
        <v>3.3500000000000002E-2</v>
      </c>
      <c r="Y31" s="48">
        <f>IF(COUNTIFS('B-PorHerramienta'!$A$2:$A$2848,Y$8,'B-PorHerramienta'!$J$2:$J$2848,$AC31,'B-PorHerramienta'!$K$2:$K$2848,$AD31,'B-PorHerramienta'!$L$2:$L$2848,$AE31,'B-PorHerramienta'!$F$2:$F$2848,"&lt;&gt;")=0,"",ROUND(SUMIFS(INDEX('B-PorHerramienta'!$F$2:$I$2848,0,$AH$6),'B-PorHerramienta'!$A$2:$A$2848,Y$8,'B-PorHerramienta'!$J$2:$J$2848,$AC31,'B-PorHerramienta'!$K$2:$K$2848,$AD31,'B-PorHerramienta'!$L$2:$L$2848,$AE31)*$AI$6,$AJ$6))</f>
        <v>1.9400000000000001E-2</v>
      </c>
      <c r="Z31" s="48" t="str">
        <f>IF(COUNTIFS('B-PorHerramienta'!$A$2:$A$2848,Z$8,'B-PorHerramienta'!$J$2:$J$2848,$AC31,'B-PorHerramienta'!$K$2:$K$2848,$AD31,'B-PorHerramienta'!$L$2:$L$2848,$AE31,'B-PorHerramienta'!$F$2:$F$2848,"&lt;&gt;")=0,"",ROUND(SUMIFS(INDEX('B-PorHerramienta'!$F$2:$I$2848,0,$AH$6),'B-PorHerramienta'!$A$2:$A$2848,Z$8,'B-PorHerramienta'!$J$2:$J$2848,$AC31,'B-PorHerramienta'!$K$2:$K$2848,$AD31,'B-PorHerramienta'!$L$2:$L$2848,$AE31)*$AI$6,$AJ$6))</f>
        <v/>
      </c>
      <c r="AA31" s="6"/>
      <c r="AB31" s="35">
        <v>2</v>
      </c>
      <c r="AC31" s="35" t="s">
        <v>1114</v>
      </c>
      <c r="AD31" s="35" t="s">
        <v>1115</v>
      </c>
      <c r="AE31" s="35" t="s">
        <v>1135</v>
      </c>
      <c r="AF31" s="35"/>
      <c r="AG31" s="35"/>
      <c r="AH31" s="35"/>
      <c r="AI31" s="35"/>
      <c r="AJ31" s="35"/>
      <c r="AK31" s="35"/>
    </row>
    <row r="32" spans="1:37" ht="30" hidden="1" outlineLevel="2" collapsed="1" x14ac:dyDescent="0.25">
      <c r="A32" s="49" t="s">
        <v>2196</v>
      </c>
      <c r="B32" s="47" t="s">
        <v>150</v>
      </c>
      <c r="C32" s="48" t="str">
        <f>IF(COUNTIFS('B-PorHerramienta'!$A$2:$A$2848,C$8,'B-PorHerramienta'!$J$2:$J$2848,$AC32,'B-PorHerramienta'!$K$2:$K$2848,$AD32,'B-PorHerramienta'!$L$2:$L$2848,$AE32,'B-PorHerramienta'!$F$2:$F$2848,"&lt;&gt;")=0,"",ROUND(SUMIFS(INDEX('B-PorHerramienta'!$F$2:$I$2848,0,$AH$6),'B-PorHerramienta'!$A$2:$A$2848,C$8,'B-PorHerramienta'!$J$2:$J$2848,$AC32,'B-PorHerramienta'!$K$2:$K$2848,$AD32,'B-PorHerramienta'!$L$2:$L$2848,$AE32)*$AI$6,$AJ$6))</f>
        <v/>
      </c>
      <c r="D32" s="48" t="str">
        <f>IF(COUNTIFS('B-PorHerramienta'!$A$2:$A$2848,D$8,'B-PorHerramienta'!$J$2:$J$2848,$AC32,'B-PorHerramienta'!$K$2:$K$2848,$AD32,'B-PorHerramienta'!$L$2:$L$2848,$AE32,'B-PorHerramienta'!$F$2:$F$2848,"&lt;&gt;")=0,"",ROUND(SUMIFS(INDEX('B-PorHerramienta'!$F$2:$I$2848,0,$AH$6),'B-PorHerramienta'!$A$2:$A$2848,D$8,'B-PorHerramienta'!$J$2:$J$2848,$AC32,'B-PorHerramienta'!$K$2:$K$2848,$AD32,'B-PorHerramienta'!$L$2:$L$2848,$AE32)*$AI$6,$AJ$6))</f>
        <v/>
      </c>
      <c r="E32" s="48" t="str">
        <f>IF(COUNTIFS('B-PorHerramienta'!$A$2:$A$2848,E$8,'B-PorHerramienta'!$J$2:$J$2848,$AC32,'B-PorHerramienta'!$K$2:$K$2848,$AD32,'B-PorHerramienta'!$L$2:$L$2848,$AE32,'B-PorHerramienta'!$F$2:$F$2848,"&lt;&gt;")=0,"",ROUND(SUMIFS(INDEX('B-PorHerramienta'!$F$2:$I$2848,0,$AH$6),'B-PorHerramienta'!$A$2:$A$2848,E$8,'B-PorHerramienta'!$J$2:$J$2848,$AC32,'B-PorHerramienta'!$K$2:$K$2848,$AD32,'B-PorHerramienta'!$L$2:$L$2848,$AE32)*$AI$6,$AJ$6))</f>
        <v/>
      </c>
      <c r="F32" s="48" t="str">
        <f>IF(COUNTIFS('B-PorHerramienta'!$A$2:$A$2848,F$8,'B-PorHerramienta'!$J$2:$J$2848,$AC32,'B-PorHerramienta'!$K$2:$K$2848,$AD32,'B-PorHerramienta'!$L$2:$L$2848,$AE32,'B-PorHerramienta'!$F$2:$F$2848,"&lt;&gt;")=0,"",ROUND(SUMIFS(INDEX('B-PorHerramienta'!$F$2:$I$2848,0,$AH$6),'B-PorHerramienta'!$A$2:$A$2848,F$8,'B-PorHerramienta'!$J$2:$J$2848,$AC32,'B-PorHerramienta'!$K$2:$K$2848,$AD32,'B-PorHerramienta'!$L$2:$L$2848,$AE32)*$AI$6,$AJ$6))</f>
        <v/>
      </c>
      <c r="G32" s="48" t="str">
        <f>IF(COUNTIFS('B-PorHerramienta'!$A$2:$A$2848,G$8,'B-PorHerramienta'!$J$2:$J$2848,$AC32,'B-PorHerramienta'!$K$2:$K$2848,$AD32,'B-PorHerramienta'!$L$2:$L$2848,$AE32,'B-PorHerramienta'!$F$2:$F$2848,"&lt;&gt;")=0,"",ROUND(SUMIFS(INDEX('B-PorHerramienta'!$F$2:$I$2848,0,$AH$6),'B-PorHerramienta'!$A$2:$A$2848,G$8,'B-PorHerramienta'!$J$2:$J$2848,$AC32,'B-PorHerramienta'!$K$2:$K$2848,$AD32,'B-PorHerramienta'!$L$2:$L$2848,$AE32)*$AI$6,$AJ$6))</f>
        <v/>
      </c>
      <c r="H32" s="48" t="str">
        <f>IF(COUNTIFS('B-PorHerramienta'!$A$2:$A$2848,H$8,'B-PorHerramienta'!$J$2:$J$2848,$AC32,'B-PorHerramienta'!$K$2:$K$2848,$AD32,'B-PorHerramienta'!$L$2:$L$2848,$AE32,'B-PorHerramienta'!$F$2:$F$2848,"&lt;&gt;")=0,"",ROUND(SUMIFS(INDEX('B-PorHerramienta'!$F$2:$I$2848,0,$AH$6),'B-PorHerramienta'!$A$2:$A$2848,H$8,'B-PorHerramienta'!$J$2:$J$2848,$AC32,'B-PorHerramienta'!$K$2:$K$2848,$AD32,'B-PorHerramienta'!$L$2:$L$2848,$AE32)*$AI$6,$AJ$6))</f>
        <v/>
      </c>
      <c r="I32" s="48" t="str">
        <f>IF(COUNTIFS('B-PorHerramienta'!$A$2:$A$2848,I$8,'B-PorHerramienta'!$J$2:$J$2848,$AC32,'B-PorHerramienta'!$K$2:$K$2848,$AD32,'B-PorHerramienta'!$L$2:$L$2848,$AE32,'B-PorHerramienta'!$F$2:$F$2848,"&lt;&gt;")=0,"",ROUND(SUMIFS(INDEX('B-PorHerramienta'!$F$2:$I$2848,0,$AH$6),'B-PorHerramienta'!$A$2:$A$2848,I$8,'B-PorHerramienta'!$J$2:$J$2848,$AC32,'B-PorHerramienta'!$K$2:$K$2848,$AD32,'B-PorHerramienta'!$L$2:$L$2848,$AE32)*$AI$6,$AJ$6))</f>
        <v/>
      </c>
      <c r="J32" s="48" t="str">
        <f>IF(COUNTIFS('B-PorHerramienta'!$A$2:$A$2848,J$8,'B-PorHerramienta'!$J$2:$J$2848,$AC32,'B-PorHerramienta'!$K$2:$K$2848,$AD32,'B-PorHerramienta'!$L$2:$L$2848,$AE32,'B-PorHerramienta'!$F$2:$F$2848,"&lt;&gt;")=0,"",ROUND(SUMIFS(INDEX('B-PorHerramienta'!$F$2:$I$2848,0,$AH$6),'B-PorHerramienta'!$A$2:$A$2848,J$8,'B-PorHerramienta'!$J$2:$J$2848,$AC32,'B-PorHerramienta'!$K$2:$K$2848,$AD32,'B-PorHerramienta'!$L$2:$L$2848,$AE32)*$AI$6,$AJ$6))</f>
        <v/>
      </c>
      <c r="K32" s="48" t="str">
        <f>IF(COUNTIFS('B-PorHerramienta'!$A$2:$A$2848,K$8,'B-PorHerramienta'!$J$2:$J$2848,$AC32,'B-PorHerramienta'!$K$2:$K$2848,$AD32,'B-PorHerramienta'!$L$2:$L$2848,$AE32,'B-PorHerramienta'!$F$2:$F$2848,"&lt;&gt;")=0,"",ROUND(SUMIFS(INDEX('B-PorHerramienta'!$F$2:$I$2848,0,$AH$6),'B-PorHerramienta'!$A$2:$A$2848,K$8,'B-PorHerramienta'!$J$2:$J$2848,$AC32,'B-PorHerramienta'!$K$2:$K$2848,$AD32,'B-PorHerramienta'!$L$2:$L$2848,$AE32)*$AI$6,$AJ$6))</f>
        <v/>
      </c>
      <c r="L32" s="48" t="str">
        <f>IF(COUNTIFS('B-PorHerramienta'!$A$2:$A$2848,L$8,'B-PorHerramienta'!$J$2:$J$2848,$AC32,'B-PorHerramienta'!$K$2:$K$2848,$AD32,'B-PorHerramienta'!$L$2:$L$2848,$AE32,'B-PorHerramienta'!$F$2:$F$2848,"&lt;&gt;")=0,"",ROUND(SUMIFS(INDEX('B-PorHerramienta'!$F$2:$I$2848,0,$AH$6),'B-PorHerramienta'!$A$2:$A$2848,L$8,'B-PorHerramienta'!$J$2:$J$2848,$AC32,'B-PorHerramienta'!$K$2:$K$2848,$AD32,'B-PorHerramienta'!$L$2:$L$2848,$AE32)*$AI$6,$AJ$6))</f>
        <v/>
      </c>
      <c r="M32" s="48" t="str">
        <f>IF(COUNTIFS('B-PorHerramienta'!$A$2:$A$2848,M$8,'B-PorHerramienta'!$J$2:$J$2848,$AC32,'B-PorHerramienta'!$K$2:$K$2848,$AD32,'B-PorHerramienta'!$L$2:$L$2848,$AE32,'B-PorHerramienta'!$F$2:$F$2848,"&lt;&gt;")=0,"",ROUND(SUMIFS(INDEX('B-PorHerramienta'!$F$2:$I$2848,0,$AH$6),'B-PorHerramienta'!$A$2:$A$2848,M$8,'B-PorHerramienta'!$J$2:$J$2848,$AC32,'B-PorHerramienta'!$K$2:$K$2848,$AD32,'B-PorHerramienta'!$L$2:$L$2848,$AE32)*$AI$6,$AJ$6))</f>
        <v/>
      </c>
      <c r="N32" s="48" t="str">
        <f>IF(COUNTIFS('B-PorHerramienta'!$A$2:$A$2848,N$8,'B-PorHerramienta'!$J$2:$J$2848,$AC32,'B-PorHerramienta'!$K$2:$K$2848,$AD32,'B-PorHerramienta'!$L$2:$L$2848,$AE32,'B-PorHerramienta'!$F$2:$F$2848,"&lt;&gt;")=0,"",ROUND(SUMIFS(INDEX('B-PorHerramienta'!$F$2:$I$2848,0,$AH$6),'B-PorHerramienta'!$A$2:$A$2848,N$8,'B-PorHerramienta'!$J$2:$J$2848,$AC32,'B-PorHerramienta'!$K$2:$K$2848,$AD32,'B-PorHerramienta'!$L$2:$L$2848,$AE32)*$AI$6,$AJ$6))</f>
        <v/>
      </c>
      <c r="O32" s="48" t="str">
        <f>IF(COUNTIFS('B-PorHerramienta'!$A$2:$A$2848,O$8,'B-PorHerramienta'!$J$2:$J$2848,$AC32,'B-PorHerramienta'!$K$2:$K$2848,$AD32,'B-PorHerramienta'!$L$2:$L$2848,$AE32,'B-PorHerramienta'!$F$2:$F$2848,"&lt;&gt;")=0,"",ROUND(SUMIFS(INDEX('B-PorHerramienta'!$F$2:$I$2848,0,$AH$6),'B-PorHerramienta'!$A$2:$A$2848,O$8,'B-PorHerramienta'!$J$2:$J$2848,$AC32,'B-PorHerramienta'!$K$2:$K$2848,$AD32,'B-PorHerramienta'!$L$2:$L$2848,$AE32)*$AI$6,$AJ$6))</f>
        <v/>
      </c>
      <c r="P32" s="48" t="str">
        <f>IF(COUNTIFS('B-PorHerramienta'!$A$2:$A$2848,P$8,'B-PorHerramienta'!$J$2:$J$2848,$AC32,'B-PorHerramienta'!$K$2:$K$2848,$AD32,'B-PorHerramienta'!$L$2:$L$2848,$AE32,'B-PorHerramienta'!$F$2:$F$2848,"&lt;&gt;")=0,"",ROUND(SUMIFS(INDEX('B-PorHerramienta'!$F$2:$I$2848,0,$AH$6),'B-PorHerramienta'!$A$2:$A$2848,P$8,'B-PorHerramienta'!$J$2:$J$2848,$AC32,'B-PorHerramienta'!$K$2:$K$2848,$AD32,'B-PorHerramienta'!$L$2:$L$2848,$AE32)*$AI$6,$AJ$6))</f>
        <v/>
      </c>
      <c r="Q32" s="48" t="str">
        <f>IF(COUNTIFS('B-PorHerramienta'!$A$2:$A$2848,Q$8,'B-PorHerramienta'!$J$2:$J$2848,$AC32,'B-PorHerramienta'!$K$2:$K$2848,$AD32,'B-PorHerramienta'!$L$2:$L$2848,$AE32,'B-PorHerramienta'!$F$2:$F$2848,"&lt;&gt;")=0,"",ROUND(SUMIFS(INDEX('B-PorHerramienta'!$F$2:$I$2848,0,$AH$6),'B-PorHerramienta'!$A$2:$A$2848,Q$8,'B-PorHerramienta'!$J$2:$J$2848,$AC32,'B-PorHerramienta'!$K$2:$K$2848,$AD32,'B-PorHerramienta'!$L$2:$L$2848,$AE32)*$AI$6,$AJ$6))</f>
        <v/>
      </c>
      <c r="R32" s="48" t="str">
        <f>IF(COUNTIFS('B-PorHerramienta'!$A$2:$A$2848,R$8,'B-PorHerramienta'!$J$2:$J$2848,$AC32,'B-PorHerramienta'!$K$2:$K$2848,$AD32,'B-PorHerramienta'!$L$2:$L$2848,$AE32,'B-PorHerramienta'!$F$2:$F$2848,"&lt;&gt;")=0,"",ROUND(SUMIFS(INDEX('B-PorHerramienta'!$F$2:$I$2848,0,$AH$6),'B-PorHerramienta'!$A$2:$A$2848,R$8,'B-PorHerramienta'!$J$2:$J$2848,$AC32,'B-PorHerramienta'!$K$2:$K$2848,$AD32,'B-PorHerramienta'!$L$2:$L$2848,$AE32)*$AI$6,$AJ$6))</f>
        <v/>
      </c>
      <c r="S32" s="48" t="str">
        <f>IF(COUNTIFS('B-PorHerramienta'!$A$2:$A$2848,S$8,'B-PorHerramienta'!$J$2:$J$2848,$AC32,'B-PorHerramienta'!$K$2:$K$2848,$AD32,'B-PorHerramienta'!$L$2:$L$2848,$AE32,'B-PorHerramienta'!$F$2:$F$2848,"&lt;&gt;")=0,"",ROUND(SUMIFS(INDEX('B-PorHerramienta'!$F$2:$I$2848,0,$AH$6),'B-PorHerramienta'!$A$2:$A$2848,S$8,'B-PorHerramienta'!$J$2:$J$2848,$AC32,'B-PorHerramienta'!$K$2:$K$2848,$AD32,'B-PorHerramienta'!$L$2:$L$2848,$AE32)*$AI$6,$AJ$6))</f>
        <v/>
      </c>
      <c r="T32" s="48" t="str">
        <f>IF(COUNTIFS('B-PorHerramienta'!$A$2:$A$2848,T$8,'B-PorHerramienta'!$J$2:$J$2848,$AC32,'B-PorHerramienta'!$K$2:$K$2848,$AD32,'B-PorHerramienta'!$L$2:$L$2848,$AE32,'B-PorHerramienta'!$F$2:$F$2848,"&lt;&gt;")=0,"",ROUND(SUMIFS(INDEX('B-PorHerramienta'!$F$2:$I$2848,0,$AH$6),'B-PorHerramienta'!$A$2:$A$2848,T$8,'B-PorHerramienta'!$J$2:$J$2848,$AC32,'B-PorHerramienta'!$K$2:$K$2848,$AD32,'B-PorHerramienta'!$L$2:$L$2848,$AE32)*$AI$6,$AJ$6))</f>
        <v/>
      </c>
      <c r="U32" s="48" t="str">
        <f>IF(COUNTIFS('B-PorHerramienta'!$A$2:$A$2848,U$8,'B-PorHerramienta'!$J$2:$J$2848,$AC32,'B-PorHerramienta'!$K$2:$K$2848,$AD32,'B-PorHerramienta'!$L$2:$L$2848,$AE32,'B-PorHerramienta'!$F$2:$F$2848,"&lt;&gt;")=0,"",ROUND(SUMIFS(INDEX('B-PorHerramienta'!$F$2:$I$2848,0,$AH$6),'B-PorHerramienta'!$A$2:$A$2848,U$8,'B-PorHerramienta'!$J$2:$J$2848,$AC32,'B-PorHerramienta'!$K$2:$K$2848,$AD32,'B-PorHerramienta'!$L$2:$L$2848,$AE32)*$AI$6,$AJ$6))</f>
        <v/>
      </c>
      <c r="V32" s="48" t="str">
        <f>IF(COUNTIFS('B-PorHerramienta'!$A$2:$A$2848,V$8,'B-PorHerramienta'!$J$2:$J$2848,$AC32,'B-PorHerramienta'!$K$2:$K$2848,$AD32,'B-PorHerramienta'!$L$2:$L$2848,$AE32,'B-PorHerramienta'!$F$2:$F$2848,"&lt;&gt;")=0,"",ROUND(SUMIFS(INDEX('B-PorHerramienta'!$F$2:$I$2848,0,$AH$6),'B-PorHerramienta'!$A$2:$A$2848,V$8,'B-PorHerramienta'!$J$2:$J$2848,$AC32,'B-PorHerramienta'!$K$2:$K$2848,$AD32,'B-PorHerramienta'!$L$2:$L$2848,$AE32)*$AI$6,$AJ$6))</f>
        <v/>
      </c>
      <c r="W32" s="48" t="str">
        <f>IF(COUNTIFS('B-PorHerramienta'!$A$2:$A$2848,W$8,'B-PorHerramienta'!$J$2:$J$2848,$AC32,'B-PorHerramienta'!$K$2:$K$2848,$AD32,'B-PorHerramienta'!$L$2:$L$2848,$AE32,'B-PorHerramienta'!$F$2:$F$2848,"&lt;&gt;")=0,"",ROUND(SUMIFS(INDEX('B-PorHerramienta'!$F$2:$I$2848,0,$AH$6),'B-PorHerramienta'!$A$2:$A$2848,W$8,'B-PorHerramienta'!$J$2:$J$2848,$AC32,'B-PorHerramienta'!$K$2:$K$2848,$AD32,'B-PorHerramienta'!$L$2:$L$2848,$AE32)*$AI$6,$AJ$6))</f>
        <v/>
      </c>
      <c r="X32" s="48" t="str">
        <f>IF(COUNTIFS('B-PorHerramienta'!$A$2:$A$2848,X$8,'B-PorHerramienta'!$J$2:$J$2848,$AC32,'B-PorHerramienta'!$K$2:$K$2848,$AD32,'B-PorHerramienta'!$L$2:$L$2848,$AE32,'B-PorHerramienta'!$F$2:$F$2848,"&lt;&gt;")=0,"",ROUND(SUMIFS(INDEX('B-PorHerramienta'!$F$2:$I$2848,0,$AH$6),'B-PorHerramienta'!$A$2:$A$2848,X$8,'B-PorHerramienta'!$J$2:$J$2848,$AC32,'B-PorHerramienta'!$K$2:$K$2848,$AD32,'B-PorHerramienta'!$L$2:$L$2848,$AE32)*$AI$6,$AJ$6))</f>
        <v/>
      </c>
      <c r="Y32" s="48" t="str">
        <f>IF(COUNTIFS('B-PorHerramienta'!$A$2:$A$2848,Y$8,'B-PorHerramienta'!$J$2:$J$2848,$AC32,'B-PorHerramienta'!$K$2:$K$2848,$AD32,'B-PorHerramienta'!$L$2:$L$2848,$AE32,'B-PorHerramienta'!$F$2:$F$2848,"&lt;&gt;")=0,"",ROUND(SUMIFS(INDEX('B-PorHerramienta'!$F$2:$I$2848,0,$AH$6),'B-PorHerramienta'!$A$2:$A$2848,Y$8,'B-PorHerramienta'!$J$2:$J$2848,$AC32,'B-PorHerramienta'!$K$2:$K$2848,$AD32,'B-PorHerramienta'!$L$2:$L$2848,$AE32)*$AI$6,$AJ$6))</f>
        <v/>
      </c>
      <c r="Z32" s="48" t="str">
        <f>IF(COUNTIFS('B-PorHerramienta'!$A$2:$A$2848,Z$8,'B-PorHerramienta'!$J$2:$J$2848,$AC32,'B-PorHerramienta'!$K$2:$K$2848,$AD32,'B-PorHerramienta'!$L$2:$L$2848,$AE32,'B-PorHerramienta'!$F$2:$F$2848,"&lt;&gt;")=0,"",ROUND(SUMIFS(INDEX('B-PorHerramienta'!$F$2:$I$2848,0,$AH$6),'B-PorHerramienta'!$A$2:$A$2848,Z$8,'B-PorHerramienta'!$J$2:$J$2848,$AC32,'B-PorHerramienta'!$K$2:$K$2848,$AD32,'B-PorHerramienta'!$L$2:$L$2848,$AE32)*$AI$6,$AJ$6))</f>
        <v/>
      </c>
      <c r="AA32" s="6"/>
      <c r="AB32" s="35">
        <v>2</v>
      </c>
      <c r="AC32" s="35" t="s">
        <v>1114</v>
      </c>
      <c r="AD32" s="35" t="s">
        <v>1115</v>
      </c>
      <c r="AE32" s="35" t="s">
        <v>1136</v>
      </c>
      <c r="AF32" s="35"/>
      <c r="AG32" s="35"/>
      <c r="AH32" s="35"/>
      <c r="AI32" s="35"/>
      <c r="AJ32" s="35"/>
      <c r="AK32" s="35"/>
    </row>
    <row r="33" spans="1:37" ht="90" hidden="1" outlineLevel="2" collapsed="1" x14ac:dyDescent="0.25">
      <c r="A33" s="49" t="s">
        <v>2195</v>
      </c>
      <c r="B33" s="47" t="s">
        <v>152</v>
      </c>
      <c r="C33" s="48" t="str">
        <f>IF(COUNTIFS('B-PorHerramienta'!$A$2:$A$2848,C$8,'B-PorHerramienta'!$J$2:$J$2848,$AC33,'B-PorHerramienta'!$K$2:$K$2848,$AD33,'B-PorHerramienta'!$L$2:$L$2848,$AE33,'B-PorHerramienta'!$F$2:$F$2848,"&lt;&gt;")=0,"",ROUND(SUMIFS(INDEX('B-PorHerramienta'!$F$2:$I$2848,0,$AH$6),'B-PorHerramienta'!$A$2:$A$2848,C$8,'B-PorHerramienta'!$J$2:$J$2848,$AC33,'B-PorHerramienta'!$K$2:$K$2848,$AD33,'B-PorHerramienta'!$L$2:$L$2848,$AE33)*$AI$6,$AJ$6))</f>
        <v/>
      </c>
      <c r="D33" s="48" t="str">
        <f>IF(COUNTIFS('B-PorHerramienta'!$A$2:$A$2848,D$8,'B-PorHerramienta'!$J$2:$J$2848,$AC33,'B-PorHerramienta'!$K$2:$K$2848,$AD33,'B-PorHerramienta'!$L$2:$L$2848,$AE33,'B-PorHerramienta'!$F$2:$F$2848,"&lt;&gt;")=0,"",ROUND(SUMIFS(INDEX('B-PorHerramienta'!$F$2:$I$2848,0,$AH$6),'B-PorHerramienta'!$A$2:$A$2848,D$8,'B-PorHerramienta'!$J$2:$J$2848,$AC33,'B-PorHerramienta'!$K$2:$K$2848,$AD33,'B-PorHerramienta'!$L$2:$L$2848,$AE33)*$AI$6,$AJ$6))</f>
        <v/>
      </c>
      <c r="E33" s="48" t="str">
        <f>IF(COUNTIFS('B-PorHerramienta'!$A$2:$A$2848,E$8,'B-PorHerramienta'!$J$2:$J$2848,$AC33,'B-PorHerramienta'!$K$2:$K$2848,$AD33,'B-PorHerramienta'!$L$2:$L$2848,$AE33,'B-PorHerramienta'!$F$2:$F$2848,"&lt;&gt;")=0,"",ROUND(SUMIFS(INDEX('B-PorHerramienta'!$F$2:$I$2848,0,$AH$6),'B-PorHerramienta'!$A$2:$A$2848,E$8,'B-PorHerramienta'!$J$2:$J$2848,$AC33,'B-PorHerramienta'!$K$2:$K$2848,$AD33,'B-PorHerramienta'!$L$2:$L$2848,$AE33)*$AI$6,$AJ$6))</f>
        <v/>
      </c>
      <c r="F33" s="48" t="str">
        <f>IF(COUNTIFS('B-PorHerramienta'!$A$2:$A$2848,F$8,'B-PorHerramienta'!$J$2:$J$2848,$AC33,'B-PorHerramienta'!$K$2:$K$2848,$AD33,'B-PorHerramienta'!$L$2:$L$2848,$AE33,'B-PorHerramienta'!$F$2:$F$2848,"&lt;&gt;")=0,"",ROUND(SUMIFS(INDEX('B-PorHerramienta'!$F$2:$I$2848,0,$AH$6),'B-PorHerramienta'!$A$2:$A$2848,F$8,'B-PorHerramienta'!$J$2:$J$2848,$AC33,'B-PorHerramienta'!$K$2:$K$2848,$AD33,'B-PorHerramienta'!$L$2:$L$2848,$AE33)*$AI$6,$AJ$6))</f>
        <v/>
      </c>
      <c r="G33" s="48" t="str">
        <f>IF(COUNTIFS('B-PorHerramienta'!$A$2:$A$2848,G$8,'B-PorHerramienta'!$J$2:$J$2848,$AC33,'B-PorHerramienta'!$K$2:$K$2848,$AD33,'B-PorHerramienta'!$L$2:$L$2848,$AE33,'B-PorHerramienta'!$F$2:$F$2848,"&lt;&gt;")=0,"",ROUND(SUMIFS(INDEX('B-PorHerramienta'!$F$2:$I$2848,0,$AH$6),'B-PorHerramienta'!$A$2:$A$2848,G$8,'B-PorHerramienta'!$J$2:$J$2848,$AC33,'B-PorHerramienta'!$K$2:$K$2848,$AD33,'B-PorHerramienta'!$L$2:$L$2848,$AE33)*$AI$6,$AJ$6))</f>
        <v/>
      </c>
      <c r="H33" s="48" t="str">
        <f>IF(COUNTIFS('B-PorHerramienta'!$A$2:$A$2848,H$8,'B-PorHerramienta'!$J$2:$J$2848,$AC33,'B-PorHerramienta'!$K$2:$K$2848,$AD33,'B-PorHerramienta'!$L$2:$L$2848,$AE33,'B-PorHerramienta'!$F$2:$F$2848,"&lt;&gt;")=0,"",ROUND(SUMIFS(INDEX('B-PorHerramienta'!$F$2:$I$2848,0,$AH$6),'B-PorHerramienta'!$A$2:$A$2848,H$8,'B-PorHerramienta'!$J$2:$J$2848,$AC33,'B-PorHerramienta'!$K$2:$K$2848,$AD33,'B-PorHerramienta'!$L$2:$L$2848,$AE33)*$AI$6,$AJ$6))</f>
        <v/>
      </c>
      <c r="I33" s="48" t="str">
        <f>IF(COUNTIFS('B-PorHerramienta'!$A$2:$A$2848,I$8,'B-PorHerramienta'!$J$2:$J$2848,$AC33,'B-PorHerramienta'!$K$2:$K$2848,$AD33,'B-PorHerramienta'!$L$2:$L$2848,$AE33,'B-PorHerramienta'!$F$2:$F$2848,"&lt;&gt;")=0,"",ROUND(SUMIFS(INDEX('B-PorHerramienta'!$F$2:$I$2848,0,$AH$6),'B-PorHerramienta'!$A$2:$A$2848,I$8,'B-PorHerramienta'!$J$2:$J$2848,$AC33,'B-PorHerramienta'!$K$2:$K$2848,$AD33,'B-PorHerramienta'!$L$2:$L$2848,$AE33)*$AI$6,$AJ$6))</f>
        <v/>
      </c>
      <c r="J33" s="48" t="str">
        <f>IF(COUNTIFS('B-PorHerramienta'!$A$2:$A$2848,J$8,'B-PorHerramienta'!$J$2:$J$2848,$AC33,'B-PorHerramienta'!$K$2:$K$2848,$AD33,'B-PorHerramienta'!$L$2:$L$2848,$AE33,'B-PorHerramienta'!$F$2:$F$2848,"&lt;&gt;")=0,"",ROUND(SUMIFS(INDEX('B-PorHerramienta'!$F$2:$I$2848,0,$AH$6),'B-PorHerramienta'!$A$2:$A$2848,J$8,'B-PorHerramienta'!$J$2:$J$2848,$AC33,'B-PorHerramienta'!$K$2:$K$2848,$AD33,'B-PorHerramienta'!$L$2:$L$2848,$AE33)*$AI$6,$AJ$6))</f>
        <v/>
      </c>
      <c r="K33" s="48" t="str">
        <f>IF(COUNTIFS('B-PorHerramienta'!$A$2:$A$2848,K$8,'B-PorHerramienta'!$J$2:$J$2848,$AC33,'B-PorHerramienta'!$K$2:$K$2848,$AD33,'B-PorHerramienta'!$L$2:$L$2848,$AE33,'B-PorHerramienta'!$F$2:$F$2848,"&lt;&gt;")=0,"",ROUND(SUMIFS(INDEX('B-PorHerramienta'!$F$2:$I$2848,0,$AH$6),'B-PorHerramienta'!$A$2:$A$2848,K$8,'B-PorHerramienta'!$J$2:$J$2848,$AC33,'B-PorHerramienta'!$K$2:$K$2848,$AD33,'B-PorHerramienta'!$L$2:$L$2848,$AE33)*$AI$6,$AJ$6))</f>
        <v/>
      </c>
      <c r="L33" s="48" t="str">
        <f>IF(COUNTIFS('B-PorHerramienta'!$A$2:$A$2848,L$8,'B-PorHerramienta'!$J$2:$J$2848,$AC33,'B-PorHerramienta'!$K$2:$K$2848,$AD33,'B-PorHerramienta'!$L$2:$L$2848,$AE33,'B-PorHerramienta'!$F$2:$F$2848,"&lt;&gt;")=0,"",ROUND(SUMIFS(INDEX('B-PorHerramienta'!$F$2:$I$2848,0,$AH$6),'B-PorHerramienta'!$A$2:$A$2848,L$8,'B-PorHerramienta'!$J$2:$J$2848,$AC33,'B-PorHerramienta'!$K$2:$K$2848,$AD33,'B-PorHerramienta'!$L$2:$L$2848,$AE33)*$AI$6,$AJ$6))</f>
        <v/>
      </c>
      <c r="M33" s="48" t="str">
        <f>IF(COUNTIFS('B-PorHerramienta'!$A$2:$A$2848,M$8,'B-PorHerramienta'!$J$2:$J$2848,$AC33,'B-PorHerramienta'!$K$2:$K$2848,$AD33,'B-PorHerramienta'!$L$2:$L$2848,$AE33,'B-PorHerramienta'!$F$2:$F$2848,"&lt;&gt;")=0,"",ROUND(SUMIFS(INDEX('B-PorHerramienta'!$F$2:$I$2848,0,$AH$6),'B-PorHerramienta'!$A$2:$A$2848,M$8,'B-PorHerramienta'!$J$2:$J$2848,$AC33,'B-PorHerramienta'!$K$2:$K$2848,$AD33,'B-PorHerramienta'!$L$2:$L$2848,$AE33)*$AI$6,$AJ$6))</f>
        <v/>
      </c>
      <c r="N33" s="48" t="str">
        <f>IF(COUNTIFS('B-PorHerramienta'!$A$2:$A$2848,N$8,'B-PorHerramienta'!$J$2:$J$2848,$AC33,'B-PorHerramienta'!$K$2:$K$2848,$AD33,'B-PorHerramienta'!$L$2:$L$2848,$AE33,'B-PorHerramienta'!$F$2:$F$2848,"&lt;&gt;")=0,"",ROUND(SUMIFS(INDEX('B-PorHerramienta'!$F$2:$I$2848,0,$AH$6),'B-PorHerramienta'!$A$2:$A$2848,N$8,'B-PorHerramienta'!$J$2:$J$2848,$AC33,'B-PorHerramienta'!$K$2:$K$2848,$AD33,'B-PorHerramienta'!$L$2:$L$2848,$AE33)*$AI$6,$AJ$6))</f>
        <v/>
      </c>
      <c r="O33" s="48" t="str">
        <f>IF(COUNTIFS('B-PorHerramienta'!$A$2:$A$2848,O$8,'B-PorHerramienta'!$J$2:$J$2848,$AC33,'B-PorHerramienta'!$K$2:$K$2848,$AD33,'B-PorHerramienta'!$L$2:$L$2848,$AE33,'B-PorHerramienta'!$F$2:$F$2848,"&lt;&gt;")=0,"",ROUND(SUMIFS(INDEX('B-PorHerramienta'!$F$2:$I$2848,0,$AH$6),'B-PorHerramienta'!$A$2:$A$2848,O$8,'B-PorHerramienta'!$J$2:$J$2848,$AC33,'B-PorHerramienta'!$K$2:$K$2848,$AD33,'B-PorHerramienta'!$L$2:$L$2848,$AE33)*$AI$6,$AJ$6))</f>
        <v/>
      </c>
      <c r="P33" s="48" t="str">
        <f>IF(COUNTIFS('B-PorHerramienta'!$A$2:$A$2848,P$8,'B-PorHerramienta'!$J$2:$J$2848,$AC33,'B-PorHerramienta'!$K$2:$K$2848,$AD33,'B-PorHerramienta'!$L$2:$L$2848,$AE33,'B-PorHerramienta'!$F$2:$F$2848,"&lt;&gt;")=0,"",ROUND(SUMIFS(INDEX('B-PorHerramienta'!$F$2:$I$2848,0,$AH$6),'B-PorHerramienta'!$A$2:$A$2848,P$8,'B-PorHerramienta'!$J$2:$J$2848,$AC33,'B-PorHerramienta'!$K$2:$K$2848,$AD33,'B-PorHerramienta'!$L$2:$L$2848,$AE33)*$AI$6,$AJ$6))</f>
        <v/>
      </c>
      <c r="Q33" s="48" t="str">
        <f>IF(COUNTIFS('B-PorHerramienta'!$A$2:$A$2848,Q$8,'B-PorHerramienta'!$J$2:$J$2848,$AC33,'B-PorHerramienta'!$K$2:$K$2848,$AD33,'B-PorHerramienta'!$L$2:$L$2848,$AE33,'B-PorHerramienta'!$F$2:$F$2848,"&lt;&gt;")=0,"",ROUND(SUMIFS(INDEX('B-PorHerramienta'!$F$2:$I$2848,0,$AH$6),'B-PorHerramienta'!$A$2:$A$2848,Q$8,'B-PorHerramienta'!$J$2:$J$2848,$AC33,'B-PorHerramienta'!$K$2:$K$2848,$AD33,'B-PorHerramienta'!$L$2:$L$2848,$AE33)*$AI$6,$AJ$6))</f>
        <v/>
      </c>
      <c r="R33" s="48" t="str">
        <f>IF(COUNTIFS('B-PorHerramienta'!$A$2:$A$2848,R$8,'B-PorHerramienta'!$J$2:$J$2848,$AC33,'B-PorHerramienta'!$K$2:$K$2848,$AD33,'B-PorHerramienta'!$L$2:$L$2848,$AE33,'B-PorHerramienta'!$F$2:$F$2848,"&lt;&gt;")=0,"",ROUND(SUMIFS(INDEX('B-PorHerramienta'!$F$2:$I$2848,0,$AH$6),'B-PorHerramienta'!$A$2:$A$2848,R$8,'B-PorHerramienta'!$J$2:$J$2848,$AC33,'B-PorHerramienta'!$K$2:$K$2848,$AD33,'B-PorHerramienta'!$L$2:$L$2848,$AE33)*$AI$6,$AJ$6))</f>
        <v/>
      </c>
      <c r="S33" s="48" t="str">
        <f>IF(COUNTIFS('B-PorHerramienta'!$A$2:$A$2848,S$8,'B-PorHerramienta'!$J$2:$J$2848,$AC33,'B-PorHerramienta'!$K$2:$K$2848,$AD33,'B-PorHerramienta'!$L$2:$L$2848,$AE33,'B-PorHerramienta'!$F$2:$F$2848,"&lt;&gt;")=0,"",ROUND(SUMIFS(INDEX('B-PorHerramienta'!$F$2:$I$2848,0,$AH$6),'B-PorHerramienta'!$A$2:$A$2848,S$8,'B-PorHerramienta'!$J$2:$J$2848,$AC33,'B-PorHerramienta'!$K$2:$K$2848,$AD33,'B-PorHerramienta'!$L$2:$L$2848,$AE33)*$AI$6,$AJ$6))</f>
        <v/>
      </c>
      <c r="T33" s="48" t="str">
        <f>IF(COUNTIFS('B-PorHerramienta'!$A$2:$A$2848,T$8,'B-PorHerramienta'!$J$2:$J$2848,$AC33,'B-PorHerramienta'!$K$2:$K$2848,$AD33,'B-PorHerramienta'!$L$2:$L$2848,$AE33,'B-PorHerramienta'!$F$2:$F$2848,"&lt;&gt;")=0,"",ROUND(SUMIFS(INDEX('B-PorHerramienta'!$F$2:$I$2848,0,$AH$6),'B-PorHerramienta'!$A$2:$A$2848,T$8,'B-PorHerramienta'!$J$2:$J$2848,$AC33,'B-PorHerramienta'!$K$2:$K$2848,$AD33,'B-PorHerramienta'!$L$2:$L$2848,$AE33)*$AI$6,$AJ$6))</f>
        <v/>
      </c>
      <c r="U33" s="48" t="str">
        <f>IF(COUNTIFS('B-PorHerramienta'!$A$2:$A$2848,U$8,'B-PorHerramienta'!$J$2:$J$2848,$AC33,'B-PorHerramienta'!$K$2:$K$2848,$AD33,'B-PorHerramienta'!$L$2:$L$2848,$AE33,'B-PorHerramienta'!$F$2:$F$2848,"&lt;&gt;")=0,"",ROUND(SUMIFS(INDEX('B-PorHerramienta'!$F$2:$I$2848,0,$AH$6),'B-PorHerramienta'!$A$2:$A$2848,U$8,'B-PorHerramienta'!$J$2:$J$2848,$AC33,'B-PorHerramienta'!$K$2:$K$2848,$AD33,'B-PorHerramienta'!$L$2:$L$2848,$AE33)*$AI$6,$AJ$6))</f>
        <v/>
      </c>
      <c r="V33" s="48" t="str">
        <f>IF(COUNTIFS('B-PorHerramienta'!$A$2:$A$2848,V$8,'B-PorHerramienta'!$J$2:$J$2848,$AC33,'B-PorHerramienta'!$K$2:$K$2848,$AD33,'B-PorHerramienta'!$L$2:$L$2848,$AE33,'B-PorHerramienta'!$F$2:$F$2848,"&lt;&gt;")=0,"",ROUND(SUMIFS(INDEX('B-PorHerramienta'!$F$2:$I$2848,0,$AH$6),'B-PorHerramienta'!$A$2:$A$2848,V$8,'B-PorHerramienta'!$J$2:$J$2848,$AC33,'B-PorHerramienta'!$K$2:$K$2848,$AD33,'B-PorHerramienta'!$L$2:$L$2848,$AE33)*$AI$6,$AJ$6))</f>
        <v/>
      </c>
      <c r="W33" s="48" t="str">
        <f>IF(COUNTIFS('B-PorHerramienta'!$A$2:$A$2848,W$8,'B-PorHerramienta'!$J$2:$J$2848,$AC33,'B-PorHerramienta'!$K$2:$K$2848,$AD33,'B-PorHerramienta'!$L$2:$L$2848,$AE33,'B-PorHerramienta'!$F$2:$F$2848,"&lt;&gt;")=0,"",ROUND(SUMIFS(INDEX('B-PorHerramienta'!$F$2:$I$2848,0,$AH$6),'B-PorHerramienta'!$A$2:$A$2848,W$8,'B-PorHerramienta'!$J$2:$J$2848,$AC33,'B-PorHerramienta'!$K$2:$K$2848,$AD33,'B-PorHerramienta'!$L$2:$L$2848,$AE33)*$AI$6,$AJ$6))</f>
        <v/>
      </c>
      <c r="X33" s="48" t="str">
        <f>IF(COUNTIFS('B-PorHerramienta'!$A$2:$A$2848,X$8,'B-PorHerramienta'!$J$2:$J$2848,$AC33,'B-PorHerramienta'!$K$2:$K$2848,$AD33,'B-PorHerramienta'!$L$2:$L$2848,$AE33,'B-PorHerramienta'!$F$2:$F$2848,"&lt;&gt;")=0,"",ROUND(SUMIFS(INDEX('B-PorHerramienta'!$F$2:$I$2848,0,$AH$6),'B-PorHerramienta'!$A$2:$A$2848,X$8,'B-PorHerramienta'!$J$2:$J$2848,$AC33,'B-PorHerramienta'!$K$2:$K$2848,$AD33,'B-PorHerramienta'!$L$2:$L$2848,$AE33)*$AI$6,$AJ$6))</f>
        <v/>
      </c>
      <c r="Y33" s="48" t="str">
        <f>IF(COUNTIFS('B-PorHerramienta'!$A$2:$A$2848,Y$8,'B-PorHerramienta'!$J$2:$J$2848,$AC33,'B-PorHerramienta'!$K$2:$K$2848,$AD33,'B-PorHerramienta'!$L$2:$L$2848,$AE33,'B-PorHerramienta'!$F$2:$F$2848,"&lt;&gt;")=0,"",ROUND(SUMIFS(INDEX('B-PorHerramienta'!$F$2:$I$2848,0,$AH$6),'B-PorHerramienta'!$A$2:$A$2848,Y$8,'B-PorHerramienta'!$J$2:$J$2848,$AC33,'B-PorHerramienta'!$K$2:$K$2848,$AD33,'B-PorHerramienta'!$L$2:$L$2848,$AE33)*$AI$6,$AJ$6))</f>
        <v/>
      </c>
      <c r="Z33" s="48" t="str">
        <f>IF(COUNTIFS('B-PorHerramienta'!$A$2:$A$2848,Z$8,'B-PorHerramienta'!$J$2:$J$2848,$AC33,'B-PorHerramienta'!$K$2:$K$2848,$AD33,'B-PorHerramienta'!$L$2:$L$2848,$AE33,'B-PorHerramienta'!$F$2:$F$2848,"&lt;&gt;")=0,"",ROUND(SUMIFS(INDEX('B-PorHerramienta'!$F$2:$I$2848,0,$AH$6),'B-PorHerramienta'!$A$2:$A$2848,Z$8,'B-PorHerramienta'!$J$2:$J$2848,$AC33,'B-PorHerramienta'!$K$2:$K$2848,$AD33,'B-PorHerramienta'!$L$2:$L$2848,$AE33)*$AI$6,$AJ$6))</f>
        <v/>
      </c>
      <c r="AA33" s="6"/>
      <c r="AB33" s="35">
        <v>2</v>
      </c>
      <c r="AC33" s="35" t="s">
        <v>1114</v>
      </c>
      <c r="AD33" s="35" t="s">
        <v>1115</v>
      </c>
      <c r="AE33" s="35" t="s">
        <v>1137</v>
      </c>
      <c r="AF33" s="35"/>
      <c r="AG33" s="35"/>
      <c r="AH33" s="35"/>
      <c r="AI33" s="35"/>
      <c r="AJ33" s="35"/>
      <c r="AK33" s="35"/>
    </row>
    <row r="34" spans="1:37" ht="60" hidden="1" outlineLevel="2" collapsed="1" x14ac:dyDescent="0.25">
      <c r="A34" s="49" t="s">
        <v>2194</v>
      </c>
      <c r="B34" s="47" t="s">
        <v>154</v>
      </c>
      <c r="C34" s="48" t="str">
        <f>IF(COUNTIFS('B-PorHerramienta'!$A$2:$A$2848,C$8,'B-PorHerramienta'!$J$2:$J$2848,$AC34,'B-PorHerramienta'!$K$2:$K$2848,$AD34,'B-PorHerramienta'!$L$2:$L$2848,$AE34,'B-PorHerramienta'!$F$2:$F$2848,"&lt;&gt;")=0,"",ROUND(SUMIFS(INDEX('B-PorHerramienta'!$F$2:$I$2848,0,$AH$6),'B-PorHerramienta'!$A$2:$A$2848,C$8,'B-PorHerramienta'!$J$2:$J$2848,$AC34,'B-PorHerramienta'!$K$2:$K$2848,$AD34,'B-PorHerramienta'!$L$2:$L$2848,$AE34)*$AI$6,$AJ$6))</f>
        <v/>
      </c>
      <c r="D34" s="48" t="str">
        <f>IF(COUNTIFS('B-PorHerramienta'!$A$2:$A$2848,D$8,'B-PorHerramienta'!$J$2:$J$2848,$AC34,'B-PorHerramienta'!$K$2:$K$2848,$AD34,'B-PorHerramienta'!$L$2:$L$2848,$AE34,'B-PorHerramienta'!$F$2:$F$2848,"&lt;&gt;")=0,"",ROUND(SUMIFS(INDEX('B-PorHerramienta'!$F$2:$I$2848,0,$AH$6),'B-PorHerramienta'!$A$2:$A$2848,D$8,'B-PorHerramienta'!$J$2:$J$2848,$AC34,'B-PorHerramienta'!$K$2:$K$2848,$AD34,'B-PorHerramienta'!$L$2:$L$2848,$AE34)*$AI$6,$AJ$6))</f>
        <v/>
      </c>
      <c r="E34" s="48" t="str">
        <f>IF(COUNTIFS('B-PorHerramienta'!$A$2:$A$2848,E$8,'B-PorHerramienta'!$J$2:$J$2848,$AC34,'B-PorHerramienta'!$K$2:$K$2848,$AD34,'B-PorHerramienta'!$L$2:$L$2848,$AE34,'B-PorHerramienta'!$F$2:$F$2848,"&lt;&gt;")=0,"",ROUND(SUMIFS(INDEX('B-PorHerramienta'!$F$2:$I$2848,0,$AH$6),'B-PorHerramienta'!$A$2:$A$2848,E$8,'B-PorHerramienta'!$J$2:$J$2848,$AC34,'B-PorHerramienta'!$K$2:$K$2848,$AD34,'B-PorHerramienta'!$L$2:$L$2848,$AE34)*$AI$6,$AJ$6))</f>
        <v/>
      </c>
      <c r="F34" s="48" t="str">
        <f>IF(COUNTIFS('B-PorHerramienta'!$A$2:$A$2848,F$8,'B-PorHerramienta'!$J$2:$J$2848,$AC34,'B-PorHerramienta'!$K$2:$K$2848,$AD34,'B-PorHerramienta'!$L$2:$L$2848,$AE34,'B-PorHerramienta'!$F$2:$F$2848,"&lt;&gt;")=0,"",ROUND(SUMIFS(INDEX('B-PorHerramienta'!$F$2:$I$2848,0,$AH$6),'B-PorHerramienta'!$A$2:$A$2848,F$8,'B-PorHerramienta'!$J$2:$J$2848,$AC34,'B-PorHerramienta'!$K$2:$K$2848,$AD34,'B-PorHerramienta'!$L$2:$L$2848,$AE34)*$AI$6,$AJ$6))</f>
        <v/>
      </c>
      <c r="G34" s="48" t="str">
        <f>IF(COUNTIFS('B-PorHerramienta'!$A$2:$A$2848,G$8,'B-PorHerramienta'!$J$2:$J$2848,$AC34,'B-PorHerramienta'!$K$2:$K$2848,$AD34,'B-PorHerramienta'!$L$2:$L$2848,$AE34,'B-PorHerramienta'!$F$2:$F$2848,"&lt;&gt;")=0,"",ROUND(SUMIFS(INDEX('B-PorHerramienta'!$F$2:$I$2848,0,$AH$6),'B-PorHerramienta'!$A$2:$A$2848,G$8,'B-PorHerramienta'!$J$2:$J$2848,$AC34,'B-PorHerramienta'!$K$2:$K$2848,$AD34,'B-PorHerramienta'!$L$2:$L$2848,$AE34)*$AI$6,$AJ$6))</f>
        <v/>
      </c>
      <c r="H34" s="48" t="str">
        <f>IF(COUNTIFS('B-PorHerramienta'!$A$2:$A$2848,H$8,'B-PorHerramienta'!$J$2:$J$2848,$AC34,'B-PorHerramienta'!$K$2:$K$2848,$AD34,'B-PorHerramienta'!$L$2:$L$2848,$AE34,'B-PorHerramienta'!$F$2:$F$2848,"&lt;&gt;")=0,"",ROUND(SUMIFS(INDEX('B-PorHerramienta'!$F$2:$I$2848,0,$AH$6),'B-PorHerramienta'!$A$2:$A$2848,H$8,'B-PorHerramienta'!$J$2:$J$2848,$AC34,'B-PorHerramienta'!$K$2:$K$2848,$AD34,'B-PorHerramienta'!$L$2:$L$2848,$AE34)*$AI$6,$AJ$6))</f>
        <v/>
      </c>
      <c r="I34" s="48" t="str">
        <f>IF(COUNTIFS('B-PorHerramienta'!$A$2:$A$2848,I$8,'B-PorHerramienta'!$J$2:$J$2848,$AC34,'B-PorHerramienta'!$K$2:$K$2848,$AD34,'B-PorHerramienta'!$L$2:$L$2848,$AE34,'B-PorHerramienta'!$F$2:$F$2848,"&lt;&gt;")=0,"",ROUND(SUMIFS(INDEX('B-PorHerramienta'!$F$2:$I$2848,0,$AH$6),'B-PorHerramienta'!$A$2:$A$2848,I$8,'B-PorHerramienta'!$J$2:$J$2848,$AC34,'B-PorHerramienta'!$K$2:$K$2848,$AD34,'B-PorHerramienta'!$L$2:$L$2848,$AE34)*$AI$6,$AJ$6))</f>
        <v/>
      </c>
      <c r="J34" s="48" t="str">
        <f>IF(COUNTIFS('B-PorHerramienta'!$A$2:$A$2848,J$8,'B-PorHerramienta'!$J$2:$J$2848,$AC34,'B-PorHerramienta'!$K$2:$K$2848,$AD34,'B-PorHerramienta'!$L$2:$L$2848,$AE34,'B-PorHerramienta'!$F$2:$F$2848,"&lt;&gt;")=0,"",ROUND(SUMIFS(INDEX('B-PorHerramienta'!$F$2:$I$2848,0,$AH$6),'B-PorHerramienta'!$A$2:$A$2848,J$8,'B-PorHerramienta'!$J$2:$J$2848,$AC34,'B-PorHerramienta'!$K$2:$K$2848,$AD34,'B-PorHerramienta'!$L$2:$L$2848,$AE34)*$AI$6,$AJ$6))</f>
        <v/>
      </c>
      <c r="K34" s="48" t="str">
        <f>IF(COUNTIFS('B-PorHerramienta'!$A$2:$A$2848,K$8,'B-PorHerramienta'!$J$2:$J$2848,$AC34,'B-PorHerramienta'!$K$2:$K$2848,$AD34,'B-PorHerramienta'!$L$2:$L$2848,$AE34,'B-PorHerramienta'!$F$2:$F$2848,"&lt;&gt;")=0,"",ROUND(SUMIFS(INDEX('B-PorHerramienta'!$F$2:$I$2848,0,$AH$6),'B-PorHerramienta'!$A$2:$A$2848,K$8,'B-PorHerramienta'!$J$2:$J$2848,$AC34,'B-PorHerramienta'!$K$2:$K$2848,$AD34,'B-PorHerramienta'!$L$2:$L$2848,$AE34)*$AI$6,$AJ$6))</f>
        <v/>
      </c>
      <c r="L34" s="48" t="str">
        <f>IF(COUNTIFS('B-PorHerramienta'!$A$2:$A$2848,L$8,'B-PorHerramienta'!$J$2:$J$2848,$AC34,'B-PorHerramienta'!$K$2:$K$2848,$AD34,'B-PorHerramienta'!$L$2:$L$2848,$AE34,'B-PorHerramienta'!$F$2:$F$2848,"&lt;&gt;")=0,"",ROUND(SUMIFS(INDEX('B-PorHerramienta'!$F$2:$I$2848,0,$AH$6),'B-PorHerramienta'!$A$2:$A$2848,L$8,'B-PorHerramienta'!$J$2:$J$2848,$AC34,'B-PorHerramienta'!$K$2:$K$2848,$AD34,'B-PorHerramienta'!$L$2:$L$2848,$AE34)*$AI$6,$AJ$6))</f>
        <v/>
      </c>
      <c r="M34" s="48" t="str">
        <f>IF(COUNTIFS('B-PorHerramienta'!$A$2:$A$2848,M$8,'B-PorHerramienta'!$J$2:$J$2848,$AC34,'B-PorHerramienta'!$K$2:$K$2848,$AD34,'B-PorHerramienta'!$L$2:$L$2848,$AE34,'B-PorHerramienta'!$F$2:$F$2848,"&lt;&gt;")=0,"",ROUND(SUMIFS(INDEX('B-PorHerramienta'!$F$2:$I$2848,0,$AH$6),'B-PorHerramienta'!$A$2:$A$2848,M$8,'B-PorHerramienta'!$J$2:$J$2848,$AC34,'B-PorHerramienta'!$K$2:$K$2848,$AD34,'B-PorHerramienta'!$L$2:$L$2848,$AE34)*$AI$6,$AJ$6))</f>
        <v/>
      </c>
      <c r="N34" s="48" t="str">
        <f>IF(COUNTIFS('B-PorHerramienta'!$A$2:$A$2848,N$8,'B-PorHerramienta'!$J$2:$J$2848,$AC34,'B-PorHerramienta'!$K$2:$K$2848,$AD34,'B-PorHerramienta'!$L$2:$L$2848,$AE34,'B-PorHerramienta'!$F$2:$F$2848,"&lt;&gt;")=0,"",ROUND(SUMIFS(INDEX('B-PorHerramienta'!$F$2:$I$2848,0,$AH$6),'B-PorHerramienta'!$A$2:$A$2848,N$8,'B-PorHerramienta'!$J$2:$J$2848,$AC34,'B-PorHerramienta'!$K$2:$K$2848,$AD34,'B-PorHerramienta'!$L$2:$L$2848,$AE34)*$AI$6,$AJ$6))</f>
        <v/>
      </c>
      <c r="O34" s="48" t="str">
        <f>IF(COUNTIFS('B-PorHerramienta'!$A$2:$A$2848,O$8,'B-PorHerramienta'!$J$2:$J$2848,$AC34,'B-PorHerramienta'!$K$2:$K$2848,$AD34,'B-PorHerramienta'!$L$2:$L$2848,$AE34,'B-PorHerramienta'!$F$2:$F$2848,"&lt;&gt;")=0,"",ROUND(SUMIFS(INDEX('B-PorHerramienta'!$F$2:$I$2848,0,$AH$6),'B-PorHerramienta'!$A$2:$A$2848,O$8,'B-PorHerramienta'!$J$2:$J$2848,$AC34,'B-PorHerramienta'!$K$2:$K$2848,$AD34,'B-PorHerramienta'!$L$2:$L$2848,$AE34)*$AI$6,$AJ$6))</f>
        <v/>
      </c>
      <c r="P34" s="48" t="str">
        <f>IF(COUNTIFS('B-PorHerramienta'!$A$2:$A$2848,P$8,'B-PorHerramienta'!$J$2:$J$2848,$AC34,'B-PorHerramienta'!$K$2:$K$2848,$AD34,'B-PorHerramienta'!$L$2:$L$2848,$AE34,'B-PorHerramienta'!$F$2:$F$2848,"&lt;&gt;")=0,"",ROUND(SUMIFS(INDEX('B-PorHerramienta'!$F$2:$I$2848,0,$AH$6),'B-PorHerramienta'!$A$2:$A$2848,P$8,'B-PorHerramienta'!$J$2:$J$2848,$AC34,'B-PorHerramienta'!$K$2:$K$2848,$AD34,'B-PorHerramienta'!$L$2:$L$2848,$AE34)*$AI$6,$AJ$6))</f>
        <v/>
      </c>
      <c r="Q34" s="48" t="str">
        <f>IF(COUNTIFS('B-PorHerramienta'!$A$2:$A$2848,Q$8,'B-PorHerramienta'!$J$2:$J$2848,$AC34,'B-PorHerramienta'!$K$2:$K$2848,$AD34,'B-PorHerramienta'!$L$2:$L$2848,$AE34,'B-PorHerramienta'!$F$2:$F$2848,"&lt;&gt;")=0,"",ROUND(SUMIFS(INDEX('B-PorHerramienta'!$F$2:$I$2848,0,$AH$6),'B-PorHerramienta'!$A$2:$A$2848,Q$8,'B-PorHerramienta'!$J$2:$J$2848,$AC34,'B-PorHerramienta'!$K$2:$K$2848,$AD34,'B-PorHerramienta'!$L$2:$L$2848,$AE34)*$AI$6,$AJ$6))</f>
        <v/>
      </c>
      <c r="R34" s="48" t="str">
        <f>IF(COUNTIFS('B-PorHerramienta'!$A$2:$A$2848,R$8,'B-PorHerramienta'!$J$2:$J$2848,$AC34,'B-PorHerramienta'!$K$2:$K$2848,$AD34,'B-PorHerramienta'!$L$2:$L$2848,$AE34,'B-PorHerramienta'!$F$2:$F$2848,"&lt;&gt;")=0,"",ROUND(SUMIFS(INDEX('B-PorHerramienta'!$F$2:$I$2848,0,$AH$6),'B-PorHerramienta'!$A$2:$A$2848,R$8,'B-PorHerramienta'!$J$2:$J$2848,$AC34,'B-PorHerramienta'!$K$2:$K$2848,$AD34,'B-PorHerramienta'!$L$2:$L$2848,$AE34)*$AI$6,$AJ$6))</f>
        <v/>
      </c>
      <c r="S34" s="48" t="str">
        <f>IF(COUNTIFS('B-PorHerramienta'!$A$2:$A$2848,S$8,'B-PorHerramienta'!$J$2:$J$2848,$AC34,'B-PorHerramienta'!$K$2:$K$2848,$AD34,'B-PorHerramienta'!$L$2:$L$2848,$AE34,'B-PorHerramienta'!$F$2:$F$2848,"&lt;&gt;")=0,"",ROUND(SUMIFS(INDEX('B-PorHerramienta'!$F$2:$I$2848,0,$AH$6),'B-PorHerramienta'!$A$2:$A$2848,S$8,'B-PorHerramienta'!$J$2:$J$2848,$AC34,'B-PorHerramienta'!$K$2:$K$2848,$AD34,'B-PorHerramienta'!$L$2:$L$2848,$AE34)*$AI$6,$AJ$6))</f>
        <v/>
      </c>
      <c r="T34" s="48" t="str">
        <f>IF(COUNTIFS('B-PorHerramienta'!$A$2:$A$2848,T$8,'B-PorHerramienta'!$J$2:$J$2848,$AC34,'B-PorHerramienta'!$K$2:$K$2848,$AD34,'B-PorHerramienta'!$L$2:$L$2848,$AE34,'B-PorHerramienta'!$F$2:$F$2848,"&lt;&gt;")=0,"",ROUND(SUMIFS(INDEX('B-PorHerramienta'!$F$2:$I$2848,0,$AH$6),'B-PorHerramienta'!$A$2:$A$2848,T$8,'B-PorHerramienta'!$J$2:$J$2848,$AC34,'B-PorHerramienta'!$K$2:$K$2848,$AD34,'B-PorHerramienta'!$L$2:$L$2848,$AE34)*$AI$6,$AJ$6))</f>
        <v/>
      </c>
      <c r="U34" s="48" t="str">
        <f>IF(COUNTIFS('B-PorHerramienta'!$A$2:$A$2848,U$8,'B-PorHerramienta'!$J$2:$J$2848,$AC34,'B-PorHerramienta'!$K$2:$K$2848,$AD34,'B-PorHerramienta'!$L$2:$L$2848,$AE34,'B-PorHerramienta'!$F$2:$F$2848,"&lt;&gt;")=0,"",ROUND(SUMIFS(INDEX('B-PorHerramienta'!$F$2:$I$2848,0,$AH$6),'B-PorHerramienta'!$A$2:$A$2848,U$8,'B-PorHerramienta'!$J$2:$J$2848,$AC34,'B-PorHerramienta'!$K$2:$K$2848,$AD34,'B-PorHerramienta'!$L$2:$L$2848,$AE34)*$AI$6,$AJ$6))</f>
        <v/>
      </c>
      <c r="V34" s="48" t="str">
        <f>IF(COUNTIFS('B-PorHerramienta'!$A$2:$A$2848,V$8,'B-PorHerramienta'!$J$2:$J$2848,$AC34,'B-PorHerramienta'!$K$2:$K$2848,$AD34,'B-PorHerramienta'!$L$2:$L$2848,$AE34,'B-PorHerramienta'!$F$2:$F$2848,"&lt;&gt;")=0,"",ROUND(SUMIFS(INDEX('B-PorHerramienta'!$F$2:$I$2848,0,$AH$6),'B-PorHerramienta'!$A$2:$A$2848,V$8,'B-PorHerramienta'!$J$2:$J$2848,$AC34,'B-PorHerramienta'!$K$2:$K$2848,$AD34,'B-PorHerramienta'!$L$2:$L$2848,$AE34)*$AI$6,$AJ$6))</f>
        <v/>
      </c>
      <c r="W34" s="48" t="str">
        <f>IF(COUNTIFS('B-PorHerramienta'!$A$2:$A$2848,W$8,'B-PorHerramienta'!$J$2:$J$2848,$AC34,'B-PorHerramienta'!$K$2:$K$2848,$AD34,'B-PorHerramienta'!$L$2:$L$2848,$AE34,'B-PorHerramienta'!$F$2:$F$2848,"&lt;&gt;")=0,"",ROUND(SUMIFS(INDEX('B-PorHerramienta'!$F$2:$I$2848,0,$AH$6),'B-PorHerramienta'!$A$2:$A$2848,W$8,'B-PorHerramienta'!$J$2:$J$2848,$AC34,'B-PorHerramienta'!$K$2:$K$2848,$AD34,'B-PorHerramienta'!$L$2:$L$2848,$AE34)*$AI$6,$AJ$6))</f>
        <v/>
      </c>
      <c r="X34" s="48" t="str">
        <f>IF(COUNTIFS('B-PorHerramienta'!$A$2:$A$2848,X$8,'B-PorHerramienta'!$J$2:$J$2848,$AC34,'B-PorHerramienta'!$K$2:$K$2848,$AD34,'B-PorHerramienta'!$L$2:$L$2848,$AE34,'B-PorHerramienta'!$F$2:$F$2848,"&lt;&gt;")=0,"",ROUND(SUMIFS(INDEX('B-PorHerramienta'!$F$2:$I$2848,0,$AH$6),'B-PorHerramienta'!$A$2:$A$2848,X$8,'B-PorHerramienta'!$J$2:$J$2848,$AC34,'B-PorHerramienta'!$K$2:$K$2848,$AD34,'B-PorHerramienta'!$L$2:$L$2848,$AE34)*$AI$6,$AJ$6))</f>
        <v/>
      </c>
      <c r="Y34" s="48" t="str">
        <f>IF(COUNTIFS('B-PorHerramienta'!$A$2:$A$2848,Y$8,'B-PorHerramienta'!$J$2:$J$2848,$AC34,'B-PorHerramienta'!$K$2:$K$2848,$AD34,'B-PorHerramienta'!$L$2:$L$2848,$AE34,'B-PorHerramienta'!$F$2:$F$2848,"&lt;&gt;")=0,"",ROUND(SUMIFS(INDEX('B-PorHerramienta'!$F$2:$I$2848,0,$AH$6),'B-PorHerramienta'!$A$2:$A$2848,Y$8,'B-PorHerramienta'!$J$2:$J$2848,$AC34,'B-PorHerramienta'!$K$2:$K$2848,$AD34,'B-PorHerramienta'!$L$2:$L$2848,$AE34)*$AI$6,$AJ$6))</f>
        <v/>
      </c>
      <c r="Z34" s="48" t="str">
        <f>IF(COUNTIFS('B-PorHerramienta'!$A$2:$A$2848,Z$8,'B-PorHerramienta'!$J$2:$J$2848,$AC34,'B-PorHerramienta'!$K$2:$K$2848,$AD34,'B-PorHerramienta'!$L$2:$L$2848,$AE34,'B-PorHerramienta'!$F$2:$F$2848,"&lt;&gt;")=0,"",ROUND(SUMIFS(INDEX('B-PorHerramienta'!$F$2:$I$2848,0,$AH$6),'B-PorHerramienta'!$A$2:$A$2848,Z$8,'B-PorHerramienta'!$J$2:$J$2848,$AC34,'B-PorHerramienta'!$K$2:$K$2848,$AD34,'B-PorHerramienta'!$L$2:$L$2848,$AE34)*$AI$6,$AJ$6))</f>
        <v/>
      </c>
      <c r="AA34" s="6"/>
      <c r="AB34" s="35">
        <v>2</v>
      </c>
      <c r="AC34" s="35" t="s">
        <v>1114</v>
      </c>
      <c r="AD34" s="35" t="s">
        <v>1115</v>
      </c>
      <c r="AE34" s="35" t="s">
        <v>1138</v>
      </c>
      <c r="AF34" s="35"/>
      <c r="AG34" s="35"/>
      <c r="AH34" s="35"/>
      <c r="AI34" s="35"/>
      <c r="AJ34" s="35"/>
      <c r="AK34" s="35"/>
    </row>
    <row r="35" spans="1:37" ht="45" hidden="1" outlineLevel="2" collapsed="1" x14ac:dyDescent="0.25">
      <c r="A35" s="49" t="s">
        <v>2193</v>
      </c>
      <c r="B35" s="47" t="s">
        <v>156</v>
      </c>
      <c r="C35" s="48" t="str">
        <f>IF(COUNTIFS('B-PorHerramienta'!$A$2:$A$2848,C$8,'B-PorHerramienta'!$J$2:$J$2848,$AC35,'B-PorHerramienta'!$K$2:$K$2848,$AD35,'B-PorHerramienta'!$L$2:$L$2848,$AE35,'B-PorHerramienta'!$F$2:$F$2848,"&lt;&gt;")=0,"",ROUND(SUMIFS(INDEX('B-PorHerramienta'!$F$2:$I$2848,0,$AH$6),'B-PorHerramienta'!$A$2:$A$2848,C$8,'B-PorHerramienta'!$J$2:$J$2848,$AC35,'B-PorHerramienta'!$K$2:$K$2848,$AD35,'B-PorHerramienta'!$L$2:$L$2848,$AE35)*$AI$6,$AJ$6))</f>
        <v/>
      </c>
      <c r="D35" s="48" t="str">
        <f>IF(COUNTIFS('B-PorHerramienta'!$A$2:$A$2848,D$8,'B-PorHerramienta'!$J$2:$J$2848,$AC35,'B-PorHerramienta'!$K$2:$K$2848,$AD35,'B-PorHerramienta'!$L$2:$L$2848,$AE35,'B-PorHerramienta'!$F$2:$F$2848,"&lt;&gt;")=0,"",ROUND(SUMIFS(INDEX('B-PorHerramienta'!$F$2:$I$2848,0,$AH$6),'B-PorHerramienta'!$A$2:$A$2848,D$8,'B-PorHerramienta'!$J$2:$J$2848,$AC35,'B-PorHerramienta'!$K$2:$K$2848,$AD35,'B-PorHerramienta'!$L$2:$L$2848,$AE35)*$AI$6,$AJ$6))</f>
        <v/>
      </c>
      <c r="E35" s="48" t="str">
        <f>IF(COUNTIFS('B-PorHerramienta'!$A$2:$A$2848,E$8,'B-PorHerramienta'!$J$2:$J$2848,$AC35,'B-PorHerramienta'!$K$2:$K$2848,$AD35,'B-PorHerramienta'!$L$2:$L$2848,$AE35,'B-PorHerramienta'!$F$2:$F$2848,"&lt;&gt;")=0,"",ROUND(SUMIFS(INDEX('B-PorHerramienta'!$F$2:$I$2848,0,$AH$6),'B-PorHerramienta'!$A$2:$A$2848,E$8,'B-PorHerramienta'!$J$2:$J$2848,$AC35,'B-PorHerramienta'!$K$2:$K$2848,$AD35,'B-PorHerramienta'!$L$2:$L$2848,$AE35)*$AI$6,$AJ$6))</f>
        <v/>
      </c>
      <c r="F35" s="48" t="str">
        <f>IF(COUNTIFS('B-PorHerramienta'!$A$2:$A$2848,F$8,'B-PorHerramienta'!$J$2:$J$2848,$AC35,'B-PorHerramienta'!$K$2:$K$2848,$AD35,'B-PorHerramienta'!$L$2:$L$2848,$AE35,'B-PorHerramienta'!$F$2:$F$2848,"&lt;&gt;")=0,"",ROUND(SUMIFS(INDEX('B-PorHerramienta'!$F$2:$I$2848,0,$AH$6),'B-PorHerramienta'!$A$2:$A$2848,F$8,'B-PorHerramienta'!$J$2:$J$2848,$AC35,'B-PorHerramienta'!$K$2:$K$2848,$AD35,'B-PorHerramienta'!$L$2:$L$2848,$AE35)*$AI$6,$AJ$6))</f>
        <v/>
      </c>
      <c r="G35" s="48" t="str">
        <f>IF(COUNTIFS('B-PorHerramienta'!$A$2:$A$2848,G$8,'B-PorHerramienta'!$J$2:$J$2848,$AC35,'B-PorHerramienta'!$K$2:$K$2848,$AD35,'B-PorHerramienta'!$L$2:$L$2848,$AE35,'B-PorHerramienta'!$F$2:$F$2848,"&lt;&gt;")=0,"",ROUND(SUMIFS(INDEX('B-PorHerramienta'!$F$2:$I$2848,0,$AH$6),'B-PorHerramienta'!$A$2:$A$2848,G$8,'B-PorHerramienta'!$J$2:$J$2848,$AC35,'B-PorHerramienta'!$K$2:$K$2848,$AD35,'B-PorHerramienta'!$L$2:$L$2848,$AE35)*$AI$6,$AJ$6))</f>
        <v/>
      </c>
      <c r="H35" s="48" t="str">
        <f>IF(COUNTIFS('B-PorHerramienta'!$A$2:$A$2848,H$8,'B-PorHerramienta'!$J$2:$J$2848,$AC35,'B-PorHerramienta'!$K$2:$K$2848,$AD35,'B-PorHerramienta'!$L$2:$L$2848,$AE35,'B-PorHerramienta'!$F$2:$F$2848,"&lt;&gt;")=0,"",ROUND(SUMIFS(INDEX('B-PorHerramienta'!$F$2:$I$2848,0,$AH$6),'B-PorHerramienta'!$A$2:$A$2848,H$8,'B-PorHerramienta'!$J$2:$J$2848,$AC35,'B-PorHerramienta'!$K$2:$K$2848,$AD35,'B-PorHerramienta'!$L$2:$L$2848,$AE35)*$AI$6,$AJ$6))</f>
        <v/>
      </c>
      <c r="I35" s="48" t="str">
        <f>IF(COUNTIFS('B-PorHerramienta'!$A$2:$A$2848,I$8,'B-PorHerramienta'!$J$2:$J$2848,$AC35,'B-PorHerramienta'!$K$2:$K$2848,$AD35,'B-PorHerramienta'!$L$2:$L$2848,$AE35,'B-PorHerramienta'!$F$2:$F$2848,"&lt;&gt;")=0,"",ROUND(SUMIFS(INDEX('B-PorHerramienta'!$F$2:$I$2848,0,$AH$6),'B-PorHerramienta'!$A$2:$A$2848,I$8,'B-PorHerramienta'!$J$2:$J$2848,$AC35,'B-PorHerramienta'!$K$2:$K$2848,$AD35,'B-PorHerramienta'!$L$2:$L$2848,$AE35)*$AI$6,$AJ$6))</f>
        <v/>
      </c>
      <c r="J35" s="48" t="str">
        <f>IF(COUNTIFS('B-PorHerramienta'!$A$2:$A$2848,J$8,'B-PorHerramienta'!$J$2:$J$2848,$AC35,'B-PorHerramienta'!$K$2:$K$2848,$AD35,'B-PorHerramienta'!$L$2:$L$2848,$AE35,'B-PorHerramienta'!$F$2:$F$2848,"&lt;&gt;")=0,"",ROUND(SUMIFS(INDEX('B-PorHerramienta'!$F$2:$I$2848,0,$AH$6),'B-PorHerramienta'!$A$2:$A$2848,J$8,'B-PorHerramienta'!$J$2:$J$2848,$AC35,'B-PorHerramienta'!$K$2:$K$2848,$AD35,'B-PorHerramienta'!$L$2:$L$2848,$AE35)*$AI$6,$AJ$6))</f>
        <v/>
      </c>
      <c r="K35" s="48" t="str">
        <f>IF(COUNTIFS('B-PorHerramienta'!$A$2:$A$2848,K$8,'B-PorHerramienta'!$J$2:$J$2848,$AC35,'B-PorHerramienta'!$K$2:$K$2848,$AD35,'B-PorHerramienta'!$L$2:$L$2848,$AE35,'B-PorHerramienta'!$F$2:$F$2848,"&lt;&gt;")=0,"",ROUND(SUMIFS(INDEX('B-PorHerramienta'!$F$2:$I$2848,0,$AH$6),'B-PorHerramienta'!$A$2:$A$2848,K$8,'B-PorHerramienta'!$J$2:$J$2848,$AC35,'B-PorHerramienta'!$K$2:$K$2848,$AD35,'B-PorHerramienta'!$L$2:$L$2848,$AE35)*$AI$6,$AJ$6))</f>
        <v/>
      </c>
      <c r="L35" s="48" t="str">
        <f>IF(COUNTIFS('B-PorHerramienta'!$A$2:$A$2848,L$8,'B-PorHerramienta'!$J$2:$J$2848,$AC35,'B-PorHerramienta'!$K$2:$K$2848,$AD35,'B-PorHerramienta'!$L$2:$L$2848,$AE35,'B-PorHerramienta'!$F$2:$F$2848,"&lt;&gt;")=0,"",ROUND(SUMIFS(INDEX('B-PorHerramienta'!$F$2:$I$2848,0,$AH$6),'B-PorHerramienta'!$A$2:$A$2848,L$8,'B-PorHerramienta'!$J$2:$J$2848,$AC35,'B-PorHerramienta'!$K$2:$K$2848,$AD35,'B-PorHerramienta'!$L$2:$L$2848,$AE35)*$AI$6,$AJ$6))</f>
        <v/>
      </c>
      <c r="M35" s="48" t="str">
        <f>IF(COUNTIFS('B-PorHerramienta'!$A$2:$A$2848,M$8,'B-PorHerramienta'!$J$2:$J$2848,$AC35,'B-PorHerramienta'!$K$2:$K$2848,$AD35,'B-PorHerramienta'!$L$2:$L$2848,$AE35,'B-PorHerramienta'!$F$2:$F$2848,"&lt;&gt;")=0,"",ROUND(SUMIFS(INDEX('B-PorHerramienta'!$F$2:$I$2848,0,$AH$6),'B-PorHerramienta'!$A$2:$A$2848,M$8,'B-PorHerramienta'!$J$2:$J$2848,$AC35,'B-PorHerramienta'!$K$2:$K$2848,$AD35,'B-PorHerramienta'!$L$2:$L$2848,$AE35)*$AI$6,$AJ$6))</f>
        <v/>
      </c>
      <c r="N35" s="48" t="str">
        <f>IF(COUNTIFS('B-PorHerramienta'!$A$2:$A$2848,N$8,'B-PorHerramienta'!$J$2:$J$2848,$AC35,'B-PorHerramienta'!$K$2:$K$2848,$AD35,'B-PorHerramienta'!$L$2:$L$2848,$AE35,'B-PorHerramienta'!$F$2:$F$2848,"&lt;&gt;")=0,"",ROUND(SUMIFS(INDEX('B-PorHerramienta'!$F$2:$I$2848,0,$AH$6),'B-PorHerramienta'!$A$2:$A$2848,N$8,'B-PorHerramienta'!$J$2:$J$2848,$AC35,'B-PorHerramienta'!$K$2:$K$2848,$AD35,'B-PorHerramienta'!$L$2:$L$2848,$AE35)*$AI$6,$AJ$6))</f>
        <v/>
      </c>
      <c r="O35" s="48" t="str">
        <f>IF(COUNTIFS('B-PorHerramienta'!$A$2:$A$2848,O$8,'B-PorHerramienta'!$J$2:$J$2848,$AC35,'B-PorHerramienta'!$K$2:$K$2848,$AD35,'B-PorHerramienta'!$L$2:$L$2848,$AE35,'B-PorHerramienta'!$F$2:$F$2848,"&lt;&gt;")=0,"",ROUND(SUMIFS(INDEX('B-PorHerramienta'!$F$2:$I$2848,0,$AH$6),'B-PorHerramienta'!$A$2:$A$2848,O$8,'B-PorHerramienta'!$J$2:$J$2848,$AC35,'B-PorHerramienta'!$K$2:$K$2848,$AD35,'B-PorHerramienta'!$L$2:$L$2848,$AE35)*$AI$6,$AJ$6))</f>
        <v/>
      </c>
      <c r="P35" s="48" t="str">
        <f>IF(COUNTIFS('B-PorHerramienta'!$A$2:$A$2848,P$8,'B-PorHerramienta'!$J$2:$J$2848,$AC35,'B-PorHerramienta'!$K$2:$K$2848,$AD35,'B-PorHerramienta'!$L$2:$L$2848,$AE35,'B-PorHerramienta'!$F$2:$F$2848,"&lt;&gt;")=0,"",ROUND(SUMIFS(INDEX('B-PorHerramienta'!$F$2:$I$2848,0,$AH$6),'B-PorHerramienta'!$A$2:$A$2848,P$8,'B-PorHerramienta'!$J$2:$J$2848,$AC35,'B-PorHerramienta'!$K$2:$K$2848,$AD35,'B-PorHerramienta'!$L$2:$L$2848,$AE35)*$AI$6,$AJ$6))</f>
        <v/>
      </c>
      <c r="Q35" s="48" t="str">
        <f>IF(COUNTIFS('B-PorHerramienta'!$A$2:$A$2848,Q$8,'B-PorHerramienta'!$J$2:$J$2848,$AC35,'B-PorHerramienta'!$K$2:$K$2848,$AD35,'B-PorHerramienta'!$L$2:$L$2848,$AE35,'B-PorHerramienta'!$F$2:$F$2848,"&lt;&gt;")=0,"",ROUND(SUMIFS(INDEX('B-PorHerramienta'!$F$2:$I$2848,0,$AH$6),'B-PorHerramienta'!$A$2:$A$2848,Q$8,'B-PorHerramienta'!$J$2:$J$2848,$AC35,'B-PorHerramienta'!$K$2:$K$2848,$AD35,'B-PorHerramienta'!$L$2:$L$2848,$AE35)*$AI$6,$AJ$6))</f>
        <v/>
      </c>
      <c r="R35" s="48" t="str">
        <f>IF(COUNTIFS('B-PorHerramienta'!$A$2:$A$2848,R$8,'B-PorHerramienta'!$J$2:$J$2848,$AC35,'B-PorHerramienta'!$K$2:$K$2848,$AD35,'B-PorHerramienta'!$L$2:$L$2848,$AE35,'B-PorHerramienta'!$F$2:$F$2848,"&lt;&gt;")=0,"",ROUND(SUMIFS(INDEX('B-PorHerramienta'!$F$2:$I$2848,0,$AH$6),'B-PorHerramienta'!$A$2:$A$2848,R$8,'B-PorHerramienta'!$J$2:$J$2848,$AC35,'B-PorHerramienta'!$K$2:$K$2848,$AD35,'B-PorHerramienta'!$L$2:$L$2848,$AE35)*$AI$6,$AJ$6))</f>
        <v/>
      </c>
      <c r="S35" s="48" t="str">
        <f>IF(COUNTIFS('B-PorHerramienta'!$A$2:$A$2848,S$8,'B-PorHerramienta'!$J$2:$J$2848,$AC35,'B-PorHerramienta'!$K$2:$K$2848,$AD35,'B-PorHerramienta'!$L$2:$L$2848,$AE35,'B-PorHerramienta'!$F$2:$F$2848,"&lt;&gt;")=0,"",ROUND(SUMIFS(INDEX('B-PorHerramienta'!$F$2:$I$2848,0,$AH$6),'B-PorHerramienta'!$A$2:$A$2848,S$8,'B-PorHerramienta'!$J$2:$J$2848,$AC35,'B-PorHerramienta'!$K$2:$K$2848,$AD35,'B-PorHerramienta'!$L$2:$L$2848,$AE35)*$AI$6,$AJ$6))</f>
        <v/>
      </c>
      <c r="T35" s="48" t="str">
        <f>IF(COUNTIFS('B-PorHerramienta'!$A$2:$A$2848,T$8,'B-PorHerramienta'!$J$2:$J$2848,$AC35,'B-PorHerramienta'!$K$2:$K$2848,$AD35,'B-PorHerramienta'!$L$2:$L$2848,$AE35,'B-PorHerramienta'!$F$2:$F$2848,"&lt;&gt;")=0,"",ROUND(SUMIFS(INDEX('B-PorHerramienta'!$F$2:$I$2848,0,$AH$6),'B-PorHerramienta'!$A$2:$A$2848,T$8,'B-PorHerramienta'!$J$2:$J$2848,$AC35,'B-PorHerramienta'!$K$2:$K$2848,$AD35,'B-PorHerramienta'!$L$2:$L$2848,$AE35)*$AI$6,$AJ$6))</f>
        <v/>
      </c>
      <c r="U35" s="48" t="str">
        <f>IF(COUNTIFS('B-PorHerramienta'!$A$2:$A$2848,U$8,'B-PorHerramienta'!$J$2:$J$2848,$AC35,'B-PorHerramienta'!$K$2:$K$2848,$AD35,'B-PorHerramienta'!$L$2:$L$2848,$AE35,'B-PorHerramienta'!$F$2:$F$2848,"&lt;&gt;")=0,"",ROUND(SUMIFS(INDEX('B-PorHerramienta'!$F$2:$I$2848,0,$AH$6),'B-PorHerramienta'!$A$2:$A$2848,U$8,'B-PorHerramienta'!$J$2:$J$2848,$AC35,'B-PorHerramienta'!$K$2:$K$2848,$AD35,'B-PorHerramienta'!$L$2:$L$2848,$AE35)*$AI$6,$AJ$6))</f>
        <v/>
      </c>
      <c r="V35" s="48" t="str">
        <f>IF(COUNTIFS('B-PorHerramienta'!$A$2:$A$2848,V$8,'B-PorHerramienta'!$J$2:$J$2848,$AC35,'B-PorHerramienta'!$K$2:$K$2848,$AD35,'B-PorHerramienta'!$L$2:$L$2848,$AE35,'B-PorHerramienta'!$F$2:$F$2848,"&lt;&gt;")=0,"",ROUND(SUMIFS(INDEX('B-PorHerramienta'!$F$2:$I$2848,0,$AH$6),'B-PorHerramienta'!$A$2:$A$2848,V$8,'B-PorHerramienta'!$J$2:$J$2848,$AC35,'B-PorHerramienta'!$K$2:$K$2848,$AD35,'B-PorHerramienta'!$L$2:$L$2848,$AE35)*$AI$6,$AJ$6))</f>
        <v/>
      </c>
      <c r="W35" s="48" t="str">
        <f>IF(COUNTIFS('B-PorHerramienta'!$A$2:$A$2848,W$8,'B-PorHerramienta'!$J$2:$J$2848,$AC35,'B-PorHerramienta'!$K$2:$K$2848,$AD35,'B-PorHerramienta'!$L$2:$L$2848,$AE35,'B-PorHerramienta'!$F$2:$F$2848,"&lt;&gt;")=0,"",ROUND(SUMIFS(INDEX('B-PorHerramienta'!$F$2:$I$2848,0,$AH$6),'B-PorHerramienta'!$A$2:$A$2848,W$8,'B-PorHerramienta'!$J$2:$J$2848,$AC35,'B-PorHerramienta'!$K$2:$K$2848,$AD35,'B-PorHerramienta'!$L$2:$L$2848,$AE35)*$AI$6,$AJ$6))</f>
        <v/>
      </c>
      <c r="X35" s="48">
        <f>IF(COUNTIFS('B-PorHerramienta'!$A$2:$A$2848,X$8,'B-PorHerramienta'!$J$2:$J$2848,$AC35,'B-PorHerramienta'!$K$2:$K$2848,$AD35,'B-PorHerramienta'!$L$2:$L$2848,$AE35,'B-PorHerramienta'!$F$2:$F$2848,"&lt;&gt;")=0,"",ROUND(SUMIFS(INDEX('B-PorHerramienta'!$F$2:$I$2848,0,$AH$6),'B-PorHerramienta'!$A$2:$A$2848,X$8,'B-PorHerramienta'!$J$2:$J$2848,$AC35,'B-PorHerramienta'!$K$2:$K$2848,$AD35,'B-PorHerramienta'!$L$2:$L$2848,$AE35)*$AI$6,$AJ$6))</f>
        <v>5.1999999999999998E-3</v>
      </c>
      <c r="Y35" s="48" t="str">
        <f>IF(COUNTIFS('B-PorHerramienta'!$A$2:$A$2848,Y$8,'B-PorHerramienta'!$J$2:$J$2848,$AC35,'B-PorHerramienta'!$K$2:$K$2848,$AD35,'B-PorHerramienta'!$L$2:$L$2848,$AE35,'B-PorHerramienta'!$F$2:$F$2848,"&lt;&gt;")=0,"",ROUND(SUMIFS(INDEX('B-PorHerramienta'!$F$2:$I$2848,0,$AH$6),'B-PorHerramienta'!$A$2:$A$2848,Y$8,'B-PorHerramienta'!$J$2:$J$2848,$AC35,'B-PorHerramienta'!$K$2:$K$2848,$AD35,'B-PorHerramienta'!$L$2:$L$2848,$AE35)*$AI$6,$AJ$6))</f>
        <v/>
      </c>
      <c r="Z35" s="48" t="str">
        <f>IF(COUNTIFS('B-PorHerramienta'!$A$2:$A$2848,Z$8,'B-PorHerramienta'!$J$2:$J$2848,$AC35,'B-PorHerramienta'!$K$2:$K$2848,$AD35,'B-PorHerramienta'!$L$2:$L$2848,$AE35,'B-PorHerramienta'!$F$2:$F$2848,"&lt;&gt;")=0,"",ROUND(SUMIFS(INDEX('B-PorHerramienta'!$F$2:$I$2848,0,$AH$6),'B-PorHerramienta'!$A$2:$A$2848,Z$8,'B-PorHerramienta'!$J$2:$J$2848,$AC35,'B-PorHerramienta'!$K$2:$K$2848,$AD35,'B-PorHerramienta'!$L$2:$L$2848,$AE35)*$AI$6,$AJ$6))</f>
        <v/>
      </c>
      <c r="AA35" s="6"/>
      <c r="AB35" s="35">
        <v>2</v>
      </c>
      <c r="AC35" s="35" t="s">
        <v>1114</v>
      </c>
      <c r="AD35" s="35" t="s">
        <v>1115</v>
      </c>
      <c r="AE35" s="35" t="s">
        <v>1139</v>
      </c>
      <c r="AF35" s="35"/>
      <c r="AG35" s="35"/>
      <c r="AH35" s="35"/>
      <c r="AI35" s="35"/>
      <c r="AJ35" s="35"/>
      <c r="AK35" s="35"/>
    </row>
    <row r="36" spans="1:37" ht="60" hidden="1" outlineLevel="2" collapsed="1" x14ac:dyDescent="0.25">
      <c r="A36" s="49" t="s">
        <v>2192</v>
      </c>
      <c r="B36" s="47" t="s">
        <v>158</v>
      </c>
      <c r="C36" s="48" t="str">
        <f>IF(COUNTIFS('B-PorHerramienta'!$A$2:$A$2848,C$8,'B-PorHerramienta'!$J$2:$J$2848,$AC36,'B-PorHerramienta'!$K$2:$K$2848,$AD36,'B-PorHerramienta'!$L$2:$L$2848,$AE36,'B-PorHerramienta'!$F$2:$F$2848,"&lt;&gt;")=0,"",ROUND(SUMIFS(INDEX('B-PorHerramienta'!$F$2:$I$2848,0,$AH$6),'B-PorHerramienta'!$A$2:$A$2848,C$8,'B-PorHerramienta'!$J$2:$J$2848,$AC36,'B-PorHerramienta'!$K$2:$K$2848,$AD36,'B-PorHerramienta'!$L$2:$L$2848,$AE36)*$AI$6,$AJ$6))</f>
        <v/>
      </c>
      <c r="D36" s="48" t="str">
        <f>IF(COUNTIFS('B-PorHerramienta'!$A$2:$A$2848,D$8,'B-PorHerramienta'!$J$2:$J$2848,$AC36,'B-PorHerramienta'!$K$2:$K$2848,$AD36,'B-PorHerramienta'!$L$2:$L$2848,$AE36,'B-PorHerramienta'!$F$2:$F$2848,"&lt;&gt;")=0,"",ROUND(SUMIFS(INDEX('B-PorHerramienta'!$F$2:$I$2848,0,$AH$6),'B-PorHerramienta'!$A$2:$A$2848,D$8,'B-PorHerramienta'!$J$2:$J$2848,$AC36,'B-PorHerramienta'!$K$2:$K$2848,$AD36,'B-PorHerramienta'!$L$2:$L$2848,$AE36)*$AI$6,$AJ$6))</f>
        <v/>
      </c>
      <c r="E36" s="48" t="str">
        <f>IF(COUNTIFS('B-PorHerramienta'!$A$2:$A$2848,E$8,'B-PorHerramienta'!$J$2:$J$2848,$AC36,'B-PorHerramienta'!$K$2:$K$2848,$AD36,'B-PorHerramienta'!$L$2:$L$2848,$AE36,'B-PorHerramienta'!$F$2:$F$2848,"&lt;&gt;")=0,"",ROUND(SUMIFS(INDEX('B-PorHerramienta'!$F$2:$I$2848,0,$AH$6),'B-PorHerramienta'!$A$2:$A$2848,E$8,'B-PorHerramienta'!$J$2:$J$2848,$AC36,'B-PorHerramienta'!$K$2:$K$2848,$AD36,'B-PorHerramienta'!$L$2:$L$2848,$AE36)*$AI$6,$AJ$6))</f>
        <v/>
      </c>
      <c r="F36" s="48" t="str">
        <f>IF(COUNTIFS('B-PorHerramienta'!$A$2:$A$2848,F$8,'B-PorHerramienta'!$J$2:$J$2848,$AC36,'B-PorHerramienta'!$K$2:$K$2848,$AD36,'B-PorHerramienta'!$L$2:$L$2848,$AE36,'B-PorHerramienta'!$F$2:$F$2848,"&lt;&gt;")=0,"",ROUND(SUMIFS(INDEX('B-PorHerramienta'!$F$2:$I$2848,0,$AH$6),'B-PorHerramienta'!$A$2:$A$2848,F$8,'B-PorHerramienta'!$J$2:$J$2848,$AC36,'B-PorHerramienta'!$K$2:$K$2848,$AD36,'B-PorHerramienta'!$L$2:$L$2848,$AE36)*$AI$6,$AJ$6))</f>
        <v/>
      </c>
      <c r="G36" s="48" t="str">
        <f>IF(COUNTIFS('B-PorHerramienta'!$A$2:$A$2848,G$8,'B-PorHerramienta'!$J$2:$J$2848,$AC36,'B-PorHerramienta'!$K$2:$K$2848,$AD36,'B-PorHerramienta'!$L$2:$L$2848,$AE36,'B-PorHerramienta'!$F$2:$F$2848,"&lt;&gt;")=0,"",ROUND(SUMIFS(INDEX('B-PorHerramienta'!$F$2:$I$2848,0,$AH$6),'B-PorHerramienta'!$A$2:$A$2848,G$8,'B-PorHerramienta'!$J$2:$J$2848,$AC36,'B-PorHerramienta'!$K$2:$K$2848,$AD36,'B-PorHerramienta'!$L$2:$L$2848,$AE36)*$AI$6,$AJ$6))</f>
        <v/>
      </c>
      <c r="H36" s="48" t="str">
        <f>IF(COUNTIFS('B-PorHerramienta'!$A$2:$A$2848,H$8,'B-PorHerramienta'!$J$2:$J$2848,$AC36,'B-PorHerramienta'!$K$2:$K$2848,$AD36,'B-PorHerramienta'!$L$2:$L$2848,$AE36,'B-PorHerramienta'!$F$2:$F$2848,"&lt;&gt;")=0,"",ROUND(SUMIFS(INDEX('B-PorHerramienta'!$F$2:$I$2848,0,$AH$6),'B-PorHerramienta'!$A$2:$A$2848,H$8,'B-PorHerramienta'!$J$2:$J$2848,$AC36,'B-PorHerramienta'!$K$2:$K$2848,$AD36,'B-PorHerramienta'!$L$2:$L$2848,$AE36)*$AI$6,$AJ$6))</f>
        <v/>
      </c>
      <c r="I36" s="48" t="str">
        <f>IF(COUNTIFS('B-PorHerramienta'!$A$2:$A$2848,I$8,'B-PorHerramienta'!$J$2:$J$2848,$AC36,'B-PorHerramienta'!$K$2:$K$2848,$AD36,'B-PorHerramienta'!$L$2:$L$2848,$AE36,'B-PorHerramienta'!$F$2:$F$2848,"&lt;&gt;")=0,"",ROUND(SUMIFS(INDEX('B-PorHerramienta'!$F$2:$I$2848,0,$AH$6),'B-PorHerramienta'!$A$2:$A$2848,I$8,'B-PorHerramienta'!$J$2:$J$2848,$AC36,'B-PorHerramienta'!$K$2:$K$2848,$AD36,'B-PorHerramienta'!$L$2:$L$2848,$AE36)*$AI$6,$AJ$6))</f>
        <v/>
      </c>
      <c r="J36" s="48" t="str">
        <f>IF(COUNTIFS('B-PorHerramienta'!$A$2:$A$2848,J$8,'B-PorHerramienta'!$J$2:$J$2848,$AC36,'B-PorHerramienta'!$K$2:$K$2848,$AD36,'B-PorHerramienta'!$L$2:$L$2848,$AE36,'B-PorHerramienta'!$F$2:$F$2848,"&lt;&gt;")=0,"",ROUND(SUMIFS(INDEX('B-PorHerramienta'!$F$2:$I$2848,0,$AH$6),'B-PorHerramienta'!$A$2:$A$2848,J$8,'B-PorHerramienta'!$J$2:$J$2848,$AC36,'B-PorHerramienta'!$K$2:$K$2848,$AD36,'B-PorHerramienta'!$L$2:$L$2848,$AE36)*$AI$6,$AJ$6))</f>
        <v/>
      </c>
      <c r="K36" s="48" t="str">
        <f>IF(COUNTIFS('B-PorHerramienta'!$A$2:$A$2848,K$8,'B-PorHerramienta'!$J$2:$J$2848,$AC36,'B-PorHerramienta'!$K$2:$K$2848,$AD36,'B-PorHerramienta'!$L$2:$L$2848,$AE36,'B-PorHerramienta'!$F$2:$F$2848,"&lt;&gt;")=0,"",ROUND(SUMIFS(INDEX('B-PorHerramienta'!$F$2:$I$2848,0,$AH$6),'B-PorHerramienta'!$A$2:$A$2848,K$8,'B-PorHerramienta'!$J$2:$J$2848,$AC36,'B-PorHerramienta'!$K$2:$K$2848,$AD36,'B-PorHerramienta'!$L$2:$L$2848,$AE36)*$AI$6,$AJ$6))</f>
        <v/>
      </c>
      <c r="L36" s="48" t="str">
        <f>IF(COUNTIFS('B-PorHerramienta'!$A$2:$A$2848,L$8,'B-PorHerramienta'!$J$2:$J$2848,$AC36,'B-PorHerramienta'!$K$2:$K$2848,$AD36,'B-PorHerramienta'!$L$2:$L$2848,$AE36,'B-PorHerramienta'!$F$2:$F$2848,"&lt;&gt;")=0,"",ROUND(SUMIFS(INDEX('B-PorHerramienta'!$F$2:$I$2848,0,$AH$6),'B-PorHerramienta'!$A$2:$A$2848,L$8,'B-PorHerramienta'!$J$2:$J$2848,$AC36,'B-PorHerramienta'!$K$2:$K$2848,$AD36,'B-PorHerramienta'!$L$2:$L$2848,$AE36)*$AI$6,$AJ$6))</f>
        <v/>
      </c>
      <c r="M36" s="48" t="str">
        <f>IF(COUNTIFS('B-PorHerramienta'!$A$2:$A$2848,M$8,'B-PorHerramienta'!$J$2:$J$2848,$AC36,'B-PorHerramienta'!$K$2:$K$2848,$AD36,'B-PorHerramienta'!$L$2:$L$2848,$AE36,'B-PorHerramienta'!$F$2:$F$2848,"&lt;&gt;")=0,"",ROUND(SUMIFS(INDEX('B-PorHerramienta'!$F$2:$I$2848,0,$AH$6),'B-PorHerramienta'!$A$2:$A$2848,M$8,'B-PorHerramienta'!$J$2:$J$2848,$AC36,'B-PorHerramienta'!$K$2:$K$2848,$AD36,'B-PorHerramienta'!$L$2:$L$2848,$AE36)*$AI$6,$AJ$6))</f>
        <v/>
      </c>
      <c r="N36" s="48" t="str">
        <f>IF(COUNTIFS('B-PorHerramienta'!$A$2:$A$2848,N$8,'B-PorHerramienta'!$J$2:$J$2848,$AC36,'B-PorHerramienta'!$K$2:$K$2848,$AD36,'B-PorHerramienta'!$L$2:$L$2848,$AE36,'B-PorHerramienta'!$F$2:$F$2848,"&lt;&gt;")=0,"",ROUND(SUMIFS(INDEX('B-PorHerramienta'!$F$2:$I$2848,0,$AH$6),'B-PorHerramienta'!$A$2:$A$2848,N$8,'B-PorHerramienta'!$J$2:$J$2848,$AC36,'B-PorHerramienta'!$K$2:$K$2848,$AD36,'B-PorHerramienta'!$L$2:$L$2848,$AE36)*$AI$6,$AJ$6))</f>
        <v/>
      </c>
      <c r="O36" s="48" t="str">
        <f>IF(COUNTIFS('B-PorHerramienta'!$A$2:$A$2848,O$8,'B-PorHerramienta'!$J$2:$J$2848,$AC36,'B-PorHerramienta'!$K$2:$K$2848,$AD36,'B-PorHerramienta'!$L$2:$L$2848,$AE36,'B-PorHerramienta'!$F$2:$F$2848,"&lt;&gt;")=0,"",ROUND(SUMIFS(INDEX('B-PorHerramienta'!$F$2:$I$2848,0,$AH$6),'B-PorHerramienta'!$A$2:$A$2848,O$8,'B-PorHerramienta'!$J$2:$J$2848,$AC36,'B-PorHerramienta'!$K$2:$K$2848,$AD36,'B-PorHerramienta'!$L$2:$L$2848,$AE36)*$AI$6,$AJ$6))</f>
        <v/>
      </c>
      <c r="P36" s="48" t="str">
        <f>IF(COUNTIFS('B-PorHerramienta'!$A$2:$A$2848,P$8,'B-PorHerramienta'!$J$2:$J$2848,$AC36,'B-PorHerramienta'!$K$2:$K$2848,$AD36,'B-PorHerramienta'!$L$2:$L$2848,$AE36,'B-PorHerramienta'!$F$2:$F$2848,"&lt;&gt;")=0,"",ROUND(SUMIFS(INDEX('B-PorHerramienta'!$F$2:$I$2848,0,$AH$6),'B-PorHerramienta'!$A$2:$A$2848,P$8,'B-PorHerramienta'!$J$2:$J$2848,$AC36,'B-PorHerramienta'!$K$2:$K$2848,$AD36,'B-PorHerramienta'!$L$2:$L$2848,$AE36)*$AI$6,$AJ$6))</f>
        <v/>
      </c>
      <c r="Q36" s="48" t="str">
        <f>IF(COUNTIFS('B-PorHerramienta'!$A$2:$A$2848,Q$8,'B-PorHerramienta'!$J$2:$J$2848,$AC36,'B-PorHerramienta'!$K$2:$K$2848,$AD36,'B-PorHerramienta'!$L$2:$L$2848,$AE36,'B-PorHerramienta'!$F$2:$F$2848,"&lt;&gt;")=0,"",ROUND(SUMIFS(INDEX('B-PorHerramienta'!$F$2:$I$2848,0,$AH$6),'B-PorHerramienta'!$A$2:$A$2848,Q$8,'B-PorHerramienta'!$J$2:$J$2848,$AC36,'B-PorHerramienta'!$K$2:$K$2848,$AD36,'B-PorHerramienta'!$L$2:$L$2848,$AE36)*$AI$6,$AJ$6))</f>
        <v/>
      </c>
      <c r="R36" s="48" t="str">
        <f>IF(COUNTIFS('B-PorHerramienta'!$A$2:$A$2848,R$8,'B-PorHerramienta'!$J$2:$J$2848,$AC36,'B-PorHerramienta'!$K$2:$K$2848,$AD36,'B-PorHerramienta'!$L$2:$L$2848,$AE36,'B-PorHerramienta'!$F$2:$F$2848,"&lt;&gt;")=0,"",ROUND(SUMIFS(INDEX('B-PorHerramienta'!$F$2:$I$2848,0,$AH$6),'B-PorHerramienta'!$A$2:$A$2848,R$8,'B-PorHerramienta'!$J$2:$J$2848,$AC36,'B-PorHerramienta'!$K$2:$K$2848,$AD36,'B-PorHerramienta'!$L$2:$L$2848,$AE36)*$AI$6,$AJ$6))</f>
        <v/>
      </c>
      <c r="S36" s="48" t="str">
        <f>IF(COUNTIFS('B-PorHerramienta'!$A$2:$A$2848,S$8,'B-PorHerramienta'!$J$2:$J$2848,$AC36,'B-PorHerramienta'!$K$2:$K$2848,$AD36,'B-PorHerramienta'!$L$2:$L$2848,$AE36,'B-PorHerramienta'!$F$2:$F$2848,"&lt;&gt;")=0,"",ROUND(SUMIFS(INDEX('B-PorHerramienta'!$F$2:$I$2848,0,$AH$6),'B-PorHerramienta'!$A$2:$A$2848,S$8,'B-PorHerramienta'!$J$2:$J$2848,$AC36,'B-PorHerramienta'!$K$2:$K$2848,$AD36,'B-PorHerramienta'!$L$2:$L$2848,$AE36)*$AI$6,$AJ$6))</f>
        <v/>
      </c>
      <c r="T36" s="48" t="str">
        <f>IF(COUNTIFS('B-PorHerramienta'!$A$2:$A$2848,T$8,'B-PorHerramienta'!$J$2:$J$2848,$AC36,'B-PorHerramienta'!$K$2:$K$2848,$AD36,'B-PorHerramienta'!$L$2:$L$2848,$AE36,'B-PorHerramienta'!$F$2:$F$2848,"&lt;&gt;")=0,"",ROUND(SUMIFS(INDEX('B-PorHerramienta'!$F$2:$I$2848,0,$AH$6),'B-PorHerramienta'!$A$2:$A$2848,T$8,'B-PorHerramienta'!$J$2:$J$2848,$AC36,'B-PorHerramienta'!$K$2:$K$2848,$AD36,'B-PorHerramienta'!$L$2:$L$2848,$AE36)*$AI$6,$AJ$6))</f>
        <v/>
      </c>
      <c r="U36" s="48" t="str">
        <f>IF(COUNTIFS('B-PorHerramienta'!$A$2:$A$2848,U$8,'B-PorHerramienta'!$J$2:$J$2848,$AC36,'B-PorHerramienta'!$K$2:$K$2848,$AD36,'B-PorHerramienta'!$L$2:$L$2848,$AE36,'B-PorHerramienta'!$F$2:$F$2848,"&lt;&gt;")=0,"",ROUND(SUMIFS(INDEX('B-PorHerramienta'!$F$2:$I$2848,0,$AH$6),'B-PorHerramienta'!$A$2:$A$2848,U$8,'B-PorHerramienta'!$J$2:$J$2848,$AC36,'B-PorHerramienta'!$K$2:$K$2848,$AD36,'B-PorHerramienta'!$L$2:$L$2848,$AE36)*$AI$6,$AJ$6))</f>
        <v/>
      </c>
      <c r="V36" s="48" t="str">
        <f>IF(COUNTIFS('B-PorHerramienta'!$A$2:$A$2848,V$8,'B-PorHerramienta'!$J$2:$J$2848,$AC36,'B-PorHerramienta'!$K$2:$K$2848,$AD36,'B-PorHerramienta'!$L$2:$L$2848,$AE36,'B-PorHerramienta'!$F$2:$F$2848,"&lt;&gt;")=0,"",ROUND(SUMIFS(INDEX('B-PorHerramienta'!$F$2:$I$2848,0,$AH$6),'B-PorHerramienta'!$A$2:$A$2848,V$8,'B-PorHerramienta'!$J$2:$J$2848,$AC36,'B-PorHerramienta'!$K$2:$K$2848,$AD36,'B-PorHerramienta'!$L$2:$L$2848,$AE36)*$AI$6,$AJ$6))</f>
        <v/>
      </c>
      <c r="W36" s="48" t="str">
        <f>IF(COUNTIFS('B-PorHerramienta'!$A$2:$A$2848,W$8,'B-PorHerramienta'!$J$2:$J$2848,$AC36,'B-PorHerramienta'!$K$2:$K$2848,$AD36,'B-PorHerramienta'!$L$2:$L$2848,$AE36,'B-PorHerramienta'!$F$2:$F$2848,"&lt;&gt;")=0,"",ROUND(SUMIFS(INDEX('B-PorHerramienta'!$F$2:$I$2848,0,$AH$6),'B-PorHerramienta'!$A$2:$A$2848,W$8,'B-PorHerramienta'!$J$2:$J$2848,$AC36,'B-PorHerramienta'!$K$2:$K$2848,$AD36,'B-PorHerramienta'!$L$2:$L$2848,$AE36)*$AI$6,$AJ$6))</f>
        <v/>
      </c>
      <c r="X36" s="48">
        <f>IF(COUNTIFS('B-PorHerramienta'!$A$2:$A$2848,X$8,'B-PorHerramienta'!$J$2:$J$2848,$AC36,'B-PorHerramienta'!$K$2:$K$2848,$AD36,'B-PorHerramienta'!$L$2:$L$2848,$AE36,'B-PorHerramienta'!$F$2:$F$2848,"&lt;&gt;")=0,"",ROUND(SUMIFS(INDEX('B-PorHerramienta'!$F$2:$I$2848,0,$AH$6),'B-PorHerramienta'!$A$2:$A$2848,X$8,'B-PorHerramienta'!$J$2:$J$2848,$AC36,'B-PorHerramienta'!$K$2:$K$2848,$AD36,'B-PorHerramienta'!$L$2:$L$2848,$AE36)*$AI$6,$AJ$6))</f>
        <v>5.4000000000000003E-3</v>
      </c>
      <c r="Y36" s="48" t="str">
        <f>IF(COUNTIFS('B-PorHerramienta'!$A$2:$A$2848,Y$8,'B-PorHerramienta'!$J$2:$J$2848,$AC36,'B-PorHerramienta'!$K$2:$K$2848,$AD36,'B-PorHerramienta'!$L$2:$L$2848,$AE36,'B-PorHerramienta'!$F$2:$F$2848,"&lt;&gt;")=0,"",ROUND(SUMIFS(INDEX('B-PorHerramienta'!$F$2:$I$2848,0,$AH$6),'B-PorHerramienta'!$A$2:$A$2848,Y$8,'B-PorHerramienta'!$J$2:$J$2848,$AC36,'B-PorHerramienta'!$K$2:$K$2848,$AD36,'B-PorHerramienta'!$L$2:$L$2848,$AE36)*$AI$6,$AJ$6))</f>
        <v/>
      </c>
      <c r="Z36" s="48" t="str">
        <f>IF(COUNTIFS('B-PorHerramienta'!$A$2:$A$2848,Z$8,'B-PorHerramienta'!$J$2:$J$2848,$AC36,'B-PorHerramienta'!$K$2:$K$2848,$AD36,'B-PorHerramienta'!$L$2:$L$2848,$AE36,'B-PorHerramienta'!$F$2:$F$2848,"&lt;&gt;")=0,"",ROUND(SUMIFS(INDEX('B-PorHerramienta'!$F$2:$I$2848,0,$AH$6),'B-PorHerramienta'!$A$2:$A$2848,Z$8,'B-PorHerramienta'!$J$2:$J$2848,$AC36,'B-PorHerramienta'!$K$2:$K$2848,$AD36,'B-PorHerramienta'!$L$2:$L$2848,$AE36)*$AI$6,$AJ$6))</f>
        <v/>
      </c>
      <c r="AA36" s="6"/>
      <c r="AB36" s="35">
        <v>2</v>
      </c>
      <c r="AC36" s="35" t="s">
        <v>1114</v>
      </c>
      <c r="AD36" s="35" t="s">
        <v>1115</v>
      </c>
      <c r="AE36" s="35" t="s">
        <v>1140</v>
      </c>
      <c r="AF36" s="35"/>
      <c r="AG36" s="35"/>
      <c r="AH36" s="35"/>
      <c r="AI36" s="35"/>
      <c r="AJ36" s="35"/>
      <c r="AK36" s="35"/>
    </row>
    <row r="37" spans="1:37" ht="90" hidden="1" outlineLevel="2" collapsed="1" x14ac:dyDescent="0.25">
      <c r="A37" s="49" t="s">
        <v>2191</v>
      </c>
      <c r="B37" s="47" t="s">
        <v>160</v>
      </c>
      <c r="C37" s="48" t="str">
        <f>IF(COUNTIFS('B-PorHerramienta'!$A$2:$A$2848,C$8,'B-PorHerramienta'!$J$2:$J$2848,$AC37,'B-PorHerramienta'!$K$2:$K$2848,$AD37,'B-PorHerramienta'!$L$2:$L$2848,$AE37,'B-PorHerramienta'!$F$2:$F$2848,"&lt;&gt;")=0,"",ROUND(SUMIFS(INDEX('B-PorHerramienta'!$F$2:$I$2848,0,$AH$6),'B-PorHerramienta'!$A$2:$A$2848,C$8,'B-PorHerramienta'!$J$2:$J$2848,$AC37,'B-PorHerramienta'!$K$2:$K$2848,$AD37,'B-PorHerramienta'!$L$2:$L$2848,$AE37)*$AI$6,$AJ$6))</f>
        <v/>
      </c>
      <c r="D37" s="48" t="str">
        <f>IF(COUNTIFS('B-PorHerramienta'!$A$2:$A$2848,D$8,'B-PorHerramienta'!$J$2:$J$2848,$AC37,'B-PorHerramienta'!$K$2:$K$2848,$AD37,'B-PorHerramienta'!$L$2:$L$2848,$AE37,'B-PorHerramienta'!$F$2:$F$2848,"&lt;&gt;")=0,"",ROUND(SUMIFS(INDEX('B-PorHerramienta'!$F$2:$I$2848,0,$AH$6),'B-PorHerramienta'!$A$2:$A$2848,D$8,'B-PorHerramienta'!$J$2:$J$2848,$AC37,'B-PorHerramienta'!$K$2:$K$2848,$AD37,'B-PorHerramienta'!$L$2:$L$2848,$AE37)*$AI$6,$AJ$6))</f>
        <v/>
      </c>
      <c r="E37" s="48" t="str">
        <f>IF(COUNTIFS('B-PorHerramienta'!$A$2:$A$2848,E$8,'B-PorHerramienta'!$J$2:$J$2848,$AC37,'B-PorHerramienta'!$K$2:$K$2848,$AD37,'B-PorHerramienta'!$L$2:$L$2848,$AE37,'B-PorHerramienta'!$F$2:$F$2848,"&lt;&gt;")=0,"",ROUND(SUMIFS(INDEX('B-PorHerramienta'!$F$2:$I$2848,0,$AH$6),'B-PorHerramienta'!$A$2:$A$2848,E$8,'B-PorHerramienta'!$J$2:$J$2848,$AC37,'B-PorHerramienta'!$K$2:$K$2848,$AD37,'B-PorHerramienta'!$L$2:$L$2848,$AE37)*$AI$6,$AJ$6))</f>
        <v/>
      </c>
      <c r="F37" s="48" t="str">
        <f>IF(COUNTIFS('B-PorHerramienta'!$A$2:$A$2848,F$8,'B-PorHerramienta'!$J$2:$J$2848,$AC37,'B-PorHerramienta'!$K$2:$K$2848,$AD37,'B-PorHerramienta'!$L$2:$L$2848,$AE37,'B-PorHerramienta'!$F$2:$F$2848,"&lt;&gt;")=0,"",ROUND(SUMIFS(INDEX('B-PorHerramienta'!$F$2:$I$2848,0,$AH$6),'B-PorHerramienta'!$A$2:$A$2848,F$8,'B-PorHerramienta'!$J$2:$J$2848,$AC37,'B-PorHerramienta'!$K$2:$K$2848,$AD37,'B-PorHerramienta'!$L$2:$L$2848,$AE37)*$AI$6,$AJ$6))</f>
        <v/>
      </c>
      <c r="G37" s="48" t="str">
        <f>IF(COUNTIFS('B-PorHerramienta'!$A$2:$A$2848,G$8,'B-PorHerramienta'!$J$2:$J$2848,$AC37,'B-PorHerramienta'!$K$2:$K$2848,$AD37,'B-PorHerramienta'!$L$2:$L$2848,$AE37,'B-PorHerramienta'!$F$2:$F$2848,"&lt;&gt;")=0,"",ROUND(SUMIFS(INDEX('B-PorHerramienta'!$F$2:$I$2848,0,$AH$6),'B-PorHerramienta'!$A$2:$A$2848,G$8,'B-PorHerramienta'!$J$2:$J$2848,$AC37,'B-PorHerramienta'!$K$2:$K$2848,$AD37,'B-PorHerramienta'!$L$2:$L$2848,$AE37)*$AI$6,$AJ$6))</f>
        <v/>
      </c>
      <c r="H37" s="48" t="str">
        <f>IF(COUNTIFS('B-PorHerramienta'!$A$2:$A$2848,H$8,'B-PorHerramienta'!$J$2:$J$2848,$AC37,'B-PorHerramienta'!$K$2:$K$2848,$AD37,'B-PorHerramienta'!$L$2:$L$2848,$AE37,'B-PorHerramienta'!$F$2:$F$2848,"&lt;&gt;")=0,"",ROUND(SUMIFS(INDEX('B-PorHerramienta'!$F$2:$I$2848,0,$AH$6),'B-PorHerramienta'!$A$2:$A$2848,H$8,'B-PorHerramienta'!$J$2:$J$2848,$AC37,'B-PorHerramienta'!$K$2:$K$2848,$AD37,'B-PorHerramienta'!$L$2:$L$2848,$AE37)*$AI$6,$AJ$6))</f>
        <v/>
      </c>
      <c r="I37" s="48" t="str">
        <f>IF(COUNTIFS('B-PorHerramienta'!$A$2:$A$2848,I$8,'B-PorHerramienta'!$J$2:$J$2848,$AC37,'B-PorHerramienta'!$K$2:$K$2848,$AD37,'B-PorHerramienta'!$L$2:$L$2848,$AE37,'B-PorHerramienta'!$F$2:$F$2848,"&lt;&gt;")=0,"",ROUND(SUMIFS(INDEX('B-PorHerramienta'!$F$2:$I$2848,0,$AH$6),'B-PorHerramienta'!$A$2:$A$2848,I$8,'B-PorHerramienta'!$J$2:$J$2848,$AC37,'B-PorHerramienta'!$K$2:$K$2848,$AD37,'B-PorHerramienta'!$L$2:$L$2848,$AE37)*$AI$6,$AJ$6))</f>
        <v/>
      </c>
      <c r="J37" s="48" t="str">
        <f>IF(COUNTIFS('B-PorHerramienta'!$A$2:$A$2848,J$8,'B-PorHerramienta'!$J$2:$J$2848,$AC37,'B-PorHerramienta'!$K$2:$K$2848,$AD37,'B-PorHerramienta'!$L$2:$L$2848,$AE37,'B-PorHerramienta'!$F$2:$F$2848,"&lt;&gt;")=0,"",ROUND(SUMIFS(INDEX('B-PorHerramienta'!$F$2:$I$2848,0,$AH$6),'B-PorHerramienta'!$A$2:$A$2848,J$8,'B-PorHerramienta'!$J$2:$J$2848,$AC37,'B-PorHerramienta'!$K$2:$K$2848,$AD37,'B-PorHerramienta'!$L$2:$L$2848,$AE37)*$AI$6,$AJ$6))</f>
        <v/>
      </c>
      <c r="K37" s="48" t="str">
        <f>IF(COUNTIFS('B-PorHerramienta'!$A$2:$A$2848,K$8,'B-PorHerramienta'!$J$2:$J$2848,$AC37,'B-PorHerramienta'!$K$2:$K$2848,$AD37,'B-PorHerramienta'!$L$2:$L$2848,$AE37,'B-PorHerramienta'!$F$2:$F$2848,"&lt;&gt;")=0,"",ROUND(SUMIFS(INDEX('B-PorHerramienta'!$F$2:$I$2848,0,$AH$6),'B-PorHerramienta'!$A$2:$A$2848,K$8,'B-PorHerramienta'!$J$2:$J$2848,$AC37,'B-PorHerramienta'!$K$2:$K$2848,$AD37,'B-PorHerramienta'!$L$2:$L$2848,$AE37)*$AI$6,$AJ$6))</f>
        <v/>
      </c>
      <c r="L37" s="48" t="str">
        <f>IF(COUNTIFS('B-PorHerramienta'!$A$2:$A$2848,L$8,'B-PorHerramienta'!$J$2:$J$2848,$AC37,'B-PorHerramienta'!$K$2:$K$2848,$AD37,'B-PorHerramienta'!$L$2:$L$2848,$AE37,'B-PorHerramienta'!$F$2:$F$2848,"&lt;&gt;")=0,"",ROUND(SUMIFS(INDEX('B-PorHerramienta'!$F$2:$I$2848,0,$AH$6),'B-PorHerramienta'!$A$2:$A$2848,L$8,'B-PorHerramienta'!$J$2:$J$2848,$AC37,'B-PorHerramienta'!$K$2:$K$2848,$AD37,'B-PorHerramienta'!$L$2:$L$2848,$AE37)*$AI$6,$AJ$6))</f>
        <v/>
      </c>
      <c r="M37" s="48" t="str">
        <f>IF(COUNTIFS('B-PorHerramienta'!$A$2:$A$2848,M$8,'B-PorHerramienta'!$J$2:$J$2848,$AC37,'B-PorHerramienta'!$K$2:$K$2848,$AD37,'B-PorHerramienta'!$L$2:$L$2848,$AE37,'B-PorHerramienta'!$F$2:$F$2848,"&lt;&gt;")=0,"",ROUND(SUMIFS(INDEX('B-PorHerramienta'!$F$2:$I$2848,0,$AH$6),'B-PorHerramienta'!$A$2:$A$2848,M$8,'B-PorHerramienta'!$J$2:$J$2848,$AC37,'B-PorHerramienta'!$K$2:$K$2848,$AD37,'B-PorHerramienta'!$L$2:$L$2848,$AE37)*$AI$6,$AJ$6))</f>
        <v/>
      </c>
      <c r="N37" s="48" t="str">
        <f>IF(COUNTIFS('B-PorHerramienta'!$A$2:$A$2848,N$8,'B-PorHerramienta'!$J$2:$J$2848,$AC37,'B-PorHerramienta'!$K$2:$K$2848,$AD37,'B-PorHerramienta'!$L$2:$L$2848,$AE37,'B-PorHerramienta'!$F$2:$F$2848,"&lt;&gt;")=0,"",ROUND(SUMIFS(INDEX('B-PorHerramienta'!$F$2:$I$2848,0,$AH$6),'B-PorHerramienta'!$A$2:$A$2848,N$8,'B-PorHerramienta'!$J$2:$J$2848,$AC37,'B-PorHerramienta'!$K$2:$K$2848,$AD37,'B-PorHerramienta'!$L$2:$L$2848,$AE37)*$AI$6,$AJ$6))</f>
        <v/>
      </c>
      <c r="O37" s="48" t="str">
        <f>IF(COUNTIFS('B-PorHerramienta'!$A$2:$A$2848,O$8,'B-PorHerramienta'!$J$2:$J$2848,$AC37,'B-PorHerramienta'!$K$2:$K$2848,$AD37,'B-PorHerramienta'!$L$2:$L$2848,$AE37,'B-PorHerramienta'!$F$2:$F$2848,"&lt;&gt;")=0,"",ROUND(SUMIFS(INDEX('B-PorHerramienta'!$F$2:$I$2848,0,$AH$6),'B-PorHerramienta'!$A$2:$A$2848,O$8,'B-PorHerramienta'!$J$2:$J$2848,$AC37,'B-PorHerramienta'!$K$2:$K$2848,$AD37,'B-PorHerramienta'!$L$2:$L$2848,$AE37)*$AI$6,$AJ$6))</f>
        <v/>
      </c>
      <c r="P37" s="48" t="str">
        <f>IF(COUNTIFS('B-PorHerramienta'!$A$2:$A$2848,P$8,'B-PorHerramienta'!$J$2:$J$2848,$AC37,'B-PorHerramienta'!$K$2:$K$2848,$AD37,'B-PorHerramienta'!$L$2:$L$2848,$AE37,'B-PorHerramienta'!$F$2:$F$2848,"&lt;&gt;")=0,"",ROUND(SUMIFS(INDEX('B-PorHerramienta'!$F$2:$I$2848,0,$AH$6),'B-PorHerramienta'!$A$2:$A$2848,P$8,'B-PorHerramienta'!$J$2:$J$2848,$AC37,'B-PorHerramienta'!$K$2:$K$2848,$AD37,'B-PorHerramienta'!$L$2:$L$2848,$AE37)*$AI$6,$AJ$6))</f>
        <v/>
      </c>
      <c r="Q37" s="48" t="str">
        <f>IF(COUNTIFS('B-PorHerramienta'!$A$2:$A$2848,Q$8,'B-PorHerramienta'!$J$2:$J$2848,$AC37,'B-PorHerramienta'!$K$2:$K$2848,$AD37,'B-PorHerramienta'!$L$2:$L$2848,$AE37,'B-PorHerramienta'!$F$2:$F$2848,"&lt;&gt;")=0,"",ROUND(SUMIFS(INDEX('B-PorHerramienta'!$F$2:$I$2848,0,$AH$6),'B-PorHerramienta'!$A$2:$A$2848,Q$8,'B-PorHerramienta'!$J$2:$J$2848,$AC37,'B-PorHerramienta'!$K$2:$K$2848,$AD37,'B-PorHerramienta'!$L$2:$L$2848,$AE37)*$AI$6,$AJ$6))</f>
        <v/>
      </c>
      <c r="R37" s="48" t="str">
        <f>IF(COUNTIFS('B-PorHerramienta'!$A$2:$A$2848,R$8,'B-PorHerramienta'!$J$2:$J$2848,$AC37,'B-PorHerramienta'!$K$2:$K$2848,$AD37,'B-PorHerramienta'!$L$2:$L$2848,$AE37,'B-PorHerramienta'!$F$2:$F$2848,"&lt;&gt;")=0,"",ROUND(SUMIFS(INDEX('B-PorHerramienta'!$F$2:$I$2848,0,$AH$6),'B-PorHerramienta'!$A$2:$A$2848,R$8,'B-PorHerramienta'!$J$2:$J$2848,$AC37,'B-PorHerramienta'!$K$2:$K$2848,$AD37,'B-PorHerramienta'!$L$2:$L$2848,$AE37)*$AI$6,$AJ$6))</f>
        <v/>
      </c>
      <c r="S37" s="48" t="str">
        <f>IF(COUNTIFS('B-PorHerramienta'!$A$2:$A$2848,S$8,'B-PorHerramienta'!$J$2:$J$2848,$AC37,'B-PorHerramienta'!$K$2:$K$2848,$AD37,'B-PorHerramienta'!$L$2:$L$2848,$AE37,'B-PorHerramienta'!$F$2:$F$2848,"&lt;&gt;")=0,"",ROUND(SUMIFS(INDEX('B-PorHerramienta'!$F$2:$I$2848,0,$AH$6),'B-PorHerramienta'!$A$2:$A$2848,S$8,'B-PorHerramienta'!$J$2:$J$2848,$AC37,'B-PorHerramienta'!$K$2:$K$2848,$AD37,'B-PorHerramienta'!$L$2:$L$2848,$AE37)*$AI$6,$AJ$6))</f>
        <v/>
      </c>
      <c r="T37" s="48" t="str">
        <f>IF(COUNTIFS('B-PorHerramienta'!$A$2:$A$2848,T$8,'B-PorHerramienta'!$J$2:$J$2848,$AC37,'B-PorHerramienta'!$K$2:$K$2848,$AD37,'B-PorHerramienta'!$L$2:$L$2848,$AE37,'B-PorHerramienta'!$F$2:$F$2848,"&lt;&gt;")=0,"",ROUND(SUMIFS(INDEX('B-PorHerramienta'!$F$2:$I$2848,0,$AH$6),'B-PorHerramienta'!$A$2:$A$2848,T$8,'B-PorHerramienta'!$J$2:$J$2848,$AC37,'B-PorHerramienta'!$K$2:$K$2848,$AD37,'B-PorHerramienta'!$L$2:$L$2848,$AE37)*$AI$6,$AJ$6))</f>
        <v/>
      </c>
      <c r="U37" s="48" t="str">
        <f>IF(COUNTIFS('B-PorHerramienta'!$A$2:$A$2848,U$8,'B-PorHerramienta'!$J$2:$J$2848,$AC37,'B-PorHerramienta'!$K$2:$K$2848,$AD37,'B-PorHerramienta'!$L$2:$L$2848,$AE37,'B-PorHerramienta'!$F$2:$F$2848,"&lt;&gt;")=0,"",ROUND(SUMIFS(INDEX('B-PorHerramienta'!$F$2:$I$2848,0,$AH$6),'B-PorHerramienta'!$A$2:$A$2848,U$8,'B-PorHerramienta'!$J$2:$J$2848,$AC37,'B-PorHerramienta'!$K$2:$K$2848,$AD37,'B-PorHerramienta'!$L$2:$L$2848,$AE37)*$AI$6,$AJ$6))</f>
        <v/>
      </c>
      <c r="V37" s="48" t="str">
        <f>IF(COUNTIFS('B-PorHerramienta'!$A$2:$A$2848,V$8,'B-PorHerramienta'!$J$2:$J$2848,$AC37,'B-PorHerramienta'!$K$2:$K$2848,$AD37,'B-PorHerramienta'!$L$2:$L$2848,$AE37,'B-PorHerramienta'!$F$2:$F$2848,"&lt;&gt;")=0,"",ROUND(SUMIFS(INDEX('B-PorHerramienta'!$F$2:$I$2848,0,$AH$6),'B-PorHerramienta'!$A$2:$A$2848,V$8,'B-PorHerramienta'!$J$2:$J$2848,$AC37,'B-PorHerramienta'!$K$2:$K$2848,$AD37,'B-PorHerramienta'!$L$2:$L$2848,$AE37)*$AI$6,$AJ$6))</f>
        <v/>
      </c>
      <c r="W37" s="48" t="str">
        <f>IF(COUNTIFS('B-PorHerramienta'!$A$2:$A$2848,W$8,'B-PorHerramienta'!$J$2:$J$2848,$AC37,'B-PorHerramienta'!$K$2:$K$2848,$AD37,'B-PorHerramienta'!$L$2:$L$2848,$AE37,'B-PorHerramienta'!$F$2:$F$2848,"&lt;&gt;")=0,"",ROUND(SUMIFS(INDEX('B-PorHerramienta'!$F$2:$I$2848,0,$AH$6),'B-PorHerramienta'!$A$2:$A$2848,W$8,'B-PorHerramienta'!$J$2:$J$2848,$AC37,'B-PorHerramienta'!$K$2:$K$2848,$AD37,'B-PorHerramienta'!$L$2:$L$2848,$AE37)*$AI$6,$AJ$6))</f>
        <v/>
      </c>
      <c r="X37" s="48">
        <f>IF(COUNTIFS('B-PorHerramienta'!$A$2:$A$2848,X$8,'B-PorHerramienta'!$J$2:$J$2848,$AC37,'B-PorHerramienta'!$K$2:$K$2848,$AD37,'B-PorHerramienta'!$L$2:$L$2848,$AE37,'B-PorHerramienta'!$F$2:$F$2848,"&lt;&gt;")=0,"",ROUND(SUMIFS(INDEX('B-PorHerramienta'!$F$2:$I$2848,0,$AH$6),'B-PorHerramienta'!$A$2:$A$2848,X$8,'B-PorHerramienta'!$J$2:$J$2848,$AC37,'B-PorHerramienta'!$K$2:$K$2848,$AD37,'B-PorHerramienta'!$L$2:$L$2848,$AE37)*$AI$6,$AJ$6))</f>
        <v>1E-4</v>
      </c>
      <c r="Y37" s="48" t="str">
        <f>IF(COUNTIFS('B-PorHerramienta'!$A$2:$A$2848,Y$8,'B-PorHerramienta'!$J$2:$J$2848,$AC37,'B-PorHerramienta'!$K$2:$K$2848,$AD37,'B-PorHerramienta'!$L$2:$L$2848,$AE37,'B-PorHerramienta'!$F$2:$F$2848,"&lt;&gt;")=0,"",ROUND(SUMIFS(INDEX('B-PorHerramienta'!$F$2:$I$2848,0,$AH$6),'B-PorHerramienta'!$A$2:$A$2848,Y$8,'B-PorHerramienta'!$J$2:$J$2848,$AC37,'B-PorHerramienta'!$K$2:$K$2848,$AD37,'B-PorHerramienta'!$L$2:$L$2848,$AE37)*$AI$6,$AJ$6))</f>
        <v/>
      </c>
      <c r="Z37" s="48" t="str">
        <f>IF(COUNTIFS('B-PorHerramienta'!$A$2:$A$2848,Z$8,'B-PorHerramienta'!$J$2:$J$2848,$AC37,'B-PorHerramienta'!$K$2:$K$2848,$AD37,'B-PorHerramienta'!$L$2:$L$2848,$AE37,'B-PorHerramienta'!$F$2:$F$2848,"&lt;&gt;")=0,"",ROUND(SUMIFS(INDEX('B-PorHerramienta'!$F$2:$I$2848,0,$AH$6),'B-PorHerramienta'!$A$2:$A$2848,Z$8,'B-PorHerramienta'!$J$2:$J$2848,$AC37,'B-PorHerramienta'!$K$2:$K$2848,$AD37,'B-PorHerramienta'!$L$2:$L$2848,$AE37)*$AI$6,$AJ$6))</f>
        <v/>
      </c>
      <c r="AA37" s="6"/>
      <c r="AB37" s="35">
        <v>2</v>
      </c>
      <c r="AC37" s="35" t="s">
        <v>1114</v>
      </c>
      <c r="AD37" s="35" t="s">
        <v>1115</v>
      </c>
      <c r="AE37" s="35" t="s">
        <v>1141</v>
      </c>
      <c r="AF37" s="35"/>
      <c r="AG37" s="35"/>
      <c r="AH37" s="35"/>
      <c r="AI37" s="35"/>
      <c r="AJ37" s="35"/>
      <c r="AK37" s="35"/>
    </row>
    <row r="38" spans="1:37" ht="90" hidden="1" outlineLevel="2" collapsed="1" x14ac:dyDescent="0.25">
      <c r="A38" s="49" t="s">
        <v>2190</v>
      </c>
      <c r="B38" s="47" t="s">
        <v>162</v>
      </c>
      <c r="C38" s="48" t="str">
        <f>IF(COUNTIFS('B-PorHerramienta'!$A$2:$A$2848,C$8,'B-PorHerramienta'!$J$2:$J$2848,$AC38,'B-PorHerramienta'!$K$2:$K$2848,$AD38,'B-PorHerramienta'!$L$2:$L$2848,$AE38,'B-PorHerramienta'!$F$2:$F$2848,"&lt;&gt;")=0,"",ROUND(SUMIFS(INDEX('B-PorHerramienta'!$F$2:$I$2848,0,$AH$6),'B-PorHerramienta'!$A$2:$A$2848,C$8,'B-PorHerramienta'!$J$2:$J$2848,$AC38,'B-PorHerramienta'!$K$2:$K$2848,$AD38,'B-PorHerramienta'!$L$2:$L$2848,$AE38)*$AI$6,$AJ$6))</f>
        <v/>
      </c>
      <c r="D38" s="48" t="str">
        <f>IF(COUNTIFS('B-PorHerramienta'!$A$2:$A$2848,D$8,'B-PorHerramienta'!$J$2:$J$2848,$AC38,'B-PorHerramienta'!$K$2:$K$2848,$AD38,'B-PorHerramienta'!$L$2:$L$2848,$AE38,'B-PorHerramienta'!$F$2:$F$2848,"&lt;&gt;")=0,"",ROUND(SUMIFS(INDEX('B-PorHerramienta'!$F$2:$I$2848,0,$AH$6),'B-PorHerramienta'!$A$2:$A$2848,D$8,'B-PorHerramienta'!$J$2:$J$2848,$AC38,'B-PorHerramienta'!$K$2:$K$2848,$AD38,'B-PorHerramienta'!$L$2:$L$2848,$AE38)*$AI$6,$AJ$6))</f>
        <v/>
      </c>
      <c r="E38" s="48" t="str">
        <f>IF(COUNTIFS('B-PorHerramienta'!$A$2:$A$2848,E$8,'B-PorHerramienta'!$J$2:$J$2848,$AC38,'B-PorHerramienta'!$K$2:$K$2848,$AD38,'B-PorHerramienta'!$L$2:$L$2848,$AE38,'B-PorHerramienta'!$F$2:$F$2848,"&lt;&gt;")=0,"",ROUND(SUMIFS(INDEX('B-PorHerramienta'!$F$2:$I$2848,0,$AH$6),'B-PorHerramienta'!$A$2:$A$2848,E$8,'B-PorHerramienta'!$J$2:$J$2848,$AC38,'B-PorHerramienta'!$K$2:$K$2848,$AD38,'B-PorHerramienta'!$L$2:$L$2848,$AE38)*$AI$6,$AJ$6))</f>
        <v/>
      </c>
      <c r="F38" s="48" t="str">
        <f>IF(COUNTIFS('B-PorHerramienta'!$A$2:$A$2848,F$8,'B-PorHerramienta'!$J$2:$J$2848,$AC38,'B-PorHerramienta'!$K$2:$K$2848,$AD38,'B-PorHerramienta'!$L$2:$L$2848,$AE38,'B-PorHerramienta'!$F$2:$F$2848,"&lt;&gt;")=0,"",ROUND(SUMIFS(INDEX('B-PorHerramienta'!$F$2:$I$2848,0,$AH$6),'B-PorHerramienta'!$A$2:$A$2848,F$8,'B-PorHerramienta'!$J$2:$J$2848,$AC38,'B-PorHerramienta'!$K$2:$K$2848,$AD38,'B-PorHerramienta'!$L$2:$L$2848,$AE38)*$AI$6,$AJ$6))</f>
        <v/>
      </c>
      <c r="G38" s="48" t="str">
        <f>IF(COUNTIFS('B-PorHerramienta'!$A$2:$A$2848,G$8,'B-PorHerramienta'!$J$2:$J$2848,$AC38,'B-PorHerramienta'!$K$2:$K$2848,$AD38,'B-PorHerramienta'!$L$2:$L$2848,$AE38,'B-PorHerramienta'!$F$2:$F$2848,"&lt;&gt;")=0,"",ROUND(SUMIFS(INDEX('B-PorHerramienta'!$F$2:$I$2848,0,$AH$6),'B-PorHerramienta'!$A$2:$A$2848,G$8,'B-PorHerramienta'!$J$2:$J$2848,$AC38,'B-PorHerramienta'!$K$2:$K$2848,$AD38,'B-PorHerramienta'!$L$2:$L$2848,$AE38)*$AI$6,$AJ$6))</f>
        <v/>
      </c>
      <c r="H38" s="48" t="str">
        <f>IF(COUNTIFS('B-PorHerramienta'!$A$2:$A$2848,H$8,'B-PorHerramienta'!$J$2:$J$2848,$AC38,'B-PorHerramienta'!$K$2:$K$2848,$AD38,'B-PorHerramienta'!$L$2:$L$2848,$AE38,'B-PorHerramienta'!$F$2:$F$2848,"&lt;&gt;")=0,"",ROUND(SUMIFS(INDEX('B-PorHerramienta'!$F$2:$I$2848,0,$AH$6),'B-PorHerramienta'!$A$2:$A$2848,H$8,'B-PorHerramienta'!$J$2:$J$2848,$AC38,'B-PorHerramienta'!$K$2:$K$2848,$AD38,'B-PorHerramienta'!$L$2:$L$2848,$AE38)*$AI$6,$AJ$6))</f>
        <v/>
      </c>
      <c r="I38" s="48" t="str">
        <f>IF(COUNTIFS('B-PorHerramienta'!$A$2:$A$2848,I$8,'B-PorHerramienta'!$J$2:$J$2848,$AC38,'B-PorHerramienta'!$K$2:$K$2848,$AD38,'B-PorHerramienta'!$L$2:$L$2848,$AE38,'B-PorHerramienta'!$F$2:$F$2848,"&lt;&gt;")=0,"",ROUND(SUMIFS(INDEX('B-PorHerramienta'!$F$2:$I$2848,0,$AH$6),'B-PorHerramienta'!$A$2:$A$2848,I$8,'B-PorHerramienta'!$J$2:$J$2848,$AC38,'B-PorHerramienta'!$K$2:$K$2848,$AD38,'B-PorHerramienta'!$L$2:$L$2848,$AE38)*$AI$6,$AJ$6))</f>
        <v/>
      </c>
      <c r="J38" s="48" t="str">
        <f>IF(COUNTIFS('B-PorHerramienta'!$A$2:$A$2848,J$8,'B-PorHerramienta'!$J$2:$J$2848,$AC38,'B-PorHerramienta'!$K$2:$K$2848,$AD38,'B-PorHerramienta'!$L$2:$L$2848,$AE38,'B-PorHerramienta'!$F$2:$F$2848,"&lt;&gt;")=0,"",ROUND(SUMIFS(INDEX('B-PorHerramienta'!$F$2:$I$2848,0,$AH$6),'B-PorHerramienta'!$A$2:$A$2848,J$8,'B-PorHerramienta'!$J$2:$J$2848,$AC38,'B-PorHerramienta'!$K$2:$K$2848,$AD38,'B-PorHerramienta'!$L$2:$L$2848,$AE38)*$AI$6,$AJ$6))</f>
        <v/>
      </c>
      <c r="K38" s="48" t="str">
        <f>IF(COUNTIFS('B-PorHerramienta'!$A$2:$A$2848,K$8,'B-PorHerramienta'!$J$2:$J$2848,$AC38,'B-PorHerramienta'!$K$2:$K$2848,$AD38,'B-PorHerramienta'!$L$2:$L$2848,$AE38,'B-PorHerramienta'!$F$2:$F$2848,"&lt;&gt;")=0,"",ROUND(SUMIFS(INDEX('B-PorHerramienta'!$F$2:$I$2848,0,$AH$6),'B-PorHerramienta'!$A$2:$A$2848,K$8,'B-PorHerramienta'!$J$2:$J$2848,$AC38,'B-PorHerramienta'!$K$2:$K$2848,$AD38,'B-PorHerramienta'!$L$2:$L$2848,$AE38)*$AI$6,$AJ$6))</f>
        <v/>
      </c>
      <c r="L38" s="48" t="str">
        <f>IF(COUNTIFS('B-PorHerramienta'!$A$2:$A$2848,L$8,'B-PorHerramienta'!$J$2:$J$2848,$AC38,'B-PorHerramienta'!$K$2:$K$2848,$AD38,'B-PorHerramienta'!$L$2:$L$2848,$AE38,'B-PorHerramienta'!$F$2:$F$2848,"&lt;&gt;")=0,"",ROUND(SUMIFS(INDEX('B-PorHerramienta'!$F$2:$I$2848,0,$AH$6),'B-PorHerramienta'!$A$2:$A$2848,L$8,'B-PorHerramienta'!$J$2:$J$2848,$AC38,'B-PorHerramienta'!$K$2:$K$2848,$AD38,'B-PorHerramienta'!$L$2:$L$2848,$AE38)*$AI$6,$AJ$6))</f>
        <v/>
      </c>
      <c r="M38" s="48" t="str">
        <f>IF(COUNTIFS('B-PorHerramienta'!$A$2:$A$2848,M$8,'B-PorHerramienta'!$J$2:$J$2848,$AC38,'B-PorHerramienta'!$K$2:$K$2848,$AD38,'B-PorHerramienta'!$L$2:$L$2848,$AE38,'B-PorHerramienta'!$F$2:$F$2848,"&lt;&gt;")=0,"",ROUND(SUMIFS(INDEX('B-PorHerramienta'!$F$2:$I$2848,0,$AH$6),'B-PorHerramienta'!$A$2:$A$2848,M$8,'B-PorHerramienta'!$J$2:$J$2848,$AC38,'B-PorHerramienta'!$K$2:$K$2848,$AD38,'B-PorHerramienta'!$L$2:$L$2848,$AE38)*$AI$6,$AJ$6))</f>
        <v/>
      </c>
      <c r="N38" s="48" t="str">
        <f>IF(COUNTIFS('B-PorHerramienta'!$A$2:$A$2848,N$8,'B-PorHerramienta'!$J$2:$J$2848,$AC38,'B-PorHerramienta'!$K$2:$K$2848,$AD38,'B-PorHerramienta'!$L$2:$L$2848,$AE38,'B-PorHerramienta'!$F$2:$F$2848,"&lt;&gt;")=0,"",ROUND(SUMIFS(INDEX('B-PorHerramienta'!$F$2:$I$2848,0,$AH$6),'B-PorHerramienta'!$A$2:$A$2848,N$8,'B-PorHerramienta'!$J$2:$J$2848,$AC38,'B-PorHerramienta'!$K$2:$K$2848,$AD38,'B-PorHerramienta'!$L$2:$L$2848,$AE38)*$AI$6,$AJ$6))</f>
        <v/>
      </c>
      <c r="O38" s="48" t="str">
        <f>IF(COUNTIFS('B-PorHerramienta'!$A$2:$A$2848,O$8,'B-PorHerramienta'!$J$2:$J$2848,$AC38,'B-PorHerramienta'!$K$2:$K$2848,$AD38,'B-PorHerramienta'!$L$2:$L$2848,$AE38,'B-PorHerramienta'!$F$2:$F$2848,"&lt;&gt;")=0,"",ROUND(SUMIFS(INDEX('B-PorHerramienta'!$F$2:$I$2848,0,$AH$6),'B-PorHerramienta'!$A$2:$A$2848,O$8,'B-PorHerramienta'!$J$2:$J$2848,$AC38,'B-PorHerramienta'!$K$2:$K$2848,$AD38,'B-PorHerramienta'!$L$2:$L$2848,$AE38)*$AI$6,$AJ$6))</f>
        <v/>
      </c>
      <c r="P38" s="48" t="str">
        <f>IF(COUNTIFS('B-PorHerramienta'!$A$2:$A$2848,P$8,'B-PorHerramienta'!$J$2:$J$2848,$AC38,'B-PorHerramienta'!$K$2:$K$2848,$AD38,'B-PorHerramienta'!$L$2:$L$2848,$AE38,'B-PorHerramienta'!$F$2:$F$2848,"&lt;&gt;")=0,"",ROUND(SUMIFS(INDEX('B-PorHerramienta'!$F$2:$I$2848,0,$AH$6),'B-PorHerramienta'!$A$2:$A$2848,P$8,'B-PorHerramienta'!$J$2:$J$2848,$AC38,'B-PorHerramienta'!$K$2:$K$2848,$AD38,'B-PorHerramienta'!$L$2:$L$2848,$AE38)*$AI$6,$AJ$6))</f>
        <v/>
      </c>
      <c r="Q38" s="48" t="str">
        <f>IF(COUNTIFS('B-PorHerramienta'!$A$2:$A$2848,Q$8,'B-PorHerramienta'!$J$2:$J$2848,$AC38,'B-PorHerramienta'!$K$2:$K$2848,$AD38,'B-PorHerramienta'!$L$2:$L$2848,$AE38,'B-PorHerramienta'!$F$2:$F$2848,"&lt;&gt;")=0,"",ROUND(SUMIFS(INDEX('B-PorHerramienta'!$F$2:$I$2848,0,$AH$6),'B-PorHerramienta'!$A$2:$A$2848,Q$8,'B-PorHerramienta'!$J$2:$J$2848,$AC38,'B-PorHerramienta'!$K$2:$K$2848,$AD38,'B-PorHerramienta'!$L$2:$L$2848,$AE38)*$AI$6,$AJ$6))</f>
        <v/>
      </c>
      <c r="R38" s="48" t="str">
        <f>IF(COUNTIFS('B-PorHerramienta'!$A$2:$A$2848,R$8,'B-PorHerramienta'!$J$2:$J$2848,$AC38,'B-PorHerramienta'!$K$2:$K$2848,$AD38,'B-PorHerramienta'!$L$2:$L$2848,$AE38,'B-PorHerramienta'!$F$2:$F$2848,"&lt;&gt;")=0,"",ROUND(SUMIFS(INDEX('B-PorHerramienta'!$F$2:$I$2848,0,$AH$6),'B-PorHerramienta'!$A$2:$A$2848,R$8,'B-PorHerramienta'!$J$2:$J$2848,$AC38,'B-PorHerramienta'!$K$2:$K$2848,$AD38,'B-PorHerramienta'!$L$2:$L$2848,$AE38)*$AI$6,$AJ$6))</f>
        <v/>
      </c>
      <c r="S38" s="48" t="str">
        <f>IF(COUNTIFS('B-PorHerramienta'!$A$2:$A$2848,S$8,'B-PorHerramienta'!$J$2:$J$2848,$AC38,'B-PorHerramienta'!$K$2:$K$2848,$AD38,'B-PorHerramienta'!$L$2:$L$2848,$AE38,'B-PorHerramienta'!$F$2:$F$2848,"&lt;&gt;")=0,"",ROUND(SUMIFS(INDEX('B-PorHerramienta'!$F$2:$I$2848,0,$AH$6),'B-PorHerramienta'!$A$2:$A$2848,S$8,'B-PorHerramienta'!$J$2:$J$2848,$AC38,'B-PorHerramienta'!$K$2:$K$2848,$AD38,'B-PorHerramienta'!$L$2:$L$2848,$AE38)*$AI$6,$AJ$6))</f>
        <v/>
      </c>
      <c r="T38" s="48" t="str">
        <f>IF(COUNTIFS('B-PorHerramienta'!$A$2:$A$2848,T$8,'B-PorHerramienta'!$J$2:$J$2848,$AC38,'B-PorHerramienta'!$K$2:$K$2848,$AD38,'B-PorHerramienta'!$L$2:$L$2848,$AE38,'B-PorHerramienta'!$F$2:$F$2848,"&lt;&gt;")=0,"",ROUND(SUMIFS(INDEX('B-PorHerramienta'!$F$2:$I$2848,0,$AH$6),'B-PorHerramienta'!$A$2:$A$2848,T$8,'B-PorHerramienta'!$J$2:$J$2848,$AC38,'B-PorHerramienta'!$K$2:$K$2848,$AD38,'B-PorHerramienta'!$L$2:$L$2848,$AE38)*$AI$6,$AJ$6))</f>
        <v/>
      </c>
      <c r="U38" s="48" t="str">
        <f>IF(COUNTIFS('B-PorHerramienta'!$A$2:$A$2848,U$8,'B-PorHerramienta'!$J$2:$J$2848,$AC38,'B-PorHerramienta'!$K$2:$K$2848,$AD38,'B-PorHerramienta'!$L$2:$L$2848,$AE38,'B-PorHerramienta'!$F$2:$F$2848,"&lt;&gt;")=0,"",ROUND(SUMIFS(INDEX('B-PorHerramienta'!$F$2:$I$2848,0,$AH$6),'B-PorHerramienta'!$A$2:$A$2848,U$8,'B-PorHerramienta'!$J$2:$J$2848,$AC38,'B-PorHerramienta'!$K$2:$K$2848,$AD38,'B-PorHerramienta'!$L$2:$L$2848,$AE38)*$AI$6,$AJ$6))</f>
        <v/>
      </c>
      <c r="V38" s="48" t="str">
        <f>IF(COUNTIFS('B-PorHerramienta'!$A$2:$A$2848,V$8,'B-PorHerramienta'!$J$2:$J$2848,$AC38,'B-PorHerramienta'!$K$2:$K$2848,$AD38,'B-PorHerramienta'!$L$2:$L$2848,$AE38,'B-PorHerramienta'!$F$2:$F$2848,"&lt;&gt;")=0,"",ROUND(SUMIFS(INDEX('B-PorHerramienta'!$F$2:$I$2848,0,$AH$6),'B-PorHerramienta'!$A$2:$A$2848,V$8,'B-PorHerramienta'!$J$2:$J$2848,$AC38,'B-PorHerramienta'!$K$2:$K$2848,$AD38,'B-PorHerramienta'!$L$2:$L$2848,$AE38)*$AI$6,$AJ$6))</f>
        <v/>
      </c>
      <c r="W38" s="48" t="str">
        <f>IF(COUNTIFS('B-PorHerramienta'!$A$2:$A$2848,W$8,'B-PorHerramienta'!$J$2:$J$2848,$AC38,'B-PorHerramienta'!$K$2:$K$2848,$AD38,'B-PorHerramienta'!$L$2:$L$2848,$AE38,'B-PorHerramienta'!$F$2:$F$2848,"&lt;&gt;")=0,"",ROUND(SUMIFS(INDEX('B-PorHerramienta'!$F$2:$I$2848,0,$AH$6),'B-PorHerramienta'!$A$2:$A$2848,W$8,'B-PorHerramienta'!$J$2:$J$2848,$AC38,'B-PorHerramienta'!$K$2:$K$2848,$AD38,'B-PorHerramienta'!$L$2:$L$2848,$AE38)*$AI$6,$AJ$6))</f>
        <v/>
      </c>
      <c r="X38" s="48">
        <f>IF(COUNTIFS('B-PorHerramienta'!$A$2:$A$2848,X$8,'B-PorHerramienta'!$J$2:$J$2848,$AC38,'B-PorHerramienta'!$K$2:$K$2848,$AD38,'B-PorHerramienta'!$L$2:$L$2848,$AE38,'B-PorHerramienta'!$F$2:$F$2848,"&lt;&gt;")=0,"",ROUND(SUMIFS(INDEX('B-PorHerramienta'!$F$2:$I$2848,0,$AH$6),'B-PorHerramienta'!$A$2:$A$2848,X$8,'B-PorHerramienta'!$J$2:$J$2848,$AC38,'B-PorHerramienta'!$K$2:$K$2848,$AD38,'B-PorHerramienta'!$L$2:$L$2848,$AE38)*$AI$6,$AJ$6))</f>
        <v>2.9999999999999997E-4</v>
      </c>
      <c r="Y38" s="48" t="str">
        <f>IF(COUNTIFS('B-PorHerramienta'!$A$2:$A$2848,Y$8,'B-PorHerramienta'!$J$2:$J$2848,$AC38,'B-PorHerramienta'!$K$2:$K$2848,$AD38,'B-PorHerramienta'!$L$2:$L$2848,$AE38,'B-PorHerramienta'!$F$2:$F$2848,"&lt;&gt;")=0,"",ROUND(SUMIFS(INDEX('B-PorHerramienta'!$F$2:$I$2848,0,$AH$6),'B-PorHerramienta'!$A$2:$A$2848,Y$8,'B-PorHerramienta'!$J$2:$J$2848,$AC38,'B-PorHerramienta'!$K$2:$K$2848,$AD38,'B-PorHerramienta'!$L$2:$L$2848,$AE38)*$AI$6,$AJ$6))</f>
        <v/>
      </c>
      <c r="Z38" s="48" t="str">
        <f>IF(COUNTIFS('B-PorHerramienta'!$A$2:$A$2848,Z$8,'B-PorHerramienta'!$J$2:$J$2848,$AC38,'B-PorHerramienta'!$K$2:$K$2848,$AD38,'B-PorHerramienta'!$L$2:$L$2848,$AE38,'B-PorHerramienta'!$F$2:$F$2848,"&lt;&gt;")=0,"",ROUND(SUMIFS(INDEX('B-PorHerramienta'!$F$2:$I$2848,0,$AH$6),'B-PorHerramienta'!$A$2:$A$2848,Z$8,'B-PorHerramienta'!$J$2:$J$2848,$AC38,'B-PorHerramienta'!$K$2:$K$2848,$AD38,'B-PorHerramienta'!$L$2:$L$2848,$AE38)*$AI$6,$AJ$6))</f>
        <v/>
      </c>
      <c r="AA38" s="6"/>
      <c r="AB38" s="35">
        <v>2</v>
      </c>
      <c r="AC38" s="35" t="s">
        <v>1114</v>
      </c>
      <c r="AD38" s="35" t="s">
        <v>1115</v>
      </c>
      <c r="AE38" s="35" t="s">
        <v>1142</v>
      </c>
      <c r="AF38" s="35"/>
      <c r="AG38" s="35"/>
      <c r="AH38" s="35"/>
      <c r="AI38" s="35"/>
      <c r="AJ38" s="35"/>
      <c r="AK38" s="35"/>
    </row>
    <row r="39" spans="1:37" ht="135" hidden="1" outlineLevel="2" collapsed="1" x14ac:dyDescent="0.25">
      <c r="A39" s="49" t="s">
        <v>2189</v>
      </c>
      <c r="B39" s="47" t="s">
        <v>164</v>
      </c>
      <c r="C39" s="48" t="str">
        <f>IF(COUNTIFS('B-PorHerramienta'!$A$2:$A$2848,C$8,'B-PorHerramienta'!$J$2:$J$2848,$AC39,'B-PorHerramienta'!$K$2:$K$2848,$AD39,'B-PorHerramienta'!$L$2:$L$2848,$AE39,'B-PorHerramienta'!$F$2:$F$2848,"&lt;&gt;")=0,"",ROUND(SUMIFS(INDEX('B-PorHerramienta'!$F$2:$I$2848,0,$AH$6),'B-PorHerramienta'!$A$2:$A$2848,C$8,'B-PorHerramienta'!$J$2:$J$2848,$AC39,'B-PorHerramienta'!$K$2:$K$2848,$AD39,'B-PorHerramienta'!$L$2:$L$2848,$AE39)*$AI$6,$AJ$6))</f>
        <v/>
      </c>
      <c r="D39" s="48" t="str">
        <f>IF(COUNTIFS('B-PorHerramienta'!$A$2:$A$2848,D$8,'B-PorHerramienta'!$J$2:$J$2848,$AC39,'B-PorHerramienta'!$K$2:$K$2848,$AD39,'B-PorHerramienta'!$L$2:$L$2848,$AE39,'B-PorHerramienta'!$F$2:$F$2848,"&lt;&gt;")=0,"",ROUND(SUMIFS(INDEX('B-PorHerramienta'!$F$2:$I$2848,0,$AH$6),'B-PorHerramienta'!$A$2:$A$2848,D$8,'B-PorHerramienta'!$J$2:$J$2848,$AC39,'B-PorHerramienta'!$K$2:$K$2848,$AD39,'B-PorHerramienta'!$L$2:$L$2848,$AE39)*$AI$6,$AJ$6))</f>
        <v/>
      </c>
      <c r="E39" s="48" t="str">
        <f>IF(COUNTIFS('B-PorHerramienta'!$A$2:$A$2848,E$8,'B-PorHerramienta'!$J$2:$J$2848,$AC39,'B-PorHerramienta'!$K$2:$K$2848,$AD39,'B-PorHerramienta'!$L$2:$L$2848,$AE39,'B-PorHerramienta'!$F$2:$F$2848,"&lt;&gt;")=0,"",ROUND(SUMIFS(INDEX('B-PorHerramienta'!$F$2:$I$2848,0,$AH$6),'B-PorHerramienta'!$A$2:$A$2848,E$8,'B-PorHerramienta'!$J$2:$J$2848,$AC39,'B-PorHerramienta'!$K$2:$K$2848,$AD39,'B-PorHerramienta'!$L$2:$L$2848,$AE39)*$AI$6,$AJ$6))</f>
        <v/>
      </c>
      <c r="F39" s="48" t="str">
        <f>IF(COUNTIFS('B-PorHerramienta'!$A$2:$A$2848,F$8,'B-PorHerramienta'!$J$2:$J$2848,$AC39,'B-PorHerramienta'!$K$2:$K$2848,$AD39,'B-PorHerramienta'!$L$2:$L$2848,$AE39,'B-PorHerramienta'!$F$2:$F$2848,"&lt;&gt;")=0,"",ROUND(SUMIFS(INDEX('B-PorHerramienta'!$F$2:$I$2848,0,$AH$6),'B-PorHerramienta'!$A$2:$A$2848,F$8,'B-PorHerramienta'!$J$2:$J$2848,$AC39,'B-PorHerramienta'!$K$2:$K$2848,$AD39,'B-PorHerramienta'!$L$2:$L$2848,$AE39)*$AI$6,$AJ$6))</f>
        <v/>
      </c>
      <c r="G39" s="48" t="str">
        <f>IF(COUNTIFS('B-PorHerramienta'!$A$2:$A$2848,G$8,'B-PorHerramienta'!$J$2:$J$2848,$AC39,'B-PorHerramienta'!$K$2:$K$2848,$AD39,'B-PorHerramienta'!$L$2:$L$2848,$AE39,'B-PorHerramienta'!$F$2:$F$2848,"&lt;&gt;")=0,"",ROUND(SUMIFS(INDEX('B-PorHerramienta'!$F$2:$I$2848,0,$AH$6),'B-PorHerramienta'!$A$2:$A$2848,G$8,'B-PorHerramienta'!$J$2:$J$2848,$AC39,'B-PorHerramienta'!$K$2:$K$2848,$AD39,'B-PorHerramienta'!$L$2:$L$2848,$AE39)*$AI$6,$AJ$6))</f>
        <v/>
      </c>
      <c r="H39" s="48" t="str">
        <f>IF(COUNTIFS('B-PorHerramienta'!$A$2:$A$2848,H$8,'B-PorHerramienta'!$J$2:$J$2848,$AC39,'B-PorHerramienta'!$K$2:$K$2848,$AD39,'B-PorHerramienta'!$L$2:$L$2848,$AE39,'B-PorHerramienta'!$F$2:$F$2848,"&lt;&gt;")=0,"",ROUND(SUMIFS(INDEX('B-PorHerramienta'!$F$2:$I$2848,0,$AH$6),'B-PorHerramienta'!$A$2:$A$2848,H$8,'B-PorHerramienta'!$J$2:$J$2848,$AC39,'B-PorHerramienta'!$K$2:$K$2848,$AD39,'B-PorHerramienta'!$L$2:$L$2848,$AE39)*$AI$6,$AJ$6))</f>
        <v/>
      </c>
      <c r="I39" s="48" t="str">
        <f>IF(COUNTIFS('B-PorHerramienta'!$A$2:$A$2848,I$8,'B-PorHerramienta'!$J$2:$J$2848,$AC39,'B-PorHerramienta'!$K$2:$K$2848,$AD39,'B-PorHerramienta'!$L$2:$L$2848,$AE39,'B-PorHerramienta'!$F$2:$F$2848,"&lt;&gt;")=0,"",ROUND(SUMIFS(INDEX('B-PorHerramienta'!$F$2:$I$2848,0,$AH$6),'B-PorHerramienta'!$A$2:$A$2848,I$8,'B-PorHerramienta'!$J$2:$J$2848,$AC39,'B-PorHerramienta'!$K$2:$K$2848,$AD39,'B-PorHerramienta'!$L$2:$L$2848,$AE39)*$AI$6,$AJ$6))</f>
        <v/>
      </c>
      <c r="J39" s="48" t="str">
        <f>IF(COUNTIFS('B-PorHerramienta'!$A$2:$A$2848,J$8,'B-PorHerramienta'!$J$2:$J$2848,$AC39,'B-PorHerramienta'!$K$2:$K$2848,$AD39,'B-PorHerramienta'!$L$2:$L$2848,$AE39,'B-PorHerramienta'!$F$2:$F$2848,"&lt;&gt;")=0,"",ROUND(SUMIFS(INDEX('B-PorHerramienta'!$F$2:$I$2848,0,$AH$6),'B-PorHerramienta'!$A$2:$A$2848,J$8,'B-PorHerramienta'!$J$2:$J$2848,$AC39,'B-PorHerramienta'!$K$2:$K$2848,$AD39,'B-PorHerramienta'!$L$2:$L$2848,$AE39)*$AI$6,$AJ$6))</f>
        <v/>
      </c>
      <c r="K39" s="48" t="str">
        <f>IF(COUNTIFS('B-PorHerramienta'!$A$2:$A$2848,K$8,'B-PorHerramienta'!$J$2:$J$2848,$AC39,'B-PorHerramienta'!$K$2:$K$2848,$AD39,'B-PorHerramienta'!$L$2:$L$2848,$AE39,'B-PorHerramienta'!$F$2:$F$2848,"&lt;&gt;")=0,"",ROUND(SUMIFS(INDEX('B-PorHerramienta'!$F$2:$I$2848,0,$AH$6),'B-PorHerramienta'!$A$2:$A$2848,K$8,'B-PorHerramienta'!$J$2:$J$2848,$AC39,'B-PorHerramienta'!$K$2:$K$2848,$AD39,'B-PorHerramienta'!$L$2:$L$2848,$AE39)*$AI$6,$AJ$6))</f>
        <v/>
      </c>
      <c r="L39" s="48" t="str">
        <f>IF(COUNTIFS('B-PorHerramienta'!$A$2:$A$2848,L$8,'B-PorHerramienta'!$J$2:$J$2848,$AC39,'B-PorHerramienta'!$K$2:$K$2848,$AD39,'B-PorHerramienta'!$L$2:$L$2848,$AE39,'B-PorHerramienta'!$F$2:$F$2848,"&lt;&gt;")=0,"",ROUND(SUMIFS(INDEX('B-PorHerramienta'!$F$2:$I$2848,0,$AH$6),'B-PorHerramienta'!$A$2:$A$2848,L$8,'B-PorHerramienta'!$J$2:$J$2848,$AC39,'B-PorHerramienta'!$K$2:$K$2848,$AD39,'B-PorHerramienta'!$L$2:$L$2848,$AE39)*$AI$6,$AJ$6))</f>
        <v/>
      </c>
      <c r="M39" s="48" t="str">
        <f>IF(COUNTIFS('B-PorHerramienta'!$A$2:$A$2848,M$8,'B-PorHerramienta'!$J$2:$J$2848,$AC39,'B-PorHerramienta'!$K$2:$K$2848,$AD39,'B-PorHerramienta'!$L$2:$L$2848,$AE39,'B-PorHerramienta'!$F$2:$F$2848,"&lt;&gt;")=0,"",ROUND(SUMIFS(INDEX('B-PorHerramienta'!$F$2:$I$2848,0,$AH$6),'B-PorHerramienta'!$A$2:$A$2848,M$8,'B-PorHerramienta'!$J$2:$J$2848,$AC39,'B-PorHerramienta'!$K$2:$K$2848,$AD39,'B-PorHerramienta'!$L$2:$L$2848,$AE39)*$AI$6,$AJ$6))</f>
        <v/>
      </c>
      <c r="N39" s="48" t="str">
        <f>IF(COUNTIFS('B-PorHerramienta'!$A$2:$A$2848,N$8,'B-PorHerramienta'!$J$2:$J$2848,$AC39,'B-PorHerramienta'!$K$2:$K$2848,$AD39,'B-PorHerramienta'!$L$2:$L$2848,$AE39,'B-PorHerramienta'!$F$2:$F$2848,"&lt;&gt;")=0,"",ROUND(SUMIFS(INDEX('B-PorHerramienta'!$F$2:$I$2848,0,$AH$6),'B-PorHerramienta'!$A$2:$A$2848,N$8,'B-PorHerramienta'!$J$2:$J$2848,$AC39,'B-PorHerramienta'!$K$2:$K$2848,$AD39,'B-PorHerramienta'!$L$2:$L$2848,$AE39)*$AI$6,$AJ$6))</f>
        <v/>
      </c>
      <c r="O39" s="48" t="str">
        <f>IF(COUNTIFS('B-PorHerramienta'!$A$2:$A$2848,O$8,'B-PorHerramienta'!$J$2:$J$2848,$AC39,'B-PorHerramienta'!$K$2:$K$2848,$AD39,'B-PorHerramienta'!$L$2:$L$2848,$AE39,'B-PorHerramienta'!$F$2:$F$2848,"&lt;&gt;")=0,"",ROUND(SUMIFS(INDEX('B-PorHerramienta'!$F$2:$I$2848,0,$AH$6),'B-PorHerramienta'!$A$2:$A$2848,O$8,'B-PorHerramienta'!$J$2:$J$2848,$AC39,'B-PorHerramienta'!$K$2:$K$2848,$AD39,'B-PorHerramienta'!$L$2:$L$2848,$AE39)*$AI$6,$AJ$6))</f>
        <v/>
      </c>
      <c r="P39" s="48" t="str">
        <f>IF(COUNTIFS('B-PorHerramienta'!$A$2:$A$2848,P$8,'B-PorHerramienta'!$J$2:$J$2848,$AC39,'B-PorHerramienta'!$K$2:$K$2848,$AD39,'B-PorHerramienta'!$L$2:$L$2848,$AE39,'B-PorHerramienta'!$F$2:$F$2848,"&lt;&gt;")=0,"",ROUND(SUMIFS(INDEX('B-PorHerramienta'!$F$2:$I$2848,0,$AH$6),'B-PorHerramienta'!$A$2:$A$2848,P$8,'B-PorHerramienta'!$J$2:$J$2848,$AC39,'B-PorHerramienta'!$K$2:$K$2848,$AD39,'B-PorHerramienta'!$L$2:$L$2848,$AE39)*$AI$6,$AJ$6))</f>
        <v/>
      </c>
      <c r="Q39" s="48" t="str">
        <f>IF(COUNTIFS('B-PorHerramienta'!$A$2:$A$2848,Q$8,'B-PorHerramienta'!$J$2:$J$2848,$AC39,'B-PorHerramienta'!$K$2:$K$2848,$AD39,'B-PorHerramienta'!$L$2:$L$2848,$AE39,'B-PorHerramienta'!$F$2:$F$2848,"&lt;&gt;")=0,"",ROUND(SUMIFS(INDEX('B-PorHerramienta'!$F$2:$I$2848,0,$AH$6),'B-PorHerramienta'!$A$2:$A$2848,Q$8,'B-PorHerramienta'!$J$2:$J$2848,$AC39,'B-PorHerramienta'!$K$2:$K$2848,$AD39,'B-PorHerramienta'!$L$2:$L$2848,$AE39)*$AI$6,$AJ$6))</f>
        <v/>
      </c>
      <c r="R39" s="48" t="str">
        <f>IF(COUNTIFS('B-PorHerramienta'!$A$2:$A$2848,R$8,'B-PorHerramienta'!$J$2:$J$2848,$AC39,'B-PorHerramienta'!$K$2:$K$2848,$AD39,'B-PorHerramienta'!$L$2:$L$2848,$AE39,'B-PorHerramienta'!$F$2:$F$2848,"&lt;&gt;")=0,"",ROUND(SUMIFS(INDEX('B-PorHerramienta'!$F$2:$I$2848,0,$AH$6),'B-PorHerramienta'!$A$2:$A$2848,R$8,'B-PorHerramienta'!$J$2:$J$2848,$AC39,'B-PorHerramienta'!$K$2:$K$2848,$AD39,'B-PorHerramienta'!$L$2:$L$2848,$AE39)*$AI$6,$AJ$6))</f>
        <v/>
      </c>
      <c r="S39" s="48" t="str">
        <f>IF(COUNTIFS('B-PorHerramienta'!$A$2:$A$2848,S$8,'B-PorHerramienta'!$J$2:$J$2848,$AC39,'B-PorHerramienta'!$K$2:$K$2848,$AD39,'B-PorHerramienta'!$L$2:$L$2848,$AE39,'B-PorHerramienta'!$F$2:$F$2848,"&lt;&gt;")=0,"",ROUND(SUMIFS(INDEX('B-PorHerramienta'!$F$2:$I$2848,0,$AH$6),'B-PorHerramienta'!$A$2:$A$2848,S$8,'B-PorHerramienta'!$J$2:$J$2848,$AC39,'B-PorHerramienta'!$K$2:$K$2848,$AD39,'B-PorHerramienta'!$L$2:$L$2848,$AE39)*$AI$6,$AJ$6))</f>
        <v/>
      </c>
      <c r="T39" s="48" t="str">
        <f>IF(COUNTIFS('B-PorHerramienta'!$A$2:$A$2848,T$8,'B-PorHerramienta'!$J$2:$J$2848,$AC39,'B-PorHerramienta'!$K$2:$K$2848,$AD39,'B-PorHerramienta'!$L$2:$L$2848,$AE39,'B-PorHerramienta'!$F$2:$F$2848,"&lt;&gt;")=0,"",ROUND(SUMIFS(INDEX('B-PorHerramienta'!$F$2:$I$2848,0,$AH$6),'B-PorHerramienta'!$A$2:$A$2848,T$8,'B-PorHerramienta'!$J$2:$J$2848,$AC39,'B-PorHerramienta'!$K$2:$K$2848,$AD39,'B-PorHerramienta'!$L$2:$L$2848,$AE39)*$AI$6,$AJ$6))</f>
        <v/>
      </c>
      <c r="U39" s="48" t="str">
        <f>IF(COUNTIFS('B-PorHerramienta'!$A$2:$A$2848,U$8,'B-PorHerramienta'!$J$2:$J$2848,$AC39,'B-PorHerramienta'!$K$2:$K$2848,$AD39,'B-PorHerramienta'!$L$2:$L$2848,$AE39,'B-PorHerramienta'!$F$2:$F$2848,"&lt;&gt;")=0,"",ROUND(SUMIFS(INDEX('B-PorHerramienta'!$F$2:$I$2848,0,$AH$6),'B-PorHerramienta'!$A$2:$A$2848,U$8,'B-PorHerramienta'!$J$2:$J$2848,$AC39,'B-PorHerramienta'!$K$2:$K$2848,$AD39,'B-PorHerramienta'!$L$2:$L$2848,$AE39)*$AI$6,$AJ$6))</f>
        <v/>
      </c>
      <c r="V39" s="48" t="str">
        <f>IF(COUNTIFS('B-PorHerramienta'!$A$2:$A$2848,V$8,'B-PorHerramienta'!$J$2:$J$2848,$AC39,'B-PorHerramienta'!$K$2:$K$2848,$AD39,'B-PorHerramienta'!$L$2:$L$2848,$AE39,'B-PorHerramienta'!$F$2:$F$2848,"&lt;&gt;")=0,"",ROUND(SUMIFS(INDEX('B-PorHerramienta'!$F$2:$I$2848,0,$AH$6),'B-PorHerramienta'!$A$2:$A$2848,V$8,'B-PorHerramienta'!$J$2:$J$2848,$AC39,'B-PorHerramienta'!$K$2:$K$2848,$AD39,'B-PorHerramienta'!$L$2:$L$2848,$AE39)*$AI$6,$AJ$6))</f>
        <v/>
      </c>
      <c r="W39" s="48" t="str">
        <f>IF(COUNTIFS('B-PorHerramienta'!$A$2:$A$2848,W$8,'B-PorHerramienta'!$J$2:$J$2848,$AC39,'B-PorHerramienta'!$K$2:$K$2848,$AD39,'B-PorHerramienta'!$L$2:$L$2848,$AE39,'B-PorHerramienta'!$F$2:$F$2848,"&lt;&gt;")=0,"",ROUND(SUMIFS(INDEX('B-PorHerramienta'!$F$2:$I$2848,0,$AH$6),'B-PorHerramienta'!$A$2:$A$2848,W$8,'B-PorHerramienta'!$J$2:$J$2848,$AC39,'B-PorHerramienta'!$K$2:$K$2848,$AD39,'B-PorHerramienta'!$L$2:$L$2848,$AE39)*$AI$6,$AJ$6))</f>
        <v/>
      </c>
      <c r="X39" s="48">
        <f>IF(COUNTIFS('B-PorHerramienta'!$A$2:$A$2848,X$8,'B-PorHerramienta'!$J$2:$J$2848,$AC39,'B-PorHerramienta'!$K$2:$K$2848,$AD39,'B-PorHerramienta'!$L$2:$L$2848,$AE39,'B-PorHerramienta'!$F$2:$F$2848,"&lt;&gt;")=0,"",ROUND(SUMIFS(INDEX('B-PorHerramienta'!$F$2:$I$2848,0,$AH$6),'B-PorHerramienta'!$A$2:$A$2848,X$8,'B-PorHerramienta'!$J$2:$J$2848,$AC39,'B-PorHerramienta'!$K$2:$K$2848,$AD39,'B-PorHerramienta'!$L$2:$L$2848,$AE39)*$AI$6,$AJ$6))</f>
        <v>5.0000000000000001E-4</v>
      </c>
      <c r="Y39" s="48" t="str">
        <f>IF(COUNTIFS('B-PorHerramienta'!$A$2:$A$2848,Y$8,'B-PorHerramienta'!$J$2:$J$2848,$AC39,'B-PorHerramienta'!$K$2:$K$2848,$AD39,'B-PorHerramienta'!$L$2:$L$2848,$AE39,'B-PorHerramienta'!$F$2:$F$2848,"&lt;&gt;")=0,"",ROUND(SUMIFS(INDEX('B-PorHerramienta'!$F$2:$I$2848,0,$AH$6),'B-PorHerramienta'!$A$2:$A$2848,Y$8,'B-PorHerramienta'!$J$2:$J$2848,$AC39,'B-PorHerramienta'!$K$2:$K$2848,$AD39,'B-PorHerramienta'!$L$2:$L$2848,$AE39)*$AI$6,$AJ$6))</f>
        <v/>
      </c>
      <c r="Z39" s="48" t="str">
        <f>IF(COUNTIFS('B-PorHerramienta'!$A$2:$A$2848,Z$8,'B-PorHerramienta'!$J$2:$J$2848,$AC39,'B-PorHerramienta'!$K$2:$K$2848,$AD39,'B-PorHerramienta'!$L$2:$L$2848,$AE39,'B-PorHerramienta'!$F$2:$F$2848,"&lt;&gt;")=0,"",ROUND(SUMIFS(INDEX('B-PorHerramienta'!$F$2:$I$2848,0,$AH$6),'B-PorHerramienta'!$A$2:$A$2848,Z$8,'B-PorHerramienta'!$J$2:$J$2848,$AC39,'B-PorHerramienta'!$K$2:$K$2848,$AD39,'B-PorHerramienta'!$L$2:$L$2848,$AE39)*$AI$6,$AJ$6))</f>
        <v/>
      </c>
      <c r="AA39" s="6"/>
      <c r="AB39" s="35">
        <v>2</v>
      </c>
      <c r="AC39" s="35" t="s">
        <v>1114</v>
      </c>
      <c r="AD39" s="35" t="s">
        <v>1115</v>
      </c>
      <c r="AE39" s="35" t="s">
        <v>1143</v>
      </c>
      <c r="AF39" s="35"/>
      <c r="AG39" s="35"/>
      <c r="AH39" s="35"/>
      <c r="AI39" s="35"/>
      <c r="AJ39" s="35"/>
      <c r="AK39" s="35"/>
    </row>
    <row r="40" spans="1:37" ht="120" hidden="1" outlineLevel="2" collapsed="1" x14ac:dyDescent="0.25">
      <c r="A40" s="49" t="s">
        <v>2188</v>
      </c>
      <c r="B40" s="47" t="s">
        <v>166</v>
      </c>
      <c r="C40" s="48" t="str">
        <f>IF(COUNTIFS('B-PorHerramienta'!$A$2:$A$2848,C$8,'B-PorHerramienta'!$J$2:$J$2848,$AC40,'B-PorHerramienta'!$K$2:$K$2848,$AD40,'B-PorHerramienta'!$L$2:$L$2848,$AE40,'B-PorHerramienta'!$F$2:$F$2848,"&lt;&gt;")=0,"",ROUND(SUMIFS(INDEX('B-PorHerramienta'!$F$2:$I$2848,0,$AH$6),'B-PorHerramienta'!$A$2:$A$2848,C$8,'B-PorHerramienta'!$J$2:$J$2848,$AC40,'B-PorHerramienta'!$K$2:$K$2848,$AD40,'B-PorHerramienta'!$L$2:$L$2848,$AE40)*$AI$6,$AJ$6))</f>
        <v/>
      </c>
      <c r="D40" s="48" t="str">
        <f>IF(COUNTIFS('B-PorHerramienta'!$A$2:$A$2848,D$8,'B-PorHerramienta'!$J$2:$J$2848,$AC40,'B-PorHerramienta'!$K$2:$K$2848,$AD40,'B-PorHerramienta'!$L$2:$L$2848,$AE40,'B-PorHerramienta'!$F$2:$F$2848,"&lt;&gt;")=0,"",ROUND(SUMIFS(INDEX('B-PorHerramienta'!$F$2:$I$2848,0,$AH$6),'B-PorHerramienta'!$A$2:$A$2848,D$8,'B-PorHerramienta'!$J$2:$J$2848,$AC40,'B-PorHerramienta'!$K$2:$K$2848,$AD40,'B-PorHerramienta'!$L$2:$L$2848,$AE40)*$AI$6,$AJ$6))</f>
        <v/>
      </c>
      <c r="E40" s="48" t="str">
        <f>IF(COUNTIFS('B-PorHerramienta'!$A$2:$A$2848,E$8,'B-PorHerramienta'!$J$2:$J$2848,$AC40,'B-PorHerramienta'!$K$2:$K$2848,$AD40,'B-PorHerramienta'!$L$2:$L$2848,$AE40,'B-PorHerramienta'!$F$2:$F$2848,"&lt;&gt;")=0,"",ROUND(SUMIFS(INDEX('B-PorHerramienta'!$F$2:$I$2848,0,$AH$6),'B-PorHerramienta'!$A$2:$A$2848,E$8,'B-PorHerramienta'!$J$2:$J$2848,$AC40,'B-PorHerramienta'!$K$2:$K$2848,$AD40,'B-PorHerramienta'!$L$2:$L$2848,$AE40)*$AI$6,$AJ$6))</f>
        <v/>
      </c>
      <c r="F40" s="48" t="str">
        <f>IF(COUNTIFS('B-PorHerramienta'!$A$2:$A$2848,F$8,'B-PorHerramienta'!$J$2:$J$2848,$AC40,'B-PorHerramienta'!$K$2:$K$2848,$AD40,'B-PorHerramienta'!$L$2:$L$2848,$AE40,'B-PorHerramienta'!$F$2:$F$2848,"&lt;&gt;")=0,"",ROUND(SUMIFS(INDEX('B-PorHerramienta'!$F$2:$I$2848,0,$AH$6),'B-PorHerramienta'!$A$2:$A$2848,F$8,'B-PorHerramienta'!$J$2:$J$2848,$AC40,'B-PorHerramienta'!$K$2:$K$2848,$AD40,'B-PorHerramienta'!$L$2:$L$2848,$AE40)*$AI$6,$AJ$6))</f>
        <v/>
      </c>
      <c r="G40" s="48" t="str">
        <f>IF(COUNTIFS('B-PorHerramienta'!$A$2:$A$2848,G$8,'B-PorHerramienta'!$J$2:$J$2848,$AC40,'B-PorHerramienta'!$K$2:$K$2848,$AD40,'B-PorHerramienta'!$L$2:$L$2848,$AE40,'B-PorHerramienta'!$F$2:$F$2848,"&lt;&gt;")=0,"",ROUND(SUMIFS(INDEX('B-PorHerramienta'!$F$2:$I$2848,0,$AH$6),'B-PorHerramienta'!$A$2:$A$2848,G$8,'B-PorHerramienta'!$J$2:$J$2848,$AC40,'B-PorHerramienta'!$K$2:$K$2848,$AD40,'B-PorHerramienta'!$L$2:$L$2848,$AE40)*$AI$6,$AJ$6))</f>
        <v/>
      </c>
      <c r="H40" s="48" t="str">
        <f>IF(COUNTIFS('B-PorHerramienta'!$A$2:$A$2848,H$8,'B-PorHerramienta'!$J$2:$J$2848,$AC40,'B-PorHerramienta'!$K$2:$K$2848,$AD40,'B-PorHerramienta'!$L$2:$L$2848,$AE40,'B-PorHerramienta'!$F$2:$F$2848,"&lt;&gt;")=0,"",ROUND(SUMIFS(INDEX('B-PorHerramienta'!$F$2:$I$2848,0,$AH$6),'B-PorHerramienta'!$A$2:$A$2848,H$8,'B-PorHerramienta'!$J$2:$J$2848,$AC40,'B-PorHerramienta'!$K$2:$K$2848,$AD40,'B-PorHerramienta'!$L$2:$L$2848,$AE40)*$AI$6,$AJ$6))</f>
        <v/>
      </c>
      <c r="I40" s="48" t="str">
        <f>IF(COUNTIFS('B-PorHerramienta'!$A$2:$A$2848,I$8,'B-PorHerramienta'!$J$2:$J$2848,$AC40,'B-PorHerramienta'!$K$2:$K$2848,$AD40,'B-PorHerramienta'!$L$2:$L$2848,$AE40,'B-PorHerramienta'!$F$2:$F$2848,"&lt;&gt;")=0,"",ROUND(SUMIFS(INDEX('B-PorHerramienta'!$F$2:$I$2848,0,$AH$6),'B-PorHerramienta'!$A$2:$A$2848,I$8,'B-PorHerramienta'!$J$2:$J$2848,$AC40,'B-PorHerramienta'!$K$2:$K$2848,$AD40,'B-PorHerramienta'!$L$2:$L$2848,$AE40)*$AI$6,$AJ$6))</f>
        <v/>
      </c>
      <c r="J40" s="48" t="str">
        <f>IF(COUNTIFS('B-PorHerramienta'!$A$2:$A$2848,J$8,'B-PorHerramienta'!$J$2:$J$2848,$AC40,'B-PorHerramienta'!$K$2:$K$2848,$AD40,'B-PorHerramienta'!$L$2:$L$2848,$AE40,'B-PorHerramienta'!$F$2:$F$2848,"&lt;&gt;")=0,"",ROUND(SUMIFS(INDEX('B-PorHerramienta'!$F$2:$I$2848,0,$AH$6),'B-PorHerramienta'!$A$2:$A$2848,J$8,'B-PorHerramienta'!$J$2:$J$2848,$AC40,'B-PorHerramienta'!$K$2:$K$2848,$AD40,'B-PorHerramienta'!$L$2:$L$2848,$AE40)*$AI$6,$AJ$6))</f>
        <v/>
      </c>
      <c r="K40" s="48" t="str">
        <f>IF(COUNTIFS('B-PorHerramienta'!$A$2:$A$2848,K$8,'B-PorHerramienta'!$J$2:$J$2848,$AC40,'B-PorHerramienta'!$K$2:$K$2848,$AD40,'B-PorHerramienta'!$L$2:$L$2848,$AE40,'B-PorHerramienta'!$F$2:$F$2848,"&lt;&gt;")=0,"",ROUND(SUMIFS(INDEX('B-PorHerramienta'!$F$2:$I$2848,0,$AH$6),'B-PorHerramienta'!$A$2:$A$2848,K$8,'B-PorHerramienta'!$J$2:$J$2848,$AC40,'B-PorHerramienta'!$K$2:$K$2848,$AD40,'B-PorHerramienta'!$L$2:$L$2848,$AE40)*$AI$6,$AJ$6))</f>
        <v/>
      </c>
      <c r="L40" s="48" t="str">
        <f>IF(COUNTIFS('B-PorHerramienta'!$A$2:$A$2848,L$8,'B-PorHerramienta'!$J$2:$J$2848,$AC40,'B-PorHerramienta'!$K$2:$K$2848,$AD40,'B-PorHerramienta'!$L$2:$L$2848,$AE40,'B-PorHerramienta'!$F$2:$F$2848,"&lt;&gt;")=0,"",ROUND(SUMIFS(INDEX('B-PorHerramienta'!$F$2:$I$2848,0,$AH$6),'B-PorHerramienta'!$A$2:$A$2848,L$8,'B-PorHerramienta'!$J$2:$J$2848,$AC40,'B-PorHerramienta'!$K$2:$K$2848,$AD40,'B-PorHerramienta'!$L$2:$L$2848,$AE40)*$AI$6,$AJ$6))</f>
        <v/>
      </c>
      <c r="M40" s="48" t="str">
        <f>IF(COUNTIFS('B-PorHerramienta'!$A$2:$A$2848,M$8,'B-PorHerramienta'!$J$2:$J$2848,$AC40,'B-PorHerramienta'!$K$2:$K$2848,$AD40,'B-PorHerramienta'!$L$2:$L$2848,$AE40,'B-PorHerramienta'!$F$2:$F$2848,"&lt;&gt;")=0,"",ROUND(SUMIFS(INDEX('B-PorHerramienta'!$F$2:$I$2848,0,$AH$6),'B-PorHerramienta'!$A$2:$A$2848,M$8,'B-PorHerramienta'!$J$2:$J$2848,$AC40,'B-PorHerramienta'!$K$2:$K$2848,$AD40,'B-PorHerramienta'!$L$2:$L$2848,$AE40)*$AI$6,$AJ$6))</f>
        <v/>
      </c>
      <c r="N40" s="48" t="str">
        <f>IF(COUNTIFS('B-PorHerramienta'!$A$2:$A$2848,N$8,'B-PorHerramienta'!$J$2:$J$2848,$AC40,'B-PorHerramienta'!$K$2:$K$2848,$AD40,'B-PorHerramienta'!$L$2:$L$2848,$AE40,'B-PorHerramienta'!$F$2:$F$2848,"&lt;&gt;")=0,"",ROUND(SUMIFS(INDEX('B-PorHerramienta'!$F$2:$I$2848,0,$AH$6),'B-PorHerramienta'!$A$2:$A$2848,N$8,'B-PorHerramienta'!$J$2:$J$2848,$AC40,'B-PorHerramienta'!$K$2:$K$2848,$AD40,'B-PorHerramienta'!$L$2:$L$2848,$AE40)*$AI$6,$AJ$6))</f>
        <v/>
      </c>
      <c r="O40" s="48" t="str">
        <f>IF(COUNTIFS('B-PorHerramienta'!$A$2:$A$2848,O$8,'B-PorHerramienta'!$J$2:$J$2848,$AC40,'B-PorHerramienta'!$K$2:$K$2848,$AD40,'B-PorHerramienta'!$L$2:$L$2848,$AE40,'B-PorHerramienta'!$F$2:$F$2848,"&lt;&gt;")=0,"",ROUND(SUMIFS(INDEX('B-PorHerramienta'!$F$2:$I$2848,0,$AH$6),'B-PorHerramienta'!$A$2:$A$2848,O$8,'B-PorHerramienta'!$J$2:$J$2848,$AC40,'B-PorHerramienta'!$K$2:$K$2848,$AD40,'B-PorHerramienta'!$L$2:$L$2848,$AE40)*$AI$6,$AJ$6))</f>
        <v/>
      </c>
      <c r="P40" s="48" t="str">
        <f>IF(COUNTIFS('B-PorHerramienta'!$A$2:$A$2848,P$8,'B-PorHerramienta'!$J$2:$J$2848,$AC40,'B-PorHerramienta'!$K$2:$K$2848,$AD40,'B-PorHerramienta'!$L$2:$L$2848,$AE40,'B-PorHerramienta'!$F$2:$F$2848,"&lt;&gt;")=0,"",ROUND(SUMIFS(INDEX('B-PorHerramienta'!$F$2:$I$2848,0,$AH$6),'B-PorHerramienta'!$A$2:$A$2848,P$8,'B-PorHerramienta'!$J$2:$J$2848,$AC40,'B-PorHerramienta'!$K$2:$K$2848,$AD40,'B-PorHerramienta'!$L$2:$L$2848,$AE40)*$AI$6,$AJ$6))</f>
        <v/>
      </c>
      <c r="Q40" s="48" t="str">
        <f>IF(COUNTIFS('B-PorHerramienta'!$A$2:$A$2848,Q$8,'B-PorHerramienta'!$J$2:$J$2848,$AC40,'B-PorHerramienta'!$K$2:$K$2848,$AD40,'B-PorHerramienta'!$L$2:$L$2848,$AE40,'B-PorHerramienta'!$F$2:$F$2848,"&lt;&gt;")=0,"",ROUND(SUMIFS(INDEX('B-PorHerramienta'!$F$2:$I$2848,0,$AH$6),'B-PorHerramienta'!$A$2:$A$2848,Q$8,'B-PorHerramienta'!$J$2:$J$2848,$AC40,'B-PorHerramienta'!$K$2:$K$2848,$AD40,'B-PorHerramienta'!$L$2:$L$2848,$AE40)*$AI$6,$AJ$6))</f>
        <v/>
      </c>
      <c r="R40" s="48" t="str">
        <f>IF(COUNTIFS('B-PorHerramienta'!$A$2:$A$2848,R$8,'B-PorHerramienta'!$J$2:$J$2848,$AC40,'B-PorHerramienta'!$K$2:$K$2848,$AD40,'B-PorHerramienta'!$L$2:$L$2848,$AE40,'B-PorHerramienta'!$F$2:$F$2848,"&lt;&gt;")=0,"",ROUND(SUMIFS(INDEX('B-PorHerramienta'!$F$2:$I$2848,0,$AH$6),'B-PorHerramienta'!$A$2:$A$2848,R$8,'B-PorHerramienta'!$J$2:$J$2848,$AC40,'B-PorHerramienta'!$K$2:$K$2848,$AD40,'B-PorHerramienta'!$L$2:$L$2848,$AE40)*$AI$6,$AJ$6))</f>
        <v/>
      </c>
      <c r="S40" s="48" t="str">
        <f>IF(COUNTIFS('B-PorHerramienta'!$A$2:$A$2848,S$8,'B-PorHerramienta'!$J$2:$J$2848,$AC40,'B-PorHerramienta'!$K$2:$K$2848,$AD40,'B-PorHerramienta'!$L$2:$L$2848,$AE40,'B-PorHerramienta'!$F$2:$F$2848,"&lt;&gt;")=0,"",ROUND(SUMIFS(INDEX('B-PorHerramienta'!$F$2:$I$2848,0,$AH$6),'B-PorHerramienta'!$A$2:$A$2848,S$8,'B-PorHerramienta'!$J$2:$J$2848,$AC40,'B-PorHerramienta'!$K$2:$K$2848,$AD40,'B-PorHerramienta'!$L$2:$L$2848,$AE40)*$AI$6,$AJ$6))</f>
        <v/>
      </c>
      <c r="T40" s="48" t="str">
        <f>IF(COUNTIFS('B-PorHerramienta'!$A$2:$A$2848,T$8,'B-PorHerramienta'!$J$2:$J$2848,$AC40,'B-PorHerramienta'!$K$2:$K$2848,$AD40,'B-PorHerramienta'!$L$2:$L$2848,$AE40,'B-PorHerramienta'!$F$2:$F$2848,"&lt;&gt;")=0,"",ROUND(SUMIFS(INDEX('B-PorHerramienta'!$F$2:$I$2848,0,$AH$6),'B-PorHerramienta'!$A$2:$A$2848,T$8,'B-PorHerramienta'!$J$2:$J$2848,$AC40,'B-PorHerramienta'!$K$2:$K$2848,$AD40,'B-PorHerramienta'!$L$2:$L$2848,$AE40)*$AI$6,$AJ$6))</f>
        <v/>
      </c>
      <c r="U40" s="48" t="str">
        <f>IF(COUNTIFS('B-PorHerramienta'!$A$2:$A$2848,U$8,'B-PorHerramienta'!$J$2:$J$2848,$AC40,'B-PorHerramienta'!$K$2:$K$2848,$AD40,'B-PorHerramienta'!$L$2:$L$2848,$AE40,'B-PorHerramienta'!$F$2:$F$2848,"&lt;&gt;")=0,"",ROUND(SUMIFS(INDEX('B-PorHerramienta'!$F$2:$I$2848,0,$AH$6),'B-PorHerramienta'!$A$2:$A$2848,U$8,'B-PorHerramienta'!$J$2:$J$2848,$AC40,'B-PorHerramienta'!$K$2:$K$2848,$AD40,'B-PorHerramienta'!$L$2:$L$2848,$AE40)*$AI$6,$AJ$6))</f>
        <v/>
      </c>
      <c r="V40" s="48" t="str">
        <f>IF(COUNTIFS('B-PorHerramienta'!$A$2:$A$2848,V$8,'B-PorHerramienta'!$J$2:$J$2848,$AC40,'B-PorHerramienta'!$K$2:$K$2848,$AD40,'B-PorHerramienta'!$L$2:$L$2848,$AE40,'B-PorHerramienta'!$F$2:$F$2848,"&lt;&gt;")=0,"",ROUND(SUMIFS(INDEX('B-PorHerramienta'!$F$2:$I$2848,0,$AH$6),'B-PorHerramienta'!$A$2:$A$2848,V$8,'B-PorHerramienta'!$J$2:$J$2848,$AC40,'B-PorHerramienta'!$K$2:$K$2848,$AD40,'B-PorHerramienta'!$L$2:$L$2848,$AE40)*$AI$6,$AJ$6))</f>
        <v/>
      </c>
      <c r="W40" s="48" t="str">
        <f>IF(COUNTIFS('B-PorHerramienta'!$A$2:$A$2848,W$8,'B-PorHerramienta'!$J$2:$J$2848,$AC40,'B-PorHerramienta'!$K$2:$K$2848,$AD40,'B-PorHerramienta'!$L$2:$L$2848,$AE40,'B-PorHerramienta'!$F$2:$F$2848,"&lt;&gt;")=0,"",ROUND(SUMIFS(INDEX('B-PorHerramienta'!$F$2:$I$2848,0,$AH$6),'B-PorHerramienta'!$A$2:$A$2848,W$8,'B-PorHerramienta'!$J$2:$J$2848,$AC40,'B-PorHerramienta'!$K$2:$K$2848,$AD40,'B-PorHerramienta'!$L$2:$L$2848,$AE40)*$AI$6,$AJ$6))</f>
        <v/>
      </c>
      <c r="X40" s="48">
        <f>IF(COUNTIFS('B-PorHerramienta'!$A$2:$A$2848,X$8,'B-PorHerramienta'!$J$2:$J$2848,$AC40,'B-PorHerramienta'!$K$2:$K$2848,$AD40,'B-PorHerramienta'!$L$2:$L$2848,$AE40,'B-PorHerramienta'!$F$2:$F$2848,"&lt;&gt;")=0,"",ROUND(SUMIFS(INDEX('B-PorHerramienta'!$F$2:$I$2848,0,$AH$6),'B-PorHerramienta'!$A$2:$A$2848,X$8,'B-PorHerramienta'!$J$2:$J$2848,$AC40,'B-PorHerramienta'!$K$2:$K$2848,$AD40,'B-PorHerramienta'!$L$2:$L$2848,$AE40)*$AI$6,$AJ$6))</f>
        <v>0</v>
      </c>
      <c r="Y40" s="48" t="str">
        <f>IF(COUNTIFS('B-PorHerramienta'!$A$2:$A$2848,Y$8,'B-PorHerramienta'!$J$2:$J$2848,$AC40,'B-PorHerramienta'!$K$2:$K$2848,$AD40,'B-PorHerramienta'!$L$2:$L$2848,$AE40,'B-PorHerramienta'!$F$2:$F$2848,"&lt;&gt;")=0,"",ROUND(SUMIFS(INDEX('B-PorHerramienta'!$F$2:$I$2848,0,$AH$6),'B-PorHerramienta'!$A$2:$A$2848,Y$8,'B-PorHerramienta'!$J$2:$J$2848,$AC40,'B-PorHerramienta'!$K$2:$K$2848,$AD40,'B-PorHerramienta'!$L$2:$L$2848,$AE40)*$AI$6,$AJ$6))</f>
        <v/>
      </c>
      <c r="Z40" s="48" t="str">
        <f>IF(COUNTIFS('B-PorHerramienta'!$A$2:$A$2848,Z$8,'B-PorHerramienta'!$J$2:$J$2848,$AC40,'B-PorHerramienta'!$K$2:$K$2848,$AD40,'B-PorHerramienta'!$L$2:$L$2848,$AE40,'B-PorHerramienta'!$F$2:$F$2848,"&lt;&gt;")=0,"",ROUND(SUMIFS(INDEX('B-PorHerramienta'!$F$2:$I$2848,0,$AH$6),'B-PorHerramienta'!$A$2:$A$2848,Z$8,'B-PorHerramienta'!$J$2:$J$2848,$AC40,'B-PorHerramienta'!$K$2:$K$2848,$AD40,'B-PorHerramienta'!$L$2:$L$2848,$AE40)*$AI$6,$AJ$6))</f>
        <v/>
      </c>
      <c r="AA40" s="6"/>
      <c r="AB40" s="35">
        <v>2</v>
      </c>
      <c r="AC40" s="35" t="s">
        <v>1114</v>
      </c>
      <c r="AD40" s="35" t="s">
        <v>1115</v>
      </c>
      <c r="AE40" s="35" t="s">
        <v>1144</v>
      </c>
      <c r="AF40" s="35"/>
      <c r="AG40" s="35"/>
      <c r="AH40" s="35"/>
      <c r="AI40" s="35"/>
      <c r="AJ40" s="35"/>
      <c r="AK40" s="35"/>
    </row>
    <row r="41" spans="1:37" hidden="1" outlineLevel="2" collapsed="1" x14ac:dyDescent="0.25">
      <c r="A41" s="49" t="s">
        <v>2187</v>
      </c>
      <c r="B41" s="47" t="s">
        <v>168</v>
      </c>
      <c r="C41" s="48" t="str">
        <f>IF(COUNTIFS('B-PorHerramienta'!$A$2:$A$2848,C$8,'B-PorHerramienta'!$J$2:$J$2848,$AC41,'B-PorHerramienta'!$K$2:$K$2848,$AD41,'B-PorHerramienta'!$L$2:$L$2848,$AE41,'B-PorHerramienta'!$F$2:$F$2848,"&lt;&gt;")=0,"",ROUND(SUMIFS(INDEX('B-PorHerramienta'!$F$2:$I$2848,0,$AH$6),'B-PorHerramienta'!$A$2:$A$2848,C$8,'B-PorHerramienta'!$J$2:$J$2848,$AC41,'B-PorHerramienta'!$K$2:$K$2848,$AD41,'B-PorHerramienta'!$L$2:$L$2848,$AE41)*$AI$6,$AJ$6))</f>
        <v/>
      </c>
      <c r="D41" s="48" t="str">
        <f>IF(COUNTIFS('B-PorHerramienta'!$A$2:$A$2848,D$8,'B-PorHerramienta'!$J$2:$J$2848,$AC41,'B-PorHerramienta'!$K$2:$K$2848,$AD41,'B-PorHerramienta'!$L$2:$L$2848,$AE41,'B-PorHerramienta'!$F$2:$F$2848,"&lt;&gt;")=0,"",ROUND(SUMIFS(INDEX('B-PorHerramienta'!$F$2:$I$2848,0,$AH$6),'B-PorHerramienta'!$A$2:$A$2848,D$8,'B-PorHerramienta'!$J$2:$J$2848,$AC41,'B-PorHerramienta'!$K$2:$K$2848,$AD41,'B-PorHerramienta'!$L$2:$L$2848,$AE41)*$AI$6,$AJ$6))</f>
        <v/>
      </c>
      <c r="E41" s="48" t="str">
        <f>IF(COUNTIFS('B-PorHerramienta'!$A$2:$A$2848,E$8,'B-PorHerramienta'!$J$2:$J$2848,$AC41,'B-PorHerramienta'!$K$2:$K$2848,$AD41,'B-PorHerramienta'!$L$2:$L$2848,$AE41,'B-PorHerramienta'!$F$2:$F$2848,"&lt;&gt;")=0,"",ROUND(SUMIFS(INDEX('B-PorHerramienta'!$F$2:$I$2848,0,$AH$6),'B-PorHerramienta'!$A$2:$A$2848,E$8,'B-PorHerramienta'!$J$2:$J$2848,$AC41,'B-PorHerramienta'!$K$2:$K$2848,$AD41,'B-PorHerramienta'!$L$2:$L$2848,$AE41)*$AI$6,$AJ$6))</f>
        <v/>
      </c>
      <c r="F41" s="48" t="str">
        <f>IF(COUNTIFS('B-PorHerramienta'!$A$2:$A$2848,F$8,'B-PorHerramienta'!$J$2:$J$2848,$AC41,'B-PorHerramienta'!$K$2:$K$2848,$AD41,'B-PorHerramienta'!$L$2:$L$2848,$AE41,'B-PorHerramienta'!$F$2:$F$2848,"&lt;&gt;")=0,"",ROUND(SUMIFS(INDEX('B-PorHerramienta'!$F$2:$I$2848,0,$AH$6),'B-PorHerramienta'!$A$2:$A$2848,F$8,'B-PorHerramienta'!$J$2:$J$2848,$AC41,'B-PorHerramienta'!$K$2:$K$2848,$AD41,'B-PorHerramienta'!$L$2:$L$2848,$AE41)*$AI$6,$AJ$6))</f>
        <v/>
      </c>
      <c r="G41" s="48" t="str">
        <f>IF(COUNTIFS('B-PorHerramienta'!$A$2:$A$2848,G$8,'B-PorHerramienta'!$J$2:$J$2848,$AC41,'B-PorHerramienta'!$K$2:$K$2848,$AD41,'B-PorHerramienta'!$L$2:$L$2848,$AE41,'B-PorHerramienta'!$F$2:$F$2848,"&lt;&gt;")=0,"",ROUND(SUMIFS(INDEX('B-PorHerramienta'!$F$2:$I$2848,0,$AH$6),'B-PorHerramienta'!$A$2:$A$2848,G$8,'B-PorHerramienta'!$J$2:$J$2848,$AC41,'B-PorHerramienta'!$K$2:$K$2848,$AD41,'B-PorHerramienta'!$L$2:$L$2848,$AE41)*$AI$6,$AJ$6))</f>
        <v/>
      </c>
      <c r="H41" s="48" t="str">
        <f>IF(COUNTIFS('B-PorHerramienta'!$A$2:$A$2848,H$8,'B-PorHerramienta'!$J$2:$J$2848,$AC41,'B-PorHerramienta'!$K$2:$K$2848,$AD41,'B-PorHerramienta'!$L$2:$L$2848,$AE41,'B-PorHerramienta'!$F$2:$F$2848,"&lt;&gt;")=0,"",ROUND(SUMIFS(INDEX('B-PorHerramienta'!$F$2:$I$2848,0,$AH$6),'B-PorHerramienta'!$A$2:$A$2848,H$8,'B-PorHerramienta'!$J$2:$J$2848,$AC41,'B-PorHerramienta'!$K$2:$K$2848,$AD41,'B-PorHerramienta'!$L$2:$L$2848,$AE41)*$AI$6,$AJ$6))</f>
        <v/>
      </c>
      <c r="I41" s="48" t="str">
        <f>IF(COUNTIFS('B-PorHerramienta'!$A$2:$A$2848,I$8,'B-PorHerramienta'!$J$2:$J$2848,$AC41,'B-PorHerramienta'!$K$2:$K$2848,$AD41,'B-PorHerramienta'!$L$2:$L$2848,$AE41,'B-PorHerramienta'!$F$2:$F$2848,"&lt;&gt;")=0,"",ROUND(SUMIFS(INDEX('B-PorHerramienta'!$F$2:$I$2848,0,$AH$6),'B-PorHerramienta'!$A$2:$A$2848,I$8,'B-PorHerramienta'!$J$2:$J$2848,$AC41,'B-PorHerramienta'!$K$2:$K$2848,$AD41,'B-PorHerramienta'!$L$2:$L$2848,$AE41)*$AI$6,$AJ$6))</f>
        <v/>
      </c>
      <c r="J41" s="48" t="str">
        <f>IF(COUNTIFS('B-PorHerramienta'!$A$2:$A$2848,J$8,'B-PorHerramienta'!$J$2:$J$2848,$AC41,'B-PorHerramienta'!$K$2:$K$2848,$AD41,'B-PorHerramienta'!$L$2:$L$2848,$AE41,'B-PorHerramienta'!$F$2:$F$2848,"&lt;&gt;")=0,"",ROUND(SUMIFS(INDEX('B-PorHerramienta'!$F$2:$I$2848,0,$AH$6),'B-PorHerramienta'!$A$2:$A$2848,J$8,'B-PorHerramienta'!$J$2:$J$2848,$AC41,'B-PorHerramienta'!$K$2:$K$2848,$AD41,'B-PorHerramienta'!$L$2:$L$2848,$AE41)*$AI$6,$AJ$6))</f>
        <v/>
      </c>
      <c r="K41" s="48" t="str">
        <f>IF(COUNTIFS('B-PorHerramienta'!$A$2:$A$2848,K$8,'B-PorHerramienta'!$J$2:$J$2848,$AC41,'B-PorHerramienta'!$K$2:$K$2848,$AD41,'B-PorHerramienta'!$L$2:$L$2848,$AE41,'B-PorHerramienta'!$F$2:$F$2848,"&lt;&gt;")=0,"",ROUND(SUMIFS(INDEX('B-PorHerramienta'!$F$2:$I$2848,0,$AH$6),'B-PorHerramienta'!$A$2:$A$2848,K$8,'B-PorHerramienta'!$J$2:$J$2848,$AC41,'B-PorHerramienta'!$K$2:$K$2848,$AD41,'B-PorHerramienta'!$L$2:$L$2848,$AE41)*$AI$6,$AJ$6))</f>
        <v/>
      </c>
      <c r="L41" s="48" t="str">
        <f>IF(COUNTIFS('B-PorHerramienta'!$A$2:$A$2848,L$8,'B-PorHerramienta'!$J$2:$J$2848,$AC41,'B-PorHerramienta'!$K$2:$K$2848,$AD41,'B-PorHerramienta'!$L$2:$L$2848,$AE41,'B-PorHerramienta'!$F$2:$F$2848,"&lt;&gt;")=0,"",ROUND(SUMIFS(INDEX('B-PorHerramienta'!$F$2:$I$2848,0,$AH$6),'B-PorHerramienta'!$A$2:$A$2848,L$8,'B-PorHerramienta'!$J$2:$J$2848,$AC41,'B-PorHerramienta'!$K$2:$K$2848,$AD41,'B-PorHerramienta'!$L$2:$L$2848,$AE41)*$AI$6,$AJ$6))</f>
        <v/>
      </c>
      <c r="M41" s="48" t="str">
        <f>IF(COUNTIFS('B-PorHerramienta'!$A$2:$A$2848,M$8,'B-PorHerramienta'!$J$2:$J$2848,$AC41,'B-PorHerramienta'!$K$2:$K$2848,$AD41,'B-PorHerramienta'!$L$2:$L$2848,$AE41,'B-PorHerramienta'!$F$2:$F$2848,"&lt;&gt;")=0,"",ROUND(SUMIFS(INDEX('B-PorHerramienta'!$F$2:$I$2848,0,$AH$6),'B-PorHerramienta'!$A$2:$A$2848,M$8,'B-PorHerramienta'!$J$2:$J$2848,$AC41,'B-PorHerramienta'!$K$2:$K$2848,$AD41,'B-PorHerramienta'!$L$2:$L$2848,$AE41)*$AI$6,$AJ$6))</f>
        <v/>
      </c>
      <c r="N41" s="48" t="str">
        <f>IF(COUNTIFS('B-PorHerramienta'!$A$2:$A$2848,N$8,'B-PorHerramienta'!$J$2:$J$2848,$AC41,'B-PorHerramienta'!$K$2:$K$2848,$AD41,'B-PorHerramienta'!$L$2:$L$2848,$AE41,'B-PorHerramienta'!$F$2:$F$2848,"&lt;&gt;")=0,"",ROUND(SUMIFS(INDEX('B-PorHerramienta'!$F$2:$I$2848,0,$AH$6),'B-PorHerramienta'!$A$2:$A$2848,N$8,'B-PorHerramienta'!$J$2:$J$2848,$AC41,'B-PorHerramienta'!$K$2:$K$2848,$AD41,'B-PorHerramienta'!$L$2:$L$2848,$AE41)*$AI$6,$AJ$6))</f>
        <v/>
      </c>
      <c r="O41" s="48" t="str">
        <f>IF(COUNTIFS('B-PorHerramienta'!$A$2:$A$2848,O$8,'B-PorHerramienta'!$J$2:$J$2848,$AC41,'B-PorHerramienta'!$K$2:$K$2848,$AD41,'B-PorHerramienta'!$L$2:$L$2848,$AE41,'B-PorHerramienta'!$F$2:$F$2848,"&lt;&gt;")=0,"",ROUND(SUMIFS(INDEX('B-PorHerramienta'!$F$2:$I$2848,0,$AH$6),'B-PorHerramienta'!$A$2:$A$2848,O$8,'B-PorHerramienta'!$J$2:$J$2848,$AC41,'B-PorHerramienta'!$K$2:$K$2848,$AD41,'B-PorHerramienta'!$L$2:$L$2848,$AE41)*$AI$6,$AJ$6))</f>
        <v/>
      </c>
      <c r="P41" s="48" t="str">
        <f>IF(COUNTIFS('B-PorHerramienta'!$A$2:$A$2848,P$8,'B-PorHerramienta'!$J$2:$J$2848,$AC41,'B-PorHerramienta'!$K$2:$K$2848,$AD41,'B-PorHerramienta'!$L$2:$L$2848,$AE41,'B-PorHerramienta'!$F$2:$F$2848,"&lt;&gt;")=0,"",ROUND(SUMIFS(INDEX('B-PorHerramienta'!$F$2:$I$2848,0,$AH$6),'B-PorHerramienta'!$A$2:$A$2848,P$8,'B-PorHerramienta'!$J$2:$J$2848,$AC41,'B-PorHerramienta'!$K$2:$K$2848,$AD41,'B-PorHerramienta'!$L$2:$L$2848,$AE41)*$AI$6,$AJ$6))</f>
        <v/>
      </c>
      <c r="Q41" s="48" t="str">
        <f>IF(COUNTIFS('B-PorHerramienta'!$A$2:$A$2848,Q$8,'B-PorHerramienta'!$J$2:$J$2848,$AC41,'B-PorHerramienta'!$K$2:$K$2848,$AD41,'B-PorHerramienta'!$L$2:$L$2848,$AE41,'B-PorHerramienta'!$F$2:$F$2848,"&lt;&gt;")=0,"",ROUND(SUMIFS(INDEX('B-PorHerramienta'!$F$2:$I$2848,0,$AH$6),'B-PorHerramienta'!$A$2:$A$2848,Q$8,'B-PorHerramienta'!$J$2:$J$2848,$AC41,'B-PorHerramienta'!$K$2:$K$2848,$AD41,'B-PorHerramienta'!$L$2:$L$2848,$AE41)*$AI$6,$AJ$6))</f>
        <v/>
      </c>
      <c r="R41" s="48" t="str">
        <f>IF(COUNTIFS('B-PorHerramienta'!$A$2:$A$2848,R$8,'B-PorHerramienta'!$J$2:$J$2848,$AC41,'B-PorHerramienta'!$K$2:$K$2848,$AD41,'B-PorHerramienta'!$L$2:$L$2848,$AE41,'B-PorHerramienta'!$F$2:$F$2848,"&lt;&gt;")=0,"",ROUND(SUMIFS(INDEX('B-PorHerramienta'!$F$2:$I$2848,0,$AH$6),'B-PorHerramienta'!$A$2:$A$2848,R$8,'B-PorHerramienta'!$J$2:$J$2848,$AC41,'B-PorHerramienta'!$K$2:$K$2848,$AD41,'B-PorHerramienta'!$L$2:$L$2848,$AE41)*$AI$6,$AJ$6))</f>
        <v/>
      </c>
      <c r="S41" s="48" t="str">
        <f>IF(COUNTIFS('B-PorHerramienta'!$A$2:$A$2848,S$8,'B-PorHerramienta'!$J$2:$J$2848,$AC41,'B-PorHerramienta'!$K$2:$K$2848,$AD41,'B-PorHerramienta'!$L$2:$L$2848,$AE41,'B-PorHerramienta'!$F$2:$F$2848,"&lt;&gt;")=0,"",ROUND(SUMIFS(INDEX('B-PorHerramienta'!$F$2:$I$2848,0,$AH$6),'B-PorHerramienta'!$A$2:$A$2848,S$8,'B-PorHerramienta'!$J$2:$J$2848,$AC41,'B-PorHerramienta'!$K$2:$K$2848,$AD41,'B-PorHerramienta'!$L$2:$L$2848,$AE41)*$AI$6,$AJ$6))</f>
        <v/>
      </c>
      <c r="T41" s="48" t="str">
        <f>IF(COUNTIFS('B-PorHerramienta'!$A$2:$A$2848,T$8,'B-PorHerramienta'!$J$2:$J$2848,$AC41,'B-PorHerramienta'!$K$2:$K$2848,$AD41,'B-PorHerramienta'!$L$2:$L$2848,$AE41,'B-PorHerramienta'!$F$2:$F$2848,"&lt;&gt;")=0,"",ROUND(SUMIFS(INDEX('B-PorHerramienta'!$F$2:$I$2848,0,$AH$6),'B-PorHerramienta'!$A$2:$A$2848,T$8,'B-PorHerramienta'!$J$2:$J$2848,$AC41,'B-PorHerramienta'!$K$2:$K$2848,$AD41,'B-PorHerramienta'!$L$2:$L$2848,$AE41)*$AI$6,$AJ$6))</f>
        <v/>
      </c>
      <c r="U41" s="48" t="str">
        <f>IF(COUNTIFS('B-PorHerramienta'!$A$2:$A$2848,U$8,'B-PorHerramienta'!$J$2:$J$2848,$AC41,'B-PorHerramienta'!$K$2:$K$2848,$AD41,'B-PorHerramienta'!$L$2:$L$2848,$AE41,'B-PorHerramienta'!$F$2:$F$2848,"&lt;&gt;")=0,"",ROUND(SUMIFS(INDEX('B-PorHerramienta'!$F$2:$I$2848,0,$AH$6),'B-PorHerramienta'!$A$2:$A$2848,U$8,'B-PorHerramienta'!$J$2:$J$2848,$AC41,'B-PorHerramienta'!$K$2:$K$2848,$AD41,'B-PorHerramienta'!$L$2:$L$2848,$AE41)*$AI$6,$AJ$6))</f>
        <v/>
      </c>
      <c r="V41" s="48" t="str">
        <f>IF(COUNTIFS('B-PorHerramienta'!$A$2:$A$2848,V$8,'B-PorHerramienta'!$J$2:$J$2848,$AC41,'B-PorHerramienta'!$K$2:$K$2848,$AD41,'B-PorHerramienta'!$L$2:$L$2848,$AE41,'B-PorHerramienta'!$F$2:$F$2848,"&lt;&gt;")=0,"",ROUND(SUMIFS(INDEX('B-PorHerramienta'!$F$2:$I$2848,0,$AH$6),'B-PorHerramienta'!$A$2:$A$2848,V$8,'B-PorHerramienta'!$J$2:$J$2848,$AC41,'B-PorHerramienta'!$K$2:$K$2848,$AD41,'B-PorHerramienta'!$L$2:$L$2848,$AE41)*$AI$6,$AJ$6))</f>
        <v/>
      </c>
      <c r="W41" s="48" t="str">
        <f>IF(COUNTIFS('B-PorHerramienta'!$A$2:$A$2848,W$8,'B-PorHerramienta'!$J$2:$J$2848,$AC41,'B-PorHerramienta'!$K$2:$K$2848,$AD41,'B-PorHerramienta'!$L$2:$L$2848,$AE41,'B-PorHerramienta'!$F$2:$F$2848,"&lt;&gt;")=0,"",ROUND(SUMIFS(INDEX('B-PorHerramienta'!$F$2:$I$2848,0,$AH$6),'B-PorHerramienta'!$A$2:$A$2848,W$8,'B-PorHerramienta'!$J$2:$J$2848,$AC41,'B-PorHerramienta'!$K$2:$K$2848,$AD41,'B-PorHerramienta'!$L$2:$L$2848,$AE41)*$AI$6,$AJ$6))</f>
        <v/>
      </c>
      <c r="X41" s="48" t="str">
        <f>IF(COUNTIFS('B-PorHerramienta'!$A$2:$A$2848,X$8,'B-PorHerramienta'!$J$2:$J$2848,$AC41,'B-PorHerramienta'!$K$2:$K$2848,$AD41,'B-PorHerramienta'!$L$2:$L$2848,$AE41,'B-PorHerramienta'!$F$2:$F$2848,"&lt;&gt;")=0,"",ROUND(SUMIFS(INDEX('B-PorHerramienta'!$F$2:$I$2848,0,$AH$6),'B-PorHerramienta'!$A$2:$A$2848,X$8,'B-PorHerramienta'!$J$2:$J$2848,$AC41,'B-PorHerramienta'!$K$2:$K$2848,$AD41,'B-PorHerramienta'!$L$2:$L$2848,$AE41)*$AI$6,$AJ$6))</f>
        <v/>
      </c>
      <c r="Y41" s="48" t="str">
        <f>IF(COUNTIFS('B-PorHerramienta'!$A$2:$A$2848,Y$8,'B-PorHerramienta'!$J$2:$J$2848,$AC41,'B-PorHerramienta'!$K$2:$K$2848,$AD41,'B-PorHerramienta'!$L$2:$L$2848,$AE41,'B-PorHerramienta'!$F$2:$F$2848,"&lt;&gt;")=0,"",ROUND(SUMIFS(INDEX('B-PorHerramienta'!$F$2:$I$2848,0,$AH$6),'B-PorHerramienta'!$A$2:$A$2848,Y$8,'B-PorHerramienta'!$J$2:$J$2848,$AC41,'B-PorHerramienta'!$K$2:$K$2848,$AD41,'B-PorHerramienta'!$L$2:$L$2848,$AE41)*$AI$6,$AJ$6))</f>
        <v/>
      </c>
      <c r="Z41" s="48" t="str">
        <f>IF(COUNTIFS('B-PorHerramienta'!$A$2:$A$2848,Z$8,'B-PorHerramienta'!$J$2:$J$2848,$AC41,'B-PorHerramienta'!$K$2:$K$2848,$AD41,'B-PorHerramienta'!$L$2:$L$2848,$AE41,'B-PorHerramienta'!$F$2:$F$2848,"&lt;&gt;")=0,"",ROUND(SUMIFS(INDEX('B-PorHerramienta'!$F$2:$I$2848,0,$AH$6),'B-PorHerramienta'!$A$2:$A$2848,Z$8,'B-PorHerramienta'!$J$2:$J$2848,$AC41,'B-PorHerramienta'!$K$2:$K$2848,$AD41,'B-PorHerramienta'!$L$2:$L$2848,$AE41)*$AI$6,$AJ$6))</f>
        <v/>
      </c>
      <c r="AA41" s="6"/>
      <c r="AB41" s="35">
        <v>2</v>
      </c>
      <c r="AC41" s="35" t="s">
        <v>1114</v>
      </c>
      <c r="AD41" s="35" t="s">
        <v>1115</v>
      </c>
      <c r="AE41" s="35" t="s">
        <v>1145</v>
      </c>
      <c r="AF41" s="35"/>
      <c r="AG41" s="35"/>
      <c r="AH41" s="35"/>
      <c r="AI41" s="35"/>
      <c r="AJ41" s="35"/>
      <c r="AK41" s="35"/>
    </row>
    <row r="42" spans="1:37" ht="120" hidden="1" outlineLevel="2" collapsed="1" x14ac:dyDescent="0.25">
      <c r="A42" s="49" t="s">
        <v>2186</v>
      </c>
      <c r="B42" s="47" t="s">
        <v>170</v>
      </c>
      <c r="C42" s="48" t="str">
        <f>IF(COUNTIFS('B-PorHerramienta'!$A$2:$A$2848,C$8,'B-PorHerramienta'!$J$2:$J$2848,$AC42,'B-PorHerramienta'!$K$2:$K$2848,$AD42,'B-PorHerramienta'!$L$2:$L$2848,$AE42,'B-PorHerramienta'!$F$2:$F$2848,"&lt;&gt;")=0,"",ROUND(SUMIFS(INDEX('B-PorHerramienta'!$F$2:$I$2848,0,$AH$6),'B-PorHerramienta'!$A$2:$A$2848,C$8,'B-PorHerramienta'!$J$2:$J$2848,$AC42,'B-PorHerramienta'!$K$2:$K$2848,$AD42,'B-PorHerramienta'!$L$2:$L$2848,$AE42)*$AI$6,$AJ$6))</f>
        <v/>
      </c>
      <c r="D42" s="48" t="str">
        <f>IF(COUNTIFS('B-PorHerramienta'!$A$2:$A$2848,D$8,'B-PorHerramienta'!$J$2:$J$2848,$AC42,'B-PorHerramienta'!$K$2:$K$2848,$AD42,'B-PorHerramienta'!$L$2:$L$2848,$AE42,'B-PorHerramienta'!$F$2:$F$2848,"&lt;&gt;")=0,"",ROUND(SUMIFS(INDEX('B-PorHerramienta'!$F$2:$I$2848,0,$AH$6),'B-PorHerramienta'!$A$2:$A$2848,D$8,'B-PorHerramienta'!$J$2:$J$2848,$AC42,'B-PorHerramienta'!$K$2:$K$2848,$AD42,'B-PorHerramienta'!$L$2:$L$2848,$AE42)*$AI$6,$AJ$6))</f>
        <v/>
      </c>
      <c r="E42" s="48" t="str">
        <f>IF(COUNTIFS('B-PorHerramienta'!$A$2:$A$2848,E$8,'B-PorHerramienta'!$J$2:$J$2848,$AC42,'B-PorHerramienta'!$K$2:$K$2848,$AD42,'B-PorHerramienta'!$L$2:$L$2848,$AE42,'B-PorHerramienta'!$F$2:$F$2848,"&lt;&gt;")=0,"",ROUND(SUMIFS(INDEX('B-PorHerramienta'!$F$2:$I$2848,0,$AH$6),'B-PorHerramienta'!$A$2:$A$2848,E$8,'B-PorHerramienta'!$J$2:$J$2848,$AC42,'B-PorHerramienta'!$K$2:$K$2848,$AD42,'B-PorHerramienta'!$L$2:$L$2848,$AE42)*$AI$6,$AJ$6))</f>
        <v/>
      </c>
      <c r="F42" s="48" t="str">
        <f>IF(COUNTIFS('B-PorHerramienta'!$A$2:$A$2848,F$8,'B-PorHerramienta'!$J$2:$J$2848,$AC42,'B-PorHerramienta'!$K$2:$K$2848,$AD42,'B-PorHerramienta'!$L$2:$L$2848,$AE42,'B-PorHerramienta'!$F$2:$F$2848,"&lt;&gt;")=0,"",ROUND(SUMIFS(INDEX('B-PorHerramienta'!$F$2:$I$2848,0,$AH$6),'B-PorHerramienta'!$A$2:$A$2848,F$8,'B-PorHerramienta'!$J$2:$J$2848,$AC42,'B-PorHerramienta'!$K$2:$K$2848,$AD42,'B-PorHerramienta'!$L$2:$L$2848,$AE42)*$AI$6,$AJ$6))</f>
        <v/>
      </c>
      <c r="G42" s="48" t="str">
        <f>IF(COUNTIFS('B-PorHerramienta'!$A$2:$A$2848,G$8,'B-PorHerramienta'!$J$2:$J$2848,$AC42,'B-PorHerramienta'!$K$2:$K$2848,$AD42,'B-PorHerramienta'!$L$2:$L$2848,$AE42,'B-PorHerramienta'!$F$2:$F$2848,"&lt;&gt;")=0,"",ROUND(SUMIFS(INDEX('B-PorHerramienta'!$F$2:$I$2848,0,$AH$6),'B-PorHerramienta'!$A$2:$A$2848,G$8,'B-PorHerramienta'!$J$2:$J$2848,$AC42,'B-PorHerramienta'!$K$2:$K$2848,$AD42,'B-PorHerramienta'!$L$2:$L$2848,$AE42)*$AI$6,$AJ$6))</f>
        <v/>
      </c>
      <c r="H42" s="48" t="str">
        <f>IF(COUNTIFS('B-PorHerramienta'!$A$2:$A$2848,H$8,'B-PorHerramienta'!$J$2:$J$2848,$AC42,'B-PorHerramienta'!$K$2:$K$2848,$AD42,'B-PorHerramienta'!$L$2:$L$2848,$AE42,'B-PorHerramienta'!$F$2:$F$2848,"&lt;&gt;")=0,"",ROUND(SUMIFS(INDEX('B-PorHerramienta'!$F$2:$I$2848,0,$AH$6),'B-PorHerramienta'!$A$2:$A$2848,H$8,'B-PorHerramienta'!$J$2:$J$2848,$AC42,'B-PorHerramienta'!$K$2:$K$2848,$AD42,'B-PorHerramienta'!$L$2:$L$2848,$AE42)*$AI$6,$AJ$6))</f>
        <v/>
      </c>
      <c r="I42" s="48" t="str">
        <f>IF(COUNTIFS('B-PorHerramienta'!$A$2:$A$2848,I$8,'B-PorHerramienta'!$J$2:$J$2848,$AC42,'B-PorHerramienta'!$K$2:$K$2848,$AD42,'B-PorHerramienta'!$L$2:$L$2848,$AE42,'B-PorHerramienta'!$F$2:$F$2848,"&lt;&gt;")=0,"",ROUND(SUMIFS(INDEX('B-PorHerramienta'!$F$2:$I$2848,0,$AH$6),'B-PorHerramienta'!$A$2:$A$2848,I$8,'B-PorHerramienta'!$J$2:$J$2848,$AC42,'B-PorHerramienta'!$K$2:$K$2848,$AD42,'B-PorHerramienta'!$L$2:$L$2848,$AE42)*$AI$6,$AJ$6))</f>
        <v/>
      </c>
      <c r="J42" s="48" t="str">
        <f>IF(COUNTIFS('B-PorHerramienta'!$A$2:$A$2848,J$8,'B-PorHerramienta'!$J$2:$J$2848,$AC42,'B-PorHerramienta'!$K$2:$K$2848,$AD42,'B-PorHerramienta'!$L$2:$L$2848,$AE42,'B-PorHerramienta'!$F$2:$F$2848,"&lt;&gt;")=0,"",ROUND(SUMIFS(INDEX('B-PorHerramienta'!$F$2:$I$2848,0,$AH$6),'B-PorHerramienta'!$A$2:$A$2848,J$8,'B-PorHerramienta'!$J$2:$J$2848,$AC42,'B-PorHerramienta'!$K$2:$K$2848,$AD42,'B-PorHerramienta'!$L$2:$L$2848,$AE42)*$AI$6,$AJ$6))</f>
        <v/>
      </c>
      <c r="K42" s="48" t="str">
        <f>IF(COUNTIFS('B-PorHerramienta'!$A$2:$A$2848,K$8,'B-PorHerramienta'!$J$2:$J$2848,$AC42,'B-PorHerramienta'!$K$2:$K$2848,$AD42,'B-PorHerramienta'!$L$2:$L$2848,$AE42,'B-PorHerramienta'!$F$2:$F$2848,"&lt;&gt;")=0,"",ROUND(SUMIFS(INDEX('B-PorHerramienta'!$F$2:$I$2848,0,$AH$6),'B-PorHerramienta'!$A$2:$A$2848,K$8,'B-PorHerramienta'!$J$2:$J$2848,$AC42,'B-PorHerramienta'!$K$2:$K$2848,$AD42,'B-PorHerramienta'!$L$2:$L$2848,$AE42)*$AI$6,$AJ$6))</f>
        <v/>
      </c>
      <c r="L42" s="48" t="str">
        <f>IF(COUNTIFS('B-PorHerramienta'!$A$2:$A$2848,L$8,'B-PorHerramienta'!$J$2:$J$2848,$AC42,'B-PorHerramienta'!$K$2:$K$2848,$AD42,'B-PorHerramienta'!$L$2:$L$2848,$AE42,'B-PorHerramienta'!$F$2:$F$2848,"&lt;&gt;")=0,"",ROUND(SUMIFS(INDEX('B-PorHerramienta'!$F$2:$I$2848,0,$AH$6),'B-PorHerramienta'!$A$2:$A$2848,L$8,'B-PorHerramienta'!$J$2:$J$2848,$AC42,'B-PorHerramienta'!$K$2:$K$2848,$AD42,'B-PorHerramienta'!$L$2:$L$2848,$AE42)*$AI$6,$AJ$6))</f>
        <v/>
      </c>
      <c r="M42" s="48" t="str">
        <f>IF(COUNTIFS('B-PorHerramienta'!$A$2:$A$2848,M$8,'B-PorHerramienta'!$J$2:$J$2848,$AC42,'B-PorHerramienta'!$K$2:$K$2848,$AD42,'B-PorHerramienta'!$L$2:$L$2848,$AE42,'B-PorHerramienta'!$F$2:$F$2848,"&lt;&gt;")=0,"",ROUND(SUMIFS(INDEX('B-PorHerramienta'!$F$2:$I$2848,0,$AH$6),'B-PorHerramienta'!$A$2:$A$2848,M$8,'B-PorHerramienta'!$J$2:$J$2848,$AC42,'B-PorHerramienta'!$K$2:$K$2848,$AD42,'B-PorHerramienta'!$L$2:$L$2848,$AE42)*$AI$6,$AJ$6))</f>
        <v/>
      </c>
      <c r="N42" s="48" t="str">
        <f>IF(COUNTIFS('B-PorHerramienta'!$A$2:$A$2848,N$8,'B-PorHerramienta'!$J$2:$J$2848,$AC42,'B-PorHerramienta'!$K$2:$K$2848,$AD42,'B-PorHerramienta'!$L$2:$L$2848,$AE42,'B-PorHerramienta'!$F$2:$F$2848,"&lt;&gt;")=0,"",ROUND(SUMIFS(INDEX('B-PorHerramienta'!$F$2:$I$2848,0,$AH$6),'B-PorHerramienta'!$A$2:$A$2848,N$8,'B-PorHerramienta'!$J$2:$J$2848,$AC42,'B-PorHerramienta'!$K$2:$K$2848,$AD42,'B-PorHerramienta'!$L$2:$L$2848,$AE42)*$AI$6,$AJ$6))</f>
        <v/>
      </c>
      <c r="O42" s="48" t="str">
        <f>IF(COUNTIFS('B-PorHerramienta'!$A$2:$A$2848,O$8,'B-PorHerramienta'!$J$2:$J$2848,$AC42,'B-PorHerramienta'!$K$2:$K$2848,$AD42,'B-PorHerramienta'!$L$2:$L$2848,$AE42,'B-PorHerramienta'!$F$2:$F$2848,"&lt;&gt;")=0,"",ROUND(SUMIFS(INDEX('B-PorHerramienta'!$F$2:$I$2848,0,$AH$6),'B-PorHerramienta'!$A$2:$A$2848,O$8,'B-PorHerramienta'!$J$2:$J$2848,$AC42,'B-PorHerramienta'!$K$2:$K$2848,$AD42,'B-PorHerramienta'!$L$2:$L$2848,$AE42)*$AI$6,$AJ$6))</f>
        <v/>
      </c>
      <c r="P42" s="48" t="str">
        <f>IF(COUNTIFS('B-PorHerramienta'!$A$2:$A$2848,P$8,'B-PorHerramienta'!$J$2:$J$2848,$AC42,'B-PorHerramienta'!$K$2:$K$2848,$AD42,'B-PorHerramienta'!$L$2:$L$2848,$AE42,'B-PorHerramienta'!$F$2:$F$2848,"&lt;&gt;")=0,"",ROUND(SUMIFS(INDEX('B-PorHerramienta'!$F$2:$I$2848,0,$AH$6),'B-PorHerramienta'!$A$2:$A$2848,P$8,'B-PorHerramienta'!$J$2:$J$2848,$AC42,'B-PorHerramienta'!$K$2:$K$2848,$AD42,'B-PorHerramienta'!$L$2:$L$2848,$AE42)*$AI$6,$AJ$6))</f>
        <v/>
      </c>
      <c r="Q42" s="48" t="str">
        <f>IF(COUNTIFS('B-PorHerramienta'!$A$2:$A$2848,Q$8,'B-PorHerramienta'!$J$2:$J$2848,$AC42,'B-PorHerramienta'!$K$2:$K$2848,$AD42,'B-PorHerramienta'!$L$2:$L$2848,$AE42,'B-PorHerramienta'!$F$2:$F$2848,"&lt;&gt;")=0,"",ROUND(SUMIFS(INDEX('B-PorHerramienta'!$F$2:$I$2848,0,$AH$6),'B-PorHerramienta'!$A$2:$A$2848,Q$8,'B-PorHerramienta'!$J$2:$J$2848,$AC42,'B-PorHerramienta'!$K$2:$K$2848,$AD42,'B-PorHerramienta'!$L$2:$L$2848,$AE42)*$AI$6,$AJ$6))</f>
        <v/>
      </c>
      <c r="R42" s="48" t="str">
        <f>IF(COUNTIFS('B-PorHerramienta'!$A$2:$A$2848,R$8,'B-PorHerramienta'!$J$2:$J$2848,$AC42,'B-PorHerramienta'!$K$2:$K$2848,$AD42,'B-PorHerramienta'!$L$2:$L$2848,$AE42,'B-PorHerramienta'!$F$2:$F$2848,"&lt;&gt;")=0,"",ROUND(SUMIFS(INDEX('B-PorHerramienta'!$F$2:$I$2848,0,$AH$6),'B-PorHerramienta'!$A$2:$A$2848,R$8,'B-PorHerramienta'!$J$2:$J$2848,$AC42,'B-PorHerramienta'!$K$2:$K$2848,$AD42,'B-PorHerramienta'!$L$2:$L$2848,$AE42)*$AI$6,$AJ$6))</f>
        <v/>
      </c>
      <c r="S42" s="48" t="str">
        <f>IF(COUNTIFS('B-PorHerramienta'!$A$2:$A$2848,S$8,'B-PorHerramienta'!$J$2:$J$2848,$AC42,'B-PorHerramienta'!$K$2:$K$2848,$AD42,'B-PorHerramienta'!$L$2:$L$2848,$AE42,'B-PorHerramienta'!$F$2:$F$2848,"&lt;&gt;")=0,"",ROUND(SUMIFS(INDEX('B-PorHerramienta'!$F$2:$I$2848,0,$AH$6),'B-PorHerramienta'!$A$2:$A$2848,S$8,'B-PorHerramienta'!$J$2:$J$2848,$AC42,'B-PorHerramienta'!$K$2:$K$2848,$AD42,'B-PorHerramienta'!$L$2:$L$2848,$AE42)*$AI$6,$AJ$6))</f>
        <v/>
      </c>
      <c r="T42" s="48" t="str">
        <f>IF(COUNTIFS('B-PorHerramienta'!$A$2:$A$2848,T$8,'B-PorHerramienta'!$J$2:$J$2848,$AC42,'B-PorHerramienta'!$K$2:$K$2848,$AD42,'B-PorHerramienta'!$L$2:$L$2848,$AE42,'B-PorHerramienta'!$F$2:$F$2848,"&lt;&gt;")=0,"",ROUND(SUMIFS(INDEX('B-PorHerramienta'!$F$2:$I$2848,0,$AH$6),'B-PorHerramienta'!$A$2:$A$2848,T$8,'B-PorHerramienta'!$J$2:$J$2848,$AC42,'B-PorHerramienta'!$K$2:$K$2848,$AD42,'B-PorHerramienta'!$L$2:$L$2848,$AE42)*$AI$6,$AJ$6))</f>
        <v/>
      </c>
      <c r="U42" s="48" t="str">
        <f>IF(COUNTIFS('B-PorHerramienta'!$A$2:$A$2848,U$8,'B-PorHerramienta'!$J$2:$J$2848,$AC42,'B-PorHerramienta'!$K$2:$K$2848,$AD42,'B-PorHerramienta'!$L$2:$L$2848,$AE42,'B-PorHerramienta'!$F$2:$F$2848,"&lt;&gt;")=0,"",ROUND(SUMIFS(INDEX('B-PorHerramienta'!$F$2:$I$2848,0,$AH$6),'B-PorHerramienta'!$A$2:$A$2848,U$8,'B-PorHerramienta'!$J$2:$J$2848,$AC42,'B-PorHerramienta'!$K$2:$K$2848,$AD42,'B-PorHerramienta'!$L$2:$L$2848,$AE42)*$AI$6,$AJ$6))</f>
        <v/>
      </c>
      <c r="V42" s="48" t="str">
        <f>IF(COUNTIFS('B-PorHerramienta'!$A$2:$A$2848,V$8,'B-PorHerramienta'!$J$2:$J$2848,$AC42,'B-PorHerramienta'!$K$2:$K$2848,$AD42,'B-PorHerramienta'!$L$2:$L$2848,$AE42,'B-PorHerramienta'!$F$2:$F$2848,"&lt;&gt;")=0,"",ROUND(SUMIFS(INDEX('B-PorHerramienta'!$F$2:$I$2848,0,$AH$6),'B-PorHerramienta'!$A$2:$A$2848,V$8,'B-PorHerramienta'!$J$2:$J$2848,$AC42,'B-PorHerramienta'!$K$2:$K$2848,$AD42,'B-PorHerramienta'!$L$2:$L$2848,$AE42)*$AI$6,$AJ$6))</f>
        <v/>
      </c>
      <c r="W42" s="48" t="str">
        <f>IF(COUNTIFS('B-PorHerramienta'!$A$2:$A$2848,W$8,'B-PorHerramienta'!$J$2:$J$2848,$AC42,'B-PorHerramienta'!$K$2:$K$2848,$AD42,'B-PorHerramienta'!$L$2:$L$2848,$AE42,'B-PorHerramienta'!$F$2:$F$2848,"&lt;&gt;")=0,"",ROUND(SUMIFS(INDEX('B-PorHerramienta'!$F$2:$I$2848,0,$AH$6),'B-PorHerramienta'!$A$2:$A$2848,W$8,'B-PorHerramienta'!$J$2:$J$2848,$AC42,'B-PorHerramienta'!$K$2:$K$2848,$AD42,'B-PorHerramienta'!$L$2:$L$2848,$AE42)*$AI$6,$AJ$6))</f>
        <v/>
      </c>
      <c r="X42" s="48" t="str">
        <f>IF(COUNTIFS('B-PorHerramienta'!$A$2:$A$2848,X$8,'B-PorHerramienta'!$J$2:$J$2848,$AC42,'B-PorHerramienta'!$K$2:$K$2848,$AD42,'B-PorHerramienta'!$L$2:$L$2848,$AE42,'B-PorHerramienta'!$F$2:$F$2848,"&lt;&gt;")=0,"",ROUND(SUMIFS(INDEX('B-PorHerramienta'!$F$2:$I$2848,0,$AH$6),'B-PorHerramienta'!$A$2:$A$2848,X$8,'B-PorHerramienta'!$J$2:$J$2848,$AC42,'B-PorHerramienta'!$K$2:$K$2848,$AD42,'B-PorHerramienta'!$L$2:$L$2848,$AE42)*$AI$6,$AJ$6))</f>
        <v/>
      </c>
      <c r="Y42" s="48" t="str">
        <f>IF(COUNTIFS('B-PorHerramienta'!$A$2:$A$2848,Y$8,'B-PorHerramienta'!$J$2:$J$2848,$AC42,'B-PorHerramienta'!$K$2:$K$2848,$AD42,'B-PorHerramienta'!$L$2:$L$2848,$AE42,'B-PorHerramienta'!$F$2:$F$2848,"&lt;&gt;")=0,"",ROUND(SUMIFS(INDEX('B-PorHerramienta'!$F$2:$I$2848,0,$AH$6),'B-PorHerramienta'!$A$2:$A$2848,Y$8,'B-PorHerramienta'!$J$2:$J$2848,$AC42,'B-PorHerramienta'!$K$2:$K$2848,$AD42,'B-PorHerramienta'!$L$2:$L$2848,$AE42)*$AI$6,$AJ$6))</f>
        <v/>
      </c>
      <c r="Z42" s="48" t="str">
        <f>IF(COUNTIFS('B-PorHerramienta'!$A$2:$A$2848,Z$8,'B-PorHerramienta'!$J$2:$J$2848,$AC42,'B-PorHerramienta'!$K$2:$K$2848,$AD42,'B-PorHerramienta'!$L$2:$L$2848,$AE42,'B-PorHerramienta'!$F$2:$F$2848,"&lt;&gt;")=0,"",ROUND(SUMIFS(INDEX('B-PorHerramienta'!$F$2:$I$2848,0,$AH$6),'B-PorHerramienta'!$A$2:$A$2848,Z$8,'B-PorHerramienta'!$J$2:$J$2848,$AC42,'B-PorHerramienta'!$K$2:$K$2848,$AD42,'B-PorHerramienta'!$L$2:$L$2848,$AE42)*$AI$6,$AJ$6))</f>
        <v/>
      </c>
      <c r="AA42" s="6"/>
      <c r="AB42" s="35">
        <v>2</v>
      </c>
      <c r="AC42" s="35" t="s">
        <v>1114</v>
      </c>
      <c r="AD42" s="35" t="s">
        <v>1115</v>
      </c>
      <c r="AE42" s="35" t="s">
        <v>1146</v>
      </c>
      <c r="AF42" s="35"/>
      <c r="AG42" s="35"/>
      <c r="AH42" s="35"/>
      <c r="AI42" s="35"/>
      <c r="AJ42" s="35"/>
      <c r="AK42" s="35"/>
    </row>
    <row r="43" spans="1:37" ht="120" hidden="1" outlineLevel="2" collapsed="1" x14ac:dyDescent="0.25">
      <c r="A43" s="49" t="s">
        <v>2185</v>
      </c>
      <c r="B43" s="47" t="s">
        <v>172</v>
      </c>
      <c r="C43" s="48" t="str">
        <f>IF(COUNTIFS('B-PorHerramienta'!$A$2:$A$2848,C$8,'B-PorHerramienta'!$J$2:$J$2848,$AC43,'B-PorHerramienta'!$K$2:$K$2848,$AD43,'B-PorHerramienta'!$L$2:$L$2848,$AE43,'B-PorHerramienta'!$F$2:$F$2848,"&lt;&gt;")=0,"",ROUND(SUMIFS(INDEX('B-PorHerramienta'!$F$2:$I$2848,0,$AH$6),'B-PorHerramienta'!$A$2:$A$2848,C$8,'B-PorHerramienta'!$J$2:$J$2848,$AC43,'B-PorHerramienta'!$K$2:$K$2848,$AD43,'B-PorHerramienta'!$L$2:$L$2848,$AE43)*$AI$6,$AJ$6))</f>
        <v/>
      </c>
      <c r="D43" s="48" t="str">
        <f>IF(COUNTIFS('B-PorHerramienta'!$A$2:$A$2848,D$8,'B-PorHerramienta'!$J$2:$J$2848,$AC43,'B-PorHerramienta'!$K$2:$K$2848,$AD43,'B-PorHerramienta'!$L$2:$L$2848,$AE43,'B-PorHerramienta'!$F$2:$F$2848,"&lt;&gt;")=0,"",ROUND(SUMIFS(INDEX('B-PorHerramienta'!$F$2:$I$2848,0,$AH$6),'B-PorHerramienta'!$A$2:$A$2848,D$8,'B-PorHerramienta'!$J$2:$J$2848,$AC43,'B-PorHerramienta'!$K$2:$K$2848,$AD43,'B-PorHerramienta'!$L$2:$L$2848,$AE43)*$AI$6,$AJ$6))</f>
        <v/>
      </c>
      <c r="E43" s="48" t="str">
        <f>IF(COUNTIFS('B-PorHerramienta'!$A$2:$A$2848,E$8,'B-PorHerramienta'!$J$2:$J$2848,$AC43,'B-PorHerramienta'!$K$2:$K$2848,$AD43,'B-PorHerramienta'!$L$2:$L$2848,$AE43,'B-PorHerramienta'!$F$2:$F$2848,"&lt;&gt;")=0,"",ROUND(SUMIFS(INDEX('B-PorHerramienta'!$F$2:$I$2848,0,$AH$6),'B-PorHerramienta'!$A$2:$A$2848,E$8,'B-PorHerramienta'!$J$2:$J$2848,$AC43,'B-PorHerramienta'!$K$2:$K$2848,$AD43,'B-PorHerramienta'!$L$2:$L$2848,$AE43)*$AI$6,$AJ$6))</f>
        <v/>
      </c>
      <c r="F43" s="48" t="str">
        <f>IF(COUNTIFS('B-PorHerramienta'!$A$2:$A$2848,F$8,'B-PorHerramienta'!$J$2:$J$2848,$AC43,'B-PorHerramienta'!$K$2:$K$2848,$AD43,'B-PorHerramienta'!$L$2:$L$2848,$AE43,'B-PorHerramienta'!$F$2:$F$2848,"&lt;&gt;")=0,"",ROUND(SUMIFS(INDEX('B-PorHerramienta'!$F$2:$I$2848,0,$AH$6),'B-PorHerramienta'!$A$2:$A$2848,F$8,'B-PorHerramienta'!$J$2:$J$2848,$AC43,'B-PorHerramienta'!$K$2:$K$2848,$AD43,'B-PorHerramienta'!$L$2:$L$2848,$AE43)*$AI$6,$AJ$6))</f>
        <v/>
      </c>
      <c r="G43" s="48" t="str">
        <f>IF(COUNTIFS('B-PorHerramienta'!$A$2:$A$2848,G$8,'B-PorHerramienta'!$J$2:$J$2848,$AC43,'B-PorHerramienta'!$K$2:$K$2848,$AD43,'B-PorHerramienta'!$L$2:$L$2848,$AE43,'B-PorHerramienta'!$F$2:$F$2848,"&lt;&gt;")=0,"",ROUND(SUMIFS(INDEX('B-PorHerramienta'!$F$2:$I$2848,0,$AH$6),'B-PorHerramienta'!$A$2:$A$2848,G$8,'B-PorHerramienta'!$J$2:$J$2848,$AC43,'B-PorHerramienta'!$K$2:$K$2848,$AD43,'B-PorHerramienta'!$L$2:$L$2848,$AE43)*$AI$6,$AJ$6))</f>
        <v/>
      </c>
      <c r="H43" s="48" t="str">
        <f>IF(COUNTIFS('B-PorHerramienta'!$A$2:$A$2848,H$8,'B-PorHerramienta'!$J$2:$J$2848,$AC43,'B-PorHerramienta'!$K$2:$K$2848,$AD43,'B-PorHerramienta'!$L$2:$L$2848,$AE43,'B-PorHerramienta'!$F$2:$F$2848,"&lt;&gt;")=0,"",ROUND(SUMIFS(INDEX('B-PorHerramienta'!$F$2:$I$2848,0,$AH$6),'B-PorHerramienta'!$A$2:$A$2848,H$8,'B-PorHerramienta'!$J$2:$J$2848,$AC43,'B-PorHerramienta'!$K$2:$K$2848,$AD43,'B-PorHerramienta'!$L$2:$L$2848,$AE43)*$AI$6,$AJ$6))</f>
        <v/>
      </c>
      <c r="I43" s="48" t="str">
        <f>IF(COUNTIFS('B-PorHerramienta'!$A$2:$A$2848,I$8,'B-PorHerramienta'!$J$2:$J$2848,$AC43,'B-PorHerramienta'!$K$2:$K$2848,$AD43,'B-PorHerramienta'!$L$2:$L$2848,$AE43,'B-PorHerramienta'!$F$2:$F$2848,"&lt;&gt;")=0,"",ROUND(SUMIFS(INDEX('B-PorHerramienta'!$F$2:$I$2848,0,$AH$6),'B-PorHerramienta'!$A$2:$A$2848,I$8,'B-PorHerramienta'!$J$2:$J$2848,$AC43,'B-PorHerramienta'!$K$2:$K$2848,$AD43,'B-PorHerramienta'!$L$2:$L$2848,$AE43)*$AI$6,$AJ$6))</f>
        <v/>
      </c>
      <c r="J43" s="48" t="str">
        <f>IF(COUNTIFS('B-PorHerramienta'!$A$2:$A$2848,J$8,'B-PorHerramienta'!$J$2:$J$2848,$AC43,'B-PorHerramienta'!$K$2:$K$2848,$AD43,'B-PorHerramienta'!$L$2:$L$2848,$AE43,'B-PorHerramienta'!$F$2:$F$2848,"&lt;&gt;")=0,"",ROUND(SUMIFS(INDEX('B-PorHerramienta'!$F$2:$I$2848,0,$AH$6),'B-PorHerramienta'!$A$2:$A$2848,J$8,'B-PorHerramienta'!$J$2:$J$2848,$AC43,'B-PorHerramienta'!$K$2:$K$2848,$AD43,'B-PorHerramienta'!$L$2:$L$2848,$AE43)*$AI$6,$AJ$6))</f>
        <v/>
      </c>
      <c r="K43" s="48" t="str">
        <f>IF(COUNTIFS('B-PorHerramienta'!$A$2:$A$2848,K$8,'B-PorHerramienta'!$J$2:$J$2848,$AC43,'B-PorHerramienta'!$K$2:$K$2848,$AD43,'B-PorHerramienta'!$L$2:$L$2848,$AE43,'B-PorHerramienta'!$F$2:$F$2848,"&lt;&gt;")=0,"",ROUND(SUMIFS(INDEX('B-PorHerramienta'!$F$2:$I$2848,0,$AH$6),'B-PorHerramienta'!$A$2:$A$2848,K$8,'B-PorHerramienta'!$J$2:$J$2848,$AC43,'B-PorHerramienta'!$K$2:$K$2848,$AD43,'B-PorHerramienta'!$L$2:$L$2848,$AE43)*$AI$6,$AJ$6))</f>
        <v/>
      </c>
      <c r="L43" s="48" t="str">
        <f>IF(COUNTIFS('B-PorHerramienta'!$A$2:$A$2848,L$8,'B-PorHerramienta'!$J$2:$J$2848,$AC43,'B-PorHerramienta'!$K$2:$K$2848,$AD43,'B-PorHerramienta'!$L$2:$L$2848,$AE43,'B-PorHerramienta'!$F$2:$F$2848,"&lt;&gt;")=0,"",ROUND(SUMIFS(INDEX('B-PorHerramienta'!$F$2:$I$2848,0,$AH$6),'B-PorHerramienta'!$A$2:$A$2848,L$8,'B-PorHerramienta'!$J$2:$J$2848,$AC43,'B-PorHerramienta'!$K$2:$K$2848,$AD43,'B-PorHerramienta'!$L$2:$L$2848,$AE43)*$AI$6,$AJ$6))</f>
        <v/>
      </c>
      <c r="M43" s="48" t="str">
        <f>IF(COUNTIFS('B-PorHerramienta'!$A$2:$A$2848,M$8,'B-PorHerramienta'!$J$2:$J$2848,$AC43,'B-PorHerramienta'!$K$2:$K$2848,$AD43,'B-PorHerramienta'!$L$2:$L$2848,$AE43,'B-PorHerramienta'!$F$2:$F$2848,"&lt;&gt;")=0,"",ROUND(SUMIFS(INDEX('B-PorHerramienta'!$F$2:$I$2848,0,$AH$6),'B-PorHerramienta'!$A$2:$A$2848,M$8,'B-PorHerramienta'!$J$2:$J$2848,$AC43,'B-PorHerramienta'!$K$2:$K$2848,$AD43,'B-PorHerramienta'!$L$2:$L$2848,$AE43)*$AI$6,$AJ$6))</f>
        <v/>
      </c>
      <c r="N43" s="48" t="str">
        <f>IF(COUNTIFS('B-PorHerramienta'!$A$2:$A$2848,N$8,'B-PorHerramienta'!$J$2:$J$2848,$AC43,'B-PorHerramienta'!$K$2:$K$2848,$AD43,'B-PorHerramienta'!$L$2:$L$2848,$AE43,'B-PorHerramienta'!$F$2:$F$2848,"&lt;&gt;")=0,"",ROUND(SUMIFS(INDEX('B-PorHerramienta'!$F$2:$I$2848,0,$AH$6),'B-PorHerramienta'!$A$2:$A$2848,N$8,'B-PorHerramienta'!$J$2:$J$2848,$AC43,'B-PorHerramienta'!$K$2:$K$2848,$AD43,'B-PorHerramienta'!$L$2:$L$2848,$AE43)*$AI$6,$AJ$6))</f>
        <v/>
      </c>
      <c r="O43" s="48" t="str">
        <f>IF(COUNTIFS('B-PorHerramienta'!$A$2:$A$2848,O$8,'B-PorHerramienta'!$J$2:$J$2848,$AC43,'B-PorHerramienta'!$K$2:$K$2848,$AD43,'B-PorHerramienta'!$L$2:$L$2848,$AE43,'B-PorHerramienta'!$F$2:$F$2848,"&lt;&gt;")=0,"",ROUND(SUMIFS(INDEX('B-PorHerramienta'!$F$2:$I$2848,0,$AH$6),'B-PorHerramienta'!$A$2:$A$2848,O$8,'B-PorHerramienta'!$J$2:$J$2848,$AC43,'B-PorHerramienta'!$K$2:$K$2848,$AD43,'B-PorHerramienta'!$L$2:$L$2848,$AE43)*$AI$6,$AJ$6))</f>
        <v/>
      </c>
      <c r="P43" s="48" t="str">
        <f>IF(COUNTIFS('B-PorHerramienta'!$A$2:$A$2848,P$8,'B-PorHerramienta'!$J$2:$J$2848,$AC43,'B-PorHerramienta'!$K$2:$K$2848,$AD43,'B-PorHerramienta'!$L$2:$L$2848,$AE43,'B-PorHerramienta'!$F$2:$F$2848,"&lt;&gt;")=0,"",ROUND(SUMIFS(INDEX('B-PorHerramienta'!$F$2:$I$2848,0,$AH$6),'B-PorHerramienta'!$A$2:$A$2848,P$8,'B-PorHerramienta'!$J$2:$J$2848,$AC43,'B-PorHerramienta'!$K$2:$K$2848,$AD43,'B-PorHerramienta'!$L$2:$L$2848,$AE43)*$AI$6,$AJ$6))</f>
        <v/>
      </c>
      <c r="Q43" s="48" t="str">
        <f>IF(COUNTIFS('B-PorHerramienta'!$A$2:$A$2848,Q$8,'B-PorHerramienta'!$J$2:$J$2848,$AC43,'B-PorHerramienta'!$K$2:$K$2848,$AD43,'B-PorHerramienta'!$L$2:$L$2848,$AE43,'B-PorHerramienta'!$F$2:$F$2848,"&lt;&gt;")=0,"",ROUND(SUMIFS(INDEX('B-PorHerramienta'!$F$2:$I$2848,0,$AH$6),'B-PorHerramienta'!$A$2:$A$2848,Q$8,'B-PorHerramienta'!$J$2:$J$2848,$AC43,'B-PorHerramienta'!$K$2:$K$2848,$AD43,'B-PorHerramienta'!$L$2:$L$2848,$AE43)*$AI$6,$AJ$6))</f>
        <v/>
      </c>
      <c r="R43" s="48" t="str">
        <f>IF(COUNTIFS('B-PorHerramienta'!$A$2:$A$2848,R$8,'B-PorHerramienta'!$J$2:$J$2848,$AC43,'B-PorHerramienta'!$K$2:$K$2848,$AD43,'B-PorHerramienta'!$L$2:$L$2848,$AE43,'B-PorHerramienta'!$F$2:$F$2848,"&lt;&gt;")=0,"",ROUND(SUMIFS(INDEX('B-PorHerramienta'!$F$2:$I$2848,0,$AH$6),'B-PorHerramienta'!$A$2:$A$2848,R$8,'B-PorHerramienta'!$J$2:$J$2848,$AC43,'B-PorHerramienta'!$K$2:$K$2848,$AD43,'B-PorHerramienta'!$L$2:$L$2848,$AE43)*$AI$6,$AJ$6))</f>
        <v/>
      </c>
      <c r="S43" s="48" t="str">
        <f>IF(COUNTIFS('B-PorHerramienta'!$A$2:$A$2848,S$8,'B-PorHerramienta'!$J$2:$J$2848,$AC43,'B-PorHerramienta'!$K$2:$K$2848,$AD43,'B-PorHerramienta'!$L$2:$L$2848,$AE43,'B-PorHerramienta'!$F$2:$F$2848,"&lt;&gt;")=0,"",ROUND(SUMIFS(INDEX('B-PorHerramienta'!$F$2:$I$2848,0,$AH$6),'B-PorHerramienta'!$A$2:$A$2848,S$8,'B-PorHerramienta'!$J$2:$J$2848,$AC43,'B-PorHerramienta'!$K$2:$K$2848,$AD43,'B-PorHerramienta'!$L$2:$L$2848,$AE43)*$AI$6,$AJ$6))</f>
        <v/>
      </c>
      <c r="T43" s="48" t="str">
        <f>IF(COUNTIFS('B-PorHerramienta'!$A$2:$A$2848,T$8,'B-PorHerramienta'!$J$2:$J$2848,$AC43,'B-PorHerramienta'!$K$2:$K$2848,$AD43,'B-PorHerramienta'!$L$2:$L$2848,$AE43,'B-PorHerramienta'!$F$2:$F$2848,"&lt;&gt;")=0,"",ROUND(SUMIFS(INDEX('B-PorHerramienta'!$F$2:$I$2848,0,$AH$6),'B-PorHerramienta'!$A$2:$A$2848,T$8,'B-PorHerramienta'!$J$2:$J$2848,$AC43,'B-PorHerramienta'!$K$2:$K$2848,$AD43,'B-PorHerramienta'!$L$2:$L$2848,$AE43)*$AI$6,$AJ$6))</f>
        <v/>
      </c>
      <c r="U43" s="48" t="str">
        <f>IF(COUNTIFS('B-PorHerramienta'!$A$2:$A$2848,U$8,'B-PorHerramienta'!$J$2:$J$2848,$AC43,'B-PorHerramienta'!$K$2:$K$2848,$AD43,'B-PorHerramienta'!$L$2:$L$2848,$AE43,'B-PorHerramienta'!$F$2:$F$2848,"&lt;&gt;")=0,"",ROUND(SUMIFS(INDEX('B-PorHerramienta'!$F$2:$I$2848,0,$AH$6),'B-PorHerramienta'!$A$2:$A$2848,U$8,'B-PorHerramienta'!$J$2:$J$2848,$AC43,'B-PorHerramienta'!$K$2:$K$2848,$AD43,'B-PorHerramienta'!$L$2:$L$2848,$AE43)*$AI$6,$AJ$6))</f>
        <v/>
      </c>
      <c r="V43" s="48" t="str">
        <f>IF(COUNTIFS('B-PorHerramienta'!$A$2:$A$2848,V$8,'B-PorHerramienta'!$J$2:$J$2848,$AC43,'B-PorHerramienta'!$K$2:$K$2848,$AD43,'B-PorHerramienta'!$L$2:$L$2848,$AE43,'B-PorHerramienta'!$F$2:$F$2848,"&lt;&gt;")=0,"",ROUND(SUMIFS(INDEX('B-PorHerramienta'!$F$2:$I$2848,0,$AH$6),'B-PorHerramienta'!$A$2:$A$2848,V$8,'B-PorHerramienta'!$J$2:$J$2848,$AC43,'B-PorHerramienta'!$K$2:$K$2848,$AD43,'B-PorHerramienta'!$L$2:$L$2848,$AE43)*$AI$6,$AJ$6))</f>
        <v/>
      </c>
      <c r="W43" s="48" t="str">
        <f>IF(COUNTIFS('B-PorHerramienta'!$A$2:$A$2848,W$8,'B-PorHerramienta'!$J$2:$J$2848,$AC43,'B-PorHerramienta'!$K$2:$K$2848,$AD43,'B-PorHerramienta'!$L$2:$L$2848,$AE43,'B-PorHerramienta'!$F$2:$F$2848,"&lt;&gt;")=0,"",ROUND(SUMIFS(INDEX('B-PorHerramienta'!$F$2:$I$2848,0,$AH$6),'B-PorHerramienta'!$A$2:$A$2848,W$8,'B-PorHerramienta'!$J$2:$J$2848,$AC43,'B-PorHerramienta'!$K$2:$K$2848,$AD43,'B-PorHerramienta'!$L$2:$L$2848,$AE43)*$AI$6,$AJ$6))</f>
        <v/>
      </c>
      <c r="X43" s="48" t="str">
        <f>IF(COUNTIFS('B-PorHerramienta'!$A$2:$A$2848,X$8,'B-PorHerramienta'!$J$2:$J$2848,$AC43,'B-PorHerramienta'!$K$2:$K$2848,$AD43,'B-PorHerramienta'!$L$2:$L$2848,$AE43,'B-PorHerramienta'!$F$2:$F$2848,"&lt;&gt;")=0,"",ROUND(SUMIFS(INDEX('B-PorHerramienta'!$F$2:$I$2848,0,$AH$6),'B-PorHerramienta'!$A$2:$A$2848,X$8,'B-PorHerramienta'!$J$2:$J$2848,$AC43,'B-PorHerramienta'!$K$2:$K$2848,$AD43,'B-PorHerramienta'!$L$2:$L$2848,$AE43)*$AI$6,$AJ$6))</f>
        <v/>
      </c>
      <c r="Y43" s="48" t="str">
        <f>IF(COUNTIFS('B-PorHerramienta'!$A$2:$A$2848,Y$8,'B-PorHerramienta'!$J$2:$J$2848,$AC43,'B-PorHerramienta'!$K$2:$K$2848,$AD43,'B-PorHerramienta'!$L$2:$L$2848,$AE43,'B-PorHerramienta'!$F$2:$F$2848,"&lt;&gt;")=0,"",ROUND(SUMIFS(INDEX('B-PorHerramienta'!$F$2:$I$2848,0,$AH$6),'B-PorHerramienta'!$A$2:$A$2848,Y$8,'B-PorHerramienta'!$J$2:$J$2848,$AC43,'B-PorHerramienta'!$K$2:$K$2848,$AD43,'B-PorHerramienta'!$L$2:$L$2848,$AE43)*$AI$6,$AJ$6))</f>
        <v/>
      </c>
      <c r="Z43" s="48" t="str">
        <f>IF(COUNTIFS('B-PorHerramienta'!$A$2:$A$2848,Z$8,'B-PorHerramienta'!$J$2:$J$2848,$AC43,'B-PorHerramienta'!$K$2:$K$2848,$AD43,'B-PorHerramienta'!$L$2:$L$2848,$AE43,'B-PorHerramienta'!$F$2:$F$2848,"&lt;&gt;")=0,"",ROUND(SUMIFS(INDEX('B-PorHerramienta'!$F$2:$I$2848,0,$AH$6),'B-PorHerramienta'!$A$2:$A$2848,Z$8,'B-PorHerramienta'!$J$2:$J$2848,$AC43,'B-PorHerramienta'!$K$2:$K$2848,$AD43,'B-PorHerramienta'!$L$2:$L$2848,$AE43)*$AI$6,$AJ$6))</f>
        <v/>
      </c>
      <c r="AA43" s="6"/>
      <c r="AB43" s="35">
        <v>2</v>
      </c>
      <c r="AC43" s="35" t="s">
        <v>1114</v>
      </c>
      <c r="AD43" s="35" t="s">
        <v>1115</v>
      </c>
      <c r="AE43" s="35" t="s">
        <v>1147</v>
      </c>
      <c r="AF43" s="35"/>
      <c r="AG43" s="35"/>
      <c r="AH43" s="35"/>
      <c r="AI43" s="35"/>
      <c r="AJ43" s="35"/>
      <c r="AK43" s="35"/>
    </row>
    <row r="44" spans="1:37" ht="30" hidden="1" outlineLevel="2" collapsed="1" x14ac:dyDescent="0.25">
      <c r="A44" s="49" t="s">
        <v>2184</v>
      </c>
      <c r="B44" s="47" t="s">
        <v>174</v>
      </c>
      <c r="C44" s="48" t="str">
        <f>IF(COUNTIFS('B-PorHerramienta'!$A$2:$A$2848,C$8,'B-PorHerramienta'!$J$2:$J$2848,$AC44,'B-PorHerramienta'!$K$2:$K$2848,$AD44,'B-PorHerramienta'!$L$2:$L$2848,$AE44,'B-PorHerramienta'!$F$2:$F$2848,"&lt;&gt;")=0,"",ROUND(SUMIFS(INDEX('B-PorHerramienta'!$F$2:$I$2848,0,$AH$6),'B-PorHerramienta'!$A$2:$A$2848,C$8,'B-PorHerramienta'!$J$2:$J$2848,$AC44,'B-PorHerramienta'!$K$2:$K$2848,$AD44,'B-PorHerramienta'!$L$2:$L$2848,$AE44)*$AI$6,$AJ$6))</f>
        <v/>
      </c>
      <c r="D44" s="48" t="str">
        <f>IF(COUNTIFS('B-PorHerramienta'!$A$2:$A$2848,D$8,'B-PorHerramienta'!$J$2:$J$2848,$AC44,'B-PorHerramienta'!$K$2:$K$2848,$AD44,'B-PorHerramienta'!$L$2:$L$2848,$AE44,'B-PorHerramienta'!$F$2:$F$2848,"&lt;&gt;")=0,"",ROUND(SUMIFS(INDEX('B-PorHerramienta'!$F$2:$I$2848,0,$AH$6),'B-PorHerramienta'!$A$2:$A$2848,D$8,'B-PorHerramienta'!$J$2:$J$2848,$AC44,'B-PorHerramienta'!$K$2:$K$2848,$AD44,'B-PorHerramienta'!$L$2:$L$2848,$AE44)*$AI$6,$AJ$6))</f>
        <v/>
      </c>
      <c r="E44" s="48" t="str">
        <f>IF(COUNTIFS('B-PorHerramienta'!$A$2:$A$2848,E$8,'B-PorHerramienta'!$J$2:$J$2848,$AC44,'B-PorHerramienta'!$K$2:$K$2848,$AD44,'B-PorHerramienta'!$L$2:$L$2848,$AE44,'B-PorHerramienta'!$F$2:$F$2848,"&lt;&gt;")=0,"",ROUND(SUMIFS(INDEX('B-PorHerramienta'!$F$2:$I$2848,0,$AH$6),'B-PorHerramienta'!$A$2:$A$2848,E$8,'B-PorHerramienta'!$J$2:$J$2848,$AC44,'B-PorHerramienta'!$K$2:$K$2848,$AD44,'B-PorHerramienta'!$L$2:$L$2848,$AE44)*$AI$6,$AJ$6))</f>
        <v/>
      </c>
      <c r="F44" s="48" t="str">
        <f>IF(COUNTIFS('B-PorHerramienta'!$A$2:$A$2848,F$8,'B-PorHerramienta'!$J$2:$J$2848,$AC44,'B-PorHerramienta'!$K$2:$K$2848,$AD44,'B-PorHerramienta'!$L$2:$L$2848,$AE44,'B-PorHerramienta'!$F$2:$F$2848,"&lt;&gt;")=0,"",ROUND(SUMIFS(INDEX('B-PorHerramienta'!$F$2:$I$2848,0,$AH$6),'B-PorHerramienta'!$A$2:$A$2848,F$8,'B-PorHerramienta'!$J$2:$J$2848,$AC44,'B-PorHerramienta'!$K$2:$K$2848,$AD44,'B-PorHerramienta'!$L$2:$L$2848,$AE44)*$AI$6,$AJ$6))</f>
        <v/>
      </c>
      <c r="G44" s="48" t="str">
        <f>IF(COUNTIFS('B-PorHerramienta'!$A$2:$A$2848,G$8,'B-PorHerramienta'!$J$2:$J$2848,$AC44,'B-PorHerramienta'!$K$2:$K$2848,$AD44,'B-PorHerramienta'!$L$2:$L$2848,$AE44,'B-PorHerramienta'!$F$2:$F$2848,"&lt;&gt;")=0,"",ROUND(SUMIFS(INDEX('B-PorHerramienta'!$F$2:$I$2848,0,$AH$6),'B-PorHerramienta'!$A$2:$A$2848,G$8,'B-PorHerramienta'!$J$2:$J$2848,$AC44,'B-PorHerramienta'!$K$2:$K$2848,$AD44,'B-PorHerramienta'!$L$2:$L$2848,$AE44)*$AI$6,$AJ$6))</f>
        <v/>
      </c>
      <c r="H44" s="48" t="str">
        <f>IF(COUNTIFS('B-PorHerramienta'!$A$2:$A$2848,H$8,'B-PorHerramienta'!$J$2:$J$2848,$AC44,'B-PorHerramienta'!$K$2:$K$2848,$AD44,'B-PorHerramienta'!$L$2:$L$2848,$AE44,'B-PorHerramienta'!$F$2:$F$2848,"&lt;&gt;")=0,"",ROUND(SUMIFS(INDEX('B-PorHerramienta'!$F$2:$I$2848,0,$AH$6),'B-PorHerramienta'!$A$2:$A$2848,H$8,'B-PorHerramienta'!$J$2:$J$2848,$AC44,'B-PorHerramienta'!$K$2:$K$2848,$AD44,'B-PorHerramienta'!$L$2:$L$2848,$AE44)*$AI$6,$AJ$6))</f>
        <v/>
      </c>
      <c r="I44" s="48" t="str">
        <f>IF(COUNTIFS('B-PorHerramienta'!$A$2:$A$2848,I$8,'B-PorHerramienta'!$J$2:$J$2848,$AC44,'B-PorHerramienta'!$K$2:$K$2848,$AD44,'B-PorHerramienta'!$L$2:$L$2848,$AE44,'B-PorHerramienta'!$F$2:$F$2848,"&lt;&gt;")=0,"",ROUND(SUMIFS(INDEX('B-PorHerramienta'!$F$2:$I$2848,0,$AH$6),'B-PorHerramienta'!$A$2:$A$2848,I$8,'B-PorHerramienta'!$J$2:$J$2848,$AC44,'B-PorHerramienta'!$K$2:$K$2848,$AD44,'B-PorHerramienta'!$L$2:$L$2848,$AE44)*$AI$6,$AJ$6))</f>
        <v/>
      </c>
      <c r="J44" s="48" t="str">
        <f>IF(COUNTIFS('B-PorHerramienta'!$A$2:$A$2848,J$8,'B-PorHerramienta'!$J$2:$J$2848,$AC44,'B-PorHerramienta'!$K$2:$K$2848,$AD44,'B-PorHerramienta'!$L$2:$L$2848,$AE44,'B-PorHerramienta'!$F$2:$F$2848,"&lt;&gt;")=0,"",ROUND(SUMIFS(INDEX('B-PorHerramienta'!$F$2:$I$2848,0,$AH$6),'B-PorHerramienta'!$A$2:$A$2848,J$8,'B-PorHerramienta'!$J$2:$J$2848,$AC44,'B-PorHerramienta'!$K$2:$K$2848,$AD44,'B-PorHerramienta'!$L$2:$L$2848,$AE44)*$AI$6,$AJ$6))</f>
        <v/>
      </c>
      <c r="K44" s="48" t="str">
        <f>IF(COUNTIFS('B-PorHerramienta'!$A$2:$A$2848,K$8,'B-PorHerramienta'!$J$2:$J$2848,$AC44,'B-PorHerramienta'!$K$2:$K$2848,$AD44,'B-PorHerramienta'!$L$2:$L$2848,$AE44,'B-PorHerramienta'!$F$2:$F$2848,"&lt;&gt;")=0,"",ROUND(SUMIFS(INDEX('B-PorHerramienta'!$F$2:$I$2848,0,$AH$6),'B-PorHerramienta'!$A$2:$A$2848,K$8,'B-PorHerramienta'!$J$2:$J$2848,$AC44,'B-PorHerramienta'!$K$2:$K$2848,$AD44,'B-PorHerramienta'!$L$2:$L$2848,$AE44)*$AI$6,$AJ$6))</f>
        <v/>
      </c>
      <c r="L44" s="48" t="str">
        <f>IF(COUNTIFS('B-PorHerramienta'!$A$2:$A$2848,L$8,'B-PorHerramienta'!$J$2:$J$2848,$AC44,'B-PorHerramienta'!$K$2:$K$2848,$AD44,'B-PorHerramienta'!$L$2:$L$2848,$AE44,'B-PorHerramienta'!$F$2:$F$2848,"&lt;&gt;")=0,"",ROUND(SUMIFS(INDEX('B-PorHerramienta'!$F$2:$I$2848,0,$AH$6),'B-PorHerramienta'!$A$2:$A$2848,L$8,'B-PorHerramienta'!$J$2:$J$2848,$AC44,'B-PorHerramienta'!$K$2:$K$2848,$AD44,'B-PorHerramienta'!$L$2:$L$2848,$AE44)*$AI$6,$AJ$6))</f>
        <v/>
      </c>
      <c r="M44" s="48" t="str">
        <f>IF(COUNTIFS('B-PorHerramienta'!$A$2:$A$2848,M$8,'B-PorHerramienta'!$J$2:$J$2848,$AC44,'B-PorHerramienta'!$K$2:$K$2848,$AD44,'B-PorHerramienta'!$L$2:$L$2848,$AE44,'B-PorHerramienta'!$F$2:$F$2848,"&lt;&gt;")=0,"",ROUND(SUMIFS(INDEX('B-PorHerramienta'!$F$2:$I$2848,0,$AH$6),'B-PorHerramienta'!$A$2:$A$2848,M$8,'B-PorHerramienta'!$J$2:$J$2848,$AC44,'B-PorHerramienta'!$K$2:$K$2848,$AD44,'B-PorHerramienta'!$L$2:$L$2848,$AE44)*$AI$6,$AJ$6))</f>
        <v/>
      </c>
      <c r="N44" s="48" t="str">
        <f>IF(COUNTIFS('B-PorHerramienta'!$A$2:$A$2848,N$8,'B-PorHerramienta'!$J$2:$J$2848,$AC44,'B-PorHerramienta'!$K$2:$K$2848,$AD44,'B-PorHerramienta'!$L$2:$L$2848,$AE44,'B-PorHerramienta'!$F$2:$F$2848,"&lt;&gt;")=0,"",ROUND(SUMIFS(INDEX('B-PorHerramienta'!$F$2:$I$2848,0,$AH$6),'B-PorHerramienta'!$A$2:$A$2848,N$8,'B-PorHerramienta'!$J$2:$J$2848,$AC44,'B-PorHerramienta'!$K$2:$K$2848,$AD44,'B-PorHerramienta'!$L$2:$L$2848,$AE44)*$AI$6,$AJ$6))</f>
        <v/>
      </c>
      <c r="O44" s="48" t="str">
        <f>IF(COUNTIFS('B-PorHerramienta'!$A$2:$A$2848,O$8,'B-PorHerramienta'!$J$2:$J$2848,$AC44,'B-PorHerramienta'!$K$2:$K$2848,$AD44,'B-PorHerramienta'!$L$2:$L$2848,$AE44,'B-PorHerramienta'!$F$2:$F$2848,"&lt;&gt;")=0,"",ROUND(SUMIFS(INDEX('B-PorHerramienta'!$F$2:$I$2848,0,$AH$6),'B-PorHerramienta'!$A$2:$A$2848,O$8,'B-PorHerramienta'!$J$2:$J$2848,$AC44,'B-PorHerramienta'!$K$2:$K$2848,$AD44,'B-PorHerramienta'!$L$2:$L$2848,$AE44)*$AI$6,$AJ$6))</f>
        <v/>
      </c>
      <c r="P44" s="48" t="str">
        <f>IF(COUNTIFS('B-PorHerramienta'!$A$2:$A$2848,P$8,'B-PorHerramienta'!$J$2:$J$2848,$AC44,'B-PorHerramienta'!$K$2:$K$2848,$AD44,'B-PorHerramienta'!$L$2:$L$2848,$AE44,'B-PorHerramienta'!$F$2:$F$2848,"&lt;&gt;")=0,"",ROUND(SUMIFS(INDEX('B-PorHerramienta'!$F$2:$I$2848,0,$AH$6),'B-PorHerramienta'!$A$2:$A$2848,P$8,'B-PorHerramienta'!$J$2:$J$2848,$AC44,'B-PorHerramienta'!$K$2:$K$2848,$AD44,'B-PorHerramienta'!$L$2:$L$2848,$AE44)*$AI$6,$AJ$6))</f>
        <v/>
      </c>
      <c r="Q44" s="48" t="str">
        <f>IF(COUNTIFS('B-PorHerramienta'!$A$2:$A$2848,Q$8,'B-PorHerramienta'!$J$2:$J$2848,$AC44,'B-PorHerramienta'!$K$2:$K$2848,$AD44,'B-PorHerramienta'!$L$2:$L$2848,$AE44,'B-PorHerramienta'!$F$2:$F$2848,"&lt;&gt;")=0,"",ROUND(SUMIFS(INDEX('B-PorHerramienta'!$F$2:$I$2848,0,$AH$6),'B-PorHerramienta'!$A$2:$A$2848,Q$8,'B-PorHerramienta'!$J$2:$J$2848,$AC44,'B-PorHerramienta'!$K$2:$K$2848,$AD44,'B-PorHerramienta'!$L$2:$L$2848,$AE44)*$AI$6,$AJ$6))</f>
        <v/>
      </c>
      <c r="R44" s="48" t="str">
        <f>IF(COUNTIFS('B-PorHerramienta'!$A$2:$A$2848,R$8,'B-PorHerramienta'!$J$2:$J$2848,$AC44,'B-PorHerramienta'!$K$2:$K$2848,$AD44,'B-PorHerramienta'!$L$2:$L$2848,$AE44,'B-PorHerramienta'!$F$2:$F$2848,"&lt;&gt;")=0,"",ROUND(SUMIFS(INDEX('B-PorHerramienta'!$F$2:$I$2848,0,$AH$6),'B-PorHerramienta'!$A$2:$A$2848,R$8,'B-PorHerramienta'!$J$2:$J$2848,$AC44,'B-PorHerramienta'!$K$2:$K$2848,$AD44,'B-PorHerramienta'!$L$2:$L$2848,$AE44)*$AI$6,$AJ$6))</f>
        <v/>
      </c>
      <c r="S44" s="48" t="str">
        <f>IF(COUNTIFS('B-PorHerramienta'!$A$2:$A$2848,S$8,'B-PorHerramienta'!$J$2:$J$2848,$AC44,'B-PorHerramienta'!$K$2:$K$2848,$AD44,'B-PorHerramienta'!$L$2:$L$2848,$AE44,'B-PorHerramienta'!$F$2:$F$2848,"&lt;&gt;")=0,"",ROUND(SUMIFS(INDEX('B-PorHerramienta'!$F$2:$I$2848,0,$AH$6),'B-PorHerramienta'!$A$2:$A$2848,S$8,'B-PorHerramienta'!$J$2:$J$2848,$AC44,'B-PorHerramienta'!$K$2:$K$2848,$AD44,'B-PorHerramienta'!$L$2:$L$2848,$AE44)*$AI$6,$AJ$6))</f>
        <v/>
      </c>
      <c r="T44" s="48" t="str">
        <f>IF(COUNTIFS('B-PorHerramienta'!$A$2:$A$2848,T$8,'B-PorHerramienta'!$J$2:$J$2848,$AC44,'B-PorHerramienta'!$K$2:$K$2848,$AD44,'B-PorHerramienta'!$L$2:$L$2848,$AE44,'B-PorHerramienta'!$F$2:$F$2848,"&lt;&gt;")=0,"",ROUND(SUMIFS(INDEX('B-PorHerramienta'!$F$2:$I$2848,0,$AH$6),'B-PorHerramienta'!$A$2:$A$2848,T$8,'B-PorHerramienta'!$J$2:$J$2848,$AC44,'B-PorHerramienta'!$K$2:$K$2848,$AD44,'B-PorHerramienta'!$L$2:$L$2848,$AE44)*$AI$6,$AJ$6))</f>
        <v/>
      </c>
      <c r="U44" s="48" t="str">
        <f>IF(COUNTIFS('B-PorHerramienta'!$A$2:$A$2848,U$8,'B-PorHerramienta'!$J$2:$J$2848,$AC44,'B-PorHerramienta'!$K$2:$K$2848,$AD44,'B-PorHerramienta'!$L$2:$L$2848,$AE44,'B-PorHerramienta'!$F$2:$F$2848,"&lt;&gt;")=0,"",ROUND(SUMIFS(INDEX('B-PorHerramienta'!$F$2:$I$2848,0,$AH$6),'B-PorHerramienta'!$A$2:$A$2848,U$8,'B-PorHerramienta'!$J$2:$J$2848,$AC44,'B-PorHerramienta'!$K$2:$K$2848,$AD44,'B-PorHerramienta'!$L$2:$L$2848,$AE44)*$AI$6,$AJ$6))</f>
        <v/>
      </c>
      <c r="V44" s="48" t="str">
        <f>IF(COUNTIFS('B-PorHerramienta'!$A$2:$A$2848,V$8,'B-PorHerramienta'!$J$2:$J$2848,$AC44,'B-PorHerramienta'!$K$2:$K$2848,$AD44,'B-PorHerramienta'!$L$2:$L$2848,$AE44,'B-PorHerramienta'!$F$2:$F$2848,"&lt;&gt;")=0,"",ROUND(SUMIFS(INDEX('B-PorHerramienta'!$F$2:$I$2848,0,$AH$6),'B-PorHerramienta'!$A$2:$A$2848,V$8,'B-PorHerramienta'!$J$2:$J$2848,$AC44,'B-PorHerramienta'!$K$2:$K$2848,$AD44,'B-PorHerramienta'!$L$2:$L$2848,$AE44)*$AI$6,$AJ$6))</f>
        <v/>
      </c>
      <c r="W44" s="48" t="str">
        <f>IF(COUNTIFS('B-PorHerramienta'!$A$2:$A$2848,W$8,'B-PorHerramienta'!$J$2:$J$2848,$AC44,'B-PorHerramienta'!$K$2:$K$2848,$AD44,'B-PorHerramienta'!$L$2:$L$2848,$AE44,'B-PorHerramienta'!$F$2:$F$2848,"&lt;&gt;")=0,"",ROUND(SUMIFS(INDEX('B-PorHerramienta'!$F$2:$I$2848,0,$AH$6),'B-PorHerramienta'!$A$2:$A$2848,W$8,'B-PorHerramienta'!$J$2:$J$2848,$AC44,'B-PorHerramienta'!$K$2:$K$2848,$AD44,'B-PorHerramienta'!$L$2:$L$2848,$AE44)*$AI$6,$AJ$6))</f>
        <v/>
      </c>
      <c r="X44" s="48" t="str">
        <f>IF(COUNTIFS('B-PorHerramienta'!$A$2:$A$2848,X$8,'B-PorHerramienta'!$J$2:$J$2848,$AC44,'B-PorHerramienta'!$K$2:$K$2848,$AD44,'B-PorHerramienta'!$L$2:$L$2848,$AE44,'B-PorHerramienta'!$F$2:$F$2848,"&lt;&gt;")=0,"",ROUND(SUMIFS(INDEX('B-PorHerramienta'!$F$2:$I$2848,0,$AH$6),'B-PorHerramienta'!$A$2:$A$2848,X$8,'B-PorHerramienta'!$J$2:$J$2848,$AC44,'B-PorHerramienta'!$K$2:$K$2848,$AD44,'B-PorHerramienta'!$L$2:$L$2848,$AE44)*$AI$6,$AJ$6))</f>
        <v/>
      </c>
      <c r="Y44" s="48" t="str">
        <f>IF(COUNTIFS('B-PorHerramienta'!$A$2:$A$2848,Y$8,'B-PorHerramienta'!$J$2:$J$2848,$AC44,'B-PorHerramienta'!$K$2:$K$2848,$AD44,'B-PorHerramienta'!$L$2:$L$2848,$AE44,'B-PorHerramienta'!$F$2:$F$2848,"&lt;&gt;")=0,"",ROUND(SUMIFS(INDEX('B-PorHerramienta'!$F$2:$I$2848,0,$AH$6),'B-PorHerramienta'!$A$2:$A$2848,Y$8,'B-PorHerramienta'!$J$2:$J$2848,$AC44,'B-PorHerramienta'!$K$2:$K$2848,$AD44,'B-PorHerramienta'!$L$2:$L$2848,$AE44)*$AI$6,$AJ$6))</f>
        <v/>
      </c>
      <c r="Z44" s="48" t="str">
        <f>IF(COUNTIFS('B-PorHerramienta'!$A$2:$A$2848,Z$8,'B-PorHerramienta'!$J$2:$J$2848,$AC44,'B-PorHerramienta'!$K$2:$K$2848,$AD44,'B-PorHerramienta'!$L$2:$L$2848,$AE44,'B-PorHerramienta'!$F$2:$F$2848,"&lt;&gt;")=0,"",ROUND(SUMIFS(INDEX('B-PorHerramienta'!$F$2:$I$2848,0,$AH$6),'B-PorHerramienta'!$A$2:$A$2848,Z$8,'B-PorHerramienta'!$J$2:$J$2848,$AC44,'B-PorHerramienta'!$K$2:$K$2848,$AD44,'B-PorHerramienta'!$L$2:$L$2848,$AE44)*$AI$6,$AJ$6))</f>
        <v/>
      </c>
      <c r="AA44" s="6"/>
      <c r="AB44" s="35">
        <v>2</v>
      </c>
      <c r="AC44" s="35" t="s">
        <v>1114</v>
      </c>
      <c r="AD44" s="35" t="s">
        <v>1115</v>
      </c>
      <c r="AE44" s="35" t="s">
        <v>1148</v>
      </c>
      <c r="AF44" s="35"/>
      <c r="AG44" s="35"/>
      <c r="AH44" s="35"/>
      <c r="AI44" s="35"/>
      <c r="AJ44" s="35"/>
      <c r="AK44" s="35"/>
    </row>
    <row r="45" spans="1:37" ht="90" hidden="1" outlineLevel="2" collapsed="1" x14ac:dyDescent="0.25">
      <c r="A45" s="49" t="s">
        <v>2183</v>
      </c>
      <c r="B45" s="47" t="s">
        <v>176</v>
      </c>
      <c r="C45" s="48" t="str">
        <f>IF(COUNTIFS('B-PorHerramienta'!$A$2:$A$2848,C$8,'B-PorHerramienta'!$J$2:$J$2848,$AC45,'B-PorHerramienta'!$K$2:$K$2848,$AD45,'B-PorHerramienta'!$L$2:$L$2848,$AE45,'B-PorHerramienta'!$F$2:$F$2848,"&lt;&gt;")=0,"",ROUND(SUMIFS(INDEX('B-PorHerramienta'!$F$2:$I$2848,0,$AH$6),'B-PorHerramienta'!$A$2:$A$2848,C$8,'B-PorHerramienta'!$J$2:$J$2848,$AC45,'B-PorHerramienta'!$K$2:$K$2848,$AD45,'B-PorHerramienta'!$L$2:$L$2848,$AE45)*$AI$6,$AJ$6))</f>
        <v/>
      </c>
      <c r="D45" s="48" t="str">
        <f>IF(COUNTIFS('B-PorHerramienta'!$A$2:$A$2848,D$8,'B-PorHerramienta'!$J$2:$J$2848,$AC45,'B-PorHerramienta'!$K$2:$K$2848,$AD45,'B-PorHerramienta'!$L$2:$L$2848,$AE45,'B-PorHerramienta'!$F$2:$F$2848,"&lt;&gt;")=0,"",ROUND(SUMIFS(INDEX('B-PorHerramienta'!$F$2:$I$2848,0,$AH$6),'B-PorHerramienta'!$A$2:$A$2848,D$8,'B-PorHerramienta'!$J$2:$J$2848,$AC45,'B-PorHerramienta'!$K$2:$K$2848,$AD45,'B-PorHerramienta'!$L$2:$L$2848,$AE45)*$AI$6,$AJ$6))</f>
        <v/>
      </c>
      <c r="E45" s="48" t="str">
        <f>IF(COUNTIFS('B-PorHerramienta'!$A$2:$A$2848,E$8,'B-PorHerramienta'!$J$2:$J$2848,$AC45,'B-PorHerramienta'!$K$2:$K$2848,$AD45,'B-PorHerramienta'!$L$2:$L$2848,$AE45,'B-PorHerramienta'!$F$2:$F$2848,"&lt;&gt;")=0,"",ROUND(SUMIFS(INDEX('B-PorHerramienta'!$F$2:$I$2848,0,$AH$6),'B-PorHerramienta'!$A$2:$A$2848,E$8,'B-PorHerramienta'!$J$2:$J$2848,$AC45,'B-PorHerramienta'!$K$2:$K$2848,$AD45,'B-PorHerramienta'!$L$2:$L$2848,$AE45)*$AI$6,$AJ$6))</f>
        <v/>
      </c>
      <c r="F45" s="48" t="str">
        <f>IF(COUNTIFS('B-PorHerramienta'!$A$2:$A$2848,F$8,'B-PorHerramienta'!$J$2:$J$2848,$AC45,'B-PorHerramienta'!$K$2:$K$2848,$AD45,'B-PorHerramienta'!$L$2:$L$2848,$AE45,'B-PorHerramienta'!$F$2:$F$2848,"&lt;&gt;")=0,"",ROUND(SUMIFS(INDEX('B-PorHerramienta'!$F$2:$I$2848,0,$AH$6),'B-PorHerramienta'!$A$2:$A$2848,F$8,'B-PorHerramienta'!$J$2:$J$2848,$AC45,'B-PorHerramienta'!$K$2:$K$2848,$AD45,'B-PorHerramienta'!$L$2:$L$2848,$AE45)*$AI$6,$AJ$6))</f>
        <v/>
      </c>
      <c r="G45" s="48" t="str">
        <f>IF(COUNTIFS('B-PorHerramienta'!$A$2:$A$2848,G$8,'B-PorHerramienta'!$J$2:$J$2848,$AC45,'B-PorHerramienta'!$K$2:$K$2848,$AD45,'B-PorHerramienta'!$L$2:$L$2848,$AE45,'B-PorHerramienta'!$F$2:$F$2848,"&lt;&gt;")=0,"",ROUND(SUMIFS(INDEX('B-PorHerramienta'!$F$2:$I$2848,0,$AH$6),'B-PorHerramienta'!$A$2:$A$2848,G$8,'B-PorHerramienta'!$J$2:$J$2848,$AC45,'B-PorHerramienta'!$K$2:$K$2848,$AD45,'B-PorHerramienta'!$L$2:$L$2848,$AE45)*$AI$6,$AJ$6))</f>
        <v/>
      </c>
      <c r="H45" s="48" t="str">
        <f>IF(COUNTIFS('B-PorHerramienta'!$A$2:$A$2848,H$8,'B-PorHerramienta'!$J$2:$J$2848,$AC45,'B-PorHerramienta'!$K$2:$K$2848,$AD45,'B-PorHerramienta'!$L$2:$L$2848,$AE45,'B-PorHerramienta'!$F$2:$F$2848,"&lt;&gt;")=0,"",ROUND(SUMIFS(INDEX('B-PorHerramienta'!$F$2:$I$2848,0,$AH$6),'B-PorHerramienta'!$A$2:$A$2848,H$8,'B-PorHerramienta'!$J$2:$J$2848,$AC45,'B-PorHerramienta'!$K$2:$K$2848,$AD45,'B-PorHerramienta'!$L$2:$L$2848,$AE45)*$AI$6,$AJ$6))</f>
        <v/>
      </c>
      <c r="I45" s="48" t="str">
        <f>IF(COUNTIFS('B-PorHerramienta'!$A$2:$A$2848,I$8,'B-PorHerramienta'!$J$2:$J$2848,$AC45,'B-PorHerramienta'!$K$2:$K$2848,$AD45,'B-PorHerramienta'!$L$2:$L$2848,$AE45,'B-PorHerramienta'!$F$2:$F$2848,"&lt;&gt;")=0,"",ROUND(SUMIFS(INDEX('B-PorHerramienta'!$F$2:$I$2848,0,$AH$6),'B-PorHerramienta'!$A$2:$A$2848,I$8,'B-PorHerramienta'!$J$2:$J$2848,$AC45,'B-PorHerramienta'!$K$2:$K$2848,$AD45,'B-PorHerramienta'!$L$2:$L$2848,$AE45)*$AI$6,$AJ$6))</f>
        <v/>
      </c>
      <c r="J45" s="48" t="str">
        <f>IF(COUNTIFS('B-PorHerramienta'!$A$2:$A$2848,J$8,'B-PorHerramienta'!$J$2:$J$2848,$AC45,'B-PorHerramienta'!$K$2:$K$2848,$AD45,'B-PorHerramienta'!$L$2:$L$2848,$AE45,'B-PorHerramienta'!$F$2:$F$2848,"&lt;&gt;")=0,"",ROUND(SUMIFS(INDEX('B-PorHerramienta'!$F$2:$I$2848,0,$AH$6),'B-PorHerramienta'!$A$2:$A$2848,J$8,'B-PorHerramienta'!$J$2:$J$2848,$AC45,'B-PorHerramienta'!$K$2:$K$2848,$AD45,'B-PorHerramienta'!$L$2:$L$2848,$AE45)*$AI$6,$AJ$6))</f>
        <v/>
      </c>
      <c r="K45" s="48" t="str">
        <f>IF(COUNTIFS('B-PorHerramienta'!$A$2:$A$2848,K$8,'B-PorHerramienta'!$J$2:$J$2848,$AC45,'B-PorHerramienta'!$K$2:$K$2848,$AD45,'B-PorHerramienta'!$L$2:$L$2848,$AE45,'B-PorHerramienta'!$F$2:$F$2848,"&lt;&gt;")=0,"",ROUND(SUMIFS(INDEX('B-PorHerramienta'!$F$2:$I$2848,0,$AH$6),'B-PorHerramienta'!$A$2:$A$2848,K$8,'B-PorHerramienta'!$J$2:$J$2848,$AC45,'B-PorHerramienta'!$K$2:$K$2848,$AD45,'B-PorHerramienta'!$L$2:$L$2848,$AE45)*$AI$6,$AJ$6))</f>
        <v/>
      </c>
      <c r="L45" s="48" t="str">
        <f>IF(COUNTIFS('B-PorHerramienta'!$A$2:$A$2848,L$8,'B-PorHerramienta'!$J$2:$J$2848,$AC45,'B-PorHerramienta'!$K$2:$K$2848,$AD45,'B-PorHerramienta'!$L$2:$L$2848,$AE45,'B-PorHerramienta'!$F$2:$F$2848,"&lt;&gt;")=0,"",ROUND(SUMIFS(INDEX('B-PorHerramienta'!$F$2:$I$2848,0,$AH$6),'B-PorHerramienta'!$A$2:$A$2848,L$8,'B-PorHerramienta'!$J$2:$J$2848,$AC45,'B-PorHerramienta'!$K$2:$K$2848,$AD45,'B-PorHerramienta'!$L$2:$L$2848,$AE45)*$AI$6,$AJ$6))</f>
        <v/>
      </c>
      <c r="M45" s="48" t="str">
        <f>IF(COUNTIFS('B-PorHerramienta'!$A$2:$A$2848,M$8,'B-PorHerramienta'!$J$2:$J$2848,$AC45,'B-PorHerramienta'!$K$2:$K$2848,$AD45,'B-PorHerramienta'!$L$2:$L$2848,$AE45,'B-PorHerramienta'!$F$2:$F$2848,"&lt;&gt;")=0,"",ROUND(SUMIFS(INDEX('B-PorHerramienta'!$F$2:$I$2848,0,$AH$6),'B-PorHerramienta'!$A$2:$A$2848,M$8,'B-PorHerramienta'!$J$2:$J$2848,$AC45,'B-PorHerramienta'!$K$2:$K$2848,$AD45,'B-PorHerramienta'!$L$2:$L$2848,$AE45)*$AI$6,$AJ$6))</f>
        <v/>
      </c>
      <c r="N45" s="48" t="str">
        <f>IF(COUNTIFS('B-PorHerramienta'!$A$2:$A$2848,N$8,'B-PorHerramienta'!$J$2:$J$2848,$AC45,'B-PorHerramienta'!$K$2:$K$2848,$AD45,'B-PorHerramienta'!$L$2:$L$2848,$AE45,'B-PorHerramienta'!$F$2:$F$2848,"&lt;&gt;")=0,"",ROUND(SUMIFS(INDEX('B-PorHerramienta'!$F$2:$I$2848,0,$AH$6),'B-PorHerramienta'!$A$2:$A$2848,N$8,'B-PorHerramienta'!$J$2:$J$2848,$AC45,'B-PorHerramienta'!$K$2:$K$2848,$AD45,'B-PorHerramienta'!$L$2:$L$2848,$AE45)*$AI$6,$AJ$6))</f>
        <v/>
      </c>
      <c r="O45" s="48" t="str">
        <f>IF(COUNTIFS('B-PorHerramienta'!$A$2:$A$2848,O$8,'B-PorHerramienta'!$J$2:$J$2848,$AC45,'B-PorHerramienta'!$K$2:$K$2848,$AD45,'B-PorHerramienta'!$L$2:$L$2848,$AE45,'B-PorHerramienta'!$F$2:$F$2848,"&lt;&gt;")=0,"",ROUND(SUMIFS(INDEX('B-PorHerramienta'!$F$2:$I$2848,0,$AH$6),'B-PorHerramienta'!$A$2:$A$2848,O$8,'B-PorHerramienta'!$J$2:$J$2848,$AC45,'B-PorHerramienta'!$K$2:$K$2848,$AD45,'B-PorHerramienta'!$L$2:$L$2848,$AE45)*$AI$6,$AJ$6))</f>
        <v/>
      </c>
      <c r="P45" s="48" t="str">
        <f>IF(COUNTIFS('B-PorHerramienta'!$A$2:$A$2848,P$8,'B-PorHerramienta'!$J$2:$J$2848,$AC45,'B-PorHerramienta'!$K$2:$K$2848,$AD45,'B-PorHerramienta'!$L$2:$L$2848,$AE45,'B-PorHerramienta'!$F$2:$F$2848,"&lt;&gt;")=0,"",ROUND(SUMIFS(INDEX('B-PorHerramienta'!$F$2:$I$2848,0,$AH$6),'B-PorHerramienta'!$A$2:$A$2848,P$8,'B-PorHerramienta'!$J$2:$J$2848,$AC45,'B-PorHerramienta'!$K$2:$K$2848,$AD45,'B-PorHerramienta'!$L$2:$L$2848,$AE45)*$AI$6,$AJ$6))</f>
        <v/>
      </c>
      <c r="Q45" s="48" t="str">
        <f>IF(COUNTIFS('B-PorHerramienta'!$A$2:$A$2848,Q$8,'B-PorHerramienta'!$J$2:$J$2848,$AC45,'B-PorHerramienta'!$K$2:$K$2848,$AD45,'B-PorHerramienta'!$L$2:$L$2848,$AE45,'B-PorHerramienta'!$F$2:$F$2848,"&lt;&gt;")=0,"",ROUND(SUMIFS(INDEX('B-PorHerramienta'!$F$2:$I$2848,0,$AH$6),'B-PorHerramienta'!$A$2:$A$2848,Q$8,'B-PorHerramienta'!$J$2:$J$2848,$AC45,'B-PorHerramienta'!$K$2:$K$2848,$AD45,'B-PorHerramienta'!$L$2:$L$2848,$AE45)*$AI$6,$AJ$6))</f>
        <v/>
      </c>
      <c r="R45" s="48" t="str">
        <f>IF(COUNTIFS('B-PorHerramienta'!$A$2:$A$2848,R$8,'B-PorHerramienta'!$J$2:$J$2848,$AC45,'B-PorHerramienta'!$K$2:$K$2848,$AD45,'B-PorHerramienta'!$L$2:$L$2848,$AE45,'B-PorHerramienta'!$F$2:$F$2848,"&lt;&gt;")=0,"",ROUND(SUMIFS(INDEX('B-PorHerramienta'!$F$2:$I$2848,0,$AH$6),'B-PorHerramienta'!$A$2:$A$2848,R$8,'B-PorHerramienta'!$J$2:$J$2848,$AC45,'B-PorHerramienta'!$K$2:$K$2848,$AD45,'B-PorHerramienta'!$L$2:$L$2848,$AE45)*$AI$6,$AJ$6))</f>
        <v/>
      </c>
      <c r="S45" s="48" t="str">
        <f>IF(COUNTIFS('B-PorHerramienta'!$A$2:$A$2848,S$8,'B-PorHerramienta'!$J$2:$J$2848,$AC45,'B-PorHerramienta'!$K$2:$K$2848,$AD45,'B-PorHerramienta'!$L$2:$L$2848,$AE45,'B-PorHerramienta'!$F$2:$F$2848,"&lt;&gt;")=0,"",ROUND(SUMIFS(INDEX('B-PorHerramienta'!$F$2:$I$2848,0,$AH$6),'B-PorHerramienta'!$A$2:$A$2848,S$8,'B-PorHerramienta'!$J$2:$J$2848,$AC45,'B-PorHerramienta'!$K$2:$K$2848,$AD45,'B-PorHerramienta'!$L$2:$L$2848,$AE45)*$AI$6,$AJ$6))</f>
        <v/>
      </c>
      <c r="T45" s="48" t="str">
        <f>IF(COUNTIFS('B-PorHerramienta'!$A$2:$A$2848,T$8,'B-PorHerramienta'!$J$2:$J$2848,$AC45,'B-PorHerramienta'!$K$2:$K$2848,$AD45,'B-PorHerramienta'!$L$2:$L$2848,$AE45,'B-PorHerramienta'!$F$2:$F$2848,"&lt;&gt;")=0,"",ROUND(SUMIFS(INDEX('B-PorHerramienta'!$F$2:$I$2848,0,$AH$6),'B-PorHerramienta'!$A$2:$A$2848,T$8,'B-PorHerramienta'!$J$2:$J$2848,$AC45,'B-PorHerramienta'!$K$2:$K$2848,$AD45,'B-PorHerramienta'!$L$2:$L$2848,$AE45)*$AI$6,$AJ$6))</f>
        <v/>
      </c>
      <c r="U45" s="48" t="str">
        <f>IF(COUNTIFS('B-PorHerramienta'!$A$2:$A$2848,U$8,'B-PorHerramienta'!$J$2:$J$2848,$AC45,'B-PorHerramienta'!$K$2:$K$2848,$AD45,'B-PorHerramienta'!$L$2:$L$2848,$AE45,'B-PorHerramienta'!$F$2:$F$2848,"&lt;&gt;")=0,"",ROUND(SUMIFS(INDEX('B-PorHerramienta'!$F$2:$I$2848,0,$AH$6),'B-PorHerramienta'!$A$2:$A$2848,U$8,'B-PorHerramienta'!$J$2:$J$2848,$AC45,'B-PorHerramienta'!$K$2:$K$2848,$AD45,'B-PorHerramienta'!$L$2:$L$2848,$AE45)*$AI$6,$AJ$6))</f>
        <v/>
      </c>
      <c r="V45" s="48" t="str">
        <f>IF(COUNTIFS('B-PorHerramienta'!$A$2:$A$2848,V$8,'B-PorHerramienta'!$J$2:$J$2848,$AC45,'B-PorHerramienta'!$K$2:$K$2848,$AD45,'B-PorHerramienta'!$L$2:$L$2848,$AE45,'B-PorHerramienta'!$F$2:$F$2848,"&lt;&gt;")=0,"",ROUND(SUMIFS(INDEX('B-PorHerramienta'!$F$2:$I$2848,0,$AH$6),'B-PorHerramienta'!$A$2:$A$2848,V$8,'B-PorHerramienta'!$J$2:$J$2848,$AC45,'B-PorHerramienta'!$K$2:$K$2848,$AD45,'B-PorHerramienta'!$L$2:$L$2848,$AE45)*$AI$6,$AJ$6))</f>
        <v/>
      </c>
      <c r="W45" s="48" t="str">
        <f>IF(COUNTIFS('B-PorHerramienta'!$A$2:$A$2848,W$8,'B-PorHerramienta'!$J$2:$J$2848,$AC45,'B-PorHerramienta'!$K$2:$K$2848,$AD45,'B-PorHerramienta'!$L$2:$L$2848,$AE45,'B-PorHerramienta'!$F$2:$F$2848,"&lt;&gt;")=0,"",ROUND(SUMIFS(INDEX('B-PorHerramienta'!$F$2:$I$2848,0,$AH$6),'B-PorHerramienta'!$A$2:$A$2848,W$8,'B-PorHerramienta'!$J$2:$J$2848,$AC45,'B-PorHerramienta'!$K$2:$K$2848,$AD45,'B-PorHerramienta'!$L$2:$L$2848,$AE45)*$AI$6,$AJ$6))</f>
        <v/>
      </c>
      <c r="X45" s="48" t="str">
        <f>IF(COUNTIFS('B-PorHerramienta'!$A$2:$A$2848,X$8,'B-PorHerramienta'!$J$2:$J$2848,$AC45,'B-PorHerramienta'!$K$2:$K$2848,$AD45,'B-PorHerramienta'!$L$2:$L$2848,$AE45,'B-PorHerramienta'!$F$2:$F$2848,"&lt;&gt;")=0,"",ROUND(SUMIFS(INDEX('B-PorHerramienta'!$F$2:$I$2848,0,$AH$6),'B-PorHerramienta'!$A$2:$A$2848,X$8,'B-PorHerramienta'!$J$2:$J$2848,$AC45,'B-PorHerramienta'!$K$2:$K$2848,$AD45,'B-PorHerramienta'!$L$2:$L$2848,$AE45)*$AI$6,$AJ$6))</f>
        <v/>
      </c>
      <c r="Y45" s="48" t="str">
        <f>IF(COUNTIFS('B-PorHerramienta'!$A$2:$A$2848,Y$8,'B-PorHerramienta'!$J$2:$J$2848,$AC45,'B-PorHerramienta'!$K$2:$K$2848,$AD45,'B-PorHerramienta'!$L$2:$L$2848,$AE45,'B-PorHerramienta'!$F$2:$F$2848,"&lt;&gt;")=0,"",ROUND(SUMIFS(INDEX('B-PorHerramienta'!$F$2:$I$2848,0,$AH$6),'B-PorHerramienta'!$A$2:$A$2848,Y$8,'B-PorHerramienta'!$J$2:$J$2848,$AC45,'B-PorHerramienta'!$K$2:$K$2848,$AD45,'B-PorHerramienta'!$L$2:$L$2848,$AE45)*$AI$6,$AJ$6))</f>
        <v/>
      </c>
      <c r="Z45" s="48" t="str">
        <f>IF(COUNTIFS('B-PorHerramienta'!$A$2:$A$2848,Z$8,'B-PorHerramienta'!$J$2:$J$2848,$AC45,'B-PorHerramienta'!$K$2:$K$2848,$AD45,'B-PorHerramienta'!$L$2:$L$2848,$AE45,'B-PorHerramienta'!$F$2:$F$2848,"&lt;&gt;")=0,"",ROUND(SUMIFS(INDEX('B-PorHerramienta'!$F$2:$I$2848,0,$AH$6),'B-PorHerramienta'!$A$2:$A$2848,Z$8,'B-PorHerramienta'!$J$2:$J$2848,$AC45,'B-PorHerramienta'!$K$2:$K$2848,$AD45,'B-PorHerramienta'!$L$2:$L$2848,$AE45)*$AI$6,$AJ$6))</f>
        <v/>
      </c>
      <c r="AA45" s="6"/>
      <c r="AB45" s="35">
        <v>2</v>
      </c>
      <c r="AC45" s="35" t="s">
        <v>1114</v>
      </c>
      <c r="AD45" s="35" t="s">
        <v>1115</v>
      </c>
      <c r="AE45" s="35" t="s">
        <v>1149</v>
      </c>
      <c r="AF45" s="35"/>
      <c r="AG45" s="35"/>
      <c r="AH45" s="35"/>
      <c r="AI45" s="35"/>
      <c r="AJ45" s="35"/>
      <c r="AK45" s="35"/>
    </row>
    <row r="46" spans="1:37" ht="60" hidden="1" outlineLevel="2" collapsed="1" x14ac:dyDescent="0.25">
      <c r="A46" s="49" t="s">
        <v>2182</v>
      </c>
      <c r="B46" s="47" t="s">
        <v>178</v>
      </c>
      <c r="C46" s="48" t="str">
        <f>IF(COUNTIFS('B-PorHerramienta'!$A$2:$A$2848,C$8,'B-PorHerramienta'!$J$2:$J$2848,$AC46,'B-PorHerramienta'!$K$2:$K$2848,$AD46,'B-PorHerramienta'!$L$2:$L$2848,$AE46,'B-PorHerramienta'!$F$2:$F$2848,"&lt;&gt;")=0,"",ROUND(SUMIFS(INDEX('B-PorHerramienta'!$F$2:$I$2848,0,$AH$6),'B-PorHerramienta'!$A$2:$A$2848,C$8,'B-PorHerramienta'!$J$2:$J$2848,$AC46,'B-PorHerramienta'!$K$2:$K$2848,$AD46,'B-PorHerramienta'!$L$2:$L$2848,$AE46)*$AI$6,$AJ$6))</f>
        <v/>
      </c>
      <c r="D46" s="48" t="str">
        <f>IF(COUNTIFS('B-PorHerramienta'!$A$2:$A$2848,D$8,'B-PorHerramienta'!$J$2:$J$2848,$AC46,'B-PorHerramienta'!$K$2:$K$2848,$AD46,'B-PorHerramienta'!$L$2:$L$2848,$AE46,'B-PorHerramienta'!$F$2:$F$2848,"&lt;&gt;")=0,"",ROUND(SUMIFS(INDEX('B-PorHerramienta'!$F$2:$I$2848,0,$AH$6),'B-PorHerramienta'!$A$2:$A$2848,D$8,'B-PorHerramienta'!$J$2:$J$2848,$AC46,'B-PorHerramienta'!$K$2:$K$2848,$AD46,'B-PorHerramienta'!$L$2:$L$2848,$AE46)*$AI$6,$AJ$6))</f>
        <v/>
      </c>
      <c r="E46" s="48" t="str">
        <f>IF(COUNTIFS('B-PorHerramienta'!$A$2:$A$2848,E$8,'B-PorHerramienta'!$J$2:$J$2848,$AC46,'B-PorHerramienta'!$K$2:$K$2848,$AD46,'B-PorHerramienta'!$L$2:$L$2848,$AE46,'B-PorHerramienta'!$F$2:$F$2848,"&lt;&gt;")=0,"",ROUND(SUMIFS(INDEX('B-PorHerramienta'!$F$2:$I$2848,0,$AH$6),'B-PorHerramienta'!$A$2:$A$2848,E$8,'B-PorHerramienta'!$J$2:$J$2848,$AC46,'B-PorHerramienta'!$K$2:$K$2848,$AD46,'B-PorHerramienta'!$L$2:$L$2848,$AE46)*$AI$6,$AJ$6))</f>
        <v/>
      </c>
      <c r="F46" s="48" t="str">
        <f>IF(COUNTIFS('B-PorHerramienta'!$A$2:$A$2848,F$8,'B-PorHerramienta'!$J$2:$J$2848,$AC46,'B-PorHerramienta'!$K$2:$K$2848,$AD46,'B-PorHerramienta'!$L$2:$L$2848,$AE46,'B-PorHerramienta'!$F$2:$F$2848,"&lt;&gt;")=0,"",ROUND(SUMIFS(INDEX('B-PorHerramienta'!$F$2:$I$2848,0,$AH$6),'B-PorHerramienta'!$A$2:$A$2848,F$8,'B-PorHerramienta'!$J$2:$J$2848,$AC46,'B-PorHerramienta'!$K$2:$K$2848,$AD46,'B-PorHerramienta'!$L$2:$L$2848,$AE46)*$AI$6,$AJ$6))</f>
        <v/>
      </c>
      <c r="G46" s="48" t="str">
        <f>IF(COUNTIFS('B-PorHerramienta'!$A$2:$A$2848,G$8,'B-PorHerramienta'!$J$2:$J$2848,$AC46,'B-PorHerramienta'!$K$2:$K$2848,$AD46,'B-PorHerramienta'!$L$2:$L$2848,$AE46,'B-PorHerramienta'!$F$2:$F$2848,"&lt;&gt;")=0,"",ROUND(SUMIFS(INDEX('B-PorHerramienta'!$F$2:$I$2848,0,$AH$6),'B-PorHerramienta'!$A$2:$A$2848,G$8,'B-PorHerramienta'!$J$2:$J$2848,$AC46,'B-PorHerramienta'!$K$2:$K$2848,$AD46,'B-PorHerramienta'!$L$2:$L$2848,$AE46)*$AI$6,$AJ$6))</f>
        <v/>
      </c>
      <c r="H46" s="48" t="str">
        <f>IF(COUNTIFS('B-PorHerramienta'!$A$2:$A$2848,H$8,'B-PorHerramienta'!$J$2:$J$2848,$AC46,'B-PorHerramienta'!$K$2:$K$2848,$AD46,'B-PorHerramienta'!$L$2:$L$2848,$AE46,'B-PorHerramienta'!$F$2:$F$2848,"&lt;&gt;")=0,"",ROUND(SUMIFS(INDEX('B-PorHerramienta'!$F$2:$I$2848,0,$AH$6),'B-PorHerramienta'!$A$2:$A$2848,H$8,'B-PorHerramienta'!$J$2:$J$2848,$AC46,'B-PorHerramienta'!$K$2:$K$2848,$AD46,'B-PorHerramienta'!$L$2:$L$2848,$AE46)*$AI$6,$AJ$6))</f>
        <v/>
      </c>
      <c r="I46" s="48" t="str">
        <f>IF(COUNTIFS('B-PorHerramienta'!$A$2:$A$2848,I$8,'B-PorHerramienta'!$J$2:$J$2848,$AC46,'B-PorHerramienta'!$K$2:$K$2848,$AD46,'B-PorHerramienta'!$L$2:$L$2848,$AE46,'B-PorHerramienta'!$F$2:$F$2848,"&lt;&gt;")=0,"",ROUND(SUMIFS(INDEX('B-PorHerramienta'!$F$2:$I$2848,0,$AH$6),'B-PorHerramienta'!$A$2:$A$2848,I$8,'B-PorHerramienta'!$J$2:$J$2848,$AC46,'B-PorHerramienta'!$K$2:$K$2848,$AD46,'B-PorHerramienta'!$L$2:$L$2848,$AE46)*$AI$6,$AJ$6))</f>
        <v/>
      </c>
      <c r="J46" s="48" t="str">
        <f>IF(COUNTIFS('B-PorHerramienta'!$A$2:$A$2848,J$8,'B-PorHerramienta'!$J$2:$J$2848,$AC46,'B-PorHerramienta'!$K$2:$K$2848,$AD46,'B-PorHerramienta'!$L$2:$L$2848,$AE46,'B-PorHerramienta'!$F$2:$F$2848,"&lt;&gt;")=0,"",ROUND(SUMIFS(INDEX('B-PorHerramienta'!$F$2:$I$2848,0,$AH$6),'B-PorHerramienta'!$A$2:$A$2848,J$8,'B-PorHerramienta'!$J$2:$J$2848,$AC46,'B-PorHerramienta'!$K$2:$K$2848,$AD46,'B-PorHerramienta'!$L$2:$L$2848,$AE46)*$AI$6,$AJ$6))</f>
        <v/>
      </c>
      <c r="K46" s="48" t="str">
        <f>IF(COUNTIFS('B-PorHerramienta'!$A$2:$A$2848,K$8,'B-PorHerramienta'!$J$2:$J$2848,$AC46,'B-PorHerramienta'!$K$2:$K$2848,$AD46,'B-PorHerramienta'!$L$2:$L$2848,$AE46,'B-PorHerramienta'!$F$2:$F$2848,"&lt;&gt;")=0,"",ROUND(SUMIFS(INDEX('B-PorHerramienta'!$F$2:$I$2848,0,$AH$6),'B-PorHerramienta'!$A$2:$A$2848,K$8,'B-PorHerramienta'!$J$2:$J$2848,$AC46,'B-PorHerramienta'!$K$2:$K$2848,$AD46,'B-PorHerramienta'!$L$2:$L$2848,$AE46)*$AI$6,$AJ$6))</f>
        <v/>
      </c>
      <c r="L46" s="48" t="str">
        <f>IF(COUNTIFS('B-PorHerramienta'!$A$2:$A$2848,L$8,'B-PorHerramienta'!$J$2:$J$2848,$AC46,'B-PorHerramienta'!$K$2:$K$2848,$AD46,'B-PorHerramienta'!$L$2:$L$2848,$AE46,'B-PorHerramienta'!$F$2:$F$2848,"&lt;&gt;")=0,"",ROUND(SUMIFS(INDEX('B-PorHerramienta'!$F$2:$I$2848,0,$AH$6),'B-PorHerramienta'!$A$2:$A$2848,L$8,'B-PorHerramienta'!$J$2:$J$2848,$AC46,'B-PorHerramienta'!$K$2:$K$2848,$AD46,'B-PorHerramienta'!$L$2:$L$2848,$AE46)*$AI$6,$AJ$6))</f>
        <v/>
      </c>
      <c r="M46" s="48" t="str">
        <f>IF(COUNTIFS('B-PorHerramienta'!$A$2:$A$2848,M$8,'B-PorHerramienta'!$J$2:$J$2848,$AC46,'B-PorHerramienta'!$K$2:$K$2848,$AD46,'B-PorHerramienta'!$L$2:$L$2848,$AE46,'B-PorHerramienta'!$F$2:$F$2848,"&lt;&gt;")=0,"",ROUND(SUMIFS(INDEX('B-PorHerramienta'!$F$2:$I$2848,0,$AH$6),'B-PorHerramienta'!$A$2:$A$2848,M$8,'B-PorHerramienta'!$J$2:$J$2848,$AC46,'B-PorHerramienta'!$K$2:$K$2848,$AD46,'B-PorHerramienta'!$L$2:$L$2848,$AE46)*$AI$6,$AJ$6))</f>
        <v/>
      </c>
      <c r="N46" s="48" t="str">
        <f>IF(COUNTIFS('B-PorHerramienta'!$A$2:$A$2848,N$8,'B-PorHerramienta'!$J$2:$J$2848,$AC46,'B-PorHerramienta'!$K$2:$K$2848,$AD46,'B-PorHerramienta'!$L$2:$L$2848,$AE46,'B-PorHerramienta'!$F$2:$F$2848,"&lt;&gt;")=0,"",ROUND(SUMIFS(INDEX('B-PorHerramienta'!$F$2:$I$2848,0,$AH$6),'B-PorHerramienta'!$A$2:$A$2848,N$8,'B-PorHerramienta'!$J$2:$J$2848,$AC46,'B-PorHerramienta'!$K$2:$K$2848,$AD46,'B-PorHerramienta'!$L$2:$L$2848,$AE46)*$AI$6,$AJ$6))</f>
        <v/>
      </c>
      <c r="O46" s="48" t="str">
        <f>IF(COUNTIFS('B-PorHerramienta'!$A$2:$A$2848,O$8,'B-PorHerramienta'!$J$2:$J$2848,$AC46,'B-PorHerramienta'!$K$2:$K$2848,$AD46,'B-PorHerramienta'!$L$2:$L$2848,$AE46,'B-PorHerramienta'!$F$2:$F$2848,"&lt;&gt;")=0,"",ROUND(SUMIFS(INDEX('B-PorHerramienta'!$F$2:$I$2848,0,$AH$6),'B-PorHerramienta'!$A$2:$A$2848,O$8,'B-PorHerramienta'!$J$2:$J$2848,$AC46,'B-PorHerramienta'!$K$2:$K$2848,$AD46,'B-PorHerramienta'!$L$2:$L$2848,$AE46)*$AI$6,$AJ$6))</f>
        <v/>
      </c>
      <c r="P46" s="48" t="str">
        <f>IF(COUNTIFS('B-PorHerramienta'!$A$2:$A$2848,P$8,'B-PorHerramienta'!$J$2:$J$2848,$AC46,'B-PorHerramienta'!$K$2:$K$2848,$AD46,'B-PorHerramienta'!$L$2:$L$2848,$AE46,'B-PorHerramienta'!$F$2:$F$2848,"&lt;&gt;")=0,"",ROUND(SUMIFS(INDEX('B-PorHerramienta'!$F$2:$I$2848,0,$AH$6),'B-PorHerramienta'!$A$2:$A$2848,P$8,'B-PorHerramienta'!$J$2:$J$2848,$AC46,'B-PorHerramienta'!$K$2:$K$2848,$AD46,'B-PorHerramienta'!$L$2:$L$2848,$AE46)*$AI$6,$AJ$6))</f>
        <v/>
      </c>
      <c r="Q46" s="48" t="str">
        <f>IF(COUNTIFS('B-PorHerramienta'!$A$2:$A$2848,Q$8,'B-PorHerramienta'!$J$2:$J$2848,$AC46,'B-PorHerramienta'!$K$2:$K$2848,$AD46,'B-PorHerramienta'!$L$2:$L$2848,$AE46,'B-PorHerramienta'!$F$2:$F$2848,"&lt;&gt;")=0,"",ROUND(SUMIFS(INDEX('B-PorHerramienta'!$F$2:$I$2848,0,$AH$6),'B-PorHerramienta'!$A$2:$A$2848,Q$8,'B-PorHerramienta'!$J$2:$J$2848,$AC46,'B-PorHerramienta'!$K$2:$K$2848,$AD46,'B-PorHerramienta'!$L$2:$L$2848,$AE46)*$AI$6,$AJ$6))</f>
        <v/>
      </c>
      <c r="R46" s="48" t="str">
        <f>IF(COUNTIFS('B-PorHerramienta'!$A$2:$A$2848,R$8,'B-PorHerramienta'!$J$2:$J$2848,$AC46,'B-PorHerramienta'!$K$2:$K$2848,$AD46,'B-PorHerramienta'!$L$2:$L$2848,$AE46,'B-PorHerramienta'!$F$2:$F$2848,"&lt;&gt;")=0,"",ROUND(SUMIFS(INDEX('B-PorHerramienta'!$F$2:$I$2848,0,$AH$6),'B-PorHerramienta'!$A$2:$A$2848,R$8,'B-PorHerramienta'!$J$2:$J$2848,$AC46,'B-PorHerramienta'!$K$2:$K$2848,$AD46,'B-PorHerramienta'!$L$2:$L$2848,$AE46)*$AI$6,$AJ$6))</f>
        <v/>
      </c>
      <c r="S46" s="48" t="str">
        <f>IF(COUNTIFS('B-PorHerramienta'!$A$2:$A$2848,S$8,'B-PorHerramienta'!$J$2:$J$2848,$AC46,'B-PorHerramienta'!$K$2:$K$2848,$AD46,'B-PorHerramienta'!$L$2:$L$2848,$AE46,'B-PorHerramienta'!$F$2:$F$2848,"&lt;&gt;")=0,"",ROUND(SUMIFS(INDEX('B-PorHerramienta'!$F$2:$I$2848,0,$AH$6),'B-PorHerramienta'!$A$2:$A$2848,S$8,'B-PorHerramienta'!$J$2:$J$2848,$AC46,'B-PorHerramienta'!$K$2:$K$2848,$AD46,'B-PorHerramienta'!$L$2:$L$2848,$AE46)*$AI$6,$AJ$6))</f>
        <v/>
      </c>
      <c r="T46" s="48" t="str">
        <f>IF(COUNTIFS('B-PorHerramienta'!$A$2:$A$2848,T$8,'B-PorHerramienta'!$J$2:$J$2848,$AC46,'B-PorHerramienta'!$K$2:$K$2848,$AD46,'B-PorHerramienta'!$L$2:$L$2848,$AE46,'B-PorHerramienta'!$F$2:$F$2848,"&lt;&gt;")=0,"",ROUND(SUMIFS(INDEX('B-PorHerramienta'!$F$2:$I$2848,0,$AH$6),'B-PorHerramienta'!$A$2:$A$2848,T$8,'B-PorHerramienta'!$J$2:$J$2848,$AC46,'B-PorHerramienta'!$K$2:$K$2848,$AD46,'B-PorHerramienta'!$L$2:$L$2848,$AE46)*$AI$6,$AJ$6))</f>
        <v/>
      </c>
      <c r="U46" s="48" t="str">
        <f>IF(COUNTIFS('B-PorHerramienta'!$A$2:$A$2848,U$8,'B-PorHerramienta'!$J$2:$J$2848,$AC46,'B-PorHerramienta'!$K$2:$K$2848,$AD46,'B-PorHerramienta'!$L$2:$L$2848,$AE46,'B-PorHerramienta'!$F$2:$F$2848,"&lt;&gt;")=0,"",ROUND(SUMIFS(INDEX('B-PorHerramienta'!$F$2:$I$2848,0,$AH$6),'B-PorHerramienta'!$A$2:$A$2848,U$8,'B-PorHerramienta'!$J$2:$J$2848,$AC46,'B-PorHerramienta'!$K$2:$K$2848,$AD46,'B-PorHerramienta'!$L$2:$L$2848,$AE46)*$AI$6,$AJ$6))</f>
        <v/>
      </c>
      <c r="V46" s="48" t="str">
        <f>IF(COUNTIFS('B-PorHerramienta'!$A$2:$A$2848,V$8,'B-PorHerramienta'!$J$2:$J$2848,$AC46,'B-PorHerramienta'!$K$2:$K$2848,$AD46,'B-PorHerramienta'!$L$2:$L$2848,$AE46,'B-PorHerramienta'!$F$2:$F$2848,"&lt;&gt;")=0,"",ROUND(SUMIFS(INDEX('B-PorHerramienta'!$F$2:$I$2848,0,$AH$6),'B-PorHerramienta'!$A$2:$A$2848,V$8,'B-PorHerramienta'!$J$2:$J$2848,$AC46,'B-PorHerramienta'!$K$2:$K$2848,$AD46,'B-PorHerramienta'!$L$2:$L$2848,$AE46)*$AI$6,$AJ$6))</f>
        <v/>
      </c>
      <c r="W46" s="48" t="str">
        <f>IF(COUNTIFS('B-PorHerramienta'!$A$2:$A$2848,W$8,'B-PorHerramienta'!$J$2:$J$2848,$AC46,'B-PorHerramienta'!$K$2:$K$2848,$AD46,'B-PorHerramienta'!$L$2:$L$2848,$AE46,'B-PorHerramienta'!$F$2:$F$2848,"&lt;&gt;")=0,"",ROUND(SUMIFS(INDEX('B-PorHerramienta'!$F$2:$I$2848,0,$AH$6),'B-PorHerramienta'!$A$2:$A$2848,W$8,'B-PorHerramienta'!$J$2:$J$2848,$AC46,'B-PorHerramienta'!$K$2:$K$2848,$AD46,'B-PorHerramienta'!$L$2:$L$2848,$AE46)*$AI$6,$AJ$6))</f>
        <v/>
      </c>
      <c r="X46" s="48" t="str">
        <f>IF(COUNTIFS('B-PorHerramienta'!$A$2:$A$2848,X$8,'B-PorHerramienta'!$J$2:$J$2848,$AC46,'B-PorHerramienta'!$K$2:$K$2848,$AD46,'B-PorHerramienta'!$L$2:$L$2848,$AE46,'B-PorHerramienta'!$F$2:$F$2848,"&lt;&gt;")=0,"",ROUND(SUMIFS(INDEX('B-PorHerramienta'!$F$2:$I$2848,0,$AH$6),'B-PorHerramienta'!$A$2:$A$2848,X$8,'B-PorHerramienta'!$J$2:$J$2848,$AC46,'B-PorHerramienta'!$K$2:$K$2848,$AD46,'B-PorHerramienta'!$L$2:$L$2848,$AE46)*$AI$6,$AJ$6))</f>
        <v/>
      </c>
      <c r="Y46" s="48" t="str">
        <f>IF(COUNTIFS('B-PorHerramienta'!$A$2:$A$2848,Y$8,'B-PorHerramienta'!$J$2:$J$2848,$AC46,'B-PorHerramienta'!$K$2:$K$2848,$AD46,'B-PorHerramienta'!$L$2:$L$2848,$AE46,'B-PorHerramienta'!$F$2:$F$2848,"&lt;&gt;")=0,"",ROUND(SUMIFS(INDEX('B-PorHerramienta'!$F$2:$I$2848,0,$AH$6),'B-PorHerramienta'!$A$2:$A$2848,Y$8,'B-PorHerramienta'!$J$2:$J$2848,$AC46,'B-PorHerramienta'!$K$2:$K$2848,$AD46,'B-PorHerramienta'!$L$2:$L$2848,$AE46)*$AI$6,$AJ$6))</f>
        <v/>
      </c>
      <c r="Z46" s="48" t="str">
        <f>IF(COUNTIFS('B-PorHerramienta'!$A$2:$A$2848,Z$8,'B-PorHerramienta'!$J$2:$J$2848,$AC46,'B-PorHerramienta'!$K$2:$K$2848,$AD46,'B-PorHerramienta'!$L$2:$L$2848,$AE46,'B-PorHerramienta'!$F$2:$F$2848,"&lt;&gt;")=0,"",ROUND(SUMIFS(INDEX('B-PorHerramienta'!$F$2:$I$2848,0,$AH$6),'B-PorHerramienta'!$A$2:$A$2848,Z$8,'B-PorHerramienta'!$J$2:$J$2848,$AC46,'B-PorHerramienta'!$K$2:$K$2848,$AD46,'B-PorHerramienta'!$L$2:$L$2848,$AE46)*$AI$6,$AJ$6))</f>
        <v/>
      </c>
      <c r="AA46" s="6"/>
      <c r="AB46" s="35">
        <v>2</v>
      </c>
      <c r="AC46" s="35" t="s">
        <v>1114</v>
      </c>
      <c r="AD46" s="35" t="s">
        <v>1115</v>
      </c>
      <c r="AE46" s="35" t="s">
        <v>1150</v>
      </c>
      <c r="AF46" s="35"/>
      <c r="AG46" s="35"/>
      <c r="AH46" s="35"/>
      <c r="AI46" s="35"/>
      <c r="AJ46" s="35"/>
      <c r="AK46" s="35"/>
    </row>
    <row r="47" spans="1:37" ht="45" hidden="1" outlineLevel="2" collapsed="1" x14ac:dyDescent="0.25">
      <c r="A47" s="49" t="s">
        <v>2181</v>
      </c>
      <c r="B47" s="47" t="s">
        <v>2180</v>
      </c>
      <c r="C47" s="48" t="str">
        <f>IF(COUNTIFS('B-PorHerramienta'!$A$2:$A$2848,C$8,'B-PorHerramienta'!$J$2:$J$2848,$AC47,'B-PorHerramienta'!$K$2:$K$2848,$AD47,'B-PorHerramienta'!$L$2:$L$2848,$AE47,'B-PorHerramienta'!$F$2:$F$2848,"&lt;&gt;")=0,"",ROUND(SUMIFS(INDEX('B-PorHerramienta'!$F$2:$I$2848,0,$AH$6),'B-PorHerramienta'!$A$2:$A$2848,C$8,'B-PorHerramienta'!$J$2:$J$2848,$AC47,'B-PorHerramienta'!$K$2:$K$2848,$AD47,'B-PorHerramienta'!$L$2:$L$2848,$AE47)*$AI$6,$AJ$6))</f>
        <v/>
      </c>
      <c r="D47" s="48" t="str">
        <f>IF(COUNTIFS('B-PorHerramienta'!$A$2:$A$2848,D$8,'B-PorHerramienta'!$J$2:$J$2848,$AC47,'B-PorHerramienta'!$K$2:$K$2848,$AD47,'B-PorHerramienta'!$L$2:$L$2848,$AE47,'B-PorHerramienta'!$F$2:$F$2848,"&lt;&gt;")=0,"",ROUND(SUMIFS(INDEX('B-PorHerramienta'!$F$2:$I$2848,0,$AH$6),'B-PorHerramienta'!$A$2:$A$2848,D$8,'B-PorHerramienta'!$J$2:$J$2848,$AC47,'B-PorHerramienta'!$K$2:$K$2848,$AD47,'B-PorHerramienta'!$L$2:$L$2848,$AE47)*$AI$6,$AJ$6))</f>
        <v/>
      </c>
      <c r="E47" s="48" t="str">
        <f>IF(COUNTIFS('B-PorHerramienta'!$A$2:$A$2848,E$8,'B-PorHerramienta'!$J$2:$J$2848,$AC47,'B-PorHerramienta'!$K$2:$K$2848,$AD47,'B-PorHerramienta'!$L$2:$L$2848,$AE47,'B-PorHerramienta'!$F$2:$F$2848,"&lt;&gt;")=0,"",ROUND(SUMIFS(INDEX('B-PorHerramienta'!$F$2:$I$2848,0,$AH$6),'B-PorHerramienta'!$A$2:$A$2848,E$8,'B-PorHerramienta'!$J$2:$J$2848,$AC47,'B-PorHerramienta'!$K$2:$K$2848,$AD47,'B-PorHerramienta'!$L$2:$L$2848,$AE47)*$AI$6,$AJ$6))</f>
        <v/>
      </c>
      <c r="F47" s="48" t="str">
        <f>IF(COUNTIFS('B-PorHerramienta'!$A$2:$A$2848,F$8,'B-PorHerramienta'!$J$2:$J$2848,$AC47,'B-PorHerramienta'!$K$2:$K$2848,$AD47,'B-PorHerramienta'!$L$2:$L$2848,$AE47,'B-PorHerramienta'!$F$2:$F$2848,"&lt;&gt;")=0,"",ROUND(SUMIFS(INDEX('B-PorHerramienta'!$F$2:$I$2848,0,$AH$6),'B-PorHerramienta'!$A$2:$A$2848,F$8,'B-PorHerramienta'!$J$2:$J$2848,$AC47,'B-PorHerramienta'!$K$2:$K$2848,$AD47,'B-PorHerramienta'!$L$2:$L$2848,$AE47)*$AI$6,$AJ$6))</f>
        <v/>
      </c>
      <c r="G47" s="48" t="str">
        <f>IF(COUNTIFS('B-PorHerramienta'!$A$2:$A$2848,G$8,'B-PorHerramienta'!$J$2:$J$2848,$AC47,'B-PorHerramienta'!$K$2:$K$2848,$AD47,'B-PorHerramienta'!$L$2:$L$2848,$AE47,'B-PorHerramienta'!$F$2:$F$2848,"&lt;&gt;")=0,"",ROUND(SUMIFS(INDEX('B-PorHerramienta'!$F$2:$I$2848,0,$AH$6),'B-PorHerramienta'!$A$2:$A$2848,G$8,'B-PorHerramienta'!$J$2:$J$2848,$AC47,'B-PorHerramienta'!$K$2:$K$2848,$AD47,'B-PorHerramienta'!$L$2:$L$2848,$AE47)*$AI$6,$AJ$6))</f>
        <v/>
      </c>
      <c r="H47" s="48" t="str">
        <f>IF(COUNTIFS('B-PorHerramienta'!$A$2:$A$2848,H$8,'B-PorHerramienta'!$J$2:$J$2848,$AC47,'B-PorHerramienta'!$K$2:$K$2848,$AD47,'B-PorHerramienta'!$L$2:$L$2848,$AE47,'B-PorHerramienta'!$F$2:$F$2848,"&lt;&gt;")=0,"",ROUND(SUMIFS(INDEX('B-PorHerramienta'!$F$2:$I$2848,0,$AH$6),'B-PorHerramienta'!$A$2:$A$2848,H$8,'B-PorHerramienta'!$J$2:$J$2848,$AC47,'B-PorHerramienta'!$K$2:$K$2848,$AD47,'B-PorHerramienta'!$L$2:$L$2848,$AE47)*$AI$6,$AJ$6))</f>
        <v/>
      </c>
      <c r="I47" s="48" t="str">
        <f>IF(COUNTIFS('B-PorHerramienta'!$A$2:$A$2848,I$8,'B-PorHerramienta'!$J$2:$J$2848,$AC47,'B-PorHerramienta'!$K$2:$K$2848,$AD47,'B-PorHerramienta'!$L$2:$L$2848,$AE47,'B-PorHerramienta'!$F$2:$F$2848,"&lt;&gt;")=0,"",ROUND(SUMIFS(INDEX('B-PorHerramienta'!$F$2:$I$2848,0,$AH$6),'B-PorHerramienta'!$A$2:$A$2848,I$8,'B-PorHerramienta'!$J$2:$J$2848,$AC47,'B-PorHerramienta'!$K$2:$K$2848,$AD47,'B-PorHerramienta'!$L$2:$L$2848,$AE47)*$AI$6,$AJ$6))</f>
        <v/>
      </c>
      <c r="J47" s="48" t="str">
        <f>IF(COUNTIFS('B-PorHerramienta'!$A$2:$A$2848,J$8,'B-PorHerramienta'!$J$2:$J$2848,$AC47,'B-PorHerramienta'!$K$2:$K$2848,$AD47,'B-PorHerramienta'!$L$2:$L$2848,$AE47,'B-PorHerramienta'!$F$2:$F$2848,"&lt;&gt;")=0,"",ROUND(SUMIFS(INDEX('B-PorHerramienta'!$F$2:$I$2848,0,$AH$6),'B-PorHerramienta'!$A$2:$A$2848,J$8,'B-PorHerramienta'!$J$2:$J$2848,$AC47,'B-PorHerramienta'!$K$2:$K$2848,$AD47,'B-PorHerramienta'!$L$2:$L$2848,$AE47)*$AI$6,$AJ$6))</f>
        <v/>
      </c>
      <c r="K47" s="48" t="str">
        <f>IF(COUNTIFS('B-PorHerramienta'!$A$2:$A$2848,K$8,'B-PorHerramienta'!$J$2:$J$2848,$AC47,'B-PorHerramienta'!$K$2:$K$2848,$AD47,'B-PorHerramienta'!$L$2:$L$2848,$AE47,'B-PorHerramienta'!$F$2:$F$2848,"&lt;&gt;")=0,"",ROUND(SUMIFS(INDEX('B-PorHerramienta'!$F$2:$I$2848,0,$AH$6),'B-PorHerramienta'!$A$2:$A$2848,K$8,'B-PorHerramienta'!$J$2:$J$2848,$AC47,'B-PorHerramienta'!$K$2:$K$2848,$AD47,'B-PorHerramienta'!$L$2:$L$2848,$AE47)*$AI$6,$AJ$6))</f>
        <v/>
      </c>
      <c r="L47" s="48" t="str">
        <f>IF(COUNTIFS('B-PorHerramienta'!$A$2:$A$2848,L$8,'B-PorHerramienta'!$J$2:$J$2848,$AC47,'B-PorHerramienta'!$K$2:$K$2848,$AD47,'B-PorHerramienta'!$L$2:$L$2848,$AE47,'B-PorHerramienta'!$F$2:$F$2848,"&lt;&gt;")=0,"",ROUND(SUMIFS(INDEX('B-PorHerramienta'!$F$2:$I$2848,0,$AH$6),'B-PorHerramienta'!$A$2:$A$2848,L$8,'B-PorHerramienta'!$J$2:$J$2848,$AC47,'B-PorHerramienta'!$K$2:$K$2848,$AD47,'B-PorHerramienta'!$L$2:$L$2848,$AE47)*$AI$6,$AJ$6))</f>
        <v/>
      </c>
      <c r="M47" s="48" t="str">
        <f>IF(COUNTIFS('B-PorHerramienta'!$A$2:$A$2848,M$8,'B-PorHerramienta'!$J$2:$J$2848,$AC47,'B-PorHerramienta'!$K$2:$K$2848,$AD47,'B-PorHerramienta'!$L$2:$L$2848,$AE47,'B-PorHerramienta'!$F$2:$F$2848,"&lt;&gt;")=0,"",ROUND(SUMIFS(INDEX('B-PorHerramienta'!$F$2:$I$2848,0,$AH$6),'B-PorHerramienta'!$A$2:$A$2848,M$8,'B-PorHerramienta'!$J$2:$J$2848,$AC47,'B-PorHerramienta'!$K$2:$K$2848,$AD47,'B-PorHerramienta'!$L$2:$L$2848,$AE47)*$AI$6,$AJ$6))</f>
        <v/>
      </c>
      <c r="N47" s="48" t="str">
        <f>IF(COUNTIFS('B-PorHerramienta'!$A$2:$A$2848,N$8,'B-PorHerramienta'!$J$2:$J$2848,$AC47,'B-PorHerramienta'!$K$2:$K$2848,$AD47,'B-PorHerramienta'!$L$2:$L$2848,$AE47,'B-PorHerramienta'!$F$2:$F$2848,"&lt;&gt;")=0,"",ROUND(SUMIFS(INDEX('B-PorHerramienta'!$F$2:$I$2848,0,$AH$6),'B-PorHerramienta'!$A$2:$A$2848,N$8,'B-PorHerramienta'!$J$2:$J$2848,$AC47,'B-PorHerramienta'!$K$2:$K$2848,$AD47,'B-PorHerramienta'!$L$2:$L$2848,$AE47)*$AI$6,$AJ$6))</f>
        <v/>
      </c>
      <c r="O47" s="48" t="str">
        <f>IF(COUNTIFS('B-PorHerramienta'!$A$2:$A$2848,O$8,'B-PorHerramienta'!$J$2:$J$2848,$AC47,'B-PorHerramienta'!$K$2:$K$2848,$AD47,'B-PorHerramienta'!$L$2:$L$2848,$AE47,'B-PorHerramienta'!$F$2:$F$2848,"&lt;&gt;")=0,"",ROUND(SUMIFS(INDEX('B-PorHerramienta'!$F$2:$I$2848,0,$AH$6),'B-PorHerramienta'!$A$2:$A$2848,O$8,'B-PorHerramienta'!$J$2:$J$2848,$AC47,'B-PorHerramienta'!$K$2:$K$2848,$AD47,'B-PorHerramienta'!$L$2:$L$2848,$AE47)*$AI$6,$AJ$6))</f>
        <v/>
      </c>
      <c r="P47" s="48" t="str">
        <f>IF(COUNTIFS('B-PorHerramienta'!$A$2:$A$2848,P$8,'B-PorHerramienta'!$J$2:$J$2848,$AC47,'B-PorHerramienta'!$K$2:$K$2848,$AD47,'B-PorHerramienta'!$L$2:$L$2848,$AE47,'B-PorHerramienta'!$F$2:$F$2848,"&lt;&gt;")=0,"",ROUND(SUMIFS(INDEX('B-PorHerramienta'!$F$2:$I$2848,0,$AH$6),'B-PorHerramienta'!$A$2:$A$2848,P$8,'B-PorHerramienta'!$J$2:$J$2848,$AC47,'B-PorHerramienta'!$K$2:$K$2848,$AD47,'B-PorHerramienta'!$L$2:$L$2848,$AE47)*$AI$6,$AJ$6))</f>
        <v/>
      </c>
      <c r="Q47" s="48" t="str">
        <f>IF(COUNTIFS('B-PorHerramienta'!$A$2:$A$2848,Q$8,'B-PorHerramienta'!$J$2:$J$2848,$AC47,'B-PorHerramienta'!$K$2:$K$2848,$AD47,'B-PorHerramienta'!$L$2:$L$2848,$AE47,'B-PorHerramienta'!$F$2:$F$2848,"&lt;&gt;")=0,"",ROUND(SUMIFS(INDEX('B-PorHerramienta'!$F$2:$I$2848,0,$AH$6),'B-PorHerramienta'!$A$2:$A$2848,Q$8,'B-PorHerramienta'!$J$2:$J$2848,$AC47,'B-PorHerramienta'!$K$2:$K$2848,$AD47,'B-PorHerramienta'!$L$2:$L$2848,$AE47)*$AI$6,$AJ$6))</f>
        <v/>
      </c>
      <c r="R47" s="48" t="str">
        <f>IF(COUNTIFS('B-PorHerramienta'!$A$2:$A$2848,R$8,'B-PorHerramienta'!$J$2:$J$2848,$AC47,'B-PorHerramienta'!$K$2:$K$2848,$AD47,'B-PorHerramienta'!$L$2:$L$2848,$AE47,'B-PorHerramienta'!$F$2:$F$2848,"&lt;&gt;")=0,"",ROUND(SUMIFS(INDEX('B-PorHerramienta'!$F$2:$I$2848,0,$AH$6),'B-PorHerramienta'!$A$2:$A$2848,R$8,'B-PorHerramienta'!$J$2:$J$2848,$AC47,'B-PorHerramienta'!$K$2:$K$2848,$AD47,'B-PorHerramienta'!$L$2:$L$2848,$AE47)*$AI$6,$AJ$6))</f>
        <v/>
      </c>
      <c r="S47" s="48" t="str">
        <f>IF(COUNTIFS('B-PorHerramienta'!$A$2:$A$2848,S$8,'B-PorHerramienta'!$J$2:$J$2848,$AC47,'B-PorHerramienta'!$K$2:$K$2848,$AD47,'B-PorHerramienta'!$L$2:$L$2848,$AE47,'B-PorHerramienta'!$F$2:$F$2848,"&lt;&gt;")=0,"",ROUND(SUMIFS(INDEX('B-PorHerramienta'!$F$2:$I$2848,0,$AH$6),'B-PorHerramienta'!$A$2:$A$2848,S$8,'B-PorHerramienta'!$J$2:$J$2848,$AC47,'B-PorHerramienta'!$K$2:$K$2848,$AD47,'B-PorHerramienta'!$L$2:$L$2848,$AE47)*$AI$6,$AJ$6))</f>
        <v/>
      </c>
      <c r="T47" s="48" t="str">
        <f>IF(COUNTIFS('B-PorHerramienta'!$A$2:$A$2848,T$8,'B-PorHerramienta'!$J$2:$J$2848,$AC47,'B-PorHerramienta'!$K$2:$K$2848,$AD47,'B-PorHerramienta'!$L$2:$L$2848,$AE47,'B-PorHerramienta'!$F$2:$F$2848,"&lt;&gt;")=0,"",ROUND(SUMIFS(INDEX('B-PorHerramienta'!$F$2:$I$2848,0,$AH$6),'B-PorHerramienta'!$A$2:$A$2848,T$8,'B-PorHerramienta'!$J$2:$J$2848,$AC47,'B-PorHerramienta'!$K$2:$K$2848,$AD47,'B-PorHerramienta'!$L$2:$L$2848,$AE47)*$AI$6,$AJ$6))</f>
        <v/>
      </c>
      <c r="U47" s="48" t="str">
        <f>IF(COUNTIFS('B-PorHerramienta'!$A$2:$A$2848,U$8,'B-PorHerramienta'!$J$2:$J$2848,$AC47,'B-PorHerramienta'!$K$2:$K$2848,$AD47,'B-PorHerramienta'!$L$2:$L$2848,$AE47,'B-PorHerramienta'!$F$2:$F$2848,"&lt;&gt;")=0,"",ROUND(SUMIFS(INDEX('B-PorHerramienta'!$F$2:$I$2848,0,$AH$6),'B-PorHerramienta'!$A$2:$A$2848,U$8,'B-PorHerramienta'!$J$2:$J$2848,$AC47,'B-PorHerramienta'!$K$2:$K$2848,$AD47,'B-PorHerramienta'!$L$2:$L$2848,$AE47)*$AI$6,$AJ$6))</f>
        <v/>
      </c>
      <c r="V47" s="48" t="str">
        <f>IF(COUNTIFS('B-PorHerramienta'!$A$2:$A$2848,V$8,'B-PorHerramienta'!$J$2:$J$2848,$AC47,'B-PorHerramienta'!$K$2:$K$2848,$AD47,'B-PorHerramienta'!$L$2:$L$2848,$AE47,'B-PorHerramienta'!$F$2:$F$2848,"&lt;&gt;")=0,"",ROUND(SUMIFS(INDEX('B-PorHerramienta'!$F$2:$I$2848,0,$AH$6),'B-PorHerramienta'!$A$2:$A$2848,V$8,'B-PorHerramienta'!$J$2:$J$2848,$AC47,'B-PorHerramienta'!$K$2:$K$2848,$AD47,'B-PorHerramienta'!$L$2:$L$2848,$AE47)*$AI$6,$AJ$6))</f>
        <v/>
      </c>
      <c r="W47" s="48" t="str">
        <f>IF(COUNTIFS('B-PorHerramienta'!$A$2:$A$2848,W$8,'B-PorHerramienta'!$J$2:$J$2848,$AC47,'B-PorHerramienta'!$K$2:$K$2848,$AD47,'B-PorHerramienta'!$L$2:$L$2848,$AE47,'B-PorHerramienta'!$F$2:$F$2848,"&lt;&gt;")=0,"",ROUND(SUMIFS(INDEX('B-PorHerramienta'!$F$2:$I$2848,0,$AH$6),'B-PorHerramienta'!$A$2:$A$2848,W$8,'B-PorHerramienta'!$J$2:$J$2848,$AC47,'B-PorHerramienta'!$K$2:$K$2848,$AD47,'B-PorHerramienta'!$L$2:$L$2848,$AE47)*$AI$6,$AJ$6))</f>
        <v/>
      </c>
      <c r="X47" s="48" t="str">
        <f>IF(COUNTIFS('B-PorHerramienta'!$A$2:$A$2848,X$8,'B-PorHerramienta'!$J$2:$J$2848,$AC47,'B-PorHerramienta'!$K$2:$K$2848,$AD47,'B-PorHerramienta'!$L$2:$L$2848,$AE47,'B-PorHerramienta'!$F$2:$F$2848,"&lt;&gt;")=0,"",ROUND(SUMIFS(INDEX('B-PorHerramienta'!$F$2:$I$2848,0,$AH$6),'B-PorHerramienta'!$A$2:$A$2848,X$8,'B-PorHerramienta'!$J$2:$J$2848,$AC47,'B-PorHerramienta'!$K$2:$K$2848,$AD47,'B-PorHerramienta'!$L$2:$L$2848,$AE47)*$AI$6,$AJ$6))</f>
        <v/>
      </c>
      <c r="Y47" s="48">
        <f>IF(COUNTIFS('B-PorHerramienta'!$A$2:$A$2848,Y$8,'B-PorHerramienta'!$J$2:$J$2848,$AC47,'B-PorHerramienta'!$K$2:$K$2848,$AD47,'B-PorHerramienta'!$L$2:$L$2848,$AE47,'B-PorHerramienta'!$F$2:$F$2848,"&lt;&gt;")=0,"",ROUND(SUMIFS(INDEX('B-PorHerramienta'!$F$2:$I$2848,0,$AH$6),'B-PorHerramienta'!$A$2:$A$2848,Y$8,'B-PorHerramienta'!$J$2:$J$2848,$AC47,'B-PorHerramienta'!$K$2:$K$2848,$AD47,'B-PorHerramienta'!$L$2:$L$2848,$AE47)*$AI$6,$AJ$6))</f>
        <v>2.2000000000000001E-3</v>
      </c>
      <c r="Z47" s="48">
        <f>IF(COUNTIFS('B-PorHerramienta'!$A$2:$A$2848,Z$8,'B-PorHerramienta'!$J$2:$J$2848,$AC47,'B-PorHerramienta'!$K$2:$K$2848,$AD47,'B-PorHerramienta'!$L$2:$L$2848,$AE47,'B-PorHerramienta'!$F$2:$F$2848,"&lt;&gt;")=0,"",ROUND(SUMIFS(INDEX('B-PorHerramienta'!$F$2:$I$2848,0,$AH$6),'B-PorHerramienta'!$A$2:$A$2848,Z$8,'B-PorHerramienta'!$J$2:$J$2848,$AC47,'B-PorHerramienta'!$K$2:$K$2848,$AD47,'B-PorHerramienta'!$L$2:$L$2848,$AE47)*$AI$6,$AJ$6))</f>
        <v>1.6000000000000001E-3</v>
      </c>
      <c r="AA47" s="6"/>
      <c r="AB47" s="35">
        <v>2</v>
      </c>
      <c r="AC47" s="35" t="s">
        <v>1114</v>
      </c>
      <c r="AD47" s="35" t="s">
        <v>1115</v>
      </c>
      <c r="AE47" s="35" t="s">
        <v>1151</v>
      </c>
      <c r="AF47" s="35"/>
      <c r="AG47" s="35"/>
      <c r="AH47" s="35"/>
      <c r="AI47" s="35"/>
      <c r="AJ47" s="35"/>
      <c r="AK47" s="35"/>
    </row>
    <row r="48" spans="1:37" ht="60" hidden="1" outlineLevel="2" collapsed="1" x14ac:dyDescent="0.25">
      <c r="A48" s="49" t="s">
        <v>2179</v>
      </c>
      <c r="B48" s="47" t="s">
        <v>183</v>
      </c>
      <c r="C48" s="48" t="str">
        <f>IF(COUNTIFS('B-PorHerramienta'!$A$2:$A$2848,C$8,'B-PorHerramienta'!$J$2:$J$2848,$AC48,'B-PorHerramienta'!$K$2:$K$2848,$AD48,'B-PorHerramienta'!$L$2:$L$2848,$AE48,'B-PorHerramienta'!$F$2:$F$2848,"&lt;&gt;")=0,"",ROUND(SUMIFS(INDEX('B-PorHerramienta'!$F$2:$I$2848,0,$AH$6),'B-PorHerramienta'!$A$2:$A$2848,C$8,'B-PorHerramienta'!$J$2:$J$2848,$AC48,'B-PorHerramienta'!$K$2:$K$2848,$AD48,'B-PorHerramienta'!$L$2:$L$2848,$AE48)*$AI$6,$AJ$6))</f>
        <v/>
      </c>
      <c r="D48" s="48" t="str">
        <f>IF(COUNTIFS('B-PorHerramienta'!$A$2:$A$2848,D$8,'B-PorHerramienta'!$J$2:$J$2848,$AC48,'B-PorHerramienta'!$K$2:$K$2848,$AD48,'B-PorHerramienta'!$L$2:$L$2848,$AE48,'B-PorHerramienta'!$F$2:$F$2848,"&lt;&gt;")=0,"",ROUND(SUMIFS(INDEX('B-PorHerramienta'!$F$2:$I$2848,0,$AH$6),'B-PorHerramienta'!$A$2:$A$2848,D$8,'B-PorHerramienta'!$J$2:$J$2848,$AC48,'B-PorHerramienta'!$K$2:$K$2848,$AD48,'B-PorHerramienta'!$L$2:$L$2848,$AE48)*$AI$6,$AJ$6))</f>
        <v/>
      </c>
      <c r="E48" s="48" t="str">
        <f>IF(COUNTIFS('B-PorHerramienta'!$A$2:$A$2848,E$8,'B-PorHerramienta'!$J$2:$J$2848,$AC48,'B-PorHerramienta'!$K$2:$K$2848,$AD48,'B-PorHerramienta'!$L$2:$L$2848,$AE48,'B-PorHerramienta'!$F$2:$F$2848,"&lt;&gt;")=0,"",ROUND(SUMIFS(INDEX('B-PorHerramienta'!$F$2:$I$2848,0,$AH$6),'B-PorHerramienta'!$A$2:$A$2848,E$8,'B-PorHerramienta'!$J$2:$J$2848,$AC48,'B-PorHerramienta'!$K$2:$K$2848,$AD48,'B-PorHerramienta'!$L$2:$L$2848,$AE48)*$AI$6,$AJ$6))</f>
        <v/>
      </c>
      <c r="F48" s="48" t="str">
        <f>IF(COUNTIFS('B-PorHerramienta'!$A$2:$A$2848,F$8,'B-PorHerramienta'!$J$2:$J$2848,$AC48,'B-PorHerramienta'!$K$2:$K$2848,$AD48,'B-PorHerramienta'!$L$2:$L$2848,$AE48,'B-PorHerramienta'!$F$2:$F$2848,"&lt;&gt;")=0,"",ROUND(SUMIFS(INDEX('B-PorHerramienta'!$F$2:$I$2848,0,$AH$6),'B-PorHerramienta'!$A$2:$A$2848,F$8,'B-PorHerramienta'!$J$2:$J$2848,$AC48,'B-PorHerramienta'!$K$2:$K$2848,$AD48,'B-PorHerramienta'!$L$2:$L$2848,$AE48)*$AI$6,$AJ$6))</f>
        <v/>
      </c>
      <c r="G48" s="48" t="str">
        <f>IF(COUNTIFS('B-PorHerramienta'!$A$2:$A$2848,G$8,'B-PorHerramienta'!$J$2:$J$2848,$AC48,'B-PorHerramienta'!$K$2:$K$2848,$AD48,'B-PorHerramienta'!$L$2:$L$2848,$AE48,'B-PorHerramienta'!$F$2:$F$2848,"&lt;&gt;")=0,"",ROUND(SUMIFS(INDEX('B-PorHerramienta'!$F$2:$I$2848,0,$AH$6),'B-PorHerramienta'!$A$2:$A$2848,G$8,'B-PorHerramienta'!$J$2:$J$2848,$AC48,'B-PorHerramienta'!$K$2:$K$2848,$AD48,'B-PorHerramienta'!$L$2:$L$2848,$AE48)*$AI$6,$AJ$6))</f>
        <v/>
      </c>
      <c r="H48" s="48" t="str">
        <f>IF(COUNTIFS('B-PorHerramienta'!$A$2:$A$2848,H$8,'B-PorHerramienta'!$J$2:$J$2848,$AC48,'B-PorHerramienta'!$K$2:$K$2848,$AD48,'B-PorHerramienta'!$L$2:$L$2848,$AE48,'B-PorHerramienta'!$F$2:$F$2848,"&lt;&gt;")=0,"",ROUND(SUMIFS(INDEX('B-PorHerramienta'!$F$2:$I$2848,0,$AH$6),'B-PorHerramienta'!$A$2:$A$2848,H$8,'B-PorHerramienta'!$J$2:$J$2848,$AC48,'B-PorHerramienta'!$K$2:$K$2848,$AD48,'B-PorHerramienta'!$L$2:$L$2848,$AE48)*$AI$6,$AJ$6))</f>
        <v/>
      </c>
      <c r="I48" s="48" t="str">
        <f>IF(COUNTIFS('B-PorHerramienta'!$A$2:$A$2848,I$8,'B-PorHerramienta'!$J$2:$J$2848,$AC48,'B-PorHerramienta'!$K$2:$K$2848,$AD48,'B-PorHerramienta'!$L$2:$L$2848,$AE48,'B-PorHerramienta'!$F$2:$F$2848,"&lt;&gt;")=0,"",ROUND(SUMIFS(INDEX('B-PorHerramienta'!$F$2:$I$2848,0,$AH$6),'B-PorHerramienta'!$A$2:$A$2848,I$8,'B-PorHerramienta'!$J$2:$J$2848,$AC48,'B-PorHerramienta'!$K$2:$K$2848,$AD48,'B-PorHerramienta'!$L$2:$L$2848,$AE48)*$AI$6,$AJ$6))</f>
        <v/>
      </c>
      <c r="J48" s="48" t="str">
        <f>IF(COUNTIFS('B-PorHerramienta'!$A$2:$A$2848,J$8,'B-PorHerramienta'!$J$2:$J$2848,$AC48,'B-PorHerramienta'!$K$2:$K$2848,$AD48,'B-PorHerramienta'!$L$2:$L$2848,$AE48,'B-PorHerramienta'!$F$2:$F$2848,"&lt;&gt;")=0,"",ROUND(SUMIFS(INDEX('B-PorHerramienta'!$F$2:$I$2848,0,$AH$6),'B-PorHerramienta'!$A$2:$A$2848,J$8,'B-PorHerramienta'!$J$2:$J$2848,$AC48,'B-PorHerramienta'!$K$2:$K$2848,$AD48,'B-PorHerramienta'!$L$2:$L$2848,$AE48)*$AI$6,$AJ$6))</f>
        <v/>
      </c>
      <c r="K48" s="48" t="str">
        <f>IF(COUNTIFS('B-PorHerramienta'!$A$2:$A$2848,K$8,'B-PorHerramienta'!$J$2:$J$2848,$AC48,'B-PorHerramienta'!$K$2:$K$2848,$AD48,'B-PorHerramienta'!$L$2:$L$2848,$AE48,'B-PorHerramienta'!$F$2:$F$2848,"&lt;&gt;")=0,"",ROUND(SUMIFS(INDEX('B-PorHerramienta'!$F$2:$I$2848,0,$AH$6),'B-PorHerramienta'!$A$2:$A$2848,K$8,'B-PorHerramienta'!$J$2:$J$2848,$AC48,'B-PorHerramienta'!$K$2:$K$2848,$AD48,'B-PorHerramienta'!$L$2:$L$2848,$AE48)*$AI$6,$AJ$6))</f>
        <v/>
      </c>
      <c r="L48" s="48" t="str">
        <f>IF(COUNTIFS('B-PorHerramienta'!$A$2:$A$2848,L$8,'B-PorHerramienta'!$J$2:$J$2848,$AC48,'B-PorHerramienta'!$K$2:$K$2848,$AD48,'B-PorHerramienta'!$L$2:$L$2848,$AE48,'B-PorHerramienta'!$F$2:$F$2848,"&lt;&gt;")=0,"",ROUND(SUMIFS(INDEX('B-PorHerramienta'!$F$2:$I$2848,0,$AH$6),'B-PorHerramienta'!$A$2:$A$2848,L$8,'B-PorHerramienta'!$J$2:$J$2848,$AC48,'B-PorHerramienta'!$K$2:$K$2848,$AD48,'B-PorHerramienta'!$L$2:$L$2848,$AE48)*$AI$6,$AJ$6))</f>
        <v/>
      </c>
      <c r="M48" s="48" t="str">
        <f>IF(COUNTIFS('B-PorHerramienta'!$A$2:$A$2848,M$8,'B-PorHerramienta'!$J$2:$J$2848,$AC48,'B-PorHerramienta'!$K$2:$K$2848,$AD48,'B-PorHerramienta'!$L$2:$L$2848,$AE48,'B-PorHerramienta'!$F$2:$F$2848,"&lt;&gt;")=0,"",ROUND(SUMIFS(INDEX('B-PorHerramienta'!$F$2:$I$2848,0,$AH$6),'B-PorHerramienta'!$A$2:$A$2848,M$8,'B-PorHerramienta'!$J$2:$J$2848,$AC48,'B-PorHerramienta'!$K$2:$K$2848,$AD48,'B-PorHerramienta'!$L$2:$L$2848,$AE48)*$AI$6,$AJ$6))</f>
        <v/>
      </c>
      <c r="N48" s="48" t="str">
        <f>IF(COUNTIFS('B-PorHerramienta'!$A$2:$A$2848,N$8,'B-PorHerramienta'!$J$2:$J$2848,$AC48,'B-PorHerramienta'!$K$2:$K$2848,$AD48,'B-PorHerramienta'!$L$2:$L$2848,$AE48,'B-PorHerramienta'!$F$2:$F$2848,"&lt;&gt;")=0,"",ROUND(SUMIFS(INDEX('B-PorHerramienta'!$F$2:$I$2848,0,$AH$6),'B-PorHerramienta'!$A$2:$A$2848,N$8,'B-PorHerramienta'!$J$2:$J$2848,$AC48,'B-PorHerramienta'!$K$2:$K$2848,$AD48,'B-PorHerramienta'!$L$2:$L$2848,$AE48)*$AI$6,$AJ$6))</f>
        <v/>
      </c>
      <c r="O48" s="48" t="str">
        <f>IF(COUNTIFS('B-PorHerramienta'!$A$2:$A$2848,O$8,'B-PorHerramienta'!$J$2:$J$2848,$AC48,'B-PorHerramienta'!$K$2:$K$2848,$AD48,'B-PorHerramienta'!$L$2:$L$2848,$AE48,'B-PorHerramienta'!$F$2:$F$2848,"&lt;&gt;")=0,"",ROUND(SUMIFS(INDEX('B-PorHerramienta'!$F$2:$I$2848,0,$AH$6),'B-PorHerramienta'!$A$2:$A$2848,O$8,'B-PorHerramienta'!$J$2:$J$2848,$AC48,'B-PorHerramienta'!$K$2:$K$2848,$AD48,'B-PorHerramienta'!$L$2:$L$2848,$AE48)*$AI$6,$AJ$6))</f>
        <v/>
      </c>
      <c r="P48" s="48" t="str">
        <f>IF(COUNTIFS('B-PorHerramienta'!$A$2:$A$2848,P$8,'B-PorHerramienta'!$J$2:$J$2848,$AC48,'B-PorHerramienta'!$K$2:$K$2848,$AD48,'B-PorHerramienta'!$L$2:$L$2848,$AE48,'B-PorHerramienta'!$F$2:$F$2848,"&lt;&gt;")=0,"",ROUND(SUMIFS(INDEX('B-PorHerramienta'!$F$2:$I$2848,0,$AH$6),'B-PorHerramienta'!$A$2:$A$2848,P$8,'B-PorHerramienta'!$J$2:$J$2848,$AC48,'B-PorHerramienta'!$K$2:$K$2848,$AD48,'B-PorHerramienta'!$L$2:$L$2848,$AE48)*$AI$6,$AJ$6))</f>
        <v/>
      </c>
      <c r="Q48" s="48" t="str">
        <f>IF(COUNTIFS('B-PorHerramienta'!$A$2:$A$2848,Q$8,'B-PorHerramienta'!$J$2:$J$2848,$AC48,'B-PorHerramienta'!$K$2:$K$2848,$AD48,'B-PorHerramienta'!$L$2:$L$2848,$AE48,'B-PorHerramienta'!$F$2:$F$2848,"&lt;&gt;")=0,"",ROUND(SUMIFS(INDEX('B-PorHerramienta'!$F$2:$I$2848,0,$AH$6),'B-PorHerramienta'!$A$2:$A$2848,Q$8,'B-PorHerramienta'!$J$2:$J$2848,$AC48,'B-PorHerramienta'!$K$2:$K$2848,$AD48,'B-PorHerramienta'!$L$2:$L$2848,$AE48)*$AI$6,$AJ$6))</f>
        <v/>
      </c>
      <c r="R48" s="48" t="str">
        <f>IF(COUNTIFS('B-PorHerramienta'!$A$2:$A$2848,R$8,'B-PorHerramienta'!$J$2:$J$2848,$AC48,'B-PorHerramienta'!$K$2:$K$2848,$AD48,'B-PorHerramienta'!$L$2:$L$2848,$AE48,'B-PorHerramienta'!$F$2:$F$2848,"&lt;&gt;")=0,"",ROUND(SUMIFS(INDEX('B-PorHerramienta'!$F$2:$I$2848,0,$AH$6),'B-PorHerramienta'!$A$2:$A$2848,R$8,'B-PorHerramienta'!$J$2:$J$2848,$AC48,'B-PorHerramienta'!$K$2:$K$2848,$AD48,'B-PorHerramienta'!$L$2:$L$2848,$AE48)*$AI$6,$AJ$6))</f>
        <v/>
      </c>
      <c r="S48" s="48" t="str">
        <f>IF(COUNTIFS('B-PorHerramienta'!$A$2:$A$2848,S$8,'B-PorHerramienta'!$J$2:$J$2848,$AC48,'B-PorHerramienta'!$K$2:$K$2848,$AD48,'B-PorHerramienta'!$L$2:$L$2848,$AE48,'B-PorHerramienta'!$F$2:$F$2848,"&lt;&gt;")=0,"",ROUND(SUMIFS(INDEX('B-PorHerramienta'!$F$2:$I$2848,0,$AH$6),'B-PorHerramienta'!$A$2:$A$2848,S$8,'B-PorHerramienta'!$J$2:$J$2848,$AC48,'B-PorHerramienta'!$K$2:$K$2848,$AD48,'B-PorHerramienta'!$L$2:$L$2848,$AE48)*$AI$6,$AJ$6))</f>
        <v/>
      </c>
      <c r="T48" s="48" t="str">
        <f>IF(COUNTIFS('B-PorHerramienta'!$A$2:$A$2848,T$8,'B-PorHerramienta'!$J$2:$J$2848,$AC48,'B-PorHerramienta'!$K$2:$K$2848,$AD48,'B-PorHerramienta'!$L$2:$L$2848,$AE48,'B-PorHerramienta'!$F$2:$F$2848,"&lt;&gt;")=0,"",ROUND(SUMIFS(INDEX('B-PorHerramienta'!$F$2:$I$2848,0,$AH$6),'B-PorHerramienta'!$A$2:$A$2848,T$8,'B-PorHerramienta'!$J$2:$J$2848,$AC48,'B-PorHerramienta'!$K$2:$K$2848,$AD48,'B-PorHerramienta'!$L$2:$L$2848,$AE48)*$AI$6,$AJ$6))</f>
        <v/>
      </c>
      <c r="U48" s="48" t="str">
        <f>IF(COUNTIFS('B-PorHerramienta'!$A$2:$A$2848,U$8,'B-PorHerramienta'!$J$2:$J$2848,$AC48,'B-PorHerramienta'!$K$2:$K$2848,$AD48,'B-PorHerramienta'!$L$2:$L$2848,$AE48,'B-PorHerramienta'!$F$2:$F$2848,"&lt;&gt;")=0,"",ROUND(SUMIFS(INDEX('B-PorHerramienta'!$F$2:$I$2848,0,$AH$6),'B-PorHerramienta'!$A$2:$A$2848,U$8,'B-PorHerramienta'!$J$2:$J$2848,$AC48,'B-PorHerramienta'!$K$2:$K$2848,$AD48,'B-PorHerramienta'!$L$2:$L$2848,$AE48)*$AI$6,$AJ$6))</f>
        <v/>
      </c>
      <c r="V48" s="48" t="str">
        <f>IF(COUNTIFS('B-PorHerramienta'!$A$2:$A$2848,V$8,'B-PorHerramienta'!$J$2:$J$2848,$AC48,'B-PorHerramienta'!$K$2:$K$2848,$AD48,'B-PorHerramienta'!$L$2:$L$2848,$AE48,'B-PorHerramienta'!$F$2:$F$2848,"&lt;&gt;")=0,"",ROUND(SUMIFS(INDEX('B-PorHerramienta'!$F$2:$I$2848,0,$AH$6),'B-PorHerramienta'!$A$2:$A$2848,V$8,'B-PorHerramienta'!$J$2:$J$2848,$AC48,'B-PorHerramienta'!$K$2:$K$2848,$AD48,'B-PorHerramienta'!$L$2:$L$2848,$AE48)*$AI$6,$AJ$6))</f>
        <v/>
      </c>
      <c r="W48" s="48" t="str">
        <f>IF(COUNTIFS('B-PorHerramienta'!$A$2:$A$2848,W$8,'B-PorHerramienta'!$J$2:$J$2848,$AC48,'B-PorHerramienta'!$K$2:$K$2848,$AD48,'B-PorHerramienta'!$L$2:$L$2848,$AE48,'B-PorHerramienta'!$F$2:$F$2848,"&lt;&gt;")=0,"",ROUND(SUMIFS(INDEX('B-PorHerramienta'!$F$2:$I$2848,0,$AH$6),'B-PorHerramienta'!$A$2:$A$2848,W$8,'B-PorHerramienta'!$J$2:$J$2848,$AC48,'B-PorHerramienta'!$K$2:$K$2848,$AD48,'B-PorHerramienta'!$L$2:$L$2848,$AE48)*$AI$6,$AJ$6))</f>
        <v/>
      </c>
      <c r="X48" s="48" t="str">
        <f>IF(COUNTIFS('B-PorHerramienta'!$A$2:$A$2848,X$8,'B-PorHerramienta'!$J$2:$J$2848,$AC48,'B-PorHerramienta'!$K$2:$K$2848,$AD48,'B-PorHerramienta'!$L$2:$L$2848,$AE48,'B-PorHerramienta'!$F$2:$F$2848,"&lt;&gt;")=0,"",ROUND(SUMIFS(INDEX('B-PorHerramienta'!$F$2:$I$2848,0,$AH$6),'B-PorHerramienta'!$A$2:$A$2848,X$8,'B-PorHerramienta'!$J$2:$J$2848,$AC48,'B-PorHerramienta'!$K$2:$K$2848,$AD48,'B-PorHerramienta'!$L$2:$L$2848,$AE48)*$AI$6,$AJ$6))</f>
        <v/>
      </c>
      <c r="Y48" s="48" t="str">
        <f>IF(COUNTIFS('B-PorHerramienta'!$A$2:$A$2848,Y$8,'B-PorHerramienta'!$J$2:$J$2848,$AC48,'B-PorHerramienta'!$K$2:$K$2848,$AD48,'B-PorHerramienta'!$L$2:$L$2848,$AE48,'B-PorHerramienta'!$F$2:$F$2848,"&lt;&gt;")=0,"",ROUND(SUMIFS(INDEX('B-PorHerramienta'!$F$2:$I$2848,0,$AH$6),'B-PorHerramienta'!$A$2:$A$2848,Y$8,'B-PorHerramienta'!$J$2:$J$2848,$AC48,'B-PorHerramienta'!$K$2:$K$2848,$AD48,'B-PorHerramienta'!$L$2:$L$2848,$AE48)*$AI$6,$AJ$6))</f>
        <v/>
      </c>
      <c r="Z48" s="48" t="str">
        <f>IF(COUNTIFS('B-PorHerramienta'!$A$2:$A$2848,Z$8,'B-PorHerramienta'!$J$2:$J$2848,$AC48,'B-PorHerramienta'!$K$2:$K$2848,$AD48,'B-PorHerramienta'!$L$2:$L$2848,$AE48,'B-PorHerramienta'!$F$2:$F$2848,"&lt;&gt;")=0,"",ROUND(SUMIFS(INDEX('B-PorHerramienta'!$F$2:$I$2848,0,$AH$6),'B-PorHerramienta'!$A$2:$A$2848,Z$8,'B-PorHerramienta'!$J$2:$J$2848,$AC48,'B-PorHerramienta'!$K$2:$K$2848,$AD48,'B-PorHerramienta'!$L$2:$L$2848,$AE48)*$AI$6,$AJ$6))</f>
        <v/>
      </c>
      <c r="AA48" s="6"/>
      <c r="AB48" s="35">
        <v>2</v>
      </c>
      <c r="AC48" s="35" t="s">
        <v>1114</v>
      </c>
      <c r="AD48" s="35" t="s">
        <v>1115</v>
      </c>
      <c r="AE48" s="35" t="s">
        <v>1152</v>
      </c>
      <c r="AF48" s="35"/>
      <c r="AG48" s="35"/>
      <c r="AH48" s="35"/>
      <c r="AI48" s="35"/>
      <c r="AJ48" s="35"/>
      <c r="AK48" s="35"/>
    </row>
    <row r="49" spans="1:37" ht="45" hidden="1" outlineLevel="2" collapsed="1" x14ac:dyDescent="0.25">
      <c r="A49" s="49" t="s">
        <v>2178</v>
      </c>
      <c r="B49" s="47" t="s">
        <v>185</v>
      </c>
      <c r="C49" s="48" t="str">
        <f>IF(COUNTIFS('B-PorHerramienta'!$A$2:$A$2848,C$8,'B-PorHerramienta'!$J$2:$J$2848,$AC49,'B-PorHerramienta'!$K$2:$K$2848,$AD49,'B-PorHerramienta'!$L$2:$L$2848,$AE49,'B-PorHerramienta'!$F$2:$F$2848,"&lt;&gt;")=0,"",ROUND(SUMIFS(INDEX('B-PorHerramienta'!$F$2:$I$2848,0,$AH$6),'B-PorHerramienta'!$A$2:$A$2848,C$8,'B-PorHerramienta'!$J$2:$J$2848,$AC49,'B-PorHerramienta'!$K$2:$K$2848,$AD49,'B-PorHerramienta'!$L$2:$L$2848,$AE49)*$AI$6,$AJ$6))</f>
        <v/>
      </c>
      <c r="D49" s="48" t="str">
        <f>IF(COUNTIFS('B-PorHerramienta'!$A$2:$A$2848,D$8,'B-PorHerramienta'!$J$2:$J$2848,$AC49,'B-PorHerramienta'!$K$2:$K$2848,$AD49,'B-PorHerramienta'!$L$2:$L$2848,$AE49,'B-PorHerramienta'!$F$2:$F$2848,"&lt;&gt;")=0,"",ROUND(SUMIFS(INDEX('B-PorHerramienta'!$F$2:$I$2848,0,$AH$6),'B-PorHerramienta'!$A$2:$A$2848,D$8,'B-PorHerramienta'!$J$2:$J$2848,$AC49,'B-PorHerramienta'!$K$2:$K$2848,$AD49,'B-PorHerramienta'!$L$2:$L$2848,$AE49)*$AI$6,$AJ$6))</f>
        <v/>
      </c>
      <c r="E49" s="48" t="str">
        <f>IF(COUNTIFS('B-PorHerramienta'!$A$2:$A$2848,E$8,'B-PorHerramienta'!$J$2:$J$2848,$AC49,'B-PorHerramienta'!$K$2:$K$2848,$AD49,'B-PorHerramienta'!$L$2:$L$2848,$AE49,'B-PorHerramienta'!$F$2:$F$2848,"&lt;&gt;")=0,"",ROUND(SUMIFS(INDEX('B-PorHerramienta'!$F$2:$I$2848,0,$AH$6),'B-PorHerramienta'!$A$2:$A$2848,E$8,'B-PorHerramienta'!$J$2:$J$2848,$AC49,'B-PorHerramienta'!$K$2:$K$2848,$AD49,'B-PorHerramienta'!$L$2:$L$2848,$AE49)*$AI$6,$AJ$6))</f>
        <v/>
      </c>
      <c r="F49" s="48" t="str">
        <f>IF(COUNTIFS('B-PorHerramienta'!$A$2:$A$2848,F$8,'B-PorHerramienta'!$J$2:$J$2848,$AC49,'B-PorHerramienta'!$K$2:$K$2848,$AD49,'B-PorHerramienta'!$L$2:$L$2848,$AE49,'B-PorHerramienta'!$F$2:$F$2848,"&lt;&gt;")=0,"",ROUND(SUMIFS(INDEX('B-PorHerramienta'!$F$2:$I$2848,0,$AH$6),'B-PorHerramienta'!$A$2:$A$2848,F$8,'B-PorHerramienta'!$J$2:$J$2848,$AC49,'B-PorHerramienta'!$K$2:$K$2848,$AD49,'B-PorHerramienta'!$L$2:$L$2848,$AE49)*$AI$6,$AJ$6))</f>
        <v/>
      </c>
      <c r="G49" s="48" t="str">
        <f>IF(COUNTIFS('B-PorHerramienta'!$A$2:$A$2848,G$8,'B-PorHerramienta'!$J$2:$J$2848,$AC49,'B-PorHerramienta'!$K$2:$K$2848,$AD49,'B-PorHerramienta'!$L$2:$L$2848,$AE49,'B-PorHerramienta'!$F$2:$F$2848,"&lt;&gt;")=0,"",ROUND(SUMIFS(INDEX('B-PorHerramienta'!$F$2:$I$2848,0,$AH$6),'B-PorHerramienta'!$A$2:$A$2848,G$8,'B-PorHerramienta'!$J$2:$J$2848,$AC49,'B-PorHerramienta'!$K$2:$K$2848,$AD49,'B-PorHerramienta'!$L$2:$L$2848,$AE49)*$AI$6,$AJ$6))</f>
        <v/>
      </c>
      <c r="H49" s="48" t="str">
        <f>IF(COUNTIFS('B-PorHerramienta'!$A$2:$A$2848,H$8,'B-PorHerramienta'!$J$2:$J$2848,$AC49,'B-PorHerramienta'!$K$2:$K$2848,$AD49,'B-PorHerramienta'!$L$2:$L$2848,$AE49,'B-PorHerramienta'!$F$2:$F$2848,"&lt;&gt;")=0,"",ROUND(SUMIFS(INDEX('B-PorHerramienta'!$F$2:$I$2848,0,$AH$6),'B-PorHerramienta'!$A$2:$A$2848,H$8,'B-PorHerramienta'!$J$2:$J$2848,$AC49,'B-PorHerramienta'!$K$2:$K$2848,$AD49,'B-PorHerramienta'!$L$2:$L$2848,$AE49)*$AI$6,$AJ$6))</f>
        <v/>
      </c>
      <c r="I49" s="48" t="str">
        <f>IF(COUNTIFS('B-PorHerramienta'!$A$2:$A$2848,I$8,'B-PorHerramienta'!$J$2:$J$2848,$AC49,'B-PorHerramienta'!$K$2:$K$2848,$AD49,'B-PorHerramienta'!$L$2:$L$2848,$AE49,'B-PorHerramienta'!$F$2:$F$2848,"&lt;&gt;")=0,"",ROUND(SUMIFS(INDEX('B-PorHerramienta'!$F$2:$I$2848,0,$AH$6),'B-PorHerramienta'!$A$2:$A$2848,I$8,'B-PorHerramienta'!$J$2:$J$2848,$AC49,'B-PorHerramienta'!$K$2:$K$2848,$AD49,'B-PorHerramienta'!$L$2:$L$2848,$AE49)*$AI$6,$AJ$6))</f>
        <v/>
      </c>
      <c r="J49" s="48" t="str">
        <f>IF(COUNTIFS('B-PorHerramienta'!$A$2:$A$2848,J$8,'B-PorHerramienta'!$J$2:$J$2848,$AC49,'B-PorHerramienta'!$K$2:$K$2848,$AD49,'B-PorHerramienta'!$L$2:$L$2848,$AE49,'B-PorHerramienta'!$F$2:$F$2848,"&lt;&gt;")=0,"",ROUND(SUMIFS(INDEX('B-PorHerramienta'!$F$2:$I$2848,0,$AH$6),'B-PorHerramienta'!$A$2:$A$2848,J$8,'B-PorHerramienta'!$J$2:$J$2848,$AC49,'B-PorHerramienta'!$K$2:$K$2848,$AD49,'B-PorHerramienta'!$L$2:$L$2848,$AE49)*$AI$6,$AJ$6))</f>
        <v/>
      </c>
      <c r="K49" s="48" t="str">
        <f>IF(COUNTIFS('B-PorHerramienta'!$A$2:$A$2848,K$8,'B-PorHerramienta'!$J$2:$J$2848,$AC49,'B-PorHerramienta'!$K$2:$K$2848,$AD49,'B-PorHerramienta'!$L$2:$L$2848,$AE49,'B-PorHerramienta'!$F$2:$F$2848,"&lt;&gt;")=0,"",ROUND(SUMIFS(INDEX('B-PorHerramienta'!$F$2:$I$2848,0,$AH$6),'B-PorHerramienta'!$A$2:$A$2848,K$8,'B-PorHerramienta'!$J$2:$J$2848,$AC49,'B-PorHerramienta'!$K$2:$K$2848,$AD49,'B-PorHerramienta'!$L$2:$L$2848,$AE49)*$AI$6,$AJ$6))</f>
        <v/>
      </c>
      <c r="L49" s="48" t="str">
        <f>IF(COUNTIFS('B-PorHerramienta'!$A$2:$A$2848,L$8,'B-PorHerramienta'!$J$2:$J$2848,$AC49,'B-PorHerramienta'!$K$2:$K$2848,$AD49,'B-PorHerramienta'!$L$2:$L$2848,$AE49,'B-PorHerramienta'!$F$2:$F$2848,"&lt;&gt;")=0,"",ROUND(SUMIFS(INDEX('B-PorHerramienta'!$F$2:$I$2848,0,$AH$6),'B-PorHerramienta'!$A$2:$A$2848,L$8,'B-PorHerramienta'!$J$2:$J$2848,$AC49,'B-PorHerramienta'!$K$2:$K$2848,$AD49,'B-PorHerramienta'!$L$2:$L$2848,$AE49)*$AI$6,$AJ$6))</f>
        <v/>
      </c>
      <c r="M49" s="48" t="str">
        <f>IF(COUNTIFS('B-PorHerramienta'!$A$2:$A$2848,M$8,'B-PorHerramienta'!$J$2:$J$2848,$AC49,'B-PorHerramienta'!$K$2:$K$2848,$AD49,'B-PorHerramienta'!$L$2:$L$2848,$AE49,'B-PorHerramienta'!$F$2:$F$2848,"&lt;&gt;")=0,"",ROUND(SUMIFS(INDEX('B-PorHerramienta'!$F$2:$I$2848,0,$AH$6),'B-PorHerramienta'!$A$2:$A$2848,M$8,'B-PorHerramienta'!$J$2:$J$2848,$AC49,'B-PorHerramienta'!$K$2:$K$2848,$AD49,'B-PorHerramienta'!$L$2:$L$2848,$AE49)*$AI$6,$AJ$6))</f>
        <v/>
      </c>
      <c r="N49" s="48" t="str">
        <f>IF(COUNTIFS('B-PorHerramienta'!$A$2:$A$2848,N$8,'B-PorHerramienta'!$J$2:$J$2848,$AC49,'B-PorHerramienta'!$K$2:$K$2848,$AD49,'B-PorHerramienta'!$L$2:$L$2848,$AE49,'B-PorHerramienta'!$F$2:$F$2848,"&lt;&gt;")=0,"",ROUND(SUMIFS(INDEX('B-PorHerramienta'!$F$2:$I$2848,0,$AH$6),'B-PorHerramienta'!$A$2:$A$2848,N$8,'B-PorHerramienta'!$J$2:$J$2848,$AC49,'B-PorHerramienta'!$K$2:$K$2848,$AD49,'B-PorHerramienta'!$L$2:$L$2848,$AE49)*$AI$6,$AJ$6))</f>
        <v/>
      </c>
      <c r="O49" s="48" t="str">
        <f>IF(COUNTIFS('B-PorHerramienta'!$A$2:$A$2848,O$8,'B-PorHerramienta'!$J$2:$J$2848,$AC49,'B-PorHerramienta'!$K$2:$K$2848,$AD49,'B-PorHerramienta'!$L$2:$L$2848,$AE49,'B-PorHerramienta'!$F$2:$F$2848,"&lt;&gt;")=0,"",ROUND(SUMIFS(INDEX('B-PorHerramienta'!$F$2:$I$2848,0,$AH$6),'B-PorHerramienta'!$A$2:$A$2848,O$8,'B-PorHerramienta'!$J$2:$J$2848,$AC49,'B-PorHerramienta'!$K$2:$K$2848,$AD49,'B-PorHerramienta'!$L$2:$L$2848,$AE49)*$AI$6,$AJ$6))</f>
        <v/>
      </c>
      <c r="P49" s="48" t="str">
        <f>IF(COUNTIFS('B-PorHerramienta'!$A$2:$A$2848,P$8,'B-PorHerramienta'!$J$2:$J$2848,$AC49,'B-PorHerramienta'!$K$2:$K$2848,$AD49,'B-PorHerramienta'!$L$2:$L$2848,$AE49,'B-PorHerramienta'!$F$2:$F$2848,"&lt;&gt;")=0,"",ROUND(SUMIFS(INDEX('B-PorHerramienta'!$F$2:$I$2848,0,$AH$6),'B-PorHerramienta'!$A$2:$A$2848,P$8,'B-PorHerramienta'!$J$2:$J$2848,$AC49,'B-PorHerramienta'!$K$2:$K$2848,$AD49,'B-PorHerramienta'!$L$2:$L$2848,$AE49)*$AI$6,$AJ$6))</f>
        <v/>
      </c>
      <c r="Q49" s="48" t="str">
        <f>IF(COUNTIFS('B-PorHerramienta'!$A$2:$A$2848,Q$8,'B-PorHerramienta'!$J$2:$J$2848,$AC49,'B-PorHerramienta'!$K$2:$K$2848,$AD49,'B-PorHerramienta'!$L$2:$L$2848,$AE49,'B-PorHerramienta'!$F$2:$F$2848,"&lt;&gt;")=0,"",ROUND(SUMIFS(INDEX('B-PorHerramienta'!$F$2:$I$2848,0,$AH$6),'B-PorHerramienta'!$A$2:$A$2848,Q$8,'B-PorHerramienta'!$J$2:$J$2848,$AC49,'B-PorHerramienta'!$K$2:$K$2848,$AD49,'B-PorHerramienta'!$L$2:$L$2848,$AE49)*$AI$6,$AJ$6))</f>
        <v/>
      </c>
      <c r="R49" s="48" t="str">
        <f>IF(COUNTIFS('B-PorHerramienta'!$A$2:$A$2848,R$8,'B-PorHerramienta'!$J$2:$J$2848,$AC49,'B-PorHerramienta'!$K$2:$K$2848,$AD49,'B-PorHerramienta'!$L$2:$L$2848,$AE49,'B-PorHerramienta'!$F$2:$F$2848,"&lt;&gt;")=0,"",ROUND(SUMIFS(INDEX('B-PorHerramienta'!$F$2:$I$2848,0,$AH$6),'B-PorHerramienta'!$A$2:$A$2848,R$8,'B-PorHerramienta'!$J$2:$J$2848,$AC49,'B-PorHerramienta'!$K$2:$K$2848,$AD49,'B-PorHerramienta'!$L$2:$L$2848,$AE49)*$AI$6,$AJ$6))</f>
        <v/>
      </c>
      <c r="S49" s="48" t="str">
        <f>IF(COUNTIFS('B-PorHerramienta'!$A$2:$A$2848,S$8,'B-PorHerramienta'!$J$2:$J$2848,$AC49,'B-PorHerramienta'!$K$2:$K$2848,$AD49,'B-PorHerramienta'!$L$2:$L$2848,$AE49,'B-PorHerramienta'!$F$2:$F$2848,"&lt;&gt;")=0,"",ROUND(SUMIFS(INDEX('B-PorHerramienta'!$F$2:$I$2848,0,$AH$6),'B-PorHerramienta'!$A$2:$A$2848,S$8,'B-PorHerramienta'!$J$2:$J$2848,$AC49,'B-PorHerramienta'!$K$2:$K$2848,$AD49,'B-PorHerramienta'!$L$2:$L$2848,$AE49)*$AI$6,$AJ$6))</f>
        <v/>
      </c>
      <c r="T49" s="48" t="str">
        <f>IF(COUNTIFS('B-PorHerramienta'!$A$2:$A$2848,T$8,'B-PorHerramienta'!$J$2:$J$2848,$AC49,'B-PorHerramienta'!$K$2:$K$2848,$AD49,'B-PorHerramienta'!$L$2:$L$2848,$AE49,'B-PorHerramienta'!$F$2:$F$2848,"&lt;&gt;")=0,"",ROUND(SUMIFS(INDEX('B-PorHerramienta'!$F$2:$I$2848,0,$AH$6),'B-PorHerramienta'!$A$2:$A$2848,T$8,'B-PorHerramienta'!$J$2:$J$2848,$AC49,'B-PorHerramienta'!$K$2:$K$2848,$AD49,'B-PorHerramienta'!$L$2:$L$2848,$AE49)*$AI$6,$AJ$6))</f>
        <v/>
      </c>
      <c r="U49" s="48" t="str">
        <f>IF(COUNTIFS('B-PorHerramienta'!$A$2:$A$2848,U$8,'B-PorHerramienta'!$J$2:$J$2848,$AC49,'B-PorHerramienta'!$K$2:$K$2848,$AD49,'B-PorHerramienta'!$L$2:$L$2848,$AE49,'B-PorHerramienta'!$F$2:$F$2848,"&lt;&gt;")=0,"",ROUND(SUMIFS(INDEX('B-PorHerramienta'!$F$2:$I$2848,0,$AH$6),'B-PorHerramienta'!$A$2:$A$2848,U$8,'B-PorHerramienta'!$J$2:$J$2848,$AC49,'B-PorHerramienta'!$K$2:$K$2848,$AD49,'B-PorHerramienta'!$L$2:$L$2848,$AE49)*$AI$6,$AJ$6))</f>
        <v/>
      </c>
      <c r="V49" s="48" t="str">
        <f>IF(COUNTIFS('B-PorHerramienta'!$A$2:$A$2848,V$8,'B-PorHerramienta'!$J$2:$J$2848,$AC49,'B-PorHerramienta'!$K$2:$K$2848,$AD49,'B-PorHerramienta'!$L$2:$L$2848,$AE49,'B-PorHerramienta'!$F$2:$F$2848,"&lt;&gt;")=0,"",ROUND(SUMIFS(INDEX('B-PorHerramienta'!$F$2:$I$2848,0,$AH$6),'B-PorHerramienta'!$A$2:$A$2848,V$8,'B-PorHerramienta'!$J$2:$J$2848,$AC49,'B-PorHerramienta'!$K$2:$K$2848,$AD49,'B-PorHerramienta'!$L$2:$L$2848,$AE49)*$AI$6,$AJ$6))</f>
        <v/>
      </c>
      <c r="W49" s="48" t="str">
        <f>IF(COUNTIFS('B-PorHerramienta'!$A$2:$A$2848,W$8,'B-PorHerramienta'!$J$2:$J$2848,$AC49,'B-PorHerramienta'!$K$2:$K$2848,$AD49,'B-PorHerramienta'!$L$2:$L$2848,$AE49,'B-PorHerramienta'!$F$2:$F$2848,"&lt;&gt;")=0,"",ROUND(SUMIFS(INDEX('B-PorHerramienta'!$F$2:$I$2848,0,$AH$6),'B-PorHerramienta'!$A$2:$A$2848,W$8,'B-PorHerramienta'!$J$2:$J$2848,$AC49,'B-PorHerramienta'!$K$2:$K$2848,$AD49,'B-PorHerramienta'!$L$2:$L$2848,$AE49)*$AI$6,$AJ$6))</f>
        <v/>
      </c>
      <c r="X49" s="48" t="str">
        <f>IF(COUNTIFS('B-PorHerramienta'!$A$2:$A$2848,X$8,'B-PorHerramienta'!$J$2:$J$2848,$AC49,'B-PorHerramienta'!$K$2:$K$2848,$AD49,'B-PorHerramienta'!$L$2:$L$2848,$AE49,'B-PorHerramienta'!$F$2:$F$2848,"&lt;&gt;")=0,"",ROUND(SUMIFS(INDEX('B-PorHerramienta'!$F$2:$I$2848,0,$AH$6),'B-PorHerramienta'!$A$2:$A$2848,X$8,'B-PorHerramienta'!$J$2:$J$2848,$AC49,'B-PorHerramienta'!$K$2:$K$2848,$AD49,'B-PorHerramienta'!$L$2:$L$2848,$AE49)*$AI$6,$AJ$6))</f>
        <v/>
      </c>
      <c r="Y49" s="48" t="str">
        <f>IF(COUNTIFS('B-PorHerramienta'!$A$2:$A$2848,Y$8,'B-PorHerramienta'!$J$2:$J$2848,$AC49,'B-PorHerramienta'!$K$2:$K$2848,$AD49,'B-PorHerramienta'!$L$2:$L$2848,$AE49,'B-PorHerramienta'!$F$2:$F$2848,"&lt;&gt;")=0,"",ROUND(SUMIFS(INDEX('B-PorHerramienta'!$F$2:$I$2848,0,$AH$6),'B-PorHerramienta'!$A$2:$A$2848,Y$8,'B-PorHerramienta'!$J$2:$J$2848,$AC49,'B-PorHerramienta'!$K$2:$K$2848,$AD49,'B-PorHerramienta'!$L$2:$L$2848,$AE49)*$AI$6,$AJ$6))</f>
        <v/>
      </c>
      <c r="Z49" s="48" t="str">
        <f>IF(COUNTIFS('B-PorHerramienta'!$A$2:$A$2848,Z$8,'B-PorHerramienta'!$J$2:$J$2848,$AC49,'B-PorHerramienta'!$K$2:$K$2848,$AD49,'B-PorHerramienta'!$L$2:$L$2848,$AE49,'B-PorHerramienta'!$F$2:$F$2848,"&lt;&gt;")=0,"",ROUND(SUMIFS(INDEX('B-PorHerramienta'!$F$2:$I$2848,0,$AH$6),'B-PorHerramienta'!$A$2:$A$2848,Z$8,'B-PorHerramienta'!$J$2:$J$2848,$AC49,'B-PorHerramienta'!$K$2:$K$2848,$AD49,'B-PorHerramienta'!$L$2:$L$2848,$AE49)*$AI$6,$AJ$6))</f>
        <v/>
      </c>
      <c r="AA49" s="6"/>
      <c r="AB49" s="35">
        <v>2</v>
      </c>
      <c r="AC49" s="35" t="s">
        <v>1114</v>
      </c>
      <c r="AD49" s="35" t="s">
        <v>1115</v>
      </c>
      <c r="AE49" s="35" t="s">
        <v>1153</v>
      </c>
      <c r="AF49" s="35"/>
      <c r="AG49" s="35"/>
      <c r="AH49" s="35"/>
      <c r="AI49" s="35"/>
      <c r="AJ49" s="35"/>
      <c r="AK49" s="35"/>
    </row>
    <row r="50" spans="1:37" hidden="1" outlineLevel="2" collapsed="1" x14ac:dyDescent="0.25">
      <c r="A50" s="49" t="s">
        <v>2177</v>
      </c>
      <c r="B50" s="47" t="s">
        <v>187</v>
      </c>
      <c r="C50" s="48" t="str">
        <f>IF(COUNTIFS('B-PorHerramienta'!$A$2:$A$2848,C$8,'B-PorHerramienta'!$J$2:$J$2848,$AC50,'B-PorHerramienta'!$K$2:$K$2848,$AD50,'B-PorHerramienta'!$L$2:$L$2848,$AE50,'B-PorHerramienta'!$F$2:$F$2848,"&lt;&gt;")=0,"",ROUND(SUMIFS(INDEX('B-PorHerramienta'!$F$2:$I$2848,0,$AH$6),'B-PorHerramienta'!$A$2:$A$2848,C$8,'B-PorHerramienta'!$J$2:$J$2848,$AC50,'B-PorHerramienta'!$K$2:$K$2848,$AD50,'B-PorHerramienta'!$L$2:$L$2848,$AE50)*$AI$6,$AJ$6))</f>
        <v/>
      </c>
      <c r="D50" s="48" t="str">
        <f>IF(COUNTIFS('B-PorHerramienta'!$A$2:$A$2848,D$8,'B-PorHerramienta'!$J$2:$J$2848,$AC50,'B-PorHerramienta'!$K$2:$K$2848,$AD50,'B-PorHerramienta'!$L$2:$L$2848,$AE50,'B-PorHerramienta'!$F$2:$F$2848,"&lt;&gt;")=0,"",ROUND(SUMIFS(INDEX('B-PorHerramienta'!$F$2:$I$2848,0,$AH$6),'B-PorHerramienta'!$A$2:$A$2848,D$8,'B-PorHerramienta'!$J$2:$J$2848,$AC50,'B-PorHerramienta'!$K$2:$K$2848,$AD50,'B-PorHerramienta'!$L$2:$L$2848,$AE50)*$AI$6,$AJ$6))</f>
        <v/>
      </c>
      <c r="E50" s="48" t="str">
        <f>IF(COUNTIFS('B-PorHerramienta'!$A$2:$A$2848,E$8,'B-PorHerramienta'!$J$2:$J$2848,$AC50,'B-PorHerramienta'!$K$2:$K$2848,$AD50,'B-PorHerramienta'!$L$2:$L$2848,$AE50,'B-PorHerramienta'!$F$2:$F$2848,"&lt;&gt;")=0,"",ROUND(SUMIFS(INDEX('B-PorHerramienta'!$F$2:$I$2848,0,$AH$6),'B-PorHerramienta'!$A$2:$A$2848,E$8,'B-PorHerramienta'!$J$2:$J$2848,$AC50,'B-PorHerramienta'!$K$2:$K$2848,$AD50,'B-PorHerramienta'!$L$2:$L$2848,$AE50)*$AI$6,$AJ$6))</f>
        <v/>
      </c>
      <c r="F50" s="48" t="str">
        <f>IF(COUNTIFS('B-PorHerramienta'!$A$2:$A$2848,F$8,'B-PorHerramienta'!$J$2:$J$2848,$AC50,'B-PorHerramienta'!$K$2:$K$2848,$AD50,'B-PorHerramienta'!$L$2:$L$2848,$AE50,'B-PorHerramienta'!$F$2:$F$2848,"&lt;&gt;")=0,"",ROUND(SUMIFS(INDEX('B-PorHerramienta'!$F$2:$I$2848,0,$AH$6),'B-PorHerramienta'!$A$2:$A$2848,F$8,'B-PorHerramienta'!$J$2:$J$2848,$AC50,'B-PorHerramienta'!$K$2:$K$2848,$AD50,'B-PorHerramienta'!$L$2:$L$2848,$AE50)*$AI$6,$AJ$6))</f>
        <v/>
      </c>
      <c r="G50" s="48" t="str">
        <f>IF(COUNTIFS('B-PorHerramienta'!$A$2:$A$2848,G$8,'B-PorHerramienta'!$J$2:$J$2848,$AC50,'B-PorHerramienta'!$K$2:$K$2848,$AD50,'B-PorHerramienta'!$L$2:$L$2848,$AE50,'B-PorHerramienta'!$F$2:$F$2848,"&lt;&gt;")=0,"",ROUND(SUMIFS(INDEX('B-PorHerramienta'!$F$2:$I$2848,0,$AH$6),'B-PorHerramienta'!$A$2:$A$2848,G$8,'B-PorHerramienta'!$J$2:$J$2848,$AC50,'B-PorHerramienta'!$K$2:$K$2848,$AD50,'B-PorHerramienta'!$L$2:$L$2848,$AE50)*$AI$6,$AJ$6))</f>
        <v/>
      </c>
      <c r="H50" s="48" t="str">
        <f>IF(COUNTIFS('B-PorHerramienta'!$A$2:$A$2848,H$8,'B-PorHerramienta'!$J$2:$J$2848,$AC50,'B-PorHerramienta'!$K$2:$K$2848,$AD50,'B-PorHerramienta'!$L$2:$L$2848,$AE50,'B-PorHerramienta'!$F$2:$F$2848,"&lt;&gt;")=0,"",ROUND(SUMIFS(INDEX('B-PorHerramienta'!$F$2:$I$2848,0,$AH$6),'B-PorHerramienta'!$A$2:$A$2848,H$8,'B-PorHerramienta'!$J$2:$J$2848,$AC50,'B-PorHerramienta'!$K$2:$K$2848,$AD50,'B-PorHerramienta'!$L$2:$L$2848,$AE50)*$AI$6,$AJ$6))</f>
        <v/>
      </c>
      <c r="I50" s="48" t="str">
        <f>IF(COUNTIFS('B-PorHerramienta'!$A$2:$A$2848,I$8,'B-PorHerramienta'!$J$2:$J$2848,$AC50,'B-PorHerramienta'!$K$2:$K$2848,$AD50,'B-PorHerramienta'!$L$2:$L$2848,$AE50,'B-PorHerramienta'!$F$2:$F$2848,"&lt;&gt;")=0,"",ROUND(SUMIFS(INDEX('B-PorHerramienta'!$F$2:$I$2848,0,$AH$6),'B-PorHerramienta'!$A$2:$A$2848,I$8,'B-PorHerramienta'!$J$2:$J$2848,$AC50,'B-PorHerramienta'!$K$2:$K$2848,$AD50,'B-PorHerramienta'!$L$2:$L$2848,$AE50)*$AI$6,$AJ$6))</f>
        <v/>
      </c>
      <c r="J50" s="48" t="str">
        <f>IF(COUNTIFS('B-PorHerramienta'!$A$2:$A$2848,J$8,'B-PorHerramienta'!$J$2:$J$2848,$AC50,'B-PorHerramienta'!$K$2:$K$2848,$AD50,'B-PorHerramienta'!$L$2:$L$2848,$AE50,'B-PorHerramienta'!$F$2:$F$2848,"&lt;&gt;")=0,"",ROUND(SUMIFS(INDEX('B-PorHerramienta'!$F$2:$I$2848,0,$AH$6),'B-PorHerramienta'!$A$2:$A$2848,J$8,'B-PorHerramienta'!$J$2:$J$2848,$AC50,'B-PorHerramienta'!$K$2:$K$2848,$AD50,'B-PorHerramienta'!$L$2:$L$2848,$AE50)*$AI$6,$AJ$6))</f>
        <v/>
      </c>
      <c r="K50" s="48" t="str">
        <f>IF(COUNTIFS('B-PorHerramienta'!$A$2:$A$2848,K$8,'B-PorHerramienta'!$J$2:$J$2848,$AC50,'B-PorHerramienta'!$K$2:$K$2848,$AD50,'B-PorHerramienta'!$L$2:$L$2848,$AE50,'B-PorHerramienta'!$F$2:$F$2848,"&lt;&gt;")=0,"",ROUND(SUMIFS(INDEX('B-PorHerramienta'!$F$2:$I$2848,0,$AH$6),'B-PorHerramienta'!$A$2:$A$2848,K$8,'B-PorHerramienta'!$J$2:$J$2848,$AC50,'B-PorHerramienta'!$K$2:$K$2848,$AD50,'B-PorHerramienta'!$L$2:$L$2848,$AE50)*$AI$6,$AJ$6))</f>
        <v/>
      </c>
      <c r="L50" s="48" t="str">
        <f>IF(COUNTIFS('B-PorHerramienta'!$A$2:$A$2848,L$8,'B-PorHerramienta'!$J$2:$J$2848,$AC50,'B-PorHerramienta'!$K$2:$K$2848,$AD50,'B-PorHerramienta'!$L$2:$L$2848,$AE50,'B-PorHerramienta'!$F$2:$F$2848,"&lt;&gt;")=0,"",ROUND(SUMIFS(INDEX('B-PorHerramienta'!$F$2:$I$2848,0,$AH$6),'B-PorHerramienta'!$A$2:$A$2848,L$8,'B-PorHerramienta'!$J$2:$J$2848,$AC50,'B-PorHerramienta'!$K$2:$K$2848,$AD50,'B-PorHerramienta'!$L$2:$L$2848,$AE50)*$AI$6,$AJ$6))</f>
        <v/>
      </c>
      <c r="M50" s="48" t="str">
        <f>IF(COUNTIFS('B-PorHerramienta'!$A$2:$A$2848,M$8,'B-PorHerramienta'!$J$2:$J$2848,$AC50,'B-PorHerramienta'!$K$2:$K$2848,$AD50,'B-PorHerramienta'!$L$2:$L$2848,$AE50,'B-PorHerramienta'!$F$2:$F$2848,"&lt;&gt;")=0,"",ROUND(SUMIFS(INDEX('B-PorHerramienta'!$F$2:$I$2848,0,$AH$6),'B-PorHerramienta'!$A$2:$A$2848,M$8,'B-PorHerramienta'!$J$2:$J$2848,$AC50,'B-PorHerramienta'!$K$2:$K$2848,$AD50,'B-PorHerramienta'!$L$2:$L$2848,$AE50)*$AI$6,$AJ$6))</f>
        <v/>
      </c>
      <c r="N50" s="48" t="str">
        <f>IF(COUNTIFS('B-PorHerramienta'!$A$2:$A$2848,N$8,'B-PorHerramienta'!$J$2:$J$2848,$AC50,'B-PorHerramienta'!$K$2:$K$2848,$AD50,'B-PorHerramienta'!$L$2:$L$2848,$AE50,'B-PorHerramienta'!$F$2:$F$2848,"&lt;&gt;")=0,"",ROUND(SUMIFS(INDEX('B-PorHerramienta'!$F$2:$I$2848,0,$AH$6),'B-PorHerramienta'!$A$2:$A$2848,N$8,'B-PorHerramienta'!$J$2:$J$2848,$AC50,'B-PorHerramienta'!$K$2:$K$2848,$AD50,'B-PorHerramienta'!$L$2:$L$2848,$AE50)*$AI$6,$AJ$6))</f>
        <v/>
      </c>
      <c r="O50" s="48" t="str">
        <f>IF(COUNTIFS('B-PorHerramienta'!$A$2:$A$2848,O$8,'B-PorHerramienta'!$J$2:$J$2848,$AC50,'B-PorHerramienta'!$K$2:$K$2848,$AD50,'B-PorHerramienta'!$L$2:$L$2848,$AE50,'B-PorHerramienta'!$F$2:$F$2848,"&lt;&gt;")=0,"",ROUND(SUMIFS(INDEX('B-PorHerramienta'!$F$2:$I$2848,0,$AH$6),'B-PorHerramienta'!$A$2:$A$2848,O$8,'B-PorHerramienta'!$J$2:$J$2848,$AC50,'B-PorHerramienta'!$K$2:$K$2848,$AD50,'B-PorHerramienta'!$L$2:$L$2848,$AE50)*$AI$6,$AJ$6))</f>
        <v/>
      </c>
      <c r="P50" s="48" t="str">
        <f>IF(COUNTIFS('B-PorHerramienta'!$A$2:$A$2848,P$8,'B-PorHerramienta'!$J$2:$J$2848,$AC50,'B-PorHerramienta'!$K$2:$K$2848,$AD50,'B-PorHerramienta'!$L$2:$L$2848,$AE50,'B-PorHerramienta'!$F$2:$F$2848,"&lt;&gt;")=0,"",ROUND(SUMIFS(INDEX('B-PorHerramienta'!$F$2:$I$2848,0,$AH$6),'B-PorHerramienta'!$A$2:$A$2848,P$8,'B-PorHerramienta'!$J$2:$J$2848,$AC50,'B-PorHerramienta'!$K$2:$K$2848,$AD50,'B-PorHerramienta'!$L$2:$L$2848,$AE50)*$AI$6,$AJ$6))</f>
        <v/>
      </c>
      <c r="Q50" s="48" t="str">
        <f>IF(COUNTIFS('B-PorHerramienta'!$A$2:$A$2848,Q$8,'B-PorHerramienta'!$J$2:$J$2848,$AC50,'B-PorHerramienta'!$K$2:$K$2848,$AD50,'B-PorHerramienta'!$L$2:$L$2848,$AE50,'B-PorHerramienta'!$F$2:$F$2848,"&lt;&gt;")=0,"",ROUND(SUMIFS(INDEX('B-PorHerramienta'!$F$2:$I$2848,0,$AH$6),'B-PorHerramienta'!$A$2:$A$2848,Q$8,'B-PorHerramienta'!$J$2:$J$2848,$AC50,'B-PorHerramienta'!$K$2:$K$2848,$AD50,'B-PorHerramienta'!$L$2:$L$2848,$AE50)*$AI$6,$AJ$6))</f>
        <v/>
      </c>
      <c r="R50" s="48" t="str">
        <f>IF(COUNTIFS('B-PorHerramienta'!$A$2:$A$2848,R$8,'B-PorHerramienta'!$J$2:$J$2848,$AC50,'B-PorHerramienta'!$K$2:$K$2848,$AD50,'B-PorHerramienta'!$L$2:$L$2848,$AE50,'B-PorHerramienta'!$F$2:$F$2848,"&lt;&gt;")=0,"",ROUND(SUMIFS(INDEX('B-PorHerramienta'!$F$2:$I$2848,0,$AH$6),'B-PorHerramienta'!$A$2:$A$2848,R$8,'B-PorHerramienta'!$J$2:$J$2848,$AC50,'B-PorHerramienta'!$K$2:$K$2848,$AD50,'B-PorHerramienta'!$L$2:$L$2848,$AE50)*$AI$6,$AJ$6))</f>
        <v/>
      </c>
      <c r="S50" s="48" t="str">
        <f>IF(COUNTIFS('B-PorHerramienta'!$A$2:$A$2848,S$8,'B-PorHerramienta'!$J$2:$J$2848,$AC50,'B-PorHerramienta'!$K$2:$K$2848,$AD50,'B-PorHerramienta'!$L$2:$L$2848,$AE50,'B-PorHerramienta'!$F$2:$F$2848,"&lt;&gt;")=0,"",ROUND(SUMIFS(INDEX('B-PorHerramienta'!$F$2:$I$2848,0,$AH$6),'B-PorHerramienta'!$A$2:$A$2848,S$8,'B-PorHerramienta'!$J$2:$J$2848,$AC50,'B-PorHerramienta'!$K$2:$K$2848,$AD50,'B-PorHerramienta'!$L$2:$L$2848,$AE50)*$AI$6,$AJ$6))</f>
        <v/>
      </c>
      <c r="T50" s="48" t="str">
        <f>IF(COUNTIFS('B-PorHerramienta'!$A$2:$A$2848,T$8,'B-PorHerramienta'!$J$2:$J$2848,$AC50,'B-PorHerramienta'!$K$2:$K$2848,$AD50,'B-PorHerramienta'!$L$2:$L$2848,$AE50,'B-PorHerramienta'!$F$2:$F$2848,"&lt;&gt;")=0,"",ROUND(SUMIFS(INDEX('B-PorHerramienta'!$F$2:$I$2848,0,$AH$6),'B-PorHerramienta'!$A$2:$A$2848,T$8,'B-PorHerramienta'!$J$2:$J$2848,$AC50,'B-PorHerramienta'!$K$2:$K$2848,$AD50,'B-PorHerramienta'!$L$2:$L$2848,$AE50)*$AI$6,$AJ$6))</f>
        <v/>
      </c>
      <c r="U50" s="48" t="str">
        <f>IF(COUNTIFS('B-PorHerramienta'!$A$2:$A$2848,U$8,'B-PorHerramienta'!$J$2:$J$2848,$AC50,'B-PorHerramienta'!$K$2:$K$2848,$AD50,'B-PorHerramienta'!$L$2:$L$2848,$AE50,'B-PorHerramienta'!$F$2:$F$2848,"&lt;&gt;")=0,"",ROUND(SUMIFS(INDEX('B-PorHerramienta'!$F$2:$I$2848,0,$AH$6),'B-PorHerramienta'!$A$2:$A$2848,U$8,'B-PorHerramienta'!$J$2:$J$2848,$AC50,'B-PorHerramienta'!$K$2:$K$2848,$AD50,'B-PorHerramienta'!$L$2:$L$2848,$AE50)*$AI$6,$AJ$6))</f>
        <v/>
      </c>
      <c r="V50" s="48" t="str">
        <f>IF(COUNTIFS('B-PorHerramienta'!$A$2:$A$2848,V$8,'B-PorHerramienta'!$J$2:$J$2848,$AC50,'B-PorHerramienta'!$K$2:$K$2848,$AD50,'B-PorHerramienta'!$L$2:$L$2848,$AE50,'B-PorHerramienta'!$F$2:$F$2848,"&lt;&gt;")=0,"",ROUND(SUMIFS(INDEX('B-PorHerramienta'!$F$2:$I$2848,0,$AH$6),'B-PorHerramienta'!$A$2:$A$2848,V$8,'B-PorHerramienta'!$J$2:$J$2848,$AC50,'B-PorHerramienta'!$K$2:$K$2848,$AD50,'B-PorHerramienta'!$L$2:$L$2848,$AE50)*$AI$6,$AJ$6))</f>
        <v/>
      </c>
      <c r="W50" s="48" t="str">
        <f>IF(COUNTIFS('B-PorHerramienta'!$A$2:$A$2848,W$8,'B-PorHerramienta'!$J$2:$J$2848,$AC50,'B-PorHerramienta'!$K$2:$K$2848,$AD50,'B-PorHerramienta'!$L$2:$L$2848,$AE50,'B-PorHerramienta'!$F$2:$F$2848,"&lt;&gt;")=0,"",ROUND(SUMIFS(INDEX('B-PorHerramienta'!$F$2:$I$2848,0,$AH$6),'B-PorHerramienta'!$A$2:$A$2848,W$8,'B-PorHerramienta'!$J$2:$J$2848,$AC50,'B-PorHerramienta'!$K$2:$K$2848,$AD50,'B-PorHerramienta'!$L$2:$L$2848,$AE50)*$AI$6,$AJ$6))</f>
        <v/>
      </c>
      <c r="X50" s="48" t="str">
        <f>IF(COUNTIFS('B-PorHerramienta'!$A$2:$A$2848,X$8,'B-PorHerramienta'!$J$2:$J$2848,$AC50,'B-PorHerramienta'!$K$2:$K$2848,$AD50,'B-PorHerramienta'!$L$2:$L$2848,$AE50,'B-PorHerramienta'!$F$2:$F$2848,"&lt;&gt;")=0,"",ROUND(SUMIFS(INDEX('B-PorHerramienta'!$F$2:$I$2848,0,$AH$6),'B-PorHerramienta'!$A$2:$A$2848,X$8,'B-PorHerramienta'!$J$2:$J$2848,$AC50,'B-PorHerramienta'!$K$2:$K$2848,$AD50,'B-PorHerramienta'!$L$2:$L$2848,$AE50)*$AI$6,$AJ$6))</f>
        <v/>
      </c>
      <c r="Y50" s="48" t="str">
        <f>IF(COUNTIFS('B-PorHerramienta'!$A$2:$A$2848,Y$8,'B-PorHerramienta'!$J$2:$J$2848,$AC50,'B-PorHerramienta'!$K$2:$K$2848,$AD50,'B-PorHerramienta'!$L$2:$L$2848,$AE50,'B-PorHerramienta'!$F$2:$F$2848,"&lt;&gt;")=0,"",ROUND(SUMIFS(INDEX('B-PorHerramienta'!$F$2:$I$2848,0,$AH$6),'B-PorHerramienta'!$A$2:$A$2848,Y$8,'B-PorHerramienta'!$J$2:$J$2848,$AC50,'B-PorHerramienta'!$K$2:$K$2848,$AD50,'B-PorHerramienta'!$L$2:$L$2848,$AE50)*$AI$6,$AJ$6))</f>
        <v/>
      </c>
      <c r="Z50" s="48" t="str">
        <f>IF(COUNTIFS('B-PorHerramienta'!$A$2:$A$2848,Z$8,'B-PorHerramienta'!$J$2:$J$2848,$AC50,'B-PorHerramienta'!$K$2:$K$2848,$AD50,'B-PorHerramienta'!$L$2:$L$2848,$AE50,'B-PorHerramienta'!$F$2:$F$2848,"&lt;&gt;")=0,"",ROUND(SUMIFS(INDEX('B-PorHerramienta'!$F$2:$I$2848,0,$AH$6),'B-PorHerramienta'!$A$2:$A$2848,Z$8,'B-PorHerramienta'!$J$2:$J$2848,$AC50,'B-PorHerramienta'!$K$2:$K$2848,$AD50,'B-PorHerramienta'!$L$2:$L$2848,$AE50)*$AI$6,$AJ$6))</f>
        <v/>
      </c>
      <c r="AA50" s="6"/>
      <c r="AB50" s="35">
        <v>2</v>
      </c>
      <c r="AC50" s="35" t="s">
        <v>1114</v>
      </c>
      <c r="AD50" s="35" t="s">
        <v>1115</v>
      </c>
      <c r="AE50" s="35" t="s">
        <v>1154</v>
      </c>
      <c r="AF50" s="35"/>
      <c r="AG50" s="35"/>
      <c r="AH50" s="35"/>
      <c r="AI50" s="35"/>
      <c r="AJ50" s="35"/>
      <c r="AK50" s="35"/>
    </row>
    <row r="51" spans="1:37" ht="45" hidden="1" outlineLevel="2" collapsed="1" x14ac:dyDescent="0.25">
      <c r="A51" s="49" t="s">
        <v>2176</v>
      </c>
      <c r="B51" s="47" t="s">
        <v>189</v>
      </c>
      <c r="C51" s="48" t="str">
        <f>IF(COUNTIFS('B-PorHerramienta'!$A$2:$A$2848,C$8,'B-PorHerramienta'!$J$2:$J$2848,$AC51,'B-PorHerramienta'!$K$2:$K$2848,$AD51,'B-PorHerramienta'!$L$2:$L$2848,$AE51,'B-PorHerramienta'!$F$2:$F$2848,"&lt;&gt;")=0,"",ROUND(SUMIFS(INDEX('B-PorHerramienta'!$F$2:$I$2848,0,$AH$6),'B-PorHerramienta'!$A$2:$A$2848,C$8,'B-PorHerramienta'!$J$2:$J$2848,$AC51,'B-PorHerramienta'!$K$2:$K$2848,$AD51,'B-PorHerramienta'!$L$2:$L$2848,$AE51)*$AI$6,$AJ$6))</f>
        <v/>
      </c>
      <c r="D51" s="48" t="str">
        <f>IF(COUNTIFS('B-PorHerramienta'!$A$2:$A$2848,D$8,'B-PorHerramienta'!$J$2:$J$2848,$AC51,'B-PorHerramienta'!$K$2:$K$2848,$AD51,'B-PorHerramienta'!$L$2:$L$2848,$AE51,'B-PorHerramienta'!$F$2:$F$2848,"&lt;&gt;")=0,"",ROUND(SUMIFS(INDEX('B-PorHerramienta'!$F$2:$I$2848,0,$AH$6),'B-PorHerramienta'!$A$2:$A$2848,D$8,'B-PorHerramienta'!$J$2:$J$2848,$AC51,'B-PorHerramienta'!$K$2:$K$2848,$AD51,'B-PorHerramienta'!$L$2:$L$2848,$AE51)*$AI$6,$AJ$6))</f>
        <v/>
      </c>
      <c r="E51" s="48" t="str">
        <f>IF(COUNTIFS('B-PorHerramienta'!$A$2:$A$2848,E$8,'B-PorHerramienta'!$J$2:$J$2848,$AC51,'B-PorHerramienta'!$K$2:$K$2848,$AD51,'B-PorHerramienta'!$L$2:$L$2848,$AE51,'B-PorHerramienta'!$F$2:$F$2848,"&lt;&gt;")=0,"",ROUND(SUMIFS(INDEX('B-PorHerramienta'!$F$2:$I$2848,0,$AH$6),'B-PorHerramienta'!$A$2:$A$2848,E$8,'B-PorHerramienta'!$J$2:$J$2848,$AC51,'B-PorHerramienta'!$K$2:$K$2848,$AD51,'B-PorHerramienta'!$L$2:$L$2848,$AE51)*$AI$6,$AJ$6))</f>
        <v/>
      </c>
      <c r="F51" s="48" t="str">
        <f>IF(COUNTIFS('B-PorHerramienta'!$A$2:$A$2848,F$8,'B-PorHerramienta'!$J$2:$J$2848,$AC51,'B-PorHerramienta'!$K$2:$K$2848,$AD51,'B-PorHerramienta'!$L$2:$L$2848,$AE51,'B-PorHerramienta'!$F$2:$F$2848,"&lt;&gt;")=0,"",ROUND(SUMIFS(INDEX('B-PorHerramienta'!$F$2:$I$2848,0,$AH$6),'B-PorHerramienta'!$A$2:$A$2848,F$8,'B-PorHerramienta'!$J$2:$J$2848,$AC51,'B-PorHerramienta'!$K$2:$K$2848,$AD51,'B-PorHerramienta'!$L$2:$L$2848,$AE51)*$AI$6,$AJ$6))</f>
        <v/>
      </c>
      <c r="G51" s="48" t="str">
        <f>IF(COUNTIFS('B-PorHerramienta'!$A$2:$A$2848,G$8,'B-PorHerramienta'!$J$2:$J$2848,$AC51,'B-PorHerramienta'!$K$2:$K$2848,$AD51,'B-PorHerramienta'!$L$2:$L$2848,$AE51,'B-PorHerramienta'!$F$2:$F$2848,"&lt;&gt;")=0,"",ROUND(SUMIFS(INDEX('B-PorHerramienta'!$F$2:$I$2848,0,$AH$6),'B-PorHerramienta'!$A$2:$A$2848,G$8,'B-PorHerramienta'!$J$2:$J$2848,$AC51,'B-PorHerramienta'!$K$2:$K$2848,$AD51,'B-PorHerramienta'!$L$2:$L$2848,$AE51)*$AI$6,$AJ$6))</f>
        <v/>
      </c>
      <c r="H51" s="48" t="str">
        <f>IF(COUNTIFS('B-PorHerramienta'!$A$2:$A$2848,H$8,'B-PorHerramienta'!$J$2:$J$2848,$AC51,'B-PorHerramienta'!$K$2:$K$2848,$AD51,'B-PorHerramienta'!$L$2:$L$2848,$AE51,'B-PorHerramienta'!$F$2:$F$2848,"&lt;&gt;")=0,"",ROUND(SUMIFS(INDEX('B-PorHerramienta'!$F$2:$I$2848,0,$AH$6),'B-PorHerramienta'!$A$2:$A$2848,H$8,'B-PorHerramienta'!$J$2:$J$2848,$AC51,'B-PorHerramienta'!$K$2:$K$2848,$AD51,'B-PorHerramienta'!$L$2:$L$2848,$AE51)*$AI$6,$AJ$6))</f>
        <v/>
      </c>
      <c r="I51" s="48" t="str">
        <f>IF(COUNTIFS('B-PorHerramienta'!$A$2:$A$2848,I$8,'B-PorHerramienta'!$J$2:$J$2848,$AC51,'B-PorHerramienta'!$K$2:$K$2848,$AD51,'B-PorHerramienta'!$L$2:$L$2848,$AE51,'B-PorHerramienta'!$F$2:$F$2848,"&lt;&gt;")=0,"",ROUND(SUMIFS(INDEX('B-PorHerramienta'!$F$2:$I$2848,0,$AH$6),'B-PorHerramienta'!$A$2:$A$2848,I$8,'B-PorHerramienta'!$J$2:$J$2848,$AC51,'B-PorHerramienta'!$K$2:$K$2848,$AD51,'B-PorHerramienta'!$L$2:$L$2848,$AE51)*$AI$6,$AJ$6))</f>
        <v/>
      </c>
      <c r="J51" s="48" t="str">
        <f>IF(COUNTIFS('B-PorHerramienta'!$A$2:$A$2848,J$8,'B-PorHerramienta'!$J$2:$J$2848,$AC51,'B-PorHerramienta'!$K$2:$K$2848,$AD51,'B-PorHerramienta'!$L$2:$L$2848,$AE51,'B-PorHerramienta'!$F$2:$F$2848,"&lt;&gt;")=0,"",ROUND(SUMIFS(INDEX('B-PorHerramienta'!$F$2:$I$2848,0,$AH$6),'B-PorHerramienta'!$A$2:$A$2848,J$8,'B-PorHerramienta'!$J$2:$J$2848,$AC51,'B-PorHerramienta'!$K$2:$K$2848,$AD51,'B-PorHerramienta'!$L$2:$L$2848,$AE51)*$AI$6,$AJ$6))</f>
        <v/>
      </c>
      <c r="K51" s="48" t="str">
        <f>IF(COUNTIFS('B-PorHerramienta'!$A$2:$A$2848,K$8,'B-PorHerramienta'!$J$2:$J$2848,$AC51,'B-PorHerramienta'!$K$2:$K$2848,$AD51,'B-PorHerramienta'!$L$2:$L$2848,$AE51,'B-PorHerramienta'!$F$2:$F$2848,"&lt;&gt;")=0,"",ROUND(SUMIFS(INDEX('B-PorHerramienta'!$F$2:$I$2848,0,$AH$6),'B-PorHerramienta'!$A$2:$A$2848,K$8,'B-PorHerramienta'!$J$2:$J$2848,$AC51,'B-PorHerramienta'!$K$2:$K$2848,$AD51,'B-PorHerramienta'!$L$2:$L$2848,$AE51)*$AI$6,$AJ$6))</f>
        <v/>
      </c>
      <c r="L51" s="48" t="str">
        <f>IF(COUNTIFS('B-PorHerramienta'!$A$2:$A$2848,L$8,'B-PorHerramienta'!$J$2:$J$2848,$AC51,'B-PorHerramienta'!$K$2:$K$2848,$AD51,'B-PorHerramienta'!$L$2:$L$2848,$AE51,'B-PorHerramienta'!$F$2:$F$2848,"&lt;&gt;")=0,"",ROUND(SUMIFS(INDEX('B-PorHerramienta'!$F$2:$I$2848,0,$AH$6),'B-PorHerramienta'!$A$2:$A$2848,L$8,'B-PorHerramienta'!$J$2:$J$2848,$AC51,'B-PorHerramienta'!$K$2:$K$2848,$AD51,'B-PorHerramienta'!$L$2:$L$2848,$AE51)*$AI$6,$AJ$6))</f>
        <v/>
      </c>
      <c r="M51" s="48" t="str">
        <f>IF(COUNTIFS('B-PorHerramienta'!$A$2:$A$2848,M$8,'B-PorHerramienta'!$J$2:$J$2848,$AC51,'B-PorHerramienta'!$K$2:$K$2848,$AD51,'B-PorHerramienta'!$L$2:$L$2848,$AE51,'B-PorHerramienta'!$F$2:$F$2848,"&lt;&gt;")=0,"",ROUND(SUMIFS(INDEX('B-PorHerramienta'!$F$2:$I$2848,0,$AH$6),'B-PorHerramienta'!$A$2:$A$2848,M$8,'B-PorHerramienta'!$J$2:$J$2848,$AC51,'B-PorHerramienta'!$K$2:$K$2848,$AD51,'B-PorHerramienta'!$L$2:$L$2848,$AE51)*$AI$6,$AJ$6))</f>
        <v/>
      </c>
      <c r="N51" s="48" t="str">
        <f>IF(COUNTIFS('B-PorHerramienta'!$A$2:$A$2848,N$8,'B-PorHerramienta'!$J$2:$J$2848,$AC51,'B-PorHerramienta'!$K$2:$K$2848,$AD51,'B-PorHerramienta'!$L$2:$L$2848,$AE51,'B-PorHerramienta'!$F$2:$F$2848,"&lt;&gt;")=0,"",ROUND(SUMIFS(INDEX('B-PorHerramienta'!$F$2:$I$2848,0,$AH$6),'B-PorHerramienta'!$A$2:$A$2848,N$8,'B-PorHerramienta'!$J$2:$J$2848,$AC51,'B-PorHerramienta'!$K$2:$K$2848,$AD51,'B-PorHerramienta'!$L$2:$L$2848,$AE51)*$AI$6,$AJ$6))</f>
        <v/>
      </c>
      <c r="O51" s="48" t="str">
        <f>IF(COUNTIFS('B-PorHerramienta'!$A$2:$A$2848,O$8,'B-PorHerramienta'!$J$2:$J$2848,$AC51,'B-PorHerramienta'!$K$2:$K$2848,$AD51,'B-PorHerramienta'!$L$2:$L$2848,$AE51,'B-PorHerramienta'!$F$2:$F$2848,"&lt;&gt;")=0,"",ROUND(SUMIFS(INDEX('B-PorHerramienta'!$F$2:$I$2848,0,$AH$6),'B-PorHerramienta'!$A$2:$A$2848,O$8,'B-PorHerramienta'!$J$2:$J$2848,$AC51,'B-PorHerramienta'!$K$2:$K$2848,$AD51,'B-PorHerramienta'!$L$2:$L$2848,$AE51)*$AI$6,$AJ$6))</f>
        <v/>
      </c>
      <c r="P51" s="48" t="str">
        <f>IF(COUNTIFS('B-PorHerramienta'!$A$2:$A$2848,P$8,'B-PorHerramienta'!$J$2:$J$2848,$AC51,'B-PorHerramienta'!$K$2:$K$2848,$AD51,'B-PorHerramienta'!$L$2:$L$2848,$AE51,'B-PorHerramienta'!$F$2:$F$2848,"&lt;&gt;")=0,"",ROUND(SUMIFS(INDEX('B-PorHerramienta'!$F$2:$I$2848,0,$AH$6),'B-PorHerramienta'!$A$2:$A$2848,P$8,'B-PorHerramienta'!$J$2:$J$2848,$AC51,'B-PorHerramienta'!$K$2:$K$2848,$AD51,'B-PorHerramienta'!$L$2:$L$2848,$AE51)*$AI$6,$AJ$6))</f>
        <v/>
      </c>
      <c r="Q51" s="48" t="str">
        <f>IF(COUNTIFS('B-PorHerramienta'!$A$2:$A$2848,Q$8,'B-PorHerramienta'!$J$2:$J$2848,$AC51,'B-PorHerramienta'!$K$2:$K$2848,$AD51,'B-PorHerramienta'!$L$2:$L$2848,$AE51,'B-PorHerramienta'!$F$2:$F$2848,"&lt;&gt;")=0,"",ROUND(SUMIFS(INDEX('B-PorHerramienta'!$F$2:$I$2848,0,$AH$6),'B-PorHerramienta'!$A$2:$A$2848,Q$8,'B-PorHerramienta'!$J$2:$J$2848,$AC51,'B-PorHerramienta'!$K$2:$K$2848,$AD51,'B-PorHerramienta'!$L$2:$L$2848,$AE51)*$AI$6,$AJ$6))</f>
        <v/>
      </c>
      <c r="R51" s="48" t="str">
        <f>IF(COUNTIFS('B-PorHerramienta'!$A$2:$A$2848,R$8,'B-PorHerramienta'!$J$2:$J$2848,$AC51,'B-PorHerramienta'!$K$2:$K$2848,$AD51,'B-PorHerramienta'!$L$2:$L$2848,$AE51,'B-PorHerramienta'!$F$2:$F$2848,"&lt;&gt;")=0,"",ROUND(SUMIFS(INDEX('B-PorHerramienta'!$F$2:$I$2848,0,$AH$6),'B-PorHerramienta'!$A$2:$A$2848,R$8,'B-PorHerramienta'!$J$2:$J$2848,$AC51,'B-PorHerramienta'!$K$2:$K$2848,$AD51,'B-PorHerramienta'!$L$2:$L$2848,$AE51)*$AI$6,$AJ$6))</f>
        <v/>
      </c>
      <c r="S51" s="48" t="str">
        <f>IF(COUNTIFS('B-PorHerramienta'!$A$2:$A$2848,S$8,'B-PorHerramienta'!$J$2:$J$2848,$AC51,'B-PorHerramienta'!$K$2:$K$2848,$AD51,'B-PorHerramienta'!$L$2:$L$2848,$AE51,'B-PorHerramienta'!$F$2:$F$2848,"&lt;&gt;")=0,"",ROUND(SUMIFS(INDEX('B-PorHerramienta'!$F$2:$I$2848,0,$AH$6),'B-PorHerramienta'!$A$2:$A$2848,S$8,'B-PorHerramienta'!$J$2:$J$2848,$AC51,'B-PorHerramienta'!$K$2:$K$2848,$AD51,'B-PorHerramienta'!$L$2:$L$2848,$AE51)*$AI$6,$AJ$6))</f>
        <v/>
      </c>
      <c r="T51" s="48" t="str">
        <f>IF(COUNTIFS('B-PorHerramienta'!$A$2:$A$2848,T$8,'B-PorHerramienta'!$J$2:$J$2848,$AC51,'B-PorHerramienta'!$K$2:$K$2848,$AD51,'B-PorHerramienta'!$L$2:$L$2848,$AE51,'B-PorHerramienta'!$F$2:$F$2848,"&lt;&gt;")=0,"",ROUND(SUMIFS(INDEX('B-PorHerramienta'!$F$2:$I$2848,0,$AH$6),'B-PorHerramienta'!$A$2:$A$2848,T$8,'B-PorHerramienta'!$J$2:$J$2848,$AC51,'B-PorHerramienta'!$K$2:$K$2848,$AD51,'B-PorHerramienta'!$L$2:$L$2848,$AE51)*$AI$6,$AJ$6))</f>
        <v/>
      </c>
      <c r="U51" s="48" t="str">
        <f>IF(COUNTIFS('B-PorHerramienta'!$A$2:$A$2848,U$8,'B-PorHerramienta'!$J$2:$J$2848,$AC51,'B-PorHerramienta'!$K$2:$K$2848,$AD51,'B-PorHerramienta'!$L$2:$L$2848,$AE51,'B-PorHerramienta'!$F$2:$F$2848,"&lt;&gt;")=0,"",ROUND(SUMIFS(INDEX('B-PorHerramienta'!$F$2:$I$2848,0,$AH$6),'B-PorHerramienta'!$A$2:$A$2848,U$8,'B-PorHerramienta'!$J$2:$J$2848,$AC51,'B-PorHerramienta'!$K$2:$K$2848,$AD51,'B-PorHerramienta'!$L$2:$L$2848,$AE51)*$AI$6,$AJ$6))</f>
        <v/>
      </c>
      <c r="V51" s="48" t="str">
        <f>IF(COUNTIFS('B-PorHerramienta'!$A$2:$A$2848,V$8,'B-PorHerramienta'!$J$2:$J$2848,$AC51,'B-PorHerramienta'!$K$2:$K$2848,$AD51,'B-PorHerramienta'!$L$2:$L$2848,$AE51,'B-PorHerramienta'!$F$2:$F$2848,"&lt;&gt;")=0,"",ROUND(SUMIFS(INDEX('B-PorHerramienta'!$F$2:$I$2848,0,$AH$6),'B-PorHerramienta'!$A$2:$A$2848,V$8,'B-PorHerramienta'!$J$2:$J$2848,$AC51,'B-PorHerramienta'!$K$2:$K$2848,$AD51,'B-PorHerramienta'!$L$2:$L$2848,$AE51)*$AI$6,$AJ$6))</f>
        <v/>
      </c>
      <c r="W51" s="48" t="str">
        <f>IF(COUNTIFS('B-PorHerramienta'!$A$2:$A$2848,W$8,'B-PorHerramienta'!$J$2:$J$2848,$AC51,'B-PorHerramienta'!$K$2:$K$2848,$AD51,'B-PorHerramienta'!$L$2:$L$2848,$AE51,'B-PorHerramienta'!$F$2:$F$2848,"&lt;&gt;")=0,"",ROUND(SUMIFS(INDEX('B-PorHerramienta'!$F$2:$I$2848,0,$AH$6),'B-PorHerramienta'!$A$2:$A$2848,W$8,'B-PorHerramienta'!$J$2:$J$2848,$AC51,'B-PorHerramienta'!$K$2:$K$2848,$AD51,'B-PorHerramienta'!$L$2:$L$2848,$AE51)*$AI$6,$AJ$6))</f>
        <v/>
      </c>
      <c r="X51" s="48" t="str">
        <f>IF(COUNTIFS('B-PorHerramienta'!$A$2:$A$2848,X$8,'B-PorHerramienta'!$J$2:$J$2848,$AC51,'B-PorHerramienta'!$K$2:$K$2848,$AD51,'B-PorHerramienta'!$L$2:$L$2848,$AE51,'B-PorHerramienta'!$F$2:$F$2848,"&lt;&gt;")=0,"",ROUND(SUMIFS(INDEX('B-PorHerramienta'!$F$2:$I$2848,0,$AH$6),'B-PorHerramienta'!$A$2:$A$2848,X$8,'B-PorHerramienta'!$J$2:$J$2848,$AC51,'B-PorHerramienta'!$K$2:$K$2848,$AD51,'B-PorHerramienta'!$L$2:$L$2848,$AE51)*$AI$6,$AJ$6))</f>
        <v/>
      </c>
      <c r="Y51" s="48" t="str">
        <f>IF(COUNTIFS('B-PorHerramienta'!$A$2:$A$2848,Y$8,'B-PorHerramienta'!$J$2:$J$2848,$AC51,'B-PorHerramienta'!$K$2:$K$2848,$AD51,'B-PorHerramienta'!$L$2:$L$2848,$AE51,'B-PorHerramienta'!$F$2:$F$2848,"&lt;&gt;")=0,"",ROUND(SUMIFS(INDEX('B-PorHerramienta'!$F$2:$I$2848,0,$AH$6),'B-PorHerramienta'!$A$2:$A$2848,Y$8,'B-PorHerramienta'!$J$2:$J$2848,$AC51,'B-PorHerramienta'!$K$2:$K$2848,$AD51,'B-PorHerramienta'!$L$2:$L$2848,$AE51)*$AI$6,$AJ$6))</f>
        <v/>
      </c>
      <c r="Z51" s="48" t="str">
        <f>IF(COUNTIFS('B-PorHerramienta'!$A$2:$A$2848,Z$8,'B-PorHerramienta'!$J$2:$J$2848,$AC51,'B-PorHerramienta'!$K$2:$K$2848,$AD51,'B-PorHerramienta'!$L$2:$L$2848,$AE51,'B-PorHerramienta'!$F$2:$F$2848,"&lt;&gt;")=0,"",ROUND(SUMIFS(INDEX('B-PorHerramienta'!$F$2:$I$2848,0,$AH$6),'B-PorHerramienta'!$A$2:$A$2848,Z$8,'B-PorHerramienta'!$J$2:$J$2848,$AC51,'B-PorHerramienta'!$K$2:$K$2848,$AD51,'B-PorHerramienta'!$L$2:$L$2848,$AE51)*$AI$6,$AJ$6))</f>
        <v/>
      </c>
      <c r="AA51" s="6"/>
      <c r="AB51" s="35">
        <v>2</v>
      </c>
      <c r="AC51" s="35" t="s">
        <v>1114</v>
      </c>
      <c r="AD51" s="35" t="s">
        <v>1115</v>
      </c>
      <c r="AE51" s="35" t="s">
        <v>1155</v>
      </c>
      <c r="AF51" s="35"/>
      <c r="AG51" s="35"/>
      <c r="AH51" s="35"/>
      <c r="AI51" s="35"/>
      <c r="AJ51" s="35"/>
      <c r="AK51" s="35"/>
    </row>
    <row r="52" spans="1:37" ht="60" hidden="1" outlineLevel="2" collapsed="1" x14ac:dyDescent="0.25">
      <c r="A52" s="49" t="s">
        <v>2175</v>
      </c>
      <c r="B52" s="47" t="s">
        <v>191</v>
      </c>
      <c r="C52" s="48" t="str">
        <f>IF(COUNTIFS('B-PorHerramienta'!$A$2:$A$2848,C$8,'B-PorHerramienta'!$J$2:$J$2848,$AC52,'B-PorHerramienta'!$K$2:$K$2848,$AD52,'B-PorHerramienta'!$L$2:$L$2848,$AE52,'B-PorHerramienta'!$F$2:$F$2848,"&lt;&gt;")=0,"",ROUND(SUMIFS(INDEX('B-PorHerramienta'!$F$2:$I$2848,0,$AH$6),'B-PorHerramienta'!$A$2:$A$2848,C$8,'B-PorHerramienta'!$J$2:$J$2848,$AC52,'B-PorHerramienta'!$K$2:$K$2848,$AD52,'B-PorHerramienta'!$L$2:$L$2848,$AE52)*$AI$6,$AJ$6))</f>
        <v/>
      </c>
      <c r="D52" s="48" t="str">
        <f>IF(COUNTIFS('B-PorHerramienta'!$A$2:$A$2848,D$8,'B-PorHerramienta'!$J$2:$J$2848,$AC52,'B-PorHerramienta'!$K$2:$K$2848,$AD52,'B-PorHerramienta'!$L$2:$L$2848,$AE52,'B-PorHerramienta'!$F$2:$F$2848,"&lt;&gt;")=0,"",ROUND(SUMIFS(INDEX('B-PorHerramienta'!$F$2:$I$2848,0,$AH$6),'B-PorHerramienta'!$A$2:$A$2848,D$8,'B-PorHerramienta'!$J$2:$J$2848,$AC52,'B-PorHerramienta'!$K$2:$K$2848,$AD52,'B-PorHerramienta'!$L$2:$L$2848,$AE52)*$AI$6,$AJ$6))</f>
        <v/>
      </c>
      <c r="E52" s="48" t="str">
        <f>IF(COUNTIFS('B-PorHerramienta'!$A$2:$A$2848,E$8,'B-PorHerramienta'!$J$2:$J$2848,$AC52,'B-PorHerramienta'!$K$2:$K$2848,$AD52,'B-PorHerramienta'!$L$2:$L$2848,$AE52,'B-PorHerramienta'!$F$2:$F$2848,"&lt;&gt;")=0,"",ROUND(SUMIFS(INDEX('B-PorHerramienta'!$F$2:$I$2848,0,$AH$6),'B-PorHerramienta'!$A$2:$A$2848,E$8,'B-PorHerramienta'!$J$2:$J$2848,$AC52,'B-PorHerramienta'!$K$2:$K$2848,$AD52,'B-PorHerramienta'!$L$2:$L$2848,$AE52)*$AI$6,$AJ$6))</f>
        <v/>
      </c>
      <c r="F52" s="48" t="str">
        <f>IF(COUNTIFS('B-PorHerramienta'!$A$2:$A$2848,F$8,'B-PorHerramienta'!$J$2:$J$2848,$AC52,'B-PorHerramienta'!$K$2:$K$2848,$AD52,'B-PorHerramienta'!$L$2:$L$2848,$AE52,'B-PorHerramienta'!$F$2:$F$2848,"&lt;&gt;")=0,"",ROUND(SUMIFS(INDEX('B-PorHerramienta'!$F$2:$I$2848,0,$AH$6),'B-PorHerramienta'!$A$2:$A$2848,F$8,'B-PorHerramienta'!$J$2:$J$2848,$AC52,'B-PorHerramienta'!$K$2:$K$2848,$AD52,'B-PorHerramienta'!$L$2:$L$2848,$AE52)*$AI$6,$AJ$6))</f>
        <v/>
      </c>
      <c r="G52" s="48" t="str">
        <f>IF(COUNTIFS('B-PorHerramienta'!$A$2:$A$2848,G$8,'B-PorHerramienta'!$J$2:$J$2848,$AC52,'B-PorHerramienta'!$K$2:$K$2848,$AD52,'B-PorHerramienta'!$L$2:$L$2848,$AE52,'B-PorHerramienta'!$F$2:$F$2848,"&lt;&gt;")=0,"",ROUND(SUMIFS(INDEX('B-PorHerramienta'!$F$2:$I$2848,0,$AH$6),'B-PorHerramienta'!$A$2:$A$2848,G$8,'B-PorHerramienta'!$J$2:$J$2848,$AC52,'B-PorHerramienta'!$K$2:$K$2848,$AD52,'B-PorHerramienta'!$L$2:$L$2848,$AE52)*$AI$6,$AJ$6))</f>
        <v/>
      </c>
      <c r="H52" s="48" t="str">
        <f>IF(COUNTIFS('B-PorHerramienta'!$A$2:$A$2848,H$8,'B-PorHerramienta'!$J$2:$J$2848,$AC52,'B-PorHerramienta'!$K$2:$K$2848,$AD52,'B-PorHerramienta'!$L$2:$L$2848,$AE52,'B-PorHerramienta'!$F$2:$F$2848,"&lt;&gt;")=0,"",ROUND(SUMIFS(INDEX('B-PorHerramienta'!$F$2:$I$2848,0,$AH$6),'B-PorHerramienta'!$A$2:$A$2848,H$8,'B-PorHerramienta'!$J$2:$J$2848,$AC52,'B-PorHerramienta'!$K$2:$K$2848,$AD52,'B-PorHerramienta'!$L$2:$L$2848,$AE52)*$AI$6,$AJ$6))</f>
        <v/>
      </c>
      <c r="I52" s="48" t="str">
        <f>IF(COUNTIFS('B-PorHerramienta'!$A$2:$A$2848,I$8,'B-PorHerramienta'!$J$2:$J$2848,$AC52,'B-PorHerramienta'!$K$2:$K$2848,$AD52,'B-PorHerramienta'!$L$2:$L$2848,$AE52,'B-PorHerramienta'!$F$2:$F$2848,"&lt;&gt;")=0,"",ROUND(SUMIFS(INDEX('B-PorHerramienta'!$F$2:$I$2848,0,$AH$6),'B-PorHerramienta'!$A$2:$A$2848,I$8,'B-PorHerramienta'!$J$2:$J$2848,$AC52,'B-PorHerramienta'!$K$2:$K$2848,$AD52,'B-PorHerramienta'!$L$2:$L$2848,$AE52)*$AI$6,$AJ$6))</f>
        <v/>
      </c>
      <c r="J52" s="48" t="str">
        <f>IF(COUNTIFS('B-PorHerramienta'!$A$2:$A$2848,J$8,'B-PorHerramienta'!$J$2:$J$2848,$AC52,'B-PorHerramienta'!$K$2:$K$2848,$AD52,'B-PorHerramienta'!$L$2:$L$2848,$AE52,'B-PorHerramienta'!$F$2:$F$2848,"&lt;&gt;")=0,"",ROUND(SUMIFS(INDEX('B-PorHerramienta'!$F$2:$I$2848,0,$AH$6),'B-PorHerramienta'!$A$2:$A$2848,J$8,'B-PorHerramienta'!$J$2:$J$2848,$AC52,'B-PorHerramienta'!$K$2:$K$2848,$AD52,'B-PorHerramienta'!$L$2:$L$2848,$AE52)*$AI$6,$AJ$6))</f>
        <v/>
      </c>
      <c r="K52" s="48" t="str">
        <f>IF(COUNTIFS('B-PorHerramienta'!$A$2:$A$2848,K$8,'B-PorHerramienta'!$J$2:$J$2848,$AC52,'B-PorHerramienta'!$K$2:$K$2848,$AD52,'B-PorHerramienta'!$L$2:$L$2848,$AE52,'B-PorHerramienta'!$F$2:$F$2848,"&lt;&gt;")=0,"",ROUND(SUMIFS(INDEX('B-PorHerramienta'!$F$2:$I$2848,0,$AH$6),'B-PorHerramienta'!$A$2:$A$2848,K$8,'B-PorHerramienta'!$J$2:$J$2848,$AC52,'B-PorHerramienta'!$K$2:$K$2848,$AD52,'B-PorHerramienta'!$L$2:$L$2848,$AE52)*$AI$6,$AJ$6))</f>
        <v/>
      </c>
      <c r="L52" s="48" t="str">
        <f>IF(COUNTIFS('B-PorHerramienta'!$A$2:$A$2848,L$8,'B-PorHerramienta'!$J$2:$J$2848,$AC52,'B-PorHerramienta'!$K$2:$K$2848,$AD52,'B-PorHerramienta'!$L$2:$L$2848,$AE52,'B-PorHerramienta'!$F$2:$F$2848,"&lt;&gt;")=0,"",ROUND(SUMIFS(INDEX('B-PorHerramienta'!$F$2:$I$2848,0,$AH$6),'B-PorHerramienta'!$A$2:$A$2848,L$8,'B-PorHerramienta'!$J$2:$J$2848,$AC52,'B-PorHerramienta'!$K$2:$K$2848,$AD52,'B-PorHerramienta'!$L$2:$L$2848,$AE52)*$AI$6,$AJ$6))</f>
        <v/>
      </c>
      <c r="M52" s="48" t="str">
        <f>IF(COUNTIFS('B-PorHerramienta'!$A$2:$A$2848,M$8,'B-PorHerramienta'!$J$2:$J$2848,$AC52,'B-PorHerramienta'!$K$2:$K$2848,$AD52,'B-PorHerramienta'!$L$2:$L$2848,$AE52,'B-PorHerramienta'!$F$2:$F$2848,"&lt;&gt;")=0,"",ROUND(SUMIFS(INDEX('B-PorHerramienta'!$F$2:$I$2848,0,$AH$6),'B-PorHerramienta'!$A$2:$A$2848,M$8,'B-PorHerramienta'!$J$2:$J$2848,$AC52,'B-PorHerramienta'!$K$2:$K$2848,$AD52,'B-PorHerramienta'!$L$2:$L$2848,$AE52)*$AI$6,$AJ$6))</f>
        <v/>
      </c>
      <c r="N52" s="48" t="str">
        <f>IF(COUNTIFS('B-PorHerramienta'!$A$2:$A$2848,N$8,'B-PorHerramienta'!$J$2:$J$2848,$AC52,'B-PorHerramienta'!$K$2:$K$2848,$AD52,'B-PorHerramienta'!$L$2:$L$2848,$AE52,'B-PorHerramienta'!$F$2:$F$2848,"&lt;&gt;")=0,"",ROUND(SUMIFS(INDEX('B-PorHerramienta'!$F$2:$I$2848,0,$AH$6),'B-PorHerramienta'!$A$2:$A$2848,N$8,'B-PorHerramienta'!$J$2:$J$2848,$AC52,'B-PorHerramienta'!$K$2:$K$2848,$AD52,'B-PorHerramienta'!$L$2:$L$2848,$AE52)*$AI$6,$AJ$6))</f>
        <v/>
      </c>
      <c r="O52" s="48" t="str">
        <f>IF(COUNTIFS('B-PorHerramienta'!$A$2:$A$2848,O$8,'B-PorHerramienta'!$J$2:$J$2848,$AC52,'B-PorHerramienta'!$K$2:$K$2848,$AD52,'B-PorHerramienta'!$L$2:$L$2848,$AE52,'B-PorHerramienta'!$F$2:$F$2848,"&lt;&gt;")=0,"",ROUND(SUMIFS(INDEX('B-PorHerramienta'!$F$2:$I$2848,0,$AH$6),'B-PorHerramienta'!$A$2:$A$2848,O$8,'B-PorHerramienta'!$J$2:$J$2848,$AC52,'B-PorHerramienta'!$K$2:$K$2848,$AD52,'B-PorHerramienta'!$L$2:$L$2848,$AE52)*$AI$6,$AJ$6))</f>
        <v/>
      </c>
      <c r="P52" s="48" t="str">
        <f>IF(COUNTIFS('B-PorHerramienta'!$A$2:$A$2848,P$8,'B-PorHerramienta'!$J$2:$J$2848,$AC52,'B-PorHerramienta'!$K$2:$K$2848,$AD52,'B-PorHerramienta'!$L$2:$L$2848,$AE52,'B-PorHerramienta'!$F$2:$F$2848,"&lt;&gt;")=0,"",ROUND(SUMIFS(INDEX('B-PorHerramienta'!$F$2:$I$2848,0,$AH$6),'B-PorHerramienta'!$A$2:$A$2848,P$8,'B-PorHerramienta'!$J$2:$J$2848,$AC52,'B-PorHerramienta'!$K$2:$K$2848,$AD52,'B-PorHerramienta'!$L$2:$L$2848,$AE52)*$AI$6,$AJ$6))</f>
        <v/>
      </c>
      <c r="Q52" s="48" t="str">
        <f>IF(COUNTIFS('B-PorHerramienta'!$A$2:$A$2848,Q$8,'B-PorHerramienta'!$J$2:$J$2848,$AC52,'B-PorHerramienta'!$K$2:$K$2848,$AD52,'B-PorHerramienta'!$L$2:$L$2848,$AE52,'B-PorHerramienta'!$F$2:$F$2848,"&lt;&gt;")=0,"",ROUND(SUMIFS(INDEX('B-PorHerramienta'!$F$2:$I$2848,0,$AH$6),'B-PorHerramienta'!$A$2:$A$2848,Q$8,'B-PorHerramienta'!$J$2:$J$2848,$AC52,'B-PorHerramienta'!$K$2:$K$2848,$AD52,'B-PorHerramienta'!$L$2:$L$2848,$AE52)*$AI$6,$AJ$6))</f>
        <v/>
      </c>
      <c r="R52" s="48" t="str">
        <f>IF(COUNTIFS('B-PorHerramienta'!$A$2:$A$2848,R$8,'B-PorHerramienta'!$J$2:$J$2848,$AC52,'B-PorHerramienta'!$K$2:$K$2848,$AD52,'B-PorHerramienta'!$L$2:$L$2848,$AE52,'B-PorHerramienta'!$F$2:$F$2848,"&lt;&gt;")=0,"",ROUND(SUMIFS(INDEX('B-PorHerramienta'!$F$2:$I$2848,0,$AH$6),'B-PorHerramienta'!$A$2:$A$2848,R$8,'B-PorHerramienta'!$J$2:$J$2848,$AC52,'B-PorHerramienta'!$K$2:$K$2848,$AD52,'B-PorHerramienta'!$L$2:$L$2848,$AE52)*$AI$6,$AJ$6))</f>
        <v/>
      </c>
      <c r="S52" s="48" t="str">
        <f>IF(COUNTIFS('B-PorHerramienta'!$A$2:$A$2848,S$8,'B-PorHerramienta'!$J$2:$J$2848,$AC52,'B-PorHerramienta'!$K$2:$K$2848,$AD52,'B-PorHerramienta'!$L$2:$L$2848,$AE52,'B-PorHerramienta'!$F$2:$F$2848,"&lt;&gt;")=0,"",ROUND(SUMIFS(INDEX('B-PorHerramienta'!$F$2:$I$2848,0,$AH$6),'B-PorHerramienta'!$A$2:$A$2848,S$8,'B-PorHerramienta'!$J$2:$J$2848,$AC52,'B-PorHerramienta'!$K$2:$K$2848,$AD52,'B-PorHerramienta'!$L$2:$L$2848,$AE52)*$AI$6,$AJ$6))</f>
        <v/>
      </c>
      <c r="T52" s="48" t="str">
        <f>IF(COUNTIFS('B-PorHerramienta'!$A$2:$A$2848,T$8,'B-PorHerramienta'!$J$2:$J$2848,$AC52,'B-PorHerramienta'!$K$2:$K$2848,$AD52,'B-PorHerramienta'!$L$2:$L$2848,$AE52,'B-PorHerramienta'!$F$2:$F$2848,"&lt;&gt;")=0,"",ROUND(SUMIFS(INDEX('B-PorHerramienta'!$F$2:$I$2848,0,$AH$6),'B-PorHerramienta'!$A$2:$A$2848,T$8,'B-PorHerramienta'!$J$2:$J$2848,$AC52,'B-PorHerramienta'!$K$2:$K$2848,$AD52,'B-PorHerramienta'!$L$2:$L$2848,$AE52)*$AI$6,$AJ$6))</f>
        <v/>
      </c>
      <c r="U52" s="48" t="str">
        <f>IF(COUNTIFS('B-PorHerramienta'!$A$2:$A$2848,U$8,'B-PorHerramienta'!$J$2:$J$2848,$AC52,'B-PorHerramienta'!$K$2:$K$2848,$AD52,'B-PorHerramienta'!$L$2:$L$2848,$AE52,'B-PorHerramienta'!$F$2:$F$2848,"&lt;&gt;")=0,"",ROUND(SUMIFS(INDEX('B-PorHerramienta'!$F$2:$I$2848,0,$AH$6),'B-PorHerramienta'!$A$2:$A$2848,U$8,'B-PorHerramienta'!$J$2:$J$2848,$AC52,'B-PorHerramienta'!$K$2:$K$2848,$AD52,'B-PorHerramienta'!$L$2:$L$2848,$AE52)*$AI$6,$AJ$6))</f>
        <v/>
      </c>
      <c r="V52" s="48" t="str">
        <f>IF(COUNTIFS('B-PorHerramienta'!$A$2:$A$2848,V$8,'B-PorHerramienta'!$J$2:$J$2848,$AC52,'B-PorHerramienta'!$K$2:$K$2848,$AD52,'B-PorHerramienta'!$L$2:$L$2848,$AE52,'B-PorHerramienta'!$F$2:$F$2848,"&lt;&gt;")=0,"",ROUND(SUMIFS(INDEX('B-PorHerramienta'!$F$2:$I$2848,0,$AH$6),'B-PorHerramienta'!$A$2:$A$2848,V$8,'B-PorHerramienta'!$J$2:$J$2848,$AC52,'B-PorHerramienta'!$K$2:$K$2848,$AD52,'B-PorHerramienta'!$L$2:$L$2848,$AE52)*$AI$6,$AJ$6))</f>
        <v/>
      </c>
      <c r="W52" s="48" t="str">
        <f>IF(COUNTIFS('B-PorHerramienta'!$A$2:$A$2848,W$8,'B-PorHerramienta'!$J$2:$J$2848,$AC52,'B-PorHerramienta'!$K$2:$K$2848,$AD52,'B-PorHerramienta'!$L$2:$L$2848,$AE52,'B-PorHerramienta'!$F$2:$F$2848,"&lt;&gt;")=0,"",ROUND(SUMIFS(INDEX('B-PorHerramienta'!$F$2:$I$2848,0,$AH$6),'B-PorHerramienta'!$A$2:$A$2848,W$8,'B-PorHerramienta'!$J$2:$J$2848,$AC52,'B-PorHerramienta'!$K$2:$K$2848,$AD52,'B-PorHerramienta'!$L$2:$L$2848,$AE52)*$AI$6,$AJ$6))</f>
        <v/>
      </c>
      <c r="X52" s="48" t="str">
        <f>IF(COUNTIFS('B-PorHerramienta'!$A$2:$A$2848,X$8,'B-PorHerramienta'!$J$2:$J$2848,$AC52,'B-PorHerramienta'!$K$2:$K$2848,$AD52,'B-PorHerramienta'!$L$2:$L$2848,$AE52,'B-PorHerramienta'!$F$2:$F$2848,"&lt;&gt;")=0,"",ROUND(SUMIFS(INDEX('B-PorHerramienta'!$F$2:$I$2848,0,$AH$6),'B-PorHerramienta'!$A$2:$A$2848,X$8,'B-PorHerramienta'!$J$2:$J$2848,$AC52,'B-PorHerramienta'!$K$2:$K$2848,$AD52,'B-PorHerramienta'!$L$2:$L$2848,$AE52)*$AI$6,$AJ$6))</f>
        <v/>
      </c>
      <c r="Y52" s="48" t="str">
        <f>IF(COUNTIFS('B-PorHerramienta'!$A$2:$A$2848,Y$8,'B-PorHerramienta'!$J$2:$J$2848,$AC52,'B-PorHerramienta'!$K$2:$K$2848,$AD52,'B-PorHerramienta'!$L$2:$L$2848,$AE52,'B-PorHerramienta'!$F$2:$F$2848,"&lt;&gt;")=0,"",ROUND(SUMIFS(INDEX('B-PorHerramienta'!$F$2:$I$2848,0,$AH$6),'B-PorHerramienta'!$A$2:$A$2848,Y$8,'B-PorHerramienta'!$J$2:$J$2848,$AC52,'B-PorHerramienta'!$K$2:$K$2848,$AD52,'B-PorHerramienta'!$L$2:$L$2848,$AE52)*$AI$6,$AJ$6))</f>
        <v/>
      </c>
      <c r="Z52" s="48" t="str">
        <f>IF(COUNTIFS('B-PorHerramienta'!$A$2:$A$2848,Z$8,'B-PorHerramienta'!$J$2:$J$2848,$AC52,'B-PorHerramienta'!$K$2:$K$2848,$AD52,'B-PorHerramienta'!$L$2:$L$2848,$AE52,'B-PorHerramienta'!$F$2:$F$2848,"&lt;&gt;")=0,"",ROUND(SUMIFS(INDEX('B-PorHerramienta'!$F$2:$I$2848,0,$AH$6),'B-PorHerramienta'!$A$2:$A$2848,Z$8,'B-PorHerramienta'!$J$2:$J$2848,$AC52,'B-PorHerramienta'!$K$2:$K$2848,$AD52,'B-PorHerramienta'!$L$2:$L$2848,$AE52)*$AI$6,$AJ$6))</f>
        <v/>
      </c>
      <c r="AA52" s="6"/>
      <c r="AB52" s="35">
        <v>2</v>
      </c>
      <c r="AC52" s="35" t="s">
        <v>1114</v>
      </c>
      <c r="AD52" s="35" t="s">
        <v>1115</v>
      </c>
      <c r="AE52" s="35" t="s">
        <v>1156</v>
      </c>
      <c r="AF52" s="35"/>
      <c r="AG52" s="35"/>
      <c r="AH52" s="35"/>
      <c r="AI52" s="35"/>
      <c r="AJ52" s="35"/>
      <c r="AK52" s="35"/>
    </row>
    <row r="53" spans="1:37" ht="45" hidden="1" outlineLevel="2" collapsed="1" x14ac:dyDescent="0.25">
      <c r="A53" s="49" t="s">
        <v>2174</v>
      </c>
      <c r="B53" s="47" t="s">
        <v>193</v>
      </c>
      <c r="C53" s="48" t="str">
        <f>IF(COUNTIFS('B-PorHerramienta'!$A$2:$A$2848,C$8,'B-PorHerramienta'!$J$2:$J$2848,$AC53,'B-PorHerramienta'!$K$2:$K$2848,$AD53,'B-PorHerramienta'!$L$2:$L$2848,$AE53,'B-PorHerramienta'!$F$2:$F$2848,"&lt;&gt;")=0,"",ROUND(SUMIFS(INDEX('B-PorHerramienta'!$F$2:$I$2848,0,$AH$6),'B-PorHerramienta'!$A$2:$A$2848,C$8,'B-PorHerramienta'!$J$2:$J$2848,$AC53,'B-PorHerramienta'!$K$2:$K$2848,$AD53,'B-PorHerramienta'!$L$2:$L$2848,$AE53)*$AI$6,$AJ$6))</f>
        <v/>
      </c>
      <c r="D53" s="48" t="str">
        <f>IF(COUNTIFS('B-PorHerramienta'!$A$2:$A$2848,D$8,'B-PorHerramienta'!$J$2:$J$2848,$AC53,'B-PorHerramienta'!$K$2:$K$2848,$AD53,'B-PorHerramienta'!$L$2:$L$2848,$AE53,'B-PorHerramienta'!$F$2:$F$2848,"&lt;&gt;")=0,"",ROUND(SUMIFS(INDEX('B-PorHerramienta'!$F$2:$I$2848,0,$AH$6),'B-PorHerramienta'!$A$2:$A$2848,D$8,'B-PorHerramienta'!$J$2:$J$2848,$AC53,'B-PorHerramienta'!$K$2:$K$2848,$AD53,'B-PorHerramienta'!$L$2:$L$2848,$AE53)*$AI$6,$AJ$6))</f>
        <v/>
      </c>
      <c r="E53" s="48" t="str">
        <f>IF(COUNTIFS('B-PorHerramienta'!$A$2:$A$2848,E$8,'B-PorHerramienta'!$J$2:$J$2848,$AC53,'B-PorHerramienta'!$K$2:$K$2848,$AD53,'B-PorHerramienta'!$L$2:$L$2848,$AE53,'B-PorHerramienta'!$F$2:$F$2848,"&lt;&gt;")=0,"",ROUND(SUMIFS(INDEX('B-PorHerramienta'!$F$2:$I$2848,0,$AH$6),'B-PorHerramienta'!$A$2:$A$2848,E$8,'B-PorHerramienta'!$J$2:$J$2848,$AC53,'B-PorHerramienta'!$K$2:$K$2848,$AD53,'B-PorHerramienta'!$L$2:$L$2848,$AE53)*$AI$6,$AJ$6))</f>
        <v/>
      </c>
      <c r="F53" s="48" t="str">
        <f>IF(COUNTIFS('B-PorHerramienta'!$A$2:$A$2848,F$8,'B-PorHerramienta'!$J$2:$J$2848,$AC53,'B-PorHerramienta'!$K$2:$K$2848,$AD53,'B-PorHerramienta'!$L$2:$L$2848,$AE53,'B-PorHerramienta'!$F$2:$F$2848,"&lt;&gt;")=0,"",ROUND(SUMIFS(INDEX('B-PorHerramienta'!$F$2:$I$2848,0,$AH$6),'B-PorHerramienta'!$A$2:$A$2848,F$8,'B-PorHerramienta'!$J$2:$J$2848,$AC53,'B-PorHerramienta'!$K$2:$K$2848,$AD53,'B-PorHerramienta'!$L$2:$L$2848,$AE53)*$AI$6,$AJ$6))</f>
        <v/>
      </c>
      <c r="G53" s="48" t="str">
        <f>IF(COUNTIFS('B-PorHerramienta'!$A$2:$A$2848,G$8,'B-PorHerramienta'!$J$2:$J$2848,$AC53,'B-PorHerramienta'!$K$2:$K$2848,$AD53,'B-PorHerramienta'!$L$2:$L$2848,$AE53,'B-PorHerramienta'!$F$2:$F$2848,"&lt;&gt;")=0,"",ROUND(SUMIFS(INDEX('B-PorHerramienta'!$F$2:$I$2848,0,$AH$6),'B-PorHerramienta'!$A$2:$A$2848,G$8,'B-PorHerramienta'!$J$2:$J$2848,$AC53,'B-PorHerramienta'!$K$2:$K$2848,$AD53,'B-PorHerramienta'!$L$2:$L$2848,$AE53)*$AI$6,$AJ$6))</f>
        <v/>
      </c>
      <c r="H53" s="48" t="str">
        <f>IF(COUNTIFS('B-PorHerramienta'!$A$2:$A$2848,H$8,'B-PorHerramienta'!$J$2:$J$2848,$AC53,'B-PorHerramienta'!$K$2:$K$2848,$AD53,'B-PorHerramienta'!$L$2:$L$2848,$AE53,'B-PorHerramienta'!$F$2:$F$2848,"&lt;&gt;")=0,"",ROUND(SUMIFS(INDEX('B-PorHerramienta'!$F$2:$I$2848,0,$AH$6),'B-PorHerramienta'!$A$2:$A$2848,H$8,'B-PorHerramienta'!$J$2:$J$2848,$AC53,'B-PorHerramienta'!$K$2:$K$2848,$AD53,'B-PorHerramienta'!$L$2:$L$2848,$AE53)*$AI$6,$AJ$6))</f>
        <v/>
      </c>
      <c r="I53" s="48" t="str">
        <f>IF(COUNTIFS('B-PorHerramienta'!$A$2:$A$2848,I$8,'B-PorHerramienta'!$J$2:$J$2848,$AC53,'B-PorHerramienta'!$K$2:$K$2848,$AD53,'B-PorHerramienta'!$L$2:$L$2848,$AE53,'B-PorHerramienta'!$F$2:$F$2848,"&lt;&gt;")=0,"",ROUND(SUMIFS(INDEX('B-PorHerramienta'!$F$2:$I$2848,0,$AH$6),'B-PorHerramienta'!$A$2:$A$2848,I$8,'B-PorHerramienta'!$J$2:$J$2848,$AC53,'B-PorHerramienta'!$K$2:$K$2848,$AD53,'B-PorHerramienta'!$L$2:$L$2848,$AE53)*$AI$6,$AJ$6))</f>
        <v/>
      </c>
      <c r="J53" s="48" t="str">
        <f>IF(COUNTIFS('B-PorHerramienta'!$A$2:$A$2848,J$8,'B-PorHerramienta'!$J$2:$J$2848,$AC53,'B-PorHerramienta'!$K$2:$K$2848,$AD53,'B-PorHerramienta'!$L$2:$L$2848,$AE53,'B-PorHerramienta'!$F$2:$F$2848,"&lt;&gt;")=0,"",ROUND(SUMIFS(INDEX('B-PorHerramienta'!$F$2:$I$2848,0,$AH$6),'B-PorHerramienta'!$A$2:$A$2848,J$8,'B-PorHerramienta'!$J$2:$J$2848,$AC53,'B-PorHerramienta'!$K$2:$K$2848,$AD53,'B-PorHerramienta'!$L$2:$L$2848,$AE53)*$AI$6,$AJ$6))</f>
        <v/>
      </c>
      <c r="K53" s="48" t="str">
        <f>IF(COUNTIFS('B-PorHerramienta'!$A$2:$A$2848,K$8,'B-PorHerramienta'!$J$2:$J$2848,$AC53,'B-PorHerramienta'!$K$2:$K$2848,$AD53,'B-PorHerramienta'!$L$2:$L$2848,$AE53,'B-PorHerramienta'!$F$2:$F$2848,"&lt;&gt;")=0,"",ROUND(SUMIFS(INDEX('B-PorHerramienta'!$F$2:$I$2848,0,$AH$6),'B-PorHerramienta'!$A$2:$A$2848,K$8,'B-PorHerramienta'!$J$2:$J$2848,$AC53,'B-PorHerramienta'!$K$2:$K$2848,$AD53,'B-PorHerramienta'!$L$2:$L$2848,$AE53)*$AI$6,$AJ$6))</f>
        <v/>
      </c>
      <c r="L53" s="48" t="str">
        <f>IF(COUNTIFS('B-PorHerramienta'!$A$2:$A$2848,L$8,'B-PorHerramienta'!$J$2:$J$2848,$AC53,'B-PorHerramienta'!$K$2:$K$2848,$AD53,'B-PorHerramienta'!$L$2:$L$2848,$AE53,'B-PorHerramienta'!$F$2:$F$2848,"&lt;&gt;")=0,"",ROUND(SUMIFS(INDEX('B-PorHerramienta'!$F$2:$I$2848,0,$AH$6),'B-PorHerramienta'!$A$2:$A$2848,L$8,'B-PorHerramienta'!$J$2:$J$2848,$AC53,'B-PorHerramienta'!$K$2:$K$2848,$AD53,'B-PorHerramienta'!$L$2:$L$2848,$AE53)*$AI$6,$AJ$6))</f>
        <v/>
      </c>
      <c r="M53" s="48" t="str">
        <f>IF(COUNTIFS('B-PorHerramienta'!$A$2:$A$2848,M$8,'B-PorHerramienta'!$J$2:$J$2848,$AC53,'B-PorHerramienta'!$K$2:$K$2848,$AD53,'B-PorHerramienta'!$L$2:$L$2848,$AE53,'B-PorHerramienta'!$F$2:$F$2848,"&lt;&gt;")=0,"",ROUND(SUMIFS(INDEX('B-PorHerramienta'!$F$2:$I$2848,0,$AH$6),'B-PorHerramienta'!$A$2:$A$2848,M$8,'B-PorHerramienta'!$J$2:$J$2848,$AC53,'B-PorHerramienta'!$K$2:$K$2848,$AD53,'B-PorHerramienta'!$L$2:$L$2848,$AE53)*$AI$6,$AJ$6))</f>
        <v/>
      </c>
      <c r="N53" s="48" t="str">
        <f>IF(COUNTIFS('B-PorHerramienta'!$A$2:$A$2848,N$8,'B-PorHerramienta'!$J$2:$J$2848,$AC53,'B-PorHerramienta'!$K$2:$K$2848,$AD53,'B-PorHerramienta'!$L$2:$L$2848,$AE53,'B-PorHerramienta'!$F$2:$F$2848,"&lt;&gt;")=0,"",ROUND(SUMIFS(INDEX('B-PorHerramienta'!$F$2:$I$2848,0,$AH$6),'B-PorHerramienta'!$A$2:$A$2848,N$8,'B-PorHerramienta'!$J$2:$J$2848,$AC53,'B-PorHerramienta'!$K$2:$K$2848,$AD53,'B-PorHerramienta'!$L$2:$L$2848,$AE53)*$AI$6,$AJ$6))</f>
        <v/>
      </c>
      <c r="O53" s="48" t="str">
        <f>IF(COUNTIFS('B-PorHerramienta'!$A$2:$A$2848,O$8,'B-PorHerramienta'!$J$2:$J$2848,$AC53,'B-PorHerramienta'!$K$2:$K$2848,$AD53,'B-PorHerramienta'!$L$2:$L$2848,$AE53,'B-PorHerramienta'!$F$2:$F$2848,"&lt;&gt;")=0,"",ROUND(SUMIFS(INDEX('B-PorHerramienta'!$F$2:$I$2848,0,$AH$6),'B-PorHerramienta'!$A$2:$A$2848,O$8,'B-PorHerramienta'!$J$2:$J$2848,$AC53,'B-PorHerramienta'!$K$2:$K$2848,$AD53,'B-PorHerramienta'!$L$2:$L$2848,$AE53)*$AI$6,$AJ$6))</f>
        <v/>
      </c>
      <c r="P53" s="48" t="str">
        <f>IF(COUNTIFS('B-PorHerramienta'!$A$2:$A$2848,P$8,'B-PorHerramienta'!$J$2:$J$2848,$AC53,'B-PorHerramienta'!$K$2:$K$2848,$AD53,'B-PorHerramienta'!$L$2:$L$2848,$AE53,'B-PorHerramienta'!$F$2:$F$2848,"&lt;&gt;")=0,"",ROUND(SUMIFS(INDEX('B-PorHerramienta'!$F$2:$I$2848,0,$AH$6),'B-PorHerramienta'!$A$2:$A$2848,P$8,'B-PorHerramienta'!$J$2:$J$2848,$AC53,'B-PorHerramienta'!$K$2:$K$2848,$AD53,'B-PorHerramienta'!$L$2:$L$2848,$AE53)*$AI$6,$AJ$6))</f>
        <v/>
      </c>
      <c r="Q53" s="48" t="str">
        <f>IF(COUNTIFS('B-PorHerramienta'!$A$2:$A$2848,Q$8,'B-PorHerramienta'!$J$2:$J$2848,$AC53,'B-PorHerramienta'!$K$2:$K$2848,$AD53,'B-PorHerramienta'!$L$2:$L$2848,$AE53,'B-PorHerramienta'!$F$2:$F$2848,"&lt;&gt;")=0,"",ROUND(SUMIFS(INDEX('B-PorHerramienta'!$F$2:$I$2848,0,$AH$6),'B-PorHerramienta'!$A$2:$A$2848,Q$8,'B-PorHerramienta'!$J$2:$J$2848,$AC53,'B-PorHerramienta'!$K$2:$K$2848,$AD53,'B-PorHerramienta'!$L$2:$L$2848,$AE53)*$AI$6,$AJ$6))</f>
        <v/>
      </c>
      <c r="R53" s="48" t="str">
        <f>IF(COUNTIFS('B-PorHerramienta'!$A$2:$A$2848,R$8,'B-PorHerramienta'!$J$2:$J$2848,$AC53,'B-PorHerramienta'!$K$2:$K$2848,$AD53,'B-PorHerramienta'!$L$2:$L$2848,$AE53,'B-PorHerramienta'!$F$2:$F$2848,"&lt;&gt;")=0,"",ROUND(SUMIFS(INDEX('B-PorHerramienta'!$F$2:$I$2848,0,$AH$6),'B-PorHerramienta'!$A$2:$A$2848,R$8,'B-PorHerramienta'!$J$2:$J$2848,$AC53,'B-PorHerramienta'!$K$2:$K$2848,$AD53,'B-PorHerramienta'!$L$2:$L$2848,$AE53)*$AI$6,$AJ$6))</f>
        <v/>
      </c>
      <c r="S53" s="48" t="str">
        <f>IF(COUNTIFS('B-PorHerramienta'!$A$2:$A$2848,S$8,'B-PorHerramienta'!$J$2:$J$2848,$AC53,'B-PorHerramienta'!$K$2:$K$2848,$AD53,'B-PorHerramienta'!$L$2:$L$2848,$AE53,'B-PorHerramienta'!$F$2:$F$2848,"&lt;&gt;")=0,"",ROUND(SUMIFS(INDEX('B-PorHerramienta'!$F$2:$I$2848,0,$AH$6),'B-PorHerramienta'!$A$2:$A$2848,S$8,'B-PorHerramienta'!$J$2:$J$2848,$AC53,'B-PorHerramienta'!$K$2:$K$2848,$AD53,'B-PorHerramienta'!$L$2:$L$2848,$AE53)*$AI$6,$AJ$6))</f>
        <v/>
      </c>
      <c r="T53" s="48" t="str">
        <f>IF(COUNTIFS('B-PorHerramienta'!$A$2:$A$2848,T$8,'B-PorHerramienta'!$J$2:$J$2848,$AC53,'B-PorHerramienta'!$K$2:$K$2848,$AD53,'B-PorHerramienta'!$L$2:$L$2848,$AE53,'B-PorHerramienta'!$F$2:$F$2848,"&lt;&gt;")=0,"",ROUND(SUMIFS(INDEX('B-PorHerramienta'!$F$2:$I$2848,0,$AH$6),'B-PorHerramienta'!$A$2:$A$2848,T$8,'B-PorHerramienta'!$J$2:$J$2848,$AC53,'B-PorHerramienta'!$K$2:$K$2848,$AD53,'B-PorHerramienta'!$L$2:$L$2848,$AE53)*$AI$6,$AJ$6))</f>
        <v/>
      </c>
      <c r="U53" s="48" t="str">
        <f>IF(COUNTIFS('B-PorHerramienta'!$A$2:$A$2848,U$8,'B-PorHerramienta'!$J$2:$J$2848,$AC53,'B-PorHerramienta'!$K$2:$K$2848,$AD53,'B-PorHerramienta'!$L$2:$L$2848,$AE53,'B-PorHerramienta'!$F$2:$F$2848,"&lt;&gt;")=0,"",ROUND(SUMIFS(INDEX('B-PorHerramienta'!$F$2:$I$2848,0,$AH$6),'B-PorHerramienta'!$A$2:$A$2848,U$8,'B-PorHerramienta'!$J$2:$J$2848,$AC53,'B-PorHerramienta'!$K$2:$K$2848,$AD53,'B-PorHerramienta'!$L$2:$L$2848,$AE53)*$AI$6,$AJ$6))</f>
        <v/>
      </c>
      <c r="V53" s="48" t="str">
        <f>IF(COUNTIFS('B-PorHerramienta'!$A$2:$A$2848,V$8,'B-PorHerramienta'!$J$2:$J$2848,$AC53,'B-PorHerramienta'!$K$2:$K$2848,$AD53,'B-PorHerramienta'!$L$2:$L$2848,$AE53,'B-PorHerramienta'!$F$2:$F$2848,"&lt;&gt;")=0,"",ROUND(SUMIFS(INDEX('B-PorHerramienta'!$F$2:$I$2848,0,$AH$6),'B-PorHerramienta'!$A$2:$A$2848,V$8,'B-PorHerramienta'!$J$2:$J$2848,$AC53,'B-PorHerramienta'!$K$2:$K$2848,$AD53,'B-PorHerramienta'!$L$2:$L$2848,$AE53)*$AI$6,$AJ$6))</f>
        <v/>
      </c>
      <c r="W53" s="48" t="str">
        <f>IF(COUNTIFS('B-PorHerramienta'!$A$2:$A$2848,W$8,'B-PorHerramienta'!$J$2:$J$2848,$AC53,'B-PorHerramienta'!$K$2:$K$2848,$AD53,'B-PorHerramienta'!$L$2:$L$2848,$AE53,'B-PorHerramienta'!$F$2:$F$2848,"&lt;&gt;")=0,"",ROUND(SUMIFS(INDEX('B-PorHerramienta'!$F$2:$I$2848,0,$AH$6),'B-PorHerramienta'!$A$2:$A$2848,W$8,'B-PorHerramienta'!$J$2:$J$2848,$AC53,'B-PorHerramienta'!$K$2:$K$2848,$AD53,'B-PorHerramienta'!$L$2:$L$2848,$AE53)*$AI$6,$AJ$6))</f>
        <v/>
      </c>
      <c r="X53" s="48" t="str">
        <f>IF(COUNTIFS('B-PorHerramienta'!$A$2:$A$2848,X$8,'B-PorHerramienta'!$J$2:$J$2848,$AC53,'B-PorHerramienta'!$K$2:$K$2848,$AD53,'B-PorHerramienta'!$L$2:$L$2848,$AE53,'B-PorHerramienta'!$F$2:$F$2848,"&lt;&gt;")=0,"",ROUND(SUMIFS(INDEX('B-PorHerramienta'!$F$2:$I$2848,0,$AH$6),'B-PorHerramienta'!$A$2:$A$2848,X$8,'B-PorHerramienta'!$J$2:$J$2848,$AC53,'B-PorHerramienta'!$K$2:$K$2848,$AD53,'B-PorHerramienta'!$L$2:$L$2848,$AE53)*$AI$6,$AJ$6))</f>
        <v/>
      </c>
      <c r="Y53" s="48" t="str">
        <f>IF(COUNTIFS('B-PorHerramienta'!$A$2:$A$2848,Y$8,'B-PorHerramienta'!$J$2:$J$2848,$AC53,'B-PorHerramienta'!$K$2:$K$2848,$AD53,'B-PorHerramienta'!$L$2:$L$2848,$AE53,'B-PorHerramienta'!$F$2:$F$2848,"&lt;&gt;")=0,"",ROUND(SUMIFS(INDEX('B-PorHerramienta'!$F$2:$I$2848,0,$AH$6),'B-PorHerramienta'!$A$2:$A$2848,Y$8,'B-PorHerramienta'!$J$2:$J$2848,$AC53,'B-PorHerramienta'!$K$2:$K$2848,$AD53,'B-PorHerramienta'!$L$2:$L$2848,$AE53)*$AI$6,$AJ$6))</f>
        <v/>
      </c>
      <c r="Z53" s="48" t="str">
        <f>IF(COUNTIFS('B-PorHerramienta'!$A$2:$A$2848,Z$8,'B-PorHerramienta'!$J$2:$J$2848,$AC53,'B-PorHerramienta'!$K$2:$K$2848,$AD53,'B-PorHerramienta'!$L$2:$L$2848,$AE53,'B-PorHerramienta'!$F$2:$F$2848,"&lt;&gt;")=0,"",ROUND(SUMIFS(INDEX('B-PorHerramienta'!$F$2:$I$2848,0,$AH$6),'B-PorHerramienta'!$A$2:$A$2848,Z$8,'B-PorHerramienta'!$J$2:$J$2848,$AC53,'B-PorHerramienta'!$K$2:$K$2848,$AD53,'B-PorHerramienta'!$L$2:$L$2848,$AE53)*$AI$6,$AJ$6))</f>
        <v/>
      </c>
      <c r="AA53" s="6"/>
      <c r="AB53" s="35">
        <v>2</v>
      </c>
      <c r="AC53" s="35" t="s">
        <v>1114</v>
      </c>
      <c r="AD53" s="35" t="s">
        <v>1115</v>
      </c>
      <c r="AE53" s="35" t="s">
        <v>1157</v>
      </c>
      <c r="AF53" s="35"/>
      <c r="AG53" s="35"/>
      <c r="AH53" s="35"/>
      <c r="AI53" s="35"/>
      <c r="AJ53" s="35"/>
      <c r="AK53" s="35"/>
    </row>
    <row r="54" spans="1:37" ht="60" hidden="1" outlineLevel="2" collapsed="1" x14ac:dyDescent="0.25">
      <c r="A54" s="49" t="s">
        <v>2173</v>
      </c>
      <c r="B54" s="47" t="s">
        <v>2172</v>
      </c>
      <c r="C54" s="48" t="str">
        <f>IF(COUNTIFS('B-PorHerramienta'!$A$2:$A$2848,C$8,'B-PorHerramienta'!$J$2:$J$2848,$AC54,'B-PorHerramienta'!$K$2:$K$2848,$AD54,'B-PorHerramienta'!$L$2:$L$2848,$AE54,'B-PorHerramienta'!$F$2:$F$2848,"&lt;&gt;")=0,"",ROUND(SUMIFS(INDEX('B-PorHerramienta'!$F$2:$I$2848,0,$AH$6),'B-PorHerramienta'!$A$2:$A$2848,C$8,'B-PorHerramienta'!$J$2:$J$2848,$AC54,'B-PorHerramienta'!$K$2:$K$2848,$AD54,'B-PorHerramienta'!$L$2:$L$2848,$AE54)*$AI$6,$AJ$6))</f>
        <v/>
      </c>
      <c r="D54" s="48" t="str">
        <f>IF(COUNTIFS('B-PorHerramienta'!$A$2:$A$2848,D$8,'B-PorHerramienta'!$J$2:$J$2848,$AC54,'B-PorHerramienta'!$K$2:$K$2848,$AD54,'B-PorHerramienta'!$L$2:$L$2848,$AE54,'B-PorHerramienta'!$F$2:$F$2848,"&lt;&gt;")=0,"",ROUND(SUMIFS(INDEX('B-PorHerramienta'!$F$2:$I$2848,0,$AH$6),'B-PorHerramienta'!$A$2:$A$2848,D$8,'B-PorHerramienta'!$J$2:$J$2848,$AC54,'B-PorHerramienta'!$K$2:$K$2848,$AD54,'B-PorHerramienta'!$L$2:$L$2848,$AE54)*$AI$6,$AJ$6))</f>
        <v/>
      </c>
      <c r="E54" s="48" t="str">
        <f>IF(COUNTIFS('B-PorHerramienta'!$A$2:$A$2848,E$8,'B-PorHerramienta'!$J$2:$J$2848,$AC54,'B-PorHerramienta'!$K$2:$K$2848,$AD54,'B-PorHerramienta'!$L$2:$L$2848,$AE54,'B-PorHerramienta'!$F$2:$F$2848,"&lt;&gt;")=0,"",ROUND(SUMIFS(INDEX('B-PorHerramienta'!$F$2:$I$2848,0,$AH$6),'B-PorHerramienta'!$A$2:$A$2848,E$8,'B-PorHerramienta'!$J$2:$J$2848,$AC54,'B-PorHerramienta'!$K$2:$K$2848,$AD54,'B-PorHerramienta'!$L$2:$L$2848,$AE54)*$AI$6,$AJ$6))</f>
        <v/>
      </c>
      <c r="F54" s="48" t="str">
        <f>IF(COUNTIFS('B-PorHerramienta'!$A$2:$A$2848,F$8,'B-PorHerramienta'!$J$2:$J$2848,$AC54,'B-PorHerramienta'!$K$2:$K$2848,$AD54,'B-PorHerramienta'!$L$2:$L$2848,$AE54,'B-PorHerramienta'!$F$2:$F$2848,"&lt;&gt;")=0,"",ROUND(SUMIFS(INDEX('B-PorHerramienta'!$F$2:$I$2848,0,$AH$6),'B-PorHerramienta'!$A$2:$A$2848,F$8,'B-PorHerramienta'!$J$2:$J$2848,$AC54,'B-PorHerramienta'!$K$2:$K$2848,$AD54,'B-PorHerramienta'!$L$2:$L$2848,$AE54)*$AI$6,$AJ$6))</f>
        <v/>
      </c>
      <c r="G54" s="48" t="str">
        <f>IF(COUNTIFS('B-PorHerramienta'!$A$2:$A$2848,G$8,'B-PorHerramienta'!$J$2:$J$2848,$AC54,'B-PorHerramienta'!$K$2:$K$2848,$AD54,'B-PorHerramienta'!$L$2:$L$2848,$AE54,'B-PorHerramienta'!$F$2:$F$2848,"&lt;&gt;")=0,"",ROUND(SUMIFS(INDEX('B-PorHerramienta'!$F$2:$I$2848,0,$AH$6),'B-PorHerramienta'!$A$2:$A$2848,G$8,'B-PorHerramienta'!$J$2:$J$2848,$AC54,'B-PorHerramienta'!$K$2:$K$2848,$AD54,'B-PorHerramienta'!$L$2:$L$2848,$AE54)*$AI$6,$AJ$6))</f>
        <v/>
      </c>
      <c r="H54" s="48" t="str">
        <f>IF(COUNTIFS('B-PorHerramienta'!$A$2:$A$2848,H$8,'B-PorHerramienta'!$J$2:$J$2848,$AC54,'B-PorHerramienta'!$K$2:$K$2848,$AD54,'B-PorHerramienta'!$L$2:$L$2848,$AE54,'B-PorHerramienta'!$F$2:$F$2848,"&lt;&gt;")=0,"",ROUND(SUMIFS(INDEX('B-PorHerramienta'!$F$2:$I$2848,0,$AH$6),'B-PorHerramienta'!$A$2:$A$2848,H$8,'B-PorHerramienta'!$J$2:$J$2848,$AC54,'B-PorHerramienta'!$K$2:$K$2848,$AD54,'B-PorHerramienta'!$L$2:$L$2848,$AE54)*$AI$6,$AJ$6))</f>
        <v/>
      </c>
      <c r="I54" s="48" t="str">
        <f>IF(COUNTIFS('B-PorHerramienta'!$A$2:$A$2848,I$8,'B-PorHerramienta'!$J$2:$J$2848,$AC54,'B-PorHerramienta'!$K$2:$K$2848,$AD54,'B-PorHerramienta'!$L$2:$L$2848,$AE54,'B-PorHerramienta'!$F$2:$F$2848,"&lt;&gt;")=0,"",ROUND(SUMIFS(INDEX('B-PorHerramienta'!$F$2:$I$2848,0,$AH$6),'B-PorHerramienta'!$A$2:$A$2848,I$8,'B-PorHerramienta'!$J$2:$J$2848,$AC54,'B-PorHerramienta'!$K$2:$K$2848,$AD54,'B-PorHerramienta'!$L$2:$L$2848,$AE54)*$AI$6,$AJ$6))</f>
        <v/>
      </c>
      <c r="J54" s="48" t="str">
        <f>IF(COUNTIFS('B-PorHerramienta'!$A$2:$A$2848,J$8,'B-PorHerramienta'!$J$2:$J$2848,$AC54,'B-PorHerramienta'!$K$2:$K$2848,$AD54,'B-PorHerramienta'!$L$2:$L$2848,$AE54,'B-PorHerramienta'!$F$2:$F$2848,"&lt;&gt;")=0,"",ROUND(SUMIFS(INDEX('B-PorHerramienta'!$F$2:$I$2848,0,$AH$6),'B-PorHerramienta'!$A$2:$A$2848,J$8,'B-PorHerramienta'!$J$2:$J$2848,$AC54,'B-PorHerramienta'!$K$2:$K$2848,$AD54,'B-PorHerramienta'!$L$2:$L$2848,$AE54)*$AI$6,$AJ$6))</f>
        <v/>
      </c>
      <c r="K54" s="48" t="str">
        <f>IF(COUNTIFS('B-PorHerramienta'!$A$2:$A$2848,K$8,'B-PorHerramienta'!$J$2:$J$2848,$AC54,'B-PorHerramienta'!$K$2:$K$2848,$AD54,'B-PorHerramienta'!$L$2:$L$2848,$AE54,'B-PorHerramienta'!$F$2:$F$2848,"&lt;&gt;")=0,"",ROUND(SUMIFS(INDEX('B-PorHerramienta'!$F$2:$I$2848,0,$AH$6),'B-PorHerramienta'!$A$2:$A$2848,K$8,'B-PorHerramienta'!$J$2:$J$2848,$AC54,'B-PorHerramienta'!$K$2:$K$2848,$AD54,'B-PorHerramienta'!$L$2:$L$2848,$AE54)*$AI$6,$AJ$6))</f>
        <v/>
      </c>
      <c r="L54" s="48" t="str">
        <f>IF(COUNTIFS('B-PorHerramienta'!$A$2:$A$2848,L$8,'B-PorHerramienta'!$J$2:$J$2848,$AC54,'B-PorHerramienta'!$K$2:$K$2848,$AD54,'B-PorHerramienta'!$L$2:$L$2848,$AE54,'B-PorHerramienta'!$F$2:$F$2848,"&lt;&gt;")=0,"",ROUND(SUMIFS(INDEX('B-PorHerramienta'!$F$2:$I$2848,0,$AH$6),'B-PorHerramienta'!$A$2:$A$2848,L$8,'B-PorHerramienta'!$J$2:$J$2848,$AC54,'B-PorHerramienta'!$K$2:$K$2848,$AD54,'B-PorHerramienta'!$L$2:$L$2848,$AE54)*$AI$6,$AJ$6))</f>
        <v/>
      </c>
      <c r="M54" s="48" t="str">
        <f>IF(COUNTIFS('B-PorHerramienta'!$A$2:$A$2848,M$8,'B-PorHerramienta'!$J$2:$J$2848,$AC54,'B-PorHerramienta'!$K$2:$K$2848,$AD54,'B-PorHerramienta'!$L$2:$L$2848,$AE54,'B-PorHerramienta'!$F$2:$F$2848,"&lt;&gt;")=0,"",ROUND(SUMIFS(INDEX('B-PorHerramienta'!$F$2:$I$2848,0,$AH$6),'B-PorHerramienta'!$A$2:$A$2848,M$8,'B-PorHerramienta'!$J$2:$J$2848,$AC54,'B-PorHerramienta'!$K$2:$K$2848,$AD54,'B-PorHerramienta'!$L$2:$L$2848,$AE54)*$AI$6,$AJ$6))</f>
        <v/>
      </c>
      <c r="N54" s="48" t="str">
        <f>IF(COUNTIFS('B-PorHerramienta'!$A$2:$A$2848,N$8,'B-PorHerramienta'!$J$2:$J$2848,$AC54,'B-PorHerramienta'!$K$2:$K$2848,$AD54,'B-PorHerramienta'!$L$2:$L$2848,$AE54,'B-PorHerramienta'!$F$2:$F$2848,"&lt;&gt;")=0,"",ROUND(SUMIFS(INDEX('B-PorHerramienta'!$F$2:$I$2848,0,$AH$6),'B-PorHerramienta'!$A$2:$A$2848,N$8,'B-PorHerramienta'!$J$2:$J$2848,$AC54,'B-PorHerramienta'!$K$2:$K$2848,$AD54,'B-PorHerramienta'!$L$2:$L$2848,$AE54)*$AI$6,$AJ$6))</f>
        <v/>
      </c>
      <c r="O54" s="48">
        <f>IF(COUNTIFS('B-PorHerramienta'!$A$2:$A$2848,O$8,'B-PorHerramienta'!$J$2:$J$2848,$AC54,'B-PorHerramienta'!$K$2:$K$2848,$AD54,'B-PorHerramienta'!$L$2:$L$2848,$AE54,'B-PorHerramienta'!$F$2:$F$2848,"&lt;&gt;")=0,"",ROUND(SUMIFS(INDEX('B-PorHerramienta'!$F$2:$I$2848,0,$AH$6),'B-PorHerramienta'!$A$2:$A$2848,O$8,'B-PorHerramienta'!$J$2:$J$2848,$AC54,'B-PorHerramienta'!$K$2:$K$2848,$AD54,'B-PorHerramienta'!$L$2:$L$2848,$AE54)*$AI$6,$AJ$6))</f>
        <v>4.4000000000000003E-3</v>
      </c>
      <c r="P54" s="48" t="str">
        <f>IF(COUNTIFS('B-PorHerramienta'!$A$2:$A$2848,P$8,'B-PorHerramienta'!$J$2:$J$2848,$AC54,'B-PorHerramienta'!$K$2:$K$2848,$AD54,'B-PorHerramienta'!$L$2:$L$2848,$AE54,'B-PorHerramienta'!$F$2:$F$2848,"&lt;&gt;")=0,"",ROUND(SUMIFS(INDEX('B-PorHerramienta'!$F$2:$I$2848,0,$AH$6),'B-PorHerramienta'!$A$2:$A$2848,P$8,'B-PorHerramienta'!$J$2:$J$2848,$AC54,'B-PorHerramienta'!$K$2:$K$2848,$AD54,'B-PorHerramienta'!$L$2:$L$2848,$AE54)*$AI$6,$AJ$6))</f>
        <v/>
      </c>
      <c r="Q54" s="48">
        <f>IF(COUNTIFS('B-PorHerramienta'!$A$2:$A$2848,Q$8,'B-PorHerramienta'!$J$2:$J$2848,$AC54,'B-PorHerramienta'!$K$2:$K$2848,$AD54,'B-PorHerramienta'!$L$2:$L$2848,$AE54,'B-PorHerramienta'!$F$2:$F$2848,"&lt;&gt;")=0,"",ROUND(SUMIFS(INDEX('B-PorHerramienta'!$F$2:$I$2848,0,$AH$6),'B-PorHerramienta'!$A$2:$A$2848,Q$8,'B-PorHerramienta'!$J$2:$J$2848,$AC54,'B-PorHerramienta'!$K$2:$K$2848,$AD54,'B-PorHerramienta'!$L$2:$L$2848,$AE54)*$AI$6,$AJ$6))</f>
        <v>5.4000000000000003E-3</v>
      </c>
      <c r="R54" s="48">
        <f>IF(COUNTIFS('B-PorHerramienta'!$A$2:$A$2848,R$8,'B-PorHerramienta'!$J$2:$J$2848,$AC54,'B-PorHerramienta'!$K$2:$K$2848,$AD54,'B-PorHerramienta'!$L$2:$L$2848,$AE54,'B-PorHerramienta'!$F$2:$F$2848,"&lt;&gt;")=0,"",ROUND(SUMIFS(INDEX('B-PorHerramienta'!$F$2:$I$2848,0,$AH$6),'B-PorHerramienta'!$A$2:$A$2848,R$8,'B-PorHerramienta'!$J$2:$J$2848,$AC54,'B-PorHerramienta'!$K$2:$K$2848,$AD54,'B-PorHerramienta'!$L$2:$L$2848,$AE54)*$AI$6,$AJ$6))</f>
        <v>6.7999999999999996E-3</v>
      </c>
      <c r="S54" s="48">
        <f>IF(COUNTIFS('B-PorHerramienta'!$A$2:$A$2848,S$8,'B-PorHerramienta'!$J$2:$J$2848,$AC54,'B-PorHerramienta'!$K$2:$K$2848,$AD54,'B-PorHerramienta'!$L$2:$L$2848,$AE54,'B-PorHerramienta'!$F$2:$F$2848,"&lt;&gt;")=0,"",ROUND(SUMIFS(INDEX('B-PorHerramienta'!$F$2:$I$2848,0,$AH$6),'B-PorHerramienta'!$A$2:$A$2848,S$8,'B-PorHerramienta'!$J$2:$J$2848,$AC54,'B-PorHerramienta'!$K$2:$K$2848,$AD54,'B-PorHerramienta'!$L$2:$L$2848,$AE54)*$AI$6,$AJ$6))</f>
        <v>6.7999999999999996E-3</v>
      </c>
      <c r="T54" s="48">
        <f>IF(COUNTIFS('B-PorHerramienta'!$A$2:$A$2848,T$8,'B-PorHerramienta'!$J$2:$J$2848,$AC54,'B-PorHerramienta'!$K$2:$K$2848,$AD54,'B-PorHerramienta'!$L$2:$L$2848,$AE54,'B-PorHerramienta'!$F$2:$F$2848,"&lt;&gt;")=0,"",ROUND(SUMIFS(INDEX('B-PorHerramienta'!$F$2:$I$2848,0,$AH$6),'B-PorHerramienta'!$A$2:$A$2848,T$8,'B-PorHerramienta'!$J$2:$J$2848,$AC54,'B-PorHerramienta'!$K$2:$K$2848,$AD54,'B-PorHerramienta'!$L$2:$L$2848,$AE54)*$AI$6,$AJ$6))</f>
        <v>7.0000000000000001E-3</v>
      </c>
      <c r="U54" s="48">
        <f>IF(COUNTIFS('B-PorHerramienta'!$A$2:$A$2848,U$8,'B-PorHerramienta'!$J$2:$J$2848,$AC54,'B-PorHerramienta'!$K$2:$K$2848,$AD54,'B-PorHerramienta'!$L$2:$L$2848,$AE54,'B-PorHerramienta'!$F$2:$F$2848,"&lt;&gt;")=0,"",ROUND(SUMIFS(INDEX('B-PorHerramienta'!$F$2:$I$2848,0,$AH$6),'B-PorHerramienta'!$A$2:$A$2848,U$8,'B-PorHerramienta'!$J$2:$J$2848,$AC54,'B-PorHerramienta'!$K$2:$K$2848,$AD54,'B-PorHerramienta'!$L$2:$L$2848,$AE54)*$AI$6,$AJ$6))</f>
        <v>6.4999999999999997E-3</v>
      </c>
      <c r="V54" s="48">
        <f>IF(COUNTIFS('B-PorHerramienta'!$A$2:$A$2848,V$8,'B-PorHerramienta'!$J$2:$J$2848,$AC54,'B-PorHerramienta'!$K$2:$K$2848,$AD54,'B-PorHerramienta'!$L$2:$L$2848,$AE54,'B-PorHerramienta'!$F$2:$F$2848,"&lt;&gt;")=0,"",ROUND(SUMIFS(INDEX('B-PorHerramienta'!$F$2:$I$2848,0,$AH$6),'B-PorHerramienta'!$A$2:$A$2848,V$8,'B-PorHerramienta'!$J$2:$J$2848,$AC54,'B-PorHerramienta'!$K$2:$K$2848,$AD54,'B-PorHerramienta'!$L$2:$L$2848,$AE54)*$AI$6,$AJ$6))</f>
        <v>4.5999999999999999E-3</v>
      </c>
      <c r="W54" s="48">
        <f>IF(COUNTIFS('B-PorHerramienta'!$A$2:$A$2848,W$8,'B-PorHerramienta'!$J$2:$J$2848,$AC54,'B-PorHerramienta'!$K$2:$K$2848,$AD54,'B-PorHerramienta'!$L$2:$L$2848,$AE54,'B-PorHerramienta'!$F$2:$F$2848,"&lt;&gt;")=0,"",ROUND(SUMIFS(INDEX('B-PorHerramienta'!$F$2:$I$2848,0,$AH$6),'B-PorHerramienta'!$A$2:$A$2848,W$8,'B-PorHerramienta'!$J$2:$J$2848,$AC54,'B-PorHerramienta'!$K$2:$K$2848,$AD54,'B-PorHerramienta'!$L$2:$L$2848,$AE54)*$AI$6,$AJ$6))</f>
        <v>4.1999999999999997E-3</v>
      </c>
      <c r="X54" s="48">
        <f>IF(COUNTIFS('B-PorHerramienta'!$A$2:$A$2848,X$8,'B-PorHerramienta'!$J$2:$J$2848,$AC54,'B-PorHerramienta'!$K$2:$K$2848,$AD54,'B-PorHerramienta'!$L$2:$L$2848,$AE54,'B-PorHerramienta'!$F$2:$F$2848,"&lt;&gt;")=0,"",ROUND(SUMIFS(INDEX('B-PorHerramienta'!$F$2:$I$2848,0,$AH$6),'B-PorHerramienta'!$A$2:$A$2848,X$8,'B-PorHerramienta'!$J$2:$J$2848,$AC54,'B-PorHerramienta'!$K$2:$K$2848,$AD54,'B-PorHerramienta'!$L$2:$L$2848,$AE54)*$AI$6,$AJ$6))</f>
        <v>1.8E-3</v>
      </c>
      <c r="Y54" s="48">
        <f>IF(COUNTIFS('B-PorHerramienta'!$A$2:$A$2848,Y$8,'B-PorHerramienta'!$J$2:$J$2848,$AC54,'B-PorHerramienta'!$K$2:$K$2848,$AD54,'B-PorHerramienta'!$L$2:$L$2848,$AE54,'B-PorHerramienta'!$F$2:$F$2848,"&lt;&gt;")=0,"",ROUND(SUMIFS(INDEX('B-PorHerramienta'!$F$2:$I$2848,0,$AH$6),'B-PorHerramienta'!$A$2:$A$2848,Y$8,'B-PorHerramienta'!$J$2:$J$2848,$AC54,'B-PorHerramienta'!$K$2:$K$2848,$AD54,'B-PorHerramienta'!$L$2:$L$2848,$AE54)*$AI$6,$AJ$6))</f>
        <v>1.6999999999999999E-3</v>
      </c>
      <c r="Z54" s="48">
        <f>IF(COUNTIFS('B-PorHerramienta'!$A$2:$A$2848,Z$8,'B-PorHerramienta'!$J$2:$J$2848,$AC54,'B-PorHerramienta'!$K$2:$K$2848,$AD54,'B-PorHerramienta'!$L$2:$L$2848,$AE54,'B-PorHerramienta'!$F$2:$F$2848,"&lt;&gt;")=0,"",ROUND(SUMIFS(INDEX('B-PorHerramienta'!$F$2:$I$2848,0,$AH$6),'B-PorHerramienta'!$A$2:$A$2848,Z$8,'B-PorHerramienta'!$J$2:$J$2848,$AC54,'B-PorHerramienta'!$K$2:$K$2848,$AD54,'B-PorHerramienta'!$L$2:$L$2848,$AE54)*$AI$6,$AJ$6))</f>
        <v>1.1000000000000001E-3</v>
      </c>
      <c r="AA54" s="6"/>
      <c r="AB54" s="35">
        <v>2</v>
      </c>
      <c r="AC54" s="35" t="s">
        <v>1114</v>
      </c>
      <c r="AD54" s="35" t="s">
        <v>1115</v>
      </c>
      <c r="AE54" s="35" t="s">
        <v>1158</v>
      </c>
      <c r="AF54" s="35"/>
      <c r="AG54" s="35"/>
      <c r="AH54" s="35"/>
      <c r="AI54" s="35"/>
      <c r="AJ54" s="35"/>
      <c r="AK54" s="35"/>
    </row>
    <row r="55" spans="1:37" hidden="1" outlineLevel="2" collapsed="1" x14ac:dyDescent="0.25">
      <c r="A55" s="49" t="s">
        <v>2171</v>
      </c>
      <c r="B55" s="47" t="s">
        <v>197</v>
      </c>
      <c r="C55" s="48" t="str">
        <f>IF(COUNTIFS('B-PorHerramienta'!$A$2:$A$2848,C$8,'B-PorHerramienta'!$J$2:$J$2848,$AC55,'B-PorHerramienta'!$K$2:$K$2848,$AD55,'B-PorHerramienta'!$L$2:$L$2848,$AE55,'B-PorHerramienta'!$F$2:$F$2848,"&lt;&gt;")=0,"",ROUND(SUMIFS(INDEX('B-PorHerramienta'!$F$2:$I$2848,0,$AH$6),'B-PorHerramienta'!$A$2:$A$2848,C$8,'B-PorHerramienta'!$J$2:$J$2848,$AC55,'B-PorHerramienta'!$K$2:$K$2848,$AD55,'B-PorHerramienta'!$L$2:$L$2848,$AE55)*$AI$6,$AJ$6))</f>
        <v/>
      </c>
      <c r="D55" s="48" t="str">
        <f>IF(COUNTIFS('B-PorHerramienta'!$A$2:$A$2848,D$8,'B-PorHerramienta'!$J$2:$J$2848,$AC55,'B-PorHerramienta'!$K$2:$K$2848,$AD55,'B-PorHerramienta'!$L$2:$L$2848,$AE55,'B-PorHerramienta'!$F$2:$F$2848,"&lt;&gt;")=0,"",ROUND(SUMIFS(INDEX('B-PorHerramienta'!$F$2:$I$2848,0,$AH$6),'B-PorHerramienta'!$A$2:$A$2848,D$8,'B-PorHerramienta'!$J$2:$J$2848,$AC55,'B-PorHerramienta'!$K$2:$K$2848,$AD55,'B-PorHerramienta'!$L$2:$L$2848,$AE55)*$AI$6,$AJ$6))</f>
        <v/>
      </c>
      <c r="E55" s="48" t="str">
        <f>IF(COUNTIFS('B-PorHerramienta'!$A$2:$A$2848,E$8,'B-PorHerramienta'!$J$2:$J$2848,$AC55,'B-PorHerramienta'!$K$2:$K$2848,$AD55,'B-PorHerramienta'!$L$2:$L$2848,$AE55,'B-PorHerramienta'!$F$2:$F$2848,"&lt;&gt;")=0,"",ROUND(SUMIFS(INDEX('B-PorHerramienta'!$F$2:$I$2848,0,$AH$6),'B-PorHerramienta'!$A$2:$A$2848,E$8,'B-PorHerramienta'!$J$2:$J$2848,$AC55,'B-PorHerramienta'!$K$2:$K$2848,$AD55,'B-PorHerramienta'!$L$2:$L$2848,$AE55)*$AI$6,$AJ$6))</f>
        <v/>
      </c>
      <c r="F55" s="48" t="str">
        <f>IF(COUNTIFS('B-PorHerramienta'!$A$2:$A$2848,F$8,'B-PorHerramienta'!$J$2:$J$2848,$AC55,'B-PorHerramienta'!$K$2:$K$2848,$AD55,'B-PorHerramienta'!$L$2:$L$2848,$AE55,'B-PorHerramienta'!$F$2:$F$2848,"&lt;&gt;")=0,"",ROUND(SUMIFS(INDEX('B-PorHerramienta'!$F$2:$I$2848,0,$AH$6),'B-PorHerramienta'!$A$2:$A$2848,F$8,'B-PorHerramienta'!$J$2:$J$2848,$AC55,'B-PorHerramienta'!$K$2:$K$2848,$AD55,'B-PorHerramienta'!$L$2:$L$2848,$AE55)*$AI$6,$AJ$6))</f>
        <v/>
      </c>
      <c r="G55" s="48" t="str">
        <f>IF(COUNTIFS('B-PorHerramienta'!$A$2:$A$2848,G$8,'B-PorHerramienta'!$J$2:$J$2848,$AC55,'B-PorHerramienta'!$K$2:$K$2848,$AD55,'B-PorHerramienta'!$L$2:$L$2848,$AE55,'B-PorHerramienta'!$F$2:$F$2848,"&lt;&gt;")=0,"",ROUND(SUMIFS(INDEX('B-PorHerramienta'!$F$2:$I$2848,0,$AH$6),'B-PorHerramienta'!$A$2:$A$2848,G$8,'B-PorHerramienta'!$J$2:$J$2848,$AC55,'B-PorHerramienta'!$K$2:$K$2848,$AD55,'B-PorHerramienta'!$L$2:$L$2848,$AE55)*$AI$6,$AJ$6))</f>
        <v/>
      </c>
      <c r="H55" s="48" t="str">
        <f>IF(COUNTIFS('B-PorHerramienta'!$A$2:$A$2848,H$8,'B-PorHerramienta'!$J$2:$J$2848,$AC55,'B-PorHerramienta'!$K$2:$K$2848,$AD55,'B-PorHerramienta'!$L$2:$L$2848,$AE55,'B-PorHerramienta'!$F$2:$F$2848,"&lt;&gt;")=0,"",ROUND(SUMIFS(INDEX('B-PorHerramienta'!$F$2:$I$2848,0,$AH$6),'B-PorHerramienta'!$A$2:$A$2848,H$8,'B-PorHerramienta'!$J$2:$J$2848,$AC55,'B-PorHerramienta'!$K$2:$K$2848,$AD55,'B-PorHerramienta'!$L$2:$L$2848,$AE55)*$AI$6,$AJ$6))</f>
        <v/>
      </c>
      <c r="I55" s="48" t="str">
        <f>IF(COUNTIFS('B-PorHerramienta'!$A$2:$A$2848,I$8,'B-PorHerramienta'!$J$2:$J$2848,$AC55,'B-PorHerramienta'!$K$2:$K$2848,$AD55,'B-PorHerramienta'!$L$2:$L$2848,$AE55,'B-PorHerramienta'!$F$2:$F$2848,"&lt;&gt;")=0,"",ROUND(SUMIFS(INDEX('B-PorHerramienta'!$F$2:$I$2848,0,$AH$6),'B-PorHerramienta'!$A$2:$A$2848,I$8,'B-PorHerramienta'!$J$2:$J$2848,$AC55,'B-PorHerramienta'!$K$2:$K$2848,$AD55,'B-PorHerramienta'!$L$2:$L$2848,$AE55)*$AI$6,$AJ$6))</f>
        <v/>
      </c>
      <c r="J55" s="48" t="str">
        <f>IF(COUNTIFS('B-PorHerramienta'!$A$2:$A$2848,J$8,'B-PorHerramienta'!$J$2:$J$2848,$AC55,'B-PorHerramienta'!$K$2:$K$2848,$AD55,'B-PorHerramienta'!$L$2:$L$2848,$AE55,'B-PorHerramienta'!$F$2:$F$2848,"&lt;&gt;")=0,"",ROUND(SUMIFS(INDEX('B-PorHerramienta'!$F$2:$I$2848,0,$AH$6),'B-PorHerramienta'!$A$2:$A$2848,J$8,'B-PorHerramienta'!$J$2:$J$2848,$AC55,'B-PorHerramienta'!$K$2:$K$2848,$AD55,'B-PorHerramienta'!$L$2:$L$2848,$AE55)*$AI$6,$AJ$6))</f>
        <v/>
      </c>
      <c r="K55" s="48" t="str">
        <f>IF(COUNTIFS('B-PorHerramienta'!$A$2:$A$2848,K$8,'B-PorHerramienta'!$J$2:$J$2848,$AC55,'B-PorHerramienta'!$K$2:$K$2848,$AD55,'B-PorHerramienta'!$L$2:$L$2848,$AE55,'B-PorHerramienta'!$F$2:$F$2848,"&lt;&gt;")=0,"",ROUND(SUMIFS(INDEX('B-PorHerramienta'!$F$2:$I$2848,0,$AH$6),'B-PorHerramienta'!$A$2:$A$2848,K$8,'B-PorHerramienta'!$J$2:$J$2848,$AC55,'B-PorHerramienta'!$K$2:$K$2848,$AD55,'B-PorHerramienta'!$L$2:$L$2848,$AE55)*$AI$6,$AJ$6))</f>
        <v/>
      </c>
      <c r="L55" s="48" t="str">
        <f>IF(COUNTIFS('B-PorHerramienta'!$A$2:$A$2848,L$8,'B-PorHerramienta'!$J$2:$J$2848,$AC55,'B-PorHerramienta'!$K$2:$K$2848,$AD55,'B-PorHerramienta'!$L$2:$L$2848,$AE55,'B-PorHerramienta'!$F$2:$F$2848,"&lt;&gt;")=0,"",ROUND(SUMIFS(INDEX('B-PorHerramienta'!$F$2:$I$2848,0,$AH$6),'B-PorHerramienta'!$A$2:$A$2848,L$8,'B-PorHerramienta'!$J$2:$J$2848,$AC55,'B-PorHerramienta'!$K$2:$K$2848,$AD55,'B-PorHerramienta'!$L$2:$L$2848,$AE55)*$AI$6,$AJ$6))</f>
        <v/>
      </c>
      <c r="M55" s="48" t="str">
        <f>IF(COUNTIFS('B-PorHerramienta'!$A$2:$A$2848,M$8,'B-PorHerramienta'!$J$2:$J$2848,$AC55,'B-PorHerramienta'!$K$2:$K$2848,$AD55,'B-PorHerramienta'!$L$2:$L$2848,$AE55,'B-PorHerramienta'!$F$2:$F$2848,"&lt;&gt;")=0,"",ROUND(SUMIFS(INDEX('B-PorHerramienta'!$F$2:$I$2848,0,$AH$6),'B-PorHerramienta'!$A$2:$A$2848,M$8,'B-PorHerramienta'!$J$2:$J$2848,$AC55,'B-PorHerramienta'!$K$2:$K$2848,$AD55,'B-PorHerramienta'!$L$2:$L$2848,$AE55)*$AI$6,$AJ$6))</f>
        <v/>
      </c>
      <c r="N55" s="48" t="str">
        <f>IF(COUNTIFS('B-PorHerramienta'!$A$2:$A$2848,N$8,'B-PorHerramienta'!$J$2:$J$2848,$AC55,'B-PorHerramienta'!$K$2:$K$2848,$AD55,'B-PorHerramienta'!$L$2:$L$2848,$AE55,'B-PorHerramienta'!$F$2:$F$2848,"&lt;&gt;")=0,"",ROUND(SUMIFS(INDEX('B-PorHerramienta'!$F$2:$I$2848,0,$AH$6),'B-PorHerramienta'!$A$2:$A$2848,N$8,'B-PorHerramienta'!$J$2:$J$2848,$AC55,'B-PorHerramienta'!$K$2:$K$2848,$AD55,'B-PorHerramienta'!$L$2:$L$2848,$AE55)*$AI$6,$AJ$6))</f>
        <v/>
      </c>
      <c r="O55" s="48" t="str">
        <f>IF(COUNTIFS('B-PorHerramienta'!$A$2:$A$2848,O$8,'B-PorHerramienta'!$J$2:$J$2848,$AC55,'B-PorHerramienta'!$K$2:$K$2848,$AD55,'B-PorHerramienta'!$L$2:$L$2848,$AE55,'B-PorHerramienta'!$F$2:$F$2848,"&lt;&gt;")=0,"",ROUND(SUMIFS(INDEX('B-PorHerramienta'!$F$2:$I$2848,0,$AH$6),'B-PorHerramienta'!$A$2:$A$2848,O$8,'B-PorHerramienta'!$J$2:$J$2848,$AC55,'B-PorHerramienta'!$K$2:$K$2848,$AD55,'B-PorHerramienta'!$L$2:$L$2848,$AE55)*$AI$6,$AJ$6))</f>
        <v/>
      </c>
      <c r="P55" s="48" t="str">
        <f>IF(COUNTIFS('B-PorHerramienta'!$A$2:$A$2848,P$8,'B-PorHerramienta'!$J$2:$J$2848,$AC55,'B-PorHerramienta'!$K$2:$K$2848,$AD55,'B-PorHerramienta'!$L$2:$L$2848,$AE55,'B-PorHerramienta'!$F$2:$F$2848,"&lt;&gt;")=0,"",ROUND(SUMIFS(INDEX('B-PorHerramienta'!$F$2:$I$2848,0,$AH$6),'B-PorHerramienta'!$A$2:$A$2848,P$8,'B-PorHerramienta'!$J$2:$J$2848,$AC55,'B-PorHerramienta'!$K$2:$K$2848,$AD55,'B-PorHerramienta'!$L$2:$L$2848,$AE55)*$AI$6,$AJ$6))</f>
        <v/>
      </c>
      <c r="Q55" s="48" t="str">
        <f>IF(COUNTIFS('B-PorHerramienta'!$A$2:$A$2848,Q$8,'B-PorHerramienta'!$J$2:$J$2848,$AC55,'B-PorHerramienta'!$K$2:$K$2848,$AD55,'B-PorHerramienta'!$L$2:$L$2848,$AE55,'B-PorHerramienta'!$F$2:$F$2848,"&lt;&gt;")=0,"",ROUND(SUMIFS(INDEX('B-PorHerramienta'!$F$2:$I$2848,0,$AH$6),'B-PorHerramienta'!$A$2:$A$2848,Q$8,'B-PorHerramienta'!$J$2:$J$2848,$AC55,'B-PorHerramienta'!$K$2:$K$2848,$AD55,'B-PorHerramienta'!$L$2:$L$2848,$AE55)*$AI$6,$AJ$6))</f>
        <v/>
      </c>
      <c r="R55" s="48" t="str">
        <f>IF(COUNTIFS('B-PorHerramienta'!$A$2:$A$2848,R$8,'B-PorHerramienta'!$J$2:$J$2848,$AC55,'B-PorHerramienta'!$K$2:$K$2848,$AD55,'B-PorHerramienta'!$L$2:$L$2848,$AE55,'B-PorHerramienta'!$F$2:$F$2848,"&lt;&gt;")=0,"",ROUND(SUMIFS(INDEX('B-PorHerramienta'!$F$2:$I$2848,0,$AH$6),'B-PorHerramienta'!$A$2:$A$2848,R$8,'B-PorHerramienta'!$J$2:$J$2848,$AC55,'B-PorHerramienta'!$K$2:$K$2848,$AD55,'B-PorHerramienta'!$L$2:$L$2848,$AE55)*$AI$6,$AJ$6))</f>
        <v/>
      </c>
      <c r="S55" s="48" t="str">
        <f>IF(COUNTIFS('B-PorHerramienta'!$A$2:$A$2848,S$8,'B-PorHerramienta'!$J$2:$J$2848,$AC55,'B-PorHerramienta'!$K$2:$K$2848,$AD55,'B-PorHerramienta'!$L$2:$L$2848,$AE55,'B-PorHerramienta'!$F$2:$F$2848,"&lt;&gt;")=0,"",ROUND(SUMIFS(INDEX('B-PorHerramienta'!$F$2:$I$2848,0,$AH$6),'B-PorHerramienta'!$A$2:$A$2848,S$8,'B-PorHerramienta'!$J$2:$J$2848,$AC55,'B-PorHerramienta'!$K$2:$K$2848,$AD55,'B-PorHerramienta'!$L$2:$L$2848,$AE55)*$AI$6,$AJ$6))</f>
        <v/>
      </c>
      <c r="T55" s="48" t="str">
        <f>IF(COUNTIFS('B-PorHerramienta'!$A$2:$A$2848,T$8,'B-PorHerramienta'!$J$2:$J$2848,$AC55,'B-PorHerramienta'!$K$2:$K$2848,$AD55,'B-PorHerramienta'!$L$2:$L$2848,$AE55,'B-PorHerramienta'!$F$2:$F$2848,"&lt;&gt;")=0,"",ROUND(SUMIFS(INDEX('B-PorHerramienta'!$F$2:$I$2848,0,$AH$6),'B-PorHerramienta'!$A$2:$A$2848,T$8,'B-PorHerramienta'!$J$2:$J$2848,$AC55,'B-PorHerramienta'!$K$2:$K$2848,$AD55,'B-PorHerramienta'!$L$2:$L$2848,$AE55)*$AI$6,$AJ$6))</f>
        <v/>
      </c>
      <c r="U55" s="48" t="str">
        <f>IF(COUNTIFS('B-PorHerramienta'!$A$2:$A$2848,U$8,'B-PorHerramienta'!$J$2:$J$2848,$AC55,'B-PorHerramienta'!$K$2:$K$2848,$AD55,'B-PorHerramienta'!$L$2:$L$2848,$AE55,'B-PorHerramienta'!$F$2:$F$2848,"&lt;&gt;")=0,"",ROUND(SUMIFS(INDEX('B-PorHerramienta'!$F$2:$I$2848,0,$AH$6),'B-PorHerramienta'!$A$2:$A$2848,U$8,'B-PorHerramienta'!$J$2:$J$2848,$AC55,'B-PorHerramienta'!$K$2:$K$2848,$AD55,'B-PorHerramienta'!$L$2:$L$2848,$AE55)*$AI$6,$AJ$6))</f>
        <v/>
      </c>
      <c r="V55" s="48" t="str">
        <f>IF(COUNTIFS('B-PorHerramienta'!$A$2:$A$2848,V$8,'B-PorHerramienta'!$J$2:$J$2848,$AC55,'B-PorHerramienta'!$K$2:$K$2848,$AD55,'B-PorHerramienta'!$L$2:$L$2848,$AE55,'B-PorHerramienta'!$F$2:$F$2848,"&lt;&gt;")=0,"",ROUND(SUMIFS(INDEX('B-PorHerramienta'!$F$2:$I$2848,0,$AH$6),'B-PorHerramienta'!$A$2:$A$2848,V$8,'B-PorHerramienta'!$J$2:$J$2848,$AC55,'B-PorHerramienta'!$K$2:$K$2848,$AD55,'B-PorHerramienta'!$L$2:$L$2848,$AE55)*$AI$6,$AJ$6))</f>
        <v/>
      </c>
      <c r="W55" s="48" t="str">
        <f>IF(COUNTIFS('B-PorHerramienta'!$A$2:$A$2848,W$8,'B-PorHerramienta'!$J$2:$J$2848,$AC55,'B-PorHerramienta'!$K$2:$K$2848,$AD55,'B-PorHerramienta'!$L$2:$L$2848,$AE55,'B-PorHerramienta'!$F$2:$F$2848,"&lt;&gt;")=0,"",ROUND(SUMIFS(INDEX('B-PorHerramienta'!$F$2:$I$2848,0,$AH$6),'B-PorHerramienta'!$A$2:$A$2848,W$8,'B-PorHerramienta'!$J$2:$J$2848,$AC55,'B-PorHerramienta'!$K$2:$K$2848,$AD55,'B-PorHerramienta'!$L$2:$L$2848,$AE55)*$AI$6,$AJ$6))</f>
        <v/>
      </c>
      <c r="X55" s="48" t="str">
        <f>IF(COUNTIFS('B-PorHerramienta'!$A$2:$A$2848,X$8,'B-PorHerramienta'!$J$2:$J$2848,$AC55,'B-PorHerramienta'!$K$2:$K$2848,$AD55,'B-PorHerramienta'!$L$2:$L$2848,$AE55,'B-PorHerramienta'!$F$2:$F$2848,"&lt;&gt;")=0,"",ROUND(SUMIFS(INDEX('B-PorHerramienta'!$F$2:$I$2848,0,$AH$6),'B-PorHerramienta'!$A$2:$A$2848,X$8,'B-PorHerramienta'!$J$2:$J$2848,$AC55,'B-PorHerramienta'!$K$2:$K$2848,$AD55,'B-PorHerramienta'!$L$2:$L$2848,$AE55)*$AI$6,$AJ$6))</f>
        <v/>
      </c>
      <c r="Y55" s="48" t="str">
        <f>IF(COUNTIFS('B-PorHerramienta'!$A$2:$A$2848,Y$8,'B-PorHerramienta'!$J$2:$J$2848,$AC55,'B-PorHerramienta'!$K$2:$K$2848,$AD55,'B-PorHerramienta'!$L$2:$L$2848,$AE55,'B-PorHerramienta'!$F$2:$F$2848,"&lt;&gt;")=0,"",ROUND(SUMIFS(INDEX('B-PorHerramienta'!$F$2:$I$2848,0,$AH$6),'B-PorHerramienta'!$A$2:$A$2848,Y$8,'B-PorHerramienta'!$J$2:$J$2848,$AC55,'B-PorHerramienta'!$K$2:$K$2848,$AD55,'B-PorHerramienta'!$L$2:$L$2848,$AE55)*$AI$6,$AJ$6))</f>
        <v/>
      </c>
      <c r="Z55" s="48" t="str">
        <f>IF(COUNTIFS('B-PorHerramienta'!$A$2:$A$2848,Z$8,'B-PorHerramienta'!$J$2:$J$2848,$AC55,'B-PorHerramienta'!$K$2:$K$2848,$AD55,'B-PorHerramienta'!$L$2:$L$2848,$AE55,'B-PorHerramienta'!$F$2:$F$2848,"&lt;&gt;")=0,"",ROUND(SUMIFS(INDEX('B-PorHerramienta'!$F$2:$I$2848,0,$AH$6),'B-PorHerramienta'!$A$2:$A$2848,Z$8,'B-PorHerramienta'!$J$2:$J$2848,$AC55,'B-PorHerramienta'!$K$2:$K$2848,$AD55,'B-PorHerramienta'!$L$2:$L$2848,$AE55)*$AI$6,$AJ$6))</f>
        <v/>
      </c>
      <c r="AA55" s="6"/>
      <c r="AB55" s="35">
        <v>2</v>
      </c>
      <c r="AC55" s="35" t="s">
        <v>1114</v>
      </c>
      <c r="AD55" s="35" t="s">
        <v>1115</v>
      </c>
      <c r="AE55" s="35" t="s">
        <v>1159</v>
      </c>
      <c r="AF55" s="35"/>
      <c r="AG55" s="35"/>
      <c r="AH55" s="35"/>
      <c r="AI55" s="35"/>
      <c r="AJ55" s="35"/>
      <c r="AK55" s="35"/>
    </row>
    <row r="56" spans="1:37" ht="45" hidden="1" outlineLevel="2" collapsed="1" x14ac:dyDescent="0.25">
      <c r="A56" s="49" t="s">
        <v>2170</v>
      </c>
      <c r="B56" s="47" t="s">
        <v>199</v>
      </c>
      <c r="C56" s="48" t="str">
        <f>IF(COUNTIFS('B-PorHerramienta'!$A$2:$A$2848,C$8,'B-PorHerramienta'!$J$2:$J$2848,$AC56,'B-PorHerramienta'!$K$2:$K$2848,$AD56,'B-PorHerramienta'!$L$2:$L$2848,$AE56,'B-PorHerramienta'!$F$2:$F$2848,"&lt;&gt;")=0,"",ROUND(SUMIFS(INDEX('B-PorHerramienta'!$F$2:$I$2848,0,$AH$6),'B-PorHerramienta'!$A$2:$A$2848,C$8,'B-PorHerramienta'!$J$2:$J$2848,$AC56,'B-PorHerramienta'!$K$2:$K$2848,$AD56,'B-PorHerramienta'!$L$2:$L$2848,$AE56)*$AI$6,$AJ$6))</f>
        <v/>
      </c>
      <c r="D56" s="48" t="str">
        <f>IF(COUNTIFS('B-PorHerramienta'!$A$2:$A$2848,D$8,'B-PorHerramienta'!$J$2:$J$2848,$AC56,'B-PorHerramienta'!$K$2:$K$2848,$AD56,'B-PorHerramienta'!$L$2:$L$2848,$AE56,'B-PorHerramienta'!$F$2:$F$2848,"&lt;&gt;")=0,"",ROUND(SUMIFS(INDEX('B-PorHerramienta'!$F$2:$I$2848,0,$AH$6),'B-PorHerramienta'!$A$2:$A$2848,D$8,'B-PorHerramienta'!$J$2:$J$2848,$AC56,'B-PorHerramienta'!$K$2:$K$2848,$AD56,'B-PorHerramienta'!$L$2:$L$2848,$AE56)*$AI$6,$AJ$6))</f>
        <v/>
      </c>
      <c r="E56" s="48" t="str">
        <f>IF(COUNTIFS('B-PorHerramienta'!$A$2:$A$2848,E$8,'B-PorHerramienta'!$J$2:$J$2848,$AC56,'B-PorHerramienta'!$K$2:$K$2848,$AD56,'B-PorHerramienta'!$L$2:$L$2848,$AE56,'B-PorHerramienta'!$F$2:$F$2848,"&lt;&gt;")=0,"",ROUND(SUMIFS(INDEX('B-PorHerramienta'!$F$2:$I$2848,0,$AH$6),'B-PorHerramienta'!$A$2:$A$2848,E$8,'B-PorHerramienta'!$J$2:$J$2848,$AC56,'B-PorHerramienta'!$K$2:$K$2848,$AD56,'B-PorHerramienta'!$L$2:$L$2848,$AE56)*$AI$6,$AJ$6))</f>
        <v/>
      </c>
      <c r="F56" s="48" t="str">
        <f>IF(COUNTIFS('B-PorHerramienta'!$A$2:$A$2848,F$8,'B-PorHerramienta'!$J$2:$J$2848,$AC56,'B-PorHerramienta'!$K$2:$K$2848,$AD56,'B-PorHerramienta'!$L$2:$L$2848,$AE56,'B-PorHerramienta'!$F$2:$F$2848,"&lt;&gt;")=0,"",ROUND(SUMIFS(INDEX('B-PorHerramienta'!$F$2:$I$2848,0,$AH$6),'B-PorHerramienta'!$A$2:$A$2848,F$8,'B-PorHerramienta'!$J$2:$J$2848,$AC56,'B-PorHerramienta'!$K$2:$K$2848,$AD56,'B-PorHerramienta'!$L$2:$L$2848,$AE56)*$AI$6,$AJ$6))</f>
        <v/>
      </c>
      <c r="G56" s="48" t="str">
        <f>IF(COUNTIFS('B-PorHerramienta'!$A$2:$A$2848,G$8,'B-PorHerramienta'!$J$2:$J$2848,$AC56,'B-PorHerramienta'!$K$2:$K$2848,$AD56,'B-PorHerramienta'!$L$2:$L$2848,$AE56,'B-PorHerramienta'!$F$2:$F$2848,"&lt;&gt;")=0,"",ROUND(SUMIFS(INDEX('B-PorHerramienta'!$F$2:$I$2848,0,$AH$6),'B-PorHerramienta'!$A$2:$A$2848,G$8,'B-PorHerramienta'!$J$2:$J$2848,$AC56,'B-PorHerramienta'!$K$2:$K$2848,$AD56,'B-PorHerramienta'!$L$2:$L$2848,$AE56)*$AI$6,$AJ$6))</f>
        <v/>
      </c>
      <c r="H56" s="48" t="str">
        <f>IF(COUNTIFS('B-PorHerramienta'!$A$2:$A$2848,H$8,'B-PorHerramienta'!$J$2:$J$2848,$AC56,'B-PorHerramienta'!$K$2:$K$2848,$AD56,'B-PorHerramienta'!$L$2:$L$2848,$AE56,'B-PorHerramienta'!$F$2:$F$2848,"&lt;&gt;")=0,"",ROUND(SUMIFS(INDEX('B-PorHerramienta'!$F$2:$I$2848,0,$AH$6),'B-PorHerramienta'!$A$2:$A$2848,H$8,'B-PorHerramienta'!$J$2:$J$2848,$AC56,'B-PorHerramienta'!$K$2:$K$2848,$AD56,'B-PorHerramienta'!$L$2:$L$2848,$AE56)*$AI$6,$AJ$6))</f>
        <v/>
      </c>
      <c r="I56" s="48" t="str">
        <f>IF(COUNTIFS('B-PorHerramienta'!$A$2:$A$2848,I$8,'B-PorHerramienta'!$J$2:$J$2848,$AC56,'B-PorHerramienta'!$K$2:$K$2848,$AD56,'B-PorHerramienta'!$L$2:$L$2848,$AE56,'B-PorHerramienta'!$F$2:$F$2848,"&lt;&gt;")=0,"",ROUND(SUMIFS(INDEX('B-PorHerramienta'!$F$2:$I$2848,0,$AH$6),'B-PorHerramienta'!$A$2:$A$2848,I$8,'B-PorHerramienta'!$J$2:$J$2848,$AC56,'B-PorHerramienta'!$K$2:$K$2848,$AD56,'B-PorHerramienta'!$L$2:$L$2848,$AE56)*$AI$6,$AJ$6))</f>
        <v/>
      </c>
      <c r="J56" s="48" t="str">
        <f>IF(COUNTIFS('B-PorHerramienta'!$A$2:$A$2848,J$8,'B-PorHerramienta'!$J$2:$J$2848,$AC56,'B-PorHerramienta'!$K$2:$K$2848,$AD56,'B-PorHerramienta'!$L$2:$L$2848,$AE56,'B-PorHerramienta'!$F$2:$F$2848,"&lt;&gt;")=0,"",ROUND(SUMIFS(INDEX('B-PorHerramienta'!$F$2:$I$2848,0,$AH$6),'B-PorHerramienta'!$A$2:$A$2848,J$8,'B-PorHerramienta'!$J$2:$J$2848,$AC56,'B-PorHerramienta'!$K$2:$K$2848,$AD56,'B-PorHerramienta'!$L$2:$L$2848,$AE56)*$AI$6,$AJ$6))</f>
        <v/>
      </c>
      <c r="K56" s="48" t="str">
        <f>IF(COUNTIFS('B-PorHerramienta'!$A$2:$A$2848,K$8,'B-PorHerramienta'!$J$2:$J$2848,$AC56,'B-PorHerramienta'!$K$2:$K$2848,$AD56,'B-PorHerramienta'!$L$2:$L$2848,$AE56,'B-PorHerramienta'!$F$2:$F$2848,"&lt;&gt;")=0,"",ROUND(SUMIFS(INDEX('B-PorHerramienta'!$F$2:$I$2848,0,$AH$6),'B-PorHerramienta'!$A$2:$A$2848,K$8,'B-PorHerramienta'!$J$2:$J$2848,$AC56,'B-PorHerramienta'!$K$2:$K$2848,$AD56,'B-PorHerramienta'!$L$2:$L$2848,$AE56)*$AI$6,$AJ$6))</f>
        <v/>
      </c>
      <c r="L56" s="48" t="str">
        <f>IF(COUNTIFS('B-PorHerramienta'!$A$2:$A$2848,L$8,'B-PorHerramienta'!$J$2:$J$2848,$AC56,'B-PorHerramienta'!$K$2:$K$2848,$AD56,'B-PorHerramienta'!$L$2:$L$2848,$AE56,'B-PorHerramienta'!$F$2:$F$2848,"&lt;&gt;")=0,"",ROUND(SUMIFS(INDEX('B-PorHerramienta'!$F$2:$I$2848,0,$AH$6),'B-PorHerramienta'!$A$2:$A$2848,L$8,'B-PorHerramienta'!$J$2:$J$2848,$AC56,'B-PorHerramienta'!$K$2:$K$2848,$AD56,'B-PorHerramienta'!$L$2:$L$2848,$AE56)*$AI$6,$AJ$6))</f>
        <v/>
      </c>
      <c r="M56" s="48" t="str">
        <f>IF(COUNTIFS('B-PorHerramienta'!$A$2:$A$2848,M$8,'B-PorHerramienta'!$J$2:$J$2848,$AC56,'B-PorHerramienta'!$K$2:$K$2848,$AD56,'B-PorHerramienta'!$L$2:$L$2848,$AE56,'B-PorHerramienta'!$F$2:$F$2848,"&lt;&gt;")=0,"",ROUND(SUMIFS(INDEX('B-PorHerramienta'!$F$2:$I$2848,0,$AH$6),'B-PorHerramienta'!$A$2:$A$2848,M$8,'B-PorHerramienta'!$J$2:$J$2848,$AC56,'B-PorHerramienta'!$K$2:$K$2848,$AD56,'B-PorHerramienta'!$L$2:$L$2848,$AE56)*$AI$6,$AJ$6))</f>
        <v/>
      </c>
      <c r="N56" s="48" t="str">
        <f>IF(COUNTIFS('B-PorHerramienta'!$A$2:$A$2848,N$8,'B-PorHerramienta'!$J$2:$J$2848,$AC56,'B-PorHerramienta'!$K$2:$K$2848,$AD56,'B-PorHerramienta'!$L$2:$L$2848,$AE56,'B-PorHerramienta'!$F$2:$F$2848,"&lt;&gt;")=0,"",ROUND(SUMIFS(INDEX('B-PorHerramienta'!$F$2:$I$2848,0,$AH$6),'B-PorHerramienta'!$A$2:$A$2848,N$8,'B-PorHerramienta'!$J$2:$J$2848,$AC56,'B-PorHerramienta'!$K$2:$K$2848,$AD56,'B-PorHerramienta'!$L$2:$L$2848,$AE56)*$AI$6,$AJ$6))</f>
        <v/>
      </c>
      <c r="O56" s="48" t="str">
        <f>IF(COUNTIFS('B-PorHerramienta'!$A$2:$A$2848,O$8,'B-PorHerramienta'!$J$2:$J$2848,$AC56,'B-PorHerramienta'!$K$2:$K$2848,$AD56,'B-PorHerramienta'!$L$2:$L$2848,$AE56,'B-PorHerramienta'!$F$2:$F$2848,"&lt;&gt;")=0,"",ROUND(SUMIFS(INDEX('B-PorHerramienta'!$F$2:$I$2848,0,$AH$6),'B-PorHerramienta'!$A$2:$A$2848,O$8,'B-PorHerramienta'!$J$2:$J$2848,$AC56,'B-PorHerramienta'!$K$2:$K$2848,$AD56,'B-PorHerramienta'!$L$2:$L$2848,$AE56)*$AI$6,$AJ$6))</f>
        <v/>
      </c>
      <c r="P56" s="48" t="str">
        <f>IF(COUNTIFS('B-PorHerramienta'!$A$2:$A$2848,P$8,'B-PorHerramienta'!$J$2:$J$2848,$AC56,'B-PorHerramienta'!$K$2:$K$2848,$AD56,'B-PorHerramienta'!$L$2:$L$2848,$AE56,'B-PorHerramienta'!$F$2:$F$2848,"&lt;&gt;")=0,"",ROUND(SUMIFS(INDEX('B-PorHerramienta'!$F$2:$I$2848,0,$AH$6),'B-PorHerramienta'!$A$2:$A$2848,P$8,'B-PorHerramienta'!$J$2:$J$2848,$AC56,'B-PorHerramienta'!$K$2:$K$2848,$AD56,'B-PorHerramienta'!$L$2:$L$2848,$AE56)*$AI$6,$AJ$6))</f>
        <v/>
      </c>
      <c r="Q56" s="48" t="str">
        <f>IF(COUNTIFS('B-PorHerramienta'!$A$2:$A$2848,Q$8,'B-PorHerramienta'!$J$2:$J$2848,$AC56,'B-PorHerramienta'!$K$2:$K$2848,$AD56,'B-PorHerramienta'!$L$2:$L$2848,$AE56,'B-PorHerramienta'!$F$2:$F$2848,"&lt;&gt;")=0,"",ROUND(SUMIFS(INDEX('B-PorHerramienta'!$F$2:$I$2848,0,$AH$6),'B-PorHerramienta'!$A$2:$A$2848,Q$8,'B-PorHerramienta'!$J$2:$J$2848,$AC56,'B-PorHerramienta'!$K$2:$K$2848,$AD56,'B-PorHerramienta'!$L$2:$L$2848,$AE56)*$AI$6,$AJ$6))</f>
        <v/>
      </c>
      <c r="R56" s="48" t="str">
        <f>IF(COUNTIFS('B-PorHerramienta'!$A$2:$A$2848,R$8,'B-PorHerramienta'!$J$2:$J$2848,$AC56,'B-PorHerramienta'!$K$2:$K$2848,$AD56,'B-PorHerramienta'!$L$2:$L$2848,$AE56,'B-PorHerramienta'!$F$2:$F$2848,"&lt;&gt;")=0,"",ROUND(SUMIFS(INDEX('B-PorHerramienta'!$F$2:$I$2848,0,$AH$6),'B-PorHerramienta'!$A$2:$A$2848,R$8,'B-PorHerramienta'!$J$2:$J$2848,$AC56,'B-PorHerramienta'!$K$2:$K$2848,$AD56,'B-PorHerramienta'!$L$2:$L$2848,$AE56)*$AI$6,$AJ$6))</f>
        <v/>
      </c>
      <c r="S56" s="48" t="str">
        <f>IF(COUNTIFS('B-PorHerramienta'!$A$2:$A$2848,S$8,'B-PorHerramienta'!$J$2:$J$2848,$AC56,'B-PorHerramienta'!$K$2:$K$2848,$AD56,'B-PorHerramienta'!$L$2:$L$2848,$AE56,'B-PorHerramienta'!$F$2:$F$2848,"&lt;&gt;")=0,"",ROUND(SUMIFS(INDEX('B-PorHerramienta'!$F$2:$I$2848,0,$AH$6),'B-PorHerramienta'!$A$2:$A$2848,S$8,'B-PorHerramienta'!$J$2:$J$2848,$AC56,'B-PorHerramienta'!$K$2:$K$2848,$AD56,'B-PorHerramienta'!$L$2:$L$2848,$AE56)*$AI$6,$AJ$6))</f>
        <v/>
      </c>
      <c r="T56" s="48" t="str">
        <f>IF(COUNTIFS('B-PorHerramienta'!$A$2:$A$2848,T$8,'B-PorHerramienta'!$J$2:$J$2848,$AC56,'B-PorHerramienta'!$K$2:$K$2848,$AD56,'B-PorHerramienta'!$L$2:$L$2848,$AE56,'B-PorHerramienta'!$F$2:$F$2848,"&lt;&gt;")=0,"",ROUND(SUMIFS(INDEX('B-PorHerramienta'!$F$2:$I$2848,0,$AH$6),'B-PorHerramienta'!$A$2:$A$2848,T$8,'B-PorHerramienta'!$J$2:$J$2848,$AC56,'B-PorHerramienta'!$K$2:$K$2848,$AD56,'B-PorHerramienta'!$L$2:$L$2848,$AE56)*$AI$6,$AJ$6))</f>
        <v/>
      </c>
      <c r="U56" s="48" t="str">
        <f>IF(COUNTIFS('B-PorHerramienta'!$A$2:$A$2848,U$8,'B-PorHerramienta'!$J$2:$J$2848,$AC56,'B-PorHerramienta'!$K$2:$K$2848,$AD56,'B-PorHerramienta'!$L$2:$L$2848,$AE56,'B-PorHerramienta'!$F$2:$F$2848,"&lt;&gt;")=0,"",ROUND(SUMIFS(INDEX('B-PorHerramienta'!$F$2:$I$2848,0,$AH$6),'B-PorHerramienta'!$A$2:$A$2848,U$8,'B-PorHerramienta'!$J$2:$J$2848,$AC56,'B-PorHerramienta'!$K$2:$K$2848,$AD56,'B-PorHerramienta'!$L$2:$L$2848,$AE56)*$AI$6,$AJ$6))</f>
        <v/>
      </c>
      <c r="V56" s="48" t="str">
        <f>IF(COUNTIFS('B-PorHerramienta'!$A$2:$A$2848,V$8,'B-PorHerramienta'!$J$2:$J$2848,$AC56,'B-PorHerramienta'!$K$2:$K$2848,$AD56,'B-PorHerramienta'!$L$2:$L$2848,$AE56,'B-PorHerramienta'!$F$2:$F$2848,"&lt;&gt;")=0,"",ROUND(SUMIFS(INDEX('B-PorHerramienta'!$F$2:$I$2848,0,$AH$6),'B-PorHerramienta'!$A$2:$A$2848,V$8,'B-PorHerramienta'!$J$2:$J$2848,$AC56,'B-PorHerramienta'!$K$2:$K$2848,$AD56,'B-PorHerramienta'!$L$2:$L$2848,$AE56)*$AI$6,$AJ$6))</f>
        <v/>
      </c>
      <c r="W56" s="48" t="str">
        <f>IF(COUNTIFS('B-PorHerramienta'!$A$2:$A$2848,W$8,'B-PorHerramienta'!$J$2:$J$2848,$AC56,'B-PorHerramienta'!$K$2:$K$2848,$AD56,'B-PorHerramienta'!$L$2:$L$2848,$AE56,'B-PorHerramienta'!$F$2:$F$2848,"&lt;&gt;")=0,"",ROUND(SUMIFS(INDEX('B-PorHerramienta'!$F$2:$I$2848,0,$AH$6),'B-PorHerramienta'!$A$2:$A$2848,W$8,'B-PorHerramienta'!$J$2:$J$2848,$AC56,'B-PorHerramienta'!$K$2:$K$2848,$AD56,'B-PorHerramienta'!$L$2:$L$2848,$AE56)*$AI$6,$AJ$6))</f>
        <v/>
      </c>
      <c r="X56" s="48" t="str">
        <f>IF(COUNTIFS('B-PorHerramienta'!$A$2:$A$2848,X$8,'B-PorHerramienta'!$J$2:$J$2848,$AC56,'B-PorHerramienta'!$K$2:$K$2848,$AD56,'B-PorHerramienta'!$L$2:$L$2848,$AE56,'B-PorHerramienta'!$F$2:$F$2848,"&lt;&gt;")=0,"",ROUND(SUMIFS(INDEX('B-PorHerramienta'!$F$2:$I$2848,0,$AH$6),'B-PorHerramienta'!$A$2:$A$2848,X$8,'B-PorHerramienta'!$J$2:$J$2848,$AC56,'B-PorHerramienta'!$K$2:$K$2848,$AD56,'B-PorHerramienta'!$L$2:$L$2848,$AE56)*$AI$6,$AJ$6))</f>
        <v/>
      </c>
      <c r="Y56" s="48" t="str">
        <f>IF(COUNTIFS('B-PorHerramienta'!$A$2:$A$2848,Y$8,'B-PorHerramienta'!$J$2:$J$2848,$AC56,'B-PorHerramienta'!$K$2:$K$2848,$AD56,'B-PorHerramienta'!$L$2:$L$2848,$AE56,'B-PorHerramienta'!$F$2:$F$2848,"&lt;&gt;")=0,"",ROUND(SUMIFS(INDEX('B-PorHerramienta'!$F$2:$I$2848,0,$AH$6),'B-PorHerramienta'!$A$2:$A$2848,Y$8,'B-PorHerramienta'!$J$2:$J$2848,$AC56,'B-PorHerramienta'!$K$2:$K$2848,$AD56,'B-PorHerramienta'!$L$2:$L$2848,$AE56)*$AI$6,$AJ$6))</f>
        <v/>
      </c>
      <c r="Z56" s="48">
        <f>IF(COUNTIFS('B-PorHerramienta'!$A$2:$A$2848,Z$8,'B-PorHerramienta'!$J$2:$J$2848,$AC56,'B-PorHerramienta'!$K$2:$K$2848,$AD56,'B-PorHerramienta'!$L$2:$L$2848,$AE56,'B-PorHerramienta'!$F$2:$F$2848,"&lt;&gt;")=0,"",ROUND(SUMIFS(INDEX('B-PorHerramienta'!$F$2:$I$2848,0,$AH$6),'B-PorHerramienta'!$A$2:$A$2848,Z$8,'B-PorHerramienta'!$J$2:$J$2848,$AC56,'B-PorHerramienta'!$K$2:$K$2848,$AD56,'B-PorHerramienta'!$L$2:$L$2848,$AE56)*$AI$6,$AJ$6))</f>
        <v>2.9999999999999997E-4</v>
      </c>
      <c r="AA56" s="6"/>
      <c r="AB56" s="35">
        <v>2</v>
      </c>
      <c r="AC56" s="35" t="s">
        <v>1114</v>
      </c>
      <c r="AD56" s="35" t="s">
        <v>1115</v>
      </c>
      <c r="AE56" s="35" t="s">
        <v>1160</v>
      </c>
      <c r="AF56" s="35"/>
      <c r="AG56" s="35"/>
      <c r="AH56" s="35"/>
      <c r="AI56" s="35"/>
      <c r="AJ56" s="35"/>
      <c r="AK56" s="35"/>
    </row>
    <row r="57" spans="1:37" hidden="1" outlineLevel="2" collapsed="1" x14ac:dyDescent="0.25">
      <c r="A57" s="49" t="s">
        <v>2169</v>
      </c>
      <c r="B57" s="47" t="s">
        <v>201</v>
      </c>
      <c r="C57" s="48" t="str">
        <f>IF(COUNTIFS('B-PorHerramienta'!$A$2:$A$2848,C$8,'B-PorHerramienta'!$J$2:$J$2848,$AC57,'B-PorHerramienta'!$K$2:$K$2848,$AD57,'B-PorHerramienta'!$L$2:$L$2848,$AE57,'B-PorHerramienta'!$F$2:$F$2848,"&lt;&gt;")=0,"",ROUND(SUMIFS(INDEX('B-PorHerramienta'!$F$2:$I$2848,0,$AH$6),'B-PorHerramienta'!$A$2:$A$2848,C$8,'B-PorHerramienta'!$J$2:$J$2848,$AC57,'B-PorHerramienta'!$K$2:$K$2848,$AD57,'B-PorHerramienta'!$L$2:$L$2848,$AE57)*$AI$6,$AJ$6))</f>
        <v/>
      </c>
      <c r="D57" s="48" t="str">
        <f>IF(COUNTIFS('B-PorHerramienta'!$A$2:$A$2848,D$8,'B-PorHerramienta'!$J$2:$J$2848,$AC57,'B-PorHerramienta'!$K$2:$K$2848,$AD57,'B-PorHerramienta'!$L$2:$L$2848,$AE57,'B-PorHerramienta'!$F$2:$F$2848,"&lt;&gt;")=0,"",ROUND(SUMIFS(INDEX('B-PorHerramienta'!$F$2:$I$2848,0,$AH$6),'B-PorHerramienta'!$A$2:$A$2848,D$8,'B-PorHerramienta'!$J$2:$J$2848,$AC57,'B-PorHerramienta'!$K$2:$K$2848,$AD57,'B-PorHerramienta'!$L$2:$L$2848,$AE57)*$AI$6,$AJ$6))</f>
        <v/>
      </c>
      <c r="E57" s="48" t="str">
        <f>IF(COUNTIFS('B-PorHerramienta'!$A$2:$A$2848,E$8,'B-PorHerramienta'!$J$2:$J$2848,$AC57,'B-PorHerramienta'!$K$2:$K$2848,$AD57,'B-PorHerramienta'!$L$2:$L$2848,$AE57,'B-PorHerramienta'!$F$2:$F$2848,"&lt;&gt;")=0,"",ROUND(SUMIFS(INDEX('B-PorHerramienta'!$F$2:$I$2848,0,$AH$6),'B-PorHerramienta'!$A$2:$A$2848,E$8,'B-PorHerramienta'!$J$2:$J$2848,$AC57,'B-PorHerramienta'!$K$2:$K$2848,$AD57,'B-PorHerramienta'!$L$2:$L$2848,$AE57)*$AI$6,$AJ$6))</f>
        <v/>
      </c>
      <c r="F57" s="48" t="str">
        <f>IF(COUNTIFS('B-PorHerramienta'!$A$2:$A$2848,F$8,'B-PorHerramienta'!$J$2:$J$2848,$AC57,'B-PorHerramienta'!$K$2:$K$2848,$AD57,'B-PorHerramienta'!$L$2:$L$2848,$AE57,'B-PorHerramienta'!$F$2:$F$2848,"&lt;&gt;")=0,"",ROUND(SUMIFS(INDEX('B-PorHerramienta'!$F$2:$I$2848,0,$AH$6),'B-PorHerramienta'!$A$2:$A$2848,F$8,'B-PorHerramienta'!$J$2:$J$2848,$AC57,'B-PorHerramienta'!$K$2:$K$2848,$AD57,'B-PorHerramienta'!$L$2:$L$2848,$AE57)*$AI$6,$AJ$6))</f>
        <v/>
      </c>
      <c r="G57" s="48" t="str">
        <f>IF(COUNTIFS('B-PorHerramienta'!$A$2:$A$2848,G$8,'B-PorHerramienta'!$J$2:$J$2848,$AC57,'B-PorHerramienta'!$K$2:$K$2848,$AD57,'B-PorHerramienta'!$L$2:$L$2848,$AE57,'B-PorHerramienta'!$F$2:$F$2848,"&lt;&gt;")=0,"",ROUND(SUMIFS(INDEX('B-PorHerramienta'!$F$2:$I$2848,0,$AH$6),'B-PorHerramienta'!$A$2:$A$2848,G$8,'B-PorHerramienta'!$J$2:$J$2848,$AC57,'B-PorHerramienta'!$K$2:$K$2848,$AD57,'B-PorHerramienta'!$L$2:$L$2848,$AE57)*$AI$6,$AJ$6))</f>
        <v/>
      </c>
      <c r="H57" s="48" t="str">
        <f>IF(COUNTIFS('B-PorHerramienta'!$A$2:$A$2848,H$8,'B-PorHerramienta'!$J$2:$J$2848,$AC57,'B-PorHerramienta'!$K$2:$K$2848,$AD57,'B-PorHerramienta'!$L$2:$L$2848,$AE57,'B-PorHerramienta'!$F$2:$F$2848,"&lt;&gt;")=0,"",ROUND(SUMIFS(INDEX('B-PorHerramienta'!$F$2:$I$2848,0,$AH$6),'B-PorHerramienta'!$A$2:$A$2848,H$8,'B-PorHerramienta'!$J$2:$J$2848,$AC57,'B-PorHerramienta'!$K$2:$K$2848,$AD57,'B-PorHerramienta'!$L$2:$L$2848,$AE57)*$AI$6,$AJ$6))</f>
        <v/>
      </c>
      <c r="I57" s="48" t="str">
        <f>IF(COUNTIFS('B-PorHerramienta'!$A$2:$A$2848,I$8,'B-PorHerramienta'!$J$2:$J$2848,$AC57,'B-PorHerramienta'!$K$2:$K$2848,$AD57,'B-PorHerramienta'!$L$2:$L$2848,$AE57,'B-PorHerramienta'!$F$2:$F$2848,"&lt;&gt;")=0,"",ROUND(SUMIFS(INDEX('B-PorHerramienta'!$F$2:$I$2848,0,$AH$6),'B-PorHerramienta'!$A$2:$A$2848,I$8,'B-PorHerramienta'!$J$2:$J$2848,$AC57,'B-PorHerramienta'!$K$2:$K$2848,$AD57,'B-PorHerramienta'!$L$2:$L$2848,$AE57)*$AI$6,$AJ$6))</f>
        <v/>
      </c>
      <c r="J57" s="48" t="str">
        <f>IF(COUNTIFS('B-PorHerramienta'!$A$2:$A$2848,J$8,'B-PorHerramienta'!$J$2:$J$2848,$AC57,'B-PorHerramienta'!$K$2:$K$2848,$AD57,'B-PorHerramienta'!$L$2:$L$2848,$AE57,'B-PorHerramienta'!$F$2:$F$2848,"&lt;&gt;")=0,"",ROUND(SUMIFS(INDEX('B-PorHerramienta'!$F$2:$I$2848,0,$AH$6),'B-PorHerramienta'!$A$2:$A$2848,J$8,'B-PorHerramienta'!$J$2:$J$2848,$AC57,'B-PorHerramienta'!$K$2:$K$2848,$AD57,'B-PorHerramienta'!$L$2:$L$2848,$AE57)*$AI$6,$AJ$6))</f>
        <v/>
      </c>
      <c r="K57" s="48" t="str">
        <f>IF(COUNTIFS('B-PorHerramienta'!$A$2:$A$2848,K$8,'B-PorHerramienta'!$J$2:$J$2848,$AC57,'B-PorHerramienta'!$K$2:$K$2848,$AD57,'B-PorHerramienta'!$L$2:$L$2848,$AE57,'B-PorHerramienta'!$F$2:$F$2848,"&lt;&gt;")=0,"",ROUND(SUMIFS(INDEX('B-PorHerramienta'!$F$2:$I$2848,0,$AH$6),'B-PorHerramienta'!$A$2:$A$2848,K$8,'B-PorHerramienta'!$J$2:$J$2848,$AC57,'B-PorHerramienta'!$K$2:$K$2848,$AD57,'B-PorHerramienta'!$L$2:$L$2848,$AE57)*$AI$6,$AJ$6))</f>
        <v/>
      </c>
      <c r="L57" s="48" t="str">
        <f>IF(COUNTIFS('B-PorHerramienta'!$A$2:$A$2848,L$8,'B-PorHerramienta'!$J$2:$J$2848,$AC57,'B-PorHerramienta'!$K$2:$K$2848,$AD57,'B-PorHerramienta'!$L$2:$L$2848,$AE57,'B-PorHerramienta'!$F$2:$F$2848,"&lt;&gt;")=0,"",ROUND(SUMIFS(INDEX('B-PorHerramienta'!$F$2:$I$2848,0,$AH$6),'B-PorHerramienta'!$A$2:$A$2848,L$8,'B-PorHerramienta'!$J$2:$J$2848,$AC57,'B-PorHerramienta'!$K$2:$K$2848,$AD57,'B-PorHerramienta'!$L$2:$L$2848,$AE57)*$AI$6,$AJ$6))</f>
        <v/>
      </c>
      <c r="M57" s="48" t="str">
        <f>IF(COUNTIFS('B-PorHerramienta'!$A$2:$A$2848,M$8,'B-PorHerramienta'!$J$2:$J$2848,$AC57,'B-PorHerramienta'!$K$2:$K$2848,$AD57,'B-PorHerramienta'!$L$2:$L$2848,$AE57,'B-PorHerramienta'!$F$2:$F$2848,"&lt;&gt;")=0,"",ROUND(SUMIFS(INDEX('B-PorHerramienta'!$F$2:$I$2848,0,$AH$6),'B-PorHerramienta'!$A$2:$A$2848,M$8,'B-PorHerramienta'!$J$2:$J$2848,$AC57,'B-PorHerramienta'!$K$2:$K$2848,$AD57,'B-PorHerramienta'!$L$2:$L$2848,$AE57)*$AI$6,$AJ$6))</f>
        <v/>
      </c>
      <c r="N57" s="48" t="str">
        <f>IF(COUNTIFS('B-PorHerramienta'!$A$2:$A$2848,N$8,'B-PorHerramienta'!$J$2:$J$2848,$AC57,'B-PorHerramienta'!$K$2:$K$2848,$AD57,'B-PorHerramienta'!$L$2:$L$2848,$AE57,'B-PorHerramienta'!$F$2:$F$2848,"&lt;&gt;")=0,"",ROUND(SUMIFS(INDEX('B-PorHerramienta'!$F$2:$I$2848,0,$AH$6),'B-PorHerramienta'!$A$2:$A$2848,N$8,'B-PorHerramienta'!$J$2:$J$2848,$AC57,'B-PorHerramienta'!$K$2:$K$2848,$AD57,'B-PorHerramienta'!$L$2:$L$2848,$AE57)*$AI$6,$AJ$6))</f>
        <v/>
      </c>
      <c r="O57" s="48" t="str">
        <f>IF(COUNTIFS('B-PorHerramienta'!$A$2:$A$2848,O$8,'B-PorHerramienta'!$J$2:$J$2848,$AC57,'B-PorHerramienta'!$K$2:$K$2848,$AD57,'B-PorHerramienta'!$L$2:$L$2848,$AE57,'B-PorHerramienta'!$F$2:$F$2848,"&lt;&gt;")=0,"",ROUND(SUMIFS(INDEX('B-PorHerramienta'!$F$2:$I$2848,0,$AH$6),'B-PorHerramienta'!$A$2:$A$2848,O$8,'B-PorHerramienta'!$J$2:$J$2848,$AC57,'B-PorHerramienta'!$K$2:$K$2848,$AD57,'B-PorHerramienta'!$L$2:$L$2848,$AE57)*$AI$6,$AJ$6))</f>
        <v/>
      </c>
      <c r="P57" s="48" t="str">
        <f>IF(COUNTIFS('B-PorHerramienta'!$A$2:$A$2848,P$8,'B-PorHerramienta'!$J$2:$J$2848,$AC57,'B-PorHerramienta'!$K$2:$K$2848,$AD57,'B-PorHerramienta'!$L$2:$L$2848,$AE57,'B-PorHerramienta'!$F$2:$F$2848,"&lt;&gt;")=0,"",ROUND(SUMIFS(INDEX('B-PorHerramienta'!$F$2:$I$2848,0,$AH$6),'B-PorHerramienta'!$A$2:$A$2848,P$8,'B-PorHerramienta'!$J$2:$J$2848,$AC57,'B-PorHerramienta'!$K$2:$K$2848,$AD57,'B-PorHerramienta'!$L$2:$L$2848,$AE57)*$AI$6,$AJ$6))</f>
        <v/>
      </c>
      <c r="Q57" s="48" t="str">
        <f>IF(COUNTIFS('B-PorHerramienta'!$A$2:$A$2848,Q$8,'B-PorHerramienta'!$J$2:$J$2848,$AC57,'B-PorHerramienta'!$K$2:$K$2848,$AD57,'B-PorHerramienta'!$L$2:$L$2848,$AE57,'B-PorHerramienta'!$F$2:$F$2848,"&lt;&gt;")=0,"",ROUND(SUMIFS(INDEX('B-PorHerramienta'!$F$2:$I$2848,0,$AH$6),'B-PorHerramienta'!$A$2:$A$2848,Q$8,'B-PorHerramienta'!$J$2:$J$2848,$AC57,'B-PorHerramienta'!$K$2:$K$2848,$AD57,'B-PorHerramienta'!$L$2:$L$2848,$AE57)*$AI$6,$AJ$6))</f>
        <v/>
      </c>
      <c r="R57" s="48" t="str">
        <f>IF(COUNTIFS('B-PorHerramienta'!$A$2:$A$2848,R$8,'B-PorHerramienta'!$J$2:$J$2848,$AC57,'B-PorHerramienta'!$K$2:$K$2848,$AD57,'B-PorHerramienta'!$L$2:$L$2848,$AE57,'B-PorHerramienta'!$F$2:$F$2848,"&lt;&gt;")=0,"",ROUND(SUMIFS(INDEX('B-PorHerramienta'!$F$2:$I$2848,0,$AH$6),'B-PorHerramienta'!$A$2:$A$2848,R$8,'B-PorHerramienta'!$J$2:$J$2848,$AC57,'B-PorHerramienta'!$K$2:$K$2848,$AD57,'B-PorHerramienta'!$L$2:$L$2848,$AE57)*$AI$6,$AJ$6))</f>
        <v/>
      </c>
      <c r="S57" s="48" t="str">
        <f>IF(COUNTIFS('B-PorHerramienta'!$A$2:$A$2848,S$8,'B-PorHerramienta'!$J$2:$J$2848,$AC57,'B-PorHerramienta'!$K$2:$K$2848,$AD57,'B-PorHerramienta'!$L$2:$L$2848,$AE57,'B-PorHerramienta'!$F$2:$F$2848,"&lt;&gt;")=0,"",ROUND(SUMIFS(INDEX('B-PorHerramienta'!$F$2:$I$2848,0,$AH$6),'B-PorHerramienta'!$A$2:$A$2848,S$8,'B-PorHerramienta'!$J$2:$J$2848,$AC57,'B-PorHerramienta'!$K$2:$K$2848,$AD57,'B-PorHerramienta'!$L$2:$L$2848,$AE57)*$AI$6,$AJ$6))</f>
        <v/>
      </c>
      <c r="T57" s="48" t="str">
        <f>IF(COUNTIFS('B-PorHerramienta'!$A$2:$A$2848,T$8,'B-PorHerramienta'!$J$2:$J$2848,$AC57,'B-PorHerramienta'!$K$2:$K$2848,$AD57,'B-PorHerramienta'!$L$2:$L$2848,$AE57,'B-PorHerramienta'!$F$2:$F$2848,"&lt;&gt;")=0,"",ROUND(SUMIFS(INDEX('B-PorHerramienta'!$F$2:$I$2848,0,$AH$6),'B-PorHerramienta'!$A$2:$A$2848,T$8,'B-PorHerramienta'!$J$2:$J$2848,$AC57,'B-PorHerramienta'!$K$2:$K$2848,$AD57,'B-PorHerramienta'!$L$2:$L$2848,$AE57)*$AI$6,$AJ$6))</f>
        <v/>
      </c>
      <c r="U57" s="48" t="str">
        <f>IF(COUNTIFS('B-PorHerramienta'!$A$2:$A$2848,U$8,'B-PorHerramienta'!$J$2:$J$2848,$AC57,'B-PorHerramienta'!$K$2:$K$2848,$AD57,'B-PorHerramienta'!$L$2:$L$2848,$AE57,'B-PorHerramienta'!$F$2:$F$2848,"&lt;&gt;")=0,"",ROUND(SUMIFS(INDEX('B-PorHerramienta'!$F$2:$I$2848,0,$AH$6),'B-PorHerramienta'!$A$2:$A$2848,U$8,'B-PorHerramienta'!$J$2:$J$2848,$AC57,'B-PorHerramienta'!$K$2:$K$2848,$AD57,'B-PorHerramienta'!$L$2:$L$2848,$AE57)*$AI$6,$AJ$6))</f>
        <v/>
      </c>
      <c r="V57" s="48" t="str">
        <f>IF(COUNTIFS('B-PorHerramienta'!$A$2:$A$2848,V$8,'B-PorHerramienta'!$J$2:$J$2848,$AC57,'B-PorHerramienta'!$K$2:$K$2848,$AD57,'B-PorHerramienta'!$L$2:$L$2848,$AE57,'B-PorHerramienta'!$F$2:$F$2848,"&lt;&gt;")=0,"",ROUND(SUMIFS(INDEX('B-PorHerramienta'!$F$2:$I$2848,0,$AH$6),'B-PorHerramienta'!$A$2:$A$2848,V$8,'B-PorHerramienta'!$J$2:$J$2848,$AC57,'B-PorHerramienta'!$K$2:$K$2848,$AD57,'B-PorHerramienta'!$L$2:$L$2848,$AE57)*$AI$6,$AJ$6))</f>
        <v/>
      </c>
      <c r="W57" s="48" t="str">
        <f>IF(COUNTIFS('B-PorHerramienta'!$A$2:$A$2848,W$8,'B-PorHerramienta'!$J$2:$J$2848,$AC57,'B-PorHerramienta'!$K$2:$K$2848,$AD57,'B-PorHerramienta'!$L$2:$L$2848,$AE57,'B-PorHerramienta'!$F$2:$F$2848,"&lt;&gt;")=0,"",ROUND(SUMIFS(INDEX('B-PorHerramienta'!$F$2:$I$2848,0,$AH$6),'B-PorHerramienta'!$A$2:$A$2848,W$8,'B-PorHerramienta'!$J$2:$J$2848,$AC57,'B-PorHerramienta'!$K$2:$K$2848,$AD57,'B-PorHerramienta'!$L$2:$L$2848,$AE57)*$AI$6,$AJ$6))</f>
        <v/>
      </c>
      <c r="X57" s="48" t="str">
        <f>IF(COUNTIFS('B-PorHerramienta'!$A$2:$A$2848,X$8,'B-PorHerramienta'!$J$2:$J$2848,$AC57,'B-PorHerramienta'!$K$2:$K$2848,$AD57,'B-PorHerramienta'!$L$2:$L$2848,$AE57,'B-PorHerramienta'!$F$2:$F$2848,"&lt;&gt;")=0,"",ROUND(SUMIFS(INDEX('B-PorHerramienta'!$F$2:$I$2848,0,$AH$6),'B-PorHerramienta'!$A$2:$A$2848,X$8,'B-PorHerramienta'!$J$2:$J$2848,$AC57,'B-PorHerramienta'!$K$2:$K$2848,$AD57,'B-PorHerramienta'!$L$2:$L$2848,$AE57)*$AI$6,$AJ$6))</f>
        <v/>
      </c>
      <c r="Y57" s="48" t="str">
        <f>IF(COUNTIFS('B-PorHerramienta'!$A$2:$A$2848,Y$8,'B-PorHerramienta'!$J$2:$J$2848,$AC57,'B-PorHerramienta'!$K$2:$K$2848,$AD57,'B-PorHerramienta'!$L$2:$L$2848,$AE57,'B-PorHerramienta'!$F$2:$F$2848,"&lt;&gt;")=0,"",ROUND(SUMIFS(INDEX('B-PorHerramienta'!$F$2:$I$2848,0,$AH$6),'B-PorHerramienta'!$A$2:$A$2848,Y$8,'B-PorHerramienta'!$J$2:$J$2848,$AC57,'B-PorHerramienta'!$K$2:$K$2848,$AD57,'B-PorHerramienta'!$L$2:$L$2848,$AE57)*$AI$6,$AJ$6))</f>
        <v/>
      </c>
      <c r="Z57" s="48">
        <f>IF(COUNTIFS('B-PorHerramienta'!$A$2:$A$2848,Z$8,'B-PorHerramienta'!$J$2:$J$2848,$AC57,'B-PorHerramienta'!$K$2:$K$2848,$AD57,'B-PorHerramienta'!$L$2:$L$2848,$AE57,'B-PorHerramienta'!$F$2:$F$2848,"&lt;&gt;")=0,"",ROUND(SUMIFS(INDEX('B-PorHerramienta'!$F$2:$I$2848,0,$AH$6),'B-PorHerramienta'!$A$2:$A$2848,Z$8,'B-PorHerramienta'!$J$2:$J$2848,$AC57,'B-PorHerramienta'!$K$2:$K$2848,$AD57,'B-PorHerramienta'!$L$2:$L$2848,$AE57)*$AI$6,$AJ$6))</f>
        <v>6.9999999999999999E-4</v>
      </c>
      <c r="AA57" s="6"/>
      <c r="AB57" s="35">
        <v>2</v>
      </c>
      <c r="AC57" s="35" t="s">
        <v>1114</v>
      </c>
      <c r="AD57" s="35" t="s">
        <v>1115</v>
      </c>
      <c r="AE57" s="35" t="s">
        <v>1161</v>
      </c>
      <c r="AF57" s="35"/>
      <c r="AG57" s="35"/>
      <c r="AH57" s="35"/>
      <c r="AI57" s="35"/>
      <c r="AJ57" s="35"/>
      <c r="AK57" s="35"/>
    </row>
    <row r="58" spans="1:37" ht="30" hidden="1" outlineLevel="2" collapsed="1" x14ac:dyDescent="0.25">
      <c r="A58" s="49" t="s">
        <v>2168</v>
      </c>
      <c r="B58" s="47" t="s">
        <v>203</v>
      </c>
      <c r="C58" s="48" t="str">
        <f>IF(COUNTIFS('B-PorHerramienta'!$A$2:$A$2848,C$8,'B-PorHerramienta'!$J$2:$J$2848,$AC58,'B-PorHerramienta'!$K$2:$K$2848,$AD58,'B-PorHerramienta'!$L$2:$L$2848,$AE58,'B-PorHerramienta'!$F$2:$F$2848,"&lt;&gt;")=0,"",ROUND(SUMIFS(INDEX('B-PorHerramienta'!$F$2:$I$2848,0,$AH$6),'B-PorHerramienta'!$A$2:$A$2848,C$8,'B-PorHerramienta'!$J$2:$J$2848,$AC58,'B-PorHerramienta'!$K$2:$K$2848,$AD58,'B-PorHerramienta'!$L$2:$L$2848,$AE58)*$AI$6,$AJ$6))</f>
        <v/>
      </c>
      <c r="D58" s="48" t="str">
        <f>IF(COUNTIFS('B-PorHerramienta'!$A$2:$A$2848,D$8,'B-PorHerramienta'!$J$2:$J$2848,$AC58,'B-PorHerramienta'!$K$2:$K$2848,$AD58,'B-PorHerramienta'!$L$2:$L$2848,$AE58,'B-PorHerramienta'!$F$2:$F$2848,"&lt;&gt;")=0,"",ROUND(SUMIFS(INDEX('B-PorHerramienta'!$F$2:$I$2848,0,$AH$6),'B-PorHerramienta'!$A$2:$A$2848,D$8,'B-PorHerramienta'!$J$2:$J$2848,$AC58,'B-PorHerramienta'!$K$2:$K$2848,$AD58,'B-PorHerramienta'!$L$2:$L$2848,$AE58)*$AI$6,$AJ$6))</f>
        <v/>
      </c>
      <c r="E58" s="48" t="str">
        <f>IF(COUNTIFS('B-PorHerramienta'!$A$2:$A$2848,E$8,'B-PorHerramienta'!$J$2:$J$2848,$AC58,'B-PorHerramienta'!$K$2:$K$2848,$AD58,'B-PorHerramienta'!$L$2:$L$2848,$AE58,'B-PorHerramienta'!$F$2:$F$2848,"&lt;&gt;")=0,"",ROUND(SUMIFS(INDEX('B-PorHerramienta'!$F$2:$I$2848,0,$AH$6),'B-PorHerramienta'!$A$2:$A$2848,E$8,'B-PorHerramienta'!$J$2:$J$2848,$AC58,'B-PorHerramienta'!$K$2:$K$2848,$AD58,'B-PorHerramienta'!$L$2:$L$2848,$AE58)*$AI$6,$AJ$6))</f>
        <v/>
      </c>
      <c r="F58" s="48" t="str">
        <f>IF(COUNTIFS('B-PorHerramienta'!$A$2:$A$2848,F$8,'B-PorHerramienta'!$J$2:$J$2848,$AC58,'B-PorHerramienta'!$K$2:$K$2848,$AD58,'B-PorHerramienta'!$L$2:$L$2848,$AE58,'B-PorHerramienta'!$F$2:$F$2848,"&lt;&gt;")=0,"",ROUND(SUMIFS(INDEX('B-PorHerramienta'!$F$2:$I$2848,0,$AH$6),'B-PorHerramienta'!$A$2:$A$2848,F$8,'B-PorHerramienta'!$J$2:$J$2848,$AC58,'B-PorHerramienta'!$K$2:$K$2848,$AD58,'B-PorHerramienta'!$L$2:$L$2848,$AE58)*$AI$6,$AJ$6))</f>
        <v/>
      </c>
      <c r="G58" s="48" t="str">
        <f>IF(COUNTIFS('B-PorHerramienta'!$A$2:$A$2848,G$8,'B-PorHerramienta'!$J$2:$J$2848,$AC58,'B-PorHerramienta'!$K$2:$K$2848,$AD58,'B-PorHerramienta'!$L$2:$L$2848,$AE58,'B-PorHerramienta'!$F$2:$F$2848,"&lt;&gt;")=0,"",ROUND(SUMIFS(INDEX('B-PorHerramienta'!$F$2:$I$2848,0,$AH$6),'B-PorHerramienta'!$A$2:$A$2848,G$8,'B-PorHerramienta'!$J$2:$J$2848,$AC58,'B-PorHerramienta'!$K$2:$K$2848,$AD58,'B-PorHerramienta'!$L$2:$L$2848,$AE58)*$AI$6,$AJ$6))</f>
        <v/>
      </c>
      <c r="H58" s="48" t="str">
        <f>IF(COUNTIFS('B-PorHerramienta'!$A$2:$A$2848,H$8,'B-PorHerramienta'!$J$2:$J$2848,$AC58,'B-PorHerramienta'!$K$2:$K$2848,$AD58,'B-PorHerramienta'!$L$2:$L$2848,$AE58,'B-PorHerramienta'!$F$2:$F$2848,"&lt;&gt;")=0,"",ROUND(SUMIFS(INDEX('B-PorHerramienta'!$F$2:$I$2848,0,$AH$6),'B-PorHerramienta'!$A$2:$A$2848,H$8,'B-PorHerramienta'!$J$2:$J$2848,$AC58,'B-PorHerramienta'!$K$2:$K$2848,$AD58,'B-PorHerramienta'!$L$2:$L$2848,$AE58)*$AI$6,$AJ$6))</f>
        <v/>
      </c>
      <c r="I58" s="48" t="str">
        <f>IF(COUNTIFS('B-PorHerramienta'!$A$2:$A$2848,I$8,'B-PorHerramienta'!$J$2:$J$2848,$AC58,'B-PorHerramienta'!$K$2:$K$2848,$AD58,'B-PorHerramienta'!$L$2:$L$2848,$AE58,'B-PorHerramienta'!$F$2:$F$2848,"&lt;&gt;")=0,"",ROUND(SUMIFS(INDEX('B-PorHerramienta'!$F$2:$I$2848,0,$AH$6),'B-PorHerramienta'!$A$2:$A$2848,I$8,'B-PorHerramienta'!$J$2:$J$2848,$AC58,'B-PorHerramienta'!$K$2:$K$2848,$AD58,'B-PorHerramienta'!$L$2:$L$2848,$AE58)*$AI$6,$AJ$6))</f>
        <v/>
      </c>
      <c r="J58" s="48" t="str">
        <f>IF(COUNTIFS('B-PorHerramienta'!$A$2:$A$2848,J$8,'B-PorHerramienta'!$J$2:$J$2848,$AC58,'B-PorHerramienta'!$K$2:$K$2848,$AD58,'B-PorHerramienta'!$L$2:$L$2848,$AE58,'B-PorHerramienta'!$F$2:$F$2848,"&lt;&gt;")=0,"",ROUND(SUMIFS(INDEX('B-PorHerramienta'!$F$2:$I$2848,0,$AH$6),'B-PorHerramienta'!$A$2:$A$2848,J$8,'B-PorHerramienta'!$J$2:$J$2848,$AC58,'B-PorHerramienta'!$K$2:$K$2848,$AD58,'B-PorHerramienta'!$L$2:$L$2848,$AE58)*$AI$6,$AJ$6))</f>
        <v/>
      </c>
      <c r="K58" s="48" t="str">
        <f>IF(COUNTIFS('B-PorHerramienta'!$A$2:$A$2848,K$8,'B-PorHerramienta'!$J$2:$J$2848,$AC58,'B-PorHerramienta'!$K$2:$K$2848,$AD58,'B-PorHerramienta'!$L$2:$L$2848,$AE58,'B-PorHerramienta'!$F$2:$F$2848,"&lt;&gt;")=0,"",ROUND(SUMIFS(INDEX('B-PorHerramienta'!$F$2:$I$2848,0,$AH$6),'B-PorHerramienta'!$A$2:$A$2848,K$8,'B-PorHerramienta'!$J$2:$J$2848,$AC58,'B-PorHerramienta'!$K$2:$K$2848,$AD58,'B-PorHerramienta'!$L$2:$L$2848,$AE58)*$AI$6,$AJ$6))</f>
        <v/>
      </c>
      <c r="L58" s="48" t="str">
        <f>IF(COUNTIFS('B-PorHerramienta'!$A$2:$A$2848,L$8,'B-PorHerramienta'!$J$2:$J$2848,$AC58,'B-PorHerramienta'!$K$2:$K$2848,$AD58,'B-PorHerramienta'!$L$2:$L$2848,$AE58,'B-PorHerramienta'!$F$2:$F$2848,"&lt;&gt;")=0,"",ROUND(SUMIFS(INDEX('B-PorHerramienta'!$F$2:$I$2848,0,$AH$6),'B-PorHerramienta'!$A$2:$A$2848,L$8,'B-PorHerramienta'!$J$2:$J$2848,$AC58,'B-PorHerramienta'!$K$2:$K$2848,$AD58,'B-PorHerramienta'!$L$2:$L$2848,$AE58)*$AI$6,$AJ$6))</f>
        <v/>
      </c>
      <c r="M58" s="48" t="str">
        <f>IF(COUNTIFS('B-PorHerramienta'!$A$2:$A$2848,M$8,'B-PorHerramienta'!$J$2:$J$2848,$AC58,'B-PorHerramienta'!$K$2:$K$2848,$AD58,'B-PorHerramienta'!$L$2:$L$2848,$AE58,'B-PorHerramienta'!$F$2:$F$2848,"&lt;&gt;")=0,"",ROUND(SUMIFS(INDEX('B-PorHerramienta'!$F$2:$I$2848,0,$AH$6),'B-PorHerramienta'!$A$2:$A$2848,M$8,'B-PorHerramienta'!$J$2:$J$2848,$AC58,'B-PorHerramienta'!$K$2:$K$2848,$AD58,'B-PorHerramienta'!$L$2:$L$2848,$AE58)*$AI$6,$AJ$6))</f>
        <v/>
      </c>
      <c r="N58" s="48" t="str">
        <f>IF(COUNTIFS('B-PorHerramienta'!$A$2:$A$2848,N$8,'B-PorHerramienta'!$J$2:$J$2848,$AC58,'B-PorHerramienta'!$K$2:$K$2848,$AD58,'B-PorHerramienta'!$L$2:$L$2848,$AE58,'B-PorHerramienta'!$F$2:$F$2848,"&lt;&gt;")=0,"",ROUND(SUMIFS(INDEX('B-PorHerramienta'!$F$2:$I$2848,0,$AH$6),'B-PorHerramienta'!$A$2:$A$2848,N$8,'B-PorHerramienta'!$J$2:$J$2848,$AC58,'B-PorHerramienta'!$K$2:$K$2848,$AD58,'B-PorHerramienta'!$L$2:$L$2848,$AE58)*$AI$6,$AJ$6))</f>
        <v/>
      </c>
      <c r="O58" s="48" t="str">
        <f>IF(COUNTIFS('B-PorHerramienta'!$A$2:$A$2848,O$8,'B-PorHerramienta'!$J$2:$J$2848,$AC58,'B-PorHerramienta'!$K$2:$K$2848,$AD58,'B-PorHerramienta'!$L$2:$L$2848,$AE58,'B-PorHerramienta'!$F$2:$F$2848,"&lt;&gt;")=0,"",ROUND(SUMIFS(INDEX('B-PorHerramienta'!$F$2:$I$2848,0,$AH$6),'B-PorHerramienta'!$A$2:$A$2848,O$8,'B-PorHerramienta'!$J$2:$J$2848,$AC58,'B-PorHerramienta'!$K$2:$K$2848,$AD58,'B-PorHerramienta'!$L$2:$L$2848,$AE58)*$AI$6,$AJ$6))</f>
        <v/>
      </c>
      <c r="P58" s="48" t="str">
        <f>IF(COUNTIFS('B-PorHerramienta'!$A$2:$A$2848,P$8,'B-PorHerramienta'!$J$2:$J$2848,$AC58,'B-PorHerramienta'!$K$2:$K$2848,$AD58,'B-PorHerramienta'!$L$2:$L$2848,$AE58,'B-PorHerramienta'!$F$2:$F$2848,"&lt;&gt;")=0,"",ROUND(SUMIFS(INDEX('B-PorHerramienta'!$F$2:$I$2848,0,$AH$6),'B-PorHerramienta'!$A$2:$A$2848,P$8,'B-PorHerramienta'!$J$2:$J$2848,$AC58,'B-PorHerramienta'!$K$2:$K$2848,$AD58,'B-PorHerramienta'!$L$2:$L$2848,$AE58)*$AI$6,$AJ$6))</f>
        <v/>
      </c>
      <c r="Q58" s="48" t="str">
        <f>IF(COUNTIFS('B-PorHerramienta'!$A$2:$A$2848,Q$8,'B-PorHerramienta'!$J$2:$J$2848,$AC58,'B-PorHerramienta'!$K$2:$K$2848,$AD58,'B-PorHerramienta'!$L$2:$L$2848,$AE58,'B-PorHerramienta'!$F$2:$F$2848,"&lt;&gt;")=0,"",ROUND(SUMIFS(INDEX('B-PorHerramienta'!$F$2:$I$2848,0,$AH$6),'B-PorHerramienta'!$A$2:$A$2848,Q$8,'B-PorHerramienta'!$J$2:$J$2848,$AC58,'B-PorHerramienta'!$K$2:$K$2848,$AD58,'B-PorHerramienta'!$L$2:$L$2848,$AE58)*$AI$6,$AJ$6))</f>
        <v/>
      </c>
      <c r="R58" s="48" t="str">
        <f>IF(COUNTIFS('B-PorHerramienta'!$A$2:$A$2848,R$8,'B-PorHerramienta'!$J$2:$J$2848,$AC58,'B-PorHerramienta'!$K$2:$K$2848,$AD58,'B-PorHerramienta'!$L$2:$L$2848,$AE58,'B-PorHerramienta'!$F$2:$F$2848,"&lt;&gt;")=0,"",ROUND(SUMIFS(INDEX('B-PorHerramienta'!$F$2:$I$2848,0,$AH$6),'B-PorHerramienta'!$A$2:$A$2848,R$8,'B-PorHerramienta'!$J$2:$J$2848,$AC58,'B-PorHerramienta'!$K$2:$K$2848,$AD58,'B-PorHerramienta'!$L$2:$L$2848,$AE58)*$AI$6,$AJ$6))</f>
        <v/>
      </c>
      <c r="S58" s="48" t="str">
        <f>IF(COUNTIFS('B-PorHerramienta'!$A$2:$A$2848,S$8,'B-PorHerramienta'!$J$2:$J$2848,$AC58,'B-PorHerramienta'!$K$2:$K$2848,$AD58,'B-PorHerramienta'!$L$2:$L$2848,$AE58,'B-PorHerramienta'!$F$2:$F$2848,"&lt;&gt;")=0,"",ROUND(SUMIFS(INDEX('B-PorHerramienta'!$F$2:$I$2848,0,$AH$6),'B-PorHerramienta'!$A$2:$A$2848,S$8,'B-PorHerramienta'!$J$2:$J$2848,$AC58,'B-PorHerramienta'!$K$2:$K$2848,$AD58,'B-PorHerramienta'!$L$2:$L$2848,$AE58)*$AI$6,$AJ$6))</f>
        <v/>
      </c>
      <c r="T58" s="48" t="str">
        <f>IF(COUNTIFS('B-PorHerramienta'!$A$2:$A$2848,T$8,'B-PorHerramienta'!$J$2:$J$2848,$AC58,'B-PorHerramienta'!$K$2:$K$2848,$AD58,'B-PorHerramienta'!$L$2:$L$2848,$AE58,'B-PorHerramienta'!$F$2:$F$2848,"&lt;&gt;")=0,"",ROUND(SUMIFS(INDEX('B-PorHerramienta'!$F$2:$I$2848,0,$AH$6),'B-PorHerramienta'!$A$2:$A$2848,T$8,'B-PorHerramienta'!$J$2:$J$2848,$AC58,'B-PorHerramienta'!$K$2:$K$2848,$AD58,'B-PorHerramienta'!$L$2:$L$2848,$AE58)*$AI$6,$AJ$6))</f>
        <v/>
      </c>
      <c r="U58" s="48" t="str">
        <f>IF(COUNTIFS('B-PorHerramienta'!$A$2:$A$2848,U$8,'B-PorHerramienta'!$J$2:$J$2848,$AC58,'B-PorHerramienta'!$K$2:$K$2848,$AD58,'B-PorHerramienta'!$L$2:$L$2848,$AE58,'B-PorHerramienta'!$F$2:$F$2848,"&lt;&gt;")=0,"",ROUND(SUMIFS(INDEX('B-PorHerramienta'!$F$2:$I$2848,0,$AH$6),'B-PorHerramienta'!$A$2:$A$2848,U$8,'B-PorHerramienta'!$J$2:$J$2848,$AC58,'B-PorHerramienta'!$K$2:$K$2848,$AD58,'B-PorHerramienta'!$L$2:$L$2848,$AE58)*$AI$6,$AJ$6))</f>
        <v/>
      </c>
      <c r="V58" s="48" t="str">
        <f>IF(COUNTIFS('B-PorHerramienta'!$A$2:$A$2848,V$8,'B-PorHerramienta'!$J$2:$J$2848,$AC58,'B-PorHerramienta'!$K$2:$K$2848,$AD58,'B-PorHerramienta'!$L$2:$L$2848,$AE58,'B-PorHerramienta'!$F$2:$F$2848,"&lt;&gt;")=0,"",ROUND(SUMIFS(INDEX('B-PorHerramienta'!$F$2:$I$2848,0,$AH$6),'B-PorHerramienta'!$A$2:$A$2848,V$8,'B-PorHerramienta'!$J$2:$J$2848,$AC58,'B-PorHerramienta'!$K$2:$K$2848,$AD58,'B-PorHerramienta'!$L$2:$L$2848,$AE58)*$AI$6,$AJ$6))</f>
        <v/>
      </c>
      <c r="W58" s="48" t="str">
        <f>IF(COUNTIFS('B-PorHerramienta'!$A$2:$A$2848,W$8,'B-PorHerramienta'!$J$2:$J$2848,$AC58,'B-PorHerramienta'!$K$2:$K$2848,$AD58,'B-PorHerramienta'!$L$2:$L$2848,$AE58,'B-PorHerramienta'!$F$2:$F$2848,"&lt;&gt;")=0,"",ROUND(SUMIFS(INDEX('B-PorHerramienta'!$F$2:$I$2848,0,$AH$6),'B-PorHerramienta'!$A$2:$A$2848,W$8,'B-PorHerramienta'!$J$2:$J$2848,$AC58,'B-PorHerramienta'!$K$2:$K$2848,$AD58,'B-PorHerramienta'!$L$2:$L$2848,$AE58)*$AI$6,$AJ$6))</f>
        <v/>
      </c>
      <c r="X58" s="48" t="str">
        <f>IF(COUNTIFS('B-PorHerramienta'!$A$2:$A$2848,X$8,'B-PorHerramienta'!$J$2:$J$2848,$AC58,'B-PorHerramienta'!$K$2:$K$2848,$AD58,'B-PorHerramienta'!$L$2:$L$2848,$AE58,'B-PorHerramienta'!$F$2:$F$2848,"&lt;&gt;")=0,"",ROUND(SUMIFS(INDEX('B-PorHerramienta'!$F$2:$I$2848,0,$AH$6),'B-PorHerramienta'!$A$2:$A$2848,X$8,'B-PorHerramienta'!$J$2:$J$2848,$AC58,'B-PorHerramienta'!$K$2:$K$2848,$AD58,'B-PorHerramienta'!$L$2:$L$2848,$AE58)*$AI$6,$AJ$6))</f>
        <v/>
      </c>
      <c r="Y58" s="48" t="str">
        <f>IF(COUNTIFS('B-PorHerramienta'!$A$2:$A$2848,Y$8,'B-PorHerramienta'!$J$2:$J$2848,$AC58,'B-PorHerramienta'!$K$2:$K$2848,$AD58,'B-PorHerramienta'!$L$2:$L$2848,$AE58,'B-PorHerramienta'!$F$2:$F$2848,"&lt;&gt;")=0,"",ROUND(SUMIFS(INDEX('B-PorHerramienta'!$F$2:$I$2848,0,$AH$6),'B-PorHerramienta'!$A$2:$A$2848,Y$8,'B-PorHerramienta'!$J$2:$J$2848,$AC58,'B-PorHerramienta'!$K$2:$K$2848,$AD58,'B-PorHerramienta'!$L$2:$L$2848,$AE58)*$AI$6,$AJ$6))</f>
        <v/>
      </c>
      <c r="Z58" s="48">
        <f>IF(COUNTIFS('B-PorHerramienta'!$A$2:$A$2848,Z$8,'B-PorHerramienta'!$J$2:$J$2848,$AC58,'B-PorHerramienta'!$K$2:$K$2848,$AD58,'B-PorHerramienta'!$L$2:$L$2848,$AE58,'B-PorHerramienta'!$F$2:$F$2848,"&lt;&gt;")=0,"",ROUND(SUMIFS(INDEX('B-PorHerramienta'!$F$2:$I$2848,0,$AH$6),'B-PorHerramienta'!$A$2:$A$2848,Z$8,'B-PorHerramienta'!$J$2:$J$2848,$AC58,'B-PorHerramienta'!$K$2:$K$2848,$AD58,'B-PorHerramienta'!$L$2:$L$2848,$AE58)*$AI$6,$AJ$6))</f>
        <v>3.8E-3</v>
      </c>
      <c r="AA58" s="6"/>
      <c r="AB58" s="35">
        <v>2</v>
      </c>
      <c r="AC58" s="35" t="s">
        <v>1114</v>
      </c>
      <c r="AD58" s="35" t="s">
        <v>1115</v>
      </c>
      <c r="AE58" s="35" t="s">
        <v>1162</v>
      </c>
      <c r="AF58" s="35"/>
      <c r="AG58" s="35"/>
      <c r="AH58" s="35"/>
      <c r="AI58" s="35"/>
      <c r="AJ58" s="35"/>
      <c r="AK58" s="35"/>
    </row>
    <row r="59" spans="1:37" ht="30" hidden="1" outlineLevel="2" collapsed="1" x14ac:dyDescent="0.25">
      <c r="A59" s="49" t="s">
        <v>2167</v>
      </c>
      <c r="B59" s="47" t="s">
        <v>2166</v>
      </c>
      <c r="C59" s="48" t="str">
        <f>IF(COUNTIFS('B-PorHerramienta'!$A$2:$A$2848,C$8,'B-PorHerramienta'!$J$2:$J$2848,$AC59,'B-PorHerramienta'!$K$2:$K$2848,$AD59,'B-PorHerramienta'!$L$2:$L$2848,$AE59,'B-PorHerramienta'!$F$2:$F$2848,"&lt;&gt;")=0,"",ROUND(SUMIFS(INDEX('B-PorHerramienta'!$F$2:$I$2848,0,$AH$6),'B-PorHerramienta'!$A$2:$A$2848,C$8,'B-PorHerramienta'!$J$2:$J$2848,$AC59,'B-PorHerramienta'!$K$2:$K$2848,$AD59,'B-PorHerramienta'!$L$2:$L$2848,$AE59)*$AI$6,$AJ$6))</f>
        <v/>
      </c>
      <c r="D59" s="48" t="str">
        <f>IF(COUNTIFS('B-PorHerramienta'!$A$2:$A$2848,D$8,'B-PorHerramienta'!$J$2:$J$2848,$AC59,'B-PorHerramienta'!$K$2:$K$2848,$AD59,'B-PorHerramienta'!$L$2:$L$2848,$AE59,'B-PorHerramienta'!$F$2:$F$2848,"&lt;&gt;")=0,"",ROUND(SUMIFS(INDEX('B-PorHerramienta'!$F$2:$I$2848,0,$AH$6),'B-PorHerramienta'!$A$2:$A$2848,D$8,'B-PorHerramienta'!$J$2:$J$2848,$AC59,'B-PorHerramienta'!$K$2:$K$2848,$AD59,'B-PorHerramienta'!$L$2:$L$2848,$AE59)*$AI$6,$AJ$6))</f>
        <v/>
      </c>
      <c r="E59" s="48" t="str">
        <f>IF(COUNTIFS('B-PorHerramienta'!$A$2:$A$2848,E$8,'B-PorHerramienta'!$J$2:$J$2848,$AC59,'B-PorHerramienta'!$K$2:$K$2848,$AD59,'B-PorHerramienta'!$L$2:$L$2848,$AE59,'B-PorHerramienta'!$F$2:$F$2848,"&lt;&gt;")=0,"",ROUND(SUMIFS(INDEX('B-PorHerramienta'!$F$2:$I$2848,0,$AH$6),'B-PorHerramienta'!$A$2:$A$2848,E$8,'B-PorHerramienta'!$J$2:$J$2848,$AC59,'B-PorHerramienta'!$K$2:$K$2848,$AD59,'B-PorHerramienta'!$L$2:$L$2848,$AE59)*$AI$6,$AJ$6))</f>
        <v/>
      </c>
      <c r="F59" s="48" t="str">
        <f>IF(COUNTIFS('B-PorHerramienta'!$A$2:$A$2848,F$8,'B-PorHerramienta'!$J$2:$J$2848,$AC59,'B-PorHerramienta'!$K$2:$K$2848,$AD59,'B-PorHerramienta'!$L$2:$L$2848,$AE59,'B-PorHerramienta'!$F$2:$F$2848,"&lt;&gt;")=0,"",ROUND(SUMIFS(INDEX('B-PorHerramienta'!$F$2:$I$2848,0,$AH$6),'B-PorHerramienta'!$A$2:$A$2848,F$8,'B-PorHerramienta'!$J$2:$J$2848,$AC59,'B-PorHerramienta'!$K$2:$K$2848,$AD59,'B-PorHerramienta'!$L$2:$L$2848,$AE59)*$AI$6,$AJ$6))</f>
        <v/>
      </c>
      <c r="G59" s="48" t="str">
        <f>IF(COUNTIFS('B-PorHerramienta'!$A$2:$A$2848,G$8,'B-PorHerramienta'!$J$2:$J$2848,$AC59,'B-PorHerramienta'!$K$2:$K$2848,$AD59,'B-PorHerramienta'!$L$2:$L$2848,$AE59,'B-PorHerramienta'!$F$2:$F$2848,"&lt;&gt;")=0,"",ROUND(SUMIFS(INDEX('B-PorHerramienta'!$F$2:$I$2848,0,$AH$6),'B-PorHerramienta'!$A$2:$A$2848,G$8,'B-PorHerramienta'!$J$2:$J$2848,$AC59,'B-PorHerramienta'!$K$2:$K$2848,$AD59,'B-PorHerramienta'!$L$2:$L$2848,$AE59)*$AI$6,$AJ$6))</f>
        <v/>
      </c>
      <c r="H59" s="48" t="str">
        <f>IF(COUNTIFS('B-PorHerramienta'!$A$2:$A$2848,H$8,'B-PorHerramienta'!$J$2:$J$2848,$AC59,'B-PorHerramienta'!$K$2:$K$2848,$AD59,'B-PorHerramienta'!$L$2:$L$2848,$AE59,'B-PorHerramienta'!$F$2:$F$2848,"&lt;&gt;")=0,"",ROUND(SUMIFS(INDEX('B-PorHerramienta'!$F$2:$I$2848,0,$AH$6),'B-PorHerramienta'!$A$2:$A$2848,H$8,'B-PorHerramienta'!$J$2:$J$2848,$AC59,'B-PorHerramienta'!$K$2:$K$2848,$AD59,'B-PorHerramienta'!$L$2:$L$2848,$AE59)*$AI$6,$AJ$6))</f>
        <v/>
      </c>
      <c r="I59" s="48" t="str">
        <f>IF(COUNTIFS('B-PorHerramienta'!$A$2:$A$2848,I$8,'B-PorHerramienta'!$J$2:$J$2848,$AC59,'B-PorHerramienta'!$K$2:$K$2848,$AD59,'B-PorHerramienta'!$L$2:$L$2848,$AE59,'B-PorHerramienta'!$F$2:$F$2848,"&lt;&gt;")=0,"",ROUND(SUMIFS(INDEX('B-PorHerramienta'!$F$2:$I$2848,0,$AH$6),'B-PorHerramienta'!$A$2:$A$2848,I$8,'B-PorHerramienta'!$J$2:$J$2848,$AC59,'B-PorHerramienta'!$K$2:$K$2848,$AD59,'B-PorHerramienta'!$L$2:$L$2848,$AE59)*$AI$6,$AJ$6))</f>
        <v/>
      </c>
      <c r="J59" s="48" t="str">
        <f>IF(COUNTIFS('B-PorHerramienta'!$A$2:$A$2848,J$8,'B-PorHerramienta'!$J$2:$J$2848,$AC59,'B-PorHerramienta'!$K$2:$K$2848,$AD59,'B-PorHerramienta'!$L$2:$L$2848,$AE59,'B-PorHerramienta'!$F$2:$F$2848,"&lt;&gt;")=0,"",ROUND(SUMIFS(INDEX('B-PorHerramienta'!$F$2:$I$2848,0,$AH$6),'B-PorHerramienta'!$A$2:$A$2848,J$8,'B-PorHerramienta'!$J$2:$J$2848,$AC59,'B-PorHerramienta'!$K$2:$K$2848,$AD59,'B-PorHerramienta'!$L$2:$L$2848,$AE59)*$AI$6,$AJ$6))</f>
        <v/>
      </c>
      <c r="K59" s="48" t="str">
        <f>IF(COUNTIFS('B-PorHerramienta'!$A$2:$A$2848,K$8,'B-PorHerramienta'!$J$2:$J$2848,$AC59,'B-PorHerramienta'!$K$2:$K$2848,$AD59,'B-PorHerramienta'!$L$2:$L$2848,$AE59,'B-PorHerramienta'!$F$2:$F$2848,"&lt;&gt;")=0,"",ROUND(SUMIFS(INDEX('B-PorHerramienta'!$F$2:$I$2848,0,$AH$6),'B-PorHerramienta'!$A$2:$A$2848,K$8,'B-PorHerramienta'!$J$2:$J$2848,$AC59,'B-PorHerramienta'!$K$2:$K$2848,$AD59,'B-PorHerramienta'!$L$2:$L$2848,$AE59)*$AI$6,$AJ$6))</f>
        <v/>
      </c>
      <c r="L59" s="48" t="str">
        <f>IF(COUNTIFS('B-PorHerramienta'!$A$2:$A$2848,L$8,'B-PorHerramienta'!$J$2:$J$2848,$AC59,'B-PorHerramienta'!$K$2:$K$2848,$AD59,'B-PorHerramienta'!$L$2:$L$2848,$AE59,'B-PorHerramienta'!$F$2:$F$2848,"&lt;&gt;")=0,"",ROUND(SUMIFS(INDEX('B-PorHerramienta'!$F$2:$I$2848,0,$AH$6),'B-PorHerramienta'!$A$2:$A$2848,L$8,'B-PorHerramienta'!$J$2:$J$2848,$AC59,'B-PorHerramienta'!$K$2:$K$2848,$AD59,'B-PorHerramienta'!$L$2:$L$2848,$AE59)*$AI$6,$AJ$6))</f>
        <v/>
      </c>
      <c r="M59" s="48" t="str">
        <f>IF(COUNTIFS('B-PorHerramienta'!$A$2:$A$2848,M$8,'B-PorHerramienta'!$J$2:$J$2848,$AC59,'B-PorHerramienta'!$K$2:$K$2848,$AD59,'B-PorHerramienta'!$L$2:$L$2848,$AE59,'B-PorHerramienta'!$F$2:$F$2848,"&lt;&gt;")=0,"",ROUND(SUMIFS(INDEX('B-PorHerramienta'!$F$2:$I$2848,0,$AH$6),'B-PorHerramienta'!$A$2:$A$2848,M$8,'B-PorHerramienta'!$J$2:$J$2848,$AC59,'B-PorHerramienta'!$K$2:$K$2848,$AD59,'B-PorHerramienta'!$L$2:$L$2848,$AE59)*$AI$6,$AJ$6))</f>
        <v/>
      </c>
      <c r="N59" s="48" t="str">
        <f>IF(COUNTIFS('B-PorHerramienta'!$A$2:$A$2848,N$8,'B-PorHerramienta'!$J$2:$J$2848,$AC59,'B-PorHerramienta'!$K$2:$K$2848,$AD59,'B-PorHerramienta'!$L$2:$L$2848,$AE59,'B-PorHerramienta'!$F$2:$F$2848,"&lt;&gt;")=0,"",ROUND(SUMIFS(INDEX('B-PorHerramienta'!$F$2:$I$2848,0,$AH$6),'B-PorHerramienta'!$A$2:$A$2848,N$8,'B-PorHerramienta'!$J$2:$J$2848,$AC59,'B-PorHerramienta'!$K$2:$K$2848,$AD59,'B-PorHerramienta'!$L$2:$L$2848,$AE59)*$AI$6,$AJ$6))</f>
        <v/>
      </c>
      <c r="O59" s="48" t="str">
        <f>IF(COUNTIFS('B-PorHerramienta'!$A$2:$A$2848,O$8,'B-PorHerramienta'!$J$2:$J$2848,$AC59,'B-PorHerramienta'!$K$2:$K$2848,$AD59,'B-PorHerramienta'!$L$2:$L$2848,$AE59,'B-PorHerramienta'!$F$2:$F$2848,"&lt;&gt;")=0,"",ROUND(SUMIFS(INDEX('B-PorHerramienta'!$F$2:$I$2848,0,$AH$6),'B-PorHerramienta'!$A$2:$A$2848,O$8,'B-PorHerramienta'!$J$2:$J$2848,$AC59,'B-PorHerramienta'!$K$2:$K$2848,$AD59,'B-PorHerramienta'!$L$2:$L$2848,$AE59)*$AI$6,$AJ$6))</f>
        <v/>
      </c>
      <c r="P59" s="48">
        <f>IF(COUNTIFS('B-PorHerramienta'!$A$2:$A$2848,P$8,'B-PorHerramienta'!$J$2:$J$2848,$AC59,'B-PorHerramienta'!$K$2:$K$2848,$AD59,'B-PorHerramienta'!$L$2:$L$2848,$AE59,'B-PorHerramienta'!$F$2:$F$2848,"&lt;&gt;")=0,"",ROUND(SUMIFS(INDEX('B-PorHerramienta'!$F$2:$I$2848,0,$AH$6),'B-PorHerramienta'!$A$2:$A$2848,P$8,'B-PorHerramienta'!$J$2:$J$2848,$AC59,'B-PorHerramienta'!$K$2:$K$2848,$AD59,'B-PorHerramienta'!$L$2:$L$2848,$AE59)*$AI$6,$AJ$6))</f>
        <v>4.4999999999999997E-3</v>
      </c>
      <c r="Q59" s="48">
        <f>IF(COUNTIFS('B-PorHerramienta'!$A$2:$A$2848,Q$8,'B-PorHerramienta'!$J$2:$J$2848,$AC59,'B-PorHerramienta'!$K$2:$K$2848,$AD59,'B-PorHerramienta'!$L$2:$L$2848,$AE59,'B-PorHerramienta'!$F$2:$F$2848,"&lt;&gt;")=0,"",ROUND(SUMIFS(INDEX('B-PorHerramienta'!$F$2:$I$2848,0,$AH$6),'B-PorHerramienta'!$A$2:$A$2848,Q$8,'B-PorHerramienta'!$J$2:$J$2848,$AC59,'B-PorHerramienta'!$K$2:$K$2848,$AD59,'B-PorHerramienta'!$L$2:$L$2848,$AE59)*$AI$6,$AJ$6))</f>
        <v>4.3E-3</v>
      </c>
      <c r="R59" s="48">
        <f>IF(COUNTIFS('B-PorHerramienta'!$A$2:$A$2848,R$8,'B-PorHerramienta'!$J$2:$J$2848,$AC59,'B-PorHerramienta'!$K$2:$K$2848,$AD59,'B-PorHerramienta'!$L$2:$L$2848,$AE59,'B-PorHerramienta'!$F$2:$F$2848,"&lt;&gt;")=0,"",ROUND(SUMIFS(INDEX('B-PorHerramienta'!$F$2:$I$2848,0,$AH$6),'B-PorHerramienta'!$A$2:$A$2848,R$8,'B-PorHerramienta'!$J$2:$J$2848,$AC59,'B-PorHerramienta'!$K$2:$K$2848,$AD59,'B-PorHerramienta'!$L$2:$L$2848,$AE59)*$AI$6,$AJ$6))</f>
        <v>4.4999999999999997E-3</v>
      </c>
      <c r="S59" s="48">
        <f>IF(COUNTIFS('B-PorHerramienta'!$A$2:$A$2848,S$8,'B-PorHerramienta'!$J$2:$J$2848,$AC59,'B-PorHerramienta'!$K$2:$K$2848,$AD59,'B-PorHerramienta'!$L$2:$L$2848,$AE59,'B-PorHerramienta'!$F$2:$F$2848,"&lt;&gt;")=0,"",ROUND(SUMIFS(INDEX('B-PorHerramienta'!$F$2:$I$2848,0,$AH$6),'B-PorHerramienta'!$A$2:$A$2848,S$8,'B-PorHerramienta'!$J$2:$J$2848,$AC59,'B-PorHerramienta'!$K$2:$K$2848,$AD59,'B-PorHerramienta'!$L$2:$L$2848,$AE59)*$AI$6,$AJ$6))</f>
        <v>4.7000000000000002E-3</v>
      </c>
      <c r="T59" s="48">
        <f>IF(COUNTIFS('B-PorHerramienta'!$A$2:$A$2848,T$8,'B-PorHerramienta'!$J$2:$J$2848,$AC59,'B-PorHerramienta'!$K$2:$K$2848,$AD59,'B-PorHerramienta'!$L$2:$L$2848,$AE59,'B-PorHerramienta'!$F$2:$F$2848,"&lt;&gt;")=0,"",ROUND(SUMIFS(INDEX('B-PorHerramienta'!$F$2:$I$2848,0,$AH$6),'B-PorHerramienta'!$A$2:$A$2848,T$8,'B-PorHerramienta'!$J$2:$J$2848,$AC59,'B-PorHerramienta'!$K$2:$K$2848,$AD59,'B-PorHerramienta'!$L$2:$L$2848,$AE59)*$AI$6,$AJ$6))</f>
        <v>5.1000000000000004E-3</v>
      </c>
      <c r="U59" s="48">
        <f>IF(COUNTIFS('B-PorHerramienta'!$A$2:$A$2848,U$8,'B-PorHerramienta'!$J$2:$J$2848,$AC59,'B-PorHerramienta'!$K$2:$K$2848,$AD59,'B-PorHerramienta'!$L$2:$L$2848,$AE59,'B-PorHerramienta'!$F$2:$F$2848,"&lt;&gt;")=0,"",ROUND(SUMIFS(INDEX('B-PorHerramienta'!$F$2:$I$2848,0,$AH$6),'B-PorHerramienta'!$A$2:$A$2848,U$8,'B-PorHerramienta'!$J$2:$J$2848,$AC59,'B-PorHerramienta'!$K$2:$K$2848,$AD59,'B-PorHerramienta'!$L$2:$L$2848,$AE59)*$AI$6,$AJ$6))</f>
        <v>5.3E-3</v>
      </c>
      <c r="V59" s="48">
        <f>IF(COUNTIFS('B-PorHerramienta'!$A$2:$A$2848,V$8,'B-PorHerramienta'!$J$2:$J$2848,$AC59,'B-PorHerramienta'!$K$2:$K$2848,$AD59,'B-PorHerramienta'!$L$2:$L$2848,$AE59,'B-PorHerramienta'!$F$2:$F$2848,"&lt;&gt;")=0,"",ROUND(SUMIFS(INDEX('B-PorHerramienta'!$F$2:$I$2848,0,$AH$6),'B-PorHerramienta'!$A$2:$A$2848,V$8,'B-PorHerramienta'!$J$2:$J$2848,$AC59,'B-PorHerramienta'!$K$2:$K$2848,$AD59,'B-PorHerramienta'!$L$2:$L$2848,$AE59)*$AI$6,$AJ$6))</f>
        <v>5.1999999999999998E-3</v>
      </c>
      <c r="W59" s="48">
        <f>IF(COUNTIFS('B-PorHerramienta'!$A$2:$A$2848,W$8,'B-PorHerramienta'!$J$2:$J$2848,$AC59,'B-PorHerramienta'!$K$2:$K$2848,$AD59,'B-PorHerramienta'!$L$2:$L$2848,$AE59,'B-PorHerramienta'!$F$2:$F$2848,"&lt;&gt;")=0,"",ROUND(SUMIFS(INDEX('B-PorHerramienta'!$F$2:$I$2848,0,$AH$6),'B-PorHerramienta'!$A$2:$A$2848,W$8,'B-PorHerramienta'!$J$2:$J$2848,$AC59,'B-PorHerramienta'!$K$2:$K$2848,$AD59,'B-PorHerramienta'!$L$2:$L$2848,$AE59)*$AI$6,$AJ$6))</f>
        <v>4.3E-3</v>
      </c>
      <c r="X59" s="48">
        <f>IF(COUNTIFS('B-PorHerramienta'!$A$2:$A$2848,X$8,'B-PorHerramienta'!$J$2:$J$2848,$AC59,'B-PorHerramienta'!$K$2:$K$2848,$AD59,'B-PorHerramienta'!$L$2:$L$2848,$AE59,'B-PorHerramienta'!$F$2:$F$2848,"&lt;&gt;")=0,"",ROUND(SUMIFS(INDEX('B-PorHerramienta'!$F$2:$I$2848,0,$AH$6),'B-PorHerramienta'!$A$2:$A$2848,X$8,'B-PorHerramienta'!$J$2:$J$2848,$AC59,'B-PorHerramienta'!$K$2:$K$2848,$AD59,'B-PorHerramienta'!$L$2:$L$2848,$AE59)*$AI$6,$AJ$6))</f>
        <v>4.7000000000000002E-3</v>
      </c>
      <c r="Y59" s="48">
        <f>IF(COUNTIFS('B-PorHerramienta'!$A$2:$A$2848,Y$8,'B-PorHerramienta'!$J$2:$J$2848,$AC59,'B-PorHerramienta'!$K$2:$K$2848,$AD59,'B-PorHerramienta'!$L$2:$L$2848,$AE59,'B-PorHerramienta'!$F$2:$F$2848,"&lt;&gt;")=0,"",ROUND(SUMIFS(INDEX('B-PorHerramienta'!$F$2:$I$2848,0,$AH$6),'B-PorHerramienta'!$A$2:$A$2848,Y$8,'B-PorHerramienta'!$J$2:$J$2848,$AC59,'B-PorHerramienta'!$K$2:$K$2848,$AD59,'B-PorHerramienta'!$L$2:$L$2848,$AE59)*$AI$6,$AJ$6))</f>
        <v>4.8999999999999998E-3</v>
      </c>
      <c r="Z59" s="48">
        <f>IF(COUNTIFS('B-PorHerramienta'!$A$2:$A$2848,Z$8,'B-PorHerramienta'!$J$2:$J$2848,$AC59,'B-PorHerramienta'!$K$2:$K$2848,$AD59,'B-PorHerramienta'!$L$2:$L$2848,$AE59,'B-PorHerramienta'!$F$2:$F$2848,"&lt;&gt;")=0,"",ROUND(SUMIFS(INDEX('B-PorHerramienta'!$F$2:$I$2848,0,$AH$6),'B-PorHerramienta'!$A$2:$A$2848,Z$8,'B-PorHerramienta'!$J$2:$J$2848,$AC59,'B-PorHerramienta'!$K$2:$K$2848,$AD59,'B-PorHerramienta'!$L$2:$L$2848,$AE59)*$AI$6,$AJ$6))</f>
        <v>3.3999999999999998E-3</v>
      </c>
      <c r="AA59" s="6"/>
      <c r="AB59" s="35">
        <v>2</v>
      </c>
      <c r="AC59" s="35" t="s">
        <v>1114</v>
      </c>
      <c r="AD59" s="35" t="s">
        <v>1115</v>
      </c>
      <c r="AE59" s="35" t="s">
        <v>1163</v>
      </c>
      <c r="AF59" s="35"/>
      <c r="AG59" s="35"/>
      <c r="AH59" s="35"/>
      <c r="AI59" s="35"/>
      <c r="AJ59" s="35"/>
      <c r="AK59" s="35"/>
    </row>
    <row r="60" spans="1:37" ht="45" hidden="1" outlineLevel="2" collapsed="1" x14ac:dyDescent="0.25">
      <c r="A60" s="49" t="s">
        <v>1947</v>
      </c>
      <c r="B60" s="47" t="s">
        <v>2165</v>
      </c>
      <c r="C60" s="48" t="str">
        <f>IF(COUNTIFS('B-PorHerramienta'!$A$2:$A$2848,C$8,'B-PorHerramienta'!$J$2:$J$2848,$AC60,'B-PorHerramienta'!$K$2:$K$2848,$AD60,'B-PorHerramienta'!$L$2:$L$2848,$AE60,'B-PorHerramienta'!$F$2:$F$2848,"&lt;&gt;")=0,"",ROUND(SUMIFS(INDEX('B-PorHerramienta'!$F$2:$I$2848,0,$AH$6),'B-PorHerramienta'!$A$2:$A$2848,C$8,'B-PorHerramienta'!$J$2:$J$2848,$AC60,'B-PorHerramienta'!$K$2:$K$2848,$AD60,'B-PorHerramienta'!$L$2:$L$2848,$AE60)*$AI$6,$AJ$6))</f>
        <v/>
      </c>
      <c r="D60" s="48" t="str">
        <f>IF(COUNTIFS('B-PorHerramienta'!$A$2:$A$2848,D$8,'B-PorHerramienta'!$J$2:$J$2848,$AC60,'B-PorHerramienta'!$K$2:$K$2848,$AD60,'B-PorHerramienta'!$L$2:$L$2848,$AE60,'B-PorHerramienta'!$F$2:$F$2848,"&lt;&gt;")=0,"",ROUND(SUMIFS(INDEX('B-PorHerramienta'!$F$2:$I$2848,0,$AH$6),'B-PorHerramienta'!$A$2:$A$2848,D$8,'B-PorHerramienta'!$J$2:$J$2848,$AC60,'B-PorHerramienta'!$K$2:$K$2848,$AD60,'B-PorHerramienta'!$L$2:$L$2848,$AE60)*$AI$6,$AJ$6))</f>
        <v/>
      </c>
      <c r="E60" s="48" t="str">
        <f>IF(COUNTIFS('B-PorHerramienta'!$A$2:$A$2848,E$8,'B-PorHerramienta'!$J$2:$J$2848,$AC60,'B-PorHerramienta'!$K$2:$K$2848,$AD60,'B-PorHerramienta'!$L$2:$L$2848,$AE60,'B-PorHerramienta'!$F$2:$F$2848,"&lt;&gt;")=0,"",ROUND(SUMIFS(INDEX('B-PorHerramienta'!$F$2:$I$2848,0,$AH$6),'B-PorHerramienta'!$A$2:$A$2848,E$8,'B-PorHerramienta'!$J$2:$J$2848,$AC60,'B-PorHerramienta'!$K$2:$K$2848,$AD60,'B-PorHerramienta'!$L$2:$L$2848,$AE60)*$AI$6,$AJ$6))</f>
        <v/>
      </c>
      <c r="F60" s="48" t="str">
        <f>IF(COUNTIFS('B-PorHerramienta'!$A$2:$A$2848,F$8,'B-PorHerramienta'!$J$2:$J$2848,$AC60,'B-PorHerramienta'!$K$2:$K$2848,$AD60,'B-PorHerramienta'!$L$2:$L$2848,$AE60,'B-PorHerramienta'!$F$2:$F$2848,"&lt;&gt;")=0,"",ROUND(SUMIFS(INDEX('B-PorHerramienta'!$F$2:$I$2848,0,$AH$6),'B-PorHerramienta'!$A$2:$A$2848,F$8,'B-PorHerramienta'!$J$2:$J$2848,$AC60,'B-PorHerramienta'!$K$2:$K$2848,$AD60,'B-PorHerramienta'!$L$2:$L$2848,$AE60)*$AI$6,$AJ$6))</f>
        <v/>
      </c>
      <c r="G60" s="48" t="str">
        <f>IF(COUNTIFS('B-PorHerramienta'!$A$2:$A$2848,G$8,'B-PorHerramienta'!$J$2:$J$2848,$AC60,'B-PorHerramienta'!$K$2:$K$2848,$AD60,'B-PorHerramienta'!$L$2:$L$2848,$AE60,'B-PorHerramienta'!$F$2:$F$2848,"&lt;&gt;")=0,"",ROUND(SUMIFS(INDEX('B-PorHerramienta'!$F$2:$I$2848,0,$AH$6),'B-PorHerramienta'!$A$2:$A$2848,G$8,'B-PorHerramienta'!$J$2:$J$2848,$AC60,'B-PorHerramienta'!$K$2:$K$2848,$AD60,'B-PorHerramienta'!$L$2:$L$2848,$AE60)*$AI$6,$AJ$6))</f>
        <v/>
      </c>
      <c r="H60" s="48" t="str">
        <f>IF(COUNTIFS('B-PorHerramienta'!$A$2:$A$2848,H$8,'B-PorHerramienta'!$J$2:$J$2848,$AC60,'B-PorHerramienta'!$K$2:$K$2848,$AD60,'B-PorHerramienta'!$L$2:$L$2848,$AE60,'B-PorHerramienta'!$F$2:$F$2848,"&lt;&gt;")=0,"",ROUND(SUMIFS(INDEX('B-PorHerramienta'!$F$2:$I$2848,0,$AH$6),'B-PorHerramienta'!$A$2:$A$2848,H$8,'B-PorHerramienta'!$J$2:$J$2848,$AC60,'B-PorHerramienta'!$K$2:$K$2848,$AD60,'B-PorHerramienta'!$L$2:$L$2848,$AE60)*$AI$6,$AJ$6))</f>
        <v/>
      </c>
      <c r="I60" s="48" t="str">
        <f>IF(COUNTIFS('B-PorHerramienta'!$A$2:$A$2848,I$8,'B-PorHerramienta'!$J$2:$J$2848,$AC60,'B-PorHerramienta'!$K$2:$K$2848,$AD60,'B-PorHerramienta'!$L$2:$L$2848,$AE60,'B-PorHerramienta'!$F$2:$F$2848,"&lt;&gt;")=0,"",ROUND(SUMIFS(INDEX('B-PorHerramienta'!$F$2:$I$2848,0,$AH$6),'B-PorHerramienta'!$A$2:$A$2848,I$8,'B-PorHerramienta'!$J$2:$J$2848,$AC60,'B-PorHerramienta'!$K$2:$K$2848,$AD60,'B-PorHerramienta'!$L$2:$L$2848,$AE60)*$AI$6,$AJ$6))</f>
        <v/>
      </c>
      <c r="J60" s="48" t="str">
        <f>IF(COUNTIFS('B-PorHerramienta'!$A$2:$A$2848,J$8,'B-PorHerramienta'!$J$2:$J$2848,$AC60,'B-PorHerramienta'!$K$2:$K$2848,$AD60,'B-PorHerramienta'!$L$2:$L$2848,$AE60,'B-PorHerramienta'!$F$2:$F$2848,"&lt;&gt;")=0,"",ROUND(SUMIFS(INDEX('B-PorHerramienta'!$F$2:$I$2848,0,$AH$6),'B-PorHerramienta'!$A$2:$A$2848,J$8,'B-PorHerramienta'!$J$2:$J$2848,$AC60,'B-PorHerramienta'!$K$2:$K$2848,$AD60,'B-PorHerramienta'!$L$2:$L$2848,$AE60)*$AI$6,$AJ$6))</f>
        <v/>
      </c>
      <c r="K60" s="48" t="str">
        <f>IF(COUNTIFS('B-PorHerramienta'!$A$2:$A$2848,K$8,'B-PorHerramienta'!$J$2:$J$2848,$AC60,'B-PorHerramienta'!$K$2:$K$2848,$AD60,'B-PorHerramienta'!$L$2:$L$2848,$AE60,'B-PorHerramienta'!$F$2:$F$2848,"&lt;&gt;")=0,"",ROUND(SUMIFS(INDEX('B-PorHerramienta'!$F$2:$I$2848,0,$AH$6),'B-PorHerramienta'!$A$2:$A$2848,K$8,'B-PorHerramienta'!$J$2:$J$2848,$AC60,'B-PorHerramienta'!$K$2:$K$2848,$AD60,'B-PorHerramienta'!$L$2:$L$2848,$AE60)*$AI$6,$AJ$6))</f>
        <v/>
      </c>
      <c r="L60" s="48">
        <f>IF(COUNTIFS('B-PorHerramienta'!$A$2:$A$2848,L$8,'B-PorHerramienta'!$J$2:$J$2848,$AC60,'B-PorHerramienta'!$K$2:$K$2848,$AD60,'B-PorHerramienta'!$L$2:$L$2848,$AE60,'B-PorHerramienta'!$F$2:$F$2848,"&lt;&gt;")=0,"",ROUND(SUMIFS(INDEX('B-PorHerramienta'!$F$2:$I$2848,0,$AH$6),'B-PorHerramienta'!$A$2:$A$2848,L$8,'B-PorHerramienta'!$J$2:$J$2848,$AC60,'B-PorHerramienta'!$K$2:$K$2848,$AD60,'B-PorHerramienta'!$L$2:$L$2848,$AE60)*$AI$6,$AJ$6))</f>
        <v>2.0999999999999999E-3</v>
      </c>
      <c r="M60" s="48">
        <f>IF(COUNTIFS('B-PorHerramienta'!$A$2:$A$2848,M$8,'B-PorHerramienta'!$J$2:$J$2848,$AC60,'B-PorHerramienta'!$K$2:$K$2848,$AD60,'B-PorHerramienta'!$L$2:$L$2848,$AE60,'B-PorHerramienta'!$F$2:$F$2848,"&lt;&gt;")=0,"",ROUND(SUMIFS(INDEX('B-PorHerramienta'!$F$2:$I$2848,0,$AH$6),'B-PorHerramienta'!$A$2:$A$2848,M$8,'B-PorHerramienta'!$J$2:$J$2848,$AC60,'B-PorHerramienta'!$K$2:$K$2848,$AD60,'B-PorHerramienta'!$L$2:$L$2848,$AE60)*$AI$6,$AJ$6))</f>
        <v>2.2000000000000001E-3</v>
      </c>
      <c r="N60" s="48" t="str">
        <f>IF(COUNTIFS('B-PorHerramienta'!$A$2:$A$2848,N$8,'B-PorHerramienta'!$J$2:$J$2848,$AC60,'B-PorHerramienta'!$K$2:$K$2848,$AD60,'B-PorHerramienta'!$L$2:$L$2848,$AE60,'B-PorHerramienta'!$F$2:$F$2848,"&lt;&gt;")=0,"",ROUND(SUMIFS(INDEX('B-PorHerramienta'!$F$2:$I$2848,0,$AH$6),'B-PorHerramienta'!$A$2:$A$2848,N$8,'B-PorHerramienta'!$J$2:$J$2848,$AC60,'B-PorHerramienta'!$K$2:$K$2848,$AD60,'B-PorHerramienta'!$L$2:$L$2848,$AE60)*$AI$6,$AJ$6))</f>
        <v/>
      </c>
      <c r="O60" s="48" t="str">
        <f>IF(COUNTIFS('B-PorHerramienta'!$A$2:$A$2848,O$8,'B-PorHerramienta'!$J$2:$J$2848,$AC60,'B-PorHerramienta'!$K$2:$K$2848,$AD60,'B-PorHerramienta'!$L$2:$L$2848,$AE60,'B-PorHerramienta'!$F$2:$F$2848,"&lt;&gt;")=0,"",ROUND(SUMIFS(INDEX('B-PorHerramienta'!$F$2:$I$2848,0,$AH$6),'B-PorHerramienta'!$A$2:$A$2848,O$8,'B-PorHerramienta'!$J$2:$J$2848,$AC60,'B-PorHerramienta'!$K$2:$K$2848,$AD60,'B-PorHerramienta'!$L$2:$L$2848,$AE60)*$AI$6,$AJ$6))</f>
        <v/>
      </c>
      <c r="P60" s="48" t="str">
        <f>IF(COUNTIFS('B-PorHerramienta'!$A$2:$A$2848,P$8,'B-PorHerramienta'!$J$2:$J$2848,$AC60,'B-PorHerramienta'!$K$2:$K$2848,$AD60,'B-PorHerramienta'!$L$2:$L$2848,$AE60,'B-PorHerramienta'!$F$2:$F$2848,"&lt;&gt;")=0,"",ROUND(SUMIFS(INDEX('B-PorHerramienta'!$F$2:$I$2848,0,$AH$6),'B-PorHerramienta'!$A$2:$A$2848,P$8,'B-PorHerramienta'!$J$2:$J$2848,$AC60,'B-PorHerramienta'!$K$2:$K$2848,$AD60,'B-PorHerramienta'!$L$2:$L$2848,$AE60)*$AI$6,$AJ$6))</f>
        <v/>
      </c>
      <c r="Q60" s="48">
        <f>IF(COUNTIFS('B-PorHerramienta'!$A$2:$A$2848,Q$8,'B-PorHerramienta'!$J$2:$J$2848,$AC60,'B-PorHerramienta'!$K$2:$K$2848,$AD60,'B-PorHerramienta'!$L$2:$L$2848,$AE60,'B-PorHerramienta'!$F$2:$F$2848,"&lt;&gt;")=0,"",ROUND(SUMIFS(INDEX('B-PorHerramienta'!$F$2:$I$2848,0,$AH$6),'B-PorHerramienta'!$A$2:$A$2848,Q$8,'B-PorHerramienta'!$J$2:$J$2848,$AC60,'B-PorHerramienta'!$K$2:$K$2848,$AD60,'B-PorHerramienta'!$L$2:$L$2848,$AE60)*$AI$6,$AJ$6))</f>
        <v>2.3E-3</v>
      </c>
      <c r="R60" s="48">
        <f>IF(COUNTIFS('B-PorHerramienta'!$A$2:$A$2848,R$8,'B-PorHerramienta'!$J$2:$J$2848,$AC60,'B-PorHerramienta'!$K$2:$K$2848,$AD60,'B-PorHerramienta'!$L$2:$L$2848,$AE60,'B-PorHerramienta'!$F$2:$F$2848,"&lt;&gt;")=0,"",ROUND(SUMIFS(INDEX('B-PorHerramienta'!$F$2:$I$2848,0,$AH$6),'B-PorHerramienta'!$A$2:$A$2848,R$8,'B-PorHerramienta'!$J$2:$J$2848,$AC60,'B-PorHerramienta'!$K$2:$K$2848,$AD60,'B-PorHerramienta'!$L$2:$L$2848,$AE60)*$AI$6,$AJ$6))</f>
        <v>2.5999999999999999E-3</v>
      </c>
      <c r="S60" s="48">
        <f>IF(COUNTIFS('B-PorHerramienta'!$A$2:$A$2848,S$8,'B-PorHerramienta'!$J$2:$J$2848,$AC60,'B-PorHerramienta'!$K$2:$K$2848,$AD60,'B-PorHerramienta'!$L$2:$L$2848,$AE60,'B-PorHerramienta'!$F$2:$F$2848,"&lt;&gt;")=0,"",ROUND(SUMIFS(INDEX('B-PorHerramienta'!$F$2:$I$2848,0,$AH$6),'B-PorHerramienta'!$A$2:$A$2848,S$8,'B-PorHerramienta'!$J$2:$J$2848,$AC60,'B-PorHerramienta'!$K$2:$K$2848,$AD60,'B-PorHerramienta'!$L$2:$L$2848,$AE60)*$AI$6,$AJ$6))</f>
        <v>3.0000000000000001E-3</v>
      </c>
      <c r="T60" s="48">
        <f>IF(COUNTIFS('B-PorHerramienta'!$A$2:$A$2848,T$8,'B-PorHerramienta'!$J$2:$J$2848,$AC60,'B-PorHerramienta'!$K$2:$K$2848,$AD60,'B-PorHerramienta'!$L$2:$L$2848,$AE60,'B-PorHerramienta'!$F$2:$F$2848,"&lt;&gt;")=0,"",ROUND(SUMIFS(INDEX('B-PorHerramienta'!$F$2:$I$2848,0,$AH$6),'B-PorHerramienta'!$A$2:$A$2848,T$8,'B-PorHerramienta'!$J$2:$J$2848,$AC60,'B-PorHerramienta'!$K$2:$K$2848,$AD60,'B-PorHerramienta'!$L$2:$L$2848,$AE60)*$AI$6,$AJ$6))</f>
        <v>3.5000000000000001E-3</v>
      </c>
      <c r="U60" s="48" t="str">
        <f>IF(COUNTIFS('B-PorHerramienta'!$A$2:$A$2848,U$8,'B-PorHerramienta'!$J$2:$J$2848,$AC60,'B-PorHerramienta'!$K$2:$K$2848,$AD60,'B-PorHerramienta'!$L$2:$L$2848,$AE60,'B-PorHerramienta'!$F$2:$F$2848,"&lt;&gt;")=0,"",ROUND(SUMIFS(INDEX('B-PorHerramienta'!$F$2:$I$2848,0,$AH$6),'B-PorHerramienta'!$A$2:$A$2848,U$8,'B-PorHerramienta'!$J$2:$J$2848,$AC60,'B-PorHerramienta'!$K$2:$K$2848,$AD60,'B-PorHerramienta'!$L$2:$L$2848,$AE60)*$AI$6,$AJ$6))</f>
        <v/>
      </c>
      <c r="V60" s="48" t="str">
        <f>IF(COUNTIFS('B-PorHerramienta'!$A$2:$A$2848,V$8,'B-PorHerramienta'!$J$2:$J$2848,$AC60,'B-PorHerramienta'!$K$2:$K$2848,$AD60,'B-PorHerramienta'!$L$2:$L$2848,$AE60,'B-PorHerramienta'!$F$2:$F$2848,"&lt;&gt;")=0,"",ROUND(SUMIFS(INDEX('B-PorHerramienta'!$F$2:$I$2848,0,$AH$6),'B-PorHerramienta'!$A$2:$A$2848,V$8,'B-PorHerramienta'!$J$2:$J$2848,$AC60,'B-PorHerramienta'!$K$2:$K$2848,$AD60,'B-PorHerramienta'!$L$2:$L$2848,$AE60)*$AI$6,$AJ$6))</f>
        <v/>
      </c>
      <c r="W60" s="48" t="str">
        <f>IF(COUNTIFS('B-PorHerramienta'!$A$2:$A$2848,W$8,'B-PorHerramienta'!$J$2:$J$2848,$AC60,'B-PorHerramienta'!$K$2:$K$2848,$AD60,'B-PorHerramienta'!$L$2:$L$2848,$AE60,'B-PorHerramienta'!$F$2:$F$2848,"&lt;&gt;")=0,"",ROUND(SUMIFS(INDEX('B-PorHerramienta'!$F$2:$I$2848,0,$AH$6),'B-PorHerramienta'!$A$2:$A$2848,W$8,'B-PorHerramienta'!$J$2:$J$2848,$AC60,'B-PorHerramienta'!$K$2:$K$2848,$AD60,'B-PorHerramienta'!$L$2:$L$2848,$AE60)*$AI$6,$AJ$6))</f>
        <v/>
      </c>
      <c r="X60" s="48" t="str">
        <f>IF(COUNTIFS('B-PorHerramienta'!$A$2:$A$2848,X$8,'B-PorHerramienta'!$J$2:$J$2848,$AC60,'B-PorHerramienta'!$K$2:$K$2848,$AD60,'B-PorHerramienta'!$L$2:$L$2848,$AE60,'B-PorHerramienta'!$F$2:$F$2848,"&lt;&gt;")=0,"",ROUND(SUMIFS(INDEX('B-PorHerramienta'!$F$2:$I$2848,0,$AH$6),'B-PorHerramienta'!$A$2:$A$2848,X$8,'B-PorHerramienta'!$J$2:$J$2848,$AC60,'B-PorHerramienta'!$K$2:$K$2848,$AD60,'B-PorHerramienta'!$L$2:$L$2848,$AE60)*$AI$6,$AJ$6))</f>
        <v/>
      </c>
      <c r="Y60" s="48" t="str">
        <f>IF(COUNTIFS('B-PorHerramienta'!$A$2:$A$2848,Y$8,'B-PorHerramienta'!$J$2:$J$2848,$AC60,'B-PorHerramienta'!$K$2:$K$2848,$AD60,'B-PorHerramienta'!$L$2:$L$2848,$AE60,'B-PorHerramienta'!$F$2:$F$2848,"&lt;&gt;")=0,"",ROUND(SUMIFS(INDEX('B-PorHerramienta'!$F$2:$I$2848,0,$AH$6),'B-PorHerramienta'!$A$2:$A$2848,Y$8,'B-PorHerramienta'!$J$2:$J$2848,$AC60,'B-PorHerramienta'!$K$2:$K$2848,$AD60,'B-PorHerramienta'!$L$2:$L$2848,$AE60)*$AI$6,$AJ$6))</f>
        <v/>
      </c>
      <c r="Z60" s="48" t="str">
        <f>IF(COUNTIFS('B-PorHerramienta'!$A$2:$A$2848,Z$8,'B-PorHerramienta'!$J$2:$J$2848,$AC60,'B-PorHerramienta'!$K$2:$K$2848,$AD60,'B-PorHerramienta'!$L$2:$L$2848,$AE60,'B-PorHerramienta'!$F$2:$F$2848,"&lt;&gt;")=0,"",ROUND(SUMIFS(INDEX('B-PorHerramienta'!$F$2:$I$2848,0,$AH$6),'B-PorHerramienta'!$A$2:$A$2848,Z$8,'B-PorHerramienta'!$J$2:$J$2848,$AC60,'B-PorHerramienta'!$K$2:$K$2848,$AD60,'B-PorHerramienta'!$L$2:$L$2848,$AE60)*$AI$6,$AJ$6))</f>
        <v/>
      </c>
      <c r="AA60" s="6"/>
      <c r="AB60" s="35">
        <v>2</v>
      </c>
      <c r="AC60" s="35" t="s">
        <v>1114</v>
      </c>
      <c r="AD60" s="35" t="s">
        <v>1115</v>
      </c>
      <c r="AE60" s="35" t="s">
        <v>1164</v>
      </c>
      <c r="AF60" s="35"/>
      <c r="AG60" s="35"/>
      <c r="AH60" s="35"/>
      <c r="AI60" s="35"/>
      <c r="AJ60" s="35"/>
      <c r="AK60" s="35"/>
    </row>
    <row r="61" spans="1:37" ht="30" hidden="1" outlineLevel="2" collapsed="1" x14ac:dyDescent="0.25">
      <c r="A61" s="49" t="s">
        <v>2164</v>
      </c>
      <c r="B61" s="47" t="s">
        <v>209</v>
      </c>
      <c r="C61" s="48" t="str">
        <f>IF(COUNTIFS('B-PorHerramienta'!$A$2:$A$2848,C$8,'B-PorHerramienta'!$J$2:$J$2848,$AC61,'B-PorHerramienta'!$K$2:$K$2848,$AD61,'B-PorHerramienta'!$L$2:$L$2848,$AE61,'B-PorHerramienta'!$F$2:$F$2848,"&lt;&gt;")=0,"",ROUND(SUMIFS(INDEX('B-PorHerramienta'!$F$2:$I$2848,0,$AH$6),'B-PorHerramienta'!$A$2:$A$2848,C$8,'B-PorHerramienta'!$J$2:$J$2848,$AC61,'B-PorHerramienta'!$K$2:$K$2848,$AD61,'B-PorHerramienta'!$L$2:$L$2848,$AE61)*$AI$6,$AJ$6))</f>
        <v/>
      </c>
      <c r="D61" s="48" t="str">
        <f>IF(COUNTIFS('B-PorHerramienta'!$A$2:$A$2848,D$8,'B-PorHerramienta'!$J$2:$J$2848,$AC61,'B-PorHerramienta'!$K$2:$K$2848,$AD61,'B-PorHerramienta'!$L$2:$L$2848,$AE61,'B-PorHerramienta'!$F$2:$F$2848,"&lt;&gt;")=0,"",ROUND(SUMIFS(INDEX('B-PorHerramienta'!$F$2:$I$2848,0,$AH$6),'B-PorHerramienta'!$A$2:$A$2848,D$8,'B-PorHerramienta'!$J$2:$J$2848,$AC61,'B-PorHerramienta'!$K$2:$K$2848,$AD61,'B-PorHerramienta'!$L$2:$L$2848,$AE61)*$AI$6,$AJ$6))</f>
        <v/>
      </c>
      <c r="E61" s="48" t="str">
        <f>IF(COUNTIFS('B-PorHerramienta'!$A$2:$A$2848,E$8,'B-PorHerramienta'!$J$2:$J$2848,$AC61,'B-PorHerramienta'!$K$2:$K$2848,$AD61,'B-PorHerramienta'!$L$2:$L$2848,$AE61,'B-PorHerramienta'!$F$2:$F$2848,"&lt;&gt;")=0,"",ROUND(SUMIFS(INDEX('B-PorHerramienta'!$F$2:$I$2848,0,$AH$6),'B-PorHerramienta'!$A$2:$A$2848,E$8,'B-PorHerramienta'!$J$2:$J$2848,$AC61,'B-PorHerramienta'!$K$2:$K$2848,$AD61,'B-PorHerramienta'!$L$2:$L$2848,$AE61)*$AI$6,$AJ$6))</f>
        <v/>
      </c>
      <c r="F61" s="48" t="str">
        <f>IF(COUNTIFS('B-PorHerramienta'!$A$2:$A$2848,F$8,'B-PorHerramienta'!$J$2:$J$2848,$AC61,'B-PorHerramienta'!$K$2:$K$2848,$AD61,'B-PorHerramienta'!$L$2:$L$2848,$AE61,'B-PorHerramienta'!$F$2:$F$2848,"&lt;&gt;")=0,"",ROUND(SUMIFS(INDEX('B-PorHerramienta'!$F$2:$I$2848,0,$AH$6),'B-PorHerramienta'!$A$2:$A$2848,F$8,'B-PorHerramienta'!$J$2:$J$2848,$AC61,'B-PorHerramienta'!$K$2:$K$2848,$AD61,'B-PorHerramienta'!$L$2:$L$2848,$AE61)*$AI$6,$AJ$6))</f>
        <v/>
      </c>
      <c r="G61" s="48" t="str">
        <f>IF(COUNTIFS('B-PorHerramienta'!$A$2:$A$2848,G$8,'B-PorHerramienta'!$J$2:$J$2848,$AC61,'B-PorHerramienta'!$K$2:$K$2848,$AD61,'B-PorHerramienta'!$L$2:$L$2848,$AE61,'B-PorHerramienta'!$F$2:$F$2848,"&lt;&gt;")=0,"",ROUND(SUMIFS(INDEX('B-PorHerramienta'!$F$2:$I$2848,0,$AH$6),'B-PorHerramienta'!$A$2:$A$2848,G$8,'B-PorHerramienta'!$J$2:$J$2848,$AC61,'B-PorHerramienta'!$K$2:$K$2848,$AD61,'B-PorHerramienta'!$L$2:$L$2848,$AE61)*$AI$6,$AJ$6))</f>
        <v/>
      </c>
      <c r="H61" s="48" t="str">
        <f>IF(COUNTIFS('B-PorHerramienta'!$A$2:$A$2848,H$8,'B-PorHerramienta'!$J$2:$J$2848,$AC61,'B-PorHerramienta'!$K$2:$K$2848,$AD61,'B-PorHerramienta'!$L$2:$L$2848,$AE61,'B-PorHerramienta'!$F$2:$F$2848,"&lt;&gt;")=0,"",ROUND(SUMIFS(INDEX('B-PorHerramienta'!$F$2:$I$2848,0,$AH$6),'B-PorHerramienta'!$A$2:$A$2848,H$8,'B-PorHerramienta'!$J$2:$J$2848,$AC61,'B-PorHerramienta'!$K$2:$K$2848,$AD61,'B-PorHerramienta'!$L$2:$L$2848,$AE61)*$AI$6,$AJ$6))</f>
        <v/>
      </c>
      <c r="I61" s="48" t="str">
        <f>IF(COUNTIFS('B-PorHerramienta'!$A$2:$A$2848,I$8,'B-PorHerramienta'!$J$2:$J$2848,$AC61,'B-PorHerramienta'!$K$2:$K$2848,$AD61,'B-PorHerramienta'!$L$2:$L$2848,$AE61,'B-PorHerramienta'!$F$2:$F$2848,"&lt;&gt;")=0,"",ROUND(SUMIFS(INDEX('B-PorHerramienta'!$F$2:$I$2848,0,$AH$6),'B-PorHerramienta'!$A$2:$A$2848,I$8,'B-PorHerramienta'!$J$2:$J$2848,$AC61,'B-PorHerramienta'!$K$2:$K$2848,$AD61,'B-PorHerramienta'!$L$2:$L$2848,$AE61)*$AI$6,$AJ$6))</f>
        <v/>
      </c>
      <c r="J61" s="48" t="str">
        <f>IF(COUNTIFS('B-PorHerramienta'!$A$2:$A$2848,J$8,'B-PorHerramienta'!$J$2:$J$2848,$AC61,'B-PorHerramienta'!$K$2:$K$2848,$AD61,'B-PorHerramienta'!$L$2:$L$2848,$AE61,'B-PorHerramienta'!$F$2:$F$2848,"&lt;&gt;")=0,"",ROUND(SUMIFS(INDEX('B-PorHerramienta'!$F$2:$I$2848,0,$AH$6),'B-PorHerramienta'!$A$2:$A$2848,J$8,'B-PorHerramienta'!$J$2:$J$2848,$AC61,'B-PorHerramienta'!$K$2:$K$2848,$AD61,'B-PorHerramienta'!$L$2:$L$2848,$AE61)*$AI$6,$AJ$6))</f>
        <v/>
      </c>
      <c r="K61" s="48" t="str">
        <f>IF(COUNTIFS('B-PorHerramienta'!$A$2:$A$2848,K$8,'B-PorHerramienta'!$J$2:$J$2848,$AC61,'B-PorHerramienta'!$K$2:$K$2848,$AD61,'B-PorHerramienta'!$L$2:$L$2848,$AE61,'B-PorHerramienta'!$F$2:$F$2848,"&lt;&gt;")=0,"",ROUND(SUMIFS(INDEX('B-PorHerramienta'!$F$2:$I$2848,0,$AH$6),'B-PorHerramienta'!$A$2:$A$2848,K$8,'B-PorHerramienta'!$J$2:$J$2848,$AC61,'B-PorHerramienta'!$K$2:$K$2848,$AD61,'B-PorHerramienta'!$L$2:$L$2848,$AE61)*$AI$6,$AJ$6))</f>
        <v/>
      </c>
      <c r="L61" s="48" t="str">
        <f>IF(COUNTIFS('B-PorHerramienta'!$A$2:$A$2848,L$8,'B-PorHerramienta'!$J$2:$J$2848,$AC61,'B-PorHerramienta'!$K$2:$K$2848,$AD61,'B-PorHerramienta'!$L$2:$L$2848,$AE61,'B-PorHerramienta'!$F$2:$F$2848,"&lt;&gt;")=0,"",ROUND(SUMIFS(INDEX('B-PorHerramienta'!$F$2:$I$2848,0,$AH$6),'B-PorHerramienta'!$A$2:$A$2848,L$8,'B-PorHerramienta'!$J$2:$J$2848,$AC61,'B-PorHerramienta'!$K$2:$K$2848,$AD61,'B-PorHerramienta'!$L$2:$L$2848,$AE61)*$AI$6,$AJ$6))</f>
        <v/>
      </c>
      <c r="M61" s="48" t="str">
        <f>IF(COUNTIFS('B-PorHerramienta'!$A$2:$A$2848,M$8,'B-PorHerramienta'!$J$2:$J$2848,$AC61,'B-PorHerramienta'!$K$2:$K$2848,$AD61,'B-PorHerramienta'!$L$2:$L$2848,$AE61,'B-PorHerramienta'!$F$2:$F$2848,"&lt;&gt;")=0,"",ROUND(SUMIFS(INDEX('B-PorHerramienta'!$F$2:$I$2848,0,$AH$6),'B-PorHerramienta'!$A$2:$A$2848,M$8,'B-PorHerramienta'!$J$2:$J$2848,$AC61,'B-PorHerramienta'!$K$2:$K$2848,$AD61,'B-PorHerramienta'!$L$2:$L$2848,$AE61)*$AI$6,$AJ$6))</f>
        <v/>
      </c>
      <c r="N61" s="48" t="str">
        <f>IF(COUNTIFS('B-PorHerramienta'!$A$2:$A$2848,N$8,'B-PorHerramienta'!$J$2:$J$2848,$AC61,'B-PorHerramienta'!$K$2:$K$2848,$AD61,'B-PorHerramienta'!$L$2:$L$2848,$AE61,'B-PorHerramienta'!$F$2:$F$2848,"&lt;&gt;")=0,"",ROUND(SUMIFS(INDEX('B-PorHerramienta'!$F$2:$I$2848,0,$AH$6),'B-PorHerramienta'!$A$2:$A$2848,N$8,'B-PorHerramienta'!$J$2:$J$2848,$AC61,'B-PorHerramienta'!$K$2:$K$2848,$AD61,'B-PorHerramienta'!$L$2:$L$2848,$AE61)*$AI$6,$AJ$6))</f>
        <v/>
      </c>
      <c r="O61" s="48" t="str">
        <f>IF(COUNTIFS('B-PorHerramienta'!$A$2:$A$2848,O$8,'B-PorHerramienta'!$J$2:$J$2848,$AC61,'B-PorHerramienta'!$K$2:$K$2848,$AD61,'B-PorHerramienta'!$L$2:$L$2848,$AE61,'B-PorHerramienta'!$F$2:$F$2848,"&lt;&gt;")=0,"",ROUND(SUMIFS(INDEX('B-PorHerramienta'!$F$2:$I$2848,0,$AH$6),'B-PorHerramienta'!$A$2:$A$2848,O$8,'B-PorHerramienta'!$J$2:$J$2848,$AC61,'B-PorHerramienta'!$K$2:$K$2848,$AD61,'B-PorHerramienta'!$L$2:$L$2848,$AE61)*$AI$6,$AJ$6))</f>
        <v/>
      </c>
      <c r="P61" s="48" t="str">
        <f>IF(COUNTIFS('B-PorHerramienta'!$A$2:$A$2848,P$8,'B-PorHerramienta'!$J$2:$J$2848,$AC61,'B-PorHerramienta'!$K$2:$K$2848,$AD61,'B-PorHerramienta'!$L$2:$L$2848,$AE61,'B-PorHerramienta'!$F$2:$F$2848,"&lt;&gt;")=0,"",ROUND(SUMIFS(INDEX('B-PorHerramienta'!$F$2:$I$2848,0,$AH$6),'B-PorHerramienta'!$A$2:$A$2848,P$8,'B-PorHerramienta'!$J$2:$J$2848,$AC61,'B-PorHerramienta'!$K$2:$K$2848,$AD61,'B-PorHerramienta'!$L$2:$L$2848,$AE61)*$AI$6,$AJ$6))</f>
        <v/>
      </c>
      <c r="Q61" s="48" t="str">
        <f>IF(COUNTIFS('B-PorHerramienta'!$A$2:$A$2848,Q$8,'B-PorHerramienta'!$J$2:$J$2848,$AC61,'B-PorHerramienta'!$K$2:$K$2848,$AD61,'B-PorHerramienta'!$L$2:$L$2848,$AE61,'B-PorHerramienta'!$F$2:$F$2848,"&lt;&gt;")=0,"",ROUND(SUMIFS(INDEX('B-PorHerramienta'!$F$2:$I$2848,0,$AH$6),'B-PorHerramienta'!$A$2:$A$2848,Q$8,'B-PorHerramienta'!$J$2:$J$2848,$AC61,'B-PorHerramienta'!$K$2:$K$2848,$AD61,'B-PorHerramienta'!$L$2:$L$2848,$AE61)*$AI$6,$AJ$6))</f>
        <v/>
      </c>
      <c r="R61" s="48">
        <f>IF(COUNTIFS('B-PorHerramienta'!$A$2:$A$2848,R$8,'B-PorHerramienta'!$J$2:$J$2848,$AC61,'B-PorHerramienta'!$K$2:$K$2848,$AD61,'B-PorHerramienta'!$L$2:$L$2848,$AE61,'B-PorHerramienta'!$F$2:$F$2848,"&lt;&gt;")=0,"",ROUND(SUMIFS(INDEX('B-PorHerramienta'!$F$2:$I$2848,0,$AH$6),'B-PorHerramienta'!$A$2:$A$2848,R$8,'B-PorHerramienta'!$J$2:$J$2848,$AC61,'B-PorHerramienta'!$K$2:$K$2848,$AD61,'B-PorHerramienta'!$L$2:$L$2848,$AE61)*$AI$6,$AJ$6))</f>
        <v>1.1999999999999999E-3</v>
      </c>
      <c r="S61" s="48" t="str">
        <f>IF(COUNTIFS('B-PorHerramienta'!$A$2:$A$2848,S$8,'B-PorHerramienta'!$J$2:$J$2848,$AC61,'B-PorHerramienta'!$K$2:$K$2848,$AD61,'B-PorHerramienta'!$L$2:$L$2848,$AE61,'B-PorHerramienta'!$F$2:$F$2848,"&lt;&gt;")=0,"",ROUND(SUMIFS(INDEX('B-PorHerramienta'!$F$2:$I$2848,0,$AH$6),'B-PorHerramienta'!$A$2:$A$2848,S$8,'B-PorHerramienta'!$J$2:$J$2848,$AC61,'B-PorHerramienta'!$K$2:$K$2848,$AD61,'B-PorHerramienta'!$L$2:$L$2848,$AE61)*$AI$6,$AJ$6))</f>
        <v/>
      </c>
      <c r="T61" s="48" t="str">
        <f>IF(COUNTIFS('B-PorHerramienta'!$A$2:$A$2848,T$8,'B-PorHerramienta'!$J$2:$J$2848,$AC61,'B-PorHerramienta'!$K$2:$K$2848,$AD61,'B-PorHerramienta'!$L$2:$L$2848,$AE61,'B-PorHerramienta'!$F$2:$F$2848,"&lt;&gt;")=0,"",ROUND(SUMIFS(INDEX('B-PorHerramienta'!$F$2:$I$2848,0,$AH$6),'B-PorHerramienta'!$A$2:$A$2848,T$8,'B-PorHerramienta'!$J$2:$J$2848,$AC61,'B-PorHerramienta'!$K$2:$K$2848,$AD61,'B-PorHerramienta'!$L$2:$L$2848,$AE61)*$AI$6,$AJ$6))</f>
        <v/>
      </c>
      <c r="U61" s="48" t="str">
        <f>IF(COUNTIFS('B-PorHerramienta'!$A$2:$A$2848,U$8,'B-PorHerramienta'!$J$2:$J$2848,$AC61,'B-PorHerramienta'!$K$2:$K$2848,$AD61,'B-PorHerramienta'!$L$2:$L$2848,$AE61,'B-PorHerramienta'!$F$2:$F$2848,"&lt;&gt;")=0,"",ROUND(SUMIFS(INDEX('B-PorHerramienta'!$F$2:$I$2848,0,$AH$6),'B-PorHerramienta'!$A$2:$A$2848,U$8,'B-PorHerramienta'!$J$2:$J$2848,$AC61,'B-PorHerramienta'!$K$2:$K$2848,$AD61,'B-PorHerramienta'!$L$2:$L$2848,$AE61)*$AI$6,$AJ$6))</f>
        <v/>
      </c>
      <c r="V61" s="48" t="str">
        <f>IF(COUNTIFS('B-PorHerramienta'!$A$2:$A$2848,V$8,'B-PorHerramienta'!$J$2:$J$2848,$AC61,'B-PorHerramienta'!$K$2:$K$2848,$AD61,'B-PorHerramienta'!$L$2:$L$2848,$AE61,'B-PorHerramienta'!$F$2:$F$2848,"&lt;&gt;")=0,"",ROUND(SUMIFS(INDEX('B-PorHerramienta'!$F$2:$I$2848,0,$AH$6),'B-PorHerramienta'!$A$2:$A$2848,V$8,'B-PorHerramienta'!$J$2:$J$2848,$AC61,'B-PorHerramienta'!$K$2:$K$2848,$AD61,'B-PorHerramienta'!$L$2:$L$2848,$AE61)*$AI$6,$AJ$6))</f>
        <v/>
      </c>
      <c r="W61" s="48" t="str">
        <f>IF(COUNTIFS('B-PorHerramienta'!$A$2:$A$2848,W$8,'B-PorHerramienta'!$J$2:$J$2848,$AC61,'B-PorHerramienta'!$K$2:$K$2848,$AD61,'B-PorHerramienta'!$L$2:$L$2848,$AE61,'B-PorHerramienta'!$F$2:$F$2848,"&lt;&gt;")=0,"",ROUND(SUMIFS(INDEX('B-PorHerramienta'!$F$2:$I$2848,0,$AH$6),'B-PorHerramienta'!$A$2:$A$2848,W$8,'B-PorHerramienta'!$J$2:$J$2848,$AC61,'B-PorHerramienta'!$K$2:$K$2848,$AD61,'B-PorHerramienta'!$L$2:$L$2848,$AE61)*$AI$6,$AJ$6))</f>
        <v/>
      </c>
      <c r="X61" s="48" t="str">
        <f>IF(COUNTIFS('B-PorHerramienta'!$A$2:$A$2848,X$8,'B-PorHerramienta'!$J$2:$J$2848,$AC61,'B-PorHerramienta'!$K$2:$K$2848,$AD61,'B-PorHerramienta'!$L$2:$L$2848,$AE61,'B-PorHerramienta'!$F$2:$F$2848,"&lt;&gt;")=0,"",ROUND(SUMIFS(INDEX('B-PorHerramienta'!$F$2:$I$2848,0,$AH$6),'B-PorHerramienta'!$A$2:$A$2848,X$8,'B-PorHerramienta'!$J$2:$J$2848,$AC61,'B-PorHerramienta'!$K$2:$K$2848,$AD61,'B-PorHerramienta'!$L$2:$L$2848,$AE61)*$AI$6,$AJ$6))</f>
        <v/>
      </c>
      <c r="Y61" s="48" t="str">
        <f>IF(COUNTIFS('B-PorHerramienta'!$A$2:$A$2848,Y$8,'B-PorHerramienta'!$J$2:$J$2848,$AC61,'B-PorHerramienta'!$K$2:$K$2848,$AD61,'B-PorHerramienta'!$L$2:$L$2848,$AE61,'B-PorHerramienta'!$F$2:$F$2848,"&lt;&gt;")=0,"",ROUND(SUMIFS(INDEX('B-PorHerramienta'!$F$2:$I$2848,0,$AH$6),'B-PorHerramienta'!$A$2:$A$2848,Y$8,'B-PorHerramienta'!$J$2:$J$2848,$AC61,'B-PorHerramienta'!$K$2:$K$2848,$AD61,'B-PorHerramienta'!$L$2:$L$2848,$AE61)*$AI$6,$AJ$6))</f>
        <v/>
      </c>
      <c r="Z61" s="48" t="str">
        <f>IF(COUNTIFS('B-PorHerramienta'!$A$2:$A$2848,Z$8,'B-PorHerramienta'!$J$2:$J$2848,$AC61,'B-PorHerramienta'!$K$2:$K$2848,$AD61,'B-PorHerramienta'!$L$2:$L$2848,$AE61,'B-PorHerramienta'!$F$2:$F$2848,"&lt;&gt;")=0,"",ROUND(SUMIFS(INDEX('B-PorHerramienta'!$F$2:$I$2848,0,$AH$6),'B-PorHerramienta'!$A$2:$A$2848,Z$8,'B-PorHerramienta'!$J$2:$J$2848,$AC61,'B-PorHerramienta'!$K$2:$K$2848,$AD61,'B-PorHerramienta'!$L$2:$L$2848,$AE61)*$AI$6,$AJ$6))</f>
        <v/>
      </c>
      <c r="AA61" s="6"/>
      <c r="AB61" s="35">
        <v>2</v>
      </c>
      <c r="AC61" s="35" t="s">
        <v>1114</v>
      </c>
      <c r="AD61" s="35" t="s">
        <v>1115</v>
      </c>
      <c r="AE61" s="35" t="s">
        <v>1165</v>
      </c>
      <c r="AF61" s="35"/>
      <c r="AG61" s="35"/>
      <c r="AH61" s="35"/>
      <c r="AI61" s="35"/>
      <c r="AJ61" s="35"/>
      <c r="AK61" s="35"/>
    </row>
    <row r="62" spans="1:37" ht="30" hidden="1" outlineLevel="2" collapsed="1" x14ac:dyDescent="0.25">
      <c r="A62" s="49" t="s">
        <v>2163</v>
      </c>
      <c r="B62" s="47" t="s">
        <v>2162</v>
      </c>
      <c r="C62" s="48" t="str">
        <f>IF(COUNTIFS('B-PorHerramienta'!$A$2:$A$2848,C$8,'B-PorHerramienta'!$J$2:$J$2848,$AC62,'B-PorHerramienta'!$K$2:$K$2848,$AD62,'B-PorHerramienta'!$L$2:$L$2848,$AE62,'B-PorHerramienta'!$F$2:$F$2848,"&lt;&gt;")=0,"",ROUND(SUMIFS(INDEX('B-PorHerramienta'!$F$2:$I$2848,0,$AH$6),'B-PorHerramienta'!$A$2:$A$2848,C$8,'B-PorHerramienta'!$J$2:$J$2848,$AC62,'B-PorHerramienta'!$K$2:$K$2848,$AD62,'B-PorHerramienta'!$L$2:$L$2848,$AE62)*$AI$6,$AJ$6))</f>
        <v/>
      </c>
      <c r="D62" s="48" t="str">
        <f>IF(COUNTIFS('B-PorHerramienta'!$A$2:$A$2848,D$8,'B-PorHerramienta'!$J$2:$J$2848,$AC62,'B-PorHerramienta'!$K$2:$K$2848,$AD62,'B-PorHerramienta'!$L$2:$L$2848,$AE62,'B-PorHerramienta'!$F$2:$F$2848,"&lt;&gt;")=0,"",ROUND(SUMIFS(INDEX('B-PorHerramienta'!$F$2:$I$2848,0,$AH$6),'B-PorHerramienta'!$A$2:$A$2848,D$8,'B-PorHerramienta'!$J$2:$J$2848,$AC62,'B-PorHerramienta'!$K$2:$K$2848,$AD62,'B-PorHerramienta'!$L$2:$L$2848,$AE62)*$AI$6,$AJ$6))</f>
        <v/>
      </c>
      <c r="E62" s="48" t="str">
        <f>IF(COUNTIFS('B-PorHerramienta'!$A$2:$A$2848,E$8,'B-PorHerramienta'!$J$2:$J$2848,$AC62,'B-PorHerramienta'!$K$2:$K$2848,$AD62,'B-PorHerramienta'!$L$2:$L$2848,$AE62,'B-PorHerramienta'!$F$2:$F$2848,"&lt;&gt;")=0,"",ROUND(SUMIFS(INDEX('B-PorHerramienta'!$F$2:$I$2848,0,$AH$6),'B-PorHerramienta'!$A$2:$A$2848,E$8,'B-PorHerramienta'!$J$2:$J$2848,$AC62,'B-PorHerramienta'!$K$2:$K$2848,$AD62,'B-PorHerramienta'!$L$2:$L$2848,$AE62)*$AI$6,$AJ$6))</f>
        <v/>
      </c>
      <c r="F62" s="48" t="str">
        <f>IF(COUNTIFS('B-PorHerramienta'!$A$2:$A$2848,F$8,'B-PorHerramienta'!$J$2:$J$2848,$AC62,'B-PorHerramienta'!$K$2:$K$2848,$AD62,'B-PorHerramienta'!$L$2:$L$2848,$AE62,'B-PorHerramienta'!$F$2:$F$2848,"&lt;&gt;")=0,"",ROUND(SUMIFS(INDEX('B-PorHerramienta'!$F$2:$I$2848,0,$AH$6),'B-PorHerramienta'!$A$2:$A$2848,F$8,'B-PorHerramienta'!$J$2:$J$2848,$AC62,'B-PorHerramienta'!$K$2:$K$2848,$AD62,'B-PorHerramienta'!$L$2:$L$2848,$AE62)*$AI$6,$AJ$6))</f>
        <v/>
      </c>
      <c r="G62" s="48" t="str">
        <f>IF(COUNTIFS('B-PorHerramienta'!$A$2:$A$2848,G$8,'B-PorHerramienta'!$J$2:$J$2848,$AC62,'B-PorHerramienta'!$K$2:$K$2848,$AD62,'B-PorHerramienta'!$L$2:$L$2848,$AE62,'B-PorHerramienta'!$F$2:$F$2848,"&lt;&gt;")=0,"",ROUND(SUMIFS(INDEX('B-PorHerramienta'!$F$2:$I$2848,0,$AH$6),'B-PorHerramienta'!$A$2:$A$2848,G$8,'B-PorHerramienta'!$J$2:$J$2848,$AC62,'B-PorHerramienta'!$K$2:$K$2848,$AD62,'B-PorHerramienta'!$L$2:$L$2848,$AE62)*$AI$6,$AJ$6))</f>
        <v/>
      </c>
      <c r="H62" s="48" t="str">
        <f>IF(COUNTIFS('B-PorHerramienta'!$A$2:$A$2848,H$8,'B-PorHerramienta'!$J$2:$J$2848,$AC62,'B-PorHerramienta'!$K$2:$K$2848,$AD62,'B-PorHerramienta'!$L$2:$L$2848,$AE62,'B-PorHerramienta'!$F$2:$F$2848,"&lt;&gt;")=0,"",ROUND(SUMIFS(INDEX('B-PorHerramienta'!$F$2:$I$2848,0,$AH$6),'B-PorHerramienta'!$A$2:$A$2848,H$8,'B-PorHerramienta'!$J$2:$J$2848,$AC62,'B-PorHerramienta'!$K$2:$K$2848,$AD62,'B-PorHerramienta'!$L$2:$L$2848,$AE62)*$AI$6,$AJ$6))</f>
        <v/>
      </c>
      <c r="I62" s="48" t="str">
        <f>IF(COUNTIFS('B-PorHerramienta'!$A$2:$A$2848,I$8,'B-PorHerramienta'!$J$2:$J$2848,$AC62,'B-PorHerramienta'!$K$2:$K$2848,$AD62,'B-PorHerramienta'!$L$2:$L$2848,$AE62,'B-PorHerramienta'!$F$2:$F$2848,"&lt;&gt;")=0,"",ROUND(SUMIFS(INDEX('B-PorHerramienta'!$F$2:$I$2848,0,$AH$6),'B-PorHerramienta'!$A$2:$A$2848,I$8,'B-PorHerramienta'!$J$2:$J$2848,$AC62,'B-PorHerramienta'!$K$2:$K$2848,$AD62,'B-PorHerramienta'!$L$2:$L$2848,$AE62)*$AI$6,$AJ$6))</f>
        <v/>
      </c>
      <c r="J62" s="48" t="str">
        <f>IF(COUNTIFS('B-PorHerramienta'!$A$2:$A$2848,J$8,'B-PorHerramienta'!$J$2:$J$2848,$AC62,'B-PorHerramienta'!$K$2:$K$2848,$AD62,'B-PorHerramienta'!$L$2:$L$2848,$AE62,'B-PorHerramienta'!$F$2:$F$2848,"&lt;&gt;")=0,"",ROUND(SUMIFS(INDEX('B-PorHerramienta'!$F$2:$I$2848,0,$AH$6),'B-PorHerramienta'!$A$2:$A$2848,J$8,'B-PorHerramienta'!$J$2:$J$2848,$AC62,'B-PorHerramienta'!$K$2:$K$2848,$AD62,'B-PorHerramienta'!$L$2:$L$2848,$AE62)*$AI$6,$AJ$6))</f>
        <v/>
      </c>
      <c r="K62" s="48" t="str">
        <f>IF(COUNTIFS('B-PorHerramienta'!$A$2:$A$2848,K$8,'B-PorHerramienta'!$J$2:$J$2848,$AC62,'B-PorHerramienta'!$K$2:$K$2848,$AD62,'B-PorHerramienta'!$L$2:$L$2848,$AE62,'B-PorHerramienta'!$F$2:$F$2848,"&lt;&gt;")=0,"",ROUND(SUMIFS(INDEX('B-PorHerramienta'!$F$2:$I$2848,0,$AH$6),'B-PorHerramienta'!$A$2:$A$2848,K$8,'B-PorHerramienta'!$J$2:$J$2848,$AC62,'B-PorHerramienta'!$K$2:$K$2848,$AD62,'B-PorHerramienta'!$L$2:$L$2848,$AE62)*$AI$6,$AJ$6))</f>
        <v/>
      </c>
      <c r="L62" s="48" t="str">
        <f>IF(COUNTIFS('B-PorHerramienta'!$A$2:$A$2848,L$8,'B-PorHerramienta'!$J$2:$J$2848,$AC62,'B-PorHerramienta'!$K$2:$K$2848,$AD62,'B-PorHerramienta'!$L$2:$L$2848,$AE62,'B-PorHerramienta'!$F$2:$F$2848,"&lt;&gt;")=0,"",ROUND(SUMIFS(INDEX('B-PorHerramienta'!$F$2:$I$2848,0,$AH$6),'B-PorHerramienta'!$A$2:$A$2848,L$8,'B-PorHerramienta'!$J$2:$J$2848,$AC62,'B-PorHerramienta'!$K$2:$K$2848,$AD62,'B-PorHerramienta'!$L$2:$L$2848,$AE62)*$AI$6,$AJ$6))</f>
        <v/>
      </c>
      <c r="M62" s="48" t="str">
        <f>IF(COUNTIFS('B-PorHerramienta'!$A$2:$A$2848,M$8,'B-PorHerramienta'!$J$2:$J$2848,$AC62,'B-PorHerramienta'!$K$2:$K$2848,$AD62,'B-PorHerramienta'!$L$2:$L$2848,$AE62,'B-PorHerramienta'!$F$2:$F$2848,"&lt;&gt;")=0,"",ROUND(SUMIFS(INDEX('B-PorHerramienta'!$F$2:$I$2848,0,$AH$6),'B-PorHerramienta'!$A$2:$A$2848,M$8,'B-PorHerramienta'!$J$2:$J$2848,$AC62,'B-PorHerramienta'!$K$2:$K$2848,$AD62,'B-PorHerramienta'!$L$2:$L$2848,$AE62)*$AI$6,$AJ$6))</f>
        <v/>
      </c>
      <c r="N62" s="48" t="str">
        <f>IF(COUNTIFS('B-PorHerramienta'!$A$2:$A$2848,N$8,'B-PorHerramienta'!$J$2:$J$2848,$AC62,'B-PorHerramienta'!$K$2:$K$2848,$AD62,'B-PorHerramienta'!$L$2:$L$2848,$AE62,'B-PorHerramienta'!$F$2:$F$2848,"&lt;&gt;")=0,"",ROUND(SUMIFS(INDEX('B-PorHerramienta'!$F$2:$I$2848,0,$AH$6),'B-PorHerramienta'!$A$2:$A$2848,N$8,'B-PorHerramienta'!$J$2:$J$2848,$AC62,'B-PorHerramienta'!$K$2:$K$2848,$AD62,'B-PorHerramienta'!$L$2:$L$2848,$AE62)*$AI$6,$AJ$6))</f>
        <v/>
      </c>
      <c r="O62" s="48" t="str">
        <f>IF(COUNTIFS('B-PorHerramienta'!$A$2:$A$2848,O$8,'B-PorHerramienta'!$J$2:$J$2848,$AC62,'B-PorHerramienta'!$K$2:$K$2848,$AD62,'B-PorHerramienta'!$L$2:$L$2848,$AE62,'B-PorHerramienta'!$F$2:$F$2848,"&lt;&gt;")=0,"",ROUND(SUMIFS(INDEX('B-PorHerramienta'!$F$2:$I$2848,0,$AH$6),'B-PorHerramienta'!$A$2:$A$2848,O$8,'B-PorHerramienta'!$J$2:$J$2848,$AC62,'B-PorHerramienta'!$K$2:$K$2848,$AD62,'B-PorHerramienta'!$L$2:$L$2848,$AE62)*$AI$6,$AJ$6))</f>
        <v/>
      </c>
      <c r="P62" s="48">
        <f>IF(COUNTIFS('B-PorHerramienta'!$A$2:$A$2848,P$8,'B-PorHerramienta'!$J$2:$J$2848,$AC62,'B-PorHerramienta'!$K$2:$K$2848,$AD62,'B-PorHerramienta'!$L$2:$L$2848,$AE62,'B-PorHerramienta'!$F$2:$F$2848,"&lt;&gt;")=0,"",ROUND(SUMIFS(INDEX('B-PorHerramienta'!$F$2:$I$2848,0,$AH$6),'B-PorHerramienta'!$A$2:$A$2848,P$8,'B-PorHerramienta'!$J$2:$J$2848,$AC62,'B-PorHerramienta'!$K$2:$K$2848,$AD62,'B-PorHerramienta'!$L$2:$L$2848,$AE62)*$AI$6,$AJ$6))</f>
        <v>7.0000000000000001E-3</v>
      </c>
      <c r="Q62" s="48">
        <f>IF(COUNTIFS('B-PorHerramienta'!$A$2:$A$2848,Q$8,'B-PorHerramienta'!$J$2:$J$2848,$AC62,'B-PorHerramienta'!$K$2:$K$2848,$AD62,'B-PorHerramienta'!$L$2:$L$2848,$AE62,'B-PorHerramienta'!$F$2:$F$2848,"&lt;&gt;")=0,"",ROUND(SUMIFS(INDEX('B-PorHerramienta'!$F$2:$I$2848,0,$AH$6),'B-PorHerramienta'!$A$2:$A$2848,Q$8,'B-PorHerramienta'!$J$2:$J$2848,$AC62,'B-PorHerramienta'!$K$2:$K$2848,$AD62,'B-PorHerramienta'!$L$2:$L$2848,$AE62)*$AI$6,$AJ$6))</f>
        <v>6.0000000000000001E-3</v>
      </c>
      <c r="R62" s="48">
        <f>IF(COUNTIFS('B-PorHerramienta'!$A$2:$A$2848,R$8,'B-PorHerramienta'!$J$2:$J$2848,$AC62,'B-PorHerramienta'!$K$2:$K$2848,$AD62,'B-PorHerramienta'!$L$2:$L$2848,$AE62,'B-PorHerramienta'!$F$2:$F$2848,"&lt;&gt;")=0,"",ROUND(SUMIFS(INDEX('B-PorHerramienta'!$F$2:$I$2848,0,$AH$6),'B-PorHerramienta'!$A$2:$A$2848,R$8,'B-PorHerramienta'!$J$2:$J$2848,$AC62,'B-PorHerramienta'!$K$2:$K$2848,$AD62,'B-PorHerramienta'!$L$2:$L$2848,$AE62)*$AI$6,$AJ$6))</f>
        <v>1.1999999999999999E-3</v>
      </c>
      <c r="S62" s="48">
        <f>IF(COUNTIFS('B-PorHerramienta'!$A$2:$A$2848,S$8,'B-PorHerramienta'!$J$2:$J$2848,$AC62,'B-PorHerramienta'!$K$2:$K$2848,$AD62,'B-PorHerramienta'!$L$2:$L$2848,$AE62,'B-PorHerramienta'!$F$2:$F$2848,"&lt;&gt;")=0,"",ROUND(SUMIFS(INDEX('B-PorHerramienta'!$F$2:$I$2848,0,$AH$6),'B-PorHerramienta'!$A$2:$A$2848,S$8,'B-PorHerramienta'!$J$2:$J$2848,$AC62,'B-PorHerramienta'!$K$2:$K$2848,$AD62,'B-PorHerramienta'!$L$2:$L$2848,$AE62)*$AI$6,$AJ$6))</f>
        <v>1E-3</v>
      </c>
      <c r="T62" s="48">
        <f>IF(COUNTIFS('B-PorHerramienta'!$A$2:$A$2848,T$8,'B-PorHerramienta'!$J$2:$J$2848,$AC62,'B-PorHerramienta'!$K$2:$K$2848,$AD62,'B-PorHerramienta'!$L$2:$L$2848,$AE62,'B-PorHerramienta'!$F$2:$F$2848,"&lt;&gt;")=0,"",ROUND(SUMIFS(INDEX('B-PorHerramienta'!$F$2:$I$2848,0,$AH$6),'B-PorHerramienta'!$A$2:$A$2848,T$8,'B-PorHerramienta'!$J$2:$J$2848,$AC62,'B-PorHerramienta'!$K$2:$K$2848,$AD62,'B-PorHerramienta'!$L$2:$L$2848,$AE62)*$AI$6,$AJ$6))</f>
        <v>4.0000000000000002E-4</v>
      </c>
      <c r="U62" s="48">
        <f>IF(COUNTIFS('B-PorHerramienta'!$A$2:$A$2848,U$8,'B-PorHerramienta'!$J$2:$J$2848,$AC62,'B-PorHerramienta'!$K$2:$K$2848,$AD62,'B-PorHerramienta'!$L$2:$L$2848,$AE62,'B-PorHerramienta'!$F$2:$F$2848,"&lt;&gt;")=0,"",ROUND(SUMIFS(INDEX('B-PorHerramienta'!$F$2:$I$2848,0,$AH$6),'B-PorHerramienta'!$A$2:$A$2848,U$8,'B-PorHerramienta'!$J$2:$J$2848,$AC62,'B-PorHerramienta'!$K$2:$K$2848,$AD62,'B-PorHerramienta'!$L$2:$L$2848,$AE62)*$AI$6,$AJ$6))</f>
        <v>5.9999999999999995E-4</v>
      </c>
      <c r="V62" s="48">
        <f>IF(COUNTIFS('B-PorHerramienta'!$A$2:$A$2848,V$8,'B-PorHerramienta'!$J$2:$J$2848,$AC62,'B-PorHerramienta'!$K$2:$K$2848,$AD62,'B-PorHerramienta'!$L$2:$L$2848,$AE62,'B-PorHerramienta'!$F$2:$F$2848,"&lt;&gt;")=0,"",ROUND(SUMIFS(INDEX('B-PorHerramienta'!$F$2:$I$2848,0,$AH$6),'B-PorHerramienta'!$A$2:$A$2848,V$8,'B-PorHerramienta'!$J$2:$J$2848,$AC62,'B-PorHerramienta'!$K$2:$K$2848,$AD62,'B-PorHerramienta'!$L$2:$L$2848,$AE62)*$AI$6,$AJ$6))</f>
        <v>6.9999999999999999E-4</v>
      </c>
      <c r="W62" s="48">
        <f>IF(COUNTIFS('B-PorHerramienta'!$A$2:$A$2848,W$8,'B-PorHerramienta'!$J$2:$J$2848,$AC62,'B-PorHerramienta'!$K$2:$K$2848,$AD62,'B-PorHerramienta'!$L$2:$L$2848,$AE62,'B-PorHerramienta'!$F$2:$F$2848,"&lt;&gt;")=0,"",ROUND(SUMIFS(INDEX('B-PorHerramienta'!$F$2:$I$2848,0,$AH$6),'B-PorHerramienta'!$A$2:$A$2848,W$8,'B-PorHerramienta'!$J$2:$J$2848,$AC62,'B-PorHerramienta'!$K$2:$K$2848,$AD62,'B-PorHerramienta'!$L$2:$L$2848,$AE62)*$AI$6,$AJ$6))</f>
        <v>6.9999999999999999E-4</v>
      </c>
      <c r="X62" s="48">
        <f>IF(COUNTIFS('B-PorHerramienta'!$A$2:$A$2848,X$8,'B-PorHerramienta'!$J$2:$J$2848,$AC62,'B-PorHerramienta'!$K$2:$K$2848,$AD62,'B-PorHerramienta'!$L$2:$L$2848,$AE62,'B-PorHerramienta'!$F$2:$F$2848,"&lt;&gt;")=0,"",ROUND(SUMIFS(INDEX('B-PorHerramienta'!$F$2:$I$2848,0,$AH$6),'B-PorHerramienta'!$A$2:$A$2848,X$8,'B-PorHerramienta'!$J$2:$J$2848,$AC62,'B-PorHerramienta'!$K$2:$K$2848,$AD62,'B-PorHerramienta'!$L$2:$L$2848,$AE62)*$AI$6,$AJ$6))</f>
        <v>5.0000000000000001E-4</v>
      </c>
      <c r="Y62" s="48">
        <f>IF(COUNTIFS('B-PorHerramienta'!$A$2:$A$2848,Y$8,'B-PorHerramienta'!$J$2:$J$2848,$AC62,'B-PorHerramienta'!$K$2:$K$2848,$AD62,'B-PorHerramienta'!$L$2:$L$2848,$AE62,'B-PorHerramienta'!$F$2:$F$2848,"&lt;&gt;")=0,"",ROUND(SUMIFS(INDEX('B-PorHerramienta'!$F$2:$I$2848,0,$AH$6),'B-PorHerramienta'!$A$2:$A$2848,Y$8,'B-PorHerramienta'!$J$2:$J$2848,$AC62,'B-PorHerramienta'!$K$2:$K$2848,$AD62,'B-PorHerramienta'!$L$2:$L$2848,$AE62)*$AI$6,$AJ$6))</f>
        <v>5.9999999999999995E-4</v>
      </c>
      <c r="Z62" s="48">
        <f>IF(COUNTIFS('B-PorHerramienta'!$A$2:$A$2848,Z$8,'B-PorHerramienta'!$J$2:$J$2848,$AC62,'B-PorHerramienta'!$K$2:$K$2848,$AD62,'B-PorHerramienta'!$L$2:$L$2848,$AE62,'B-PorHerramienta'!$F$2:$F$2848,"&lt;&gt;")=0,"",ROUND(SUMIFS(INDEX('B-PorHerramienta'!$F$2:$I$2848,0,$AH$6),'B-PorHerramienta'!$A$2:$A$2848,Z$8,'B-PorHerramienta'!$J$2:$J$2848,$AC62,'B-PorHerramienta'!$K$2:$K$2848,$AD62,'B-PorHerramienta'!$L$2:$L$2848,$AE62)*$AI$6,$AJ$6))</f>
        <v>4.0000000000000002E-4</v>
      </c>
      <c r="AA62" s="6"/>
      <c r="AB62" s="35">
        <v>2</v>
      </c>
      <c r="AC62" s="35" t="s">
        <v>1114</v>
      </c>
      <c r="AD62" s="35" t="s">
        <v>1115</v>
      </c>
      <c r="AE62" s="35" t="s">
        <v>1166</v>
      </c>
      <c r="AF62" s="35"/>
      <c r="AG62" s="35"/>
      <c r="AH62" s="35"/>
      <c r="AI62" s="35"/>
      <c r="AJ62" s="35"/>
      <c r="AK62" s="35"/>
    </row>
    <row r="63" spans="1:37" ht="60" hidden="1" outlineLevel="2" collapsed="1" x14ac:dyDescent="0.25">
      <c r="A63" s="49" t="s">
        <v>2161</v>
      </c>
      <c r="B63" s="47" t="s">
        <v>213</v>
      </c>
      <c r="C63" s="48" t="str">
        <f>IF(COUNTIFS('B-PorHerramienta'!$A$2:$A$2848,C$8,'B-PorHerramienta'!$J$2:$J$2848,$AC63,'B-PorHerramienta'!$K$2:$K$2848,$AD63,'B-PorHerramienta'!$L$2:$L$2848,$AE63,'B-PorHerramienta'!$F$2:$F$2848,"&lt;&gt;")=0,"",ROUND(SUMIFS(INDEX('B-PorHerramienta'!$F$2:$I$2848,0,$AH$6),'B-PorHerramienta'!$A$2:$A$2848,C$8,'B-PorHerramienta'!$J$2:$J$2848,$AC63,'B-PorHerramienta'!$K$2:$K$2848,$AD63,'B-PorHerramienta'!$L$2:$L$2848,$AE63)*$AI$6,$AJ$6))</f>
        <v/>
      </c>
      <c r="D63" s="48" t="str">
        <f>IF(COUNTIFS('B-PorHerramienta'!$A$2:$A$2848,D$8,'B-PorHerramienta'!$J$2:$J$2848,$AC63,'B-PorHerramienta'!$K$2:$K$2848,$AD63,'B-PorHerramienta'!$L$2:$L$2848,$AE63,'B-PorHerramienta'!$F$2:$F$2848,"&lt;&gt;")=0,"",ROUND(SUMIFS(INDEX('B-PorHerramienta'!$F$2:$I$2848,0,$AH$6),'B-PorHerramienta'!$A$2:$A$2848,D$8,'B-PorHerramienta'!$J$2:$J$2848,$AC63,'B-PorHerramienta'!$K$2:$K$2848,$AD63,'B-PorHerramienta'!$L$2:$L$2848,$AE63)*$AI$6,$AJ$6))</f>
        <v/>
      </c>
      <c r="E63" s="48" t="str">
        <f>IF(COUNTIFS('B-PorHerramienta'!$A$2:$A$2848,E$8,'B-PorHerramienta'!$J$2:$J$2848,$AC63,'B-PorHerramienta'!$K$2:$K$2848,$AD63,'B-PorHerramienta'!$L$2:$L$2848,$AE63,'B-PorHerramienta'!$F$2:$F$2848,"&lt;&gt;")=0,"",ROUND(SUMIFS(INDEX('B-PorHerramienta'!$F$2:$I$2848,0,$AH$6),'B-PorHerramienta'!$A$2:$A$2848,E$8,'B-PorHerramienta'!$J$2:$J$2848,$AC63,'B-PorHerramienta'!$K$2:$K$2848,$AD63,'B-PorHerramienta'!$L$2:$L$2848,$AE63)*$AI$6,$AJ$6))</f>
        <v/>
      </c>
      <c r="F63" s="48" t="str">
        <f>IF(COUNTIFS('B-PorHerramienta'!$A$2:$A$2848,F$8,'B-PorHerramienta'!$J$2:$J$2848,$AC63,'B-PorHerramienta'!$K$2:$K$2848,$AD63,'B-PorHerramienta'!$L$2:$L$2848,$AE63,'B-PorHerramienta'!$F$2:$F$2848,"&lt;&gt;")=0,"",ROUND(SUMIFS(INDEX('B-PorHerramienta'!$F$2:$I$2848,0,$AH$6),'B-PorHerramienta'!$A$2:$A$2848,F$8,'B-PorHerramienta'!$J$2:$J$2848,$AC63,'B-PorHerramienta'!$K$2:$K$2848,$AD63,'B-PorHerramienta'!$L$2:$L$2848,$AE63)*$AI$6,$AJ$6))</f>
        <v/>
      </c>
      <c r="G63" s="48" t="str">
        <f>IF(COUNTIFS('B-PorHerramienta'!$A$2:$A$2848,G$8,'B-PorHerramienta'!$J$2:$J$2848,$AC63,'B-PorHerramienta'!$K$2:$K$2848,$AD63,'B-PorHerramienta'!$L$2:$L$2848,$AE63,'B-PorHerramienta'!$F$2:$F$2848,"&lt;&gt;")=0,"",ROUND(SUMIFS(INDEX('B-PorHerramienta'!$F$2:$I$2848,0,$AH$6),'B-PorHerramienta'!$A$2:$A$2848,G$8,'B-PorHerramienta'!$J$2:$J$2848,$AC63,'B-PorHerramienta'!$K$2:$K$2848,$AD63,'B-PorHerramienta'!$L$2:$L$2848,$AE63)*$AI$6,$AJ$6))</f>
        <v/>
      </c>
      <c r="H63" s="48" t="str">
        <f>IF(COUNTIFS('B-PorHerramienta'!$A$2:$A$2848,H$8,'B-PorHerramienta'!$J$2:$J$2848,$AC63,'B-PorHerramienta'!$K$2:$K$2848,$AD63,'B-PorHerramienta'!$L$2:$L$2848,$AE63,'B-PorHerramienta'!$F$2:$F$2848,"&lt;&gt;")=0,"",ROUND(SUMIFS(INDEX('B-PorHerramienta'!$F$2:$I$2848,0,$AH$6),'B-PorHerramienta'!$A$2:$A$2848,H$8,'B-PorHerramienta'!$J$2:$J$2848,$AC63,'B-PorHerramienta'!$K$2:$K$2848,$AD63,'B-PorHerramienta'!$L$2:$L$2848,$AE63)*$AI$6,$AJ$6))</f>
        <v/>
      </c>
      <c r="I63" s="48" t="str">
        <f>IF(COUNTIFS('B-PorHerramienta'!$A$2:$A$2848,I$8,'B-PorHerramienta'!$J$2:$J$2848,$AC63,'B-PorHerramienta'!$K$2:$K$2848,$AD63,'B-PorHerramienta'!$L$2:$L$2848,$AE63,'B-PorHerramienta'!$F$2:$F$2848,"&lt;&gt;")=0,"",ROUND(SUMIFS(INDEX('B-PorHerramienta'!$F$2:$I$2848,0,$AH$6),'B-PorHerramienta'!$A$2:$A$2848,I$8,'B-PorHerramienta'!$J$2:$J$2848,$AC63,'B-PorHerramienta'!$K$2:$K$2848,$AD63,'B-PorHerramienta'!$L$2:$L$2848,$AE63)*$AI$6,$AJ$6))</f>
        <v/>
      </c>
      <c r="J63" s="48" t="str">
        <f>IF(COUNTIFS('B-PorHerramienta'!$A$2:$A$2848,J$8,'B-PorHerramienta'!$J$2:$J$2848,$AC63,'B-PorHerramienta'!$K$2:$K$2848,$AD63,'B-PorHerramienta'!$L$2:$L$2848,$AE63,'B-PorHerramienta'!$F$2:$F$2848,"&lt;&gt;")=0,"",ROUND(SUMIFS(INDEX('B-PorHerramienta'!$F$2:$I$2848,0,$AH$6),'B-PorHerramienta'!$A$2:$A$2848,J$8,'B-PorHerramienta'!$J$2:$J$2848,$AC63,'B-PorHerramienta'!$K$2:$K$2848,$AD63,'B-PorHerramienta'!$L$2:$L$2848,$AE63)*$AI$6,$AJ$6))</f>
        <v/>
      </c>
      <c r="K63" s="48" t="str">
        <f>IF(COUNTIFS('B-PorHerramienta'!$A$2:$A$2848,K$8,'B-PorHerramienta'!$J$2:$J$2848,$AC63,'B-PorHerramienta'!$K$2:$K$2848,$AD63,'B-PorHerramienta'!$L$2:$L$2848,$AE63,'B-PorHerramienta'!$F$2:$F$2848,"&lt;&gt;")=0,"",ROUND(SUMIFS(INDEX('B-PorHerramienta'!$F$2:$I$2848,0,$AH$6),'B-PorHerramienta'!$A$2:$A$2848,K$8,'B-PorHerramienta'!$J$2:$J$2848,$AC63,'B-PorHerramienta'!$K$2:$K$2848,$AD63,'B-PorHerramienta'!$L$2:$L$2848,$AE63)*$AI$6,$AJ$6))</f>
        <v/>
      </c>
      <c r="L63" s="48" t="str">
        <f>IF(COUNTIFS('B-PorHerramienta'!$A$2:$A$2848,L$8,'B-PorHerramienta'!$J$2:$J$2848,$AC63,'B-PorHerramienta'!$K$2:$K$2848,$AD63,'B-PorHerramienta'!$L$2:$L$2848,$AE63,'B-PorHerramienta'!$F$2:$F$2848,"&lt;&gt;")=0,"",ROUND(SUMIFS(INDEX('B-PorHerramienta'!$F$2:$I$2848,0,$AH$6),'B-PorHerramienta'!$A$2:$A$2848,L$8,'B-PorHerramienta'!$J$2:$J$2848,$AC63,'B-PorHerramienta'!$K$2:$K$2848,$AD63,'B-PorHerramienta'!$L$2:$L$2848,$AE63)*$AI$6,$AJ$6))</f>
        <v/>
      </c>
      <c r="M63" s="48" t="str">
        <f>IF(COUNTIFS('B-PorHerramienta'!$A$2:$A$2848,M$8,'B-PorHerramienta'!$J$2:$J$2848,$AC63,'B-PorHerramienta'!$K$2:$K$2848,$AD63,'B-PorHerramienta'!$L$2:$L$2848,$AE63,'B-PorHerramienta'!$F$2:$F$2848,"&lt;&gt;")=0,"",ROUND(SUMIFS(INDEX('B-PorHerramienta'!$F$2:$I$2848,0,$AH$6),'B-PorHerramienta'!$A$2:$A$2848,M$8,'B-PorHerramienta'!$J$2:$J$2848,$AC63,'B-PorHerramienta'!$K$2:$K$2848,$AD63,'B-PorHerramienta'!$L$2:$L$2848,$AE63)*$AI$6,$AJ$6))</f>
        <v/>
      </c>
      <c r="N63" s="48" t="str">
        <f>IF(COUNTIFS('B-PorHerramienta'!$A$2:$A$2848,N$8,'B-PorHerramienta'!$J$2:$J$2848,$AC63,'B-PorHerramienta'!$K$2:$K$2848,$AD63,'B-PorHerramienta'!$L$2:$L$2848,$AE63,'B-PorHerramienta'!$F$2:$F$2848,"&lt;&gt;")=0,"",ROUND(SUMIFS(INDEX('B-PorHerramienta'!$F$2:$I$2848,0,$AH$6),'B-PorHerramienta'!$A$2:$A$2848,N$8,'B-PorHerramienta'!$J$2:$J$2848,$AC63,'B-PorHerramienta'!$K$2:$K$2848,$AD63,'B-PorHerramienta'!$L$2:$L$2848,$AE63)*$AI$6,$AJ$6))</f>
        <v/>
      </c>
      <c r="O63" s="48" t="str">
        <f>IF(COUNTIFS('B-PorHerramienta'!$A$2:$A$2848,O$8,'B-PorHerramienta'!$J$2:$J$2848,$AC63,'B-PorHerramienta'!$K$2:$K$2848,$AD63,'B-PorHerramienta'!$L$2:$L$2848,$AE63,'B-PorHerramienta'!$F$2:$F$2848,"&lt;&gt;")=0,"",ROUND(SUMIFS(INDEX('B-PorHerramienta'!$F$2:$I$2848,0,$AH$6),'B-PorHerramienta'!$A$2:$A$2848,O$8,'B-PorHerramienta'!$J$2:$J$2848,$AC63,'B-PorHerramienta'!$K$2:$K$2848,$AD63,'B-PorHerramienta'!$L$2:$L$2848,$AE63)*$AI$6,$AJ$6))</f>
        <v/>
      </c>
      <c r="P63" s="48" t="str">
        <f>IF(COUNTIFS('B-PorHerramienta'!$A$2:$A$2848,P$8,'B-PorHerramienta'!$J$2:$J$2848,$AC63,'B-PorHerramienta'!$K$2:$K$2848,$AD63,'B-PorHerramienta'!$L$2:$L$2848,$AE63,'B-PorHerramienta'!$F$2:$F$2848,"&lt;&gt;")=0,"",ROUND(SUMIFS(INDEX('B-PorHerramienta'!$F$2:$I$2848,0,$AH$6),'B-PorHerramienta'!$A$2:$A$2848,P$8,'B-PorHerramienta'!$J$2:$J$2848,$AC63,'B-PorHerramienta'!$K$2:$K$2848,$AD63,'B-PorHerramienta'!$L$2:$L$2848,$AE63)*$AI$6,$AJ$6))</f>
        <v/>
      </c>
      <c r="Q63" s="48" t="str">
        <f>IF(COUNTIFS('B-PorHerramienta'!$A$2:$A$2848,Q$8,'B-PorHerramienta'!$J$2:$J$2848,$AC63,'B-PorHerramienta'!$K$2:$K$2848,$AD63,'B-PorHerramienta'!$L$2:$L$2848,$AE63,'B-PorHerramienta'!$F$2:$F$2848,"&lt;&gt;")=0,"",ROUND(SUMIFS(INDEX('B-PorHerramienta'!$F$2:$I$2848,0,$AH$6),'B-PorHerramienta'!$A$2:$A$2848,Q$8,'B-PorHerramienta'!$J$2:$J$2848,$AC63,'B-PorHerramienta'!$K$2:$K$2848,$AD63,'B-PorHerramienta'!$L$2:$L$2848,$AE63)*$AI$6,$AJ$6))</f>
        <v/>
      </c>
      <c r="R63" s="48">
        <f>IF(COUNTIFS('B-PorHerramienta'!$A$2:$A$2848,R$8,'B-PorHerramienta'!$J$2:$J$2848,$AC63,'B-PorHerramienta'!$K$2:$K$2848,$AD63,'B-PorHerramienta'!$L$2:$L$2848,$AE63,'B-PorHerramienta'!$F$2:$F$2848,"&lt;&gt;")=0,"",ROUND(SUMIFS(INDEX('B-PorHerramienta'!$F$2:$I$2848,0,$AH$6),'B-PorHerramienta'!$A$2:$A$2848,R$8,'B-PorHerramienta'!$J$2:$J$2848,$AC63,'B-PorHerramienta'!$K$2:$K$2848,$AD63,'B-PorHerramienta'!$L$2:$L$2848,$AE63)*$AI$6,$AJ$6))</f>
        <v>5.9999999999999995E-4</v>
      </c>
      <c r="S63" s="48">
        <f>IF(COUNTIFS('B-PorHerramienta'!$A$2:$A$2848,S$8,'B-PorHerramienta'!$J$2:$J$2848,$AC63,'B-PorHerramienta'!$K$2:$K$2848,$AD63,'B-PorHerramienta'!$L$2:$L$2848,$AE63,'B-PorHerramienta'!$F$2:$F$2848,"&lt;&gt;")=0,"",ROUND(SUMIFS(INDEX('B-PorHerramienta'!$F$2:$I$2848,0,$AH$6),'B-PorHerramienta'!$A$2:$A$2848,S$8,'B-PorHerramienta'!$J$2:$J$2848,$AC63,'B-PorHerramienta'!$K$2:$K$2848,$AD63,'B-PorHerramienta'!$L$2:$L$2848,$AE63)*$AI$6,$AJ$6))</f>
        <v>5.9999999999999995E-4</v>
      </c>
      <c r="T63" s="48">
        <f>IF(COUNTIFS('B-PorHerramienta'!$A$2:$A$2848,T$8,'B-PorHerramienta'!$J$2:$J$2848,$AC63,'B-PorHerramienta'!$K$2:$K$2848,$AD63,'B-PorHerramienta'!$L$2:$L$2848,$AE63,'B-PorHerramienta'!$F$2:$F$2848,"&lt;&gt;")=0,"",ROUND(SUMIFS(INDEX('B-PorHerramienta'!$F$2:$I$2848,0,$AH$6),'B-PorHerramienta'!$A$2:$A$2848,T$8,'B-PorHerramienta'!$J$2:$J$2848,$AC63,'B-PorHerramienta'!$K$2:$K$2848,$AD63,'B-PorHerramienta'!$L$2:$L$2848,$AE63)*$AI$6,$AJ$6))</f>
        <v>5.0000000000000001E-4</v>
      </c>
      <c r="U63" s="48">
        <f>IF(COUNTIFS('B-PorHerramienta'!$A$2:$A$2848,U$8,'B-PorHerramienta'!$J$2:$J$2848,$AC63,'B-PorHerramienta'!$K$2:$K$2848,$AD63,'B-PorHerramienta'!$L$2:$L$2848,$AE63,'B-PorHerramienta'!$F$2:$F$2848,"&lt;&gt;")=0,"",ROUND(SUMIFS(INDEX('B-PorHerramienta'!$F$2:$I$2848,0,$AH$6),'B-PorHerramienta'!$A$2:$A$2848,U$8,'B-PorHerramienta'!$J$2:$J$2848,$AC63,'B-PorHerramienta'!$K$2:$K$2848,$AD63,'B-PorHerramienta'!$L$2:$L$2848,$AE63)*$AI$6,$AJ$6))</f>
        <v>5.0000000000000001E-4</v>
      </c>
      <c r="V63" s="48">
        <f>IF(COUNTIFS('B-PorHerramienta'!$A$2:$A$2848,V$8,'B-PorHerramienta'!$J$2:$J$2848,$AC63,'B-PorHerramienta'!$K$2:$K$2848,$AD63,'B-PorHerramienta'!$L$2:$L$2848,$AE63,'B-PorHerramienta'!$F$2:$F$2848,"&lt;&gt;")=0,"",ROUND(SUMIFS(INDEX('B-PorHerramienta'!$F$2:$I$2848,0,$AH$6),'B-PorHerramienta'!$A$2:$A$2848,V$8,'B-PorHerramienta'!$J$2:$J$2848,$AC63,'B-PorHerramienta'!$K$2:$K$2848,$AD63,'B-PorHerramienta'!$L$2:$L$2848,$AE63)*$AI$6,$AJ$6))</f>
        <v>5.0000000000000001E-4</v>
      </c>
      <c r="W63" s="48">
        <f>IF(COUNTIFS('B-PorHerramienta'!$A$2:$A$2848,W$8,'B-PorHerramienta'!$J$2:$J$2848,$AC63,'B-PorHerramienta'!$K$2:$K$2848,$AD63,'B-PorHerramienta'!$L$2:$L$2848,$AE63,'B-PorHerramienta'!$F$2:$F$2848,"&lt;&gt;")=0,"",ROUND(SUMIFS(INDEX('B-PorHerramienta'!$F$2:$I$2848,0,$AH$6),'B-PorHerramienta'!$A$2:$A$2848,W$8,'B-PorHerramienta'!$J$2:$J$2848,$AC63,'B-PorHerramienta'!$K$2:$K$2848,$AD63,'B-PorHerramienta'!$L$2:$L$2848,$AE63)*$AI$6,$AJ$6))</f>
        <v>5.0000000000000001E-4</v>
      </c>
      <c r="X63" s="48">
        <f>IF(COUNTIFS('B-PorHerramienta'!$A$2:$A$2848,X$8,'B-PorHerramienta'!$J$2:$J$2848,$AC63,'B-PorHerramienta'!$K$2:$K$2848,$AD63,'B-PorHerramienta'!$L$2:$L$2848,$AE63,'B-PorHerramienta'!$F$2:$F$2848,"&lt;&gt;")=0,"",ROUND(SUMIFS(INDEX('B-PorHerramienta'!$F$2:$I$2848,0,$AH$6),'B-PorHerramienta'!$A$2:$A$2848,X$8,'B-PorHerramienta'!$J$2:$J$2848,$AC63,'B-PorHerramienta'!$K$2:$K$2848,$AD63,'B-PorHerramienta'!$L$2:$L$2848,$AE63)*$AI$6,$AJ$6))</f>
        <v>4.0000000000000002E-4</v>
      </c>
      <c r="Y63" s="48">
        <f>IF(COUNTIFS('B-PorHerramienta'!$A$2:$A$2848,Y$8,'B-PorHerramienta'!$J$2:$J$2848,$AC63,'B-PorHerramienta'!$K$2:$K$2848,$AD63,'B-PorHerramienta'!$L$2:$L$2848,$AE63,'B-PorHerramienta'!$F$2:$F$2848,"&lt;&gt;")=0,"",ROUND(SUMIFS(INDEX('B-PorHerramienta'!$F$2:$I$2848,0,$AH$6),'B-PorHerramienta'!$A$2:$A$2848,Y$8,'B-PorHerramienta'!$J$2:$J$2848,$AC63,'B-PorHerramienta'!$K$2:$K$2848,$AD63,'B-PorHerramienta'!$L$2:$L$2848,$AE63)*$AI$6,$AJ$6))</f>
        <v>4.0000000000000002E-4</v>
      </c>
      <c r="Z63" s="48">
        <f>IF(COUNTIFS('B-PorHerramienta'!$A$2:$A$2848,Z$8,'B-PorHerramienta'!$J$2:$J$2848,$AC63,'B-PorHerramienta'!$K$2:$K$2848,$AD63,'B-PorHerramienta'!$L$2:$L$2848,$AE63,'B-PorHerramienta'!$F$2:$F$2848,"&lt;&gt;")=0,"",ROUND(SUMIFS(INDEX('B-PorHerramienta'!$F$2:$I$2848,0,$AH$6),'B-PorHerramienta'!$A$2:$A$2848,Z$8,'B-PorHerramienta'!$J$2:$J$2848,$AC63,'B-PorHerramienta'!$K$2:$K$2848,$AD63,'B-PorHerramienta'!$L$2:$L$2848,$AE63)*$AI$6,$AJ$6))</f>
        <v>2.9999999999999997E-4</v>
      </c>
      <c r="AA63" s="6"/>
      <c r="AB63" s="35">
        <v>2</v>
      </c>
      <c r="AC63" s="35" t="s">
        <v>1114</v>
      </c>
      <c r="AD63" s="35" t="s">
        <v>1115</v>
      </c>
      <c r="AE63" s="35" t="s">
        <v>1167</v>
      </c>
      <c r="AF63" s="35"/>
      <c r="AG63" s="35"/>
      <c r="AH63" s="35"/>
      <c r="AI63" s="35"/>
      <c r="AJ63" s="35"/>
      <c r="AK63" s="35"/>
    </row>
    <row r="64" spans="1:37" ht="45" hidden="1" outlineLevel="2" collapsed="1" x14ac:dyDescent="0.25">
      <c r="A64" s="49" t="s">
        <v>2160</v>
      </c>
      <c r="B64" s="47" t="s">
        <v>2159</v>
      </c>
      <c r="C64" s="48" t="str">
        <f>IF(COUNTIFS('B-PorHerramienta'!$A$2:$A$2848,C$8,'B-PorHerramienta'!$J$2:$J$2848,$AC64,'B-PorHerramienta'!$K$2:$K$2848,$AD64,'B-PorHerramienta'!$L$2:$L$2848,$AE64,'B-PorHerramienta'!$F$2:$F$2848,"&lt;&gt;")=0,"",ROUND(SUMIFS(INDEX('B-PorHerramienta'!$F$2:$I$2848,0,$AH$6),'B-PorHerramienta'!$A$2:$A$2848,C$8,'B-PorHerramienta'!$J$2:$J$2848,$AC64,'B-PorHerramienta'!$K$2:$K$2848,$AD64,'B-PorHerramienta'!$L$2:$L$2848,$AE64)*$AI$6,$AJ$6))</f>
        <v/>
      </c>
      <c r="D64" s="48" t="str">
        <f>IF(COUNTIFS('B-PorHerramienta'!$A$2:$A$2848,D$8,'B-PorHerramienta'!$J$2:$J$2848,$AC64,'B-PorHerramienta'!$K$2:$K$2848,$AD64,'B-PorHerramienta'!$L$2:$L$2848,$AE64,'B-PorHerramienta'!$F$2:$F$2848,"&lt;&gt;")=0,"",ROUND(SUMIFS(INDEX('B-PorHerramienta'!$F$2:$I$2848,0,$AH$6),'B-PorHerramienta'!$A$2:$A$2848,D$8,'B-PorHerramienta'!$J$2:$J$2848,$AC64,'B-PorHerramienta'!$K$2:$K$2848,$AD64,'B-PorHerramienta'!$L$2:$L$2848,$AE64)*$AI$6,$AJ$6))</f>
        <v/>
      </c>
      <c r="E64" s="48" t="str">
        <f>IF(COUNTIFS('B-PorHerramienta'!$A$2:$A$2848,E$8,'B-PorHerramienta'!$J$2:$J$2848,$AC64,'B-PorHerramienta'!$K$2:$K$2848,$AD64,'B-PorHerramienta'!$L$2:$L$2848,$AE64,'B-PorHerramienta'!$F$2:$F$2848,"&lt;&gt;")=0,"",ROUND(SUMIFS(INDEX('B-PorHerramienta'!$F$2:$I$2848,0,$AH$6),'B-PorHerramienta'!$A$2:$A$2848,E$8,'B-PorHerramienta'!$J$2:$J$2848,$AC64,'B-PorHerramienta'!$K$2:$K$2848,$AD64,'B-PorHerramienta'!$L$2:$L$2848,$AE64)*$AI$6,$AJ$6))</f>
        <v/>
      </c>
      <c r="F64" s="48" t="str">
        <f>IF(COUNTIFS('B-PorHerramienta'!$A$2:$A$2848,F$8,'B-PorHerramienta'!$J$2:$J$2848,$AC64,'B-PorHerramienta'!$K$2:$K$2848,$AD64,'B-PorHerramienta'!$L$2:$L$2848,$AE64,'B-PorHerramienta'!$F$2:$F$2848,"&lt;&gt;")=0,"",ROUND(SUMIFS(INDEX('B-PorHerramienta'!$F$2:$I$2848,0,$AH$6),'B-PorHerramienta'!$A$2:$A$2848,F$8,'B-PorHerramienta'!$J$2:$J$2848,$AC64,'B-PorHerramienta'!$K$2:$K$2848,$AD64,'B-PorHerramienta'!$L$2:$L$2848,$AE64)*$AI$6,$AJ$6))</f>
        <v/>
      </c>
      <c r="G64" s="48" t="str">
        <f>IF(COUNTIFS('B-PorHerramienta'!$A$2:$A$2848,G$8,'B-PorHerramienta'!$J$2:$J$2848,$AC64,'B-PorHerramienta'!$K$2:$K$2848,$AD64,'B-PorHerramienta'!$L$2:$L$2848,$AE64,'B-PorHerramienta'!$F$2:$F$2848,"&lt;&gt;")=0,"",ROUND(SUMIFS(INDEX('B-PorHerramienta'!$F$2:$I$2848,0,$AH$6),'B-PorHerramienta'!$A$2:$A$2848,G$8,'B-PorHerramienta'!$J$2:$J$2848,$AC64,'B-PorHerramienta'!$K$2:$K$2848,$AD64,'B-PorHerramienta'!$L$2:$L$2848,$AE64)*$AI$6,$AJ$6))</f>
        <v/>
      </c>
      <c r="H64" s="48" t="str">
        <f>IF(COUNTIFS('B-PorHerramienta'!$A$2:$A$2848,H$8,'B-PorHerramienta'!$J$2:$J$2848,$AC64,'B-PorHerramienta'!$K$2:$K$2848,$AD64,'B-PorHerramienta'!$L$2:$L$2848,$AE64,'B-PorHerramienta'!$F$2:$F$2848,"&lt;&gt;")=0,"",ROUND(SUMIFS(INDEX('B-PorHerramienta'!$F$2:$I$2848,0,$AH$6),'B-PorHerramienta'!$A$2:$A$2848,H$8,'B-PorHerramienta'!$J$2:$J$2848,$AC64,'B-PorHerramienta'!$K$2:$K$2848,$AD64,'B-PorHerramienta'!$L$2:$L$2848,$AE64)*$AI$6,$AJ$6))</f>
        <v/>
      </c>
      <c r="I64" s="48" t="str">
        <f>IF(COUNTIFS('B-PorHerramienta'!$A$2:$A$2848,I$8,'B-PorHerramienta'!$J$2:$J$2848,$AC64,'B-PorHerramienta'!$K$2:$K$2848,$AD64,'B-PorHerramienta'!$L$2:$L$2848,$AE64,'B-PorHerramienta'!$F$2:$F$2848,"&lt;&gt;")=0,"",ROUND(SUMIFS(INDEX('B-PorHerramienta'!$F$2:$I$2848,0,$AH$6),'B-PorHerramienta'!$A$2:$A$2848,I$8,'B-PorHerramienta'!$J$2:$J$2848,$AC64,'B-PorHerramienta'!$K$2:$K$2848,$AD64,'B-PorHerramienta'!$L$2:$L$2848,$AE64)*$AI$6,$AJ$6))</f>
        <v/>
      </c>
      <c r="J64" s="48" t="str">
        <f>IF(COUNTIFS('B-PorHerramienta'!$A$2:$A$2848,J$8,'B-PorHerramienta'!$J$2:$J$2848,$AC64,'B-PorHerramienta'!$K$2:$K$2848,$AD64,'B-PorHerramienta'!$L$2:$L$2848,$AE64,'B-PorHerramienta'!$F$2:$F$2848,"&lt;&gt;")=0,"",ROUND(SUMIFS(INDEX('B-PorHerramienta'!$F$2:$I$2848,0,$AH$6),'B-PorHerramienta'!$A$2:$A$2848,J$8,'B-PorHerramienta'!$J$2:$J$2848,$AC64,'B-PorHerramienta'!$K$2:$K$2848,$AD64,'B-PorHerramienta'!$L$2:$L$2848,$AE64)*$AI$6,$AJ$6))</f>
        <v/>
      </c>
      <c r="K64" s="48" t="str">
        <f>IF(COUNTIFS('B-PorHerramienta'!$A$2:$A$2848,K$8,'B-PorHerramienta'!$J$2:$J$2848,$AC64,'B-PorHerramienta'!$K$2:$K$2848,$AD64,'B-PorHerramienta'!$L$2:$L$2848,$AE64,'B-PorHerramienta'!$F$2:$F$2848,"&lt;&gt;")=0,"",ROUND(SUMIFS(INDEX('B-PorHerramienta'!$F$2:$I$2848,0,$AH$6),'B-PorHerramienta'!$A$2:$A$2848,K$8,'B-PorHerramienta'!$J$2:$J$2848,$AC64,'B-PorHerramienta'!$K$2:$K$2848,$AD64,'B-PorHerramienta'!$L$2:$L$2848,$AE64)*$AI$6,$AJ$6))</f>
        <v/>
      </c>
      <c r="L64" s="48" t="str">
        <f>IF(COUNTIFS('B-PorHerramienta'!$A$2:$A$2848,L$8,'B-PorHerramienta'!$J$2:$J$2848,$AC64,'B-PorHerramienta'!$K$2:$K$2848,$AD64,'B-PorHerramienta'!$L$2:$L$2848,$AE64,'B-PorHerramienta'!$F$2:$F$2848,"&lt;&gt;")=0,"",ROUND(SUMIFS(INDEX('B-PorHerramienta'!$F$2:$I$2848,0,$AH$6),'B-PorHerramienta'!$A$2:$A$2848,L$8,'B-PorHerramienta'!$J$2:$J$2848,$AC64,'B-PorHerramienta'!$K$2:$K$2848,$AD64,'B-PorHerramienta'!$L$2:$L$2848,$AE64)*$AI$6,$AJ$6))</f>
        <v/>
      </c>
      <c r="M64" s="48" t="str">
        <f>IF(COUNTIFS('B-PorHerramienta'!$A$2:$A$2848,M$8,'B-PorHerramienta'!$J$2:$J$2848,$AC64,'B-PorHerramienta'!$K$2:$K$2848,$AD64,'B-PorHerramienta'!$L$2:$L$2848,$AE64,'B-PorHerramienta'!$F$2:$F$2848,"&lt;&gt;")=0,"",ROUND(SUMIFS(INDEX('B-PorHerramienta'!$F$2:$I$2848,0,$AH$6),'B-PorHerramienta'!$A$2:$A$2848,M$8,'B-PorHerramienta'!$J$2:$J$2848,$AC64,'B-PorHerramienta'!$K$2:$K$2848,$AD64,'B-PorHerramienta'!$L$2:$L$2848,$AE64)*$AI$6,$AJ$6))</f>
        <v/>
      </c>
      <c r="N64" s="48" t="str">
        <f>IF(COUNTIFS('B-PorHerramienta'!$A$2:$A$2848,N$8,'B-PorHerramienta'!$J$2:$J$2848,$AC64,'B-PorHerramienta'!$K$2:$K$2848,$AD64,'B-PorHerramienta'!$L$2:$L$2848,$AE64,'B-PorHerramienta'!$F$2:$F$2848,"&lt;&gt;")=0,"",ROUND(SUMIFS(INDEX('B-PorHerramienta'!$F$2:$I$2848,0,$AH$6),'B-PorHerramienta'!$A$2:$A$2848,N$8,'B-PorHerramienta'!$J$2:$J$2848,$AC64,'B-PorHerramienta'!$K$2:$K$2848,$AD64,'B-PorHerramienta'!$L$2:$L$2848,$AE64)*$AI$6,$AJ$6))</f>
        <v/>
      </c>
      <c r="O64" s="48">
        <f>IF(COUNTIFS('B-PorHerramienta'!$A$2:$A$2848,O$8,'B-PorHerramienta'!$J$2:$J$2848,$AC64,'B-PorHerramienta'!$K$2:$K$2848,$AD64,'B-PorHerramienta'!$L$2:$L$2848,$AE64,'B-PorHerramienta'!$F$2:$F$2848,"&lt;&gt;")=0,"",ROUND(SUMIFS(INDEX('B-PorHerramienta'!$F$2:$I$2848,0,$AH$6),'B-PorHerramienta'!$A$2:$A$2848,O$8,'B-PorHerramienta'!$J$2:$J$2848,$AC64,'B-PorHerramienta'!$K$2:$K$2848,$AD64,'B-PorHerramienta'!$L$2:$L$2848,$AE64)*$AI$6,$AJ$6))</f>
        <v>4.0000000000000002E-4</v>
      </c>
      <c r="P64" s="48">
        <f>IF(COUNTIFS('B-PorHerramienta'!$A$2:$A$2848,P$8,'B-PorHerramienta'!$J$2:$J$2848,$AC64,'B-PorHerramienta'!$K$2:$K$2848,$AD64,'B-PorHerramienta'!$L$2:$L$2848,$AE64,'B-PorHerramienta'!$F$2:$F$2848,"&lt;&gt;")=0,"",ROUND(SUMIFS(INDEX('B-PorHerramienta'!$F$2:$I$2848,0,$AH$6),'B-PorHerramienta'!$A$2:$A$2848,P$8,'B-PorHerramienta'!$J$2:$J$2848,$AC64,'B-PorHerramienta'!$K$2:$K$2848,$AD64,'B-PorHerramienta'!$L$2:$L$2848,$AE64)*$AI$6,$AJ$6))</f>
        <v>5.0000000000000001E-4</v>
      </c>
      <c r="Q64" s="48">
        <f>IF(COUNTIFS('B-PorHerramienta'!$A$2:$A$2848,Q$8,'B-PorHerramienta'!$J$2:$J$2848,$AC64,'B-PorHerramienta'!$K$2:$K$2848,$AD64,'B-PorHerramienta'!$L$2:$L$2848,$AE64,'B-PorHerramienta'!$F$2:$F$2848,"&lt;&gt;")=0,"",ROUND(SUMIFS(INDEX('B-PorHerramienta'!$F$2:$I$2848,0,$AH$6),'B-PorHerramienta'!$A$2:$A$2848,Q$8,'B-PorHerramienta'!$J$2:$J$2848,$AC64,'B-PorHerramienta'!$K$2:$K$2848,$AD64,'B-PorHerramienta'!$L$2:$L$2848,$AE64)*$AI$6,$AJ$6))</f>
        <v>4.0000000000000002E-4</v>
      </c>
      <c r="R64" s="48">
        <f>IF(COUNTIFS('B-PorHerramienta'!$A$2:$A$2848,R$8,'B-PorHerramienta'!$J$2:$J$2848,$AC64,'B-PorHerramienta'!$K$2:$K$2848,$AD64,'B-PorHerramienta'!$L$2:$L$2848,$AE64,'B-PorHerramienta'!$F$2:$F$2848,"&lt;&gt;")=0,"",ROUND(SUMIFS(INDEX('B-PorHerramienta'!$F$2:$I$2848,0,$AH$6),'B-PorHerramienta'!$A$2:$A$2848,R$8,'B-PorHerramienta'!$J$2:$J$2848,$AC64,'B-PorHerramienta'!$K$2:$K$2848,$AD64,'B-PorHerramienta'!$L$2:$L$2848,$AE64)*$AI$6,$AJ$6))</f>
        <v>4.0000000000000002E-4</v>
      </c>
      <c r="S64" s="48">
        <f>IF(COUNTIFS('B-PorHerramienta'!$A$2:$A$2848,S$8,'B-PorHerramienta'!$J$2:$J$2848,$AC64,'B-PorHerramienta'!$K$2:$K$2848,$AD64,'B-PorHerramienta'!$L$2:$L$2848,$AE64,'B-PorHerramienta'!$F$2:$F$2848,"&lt;&gt;")=0,"",ROUND(SUMIFS(INDEX('B-PorHerramienta'!$F$2:$I$2848,0,$AH$6),'B-PorHerramienta'!$A$2:$A$2848,S$8,'B-PorHerramienta'!$J$2:$J$2848,$AC64,'B-PorHerramienta'!$K$2:$K$2848,$AD64,'B-PorHerramienta'!$L$2:$L$2848,$AE64)*$AI$6,$AJ$6))</f>
        <v>4.0000000000000002E-4</v>
      </c>
      <c r="T64" s="48">
        <f>IF(COUNTIFS('B-PorHerramienta'!$A$2:$A$2848,T$8,'B-PorHerramienta'!$J$2:$J$2848,$AC64,'B-PorHerramienta'!$K$2:$K$2848,$AD64,'B-PorHerramienta'!$L$2:$L$2848,$AE64,'B-PorHerramienta'!$F$2:$F$2848,"&lt;&gt;")=0,"",ROUND(SUMIFS(INDEX('B-PorHerramienta'!$F$2:$I$2848,0,$AH$6),'B-PorHerramienta'!$A$2:$A$2848,T$8,'B-PorHerramienta'!$J$2:$J$2848,$AC64,'B-PorHerramienta'!$K$2:$K$2848,$AD64,'B-PorHerramienta'!$L$2:$L$2848,$AE64)*$AI$6,$AJ$6))</f>
        <v>4.0000000000000002E-4</v>
      </c>
      <c r="U64" s="48">
        <f>IF(COUNTIFS('B-PorHerramienta'!$A$2:$A$2848,U$8,'B-PorHerramienta'!$J$2:$J$2848,$AC64,'B-PorHerramienta'!$K$2:$K$2848,$AD64,'B-PorHerramienta'!$L$2:$L$2848,$AE64,'B-PorHerramienta'!$F$2:$F$2848,"&lt;&gt;")=0,"",ROUND(SUMIFS(INDEX('B-PorHerramienta'!$F$2:$I$2848,0,$AH$6),'B-PorHerramienta'!$A$2:$A$2848,U$8,'B-PorHerramienta'!$J$2:$J$2848,$AC64,'B-PorHerramienta'!$K$2:$K$2848,$AD64,'B-PorHerramienta'!$L$2:$L$2848,$AE64)*$AI$6,$AJ$6))</f>
        <v>4.0000000000000002E-4</v>
      </c>
      <c r="V64" s="48">
        <f>IF(COUNTIFS('B-PorHerramienta'!$A$2:$A$2848,V$8,'B-PorHerramienta'!$J$2:$J$2848,$AC64,'B-PorHerramienta'!$K$2:$K$2848,$AD64,'B-PorHerramienta'!$L$2:$L$2848,$AE64,'B-PorHerramienta'!$F$2:$F$2848,"&lt;&gt;")=0,"",ROUND(SUMIFS(INDEX('B-PorHerramienta'!$F$2:$I$2848,0,$AH$6),'B-PorHerramienta'!$A$2:$A$2848,V$8,'B-PorHerramienta'!$J$2:$J$2848,$AC64,'B-PorHerramienta'!$K$2:$K$2848,$AD64,'B-PorHerramienta'!$L$2:$L$2848,$AE64)*$AI$6,$AJ$6))</f>
        <v>4.0000000000000002E-4</v>
      </c>
      <c r="W64" s="48">
        <f>IF(COUNTIFS('B-PorHerramienta'!$A$2:$A$2848,W$8,'B-PorHerramienta'!$J$2:$J$2848,$AC64,'B-PorHerramienta'!$K$2:$K$2848,$AD64,'B-PorHerramienta'!$L$2:$L$2848,$AE64,'B-PorHerramienta'!$F$2:$F$2848,"&lt;&gt;")=0,"",ROUND(SUMIFS(INDEX('B-PorHerramienta'!$F$2:$I$2848,0,$AH$6),'B-PorHerramienta'!$A$2:$A$2848,W$8,'B-PorHerramienta'!$J$2:$J$2848,$AC64,'B-PorHerramienta'!$K$2:$K$2848,$AD64,'B-PorHerramienta'!$L$2:$L$2848,$AE64)*$AI$6,$AJ$6))</f>
        <v>4.0000000000000002E-4</v>
      </c>
      <c r="X64" s="48">
        <f>IF(COUNTIFS('B-PorHerramienta'!$A$2:$A$2848,X$8,'B-PorHerramienta'!$J$2:$J$2848,$AC64,'B-PorHerramienta'!$K$2:$K$2848,$AD64,'B-PorHerramienta'!$L$2:$L$2848,$AE64,'B-PorHerramienta'!$F$2:$F$2848,"&lt;&gt;")=0,"",ROUND(SUMIFS(INDEX('B-PorHerramienta'!$F$2:$I$2848,0,$AH$6),'B-PorHerramienta'!$A$2:$A$2848,X$8,'B-PorHerramienta'!$J$2:$J$2848,$AC64,'B-PorHerramienta'!$K$2:$K$2848,$AD64,'B-PorHerramienta'!$L$2:$L$2848,$AE64)*$AI$6,$AJ$6))</f>
        <v>5.0000000000000001E-4</v>
      </c>
      <c r="Y64" s="48">
        <f>IF(COUNTIFS('B-PorHerramienta'!$A$2:$A$2848,Y$8,'B-PorHerramienta'!$J$2:$J$2848,$AC64,'B-PorHerramienta'!$K$2:$K$2848,$AD64,'B-PorHerramienta'!$L$2:$L$2848,$AE64,'B-PorHerramienta'!$F$2:$F$2848,"&lt;&gt;")=0,"",ROUND(SUMIFS(INDEX('B-PorHerramienta'!$F$2:$I$2848,0,$AH$6),'B-PorHerramienta'!$A$2:$A$2848,Y$8,'B-PorHerramienta'!$J$2:$J$2848,$AC64,'B-PorHerramienta'!$K$2:$K$2848,$AD64,'B-PorHerramienta'!$L$2:$L$2848,$AE64)*$AI$6,$AJ$6))</f>
        <v>5.0000000000000001E-4</v>
      </c>
      <c r="Z64" s="48">
        <f>IF(COUNTIFS('B-PorHerramienta'!$A$2:$A$2848,Z$8,'B-PorHerramienta'!$J$2:$J$2848,$AC64,'B-PorHerramienta'!$K$2:$K$2848,$AD64,'B-PorHerramienta'!$L$2:$L$2848,$AE64,'B-PorHerramienta'!$F$2:$F$2848,"&lt;&gt;")=0,"",ROUND(SUMIFS(INDEX('B-PorHerramienta'!$F$2:$I$2848,0,$AH$6),'B-PorHerramienta'!$A$2:$A$2848,Z$8,'B-PorHerramienta'!$J$2:$J$2848,$AC64,'B-PorHerramienta'!$K$2:$K$2848,$AD64,'B-PorHerramienta'!$L$2:$L$2848,$AE64)*$AI$6,$AJ$6))</f>
        <v>4.0000000000000002E-4</v>
      </c>
      <c r="AA64" s="6"/>
      <c r="AB64" s="35">
        <v>2</v>
      </c>
      <c r="AC64" s="35" t="s">
        <v>1114</v>
      </c>
      <c r="AD64" s="35" t="s">
        <v>1115</v>
      </c>
      <c r="AE64" s="35" t="s">
        <v>1168</v>
      </c>
      <c r="AF64" s="35"/>
      <c r="AG64" s="35"/>
      <c r="AH64" s="35"/>
      <c r="AI64" s="35"/>
      <c r="AJ64" s="35"/>
      <c r="AK64" s="35"/>
    </row>
    <row r="65" spans="1:37" ht="30" hidden="1" outlineLevel="2" collapsed="1" x14ac:dyDescent="0.25">
      <c r="A65" s="49" t="s">
        <v>2158</v>
      </c>
      <c r="B65" s="47" t="s">
        <v>2157</v>
      </c>
      <c r="C65" s="48" t="str">
        <f>IF(COUNTIFS('B-PorHerramienta'!$A$2:$A$2848,C$8,'B-PorHerramienta'!$J$2:$J$2848,$AC65,'B-PorHerramienta'!$K$2:$K$2848,$AD65,'B-PorHerramienta'!$L$2:$L$2848,$AE65,'B-PorHerramienta'!$F$2:$F$2848,"&lt;&gt;")=0,"",ROUND(SUMIFS(INDEX('B-PorHerramienta'!$F$2:$I$2848,0,$AH$6),'B-PorHerramienta'!$A$2:$A$2848,C$8,'B-PorHerramienta'!$J$2:$J$2848,$AC65,'B-PorHerramienta'!$K$2:$K$2848,$AD65,'B-PorHerramienta'!$L$2:$L$2848,$AE65)*$AI$6,$AJ$6))</f>
        <v/>
      </c>
      <c r="D65" s="48" t="str">
        <f>IF(COUNTIFS('B-PorHerramienta'!$A$2:$A$2848,D$8,'B-PorHerramienta'!$J$2:$J$2848,$AC65,'B-PorHerramienta'!$K$2:$K$2848,$AD65,'B-PorHerramienta'!$L$2:$L$2848,$AE65,'B-PorHerramienta'!$F$2:$F$2848,"&lt;&gt;")=0,"",ROUND(SUMIFS(INDEX('B-PorHerramienta'!$F$2:$I$2848,0,$AH$6),'B-PorHerramienta'!$A$2:$A$2848,D$8,'B-PorHerramienta'!$J$2:$J$2848,$AC65,'B-PorHerramienta'!$K$2:$K$2848,$AD65,'B-PorHerramienta'!$L$2:$L$2848,$AE65)*$AI$6,$AJ$6))</f>
        <v/>
      </c>
      <c r="E65" s="48" t="str">
        <f>IF(COUNTIFS('B-PorHerramienta'!$A$2:$A$2848,E$8,'B-PorHerramienta'!$J$2:$J$2848,$AC65,'B-PorHerramienta'!$K$2:$K$2848,$AD65,'B-PorHerramienta'!$L$2:$L$2848,$AE65,'B-PorHerramienta'!$F$2:$F$2848,"&lt;&gt;")=0,"",ROUND(SUMIFS(INDEX('B-PorHerramienta'!$F$2:$I$2848,0,$AH$6),'B-PorHerramienta'!$A$2:$A$2848,E$8,'B-PorHerramienta'!$J$2:$J$2848,$AC65,'B-PorHerramienta'!$K$2:$K$2848,$AD65,'B-PorHerramienta'!$L$2:$L$2848,$AE65)*$AI$6,$AJ$6))</f>
        <v/>
      </c>
      <c r="F65" s="48" t="str">
        <f>IF(COUNTIFS('B-PorHerramienta'!$A$2:$A$2848,F$8,'B-PorHerramienta'!$J$2:$J$2848,$AC65,'B-PorHerramienta'!$K$2:$K$2848,$AD65,'B-PorHerramienta'!$L$2:$L$2848,$AE65,'B-PorHerramienta'!$F$2:$F$2848,"&lt;&gt;")=0,"",ROUND(SUMIFS(INDEX('B-PorHerramienta'!$F$2:$I$2848,0,$AH$6),'B-PorHerramienta'!$A$2:$A$2848,F$8,'B-PorHerramienta'!$J$2:$J$2848,$AC65,'B-PorHerramienta'!$K$2:$K$2848,$AD65,'B-PorHerramienta'!$L$2:$L$2848,$AE65)*$AI$6,$AJ$6))</f>
        <v/>
      </c>
      <c r="G65" s="48" t="str">
        <f>IF(COUNTIFS('B-PorHerramienta'!$A$2:$A$2848,G$8,'B-PorHerramienta'!$J$2:$J$2848,$AC65,'B-PorHerramienta'!$K$2:$K$2848,$AD65,'B-PorHerramienta'!$L$2:$L$2848,$AE65,'B-PorHerramienta'!$F$2:$F$2848,"&lt;&gt;")=0,"",ROUND(SUMIFS(INDEX('B-PorHerramienta'!$F$2:$I$2848,0,$AH$6),'B-PorHerramienta'!$A$2:$A$2848,G$8,'B-PorHerramienta'!$J$2:$J$2848,$AC65,'B-PorHerramienta'!$K$2:$K$2848,$AD65,'B-PorHerramienta'!$L$2:$L$2848,$AE65)*$AI$6,$AJ$6))</f>
        <v/>
      </c>
      <c r="H65" s="48" t="str">
        <f>IF(COUNTIFS('B-PorHerramienta'!$A$2:$A$2848,H$8,'B-PorHerramienta'!$J$2:$J$2848,$AC65,'B-PorHerramienta'!$K$2:$K$2848,$AD65,'B-PorHerramienta'!$L$2:$L$2848,$AE65,'B-PorHerramienta'!$F$2:$F$2848,"&lt;&gt;")=0,"",ROUND(SUMIFS(INDEX('B-PorHerramienta'!$F$2:$I$2848,0,$AH$6),'B-PorHerramienta'!$A$2:$A$2848,H$8,'B-PorHerramienta'!$J$2:$J$2848,$AC65,'B-PorHerramienta'!$K$2:$K$2848,$AD65,'B-PorHerramienta'!$L$2:$L$2848,$AE65)*$AI$6,$AJ$6))</f>
        <v/>
      </c>
      <c r="I65" s="48" t="str">
        <f>IF(COUNTIFS('B-PorHerramienta'!$A$2:$A$2848,I$8,'B-PorHerramienta'!$J$2:$J$2848,$AC65,'B-PorHerramienta'!$K$2:$K$2848,$AD65,'B-PorHerramienta'!$L$2:$L$2848,$AE65,'B-PorHerramienta'!$F$2:$F$2848,"&lt;&gt;")=0,"",ROUND(SUMIFS(INDEX('B-PorHerramienta'!$F$2:$I$2848,0,$AH$6),'B-PorHerramienta'!$A$2:$A$2848,I$8,'B-PorHerramienta'!$J$2:$J$2848,$AC65,'B-PorHerramienta'!$K$2:$K$2848,$AD65,'B-PorHerramienta'!$L$2:$L$2848,$AE65)*$AI$6,$AJ$6))</f>
        <v/>
      </c>
      <c r="J65" s="48" t="str">
        <f>IF(COUNTIFS('B-PorHerramienta'!$A$2:$A$2848,J$8,'B-PorHerramienta'!$J$2:$J$2848,$AC65,'B-PorHerramienta'!$K$2:$K$2848,$AD65,'B-PorHerramienta'!$L$2:$L$2848,$AE65,'B-PorHerramienta'!$F$2:$F$2848,"&lt;&gt;")=0,"",ROUND(SUMIFS(INDEX('B-PorHerramienta'!$F$2:$I$2848,0,$AH$6),'B-PorHerramienta'!$A$2:$A$2848,J$8,'B-PorHerramienta'!$J$2:$J$2848,$AC65,'B-PorHerramienta'!$K$2:$K$2848,$AD65,'B-PorHerramienta'!$L$2:$L$2848,$AE65)*$AI$6,$AJ$6))</f>
        <v/>
      </c>
      <c r="K65" s="48">
        <f>IF(COUNTIFS('B-PorHerramienta'!$A$2:$A$2848,K$8,'B-PorHerramienta'!$J$2:$J$2848,$AC65,'B-PorHerramienta'!$K$2:$K$2848,$AD65,'B-PorHerramienta'!$L$2:$L$2848,$AE65,'B-PorHerramienta'!$F$2:$F$2848,"&lt;&gt;")=0,"",ROUND(SUMIFS(INDEX('B-PorHerramienta'!$F$2:$I$2848,0,$AH$6),'B-PorHerramienta'!$A$2:$A$2848,K$8,'B-PorHerramienta'!$J$2:$J$2848,$AC65,'B-PorHerramienta'!$K$2:$K$2848,$AD65,'B-PorHerramienta'!$L$2:$L$2848,$AE65)*$AI$6,$AJ$6))</f>
        <v>1E-3</v>
      </c>
      <c r="L65" s="48">
        <f>IF(COUNTIFS('B-PorHerramienta'!$A$2:$A$2848,L$8,'B-PorHerramienta'!$J$2:$J$2848,$AC65,'B-PorHerramienta'!$K$2:$K$2848,$AD65,'B-PorHerramienta'!$L$2:$L$2848,$AE65,'B-PorHerramienta'!$F$2:$F$2848,"&lt;&gt;")=0,"",ROUND(SUMIFS(INDEX('B-PorHerramienta'!$F$2:$I$2848,0,$AH$6),'B-PorHerramienta'!$A$2:$A$2848,L$8,'B-PorHerramienta'!$J$2:$J$2848,$AC65,'B-PorHerramienta'!$K$2:$K$2848,$AD65,'B-PorHerramienta'!$L$2:$L$2848,$AE65)*$AI$6,$AJ$6))</f>
        <v>8.9999999999999998E-4</v>
      </c>
      <c r="M65" s="48">
        <f>IF(COUNTIFS('B-PorHerramienta'!$A$2:$A$2848,M$8,'B-PorHerramienta'!$J$2:$J$2848,$AC65,'B-PorHerramienta'!$K$2:$K$2848,$AD65,'B-PorHerramienta'!$L$2:$L$2848,$AE65,'B-PorHerramienta'!$F$2:$F$2848,"&lt;&gt;")=0,"",ROUND(SUMIFS(INDEX('B-PorHerramienta'!$F$2:$I$2848,0,$AH$6),'B-PorHerramienta'!$A$2:$A$2848,M$8,'B-PorHerramienta'!$J$2:$J$2848,$AC65,'B-PorHerramienta'!$K$2:$K$2848,$AD65,'B-PorHerramienta'!$L$2:$L$2848,$AE65)*$AI$6,$AJ$6))</f>
        <v>5.9999999999999995E-4</v>
      </c>
      <c r="N65" s="48" t="str">
        <f>IF(COUNTIFS('B-PorHerramienta'!$A$2:$A$2848,N$8,'B-PorHerramienta'!$J$2:$J$2848,$AC65,'B-PorHerramienta'!$K$2:$K$2848,$AD65,'B-PorHerramienta'!$L$2:$L$2848,$AE65,'B-PorHerramienta'!$F$2:$F$2848,"&lt;&gt;")=0,"",ROUND(SUMIFS(INDEX('B-PorHerramienta'!$F$2:$I$2848,0,$AH$6),'B-PorHerramienta'!$A$2:$A$2848,N$8,'B-PorHerramienta'!$J$2:$J$2848,$AC65,'B-PorHerramienta'!$K$2:$K$2848,$AD65,'B-PorHerramienta'!$L$2:$L$2848,$AE65)*$AI$6,$AJ$6))</f>
        <v/>
      </c>
      <c r="O65" s="48" t="str">
        <f>IF(COUNTIFS('B-PorHerramienta'!$A$2:$A$2848,O$8,'B-PorHerramienta'!$J$2:$J$2848,$AC65,'B-PorHerramienta'!$K$2:$K$2848,$AD65,'B-PorHerramienta'!$L$2:$L$2848,$AE65,'B-PorHerramienta'!$F$2:$F$2848,"&lt;&gt;")=0,"",ROUND(SUMIFS(INDEX('B-PorHerramienta'!$F$2:$I$2848,0,$AH$6),'B-PorHerramienta'!$A$2:$A$2848,O$8,'B-PorHerramienta'!$J$2:$J$2848,$AC65,'B-PorHerramienta'!$K$2:$K$2848,$AD65,'B-PorHerramienta'!$L$2:$L$2848,$AE65)*$AI$6,$AJ$6))</f>
        <v/>
      </c>
      <c r="P65" s="48" t="str">
        <f>IF(COUNTIFS('B-PorHerramienta'!$A$2:$A$2848,P$8,'B-PorHerramienta'!$J$2:$J$2848,$AC65,'B-PorHerramienta'!$K$2:$K$2848,$AD65,'B-PorHerramienta'!$L$2:$L$2848,$AE65,'B-PorHerramienta'!$F$2:$F$2848,"&lt;&gt;")=0,"",ROUND(SUMIFS(INDEX('B-PorHerramienta'!$F$2:$I$2848,0,$AH$6),'B-PorHerramienta'!$A$2:$A$2848,P$8,'B-PorHerramienta'!$J$2:$J$2848,$AC65,'B-PorHerramienta'!$K$2:$K$2848,$AD65,'B-PorHerramienta'!$L$2:$L$2848,$AE65)*$AI$6,$AJ$6))</f>
        <v/>
      </c>
      <c r="Q65" s="48" t="str">
        <f>IF(COUNTIFS('B-PorHerramienta'!$A$2:$A$2848,Q$8,'B-PorHerramienta'!$J$2:$J$2848,$AC65,'B-PorHerramienta'!$K$2:$K$2848,$AD65,'B-PorHerramienta'!$L$2:$L$2848,$AE65,'B-PorHerramienta'!$F$2:$F$2848,"&lt;&gt;")=0,"",ROUND(SUMIFS(INDEX('B-PorHerramienta'!$F$2:$I$2848,0,$AH$6),'B-PorHerramienta'!$A$2:$A$2848,Q$8,'B-PorHerramienta'!$J$2:$J$2848,$AC65,'B-PorHerramienta'!$K$2:$K$2848,$AD65,'B-PorHerramienta'!$L$2:$L$2848,$AE65)*$AI$6,$AJ$6))</f>
        <v/>
      </c>
      <c r="R65" s="48" t="str">
        <f>IF(COUNTIFS('B-PorHerramienta'!$A$2:$A$2848,R$8,'B-PorHerramienta'!$J$2:$J$2848,$AC65,'B-PorHerramienta'!$K$2:$K$2848,$AD65,'B-PorHerramienta'!$L$2:$L$2848,$AE65,'B-PorHerramienta'!$F$2:$F$2848,"&lt;&gt;")=0,"",ROUND(SUMIFS(INDEX('B-PorHerramienta'!$F$2:$I$2848,0,$AH$6),'B-PorHerramienta'!$A$2:$A$2848,R$8,'B-PorHerramienta'!$J$2:$J$2848,$AC65,'B-PorHerramienta'!$K$2:$K$2848,$AD65,'B-PorHerramienta'!$L$2:$L$2848,$AE65)*$AI$6,$AJ$6))</f>
        <v/>
      </c>
      <c r="S65" s="48" t="str">
        <f>IF(COUNTIFS('B-PorHerramienta'!$A$2:$A$2848,S$8,'B-PorHerramienta'!$J$2:$J$2848,$AC65,'B-PorHerramienta'!$K$2:$K$2848,$AD65,'B-PorHerramienta'!$L$2:$L$2848,$AE65,'B-PorHerramienta'!$F$2:$F$2848,"&lt;&gt;")=0,"",ROUND(SUMIFS(INDEX('B-PorHerramienta'!$F$2:$I$2848,0,$AH$6),'B-PorHerramienta'!$A$2:$A$2848,S$8,'B-PorHerramienta'!$J$2:$J$2848,$AC65,'B-PorHerramienta'!$K$2:$K$2848,$AD65,'B-PorHerramienta'!$L$2:$L$2848,$AE65)*$AI$6,$AJ$6))</f>
        <v/>
      </c>
      <c r="T65" s="48" t="str">
        <f>IF(COUNTIFS('B-PorHerramienta'!$A$2:$A$2848,T$8,'B-PorHerramienta'!$J$2:$J$2848,$AC65,'B-PorHerramienta'!$K$2:$K$2848,$AD65,'B-PorHerramienta'!$L$2:$L$2848,$AE65,'B-PorHerramienta'!$F$2:$F$2848,"&lt;&gt;")=0,"",ROUND(SUMIFS(INDEX('B-PorHerramienta'!$F$2:$I$2848,0,$AH$6),'B-PorHerramienta'!$A$2:$A$2848,T$8,'B-PorHerramienta'!$J$2:$J$2848,$AC65,'B-PorHerramienta'!$K$2:$K$2848,$AD65,'B-PorHerramienta'!$L$2:$L$2848,$AE65)*$AI$6,$AJ$6))</f>
        <v/>
      </c>
      <c r="U65" s="48" t="str">
        <f>IF(COUNTIFS('B-PorHerramienta'!$A$2:$A$2848,U$8,'B-PorHerramienta'!$J$2:$J$2848,$AC65,'B-PorHerramienta'!$K$2:$K$2848,$AD65,'B-PorHerramienta'!$L$2:$L$2848,$AE65,'B-PorHerramienta'!$F$2:$F$2848,"&lt;&gt;")=0,"",ROUND(SUMIFS(INDEX('B-PorHerramienta'!$F$2:$I$2848,0,$AH$6),'B-PorHerramienta'!$A$2:$A$2848,U$8,'B-PorHerramienta'!$J$2:$J$2848,$AC65,'B-PorHerramienta'!$K$2:$K$2848,$AD65,'B-PorHerramienta'!$L$2:$L$2848,$AE65)*$AI$6,$AJ$6))</f>
        <v/>
      </c>
      <c r="V65" s="48" t="str">
        <f>IF(COUNTIFS('B-PorHerramienta'!$A$2:$A$2848,V$8,'B-PorHerramienta'!$J$2:$J$2848,$AC65,'B-PorHerramienta'!$K$2:$K$2848,$AD65,'B-PorHerramienta'!$L$2:$L$2848,$AE65,'B-PorHerramienta'!$F$2:$F$2848,"&lt;&gt;")=0,"",ROUND(SUMIFS(INDEX('B-PorHerramienta'!$F$2:$I$2848,0,$AH$6),'B-PorHerramienta'!$A$2:$A$2848,V$8,'B-PorHerramienta'!$J$2:$J$2848,$AC65,'B-PorHerramienta'!$K$2:$K$2848,$AD65,'B-PorHerramienta'!$L$2:$L$2848,$AE65)*$AI$6,$AJ$6))</f>
        <v/>
      </c>
      <c r="W65" s="48" t="str">
        <f>IF(COUNTIFS('B-PorHerramienta'!$A$2:$A$2848,W$8,'B-PorHerramienta'!$J$2:$J$2848,$AC65,'B-PorHerramienta'!$K$2:$K$2848,$AD65,'B-PorHerramienta'!$L$2:$L$2848,$AE65,'B-PorHerramienta'!$F$2:$F$2848,"&lt;&gt;")=0,"",ROUND(SUMIFS(INDEX('B-PorHerramienta'!$F$2:$I$2848,0,$AH$6),'B-PorHerramienta'!$A$2:$A$2848,W$8,'B-PorHerramienta'!$J$2:$J$2848,$AC65,'B-PorHerramienta'!$K$2:$K$2848,$AD65,'B-PorHerramienta'!$L$2:$L$2848,$AE65)*$AI$6,$AJ$6))</f>
        <v/>
      </c>
      <c r="X65" s="48" t="str">
        <f>IF(COUNTIFS('B-PorHerramienta'!$A$2:$A$2848,X$8,'B-PorHerramienta'!$J$2:$J$2848,$AC65,'B-PorHerramienta'!$K$2:$K$2848,$AD65,'B-PorHerramienta'!$L$2:$L$2848,$AE65,'B-PorHerramienta'!$F$2:$F$2848,"&lt;&gt;")=0,"",ROUND(SUMIFS(INDEX('B-PorHerramienta'!$F$2:$I$2848,0,$AH$6),'B-PorHerramienta'!$A$2:$A$2848,X$8,'B-PorHerramienta'!$J$2:$J$2848,$AC65,'B-PorHerramienta'!$K$2:$K$2848,$AD65,'B-PorHerramienta'!$L$2:$L$2848,$AE65)*$AI$6,$AJ$6))</f>
        <v/>
      </c>
      <c r="Y65" s="48" t="str">
        <f>IF(COUNTIFS('B-PorHerramienta'!$A$2:$A$2848,Y$8,'B-PorHerramienta'!$J$2:$J$2848,$AC65,'B-PorHerramienta'!$K$2:$K$2848,$AD65,'B-PorHerramienta'!$L$2:$L$2848,$AE65,'B-PorHerramienta'!$F$2:$F$2848,"&lt;&gt;")=0,"",ROUND(SUMIFS(INDEX('B-PorHerramienta'!$F$2:$I$2848,0,$AH$6),'B-PorHerramienta'!$A$2:$A$2848,Y$8,'B-PorHerramienta'!$J$2:$J$2848,$AC65,'B-PorHerramienta'!$K$2:$K$2848,$AD65,'B-PorHerramienta'!$L$2:$L$2848,$AE65)*$AI$6,$AJ$6))</f>
        <v/>
      </c>
      <c r="Z65" s="48" t="str">
        <f>IF(COUNTIFS('B-PorHerramienta'!$A$2:$A$2848,Z$8,'B-PorHerramienta'!$J$2:$J$2848,$AC65,'B-PorHerramienta'!$K$2:$K$2848,$AD65,'B-PorHerramienta'!$L$2:$L$2848,$AE65,'B-PorHerramienta'!$F$2:$F$2848,"&lt;&gt;")=0,"",ROUND(SUMIFS(INDEX('B-PorHerramienta'!$F$2:$I$2848,0,$AH$6),'B-PorHerramienta'!$A$2:$A$2848,Z$8,'B-PorHerramienta'!$J$2:$J$2848,$AC65,'B-PorHerramienta'!$K$2:$K$2848,$AD65,'B-PorHerramienta'!$L$2:$L$2848,$AE65)*$AI$6,$AJ$6))</f>
        <v/>
      </c>
      <c r="AA65" s="6"/>
      <c r="AB65" s="35">
        <v>2</v>
      </c>
      <c r="AC65" s="35" t="s">
        <v>1114</v>
      </c>
      <c r="AD65" s="35" t="s">
        <v>1115</v>
      </c>
      <c r="AE65" s="35" t="s">
        <v>1737</v>
      </c>
      <c r="AF65" s="35"/>
      <c r="AG65" s="35"/>
      <c r="AH65" s="35"/>
      <c r="AI65" s="35"/>
      <c r="AJ65" s="35"/>
      <c r="AK65" s="35"/>
    </row>
    <row r="66" spans="1:37" ht="45" hidden="1" outlineLevel="2" collapsed="1" x14ac:dyDescent="0.25">
      <c r="A66" s="49" t="s">
        <v>2156</v>
      </c>
      <c r="B66" s="47" t="s">
        <v>2155</v>
      </c>
      <c r="C66" s="48" t="str">
        <f>IF(COUNTIFS('B-PorHerramienta'!$A$2:$A$2848,C$8,'B-PorHerramienta'!$J$2:$J$2848,$AC66,'B-PorHerramienta'!$K$2:$K$2848,$AD66,'B-PorHerramienta'!$L$2:$L$2848,$AE66,'B-PorHerramienta'!$F$2:$F$2848,"&lt;&gt;")=0,"",ROUND(SUMIFS(INDEX('B-PorHerramienta'!$F$2:$I$2848,0,$AH$6),'B-PorHerramienta'!$A$2:$A$2848,C$8,'B-PorHerramienta'!$J$2:$J$2848,$AC66,'B-PorHerramienta'!$K$2:$K$2848,$AD66,'B-PorHerramienta'!$L$2:$L$2848,$AE66)*$AI$6,$AJ$6))</f>
        <v/>
      </c>
      <c r="D66" s="48" t="str">
        <f>IF(COUNTIFS('B-PorHerramienta'!$A$2:$A$2848,D$8,'B-PorHerramienta'!$J$2:$J$2848,$AC66,'B-PorHerramienta'!$K$2:$K$2848,$AD66,'B-PorHerramienta'!$L$2:$L$2848,$AE66,'B-PorHerramienta'!$F$2:$F$2848,"&lt;&gt;")=0,"",ROUND(SUMIFS(INDEX('B-PorHerramienta'!$F$2:$I$2848,0,$AH$6),'B-PorHerramienta'!$A$2:$A$2848,D$8,'B-PorHerramienta'!$J$2:$J$2848,$AC66,'B-PorHerramienta'!$K$2:$K$2848,$AD66,'B-PorHerramienta'!$L$2:$L$2848,$AE66)*$AI$6,$AJ$6))</f>
        <v/>
      </c>
      <c r="E66" s="48" t="str">
        <f>IF(COUNTIFS('B-PorHerramienta'!$A$2:$A$2848,E$8,'B-PorHerramienta'!$J$2:$J$2848,$AC66,'B-PorHerramienta'!$K$2:$K$2848,$AD66,'B-PorHerramienta'!$L$2:$L$2848,$AE66,'B-PorHerramienta'!$F$2:$F$2848,"&lt;&gt;")=0,"",ROUND(SUMIFS(INDEX('B-PorHerramienta'!$F$2:$I$2848,0,$AH$6),'B-PorHerramienta'!$A$2:$A$2848,E$8,'B-PorHerramienta'!$J$2:$J$2848,$AC66,'B-PorHerramienta'!$K$2:$K$2848,$AD66,'B-PorHerramienta'!$L$2:$L$2848,$AE66)*$AI$6,$AJ$6))</f>
        <v/>
      </c>
      <c r="F66" s="48" t="str">
        <f>IF(COUNTIFS('B-PorHerramienta'!$A$2:$A$2848,F$8,'B-PorHerramienta'!$J$2:$J$2848,$AC66,'B-PorHerramienta'!$K$2:$K$2848,$AD66,'B-PorHerramienta'!$L$2:$L$2848,$AE66,'B-PorHerramienta'!$F$2:$F$2848,"&lt;&gt;")=0,"",ROUND(SUMIFS(INDEX('B-PorHerramienta'!$F$2:$I$2848,0,$AH$6),'B-PorHerramienta'!$A$2:$A$2848,F$8,'B-PorHerramienta'!$J$2:$J$2848,$AC66,'B-PorHerramienta'!$K$2:$K$2848,$AD66,'B-PorHerramienta'!$L$2:$L$2848,$AE66)*$AI$6,$AJ$6))</f>
        <v/>
      </c>
      <c r="G66" s="48" t="str">
        <f>IF(COUNTIFS('B-PorHerramienta'!$A$2:$A$2848,G$8,'B-PorHerramienta'!$J$2:$J$2848,$AC66,'B-PorHerramienta'!$K$2:$K$2848,$AD66,'B-PorHerramienta'!$L$2:$L$2848,$AE66,'B-PorHerramienta'!$F$2:$F$2848,"&lt;&gt;")=0,"",ROUND(SUMIFS(INDEX('B-PorHerramienta'!$F$2:$I$2848,0,$AH$6),'B-PorHerramienta'!$A$2:$A$2848,G$8,'B-PorHerramienta'!$J$2:$J$2848,$AC66,'B-PorHerramienta'!$K$2:$K$2848,$AD66,'B-PorHerramienta'!$L$2:$L$2848,$AE66)*$AI$6,$AJ$6))</f>
        <v/>
      </c>
      <c r="H66" s="48" t="str">
        <f>IF(COUNTIFS('B-PorHerramienta'!$A$2:$A$2848,H$8,'B-PorHerramienta'!$J$2:$J$2848,$AC66,'B-PorHerramienta'!$K$2:$K$2848,$AD66,'B-PorHerramienta'!$L$2:$L$2848,$AE66,'B-PorHerramienta'!$F$2:$F$2848,"&lt;&gt;")=0,"",ROUND(SUMIFS(INDEX('B-PorHerramienta'!$F$2:$I$2848,0,$AH$6),'B-PorHerramienta'!$A$2:$A$2848,H$8,'B-PorHerramienta'!$J$2:$J$2848,$AC66,'B-PorHerramienta'!$K$2:$K$2848,$AD66,'B-PorHerramienta'!$L$2:$L$2848,$AE66)*$AI$6,$AJ$6))</f>
        <v/>
      </c>
      <c r="I66" s="48" t="str">
        <f>IF(COUNTIFS('B-PorHerramienta'!$A$2:$A$2848,I$8,'B-PorHerramienta'!$J$2:$J$2848,$AC66,'B-PorHerramienta'!$K$2:$K$2848,$AD66,'B-PorHerramienta'!$L$2:$L$2848,$AE66,'B-PorHerramienta'!$F$2:$F$2848,"&lt;&gt;")=0,"",ROUND(SUMIFS(INDEX('B-PorHerramienta'!$F$2:$I$2848,0,$AH$6),'B-PorHerramienta'!$A$2:$A$2848,I$8,'B-PorHerramienta'!$J$2:$J$2848,$AC66,'B-PorHerramienta'!$K$2:$K$2848,$AD66,'B-PorHerramienta'!$L$2:$L$2848,$AE66)*$AI$6,$AJ$6))</f>
        <v/>
      </c>
      <c r="J66" s="48" t="str">
        <f>IF(COUNTIFS('B-PorHerramienta'!$A$2:$A$2848,J$8,'B-PorHerramienta'!$J$2:$J$2848,$AC66,'B-PorHerramienta'!$K$2:$K$2848,$AD66,'B-PorHerramienta'!$L$2:$L$2848,$AE66,'B-PorHerramienta'!$F$2:$F$2848,"&lt;&gt;")=0,"",ROUND(SUMIFS(INDEX('B-PorHerramienta'!$F$2:$I$2848,0,$AH$6),'B-PorHerramienta'!$A$2:$A$2848,J$8,'B-PorHerramienta'!$J$2:$J$2848,$AC66,'B-PorHerramienta'!$K$2:$K$2848,$AD66,'B-PorHerramienta'!$L$2:$L$2848,$AE66)*$AI$6,$AJ$6))</f>
        <v/>
      </c>
      <c r="K66" s="48">
        <f>IF(COUNTIFS('B-PorHerramienta'!$A$2:$A$2848,K$8,'B-PorHerramienta'!$J$2:$J$2848,$AC66,'B-PorHerramienta'!$K$2:$K$2848,$AD66,'B-PorHerramienta'!$L$2:$L$2848,$AE66,'B-PorHerramienta'!$F$2:$F$2848,"&lt;&gt;")=0,"",ROUND(SUMIFS(INDEX('B-PorHerramienta'!$F$2:$I$2848,0,$AH$6),'B-PorHerramienta'!$A$2:$A$2848,K$8,'B-PorHerramienta'!$J$2:$J$2848,$AC66,'B-PorHerramienta'!$K$2:$K$2848,$AD66,'B-PorHerramienta'!$L$2:$L$2848,$AE66)*$AI$6,$AJ$6))</f>
        <v>1.2999999999999999E-3</v>
      </c>
      <c r="L66" s="48">
        <f>IF(COUNTIFS('B-PorHerramienta'!$A$2:$A$2848,L$8,'B-PorHerramienta'!$J$2:$J$2848,$AC66,'B-PorHerramienta'!$K$2:$K$2848,$AD66,'B-PorHerramienta'!$L$2:$L$2848,$AE66,'B-PorHerramienta'!$F$2:$F$2848,"&lt;&gt;")=0,"",ROUND(SUMIFS(INDEX('B-PorHerramienta'!$F$2:$I$2848,0,$AH$6),'B-PorHerramienta'!$A$2:$A$2848,L$8,'B-PorHerramienta'!$J$2:$J$2848,$AC66,'B-PorHerramienta'!$K$2:$K$2848,$AD66,'B-PorHerramienta'!$L$2:$L$2848,$AE66)*$AI$6,$AJ$6))</f>
        <v>2.0000000000000001E-4</v>
      </c>
      <c r="M66" s="48">
        <f>IF(COUNTIFS('B-PorHerramienta'!$A$2:$A$2848,M$8,'B-PorHerramienta'!$J$2:$J$2848,$AC66,'B-PorHerramienta'!$K$2:$K$2848,$AD66,'B-PorHerramienta'!$L$2:$L$2848,$AE66,'B-PorHerramienta'!$F$2:$F$2848,"&lt;&gt;")=0,"",ROUND(SUMIFS(INDEX('B-PorHerramienta'!$F$2:$I$2848,0,$AH$6),'B-PorHerramienta'!$A$2:$A$2848,M$8,'B-PorHerramienta'!$J$2:$J$2848,$AC66,'B-PorHerramienta'!$K$2:$K$2848,$AD66,'B-PorHerramienta'!$L$2:$L$2848,$AE66)*$AI$6,$AJ$6))</f>
        <v>5.0000000000000001E-4</v>
      </c>
      <c r="N66" s="48" t="str">
        <f>IF(COUNTIFS('B-PorHerramienta'!$A$2:$A$2848,N$8,'B-PorHerramienta'!$J$2:$J$2848,$AC66,'B-PorHerramienta'!$K$2:$K$2848,$AD66,'B-PorHerramienta'!$L$2:$L$2848,$AE66,'B-PorHerramienta'!$F$2:$F$2848,"&lt;&gt;")=0,"",ROUND(SUMIFS(INDEX('B-PorHerramienta'!$F$2:$I$2848,0,$AH$6),'B-PorHerramienta'!$A$2:$A$2848,N$8,'B-PorHerramienta'!$J$2:$J$2848,$AC66,'B-PorHerramienta'!$K$2:$K$2848,$AD66,'B-PorHerramienta'!$L$2:$L$2848,$AE66)*$AI$6,$AJ$6))</f>
        <v/>
      </c>
      <c r="O66" s="48" t="str">
        <f>IF(COUNTIFS('B-PorHerramienta'!$A$2:$A$2848,O$8,'B-PorHerramienta'!$J$2:$J$2848,$AC66,'B-PorHerramienta'!$K$2:$K$2848,$AD66,'B-PorHerramienta'!$L$2:$L$2848,$AE66,'B-PorHerramienta'!$F$2:$F$2848,"&lt;&gt;")=0,"",ROUND(SUMIFS(INDEX('B-PorHerramienta'!$F$2:$I$2848,0,$AH$6),'B-PorHerramienta'!$A$2:$A$2848,O$8,'B-PorHerramienta'!$J$2:$J$2848,$AC66,'B-PorHerramienta'!$K$2:$K$2848,$AD66,'B-PorHerramienta'!$L$2:$L$2848,$AE66)*$AI$6,$AJ$6))</f>
        <v/>
      </c>
      <c r="P66" s="48" t="str">
        <f>IF(COUNTIFS('B-PorHerramienta'!$A$2:$A$2848,P$8,'B-PorHerramienta'!$J$2:$J$2848,$AC66,'B-PorHerramienta'!$K$2:$K$2848,$AD66,'B-PorHerramienta'!$L$2:$L$2848,$AE66,'B-PorHerramienta'!$F$2:$F$2848,"&lt;&gt;")=0,"",ROUND(SUMIFS(INDEX('B-PorHerramienta'!$F$2:$I$2848,0,$AH$6),'B-PorHerramienta'!$A$2:$A$2848,P$8,'B-PorHerramienta'!$J$2:$J$2848,$AC66,'B-PorHerramienta'!$K$2:$K$2848,$AD66,'B-PorHerramienta'!$L$2:$L$2848,$AE66)*$AI$6,$AJ$6))</f>
        <v/>
      </c>
      <c r="Q66" s="48" t="str">
        <f>IF(COUNTIFS('B-PorHerramienta'!$A$2:$A$2848,Q$8,'B-PorHerramienta'!$J$2:$J$2848,$AC66,'B-PorHerramienta'!$K$2:$K$2848,$AD66,'B-PorHerramienta'!$L$2:$L$2848,$AE66,'B-PorHerramienta'!$F$2:$F$2848,"&lt;&gt;")=0,"",ROUND(SUMIFS(INDEX('B-PorHerramienta'!$F$2:$I$2848,0,$AH$6),'B-PorHerramienta'!$A$2:$A$2848,Q$8,'B-PorHerramienta'!$J$2:$J$2848,$AC66,'B-PorHerramienta'!$K$2:$K$2848,$AD66,'B-PorHerramienta'!$L$2:$L$2848,$AE66)*$AI$6,$AJ$6))</f>
        <v/>
      </c>
      <c r="R66" s="48" t="str">
        <f>IF(COUNTIFS('B-PorHerramienta'!$A$2:$A$2848,R$8,'B-PorHerramienta'!$J$2:$J$2848,$AC66,'B-PorHerramienta'!$K$2:$K$2848,$AD66,'B-PorHerramienta'!$L$2:$L$2848,$AE66,'B-PorHerramienta'!$F$2:$F$2848,"&lt;&gt;")=0,"",ROUND(SUMIFS(INDEX('B-PorHerramienta'!$F$2:$I$2848,0,$AH$6),'B-PorHerramienta'!$A$2:$A$2848,R$8,'B-PorHerramienta'!$J$2:$J$2848,$AC66,'B-PorHerramienta'!$K$2:$K$2848,$AD66,'B-PorHerramienta'!$L$2:$L$2848,$AE66)*$AI$6,$AJ$6))</f>
        <v/>
      </c>
      <c r="S66" s="48" t="str">
        <f>IF(COUNTIFS('B-PorHerramienta'!$A$2:$A$2848,S$8,'B-PorHerramienta'!$J$2:$J$2848,$AC66,'B-PorHerramienta'!$K$2:$K$2848,$AD66,'B-PorHerramienta'!$L$2:$L$2848,$AE66,'B-PorHerramienta'!$F$2:$F$2848,"&lt;&gt;")=0,"",ROUND(SUMIFS(INDEX('B-PorHerramienta'!$F$2:$I$2848,0,$AH$6),'B-PorHerramienta'!$A$2:$A$2848,S$8,'B-PorHerramienta'!$J$2:$J$2848,$AC66,'B-PorHerramienta'!$K$2:$K$2848,$AD66,'B-PorHerramienta'!$L$2:$L$2848,$AE66)*$AI$6,$AJ$6))</f>
        <v/>
      </c>
      <c r="T66" s="48" t="str">
        <f>IF(COUNTIFS('B-PorHerramienta'!$A$2:$A$2848,T$8,'B-PorHerramienta'!$J$2:$J$2848,$AC66,'B-PorHerramienta'!$K$2:$K$2848,$AD66,'B-PorHerramienta'!$L$2:$L$2848,$AE66,'B-PorHerramienta'!$F$2:$F$2848,"&lt;&gt;")=0,"",ROUND(SUMIFS(INDEX('B-PorHerramienta'!$F$2:$I$2848,0,$AH$6),'B-PorHerramienta'!$A$2:$A$2848,T$8,'B-PorHerramienta'!$J$2:$J$2848,$AC66,'B-PorHerramienta'!$K$2:$K$2848,$AD66,'B-PorHerramienta'!$L$2:$L$2848,$AE66)*$AI$6,$AJ$6))</f>
        <v/>
      </c>
      <c r="U66" s="48" t="str">
        <f>IF(COUNTIFS('B-PorHerramienta'!$A$2:$A$2848,U$8,'B-PorHerramienta'!$J$2:$J$2848,$AC66,'B-PorHerramienta'!$K$2:$K$2848,$AD66,'B-PorHerramienta'!$L$2:$L$2848,$AE66,'B-PorHerramienta'!$F$2:$F$2848,"&lt;&gt;")=0,"",ROUND(SUMIFS(INDEX('B-PorHerramienta'!$F$2:$I$2848,0,$AH$6),'B-PorHerramienta'!$A$2:$A$2848,U$8,'B-PorHerramienta'!$J$2:$J$2848,$AC66,'B-PorHerramienta'!$K$2:$K$2848,$AD66,'B-PorHerramienta'!$L$2:$L$2848,$AE66)*$AI$6,$AJ$6))</f>
        <v/>
      </c>
      <c r="V66" s="48" t="str">
        <f>IF(COUNTIFS('B-PorHerramienta'!$A$2:$A$2848,V$8,'B-PorHerramienta'!$J$2:$J$2848,$AC66,'B-PorHerramienta'!$K$2:$K$2848,$AD66,'B-PorHerramienta'!$L$2:$L$2848,$AE66,'B-PorHerramienta'!$F$2:$F$2848,"&lt;&gt;")=0,"",ROUND(SUMIFS(INDEX('B-PorHerramienta'!$F$2:$I$2848,0,$AH$6),'B-PorHerramienta'!$A$2:$A$2848,V$8,'B-PorHerramienta'!$J$2:$J$2848,$AC66,'B-PorHerramienta'!$K$2:$K$2848,$AD66,'B-PorHerramienta'!$L$2:$L$2848,$AE66)*$AI$6,$AJ$6))</f>
        <v/>
      </c>
      <c r="W66" s="48" t="str">
        <f>IF(COUNTIFS('B-PorHerramienta'!$A$2:$A$2848,W$8,'B-PorHerramienta'!$J$2:$J$2848,$AC66,'B-PorHerramienta'!$K$2:$K$2848,$AD66,'B-PorHerramienta'!$L$2:$L$2848,$AE66,'B-PorHerramienta'!$F$2:$F$2848,"&lt;&gt;")=0,"",ROUND(SUMIFS(INDEX('B-PorHerramienta'!$F$2:$I$2848,0,$AH$6),'B-PorHerramienta'!$A$2:$A$2848,W$8,'B-PorHerramienta'!$J$2:$J$2848,$AC66,'B-PorHerramienta'!$K$2:$K$2848,$AD66,'B-PorHerramienta'!$L$2:$L$2848,$AE66)*$AI$6,$AJ$6))</f>
        <v/>
      </c>
      <c r="X66" s="48" t="str">
        <f>IF(COUNTIFS('B-PorHerramienta'!$A$2:$A$2848,X$8,'B-PorHerramienta'!$J$2:$J$2848,$AC66,'B-PorHerramienta'!$K$2:$K$2848,$AD66,'B-PorHerramienta'!$L$2:$L$2848,$AE66,'B-PorHerramienta'!$F$2:$F$2848,"&lt;&gt;")=0,"",ROUND(SUMIFS(INDEX('B-PorHerramienta'!$F$2:$I$2848,0,$AH$6),'B-PorHerramienta'!$A$2:$A$2848,X$8,'B-PorHerramienta'!$J$2:$J$2848,$AC66,'B-PorHerramienta'!$K$2:$K$2848,$AD66,'B-PorHerramienta'!$L$2:$L$2848,$AE66)*$AI$6,$AJ$6))</f>
        <v/>
      </c>
      <c r="Y66" s="48" t="str">
        <f>IF(COUNTIFS('B-PorHerramienta'!$A$2:$A$2848,Y$8,'B-PorHerramienta'!$J$2:$J$2848,$AC66,'B-PorHerramienta'!$K$2:$K$2848,$AD66,'B-PorHerramienta'!$L$2:$L$2848,$AE66,'B-PorHerramienta'!$F$2:$F$2848,"&lt;&gt;")=0,"",ROUND(SUMIFS(INDEX('B-PorHerramienta'!$F$2:$I$2848,0,$AH$6),'B-PorHerramienta'!$A$2:$A$2848,Y$8,'B-PorHerramienta'!$J$2:$J$2848,$AC66,'B-PorHerramienta'!$K$2:$K$2848,$AD66,'B-PorHerramienta'!$L$2:$L$2848,$AE66)*$AI$6,$AJ$6))</f>
        <v/>
      </c>
      <c r="Z66" s="48" t="str">
        <f>IF(COUNTIFS('B-PorHerramienta'!$A$2:$A$2848,Z$8,'B-PorHerramienta'!$J$2:$J$2848,$AC66,'B-PorHerramienta'!$K$2:$K$2848,$AD66,'B-PorHerramienta'!$L$2:$L$2848,$AE66,'B-PorHerramienta'!$F$2:$F$2848,"&lt;&gt;")=0,"",ROUND(SUMIFS(INDEX('B-PorHerramienta'!$F$2:$I$2848,0,$AH$6),'B-PorHerramienta'!$A$2:$A$2848,Z$8,'B-PorHerramienta'!$J$2:$J$2848,$AC66,'B-PorHerramienta'!$K$2:$K$2848,$AD66,'B-PorHerramienta'!$L$2:$L$2848,$AE66)*$AI$6,$AJ$6))</f>
        <v/>
      </c>
      <c r="AA66" s="6"/>
      <c r="AB66" s="35">
        <v>2</v>
      </c>
      <c r="AC66" s="35" t="s">
        <v>1114</v>
      </c>
      <c r="AD66" s="35" t="s">
        <v>1115</v>
      </c>
      <c r="AE66" s="35" t="s">
        <v>1738</v>
      </c>
      <c r="AF66" s="35"/>
      <c r="AG66" s="35"/>
      <c r="AH66" s="35"/>
      <c r="AI66" s="35"/>
      <c r="AJ66" s="35"/>
      <c r="AK66" s="35"/>
    </row>
    <row r="67" spans="1:37" ht="30" hidden="1" outlineLevel="2" collapsed="1" x14ac:dyDescent="0.25">
      <c r="A67" s="49" t="s">
        <v>2000</v>
      </c>
      <c r="B67" s="47" t="s">
        <v>2154</v>
      </c>
      <c r="C67" s="48" t="str">
        <f>IF(COUNTIFS('B-PorHerramienta'!$A$2:$A$2848,C$8,'B-PorHerramienta'!$J$2:$J$2848,$AC67,'B-PorHerramienta'!$K$2:$K$2848,$AD67,'B-PorHerramienta'!$L$2:$L$2848,$AE67,'B-PorHerramienta'!$F$2:$F$2848,"&lt;&gt;")=0,"",ROUND(SUMIFS(INDEX('B-PorHerramienta'!$F$2:$I$2848,0,$AH$6),'B-PorHerramienta'!$A$2:$A$2848,C$8,'B-PorHerramienta'!$J$2:$J$2848,$AC67,'B-PorHerramienta'!$K$2:$K$2848,$AD67,'B-PorHerramienta'!$L$2:$L$2848,$AE67)*$AI$6,$AJ$6))</f>
        <v/>
      </c>
      <c r="D67" s="48" t="str">
        <f>IF(COUNTIFS('B-PorHerramienta'!$A$2:$A$2848,D$8,'B-PorHerramienta'!$J$2:$J$2848,$AC67,'B-PorHerramienta'!$K$2:$K$2848,$AD67,'B-PorHerramienta'!$L$2:$L$2848,$AE67,'B-PorHerramienta'!$F$2:$F$2848,"&lt;&gt;")=0,"",ROUND(SUMIFS(INDEX('B-PorHerramienta'!$F$2:$I$2848,0,$AH$6),'B-PorHerramienta'!$A$2:$A$2848,D$8,'B-PorHerramienta'!$J$2:$J$2848,$AC67,'B-PorHerramienta'!$K$2:$K$2848,$AD67,'B-PorHerramienta'!$L$2:$L$2848,$AE67)*$AI$6,$AJ$6))</f>
        <v/>
      </c>
      <c r="E67" s="48" t="str">
        <f>IF(COUNTIFS('B-PorHerramienta'!$A$2:$A$2848,E$8,'B-PorHerramienta'!$J$2:$J$2848,$AC67,'B-PorHerramienta'!$K$2:$K$2848,$AD67,'B-PorHerramienta'!$L$2:$L$2848,$AE67,'B-PorHerramienta'!$F$2:$F$2848,"&lt;&gt;")=0,"",ROUND(SUMIFS(INDEX('B-PorHerramienta'!$F$2:$I$2848,0,$AH$6),'B-PorHerramienta'!$A$2:$A$2848,E$8,'B-PorHerramienta'!$J$2:$J$2848,$AC67,'B-PorHerramienta'!$K$2:$K$2848,$AD67,'B-PorHerramienta'!$L$2:$L$2848,$AE67)*$AI$6,$AJ$6))</f>
        <v/>
      </c>
      <c r="F67" s="48" t="str">
        <f>IF(COUNTIFS('B-PorHerramienta'!$A$2:$A$2848,F$8,'B-PorHerramienta'!$J$2:$J$2848,$AC67,'B-PorHerramienta'!$K$2:$K$2848,$AD67,'B-PorHerramienta'!$L$2:$L$2848,$AE67,'B-PorHerramienta'!$F$2:$F$2848,"&lt;&gt;")=0,"",ROUND(SUMIFS(INDEX('B-PorHerramienta'!$F$2:$I$2848,0,$AH$6),'B-PorHerramienta'!$A$2:$A$2848,F$8,'B-PorHerramienta'!$J$2:$J$2848,$AC67,'B-PorHerramienta'!$K$2:$K$2848,$AD67,'B-PorHerramienta'!$L$2:$L$2848,$AE67)*$AI$6,$AJ$6))</f>
        <v/>
      </c>
      <c r="G67" s="48" t="str">
        <f>IF(COUNTIFS('B-PorHerramienta'!$A$2:$A$2848,G$8,'B-PorHerramienta'!$J$2:$J$2848,$AC67,'B-PorHerramienta'!$K$2:$K$2848,$AD67,'B-PorHerramienta'!$L$2:$L$2848,$AE67,'B-PorHerramienta'!$F$2:$F$2848,"&lt;&gt;")=0,"",ROUND(SUMIFS(INDEX('B-PorHerramienta'!$F$2:$I$2848,0,$AH$6),'B-PorHerramienta'!$A$2:$A$2848,G$8,'B-PorHerramienta'!$J$2:$J$2848,$AC67,'B-PorHerramienta'!$K$2:$K$2848,$AD67,'B-PorHerramienta'!$L$2:$L$2848,$AE67)*$AI$6,$AJ$6))</f>
        <v/>
      </c>
      <c r="H67" s="48" t="str">
        <f>IF(COUNTIFS('B-PorHerramienta'!$A$2:$A$2848,H$8,'B-PorHerramienta'!$J$2:$J$2848,$AC67,'B-PorHerramienta'!$K$2:$K$2848,$AD67,'B-PorHerramienta'!$L$2:$L$2848,$AE67,'B-PorHerramienta'!$F$2:$F$2848,"&lt;&gt;")=0,"",ROUND(SUMIFS(INDEX('B-PorHerramienta'!$F$2:$I$2848,0,$AH$6),'B-PorHerramienta'!$A$2:$A$2848,H$8,'B-PorHerramienta'!$J$2:$J$2848,$AC67,'B-PorHerramienta'!$K$2:$K$2848,$AD67,'B-PorHerramienta'!$L$2:$L$2848,$AE67)*$AI$6,$AJ$6))</f>
        <v/>
      </c>
      <c r="I67" s="48" t="str">
        <f>IF(COUNTIFS('B-PorHerramienta'!$A$2:$A$2848,I$8,'B-PorHerramienta'!$J$2:$J$2848,$AC67,'B-PorHerramienta'!$K$2:$K$2848,$AD67,'B-PorHerramienta'!$L$2:$L$2848,$AE67,'B-PorHerramienta'!$F$2:$F$2848,"&lt;&gt;")=0,"",ROUND(SUMIFS(INDEX('B-PorHerramienta'!$F$2:$I$2848,0,$AH$6),'B-PorHerramienta'!$A$2:$A$2848,I$8,'B-PorHerramienta'!$J$2:$J$2848,$AC67,'B-PorHerramienta'!$K$2:$K$2848,$AD67,'B-PorHerramienta'!$L$2:$L$2848,$AE67)*$AI$6,$AJ$6))</f>
        <v/>
      </c>
      <c r="J67" s="48" t="str">
        <f>IF(COUNTIFS('B-PorHerramienta'!$A$2:$A$2848,J$8,'B-PorHerramienta'!$J$2:$J$2848,$AC67,'B-PorHerramienta'!$K$2:$K$2848,$AD67,'B-PorHerramienta'!$L$2:$L$2848,$AE67,'B-PorHerramienta'!$F$2:$F$2848,"&lt;&gt;")=0,"",ROUND(SUMIFS(INDEX('B-PorHerramienta'!$F$2:$I$2848,0,$AH$6),'B-PorHerramienta'!$A$2:$A$2848,J$8,'B-PorHerramienta'!$J$2:$J$2848,$AC67,'B-PorHerramienta'!$K$2:$K$2848,$AD67,'B-PorHerramienta'!$L$2:$L$2848,$AE67)*$AI$6,$AJ$6))</f>
        <v/>
      </c>
      <c r="K67" s="48" t="str">
        <f>IF(COUNTIFS('B-PorHerramienta'!$A$2:$A$2848,K$8,'B-PorHerramienta'!$J$2:$J$2848,$AC67,'B-PorHerramienta'!$K$2:$K$2848,$AD67,'B-PorHerramienta'!$L$2:$L$2848,$AE67,'B-PorHerramienta'!$F$2:$F$2848,"&lt;&gt;")=0,"",ROUND(SUMIFS(INDEX('B-PorHerramienta'!$F$2:$I$2848,0,$AH$6),'B-PorHerramienta'!$A$2:$A$2848,K$8,'B-PorHerramienta'!$J$2:$J$2848,$AC67,'B-PorHerramienta'!$K$2:$K$2848,$AD67,'B-PorHerramienta'!$L$2:$L$2848,$AE67)*$AI$6,$AJ$6))</f>
        <v/>
      </c>
      <c r="L67" s="48" t="str">
        <f>IF(COUNTIFS('B-PorHerramienta'!$A$2:$A$2848,L$8,'B-PorHerramienta'!$J$2:$J$2848,$AC67,'B-PorHerramienta'!$K$2:$K$2848,$AD67,'B-PorHerramienta'!$L$2:$L$2848,$AE67,'B-PorHerramienta'!$F$2:$F$2848,"&lt;&gt;")=0,"",ROUND(SUMIFS(INDEX('B-PorHerramienta'!$F$2:$I$2848,0,$AH$6),'B-PorHerramienta'!$A$2:$A$2848,L$8,'B-PorHerramienta'!$J$2:$J$2848,$AC67,'B-PorHerramienta'!$K$2:$K$2848,$AD67,'B-PorHerramienta'!$L$2:$L$2848,$AE67)*$AI$6,$AJ$6))</f>
        <v/>
      </c>
      <c r="M67" s="48" t="str">
        <f>IF(COUNTIFS('B-PorHerramienta'!$A$2:$A$2848,M$8,'B-PorHerramienta'!$J$2:$J$2848,$AC67,'B-PorHerramienta'!$K$2:$K$2848,$AD67,'B-PorHerramienta'!$L$2:$L$2848,$AE67,'B-PorHerramienta'!$F$2:$F$2848,"&lt;&gt;")=0,"",ROUND(SUMIFS(INDEX('B-PorHerramienta'!$F$2:$I$2848,0,$AH$6),'B-PorHerramienta'!$A$2:$A$2848,M$8,'B-PorHerramienta'!$J$2:$J$2848,$AC67,'B-PorHerramienta'!$K$2:$K$2848,$AD67,'B-PorHerramienta'!$L$2:$L$2848,$AE67)*$AI$6,$AJ$6))</f>
        <v/>
      </c>
      <c r="N67" s="48" t="str">
        <f>IF(COUNTIFS('B-PorHerramienta'!$A$2:$A$2848,N$8,'B-PorHerramienta'!$J$2:$J$2848,$AC67,'B-PorHerramienta'!$K$2:$K$2848,$AD67,'B-PorHerramienta'!$L$2:$L$2848,$AE67,'B-PorHerramienta'!$F$2:$F$2848,"&lt;&gt;")=0,"",ROUND(SUMIFS(INDEX('B-PorHerramienta'!$F$2:$I$2848,0,$AH$6),'B-PorHerramienta'!$A$2:$A$2848,N$8,'B-PorHerramienta'!$J$2:$J$2848,$AC67,'B-PorHerramienta'!$K$2:$K$2848,$AD67,'B-PorHerramienta'!$L$2:$L$2848,$AE67)*$AI$6,$AJ$6))</f>
        <v/>
      </c>
      <c r="O67" s="48" t="str">
        <f>IF(COUNTIFS('B-PorHerramienta'!$A$2:$A$2848,O$8,'B-PorHerramienta'!$J$2:$J$2848,$AC67,'B-PorHerramienta'!$K$2:$K$2848,$AD67,'B-PorHerramienta'!$L$2:$L$2848,$AE67,'B-PorHerramienta'!$F$2:$F$2848,"&lt;&gt;")=0,"",ROUND(SUMIFS(INDEX('B-PorHerramienta'!$F$2:$I$2848,0,$AH$6),'B-PorHerramienta'!$A$2:$A$2848,O$8,'B-PorHerramienta'!$J$2:$J$2848,$AC67,'B-PorHerramienta'!$K$2:$K$2848,$AD67,'B-PorHerramienta'!$L$2:$L$2848,$AE67)*$AI$6,$AJ$6))</f>
        <v/>
      </c>
      <c r="P67" s="48" t="str">
        <f>IF(COUNTIFS('B-PorHerramienta'!$A$2:$A$2848,P$8,'B-PorHerramienta'!$J$2:$J$2848,$AC67,'B-PorHerramienta'!$K$2:$K$2848,$AD67,'B-PorHerramienta'!$L$2:$L$2848,$AE67,'B-PorHerramienta'!$F$2:$F$2848,"&lt;&gt;")=0,"",ROUND(SUMIFS(INDEX('B-PorHerramienta'!$F$2:$I$2848,0,$AH$6),'B-PorHerramienta'!$A$2:$A$2848,P$8,'B-PorHerramienta'!$J$2:$J$2848,$AC67,'B-PorHerramienta'!$K$2:$K$2848,$AD67,'B-PorHerramienta'!$L$2:$L$2848,$AE67)*$AI$6,$AJ$6))</f>
        <v/>
      </c>
      <c r="Q67" s="48" t="str">
        <f>IF(COUNTIFS('B-PorHerramienta'!$A$2:$A$2848,Q$8,'B-PorHerramienta'!$J$2:$J$2848,$AC67,'B-PorHerramienta'!$K$2:$K$2848,$AD67,'B-PorHerramienta'!$L$2:$L$2848,$AE67,'B-PorHerramienta'!$F$2:$F$2848,"&lt;&gt;")=0,"",ROUND(SUMIFS(INDEX('B-PorHerramienta'!$F$2:$I$2848,0,$AH$6),'B-PorHerramienta'!$A$2:$A$2848,Q$8,'B-PorHerramienta'!$J$2:$J$2848,$AC67,'B-PorHerramienta'!$K$2:$K$2848,$AD67,'B-PorHerramienta'!$L$2:$L$2848,$AE67)*$AI$6,$AJ$6))</f>
        <v/>
      </c>
      <c r="R67" s="48" t="str">
        <f>IF(COUNTIFS('B-PorHerramienta'!$A$2:$A$2848,R$8,'B-PorHerramienta'!$J$2:$J$2848,$AC67,'B-PorHerramienta'!$K$2:$K$2848,$AD67,'B-PorHerramienta'!$L$2:$L$2848,$AE67,'B-PorHerramienta'!$F$2:$F$2848,"&lt;&gt;")=0,"",ROUND(SUMIFS(INDEX('B-PorHerramienta'!$F$2:$I$2848,0,$AH$6),'B-PorHerramienta'!$A$2:$A$2848,R$8,'B-PorHerramienta'!$J$2:$J$2848,$AC67,'B-PorHerramienta'!$K$2:$K$2848,$AD67,'B-PorHerramienta'!$L$2:$L$2848,$AE67)*$AI$6,$AJ$6))</f>
        <v/>
      </c>
      <c r="S67" s="48" t="str">
        <f>IF(COUNTIFS('B-PorHerramienta'!$A$2:$A$2848,S$8,'B-PorHerramienta'!$J$2:$J$2848,$AC67,'B-PorHerramienta'!$K$2:$K$2848,$AD67,'B-PorHerramienta'!$L$2:$L$2848,$AE67,'B-PorHerramienta'!$F$2:$F$2848,"&lt;&gt;")=0,"",ROUND(SUMIFS(INDEX('B-PorHerramienta'!$F$2:$I$2848,0,$AH$6),'B-PorHerramienta'!$A$2:$A$2848,S$8,'B-PorHerramienta'!$J$2:$J$2848,$AC67,'B-PorHerramienta'!$K$2:$K$2848,$AD67,'B-PorHerramienta'!$L$2:$L$2848,$AE67)*$AI$6,$AJ$6))</f>
        <v/>
      </c>
      <c r="T67" s="48" t="str">
        <f>IF(COUNTIFS('B-PorHerramienta'!$A$2:$A$2848,T$8,'B-PorHerramienta'!$J$2:$J$2848,$AC67,'B-PorHerramienta'!$K$2:$K$2848,$AD67,'B-PorHerramienta'!$L$2:$L$2848,$AE67,'B-PorHerramienta'!$F$2:$F$2848,"&lt;&gt;")=0,"",ROUND(SUMIFS(INDEX('B-PorHerramienta'!$F$2:$I$2848,0,$AH$6),'B-PorHerramienta'!$A$2:$A$2848,T$8,'B-PorHerramienta'!$J$2:$J$2848,$AC67,'B-PorHerramienta'!$K$2:$K$2848,$AD67,'B-PorHerramienta'!$L$2:$L$2848,$AE67)*$AI$6,$AJ$6))</f>
        <v/>
      </c>
      <c r="U67" s="48" t="str">
        <f>IF(COUNTIFS('B-PorHerramienta'!$A$2:$A$2848,U$8,'B-PorHerramienta'!$J$2:$J$2848,$AC67,'B-PorHerramienta'!$K$2:$K$2848,$AD67,'B-PorHerramienta'!$L$2:$L$2848,$AE67,'B-PorHerramienta'!$F$2:$F$2848,"&lt;&gt;")=0,"",ROUND(SUMIFS(INDEX('B-PorHerramienta'!$F$2:$I$2848,0,$AH$6),'B-PorHerramienta'!$A$2:$A$2848,U$8,'B-PorHerramienta'!$J$2:$J$2848,$AC67,'B-PorHerramienta'!$K$2:$K$2848,$AD67,'B-PorHerramienta'!$L$2:$L$2848,$AE67)*$AI$6,$AJ$6))</f>
        <v/>
      </c>
      <c r="V67" s="48" t="str">
        <f>IF(COUNTIFS('B-PorHerramienta'!$A$2:$A$2848,V$8,'B-PorHerramienta'!$J$2:$J$2848,$AC67,'B-PorHerramienta'!$K$2:$K$2848,$AD67,'B-PorHerramienta'!$L$2:$L$2848,$AE67,'B-PorHerramienta'!$F$2:$F$2848,"&lt;&gt;")=0,"",ROUND(SUMIFS(INDEX('B-PorHerramienta'!$F$2:$I$2848,0,$AH$6),'B-PorHerramienta'!$A$2:$A$2848,V$8,'B-PorHerramienta'!$J$2:$J$2848,$AC67,'B-PorHerramienta'!$K$2:$K$2848,$AD67,'B-PorHerramienta'!$L$2:$L$2848,$AE67)*$AI$6,$AJ$6))</f>
        <v/>
      </c>
      <c r="W67" s="48" t="str">
        <f>IF(COUNTIFS('B-PorHerramienta'!$A$2:$A$2848,W$8,'B-PorHerramienta'!$J$2:$J$2848,$AC67,'B-PorHerramienta'!$K$2:$K$2848,$AD67,'B-PorHerramienta'!$L$2:$L$2848,$AE67,'B-PorHerramienta'!$F$2:$F$2848,"&lt;&gt;")=0,"",ROUND(SUMIFS(INDEX('B-PorHerramienta'!$F$2:$I$2848,0,$AH$6),'B-PorHerramienta'!$A$2:$A$2848,W$8,'B-PorHerramienta'!$J$2:$J$2848,$AC67,'B-PorHerramienta'!$K$2:$K$2848,$AD67,'B-PorHerramienta'!$L$2:$L$2848,$AE67)*$AI$6,$AJ$6))</f>
        <v/>
      </c>
      <c r="X67" s="48" t="str">
        <f>IF(COUNTIFS('B-PorHerramienta'!$A$2:$A$2848,X$8,'B-PorHerramienta'!$J$2:$J$2848,$AC67,'B-PorHerramienta'!$K$2:$K$2848,$AD67,'B-PorHerramienta'!$L$2:$L$2848,$AE67,'B-PorHerramienta'!$F$2:$F$2848,"&lt;&gt;")=0,"",ROUND(SUMIFS(INDEX('B-PorHerramienta'!$F$2:$I$2848,0,$AH$6),'B-PorHerramienta'!$A$2:$A$2848,X$8,'B-PorHerramienta'!$J$2:$J$2848,$AC67,'B-PorHerramienta'!$K$2:$K$2848,$AD67,'B-PorHerramienta'!$L$2:$L$2848,$AE67)*$AI$6,$AJ$6))</f>
        <v/>
      </c>
      <c r="Y67" s="48" t="str">
        <f>IF(COUNTIFS('B-PorHerramienta'!$A$2:$A$2848,Y$8,'B-PorHerramienta'!$J$2:$J$2848,$AC67,'B-PorHerramienta'!$K$2:$K$2848,$AD67,'B-PorHerramienta'!$L$2:$L$2848,$AE67,'B-PorHerramienta'!$F$2:$F$2848,"&lt;&gt;")=0,"",ROUND(SUMIFS(INDEX('B-PorHerramienta'!$F$2:$I$2848,0,$AH$6),'B-PorHerramienta'!$A$2:$A$2848,Y$8,'B-PorHerramienta'!$J$2:$J$2848,$AC67,'B-PorHerramienta'!$K$2:$K$2848,$AD67,'B-PorHerramienta'!$L$2:$L$2848,$AE67)*$AI$6,$AJ$6))</f>
        <v/>
      </c>
      <c r="Z67" s="48" t="str">
        <f>IF(COUNTIFS('B-PorHerramienta'!$A$2:$A$2848,Z$8,'B-PorHerramienta'!$J$2:$J$2848,$AC67,'B-PorHerramienta'!$K$2:$K$2848,$AD67,'B-PorHerramienta'!$L$2:$L$2848,$AE67,'B-PorHerramienta'!$F$2:$F$2848,"&lt;&gt;")=0,"",ROUND(SUMIFS(INDEX('B-PorHerramienta'!$F$2:$I$2848,0,$AH$6),'B-PorHerramienta'!$A$2:$A$2848,Z$8,'B-PorHerramienta'!$J$2:$J$2848,$AC67,'B-PorHerramienta'!$K$2:$K$2848,$AD67,'B-PorHerramienta'!$L$2:$L$2848,$AE67)*$AI$6,$AJ$6))</f>
        <v/>
      </c>
      <c r="AA67" s="6"/>
      <c r="AB67" s="35">
        <v>2</v>
      </c>
      <c r="AC67" s="35" t="s">
        <v>1114</v>
      </c>
      <c r="AD67" s="35" t="s">
        <v>1115</v>
      </c>
      <c r="AE67" s="35" t="s">
        <v>1739</v>
      </c>
      <c r="AF67" s="35"/>
      <c r="AG67" s="35"/>
      <c r="AH67" s="35"/>
      <c r="AI67" s="35"/>
      <c r="AJ67" s="35"/>
      <c r="AK67" s="35"/>
    </row>
    <row r="68" spans="1:37" ht="75" hidden="1" outlineLevel="2" collapsed="1" x14ac:dyDescent="0.25">
      <c r="A68" s="49" t="s">
        <v>2153</v>
      </c>
      <c r="B68" s="47" t="s">
        <v>725</v>
      </c>
      <c r="C68" s="48" t="str">
        <f>IF(COUNTIFS('B-PorHerramienta'!$A$2:$A$2848,C$8,'B-PorHerramienta'!$J$2:$J$2848,$AC68,'B-PorHerramienta'!$K$2:$K$2848,$AD68,'B-PorHerramienta'!$L$2:$L$2848,$AE68,'B-PorHerramienta'!$F$2:$F$2848,"&lt;&gt;")=0,"",ROUND(SUMIFS(INDEX('B-PorHerramienta'!$F$2:$I$2848,0,$AH$6),'B-PorHerramienta'!$A$2:$A$2848,C$8,'B-PorHerramienta'!$J$2:$J$2848,$AC68,'B-PorHerramienta'!$K$2:$K$2848,$AD68,'B-PorHerramienta'!$L$2:$L$2848,$AE68)*$AI$6,$AJ$6))</f>
        <v/>
      </c>
      <c r="D68" s="48" t="str">
        <f>IF(COUNTIFS('B-PorHerramienta'!$A$2:$A$2848,D$8,'B-PorHerramienta'!$J$2:$J$2848,$AC68,'B-PorHerramienta'!$K$2:$K$2848,$AD68,'B-PorHerramienta'!$L$2:$L$2848,$AE68,'B-PorHerramienta'!$F$2:$F$2848,"&lt;&gt;")=0,"",ROUND(SUMIFS(INDEX('B-PorHerramienta'!$F$2:$I$2848,0,$AH$6),'B-PorHerramienta'!$A$2:$A$2848,D$8,'B-PorHerramienta'!$J$2:$J$2848,$AC68,'B-PorHerramienta'!$K$2:$K$2848,$AD68,'B-PorHerramienta'!$L$2:$L$2848,$AE68)*$AI$6,$AJ$6))</f>
        <v/>
      </c>
      <c r="E68" s="48" t="str">
        <f>IF(COUNTIFS('B-PorHerramienta'!$A$2:$A$2848,E$8,'B-PorHerramienta'!$J$2:$J$2848,$AC68,'B-PorHerramienta'!$K$2:$K$2848,$AD68,'B-PorHerramienta'!$L$2:$L$2848,$AE68,'B-PorHerramienta'!$F$2:$F$2848,"&lt;&gt;")=0,"",ROUND(SUMIFS(INDEX('B-PorHerramienta'!$F$2:$I$2848,0,$AH$6),'B-PorHerramienta'!$A$2:$A$2848,E$8,'B-PorHerramienta'!$J$2:$J$2848,$AC68,'B-PorHerramienta'!$K$2:$K$2848,$AD68,'B-PorHerramienta'!$L$2:$L$2848,$AE68)*$AI$6,$AJ$6))</f>
        <v/>
      </c>
      <c r="F68" s="48" t="str">
        <f>IF(COUNTIFS('B-PorHerramienta'!$A$2:$A$2848,F$8,'B-PorHerramienta'!$J$2:$J$2848,$AC68,'B-PorHerramienta'!$K$2:$K$2848,$AD68,'B-PorHerramienta'!$L$2:$L$2848,$AE68,'B-PorHerramienta'!$F$2:$F$2848,"&lt;&gt;")=0,"",ROUND(SUMIFS(INDEX('B-PorHerramienta'!$F$2:$I$2848,0,$AH$6),'B-PorHerramienta'!$A$2:$A$2848,F$8,'B-PorHerramienta'!$J$2:$J$2848,$AC68,'B-PorHerramienta'!$K$2:$K$2848,$AD68,'B-PorHerramienta'!$L$2:$L$2848,$AE68)*$AI$6,$AJ$6))</f>
        <v/>
      </c>
      <c r="G68" s="48" t="str">
        <f>IF(COUNTIFS('B-PorHerramienta'!$A$2:$A$2848,G$8,'B-PorHerramienta'!$J$2:$J$2848,$AC68,'B-PorHerramienta'!$K$2:$K$2848,$AD68,'B-PorHerramienta'!$L$2:$L$2848,$AE68,'B-PorHerramienta'!$F$2:$F$2848,"&lt;&gt;")=0,"",ROUND(SUMIFS(INDEX('B-PorHerramienta'!$F$2:$I$2848,0,$AH$6),'B-PorHerramienta'!$A$2:$A$2848,G$8,'B-PorHerramienta'!$J$2:$J$2848,$AC68,'B-PorHerramienta'!$K$2:$K$2848,$AD68,'B-PorHerramienta'!$L$2:$L$2848,$AE68)*$AI$6,$AJ$6))</f>
        <v/>
      </c>
      <c r="H68" s="48" t="str">
        <f>IF(COUNTIFS('B-PorHerramienta'!$A$2:$A$2848,H$8,'B-PorHerramienta'!$J$2:$J$2848,$AC68,'B-PorHerramienta'!$K$2:$K$2848,$AD68,'B-PorHerramienta'!$L$2:$L$2848,$AE68,'B-PorHerramienta'!$F$2:$F$2848,"&lt;&gt;")=0,"",ROUND(SUMIFS(INDEX('B-PorHerramienta'!$F$2:$I$2848,0,$AH$6),'B-PorHerramienta'!$A$2:$A$2848,H$8,'B-PorHerramienta'!$J$2:$J$2848,$AC68,'B-PorHerramienta'!$K$2:$K$2848,$AD68,'B-PorHerramienta'!$L$2:$L$2848,$AE68)*$AI$6,$AJ$6))</f>
        <v/>
      </c>
      <c r="I68" s="48" t="str">
        <f>IF(COUNTIFS('B-PorHerramienta'!$A$2:$A$2848,I$8,'B-PorHerramienta'!$J$2:$J$2848,$AC68,'B-PorHerramienta'!$K$2:$K$2848,$AD68,'B-PorHerramienta'!$L$2:$L$2848,$AE68,'B-PorHerramienta'!$F$2:$F$2848,"&lt;&gt;")=0,"",ROUND(SUMIFS(INDEX('B-PorHerramienta'!$F$2:$I$2848,0,$AH$6),'B-PorHerramienta'!$A$2:$A$2848,I$8,'B-PorHerramienta'!$J$2:$J$2848,$AC68,'B-PorHerramienta'!$K$2:$K$2848,$AD68,'B-PorHerramienta'!$L$2:$L$2848,$AE68)*$AI$6,$AJ$6))</f>
        <v/>
      </c>
      <c r="J68" s="48" t="str">
        <f>IF(COUNTIFS('B-PorHerramienta'!$A$2:$A$2848,J$8,'B-PorHerramienta'!$J$2:$J$2848,$AC68,'B-PorHerramienta'!$K$2:$K$2848,$AD68,'B-PorHerramienta'!$L$2:$L$2848,$AE68,'B-PorHerramienta'!$F$2:$F$2848,"&lt;&gt;")=0,"",ROUND(SUMIFS(INDEX('B-PorHerramienta'!$F$2:$I$2848,0,$AH$6),'B-PorHerramienta'!$A$2:$A$2848,J$8,'B-PorHerramienta'!$J$2:$J$2848,$AC68,'B-PorHerramienta'!$K$2:$K$2848,$AD68,'B-PorHerramienta'!$L$2:$L$2848,$AE68)*$AI$6,$AJ$6))</f>
        <v/>
      </c>
      <c r="K68" s="48" t="str">
        <f>IF(COUNTIFS('B-PorHerramienta'!$A$2:$A$2848,K$8,'B-PorHerramienta'!$J$2:$J$2848,$AC68,'B-PorHerramienta'!$K$2:$K$2848,$AD68,'B-PorHerramienta'!$L$2:$L$2848,$AE68,'B-PorHerramienta'!$F$2:$F$2848,"&lt;&gt;")=0,"",ROUND(SUMIFS(INDEX('B-PorHerramienta'!$F$2:$I$2848,0,$AH$6),'B-PorHerramienta'!$A$2:$A$2848,K$8,'B-PorHerramienta'!$J$2:$J$2848,$AC68,'B-PorHerramienta'!$K$2:$K$2848,$AD68,'B-PorHerramienta'!$L$2:$L$2848,$AE68)*$AI$6,$AJ$6))</f>
        <v/>
      </c>
      <c r="L68" s="48">
        <f>IF(COUNTIFS('B-PorHerramienta'!$A$2:$A$2848,L$8,'B-PorHerramienta'!$J$2:$J$2848,$AC68,'B-PorHerramienta'!$K$2:$K$2848,$AD68,'B-PorHerramienta'!$L$2:$L$2848,$AE68,'B-PorHerramienta'!$F$2:$F$2848,"&lt;&gt;")=0,"",ROUND(SUMIFS(INDEX('B-PorHerramienta'!$F$2:$I$2848,0,$AH$6),'B-PorHerramienta'!$A$2:$A$2848,L$8,'B-PorHerramienta'!$J$2:$J$2848,$AC68,'B-PorHerramienta'!$K$2:$K$2848,$AD68,'B-PorHerramienta'!$L$2:$L$2848,$AE68)*$AI$6,$AJ$6))</f>
        <v>1.46E-2</v>
      </c>
      <c r="M68" s="48" t="str">
        <f>IF(COUNTIFS('B-PorHerramienta'!$A$2:$A$2848,M$8,'B-PorHerramienta'!$J$2:$J$2848,$AC68,'B-PorHerramienta'!$K$2:$K$2848,$AD68,'B-PorHerramienta'!$L$2:$L$2848,$AE68,'B-PorHerramienta'!$F$2:$F$2848,"&lt;&gt;")=0,"",ROUND(SUMIFS(INDEX('B-PorHerramienta'!$F$2:$I$2848,0,$AH$6),'B-PorHerramienta'!$A$2:$A$2848,M$8,'B-PorHerramienta'!$J$2:$J$2848,$AC68,'B-PorHerramienta'!$K$2:$K$2848,$AD68,'B-PorHerramienta'!$L$2:$L$2848,$AE68)*$AI$6,$AJ$6))</f>
        <v/>
      </c>
      <c r="N68" s="48" t="str">
        <f>IF(COUNTIFS('B-PorHerramienta'!$A$2:$A$2848,N$8,'B-PorHerramienta'!$J$2:$J$2848,$AC68,'B-PorHerramienta'!$K$2:$K$2848,$AD68,'B-PorHerramienta'!$L$2:$L$2848,$AE68,'B-PorHerramienta'!$F$2:$F$2848,"&lt;&gt;")=0,"",ROUND(SUMIFS(INDEX('B-PorHerramienta'!$F$2:$I$2848,0,$AH$6),'B-PorHerramienta'!$A$2:$A$2848,N$8,'B-PorHerramienta'!$J$2:$J$2848,$AC68,'B-PorHerramienta'!$K$2:$K$2848,$AD68,'B-PorHerramienta'!$L$2:$L$2848,$AE68)*$AI$6,$AJ$6))</f>
        <v/>
      </c>
      <c r="O68" s="48" t="str">
        <f>IF(COUNTIFS('B-PorHerramienta'!$A$2:$A$2848,O$8,'B-PorHerramienta'!$J$2:$J$2848,$AC68,'B-PorHerramienta'!$K$2:$K$2848,$AD68,'B-PorHerramienta'!$L$2:$L$2848,$AE68,'B-PorHerramienta'!$F$2:$F$2848,"&lt;&gt;")=0,"",ROUND(SUMIFS(INDEX('B-PorHerramienta'!$F$2:$I$2848,0,$AH$6),'B-PorHerramienta'!$A$2:$A$2848,O$8,'B-PorHerramienta'!$J$2:$J$2848,$AC68,'B-PorHerramienta'!$K$2:$K$2848,$AD68,'B-PorHerramienta'!$L$2:$L$2848,$AE68)*$AI$6,$AJ$6))</f>
        <v/>
      </c>
      <c r="P68" s="48" t="str">
        <f>IF(COUNTIFS('B-PorHerramienta'!$A$2:$A$2848,P$8,'B-PorHerramienta'!$J$2:$J$2848,$AC68,'B-PorHerramienta'!$K$2:$K$2848,$AD68,'B-PorHerramienta'!$L$2:$L$2848,$AE68,'B-PorHerramienta'!$F$2:$F$2848,"&lt;&gt;")=0,"",ROUND(SUMIFS(INDEX('B-PorHerramienta'!$F$2:$I$2848,0,$AH$6),'B-PorHerramienta'!$A$2:$A$2848,P$8,'B-PorHerramienta'!$J$2:$J$2848,$AC68,'B-PorHerramienta'!$K$2:$K$2848,$AD68,'B-PorHerramienta'!$L$2:$L$2848,$AE68)*$AI$6,$AJ$6))</f>
        <v/>
      </c>
      <c r="Q68" s="48" t="str">
        <f>IF(COUNTIFS('B-PorHerramienta'!$A$2:$A$2848,Q$8,'B-PorHerramienta'!$J$2:$J$2848,$AC68,'B-PorHerramienta'!$K$2:$K$2848,$AD68,'B-PorHerramienta'!$L$2:$L$2848,$AE68,'B-PorHerramienta'!$F$2:$F$2848,"&lt;&gt;")=0,"",ROUND(SUMIFS(INDEX('B-PorHerramienta'!$F$2:$I$2848,0,$AH$6),'B-PorHerramienta'!$A$2:$A$2848,Q$8,'B-PorHerramienta'!$J$2:$J$2848,$AC68,'B-PorHerramienta'!$K$2:$K$2848,$AD68,'B-PorHerramienta'!$L$2:$L$2848,$AE68)*$AI$6,$AJ$6))</f>
        <v/>
      </c>
      <c r="R68" s="48" t="str">
        <f>IF(COUNTIFS('B-PorHerramienta'!$A$2:$A$2848,R$8,'B-PorHerramienta'!$J$2:$J$2848,$AC68,'B-PorHerramienta'!$K$2:$K$2848,$AD68,'B-PorHerramienta'!$L$2:$L$2848,$AE68,'B-PorHerramienta'!$F$2:$F$2848,"&lt;&gt;")=0,"",ROUND(SUMIFS(INDEX('B-PorHerramienta'!$F$2:$I$2848,0,$AH$6),'B-PorHerramienta'!$A$2:$A$2848,R$8,'B-PorHerramienta'!$J$2:$J$2848,$AC68,'B-PorHerramienta'!$K$2:$K$2848,$AD68,'B-PorHerramienta'!$L$2:$L$2848,$AE68)*$AI$6,$AJ$6))</f>
        <v/>
      </c>
      <c r="S68" s="48" t="str">
        <f>IF(COUNTIFS('B-PorHerramienta'!$A$2:$A$2848,S$8,'B-PorHerramienta'!$J$2:$J$2848,$AC68,'B-PorHerramienta'!$K$2:$K$2848,$AD68,'B-PorHerramienta'!$L$2:$L$2848,$AE68,'B-PorHerramienta'!$F$2:$F$2848,"&lt;&gt;")=0,"",ROUND(SUMIFS(INDEX('B-PorHerramienta'!$F$2:$I$2848,0,$AH$6),'B-PorHerramienta'!$A$2:$A$2848,S$8,'B-PorHerramienta'!$J$2:$J$2848,$AC68,'B-PorHerramienta'!$K$2:$K$2848,$AD68,'B-PorHerramienta'!$L$2:$L$2848,$AE68)*$AI$6,$AJ$6))</f>
        <v/>
      </c>
      <c r="T68" s="48" t="str">
        <f>IF(COUNTIFS('B-PorHerramienta'!$A$2:$A$2848,T$8,'B-PorHerramienta'!$J$2:$J$2848,$AC68,'B-PorHerramienta'!$K$2:$K$2848,$AD68,'B-PorHerramienta'!$L$2:$L$2848,$AE68,'B-PorHerramienta'!$F$2:$F$2848,"&lt;&gt;")=0,"",ROUND(SUMIFS(INDEX('B-PorHerramienta'!$F$2:$I$2848,0,$AH$6),'B-PorHerramienta'!$A$2:$A$2848,T$8,'B-PorHerramienta'!$J$2:$J$2848,$AC68,'B-PorHerramienta'!$K$2:$K$2848,$AD68,'B-PorHerramienta'!$L$2:$L$2848,$AE68)*$AI$6,$AJ$6))</f>
        <v/>
      </c>
      <c r="U68" s="48" t="str">
        <f>IF(COUNTIFS('B-PorHerramienta'!$A$2:$A$2848,U$8,'B-PorHerramienta'!$J$2:$J$2848,$AC68,'B-PorHerramienta'!$K$2:$K$2848,$AD68,'B-PorHerramienta'!$L$2:$L$2848,$AE68,'B-PorHerramienta'!$F$2:$F$2848,"&lt;&gt;")=0,"",ROUND(SUMIFS(INDEX('B-PorHerramienta'!$F$2:$I$2848,0,$AH$6),'B-PorHerramienta'!$A$2:$A$2848,U$8,'B-PorHerramienta'!$J$2:$J$2848,$AC68,'B-PorHerramienta'!$K$2:$K$2848,$AD68,'B-PorHerramienta'!$L$2:$L$2848,$AE68)*$AI$6,$AJ$6))</f>
        <v/>
      </c>
      <c r="V68" s="48" t="str">
        <f>IF(COUNTIFS('B-PorHerramienta'!$A$2:$A$2848,V$8,'B-PorHerramienta'!$J$2:$J$2848,$AC68,'B-PorHerramienta'!$K$2:$K$2848,$AD68,'B-PorHerramienta'!$L$2:$L$2848,$AE68,'B-PorHerramienta'!$F$2:$F$2848,"&lt;&gt;")=0,"",ROUND(SUMIFS(INDEX('B-PorHerramienta'!$F$2:$I$2848,0,$AH$6),'B-PorHerramienta'!$A$2:$A$2848,V$8,'B-PorHerramienta'!$J$2:$J$2848,$AC68,'B-PorHerramienta'!$K$2:$K$2848,$AD68,'B-PorHerramienta'!$L$2:$L$2848,$AE68)*$AI$6,$AJ$6))</f>
        <v/>
      </c>
      <c r="W68" s="48" t="str">
        <f>IF(COUNTIFS('B-PorHerramienta'!$A$2:$A$2848,W$8,'B-PorHerramienta'!$J$2:$J$2848,$AC68,'B-PorHerramienta'!$K$2:$K$2848,$AD68,'B-PorHerramienta'!$L$2:$L$2848,$AE68,'B-PorHerramienta'!$F$2:$F$2848,"&lt;&gt;")=0,"",ROUND(SUMIFS(INDEX('B-PorHerramienta'!$F$2:$I$2848,0,$AH$6),'B-PorHerramienta'!$A$2:$A$2848,W$8,'B-PorHerramienta'!$J$2:$J$2848,$AC68,'B-PorHerramienta'!$K$2:$K$2848,$AD68,'B-PorHerramienta'!$L$2:$L$2848,$AE68)*$AI$6,$AJ$6))</f>
        <v/>
      </c>
      <c r="X68" s="48" t="str">
        <f>IF(COUNTIFS('B-PorHerramienta'!$A$2:$A$2848,X$8,'B-PorHerramienta'!$J$2:$J$2848,$AC68,'B-PorHerramienta'!$K$2:$K$2848,$AD68,'B-PorHerramienta'!$L$2:$L$2848,$AE68,'B-PorHerramienta'!$F$2:$F$2848,"&lt;&gt;")=0,"",ROUND(SUMIFS(INDEX('B-PorHerramienta'!$F$2:$I$2848,0,$AH$6),'B-PorHerramienta'!$A$2:$A$2848,X$8,'B-PorHerramienta'!$J$2:$J$2848,$AC68,'B-PorHerramienta'!$K$2:$K$2848,$AD68,'B-PorHerramienta'!$L$2:$L$2848,$AE68)*$AI$6,$AJ$6))</f>
        <v/>
      </c>
      <c r="Y68" s="48" t="str">
        <f>IF(COUNTIFS('B-PorHerramienta'!$A$2:$A$2848,Y$8,'B-PorHerramienta'!$J$2:$J$2848,$AC68,'B-PorHerramienta'!$K$2:$K$2848,$AD68,'B-PorHerramienta'!$L$2:$L$2848,$AE68,'B-PorHerramienta'!$F$2:$F$2848,"&lt;&gt;")=0,"",ROUND(SUMIFS(INDEX('B-PorHerramienta'!$F$2:$I$2848,0,$AH$6),'B-PorHerramienta'!$A$2:$A$2848,Y$8,'B-PorHerramienta'!$J$2:$J$2848,$AC68,'B-PorHerramienta'!$K$2:$K$2848,$AD68,'B-PorHerramienta'!$L$2:$L$2848,$AE68)*$AI$6,$AJ$6))</f>
        <v/>
      </c>
      <c r="Z68" s="48" t="str">
        <f>IF(COUNTIFS('B-PorHerramienta'!$A$2:$A$2848,Z$8,'B-PorHerramienta'!$J$2:$J$2848,$AC68,'B-PorHerramienta'!$K$2:$K$2848,$AD68,'B-PorHerramienta'!$L$2:$L$2848,$AE68,'B-PorHerramienta'!$F$2:$F$2848,"&lt;&gt;")=0,"",ROUND(SUMIFS(INDEX('B-PorHerramienta'!$F$2:$I$2848,0,$AH$6),'B-PorHerramienta'!$A$2:$A$2848,Z$8,'B-PorHerramienta'!$J$2:$J$2848,$AC68,'B-PorHerramienta'!$K$2:$K$2848,$AD68,'B-PorHerramienta'!$L$2:$L$2848,$AE68)*$AI$6,$AJ$6))</f>
        <v/>
      </c>
      <c r="AA68" s="6"/>
      <c r="AB68" s="35">
        <v>2</v>
      </c>
      <c r="AC68" s="35" t="s">
        <v>1114</v>
      </c>
      <c r="AD68" s="35" t="s">
        <v>1115</v>
      </c>
      <c r="AE68" s="35" t="s">
        <v>1769</v>
      </c>
      <c r="AF68" s="35"/>
      <c r="AG68" s="35"/>
      <c r="AH68" s="35"/>
      <c r="AI68" s="35"/>
      <c r="AJ68" s="35"/>
      <c r="AK68" s="35"/>
    </row>
    <row r="69" spans="1:37" ht="45" hidden="1" outlineLevel="2" collapsed="1" x14ac:dyDescent="0.25">
      <c r="A69" s="49" t="s">
        <v>2152</v>
      </c>
      <c r="B69" s="47" t="s">
        <v>727</v>
      </c>
      <c r="C69" s="48" t="str">
        <f>IF(COUNTIFS('B-PorHerramienta'!$A$2:$A$2848,C$8,'B-PorHerramienta'!$J$2:$J$2848,$AC69,'B-PorHerramienta'!$K$2:$K$2848,$AD69,'B-PorHerramienta'!$L$2:$L$2848,$AE69,'B-PorHerramienta'!$F$2:$F$2848,"&lt;&gt;")=0,"",ROUND(SUMIFS(INDEX('B-PorHerramienta'!$F$2:$I$2848,0,$AH$6),'B-PorHerramienta'!$A$2:$A$2848,C$8,'B-PorHerramienta'!$J$2:$J$2848,$AC69,'B-PorHerramienta'!$K$2:$K$2848,$AD69,'B-PorHerramienta'!$L$2:$L$2848,$AE69)*$AI$6,$AJ$6))</f>
        <v/>
      </c>
      <c r="D69" s="48" t="str">
        <f>IF(COUNTIFS('B-PorHerramienta'!$A$2:$A$2848,D$8,'B-PorHerramienta'!$J$2:$J$2848,$AC69,'B-PorHerramienta'!$K$2:$K$2848,$AD69,'B-PorHerramienta'!$L$2:$L$2848,$AE69,'B-PorHerramienta'!$F$2:$F$2848,"&lt;&gt;")=0,"",ROUND(SUMIFS(INDEX('B-PorHerramienta'!$F$2:$I$2848,0,$AH$6),'B-PorHerramienta'!$A$2:$A$2848,D$8,'B-PorHerramienta'!$J$2:$J$2848,$AC69,'B-PorHerramienta'!$K$2:$K$2848,$AD69,'B-PorHerramienta'!$L$2:$L$2848,$AE69)*$AI$6,$AJ$6))</f>
        <v/>
      </c>
      <c r="E69" s="48" t="str">
        <f>IF(COUNTIFS('B-PorHerramienta'!$A$2:$A$2848,E$8,'B-PorHerramienta'!$J$2:$J$2848,$AC69,'B-PorHerramienta'!$K$2:$K$2848,$AD69,'B-PorHerramienta'!$L$2:$L$2848,$AE69,'B-PorHerramienta'!$F$2:$F$2848,"&lt;&gt;")=0,"",ROUND(SUMIFS(INDEX('B-PorHerramienta'!$F$2:$I$2848,0,$AH$6),'B-PorHerramienta'!$A$2:$A$2848,E$8,'B-PorHerramienta'!$J$2:$J$2848,$AC69,'B-PorHerramienta'!$K$2:$K$2848,$AD69,'B-PorHerramienta'!$L$2:$L$2848,$AE69)*$AI$6,$AJ$6))</f>
        <v/>
      </c>
      <c r="F69" s="48" t="str">
        <f>IF(COUNTIFS('B-PorHerramienta'!$A$2:$A$2848,F$8,'B-PorHerramienta'!$J$2:$J$2848,$AC69,'B-PorHerramienta'!$K$2:$K$2848,$AD69,'B-PorHerramienta'!$L$2:$L$2848,$AE69,'B-PorHerramienta'!$F$2:$F$2848,"&lt;&gt;")=0,"",ROUND(SUMIFS(INDEX('B-PorHerramienta'!$F$2:$I$2848,0,$AH$6),'B-PorHerramienta'!$A$2:$A$2848,F$8,'B-PorHerramienta'!$J$2:$J$2848,$AC69,'B-PorHerramienta'!$K$2:$K$2848,$AD69,'B-PorHerramienta'!$L$2:$L$2848,$AE69)*$AI$6,$AJ$6))</f>
        <v/>
      </c>
      <c r="G69" s="48" t="str">
        <f>IF(COUNTIFS('B-PorHerramienta'!$A$2:$A$2848,G$8,'B-PorHerramienta'!$J$2:$J$2848,$AC69,'B-PorHerramienta'!$K$2:$K$2848,$AD69,'B-PorHerramienta'!$L$2:$L$2848,$AE69,'B-PorHerramienta'!$F$2:$F$2848,"&lt;&gt;")=0,"",ROUND(SUMIFS(INDEX('B-PorHerramienta'!$F$2:$I$2848,0,$AH$6),'B-PorHerramienta'!$A$2:$A$2848,G$8,'B-PorHerramienta'!$J$2:$J$2848,$AC69,'B-PorHerramienta'!$K$2:$K$2848,$AD69,'B-PorHerramienta'!$L$2:$L$2848,$AE69)*$AI$6,$AJ$6))</f>
        <v/>
      </c>
      <c r="H69" s="48" t="str">
        <f>IF(COUNTIFS('B-PorHerramienta'!$A$2:$A$2848,H$8,'B-PorHerramienta'!$J$2:$J$2848,$AC69,'B-PorHerramienta'!$K$2:$K$2848,$AD69,'B-PorHerramienta'!$L$2:$L$2848,$AE69,'B-PorHerramienta'!$F$2:$F$2848,"&lt;&gt;")=0,"",ROUND(SUMIFS(INDEX('B-PorHerramienta'!$F$2:$I$2848,0,$AH$6),'B-PorHerramienta'!$A$2:$A$2848,H$8,'B-PorHerramienta'!$J$2:$J$2848,$AC69,'B-PorHerramienta'!$K$2:$K$2848,$AD69,'B-PorHerramienta'!$L$2:$L$2848,$AE69)*$AI$6,$AJ$6))</f>
        <v/>
      </c>
      <c r="I69" s="48" t="str">
        <f>IF(COUNTIFS('B-PorHerramienta'!$A$2:$A$2848,I$8,'B-PorHerramienta'!$J$2:$J$2848,$AC69,'B-PorHerramienta'!$K$2:$K$2848,$AD69,'B-PorHerramienta'!$L$2:$L$2848,$AE69,'B-PorHerramienta'!$F$2:$F$2848,"&lt;&gt;")=0,"",ROUND(SUMIFS(INDEX('B-PorHerramienta'!$F$2:$I$2848,0,$AH$6),'B-PorHerramienta'!$A$2:$A$2848,I$8,'B-PorHerramienta'!$J$2:$J$2848,$AC69,'B-PorHerramienta'!$K$2:$K$2848,$AD69,'B-PorHerramienta'!$L$2:$L$2848,$AE69)*$AI$6,$AJ$6))</f>
        <v/>
      </c>
      <c r="J69" s="48" t="str">
        <f>IF(COUNTIFS('B-PorHerramienta'!$A$2:$A$2848,J$8,'B-PorHerramienta'!$J$2:$J$2848,$AC69,'B-PorHerramienta'!$K$2:$K$2848,$AD69,'B-PorHerramienta'!$L$2:$L$2848,$AE69,'B-PorHerramienta'!$F$2:$F$2848,"&lt;&gt;")=0,"",ROUND(SUMIFS(INDEX('B-PorHerramienta'!$F$2:$I$2848,0,$AH$6),'B-PorHerramienta'!$A$2:$A$2848,J$8,'B-PorHerramienta'!$J$2:$J$2848,$AC69,'B-PorHerramienta'!$K$2:$K$2848,$AD69,'B-PorHerramienta'!$L$2:$L$2848,$AE69)*$AI$6,$AJ$6))</f>
        <v/>
      </c>
      <c r="K69" s="48" t="str">
        <f>IF(COUNTIFS('B-PorHerramienta'!$A$2:$A$2848,K$8,'B-PorHerramienta'!$J$2:$J$2848,$AC69,'B-PorHerramienta'!$K$2:$K$2848,$AD69,'B-PorHerramienta'!$L$2:$L$2848,$AE69,'B-PorHerramienta'!$F$2:$F$2848,"&lt;&gt;")=0,"",ROUND(SUMIFS(INDEX('B-PorHerramienta'!$F$2:$I$2848,0,$AH$6),'B-PorHerramienta'!$A$2:$A$2848,K$8,'B-PorHerramienta'!$J$2:$J$2848,$AC69,'B-PorHerramienta'!$K$2:$K$2848,$AD69,'B-PorHerramienta'!$L$2:$L$2848,$AE69)*$AI$6,$AJ$6))</f>
        <v/>
      </c>
      <c r="L69" s="48">
        <f>IF(COUNTIFS('B-PorHerramienta'!$A$2:$A$2848,L$8,'B-PorHerramienta'!$J$2:$J$2848,$AC69,'B-PorHerramienta'!$K$2:$K$2848,$AD69,'B-PorHerramienta'!$L$2:$L$2848,$AE69,'B-PorHerramienta'!$F$2:$F$2848,"&lt;&gt;")=0,"",ROUND(SUMIFS(INDEX('B-PorHerramienta'!$F$2:$I$2848,0,$AH$6),'B-PorHerramienta'!$A$2:$A$2848,L$8,'B-PorHerramienta'!$J$2:$J$2848,$AC69,'B-PorHerramienta'!$K$2:$K$2848,$AD69,'B-PorHerramienta'!$L$2:$L$2848,$AE69)*$AI$6,$AJ$6))</f>
        <v>8.5000000000000006E-3</v>
      </c>
      <c r="M69" s="48" t="str">
        <f>IF(COUNTIFS('B-PorHerramienta'!$A$2:$A$2848,M$8,'B-PorHerramienta'!$J$2:$J$2848,$AC69,'B-PorHerramienta'!$K$2:$K$2848,$AD69,'B-PorHerramienta'!$L$2:$L$2848,$AE69,'B-PorHerramienta'!$F$2:$F$2848,"&lt;&gt;")=0,"",ROUND(SUMIFS(INDEX('B-PorHerramienta'!$F$2:$I$2848,0,$AH$6),'B-PorHerramienta'!$A$2:$A$2848,M$8,'B-PorHerramienta'!$J$2:$J$2848,$AC69,'B-PorHerramienta'!$K$2:$K$2848,$AD69,'B-PorHerramienta'!$L$2:$L$2848,$AE69)*$AI$6,$AJ$6))</f>
        <v/>
      </c>
      <c r="N69" s="48" t="str">
        <f>IF(COUNTIFS('B-PorHerramienta'!$A$2:$A$2848,N$8,'B-PorHerramienta'!$J$2:$J$2848,$AC69,'B-PorHerramienta'!$K$2:$K$2848,$AD69,'B-PorHerramienta'!$L$2:$L$2848,$AE69,'B-PorHerramienta'!$F$2:$F$2848,"&lt;&gt;")=0,"",ROUND(SUMIFS(INDEX('B-PorHerramienta'!$F$2:$I$2848,0,$AH$6),'B-PorHerramienta'!$A$2:$A$2848,N$8,'B-PorHerramienta'!$J$2:$J$2848,$AC69,'B-PorHerramienta'!$K$2:$K$2848,$AD69,'B-PorHerramienta'!$L$2:$L$2848,$AE69)*$AI$6,$AJ$6))</f>
        <v/>
      </c>
      <c r="O69" s="48" t="str">
        <f>IF(COUNTIFS('B-PorHerramienta'!$A$2:$A$2848,O$8,'B-PorHerramienta'!$J$2:$J$2848,$AC69,'B-PorHerramienta'!$K$2:$K$2848,$AD69,'B-PorHerramienta'!$L$2:$L$2848,$AE69,'B-PorHerramienta'!$F$2:$F$2848,"&lt;&gt;")=0,"",ROUND(SUMIFS(INDEX('B-PorHerramienta'!$F$2:$I$2848,0,$AH$6),'B-PorHerramienta'!$A$2:$A$2848,O$8,'B-PorHerramienta'!$J$2:$J$2848,$AC69,'B-PorHerramienta'!$K$2:$K$2848,$AD69,'B-PorHerramienta'!$L$2:$L$2848,$AE69)*$AI$6,$AJ$6))</f>
        <v/>
      </c>
      <c r="P69" s="48" t="str">
        <f>IF(COUNTIFS('B-PorHerramienta'!$A$2:$A$2848,P$8,'B-PorHerramienta'!$J$2:$J$2848,$AC69,'B-PorHerramienta'!$K$2:$K$2848,$AD69,'B-PorHerramienta'!$L$2:$L$2848,$AE69,'B-PorHerramienta'!$F$2:$F$2848,"&lt;&gt;")=0,"",ROUND(SUMIFS(INDEX('B-PorHerramienta'!$F$2:$I$2848,0,$AH$6),'B-PorHerramienta'!$A$2:$A$2848,P$8,'B-PorHerramienta'!$J$2:$J$2848,$AC69,'B-PorHerramienta'!$K$2:$K$2848,$AD69,'B-PorHerramienta'!$L$2:$L$2848,$AE69)*$AI$6,$AJ$6))</f>
        <v/>
      </c>
      <c r="Q69" s="48" t="str">
        <f>IF(COUNTIFS('B-PorHerramienta'!$A$2:$A$2848,Q$8,'B-PorHerramienta'!$J$2:$J$2848,$AC69,'B-PorHerramienta'!$K$2:$K$2848,$AD69,'B-PorHerramienta'!$L$2:$L$2848,$AE69,'B-PorHerramienta'!$F$2:$F$2848,"&lt;&gt;")=0,"",ROUND(SUMIFS(INDEX('B-PorHerramienta'!$F$2:$I$2848,0,$AH$6),'B-PorHerramienta'!$A$2:$A$2848,Q$8,'B-PorHerramienta'!$J$2:$J$2848,$AC69,'B-PorHerramienta'!$K$2:$K$2848,$AD69,'B-PorHerramienta'!$L$2:$L$2848,$AE69)*$AI$6,$AJ$6))</f>
        <v/>
      </c>
      <c r="R69" s="48" t="str">
        <f>IF(COUNTIFS('B-PorHerramienta'!$A$2:$A$2848,R$8,'B-PorHerramienta'!$J$2:$J$2848,$AC69,'B-PorHerramienta'!$K$2:$K$2848,$AD69,'B-PorHerramienta'!$L$2:$L$2848,$AE69,'B-PorHerramienta'!$F$2:$F$2848,"&lt;&gt;")=0,"",ROUND(SUMIFS(INDEX('B-PorHerramienta'!$F$2:$I$2848,0,$AH$6),'B-PorHerramienta'!$A$2:$A$2848,R$8,'B-PorHerramienta'!$J$2:$J$2848,$AC69,'B-PorHerramienta'!$K$2:$K$2848,$AD69,'B-PorHerramienta'!$L$2:$L$2848,$AE69)*$AI$6,$AJ$6))</f>
        <v/>
      </c>
      <c r="S69" s="48" t="str">
        <f>IF(COUNTIFS('B-PorHerramienta'!$A$2:$A$2848,S$8,'B-PorHerramienta'!$J$2:$J$2848,$AC69,'B-PorHerramienta'!$K$2:$K$2848,$AD69,'B-PorHerramienta'!$L$2:$L$2848,$AE69,'B-PorHerramienta'!$F$2:$F$2848,"&lt;&gt;")=0,"",ROUND(SUMIFS(INDEX('B-PorHerramienta'!$F$2:$I$2848,0,$AH$6),'B-PorHerramienta'!$A$2:$A$2848,S$8,'B-PorHerramienta'!$J$2:$J$2848,$AC69,'B-PorHerramienta'!$K$2:$K$2848,$AD69,'B-PorHerramienta'!$L$2:$L$2848,$AE69)*$AI$6,$AJ$6))</f>
        <v/>
      </c>
      <c r="T69" s="48" t="str">
        <f>IF(COUNTIFS('B-PorHerramienta'!$A$2:$A$2848,T$8,'B-PorHerramienta'!$J$2:$J$2848,$AC69,'B-PorHerramienta'!$K$2:$K$2848,$AD69,'B-PorHerramienta'!$L$2:$L$2848,$AE69,'B-PorHerramienta'!$F$2:$F$2848,"&lt;&gt;")=0,"",ROUND(SUMIFS(INDEX('B-PorHerramienta'!$F$2:$I$2848,0,$AH$6),'B-PorHerramienta'!$A$2:$A$2848,T$8,'B-PorHerramienta'!$J$2:$J$2848,$AC69,'B-PorHerramienta'!$K$2:$K$2848,$AD69,'B-PorHerramienta'!$L$2:$L$2848,$AE69)*$AI$6,$AJ$6))</f>
        <v/>
      </c>
      <c r="U69" s="48" t="str">
        <f>IF(COUNTIFS('B-PorHerramienta'!$A$2:$A$2848,U$8,'B-PorHerramienta'!$J$2:$J$2848,$AC69,'B-PorHerramienta'!$K$2:$K$2848,$AD69,'B-PorHerramienta'!$L$2:$L$2848,$AE69,'B-PorHerramienta'!$F$2:$F$2848,"&lt;&gt;")=0,"",ROUND(SUMIFS(INDEX('B-PorHerramienta'!$F$2:$I$2848,0,$AH$6),'B-PorHerramienta'!$A$2:$A$2848,U$8,'B-PorHerramienta'!$J$2:$J$2848,$AC69,'B-PorHerramienta'!$K$2:$K$2848,$AD69,'B-PorHerramienta'!$L$2:$L$2848,$AE69)*$AI$6,$AJ$6))</f>
        <v/>
      </c>
      <c r="V69" s="48" t="str">
        <f>IF(COUNTIFS('B-PorHerramienta'!$A$2:$A$2848,V$8,'B-PorHerramienta'!$J$2:$J$2848,$AC69,'B-PorHerramienta'!$K$2:$K$2848,$AD69,'B-PorHerramienta'!$L$2:$L$2848,$AE69,'B-PorHerramienta'!$F$2:$F$2848,"&lt;&gt;")=0,"",ROUND(SUMIFS(INDEX('B-PorHerramienta'!$F$2:$I$2848,0,$AH$6),'B-PorHerramienta'!$A$2:$A$2848,V$8,'B-PorHerramienta'!$J$2:$J$2848,$AC69,'B-PorHerramienta'!$K$2:$K$2848,$AD69,'B-PorHerramienta'!$L$2:$L$2848,$AE69)*$AI$6,$AJ$6))</f>
        <v/>
      </c>
      <c r="W69" s="48" t="str">
        <f>IF(COUNTIFS('B-PorHerramienta'!$A$2:$A$2848,W$8,'B-PorHerramienta'!$J$2:$J$2848,$AC69,'B-PorHerramienta'!$K$2:$K$2848,$AD69,'B-PorHerramienta'!$L$2:$L$2848,$AE69,'B-PorHerramienta'!$F$2:$F$2848,"&lt;&gt;")=0,"",ROUND(SUMIFS(INDEX('B-PorHerramienta'!$F$2:$I$2848,0,$AH$6),'B-PorHerramienta'!$A$2:$A$2848,W$8,'B-PorHerramienta'!$J$2:$J$2848,$AC69,'B-PorHerramienta'!$K$2:$K$2848,$AD69,'B-PorHerramienta'!$L$2:$L$2848,$AE69)*$AI$6,$AJ$6))</f>
        <v/>
      </c>
      <c r="X69" s="48" t="str">
        <f>IF(COUNTIFS('B-PorHerramienta'!$A$2:$A$2848,X$8,'B-PorHerramienta'!$J$2:$J$2848,$AC69,'B-PorHerramienta'!$K$2:$K$2848,$AD69,'B-PorHerramienta'!$L$2:$L$2848,$AE69,'B-PorHerramienta'!$F$2:$F$2848,"&lt;&gt;")=0,"",ROUND(SUMIFS(INDEX('B-PorHerramienta'!$F$2:$I$2848,0,$AH$6),'B-PorHerramienta'!$A$2:$A$2848,X$8,'B-PorHerramienta'!$J$2:$J$2848,$AC69,'B-PorHerramienta'!$K$2:$K$2848,$AD69,'B-PorHerramienta'!$L$2:$L$2848,$AE69)*$AI$6,$AJ$6))</f>
        <v/>
      </c>
      <c r="Y69" s="48" t="str">
        <f>IF(COUNTIFS('B-PorHerramienta'!$A$2:$A$2848,Y$8,'B-PorHerramienta'!$J$2:$J$2848,$AC69,'B-PorHerramienta'!$K$2:$K$2848,$AD69,'B-PorHerramienta'!$L$2:$L$2848,$AE69,'B-PorHerramienta'!$F$2:$F$2848,"&lt;&gt;")=0,"",ROUND(SUMIFS(INDEX('B-PorHerramienta'!$F$2:$I$2848,0,$AH$6),'B-PorHerramienta'!$A$2:$A$2848,Y$8,'B-PorHerramienta'!$J$2:$J$2848,$AC69,'B-PorHerramienta'!$K$2:$K$2848,$AD69,'B-PorHerramienta'!$L$2:$L$2848,$AE69)*$AI$6,$AJ$6))</f>
        <v/>
      </c>
      <c r="Z69" s="48" t="str">
        <f>IF(COUNTIFS('B-PorHerramienta'!$A$2:$A$2848,Z$8,'B-PorHerramienta'!$J$2:$J$2848,$AC69,'B-PorHerramienta'!$K$2:$K$2848,$AD69,'B-PorHerramienta'!$L$2:$L$2848,$AE69,'B-PorHerramienta'!$F$2:$F$2848,"&lt;&gt;")=0,"",ROUND(SUMIFS(INDEX('B-PorHerramienta'!$F$2:$I$2848,0,$AH$6),'B-PorHerramienta'!$A$2:$A$2848,Z$8,'B-PorHerramienta'!$J$2:$J$2848,$AC69,'B-PorHerramienta'!$K$2:$K$2848,$AD69,'B-PorHerramienta'!$L$2:$L$2848,$AE69)*$AI$6,$AJ$6))</f>
        <v/>
      </c>
      <c r="AA69" s="6"/>
      <c r="AB69" s="35">
        <v>2</v>
      </c>
      <c r="AC69" s="35" t="s">
        <v>1114</v>
      </c>
      <c r="AD69" s="35" t="s">
        <v>1115</v>
      </c>
      <c r="AE69" s="35" t="s">
        <v>1770</v>
      </c>
      <c r="AF69" s="35"/>
      <c r="AG69" s="35"/>
      <c r="AH69" s="35"/>
      <c r="AI69" s="35"/>
      <c r="AJ69" s="35"/>
      <c r="AK69" s="35"/>
    </row>
    <row r="70" spans="1:37" ht="30" hidden="1" outlineLevel="2" collapsed="1" x14ac:dyDescent="0.25">
      <c r="A70" s="49" t="s">
        <v>2151</v>
      </c>
      <c r="B70" s="47" t="s">
        <v>729</v>
      </c>
      <c r="C70" s="48" t="str">
        <f>IF(COUNTIFS('B-PorHerramienta'!$A$2:$A$2848,C$8,'B-PorHerramienta'!$J$2:$J$2848,$AC70,'B-PorHerramienta'!$K$2:$K$2848,$AD70,'B-PorHerramienta'!$L$2:$L$2848,$AE70,'B-PorHerramienta'!$F$2:$F$2848,"&lt;&gt;")=0,"",ROUND(SUMIFS(INDEX('B-PorHerramienta'!$F$2:$I$2848,0,$AH$6),'B-PorHerramienta'!$A$2:$A$2848,C$8,'B-PorHerramienta'!$J$2:$J$2848,$AC70,'B-PorHerramienta'!$K$2:$K$2848,$AD70,'B-PorHerramienta'!$L$2:$L$2848,$AE70)*$AI$6,$AJ$6))</f>
        <v/>
      </c>
      <c r="D70" s="48" t="str">
        <f>IF(COUNTIFS('B-PorHerramienta'!$A$2:$A$2848,D$8,'B-PorHerramienta'!$J$2:$J$2848,$AC70,'B-PorHerramienta'!$K$2:$K$2848,$AD70,'B-PorHerramienta'!$L$2:$L$2848,$AE70,'B-PorHerramienta'!$F$2:$F$2848,"&lt;&gt;")=0,"",ROUND(SUMIFS(INDEX('B-PorHerramienta'!$F$2:$I$2848,0,$AH$6),'B-PorHerramienta'!$A$2:$A$2848,D$8,'B-PorHerramienta'!$J$2:$J$2848,$AC70,'B-PorHerramienta'!$K$2:$K$2848,$AD70,'B-PorHerramienta'!$L$2:$L$2848,$AE70)*$AI$6,$AJ$6))</f>
        <v/>
      </c>
      <c r="E70" s="48" t="str">
        <f>IF(COUNTIFS('B-PorHerramienta'!$A$2:$A$2848,E$8,'B-PorHerramienta'!$J$2:$J$2848,$AC70,'B-PorHerramienta'!$K$2:$K$2848,$AD70,'B-PorHerramienta'!$L$2:$L$2848,$AE70,'B-PorHerramienta'!$F$2:$F$2848,"&lt;&gt;")=0,"",ROUND(SUMIFS(INDEX('B-PorHerramienta'!$F$2:$I$2848,0,$AH$6),'B-PorHerramienta'!$A$2:$A$2848,E$8,'B-PorHerramienta'!$J$2:$J$2848,$AC70,'B-PorHerramienta'!$K$2:$K$2848,$AD70,'B-PorHerramienta'!$L$2:$L$2848,$AE70)*$AI$6,$AJ$6))</f>
        <v/>
      </c>
      <c r="F70" s="48" t="str">
        <f>IF(COUNTIFS('B-PorHerramienta'!$A$2:$A$2848,F$8,'B-PorHerramienta'!$J$2:$J$2848,$AC70,'B-PorHerramienta'!$K$2:$K$2848,$AD70,'B-PorHerramienta'!$L$2:$L$2848,$AE70,'B-PorHerramienta'!$F$2:$F$2848,"&lt;&gt;")=0,"",ROUND(SUMIFS(INDEX('B-PorHerramienta'!$F$2:$I$2848,0,$AH$6),'B-PorHerramienta'!$A$2:$A$2848,F$8,'B-PorHerramienta'!$J$2:$J$2848,$AC70,'B-PorHerramienta'!$K$2:$K$2848,$AD70,'B-PorHerramienta'!$L$2:$L$2848,$AE70)*$AI$6,$AJ$6))</f>
        <v/>
      </c>
      <c r="G70" s="48" t="str">
        <f>IF(COUNTIFS('B-PorHerramienta'!$A$2:$A$2848,G$8,'B-PorHerramienta'!$J$2:$J$2848,$AC70,'B-PorHerramienta'!$K$2:$K$2848,$AD70,'B-PorHerramienta'!$L$2:$L$2848,$AE70,'B-PorHerramienta'!$F$2:$F$2848,"&lt;&gt;")=0,"",ROUND(SUMIFS(INDEX('B-PorHerramienta'!$F$2:$I$2848,0,$AH$6),'B-PorHerramienta'!$A$2:$A$2848,G$8,'B-PorHerramienta'!$J$2:$J$2848,$AC70,'B-PorHerramienta'!$K$2:$K$2848,$AD70,'B-PorHerramienta'!$L$2:$L$2848,$AE70)*$AI$6,$AJ$6))</f>
        <v/>
      </c>
      <c r="H70" s="48" t="str">
        <f>IF(COUNTIFS('B-PorHerramienta'!$A$2:$A$2848,H$8,'B-PorHerramienta'!$J$2:$J$2848,$AC70,'B-PorHerramienta'!$K$2:$K$2848,$AD70,'B-PorHerramienta'!$L$2:$L$2848,$AE70,'B-PorHerramienta'!$F$2:$F$2848,"&lt;&gt;")=0,"",ROUND(SUMIFS(INDEX('B-PorHerramienta'!$F$2:$I$2848,0,$AH$6),'B-PorHerramienta'!$A$2:$A$2848,H$8,'B-PorHerramienta'!$J$2:$J$2848,$AC70,'B-PorHerramienta'!$K$2:$K$2848,$AD70,'B-PorHerramienta'!$L$2:$L$2848,$AE70)*$AI$6,$AJ$6))</f>
        <v/>
      </c>
      <c r="I70" s="48" t="str">
        <f>IF(COUNTIFS('B-PorHerramienta'!$A$2:$A$2848,I$8,'B-PorHerramienta'!$J$2:$J$2848,$AC70,'B-PorHerramienta'!$K$2:$K$2848,$AD70,'B-PorHerramienta'!$L$2:$L$2848,$AE70,'B-PorHerramienta'!$F$2:$F$2848,"&lt;&gt;")=0,"",ROUND(SUMIFS(INDEX('B-PorHerramienta'!$F$2:$I$2848,0,$AH$6),'B-PorHerramienta'!$A$2:$A$2848,I$8,'B-PorHerramienta'!$J$2:$J$2848,$AC70,'B-PorHerramienta'!$K$2:$K$2848,$AD70,'B-PorHerramienta'!$L$2:$L$2848,$AE70)*$AI$6,$AJ$6))</f>
        <v/>
      </c>
      <c r="J70" s="48" t="str">
        <f>IF(COUNTIFS('B-PorHerramienta'!$A$2:$A$2848,J$8,'B-PorHerramienta'!$J$2:$J$2848,$AC70,'B-PorHerramienta'!$K$2:$K$2848,$AD70,'B-PorHerramienta'!$L$2:$L$2848,$AE70,'B-PorHerramienta'!$F$2:$F$2848,"&lt;&gt;")=0,"",ROUND(SUMIFS(INDEX('B-PorHerramienta'!$F$2:$I$2848,0,$AH$6),'B-PorHerramienta'!$A$2:$A$2848,J$8,'B-PorHerramienta'!$J$2:$J$2848,$AC70,'B-PorHerramienta'!$K$2:$K$2848,$AD70,'B-PorHerramienta'!$L$2:$L$2848,$AE70)*$AI$6,$AJ$6))</f>
        <v/>
      </c>
      <c r="K70" s="48" t="str">
        <f>IF(COUNTIFS('B-PorHerramienta'!$A$2:$A$2848,K$8,'B-PorHerramienta'!$J$2:$J$2848,$AC70,'B-PorHerramienta'!$K$2:$K$2848,$AD70,'B-PorHerramienta'!$L$2:$L$2848,$AE70,'B-PorHerramienta'!$F$2:$F$2848,"&lt;&gt;")=0,"",ROUND(SUMIFS(INDEX('B-PorHerramienta'!$F$2:$I$2848,0,$AH$6),'B-PorHerramienta'!$A$2:$A$2848,K$8,'B-PorHerramienta'!$J$2:$J$2848,$AC70,'B-PorHerramienta'!$K$2:$K$2848,$AD70,'B-PorHerramienta'!$L$2:$L$2848,$AE70)*$AI$6,$AJ$6))</f>
        <v/>
      </c>
      <c r="L70" s="48">
        <f>IF(COUNTIFS('B-PorHerramienta'!$A$2:$A$2848,L$8,'B-PorHerramienta'!$J$2:$J$2848,$AC70,'B-PorHerramienta'!$K$2:$K$2848,$AD70,'B-PorHerramienta'!$L$2:$L$2848,$AE70,'B-PorHerramienta'!$F$2:$F$2848,"&lt;&gt;")=0,"",ROUND(SUMIFS(INDEX('B-PorHerramienta'!$F$2:$I$2848,0,$AH$6),'B-PorHerramienta'!$A$2:$A$2848,L$8,'B-PorHerramienta'!$J$2:$J$2848,$AC70,'B-PorHerramienta'!$K$2:$K$2848,$AD70,'B-PorHerramienta'!$L$2:$L$2848,$AE70)*$AI$6,$AJ$6))</f>
        <v>4.3E-3</v>
      </c>
      <c r="M70" s="48" t="str">
        <f>IF(COUNTIFS('B-PorHerramienta'!$A$2:$A$2848,M$8,'B-PorHerramienta'!$J$2:$J$2848,$AC70,'B-PorHerramienta'!$K$2:$K$2848,$AD70,'B-PorHerramienta'!$L$2:$L$2848,$AE70,'B-PorHerramienta'!$F$2:$F$2848,"&lt;&gt;")=0,"",ROUND(SUMIFS(INDEX('B-PorHerramienta'!$F$2:$I$2848,0,$AH$6),'B-PorHerramienta'!$A$2:$A$2848,M$8,'B-PorHerramienta'!$J$2:$J$2848,$AC70,'B-PorHerramienta'!$K$2:$K$2848,$AD70,'B-PorHerramienta'!$L$2:$L$2848,$AE70)*$AI$6,$AJ$6))</f>
        <v/>
      </c>
      <c r="N70" s="48" t="str">
        <f>IF(COUNTIFS('B-PorHerramienta'!$A$2:$A$2848,N$8,'B-PorHerramienta'!$J$2:$J$2848,$AC70,'B-PorHerramienta'!$K$2:$K$2848,$AD70,'B-PorHerramienta'!$L$2:$L$2848,$AE70,'B-PorHerramienta'!$F$2:$F$2848,"&lt;&gt;")=0,"",ROUND(SUMIFS(INDEX('B-PorHerramienta'!$F$2:$I$2848,0,$AH$6),'B-PorHerramienta'!$A$2:$A$2848,N$8,'B-PorHerramienta'!$J$2:$J$2848,$AC70,'B-PorHerramienta'!$K$2:$K$2848,$AD70,'B-PorHerramienta'!$L$2:$L$2848,$AE70)*$AI$6,$AJ$6))</f>
        <v/>
      </c>
      <c r="O70" s="48" t="str">
        <f>IF(COUNTIFS('B-PorHerramienta'!$A$2:$A$2848,O$8,'B-PorHerramienta'!$J$2:$J$2848,$AC70,'B-PorHerramienta'!$K$2:$K$2848,$AD70,'B-PorHerramienta'!$L$2:$L$2848,$AE70,'B-PorHerramienta'!$F$2:$F$2848,"&lt;&gt;")=0,"",ROUND(SUMIFS(INDEX('B-PorHerramienta'!$F$2:$I$2848,0,$AH$6),'B-PorHerramienta'!$A$2:$A$2848,O$8,'B-PorHerramienta'!$J$2:$J$2848,$AC70,'B-PorHerramienta'!$K$2:$K$2848,$AD70,'B-PorHerramienta'!$L$2:$L$2848,$AE70)*$AI$6,$AJ$6))</f>
        <v/>
      </c>
      <c r="P70" s="48" t="str">
        <f>IF(COUNTIFS('B-PorHerramienta'!$A$2:$A$2848,P$8,'B-PorHerramienta'!$J$2:$J$2848,$AC70,'B-PorHerramienta'!$K$2:$K$2848,$AD70,'B-PorHerramienta'!$L$2:$L$2848,$AE70,'B-PorHerramienta'!$F$2:$F$2848,"&lt;&gt;")=0,"",ROUND(SUMIFS(INDEX('B-PorHerramienta'!$F$2:$I$2848,0,$AH$6),'B-PorHerramienta'!$A$2:$A$2848,P$8,'B-PorHerramienta'!$J$2:$J$2848,$AC70,'B-PorHerramienta'!$K$2:$K$2848,$AD70,'B-PorHerramienta'!$L$2:$L$2848,$AE70)*$AI$6,$AJ$6))</f>
        <v/>
      </c>
      <c r="Q70" s="48" t="str">
        <f>IF(COUNTIFS('B-PorHerramienta'!$A$2:$A$2848,Q$8,'B-PorHerramienta'!$J$2:$J$2848,$AC70,'B-PorHerramienta'!$K$2:$K$2848,$AD70,'B-PorHerramienta'!$L$2:$L$2848,$AE70,'B-PorHerramienta'!$F$2:$F$2848,"&lt;&gt;")=0,"",ROUND(SUMIFS(INDEX('B-PorHerramienta'!$F$2:$I$2848,0,$AH$6),'B-PorHerramienta'!$A$2:$A$2848,Q$8,'B-PorHerramienta'!$J$2:$J$2848,$AC70,'B-PorHerramienta'!$K$2:$K$2848,$AD70,'B-PorHerramienta'!$L$2:$L$2848,$AE70)*$AI$6,$AJ$6))</f>
        <v/>
      </c>
      <c r="R70" s="48" t="str">
        <f>IF(COUNTIFS('B-PorHerramienta'!$A$2:$A$2848,R$8,'B-PorHerramienta'!$J$2:$J$2848,$AC70,'B-PorHerramienta'!$K$2:$K$2848,$AD70,'B-PorHerramienta'!$L$2:$L$2848,$AE70,'B-PorHerramienta'!$F$2:$F$2848,"&lt;&gt;")=0,"",ROUND(SUMIFS(INDEX('B-PorHerramienta'!$F$2:$I$2848,0,$AH$6),'B-PorHerramienta'!$A$2:$A$2848,R$8,'B-PorHerramienta'!$J$2:$J$2848,$AC70,'B-PorHerramienta'!$K$2:$K$2848,$AD70,'B-PorHerramienta'!$L$2:$L$2848,$AE70)*$AI$6,$AJ$6))</f>
        <v/>
      </c>
      <c r="S70" s="48" t="str">
        <f>IF(COUNTIFS('B-PorHerramienta'!$A$2:$A$2848,S$8,'B-PorHerramienta'!$J$2:$J$2848,$AC70,'B-PorHerramienta'!$K$2:$K$2848,$AD70,'B-PorHerramienta'!$L$2:$L$2848,$AE70,'B-PorHerramienta'!$F$2:$F$2848,"&lt;&gt;")=0,"",ROUND(SUMIFS(INDEX('B-PorHerramienta'!$F$2:$I$2848,0,$AH$6),'B-PorHerramienta'!$A$2:$A$2848,S$8,'B-PorHerramienta'!$J$2:$J$2848,$AC70,'B-PorHerramienta'!$K$2:$K$2848,$AD70,'B-PorHerramienta'!$L$2:$L$2848,$AE70)*$AI$6,$AJ$6))</f>
        <v/>
      </c>
      <c r="T70" s="48" t="str">
        <f>IF(COUNTIFS('B-PorHerramienta'!$A$2:$A$2848,T$8,'B-PorHerramienta'!$J$2:$J$2848,$AC70,'B-PorHerramienta'!$K$2:$K$2848,$AD70,'B-PorHerramienta'!$L$2:$L$2848,$AE70,'B-PorHerramienta'!$F$2:$F$2848,"&lt;&gt;")=0,"",ROUND(SUMIFS(INDEX('B-PorHerramienta'!$F$2:$I$2848,0,$AH$6),'B-PorHerramienta'!$A$2:$A$2848,T$8,'B-PorHerramienta'!$J$2:$J$2848,$AC70,'B-PorHerramienta'!$K$2:$K$2848,$AD70,'B-PorHerramienta'!$L$2:$L$2848,$AE70)*$AI$6,$AJ$6))</f>
        <v/>
      </c>
      <c r="U70" s="48" t="str">
        <f>IF(COUNTIFS('B-PorHerramienta'!$A$2:$A$2848,U$8,'B-PorHerramienta'!$J$2:$J$2848,$AC70,'B-PorHerramienta'!$K$2:$K$2848,$AD70,'B-PorHerramienta'!$L$2:$L$2848,$AE70,'B-PorHerramienta'!$F$2:$F$2848,"&lt;&gt;")=0,"",ROUND(SUMIFS(INDEX('B-PorHerramienta'!$F$2:$I$2848,0,$AH$6),'B-PorHerramienta'!$A$2:$A$2848,U$8,'B-PorHerramienta'!$J$2:$J$2848,$AC70,'B-PorHerramienta'!$K$2:$K$2848,$AD70,'B-PorHerramienta'!$L$2:$L$2848,$AE70)*$AI$6,$AJ$6))</f>
        <v/>
      </c>
      <c r="V70" s="48" t="str">
        <f>IF(COUNTIFS('B-PorHerramienta'!$A$2:$A$2848,V$8,'B-PorHerramienta'!$J$2:$J$2848,$AC70,'B-PorHerramienta'!$K$2:$K$2848,$AD70,'B-PorHerramienta'!$L$2:$L$2848,$AE70,'B-PorHerramienta'!$F$2:$F$2848,"&lt;&gt;")=0,"",ROUND(SUMIFS(INDEX('B-PorHerramienta'!$F$2:$I$2848,0,$AH$6),'B-PorHerramienta'!$A$2:$A$2848,V$8,'B-PorHerramienta'!$J$2:$J$2848,$AC70,'B-PorHerramienta'!$K$2:$K$2848,$AD70,'B-PorHerramienta'!$L$2:$L$2848,$AE70)*$AI$6,$AJ$6))</f>
        <v/>
      </c>
      <c r="W70" s="48" t="str">
        <f>IF(COUNTIFS('B-PorHerramienta'!$A$2:$A$2848,W$8,'B-PorHerramienta'!$J$2:$J$2848,$AC70,'B-PorHerramienta'!$K$2:$K$2848,$AD70,'B-PorHerramienta'!$L$2:$L$2848,$AE70,'B-PorHerramienta'!$F$2:$F$2848,"&lt;&gt;")=0,"",ROUND(SUMIFS(INDEX('B-PorHerramienta'!$F$2:$I$2848,0,$AH$6),'B-PorHerramienta'!$A$2:$A$2848,W$8,'B-PorHerramienta'!$J$2:$J$2848,$AC70,'B-PorHerramienta'!$K$2:$K$2848,$AD70,'B-PorHerramienta'!$L$2:$L$2848,$AE70)*$AI$6,$AJ$6))</f>
        <v/>
      </c>
      <c r="X70" s="48" t="str">
        <f>IF(COUNTIFS('B-PorHerramienta'!$A$2:$A$2848,X$8,'B-PorHerramienta'!$J$2:$J$2848,$AC70,'B-PorHerramienta'!$K$2:$K$2848,$AD70,'B-PorHerramienta'!$L$2:$L$2848,$AE70,'B-PorHerramienta'!$F$2:$F$2848,"&lt;&gt;")=0,"",ROUND(SUMIFS(INDEX('B-PorHerramienta'!$F$2:$I$2848,0,$AH$6),'B-PorHerramienta'!$A$2:$A$2848,X$8,'B-PorHerramienta'!$J$2:$J$2848,$AC70,'B-PorHerramienta'!$K$2:$K$2848,$AD70,'B-PorHerramienta'!$L$2:$L$2848,$AE70)*$AI$6,$AJ$6))</f>
        <v/>
      </c>
      <c r="Y70" s="48" t="str">
        <f>IF(COUNTIFS('B-PorHerramienta'!$A$2:$A$2848,Y$8,'B-PorHerramienta'!$J$2:$J$2848,$AC70,'B-PorHerramienta'!$K$2:$K$2848,$AD70,'B-PorHerramienta'!$L$2:$L$2848,$AE70,'B-PorHerramienta'!$F$2:$F$2848,"&lt;&gt;")=0,"",ROUND(SUMIFS(INDEX('B-PorHerramienta'!$F$2:$I$2848,0,$AH$6),'B-PorHerramienta'!$A$2:$A$2848,Y$8,'B-PorHerramienta'!$J$2:$J$2848,$AC70,'B-PorHerramienta'!$K$2:$K$2848,$AD70,'B-PorHerramienta'!$L$2:$L$2848,$AE70)*$AI$6,$AJ$6))</f>
        <v/>
      </c>
      <c r="Z70" s="48" t="str">
        <f>IF(COUNTIFS('B-PorHerramienta'!$A$2:$A$2848,Z$8,'B-PorHerramienta'!$J$2:$J$2848,$AC70,'B-PorHerramienta'!$K$2:$K$2848,$AD70,'B-PorHerramienta'!$L$2:$L$2848,$AE70,'B-PorHerramienta'!$F$2:$F$2848,"&lt;&gt;")=0,"",ROUND(SUMIFS(INDEX('B-PorHerramienta'!$F$2:$I$2848,0,$AH$6),'B-PorHerramienta'!$A$2:$A$2848,Z$8,'B-PorHerramienta'!$J$2:$J$2848,$AC70,'B-PorHerramienta'!$K$2:$K$2848,$AD70,'B-PorHerramienta'!$L$2:$L$2848,$AE70)*$AI$6,$AJ$6))</f>
        <v/>
      </c>
      <c r="AA70" s="6"/>
      <c r="AB70" s="35">
        <v>2</v>
      </c>
      <c r="AC70" s="35" t="s">
        <v>1114</v>
      </c>
      <c r="AD70" s="35" t="s">
        <v>1115</v>
      </c>
      <c r="AE70" s="35" t="s">
        <v>1771</v>
      </c>
      <c r="AF70" s="35"/>
      <c r="AG70" s="35"/>
      <c r="AH70" s="35"/>
      <c r="AI70" s="35"/>
      <c r="AJ70" s="35"/>
      <c r="AK70" s="35"/>
    </row>
    <row r="71" spans="1:37" ht="75" hidden="1" outlineLevel="2" collapsed="1" x14ac:dyDescent="0.25">
      <c r="A71" s="49" t="s">
        <v>1954</v>
      </c>
      <c r="B71" s="47" t="s">
        <v>2150</v>
      </c>
      <c r="C71" s="48" t="str">
        <f>IF(COUNTIFS('B-PorHerramienta'!$A$2:$A$2848,C$8,'B-PorHerramienta'!$J$2:$J$2848,$AC71,'B-PorHerramienta'!$K$2:$K$2848,$AD71,'B-PorHerramienta'!$L$2:$L$2848,$AE71,'B-PorHerramienta'!$F$2:$F$2848,"&lt;&gt;")=0,"",ROUND(SUMIFS(INDEX('B-PorHerramienta'!$F$2:$I$2848,0,$AH$6),'B-PorHerramienta'!$A$2:$A$2848,C$8,'B-PorHerramienta'!$J$2:$J$2848,$AC71,'B-PorHerramienta'!$K$2:$K$2848,$AD71,'B-PorHerramienta'!$L$2:$L$2848,$AE71)*$AI$6,$AJ$6))</f>
        <v/>
      </c>
      <c r="D71" s="48" t="str">
        <f>IF(COUNTIFS('B-PorHerramienta'!$A$2:$A$2848,D$8,'B-PorHerramienta'!$J$2:$J$2848,$AC71,'B-PorHerramienta'!$K$2:$K$2848,$AD71,'B-PorHerramienta'!$L$2:$L$2848,$AE71,'B-PorHerramienta'!$F$2:$F$2848,"&lt;&gt;")=0,"",ROUND(SUMIFS(INDEX('B-PorHerramienta'!$F$2:$I$2848,0,$AH$6),'B-PorHerramienta'!$A$2:$A$2848,D$8,'B-PorHerramienta'!$J$2:$J$2848,$AC71,'B-PorHerramienta'!$K$2:$K$2848,$AD71,'B-PorHerramienta'!$L$2:$L$2848,$AE71)*$AI$6,$AJ$6))</f>
        <v/>
      </c>
      <c r="E71" s="48" t="str">
        <f>IF(COUNTIFS('B-PorHerramienta'!$A$2:$A$2848,E$8,'B-PorHerramienta'!$J$2:$J$2848,$AC71,'B-PorHerramienta'!$K$2:$K$2848,$AD71,'B-PorHerramienta'!$L$2:$L$2848,$AE71,'B-PorHerramienta'!$F$2:$F$2848,"&lt;&gt;")=0,"",ROUND(SUMIFS(INDEX('B-PorHerramienta'!$F$2:$I$2848,0,$AH$6),'B-PorHerramienta'!$A$2:$A$2848,E$8,'B-PorHerramienta'!$J$2:$J$2848,$AC71,'B-PorHerramienta'!$K$2:$K$2848,$AD71,'B-PorHerramienta'!$L$2:$L$2848,$AE71)*$AI$6,$AJ$6))</f>
        <v/>
      </c>
      <c r="F71" s="48" t="str">
        <f>IF(COUNTIFS('B-PorHerramienta'!$A$2:$A$2848,F$8,'B-PorHerramienta'!$J$2:$J$2848,$AC71,'B-PorHerramienta'!$K$2:$K$2848,$AD71,'B-PorHerramienta'!$L$2:$L$2848,$AE71,'B-PorHerramienta'!$F$2:$F$2848,"&lt;&gt;")=0,"",ROUND(SUMIFS(INDEX('B-PorHerramienta'!$F$2:$I$2848,0,$AH$6),'B-PorHerramienta'!$A$2:$A$2848,F$8,'B-PorHerramienta'!$J$2:$J$2848,$AC71,'B-PorHerramienta'!$K$2:$K$2848,$AD71,'B-PorHerramienta'!$L$2:$L$2848,$AE71)*$AI$6,$AJ$6))</f>
        <v/>
      </c>
      <c r="G71" s="48" t="str">
        <f>IF(COUNTIFS('B-PorHerramienta'!$A$2:$A$2848,G$8,'B-PorHerramienta'!$J$2:$J$2848,$AC71,'B-PorHerramienta'!$K$2:$K$2848,$AD71,'B-PorHerramienta'!$L$2:$L$2848,$AE71,'B-PorHerramienta'!$F$2:$F$2848,"&lt;&gt;")=0,"",ROUND(SUMIFS(INDEX('B-PorHerramienta'!$F$2:$I$2848,0,$AH$6),'B-PorHerramienta'!$A$2:$A$2848,G$8,'B-PorHerramienta'!$J$2:$J$2848,$AC71,'B-PorHerramienta'!$K$2:$K$2848,$AD71,'B-PorHerramienta'!$L$2:$L$2848,$AE71)*$AI$6,$AJ$6))</f>
        <v/>
      </c>
      <c r="H71" s="48" t="str">
        <f>IF(COUNTIFS('B-PorHerramienta'!$A$2:$A$2848,H$8,'B-PorHerramienta'!$J$2:$J$2848,$AC71,'B-PorHerramienta'!$K$2:$K$2848,$AD71,'B-PorHerramienta'!$L$2:$L$2848,$AE71,'B-PorHerramienta'!$F$2:$F$2848,"&lt;&gt;")=0,"",ROUND(SUMIFS(INDEX('B-PorHerramienta'!$F$2:$I$2848,0,$AH$6),'B-PorHerramienta'!$A$2:$A$2848,H$8,'B-PorHerramienta'!$J$2:$J$2848,$AC71,'B-PorHerramienta'!$K$2:$K$2848,$AD71,'B-PorHerramienta'!$L$2:$L$2848,$AE71)*$AI$6,$AJ$6))</f>
        <v/>
      </c>
      <c r="I71" s="48" t="str">
        <f>IF(COUNTIFS('B-PorHerramienta'!$A$2:$A$2848,I$8,'B-PorHerramienta'!$J$2:$J$2848,$AC71,'B-PorHerramienta'!$K$2:$K$2848,$AD71,'B-PorHerramienta'!$L$2:$L$2848,$AE71,'B-PorHerramienta'!$F$2:$F$2848,"&lt;&gt;")=0,"",ROUND(SUMIFS(INDEX('B-PorHerramienta'!$F$2:$I$2848,0,$AH$6),'B-PorHerramienta'!$A$2:$A$2848,I$8,'B-PorHerramienta'!$J$2:$J$2848,$AC71,'B-PorHerramienta'!$K$2:$K$2848,$AD71,'B-PorHerramienta'!$L$2:$L$2848,$AE71)*$AI$6,$AJ$6))</f>
        <v/>
      </c>
      <c r="J71" s="48" t="str">
        <f>IF(COUNTIFS('B-PorHerramienta'!$A$2:$A$2848,J$8,'B-PorHerramienta'!$J$2:$J$2848,$AC71,'B-PorHerramienta'!$K$2:$K$2848,$AD71,'B-PorHerramienta'!$L$2:$L$2848,$AE71,'B-PorHerramienta'!$F$2:$F$2848,"&lt;&gt;")=0,"",ROUND(SUMIFS(INDEX('B-PorHerramienta'!$F$2:$I$2848,0,$AH$6),'B-PorHerramienta'!$A$2:$A$2848,J$8,'B-PorHerramienta'!$J$2:$J$2848,$AC71,'B-PorHerramienta'!$K$2:$K$2848,$AD71,'B-PorHerramienta'!$L$2:$L$2848,$AE71)*$AI$6,$AJ$6))</f>
        <v/>
      </c>
      <c r="K71" s="48" t="str">
        <f>IF(COUNTIFS('B-PorHerramienta'!$A$2:$A$2848,K$8,'B-PorHerramienta'!$J$2:$J$2848,$AC71,'B-PorHerramienta'!$K$2:$K$2848,$AD71,'B-PorHerramienta'!$L$2:$L$2848,$AE71,'B-PorHerramienta'!$F$2:$F$2848,"&lt;&gt;")=0,"",ROUND(SUMIFS(INDEX('B-PorHerramienta'!$F$2:$I$2848,0,$AH$6),'B-PorHerramienta'!$A$2:$A$2848,K$8,'B-PorHerramienta'!$J$2:$J$2848,$AC71,'B-PorHerramienta'!$K$2:$K$2848,$AD71,'B-PorHerramienta'!$L$2:$L$2848,$AE71)*$AI$6,$AJ$6))</f>
        <v/>
      </c>
      <c r="L71" s="48">
        <f>IF(COUNTIFS('B-PorHerramienta'!$A$2:$A$2848,L$8,'B-PorHerramienta'!$J$2:$J$2848,$AC71,'B-PorHerramienta'!$K$2:$K$2848,$AD71,'B-PorHerramienta'!$L$2:$L$2848,$AE71,'B-PorHerramienta'!$F$2:$F$2848,"&lt;&gt;")=0,"",ROUND(SUMIFS(INDEX('B-PorHerramienta'!$F$2:$I$2848,0,$AH$6),'B-PorHerramienta'!$A$2:$A$2848,L$8,'B-PorHerramienta'!$J$2:$J$2848,$AC71,'B-PorHerramienta'!$K$2:$K$2848,$AD71,'B-PorHerramienta'!$L$2:$L$2848,$AE71)*$AI$6,$AJ$6))</f>
        <v>2.8E-3</v>
      </c>
      <c r="M71" s="48">
        <f>IF(COUNTIFS('B-PorHerramienta'!$A$2:$A$2848,M$8,'B-PorHerramienta'!$J$2:$J$2848,$AC71,'B-PorHerramienta'!$K$2:$K$2848,$AD71,'B-PorHerramienta'!$L$2:$L$2848,$AE71,'B-PorHerramienta'!$F$2:$F$2848,"&lt;&gt;")=0,"",ROUND(SUMIFS(INDEX('B-PorHerramienta'!$F$2:$I$2848,0,$AH$6),'B-PorHerramienta'!$A$2:$A$2848,M$8,'B-PorHerramienta'!$J$2:$J$2848,$AC71,'B-PorHerramienta'!$K$2:$K$2848,$AD71,'B-PorHerramienta'!$L$2:$L$2848,$AE71)*$AI$6,$AJ$6))</f>
        <v>4.1999999999999997E-3</v>
      </c>
      <c r="N71" s="48">
        <f>IF(COUNTIFS('B-PorHerramienta'!$A$2:$A$2848,N$8,'B-PorHerramienta'!$J$2:$J$2848,$AC71,'B-PorHerramienta'!$K$2:$K$2848,$AD71,'B-PorHerramienta'!$L$2:$L$2848,$AE71,'B-PorHerramienta'!$F$2:$F$2848,"&lt;&gt;")=0,"",ROUND(SUMIFS(INDEX('B-PorHerramienta'!$F$2:$I$2848,0,$AH$6),'B-PorHerramienta'!$A$2:$A$2848,N$8,'B-PorHerramienta'!$J$2:$J$2848,$AC71,'B-PorHerramienta'!$K$2:$K$2848,$AD71,'B-PorHerramienta'!$L$2:$L$2848,$AE71)*$AI$6,$AJ$6))</f>
        <v>3.7000000000000002E-3</v>
      </c>
      <c r="O71" s="48">
        <f>IF(COUNTIFS('B-PorHerramienta'!$A$2:$A$2848,O$8,'B-PorHerramienta'!$J$2:$J$2848,$AC71,'B-PorHerramienta'!$K$2:$K$2848,$AD71,'B-PorHerramienta'!$L$2:$L$2848,$AE71,'B-PorHerramienta'!$F$2:$F$2848,"&lt;&gt;")=0,"",ROUND(SUMIFS(INDEX('B-PorHerramienta'!$F$2:$I$2848,0,$AH$6),'B-PorHerramienta'!$A$2:$A$2848,O$8,'B-PorHerramienta'!$J$2:$J$2848,$AC71,'B-PorHerramienta'!$K$2:$K$2848,$AD71,'B-PorHerramienta'!$L$2:$L$2848,$AE71)*$AI$6,$AJ$6))</f>
        <v>4.1000000000000003E-3</v>
      </c>
      <c r="P71" s="48" t="str">
        <f>IF(COUNTIFS('B-PorHerramienta'!$A$2:$A$2848,P$8,'B-PorHerramienta'!$J$2:$J$2848,$AC71,'B-PorHerramienta'!$K$2:$K$2848,$AD71,'B-PorHerramienta'!$L$2:$L$2848,$AE71,'B-PorHerramienta'!$F$2:$F$2848,"&lt;&gt;")=0,"",ROUND(SUMIFS(INDEX('B-PorHerramienta'!$F$2:$I$2848,0,$AH$6),'B-PorHerramienta'!$A$2:$A$2848,P$8,'B-PorHerramienta'!$J$2:$J$2848,$AC71,'B-PorHerramienta'!$K$2:$K$2848,$AD71,'B-PorHerramienta'!$L$2:$L$2848,$AE71)*$AI$6,$AJ$6))</f>
        <v/>
      </c>
      <c r="Q71" s="48" t="str">
        <f>IF(COUNTIFS('B-PorHerramienta'!$A$2:$A$2848,Q$8,'B-PorHerramienta'!$J$2:$J$2848,$AC71,'B-PorHerramienta'!$K$2:$K$2848,$AD71,'B-PorHerramienta'!$L$2:$L$2848,$AE71,'B-PorHerramienta'!$F$2:$F$2848,"&lt;&gt;")=0,"",ROUND(SUMIFS(INDEX('B-PorHerramienta'!$F$2:$I$2848,0,$AH$6),'B-PorHerramienta'!$A$2:$A$2848,Q$8,'B-PorHerramienta'!$J$2:$J$2848,$AC71,'B-PorHerramienta'!$K$2:$K$2848,$AD71,'B-PorHerramienta'!$L$2:$L$2848,$AE71)*$AI$6,$AJ$6))</f>
        <v/>
      </c>
      <c r="R71" s="48" t="str">
        <f>IF(COUNTIFS('B-PorHerramienta'!$A$2:$A$2848,R$8,'B-PorHerramienta'!$J$2:$J$2848,$AC71,'B-PorHerramienta'!$K$2:$K$2848,$AD71,'B-PorHerramienta'!$L$2:$L$2848,$AE71,'B-PorHerramienta'!$F$2:$F$2848,"&lt;&gt;")=0,"",ROUND(SUMIFS(INDEX('B-PorHerramienta'!$F$2:$I$2848,0,$AH$6),'B-PorHerramienta'!$A$2:$A$2848,R$8,'B-PorHerramienta'!$J$2:$J$2848,$AC71,'B-PorHerramienta'!$K$2:$K$2848,$AD71,'B-PorHerramienta'!$L$2:$L$2848,$AE71)*$AI$6,$AJ$6))</f>
        <v/>
      </c>
      <c r="S71" s="48" t="str">
        <f>IF(COUNTIFS('B-PorHerramienta'!$A$2:$A$2848,S$8,'B-PorHerramienta'!$J$2:$J$2848,$AC71,'B-PorHerramienta'!$K$2:$K$2848,$AD71,'B-PorHerramienta'!$L$2:$L$2848,$AE71,'B-PorHerramienta'!$F$2:$F$2848,"&lt;&gt;")=0,"",ROUND(SUMIFS(INDEX('B-PorHerramienta'!$F$2:$I$2848,0,$AH$6),'B-PorHerramienta'!$A$2:$A$2848,S$8,'B-PorHerramienta'!$J$2:$J$2848,$AC71,'B-PorHerramienta'!$K$2:$K$2848,$AD71,'B-PorHerramienta'!$L$2:$L$2848,$AE71)*$AI$6,$AJ$6))</f>
        <v/>
      </c>
      <c r="T71" s="48" t="str">
        <f>IF(COUNTIFS('B-PorHerramienta'!$A$2:$A$2848,T$8,'B-PorHerramienta'!$J$2:$J$2848,$AC71,'B-PorHerramienta'!$K$2:$K$2848,$AD71,'B-PorHerramienta'!$L$2:$L$2848,$AE71,'B-PorHerramienta'!$F$2:$F$2848,"&lt;&gt;")=0,"",ROUND(SUMIFS(INDEX('B-PorHerramienta'!$F$2:$I$2848,0,$AH$6),'B-PorHerramienta'!$A$2:$A$2848,T$8,'B-PorHerramienta'!$J$2:$J$2848,$AC71,'B-PorHerramienta'!$K$2:$K$2848,$AD71,'B-PorHerramienta'!$L$2:$L$2848,$AE71)*$AI$6,$AJ$6))</f>
        <v/>
      </c>
      <c r="U71" s="48" t="str">
        <f>IF(COUNTIFS('B-PorHerramienta'!$A$2:$A$2848,U$8,'B-PorHerramienta'!$J$2:$J$2848,$AC71,'B-PorHerramienta'!$K$2:$K$2848,$AD71,'B-PorHerramienta'!$L$2:$L$2848,$AE71,'B-PorHerramienta'!$F$2:$F$2848,"&lt;&gt;")=0,"",ROUND(SUMIFS(INDEX('B-PorHerramienta'!$F$2:$I$2848,0,$AH$6),'B-PorHerramienta'!$A$2:$A$2848,U$8,'B-PorHerramienta'!$J$2:$J$2848,$AC71,'B-PorHerramienta'!$K$2:$K$2848,$AD71,'B-PorHerramienta'!$L$2:$L$2848,$AE71)*$AI$6,$AJ$6))</f>
        <v/>
      </c>
      <c r="V71" s="48" t="str">
        <f>IF(COUNTIFS('B-PorHerramienta'!$A$2:$A$2848,V$8,'B-PorHerramienta'!$J$2:$J$2848,$AC71,'B-PorHerramienta'!$K$2:$K$2848,$AD71,'B-PorHerramienta'!$L$2:$L$2848,$AE71,'B-PorHerramienta'!$F$2:$F$2848,"&lt;&gt;")=0,"",ROUND(SUMIFS(INDEX('B-PorHerramienta'!$F$2:$I$2848,0,$AH$6),'B-PorHerramienta'!$A$2:$A$2848,V$8,'B-PorHerramienta'!$J$2:$J$2848,$AC71,'B-PorHerramienta'!$K$2:$K$2848,$AD71,'B-PorHerramienta'!$L$2:$L$2848,$AE71)*$AI$6,$AJ$6))</f>
        <v/>
      </c>
      <c r="W71" s="48" t="str">
        <f>IF(COUNTIFS('B-PorHerramienta'!$A$2:$A$2848,W$8,'B-PorHerramienta'!$J$2:$J$2848,$AC71,'B-PorHerramienta'!$K$2:$K$2848,$AD71,'B-PorHerramienta'!$L$2:$L$2848,$AE71,'B-PorHerramienta'!$F$2:$F$2848,"&lt;&gt;")=0,"",ROUND(SUMIFS(INDEX('B-PorHerramienta'!$F$2:$I$2848,0,$AH$6),'B-PorHerramienta'!$A$2:$A$2848,W$8,'B-PorHerramienta'!$J$2:$J$2848,$AC71,'B-PorHerramienta'!$K$2:$K$2848,$AD71,'B-PorHerramienta'!$L$2:$L$2848,$AE71)*$AI$6,$AJ$6))</f>
        <v/>
      </c>
      <c r="X71" s="48" t="str">
        <f>IF(COUNTIFS('B-PorHerramienta'!$A$2:$A$2848,X$8,'B-PorHerramienta'!$J$2:$J$2848,$AC71,'B-PorHerramienta'!$K$2:$K$2848,$AD71,'B-PorHerramienta'!$L$2:$L$2848,$AE71,'B-PorHerramienta'!$F$2:$F$2848,"&lt;&gt;")=0,"",ROUND(SUMIFS(INDEX('B-PorHerramienta'!$F$2:$I$2848,0,$AH$6),'B-PorHerramienta'!$A$2:$A$2848,X$8,'B-PorHerramienta'!$J$2:$J$2848,$AC71,'B-PorHerramienta'!$K$2:$K$2848,$AD71,'B-PorHerramienta'!$L$2:$L$2848,$AE71)*$AI$6,$AJ$6))</f>
        <v/>
      </c>
      <c r="Y71" s="48" t="str">
        <f>IF(COUNTIFS('B-PorHerramienta'!$A$2:$A$2848,Y$8,'B-PorHerramienta'!$J$2:$J$2848,$AC71,'B-PorHerramienta'!$K$2:$K$2848,$AD71,'B-PorHerramienta'!$L$2:$L$2848,$AE71,'B-PorHerramienta'!$F$2:$F$2848,"&lt;&gt;")=0,"",ROUND(SUMIFS(INDEX('B-PorHerramienta'!$F$2:$I$2848,0,$AH$6),'B-PorHerramienta'!$A$2:$A$2848,Y$8,'B-PorHerramienta'!$J$2:$J$2848,$AC71,'B-PorHerramienta'!$K$2:$K$2848,$AD71,'B-PorHerramienta'!$L$2:$L$2848,$AE71)*$AI$6,$AJ$6))</f>
        <v/>
      </c>
      <c r="Z71" s="48" t="str">
        <f>IF(COUNTIFS('B-PorHerramienta'!$A$2:$A$2848,Z$8,'B-PorHerramienta'!$J$2:$J$2848,$AC71,'B-PorHerramienta'!$K$2:$K$2848,$AD71,'B-PorHerramienta'!$L$2:$L$2848,$AE71,'B-PorHerramienta'!$F$2:$F$2848,"&lt;&gt;")=0,"",ROUND(SUMIFS(INDEX('B-PorHerramienta'!$F$2:$I$2848,0,$AH$6),'B-PorHerramienta'!$A$2:$A$2848,Z$8,'B-PorHerramienta'!$J$2:$J$2848,$AC71,'B-PorHerramienta'!$K$2:$K$2848,$AD71,'B-PorHerramienta'!$L$2:$L$2848,$AE71)*$AI$6,$AJ$6))</f>
        <v/>
      </c>
      <c r="AA71" s="6"/>
      <c r="AB71" s="35">
        <v>2</v>
      </c>
      <c r="AC71" s="35" t="s">
        <v>1114</v>
      </c>
      <c r="AD71" s="35" t="s">
        <v>1115</v>
      </c>
      <c r="AE71" s="35" t="s">
        <v>1772</v>
      </c>
      <c r="AF71" s="35"/>
      <c r="AG71" s="35"/>
      <c r="AH71" s="35"/>
      <c r="AI71" s="35"/>
      <c r="AJ71" s="35"/>
      <c r="AK71" s="35"/>
    </row>
    <row r="72" spans="1:37" ht="60" hidden="1" outlineLevel="2" collapsed="1" x14ac:dyDescent="0.25">
      <c r="A72" s="49" t="s">
        <v>1952</v>
      </c>
      <c r="B72" s="47" t="s">
        <v>2149</v>
      </c>
      <c r="C72" s="48" t="str">
        <f>IF(COUNTIFS('B-PorHerramienta'!$A$2:$A$2848,C$8,'B-PorHerramienta'!$J$2:$J$2848,$AC72,'B-PorHerramienta'!$K$2:$K$2848,$AD72,'B-PorHerramienta'!$L$2:$L$2848,$AE72,'B-PorHerramienta'!$F$2:$F$2848,"&lt;&gt;")=0,"",ROUND(SUMIFS(INDEX('B-PorHerramienta'!$F$2:$I$2848,0,$AH$6),'B-PorHerramienta'!$A$2:$A$2848,C$8,'B-PorHerramienta'!$J$2:$J$2848,$AC72,'B-PorHerramienta'!$K$2:$K$2848,$AD72,'B-PorHerramienta'!$L$2:$L$2848,$AE72)*$AI$6,$AJ$6))</f>
        <v/>
      </c>
      <c r="D72" s="48" t="str">
        <f>IF(COUNTIFS('B-PorHerramienta'!$A$2:$A$2848,D$8,'B-PorHerramienta'!$J$2:$J$2848,$AC72,'B-PorHerramienta'!$K$2:$K$2848,$AD72,'B-PorHerramienta'!$L$2:$L$2848,$AE72,'B-PorHerramienta'!$F$2:$F$2848,"&lt;&gt;")=0,"",ROUND(SUMIFS(INDEX('B-PorHerramienta'!$F$2:$I$2848,0,$AH$6),'B-PorHerramienta'!$A$2:$A$2848,D$8,'B-PorHerramienta'!$J$2:$J$2848,$AC72,'B-PorHerramienta'!$K$2:$K$2848,$AD72,'B-PorHerramienta'!$L$2:$L$2848,$AE72)*$AI$6,$AJ$6))</f>
        <v/>
      </c>
      <c r="E72" s="48" t="str">
        <f>IF(COUNTIFS('B-PorHerramienta'!$A$2:$A$2848,E$8,'B-PorHerramienta'!$J$2:$J$2848,$AC72,'B-PorHerramienta'!$K$2:$K$2848,$AD72,'B-PorHerramienta'!$L$2:$L$2848,$AE72,'B-PorHerramienta'!$F$2:$F$2848,"&lt;&gt;")=0,"",ROUND(SUMIFS(INDEX('B-PorHerramienta'!$F$2:$I$2848,0,$AH$6),'B-PorHerramienta'!$A$2:$A$2848,E$8,'B-PorHerramienta'!$J$2:$J$2848,$AC72,'B-PorHerramienta'!$K$2:$K$2848,$AD72,'B-PorHerramienta'!$L$2:$L$2848,$AE72)*$AI$6,$AJ$6))</f>
        <v/>
      </c>
      <c r="F72" s="48" t="str">
        <f>IF(COUNTIFS('B-PorHerramienta'!$A$2:$A$2848,F$8,'B-PorHerramienta'!$J$2:$J$2848,$AC72,'B-PorHerramienta'!$K$2:$K$2848,$AD72,'B-PorHerramienta'!$L$2:$L$2848,$AE72,'B-PorHerramienta'!$F$2:$F$2848,"&lt;&gt;")=0,"",ROUND(SUMIFS(INDEX('B-PorHerramienta'!$F$2:$I$2848,0,$AH$6),'B-PorHerramienta'!$A$2:$A$2848,F$8,'B-PorHerramienta'!$J$2:$J$2848,$AC72,'B-PorHerramienta'!$K$2:$K$2848,$AD72,'B-PorHerramienta'!$L$2:$L$2848,$AE72)*$AI$6,$AJ$6))</f>
        <v/>
      </c>
      <c r="G72" s="48" t="str">
        <f>IF(COUNTIFS('B-PorHerramienta'!$A$2:$A$2848,G$8,'B-PorHerramienta'!$J$2:$J$2848,$AC72,'B-PorHerramienta'!$K$2:$K$2848,$AD72,'B-PorHerramienta'!$L$2:$L$2848,$AE72,'B-PorHerramienta'!$F$2:$F$2848,"&lt;&gt;")=0,"",ROUND(SUMIFS(INDEX('B-PorHerramienta'!$F$2:$I$2848,0,$AH$6),'B-PorHerramienta'!$A$2:$A$2848,G$8,'B-PorHerramienta'!$J$2:$J$2848,$AC72,'B-PorHerramienta'!$K$2:$K$2848,$AD72,'B-PorHerramienta'!$L$2:$L$2848,$AE72)*$AI$6,$AJ$6))</f>
        <v/>
      </c>
      <c r="H72" s="48" t="str">
        <f>IF(COUNTIFS('B-PorHerramienta'!$A$2:$A$2848,H$8,'B-PorHerramienta'!$J$2:$J$2848,$AC72,'B-PorHerramienta'!$K$2:$K$2848,$AD72,'B-PorHerramienta'!$L$2:$L$2848,$AE72,'B-PorHerramienta'!$F$2:$F$2848,"&lt;&gt;")=0,"",ROUND(SUMIFS(INDEX('B-PorHerramienta'!$F$2:$I$2848,0,$AH$6),'B-PorHerramienta'!$A$2:$A$2848,H$8,'B-PorHerramienta'!$J$2:$J$2848,$AC72,'B-PorHerramienta'!$K$2:$K$2848,$AD72,'B-PorHerramienta'!$L$2:$L$2848,$AE72)*$AI$6,$AJ$6))</f>
        <v/>
      </c>
      <c r="I72" s="48" t="str">
        <f>IF(COUNTIFS('B-PorHerramienta'!$A$2:$A$2848,I$8,'B-PorHerramienta'!$J$2:$J$2848,$AC72,'B-PorHerramienta'!$K$2:$K$2848,$AD72,'B-PorHerramienta'!$L$2:$L$2848,$AE72,'B-PorHerramienta'!$F$2:$F$2848,"&lt;&gt;")=0,"",ROUND(SUMIFS(INDEX('B-PorHerramienta'!$F$2:$I$2848,0,$AH$6),'B-PorHerramienta'!$A$2:$A$2848,I$8,'B-PorHerramienta'!$J$2:$J$2848,$AC72,'B-PorHerramienta'!$K$2:$K$2848,$AD72,'B-PorHerramienta'!$L$2:$L$2848,$AE72)*$AI$6,$AJ$6))</f>
        <v/>
      </c>
      <c r="J72" s="48" t="str">
        <f>IF(COUNTIFS('B-PorHerramienta'!$A$2:$A$2848,J$8,'B-PorHerramienta'!$J$2:$J$2848,$AC72,'B-PorHerramienta'!$K$2:$K$2848,$AD72,'B-PorHerramienta'!$L$2:$L$2848,$AE72,'B-PorHerramienta'!$F$2:$F$2848,"&lt;&gt;")=0,"",ROUND(SUMIFS(INDEX('B-PorHerramienta'!$F$2:$I$2848,0,$AH$6),'B-PorHerramienta'!$A$2:$A$2848,J$8,'B-PorHerramienta'!$J$2:$J$2848,$AC72,'B-PorHerramienta'!$K$2:$K$2848,$AD72,'B-PorHerramienta'!$L$2:$L$2848,$AE72)*$AI$6,$AJ$6))</f>
        <v/>
      </c>
      <c r="K72" s="48" t="str">
        <f>IF(COUNTIFS('B-PorHerramienta'!$A$2:$A$2848,K$8,'B-PorHerramienta'!$J$2:$J$2848,$AC72,'B-PorHerramienta'!$K$2:$K$2848,$AD72,'B-PorHerramienta'!$L$2:$L$2848,$AE72,'B-PorHerramienta'!$F$2:$F$2848,"&lt;&gt;")=0,"",ROUND(SUMIFS(INDEX('B-PorHerramienta'!$F$2:$I$2848,0,$AH$6),'B-PorHerramienta'!$A$2:$A$2848,K$8,'B-PorHerramienta'!$J$2:$J$2848,$AC72,'B-PorHerramienta'!$K$2:$K$2848,$AD72,'B-PorHerramienta'!$L$2:$L$2848,$AE72)*$AI$6,$AJ$6))</f>
        <v/>
      </c>
      <c r="L72" s="48" t="str">
        <f>IF(COUNTIFS('B-PorHerramienta'!$A$2:$A$2848,L$8,'B-PorHerramienta'!$J$2:$J$2848,$AC72,'B-PorHerramienta'!$K$2:$K$2848,$AD72,'B-PorHerramienta'!$L$2:$L$2848,$AE72,'B-PorHerramienta'!$F$2:$F$2848,"&lt;&gt;")=0,"",ROUND(SUMIFS(INDEX('B-PorHerramienta'!$F$2:$I$2848,0,$AH$6),'B-PorHerramienta'!$A$2:$A$2848,L$8,'B-PorHerramienta'!$J$2:$J$2848,$AC72,'B-PorHerramienta'!$K$2:$K$2848,$AD72,'B-PorHerramienta'!$L$2:$L$2848,$AE72)*$AI$6,$AJ$6))</f>
        <v/>
      </c>
      <c r="M72" s="48" t="str">
        <f>IF(COUNTIFS('B-PorHerramienta'!$A$2:$A$2848,M$8,'B-PorHerramienta'!$J$2:$J$2848,$AC72,'B-PorHerramienta'!$K$2:$K$2848,$AD72,'B-PorHerramienta'!$L$2:$L$2848,$AE72,'B-PorHerramienta'!$F$2:$F$2848,"&lt;&gt;")=0,"",ROUND(SUMIFS(INDEX('B-PorHerramienta'!$F$2:$I$2848,0,$AH$6),'B-PorHerramienta'!$A$2:$A$2848,M$8,'B-PorHerramienta'!$J$2:$J$2848,$AC72,'B-PorHerramienta'!$K$2:$K$2848,$AD72,'B-PorHerramienta'!$L$2:$L$2848,$AE72)*$AI$6,$AJ$6))</f>
        <v/>
      </c>
      <c r="N72" s="48" t="str">
        <f>IF(COUNTIFS('B-PorHerramienta'!$A$2:$A$2848,N$8,'B-PorHerramienta'!$J$2:$J$2848,$AC72,'B-PorHerramienta'!$K$2:$K$2848,$AD72,'B-PorHerramienta'!$L$2:$L$2848,$AE72,'B-PorHerramienta'!$F$2:$F$2848,"&lt;&gt;")=0,"",ROUND(SUMIFS(INDEX('B-PorHerramienta'!$F$2:$I$2848,0,$AH$6),'B-PorHerramienta'!$A$2:$A$2848,N$8,'B-PorHerramienta'!$J$2:$J$2848,$AC72,'B-PorHerramienta'!$K$2:$K$2848,$AD72,'B-PorHerramienta'!$L$2:$L$2848,$AE72)*$AI$6,$AJ$6))</f>
        <v/>
      </c>
      <c r="O72" s="48" t="str">
        <f>IF(COUNTIFS('B-PorHerramienta'!$A$2:$A$2848,O$8,'B-PorHerramienta'!$J$2:$J$2848,$AC72,'B-PorHerramienta'!$K$2:$K$2848,$AD72,'B-PorHerramienta'!$L$2:$L$2848,$AE72,'B-PorHerramienta'!$F$2:$F$2848,"&lt;&gt;")=0,"",ROUND(SUMIFS(INDEX('B-PorHerramienta'!$F$2:$I$2848,0,$AH$6),'B-PorHerramienta'!$A$2:$A$2848,O$8,'B-PorHerramienta'!$J$2:$J$2848,$AC72,'B-PorHerramienta'!$K$2:$K$2848,$AD72,'B-PorHerramienta'!$L$2:$L$2848,$AE72)*$AI$6,$AJ$6))</f>
        <v/>
      </c>
      <c r="P72" s="48" t="str">
        <f>IF(COUNTIFS('B-PorHerramienta'!$A$2:$A$2848,P$8,'B-PorHerramienta'!$J$2:$J$2848,$AC72,'B-PorHerramienta'!$K$2:$K$2848,$AD72,'B-PorHerramienta'!$L$2:$L$2848,$AE72,'B-PorHerramienta'!$F$2:$F$2848,"&lt;&gt;")=0,"",ROUND(SUMIFS(INDEX('B-PorHerramienta'!$F$2:$I$2848,0,$AH$6),'B-PorHerramienta'!$A$2:$A$2848,P$8,'B-PorHerramienta'!$J$2:$J$2848,$AC72,'B-PorHerramienta'!$K$2:$K$2848,$AD72,'B-PorHerramienta'!$L$2:$L$2848,$AE72)*$AI$6,$AJ$6))</f>
        <v/>
      </c>
      <c r="Q72" s="48" t="str">
        <f>IF(COUNTIFS('B-PorHerramienta'!$A$2:$A$2848,Q$8,'B-PorHerramienta'!$J$2:$J$2848,$AC72,'B-PorHerramienta'!$K$2:$K$2848,$AD72,'B-PorHerramienta'!$L$2:$L$2848,$AE72,'B-PorHerramienta'!$F$2:$F$2848,"&lt;&gt;")=0,"",ROUND(SUMIFS(INDEX('B-PorHerramienta'!$F$2:$I$2848,0,$AH$6),'B-PorHerramienta'!$A$2:$A$2848,Q$8,'B-PorHerramienta'!$J$2:$J$2848,$AC72,'B-PorHerramienta'!$K$2:$K$2848,$AD72,'B-PorHerramienta'!$L$2:$L$2848,$AE72)*$AI$6,$AJ$6))</f>
        <v/>
      </c>
      <c r="R72" s="48" t="str">
        <f>IF(COUNTIFS('B-PorHerramienta'!$A$2:$A$2848,R$8,'B-PorHerramienta'!$J$2:$J$2848,$AC72,'B-PorHerramienta'!$K$2:$K$2848,$AD72,'B-PorHerramienta'!$L$2:$L$2848,$AE72,'B-PorHerramienta'!$F$2:$F$2848,"&lt;&gt;")=0,"",ROUND(SUMIFS(INDEX('B-PorHerramienta'!$F$2:$I$2848,0,$AH$6),'B-PorHerramienta'!$A$2:$A$2848,R$8,'B-PorHerramienta'!$J$2:$J$2848,$AC72,'B-PorHerramienta'!$K$2:$K$2848,$AD72,'B-PorHerramienta'!$L$2:$L$2848,$AE72)*$AI$6,$AJ$6))</f>
        <v/>
      </c>
      <c r="S72" s="48" t="str">
        <f>IF(COUNTIFS('B-PorHerramienta'!$A$2:$A$2848,S$8,'B-PorHerramienta'!$J$2:$J$2848,$AC72,'B-PorHerramienta'!$K$2:$K$2848,$AD72,'B-PorHerramienta'!$L$2:$L$2848,$AE72,'B-PorHerramienta'!$F$2:$F$2848,"&lt;&gt;")=0,"",ROUND(SUMIFS(INDEX('B-PorHerramienta'!$F$2:$I$2848,0,$AH$6),'B-PorHerramienta'!$A$2:$A$2848,S$8,'B-PorHerramienta'!$J$2:$J$2848,$AC72,'B-PorHerramienta'!$K$2:$K$2848,$AD72,'B-PorHerramienta'!$L$2:$L$2848,$AE72)*$AI$6,$AJ$6))</f>
        <v/>
      </c>
      <c r="T72" s="48" t="str">
        <f>IF(COUNTIFS('B-PorHerramienta'!$A$2:$A$2848,T$8,'B-PorHerramienta'!$J$2:$J$2848,$AC72,'B-PorHerramienta'!$K$2:$K$2848,$AD72,'B-PorHerramienta'!$L$2:$L$2848,$AE72,'B-PorHerramienta'!$F$2:$F$2848,"&lt;&gt;")=0,"",ROUND(SUMIFS(INDEX('B-PorHerramienta'!$F$2:$I$2848,0,$AH$6),'B-PorHerramienta'!$A$2:$A$2848,T$8,'B-PorHerramienta'!$J$2:$J$2848,$AC72,'B-PorHerramienta'!$K$2:$K$2848,$AD72,'B-PorHerramienta'!$L$2:$L$2848,$AE72)*$AI$6,$AJ$6))</f>
        <v/>
      </c>
      <c r="U72" s="48" t="str">
        <f>IF(COUNTIFS('B-PorHerramienta'!$A$2:$A$2848,U$8,'B-PorHerramienta'!$J$2:$J$2848,$AC72,'B-PorHerramienta'!$K$2:$K$2848,$AD72,'B-PorHerramienta'!$L$2:$L$2848,$AE72,'B-PorHerramienta'!$F$2:$F$2848,"&lt;&gt;")=0,"",ROUND(SUMIFS(INDEX('B-PorHerramienta'!$F$2:$I$2848,0,$AH$6),'B-PorHerramienta'!$A$2:$A$2848,U$8,'B-PorHerramienta'!$J$2:$J$2848,$AC72,'B-PorHerramienta'!$K$2:$K$2848,$AD72,'B-PorHerramienta'!$L$2:$L$2848,$AE72)*$AI$6,$AJ$6))</f>
        <v/>
      </c>
      <c r="V72" s="48" t="str">
        <f>IF(COUNTIFS('B-PorHerramienta'!$A$2:$A$2848,V$8,'B-PorHerramienta'!$J$2:$J$2848,$AC72,'B-PorHerramienta'!$K$2:$K$2848,$AD72,'B-PorHerramienta'!$L$2:$L$2848,$AE72,'B-PorHerramienta'!$F$2:$F$2848,"&lt;&gt;")=0,"",ROUND(SUMIFS(INDEX('B-PorHerramienta'!$F$2:$I$2848,0,$AH$6),'B-PorHerramienta'!$A$2:$A$2848,V$8,'B-PorHerramienta'!$J$2:$J$2848,$AC72,'B-PorHerramienta'!$K$2:$K$2848,$AD72,'B-PorHerramienta'!$L$2:$L$2848,$AE72)*$AI$6,$AJ$6))</f>
        <v/>
      </c>
      <c r="W72" s="48" t="str">
        <f>IF(COUNTIFS('B-PorHerramienta'!$A$2:$A$2848,W$8,'B-PorHerramienta'!$J$2:$J$2848,$AC72,'B-PorHerramienta'!$K$2:$K$2848,$AD72,'B-PorHerramienta'!$L$2:$L$2848,$AE72,'B-PorHerramienta'!$F$2:$F$2848,"&lt;&gt;")=0,"",ROUND(SUMIFS(INDEX('B-PorHerramienta'!$F$2:$I$2848,0,$AH$6),'B-PorHerramienta'!$A$2:$A$2848,W$8,'B-PorHerramienta'!$J$2:$J$2848,$AC72,'B-PorHerramienta'!$K$2:$K$2848,$AD72,'B-PorHerramienta'!$L$2:$L$2848,$AE72)*$AI$6,$AJ$6))</f>
        <v/>
      </c>
      <c r="X72" s="48" t="str">
        <f>IF(COUNTIFS('B-PorHerramienta'!$A$2:$A$2848,X$8,'B-PorHerramienta'!$J$2:$J$2848,$AC72,'B-PorHerramienta'!$K$2:$K$2848,$AD72,'B-PorHerramienta'!$L$2:$L$2848,$AE72,'B-PorHerramienta'!$F$2:$F$2848,"&lt;&gt;")=0,"",ROUND(SUMIFS(INDEX('B-PorHerramienta'!$F$2:$I$2848,0,$AH$6),'B-PorHerramienta'!$A$2:$A$2848,X$8,'B-PorHerramienta'!$J$2:$J$2848,$AC72,'B-PorHerramienta'!$K$2:$K$2848,$AD72,'B-PorHerramienta'!$L$2:$L$2848,$AE72)*$AI$6,$AJ$6))</f>
        <v/>
      </c>
      <c r="Y72" s="48" t="str">
        <f>IF(COUNTIFS('B-PorHerramienta'!$A$2:$A$2848,Y$8,'B-PorHerramienta'!$J$2:$J$2848,$AC72,'B-PorHerramienta'!$K$2:$K$2848,$AD72,'B-PorHerramienta'!$L$2:$L$2848,$AE72,'B-PorHerramienta'!$F$2:$F$2848,"&lt;&gt;")=0,"",ROUND(SUMIFS(INDEX('B-PorHerramienta'!$F$2:$I$2848,0,$AH$6),'B-PorHerramienta'!$A$2:$A$2848,Y$8,'B-PorHerramienta'!$J$2:$J$2848,$AC72,'B-PorHerramienta'!$K$2:$K$2848,$AD72,'B-PorHerramienta'!$L$2:$L$2848,$AE72)*$AI$6,$AJ$6))</f>
        <v/>
      </c>
      <c r="Z72" s="48" t="str">
        <f>IF(COUNTIFS('B-PorHerramienta'!$A$2:$A$2848,Z$8,'B-PorHerramienta'!$J$2:$J$2848,$AC72,'B-PorHerramienta'!$K$2:$K$2848,$AD72,'B-PorHerramienta'!$L$2:$L$2848,$AE72,'B-PorHerramienta'!$F$2:$F$2848,"&lt;&gt;")=0,"",ROUND(SUMIFS(INDEX('B-PorHerramienta'!$F$2:$I$2848,0,$AH$6),'B-PorHerramienta'!$A$2:$A$2848,Z$8,'B-PorHerramienta'!$J$2:$J$2848,$AC72,'B-PorHerramienta'!$K$2:$K$2848,$AD72,'B-PorHerramienta'!$L$2:$L$2848,$AE72)*$AI$6,$AJ$6))</f>
        <v/>
      </c>
      <c r="AA72" s="6"/>
      <c r="AB72" s="35">
        <v>2</v>
      </c>
      <c r="AC72" s="35" t="s">
        <v>1114</v>
      </c>
      <c r="AD72" s="35" t="s">
        <v>1115</v>
      </c>
      <c r="AE72" s="35" t="s">
        <v>1773</v>
      </c>
      <c r="AF72" s="35"/>
      <c r="AG72" s="35"/>
      <c r="AH72" s="35"/>
      <c r="AI72" s="35"/>
      <c r="AJ72" s="35"/>
      <c r="AK72" s="35"/>
    </row>
    <row r="73" spans="1:37" ht="60" hidden="1" outlineLevel="2" collapsed="1" x14ac:dyDescent="0.25">
      <c r="A73" s="49" t="s">
        <v>1879</v>
      </c>
      <c r="B73" s="47" t="s">
        <v>2148</v>
      </c>
      <c r="C73" s="48" t="str">
        <f>IF(COUNTIFS('B-PorHerramienta'!$A$2:$A$2848,C$8,'B-PorHerramienta'!$J$2:$J$2848,$AC73,'B-PorHerramienta'!$K$2:$K$2848,$AD73,'B-PorHerramienta'!$L$2:$L$2848,$AE73,'B-PorHerramienta'!$F$2:$F$2848,"&lt;&gt;")=0,"",ROUND(SUMIFS(INDEX('B-PorHerramienta'!$F$2:$I$2848,0,$AH$6),'B-PorHerramienta'!$A$2:$A$2848,C$8,'B-PorHerramienta'!$J$2:$J$2848,$AC73,'B-PorHerramienta'!$K$2:$K$2848,$AD73,'B-PorHerramienta'!$L$2:$L$2848,$AE73)*$AI$6,$AJ$6))</f>
        <v/>
      </c>
      <c r="D73" s="48" t="str">
        <f>IF(COUNTIFS('B-PorHerramienta'!$A$2:$A$2848,D$8,'B-PorHerramienta'!$J$2:$J$2848,$AC73,'B-PorHerramienta'!$K$2:$K$2848,$AD73,'B-PorHerramienta'!$L$2:$L$2848,$AE73,'B-PorHerramienta'!$F$2:$F$2848,"&lt;&gt;")=0,"",ROUND(SUMIFS(INDEX('B-PorHerramienta'!$F$2:$I$2848,0,$AH$6),'B-PorHerramienta'!$A$2:$A$2848,D$8,'B-PorHerramienta'!$J$2:$J$2848,$AC73,'B-PorHerramienta'!$K$2:$K$2848,$AD73,'B-PorHerramienta'!$L$2:$L$2848,$AE73)*$AI$6,$AJ$6))</f>
        <v/>
      </c>
      <c r="E73" s="48" t="str">
        <f>IF(COUNTIFS('B-PorHerramienta'!$A$2:$A$2848,E$8,'B-PorHerramienta'!$J$2:$J$2848,$AC73,'B-PorHerramienta'!$K$2:$K$2848,$AD73,'B-PorHerramienta'!$L$2:$L$2848,$AE73,'B-PorHerramienta'!$F$2:$F$2848,"&lt;&gt;")=0,"",ROUND(SUMIFS(INDEX('B-PorHerramienta'!$F$2:$I$2848,0,$AH$6),'B-PorHerramienta'!$A$2:$A$2848,E$8,'B-PorHerramienta'!$J$2:$J$2848,$AC73,'B-PorHerramienta'!$K$2:$K$2848,$AD73,'B-PorHerramienta'!$L$2:$L$2848,$AE73)*$AI$6,$AJ$6))</f>
        <v/>
      </c>
      <c r="F73" s="48" t="str">
        <f>IF(COUNTIFS('B-PorHerramienta'!$A$2:$A$2848,F$8,'B-PorHerramienta'!$J$2:$J$2848,$AC73,'B-PorHerramienta'!$K$2:$K$2848,$AD73,'B-PorHerramienta'!$L$2:$L$2848,$AE73,'B-PorHerramienta'!$F$2:$F$2848,"&lt;&gt;")=0,"",ROUND(SUMIFS(INDEX('B-PorHerramienta'!$F$2:$I$2848,0,$AH$6),'B-PorHerramienta'!$A$2:$A$2848,F$8,'B-PorHerramienta'!$J$2:$J$2848,$AC73,'B-PorHerramienta'!$K$2:$K$2848,$AD73,'B-PorHerramienta'!$L$2:$L$2848,$AE73)*$AI$6,$AJ$6))</f>
        <v/>
      </c>
      <c r="G73" s="48" t="str">
        <f>IF(COUNTIFS('B-PorHerramienta'!$A$2:$A$2848,G$8,'B-PorHerramienta'!$J$2:$J$2848,$AC73,'B-PorHerramienta'!$K$2:$K$2848,$AD73,'B-PorHerramienta'!$L$2:$L$2848,$AE73,'B-PorHerramienta'!$F$2:$F$2848,"&lt;&gt;")=0,"",ROUND(SUMIFS(INDEX('B-PorHerramienta'!$F$2:$I$2848,0,$AH$6),'B-PorHerramienta'!$A$2:$A$2848,G$8,'B-PorHerramienta'!$J$2:$J$2848,$AC73,'B-PorHerramienta'!$K$2:$K$2848,$AD73,'B-PorHerramienta'!$L$2:$L$2848,$AE73)*$AI$6,$AJ$6))</f>
        <v/>
      </c>
      <c r="H73" s="48" t="str">
        <f>IF(COUNTIFS('B-PorHerramienta'!$A$2:$A$2848,H$8,'B-PorHerramienta'!$J$2:$J$2848,$AC73,'B-PorHerramienta'!$K$2:$K$2848,$AD73,'B-PorHerramienta'!$L$2:$L$2848,$AE73,'B-PorHerramienta'!$F$2:$F$2848,"&lt;&gt;")=0,"",ROUND(SUMIFS(INDEX('B-PorHerramienta'!$F$2:$I$2848,0,$AH$6),'B-PorHerramienta'!$A$2:$A$2848,H$8,'B-PorHerramienta'!$J$2:$J$2848,$AC73,'B-PorHerramienta'!$K$2:$K$2848,$AD73,'B-PorHerramienta'!$L$2:$L$2848,$AE73)*$AI$6,$AJ$6))</f>
        <v/>
      </c>
      <c r="I73" s="48" t="str">
        <f>IF(COUNTIFS('B-PorHerramienta'!$A$2:$A$2848,I$8,'B-PorHerramienta'!$J$2:$J$2848,$AC73,'B-PorHerramienta'!$K$2:$K$2848,$AD73,'B-PorHerramienta'!$L$2:$L$2848,$AE73,'B-PorHerramienta'!$F$2:$F$2848,"&lt;&gt;")=0,"",ROUND(SUMIFS(INDEX('B-PorHerramienta'!$F$2:$I$2848,0,$AH$6),'B-PorHerramienta'!$A$2:$A$2848,I$8,'B-PorHerramienta'!$J$2:$J$2848,$AC73,'B-PorHerramienta'!$K$2:$K$2848,$AD73,'B-PorHerramienta'!$L$2:$L$2848,$AE73)*$AI$6,$AJ$6))</f>
        <v/>
      </c>
      <c r="J73" s="48" t="str">
        <f>IF(COUNTIFS('B-PorHerramienta'!$A$2:$A$2848,J$8,'B-PorHerramienta'!$J$2:$J$2848,$AC73,'B-PorHerramienta'!$K$2:$K$2848,$AD73,'B-PorHerramienta'!$L$2:$L$2848,$AE73,'B-PorHerramienta'!$F$2:$F$2848,"&lt;&gt;")=0,"",ROUND(SUMIFS(INDEX('B-PorHerramienta'!$F$2:$I$2848,0,$AH$6),'B-PorHerramienta'!$A$2:$A$2848,J$8,'B-PorHerramienta'!$J$2:$J$2848,$AC73,'B-PorHerramienta'!$K$2:$K$2848,$AD73,'B-PorHerramienta'!$L$2:$L$2848,$AE73)*$AI$6,$AJ$6))</f>
        <v/>
      </c>
      <c r="K73" s="48" t="str">
        <f>IF(COUNTIFS('B-PorHerramienta'!$A$2:$A$2848,K$8,'B-PorHerramienta'!$J$2:$J$2848,$AC73,'B-PorHerramienta'!$K$2:$K$2848,$AD73,'B-PorHerramienta'!$L$2:$L$2848,$AE73,'B-PorHerramienta'!$F$2:$F$2848,"&lt;&gt;")=0,"",ROUND(SUMIFS(INDEX('B-PorHerramienta'!$F$2:$I$2848,0,$AH$6),'B-PorHerramienta'!$A$2:$A$2848,K$8,'B-PorHerramienta'!$J$2:$J$2848,$AC73,'B-PorHerramienta'!$K$2:$K$2848,$AD73,'B-PorHerramienta'!$L$2:$L$2848,$AE73)*$AI$6,$AJ$6))</f>
        <v/>
      </c>
      <c r="L73" s="48">
        <f>IF(COUNTIFS('B-PorHerramienta'!$A$2:$A$2848,L$8,'B-PorHerramienta'!$J$2:$J$2848,$AC73,'B-PorHerramienta'!$K$2:$K$2848,$AD73,'B-PorHerramienta'!$L$2:$L$2848,$AE73,'B-PorHerramienta'!$F$2:$F$2848,"&lt;&gt;")=0,"",ROUND(SUMIFS(INDEX('B-PorHerramienta'!$F$2:$I$2848,0,$AH$6),'B-PorHerramienta'!$A$2:$A$2848,L$8,'B-PorHerramienta'!$J$2:$J$2848,$AC73,'B-PorHerramienta'!$K$2:$K$2848,$AD73,'B-PorHerramienta'!$L$2:$L$2848,$AE73)*$AI$6,$AJ$6))</f>
        <v>8.0000000000000004E-4</v>
      </c>
      <c r="M73" s="48">
        <f>IF(COUNTIFS('B-PorHerramienta'!$A$2:$A$2848,M$8,'B-PorHerramienta'!$J$2:$J$2848,$AC73,'B-PorHerramienta'!$K$2:$K$2848,$AD73,'B-PorHerramienta'!$L$2:$L$2848,$AE73,'B-PorHerramienta'!$F$2:$F$2848,"&lt;&gt;")=0,"",ROUND(SUMIFS(INDEX('B-PorHerramienta'!$F$2:$I$2848,0,$AH$6),'B-PorHerramienta'!$A$2:$A$2848,M$8,'B-PorHerramienta'!$J$2:$J$2848,$AC73,'B-PorHerramienta'!$K$2:$K$2848,$AD73,'B-PorHerramienta'!$L$2:$L$2848,$AE73)*$AI$6,$AJ$6))</f>
        <v>1.1999999999999999E-3</v>
      </c>
      <c r="N73" s="48">
        <f>IF(COUNTIFS('B-PorHerramienta'!$A$2:$A$2848,N$8,'B-PorHerramienta'!$J$2:$J$2848,$AC73,'B-PorHerramienta'!$K$2:$K$2848,$AD73,'B-PorHerramienta'!$L$2:$L$2848,$AE73,'B-PorHerramienta'!$F$2:$F$2848,"&lt;&gt;")=0,"",ROUND(SUMIFS(INDEX('B-PorHerramienta'!$F$2:$I$2848,0,$AH$6),'B-PorHerramienta'!$A$2:$A$2848,N$8,'B-PorHerramienta'!$J$2:$J$2848,$AC73,'B-PorHerramienta'!$K$2:$K$2848,$AD73,'B-PorHerramienta'!$L$2:$L$2848,$AE73)*$AI$6,$AJ$6))</f>
        <v>1.1000000000000001E-3</v>
      </c>
      <c r="O73" s="48">
        <f>IF(COUNTIFS('B-PorHerramienta'!$A$2:$A$2848,O$8,'B-PorHerramienta'!$J$2:$J$2848,$AC73,'B-PorHerramienta'!$K$2:$K$2848,$AD73,'B-PorHerramienta'!$L$2:$L$2848,$AE73,'B-PorHerramienta'!$F$2:$F$2848,"&lt;&gt;")=0,"",ROUND(SUMIFS(INDEX('B-PorHerramienta'!$F$2:$I$2848,0,$AH$6),'B-PorHerramienta'!$A$2:$A$2848,O$8,'B-PorHerramienta'!$J$2:$J$2848,$AC73,'B-PorHerramienta'!$K$2:$K$2848,$AD73,'B-PorHerramienta'!$L$2:$L$2848,$AE73)*$AI$6,$AJ$6))</f>
        <v>1.4E-3</v>
      </c>
      <c r="P73" s="48" t="str">
        <f>IF(COUNTIFS('B-PorHerramienta'!$A$2:$A$2848,P$8,'B-PorHerramienta'!$J$2:$J$2848,$AC73,'B-PorHerramienta'!$K$2:$K$2848,$AD73,'B-PorHerramienta'!$L$2:$L$2848,$AE73,'B-PorHerramienta'!$F$2:$F$2848,"&lt;&gt;")=0,"",ROUND(SUMIFS(INDEX('B-PorHerramienta'!$F$2:$I$2848,0,$AH$6),'B-PorHerramienta'!$A$2:$A$2848,P$8,'B-PorHerramienta'!$J$2:$J$2848,$AC73,'B-PorHerramienta'!$K$2:$K$2848,$AD73,'B-PorHerramienta'!$L$2:$L$2848,$AE73)*$AI$6,$AJ$6))</f>
        <v/>
      </c>
      <c r="Q73" s="48" t="str">
        <f>IF(COUNTIFS('B-PorHerramienta'!$A$2:$A$2848,Q$8,'B-PorHerramienta'!$J$2:$J$2848,$AC73,'B-PorHerramienta'!$K$2:$K$2848,$AD73,'B-PorHerramienta'!$L$2:$L$2848,$AE73,'B-PorHerramienta'!$F$2:$F$2848,"&lt;&gt;")=0,"",ROUND(SUMIFS(INDEX('B-PorHerramienta'!$F$2:$I$2848,0,$AH$6),'B-PorHerramienta'!$A$2:$A$2848,Q$8,'B-PorHerramienta'!$J$2:$J$2848,$AC73,'B-PorHerramienta'!$K$2:$K$2848,$AD73,'B-PorHerramienta'!$L$2:$L$2848,$AE73)*$AI$6,$AJ$6))</f>
        <v/>
      </c>
      <c r="R73" s="48" t="str">
        <f>IF(COUNTIFS('B-PorHerramienta'!$A$2:$A$2848,R$8,'B-PorHerramienta'!$J$2:$J$2848,$AC73,'B-PorHerramienta'!$K$2:$K$2848,$AD73,'B-PorHerramienta'!$L$2:$L$2848,$AE73,'B-PorHerramienta'!$F$2:$F$2848,"&lt;&gt;")=0,"",ROUND(SUMIFS(INDEX('B-PorHerramienta'!$F$2:$I$2848,0,$AH$6),'B-PorHerramienta'!$A$2:$A$2848,R$8,'B-PorHerramienta'!$J$2:$J$2848,$AC73,'B-PorHerramienta'!$K$2:$K$2848,$AD73,'B-PorHerramienta'!$L$2:$L$2848,$AE73)*$AI$6,$AJ$6))</f>
        <v/>
      </c>
      <c r="S73" s="48" t="str">
        <f>IF(COUNTIFS('B-PorHerramienta'!$A$2:$A$2848,S$8,'B-PorHerramienta'!$J$2:$J$2848,$AC73,'B-PorHerramienta'!$K$2:$K$2848,$AD73,'B-PorHerramienta'!$L$2:$L$2848,$AE73,'B-PorHerramienta'!$F$2:$F$2848,"&lt;&gt;")=0,"",ROUND(SUMIFS(INDEX('B-PorHerramienta'!$F$2:$I$2848,0,$AH$6),'B-PorHerramienta'!$A$2:$A$2848,S$8,'B-PorHerramienta'!$J$2:$J$2848,$AC73,'B-PorHerramienta'!$K$2:$K$2848,$AD73,'B-PorHerramienta'!$L$2:$L$2848,$AE73)*$AI$6,$AJ$6))</f>
        <v/>
      </c>
      <c r="T73" s="48" t="str">
        <f>IF(COUNTIFS('B-PorHerramienta'!$A$2:$A$2848,T$8,'B-PorHerramienta'!$J$2:$J$2848,$AC73,'B-PorHerramienta'!$K$2:$K$2848,$AD73,'B-PorHerramienta'!$L$2:$L$2848,$AE73,'B-PorHerramienta'!$F$2:$F$2848,"&lt;&gt;")=0,"",ROUND(SUMIFS(INDEX('B-PorHerramienta'!$F$2:$I$2848,0,$AH$6),'B-PorHerramienta'!$A$2:$A$2848,T$8,'B-PorHerramienta'!$J$2:$J$2848,$AC73,'B-PorHerramienta'!$K$2:$K$2848,$AD73,'B-PorHerramienta'!$L$2:$L$2848,$AE73)*$AI$6,$AJ$6))</f>
        <v/>
      </c>
      <c r="U73" s="48" t="str">
        <f>IF(COUNTIFS('B-PorHerramienta'!$A$2:$A$2848,U$8,'B-PorHerramienta'!$J$2:$J$2848,$AC73,'B-PorHerramienta'!$K$2:$K$2848,$AD73,'B-PorHerramienta'!$L$2:$L$2848,$AE73,'B-PorHerramienta'!$F$2:$F$2848,"&lt;&gt;")=0,"",ROUND(SUMIFS(INDEX('B-PorHerramienta'!$F$2:$I$2848,0,$AH$6),'B-PorHerramienta'!$A$2:$A$2848,U$8,'B-PorHerramienta'!$J$2:$J$2848,$AC73,'B-PorHerramienta'!$K$2:$K$2848,$AD73,'B-PorHerramienta'!$L$2:$L$2848,$AE73)*$AI$6,$AJ$6))</f>
        <v/>
      </c>
      <c r="V73" s="48" t="str">
        <f>IF(COUNTIFS('B-PorHerramienta'!$A$2:$A$2848,V$8,'B-PorHerramienta'!$J$2:$J$2848,$AC73,'B-PorHerramienta'!$K$2:$K$2848,$AD73,'B-PorHerramienta'!$L$2:$L$2848,$AE73,'B-PorHerramienta'!$F$2:$F$2848,"&lt;&gt;")=0,"",ROUND(SUMIFS(INDEX('B-PorHerramienta'!$F$2:$I$2848,0,$AH$6),'B-PorHerramienta'!$A$2:$A$2848,V$8,'B-PorHerramienta'!$J$2:$J$2848,$AC73,'B-PorHerramienta'!$K$2:$K$2848,$AD73,'B-PorHerramienta'!$L$2:$L$2848,$AE73)*$AI$6,$AJ$6))</f>
        <v/>
      </c>
      <c r="W73" s="48" t="str">
        <f>IF(COUNTIFS('B-PorHerramienta'!$A$2:$A$2848,W$8,'B-PorHerramienta'!$J$2:$J$2848,$AC73,'B-PorHerramienta'!$K$2:$K$2848,$AD73,'B-PorHerramienta'!$L$2:$L$2848,$AE73,'B-PorHerramienta'!$F$2:$F$2848,"&lt;&gt;")=0,"",ROUND(SUMIFS(INDEX('B-PorHerramienta'!$F$2:$I$2848,0,$AH$6),'B-PorHerramienta'!$A$2:$A$2848,W$8,'B-PorHerramienta'!$J$2:$J$2848,$AC73,'B-PorHerramienta'!$K$2:$K$2848,$AD73,'B-PorHerramienta'!$L$2:$L$2848,$AE73)*$AI$6,$AJ$6))</f>
        <v/>
      </c>
      <c r="X73" s="48" t="str">
        <f>IF(COUNTIFS('B-PorHerramienta'!$A$2:$A$2848,X$8,'B-PorHerramienta'!$J$2:$J$2848,$AC73,'B-PorHerramienta'!$K$2:$K$2848,$AD73,'B-PorHerramienta'!$L$2:$L$2848,$AE73,'B-PorHerramienta'!$F$2:$F$2848,"&lt;&gt;")=0,"",ROUND(SUMIFS(INDEX('B-PorHerramienta'!$F$2:$I$2848,0,$AH$6),'B-PorHerramienta'!$A$2:$A$2848,X$8,'B-PorHerramienta'!$J$2:$J$2848,$AC73,'B-PorHerramienta'!$K$2:$K$2848,$AD73,'B-PorHerramienta'!$L$2:$L$2848,$AE73)*$AI$6,$AJ$6))</f>
        <v/>
      </c>
      <c r="Y73" s="48" t="str">
        <f>IF(COUNTIFS('B-PorHerramienta'!$A$2:$A$2848,Y$8,'B-PorHerramienta'!$J$2:$J$2848,$AC73,'B-PorHerramienta'!$K$2:$K$2848,$AD73,'B-PorHerramienta'!$L$2:$L$2848,$AE73,'B-PorHerramienta'!$F$2:$F$2848,"&lt;&gt;")=0,"",ROUND(SUMIFS(INDEX('B-PorHerramienta'!$F$2:$I$2848,0,$AH$6),'B-PorHerramienta'!$A$2:$A$2848,Y$8,'B-PorHerramienta'!$J$2:$J$2848,$AC73,'B-PorHerramienta'!$K$2:$K$2848,$AD73,'B-PorHerramienta'!$L$2:$L$2848,$AE73)*$AI$6,$AJ$6))</f>
        <v/>
      </c>
      <c r="Z73" s="48" t="str">
        <f>IF(COUNTIFS('B-PorHerramienta'!$A$2:$A$2848,Z$8,'B-PorHerramienta'!$J$2:$J$2848,$AC73,'B-PorHerramienta'!$K$2:$K$2848,$AD73,'B-PorHerramienta'!$L$2:$L$2848,$AE73,'B-PorHerramienta'!$F$2:$F$2848,"&lt;&gt;")=0,"",ROUND(SUMIFS(INDEX('B-PorHerramienta'!$F$2:$I$2848,0,$AH$6),'B-PorHerramienta'!$A$2:$A$2848,Z$8,'B-PorHerramienta'!$J$2:$J$2848,$AC73,'B-PorHerramienta'!$K$2:$K$2848,$AD73,'B-PorHerramienta'!$L$2:$L$2848,$AE73)*$AI$6,$AJ$6))</f>
        <v/>
      </c>
      <c r="AA73" s="6"/>
      <c r="AB73" s="35">
        <v>2</v>
      </c>
      <c r="AC73" s="35" t="s">
        <v>1114</v>
      </c>
      <c r="AD73" s="35" t="s">
        <v>1115</v>
      </c>
      <c r="AE73" s="35" t="s">
        <v>1774</v>
      </c>
      <c r="AF73" s="35"/>
      <c r="AG73" s="35"/>
      <c r="AH73" s="35"/>
      <c r="AI73" s="35"/>
      <c r="AJ73" s="35"/>
      <c r="AK73" s="35"/>
    </row>
    <row r="74" spans="1:37" ht="30" hidden="1" outlineLevel="2" collapsed="1" x14ac:dyDescent="0.25">
      <c r="A74" s="49" t="s">
        <v>2147</v>
      </c>
      <c r="B74" s="47" t="s">
        <v>2146</v>
      </c>
      <c r="C74" s="48" t="str">
        <f>IF(COUNTIFS('B-PorHerramienta'!$A$2:$A$2848,C$8,'B-PorHerramienta'!$J$2:$J$2848,$AC74,'B-PorHerramienta'!$K$2:$K$2848,$AD74,'B-PorHerramienta'!$L$2:$L$2848,$AE74,'B-PorHerramienta'!$F$2:$F$2848,"&lt;&gt;")=0,"",ROUND(SUMIFS(INDEX('B-PorHerramienta'!$F$2:$I$2848,0,$AH$6),'B-PorHerramienta'!$A$2:$A$2848,C$8,'B-PorHerramienta'!$J$2:$J$2848,$AC74,'B-PorHerramienta'!$K$2:$K$2848,$AD74,'B-PorHerramienta'!$L$2:$L$2848,$AE74)*$AI$6,$AJ$6))</f>
        <v/>
      </c>
      <c r="D74" s="48" t="str">
        <f>IF(COUNTIFS('B-PorHerramienta'!$A$2:$A$2848,D$8,'B-PorHerramienta'!$J$2:$J$2848,$AC74,'B-PorHerramienta'!$K$2:$K$2848,$AD74,'B-PorHerramienta'!$L$2:$L$2848,$AE74,'B-PorHerramienta'!$F$2:$F$2848,"&lt;&gt;")=0,"",ROUND(SUMIFS(INDEX('B-PorHerramienta'!$F$2:$I$2848,0,$AH$6),'B-PorHerramienta'!$A$2:$A$2848,D$8,'B-PorHerramienta'!$J$2:$J$2848,$AC74,'B-PorHerramienta'!$K$2:$K$2848,$AD74,'B-PorHerramienta'!$L$2:$L$2848,$AE74)*$AI$6,$AJ$6))</f>
        <v/>
      </c>
      <c r="E74" s="48" t="str">
        <f>IF(COUNTIFS('B-PorHerramienta'!$A$2:$A$2848,E$8,'B-PorHerramienta'!$J$2:$J$2848,$AC74,'B-PorHerramienta'!$K$2:$K$2848,$AD74,'B-PorHerramienta'!$L$2:$L$2848,$AE74,'B-PorHerramienta'!$F$2:$F$2848,"&lt;&gt;")=0,"",ROUND(SUMIFS(INDEX('B-PorHerramienta'!$F$2:$I$2848,0,$AH$6),'B-PorHerramienta'!$A$2:$A$2848,E$8,'B-PorHerramienta'!$J$2:$J$2848,$AC74,'B-PorHerramienta'!$K$2:$K$2848,$AD74,'B-PorHerramienta'!$L$2:$L$2848,$AE74)*$AI$6,$AJ$6))</f>
        <v/>
      </c>
      <c r="F74" s="48" t="str">
        <f>IF(COUNTIFS('B-PorHerramienta'!$A$2:$A$2848,F$8,'B-PorHerramienta'!$J$2:$J$2848,$AC74,'B-PorHerramienta'!$K$2:$K$2848,$AD74,'B-PorHerramienta'!$L$2:$L$2848,$AE74,'B-PorHerramienta'!$F$2:$F$2848,"&lt;&gt;")=0,"",ROUND(SUMIFS(INDEX('B-PorHerramienta'!$F$2:$I$2848,0,$AH$6),'B-PorHerramienta'!$A$2:$A$2848,F$8,'B-PorHerramienta'!$J$2:$J$2848,$AC74,'B-PorHerramienta'!$K$2:$K$2848,$AD74,'B-PorHerramienta'!$L$2:$L$2848,$AE74)*$AI$6,$AJ$6))</f>
        <v/>
      </c>
      <c r="G74" s="48" t="str">
        <f>IF(COUNTIFS('B-PorHerramienta'!$A$2:$A$2848,G$8,'B-PorHerramienta'!$J$2:$J$2848,$AC74,'B-PorHerramienta'!$K$2:$K$2848,$AD74,'B-PorHerramienta'!$L$2:$L$2848,$AE74,'B-PorHerramienta'!$F$2:$F$2848,"&lt;&gt;")=0,"",ROUND(SUMIFS(INDEX('B-PorHerramienta'!$F$2:$I$2848,0,$AH$6),'B-PorHerramienta'!$A$2:$A$2848,G$8,'B-PorHerramienta'!$J$2:$J$2848,$AC74,'B-PorHerramienta'!$K$2:$K$2848,$AD74,'B-PorHerramienta'!$L$2:$L$2848,$AE74)*$AI$6,$AJ$6))</f>
        <v/>
      </c>
      <c r="H74" s="48" t="str">
        <f>IF(COUNTIFS('B-PorHerramienta'!$A$2:$A$2848,H$8,'B-PorHerramienta'!$J$2:$J$2848,$AC74,'B-PorHerramienta'!$K$2:$K$2848,$AD74,'B-PorHerramienta'!$L$2:$L$2848,$AE74,'B-PorHerramienta'!$F$2:$F$2848,"&lt;&gt;")=0,"",ROUND(SUMIFS(INDEX('B-PorHerramienta'!$F$2:$I$2848,0,$AH$6),'B-PorHerramienta'!$A$2:$A$2848,H$8,'B-PorHerramienta'!$J$2:$J$2848,$AC74,'B-PorHerramienta'!$K$2:$K$2848,$AD74,'B-PorHerramienta'!$L$2:$L$2848,$AE74)*$AI$6,$AJ$6))</f>
        <v/>
      </c>
      <c r="I74" s="48" t="str">
        <f>IF(COUNTIFS('B-PorHerramienta'!$A$2:$A$2848,I$8,'B-PorHerramienta'!$J$2:$J$2848,$AC74,'B-PorHerramienta'!$K$2:$K$2848,$AD74,'B-PorHerramienta'!$L$2:$L$2848,$AE74,'B-PorHerramienta'!$F$2:$F$2848,"&lt;&gt;")=0,"",ROUND(SUMIFS(INDEX('B-PorHerramienta'!$F$2:$I$2848,0,$AH$6),'B-PorHerramienta'!$A$2:$A$2848,I$8,'B-PorHerramienta'!$J$2:$J$2848,$AC74,'B-PorHerramienta'!$K$2:$K$2848,$AD74,'B-PorHerramienta'!$L$2:$L$2848,$AE74)*$AI$6,$AJ$6))</f>
        <v/>
      </c>
      <c r="J74" s="48" t="str">
        <f>IF(COUNTIFS('B-PorHerramienta'!$A$2:$A$2848,J$8,'B-PorHerramienta'!$J$2:$J$2848,$AC74,'B-PorHerramienta'!$K$2:$K$2848,$AD74,'B-PorHerramienta'!$L$2:$L$2848,$AE74,'B-PorHerramienta'!$F$2:$F$2848,"&lt;&gt;")=0,"",ROUND(SUMIFS(INDEX('B-PorHerramienta'!$F$2:$I$2848,0,$AH$6),'B-PorHerramienta'!$A$2:$A$2848,J$8,'B-PorHerramienta'!$J$2:$J$2848,$AC74,'B-PorHerramienta'!$K$2:$K$2848,$AD74,'B-PorHerramienta'!$L$2:$L$2848,$AE74)*$AI$6,$AJ$6))</f>
        <v/>
      </c>
      <c r="K74" s="48" t="str">
        <f>IF(COUNTIFS('B-PorHerramienta'!$A$2:$A$2848,K$8,'B-PorHerramienta'!$J$2:$J$2848,$AC74,'B-PorHerramienta'!$K$2:$K$2848,$AD74,'B-PorHerramienta'!$L$2:$L$2848,$AE74,'B-PorHerramienta'!$F$2:$F$2848,"&lt;&gt;")=0,"",ROUND(SUMIFS(INDEX('B-PorHerramienta'!$F$2:$I$2848,0,$AH$6),'B-PorHerramienta'!$A$2:$A$2848,K$8,'B-PorHerramienta'!$J$2:$J$2848,$AC74,'B-PorHerramienta'!$K$2:$K$2848,$AD74,'B-PorHerramienta'!$L$2:$L$2848,$AE74)*$AI$6,$AJ$6))</f>
        <v/>
      </c>
      <c r="L74" s="48" t="str">
        <f>IF(COUNTIFS('B-PorHerramienta'!$A$2:$A$2848,L$8,'B-PorHerramienta'!$J$2:$J$2848,$AC74,'B-PorHerramienta'!$K$2:$K$2848,$AD74,'B-PorHerramienta'!$L$2:$L$2848,$AE74,'B-PorHerramienta'!$F$2:$F$2848,"&lt;&gt;")=0,"",ROUND(SUMIFS(INDEX('B-PorHerramienta'!$F$2:$I$2848,0,$AH$6),'B-PorHerramienta'!$A$2:$A$2848,L$8,'B-PorHerramienta'!$J$2:$J$2848,$AC74,'B-PorHerramienta'!$K$2:$K$2848,$AD74,'B-PorHerramienta'!$L$2:$L$2848,$AE74)*$AI$6,$AJ$6))</f>
        <v/>
      </c>
      <c r="M74" s="48" t="str">
        <f>IF(COUNTIFS('B-PorHerramienta'!$A$2:$A$2848,M$8,'B-PorHerramienta'!$J$2:$J$2848,$AC74,'B-PorHerramienta'!$K$2:$K$2848,$AD74,'B-PorHerramienta'!$L$2:$L$2848,$AE74,'B-PorHerramienta'!$F$2:$F$2848,"&lt;&gt;")=0,"",ROUND(SUMIFS(INDEX('B-PorHerramienta'!$F$2:$I$2848,0,$AH$6),'B-PorHerramienta'!$A$2:$A$2848,M$8,'B-PorHerramienta'!$J$2:$J$2848,$AC74,'B-PorHerramienta'!$K$2:$K$2848,$AD74,'B-PorHerramienta'!$L$2:$L$2848,$AE74)*$AI$6,$AJ$6))</f>
        <v/>
      </c>
      <c r="N74" s="48" t="str">
        <f>IF(COUNTIFS('B-PorHerramienta'!$A$2:$A$2848,N$8,'B-PorHerramienta'!$J$2:$J$2848,$AC74,'B-PorHerramienta'!$K$2:$K$2848,$AD74,'B-PorHerramienta'!$L$2:$L$2848,$AE74,'B-PorHerramienta'!$F$2:$F$2848,"&lt;&gt;")=0,"",ROUND(SUMIFS(INDEX('B-PorHerramienta'!$F$2:$I$2848,0,$AH$6),'B-PorHerramienta'!$A$2:$A$2848,N$8,'B-PorHerramienta'!$J$2:$J$2848,$AC74,'B-PorHerramienta'!$K$2:$K$2848,$AD74,'B-PorHerramienta'!$L$2:$L$2848,$AE74)*$AI$6,$AJ$6))</f>
        <v/>
      </c>
      <c r="O74" s="48" t="str">
        <f>IF(COUNTIFS('B-PorHerramienta'!$A$2:$A$2848,O$8,'B-PorHerramienta'!$J$2:$J$2848,$AC74,'B-PorHerramienta'!$K$2:$K$2848,$AD74,'B-PorHerramienta'!$L$2:$L$2848,$AE74,'B-PorHerramienta'!$F$2:$F$2848,"&lt;&gt;")=0,"",ROUND(SUMIFS(INDEX('B-PorHerramienta'!$F$2:$I$2848,0,$AH$6),'B-PorHerramienta'!$A$2:$A$2848,O$8,'B-PorHerramienta'!$J$2:$J$2848,$AC74,'B-PorHerramienta'!$K$2:$K$2848,$AD74,'B-PorHerramienta'!$L$2:$L$2848,$AE74)*$AI$6,$AJ$6))</f>
        <v/>
      </c>
      <c r="P74" s="48" t="str">
        <f>IF(COUNTIFS('B-PorHerramienta'!$A$2:$A$2848,P$8,'B-PorHerramienta'!$J$2:$J$2848,$AC74,'B-PorHerramienta'!$K$2:$K$2848,$AD74,'B-PorHerramienta'!$L$2:$L$2848,$AE74,'B-PorHerramienta'!$F$2:$F$2848,"&lt;&gt;")=0,"",ROUND(SUMIFS(INDEX('B-PorHerramienta'!$F$2:$I$2848,0,$AH$6),'B-PorHerramienta'!$A$2:$A$2848,P$8,'B-PorHerramienta'!$J$2:$J$2848,$AC74,'B-PorHerramienta'!$K$2:$K$2848,$AD74,'B-PorHerramienta'!$L$2:$L$2848,$AE74)*$AI$6,$AJ$6))</f>
        <v/>
      </c>
      <c r="Q74" s="48" t="str">
        <f>IF(COUNTIFS('B-PorHerramienta'!$A$2:$A$2848,Q$8,'B-PorHerramienta'!$J$2:$J$2848,$AC74,'B-PorHerramienta'!$K$2:$K$2848,$AD74,'B-PorHerramienta'!$L$2:$L$2848,$AE74,'B-PorHerramienta'!$F$2:$F$2848,"&lt;&gt;")=0,"",ROUND(SUMIFS(INDEX('B-PorHerramienta'!$F$2:$I$2848,0,$AH$6),'B-PorHerramienta'!$A$2:$A$2848,Q$8,'B-PorHerramienta'!$J$2:$J$2848,$AC74,'B-PorHerramienta'!$K$2:$K$2848,$AD74,'B-PorHerramienta'!$L$2:$L$2848,$AE74)*$AI$6,$AJ$6))</f>
        <v/>
      </c>
      <c r="R74" s="48" t="str">
        <f>IF(COUNTIFS('B-PorHerramienta'!$A$2:$A$2848,R$8,'B-PorHerramienta'!$J$2:$J$2848,$AC74,'B-PorHerramienta'!$K$2:$K$2848,$AD74,'B-PorHerramienta'!$L$2:$L$2848,$AE74,'B-PorHerramienta'!$F$2:$F$2848,"&lt;&gt;")=0,"",ROUND(SUMIFS(INDEX('B-PorHerramienta'!$F$2:$I$2848,0,$AH$6),'B-PorHerramienta'!$A$2:$A$2848,R$8,'B-PorHerramienta'!$J$2:$J$2848,$AC74,'B-PorHerramienta'!$K$2:$K$2848,$AD74,'B-PorHerramienta'!$L$2:$L$2848,$AE74)*$AI$6,$AJ$6))</f>
        <v/>
      </c>
      <c r="S74" s="48" t="str">
        <f>IF(COUNTIFS('B-PorHerramienta'!$A$2:$A$2848,S$8,'B-PorHerramienta'!$J$2:$J$2848,$AC74,'B-PorHerramienta'!$K$2:$K$2848,$AD74,'B-PorHerramienta'!$L$2:$L$2848,$AE74,'B-PorHerramienta'!$F$2:$F$2848,"&lt;&gt;")=0,"",ROUND(SUMIFS(INDEX('B-PorHerramienta'!$F$2:$I$2848,0,$AH$6),'B-PorHerramienta'!$A$2:$A$2848,S$8,'B-PorHerramienta'!$J$2:$J$2848,$AC74,'B-PorHerramienta'!$K$2:$K$2848,$AD74,'B-PorHerramienta'!$L$2:$L$2848,$AE74)*$AI$6,$AJ$6))</f>
        <v/>
      </c>
      <c r="T74" s="48" t="str">
        <f>IF(COUNTIFS('B-PorHerramienta'!$A$2:$A$2848,T$8,'B-PorHerramienta'!$J$2:$J$2848,$AC74,'B-PorHerramienta'!$K$2:$K$2848,$AD74,'B-PorHerramienta'!$L$2:$L$2848,$AE74,'B-PorHerramienta'!$F$2:$F$2848,"&lt;&gt;")=0,"",ROUND(SUMIFS(INDEX('B-PorHerramienta'!$F$2:$I$2848,0,$AH$6),'B-PorHerramienta'!$A$2:$A$2848,T$8,'B-PorHerramienta'!$J$2:$J$2848,$AC74,'B-PorHerramienta'!$K$2:$K$2848,$AD74,'B-PorHerramienta'!$L$2:$L$2848,$AE74)*$AI$6,$AJ$6))</f>
        <v/>
      </c>
      <c r="U74" s="48" t="str">
        <f>IF(COUNTIFS('B-PorHerramienta'!$A$2:$A$2848,U$8,'B-PorHerramienta'!$J$2:$J$2848,$AC74,'B-PorHerramienta'!$K$2:$K$2848,$AD74,'B-PorHerramienta'!$L$2:$L$2848,$AE74,'B-PorHerramienta'!$F$2:$F$2848,"&lt;&gt;")=0,"",ROUND(SUMIFS(INDEX('B-PorHerramienta'!$F$2:$I$2848,0,$AH$6),'B-PorHerramienta'!$A$2:$A$2848,U$8,'B-PorHerramienta'!$J$2:$J$2848,$AC74,'B-PorHerramienta'!$K$2:$K$2848,$AD74,'B-PorHerramienta'!$L$2:$L$2848,$AE74)*$AI$6,$AJ$6))</f>
        <v/>
      </c>
      <c r="V74" s="48" t="str">
        <f>IF(COUNTIFS('B-PorHerramienta'!$A$2:$A$2848,V$8,'B-PorHerramienta'!$J$2:$J$2848,$AC74,'B-PorHerramienta'!$K$2:$K$2848,$AD74,'B-PorHerramienta'!$L$2:$L$2848,$AE74,'B-PorHerramienta'!$F$2:$F$2848,"&lt;&gt;")=0,"",ROUND(SUMIFS(INDEX('B-PorHerramienta'!$F$2:$I$2848,0,$AH$6),'B-PorHerramienta'!$A$2:$A$2848,V$8,'B-PorHerramienta'!$J$2:$J$2848,$AC74,'B-PorHerramienta'!$K$2:$K$2848,$AD74,'B-PorHerramienta'!$L$2:$L$2848,$AE74)*$AI$6,$AJ$6))</f>
        <v/>
      </c>
      <c r="W74" s="48" t="str">
        <f>IF(COUNTIFS('B-PorHerramienta'!$A$2:$A$2848,W$8,'B-PorHerramienta'!$J$2:$J$2848,$AC74,'B-PorHerramienta'!$K$2:$K$2848,$AD74,'B-PorHerramienta'!$L$2:$L$2848,$AE74,'B-PorHerramienta'!$F$2:$F$2848,"&lt;&gt;")=0,"",ROUND(SUMIFS(INDEX('B-PorHerramienta'!$F$2:$I$2848,0,$AH$6),'B-PorHerramienta'!$A$2:$A$2848,W$8,'B-PorHerramienta'!$J$2:$J$2848,$AC74,'B-PorHerramienta'!$K$2:$K$2848,$AD74,'B-PorHerramienta'!$L$2:$L$2848,$AE74)*$AI$6,$AJ$6))</f>
        <v/>
      </c>
      <c r="X74" s="48" t="str">
        <f>IF(COUNTIFS('B-PorHerramienta'!$A$2:$A$2848,X$8,'B-PorHerramienta'!$J$2:$J$2848,$AC74,'B-PorHerramienta'!$K$2:$K$2848,$AD74,'B-PorHerramienta'!$L$2:$L$2848,$AE74,'B-PorHerramienta'!$F$2:$F$2848,"&lt;&gt;")=0,"",ROUND(SUMIFS(INDEX('B-PorHerramienta'!$F$2:$I$2848,0,$AH$6),'B-PorHerramienta'!$A$2:$A$2848,X$8,'B-PorHerramienta'!$J$2:$J$2848,$AC74,'B-PorHerramienta'!$K$2:$K$2848,$AD74,'B-PorHerramienta'!$L$2:$L$2848,$AE74)*$AI$6,$AJ$6))</f>
        <v/>
      </c>
      <c r="Y74" s="48" t="str">
        <f>IF(COUNTIFS('B-PorHerramienta'!$A$2:$A$2848,Y$8,'B-PorHerramienta'!$J$2:$J$2848,$AC74,'B-PorHerramienta'!$K$2:$K$2848,$AD74,'B-PorHerramienta'!$L$2:$L$2848,$AE74,'B-PorHerramienta'!$F$2:$F$2848,"&lt;&gt;")=0,"",ROUND(SUMIFS(INDEX('B-PorHerramienta'!$F$2:$I$2848,0,$AH$6),'B-PorHerramienta'!$A$2:$A$2848,Y$8,'B-PorHerramienta'!$J$2:$J$2848,$AC74,'B-PorHerramienta'!$K$2:$K$2848,$AD74,'B-PorHerramienta'!$L$2:$L$2848,$AE74)*$AI$6,$AJ$6))</f>
        <v/>
      </c>
      <c r="Z74" s="48" t="str">
        <f>IF(COUNTIFS('B-PorHerramienta'!$A$2:$A$2848,Z$8,'B-PorHerramienta'!$J$2:$J$2848,$AC74,'B-PorHerramienta'!$K$2:$K$2848,$AD74,'B-PorHerramienta'!$L$2:$L$2848,$AE74,'B-PorHerramienta'!$F$2:$F$2848,"&lt;&gt;")=0,"",ROUND(SUMIFS(INDEX('B-PorHerramienta'!$F$2:$I$2848,0,$AH$6),'B-PorHerramienta'!$A$2:$A$2848,Z$8,'B-PorHerramienta'!$J$2:$J$2848,$AC74,'B-PorHerramienta'!$K$2:$K$2848,$AD74,'B-PorHerramienta'!$L$2:$L$2848,$AE74)*$AI$6,$AJ$6))</f>
        <v/>
      </c>
      <c r="AA74" s="6"/>
      <c r="AB74" s="35">
        <v>2</v>
      </c>
      <c r="AC74" s="35" t="s">
        <v>1114</v>
      </c>
      <c r="AD74" s="35" t="s">
        <v>1115</v>
      </c>
      <c r="AE74" s="35" t="s">
        <v>1775</v>
      </c>
      <c r="AF74" s="35"/>
      <c r="AG74" s="35"/>
      <c r="AH74" s="35"/>
      <c r="AI74" s="35"/>
      <c r="AJ74" s="35"/>
      <c r="AK74" s="35"/>
    </row>
    <row r="75" spans="1:37" ht="45" hidden="1" outlineLevel="2" collapsed="1" x14ac:dyDescent="0.25">
      <c r="A75" s="49" t="s">
        <v>2019</v>
      </c>
      <c r="B75" s="47" t="s">
        <v>2145</v>
      </c>
      <c r="C75" s="48" t="str">
        <f>IF(COUNTIFS('B-PorHerramienta'!$A$2:$A$2848,C$8,'B-PorHerramienta'!$J$2:$J$2848,$AC75,'B-PorHerramienta'!$K$2:$K$2848,$AD75,'B-PorHerramienta'!$L$2:$L$2848,$AE75,'B-PorHerramienta'!$F$2:$F$2848,"&lt;&gt;")=0,"",ROUND(SUMIFS(INDEX('B-PorHerramienta'!$F$2:$I$2848,0,$AH$6),'B-PorHerramienta'!$A$2:$A$2848,C$8,'B-PorHerramienta'!$J$2:$J$2848,$AC75,'B-PorHerramienta'!$K$2:$K$2848,$AD75,'B-PorHerramienta'!$L$2:$L$2848,$AE75)*$AI$6,$AJ$6))</f>
        <v/>
      </c>
      <c r="D75" s="48" t="str">
        <f>IF(COUNTIFS('B-PorHerramienta'!$A$2:$A$2848,D$8,'B-PorHerramienta'!$J$2:$J$2848,$AC75,'B-PorHerramienta'!$K$2:$K$2848,$AD75,'B-PorHerramienta'!$L$2:$L$2848,$AE75,'B-PorHerramienta'!$F$2:$F$2848,"&lt;&gt;")=0,"",ROUND(SUMIFS(INDEX('B-PorHerramienta'!$F$2:$I$2848,0,$AH$6),'B-PorHerramienta'!$A$2:$A$2848,D$8,'B-PorHerramienta'!$J$2:$J$2848,$AC75,'B-PorHerramienta'!$K$2:$K$2848,$AD75,'B-PorHerramienta'!$L$2:$L$2848,$AE75)*$AI$6,$AJ$6))</f>
        <v/>
      </c>
      <c r="E75" s="48" t="str">
        <f>IF(COUNTIFS('B-PorHerramienta'!$A$2:$A$2848,E$8,'B-PorHerramienta'!$J$2:$J$2848,$AC75,'B-PorHerramienta'!$K$2:$K$2848,$AD75,'B-PorHerramienta'!$L$2:$L$2848,$AE75,'B-PorHerramienta'!$F$2:$F$2848,"&lt;&gt;")=0,"",ROUND(SUMIFS(INDEX('B-PorHerramienta'!$F$2:$I$2848,0,$AH$6),'B-PorHerramienta'!$A$2:$A$2848,E$8,'B-PorHerramienta'!$J$2:$J$2848,$AC75,'B-PorHerramienta'!$K$2:$K$2848,$AD75,'B-PorHerramienta'!$L$2:$L$2848,$AE75)*$AI$6,$AJ$6))</f>
        <v/>
      </c>
      <c r="F75" s="48" t="str">
        <f>IF(COUNTIFS('B-PorHerramienta'!$A$2:$A$2848,F$8,'B-PorHerramienta'!$J$2:$J$2848,$AC75,'B-PorHerramienta'!$K$2:$K$2848,$AD75,'B-PorHerramienta'!$L$2:$L$2848,$AE75,'B-PorHerramienta'!$F$2:$F$2848,"&lt;&gt;")=0,"",ROUND(SUMIFS(INDEX('B-PorHerramienta'!$F$2:$I$2848,0,$AH$6),'B-PorHerramienta'!$A$2:$A$2848,F$8,'B-PorHerramienta'!$J$2:$J$2848,$AC75,'B-PorHerramienta'!$K$2:$K$2848,$AD75,'B-PorHerramienta'!$L$2:$L$2848,$AE75)*$AI$6,$AJ$6))</f>
        <v/>
      </c>
      <c r="G75" s="48" t="str">
        <f>IF(COUNTIFS('B-PorHerramienta'!$A$2:$A$2848,G$8,'B-PorHerramienta'!$J$2:$J$2848,$AC75,'B-PorHerramienta'!$K$2:$K$2848,$AD75,'B-PorHerramienta'!$L$2:$L$2848,$AE75,'B-PorHerramienta'!$F$2:$F$2848,"&lt;&gt;")=0,"",ROUND(SUMIFS(INDEX('B-PorHerramienta'!$F$2:$I$2848,0,$AH$6),'B-PorHerramienta'!$A$2:$A$2848,G$8,'B-PorHerramienta'!$J$2:$J$2848,$AC75,'B-PorHerramienta'!$K$2:$K$2848,$AD75,'B-PorHerramienta'!$L$2:$L$2848,$AE75)*$AI$6,$AJ$6))</f>
        <v/>
      </c>
      <c r="H75" s="48" t="str">
        <f>IF(COUNTIFS('B-PorHerramienta'!$A$2:$A$2848,H$8,'B-PorHerramienta'!$J$2:$J$2848,$AC75,'B-PorHerramienta'!$K$2:$K$2848,$AD75,'B-PorHerramienta'!$L$2:$L$2848,$AE75,'B-PorHerramienta'!$F$2:$F$2848,"&lt;&gt;")=0,"",ROUND(SUMIFS(INDEX('B-PorHerramienta'!$F$2:$I$2848,0,$AH$6),'B-PorHerramienta'!$A$2:$A$2848,H$8,'B-PorHerramienta'!$J$2:$J$2848,$AC75,'B-PorHerramienta'!$K$2:$K$2848,$AD75,'B-PorHerramienta'!$L$2:$L$2848,$AE75)*$AI$6,$AJ$6))</f>
        <v/>
      </c>
      <c r="I75" s="48" t="str">
        <f>IF(COUNTIFS('B-PorHerramienta'!$A$2:$A$2848,I$8,'B-PorHerramienta'!$J$2:$J$2848,$AC75,'B-PorHerramienta'!$K$2:$K$2848,$AD75,'B-PorHerramienta'!$L$2:$L$2848,$AE75,'B-PorHerramienta'!$F$2:$F$2848,"&lt;&gt;")=0,"",ROUND(SUMIFS(INDEX('B-PorHerramienta'!$F$2:$I$2848,0,$AH$6),'B-PorHerramienta'!$A$2:$A$2848,I$8,'B-PorHerramienta'!$J$2:$J$2848,$AC75,'B-PorHerramienta'!$K$2:$K$2848,$AD75,'B-PorHerramienta'!$L$2:$L$2848,$AE75)*$AI$6,$AJ$6))</f>
        <v/>
      </c>
      <c r="J75" s="48" t="str">
        <f>IF(COUNTIFS('B-PorHerramienta'!$A$2:$A$2848,J$8,'B-PorHerramienta'!$J$2:$J$2848,$AC75,'B-PorHerramienta'!$K$2:$K$2848,$AD75,'B-PorHerramienta'!$L$2:$L$2848,$AE75,'B-PorHerramienta'!$F$2:$F$2848,"&lt;&gt;")=0,"",ROUND(SUMIFS(INDEX('B-PorHerramienta'!$F$2:$I$2848,0,$AH$6),'B-PorHerramienta'!$A$2:$A$2848,J$8,'B-PorHerramienta'!$J$2:$J$2848,$AC75,'B-PorHerramienta'!$K$2:$K$2848,$AD75,'B-PorHerramienta'!$L$2:$L$2848,$AE75)*$AI$6,$AJ$6))</f>
        <v/>
      </c>
      <c r="K75" s="48" t="str">
        <f>IF(COUNTIFS('B-PorHerramienta'!$A$2:$A$2848,K$8,'B-PorHerramienta'!$J$2:$J$2848,$AC75,'B-PorHerramienta'!$K$2:$K$2848,$AD75,'B-PorHerramienta'!$L$2:$L$2848,$AE75,'B-PorHerramienta'!$F$2:$F$2848,"&lt;&gt;")=0,"",ROUND(SUMIFS(INDEX('B-PorHerramienta'!$F$2:$I$2848,0,$AH$6),'B-PorHerramienta'!$A$2:$A$2848,K$8,'B-PorHerramienta'!$J$2:$J$2848,$AC75,'B-PorHerramienta'!$K$2:$K$2848,$AD75,'B-PorHerramienta'!$L$2:$L$2848,$AE75)*$AI$6,$AJ$6))</f>
        <v/>
      </c>
      <c r="L75" s="48">
        <f>IF(COUNTIFS('B-PorHerramienta'!$A$2:$A$2848,L$8,'B-PorHerramienta'!$J$2:$J$2848,$AC75,'B-PorHerramienta'!$K$2:$K$2848,$AD75,'B-PorHerramienta'!$L$2:$L$2848,$AE75,'B-PorHerramienta'!$F$2:$F$2848,"&lt;&gt;")=0,"",ROUND(SUMIFS(INDEX('B-PorHerramienta'!$F$2:$I$2848,0,$AH$6),'B-PorHerramienta'!$A$2:$A$2848,L$8,'B-PorHerramienta'!$J$2:$J$2848,$AC75,'B-PorHerramienta'!$K$2:$K$2848,$AD75,'B-PorHerramienta'!$L$2:$L$2848,$AE75)*$AI$6,$AJ$6))</f>
        <v>6.9999999999999999E-4</v>
      </c>
      <c r="M75" s="48">
        <f>IF(COUNTIFS('B-PorHerramienta'!$A$2:$A$2848,M$8,'B-PorHerramienta'!$J$2:$J$2848,$AC75,'B-PorHerramienta'!$K$2:$K$2848,$AD75,'B-PorHerramienta'!$L$2:$L$2848,$AE75,'B-PorHerramienta'!$F$2:$F$2848,"&lt;&gt;")=0,"",ROUND(SUMIFS(INDEX('B-PorHerramienta'!$F$2:$I$2848,0,$AH$6),'B-PorHerramienta'!$A$2:$A$2848,M$8,'B-PorHerramienta'!$J$2:$J$2848,$AC75,'B-PorHerramienta'!$K$2:$K$2848,$AD75,'B-PorHerramienta'!$L$2:$L$2848,$AE75)*$AI$6,$AJ$6))</f>
        <v>6.9999999999999999E-4</v>
      </c>
      <c r="N75" s="48" t="str">
        <f>IF(COUNTIFS('B-PorHerramienta'!$A$2:$A$2848,N$8,'B-PorHerramienta'!$J$2:$J$2848,$AC75,'B-PorHerramienta'!$K$2:$K$2848,$AD75,'B-PorHerramienta'!$L$2:$L$2848,$AE75,'B-PorHerramienta'!$F$2:$F$2848,"&lt;&gt;")=0,"",ROUND(SUMIFS(INDEX('B-PorHerramienta'!$F$2:$I$2848,0,$AH$6),'B-PorHerramienta'!$A$2:$A$2848,N$8,'B-PorHerramienta'!$J$2:$J$2848,$AC75,'B-PorHerramienta'!$K$2:$K$2848,$AD75,'B-PorHerramienta'!$L$2:$L$2848,$AE75)*$AI$6,$AJ$6))</f>
        <v/>
      </c>
      <c r="O75" s="48" t="str">
        <f>IF(COUNTIFS('B-PorHerramienta'!$A$2:$A$2848,O$8,'B-PorHerramienta'!$J$2:$J$2848,$AC75,'B-PorHerramienta'!$K$2:$K$2848,$AD75,'B-PorHerramienta'!$L$2:$L$2848,$AE75,'B-PorHerramienta'!$F$2:$F$2848,"&lt;&gt;")=0,"",ROUND(SUMIFS(INDEX('B-PorHerramienta'!$F$2:$I$2848,0,$AH$6),'B-PorHerramienta'!$A$2:$A$2848,O$8,'B-PorHerramienta'!$J$2:$J$2848,$AC75,'B-PorHerramienta'!$K$2:$K$2848,$AD75,'B-PorHerramienta'!$L$2:$L$2848,$AE75)*$AI$6,$AJ$6))</f>
        <v/>
      </c>
      <c r="P75" s="48" t="str">
        <f>IF(COUNTIFS('B-PorHerramienta'!$A$2:$A$2848,P$8,'B-PorHerramienta'!$J$2:$J$2848,$AC75,'B-PorHerramienta'!$K$2:$K$2848,$AD75,'B-PorHerramienta'!$L$2:$L$2848,$AE75,'B-PorHerramienta'!$F$2:$F$2848,"&lt;&gt;")=0,"",ROUND(SUMIFS(INDEX('B-PorHerramienta'!$F$2:$I$2848,0,$AH$6),'B-PorHerramienta'!$A$2:$A$2848,P$8,'B-PorHerramienta'!$J$2:$J$2848,$AC75,'B-PorHerramienta'!$K$2:$K$2848,$AD75,'B-PorHerramienta'!$L$2:$L$2848,$AE75)*$AI$6,$AJ$6))</f>
        <v/>
      </c>
      <c r="Q75" s="48" t="str">
        <f>IF(COUNTIFS('B-PorHerramienta'!$A$2:$A$2848,Q$8,'B-PorHerramienta'!$J$2:$J$2848,$AC75,'B-PorHerramienta'!$K$2:$K$2848,$AD75,'B-PorHerramienta'!$L$2:$L$2848,$AE75,'B-PorHerramienta'!$F$2:$F$2848,"&lt;&gt;")=0,"",ROUND(SUMIFS(INDEX('B-PorHerramienta'!$F$2:$I$2848,0,$AH$6),'B-PorHerramienta'!$A$2:$A$2848,Q$8,'B-PorHerramienta'!$J$2:$J$2848,$AC75,'B-PorHerramienta'!$K$2:$K$2848,$AD75,'B-PorHerramienta'!$L$2:$L$2848,$AE75)*$AI$6,$AJ$6))</f>
        <v/>
      </c>
      <c r="R75" s="48" t="str">
        <f>IF(COUNTIFS('B-PorHerramienta'!$A$2:$A$2848,R$8,'B-PorHerramienta'!$J$2:$J$2848,$AC75,'B-PorHerramienta'!$K$2:$K$2848,$AD75,'B-PorHerramienta'!$L$2:$L$2848,$AE75,'B-PorHerramienta'!$F$2:$F$2848,"&lt;&gt;")=0,"",ROUND(SUMIFS(INDEX('B-PorHerramienta'!$F$2:$I$2848,0,$AH$6),'B-PorHerramienta'!$A$2:$A$2848,R$8,'B-PorHerramienta'!$J$2:$J$2848,$AC75,'B-PorHerramienta'!$K$2:$K$2848,$AD75,'B-PorHerramienta'!$L$2:$L$2848,$AE75)*$AI$6,$AJ$6))</f>
        <v/>
      </c>
      <c r="S75" s="48" t="str">
        <f>IF(COUNTIFS('B-PorHerramienta'!$A$2:$A$2848,S$8,'B-PorHerramienta'!$J$2:$J$2848,$AC75,'B-PorHerramienta'!$K$2:$K$2848,$AD75,'B-PorHerramienta'!$L$2:$L$2848,$AE75,'B-PorHerramienta'!$F$2:$F$2848,"&lt;&gt;")=0,"",ROUND(SUMIFS(INDEX('B-PorHerramienta'!$F$2:$I$2848,0,$AH$6),'B-PorHerramienta'!$A$2:$A$2848,S$8,'B-PorHerramienta'!$J$2:$J$2848,$AC75,'B-PorHerramienta'!$K$2:$K$2848,$AD75,'B-PorHerramienta'!$L$2:$L$2848,$AE75)*$AI$6,$AJ$6))</f>
        <v/>
      </c>
      <c r="T75" s="48" t="str">
        <f>IF(COUNTIFS('B-PorHerramienta'!$A$2:$A$2848,T$8,'B-PorHerramienta'!$J$2:$J$2848,$AC75,'B-PorHerramienta'!$K$2:$K$2848,$AD75,'B-PorHerramienta'!$L$2:$L$2848,$AE75,'B-PorHerramienta'!$F$2:$F$2848,"&lt;&gt;")=0,"",ROUND(SUMIFS(INDEX('B-PorHerramienta'!$F$2:$I$2848,0,$AH$6),'B-PorHerramienta'!$A$2:$A$2848,T$8,'B-PorHerramienta'!$J$2:$J$2848,$AC75,'B-PorHerramienta'!$K$2:$K$2848,$AD75,'B-PorHerramienta'!$L$2:$L$2848,$AE75)*$AI$6,$AJ$6))</f>
        <v/>
      </c>
      <c r="U75" s="48" t="str">
        <f>IF(COUNTIFS('B-PorHerramienta'!$A$2:$A$2848,U$8,'B-PorHerramienta'!$J$2:$J$2848,$AC75,'B-PorHerramienta'!$K$2:$K$2848,$AD75,'B-PorHerramienta'!$L$2:$L$2848,$AE75,'B-PorHerramienta'!$F$2:$F$2848,"&lt;&gt;")=0,"",ROUND(SUMIFS(INDEX('B-PorHerramienta'!$F$2:$I$2848,0,$AH$6),'B-PorHerramienta'!$A$2:$A$2848,U$8,'B-PorHerramienta'!$J$2:$J$2848,$AC75,'B-PorHerramienta'!$K$2:$K$2848,$AD75,'B-PorHerramienta'!$L$2:$L$2848,$AE75)*$AI$6,$AJ$6))</f>
        <v/>
      </c>
      <c r="V75" s="48" t="str">
        <f>IF(COUNTIFS('B-PorHerramienta'!$A$2:$A$2848,V$8,'B-PorHerramienta'!$J$2:$J$2848,$AC75,'B-PorHerramienta'!$K$2:$K$2848,$AD75,'B-PorHerramienta'!$L$2:$L$2848,$AE75,'B-PorHerramienta'!$F$2:$F$2848,"&lt;&gt;")=0,"",ROUND(SUMIFS(INDEX('B-PorHerramienta'!$F$2:$I$2848,0,$AH$6),'B-PorHerramienta'!$A$2:$A$2848,V$8,'B-PorHerramienta'!$J$2:$J$2848,$AC75,'B-PorHerramienta'!$K$2:$K$2848,$AD75,'B-PorHerramienta'!$L$2:$L$2848,$AE75)*$AI$6,$AJ$6))</f>
        <v/>
      </c>
      <c r="W75" s="48" t="str">
        <f>IF(COUNTIFS('B-PorHerramienta'!$A$2:$A$2848,W$8,'B-PorHerramienta'!$J$2:$J$2848,$AC75,'B-PorHerramienta'!$K$2:$K$2848,$AD75,'B-PorHerramienta'!$L$2:$L$2848,$AE75,'B-PorHerramienta'!$F$2:$F$2848,"&lt;&gt;")=0,"",ROUND(SUMIFS(INDEX('B-PorHerramienta'!$F$2:$I$2848,0,$AH$6),'B-PorHerramienta'!$A$2:$A$2848,W$8,'B-PorHerramienta'!$J$2:$J$2848,$AC75,'B-PorHerramienta'!$K$2:$K$2848,$AD75,'B-PorHerramienta'!$L$2:$L$2848,$AE75)*$AI$6,$AJ$6))</f>
        <v/>
      </c>
      <c r="X75" s="48" t="str">
        <f>IF(COUNTIFS('B-PorHerramienta'!$A$2:$A$2848,X$8,'B-PorHerramienta'!$J$2:$J$2848,$AC75,'B-PorHerramienta'!$K$2:$K$2848,$AD75,'B-PorHerramienta'!$L$2:$L$2848,$AE75,'B-PorHerramienta'!$F$2:$F$2848,"&lt;&gt;")=0,"",ROUND(SUMIFS(INDEX('B-PorHerramienta'!$F$2:$I$2848,0,$AH$6),'B-PorHerramienta'!$A$2:$A$2848,X$8,'B-PorHerramienta'!$J$2:$J$2848,$AC75,'B-PorHerramienta'!$K$2:$K$2848,$AD75,'B-PorHerramienta'!$L$2:$L$2848,$AE75)*$AI$6,$AJ$6))</f>
        <v/>
      </c>
      <c r="Y75" s="48" t="str">
        <f>IF(COUNTIFS('B-PorHerramienta'!$A$2:$A$2848,Y$8,'B-PorHerramienta'!$J$2:$J$2848,$AC75,'B-PorHerramienta'!$K$2:$K$2848,$AD75,'B-PorHerramienta'!$L$2:$L$2848,$AE75,'B-PorHerramienta'!$F$2:$F$2848,"&lt;&gt;")=0,"",ROUND(SUMIFS(INDEX('B-PorHerramienta'!$F$2:$I$2848,0,$AH$6),'B-PorHerramienta'!$A$2:$A$2848,Y$8,'B-PorHerramienta'!$J$2:$J$2848,$AC75,'B-PorHerramienta'!$K$2:$K$2848,$AD75,'B-PorHerramienta'!$L$2:$L$2848,$AE75)*$AI$6,$AJ$6))</f>
        <v/>
      </c>
      <c r="Z75" s="48" t="str">
        <f>IF(COUNTIFS('B-PorHerramienta'!$A$2:$A$2848,Z$8,'B-PorHerramienta'!$J$2:$J$2848,$AC75,'B-PorHerramienta'!$K$2:$K$2848,$AD75,'B-PorHerramienta'!$L$2:$L$2848,$AE75,'B-PorHerramienta'!$F$2:$F$2848,"&lt;&gt;")=0,"",ROUND(SUMIFS(INDEX('B-PorHerramienta'!$F$2:$I$2848,0,$AH$6),'B-PorHerramienta'!$A$2:$A$2848,Z$8,'B-PorHerramienta'!$J$2:$J$2848,$AC75,'B-PorHerramienta'!$K$2:$K$2848,$AD75,'B-PorHerramienta'!$L$2:$L$2848,$AE75)*$AI$6,$AJ$6))</f>
        <v/>
      </c>
      <c r="AA75" s="6"/>
      <c r="AB75" s="35">
        <v>2</v>
      </c>
      <c r="AC75" s="35" t="s">
        <v>1114</v>
      </c>
      <c r="AD75" s="35" t="s">
        <v>1115</v>
      </c>
      <c r="AE75" s="35" t="s">
        <v>1776</v>
      </c>
      <c r="AF75" s="35"/>
      <c r="AG75" s="35"/>
      <c r="AH75" s="35"/>
      <c r="AI75" s="35"/>
      <c r="AJ75" s="35"/>
      <c r="AK75" s="35"/>
    </row>
    <row r="76" spans="1:37" ht="45" hidden="1" outlineLevel="2" collapsed="1" x14ac:dyDescent="0.25">
      <c r="A76" s="49" t="s">
        <v>1897</v>
      </c>
      <c r="B76" s="47" t="s">
        <v>2144</v>
      </c>
      <c r="C76" s="48" t="str">
        <f>IF(COUNTIFS('B-PorHerramienta'!$A$2:$A$2848,C$8,'B-PorHerramienta'!$J$2:$J$2848,$AC76,'B-PorHerramienta'!$K$2:$K$2848,$AD76,'B-PorHerramienta'!$L$2:$L$2848,$AE76,'B-PorHerramienta'!$F$2:$F$2848,"&lt;&gt;")=0,"",ROUND(SUMIFS(INDEX('B-PorHerramienta'!$F$2:$I$2848,0,$AH$6),'B-PorHerramienta'!$A$2:$A$2848,C$8,'B-PorHerramienta'!$J$2:$J$2848,$AC76,'B-PorHerramienta'!$K$2:$K$2848,$AD76,'B-PorHerramienta'!$L$2:$L$2848,$AE76)*$AI$6,$AJ$6))</f>
        <v/>
      </c>
      <c r="D76" s="48" t="str">
        <f>IF(COUNTIFS('B-PorHerramienta'!$A$2:$A$2848,D$8,'B-PorHerramienta'!$J$2:$J$2848,$AC76,'B-PorHerramienta'!$K$2:$K$2848,$AD76,'B-PorHerramienta'!$L$2:$L$2848,$AE76,'B-PorHerramienta'!$F$2:$F$2848,"&lt;&gt;")=0,"",ROUND(SUMIFS(INDEX('B-PorHerramienta'!$F$2:$I$2848,0,$AH$6),'B-PorHerramienta'!$A$2:$A$2848,D$8,'B-PorHerramienta'!$J$2:$J$2848,$AC76,'B-PorHerramienta'!$K$2:$K$2848,$AD76,'B-PorHerramienta'!$L$2:$L$2848,$AE76)*$AI$6,$AJ$6))</f>
        <v/>
      </c>
      <c r="E76" s="48" t="str">
        <f>IF(COUNTIFS('B-PorHerramienta'!$A$2:$A$2848,E$8,'B-PorHerramienta'!$J$2:$J$2848,$AC76,'B-PorHerramienta'!$K$2:$K$2848,$AD76,'B-PorHerramienta'!$L$2:$L$2848,$AE76,'B-PorHerramienta'!$F$2:$F$2848,"&lt;&gt;")=0,"",ROUND(SUMIFS(INDEX('B-PorHerramienta'!$F$2:$I$2848,0,$AH$6),'B-PorHerramienta'!$A$2:$A$2848,E$8,'B-PorHerramienta'!$J$2:$J$2848,$AC76,'B-PorHerramienta'!$K$2:$K$2848,$AD76,'B-PorHerramienta'!$L$2:$L$2848,$AE76)*$AI$6,$AJ$6))</f>
        <v/>
      </c>
      <c r="F76" s="48" t="str">
        <f>IF(COUNTIFS('B-PorHerramienta'!$A$2:$A$2848,F$8,'B-PorHerramienta'!$J$2:$J$2848,$AC76,'B-PorHerramienta'!$K$2:$K$2848,$AD76,'B-PorHerramienta'!$L$2:$L$2848,$AE76,'B-PorHerramienta'!$F$2:$F$2848,"&lt;&gt;")=0,"",ROUND(SUMIFS(INDEX('B-PorHerramienta'!$F$2:$I$2848,0,$AH$6),'B-PorHerramienta'!$A$2:$A$2848,F$8,'B-PorHerramienta'!$J$2:$J$2848,$AC76,'B-PorHerramienta'!$K$2:$K$2848,$AD76,'B-PorHerramienta'!$L$2:$L$2848,$AE76)*$AI$6,$AJ$6))</f>
        <v/>
      </c>
      <c r="G76" s="48" t="str">
        <f>IF(COUNTIFS('B-PorHerramienta'!$A$2:$A$2848,G$8,'B-PorHerramienta'!$J$2:$J$2848,$AC76,'B-PorHerramienta'!$K$2:$K$2848,$AD76,'B-PorHerramienta'!$L$2:$L$2848,$AE76,'B-PorHerramienta'!$F$2:$F$2848,"&lt;&gt;")=0,"",ROUND(SUMIFS(INDEX('B-PorHerramienta'!$F$2:$I$2848,0,$AH$6),'B-PorHerramienta'!$A$2:$A$2848,G$8,'B-PorHerramienta'!$J$2:$J$2848,$AC76,'B-PorHerramienta'!$K$2:$K$2848,$AD76,'B-PorHerramienta'!$L$2:$L$2848,$AE76)*$AI$6,$AJ$6))</f>
        <v/>
      </c>
      <c r="H76" s="48" t="str">
        <f>IF(COUNTIFS('B-PorHerramienta'!$A$2:$A$2848,H$8,'B-PorHerramienta'!$J$2:$J$2848,$AC76,'B-PorHerramienta'!$K$2:$K$2848,$AD76,'B-PorHerramienta'!$L$2:$L$2848,$AE76,'B-PorHerramienta'!$F$2:$F$2848,"&lt;&gt;")=0,"",ROUND(SUMIFS(INDEX('B-PorHerramienta'!$F$2:$I$2848,0,$AH$6),'B-PorHerramienta'!$A$2:$A$2848,H$8,'B-PorHerramienta'!$J$2:$J$2848,$AC76,'B-PorHerramienta'!$K$2:$K$2848,$AD76,'B-PorHerramienta'!$L$2:$L$2848,$AE76)*$AI$6,$AJ$6))</f>
        <v/>
      </c>
      <c r="I76" s="48" t="str">
        <f>IF(COUNTIFS('B-PorHerramienta'!$A$2:$A$2848,I$8,'B-PorHerramienta'!$J$2:$J$2848,$AC76,'B-PorHerramienta'!$K$2:$K$2848,$AD76,'B-PorHerramienta'!$L$2:$L$2848,$AE76,'B-PorHerramienta'!$F$2:$F$2848,"&lt;&gt;")=0,"",ROUND(SUMIFS(INDEX('B-PorHerramienta'!$F$2:$I$2848,0,$AH$6),'B-PorHerramienta'!$A$2:$A$2848,I$8,'B-PorHerramienta'!$J$2:$J$2848,$AC76,'B-PorHerramienta'!$K$2:$K$2848,$AD76,'B-PorHerramienta'!$L$2:$L$2848,$AE76)*$AI$6,$AJ$6))</f>
        <v/>
      </c>
      <c r="J76" s="48" t="str">
        <f>IF(COUNTIFS('B-PorHerramienta'!$A$2:$A$2848,J$8,'B-PorHerramienta'!$J$2:$J$2848,$AC76,'B-PorHerramienta'!$K$2:$K$2848,$AD76,'B-PorHerramienta'!$L$2:$L$2848,$AE76,'B-PorHerramienta'!$F$2:$F$2848,"&lt;&gt;")=0,"",ROUND(SUMIFS(INDEX('B-PorHerramienta'!$F$2:$I$2848,0,$AH$6),'B-PorHerramienta'!$A$2:$A$2848,J$8,'B-PorHerramienta'!$J$2:$J$2848,$AC76,'B-PorHerramienta'!$K$2:$K$2848,$AD76,'B-PorHerramienta'!$L$2:$L$2848,$AE76)*$AI$6,$AJ$6))</f>
        <v/>
      </c>
      <c r="K76" s="48" t="str">
        <f>IF(COUNTIFS('B-PorHerramienta'!$A$2:$A$2848,K$8,'B-PorHerramienta'!$J$2:$J$2848,$AC76,'B-PorHerramienta'!$K$2:$K$2848,$AD76,'B-PorHerramienta'!$L$2:$L$2848,$AE76,'B-PorHerramienta'!$F$2:$F$2848,"&lt;&gt;")=0,"",ROUND(SUMIFS(INDEX('B-PorHerramienta'!$F$2:$I$2848,0,$AH$6),'B-PorHerramienta'!$A$2:$A$2848,K$8,'B-PorHerramienta'!$J$2:$J$2848,$AC76,'B-PorHerramienta'!$K$2:$K$2848,$AD76,'B-PorHerramienta'!$L$2:$L$2848,$AE76)*$AI$6,$AJ$6))</f>
        <v/>
      </c>
      <c r="L76" s="48">
        <f>IF(COUNTIFS('B-PorHerramienta'!$A$2:$A$2848,L$8,'B-PorHerramienta'!$J$2:$J$2848,$AC76,'B-PorHerramienta'!$K$2:$K$2848,$AD76,'B-PorHerramienta'!$L$2:$L$2848,$AE76,'B-PorHerramienta'!$F$2:$F$2848,"&lt;&gt;")=0,"",ROUND(SUMIFS(INDEX('B-PorHerramienta'!$F$2:$I$2848,0,$AH$6),'B-PorHerramienta'!$A$2:$A$2848,L$8,'B-PorHerramienta'!$J$2:$J$2848,$AC76,'B-PorHerramienta'!$K$2:$K$2848,$AD76,'B-PorHerramienta'!$L$2:$L$2848,$AE76)*$AI$6,$AJ$6))</f>
        <v>0</v>
      </c>
      <c r="M76" s="48">
        <f>IF(COUNTIFS('B-PorHerramienta'!$A$2:$A$2848,M$8,'B-PorHerramienta'!$J$2:$J$2848,$AC76,'B-PorHerramienta'!$K$2:$K$2848,$AD76,'B-PorHerramienta'!$L$2:$L$2848,$AE76,'B-PorHerramienta'!$F$2:$F$2848,"&lt;&gt;")=0,"",ROUND(SUMIFS(INDEX('B-PorHerramienta'!$F$2:$I$2848,0,$AH$6),'B-PorHerramienta'!$A$2:$A$2848,M$8,'B-PorHerramienta'!$J$2:$J$2848,$AC76,'B-PorHerramienta'!$K$2:$K$2848,$AD76,'B-PorHerramienta'!$L$2:$L$2848,$AE76)*$AI$6,$AJ$6))</f>
        <v>0</v>
      </c>
      <c r="N76" s="48" t="str">
        <f>IF(COUNTIFS('B-PorHerramienta'!$A$2:$A$2848,N$8,'B-PorHerramienta'!$J$2:$J$2848,$AC76,'B-PorHerramienta'!$K$2:$K$2848,$AD76,'B-PorHerramienta'!$L$2:$L$2848,$AE76,'B-PorHerramienta'!$F$2:$F$2848,"&lt;&gt;")=0,"",ROUND(SUMIFS(INDEX('B-PorHerramienta'!$F$2:$I$2848,0,$AH$6),'B-PorHerramienta'!$A$2:$A$2848,N$8,'B-PorHerramienta'!$J$2:$J$2848,$AC76,'B-PorHerramienta'!$K$2:$K$2848,$AD76,'B-PorHerramienta'!$L$2:$L$2848,$AE76)*$AI$6,$AJ$6))</f>
        <v/>
      </c>
      <c r="O76" s="48" t="str">
        <f>IF(COUNTIFS('B-PorHerramienta'!$A$2:$A$2848,O$8,'B-PorHerramienta'!$J$2:$J$2848,$AC76,'B-PorHerramienta'!$K$2:$K$2848,$AD76,'B-PorHerramienta'!$L$2:$L$2848,$AE76,'B-PorHerramienta'!$F$2:$F$2848,"&lt;&gt;")=0,"",ROUND(SUMIFS(INDEX('B-PorHerramienta'!$F$2:$I$2848,0,$AH$6),'B-PorHerramienta'!$A$2:$A$2848,O$8,'B-PorHerramienta'!$J$2:$J$2848,$AC76,'B-PorHerramienta'!$K$2:$K$2848,$AD76,'B-PorHerramienta'!$L$2:$L$2848,$AE76)*$AI$6,$AJ$6))</f>
        <v/>
      </c>
      <c r="P76" s="48" t="str">
        <f>IF(COUNTIFS('B-PorHerramienta'!$A$2:$A$2848,P$8,'B-PorHerramienta'!$J$2:$J$2848,$AC76,'B-PorHerramienta'!$K$2:$K$2848,$AD76,'B-PorHerramienta'!$L$2:$L$2848,$AE76,'B-PorHerramienta'!$F$2:$F$2848,"&lt;&gt;")=0,"",ROUND(SUMIFS(INDEX('B-PorHerramienta'!$F$2:$I$2848,0,$AH$6),'B-PorHerramienta'!$A$2:$A$2848,P$8,'B-PorHerramienta'!$J$2:$J$2848,$AC76,'B-PorHerramienta'!$K$2:$K$2848,$AD76,'B-PorHerramienta'!$L$2:$L$2848,$AE76)*$AI$6,$AJ$6))</f>
        <v/>
      </c>
      <c r="Q76" s="48" t="str">
        <f>IF(COUNTIFS('B-PorHerramienta'!$A$2:$A$2848,Q$8,'B-PorHerramienta'!$J$2:$J$2848,$AC76,'B-PorHerramienta'!$K$2:$K$2848,$AD76,'B-PorHerramienta'!$L$2:$L$2848,$AE76,'B-PorHerramienta'!$F$2:$F$2848,"&lt;&gt;")=0,"",ROUND(SUMIFS(INDEX('B-PorHerramienta'!$F$2:$I$2848,0,$AH$6),'B-PorHerramienta'!$A$2:$A$2848,Q$8,'B-PorHerramienta'!$J$2:$J$2848,$AC76,'B-PorHerramienta'!$K$2:$K$2848,$AD76,'B-PorHerramienta'!$L$2:$L$2848,$AE76)*$AI$6,$AJ$6))</f>
        <v/>
      </c>
      <c r="R76" s="48" t="str">
        <f>IF(COUNTIFS('B-PorHerramienta'!$A$2:$A$2848,R$8,'B-PorHerramienta'!$J$2:$J$2848,$AC76,'B-PorHerramienta'!$K$2:$K$2848,$AD76,'B-PorHerramienta'!$L$2:$L$2848,$AE76,'B-PorHerramienta'!$F$2:$F$2848,"&lt;&gt;")=0,"",ROUND(SUMIFS(INDEX('B-PorHerramienta'!$F$2:$I$2848,0,$AH$6),'B-PorHerramienta'!$A$2:$A$2848,R$8,'B-PorHerramienta'!$J$2:$J$2848,$AC76,'B-PorHerramienta'!$K$2:$K$2848,$AD76,'B-PorHerramienta'!$L$2:$L$2848,$AE76)*$AI$6,$AJ$6))</f>
        <v/>
      </c>
      <c r="S76" s="48" t="str">
        <f>IF(COUNTIFS('B-PorHerramienta'!$A$2:$A$2848,S$8,'B-PorHerramienta'!$J$2:$J$2848,$AC76,'B-PorHerramienta'!$K$2:$K$2848,$AD76,'B-PorHerramienta'!$L$2:$L$2848,$AE76,'B-PorHerramienta'!$F$2:$F$2848,"&lt;&gt;")=0,"",ROUND(SUMIFS(INDEX('B-PorHerramienta'!$F$2:$I$2848,0,$AH$6),'B-PorHerramienta'!$A$2:$A$2848,S$8,'B-PorHerramienta'!$J$2:$J$2848,$AC76,'B-PorHerramienta'!$K$2:$K$2848,$AD76,'B-PorHerramienta'!$L$2:$L$2848,$AE76)*$AI$6,$AJ$6))</f>
        <v/>
      </c>
      <c r="T76" s="48" t="str">
        <f>IF(COUNTIFS('B-PorHerramienta'!$A$2:$A$2848,T$8,'B-PorHerramienta'!$J$2:$J$2848,$AC76,'B-PorHerramienta'!$K$2:$K$2848,$AD76,'B-PorHerramienta'!$L$2:$L$2848,$AE76,'B-PorHerramienta'!$F$2:$F$2848,"&lt;&gt;")=0,"",ROUND(SUMIFS(INDEX('B-PorHerramienta'!$F$2:$I$2848,0,$AH$6),'B-PorHerramienta'!$A$2:$A$2848,T$8,'B-PorHerramienta'!$J$2:$J$2848,$AC76,'B-PorHerramienta'!$K$2:$K$2848,$AD76,'B-PorHerramienta'!$L$2:$L$2848,$AE76)*$AI$6,$AJ$6))</f>
        <v/>
      </c>
      <c r="U76" s="48" t="str">
        <f>IF(COUNTIFS('B-PorHerramienta'!$A$2:$A$2848,U$8,'B-PorHerramienta'!$J$2:$J$2848,$AC76,'B-PorHerramienta'!$K$2:$K$2848,$AD76,'B-PorHerramienta'!$L$2:$L$2848,$AE76,'B-PorHerramienta'!$F$2:$F$2848,"&lt;&gt;")=0,"",ROUND(SUMIFS(INDEX('B-PorHerramienta'!$F$2:$I$2848,0,$AH$6),'B-PorHerramienta'!$A$2:$A$2848,U$8,'B-PorHerramienta'!$J$2:$J$2848,$AC76,'B-PorHerramienta'!$K$2:$K$2848,$AD76,'B-PorHerramienta'!$L$2:$L$2848,$AE76)*$AI$6,$AJ$6))</f>
        <v/>
      </c>
      <c r="V76" s="48" t="str">
        <f>IF(COUNTIFS('B-PorHerramienta'!$A$2:$A$2848,V$8,'B-PorHerramienta'!$J$2:$J$2848,$AC76,'B-PorHerramienta'!$K$2:$K$2848,$AD76,'B-PorHerramienta'!$L$2:$L$2848,$AE76,'B-PorHerramienta'!$F$2:$F$2848,"&lt;&gt;")=0,"",ROUND(SUMIFS(INDEX('B-PorHerramienta'!$F$2:$I$2848,0,$AH$6),'B-PorHerramienta'!$A$2:$A$2848,V$8,'B-PorHerramienta'!$J$2:$J$2848,$AC76,'B-PorHerramienta'!$K$2:$K$2848,$AD76,'B-PorHerramienta'!$L$2:$L$2848,$AE76)*$AI$6,$AJ$6))</f>
        <v/>
      </c>
      <c r="W76" s="48" t="str">
        <f>IF(COUNTIFS('B-PorHerramienta'!$A$2:$A$2848,W$8,'B-PorHerramienta'!$J$2:$J$2848,$AC76,'B-PorHerramienta'!$K$2:$K$2848,$AD76,'B-PorHerramienta'!$L$2:$L$2848,$AE76,'B-PorHerramienta'!$F$2:$F$2848,"&lt;&gt;")=0,"",ROUND(SUMIFS(INDEX('B-PorHerramienta'!$F$2:$I$2848,0,$AH$6),'B-PorHerramienta'!$A$2:$A$2848,W$8,'B-PorHerramienta'!$J$2:$J$2848,$AC76,'B-PorHerramienta'!$K$2:$K$2848,$AD76,'B-PorHerramienta'!$L$2:$L$2848,$AE76)*$AI$6,$AJ$6))</f>
        <v/>
      </c>
      <c r="X76" s="48" t="str">
        <f>IF(COUNTIFS('B-PorHerramienta'!$A$2:$A$2848,X$8,'B-PorHerramienta'!$J$2:$J$2848,$AC76,'B-PorHerramienta'!$K$2:$K$2848,$AD76,'B-PorHerramienta'!$L$2:$L$2848,$AE76,'B-PorHerramienta'!$F$2:$F$2848,"&lt;&gt;")=0,"",ROUND(SUMIFS(INDEX('B-PorHerramienta'!$F$2:$I$2848,0,$AH$6),'B-PorHerramienta'!$A$2:$A$2848,X$8,'B-PorHerramienta'!$J$2:$J$2848,$AC76,'B-PorHerramienta'!$K$2:$K$2848,$AD76,'B-PorHerramienta'!$L$2:$L$2848,$AE76)*$AI$6,$AJ$6))</f>
        <v/>
      </c>
      <c r="Y76" s="48" t="str">
        <f>IF(COUNTIFS('B-PorHerramienta'!$A$2:$A$2848,Y$8,'B-PorHerramienta'!$J$2:$J$2848,$AC76,'B-PorHerramienta'!$K$2:$K$2848,$AD76,'B-PorHerramienta'!$L$2:$L$2848,$AE76,'B-PorHerramienta'!$F$2:$F$2848,"&lt;&gt;")=0,"",ROUND(SUMIFS(INDEX('B-PorHerramienta'!$F$2:$I$2848,0,$AH$6),'B-PorHerramienta'!$A$2:$A$2848,Y$8,'B-PorHerramienta'!$J$2:$J$2848,$AC76,'B-PorHerramienta'!$K$2:$K$2848,$AD76,'B-PorHerramienta'!$L$2:$L$2848,$AE76)*$AI$6,$AJ$6))</f>
        <v/>
      </c>
      <c r="Z76" s="48" t="str">
        <f>IF(COUNTIFS('B-PorHerramienta'!$A$2:$A$2848,Z$8,'B-PorHerramienta'!$J$2:$J$2848,$AC76,'B-PorHerramienta'!$K$2:$K$2848,$AD76,'B-PorHerramienta'!$L$2:$L$2848,$AE76,'B-PorHerramienta'!$F$2:$F$2848,"&lt;&gt;")=0,"",ROUND(SUMIFS(INDEX('B-PorHerramienta'!$F$2:$I$2848,0,$AH$6),'B-PorHerramienta'!$A$2:$A$2848,Z$8,'B-PorHerramienta'!$J$2:$J$2848,$AC76,'B-PorHerramienta'!$K$2:$K$2848,$AD76,'B-PorHerramienta'!$L$2:$L$2848,$AE76)*$AI$6,$AJ$6))</f>
        <v/>
      </c>
      <c r="AA76" s="6"/>
      <c r="AB76" s="35">
        <v>2</v>
      </c>
      <c r="AC76" s="35" t="s">
        <v>1114</v>
      </c>
      <c r="AD76" s="35" t="s">
        <v>1115</v>
      </c>
      <c r="AE76" s="35" t="s">
        <v>1777</v>
      </c>
      <c r="AF76" s="35"/>
      <c r="AG76" s="35"/>
      <c r="AH76" s="35"/>
      <c r="AI76" s="35"/>
      <c r="AJ76" s="35"/>
      <c r="AK76" s="35"/>
    </row>
    <row r="77" spans="1:37" ht="45" hidden="1" outlineLevel="2" collapsed="1" x14ac:dyDescent="0.25">
      <c r="A77" s="49" t="s">
        <v>1945</v>
      </c>
      <c r="B77" s="47" t="s">
        <v>2143</v>
      </c>
      <c r="C77" s="48" t="str">
        <f>IF(COUNTIFS('B-PorHerramienta'!$A$2:$A$2848,C$8,'B-PorHerramienta'!$J$2:$J$2848,$AC77,'B-PorHerramienta'!$K$2:$K$2848,$AD77,'B-PorHerramienta'!$L$2:$L$2848,$AE77,'B-PorHerramienta'!$F$2:$F$2848,"&lt;&gt;")=0,"",ROUND(SUMIFS(INDEX('B-PorHerramienta'!$F$2:$I$2848,0,$AH$6),'B-PorHerramienta'!$A$2:$A$2848,C$8,'B-PorHerramienta'!$J$2:$J$2848,$AC77,'B-PorHerramienta'!$K$2:$K$2848,$AD77,'B-PorHerramienta'!$L$2:$L$2848,$AE77)*$AI$6,$AJ$6))</f>
        <v/>
      </c>
      <c r="D77" s="48" t="str">
        <f>IF(COUNTIFS('B-PorHerramienta'!$A$2:$A$2848,D$8,'B-PorHerramienta'!$J$2:$J$2848,$AC77,'B-PorHerramienta'!$K$2:$K$2848,$AD77,'B-PorHerramienta'!$L$2:$L$2848,$AE77,'B-PorHerramienta'!$F$2:$F$2848,"&lt;&gt;")=0,"",ROUND(SUMIFS(INDEX('B-PorHerramienta'!$F$2:$I$2848,0,$AH$6),'B-PorHerramienta'!$A$2:$A$2848,D$8,'B-PorHerramienta'!$J$2:$J$2848,$AC77,'B-PorHerramienta'!$K$2:$K$2848,$AD77,'B-PorHerramienta'!$L$2:$L$2848,$AE77)*$AI$6,$AJ$6))</f>
        <v/>
      </c>
      <c r="E77" s="48" t="str">
        <f>IF(COUNTIFS('B-PorHerramienta'!$A$2:$A$2848,E$8,'B-PorHerramienta'!$J$2:$J$2848,$AC77,'B-PorHerramienta'!$K$2:$K$2848,$AD77,'B-PorHerramienta'!$L$2:$L$2848,$AE77,'B-PorHerramienta'!$F$2:$F$2848,"&lt;&gt;")=0,"",ROUND(SUMIFS(INDEX('B-PorHerramienta'!$F$2:$I$2848,0,$AH$6),'B-PorHerramienta'!$A$2:$A$2848,E$8,'B-PorHerramienta'!$J$2:$J$2848,$AC77,'B-PorHerramienta'!$K$2:$K$2848,$AD77,'B-PorHerramienta'!$L$2:$L$2848,$AE77)*$AI$6,$AJ$6))</f>
        <v/>
      </c>
      <c r="F77" s="48" t="str">
        <f>IF(COUNTIFS('B-PorHerramienta'!$A$2:$A$2848,F$8,'B-PorHerramienta'!$J$2:$J$2848,$AC77,'B-PorHerramienta'!$K$2:$K$2848,$AD77,'B-PorHerramienta'!$L$2:$L$2848,$AE77,'B-PorHerramienta'!$F$2:$F$2848,"&lt;&gt;")=0,"",ROUND(SUMIFS(INDEX('B-PorHerramienta'!$F$2:$I$2848,0,$AH$6),'B-PorHerramienta'!$A$2:$A$2848,F$8,'B-PorHerramienta'!$J$2:$J$2848,$AC77,'B-PorHerramienta'!$K$2:$K$2848,$AD77,'B-PorHerramienta'!$L$2:$L$2848,$AE77)*$AI$6,$AJ$6))</f>
        <v/>
      </c>
      <c r="G77" s="48" t="str">
        <f>IF(COUNTIFS('B-PorHerramienta'!$A$2:$A$2848,G$8,'B-PorHerramienta'!$J$2:$J$2848,$AC77,'B-PorHerramienta'!$K$2:$K$2848,$AD77,'B-PorHerramienta'!$L$2:$L$2848,$AE77,'B-PorHerramienta'!$F$2:$F$2848,"&lt;&gt;")=0,"",ROUND(SUMIFS(INDEX('B-PorHerramienta'!$F$2:$I$2848,0,$AH$6),'B-PorHerramienta'!$A$2:$A$2848,G$8,'B-PorHerramienta'!$J$2:$J$2848,$AC77,'B-PorHerramienta'!$K$2:$K$2848,$AD77,'B-PorHerramienta'!$L$2:$L$2848,$AE77)*$AI$6,$AJ$6))</f>
        <v/>
      </c>
      <c r="H77" s="48" t="str">
        <f>IF(COUNTIFS('B-PorHerramienta'!$A$2:$A$2848,H$8,'B-PorHerramienta'!$J$2:$J$2848,$AC77,'B-PorHerramienta'!$K$2:$K$2848,$AD77,'B-PorHerramienta'!$L$2:$L$2848,$AE77,'B-PorHerramienta'!$F$2:$F$2848,"&lt;&gt;")=0,"",ROUND(SUMIFS(INDEX('B-PorHerramienta'!$F$2:$I$2848,0,$AH$6),'B-PorHerramienta'!$A$2:$A$2848,H$8,'B-PorHerramienta'!$J$2:$J$2848,$AC77,'B-PorHerramienta'!$K$2:$K$2848,$AD77,'B-PorHerramienta'!$L$2:$L$2848,$AE77)*$AI$6,$AJ$6))</f>
        <v/>
      </c>
      <c r="I77" s="48" t="str">
        <f>IF(COUNTIFS('B-PorHerramienta'!$A$2:$A$2848,I$8,'B-PorHerramienta'!$J$2:$J$2848,$AC77,'B-PorHerramienta'!$K$2:$K$2848,$AD77,'B-PorHerramienta'!$L$2:$L$2848,$AE77,'B-PorHerramienta'!$F$2:$F$2848,"&lt;&gt;")=0,"",ROUND(SUMIFS(INDEX('B-PorHerramienta'!$F$2:$I$2848,0,$AH$6),'B-PorHerramienta'!$A$2:$A$2848,I$8,'B-PorHerramienta'!$J$2:$J$2848,$AC77,'B-PorHerramienta'!$K$2:$K$2848,$AD77,'B-PorHerramienta'!$L$2:$L$2848,$AE77)*$AI$6,$AJ$6))</f>
        <v/>
      </c>
      <c r="J77" s="48" t="str">
        <f>IF(COUNTIFS('B-PorHerramienta'!$A$2:$A$2848,J$8,'B-PorHerramienta'!$J$2:$J$2848,$AC77,'B-PorHerramienta'!$K$2:$K$2848,$AD77,'B-PorHerramienta'!$L$2:$L$2848,$AE77,'B-PorHerramienta'!$F$2:$F$2848,"&lt;&gt;")=0,"",ROUND(SUMIFS(INDEX('B-PorHerramienta'!$F$2:$I$2848,0,$AH$6),'B-PorHerramienta'!$A$2:$A$2848,J$8,'B-PorHerramienta'!$J$2:$J$2848,$AC77,'B-PorHerramienta'!$K$2:$K$2848,$AD77,'B-PorHerramienta'!$L$2:$L$2848,$AE77)*$AI$6,$AJ$6))</f>
        <v/>
      </c>
      <c r="K77" s="48" t="str">
        <f>IF(COUNTIFS('B-PorHerramienta'!$A$2:$A$2848,K$8,'B-PorHerramienta'!$J$2:$J$2848,$AC77,'B-PorHerramienta'!$K$2:$K$2848,$AD77,'B-PorHerramienta'!$L$2:$L$2848,$AE77,'B-PorHerramienta'!$F$2:$F$2848,"&lt;&gt;")=0,"",ROUND(SUMIFS(INDEX('B-PorHerramienta'!$F$2:$I$2848,0,$AH$6),'B-PorHerramienta'!$A$2:$A$2848,K$8,'B-PorHerramienta'!$J$2:$J$2848,$AC77,'B-PorHerramienta'!$K$2:$K$2848,$AD77,'B-PorHerramienta'!$L$2:$L$2848,$AE77)*$AI$6,$AJ$6))</f>
        <v/>
      </c>
      <c r="L77" s="48">
        <f>IF(COUNTIFS('B-PorHerramienta'!$A$2:$A$2848,L$8,'B-PorHerramienta'!$J$2:$J$2848,$AC77,'B-PorHerramienta'!$K$2:$K$2848,$AD77,'B-PorHerramienta'!$L$2:$L$2848,$AE77,'B-PorHerramienta'!$F$2:$F$2848,"&lt;&gt;")=0,"",ROUND(SUMIFS(INDEX('B-PorHerramienta'!$F$2:$I$2848,0,$AH$6),'B-PorHerramienta'!$A$2:$A$2848,L$8,'B-PorHerramienta'!$J$2:$J$2848,$AC77,'B-PorHerramienta'!$K$2:$K$2848,$AD77,'B-PorHerramienta'!$L$2:$L$2848,$AE77)*$AI$6,$AJ$6))</f>
        <v>0</v>
      </c>
      <c r="M77" s="48">
        <f>IF(COUNTIFS('B-PorHerramienta'!$A$2:$A$2848,M$8,'B-PorHerramienta'!$J$2:$J$2848,$AC77,'B-PorHerramienta'!$K$2:$K$2848,$AD77,'B-PorHerramienta'!$L$2:$L$2848,$AE77,'B-PorHerramienta'!$F$2:$F$2848,"&lt;&gt;")=0,"",ROUND(SUMIFS(INDEX('B-PorHerramienta'!$F$2:$I$2848,0,$AH$6),'B-PorHerramienta'!$A$2:$A$2848,M$8,'B-PorHerramienta'!$J$2:$J$2848,$AC77,'B-PorHerramienta'!$K$2:$K$2848,$AD77,'B-PorHerramienta'!$L$2:$L$2848,$AE77)*$AI$6,$AJ$6))</f>
        <v>0</v>
      </c>
      <c r="N77" s="48">
        <f>IF(COUNTIFS('B-PorHerramienta'!$A$2:$A$2848,N$8,'B-PorHerramienta'!$J$2:$J$2848,$AC77,'B-PorHerramienta'!$K$2:$K$2848,$AD77,'B-PorHerramienta'!$L$2:$L$2848,$AE77,'B-PorHerramienta'!$F$2:$F$2848,"&lt;&gt;")=0,"",ROUND(SUMIFS(INDEX('B-PorHerramienta'!$F$2:$I$2848,0,$AH$6),'B-PorHerramienta'!$A$2:$A$2848,N$8,'B-PorHerramienta'!$J$2:$J$2848,$AC77,'B-PorHerramienta'!$K$2:$K$2848,$AD77,'B-PorHerramienta'!$L$2:$L$2848,$AE77)*$AI$6,$AJ$6))</f>
        <v>0</v>
      </c>
      <c r="O77" s="48" t="str">
        <f>IF(COUNTIFS('B-PorHerramienta'!$A$2:$A$2848,O$8,'B-PorHerramienta'!$J$2:$J$2848,$AC77,'B-PorHerramienta'!$K$2:$K$2848,$AD77,'B-PorHerramienta'!$L$2:$L$2848,$AE77,'B-PorHerramienta'!$F$2:$F$2848,"&lt;&gt;")=0,"",ROUND(SUMIFS(INDEX('B-PorHerramienta'!$F$2:$I$2848,0,$AH$6),'B-PorHerramienta'!$A$2:$A$2848,O$8,'B-PorHerramienta'!$J$2:$J$2848,$AC77,'B-PorHerramienta'!$K$2:$K$2848,$AD77,'B-PorHerramienta'!$L$2:$L$2848,$AE77)*$AI$6,$AJ$6))</f>
        <v/>
      </c>
      <c r="P77" s="48" t="str">
        <f>IF(COUNTIFS('B-PorHerramienta'!$A$2:$A$2848,P$8,'B-PorHerramienta'!$J$2:$J$2848,$AC77,'B-PorHerramienta'!$K$2:$K$2848,$AD77,'B-PorHerramienta'!$L$2:$L$2848,$AE77,'B-PorHerramienta'!$F$2:$F$2848,"&lt;&gt;")=0,"",ROUND(SUMIFS(INDEX('B-PorHerramienta'!$F$2:$I$2848,0,$AH$6),'B-PorHerramienta'!$A$2:$A$2848,P$8,'B-PorHerramienta'!$J$2:$J$2848,$AC77,'B-PorHerramienta'!$K$2:$K$2848,$AD77,'B-PorHerramienta'!$L$2:$L$2848,$AE77)*$AI$6,$AJ$6))</f>
        <v/>
      </c>
      <c r="Q77" s="48" t="str">
        <f>IF(COUNTIFS('B-PorHerramienta'!$A$2:$A$2848,Q$8,'B-PorHerramienta'!$J$2:$J$2848,$AC77,'B-PorHerramienta'!$K$2:$K$2848,$AD77,'B-PorHerramienta'!$L$2:$L$2848,$AE77,'B-PorHerramienta'!$F$2:$F$2848,"&lt;&gt;")=0,"",ROUND(SUMIFS(INDEX('B-PorHerramienta'!$F$2:$I$2848,0,$AH$6),'B-PorHerramienta'!$A$2:$A$2848,Q$8,'B-PorHerramienta'!$J$2:$J$2848,$AC77,'B-PorHerramienta'!$K$2:$K$2848,$AD77,'B-PorHerramienta'!$L$2:$L$2848,$AE77)*$AI$6,$AJ$6))</f>
        <v/>
      </c>
      <c r="R77" s="48" t="str">
        <f>IF(COUNTIFS('B-PorHerramienta'!$A$2:$A$2848,R$8,'B-PorHerramienta'!$J$2:$J$2848,$AC77,'B-PorHerramienta'!$K$2:$K$2848,$AD77,'B-PorHerramienta'!$L$2:$L$2848,$AE77,'B-PorHerramienta'!$F$2:$F$2848,"&lt;&gt;")=0,"",ROUND(SUMIFS(INDEX('B-PorHerramienta'!$F$2:$I$2848,0,$AH$6),'B-PorHerramienta'!$A$2:$A$2848,R$8,'B-PorHerramienta'!$J$2:$J$2848,$AC77,'B-PorHerramienta'!$K$2:$K$2848,$AD77,'B-PorHerramienta'!$L$2:$L$2848,$AE77)*$AI$6,$AJ$6))</f>
        <v/>
      </c>
      <c r="S77" s="48" t="str">
        <f>IF(COUNTIFS('B-PorHerramienta'!$A$2:$A$2848,S$8,'B-PorHerramienta'!$J$2:$J$2848,$AC77,'B-PorHerramienta'!$K$2:$K$2848,$AD77,'B-PorHerramienta'!$L$2:$L$2848,$AE77,'B-PorHerramienta'!$F$2:$F$2848,"&lt;&gt;")=0,"",ROUND(SUMIFS(INDEX('B-PorHerramienta'!$F$2:$I$2848,0,$AH$6),'B-PorHerramienta'!$A$2:$A$2848,S$8,'B-PorHerramienta'!$J$2:$J$2848,$AC77,'B-PorHerramienta'!$K$2:$K$2848,$AD77,'B-PorHerramienta'!$L$2:$L$2848,$AE77)*$AI$6,$AJ$6))</f>
        <v/>
      </c>
      <c r="T77" s="48" t="str">
        <f>IF(COUNTIFS('B-PorHerramienta'!$A$2:$A$2848,T$8,'B-PorHerramienta'!$J$2:$J$2848,$AC77,'B-PorHerramienta'!$K$2:$K$2848,$AD77,'B-PorHerramienta'!$L$2:$L$2848,$AE77,'B-PorHerramienta'!$F$2:$F$2848,"&lt;&gt;")=0,"",ROUND(SUMIFS(INDEX('B-PorHerramienta'!$F$2:$I$2848,0,$AH$6),'B-PorHerramienta'!$A$2:$A$2848,T$8,'B-PorHerramienta'!$J$2:$J$2848,$AC77,'B-PorHerramienta'!$K$2:$K$2848,$AD77,'B-PorHerramienta'!$L$2:$L$2848,$AE77)*$AI$6,$AJ$6))</f>
        <v/>
      </c>
      <c r="U77" s="48" t="str">
        <f>IF(COUNTIFS('B-PorHerramienta'!$A$2:$A$2848,U$8,'B-PorHerramienta'!$J$2:$J$2848,$AC77,'B-PorHerramienta'!$K$2:$K$2848,$AD77,'B-PorHerramienta'!$L$2:$L$2848,$AE77,'B-PorHerramienta'!$F$2:$F$2848,"&lt;&gt;")=0,"",ROUND(SUMIFS(INDEX('B-PorHerramienta'!$F$2:$I$2848,0,$AH$6),'B-PorHerramienta'!$A$2:$A$2848,U$8,'B-PorHerramienta'!$J$2:$J$2848,$AC77,'B-PorHerramienta'!$K$2:$K$2848,$AD77,'B-PorHerramienta'!$L$2:$L$2848,$AE77)*$AI$6,$AJ$6))</f>
        <v/>
      </c>
      <c r="V77" s="48" t="str">
        <f>IF(COUNTIFS('B-PorHerramienta'!$A$2:$A$2848,V$8,'B-PorHerramienta'!$J$2:$J$2848,$AC77,'B-PorHerramienta'!$K$2:$K$2848,$AD77,'B-PorHerramienta'!$L$2:$L$2848,$AE77,'B-PorHerramienta'!$F$2:$F$2848,"&lt;&gt;")=0,"",ROUND(SUMIFS(INDEX('B-PorHerramienta'!$F$2:$I$2848,0,$AH$6),'B-PorHerramienta'!$A$2:$A$2848,V$8,'B-PorHerramienta'!$J$2:$J$2848,$AC77,'B-PorHerramienta'!$K$2:$K$2848,$AD77,'B-PorHerramienta'!$L$2:$L$2848,$AE77)*$AI$6,$AJ$6))</f>
        <v/>
      </c>
      <c r="W77" s="48" t="str">
        <f>IF(COUNTIFS('B-PorHerramienta'!$A$2:$A$2848,W$8,'B-PorHerramienta'!$J$2:$J$2848,$AC77,'B-PorHerramienta'!$K$2:$K$2848,$AD77,'B-PorHerramienta'!$L$2:$L$2848,$AE77,'B-PorHerramienta'!$F$2:$F$2848,"&lt;&gt;")=0,"",ROUND(SUMIFS(INDEX('B-PorHerramienta'!$F$2:$I$2848,0,$AH$6),'B-PorHerramienta'!$A$2:$A$2848,W$8,'B-PorHerramienta'!$J$2:$J$2848,$AC77,'B-PorHerramienta'!$K$2:$K$2848,$AD77,'B-PorHerramienta'!$L$2:$L$2848,$AE77)*$AI$6,$AJ$6))</f>
        <v/>
      </c>
      <c r="X77" s="48" t="str">
        <f>IF(COUNTIFS('B-PorHerramienta'!$A$2:$A$2848,X$8,'B-PorHerramienta'!$J$2:$J$2848,$AC77,'B-PorHerramienta'!$K$2:$K$2848,$AD77,'B-PorHerramienta'!$L$2:$L$2848,$AE77,'B-PorHerramienta'!$F$2:$F$2848,"&lt;&gt;")=0,"",ROUND(SUMIFS(INDEX('B-PorHerramienta'!$F$2:$I$2848,0,$AH$6),'B-PorHerramienta'!$A$2:$A$2848,X$8,'B-PorHerramienta'!$J$2:$J$2848,$AC77,'B-PorHerramienta'!$K$2:$K$2848,$AD77,'B-PorHerramienta'!$L$2:$L$2848,$AE77)*$AI$6,$AJ$6))</f>
        <v/>
      </c>
      <c r="Y77" s="48" t="str">
        <f>IF(COUNTIFS('B-PorHerramienta'!$A$2:$A$2848,Y$8,'B-PorHerramienta'!$J$2:$J$2848,$AC77,'B-PorHerramienta'!$K$2:$K$2848,$AD77,'B-PorHerramienta'!$L$2:$L$2848,$AE77,'B-PorHerramienta'!$F$2:$F$2848,"&lt;&gt;")=0,"",ROUND(SUMIFS(INDEX('B-PorHerramienta'!$F$2:$I$2848,0,$AH$6),'B-PorHerramienta'!$A$2:$A$2848,Y$8,'B-PorHerramienta'!$J$2:$J$2848,$AC77,'B-PorHerramienta'!$K$2:$K$2848,$AD77,'B-PorHerramienta'!$L$2:$L$2848,$AE77)*$AI$6,$AJ$6))</f>
        <v/>
      </c>
      <c r="Z77" s="48" t="str">
        <f>IF(COUNTIFS('B-PorHerramienta'!$A$2:$A$2848,Z$8,'B-PorHerramienta'!$J$2:$J$2848,$AC77,'B-PorHerramienta'!$K$2:$K$2848,$AD77,'B-PorHerramienta'!$L$2:$L$2848,$AE77,'B-PorHerramienta'!$F$2:$F$2848,"&lt;&gt;")=0,"",ROUND(SUMIFS(INDEX('B-PorHerramienta'!$F$2:$I$2848,0,$AH$6),'B-PorHerramienta'!$A$2:$A$2848,Z$8,'B-PorHerramienta'!$J$2:$J$2848,$AC77,'B-PorHerramienta'!$K$2:$K$2848,$AD77,'B-PorHerramienta'!$L$2:$L$2848,$AE77)*$AI$6,$AJ$6))</f>
        <v/>
      </c>
      <c r="AA77" s="6"/>
      <c r="AB77" s="35">
        <v>2</v>
      </c>
      <c r="AC77" s="35" t="s">
        <v>1114</v>
      </c>
      <c r="AD77" s="35" t="s">
        <v>1115</v>
      </c>
      <c r="AE77" s="35" t="s">
        <v>1778</v>
      </c>
      <c r="AF77" s="35"/>
      <c r="AG77" s="35"/>
      <c r="AH77" s="35"/>
      <c r="AI77" s="35"/>
      <c r="AJ77" s="35"/>
      <c r="AK77" s="35"/>
    </row>
    <row r="78" spans="1:37" ht="30" hidden="1" outlineLevel="2" collapsed="1" x14ac:dyDescent="0.25">
      <c r="A78" s="49" t="s">
        <v>2002</v>
      </c>
      <c r="B78" s="47" t="s">
        <v>2142</v>
      </c>
      <c r="C78" s="48" t="str">
        <f>IF(COUNTIFS('B-PorHerramienta'!$A$2:$A$2848,C$8,'B-PorHerramienta'!$J$2:$J$2848,$AC78,'B-PorHerramienta'!$K$2:$K$2848,$AD78,'B-PorHerramienta'!$L$2:$L$2848,$AE78,'B-PorHerramienta'!$F$2:$F$2848,"&lt;&gt;")=0,"",ROUND(SUMIFS(INDEX('B-PorHerramienta'!$F$2:$I$2848,0,$AH$6),'B-PorHerramienta'!$A$2:$A$2848,C$8,'B-PorHerramienta'!$J$2:$J$2848,$AC78,'B-PorHerramienta'!$K$2:$K$2848,$AD78,'B-PorHerramienta'!$L$2:$L$2848,$AE78)*$AI$6,$AJ$6))</f>
        <v/>
      </c>
      <c r="D78" s="48" t="str">
        <f>IF(COUNTIFS('B-PorHerramienta'!$A$2:$A$2848,D$8,'B-PorHerramienta'!$J$2:$J$2848,$AC78,'B-PorHerramienta'!$K$2:$K$2848,$AD78,'B-PorHerramienta'!$L$2:$L$2848,$AE78,'B-PorHerramienta'!$F$2:$F$2848,"&lt;&gt;")=0,"",ROUND(SUMIFS(INDEX('B-PorHerramienta'!$F$2:$I$2848,0,$AH$6),'B-PorHerramienta'!$A$2:$A$2848,D$8,'B-PorHerramienta'!$J$2:$J$2848,$AC78,'B-PorHerramienta'!$K$2:$K$2848,$AD78,'B-PorHerramienta'!$L$2:$L$2848,$AE78)*$AI$6,$AJ$6))</f>
        <v/>
      </c>
      <c r="E78" s="48" t="str">
        <f>IF(COUNTIFS('B-PorHerramienta'!$A$2:$A$2848,E$8,'B-PorHerramienta'!$J$2:$J$2848,$AC78,'B-PorHerramienta'!$K$2:$K$2848,$AD78,'B-PorHerramienta'!$L$2:$L$2848,$AE78,'B-PorHerramienta'!$F$2:$F$2848,"&lt;&gt;")=0,"",ROUND(SUMIFS(INDEX('B-PorHerramienta'!$F$2:$I$2848,0,$AH$6),'B-PorHerramienta'!$A$2:$A$2848,E$8,'B-PorHerramienta'!$J$2:$J$2848,$AC78,'B-PorHerramienta'!$K$2:$K$2848,$AD78,'B-PorHerramienta'!$L$2:$L$2848,$AE78)*$AI$6,$AJ$6))</f>
        <v/>
      </c>
      <c r="F78" s="48" t="str">
        <f>IF(COUNTIFS('B-PorHerramienta'!$A$2:$A$2848,F$8,'B-PorHerramienta'!$J$2:$J$2848,$AC78,'B-PorHerramienta'!$K$2:$K$2848,$AD78,'B-PorHerramienta'!$L$2:$L$2848,$AE78,'B-PorHerramienta'!$F$2:$F$2848,"&lt;&gt;")=0,"",ROUND(SUMIFS(INDEX('B-PorHerramienta'!$F$2:$I$2848,0,$AH$6),'B-PorHerramienta'!$A$2:$A$2848,F$8,'B-PorHerramienta'!$J$2:$J$2848,$AC78,'B-PorHerramienta'!$K$2:$K$2848,$AD78,'B-PorHerramienta'!$L$2:$L$2848,$AE78)*$AI$6,$AJ$6))</f>
        <v/>
      </c>
      <c r="G78" s="48" t="str">
        <f>IF(COUNTIFS('B-PorHerramienta'!$A$2:$A$2848,G$8,'B-PorHerramienta'!$J$2:$J$2848,$AC78,'B-PorHerramienta'!$K$2:$K$2848,$AD78,'B-PorHerramienta'!$L$2:$L$2848,$AE78,'B-PorHerramienta'!$F$2:$F$2848,"&lt;&gt;")=0,"",ROUND(SUMIFS(INDEX('B-PorHerramienta'!$F$2:$I$2848,0,$AH$6),'B-PorHerramienta'!$A$2:$A$2848,G$8,'B-PorHerramienta'!$J$2:$J$2848,$AC78,'B-PorHerramienta'!$K$2:$K$2848,$AD78,'B-PorHerramienta'!$L$2:$L$2848,$AE78)*$AI$6,$AJ$6))</f>
        <v/>
      </c>
      <c r="H78" s="48" t="str">
        <f>IF(COUNTIFS('B-PorHerramienta'!$A$2:$A$2848,H$8,'B-PorHerramienta'!$J$2:$J$2848,$AC78,'B-PorHerramienta'!$K$2:$K$2848,$AD78,'B-PorHerramienta'!$L$2:$L$2848,$AE78,'B-PorHerramienta'!$F$2:$F$2848,"&lt;&gt;")=0,"",ROUND(SUMIFS(INDEX('B-PorHerramienta'!$F$2:$I$2848,0,$AH$6),'B-PorHerramienta'!$A$2:$A$2848,H$8,'B-PorHerramienta'!$J$2:$J$2848,$AC78,'B-PorHerramienta'!$K$2:$K$2848,$AD78,'B-PorHerramienta'!$L$2:$L$2848,$AE78)*$AI$6,$AJ$6))</f>
        <v/>
      </c>
      <c r="I78" s="48" t="str">
        <f>IF(COUNTIFS('B-PorHerramienta'!$A$2:$A$2848,I$8,'B-PorHerramienta'!$J$2:$J$2848,$AC78,'B-PorHerramienta'!$K$2:$K$2848,$AD78,'B-PorHerramienta'!$L$2:$L$2848,$AE78,'B-PorHerramienta'!$F$2:$F$2848,"&lt;&gt;")=0,"",ROUND(SUMIFS(INDEX('B-PorHerramienta'!$F$2:$I$2848,0,$AH$6),'B-PorHerramienta'!$A$2:$A$2848,I$8,'B-PorHerramienta'!$J$2:$J$2848,$AC78,'B-PorHerramienta'!$K$2:$K$2848,$AD78,'B-PorHerramienta'!$L$2:$L$2848,$AE78)*$AI$6,$AJ$6))</f>
        <v/>
      </c>
      <c r="J78" s="48" t="str">
        <f>IF(COUNTIFS('B-PorHerramienta'!$A$2:$A$2848,J$8,'B-PorHerramienta'!$J$2:$J$2848,$AC78,'B-PorHerramienta'!$K$2:$K$2848,$AD78,'B-PorHerramienta'!$L$2:$L$2848,$AE78,'B-PorHerramienta'!$F$2:$F$2848,"&lt;&gt;")=0,"",ROUND(SUMIFS(INDEX('B-PorHerramienta'!$F$2:$I$2848,0,$AH$6),'B-PorHerramienta'!$A$2:$A$2848,J$8,'B-PorHerramienta'!$J$2:$J$2848,$AC78,'B-PorHerramienta'!$K$2:$K$2848,$AD78,'B-PorHerramienta'!$L$2:$L$2848,$AE78)*$AI$6,$AJ$6))</f>
        <v/>
      </c>
      <c r="K78" s="48" t="str">
        <f>IF(COUNTIFS('B-PorHerramienta'!$A$2:$A$2848,K$8,'B-PorHerramienta'!$J$2:$J$2848,$AC78,'B-PorHerramienta'!$K$2:$K$2848,$AD78,'B-PorHerramienta'!$L$2:$L$2848,$AE78,'B-PorHerramienta'!$F$2:$F$2848,"&lt;&gt;")=0,"",ROUND(SUMIFS(INDEX('B-PorHerramienta'!$F$2:$I$2848,0,$AH$6),'B-PorHerramienta'!$A$2:$A$2848,K$8,'B-PorHerramienta'!$J$2:$J$2848,$AC78,'B-PorHerramienta'!$K$2:$K$2848,$AD78,'B-PorHerramienta'!$L$2:$L$2848,$AE78)*$AI$6,$AJ$6))</f>
        <v/>
      </c>
      <c r="L78" s="48" t="str">
        <f>IF(COUNTIFS('B-PorHerramienta'!$A$2:$A$2848,L$8,'B-PorHerramienta'!$J$2:$J$2848,$AC78,'B-PorHerramienta'!$K$2:$K$2848,$AD78,'B-PorHerramienta'!$L$2:$L$2848,$AE78,'B-PorHerramienta'!$F$2:$F$2848,"&lt;&gt;")=0,"",ROUND(SUMIFS(INDEX('B-PorHerramienta'!$F$2:$I$2848,0,$AH$6),'B-PorHerramienta'!$A$2:$A$2848,L$8,'B-PorHerramienta'!$J$2:$J$2848,$AC78,'B-PorHerramienta'!$K$2:$K$2848,$AD78,'B-PorHerramienta'!$L$2:$L$2848,$AE78)*$AI$6,$AJ$6))</f>
        <v/>
      </c>
      <c r="M78" s="48" t="str">
        <f>IF(COUNTIFS('B-PorHerramienta'!$A$2:$A$2848,M$8,'B-PorHerramienta'!$J$2:$J$2848,$AC78,'B-PorHerramienta'!$K$2:$K$2848,$AD78,'B-PorHerramienta'!$L$2:$L$2848,$AE78,'B-PorHerramienta'!$F$2:$F$2848,"&lt;&gt;")=0,"",ROUND(SUMIFS(INDEX('B-PorHerramienta'!$F$2:$I$2848,0,$AH$6),'B-PorHerramienta'!$A$2:$A$2848,M$8,'B-PorHerramienta'!$J$2:$J$2848,$AC78,'B-PorHerramienta'!$K$2:$K$2848,$AD78,'B-PorHerramienta'!$L$2:$L$2848,$AE78)*$AI$6,$AJ$6))</f>
        <v/>
      </c>
      <c r="N78" s="48" t="str">
        <f>IF(COUNTIFS('B-PorHerramienta'!$A$2:$A$2848,N$8,'B-PorHerramienta'!$J$2:$J$2848,$AC78,'B-PorHerramienta'!$K$2:$K$2848,$AD78,'B-PorHerramienta'!$L$2:$L$2848,$AE78,'B-PorHerramienta'!$F$2:$F$2848,"&lt;&gt;")=0,"",ROUND(SUMIFS(INDEX('B-PorHerramienta'!$F$2:$I$2848,0,$AH$6),'B-PorHerramienta'!$A$2:$A$2848,N$8,'B-PorHerramienta'!$J$2:$J$2848,$AC78,'B-PorHerramienta'!$K$2:$K$2848,$AD78,'B-PorHerramienta'!$L$2:$L$2848,$AE78)*$AI$6,$AJ$6))</f>
        <v/>
      </c>
      <c r="O78" s="48" t="str">
        <f>IF(COUNTIFS('B-PorHerramienta'!$A$2:$A$2848,O$8,'B-PorHerramienta'!$J$2:$J$2848,$AC78,'B-PorHerramienta'!$K$2:$K$2848,$AD78,'B-PorHerramienta'!$L$2:$L$2848,$AE78,'B-PorHerramienta'!$F$2:$F$2848,"&lt;&gt;")=0,"",ROUND(SUMIFS(INDEX('B-PorHerramienta'!$F$2:$I$2848,0,$AH$6),'B-PorHerramienta'!$A$2:$A$2848,O$8,'B-PorHerramienta'!$J$2:$J$2848,$AC78,'B-PorHerramienta'!$K$2:$K$2848,$AD78,'B-PorHerramienta'!$L$2:$L$2848,$AE78)*$AI$6,$AJ$6))</f>
        <v/>
      </c>
      <c r="P78" s="48" t="str">
        <f>IF(COUNTIFS('B-PorHerramienta'!$A$2:$A$2848,P$8,'B-PorHerramienta'!$J$2:$J$2848,$AC78,'B-PorHerramienta'!$K$2:$K$2848,$AD78,'B-PorHerramienta'!$L$2:$L$2848,$AE78,'B-PorHerramienta'!$F$2:$F$2848,"&lt;&gt;")=0,"",ROUND(SUMIFS(INDEX('B-PorHerramienta'!$F$2:$I$2848,0,$AH$6),'B-PorHerramienta'!$A$2:$A$2848,P$8,'B-PorHerramienta'!$J$2:$J$2848,$AC78,'B-PorHerramienta'!$K$2:$K$2848,$AD78,'B-PorHerramienta'!$L$2:$L$2848,$AE78)*$AI$6,$AJ$6))</f>
        <v/>
      </c>
      <c r="Q78" s="48" t="str">
        <f>IF(COUNTIFS('B-PorHerramienta'!$A$2:$A$2848,Q$8,'B-PorHerramienta'!$J$2:$J$2848,$AC78,'B-PorHerramienta'!$K$2:$K$2848,$AD78,'B-PorHerramienta'!$L$2:$L$2848,$AE78,'B-PorHerramienta'!$F$2:$F$2848,"&lt;&gt;")=0,"",ROUND(SUMIFS(INDEX('B-PorHerramienta'!$F$2:$I$2848,0,$AH$6),'B-PorHerramienta'!$A$2:$A$2848,Q$8,'B-PorHerramienta'!$J$2:$J$2848,$AC78,'B-PorHerramienta'!$K$2:$K$2848,$AD78,'B-PorHerramienta'!$L$2:$L$2848,$AE78)*$AI$6,$AJ$6))</f>
        <v/>
      </c>
      <c r="R78" s="48" t="str">
        <f>IF(COUNTIFS('B-PorHerramienta'!$A$2:$A$2848,R$8,'B-PorHerramienta'!$J$2:$J$2848,$AC78,'B-PorHerramienta'!$K$2:$K$2848,$AD78,'B-PorHerramienta'!$L$2:$L$2848,$AE78,'B-PorHerramienta'!$F$2:$F$2848,"&lt;&gt;")=0,"",ROUND(SUMIFS(INDEX('B-PorHerramienta'!$F$2:$I$2848,0,$AH$6),'B-PorHerramienta'!$A$2:$A$2848,R$8,'B-PorHerramienta'!$J$2:$J$2848,$AC78,'B-PorHerramienta'!$K$2:$K$2848,$AD78,'B-PorHerramienta'!$L$2:$L$2848,$AE78)*$AI$6,$AJ$6))</f>
        <v/>
      </c>
      <c r="S78" s="48" t="str">
        <f>IF(COUNTIFS('B-PorHerramienta'!$A$2:$A$2848,S$8,'B-PorHerramienta'!$J$2:$J$2848,$AC78,'B-PorHerramienta'!$K$2:$K$2848,$AD78,'B-PorHerramienta'!$L$2:$L$2848,$AE78,'B-PorHerramienta'!$F$2:$F$2848,"&lt;&gt;")=0,"",ROUND(SUMIFS(INDEX('B-PorHerramienta'!$F$2:$I$2848,0,$AH$6),'B-PorHerramienta'!$A$2:$A$2848,S$8,'B-PorHerramienta'!$J$2:$J$2848,$AC78,'B-PorHerramienta'!$K$2:$K$2848,$AD78,'B-PorHerramienta'!$L$2:$L$2848,$AE78)*$AI$6,$AJ$6))</f>
        <v/>
      </c>
      <c r="T78" s="48" t="str">
        <f>IF(COUNTIFS('B-PorHerramienta'!$A$2:$A$2848,T$8,'B-PorHerramienta'!$J$2:$J$2848,$AC78,'B-PorHerramienta'!$K$2:$K$2848,$AD78,'B-PorHerramienta'!$L$2:$L$2848,$AE78,'B-PorHerramienta'!$F$2:$F$2848,"&lt;&gt;")=0,"",ROUND(SUMIFS(INDEX('B-PorHerramienta'!$F$2:$I$2848,0,$AH$6),'B-PorHerramienta'!$A$2:$A$2848,T$8,'B-PorHerramienta'!$J$2:$J$2848,$AC78,'B-PorHerramienta'!$K$2:$K$2848,$AD78,'B-PorHerramienta'!$L$2:$L$2848,$AE78)*$AI$6,$AJ$6))</f>
        <v/>
      </c>
      <c r="U78" s="48" t="str">
        <f>IF(COUNTIFS('B-PorHerramienta'!$A$2:$A$2848,U$8,'B-PorHerramienta'!$J$2:$J$2848,$AC78,'B-PorHerramienta'!$K$2:$K$2848,$AD78,'B-PorHerramienta'!$L$2:$L$2848,$AE78,'B-PorHerramienta'!$F$2:$F$2848,"&lt;&gt;")=0,"",ROUND(SUMIFS(INDEX('B-PorHerramienta'!$F$2:$I$2848,0,$AH$6),'B-PorHerramienta'!$A$2:$A$2848,U$8,'B-PorHerramienta'!$J$2:$J$2848,$AC78,'B-PorHerramienta'!$K$2:$K$2848,$AD78,'B-PorHerramienta'!$L$2:$L$2848,$AE78)*$AI$6,$AJ$6))</f>
        <v/>
      </c>
      <c r="V78" s="48" t="str">
        <f>IF(COUNTIFS('B-PorHerramienta'!$A$2:$A$2848,V$8,'B-PorHerramienta'!$J$2:$J$2848,$AC78,'B-PorHerramienta'!$K$2:$K$2848,$AD78,'B-PorHerramienta'!$L$2:$L$2848,$AE78,'B-PorHerramienta'!$F$2:$F$2848,"&lt;&gt;")=0,"",ROUND(SUMIFS(INDEX('B-PorHerramienta'!$F$2:$I$2848,0,$AH$6),'B-PorHerramienta'!$A$2:$A$2848,V$8,'B-PorHerramienta'!$J$2:$J$2848,$AC78,'B-PorHerramienta'!$K$2:$K$2848,$AD78,'B-PorHerramienta'!$L$2:$L$2848,$AE78)*$AI$6,$AJ$6))</f>
        <v/>
      </c>
      <c r="W78" s="48" t="str">
        <f>IF(COUNTIFS('B-PorHerramienta'!$A$2:$A$2848,W$8,'B-PorHerramienta'!$J$2:$J$2848,$AC78,'B-PorHerramienta'!$K$2:$K$2848,$AD78,'B-PorHerramienta'!$L$2:$L$2848,$AE78,'B-PorHerramienta'!$F$2:$F$2848,"&lt;&gt;")=0,"",ROUND(SUMIFS(INDEX('B-PorHerramienta'!$F$2:$I$2848,0,$AH$6),'B-PorHerramienta'!$A$2:$A$2848,W$8,'B-PorHerramienta'!$J$2:$J$2848,$AC78,'B-PorHerramienta'!$K$2:$K$2848,$AD78,'B-PorHerramienta'!$L$2:$L$2848,$AE78)*$AI$6,$AJ$6))</f>
        <v/>
      </c>
      <c r="X78" s="48" t="str">
        <f>IF(COUNTIFS('B-PorHerramienta'!$A$2:$A$2848,X$8,'B-PorHerramienta'!$J$2:$J$2848,$AC78,'B-PorHerramienta'!$K$2:$K$2848,$AD78,'B-PorHerramienta'!$L$2:$L$2848,$AE78,'B-PorHerramienta'!$F$2:$F$2848,"&lt;&gt;")=0,"",ROUND(SUMIFS(INDEX('B-PorHerramienta'!$F$2:$I$2848,0,$AH$6),'B-PorHerramienta'!$A$2:$A$2848,X$8,'B-PorHerramienta'!$J$2:$J$2848,$AC78,'B-PorHerramienta'!$K$2:$K$2848,$AD78,'B-PorHerramienta'!$L$2:$L$2848,$AE78)*$AI$6,$AJ$6))</f>
        <v/>
      </c>
      <c r="Y78" s="48" t="str">
        <f>IF(COUNTIFS('B-PorHerramienta'!$A$2:$A$2848,Y$8,'B-PorHerramienta'!$J$2:$J$2848,$AC78,'B-PorHerramienta'!$K$2:$K$2848,$AD78,'B-PorHerramienta'!$L$2:$L$2848,$AE78,'B-PorHerramienta'!$F$2:$F$2848,"&lt;&gt;")=0,"",ROUND(SUMIFS(INDEX('B-PorHerramienta'!$F$2:$I$2848,0,$AH$6),'B-PorHerramienta'!$A$2:$A$2848,Y$8,'B-PorHerramienta'!$J$2:$J$2848,$AC78,'B-PorHerramienta'!$K$2:$K$2848,$AD78,'B-PorHerramienta'!$L$2:$L$2848,$AE78)*$AI$6,$AJ$6))</f>
        <v/>
      </c>
      <c r="Z78" s="48" t="str">
        <f>IF(COUNTIFS('B-PorHerramienta'!$A$2:$A$2848,Z$8,'B-PorHerramienta'!$J$2:$J$2848,$AC78,'B-PorHerramienta'!$K$2:$K$2848,$AD78,'B-PorHerramienta'!$L$2:$L$2848,$AE78,'B-PorHerramienta'!$F$2:$F$2848,"&lt;&gt;")=0,"",ROUND(SUMIFS(INDEX('B-PorHerramienta'!$F$2:$I$2848,0,$AH$6),'B-PorHerramienta'!$A$2:$A$2848,Z$8,'B-PorHerramienta'!$J$2:$J$2848,$AC78,'B-PorHerramienta'!$K$2:$K$2848,$AD78,'B-PorHerramienta'!$L$2:$L$2848,$AE78)*$AI$6,$AJ$6))</f>
        <v/>
      </c>
      <c r="AA78" s="6"/>
      <c r="AB78" s="35">
        <v>2</v>
      </c>
      <c r="AC78" s="35" t="s">
        <v>1114</v>
      </c>
      <c r="AD78" s="35" t="s">
        <v>1115</v>
      </c>
      <c r="AE78" s="35" t="s">
        <v>1779</v>
      </c>
      <c r="AF78" s="35"/>
      <c r="AG78" s="35"/>
      <c r="AH78" s="35"/>
      <c r="AI78" s="35"/>
      <c r="AJ78" s="35"/>
      <c r="AK78" s="35"/>
    </row>
    <row r="79" spans="1:37" ht="45" hidden="1" outlineLevel="2" collapsed="1" x14ac:dyDescent="0.25">
      <c r="A79" s="49" t="s">
        <v>1991</v>
      </c>
      <c r="B79" s="47" t="s">
        <v>2141</v>
      </c>
      <c r="C79" s="48" t="str">
        <f>IF(COUNTIFS('B-PorHerramienta'!$A$2:$A$2848,C$8,'B-PorHerramienta'!$J$2:$J$2848,$AC79,'B-PorHerramienta'!$K$2:$K$2848,$AD79,'B-PorHerramienta'!$L$2:$L$2848,$AE79,'B-PorHerramienta'!$F$2:$F$2848,"&lt;&gt;")=0,"",ROUND(SUMIFS(INDEX('B-PorHerramienta'!$F$2:$I$2848,0,$AH$6),'B-PorHerramienta'!$A$2:$A$2848,C$8,'B-PorHerramienta'!$J$2:$J$2848,$AC79,'B-PorHerramienta'!$K$2:$K$2848,$AD79,'B-PorHerramienta'!$L$2:$L$2848,$AE79)*$AI$6,$AJ$6))</f>
        <v/>
      </c>
      <c r="D79" s="48" t="str">
        <f>IF(COUNTIFS('B-PorHerramienta'!$A$2:$A$2848,D$8,'B-PorHerramienta'!$J$2:$J$2848,$AC79,'B-PorHerramienta'!$K$2:$K$2848,$AD79,'B-PorHerramienta'!$L$2:$L$2848,$AE79,'B-PorHerramienta'!$F$2:$F$2848,"&lt;&gt;")=0,"",ROUND(SUMIFS(INDEX('B-PorHerramienta'!$F$2:$I$2848,0,$AH$6),'B-PorHerramienta'!$A$2:$A$2848,D$8,'B-PorHerramienta'!$J$2:$J$2848,$AC79,'B-PorHerramienta'!$K$2:$K$2848,$AD79,'B-PorHerramienta'!$L$2:$L$2848,$AE79)*$AI$6,$AJ$6))</f>
        <v/>
      </c>
      <c r="E79" s="48" t="str">
        <f>IF(COUNTIFS('B-PorHerramienta'!$A$2:$A$2848,E$8,'B-PorHerramienta'!$J$2:$J$2848,$AC79,'B-PorHerramienta'!$K$2:$K$2848,$AD79,'B-PorHerramienta'!$L$2:$L$2848,$AE79,'B-PorHerramienta'!$F$2:$F$2848,"&lt;&gt;")=0,"",ROUND(SUMIFS(INDEX('B-PorHerramienta'!$F$2:$I$2848,0,$AH$6),'B-PorHerramienta'!$A$2:$A$2848,E$8,'B-PorHerramienta'!$J$2:$J$2848,$AC79,'B-PorHerramienta'!$K$2:$K$2848,$AD79,'B-PorHerramienta'!$L$2:$L$2848,$AE79)*$AI$6,$AJ$6))</f>
        <v/>
      </c>
      <c r="F79" s="48" t="str">
        <f>IF(COUNTIFS('B-PorHerramienta'!$A$2:$A$2848,F$8,'B-PorHerramienta'!$J$2:$J$2848,$AC79,'B-PorHerramienta'!$K$2:$K$2848,$AD79,'B-PorHerramienta'!$L$2:$L$2848,$AE79,'B-PorHerramienta'!$F$2:$F$2848,"&lt;&gt;")=0,"",ROUND(SUMIFS(INDEX('B-PorHerramienta'!$F$2:$I$2848,0,$AH$6),'B-PorHerramienta'!$A$2:$A$2848,F$8,'B-PorHerramienta'!$J$2:$J$2848,$AC79,'B-PorHerramienta'!$K$2:$K$2848,$AD79,'B-PorHerramienta'!$L$2:$L$2848,$AE79)*$AI$6,$AJ$6))</f>
        <v/>
      </c>
      <c r="G79" s="48" t="str">
        <f>IF(COUNTIFS('B-PorHerramienta'!$A$2:$A$2848,G$8,'B-PorHerramienta'!$J$2:$J$2848,$AC79,'B-PorHerramienta'!$K$2:$K$2848,$AD79,'B-PorHerramienta'!$L$2:$L$2848,$AE79,'B-PorHerramienta'!$F$2:$F$2848,"&lt;&gt;")=0,"",ROUND(SUMIFS(INDEX('B-PorHerramienta'!$F$2:$I$2848,0,$AH$6),'B-PorHerramienta'!$A$2:$A$2848,G$8,'B-PorHerramienta'!$J$2:$J$2848,$AC79,'B-PorHerramienta'!$K$2:$K$2848,$AD79,'B-PorHerramienta'!$L$2:$L$2848,$AE79)*$AI$6,$AJ$6))</f>
        <v/>
      </c>
      <c r="H79" s="48" t="str">
        <f>IF(COUNTIFS('B-PorHerramienta'!$A$2:$A$2848,H$8,'B-PorHerramienta'!$J$2:$J$2848,$AC79,'B-PorHerramienta'!$K$2:$K$2848,$AD79,'B-PorHerramienta'!$L$2:$L$2848,$AE79,'B-PorHerramienta'!$F$2:$F$2848,"&lt;&gt;")=0,"",ROUND(SUMIFS(INDEX('B-PorHerramienta'!$F$2:$I$2848,0,$AH$6),'B-PorHerramienta'!$A$2:$A$2848,H$8,'B-PorHerramienta'!$J$2:$J$2848,$AC79,'B-PorHerramienta'!$K$2:$K$2848,$AD79,'B-PorHerramienta'!$L$2:$L$2848,$AE79)*$AI$6,$AJ$6))</f>
        <v/>
      </c>
      <c r="I79" s="48" t="str">
        <f>IF(COUNTIFS('B-PorHerramienta'!$A$2:$A$2848,I$8,'B-PorHerramienta'!$J$2:$J$2848,$AC79,'B-PorHerramienta'!$K$2:$K$2848,$AD79,'B-PorHerramienta'!$L$2:$L$2848,$AE79,'B-PorHerramienta'!$F$2:$F$2848,"&lt;&gt;")=0,"",ROUND(SUMIFS(INDEX('B-PorHerramienta'!$F$2:$I$2848,0,$AH$6),'B-PorHerramienta'!$A$2:$A$2848,I$8,'B-PorHerramienta'!$J$2:$J$2848,$AC79,'B-PorHerramienta'!$K$2:$K$2848,$AD79,'B-PorHerramienta'!$L$2:$L$2848,$AE79)*$AI$6,$AJ$6))</f>
        <v/>
      </c>
      <c r="J79" s="48" t="str">
        <f>IF(COUNTIFS('B-PorHerramienta'!$A$2:$A$2848,J$8,'B-PorHerramienta'!$J$2:$J$2848,$AC79,'B-PorHerramienta'!$K$2:$K$2848,$AD79,'B-PorHerramienta'!$L$2:$L$2848,$AE79,'B-PorHerramienta'!$F$2:$F$2848,"&lt;&gt;")=0,"",ROUND(SUMIFS(INDEX('B-PorHerramienta'!$F$2:$I$2848,0,$AH$6),'B-PorHerramienta'!$A$2:$A$2848,J$8,'B-PorHerramienta'!$J$2:$J$2848,$AC79,'B-PorHerramienta'!$K$2:$K$2848,$AD79,'B-PorHerramienta'!$L$2:$L$2848,$AE79)*$AI$6,$AJ$6))</f>
        <v/>
      </c>
      <c r="K79" s="48" t="str">
        <f>IF(COUNTIFS('B-PorHerramienta'!$A$2:$A$2848,K$8,'B-PorHerramienta'!$J$2:$J$2848,$AC79,'B-PorHerramienta'!$K$2:$K$2848,$AD79,'B-PorHerramienta'!$L$2:$L$2848,$AE79,'B-PorHerramienta'!$F$2:$F$2848,"&lt;&gt;")=0,"",ROUND(SUMIFS(INDEX('B-PorHerramienta'!$F$2:$I$2848,0,$AH$6),'B-PorHerramienta'!$A$2:$A$2848,K$8,'B-PorHerramienta'!$J$2:$J$2848,$AC79,'B-PorHerramienta'!$K$2:$K$2848,$AD79,'B-PorHerramienta'!$L$2:$L$2848,$AE79)*$AI$6,$AJ$6))</f>
        <v/>
      </c>
      <c r="L79" s="48" t="str">
        <f>IF(COUNTIFS('B-PorHerramienta'!$A$2:$A$2848,L$8,'B-PorHerramienta'!$J$2:$J$2848,$AC79,'B-PorHerramienta'!$K$2:$K$2848,$AD79,'B-PorHerramienta'!$L$2:$L$2848,$AE79,'B-PorHerramienta'!$F$2:$F$2848,"&lt;&gt;")=0,"",ROUND(SUMIFS(INDEX('B-PorHerramienta'!$F$2:$I$2848,0,$AH$6),'B-PorHerramienta'!$A$2:$A$2848,L$8,'B-PorHerramienta'!$J$2:$J$2848,$AC79,'B-PorHerramienta'!$K$2:$K$2848,$AD79,'B-PorHerramienta'!$L$2:$L$2848,$AE79)*$AI$6,$AJ$6))</f>
        <v/>
      </c>
      <c r="M79" s="48" t="str">
        <f>IF(COUNTIFS('B-PorHerramienta'!$A$2:$A$2848,M$8,'B-PorHerramienta'!$J$2:$J$2848,$AC79,'B-PorHerramienta'!$K$2:$K$2848,$AD79,'B-PorHerramienta'!$L$2:$L$2848,$AE79,'B-PorHerramienta'!$F$2:$F$2848,"&lt;&gt;")=0,"",ROUND(SUMIFS(INDEX('B-PorHerramienta'!$F$2:$I$2848,0,$AH$6),'B-PorHerramienta'!$A$2:$A$2848,M$8,'B-PorHerramienta'!$J$2:$J$2848,$AC79,'B-PorHerramienta'!$K$2:$K$2848,$AD79,'B-PorHerramienta'!$L$2:$L$2848,$AE79)*$AI$6,$AJ$6))</f>
        <v/>
      </c>
      <c r="N79" s="48">
        <f>IF(COUNTIFS('B-PorHerramienta'!$A$2:$A$2848,N$8,'B-PorHerramienta'!$J$2:$J$2848,$AC79,'B-PorHerramienta'!$K$2:$K$2848,$AD79,'B-PorHerramienta'!$L$2:$L$2848,$AE79,'B-PorHerramienta'!$F$2:$F$2848,"&lt;&gt;")=0,"",ROUND(SUMIFS(INDEX('B-PorHerramienta'!$F$2:$I$2848,0,$AH$6),'B-PorHerramienta'!$A$2:$A$2848,N$8,'B-PorHerramienta'!$J$2:$J$2848,$AC79,'B-PorHerramienta'!$K$2:$K$2848,$AD79,'B-PorHerramienta'!$L$2:$L$2848,$AE79)*$AI$6,$AJ$6))</f>
        <v>0</v>
      </c>
      <c r="O79" s="48" t="str">
        <f>IF(COUNTIFS('B-PorHerramienta'!$A$2:$A$2848,O$8,'B-PorHerramienta'!$J$2:$J$2848,$AC79,'B-PorHerramienta'!$K$2:$K$2848,$AD79,'B-PorHerramienta'!$L$2:$L$2848,$AE79,'B-PorHerramienta'!$F$2:$F$2848,"&lt;&gt;")=0,"",ROUND(SUMIFS(INDEX('B-PorHerramienta'!$F$2:$I$2848,0,$AH$6),'B-PorHerramienta'!$A$2:$A$2848,O$8,'B-PorHerramienta'!$J$2:$J$2848,$AC79,'B-PorHerramienta'!$K$2:$K$2848,$AD79,'B-PorHerramienta'!$L$2:$L$2848,$AE79)*$AI$6,$AJ$6))</f>
        <v/>
      </c>
      <c r="P79" s="48" t="str">
        <f>IF(COUNTIFS('B-PorHerramienta'!$A$2:$A$2848,P$8,'B-PorHerramienta'!$J$2:$J$2848,$AC79,'B-PorHerramienta'!$K$2:$K$2848,$AD79,'B-PorHerramienta'!$L$2:$L$2848,$AE79,'B-PorHerramienta'!$F$2:$F$2848,"&lt;&gt;")=0,"",ROUND(SUMIFS(INDEX('B-PorHerramienta'!$F$2:$I$2848,0,$AH$6),'B-PorHerramienta'!$A$2:$A$2848,P$8,'B-PorHerramienta'!$J$2:$J$2848,$AC79,'B-PorHerramienta'!$K$2:$K$2848,$AD79,'B-PorHerramienta'!$L$2:$L$2848,$AE79)*$AI$6,$AJ$6))</f>
        <v/>
      </c>
      <c r="Q79" s="48" t="str">
        <f>IF(COUNTIFS('B-PorHerramienta'!$A$2:$A$2848,Q$8,'B-PorHerramienta'!$J$2:$J$2848,$AC79,'B-PorHerramienta'!$K$2:$K$2848,$AD79,'B-PorHerramienta'!$L$2:$L$2848,$AE79,'B-PorHerramienta'!$F$2:$F$2848,"&lt;&gt;")=0,"",ROUND(SUMIFS(INDEX('B-PorHerramienta'!$F$2:$I$2848,0,$AH$6),'B-PorHerramienta'!$A$2:$A$2848,Q$8,'B-PorHerramienta'!$J$2:$J$2848,$AC79,'B-PorHerramienta'!$K$2:$K$2848,$AD79,'B-PorHerramienta'!$L$2:$L$2848,$AE79)*$AI$6,$AJ$6))</f>
        <v/>
      </c>
      <c r="R79" s="48" t="str">
        <f>IF(COUNTIFS('B-PorHerramienta'!$A$2:$A$2848,R$8,'B-PorHerramienta'!$J$2:$J$2848,$AC79,'B-PorHerramienta'!$K$2:$K$2848,$AD79,'B-PorHerramienta'!$L$2:$L$2848,$AE79,'B-PorHerramienta'!$F$2:$F$2848,"&lt;&gt;")=0,"",ROUND(SUMIFS(INDEX('B-PorHerramienta'!$F$2:$I$2848,0,$AH$6),'B-PorHerramienta'!$A$2:$A$2848,R$8,'B-PorHerramienta'!$J$2:$J$2848,$AC79,'B-PorHerramienta'!$K$2:$K$2848,$AD79,'B-PorHerramienta'!$L$2:$L$2848,$AE79)*$AI$6,$AJ$6))</f>
        <v/>
      </c>
      <c r="S79" s="48" t="str">
        <f>IF(COUNTIFS('B-PorHerramienta'!$A$2:$A$2848,S$8,'B-PorHerramienta'!$J$2:$J$2848,$AC79,'B-PorHerramienta'!$K$2:$K$2848,$AD79,'B-PorHerramienta'!$L$2:$L$2848,$AE79,'B-PorHerramienta'!$F$2:$F$2848,"&lt;&gt;")=0,"",ROUND(SUMIFS(INDEX('B-PorHerramienta'!$F$2:$I$2848,0,$AH$6),'B-PorHerramienta'!$A$2:$A$2848,S$8,'B-PorHerramienta'!$J$2:$J$2848,$AC79,'B-PorHerramienta'!$K$2:$K$2848,$AD79,'B-PorHerramienta'!$L$2:$L$2848,$AE79)*$AI$6,$AJ$6))</f>
        <v/>
      </c>
      <c r="T79" s="48" t="str">
        <f>IF(COUNTIFS('B-PorHerramienta'!$A$2:$A$2848,T$8,'B-PorHerramienta'!$J$2:$J$2848,$AC79,'B-PorHerramienta'!$K$2:$K$2848,$AD79,'B-PorHerramienta'!$L$2:$L$2848,$AE79,'B-PorHerramienta'!$F$2:$F$2848,"&lt;&gt;")=0,"",ROUND(SUMIFS(INDEX('B-PorHerramienta'!$F$2:$I$2848,0,$AH$6),'B-PorHerramienta'!$A$2:$A$2848,T$8,'B-PorHerramienta'!$J$2:$J$2848,$AC79,'B-PorHerramienta'!$K$2:$K$2848,$AD79,'B-PorHerramienta'!$L$2:$L$2848,$AE79)*$AI$6,$AJ$6))</f>
        <v/>
      </c>
      <c r="U79" s="48" t="str">
        <f>IF(COUNTIFS('B-PorHerramienta'!$A$2:$A$2848,U$8,'B-PorHerramienta'!$J$2:$J$2848,$AC79,'B-PorHerramienta'!$K$2:$K$2848,$AD79,'B-PorHerramienta'!$L$2:$L$2848,$AE79,'B-PorHerramienta'!$F$2:$F$2848,"&lt;&gt;")=0,"",ROUND(SUMIFS(INDEX('B-PorHerramienta'!$F$2:$I$2848,0,$AH$6),'B-PorHerramienta'!$A$2:$A$2848,U$8,'B-PorHerramienta'!$J$2:$J$2848,$AC79,'B-PorHerramienta'!$K$2:$K$2848,$AD79,'B-PorHerramienta'!$L$2:$L$2848,$AE79)*$AI$6,$AJ$6))</f>
        <v/>
      </c>
      <c r="V79" s="48" t="str">
        <f>IF(COUNTIFS('B-PorHerramienta'!$A$2:$A$2848,V$8,'B-PorHerramienta'!$J$2:$J$2848,$AC79,'B-PorHerramienta'!$K$2:$K$2848,$AD79,'B-PorHerramienta'!$L$2:$L$2848,$AE79,'B-PorHerramienta'!$F$2:$F$2848,"&lt;&gt;")=0,"",ROUND(SUMIFS(INDEX('B-PorHerramienta'!$F$2:$I$2848,0,$AH$6),'B-PorHerramienta'!$A$2:$A$2848,V$8,'B-PorHerramienta'!$J$2:$J$2848,$AC79,'B-PorHerramienta'!$K$2:$K$2848,$AD79,'B-PorHerramienta'!$L$2:$L$2848,$AE79)*$AI$6,$AJ$6))</f>
        <v/>
      </c>
      <c r="W79" s="48" t="str">
        <f>IF(COUNTIFS('B-PorHerramienta'!$A$2:$A$2848,W$8,'B-PorHerramienta'!$J$2:$J$2848,$AC79,'B-PorHerramienta'!$K$2:$K$2848,$AD79,'B-PorHerramienta'!$L$2:$L$2848,$AE79,'B-PorHerramienta'!$F$2:$F$2848,"&lt;&gt;")=0,"",ROUND(SUMIFS(INDEX('B-PorHerramienta'!$F$2:$I$2848,0,$AH$6),'B-PorHerramienta'!$A$2:$A$2848,W$8,'B-PorHerramienta'!$J$2:$J$2848,$AC79,'B-PorHerramienta'!$K$2:$K$2848,$AD79,'B-PorHerramienta'!$L$2:$L$2848,$AE79)*$AI$6,$AJ$6))</f>
        <v/>
      </c>
      <c r="X79" s="48" t="str">
        <f>IF(COUNTIFS('B-PorHerramienta'!$A$2:$A$2848,X$8,'B-PorHerramienta'!$J$2:$J$2848,$AC79,'B-PorHerramienta'!$K$2:$K$2848,$AD79,'B-PorHerramienta'!$L$2:$L$2848,$AE79,'B-PorHerramienta'!$F$2:$F$2848,"&lt;&gt;")=0,"",ROUND(SUMIFS(INDEX('B-PorHerramienta'!$F$2:$I$2848,0,$AH$6),'B-PorHerramienta'!$A$2:$A$2848,X$8,'B-PorHerramienta'!$J$2:$J$2848,$AC79,'B-PorHerramienta'!$K$2:$K$2848,$AD79,'B-PorHerramienta'!$L$2:$L$2848,$AE79)*$AI$6,$AJ$6))</f>
        <v/>
      </c>
      <c r="Y79" s="48" t="str">
        <f>IF(COUNTIFS('B-PorHerramienta'!$A$2:$A$2848,Y$8,'B-PorHerramienta'!$J$2:$J$2848,$AC79,'B-PorHerramienta'!$K$2:$K$2848,$AD79,'B-PorHerramienta'!$L$2:$L$2848,$AE79,'B-PorHerramienta'!$F$2:$F$2848,"&lt;&gt;")=0,"",ROUND(SUMIFS(INDEX('B-PorHerramienta'!$F$2:$I$2848,0,$AH$6),'B-PorHerramienta'!$A$2:$A$2848,Y$8,'B-PorHerramienta'!$J$2:$J$2848,$AC79,'B-PorHerramienta'!$K$2:$K$2848,$AD79,'B-PorHerramienta'!$L$2:$L$2848,$AE79)*$AI$6,$AJ$6))</f>
        <v/>
      </c>
      <c r="Z79" s="48" t="str">
        <f>IF(COUNTIFS('B-PorHerramienta'!$A$2:$A$2848,Z$8,'B-PorHerramienta'!$J$2:$J$2848,$AC79,'B-PorHerramienta'!$K$2:$K$2848,$AD79,'B-PorHerramienta'!$L$2:$L$2848,$AE79,'B-PorHerramienta'!$F$2:$F$2848,"&lt;&gt;")=0,"",ROUND(SUMIFS(INDEX('B-PorHerramienta'!$F$2:$I$2848,0,$AH$6),'B-PorHerramienta'!$A$2:$A$2848,Z$8,'B-PorHerramienta'!$J$2:$J$2848,$AC79,'B-PorHerramienta'!$K$2:$K$2848,$AD79,'B-PorHerramienta'!$L$2:$L$2848,$AE79)*$AI$6,$AJ$6))</f>
        <v/>
      </c>
      <c r="AA79" s="6"/>
      <c r="AB79" s="35">
        <v>2</v>
      </c>
      <c r="AC79" s="35" t="s">
        <v>1114</v>
      </c>
      <c r="AD79" s="35" t="s">
        <v>1115</v>
      </c>
      <c r="AE79" s="35" t="s">
        <v>1780</v>
      </c>
      <c r="AF79" s="35"/>
      <c r="AG79" s="35"/>
      <c r="AH79" s="35"/>
      <c r="AI79" s="35"/>
      <c r="AJ79" s="35"/>
      <c r="AK79" s="35"/>
    </row>
    <row r="80" spans="1:37" ht="45" hidden="1" outlineLevel="2" collapsed="1" x14ac:dyDescent="0.25">
      <c r="A80" s="49" t="s">
        <v>2140</v>
      </c>
      <c r="B80" s="47" t="s">
        <v>2139</v>
      </c>
      <c r="C80" s="48" t="str">
        <f>IF(COUNTIFS('B-PorHerramienta'!$A$2:$A$2848,C$8,'B-PorHerramienta'!$J$2:$J$2848,$AC80,'B-PorHerramienta'!$K$2:$K$2848,$AD80,'B-PorHerramienta'!$L$2:$L$2848,$AE80,'B-PorHerramienta'!$F$2:$F$2848,"&lt;&gt;")=0,"",ROUND(SUMIFS(INDEX('B-PorHerramienta'!$F$2:$I$2848,0,$AH$6),'B-PorHerramienta'!$A$2:$A$2848,C$8,'B-PorHerramienta'!$J$2:$J$2848,$AC80,'B-PorHerramienta'!$K$2:$K$2848,$AD80,'B-PorHerramienta'!$L$2:$L$2848,$AE80)*$AI$6,$AJ$6))</f>
        <v/>
      </c>
      <c r="D80" s="48" t="str">
        <f>IF(COUNTIFS('B-PorHerramienta'!$A$2:$A$2848,D$8,'B-PorHerramienta'!$J$2:$J$2848,$AC80,'B-PorHerramienta'!$K$2:$K$2848,$AD80,'B-PorHerramienta'!$L$2:$L$2848,$AE80,'B-PorHerramienta'!$F$2:$F$2848,"&lt;&gt;")=0,"",ROUND(SUMIFS(INDEX('B-PorHerramienta'!$F$2:$I$2848,0,$AH$6),'B-PorHerramienta'!$A$2:$A$2848,D$8,'B-PorHerramienta'!$J$2:$J$2848,$AC80,'B-PorHerramienta'!$K$2:$K$2848,$AD80,'B-PorHerramienta'!$L$2:$L$2848,$AE80)*$AI$6,$AJ$6))</f>
        <v/>
      </c>
      <c r="E80" s="48" t="str">
        <f>IF(COUNTIFS('B-PorHerramienta'!$A$2:$A$2848,E$8,'B-PorHerramienta'!$J$2:$J$2848,$AC80,'B-PorHerramienta'!$K$2:$K$2848,$AD80,'B-PorHerramienta'!$L$2:$L$2848,$AE80,'B-PorHerramienta'!$F$2:$F$2848,"&lt;&gt;")=0,"",ROUND(SUMIFS(INDEX('B-PorHerramienta'!$F$2:$I$2848,0,$AH$6),'B-PorHerramienta'!$A$2:$A$2848,E$8,'B-PorHerramienta'!$J$2:$J$2848,$AC80,'B-PorHerramienta'!$K$2:$K$2848,$AD80,'B-PorHerramienta'!$L$2:$L$2848,$AE80)*$AI$6,$AJ$6))</f>
        <v/>
      </c>
      <c r="F80" s="48" t="str">
        <f>IF(COUNTIFS('B-PorHerramienta'!$A$2:$A$2848,F$8,'B-PorHerramienta'!$J$2:$J$2848,$AC80,'B-PorHerramienta'!$K$2:$K$2848,$AD80,'B-PorHerramienta'!$L$2:$L$2848,$AE80,'B-PorHerramienta'!$F$2:$F$2848,"&lt;&gt;")=0,"",ROUND(SUMIFS(INDEX('B-PorHerramienta'!$F$2:$I$2848,0,$AH$6),'B-PorHerramienta'!$A$2:$A$2848,F$8,'B-PorHerramienta'!$J$2:$J$2848,$AC80,'B-PorHerramienta'!$K$2:$K$2848,$AD80,'B-PorHerramienta'!$L$2:$L$2848,$AE80)*$AI$6,$AJ$6))</f>
        <v/>
      </c>
      <c r="G80" s="48" t="str">
        <f>IF(COUNTIFS('B-PorHerramienta'!$A$2:$A$2848,G$8,'B-PorHerramienta'!$J$2:$J$2848,$AC80,'B-PorHerramienta'!$K$2:$K$2848,$AD80,'B-PorHerramienta'!$L$2:$L$2848,$AE80,'B-PorHerramienta'!$F$2:$F$2848,"&lt;&gt;")=0,"",ROUND(SUMIFS(INDEX('B-PorHerramienta'!$F$2:$I$2848,0,$AH$6),'B-PorHerramienta'!$A$2:$A$2848,G$8,'B-PorHerramienta'!$J$2:$J$2848,$AC80,'B-PorHerramienta'!$K$2:$K$2848,$AD80,'B-PorHerramienta'!$L$2:$L$2848,$AE80)*$AI$6,$AJ$6))</f>
        <v/>
      </c>
      <c r="H80" s="48" t="str">
        <f>IF(COUNTIFS('B-PorHerramienta'!$A$2:$A$2848,H$8,'B-PorHerramienta'!$J$2:$J$2848,$AC80,'B-PorHerramienta'!$K$2:$K$2848,$AD80,'B-PorHerramienta'!$L$2:$L$2848,$AE80,'B-PorHerramienta'!$F$2:$F$2848,"&lt;&gt;")=0,"",ROUND(SUMIFS(INDEX('B-PorHerramienta'!$F$2:$I$2848,0,$AH$6),'B-PorHerramienta'!$A$2:$A$2848,H$8,'B-PorHerramienta'!$J$2:$J$2848,$AC80,'B-PorHerramienta'!$K$2:$K$2848,$AD80,'B-PorHerramienta'!$L$2:$L$2848,$AE80)*$AI$6,$AJ$6))</f>
        <v/>
      </c>
      <c r="I80" s="48" t="str">
        <f>IF(COUNTIFS('B-PorHerramienta'!$A$2:$A$2848,I$8,'B-PorHerramienta'!$J$2:$J$2848,$AC80,'B-PorHerramienta'!$K$2:$K$2848,$AD80,'B-PorHerramienta'!$L$2:$L$2848,$AE80,'B-PorHerramienta'!$F$2:$F$2848,"&lt;&gt;")=0,"",ROUND(SUMIFS(INDEX('B-PorHerramienta'!$F$2:$I$2848,0,$AH$6),'B-PorHerramienta'!$A$2:$A$2848,I$8,'B-PorHerramienta'!$J$2:$J$2848,$AC80,'B-PorHerramienta'!$K$2:$K$2848,$AD80,'B-PorHerramienta'!$L$2:$L$2848,$AE80)*$AI$6,$AJ$6))</f>
        <v/>
      </c>
      <c r="J80" s="48" t="str">
        <f>IF(COUNTIFS('B-PorHerramienta'!$A$2:$A$2848,J$8,'B-PorHerramienta'!$J$2:$J$2848,$AC80,'B-PorHerramienta'!$K$2:$K$2848,$AD80,'B-PorHerramienta'!$L$2:$L$2848,$AE80,'B-PorHerramienta'!$F$2:$F$2848,"&lt;&gt;")=0,"",ROUND(SUMIFS(INDEX('B-PorHerramienta'!$F$2:$I$2848,0,$AH$6),'B-PorHerramienta'!$A$2:$A$2848,J$8,'B-PorHerramienta'!$J$2:$J$2848,$AC80,'B-PorHerramienta'!$K$2:$K$2848,$AD80,'B-PorHerramienta'!$L$2:$L$2848,$AE80)*$AI$6,$AJ$6))</f>
        <v/>
      </c>
      <c r="K80" s="48" t="str">
        <f>IF(COUNTIFS('B-PorHerramienta'!$A$2:$A$2848,K$8,'B-PorHerramienta'!$J$2:$J$2848,$AC80,'B-PorHerramienta'!$K$2:$K$2848,$AD80,'B-PorHerramienta'!$L$2:$L$2848,$AE80,'B-PorHerramienta'!$F$2:$F$2848,"&lt;&gt;")=0,"",ROUND(SUMIFS(INDEX('B-PorHerramienta'!$F$2:$I$2848,0,$AH$6),'B-PorHerramienta'!$A$2:$A$2848,K$8,'B-PorHerramienta'!$J$2:$J$2848,$AC80,'B-PorHerramienta'!$K$2:$K$2848,$AD80,'B-PorHerramienta'!$L$2:$L$2848,$AE80)*$AI$6,$AJ$6))</f>
        <v/>
      </c>
      <c r="L80" s="48" t="str">
        <f>IF(COUNTIFS('B-PorHerramienta'!$A$2:$A$2848,L$8,'B-PorHerramienta'!$J$2:$J$2848,$AC80,'B-PorHerramienta'!$K$2:$K$2848,$AD80,'B-PorHerramienta'!$L$2:$L$2848,$AE80,'B-PorHerramienta'!$F$2:$F$2848,"&lt;&gt;")=0,"",ROUND(SUMIFS(INDEX('B-PorHerramienta'!$F$2:$I$2848,0,$AH$6),'B-PorHerramienta'!$A$2:$A$2848,L$8,'B-PorHerramienta'!$J$2:$J$2848,$AC80,'B-PorHerramienta'!$K$2:$K$2848,$AD80,'B-PorHerramienta'!$L$2:$L$2848,$AE80)*$AI$6,$AJ$6))</f>
        <v/>
      </c>
      <c r="M80" s="48" t="str">
        <f>IF(COUNTIFS('B-PorHerramienta'!$A$2:$A$2848,M$8,'B-PorHerramienta'!$J$2:$J$2848,$AC80,'B-PorHerramienta'!$K$2:$K$2848,$AD80,'B-PorHerramienta'!$L$2:$L$2848,$AE80,'B-PorHerramienta'!$F$2:$F$2848,"&lt;&gt;")=0,"",ROUND(SUMIFS(INDEX('B-PorHerramienta'!$F$2:$I$2848,0,$AH$6),'B-PorHerramienta'!$A$2:$A$2848,M$8,'B-PorHerramienta'!$J$2:$J$2848,$AC80,'B-PorHerramienta'!$K$2:$K$2848,$AD80,'B-PorHerramienta'!$L$2:$L$2848,$AE80)*$AI$6,$AJ$6))</f>
        <v/>
      </c>
      <c r="N80" s="48" t="str">
        <f>IF(COUNTIFS('B-PorHerramienta'!$A$2:$A$2848,N$8,'B-PorHerramienta'!$J$2:$J$2848,$AC80,'B-PorHerramienta'!$K$2:$K$2848,$AD80,'B-PorHerramienta'!$L$2:$L$2848,$AE80,'B-PorHerramienta'!$F$2:$F$2848,"&lt;&gt;")=0,"",ROUND(SUMIFS(INDEX('B-PorHerramienta'!$F$2:$I$2848,0,$AH$6),'B-PorHerramienta'!$A$2:$A$2848,N$8,'B-PorHerramienta'!$J$2:$J$2848,$AC80,'B-PorHerramienta'!$K$2:$K$2848,$AD80,'B-PorHerramienta'!$L$2:$L$2848,$AE80)*$AI$6,$AJ$6))</f>
        <v/>
      </c>
      <c r="O80" s="48" t="str">
        <f>IF(COUNTIFS('B-PorHerramienta'!$A$2:$A$2848,O$8,'B-PorHerramienta'!$J$2:$J$2848,$AC80,'B-PorHerramienta'!$K$2:$K$2848,$AD80,'B-PorHerramienta'!$L$2:$L$2848,$AE80,'B-PorHerramienta'!$F$2:$F$2848,"&lt;&gt;")=0,"",ROUND(SUMIFS(INDEX('B-PorHerramienta'!$F$2:$I$2848,0,$AH$6),'B-PorHerramienta'!$A$2:$A$2848,O$8,'B-PorHerramienta'!$J$2:$J$2848,$AC80,'B-PorHerramienta'!$K$2:$K$2848,$AD80,'B-PorHerramienta'!$L$2:$L$2848,$AE80)*$AI$6,$AJ$6))</f>
        <v/>
      </c>
      <c r="P80" s="48" t="str">
        <f>IF(COUNTIFS('B-PorHerramienta'!$A$2:$A$2848,P$8,'B-PorHerramienta'!$J$2:$J$2848,$AC80,'B-PorHerramienta'!$K$2:$K$2848,$AD80,'B-PorHerramienta'!$L$2:$L$2848,$AE80,'B-PorHerramienta'!$F$2:$F$2848,"&lt;&gt;")=0,"",ROUND(SUMIFS(INDEX('B-PorHerramienta'!$F$2:$I$2848,0,$AH$6),'B-PorHerramienta'!$A$2:$A$2848,P$8,'B-PorHerramienta'!$J$2:$J$2848,$AC80,'B-PorHerramienta'!$K$2:$K$2848,$AD80,'B-PorHerramienta'!$L$2:$L$2848,$AE80)*$AI$6,$AJ$6))</f>
        <v/>
      </c>
      <c r="Q80" s="48" t="str">
        <f>IF(COUNTIFS('B-PorHerramienta'!$A$2:$A$2848,Q$8,'B-PorHerramienta'!$J$2:$J$2848,$AC80,'B-PorHerramienta'!$K$2:$K$2848,$AD80,'B-PorHerramienta'!$L$2:$L$2848,$AE80,'B-PorHerramienta'!$F$2:$F$2848,"&lt;&gt;")=0,"",ROUND(SUMIFS(INDEX('B-PorHerramienta'!$F$2:$I$2848,0,$AH$6),'B-PorHerramienta'!$A$2:$A$2848,Q$8,'B-PorHerramienta'!$J$2:$J$2848,$AC80,'B-PorHerramienta'!$K$2:$K$2848,$AD80,'B-PorHerramienta'!$L$2:$L$2848,$AE80)*$AI$6,$AJ$6))</f>
        <v/>
      </c>
      <c r="R80" s="48" t="str">
        <f>IF(COUNTIFS('B-PorHerramienta'!$A$2:$A$2848,R$8,'B-PorHerramienta'!$J$2:$J$2848,$AC80,'B-PorHerramienta'!$K$2:$K$2848,$AD80,'B-PorHerramienta'!$L$2:$L$2848,$AE80,'B-PorHerramienta'!$F$2:$F$2848,"&lt;&gt;")=0,"",ROUND(SUMIFS(INDEX('B-PorHerramienta'!$F$2:$I$2848,0,$AH$6),'B-PorHerramienta'!$A$2:$A$2848,R$8,'B-PorHerramienta'!$J$2:$J$2848,$AC80,'B-PorHerramienta'!$K$2:$K$2848,$AD80,'B-PorHerramienta'!$L$2:$L$2848,$AE80)*$AI$6,$AJ$6))</f>
        <v/>
      </c>
      <c r="S80" s="48" t="str">
        <f>IF(COUNTIFS('B-PorHerramienta'!$A$2:$A$2848,S$8,'B-PorHerramienta'!$J$2:$J$2848,$AC80,'B-PorHerramienta'!$K$2:$K$2848,$AD80,'B-PorHerramienta'!$L$2:$L$2848,$AE80,'B-PorHerramienta'!$F$2:$F$2848,"&lt;&gt;")=0,"",ROUND(SUMIFS(INDEX('B-PorHerramienta'!$F$2:$I$2848,0,$AH$6),'B-PorHerramienta'!$A$2:$A$2848,S$8,'B-PorHerramienta'!$J$2:$J$2848,$AC80,'B-PorHerramienta'!$K$2:$K$2848,$AD80,'B-PorHerramienta'!$L$2:$L$2848,$AE80)*$AI$6,$AJ$6))</f>
        <v/>
      </c>
      <c r="T80" s="48" t="str">
        <f>IF(COUNTIFS('B-PorHerramienta'!$A$2:$A$2848,T$8,'B-PorHerramienta'!$J$2:$J$2848,$AC80,'B-PorHerramienta'!$K$2:$K$2848,$AD80,'B-PorHerramienta'!$L$2:$L$2848,$AE80,'B-PorHerramienta'!$F$2:$F$2848,"&lt;&gt;")=0,"",ROUND(SUMIFS(INDEX('B-PorHerramienta'!$F$2:$I$2848,0,$AH$6),'B-PorHerramienta'!$A$2:$A$2848,T$8,'B-PorHerramienta'!$J$2:$J$2848,$AC80,'B-PorHerramienta'!$K$2:$K$2848,$AD80,'B-PorHerramienta'!$L$2:$L$2848,$AE80)*$AI$6,$AJ$6))</f>
        <v/>
      </c>
      <c r="U80" s="48" t="str">
        <f>IF(COUNTIFS('B-PorHerramienta'!$A$2:$A$2848,U$8,'B-PorHerramienta'!$J$2:$J$2848,$AC80,'B-PorHerramienta'!$K$2:$K$2848,$AD80,'B-PorHerramienta'!$L$2:$L$2848,$AE80,'B-PorHerramienta'!$F$2:$F$2848,"&lt;&gt;")=0,"",ROUND(SUMIFS(INDEX('B-PorHerramienta'!$F$2:$I$2848,0,$AH$6),'B-PorHerramienta'!$A$2:$A$2848,U$8,'B-PorHerramienta'!$J$2:$J$2848,$AC80,'B-PorHerramienta'!$K$2:$K$2848,$AD80,'B-PorHerramienta'!$L$2:$L$2848,$AE80)*$AI$6,$AJ$6))</f>
        <v/>
      </c>
      <c r="V80" s="48" t="str">
        <f>IF(COUNTIFS('B-PorHerramienta'!$A$2:$A$2848,V$8,'B-PorHerramienta'!$J$2:$J$2848,$AC80,'B-PorHerramienta'!$K$2:$K$2848,$AD80,'B-PorHerramienta'!$L$2:$L$2848,$AE80,'B-PorHerramienta'!$F$2:$F$2848,"&lt;&gt;")=0,"",ROUND(SUMIFS(INDEX('B-PorHerramienta'!$F$2:$I$2848,0,$AH$6),'B-PorHerramienta'!$A$2:$A$2848,V$8,'B-PorHerramienta'!$J$2:$J$2848,$AC80,'B-PorHerramienta'!$K$2:$K$2848,$AD80,'B-PorHerramienta'!$L$2:$L$2848,$AE80)*$AI$6,$AJ$6))</f>
        <v/>
      </c>
      <c r="W80" s="48" t="str">
        <f>IF(COUNTIFS('B-PorHerramienta'!$A$2:$A$2848,W$8,'B-PorHerramienta'!$J$2:$J$2848,$AC80,'B-PorHerramienta'!$K$2:$K$2848,$AD80,'B-PorHerramienta'!$L$2:$L$2848,$AE80,'B-PorHerramienta'!$F$2:$F$2848,"&lt;&gt;")=0,"",ROUND(SUMIFS(INDEX('B-PorHerramienta'!$F$2:$I$2848,0,$AH$6),'B-PorHerramienta'!$A$2:$A$2848,W$8,'B-PorHerramienta'!$J$2:$J$2848,$AC80,'B-PorHerramienta'!$K$2:$K$2848,$AD80,'B-PorHerramienta'!$L$2:$L$2848,$AE80)*$AI$6,$AJ$6))</f>
        <v/>
      </c>
      <c r="X80" s="48" t="str">
        <f>IF(COUNTIFS('B-PorHerramienta'!$A$2:$A$2848,X$8,'B-PorHerramienta'!$J$2:$J$2848,$AC80,'B-PorHerramienta'!$K$2:$K$2848,$AD80,'B-PorHerramienta'!$L$2:$L$2848,$AE80,'B-PorHerramienta'!$F$2:$F$2848,"&lt;&gt;")=0,"",ROUND(SUMIFS(INDEX('B-PorHerramienta'!$F$2:$I$2848,0,$AH$6),'B-PorHerramienta'!$A$2:$A$2848,X$8,'B-PorHerramienta'!$J$2:$J$2848,$AC80,'B-PorHerramienta'!$K$2:$K$2848,$AD80,'B-PorHerramienta'!$L$2:$L$2848,$AE80)*$AI$6,$AJ$6))</f>
        <v/>
      </c>
      <c r="Y80" s="48" t="str">
        <f>IF(COUNTIFS('B-PorHerramienta'!$A$2:$A$2848,Y$8,'B-PorHerramienta'!$J$2:$J$2848,$AC80,'B-PorHerramienta'!$K$2:$K$2848,$AD80,'B-PorHerramienta'!$L$2:$L$2848,$AE80,'B-PorHerramienta'!$F$2:$F$2848,"&lt;&gt;")=0,"",ROUND(SUMIFS(INDEX('B-PorHerramienta'!$F$2:$I$2848,0,$AH$6),'B-PorHerramienta'!$A$2:$A$2848,Y$8,'B-PorHerramienta'!$J$2:$J$2848,$AC80,'B-PorHerramienta'!$K$2:$K$2848,$AD80,'B-PorHerramienta'!$L$2:$L$2848,$AE80)*$AI$6,$AJ$6))</f>
        <v/>
      </c>
      <c r="Z80" s="48" t="str">
        <f>IF(COUNTIFS('B-PorHerramienta'!$A$2:$A$2848,Z$8,'B-PorHerramienta'!$J$2:$J$2848,$AC80,'B-PorHerramienta'!$K$2:$K$2848,$AD80,'B-PorHerramienta'!$L$2:$L$2848,$AE80,'B-PorHerramienta'!$F$2:$F$2848,"&lt;&gt;")=0,"",ROUND(SUMIFS(INDEX('B-PorHerramienta'!$F$2:$I$2848,0,$AH$6),'B-PorHerramienta'!$A$2:$A$2848,Z$8,'B-PorHerramienta'!$J$2:$J$2848,$AC80,'B-PorHerramienta'!$K$2:$K$2848,$AD80,'B-PorHerramienta'!$L$2:$L$2848,$AE80)*$AI$6,$AJ$6))</f>
        <v/>
      </c>
      <c r="AA80" s="6"/>
      <c r="AB80" s="35">
        <v>2</v>
      </c>
      <c r="AC80" s="35" t="s">
        <v>1114</v>
      </c>
      <c r="AD80" s="35" t="s">
        <v>1115</v>
      </c>
      <c r="AE80" s="35" t="s">
        <v>1781</v>
      </c>
      <c r="AF80" s="35"/>
      <c r="AG80" s="35"/>
      <c r="AH80" s="35"/>
      <c r="AI80" s="35"/>
      <c r="AJ80" s="35"/>
      <c r="AK80" s="35"/>
    </row>
    <row r="81" spans="1:37" ht="75" hidden="1" outlineLevel="2" collapsed="1" x14ac:dyDescent="0.25">
      <c r="A81" s="49" t="s">
        <v>2138</v>
      </c>
      <c r="B81" s="47" t="s">
        <v>724</v>
      </c>
      <c r="C81" s="48" t="str">
        <f>IF(COUNTIFS('B-PorHerramienta'!$A$2:$A$2848,C$8,'B-PorHerramienta'!$J$2:$J$2848,$AC81,'B-PorHerramienta'!$K$2:$K$2848,$AD81,'B-PorHerramienta'!$L$2:$L$2848,$AE81,'B-PorHerramienta'!$F$2:$F$2848,"&lt;&gt;")=0,"",ROUND(SUMIFS(INDEX('B-PorHerramienta'!$F$2:$I$2848,0,$AH$6),'B-PorHerramienta'!$A$2:$A$2848,C$8,'B-PorHerramienta'!$J$2:$J$2848,$AC81,'B-PorHerramienta'!$K$2:$K$2848,$AD81,'B-PorHerramienta'!$L$2:$L$2848,$AE81)*$AI$6,$AJ$6))</f>
        <v/>
      </c>
      <c r="D81" s="48" t="str">
        <f>IF(COUNTIFS('B-PorHerramienta'!$A$2:$A$2848,D$8,'B-PorHerramienta'!$J$2:$J$2848,$AC81,'B-PorHerramienta'!$K$2:$K$2848,$AD81,'B-PorHerramienta'!$L$2:$L$2848,$AE81,'B-PorHerramienta'!$F$2:$F$2848,"&lt;&gt;")=0,"",ROUND(SUMIFS(INDEX('B-PorHerramienta'!$F$2:$I$2848,0,$AH$6),'B-PorHerramienta'!$A$2:$A$2848,D$8,'B-PorHerramienta'!$J$2:$J$2848,$AC81,'B-PorHerramienta'!$K$2:$K$2848,$AD81,'B-PorHerramienta'!$L$2:$L$2848,$AE81)*$AI$6,$AJ$6))</f>
        <v/>
      </c>
      <c r="E81" s="48" t="str">
        <f>IF(COUNTIFS('B-PorHerramienta'!$A$2:$A$2848,E$8,'B-PorHerramienta'!$J$2:$J$2848,$AC81,'B-PorHerramienta'!$K$2:$K$2848,$AD81,'B-PorHerramienta'!$L$2:$L$2848,$AE81,'B-PorHerramienta'!$F$2:$F$2848,"&lt;&gt;")=0,"",ROUND(SUMIFS(INDEX('B-PorHerramienta'!$F$2:$I$2848,0,$AH$6),'B-PorHerramienta'!$A$2:$A$2848,E$8,'B-PorHerramienta'!$J$2:$J$2848,$AC81,'B-PorHerramienta'!$K$2:$K$2848,$AD81,'B-PorHerramienta'!$L$2:$L$2848,$AE81)*$AI$6,$AJ$6))</f>
        <v/>
      </c>
      <c r="F81" s="48" t="str">
        <f>IF(COUNTIFS('B-PorHerramienta'!$A$2:$A$2848,F$8,'B-PorHerramienta'!$J$2:$J$2848,$AC81,'B-PorHerramienta'!$K$2:$K$2848,$AD81,'B-PorHerramienta'!$L$2:$L$2848,$AE81,'B-PorHerramienta'!$F$2:$F$2848,"&lt;&gt;")=0,"",ROUND(SUMIFS(INDEX('B-PorHerramienta'!$F$2:$I$2848,0,$AH$6),'B-PorHerramienta'!$A$2:$A$2848,F$8,'B-PorHerramienta'!$J$2:$J$2848,$AC81,'B-PorHerramienta'!$K$2:$K$2848,$AD81,'B-PorHerramienta'!$L$2:$L$2848,$AE81)*$AI$6,$AJ$6))</f>
        <v/>
      </c>
      <c r="G81" s="48" t="str">
        <f>IF(COUNTIFS('B-PorHerramienta'!$A$2:$A$2848,G$8,'B-PorHerramienta'!$J$2:$J$2848,$AC81,'B-PorHerramienta'!$K$2:$K$2848,$AD81,'B-PorHerramienta'!$L$2:$L$2848,$AE81,'B-PorHerramienta'!$F$2:$F$2848,"&lt;&gt;")=0,"",ROUND(SUMIFS(INDEX('B-PorHerramienta'!$F$2:$I$2848,0,$AH$6),'B-PorHerramienta'!$A$2:$A$2848,G$8,'B-PorHerramienta'!$J$2:$J$2848,$AC81,'B-PorHerramienta'!$K$2:$K$2848,$AD81,'B-PorHerramienta'!$L$2:$L$2848,$AE81)*$AI$6,$AJ$6))</f>
        <v/>
      </c>
      <c r="H81" s="48" t="str">
        <f>IF(COUNTIFS('B-PorHerramienta'!$A$2:$A$2848,H$8,'B-PorHerramienta'!$J$2:$J$2848,$AC81,'B-PorHerramienta'!$K$2:$K$2848,$AD81,'B-PorHerramienta'!$L$2:$L$2848,$AE81,'B-PorHerramienta'!$F$2:$F$2848,"&lt;&gt;")=0,"",ROUND(SUMIFS(INDEX('B-PorHerramienta'!$F$2:$I$2848,0,$AH$6),'B-PorHerramienta'!$A$2:$A$2848,H$8,'B-PorHerramienta'!$J$2:$J$2848,$AC81,'B-PorHerramienta'!$K$2:$K$2848,$AD81,'B-PorHerramienta'!$L$2:$L$2848,$AE81)*$AI$6,$AJ$6))</f>
        <v/>
      </c>
      <c r="I81" s="48" t="str">
        <f>IF(COUNTIFS('B-PorHerramienta'!$A$2:$A$2848,I$8,'B-PorHerramienta'!$J$2:$J$2848,$AC81,'B-PorHerramienta'!$K$2:$K$2848,$AD81,'B-PorHerramienta'!$L$2:$L$2848,$AE81,'B-PorHerramienta'!$F$2:$F$2848,"&lt;&gt;")=0,"",ROUND(SUMIFS(INDEX('B-PorHerramienta'!$F$2:$I$2848,0,$AH$6),'B-PorHerramienta'!$A$2:$A$2848,I$8,'B-PorHerramienta'!$J$2:$J$2848,$AC81,'B-PorHerramienta'!$K$2:$K$2848,$AD81,'B-PorHerramienta'!$L$2:$L$2848,$AE81)*$AI$6,$AJ$6))</f>
        <v/>
      </c>
      <c r="J81" s="48" t="str">
        <f>IF(COUNTIFS('B-PorHerramienta'!$A$2:$A$2848,J$8,'B-PorHerramienta'!$J$2:$J$2848,$AC81,'B-PorHerramienta'!$K$2:$K$2848,$AD81,'B-PorHerramienta'!$L$2:$L$2848,$AE81,'B-PorHerramienta'!$F$2:$F$2848,"&lt;&gt;")=0,"",ROUND(SUMIFS(INDEX('B-PorHerramienta'!$F$2:$I$2848,0,$AH$6),'B-PorHerramienta'!$A$2:$A$2848,J$8,'B-PorHerramienta'!$J$2:$J$2848,$AC81,'B-PorHerramienta'!$K$2:$K$2848,$AD81,'B-PorHerramienta'!$L$2:$L$2848,$AE81)*$AI$6,$AJ$6))</f>
        <v/>
      </c>
      <c r="K81" s="48" t="str">
        <f>IF(COUNTIFS('B-PorHerramienta'!$A$2:$A$2848,K$8,'B-PorHerramienta'!$J$2:$J$2848,$AC81,'B-PorHerramienta'!$K$2:$K$2848,$AD81,'B-PorHerramienta'!$L$2:$L$2848,$AE81,'B-PorHerramienta'!$F$2:$F$2848,"&lt;&gt;")=0,"",ROUND(SUMIFS(INDEX('B-PorHerramienta'!$F$2:$I$2848,0,$AH$6),'B-PorHerramienta'!$A$2:$A$2848,K$8,'B-PorHerramienta'!$J$2:$J$2848,$AC81,'B-PorHerramienta'!$K$2:$K$2848,$AD81,'B-PorHerramienta'!$L$2:$L$2848,$AE81)*$AI$6,$AJ$6))</f>
        <v/>
      </c>
      <c r="L81" s="48" t="str">
        <f>IF(COUNTIFS('B-PorHerramienta'!$A$2:$A$2848,L$8,'B-PorHerramienta'!$J$2:$J$2848,$AC81,'B-PorHerramienta'!$K$2:$K$2848,$AD81,'B-PorHerramienta'!$L$2:$L$2848,$AE81,'B-PorHerramienta'!$F$2:$F$2848,"&lt;&gt;")=0,"",ROUND(SUMIFS(INDEX('B-PorHerramienta'!$F$2:$I$2848,0,$AH$6),'B-PorHerramienta'!$A$2:$A$2848,L$8,'B-PorHerramienta'!$J$2:$J$2848,$AC81,'B-PorHerramienta'!$K$2:$K$2848,$AD81,'B-PorHerramienta'!$L$2:$L$2848,$AE81)*$AI$6,$AJ$6))</f>
        <v/>
      </c>
      <c r="M81" s="48">
        <f>IF(COUNTIFS('B-PorHerramienta'!$A$2:$A$2848,M$8,'B-PorHerramienta'!$J$2:$J$2848,$AC81,'B-PorHerramienta'!$K$2:$K$2848,$AD81,'B-PorHerramienta'!$L$2:$L$2848,$AE81,'B-PorHerramienta'!$F$2:$F$2848,"&lt;&gt;")=0,"",ROUND(SUMIFS(INDEX('B-PorHerramienta'!$F$2:$I$2848,0,$AH$6),'B-PorHerramienta'!$A$2:$A$2848,M$8,'B-PorHerramienta'!$J$2:$J$2848,$AC81,'B-PorHerramienta'!$K$2:$K$2848,$AD81,'B-PorHerramienta'!$L$2:$L$2848,$AE81)*$AI$6,$AJ$6))</f>
        <v>2.9700000000000001E-2</v>
      </c>
      <c r="N81" s="48" t="str">
        <f>IF(COUNTIFS('B-PorHerramienta'!$A$2:$A$2848,N$8,'B-PorHerramienta'!$J$2:$J$2848,$AC81,'B-PorHerramienta'!$K$2:$K$2848,$AD81,'B-PorHerramienta'!$L$2:$L$2848,$AE81,'B-PorHerramienta'!$F$2:$F$2848,"&lt;&gt;")=0,"",ROUND(SUMIFS(INDEX('B-PorHerramienta'!$F$2:$I$2848,0,$AH$6),'B-PorHerramienta'!$A$2:$A$2848,N$8,'B-PorHerramienta'!$J$2:$J$2848,$AC81,'B-PorHerramienta'!$K$2:$K$2848,$AD81,'B-PorHerramienta'!$L$2:$L$2848,$AE81)*$AI$6,$AJ$6))</f>
        <v/>
      </c>
      <c r="O81" s="48" t="str">
        <f>IF(COUNTIFS('B-PorHerramienta'!$A$2:$A$2848,O$8,'B-PorHerramienta'!$J$2:$J$2848,$AC81,'B-PorHerramienta'!$K$2:$K$2848,$AD81,'B-PorHerramienta'!$L$2:$L$2848,$AE81,'B-PorHerramienta'!$F$2:$F$2848,"&lt;&gt;")=0,"",ROUND(SUMIFS(INDEX('B-PorHerramienta'!$F$2:$I$2848,0,$AH$6),'B-PorHerramienta'!$A$2:$A$2848,O$8,'B-PorHerramienta'!$J$2:$J$2848,$AC81,'B-PorHerramienta'!$K$2:$K$2848,$AD81,'B-PorHerramienta'!$L$2:$L$2848,$AE81)*$AI$6,$AJ$6))</f>
        <v/>
      </c>
      <c r="P81" s="48" t="str">
        <f>IF(COUNTIFS('B-PorHerramienta'!$A$2:$A$2848,P$8,'B-PorHerramienta'!$J$2:$J$2848,$AC81,'B-PorHerramienta'!$K$2:$K$2848,$AD81,'B-PorHerramienta'!$L$2:$L$2848,$AE81,'B-PorHerramienta'!$F$2:$F$2848,"&lt;&gt;")=0,"",ROUND(SUMIFS(INDEX('B-PorHerramienta'!$F$2:$I$2848,0,$AH$6),'B-PorHerramienta'!$A$2:$A$2848,P$8,'B-PorHerramienta'!$J$2:$J$2848,$AC81,'B-PorHerramienta'!$K$2:$K$2848,$AD81,'B-PorHerramienta'!$L$2:$L$2848,$AE81)*$AI$6,$AJ$6))</f>
        <v/>
      </c>
      <c r="Q81" s="48" t="str">
        <f>IF(COUNTIFS('B-PorHerramienta'!$A$2:$A$2848,Q$8,'B-PorHerramienta'!$J$2:$J$2848,$AC81,'B-PorHerramienta'!$K$2:$K$2848,$AD81,'B-PorHerramienta'!$L$2:$L$2848,$AE81,'B-PorHerramienta'!$F$2:$F$2848,"&lt;&gt;")=0,"",ROUND(SUMIFS(INDEX('B-PorHerramienta'!$F$2:$I$2848,0,$AH$6),'B-PorHerramienta'!$A$2:$A$2848,Q$8,'B-PorHerramienta'!$J$2:$J$2848,$AC81,'B-PorHerramienta'!$K$2:$K$2848,$AD81,'B-PorHerramienta'!$L$2:$L$2848,$AE81)*$AI$6,$AJ$6))</f>
        <v/>
      </c>
      <c r="R81" s="48" t="str">
        <f>IF(COUNTIFS('B-PorHerramienta'!$A$2:$A$2848,R$8,'B-PorHerramienta'!$J$2:$J$2848,$AC81,'B-PorHerramienta'!$K$2:$K$2848,$AD81,'B-PorHerramienta'!$L$2:$L$2848,$AE81,'B-PorHerramienta'!$F$2:$F$2848,"&lt;&gt;")=0,"",ROUND(SUMIFS(INDEX('B-PorHerramienta'!$F$2:$I$2848,0,$AH$6),'B-PorHerramienta'!$A$2:$A$2848,R$8,'B-PorHerramienta'!$J$2:$J$2848,$AC81,'B-PorHerramienta'!$K$2:$K$2848,$AD81,'B-PorHerramienta'!$L$2:$L$2848,$AE81)*$AI$6,$AJ$6))</f>
        <v/>
      </c>
      <c r="S81" s="48" t="str">
        <f>IF(COUNTIFS('B-PorHerramienta'!$A$2:$A$2848,S$8,'B-PorHerramienta'!$J$2:$J$2848,$AC81,'B-PorHerramienta'!$K$2:$K$2848,$AD81,'B-PorHerramienta'!$L$2:$L$2848,$AE81,'B-PorHerramienta'!$F$2:$F$2848,"&lt;&gt;")=0,"",ROUND(SUMIFS(INDEX('B-PorHerramienta'!$F$2:$I$2848,0,$AH$6),'B-PorHerramienta'!$A$2:$A$2848,S$8,'B-PorHerramienta'!$J$2:$J$2848,$AC81,'B-PorHerramienta'!$K$2:$K$2848,$AD81,'B-PorHerramienta'!$L$2:$L$2848,$AE81)*$AI$6,$AJ$6))</f>
        <v/>
      </c>
      <c r="T81" s="48" t="str">
        <f>IF(COUNTIFS('B-PorHerramienta'!$A$2:$A$2848,T$8,'B-PorHerramienta'!$J$2:$J$2848,$AC81,'B-PorHerramienta'!$K$2:$K$2848,$AD81,'B-PorHerramienta'!$L$2:$L$2848,$AE81,'B-PorHerramienta'!$F$2:$F$2848,"&lt;&gt;")=0,"",ROUND(SUMIFS(INDEX('B-PorHerramienta'!$F$2:$I$2848,0,$AH$6),'B-PorHerramienta'!$A$2:$A$2848,T$8,'B-PorHerramienta'!$J$2:$J$2848,$AC81,'B-PorHerramienta'!$K$2:$K$2848,$AD81,'B-PorHerramienta'!$L$2:$L$2848,$AE81)*$AI$6,$AJ$6))</f>
        <v/>
      </c>
      <c r="U81" s="48" t="str">
        <f>IF(COUNTIFS('B-PorHerramienta'!$A$2:$A$2848,U$8,'B-PorHerramienta'!$J$2:$J$2848,$AC81,'B-PorHerramienta'!$K$2:$K$2848,$AD81,'B-PorHerramienta'!$L$2:$L$2848,$AE81,'B-PorHerramienta'!$F$2:$F$2848,"&lt;&gt;")=0,"",ROUND(SUMIFS(INDEX('B-PorHerramienta'!$F$2:$I$2848,0,$AH$6),'B-PorHerramienta'!$A$2:$A$2848,U$8,'B-PorHerramienta'!$J$2:$J$2848,$AC81,'B-PorHerramienta'!$K$2:$K$2848,$AD81,'B-PorHerramienta'!$L$2:$L$2848,$AE81)*$AI$6,$AJ$6))</f>
        <v/>
      </c>
      <c r="V81" s="48" t="str">
        <f>IF(COUNTIFS('B-PorHerramienta'!$A$2:$A$2848,V$8,'B-PorHerramienta'!$J$2:$J$2848,$AC81,'B-PorHerramienta'!$K$2:$K$2848,$AD81,'B-PorHerramienta'!$L$2:$L$2848,$AE81,'B-PorHerramienta'!$F$2:$F$2848,"&lt;&gt;")=0,"",ROUND(SUMIFS(INDEX('B-PorHerramienta'!$F$2:$I$2848,0,$AH$6),'B-PorHerramienta'!$A$2:$A$2848,V$8,'B-PorHerramienta'!$J$2:$J$2848,$AC81,'B-PorHerramienta'!$K$2:$K$2848,$AD81,'B-PorHerramienta'!$L$2:$L$2848,$AE81)*$AI$6,$AJ$6))</f>
        <v/>
      </c>
      <c r="W81" s="48" t="str">
        <f>IF(COUNTIFS('B-PorHerramienta'!$A$2:$A$2848,W$8,'B-PorHerramienta'!$J$2:$J$2848,$AC81,'B-PorHerramienta'!$K$2:$K$2848,$AD81,'B-PorHerramienta'!$L$2:$L$2848,$AE81,'B-PorHerramienta'!$F$2:$F$2848,"&lt;&gt;")=0,"",ROUND(SUMIFS(INDEX('B-PorHerramienta'!$F$2:$I$2848,0,$AH$6),'B-PorHerramienta'!$A$2:$A$2848,W$8,'B-PorHerramienta'!$J$2:$J$2848,$AC81,'B-PorHerramienta'!$K$2:$K$2848,$AD81,'B-PorHerramienta'!$L$2:$L$2848,$AE81)*$AI$6,$AJ$6))</f>
        <v/>
      </c>
      <c r="X81" s="48" t="str">
        <f>IF(COUNTIFS('B-PorHerramienta'!$A$2:$A$2848,X$8,'B-PorHerramienta'!$J$2:$J$2848,$AC81,'B-PorHerramienta'!$K$2:$K$2848,$AD81,'B-PorHerramienta'!$L$2:$L$2848,$AE81,'B-PorHerramienta'!$F$2:$F$2848,"&lt;&gt;")=0,"",ROUND(SUMIFS(INDEX('B-PorHerramienta'!$F$2:$I$2848,0,$AH$6),'B-PorHerramienta'!$A$2:$A$2848,X$8,'B-PorHerramienta'!$J$2:$J$2848,$AC81,'B-PorHerramienta'!$K$2:$K$2848,$AD81,'B-PorHerramienta'!$L$2:$L$2848,$AE81)*$AI$6,$AJ$6))</f>
        <v/>
      </c>
      <c r="Y81" s="48" t="str">
        <f>IF(COUNTIFS('B-PorHerramienta'!$A$2:$A$2848,Y$8,'B-PorHerramienta'!$J$2:$J$2848,$AC81,'B-PorHerramienta'!$K$2:$K$2848,$AD81,'B-PorHerramienta'!$L$2:$L$2848,$AE81,'B-PorHerramienta'!$F$2:$F$2848,"&lt;&gt;")=0,"",ROUND(SUMIFS(INDEX('B-PorHerramienta'!$F$2:$I$2848,0,$AH$6),'B-PorHerramienta'!$A$2:$A$2848,Y$8,'B-PorHerramienta'!$J$2:$J$2848,$AC81,'B-PorHerramienta'!$K$2:$K$2848,$AD81,'B-PorHerramienta'!$L$2:$L$2848,$AE81)*$AI$6,$AJ$6))</f>
        <v/>
      </c>
      <c r="Z81" s="48" t="str">
        <f>IF(COUNTIFS('B-PorHerramienta'!$A$2:$A$2848,Z$8,'B-PorHerramienta'!$J$2:$J$2848,$AC81,'B-PorHerramienta'!$K$2:$K$2848,$AD81,'B-PorHerramienta'!$L$2:$L$2848,$AE81,'B-PorHerramienta'!$F$2:$F$2848,"&lt;&gt;")=0,"",ROUND(SUMIFS(INDEX('B-PorHerramienta'!$F$2:$I$2848,0,$AH$6),'B-PorHerramienta'!$A$2:$A$2848,Z$8,'B-PorHerramienta'!$J$2:$J$2848,$AC81,'B-PorHerramienta'!$K$2:$K$2848,$AD81,'B-PorHerramienta'!$L$2:$L$2848,$AE81)*$AI$6,$AJ$6))</f>
        <v/>
      </c>
      <c r="AA81" s="6"/>
      <c r="AB81" s="35">
        <v>2</v>
      </c>
      <c r="AC81" s="35" t="s">
        <v>1114</v>
      </c>
      <c r="AD81" s="35" t="s">
        <v>1115</v>
      </c>
      <c r="AE81" s="35" t="s">
        <v>1784</v>
      </c>
      <c r="AF81" s="35"/>
      <c r="AG81" s="35"/>
      <c r="AH81" s="35"/>
      <c r="AI81" s="35"/>
      <c r="AJ81" s="35"/>
      <c r="AK81" s="35"/>
    </row>
    <row r="82" spans="1:37" ht="75" hidden="1" outlineLevel="2" collapsed="1" x14ac:dyDescent="0.25">
      <c r="A82" s="49" t="s">
        <v>2137</v>
      </c>
      <c r="B82" s="47" t="s">
        <v>702</v>
      </c>
      <c r="C82" s="48" t="str">
        <f>IF(COUNTIFS('B-PorHerramienta'!$A$2:$A$2848,C$8,'B-PorHerramienta'!$J$2:$J$2848,$AC82,'B-PorHerramienta'!$K$2:$K$2848,$AD82,'B-PorHerramienta'!$L$2:$L$2848,$AE82,'B-PorHerramienta'!$F$2:$F$2848,"&lt;&gt;")=0,"",ROUND(SUMIFS(INDEX('B-PorHerramienta'!$F$2:$I$2848,0,$AH$6),'B-PorHerramienta'!$A$2:$A$2848,C$8,'B-PorHerramienta'!$J$2:$J$2848,$AC82,'B-PorHerramienta'!$K$2:$K$2848,$AD82,'B-PorHerramienta'!$L$2:$L$2848,$AE82)*$AI$6,$AJ$6))</f>
        <v/>
      </c>
      <c r="D82" s="48" t="str">
        <f>IF(COUNTIFS('B-PorHerramienta'!$A$2:$A$2848,D$8,'B-PorHerramienta'!$J$2:$J$2848,$AC82,'B-PorHerramienta'!$K$2:$K$2848,$AD82,'B-PorHerramienta'!$L$2:$L$2848,$AE82,'B-PorHerramienta'!$F$2:$F$2848,"&lt;&gt;")=0,"",ROUND(SUMIFS(INDEX('B-PorHerramienta'!$F$2:$I$2848,0,$AH$6),'B-PorHerramienta'!$A$2:$A$2848,D$8,'B-PorHerramienta'!$J$2:$J$2848,$AC82,'B-PorHerramienta'!$K$2:$K$2848,$AD82,'B-PorHerramienta'!$L$2:$L$2848,$AE82)*$AI$6,$AJ$6))</f>
        <v/>
      </c>
      <c r="E82" s="48" t="str">
        <f>IF(COUNTIFS('B-PorHerramienta'!$A$2:$A$2848,E$8,'B-PorHerramienta'!$J$2:$J$2848,$AC82,'B-PorHerramienta'!$K$2:$K$2848,$AD82,'B-PorHerramienta'!$L$2:$L$2848,$AE82,'B-PorHerramienta'!$F$2:$F$2848,"&lt;&gt;")=0,"",ROUND(SUMIFS(INDEX('B-PorHerramienta'!$F$2:$I$2848,0,$AH$6),'B-PorHerramienta'!$A$2:$A$2848,E$8,'B-PorHerramienta'!$J$2:$J$2848,$AC82,'B-PorHerramienta'!$K$2:$K$2848,$AD82,'B-PorHerramienta'!$L$2:$L$2848,$AE82)*$AI$6,$AJ$6))</f>
        <v/>
      </c>
      <c r="F82" s="48" t="str">
        <f>IF(COUNTIFS('B-PorHerramienta'!$A$2:$A$2848,F$8,'B-PorHerramienta'!$J$2:$J$2848,$AC82,'B-PorHerramienta'!$K$2:$K$2848,$AD82,'B-PorHerramienta'!$L$2:$L$2848,$AE82,'B-PorHerramienta'!$F$2:$F$2848,"&lt;&gt;")=0,"",ROUND(SUMIFS(INDEX('B-PorHerramienta'!$F$2:$I$2848,0,$AH$6),'B-PorHerramienta'!$A$2:$A$2848,F$8,'B-PorHerramienta'!$J$2:$J$2848,$AC82,'B-PorHerramienta'!$K$2:$K$2848,$AD82,'B-PorHerramienta'!$L$2:$L$2848,$AE82)*$AI$6,$AJ$6))</f>
        <v/>
      </c>
      <c r="G82" s="48" t="str">
        <f>IF(COUNTIFS('B-PorHerramienta'!$A$2:$A$2848,G$8,'B-PorHerramienta'!$J$2:$J$2848,$AC82,'B-PorHerramienta'!$K$2:$K$2848,$AD82,'B-PorHerramienta'!$L$2:$L$2848,$AE82,'B-PorHerramienta'!$F$2:$F$2848,"&lt;&gt;")=0,"",ROUND(SUMIFS(INDEX('B-PorHerramienta'!$F$2:$I$2848,0,$AH$6),'B-PorHerramienta'!$A$2:$A$2848,G$8,'B-PorHerramienta'!$J$2:$J$2848,$AC82,'B-PorHerramienta'!$K$2:$K$2848,$AD82,'B-PorHerramienta'!$L$2:$L$2848,$AE82)*$AI$6,$AJ$6))</f>
        <v/>
      </c>
      <c r="H82" s="48" t="str">
        <f>IF(COUNTIFS('B-PorHerramienta'!$A$2:$A$2848,H$8,'B-PorHerramienta'!$J$2:$J$2848,$AC82,'B-PorHerramienta'!$K$2:$K$2848,$AD82,'B-PorHerramienta'!$L$2:$L$2848,$AE82,'B-PorHerramienta'!$F$2:$F$2848,"&lt;&gt;")=0,"",ROUND(SUMIFS(INDEX('B-PorHerramienta'!$F$2:$I$2848,0,$AH$6),'B-PorHerramienta'!$A$2:$A$2848,H$8,'B-PorHerramienta'!$J$2:$J$2848,$AC82,'B-PorHerramienta'!$K$2:$K$2848,$AD82,'B-PorHerramienta'!$L$2:$L$2848,$AE82)*$AI$6,$AJ$6))</f>
        <v/>
      </c>
      <c r="I82" s="48" t="str">
        <f>IF(COUNTIFS('B-PorHerramienta'!$A$2:$A$2848,I$8,'B-PorHerramienta'!$J$2:$J$2848,$AC82,'B-PorHerramienta'!$K$2:$K$2848,$AD82,'B-PorHerramienta'!$L$2:$L$2848,$AE82,'B-PorHerramienta'!$F$2:$F$2848,"&lt;&gt;")=0,"",ROUND(SUMIFS(INDEX('B-PorHerramienta'!$F$2:$I$2848,0,$AH$6),'B-PorHerramienta'!$A$2:$A$2848,I$8,'B-PorHerramienta'!$J$2:$J$2848,$AC82,'B-PorHerramienta'!$K$2:$K$2848,$AD82,'B-PorHerramienta'!$L$2:$L$2848,$AE82)*$AI$6,$AJ$6))</f>
        <v/>
      </c>
      <c r="J82" s="48" t="str">
        <f>IF(COUNTIFS('B-PorHerramienta'!$A$2:$A$2848,J$8,'B-PorHerramienta'!$J$2:$J$2848,$AC82,'B-PorHerramienta'!$K$2:$K$2848,$AD82,'B-PorHerramienta'!$L$2:$L$2848,$AE82,'B-PorHerramienta'!$F$2:$F$2848,"&lt;&gt;")=0,"",ROUND(SUMIFS(INDEX('B-PorHerramienta'!$F$2:$I$2848,0,$AH$6),'B-PorHerramienta'!$A$2:$A$2848,J$8,'B-PorHerramienta'!$J$2:$J$2848,$AC82,'B-PorHerramienta'!$K$2:$K$2848,$AD82,'B-PorHerramienta'!$L$2:$L$2848,$AE82)*$AI$6,$AJ$6))</f>
        <v/>
      </c>
      <c r="K82" s="48" t="str">
        <f>IF(COUNTIFS('B-PorHerramienta'!$A$2:$A$2848,K$8,'B-PorHerramienta'!$J$2:$J$2848,$AC82,'B-PorHerramienta'!$K$2:$K$2848,$AD82,'B-PorHerramienta'!$L$2:$L$2848,$AE82,'B-PorHerramienta'!$F$2:$F$2848,"&lt;&gt;")=0,"",ROUND(SUMIFS(INDEX('B-PorHerramienta'!$F$2:$I$2848,0,$AH$6),'B-PorHerramienta'!$A$2:$A$2848,K$8,'B-PorHerramienta'!$J$2:$J$2848,$AC82,'B-PorHerramienta'!$K$2:$K$2848,$AD82,'B-PorHerramienta'!$L$2:$L$2848,$AE82)*$AI$6,$AJ$6))</f>
        <v/>
      </c>
      <c r="L82" s="48" t="str">
        <f>IF(COUNTIFS('B-PorHerramienta'!$A$2:$A$2848,L$8,'B-PorHerramienta'!$J$2:$J$2848,$AC82,'B-PorHerramienta'!$K$2:$K$2848,$AD82,'B-PorHerramienta'!$L$2:$L$2848,$AE82,'B-PorHerramienta'!$F$2:$F$2848,"&lt;&gt;")=0,"",ROUND(SUMIFS(INDEX('B-PorHerramienta'!$F$2:$I$2848,0,$AH$6),'B-PorHerramienta'!$A$2:$A$2848,L$8,'B-PorHerramienta'!$J$2:$J$2848,$AC82,'B-PorHerramienta'!$K$2:$K$2848,$AD82,'B-PorHerramienta'!$L$2:$L$2848,$AE82)*$AI$6,$AJ$6))</f>
        <v/>
      </c>
      <c r="M82" s="48" t="str">
        <f>IF(COUNTIFS('B-PorHerramienta'!$A$2:$A$2848,M$8,'B-PorHerramienta'!$J$2:$J$2848,$AC82,'B-PorHerramienta'!$K$2:$K$2848,$AD82,'B-PorHerramienta'!$L$2:$L$2848,$AE82,'B-PorHerramienta'!$F$2:$F$2848,"&lt;&gt;")=0,"",ROUND(SUMIFS(INDEX('B-PorHerramienta'!$F$2:$I$2848,0,$AH$6),'B-PorHerramienta'!$A$2:$A$2848,M$8,'B-PorHerramienta'!$J$2:$J$2848,$AC82,'B-PorHerramienta'!$K$2:$K$2848,$AD82,'B-PorHerramienta'!$L$2:$L$2848,$AE82)*$AI$6,$AJ$6))</f>
        <v/>
      </c>
      <c r="N82" s="48">
        <f>IF(COUNTIFS('B-PorHerramienta'!$A$2:$A$2848,N$8,'B-PorHerramienta'!$J$2:$J$2848,$AC82,'B-PorHerramienta'!$K$2:$K$2848,$AD82,'B-PorHerramienta'!$L$2:$L$2848,$AE82,'B-PorHerramienta'!$F$2:$F$2848,"&lt;&gt;")=0,"",ROUND(SUMIFS(INDEX('B-PorHerramienta'!$F$2:$I$2848,0,$AH$6),'B-PorHerramienta'!$A$2:$A$2848,N$8,'B-PorHerramienta'!$J$2:$J$2848,$AC82,'B-PorHerramienta'!$K$2:$K$2848,$AD82,'B-PorHerramienta'!$L$2:$L$2848,$AE82)*$AI$6,$AJ$6))</f>
        <v>5.7099999999999998E-2</v>
      </c>
      <c r="O82" s="48" t="str">
        <f>IF(COUNTIFS('B-PorHerramienta'!$A$2:$A$2848,O$8,'B-PorHerramienta'!$J$2:$J$2848,$AC82,'B-PorHerramienta'!$K$2:$K$2848,$AD82,'B-PorHerramienta'!$L$2:$L$2848,$AE82,'B-PorHerramienta'!$F$2:$F$2848,"&lt;&gt;")=0,"",ROUND(SUMIFS(INDEX('B-PorHerramienta'!$F$2:$I$2848,0,$AH$6),'B-PorHerramienta'!$A$2:$A$2848,O$8,'B-PorHerramienta'!$J$2:$J$2848,$AC82,'B-PorHerramienta'!$K$2:$K$2848,$AD82,'B-PorHerramienta'!$L$2:$L$2848,$AE82)*$AI$6,$AJ$6))</f>
        <v/>
      </c>
      <c r="P82" s="48" t="str">
        <f>IF(COUNTIFS('B-PorHerramienta'!$A$2:$A$2848,P$8,'B-PorHerramienta'!$J$2:$J$2848,$AC82,'B-PorHerramienta'!$K$2:$K$2848,$AD82,'B-PorHerramienta'!$L$2:$L$2848,$AE82,'B-PorHerramienta'!$F$2:$F$2848,"&lt;&gt;")=0,"",ROUND(SUMIFS(INDEX('B-PorHerramienta'!$F$2:$I$2848,0,$AH$6),'B-PorHerramienta'!$A$2:$A$2848,P$8,'B-PorHerramienta'!$J$2:$J$2848,$AC82,'B-PorHerramienta'!$K$2:$K$2848,$AD82,'B-PorHerramienta'!$L$2:$L$2848,$AE82)*$AI$6,$AJ$6))</f>
        <v/>
      </c>
      <c r="Q82" s="48" t="str">
        <f>IF(COUNTIFS('B-PorHerramienta'!$A$2:$A$2848,Q$8,'B-PorHerramienta'!$J$2:$J$2848,$AC82,'B-PorHerramienta'!$K$2:$K$2848,$AD82,'B-PorHerramienta'!$L$2:$L$2848,$AE82,'B-PorHerramienta'!$F$2:$F$2848,"&lt;&gt;")=0,"",ROUND(SUMIFS(INDEX('B-PorHerramienta'!$F$2:$I$2848,0,$AH$6),'B-PorHerramienta'!$A$2:$A$2848,Q$8,'B-PorHerramienta'!$J$2:$J$2848,$AC82,'B-PorHerramienta'!$K$2:$K$2848,$AD82,'B-PorHerramienta'!$L$2:$L$2848,$AE82)*$AI$6,$AJ$6))</f>
        <v/>
      </c>
      <c r="R82" s="48" t="str">
        <f>IF(COUNTIFS('B-PorHerramienta'!$A$2:$A$2848,R$8,'B-PorHerramienta'!$J$2:$J$2848,$AC82,'B-PorHerramienta'!$K$2:$K$2848,$AD82,'B-PorHerramienta'!$L$2:$L$2848,$AE82,'B-PorHerramienta'!$F$2:$F$2848,"&lt;&gt;")=0,"",ROUND(SUMIFS(INDEX('B-PorHerramienta'!$F$2:$I$2848,0,$AH$6),'B-PorHerramienta'!$A$2:$A$2848,R$8,'B-PorHerramienta'!$J$2:$J$2848,$AC82,'B-PorHerramienta'!$K$2:$K$2848,$AD82,'B-PorHerramienta'!$L$2:$L$2848,$AE82)*$AI$6,$AJ$6))</f>
        <v/>
      </c>
      <c r="S82" s="48" t="str">
        <f>IF(COUNTIFS('B-PorHerramienta'!$A$2:$A$2848,S$8,'B-PorHerramienta'!$J$2:$J$2848,$AC82,'B-PorHerramienta'!$K$2:$K$2848,$AD82,'B-PorHerramienta'!$L$2:$L$2848,$AE82,'B-PorHerramienta'!$F$2:$F$2848,"&lt;&gt;")=0,"",ROUND(SUMIFS(INDEX('B-PorHerramienta'!$F$2:$I$2848,0,$AH$6),'B-PorHerramienta'!$A$2:$A$2848,S$8,'B-PorHerramienta'!$J$2:$J$2848,$AC82,'B-PorHerramienta'!$K$2:$K$2848,$AD82,'B-PorHerramienta'!$L$2:$L$2848,$AE82)*$AI$6,$AJ$6))</f>
        <v/>
      </c>
      <c r="T82" s="48" t="str">
        <f>IF(COUNTIFS('B-PorHerramienta'!$A$2:$A$2848,T$8,'B-PorHerramienta'!$J$2:$J$2848,$AC82,'B-PorHerramienta'!$K$2:$K$2848,$AD82,'B-PorHerramienta'!$L$2:$L$2848,$AE82,'B-PorHerramienta'!$F$2:$F$2848,"&lt;&gt;")=0,"",ROUND(SUMIFS(INDEX('B-PorHerramienta'!$F$2:$I$2848,0,$AH$6),'B-PorHerramienta'!$A$2:$A$2848,T$8,'B-PorHerramienta'!$J$2:$J$2848,$AC82,'B-PorHerramienta'!$K$2:$K$2848,$AD82,'B-PorHerramienta'!$L$2:$L$2848,$AE82)*$AI$6,$AJ$6))</f>
        <v/>
      </c>
      <c r="U82" s="48" t="str">
        <f>IF(COUNTIFS('B-PorHerramienta'!$A$2:$A$2848,U$8,'B-PorHerramienta'!$J$2:$J$2848,$AC82,'B-PorHerramienta'!$K$2:$K$2848,$AD82,'B-PorHerramienta'!$L$2:$L$2848,$AE82,'B-PorHerramienta'!$F$2:$F$2848,"&lt;&gt;")=0,"",ROUND(SUMIFS(INDEX('B-PorHerramienta'!$F$2:$I$2848,0,$AH$6),'B-PorHerramienta'!$A$2:$A$2848,U$8,'B-PorHerramienta'!$J$2:$J$2848,$AC82,'B-PorHerramienta'!$K$2:$K$2848,$AD82,'B-PorHerramienta'!$L$2:$L$2848,$AE82)*$AI$6,$AJ$6))</f>
        <v/>
      </c>
      <c r="V82" s="48" t="str">
        <f>IF(COUNTIFS('B-PorHerramienta'!$A$2:$A$2848,V$8,'B-PorHerramienta'!$J$2:$J$2848,$AC82,'B-PorHerramienta'!$K$2:$K$2848,$AD82,'B-PorHerramienta'!$L$2:$L$2848,$AE82,'B-PorHerramienta'!$F$2:$F$2848,"&lt;&gt;")=0,"",ROUND(SUMIFS(INDEX('B-PorHerramienta'!$F$2:$I$2848,0,$AH$6),'B-PorHerramienta'!$A$2:$A$2848,V$8,'B-PorHerramienta'!$J$2:$J$2848,$AC82,'B-PorHerramienta'!$K$2:$K$2848,$AD82,'B-PorHerramienta'!$L$2:$L$2848,$AE82)*$AI$6,$AJ$6))</f>
        <v/>
      </c>
      <c r="W82" s="48" t="str">
        <f>IF(COUNTIFS('B-PorHerramienta'!$A$2:$A$2848,W$8,'B-PorHerramienta'!$J$2:$J$2848,$AC82,'B-PorHerramienta'!$K$2:$K$2848,$AD82,'B-PorHerramienta'!$L$2:$L$2848,$AE82,'B-PorHerramienta'!$F$2:$F$2848,"&lt;&gt;")=0,"",ROUND(SUMIFS(INDEX('B-PorHerramienta'!$F$2:$I$2848,0,$AH$6),'B-PorHerramienta'!$A$2:$A$2848,W$8,'B-PorHerramienta'!$J$2:$J$2848,$AC82,'B-PorHerramienta'!$K$2:$K$2848,$AD82,'B-PorHerramienta'!$L$2:$L$2848,$AE82)*$AI$6,$AJ$6))</f>
        <v/>
      </c>
      <c r="X82" s="48" t="str">
        <f>IF(COUNTIFS('B-PorHerramienta'!$A$2:$A$2848,X$8,'B-PorHerramienta'!$J$2:$J$2848,$AC82,'B-PorHerramienta'!$K$2:$K$2848,$AD82,'B-PorHerramienta'!$L$2:$L$2848,$AE82,'B-PorHerramienta'!$F$2:$F$2848,"&lt;&gt;")=0,"",ROUND(SUMIFS(INDEX('B-PorHerramienta'!$F$2:$I$2848,0,$AH$6),'B-PorHerramienta'!$A$2:$A$2848,X$8,'B-PorHerramienta'!$J$2:$J$2848,$AC82,'B-PorHerramienta'!$K$2:$K$2848,$AD82,'B-PorHerramienta'!$L$2:$L$2848,$AE82)*$AI$6,$AJ$6))</f>
        <v/>
      </c>
      <c r="Y82" s="48" t="str">
        <f>IF(COUNTIFS('B-PorHerramienta'!$A$2:$A$2848,Y$8,'B-PorHerramienta'!$J$2:$J$2848,$AC82,'B-PorHerramienta'!$K$2:$K$2848,$AD82,'B-PorHerramienta'!$L$2:$L$2848,$AE82,'B-PorHerramienta'!$F$2:$F$2848,"&lt;&gt;")=0,"",ROUND(SUMIFS(INDEX('B-PorHerramienta'!$F$2:$I$2848,0,$AH$6),'B-PorHerramienta'!$A$2:$A$2848,Y$8,'B-PorHerramienta'!$J$2:$J$2848,$AC82,'B-PorHerramienta'!$K$2:$K$2848,$AD82,'B-PorHerramienta'!$L$2:$L$2848,$AE82)*$AI$6,$AJ$6))</f>
        <v/>
      </c>
      <c r="Z82" s="48" t="str">
        <f>IF(COUNTIFS('B-PorHerramienta'!$A$2:$A$2848,Z$8,'B-PorHerramienta'!$J$2:$J$2848,$AC82,'B-PorHerramienta'!$K$2:$K$2848,$AD82,'B-PorHerramienta'!$L$2:$L$2848,$AE82,'B-PorHerramienta'!$F$2:$F$2848,"&lt;&gt;")=0,"",ROUND(SUMIFS(INDEX('B-PorHerramienta'!$F$2:$I$2848,0,$AH$6),'B-PorHerramienta'!$A$2:$A$2848,Z$8,'B-PorHerramienta'!$J$2:$J$2848,$AC82,'B-PorHerramienta'!$K$2:$K$2848,$AD82,'B-PorHerramienta'!$L$2:$L$2848,$AE82)*$AI$6,$AJ$6))</f>
        <v/>
      </c>
      <c r="AA82" s="6"/>
      <c r="AB82" s="35">
        <v>2</v>
      </c>
      <c r="AC82" s="35" t="s">
        <v>1114</v>
      </c>
      <c r="AD82" s="35" t="s">
        <v>1115</v>
      </c>
      <c r="AE82" s="35" t="s">
        <v>1793</v>
      </c>
      <c r="AF82" s="35"/>
      <c r="AG82" s="35"/>
      <c r="AH82" s="35"/>
      <c r="AI82" s="35"/>
      <c r="AJ82" s="35"/>
      <c r="AK82" s="35"/>
    </row>
    <row r="83" spans="1:37" ht="75" hidden="1" outlineLevel="2" collapsed="1" x14ac:dyDescent="0.25">
      <c r="A83" s="49" t="s">
        <v>2136</v>
      </c>
      <c r="B83" s="47" t="s">
        <v>2135</v>
      </c>
      <c r="C83" s="48" t="str">
        <f>IF(COUNTIFS('B-PorHerramienta'!$A$2:$A$2848,C$8,'B-PorHerramienta'!$J$2:$J$2848,$AC83,'B-PorHerramienta'!$K$2:$K$2848,$AD83,'B-PorHerramienta'!$L$2:$L$2848,$AE83,'B-PorHerramienta'!$F$2:$F$2848,"&lt;&gt;")=0,"",ROUND(SUMIFS(INDEX('B-PorHerramienta'!$F$2:$I$2848,0,$AH$6),'B-PorHerramienta'!$A$2:$A$2848,C$8,'B-PorHerramienta'!$J$2:$J$2848,$AC83,'B-PorHerramienta'!$K$2:$K$2848,$AD83,'B-PorHerramienta'!$L$2:$L$2848,$AE83)*$AI$6,$AJ$6))</f>
        <v/>
      </c>
      <c r="D83" s="48" t="str">
        <f>IF(COUNTIFS('B-PorHerramienta'!$A$2:$A$2848,D$8,'B-PorHerramienta'!$J$2:$J$2848,$AC83,'B-PorHerramienta'!$K$2:$K$2848,$AD83,'B-PorHerramienta'!$L$2:$L$2848,$AE83,'B-PorHerramienta'!$F$2:$F$2848,"&lt;&gt;")=0,"",ROUND(SUMIFS(INDEX('B-PorHerramienta'!$F$2:$I$2848,0,$AH$6),'B-PorHerramienta'!$A$2:$A$2848,D$8,'B-PorHerramienta'!$J$2:$J$2848,$AC83,'B-PorHerramienta'!$K$2:$K$2848,$AD83,'B-PorHerramienta'!$L$2:$L$2848,$AE83)*$AI$6,$AJ$6))</f>
        <v/>
      </c>
      <c r="E83" s="48" t="str">
        <f>IF(COUNTIFS('B-PorHerramienta'!$A$2:$A$2848,E$8,'B-PorHerramienta'!$J$2:$J$2848,$AC83,'B-PorHerramienta'!$K$2:$K$2848,$AD83,'B-PorHerramienta'!$L$2:$L$2848,$AE83,'B-PorHerramienta'!$F$2:$F$2848,"&lt;&gt;")=0,"",ROUND(SUMIFS(INDEX('B-PorHerramienta'!$F$2:$I$2848,0,$AH$6),'B-PorHerramienta'!$A$2:$A$2848,E$8,'B-PorHerramienta'!$J$2:$J$2848,$AC83,'B-PorHerramienta'!$K$2:$K$2848,$AD83,'B-PorHerramienta'!$L$2:$L$2848,$AE83)*$AI$6,$AJ$6))</f>
        <v/>
      </c>
      <c r="F83" s="48" t="str">
        <f>IF(COUNTIFS('B-PorHerramienta'!$A$2:$A$2848,F$8,'B-PorHerramienta'!$J$2:$J$2848,$AC83,'B-PorHerramienta'!$K$2:$K$2848,$AD83,'B-PorHerramienta'!$L$2:$L$2848,$AE83,'B-PorHerramienta'!$F$2:$F$2848,"&lt;&gt;")=0,"",ROUND(SUMIFS(INDEX('B-PorHerramienta'!$F$2:$I$2848,0,$AH$6),'B-PorHerramienta'!$A$2:$A$2848,F$8,'B-PorHerramienta'!$J$2:$J$2848,$AC83,'B-PorHerramienta'!$K$2:$K$2848,$AD83,'B-PorHerramienta'!$L$2:$L$2848,$AE83)*$AI$6,$AJ$6))</f>
        <v/>
      </c>
      <c r="G83" s="48" t="str">
        <f>IF(COUNTIFS('B-PorHerramienta'!$A$2:$A$2848,G$8,'B-PorHerramienta'!$J$2:$J$2848,$AC83,'B-PorHerramienta'!$K$2:$K$2848,$AD83,'B-PorHerramienta'!$L$2:$L$2848,$AE83,'B-PorHerramienta'!$F$2:$F$2848,"&lt;&gt;")=0,"",ROUND(SUMIFS(INDEX('B-PorHerramienta'!$F$2:$I$2848,0,$AH$6),'B-PorHerramienta'!$A$2:$A$2848,G$8,'B-PorHerramienta'!$J$2:$J$2848,$AC83,'B-PorHerramienta'!$K$2:$K$2848,$AD83,'B-PorHerramienta'!$L$2:$L$2848,$AE83)*$AI$6,$AJ$6))</f>
        <v/>
      </c>
      <c r="H83" s="48" t="str">
        <f>IF(COUNTIFS('B-PorHerramienta'!$A$2:$A$2848,H$8,'B-PorHerramienta'!$J$2:$J$2848,$AC83,'B-PorHerramienta'!$K$2:$K$2848,$AD83,'B-PorHerramienta'!$L$2:$L$2848,$AE83,'B-PorHerramienta'!$F$2:$F$2848,"&lt;&gt;")=0,"",ROUND(SUMIFS(INDEX('B-PorHerramienta'!$F$2:$I$2848,0,$AH$6),'B-PorHerramienta'!$A$2:$A$2848,H$8,'B-PorHerramienta'!$J$2:$J$2848,$AC83,'B-PorHerramienta'!$K$2:$K$2848,$AD83,'B-PorHerramienta'!$L$2:$L$2848,$AE83)*$AI$6,$AJ$6))</f>
        <v/>
      </c>
      <c r="I83" s="48" t="str">
        <f>IF(COUNTIFS('B-PorHerramienta'!$A$2:$A$2848,I$8,'B-PorHerramienta'!$J$2:$J$2848,$AC83,'B-PorHerramienta'!$K$2:$K$2848,$AD83,'B-PorHerramienta'!$L$2:$L$2848,$AE83,'B-PorHerramienta'!$F$2:$F$2848,"&lt;&gt;")=0,"",ROUND(SUMIFS(INDEX('B-PorHerramienta'!$F$2:$I$2848,0,$AH$6),'B-PorHerramienta'!$A$2:$A$2848,I$8,'B-PorHerramienta'!$J$2:$J$2848,$AC83,'B-PorHerramienta'!$K$2:$K$2848,$AD83,'B-PorHerramienta'!$L$2:$L$2848,$AE83)*$AI$6,$AJ$6))</f>
        <v/>
      </c>
      <c r="J83" s="48" t="str">
        <f>IF(COUNTIFS('B-PorHerramienta'!$A$2:$A$2848,J$8,'B-PorHerramienta'!$J$2:$J$2848,$AC83,'B-PorHerramienta'!$K$2:$K$2848,$AD83,'B-PorHerramienta'!$L$2:$L$2848,$AE83,'B-PorHerramienta'!$F$2:$F$2848,"&lt;&gt;")=0,"",ROUND(SUMIFS(INDEX('B-PorHerramienta'!$F$2:$I$2848,0,$AH$6),'B-PorHerramienta'!$A$2:$A$2848,J$8,'B-PorHerramienta'!$J$2:$J$2848,$AC83,'B-PorHerramienta'!$K$2:$K$2848,$AD83,'B-PorHerramienta'!$L$2:$L$2848,$AE83)*$AI$6,$AJ$6))</f>
        <v/>
      </c>
      <c r="K83" s="48" t="str">
        <f>IF(COUNTIFS('B-PorHerramienta'!$A$2:$A$2848,K$8,'B-PorHerramienta'!$J$2:$J$2848,$AC83,'B-PorHerramienta'!$K$2:$K$2848,$AD83,'B-PorHerramienta'!$L$2:$L$2848,$AE83,'B-PorHerramienta'!$F$2:$F$2848,"&lt;&gt;")=0,"",ROUND(SUMIFS(INDEX('B-PorHerramienta'!$F$2:$I$2848,0,$AH$6),'B-PorHerramienta'!$A$2:$A$2848,K$8,'B-PorHerramienta'!$J$2:$J$2848,$AC83,'B-PorHerramienta'!$K$2:$K$2848,$AD83,'B-PorHerramienta'!$L$2:$L$2848,$AE83)*$AI$6,$AJ$6))</f>
        <v/>
      </c>
      <c r="L83" s="48" t="str">
        <f>IF(COUNTIFS('B-PorHerramienta'!$A$2:$A$2848,L$8,'B-PorHerramienta'!$J$2:$J$2848,$AC83,'B-PorHerramienta'!$K$2:$K$2848,$AD83,'B-PorHerramienta'!$L$2:$L$2848,$AE83,'B-PorHerramienta'!$F$2:$F$2848,"&lt;&gt;")=0,"",ROUND(SUMIFS(INDEX('B-PorHerramienta'!$F$2:$I$2848,0,$AH$6),'B-PorHerramienta'!$A$2:$A$2848,L$8,'B-PorHerramienta'!$J$2:$J$2848,$AC83,'B-PorHerramienta'!$K$2:$K$2848,$AD83,'B-PorHerramienta'!$L$2:$L$2848,$AE83)*$AI$6,$AJ$6))</f>
        <v/>
      </c>
      <c r="M83" s="48" t="str">
        <f>IF(COUNTIFS('B-PorHerramienta'!$A$2:$A$2848,M$8,'B-PorHerramienta'!$J$2:$J$2848,$AC83,'B-PorHerramienta'!$K$2:$K$2848,$AD83,'B-PorHerramienta'!$L$2:$L$2848,$AE83,'B-PorHerramienta'!$F$2:$F$2848,"&lt;&gt;")=0,"",ROUND(SUMIFS(INDEX('B-PorHerramienta'!$F$2:$I$2848,0,$AH$6),'B-PorHerramienta'!$A$2:$A$2848,M$8,'B-PorHerramienta'!$J$2:$J$2848,$AC83,'B-PorHerramienta'!$K$2:$K$2848,$AD83,'B-PorHerramienta'!$L$2:$L$2848,$AE83)*$AI$6,$AJ$6))</f>
        <v/>
      </c>
      <c r="N83" s="48">
        <f>IF(COUNTIFS('B-PorHerramienta'!$A$2:$A$2848,N$8,'B-PorHerramienta'!$J$2:$J$2848,$AC83,'B-PorHerramienta'!$K$2:$K$2848,$AD83,'B-PorHerramienta'!$L$2:$L$2848,$AE83,'B-PorHerramienta'!$F$2:$F$2848,"&lt;&gt;")=0,"",ROUND(SUMIFS(INDEX('B-PorHerramienta'!$F$2:$I$2848,0,$AH$6),'B-PorHerramienta'!$A$2:$A$2848,N$8,'B-PorHerramienta'!$J$2:$J$2848,$AC83,'B-PorHerramienta'!$K$2:$K$2848,$AD83,'B-PorHerramienta'!$L$2:$L$2848,$AE83)*$AI$6,$AJ$6))</f>
        <v>2.3999999999999998E-3</v>
      </c>
      <c r="O83" s="48">
        <f>IF(COUNTIFS('B-PorHerramienta'!$A$2:$A$2848,O$8,'B-PorHerramienta'!$J$2:$J$2848,$AC83,'B-PorHerramienta'!$K$2:$K$2848,$AD83,'B-PorHerramienta'!$L$2:$L$2848,$AE83,'B-PorHerramienta'!$F$2:$F$2848,"&lt;&gt;")=0,"",ROUND(SUMIFS(INDEX('B-PorHerramienta'!$F$2:$I$2848,0,$AH$6),'B-PorHerramienta'!$A$2:$A$2848,O$8,'B-PorHerramienta'!$J$2:$J$2848,$AC83,'B-PorHerramienta'!$K$2:$K$2848,$AD83,'B-PorHerramienta'!$L$2:$L$2848,$AE83)*$AI$6,$AJ$6))</f>
        <v>2.3999999999999998E-3</v>
      </c>
      <c r="P83" s="48">
        <f>IF(COUNTIFS('B-PorHerramienta'!$A$2:$A$2848,P$8,'B-PorHerramienta'!$J$2:$J$2848,$AC83,'B-PorHerramienta'!$K$2:$K$2848,$AD83,'B-PorHerramienta'!$L$2:$L$2848,$AE83,'B-PorHerramienta'!$F$2:$F$2848,"&lt;&gt;")=0,"",ROUND(SUMIFS(INDEX('B-PorHerramienta'!$F$2:$I$2848,0,$AH$6),'B-PorHerramienta'!$A$2:$A$2848,P$8,'B-PorHerramienta'!$J$2:$J$2848,$AC83,'B-PorHerramienta'!$K$2:$K$2848,$AD83,'B-PorHerramienta'!$L$2:$L$2848,$AE83)*$AI$6,$AJ$6))</f>
        <v>2.3E-3</v>
      </c>
      <c r="Q83" s="48" t="str">
        <f>IF(COUNTIFS('B-PorHerramienta'!$A$2:$A$2848,Q$8,'B-PorHerramienta'!$J$2:$J$2848,$AC83,'B-PorHerramienta'!$K$2:$K$2848,$AD83,'B-PorHerramienta'!$L$2:$L$2848,$AE83,'B-PorHerramienta'!$F$2:$F$2848,"&lt;&gt;")=0,"",ROUND(SUMIFS(INDEX('B-PorHerramienta'!$F$2:$I$2848,0,$AH$6),'B-PorHerramienta'!$A$2:$A$2848,Q$8,'B-PorHerramienta'!$J$2:$J$2848,$AC83,'B-PorHerramienta'!$K$2:$K$2848,$AD83,'B-PorHerramienta'!$L$2:$L$2848,$AE83)*$AI$6,$AJ$6))</f>
        <v/>
      </c>
      <c r="R83" s="48" t="str">
        <f>IF(COUNTIFS('B-PorHerramienta'!$A$2:$A$2848,R$8,'B-PorHerramienta'!$J$2:$J$2848,$AC83,'B-PorHerramienta'!$K$2:$K$2848,$AD83,'B-PorHerramienta'!$L$2:$L$2848,$AE83,'B-PorHerramienta'!$F$2:$F$2848,"&lt;&gt;")=0,"",ROUND(SUMIFS(INDEX('B-PorHerramienta'!$F$2:$I$2848,0,$AH$6),'B-PorHerramienta'!$A$2:$A$2848,R$8,'B-PorHerramienta'!$J$2:$J$2848,$AC83,'B-PorHerramienta'!$K$2:$K$2848,$AD83,'B-PorHerramienta'!$L$2:$L$2848,$AE83)*$AI$6,$AJ$6))</f>
        <v/>
      </c>
      <c r="S83" s="48" t="str">
        <f>IF(COUNTIFS('B-PorHerramienta'!$A$2:$A$2848,S$8,'B-PorHerramienta'!$J$2:$J$2848,$AC83,'B-PorHerramienta'!$K$2:$K$2848,$AD83,'B-PorHerramienta'!$L$2:$L$2848,$AE83,'B-PorHerramienta'!$F$2:$F$2848,"&lt;&gt;")=0,"",ROUND(SUMIFS(INDEX('B-PorHerramienta'!$F$2:$I$2848,0,$AH$6),'B-PorHerramienta'!$A$2:$A$2848,S$8,'B-PorHerramienta'!$J$2:$J$2848,$AC83,'B-PorHerramienta'!$K$2:$K$2848,$AD83,'B-PorHerramienta'!$L$2:$L$2848,$AE83)*$AI$6,$AJ$6))</f>
        <v/>
      </c>
      <c r="T83" s="48" t="str">
        <f>IF(COUNTIFS('B-PorHerramienta'!$A$2:$A$2848,T$8,'B-PorHerramienta'!$J$2:$J$2848,$AC83,'B-PorHerramienta'!$K$2:$K$2848,$AD83,'B-PorHerramienta'!$L$2:$L$2848,$AE83,'B-PorHerramienta'!$F$2:$F$2848,"&lt;&gt;")=0,"",ROUND(SUMIFS(INDEX('B-PorHerramienta'!$F$2:$I$2848,0,$AH$6),'B-PorHerramienta'!$A$2:$A$2848,T$8,'B-PorHerramienta'!$J$2:$J$2848,$AC83,'B-PorHerramienta'!$K$2:$K$2848,$AD83,'B-PorHerramienta'!$L$2:$L$2848,$AE83)*$AI$6,$AJ$6))</f>
        <v/>
      </c>
      <c r="U83" s="48" t="str">
        <f>IF(COUNTIFS('B-PorHerramienta'!$A$2:$A$2848,U$8,'B-PorHerramienta'!$J$2:$J$2848,$AC83,'B-PorHerramienta'!$K$2:$K$2848,$AD83,'B-PorHerramienta'!$L$2:$L$2848,$AE83,'B-PorHerramienta'!$F$2:$F$2848,"&lt;&gt;")=0,"",ROUND(SUMIFS(INDEX('B-PorHerramienta'!$F$2:$I$2848,0,$AH$6),'B-PorHerramienta'!$A$2:$A$2848,U$8,'B-PorHerramienta'!$J$2:$J$2848,$AC83,'B-PorHerramienta'!$K$2:$K$2848,$AD83,'B-PorHerramienta'!$L$2:$L$2848,$AE83)*$AI$6,$AJ$6))</f>
        <v/>
      </c>
      <c r="V83" s="48" t="str">
        <f>IF(COUNTIFS('B-PorHerramienta'!$A$2:$A$2848,V$8,'B-PorHerramienta'!$J$2:$J$2848,$AC83,'B-PorHerramienta'!$K$2:$K$2848,$AD83,'B-PorHerramienta'!$L$2:$L$2848,$AE83,'B-PorHerramienta'!$F$2:$F$2848,"&lt;&gt;")=0,"",ROUND(SUMIFS(INDEX('B-PorHerramienta'!$F$2:$I$2848,0,$AH$6),'B-PorHerramienta'!$A$2:$A$2848,V$8,'B-PorHerramienta'!$J$2:$J$2848,$AC83,'B-PorHerramienta'!$K$2:$K$2848,$AD83,'B-PorHerramienta'!$L$2:$L$2848,$AE83)*$AI$6,$AJ$6))</f>
        <v/>
      </c>
      <c r="W83" s="48" t="str">
        <f>IF(COUNTIFS('B-PorHerramienta'!$A$2:$A$2848,W$8,'B-PorHerramienta'!$J$2:$J$2848,$AC83,'B-PorHerramienta'!$K$2:$K$2848,$AD83,'B-PorHerramienta'!$L$2:$L$2848,$AE83,'B-PorHerramienta'!$F$2:$F$2848,"&lt;&gt;")=0,"",ROUND(SUMIFS(INDEX('B-PorHerramienta'!$F$2:$I$2848,0,$AH$6),'B-PorHerramienta'!$A$2:$A$2848,W$8,'B-PorHerramienta'!$J$2:$J$2848,$AC83,'B-PorHerramienta'!$K$2:$K$2848,$AD83,'B-PorHerramienta'!$L$2:$L$2848,$AE83)*$AI$6,$AJ$6))</f>
        <v/>
      </c>
      <c r="X83" s="48" t="str">
        <f>IF(COUNTIFS('B-PorHerramienta'!$A$2:$A$2848,X$8,'B-PorHerramienta'!$J$2:$J$2848,$AC83,'B-PorHerramienta'!$K$2:$K$2848,$AD83,'B-PorHerramienta'!$L$2:$L$2848,$AE83,'B-PorHerramienta'!$F$2:$F$2848,"&lt;&gt;")=0,"",ROUND(SUMIFS(INDEX('B-PorHerramienta'!$F$2:$I$2848,0,$AH$6),'B-PorHerramienta'!$A$2:$A$2848,X$8,'B-PorHerramienta'!$J$2:$J$2848,$AC83,'B-PorHerramienta'!$K$2:$K$2848,$AD83,'B-PorHerramienta'!$L$2:$L$2848,$AE83)*$AI$6,$AJ$6))</f>
        <v/>
      </c>
      <c r="Y83" s="48" t="str">
        <f>IF(COUNTIFS('B-PorHerramienta'!$A$2:$A$2848,Y$8,'B-PorHerramienta'!$J$2:$J$2848,$AC83,'B-PorHerramienta'!$K$2:$K$2848,$AD83,'B-PorHerramienta'!$L$2:$L$2848,$AE83,'B-PorHerramienta'!$F$2:$F$2848,"&lt;&gt;")=0,"",ROUND(SUMIFS(INDEX('B-PorHerramienta'!$F$2:$I$2848,0,$AH$6),'B-PorHerramienta'!$A$2:$A$2848,Y$8,'B-PorHerramienta'!$J$2:$J$2848,$AC83,'B-PorHerramienta'!$K$2:$K$2848,$AD83,'B-PorHerramienta'!$L$2:$L$2848,$AE83)*$AI$6,$AJ$6))</f>
        <v/>
      </c>
      <c r="Z83" s="48" t="str">
        <f>IF(COUNTIFS('B-PorHerramienta'!$A$2:$A$2848,Z$8,'B-PorHerramienta'!$J$2:$J$2848,$AC83,'B-PorHerramienta'!$K$2:$K$2848,$AD83,'B-PorHerramienta'!$L$2:$L$2848,$AE83,'B-PorHerramienta'!$F$2:$F$2848,"&lt;&gt;")=0,"",ROUND(SUMIFS(INDEX('B-PorHerramienta'!$F$2:$I$2848,0,$AH$6),'B-PorHerramienta'!$A$2:$A$2848,Z$8,'B-PorHerramienta'!$J$2:$J$2848,$AC83,'B-PorHerramienta'!$K$2:$K$2848,$AD83,'B-PorHerramienta'!$L$2:$L$2848,$AE83)*$AI$6,$AJ$6))</f>
        <v/>
      </c>
      <c r="AA83" s="6"/>
      <c r="AB83" s="35">
        <v>2</v>
      </c>
      <c r="AC83" s="35" t="s">
        <v>1114</v>
      </c>
      <c r="AD83" s="35" t="s">
        <v>1115</v>
      </c>
      <c r="AE83" s="35" t="s">
        <v>1794</v>
      </c>
      <c r="AF83" s="35"/>
      <c r="AG83" s="35"/>
      <c r="AH83" s="35"/>
      <c r="AI83" s="35"/>
      <c r="AJ83" s="35"/>
      <c r="AK83" s="35"/>
    </row>
    <row r="84" spans="1:37" ht="60" hidden="1" outlineLevel="2" collapsed="1" x14ac:dyDescent="0.25">
      <c r="A84" s="49" t="s">
        <v>2134</v>
      </c>
      <c r="B84" s="47" t="s">
        <v>2133</v>
      </c>
      <c r="C84" s="48" t="str">
        <f>IF(COUNTIFS('B-PorHerramienta'!$A$2:$A$2848,C$8,'B-PorHerramienta'!$J$2:$J$2848,$AC84,'B-PorHerramienta'!$K$2:$K$2848,$AD84,'B-PorHerramienta'!$L$2:$L$2848,$AE84,'B-PorHerramienta'!$F$2:$F$2848,"&lt;&gt;")=0,"",ROUND(SUMIFS(INDEX('B-PorHerramienta'!$F$2:$I$2848,0,$AH$6),'B-PorHerramienta'!$A$2:$A$2848,C$8,'B-PorHerramienta'!$J$2:$J$2848,$AC84,'B-PorHerramienta'!$K$2:$K$2848,$AD84,'B-PorHerramienta'!$L$2:$L$2848,$AE84)*$AI$6,$AJ$6))</f>
        <v/>
      </c>
      <c r="D84" s="48" t="str">
        <f>IF(COUNTIFS('B-PorHerramienta'!$A$2:$A$2848,D$8,'B-PorHerramienta'!$J$2:$J$2848,$AC84,'B-PorHerramienta'!$K$2:$K$2848,$AD84,'B-PorHerramienta'!$L$2:$L$2848,$AE84,'B-PorHerramienta'!$F$2:$F$2848,"&lt;&gt;")=0,"",ROUND(SUMIFS(INDEX('B-PorHerramienta'!$F$2:$I$2848,0,$AH$6),'B-PorHerramienta'!$A$2:$A$2848,D$8,'B-PorHerramienta'!$J$2:$J$2848,$AC84,'B-PorHerramienta'!$K$2:$K$2848,$AD84,'B-PorHerramienta'!$L$2:$L$2848,$AE84)*$AI$6,$AJ$6))</f>
        <v/>
      </c>
      <c r="E84" s="48" t="str">
        <f>IF(COUNTIFS('B-PorHerramienta'!$A$2:$A$2848,E$8,'B-PorHerramienta'!$J$2:$J$2848,$AC84,'B-PorHerramienta'!$K$2:$K$2848,$AD84,'B-PorHerramienta'!$L$2:$L$2848,$AE84,'B-PorHerramienta'!$F$2:$F$2848,"&lt;&gt;")=0,"",ROUND(SUMIFS(INDEX('B-PorHerramienta'!$F$2:$I$2848,0,$AH$6),'B-PorHerramienta'!$A$2:$A$2848,E$8,'B-PorHerramienta'!$J$2:$J$2848,$AC84,'B-PorHerramienta'!$K$2:$K$2848,$AD84,'B-PorHerramienta'!$L$2:$L$2848,$AE84)*$AI$6,$AJ$6))</f>
        <v/>
      </c>
      <c r="F84" s="48" t="str">
        <f>IF(COUNTIFS('B-PorHerramienta'!$A$2:$A$2848,F$8,'B-PorHerramienta'!$J$2:$J$2848,$AC84,'B-PorHerramienta'!$K$2:$K$2848,$AD84,'B-PorHerramienta'!$L$2:$L$2848,$AE84,'B-PorHerramienta'!$F$2:$F$2848,"&lt;&gt;")=0,"",ROUND(SUMIFS(INDEX('B-PorHerramienta'!$F$2:$I$2848,0,$AH$6),'B-PorHerramienta'!$A$2:$A$2848,F$8,'B-PorHerramienta'!$J$2:$J$2848,$AC84,'B-PorHerramienta'!$K$2:$K$2848,$AD84,'B-PorHerramienta'!$L$2:$L$2848,$AE84)*$AI$6,$AJ$6))</f>
        <v/>
      </c>
      <c r="G84" s="48" t="str">
        <f>IF(COUNTIFS('B-PorHerramienta'!$A$2:$A$2848,G$8,'B-PorHerramienta'!$J$2:$J$2848,$AC84,'B-PorHerramienta'!$K$2:$K$2848,$AD84,'B-PorHerramienta'!$L$2:$L$2848,$AE84,'B-PorHerramienta'!$F$2:$F$2848,"&lt;&gt;")=0,"",ROUND(SUMIFS(INDEX('B-PorHerramienta'!$F$2:$I$2848,0,$AH$6),'B-PorHerramienta'!$A$2:$A$2848,G$8,'B-PorHerramienta'!$J$2:$J$2848,$AC84,'B-PorHerramienta'!$K$2:$K$2848,$AD84,'B-PorHerramienta'!$L$2:$L$2848,$AE84)*$AI$6,$AJ$6))</f>
        <v/>
      </c>
      <c r="H84" s="48" t="str">
        <f>IF(COUNTIFS('B-PorHerramienta'!$A$2:$A$2848,H$8,'B-PorHerramienta'!$J$2:$J$2848,$AC84,'B-PorHerramienta'!$K$2:$K$2848,$AD84,'B-PorHerramienta'!$L$2:$L$2848,$AE84,'B-PorHerramienta'!$F$2:$F$2848,"&lt;&gt;")=0,"",ROUND(SUMIFS(INDEX('B-PorHerramienta'!$F$2:$I$2848,0,$AH$6),'B-PorHerramienta'!$A$2:$A$2848,H$8,'B-PorHerramienta'!$J$2:$J$2848,$AC84,'B-PorHerramienta'!$K$2:$K$2848,$AD84,'B-PorHerramienta'!$L$2:$L$2848,$AE84)*$AI$6,$AJ$6))</f>
        <v/>
      </c>
      <c r="I84" s="48" t="str">
        <f>IF(COUNTIFS('B-PorHerramienta'!$A$2:$A$2848,I$8,'B-PorHerramienta'!$J$2:$J$2848,$AC84,'B-PorHerramienta'!$K$2:$K$2848,$AD84,'B-PorHerramienta'!$L$2:$L$2848,$AE84,'B-PorHerramienta'!$F$2:$F$2848,"&lt;&gt;")=0,"",ROUND(SUMIFS(INDEX('B-PorHerramienta'!$F$2:$I$2848,0,$AH$6),'B-PorHerramienta'!$A$2:$A$2848,I$8,'B-PorHerramienta'!$J$2:$J$2848,$AC84,'B-PorHerramienta'!$K$2:$K$2848,$AD84,'B-PorHerramienta'!$L$2:$L$2848,$AE84)*$AI$6,$AJ$6))</f>
        <v/>
      </c>
      <c r="J84" s="48" t="str">
        <f>IF(COUNTIFS('B-PorHerramienta'!$A$2:$A$2848,J$8,'B-PorHerramienta'!$J$2:$J$2848,$AC84,'B-PorHerramienta'!$K$2:$K$2848,$AD84,'B-PorHerramienta'!$L$2:$L$2848,$AE84,'B-PorHerramienta'!$F$2:$F$2848,"&lt;&gt;")=0,"",ROUND(SUMIFS(INDEX('B-PorHerramienta'!$F$2:$I$2848,0,$AH$6),'B-PorHerramienta'!$A$2:$A$2848,J$8,'B-PorHerramienta'!$J$2:$J$2848,$AC84,'B-PorHerramienta'!$K$2:$K$2848,$AD84,'B-PorHerramienta'!$L$2:$L$2848,$AE84)*$AI$6,$AJ$6))</f>
        <v/>
      </c>
      <c r="K84" s="48" t="str">
        <f>IF(COUNTIFS('B-PorHerramienta'!$A$2:$A$2848,K$8,'B-PorHerramienta'!$J$2:$J$2848,$AC84,'B-PorHerramienta'!$K$2:$K$2848,$AD84,'B-PorHerramienta'!$L$2:$L$2848,$AE84,'B-PorHerramienta'!$F$2:$F$2848,"&lt;&gt;")=0,"",ROUND(SUMIFS(INDEX('B-PorHerramienta'!$F$2:$I$2848,0,$AH$6),'B-PorHerramienta'!$A$2:$A$2848,K$8,'B-PorHerramienta'!$J$2:$J$2848,$AC84,'B-PorHerramienta'!$K$2:$K$2848,$AD84,'B-PorHerramienta'!$L$2:$L$2848,$AE84)*$AI$6,$AJ$6))</f>
        <v/>
      </c>
      <c r="L84" s="48" t="str">
        <f>IF(COUNTIFS('B-PorHerramienta'!$A$2:$A$2848,L$8,'B-PorHerramienta'!$J$2:$J$2848,$AC84,'B-PorHerramienta'!$K$2:$K$2848,$AD84,'B-PorHerramienta'!$L$2:$L$2848,$AE84,'B-PorHerramienta'!$F$2:$F$2848,"&lt;&gt;")=0,"",ROUND(SUMIFS(INDEX('B-PorHerramienta'!$F$2:$I$2848,0,$AH$6),'B-PorHerramienta'!$A$2:$A$2848,L$8,'B-PorHerramienta'!$J$2:$J$2848,$AC84,'B-PorHerramienta'!$K$2:$K$2848,$AD84,'B-PorHerramienta'!$L$2:$L$2848,$AE84)*$AI$6,$AJ$6))</f>
        <v/>
      </c>
      <c r="M84" s="48" t="str">
        <f>IF(COUNTIFS('B-PorHerramienta'!$A$2:$A$2848,M$8,'B-PorHerramienta'!$J$2:$J$2848,$AC84,'B-PorHerramienta'!$K$2:$K$2848,$AD84,'B-PorHerramienta'!$L$2:$L$2848,$AE84,'B-PorHerramienta'!$F$2:$F$2848,"&lt;&gt;")=0,"",ROUND(SUMIFS(INDEX('B-PorHerramienta'!$F$2:$I$2848,0,$AH$6),'B-PorHerramienta'!$A$2:$A$2848,M$8,'B-PorHerramienta'!$J$2:$J$2848,$AC84,'B-PorHerramienta'!$K$2:$K$2848,$AD84,'B-PorHerramienta'!$L$2:$L$2848,$AE84)*$AI$6,$AJ$6))</f>
        <v/>
      </c>
      <c r="N84" s="48">
        <f>IF(COUNTIFS('B-PorHerramienta'!$A$2:$A$2848,N$8,'B-PorHerramienta'!$J$2:$J$2848,$AC84,'B-PorHerramienta'!$K$2:$K$2848,$AD84,'B-PorHerramienta'!$L$2:$L$2848,$AE84,'B-PorHerramienta'!$F$2:$F$2848,"&lt;&gt;")=0,"",ROUND(SUMIFS(INDEX('B-PorHerramienta'!$F$2:$I$2848,0,$AH$6),'B-PorHerramienta'!$A$2:$A$2848,N$8,'B-PorHerramienta'!$J$2:$J$2848,$AC84,'B-PorHerramienta'!$K$2:$K$2848,$AD84,'B-PorHerramienta'!$L$2:$L$2848,$AE84)*$AI$6,$AJ$6))</f>
        <v>5.9999999999999995E-4</v>
      </c>
      <c r="O84" s="48">
        <f>IF(COUNTIFS('B-PorHerramienta'!$A$2:$A$2848,O$8,'B-PorHerramienta'!$J$2:$J$2848,$AC84,'B-PorHerramienta'!$K$2:$K$2848,$AD84,'B-PorHerramienta'!$L$2:$L$2848,$AE84,'B-PorHerramienta'!$F$2:$F$2848,"&lt;&gt;")=0,"",ROUND(SUMIFS(INDEX('B-PorHerramienta'!$F$2:$I$2848,0,$AH$6),'B-PorHerramienta'!$A$2:$A$2848,O$8,'B-PorHerramienta'!$J$2:$J$2848,$AC84,'B-PorHerramienta'!$K$2:$K$2848,$AD84,'B-PorHerramienta'!$L$2:$L$2848,$AE84)*$AI$6,$AJ$6))</f>
        <v>6.9999999999999999E-4</v>
      </c>
      <c r="P84" s="48">
        <f>IF(COUNTIFS('B-PorHerramienta'!$A$2:$A$2848,P$8,'B-PorHerramienta'!$J$2:$J$2848,$AC84,'B-PorHerramienta'!$K$2:$K$2848,$AD84,'B-PorHerramienta'!$L$2:$L$2848,$AE84,'B-PorHerramienta'!$F$2:$F$2848,"&lt;&gt;")=0,"",ROUND(SUMIFS(INDEX('B-PorHerramienta'!$F$2:$I$2848,0,$AH$6),'B-PorHerramienta'!$A$2:$A$2848,P$8,'B-PorHerramienta'!$J$2:$J$2848,$AC84,'B-PorHerramienta'!$K$2:$K$2848,$AD84,'B-PorHerramienta'!$L$2:$L$2848,$AE84)*$AI$6,$AJ$6))</f>
        <v>6.9999999999999999E-4</v>
      </c>
      <c r="Q84" s="48">
        <f>IF(COUNTIFS('B-PorHerramienta'!$A$2:$A$2848,Q$8,'B-PorHerramienta'!$J$2:$J$2848,$AC84,'B-PorHerramienta'!$K$2:$K$2848,$AD84,'B-PorHerramienta'!$L$2:$L$2848,$AE84,'B-PorHerramienta'!$F$2:$F$2848,"&lt;&gt;")=0,"",ROUND(SUMIFS(INDEX('B-PorHerramienta'!$F$2:$I$2848,0,$AH$6),'B-PorHerramienta'!$A$2:$A$2848,Q$8,'B-PorHerramienta'!$J$2:$J$2848,$AC84,'B-PorHerramienta'!$K$2:$K$2848,$AD84,'B-PorHerramienta'!$L$2:$L$2848,$AE84)*$AI$6,$AJ$6))</f>
        <v>5.9999999999999995E-4</v>
      </c>
      <c r="R84" s="48" t="str">
        <f>IF(COUNTIFS('B-PorHerramienta'!$A$2:$A$2848,R$8,'B-PorHerramienta'!$J$2:$J$2848,$AC84,'B-PorHerramienta'!$K$2:$K$2848,$AD84,'B-PorHerramienta'!$L$2:$L$2848,$AE84,'B-PorHerramienta'!$F$2:$F$2848,"&lt;&gt;")=0,"",ROUND(SUMIFS(INDEX('B-PorHerramienta'!$F$2:$I$2848,0,$AH$6),'B-PorHerramienta'!$A$2:$A$2848,R$8,'B-PorHerramienta'!$J$2:$J$2848,$AC84,'B-PorHerramienta'!$K$2:$K$2848,$AD84,'B-PorHerramienta'!$L$2:$L$2848,$AE84)*$AI$6,$AJ$6))</f>
        <v/>
      </c>
      <c r="S84" s="48" t="str">
        <f>IF(COUNTIFS('B-PorHerramienta'!$A$2:$A$2848,S$8,'B-PorHerramienta'!$J$2:$J$2848,$AC84,'B-PorHerramienta'!$K$2:$K$2848,$AD84,'B-PorHerramienta'!$L$2:$L$2848,$AE84,'B-PorHerramienta'!$F$2:$F$2848,"&lt;&gt;")=0,"",ROUND(SUMIFS(INDEX('B-PorHerramienta'!$F$2:$I$2848,0,$AH$6),'B-PorHerramienta'!$A$2:$A$2848,S$8,'B-PorHerramienta'!$J$2:$J$2848,$AC84,'B-PorHerramienta'!$K$2:$K$2848,$AD84,'B-PorHerramienta'!$L$2:$L$2848,$AE84)*$AI$6,$AJ$6))</f>
        <v/>
      </c>
      <c r="T84" s="48" t="str">
        <f>IF(COUNTIFS('B-PorHerramienta'!$A$2:$A$2848,T$8,'B-PorHerramienta'!$J$2:$J$2848,$AC84,'B-PorHerramienta'!$K$2:$K$2848,$AD84,'B-PorHerramienta'!$L$2:$L$2848,$AE84,'B-PorHerramienta'!$F$2:$F$2848,"&lt;&gt;")=0,"",ROUND(SUMIFS(INDEX('B-PorHerramienta'!$F$2:$I$2848,0,$AH$6),'B-PorHerramienta'!$A$2:$A$2848,T$8,'B-PorHerramienta'!$J$2:$J$2848,$AC84,'B-PorHerramienta'!$K$2:$K$2848,$AD84,'B-PorHerramienta'!$L$2:$L$2848,$AE84)*$AI$6,$AJ$6))</f>
        <v/>
      </c>
      <c r="U84" s="48" t="str">
        <f>IF(COUNTIFS('B-PorHerramienta'!$A$2:$A$2848,U$8,'B-PorHerramienta'!$J$2:$J$2848,$AC84,'B-PorHerramienta'!$K$2:$K$2848,$AD84,'B-PorHerramienta'!$L$2:$L$2848,$AE84,'B-PorHerramienta'!$F$2:$F$2848,"&lt;&gt;")=0,"",ROUND(SUMIFS(INDEX('B-PorHerramienta'!$F$2:$I$2848,0,$AH$6),'B-PorHerramienta'!$A$2:$A$2848,U$8,'B-PorHerramienta'!$J$2:$J$2848,$AC84,'B-PorHerramienta'!$K$2:$K$2848,$AD84,'B-PorHerramienta'!$L$2:$L$2848,$AE84)*$AI$6,$AJ$6))</f>
        <v/>
      </c>
      <c r="V84" s="48" t="str">
        <f>IF(COUNTIFS('B-PorHerramienta'!$A$2:$A$2848,V$8,'B-PorHerramienta'!$J$2:$J$2848,$AC84,'B-PorHerramienta'!$K$2:$K$2848,$AD84,'B-PorHerramienta'!$L$2:$L$2848,$AE84,'B-PorHerramienta'!$F$2:$F$2848,"&lt;&gt;")=0,"",ROUND(SUMIFS(INDEX('B-PorHerramienta'!$F$2:$I$2848,0,$AH$6),'B-PorHerramienta'!$A$2:$A$2848,V$8,'B-PorHerramienta'!$J$2:$J$2848,$AC84,'B-PorHerramienta'!$K$2:$K$2848,$AD84,'B-PorHerramienta'!$L$2:$L$2848,$AE84)*$AI$6,$AJ$6))</f>
        <v/>
      </c>
      <c r="W84" s="48" t="str">
        <f>IF(COUNTIFS('B-PorHerramienta'!$A$2:$A$2848,W$8,'B-PorHerramienta'!$J$2:$J$2848,$AC84,'B-PorHerramienta'!$K$2:$K$2848,$AD84,'B-PorHerramienta'!$L$2:$L$2848,$AE84,'B-PorHerramienta'!$F$2:$F$2848,"&lt;&gt;")=0,"",ROUND(SUMIFS(INDEX('B-PorHerramienta'!$F$2:$I$2848,0,$AH$6),'B-PorHerramienta'!$A$2:$A$2848,W$8,'B-PorHerramienta'!$J$2:$J$2848,$AC84,'B-PorHerramienta'!$K$2:$K$2848,$AD84,'B-PorHerramienta'!$L$2:$L$2848,$AE84)*$AI$6,$AJ$6))</f>
        <v/>
      </c>
      <c r="X84" s="48" t="str">
        <f>IF(COUNTIFS('B-PorHerramienta'!$A$2:$A$2848,X$8,'B-PorHerramienta'!$J$2:$J$2848,$AC84,'B-PorHerramienta'!$K$2:$K$2848,$AD84,'B-PorHerramienta'!$L$2:$L$2848,$AE84,'B-PorHerramienta'!$F$2:$F$2848,"&lt;&gt;")=0,"",ROUND(SUMIFS(INDEX('B-PorHerramienta'!$F$2:$I$2848,0,$AH$6),'B-PorHerramienta'!$A$2:$A$2848,X$8,'B-PorHerramienta'!$J$2:$J$2848,$AC84,'B-PorHerramienta'!$K$2:$K$2848,$AD84,'B-PorHerramienta'!$L$2:$L$2848,$AE84)*$AI$6,$AJ$6))</f>
        <v/>
      </c>
      <c r="Y84" s="48" t="str">
        <f>IF(COUNTIFS('B-PorHerramienta'!$A$2:$A$2848,Y$8,'B-PorHerramienta'!$J$2:$J$2848,$AC84,'B-PorHerramienta'!$K$2:$K$2848,$AD84,'B-PorHerramienta'!$L$2:$L$2848,$AE84,'B-PorHerramienta'!$F$2:$F$2848,"&lt;&gt;")=0,"",ROUND(SUMIFS(INDEX('B-PorHerramienta'!$F$2:$I$2848,0,$AH$6),'B-PorHerramienta'!$A$2:$A$2848,Y$8,'B-PorHerramienta'!$J$2:$J$2848,$AC84,'B-PorHerramienta'!$K$2:$K$2848,$AD84,'B-PorHerramienta'!$L$2:$L$2848,$AE84)*$AI$6,$AJ$6))</f>
        <v/>
      </c>
      <c r="Z84" s="48" t="str">
        <f>IF(COUNTIFS('B-PorHerramienta'!$A$2:$A$2848,Z$8,'B-PorHerramienta'!$J$2:$J$2848,$AC84,'B-PorHerramienta'!$K$2:$K$2848,$AD84,'B-PorHerramienta'!$L$2:$L$2848,$AE84,'B-PorHerramienta'!$F$2:$F$2848,"&lt;&gt;")=0,"",ROUND(SUMIFS(INDEX('B-PorHerramienta'!$F$2:$I$2848,0,$AH$6),'B-PorHerramienta'!$A$2:$A$2848,Z$8,'B-PorHerramienta'!$J$2:$J$2848,$AC84,'B-PorHerramienta'!$K$2:$K$2848,$AD84,'B-PorHerramienta'!$L$2:$L$2848,$AE84)*$AI$6,$AJ$6))</f>
        <v/>
      </c>
      <c r="AA84" s="6"/>
      <c r="AB84" s="35">
        <v>2</v>
      </c>
      <c r="AC84" s="35" t="s">
        <v>1114</v>
      </c>
      <c r="AD84" s="35" t="s">
        <v>1115</v>
      </c>
      <c r="AE84" s="35" t="s">
        <v>1795</v>
      </c>
      <c r="AF84" s="35"/>
      <c r="AG84" s="35"/>
      <c r="AH84" s="35"/>
      <c r="AI84" s="35"/>
      <c r="AJ84" s="35"/>
      <c r="AK84" s="35"/>
    </row>
    <row r="85" spans="1:37" ht="60" hidden="1" outlineLevel="2" collapsed="1" x14ac:dyDescent="0.25">
      <c r="A85" s="49" t="s">
        <v>2132</v>
      </c>
      <c r="B85" s="47" t="s">
        <v>712</v>
      </c>
      <c r="C85" s="48" t="str">
        <f>IF(COUNTIFS('B-PorHerramienta'!$A$2:$A$2848,C$8,'B-PorHerramienta'!$J$2:$J$2848,$AC85,'B-PorHerramienta'!$K$2:$K$2848,$AD85,'B-PorHerramienta'!$L$2:$L$2848,$AE85,'B-PorHerramienta'!$F$2:$F$2848,"&lt;&gt;")=0,"",ROUND(SUMIFS(INDEX('B-PorHerramienta'!$F$2:$I$2848,0,$AH$6),'B-PorHerramienta'!$A$2:$A$2848,C$8,'B-PorHerramienta'!$J$2:$J$2848,$AC85,'B-PorHerramienta'!$K$2:$K$2848,$AD85,'B-PorHerramienta'!$L$2:$L$2848,$AE85)*$AI$6,$AJ$6))</f>
        <v/>
      </c>
      <c r="D85" s="48" t="str">
        <f>IF(COUNTIFS('B-PorHerramienta'!$A$2:$A$2848,D$8,'B-PorHerramienta'!$J$2:$J$2848,$AC85,'B-PorHerramienta'!$K$2:$K$2848,$AD85,'B-PorHerramienta'!$L$2:$L$2848,$AE85,'B-PorHerramienta'!$F$2:$F$2848,"&lt;&gt;")=0,"",ROUND(SUMIFS(INDEX('B-PorHerramienta'!$F$2:$I$2848,0,$AH$6),'B-PorHerramienta'!$A$2:$A$2848,D$8,'B-PorHerramienta'!$J$2:$J$2848,$AC85,'B-PorHerramienta'!$K$2:$K$2848,$AD85,'B-PorHerramienta'!$L$2:$L$2848,$AE85)*$AI$6,$AJ$6))</f>
        <v/>
      </c>
      <c r="E85" s="48" t="str">
        <f>IF(COUNTIFS('B-PorHerramienta'!$A$2:$A$2848,E$8,'B-PorHerramienta'!$J$2:$J$2848,$AC85,'B-PorHerramienta'!$K$2:$K$2848,$AD85,'B-PorHerramienta'!$L$2:$L$2848,$AE85,'B-PorHerramienta'!$F$2:$F$2848,"&lt;&gt;")=0,"",ROUND(SUMIFS(INDEX('B-PorHerramienta'!$F$2:$I$2848,0,$AH$6),'B-PorHerramienta'!$A$2:$A$2848,E$8,'B-PorHerramienta'!$J$2:$J$2848,$AC85,'B-PorHerramienta'!$K$2:$K$2848,$AD85,'B-PorHerramienta'!$L$2:$L$2848,$AE85)*$AI$6,$AJ$6))</f>
        <v/>
      </c>
      <c r="F85" s="48" t="str">
        <f>IF(COUNTIFS('B-PorHerramienta'!$A$2:$A$2848,F$8,'B-PorHerramienta'!$J$2:$J$2848,$AC85,'B-PorHerramienta'!$K$2:$K$2848,$AD85,'B-PorHerramienta'!$L$2:$L$2848,$AE85,'B-PorHerramienta'!$F$2:$F$2848,"&lt;&gt;")=0,"",ROUND(SUMIFS(INDEX('B-PorHerramienta'!$F$2:$I$2848,0,$AH$6),'B-PorHerramienta'!$A$2:$A$2848,F$8,'B-PorHerramienta'!$J$2:$J$2848,$AC85,'B-PorHerramienta'!$K$2:$K$2848,$AD85,'B-PorHerramienta'!$L$2:$L$2848,$AE85)*$AI$6,$AJ$6))</f>
        <v/>
      </c>
      <c r="G85" s="48" t="str">
        <f>IF(COUNTIFS('B-PorHerramienta'!$A$2:$A$2848,G$8,'B-PorHerramienta'!$J$2:$J$2848,$AC85,'B-PorHerramienta'!$K$2:$K$2848,$AD85,'B-PorHerramienta'!$L$2:$L$2848,$AE85,'B-PorHerramienta'!$F$2:$F$2848,"&lt;&gt;")=0,"",ROUND(SUMIFS(INDEX('B-PorHerramienta'!$F$2:$I$2848,0,$AH$6),'B-PorHerramienta'!$A$2:$A$2848,G$8,'B-PorHerramienta'!$J$2:$J$2848,$AC85,'B-PorHerramienta'!$K$2:$K$2848,$AD85,'B-PorHerramienta'!$L$2:$L$2848,$AE85)*$AI$6,$AJ$6))</f>
        <v/>
      </c>
      <c r="H85" s="48" t="str">
        <f>IF(COUNTIFS('B-PorHerramienta'!$A$2:$A$2848,H$8,'B-PorHerramienta'!$J$2:$J$2848,$AC85,'B-PorHerramienta'!$K$2:$K$2848,$AD85,'B-PorHerramienta'!$L$2:$L$2848,$AE85,'B-PorHerramienta'!$F$2:$F$2848,"&lt;&gt;")=0,"",ROUND(SUMIFS(INDEX('B-PorHerramienta'!$F$2:$I$2848,0,$AH$6),'B-PorHerramienta'!$A$2:$A$2848,H$8,'B-PorHerramienta'!$J$2:$J$2848,$AC85,'B-PorHerramienta'!$K$2:$K$2848,$AD85,'B-PorHerramienta'!$L$2:$L$2848,$AE85)*$AI$6,$AJ$6))</f>
        <v/>
      </c>
      <c r="I85" s="48" t="str">
        <f>IF(COUNTIFS('B-PorHerramienta'!$A$2:$A$2848,I$8,'B-PorHerramienta'!$J$2:$J$2848,$AC85,'B-PorHerramienta'!$K$2:$K$2848,$AD85,'B-PorHerramienta'!$L$2:$L$2848,$AE85,'B-PorHerramienta'!$F$2:$F$2848,"&lt;&gt;")=0,"",ROUND(SUMIFS(INDEX('B-PorHerramienta'!$F$2:$I$2848,0,$AH$6),'B-PorHerramienta'!$A$2:$A$2848,I$8,'B-PorHerramienta'!$J$2:$J$2848,$AC85,'B-PorHerramienta'!$K$2:$K$2848,$AD85,'B-PorHerramienta'!$L$2:$L$2848,$AE85)*$AI$6,$AJ$6))</f>
        <v/>
      </c>
      <c r="J85" s="48" t="str">
        <f>IF(COUNTIFS('B-PorHerramienta'!$A$2:$A$2848,J$8,'B-PorHerramienta'!$J$2:$J$2848,$AC85,'B-PorHerramienta'!$K$2:$K$2848,$AD85,'B-PorHerramienta'!$L$2:$L$2848,$AE85,'B-PorHerramienta'!$F$2:$F$2848,"&lt;&gt;")=0,"",ROUND(SUMIFS(INDEX('B-PorHerramienta'!$F$2:$I$2848,0,$AH$6),'B-PorHerramienta'!$A$2:$A$2848,J$8,'B-PorHerramienta'!$J$2:$J$2848,$AC85,'B-PorHerramienta'!$K$2:$K$2848,$AD85,'B-PorHerramienta'!$L$2:$L$2848,$AE85)*$AI$6,$AJ$6))</f>
        <v/>
      </c>
      <c r="K85" s="48" t="str">
        <f>IF(COUNTIFS('B-PorHerramienta'!$A$2:$A$2848,K$8,'B-PorHerramienta'!$J$2:$J$2848,$AC85,'B-PorHerramienta'!$K$2:$K$2848,$AD85,'B-PorHerramienta'!$L$2:$L$2848,$AE85,'B-PorHerramienta'!$F$2:$F$2848,"&lt;&gt;")=0,"",ROUND(SUMIFS(INDEX('B-PorHerramienta'!$F$2:$I$2848,0,$AH$6),'B-PorHerramienta'!$A$2:$A$2848,K$8,'B-PorHerramienta'!$J$2:$J$2848,$AC85,'B-PorHerramienta'!$K$2:$K$2848,$AD85,'B-PorHerramienta'!$L$2:$L$2848,$AE85)*$AI$6,$AJ$6))</f>
        <v/>
      </c>
      <c r="L85" s="48" t="str">
        <f>IF(COUNTIFS('B-PorHerramienta'!$A$2:$A$2848,L$8,'B-PorHerramienta'!$J$2:$J$2848,$AC85,'B-PorHerramienta'!$K$2:$K$2848,$AD85,'B-PorHerramienta'!$L$2:$L$2848,$AE85,'B-PorHerramienta'!$F$2:$F$2848,"&lt;&gt;")=0,"",ROUND(SUMIFS(INDEX('B-PorHerramienta'!$F$2:$I$2848,0,$AH$6),'B-PorHerramienta'!$A$2:$A$2848,L$8,'B-PorHerramienta'!$J$2:$J$2848,$AC85,'B-PorHerramienta'!$K$2:$K$2848,$AD85,'B-PorHerramienta'!$L$2:$L$2848,$AE85)*$AI$6,$AJ$6))</f>
        <v/>
      </c>
      <c r="M85" s="48" t="str">
        <f>IF(COUNTIFS('B-PorHerramienta'!$A$2:$A$2848,M$8,'B-PorHerramienta'!$J$2:$J$2848,$AC85,'B-PorHerramienta'!$K$2:$K$2848,$AD85,'B-PorHerramienta'!$L$2:$L$2848,$AE85,'B-PorHerramienta'!$F$2:$F$2848,"&lt;&gt;")=0,"",ROUND(SUMIFS(INDEX('B-PorHerramienta'!$F$2:$I$2848,0,$AH$6),'B-PorHerramienta'!$A$2:$A$2848,M$8,'B-PorHerramienta'!$J$2:$J$2848,$AC85,'B-PorHerramienta'!$K$2:$K$2848,$AD85,'B-PorHerramienta'!$L$2:$L$2848,$AE85)*$AI$6,$AJ$6))</f>
        <v/>
      </c>
      <c r="N85" s="48">
        <f>IF(COUNTIFS('B-PorHerramienta'!$A$2:$A$2848,N$8,'B-PorHerramienta'!$J$2:$J$2848,$AC85,'B-PorHerramienta'!$K$2:$K$2848,$AD85,'B-PorHerramienta'!$L$2:$L$2848,$AE85,'B-PorHerramienta'!$F$2:$F$2848,"&lt;&gt;")=0,"",ROUND(SUMIFS(INDEX('B-PorHerramienta'!$F$2:$I$2848,0,$AH$6),'B-PorHerramienta'!$A$2:$A$2848,N$8,'B-PorHerramienta'!$J$2:$J$2848,$AC85,'B-PorHerramienta'!$K$2:$K$2848,$AD85,'B-PorHerramienta'!$L$2:$L$2848,$AE85)*$AI$6,$AJ$6))</f>
        <v>2.9999999999999997E-4</v>
      </c>
      <c r="O85" s="48" t="str">
        <f>IF(COUNTIFS('B-PorHerramienta'!$A$2:$A$2848,O$8,'B-PorHerramienta'!$J$2:$J$2848,$AC85,'B-PorHerramienta'!$K$2:$K$2848,$AD85,'B-PorHerramienta'!$L$2:$L$2848,$AE85,'B-PorHerramienta'!$F$2:$F$2848,"&lt;&gt;")=0,"",ROUND(SUMIFS(INDEX('B-PorHerramienta'!$F$2:$I$2848,0,$AH$6),'B-PorHerramienta'!$A$2:$A$2848,O$8,'B-PorHerramienta'!$J$2:$J$2848,$AC85,'B-PorHerramienta'!$K$2:$K$2848,$AD85,'B-PorHerramienta'!$L$2:$L$2848,$AE85)*$AI$6,$AJ$6))</f>
        <v/>
      </c>
      <c r="P85" s="48" t="str">
        <f>IF(COUNTIFS('B-PorHerramienta'!$A$2:$A$2848,P$8,'B-PorHerramienta'!$J$2:$J$2848,$AC85,'B-PorHerramienta'!$K$2:$K$2848,$AD85,'B-PorHerramienta'!$L$2:$L$2848,$AE85,'B-PorHerramienta'!$F$2:$F$2848,"&lt;&gt;")=0,"",ROUND(SUMIFS(INDEX('B-PorHerramienta'!$F$2:$I$2848,0,$AH$6),'B-PorHerramienta'!$A$2:$A$2848,P$8,'B-PorHerramienta'!$J$2:$J$2848,$AC85,'B-PorHerramienta'!$K$2:$K$2848,$AD85,'B-PorHerramienta'!$L$2:$L$2848,$AE85)*$AI$6,$AJ$6))</f>
        <v/>
      </c>
      <c r="Q85" s="48" t="str">
        <f>IF(COUNTIFS('B-PorHerramienta'!$A$2:$A$2848,Q$8,'B-PorHerramienta'!$J$2:$J$2848,$AC85,'B-PorHerramienta'!$K$2:$K$2848,$AD85,'B-PorHerramienta'!$L$2:$L$2848,$AE85,'B-PorHerramienta'!$F$2:$F$2848,"&lt;&gt;")=0,"",ROUND(SUMIFS(INDEX('B-PorHerramienta'!$F$2:$I$2848,0,$AH$6),'B-PorHerramienta'!$A$2:$A$2848,Q$8,'B-PorHerramienta'!$J$2:$J$2848,$AC85,'B-PorHerramienta'!$K$2:$K$2848,$AD85,'B-PorHerramienta'!$L$2:$L$2848,$AE85)*$AI$6,$AJ$6))</f>
        <v/>
      </c>
      <c r="R85" s="48" t="str">
        <f>IF(COUNTIFS('B-PorHerramienta'!$A$2:$A$2848,R$8,'B-PorHerramienta'!$J$2:$J$2848,$AC85,'B-PorHerramienta'!$K$2:$K$2848,$AD85,'B-PorHerramienta'!$L$2:$L$2848,$AE85,'B-PorHerramienta'!$F$2:$F$2848,"&lt;&gt;")=0,"",ROUND(SUMIFS(INDEX('B-PorHerramienta'!$F$2:$I$2848,0,$AH$6),'B-PorHerramienta'!$A$2:$A$2848,R$8,'B-PorHerramienta'!$J$2:$J$2848,$AC85,'B-PorHerramienta'!$K$2:$K$2848,$AD85,'B-PorHerramienta'!$L$2:$L$2848,$AE85)*$AI$6,$AJ$6))</f>
        <v/>
      </c>
      <c r="S85" s="48" t="str">
        <f>IF(COUNTIFS('B-PorHerramienta'!$A$2:$A$2848,S$8,'B-PorHerramienta'!$J$2:$J$2848,$AC85,'B-PorHerramienta'!$K$2:$K$2848,$AD85,'B-PorHerramienta'!$L$2:$L$2848,$AE85,'B-PorHerramienta'!$F$2:$F$2848,"&lt;&gt;")=0,"",ROUND(SUMIFS(INDEX('B-PorHerramienta'!$F$2:$I$2848,0,$AH$6),'B-PorHerramienta'!$A$2:$A$2848,S$8,'B-PorHerramienta'!$J$2:$J$2848,$AC85,'B-PorHerramienta'!$K$2:$K$2848,$AD85,'B-PorHerramienta'!$L$2:$L$2848,$AE85)*$AI$6,$AJ$6))</f>
        <v/>
      </c>
      <c r="T85" s="48" t="str">
        <f>IF(COUNTIFS('B-PorHerramienta'!$A$2:$A$2848,T$8,'B-PorHerramienta'!$J$2:$J$2848,$AC85,'B-PorHerramienta'!$K$2:$K$2848,$AD85,'B-PorHerramienta'!$L$2:$L$2848,$AE85,'B-PorHerramienta'!$F$2:$F$2848,"&lt;&gt;")=0,"",ROUND(SUMIFS(INDEX('B-PorHerramienta'!$F$2:$I$2848,0,$AH$6),'B-PorHerramienta'!$A$2:$A$2848,T$8,'B-PorHerramienta'!$J$2:$J$2848,$AC85,'B-PorHerramienta'!$K$2:$K$2848,$AD85,'B-PorHerramienta'!$L$2:$L$2848,$AE85)*$AI$6,$AJ$6))</f>
        <v/>
      </c>
      <c r="U85" s="48" t="str">
        <f>IF(COUNTIFS('B-PorHerramienta'!$A$2:$A$2848,U$8,'B-PorHerramienta'!$J$2:$J$2848,$AC85,'B-PorHerramienta'!$K$2:$K$2848,$AD85,'B-PorHerramienta'!$L$2:$L$2848,$AE85,'B-PorHerramienta'!$F$2:$F$2848,"&lt;&gt;")=0,"",ROUND(SUMIFS(INDEX('B-PorHerramienta'!$F$2:$I$2848,0,$AH$6),'B-PorHerramienta'!$A$2:$A$2848,U$8,'B-PorHerramienta'!$J$2:$J$2848,$AC85,'B-PorHerramienta'!$K$2:$K$2848,$AD85,'B-PorHerramienta'!$L$2:$L$2848,$AE85)*$AI$6,$AJ$6))</f>
        <v/>
      </c>
      <c r="V85" s="48" t="str">
        <f>IF(COUNTIFS('B-PorHerramienta'!$A$2:$A$2848,V$8,'B-PorHerramienta'!$J$2:$J$2848,$AC85,'B-PorHerramienta'!$K$2:$K$2848,$AD85,'B-PorHerramienta'!$L$2:$L$2848,$AE85,'B-PorHerramienta'!$F$2:$F$2848,"&lt;&gt;")=0,"",ROUND(SUMIFS(INDEX('B-PorHerramienta'!$F$2:$I$2848,0,$AH$6),'B-PorHerramienta'!$A$2:$A$2848,V$8,'B-PorHerramienta'!$J$2:$J$2848,$AC85,'B-PorHerramienta'!$K$2:$K$2848,$AD85,'B-PorHerramienta'!$L$2:$L$2848,$AE85)*$AI$6,$AJ$6))</f>
        <v/>
      </c>
      <c r="W85" s="48" t="str">
        <f>IF(COUNTIFS('B-PorHerramienta'!$A$2:$A$2848,W$8,'B-PorHerramienta'!$J$2:$J$2848,$AC85,'B-PorHerramienta'!$K$2:$K$2848,$AD85,'B-PorHerramienta'!$L$2:$L$2848,$AE85,'B-PorHerramienta'!$F$2:$F$2848,"&lt;&gt;")=0,"",ROUND(SUMIFS(INDEX('B-PorHerramienta'!$F$2:$I$2848,0,$AH$6),'B-PorHerramienta'!$A$2:$A$2848,W$8,'B-PorHerramienta'!$J$2:$J$2848,$AC85,'B-PorHerramienta'!$K$2:$K$2848,$AD85,'B-PorHerramienta'!$L$2:$L$2848,$AE85)*$AI$6,$AJ$6))</f>
        <v/>
      </c>
      <c r="X85" s="48" t="str">
        <f>IF(COUNTIFS('B-PorHerramienta'!$A$2:$A$2848,X$8,'B-PorHerramienta'!$J$2:$J$2848,$AC85,'B-PorHerramienta'!$K$2:$K$2848,$AD85,'B-PorHerramienta'!$L$2:$L$2848,$AE85,'B-PorHerramienta'!$F$2:$F$2848,"&lt;&gt;")=0,"",ROUND(SUMIFS(INDEX('B-PorHerramienta'!$F$2:$I$2848,0,$AH$6),'B-PorHerramienta'!$A$2:$A$2848,X$8,'B-PorHerramienta'!$J$2:$J$2848,$AC85,'B-PorHerramienta'!$K$2:$K$2848,$AD85,'B-PorHerramienta'!$L$2:$L$2848,$AE85)*$AI$6,$AJ$6))</f>
        <v/>
      </c>
      <c r="Y85" s="48" t="str">
        <f>IF(COUNTIFS('B-PorHerramienta'!$A$2:$A$2848,Y$8,'B-PorHerramienta'!$J$2:$J$2848,$AC85,'B-PorHerramienta'!$K$2:$K$2848,$AD85,'B-PorHerramienta'!$L$2:$L$2848,$AE85,'B-PorHerramienta'!$F$2:$F$2848,"&lt;&gt;")=0,"",ROUND(SUMIFS(INDEX('B-PorHerramienta'!$F$2:$I$2848,0,$AH$6),'B-PorHerramienta'!$A$2:$A$2848,Y$8,'B-PorHerramienta'!$J$2:$J$2848,$AC85,'B-PorHerramienta'!$K$2:$K$2848,$AD85,'B-PorHerramienta'!$L$2:$L$2848,$AE85)*$AI$6,$AJ$6))</f>
        <v/>
      </c>
      <c r="Z85" s="48" t="str">
        <f>IF(COUNTIFS('B-PorHerramienta'!$A$2:$A$2848,Z$8,'B-PorHerramienta'!$J$2:$J$2848,$AC85,'B-PorHerramienta'!$K$2:$K$2848,$AD85,'B-PorHerramienta'!$L$2:$L$2848,$AE85,'B-PorHerramienta'!$F$2:$F$2848,"&lt;&gt;")=0,"",ROUND(SUMIFS(INDEX('B-PorHerramienta'!$F$2:$I$2848,0,$AH$6),'B-PorHerramienta'!$A$2:$A$2848,Z$8,'B-PorHerramienta'!$J$2:$J$2848,$AC85,'B-PorHerramienta'!$K$2:$K$2848,$AD85,'B-PorHerramienta'!$L$2:$L$2848,$AE85)*$AI$6,$AJ$6))</f>
        <v/>
      </c>
      <c r="AA85" s="6"/>
      <c r="AB85" s="35">
        <v>2</v>
      </c>
      <c r="AC85" s="35" t="s">
        <v>1114</v>
      </c>
      <c r="AD85" s="35" t="s">
        <v>1115</v>
      </c>
      <c r="AE85" s="35" t="s">
        <v>1796</v>
      </c>
      <c r="AF85" s="35"/>
      <c r="AG85" s="35"/>
      <c r="AH85" s="35"/>
      <c r="AI85" s="35"/>
      <c r="AJ85" s="35"/>
      <c r="AK85" s="35"/>
    </row>
    <row r="86" spans="1:37" ht="60" hidden="1" outlineLevel="2" collapsed="1" x14ac:dyDescent="0.25">
      <c r="A86" s="49" t="s">
        <v>2131</v>
      </c>
      <c r="B86" s="47" t="s">
        <v>720</v>
      </c>
      <c r="C86" s="48" t="str">
        <f>IF(COUNTIFS('B-PorHerramienta'!$A$2:$A$2848,C$8,'B-PorHerramienta'!$J$2:$J$2848,$AC86,'B-PorHerramienta'!$K$2:$K$2848,$AD86,'B-PorHerramienta'!$L$2:$L$2848,$AE86,'B-PorHerramienta'!$F$2:$F$2848,"&lt;&gt;")=0,"",ROUND(SUMIFS(INDEX('B-PorHerramienta'!$F$2:$I$2848,0,$AH$6),'B-PorHerramienta'!$A$2:$A$2848,C$8,'B-PorHerramienta'!$J$2:$J$2848,$AC86,'B-PorHerramienta'!$K$2:$K$2848,$AD86,'B-PorHerramienta'!$L$2:$L$2848,$AE86)*$AI$6,$AJ$6))</f>
        <v/>
      </c>
      <c r="D86" s="48" t="str">
        <f>IF(COUNTIFS('B-PorHerramienta'!$A$2:$A$2848,D$8,'B-PorHerramienta'!$J$2:$J$2848,$AC86,'B-PorHerramienta'!$K$2:$K$2848,$AD86,'B-PorHerramienta'!$L$2:$L$2848,$AE86,'B-PorHerramienta'!$F$2:$F$2848,"&lt;&gt;")=0,"",ROUND(SUMIFS(INDEX('B-PorHerramienta'!$F$2:$I$2848,0,$AH$6),'B-PorHerramienta'!$A$2:$A$2848,D$8,'B-PorHerramienta'!$J$2:$J$2848,$AC86,'B-PorHerramienta'!$K$2:$K$2848,$AD86,'B-PorHerramienta'!$L$2:$L$2848,$AE86)*$AI$6,$AJ$6))</f>
        <v/>
      </c>
      <c r="E86" s="48" t="str">
        <f>IF(COUNTIFS('B-PorHerramienta'!$A$2:$A$2848,E$8,'B-PorHerramienta'!$J$2:$J$2848,$AC86,'B-PorHerramienta'!$K$2:$K$2848,$AD86,'B-PorHerramienta'!$L$2:$L$2848,$AE86,'B-PorHerramienta'!$F$2:$F$2848,"&lt;&gt;")=0,"",ROUND(SUMIFS(INDEX('B-PorHerramienta'!$F$2:$I$2848,0,$AH$6),'B-PorHerramienta'!$A$2:$A$2848,E$8,'B-PorHerramienta'!$J$2:$J$2848,$AC86,'B-PorHerramienta'!$K$2:$K$2848,$AD86,'B-PorHerramienta'!$L$2:$L$2848,$AE86)*$AI$6,$AJ$6))</f>
        <v/>
      </c>
      <c r="F86" s="48" t="str">
        <f>IF(COUNTIFS('B-PorHerramienta'!$A$2:$A$2848,F$8,'B-PorHerramienta'!$J$2:$J$2848,$AC86,'B-PorHerramienta'!$K$2:$K$2848,$AD86,'B-PorHerramienta'!$L$2:$L$2848,$AE86,'B-PorHerramienta'!$F$2:$F$2848,"&lt;&gt;")=0,"",ROUND(SUMIFS(INDEX('B-PorHerramienta'!$F$2:$I$2848,0,$AH$6),'B-PorHerramienta'!$A$2:$A$2848,F$8,'B-PorHerramienta'!$J$2:$J$2848,$AC86,'B-PorHerramienta'!$K$2:$K$2848,$AD86,'B-PorHerramienta'!$L$2:$L$2848,$AE86)*$AI$6,$AJ$6))</f>
        <v/>
      </c>
      <c r="G86" s="48" t="str">
        <f>IF(COUNTIFS('B-PorHerramienta'!$A$2:$A$2848,G$8,'B-PorHerramienta'!$J$2:$J$2848,$AC86,'B-PorHerramienta'!$K$2:$K$2848,$AD86,'B-PorHerramienta'!$L$2:$L$2848,$AE86,'B-PorHerramienta'!$F$2:$F$2848,"&lt;&gt;")=0,"",ROUND(SUMIFS(INDEX('B-PorHerramienta'!$F$2:$I$2848,0,$AH$6),'B-PorHerramienta'!$A$2:$A$2848,G$8,'B-PorHerramienta'!$J$2:$J$2848,$AC86,'B-PorHerramienta'!$K$2:$K$2848,$AD86,'B-PorHerramienta'!$L$2:$L$2848,$AE86)*$AI$6,$AJ$6))</f>
        <v/>
      </c>
      <c r="H86" s="48" t="str">
        <f>IF(COUNTIFS('B-PorHerramienta'!$A$2:$A$2848,H$8,'B-PorHerramienta'!$J$2:$J$2848,$AC86,'B-PorHerramienta'!$K$2:$K$2848,$AD86,'B-PorHerramienta'!$L$2:$L$2848,$AE86,'B-PorHerramienta'!$F$2:$F$2848,"&lt;&gt;")=0,"",ROUND(SUMIFS(INDEX('B-PorHerramienta'!$F$2:$I$2848,0,$AH$6),'B-PorHerramienta'!$A$2:$A$2848,H$8,'B-PorHerramienta'!$J$2:$J$2848,$AC86,'B-PorHerramienta'!$K$2:$K$2848,$AD86,'B-PorHerramienta'!$L$2:$L$2848,$AE86)*$AI$6,$AJ$6))</f>
        <v/>
      </c>
      <c r="I86" s="48" t="str">
        <f>IF(COUNTIFS('B-PorHerramienta'!$A$2:$A$2848,I$8,'B-PorHerramienta'!$J$2:$J$2848,$AC86,'B-PorHerramienta'!$K$2:$K$2848,$AD86,'B-PorHerramienta'!$L$2:$L$2848,$AE86,'B-PorHerramienta'!$F$2:$F$2848,"&lt;&gt;")=0,"",ROUND(SUMIFS(INDEX('B-PorHerramienta'!$F$2:$I$2848,0,$AH$6),'B-PorHerramienta'!$A$2:$A$2848,I$8,'B-PorHerramienta'!$J$2:$J$2848,$AC86,'B-PorHerramienta'!$K$2:$K$2848,$AD86,'B-PorHerramienta'!$L$2:$L$2848,$AE86)*$AI$6,$AJ$6))</f>
        <v/>
      </c>
      <c r="J86" s="48" t="str">
        <f>IF(COUNTIFS('B-PorHerramienta'!$A$2:$A$2848,J$8,'B-PorHerramienta'!$J$2:$J$2848,$AC86,'B-PorHerramienta'!$K$2:$K$2848,$AD86,'B-PorHerramienta'!$L$2:$L$2848,$AE86,'B-PorHerramienta'!$F$2:$F$2848,"&lt;&gt;")=0,"",ROUND(SUMIFS(INDEX('B-PorHerramienta'!$F$2:$I$2848,0,$AH$6),'B-PorHerramienta'!$A$2:$A$2848,J$8,'B-PorHerramienta'!$J$2:$J$2848,$AC86,'B-PorHerramienta'!$K$2:$K$2848,$AD86,'B-PorHerramienta'!$L$2:$L$2848,$AE86)*$AI$6,$AJ$6))</f>
        <v/>
      </c>
      <c r="K86" s="48" t="str">
        <f>IF(COUNTIFS('B-PorHerramienta'!$A$2:$A$2848,K$8,'B-PorHerramienta'!$J$2:$J$2848,$AC86,'B-PorHerramienta'!$K$2:$K$2848,$AD86,'B-PorHerramienta'!$L$2:$L$2848,$AE86,'B-PorHerramienta'!$F$2:$F$2848,"&lt;&gt;")=0,"",ROUND(SUMIFS(INDEX('B-PorHerramienta'!$F$2:$I$2848,0,$AH$6),'B-PorHerramienta'!$A$2:$A$2848,K$8,'B-PorHerramienta'!$J$2:$J$2848,$AC86,'B-PorHerramienta'!$K$2:$K$2848,$AD86,'B-PorHerramienta'!$L$2:$L$2848,$AE86)*$AI$6,$AJ$6))</f>
        <v/>
      </c>
      <c r="L86" s="48" t="str">
        <f>IF(COUNTIFS('B-PorHerramienta'!$A$2:$A$2848,L$8,'B-PorHerramienta'!$J$2:$J$2848,$AC86,'B-PorHerramienta'!$K$2:$K$2848,$AD86,'B-PorHerramienta'!$L$2:$L$2848,$AE86,'B-PorHerramienta'!$F$2:$F$2848,"&lt;&gt;")=0,"",ROUND(SUMIFS(INDEX('B-PorHerramienta'!$F$2:$I$2848,0,$AH$6),'B-PorHerramienta'!$A$2:$A$2848,L$8,'B-PorHerramienta'!$J$2:$J$2848,$AC86,'B-PorHerramienta'!$K$2:$K$2848,$AD86,'B-PorHerramienta'!$L$2:$L$2848,$AE86)*$AI$6,$AJ$6))</f>
        <v/>
      </c>
      <c r="M86" s="48" t="str">
        <f>IF(COUNTIFS('B-PorHerramienta'!$A$2:$A$2848,M$8,'B-PorHerramienta'!$J$2:$J$2848,$AC86,'B-PorHerramienta'!$K$2:$K$2848,$AD86,'B-PorHerramienta'!$L$2:$L$2848,$AE86,'B-PorHerramienta'!$F$2:$F$2848,"&lt;&gt;")=0,"",ROUND(SUMIFS(INDEX('B-PorHerramienta'!$F$2:$I$2848,0,$AH$6),'B-PorHerramienta'!$A$2:$A$2848,M$8,'B-PorHerramienta'!$J$2:$J$2848,$AC86,'B-PorHerramienta'!$K$2:$K$2848,$AD86,'B-PorHerramienta'!$L$2:$L$2848,$AE86)*$AI$6,$AJ$6))</f>
        <v/>
      </c>
      <c r="N86" s="48" t="str">
        <f>IF(COUNTIFS('B-PorHerramienta'!$A$2:$A$2848,N$8,'B-PorHerramienta'!$J$2:$J$2848,$AC86,'B-PorHerramienta'!$K$2:$K$2848,$AD86,'B-PorHerramienta'!$L$2:$L$2848,$AE86,'B-PorHerramienta'!$F$2:$F$2848,"&lt;&gt;")=0,"",ROUND(SUMIFS(INDEX('B-PorHerramienta'!$F$2:$I$2848,0,$AH$6),'B-PorHerramienta'!$A$2:$A$2848,N$8,'B-PorHerramienta'!$J$2:$J$2848,$AC86,'B-PorHerramienta'!$K$2:$K$2848,$AD86,'B-PorHerramienta'!$L$2:$L$2848,$AE86)*$AI$6,$AJ$6))</f>
        <v/>
      </c>
      <c r="O86" s="48" t="str">
        <f>IF(COUNTIFS('B-PorHerramienta'!$A$2:$A$2848,O$8,'B-PorHerramienta'!$J$2:$J$2848,$AC86,'B-PorHerramienta'!$K$2:$K$2848,$AD86,'B-PorHerramienta'!$L$2:$L$2848,$AE86,'B-PorHerramienta'!$F$2:$F$2848,"&lt;&gt;")=0,"",ROUND(SUMIFS(INDEX('B-PorHerramienta'!$F$2:$I$2848,0,$AH$6),'B-PorHerramienta'!$A$2:$A$2848,O$8,'B-PorHerramienta'!$J$2:$J$2848,$AC86,'B-PorHerramienta'!$K$2:$K$2848,$AD86,'B-PorHerramienta'!$L$2:$L$2848,$AE86)*$AI$6,$AJ$6))</f>
        <v/>
      </c>
      <c r="P86" s="48" t="str">
        <f>IF(COUNTIFS('B-PorHerramienta'!$A$2:$A$2848,P$8,'B-PorHerramienta'!$J$2:$J$2848,$AC86,'B-PorHerramienta'!$K$2:$K$2848,$AD86,'B-PorHerramienta'!$L$2:$L$2848,$AE86,'B-PorHerramienta'!$F$2:$F$2848,"&lt;&gt;")=0,"",ROUND(SUMIFS(INDEX('B-PorHerramienta'!$F$2:$I$2848,0,$AH$6),'B-PorHerramienta'!$A$2:$A$2848,P$8,'B-PorHerramienta'!$J$2:$J$2848,$AC86,'B-PorHerramienta'!$K$2:$K$2848,$AD86,'B-PorHerramienta'!$L$2:$L$2848,$AE86)*$AI$6,$AJ$6))</f>
        <v/>
      </c>
      <c r="Q86" s="48" t="str">
        <f>IF(COUNTIFS('B-PorHerramienta'!$A$2:$A$2848,Q$8,'B-PorHerramienta'!$J$2:$J$2848,$AC86,'B-PorHerramienta'!$K$2:$K$2848,$AD86,'B-PorHerramienta'!$L$2:$L$2848,$AE86,'B-PorHerramienta'!$F$2:$F$2848,"&lt;&gt;")=0,"",ROUND(SUMIFS(INDEX('B-PorHerramienta'!$F$2:$I$2848,0,$AH$6),'B-PorHerramienta'!$A$2:$A$2848,Q$8,'B-PorHerramienta'!$J$2:$J$2848,$AC86,'B-PorHerramienta'!$K$2:$K$2848,$AD86,'B-PorHerramienta'!$L$2:$L$2848,$AE86)*$AI$6,$AJ$6))</f>
        <v/>
      </c>
      <c r="R86" s="48" t="str">
        <f>IF(COUNTIFS('B-PorHerramienta'!$A$2:$A$2848,R$8,'B-PorHerramienta'!$J$2:$J$2848,$AC86,'B-PorHerramienta'!$K$2:$K$2848,$AD86,'B-PorHerramienta'!$L$2:$L$2848,$AE86,'B-PorHerramienta'!$F$2:$F$2848,"&lt;&gt;")=0,"",ROUND(SUMIFS(INDEX('B-PorHerramienta'!$F$2:$I$2848,0,$AH$6),'B-PorHerramienta'!$A$2:$A$2848,R$8,'B-PorHerramienta'!$J$2:$J$2848,$AC86,'B-PorHerramienta'!$K$2:$K$2848,$AD86,'B-PorHerramienta'!$L$2:$L$2848,$AE86)*$AI$6,$AJ$6))</f>
        <v/>
      </c>
      <c r="S86" s="48" t="str">
        <f>IF(COUNTIFS('B-PorHerramienta'!$A$2:$A$2848,S$8,'B-PorHerramienta'!$J$2:$J$2848,$AC86,'B-PorHerramienta'!$K$2:$K$2848,$AD86,'B-PorHerramienta'!$L$2:$L$2848,$AE86,'B-PorHerramienta'!$F$2:$F$2848,"&lt;&gt;")=0,"",ROUND(SUMIFS(INDEX('B-PorHerramienta'!$F$2:$I$2848,0,$AH$6),'B-PorHerramienta'!$A$2:$A$2848,S$8,'B-PorHerramienta'!$J$2:$J$2848,$AC86,'B-PorHerramienta'!$K$2:$K$2848,$AD86,'B-PorHerramienta'!$L$2:$L$2848,$AE86)*$AI$6,$AJ$6))</f>
        <v/>
      </c>
      <c r="T86" s="48" t="str">
        <f>IF(COUNTIFS('B-PorHerramienta'!$A$2:$A$2848,T$8,'B-PorHerramienta'!$J$2:$J$2848,$AC86,'B-PorHerramienta'!$K$2:$K$2848,$AD86,'B-PorHerramienta'!$L$2:$L$2848,$AE86,'B-PorHerramienta'!$F$2:$F$2848,"&lt;&gt;")=0,"",ROUND(SUMIFS(INDEX('B-PorHerramienta'!$F$2:$I$2848,0,$AH$6),'B-PorHerramienta'!$A$2:$A$2848,T$8,'B-PorHerramienta'!$J$2:$J$2848,$AC86,'B-PorHerramienta'!$K$2:$K$2848,$AD86,'B-PorHerramienta'!$L$2:$L$2848,$AE86)*$AI$6,$AJ$6))</f>
        <v/>
      </c>
      <c r="U86" s="48" t="str">
        <f>IF(COUNTIFS('B-PorHerramienta'!$A$2:$A$2848,U$8,'B-PorHerramienta'!$J$2:$J$2848,$AC86,'B-PorHerramienta'!$K$2:$K$2848,$AD86,'B-PorHerramienta'!$L$2:$L$2848,$AE86,'B-PorHerramienta'!$F$2:$F$2848,"&lt;&gt;")=0,"",ROUND(SUMIFS(INDEX('B-PorHerramienta'!$F$2:$I$2848,0,$AH$6),'B-PorHerramienta'!$A$2:$A$2848,U$8,'B-PorHerramienta'!$J$2:$J$2848,$AC86,'B-PorHerramienta'!$K$2:$K$2848,$AD86,'B-PorHerramienta'!$L$2:$L$2848,$AE86)*$AI$6,$AJ$6))</f>
        <v/>
      </c>
      <c r="V86" s="48" t="str">
        <f>IF(COUNTIFS('B-PorHerramienta'!$A$2:$A$2848,V$8,'B-PorHerramienta'!$J$2:$J$2848,$AC86,'B-PorHerramienta'!$K$2:$K$2848,$AD86,'B-PorHerramienta'!$L$2:$L$2848,$AE86,'B-PorHerramienta'!$F$2:$F$2848,"&lt;&gt;")=0,"",ROUND(SUMIFS(INDEX('B-PorHerramienta'!$F$2:$I$2848,0,$AH$6),'B-PorHerramienta'!$A$2:$A$2848,V$8,'B-PorHerramienta'!$J$2:$J$2848,$AC86,'B-PorHerramienta'!$K$2:$K$2848,$AD86,'B-PorHerramienta'!$L$2:$L$2848,$AE86)*$AI$6,$AJ$6))</f>
        <v/>
      </c>
      <c r="W86" s="48" t="str">
        <f>IF(COUNTIFS('B-PorHerramienta'!$A$2:$A$2848,W$8,'B-PorHerramienta'!$J$2:$J$2848,$AC86,'B-PorHerramienta'!$K$2:$K$2848,$AD86,'B-PorHerramienta'!$L$2:$L$2848,$AE86,'B-PorHerramienta'!$F$2:$F$2848,"&lt;&gt;")=0,"",ROUND(SUMIFS(INDEX('B-PorHerramienta'!$F$2:$I$2848,0,$AH$6),'B-PorHerramienta'!$A$2:$A$2848,W$8,'B-PorHerramienta'!$J$2:$J$2848,$AC86,'B-PorHerramienta'!$K$2:$K$2848,$AD86,'B-PorHerramienta'!$L$2:$L$2848,$AE86)*$AI$6,$AJ$6))</f>
        <v/>
      </c>
      <c r="X86" s="48" t="str">
        <f>IF(COUNTIFS('B-PorHerramienta'!$A$2:$A$2848,X$8,'B-PorHerramienta'!$J$2:$J$2848,$AC86,'B-PorHerramienta'!$K$2:$K$2848,$AD86,'B-PorHerramienta'!$L$2:$L$2848,$AE86,'B-PorHerramienta'!$F$2:$F$2848,"&lt;&gt;")=0,"",ROUND(SUMIFS(INDEX('B-PorHerramienta'!$F$2:$I$2848,0,$AH$6),'B-PorHerramienta'!$A$2:$A$2848,X$8,'B-PorHerramienta'!$J$2:$J$2848,$AC86,'B-PorHerramienta'!$K$2:$K$2848,$AD86,'B-PorHerramienta'!$L$2:$L$2848,$AE86)*$AI$6,$AJ$6))</f>
        <v/>
      </c>
      <c r="Y86" s="48" t="str">
        <f>IF(COUNTIFS('B-PorHerramienta'!$A$2:$A$2848,Y$8,'B-PorHerramienta'!$J$2:$J$2848,$AC86,'B-PorHerramienta'!$K$2:$K$2848,$AD86,'B-PorHerramienta'!$L$2:$L$2848,$AE86,'B-PorHerramienta'!$F$2:$F$2848,"&lt;&gt;")=0,"",ROUND(SUMIFS(INDEX('B-PorHerramienta'!$F$2:$I$2848,0,$AH$6),'B-PorHerramienta'!$A$2:$A$2848,Y$8,'B-PorHerramienta'!$J$2:$J$2848,$AC86,'B-PorHerramienta'!$K$2:$K$2848,$AD86,'B-PorHerramienta'!$L$2:$L$2848,$AE86)*$AI$6,$AJ$6))</f>
        <v/>
      </c>
      <c r="Z86" s="48" t="str">
        <f>IF(COUNTIFS('B-PorHerramienta'!$A$2:$A$2848,Z$8,'B-PorHerramienta'!$J$2:$J$2848,$AC86,'B-PorHerramienta'!$K$2:$K$2848,$AD86,'B-PorHerramienta'!$L$2:$L$2848,$AE86,'B-PorHerramienta'!$F$2:$F$2848,"&lt;&gt;")=0,"",ROUND(SUMIFS(INDEX('B-PorHerramienta'!$F$2:$I$2848,0,$AH$6),'B-PorHerramienta'!$A$2:$A$2848,Z$8,'B-PorHerramienta'!$J$2:$J$2848,$AC86,'B-PorHerramienta'!$K$2:$K$2848,$AD86,'B-PorHerramienta'!$L$2:$L$2848,$AE86)*$AI$6,$AJ$6))</f>
        <v/>
      </c>
      <c r="AA86" s="6"/>
      <c r="AB86" s="35">
        <v>2</v>
      </c>
      <c r="AC86" s="35" t="s">
        <v>1114</v>
      </c>
      <c r="AD86" s="35" t="s">
        <v>1115</v>
      </c>
      <c r="AE86" s="35" t="s">
        <v>1797</v>
      </c>
      <c r="AF86" s="35"/>
      <c r="AG86" s="35"/>
      <c r="AH86" s="35"/>
      <c r="AI86" s="35"/>
      <c r="AJ86" s="35"/>
      <c r="AK86" s="35"/>
    </row>
    <row r="87" spans="1:37" ht="75" hidden="1" outlineLevel="2" collapsed="1" x14ac:dyDescent="0.25">
      <c r="A87" s="49" t="s">
        <v>2130</v>
      </c>
      <c r="B87" s="47" t="s">
        <v>653</v>
      </c>
      <c r="C87" s="48" t="str">
        <f>IF(COUNTIFS('B-PorHerramienta'!$A$2:$A$2848,C$8,'B-PorHerramienta'!$J$2:$J$2848,$AC87,'B-PorHerramienta'!$K$2:$K$2848,$AD87,'B-PorHerramienta'!$L$2:$L$2848,$AE87,'B-PorHerramienta'!$F$2:$F$2848,"&lt;&gt;")=0,"",ROUND(SUMIFS(INDEX('B-PorHerramienta'!$F$2:$I$2848,0,$AH$6),'B-PorHerramienta'!$A$2:$A$2848,C$8,'B-PorHerramienta'!$J$2:$J$2848,$AC87,'B-PorHerramienta'!$K$2:$K$2848,$AD87,'B-PorHerramienta'!$L$2:$L$2848,$AE87)*$AI$6,$AJ$6))</f>
        <v/>
      </c>
      <c r="D87" s="48" t="str">
        <f>IF(COUNTIFS('B-PorHerramienta'!$A$2:$A$2848,D$8,'B-PorHerramienta'!$J$2:$J$2848,$AC87,'B-PorHerramienta'!$K$2:$K$2848,$AD87,'B-PorHerramienta'!$L$2:$L$2848,$AE87,'B-PorHerramienta'!$F$2:$F$2848,"&lt;&gt;")=0,"",ROUND(SUMIFS(INDEX('B-PorHerramienta'!$F$2:$I$2848,0,$AH$6),'B-PorHerramienta'!$A$2:$A$2848,D$8,'B-PorHerramienta'!$J$2:$J$2848,$AC87,'B-PorHerramienta'!$K$2:$K$2848,$AD87,'B-PorHerramienta'!$L$2:$L$2848,$AE87)*$AI$6,$AJ$6))</f>
        <v/>
      </c>
      <c r="E87" s="48" t="str">
        <f>IF(COUNTIFS('B-PorHerramienta'!$A$2:$A$2848,E$8,'B-PorHerramienta'!$J$2:$J$2848,$AC87,'B-PorHerramienta'!$K$2:$K$2848,$AD87,'B-PorHerramienta'!$L$2:$L$2848,$AE87,'B-PorHerramienta'!$F$2:$F$2848,"&lt;&gt;")=0,"",ROUND(SUMIFS(INDEX('B-PorHerramienta'!$F$2:$I$2848,0,$AH$6),'B-PorHerramienta'!$A$2:$A$2848,E$8,'B-PorHerramienta'!$J$2:$J$2848,$AC87,'B-PorHerramienta'!$K$2:$K$2848,$AD87,'B-PorHerramienta'!$L$2:$L$2848,$AE87)*$AI$6,$AJ$6))</f>
        <v/>
      </c>
      <c r="F87" s="48" t="str">
        <f>IF(COUNTIFS('B-PorHerramienta'!$A$2:$A$2848,F$8,'B-PorHerramienta'!$J$2:$J$2848,$AC87,'B-PorHerramienta'!$K$2:$K$2848,$AD87,'B-PorHerramienta'!$L$2:$L$2848,$AE87,'B-PorHerramienta'!$F$2:$F$2848,"&lt;&gt;")=0,"",ROUND(SUMIFS(INDEX('B-PorHerramienta'!$F$2:$I$2848,0,$AH$6),'B-PorHerramienta'!$A$2:$A$2848,F$8,'B-PorHerramienta'!$J$2:$J$2848,$AC87,'B-PorHerramienta'!$K$2:$K$2848,$AD87,'B-PorHerramienta'!$L$2:$L$2848,$AE87)*$AI$6,$AJ$6))</f>
        <v/>
      </c>
      <c r="G87" s="48" t="str">
        <f>IF(COUNTIFS('B-PorHerramienta'!$A$2:$A$2848,G$8,'B-PorHerramienta'!$J$2:$J$2848,$AC87,'B-PorHerramienta'!$K$2:$K$2848,$AD87,'B-PorHerramienta'!$L$2:$L$2848,$AE87,'B-PorHerramienta'!$F$2:$F$2848,"&lt;&gt;")=0,"",ROUND(SUMIFS(INDEX('B-PorHerramienta'!$F$2:$I$2848,0,$AH$6),'B-PorHerramienta'!$A$2:$A$2848,G$8,'B-PorHerramienta'!$J$2:$J$2848,$AC87,'B-PorHerramienta'!$K$2:$K$2848,$AD87,'B-PorHerramienta'!$L$2:$L$2848,$AE87)*$AI$6,$AJ$6))</f>
        <v/>
      </c>
      <c r="H87" s="48" t="str">
        <f>IF(COUNTIFS('B-PorHerramienta'!$A$2:$A$2848,H$8,'B-PorHerramienta'!$J$2:$J$2848,$AC87,'B-PorHerramienta'!$K$2:$K$2848,$AD87,'B-PorHerramienta'!$L$2:$L$2848,$AE87,'B-PorHerramienta'!$F$2:$F$2848,"&lt;&gt;")=0,"",ROUND(SUMIFS(INDEX('B-PorHerramienta'!$F$2:$I$2848,0,$AH$6),'B-PorHerramienta'!$A$2:$A$2848,H$8,'B-PorHerramienta'!$J$2:$J$2848,$AC87,'B-PorHerramienta'!$K$2:$K$2848,$AD87,'B-PorHerramienta'!$L$2:$L$2848,$AE87)*$AI$6,$AJ$6))</f>
        <v/>
      </c>
      <c r="I87" s="48" t="str">
        <f>IF(COUNTIFS('B-PorHerramienta'!$A$2:$A$2848,I$8,'B-PorHerramienta'!$J$2:$J$2848,$AC87,'B-PorHerramienta'!$K$2:$K$2848,$AD87,'B-PorHerramienta'!$L$2:$L$2848,$AE87,'B-PorHerramienta'!$F$2:$F$2848,"&lt;&gt;")=0,"",ROUND(SUMIFS(INDEX('B-PorHerramienta'!$F$2:$I$2848,0,$AH$6),'B-PorHerramienta'!$A$2:$A$2848,I$8,'B-PorHerramienta'!$J$2:$J$2848,$AC87,'B-PorHerramienta'!$K$2:$K$2848,$AD87,'B-PorHerramienta'!$L$2:$L$2848,$AE87)*$AI$6,$AJ$6))</f>
        <v/>
      </c>
      <c r="J87" s="48" t="str">
        <f>IF(COUNTIFS('B-PorHerramienta'!$A$2:$A$2848,J$8,'B-PorHerramienta'!$J$2:$J$2848,$AC87,'B-PorHerramienta'!$K$2:$K$2848,$AD87,'B-PorHerramienta'!$L$2:$L$2848,$AE87,'B-PorHerramienta'!$F$2:$F$2848,"&lt;&gt;")=0,"",ROUND(SUMIFS(INDEX('B-PorHerramienta'!$F$2:$I$2848,0,$AH$6),'B-PorHerramienta'!$A$2:$A$2848,J$8,'B-PorHerramienta'!$J$2:$J$2848,$AC87,'B-PorHerramienta'!$K$2:$K$2848,$AD87,'B-PorHerramienta'!$L$2:$L$2848,$AE87)*$AI$6,$AJ$6))</f>
        <v/>
      </c>
      <c r="K87" s="48" t="str">
        <f>IF(COUNTIFS('B-PorHerramienta'!$A$2:$A$2848,K$8,'B-PorHerramienta'!$J$2:$J$2848,$AC87,'B-PorHerramienta'!$K$2:$K$2848,$AD87,'B-PorHerramienta'!$L$2:$L$2848,$AE87,'B-PorHerramienta'!$F$2:$F$2848,"&lt;&gt;")=0,"",ROUND(SUMIFS(INDEX('B-PorHerramienta'!$F$2:$I$2848,0,$AH$6),'B-PorHerramienta'!$A$2:$A$2848,K$8,'B-PorHerramienta'!$J$2:$J$2848,$AC87,'B-PorHerramienta'!$K$2:$K$2848,$AD87,'B-PorHerramienta'!$L$2:$L$2848,$AE87)*$AI$6,$AJ$6))</f>
        <v/>
      </c>
      <c r="L87" s="48" t="str">
        <f>IF(COUNTIFS('B-PorHerramienta'!$A$2:$A$2848,L$8,'B-PorHerramienta'!$J$2:$J$2848,$AC87,'B-PorHerramienta'!$K$2:$K$2848,$AD87,'B-PorHerramienta'!$L$2:$L$2848,$AE87,'B-PorHerramienta'!$F$2:$F$2848,"&lt;&gt;")=0,"",ROUND(SUMIFS(INDEX('B-PorHerramienta'!$F$2:$I$2848,0,$AH$6),'B-PorHerramienta'!$A$2:$A$2848,L$8,'B-PorHerramienta'!$J$2:$J$2848,$AC87,'B-PorHerramienta'!$K$2:$K$2848,$AD87,'B-PorHerramienta'!$L$2:$L$2848,$AE87)*$AI$6,$AJ$6))</f>
        <v/>
      </c>
      <c r="M87" s="48" t="str">
        <f>IF(COUNTIFS('B-PorHerramienta'!$A$2:$A$2848,M$8,'B-PorHerramienta'!$J$2:$J$2848,$AC87,'B-PorHerramienta'!$K$2:$K$2848,$AD87,'B-PorHerramienta'!$L$2:$L$2848,$AE87,'B-PorHerramienta'!$F$2:$F$2848,"&lt;&gt;")=0,"",ROUND(SUMIFS(INDEX('B-PorHerramienta'!$F$2:$I$2848,0,$AH$6),'B-PorHerramienta'!$A$2:$A$2848,M$8,'B-PorHerramienta'!$J$2:$J$2848,$AC87,'B-PorHerramienta'!$K$2:$K$2848,$AD87,'B-PorHerramienta'!$L$2:$L$2848,$AE87)*$AI$6,$AJ$6))</f>
        <v/>
      </c>
      <c r="N87" s="48" t="str">
        <f>IF(COUNTIFS('B-PorHerramienta'!$A$2:$A$2848,N$8,'B-PorHerramienta'!$J$2:$J$2848,$AC87,'B-PorHerramienta'!$K$2:$K$2848,$AD87,'B-PorHerramienta'!$L$2:$L$2848,$AE87,'B-PorHerramienta'!$F$2:$F$2848,"&lt;&gt;")=0,"",ROUND(SUMIFS(INDEX('B-PorHerramienta'!$F$2:$I$2848,0,$AH$6),'B-PorHerramienta'!$A$2:$A$2848,N$8,'B-PorHerramienta'!$J$2:$J$2848,$AC87,'B-PorHerramienta'!$K$2:$K$2848,$AD87,'B-PorHerramienta'!$L$2:$L$2848,$AE87)*$AI$6,$AJ$6))</f>
        <v/>
      </c>
      <c r="O87" s="48">
        <f>IF(COUNTIFS('B-PorHerramienta'!$A$2:$A$2848,O$8,'B-PorHerramienta'!$J$2:$J$2848,$AC87,'B-PorHerramienta'!$K$2:$K$2848,$AD87,'B-PorHerramienta'!$L$2:$L$2848,$AE87,'B-PorHerramienta'!$F$2:$F$2848,"&lt;&gt;")=0,"",ROUND(SUMIFS(INDEX('B-PorHerramienta'!$F$2:$I$2848,0,$AH$6),'B-PorHerramienta'!$A$2:$A$2848,O$8,'B-PorHerramienta'!$J$2:$J$2848,$AC87,'B-PorHerramienta'!$K$2:$K$2848,$AD87,'B-PorHerramienta'!$L$2:$L$2848,$AE87)*$AI$6,$AJ$6))</f>
        <v>8.9999999999999998E-4</v>
      </c>
      <c r="P87" s="48" t="str">
        <f>IF(COUNTIFS('B-PorHerramienta'!$A$2:$A$2848,P$8,'B-PorHerramienta'!$J$2:$J$2848,$AC87,'B-PorHerramienta'!$K$2:$K$2848,$AD87,'B-PorHerramienta'!$L$2:$L$2848,$AE87,'B-PorHerramienta'!$F$2:$F$2848,"&lt;&gt;")=0,"",ROUND(SUMIFS(INDEX('B-PorHerramienta'!$F$2:$I$2848,0,$AH$6),'B-PorHerramienta'!$A$2:$A$2848,P$8,'B-PorHerramienta'!$J$2:$J$2848,$AC87,'B-PorHerramienta'!$K$2:$K$2848,$AD87,'B-PorHerramienta'!$L$2:$L$2848,$AE87)*$AI$6,$AJ$6))</f>
        <v/>
      </c>
      <c r="Q87" s="48" t="str">
        <f>IF(COUNTIFS('B-PorHerramienta'!$A$2:$A$2848,Q$8,'B-PorHerramienta'!$J$2:$J$2848,$AC87,'B-PorHerramienta'!$K$2:$K$2848,$AD87,'B-PorHerramienta'!$L$2:$L$2848,$AE87,'B-PorHerramienta'!$F$2:$F$2848,"&lt;&gt;")=0,"",ROUND(SUMIFS(INDEX('B-PorHerramienta'!$F$2:$I$2848,0,$AH$6),'B-PorHerramienta'!$A$2:$A$2848,Q$8,'B-PorHerramienta'!$J$2:$J$2848,$AC87,'B-PorHerramienta'!$K$2:$K$2848,$AD87,'B-PorHerramienta'!$L$2:$L$2848,$AE87)*$AI$6,$AJ$6))</f>
        <v/>
      </c>
      <c r="R87" s="48" t="str">
        <f>IF(COUNTIFS('B-PorHerramienta'!$A$2:$A$2848,R$8,'B-PorHerramienta'!$J$2:$J$2848,$AC87,'B-PorHerramienta'!$K$2:$K$2848,$AD87,'B-PorHerramienta'!$L$2:$L$2848,$AE87,'B-PorHerramienta'!$F$2:$F$2848,"&lt;&gt;")=0,"",ROUND(SUMIFS(INDEX('B-PorHerramienta'!$F$2:$I$2848,0,$AH$6),'B-PorHerramienta'!$A$2:$A$2848,R$8,'B-PorHerramienta'!$J$2:$J$2848,$AC87,'B-PorHerramienta'!$K$2:$K$2848,$AD87,'B-PorHerramienta'!$L$2:$L$2848,$AE87)*$AI$6,$AJ$6))</f>
        <v/>
      </c>
      <c r="S87" s="48" t="str">
        <f>IF(COUNTIFS('B-PorHerramienta'!$A$2:$A$2848,S$8,'B-PorHerramienta'!$J$2:$J$2848,$AC87,'B-PorHerramienta'!$K$2:$K$2848,$AD87,'B-PorHerramienta'!$L$2:$L$2848,$AE87,'B-PorHerramienta'!$F$2:$F$2848,"&lt;&gt;")=0,"",ROUND(SUMIFS(INDEX('B-PorHerramienta'!$F$2:$I$2848,0,$AH$6),'B-PorHerramienta'!$A$2:$A$2848,S$8,'B-PorHerramienta'!$J$2:$J$2848,$AC87,'B-PorHerramienta'!$K$2:$K$2848,$AD87,'B-PorHerramienta'!$L$2:$L$2848,$AE87)*$AI$6,$AJ$6))</f>
        <v/>
      </c>
      <c r="T87" s="48" t="str">
        <f>IF(COUNTIFS('B-PorHerramienta'!$A$2:$A$2848,T$8,'B-PorHerramienta'!$J$2:$J$2848,$AC87,'B-PorHerramienta'!$K$2:$K$2848,$AD87,'B-PorHerramienta'!$L$2:$L$2848,$AE87,'B-PorHerramienta'!$F$2:$F$2848,"&lt;&gt;")=0,"",ROUND(SUMIFS(INDEX('B-PorHerramienta'!$F$2:$I$2848,0,$AH$6),'B-PorHerramienta'!$A$2:$A$2848,T$8,'B-PorHerramienta'!$J$2:$J$2848,$AC87,'B-PorHerramienta'!$K$2:$K$2848,$AD87,'B-PorHerramienta'!$L$2:$L$2848,$AE87)*$AI$6,$AJ$6))</f>
        <v/>
      </c>
      <c r="U87" s="48" t="str">
        <f>IF(COUNTIFS('B-PorHerramienta'!$A$2:$A$2848,U$8,'B-PorHerramienta'!$J$2:$J$2848,$AC87,'B-PorHerramienta'!$K$2:$K$2848,$AD87,'B-PorHerramienta'!$L$2:$L$2848,$AE87,'B-PorHerramienta'!$F$2:$F$2848,"&lt;&gt;")=0,"",ROUND(SUMIFS(INDEX('B-PorHerramienta'!$F$2:$I$2848,0,$AH$6),'B-PorHerramienta'!$A$2:$A$2848,U$8,'B-PorHerramienta'!$J$2:$J$2848,$AC87,'B-PorHerramienta'!$K$2:$K$2848,$AD87,'B-PorHerramienta'!$L$2:$L$2848,$AE87)*$AI$6,$AJ$6))</f>
        <v/>
      </c>
      <c r="V87" s="48" t="str">
        <f>IF(COUNTIFS('B-PorHerramienta'!$A$2:$A$2848,V$8,'B-PorHerramienta'!$J$2:$J$2848,$AC87,'B-PorHerramienta'!$K$2:$K$2848,$AD87,'B-PorHerramienta'!$L$2:$L$2848,$AE87,'B-PorHerramienta'!$F$2:$F$2848,"&lt;&gt;")=0,"",ROUND(SUMIFS(INDEX('B-PorHerramienta'!$F$2:$I$2848,0,$AH$6),'B-PorHerramienta'!$A$2:$A$2848,V$8,'B-PorHerramienta'!$J$2:$J$2848,$AC87,'B-PorHerramienta'!$K$2:$K$2848,$AD87,'B-PorHerramienta'!$L$2:$L$2848,$AE87)*$AI$6,$AJ$6))</f>
        <v/>
      </c>
      <c r="W87" s="48" t="str">
        <f>IF(COUNTIFS('B-PorHerramienta'!$A$2:$A$2848,W$8,'B-PorHerramienta'!$J$2:$J$2848,$AC87,'B-PorHerramienta'!$K$2:$K$2848,$AD87,'B-PorHerramienta'!$L$2:$L$2848,$AE87,'B-PorHerramienta'!$F$2:$F$2848,"&lt;&gt;")=0,"",ROUND(SUMIFS(INDEX('B-PorHerramienta'!$F$2:$I$2848,0,$AH$6),'B-PorHerramienta'!$A$2:$A$2848,W$8,'B-PorHerramienta'!$J$2:$J$2848,$AC87,'B-PorHerramienta'!$K$2:$K$2848,$AD87,'B-PorHerramienta'!$L$2:$L$2848,$AE87)*$AI$6,$AJ$6))</f>
        <v/>
      </c>
      <c r="X87" s="48" t="str">
        <f>IF(COUNTIFS('B-PorHerramienta'!$A$2:$A$2848,X$8,'B-PorHerramienta'!$J$2:$J$2848,$AC87,'B-PorHerramienta'!$K$2:$K$2848,$AD87,'B-PorHerramienta'!$L$2:$L$2848,$AE87,'B-PorHerramienta'!$F$2:$F$2848,"&lt;&gt;")=0,"",ROUND(SUMIFS(INDEX('B-PorHerramienta'!$F$2:$I$2848,0,$AH$6),'B-PorHerramienta'!$A$2:$A$2848,X$8,'B-PorHerramienta'!$J$2:$J$2848,$AC87,'B-PorHerramienta'!$K$2:$K$2848,$AD87,'B-PorHerramienta'!$L$2:$L$2848,$AE87)*$AI$6,$AJ$6))</f>
        <v/>
      </c>
      <c r="Y87" s="48" t="str">
        <f>IF(COUNTIFS('B-PorHerramienta'!$A$2:$A$2848,Y$8,'B-PorHerramienta'!$J$2:$J$2848,$AC87,'B-PorHerramienta'!$K$2:$K$2848,$AD87,'B-PorHerramienta'!$L$2:$L$2848,$AE87,'B-PorHerramienta'!$F$2:$F$2848,"&lt;&gt;")=0,"",ROUND(SUMIFS(INDEX('B-PorHerramienta'!$F$2:$I$2848,0,$AH$6),'B-PorHerramienta'!$A$2:$A$2848,Y$8,'B-PorHerramienta'!$J$2:$J$2848,$AC87,'B-PorHerramienta'!$K$2:$K$2848,$AD87,'B-PorHerramienta'!$L$2:$L$2848,$AE87)*$AI$6,$AJ$6))</f>
        <v/>
      </c>
      <c r="Z87" s="48" t="str">
        <f>IF(COUNTIFS('B-PorHerramienta'!$A$2:$A$2848,Z$8,'B-PorHerramienta'!$J$2:$J$2848,$AC87,'B-PorHerramienta'!$K$2:$K$2848,$AD87,'B-PorHerramienta'!$L$2:$L$2848,$AE87,'B-PorHerramienta'!$F$2:$F$2848,"&lt;&gt;")=0,"",ROUND(SUMIFS(INDEX('B-PorHerramienta'!$F$2:$I$2848,0,$AH$6),'B-PorHerramienta'!$A$2:$A$2848,Z$8,'B-PorHerramienta'!$J$2:$J$2848,$AC87,'B-PorHerramienta'!$K$2:$K$2848,$AD87,'B-PorHerramienta'!$L$2:$L$2848,$AE87)*$AI$6,$AJ$6))</f>
        <v/>
      </c>
      <c r="AA87" s="6"/>
      <c r="AB87" s="35">
        <v>2</v>
      </c>
      <c r="AC87" s="35" t="s">
        <v>1114</v>
      </c>
      <c r="AD87" s="35" t="s">
        <v>1115</v>
      </c>
      <c r="AE87" s="35" t="s">
        <v>1814</v>
      </c>
      <c r="AF87" s="35"/>
      <c r="AG87" s="35"/>
      <c r="AH87" s="35"/>
      <c r="AI87" s="35"/>
      <c r="AJ87" s="35"/>
      <c r="AK87" s="35"/>
    </row>
    <row r="88" spans="1:37" ht="75" hidden="1" outlineLevel="2" collapsed="1" x14ac:dyDescent="0.25">
      <c r="A88" s="49" t="s">
        <v>2129</v>
      </c>
      <c r="B88" s="47" t="s">
        <v>699</v>
      </c>
      <c r="C88" s="48" t="str">
        <f>IF(COUNTIFS('B-PorHerramienta'!$A$2:$A$2848,C$8,'B-PorHerramienta'!$J$2:$J$2848,$AC88,'B-PorHerramienta'!$K$2:$K$2848,$AD88,'B-PorHerramienta'!$L$2:$L$2848,$AE88,'B-PorHerramienta'!$F$2:$F$2848,"&lt;&gt;")=0,"",ROUND(SUMIFS(INDEX('B-PorHerramienta'!$F$2:$I$2848,0,$AH$6),'B-PorHerramienta'!$A$2:$A$2848,C$8,'B-PorHerramienta'!$J$2:$J$2848,$AC88,'B-PorHerramienta'!$K$2:$K$2848,$AD88,'B-PorHerramienta'!$L$2:$L$2848,$AE88)*$AI$6,$AJ$6))</f>
        <v/>
      </c>
      <c r="D88" s="48" t="str">
        <f>IF(COUNTIFS('B-PorHerramienta'!$A$2:$A$2848,D$8,'B-PorHerramienta'!$J$2:$J$2848,$AC88,'B-PorHerramienta'!$K$2:$K$2848,$AD88,'B-PorHerramienta'!$L$2:$L$2848,$AE88,'B-PorHerramienta'!$F$2:$F$2848,"&lt;&gt;")=0,"",ROUND(SUMIFS(INDEX('B-PorHerramienta'!$F$2:$I$2848,0,$AH$6),'B-PorHerramienta'!$A$2:$A$2848,D$8,'B-PorHerramienta'!$J$2:$J$2848,$AC88,'B-PorHerramienta'!$K$2:$K$2848,$AD88,'B-PorHerramienta'!$L$2:$L$2848,$AE88)*$AI$6,$AJ$6))</f>
        <v/>
      </c>
      <c r="E88" s="48" t="str">
        <f>IF(COUNTIFS('B-PorHerramienta'!$A$2:$A$2848,E$8,'B-PorHerramienta'!$J$2:$J$2848,$AC88,'B-PorHerramienta'!$K$2:$K$2848,$AD88,'B-PorHerramienta'!$L$2:$L$2848,$AE88,'B-PorHerramienta'!$F$2:$F$2848,"&lt;&gt;")=0,"",ROUND(SUMIFS(INDEX('B-PorHerramienta'!$F$2:$I$2848,0,$AH$6),'B-PorHerramienta'!$A$2:$A$2848,E$8,'B-PorHerramienta'!$J$2:$J$2848,$AC88,'B-PorHerramienta'!$K$2:$K$2848,$AD88,'B-PorHerramienta'!$L$2:$L$2848,$AE88)*$AI$6,$AJ$6))</f>
        <v/>
      </c>
      <c r="F88" s="48" t="str">
        <f>IF(COUNTIFS('B-PorHerramienta'!$A$2:$A$2848,F$8,'B-PorHerramienta'!$J$2:$J$2848,$AC88,'B-PorHerramienta'!$K$2:$K$2848,$AD88,'B-PorHerramienta'!$L$2:$L$2848,$AE88,'B-PorHerramienta'!$F$2:$F$2848,"&lt;&gt;")=0,"",ROUND(SUMIFS(INDEX('B-PorHerramienta'!$F$2:$I$2848,0,$AH$6),'B-PorHerramienta'!$A$2:$A$2848,F$8,'B-PorHerramienta'!$J$2:$J$2848,$AC88,'B-PorHerramienta'!$K$2:$K$2848,$AD88,'B-PorHerramienta'!$L$2:$L$2848,$AE88)*$AI$6,$AJ$6))</f>
        <v/>
      </c>
      <c r="G88" s="48" t="str">
        <f>IF(COUNTIFS('B-PorHerramienta'!$A$2:$A$2848,G$8,'B-PorHerramienta'!$J$2:$J$2848,$AC88,'B-PorHerramienta'!$K$2:$K$2848,$AD88,'B-PorHerramienta'!$L$2:$L$2848,$AE88,'B-PorHerramienta'!$F$2:$F$2848,"&lt;&gt;")=0,"",ROUND(SUMIFS(INDEX('B-PorHerramienta'!$F$2:$I$2848,0,$AH$6),'B-PorHerramienta'!$A$2:$A$2848,G$8,'B-PorHerramienta'!$J$2:$J$2848,$AC88,'B-PorHerramienta'!$K$2:$K$2848,$AD88,'B-PorHerramienta'!$L$2:$L$2848,$AE88)*$AI$6,$AJ$6))</f>
        <v/>
      </c>
      <c r="H88" s="48" t="str">
        <f>IF(COUNTIFS('B-PorHerramienta'!$A$2:$A$2848,H$8,'B-PorHerramienta'!$J$2:$J$2848,$AC88,'B-PorHerramienta'!$K$2:$K$2848,$AD88,'B-PorHerramienta'!$L$2:$L$2848,$AE88,'B-PorHerramienta'!$F$2:$F$2848,"&lt;&gt;")=0,"",ROUND(SUMIFS(INDEX('B-PorHerramienta'!$F$2:$I$2848,0,$AH$6),'B-PorHerramienta'!$A$2:$A$2848,H$8,'B-PorHerramienta'!$J$2:$J$2848,$AC88,'B-PorHerramienta'!$K$2:$K$2848,$AD88,'B-PorHerramienta'!$L$2:$L$2848,$AE88)*$AI$6,$AJ$6))</f>
        <v/>
      </c>
      <c r="I88" s="48" t="str">
        <f>IF(COUNTIFS('B-PorHerramienta'!$A$2:$A$2848,I$8,'B-PorHerramienta'!$J$2:$J$2848,$AC88,'B-PorHerramienta'!$K$2:$K$2848,$AD88,'B-PorHerramienta'!$L$2:$L$2848,$AE88,'B-PorHerramienta'!$F$2:$F$2848,"&lt;&gt;")=0,"",ROUND(SUMIFS(INDEX('B-PorHerramienta'!$F$2:$I$2848,0,$AH$6),'B-PorHerramienta'!$A$2:$A$2848,I$8,'B-PorHerramienta'!$J$2:$J$2848,$AC88,'B-PorHerramienta'!$K$2:$K$2848,$AD88,'B-PorHerramienta'!$L$2:$L$2848,$AE88)*$AI$6,$AJ$6))</f>
        <v/>
      </c>
      <c r="J88" s="48" t="str">
        <f>IF(COUNTIFS('B-PorHerramienta'!$A$2:$A$2848,J$8,'B-PorHerramienta'!$J$2:$J$2848,$AC88,'B-PorHerramienta'!$K$2:$K$2848,$AD88,'B-PorHerramienta'!$L$2:$L$2848,$AE88,'B-PorHerramienta'!$F$2:$F$2848,"&lt;&gt;")=0,"",ROUND(SUMIFS(INDEX('B-PorHerramienta'!$F$2:$I$2848,0,$AH$6),'B-PorHerramienta'!$A$2:$A$2848,J$8,'B-PorHerramienta'!$J$2:$J$2848,$AC88,'B-PorHerramienta'!$K$2:$K$2848,$AD88,'B-PorHerramienta'!$L$2:$L$2848,$AE88)*$AI$6,$AJ$6))</f>
        <v/>
      </c>
      <c r="K88" s="48" t="str">
        <f>IF(COUNTIFS('B-PorHerramienta'!$A$2:$A$2848,K$8,'B-PorHerramienta'!$J$2:$J$2848,$AC88,'B-PorHerramienta'!$K$2:$K$2848,$AD88,'B-PorHerramienta'!$L$2:$L$2848,$AE88,'B-PorHerramienta'!$F$2:$F$2848,"&lt;&gt;")=0,"",ROUND(SUMIFS(INDEX('B-PorHerramienta'!$F$2:$I$2848,0,$AH$6),'B-PorHerramienta'!$A$2:$A$2848,K$8,'B-PorHerramienta'!$J$2:$J$2848,$AC88,'B-PorHerramienta'!$K$2:$K$2848,$AD88,'B-PorHerramienta'!$L$2:$L$2848,$AE88)*$AI$6,$AJ$6))</f>
        <v/>
      </c>
      <c r="L88" s="48" t="str">
        <f>IF(COUNTIFS('B-PorHerramienta'!$A$2:$A$2848,L$8,'B-PorHerramienta'!$J$2:$J$2848,$AC88,'B-PorHerramienta'!$K$2:$K$2848,$AD88,'B-PorHerramienta'!$L$2:$L$2848,$AE88,'B-PorHerramienta'!$F$2:$F$2848,"&lt;&gt;")=0,"",ROUND(SUMIFS(INDEX('B-PorHerramienta'!$F$2:$I$2848,0,$AH$6),'B-PorHerramienta'!$A$2:$A$2848,L$8,'B-PorHerramienta'!$J$2:$J$2848,$AC88,'B-PorHerramienta'!$K$2:$K$2848,$AD88,'B-PorHerramienta'!$L$2:$L$2848,$AE88)*$AI$6,$AJ$6))</f>
        <v/>
      </c>
      <c r="M88" s="48" t="str">
        <f>IF(COUNTIFS('B-PorHerramienta'!$A$2:$A$2848,M$8,'B-PorHerramienta'!$J$2:$J$2848,$AC88,'B-PorHerramienta'!$K$2:$K$2848,$AD88,'B-PorHerramienta'!$L$2:$L$2848,$AE88,'B-PorHerramienta'!$F$2:$F$2848,"&lt;&gt;")=0,"",ROUND(SUMIFS(INDEX('B-PorHerramienta'!$F$2:$I$2848,0,$AH$6),'B-PorHerramienta'!$A$2:$A$2848,M$8,'B-PorHerramienta'!$J$2:$J$2848,$AC88,'B-PorHerramienta'!$K$2:$K$2848,$AD88,'B-PorHerramienta'!$L$2:$L$2848,$AE88)*$AI$6,$AJ$6))</f>
        <v/>
      </c>
      <c r="N88" s="48" t="str">
        <f>IF(COUNTIFS('B-PorHerramienta'!$A$2:$A$2848,N$8,'B-PorHerramienta'!$J$2:$J$2848,$AC88,'B-PorHerramienta'!$K$2:$K$2848,$AD88,'B-PorHerramienta'!$L$2:$L$2848,$AE88,'B-PorHerramienta'!$F$2:$F$2848,"&lt;&gt;")=0,"",ROUND(SUMIFS(INDEX('B-PorHerramienta'!$F$2:$I$2848,0,$AH$6),'B-PorHerramienta'!$A$2:$A$2848,N$8,'B-PorHerramienta'!$J$2:$J$2848,$AC88,'B-PorHerramienta'!$K$2:$K$2848,$AD88,'B-PorHerramienta'!$L$2:$L$2848,$AE88)*$AI$6,$AJ$6))</f>
        <v/>
      </c>
      <c r="O88" s="48">
        <f>IF(COUNTIFS('B-PorHerramienta'!$A$2:$A$2848,O$8,'B-PorHerramienta'!$J$2:$J$2848,$AC88,'B-PorHerramienta'!$K$2:$K$2848,$AD88,'B-PorHerramienta'!$L$2:$L$2848,$AE88,'B-PorHerramienta'!$F$2:$F$2848,"&lt;&gt;")=0,"",ROUND(SUMIFS(INDEX('B-PorHerramienta'!$F$2:$I$2848,0,$AH$6),'B-PorHerramienta'!$A$2:$A$2848,O$8,'B-PorHerramienta'!$J$2:$J$2848,$AC88,'B-PorHerramienta'!$K$2:$K$2848,$AD88,'B-PorHerramienta'!$L$2:$L$2848,$AE88)*$AI$6,$AJ$6))</f>
        <v>1E-4</v>
      </c>
      <c r="P88" s="48" t="str">
        <f>IF(COUNTIFS('B-PorHerramienta'!$A$2:$A$2848,P$8,'B-PorHerramienta'!$J$2:$J$2848,$AC88,'B-PorHerramienta'!$K$2:$K$2848,$AD88,'B-PorHerramienta'!$L$2:$L$2848,$AE88,'B-PorHerramienta'!$F$2:$F$2848,"&lt;&gt;")=0,"",ROUND(SUMIFS(INDEX('B-PorHerramienta'!$F$2:$I$2848,0,$AH$6),'B-PorHerramienta'!$A$2:$A$2848,P$8,'B-PorHerramienta'!$J$2:$J$2848,$AC88,'B-PorHerramienta'!$K$2:$K$2848,$AD88,'B-PorHerramienta'!$L$2:$L$2848,$AE88)*$AI$6,$AJ$6))</f>
        <v/>
      </c>
      <c r="Q88" s="48" t="str">
        <f>IF(COUNTIFS('B-PorHerramienta'!$A$2:$A$2848,Q$8,'B-PorHerramienta'!$J$2:$J$2848,$AC88,'B-PorHerramienta'!$K$2:$K$2848,$AD88,'B-PorHerramienta'!$L$2:$L$2848,$AE88,'B-PorHerramienta'!$F$2:$F$2848,"&lt;&gt;")=0,"",ROUND(SUMIFS(INDEX('B-PorHerramienta'!$F$2:$I$2848,0,$AH$6),'B-PorHerramienta'!$A$2:$A$2848,Q$8,'B-PorHerramienta'!$J$2:$J$2848,$AC88,'B-PorHerramienta'!$K$2:$K$2848,$AD88,'B-PorHerramienta'!$L$2:$L$2848,$AE88)*$AI$6,$AJ$6))</f>
        <v/>
      </c>
      <c r="R88" s="48" t="str">
        <f>IF(COUNTIFS('B-PorHerramienta'!$A$2:$A$2848,R$8,'B-PorHerramienta'!$J$2:$J$2848,$AC88,'B-PorHerramienta'!$K$2:$K$2848,$AD88,'B-PorHerramienta'!$L$2:$L$2848,$AE88,'B-PorHerramienta'!$F$2:$F$2848,"&lt;&gt;")=0,"",ROUND(SUMIFS(INDEX('B-PorHerramienta'!$F$2:$I$2848,0,$AH$6),'B-PorHerramienta'!$A$2:$A$2848,R$8,'B-PorHerramienta'!$J$2:$J$2848,$AC88,'B-PorHerramienta'!$K$2:$K$2848,$AD88,'B-PorHerramienta'!$L$2:$L$2848,$AE88)*$AI$6,$AJ$6))</f>
        <v/>
      </c>
      <c r="S88" s="48" t="str">
        <f>IF(COUNTIFS('B-PorHerramienta'!$A$2:$A$2848,S$8,'B-PorHerramienta'!$J$2:$J$2848,$AC88,'B-PorHerramienta'!$K$2:$K$2848,$AD88,'B-PorHerramienta'!$L$2:$L$2848,$AE88,'B-PorHerramienta'!$F$2:$F$2848,"&lt;&gt;")=0,"",ROUND(SUMIFS(INDEX('B-PorHerramienta'!$F$2:$I$2848,0,$AH$6),'B-PorHerramienta'!$A$2:$A$2848,S$8,'B-PorHerramienta'!$J$2:$J$2848,$AC88,'B-PorHerramienta'!$K$2:$K$2848,$AD88,'B-PorHerramienta'!$L$2:$L$2848,$AE88)*$AI$6,$AJ$6))</f>
        <v/>
      </c>
      <c r="T88" s="48" t="str">
        <f>IF(COUNTIFS('B-PorHerramienta'!$A$2:$A$2848,T$8,'B-PorHerramienta'!$J$2:$J$2848,$AC88,'B-PorHerramienta'!$K$2:$K$2848,$AD88,'B-PorHerramienta'!$L$2:$L$2848,$AE88,'B-PorHerramienta'!$F$2:$F$2848,"&lt;&gt;")=0,"",ROUND(SUMIFS(INDEX('B-PorHerramienta'!$F$2:$I$2848,0,$AH$6),'B-PorHerramienta'!$A$2:$A$2848,T$8,'B-PorHerramienta'!$J$2:$J$2848,$AC88,'B-PorHerramienta'!$K$2:$K$2848,$AD88,'B-PorHerramienta'!$L$2:$L$2848,$AE88)*$AI$6,$AJ$6))</f>
        <v/>
      </c>
      <c r="U88" s="48" t="str">
        <f>IF(COUNTIFS('B-PorHerramienta'!$A$2:$A$2848,U$8,'B-PorHerramienta'!$J$2:$J$2848,$AC88,'B-PorHerramienta'!$K$2:$K$2848,$AD88,'B-PorHerramienta'!$L$2:$L$2848,$AE88,'B-PorHerramienta'!$F$2:$F$2848,"&lt;&gt;")=0,"",ROUND(SUMIFS(INDEX('B-PorHerramienta'!$F$2:$I$2848,0,$AH$6),'B-PorHerramienta'!$A$2:$A$2848,U$8,'B-PorHerramienta'!$J$2:$J$2848,$AC88,'B-PorHerramienta'!$K$2:$K$2848,$AD88,'B-PorHerramienta'!$L$2:$L$2848,$AE88)*$AI$6,$AJ$6))</f>
        <v/>
      </c>
      <c r="V88" s="48" t="str">
        <f>IF(COUNTIFS('B-PorHerramienta'!$A$2:$A$2848,V$8,'B-PorHerramienta'!$J$2:$J$2848,$AC88,'B-PorHerramienta'!$K$2:$K$2848,$AD88,'B-PorHerramienta'!$L$2:$L$2848,$AE88,'B-PorHerramienta'!$F$2:$F$2848,"&lt;&gt;")=0,"",ROUND(SUMIFS(INDEX('B-PorHerramienta'!$F$2:$I$2848,0,$AH$6),'B-PorHerramienta'!$A$2:$A$2848,V$8,'B-PorHerramienta'!$J$2:$J$2848,$AC88,'B-PorHerramienta'!$K$2:$K$2848,$AD88,'B-PorHerramienta'!$L$2:$L$2848,$AE88)*$AI$6,$AJ$6))</f>
        <v/>
      </c>
      <c r="W88" s="48" t="str">
        <f>IF(COUNTIFS('B-PorHerramienta'!$A$2:$A$2848,W$8,'B-PorHerramienta'!$J$2:$J$2848,$AC88,'B-PorHerramienta'!$K$2:$K$2848,$AD88,'B-PorHerramienta'!$L$2:$L$2848,$AE88,'B-PorHerramienta'!$F$2:$F$2848,"&lt;&gt;")=0,"",ROUND(SUMIFS(INDEX('B-PorHerramienta'!$F$2:$I$2848,0,$AH$6),'B-PorHerramienta'!$A$2:$A$2848,W$8,'B-PorHerramienta'!$J$2:$J$2848,$AC88,'B-PorHerramienta'!$K$2:$K$2848,$AD88,'B-PorHerramienta'!$L$2:$L$2848,$AE88)*$AI$6,$AJ$6))</f>
        <v/>
      </c>
      <c r="X88" s="48" t="str">
        <f>IF(COUNTIFS('B-PorHerramienta'!$A$2:$A$2848,X$8,'B-PorHerramienta'!$J$2:$J$2848,$AC88,'B-PorHerramienta'!$K$2:$K$2848,$AD88,'B-PorHerramienta'!$L$2:$L$2848,$AE88,'B-PorHerramienta'!$F$2:$F$2848,"&lt;&gt;")=0,"",ROUND(SUMIFS(INDEX('B-PorHerramienta'!$F$2:$I$2848,0,$AH$6),'B-PorHerramienta'!$A$2:$A$2848,X$8,'B-PorHerramienta'!$J$2:$J$2848,$AC88,'B-PorHerramienta'!$K$2:$K$2848,$AD88,'B-PorHerramienta'!$L$2:$L$2848,$AE88)*$AI$6,$AJ$6))</f>
        <v/>
      </c>
      <c r="Y88" s="48" t="str">
        <f>IF(COUNTIFS('B-PorHerramienta'!$A$2:$A$2848,Y$8,'B-PorHerramienta'!$J$2:$J$2848,$AC88,'B-PorHerramienta'!$K$2:$K$2848,$AD88,'B-PorHerramienta'!$L$2:$L$2848,$AE88,'B-PorHerramienta'!$F$2:$F$2848,"&lt;&gt;")=0,"",ROUND(SUMIFS(INDEX('B-PorHerramienta'!$F$2:$I$2848,0,$AH$6),'B-PorHerramienta'!$A$2:$A$2848,Y$8,'B-PorHerramienta'!$J$2:$J$2848,$AC88,'B-PorHerramienta'!$K$2:$K$2848,$AD88,'B-PorHerramienta'!$L$2:$L$2848,$AE88)*$AI$6,$AJ$6))</f>
        <v/>
      </c>
      <c r="Z88" s="48" t="str">
        <f>IF(COUNTIFS('B-PorHerramienta'!$A$2:$A$2848,Z$8,'B-PorHerramienta'!$J$2:$J$2848,$AC88,'B-PorHerramienta'!$K$2:$K$2848,$AD88,'B-PorHerramienta'!$L$2:$L$2848,$AE88,'B-PorHerramienta'!$F$2:$F$2848,"&lt;&gt;")=0,"",ROUND(SUMIFS(INDEX('B-PorHerramienta'!$F$2:$I$2848,0,$AH$6),'B-PorHerramienta'!$A$2:$A$2848,Z$8,'B-PorHerramienta'!$J$2:$J$2848,$AC88,'B-PorHerramienta'!$K$2:$K$2848,$AD88,'B-PorHerramienta'!$L$2:$L$2848,$AE88)*$AI$6,$AJ$6))</f>
        <v/>
      </c>
      <c r="AA88" s="6"/>
      <c r="AB88" s="35">
        <v>2</v>
      </c>
      <c r="AC88" s="35" t="s">
        <v>1114</v>
      </c>
      <c r="AD88" s="35" t="s">
        <v>1115</v>
      </c>
      <c r="AE88" s="35" t="s">
        <v>1815</v>
      </c>
      <c r="AF88" s="35"/>
      <c r="AG88" s="35"/>
      <c r="AH88" s="35"/>
      <c r="AI88" s="35"/>
      <c r="AJ88" s="35"/>
      <c r="AK88" s="35"/>
    </row>
    <row r="89" spans="1:37" ht="45" hidden="1" outlineLevel="2" collapsed="1" x14ac:dyDescent="0.25">
      <c r="A89" s="49" t="s">
        <v>2064</v>
      </c>
      <c r="B89" s="47" t="s">
        <v>633</v>
      </c>
      <c r="C89" s="48" t="str">
        <f>IF(COUNTIFS('B-PorHerramienta'!$A$2:$A$2848,C$8,'B-PorHerramienta'!$J$2:$J$2848,$AC89,'B-PorHerramienta'!$K$2:$K$2848,$AD89,'B-PorHerramienta'!$L$2:$L$2848,$AE89,'B-PorHerramienta'!$F$2:$F$2848,"&lt;&gt;")=0,"",ROUND(SUMIFS(INDEX('B-PorHerramienta'!$F$2:$I$2848,0,$AH$6),'B-PorHerramienta'!$A$2:$A$2848,C$8,'B-PorHerramienta'!$J$2:$J$2848,$AC89,'B-PorHerramienta'!$K$2:$K$2848,$AD89,'B-PorHerramienta'!$L$2:$L$2848,$AE89)*$AI$6,$AJ$6))</f>
        <v/>
      </c>
      <c r="D89" s="48" t="str">
        <f>IF(COUNTIFS('B-PorHerramienta'!$A$2:$A$2848,D$8,'B-PorHerramienta'!$J$2:$J$2848,$AC89,'B-PorHerramienta'!$K$2:$K$2848,$AD89,'B-PorHerramienta'!$L$2:$L$2848,$AE89,'B-PorHerramienta'!$F$2:$F$2848,"&lt;&gt;")=0,"",ROUND(SUMIFS(INDEX('B-PorHerramienta'!$F$2:$I$2848,0,$AH$6),'B-PorHerramienta'!$A$2:$A$2848,D$8,'B-PorHerramienta'!$J$2:$J$2848,$AC89,'B-PorHerramienta'!$K$2:$K$2848,$AD89,'B-PorHerramienta'!$L$2:$L$2848,$AE89)*$AI$6,$AJ$6))</f>
        <v/>
      </c>
      <c r="E89" s="48" t="str">
        <f>IF(COUNTIFS('B-PorHerramienta'!$A$2:$A$2848,E$8,'B-PorHerramienta'!$J$2:$J$2848,$AC89,'B-PorHerramienta'!$K$2:$K$2848,$AD89,'B-PorHerramienta'!$L$2:$L$2848,$AE89,'B-PorHerramienta'!$F$2:$F$2848,"&lt;&gt;")=0,"",ROUND(SUMIFS(INDEX('B-PorHerramienta'!$F$2:$I$2848,0,$AH$6),'B-PorHerramienta'!$A$2:$A$2848,E$8,'B-PorHerramienta'!$J$2:$J$2848,$AC89,'B-PorHerramienta'!$K$2:$K$2848,$AD89,'B-PorHerramienta'!$L$2:$L$2848,$AE89)*$AI$6,$AJ$6))</f>
        <v/>
      </c>
      <c r="F89" s="48" t="str">
        <f>IF(COUNTIFS('B-PorHerramienta'!$A$2:$A$2848,F$8,'B-PorHerramienta'!$J$2:$J$2848,$AC89,'B-PorHerramienta'!$K$2:$K$2848,$AD89,'B-PorHerramienta'!$L$2:$L$2848,$AE89,'B-PorHerramienta'!$F$2:$F$2848,"&lt;&gt;")=0,"",ROUND(SUMIFS(INDEX('B-PorHerramienta'!$F$2:$I$2848,0,$AH$6),'B-PorHerramienta'!$A$2:$A$2848,F$8,'B-PorHerramienta'!$J$2:$J$2848,$AC89,'B-PorHerramienta'!$K$2:$K$2848,$AD89,'B-PorHerramienta'!$L$2:$L$2848,$AE89)*$AI$6,$AJ$6))</f>
        <v/>
      </c>
      <c r="G89" s="48" t="str">
        <f>IF(COUNTIFS('B-PorHerramienta'!$A$2:$A$2848,G$8,'B-PorHerramienta'!$J$2:$J$2848,$AC89,'B-PorHerramienta'!$K$2:$K$2848,$AD89,'B-PorHerramienta'!$L$2:$L$2848,$AE89,'B-PorHerramienta'!$F$2:$F$2848,"&lt;&gt;")=0,"",ROUND(SUMIFS(INDEX('B-PorHerramienta'!$F$2:$I$2848,0,$AH$6),'B-PorHerramienta'!$A$2:$A$2848,G$8,'B-PorHerramienta'!$J$2:$J$2848,$AC89,'B-PorHerramienta'!$K$2:$K$2848,$AD89,'B-PorHerramienta'!$L$2:$L$2848,$AE89)*$AI$6,$AJ$6))</f>
        <v/>
      </c>
      <c r="H89" s="48" t="str">
        <f>IF(COUNTIFS('B-PorHerramienta'!$A$2:$A$2848,H$8,'B-PorHerramienta'!$J$2:$J$2848,$AC89,'B-PorHerramienta'!$K$2:$K$2848,$AD89,'B-PorHerramienta'!$L$2:$L$2848,$AE89,'B-PorHerramienta'!$F$2:$F$2848,"&lt;&gt;")=0,"",ROUND(SUMIFS(INDEX('B-PorHerramienta'!$F$2:$I$2848,0,$AH$6),'B-PorHerramienta'!$A$2:$A$2848,H$8,'B-PorHerramienta'!$J$2:$J$2848,$AC89,'B-PorHerramienta'!$K$2:$K$2848,$AD89,'B-PorHerramienta'!$L$2:$L$2848,$AE89)*$AI$6,$AJ$6))</f>
        <v/>
      </c>
      <c r="I89" s="48" t="str">
        <f>IF(COUNTIFS('B-PorHerramienta'!$A$2:$A$2848,I$8,'B-PorHerramienta'!$J$2:$J$2848,$AC89,'B-PorHerramienta'!$K$2:$K$2848,$AD89,'B-PorHerramienta'!$L$2:$L$2848,$AE89,'B-PorHerramienta'!$F$2:$F$2848,"&lt;&gt;")=0,"",ROUND(SUMIFS(INDEX('B-PorHerramienta'!$F$2:$I$2848,0,$AH$6),'B-PorHerramienta'!$A$2:$A$2848,I$8,'B-PorHerramienta'!$J$2:$J$2848,$AC89,'B-PorHerramienta'!$K$2:$K$2848,$AD89,'B-PorHerramienta'!$L$2:$L$2848,$AE89)*$AI$6,$AJ$6))</f>
        <v/>
      </c>
      <c r="J89" s="48" t="str">
        <f>IF(COUNTIFS('B-PorHerramienta'!$A$2:$A$2848,J$8,'B-PorHerramienta'!$J$2:$J$2848,$AC89,'B-PorHerramienta'!$K$2:$K$2848,$AD89,'B-PorHerramienta'!$L$2:$L$2848,$AE89,'B-PorHerramienta'!$F$2:$F$2848,"&lt;&gt;")=0,"",ROUND(SUMIFS(INDEX('B-PorHerramienta'!$F$2:$I$2848,0,$AH$6),'B-PorHerramienta'!$A$2:$A$2848,J$8,'B-PorHerramienta'!$J$2:$J$2848,$AC89,'B-PorHerramienta'!$K$2:$K$2848,$AD89,'B-PorHerramienta'!$L$2:$L$2848,$AE89)*$AI$6,$AJ$6))</f>
        <v/>
      </c>
      <c r="K89" s="48" t="str">
        <f>IF(COUNTIFS('B-PorHerramienta'!$A$2:$A$2848,K$8,'B-PorHerramienta'!$J$2:$J$2848,$AC89,'B-PorHerramienta'!$K$2:$K$2848,$AD89,'B-PorHerramienta'!$L$2:$L$2848,$AE89,'B-PorHerramienta'!$F$2:$F$2848,"&lt;&gt;")=0,"",ROUND(SUMIFS(INDEX('B-PorHerramienta'!$F$2:$I$2848,0,$AH$6),'B-PorHerramienta'!$A$2:$A$2848,K$8,'B-PorHerramienta'!$J$2:$J$2848,$AC89,'B-PorHerramienta'!$K$2:$K$2848,$AD89,'B-PorHerramienta'!$L$2:$L$2848,$AE89)*$AI$6,$AJ$6))</f>
        <v/>
      </c>
      <c r="L89" s="48" t="str">
        <f>IF(COUNTIFS('B-PorHerramienta'!$A$2:$A$2848,L$8,'B-PorHerramienta'!$J$2:$J$2848,$AC89,'B-PorHerramienta'!$K$2:$K$2848,$AD89,'B-PorHerramienta'!$L$2:$L$2848,$AE89,'B-PorHerramienta'!$F$2:$F$2848,"&lt;&gt;")=0,"",ROUND(SUMIFS(INDEX('B-PorHerramienta'!$F$2:$I$2848,0,$AH$6),'B-PorHerramienta'!$A$2:$A$2848,L$8,'B-PorHerramienta'!$J$2:$J$2848,$AC89,'B-PorHerramienta'!$K$2:$K$2848,$AD89,'B-PorHerramienta'!$L$2:$L$2848,$AE89)*$AI$6,$AJ$6))</f>
        <v/>
      </c>
      <c r="M89" s="48" t="str">
        <f>IF(COUNTIFS('B-PorHerramienta'!$A$2:$A$2848,M$8,'B-PorHerramienta'!$J$2:$J$2848,$AC89,'B-PorHerramienta'!$K$2:$K$2848,$AD89,'B-PorHerramienta'!$L$2:$L$2848,$AE89,'B-PorHerramienta'!$F$2:$F$2848,"&lt;&gt;")=0,"",ROUND(SUMIFS(INDEX('B-PorHerramienta'!$F$2:$I$2848,0,$AH$6),'B-PorHerramienta'!$A$2:$A$2848,M$8,'B-PorHerramienta'!$J$2:$J$2848,$AC89,'B-PorHerramienta'!$K$2:$K$2848,$AD89,'B-PorHerramienta'!$L$2:$L$2848,$AE89)*$AI$6,$AJ$6))</f>
        <v/>
      </c>
      <c r="N89" s="48" t="str">
        <f>IF(COUNTIFS('B-PorHerramienta'!$A$2:$A$2848,N$8,'B-PorHerramienta'!$J$2:$J$2848,$AC89,'B-PorHerramienta'!$K$2:$K$2848,$AD89,'B-PorHerramienta'!$L$2:$L$2848,$AE89,'B-PorHerramienta'!$F$2:$F$2848,"&lt;&gt;")=0,"",ROUND(SUMIFS(INDEX('B-PorHerramienta'!$F$2:$I$2848,0,$AH$6),'B-PorHerramienta'!$A$2:$A$2848,N$8,'B-PorHerramienta'!$J$2:$J$2848,$AC89,'B-PorHerramienta'!$K$2:$K$2848,$AD89,'B-PorHerramienta'!$L$2:$L$2848,$AE89)*$AI$6,$AJ$6))</f>
        <v/>
      </c>
      <c r="O89" s="48" t="str">
        <f>IF(COUNTIFS('B-PorHerramienta'!$A$2:$A$2848,O$8,'B-PorHerramienta'!$J$2:$J$2848,$AC89,'B-PorHerramienta'!$K$2:$K$2848,$AD89,'B-PorHerramienta'!$L$2:$L$2848,$AE89,'B-PorHerramienta'!$F$2:$F$2848,"&lt;&gt;")=0,"",ROUND(SUMIFS(INDEX('B-PorHerramienta'!$F$2:$I$2848,0,$AH$6),'B-PorHerramienta'!$A$2:$A$2848,O$8,'B-PorHerramienta'!$J$2:$J$2848,$AC89,'B-PorHerramienta'!$K$2:$K$2848,$AD89,'B-PorHerramienta'!$L$2:$L$2848,$AE89)*$AI$6,$AJ$6))</f>
        <v/>
      </c>
      <c r="P89" s="48">
        <f>IF(COUNTIFS('B-PorHerramienta'!$A$2:$A$2848,P$8,'B-PorHerramienta'!$J$2:$J$2848,$AC89,'B-PorHerramienta'!$K$2:$K$2848,$AD89,'B-PorHerramienta'!$L$2:$L$2848,$AE89,'B-PorHerramienta'!$F$2:$F$2848,"&lt;&gt;")=0,"",ROUND(SUMIFS(INDEX('B-PorHerramienta'!$F$2:$I$2848,0,$AH$6),'B-PorHerramienta'!$A$2:$A$2848,P$8,'B-PorHerramienta'!$J$2:$J$2848,$AC89,'B-PorHerramienta'!$K$2:$K$2848,$AD89,'B-PorHerramienta'!$L$2:$L$2848,$AE89)*$AI$6,$AJ$6))</f>
        <v>1.3899999999999999E-2</v>
      </c>
      <c r="Q89" s="48" t="str">
        <f>IF(COUNTIFS('B-PorHerramienta'!$A$2:$A$2848,Q$8,'B-PorHerramienta'!$J$2:$J$2848,$AC89,'B-PorHerramienta'!$K$2:$K$2848,$AD89,'B-PorHerramienta'!$L$2:$L$2848,$AE89,'B-PorHerramienta'!$F$2:$F$2848,"&lt;&gt;")=0,"",ROUND(SUMIFS(INDEX('B-PorHerramienta'!$F$2:$I$2848,0,$AH$6),'B-PorHerramienta'!$A$2:$A$2848,Q$8,'B-PorHerramienta'!$J$2:$J$2848,$AC89,'B-PorHerramienta'!$K$2:$K$2848,$AD89,'B-PorHerramienta'!$L$2:$L$2848,$AE89)*$AI$6,$AJ$6))</f>
        <v/>
      </c>
      <c r="R89" s="48" t="str">
        <f>IF(COUNTIFS('B-PorHerramienta'!$A$2:$A$2848,R$8,'B-PorHerramienta'!$J$2:$J$2848,$AC89,'B-PorHerramienta'!$K$2:$K$2848,$AD89,'B-PorHerramienta'!$L$2:$L$2848,$AE89,'B-PorHerramienta'!$F$2:$F$2848,"&lt;&gt;")=0,"",ROUND(SUMIFS(INDEX('B-PorHerramienta'!$F$2:$I$2848,0,$AH$6),'B-PorHerramienta'!$A$2:$A$2848,R$8,'B-PorHerramienta'!$J$2:$J$2848,$AC89,'B-PorHerramienta'!$K$2:$K$2848,$AD89,'B-PorHerramienta'!$L$2:$L$2848,$AE89)*$AI$6,$AJ$6))</f>
        <v/>
      </c>
      <c r="S89" s="48" t="str">
        <f>IF(COUNTIFS('B-PorHerramienta'!$A$2:$A$2848,S$8,'B-PorHerramienta'!$J$2:$J$2848,$AC89,'B-PorHerramienta'!$K$2:$K$2848,$AD89,'B-PorHerramienta'!$L$2:$L$2848,$AE89,'B-PorHerramienta'!$F$2:$F$2848,"&lt;&gt;")=0,"",ROUND(SUMIFS(INDEX('B-PorHerramienta'!$F$2:$I$2848,0,$AH$6),'B-PorHerramienta'!$A$2:$A$2848,S$8,'B-PorHerramienta'!$J$2:$J$2848,$AC89,'B-PorHerramienta'!$K$2:$K$2848,$AD89,'B-PorHerramienta'!$L$2:$L$2848,$AE89)*$AI$6,$AJ$6))</f>
        <v/>
      </c>
      <c r="T89" s="48" t="str">
        <f>IF(COUNTIFS('B-PorHerramienta'!$A$2:$A$2848,T$8,'B-PorHerramienta'!$J$2:$J$2848,$AC89,'B-PorHerramienta'!$K$2:$K$2848,$AD89,'B-PorHerramienta'!$L$2:$L$2848,$AE89,'B-PorHerramienta'!$F$2:$F$2848,"&lt;&gt;")=0,"",ROUND(SUMIFS(INDEX('B-PorHerramienta'!$F$2:$I$2848,0,$AH$6),'B-PorHerramienta'!$A$2:$A$2848,T$8,'B-PorHerramienta'!$J$2:$J$2848,$AC89,'B-PorHerramienta'!$K$2:$K$2848,$AD89,'B-PorHerramienta'!$L$2:$L$2848,$AE89)*$AI$6,$AJ$6))</f>
        <v/>
      </c>
      <c r="U89" s="48" t="str">
        <f>IF(COUNTIFS('B-PorHerramienta'!$A$2:$A$2848,U$8,'B-PorHerramienta'!$J$2:$J$2848,$AC89,'B-PorHerramienta'!$K$2:$K$2848,$AD89,'B-PorHerramienta'!$L$2:$L$2848,$AE89,'B-PorHerramienta'!$F$2:$F$2848,"&lt;&gt;")=0,"",ROUND(SUMIFS(INDEX('B-PorHerramienta'!$F$2:$I$2848,0,$AH$6),'B-PorHerramienta'!$A$2:$A$2848,U$8,'B-PorHerramienta'!$J$2:$J$2848,$AC89,'B-PorHerramienta'!$K$2:$K$2848,$AD89,'B-PorHerramienta'!$L$2:$L$2848,$AE89)*$AI$6,$AJ$6))</f>
        <v/>
      </c>
      <c r="V89" s="48" t="str">
        <f>IF(COUNTIFS('B-PorHerramienta'!$A$2:$A$2848,V$8,'B-PorHerramienta'!$J$2:$J$2848,$AC89,'B-PorHerramienta'!$K$2:$K$2848,$AD89,'B-PorHerramienta'!$L$2:$L$2848,$AE89,'B-PorHerramienta'!$F$2:$F$2848,"&lt;&gt;")=0,"",ROUND(SUMIFS(INDEX('B-PorHerramienta'!$F$2:$I$2848,0,$AH$6),'B-PorHerramienta'!$A$2:$A$2848,V$8,'B-PorHerramienta'!$J$2:$J$2848,$AC89,'B-PorHerramienta'!$K$2:$K$2848,$AD89,'B-PorHerramienta'!$L$2:$L$2848,$AE89)*$AI$6,$AJ$6))</f>
        <v/>
      </c>
      <c r="W89" s="48" t="str">
        <f>IF(COUNTIFS('B-PorHerramienta'!$A$2:$A$2848,W$8,'B-PorHerramienta'!$J$2:$J$2848,$AC89,'B-PorHerramienta'!$K$2:$K$2848,$AD89,'B-PorHerramienta'!$L$2:$L$2848,$AE89,'B-PorHerramienta'!$F$2:$F$2848,"&lt;&gt;")=0,"",ROUND(SUMIFS(INDEX('B-PorHerramienta'!$F$2:$I$2848,0,$AH$6),'B-PorHerramienta'!$A$2:$A$2848,W$8,'B-PorHerramienta'!$J$2:$J$2848,$AC89,'B-PorHerramienta'!$K$2:$K$2848,$AD89,'B-PorHerramienta'!$L$2:$L$2848,$AE89)*$AI$6,$AJ$6))</f>
        <v/>
      </c>
      <c r="X89" s="48" t="str">
        <f>IF(COUNTIFS('B-PorHerramienta'!$A$2:$A$2848,X$8,'B-PorHerramienta'!$J$2:$J$2848,$AC89,'B-PorHerramienta'!$K$2:$K$2848,$AD89,'B-PorHerramienta'!$L$2:$L$2848,$AE89,'B-PorHerramienta'!$F$2:$F$2848,"&lt;&gt;")=0,"",ROUND(SUMIFS(INDEX('B-PorHerramienta'!$F$2:$I$2848,0,$AH$6),'B-PorHerramienta'!$A$2:$A$2848,X$8,'B-PorHerramienta'!$J$2:$J$2848,$AC89,'B-PorHerramienta'!$K$2:$K$2848,$AD89,'B-PorHerramienta'!$L$2:$L$2848,$AE89)*$AI$6,$AJ$6))</f>
        <v/>
      </c>
      <c r="Y89" s="48" t="str">
        <f>IF(COUNTIFS('B-PorHerramienta'!$A$2:$A$2848,Y$8,'B-PorHerramienta'!$J$2:$J$2848,$AC89,'B-PorHerramienta'!$K$2:$K$2848,$AD89,'B-PorHerramienta'!$L$2:$L$2848,$AE89,'B-PorHerramienta'!$F$2:$F$2848,"&lt;&gt;")=0,"",ROUND(SUMIFS(INDEX('B-PorHerramienta'!$F$2:$I$2848,0,$AH$6),'B-PorHerramienta'!$A$2:$A$2848,Y$8,'B-PorHerramienta'!$J$2:$J$2848,$AC89,'B-PorHerramienta'!$K$2:$K$2848,$AD89,'B-PorHerramienta'!$L$2:$L$2848,$AE89)*$AI$6,$AJ$6))</f>
        <v/>
      </c>
      <c r="Z89" s="48" t="str">
        <f>IF(COUNTIFS('B-PorHerramienta'!$A$2:$A$2848,Z$8,'B-PorHerramienta'!$J$2:$J$2848,$AC89,'B-PorHerramienta'!$K$2:$K$2848,$AD89,'B-PorHerramienta'!$L$2:$L$2848,$AE89,'B-PorHerramienta'!$F$2:$F$2848,"&lt;&gt;")=0,"",ROUND(SUMIFS(INDEX('B-PorHerramienta'!$F$2:$I$2848,0,$AH$6),'B-PorHerramienta'!$A$2:$A$2848,Z$8,'B-PorHerramienta'!$J$2:$J$2848,$AC89,'B-PorHerramienta'!$K$2:$K$2848,$AD89,'B-PorHerramienta'!$L$2:$L$2848,$AE89)*$AI$6,$AJ$6))</f>
        <v/>
      </c>
      <c r="AA89" s="6"/>
      <c r="AB89" s="35">
        <v>2</v>
      </c>
      <c r="AC89" s="35" t="s">
        <v>1114</v>
      </c>
      <c r="AD89" s="35" t="s">
        <v>1115</v>
      </c>
      <c r="AE89" s="35" t="s">
        <v>1829</v>
      </c>
      <c r="AF89" s="35"/>
      <c r="AG89" s="35"/>
      <c r="AH89" s="35"/>
      <c r="AI89" s="35"/>
      <c r="AJ89" s="35"/>
      <c r="AK89" s="35"/>
    </row>
    <row r="90" spans="1:37" ht="105" hidden="1" outlineLevel="2" collapsed="1" x14ac:dyDescent="0.25">
      <c r="A90" s="49" t="s">
        <v>2128</v>
      </c>
      <c r="B90" s="47" t="s">
        <v>635</v>
      </c>
      <c r="C90" s="48" t="str">
        <f>IF(COUNTIFS('B-PorHerramienta'!$A$2:$A$2848,C$8,'B-PorHerramienta'!$J$2:$J$2848,$AC90,'B-PorHerramienta'!$K$2:$K$2848,$AD90,'B-PorHerramienta'!$L$2:$L$2848,$AE90,'B-PorHerramienta'!$F$2:$F$2848,"&lt;&gt;")=0,"",ROUND(SUMIFS(INDEX('B-PorHerramienta'!$F$2:$I$2848,0,$AH$6),'B-PorHerramienta'!$A$2:$A$2848,C$8,'B-PorHerramienta'!$J$2:$J$2848,$AC90,'B-PorHerramienta'!$K$2:$K$2848,$AD90,'B-PorHerramienta'!$L$2:$L$2848,$AE90)*$AI$6,$AJ$6))</f>
        <v/>
      </c>
      <c r="D90" s="48" t="str">
        <f>IF(COUNTIFS('B-PorHerramienta'!$A$2:$A$2848,D$8,'B-PorHerramienta'!$J$2:$J$2848,$AC90,'B-PorHerramienta'!$K$2:$K$2848,$AD90,'B-PorHerramienta'!$L$2:$L$2848,$AE90,'B-PorHerramienta'!$F$2:$F$2848,"&lt;&gt;")=0,"",ROUND(SUMIFS(INDEX('B-PorHerramienta'!$F$2:$I$2848,0,$AH$6),'B-PorHerramienta'!$A$2:$A$2848,D$8,'B-PorHerramienta'!$J$2:$J$2848,$AC90,'B-PorHerramienta'!$K$2:$K$2848,$AD90,'B-PorHerramienta'!$L$2:$L$2848,$AE90)*$AI$6,$AJ$6))</f>
        <v/>
      </c>
      <c r="E90" s="48" t="str">
        <f>IF(COUNTIFS('B-PorHerramienta'!$A$2:$A$2848,E$8,'B-PorHerramienta'!$J$2:$J$2848,$AC90,'B-PorHerramienta'!$K$2:$K$2848,$AD90,'B-PorHerramienta'!$L$2:$L$2848,$AE90,'B-PorHerramienta'!$F$2:$F$2848,"&lt;&gt;")=0,"",ROUND(SUMIFS(INDEX('B-PorHerramienta'!$F$2:$I$2848,0,$AH$6),'B-PorHerramienta'!$A$2:$A$2848,E$8,'B-PorHerramienta'!$J$2:$J$2848,$AC90,'B-PorHerramienta'!$K$2:$K$2848,$AD90,'B-PorHerramienta'!$L$2:$L$2848,$AE90)*$AI$6,$AJ$6))</f>
        <v/>
      </c>
      <c r="F90" s="48" t="str">
        <f>IF(COUNTIFS('B-PorHerramienta'!$A$2:$A$2848,F$8,'B-PorHerramienta'!$J$2:$J$2848,$AC90,'B-PorHerramienta'!$K$2:$K$2848,$AD90,'B-PorHerramienta'!$L$2:$L$2848,$AE90,'B-PorHerramienta'!$F$2:$F$2848,"&lt;&gt;")=0,"",ROUND(SUMIFS(INDEX('B-PorHerramienta'!$F$2:$I$2848,0,$AH$6),'B-PorHerramienta'!$A$2:$A$2848,F$8,'B-PorHerramienta'!$J$2:$J$2848,$AC90,'B-PorHerramienta'!$K$2:$K$2848,$AD90,'B-PorHerramienta'!$L$2:$L$2848,$AE90)*$AI$6,$AJ$6))</f>
        <v/>
      </c>
      <c r="G90" s="48" t="str">
        <f>IF(COUNTIFS('B-PorHerramienta'!$A$2:$A$2848,G$8,'B-PorHerramienta'!$J$2:$J$2848,$AC90,'B-PorHerramienta'!$K$2:$K$2848,$AD90,'B-PorHerramienta'!$L$2:$L$2848,$AE90,'B-PorHerramienta'!$F$2:$F$2848,"&lt;&gt;")=0,"",ROUND(SUMIFS(INDEX('B-PorHerramienta'!$F$2:$I$2848,0,$AH$6),'B-PorHerramienta'!$A$2:$A$2848,G$8,'B-PorHerramienta'!$J$2:$J$2848,$AC90,'B-PorHerramienta'!$K$2:$K$2848,$AD90,'B-PorHerramienta'!$L$2:$L$2848,$AE90)*$AI$6,$AJ$6))</f>
        <v/>
      </c>
      <c r="H90" s="48" t="str">
        <f>IF(COUNTIFS('B-PorHerramienta'!$A$2:$A$2848,H$8,'B-PorHerramienta'!$J$2:$J$2848,$AC90,'B-PorHerramienta'!$K$2:$K$2848,$AD90,'B-PorHerramienta'!$L$2:$L$2848,$AE90,'B-PorHerramienta'!$F$2:$F$2848,"&lt;&gt;")=0,"",ROUND(SUMIFS(INDEX('B-PorHerramienta'!$F$2:$I$2848,0,$AH$6),'B-PorHerramienta'!$A$2:$A$2848,H$8,'B-PorHerramienta'!$J$2:$J$2848,$AC90,'B-PorHerramienta'!$K$2:$K$2848,$AD90,'B-PorHerramienta'!$L$2:$L$2848,$AE90)*$AI$6,$AJ$6))</f>
        <v/>
      </c>
      <c r="I90" s="48" t="str">
        <f>IF(COUNTIFS('B-PorHerramienta'!$A$2:$A$2848,I$8,'B-PorHerramienta'!$J$2:$J$2848,$AC90,'B-PorHerramienta'!$K$2:$K$2848,$AD90,'B-PorHerramienta'!$L$2:$L$2848,$AE90,'B-PorHerramienta'!$F$2:$F$2848,"&lt;&gt;")=0,"",ROUND(SUMIFS(INDEX('B-PorHerramienta'!$F$2:$I$2848,0,$AH$6),'B-PorHerramienta'!$A$2:$A$2848,I$8,'B-PorHerramienta'!$J$2:$J$2848,$AC90,'B-PorHerramienta'!$K$2:$K$2848,$AD90,'B-PorHerramienta'!$L$2:$L$2848,$AE90)*$AI$6,$AJ$6))</f>
        <v/>
      </c>
      <c r="J90" s="48" t="str">
        <f>IF(COUNTIFS('B-PorHerramienta'!$A$2:$A$2848,J$8,'B-PorHerramienta'!$J$2:$J$2848,$AC90,'B-PorHerramienta'!$K$2:$K$2848,$AD90,'B-PorHerramienta'!$L$2:$L$2848,$AE90,'B-PorHerramienta'!$F$2:$F$2848,"&lt;&gt;")=0,"",ROUND(SUMIFS(INDEX('B-PorHerramienta'!$F$2:$I$2848,0,$AH$6),'B-PorHerramienta'!$A$2:$A$2848,J$8,'B-PorHerramienta'!$J$2:$J$2848,$AC90,'B-PorHerramienta'!$K$2:$K$2848,$AD90,'B-PorHerramienta'!$L$2:$L$2848,$AE90)*$AI$6,$AJ$6))</f>
        <v/>
      </c>
      <c r="K90" s="48" t="str">
        <f>IF(COUNTIFS('B-PorHerramienta'!$A$2:$A$2848,K$8,'B-PorHerramienta'!$J$2:$J$2848,$AC90,'B-PorHerramienta'!$K$2:$K$2848,$AD90,'B-PorHerramienta'!$L$2:$L$2848,$AE90,'B-PorHerramienta'!$F$2:$F$2848,"&lt;&gt;")=0,"",ROUND(SUMIFS(INDEX('B-PorHerramienta'!$F$2:$I$2848,0,$AH$6),'B-PorHerramienta'!$A$2:$A$2848,K$8,'B-PorHerramienta'!$J$2:$J$2848,$AC90,'B-PorHerramienta'!$K$2:$K$2848,$AD90,'B-PorHerramienta'!$L$2:$L$2848,$AE90)*$AI$6,$AJ$6))</f>
        <v/>
      </c>
      <c r="L90" s="48" t="str">
        <f>IF(COUNTIFS('B-PorHerramienta'!$A$2:$A$2848,L$8,'B-PorHerramienta'!$J$2:$J$2848,$AC90,'B-PorHerramienta'!$K$2:$K$2848,$AD90,'B-PorHerramienta'!$L$2:$L$2848,$AE90,'B-PorHerramienta'!$F$2:$F$2848,"&lt;&gt;")=0,"",ROUND(SUMIFS(INDEX('B-PorHerramienta'!$F$2:$I$2848,0,$AH$6),'B-PorHerramienta'!$A$2:$A$2848,L$8,'B-PorHerramienta'!$J$2:$J$2848,$AC90,'B-PorHerramienta'!$K$2:$K$2848,$AD90,'B-PorHerramienta'!$L$2:$L$2848,$AE90)*$AI$6,$AJ$6))</f>
        <v/>
      </c>
      <c r="M90" s="48" t="str">
        <f>IF(COUNTIFS('B-PorHerramienta'!$A$2:$A$2848,M$8,'B-PorHerramienta'!$J$2:$J$2848,$AC90,'B-PorHerramienta'!$K$2:$K$2848,$AD90,'B-PorHerramienta'!$L$2:$L$2848,$AE90,'B-PorHerramienta'!$F$2:$F$2848,"&lt;&gt;")=0,"",ROUND(SUMIFS(INDEX('B-PorHerramienta'!$F$2:$I$2848,0,$AH$6),'B-PorHerramienta'!$A$2:$A$2848,M$8,'B-PorHerramienta'!$J$2:$J$2848,$AC90,'B-PorHerramienta'!$K$2:$K$2848,$AD90,'B-PorHerramienta'!$L$2:$L$2848,$AE90)*$AI$6,$AJ$6))</f>
        <v/>
      </c>
      <c r="N90" s="48" t="str">
        <f>IF(COUNTIFS('B-PorHerramienta'!$A$2:$A$2848,N$8,'B-PorHerramienta'!$J$2:$J$2848,$AC90,'B-PorHerramienta'!$K$2:$K$2848,$AD90,'B-PorHerramienta'!$L$2:$L$2848,$AE90,'B-PorHerramienta'!$F$2:$F$2848,"&lt;&gt;")=0,"",ROUND(SUMIFS(INDEX('B-PorHerramienta'!$F$2:$I$2848,0,$AH$6),'B-PorHerramienta'!$A$2:$A$2848,N$8,'B-PorHerramienta'!$J$2:$J$2848,$AC90,'B-PorHerramienta'!$K$2:$K$2848,$AD90,'B-PorHerramienta'!$L$2:$L$2848,$AE90)*$AI$6,$AJ$6))</f>
        <v/>
      </c>
      <c r="O90" s="48" t="str">
        <f>IF(COUNTIFS('B-PorHerramienta'!$A$2:$A$2848,O$8,'B-PorHerramienta'!$J$2:$J$2848,$AC90,'B-PorHerramienta'!$K$2:$K$2848,$AD90,'B-PorHerramienta'!$L$2:$L$2848,$AE90,'B-PorHerramienta'!$F$2:$F$2848,"&lt;&gt;")=0,"",ROUND(SUMIFS(INDEX('B-PorHerramienta'!$F$2:$I$2848,0,$AH$6),'B-PorHerramienta'!$A$2:$A$2848,O$8,'B-PorHerramienta'!$J$2:$J$2848,$AC90,'B-PorHerramienta'!$K$2:$K$2848,$AD90,'B-PorHerramienta'!$L$2:$L$2848,$AE90)*$AI$6,$AJ$6))</f>
        <v/>
      </c>
      <c r="P90" s="48">
        <f>IF(COUNTIFS('B-PorHerramienta'!$A$2:$A$2848,P$8,'B-PorHerramienta'!$J$2:$J$2848,$AC90,'B-PorHerramienta'!$K$2:$K$2848,$AD90,'B-PorHerramienta'!$L$2:$L$2848,$AE90,'B-PorHerramienta'!$F$2:$F$2848,"&lt;&gt;")=0,"",ROUND(SUMIFS(INDEX('B-PorHerramienta'!$F$2:$I$2848,0,$AH$6),'B-PorHerramienta'!$A$2:$A$2848,P$8,'B-PorHerramienta'!$J$2:$J$2848,$AC90,'B-PorHerramienta'!$K$2:$K$2848,$AD90,'B-PorHerramienta'!$L$2:$L$2848,$AE90)*$AI$6,$AJ$6))</f>
        <v>6.4999999999999997E-3</v>
      </c>
      <c r="Q90" s="48" t="str">
        <f>IF(COUNTIFS('B-PorHerramienta'!$A$2:$A$2848,Q$8,'B-PorHerramienta'!$J$2:$J$2848,$AC90,'B-PorHerramienta'!$K$2:$K$2848,$AD90,'B-PorHerramienta'!$L$2:$L$2848,$AE90,'B-PorHerramienta'!$F$2:$F$2848,"&lt;&gt;")=0,"",ROUND(SUMIFS(INDEX('B-PorHerramienta'!$F$2:$I$2848,0,$AH$6),'B-PorHerramienta'!$A$2:$A$2848,Q$8,'B-PorHerramienta'!$J$2:$J$2848,$AC90,'B-PorHerramienta'!$K$2:$K$2848,$AD90,'B-PorHerramienta'!$L$2:$L$2848,$AE90)*$AI$6,$AJ$6))</f>
        <v/>
      </c>
      <c r="R90" s="48" t="str">
        <f>IF(COUNTIFS('B-PorHerramienta'!$A$2:$A$2848,R$8,'B-PorHerramienta'!$J$2:$J$2848,$AC90,'B-PorHerramienta'!$K$2:$K$2848,$AD90,'B-PorHerramienta'!$L$2:$L$2848,$AE90,'B-PorHerramienta'!$F$2:$F$2848,"&lt;&gt;")=0,"",ROUND(SUMIFS(INDEX('B-PorHerramienta'!$F$2:$I$2848,0,$AH$6),'B-PorHerramienta'!$A$2:$A$2848,R$8,'B-PorHerramienta'!$J$2:$J$2848,$AC90,'B-PorHerramienta'!$K$2:$K$2848,$AD90,'B-PorHerramienta'!$L$2:$L$2848,$AE90)*$AI$6,$AJ$6))</f>
        <v/>
      </c>
      <c r="S90" s="48" t="str">
        <f>IF(COUNTIFS('B-PorHerramienta'!$A$2:$A$2848,S$8,'B-PorHerramienta'!$J$2:$J$2848,$AC90,'B-PorHerramienta'!$K$2:$K$2848,$AD90,'B-PorHerramienta'!$L$2:$L$2848,$AE90,'B-PorHerramienta'!$F$2:$F$2848,"&lt;&gt;")=0,"",ROUND(SUMIFS(INDEX('B-PorHerramienta'!$F$2:$I$2848,0,$AH$6),'B-PorHerramienta'!$A$2:$A$2848,S$8,'B-PorHerramienta'!$J$2:$J$2848,$AC90,'B-PorHerramienta'!$K$2:$K$2848,$AD90,'B-PorHerramienta'!$L$2:$L$2848,$AE90)*$AI$6,$AJ$6))</f>
        <v/>
      </c>
      <c r="T90" s="48" t="str">
        <f>IF(COUNTIFS('B-PorHerramienta'!$A$2:$A$2848,T$8,'B-PorHerramienta'!$J$2:$J$2848,$AC90,'B-PorHerramienta'!$K$2:$K$2848,$AD90,'B-PorHerramienta'!$L$2:$L$2848,$AE90,'B-PorHerramienta'!$F$2:$F$2848,"&lt;&gt;")=0,"",ROUND(SUMIFS(INDEX('B-PorHerramienta'!$F$2:$I$2848,0,$AH$6),'B-PorHerramienta'!$A$2:$A$2848,T$8,'B-PorHerramienta'!$J$2:$J$2848,$AC90,'B-PorHerramienta'!$K$2:$K$2848,$AD90,'B-PorHerramienta'!$L$2:$L$2848,$AE90)*$AI$6,$AJ$6))</f>
        <v/>
      </c>
      <c r="U90" s="48" t="str">
        <f>IF(COUNTIFS('B-PorHerramienta'!$A$2:$A$2848,U$8,'B-PorHerramienta'!$J$2:$J$2848,$AC90,'B-PorHerramienta'!$K$2:$K$2848,$AD90,'B-PorHerramienta'!$L$2:$L$2848,$AE90,'B-PorHerramienta'!$F$2:$F$2848,"&lt;&gt;")=0,"",ROUND(SUMIFS(INDEX('B-PorHerramienta'!$F$2:$I$2848,0,$AH$6),'B-PorHerramienta'!$A$2:$A$2848,U$8,'B-PorHerramienta'!$J$2:$J$2848,$AC90,'B-PorHerramienta'!$K$2:$K$2848,$AD90,'B-PorHerramienta'!$L$2:$L$2848,$AE90)*$AI$6,$AJ$6))</f>
        <v/>
      </c>
      <c r="V90" s="48" t="str">
        <f>IF(COUNTIFS('B-PorHerramienta'!$A$2:$A$2848,V$8,'B-PorHerramienta'!$J$2:$J$2848,$AC90,'B-PorHerramienta'!$K$2:$K$2848,$AD90,'B-PorHerramienta'!$L$2:$L$2848,$AE90,'B-PorHerramienta'!$F$2:$F$2848,"&lt;&gt;")=0,"",ROUND(SUMIFS(INDEX('B-PorHerramienta'!$F$2:$I$2848,0,$AH$6),'B-PorHerramienta'!$A$2:$A$2848,V$8,'B-PorHerramienta'!$J$2:$J$2848,$AC90,'B-PorHerramienta'!$K$2:$K$2848,$AD90,'B-PorHerramienta'!$L$2:$L$2848,$AE90)*$AI$6,$AJ$6))</f>
        <v/>
      </c>
      <c r="W90" s="48" t="str">
        <f>IF(COUNTIFS('B-PorHerramienta'!$A$2:$A$2848,W$8,'B-PorHerramienta'!$J$2:$J$2848,$AC90,'B-PorHerramienta'!$K$2:$K$2848,$AD90,'B-PorHerramienta'!$L$2:$L$2848,$AE90,'B-PorHerramienta'!$F$2:$F$2848,"&lt;&gt;")=0,"",ROUND(SUMIFS(INDEX('B-PorHerramienta'!$F$2:$I$2848,0,$AH$6),'B-PorHerramienta'!$A$2:$A$2848,W$8,'B-PorHerramienta'!$J$2:$J$2848,$AC90,'B-PorHerramienta'!$K$2:$K$2848,$AD90,'B-PorHerramienta'!$L$2:$L$2848,$AE90)*$AI$6,$AJ$6))</f>
        <v/>
      </c>
      <c r="X90" s="48" t="str">
        <f>IF(COUNTIFS('B-PorHerramienta'!$A$2:$A$2848,X$8,'B-PorHerramienta'!$J$2:$J$2848,$AC90,'B-PorHerramienta'!$K$2:$K$2848,$AD90,'B-PorHerramienta'!$L$2:$L$2848,$AE90,'B-PorHerramienta'!$F$2:$F$2848,"&lt;&gt;")=0,"",ROUND(SUMIFS(INDEX('B-PorHerramienta'!$F$2:$I$2848,0,$AH$6),'B-PorHerramienta'!$A$2:$A$2848,X$8,'B-PorHerramienta'!$J$2:$J$2848,$AC90,'B-PorHerramienta'!$K$2:$K$2848,$AD90,'B-PorHerramienta'!$L$2:$L$2848,$AE90)*$AI$6,$AJ$6))</f>
        <v/>
      </c>
      <c r="Y90" s="48" t="str">
        <f>IF(COUNTIFS('B-PorHerramienta'!$A$2:$A$2848,Y$8,'B-PorHerramienta'!$J$2:$J$2848,$AC90,'B-PorHerramienta'!$K$2:$K$2848,$AD90,'B-PorHerramienta'!$L$2:$L$2848,$AE90,'B-PorHerramienta'!$F$2:$F$2848,"&lt;&gt;")=0,"",ROUND(SUMIFS(INDEX('B-PorHerramienta'!$F$2:$I$2848,0,$AH$6),'B-PorHerramienta'!$A$2:$A$2848,Y$8,'B-PorHerramienta'!$J$2:$J$2848,$AC90,'B-PorHerramienta'!$K$2:$K$2848,$AD90,'B-PorHerramienta'!$L$2:$L$2848,$AE90)*$AI$6,$AJ$6))</f>
        <v/>
      </c>
      <c r="Z90" s="48" t="str">
        <f>IF(COUNTIFS('B-PorHerramienta'!$A$2:$A$2848,Z$8,'B-PorHerramienta'!$J$2:$J$2848,$AC90,'B-PorHerramienta'!$K$2:$K$2848,$AD90,'B-PorHerramienta'!$L$2:$L$2848,$AE90,'B-PorHerramienta'!$F$2:$F$2848,"&lt;&gt;")=0,"",ROUND(SUMIFS(INDEX('B-PorHerramienta'!$F$2:$I$2848,0,$AH$6),'B-PorHerramienta'!$A$2:$A$2848,Z$8,'B-PorHerramienta'!$J$2:$J$2848,$AC90,'B-PorHerramienta'!$K$2:$K$2848,$AD90,'B-PorHerramienta'!$L$2:$L$2848,$AE90)*$AI$6,$AJ$6))</f>
        <v/>
      </c>
      <c r="AA90" s="6"/>
      <c r="AB90" s="35">
        <v>2</v>
      </c>
      <c r="AC90" s="35" t="s">
        <v>1114</v>
      </c>
      <c r="AD90" s="35" t="s">
        <v>1115</v>
      </c>
      <c r="AE90" s="35" t="s">
        <v>1830</v>
      </c>
      <c r="AF90" s="35"/>
      <c r="AG90" s="35"/>
      <c r="AH90" s="35"/>
      <c r="AI90" s="35"/>
      <c r="AJ90" s="35"/>
      <c r="AK90" s="35"/>
    </row>
    <row r="91" spans="1:37" ht="105" hidden="1" outlineLevel="2" collapsed="1" x14ac:dyDescent="0.25">
      <c r="A91" s="49" t="s">
        <v>2127</v>
      </c>
      <c r="B91" s="47" t="s">
        <v>637</v>
      </c>
      <c r="C91" s="48" t="str">
        <f>IF(COUNTIFS('B-PorHerramienta'!$A$2:$A$2848,C$8,'B-PorHerramienta'!$J$2:$J$2848,$AC91,'B-PorHerramienta'!$K$2:$K$2848,$AD91,'B-PorHerramienta'!$L$2:$L$2848,$AE91,'B-PorHerramienta'!$F$2:$F$2848,"&lt;&gt;")=0,"",ROUND(SUMIFS(INDEX('B-PorHerramienta'!$F$2:$I$2848,0,$AH$6),'B-PorHerramienta'!$A$2:$A$2848,C$8,'B-PorHerramienta'!$J$2:$J$2848,$AC91,'B-PorHerramienta'!$K$2:$K$2848,$AD91,'B-PorHerramienta'!$L$2:$L$2848,$AE91)*$AI$6,$AJ$6))</f>
        <v/>
      </c>
      <c r="D91" s="48" t="str">
        <f>IF(COUNTIFS('B-PorHerramienta'!$A$2:$A$2848,D$8,'B-PorHerramienta'!$J$2:$J$2848,$AC91,'B-PorHerramienta'!$K$2:$K$2848,$AD91,'B-PorHerramienta'!$L$2:$L$2848,$AE91,'B-PorHerramienta'!$F$2:$F$2848,"&lt;&gt;")=0,"",ROUND(SUMIFS(INDEX('B-PorHerramienta'!$F$2:$I$2848,0,$AH$6),'B-PorHerramienta'!$A$2:$A$2848,D$8,'B-PorHerramienta'!$J$2:$J$2848,$AC91,'B-PorHerramienta'!$K$2:$K$2848,$AD91,'B-PorHerramienta'!$L$2:$L$2848,$AE91)*$AI$6,$AJ$6))</f>
        <v/>
      </c>
      <c r="E91" s="48" t="str">
        <f>IF(COUNTIFS('B-PorHerramienta'!$A$2:$A$2848,E$8,'B-PorHerramienta'!$J$2:$J$2848,$AC91,'B-PorHerramienta'!$K$2:$K$2848,$AD91,'B-PorHerramienta'!$L$2:$L$2848,$AE91,'B-PorHerramienta'!$F$2:$F$2848,"&lt;&gt;")=0,"",ROUND(SUMIFS(INDEX('B-PorHerramienta'!$F$2:$I$2848,0,$AH$6),'B-PorHerramienta'!$A$2:$A$2848,E$8,'B-PorHerramienta'!$J$2:$J$2848,$AC91,'B-PorHerramienta'!$K$2:$K$2848,$AD91,'B-PorHerramienta'!$L$2:$L$2848,$AE91)*$AI$6,$AJ$6))</f>
        <v/>
      </c>
      <c r="F91" s="48" t="str">
        <f>IF(COUNTIFS('B-PorHerramienta'!$A$2:$A$2848,F$8,'B-PorHerramienta'!$J$2:$J$2848,$AC91,'B-PorHerramienta'!$K$2:$K$2848,$AD91,'B-PorHerramienta'!$L$2:$L$2848,$AE91,'B-PorHerramienta'!$F$2:$F$2848,"&lt;&gt;")=0,"",ROUND(SUMIFS(INDEX('B-PorHerramienta'!$F$2:$I$2848,0,$AH$6),'B-PorHerramienta'!$A$2:$A$2848,F$8,'B-PorHerramienta'!$J$2:$J$2848,$AC91,'B-PorHerramienta'!$K$2:$K$2848,$AD91,'B-PorHerramienta'!$L$2:$L$2848,$AE91)*$AI$6,$AJ$6))</f>
        <v/>
      </c>
      <c r="G91" s="48" t="str">
        <f>IF(COUNTIFS('B-PorHerramienta'!$A$2:$A$2848,G$8,'B-PorHerramienta'!$J$2:$J$2848,$AC91,'B-PorHerramienta'!$K$2:$K$2848,$AD91,'B-PorHerramienta'!$L$2:$L$2848,$AE91,'B-PorHerramienta'!$F$2:$F$2848,"&lt;&gt;")=0,"",ROUND(SUMIFS(INDEX('B-PorHerramienta'!$F$2:$I$2848,0,$AH$6),'B-PorHerramienta'!$A$2:$A$2848,G$8,'B-PorHerramienta'!$J$2:$J$2848,$AC91,'B-PorHerramienta'!$K$2:$K$2848,$AD91,'B-PorHerramienta'!$L$2:$L$2848,$AE91)*$AI$6,$AJ$6))</f>
        <v/>
      </c>
      <c r="H91" s="48" t="str">
        <f>IF(COUNTIFS('B-PorHerramienta'!$A$2:$A$2848,H$8,'B-PorHerramienta'!$J$2:$J$2848,$AC91,'B-PorHerramienta'!$K$2:$K$2848,$AD91,'B-PorHerramienta'!$L$2:$L$2848,$AE91,'B-PorHerramienta'!$F$2:$F$2848,"&lt;&gt;")=0,"",ROUND(SUMIFS(INDEX('B-PorHerramienta'!$F$2:$I$2848,0,$AH$6),'B-PorHerramienta'!$A$2:$A$2848,H$8,'B-PorHerramienta'!$J$2:$J$2848,$AC91,'B-PorHerramienta'!$K$2:$K$2848,$AD91,'B-PorHerramienta'!$L$2:$L$2848,$AE91)*$AI$6,$AJ$6))</f>
        <v/>
      </c>
      <c r="I91" s="48" t="str">
        <f>IF(COUNTIFS('B-PorHerramienta'!$A$2:$A$2848,I$8,'B-PorHerramienta'!$J$2:$J$2848,$AC91,'B-PorHerramienta'!$K$2:$K$2848,$AD91,'B-PorHerramienta'!$L$2:$L$2848,$AE91,'B-PorHerramienta'!$F$2:$F$2848,"&lt;&gt;")=0,"",ROUND(SUMIFS(INDEX('B-PorHerramienta'!$F$2:$I$2848,0,$AH$6),'B-PorHerramienta'!$A$2:$A$2848,I$8,'B-PorHerramienta'!$J$2:$J$2848,$AC91,'B-PorHerramienta'!$K$2:$K$2848,$AD91,'B-PorHerramienta'!$L$2:$L$2848,$AE91)*$AI$6,$AJ$6))</f>
        <v/>
      </c>
      <c r="J91" s="48" t="str">
        <f>IF(COUNTIFS('B-PorHerramienta'!$A$2:$A$2848,J$8,'B-PorHerramienta'!$J$2:$J$2848,$AC91,'B-PorHerramienta'!$K$2:$K$2848,$AD91,'B-PorHerramienta'!$L$2:$L$2848,$AE91,'B-PorHerramienta'!$F$2:$F$2848,"&lt;&gt;")=0,"",ROUND(SUMIFS(INDEX('B-PorHerramienta'!$F$2:$I$2848,0,$AH$6),'B-PorHerramienta'!$A$2:$A$2848,J$8,'B-PorHerramienta'!$J$2:$J$2848,$AC91,'B-PorHerramienta'!$K$2:$K$2848,$AD91,'B-PorHerramienta'!$L$2:$L$2848,$AE91)*$AI$6,$AJ$6))</f>
        <v/>
      </c>
      <c r="K91" s="48" t="str">
        <f>IF(COUNTIFS('B-PorHerramienta'!$A$2:$A$2848,K$8,'B-PorHerramienta'!$J$2:$J$2848,$AC91,'B-PorHerramienta'!$K$2:$K$2848,$AD91,'B-PorHerramienta'!$L$2:$L$2848,$AE91,'B-PorHerramienta'!$F$2:$F$2848,"&lt;&gt;")=0,"",ROUND(SUMIFS(INDEX('B-PorHerramienta'!$F$2:$I$2848,0,$AH$6),'B-PorHerramienta'!$A$2:$A$2848,K$8,'B-PorHerramienta'!$J$2:$J$2848,$AC91,'B-PorHerramienta'!$K$2:$K$2848,$AD91,'B-PorHerramienta'!$L$2:$L$2848,$AE91)*$AI$6,$AJ$6))</f>
        <v/>
      </c>
      <c r="L91" s="48" t="str">
        <f>IF(COUNTIFS('B-PorHerramienta'!$A$2:$A$2848,L$8,'B-PorHerramienta'!$J$2:$J$2848,$AC91,'B-PorHerramienta'!$K$2:$K$2848,$AD91,'B-PorHerramienta'!$L$2:$L$2848,$AE91,'B-PorHerramienta'!$F$2:$F$2848,"&lt;&gt;")=0,"",ROUND(SUMIFS(INDEX('B-PorHerramienta'!$F$2:$I$2848,0,$AH$6),'B-PorHerramienta'!$A$2:$A$2848,L$8,'B-PorHerramienta'!$J$2:$J$2848,$AC91,'B-PorHerramienta'!$K$2:$K$2848,$AD91,'B-PorHerramienta'!$L$2:$L$2848,$AE91)*$AI$6,$AJ$6))</f>
        <v/>
      </c>
      <c r="M91" s="48" t="str">
        <f>IF(COUNTIFS('B-PorHerramienta'!$A$2:$A$2848,M$8,'B-PorHerramienta'!$J$2:$J$2848,$AC91,'B-PorHerramienta'!$K$2:$K$2848,$AD91,'B-PorHerramienta'!$L$2:$L$2848,$AE91,'B-PorHerramienta'!$F$2:$F$2848,"&lt;&gt;")=0,"",ROUND(SUMIFS(INDEX('B-PorHerramienta'!$F$2:$I$2848,0,$AH$6),'B-PorHerramienta'!$A$2:$A$2848,M$8,'B-PorHerramienta'!$J$2:$J$2848,$AC91,'B-PorHerramienta'!$K$2:$K$2848,$AD91,'B-PorHerramienta'!$L$2:$L$2848,$AE91)*$AI$6,$AJ$6))</f>
        <v/>
      </c>
      <c r="N91" s="48" t="str">
        <f>IF(COUNTIFS('B-PorHerramienta'!$A$2:$A$2848,N$8,'B-PorHerramienta'!$J$2:$J$2848,$AC91,'B-PorHerramienta'!$K$2:$K$2848,$AD91,'B-PorHerramienta'!$L$2:$L$2848,$AE91,'B-PorHerramienta'!$F$2:$F$2848,"&lt;&gt;")=0,"",ROUND(SUMIFS(INDEX('B-PorHerramienta'!$F$2:$I$2848,0,$AH$6),'B-PorHerramienta'!$A$2:$A$2848,N$8,'B-PorHerramienta'!$J$2:$J$2848,$AC91,'B-PorHerramienta'!$K$2:$K$2848,$AD91,'B-PorHerramienta'!$L$2:$L$2848,$AE91)*$AI$6,$AJ$6))</f>
        <v/>
      </c>
      <c r="O91" s="48" t="str">
        <f>IF(COUNTIFS('B-PorHerramienta'!$A$2:$A$2848,O$8,'B-PorHerramienta'!$J$2:$J$2848,$AC91,'B-PorHerramienta'!$K$2:$K$2848,$AD91,'B-PorHerramienta'!$L$2:$L$2848,$AE91,'B-PorHerramienta'!$F$2:$F$2848,"&lt;&gt;")=0,"",ROUND(SUMIFS(INDEX('B-PorHerramienta'!$F$2:$I$2848,0,$AH$6),'B-PorHerramienta'!$A$2:$A$2848,O$8,'B-PorHerramienta'!$J$2:$J$2848,$AC91,'B-PorHerramienta'!$K$2:$K$2848,$AD91,'B-PorHerramienta'!$L$2:$L$2848,$AE91)*$AI$6,$AJ$6))</f>
        <v/>
      </c>
      <c r="P91" s="48" t="str">
        <f>IF(COUNTIFS('B-PorHerramienta'!$A$2:$A$2848,P$8,'B-PorHerramienta'!$J$2:$J$2848,$AC91,'B-PorHerramienta'!$K$2:$K$2848,$AD91,'B-PorHerramienta'!$L$2:$L$2848,$AE91,'B-PorHerramienta'!$F$2:$F$2848,"&lt;&gt;")=0,"",ROUND(SUMIFS(INDEX('B-PorHerramienta'!$F$2:$I$2848,0,$AH$6),'B-PorHerramienta'!$A$2:$A$2848,P$8,'B-PorHerramienta'!$J$2:$J$2848,$AC91,'B-PorHerramienta'!$K$2:$K$2848,$AD91,'B-PorHerramienta'!$L$2:$L$2848,$AE91)*$AI$6,$AJ$6))</f>
        <v/>
      </c>
      <c r="Q91" s="48" t="str">
        <f>IF(COUNTIFS('B-PorHerramienta'!$A$2:$A$2848,Q$8,'B-PorHerramienta'!$J$2:$J$2848,$AC91,'B-PorHerramienta'!$K$2:$K$2848,$AD91,'B-PorHerramienta'!$L$2:$L$2848,$AE91,'B-PorHerramienta'!$F$2:$F$2848,"&lt;&gt;")=0,"",ROUND(SUMIFS(INDEX('B-PorHerramienta'!$F$2:$I$2848,0,$AH$6),'B-PorHerramienta'!$A$2:$A$2848,Q$8,'B-PorHerramienta'!$J$2:$J$2848,$AC91,'B-PorHerramienta'!$K$2:$K$2848,$AD91,'B-PorHerramienta'!$L$2:$L$2848,$AE91)*$AI$6,$AJ$6))</f>
        <v/>
      </c>
      <c r="R91" s="48" t="str">
        <f>IF(COUNTIFS('B-PorHerramienta'!$A$2:$A$2848,R$8,'B-PorHerramienta'!$J$2:$J$2848,$AC91,'B-PorHerramienta'!$K$2:$K$2848,$AD91,'B-PorHerramienta'!$L$2:$L$2848,$AE91,'B-PorHerramienta'!$F$2:$F$2848,"&lt;&gt;")=0,"",ROUND(SUMIFS(INDEX('B-PorHerramienta'!$F$2:$I$2848,0,$AH$6),'B-PorHerramienta'!$A$2:$A$2848,R$8,'B-PorHerramienta'!$J$2:$J$2848,$AC91,'B-PorHerramienta'!$K$2:$K$2848,$AD91,'B-PorHerramienta'!$L$2:$L$2848,$AE91)*$AI$6,$AJ$6))</f>
        <v/>
      </c>
      <c r="S91" s="48" t="str">
        <f>IF(COUNTIFS('B-PorHerramienta'!$A$2:$A$2848,S$8,'B-PorHerramienta'!$J$2:$J$2848,$AC91,'B-PorHerramienta'!$K$2:$K$2848,$AD91,'B-PorHerramienta'!$L$2:$L$2848,$AE91,'B-PorHerramienta'!$F$2:$F$2848,"&lt;&gt;")=0,"",ROUND(SUMIFS(INDEX('B-PorHerramienta'!$F$2:$I$2848,0,$AH$6),'B-PorHerramienta'!$A$2:$A$2848,S$8,'B-PorHerramienta'!$J$2:$J$2848,$AC91,'B-PorHerramienta'!$K$2:$K$2848,$AD91,'B-PorHerramienta'!$L$2:$L$2848,$AE91)*$AI$6,$AJ$6))</f>
        <v/>
      </c>
      <c r="T91" s="48" t="str">
        <f>IF(COUNTIFS('B-PorHerramienta'!$A$2:$A$2848,T$8,'B-PorHerramienta'!$J$2:$J$2848,$AC91,'B-PorHerramienta'!$K$2:$K$2848,$AD91,'B-PorHerramienta'!$L$2:$L$2848,$AE91,'B-PorHerramienta'!$F$2:$F$2848,"&lt;&gt;")=0,"",ROUND(SUMIFS(INDEX('B-PorHerramienta'!$F$2:$I$2848,0,$AH$6),'B-PorHerramienta'!$A$2:$A$2848,T$8,'B-PorHerramienta'!$J$2:$J$2848,$AC91,'B-PorHerramienta'!$K$2:$K$2848,$AD91,'B-PorHerramienta'!$L$2:$L$2848,$AE91)*$AI$6,$AJ$6))</f>
        <v/>
      </c>
      <c r="U91" s="48" t="str">
        <f>IF(COUNTIFS('B-PorHerramienta'!$A$2:$A$2848,U$8,'B-PorHerramienta'!$J$2:$J$2848,$AC91,'B-PorHerramienta'!$K$2:$K$2848,$AD91,'B-PorHerramienta'!$L$2:$L$2848,$AE91,'B-PorHerramienta'!$F$2:$F$2848,"&lt;&gt;")=0,"",ROUND(SUMIFS(INDEX('B-PorHerramienta'!$F$2:$I$2848,0,$AH$6),'B-PorHerramienta'!$A$2:$A$2848,U$8,'B-PorHerramienta'!$J$2:$J$2848,$AC91,'B-PorHerramienta'!$K$2:$K$2848,$AD91,'B-PorHerramienta'!$L$2:$L$2848,$AE91)*$AI$6,$AJ$6))</f>
        <v/>
      </c>
      <c r="V91" s="48" t="str">
        <f>IF(COUNTIFS('B-PorHerramienta'!$A$2:$A$2848,V$8,'B-PorHerramienta'!$J$2:$J$2848,$AC91,'B-PorHerramienta'!$K$2:$K$2848,$AD91,'B-PorHerramienta'!$L$2:$L$2848,$AE91,'B-PorHerramienta'!$F$2:$F$2848,"&lt;&gt;")=0,"",ROUND(SUMIFS(INDEX('B-PorHerramienta'!$F$2:$I$2848,0,$AH$6),'B-PorHerramienta'!$A$2:$A$2848,V$8,'B-PorHerramienta'!$J$2:$J$2848,$AC91,'B-PorHerramienta'!$K$2:$K$2848,$AD91,'B-PorHerramienta'!$L$2:$L$2848,$AE91)*$AI$6,$AJ$6))</f>
        <v/>
      </c>
      <c r="W91" s="48" t="str">
        <f>IF(COUNTIFS('B-PorHerramienta'!$A$2:$A$2848,W$8,'B-PorHerramienta'!$J$2:$J$2848,$AC91,'B-PorHerramienta'!$K$2:$K$2848,$AD91,'B-PorHerramienta'!$L$2:$L$2848,$AE91,'B-PorHerramienta'!$F$2:$F$2848,"&lt;&gt;")=0,"",ROUND(SUMIFS(INDEX('B-PorHerramienta'!$F$2:$I$2848,0,$AH$6),'B-PorHerramienta'!$A$2:$A$2848,W$8,'B-PorHerramienta'!$J$2:$J$2848,$AC91,'B-PorHerramienta'!$K$2:$K$2848,$AD91,'B-PorHerramienta'!$L$2:$L$2848,$AE91)*$AI$6,$AJ$6))</f>
        <v/>
      </c>
      <c r="X91" s="48" t="str">
        <f>IF(COUNTIFS('B-PorHerramienta'!$A$2:$A$2848,X$8,'B-PorHerramienta'!$J$2:$J$2848,$AC91,'B-PorHerramienta'!$K$2:$K$2848,$AD91,'B-PorHerramienta'!$L$2:$L$2848,$AE91,'B-PorHerramienta'!$F$2:$F$2848,"&lt;&gt;")=0,"",ROUND(SUMIFS(INDEX('B-PorHerramienta'!$F$2:$I$2848,0,$AH$6),'B-PorHerramienta'!$A$2:$A$2848,X$8,'B-PorHerramienta'!$J$2:$J$2848,$AC91,'B-PorHerramienta'!$K$2:$K$2848,$AD91,'B-PorHerramienta'!$L$2:$L$2848,$AE91)*$AI$6,$AJ$6))</f>
        <v/>
      </c>
      <c r="Y91" s="48" t="str">
        <f>IF(COUNTIFS('B-PorHerramienta'!$A$2:$A$2848,Y$8,'B-PorHerramienta'!$J$2:$J$2848,$AC91,'B-PorHerramienta'!$K$2:$K$2848,$AD91,'B-PorHerramienta'!$L$2:$L$2848,$AE91,'B-PorHerramienta'!$F$2:$F$2848,"&lt;&gt;")=0,"",ROUND(SUMIFS(INDEX('B-PorHerramienta'!$F$2:$I$2848,0,$AH$6),'B-PorHerramienta'!$A$2:$A$2848,Y$8,'B-PorHerramienta'!$J$2:$J$2848,$AC91,'B-PorHerramienta'!$K$2:$K$2848,$AD91,'B-PorHerramienta'!$L$2:$L$2848,$AE91)*$AI$6,$AJ$6))</f>
        <v/>
      </c>
      <c r="Z91" s="48" t="str">
        <f>IF(COUNTIFS('B-PorHerramienta'!$A$2:$A$2848,Z$8,'B-PorHerramienta'!$J$2:$J$2848,$AC91,'B-PorHerramienta'!$K$2:$K$2848,$AD91,'B-PorHerramienta'!$L$2:$L$2848,$AE91,'B-PorHerramienta'!$F$2:$F$2848,"&lt;&gt;")=0,"",ROUND(SUMIFS(INDEX('B-PorHerramienta'!$F$2:$I$2848,0,$AH$6),'B-PorHerramienta'!$A$2:$A$2848,Z$8,'B-PorHerramienta'!$J$2:$J$2848,$AC91,'B-PorHerramienta'!$K$2:$K$2848,$AD91,'B-PorHerramienta'!$L$2:$L$2848,$AE91)*$AI$6,$AJ$6))</f>
        <v/>
      </c>
      <c r="AA91" s="6"/>
      <c r="AB91" s="35">
        <v>2</v>
      </c>
      <c r="AC91" s="35" t="s">
        <v>1114</v>
      </c>
      <c r="AD91" s="35" t="s">
        <v>1115</v>
      </c>
      <c r="AE91" s="35" t="s">
        <v>1831</v>
      </c>
      <c r="AF91" s="35"/>
      <c r="AG91" s="35"/>
      <c r="AH91" s="35"/>
      <c r="AI91" s="35"/>
      <c r="AJ91" s="35"/>
      <c r="AK91" s="35"/>
    </row>
    <row r="92" spans="1:37" ht="105" hidden="1" outlineLevel="2" collapsed="1" x14ac:dyDescent="0.25">
      <c r="A92" s="49" t="s">
        <v>2126</v>
      </c>
      <c r="B92" s="47" t="s">
        <v>639</v>
      </c>
      <c r="C92" s="48" t="str">
        <f>IF(COUNTIFS('B-PorHerramienta'!$A$2:$A$2848,C$8,'B-PorHerramienta'!$J$2:$J$2848,$AC92,'B-PorHerramienta'!$K$2:$K$2848,$AD92,'B-PorHerramienta'!$L$2:$L$2848,$AE92,'B-PorHerramienta'!$F$2:$F$2848,"&lt;&gt;")=0,"",ROUND(SUMIFS(INDEX('B-PorHerramienta'!$F$2:$I$2848,0,$AH$6),'B-PorHerramienta'!$A$2:$A$2848,C$8,'B-PorHerramienta'!$J$2:$J$2848,$AC92,'B-PorHerramienta'!$K$2:$K$2848,$AD92,'B-PorHerramienta'!$L$2:$L$2848,$AE92)*$AI$6,$AJ$6))</f>
        <v/>
      </c>
      <c r="D92" s="48" t="str">
        <f>IF(COUNTIFS('B-PorHerramienta'!$A$2:$A$2848,D$8,'B-PorHerramienta'!$J$2:$J$2848,$AC92,'B-PorHerramienta'!$K$2:$K$2848,$AD92,'B-PorHerramienta'!$L$2:$L$2848,$AE92,'B-PorHerramienta'!$F$2:$F$2848,"&lt;&gt;")=0,"",ROUND(SUMIFS(INDEX('B-PorHerramienta'!$F$2:$I$2848,0,$AH$6),'B-PorHerramienta'!$A$2:$A$2848,D$8,'B-PorHerramienta'!$J$2:$J$2848,$AC92,'B-PorHerramienta'!$K$2:$K$2848,$AD92,'B-PorHerramienta'!$L$2:$L$2848,$AE92)*$AI$6,$AJ$6))</f>
        <v/>
      </c>
      <c r="E92" s="48" t="str">
        <f>IF(COUNTIFS('B-PorHerramienta'!$A$2:$A$2848,E$8,'B-PorHerramienta'!$J$2:$J$2848,$AC92,'B-PorHerramienta'!$K$2:$K$2848,$AD92,'B-PorHerramienta'!$L$2:$L$2848,$AE92,'B-PorHerramienta'!$F$2:$F$2848,"&lt;&gt;")=0,"",ROUND(SUMIFS(INDEX('B-PorHerramienta'!$F$2:$I$2848,0,$AH$6),'B-PorHerramienta'!$A$2:$A$2848,E$8,'B-PorHerramienta'!$J$2:$J$2848,$AC92,'B-PorHerramienta'!$K$2:$K$2848,$AD92,'B-PorHerramienta'!$L$2:$L$2848,$AE92)*$AI$6,$AJ$6))</f>
        <v/>
      </c>
      <c r="F92" s="48" t="str">
        <f>IF(COUNTIFS('B-PorHerramienta'!$A$2:$A$2848,F$8,'B-PorHerramienta'!$J$2:$J$2848,$AC92,'B-PorHerramienta'!$K$2:$K$2848,$AD92,'B-PorHerramienta'!$L$2:$L$2848,$AE92,'B-PorHerramienta'!$F$2:$F$2848,"&lt;&gt;")=0,"",ROUND(SUMIFS(INDEX('B-PorHerramienta'!$F$2:$I$2848,0,$AH$6),'B-PorHerramienta'!$A$2:$A$2848,F$8,'B-PorHerramienta'!$J$2:$J$2848,$AC92,'B-PorHerramienta'!$K$2:$K$2848,$AD92,'B-PorHerramienta'!$L$2:$L$2848,$AE92)*$AI$6,$AJ$6))</f>
        <v/>
      </c>
      <c r="G92" s="48" t="str">
        <f>IF(COUNTIFS('B-PorHerramienta'!$A$2:$A$2848,G$8,'B-PorHerramienta'!$J$2:$J$2848,$AC92,'B-PorHerramienta'!$K$2:$K$2848,$AD92,'B-PorHerramienta'!$L$2:$L$2848,$AE92,'B-PorHerramienta'!$F$2:$F$2848,"&lt;&gt;")=0,"",ROUND(SUMIFS(INDEX('B-PorHerramienta'!$F$2:$I$2848,0,$AH$6),'B-PorHerramienta'!$A$2:$A$2848,G$8,'B-PorHerramienta'!$J$2:$J$2848,$AC92,'B-PorHerramienta'!$K$2:$K$2848,$AD92,'B-PorHerramienta'!$L$2:$L$2848,$AE92)*$AI$6,$AJ$6))</f>
        <v/>
      </c>
      <c r="H92" s="48" t="str">
        <f>IF(COUNTIFS('B-PorHerramienta'!$A$2:$A$2848,H$8,'B-PorHerramienta'!$J$2:$J$2848,$AC92,'B-PorHerramienta'!$K$2:$K$2848,$AD92,'B-PorHerramienta'!$L$2:$L$2848,$AE92,'B-PorHerramienta'!$F$2:$F$2848,"&lt;&gt;")=0,"",ROUND(SUMIFS(INDEX('B-PorHerramienta'!$F$2:$I$2848,0,$AH$6),'B-PorHerramienta'!$A$2:$A$2848,H$8,'B-PorHerramienta'!$J$2:$J$2848,$AC92,'B-PorHerramienta'!$K$2:$K$2848,$AD92,'B-PorHerramienta'!$L$2:$L$2848,$AE92)*$AI$6,$AJ$6))</f>
        <v/>
      </c>
      <c r="I92" s="48" t="str">
        <f>IF(COUNTIFS('B-PorHerramienta'!$A$2:$A$2848,I$8,'B-PorHerramienta'!$J$2:$J$2848,$AC92,'B-PorHerramienta'!$K$2:$K$2848,$AD92,'B-PorHerramienta'!$L$2:$L$2848,$AE92,'B-PorHerramienta'!$F$2:$F$2848,"&lt;&gt;")=0,"",ROUND(SUMIFS(INDEX('B-PorHerramienta'!$F$2:$I$2848,0,$AH$6),'B-PorHerramienta'!$A$2:$A$2848,I$8,'B-PorHerramienta'!$J$2:$J$2848,$AC92,'B-PorHerramienta'!$K$2:$K$2848,$AD92,'B-PorHerramienta'!$L$2:$L$2848,$AE92)*$AI$6,$AJ$6))</f>
        <v/>
      </c>
      <c r="J92" s="48" t="str">
        <f>IF(COUNTIFS('B-PorHerramienta'!$A$2:$A$2848,J$8,'B-PorHerramienta'!$J$2:$J$2848,$AC92,'B-PorHerramienta'!$K$2:$K$2848,$AD92,'B-PorHerramienta'!$L$2:$L$2848,$AE92,'B-PorHerramienta'!$F$2:$F$2848,"&lt;&gt;")=0,"",ROUND(SUMIFS(INDEX('B-PorHerramienta'!$F$2:$I$2848,0,$AH$6),'B-PorHerramienta'!$A$2:$A$2848,J$8,'B-PorHerramienta'!$J$2:$J$2848,$AC92,'B-PorHerramienta'!$K$2:$K$2848,$AD92,'B-PorHerramienta'!$L$2:$L$2848,$AE92)*$AI$6,$AJ$6))</f>
        <v/>
      </c>
      <c r="K92" s="48" t="str">
        <f>IF(COUNTIFS('B-PorHerramienta'!$A$2:$A$2848,K$8,'B-PorHerramienta'!$J$2:$J$2848,$AC92,'B-PorHerramienta'!$K$2:$K$2848,$AD92,'B-PorHerramienta'!$L$2:$L$2848,$AE92,'B-PorHerramienta'!$F$2:$F$2848,"&lt;&gt;")=0,"",ROUND(SUMIFS(INDEX('B-PorHerramienta'!$F$2:$I$2848,0,$AH$6),'B-PorHerramienta'!$A$2:$A$2848,K$8,'B-PorHerramienta'!$J$2:$J$2848,$AC92,'B-PorHerramienta'!$K$2:$K$2848,$AD92,'B-PorHerramienta'!$L$2:$L$2848,$AE92)*$AI$6,$AJ$6))</f>
        <v/>
      </c>
      <c r="L92" s="48" t="str">
        <f>IF(COUNTIFS('B-PorHerramienta'!$A$2:$A$2848,L$8,'B-PorHerramienta'!$J$2:$J$2848,$AC92,'B-PorHerramienta'!$K$2:$K$2848,$AD92,'B-PorHerramienta'!$L$2:$L$2848,$AE92,'B-PorHerramienta'!$F$2:$F$2848,"&lt;&gt;")=0,"",ROUND(SUMIFS(INDEX('B-PorHerramienta'!$F$2:$I$2848,0,$AH$6),'B-PorHerramienta'!$A$2:$A$2848,L$8,'B-PorHerramienta'!$J$2:$J$2848,$AC92,'B-PorHerramienta'!$K$2:$K$2848,$AD92,'B-PorHerramienta'!$L$2:$L$2848,$AE92)*$AI$6,$AJ$6))</f>
        <v/>
      </c>
      <c r="M92" s="48" t="str">
        <f>IF(COUNTIFS('B-PorHerramienta'!$A$2:$A$2848,M$8,'B-PorHerramienta'!$J$2:$J$2848,$AC92,'B-PorHerramienta'!$K$2:$K$2848,$AD92,'B-PorHerramienta'!$L$2:$L$2848,$AE92,'B-PorHerramienta'!$F$2:$F$2848,"&lt;&gt;")=0,"",ROUND(SUMIFS(INDEX('B-PorHerramienta'!$F$2:$I$2848,0,$AH$6),'B-PorHerramienta'!$A$2:$A$2848,M$8,'B-PorHerramienta'!$J$2:$J$2848,$AC92,'B-PorHerramienta'!$K$2:$K$2848,$AD92,'B-PorHerramienta'!$L$2:$L$2848,$AE92)*$AI$6,$AJ$6))</f>
        <v/>
      </c>
      <c r="N92" s="48" t="str">
        <f>IF(COUNTIFS('B-PorHerramienta'!$A$2:$A$2848,N$8,'B-PorHerramienta'!$J$2:$J$2848,$AC92,'B-PorHerramienta'!$K$2:$K$2848,$AD92,'B-PorHerramienta'!$L$2:$L$2848,$AE92,'B-PorHerramienta'!$F$2:$F$2848,"&lt;&gt;")=0,"",ROUND(SUMIFS(INDEX('B-PorHerramienta'!$F$2:$I$2848,0,$AH$6),'B-PorHerramienta'!$A$2:$A$2848,N$8,'B-PorHerramienta'!$J$2:$J$2848,$AC92,'B-PorHerramienta'!$K$2:$K$2848,$AD92,'B-PorHerramienta'!$L$2:$L$2848,$AE92)*$AI$6,$AJ$6))</f>
        <v/>
      </c>
      <c r="O92" s="48" t="str">
        <f>IF(COUNTIFS('B-PorHerramienta'!$A$2:$A$2848,O$8,'B-PorHerramienta'!$J$2:$J$2848,$AC92,'B-PorHerramienta'!$K$2:$K$2848,$AD92,'B-PorHerramienta'!$L$2:$L$2848,$AE92,'B-PorHerramienta'!$F$2:$F$2848,"&lt;&gt;")=0,"",ROUND(SUMIFS(INDEX('B-PorHerramienta'!$F$2:$I$2848,0,$AH$6),'B-PorHerramienta'!$A$2:$A$2848,O$8,'B-PorHerramienta'!$J$2:$J$2848,$AC92,'B-PorHerramienta'!$K$2:$K$2848,$AD92,'B-PorHerramienta'!$L$2:$L$2848,$AE92)*$AI$6,$AJ$6))</f>
        <v/>
      </c>
      <c r="P92" s="48">
        <f>IF(COUNTIFS('B-PorHerramienta'!$A$2:$A$2848,P$8,'B-PorHerramienta'!$J$2:$J$2848,$AC92,'B-PorHerramienta'!$K$2:$K$2848,$AD92,'B-PorHerramienta'!$L$2:$L$2848,$AE92,'B-PorHerramienta'!$F$2:$F$2848,"&lt;&gt;")=0,"",ROUND(SUMIFS(INDEX('B-PorHerramienta'!$F$2:$I$2848,0,$AH$6),'B-PorHerramienta'!$A$2:$A$2848,P$8,'B-PorHerramienta'!$J$2:$J$2848,$AC92,'B-PorHerramienta'!$K$2:$K$2848,$AD92,'B-PorHerramienta'!$L$2:$L$2848,$AE92)*$AI$6,$AJ$6))</f>
        <v>2.3E-3</v>
      </c>
      <c r="Q92" s="48" t="str">
        <f>IF(COUNTIFS('B-PorHerramienta'!$A$2:$A$2848,Q$8,'B-PorHerramienta'!$J$2:$J$2848,$AC92,'B-PorHerramienta'!$K$2:$K$2848,$AD92,'B-PorHerramienta'!$L$2:$L$2848,$AE92,'B-PorHerramienta'!$F$2:$F$2848,"&lt;&gt;")=0,"",ROUND(SUMIFS(INDEX('B-PorHerramienta'!$F$2:$I$2848,0,$AH$6),'B-PorHerramienta'!$A$2:$A$2848,Q$8,'B-PorHerramienta'!$J$2:$J$2848,$AC92,'B-PorHerramienta'!$K$2:$K$2848,$AD92,'B-PorHerramienta'!$L$2:$L$2848,$AE92)*$AI$6,$AJ$6))</f>
        <v/>
      </c>
      <c r="R92" s="48" t="str">
        <f>IF(COUNTIFS('B-PorHerramienta'!$A$2:$A$2848,R$8,'B-PorHerramienta'!$J$2:$J$2848,$AC92,'B-PorHerramienta'!$K$2:$K$2848,$AD92,'B-PorHerramienta'!$L$2:$L$2848,$AE92,'B-PorHerramienta'!$F$2:$F$2848,"&lt;&gt;")=0,"",ROUND(SUMIFS(INDEX('B-PorHerramienta'!$F$2:$I$2848,0,$AH$6),'B-PorHerramienta'!$A$2:$A$2848,R$8,'B-PorHerramienta'!$J$2:$J$2848,$AC92,'B-PorHerramienta'!$K$2:$K$2848,$AD92,'B-PorHerramienta'!$L$2:$L$2848,$AE92)*$AI$6,$AJ$6))</f>
        <v/>
      </c>
      <c r="S92" s="48" t="str">
        <f>IF(COUNTIFS('B-PorHerramienta'!$A$2:$A$2848,S$8,'B-PorHerramienta'!$J$2:$J$2848,$AC92,'B-PorHerramienta'!$K$2:$K$2848,$AD92,'B-PorHerramienta'!$L$2:$L$2848,$AE92,'B-PorHerramienta'!$F$2:$F$2848,"&lt;&gt;")=0,"",ROUND(SUMIFS(INDEX('B-PorHerramienta'!$F$2:$I$2848,0,$AH$6),'B-PorHerramienta'!$A$2:$A$2848,S$8,'B-PorHerramienta'!$J$2:$J$2848,$AC92,'B-PorHerramienta'!$K$2:$K$2848,$AD92,'B-PorHerramienta'!$L$2:$L$2848,$AE92)*$AI$6,$AJ$6))</f>
        <v/>
      </c>
      <c r="T92" s="48" t="str">
        <f>IF(COUNTIFS('B-PorHerramienta'!$A$2:$A$2848,T$8,'B-PorHerramienta'!$J$2:$J$2848,$AC92,'B-PorHerramienta'!$K$2:$K$2848,$AD92,'B-PorHerramienta'!$L$2:$L$2848,$AE92,'B-PorHerramienta'!$F$2:$F$2848,"&lt;&gt;")=0,"",ROUND(SUMIFS(INDEX('B-PorHerramienta'!$F$2:$I$2848,0,$AH$6),'B-PorHerramienta'!$A$2:$A$2848,T$8,'B-PorHerramienta'!$J$2:$J$2848,$AC92,'B-PorHerramienta'!$K$2:$K$2848,$AD92,'B-PorHerramienta'!$L$2:$L$2848,$AE92)*$AI$6,$AJ$6))</f>
        <v/>
      </c>
      <c r="U92" s="48" t="str">
        <f>IF(COUNTIFS('B-PorHerramienta'!$A$2:$A$2848,U$8,'B-PorHerramienta'!$J$2:$J$2848,$AC92,'B-PorHerramienta'!$K$2:$K$2848,$AD92,'B-PorHerramienta'!$L$2:$L$2848,$AE92,'B-PorHerramienta'!$F$2:$F$2848,"&lt;&gt;")=0,"",ROUND(SUMIFS(INDEX('B-PorHerramienta'!$F$2:$I$2848,0,$AH$6),'B-PorHerramienta'!$A$2:$A$2848,U$8,'B-PorHerramienta'!$J$2:$J$2848,$AC92,'B-PorHerramienta'!$K$2:$K$2848,$AD92,'B-PorHerramienta'!$L$2:$L$2848,$AE92)*$AI$6,$AJ$6))</f>
        <v/>
      </c>
      <c r="V92" s="48" t="str">
        <f>IF(COUNTIFS('B-PorHerramienta'!$A$2:$A$2848,V$8,'B-PorHerramienta'!$J$2:$J$2848,$AC92,'B-PorHerramienta'!$K$2:$K$2848,$AD92,'B-PorHerramienta'!$L$2:$L$2848,$AE92,'B-PorHerramienta'!$F$2:$F$2848,"&lt;&gt;")=0,"",ROUND(SUMIFS(INDEX('B-PorHerramienta'!$F$2:$I$2848,0,$AH$6),'B-PorHerramienta'!$A$2:$A$2848,V$8,'B-PorHerramienta'!$J$2:$J$2848,$AC92,'B-PorHerramienta'!$K$2:$K$2848,$AD92,'B-PorHerramienta'!$L$2:$L$2848,$AE92)*$AI$6,$AJ$6))</f>
        <v/>
      </c>
      <c r="W92" s="48" t="str">
        <f>IF(COUNTIFS('B-PorHerramienta'!$A$2:$A$2848,W$8,'B-PorHerramienta'!$J$2:$J$2848,$AC92,'B-PorHerramienta'!$K$2:$K$2848,$AD92,'B-PorHerramienta'!$L$2:$L$2848,$AE92,'B-PorHerramienta'!$F$2:$F$2848,"&lt;&gt;")=0,"",ROUND(SUMIFS(INDEX('B-PorHerramienta'!$F$2:$I$2848,0,$AH$6),'B-PorHerramienta'!$A$2:$A$2848,W$8,'B-PorHerramienta'!$J$2:$J$2848,$AC92,'B-PorHerramienta'!$K$2:$K$2848,$AD92,'B-PorHerramienta'!$L$2:$L$2848,$AE92)*$AI$6,$AJ$6))</f>
        <v/>
      </c>
      <c r="X92" s="48" t="str">
        <f>IF(COUNTIFS('B-PorHerramienta'!$A$2:$A$2848,X$8,'B-PorHerramienta'!$J$2:$J$2848,$AC92,'B-PorHerramienta'!$K$2:$K$2848,$AD92,'B-PorHerramienta'!$L$2:$L$2848,$AE92,'B-PorHerramienta'!$F$2:$F$2848,"&lt;&gt;")=0,"",ROUND(SUMIFS(INDEX('B-PorHerramienta'!$F$2:$I$2848,0,$AH$6),'B-PorHerramienta'!$A$2:$A$2848,X$8,'B-PorHerramienta'!$J$2:$J$2848,$AC92,'B-PorHerramienta'!$K$2:$K$2848,$AD92,'B-PorHerramienta'!$L$2:$L$2848,$AE92)*$AI$6,$AJ$6))</f>
        <v/>
      </c>
      <c r="Y92" s="48" t="str">
        <f>IF(COUNTIFS('B-PorHerramienta'!$A$2:$A$2848,Y$8,'B-PorHerramienta'!$J$2:$J$2848,$AC92,'B-PorHerramienta'!$K$2:$K$2848,$AD92,'B-PorHerramienta'!$L$2:$L$2848,$AE92,'B-PorHerramienta'!$F$2:$F$2848,"&lt;&gt;")=0,"",ROUND(SUMIFS(INDEX('B-PorHerramienta'!$F$2:$I$2848,0,$AH$6),'B-PorHerramienta'!$A$2:$A$2848,Y$8,'B-PorHerramienta'!$J$2:$J$2848,$AC92,'B-PorHerramienta'!$K$2:$K$2848,$AD92,'B-PorHerramienta'!$L$2:$L$2848,$AE92)*$AI$6,$AJ$6))</f>
        <v/>
      </c>
      <c r="Z92" s="48" t="str">
        <f>IF(COUNTIFS('B-PorHerramienta'!$A$2:$A$2848,Z$8,'B-PorHerramienta'!$J$2:$J$2848,$AC92,'B-PorHerramienta'!$K$2:$K$2848,$AD92,'B-PorHerramienta'!$L$2:$L$2848,$AE92,'B-PorHerramienta'!$F$2:$F$2848,"&lt;&gt;")=0,"",ROUND(SUMIFS(INDEX('B-PorHerramienta'!$F$2:$I$2848,0,$AH$6),'B-PorHerramienta'!$A$2:$A$2848,Z$8,'B-PorHerramienta'!$J$2:$J$2848,$AC92,'B-PorHerramienta'!$K$2:$K$2848,$AD92,'B-PorHerramienta'!$L$2:$L$2848,$AE92)*$AI$6,$AJ$6))</f>
        <v/>
      </c>
      <c r="AA92" s="6"/>
      <c r="AB92" s="35">
        <v>2</v>
      </c>
      <c r="AC92" s="35" t="s">
        <v>1114</v>
      </c>
      <c r="AD92" s="35" t="s">
        <v>1115</v>
      </c>
      <c r="AE92" s="35" t="s">
        <v>1832</v>
      </c>
      <c r="AF92" s="35"/>
      <c r="AG92" s="35"/>
      <c r="AH92" s="35"/>
      <c r="AI92" s="35"/>
      <c r="AJ92" s="35"/>
      <c r="AK92" s="35"/>
    </row>
    <row r="93" spans="1:37" ht="105" hidden="1" outlineLevel="2" collapsed="1" x14ac:dyDescent="0.25">
      <c r="A93" s="49" t="s">
        <v>2125</v>
      </c>
      <c r="B93" s="47" t="s">
        <v>643</v>
      </c>
      <c r="C93" s="48" t="str">
        <f>IF(COUNTIFS('B-PorHerramienta'!$A$2:$A$2848,C$8,'B-PorHerramienta'!$J$2:$J$2848,$AC93,'B-PorHerramienta'!$K$2:$K$2848,$AD93,'B-PorHerramienta'!$L$2:$L$2848,$AE93,'B-PorHerramienta'!$F$2:$F$2848,"&lt;&gt;")=0,"",ROUND(SUMIFS(INDEX('B-PorHerramienta'!$F$2:$I$2848,0,$AH$6),'B-PorHerramienta'!$A$2:$A$2848,C$8,'B-PorHerramienta'!$J$2:$J$2848,$AC93,'B-PorHerramienta'!$K$2:$K$2848,$AD93,'B-PorHerramienta'!$L$2:$L$2848,$AE93)*$AI$6,$AJ$6))</f>
        <v/>
      </c>
      <c r="D93" s="48" t="str">
        <f>IF(COUNTIFS('B-PorHerramienta'!$A$2:$A$2848,D$8,'B-PorHerramienta'!$J$2:$J$2848,$AC93,'B-PorHerramienta'!$K$2:$K$2848,$AD93,'B-PorHerramienta'!$L$2:$L$2848,$AE93,'B-PorHerramienta'!$F$2:$F$2848,"&lt;&gt;")=0,"",ROUND(SUMIFS(INDEX('B-PorHerramienta'!$F$2:$I$2848,0,$AH$6),'B-PorHerramienta'!$A$2:$A$2848,D$8,'B-PorHerramienta'!$J$2:$J$2848,$AC93,'B-PorHerramienta'!$K$2:$K$2848,$AD93,'B-PorHerramienta'!$L$2:$L$2848,$AE93)*$AI$6,$AJ$6))</f>
        <v/>
      </c>
      <c r="E93" s="48" t="str">
        <f>IF(COUNTIFS('B-PorHerramienta'!$A$2:$A$2848,E$8,'B-PorHerramienta'!$J$2:$J$2848,$AC93,'B-PorHerramienta'!$K$2:$K$2848,$AD93,'B-PorHerramienta'!$L$2:$L$2848,$AE93,'B-PorHerramienta'!$F$2:$F$2848,"&lt;&gt;")=0,"",ROUND(SUMIFS(INDEX('B-PorHerramienta'!$F$2:$I$2848,0,$AH$6),'B-PorHerramienta'!$A$2:$A$2848,E$8,'B-PorHerramienta'!$J$2:$J$2848,$AC93,'B-PorHerramienta'!$K$2:$K$2848,$AD93,'B-PorHerramienta'!$L$2:$L$2848,$AE93)*$AI$6,$AJ$6))</f>
        <v/>
      </c>
      <c r="F93" s="48" t="str">
        <f>IF(COUNTIFS('B-PorHerramienta'!$A$2:$A$2848,F$8,'B-PorHerramienta'!$J$2:$J$2848,$AC93,'B-PorHerramienta'!$K$2:$K$2848,$AD93,'B-PorHerramienta'!$L$2:$L$2848,$AE93,'B-PorHerramienta'!$F$2:$F$2848,"&lt;&gt;")=0,"",ROUND(SUMIFS(INDEX('B-PorHerramienta'!$F$2:$I$2848,0,$AH$6),'B-PorHerramienta'!$A$2:$A$2848,F$8,'B-PorHerramienta'!$J$2:$J$2848,$AC93,'B-PorHerramienta'!$K$2:$K$2848,$AD93,'B-PorHerramienta'!$L$2:$L$2848,$AE93)*$AI$6,$AJ$6))</f>
        <v/>
      </c>
      <c r="G93" s="48" t="str">
        <f>IF(COUNTIFS('B-PorHerramienta'!$A$2:$A$2848,G$8,'B-PorHerramienta'!$J$2:$J$2848,$AC93,'B-PorHerramienta'!$K$2:$K$2848,$AD93,'B-PorHerramienta'!$L$2:$L$2848,$AE93,'B-PorHerramienta'!$F$2:$F$2848,"&lt;&gt;")=0,"",ROUND(SUMIFS(INDEX('B-PorHerramienta'!$F$2:$I$2848,0,$AH$6),'B-PorHerramienta'!$A$2:$A$2848,G$8,'B-PorHerramienta'!$J$2:$J$2848,$AC93,'B-PorHerramienta'!$K$2:$K$2848,$AD93,'B-PorHerramienta'!$L$2:$L$2848,$AE93)*$AI$6,$AJ$6))</f>
        <v/>
      </c>
      <c r="H93" s="48" t="str">
        <f>IF(COUNTIFS('B-PorHerramienta'!$A$2:$A$2848,H$8,'B-PorHerramienta'!$J$2:$J$2848,$AC93,'B-PorHerramienta'!$K$2:$K$2848,$AD93,'B-PorHerramienta'!$L$2:$L$2848,$AE93,'B-PorHerramienta'!$F$2:$F$2848,"&lt;&gt;")=0,"",ROUND(SUMIFS(INDEX('B-PorHerramienta'!$F$2:$I$2848,0,$AH$6),'B-PorHerramienta'!$A$2:$A$2848,H$8,'B-PorHerramienta'!$J$2:$J$2848,$AC93,'B-PorHerramienta'!$K$2:$K$2848,$AD93,'B-PorHerramienta'!$L$2:$L$2848,$AE93)*$AI$6,$AJ$6))</f>
        <v/>
      </c>
      <c r="I93" s="48" t="str">
        <f>IF(COUNTIFS('B-PorHerramienta'!$A$2:$A$2848,I$8,'B-PorHerramienta'!$J$2:$J$2848,$AC93,'B-PorHerramienta'!$K$2:$K$2848,$AD93,'B-PorHerramienta'!$L$2:$L$2848,$AE93,'B-PorHerramienta'!$F$2:$F$2848,"&lt;&gt;")=0,"",ROUND(SUMIFS(INDEX('B-PorHerramienta'!$F$2:$I$2848,0,$AH$6),'B-PorHerramienta'!$A$2:$A$2848,I$8,'B-PorHerramienta'!$J$2:$J$2848,$AC93,'B-PorHerramienta'!$K$2:$K$2848,$AD93,'B-PorHerramienta'!$L$2:$L$2848,$AE93)*$AI$6,$AJ$6))</f>
        <v/>
      </c>
      <c r="J93" s="48" t="str">
        <f>IF(COUNTIFS('B-PorHerramienta'!$A$2:$A$2848,J$8,'B-PorHerramienta'!$J$2:$J$2848,$AC93,'B-PorHerramienta'!$K$2:$K$2848,$AD93,'B-PorHerramienta'!$L$2:$L$2848,$AE93,'B-PorHerramienta'!$F$2:$F$2848,"&lt;&gt;")=0,"",ROUND(SUMIFS(INDEX('B-PorHerramienta'!$F$2:$I$2848,0,$AH$6),'B-PorHerramienta'!$A$2:$A$2848,J$8,'B-PorHerramienta'!$J$2:$J$2848,$AC93,'B-PorHerramienta'!$K$2:$K$2848,$AD93,'B-PorHerramienta'!$L$2:$L$2848,$AE93)*$AI$6,$AJ$6))</f>
        <v/>
      </c>
      <c r="K93" s="48" t="str">
        <f>IF(COUNTIFS('B-PorHerramienta'!$A$2:$A$2848,K$8,'B-PorHerramienta'!$J$2:$J$2848,$AC93,'B-PorHerramienta'!$K$2:$K$2848,$AD93,'B-PorHerramienta'!$L$2:$L$2848,$AE93,'B-PorHerramienta'!$F$2:$F$2848,"&lt;&gt;")=0,"",ROUND(SUMIFS(INDEX('B-PorHerramienta'!$F$2:$I$2848,0,$AH$6),'B-PorHerramienta'!$A$2:$A$2848,K$8,'B-PorHerramienta'!$J$2:$J$2848,$AC93,'B-PorHerramienta'!$K$2:$K$2848,$AD93,'B-PorHerramienta'!$L$2:$L$2848,$AE93)*$AI$6,$AJ$6))</f>
        <v/>
      </c>
      <c r="L93" s="48" t="str">
        <f>IF(COUNTIFS('B-PorHerramienta'!$A$2:$A$2848,L$8,'B-PorHerramienta'!$J$2:$J$2848,$AC93,'B-PorHerramienta'!$K$2:$K$2848,$AD93,'B-PorHerramienta'!$L$2:$L$2848,$AE93,'B-PorHerramienta'!$F$2:$F$2848,"&lt;&gt;")=0,"",ROUND(SUMIFS(INDEX('B-PorHerramienta'!$F$2:$I$2848,0,$AH$6),'B-PorHerramienta'!$A$2:$A$2848,L$8,'B-PorHerramienta'!$J$2:$J$2848,$AC93,'B-PorHerramienta'!$K$2:$K$2848,$AD93,'B-PorHerramienta'!$L$2:$L$2848,$AE93)*$AI$6,$AJ$6))</f>
        <v/>
      </c>
      <c r="M93" s="48" t="str">
        <f>IF(COUNTIFS('B-PorHerramienta'!$A$2:$A$2848,M$8,'B-PorHerramienta'!$J$2:$J$2848,$AC93,'B-PorHerramienta'!$K$2:$K$2848,$AD93,'B-PorHerramienta'!$L$2:$L$2848,$AE93,'B-PorHerramienta'!$F$2:$F$2848,"&lt;&gt;")=0,"",ROUND(SUMIFS(INDEX('B-PorHerramienta'!$F$2:$I$2848,0,$AH$6),'B-PorHerramienta'!$A$2:$A$2848,M$8,'B-PorHerramienta'!$J$2:$J$2848,$AC93,'B-PorHerramienta'!$K$2:$K$2848,$AD93,'B-PorHerramienta'!$L$2:$L$2848,$AE93)*$AI$6,$AJ$6))</f>
        <v/>
      </c>
      <c r="N93" s="48" t="str">
        <f>IF(COUNTIFS('B-PorHerramienta'!$A$2:$A$2848,N$8,'B-PorHerramienta'!$J$2:$J$2848,$AC93,'B-PorHerramienta'!$K$2:$K$2848,$AD93,'B-PorHerramienta'!$L$2:$L$2848,$AE93,'B-PorHerramienta'!$F$2:$F$2848,"&lt;&gt;")=0,"",ROUND(SUMIFS(INDEX('B-PorHerramienta'!$F$2:$I$2848,0,$AH$6),'B-PorHerramienta'!$A$2:$A$2848,N$8,'B-PorHerramienta'!$J$2:$J$2848,$AC93,'B-PorHerramienta'!$K$2:$K$2848,$AD93,'B-PorHerramienta'!$L$2:$L$2848,$AE93)*$AI$6,$AJ$6))</f>
        <v/>
      </c>
      <c r="O93" s="48" t="str">
        <f>IF(COUNTIFS('B-PorHerramienta'!$A$2:$A$2848,O$8,'B-PorHerramienta'!$J$2:$J$2848,$AC93,'B-PorHerramienta'!$K$2:$K$2848,$AD93,'B-PorHerramienta'!$L$2:$L$2848,$AE93,'B-PorHerramienta'!$F$2:$F$2848,"&lt;&gt;")=0,"",ROUND(SUMIFS(INDEX('B-PorHerramienta'!$F$2:$I$2848,0,$AH$6),'B-PorHerramienta'!$A$2:$A$2848,O$8,'B-PorHerramienta'!$J$2:$J$2848,$AC93,'B-PorHerramienta'!$K$2:$K$2848,$AD93,'B-PorHerramienta'!$L$2:$L$2848,$AE93)*$AI$6,$AJ$6))</f>
        <v/>
      </c>
      <c r="P93" s="48">
        <f>IF(COUNTIFS('B-PorHerramienta'!$A$2:$A$2848,P$8,'B-PorHerramienta'!$J$2:$J$2848,$AC93,'B-PorHerramienta'!$K$2:$K$2848,$AD93,'B-PorHerramienta'!$L$2:$L$2848,$AE93,'B-PorHerramienta'!$F$2:$F$2848,"&lt;&gt;")=0,"",ROUND(SUMIFS(INDEX('B-PorHerramienta'!$F$2:$I$2848,0,$AH$6),'B-PorHerramienta'!$A$2:$A$2848,P$8,'B-PorHerramienta'!$J$2:$J$2848,$AC93,'B-PorHerramienta'!$K$2:$K$2848,$AD93,'B-PorHerramienta'!$L$2:$L$2848,$AE93)*$AI$6,$AJ$6))</f>
        <v>3.5000000000000001E-3</v>
      </c>
      <c r="Q93" s="48" t="str">
        <f>IF(COUNTIFS('B-PorHerramienta'!$A$2:$A$2848,Q$8,'B-PorHerramienta'!$J$2:$J$2848,$AC93,'B-PorHerramienta'!$K$2:$K$2848,$AD93,'B-PorHerramienta'!$L$2:$L$2848,$AE93,'B-PorHerramienta'!$F$2:$F$2848,"&lt;&gt;")=0,"",ROUND(SUMIFS(INDEX('B-PorHerramienta'!$F$2:$I$2848,0,$AH$6),'B-PorHerramienta'!$A$2:$A$2848,Q$8,'B-PorHerramienta'!$J$2:$J$2848,$AC93,'B-PorHerramienta'!$K$2:$K$2848,$AD93,'B-PorHerramienta'!$L$2:$L$2848,$AE93)*$AI$6,$AJ$6))</f>
        <v/>
      </c>
      <c r="R93" s="48" t="str">
        <f>IF(COUNTIFS('B-PorHerramienta'!$A$2:$A$2848,R$8,'B-PorHerramienta'!$J$2:$J$2848,$AC93,'B-PorHerramienta'!$K$2:$K$2848,$AD93,'B-PorHerramienta'!$L$2:$L$2848,$AE93,'B-PorHerramienta'!$F$2:$F$2848,"&lt;&gt;")=0,"",ROUND(SUMIFS(INDEX('B-PorHerramienta'!$F$2:$I$2848,0,$AH$6),'B-PorHerramienta'!$A$2:$A$2848,R$8,'B-PorHerramienta'!$J$2:$J$2848,$AC93,'B-PorHerramienta'!$K$2:$K$2848,$AD93,'B-PorHerramienta'!$L$2:$L$2848,$AE93)*$AI$6,$AJ$6))</f>
        <v/>
      </c>
      <c r="S93" s="48" t="str">
        <f>IF(COUNTIFS('B-PorHerramienta'!$A$2:$A$2848,S$8,'B-PorHerramienta'!$J$2:$J$2848,$AC93,'B-PorHerramienta'!$K$2:$K$2848,$AD93,'B-PorHerramienta'!$L$2:$L$2848,$AE93,'B-PorHerramienta'!$F$2:$F$2848,"&lt;&gt;")=0,"",ROUND(SUMIFS(INDEX('B-PorHerramienta'!$F$2:$I$2848,0,$AH$6),'B-PorHerramienta'!$A$2:$A$2848,S$8,'B-PorHerramienta'!$J$2:$J$2848,$AC93,'B-PorHerramienta'!$K$2:$K$2848,$AD93,'B-PorHerramienta'!$L$2:$L$2848,$AE93)*$AI$6,$AJ$6))</f>
        <v/>
      </c>
      <c r="T93" s="48" t="str">
        <f>IF(COUNTIFS('B-PorHerramienta'!$A$2:$A$2848,T$8,'B-PorHerramienta'!$J$2:$J$2848,$AC93,'B-PorHerramienta'!$K$2:$K$2848,$AD93,'B-PorHerramienta'!$L$2:$L$2848,$AE93,'B-PorHerramienta'!$F$2:$F$2848,"&lt;&gt;")=0,"",ROUND(SUMIFS(INDEX('B-PorHerramienta'!$F$2:$I$2848,0,$AH$6),'B-PorHerramienta'!$A$2:$A$2848,T$8,'B-PorHerramienta'!$J$2:$J$2848,$AC93,'B-PorHerramienta'!$K$2:$K$2848,$AD93,'B-PorHerramienta'!$L$2:$L$2848,$AE93)*$AI$6,$AJ$6))</f>
        <v/>
      </c>
      <c r="U93" s="48" t="str">
        <f>IF(COUNTIFS('B-PorHerramienta'!$A$2:$A$2848,U$8,'B-PorHerramienta'!$J$2:$J$2848,$AC93,'B-PorHerramienta'!$K$2:$K$2848,$AD93,'B-PorHerramienta'!$L$2:$L$2848,$AE93,'B-PorHerramienta'!$F$2:$F$2848,"&lt;&gt;")=0,"",ROUND(SUMIFS(INDEX('B-PorHerramienta'!$F$2:$I$2848,0,$AH$6),'B-PorHerramienta'!$A$2:$A$2848,U$8,'B-PorHerramienta'!$J$2:$J$2848,$AC93,'B-PorHerramienta'!$K$2:$K$2848,$AD93,'B-PorHerramienta'!$L$2:$L$2848,$AE93)*$AI$6,$AJ$6))</f>
        <v/>
      </c>
      <c r="V93" s="48" t="str">
        <f>IF(COUNTIFS('B-PorHerramienta'!$A$2:$A$2848,V$8,'B-PorHerramienta'!$J$2:$J$2848,$AC93,'B-PorHerramienta'!$K$2:$K$2848,$AD93,'B-PorHerramienta'!$L$2:$L$2848,$AE93,'B-PorHerramienta'!$F$2:$F$2848,"&lt;&gt;")=0,"",ROUND(SUMIFS(INDEX('B-PorHerramienta'!$F$2:$I$2848,0,$AH$6),'B-PorHerramienta'!$A$2:$A$2848,V$8,'B-PorHerramienta'!$J$2:$J$2848,$AC93,'B-PorHerramienta'!$K$2:$K$2848,$AD93,'B-PorHerramienta'!$L$2:$L$2848,$AE93)*$AI$6,$AJ$6))</f>
        <v/>
      </c>
      <c r="W93" s="48" t="str">
        <f>IF(COUNTIFS('B-PorHerramienta'!$A$2:$A$2848,W$8,'B-PorHerramienta'!$J$2:$J$2848,$AC93,'B-PorHerramienta'!$K$2:$K$2848,$AD93,'B-PorHerramienta'!$L$2:$L$2848,$AE93,'B-PorHerramienta'!$F$2:$F$2848,"&lt;&gt;")=0,"",ROUND(SUMIFS(INDEX('B-PorHerramienta'!$F$2:$I$2848,0,$AH$6),'B-PorHerramienta'!$A$2:$A$2848,W$8,'B-PorHerramienta'!$J$2:$J$2848,$AC93,'B-PorHerramienta'!$K$2:$K$2848,$AD93,'B-PorHerramienta'!$L$2:$L$2848,$AE93)*$AI$6,$AJ$6))</f>
        <v/>
      </c>
      <c r="X93" s="48" t="str">
        <f>IF(COUNTIFS('B-PorHerramienta'!$A$2:$A$2848,X$8,'B-PorHerramienta'!$J$2:$J$2848,$AC93,'B-PorHerramienta'!$K$2:$K$2848,$AD93,'B-PorHerramienta'!$L$2:$L$2848,$AE93,'B-PorHerramienta'!$F$2:$F$2848,"&lt;&gt;")=0,"",ROUND(SUMIFS(INDEX('B-PorHerramienta'!$F$2:$I$2848,0,$AH$6),'B-PorHerramienta'!$A$2:$A$2848,X$8,'B-PorHerramienta'!$J$2:$J$2848,$AC93,'B-PorHerramienta'!$K$2:$K$2848,$AD93,'B-PorHerramienta'!$L$2:$L$2848,$AE93)*$AI$6,$AJ$6))</f>
        <v/>
      </c>
      <c r="Y93" s="48" t="str">
        <f>IF(COUNTIFS('B-PorHerramienta'!$A$2:$A$2848,Y$8,'B-PorHerramienta'!$J$2:$J$2848,$AC93,'B-PorHerramienta'!$K$2:$K$2848,$AD93,'B-PorHerramienta'!$L$2:$L$2848,$AE93,'B-PorHerramienta'!$F$2:$F$2848,"&lt;&gt;")=0,"",ROUND(SUMIFS(INDEX('B-PorHerramienta'!$F$2:$I$2848,0,$AH$6),'B-PorHerramienta'!$A$2:$A$2848,Y$8,'B-PorHerramienta'!$J$2:$J$2848,$AC93,'B-PorHerramienta'!$K$2:$K$2848,$AD93,'B-PorHerramienta'!$L$2:$L$2848,$AE93)*$AI$6,$AJ$6))</f>
        <v/>
      </c>
      <c r="Z93" s="48" t="str">
        <f>IF(COUNTIFS('B-PorHerramienta'!$A$2:$A$2848,Z$8,'B-PorHerramienta'!$J$2:$J$2848,$AC93,'B-PorHerramienta'!$K$2:$K$2848,$AD93,'B-PorHerramienta'!$L$2:$L$2848,$AE93,'B-PorHerramienta'!$F$2:$F$2848,"&lt;&gt;")=0,"",ROUND(SUMIFS(INDEX('B-PorHerramienta'!$F$2:$I$2848,0,$AH$6),'B-PorHerramienta'!$A$2:$A$2848,Z$8,'B-PorHerramienta'!$J$2:$J$2848,$AC93,'B-PorHerramienta'!$K$2:$K$2848,$AD93,'B-PorHerramienta'!$L$2:$L$2848,$AE93)*$AI$6,$AJ$6))</f>
        <v/>
      </c>
      <c r="AA93" s="6"/>
      <c r="AB93" s="35">
        <v>2</v>
      </c>
      <c r="AC93" s="35" t="s">
        <v>1114</v>
      </c>
      <c r="AD93" s="35" t="s">
        <v>1115</v>
      </c>
      <c r="AE93" s="35" t="s">
        <v>1833</v>
      </c>
      <c r="AF93" s="35"/>
      <c r="AG93" s="35"/>
      <c r="AH93" s="35"/>
      <c r="AI93" s="35"/>
      <c r="AJ93" s="35"/>
      <c r="AK93" s="35"/>
    </row>
    <row r="94" spans="1:37" ht="105" hidden="1" outlineLevel="2" collapsed="1" x14ac:dyDescent="0.25">
      <c r="A94" s="49" t="s">
        <v>2124</v>
      </c>
      <c r="B94" s="47" t="s">
        <v>645</v>
      </c>
      <c r="C94" s="48" t="str">
        <f>IF(COUNTIFS('B-PorHerramienta'!$A$2:$A$2848,C$8,'B-PorHerramienta'!$J$2:$J$2848,$AC94,'B-PorHerramienta'!$K$2:$K$2848,$AD94,'B-PorHerramienta'!$L$2:$L$2848,$AE94,'B-PorHerramienta'!$F$2:$F$2848,"&lt;&gt;")=0,"",ROUND(SUMIFS(INDEX('B-PorHerramienta'!$F$2:$I$2848,0,$AH$6),'B-PorHerramienta'!$A$2:$A$2848,C$8,'B-PorHerramienta'!$J$2:$J$2848,$AC94,'B-PorHerramienta'!$K$2:$K$2848,$AD94,'B-PorHerramienta'!$L$2:$L$2848,$AE94)*$AI$6,$AJ$6))</f>
        <v/>
      </c>
      <c r="D94" s="48" t="str">
        <f>IF(COUNTIFS('B-PorHerramienta'!$A$2:$A$2848,D$8,'B-PorHerramienta'!$J$2:$J$2848,$AC94,'B-PorHerramienta'!$K$2:$K$2848,$AD94,'B-PorHerramienta'!$L$2:$L$2848,$AE94,'B-PorHerramienta'!$F$2:$F$2848,"&lt;&gt;")=0,"",ROUND(SUMIFS(INDEX('B-PorHerramienta'!$F$2:$I$2848,0,$AH$6),'B-PorHerramienta'!$A$2:$A$2848,D$8,'B-PorHerramienta'!$J$2:$J$2848,$AC94,'B-PorHerramienta'!$K$2:$K$2848,$AD94,'B-PorHerramienta'!$L$2:$L$2848,$AE94)*$AI$6,$AJ$6))</f>
        <v/>
      </c>
      <c r="E94" s="48" t="str">
        <f>IF(COUNTIFS('B-PorHerramienta'!$A$2:$A$2848,E$8,'B-PorHerramienta'!$J$2:$J$2848,$AC94,'B-PorHerramienta'!$K$2:$K$2848,$AD94,'B-PorHerramienta'!$L$2:$L$2848,$AE94,'B-PorHerramienta'!$F$2:$F$2848,"&lt;&gt;")=0,"",ROUND(SUMIFS(INDEX('B-PorHerramienta'!$F$2:$I$2848,0,$AH$6),'B-PorHerramienta'!$A$2:$A$2848,E$8,'B-PorHerramienta'!$J$2:$J$2848,$AC94,'B-PorHerramienta'!$K$2:$K$2848,$AD94,'B-PorHerramienta'!$L$2:$L$2848,$AE94)*$AI$6,$AJ$6))</f>
        <v/>
      </c>
      <c r="F94" s="48" t="str">
        <f>IF(COUNTIFS('B-PorHerramienta'!$A$2:$A$2848,F$8,'B-PorHerramienta'!$J$2:$J$2848,$AC94,'B-PorHerramienta'!$K$2:$K$2848,$AD94,'B-PorHerramienta'!$L$2:$L$2848,$AE94,'B-PorHerramienta'!$F$2:$F$2848,"&lt;&gt;")=0,"",ROUND(SUMIFS(INDEX('B-PorHerramienta'!$F$2:$I$2848,0,$AH$6),'B-PorHerramienta'!$A$2:$A$2848,F$8,'B-PorHerramienta'!$J$2:$J$2848,$AC94,'B-PorHerramienta'!$K$2:$K$2848,$AD94,'B-PorHerramienta'!$L$2:$L$2848,$AE94)*$AI$6,$AJ$6))</f>
        <v/>
      </c>
      <c r="G94" s="48" t="str">
        <f>IF(COUNTIFS('B-PorHerramienta'!$A$2:$A$2848,G$8,'B-PorHerramienta'!$J$2:$J$2848,$AC94,'B-PorHerramienta'!$K$2:$K$2848,$AD94,'B-PorHerramienta'!$L$2:$L$2848,$AE94,'B-PorHerramienta'!$F$2:$F$2848,"&lt;&gt;")=0,"",ROUND(SUMIFS(INDEX('B-PorHerramienta'!$F$2:$I$2848,0,$AH$6),'B-PorHerramienta'!$A$2:$A$2848,G$8,'B-PorHerramienta'!$J$2:$J$2848,$AC94,'B-PorHerramienta'!$K$2:$K$2848,$AD94,'B-PorHerramienta'!$L$2:$L$2848,$AE94)*$AI$6,$AJ$6))</f>
        <v/>
      </c>
      <c r="H94" s="48" t="str">
        <f>IF(COUNTIFS('B-PorHerramienta'!$A$2:$A$2848,H$8,'B-PorHerramienta'!$J$2:$J$2848,$AC94,'B-PorHerramienta'!$K$2:$K$2848,$AD94,'B-PorHerramienta'!$L$2:$L$2848,$AE94,'B-PorHerramienta'!$F$2:$F$2848,"&lt;&gt;")=0,"",ROUND(SUMIFS(INDEX('B-PorHerramienta'!$F$2:$I$2848,0,$AH$6),'B-PorHerramienta'!$A$2:$A$2848,H$8,'B-PorHerramienta'!$J$2:$J$2848,$AC94,'B-PorHerramienta'!$K$2:$K$2848,$AD94,'B-PorHerramienta'!$L$2:$L$2848,$AE94)*$AI$6,$AJ$6))</f>
        <v/>
      </c>
      <c r="I94" s="48" t="str">
        <f>IF(COUNTIFS('B-PorHerramienta'!$A$2:$A$2848,I$8,'B-PorHerramienta'!$J$2:$J$2848,$AC94,'B-PorHerramienta'!$K$2:$K$2848,$AD94,'B-PorHerramienta'!$L$2:$L$2848,$AE94,'B-PorHerramienta'!$F$2:$F$2848,"&lt;&gt;")=0,"",ROUND(SUMIFS(INDEX('B-PorHerramienta'!$F$2:$I$2848,0,$AH$6),'B-PorHerramienta'!$A$2:$A$2848,I$8,'B-PorHerramienta'!$J$2:$J$2848,$AC94,'B-PorHerramienta'!$K$2:$K$2848,$AD94,'B-PorHerramienta'!$L$2:$L$2848,$AE94)*$AI$6,$AJ$6))</f>
        <v/>
      </c>
      <c r="J94" s="48" t="str">
        <f>IF(COUNTIFS('B-PorHerramienta'!$A$2:$A$2848,J$8,'B-PorHerramienta'!$J$2:$J$2848,$AC94,'B-PorHerramienta'!$K$2:$K$2848,$AD94,'B-PorHerramienta'!$L$2:$L$2848,$AE94,'B-PorHerramienta'!$F$2:$F$2848,"&lt;&gt;")=0,"",ROUND(SUMIFS(INDEX('B-PorHerramienta'!$F$2:$I$2848,0,$AH$6),'B-PorHerramienta'!$A$2:$A$2848,J$8,'B-PorHerramienta'!$J$2:$J$2848,$AC94,'B-PorHerramienta'!$K$2:$K$2848,$AD94,'B-PorHerramienta'!$L$2:$L$2848,$AE94)*$AI$6,$AJ$6))</f>
        <v/>
      </c>
      <c r="K94" s="48" t="str">
        <f>IF(COUNTIFS('B-PorHerramienta'!$A$2:$A$2848,K$8,'B-PorHerramienta'!$J$2:$J$2848,$AC94,'B-PorHerramienta'!$K$2:$K$2848,$AD94,'B-PorHerramienta'!$L$2:$L$2848,$AE94,'B-PorHerramienta'!$F$2:$F$2848,"&lt;&gt;")=0,"",ROUND(SUMIFS(INDEX('B-PorHerramienta'!$F$2:$I$2848,0,$AH$6),'B-PorHerramienta'!$A$2:$A$2848,K$8,'B-PorHerramienta'!$J$2:$J$2848,$AC94,'B-PorHerramienta'!$K$2:$K$2848,$AD94,'B-PorHerramienta'!$L$2:$L$2848,$AE94)*$AI$6,$AJ$6))</f>
        <v/>
      </c>
      <c r="L94" s="48" t="str">
        <f>IF(COUNTIFS('B-PorHerramienta'!$A$2:$A$2848,L$8,'B-PorHerramienta'!$J$2:$J$2848,$AC94,'B-PorHerramienta'!$K$2:$K$2848,$AD94,'B-PorHerramienta'!$L$2:$L$2848,$AE94,'B-PorHerramienta'!$F$2:$F$2848,"&lt;&gt;")=0,"",ROUND(SUMIFS(INDEX('B-PorHerramienta'!$F$2:$I$2848,0,$AH$6),'B-PorHerramienta'!$A$2:$A$2848,L$8,'B-PorHerramienta'!$J$2:$J$2848,$AC94,'B-PorHerramienta'!$K$2:$K$2848,$AD94,'B-PorHerramienta'!$L$2:$L$2848,$AE94)*$AI$6,$AJ$6))</f>
        <v/>
      </c>
      <c r="M94" s="48" t="str">
        <f>IF(COUNTIFS('B-PorHerramienta'!$A$2:$A$2848,M$8,'B-PorHerramienta'!$J$2:$J$2848,$AC94,'B-PorHerramienta'!$K$2:$K$2848,$AD94,'B-PorHerramienta'!$L$2:$L$2848,$AE94,'B-PorHerramienta'!$F$2:$F$2848,"&lt;&gt;")=0,"",ROUND(SUMIFS(INDEX('B-PorHerramienta'!$F$2:$I$2848,0,$AH$6),'B-PorHerramienta'!$A$2:$A$2848,M$8,'B-PorHerramienta'!$J$2:$J$2848,$AC94,'B-PorHerramienta'!$K$2:$K$2848,$AD94,'B-PorHerramienta'!$L$2:$L$2848,$AE94)*$AI$6,$AJ$6))</f>
        <v/>
      </c>
      <c r="N94" s="48" t="str">
        <f>IF(COUNTIFS('B-PorHerramienta'!$A$2:$A$2848,N$8,'B-PorHerramienta'!$J$2:$J$2848,$AC94,'B-PorHerramienta'!$K$2:$K$2848,$AD94,'B-PorHerramienta'!$L$2:$L$2848,$AE94,'B-PorHerramienta'!$F$2:$F$2848,"&lt;&gt;")=0,"",ROUND(SUMIFS(INDEX('B-PorHerramienta'!$F$2:$I$2848,0,$AH$6),'B-PorHerramienta'!$A$2:$A$2848,N$8,'B-PorHerramienta'!$J$2:$J$2848,$AC94,'B-PorHerramienta'!$K$2:$K$2848,$AD94,'B-PorHerramienta'!$L$2:$L$2848,$AE94)*$AI$6,$AJ$6))</f>
        <v/>
      </c>
      <c r="O94" s="48" t="str">
        <f>IF(COUNTIFS('B-PorHerramienta'!$A$2:$A$2848,O$8,'B-PorHerramienta'!$J$2:$J$2848,$AC94,'B-PorHerramienta'!$K$2:$K$2848,$AD94,'B-PorHerramienta'!$L$2:$L$2848,$AE94,'B-PorHerramienta'!$F$2:$F$2848,"&lt;&gt;")=0,"",ROUND(SUMIFS(INDEX('B-PorHerramienta'!$F$2:$I$2848,0,$AH$6),'B-PorHerramienta'!$A$2:$A$2848,O$8,'B-PorHerramienta'!$J$2:$J$2848,$AC94,'B-PorHerramienta'!$K$2:$K$2848,$AD94,'B-PorHerramienta'!$L$2:$L$2848,$AE94)*$AI$6,$AJ$6))</f>
        <v/>
      </c>
      <c r="P94" s="48" t="str">
        <f>IF(COUNTIFS('B-PorHerramienta'!$A$2:$A$2848,P$8,'B-PorHerramienta'!$J$2:$J$2848,$AC94,'B-PorHerramienta'!$K$2:$K$2848,$AD94,'B-PorHerramienta'!$L$2:$L$2848,$AE94,'B-PorHerramienta'!$F$2:$F$2848,"&lt;&gt;")=0,"",ROUND(SUMIFS(INDEX('B-PorHerramienta'!$F$2:$I$2848,0,$AH$6),'B-PorHerramienta'!$A$2:$A$2848,P$8,'B-PorHerramienta'!$J$2:$J$2848,$AC94,'B-PorHerramienta'!$K$2:$K$2848,$AD94,'B-PorHerramienta'!$L$2:$L$2848,$AE94)*$AI$6,$AJ$6))</f>
        <v/>
      </c>
      <c r="Q94" s="48" t="str">
        <f>IF(COUNTIFS('B-PorHerramienta'!$A$2:$A$2848,Q$8,'B-PorHerramienta'!$J$2:$J$2848,$AC94,'B-PorHerramienta'!$K$2:$K$2848,$AD94,'B-PorHerramienta'!$L$2:$L$2848,$AE94,'B-PorHerramienta'!$F$2:$F$2848,"&lt;&gt;")=0,"",ROUND(SUMIFS(INDEX('B-PorHerramienta'!$F$2:$I$2848,0,$AH$6),'B-PorHerramienta'!$A$2:$A$2848,Q$8,'B-PorHerramienta'!$J$2:$J$2848,$AC94,'B-PorHerramienta'!$K$2:$K$2848,$AD94,'B-PorHerramienta'!$L$2:$L$2848,$AE94)*$AI$6,$AJ$6))</f>
        <v/>
      </c>
      <c r="R94" s="48" t="str">
        <f>IF(COUNTIFS('B-PorHerramienta'!$A$2:$A$2848,R$8,'B-PorHerramienta'!$J$2:$J$2848,$AC94,'B-PorHerramienta'!$K$2:$K$2848,$AD94,'B-PorHerramienta'!$L$2:$L$2848,$AE94,'B-PorHerramienta'!$F$2:$F$2848,"&lt;&gt;")=0,"",ROUND(SUMIFS(INDEX('B-PorHerramienta'!$F$2:$I$2848,0,$AH$6),'B-PorHerramienta'!$A$2:$A$2848,R$8,'B-PorHerramienta'!$J$2:$J$2848,$AC94,'B-PorHerramienta'!$K$2:$K$2848,$AD94,'B-PorHerramienta'!$L$2:$L$2848,$AE94)*$AI$6,$AJ$6))</f>
        <v/>
      </c>
      <c r="S94" s="48" t="str">
        <f>IF(COUNTIFS('B-PorHerramienta'!$A$2:$A$2848,S$8,'B-PorHerramienta'!$J$2:$J$2848,$AC94,'B-PorHerramienta'!$K$2:$K$2848,$AD94,'B-PorHerramienta'!$L$2:$L$2848,$AE94,'B-PorHerramienta'!$F$2:$F$2848,"&lt;&gt;")=0,"",ROUND(SUMIFS(INDEX('B-PorHerramienta'!$F$2:$I$2848,0,$AH$6),'B-PorHerramienta'!$A$2:$A$2848,S$8,'B-PorHerramienta'!$J$2:$J$2848,$AC94,'B-PorHerramienta'!$K$2:$K$2848,$AD94,'B-PorHerramienta'!$L$2:$L$2848,$AE94)*$AI$6,$AJ$6))</f>
        <v/>
      </c>
      <c r="T94" s="48" t="str">
        <f>IF(COUNTIFS('B-PorHerramienta'!$A$2:$A$2848,T$8,'B-PorHerramienta'!$J$2:$J$2848,$AC94,'B-PorHerramienta'!$K$2:$K$2848,$AD94,'B-PorHerramienta'!$L$2:$L$2848,$AE94,'B-PorHerramienta'!$F$2:$F$2848,"&lt;&gt;")=0,"",ROUND(SUMIFS(INDEX('B-PorHerramienta'!$F$2:$I$2848,0,$AH$6),'B-PorHerramienta'!$A$2:$A$2848,T$8,'B-PorHerramienta'!$J$2:$J$2848,$AC94,'B-PorHerramienta'!$K$2:$K$2848,$AD94,'B-PorHerramienta'!$L$2:$L$2848,$AE94)*$AI$6,$AJ$6))</f>
        <v/>
      </c>
      <c r="U94" s="48" t="str">
        <f>IF(COUNTIFS('B-PorHerramienta'!$A$2:$A$2848,U$8,'B-PorHerramienta'!$J$2:$J$2848,$AC94,'B-PorHerramienta'!$K$2:$K$2848,$AD94,'B-PorHerramienta'!$L$2:$L$2848,$AE94,'B-PorHerramienta'!$F$2:$F$2848,"&lt;&gt;")=0,"",ROUND(SUMIFS(INDEX('B-PorHerramienta'!$F$2:$I$2848,0,$AH$6),'B-PorHerramienta'!$A$2:$A$2848,U$8,'B-PorHerramienta'!$J$2:$J$2848,$AC94,'B-PorHerramienta'!$K$2:$K$2848,$AD94,'B-PorHerramienta'!$L$2:$L$2848,$AE94)*$AI$6,$AJ$6))</f>
        <v/>
      </c>
      <c r="V94" s="48" t="str">
        <f>IF(COUNTIFS('B-PorHerramienta'!$A$2:$A$2848,V$8,'B-PorHerramienta'!$J$2:$J$2848,$AC94,'B-PorHerramienta'!$K$2:$K$2848,$AD94,'B-PorHerramienta'!$L$2:$L$2848,$AE94,'B-PorHerramienta'!$F$2:$F$2848,"&lt;&gt;")=0,"",ROUND(SUMIFS(INDEX('B-PorHerramienta'!$F$2:$I$2848,0,$AH$6),'B-PorHerramienta'!$A$2:$A$2848,V$8,'B-PorHerramienta'!$J$2:$J$2848,$AC94,'B-PorHerramienta'!$K$2:$K$2848,$AD94,'B-PorHerramienta'!$L$2:$L$2848,$AE94)*$AI$6,$AJ$6))</f>
        <v/>
      </c>
      <c r="W94" s="48" t="str">
        <f>IF(COUNTIFS('B-PorHerramienta'!$A$2:$A$2848,W$8,'B-PorHerramienta'!$J$2:$J$2848,$AC94,'B-PorHerramienta'!$K$2:$K$2848,$AD94,'B-PorHerramienta'!$L$2:$L$2848,$AE94,'B-PorHerramienta'!$F$2:$F$2848,"&lt;&gt;")=0,"",ROUND(SUMIFS(INDEX('B-PorHerramienta'!$F$2:$I$2848,0,$AH$6),'B-PorHerramienta'!$A$2:$A$2848,W$8,'B-PorHerramienta'!$J$2:$J$2848,$AC94,'B-PorHerramienta'!$K$2:$K$2848,$AD94,'B-PorHerramienta'!$L$2:$L$2848,$AE94)*$AI$6,$AJ$6))</f>
        <v/>
      </c>
      <c r="X94" s="48" t="str">
        <f>IF(COUNTIFS('B-PorHerramienta'!$A$2:$A$2848,X$8,'B-PorHerramienta'!$J$2:$J$2848,$AC94,'B-PorHerramienta'!$K$2:$K$2848,$AD94,'B-PorHerramienta'!$L$2:$L$2848,$AE94,'B-PorHerramienta'!$F$2:$F$2848,"&lt;&gt;")=0,"",ROUND(SUMIFS(INDEX('B-PorHerramienta'!$F$2:$I$2848,0,$AH$6),'B-PorHerramienta'!$A$2:$A$2848,X$8,'B-PorHerramienta'!$J$2:$J$2848,$AC94,'B-PorHerramienta'!$K$2:$K$2848,$AD94,'B-PorHerramienta'!$L$2:$L$2848,$AE94)*$AI$6,$AJ$6))</f>
        <v/>
      </c>
      <c r="Y94" s="48" t="str">
        <f>IF(COUNTIFS('B-PorHerramienta'!$A$2:$A$2848,Y$8,'B-PorHerramienta'!$J$2:$J$2848,$AC94,'B-PorHerramienta'!$K$2:$K$2848,$AD94,'B-PorHerramienta'!$L$2:$L$2848,$AE94,'B-PorHerramienta'!$F$2:$F$2848,"&lt;&gt;")=0,"",ROUND(SUMIFS(INDEX('B-PorHerramienta'!$F$2:$I$2848,0,$AH$6),'B-PorHerramienta'!$A$2:$A$2848,Y$8,'B-PorHerramienta'!$J$2:$J$2848,$AC94,'B-PorHerramienta'!$K$2:$K$2848,$AD94,'B-PorHerramienta'!$L$2:$L$2848,$AE94)*$AI$6,$AJ$6))</f>
        <v/>
      </c>
      <c r="Z94" s="48" t="str">
        <f>IF(COUNTIFS('B-PorHerramienta'!$A$2:$A$2848,Z$8,'B-PorHerramienta'!$J$2:$J$2848,$AC94,'B-PorHerramienta'!$K$2:$K$2848,$AD94,'B-PorHerramienta'!$L$2:$L$2848,$AE94,'B-PorHerramienta'!$F$2:$F$2848,"&lt;&gt;")=0,"",ROUND(SUMIFS(INDEX('B-PorHerramienta'!$F$2:$I$2848,0,$AH$6),'B-PorHerramienta'!$A$2:$A$2848,Z$8,'B-PorHerramienta'!$J$2:$J$2848,$AC94,'B-PorHerramienta'!$K$2:$K$2848,$AD94,'B-PorHerramienta'!$L$2:$L$2848,$AE94)*$AI$6,$AJ$6))</f>
        <v/>
      </c>
      <c r="AA94" s="6"/>
      <c r="AB94" s="35">
        <v>2</v>
      </c>
      <c r="AC94" s="35" t="s">
        <v>1114</v>
      </c>
      <c r="AD94" s="35" t="s">
        <v>1115</v>
      </c>
      <c r="AE94" s="35" t="s">
        <v>1834</v>
      </c>
      <c r="AF94" s="35"/>
      <c r="AG94" s="35"/>
      <c r="AH94" s="35"/>
      <c r="AI94" s="35"/>
      <c r="AJ94" s="35"/>
      <c r="AK94" s="35"/>
    </row>
    <row r="95" spans="1:37" ht="120" hidden="1" outlineLevel="2" collapsed="1" x14ac:dyDescent="0.25">
      <c r="A95" s="49" t="s">
        <v>2123</v>
      </c>
      <c r="B95" s="47" t="s">
        <v>647</v>
      </c>
      <c r="C95" s="48" t="str">
        <f>IF(COUNTIFS('B-PorHerramienta'!$A$2:$A$2848,C$8,'B-PorHerramienta'!$J$2:$J$2848,$AC95,'B-PorHerramienta'!$K$2:$K$2848,$AD95,'B-PorHerramienta'!$L$2:$L$2848,$AE95,'B-PorHerramienta'!$F$2:$F$2848,"&lt;&gt;")=0,"",ROUND(SUMIFS(INDEX('B-PorHerramienta'!$F$2:$I$2848,0,$AH$6),'B-PorHerramienta'!$A$2:$A$2848,C$8,'B-PorHerramienta'!$J$2:$J$2848,$AC95,'B-PorHerramienta'!$K$2:$K$2848,$AD95,'B-PorHerramienta'!$L$2:$L$2848,$AE95)*$AI$6,$AJ$6))</f>
        <v/>
      </c>
      <c r="D95" s="48" t="str">
        <f>IF(COUNTIFS('B-PorHerramienta'!$A$2:$A$2848,D$8,'B-PorHerramienta'!$J$2:$J$2848,$AC95,'B-PorHerramienta'!$K$2:$K$2848,$AD95,'B-PorHerramienta'!$L$2:$L$2848,$AE95,'B-PorHerramienta'!$F$2:$F$2848,"&lt;&gt;")=0,"",ROUND(SUMIFS(INDEX('B-PorHerramienta'!$F$2:$I$2848,0,$AH$6),'B-PorHerramienta'!$A$2:$A$2848,D$8,'B-PorHerramienta'!$J$2:$J$2848,$AC95,'B-PorHerramienta'!$K$2:$K$2848,$AD95,'B-PorHerramienta'!$L$2:$L$2848,$AE95)*$AI$6,$AJ$6))</f>
        <v/>
      </c>
      <c r="E95" s="48" t="str">
        <f>IF(COUNTIFS('B-PorHerramienta'!$A$2:$A$2848,E$8,'B-PorHerramienta'!$J$2:$J$2848,$AC95,'B-PorHerramienta'!$K$2:$K$2848,$AD95,'B-PorHerramienta'!$L$2:$L$2848,$AE95,'B-PorHerramienta'!$F$2:$F$2848,"&lt;&gt;")=0,"",ROUND(SUMIFS(INDEX('B-PorHerramienta'!$F$2:$I$2848,0,$AH$6),'B-PorHerramienta'!$A$2:$A$2848,E$8,'B-PorHerramienta'!$J$2:$J$2848,$AC95,'B-PorHerramienta'!$K$2:$K$2848,$AD95,'B-PorHerramienta'!$L$2:$L$2848,$AE95)*$AI$6,$AJ$6))</f>
        <v/>
      </c>
      <c r="F95" s="48" t="str">
        <f>IF(COUNTIFS('B-PorHerramienta'!$A$2:$A$2848,F$8,'B-PorHerramienta'!$J$2:$J$2848,$AC95,'B-PorHerramienta'!$K$2:$K$2848,$AD95,'B-PorHerramienta'!$L$2:$L$2848,$AE95,'B-PorHerramienta'!$F$2:$F$2848,"&lt;&gt;")=0,"",ROUND(SUMIFS(INDEX('B-PorHerramienta'!$F$2:$I$2848,0,$AH$6),'B-PorHerramienta'!$A$2:$A$2848,F$8,'B-PorHerramienta'!$J$2:$J$2848,$AC95,'B-PorHerramienta'!$K$2:$K$2848,$AD95,'B-PorHerramienta'!$L$2:$L$2848,$AE95)*$AI$6,$AJ$6))</f>
        <v/>
      </c>
      <c r="G95" s="48" t="str">
        <f>IF(COUNTIFS('B-PorHerramienta'!$A$2:$A$2848,G$8,'B-PorHerramienta'!$J$2:$J$2848,$AC95,'B-PorHerramienta'!$K$2:$K$2848,$AD95,'B-PorHerramienta'!$L$2:$L$2848,$AE95,'B-PorHerramienta'!$F$2:$F$2848,"&lt;&gt;")=0,"",ROUND(SUMIFS(INDEX('B-PorHerramienta'!$F$2:$I$2848,0,$AH$6),'B-PorHerramienta'!$A$2:$A$2848,G$8,'B-PorHerramienta'!$J$2:$J$2848,$AC95,'B-PorHerramienta'!$K$2:$K$2848,$AD95,'B-PorHerramienta'!$L$2:$L$2848,$AE95)*$AI$6,$AJ$6))</f>
        <v/>
      </c>
      <c r="H95" s="48" t="str">
        <f>IF(COUNTIFS('B-PorHerramienta'!$A$2:$A$2848,H$8,'B-PorHerramienta'!$J$2:$J$2848,$AC95,'B-PorHerramienta'!$K$2:$K$2848,$AD95,'B-PorHerramienta'!$L$2:$L$2848,$AE95,'B-PorHerramienta'!$F$2:$F$2848,"&lt;&gt;")=0,"",ROUND(SUMIFS(INDEX('B-PorHerramienta'!$F$2:$I$2848,0,$AH$6),'B-PorHerramienta'!$A$2:$A$2848,H$8,'B-PorHerramienta'!$J$2:$J$2848,$AC95,'B-PorHerramienta'!$K$2:$K$2848,$AD95,'B-PorHerramienta'!$L$2:$L$2848,$AE95)*$AI$6,$AJ$6))</f>
        <v/>
      </c>
      <c r="I95" s="48" t="str">
        <f>IF(COUNTIFS('B-PorHerramienta'!$A$2:$A$2848,I$8,'B-PorHerramienta'!$J$2:$J$2848,$AC95,'B-PorHerramienta'!$K$2:$K$2848,$AD95,'B-PorHerramienta'!$L$2:$L$2848,$AE95,'B-PorHerramienta'!$F$2:$F$2848,"&lt;&gt;")=0,"",ROUND(SUMIFS(INDEX('B-PorHerramienta'!$F$2:$I$2848,0,$AH$6),'B-PorHerramienta'!$A$2:$A$2848,I$8,'B-PorHerramienta'!$J$2:$J$2848,$AC95,'B-PorHerramienta'!$K$2:$K$2848,$AD95,'B-PorHerramienta'!$L$2:$L$2848,$AE95)*$AI$6,$AJ$6))</f>
        <v/>
      </c>
      <c r="J95" s="48" t="str">
        <f>IF(COUNTIFS('B-PorHerramienta'!$A$2:$A$2848,J$8,'B-PorHerramienta'!$J$2:$J$2848,$AC95,'B-PorHerramienta'!$K$2:$K$2848,$AD95,'B-PorHerramienta'!$L$2:$L$2848,$AE95,'B-PorHerramienta'!$F$2:$F$2848,"&lt;&gt;")=0,"",ROUND(SUMIFS(INDEX('B-PorHerramienta'!$F$2:$I$2848,0,$AH$6),'B-PorHerramienta'!$A$2:$A$2848,J$8,'B-PorHerramienta'!$J$2:$J$2848,$AC95,'B-PorHerramienta'!$K$2:$K$2848,$AD95,'B-PorHerramienta'!$L$2:$L$2848,$AE95)*$AI$6,$AJ$6))</f>
        <v/>
      </c>
      <c r="K95" s="48" t="str">
        <f>IF(COUNTIFS('B-PorHerramienta'!$A$2:$A$2848,K$8,'B-PorHerramienta'!$J$2:$J$2848,$AC95,'B-PorHerramienta'!$K$2:$K$2848,$AD95,'B-PorHerramienta'!$L$2:$L$2848,$AE95,'B-PorHerramienta'!$F$2:$F$2848,"&lt;&gt;")=0,"",ROUND(SUMIFS(INDEX('B-PorHerramienta'!$F$2:$I$2848,0,$AH$6),'B-PorHerramienta'!$A$2:$A$2848,K$8,'B-PorHerramienta'!$J$2:$J$2848,$AC95,'B-PorHerramienta'!$K$2:$K$2848,$AD95,'B-PorHerramienta'!$L$2:$L$2848,$AE95)*$AI$6,$AJ$6))</f>
        <v/>
      </c>
      <c r="L95" s="48" t="str">
        <f>IF(COUNTIFS('B-PorHerramienta'!$A$2:$A$2848,L$8,'B-PorHerramienta'!$J$2:$J$2848,$AC95,'B-PorHerramienta'!$K$2:$K$2848,$AD95,'B-PorHerramienta'!$L$2:$L$2848,$AE95,'B-PorHerramienta'!$F$2:$F$2848,"&lt;&gt;")=0,"",ROUND(SUMIFS(INDEX('B-PorHerramienta'!$F$2:$I$2848,0,$AH$6),'B-PorHerramienta'!$A$2:$A$2848,L$8,'B-PorHerramienta'!$J$2:$J$2848,$AC95,'B-PorHerramienta'!$K$2:$K$2848,$AD95,'B-PorHerramienta'!$L$2:$L$2848,$AE95)*$AI$6,$AJ$6))</f>
        <v/>
      </c>
      <c r="M95" s="48" t="str">
        <f>IF(COUNTIFS('B-PorHerramienta'!$A$2:$A$2848,M$8,'B-PorHerramienta'!$J$2:$J$2848,$AC95,'B-PorHerramienta'!$K$2:$K$2848,$AD95,'B-PorHerramienta'!$L$2:$L$2848,$AE95,'B-PorHerramienta'!$F$2:$F$2848,"&lt;&gt;")=0,"",ROUND(SUMIFS(INDEX('B-PorHerramienta'!$F$2:$I$2848,0,$AH$6),'B-PorHerramienta'!$A$2:$A$2848,M$8,'B-PorHerramienta'!$J$2:$J$2848,$AC95,'B-PorHerramienta'!$K$2:$K$2848,$AD95,'B-PorHerramienta'!$L$2:$L$2848,$AE95)*$AI$6,$AJ$6))</f>
        <v/>
      </c>
      <c r="N95" s="48" t="str">
        <f>IF(COUNTIFS('B-PorHerramienta'!$A$2:$A$2848,N$8,'B-PorHerramienta'!$J$2:$J$2848,$AC95,'B-PorHerramienta'!$K$2:$K$2848,$AD95,'B-PorHerramienta'!$L$2:$L$2848,$AE95,'B-PorHerramienta'!$F$2:$F$2848,"&lt;&gt;")=0,"",ROUND(SUMIFS(INDEX('B-PorHerramienta'!$F$2:$I$2848,0,$AH$6),'B-PorHerramienta'!$A$2:$A$2848,N$8,'B-PorHerramienta'!$J$2:$J$2848,$AC95,'B-PorHerramienta'!$K$2:$K$2848,$AD95,'B-PorHerramienta'!$L$2:$L$2848,$AE95)*$AI$6,$AJ$6))</f>
        <v/>
      </c>
      <c r="O95" s="48" t="str">
        <f>IF(COUNTIFS('B-PorHerramienta'!$A$2:$A$2848,O$8,'B-PorHerramienta'!$J$2:$J$2848,$AC95,'B-PorHerramienta'!$K$2:$K$2848,$AD95,'B-PorHerramienta'!$L$2:$L$2848,$AE95,'B-PorHerramienta'!$F$2:$F$2848,"&lt;&gt;")=0,"",ROUND(SUMIFS(INDEX('B-PorHerramienta'!$F$2:$I$2848,0,$AH$6),'B-PorHerramienta'!$A$2:$A$2848,O$8,'B-PorHerramienta'!$J$2:$J$2848,$AC95,'B-PorHerramienta'!$K$2:$K$2848,$AD95,'B-PorHerramienta'!$L$2:$L$2848,$AE95)*$AI$6,$AJ$6))</f>
        <v/>
      </c>
      <c r="P95" s="48">
        <f>IF(COUNTIFS('B-PorHerramienta'!$A$2:$A$2848,P$8,'B-PorHerramienta'!$J$2:$J$2848,$AC95,'B-PorHerramienta'!$K$2:$K$2848,$AD95,'B-PorHerramienta'!$L$2:$L$2848,$AE95,'B-PorHerramienta'!$F$2:$F$2848,"&lt;&gt;")=0,"",ROUND(SUMIFS(INDEX('B-PorHerramienta'!$F$2:$I$2848,0,$AH$6),'B-PorHerramienta'!$A$2:$A$2848,P$8,'B-PorHerramienta'!$J$2:$J$2848,$AC95,'B-PorHerramienta'!$K$2:$K$2848,$AD95,'B-PorHerramienta'!$L$2:$L$2848,$AE95)*$AI$6,$AJ$6))</f>
        <v>1.1999999999999999E-3</v>
      </c>
      <c r="Q95" s="48" t="str">
        <f>IF(COUNTIFS('B-PorHerramienta'!$A$2:$A$2848,Q$8,'B-PorHerramienta'!$J$2:$J$2848,$AC95,'B-PorHerramienta'!$K$2:$K$2848,$AD95,'B-PorHerramienta'!$L$2:$L$2848,$AE95,'B-PorHerramienta'!$F$2:$F$2848,"&lt;&gt;")=0,"",ROUND(SUMIFS(INDEX('B-PorHerramienta'!$F$2:$I$2848,0,$AH$6),'B-PorHerramienta'!$A$2:$A$2848,Q$8,'B-PorHerramienta'!$J$2:$J$2848,$AC95,'B-PorHerramienta'!$K$2:$K$2848,$AD95,'B-PorHerramienta'!$L$2:$L$2848,$AE95)*$AI$6,$AJ$6))</f>
        <v/>
      </c>
      <c r="R95" s="48" t="str">
        <f>IF(COUNTIFS('B-PorHerramienta'!$A$2:$A$2848,R$8,'B-PorHerramienta'!$J$2:$J$2848,$AC95,'B-PorHerramienta'!$K$2:$K$2848,$AD95,'B-PorHerramienta'!$L$2:$L$2848,$AE95,'B-PorHerramienta'!$F$2:$F$2848,"&lt;&gt;")=0,"",ROUND(SUMIFS(INDEX('B-PorHerramienta'!$F$2:$I$2848,0,$AH$6),'B-PorHerramienta'!$A$2:$A$2848,R$8,'B-PorHerramienta'!$J$2:$J$2848,$AC95,'B-PorHerramienta'!$K$2:$K$2848,$AD95,'B-PorHerramienta'!$L$2:$L$2848,$AE95)*$AI$6,$AJ$6))</f>
        <v/>
      </c>
      <c r="S95" s="48" t="str">
        <f>IF(COUNTIFS('B-PorHerramienta'!$A$2:$A$2848,S$8,'B-PorHerramienta'!$J$2:$J$2848,$AC95,'B-PorHerramienta'!$K$2:$K$2848,$AD95,'B-PorHerramienta'!$L$2:$L$2848,$AE95,'B-PorHerramienta'!$F$2:$F$2848,"&lt;&gt;")=0,"",ROUND(SUMIFS(INDEX('B-PorHerramienta'!$F$2:$I$2848,0,$AH$6),'B-PorHerramienta'!$A$2:$A$2848,S$8,'B-PorHerramienta'!$J$2:$J$2848,$AC95,'B-PorHerramienta'!$K$2:$K$2848,$AD95,'B-PorHerramienta'!$L$2:$L$2848,$AE95)*$AI$6,$AJ$6))</f>
        <v/>
      </c>
      <c r="T95" s="48" t="str">
        <f>IF(COUNTIFS('B-PorHerramienta'!$A$2:$A$2848,T$8,'B-PorHerramienta'!$J$2:$J$2848,$AC95,'B-PorHerramienta'!$K$2:$K$2848,$AD95,'B-PorHerramienta'!$L$2:$L$2848,$AE95,'B-PorHerramienta'!$F$2:$F$2848,"&lt;&gt;")=0,"",ROUND(SUMIFS(INDEX('B-PorHerramienta'!$F$2:$I$2848,0,$AH$6),'B-PorHerramienta'!$A$2:$A$2848,T$8,'B-PorHerramienta'!$J$2:$J$2848,$AC95,'B-PorHerramienta'!$K$2:$K$2848,$AD95,'B-PorHerramienta'!$L$2:$L$2848,$AE95)*$AI$6,$AJ$6))</f>
        <v/>
      </c>
      <c r="U95" s="48" t="str">
        <f>IF(COUNTIFS('B-PorHerramienta'!$A$2:$A$2848,U$8,'B-PorHerramienta'!$J$2:$J$2848,$AC95,'B-PorHerramienta'!$K$2:$K$2848,$AD95,'B-PorHerramienta'!$L$2:$L$2848,$AE95,'B-PorHerramienta'!$F$2:$F$2848,"&lt;&gt;")=0,"",ROUND(SUMIFS(INDEX('B-PorHerramienta'!$F$2:$I$2848,0,$AH$6),'B-PorHerramienta'!$A$2:$A$2848,U$8,'B-PorHerramienta'!$J$2:$J$2848,$AC95,'B-PorHerramienta'!$K$2:$K$2848,$AD95,'B-PorHerramienta'!$L$2:$L$2848,$AE95)*$AI$6,$AJ$6))</f>
        <v/>
      </c>
      <c r="V95" s="48" t="str">
        <f>IF(COUNTIFS('B-PorHerramienta'!$A$2:$A$2848,V$8,'B-PorHerramienta'!$J$2:$J$2848,$AC95,'B-PorHerramienta'!$K$2:$K$2848,$AD95,'B-PorHerramienta'!$L$2:$L$2848,$AE95,'B-PorHerramienta'!$F$2:$F$2848,"&lt;&gt;")=0,"",ROUND(SUMIFS(INDEX('B-PorHerramienta'!$F$2:$I$2848,0,$AH$6),'B-PorHerramienta'!$A$2:$A$2848,V$8,'B-PorHerramienta'!$J$2:$J$2848,$AC95,'B-PorHerramienta'!$K$2:$K$2848,$AD95,'B-PorHerramienta'!$L$2:$L$2848,$AE95)*$AI$6,$AJ$6))</f>
        <v/>
      </c>
      <c r="W95" s="48" t="str">
        <f>IF(COUNTIFS('B-PorHerramienta'!$A$2:$A$2848,W$8,'B-PorHerramienta'!$J$2:$J$2848,$AC95,'B-PorHerramienta'!$K$2:$K$2848,$AD95,'B-PorHerramienta'!$L$2:$L$2848,$AE95,'B-PorHerramienta'!$F$2:$F$2848,"&lt;&gt;")=0,"",ROUND(SUMIFS(INDEX('B-PorHerramienta'!$F$2:$I$2848,0,$AH$6),'B-PorHerramienta'!$A$2:$A$2848,W$8,'B-PorHerramienta'!$J$2:$J$2848,$AC95,'B-PorHerramienta'!$K$2:$K$2848,$AD95,'B-PorHerramienta'!$L$2:$L$2848,$AE95)*$AI$6,$AJ$6))</f>
        <v/>
      </c>
      <c r="X95" s="48" t="str">
        <f>IF(COUNTIFS('B-PorHerramienta'!$A$2:$A$2848,X$8,'B-PorHerramienta'!$J$2:$J$2848,$AC95,'B-PorHerramienta'!$K$2:$K$2848,$AD95,'B-PorHerramienta'!$L$2:$L$2848,$AE95,'B-PorHerramienta'!$F$2:$F$2848,"&lt;&gt;")=0,"",ROUND(SUMIFS(INDEX('B-PorHerramienta'!$F$2:$I$2848,0,$AH$6),'B-PorHerramienta'!$A$2:$A$2848,X$8,'B-PorHerramienta'!$J$2:$J$2848,$AC95,'B-PorHerramienta'!$K$2:$K$2848,$AD95,'B-PorHerramienta'!$L$2:$L$2848,$AE95)*$AI$6,$AJ$6))</f>
        <v/>
      </c>
      <c r="Y95" s="48" t="str">
        <f>IF(COUNTIFS('B-PorHerramienta'!$A$2:$A$2848,Y$8,'B-PorHerramienta'!$J$2:$J$2848,$AC95,'B-PorHerramienta'!$K$2:$K$2848,$AD95,'B-PorHerramienta'!$L$2:$L$2848,$AE95,'B-PorHerramienta'!$F$2:$F$2848,"&lt;&gt;")=0,"",ROUND(SUMIFS(INDEX('B-PorHerramienta'!$F$2:$I$2848,0,$AH$6),'B-PorHerramienta'!$A$2:$A$2848,Y$8,'B-PorHerramienta'!$J$2:$J$2848,$AC95,'B-PorHerramienta'!$K$2:$K$2848,$AD95,'B-PorHerramienta'!$L$2:$L$2848,$AE95)*$AI$6,$AJ$6))</f>
        <v/>
      </c>
      <c r="Z95" s="48" t="str">
        <f>IF(COUNTIFS('B-PorHerramienta'!$A$2:$A$2848,Z$8,'B-PorHerramienta'!$J$2:$J$2848,$AC95,'B-PorHerramienta'!$K$2:$K$2848,$AD95,'B-PorHerramienta'!$L$2:$L$2848,$AE95,'B-PorHerramienta'!$F$2:$F$2848,"&lt;&gt;")=0,"",ROUND(SUMIFS(INDEX('B-PorHerramienta'!$F$2:$I$2848,0,$AH$6),'B-PorHerramienta'!$A$2:$A$2848,Z$8,'B-PorHerramienta'!$J$2:$J$2848,$AC95,'B-PorHerramienta'!$K$2:$K$2848,$AD95,'B-PorHerramienta'!$L$2:$L$2848,$AE95)*$AI$6,$AJ$6))</f>
        <v/>
      </c>
      <c r="AA95" s="6"/>
      <c r="AB95" s="35">
        <v>2</v>
      </c>
      <c r="AC95" s="35" t="s">
        <v>1114</v>
      </c>
      <c r="AD95" s="35" t="s">
        <v>1115</v>
      </c>
      <c r="AE95" s="35" t="s">
        <v>1835</v>
      </c>
      <c r="AF95" s="35"/>
      <c r="AG95" s="35"/>
      <c r="AH95" s="35"/>
      <c r="AI95" s="35"/>
      <c r="AJ95" s="35"/>
      <c r="AK95" s="35"/>
    </row>
    <row r="96" spans="1:37" ht="120" hidden="1" outlineLevel="2" collapsed="1" x14ac:dyDescent="0.25">
      <c r="A96" s="49" t="s">
        <v>2122</v>
      </c>
      <c r="B96" s="47" t="s">
        <v>649</v>
      </c>
      <c r="C96" s="48" t="str">
        <f>IF(COUNTIFS('B-PorHerramienta'!$A$2:$A$2848,C$8,'B-PorHerramienta'!$J$2:$J$2848,$AC96,'B-PorHerramienta'!$K$2:$K$2848,$AD96,'B-PorHerramienta'!$L$2:$L$2848,$AE96,'B-PorHerramienta'!$F$2:$F$2848,"&lt;&gt;")=0,"",ROUND(SUMIFS(INDEX('B-PorHerramienta'!$F$2:$I$2848,0,$AH$6),'B-PorHerramienta'!$A$2:$A$2848,C$8,'B-PorHerramienta'!$J$2:$J$2848,$AC96,'B-PorHerramienta'!$K$2:$K$2848,$AD96,'B-PorHerramienta'!$L$2:$L$2848,$AE96)*$AI$6,$AJ$6))</f>
        <v/>
      </c>
      <c r="D96" s="48" t="str">
        <f>IF(COUNTIFS('B-PorHerramienta'!$A$2:$A$2848,D$8,'B-PorHerramienta'!$J$2:$J$2848,$AC96,'B-PorHerramienta'!$K$2:$K$2848,$AD96,'B-PorHerramienta'!$L$2:$L$2848,$AE96,'B-PorHerramienta'!$F$2:$F$2848,"&lt;&gt;")=0,"",ROUND(SUMIFS(INDEX('B-PorHerramienta'!$F$2:$I$2848,0,$AH$6),'B-PorHerramienta'!$A$2:$A$2848,D$8,'B-PorHerramienta'!$J$2:$J$2848,$AC96,'B-PorHerramienta'!$K$2:$K$2848,$AD96,'B-PorHerramienta'!$L$2:$L$2848,$AE96)*$AI$6,$AJ$6))</f>
        <v/>
      </c>
      <c r="E96" s="48" t="str">
        <f>IF(COUNTIFS('B-PorHerramienta'!$A$2:$A$2848,E$8,'B-PorHerramienta'!$J$2:$J$2848,$AC96,'B-PorHerramienta'!$K$2:$K$2848,$AD96,'B-PorHerramienta'!$L$2:$L$2848,$AE96,'B-PorHerramienta'!$F$2:$F$2848,"&lt;&gt;")=0,"",ROUND(SUMIFS(INDEX('B-PorHerramienta'!$F$2:$I$2848,0,$AH$6),'B-PorHerramienta'!$A$2:$A$2848,E$8,'B-PorHerramienta'!$J$2:$J$2848,$AC96,'B-PorHerramienta'!$K$2:$K$2848,$AD96,'B-PorHerramienta'!$L$2:$L$2848,$AE96)*$AI$6,$AJ$6))</f>
        <v/>
      </c>
      <c r="F96" s="48" t="str">
        <f>IF(COUNTIFS('B-PorHerramienta'!$A$2:$A$2848,F$8,'B-PorHerramienta'!$J$2:$J$2848,$AC96,'B-PorHerramienta'!$K$2:$K$2848,$AD96,'B-PorHerramienta'!$L$2:$L$2848,$AE96,'B-PorHerramienta'!$F$2:$F$2848,"&lt;&gt;")=0,"",ROUND(SUMIFS(INDEX('B-PorHerramienta'!$F$2:$I$2848,0,$AH$6),'B-PorHerramienta'!$A$2:$A$2848,F$8,'B-PorHerramienta'!$J$2:$J$2848,$AC96,'B-PorHerramienta'!$K$2:$K$2848,$AD96,'B-PorHerramienta'!$L$2:$L$2848,$AE96)*$AI$6,$AJ$6))</f>
        <v/>
      </c>
      <c r="G96" s="48" t="str">
        <f>IF(COUNTIFS('B-PorHerramienta'!$A$2:$A$2848,G$8,'B-PorHerramienta'!$J$2:$J$2848,$AC96,'B-PorHerramienta'!$K$2:$K$2848,$AD96,'B-PorHerramienta'!$L$2:$L$2848,$AE96,'B-PorHerramienta'!$F$2:$F$2848,"&lt;&gt;")=0,"",ROUND(SUMIFS(INDEX('B-PorHerramienta'!$F$2:$I$2848,0,$AH$6),'B-PorHerramienta'!$A$2:$A$2848,G$8,'B-PorHerramienta'!$J$2:$J$2848,$AC96,'B-PorHerramienta'!$K$2:$K$2848,$AD96,'B-PorHerramienta'!$L$2:$L$2848,$AE96)*$AI$6,$AJ$6))</f>
        <v/>
      </c>
      <c r="H96" s="48" t="str">
        <f>IF(COUNTIFS('B-PorHerramienta'!$A$2:$A$2848,H$8,'B-PorHerramienta'!$J$2:$J$2848,$AC96,'B-PorHerramienta'!$K$2:$K$2848,$AD96,'B-PorHerramienta'!$L$2:$L$2848,$AE96,'B-PorHerramienta'!$F$2:$F$2848,"&lt;&gt;")=0,"",ROUND(SUMIFS(INDEX('B-PorHerramienta'!$F$2:$I$2848,0,$AH$6),'B-PorHerramienta'!$A$2:$A$2848,H$8,'B-PorHerramienta'!$J$2:$J$2848,$AC96,'B-PorHerramienta'!$K$2:$K$2848,$AD96,'B-PorHerramienta'!$L$2:$L$2848,$AE96)*$AI$6,$AJ$6))</f>
        <v/>
      </c>
      <c r="I96" s="48" t="str">
        <f>IF(COUNTIFS('B-PorHerramienta'!$A$2:$A$2848,I$8,'B-PorHerramienta'!$J$2:$J$2848,$AC96,'B-PorHerramienta'!$K$2:$K$2848,$AD96,'B-PorHerramienta'!$L$2:$L$2848,$AE96,'B-PorHerramienta'!$F$2:$F$2848,"&lt;&gt;")=0,"",ROUND(SUMIFS(INDEX('B-PorHerramienta'!$F$2:$I$2848,0,$AH$6),'B-PorHerramienta'!$A$2:$A$2848,I$8,'B-PorHerramienta'!$J$2:$J$2848,$AC96,'B-PorHerramienta'!$K$2:$K$2848,$AD96,'B-PorHerramienta'!$L$2:$L$2848,$AE96)*$AI$6,$AJ$6))</f>
        <v/>
      </c>
      <c r="J96" s="48" t="str">
        <f>IF(COUNTIFS('B-PorHerramienta'!$A$2:$A$2848,J$8,'B-PorHerramienta'!$J$2:$J$2848,$AC96,'B-PorHerramienta'!$K$2:$K$2848,$AD96,'B-PorHerramienta'!$L$2:$L$2848,$AE96,'B-PorHerramienta'!$F$2:$F$2848,"&lt;&gt;")=0,"",ROUND(SUMIFS(INDEX('B-PorHerramienta'!$F$2:$I$2848,0,$AH$6),'B-PorHerramienta'!$A$2:$A$2848,J$8,'B-PorHerramienta'!$J$2:$J$2848,$AC96,'B-PorHerramienta'!$K$2:$K$2848,$AD96,'B-PorHerramienta'!$L$2:$L$2848,$AE96)*$AI$6,$AJ$6))</f>
        <v/>
      </c>
      <c r="K96" s="48" t="str">
        <f>IF(COUNTIFS('B-PorHerramienta'!$A$2:$A$2848,K$8,'B-PorHerramienta'!$J$2:$J$2848,$AC96,'B-PorHerramienta'!$K$2:$K$2848,$AD96,'B-PorHerramienta'!$L$2:$L$2848,$AE96,'B-PorHerramienta'!$F$2:$F$2848,"&lt;&gt;")=0,"",ROUND(SUMIFS(INDEX('B-PorHerramienta'!$F$2:$I$2848,0,$AH$6),'B-PorHerramienta'!$A$2:$A$2848,K$8,'B-PorHerramienta'!$J$2:$J$2848,$AC96,'B-PorHerramienta'!$K$2:$K$2848,$AD96,'B-PorHerramienta'!$L$2:$L$2848,$AE96)*$AI$6,$AJ$6))</f>
        <v/>
      </c>
      <c r="L96" s="48" t="str">
        <f>IF(COUNTIFS('B-PorHerramienta'!$A$2:$A$2848,L$8,'B-PorHerramienta'!$J$2:$J$2848,$AC96,'B-PorHerramienta'!$K$2:$K$2848,$AD96,'B-PorHerramienta'!$L$2:$L$2848,$AE96,'B-PorHerramienta'!$F$2:$F$2848,"&lt;&gt;")=0,"",ROUND(SUMIFS(INDEX('B-PorHerramienta'!$F$2:$I$2848,0,$AH$6),'B-PorHerramienta'!$A$2:$A$2848,L$8,'B-PorHerramienta'!$J$2:$J$2848,$AC96,'B-PorHerramienta'!$K$2:$K$2848,$AD96,'B-PorHerramienta'!$L$2:$L$2848,$AE96)*$AI$6,$AJ$6))</f>
        <v/>
      </c>
      <c r="M96" s="48" t="str">
        <f>IF(COUNTIFS('B-PorHerramienta'!$A$2:$A$2848,M$8,'B-PorHerramienta'!$J$2:$J$2848,$AC96,'B-PorHerramienta'!$K$2:$K$2848,$AD96,'B-PorHerramienta'!$L$2:$L$2848,$AE96,'B-PorHerramienta'!$F$2:$F$2848,"&lt;&gt;")=0,"",ROUND(SUMIFS(INDEX('B-PorHerramienta'!$F$2:$I$2848,0,$AH$6),'B-PorHerramienta'!$A$2:$A$2848,M$8,'B-PorHerramienta'!$J$2:$J$2848,$AC96,'B-PorHerramienta'!$K$2:$K$2848,$AD96,'B-PorHerramienta'!$L$2:$L$2848,$AE96)*$AI$6,$AJ$6))</f>
        <v/>
      </c>
      <c r="N96" s="48" t="str">
        <f>IF(COUNTIFS('B-PorHerramienta'!$A$2:$A$2848,N$8,'B-PorHerramienta'!$J$2:$J$2848,$AC96,'B-PorHerramienta'!$K$2:$K$2848,$AD96,'B-PorHerramienta'!$L$2:$L$2848,$AE96,'B-PorHerramienta'!$F$2:$F$2848,"&lt;&gt;")=0,"",ROUND(SUMIFS(INDEX('B-PorHerramienta'!$F$2:$I$2848,0,$AH$6),'B-PorHerramienta'!$A$2:$A$2848,N$8,'B-PorHerramienta'!$J$2:$J$2848,$AC96,'B-PorHerramienta'!$K$2:$K$2848,$AD96,'B-PorHerramienta'!$L$2:$L$2848,$AE96)*$AI$6,$AJ$6))</f>
        <v/>
      </c>
      <c r="O96" s="48" t="str">
        <f>IF(COUNTIFS('B-PorHerramienta'!$A$2:$A$2848,O$8,'B-PorHerramienta'!$J$2:$J$2848,$AC96,'B-PorHerramienta'!$K$2:$K$2848,$AD96,'B-PorHerramienta'!$L$2:$L$2848,$AE96,'B-PorHerramienta'!$F$2:$F$2848,"&lt;&gt;")=0,"",ROUND(SUMIFS(INDEX('B-PorHerramienta'!$F$2:$I$2848,0,$AH$6),'B-PorHerramienta'!$A$2:$A$2848,O$8,'B-PorHerramienta'!$J$2:$J$2848,$AC96,'B-PorHerramienta'!$K$2:$K$2848,$AD96,'B-PorHerramienta'!$L$2:$L$2848,$AE96)*$AI$6,$AJ$6))</f>
        <v/>
      </c>
      <c r="P96" s="48">
        <f>IF(COUNTIFS('B-PorHerramienta'!$A$2:$A$2848,P$8,'B-PorHerramienta'!$J$2:$J$2848,$AC96,'B-PorHerramienta'!$K$2:$K$2848,$AD96,'B-PorHerramienta'!$L$2:$L$2848,$AE96,'B-PorHerramienta'!$F$2:$F$2848,"&lt;&gt;")=0,"",ROUND(SUMIFS(INDEX('B-PorHerramienta'!$F$2:$I$2848,0,$AH$6),'B-PorHerramienta'!$A$2:$A$2848,P$8,'B-PorHerramienta'!$J$2:$J$2848,$AC96,'B-PorHerramienta'!$K$2:$K$2848,$AD96,'B-PorHerramienta'!$L$2:$L$2848,$AE96)*$AI$6,$AJ$6))</f>
        <v>5.9999999999999995E-4</v>
      </c>
      <c r="Q96" s="48" t="str">
        <f>IF(COUNTIFS('B-PorHerramienta'!$A$2:$A$2848,Q$8,'B-PorHerramienta'!$J$2:$J$2848,$AC96,'B-PorHerramienta'!$K$2:$K$2848,$AD96,'B-PorHerramienta'!$L$2:$L$2848,$AE96,'B-PorHerramienta'!$F$2:$F$2848,"&lt;&gt;")=0,"",ROUND(SUMIFS(INDEX('B-PorHerramienta'!$F$2:$I$2848,0,$AH$6),'B-PorHerramienta'!$A$2:$A$2848,Q$8,'B-PorHerramienta'!$J$2:$J$2848,$AC96,'B-PorHerramienta'!$K$2:$K$2848,$AD96,'B-PorHerramienta'!$L$2:$L$2848,$AE96)*$AI$6,$AJ$6))</f>
        <v/>
      </c>
      <c r="R96" s="48" t="str">
        <f>IF(COUNTIFS('B-PorHerramienta'!$A$2:$A$2848,R$8,'B-PorHerramienta'!$J$2:$J$2848,$AC96,'B-PorHerramienta'!$K$2:$K$2848,$AD96,'B-PorHerramienta'!$L$2:$L$2848,$AE96,'B-PorHerramienta'!$F$2:$F$2848,"&lt;&gt;")=0,"",ROUND(SUMIFS(INDEX('B-PorHerramienta'!$F$2:$I$2848,0,$AH$6),'B-PorHerramienta'!$A$2:$A$2848,R$8,'B-PorHerramienta'!$J$2:$J$2848,$AC96,'B-PorHerramienta'!$K$2:$K$2848,$AD96,'B-PorHerramienta'!$L$2:$L$2848,$AE96)*$AI$6,$AJ$6))</f>
        <v/>
      </c>
      <c r="S96" s="48" t="str">
        <f>IF(COUNTIFS('B-PorHerramienta'!$A$2:$A$2848,S$8,'B-PorHerramienta'!$J$2:$J$2848,$AC96,'B-PorHerramienta'!$K$2:$K$2848,$AD96,'B-PorHerramienta'!$L$2:$L$2848,$AE96,'B-PorHerramienta'!$F$2:$F$2848,"&lt;&gt;")=0,"",ROUND(SUMIFS(INDEX('B-PorHerramienta'!$F$2:$I$2848,0,$AH$6),'B-PorHerramienta'!$A$2:$A$2848,S$8,'B-PorHerramienta'!$J$2:$J$2848,$AC96,'B-PorHerramienta'!$K$2:$K$2848,$AD96,'B-PorHerramienta'!$L$2:$L$2848,$AE96)*$AI$6,$AJ$6))</f>
        <v/>
      </c>
      <c r="T96" s="48" t="str">
        <f>IF(COUNTIFS('B-PorHerramienta'!$A$2:$A$2848,T$8,'B-PorHerramienta'!$J$2:$J$2848,$AC96,'B-PorHerramienta'!$K$2:$K$2848,$AD96,'B-PorHerramienta'!$L$2:$L$2848,$AE96,'B-PorHerramienta'!$F$2:$F$2848,"&lt;&gt;")=0,"",ROUND(SUMIFS(INDEX('B-PorHerramienta'!$F$2:$I$2848,0,$AH$6),'B-PorHerramienta'!$A$2:$A$2848,T$8,'B-PorHerramienta'!$J$2:$J$2848,$AC96,'B-PorHerramienta'!$K$2:$K$2848,$AD96,'B-PorHerramienta'!$L$2:$L$2848,$AE96)*$AI$6,$AJ$6))</f>
        <v/>
      </c>
      <c r="U96" s="48" t="str">
        <f>IF(COUNTIFS('B-PorHerramienta'!$A$2:$A$2848,U$8,'B-PorHerramienta'!$J$2:$J$2848,$AC96,'B-PorHerramienta'!$K$2:$K$2848,$AD96,'B-PorHerramienta'!$L$2:$L$2848,$AE96,'B-PorHerramienta'!$F$2:$F$2848,"&lt;&gt;")=0,"",ROUND(SUMIFS(INDEX('B-PorHerramienta'!$F$2:$I$2848,0,$AH$6),'B-PorHerramienta'!$A$2:$A$2848,U$8,'B-PorHerramienta'!$J$2:$J$2848,$AC96,'B-PorHerramienta'!$K$2:$K$2848,$AD96,'B-PorHerramienta'!$L$2:$L$2848,$AE96)*$AI$6,$AJ$6))</f>
        <v/>
      </c>
      <c r="V96" s="48" t="str">
        <f>IF(COUNTIFS('B-PorHerramienta'!$A$2:$A$2848,V$8,'B-PorHerramienta'!$J$2:$J$2848,$AC96,'B-PorHerramienta'!$K$2:$K$2848,$AD96,'B-PorHerramienta'!$L$2:$L$2848,$AE96,'B-PorHerramienta'!$F$2:$F$2848,"&lt;&gt;")=0,"",ROUND(SUMIFS(INDEX('B-PorHerramienta'!$F$2:$I$2848,0,$AH$6),'B-PorHerramienta'!$A$2:$A$2848,V$8,'B-PorHerramienta'!$J$2:$J$2848,$AC96,'B-PorHerramienta'!$K$2:$K$2848,$AD96,'B-PorHerramienta'!$L$2:$L$2848,$AE96)*$AI$6,$AJ$6))</f>
        <v/>
      </c>
      <c r="W96" s="48" t="str">
        <f>IF(COUNTIFS('B-PorHerramienta'!$A$2:$A$2848,W$8,'B-PorHerramienta'!$J$2:$J$2848,$AC96,'B-PorHerramienta'!$K$2:$K$2848,$AD96,'B-PorHerramienta'!$L$2:$L$2848,$AE96,'B-PorHerramienta'!$F$2:$F$2848,"&lt;&gt;")=0,"",ROUND(SUMIFS(INDEX('B-PorHerramienta'!$F$2:$I$2848,0,$AH$6),'B-PorHerramienta'!$A$2:$A$2848,W$8,'B-PorHerramienta'!$J$2:$J$2848,$AC96,'B-PorHerramienta'!$K$2:$K$2848,$AD96,'B-PorHerramienta'!$L$2:$L$2848,$AE96)*$AI$6,$AJ$6))</f>
        <v/>
      </c>
      <c r="X96" s="48" t="str">
        <f>IF(COUNTIFS('B-PorHerramienta'!$A$2:$A$2848,X$8,'B-PorHerramienta'!$J$2:$J$2848,$AC96,'B-PorHerramienta'!$K$2:$K$2848,$AD96,'B-PorHerramienta'!$L$2:$L$2848,$AE96,'B-PorHerramienta'!$F$2:$F$2848,"&lt;&gt;")=0,"",ROUND(SUMIFS(INDEX('B-PorHerramienta'!$F$2:$I$2848,0,$AH$6),'B-PorHerramienta'!$A$2:$A$2848,X$8,'B-PorHerramienta'!$J$2:$J$2848,$AC96,'B-PorHerramienta'!$K$2:$K$2848,$AD96,'B-PorHerramienta'!$L$2:$L$2848,$AE96)*$AI$6,$AJ$6))</f>
        <v/>
      </c>
      <c r="Y96" s="48" t="str">
        <f>IF(COUNTIFS('B-PorHerramienta'!$A$2:$A$2848,Y$8,'B-PorHerramienta'!$J$2:$J$2848,$AC96,'B-PorHerramienta'!$K$2:$K$2848,$AD96,'B-PorHerramienta'!$L$2:$L$2848,$AE96,'B-PorHerramienta'!$F$2:$F$2848,"&lt;&gt;")=0,"",ROUND(SUMIFS(INDEX('B-PorHerramienta'!$F$2:$I$2848,0,$AH$6),'B-PorHerramienta'!$A$2:$A$2848,Y$8,'B-PorHerramienta'!$J$2:$J$2848,$AC96,'B-PorHerramienta'!$K$2:$K$2848,$AD96,'B-PorHerramienta'!$L$2:$L$2848,$AE96)*$AI$6,$AJ$6))</f>
        <v/>
      </c>
      <c r="Z96" s="48" t="str">
        <f>IF(COUNTIFS('B-PorHerramienta'!$A$2:$A$2848,Z$8,'B-PorHerramienta'!$J$2:$J$2848,$AC96,'B-PorHerramienta'!$K$2:$K$2848,$AD96,'B-PorHerramienta'!$L$2:$L$2848,$AE96,'B-PorHerramienta'!$F$2:$F$2848,"&lt;&gt;")=0,"",ROUND(SUMIFS(INDEX('B-PorHerramienta'!$F$2:$I$2848,0,$AH$6),'B-PorHerramienta'!$A$2:$A$2848,Z$8,'B-PorHerramienta'!$J$2:$J$2848,$AC96,'B-PorHerramienta'!$K$2:$K$2848,$AD96,'B-PorHerramienta'!$L$2:$L$2848,$AE96)*$AI$6,$AJ$6))</f>
        <v/>
      </c>
      <c r="AA96" s="6"/>
      <c r="AB96" s="35">
        <v>2</v>
      </c>
      <c r="AC96" s="35" t="s">
        <v>1114</v>
      </c>
      <c r="AD96" s="35" t="s">
        <v>1115</v>
      </c>
      <c r="AE96" s="35" t="s">
        <v>1836</v>
      </c>
      <c r="AF96" s="35"/>
      <c r="AG96" s="35"/>
      <c r="AH96" s="35"/>
      <c r="AI96" s="35"/>
      <c r="AJ96" s="35"/>
      <c r="AK96" s="35"/>
    </row>
    <row r="97" spans="1:37" ht="60" hidden="1" outlineLevel="2" collapsed="1" x14ac:dyDescent="0.25">
      <c r="A97" s="49" t="s">
        <v>2121</v>
      </c>
      <c r="B97" s="47" t="s">
        <v>653</v>
      </c>
      <c r="C97" s="48" t="str">
        <f>IF(COUNTIFS('B-PorHerramienta'!$A$2:$A$2848,C$8,'B-PorHerramienta'!$J$2:$J$2848,$AC97,'B-PorHerramienta'!$K$2:$K$2848,$AD97,'B-PorHerramienta'!$L$2:$L$2848,$AE97,'B-PorHerramienta'!$F$2:$F$2848,"&lt;&gt;")=0,"",ROUND(SUMIFS(INDEX('B-PorHerramienta'!$F$2:$I$2848,0,$AH$6),'B-PorHerramienta'!$A$2:$A$2848,C$8,'B-PorHerramienta'!$J$2:$J$2848,$AC97,'B-PorHerramienta'!$K$2:$K$2848,$AD97,'B-PorHerramienta'!$L$2:$L$2848,$AE97)*$AI$6,$AJ$6))</f>
        <v/>
      </c>
      <c r="D97" s="48" t="str">
        <f>IF(COUNTIFS('B-PorHerramienta'!$A$2:$A$2848,D$8,'B-PorHerramienta'!$J$2:$J$2848,$AC97,'B-PorHerramienta'!$K$2:$K$2848,$AD97,'B-PorHerramienta'!$L$2:$L$2848,$AE97,'B-PorHerramienta'!$F$2:$F$2848,"&lt;&gt;")=0,"",ROUND(SUMIFS(INDEX('B-PorHerramienta'!$F$2:$I$2848,0,$AH$6),'B-PorHerramienta'!$A$2:$A$2848,D$8,'B-PorHerramienta'!$J$2:$J$2848,$AC97,'B-PorHerramienta'!$K$2:$K$2848,$AD97,'B-PorHerramienta'!$L$2:$L$2848,$AE97)*$AI$6,$AJ$6))</f>
        <v/>
      </c>
      <c r="E97" s="48" t="str">
        <f>IF(COUNTIFS('B-PorHerramienta'!$A$2:$A$2848,E$8,'B-PorHerramienta'!$J$2:$J$2848,$AC97,'B-PorHerramienta'!$K$2:$K$2848,$AD97,'B-PorHerramienta'!$L$2:$L$2848,$AE97,'B-PorHerramienta'!$F$2:$F$2848,"&lt;&gt;")=0,"",ROUND(SUMIFS(INDEX('B-PorHerramienta'!$F$2:$I$2848,0,$AH$6),'B-PorHerramienta'!$A$2:$A$2848,E$8,'B-PorHerramienta'!$J$2:$J$2848,$AC97,'B-PorHerramienta'!$K$2:$K$2848,$AD97,'B-PorHerramienta'!$L$2:$L$2848,$AE97)*$AI$6,$AJ$6))</f>
        <v/>
      </c>
      <c r="F97" s="48" t="str">
        <f>IF(COUNTIFS('B-PorHerramienta'!$A$2:$A$2848,F$8,'B-PorHerramienta'!$J$2:$J$2848,$AC97,'B-PorHerramienta'!$K$2:$K$2848,$AD97,'B-PorHerramienta'!$L$2:$L$2848,$AE97,'B-PorHerramienta'!$F$2:$F$2848,"&lt;&gt;")=0,"",ROUND(SUMIFS(INDEX('B-PorHerramienta'!$F$2:$I$2848,0,$AH$6),'B-PorHerramienta'!$A$2:$A$2848,F$8,'B-PorHerramienta'!$J$2:$J$2848,$AC97,'B-PorHerramienta'!$K$2:$K$2848,$AD97,'B-PorHerramienta'!$L$2:$L$2848,$AE97)*$AI$6,$AJ$6))</f>
        <v/>
      </c>
      <c r="G97" s="48" t="str">
        <f>IF(COUNTIFS('B-PorHerramienta'!$A$2:$A$2848,G$8,'B-PorHerramienta'!$J$2:$J$2848,$AC97,'B-PorHerramienta'!$K$2:$K$2848,$AD97,'B-PorHerramienta'!$L$2:$L$2848,$AE97,'B-PorHerramienta'!$F$2:$F$2848,"&lt;&gt;")=0,"",ROUND(SUMIFS(INDEX('B-PorHerramienta'!$F$2:$I$2848,0,$AH$6),'B-PorHerramienta'!$A$2:$A$2848,G$8,'B-PorHerramienta'!$J$2:$J$2848,$AC97,'B-PorHerramienta'!$K$2:$K$2848,$AD97,'B-PorHerramienta'!$L$2:$L$2848,$AE97)*$AI$6,$AJ$6))</f>
        <v/>
      </c>
      <c r="H97" s="48" t="str">
        <f>IF(COUNTIFS('B-PorHerramienta'!$A$2:$A$2848,H$8,'B-PorHerramienta'!$J$2:$J$2848,$AC97,'B-PorHerramienta'!$K$2:$K$2848,$AD97,'B-PorHerramienta'!$L$2:$L$2848,$AE97,'B-PorHerramienta'!$F$2:$F$2848,"&lt;&gt;")=0,"",ROUND(SUMIFS(INDEX('B-PorHerramienta'!$F$2:$I$2848,0,$AH$6),'B-PorHerramienta'!$A$2:$A$2848,H$8,'B-PorHerramienta'!$J$2:$J$2848,$AC97,'B-PorHerramienta'!$K$2:$K$2848,$AD97,'B-PorHerramienta'!$L$2:$L$2848,$AE97)*$AI$6,$AJ$6))</f>
        <v/>
      </c>
      <c r="I97" s="48" t="str">
        <f>IF(COUNTIFS('B-PorHerramienta'!$A$2:$A$2848,I$8,'B-PorHerramienta'!$J$2:$J$2848,$AC97,'B-PorHerramienta'!$K$2:$K$2848,$AD97,'B-PorHerramienta'!$L$2:$L$2848,$AE97,'B-PorHerramienta'!$F$2:$F$2848,"&lt;&gt;")=0,"",ROUND(SUMIFS(INDEX('B-PorHerramienta'!$F$2:$I$2848,0,$AH$6),'B-PorHerramienta'!$A$2:$A$2848,I$8,'B-PorHerramienta'!$J$2:$J$2848,$AC97,'B-PorHerramienta'!$K$2:$K$2848,$AD97,'B-PorHerramienta'!$L$2:$L$2848,$AE97)*$AI$6,$AJ$6))</f>
        <v/>
      </c>
      <c r="J97" s="48" t="str">
        <f>IF(COUNTIFS('B-PorHerramienta'!$A$2:$A$2848,J$8,'B-PorHerramienta'!$J$2:$J$2848,$AC97,'B-PorHerramienta'!$K$2:$K$2848,$AD97,'B-PorHerramienta'!$L$2:$L$2848,$AE97,'B-PorHerramienta'!$F$2:$F$2848,"&lt;&gt;")=0,"",ROUND(SUMIFS(INDEX('B-PorHerramienta'!$F$2:$I$2848,0,$AH$6),'B-PorHerramienta'!$A$2:$A$2848,J$8,'B-PorHerramienta'!$J$2:$J$2848,$AC97,'B-PorHerramienta'!$K$2:$K$2848,$AD97,'B-PorHerramienta'!$L$2:$L$2848,$AE97)*$AI$6,$AJ$6))</f>
        <v/>
      </c>
      <c r="K97" s="48" t="str">
        <f>IF(COUNTIFS('B-PorHerramienta'!$A$2:$A$2848,K$8,'B-PorHerramienta'!$J$2:$J$2848,$AC97,'B-PorHerramienta'!$K$2:$K$2848,$AD97,'B-PorHerramienta'!$L$2:$L$2848,$AE97,'B-PorHerramienta'!$F$2:$F$2848,"&lt;&gt;")=0,"",ROUND(SUMIFS(INDEX('B-PorHerramienta'!$F$2:$I$2848,0,$AH$6),'B-PorHerramienta'!$A$2:$A$2848,K$8,'B-PorHerramienta'!$J$2:$J$2848,$AC97,'B-PorHerramienta'!$K$2:$K$2848,$AD97,'B-PorHerramienta'!$L$2:$L$2848,$AE97)*$AI$6,$AJ$6))</f>
        <v/>
      </c>
      <c r="L97" s="48" t="str">
        <f>IF(COUNTIFS('B-PorHerramienta'!$A$2:$A$2848,L$8,'B-PorHerramienta'!$J$2:$J$2848,$AC97,'B-PorHerramienta'!$K$2:$K$2848,$AD97,'B-PorHerramienta'!$L$2:$L$2848,$AE97,'B-PorHerramienta'!$F$2:$F$2848,"&lt;&gt;")=0,"",ROUND(SUMIFS(INDEX('B-PorHerramienta'!$F$2:$I$2848,0,$AH$6),'B-PorHerramienta'!$A$2:$A$2848,L$8,'B-PorHerramienta'!$J$2:$J$2848,$AC97,'B-PorHerramienta'!$K$2:$K$2848,$AD97,'B-PorHerramienta'!$L$2:$L$2848,$AE97)*$AI$6,$AJ$6))</f>
        <v/>
      </c>
      <c r="M97" s="48" t="str">
        <f>IF(COUNTIFS('B-PorHerramienta'!$A$2:$A$2848,M$8,'B-PorHerramienta'!$J$2:$J$2848,$AC97,'B-PorHerramienta'!$K$2:$K$2848,$AD97,'B-PorHerramienta'!$L$2:$L$2848,$AE97,'B-PorHerramienta'!$F$2:$F$2848,"&lt;&gt;")=0,"",ROUND(SUMIFS(INDEX('B-PorHerramienta'!$F$2:$I$2848,0,$AH$6),'B-PorHerramienta'!$A$2:$A$2848,M$8,'B-PorHerramienta'!$J$2:$J$2848,$AC97,'B-PorHerramienta'!$K$2:$K$2848,$AD97,'B-PorHerramienta'!$L$2:$L$2848,$AE97)*$AI$6,$AJ$6))</f>
        <v/>
      </c>
      <c r="N97" s="48" t="str">
        <f>IF(COUNTIFS('B-PorHerramienta'!$A$2:$A$2848,N$8,'B-PorHerramienta'!$J$2:$J$2848,$AC97,'B-PorHerramienta'!$K$2:$K$2848,$AD97,'B-PorHerramienta'!$L$2:$L$2848,$AE97,'B-PorHerramienta'!$F$2:$F$2848,"&lt;&gt;")=0,"",ROUND(SUMIFS(INDEX('B-PorHerramienta'!$F$2:$I$2848,0,$AH$6),'B-PorHerramienta'!$A$2:$A$2848,N$8,'B-PorHerramienta'!$J$2:$J$2848,$AC97,'B-PorHerramienta'!$K$2:$K$2848,$AD97,'B-PorHerramienta'!$L$2:$L$2848,$AE97)*$AI$6,$AJ$6))</f>
        <v/>
      </c>
      <c r="O97" s="48" t="str">
        <f>IF(COUNTIFS('B-PorHerramienta'!$A$2:$A$2848,O$8,'B-PorHerramienta'!$J$2:$J$2848,$AC97,'B-PorHerramienta'!$K$2:$K$2848,$AD97,'B-PorHerramienta'!$L$2:$L$2848,$AE97,'B-PorHerramienta'!$F$2:$F$2848,"&lt;&gt;")=0,"",ROUND(SUMIFS(INDEX('B-PorHerramienta'!$F$2:$I$2848,0,$AH$6),'B-PorHerramienta'!$A$2:$A$2848,O$8,'B-PorHerramienta'!$J$2:$J$2848,$AC97,'B-PorHerramienta'!$K$2:$K$2848,$AD97,'B-PorHerramienta'!$L$2:$L$2848,$AE97)*$AI$6,$AJ$6))</f>
        <v/>
      </c>
      <c r="P97" s="48">
        <f>IF(COUNTIFS('B-PorHerramienta'!$A$2:$A$2848,P$8,'B-PorHerramienta'!$J$2:$J$2848,$AC97,'B-PorHerramienta'!$K$2:$K$2848,$AD97,'B-PorHerramienta'!$L$2:$L$2848,$AE97,'B-PorHerramienta'!$F$2:$F$2848,"&lt;&gt;")=0,"",ROUND(SUMIFS(INDEX('B-PorHerramienta'!$F$2:$I$2848,0,$AH$6),'B-PorHerramienta'!$A$2:$A$2848,P$8,'B-PorHerramienta'!$J$2:$J$2848,$AC97,'B-PorHerramienta'!$K$2:$K$2848,$AD97,'B-PorHerramienta'!$L$2:$L$2848,$AE97)*$AI$6,$AJ$6))</f>
        <v>4.4999999999999997E-3</v>
      </c>
      <c r="Q97" s="48" t="str">
        <f>IF(COUNTIFS('B-PorHerramienta'!$A$2:$A$2848,Q$8,'B-PorHerramienta'!$J$2:$J$2848,$AC97,'B-PorHerramienta'!$K$2:$K$2848,$AD97,'B-PorHerramienta'!$L$2:$L$2848,$AE97,'B-PorHerramienta'!$F$2:$F$2848,"&lt;&gt;")=0,"",ROUND(SUMIFS(INDEX('B-PorHerramienta'!$F$2:$I$2848,0,$AH$6),'B-PorHerramienta'!$A$2:$A$2848,Q$8,'B-PorHerramienta'!$J$2:$J$2848,$AC97,'B-PorHerramienta'!$K$2:$K$2848,$AD97,'B-PorHerramienta'!$L$2:$L$2848,$AE97)*$AI$6,$AJ$6))</f>
        <v/>
      </c>
      <c r="R97" s="48" t="str">
        <f>IF(COUNTIFS('B-PorHerramienta'!$A$2:$A$2848,R$8,'B-PorHerramienta'!$J$2:$J$2848,$AC97,'B-PorHerramienta'!$K$2:$K$2848,$AD97,'B-PorHerramienta'!$L$2:$L$2848,$AE97,'B-PorHerramienta'!$F$2:$F$2848,"&lt;&gt;")=0,"",ROUND(SUMIFS(INDEX('B-PorHerramienta'!$F$2:$I$2848,0,$AH$6),'B-PorHerramienta'!$A$2:$A$2848,R$8,'B-PorHerramienta'!$J$2:$J$2848,$AC97,'B-PorHerramienta'!$K$2:$K$2848,$AD97,'B-PorHerramienta'!$L$2:$L$2848,$AE97)*$AI$6,$AJ$6))</f>
        <v/>
      </c>
      <c r="S97" s="48" t="str">
        <f>IF(COUNTIFS('B-PorHerramienta'!$A$2:$A$2848,S$8,'B-PorHerramienta'!$J$2:$J$2848,$AC97,'B-PorHerramienta'!$K$2:$K$2848,$AD97,'B-PorHerramienta'!$L$2:$L$2848,$AE97,'B-PorHerramienta'!$F$2:$F$2848,"&lt;&gt;")=0,"",ROUND(SUMIFS(INDEX('B-PorHerramienta'!$F$2:$I$2848,0,$AH$6),'B-PorHerramienta'!$A$2:$A$2848,S$8,'B-PorHerramienta'!$J$2:$J$2848,$AC97,'B-PorHerramienta'!$K$2:$K$2848,$AD97,'B-PorHerramienta'!$L$2:$L$2848,$AE97)*$AI$6,$AJ$6))</f>
        <v/>
      </c>
      <c r="T97" s="48" t="str">
        <f>IF(COUNTIFS('B-PorHerramienta'!$A$2:$A$2848,T$8,'B-PorHerramienta'!$J$2:$J$2848,$AC97,'B-PorHerramienta'!$K$2:$K$2848,$AD97,'B-PorHerramienta'!$L$2:$L$2848,$AE97,'B-PorHerramienta'!$F$2:$F$2848,"&lt;&gt;")=0,"",ROUND(SUMIFS(INDEX('B-PorHerramienta'!$F$2:$I$2848,0,$AH$6),'B-PorHerramienta'!$A$2:$A$2848,T$8,'B-PorHerramienta'!$J$2:$J$2848,$AC97,'B-PorHerramienta'!$K$2:$K$2848,$AD97,'B-PorHerramienta'!$L$2:$L$2848,$AE97)*$AI$6,$AJ$6))</f>
        <v/>
      </c>
      <c r="U97" s="48" t="str">
        <f>IF(COUNTIFS('B-PorHerramienta'!$A$2:$A$2848,U$8,'B-PorHerramienta'!$J$2:$J$2848,$AC97,'B-PorHerramienta'!$K$2:$K$2848,$AD97,'B-PorHerramienta'!$L$2:$L$2848,$AE97,'B-PorHerramienta'!$F$2:$F$2848,"&lt;&gt;")=0,"",ROUND(SUMIFS(INDEX('B-PorHerramienta'!$F$2:$I$2848,0,$AH$6),'B-PorHerramienta'!$A$2:$A$2848,U$8,'B-PorHerramienta'!$J$2:$J$2848,$AC97,'B-PorHerramienta'!$K$2:$K$2848,$AD97,'B-PorHerramienta'!$L$2:$L$2848,$AE97)*$AI$6,$AJ$6))</f>
        <v/>
      </c>
      <c r="V97" s="48" t="str">
        <f>IF(COUNTIFS('B-PorHerramienta'!$A$2:$A$2848,V$8,'B-PorHerramienta'!$J$2:$J$2848,$AC97,'B-PorHerramienta'!$K$2:$K$2848,$AD97,'B-PorHerramienta'!$L$2:$L$2848,$AE97,'B-PorHerramienta'!$F$2:$F$2848,"&lt;&gt;")=0,"",ROUND(SUMIFS(INDEX('B-PorHerramienta'!$F$2:$I$2848,0,$AH$6),'B-PorHerramienta'!$A$2:$A$2848,V$8,'B-PorHerramienta'!$J$2:$J$2848,$AC97,'B-PorHerramienta'!$K$2:$K$2848,$AD97,'B-PorHerramienta'!$L$2:$L$2848,$AE97)*$AI$6,$AJ$6))</f>
        <v/>
      </c>
      <c r="W97" s="48" t="str">
        <f>IF(COUNTIFS('B-PorHerramienta'!$A$2:$A$2848,W$8,'B-PorHerramienta'!$J$2:$J$2848,$AC97,'B-PorHerramienta'!$K$2:$K$2848,$AD97,'B-PorHerramienta'!$L$2:$L$2848,$AE97,'B-PorHerramienta'!$F$2:$F$2848,"&lt;&gt;")=0,"",ROUND(SUMIFS(INDEX('B-PorHerramienta'!$F$2:$I$2848,0,$AH$6),'B-PorHerramienta'!$A$2:$A$2848,W$8,'B-PorHerramienta'!$J$2:$J$2848,$AC97,'B-PorHerramienta'!$K$2:$K$2848,$AD97,'B-PorHerramienta'!$L$2:$L$2848,$AE97)*$AI$6,$AJ$6))</f>
        <v/>
      </c>
      <c r="X97" s="48" t="str">
        <f>IF(COUNTIFS('B-PorHerramienta'!$A$2:$A$2848,X$8,'B-PorHerramienta'!$J$2:$J$2848,$AC97,'B-PorHerramienta'!$K$2:$K$2848,$AD97,'B-PorHerramienta'!$L$2:$L$2848,$AE97,'B-PorHerramienta'!$F$2:$F$2848,"&lt;&gt;")=0,"",ROUND(SUMIFS(INDEX('B-PorHerramienta'!$F$2:$I$2848,0,$AH$6),'B-PorHerramienta'!$A$2:$A$2848,X$8,'B-PorHerramienta'!$J$2:$J$2848,$AC97,'B-PorHerramienta'!$K$2:$K$2848,$AD97,'B-PorHerramienta'!$L$2:$L$2848,$AE97)*$AI$6,$AJ$6))</f>
        <v/>
      </c>
      <c r="Y97" s="48" t="str">
        <f>IF(COUNTIFS('B-PorHerramienta'!$A$2:$A$2848,Y$8,'B-PorHerramienta'!$J$2:$J$2848,$AC97,'B-PorHerramienta'!$K$2:$K$2848,$AD97,'B-PorHerramienta'!$L$2:$L$2848,$AE97,'B-PorHerramienta'!$F$2:$F$2848,"&lt;&gt;")=0,"",ROUND(SUMIFS(INDEX('B-PorHerramienta'!$F$2:$I$2848,0,$AH$6),'B-PorHerramienta'!$A$2:$A$2848,Y$8,'B-PorHerramienta'!$J$2:$J$2848,$AC97,'B-PorHerramienta'!$K$2:$K$2848,$AD97,'B-PorHerramienta'!$L$2:$L$2848,$AE97)*$AI$6,$AJ$6))</f>
        <v/>
      </c>
      <c r="Z97" s="48" t="str">
        <f>IF(COUNTIFS('B-PorHerramienta'!$A$2:$A$2848,Z$8,'B-PorHerramienta'!$J$2:$J$2848,$AC97,'B-PorHerramienta'!$K$2:$K$2848,$AD97,'B-PorHerramienta'!$L$2:$L$2848,$AE97,'B-PorHerramienta'!$F$2:$F$2848,"&lt;&gt;")=0,"",ROUND(SUMIFS(INDEX('B-PorHerramienta'!$F$2:$I$2848,0,$AH$6),'B-PorHerramienta'!$A$2:$A$2848,Z$8,'B-PorHerramienta'!$J$2:$J$2848,$AC97,'B-PorHerramienta'!$K$2:$K$2848,$AD97,'B-PorHerramienta'!$L$2:$L$2848,$AE97)*$AI$6,$AJ$6))</f>
        <v/>
      </c>
      <c r="AA97" s="6"/>
      <c r="AB97" s="35">
        <v>2</v>
      </c>
      <c r="AC97" s="35" t="s">
        <v>1114</v>
      </c>
      <c r="AD97" s="35" t="s">
        <v>1115</v>
      </c>
      <c r="AE97" s="35" t="s">
        <v>1837</v>
      </c>
      <c r="AF97" s="35"/>
      <c r="AG97" s="35"/>
      <c r="AH97" s="35"/>
      <c r="AI97" s="35"/>
      <c r="AJ97" s="35"/>
      <c r="AK97" s="35"/>
    </row>
    <row r="98" spans="1:37" ht="45" hidden="1" outlineLevel="2" collapsed="1" x14ac:dyDescent="0.25">
      <c r="A98" s="49" t="s">
        <v>2120</v>
      </c>
      <c r="B98" s="47" t="s">
        <v>697</v>
      </c>
      <c r="C98" s="48" t="str">
        <f>IF(COUNTIFS('B-PorHerramienta'!$A$2:$A$2848,C$8,'B-PorHerramienta'!$J$2:$J$2848,$AC98,'B-PorHerramienta'!$K$2:$K$2848,$AD98,'B-PorHerramienta'!$L$2:$L$2848,$AE98,'B-PorHerramienta'!$F$2:$F$2848,"&lt;&gt;")=0,"",ROUND(SUMIFS(INDEX('B-PorHerramienta'!$F$2:$I$2848,0,$AH$6),'B-PorHerramienta'!$A$2:$A$2848,C$8,'B-PorHerramienta'!$J$2:$J$2848,$AC98,'B-PorHerramienta'!$K$2:$K$2848,$AD98,'B-PorHerramienta'!$L$2:$L$2848,$AE98)*$AI$6,$AJ$6))</f>
        <v/>
      </c>
      <c r="D98" s="48" t="str">
        <f>IF(COUNTIFS('B-PorHerramienta'!$A$2:$A$2848,D$8,'B-PorHerramienta'!$J$2:$J$2848,$AC98,'B-PorHerramienta'!$K$2:$K$2848,$AD98,'B-PorHerramienta'!$L$2:$L$2848,$AE98,'B-PorHerramienta'!$F$2:$F$2848,"&lt;&gt;")=0,"",ROUND(SUMIFS(INDEX('B-PorHerramienta'!$F$2:$I$2848,0,$AH$6),'B-PorHerramienta'!$A$2:$A$2848,D$8,'B-PorHerramienta'!$J$2:$J$2848,$AC98,'B-PorHerramienta'!$K$2:$K$2848,$AD98,'B-PorHerramienta'!$L$2:$L$2848,$AE98)*$AI$6,$AJ$6))</f>
        <v/>
      </c>
      <c r="E98" s="48" t="str">
        <f>IF(COUNTIFS('B-PorHerramienta'!$A$2:$A$2848,E$8,'B-PorHerramienta'!$J$2:$J$2848,$AC98,'B-PorHerramienta'!$K$2:$K$2848,$AD98,'B-PorHerramienta'!$L$2:$L$2848,$AE98,'B-PorHerramienta'!$F$2:$F$2848,"&lt;&gt;")=0,"",ROUND(SUMIFS(INDEX('B-PorHerramienta'!$F$2:$I$2848,0,$AH$6),'B-PorHerramienta'!$A$2:$A$2848,E$8,'B-PorHerramienta'!$J$2:$J$2848,$AC98,'B-PorHerramienta'!$K$2:$K$2848,$AD98,'B-PorHerramienta'!$L$2:$L$2848,$AE98)*$AI$6,$AJ$6))</f>
        <v/>
      </c>
      <c r="F98" s="48" t="str">
        <f>IF(COUNTIFS('B-PorHerramienta'!$A$2:$A$2848,F$8,'B-PorHerramienta'!$J$2:$J$2848,$AC98,'B-PorHerramienta'!$K$2:$K$2848,$AD98,'B-PorHerramienta'!$L$2:$L$2848,$AE98,'B-PorHerramienta'!$F$2:$F$2848,"&lt;&gt;")=0,"",ROUND(SUMIFS(INDEX('B-PorHerramienta'!$F$2:$I$2848,0,$AH$6),'B-PorHerramienta'!$A$2:$A$2848,F$8,'B-PorHerramienta'!$J$2:$J$2848,$AC98,'B-PorHerramienta'!$K$2:$K$2848,$AD98,'B-PorHerramienta'!$L$2:$L$2848,$AE98)*$AI$6,$AJ$6))</f>
        <v/>
      </c>
      <c r="G98" s="48" t="str">
        <f>IF(COUNTIFS('B-PorHerramienta'!$A$2:$A$2848,G$8,'B-PorHerramienta'!$J$2:$J$2848,$AC98,'B-PorHerramienta'!$K$2:$K$2848,$AD98,'B-PorHerramienta'!$L$2:$L$2848,$AE98,'B-PorHerramienta'!$F$2:$F$2848,"&lt;&gt;")=0,"",ROUND(SUMIFS(INDEX('B-PorHerramienta'!$F$2:$I$2848,0,$AH$6),'B-PorHerramienta'!$A$2:$A$2848,G$8,'B-PorHerramienta'!$J$2:$J$2848,$AC98,'B-PorHerramienta'!$K$2:$K$2848,$AD98,'B-PorHerramienta'!$L$2:$L$2848,$AE98)*$AI$6,$AJ$6))</f>
        <v/>
      </c>
      <c r="H98" s="48" t="str">
        <f>IF(COUNTIFS('B-PorHerramienta'!$A$2:$A$2848,H$8,'B-PorHerramienta'!$J$2:$J$2848,$AC98,'B-PorHerramienta'!$K$2:$K$2848,$AD98,'B-PorHerramienta'!$L$2:$L$2848,$AE98,'B-PorHerramienta'!$F$2:$F$2848,"&lt;&gt;")=0,"",ROUND(SUMIFS(INDEX('B-PorHerramienta'!$F$2:$I$2848,0,$AH$6),'B-PorHerramienta'!$A$2:$A$2848,H$8,'B-PorHerramienta'!$J$2:$J$2848,$AC98,'B-PorHerramienta'!$K$2:$K$2848,$AD98,'B-PorHerramienta'!$L$2:$L$2848,$AE98)*$AI$6,$AJ$6))</f>
        <v/>
      </c>
      <c r="I98" s="48" t="str">
        <f>IF(COUNTIFS('B-PorHerramienta'!$A$2:$A$2848,I$8,'B-PorHerramienta'!$J$2:$J$2848,$AC98,'B-PorHerramienta'!$K$2:$K$2848,$AD98,'B-PorHerramienta'!$L$2:$L$2848,$AE98,'B-PorHerramienta'!$F$2:$F$2848,"&lt;&gt;")=0,"",ROUND(SUMIFS(INDEX('B-PorHerramienta'!$F$2:$I$2848,0,$AH$6),'B-PorHerramienta'!$A$2:$A$2848,I$8,'B-PorHerramienta'!$J$2:$J$2848,$AC98,'B-PorHerramienta'!$K$2:$K$2848,$AD98,'B-PorHerramienta'!$L$2:$L$2848,$AE98)*$AI$6,$AJ$6))</f>
        <v/>
      </c>
      <c r="J98" s="48" t="str">
        <f>IF(COUNTIFS('B-PorHerramienta'!$A$2:$A$2848,J$8,'B-PorHerramienta'!$J$2:$J$2848,$AC98,'B-PorHerramienta'!$K$2:$K$2848,$AD98,'B-PorHerramienta'!$L$2:$L$2848,$AE98,'B-PorHerramienta'!$F$2:$F$2848,"&lt;&gt;")=0,"",ROUND(SUMIFS(INDEX('B-PorHerramienta'!$F$2:$I$2848,0,$AH$6),'B-PorHerramienta'!$A$2:$A$2848,J$8,'B-PorHerramienta'!$J$2:$J$2848,$AC98,'B-PorHerramienta'!$K$2:$K$2848,$AD98,'B-PorHerramienta'!$L$2:$L$2848,$AE98)*$AI$6,$AJ$6))</f>
        <v/>
      </c>
      <c r="K98" s="48" t="str">
        <f>IF(COUNTIFS('B-PorHerramienta'!$A$2:$A$2848,K$8,'B-PorHerramienta'!$J$2:$J$2848,$AC98,'B-PorHerramienta'!$K$2:$K$2848,$AD98,'B-PorHerramienta'!$L$2:$L$2848,$AE98,'B-PorHerramienta'!$F$2:$F$2848,"&lt;&gt;")=0,"",ROUND(SUMIFS(INDEX('B-PorHerramienta'!$F$2:$I$2848,0,$AH$6),'B-PorHerramienta'!$A$2:$A$2848,K$8,'B-PorHerramienta'!$J$2:$J$2848,$AC98,'B-PorHerramienta'!$K$2:$K$2848,$AD98,'B-PorHerramienta'!$L$2:$L$2848,$AE98)*$AI$6,$AJ$6))</f>
        <v/>
      </c>
      <c r="L98" s="48" t="str">
        <f>IF(COUNTIFS('B-PorHerramienta'!$A$2:$A$2848,L$8,'B-PorHerramienta'!$J$2:$J$2848,$AC98,'B-PorHerramienta'!$K$2:$K$2848,$AD98,'B-PorHerramienta'!$L$2:$L$2848,$AE98,'B-PorHerramienta'!$F$2:$F$2848,"&lt;&gt;")=0,"",ROUND(SUMIFS(INDEX('B-PorHerramienta'!$F$2:$I$2848,0,$AH$6),'B-PorHerramienta'!$A$2:$A$2848,L$8,'B-PorHerramienta'!$J$2:$J$2848,$AC98,'B-PorHerramienta'!$K$2:$K$2848,$AD98,'B-PorHerramienta'!$L$2:$L$2848,$AE98)*$AI$6,$AJ$6))</f>
        <v/>
      </c>
      <c r="M98" s="48" t="str">
        <f>IF(COUNTIFS('B-PorHerramienta'!$A$2:$A$2848,M$8,'B-PorHerramienta'!$J$2:$J$2848,$AC98,'B-PorHerramienta'!$K$2:$K$2848,$AD98,'B-PorHerramienta'!$L$2:$L$2848,$AE98,'B-PorHerramienta'!$F$2:$F$2848,"&lt;&gt;")=0,"",ROUND(SUMIFS(INDEX('B-PorHerramienta'!$F$2:$I$2848,0,$AH$6),'B-PorHerramienta'!$A$2:$A$2848,M$8,'B-PorHerramienta'!$J$2:$J$2848,$AC98,'B-PorHerramienta'!$K$2:$K$2848,$AD98,'B-PorHerramienta'!$L$2:$L$2848,$AE98)*$AI$6,$AJ$6))</f>
        <v/>
      </c>
      <c r="N98" s="48" t="str">
        <f>IF(COUNTIFS('B-PorHerramienta'!$A$2:$A$2848,N$8,'B-PorHerramienta'!$J$2:$J$2848,$AC98,'B-PorHerramienta'!$K$2:$K$2848,$AD98,'B-PorHerramienta'!$L$2:$L$2848,$AE98,'B-PorHerramienta'!$F$2:$F$2848,"&lt;&gt;")=0,"",ROUND(SUMIFS(INDEX('B-PorHerramienta'!$F$2:$I$2848,0,$AH$6),'B-PorHerramienta'!$A$2:$A$2848,N$8,'B-PorHerramienta'!$J$2:$J$2848,$AC98,'B-PorHerramienta'!$K$2:$K$2848,$AD98,'B-PorHerramienta'!$L$2:$L$2848,$AE98)*$AI$6,$AJ$6))</f>
        <v/>
      </c>
      <c r="O98" s="48" t="str">
        <f>IF(COUNTIFS('B-PorHerramienta'!$A$2:$A$2848,O$8,'B-PorHerramienta'!$J$2:$J$2848,$AC98,'B-PorHerramienta'!$K$2:$K$2848,$AD98,'B-PorHerramienta'!$L$2:$L$2848,$AE98,'B-PorHerramienta'!$F$2:$F$2848,"&lt;&gt;")=0,"",ROUND(SUMIFS(INDEX('B-PorHerramienta'!$F$2:$I$2848,0,$AH$6),'B-PorHerramienta'!$A$2:$A$2848,O$8,'B-PorHerramienta'!$J$2:$J$2848,$AC98,'B-PorHerramienta'!$K$2:$K$2848,$AD98,'B-PorHerramienta'!$L$2:$L$2848,$AE98)*$AI$6,$AJ$6))</f>
        <v/>
      </c>
      <c r="P98" s="48">
        <f>IF(COUNTIFS('B-PorHerramienta'!$A$2:$A$2848,P$8,'B-PorHerramienta'!$J$2:$J$2848,$AC98,'B-PorHerramienta'!$K$2:$K$2848,$AD98,'B-PorHerramienta'!$L$2:$L$2848,$AE98,'B-PorHerramienta'!$F$2:$F$2848,"&lt;&gt;")=0,"",ROUND(SUMIFS(INDEX('B-PorHerramienta'!$F$2:$I$2848,0,$AH$6),'B-PorHerramienta'!$A$2:$A$2848,P$8,'B-PorHerramienta'!$J$2:$J$2848,$AC98,'B-PorHerramienta'!$K$2:$K$2848,$AD98,'B-PorHerramienta'!$L$2:$L$2848,$AE98)*$AI$6,$AJ$6))</f>
        <v>1E-3</v>
      </c>
      <c r="Q98" s="48" t="str">
        <f>IF(COUNTIFS('B-PorHerramienta'!$A$2:$A$2848,Q$8,'B-PorHerramienta'!$J$2:$J$2848,$AC98,'B-PorHerramienta'!$K$2:$K$2848,$AD98,'B-PorHerramienta'!$L$2:$L$2848,$AE98,'B-PorHerramienta'!$F$2:$F$2848,"&lt;&gt;")=0,"",ROUND(SUMIFS(INDEX('B-PorHerramienta'!$F$2:$I$2848,0,$AH$6),'B-PorHerramienta'!$A$2:$A$2848,Q$8,'B-PorHerramienta'!$J$2:$J$2848,$AC98,'B-PorHerramienta'!$K$2:$K$2848,$AD98,'B-PorHerramienta'!$L$2:$L$2848,$AE98)*$AI$6,$AJ$6))</f>
        <v/>
      </c>
      <c r="R98" s="48" t="str">
        <f>IF(COUNTIFS('B-PorHerramienta'!$A$2:$A$2848,R$8,'B-PorHerramienta'!$J$2:$J$2848,$AC98,'B-PorHerramienta'!$K$2:$K$2848,$AD98,'B-PorHerramienta'!$L$2:$L$2848,$AE98,'B-PorHerramienta'!$F$2:$F$2848,"&lt;&gt;")=0,"",ROUND(SUMIFS(INDEX('B-PorHerramienta'!$F$2:$I$2848,0,$AH$6),'B-PorHerramienta'!$A$2:$A$2848,R$8,'B-PorHerramienta'!$J$2:$J$2848,$AC98,'B-PorHerramienta'!$K$2:$K$2848,$AD98,'B-PorHerramienta'!$L$2:$L$2848,$AE98)*$AI$6,$AJ$6))</f>
        <v/>
      </c>
      <c r="S98" s="48" t="str">
        <f>IF(COUNTIFS('B-PorHerramienta'!$A$2:$A$2848,S$8,'B-PorHerramienta'!$J$2:$J$2848,$AC98,'B-PorHerramienta'!$K$2:$K$2848,$AD98,'B-PorHerramienta'!$L$2:$L$2848,$AE98,'B-PorHerramienta'!$F$2:$F$2848,"&lt;&gt;")=0,"",ROUND(SUMIFS(INDEX('B-PorHerramienta'!$F$2:$I$2848,0,$AH$6),'B-PorHerramienta'!$A$2:$A$2848,S$8,'B-PorHerramienta'!$J$2:$J$2848,$AC98,'B-PorHerramienta'!$K$2:$K$2848,$AD98,'B-PorHerramienta'!$L$2:$L$2848,$AE98)*$AI$6,$AJ$6))</f>
        <v/>
      </c>
      <c r="T98" s="48" t="str">
        <f>IF(COUNTIFS('B-PorHerramienta'!$A$2:$A$2848,T$8,'B-PorHerramienta'!$J$2:$J$2848,$AC98,'B-PorHerramienta'!$K$2:$K$2848,$AD98,'B-PorHerramienta'!$L$2:$L$2848,$AE98,'B-PorHerramienta'!$F$2:$F$2848,"&lt;&gt;")=0,"",ROUND(SUMIFS(INDEX('B-PorHerramienta'!$F$2:$I$2848,0,$AH$6),'B-PorHerramienta'!$A$2:$A$2848,T$8,'B-PorHerramienta'!$J$2:$J$2848,$AC98,'B-PorHerramienta'!$K$2:$K$2848,$AD98,'B-PorHerramienta'!$L$2:$L$2848,$AE98)*$AI$6,$AJ$6))</f>
        <v/>
      </c>
      <c r="U98" s="48" t="str">
        <f>IF(COUNTIFS('B-PorHerramienta'!$A$2:$A$2848,U$8,'B-PorHerramienta'!$J$2:$J$2848,$AC98,'B-PorHerramienta'!$K$2:$K$2848,$AD98,'B-PorHerramienta'!$L$2:$L$2848,$AE98,'B-PorHerramienta'!$F$2:$F$2848,"&lt;&gt;")=0,"",ROUND(SUMIFS(INDEX('B-PorHerramienta'!$F$2:$I$2848,0,$AH$6),'B-PorHerramienta'!$A$2:$A$2848,U$8,'B-PorHerramienta'!$J$2:$J$2848,$AC98,'B-PorHerramienta'!$K$2:$K$2848,$AD98,'B-PorHerramienta'!$L$2:$L$2848,$AE98)*$AI$6,$AJ$6))</f>
        <v/>
      </c>
      <c r="V98" s="48" t="str">
        <f>IF(COUNTIFS('B-PorHerramienta'!$A$2:$A$2848,V$8,'B-PorHerramienta'!$J$2:$J$2848,$AC98,'B-PorHerramienta'!$K$2:$K$2848,$AD98,'B-PorHerramienta'!$L$2:$L$2848,$AE98,'B-PorHerramienta'!$F$2:$F$2848,"&lt;&gt;")=0,"",ROUND(SUMIFS(INDEX('B-PorHerramienta'!$F$2:$I$2848,0,$AH$6),'B-PorHerramienta'!$A$2:$A$2848,V$8,'B-PorHerramienta'!$J$2:$J$2848,$AC98,'B-PorHerramienta'!$K$2:$K$2848,$AD98,'B-PorHerramienta'!$L$2:$L$2848,$AE98)*$AI$6,$AJ$6))</f>
        <v/>
      </c>
      <c r="W98" s="48" t="str">
        <f>IF(COUNTIFS('B-PorHerramienta'!$A$2:$A$2848,W$8,'B-PorHerramienta'!$J$2:$J$2848,$AC98,'B-PorHerramienta'!$K$2:$K$2848,$AD98,'B-PorHerramienta'!$L$2:$L$2848,$AE98,'B-PorHerramienta'!$F$2:$F$2848,"&lt;&gt;")=0,"",ROUND(SUMIFS(INDEX('B-PorHerramienta'!$F$2:$I$2848,0,$AH$6),'B-PorHerramienta'!$A$2:$A$2848,W$8,'B-PorHerramienta'!$J$2:$J$2848,$AC98,'B-PorHerramienta'!$K$2:$K$2848,$AD98,'B-PorHerramienta'!$L$2:$L$2848,$AE98)*$AI$6,$AJ$6))</f>
        <v/>
      </c>
      <c r="X98" s="48" t="str">
        <f>IF(COUNTIFS('B-PorHerramienta'!$A$2:$A$2848,X$8,'B-PorHerramienta'!$J$2:$J$2848,$AC98,'B-PorHerramienta'!$K$2:$K$2848,$AD98,'B-PorHerramienta'!$L$2:$L$2848,$AE98,'B-PorHerramienta'!$F$2:$F$2848,"&lt;&gt;")=0,"",ROUND(SUMIFS(INDEX('B-PorHerramienta'!$F$2:$I$2848,0,$AH$6),'B-PorHerramienta'!$A$2:$A$2848,X$8,'B-PorHerramienta'!$J$2:$J$2848,$AC98,'B-PorHerramienta'!$K$2:$K$2848,$AD98,'B-PorHerramienta'!$L$2:$L$2848,$AE98)*$AI$6,$AJ$6))</f>
        <v/>
      </c>
      <c r="Y98" s="48" t="str">
        <f>IF(COUNTIFS('B-PorHerramienta'!$A$2:$A$2848,Y$8,'B-PorHerramienta'!$J$2:$J$2848,$AC98,'B-PorHerramienta'!$K$2:$K$2848,$AD98,'B-PorHerramienta'!$L$2:$L$2848,$AE98,'B-PorHerramienta'!$F$2:$F$2848,"&lt;&gt;")=0,"",ROUND(SUMIFS(INDEX('B-PorHerramienta'!$F$2:$I$2848,0,$AH$6),'B-PorHerramienta'!$A$2:$A$2848,Y$8,'B-PorHerramienta'!$J$2:$J$2848,$AC98,'B-PorHerramienta'!$K$2:$K$2848,$AD98,'B-PorHerramienta'!$L$2:$L$2848,$AE98)*$AI$6,$AJ$6))</f>
        <v/>
      </c>
      <c r="Z98" s="48" t="str">
        <f>IF(COUNTIFS('B-PorHerramienta'!$A$2:$A$2848,Z$8,'B-PorHerramienta'!$J$2:$J$2848,$AC98,'B-PorHerramienta'!$K$2:$K$2848,$AD98,'B-PorHerramienta'!$L$2:$L$2848,$AE98,'B-PorHerramienta'!$F$2:$F$2848,"&lt;&gt;")=0,"",ROUND(SUMIFS(INDEX('B-PorHerramienta'!$F$2:$I$2848,0,$AH$6),'B-PorHerramienta'!$A$2:$A$2848,Z$8,'B-PorHerramienta'!$J$2:$J$2848,$AC98,'B-PorHerramienta'!$K$2:$K$2848,$AD98,'B-PorHerramienta'!$L$2:$L$2848,$AE98)*$AI$6,$AJ$6))</f>
        <v/>
      </c>
      <c r="AA98" s="6"/>
      <c r="AB98" s="35">
        <v>2</v>
      </c>
      <c r="AC98" s="35" t="s">
        <v>1114</v>
      </c>
      <c r="AD98" s="35" t="s">
        <v>1115</v>
      </c>
      <c r="AE98" s="35" t="s">
        <v>1838</v>
      </c>
      <c r="AF98" s="35"/>
      <c r="AG98" s="35"/>
      <c r="AH98" s="35"/>
      <c r="AI98" s="35"/>
      <c r="AJ98" s="35"/>
      <c r="AK98" s="35"/>
    </row>
    <row r="99" spans="1:37" ht="45" hidden="1" outlineLevel="2" collapsed="1" x14ac:dyDescent="0.25">
      <c r="A99" s="49" t="s">
        <v>2062</v>
      </c>
      <c r="B99" s="47" t="s">
        <v>702</v>
      </c>
      <c r="C99" s="48" t="str">
        <f>IF(COUNTIFS('B-PorHerramienta'!$A$2:$A$2848,C$8,'B-PorHerramienta'!$J$2:$J$2848,$AC99,'B-PorHerramienta'!$K$2:$K$2848,$AD99,'B-PorHerramienta'!$L$2:$L$2848,$AE99,'B-PorHerramienta'!$F$2:$F$2848,"&lt;&gt;")=0,"",ROUND(SUMIFS(INDEX('B-PorHerramienta'!$F$2:$I$2848,0,$AH$6),'B-PorHerramienta'!$A$2:$A$2848,C$8,'B-PorHerramienta'!$J$2:$J$2848,$AC99,'B-PorHerramienta'!$K$2:$K$2848,$AD99,'B-PorHerramienta'!$L$2:$L$2848,$AE99)*$AI$6,$AJ$6))</f>
        <v/>
      </c>
      <c r="D99" s="48" t="str">
        <f>IF(COUNTIFS('B-PorHerramienta'!$A$2:$A$2848,D$8,'B-PorHerramienta'!$J$2:$J$2848,$AC99,'B-PorHerramienta'!$K$2:$K$2848,$AD99,'B-PorHerramienta'!$L$2:$L$2848,$AE99,'B-PorHerramienta'!$F$2:$F$2848,"&lt;&gt;")=0,"",ROUND(SUMIFS(INDEX('B-PorHerramienta'!$F$2:$I$2848,0,$AH$6),'B-PorHerramienta'!$A$2:$A$2848,D$8,'B-PorHerramienta'!$J$2:$J$2848,$AC99,'B-PorHerramienta'!$K$2:$K$2848,$AD99,'B-PorHerramienta'!$L$2:$L$2848,$AE99)*$AI$6,$AJ$6))</f>
        <v/>
      </c>
      <c r="E99" s="48" t="str">
        <f>IF(COUNTIFS('B-PorHerramienta'!$A$2:$A$2848,E$8,'B-PorHerramienta'!$J$2:$J$2848,$AC99,'B-PorHerramienta'!$K$2:$K$2848,$AD99,'B-PorHerramienta'!$L$2:$L$2848,$AE99,'B-PorHerramienta'!$F$2:$F$2848,"&lt;&gt;")=0,"",ROUND(SUMIFS(INDEX('B-PorHerramienta'!$F$2:$I$2848,0,$AH$6),'B-PorHerramienta'!$A$2:$A$2848,E$8,'B-PorHerramienta'!$J$2:$J$2848,$AC99,'B-PorHerramienta'!$K$2:$K$2848,$AD99,'B-PorHerramienta'!$L$2:$L$2848,$AE99)*$AI$6,$AJ$6))</f>
        <v/>
      </c>
      <c r="F99" s="48" t="str">
        <f>IF(COUNTIFS('B-PorHerramienta'!$A$2:$A$2848,F$8,'B-PorHerramienta'!$J$2:$J$2848,$AC99,'B-PorHerramienta'!$K$2:$K$2848,$AD99,'B-PorHerramienta'!$L$2:$L$2848,$AE99,'B-PorHerramienta'!$F$2:$F$2848,"&lt;&gt;")=0,"",ROUND(SUMIFS(INDEX('B-PorHerramienta'!$F$2:$I$2848,0,$AH$6),'B-PorHerramienta'!$A$2:$A$2848,F$8,'B-PorHerramienta'!$J$2:$J$2848,$AC99,'B-PorHerramienta'!$K$2:$K$2848,$AD99,'B-PorHerramienta'!$L$2:$L$2848,$AE99)*$AI$6,$AJ$6))</f>
        <v/>
      </c>
      <c r="G99" s="48" t="str">
        <f>IF(COUNTIFS('B-PorHerramienta'!$A$2:$A$2848,G$8,'B-PorHerramienta'!$J$2:$J$2848,$AC99,'B-PorHerramienta'!$K$2:$K$2848,$AD99,'B-PorHerramienta'!$L$2:$L$2848,$AE99,'B-PorHerramienta'!$F$2:$F$2848,"&lt;&gt;")=0,"",ROUND(SUMIFS(INDEX('B-PorHerramienta'!$F$2:$I$2848,0,$AH$6),'B-PorHerramienta'!$A$2:$A$2848,G$8,'B-PorHerramienta'!$J$2:$J$2848,$AC99,'B-PorHerramienta'!$K$2:$K$2848,$AD99,'B-PorHerramienta'!$L$2:$L$2848,$AE99)*$AI$6,$AJ$6))</f>
        <v/>
      </c>
      <c r="H99" s="48" t="str">
        <f>IF(COUNTIFS('B-PorHerramienta'!$A$2:$A$2848,H$8,'B-PorHerramienta'!$J$2:$J$2848,$AC99,'B-PorHerramienta'!$K$2:$K$2848,$AD99,'B-PorHerramienta'!$L$2:$L$2848,$AE99,'B-PorHerramienta'!$F$2:$F$2848,"&lt;&gt;")=0,"",ROUND(SUMIFS(INDEX('B-PorHerramienta'!$F$2:$I$2848,0,$AH$6),'B-PorHerramienta'!$A$2:$A$2848,H$8,'B-PorHerramienta'!$J$2:$J$2848,$AC99,'B-PorHerramienta'!$K$2:$K$2848,$AD99,'B-PorHerramienta'!$L$2:$L$2848,$AE99)*$AI$6,$AJ$6))</f>
        <v/>
      </c>
      <c r="I99" s="48" t="str">
        <f>IF(COUNTIFS('B-PorHerramienta'!$A$2:$A$2848,I$8,'B-PorHerramienta'!$J$2:$J$2848,$AC99,'B-PorHerramienta'!$K$2:$K$2848,$AD99,'B-PorHerramienta'!$L$2:$L$2848,$AE99,'B-PorHerramienta'!$F$2:$F$2848,"&lt;&gt;")=0,"",ROUND(SUMIFS(INDEX('B-PorHerramienta'!$F$2:$I$2848,0,$AH$6),'B-PorHerramienta'!$A$2:$A$2848,I$8,'B-PorHerramienta'!$J$2:$J$2848,$AC99,'B-PorHerramienta'!$K$2:$K$2848,$AD99,'B-PorHerramienta'!$L$2:$L$2848,$AE99)*$AI$6,$AJ$6))</f>
        <v/>
      </c>
      <c r="J99" s="48" t="str">
        <f>IF(COUNTIFS('B-PorHerramienta'!$A$2:$A$2848,J$8,'B-PorHerramienta'!$J$2:$J$2848,$AC99,'B-PorHerramienta'!$K$2:$K$2848,$AD99,'B-PorHerramienta'!$L$2:$L$2848,$AE99,'B-PorHerramienta'!$F$2:$F$2848,"&lt;&gt;")=0,"",ROUND(SUMIFS(INDEX('B-PorHerramienta'!$F$2:$I$2848,0,$AH$6),'B-PorHerramienta'!$A$2:$A$2848,J$8,'B-PorHerramienta'!$J$2:$J$2848,$AC99,'B-PorHerramienta'!$K$2:$K$2848,$AD99,'B-PorHerramienta'!$L$2:$L$2848,$AE99)*$AI$6,$AJ$6))</f>
        <v/>
      </c>
      <c r="K99" s="48" t="str">
        <f>IF(COUNTIFS('B-PorHerramienta'!$A$2:$A$2848,K$8,'B-PorHerramienta'!$J$2:$J$2848,$AC99,'B-PorHerramienta'!$K$2:$K$2848,$AD99,'B-PorHerramienta'!$L$2:$L$2848,$AE99,'B-PorHerramienta'!$F$2:$F$2848,"&lt;&gt;")=0,"",ROUND(SUMIFS(INDEX('B-PorHerramienta'!$F$2:$I$2848,0,$AH$6),'B-PorHerramienta'!$A$2:$A$2848,K$8,'B-PorHerramienta'!$J$2:$J$2848,$AC99,'B-PorHerramienta'!$K$2:$K$2848,$AD99,'B-PorHerramienta'!$L$2:$L$2848,$AE99)*$AI$6,$AJ$6))</f>
        <v/>
      </c>
      <c r="L99" s="48" t="str">
        <f>IF(COUNTIFS('B-PorHerramienta'!$A$2:$A$2848,L$8,'B-PorHerramienta'!$J$2:$J$2848,$AC99,'B-PorHerramienta'!$K$2:$K$2848,$AD99,'B-PorHerramienta'!$L$2:$L$2848,$AE99,'B-PorHerramienta'!$F$2:$F$2848,"&lt;&gt;")=0,"",ROUND(SUMIFS(INDEX('B-PorHerramienta'!$F$2:$I$2848,0,$AH$6),'B-PorHerramienta'!$A$2:$A$2848,L$8,'B-PorHerramienta'!$J$2:$J$2848,$AC99,'B-PorHerramienta'!$K$2:$K$2848,$AD99,'B-PorHerramienta'!$L$2:$L$2848,$AE99)*$AI$6,$AJ$6))</f>
        <v/>
      </c>
      <c r="M99" s="48" t="str">
        <f>IF(COUNTIFS('B-PorHerramienta'!$A$2:$A$2848,M$8,'B-PorHerramienta'!$J$2:$J$2848,$AC99,'B-PorHerramienta'!$K$2:$K$2848,$AD99,'B-PorHerramienta'!$L$2:$L$2848,$AE99,'B-PorHerramienta'!$F$2:$F$2848,"&lt;&gt;")=0,"",ROUND(SUMIFS(INDEX('B-PorHerramienta'!$F$2:$I$2848,0,$AH$6),'B-PorHerramienta'!$A$2:$A$2848,M$8,'B-PorHerramienta'!$J$2:$J$2848,$AC99,'B-PorHerramienta'!$K$2:$K$2848,$AD99,'B-PorHerramienta'!$L$2:$L$2848,$AE99)*$AI$6,$AJ$6))</f>
        <v/>
      </c>
      <c r="N99" s="48" t="str">
        <f>IF(COUNTIFS('B-PorHerramienta'!$A$2:$A$2848,N$8,'B-PorHerramienta'!$J$2:$J$2848,$AC99,'B-PorHerramienta'!$K$2:$K$2848,$AD99,'B-PorHerramienta'!$L$2:$L$2848,$AE99,'B-PorHerramienta'!$F$2:$F$2848,"&lt;&gt;")=0,"",ROUND(SUMIFS(INDEX('B-PorHerramienta'!$F$2:$I$2848,0,$AH$6),'B-PorHerramienta'!$A$2:$A$2848,N$8,'B-PorHerramienta'!$J$2:$J$2848,$AC99,'B-PorHerramienta'!$K$2:$K$2848,$AD99,'B-PorHerramienta'!$L$2:$L$2848,$AE99)*$AI$6,$AJ$6))</f>
        <v/>
      </c>
      <c r="O99" s="48" t="str">
        <f>IF(COUNTIFS('B-PorHerramienta'!$A$2:$A$2848,O$8,'B-PorHerramienta'!$J$2:$J$2848,$AC99,'B-PorHerramienta'!$K$2:$K$2848,$AD99,'B-PorHerramienta'!$L$2:$L$2848,$AE99,'B-PorHerramienta'!$F$2:$F$2848,"&lt;&gt;")=0,"",ROUND(SUMIFS(INDEX('B-PorHerramienta'!$F$2:$I$2848,0,$AH$6),'B-PorHerramienta'!$A$2:$A$2848,O$8,'B-PorHerramienta'!$J$2:$J$2848,$AC99,'B-PorHerramienta'!$K$2:$K$2848,$AD99,'B-PorHerramienta'!$L$2:$L$2848,$AE99)*$AI$6,$AJ$6))</f>
        <v/>
      </c>
      <c r="P99" s="48">
        <f>IF(COUNTIFS('B-PorHerramienta'!$A$2:$A$2848,P$8,'B-PorHerramienta'!$J$2:$J$2848,$AC99,'B-PorHerramienta'!$K$2:$K$2848,$AD99,'B-PorHerramienta'!$L$2:$L$2848,$AE99,'B-PorHerramienta'!$F$2:$F$2848,"&lt;&gt;")=0,"",ROUND(SUMIFS(INDEX('B-PorHerramienta'!$F$2:$I$2848,0,$AH$6),'B-PorHerramienta'!$A$2:$A$2848,P$8,'B-PorHerramienta'!$J$2:$J$2848,$AC99,'B-PorHerramienta'!$K$2:$K$2848,$AD99,'B-PorHerramienta'!$L$2:$L$2848,$AE99)*$AI$6,$AJ$6))</f>
        <v>2.0000000000000001E-4</v>
      </c>
      <c r="Q99" s="48" t="str">
        <f>IF(COUNTIFS('B-PorHerramienta'!$A$2:$A$2848,Q$8,'B-PorHerramienta'!$J$2:$J$2848,$AC99,'B-PorHerramienta'!$K$2:$K$2848,$AD99,'B-PorHerramienta'!$L$2:$L$2848,$AE99,'B-PorHerramienta'!$F$2:$F$2848,"&lt;&gt;")=0,"",ROUND(SUMIFS(INDEX('B-PorHerramienta'!$F$2:$I$2848,0,$AH$6),'B-PorHerramienta'!$A$2:$A$2848,Q$8,'B-PorHerramienta'!$J$2:$J$2848,$AC99,'B-PorHerramienta'!$K$2:$K$2848,$AD99,'B-PorHerramienta'!$L$2:$L$2848,$AE99)*$AI$6,$AJ$6))</f>
        <v/>
      </c>
      <c r="R99" s="48" t="str">
        <f>IF(COUNTIFS('B-PorHerramienta'!$A$2:$A$2848,R$8,'B-PorHerramienta'!$J$2:$J$2848,$AC99,'B-PorHerramienta'!$K$2:$K$2848,$AD99,'B-PorHerramienta'!$L$2:$L$2848,$AE99,'B-PorHerramienta'!$F$2:$F$2848,"&lt;&gt;")=0,"",ROUND(SUMIFS(INDEX('B-PorHerramienta'!$F$2:$I$2848,0,$AH$6),'B-PorHerramienta'!$A$2:$A$2848,R$8,'B-PorHerramienta'!$J$2:$J$2848,$AC99,'B-PorHerramienta'!$K$2:$K$2848,$AD99,'B-PorHerramienta'!$L$2:$L$2848,$AE99)*$AI$6,$AJ$6))</f>
        <v/>
      </c>
      <c r="S99" s="48" t="str">
        <f>IF(COUNTIFS('B-PorHerramienta'!$A$2:$A$2848,S$8,'B-PorHerramienta'!$J$2:$J$2848,$AC99,'B-PorHerramienta'!$K$2:$K$2848,$AD99,'B-PorHerramienta'!$L$2:$L$2848,$AE99,'B-PorHerramienta'!$F$2:$F$2848,"&lt;&gt;")=0,"",ROUND(SUMIFS(INDEX('B-PorHerramienta'!$F$2:$I$2848,0,$AH$6),'B-PorHerramienta'!$A$2:$A$2848,S$8,'B-PorHerramienta'!$J$2:$J$2848,$AC99,'B-PorHerramienta'!$K$2:$K$2848,$AD99,'B-PorHerramienta'!$L$2:$L$2848,$AE99)*$AI$6,$AJ$6))</f>
        <v/>
      </c>
      <c r="T99" s="48" t="str">
        <f>IF(COUNTIFS('B-PorHerramienta'!$A$2:$A$2848,T$8,'B-PorHerramienta'!$J$2:$J$2848,$AC99,'B-PorHerramienta'!$K$2:$K$2848,$AD99,'B-PorHerramienta'!$L$2:$L$2848,$AE99,'B-PorHerramienta'!$F$2:$F$2848,"&lt;&gt;")=0,"",ROUND(SUMIFS(INDEX('B-PorHerramienta'!$F$2:$I$2848,0,$AH$6),'B-PorHerramienta'!$A$2:$A$2848,T$8,'B-PorHerramienta'!$J$2:$J$2848,$AC99,'B-PorHerramienta'!$K$2:$K$2848,$AD99,'B-PorHerramienta'!$L$2:$L$2848,$AE99)*$AI$6,$AJ$6))</f>
        <v/>
      </c>
      <c r="U99" s="48" t="str">
        <f>IF(COUNTIFS('B-PorHerramienta'!$A$2:$A$2848,U$8,'B-PorHerramienta'!$J$2:$J$2848,$AC99,'B-PorHerramienta'!$K$2:$K$2848,$AD99,'B-PorHerramienta'!$L$2:$L$2848,$AE99,'B-PorHerramienta'!$F$2:$F$2848,"&lt;&gt;")=0,"",ROUND(SUMIFS(INDEX('B-PorHerramienta'!$F$2:$I$2848,0,$AH$6),'B-PorHerramienta'!$A$2:$A$2848,U$8,'B-PorHerramienta'!$J$2:$J$2848,$AC99,'B-PorHerramienta'!$K$2:$K$2848,$AD99,'B-PorHerramienta'!$L$2:$L$2848,$AE99)*$AI$6,$AJ$6))</f>
        <v/>
      </c>
      <c r="V99" s="48" t="str">
        <f>IF(COUNTIFS('B-PorHerramienta'!$A$2:$A$2848,V$8,'B-PorHerramienta'!$J$2:$J$2848,$AC99,'B-PorHerramienta'!$K$2:$K$2848,$AD99,'B-PorHerramienta'!$L$2:$L$2848,$AE99,'B-PorHerramienta'!$F$2:$F$2848,"&lt;&gt;")=0,"",ROUND(SUMIFS(INDEX('B-PorHerramienta'!$F$2:$I$2848,0,$AH$6),'B-PorHerramienta'!$A$2:$A$2848,V$8,'B-PorHerramienta'!$J$2:$J$2848,$AC99,'B-PorHerramienta'!$K$2:$K$2848,$AD99,'B-PorHerramienta'!$L$2:$L$2848,$AE99)*$AI$6,$AJ$6))</f>
        <v/>
      </c>
      <c r="W99" s="48" t="str">
        <f>IF(COUNTIFS('B-PorHerramienta'!$A$2:$A$2848,W$8,'B-PorHerramienta'!$J$2:$J$2848,$AC99,'B-PorHerramienta'!$K$2:$K$2848,$AD99,'B-PorHerramienta'!$L$2:$L$2848,$AE99,'B-PorHerramienta'!$F$2:$F$2848,"&lt;&gt;")=0,"",ROUND(SUMIFS(INDEX('B-PorHerramienta'!$F$2:$I$2848,0,$AH$6),'B-PorHerramienta'!$A$2:$A$2848,W$8,'B-PorHerramienta'!$J$2:$J$2848,$AC99,'B-PorHerramienta'!$K$2:$K$2848,$AD99,'B-PorHerramienta'!$L$2:$L$2848,$AE99)*$AI$6,$AJ$6))</f>
        <v/>
      </c>
      <c r="X99" s="48" t="str">
        <f>IF(COUNTIFS('B-PorHerramienta'!$A$2:$A$2848,X$8,'B-PorHerramienta'!$J$2:$J$2848,$AC99,'B-PorHerramienta'!$K$2:$K$2848,$AD99,'B-PorHerramienta'!$L$2:$L$2848,$AE99,'B-PorHerramienta'!$F$2:$F$2848,"&lt;&gt;")=0,"",ROUND(SUMIFS(INDEX('B-PorHerramienta'!$F$2:$I$2848,0,$AH$6),'B-PorHerramienta'!$A$2:$A$2848,X$8,'B-PorHerramienta'!$J$2:$J$2848,$AC99,'B-PorHerramienta'!$K$2:$K$2848,$AD99,'B-PorHerramienta'!$L$2:$L$2848,$AE99)*$AI$6,$AJ$6))</f>
        <v/>
      </c>
      <c r="Y99" s="48" t="str">
        <f>IF(COUNTIFS('B-PorHerramienta'!$A$2:$A$2848,Y$8,'B-PorHerramienta'!$J$2:$J$2848,$AC99,'B-PorHerramienta'!$K$2:$K$2848,$AD99,'B-PorHerramienta'!$L$2:$L$2848,$AE99,'B-PorHerramienta'!$F$2:$F$2848,"&lt;&gt;")=0,"",ROUND(SUMIFS(INDEX('B-PorHerramienta'!$F$2:$I$2848,0,$AH$6),'B-PorHerramienta'!$A$2:$A$2848,Y$8,'B-PorHerramienta'!$J$2:$J$2848,$AC99,'B-PorHerramienta'!$K$2:$K$2848,$AD99,'B-PorHerramienta'!$L$2:$L$2848,$AE99)*$AI$6,$AJ$6))</f>
        <v/>
      </c>
      <c r="Z99" s="48" t="str">
        <f>IF(COUNTIFS('B-PorHerramienta'!$A$2:$A$2848,Z$8,'B-PorHerramienta'!$J$2:$J$2848,$AC99,'B-PorHerramienta'!$K$2:$K$2848,$AD99,'B-PorHerramienta'!$L$2:$L$2848,$AE99,'B-PorHerramienta'!$F$2:$F$2848,"&lt;&gt;")=0,"",ROUND(SUMIFS(INDEX('B-PorHerramienta'!$F$2:$I$2848,0,$AH$6),'B-PorHerramienta'!$A$2:$A$2848,Z$8,'B-PorHerramienta'!$J$2:$J$2848,$AC99,'B-PorHerramienta'!$K$2:$K$2848,$AD99,'B-PorHerramienta'!$L$2:$L$2848,$AE99)*$AI$6,$AJ$6))</f>
        <v/>
      </c>
      <c r="AA99" s="6"/>
      <c r="AB99" s="35">
        <v>2</v>
      </c>
      <c r="AC99" s="35" t="s">
        <v>1114</v>
      </c>
      <c r="AD99" s="35" t="s">
        <v>1115</v>
      </c>
      <c r="AE99" s="35" t="s">
        <v>1839</v>
      </c>
      <c r="AF99" s="35"/>
      <c r="AG99" s="35"/>
      <c r="AH99" s="35"/>
      <c r="AI99" s="35"/>
      <c r="AJ99" s="35"/>
      <c r="AK99" s="35"/>
    </row>
    <row r="100" spans="1:37" ht="90" hidden="1" outlineLevel="2" collapsed="1" x14ac:dyDescent="0.25">
      <c r="A100" s="49" t="s">
        <v>2119</v>
      </c>
      <c r="B100" s="47" t="s">
        <v>697</v>
      </c>
      <c r="C100" s="48" t="str">
        <f>IF(COUNTIFS('B-PorHerramienta'!$A$2:$A$2848,C$8,'B-PorHerramienta'!$J$2:$J$2848,$AC100,'B-PorHerramienta'!$K$2:$K$2848,$AD100,'B-PorHerramienta'!$L$2:$L$2848,$AE100,'B-PorHerramienta'!$F$2:$F$2848,"&lt;&gt;")=0,"",ROUND(SUMIFS(INDEX('B-PorHerramienta'!$F$2:$I$2848,0,$AH$6),'B-PorHerramienta'!$A$2:$A$2848,C$8,'B-PorHerramienta'!$J$2:$J$2848,$AC100,'B-PorHerramienta'!$K$2:$K$2848,$AD100,'B-PorHerramienta'!$L$2:$L$2848,$AE100)*$AI$6,$AJ$6))</f>
        <v/>
      </c>
      <c r="D100" s="48" t="str">
        <f>IF(COUNTIFS('B-PorHerramienta'!$A$2:$A$2848,D$8,'B-PorHerramienta'!$J$2:$J$2848,$AC100,'B-PorHerramienta'!$K$2:$K$2848,$AD100,'B-PorHerramienta'!$L$2:$L$2848,$AE100,'B-PorHerramienta'!$F$2:$F$2848,"&lt;&gt;")=0,"",ROUND(SUMIFS(INDEX('B-PorHerramienta'!$F$2:$I$2848,0,$AH$6),'B-PorHerramienta'!$A$2:$A$2848,D$8,'B-PorHerramienta'!$J$2:$J$2848,$AC100,'B-PorHerramienta'!$K$2:$K$2848,$AD100,'B-PorHerramienta'!$L$2:$L$2848,$AE100)*$AI$6,$AJ$6))</f>
        <v/>
      </c>
      <c r="E100" s="48" t="str">
        <f>IF(COUNTIFS('B-PorHerramienta'!$A$2:$A$2848,E$8,'B-PorHerramienta'!$J$2:$J$2848,$AC100,'B-PorHerramienta'!$K$2:$K$2848,$AD100,'B-PorHerramienta'!$L$2:$L$2848,$AE100,'B-PorHerramienta'!$F$2:$F$2848,"&lt;&gt;")=0,"",ROUND(SUMIFS(INDEX('B-PorHerramienta'!$F$2:$I$2848,0,$AH$6),'B-PorHerramienta'!$A$2:$A$2848,E$8,'B-PorHerramienta'!$J$2:$J$2848,$AC100,'B-PorHerramienta'!$K$2:$K$2848,$AD100,'B-PorHerramienta'!$L$2:$L$2848,$AE100)*$AI$6,$AJ$6))</f>
        <v/>
      </c>
      <c r="F100" s="48" t="str">
        <f>IF(COUNTIFS('B-PorHerramienta'!$A$2:$A$2848,F$8,'B-PorHerramienta'!$J$2:$J$2848,$AC100,'B-PorHerramienta'!$K$2:$K$2848,$AD100,'B-PorHerramienta'!$L$2:$L$2848,$AE100,'B-PorHerramienta'!$F$2:$F$2848,"&lt;&gt;")=0,"",ROUND(SUMIFS(INDEX('B-PorHerramienta'!$F$2:$I$2848,0,$AH$6),'B-PorHerramienta'!$A$2:$A$2848,F$8,'B-PorHerramienta'!$J$2:$J$2848,$AC100,'B-PorHerramienta'!$K$2:$K$2848,$AD100,'B-PorHerramienta'!$L$2:$L$2848,$AE100)*$AI$6,$AJ$6))</f>
        <v/>
      </c>
      <c r="G100" s="48" t="str">
        <f>IF(COUNTIFS('B-PorHerramienta'!$A$2:$A$2848,G$8,'B-PorHerramienta'!$J$2:$J$2848,$AC100,'B-PorHerramienta'!$K$2:$K$2848,$AD100,'B-PorHerramienta'!$L$2:$L$2848,$AE100,'B-PorHerramienta'!$F$2:$F$2848,"&lt;&gt;")=0,"",ROUND(SUMIFS(INDEX('B-PorHerramienta'!$F$2:$I$2848,0,$AH$6),'B-PorHerramienta'!$A$2:$A$2848,G$8,'B-PorHerramienta'!$J$2:$J$2848,$AC100,'B-PorHerramienta'!$K$2:$K$2848,$AD100,'B-PorHerramienta'!$L$2:$L$2848,$AE100)*$AI$6,$AJ$6))</f>
        <v/>
      </c>
      <c r="H100" s="48" t="str">
        <f>IF(COUNTIFS('B-PorHerramienta'!$A$2:$A$2848,H$8,'B-PorHerramienta'!$J$2:$J$2848,$AC100,'B-PorHerramienta'!$K$2:$K$2848,$AD100,'B-PorHerramienta'!$L$2:$L$2848,$AE100,'B-PorHerramienta'!$F$2:$F$2848,"&lt;&gt;")=0,"",ROUND(SUMIFS(INDEX('B-PorHerramienta'!$F$2:$I$2848,0,$AH$6),'B-PorHerramienta'!$A$2:$A$2848,H$8,'B-PorHerramienta'!$J$2:$J$2848,$AC100,'B-PorHerramienta'!$K$2:$K$2848,$AD100,'B-PorHerramienta'!$L$2:$L$2848,$AE100)*$AI$6,$AJ$6))</f>
        <v/>
      </c>
      <c r="I100" s="48" t="str">
        <f>IF(COUNTIFS('B-PorHerramienta'!$A$2:$A$2848,I$8,'B-PorHerramienta'!$J$2:$J$2848,$AC100,'B-PorHerramienta'!$K$2:$K$2848,$AD100,'B-PorHerramienta'!$L$2:$L$2848,$AE100,'B-PorHerramienta'!$F$2:$F$2848,"&lt;&gt;")=0,"",ROUND(SUMIFS(INDEX('B-PorHerramienta'!$F$2:$I$2848,0,$AH$6),'B-PorHerramienta'!$A$2:$A$2848,I$8,'B-PorHerramienta'!$J$2:$J$2848,$AC100,'B-PorHerramienta'!$K$2:$K$2848,$AD100,'B-PorHerramienta'!$L$2:$L$2848,$AE100)*$AI$6,$AJ$6))</f>
        <v/>
      </c>
      <c r="J100" s="48" t="str">
        <f>IF(COUNTIFS('B-PorHerramienta'!$A$2:$A$2848,J$8,'B-PorHerramienta'!$J$2:$J$2848,$AC100,'B-PorHerramienta'!$K$2:$K$2848,$AD100,'B-PorHerramienta'!$L$2:$L$2848,$AE100,'B-PorHerramienta'!$F$2:$F$2848,"&lt;&gt;")=0,"",ROUND(SUMIFS(INDEX('B-PorHerramienta'!$F$2:$I$2848,0,$AH$6),'B-PorHerramienta'!$A$2:$A$2848,J$8,'B-PorHerramienta'!$J$2:$J$2848,$AC100,'B-PorHerramienta'!$K$2:$K$2848,$AD100,'B-PorHerramienta'!$L$2:$L$2848,$AE100)*$AI$6,$AJ$6))</f>
        <v/>
      </c>
      <c r="K100" s="48" t="str">
        <f>IF(COUNTIFS('B-PorHerramienta'!$A$2:$A$2848,K$8,'B-PorHerramienta'!$J$2:$J$2848,$AC100,'B-PorHerramienta'!$K$2:$K$2848,$AD100,'B-PorHerramienta'!$L$2:$L$2848,$AE100,'B-PorHerramienta'!$F$2:$F$2848,"&lt;&gt;")=0,"",ROUND(SUMIFS(INDEX('B-PorHerramienta'!$F$2:$I$2848,0,$AH$6),'B-PorHerramienta'!$A$2:$A$2848,K$8,'B-PorHerramienta'!$J$2:$J$2848,$AC100,'B-PorHerramienta'!$K$2:$K$2848,$AD100,'B-PorHerramienta'!$L$2:$L$2848,$AE100)*$AI$6,$AJ$6))</f>
        <v/>
      </c>
      <c r="L100" s="48" t="str">
        <f>IF(COUNTIFS('B-PorHerramienta'!$A$2:$A$2848,L$8,'B-PorHerramienta'!$J$2:$J$2848,$AC100,'B-PorHerramienta'!$K$2:$K$2848,$AD100,'B-PorHerramienta'!$L$2:$L$2848,$AE100,'B-PorHerramienta'!$F$2:$F$2848,"&lt;&gt;")=0,"",ROUND(SUMIFS(INDEX('B-PorHerramienta'!$F$2:$I$2848,0,$AH$6),'B-PorHerramienta'!$A$2:$A$2848,L$8,'B-PorHerramienta'!$J$2:$J$2848,$AC100,'B-PorHerramienta'!$K$2:$K$2848,$AD100,'B-PorHerramienta'!$L$2:$L$2848,$AE100)*$AI$6,$AJ$6))</f>
        <v/>
      </c>
      <c r="M100" s="48" t="str">
        <f>IF(COUNTIFS('B-PorHerramienta'!$A$2:$A$2848,M$8,'B-PorHerramienta'!$J$2:$J$2848,$AC100,'B-PorHerramienta'!$K$2:$K$2848,$AD100,'B-PorHerramienta'!$L$2:$L$2848,$AE100,'B-PorHerramienta'!$F$2:$F$2848,"&lt;&gt;")=0,"",ROUND(SUMIFS(INDEX('B-PorHerramienta'!$F$2:$I$2848,0,$AH$6),'B-PorHerramienta'!$A$2:$A$2848,M$8,'B-PorHerramienta'!$J$2:$J$2848,$AC100,'B-PorHerramienta'!$K$2:$K$2848,$AD100,'B-PorHerramienta'!$L$2:$L$2848,$AE100)*$AI$6,$AJ$6))</f>
        <v/>
      </c>
      <c r="N100" s="48" t="str">
        <f>IF(COUNTIFS('B-PorHerramienta'!$A$2:$A$2848,N$8,'B-PorHerramienta'!$J$2:$J$2848,$AC100,'B-PorHerramienta'!$K$2:$K$2848,$AD100,'B-PorHerramienta'!$L$2:$L$2848,$AE100,'B-PorHerramienta'!$F$2:$F$2848,"&lt;&gt;")=0,"",ROUND(SUMIFS(INDEX('B-PorHerramienta'!$F$2:$I$2848,0,$AH$6),'B-PorHerramienta'!$A$2:$A$2848,N$8,'B-PorHerramienta'!$J$2:$J$2848,$AC100,'B-PorHerramienta'!$K$2:$K$2848,$AD100,'B-PorHerramienta'!$L$2:$L$2848,$AE100)*$AI$6,$AJ$6))</f>
        <v/>
      </c>
      <c r="O100" s="48" t="str">
        <f>IF(COUNTIFS('B-PorHerramienta'!$A$2:$A$2848,O$8,'B-PorHerramienta'!$J$2:$J$2848,$AC100,'B-PorHerramienta'!$K$2:$K$2848,$AD100,'B-PorHerramienta'!$L$2:$L$2848,$AE100,'B-PorHerramienta'!$F$2:$F$2848,"&lt;&gt;")=0,"",ROUND(SUMIFS(INDEX('B-PorHerramienta'!$F$2:$I$2848,0,$AH$6),'B-PorHerramienta'!$A$2:$A$2848,O$8,'B-PorHerramienta'!$J$2:$J$2848,$AC100,'B-PorHerramienta'!$K$2:$K$2848,$AD100,'B-PorHerramienta'!$L$2:$L$2848,$AE100)*$AI$6,$AJ$6))</f>
        <v/>
      </c>
      <c r="P100" s="48" t="str">
        <f>IF(COUNTIFS('B-PorHerramienta'!$A$2:$A$2848,P$8,'B-PorHerramienta'!$J$2:$J$2848,$AC100,'B-PorHerramienta'!$K$2:$K$2848,$AD100,'B-PorHerramienta'!$L$2:$L$2848,$AE100,'B-PorHerramienta'!$F$2:$F$2848,"&lt;&gt;")=0,"",ROUND(SUMIFS(INDEX('B-PorHerramienta'!$F$2:$I$2848,0,$AH$6),'B-PorHerramienta'!$A$2:$A$2848,P$8,'B-PorHerramienta'!$J$2:$J$2848,$AC100,'B-PorHerramienta'!$K$2:$K$2848,$AD100,'B-PorHerramienta'!$L$2:$L$2848,$AE100)*$AI$6,$AJ$6))</f>
        <v/>
      </c>
      <c r="Q100" s="48">
        <f>IF(COUNTIFS('B-PorHerramienta'!$A$2:$A$2848,Q$8,'B-PorHerramienta'!$J$2:$J$2848,$AC100,'B-PorHerramienta'!$K$2:$K$2848,$AD100,'B-PorHerramienta'!$L$2:$L$2848,$AE100,'B-PorHerramienta'!$F$2:$F$2848,"&lt;&gt;")=0,"",ROUND(SUMIFS(INDEX('B-PorHerramienta'!$F$2:$I$2848,0,$AH$6),'B-PorHerramienta'!$A$2:$A$2848,Q$8,'B-PorHerramienta'!$J$2:$J$2848,$AC100,'B-PorHerramienta'!$K$2:$K$2848,$AD100,'B-PorHerramienta'!$L$2:$L$2848,$AE100)*$AI$6,$AJ$6))</f>
        <v>0.13780000000000001</v>
      </c>
      <c r="R100" s="48" t="str">
        <f>IF(COUNTIFS('B-PorHerramienta'!$A$2:$A$2848,R$8,'B-PorHerramienta'!$J$2:$J$2848,$AC100,'B-PorHerramienta'!$K$2:$K$2848,$AD100,'B-PorHerramienta'!$L$2:$L$2848,$AE100,'B-PorHerramienta'!$F$2:$F$2848,"&lt;&gt;")=0,"",ROUND(SUMIFS(INDEX('B-PorHerramienta'!$F$2:$I$2848,0,$AH$6),'B-PorHerramienta'!$A$2:$A$2848,R$8,'B-PorHerramienta'!$J$2:$J$2848,$AC100,'B-PorHerramienta'!$K$2:$K$2848,$AD100,'B-PorHerramienta'!$L$2:$L$2848,$AE100)*$AI$6,$AJ$6))</f>
        <v/>
      </c>
      <c r="S100" s="48" t="str">
        <f>IF(COUNTIFS('B-PorHerramienta'!$A$2:$A$2848,S$8,'B-PorHerramienta'!$J$2:$J$2848,$AC100,'B-PorHerramienta'!$K$2:$K$2848,$AD100,'B-PorHerramienta'!$L$2:$L$2848,$AE100,'B-PorHerramienta'!$F$2:$F$2848,"&lt;&gt;")=0,"",ROUND(SUMIFS(INDEX('B-PorHerramienta'!$F$2:$I$2848,0,$AH$6),'B-PorHerramienta'!$A$2:$A$2848,S$8,'B-PorHerramienta'!$J$2:$J$2848,$AC100,'B-PorHerramienta'!$K$2:$K$2848,$AD100,'B-PorHerramienta'!$L$2:$L$2848,$AE100)*$AI$6,$AJ$6))</f>
        <v/>
      </c>
      <c r="T100" s="48" t="str">
        <f>IF(COUNTIFS('B-PorHerramienta'!$A$2:$A$2848,T$8,'B-PorHerramienta'!$J$2:$J$2848,$AC100,'B-PorHerramienta'!$K$2:$K$2848,$AD100,'B-PorHerramienta'!$L$2:$L$2848,$AE100,'B-PorHerramienta'!$F$2:$F$2848,"&lt;&gt;")=0,"",ROUND(SUMIFS(INDEX('B-PorHerramienta'!$F$2:$I$2848,0,$AH$6),'B-PorHerramienta'!$A$2:$A$2848,T$8,'B-PorHerramienta'!$J$2:$J$2848,$AC100,'B-PorHerramienta'!$K$2:$K$2848,$AD100,'B-PorHerramienta'!$L$2:$L$2848,$AE100)*$AI$6,$AJ$6))</f>
        <v/>
      </c>
      <c r="U100" s="48" t="str">
        <f>IF(COUNTIFS('B-PorHerramienta'!$A$2:$A$2848,U$8,'B-PorHerramienta'!$J$2:$J$2848,$AC100,'B-PorHerramienta'!$K$2:$K$2848,$AD100,'B-PorHerramienta'!$L$2:$L$2848,$AE100,'B-PorHerramienta'!$F$2:$F$2848,"&lt;&gt;")=0,"",ROUND(SUMIFS(INDEX('B-PorHerramienta'!$F$2:$I$2848,0,$AH$6),'B-PorHerramienta'!$A$2:$A$2848,U$8,'B-PorHerramienta'!$J$2:$J$2848,$AC100,'B-PorHerramienta'!$K$2:$K$2848,$AD100,'B-PorHerramienta'!$L$2:$L$2848,$AE100)*$AI$6,$AJ$6))</f>
        <v/>
      </c>
      <c r="V100" s="48" t="str">
        <f>IF(COUNTIFS('B-PorHerramienta'!$A$2:$A$2848,V$8,'B-PorHerramienta'!$J$2:$J$2848,$AC100,'B-PorHerramienta'!$K$2:$K$2848,$AD100,'B-PorHerramienta'!$L$2:$L$2848,$AE100,'B-PorHerramienta'!$F$2:$F$2848,"&lt;&gt;")=0,"",ROUND(SUMIFS(INDEX('B-PorHerramienta'!$F$2:$I$2848,0,$AH$6),'B-PorHerramienta'!$A$2:$A$2848,V$8,'B-PorHerramienta'!$J$2:$J$2848,$AC100,'B-PorHerramienta'!$K$2:$K$2848,$AD100,'B-PorHerramienta'!$L$2:$L$2848,$AE100)*$AI$6,$AJ$6))</f>
        <v/>
      </c>
      <c r="W100" s="48" t="str">
        <f>IF(COUNTIFS('B-PorHerramienta'!$A$2:$A$2848,W$8,'B-PorHerramienta'!$J$2:$J$2848,$AC100,'B-PorHerramienta'!$K$2:$K$2848,$AD100,'B-PorHerramienta'!$L$2:$L$2848,$AE100,'B-PorHerramienta'!$F$2:$F$2848,"&lt;&gt;")=0,"",ROUND(SUMIFS(INDEX('B-PorHerramienta'!$F$2:$I$2848,0,$AH$6),'B-PorHerramienta'!$A$2:$A$2848,W$8,'B-PorHerramienta'!$J$2:$J$2848,$AC100,'B-PorHerramienta'!$K$2:$K$2848,$AD100,'B-PorHerramienta'!$L$2:$L$2848,$AE100)*$AI$6,$AJ$6))</f>
        <v/>
      </c>
      <c r="X100" s="48" t="str">
        <f>IF(COUNTIFS('B-PorHerramienta'!$A$2:$A$2848,X$8,'B-PorHerramienta'!$J$2:$J$2848,$AC100,'B-PorHerramienta'!$K$2:$K$2848,$AD100,'B-PorHerramienta'!$L$2:$L$2848,$AE100,'B-PorHerramienta'!$F$2:$F$2848,"&lt;&gt;")=0,"",ROUND(SUMIFS(INDEX('B-PorHerramienta'!$F$2:$I$2848,0,$AH$6),'B-PorHerramienta'!$A$2:$A$2848,X$8,'B-PorHerramienta'!$J$2:$J$2848,$AC100,'B-PorHerramienta'!$K$2:$K$2848,$AD100,'B-PorHerramienta'!$L$2:$L$2848,$AE100)*$AI$6,$AJ$6))</f>
        <v/>
      </c>
      <c r="Y100" s="48" t="str">
        <f>IF(COUNTIFS('B-PorHerramienta'!$A$2:$A$2848,Y$8,'B-PorHerramienta'!$J$2:$J$2848,$AC100,'B-PorHerramienta'!$K$2:$K$2848,$AD100,'B-PorHerramienta'!$L$2:$L$2848,$AE100,'B-PorHerramienta'!$F$2:$F$2848,"&lt;&gt;")=0,"",ROUND(SUMIFS(INDEX('B-PorHerramienta'!$F$2:$I$2848,0,$AH$6),'B-PorHerramienta'!$A$2:$A$2848,Y$8,'B-PorHerramienta'!$J$2:$J$2848,$AC100,'B-PorHerramienta'!$K$2:$K$2848,$AD100,'B-PorHerramienta'!$L$2:$L$2848,$AE100)*$AI$6,$AJ$6))</f>
        <v/>
      </c>
      <c r="Z100" s="48" t="str">
        <f>IF(COUNTIFS('B-PorHerramienta'!$A$2:$A$2848,Z$8,'B-PorHerramienta'!$J$2:$J$2848,$AC100,'B-PorHerramienta'!$K$2:$K$2848,$AD100,'B-PorHerramienta'!$L$2:$L$2848,$AE100,'B-PorHerramienta'!$F$2:$F$2848,"&lt;&gt;")=0,"",ROUND(SUMIFS(INDEX('B-PorHerramienta'!$F$2:$I$2848,0,$AH$6),'B-PorHerramienta'!$A$2:$A$2848,Z$8,'B-PorHerramienta'!$J$2:$J$2848,$AC100,'B-PorHerramienta'!$K$2:$K$2848,$AD100,'B-PorHerramienta'!$L$2:$L$2848,$AE100)*$AI$6,$AJ$6))</f>
        <v/>
      </c>
      <c r="AA100" s="6"/>
      <c r="AB100" s="35">
        <v>2</v>
      </c>
      <c r="AC100" s="35" t="s">
        <v>1114</v>
      </c>
      <c r="AD100" s="35" t="s">
        <v>1115</v>
      </c>
      <c r="AE100" s="35" t="s">
        <v>1856</v>
      </c>
      <c r="AF100" s="35"/>
      <c r="AG100" s="35"/>
      <c r="AH100" s="35"/>
      <c r="AI100" s="35"/>
      <c r="AJ100" s="35"/>
      <c r="AK100" s="35"/>
    </row>
    <row r="101" spans="1:37" ht="60" hidden="1" outlineLevel="2" collapsed="1" x14ac:dyDescent="0.25">
      <c r="A101" s="49" t="s">
        <v>2118</v>
      </c>
      <c r="B101" s="47" t="s">
        <v>699</v>
      </c>
      <c r="C101" s="48" t="str">
        <f>IF(COUNTIFS('B-PorHerramienta'!$A$2:$A$2848,C$8,'B-PorHerramienta'!$J$2:$J$2848,$AC101,'B-PorHerramienta'!$K$2:$K$2848,$AD101,'B-PorHerramienta'!$L$2:$L$2848,$AE101,'B-PorHerramienta'!$F$2:$F$2848,"&lt;&gt;")=0,"",ROUND(SUMIFS(INDEX('B-PorHerramienta'!$F$2:$I$2848,0,$AH$6),'B-PorHerramienta'!$A$2:$A$2848,C$8,'B-PorHerramienta'!$J$2:$J$2848,$AC101,'B-PorHerramienta'!$K$2:$K$2848,$AD101,'B-PorHerramienta'!$L$2:$L$2848,$AE101)*$AI$6,$AJ$6))</f>
        <v/>
      </c>
      <c r="D101" s="48" t="str">
        <f>IF(COUNTIFS('B-PorHerramienta'!$A$2:$A$2848,D$8,'B-PorHerramienta'!$J$2:$J$2848,$AC101,'B-PorHerramienta'!$K$2:$K$2848,$AD101,'B-PorHerramienta'!$L$2:$L$2848,$AE101,'B-PorHerramienta'!$F$2:$F$2848,"&lt;&gt;")=0,"",ROUND(SUMIFS(INDEX('B-PorHerramienta'!$F$2:$I$2848,0,$AH$6),'B-PorHerramienta'!$A$2:$A$2848,D$8,'B-PorHerramienta'!$J$2:$J$2848,$AC101,'B-PorHerramienta'!$K$2:$K$2848,$AD101,'B-PorHerramienta'!$L$2:$L$2848,$AE101)*$AI$6,$AJ$6))</f>
        <v/>
      </c>
      <c r="E101" s="48" t="str">
        <f>IF(COUNTIFS('B-PorHerramienta'!$A$2:$A$2848,E$8,'B-PorHerramienta'!$J$2:$J$2848,$AC101,'B-PorHerramienta'!$K$2:$K$2848,$AD101,'B-PorHerramienta'!$L$2:$L$2848,$AE101,'B-PorHerramienta'!$F$2:$F$2848,"&lt;&gt;")=0,"",ROUND(SUMIFS(INDEX('B-PorHerramienta'!$F$2:$I$2848,0,$AH$6),'B-PorHerramienta'!$A$2:$A$2848,E$8,'B-PorHerramienta'!$J$2:$J$2848,$AC101,'B-PorHerramienta'!$K$2:$K$2848,$AD101,'B-PorHerramienta'!$L$2:$L$2848,$AE101)*$AI$6,$AJ$6))</f>
        <v/>
      </c>
      <c r="F101" s="48" t="str">
        <f>IF(COUNTIFS('B-PorHerramienta'!$A$2:$A$2848,F$8,'B-PorHerramienta'!$J$2:$J$2848,$AC101,'B-PorHerramienta'!$K$2:$K$2848,$AD101,'B-PorHerramienta'!$L$2:$L$2848,$AE101,'B-PorHerramienta'!$F$2:$F$2848,"&lt;&gt;")=0,"",ROUND(SUMIFS(INDEX('B-PorHerramienta'!$F$2:$I$2848,0,$AH$6),'B-PorHerramienta'!$A$2:$A$2848,F$8,'B-PorHerramienta'!$J$2:$J$2848,$AC101,'B-PorHerramienta'!$K$2:$K$2848,$AD101,'B-PorHerramienta'!$L$2:$L$2848,$AE101)*$AI$6,$AJ$6))</f>
        <v/>
      </c>
      <c r="G101" s="48" t="str">
        <f>IF(COUNTIFS('B-PorHerramienta'!$A$2:$A$2848,G$8,'B-PorHerramienta'!$J$2:$J$2848,$AC101,'B-PorHerramienta'!$K$2:$K$2848,$AD101,'B-PorHerramienta'!$L$2:$L$2848,$AE101,'B-PorHerramienta'!$F$2:$F$2848,"&lt;&gt;")=0,"",ROUND(SUMIFS(INDEX('B-PorHerramienta'!$F$2:$I$2848,0,$AH$6),'B-PorHerramienta'!$A$2:$A$2848,G$8,'B-PorHerramienta'!$J$2:$J$2848,$AC101,'B-PorHerramienta'!$K$2:$K$2848,$AD101,'B-PorHerramienta'!$L$2:$L$2848,$AE101)*$AI$6,$AJ$6))</f>
        <v/>
      </c>
      <c r="H101" s="48" t="str">
        <f>IF(COUNTIFS('B-PorHerramienta'!$A$2:$A$2848,H$8,'B-PorHerramienta'!$J$2:$J$2848,$AC101,'B-PorHerramienta'!$K$2:$K$2848,$AD101,'B-PorHerramienta'!$L$2:$L$2848,$AE101,'B-PorHerramienta'!$F$2:$F$2848,"&lt;&gt;")=0,"",ROUND(SUMIFS(INDEX('B-PorHerramienta'!$F$2:$I$2848,0,$AH$6),'B-PorHerramienta'!$A$2:$A$2848,H$8,'B-PorHerramienta'!$J$2:$J$2848,$AC101,'B-PorHerramienta'!$K$2:$K$2848,$AD101,'B-PorHerramienta'!$L$2:$L$2848,$AE101)*$AI$6,$AJ$6))</f>
        <v/>
      </c>
      <c r="I101" s="48" t="str">
        <f>IF(COUNTIFS('B-PorHerramienta'!$A$2:$A$2848,I$8,'B-PorHerramienta'!$J$2:$J$2848,$AC101,'B-PorHerramienta'!$K$2:$K$2848,$AD101,'B-PorHerramienta'!$L$2:$L$2848,$AE101,'B-PorHerramienta'!$F$2:$F$2848,"&lt;&gt;")=0,"",ROUND(SUMIFS(INDEX('B-PorHerramienta'!$F$2:$I$2848,0,$AH$6),'B-PorHerramienta'!$A$2:$A$2848,I$8,'B-PorHerramienta'!$J$2:$J$2848,$AC101,'B-PorHerramienta'!$K$2:$K$2848,$AD101,'B-PorHerramienta'!$L$2:$L$2848,$AE101)*$AI$6,$AJ$6))</f>
        <v/>
      </c>
      <c r="J101" s="48" t="str">
        <f>IF(COUNTIFS('B-PorHerramienta'!$A$2:$A$2848,J$8,'B-PorHerramienta'!$J$2:$J$2848,$AC101,'B-PorHerramienta'!$K$2:$K$2848,$AD101,'B-PorHerramienta'!$L$2:$L$2848,$AE101,'B-PorHerramienta'!$F$2:$F$2848,"&lt;&gt;")=0,"",ROUND(SUMIFS(INDEX('B-PorHerramienta'!$F$2:$I$2848,0,$AH$6),'B-PorHerramienta'!$A$2:$A$2848,J$8,'B-PorHerramienta'!$J$2:$J$2848,$AC101,'B-PorHerramienta'!$K$2:$K$2848,$AD101,'B-PorHerramienta'!$L$2:$L$2848,$AE101)*$AI$6,$AJ$6))</f>
        <v/>
      </c>
      <c r="K101" s="48" t="str">
        <f>IF(COUNTIFS('B-PorHerramienta'!$A$2:$A$2848,K$8,'B-PorHerramienta'!$J$2:$J$2848,$AC101,'B-PorHerramienta'!$K$2:$K$2848,$AD101,'B-PorHerramienta'!$L$2:$L$2848,$AE101,'B-PorHerramienta'!$F$2:$F$2848,"&lt;&gt;")=0,"",ROUND(SUMIFS(INDEX('B-PorHerramienta'!$F$2:$I$2848,0,$AH$6),'B-PorHerramienta'!$A$2:$A$2848,K$8,'B-PorHerramienta'!$J$2:$J$2848,$AC101,'B-PorHerramienta'!$K$2:$K$2848,$AD101,'B-PorHerramienta'!$L$2:$L$2848,$AE101)*$AI$6,$AJ$6))</f>
        <v/>
      </c>
      <c r="L101" s="48" t="str">
        <f>IF(COUNTIFS('B-PorHerramienta'!$A$2:$A$2848,L$8,'B-PorHerramienta'!$J$2:$J$2848,$AC101,'B-PorHerramienta'!$K$2:$K$2848,$AD101,'B-PorHerramienta'!$L$2:$L$2848,$AE101,'B-PorHerramienta'!$F$2:$F$2848,"&lt;&gt;")=0,"",ROUND(SUMIFS(INDEX('B-PorHerramienta'!$F$2:$I$2848,0,$AH$6),'B-PorHerramienta'!$A$2:$A$2848,L$8,'B-PorHerramienta'!$J$2:$J$2848,$AC101,'B-PorHerramienta'!$K$2:$K$2848,$AD101,'B-PorHerramienta'!$L$2:$L$2848,$AE101)*$AI$6,$AJ$6))</f>
        <v/>
      </c>
      <c r="M101" s="48" t="str">
        <f>IF(COUNTIFS('B-PorHerramienta'!$A$2:$A$2848,M$8,'B-PorHerramienta'!$J$2:$J$2848,$AC101,'B-PorHerramienta'!$K$2:$K$2848,$AD101,'B-PorHerramienta'!$L$2:$L$2848,$AE101,'B-PorHerramienta'!$F$2:$F$2848,"&lt;&gt;")=0,"",ROUND(SUMIFS(INDEX('B-PorHerramienta'!$F$2:$I$2848,0,$AH$6),'B-PorHerramienta'!$A$2:$A$2848,M$8,'B-PorHerramienta'!$J$2:$J$2848,$AC101,'B-PorHerramienta'!$K$2:$K$2848,$AD101,'B-PorHerramienta'!$L$2:$L$2848,$AE101)*$AI$6,$AJ$6))</f>
        <v/>
      </c>
      <c r="N101" s="48" t="str">
        <f>IF(COUNTIFS('B-PorHerramienta'!$A$2:$A$2848,N$8,'B-PorHerramienta'!$J$2:$J$2848,$AC101,'B-PorHerramienta'!$K$2:$K$2848,$AD101,'B-PorHerramienta'!$L$2:$L$2848,$AE101,'B-PorHerramienta'!$F$2:$F$2848,"&lt;&gt;")=0,"",ROUND(SUMIFS(INDEX('B-PorHerramienta'!$F$2:$I$2848,0,$AH$6),'B-PorHerramienta'!$A$2:$A$2848,N$8,'B-PorHerramienta'!$J$2:$J$2848,$AC101,'B-PorHerramienta'!$K$2:$K$2848,$AD101,'B-PorHerramienta'!$L$2:$L$2848,$AE101)*$AI$6,$AJ$6))</f>
        <v/>
      </c>
      <c r="O101" s="48" t="str">
        <f>IF(COUNTIFS('B-PorHerramienta'!$A$2:$A$2848,O$8,'B-PorHerramienta'!$J$2:$J$2848,$AC101,'B-PorHerramienta'!$K$2:$K$2848,$AD101,'B-PorHerramienta'!$L$2:$L$2848,$AE101,'B-PorHerramienta'!$F$2:$F$2848,"&lt;&gt;")=0,"",ROUND(SUMIFS(INDEX('B-PorHerramienta'!$F$2:$I$2848,0,$AH$6),'B-PorHerramienta'!$A$2:$A$2848,O$8,'B-PorHerramienta'!$J$2:$J$2848,$AC101,'B-PorHerramienta'!$K$2:$K$2848,$AD101,'B-PorHerramienta'!$L$2:$L$2848,$AE101)*$AI$6,$AJ$6))</f>
        <v/>
      </c>
      <c r="P101" s="48" t="str">
        <f>IF(COUNTIFS('B-PorHerramienta'!$A$2:$A$2848,P$8,'B-PorHerramienta'!$J$2:$J$2848,$AC101,'B-PorHerramienta'!$K$2:$K$2848,$AD101,'B-PorHerramienta'!$L$2:$L$2848,$AE101,'B-PorHerramienta'!$F$2:$F$2848,"&lt;&gt;")=0,"",ROUND(SUMIFS(INDEX('B-PorHerramienta'!$F$2:$I$2848,0,$AH$6),'B-PorHerramienta'!$A$2:$A$2848,P$8,'B-PorHerramienta'!$J$2:$J$2848,$AC101,'B-PorHerramienta'!$K$2:$K$2848,$AD101,'B-PorHerramienta'!$L$2:$L$2848,$AE101)*$AI$6,$AJ$6))</f>
        <v/>
      </c>
      <c r="Q101" s="48">
        <f>IF(COUNTIFS('B-PorHerramienta'!$A$2:$A$2848,Q$8,'B-PorHerramienta'!$J$2:$J$2848,$AC101,'B-PorHerramienta'!$K$2:$K$2848,$AD101,'B-PorHerramienta'!$L$2:$L$2848,$AE101,'B-PorHerramienta'!$F$2:$F$2848,"&lt;&gt;")=0,"",ROUND(SUMIFS(INDEX('B-PorHerramienta'!$F$2:$I$2848,0,$AH$6),'B-PorHerramienta'!$A$2:$A$2848,Q$8,'B-PorHerramienta'!$J$2:$J$2848,$AC101,'B-PorHerramienta'!$K$2:$K$2848,$AD101,'B-PorHerramienta'!$L$2:$L$2848,$AE101)*$AI$6,$AJ$6))</f>
        <v>6.1999999999999998E-3</v>
      </c>
      <c r="R101" s="48" t="str">
        <f>IF(COUNTIFS('B-PorHerramienta'!$A$2:$A$2848,R$8,'B-PorHerramienta'!$J$2:$J$2848,$AC101,'B-PorHerramienta'!$K$2:$K$2848,$AD101,'B-PorHerramienta'!$L$2:$L$2848,$AE101,'B-PorHerramienta'!$F$2:$F$2848,"&lt;&gt;")=0,"",ROUND(SUMIFS(INDEX('B-PorHerramienta'!$F$2:$I$2848,0,$AH$6),'B-PorHerramienta'!$A$2:$A$2848,R$8,'B-PorHerramienta'!$J$2:$J$2848,$AC101,'B-PorHerramienta'!$K$2:$K$2848,$AD101,'B-PorHerramienta'!$L$2:$L$2848,$AE101)*$AI$6,$AJ$6))</f>
        <v/>
      </c>
      <c r="S101" s="48" t="str">
        <f>IF(COUNTIFS('B-PorHerramienta'!$A$2:$A$2848,S$8,'B-PorHerramienta'!$J$2:$J$2848,$AC101,'B-PorHerramienta'!$K$2:$K$2848,$AD101,'B-PorHerramienta'!$L$2:$L$2848,$AE101,'B-PorHerramienta'!$F$2:$F$2848,"&lt;&gt;")=0,"",ROUND(SUMIFS(INDEX('B-PorHerramienta'!$F$2:$I$2848,0,$AH$6),'B-PorHerramienta'!$A$2:$A$2848,S$8,'B-PorHerramienta'!$J$2:$J$2848,$AC101,'B-PorHerramienta'!$K$2:$K$2848,$AD101,'B-PorHerramienta'!$L$2:$L$2848,$AE101)*$AI$6,$AJ$6))</f>
        <v/>
      </c>
      <c r="T101" s="48" t="str">
        <f>IF(COUNTIFS('B-PorHerramienta'!$A$2:$A$2848,T$8,'B-PorHerramienta'!$J$2:$J$2848,$AC101,'B-PorHerramienta'!$K$2:$K$2848,$AD101,'B-PorHerramienta'!$L$2:$L$2848,$AE101,'B-PorHerramienta'!$F$2:$F$2848,"&lt;&gt;")=0,"",ROUND(SUMIFS(INDEX('B-PorHerramienta'!$F$2:$I$2848,0,$AH$6),'B-PorHerramienta'!$A$2:$A$2848,T$8,'B-PorHerramienta'!$J$2:$J$2848,$AC101,'B-PorHerramienta'!$K$2:$K$2848,$AD101,'B-PorHerramienta'!$L$2:$L$2848,$AE101)*$AI$6,$AJ$6))</f>
        <v/>
      </c>
      <c r="U101" s="48" t="str">
        <f>IF(COUNTIFS('B-PorHerramienta'!$A$2:$A$2848,U$8,'B-PorHerramienta'!$J$2:$J$2848,$AC101,'B-PorHerramienta'!$K$2:$K$2848,$AD101,'B-PorHerramienta'!$L$2:$L$2848,$AE101,'B-PorHerramienta'!$F$2:$F$2848,"&lt;&gt;")=0,"",ROUND(SUMIFS(INDEX('B-PorHerramienta'!$F$2:$I$2848,0,$AH$6),'B-PorHerramienta'!$A$2:$A$2848,U$8,'B-PorHerramienta'!$J$2:$J$2848,$AC101,'B-PorHerramienta'!$K$2:$K$2848,$AD101,'B-PorHerramienta'!$L$2:$L$2848,$AE101)*$AI$6,$AJ$6))</f>
        <v/>
      </c>
      <c r="V101" s="48" t="str">
        <f>IF(COUNTIFS('B-PorHerramienta'!$A$2:$A$2848,V$8,'B-PorHerramienta'!$J$2:$J$2848,$AC101,'B-PorHerramienta'!$K$2:$K$2848,$AD101,'B-PorHerramienta'!$L$2:$L$2848,$AE101,'B-PorHerramienta'!$F$2:$F$2848,"&lt;&gt;")=0,"",ROUND(SUMIFS(INDEX('B-PorHerramienta'!$F$2:$I$2848,0,$AH$6),'B-PorHerramienta'!$A$2:$A$2848,V$8,'B-PorHerramienta'!$J$2:$J$2848,$AC101,'B-PorHerramienta'!$K$2:$K$2848,$AD101,'B-PorHerramienta'!$L$2:$L$2848,$AE101)*$AI$6,$AJ$6))</f>
        <v/>
      </c>
      <c r="W101" s="48" t="str">
        <f>IF(COUNTIFS('B-PorHerramienta'!$A$2:$A$2848,W$8,'B-PorHerramienta'!$J$2:$J$2848,$AC101,'B-PorHerramienta'!$K$2:$K$2848,$AD101,'B-PorHerramienta'!$L$2:$L$2848,$AE101,'B-PorHerramienta'!$F$2:$F$2848,"&lt;&gt;")=0,"",ROUND(SUMIFS(INDEX('B-PorHerramienta'!$F$2:$I$2848,0,$AH$6),'B-PorHerramienta'!$A$2:$A$2848,W$8,'B-PorHerramienta'!$J$2:$J$2848,$AC101,'B-PorHerramienta'!$K$2:$K$2848,$AD101,'B-PorHerramienta'!$L$2:$L$2848,$AE101)*$AI$6,$AJ$6))</f>
        <v/>
      </c>
      <c r="X101" s="48" t="str">
        <f>IF(COUNTIFS('B-PorHerramienta'!$A$2:$A$2848,X$8,'B-PorHerramienta'!$J$2:$J$2848,$AC101,'B-PorHerramienta'!$K$2:$K$2848,$AD101,'B-PorHerramienta'!$L$2:$L$2848,$AE101,'B-PorHerramienta'!$F$2:$F$2848,"&lt;&gt;")=0,"",ROUND(SUMIFS(INDEX('B-PorHerramienta'!$F$2:$I$2848,0,$AH$6),'B-PorHerramienta'!$A$2:$A$2848,X$8,'B-PorHerramienta'!$J$2:$J$2848,$AC101,'B-PorHerramienta'!$K$2:$K$2848,$AD101,'B-PorHerramienta'!$L$2:$L$2848,$AE101)*$AI$6,$AJ$6))</f>
        <v/>
      </c>
      <c r="Y101" s="48" t="str">
        <f>IF(COUNTIFS('B-PorHerramienta'!$A$2:$A$2848,Y$8,'B-PorHerramienta'!$J$2:$J$2848,$AC101,'B-PorHerramienta'!$K$2:$K$2848,$AD101,'B-PorHerramienta'!$L$2:$L$2848,$AE101,'B-PorHerramienta'!$F$2:$F$2848,"&lt;&gt;")=0,"",ROUND(SUMIFS(INDEX('B-PorHerramienta'!$F$2:$I$2848,0,$AH$6),'B-PorHerramienta'!$A$2:$A$2848,Y$8,'B-PorHerramienta'!$J$2:$J$2848,$AC101,'B-PorHerramienta'!$K$2:$K$2848,$AD101,'B-PorHerramienta'!$L$2:$L$2848,$AE101)*$AI$6,$AJ$6))</f>
        <v/>
      </c>
      <c r="Z101" s="48" t="str">
        <f>IF(COUNTIFS('B-PorHerramienta'!$A$2:$A$2848,Z$8,'B-PorHerramienta'!$J$2:$J$2848,$AC101,'B-PorHerramienta'!$K$2:$K$2848,$AD101,'B-PorHerramienta'!$L$2:$L$2848,$AE101,'B-PorHerramienta'!$F$2:$F$2848,"&lt;&gt;")=0,"",ROUND(SUMIFS(INDEX('B-PorHerramienta'!$F$2:$I$2848,0,$AH$6),'B-PorHerramienta'!$A$2:$A$2848,Z$8,'B-PorHerramienta'!$J$2:$J$2848,$AC101,'B-PorHerramienta'!$K$2:$K$2848,$AD101,'B-PorHerramienta'!$L$2:$L$2848,$AE101)*$AI$6,$AJ$6))</f>
        <v/>
      </c>
      <c r="AA101" s="6"/>
      <c r="AB101" s="35">
        <v>2</v>
      </c>
      <c r="AC101" s="35" t="s">
        <v>1114</v>
      </c>
      <c r="AD101" s="35" t="s">
        <v>1115</v>
      </c>
      <c r="AE101" s="35" t="s">
        <v>1857</v>
      </c>
      <c r="AF101" s="35"/>
      <c r="AG101" s="35"/>
      <c r="AH101" s="35"/>
      <c r="AI101" s="35"/>
      <c r="AJ101" s="35"/>
      <c r="AK101" s="35"/>
    </row>
    <row r="102" spans="1:37" ht="60" hidden="1" outlineLevel="2" collapsed="1" x14ac:dyDescent="0.25">
      <c r="A102" s="49" t="s">
        <v>2117</v>
      </c>
      <c r="B102" s="47" t="s">
        <v>701</v>
      </c>
      <c r="C102" s="48" t="str">
        <f>IF(COUNTIFS('B-PorHerramienta'!$A$2:$A$2848,C$8,'B-PorHerramienta'!$J$2:$J$2848,$AC102,'B-PorHerramienta'!$K$2:$K$2848,$AD102,'B-PorHerramienta'!$L$2:$L$2848,$AE102,'B-PorHerramienta'!$F$2:$F$2848,"&lt;&gt;")=0,"",ROUND(SUMIFS(INDEX('B-PorHerramienta'!$F$2:$I$2848,0,$AH$6),'B-PorHerramienta'!$A$2:$A$2848,C$8,'B-PorHerramienta'!$J$2:$J$2848,$AC102,'B-PorHerramienta'!$K$2:$K$2848,$AD102,'B-PorHerramienta'!$L$2:$L$2848,$AE102)*$AI$6,$AJ$6))</f>
        <v/>
      </c>
      <c r="D102" s="48" t="str">
        <f>IF(COUNTIFS('B-PorHerramienta'!$A$2:$A$2848,D$8,'B-PorHerramienta'!$J$2:$J$2848,$AC102,'B-PorHerramienta'!$K$2:$K$2848,$AD102,'B-PorHerramienta'!$L$2:$L$2848,$AE102,'B-PorHerramienta'!$F$2:$F$2848,"&lt;&gt;")=0,"",ROUND(SUMIFS(INDEX('B-PorHerramienta'!$F$2:$I$2848,0,$AH$6),'B-PorHerramienta'!$A$2:$A$2848,D$8,'B-PorHerramienta'!$J$2:$J$2848,$AC102,'B-PorHerramienta'!$K$2:$K$2848,$AD102,'B-PorHerramienta'!$L$2:$L$2848,$AE102)*$AI$6,$AJ$6))</f>
        <v/>
      </c>
      <c r="E102" s="48" t="str">
        <f>IF(COUNTIFS('B-PorHerramienta'!$A$2:$A$2848,E$8,'B-PorHerramienta'!$J$2:$J$2848,$AC102,'B-PorHerramienta'!$K$2:$K$2848,$AD102,'B-PorHerramienta'!$L$2:$L$2848,$AE102,'B-PorHerramienta'!$F$2:$F$2848,"&lt;&gt;")=0,"",ROUND(SUMIFS(INDEX('B-PorHerramienta'!$F$2:$I$2848,0,$AH$6),'B-PorHerramienta'!$A$2:$A$2848,E$8,'B-PorHerramienta'!$J$2:$J$2848,$AC102,'B-PorHerramienta'!$K$2:$K$2848,$AD102,'B-PorHerramienta'!$L$2:$L$2848,$AE102)*$AI$6,$AJ$6))</f>
        <v/>
      </c>
      <c r="F102" s="48" t="str">
        <f>IF(COUNTIFS('B-PorHerramienta'!$A$2:$A$2848,F$8,'B-PorHerramienta'!$J$2:$J$2848,$AC102,'B-PorHerramienta'!$K$2:$K$2848,$AD102,'B-PorHerramienta'!$L$2:$L$2848,$AE102,'B-PorHerramienta'!$F$2:$F$2848,"&lt;&gt;")=0,"",ROUND(SUMIFS(INDEX('B-PorHerramienta'!$F$2:$I$2848,0,$AH$6),'B-PorHerramienta'!$A$2:$A$2848,F$8,'B-PorHerramienta'!$J$2:$J$2848,$AC102,'B-PorHerramienta'!$K$2:$K$2848,$AD102,'B-PorHerramienta'!$L$2:$L$2848,$AE102)*$AI$6,$AJ$6))</f>
        <v/>
      </c>
      <c r="G102" s="48" t="str">
        <f>IF(COUNTIFS('B-PorHerramienta'!$A$2:$A$2848,G$8,'B-PorHerramienta'!$J$2:$J$2848,$AC102,'B-PorHerramienta'!$K$2:$K$2848,$AD102,'B-PorHerramienta'!$L$2:$L$2848,$AE102,'B-PorHerramienta'!$F$2:$F$2848,"&lt;&gt;")=0,"",ROUND(SUMIFS(INDEX('B-PorHerramienta'!$F$2:$I$2848,0,$AH$6),'B-PorHerramienta'!$A$2:$A$2848,G$8,'B-PorHerramienta'!$J$2:$J$2848,$AC102,'B-PorHerramienta'!$K$2:$K$2848,$AD102,'B-PorHerramienta'!$L$2:$L$2848,$AE102)*$AI$6,$AJ$6))</f>
        <v/>
      </c>
      <c r="H102" s="48" t="str">
        <f>IF(COUNTIFS('B-PorHerramienta'!$A$2:$A$2848,H$8,'B-PorHerramienta'!$J$2:$J$2848,$AC102,'B-PorHerramienta'!$K$2:$K$2848,$AD102,'B-PorHerramienta'!$L$2:$L$2848,$AE102,'B-PorHerramienta'!$F$2:$F$2848,"&lt;&gt;")=0,"",ROUND(SUMIFS(INDEX('B-PorHerramienta'!$F$2:$I$2848,0,$AH$6),'B-PorHerramienta'!$A$2:$A$2848,H$8,'B-PorHerramienta'!$J$2:$J$2848,$AC102,'B-PorHerramienta'!$K$2:$K$2848,$AD102,'B-PorHerramienta'!$L$2:$L$2848,$AE102)*$AI$6,$AJ$6))</f>
        <v/>
      </c>
      <c r="I102" s="48" t="str">
        <f>IF(COUNTIFS('B-PorHerramienta'!$A$2:$A$2848,I$8,'B-PorHerramienta'!$J$2:$J$2848,$AC102,'B-PorHerramienta'!$K$2:$K$2848,$AD102,'B-PorHerramienta'!$L$2:$L$2848,$AE102,'B-PorHerramienta'!$F$2:$F$2848,"&lt;&gt;")=0,"",ROUND(SUMIFS(INDEX('B-PorHerramienta'!$F$2:$I$2848,0,$AH$6),'B-PorHerramienta'!$A$2:$A$2848,I$8,'B-PorHerramienta'!$J$2:$J$2848,$AC102,'B-PorHerramienta'!$K$2:$K$2848,$AD102,'B-PorHerramienta'!$L$2:$L$2848,$AE102)*$AI$6,$AJ$6))</f>
        <v/>
      </c>
      <c r="J102" s="48" t="str">
        <f>IF(COUNTIFS('B-PorHerramienta'!$A$2:$A$2848,J$8,'B-PorHerramienta'!$J$2:$J$2848,$AC102,'B-PorHerramienta'!$K$2:$K$2848,$AD102,'B-PorHerramienta'!$L$2:$L$2848,$AE102,'B-PorHerramienta'!$F$2:$F$2848,"&lt;&gt;")=0,"",ROUND(SUMIFS(INDEX('B-PorHerramienta'!$F$2:$I$2848,0,$AH$6),'B-PorHerramienta'!$A$2:$A$2848,J$8,'B-PorHerramienta'!$J$2:$J$2848,$AC102,'B-PorHerramienta'!$K$2:$K$2848,$AD102,'B-PorHerramienta'!$L$2:$L$2848,$AE102)*$AI$6,$AJ$6))</f>
        <v/>
      </c>
      <c r="K102" s="48" t="str">
        <f>IF(COUNTIFS('B-PorHerramienta'!$A$2:$A$2848,K$8,'B-PorHerramienta'!$J$2:$J$2848,$AC102,'B-PorHerramienta'!$K$2:$K$2848,$AD102,'B-PorHerramienta'!$L$2:$L$2848,$AE102,'B-PorHerramienta'!$F$2:$F$2848,"&lt;&gt;")=0,"",ROUND(SUMIFS(INDEX('B-PorHerramienta'!$F$2:$I$2848,0,$AH$6),'B-PorHerramienta'!$A$2:$A$2848,K$8,'B-PorHerramienta'!$J$2:$J$2848,$AC102,'B-PorHerramienta'!$K$2:$K$2848,$AD102,'B-PorHerramienta'!$L$2:$L$2848,$AE102)*$AI$6,$AJ$6))</f>
        <v/>
      </c>
      <c r="L102" s="48" t="str">
        <f>IF(COUNTIFS('B-PorHerramienta'!$A$2:$A$2848,L$8,'B-PorHerramienta'!$J$2:$J$2848,$AC102,'B-PorHerramienta'!$K$2:$K$2848,$AD102,'B-PorHerramienta'!$L$2:$L$2848,$AE102,'B-PorHerramienta'!$F$2:$F$2848,"&lt;&gt;")=0,"",ROUND(SUMIFS(INDEX('B-PorHerramienta'!$F$2:$I$2848,0,$AH$6),'B-PorHerramienta'!$A$2:$A$2848,L$8,'B-PorHerramienta'!$J$2:$J$2848,$AC102,'B-PorHerramienta'!$K$2:$K$2848,$AD102,'B-PorHerramienta'!$L$2:$L$2848,$AE102)*$AI$6,$AJ$6))</f>
        <v/>
      </c>
      <c r="M102" s="48" t="str">
        <f>IF(COUNTIFS('B-PorHerramienta'!$A$2:$A$2848,M$8,'B-PorHerramienta'!$J$2:$J$2848,$AC102,'B-PorHerramienta'!$K$2:$K$2848,$AD102,'B-PorHerramienta'!$L$2:$L$2848,$AE102,'B-PorHerramienta'!$F$2:$F$2848,"&lt;&gt;")=0,"",ROUND(SUMIFS(INDEX('B-PorHerramienta'!$F$2:$I$2848,0,$AH$6),'B-PorHerramienta'!$A$2:$A$2848,M$8,'B-PorHerramienta'!$J$2:$J$2848,$AC102,'B-PorHerramienta'!$K$2:$K$2848,$AD102,'B-PorHerramienta'!$L$2:$L$2848,$AE102)*$AI$6,$AJ$6))</f>
        <v/>
      </c>
      <c r="N102" s="48" t="str">
        <f>IF(COUNTIFS('B-PorHerramienta'!$A$2:$A$2848,N$8,'B-PorHerramienta'!$J$2:$J$2848,$AC102,'B-PorHerramienta'!$K$2:$K$2848,$AD102,'B-PorHerramienta'!$L$2:$L$2848,$AE102,'B-PorHerramienta'!$F$2:$F$2848,"&lt;&gt;")=0,"",ROUND(SUMIFS(INDEX('B-PorHerramienta'!$F$2:$I$2848,0,$AH$6),'B-PorHerramienta'!$A$2:$A$2848,N$8,'B-PorHerramienta'!$J$2:$J$2848,$AC102,'B-PorHerramienta'!$K$2:$K$2848,$AD102,'B-PorHerramienta'!$L$2:$L$2848,$AE102)*$AI$6,$AJ$6))</f>
        <v/>
      </c>
      <c r="O102" s="48" t="str">
        <f>IF(COUNTIFS('B-PorHerramienta'!$A$2:$A$2848,O$8,'B-PorHerramienta'!$J$2:$J$2848,$AC102,'B-PorHerramienta'!$K$2:$K$2848,$AD102,'B-PorHerramienta'!$L$2:$L$2848,$AE102,'B-PorHerramienta'!$F$2:$F$2848,"&lt;&gt;")=0,"",ROUND(SUMIFS(INDEX('B-PorHerramienta'!$F$2:$I$2848,0,$AH$6),'B-PorHerramienta'!$A$2:$A$2848,O$8,'B-PorHerramienta'!$J$2:$J$2848,$AC102,'B-PorHerramienta'!$K$2:$K$2848,$AD102,'B-PorHerramienta'!$L$2:$L$2848,$AE102)*$AI$6,$AJ$6))</f>
        <v/>
      </c>
      <c r="P102" s="48" t="str">
        <f>IF(COUNTIFS('B-PorHerramienta'!$A$2:$A$2848,P$8,'B-PorHerramienta'!$J$2:$J$2848,$AC102,'B-PorHerramienta'!$K$2:$K$2848,$AD102,'B-PorHerramienta'!$L$2:$L$2848,$AE102,'B-PorHerramienta'!$F$2:$F$2848,"&lt;&gt;")=0,"",ROUND(SUMIFS(INDEX('B-PorHerramienta'!$F$2:$I$2848,0,$AH$6),'B-PorHerramienta'!$A$2:$A$2848,P$8,'B-PorHerramienta'!$J$2:$J$2848,$AC102,'B-PorHerramienta'!$K$2:$K$2848,$AD102,'B-PorHerramienta'!$L$2:$L$2848,$AE102)*$AI$6,$AJ$6))</f>
        <v/>
      </c>
      <c r="Q102" s="48" t="str">
        <f>IF(COUNTIFS('B-PorHerramienta'!$A$2:$A$2848,Q$8,'B-PorHerramienta'!$J$2:$J$2848,$AC102,'B-PorHerramienta'!$K$2:$K$2848,$AD102,'B-PorHerramienta'!$L$2:$L$2848,$AE102,'B-PorHerramienta'!$F$2:$F$2848,"&lt;&gt;")=0,"",ROUND(SUMIFS(INDEX('B-PorHerramienta'!$F$2:$I$2848,0,$AH$6),'B-PorHerramienta'!$A$2:$A$2848,Q$8,'B-PorHerramienta'!$J$2:$J$2848,$AC102,'B-PorHerramienta'!$K$2:$K$2848,$AD102,'B-PorHerramienta'!$L$2:$L$2848,$AE102)*$AI$6,$AJ$6))</f>
        <v/>
      </c>
      <c r="R102" s="48" t="str">
        <f>IF(COUNTIFS('B-PorHerramienta'!$A$2:$A$2848,R$8,'B-PorHerramienta'!$J$2:$J$2848,$AC102,'B-PorHerramienta'!$K$2:$K$2848,$AD102,'B-PorHerramienta'!$L$2:$L$2848,$AE102,'B-PorHerramienta'!$F$2:$F$2848,"&lt;&gt;")=0,"",ROUND(SUMIFS(INDEX('B-PorHerramienta'!$F$2:$I$2848,0,$AH$6),'B-PorHerramienta'!$A$2:$A$2848,R$8,'B-PorHerramienta'!$J$2:$J$2848,$AC102,'B-PorHerramienta'!$K$2:$K$2848,$AD102,'B-PorHerramienta'!$L$2:$L$2848,$AE102)*$AI$6,$AJ$6))</f>
        <v/>
      </c>
      <c r="S102" s="48" t="str">
        <f>IF(COUNTIFS('B-PorHerramienta'!$A$2:$A$2848,S$8,'B-PorHerramienta'!$J$2:$J$2848,$AC102,'B-PorHerramienta'!$K$2:$K$2848,$AD102,'B-PorHerramienta'!$L$2:$L$2848,$AE102,'B-PorHerramienta'!$F$2:$F$2848,"&lt;&gt;")=0,"",ROUND(SUMIFS(INDEX('B-PorHerramienta'!$F$2:$I$2848,0,$AH$6),'B-PorHerramienta'!$A$2:$A$2848,S$8,'B-PorHerramienta'!$J$2:$J$2848,$AC102,'B-PorHerramienta'!$K$2:$K$2848,$AD102,'B-PorHerramienta'!$L$2:$L$2848,$AE102)*$AI$6,$AJ$6))</f>
        <v/>
      </c>
      <c r="T102" s="48" t="str">
        <f>IF(COUNTIFS('B-PorHerramienta'!$A$2:$A$2848,T$8,'B-PorHerramienta'!$J$2:$J$2848,$AC102,'B-PorHerramienta'!$K$2:$K$2848,$AD102,'B-PorHerramienta'!$L$2:$L$2848,$AE102,'B-PorHerramienta'!$F$2:$F$2848,"&lt;&gt;")=0,"",ROUND(SUMIFS(INDEX('B-PorHerramienta'!$F$2:$I$2848,0,$AH$6),'B-PorHerramienta'!$A$2:$A$2848,T$8,'B-PorHerramienta'!$J$2:$J$2848,$AC102,'B-PorHerramienta'!$K$2:$K$2848,$AD102,'B-PorHerramienta'!$L$2:$L$2848,$AE102)*$AI$6,$AJ$6))</f>
        <v/>
      </c>
      <c r="U102" s="48" t="str">
        <f>IF(COUNTIFS('B-PorHerramienta'!$A$2:$A$2848,U$8,'B-PorHerramienta'!$J$2:$J$2848,$AC102,'B-PorHerramienta'!$K$2:$K$2848,$AD102,'B-PorHerramienta'!$L$2:$L$2848,$AE102,'B-PorHerramienta'!$F$2:$F$2848,"&lt;&gt;")=0,"",ROUND(SUMIFS(INDEX('B-PorHerramienta'!$F$2:$I$2848,0,$AH$6),'B-PorHerramienta'!$A$2:$A$2848,U$8,'B-PorHerramienta'!$J$2:$J$2848,$AC102,'B-PorHerramienta'!$K$2:$K$2848,$AD102,'B-PorHerramienta'!$L$2:$L$2848,$AE102)*$AI$6,$AJ$6))</f>
        <v/>
      </c>
      <c r="V102" s="48" t="str">
        <f>IF(COUNTIFS('B-PorHerramienta'!$A$2:$A$2848,V$8,'B-PorHerramienta'!$J$2:$J$2848,$AC102,'B-PorHerramienta'!$K$2:$K$2848,$AD102,'B-PorHerramienta'!$L$2:$L$2848,$AE102,'B-PorHerramienta'!$F$2:$F$2848,"&lt;&gt;")=0,"",ROUND(SUMIFS(INDEX('B-PorHerramienta'!$F$2:$I$2848,0,$AH$6),'B-PorHerramienta'!$A$2:$A$2848,V$8,'B-PorHerramienta'!$J$2:$J$2848,$AC102,'B-PorHerramienta'!$K$2:$K$2848,$AD102,'B-PorHerramienta'!$L$2:$L$2848,$AE102)*$AI$6,$AJ$6))</f>
        <v/>
      </c>
      <c r="W102" s="48" t="str">
        <f>IF(COUNTIFS('B-PorHerramienta'!$A$2:$A$2848,W$8,'B-PorHerramienta'!$J$2:$J$2848,$AC102,'B-PorHerramienta'!$K$2:$K$2848,$AD102,'B-PorHerramienta'!$L$2:$L$2848,$AE102,'B-PorHerramienta'!$F$2:$F$2848,"&lt;&gt;")=0,"",ROUND(SUMIFS(INDEX('B-PorHerramienta'!$F$2:$I$2848,0,$AH$6),'B-PorHerramienta'!$A$2:$A$2848,W$8,'B-PorHerramienta'!$J$2:$J$2848,$AC102,'B-PorHerramienta'!$K$2:$K$2848,$AD102,'B-PorHerramienta'!$L$2:$L$2848,$AE102)*$AI$6,$AJ$6))</f>
        <v/>
      </c>
      <c r="X102" s="48" t="str">
        <f>IF(COUNTIFS('B-PorHerramienta'!$A$2:$A$2848,X$8,'B-PorHerramienta'!$J$2:$J$2848,$AC102,'B-PorHerramienta'!$K$2:$K$2848,$AD102,'B-PorHerramienta'!$L$2:$L$2848,$AE102,'B-PorHerramienta'!$F$2:$F$2848,"&lt;&gt;")=0,"",ROUND(SUMIFS(INDEX('B-PorHerramienta'!$F$2:$I$2848,0,$AH$6),'B-PorHerramienta'!$A$2:$A$2848,X$8,'B-PorHerramienta'!$J$2:$J$2848,$AC102,'B-PorHerramienta'!$K$2:$K$2848,$AD102,'B-PorHerramienta'!$L$2:$L$2848,$AE102)*$AI$6,$AJ$6))</f>
        <v/>
      </c>
      <c r="Y102" s="48" t="str">
        <f>IF(COUNTIFS('B-PorHerramienta'!$A$2:$A$2848,Y$8,'B-PorHerramienta'!$J$2:$J$2848,$AC102,'B-PorHerramienta'!$K$2:$K$2848,$AD102,'B-PorHerramienta'!$L$2:$L$2848,$AE102,'B-PorHerramienta'!$F$2:$F$2848,"&lt;&gt;")=0,"",ROUND(SUMIFS(INDEX('B-PorHerramienta'!$F$2:$I$2848,0,$AH$6),'B-PorHerramienta'!$A$2:$A$2848,Y$8,'B-PorHerramienta'!$J$2:$J$2848,$AC102,'B-PorHerramienta'!$K$2:$K$2848,$AD102,'B-PorHerramienta'!$L$2:$L$2848,$AE102)*$AI$6,$AJ$6))</f>
        <v/>
      </c>
      <c r="Z102" s="48" t="str">
        <f>IF(COUNTIFS('B-PorHerramienta'!$A$2:$A$2848,Z$8,'B-PorHerramienta'!$J$2:$J$2848,$AC102,'B-PorHerramienta'!$K$2:$K$2848,$AD102,'B-PorHerramienta'!$L$2:$L$2848,$AE102,'B-PorHerramienta'!$F$2:$F$2848,"&lt;&gt;")=0,"",ROUND(SUMIFS(INDEX('B-PorHerramienta'!$F$2:$I$2848,0,$AH$6),'B-PorHerramienta'!$A$2:$A$2848,Z$8,'B-PorHerramienta'!$J$2:$J$2848,$AC102,'B-PorHerramienta'!$K$2:$K$2848,$AD102,'B-PorHerramienta'!$L$2:$L$2848,$AE102)*$AI$6,$AJ$6))</f>
        <v/>
      </c>
      <c r="AA102" s="6"/>
      <c r="AB102" s="35">
        <v>2</v>
      </c>
      <c r="AC102" s="35" t="s">
        <v>1114</v>
      </c>
      <c r="AD102" s="35" t="s">
        <v>1115</v>
      </c>
      <c r="AE102" s="35" t="s">
        <v>1858</v>
      </c>
      <c r="AF102" s="35"/>
      <c r="AG102" s="35"/>
      <c r="AH102" s="35"/>
      <c r="AI102" s="35"/>
      <c r="AJ102" s="35"/>
      <c r="AK102" s="35"/>
    </row>
    <row r="103" spans="1:37" ht="60" hidden="1" outlineLevel="2" collapsed="1" x14ac:dyDescent="0.25">
      <c r="A103" s="49" t="s">
        <v>2116</v>
      </c>
      <c r="B103" s="47" t="s">
        <v>702</v>
      </c>
      <c r="C103" s="48" t="str">
        <f>IF(COUNTIFS('B-PorHerramienta'!$A$2:$A$2848,C$8,'B-PorHerramienta'!$J$2:$J$2848,$AC103,'B-PorHerramienta'!$K$2:$K$2848,$AD103,'B-PorHerramienta'!$L$2:$L$2848,$AE103,'B-PorHerramienta'!$F$2:$F$2848,"&lt;&gt;")=0,"",ROUND(SUMIFS(INDEX('B-PorHerramienta'!$F$2:$I$2848,0,$AH$6),'B-PorHerramienta'!$A$2:$A$2848,C$8,'B-PorHerramienta'!$J$2:$J$2848,$AC103,'B-PorHerramienta'!$K$2:$K$2848,$AD103,'B-PorHerramienta'!$L$2:$L$2848,$AE103)*$AI$6,$AJ$6))</f>
        <v/>
      </c>
      <c r="D103" s="48" t="str">
        <f>IF(COUNTIFS('B-PorHerramienta'!$A$2:$A$2848,D$8,'B-PorHerramienta'!$J$2:$J$2848,$AC103,'B-PorHerramienta'!$K$2:$K$2848,$AD103,'B-PorHerramienta'!$L$2:$L$2848,$AE103,'B-PorHerramienta'!$F$2:$F$2848,"&lt;&gt;")=0,"",ROUND(SUMIFS(INDEX('B-PorHerramienta'!$F$2:$I$2848,0,$AH$6),'B-PorHerramienta'!$A$2:$A$2848,D$8,'B-PorHerramienta'!$J$2:$J$2848,$AC103,'B-PorHerramienta'!$K$2:$K$2848,$AD103,'B-PorHerramienta'!$L$2:$L$2848,$AE103)*$AI$6,$AJ$6))</f>
        <v/>
      </c>
      <c r="E103" s="48" t="str">
        <f>IF(COUNTIFS('B-PorHerramienta'!$A$2:$A$2848,E$8,'B-PorHerramienta'!$J$2:$J$2848,$AC103,'B-PorHerramienta'!$K$2:$K$2848,$AD103,'B-PorHerramienta'!$L$2:$L$2848,$AE103,'B-PorHerramienta'!$F$2:$F$2848,"&lt;&gt;")=0,"",ROUND(SUMIFS(INDEX('B-PorHerramienta'!$F$2:$I$2848,0,$AH$6),'B-PorHerramienta'!$A$2:$A$2848,E$8,'B-PorHerramienta'!$J$2:$J$2848,$AC103,'B-PorHerramienta'!$K$2:$K$2848,$AD103,'B-PorHerramienta'!$L$2:$L$2848,$AE103)*$AI$6,$AJ$6))</f>
        <v/>
      </c>
      <c r="F103" s="48" t="str">
        <f>IF(COUNTIFS('B-PorHerramienta'!$A$2:$A$2848,F$8,'B-PorHerramienta'!$J$2:$J$2848,$AC103,'B-PorHerramienta'!$K$2:$K$2848,$AD103,'B-PorHerramienta'!$L$2:$L$2848,$AE103,'B-PorHerramienta'!$F$2:$F$2848,"&lt;&gt;")=0,"",ROUND(SUMIFS(INDEX('B-PorHerramienta'!$F$2:$I$2848,0,$AH$6),'B-PorHerramienta'!$A$2:$A$2848,F$8,'B-PorHerramienta'!$J$2:$J$2848,$AC103,'B-PorHerramienta'!$K$2:$K$2848,$AD103,'B-PorHerramienta'!$L$2:$L$2848,$AE103)*$AI$6,$AJ$6))</f>
        <v/>
      </c>
      <c r="G103" s="48" t="str">
        <f>IF(COUNTIFS('B-PorHerramienta'!$A$2:$A$2848,G$8,'B-PorHerramienta'!$J$2:$J$2848,$AC103,'B-PorHerramienta'!$K$2:$K$2848,$AD103,'B-PorHerramienta'!$L$2:$L$2848,$AE103,'B-PorHerramienta'!$F$2:$F$2848,"&lt;&gt;")=0,"",ROUND(SUMIFS(INDEX('B-PorHerramienta'!$F$2:$I$2848,0,$AH$6),'B-PorHerramienta'!$A$2:$A$2848,G$8,'B-PorHerramienta'!$J$2:$J$2848,$AC103,'B-PorHerramienta'!$K$2:$K$2848,$AD103,'B-PorHerramienta'!$L$2:$L$2848,$AE103)*$AI$6,$AJ$6))</f>
        <v/>
      </c>
      <c r="H103" s="48" t="str">
        <f>IF(COUNTIFS('B-PorHerramienta'!$A$2:$A$2848,H$8,'B-PorHerramienta'!$J$2:$J$2848,$AC103,'B-PorHerramienta'!$K$2:$K$2848,$AD103,'B-PorHerramienta'!$L$2:$L$2848,$AE103,'B-PorHerramienta'!$F$2:$F$2848,"&lt;&gt;")=0,"",ROUND(SUMIFS(INDEX('B-PorHerramienta'!$F$2:$I$2848,0,$AH$6),'B-PorHerramienta'!$A$2:$A$2848,H$8,'B-PorHerramienta'!$J$2:$J$2848,$AC103,'B-PorHerramienta'!$K$2:$K$2848,$AD103,'B-PorHerramienta'!$L$2:$L$2848,$AE103)*$AI$6,$AJ$6))</f>
        <v/>
      </c>
      <c r="I103" s="48" t="str">
        <f>IF(COUNTIFS('B-PorHerramienta'!$A$2:$A$2848,I$8,'B-PorHerramienta'!$J$2:$J$2848,$AC103,'B-PorHerramienta'!$K$2:$K$2848,$AD103,'B-PorHerramienta'!$L$2:$L$2848,$AE103,'B-PorHerramienta'!$F$2:$F$2848,"&lt;&gt;")=0,"",ROUND(SUMIFS(INDEX('B-PorHerramienta'!$F$2:$I$2848,0,$AH$6),'B-PorHerramienta'!$A$2:$A$2848,I$8,'B-PorHerramienta'!$J$2:$J$2848,$AC103,'B-PorHerramienta'!$K$2:$K$2848,$AD103,'B-PorHerramienta'!$L$2:$L$2848,$AE103)*$AI$6,$AJ$6))</f>
        <v/>
      </c>
      <c r="J103" s="48" t="str">
        <f>IF(COUNTIFS('B-PorHerramienta'!$A$2:$A$2848,J$8,'B-PorHerramienta'!$J$2:$J$2848,$AC103,'B-PorHerramienta'!$K$2:$K$2848,$AD103,'B-PorHerramienta'!$L$2:$L$2848,$AE103,'B-PorHerramienta'!$F$2:$F$2848,"&lt;&gt;")=0,"",ROUND(SUMIFS(INDEX('B-PorHerramienta'!$F$2:$I$2848,0,$AH$6),'B-PorHerramienta'!$A$2:$A$2848,J$8,'B-PorHerramienta'!$J$2:$J$2848,$AC103,'B-PorHerramienta'!$K$2:$K$2848,$AD103,'B-PorHerramienta'!$L$2:$L$2848,$AE103)*$AI$6,$AJ$6))</f>
        <v/>
      </c>
      <c r="K103" s="48" t="str">
        <f>IF(COUNTIFS('B-PorHerramienta'!$A$2:$A$2848,K$8,'B-PorHerramienta'!$J$2:$J$2848,$AC103,'B-PorHerramienta'!$K$2:$K$2848,$AD103,'B-PorHerramienta'!$L$2:$L$2848,$AE103,'B-PorHerramienta'!$F$2:$F$2848,"&lt;&gt;")=0,"",ROUND(SUMIFS(INDEX('B-PorHerramienta'!$F$2:$I$2848,0,$AH$6),'B-PorHerramienta'!$A$2:$A$2848,K$8,'B-PorHerramienta'!$J$2:$J$2848,$AC103,'B-PorHerramienta'!$K$2:$K$2848,$AD103,'B-PorHerramienta'!$L$2:$L$2848,$AE103)*$AI$6,$AJ$6))</f>
        <v/>
      </c>
      <c r="L103" s="48" t="str">
        <f>IF(COUNTIFS('B-PorHerramienta'!$A$2:$A$2848,L$8,'B-PorHerramienta'!$J$2:$J$2848,$AC103,'B-PorHerramienta'!$K$2:$K$2848,$AD103,'B-PorHerramienta'!$L$2:$L$2848,$AE103,'B-PorHerramienta'!$F$2:$F$2848,"&lt;&gt;")=0,"",ROUND(SUMIFS(INDEX('B-PorHerramienta'!$F$2:$I$2848,0,$AH$6),'B-PorHerramienta'!$A$2:$A$2848,L$8,'B-PorHerramienta'!$J$2:$J$2848,$AC103,'B-PorHerramienta'!$K$2:$K$2848,$AD103,'B-PorHerramienta'!$L$2:$L$2848,$AE103)*$AI$6,$AJ$6))</f>
        <v/>
      </c>
      <c r="M103" s="48" t="str">
        <f>IF(COUNTIFS('B-PorHerramienta'!$A$2:$A$2848,M$8,'B-PorHerramienta'!$J$2:$J$2848,$AC103,'B-PorHerramienta'!$K$2:$K$2848,$AD103,'B-PorHerramienta'!$L$2:$L$2848,$AE103,'B-PorHerramienta'!$F$2:$F$2848,"&lt;&gt;")=0,"",ROUND(SUMIFS(INDEX('B-PorHerramienta'!$F$2:$I$2848,0,$AH$6),'B-PorHerramienta'!$A$2:$A$2848,M$8,'B-PorHerramienta'!$J$2:$J$2848,$AC103,'B-PorHerramienta'!$K$2:$K$2848,$AD103,'B-PorHerramienta'!$L$2:$L$2848,$AE103)*$AI$6,$AJ$6))</f>
        <v/>
      </c>
      <c r="N103" s="48" t="str">
        <f>IF(COUNTIFS('B-PorHerramienta'!$A$2:$A$2848,N$8,'B-PorHerramienta'!$J$2:$J$2848,$AC103,'B-PorHerramienta'!$K$2:$K$2848,$AD103,'B-PorHerramienta'!$L$2:$L$2848,$AE103,'B-PorHerramienta'!$F$2:$F$2848,"&lt;&gt;")=0,"",ROUND(SUMIFS(INDEX('B-PorHerramienta'!$F$2:$I$2848,0,$AH$6),'B-PorHerramienta'!$A$2:$A$2848,N$8,'B-PorHerramienta'!$J$2:$J$2848,$AC103,'B-PorHerramienta'!$K$2:$K$2848,$AD103,'B-PorHerramienta'!$L$2:$L$2848,$AE103)*$AI$6,$AJ$6))</f>
        <v/>
      </c>
      <c r="O103" s="48" t="str">
        <f>IF(COUNTIFS('B-PorHerramienta'!$A$2:$A$2848,O$8,'B-PorHerramienta'!$J$2:$J$2848,$AC103,'B-PorHerramienta'!$K$2:$K$2848,$AD103,'B-PorHerramienta'!$L$2:$L$2848,$AE103,'B-PorHerramienta'!$F$2:$F$2848,"&lt;&gt;")=0,"",ROUND(SUMIFS(INDEX('B-PorHerramienta'!$F$2:$I$2848,0,$AH$6),'B-PorHerramienta'!$A$2:$A$2848,O$8,'B-PorHerramienta'!$J$2:$J$2848,$AC103,'B-PorHerramienta'!$K$2:$K$2848,$AD103,'B-PorHerramienta'!$L$2:$L$2848,$AE103)*$AI$6,$AJ$6))</f>
        <v/>
      </c>
      <c r="P103" s="48" t="str">
        <f>IF(COUNTIFS('B-PorHerramienta'!$A$2:$A$2848,P$8,'B-PorHerramienta'!$J$2:$J$2848,$AC103,'B-PorHerramienta'!$K$2:$K$2848,$AD103,'B-PorHerramienta'!$L$2:$L$2848,$AE103,'B-PorHerramienta'!$F$2:$F$2848,"&lt;&gt;")=0,"",ROUND(SUMIFS(INDEX('B-PorHerramienta'!$F$2:$I$2848,0,$AH$6),'B-PorHerramienta'!$A$2:$A$2848,P$8,'B-PorHerramienta'!$J$2:$J$2848,$AC103,'B-PorHerramienta'!$K$2:$K$2848,$AD103,'B-PorHerramienta'!$L$2:$L$2848,$AE103)*$AI$6,$AJ$6))</f>
        <v/>
      </c>
      <c r="Q103" s="48">
        <f>IF(COUNTIFS('B-PorHerramienta'!$A$2:$A$2848,Q$8,'B-PorHerramienta'!$J$2:$J$2848,$AC103,'B-PorHerramienta'!$K$2:$K$2848,$AD103,'B-PorHerramienta'!$L$2:$L$2848,$AE103,'B-PorHerramienta'!$F$2:$F$2848,"&lt;&gt;")=0,"",ROUND(SUMIFS(INDEX('B-PorHerramienta'!$F$2:$I$2848,0,$AH$6),'B-PorHerramienta'!$A$2:$A$2848,Q$8,'B-PorHerramienta'!$J$2:$J$2848,$AC103,'B-PorHerramienta'!$K$2:$K$2848,$AD103,'B-PorHerramienta'!$L$2:$L$2848,$AE103)*$AI$6,$AJ$6))</f>
        <v>2.2000000000000001E-3</v>
      </c>
      <c r="R103" s="48" t="str">
        <f>IF(COUNTIFS('B-PorHerramienta'!$A$2:$A$2848,R$8,'B-PorHerramienta'!$J$2:$J$2848,$AC103,'B-PorHerramienta'!$K$2:$K$2848,$AD103,'B-PorHerramienta'!$L$2:$L$2848,$AE103,'B-PorHerramienta'!$F$2:$F$2848,"&lt;&gt;")=0,"",ROUND(SUMIFS(INDEX('B-PorHerramienta'!$F$2:$I$2848,0,$AH$6),'B-PorHerramienta'!$A$2:$A$2848,R$8,'B-PorHerramienta'!$J$2:$J$2848,$AC103,'B-PorHerramienta'!$K$2:$K$2848,$AD103,'B-PorHerramienta'!$L$2:$L$2848,$AE103)*$AI$6,$AJ$6))</f>
        <v/>
      </c>
      <c r="S103" s="48" t="str">
        <f>IF(COUNTIFS('B-PorHerramienta'!$A$2:$A$2848,S$8,'B-PorHerramienta'!$J$2:$J$2848,$AC103,'B-PorHerramienta'!$K$2:$K$2848,$AD103,'B-PorHerramienta'!$L$2:$L$2848,$AE103,'B-PorHerramienta'!$F$2:$F$2848,"&lt;&gt;")=0,"",ROUND(SUMIFS(INDEX('B-PorHerramienta'!$F$2:$I$2848,0,$AH$6),'B-PorHerramienta'!$A$2:$A$2848,S$8,'B-PorHerramienta'!$J$2:$J$2848,$AC103,'B-PorHerramienta'!$K$2:$K$2848,$AD103,'B-PorHerramienta'!$L$2:$L$2848,$AE103)*$AI$6,$AJ$6))</f>
        <v/>
      </c>
      <c r="T103" s="48" t="str">
        <f>IF(COUNTIFS('B-PorHerramienta'!$A$2:$A$2848,T$8,'B-PorHerramienta'!$J$2:$J$2848,$AC103,'B-PorHerramienta'!$K$2:$K$2848,$AD103,'B-PorHerramienta'!$L$2:$L$2848,$AE103,'B-PorHerramienta'!$F$2:$F$2848,"&lt;&gt;")=0,"",ROUND(SUMIFS(INDEX('B-PorHerramienta'!$F$2:$I$2848,0,$AH$6),'B-PorHerramienta'!$A$2:$A$2848,T$8,'B-PorHerramienta'!$J$2:$J$2848,$AC103,'B-PorHerramienta'!$K$2:$K$2848,$AD103,'B-PorHerramienta'!$L$2:$L$2848,$AE103)*$AI$6,$AJ$6))</f>
        <v/>
      </c>
      <c r="U103" s="48" t="str">
        <f>IF(COUNTIFS('B-PorHerramienta'!$A$2:$A$2848,U$8,'B-PorHerramienta'!$J$2:$J$2848,$AC103,'B-PorHerramienta'!$K$2:$K$2848,$AD103,'B-PorHerramienta'!$L$2:$L$2848,$AE103,'B-PorHerramienta'!$F$2:$F$2848,"&lt;&gt;")=0,"",ROUND(SUMIFS(INDEX('B-PorHerramienta'!$F$2:$I$2848,0,$AH$6),'B-PorHerramienta'!$A$2:$A$2848,U$8,'B-PorHerramienta'!$J$2:$J$2848,$AC103,'B-PorHerramienta'!$K$2:$K$2848,$AD103,'B-PorHerramienta'!$L$2:$L$2848,$AE103)*$AI$6,$AJ$6))</f>
        <v/>
      </c>
      <c r="V103" s="48" t="str">
        <f>IF(COUNTIFS('B-PorHerramienta'!$A$2:$A$2848,V$8,'B-PorHerramienta'!$J$2:$J$2848,$AC103,'B-PorHerramienta'!$K$2:$K$2848,$AD103,'B-PorHerramienta'!$L$2:$L$2848,$AE103,'B-PorHerramienta'!$F$2:$F$2848,"&lt;&gt;")=0,"",ROUND(SUMIFS(INDEX('B-PorHerramienta'!$F$2:$I$2848,0,$AH$6),'B-PorHerramienta'!$A$2:$A$2848,V$8,'B-PorHerramienta'!$J$2:$J$2848,$AC103,'B-PorHerramienta'!$K$2:$K$2848,$AD103,'B-PorHerramienta'!$L$2:$L$2848,$AE103)*$AI$6,$AJ$6))</f>
        <v/>
      </c>
      <c r="W103" s="48" t="str">
        <f>IF(COUNTIFS('B-PorHerramienta'!$A$2:$A$2848,W$8,'B-PorHerramienta'!$J$2:$J$2848,$AC103,'B-PorHerramienta'!$K$2:$K$2848,$AD103,'B-PorHerramienta'!$L$2:$L$2848,$AE103,'B-PorHerramienta'!$F$2:$F$2848,"&lt;&gt;")=0,"",ROUND(SUMIFS(INDEX('B-PorHerramienta'!$F$2:$I$2848,0,$AH$6),'B-PorHerramienta'!$A$2:$A$2848,W$8,'B-PorHerramienta'!$J$2:$J$2848,$AC103,'B-PorHerramienta'!$K$2:$K$2848,$AD103,'B-PorHerramienta'!$L$2:$L$2848,$AE103)*$AI$6,$AJ$6))</f>
        <v/>
      </c>
      <c r="X103" s="48" t="str">
        <f>IF(COUNTIFS('B-PorHerramienta'!$A$2:$A$2848,X$8,'B-PorHerramienta'!$J$2:$J$2848,$AC103,'B-PorHerramienta'!$K$2:$K$2848,$AD103,'B-PorHerramienta'!$L$2:$L$2848,$AE103,'B-PorHerramienta'!$F$2:$F$2848,"&lt;&gt;")=0,"",ROUND(SUMIFS(INDEX('B-PorHerramienta'!$F$2:$I$2848,0,$AH$6),'B-PorHerramienta'!$A$2:$A$2848,X$8,'B-PorHerramienta'!$J$2:$J$2848,$AC103,'B-PorHerramienta'!$K$2:$K$2848,$AD103,'B-PorHerramienta'!$L$2:$L$2848,$AE103)*$AI$6,$AJ$6))</f>
        <v/>
      </c>
      <c r="Y103" s="48" t="str">
        <f>IF(COUNTIFS('B-PorHerramienta'!$A$2:$A$2848,Y$8,'B-PorHerramienta'!$J$2:$J$2848,$AC103,'B-PorHerramienta'!$K$2:$K$2848,$AD103,'B-PorHerramienta'!$L$2:$L$2848,$AE103,'B-PorHerramienta'!$F$2:$F$2848,"&lt;&gt;")=0,"",ROUND(SUMIFS(INDEX('B-PorHerramienta'!$F$2:$I$2848,0,$AH$6),'B-PorHerramienta'!$A$2:$A$2848,Y$8,'B-PorHerramienta'!$J$2:$J$2848,$AC103,'B-PorHerramienta'!$K$2:$K$2848,$AD103,'B-PorHerramienta'!$L$2:$L$2848,$AE103)*$AI$6,$AJ$6))</f>
        <v/>
      </c>
      <c r="Z103" s="48" t="str">
        <f>IF(COUNTIFS('B-PorHerramienta'!$A$2:$A$2848,Z$8,'B-PorHerramienta'!$J$2:$J$2848,$AC103,'B-PorHerramienta'!$K$2:$K$2848,$AD103,'B-PorHerramienta'!$L$2:$L$2848,$AE103,'B-PorHerramienta'!$F$2:$F$2848,"&lt;&gt;")=0,"",ROUND(SUMIFS(INDEX('B-PorHerramienta'!$F$2:$I$2848,0,$AH$6),'B-PorHerramienta'!$A$2:$A$2848,Z$8,'B-PorHerramienta'!$J$2:$J$2848,$AC103,'B-PorHerramienta'!$K$2:$K$2848,$AD103,'B-PorHerramienta'!$L$2:$L$2848,$AE103)*$AI$6,$AJ$6))</f>
        <v/>
      </c>
      <c r="AA103" s="6"/>
      <c r="AB103" s="35">
        <v>2</v>
      </c>
      <c r="AC103" s="35" t="s">
        <v>1114</v>
      </c>
      <c r="AD103" s="35" t="s">
        <v>1115</v>
      </c>
      <c r="AE103" s="35" t="s">
        <v>1859</v>
      </c>
      <c r="AF103" s="35"/>
      <c r="AG103" s="35"/>
      <c r="AH103" s="35"/>
      <c r="AI103" s="35"/>
      <c r="AJ103" s="35"/>
      <c r="AK103" s="35"/>
    </row>
    <row r="104" spans="1:37" ht="45" hidden="1" outlineLevel="2" collapsed="1" x14ac:dyDescent="0.25">
      <c r="A104" s="49" t="s">
        <v>2115</v>
      </c>
      <c r="B104" s="47" t="s">
        <v>709</v>
      </c>
      <c r="C104" s="48" t="str">
        <f>IF(COUNTIFS('B-PorHerramienta'!$A$2:$A$2848,C$8,'B-PorHerramienta'!$J$2:$J$2848,$AC104,'B-PorHerramienta'!$K$2:$K$2848,$AD104,'B-PorHerramienta'!$L$2:$L$2848,$AE104,'B-PorHerramienta'!$F$2:$F$2848,"&lt;&gt;")=0,"",ROUND(SUMIFS(INDEX('B-PorHerramienta'!$F$2:$I$2848,0,$AH$6),'B-PorHerramienta'!$A$2:$A$2848,C$8,'B-PorHerramienta'!$J$2:$J$2848,$AC104,'B-PorHerramienta'!$K$2:$K$2848,$AD104,'B-PorHerramienta'!$L$2:$L$2848,$AE104)*$AI$6,$AJ$6))</f>
        <v/>
      </c>
      <c r="D104" s="48" t="str">
        <f>IF(COUNTIFS('B-PorHerramienta'!$A$2:$A$2848,D$8,'B-PorHerramienta'!$J$2:$J$2848,$AC104,'B-PorHerramienta'!$K$2:$K$2848,$AD104,'B-PorHerramienta'!$L$2:$L$2848,$AE104,'B-PorHerramienta'!$F$2:$F$2848,"&lt;&gt;")=0,"",ROUND(SUMIFS(INDEX('B-PorHerramienta'!$F$2:$I$2848,0,$AH$6),'B-PorHerramienta'!$A$2:$A$2848,D$8,'B-PorHerramienta'!$J$2:$J$2848,$AC104,'B-PorHerramienta'!$K$2:$K$2848,$AD104,'B-PorHerramienta'!$L$2:$L$2848,$AE104)*$AI$6,$AJ$6))</f>
        <v/>
      </c>
      <c r="E104" s="48" t="str">
        <f>IF(COUNTIFS('B-PorHerramienta'!$A$2:$A$2848,E$8,'B-PorHerramienta'!$J$2:$J$2848,$AC104,'B-PorHerramienta'!$K$2:$K$2848,$AD104,'B-PorHerramienta'!$L$2:$L$2848,$AE104,'B-PorHerramienta'!$F$2:$F$2848,"&lt;&gt;")=0,"",ROUND(SUMIFS(INDEX('B-PorHerramienta'!$F$2:$I$2848,0,$AH$6),'B-PorHerramienta'!$A$2:$A$2848,E$8,'B-PorHerramienta'!$J$2:$J$2848,$AC104,'B-PorHerramienta'!$K$2:$K$2848,$AD104,'B-PorHerramienta'!$L$2:$L$2848,$AE104)*$AI$6,$AJ$6))</f>
        <v/>
      </c>
      <c r="F104" s="48" t="str">
        <f>IF(COUNTIFS('B-PorHerramienta'!$A$2:$A$2848,F$8,'B-PorHerramienta'!$J$2:$J$2848,$AC104,'B-PorHerramienta'!$K$2:$K$2848,$AD104,'B-PorHerramienta'!$L$2:$L$2848,$AE104,'B-PorHerramienta'!$F$2:$F$2848,"&lt;&gt;")=0,"",ROUND(SUMIFS(INDEX('B-PorHerramienta'!$F$2:$I$2848,0,$AH$6),'B-PorHerramienta'!$A$2:$A$2848,F$8,'B-PorHerramienta'!$J$2:$J$2848,$AC104,'B-PorHerramienta'!$K$2:$K$2848,$AD104,'B-PorHerramienta'!$L$2:$L$2848,$AE104)*$AI$6,$AJ$6))</f>
        <v/>
      </c>
      <c r="G104" s="48" t="str">
        <f>IF(COUNTIFS('B-PorHerramienta'!$A$2:$A$2848,G$8,'B-PorHerramienta'!$J$2:$J$2848,$AC104,'B-PorHerramienta'!$K$2:$K$2848,$AD104,'B-PorHerramienta'!$L$2:$L$2848,$AE104,'B-PorHerramienta'!$F$2:$F$2848,"&lt;&gt;")=0,"",ROUND(SUMIFS(INDEX('B-PorHerramienta'!$F$2:$I$2848,0,$AH$6),'B-PorHerramienta'!$A$2:$A$2848,G$8,'B-PorHerramienta'!$J$2:$J$2848,$AC104,'B-PorHerramienta'!$K$2:$K$2848,$AD104,'B-PorHerramienta'!$L$2:$L$2848,$AE104)*$AI$6,$AJ$6))</f>
        <v/>
      </c>
      <c r="H104" s="48" t="str">
        <f>IF(COUNTIFS('B-PorHerramienta'!$A$2:$A$2848,H$8,'B-PorHerramienta'!$J$2:$J$2848,$AC104,'B-PorHerramienta'!$K$2:$K$2848,$AD104,'B-PorHerramienta'!$L$2:$L$2848,$AE104,'B-PorHerramienta'!$F$2:$F$2848,"&lt;&gt;")=0,"",ROUND(SUMIFS(INDEX('B-PorHerramienta'!$F$2:$I$2848,0,$AH$6),'B-PorHerramienta'!$A$2:$A$2848,H$8,'B-PorHerramienta'!$J$2:$J$2848,$AC104,'B-PorHerramienta'!$K$2:$K$2848,$AD104,'B-PorHerramienta'!$L$2:$L$2848,$AE104)*$AI$6,$AJ$6))</f>
        <v/>
      </c>
      <c r="I104" s="48" t="str">
        <f>IF(COUNTIFS('B-PorHerramienta'!$A$2:$A$2848,I$8,'B-PorHerramienta'!$J$2:$J$2848,$AC104,'B-PorHerramienta'!$K$2:$K$2848,$AD104,'B-PorHerramienta'!$L$2:$L$2848,$AE104,'B-PorHerramienta'!$F$2:$F$2848,"&lt;&gt;")=0,"",ROUND(SUMIFS(INDEX('B-PorHerramienta'!$F$2:$I$2848,0,$AH$6),'B-PorHerramienta'!$A$2:$A$2848,I$8,'B-PorHerramienta'!$J$2:$J$2848,$AC104,'B-PorHerramienta'!$K$2:$K$2848,$AD104,'B-PorHerramienta'!$L$2:$L$2848,$AE104)*$AI$6,$AJ$6))</f>
        <v/>
      </c>
      <c r="J104" s="48" t="str">
        <f>IF(COUNTIFS('B-PorHerramienta'!$A$2:$A$2848,J$8,'B-PorHerramienta'!$J$2:$J$2848,$AC104,'B-PorHerramienta'!$K$2:$K$2848,$AD104,'B-PorHerramienta'!$L$2:$L$2848,$AE104,'B-PorHerramienta'!$F$2:$F$2848,"&lt;&gt;")=0,"",ROUND(SUMIFS(INDEX('B-PorHerramienta'!$F$2:$I$2848,0,$AH$6),'B-PorHerramienta'!$A$2:$A$2848,J$8,'B-PorHerramienta'!$J$2:$J$2848,$AC104,'B-PorHerramienta'!$K$2:$K$2848,$AD104,'B-PorHerramienta'!$L$2:$L$2848,$AE104)*$AI$6,$AJ$6))</f>
        <v/>
      </c>
      <c r="K104" s="48" t="str">
        <f>IF(COUNTIFS('B-PorHerramienta'!$A$2:$A$2848,K$8,'B-PorHerramienta'!$J$2:$J$2848,$AC104,'B-PorHerramienta'!$K$2:$K$2848,$AD104,'B-PorHerramienta'!$L$2:$L$2848,$AE104,'B-PorHerramienta'!$F$2:$F$2848,"&lt;&gt;")=0,"",ROUND(SUMIFS(INDEX('B-PorHerramienta'!$F$2:$I$2848,0,$AH$6),'B-PorHerramienta'!$A$2:$A$2848,K$8,'B-PorHerramienta'!$J$2:$J$2848,$AC104,'B-PorHerramienta'!$K$2:$K$2848,$AD104,'B-PorHerramienta'!$L$2:$L$2848,$AE104)*$AI$6,$AJ$6))</f>
        <v/>
      </c>
      <c r="L104" s="48" t="str">
        <f>IF(COUNTIFS('B-PorHerramienta'!$A$2:$A$2848,L$8,'B-PorHerramienta'!$J$2:$J$2848,$AC104,'B-PorHerramienta'!$K$2:$K$2848,$AD104,'B-PorHerramienta'!$L$2:$L$2848,$AE104,'B-PorHerramienta'!$F$2:$F$2848,"&lt;&gt;")=0,"",ROUND(SUMIFS(INDEX('B-PorHerramienta'!$F$2:$I$2848,0,$AH$6),'B-PorHerramienta'!$A$2:$A$2848,L$8,'B-PorHerramienta'!$J$2:$J$2848,$AC104,'B-PorHerramienta'!$K$2:$K$2848,$AD104,'B-PorHerramienta'!$L$2:$L$2848,$AE104)*$AI$6,$AJ$6))</f>
        <v/>
      </c>
      <c r="M104" s="48" t="str">
        <f>IF(COUNTIFS('B-PorHerramienta'!$A$2:$A$2848,M$8,'B-PorHerramienta'!$J$2:$J$2848,$AC104,'B-PorHerramienta'!$K$2:$K$2848,$AD104,'B-PorHerramienta'!$L$2:$L$2848,$AE104,'B-PorHerramienta'!$F$2:$F$2848,"&lt;&gt;")=0,"",ROUND(SUMIFS(INDEX('B-PorHerramienta'!$F$2:$I$2848,0,$AH$6),'B-PorHerramienta'!$A$2:$A$2848,M$8,'B-PorHerramienta'!$J$2:$J$2848,$AC104,'B-PorHerramienta'!$K$2:$K$2848,$AD104,'B-PorHerramienta'!$L$2:$L$2848,$AE104)*$AI$6,$AJ$6))</f>
        <v/>
      </c>
      <c r="N104" s="48" t="str">
        <f>IF(COUNTIFS('B-PorHerramienta'!$A$2:$A$2848,N$8,'B-PorHerramienta'!$J$2:$J$2848,$AC104,'B-PorHerramienta'!$K$2:$K$2848,$AD104,'B-PorHerramienta'!$L$2:$L$2848,$AE104,'B-PorHerramienta'!$F$2:$F$2848,"&lt;&gt;")=0,"",ROUND(SUMIFS(INDEX('B-PorHerramienta'!$F$2:$I$2848,0,$AH$6),'B-PorHerramienta'!$A$2:$A$2848,N$8,'B-PorHerramienta'!$J$2:$J$2848,$AC104,'B-PorHerramienta'!$K$2:$K$2848,$AD104,'B-PorHerramienta'!$L$2:$L$2848,$AE104)*$AI$6,$AJ$6))</f>
        <v/>
      </c>
      <c r="O104" s="48" t="str">
        <f>IF(COUNTIFS('B-PorHerramienta'!$A$2:$A$2848,O$8,'B-PorHerramienta'!$J$2:$J$2848,$AC104,'B-PorHerramienta'!$K$2:$K$2848,$AD104,'B-PorHerramienta'!$L$2:$L$2848,$AE104,'B-PorHerramienta'!$F$2:$F$2848,"&lt;&gt;")=0,"",ROUND(SUMIFS(INDEX('B-PorHerramienta'!$F$2:$I$2848,0,$AH$6),'B-PorHerramienta'!$A$2:$A$2848,O$8,'B-PorHerramienta'!$J$2:$J$2848,$AC104,'B-PorHerramienta'!$K$2:$K$2848,$AD104,'B-PorHerramienta'!$L$2:$L$2848,$AE104)*$AI$6,$AJ$6))</f>
        <v/>
      </c>
      <c r="P104" s="48" t="str">
        <f>IF(COUNTIFS('B-PorHerramienta'!$A$2:$A$2848,P$8,'B-PorHerramienta'!$J$2:$J$2848,$AC104,'B-PorHerramienta'!$K$2:$K$2848,$AD104,'B-PorHerramienta'!$L$2:$L$2848,$AE104,'B-PorHerramienta'!$F$2:$F$2848,"&lt;&gt;")=0,"",ROUND(SUMIFS(INDEX('B-PorHerramienta'!$F$2:$I$2848,0,$AH$6),'B-PorHerramienta'!$A$2:$A$2848,P$8,'B-PorHerramienta'!$J$2:$J$2848,$AC104,'B-PorHerramienta'!$K$2:$K$2848,$AD104,'B-PorHerramienta'!$L$2:$L$2848,$AE104)*$AI$6,$AJ$6))</f>
        <v/>
      </c>
      <c r="Q104" s="48">
        <f>IF(COUNTIFS('B-PorHerramienta'!$A$2:$A$2848,Q$8,'B-PorHerramienta'!$J$2:$J$2848,$AC104,'B-PorHerramienta'!$K$2:$K$2848,$AD104,'B-PorHerramienta'!$L$2:$L$2848,$AE104,'B-PorHerramienta'!$F$2:$F$2848,"&lt;&gt;")=0,"",ROUND(SUMIFS(INDEX('B-PorHerramienta'!$F$2:$I$2848,0,$AH$6),'B-PorHerramienta'!$A$2:$A$2848,Q$8,'B-PorHerramienta'!$J$2:$J$2848,$AC104,'B-PorHerramienta'!$K$2:$K$2848,$AD104,'B-PorHerramienta'!$L$2:$L$2848,$AE104)*$AI$6,$AJ$6))</f>
        <v>2.3999999999999998E-3</v>
      </c>
      <c r="R104" s="48" t="str">
        <f>IF(COUNTIFS('B-PorHerramienta'!$A$2:$A$2848,R$8,'B-PorHerramienta'!$J$2:$J$2848,$AC104,'B-PorHerramienta'!$K$2:$K$2848,$AD104,'B-PorHerramienta'!$L$2:$L$2848,$AE104,'B-PorHerramienta'!$F$2:$F$2848,"&lt;&gt;")=0,"",ROUND(SUMIFS(INDEX('B-PorHerramienta'!$F$2:$I$2848,0,$AH$6),'B-PorHerramienta'!$A$2:$A$2848,R$8,'B-PorHerramienta'!$J$2:$J$2848,$AC104,'B-PorHerramienta'!$K$2:$K$2848,$AD104,'B-PorHerramienta'!$L$2:$L$2848,$AE104)*$AI$6,$AJ$6))</f>
        <v/>
      </c>
      <c r="S104" s="48" t="str">
        <f>IF(COUNTIFS('B-PorHerramienta'!$A$2:$A$2848,S$8,'B-PorHerramienta'!$J$2:$J$2848,$AC104,'B-PorHerramienta'!$K$2:$K$2848,$AD104,'B-PorHerramienta'!$L$2:$L$2848,$AE104,'B-PorHerramienta'!$F$2:$F$2848,"&lt;&gt;")=0,"",ROUND(SUMIFS(INDEX('B-PorHerramienta'!$F$2:$I$2848,0,$AH$6),'B-PorHerramienta'!$A$2:$A$2848,S$8,'B-PorHerramienta'!$J$2:$J$2848,$AC104,'B-PorHerramienta'!$K$2:$K$2848,$AD104,'B-PorHerramienta'!$L$2:$L$2848,$AE104)*$AI$6,$AJ$6))</f>
        <v/>
      </c>
      <c r="T104" s="48" t="str">
        <f>IF(COUNTIFS('B-PorHerramienta'!$A$2:$A$2848,T$8,'B-PorHerramienta'!$J$2:$J$2848,$AC104,'B-PorHerramienta'!$K$2:$K$2848,$AD104,'B-PorHerramienta'!$L$2:$L$2848,$AE104,'B-PorHerramienta'!$F$2:$F$2848,"&lt;&gt;")=0,"",ROUND(SUMIFS(INDEX('B-PorHerramienta'!$F$2:$I$2848,0,$AH$6),'B-PorHerramienta'!$A$2:$A$2848,T$8,'B-PorHerramienta'!$J$2:$J$2848,$AC104,'B-PorHerramienta'!$K$2:$K$2848,$AD104,'B-PorHerramienta'!$L$2:$L$2848,$AE104)*$AI$6,$AJ$6))</f>
        <v/>
      </c>
      <c r="U104" s="48" t="str">
        <f>IF(COUNTIFS('B-PorHerramienta'!$A$2:$A$2848,U$8,'B-PorHerramienta'!$J$2:$J$2848,$AC104,'B-PorHerramienta'!$K$2:$K$2848,$AD104,'B-PorHerramienta'!$L$2:$L$2848,$AE104,'B-PorHerramienta'!$F$2:$F$2848,"&lt;&gt;")=0,"",ROUND(SUMIFS(INDEX('B-PorHerramienta'!$F$2:$I$2848,0,$AH$6),'B-PorHerramienta'!$A$2:$A$2848,U$8,'B-PorHerramienta'!$J$2:$J$2848,$AC104,'B-PorHerramienta'!$K$2:$K$2848,$AD104,'B-PorHerramienta'!$L$2:$L$2848,$AE104)*$AI$6,$AJ$6))</f>
        <v/>
      </c>
      <c r="V104" s="48" t="str">
        <f>IF(COUNTIFS('B-PorHerramienta'!$A$2:$A$2848,V$8,'B-PorHerramienta'!$J$2:$J$2848,$AC104,'B-PorHerramienta'!$K$2:$K$2848,$AD104,'B-PorHerramienta'!$L$2:$L$2848,$AE104,'B-PorHerramienta'!$F$2:$F$2848,"&lt;&gt;")=0,"",ROUND(SUMIFS(INDEX('B-PorHerramienta'!$F$2:$I$2848,0,$AH$6),'B-PorHerramienta'!$A$2:$A$2848,V$8,'B-PorHerramienta'!$J$2:$J$2848,$AC104,'B-PorHerramienta'!$K$2:$K$2848,$AD104,'B-PorHerramienta'!$L$2:$L$2848,$AE104)*$AI$6,$AJ$6))</f>
        <v/>
      </c>
      <c r="W104" s="48" t="str">
        <f>IF(COUNTIFS('B-PorHerramienta'!$A$2:$A$2848,W$8,'B-PorHerramienta'!$J$2:$J$2848,$AC104,'B-PorHerramienta'!$K$2:$K$2848,$AD104,'B-PorHerramienta'!$L$2:$L$2848,$AE104,'B-PorHerramienta'!$F$2:$F$2848,"&lt;&gt;")=0,"",ROUND(SUMIFS(INDEX('B-PorHerramienta'!$F$2:$I$2848,0,$AH$6),'B-PorHerramienta'!$A$2:$A$2848,W$8,'B-PorHerramienta'!$J$2:$J$2848,$AC104,'B-PorHerramienta'!$K$2:$K$2848,$AD104,'B-PorHerramienta'!$L$2:$L$2848,$AE104)*$AI$6,$AJ$6))</f>
        <v/>
      </c>
      <c r="X104" s="48" t="str">
        <f>IF(COUNTIFS('B-PorHerramienta'!$A$2:$A$2848,X$8,'B-PorHerramienta'!$J$2:$J$2848,$AC104,'B-PorHerramienta'!$K$2:$K$2848,$AD104,'B-PorHerramienta'!$L$2:$L$2848,$AE104,'B-PorHerramienta'!$F$2:$F$2848,"&lt;&gt;")=0,"",ROUND(SUMIFS(INDEX('B-PorHerramienta'!$F$2:$I$2848,0,$AH$6),'B-PorHerramienta'!$A$2:$A$2848,X$8,'B-PorHerramienta'!$J$2:$J$2848,$AC104,'B-PorHerramienta'!$K$2:$K$2848,$AD104,'B-PorHerramienta'!$L$2:$L$2848,$AE104)*$AI$6,$AJ$6))</f>
        <v/>
      </c>
      <c r="Y104" s="48" t="str">
        <f>IF(COUNTIFS('B-PorHerramienta'!$A$2:$A$2848,Y$8,'B-PorHerramienta'!$J$2:$J$2848,$AC104,'B-PorHerramienta'!$K$2:$K$2848,$AD104,'B-PorHerramienta'!$L$2:$L$2848,$AE104,'B-PorHerramienta'!$F$2:$F$2848,"&lt;&gt;")=0,"",ROUND(SUMIFS(INDEX('B-PorHerramienta'!$F$2:$I$2848,0,$AH$6),'B-PorHerramienta'!$A$2:$A$2848,Y$8,'B-PorHerramienta'!$J$2:$J$2848,$AC104,'B-PorHerramienta'!$K$2:$K$2848,$AD104,'B-PorHerramienta'!$L$2:$L$2848,$AE104)*$AI$6,$AJ$6))</f>
        <v/>
      </c>
      <c r="Z104" s="48" t="str">
        <f>IF(COUNTIFS('B-PorHerramienta'!$A$2:$A$2848,Z$8,'B-PorHerramienta'!$J$2:$J$2848,$AC104,'B-PorHerramienta'!$K$2:$K$2848,$AD104,'B-PorHerramienta'!$L$2:$L$2848,$AE104,'B-PorHerramienta'!$F$2:$F$2848,"&lt;&gt;")=0,"",ROUND(SUMIFS(INDEX('B-PorHerramienta'!$F$2:$I$2848,0,$AH$6),'B-PorHerramienta'!$A$2:$A$2848,Z$8,'B-PorHerramienta'!$J$2:$J$2848,$AC104,'B-PorHerramienta'!$K$2:$K$2848,$AD104,'B-PorHerramienta'!$L$2:$L$2848,$AE104)*$AI$6,$AJ$6))</f>
        <v/>
      </c>
      <c r="AA104" s="6"/>
      <c r="AB104" s="35">
        <v>2</v>
      </c>
      <c r="AC104" s="35" t="s">
        <v>1114</v>
      </c>
      <c r="AD104" s="35" t="s">
        <v>1115</v>
      </c>
      <c r="AE104" s="35" t="s">
        <v>1860</v>
      </c>
      <c r="AF104" s="35"/>
      <c r="AG104" s="35"/>
      <c r="AH104" s="35"/>
      <c r="AI104" s="35"/>
      <c r="AJ104" s="35"/>
      <c r="AK104" s="35"/>
    </row>
    <row r="105" spans="1:37" hidden="1" outlineLevel="1" collapsed="1" x14ac:dyDescent="0.25">
      <c r="A105" s="46" t="s">
        <v>1169</v>
      </c>
      <c r="B105" s="47" t="s">
        <v>1867</v>
      </c>
      <c r="C105" s="48" t="str">
        <f>IF(COUNTIFS('B-PorHerramienta'!$A$2:$A$2848,C$8,'B-PorHerramienta'!$J$2:$J$2848,$AC105,'B-PorHerramienta'!$K$2:$K$2848,$AD105,'B-PorHerramienta'!$L$2:$L$2848,$AE105,'B-PorHerramienta'!$F$2:$F$2848,"&lt;&gt;")=0,"",ROUND(SUMIFS(INDEX('B-PorHerramienta'!$F$2:$I$2848,0,$AH$6),'B-PorHerramienta'!$A$2:$A$2848,C$8,'B-PorHerramienta'!$J$2:$J$2848,$AC105,'B-PorHerramienta'!$K$2:$K$2848,$AD105,'B-PorHerramienta'!$L$2:$L$2848,$AE105)*$AI$6,$AJ$6))</f>
        <v/>
      </c>
      <c r="D105" s="48" t="str">
        <f>IF(COUNTIFS('B-PorHerramienta'!$A$2:$A$2848,D$8,'B-PorHerramienta'!$J$2:$J$2848,$AC105,'B-PorHerramienta'!$K$2:$K$2848,$AD105,'B-PorHerramienta'!$L$2:$L$2848,$AE105,'B-PorHerramienta'!$F$2:$F$2848,"&lt;&gt;")=0,"",ROUND(SUMIFS(INDEX('B-PorHerramienta'!$F$2:$I$2848,0,$AH$6),'B-PorHerramienta'!$A$2:$A$2848,D$8,'B-PorHerramienta'!$J$2:$J$2848,$AC105,'B-PorHerramienta'!$K$2:$K$2848,$AD105,'B-PorHerramienta'!$L$2:$L$2848,$AE105)*$AI$6,$AJ$6))</f>
        <v/>
      </c>
      <c r="E105" s="48" t="str">
        <f>IF(COUNTIFS('B-PorHerramienta'!$A$2:$A$2848,E$8,'B-PorHerramienta'!$J$2:$J$2848,$AC105,'B-PorHerramienta'!$K$2:$K$2848,$AD105,'B-PorHerramienta'!$L$2:$L$2848,$AE105,'B-PorHerramienta'!$F$2:$F$2848,"&lt;&gt;")=0,"",ROUND(SUMIFS(INDEX('B-PorHerramienta'!$F$2:$I$2848,0,$AH$6),'B-PorHerramienta'!$A$2:$A$2848,E$8,'B-PorHerramienta'!$J$2:$J$2848,$AC105,'B-PorHerramienta'!$K$2:$K$2848,$AD105,'B-PorHerramienta'!$L$2:$L$2848,$AE105)*$AI$6,$AJ$6))</f>
        <v/>
      </c>
      <c r="F105" s="48" t="str">
        <f>IF(COUNTIFS('B-PorHerramienta'!$A$2:$A$2848,F$8,'B-PorHerramienta'!$J$2:$J$2848,$AC105,'B-PorHerramienta'!$K$2:$K$2848,$AD105,'B-PorHerramienta'!$L$2:$L$2848,$AE105,'B-PorHerramienta'!$F$2:$F$2848,"&lt;&gt;")=0,"",ROUND(SUMIFS(INDEX('B-PorHerramienta'!$F$2:$I$2848,0,$AH$6),'B-PorHerramienta'!$A$2:$A$2848,F$8,'B-PorHerramienta'!$J$2:$J$2848,$AC105,'B-PorHerramienta'!$K$2:$K$2848,$AD105,'B-PorHerramienta'!$L$2:$L$2848,$AE105)*$AI$6,$AJ$6))</f>
        <v/>
      </c>
      <c r="G105" s="48" t="str">
        <f>IF(COUNTIFS('B-PorHerramienta'!$A$2:$A$2848,G$8,'B-PorHerramienta'!$J$2:$J$2848,$AC105,'B-PorHerramienta'!$K$2:$K$2848,$AD105,'B-PorHerramienta'!$L$2:$L$2848,$AE105,'B-PorHerramienta'!$F$2:$F$2848,"&lt;&gt;")=0,"",ROUND(SUMIFS(INDEX('B-PorHerramienta'!$F$2:$I$2848,0,$AH$6),'B-PorHerramienta'!$A$2:$A$2848,G$8,'B-PorHerramienta'!$J$2:$J$2848,$AC105,'B-PorHerramienta'!$K$2:$K$2848,$AD105,'B-PorHerramienta'!$L$2:$L$2848,$AE105)*$AI$6,$AJ$6))</f>
        <v/>
      </c>
      <c r="H105" s="48" t="str">
        <f>IF(COUNTIFS('B-PorHerramienta'!$A$2:$A$2848,H$8,'B-PorHerramienta'!$J$2:$J$2848,$AC105,'B-PorHerramienta'!$K$2:$K$2848,$AD105,'B-PorHerramienta'!$L$2:$L$2848,$AE105,'B-PorHerramienta'!$F$2:$F$2848,"&lt;&gt;")=0,"",ROUND(SUMIFS(INDEX('B-PorHerramienta'!$F$2:$I$2848,0,$AH$6),'B-PorHerramienta'!$A$2:$A$2848,H$8,'B-PorHerramienta'!$J$2:$J$2848,$AC105,'B-PorHerramienta'!$K$2:$K$2848,$AD105,'B-PorHerramienta'!$L$2:$L$2848,$AE105)*$AI$6,$AJ$6))</f>
        <v/>
      </c>
      <c r="I105" s="48" t="str">
        <f>IF(COUNTIFS('B-PorHerramienta'!$A$2:$A$2848,I$8,'B-PorHerramienta'!$J$2:$J$2848,$AC105,'B-PorHerramienta'!$K$2:$K$2848,$AD105,'B-PorHerramienta'!$L$2:$L$2848,$AE105,'B-PorHerramienta'!$F$2:$F$2848,"&lt;&gt;")=0,"",ROUND(SUMIFS(INDEX('B-PorHerramienta'!$F$2:$I$2848,0,$AH$6),'B-PorHerramienta'!$A$2:$A$2848,I$8,'B-PorHerramienta'!$J$2:$J$2848,$AC105,'B-PorHerramienta'!$K$2:$K$2848,$AD105,'B-PorHerramienta'!$L$2:$L$2848,$AE105)*$AI$6,$AJ$6))</f>
        <v/>
      </c>
      <c r="J105" s="48" t="str">
        <f>IF(COUNTIFS('B-PorHerramienta'!$A$2:$A$2848,J$8,'B-PorHerramienta'!$J$2:$J$2848,$AC105,'B-PorHerramienta'!$K$2:$K$2848,$AD105,'B-PorHerramienta'!$L$2:$L$2848,$AE105,'B-PorHerramienta'!$F$2:$F$2848,"&lt;&gt;")=0,"",ROUND(SUMIFS(INDEX('B-PorHerramienta'!$F$2:$I$2848,0,$AH$6),'B-PorHerramienta'!$A$2:$A$2848,J$8,'B-PorHerramienta'!$J$2:$J$2848,$AC105,'B-PorHerramienta'!$K$2:$K$2848,$AD105,'B-PorHerramienta'!$L$2:$L$2848,$AE105)*$AI$6,$AJ$6))</f>
        <v/>
      </c>
      <c r="K105" s="48" t="str">
        <f>IF(COUNTIFS('B-PorHerramienta'!$A$2:$A$2848,K$8,'B-PorHerramienta'!$J$2:$J$2848,$AC105,'B-PorHerramienta'!$K$2:$K$2848,$AD105,'B-PorHerramienta'!$L$2:$L$2848,$AE105,'B-PorHerramienta'!$F$2:$F$2848,"&lt;&gt;")=0,"",ROUND(SUMIFS(INDEX('B-PorHerramienta'!$F$2:$I$2848,0,$AH$6),'B-PorHerramienta'!$A$2:$A$2848,K$8,'B-PorHerramienta'!$J$2:$J$2848,$AC105,'B-PorHerramienta'!$K$2:$K$2848,$AD105,'B-PorHerramienta'!$L$2:$L$2848,$AE105)*$AI$6,$AJ$6))</f>
        <v/>
      </c>
      <c r="L105" s="48">
        <f>IF(COUNTIFS('B-PorHerramienta'!$A$2:$A$2848,L$8,'B-PorHerramienta'!$J$2:$J$2848,$AC105,'B-PorHerramienta'!$K$2:$K$2848,$AD105,'B-PorHerramienta'!$L$2:$L$2848,$AE105,'B-PorHerramienta'!$F$2:$F$2848,"&lt;&gt;")=0,"",ROUND(SUMIFS(INDEX('B-PorHerramienta'!$F$2:$I$2848,0,$AH$6),'B-PorHerramienta'!$A$2:$A$2848,L$8,'B-PorHerramienta'!$J$2:$J$2848,$AC105,'B-PorHerramienta'!$K$2:$K$2848,$AD105,'B-PorHerramienta'!$L$2:$L$2848,$AE105)*$AI$6,$AJ$6))</f>
        <v>3.7900000000000003E-2</v>
      </c>
      <c r="M105" s="48">
        <f>IF(COUNTIFS('B-PorHerramienta'!$A$2:$A$2848,M$8,'B-PorHerramienta'!$J$2:$J$2848,$AC105,'B-PorHerramienta'!$K$2:$K$2848,$AD105,'B-PorHerramienta'!$L$2:$L$2848,$AE105,'B-PorHerramienta'!$F$2:$F$2848,"&lt;&gt;")=0,"",ROUND(SUMIFS(INDEX('B-PorHerramienta'!$F$2:$I$2848,0,$AH$6),'B-PorHerramienta'!$A$2:$A$2848,M$8,'B-PorHerramienta'!$J$2:$J$2848,$AC105,'B-PorHerramienta'!$K$2:$K$2848,$AD105,'B-PorHerramienta'!$L$2:$L$2848,$AE105)*$AI$6,$AJ$6))</f>
        <v>3.5099999999999999E-2</v>
      </c>
      <c r="N105" s="48">
        <f>IF(COUNTIFS('B-PorHerramienta'!$A$2:$A$2848,N$8,'B-PorHerramienta'!$J$2:$J$2848,$AC105,'B-PorHerramienta'!$K$2:$K$2848,$AD105,'B-PorHerramienta'!$L$2:$L$2848,$AE105,'B-PorHerramienta'!$F$2:$F$2848,"&lt;&gt;")=0,"",ROUND(SUMIFS(INDEX('B-PorHerramienta'!$F$2:$I$2848,0,$AH$6),'B-PorHerramienta'!$A$2:$A$2848,N$8,'B-PorHerramienta'!$J$2:$J$2848,$AC105,'B-PorHerramienta'!$K$2:$K$2848,$AD105,'B-PorHerramienta'!$L$2:$L$2848,$AE105)*$AI$6,$AJ$6))</f>
        <v>1.77E-2</v>
      </c>
      <c r="O105" s="48">
        <f>IF(COUNTIFS('B-PorHerramienta'!$A$2:$A$2848,O$8,'B-PorHerramienta'!$J$2:$J$2848,$AC105,'B-PorHerramienta'!$K$2:$K$2848,$AD105,'B-PorHerramienta'!$L$2:$L$2848,$AE105,'B-PorHerramienta'!$F$2:$F$2848,"&lt;&gt;")=0,"",ROUND(SUMIFS(INDEX('B-PorHerramienta'!$F$2:$I$2848,0,$AH$6),'B-PorHerramienta'!$A$2:$A$2848,O$8,'B-PorHerramienta'!$J$2:$J$2848,$AC105,'B-PorHerramienta'!$K$2:$K$2848,$AD105,'B-PorHerramienta'!$L$2:$L$2848,$AE105)*$AI$6,$AJ$6))</f>
        <v>2.69E-2</v>
      </c>
      <c r="P105" s="48">
        <f>IF(COUNTIFS('B-PorHerramienta'!$A$2:$A$2848,P$8,'B-PorHerramienta'!$J$2:$J$2848,$AC105,'B-PorHerramienta'!$K$2:$K$2848,$AD105,'B-PorHerramienta'!$L$2:$L$2848,$AE105,'B-PorHerramienta'!$F$2:$F$2848,"&lt;&gt;")=0,"",ROUND(SUMIFS(INDEX('B-PorHerramienta'!$F$2:$I$2848,0,$AH$6),'B-PorHerramienta'!$A$2:$A$2848,P$8,'B-PorHerramienta'!$J$2:$J$2848,$AC105,'B-PorHerramienta'!$K$2:$K$2848,$AD105,'B-PorHerramienta'!$L$2:$L$2848,$AE105)*$AI$6,$AJ$6))</f>
        <v>0.15759999999999999</v>
      </c>
      <c r="Q105" s="48">
        <f>IF(COUNTIFS('B-PorHerramienta'!$A$2:$A$2848,Q$8,'B-PorHerramienta'!$J$2:$J$2848,$AC105,'B-PorHerramienta'!$K$2:$K$2848,$AD105,'B-PorHerramienta'!$L$2:$L$2848,$AE105,'B-PorHerramienta'!$F$2:$F$2848,"&lt;&gt;")=0,"",ROUND(SUMIFS(INDEX('B-PorHerramienta'!$F$2:$I$2848,0,$AH$6),'B-PorHerramienta'!$A$2:$A$2848,Q$8,'B-PorHerramienta'!$J$2:$J$2848,$AC105,'B-PorHerramienta'!$K$2:$K$2848,$AD105,'B-PorHerramienta'!$L$2:$L$2848,$AE105)*$AI$6,$AJ$6))</f>
        <v>0.28010000000000002</v>
      </c>
      <c r="R105" s="48">
        <f>IF(COUNTIFS('B-PorHerramienta'!$A$2:$A$2848,R$8,'B-PorHerramienta'!$J$2:$J$2848,$AC105,'B-PorHerramienta'!$K$2:$K$2848,$AD105,'B-PorHerramienta'!$L$2:$L$2848,$AE105,'B-PorHerramienta'!$F$2:$F$2848,"&lt;&gt;")=0,"",ROUND(SUMIFS(INDEX('B-PorHerramienta'!$F$2:$I$2848,0,$AH$6),'B-PorHerramienta'!$A$2:$A$2848,R$8,'B-PorHerramienta'!$J$2:$J$2848,$AC105,'B-PorHerramienta'!$K$2:$K$2848,$AD105,'B-PorHerramienta'!$L$2:$L$2848,$AE105)*$AI$6,$AJ$6))</f>
        <v>0.32579999999999998</v>
      </c>
      <c r="S105" s="48">
        <f>IF(COUNTIFS('B-PorHerramienta'!$A$2:$A$2848,S$8,'B-PorHerramienta'!$J$2:$J$2848,$AC105,'B-PorHerramienta'!$K$2:$K$2848,$AD105,'B-PorHerramienta'!$L$2:$L$2848,$AE105,'B-PorHerramienta'!$F$2:$F$2848,"&lt;&gt;")=0,"",ROUND(SUMIFS(INDEX('B-PorHerramienta'!$F$2:$I$2848,0,$AH$6),'B-PorHerramienta'!$A$2:$A$2848,S$8,'B-PorHerramienta'!$J$2:$J$2848,$AC105,'B-PorHerramienta'!$K$2:$K$2848,$AD105,'B-PorHerramienta'!$L$2:$L$2848,$AE105)*$AI$6,$AJ$6))</f>
        <v>0.31319999999999998</v>
      </c>
      <c r="T105" s="48">
        <f>IF(COUNTIFS('B-PorHerramienta'!$A$2:$A$2848,T$8,'B-PorHerramienta'!$J$2:$J$2848,$AC105,'B-PorHerramienta'!$K$2:$K$2848,$AD105,'B-PorHerramienta'!$L$2:$L$2848,$AE105,'B-PorHerramienta'!$F$2:$F$2848,"&lt;&gt;")=0,"",ROUND(SUMIFS(INDEX('B-PorHerramienta'!$F$2:$I$2848,0,$AH$6),'B-PorHerramienta'!$A$2:$A$2848,T$8,'B-PorHerramienta'!$J$2:$J$2848,$AC105,'B-PorHerramienta'!$K$2:$K$2848,$AD105,'B-PorHerramienta'!$L$2:$L$2848,$AE105)*$AI$6,$AJ$6))</f>
        <v>0.34489999999999998</v>
      </c>
      <c r="U105" s="48">
        <f>IF(COUNTIFS('B-PorHerramienta'!$A$2:$A$2848,U$8,'B-PorHerramienta'!$J$2:$J$2848,$AC105,'B-PorHerramienta'!$K$2:$K$2848,$AD105,'B-PorHerramienta'!$L$2:$L$2848,$AE105,'B-PorHerramienta'!$F$2:$F$2848,"&lt;&gt;")=0,"",ROUND(SUMIFS(INDEX('B-PorHerramienta'!$F$2:$I$2848,0,$AH$6),'B-PorHerramienta'!$A$2:$A$2848,U$8,'B-PorHerramienta'!$J$2:$J$2848,$AC105,'B-PorHerramienta'!$K$2:$K$2848,$AD105,'B-PorHerramienta'!$L$2:$L$2848,$AE105)*$AI$6,$AJ$6))</f>
        <v>0.245</v>
      </c>
      <c r="V105" s="48">
        <f>IF(COUNTIFS('B-PorHerramienta'!$A$2:$A$2848,V$8,'B-PorHerramienta'!$J$2:$J$2848,$AC105,'B-PorHerramienta'!$K$2:$K$2848,$AD105,'B-PorHerramienta'!$L$2:$L$2848,$AE105,'B-PorHerramienta'!$F$2:$F$2848,"&lt;&gt;")=0,"",ROUND(SUMIFS(INDEX('B-PorHerramienta'!$F$2:$I$2848,0,$AH$6),'B-PorHerramienta'!$A$2:$A$2848,V$8,'B-PorHerramienta'!$J$2:$J$2848,$AC105,'B-PorHerramienta'!$K$2:$K$2848,$AD105,'B-PorHerramienta'!$L$2:$L$2848,$AE105)*$AI$6,$AJ$6))</f>
        <v>0.28239999999999998</v>
      </c>
      <c r="W105" s="48">
        <f>IF(COUNTIFS('B-PorHerramienta'!$A$2:$A$2848,W$8,'B-PorHerramienta'!$J$2:$J$2848,$AC105,'B-PorHerramienta'!$K$2:$K$2848,$AD105,'B-PorHerramienta'!$L$2:$L$2848,$AE105,'B-PorHerramienta'!$F$2:$F$2848,"&lt;&gt;")=0,"",ROUND(SUMIFS(INDEX('B-PorHerramienta'!$F$2:$I$2848,0,$AH$6),'B-PorHerramienta'!$A$2:$A$2848,W$8,'B-PorHerramienta'!$J$2:$J$2848,$AC105,'B-PorHerramienta'!$K$2:$K$2848,$AD105,'B-PorHerramienta'!$L$2:$L$2848,$AE105)*$AI$6,$AJ$6))</f>
        <v>0.15279999999999999</v>
      </c>
      <c r="X105" s="48">
        <f>IF(COUNTIFS('B-PorHerramienta'!$A$2:$A$2848,X$8,'B-PorHerramienta'!$J$2:$J$2848,$AC105,'B-PorHerramienta'!$K$2:$K$2848,$AD105,'B-PorHerramienta'!$L$2:$L$2848,$AE105,'B-PorHerramienta'!$F$2:$F$2848,"&lt;&gt;")=0,"",ROUND(SUMIFS(INDEX('B-PorHerramienta'!$F$2:$I$2848,0,$AH$6),'B-PorHerramienta'!$A$2:$A$2848,X$8,'B-PorHerramienta'!$J$2:$J$2848,$AC105,'B-PorHerramienta'!$K$2:$K$2848,$AD105,'B-PorHerramienta'!$L$2:$L$2848,$AE105)*$AI$6,$AJ$6))</f>
        <v>0.47420000000000001</v>
      </c>
      <c r="Y105" s="48">
        <f>IF(COUNTIFS('B-PorHerramienta'!$A$2:$A$2848,Y$8,'B-PorHerramienta'!$J$2:$J$2848,$AC105,'B-PorHerramienta'!$K$2:$K$2848,$AD105,'B-PorHerramienta'!$L$2:$L$2848,$AE105,'B-PorHerramienta'!$F$2:$F$2848,"&lt;&gt;")=0,"",ROUND(SUMIFS(INDEX('B-PorHerramienta'!$F$2:$I$2848,0,$AH$6),'B-PorHerramienta'!$A$2:$A$2848,Y$8,'B-PorHerramienta'!$J$2:$J$2848,$AC105,'B-PorHerramienta'!$K$2:$K$2848,$AD105,'B-PorHerramienta'!$L$2:$L$2848,$AE105)*$AI$6,$AJ$6))</f>
        <v>0.55879999999999996</v>
      </c>
      <c r="Z105" s="48">
        <f>IF(COUNTIFS('B-PorHerramienta'!$A$2:$A$2848,Z$8,'B-PorHerramienta'!$J$2:$J$2848,$AC105,'B-PorHerramienta'!$K$2:$K$2848,$AD105,'B-PorHerramienta'!$L$2:$L$2848,$AE105,'B-PorHerramienta'!$F$2:$F$2848,"&lt;&gt;")=0,"",ROUND(SUMIFS(INDEX('B-PorHerramienta'!$F$2:$I$2848,0,$AH$6),'B-PorHerramienta'!$A$2:$A$2848,Z$8,'B-PorHerramienta'!$J$2:$J$2848,$AC105,'B-PorHerramienta'!$K$2:$K$2848,$AD105,'B-PorHerramienta'!$L$2:$L$2848,$AE105)*$AI$6,$AJ$6))</f>
        <v>0.39600000000000002</v>
      </c>
      <c r="AA105" s="6"/>
      <c r="AB105" s="35">
        <v>1</v>
      </c>
      <c r="AC105" s="35" t="s">
        <v>1114</v>
      </c>
      <c r="AD105" s="35" t="s">
        <v>1169</v>
      </c>
      <c r="AE105" s="35" t="s">
        <v>88</v>
      </c>
      <c r="AF105" s="35"/>
      <c r="AG105" s="35"/>
      <c r="AH105" s="35"/>
      <c r="AI105" s="35"/>
      <c r="AJ105" s="35"/>
      <c r="AK105" s="35"/>
    </row>
    <row r="106" spans="1:37" ht="39" hidden="1" outlineLevel="2" collapsed="1" x14ac:dyDescent="0.25">
      <c r="A106" s="49" t="s">
        <v>1901</v>
      </c>
      <c r="B106" s="47" t="s">
        <v>2114</v>
      </c>
      <c r="C106" s="48" t="str">
        <f>IF(COUNTIFS('B-PorHerramienta'!$A$2:$A$2848,C$8,'B-PorHerramienta'!$J$2:$J$2848,$AC106,'B-PorHerramienta'!$K$2:$K$2848,$AD106,'B-PorHerramienta'!$L$2:$L$2848,$AE106,'B-PorHerramienta'!$F$2:$F$2848,"&lt;&gt;")=0,"",ROUND(SUMIFS(INDEX('B-PorHerramienta'!$F$2:$I$2848,0,$AH$6),'B-PorHerramienta'!$A$2:$A$2848,C$8,'B-PorHerramienta'!$J$2:$J$2848,$AC106,'B-PorHerramienta'!$K$2:$K$2848,$AD106,'B-PorHerramienta'!$L$2:$L$2848,$AE106)*$AI$6,$AJ$6))</f>
        <v/>
      </c>
      <c r="D106" s="48" t="str">
        <f>IF(COUNTIFS('B-PorHerramienta'!$A$2:$A$2848,D$8,'B-PorHerramienta'!$J$2:$J$2848,$AC106,'B-PorHerramienta'!$K$2:$K$2848,$AD106,'B-PorHerramienta'!$L$2:$L$2848,$AE106,'B-PorHerramienta'!$F$2:$F$2848,"&lt;&gt;")=0,"",ROUND(SUMIFS(INDEX('B-PorHerramienta'!$F$2:$I$2848,0,$AH$6),'B-PorHerramienta'!$A$2:$A$2848,D$8,'B-PorHerramienta'!$J$2:$J$2848,$AC106,'B-PorHerramienta'!$K$2:$K$2848,$AD106,'B-PorHerramienta'!$L$2:$L$2848,$AE106)*$AI$6,$AJ$6))</f>
        <v/>
      </c>
      <c r="E106" s="48" t="str">
        <f>IF(COUNTIFS('B-PorHerramienta'!$A$2:$A$2848,E$8,'B-PorHerramienta'!$J$2:$J$2848,$AC106,'B-PorHerramienta'!$K$2:$K$2848,$AD106,'B-PorHerramienta'!$L$2:$L$2848,$AE106,'B-PorHerramienta'!$F$2:$F$2848,"&lt;&gt;")=0,"",ROUND(SUMIFS(INDEX('B-PorHerramienta'!$F$2:$I$2848,0,$AH$6),'B-PorHerramienta'!$A$2:$A$2848,E$8,'B-PorHerramienta'!$J$2:$J$2848,$AC106,'B-PorHerramienta'!$K$2:$K$2848,$AD106,'B-PorHerramienta'!$L$2:$L$2848,$AE106)*$AI$6,$AJ$6))</f>
        <v/>
      </c>
      <c r="F106" s="48" t="str">
        <f>IF(COUNTIFS('B-PorHerramienta'!$A$2:$A$2848,F$8,'B-PorHerramienta'!$J$2:$J$2848,$AC106,'B-PorHerramienta'!$K$2:$K$2848,$AD106,'B-PorHerramienta'!$L$2:$L$2848,$AE106,'B-PorHerramienta'!$F$2:$F$2848,"&lt;&gt;")=0,"",ROUND(SUMIFS(INDEX('B-PorHerramienta'!$F$2:$I$2848,0,$AH$6),'B-PorHerramienta'!$A$2:$A$2848,F$8,'B-PorHerramienta'!$J$2:$J$2848,$AC106,'B-PorHerramienta'!$K$2:$K$2848,$AD106,'B-PorHerramienta'!$L$2:$L$2848,$AE106)*$AI$6,$AJ$6))</f>
        <v/>
      </c>
      <c r="G106" s="48" t="str">
        <f>IF(COUNTIFS('B-PorHerramienta'!$A$2:$A$2848,G$8,'B-PorHerramienta'!$J$2:$J$2848,$AC106,'B-PorHerramienta'!$K$2:$K$2848,$AD106,'B-PorHerramienta'!$L$2:$L$2848,$AE106,'B-PorHerramienta'!$F$2:$F$2848,"&lt;&gt;")=0,"",ROUND(SUMIFS(INDEX('B-PorHerramienta'!$F$2:$I$2848,0,$AH$6),'B-PorHerramienta'!$A$2:$A$2848,G$8,'B-PorHerramienta'!$J$2:$J$2848,$AC106,'B-PorHerramienta'!$K$2:$K$2848,$AD106,'B-PorHerramienta'!$L$2:$L$2848,$AE106)*$AI$6,$AJ$6))</f>
        <v/>
      </c>
      <c r="H106" s="48" t="str">
        <f>IF(COUNTIFS('B-PorHerramienta'!$A$2:$A$2848,H$8,'B-PorHerramienta'!$J$2:$J$2848,$AC106,'B-PorHerramienta'!$K$2:$K$2848,$AD106,'B-PorHerramienta'!$L$2:$L$2848,$AE106,'B-PorHerramienta'!$F$2:$F$2848,"&lt;&gt;")=0,"",ROUND(SUMIFS(INDEX('B-PorHerramienta'!$F$2:$I$2848,0,$AH$6),'B-PorHerramienta'!$A$2:$A$2848,H$8,'B-PorHerramienta'!$J$2:$J$2848,$AC106,'B-PorHerramienta'!$K$2:$K$2848,$AD106,'B-PorHerramienta'!$L$2:$L$2848,$AE106)*$AI$6,$AJ$6))</f>
        <v/>
      </c>
      <c r="I106" s="48" t="str">
        <f>IF(COUNTIFS('B-PorHerramienta'!$A$2:$A$2848,I$8,'B-PorHerramienta'!$J$2:$J$2848,$AC106,'B-PorHerramienta'!$K$2:$K$2848,$AD106,'B-PorHerramienta'!$L$2:$L$2848,$AE106,'B-PorHerramienta'!$F$2:$F$2848,"&lt;&gt;")=0,"",ROUND(SUMIFS(INDEX('B-PorHerramienta'!$F$2:$I$2848,0,$AH$6),'B-PorHerramienta'!$A$2:$A$2848,I$8,'B-PorHerramienta'!$J$2:$J$2848,$AC106,'B-PorHerramienta'!$K$2:$K$2848,$AD106,'B-PorHerramienta'!$L$2:$L$2848,$AE106)*$AI$6,$AJ$6))</f>
        <v/>
      </c>
      <c r="J106" s="48" t="str">
        <f>IF(COUNTIFS('B-PorHerramienta'!$A$2:$A$2848,J$8,'B-PorHerramienta'!$J$2:$J$2848,$AC106,'B-PorHerramienta'!$K$2:$K$2848,$AD106,'B-PorHerramienta'!$L$2:$L$2848,$AE106,'B-PorHerramienta'!$F$2:$F$2848,"&lt;&gt;")=0,"",ROUND(SUMIFS(INDEX('B-PorHerramienta'!$F$2:$I$2848,0,$AH$6),'B-PorHerramienta'!$A$2:$A$2848,J$8,'B-PorHerramienta'!$J$2:$J$2848,$AC106,'B-PorHerramienta'!$K$2:$K$2848,$AD106,'B-PorHerramienta'!$L$2:$L$2848,$AE106)*$AI$6,$AJ$6))</f>
        <v/>
      </c>
      <c r="K106" s="48" t="str">
        <f>IF(COUNTIFS('B-PorHerramienta'!$A$2:$A$2848,K$8,'B-PorHerramienta'!$J$2:$J$2848,$AC106,'B-PorHerramienta'!$K$2:$K$2848,$AD106,'B-PorHerramienta'!$L$2:$L$2848,$AE106,'B-PorHerramienta'!$F$2:$F$2848,"&lt;&gt;")=0,"",ROUND(SUMIFS(INDEX('B-PorHerramienta'!$F$2:$I$2848,0,$AH$6),'B-PorHerramienta'!$A$2:$A$2848,K$8,'B-PorHerramienta'!$J$2:$J$2848,$AC106,'B-PorHerramienta'!$K$2:$K$2848,$AD106,'B-PorHerramienta'!$L$2:$L$2848,$AE106)*$AI$6,$AJ$6))</f>
        <v/>
      </c>
      <c r="L106" s="48">
        <f>IF(COUNTIFS('B-PorHerramienta'!$A$2:$A$2848,L$8,'B-PorHerramienta'!$J$2:$J$2848,$AC106,'B-PorHerramienta'!$K$2:$K$2848,$AD106,'B-PorHerramienta'!$L$2:$L$2848,$AE106,'B-PorHerramienta'!$F$2:$F$2848,"&lt;&gt;")=0,"",ROUND(SUMIFS(INDEX('B-PorHerramienta'!$F$2:$I$2848,0,$AH$6),'B-PorHerramienta'!$A$2:$A$2848,L$8,'B-PorHerramienta'!$J$2:$J$2848,$AC106,'B-PorHerramienta'!$K$2:$K$2848,$AD106,'B-PorHerramienta'!$L$2:$L$2848,$AE106)*$AI$6,$AJ$6))</f>
        <v>0</v>
      </c>
      <c r="M106" s="48">
        <f>IF(COUNTIFS('B-PorHerramienta'!$A$2:$A$2848,M$8,'B-PorHerramienta'!$J$2:$J$2848,$AC106,'B-PorHerramienta'!$K$2:$K$2848,$AD106,'B-PorHerramienta'!$L$2:$L$2848,$AE106,'B-PorHerramienta'!$F$2:$F$2848,"&lt;&gt;")=0,"",ROUND(SUMIFS(INDEX('B-PorHerramienta'!$F$2:$I$2848,0,$AH$6),'B-PorHerramienta'!$A$2:$A$2848,M$8,'B-PorHerramienta'!$J$2:$J$2848,$AC106,'B-PorHerramienta'!$K$2:$K$2848,$AD106,'B-PorHerramienta'!$L$2:$L$2848,$AE106)*$AI$6,$AJ$6))</f>
        <v>0</v>
      </c>
      <c r="N106" s="48">
        <f>IF(COUNTIFS('B-PorHerramienta'!$A$2:$A$2848,N$8,'B-PorHerramienta'!$J$2:$J$2848,$AC106,'B-PorHerramienta'!$K$2:$K$2848,$AD106,'B-PorHerramienta'!$L$2:$L$2848,$AE106,'B-PorHerramienta'!$F$2:$F$2848,"&lt;&gt;")=0,"",ROUND(SUMIFS(INDEX('B-PorHerramienta'!$F$2:$I$2848,0,$AH$6),'B-PorHerramienta'!$A$2:$A$2848,N$8,'B-PorHerramienta'!$J$2:$J$2848,$AC106,'B-PorHerramienta'!$K$2:$K$2848,$AD106,'B-PorHerramienta'!$L$2:$L$2848,$AE106)*$AI$6,$AJ$6))</f>
        <v>0</v>
      </c>
      <c r="O106" s="48">
        <f>IF(COUNTIFS('B-PorHerramienta'!$A$2:$A$2848,O$8,'B-PorHerramienta'!$J$2:$J$2848,$AC106,'B-PorHerramienta'!$K$2:$K$2848,$AD106,'B-PorHerramienta'!$L$2:$L$2848,$AE106,'B-PorHerramienta'!$F$2:$F$2848,"&lt;&gt;")=0,"",ROUND(SUMIFS(INDEX('B-PorHerramienta'!$F$2:$I$2848,0,$AH$6),'B-PorHerramienta'!$A$2:$A$2848,O$8,'B-PorHerramienta'!$J$2:$J$2848,$AC106,'B-PorHerramienta'!$K$2:$K$2848,$AD106,'B-PorHerramienta'!$L$2:$L$2848,$AE106)*$AI$6,$AJ$6))</f>
        <v>0</v>
      </c>
      <c r="P106" s="48">
        <f>IF(COUNTIFS('B-PorHerramienta'!$A$2:$A$2848,P$8,'B-PorHerramienta'!$J$2:$J$2848,$AC106,'B-PorHerramienta'!$K$2:$K$2848,$AD106,'B-PorHerramienta'!$L$2:$L$2848,$AE106,'B-PorHerramienta'!$F$2:$F$2848,"&lt;&gt;")=0,"",ROUND(SUMIFS(INDEX('B-PorHerramienta'!$F$2:$I$2848,0,$AH$6),'B-PorHerramienta'!$A$2:$A$2848,P$8,'B-PorHerramienta'!$J$2:$J$2848,$AC106,'B-PorHerramienta'!$K$2:$K$2848,$AD106,'B-PorHerramienta'!$L$2:$L$2848,$AE106)*$AI$6,$AJ$6))</f>
        <v>6.6900000000000001E-2</v>
      </c>
      <c r="Q106" s="48">
        <f>IF(COUNTIFS('B-PorHerramienta'!$A$2:$A$2848,Q$8,'B-PorHerramienta'!$J$2:$J$2848,$AC106,'B-PorHerramienta'!$K$2:$K$2848,$AD106,'B-PorHerramienta'!$L$2:$L$2848,$AE106,'B-PorHerramienta'!$F$2:$F$2848,"&lt;&gt;")=0,"",ROUND(SUMIFS(INDEX('B-PorHerramienta'!$F$2:$I$2848,0,$AH$6),'B-PorHerramienta'!$A$2:$A$2848,Q$8,'B-PorHerramienta'!$J$2:$J$2848,$AC106,'B-PorHerramienta'!$K$2:$K$2848,$AD106,'B-PorHerramienta'!$L$2:$L$2848,$AE106)*$AI$6,$AJ$6))</f>
        <v>9.3899999999999997E-2</v>
      </c>
      <c r="R106" s="48">
        <f>IF(COUNTIFS('B-PorHerramienta'!$A$2:$A$2848,R$8,'B-PorHerramienta'!$J$2:$J$2848,$AC106,'B-PorHerramienta'!$K$2:$K$2848,$AD106,'B-PorHerramienta'!$L$2:$L$2848,$AE106,'B-PorHerramienta'!$F$2:$F$2848,"&lt;&gt;")=0,"",ROUND(SUMIFS(INDEX('B-PorHerramienta'!$F$2:$I$2848,0,$AH$6),'B-PorHerramienta'!$A$2:$A$2848,R$8,'B-PorHerramienta'!$J$2:$J$2848,$AC106,'B-PorHerramienta'!$K$2:$K$2848,$AD106,'B-PorHerramienta'!$L$2:$L$2848,$AE106)*$AI$6,$AJ$6))</f>
        <v>0.10970000000000001</v>
      </c>
      <c r="S106" s="48">
        <f>IF(COUNTIFS('B-PorHerramienta'!$A$2:$A$2848,S$8,'B-PorHerramienta'!$J$2:$J$2848,$AC106,'B-PorHerramienta'!$K$2:$K$2848,$AD106,'B-PorHerramienta'!$L$2:$L$2848,$AE106,'B-PorHerramienta'!$F$2:$F$2848,"&lt;&gt;")=0,"",ROUND(SUMIFS(INDEX('B-PorHerramienta'!$F$2:$I$2848,0,$AH$6),'B-PorHerramienta'!$A$2:$A$2848,S$8,'B-PorHerramienta'!$J$2:$J$2848,$AC106,'B-PorHerramienta'!$K$2:$K$2848,$AD106,'B-PorHerramienta'!$L$2:$L$2848,$AE106)*$AI$6,$AJ$6))</f>
        <v>7.6399999999999996E-2</v>
      </c>
      <c r="T106" s="48">
        <f>IF(COUNTIFS('B-PorHerramienta'!$A$2:$A$2848,T$8,'B-PorHerramienta'!$J$2:$J$2848,$AC106,'B-PorHerramienta'!$K$2:$K$2848,$AD106,'B-PorHerramienta'!$L$2:$L$2848,$AE106,'B-PorHerramienta'!$F$2:$F$2848,"&lt;&gt;")=0,"",ROUND(SUMIFS(INDEX('B-PorHerramienta'!$F$2:$I$2848,0,$AH$6),'B-PorHerramienta'!$A$2:$A$2848,T$8,'B-PorHerramienta'!$J$2:$J$2848,$AC106,'B-PorHerramienta'!$K$2:$K$2848,$AD106,'B-PorHerramienta'!$L$2:$L$2848,$AE106)*$AI$6,$AJ$6))</f>
        <v>0.12790000000000001</v>
      </c>
      <c r="U106" s="48">
        <f>IF(COUNTIFS('B-PorHerramienta'!$A$2:$A$2848,U$8,'B-PorHerramienta'!$J$2:$J$2848,$AC106,'B-PorHerramienta'!$K$2:$K$2848,$AD106,'B-PorHerramienta'!$L$2:$L$2848,$AE106,'B-PorHerramienta'!$F$2:$F$2848,"&lt;&gt;")=0,"",ROUND(SUMIFS(INDEX('B-PorHerramienta'!$F$2:$I$2848,0,$AH$6),'B-PorHerramienta'!$A$2:$A$2848,U$8,'B-PorHerramienta'!$J$2:$J$2848,$AC106,'B-PorHerramienta'!$K$2:$K$2848,$AD106,'B-PorHerramienta'!$L$2:$L$2848,$AE106)*$AI$6,$AJ$6))</f>
        <v>7.4099999999999999E-2</v>
      </c>
      <c r="V106" s="48">
        <f>IF(COUNTIFS('B-PorHerramienta'!$A$2:$A$2848,V$8,'B-PorHerramienta'!$J$2:$J$2848,$AC106,'B-PorHerramienta'!$K$2:$K$2848,$AD106,'B-PorHerramienta'!$L$2:$L$2848,$AE106,'B-PorHerramienta'!$F$2:$F$2848,"&lt;&gt;")=0,"",ROUND(SUMIFS(INDEX('B-PorHerramienta'!$F$2:$I$2848,0,$AH$6),'B-PorHerramienta'!$A$2:$A$2848,V$8,'B-PorHerramienta'!$J$2:$J$2848,$AC106,'B-PorHerramienta'!$K$2:$K$2848,$AD106,'B-PorHerramienta'!$L$2:$L$2848,$AE106)*$AI$6,$AJ$6))</f>
        <v>0.1081</v>
      </c>
      <c r="W106" s="48">
        <f>IF(COUNTIFS('B-PorHerramienta'!$A$2:$A$2848,W$8,'B-PorHerramienta'!$J$2:$J$2848,$AC106,'B-PorHerramienta'!$K$2:$K$2848,$AD106,'B-PorHerramienta'!$L$2:$L$2848,$AE106,'B-PorHerramienta'!$F$2:$F$2848,"&lt;&gt;")=0,"",ROUND(SUMIFS(INDEX('B-PorHerramienta'!$F$2:$I$2848,0,$AH$6),'B-PorHerramienta'!$A$2:$A$2848,W$8,'B-PorHerramienta'!$J$2:$J$2848,$AC106,'B-PorHerramienta'!$K$2:$K$2848,$AD106,'B-PorHerramienta'!$L$2:$L$2848,$AE106)*$AI$6,$AJ$6))</f>
        <v>1.23E-2</v>
      </c>
      <c r="X106" s="48">
        <f>IF(COUNTIFS('B-PorHerramienta'!$A$2:$A$2848,X$8,'B-PorHerramienta'!$J$2:$J$2848,$AC106,'B-PorHerramienta'!$K$2:$K$2848,$AD106,'B-PorHerramienta'!$L$2:$L$2848,$AE106,'B-PorHerramienta'!$F$2:$F$2848,"&lt;&gt;")=0,"",ROUND(SUMIFS(INDEX('B-PorHerramienta'!$F$2:$I$2848,0,$AH$6),'B-PorHerramienta'!$A$2:$A$2848,X$8,'B-PorHerramienta'!$J$2:$J$2848,$AC106,'B-PorHerramienta'!$K$2:$K$2848,$AD106,'B-PorHerramienta'!$L$2:$L$2848,$AE106)*$AI$6,$AJ$6))</f>
        <v>0.28050000000000003</v>
      </c>
      <c r="Y106" s="48">
        <f>IF(COUNTIFS('B-PorHerramienta'!$A$2:$A$2848,Y$8,'B-PorHerramienta'!$J$2:$J$2848,$AC106,'B-PorHerramienta'!$K$2:$K$2848,$AD106,'B-PorHerramienta'!$L$2:$L$2848,$AE106,'B-PorHerramienta'!$F$2:$F$2848,"&lt;&gt;")=0,"",ROUND(SUMIFS(INDEX('B-PorHerramienta'!$F$2:$I$2848,0,$AH$6),'B-PorHerramienta'!$A$2:$A$2848,Y$8,'B-PorHerramienta'!$J$2:$J$2848,$AC106,'B-PorHerramienta'!$K$2:$K$2848,$AD106,'B-PorHerramienta'!$L$2:$L$2848,$AE106)*$AI$6,$AJ$6))</f>
        <v>0.28349999999999997</v>
      </c>
      <c r="Z106" s="48">
        <f>IF(COUNTIFS('B-PorHerramienta'!$A$2:$A$2848,Z$8,'B-PorHerramienta'!$J$2:$J$2848,$AC106,'B-PorHerramienta'!$K$2:$K$2848,$AD106,'B-PorHerramienta'!$L$2:$L$2848,$AE106,'B-PorHerramienta'!$F$2:$F$2848,"&lt;&gt;")=0,"",ROUND(SUMIFS(INDEX('B-PorHerramienta'!$F$2:$I$2848,0,$AH$6),'B-PorHerramienta'!$A$2:$A$2848,Z$8,'B-PorHerramienta'!$J$2:$J$2848,$AC106,'B-PorHerramienta'!$K$2:$K$2848,$AD106,'B-PorHerramienta'!$L$2:$L$2848,$AE106)*$AI$6,$AJ$6))</f>
        <v>0.1048</v>
      </c>
      <c r="AA106" s="6"/>
      <c r="AB106" s="35">
        <v>2</v>
      </c>
      <c r="AC106" s="35" t="s">
        <v>1114</v>
      </c>
      <c r="AD106" s="35" t="s">
        <v>1169</v>
      </c>
      <c r="AE106" s="35" t="s">
        <v>1170</v>
      </c>
      <c r="AF106" s="35"/>
      <c r="AG106" s="35"/>
      <c r="AH106" s="35"/>
      <c r="AI106" s="35"/>
      <c r="AJ106" s="35"/>
      <c r="AK106" s="35"/>
    </row>
    <row r="107" spans="1:37" ht="45" hidden="1" outlineLevel="2" collapsed="1" x14ac:dyDescent="0.25">
      <c r="A107" s="49" t="s">
        <v>2113</v>
      </c>
      <c r="B107" s="47" t="s">
        <v>221</v>
      </c>
      <c r="C107" s="48" t="str">
        <f>IF(COUNTIFS('B-PorHerramienta'!$A$2:$A$2848,C$8,'B-PorHerramienta'!$J$2:$J$2848,$AC107,'B-PorHerramienta'!$K$2:$K$2848,$AD107,'B-PorHerramienta'!$L$2:$L$2848,$AE107,'B-PorHerramienta'!$F$2:$F$2848,"&lt;&gt;")=0,"",ROUND(SUMIFS(INDEX('B-PorHerramienta'!$F$2:$I$2848,0,$AH$6),'B-PorHerramienta'!$A$2:$A$2848,C$8,'B-PorHerramienta'!$J$2:$J$2848,$AC107,'B-PorHerramienta'!$K$2:$K$2848,$AD107,'B-PorHerramienta'!$L$2:$L$2848,$AE107)*$AI$6,$AJ$6))</f>
        <v/>
      </c>
      <c r="D107" s="48" t="str">
        <f>IF(COUNTIFS('B-PorHerramienta'!$A$2:$A$2848,D$8,'B-PorHerramienta'!$J$2:$J$2848,$AC107,'B-PorHerramienta'!$K$2:$K$2848,$AD107,'B-PorHerramienta'!$L$2:$L$2848,$AE107,'B-PorHerramienta'!$F$2:$F$2848,"&lt;&gt;")=0,"",ROUND(SUMIFS(INDEX('B-PorHerramienta'!$F$2:$I$2848,0,$AH$6),'B-PorHerramienta'!$A$2:$A$2848,D$8,'B-PorHerramienta'!$J$2:$J$2848,$AC107,'B-PorHerramienta'!$K$2:$K$2848,$AD107,'B-PorHerramienta'!$L$2:$L$2848,$AE107)*$AI$6,$AJ$6))</f>
        <v/>
      </c>
      <c r="E107" s="48" t="str">
        <f>IF(COUNTIFS('B-PorHerramienta'!$A$2:$A$2848,E$8,'B-PorHerramienta'!$J$2:$J$2848,$AC107,'B-PorHerramienta'!$K$2:$K$2848,$AD107,'B-PorHerramienta'!$L$2:$L$2848,$AE107,'B-PorHerramienta'!$F$2:$F$2848,"&lt;&gt;")=0,"",ROUND(SUMIFS(INDEX('B-PorHerramienta'!$F$2:$I$2848,0,$AH$6),'B-PorHerramienta'!$A$2:$A$2848,E$8,'B-PorHerramienta'!$J$2:$J$2848,$AC107,'B-PorHerramienta'!$K$2:$K$2848,$AD107,'B-PorHerramienta'!$L$2:$L$2848,$AE107)*$AI$6,$AJ$6))</f>
        <v/>
      </c>
      <c r="F107" s="48" t="str">
        <f>IF(COUNTIFS('B-PorHerramienta'!$A$2:$A$2848,F$8,'B-PorHerramienta'!$J$2:$J$2848,$AC107,'B-PorHerramienta'!$K$2:$K$2848,$AD107,'B-PorHerramienta'!$L$2:$L$2848,$AE107,'B-PorHerramienta'!$F$2:$F$2848,"&lt;&gt;")=0,"",ROUND(SUMIFS(INDEX('B-PorHerramienta'!$F$2:$I$2848,0,$AH$6),'B-PorHerramienta'!$A$2:$A$2848,F$8,'B-PorHerramienta'!$J$2:$J$2848,$AC107,'B-PorHerramienta'!$K$2:$K$2848,$AD107,'B-PorHerramienta'!$L$2:$L$2848,$AE107)*$AI$6,$AJ$6))</f>
        <v/>
      </c>
      <c r="G107" s="48" t="str">
        <f>IF(COUNTIFS('B-PorHerramienta'!$A$2:$A$2848,G$8,'B-PorHerramienta'!$J$2:$J$2848,$AC107,'B-PorHerramienta'!$K$2:$K$2848,$AD107,'B-PorHerramienta'!$L$2:$L$2848,$AE107,'B-PorHerramienta'!$F$2:$F$2848,"&lt;&gt;")=0,"",ROUND(SUMIFS(INDEX('B-PorHerramienta'!$F$2:$I$2848,0,$AH$6),'B-PorHerramienta'!$A$2:$A$2848,G$8,'B-PorHerramienta'!$J$2:$J$2848,$AC107,'B-PorHerramienta'!$K$2:$K$2848,$AD107,'B-PorHerramienta'!$L$2:$L$2848,$AE107)*$AI$6,$AJ$6))</f>
        <v/>
      </c>
      <c r="H107" s="48" t="str">
        <f>IF(COUNTIFS('B-PorHerramienta'!$A$2:$A$2848,H$8,'B-PorHerramienta'!$J$2:$J$2848,$AC107,'B-PorHerramienta'!$K$2:$K$2848,$AD107,'B-PorHerramienta'!$L$2:$L$2848,$AE107,'B-PorHerramienta'!$F$2:$F$2848,"&lt;&gt;")=0,"",ROUND(SUMIFS(INDEX('B-PorHerramienta'!$F$2:$I$2848,0,$AH$6),'B-PorHerramienta'!$A$2:$A$2848,H$8,'B-PorHerramienta'!$J$2:$J$2848,$AC107,'B-PorHerramienta'!$K$2:$K$2848,$AD107,'B-PorHerramienta'!$L$2:$L$2848,$AE107)*$AI$6,$AJ$6))</f>
        <v/>
      </c>
      <c r="I107" s="48" t="str">
        <f>IF(COUNTIFS('B-PorHerramienta'!$A$2:$A$2848,I$8,'B-PorHerramienta'!$J$2:$J$2848,$AC107,'B-PorHerramienta'!$K$2:$K$2848,$AD107,'B-PorHerramienta'!$L$2:$L$2848,$AE107,'B-PorHerramienta'!$F$2:$F$2848,"&lt;&gt;")=0,"",ROUND(SUMIFS(INDEX('B-PorHerramienta'!$F$2:$I$2848,0,$AH$6),'B-PorHerramienta'!$A$2:$A$2848,I$8,'B-PorHerramienta'!$J$2:$J$2848,$AC107,'B-PorHerramienta'!$K$2:$K$2848,$AD107,'B-PorHerramienta'!$L$2:$L$2848,$AE107)*$AI$6,$AJ$6))</f>
        <v/>
      </c>
      <c r="J107" s="48" t="str">
        <f>IF(COUNTIFS('B-PorHerramienta'!$A$2:$A$2848,J$8,'B-PorHerramienta'!$J$2:$J$2848,$AC107,'B-PorHerramienta'!$K$2:$K$2848,$AD107,'B-PorHerramienta'!$L$2:$L$2848,$AE107,'B-PorHerramienta'!$F$2:$F$2848,"&lt;&gt;")=0,"",ROUND(SUMIFS(INDEX('B-PorHerramienta'!$F$2:$I$2848,0,$AH$6),'B-PorHerramienta'!$A$2:$A$2848,J$8,'B-PorHerramienta'!$J$2:$J$2848,$AC107,'B-PorHerramienta'!$K$2:$K$2848,$AD107,'B-PorHerramienta'!$L$2:$L$2848,$AE107)*$AI$6,$AJ$6))</f>
        <v/>
      </c>
      <c r="K107" s="48" t="str">
        <f>IF(COUNTIFS('B-PorHerramienta'!$A$2:$A$2848,K$8,'B-PorHerramienta'!$J$2:$J$2848,$AC107,'B-PorHerramienta'!$K$2:$K$2848,$AD107,'B-PorHerramienta'!$L$2:$L$2848,$AE107,'B-PorHerramienta'!$F$2:$F$2848,"&lt;&gt;")=0,"",ROUND(SUMIFS(INDEX('B-PorHerramienta'!$F$2:$I$2848,0,$AH$6),'B-PorHerramienta'!$A$2:$A$2848,K$8,'B-PorHerramienta'!$J$2:$J$2848,$AC107,'B-PorHerramienta'!$K$2:$K$2848,$AD107,'B-PorHerramienta'!$L$2:$L$2848,$AE107)*$AI$6,$AJ$6))</f>
        <v/>
      </c>
      <c r="L107" s="48" t="str">
        <f>IF(COUNTIFS('B-PorHerramienta'!$A$2:$A$2848,L$8,'B-PorHerramienta'!$J$2:$J$2848,$AC107,'B-PorHerramienta'!$K$2:$K$2848,$AD107,'B-PorHerramienta'!$L$2:$L$2848,$AE107,'B-PorHerramienta'!$F$2:$F$2848,"&lt;&gt;")=0,"",ROUND(SUMIFS(INDEX('B-PorHerramienta'!$F$2:$I$2848,0,$AH$6),'B-PorHerramienta'!$A$2:$A$2848,L$8,'B-PorHerramienta'!$J$2:$J$2848,$AC107,'B-PorHerramienta'!$K$2:$K$2848,$AD107,'B-PorHerramienta'!$L$2:$L$2848,$AE107)*$AI$6,$AJ$6))</f>
        <v/>
      </c>
      <c r="M107" s="48" t="str">
        <f>IF(COUNTIFS('B-PorHerramienta'!$A$2:$A$2848,M$8,'B-PorHerramienta'!$J$2:$J$2848,$AC107,'B-PorHerramienta'!$K$2:$K$2848,$AD107,'B-PorHerramienta'!$L$2:$L$2848,$AE107,'B-PorHerramienta'!$F$2:$F$2848,"&lt;&gt;")=0,"",ROUND(SUMIFS(INDEX('B-PorHerramienta'!$F$2:$I$2848,0,$AH$6),'B-PorHerramienta'!$A$2:$A$2848,M$8,'B-PorHerramienta'!$J$2:$J$2848,$AC107,'B-PorHerramienta'!$K$2:$K$2848,$AD107,'B-PorHerramienta'!$L$2:$L$2848,$AE107)*$AI$6,$AJ$6))</f>
        <v/>
      </c>
      <c r="N107" s="48" t="str">
        <f>IF(COUNTIFS('B-PorHerramienta'!$A$2:$A$2848,N$8,'B-PorHerramienta'!$J$2:$J$2848,$AC107,'B-PorHerramienta'!$K$2:$K$2848,$AD107,'B-PorHerramienta'!$L$2:$L$2848,$AE107,'B-PorHerramienta'!$F$2:$F$2848,"&lt;&gt;")=0,"",ROUND(SUMIFS(INDEX('B-PorHerramienta'!$F$2:$I$2848,0,$AH$6),'B-PorHerramienta'!$A$2:$A$2848,N$8,'B-PorHerramienta'!$J$2:$J$2848,$AC107,'B-PorHerramienta'!$K$2:$K$2848,$AD107,'B-PorHerramienta'!$L$2:$L$2848,$AE107)*$AI$6,$AJ$6))</f>
        <v/>
      </c>
      <c r="O107" s="48" t="str">
        <f>IF(COUNTIFS('B-PorHerramienta'!$A$2:$A$2848,O$8,'B-PorHerramienta'!$J$2:$J$2848,$AC107,'B-PorHerramienta'!$K$2:$K$2848,$AD107,'B-PorHerramienta'!$L$2:$L$2848,$AE107,'B-PorHerramienta'!$F$2:$F$2848,"&lt;&gt;")=0,"",ROUND(SUMIFS(INDEX('B-PorHerramienta'!$F$2:$I$2848,0,$AH$6),'B-PorHerramienta'!$A$2:$A$2848,O$8,'B-PorHerramienta'!$J$2:$J$2848,$AC107,'B-PorHerramienta'!$K$2:$K$2848,$AD107,'B-PorHerramienta'!$L$2:$L$2848,$AE107)*$AI$6,$AJ$6))</f>
        <v/>
      </c>
      <c r="P107" s="48" t="str">
        <f>IF(COUNTIFS('B-PorHerramienta'!$A$2:$A$2848,P$8,'B-PorHerramienta'!$J$2:$J$2848,$AC107,'B-PorHerramienta'!$K$2:$K$2848,$AD107,'B-PorHerramienta'!$L$2:$L$2848,$AE107,'B-PorHerramienta'!$F$2:$F$2848,"&lt;&gt;")=0,"",ROUND(SUMIFS(INDEX('B-PorHerramienta'!$F$2:$I$2848,0,$AH$6),'B-PorHerramienta'!$A$2:$A$2848,P$8,'B-PorHerramienta'!$J$2:$J$2848,$AC107,'B-PorHerramienta'!$K$2:$K$2848,$AD107,'B-PorHerramienta'!$L$2:$L$2848,$AE107)*$AI$6,$AJ$6))</f>
        <v/>
      </c>
      <c r="Q107" s="48" t="str">
        <f>IF(COUNTIFS('B-PorHerramienta'!$A$2:$A$2848,Q$8,'B-PorHerramienta'!$J$2:$J$2848,$AC107,'B-PorHerramienta'!$K$2:$K$2848,$AD107,'B-PorHerramienta'!$L$2:$L$2848,$AE107,'B-PorHerramienta'!$F$2:$F$2848,"&lt;&gt;")=0,"",ROUND(SUMIFS(INDEX('B-PorHerramienta'!$F$2:$I$2848,0,$AH$6),'B-PorHerramienta'!$A$2:$A$2848,Q$8,'B-PorHerramienta'!$J$2:$J$2848,$AC107,'B-PorHerramienta'!$K$2:$K$2848,$AD107,'B-PorHerramienta'!$L$2:$L$2848,$AE107)*$AI$6,$AJ$6))</f>
        <v/>
      </c>
      <c r="R107" s="48" t="str">
        <f>IF(COUNTIFS('B-PorHerramienta'!$A$2:$A$2848,R$8,'B-PorHerramienta'!$J$2:$J$2848,$AC107,'B-PorHerramienta'!$K$2:$K$2848,$AD107,'B-PorHerramienta'!$L$2:$L$2848,$AE107,'B-PorHerramienta'!$F$2:$F$2848,"&lt;&gt;")=0,"",ROUND(SUMIFS(INDEX('B-PorHerramienta'!$F$2:$I$2848,0,$AH$6),'B-PorHerramienta'!$A$2:$A$2848,R$8,'B-PorHerramienta'!$J$2:$J$2848,$AC107,'B-PorHerramienta'!$K$2:$K$2848,$AD107,'B-PorHerramienta'!$L$2:$L$2848,$AE107)*$AI$6,$AJ$6))</f>
        <v/>
      </c>
      <c r="S107" s="48" t="str">
        <f>IF(COUNTIFS('B-PorHerramienta'!$A$2:$A$2848,S$8,'B-PorHerramienta'!$J$2:$J$2848,$AC107,'B-PorHerramienta'!$K$2:$K$2848,$AD107,'B-PorHerramienta'!$L$2:$L$2848,$AE107,'B-PorHerramienta'!$F$2:$F$2848,"&lt;&gt;")=0,"",ROUND(SUMIFS(INDEX('B-PorHerramienta'!$F$2:$I$2848,0,$AH$6),'B-PorHerramienta'!$A$2:$A$2848,S$8,'B-PorHerramienta'!$J$2:$J$2848,$AC107,'B-PorHerramienta'!$K$2:$K$2848,$AD107,'B-PorHerramienta'!$L$2:$L$2848,$AE107)*$AI$6,$AJ$6))</f>
        <v/>
      </c>
      <c r="T107" s="48" t="str">
        <f>IF(COUNTIFS('B-PorHerramienta'!$A$2:$A$2848,T$8,'B-PorHerramienta'!$J$2:$J$2848,$AC107,'B-PorHerramienta'!$K$2:$K$2848,$AD107,'B-PorHerramienta'!$L$2:$L$2848,$AE107,'B-PorHerramienta'!$F$2:$F$2848,"&lt;&gt;")=0,"",ROUND(SUMIFS(INDEX('B-PorHerramienta'!$F$2:$I$2848,0,$AH$6),'B-PorHerramienta'!$A$2:$A$2848,T$8,'B-PorHerramienta'!$J$2:$J$2848,$AC107,'B-PorHerramienta'!$K$2:$K$2848,$AD107,'B-PorHerramienta'!$L$2:$L$2848,$AE107)*$AI$6,$AJ$6))</f>
        <v/>
      </c>
      <c r="U107" s="48" t="str">
        <f>IF(COUNTIFS('B-PorHerramienta'!$A$2:$A$2848,U$8,'B-PorHerramienta'!$J$2:$J$2848,$AC107,'B-PorHerramienta'!$K$2:$K$2848,$AD107,'B-PorHerramienta'!$L$2:$L$2848,$AE107,'B-PorHerramienta'!$F$2:$F$2848,"&lt;&gt;")=0,"",ROUND(SUMIFS(INDEX('B-PorHerramienta'!$F$2:$I$2848,0,$AH$6),'B-PorHerramienta'!$A$2:$A$2848,U$8,'B-PorHerramienta'!$J$2:$J$2848,$AC107,'B-PorHerramienta'!$K$2:$K$2848,$AD107,'B-PorHerramienta'!$L$2:$L$2848,$AE107)*$AI$6,$AJ$6))</f>
        <v/>
      </c>
      <c r="V107" s="48">
        <f>IF(COUNTIFS('B-PorHerramienta'!$A$2:$A$2848,V$8,'B-PorHerramienta'!$J$2:$J$2848,$AC107,'B-PorHerramienta'!$K$2:$K$2848,$AD107,'B-PorHerramienta'!$L$2:$L$2848,$AE107,'B-PorHerramienta'!$F$2:$F$2848,"&lt;&gt;")=0,"",ROUND(SUMIFS(INDEX('B-PorHerramienta'!$F$2:$I$2848,0,$AH$6),'B-PorHerramienta'!$A$2:$A$2848,V$8,'B-PorHerramienta'!$J$2:$J$2848,$AC107,'B-PorHerramienta'!$K$2:$K$2848,$AD107,'B-PorHerramienta'!$L$2:$L$2848,$AE107)*$AI$6,$AJ$6))</f>
        <v>0</v>
      </c>
      <c r="W107" s="48">
        <f>IF(COUNTIFS('B-PorHerramienta'!$A$2:$A$2848,W$8,'B-PorHerramienta'!$J$2:$J$2848,$AC107,'B-PorHerramienta'!$K$2:$K$2848,$AD107,'B-PorHerramienta'!$L$2:$L$2848,$AE107,'B-PorHerramienta'!$F$2:$F$2848,"&lt;&gt;")=0,"",ROUND(SUMIFS(INDEX('B-PorHerramienta'!$F$2:$I$2848,0,$AH$6),'B-PorHerramienta'!$A$2:$A$2848,W$8,'B-PorHerramienta'!$J$2:$J$2848,$AC107,'B-PorHerramienta'!$K$2:$K$2848,$AD107,'B-PorHerramienta'!$L$2:$L$2848,$AE107)*$AI$6,$AJ$6))</f>
        <v>0</v>
      </c>
      <c r="X107" s="48">
        <f>IF(COUNTIFS('B-PorHerramienta'!$A$2:$A$2848,X$8,'B-PorHerramienta'!$J$2:$J$2848,$AC107,'B-PorHerramienta'!$K$2:$K$2848,$AD107,'B-PorHerramienta'!$L$2:$L$2848,$AE107,'B-PorHerramienta'!$F$2:$F$2848,"&lt;&gt;")=0,"",ROUND(SUMIFS(INDEX('B-PorHerramienta'!$F$2:$I$2848,0,$AH$6),'B-PorHerramienta'!$A$2:$A$2848,X$8,'B-PorHerramienta'!$J$2:$J$2848,$AC107,'B-PorHerramienta'!$K$2:$K$2848,$AD107,'B-PorHerramienta'!$L$2:$L$2848,$AE107)*$AI$6,$AJ$6))</f>
        <v>0</v>
      </c>
      <c r="Y107" s="48">
        <f>IF(COUNTIFS('B-PorHerramienta'!$A$2:$A$2848,Y$8,'B-PorHerramienta'!$J$2:$J$2848,$AC107,'B-PorHerramienta'!$K$2:$K$2848,$AD107,'B-PorHerramienta'!$L$2:$L$2848,$AE107,'B-PorHerramienta'!$F$2:$F$2848,"&lt;&gt;")=0,"",ROUND(SUMIFS(INDEX('B-PorHerramienta'!$F$2:$I$2848,0,$AH$6),'B-PorHerramienta'!$A$2:$A$2848,Y$8,'B-PorHerramienta'!$J$2:$J$2848,$AC107,'B-PorHerramienta'!$K$2:$K$2848,$AD107,'B-PorHerramienta'!$L$2:$L$2848,$AE107)*$AI$6,$AJ$6))</f>
        <v>0</v>
      </c>
      <c r="Z107" s="48">
        <f>IF(COUNTIFS('B-PorHerramienta'!$A$2:$A$2848,Z$8,'B-PorHerramienta'!$J$2:$J$2848,$AC107,'B-PorHerramienta'!$K$2:$K$2848,$AD107,'B-PorHerramienta'!$L$2:$L$2848,$AE107,'B-PorHerramienta'!$F$2:$F$2848,"&lt;&gt;")=0,"",ROUND(SUMIFS(INDEX('B-PorHerramienta'!$F$2:$I$2848,0,$AH$6),'B-PorHerramienta'!$A$2:$A$2848,Z$8,'B-PorHerramienta'!$J$2:$J$2848,$AC107,'B-PorHerramienta'!$K$2:$K$2848,$AD107,'B-PorHerramienta'!$L$2:$L$2848,$AE107)*$AI$6,$AJ$6))</f>
        <v>0</v>
      </c>
      <c r="AA107" s="6"/>
      <c r="AB107" s="35">
        <v>2</v>
      </c>
      <c r="AC107" s="35" t="s">
        <v>1114</v>
      </c>
      <c r="AD107" s="35" t="s">
        <v>1169</v>
      </c>
      <c r="AE107" s="35" t="s">
        <v>1171</v>
      </c>
      <c r="AF107" s="35"/>
      <c r="AG107" s="35"/>
      <c r="AH107" s="35"/>
      <c r="AI107" s="35"/>
      <c r="AJ107" s="35"/>
      <c r="AK107" s="35"/>
    </row>
    <row r="108" spans="1:37" ht="45" hidden="1" outlineLevel="2" collapsed="1" x14ac:dyDescent="0.25">
      <c r="A108" s="49" t="s">
        <v>2112</v>
      </c>
      <c r="B108" s="47" t="s">
        <v>223</v>
      </c>
      <c r="C108" s="48" t="str">
        <f>IF(COUNTIFS('B-PorHerramienta'!$A$2:$A$2848,C$8,'B-PorHerramienta'!$J$2:$J$2848,$AC108,'B-PorHerramienta'!$K$2:$K$2848,$AD108,'B-PorHerramienta'!$L$2:$L$2848,$AE108,'B-PorHerramienta'!$F$2:$F$2848,"&lt;&gt;")=0,"",ROUND(SUMIFS(INDEX('B-PorHerramienta'!$F$2:$I$2848,0,$AH$6),'B-PorHerramienta'!$A$2:$A$2848,C$8,'B-PorHerramienta'!$J$2:$J$2848,$AC108,'B-PorHerramienta'!$K$2:$K$2848,$AD108,'B-PorHerramienta'!$L$2:$L$2848,$AE108)*$AI$6,$AJ$6))</f>
        <v/>
      </c>
      <c r="D108" s="48" t="str">
        <f>IF(COUNTIFS('B-PorHerramienta'!$A$2:$A$2848,D$8,'B-PorHerramienta'!$J$2:$J$2848,$AC108,'B-PorHerramienta'!$K$2:$K$2848,$AD108,'B-PorHerramienta'!$L$2:$L$2848,$AE108,'B-PorHerramienta'!$F$2:$F$2848,"&lt;&gt;")=0,"",ROUND(SUMIFS(INDEX('B-PorHerramienta'!$F$2:$I$2848,0,$AH$6),'B-PorHerramienta'!$A$2:$A$2848,D$8,'B-PorHerramienta'!$J$2:$J$2848,$AC108,'B-PorHerramienta'!$K$2:$K$2848,$AD108,'B-PorHerramienta'!$L$2:$L$2848,$AE108)*$AI$6,$AJ$6))</f>
        <v/>
      </c>
      <c r="E108" s="48" t="str">
        <f>IF(COUNTIFS('B-PorHerramienta'!$A$2:$A$2848,E$8,'B-PorHerramienta'!$J$2:$J$2848,$AC108,'B-PorHerramienta'!$K$2:$K$2848,$AD108,'B-PorHerramienta'!$L$2:$L$2848,$AE108,'B-PorHerramienta'!$F$2:$F$2848,"&lt;&gt;")=0,"",ROUND(SUMIFS(INDEX('B-PorHerramienta'!$F$2:$I$2848,0,$AH$6),'B-PorHerramienta'!$A$2:$A$2848,E$8,'B-PorHerramienta'!$J$2:$J$2848,$AC108,'B-PorHerramienta'!$K$2:$K$2848,$AD108,'B-PorHerramienta'!$L$2:$L$2848,$AE108)*$AI$6,$AJ$6))</f>
        <v/>
      </c>
      <c r="F108" s="48" t="str">
        <f>IF(COUNTIFS('B-PorHerramienta'!$A$2:$A$2848,F$8,'B-PorHerramienta'!$J$2:$J$2848,$AC108,'B-PorHerramienta'!$K$2:$K$2848,$AD108,'B-PorHerramienta'!$L$2:$L$2848,$AE108,'B-PorHerramienta'!$F$2:$F$2848,"&lt;&gt;")=0,"",ROUND(SUMIFS(INDEX('B-PorHerramienta'!$F$2:$I$2848,0,$AH$6),'B-PorHerramienta'!$A$2:$A$2848,F$8,'B-PorHerramienta'!$J$2:$J$2848,$AC108,'B-PorHerramienta'!$K$2:$K$2848,$AD108,'B-PorHerramienta'!$L$2:$L$2848,$AE108)*$AI$6,$AJ$6))</f>
        <v/>
      </c>
      <c r="G108" s="48" t="str">
        <f>IF(COUNTIFS('B-PorHerramienta'!$A$2:$A$2848,G$8,'B-PorHerramienta'!$J$2:$J$2848,$AC108,'B-PorHerramienta'!$K$2:$K$2848,$AD108,'B-PorHerramienta'!$L$2:$L$2848,$AE108,'B-PorHerramienta'!$F$2:$F$2848,"&lt;&gt;")=0,"",ROUND(SUMIFS(INDEX('B-PorHerramienta'!$F$2:$I$2848,0,$AH$6),'B-PorHerramienta'!$A$2:$A$2848,G$8,'B-PorHerramienta'!$J$2:$J$2848,$AC108,'B-PorHerramienta'!$K$2:$K$2848,$AD108,'B-PorHerramienta'!$L$2:$L$2848,$AE108)*$AI$6,$AJ$6))</f>
        <v/>
      </c>
      <c r="H108" s="48" t="str">
        <f>IF(COUNTIFS('B-PorHerramienta'!$A$2:$A$2848,H$8,'B-PorHerramienta'!$J$2:$J$2848,$AC108,'B-PorHerramienta'!$K$2:$K$2848,$AD108,'B-PorHerramienta'!$L$2:$L$2848,$AE108,'B-PorHerramienta'!$F$2:$F$2848,"&lt;&gt;")=0,"",ROUND(SUMIFS(INDEX('B-PorHerramienta'!$F$2:$I$2848,0,$AH$6),'B-PorHerramienta'!$A$2:$A$2848,H$8,'B-PorHerramienta'!$J$2:$J$2848,$AC108,'B-PorHerramienta'!$K$2:$K$2848,$AD108,'B-PorHerramienta'!$L$2:$L$2848,$AE108)*$AI$6,$AJ$6))</f>
        <v/>
      </c>
      <c r="I108" s="48" t="str">
        <f>IF(COUNTIFS('B-PorHerramienta'!$A$2:$A$2848,I$8,'B-PorHerramienta'!$J$2:$J$2848,$AC108,'B-PorHerramienta'!$K$2:$K$2848,$AD108,'B-PorHerramienta'!$L$2:$L$2848,$AE108,'B-PorHerramienta'!$F$2:$F$2848,"&lt;&gt;")=0,"",ROUND(SUMIFS(INDEX('B-PorHerramienta'!$F$2:$I$2848,0,$AH$6),'B-PorHerramienta'!$A$2:$A$2848,I$8,'B-PorHerramienta'!$J$2:$J$2848,$AC108,'B-PorHerramienta'!$K$2:$K$2848,$AD108,'B-PorHerramienta'!$L$2:$L$2848,$AE108)*$AI$6,$AJ$6))</f>
        <v/>
      </c>
      <c r="J108" s="48" t="str">
        <f>IF(COUNTIFS('B-PorHerramienta'!$A$2:$A$2848,J$8,'B-PorHerramienta'!$J$2:$J$2848,$AC108,'B-PorHerramienta'!$K$2:$K$2848,$AD108,'B-PorHerramienta'!$L$2:$L$2848,$AE108,'B-PorHerramienta'!$F$2:$F$2848,"&lt;&gt;")=0,"",ROUND(SUMIFS(INDEX('B-PorHerramienta'!$F$2:$I$2848,0,$AH$6),'B-PorHerramienta'!$A$2:$A$2848,J$8,'B-PorHerramienta'!$J$2:$J$2848,$AC108,'B-PorHerramienta'!$K$2:$K$2848,$AD108,'B-PorHerramienta'!$L$2:$L$2848,$AE108)*$AI$6,$AJ$6))</f>
        <v/>
      </c>
      <c r="K108" s="48" t="str">
        <f>IF(COUNTIFS('B-PorHerramienta'!$A$2:$A$2848,K$8,'B-PorHerramienta'!$J$2:$J$2848,$AC108,'B-PorHerramienta'!$K$2:$K$2848,$AD108,'B-PorHerramienta'!$L$2:$L$2848,$AE108,'B-PorHerramienta'!$F$2:$F$2848,"&lt;&gt;")=0,"",ROUND(SUMIFS(INDEX('B-PorHerramienta'!$F$2:$I$2848,0,$AH$6),'B-PorHerramienta'!$A$2:$A$2848,K$8,'B-PorHerramienta'!$J$2:$J$2848,$AC108,'B-PorHerramienta'!$K$2:$K$2848,$AD108,'B-PorHerramienta'!$L$2:$L$2848,$AE108)*$AI$6,$AJ$6))</f>
        <v/>
      </c>
      <c r="L108" s="48" t="str">
        <f>IF(COUNTIFS('B-PorHerramienta'!$A$2:$A$2848,L$8,'B-PorHerramienta'!$J$2:$J$2848,$AC108,'B-PorHerramienta'!$K$2:$K$2848,$AD108,'B-PorHerramienta'!$L$2:$L$2848,$AE108,'B-PorHerramienta'!$F$2:$F$2848,"&lt;&gt;")=0,"",ROUND(SUMIFS(INDEX('B-PorHerramienta'!$F$2:$I$2848,0,$AH$6),'B-PorHerramienta'!$A$2:$A$2848,L$8,'B-PorHerramienta'!$J$2:$J$2848,$AC108,'B-PorHerramienta'!$K$2:$K$2848,$AD108,'B-PorHerramienta'!$L$2:$L$2848,$AE108)*$AI$6,$AJ$6))</f>
        <v/>
      </c>
      <c r="M108" s="48" t="str">
        <f>IF(COUNTIFS('B-PorHerramienta'!$A$2:$A$2848,M$8,'B-PorHerramienta'!$J$2:$J$2848,$AC108,'B-PorHerramienta'!$K$2:$K$2848,$AD108,'B-PorHerramienta'!$L$2:$L$2848,$AE108,'B-PorHerramienta'!$F$2:$F$2848,"&lt;&gt;")=0,"",ROUND(SUMIFS(INDEX('B-PorHerramienta'!$F$2:$I$2848,0,$AH$6),'B-PorHerramienta'!$A$2:$A$2848,M$8,'B-PorHerramienta'!$J$2:$J$2848,$AC108,'B-PorHerramienta'!$K$2:$K$2848,$AD108,'B-PorHerramienta'!$L$2:$L$2848,$AE108)*$AI$6,$AJ$6))</f>
        <v/>
      </c>
      <c r="N108" s="48" t="str">
        <f>IF(COUNTIFS('B-PorHerramienta'!$A$2:$A$2848,N$8,'B-PorHerramienta'!$J$2:$J$2848,$AC108,'B-PorHerramienta'!$K$2:$K$2848,$AD108,'B-PorHerramienta'!$L$2:$L$2848,$AE108,'B-PorHerramienta'!$F$2:$F$2848,"&lt;&gt;")=0,"",ROUND(SUMIFS(INDEX('B-PorHerramienta'!$F$2:$I$2848,0,$AH$6),'B-PorHerramienta'!$A$2:$A$2848,N$8,'B-PorHerramienta'!$J$2:$J$2848,$AC108,'B-PorHerramienta'!$K$2:$K$2848,$AD108,'B-PorHerramienta'!$L$2:$L$2848,$AE108)*$AI$6,$AJ$6))</f>
        <v/>
      </c>
      <c r="O108" s="48" t="str">
        <f>IF(COUNTIFS('B-PorHerramienta'!$A$2:$A$2848,O$8,'B-PorHerramienta'!$J$2:$J$2848,$AC108,'B-PorHerramienta'!$K$2:$K$2848,$AD108,'B-PorHerramienta'!$L$2:$L$2848,$AE108,'B-PorHerramienta'!$F$2:$F$2848,"&lt;&gt;")=0,"",ROUND(SUMIFS(INDEX('B-PorHerramienta'!$F$2:$I$2848,0,$AH$6),'B-PorHerramienta'!$A$2:$A$2848,O$8,'B-PorHerramienta'!$J$2:$J$2848,$AC108,'B-PorHerramienta'!$K$2:$K$2848,$AD108,'B-PorHerramienta'!$L$2:$L$2848,$AE108)*$AI$6,$AJ$6))</f>
        <v/>
      </c>
      <c r="P108" s="48" t="str">
        <f>IF(COUNTIFS('B-PorHerramienta'!$A$2:$A$2848,P$8,'B-PorHerramienta'!$J$2:$J$2848,$AC108,'B-PorHerramienta'!$K$2:$K$2848,$AD108,'B-PorHerramienta'!$L$2:$L$2848,$AE108,'B-PorHerramienta'!$F$2:$F$2848,"&lt;&gt;")=0,"",ROUND(SUMIFS(INDEX('B-PorHerramienta'!$F$2:$I$2848,0,$AH$6),'B-PorHerramienta'!$A$2:$A$2848,P$8,'B-PorHerramienta'!$J$2:$J$2848,$AC108,'B-PorHerramienta'!$K$2:$K$2848,$AD108,'B-PorHerramienta'!$L$2:$L$2848,$AE108)*$AI$6,$AJ$6))</f>
        <v/>
      </c>
      <c r="Q108" s="48" t="str">
        <f>IF(COUNTIFS('B-PorHerramienta'!$A$2:$A$2848,Q$8,'B-PorHerramienta'!$J$2:$J$2848,$AC108,'B-PorHerramienta'!$K$2:$K$2848,$AD108,'B-PorHerramienta'!$L$2:$L$2848,$AE108,'B-PorHerramienta'!$F$2:$F$2848,"&lt;&gt;")=0,"",ROUND(SUMIFS(INDEX('B-PorHerramienta'!$F$2:$I$2848,0,$AH$6),'B-PorHerramienta'!$A$2:$A$2848,Q$8,'B-PorHerramienta'!$J$2:$J$2848,$AC108,'B-PorHerramienta'!$K$2:$K$2848,$AD108,'B-PorHerramienta'!$L$2:$L$2848,$AE108)*$AI$6,$AJ$6))</f>
        <v/>
      </c>
      <c r="R108" s="48" t="str">
        <f>IF(COUNTIFS('B-PorHerramienta'!$A$2:$A$2848,R$8,'B-PorHerramienta'!$J$2:$J$2848,$AC108,'B-PorHerramienta'!$K$2:$K$2848,$AD108,'B-PorHerramienta'!$L$2:$L$2848,$AE108,'B-PorHerramienta'!$F$2:$F$2848,"&lt;&gt;")=0,"",ROUND(SUMIFS(INDEX('B-PorHerramienta'!$F$2:$I$2848,0,$AH$6),'B-PorHerramienta'!$A$2:$A$2848,R$8,'B-PorHerramienta'!$J$2:$J$2848,$AC108,'B-PorHerramienta'!$K$2:$K$2848,$AD108,'B-PorHerramienta'!$L$2:$L$2848,$AE108)*$AI$6,$AJ$6))</f>
        <v/>
      </c>
      <c r="S108" s="48" t="str">
        <f>IF(COUNTIFS('B-PorHerramienta'!$A$2:$A$2848,S$8,'B-PorHerramienta'!$J$2:$J$2848,$AC108,'B-PorHerramienta'!$K$2:$K$2848,$AD108,'B-PorHerramienta'!$L$2:$L$2848,$AE108,'B-PorHerramienta'!$F$2:$F$2848,"&lt;&gt;")=0,"",ROUND(SUMIFS(INDEX('B-PorHerramienta'!$F$2:$I$2848,0,$AH$6),'B-PorHerramienta'!$A$2:$A$2848,S$8,'B-PorHerramienta'!$J$2:$J$2848,$AC108,'B-PorHerramienta'!$K$2:$K$2848,$AD108,'B-PorHerramienta'!$L$2:$L$2848,$AE108)*$AI$6,$AJ$6))</f>
        <v/>
      </c>
      <c r="T108" s="48" t="str">
        <f>IF(COUNTIFS('B-PorHerramienta'!$A$2:$A$2848,T$8,'B-PorHerramienta'!$J$2:$J$2848,$AC108,'B-PorHerramienta'!$K$2:$K$2848,$AD108,'B-PorHerramienta'!$L$2:$L$2848,$AE108,'B-PorHerramienta'!$F$2:$F$2848,"&lt;&gt;")=0,"",ROUND(SUMIFS(INDEX('B-PorHerramienta'!$F$2:$I$2848,0,$AH$6),'B-PorHerramienta'!$A$2:$A$2848,T$8,'B-PorHerramienta'!$J$2:$J$2848,$AC108,'B-PorHerramienta'!$K$2:$K$2848,$AD108,'B-PorHerramienta'!$L$2:$L$2848,$AE108)*$AI$6,$AJ$6))</f>
        <v/>
      </c>
      <c r="U108" s="48" t="str">
        <f>IF(COUNTIFS('B-PorHerramienta'!$A$2:$A$2848,U$8,'B-PorHerramienta'!$J$2:$J$2848,$AC108,'B-PorHerramienta'!$K$2:$K$2848,$AD108,'B-PorHerramienta'!$L$2:$L$2848,$AE108,'B-PorHerramienta'!$F$2:$F$2848,"&lt;&gt;")=0,"",ROUND(SUMIFS(INDEX('B-PorHerramienta'!$F$2:$I$2848,0,$AH$6),'B-PorHerramienta'!$A$2:$A$2848,U$8,'B-PorHerramienta'!$J$2:$J$2848,$AC108,'B-PorHerramienta'!$K$2:$K$2848,$AD108,'B-PorHerramienta'!$L$2:$L$2848,$AE108)*$AI$6,$AJ$6))</f>
        <v/>
      </c>
      <c r="V108" s="48">
        <f>IF(COUNTIFS('B-PorHerramienta'!$A$2:$A$2848,V$8,'B-PorHerramienta'!$J$2:$J$2848,$AC108,'B-PorHerramienta'!$K$2:$K$2848,$AD108,'B-PorHerramienta'!$L$2:$L$2848,$AE108,'B-PorHerramienta'!$F$2:$F$2848,"&lt;&gt;")=0,"",ROUND(SUMIFS(INDEX('B-PorHerramienta'!$F$2:$I$2848,0,$AH$6),'B-PorHerramienta'!$A$2:$A$2848,V$8,'B-PorHerramienta'!$J$2:$J$2848,$AC108,'B-PorHerramienta'!$K$2:$K$2848,$AD108,'B-PorHerramienta'!$L$2:$L$2848,$AE108)*$AI$6,$AJ$6))</f>
        <v>0</v>
      </c>
      <c r="W108" s="48">
        <f>IF(COUNTIFS('B-PorHerramienta'!$A$2:$A$2848,W$8,'B-PorHerramienta'!$J$2:$J$2848,$AC108,'B-PorHerramienta'!$K$2:$K$2848,$AD108,'B-PorHerramienta'!$L$2:$L$2848,$AE108,'B-PorHerramienta'!$F$2:$F$2848,"&lt;&gt;")=0,"",ROUND(SUMIFS(INDEX('B-PorHerramienta'!$F$2:$I$2848,0,$AH$6),'B-PorHerramienta'!$A$2:$A$2848,W$8,'B-PorHerramienta'!$J$2:$J$2848,$AC108,'B-PorHerramienta'!$K$2:$K$2848,$AD108,'B-PorHerramienta'!$L$2:$L$2848,$AE108)*$AI$6,$AJ$6))</f>
        <v>0</v>
      </c>
      <c r="X108" s="48">
        <f>IF(COUNTIFS('B-PorHerramienta'!$A$2:$A$2848,X$8,'B-PorHerramienta'!$J$2:$J$2848,$AC108,'B-PorHerramienta'!$K$2:$K$2848,$AD108,'B-PorHerramienta'!$L$2:$L$2848,$AE108,'B-PorHerramienta'!$F$2:$F$2848,"&lt;&gt;")=0,"",ROUND(SUMIFS(INDEX('B-PorHerramienta'!$F$2:$I$2848,0,$AH$6),'B-PorHerramienta'!$A$2:$A$2848,X$8,'B-PorHerramienta'!$J$2:$J$2848,$AC108,'B-PorHerramienta'!$K$2:$K$2848,$AD108,'B-PorHerramienta'!$L$2:$L$2848,$AE108)*$AI$6,$AJ$6))</f>
        <v>2.0000000000000001E-4</v>
      </c>
      <c r="Y108" s="48">
        <f>IF(COUNTIFS('B-PorHerramienta'!$A$2:$A$2848,Y$8,'B-PorHerramienta'!$J$2:$J$2848,$AC108,'B-PorHerramienta'!$K$2:$K$2848,$AD108,'B-PorHerramienta'!$L$2:$L$2848,$AE108,'B-PorHerramienta'!$F$2:$F$2848,"&lt;&gt;")=0,"",ROUND(SUMIFS(INDEX('B-PorHerramienta'!$F$2:$I$2848,0,$AH$6),'B-PorHerramienta'!$A$2:$A$2848,Y$8,'B-PorHerramienta'!$J$2:$J$2848,$AC108,'B-PorHerramienta'!$K$2:$K$2848,$AD108,'B-PorHerramienta'!$L$2:$L$2848,$AE108)*$AI$6,$AJ$6))</f>
        <v>1E-4</v>
      </c>
      <c r="Z108" s="48">
        <f>IF(COUNTIFS('B-PorHerramienta'!$A$2:$A$2848,Z$8,'B-PorHerramienta'!$J$2:$J$2848,$AC108,'B-PorHerramienta'!$K$2:$K$2848,$AD108,'B-PorHerramienta'!$L$2:$L$2848,$AE108,'B-PorHerramienta'!$F$2:$F$2848,"&lt;&gt;")=0,"",ROUND(SUMIFS(INDEX('B-PorHerramienta'!$F$2:$I$2848,0,$AH$6),'B-PorHerramienta'!$A$2:$A$2848,Z$8,'B-PorHerramienta'!$J$2:$J$2848,$AC108,'B-PorHerramienta'!$K$2:$K$2848,$AD108,'B-PorHerramienta'!$L$2:$L$2848,$AE108)*$AI$6,$AJ$6))</f>
        <v>1E-4</v>
      </c>
      <c r="AA108" s="6"/>
      <c r="AB108" s="35">
        <v>2</v>
      </c>
      <c r="AC108" s="35" t="s">
        <v>1114</v>
      </c>
      <c r="AD108" s="35" t="s">
        <v>1169</v>
      </c>
      <c r="AE108" s="35" t="s">
        <v>1172</v>
      </c>
      <c r="AF108" s="35"/>
      <c r="AG108" s="35"/>
      <c r="AH108" s="35"/>
      <c r="AI108" s="35"/>
      <c r="AJ108" s="35"/>
      <c r="AK108" s="35"/>
    </row>
    <row r="109" spans="1:37" ht="30" hidden="1" outlineLevel="2" collapsed="1" x14ac:dyDescent="0.25">
      <c r="A109" s="49" t="s">
        <v>2111</v>
      </c>
      <c r="B109" s="47" t="s">
        <v>226</v>
      </c>
      <c r="C109" s="48" t="str">
        <f>IF(COUNTIFS('B-PorHerramienta'!$A$2:$A$2848,C$8,'B-PorHerramienta'!$J$2:$J$2848,$AC109,'B-PorHerramienta'!$K$2:$K$2848,$AD109,'B-PorHerramienta'!$L$2:$L$2848,$AE109,'B-PorHerramienta'!$F$2:$F$2848,"&lt;&gt;")=0,"",ROUND(SUMIFS(INDEX('B-PorHerramienta'!$F$2:$I$2848,0,$AH$6),'B-PorHerramienta'!$A$2:$A$2848,C$8,'B-PorHerramienta'!$J$2:$J$2848,$AC109,'B-PorHerramienta'!$K$2:$K$2848,$AD109,'B-PorHerramienta'!$L$2:$L$2848,$AE109)*$AI$6,$AJ$6))</f>
        <v/>
      </c>
      <c r="D109" s="48" t="str">
        <f>IF(COUNTIFS('B-PorHerramienta'!$A$2:$A$2848,D$8,'B-PorHerramienta'!$J$2:$J$2848,$AC109,'B-PorHerramienta'!$K$2:$K$2848,$AD109,'B-PorHerramienta'!$L$2:$L$2848,$AE109,'B-PorHerramienta'!$F$2:$F$2848,"&lt;&gt;")=0,"",ROUND(SUMIFS(INDEX('B-PorHerramienta'!$F$2:$I$2848,0,$AH$6),'B-PorHerramienta'!$A$2:$A$2848,D$8,'B-PorHerramienta'!$J$2:$J$2848,$AC109,'B-PorHerramienta'!$K$2:$K$2848,$AD109,'B-PorHerramienta'!$L$2:$L$2848,$AE109)*$AI$6,$AJ$6))</f>
        <v/>
      </c>
      <c r="E109" s="48" t="str">
        <f>IF(COUNTIFS('B-PorHerramienta'!$A$2:$A$2848,E$8,'B-PorHerramienta'!$J$2:$J$2848,$AC109,'B-PorHerramienta'!$K$2:$K$2848,$AD109,'B-PorHerramienta'!$L$2:$L$2848,$AE109,'B-PorHerramienta'!$F$2:$F$2848,"&lt;&gt;")=0,"",ROUND(SUMIFS(INDEX('B-PorHerramienta'!$F$2:$I$2848,0,$AH$6),'B-PorHerramienta'!$A$2:$A$2848,E$8,'B-PorHerramienta'!$J$2:$J$2848,$AC109,'B-PorHerramienta'!$K$2:$K$2848,$AD109,'B-PorHerramienta'!$L$2:$L$2848,$AE109)*$AI$6,$AJ$6))</f>
        <v/>
      </c>
      <c r="F109" s="48" t="str">
        <f>IF(COUNTIFS('B-PorHerramienta'!$A$2:$A$2848,F$8,'B-PorHerramienta'!$J$2:$J$2848,$AC109,'B-PorHerramienta'!$K$2:$K$2848,$AD109,'B-PorHerramienta'!$L$2:$L$2848,$AE109,'B-PorHerramienta'!$F$2:$F$2848,"&lt;&gt;")=0,"",ROUND(SUMIFS(INDEX('B-PorHerramienta'!$F$2:$I$2848,0,$AH$6),'B-PorHerramienta'!$A$2:$A$2848,F$8,'B-PorHerramienta'!$J$2:$J$2848,$AC109,'B-PorHerramienta'!$K$2:$K$2848,$AD109,'B-PorHerramienta'!$L$2:$L$2848,$AE109)*$AI$6,$AJ$6))</f>
        <v/>
      </c>
      <c r="G109" s="48" t="str">
        <f>IF(COUNTIFS('B-PorHerramienta'!$A$2:$A$2848,G$8,'B-PorHerramienta'!$J$2:$J$2848,$AC109,'B-PorHerramienta'!$K$2:$K$2848,$AD109,'B-PorHerramienta'!$L$2:$L$2848,$AE109,'B-PorHerramienta'!$F$2:$F$2848,"&lt;&gt;")=0,"",ROUND(SUMIFS(INDEX('B-PorHerramienta'!$F$2:$I$2848,0,$AH$6),'B-PorHerramienta'!$A$2:$A$2848,G$8,'B-PorHerramienta'!$J$2:$J$2848,$AC109,'B-PorHerramienta'!$K$2:$K$2848,$AD109,'B-PorHerramienta'!$L$2:$L$2848,$AE109)*$AI$6,$AJ$6))</f>
        <v/>
      </c>
      <c r="H109" s="48" t="str">
        <f>IF(COUNTIFS('B-PorHerramienta'!$A$2:$A$2848,H$8,'B-PorHerramienta'!$J$2:$J$2848,$AC109,'B-PorHerramienta'!$K$2:$K$2848,$AD109,'B-PorHerramienta'!$L$2:$L$2848,$AE109,'B-PorHerramienta'!$F$2:$F$2848,"&lt;&gt;")=0,"",ROUND(SUMIFS(INDEX('B-PorHerramienta'!$F$2:$I$2848,0,$AH$6),'B-PorHerramienta'!$A$2:$A$2848,H$8,'B-PorHerramienta'!$J$2:$J$2848,$AC109,'B-PorHerramienta'!$K$2:$K$2848,$AD109,'B-PorHerramienta'!$L$2:$L$2848,$AE109)*$AI$6,$AJ$6))</f>
        <v/>
      </c>
      <c r="I109" s="48" t="str">
        <f>IF(COUNTIFS('B-PorHerramienta'!$A$2:$A$2848,I$8,'B-PorHerramienta'!$J$2:$J$2848,$AC109,'B-PorHerramienta'!$K$2:$K$2848,$AD109,'B-PorHerramienta'!$L$2:$L$2848,$AE109,'B-PorHerramienta'!$F$2:$F$2848,"&lt;&gt;")=0,"",ROUND(SUMIFS(INDEX('B-PorHerramienta'!$F$2:$I$2848,0,$AH$6),'B-PorHerramienta'!$A$2:$A$2848,I$8,'B-PorHerramienta'!$J$2:$J$2848,$AC109,'B-PorHerramienta'!$K$2:$K$2848,$AD109,'B-PorHerramienta'!$L$2:$L$2848,$AE109)*$AI$6,$AJ$6))</f>
        <v/>
      </c>
      <c r="J109" s="48" t="str">
        <f>IF(COUNTIFS('B-PorHerramienta'!$A$2:$A$2848,J$8,'B-PorHerramienta'!$J$2:$J$2848,$AC109,'B-PorHerramienta'!$K$2:$K$2848,$AD109,'B-PorHerramienta'!$L$2:$L$2848,$AE109,'B-PorHerramienta'!$F$2:$F$2848,"&lt;&gt;")=0,"",ROUND(SUMIFS(INDEX('B-PorHerramienta'!$F$2:$I$2848,0,$AH$6),'B-PorHerramienta'!$A$2:$A$2848,J$8,'B-PorHerramienta'!$J$2:$J$2848,$AC109,'B-PorHerramienta'!$K$2:$K$2848,$AD109,'B-PorHerramienta'!$L$2:$L$2848,$AE109)*$AI$6,$AJ$6))</f>
        <v/>
      </c>
      <c r="K109" s="48" t="str">
        <f>IF(COUNTIFS('B-PorHerramienta'!$A$2:$A$2848,K$8,'B-PorHerramienta'!$J$2:$J$2848,$AC109,'B-PorHerramienta'!$K$2:$K$2848,$AD109,'B-PorHerramienta'!$L$2:$L$2848,$AE109,'B-PorHerramienta'!$F$2:$F$2848,"&lt;&gt;")=0,"",ROUND(SUMIFS(INDEX('B-PorHerramienta'!$F$2:$I$2848,0,$AH$6),'B-PorHerramienta'!$A$2:$A$2848,K$8,'B-PorHerramienta'!$J$2:$J$2848,$AC109,'B-PorHerramienta'!$K$2:$K$2848,$AD109,'B-PorHerramienta'!$L$2:$L$2848,$AE109)*$AI$6,$AJ$6))</f>
        <v/>
      </c>
      <c r="L109" s="48" t="str">
        <f>IF(COUNTIFS('B-PorHerramienta'!$A$2:$A$2848,L$8,'B-PorHerramienta'!$J$2:$J$2848,$AC109,'B-PorHerramienta'!$K$2:$K$2848,$AD109,'B-PorHerramienta'!$L$2:$L$2848,$AE109,'B-PorHerramienta'!$F$2:$F$2848,"&lt;&gt;")=0,"",ROUND(SUMIFS(INDEX('B-PorHerramienta'!$F$2:$I$2848,0,$AH$6),'B-PorHerramienta'!$A$2:$A$2848,L$8,'B-PorHerramienta'!$J$2:$J$2848,$AC109,'B-PorHerramienta'!$K$2:$K$2848,$AD109,'B-PorHerramienta'!$L$2:$L$2848,$AE109)*$AI$6,$AJ$6))</f>
        <v/>
      </c>
      <c r="M109" s="48" t="str">
        <f>IF(COUNTIFS('B-PorHerramienta'!$A$2:$A$2848,M$8,'B-PorHerramienta'!$J$2:$J$2848,$AC109,'B-PorHerramienta'!$K$2:$K$2848,$AD109,'B-PorHerramienta'!$L$2:$L$2848,$AE109,'B-PorHerramienta'!$F$2:$F$2848,"&lt;&gt;")=0,"",ROUND(SUMIFS(INDEX('B-PorHerramienta'!$F$2:$I$2848,0,$AH$6),'B-PorHerramienta'!$A$2:$A$2848,M$8,'B-PorHerramienta'!$J$2:$J$2848,$AC109,'B-PorHerramienta'!$K$2:$K$2848,$AD109,'B-PorHerramienta'!$L$2:$L$2848,$AE109)*$AI$6,$AJ$6))</f>
        <v/>
      </c>
      <c r="N109" s="48" t="str">
        <f>IF(COUNTIFS('B-PorHerramienta'!$A$2:$A$2848,N$8,'B-PorHerramienta'!$J$2:$J$2848,$AC109,'B-PorHerramienta'!$K$2:$K$2848,$AD109,'B-PorHerramienta'!$L$2:$L$2848,$AE109,'B-PorHerramienta'!$F$2:$F$2848,"&lt;&gt;")=0,"",ROUND(SUMIFS(INDEX('B-PorHerramienta'!$F$2:$I$2848,0,$AH$6),'B-PorHerramienta'!$A$2:$A$2848,N$8,'B-PorHerramienta'!$J$2:$J$2848,$AC109,'B-PorHerramienta'!$K$2:$K$2848,$AD109,'B-PorHerramienta'!$L$2:$L$2848,$AE109)*$AI$6,$AJ$6))</f>
        <v/>
      </c>
      <c r="O109" s="48" t="str">
        <f>IF(COUNTIFS('B-PorHerramienta'!$A$2:$A$2848,O$8,'B-PorHerramienta'!$J$2:$J$2848,$AC109,'B-PorHerramienta'!$K$2:$K$2848,$AD109,'B-PorHerramienta'!$L$2:$L$2848,$AE109,'B-PorHerramienta'!$F$2:$F$2848,"&lt;&gt;")=0,"",ROUND(SUMIFS(INDEX('B-PorHerramienta'!$F$2:$I$2848,0,$AH$6),'B-PorHerramienta'!$A$2:$A$2848,O$8,'B-PorHerramienta'!$J$2:$J$2848,$AC109,'B-PorHerramienta'!$K$2:$K$2848,$AD109,'B-PorHerramienta'!$L$2:$L$2848,$AE109)*$AI$6,$AJ$6))</f>
        <v/>
      </c>
      <c r="P109" s="48" t="str">
        <f>IF(COUNTIFS('B-PorHerramienta'!$A$2:$A$2848,P$8,'B-PorHerramienta'!$J$2:$J$2848,$AC109,'B-PorHerramienta'!$K$2:$K$2848,$AD109,'B-PorHerramienta'!$L$2:$L$2848,$AE109,'B-PorHerramienta'!$F$2:$F$2848,"&lt;&gt;")=0,"",ROUND(SUMIFS(INDEX('B-PorHerramienta'!$F$2:$I$2848,0,$AH$6),'B-PorHerramienta'!$A$2:$A$2848,P$8,'B-PorHerramienta'!$J$2:$J$2848,$AC109,'B-PorHerramienta'!$K$2:$K$2848,$AD109,'B-PorHerramienta'!$L$2:$L$2848,$AE109)*$AI$6,$AJ$6))</f>
        <v/>
      </c>
      <c r="Q109" s="48" t="str">
        <f>IF(COUNTIFS('B-PorHerramienta'!$A$2:$A$2848,Q$8,'B-PorHerramienta'!$J$2:$J$2848,$AC109,'B-PorHerramienta'!$K$2:$K$2848,$AD109,'B-PorHerramienta'!$L$2:$L$2848,$AE109,'B-PorHerramienta'!$F$2:$F$2848,"&lt;&gt;")=0,"",ROUND(SUMIFS(INDEX('B-PorHerramienta'!$F$2:$I$2848,0,$AH$6),'B-PorHerramienta'!$A$2:$A$2848,Q$8,'B-PorHerramienta'!$J$2:$J$2848,$AC109,'B-PorHerramienta'!$K$2:$K$2848,$AD109,'B-PorHerramienta'!$L$2:$L$2848,$AE109)*$AI$6,$AJ$6))</f>
        <v/>
      </c>
      <c r="R109" s="48">
        <f>IF(COUNTIFS('B-PorHerramienta'!$A$2:$A$2848,R$8,'B-PorHerramienta'!$J$2:$J$2848,$AC109,'B-PorHerramienta'!$K$2:$K$2848,$AD109,'B-PorHerramienta'!$L$2:$L$2848,$AE109,'B-PorHerramienta'!$F$2:$F$2848,"&lt;&gt;")=0,"",ROUND(SUMIFS(INDEX('B-PorHerramienta'!$F$2:$I$2848,0,$AH$6),'B-PorHerramienta'!$A$2:$A$2848,R$8,'B-PorHerramienta'!$J$2:$J$2848,$AC109,'B-PorHerramienta'!$K$2:$K$2848,$AD109,'B-PorHerramienta'!$L$2:$L$2848,$AE109)*$AI$6,$AJ$6))</f>
        <v>4.4600000000000001E-2</v>
      </c>
      <c r="S109" s="48">
        <f>IF(COUNTIFS('B-PorHerramienta'!$A$2:$A$2848,S$8,'B-PorHerramienta'!$J$2:$J$2848,$AC109,'B-PorHerramienta'!$K$2:$K$2848,$AD109,'B-PorHerramienta'!$L$2:$L$2848,$AE109,'B-PorHerramienta'!$F$2:$F$2848,"&lt;&gt;")=0,"",ROUND(SUMIFS(INDEX('B-PorHerramienta'!$F$2:$I$2848,0,$AH$6),'B-PorHerramienta'!$A$2:$A$2848,S$8,'B-PorHerramienta'!$J$2:$J$2848,$AC109,'B-PorHerramienta'!$K$2:$K$2848,$AD109,'B-PorHerramienta'!$L$2:$L$2848,$AE109)*$AI$6,$AJ$6))</f>
        <v>3.5799999999999998E-2</v>
      </c>
      <c r="T109" s="48">
        <f>IF(COUNTIFS('B-PorHerramienta'!$A$2:$A$2848,T$8,'B-PorHerramienta'!$J$2:$J$2848,$AC109,'B-PorHerramienta'!$K$2:$K$2848,$AD109,'B-PorHerramienta'!$L$2:$L$2848,$AE109,'B-PorHerramienta'!$F$2:$F$2848,"&lt;&gt;")=0,"",ROUND(SUMIFS(INDEX('B-PorHerramienta'!$F$2:$I$2848,0,$AH$6),'B-PorHerramienta'!$A$2:$A$2848,T$8,'B-PorHerramienta'!$J$2:$J$2848,$AC109,'B-PorHerramienta'!$K$2:$K$2848,$AD109,'B-PorHerramienta'!$L$2:$L$2848,$AE109)*$AI$6,$AJ$6))</f>
        <v>4.4000000000000003E-3</v>
      </c>
      <c r="U109" s="48">
        <f>IF(COUNTIFS('B-PorHerramienta'!$A$2:$A$2848,U$8,'B-PorHerramienta'!$J$2:$J$2848,$AC109,'B-PorHerramienta'!$K$2:$K$2848,$AD109,'B-PorHerramienta'!$L$2:$L$2848,$AE109,'B-PorHerramienta'!$F$2:$F$2848,"&lt;&gt;")=0,"",ROUND(SUMIFS(INDEX('B-PorHerramienta'!$F$2:$I$2848,0,$AH$6),'B-PorHerramienta'!$A$2:$A$2848,U$8,'B-PorHerramienta'!$J$2:$J$2848,$AC109,'B-PorHerramienta'!$K$2:$K$2848,$AD109,'B-PorHerramienta'!$L$2:$L$2848,$AE109)*$AI$6,$AJ$6))</f>
        <v>2.0000000000000001E-4</v>
      </c>
      <c r="V109" s="48" t="str">
        <f>IF(COUNTIFS('B-PorHerramienta'!$A$2:$A$2848,V$8,'B-PorHerramienta'!$J$2:$J$2848,$AC109,'B-PorHerramienta'!$K$2:$K$2848,$AD109,'B-PorHerramienta'!$L$2:$L$2848,$AE109,'B-PorHerramienta'!$F$2:$F$2848,"&lt;&gt;")=0,"",ROUND(SUMIFS(INDEX('B-PorHerramienta'!$F$2:$I$2848,0,$AH$6),'B-PorHerramienta'!$A$2:$A$2848,V$8,'B-PorHerramienta'!$J$2:$J$2848,$AC109,'B-PorHerramienta'!$K$2:$K$2848,$AD109,'B-PorHerramienta'!$L$2:$L$2848,$AE109)*$AI$6,$AJ$6))</f>
        <v/>
      </c>
      <c r="W109" s="48" t="str">
        <f>IF(COUNTIFS('B-PorHerramienta'!$A$2:$A$2848,W$8,'B-PorHerramienta'!$J$2:$J$2848,$AC109,'B-PorHerramienta'!$K$2:$K$2848,$AD109,'B-PorHerramienta'!$L$2:$L$2848,$AE109,'B-PorHerramienta'!$F$2:$F$2848,"&lt;&gt;")=0,"",ROUND(SUMIFS(INDEX('B-PorHerramienta'!$F$2:$I$2848,0,$AH$6),'B-PorHerramienta'!$A$2:$A$2848,W$8,'B-PorHerramienta'!$J$2:$J$2848,$AC109,'B-PorHerramienta'!$K$2:$K$2848,$AD109,'B-PorHerramienta'!$L$2:$L$2848,$AE109)*$AI$6,$AJ$6))</f>
        <v/>
      </c>
      <c r="X109" s="48" t="str">
        <f>IF(COUNTIFS('B-PorHerramienta'!$A$2:$A$2848,X$8,'B-PorHerramienta'!$J$2:$J$2848,$AC109,'B-PorHerramienta'!$K$2:$K$2848,$AD109,'B-PorHerramienta'!$L$2:$L$2848,$AE109,'B-PorHerramienta'!$F$2:$F$2848,"&lt;&gt;")=0,"",ROUND(SUMIFS(INDEX('B-PorHerramienta'!$F$2:$I$2848,0,$AH$6),'B-PorHerramienta'!$A$2:$A$2848,X$8,'B-PorHerramienta'!$J$2:$J$2848,$AC109,'B-PorHerramienta'!$K$2:$K$2848,$AD109,'B-PorHerramienta'!$L$2:$L$2848,$AE109)*$AI$6,$AJ$6))</f>
        <v/>
      </c>
      <c r="Y109" s="48" t="str">
        <f>IF(COUNTIFS('B-PorHerramienta'!$A$2:$A$2848,Y$8,'B-PorHerramienta'!$J$2:$J$2848,$AC109,'B-PorHerramienta'!$K$2:$K$2848,$AD109,'B-PorHerramienta'!$L$2:$L$2848,$AE109,'B-PorHerramienta'!$F$2:$F$2848,"&lt;&gt;")=0,"",ROUND(SUMIFS(INDEX('B-PorHerramienta'!$F$2:$I$2848,0,$AH$6),'B-PorHerramienta'!$A$2:$A$2848,Y$8,'B-PorHerramienta'!$J$2:$J$2848,$AC109,'B-PorHerramienta'!$K$2:$K$2848,$AD109,'B-PorHerramienta'!$L$2:$L$2848,$AE109)*$AI$6,$AJ$6))</f>
        <v/>
      </c>
      <c r="Z109" s="48" t="str">
        <f>IF(COUNTIFS('B-PorHerramienta'!$A$2:$A$2848,Z$8,'B-PorHerramienta'!$J$2:$J$2848,$AC109,'B-PorHerramienta'!$K$2:$K$2848,$AD109,'B-PorHerramienta'!$L$2:$L$2848,$AE109,'B-PorHerramienta'!$F$2:$F$2848,"&lt;&gt;")=0,"",ROUND(SUMIFS(INDEX('B-PorHerramienta'!$F$2:$I$2848,0,$AH$6),'B-PorHerramienta'!$A$2:$A$2848,Z$8,'B-PorHerramienta'!$J$2:$J$2848,$AC109,'B-PorHerramienta'!$K$2:$K$2848,$AD109,'B-PorHerramienta'!$L$2:$L$2848,$AE109)*$AI$6,$AJ$6))</f>
        <v/>
      </c>
      <c r="AA109" s="6"/>
      <c r="AB109" s="35">
        <v>2</v>
      </c>
      <c r="AC109" s="35" t="s">
        <v>1114</v>
      </c>
      <c r="AD109" s="35" t="s">
        <v>1169</v>
      </c>
      <c r="AE109" s="35" t="s">
        <v>1173</v>
      </c>
      <c r="AF109" s="35"/>
      <c r="AG109" s="35"/>
      <c r="AH109" s="35"/>
      <c r="AI109" s="35"/>
      <c r="AJ109" s="35"/>
      <c r="AK109" s="35"/>
    </row>
    <row r="110" spans="1:37" ht="30" hidden="1" outlineLevel="2" collapsed="1" x14ac:dyDescent="0.25">
      <c r="A110" s="49" t="s">
        <v>2110</v>
      </c>
      <c r="B110" s="47" t="s">
        <v>228</v>
      </c>
      <c r="C110" s="48" t="str">
        <f>IF(COUNTIFS('B-PorHerramienta'!$A$2:$A$2848,C$8,'B-PorHerramienta'!$J$2:$J$2848,$AC110,'B-PorHerramienta'!$K$2:$K$2848,$AD110,'B-PorHerramienta'!$L$2:$L$2848,$AE110,'B-PorHerramienta'!$F$2:$F$2848,"&lt;&gt;")=0,"",ROUND(SUMIFS(INDEX('B-PorHerramienta'!$F$2:$I$2848,0,$AH$6),'B-PorHerramienta'!$A$2:$A$2848,C$8,'B-PorHerramienta'!$J$2:$J$2848,$AC110,'B-PorHerramienta'!$K$2:$K$2848,$AD110,'B-PorHerramienta'!$L$2:$L$2848,$AE110)*$AI$6,$AJ$6))</f>
        <v/>
      </c>
      <c r="D110" s="48" t="str">
        <f>IF(COUNTIFS('B-PorHerramienta'!$A$2:$A$2848,D$8,'B-PorHerramienta'!$J$2:$J$2848,$AC110,'B-PorHerramienta'!$K$2:$K$2848,$AD110,'B-PorHerramienta'!$L$2:$L$2848,$AE110,'B-PorHerramienta'!$F$2:$F$2848,"&lt;&gt;")=0,"",ROUND(SUMIFS(INDEX('B-PorHerramienta'!$F$2:$I$2848,0,$AH$6),'B-PorHerramienta'!$A$2:$A$2848,D$8,'B-PorHerramienta'!$J$2:$J$2848,$AC110,'B-PorHerramienta'!$K$2:$K$2848,$AD110,'B-PorHerramienta'!$L$2:$L$2848,$AE110)*$AI$6,$AJ$6))</f>
        <v/>
      </c>
      <c r="E110" s="48" t="str">
        <f>IF(COUNTIFS('B-PorHerramienta'!$A$2:$A$2848,E$8,'B-PorHerramienta'!$J$2:$J$2848,$AC110,'B-PorHerramienta'!$K$2:$K$2848,$AD110,'B-PorHerramienta'!$L$2:$L$2848,$AE110,'B-PorHerramienta'!$F$2:$F$2848,"&lt;&gt;")=0,"",ROUND(SUMIFS(INDEX('B-PorHerramienta'!$F$2:$I$2848,0,$AH$6),'B-PorHerramienta'!$A$2:$A$2848,E$8,'B-PorHerramienta'!$J$2:$J$2848,$AC110,'B-PorHerramienta'!$K$2:$K$2848,$AD110,'B-PorHerramienta'!$L$2:$L$2848,$AE110)*$AI$6,$AJ$6))</f>
        <v/>
      </c>
      <c r="F110" s="48" t="str">
        <f>IF(COUNTIFS('B-PorHerramienta'!$A$2:$A$2848,F$8,'B-PorHerramienta'!$J$2:$J$2848,$AC110,'B-PorHerramienta'!$K$2:$K$2848,$AD110,'B-PorHerramienta'!$L$2:$L$2848,$AE110,'B-PorHerramienta'!$F$2:$F$2848,"&lt;&gt;")=0,"",ROUND(SUMIFS(INDEX('B-PorHerramienta'!$F$2:$I$2848,0,$AH$6),'B-PorHerramienta'!$A$2:$A$2848,F$8,'B-PorHerramienta'!$J$2:$J$2848,$AC110,'B-PorHerramienta'!$K$2:$K$2848,$AD110,'B-PorHerramienta'!$L$2:$L$2848,$AE110)*$AI$6,$AJ$6))</f>
        <v/>
      </c>
      <c r="G110" s="48" t="str">
        <f>IF(COUNTIFS('B-PorHerramienta'!$A$2:$A$2848,G$8,'B-PorHerramienta'!$J$2:$J$2848,$AC110,'B-PorHerramienta'!$K$2:$K$2848,$AD110,'B-PorHerramienta'!$L$2:$L$2848,$AE110,'B-PorHerramienta'!$F$2:$F$2848,"&lt;&gt;")=0,"",ROUND(SUMIFS(INDEX('B-PorHerramienta'!$F$2:$I$2848,0,$AH$6),'B-PorHerramienta'!$A$2:$A$2848,G$8,'B-PorHerramienta'!$J$2:$J$2848,$AC110,'B-PorHerramienta'!$K$2:$K$2848,$AD110,'B-PorHerramienta'!$L$2:$L$2848,$AE110)*$AI$6,$AJ$6))</f>
        <v/>
      </c>
      <c r="H110" s="48" t="str">
        <f>IF(COUNTIFS('B-PorHerramienta'!$A$2:$A$2848,H$8,'B-PorHerramienta'!$J$2:$J$2848,$AC110,'B-PorHerramienta'!$K$2:$K$2848,$AD110,'B-PorHerramienta'!$L$2:$L$2848,$AE110,'B-PorHerramienta'!$F$2:$F$2848,"&lt;&gt;")=0,"",ROUND(SUMIFS(INDEX('B-PorHerramienta'!$F$2:$I$2848,0,$AH$6),'B-PorHerramienta'!$A$2:$A$2848,H$8,'B-PorHerramienta'!$J$2:$J$2848,$AC110,'B-PorHerramienta'!$K$2:$K$2848,$AD110,'B-PorHerramienta'!$L$2:$L$2848,$AE110)*$AI$6,$AJ$6))</f>
        <v/>
      </c>
      <c r="I110" s="48" t="str">
        <f>IF(COUNTIFS('B-PorHerramienta'!$A$2:$A$2848,I$8,'B-PorHerramienta'!$J$2:$J$2848,$AC110,'B-PorHerramienta'!$K$2:$K$2848,$AD110,'B-PorHerramienta'!$L$2:$L$2848,$AE110,'B-PorHerramienta'!$F$2:$F$2848,"&lt;&gt;")=0,"",ROUND(SUMIFS(INDEX('B-PorHerramienta'!$F$2:$I$2848,0,$AH$6),'B-PorHerramienta'!$A$2:$A$2848,I$8,'B-PorHerramienta'!$J$2:$J$2848,$AC110,'B-PorHerramienta'!$K$2:$K$2848,$AD110,'B-PorHerramienta'!$L$2:$L$2848,$AE110)*$AI$6,$AJ$6))</f>
        <v/>
      </c>
      <c r="J110" s="48" t="str">
        <f>IF(COUNTIFS('B-PorHerramienta'!$A$2:$A$2848,J$8,'B-PorHerramienta'!$J$2:$J$2848,$AC110,'B-PorHerramienta'!$K$2:$K$2848,$AD110,'B-PorHerramienta'!$L$2:$L$2848,$AE110,'B-PorHerramienta'!$F$2:$F$2848,"&lt;&gt;")=0,"",ROUND(SUMIFS(INDEX('B-PorHerramienta'!$F$2:$I$2848,0,$AH$6),'B-PorHerramienta'!$A$2:$A$2848,J$8,'B-PorHerramienta'!$J$2:$J$2848,$AC110,'B-PorHerramienta'!$K$2:$K$2848,$AD110,'B-PorHerramienta'!$L$2:$L$2848,$AE110)*$AI$6,$AJ$6))</f>
        <v/>
      </c>
      <c r="K110" s="48" t="str">
        <f>IF(COUNTIFS('B-PorHerramienta'!$A$2:$A$2848,K$8,'B-PorHerramienta'!$J$2:$J$2848,$AC110,'B-PorHerramienta'!$K$2:$K$2848,$AD110,'B-PorHerramienta'!$L$2:$L$2848,$AE110,'B-PorHerramienta'!$F$2:$F$2848,"&lt;&gt;")=0,"",ROUND(SUMIFS(INDEX('B-PorHerramienta'!$F$2:$I$2848,0,$AH$6),'B-PorHerramienta'!$A$2:$A$2848,K$8,'B-PorHerramienta'!$J$2:$J$2848,$AC110,'B-PorHerramienta'!$K$2:$K$2848,$AD110,'B-PorHerramienta'!$L$2:$L$2848,$AE110)*$AI$6,$AJ$6))</f>
        <v/>
      </c>
      <c r="L110" s="48" t="str">
        <f>IF(COUNTIFS('B-PorHerramienta'!$A$2:$A$2848,L$8,'B-PorHerramienta'!$J$2:$J$2848,$AC110,'B-PorHerramienta'!$K$2:$K$2848,$AD110,'B-PorHerramienta'!$L$2:$L$2848,$AE110,'B-PorHerramienta'!$F$2:$F$2848,"&lt;&gt;")=0,"",ROUND(SUMIFS(INDEX('B-PorHerramienta'!$F$2:$I$2848,0,$AH$6),'B-PorHerramienta'!$A$2:$A$2848,L$8,'B-PorHerramienta'!$J$2:$J$2848,$AC110,'B-PorHerramienta'!$K$2:$K$2848,$AD110,'B-PorHerramienta'!$L$2:$L$2848,$AE110)*$AI$6,$AJ$6))</f>
        <v/>
      </c>
      <c r="M110" s="48" t="str">
        <f>IF(COUNTIFS('B-PorHerramienta'!$A$2:$A$2848,M$8,'B-PorHerramienta'!$J$2:$J$2848,$AC110,'B-PorHerramienta'!$K$2:$K$2848,$AD110,'B-PorHerramienta'!$L$2:$L$2848,$AE110,'B-PorHerramienta'!$F$2:$F$2848,"&lt;&gt;")=0,"",ROUND(SUMIFS(INDEX('B-PorHerramienta'!$F$2:$I$2848,0,$AH$6),'B-PorHerramienta'!$A$2:$A$2848,M$8,'B-PorHerramienta'!$J$2:$J$2848,$AC110,'B-PorHerramienta'!$K$2:$K$2848,$AD110,'B-PorHerramienta'!$L$2:$L$2848,$AE110)*$AI$6,$AJ$6))</f>
        <v/>
      </c>
      <c r="N110" s="48" t="str">
        <f>IF(COUNTIFS('B-PorHerramienta'!$A$2:$A$2848,N$8,'B-PorHerramienta'!$J$2:$J$2848,$AC110,'B-PorHerramienta'!$K$2:$K$2848,$AD110,'B-PorHerramienta'!$L$2:$L$2848,$AE110,'B-PorHerramienta'!$F$2:$F$2848,"&lt;&gt;")=0,"",ROUND(SUMIFS(INDEX('B-PorHerramienta'!$F$2:$I$2848,0,$AH$6),'B-PorHerramienta'!$A$2:$A$2848,N$8,'B-PorHerramienta'!$J$2:$J$2848,$AC110,'B-PorHerramienta'!$K$2:$K$2848,$AD110,'B-PorHerramienta'!$L$2:$L$2848,$AE110)*$AI$6,$AJ$6))</f>
        <v/>
      </c>
      <c r="O110" s="48" t="str">
        <f>IF(COUNTIFS('B-PorHerramienta'!$A$2:$A$2848,O$8,'B-PorHerramienta'!$J$2:$J$2848,$AC110,'B-PorHerramienta'!$K$2:$K$2848,$AD110,'B-PorHerramienta'!$L$2:$L$2848,$AE110,'B-PorHerramienta'!$F$2:$F$2848,"&lt;&gt;")=0,"",ROUND(SUMIFS(INDEX('B-PorHerramienta'!$F$2:$I$2848,0,$AH$6),'B-PorHerramienta'!$A$2:$A$2848,O$8,'B-PorHerramienta'!$J$2:$J$2848,$AC110,'B-PorHerramienta'!$K$2:$K$2848,$AD110,'B-PorHerramienta'!$L$2:$L$2848,$AE110)*$AI$6,$AJ$6))</f>
        <v/>
      </c>
      <c r="P110" s="48" t="str">
        <f>IF(COUNTIFS('B-PorHerramienta'!$A$2:$A$2848,P$8,'B-PorHerramienta'!$J$2:$J$2848,$AC110,'B-PorHerramienta'!$K$2:$K$2848,$AD110,'B-PorHerramienta'!$L$2:$L$2848,$AE110,'B-PorHerramienta'!$F$2:$F$2848,"&lt;&gt;")=0,"",ROUND(SUMIFS(INDEX('B-PorHerramienta'!$F$2:$I$2848,0,$AH$6),'B-PorHerramienta'!$A$2:$A$2848,P$8,'B-PorHerramienta'!$J$2:$J$2848,$AC110,'B-PorHerramienta'!$K$2:$K$2848,$AD110,'B-PorHerramienta'!$L$2:$L$2848,$AE110)*$AI$6,$AJ$6))</f>
        <v/>
      </c>
      <c r="Q110" s="48" t="str">
        <f>IF(COUNTIFS('B-PorHerramienta'!$A$2:$A$2848,Q$8,'B-PorHerramienta'!$J$2:$J$2848,$AC110,'B-PorHerramienta'!$K$2:$K$2848,$AD110,'B-PorHerramienta'!$L$2:$L$2848,$AE110,'B-PorHerramienta'!$F$2:$F$2848,"&lt;&gt;")=0,"",ROUND(SUMIFS(INDEX('B-PorHerramienta'!$F$2:$I$2848,0,$AH$6),'B-PorHerramienta'!$A$2:$A$2848,Q$8,'B-PorHerramienta'!$J$2:$J$2848,$AC110,'B-PorHerramienta'!$K$2:$K$2848,$AD110,'B-PorHerramienta'!$L$2:$L$2848,$AE110)*$AI$6,$AJ$6))</f>
        <v/>
      </c>
      <c r="R110" s="48">
        <f>IF(COUNTIFS('B-PorHerramienta'!$A$2:$A$2848,R$8,'B-PorHerramienta'!$J$2:$J$2848,$AC110,'B-PorHerramienta'!$K$2:$K$2848,$AD110,'B-PorHerramienta'!$L$2:$L$2848,$AE110,'B-PorHerramienta'!$F$2:$F$2848,"&lt;&gt;")=0,"",ROUND(SUMIFS(INDEX('B-PorHerramienta'!$F$2:$I$2848,0,$AH$6),'B-PorHerramienta'!$A$2:$A$2848,R$8,'B-PorHerramienta'!$J$2:$J$2848,$AC110,'B-PorHerramienta'!$K$2:$K$2848,$AD110,'B-PorHerramienta'!$L$2:$L$2848,$AE110)*$AI$6,$AJ$6))</f>
        <v>7.0000000000000001E-3</v>
      </c>
      <c r="S110" s="48">
        <f>IF(COUNTIFS('B-PorHerramienta'!$A$2:$A$2848,S$8,'B-PorHerramienta'!$J$2:$J$2848,$AC110,'B-PorHerramienta'!$K$2:$K$2848,$AD110,'B-PorHerramienta'!$L$2:$L$2848,$AE110,'B-PorHerramienta'!$F$2:$F$2848,"&lt;&gt;")=0,"",ROUND(SUMIFS(INDEX('B-PorHerramienta'!$F$2:$I$2848,0,$AH$6),'B-PorHerramienta'!$A$2:$A$2848,S$8,'B-PorHerramienta'!$J$2:$J$2848,$AC110,'B-PorHerramienta'!$K$2:$K$2848,$AD110,'B-PorHerramienta'!$L$2:$L$2848,$AE110)*$AI$6,$AJ$6))</f>
        <v>6.3E-3</v>
      </c>
      <c r="T110" s="48">
        <f>IF(COUNTIFS('B-PorHerramienta'!$A$2:$A$2848,T$8,'B-PorHerramienta'!$J$2:$J$2848,$AC110,'B-PorHerramienta'!$K$2:$K$2848,$AD110,'B-PorHerramienta'!$L$2:$L$2848,$AE110,'B-PorHerramienta'!$F$2:$F$2848,"&lt;&gt;")=0,"",ROUND(SUMIFS(INDEX('B-PorHerramienta'!$F$2:$I$2848,0,$AH$6),'B-PorHerramienta'!$A$2:$A$2848,T$8,'B-PorHerramienta'!$J$2:$J$2848,$AC110,'B-PorHerramienta'!$K$2:$K$2848,$AD110,'B-PorHerramienta'!$L$2:$L$2848,$AE110)*$AI$6,$AJ$6))</f>
        <v>1.4E-3</v>
      </c>
      <c r="U110" s="48">
        <f>IF(COUNTIFS('B-PorHerramienta'!$A$2:$A$2848,U$8,'B-PorHerramienta'!$J$2:$J$2848,$AC110,'B-PorHerramienta'!$K$2:$K$2848,$AD110,'B-PorHerramienta'!$L$2:$L$2848,$AE110,'B-PorHerramienta'!$F$2:$F$2848,"&lt;&gt;")=0,"",ROUND(SUMIFS(INDEX('B-PorHerramienta'!$F$2:$I$2848,0,$AH$6),'B-PorHerramienta'!$A$2:$A$2848,U$8,'B-PorHerramienta'!$J$2:$J$2848,$AC110,'B-PorHerramienta'!$K$2:$K$2848,$AD110,'B-PorHerramienta'!$L$2:$L$2848,$AE110)*$AI$6,$AJ$6))</f>
        <v>2.0000000000000001E-4</v>
      </c>
      <c r="V110" s="48" t="str">
        <f>IF(COUNTIFS('B-PorHerramienta'!$A$2:$A$2848,V$8,'B-PorHerramienta'!$J$2:$J$2848,$AC110,'B-PorHerramienta'!$K$2:$K$2848,$AD110,'B-PorHerramienta'!$L$2:$L$2848,$AE110,'B-PorHerramienta'!$F$2:$F$2848,"&lt;&gt;")=0,"",ROUND(SUMIFS(INDEX('B-PorHerramienta'!$F$2:$I$2848,0,$AH$6),'B-PorHerramienta'!$A$2:$A$2848,V$8,'B-PorHerramienta'!$J$2:$J$2848,$AC110,'B-PorHerramienta'!$K$2:$K$2848,$AD110,'B-PorHerramienta'!$L$2:$L$2848,$AE110)*$AI$6,$AJ$6))</f>
        <v/>
      </c>
      <c r="W110" s="48" t="str">
        <f>IF(COUNTIFS('B-PorHerramienta'!$A$2:$A$2848,W$8,'B-PorHerramienta'!$J$2:$J$2848,$AC110,'B-PorHerramienta'!$K$2:$K$2848,$AD110,'B-PorHerramienta'!$L$2:$L$2848,$AE110,'B-PorHerramienta'!$F$2:$F$2848,"&lt;&gt;")=0,"",ROUND(SUMIFS(INDEX('B-PorHerramienta'!$F$2:$I$2848,0,$AH$6),'B-PorHerramienta'!$A$2:$A$2848,W$8,'B-PorHerramienta'!$J$2:$J$2848,$AC110,'B-PorHerramienta'!$K$2:$K$2848,$AD110,'B-PorHerramienta'!$L$2:$L$2848,$AE110)*$AI$6,$AJ$6))</f>
        <v/>
      </c>
      <c r="X110" s="48" t="str">
        <f>IF(COUNTIFS('B-PorHerramienta'!$A$2:$A$2848,X$8,'B-PorHerramienta'!$J$2:$J$2848,$AC110,'B-PorHerramienta'!$K$2:$K$2848,$AD110,'B-PorHerramienta'!$L$2:$L$2848,$AE110,'B-PorHerramienta'!$F$2:$F$2848,"&lt;&gt;")=0,"",ROUND(SUMIFS(INDEX('B-PorHerramienta'!$F$2:$I$2848,0,$AH$6),'B-PorHerramienta'!$A$2:$A$2848,X$8,'B-PorHerramienta'!$J$2:$J$2848,$AC110,'B-PorHerramienta'!$K$2:$K$2848,$AD110,'B-PorHerramienta'!$L$2:$L$2848,$AE110)*$AI$6,$AJ$6))</f>
        <v/>
      </c>
      <c r="Y110" s="48" t="str">
        <f>IF(COUNTIFS('B-PorHerramienta'!$A$2:$A$2848,Y$8,'B-PorHerramienta'!$J$2:$J$2848,$AC110,'B-PorHerramienta'!$K$2:$K$2848,$AD110,'B-PorHerramienta'!$L$2:$L$2848,$AE110,'B-PorHerramienta'!$F$2:$F$2848,"&lt;&gt;")=0,"",ROUND(SUMIFS(INDEX('B-PorHerramienta'!$F$2:$I$2848,0,$AH$6),'B-PorHerramienta'!$A$2:$A$2848,Y$8,'B-PorHerramienta'!$J$2:$J$2848,$AC110,'B-PorHerramienta'!$K$2:$K$2848,$AD110,'B-PorHerramienta'!$L$2:$L$2848,$AE110)*$AI$6,$AJ$6))</f>
        <v/>
      </c>
      <c r="Z110" s="48" t="str">
        <f>IF(COUNTIFS('B-PorHerramienta'!$A$2:$A$2848,Z$8,'B-PorHerramienta'!$J$2:$J$2848,$AC110,'B-PorHerramienta'!$K$2:$K$2848,$AD110,'B-PorHerramienta'!$L$2:$L$2848,$AE110,'B-PorHerramienta'!$F$2:$F$2848,"&lt;&gt;")=0,"",ROUND(SUMIFS(INDEX('B-PorHerramienta'!$F$2:$I$2848,0,$AH$6),'B-PorHerramienta'!$A$2:$A$2848,Z$8,'B-PorHerramienta'!$J$2:$J$2848,$AC110,'B-PorHerramienta'!$K$2:$K$2848,$AD110,'B-PorHerramienta'!$L$2:$L$2848,$AE110)*$AI$6,$AJ$6))</f>
        <v/>
      </c>
      <c r="AA110" s="6"/>
      <c r="AB110" s="35">
        <v>2</v>
      </c>
      <c r="AC110" s="35" t="s">
        <v>1114</v>
      </c>
      <c r="AD110" s="35" t="s">
        <v>1169</v>
      </c>
      <c r="AE110" s="35" t="s">
        <v>1174</v>
      </c>
      <c r="AF110" s="35"/>
      <c r="AG110" s="35"/>
      <c r="AH110" s="35"/>
      <c r="AI110" s="35"/>
      <c r="AJ110" s="35"/>
      <c r="AK110" s="35"/>
    </row>
    <row r="111" spans="1:37" ht="45" hidden="1" outlineLevel="2" collapsed="1" x14ac:dyDescent="0.25">
      <c r="A111" s="49" t="s">
        <v>2109</v>
      </c>
      <c r="B111" s="47" t="s">
        <v>230</v>
      </c>
      <c r="C111" s="48" t="str">
        <f>IF(COUNTIFS('B-PorHerramienta'!$A$2:$A$2848,C$8,'B-PorHerramienta'!$J$2:$J$2848,$AC111,'B-PorHerramienta'!$K$2:$K$2848,$AD111,'B-PorHerramienta'!$L$2:$L$2848,$AE111,'B-PorHerramienta'!$F$2:$F$2848,"&lt;&gt;")=0,"",ROUND(SUMIFS(INDEX('B-PorHerramienta'!$F$2:$I$2848,0,$AH$6),'B-PorHerramienta'!$A$2:$A$2848,C$8,'B-PorHerramienta'!$J$2:$J$2848,$AC111,'B-PorHerramienta'!$K$2:$K$2848,$AD111,'B-PorHerramienta'!$L$2:$L$2848,$AE111)*$AI$6,$AJ$6))</f>
        <v/>
      </c>
      <c r="D111" s="48" t="str">
        <f>IF(COUNTIFS('B-PorHerramienta'!$A$2:$A$2848,D$8,'B-PorHerramienta'!$J$2:$J$2848,$AC111,'B-PorHerramienta'!$K$2:$K$2848,$AD111,'B-PorHerramienta'!$L$2:$L$2848,$AE111,'B-PorHerramienta'!$F$2:$F$2848,"&lt;&gt;")=0,"",ROUND(SUMIFS(INDEX('B-PorHerramienta'!$F$2:$I$2848,0,$AH$6),'B-PorHerramienta'!$A$2:$A$2848,D$8,'B-PorHerramienta'!$J$2:$J$2848,$AC111,'B-PorHerramienta'!$K$2:$K$2848,$AD111,'B-PorHerramienta'!$L$2:$L$2848,$AE111)*$AI$6,$AJ$6))</f>
        <v/>
      </c>
      <c r="E111" s="48" t="str">
        <f>IF(COUNTIFS('B-PorHerramienta'!$A$2:$A$2848,E$8,'B-PorHerramienta'!$J$2:$J$2848,$AC111,'B-PorHerramienta'!$K$2:$K$2848,$AD111,'B-PorHerramienta'!$L$2:$L$2848,$AE111,'B-PorHerramienta'!$F$2:$F$2848,"&lt;&gt;")=0,"",ROUND(SUMIFS(INDEX('B-PorHerramienta'!$F$2:$I$2848,0,$AH$6),'B-PorHerramienta'!$A$2:$A$2848,E$8,'B-PorHerramienta'!$J$2:$J$2848,$AC111,'B-PorHerramienta'!$K$2:$K$2848,$AD111,'B-PorHerramienta'!$L$2:$L$2848,$AE111)*$AI$6,$AJ$6))</f>
        <v/>
      </c>
      <c r="F111" s="48" t="str">
        <f>IF(COUNTIFS('B-PorHerramienta'!$A$2:$A$2848,F$8,'B-PorHerramienta'!$J$2:$J$2848,$AC111,'B-PorHerramienta'!$K$2:$K$2848,$AD111,'B-PorHerramienta'!$L$2:$L$2848,$AE111,'B-PorHerramienta'!$F$2:$F$2848,"&lt;&gt;")=0,"",ROUND(SUMIFS(INDEX('B-PorHerramienta'!$F$2:$I$2848,0,$AH$6),'B-PorHerramienta'!$A$2:$A$2848,F$8,'B-PorHerramienta'!$J$2:$J$2848,$AC111,'B-PorHerramienta'!$K$2:$K$2848,$AD111,'B-PorHerramienta'!$L$2:$L$2848,$AE111)*$AI$6,$AJ$6))</f>
        <v/>
      </c>
      <c r="G111" s="48" t="str">
        <f>IF(COUNTIFS('B-PorHerramienta'!$A$2:$A$2848,G$8,'B-PorHerramienta'!$J$2:$J$2848,$AC111,'B-PorHerramienta'!$K$2:$K$2848,$AD111,'B-PorHerramienta'!$L$2:$L$2848,$AE111,'B-PorHerramienta'!$F$2:$F$2848,"&lt;&gt;")=0,"",ROUND(SUMIFS(INDEX('B-PorHerramienta'!$F$2:$I$2848,0,$AH$6),'B-PorHerramienta'!$A$2:$A$2848,G$8,'B-PorHerramienta'!$J$2:$J$2848,$AC111,'B-PorHerramienta'!$K$2:$K$2848,$AD111,'B-PorHerramienta'!$L$2:$L$2848,$AE111)*$AI$6,$AJ$6))</f>
        <v/>
      </c>
      <c r="H111" s="48" t="str">
        <f>IF(COUNTIFS('B-PorHerramienta'!$A$2:$A$2848,H$8,'B-PorHerramienta'!$J$2:$J$2848,$AC111,'B-PorHerramienta'!$K$2:$K$2848,$AD111,'B-PorHerramienta'!$L$2:$L$2848,$AE111,'B-PorHerramienta'!$F$2:$F$2848,"&lt;&gt;")=0,"",ROUND(SUMIFS(INDEX('B-PorHerramienta'!$F$2:$I$2848,0,$AH$6),'B-PorHerramienta'!$A$2:$A$2848,H$8,'B-PorHerramienta'!$J$2:$J$2848,$AC111,'B-PorHerramienta'!$K$2:$K$2848,$AD111,'B-PorHerramienta'!$L$2:$L$2848,$AE111)*$AI$6,$AJ$6))</f>
        <v/>
      </c>
      <c r="I111" s="48" t="str">
        <f>IF(COUNTIFS('B-PorHerramienta'!$A$2:$A$2848,I$8,'B-PorHerramienta'!$J$2:$J$2848,$AC111,'B-PorHerramienta'!$K$2:$K$2848,$AD111,'B-PorHerramienta'!$L$2:$L$2848,$AE111,'B-PorHerramienta'!$F$2:$F$2848,"&lt;&gt;")=0,"",ROUND(SUMIFS(INDEX('B-PorHerramienta'!$F$2:$I$2848,0,$AH$6),'B-PorHerramienta'!$A$2:$A$2848,I$8,'B-PorHerramienta'!$J$2:$J$2848,$AC111,'B-PorHerramienta'!$K$2:$K$2848,$AD111,'B-PorHerramienta'!$L$2:$L$2848,$AE111)*$AI$6,$AJ$6))</f>
        <v/>
      </c>
      <c r="J111" s="48" t="str">
        <f>IF(COUNTIFS('B-PorHerramienta'!$A$2:$A$2848,J$8,'B-PorHerramienta'!$J$2:$J$2848,$AC111,'B-PorHerramienta'!$K$2:$K$2848,$AD111,'B-PorHerramienta'!$L$2:$L$2848,$AE111,'B-PorHerramienta'!$F$2:$F$2848,"&lt;&gt;")=0,"",ROUND(SUMIFS(INDEX('B-PorHerramienta'!$F$2:$I$2848,0,$AH$6),'B-PorHerramienta'!$A$2:$A$2848,J$8,'B-PorHerramienta'!$J$2:$J$2848,$AC111,'B-PorHerramienta'!$K$2:$K$2848,$AD111,'B-PorHerramienta'!$L$2:$L$2848,$AE111)*$AI$6,$AJ$6))</f>
        <v/>
      </c>
      <c r="K111" s="48" t="str">
        <f>IF(COUNTIFS('B-PorHerramienta'!$A$2:$A$2848,K$8,'B-PorHerramienta'!$J$2:$J$2848,$AC111,'B-PorHerramienta'!$K$2:$K$2848,$AD111,'B-PorHerramienta'!$L$2:$L$2848,$AE111,'B-PorHerramienta'!$F$2:$F$2848,"&lt;&gt;")=0,"",ROUND(SUMIFS(INDEX('B-PorHerramienta'!$F$2:$I$2848,0,$AH$6),'B-PorHerramienta'!$A$2:$A$2848,K$8,'B-PorHerramienta'!$J$2:$J$2848,$AC111,'B-PorHerramienta'!$K$2:$K$2848,$AD111,'B-PorHerramienta'!$L$2:$L$2848,$AE111)*$AI$6,$AJ$6))</f>
        <v/>
      </c>
      <c r="L111" s="48" t="str">
        <f>IF(COUNTIFS('B-PorHerramienta'!$A$2:$A$2848,L$8,'B-PorHerramienta'!$J$2:$J$2848,$AC111,'B-PorHerramienta'!$K$2:$K$2848,$AD111,'B-PorHerramienta'!$L$2:$L$2848,$AE111,'B-PorHerramienta'!$F$2:$F$2848,"&lt;&gt;")=0,"",ROUND(SUMIFS(INDEX('B-PorHerramienta'!$F$2:$I$2848,0,$AH$6),'B-PorHerramienta'!$A$2:$A$2848,L$8,'B-PorHerramienta'!$J$2:$J$2848,$AC111,'B-PorHerramienta'!$K$2:$K$2848,$AD111,'B-PorHerramienta'!$L$2:$L$2848,$AE111)*$AI$6,$AJ$6))</f>
        <v/>
      </c>
      <c r="M111" s="48" t="str">
        <f>IF(COUNTIFS('B-PorHerramienta'!$A$2:$A$2848,M$8,'B-PorHerramienta'!$J$2:$J$2848,$AC111,'B-PorHerramienta'!$K$2:$K$2848,$AD111,'B-PorHerramienta'!$L$2:$L$2848,$AE111,'B-PorHerramienta'!$F$2:$F$2848,"&lt;&gt;")=0,"",ROUND(SUMIFS(INDEX('B-PorHerramienta'!$F$2:$I$2848,0,$AH$6),'B-PorHerramienta'!$A$2:$A$2848,M$8,'B-PorHerramienta'!$J$2:$J$2848,$AC111,'B-PorHerramienta'!$K$2:$K$2848,$AD111,'B-PorHerramienta'!$L$2:$L$2848,$AE111)*$AI$6,$AJ$6))</f>
        <v/>
      </c>
      <c r="N111" s="48" t="str">
        <f>IF(COUNTIFS('B-PorHerramienta'!$A$2:$A$2848,N$8,'B-PorHerramienta'!$J$2:$J$2848,$AC111,'B-PorHerramienta'!$K$2:$K$2848,$AD111,'B-PorHerramienta'!$L$2:$L$2848,$AE111,'B-PorHerramienta'!$F$2:$F$2848,"&lt;&gt;")=0,"",ROUND(SUMIFS(INDEX('B-PorHerramienta'!$F$2:$I$2848,0,$AH$6),'B-PorHerramienta'!$A$2:$A$2848,N$8,'B-PorHerramienta'!$J$2:$J$2848,$AC111,'B-PorHerramienta'!$K$2:$K$2848,$AD111,'B-PorHerramienta'!$L$2:$L$2848,$AE111)*$AI$6,$AJ$6))</f>
        <v/>
      </c>
      <c r="O111" s="48" t="str">
        <f>IF(COUNTIFS('B-PorHerramienta'!$A$2:$A$2848,O$8,'B-PorHerramienta'!$J$2:$J$2848,$AC111,'B-PorHerramienta'!$K$2:$K$2848,$AD111,'B-PorHerramienta'!$L$2:$L$2848,$AE111,'B-PorHerramienta'!$F$2:$F$2848,"&lt;&gt;")=0,"",ROUND(SUMIFS(INDEX('B-PorHerramienta'!$F$2:$I$2848,0,$AH$6),'B-PorHerramienta'!$A$2:$A$2848,O$8,'B-PorHerramienta'!$J$2:$J$2848,$AC111,'B-PorHerramienta'!$K$2:$K$2848,$AD111,'B-PorHerramienta'!$L$2:$L$2848,$AE111)*$AI$6,$AJ$6))</f>
        <v/>
      </c>
      <c r="P111" s="48" t="str">
        <f>IF(COUNTIFS('B-PorHerramienta'!$A$2:$A$2848,P$8,'B-PorHerramienta'!$J$2:$J$2848,$AC111,'B-PorHerramienta'!$K$2:$K$2848,$AD111,'B-PorHerramienta'!$L$2:$L$2848,$AE111,'B-PorHerramienta'!$F$2:$F$2848,"&lt;&gt;")=0,"",ROUND(SUMIFS(INDEX('B-PorHerramienta'!$F$2:$I$2848,0,$AH$6),'B-PorHerramienta'!$A$2:$A$2848,P$8,'B-PorHerramienta'!$J$2:$J$2848,$AC111,'B-PorHerramienta'!$K$2:$K$2848,$AD111,'B-PorHerramienta'!$L$2:$L$2848,$AE111)*$AI$6,$AJ$6))</f>
        <v/>
      </c>
      <c r="Q111" s="48" t="str">
        <f>IF(COUNTIFS('B-PorHerramienta'!$A$2:$A$2848,Q$8,'B-PorHerramienta'!$J$2:$J$2848,$AC111,'B-PorHerramienta'!$K$2:$K$2848,$AD111,'B-PorHerramienta'!$L$2:$L$2848,$AE111,'B-PorHerramienta'!$F$2:$F$2848,"&lt;&gt;")=0,"",ROUND(SUMIFS(INDEX('B-PorHerramienta'!$F$2:$I$2848,0,$AH$6),'B-PorHerramienta'!$A$2:$A$2848,Q$8,'B-PorHerramienta'!$J$2:$J$2848,$AC111,'B-PorHerramienta'!$K$2:$K$2848,$AD111,'B-PorHerramienta'!$L$2:$L$2848,$AE111)*$AI$6,$AJ$6))</f>
        <v/>
      </c>
      <c r="R111" s="48">
        <f>IF(COUNTIFS('B-PorHerramienta'!$A$2:$A$2848,R$8,'B-PorHerramienta'!$J$2:$J$2848,$AC111,'B-PorHerramienta'!$K$2:$K$2848,$AD111,'B-PorHerramienta'!$L$2:$L$2848,$AE111,'B-PorHerramienta'!$F$2:$F$2848,"&lt;&gt;")=0,"",ROUND(SUMIFS(INDEX('B-PorHerramienta'!$F$2:$I$2848,0,$AH$6),'B-PorHerramienta'!$A$2:$A$2848,R$8,'B-PorHerramienta'!$J$2:$J$2848,$AC111,'B-PorHerramienta'!$K$2:$K$2848,$AD111,'B-PorHerramienta'!$L$2:$L$2848,$AE111)*$AI$6,$AJ$6))</f>
        <v>1.8E-3</v>
      </c>
      <c r="S111" s="48">
        <f>IF(COUNTIFS('B-PorHerramienta'!$A$2:$A$2848,S$8,'B-PorHerramienta'!$J$2:$J$2848,$AC111,'B-PorHerramienta'!$K$2:$K$2848,$AD111,'B-PorHerramienta'!$L$2:$L$2848,$AE111,'B-PorHerramienta'!$F$2:$F$2848,"&lt;&gt;")=0,"",ROUND(SUMIFS(INDEX('B-PorHerramienta'!$F$2:$I$2848,0,$AH$6),'B-PorHerramienta'!$A$2:$A$2848,S$8,'B-PorHerramienta'!$J$2:$J$2848,$AC111,'B-PorHerramienta'!$K$2:$K$2848,$AD111,'B-PorHerramienta'!$L$2:$L$2848,$AE111)*$AI$6,$AJ$6))</f>
        <v>1.6999999999999999E-3</v>
      </c>
      <c r="T111" s="48">
        <f>IF(COUNTIFS('B-PorHerramienta'!$A$2:$A$2848,T$8,'B-PorHerramienta'!$J$2:$J$2848,$AC111,'B-PorHerramienta'!$K$2:$K$2848,$AD111,'B-PorHerramienta'!$L$2:$L$2848,$AE111,'B-PorHerramienta'!$F$2:$F$2848,"&lt;&gt;")=0,"",ROUND(SUMIFS(INDEX('B-PorHerramienta'!$F$2:$I$2848,0,$AH$6),'B-PorHerramienta'!$A$2:$A$2848,T$8,'B-PorHerramienta'!$J$2:$J$2848,$AC111,'B-PorHerramienta'!$K$2:$K$2848,$AD111,'B-PorHerramienta'!$L$2:$L$2848,$AE111)*$AI$6,$AJ$6))</f>
        <v>1.6000000000000001E-3</v>
      </c>
      <c r="U111" s="48">
        <f>IF(COUNTIFS('B-PorHerramienta'!$A$2:$A$2848,U$8,'B-PorHerramienta'!$J$2:$J$2848,$AC111,'B-PorHerramienta'!$K$2:$K$2848,$AD111,'B-PorHerramienta'!$L$2:$L$2848,$AE111,'B-PorHerramienta'!$F$2:$F$2848,"&lt;&gt;")=0,"",ROUND(SUMIFS(INDEX('B-PorHerramienta'!$F$2:$I$2848,0,$AH$6),'B-PorHerramienta'!$A$2:$A$2848,U$8,'B-PorHerramienta'!$J$2:$J$2848,$AC111,'B-PorHerramienta'!$K$2:$K$2848,$AD111,'B-PorHerramienta'!$L$2:$L$2848,$AE111)*$AI$6,$AJ$6))</f>
        <v>1.6999999999999999E-3</v>
      </c>
      <c r="V111" s="48">
        <f>IF(COUNTIFS('B-PorHerramienta'!$A$2:$A$2848,V$8,'B-PorHerramienta'!$J$2:$J$2848,$AC111,'B-PorHerramienta'!$K$2:$K$2848,$AD111,'B-PorHerramienta'!$L$2:$L$2848,$AE111,'B-PorHerramienta'!$F$2:$F$2848,"&lt;&gt;")=0,"",ROUND(SUMIFS(INDEX('B-PorHerramienta'!$F$2:$I$2848,0,$AH$6),'B-PorHerramienta'!$A$2:$A$2848,V$8,'B-PorHerramienta'!$J$2:$J$2848,$AC111,'B-PorHerramienta'!$K$2:$K$2848,$AD111,'B-PorHerramienta'!$L$2:$L$2848,$AE111)*$AI$6,$AJ$6))</f>
        <v>1.5E-3</v>
      </c>
      <c r="W111" s="48">
        <f>IF(COUNTIFS('B-PorHerramienta'!$A$2:$A$2848,W$8,'B-PorHerramienta'!$J$2:$J$2848,$AC111,'B-PorHerramienta'!$K$2:$K$2848,$AD111,'B-PorHerramienta'!$L$2:$L$2848,$AE111,'B-PorHerramienta'!$F$2:$F$2848,"&lt;&gt;")=0,"",ROUND(SUMIFS(INDEX('B-PorHerramienta'!$F$2:$I$2848,0,$AH$6),'B-PorHerramienta'!$A$2:$A$2848,W$8,'B-PorHerramienta'!$J$2:$J$2848,$AC111,'B-PorHerramienta'!$K$2:$K$2848,$AD111,'B-PorHerramienta'!$L$2:$L$2848,$AE111)*$AI$6,$AJ$6))</f>
        <v>1.4E-3</v>
      </c>
      <c r="X111" s="48">
        <f>IF(COUNTIFS('B-PorHerramienta'!$A$2:$A$2848,X$8,'B-PorHerramienta'!$J$2:$J$2848,$AC111,'B-PorHerramienta'!$K$2:$K$2848,$AD111,'B-PorHerramienta'!$L$2:$L$2848,$AE111,'B-PorHerramienta'!$F$2:$F$2848,"&lt;&gt;")=0,"",ROUND(SUMIFS(INDEX('B-PorHerramienta'!$F$2:$I$2848,0,$AH$6),'B-PorHerramienta'!$A$2:$A$2848,X$8,'B-PorHerramienta'!$J$2:$J$2848,$AC111,'B-PorHerramienta'!$K$2:$K$2848,$AD111,'B-PorHerramienta'!$L$2:$L$2848,$AE111)*$AI$6,$AJ$6))</f>
        <v>1.1999999999999999E-3</v>
      </c>
      <c r="Y111" s="48" t="str">
        <f>IF(COUNTIFS('B-PorHerramienta'!$A$2:$A$2848,Y$8,'B-PorHerramienta'!$J$2:$J$2848,$AC111,'B-PorHerramienta'!$K$2:$K$2848,$AD111,'B-PorHerramienta'!$L$2:$L$2848,$AE111,'B-PorHerramienta'!$F$2:$F$2848,"&lt;&gt;")=0,"",ROUND(SUMIFS(INDEX('B-PorHerramienta'!$F$2:$I$2848,0,$AH$6),'B-PorHerramienta'!$A$2:$A$2848,Y$8,'B-PorHerramienta'!$J$2:$J$2848,$AC111,'B-PorHerramienta'!$K$2:$K$2848,$AD111,'B-PorHerramienta'!$L$2:$L$2848,$AE111)*$AI$6,$AJ$6))</f>
        <v/>
      </c>
      <c r="Z111" s="48">
        <f>IF(COUNTIFS('B-PorHerramienta'!$A$2:$A$2848,Z$8,'B-PorHerramienta'!$J$2:$J$2848,$AC111,'B-PorHerramienta'!$K$2:$K$2848,$AD111,'B-PorHerramienta'!$L$2:$L$2848,$AE111,'B-PorHerramienta'!$F$2:$F$2848,"&lt;&gt;")=0,"",ROUND(SUMIFS(INDEX('B-PorHerramienta'!$F$2:$I$2848,0,$AH$6),'B-PorHerramienta'!$A$2:$A$2848,Z$8,'B-PorHerramienta'!$J$2:$J$2848,$AC111,'B-PorHerramienta'!$K$2:$K$2848,$AD111,'B-PorHerramienta'!$L$2:$L$2848,$AE111)*$AI$6,$AJ$6))</f>
        <v>6.9999999999999999E-4</v>
      </c>
      <c r="AA111" s="6"/>
      <c r="AB111" s="35">
        <v>2</v>
      </c>
      <c r="AC111" s="35" t="s">
        <v>1114</v>
      </c>
      <c r="AD111" s="35" t="s">
        <v>1169</v>
      </c>
      <c r="AE111" s="35" t="s">
        <v>1175</v>
      </c>
      <c r="AF111" s="35"/>
      <c r="AG111" s="35"/>
      <c r="AH111" s="35"/>
      <c r="AI111" s="35"/>
      <c r="AJ111" s="35"/>
      <c r="AK111" s="35"/>
    </row>
    <row r="112" spans="1:37" ht="60" hidden="1" outlineLevel="2" collapsed="1" x14ac:dyDescent="0.25">
      <c r="A112" s="49" t="s">
        <v>2108</v>
      </c>
      <c r="B112" s="47" t="s">
        <v>232</v>
      </c>
      <c r="C112" s="48" t="str">
        <f>IF(COUNTIFS('B-PorHerramienta'!$A$2:$A$2848,C$8,'B-PorHerramienta'!$J$2:$J$2848,$AC112,'B-PorHerramienta'!$K$2:$K$2848,$AD112,'B-PorHerramienta'!$L$2:$L$2848,$AE112,'B-PorHerramienta'!$F$2:$F$2848,"&lt;&gt;")=0,"",ROUND(SUMIFS(INDEX('B-PorHerramienta'!$F$2:$I$2848,0,$AH$6),'B-PorHerramienta'!$A$2:$A$2848,C$8,'B-PorHerramienta'!$J$2:$J$2848,$AC112,'B-PorHerramienta'!$K$2:$K$2848,$AD112,'B-PorHerramienta'!$L$2:$L$2848,$AE112)*$AI$6,$AJ$6))</f>
        <v/>
      </c>
      <c r="D112" s="48" t="str">
        <f>IF(COUNTIFS('B-PorHerramienta'!$A$2:$A$2848,D$8,'B-PorHerramienta'!$J$2:$J$2848,$AC112,'B-PorHerramienta'!$K$2:$K$2848,$AD112,'B-PorHerramienta'!$L$2:$L$2848,$AE112,'B-PorHerramienta'!$F$2:$F$2848,"&lt;&gt;")=0,"",ROUND(SUMIFS(INDEX('B-PorHerramienta'!$F$2:$I$2848,0,$AH$6),'B-PorHerramienta'!$A$2:$A$2848,D$8,'B-PorHerramienta'!$J$2:$J$2848,$AC112,'B-PorHerramienta'!$K$2:$K$2848,$AD112,'B-PorHerramienta'!$L$2:$L$2848,$AE112)*$AI$6,$AJ$6))</f>
        <v/>
      </c>
      <c r="E112" s="48" t="str">
        <f>IF(COUNTIFS('B-PorHerramienta'!$A$2:$A$2848,E$8,'B-PorHerramienta'!$J$2:$J$2848,$AC112,'B-PorHerramienta'!$K$2:$K$2848,$AD112,'B-PorHerramienta'!$L$2:$L$2848,$AE112,'B-PorHerramienta'!$F$2:$F$2848,"&lt;&gt;")=0,"",ROUND(SUMIFS(INDEX('B-PorHerramienta'!$F$2:$I$2848,0,$AH$6),'B-PorHerramienta'!$A$2:$A$2848,E$8,'B-PorHerramienta'!$J$2:$J$2848,$AC112,'B-PorHerramienta'!$K$2:$K$2848,$AD112,'B-PorHerramienta'!$L$2:$L$2848,$AE112)*$AI$6,$AJ$6))</f>
        <v/>
      </c>
      <c r="F112" s="48" t="str">
        <f>IF(COUNTIFS('B-PorHerramienta'!$A$2:$A$2848,F$8,'B-PorHerramienta'!$J$2:$J$2848,$AC112,'B-PorHerramienta'!$K$2:$K$2848,$AD112,'B-PorHerramienta'!$L$2:$L$2848,$AE112,'B-PorHerramienta'!$F$2:$F$2848,"&lt;&gt;")=0,"",ROUND(SUMIFS(INDEX('B-PorHerramienta'!$F$2:$I$2848,0,$AH$6),'B-PorHerramienta'!$A$2:$A$2848,F$8,'B-PorHerramienta'!$J$2:$J$2848,$AC112,'B-PorHerramienta'!$K$2:$K$2848,$AD112,'B-PorHerramienta'!$L$2:$L$2848,$AE112)*$AI$6,$AJ$6))</f>
        <v/>
      </c>
      <c r="G112" s="48" t="str">
        <f>IF(COUNTIFS('B-PorHerramienta'!$A$2:$A$2848,G$8,'B-PorHerramienta'!$J$2:$J$2848,$AC112,'B-PorHerramienta'!$K$2:$K$2848,$AD112,'B-PorHerramienta'!$L$2:$L$2848,$AE112,'B-PorHerramienta'!$F$2:$F$2848,"&lt;&gt;")=0,"",ROUND(SUMIFS(INDEX('B-PorHerramienta'!$F$2:$I$2848,0,$AH$6),'B-PorHerramienta'!$A$2:$A$2848,G$8,'B-PorHerramienta'!$J$2:$J$2848,$AC112,'B-PorHerramienta'!$K$2:$K$2848,$AD112,'B-PorHerramienta'!$L$2:$L$2848,$AE112)*$AI$6,$AJ$6))</f>
        <v/>
      </c>
      <c r="H112" s="48" t="str">
        <f>IF(COUNTIFS('B-PorHerramienta'!$A$2:$A$2848,H$8,'B-PorHerramienta'!$J$2:$J$2848,$AC112,'B-PorHerramienta'!$K$2:$K$2848,$AD112,'B-PorHerramienta'!$L$2:$L$2848,$AE112,'B-PorHerramienta'!$F$2:$F$2848,"&lt;&gt;")=0,"",ROUND(SUMIFS(INDEX('B-PorHerramienta'!$F$2:$I$2848,0,$AH$6),'B-PorHerramienta'!$A$2:$A$2848,H$8,'B-PorHerramienta'!$J$2:$J$2848,$AC112,'B-PorHerramienta'!$K$2:$K$2848,$AD112,'B-PorHerramienta'!$L$2:$L$2848,$AE112)*$AI$6,$AJ$6))</f>
        <v/>
      </c>
      <c r="I112" s="48" t="str">
        <f>IF(COUNTIFS('B-PorHerramienta'!$A$2:$A$2848,I$8,'B-PorHerramienta'!$J$2:$J$2848,$AC112,'B-PorHerramienta'!$K$2:$K$2848,$AD112,'B-PorHerramienta'!$L$2:$L$2848,$AE112,'B-PorHerramienta'!$F$2:$F$2848,"&lt;&gt;")=0,"",ROUND(SUMIFS(INDEX('B-PorHerramienta'!$F$2:$I$2848,0,$AH$6),'B-PorHerramienta'!$A$2:$A$2848,I$8,'B-PorHerramienta'!$J$2:$J$2848,$AC112,'B-PorHerramienta'!$K$2:$K$2848,$AD112,'B-PorHerramienta'!$L$2:$L$2848,$AE112)*$AI$6,$AJ$6))</f>
        <v/>
      </c>
      <c r="J112" s="48" t="str">
        <f>IF(COUNTIFS('B-PorHerramienta'!$A$2:$A$2848,J$8,'B-PorHerramienta'!$J$2:$J$2848,$AC112,'B-PorHerramienta'!$K$2:$K$2848,$AD112,'B-PorHerramienta'!$L$2:$L$2848,$AE112,'B-PorHerramienta'!$F$2:$F$2848,"&lt;&gt;")=0,"",ROUND(SUMIFS(INDEX('B-PorHerramienta'!$F$2:$I$2848,0,$AH$6),'B-PorHerramienta'!$A$2:$A$2848,J$8,'B-PorHerramienta'!$J$2:$J$2848,$AC112,'B-PorHerramienta'!$K$2:$K$2848,$AD112,'B-PorHerramienta'!$L$2:$L$2848,$AE112)*$AI$6,$AJ$6))</f>
        <v/>
      </c>
      <c r="K112" s="48" t="str">
        <f>IF(COUNTIFS('B-PorHerramienta'!$A$2:$A$2848,K$8,'B-PorHerramienta'!$J$2:$J$2848,$AC112,'B-PorHerramienta'!$K$2:$K$2848,$AD112,'B-PorHerramienta'!$L$2:$L$2848,$AE112,'B-PorHerramienta'!$F$2:$F$2848,"&lt;&gt;")=0,"",ROUND(SUMIFS(INDEX('B-PorHerramienta'!$F$2:$I$2848,0,$AH$6),'B-PorHerramienta'!$A$2:$A$2848,K$8,'B-PorHerramienta'!$J$2:$J$2848,$AC112,'B-PorHerramienta'!$K$2:$K$2848,$AD112,'B-PorHerramienta'!$L$2:$L$2848,$AE112)*$AI$6,$AJ$6))</f>
        <v/>
      </c>
      <c r="L112" s="48" t="str">
        <f>IF(COUNTIFS('B-PorHerramienta'!$A$2:$A$2848,L$8,'B-PorHerramienta'!$J$2:$J$2848,$AC112,'B-PorHerramienta'!$K$2:$K$2848,$AD112,'B-PorHerramienta'!$L$2:$L$2848,$AE112,'B-PorHerramienta'!$F$2:$F$2848,"&lt;&gt;")=0,"",ROUND(SUMIFS(INDEX('B-PorHerramienta'!$F$2:$I$2848,0,$AH$6),'B-PorHerramienta'!$A$2:$A$2848,L$8,'B-PorHerramienta'!$J$2:$J$2848,$AC112,'B-PorHerramienta'!$K$2:$K$2848,$AD112,'B-PorHerramienta'!$L$2:$L$2848,$AE112)*$AI$6,$AJ$6))</f>
        <v/>
      </c>
      <c r="M112" s="48" t="str">
        <f>IF(COUNTIFS('B-PorHerramienta'!$A$2:$A$2848,M$8,'B-PorHerramienta'!$J$2:$J$2848,$AC112,'B-PorHerramienta'!$K$2:$K$2848,$AD112,'B-PorHerramienta'!$L$2:$L$2848,$AE112,'B-PorHerramienta'!$F$2:$F$2848,"&lt;&gt;")=0,"",ROUND(SUMIFS(INDEX('B-PorHerramienta'!$F$2:$I$2848,0,$AH$6),'B-PorHerramienta'!$A$2:$A$2848,M$8,'B-PorHerramienta'!$J$2:$J$2848,$AC112,'B-PorHerramienta'!$K$2:$K$2848,$AD112,'B-PorHerramienta'!$L$2:$L$2848,$AE112)*$AI$6,$AJ$6))</f>
        <v/>
      </c>
      <c r="N112" s="48" t="str">
        <f>IF(COUNTIFS('B-PorHerramienta'!$A$2:$A$2848,N$8,'B-PorHerramienta'!$J$2:$J$2848,$AC112,'B-PorHerramienta'!$K$2:$K$2848,$AD112,'B-PorHerramienta'!$L$2:$L$2848,$AE112,'B-PorHerramienta'!$F$2:$F$2848,"&lt;&gt;")=0,"",ROUND(SUMIFS(INDEX('B-PorHerramienta'!$F$2:$I$2848,0,$AH$6),'B-PorHerramienta'!$A$2:$A$2848,N$8,'B-PorHerramienta'!$J$2:$J$2848,$AC112,'B-PorHerramienta'!$K$2:$K$2848,$AD112,'B-PorHerramienta'!$L$2:$L$2848,$AE112)*$AI$6,$AJ$6))</f>
        <v/>
      </c>
      <c r="O112" s="48" t="str">
        <f>IF(COUNTIFS('B-PorHerramienta'!$A$2:$A$2848,O$8,'B-PorHerramienta'!$J$2:$J$2848,$AC112,'B-PorHerramienta'!$K$2:$K$2848,$AD112,'B-PorHerramienta'!$L$2:$L$2848,$AE112,'B-PorHerramienta'!$F$2:$F$2848,"&lt;&gt;")=0,"",ROUND(SUMIFS(INDEX('B-PorHerramienta'!$F$2:$I$2848,0,$AH$6),'B-PorHerramienta'!$A$2:$A$2848,O$8,'B-PorHerramienta'!$J$2:$J$2848,$AC112,'B-PorHerramienta'!$K$2:$K$2848,$AD112,'B-PorHerramienta'!$L$2:$L$2848,$AE112)*$AI$6,$AJ$6))</f>
        <v/>
      </c>
      <c r="P112" s="48" t="str">
        <f>IF(COUNTIFS('B-PorHerramienta'!$A$2:$A$2848,P$8,'B-PorHerramienta'!$J$2:$J$2848,$AC112,'B-PorHerramienta'!$K$2:$K$2848,$AD112,'B-PorHerramienta'!$L$2:$L$2848,$AE112,'B-PorHerramienta'!$F$2:$F$2848,"&lt;&gt;")=0,"",ROUND(SUMIFS(INDEX('B-PorHerramienta'!$F$2:$I$2848,0,$AH$6),'B-PorHerramienta'!$A$2:$A$2848,P$8,'B-PorHerramienta'!$J$2:$J$2848,$AC112,'B-PorHerramienta'!$K$2:$K$2848,$AD112,'B-PorHerramienta'!$L$2:$L$2848,$AE112)*$AI$6,$AJ$6))</f>
        <v/>
      </c>
      <c r="Q112" s="48" t="str">
        <f>IF(COUNTIFS('B-PorHerramienta'!$A$2:$A$2848,Q$8,'B-PorHerramienta'!$J$2:$J$2848,$AC112,'B-PorHerramienta'!$K$2:$K$2848,$AD112,'B-PorHerramienta'!$L$2:$L$2848,$AE112,'B-PorHerramienta'!$F$2:$F$2848,"&lt;&gt;")=0,"",ROUND(SUMIFS(INDEX('B-PorHerramienta'!$F$2:$I$2848,0,$AH$6),'B-PorHerramienta'!$A$2:$A$2848,Q$8,'B-PorHerramienta'!$J$2:$J$2848,$AC112,'B-PorHerramienta'!$K$2:$K$2848,$AD112,'B-PorHerramienta'!$L$2:$L$2848,$AE112)*$AI$6,$AJ$6))</f>
        <v/>
      </c>
      <c r="R112" s="48">
        <f>IF(COUNTIFS('B-PorHerramienta'!$A$2:$A$2848,R$8,'B-PorHerramienta'!$J$2:$J$2848,$AC112,'B-PorHerramienta'!$K$2:$K$2848,$AD112,'B-PorHerramienta'!$L$2:$L$2848,$AE112,'B-PorHerramienta'!$F$2:$F$2848,"&lt;&gt;")=0,"",ROUND(SUMIFS(INDEX('B-PorHerramienta'!$F$2:$I$2848,0,$AH$6),'B-PorHerramienta'!$A$2:$A$2848,R$8,'B-PorHerramienta'!$J$2:$J$2848,$AC112,'B-PorHerramienta'!$K$2:$K$2848,$AD112,'B-PorHerramienta'!$L$2:$L$2848,$AE112)*$AI$6,$AJ$6))</f>
        <v>6.9999999999999999E-4</v>
      </c>
      <c r="S112" s="48">
        <f>IF(COUNTIFS('B-PorHerramienta'!$A$2:$A$2848,S$8,'B-PorHerramienta'!$J$2:$J$2848,$AC112,'B-PorHerramienta'!$K$2:$K$2848,$AD112,'B-PorHerramienta'!$L$2:$L$2848,$AE112,'B-PorHerramienta'!$F$2:$F$2848,"&lt;&gt;")=0,"",ROUND(SUMIFS(INDEX('B-PorHerramienta'!$F$2:$I$2848,0,$AH$6),'B-PorHerramienta'!$A$2:$A$2848,S$8,'B-PorHerramienta'!$J$2:$J$2848,$AC112,'B-PorHerramienta'!$K$2:$K$2848,$AD112,'B-PorHerramienta'!$L$2:$L$2848,$AE112)*$AI$6,$AJ$6))</f>
        <v>5.9999999999999995E-4</v>
      </c>
      <c r="T112" s="48">
        <f>IF(COUNTIFS('B-PorHerramienta'!$A$2:$A$2848,T$8,'B-PorHerramienta'!$J$2:$J$2848,$AC112,'B-PorHerramienta'!$K$2:$K$2848,$AD112,'B-PorHerramienta'!$L$2:$L$2848,$AE112,'B-PorHerramienta'!$F$2:$F$2848,"&lt;&gt;")=0,"",ROUND(SUMIFS(INDEX('B-PorHerramienta'!$F$2:$I$2848,0,$AH$6),'B-PorHerramienta'!$A$2:$A$2848,T$8,'B-PorHerramienta'!$J$2:$J$2848,$AC112,'B-PorHerramienta'!$K$2:$K$2848,$AD112,'B-PorHerramienta'!$L$2:$L$2848,$AE112)*$AI$6,$AJ$6))</f>
        <v>5.9999999999999995E-4</v>
      </c>
      <c r="U112" s="48">
        <f>IF(COUNTIFS('B-PorHerramienta'!$A$2:$A$2848,U$8,'B-PorHerramienta'!$J$2:$J$2848,$AC112,'B-PorHerramienta'!$K$2:$K$2848,$AD112,'B-PorHerramienta'!$L$2:$L$2848,$AE112,'B-PorHerramienta'!$F$2:$F$2848,"&lt;&gt;")=0,"",ROUND(SUMIFS(INDEX('B-PorHerramienta'!$F$2:$I$2848,0,$AH$6),'B-PorHerramienta'!$A$2:$A$2848,U$8,'B-PorHerramienta'!$J$2:$J$2848,$AC112,'B-PorHerramienta'!$K$2:$K$2848,$AD112,'B-PorHerramienta'!$L$2:$L$2848,$AE112)*$AI$6,$AJ$6))</f>
        <v>8.0000000000000004E-4</v>
      </c>
      <c r="V112" s="48">
        <f>IF(COUNTIFS('B-PorHerramienta'!$A$2:$A$2848,V$8,'B-PorHerramienta'!$J$2:$J$2848,$AC112,'B-PorHerramienta'!$K$2:$K$2848,$AD112,'B-PorHerramienta'!$L$2:$L$2848,$AE112,'B-PorHerramienta'!$F$2:$F$2848,"&lt;&gt;")=0,"",ROUND(SUMIFS(INDEX('B-PorHerramienta'!$F$2:$I$2848,0,$AH$6),'B-PorHerramienta'!$A$2:$A$2848,V$8,'B-PorHerramienta'!$J$2:$J$2848,$AC112,'B-PorHerramienta'!$K$2:$K$2848,$AD112,'B-PorHerramienta'!$L$2:$L$2848,$AE112)*$AI$6,$AJ$6))</f>
        <v>6.9999999999999999E-4</v>
      </c>
      <c r="W112" s="48">
        <f>IF(COUNTIFS('B-PorHerramienta'!$A$2:$A$2848,W$8,'B-PorHerramienta'!$J$2:$J$2848,$AC112,'B-PorHerramienta'!$K$2:$K$2848,$AD112,'B-PorHerramienta'!$L$2:$L$2848,$AE112,'B-PorHerramienta'!$F$2:$F$2848,"&lt;&gt;")=0,"",ROUND(SUMIFS(INDEX('B-PorHerramienta'!$F$2:$I$2848,0,$AH$6),'B-PorHerramienta'!$A$2:$A$2848,W$8,'B-PorHerramienta'!$J$2:$J$2848,$AC112,'B-PorHerramienta'!$K$2:$K$2848,$AD112,'B-PorHerramienta'!$L$2:$L$2848,$AE112)*$AI$6,$AJ$6))</f>
        <v>6.9999999999999999E-4</v>
      </c>
      <c r="X112" s="48">
        <f>IF(COUNTIFS('B-PorHerramienta'!$A$2:$A$2848,X$8,'B-PorHerramienta'!$J$2:$J$2848,$AC112,'B-PorHerramienta'!$K$2:$K$2848,$AD112,'B-PorHerramienta'!$L$2:$L$2848,$AE112,'B-PorHerramienta'!$F$2:$F$2848,"&lt;&gt;")=0,"",ROUND(SUMIFS(INDEX('B-PorHerramienta'!$F$2:$I$2848,0,$AH$6),'B-PorHerramienta'!$A$2:$A$2848,X$8,'B-PorHerramienta'!$J$2:$J$2848,$AC112,'B-PorHerramienta'!$K$2:$K$2848,$AD112,'B-PorHerramienta'!$L$2:$L$2848,$AE112)*$AI$6,$AJ$6))</f>
        <v>5.9999999999999995E-4</v>
      </c>
      <c r="Y112" s="48">
        <f>IF(COUNTIFS('B-PorHerramienta'!$A$2:$A$2848,Y$8,'B-PorHerramienta'!$J$2:$J$2848,$AC112,'B-PorHerramienta'!$K$2:$K$2848,$AD112,'B-PorHerramienta'!$L$2:$L$2848,$AE112,'B-PorHerramienta'!$F$2:$F$2848,"&lt;&gt;")=0,"",ROUND(SUMIFS(INDEX('B-PorHerramienta'!$F$2:$I$2848,0,$AH$6),'B-PorHerramienta'!$A$2:$A$2848,Y$8,'B-PorHerramienta'!$J$2:$J$2848,$AC112,'B-PorHerramienta'!$K$2:$K$2848,$AD112,'B-PorHerramienta'!$L$2:$L$2848,$AE112)*$AI$6,$AJ$6))</f>
        <v>6.9999999999999999E-4</v>
      </c>
      <c r="Z112" s="48">
        <f>IF(COUNTIFS('B-PorHerramienta'!$A$2:$A$2848,Z$8,'B-PorHerramienta'!$J$2:$J$2848,$AC112,'B-PorHerramienta'!$K$2:$K$2848,$AD112,'B-PorHerramienta'!$L$2:$L$2848,$AE112,'B-PorHerramienta'!$F$2:$F$2848,"&lt;&gt;")=0,"",ROUND(SUMIFS(INDEX('B-PorHerramienta'!$F$2:$I$2848,0,$AH$6),'B-PorHerramienta'!$A$2:$A$2848,Z$8,'B-PorHerramienta'!$J$2:$J$2848,$AC112,'B-PorHerramienta'!$K$2:$K$2848,$AD112,'B-PorHerramienta'!$L$2:$L$2848,$AE112)*$AI$6,$AJ$6))</f>
        <v>5.0000000000000001E-4</v>
      </c>
      <c r="AA112" s="6"/>
      <c r="AB112" s="35">
        <v>2</v>
      </c>
      <c r="AC112" s="35" t="s">
        <v>1114</v>
      </c>
      <c r="AD112" s="35" t="s">
        <v>1169</v>
      </c>
      <c r="AE112" s="35" t="s">
        <v>1176</v>
      </c>
      <c r="AF112" s="35"/>
      <c r="AG112" s="35"/>
      <c r="AH112" s="35"/>
      <c r="AI112" s="35"/>
      <c r="AJ112" s="35"/>
      <c r="AK112" s="35"/>
    </row>
    <row r="113" spans="1:37" ht="60" hidden="1" outlineLevel="2" collapsed="1" x14ac:dyDescent="0.25">
      <c r="A113" s="49" t="s">
        <v>2107</v>
      </c>
      <c r="B113" s="47" t="s">
        <v>2106</v>
      </c>
      <c r="C113" s="48" t="str">
        <f>IF(COUNTIFS('B-PorHerramienta'!$A$2:$A$2848,C$8,'B-PorHerramienta'!$J$2:$J$2848,$AC113,'B-PorHerramienta'!$K$2:$K$2848,$AD113,'B-PorHerramienta'!$L$2:$L$2848,$AE113,'B-PorHerramienta'!$F$2:$F$2848,"&lt;&gt;")=0,"",ROUND(SUMIFS(INDEX('B-PorHerramienta'!$F$2:$I$2848,0,$AH$6),'B-PorHerramienta'!$A$2:$A$2848,C$8,'B-PorHerramienta'!$J$2:$J$2848,$AC113,'B-PorHerramienta'!$K$2:$K$2848,$AD113,'B-PorHerramienta'!$L$2:$L$2848,$AE113)*$AI$6,$AJ$6))</f>
        <v/>
      </c>
      <c r="D113" s="48" t="str">
        <f>IF(COUNTIFS('B-PorHerramienta'!$A$2:$A$2848,D$8,'B-PorHerramienta'!$J$2:$J$2848,$AC113,'B-PorHerramienta'!$K$2:$K$2848,$AD113,'B-PorHerramienta'!$L$2:$L$2848,$AE113,'B-PorHerramienta'!$F$2:$F$2848,"&lt;&gt;")=0,"",ROUND(SUMIFS(INDEX('B-PorHerramienta'!$F$2:$I$2848,0,$AH$6),'B-PorHerramienta'!$A$2:$A$2848,D$8,'B-PorHerramienta'!$J$2:$J$2848,$AC113,'B-PorHerramienta'!$K$2:$K$2848,$AD113,'B-PorHerramienta'!$L$2:$L$2848,$AE113)*$AI$6,$AJ$6))</f>
        <v/>
      </c>
      <c r="E113" s="48" t="str">
        <f>IF(COUNTIFS('B-PorHerramienta'!$A$2:$A$2848,E$8,'B-PorHerramienta'!$J$2:$J$2848,$AC113,'B-PorHerramienta'!$K$2:$K$2848,$AD113,'B-PorHerramienta'!$L$2:$L$2848,$AE113,'B-PorHerramienta'!$F$2:$F$2848,"&lt;&gt;")=0,"",ROUND(SUMIFS(INDEX('B-PorHerramienta'!$F$2:$I$2848,0,$AH$6),'B-PorHerramienta'!$A$2:$A$2848,E$8,'B-PorHerramienta'!$J$2:$J$2848,$AC113,'B-PorHerramienta'!$K$2:$K$2848,$AD113,'B-PorHerramienta'!$L$2:$L$2848,$AE113)*$AI$6,$AJ$6))</f>
        <v/>
      </c>
      <c r="F113" s="48" t="str">
        <f>IF(COUNTIFS('B-PorHerramienta'!$A$2:$A$2848,F$8,'B-PorHerramienta'!$J$2:$J$2848,$AC113,'B-PorHerramienta'!$K$2:$K$2848,$AD113,'B-PorHerramienta'!$L$2:$L$2848,$AE113,'B-PorHerramienta'!$F$2:$F$2848,"&lt;&gt;")=0,"",ROUND(SUMIFS(INDEX('B-PorHerramienta'!$F$2:$I$2848,0,$AH$6),'B-PorHerramienta'!$A$2:$A$2848,F$8,'B-PorHerramienta'!$J$2:$J$2848,$AC113,'B-PorHerramienta'!$K$2:$K$2848,$AD113,'B-PorHerramienta'!$L$2:$L$2848,$AE113)*$AI$6,$AJ$6))</f>
        <v/>
      </c>
      <c r="G113" s="48" t="str">
        <f>IF(COUNTIFS('B-PorHerramienta'!$A$2:$A$2848,G$8,'B-PorHerramienta'!$J$2:$J$2848,$AC113,'B-PorHerramienta'!$K$2:$K$2848,$AD113,'B-PorHerramienta'!$L$2:$L$2848,$AE113,'B-PorHerramienta'!$F$2:$F$2848,"&lt;&gt;")=0,"",ROUND(SUMIFS(INDEX('B-PorHerramienta'!$F$2:$I$2848,0,$AH$6),'B-PorHerramienta'!$A$2:$A$2848,G$8,'B-PorHerramienta'!$J$2:$J$2848,$AC113,'B-PorHerramienta'!$K$2:$K$2848,$AD113,'B-PorHerramienta'!$L$2:$L$2848,$AE113)*$AI$6,$AJ$6))</f>
        <v/>
      </c>
      <c r="H113" s="48" t="str">
        <f>IF(COUNTIFS('B-PorHerramienta'!$A$2:$A$2848,H$8,'B-PorHerramienta'!$J$2:$J$2848,$AC113,'B-PorHerramienta'!$K$2:$K$2848,$AD113,'B-PorHerramienta'!$L$2:$L$2848,$AE113,'B-PorHerramienta'!$F$2:$F$2848,"&lt;&gt;")=0,"",ROUND(SUMIFS(INDEX('B-PorHerramienta'!$F$2:$I$2848,0,$AH$6),'B-PorHerramienta'!$A$2:$A$2848,H$8,'B-PorHerramienta'!$J$2:$J$2848,$AC113,'B-PorHerramienta'!$K$2:$K$2848,$AD113,'B-PorHerramienta'!$L$2:$L$2848,$AE113)*$AI$6,$AJ$6))</f>
        <v/>
      </c>
      <c r="I113" s="48" t="str">
        <f>IF(COUNTIFS('B-PorHerramienta'!$A$2:$A$2848,I$8,'B-PorHerramienta'!$J$2:$J$2848,$AC113,'B-PorHerramienta'!$K$2:$K$2848,$AD113,'B-PorHerramienta'!$L$2:$L$2848,$AE113,'B-PorHerramienta'!$F$2:$F$2848,"&lt;&gt;")=0,"",ROUND(SUMIFS(INDEX('B-PorHerramienta'!$F$2:$I$2848,0,$AH$6),'B-PorHerramienta'!$A$2:$A$2848,I$8,'B-PorHerramienta'!$J$2:$J$2848,$AC113,'B-PorHerramienta'!$K$2:$K$2848,$AD113,'B-PorHerramienta'!$L$2:$L$2848,$AE113)*$AI$6,$AJ$6))</f>
        <v/>
      </c>
      <c r="J113" s="48" t="str">
        <f>IF(COUNTIFS('B-PorHerramienta'!$A$2:$A$2848,J$8,'B-PorHerramienta'!$J$2:$J$2848,$AC113,'B-PorHerramienta'!$K$2:$K$2848,$AD113,'B-PorHerramienta'!$L$2:$L$2848,$AE113,'B-PorHerramienta'!$F$2:$F$2848,"&lt;&gt;")=0,"",ROUND(SUMIFS(INDEX('B-PorHerramienta'!$F$2:$I$2848,0,$AH$6),'B-PorHerramienta'!$A$2:$A$2848,J$8,'B-PorHerramienta'!$J$2:$J$2848,$AC113,'B-PorHerramienta'!$K$2:$K$2848,$AD113,'B-PorHerramienta'!$L$2:$L$2848,$AE113)*$AI$6,$AJ$6))</f>
        <v/>
      </c>
      <c r="K113" s="48" t="str">
        <f>IF(COUNTIFS('B-PorHerramienta'!$A$2:$A$2848,K$8,'B-PorHerramienta'!$J$2:$J$2848,$AC113,'B-PorHerramienta'!$K$2:$K$2848,$AD113,'B-PorHerramienta'!$L$2:$L$2848,$AE113,'B-PorHerramienta'!$F$2:$F$2848,"&lt;&gt;")=0,"",ROUND(SUMIFS(INDEX('B-PorHerramienta'!$F$2:$I$2848,0,$AH$6),'B-PorHerramienta'!$A$2:$A$2848,K$8,'B-PorHerramienta'!$J$2:$J$2848,$AC113,'B-PorHerramienta'!$K$2:$K$2848,$AD113,'B-PorHerramienta'!$L$2:$L$2848,$AE113)*$AI$6,$AJ$6))</f>
        <v/>
      </c>
      <c r="L113" s="48" t="str">
        <f>IF(COUNTIFS('B-PorHerramienta'!$A$2:$A$2848,L$8,'B-PorHerramienta'!$J$2:$J$2848,$AC113,'B-PorHerramienta'!$K$2:$K$2848,$AD113,'B-PorHerramienta'!$L$2:$L$2848,$AE113,'B-PorHerramienta'!$F$2:$F$2848,"&lt;&gt;")=0,"",ROUND(SUMIFS(INDEX('B-PorHerramienta'!$F$2:$I$2848,0,$AH$6),'B-PorHerramienta'!$A$2:$A$2848,L$8,'B-PorHerramienta'!$J$2:$J$2848,$AC113,'B-PorHerramienta'!$K$2:$K$2848,$AD113,'B-PorHerramienta'!$L$2:$L$2848,$AE113)*$AI$6,$AJ$6))</f>
        <v/>
      </c>
      <c r="M113" s="48" t="str">
        <f>IF(COUNTIFS('B-PorHerramienta'!$A$2:$A$2848,M$8,'B-PorHerramienta'!$J$2:$J$2848,$AC113,'B-PorHerramienta'!$K$2:$K$2848,$AD113,'B-PorHerramienta'!$L$2:$L$2848,$AE113,'B-PorHerramienta'!$F$2:$F$2848,"&lt;&gt;")=0,"",ROUND(SUMIFS(INDEX('B-PorHerramienta'!$F$2:$I$2848,0,$AH$6),'B-PorHerramienta'!$A$2:$A$2848,M$8,'B-PorHerramienta'!$J$2:$J$2848,$AC113,'B-PorHerramienta'!$K$2:$K$2848,$AD113,'B-PorHerramienta'!$L$2:$L$2848,$AE113)*$AI$6,$AJ$6))</f>
        <v/>
      </c>
      <c r="N113" s="48" t="str">
        <f>IF(COUNTIFS('B-PorHerramienta'!$A$2:$A$2848,N$8,'B-PorHerramienta'!$J$2:$J$2848,$AC113,'B-PorHerramienta'!$K$2:$K$2848,$AD113,'B-PorHerramienta'!$L$2:$L$2848,$AE113,'B-PorHerramienta'!$F$2:$F$2848,"&lt;&gt;")=0,"",ROUND(SUMIFS(INDEX('B-PorHerramienta'!$F$2:$I$2848,0,$AH$6),'B-PorHerramienta'!$A$2:$A$2848,N$8,'B-PorHerramienta'!$J$2:$J$2848,$AC113,'B-PorHerramienta'!$K$2:$K$2848,$AD113,'B-PorHerramienta'!$L$2:$L$2848,$AE113)*$AI$6,$AJ$6))</f>
        <v/>
      </c>
      <c r="O113" s="48">
        <f>IF(COUNTIFS('B-PorHerramienta'!$A$2:$A$2848,O$8,'B-PorHerramienta'!$J$2:$J$2848,$AC113,'B-PorHerramienta'!$K$2:$K$2848,$AD113,'B-PorHerramienta'!$L$2:$L$2848,$AE113,'B-PorHerramienta'!$F$2:$F$2848,"&lt;&gt;")=0,"",ROUND(SUMIFS(INDEX('B-PorHerramienta'!$F$2:$I$2848,0,$AH$6),'B-PorHerramienta'!$A$2:$A$2848,O$8,'B-PorHerramienta'!$J$2:$J$2848,$AC113,'B-PorHerramienta'!$K$2:$K$2848,$AD113,'B-PorHerramienta'!$L$2:$L$2848,$AE113)*$AI$6,$AJ$6))</f>
        <v>5.0000000000000001E-4</v>
      </c>
      <c r="P113" s="48">
        <f>IF(COUNTIFS('B-PorHerramienta'!$A$2:$A$2848,P$8,'B-PorHerramienta'!$J$2:$J$2848,$AC113,'B-PorHerramienta'!$K$2:$K$2848,$AD113,'B-PorHerramienta'!$L$2:$L$2848,$AE113,'B-PorHerramienta'!$F$2:$F$2848,"&lt;&gt;")=0,"",ROUND(SUMIFS(INDEX('B-PorHerramienta'!$F$2:$I$2848,0,$AH$6),'B-PorHerramienta'!$A$2:$A$2848,P$8,'B-PorHerramienta'!$J$2:$J$2848,$AC113,'B-PorHerramienta'!$K$2:$K$2848,$AD113,'B-PorHerramienta'!$L$2:$L$2848,$AE113)*$AI$6,$AJ$6))</f>
        <v>5.9999999999999995E-4</v>
      </c>
      <c r="Q113" s="48">
        <f>IF(COUNTIFS('B-PorHerramienta'!$A$2:$A$2848,Q$8,'B-PorHerramienta'!$J$2:$J$2848,$AC113,'B-PorHerramienta'!$K$2:$K$2848,$AD113,'B-PorHerramienta'!$L$2:$L$2848,$AE113,'B-PorHerramienta'!$F$2:$F$2848,"&lt;&gt;")=0,"",ROUND(SUMIFS(INDEX('B-PorHerramienta'!$F$2:$I$2848,0,$AH$6),'B-PorHerramienta'!$A$2:$A$2848,Q$8,'B-PorHerramienta'!$J$2:$J$2848,$AC113,'B-PorHerramienta'!$K$2:$K$2848,$AD113,'B-PorHerramienta'!$L$2:$L$2848,$AE113)*$AI$6,$AJ$6))</f>
        <v>5.9999999999999995E-4</v>
      </c>
      <c r="R113" s="48">
        <f>IF(COUNTIFS('B-PorHerramienta'!$A$2:$A$2848,R$8,'B-PorHerramienta'!$J$2:$J$2848,$AC113,'B-PorHerramienta'!$K$2:$K$2848,$AD113,'B-PorHerramienta'!$L$2:$L$2848,$AE113,'B-PorHerramienta'!$F$2:$F$2848,"&lt;&gt;")=0,"",ROUND(SUMIFS(INDEX('B-PorHerramienta'!$F$2:$I$2848,0,$AH$6),'B-PorHerramienta'!$A$2:$A$2848,R$8,'B-PorHerramienta'!$J$2:$J$2848,$AC113,'B-PorHerramienta'!$K$2:$K$2848,$AD113,'B-PorHerramienta'!$L$2:$L$2848,$AE113)*$AI$6,$AJ$6))</f>
        <v>5.0000000000000001E-4</v>
      </c>
      <c r="S113" s="48">
        <f>IF(COUNTIFS('B-PorHerramienta'!$A$2:$A$2848,S$8,'B-PorHerramienta'!$J$2:$J$2848,$AC113,'B-PorHerramienta'!$K$2:$K$2848,$AD113,'B-PorHerramienta'!$L$2:$L$2848,$AE113,'B-PorHerramienta'!$F$2:$F$2848,"&lt;&gt;")=0,"",ROUND(SUMIFS(INDEX('B-PorHerramienta'!$F$2:$I$2848,0,$AH$6),'B-PorHerramienta'!$A$2:$A$2848,S$8,'B-PorHerramienta'!$J$2:$J$2848,$AC113,'B-PorHerramienta'!$K$2:$K$2848,$AD113,'B-PorHerramienta'!$L$2:$L$2848,$AE113)*$AI$6,$AJ$6))</f>
        <v>5.9999999999999995E-4</v>
      </c>
      <c r="T113" s="48">
        <f>IF(COUNTIFS('B-PorHerramienta'!$A$2:$A$2848,T$8,'B-PorHerramienta'!$J$2:$J$2848,$AC113,'B-PorHerramienta'!$K$2:$K$2848,$AD113,'B-PorHerramienta'!$L$2:$L$2848,$AE113,'B-PorHerramienta'!$F$2:$F$2848,"&lt;&gt;")=0,"",ROUND(SUMIFS(INDEX('B-PorHerramienta'!$F$2:$I$2848,0,$AH$6),'B-PorHerramienta'!$A$2:$A$2848,T$8,'B-PorHerramienta'!$J$2:$J$2848,$AC113,'B-PorHerramienta'!$K$2:$K$2848,$AD113,'B-PorHerramienta'!$L$2:$L$2848,$AE113)*$AI$6,$AJ$6))</f>
        <v>5.0000000000000001E-4</v>
      </c>
      <c r="U113" s="48">
        <f>IF(COUNTIFS('B-PorHerramienta'!$A$2:$A$2848,U$8,'B-PorHerramienta'!$J$2:$J$2848,$AC113,'B-PorHerramienta'!$K$2:$K$2848,$AD113,'B-PorHerramienta'!$L$2:$L$2848,$AE113,'B-PorHerramienta'!$F$2:$F$2848,"&lt;&gt;")=0,"",ROUND(SUMIFS(INDEX('B-PorHerramienta'!$F$2:$I$2848,0,$AH$6),'B-PorHerramienta'!$A$2:$A$2848,U$8,'B-PorHerramienta'!$J$2:$J$2848,$AC113,'B-PorHerramienta'!$K$2:$K$2848,$AD113,'B-PorHerramienta'!$L$2:$L$2848,$AE113)*$AI$6,$AJ$6))</f>
        <v>5.0000000000000001E-4</v>
      </c>
      <c r="V113" s="48">
        <f>IF(COUNTIFS('B-PorHerramienta'!$A$2:$A$2848,V$8,'B-PorHerramienta'!$J$2:$J$2848,$AC113,'B-PorHerramienta'!$K$2:$K$2848,$AD113,'B-PorHerramienta'!$L$2:$L$2848,$AE113,'B-PorHerramienta'!$F$2:$F$2848,"&lt;&gt;")=0,"",ROUND(SUMIFS(INDEX('B-PorHerramienta'!$F$2:$I$2848,0,$AH$6),'B-PorHerramienta'!$A$2:$A$2848,V$8,'B-PorHerramienta'!$J$2:$J$2848,$AC113,'B-PorHerramienta'!$K$2:$K$2848,$AD113,'B-PorHerramienta'!$L$2:$L$2848,$AE113)*$AI$6,$AJ$6))</f>
        <v>4.0000000000000002E-4</v>
      </c>
      <c r="W113" s="48">
        <f>IF(COUNTIFS('B-PorHerramienta'!$A$2:$A$2848,W$8,'B-PorHerramienta'!$J$2:$J$2848,$AC113,'B-PorHerramienta'!$K$2:$K$2848,$AD113,'B-PorHerramienta'!$L$2:$L$2848,$AE113,'B-PorHerramienta'!$F$2:$F$2848,"&lt;&gt;")=0,"",ROUND(SUMIFS(INDEX('B-PorHerramienta'!$F$2:$I$2848,0,$AH$6),'B-PorHerramienta'!$A$2:$A$2848,W$8,'B-PorHerramienta'!$J$2:$J$2848,$AC113,'B-PorHerramienta'!$K$2:$K$2848,$AD113,'B-PorHerramienta'!$L$2:$L$2848,$AE113)*$AI$6,$AJ$6))</f>
        <v>5.0000000000000001E-4</v>
      </c>
      <c r="X113" s="48">
        <f>IF(COUNTIFS('B-PorHerramienta'!$A$2:$A$2848,X$8,'B-PorHerramienta'!$J$2:$J$2848,$AC113,'B-PorHerramienta'!$K$2:$K$2848,$AD113,'B-PorHerramienta'!$L$2:$L$2848,$AE113,'B-PorHerramienta'!$F$2:$F$2848,"&lt;&gt;")=0,"",ROUND(SUMIFS(INDEX('B-PorHerramienta'!$F$2:$I$2848,0,$AH$6),'B-PorHerramienta'!$A$2:$A$2848,X$8,'B-PorHerramienta'!$J$2:$J$2848,$AC113,'B-PorHerramienta'!$K$2:$K$2848,$AD113,'B-PorHerramienta'!$L$2:$L$2848,$AE113)*$AI$6,$AJ$6))</f>
        <v>5.0000000000000001E-4</v>
      </c>
      <c r="Y113" s="48">
        <f>IF(COUNTIFS('B-PorHerramienta'!$A$2:$A$2848,Y$8,'B-PorHerramienta'!$J$2:$J$2848,$AC113,'B-PorHerramienta'!$K$2:$K$2848,$AD113,'B-PorHerramienta'!$L$2:$L$2848,$AE113,'B-PorHerramienta'!$F$2:$F$2848,"&lt;&gt;")=0,"",ROUND(SUMIFS(INDEX('B-PorHerramienta'!$F$2:$I$2848,0,$AH$6),'B-PorHerramienta'!$A$2:$A$2848,Y$8,'B-PorHerramienta'!$J$2:$J$2848,$AC113,'B-PorHerramienta'!$K$2:$K$2848,$AD113,'B-PorHerramienta'!$L$2:$L$2848,$AE113)*$AI$6,$AJ$6))</f>
        <v>5.0000000000000001E-4</v>
      </c>
      <c r="Z113" s="48">
        <f>IF(COUNTIFS('B-PorHerramienta'!$A$2:$A$2848,Z$8,'B-PorHerramienta'!$J$2:$J$2848,$AC113,'B-PorHerramienta'!$K$2:$K$2848,$AD113,'B-PorHerramienta'!$L$2:$L$2848,$AE113,'B-PorHerramienta'!$F$2:$F$2848,"&lt;&gt;")=0,"",ROUND(SUMIFS(INDEX('B-PorHerramienta'!$F$2:$I$2848,0,$AH$6),'B-PorHerramienta'!$A$2:$A$2848,Z$8,'B-PorHerramienta'!$J$2:$J$2848,$AC113,'B-PorHerramienta'!$K$2:$K$2848,$AD113,'B-PorHerramienta'!$L$2:$L$2848,$AE113)*$AI$6,$AJ$6))</f>
        <v>2.9999999999999997E-4</v>
      </c>
      <c r="AA113" s="6"/>
      <c r="AB113" s="35">
        <v>2</v>
      </c>
      <c r="AC113" s="35" t="s">
        <v>1114</v>
      </c>
      <c r="AD113" s="35" t="s">
        <v>1169</v>
      </c>
      <c r="AE113" s="35" t="s">
        <v>1177</v>
      </c>
      <c r="AF113" s="35"/>
      <c r="AG113" s="35"/>
      <c r="AH113" s="35"/>
      <c r="AI113" s="35"/>
      <c r="AJ113" s="35"/>
      <c r="AK113" s="35"/>
    </row>
    <row r="114" spans="1:37" ht="30" hidden="1" outlineLevel="2" collapsed="1" x14ac:dyDescent="0.25">
      <c r="A114" s="49" t="s">
        <v>1890</v>
      </c>
      <c r="B114" s="47" t="s">
        <v>2105</v>
      </c>
      <c r="C114" s="48" t="str">
        <f>IF(COUNTIFS('B-PorHerramienta'!$A$2:$A$2848,C$8,'B-PorHerramienta'!$J$2:$J$2848,$AC114,'B-PorHerramienta'!$K$2:$K$2848,$AD114,'B-PorHerramienta'!$L$2:$L$2848,$AE114,'B-PorHerramienta'!$F$2:$F$2848,"&lt;&gt;")=0,"",ROUND(SUMIFS(INDEX('B-PorHerramienta'!$F$2:$I$2848,0,$AH$6),'B-PorHerramienta'!$A$2:$A$2848,C$8,'B-PorHerramienta'!$J$2:$J$2848,$AC114,'B-PorHerramienta'!$K$2:$K$2848,$AD114,'B-PorHerramienta'!$L$2:$L$2848,$AE114)*$AI$6,$AJ$6))</f>
        <v/>
      </c>
      <c r="D114" s="48" t="str">
        <f>IF(COUNTIFS('B-PorHerramienta'!$A$2:$A$2848,D$8,'B-PorHerramienta'!$J$2:$J$2848,$AC114,'B-PorHerramienta'!$K$2:$K$2848,$AD114,'B-PorHerramienta'!$L$2:$L$2848,$AE114,'B-PorHerramienta'!$F$2:$F$2848,"&lt;&gt;")=0,"",ROUND(SUMIFS(INDEX('B-PorHerramienta'!$F$2:$I$2848,0,$AH$6),'B-PorHerramienta'!$A$2:$A$2848,D$8,'B-PorHerramienta'!$J$2:$J$2848,$AC114,'B-PorHerramienta'!$K$2:$K$2848,$AD114,'B-PorHerramienta'!$L$2:$L$2848,$AE114)*$AI$6,$AJ$6))</f>
        <v/>
      </c>
      <c r="E114" s="48" t="str">
        <f>IF(COUNTIFS('B-PorHerramienta'!$A$2:$A$2848,E$8,'B-PorHerramienta'!$J$2:$J$2848,$AC114,'B-PorHerramienta'!$K$2:$K$2848,$AD114,'B-PorHerramienta'!$L$2:$L$2848,$AE114,'B-PorHerramienta'!$F$2:$F$2848,"&lt;&gt;")=0,"",ROUND(SUMIFS(INDEX('B-PorHerramienta'!$F$2:$I$2848,0,$AH$6),'B-PorHerramienta'!$A$2:$A$2848,E$8,'B-PorHerramienta'!$J$2:$J$2848,$AC114,'B-PorHerramienta'!$K$2:$K$2848,$AD114,'B-PorHerramienta'!$L$2:$L$2848,$AE114)*$AI$6,$AJ$6))</f>
        <v/>
      </c>
      <c r="F114" s="48" t="str">
        <f>IF(COUNTIFS('B-PorHerramienta'!$A$2:$A$2848,F$8,'B-PorHerramienta'!$J$2:$J$2848,$AC114,'B-PorHerramienta'!$K$2:$K$2848,$AD114,'B-PorHerramienta'!$L$2:$L$2848,$AE114,'B-PorHerramienta'!$F$2:$F$2848,"&lt;&gt;")=0,"",ROUND(SUMIFS(INDEX('B-PorHerramienta'!$F$2:$I$2848,0,$AH$6),'B-PorHerramienta'!$A$2:$A$2848,F$8,'B-PorHerramienta'!$J$2:$J$2848,$AC114,'B-PorHerramienta'!$K$2:$K$2848,$AD114,'B-PorHerramienta'!$L$2:$L$2848,$AE114)*$AI$6,$AJ$6))</f>
        <v/>
      </c>
      <c r="G114" s="48" t="str">
        <f>IF(COUNTIFS('B-PorHerramienta'!$A$2:$A$2848,G$8,'B-PorHerramienta'!$J$2:$J$2848,$AC114,'B-PorHerramienta'!$K$2:$K$2848,$AD114,'B-PorHerramienta'!$L$2:$L$2848,$AE114,'B-PorHerramienta'!$F$2:$F$2848,"&lt;&gt;")=0,"",ROUND(SUMIFS(INDEX('B-PorHerramienta'!$F$2:$I$2848,0,$AH$6),'B-PorHerramienta'!$A$2:$A$2848,G$8,'B-PorHerramienta'!$J$2:$J$2848,$AC114,'B-PorHerramienta'!$K$2:$K$2848,$AD114,'B-PorHerramienta'!$L$2:$L$2848,$AE114)*$AI$6,$AJ$6))</f>
        <v/>
      </c>
      <c r="H114" s="48" t="str">
        <f>IF(COUNTIFS('B-PorHerramienta'!$A$2:$A$2848,H$8,'B-PorHerramienta'!$J$2:$J$2848,$AC114,'B-PorHerramienta'!$K$2:$K$2848,$AD114,'B-PorHerramienta'!$L$2:$L$2848,$AE114,'B-PorHerramienta'!$F$2:$F$2848,"&lt;&gt;")=0,"",ROUND(SUMIFS(INDEX('B-PorHerramienta'!$F$2:$I$2848,0,$AH$6),'B-PorHerramienta'!$A$2:$A$2848,H$8,'B-PorHerramienta'!$J$2:$J$2848,$AC114,'B-PorHerramienta'!$K$2:$K$2848,$AD114,'B-PorHerramienta'!$L$2:$L$2848,$AE114)*$AI$6,$AJ$6))</f>
        <v/>
      </c>
      <c r="I114" s="48" t="str">
        <f>IF(COUNTIFS('B-PorHerramienta'!$A$2:$A$2848,I$8,'B-PorHerramienta'!$J$2:$J$2848,$AC114,'B-PorHerramienta'!$K$2:$K$2848,$AD114,'B-PorHerramienta'!$L$2:$L$2848,$AE114,'B-PorHerramienta'!$F$2:$F$2848,"&lt;&gt;")=0,"",ROUND(SUMIFS(INDEX('B-PorHerramienta'!$F$2:$I$2848,0,$AH$6),'B-PorHerramienta'!$A$2:$A$2848,I$8,'B-PorHerramienta'!$J$2:$J$2848,$AC114,'B-PorHerramienta'!$K$2:$K$2848,$AD114,'B-PorHerramienta'!$L$2:$L$2848,$AE114)*$AI$6,$AJ$6))</f>
        <v/>
      </c>
      <c r="J114" s="48" t="str">
        <f>IF(COUNTIFS('B-PorHerramienta'!$A$2:$A$2848,J$8,'B-PorHerramienta'!$J$2:$J$2848,$AC114,'B-PorHerramienta'!$K$2:$K$2848,$AD114,'B-PorHerramienta'!$L$2:$L$2848,$AE114,'B-PorHerramienta'!$F$2:$F$2848,"&lt;&gt;")=0,"",ROUND(SUMIFS(INDEX('B-PorHerramienta'!$F$2:$I$2848,0,$AH$6),'B-PorHerramienta'!$A$2:$A$2848,J$8,'B-PorHerramienta'!$J$2:$J$2848,$AC114,'B-PorHerramienta'!$K$2:$K$2848,$AD114,'B-PorHerramienta'!$L$2:$L$2848,$AE114)*$AI$6,$AJ$6))</f>
        <v/>
      </c>
      <c r="K114" s="48" t="str">
        <f>IF(COUNTIFS('B-PorHerramienta'!$A$2:$A$2848,K$8,'B-PorHerramienta'!$J$2:$J$2848,$AC114,'B-PorHerramienta'!$K$2:$K$2848,$AD114,'B-PorHerramienta'!$L$2:$L$2848,$AE114,'B-PorHerramienta'!$F$2:$F$2848,"&lt;&gt;")=0,"",ROUND(SUMIFS(INDEX('B-PorHerramienta'!$F$2:$I$2848,0,$AH$6),'B-PorHerramienta'!$A$2:$A$2848,K$8,'B-PorHerramienta'!$J$2:$J$2848,$AC114,'B-PorHerramienta'!$K$2:$K$2848,$AD114,'B-PorHerramienta'!$L$2:$L$2848,$AE114)*$AI$6,$AJ$6))</f>
        <v/>
      </c>
      <c r="L114" s="48" t="str">
        <f>IF(COUNTIFS('B-PorHerramienta'!$A$2:$A$2848,L$8,'B-PorHerramienta'!$J$2:$J$2848,$AC114,'B-PorHerramienta'!$K$2:$K$2848,$AD114,'B-PorHerramienta'!$L$2:$L$2848,$AE114,'B-PorHerramienta'!$F$2:$F$2848,"&lt;&gt;")=0,"",ROUND(SUMIFS(INDEX('B-PorHerramienta'!$F$2:$I$2848,0,$AH$6),'B-PorHerramienta'!$A$2:$A$2848,L$8,'B-PorHerramienta'!$J$2:$J$2848,$AC114,'B-PorHerramienta'!$K$2:$K$2848,$AD114,'B-PorHerramienta'!$L$2:$L$2848,$AE114)*$AI$6,$AJ$6))</f>
        <v/>
      </c>
      <c r="M114" s="48">
        <f>IF(COUNTIFS('B-PorHerramienta'!$A$2:$A$2848,M$8,'B-PorHerramienta'!$J$2:$J$2848,$AC114,'B-PorHerramienta'!$K$2:$K$2848,$AD114,'B-PorHerramienta'!$L$2:$L$2848,$AE114,'B-PorHerramienta'!$F$2:$F$2848,"&lt;&gt;")=0,"",ROUND(SUMIFS(INDEX('B-PorHerramienta'!$F$2:$I$2848,0,$AH$6),'B-PorHerramienta'!$A$2:$A$2848,M$8,'B-PorHerramienta'!$J$2:$J$2848,$AC114,'B-PorHerramienta'!$K$2:$K$2848,$AD114,'B-PorHerramienta'!$L$2:$L$2848,$AE114)*$AI$6,$AJ$6))</f>
        <v>0</v>
      </c>
      <c r="N114" s="48">
        <f>IF(COUNTIFS('B-PorHerramienta'!$A$2:$A$2848,N$8,'B-PorHerramienta'!$J$2:$J$2848,$AC114,'B-PorHerramienta'!$K$2:$K$2848,$AD114,'B-PorHerramienta'!$L$2:$L$2848,$AE114,'B-PorHerramienta'!$F$2:$F$2848,"&lt;&gt;")=0,"",ROUND(SUMIFS(INDEX('B-PorHerramienta'!$F$2:$I$2848,0,$AH$6),'B-PorHerramienta'!$A$2:$A$2848,N$8,'B-PorHerramienta'!$J$2:$J$2848,$AC114,'B-PorHerramienta'!$K$2:$K$2848,$AD114,'B-PorHerramienta'!$L$2:$L$2848,$AE114)*$AI$6,$AJ$6))</f>
        <v>0</v>
      </c>
      <c r="O114" s="48">
        <f>IF(COUNTIFS('B-PorHerramienta'!$A$2:$A$2848,O$8,'B-PorHerramienta'!$J$2:$J$2848,$AC114,'B-PorHerramienta'!$K$2:$K$2848,$AD114,'B-PorHerramienta'!$L$2:$L$2848,$AE114,'B-PorHerramienta'!$F$2:$F$2848,"&lt;&gt;")=0,"",ROUND(SUMIFS(INDEX('B-PorHerramienta'!$F$2:$I$2848,0,$AH$6),'B-PorHerramienta'!$A$2:$A$2848,O$8,'B-PorHerramienta'!$J$2:$J$2848,$AC114,'B-PorHerramienta'!$K$2:$K$2848,$AD114,'B-PorHerramienta'!$L$2:$L$2848,$AE114)*$AI$6,$AJ$6))</f>
        <v>0</v>
      </c>
      <c r="P114" s="48">
        <f>IF(COUNTIFS('B-PorHerramienta'!$A$2:$A$2848,P$8,'B-PorHerramienta'!$J$2:$J$2848,$AC114,'B-PorHerramienta'!$K$2:$K$2848,$AD114,'B-PorHerramienta'!$L$2:$L$2848,$AE114,'B-PorHerramienta'!$F$2:$F$2848,"&lt;&gt;")=0,"",ROUND(SUMIFS(INDEX('B-PorHerramienta'!$F$2:$I$2848,0,$AH$6),'B-PorHerramienta'!$A$2:$A$2848,P$8,'B-PorHerramienta'!$J$2:$J$2848,$AC114,'B-PorHerramienta'!$K$2:$K$2848,$AD114,'B-PorHerramienta'!$L$2:$L$2848,$AE114)*$AI$6,$AJ$6))</f>
        <v>0</v>
      </c>
      <c r="Q114" s="48">
        <f>IF(COUNTIFS('B-PorHerramienta'!$A$2:$A$2848,Q$8,'B-PorHerramienta'!$J$2:$J$2848,$AC114,'B-PorHerramienta'!$K$2:$K$2848,$AD114,'B-PorHerramienta'!$L$2:$L$2848,$AE114,'B-PorHerramienta'!$F$2:$F$2848,"&lt;&gt;")=0,"",ROUND(SUMIFS(INDEX('B-PorHerramienta'!$F$2:$I$2848,0,$AH$6),'B-PorHerramienta'!$A$2:$A$2848,Q$8,'B-PorHerramienta'!$J$2:$J$2848,$AC114,'B-PorHerramienta'!$K$2:$K$2848,$AD114,'B-PorHerramienta'!$L$2:$L$2848,$AE114)*$AI$6,$AJ$6))</f>
        <v>0</v>
      </c>
      <c r="R114" s="48">
        <f>IF(COUNTIFS('B-PorHerramienta'!$A$2:$A$2848,R$8,'B-PorHerramienta'!$J$2:$J$2848,$AC114,'B-PorHerramienta'!$K$2:$K$2848,$AD114,'B-PorHerramienta'!$L$2:$L$2848,$AE114,'B-PorHerramienta'!$F$2:$F$2848,"&lt;&gt;")=0,"",ROUND(SUMIFS(INDEX('B-PorHerramienta'!$F$2:$I$2848,0,$AH$6),'B-PorHerramienta'!$A$2:$A$2848,R$8,'B-PorHerramienta'!$J$2:$J$2848,$AC114,'B-PorHerramienta'!$K$2:$K$2848,$AD114,'B-PorHerramienta'!$L$2:$L$2848,$AE114)*$AI$6,$AJ$6))</f>
        <v>2.0000000000000001E-4</v>
      </c>
      <c r="S114" s="48" t="str">
        <f>IF(COUNTIFS('B-PorHerramienta'!$A$2:$A$2848,S$8,'B-PorHerramienta'!$J$2:$J$2848,$AC114,'B-PorHerramienta'!$K$2:$K$2848,$AD114,'B-PorHerramienta'!$L$2:$L$2848,$AE114,'B-PorHerramienta'!$F$2:$F$2848,"&lt;&gt;")=0,"",ROUND(SUMIFS(INDEX('B-PorHerramienta'!$F$2:$I$2848,0,$AH$6),'B-PorHerramienta'!$A$2:$A$2848,S$8,'B-PorHerramienta'!$J$2:$J$2848,$AC114,'B-PorHerramienta'!$K$2:$K$2848,$AD114,'B-PorHerramienta'!$L$2:$L$2848,$AE114)*$AI$6,$AJ$6))</f>
        <v/>
      </c>
      <c r="T114" s="48" t="str">
        <f>IF(COUNTIFS('B-PorHerramienta'!$A$2:$A$2848,T$8,'B-PorHerramienta'!$J$2:$J$2848,$AC114,'B-PorHerramienta'!$K$2:$K$2848,$AD114,'B-PorHerramienta'!$L$2:$L$2848,$AE114,'B-PorHerramienta'!$F$2:$F$2848,"&lt;&gt;")=0,"",ROUND(SUMIFS(INDEX('B-PorHerramienta'!$F$2:$I$2848,0,$AH$6),'B-PorHerramienta'!$A$2:$A$2848,T$8,'B-PorHerramienta'!$J$2:$J$2848,$AC114,'B-PorHerramienta'!$K$2:$K$2848,$AD114,'B-PorHerramienta'!$L$2:$L$2848,$AE114)*$AI$6,$AJ$6))</f>
        <v/>
      </c>
      <c r="U114" s="48" t="str">
        <f>IF(COUNTIFS('B-PorHerramienta'!$A$2:$A$2848,U$8,'B-PorHerramienta'!$J$2:$J$2848,$AC114,'B-PorHerramienta'!$K$2:$K$2848,$AD114,'B-PorHerramienta'!$L$2:$L$2848,$AE114,'B-PorHerramienta'!$F$2:$F$2848,"&lt;&gt;")=0,"",ROUND(SUMIFS(INDEX('B-PorHerramienta'!$F$2:$I$2848,0,$AH$6),'B-PorHerramienta'!$A$2:$A$2848,U$8,'B-PorHerramienta'!$J$2:$J$2848,$AC114,'B-PorHerramienta'!$K$2:$K$2848,$AD114,'B-PorHerramienta'!$L$2:$L$2848,$AE114)*$AI$6,$AJ$6))</f>
        <v/>
      </c>
      <c r="V114" s="48" t="str">
        <f>IF(COUNTIFS('B-PorHerramienta'!$A$2:$A$2848,V$8,'B-PorHerramienta'!$J$2:$J$2848,$AC114,'B-PorHerramienta'!$K$2:$K$2848,$AD114,'B-PorHerramienta'!$L$2:$L$2848,$AE114,'B-PorHerramienta'!$F$2:$F$2848,"&lt;&gt;")=0,"",ROUND(SUMIFS(INDEX('B-PorHerramienta'!$F$2:$I$2848,0,$AH$6),'B-PorHerramienta'!$A$2:$A$2848,V$8,'B-PorHerramienta'!$J$2:$J$2848,$AC114,'B-PorHerramienta'!$K$2:$K$2848,$AD114,'B-PorHerramienta'!$L$2:$L$2848,$AE114)*$AI$6,$AJ$6))</f>
        <v/>
      </c>
      <c r="W114" s="48" t="str">
        <f>IF(COUNTIFS('B-PorHerramienta'!$A$2:$A$2848,W$8,'B-PorHerramienta'!$J$2:$J$2848,$AC114,'B-PorHerramienta'!$K$2:$K$2848,$AD114,'B-PorHerramienta'!$L$2:$L$2848,$AE114,'B-PorHerramienta'!$F$2:$F$2848,"&lt;&gt;")=0,"",ROUND(SUMIFS(INDEX('B-PorHerramienta'!$F$2:$I$2848,0,$AH$6),'B-PorHerramienta'!$A$2:$A$2848,W$8,'B-PorHerramienta'!$J$2:$J$2848,$AC114,'B-PorHerramienta'!$K$2:$K$2848,$AD114,'B-PorHerramienta'!$L$2:$L$2848,$AE114)*$AI$6,$AJ$6))</f>
        <v/>
      </c>
      <c r="X114" s="48" t="str">
        <f>IF(COUNTIFS('B-PorHerramienta'!$A$2:$A$2848,X$8,'B-PorHerramienta'!$J$2:$J$2848,$AC114,'B-PorHerramienta'!$K$2:$K$2848,$AD114,'B-PorHerramienta'!$L$2:$L$2848,$AE114,'B-PorHerramienta'!$F$2:$F$2848,"&lt;&gt;")=0,"",ROUND(SUMIFS(INDEX('B-PorHerramienta'!$F$2:$I$2848,0,$AH$6),'B-PorHerramienta'!$A$2:$A$2848,X$8,'B-PorHerramienta'!$J$2:$J$2848,$AC114,'B-PorHerramienta'!$K$2:$K$2848,$AD114,'B-PorHerramienta'!$L$2:$L$2848,$AE114)*$AI$6,$AJ$6))</f>
        <v/>
      </c>
      <c r="Y114" s="48" t="str">
        <f>IF(COUNTIFS('B-PorHerramienta'!$A$2:$A$2848,Y$8,'B-PorHerramienta'!$J$2:$J$2848,$AC114,'B-PorHerramienta'!$K$2:$K$2848,$AD114,'B-PorHerramienta'!$L$2:$L$2848,$AE114,'B-PorHerramienta'!$F$2:$F$2848,"&lt;&gt;")=0,"",ROUND(SUMIFS(INDEX('B-PorHerramienta'!$F$2:$I$2848,0,$AH$6),'B-PorHerramienta'!$A$2:$A$2848,Y$8,'B-PorHerramienta'!$J$2:$J$2848,$AC114,'B-PorHerramienta'!$K$2:$K$2848,$AD114,'B-PorHerramienta'!$L$2:$L$2848,$AE114)*$AI$6,$AJ$6))</f>
        <v/>
      </c>
      <c r="Z114" s="48" t="str">
        <f>IF(COUNTIFS('B-PorHerramienta'!$A$2:$A$2848,Z$8,'B-PorHerramienta'!$J$2:$J$2848,$AC114,'B-PorHerramienta'!$K$2:$K$2848,$AD114,'B-PorHerramienta'!$L$2:$L$2848,$AE114,'B-PorHerramienta'!$F$2:$F$2848,"&lt;&gt;")=0,"",ROUND(SUMIFS(INDEX('B-PorHerramienta'!$F$2:$I$2848,0,$AH$6),'B-PorHerramienta'!$A$2:$A$2848,Z$8,'B-PorHerramienta'!$J$2:$J$2848,$AC114,'B-PorHerramienta'!$K$2:$K$2848,$AD114,'B-PorHerramienta'!$L$2:$L$2848,$AE114)*$AI$6,$AJ$6))</f>
        <v/>
      </c>
      <c r="AA114" s="6"/>
      <c r="AB114" s="35">
        <v>2</v>
      </c>
      <c r="AC114" s="35" t="s">
        <v>1114</v>
      </c>
      <c r="AD114" s="35" t="s">
        <v>1169</v>
      </c>
      <c r="AE114" s="35" t="s">
        <v>1178</v>
      </c>
      <c r="AF114" s="35"/>
      <c r="AG114" s="35"/>
      <c r="AH114" s="35"/>
      <c r="AI114" s="35"/>
      <c r="AJ114" s="35"/>
      <c r="AK114" s="35"/>
    </row>
    <row r="115" spans="1:37" ht="30" hidden="1" outlineLevel="2" collapsed="1" x14ac:dyDescent="0.25">
      <c r="A115" s="49" t="s">
        <v>1874</v>
      </c>
      <c r="B115" s="47" t="s">
        <v>238</v>
      </c>
      <c r="C115" s="48" t="str">
        <f>IF(COUNTIFS('B-PorHerramienta'!$A$2:$A$2848,C$8,'B-PorHerramienta'!$J$2:$J$2848,$AC115,'B-PorHerramienta'!$K$2:$K$2848,$AD115,'B-PorHerramienta'!$L$2:$L$2848,$AE115,'B-PorHerramienta'!$F$2:$F$2848,"&lt;&gt;")=0,"",ROUND(SUMIFS(INDEX('B-PorHerramienta'!$F$2:$I$2848,0,$AH$6),'B-PorHerramienta'!$A$2:$A$2848,C$8,'B-PorHerramienta'!$J$2:$J$2848,$AC115,'B-PorHerramienta'!$K$2:$K$2848,$AD115,'B-PorHerramienta'!$L$2:$L$2848,$AE115)*$AI$6,$AJ$6))</f>
        <v/>
      </c>
      <c r="D115" s="48" t="str">
        <f>IF(COUNTIFS('B-PorHerramienta'!$A$2:$A$2848,D$8,'B-PorHerramienta'!$J$2:$J$2848,$AC115,'B-PorHerramienta'!$K$2:$K$2848,$AD115,'B-PorHerramienta'!$L$2:$L$2848,$AE115,'B-PorHerramienta'!$F$2:$F$2848,"&lt;&gt;")=0,"",ROUND(SUMIFS(INDEX('B-PorHerramienta'!$F$2:$I$2848,0,$AH$6),'B-PorHerramienta'!$A$2:$A$2848,D$8,'B-PorHerramienta'!$J$2:$J$2848,$AC115,'B-PorHerramienta'!$K$2:$K$2848,$AD115,'B-PorHerramienta'!$L$2:$L$2848,$AE115)*$AI$6,$AJ$6))</f>
        <v/>
      </c>
      <c r="E115" s="48" t="str">
        <f>IF(COUNTIFS('B-PorHerramienta'!$A$2:$A$2848,E$8,'B-PorHerramienta'!$J$2:$J$2848,$AC115,'B-PorHerramienta'!$K$2:$K$2848,$AD115,'B-PorHerramienta'!$L$2:$L$2848,$AE115,'B-PorHerramienta'!$F$2:$F$2848,"&lt;&gt;")=0,"",ROUND(SUMIFS(INDEX('B-PorHerramienta'!$F$2:$I$2848,0,$AH$6),'B-PorHerramienta'!$A$2:$A$2848,E$8,'B-PorHerramienta'!$J$2:$J$2848,$AC115,'B-PorHerramienta'!$K$2:$K$2848,$AD115,'B-PorHerramienta'!$L$2:$L$2848,$AE115)*$AI$6,$AJ$6))</f>
        <v/>
      </c>
      <c r="F115" s="48" t="str">
        <f>IF(COUNTIFS('B-PorHerramienta'!$A$2:$A$2848,F$8,'B-PorHerramienta'!$J$2:$J$2848,$AC115,'B-PorHerramienta'!$K$2:$K$2848,$AD115,'B-PorHerramienta'!$L$2:$L$2848,$AE115,'B-PorHerramienta'!$F$2:$F$2848,"&lt;&gt;")=0,"",ROUND(SUMIFS(INDEX('B-PorHerramienta'!$F$2:$I$2848,0,$AH$6),'B-PorHerramienta'!$A$2:$A$2848,F$8,'B-PorHerramienta'!$J$2:$J$2848,$AC115,'B-PorHerramienta'!$K$2:$K$2848,$AD115,'B-PorHerramienta'!$L$2:$L$2848,$AE115)*$AI$6,$AJ$6))</f>
        <v/>
      </c>
      <c r="G115" s="48" t="str">
        <f>IF(COUNTIFS('B-PorHerramienta'!$A$2:$A$2848,G$8,'B-PorHerramienta'!$J$2:$J$2848,$AC115,'B-PorHerramienta'!$K$2:$K$2848,$AD115,'B-PorHerramienta'!$L$2:$L$2848,$AE115,'B-PorHerramienta'!$F$2:$F$2848,"&lt;&gt;")=0,"",ROUND(SUMIFS(INDEX('B-PorHerramienta'!$F$2:$I$2848,0,$AH$6),'B-PorHerramienta'!$A$2:$A$2848,G$8,'B-PorHerramienta'!$J$2:$J$2848,$AC115,'B-PorHerramienta'!$K$2:$K$2848,$AD115,'B-PorHerramienta'!$L$2:$L$2848,$AE115)*$AI$6,$AJ$6))</f>
        <v/>
      </c>
      <c r="H115" s="48" t="str">
        <f>IF(COUNTIFS('B-PorHerramienta'!$A$2:$A$2848,H$8,'B-PorHerramienta'!$J$2:$J$2848,$AC115,'B-PorHerramienta'!$K$2:$K$2848,$AD115,'B-PorHerramienta'!$L$2:$L$2848,$AE115,'B-PorHerramienta'!$F$2:$F$2848,"&lt;&gt;")=0,"",ROUND(SUMIFS(INDEX('B-PorHerramienta'!$F$2:$I$2848,0,$AH$6),'B-PorHerramienta'!$A$2:$A$2848,H$8,'B-PorHerramienta'!$J$2:$J$2848,$AC115,'B-PorHerramienta'!$K$2:$K$2848,$AD115,'B-PorHerramienta'!$L$2:$L$2848,$AE115)*$AI$6,$AJ$6))</f>
        <v/>
      </c>
      <c r="I115" s="48" t="str">
        <f>IF(COUNTIFS('B-PorHerramienta'!$A$2:$A$2848,I$8,'B-PorHerramienta'!$J$2:$J$2848,$AC115,'B-PorHerramienta'!$K$2:$K$2848,$AD115,'B-PorHerramienta'!$L$2:$L$2848,$AE115,'B-PorHerramienta'!$F$2:$F$2848,"&lt;&gt;")=0,"",ROUND(SUMIFS(INDEX('B-PorHerramienta'!$F$2:$I$2848,0,$AH$6),'B-PorHerramienta'!$A$2:$A$2848,I$8,'B-PorHerramienta'!$J$2:$J$2848,$AC115,'B-PorHerramienta'!$K$2:$K$2848,$AD115,'B-PorHerramienta'!$L$2:$L$2848,$AE115)*$AI$6,$AJ$6))</f>
        <v/>
      </c>
      <c r="J115" s="48" t="str">
        <f>IF(COUNTIFS('B-PorHerramienta'!$A$2:$A$2848,J$8,'B-PorHerramienta'!$J$2:$J$2848,$AC115,'B-PorHerramienta'!$K$2:$K$2848,$AD115,'B-PorHerramienta'!$L$2:$L$2848,$AE115,'B-PorHerramienta'!$F$2:$F$2848,"&lt;&gt;")=0,"",ROUND(SUMIFS(INDEX('B-PorHerramienta'!$F$2:$I$2848,0,$AH$6),'B-PorHerramienta'!$A$2:$A$2848,J$8,'B-PorHerramienta'!$J$2:$J$2848,$AC115,'B-PorHerramienta'!$K$2:$K$2848,$AD115,'B-PorHerramienta'!$L$2:$L$2848,$AE115)*$AI$6,$AJ$6))</f>
        <v/>
      </c>
      <c r="K115" s="48" t="str">
        <f>IF(COUNTIFS('B-PorHerramienta'!$A$2:$A$2848,K$8,'B-PorHerramienta'!$J$2:$J$2848,$AC115,'B-PorHerramienta'!$K$2:$K$2848,$AD115,'B-PorHerramienta'!$L$2:$L$2848,$AE115,'B-PorHerramienta'!$F$2:$F$2848,"&lt;&gt;")=0,"",ROUND(SUMIFS(INDEX('B-PorHerramienta'!$F$2:$I$2848,0,$AH$6),'B-PorHerramienta'!$A$2:$A$2848,K$8,'B-PorHerramienta'!$J$2:$J$2848,$AC115,'B-PorHerramienta'!$K$2:$K$2848,$AD115,'B-PorHerramienta'!$L$2:$L$2848,$AE115)*$AI$6,$AJ$6))</f>
        <v/>
      </c>
      <c r="L115" s="48" t="str">
        <f>IF(COUNTIFS('B-PorHerramienta'!$A$2:$A$2848,L$8,'B-PorHerramienta'!$J$2:$J$2848,$AC115,'B-PorHerramienta'!$K$2:$K$2848,$AD115,'B-PorHerramienta'!$L$2:$L$2848,$AE115,'B-PorHerramienta'!$F$2:$F$2848,"&lt;&gt;")=0,"",ROUND(SUMIFS(INDEX('B-PorHerramienta'!$F$2:$I$2848,0,$AH$6),'B-PorHerramienta'!$A$2:$A$2848,L$8,'B-PorHerramienta'!$J$2:$J$2848,$AC115,'B-PorHerramienta'!$K$2:$K$2848,$AD115,'B-PorHerramienta'!$L$2:$L$2848,$AE115)*$AI$6,$AJ$6))</f>
        <v/>
      </c>
      <c r="M115" s="48" t="str">
        <f>IF(COUNTIFS('B-PorHerramienta'!$A$2:$A$2848,M$8,'B-PorHerramienta'!$J$2:$J$2848,$AC115,'B-PorHerramienta'!$K$2:$K$2848,$AD115,'B-PorHerramienta'!$L$2:$L$2848,$AE115,'B-PorHerramienta'!$F$2:$F$2848,"&lt;&gt;")=0,"",ROUND(SUMIFS(INDEX('B-PorHerramienta'!$F$2:$I$2848,0,$AH$6),'B-PorHerramienta'!$A$2:$A$2848,M$8,'B-PorHerramienta'!$J$2:$J$2848,$AC115,'B-PorHerramienta'!$K$2:$K$2848,$AD115,'B-PorHerramienta'!$L$2:$L$2848,$AE115)*$AI$6,$AJ$6))</f>
        <v/>
      </c>
      <c r="N115" s="48" t="str">
        <f>IF(COUNTIFS('B-PorHerramienta'!$A$2:$A$2848,N$8,'B-PorHerramienta'!$J$2:$J$2848,$AC115,'B-PorHerramienta'!$K$2:$K$2848,$AD115,'B-PorHerramienta'!$L$2:$L$2848,$AE115,'B-PorHerramienta'!$F$2:$F$2848,"&lt;&gt;")=0,"",ROUND(SUMIFS(INDEX('B-PorHerramienta'!$F$2:$I$2848,0,$AH$6),'B-PorHerramienta'!$A$2:$A$2848,N$8,'B-PorHerramienta'!$J$2:$J$2848,$AC115,'B-PorHerramienta'!$K$2:$K$2848,$AD115,'B-PorHerramienta'!$L$2:$L$2848,$AE115)*$AI$6,$AJ$6))</f>
        <v/>
      </c>
      <c r="O115" s="48" t="str">
        <f>IF(COUNTIFS('B-PorHerramienta'!$A$2:$A$2848,O$8,'B-PorHerramienta'!$J$2:$J$2848,$AC115,'B-PorHerramienta'!$K$2:$K$2848,$AD115,'B-PorHerramienta'!$L$2:$L$2848,$AE115,'B-PorHerramienta'!$F$2:$F$2848,"&lt;&gt;")=0,"",ROUND(SUMIFS(INDEX('B-PorHerramienta'!$F$2:$I$2848,0,$AH$6),'B-PorHerramienta'!$A$2:$A$2848,O$8,'B-PorHerramienta'!$J$2:$J$2848,$AC115,'B-PorHerramienta'!$K$2:$K$2848,$AD115,'B-PorHerramienta'!$L$2:$L$2848,$AE115)*$AI$6,$AJ$6))</f>
        <v/>
      </c>
      <c r="P115" s="48" t="str">
        <f>IF(COUNTIFS('B-PorHerramienta'!$A$2:$A$2848,P$8,'B-PorHerramienta'!$J$2:$J$2848,$AC115,'B-PorHerramienta'!$K$2:$K$2848,$AD115,'B-PorHerramienta'!$L$2:$L$2848,$AE115,'B-PorHerramienta'!$F$2:$F$2848,"&lt;&gt;")=0,"",ROUND(SUMIFS(INDEX('B-PorHerramienta'!$F$2:$I$2848,0,$AH$6),'B-PorHerramienta'!$A$2:$A$2848,P$8,'B-PorHerramienta'!$J$2:$J$2848,$AC115,'B-PorHerramienta'!$K$2:$K$2848,$AD115,'B-PorHerramienta'!$L$2:$L$2848,$AE115)*$AI$6,$AJ$6))</f>
        <v/>
      </c>
      <c r="Q115" s="48" t="str">
        <f>IF(COUNTIFS('B-PorHerramienta'!$A$2:$A$2848,Q$8,'B-PorHerramienta'!$J$2:$J$2848,$AC115,'B-PorHerramienta'!$K$2:$K$2848,$AD115,'B-PorHerramienta'!$L$2:$L$2848,$AE115,'B-PorHerramienta'!$F$2:$F$2848,"&lt;&gt;")=0,"",ROUND(SUMIFS(INDEX('B-PorHerramienta'!$F$2:$I$2848,0,$AH$6),'B-PorHerramienta'!$A$2:$A$2848,Q$8,'B-PorHerramienta'!$J$2:$J$2848,$AC115,'B-PorHerramienta'!$K$2:$K$2848,$AD115,'B-PorHerramienta'!$L$2:$L$2848,$AE115)*$AI$6,$AJ$6))</f>
        <v/>
      </c>
      <c r="R115" s="48">
        <f>IF(COUNTIFS('B-PorHerramienta'!$A$2:$A$2848,R$8,'B-PorHerramienta'!$J$2:$J$2848,$AC115,'B-PorHerramienta'!$K$2:$K$2848,$AD115,'B-PorHerramienta'!$L$2:$L$2848,$AE115,'B-PorHerramienta'!$F$2:$F$2848,"&lt;&gt;")=0,"",ROUND(SUMIFS(INDEX('B-PorHerramienta'!$F$2:$I$2848,0,$AH$6),'B-PorHerramienta'!$A$2:$A$2848,R$8,'B-PorHerramienta'!$J$2:$J$2848,$AC115,'B-PorHerramienta'!$K$2:$K$2848,$AD115,'B-PorHerramienta'!$L$2:$L$2848,$AE115)*$AI$6,$AJ$6))</f>
        <v>1E-4</v>
      </c>
      <c r="S115" s="48">
        <f>IF(COUNTIFS('B-PorHerramienta'!$A$2:$A$2848,S$8,'B-PorHerramienta'!$J$2:$J$2848,$AC115,'B-PorHerramienta'!$K$2:$K$2848,$AD115,'B-PorHerramienta'!$L$2:$L$2848,$AE115,'B-PorHerramienta'!$F$2:$F$2848,"&lt;&gt;")=0,"",ROUND(SUMIFS(INDEX('B-PorHerramienta'!$F$2:$I$2848,0,$AH$6),'B-PorHerramienta'!$A$2:$A$2848,S$8,'B-PorHerramienta'!$J$2:$J$2848,$AC115,'B-PorHerramienta'!$K$2:$K$2848,$AD115,'B-PorHerramienta'!$L$2:$L$2848,$AE115)*$AI$6,$AJ$6))</f>
        <v>1E-4</v>
      </c>
      <c r="T115" s="48">
        <f>IF(COUNTIFS('B-PorHerramienta'!$A$2:$A$2848,T$8,'B-PorHerramienta'!$J$2:$J$2848,$AC115,'B-PorHerramienta'!$K$2:$K$2848,$AD115,'B-PorHerramienta'!$L$2:$L$2848,$AE115,'B-PorHerramienta'!$F$2:$F$2848,"&lt;&gt;")=0,"",ROUND(SUMIFS(INDEX('B-PorHerramienta'!$F$2:$I$2848,0,$AH$6),'B-PorHerramienta'!$A$2:$A$2848,T$8,'B-PorHerramienta'!$J$2:$J$2848,$AC115,'B-PorHerramienta'!$K$2:$K$2848,$AD115,'B-PorHerramienta'!$L$2:$L$2848,$AE115)*$AI$6,$AJ$6))</f>
        <v>2.0000000000000001E-4</v>
      </c>
      <c r="U115" s="48" t="str">
        <f>IF(COUNTIFS('B-PorHerramienta'!$A$2:$A$2848,U$8,'B-PorHerramienta'!$J$2:$J$2848,$AC115,'B-PorHerramienta'!$K$2:$K$2848,$AD115,'B-PorHerramienta'!$L$2:$L$2848,$AE115,'B-PorHerramienta'!$F$2:$F$2848,"&lt;&gt;")=0,"",ROUND(SUMIFS(INDEX('B-PorHerramienta'!$F$2:$I$2848,0,$AH$6),'B-PorHerramienta'!$A$2:$A$2848,U$8,'B-PorHerramienta'!$J$2:$J$2848,$AC115,'B-PorHerramienta'!$K$2:$K$2848,$AD115,'B-PorHerramienta'!$L$2:$L$2848,$AE115)*$AI$6,$AJ$6))</f>
        <v/>
      </c>
      <c r="V115" s="48" t="str">
        <f>IF(COUNTIFS('B-PorHerramienta'!$A$2:$A$2848,V$8,'B-PorHerramienta'!$J$2:$J$2848,$AC115,'B-PorHerramienta'!$K$2:$K$2848,$AD115,'B-PorHerramienta'!$L$2:$L$2848,$AE115,'B-PorHerramienta'!$F$2:$F$2848,"&lt;&gt;")=0,"",ROUND(SUMIFS(INDEX('B-PorHerramienta'!$F$2:$I$2848,0,$AH$6),'B-PorHerramienta'!$A$2:$A$2848,V$8,'B-PorHerramienta'!$J$2:$J$2848,$AC115,'B-PorHerramienta'!$K$2:$K$2848,$AD115,'B-PorHerramienta'!$L$2:$L$2848,$AE115)*$AI$6,$AJ$6))</f>
        <v/>
      </c>
      <c r="W115" s="48" t="str">
        <f>IF(COUNTIFS('B-PorHerramienta'!$A$2:$A$2848,W$8,'B-PorHerramienta'!$J$2:$J$2848,$AC115,'B-PorHerramienta'!$K$2:$K$2848,$AD115,'B-PorHerramienta'!$L$2:$L$2848,$AE115,'B-PorHerramienta'!$F$2:$F$2848,"&lt;&gt;")=0,"",ROUND(SUMIFS(INDEX('B-PorHerramienta'!$F$2:$I$2848,0,$AH$6),'B-PorHerramienta'!$A$2:$A$2848,W$8,'B-PorHerramienta'!$J$2:$J$2848,$AC115,'B-PorHerramienta'!$K$2:$K$2848,$AD115,'B-PorHerramienta'!$L$2:$L$2848,$AE115)*$AI$6,$AJ$6))</f>
        <v/>
      </c>
      <c r="X115" s="48" t="str">
        <f>IF(COUNTIFS('B-PorHerramienta'!$A$2:$A$2848,X$8,'B-PorHerramienta'!$J$2:$J$2848,$AC115,'B-PorHerramienta'!$K$2:$K$2848,$AD115,'B-PorHerramienta'!$L$2:$L$2848,$AE115,'B-PorHerramienta'!$F$2:$F$2848,"&lt;&gt;")=0,"",ROUND(SUMIFS(INDEX('B-PorHerramienta'!$F$2:$I$2848,0,$AH$6),'B-PorHerramienta'!$A$2:$A$2848,X$8,'B-PorHerramienta'!$J$2:$J$2848,$AC115,'B-PorHerramienta'!$K$2:$K$2848,$AD115,'B-PorHerramienta'!$L$2:$L$2848,$AE115)*$AI$6,$AJ$6))</f>
        <v/>
      </c>
      <c r="Y115" s="48" t="str">
        <f>IF(COUNTIFS('B-PorHerramienta'!$A$2:$A$2848,Y$8,'B-PorHerramienta'!$J$2:$J$2848,$AC115,'B-PorHerramienta'!$K$2:$K$2848,$AD115,'B-PorHerramienta'!$L$2:$L$2848,$AE115,'B-PorHerramienta'!$F$2:$F$2848,"&lt;&gt;")=0,"",ROUND(SUMIFS(INDEX('B-PorHerramienta'!$F$2:$I$2848,0,$AH$6),'B-PorHerramienta'!$A$2:$A$2848,Y$8,'B-PorHerramienta'!$J$2:$J$2848,$AC115,'B-PorHerramienta'!$K$2:$K$2848,$AD115,'B-PorHerramienta'!$L$2:$L$2848,$AE115)*$AI$6,$AJ$6))</f>
        <v/>
      </c>
      <c r="Z115" s="48" t="str">
        <f>IF(COUNTIFS('B-PorHerramienta'!$A$2:$A$2848,Z$8,'B-PorHerramienta'!$J$2:$J$2848,$AC115,'B-PorHerramienta'!$K$2:$K$2848,$AD115,'B-PorHerramienta'!$L$2:$L$2848,$AE115,'B-PorHerramienta'!$F$2:$F$2848,"&lt;&gt;")=0,"",ROUND(SUMIFS(INDEX('B-PorHerramienta'!$F$2:$I$2848,0,$AH$6),'B-PorHerramienta'!$A$2:$A$2848,Z$8,'B-PorHerramienta'!$J$2:$J$2848,$AC115,'B-PorHerramienta'!$K$2:$K$2848,$AD115,'B-PorHerramienta'!$L$2:$L$2848,$AE115)*$AI$6,$AJ$6))</f>
        <v/>
      </c>
      <c r="AA115" s="6"/>
      <c r="AB115" s="35">
        <v>2</v>
      </c>
      <c r="AC115" s="35" t="s">
        <v>1114</v>
      </c>
      <c r="AD115" s="35" t="s">
        <v>1169</v>
      </c>
      <c r="AE115" s="35" t="s">
        <v>1179</v>
      </c>
      <c r="AF115" s="35"/>
      <c r="AG115" s="35"/>
      <c r="AH115" s="35"/>
      <c r="AI115" s="35"/>
      <c r="AJ115" s="35"/>
      <c r="AK115" s="35"/>
    </row>
    <row r="116" spans="1:37" ht="30" hidden="1" outlineLevel="2" collapsed="1" x14ac:dyDescent="0.25">
      <c r="A116" s="49" t="s">
        <v>2104</v>
      </c>
      <c r="B116" s="47" t="s">
        <v>2103</v>
      </c>
      <c r="C116" s="48" t="str">
        <f>IF(COUNTIFS('B-PorHerramienta'!$A$2:$A$2848,C$8,'B-PorHerramienta'!$J$2:$J$2848,$AC116,'B-PorHerramienta'!$K$2:$K$2848,$AD116,'B-PorHerramienta'!$L$2:$L$2848,$AE116,'B-PorHerramienta'!$F$2:$F$2848,"&lt;&gt;")=0,"",ROUND(SUMIFS(INDEX('B-PorHerramienta'!$F$2:$I$2848,0,$AH$6),'B-PorHerramienta'!$A$2:$A$2848,C$8,'B-PorHerramienta'!$J$2:$J$2848,$AC116,'B-PorHerramienta'!$K$2:$K$2848,$AD116,'B-PorHerramienta'!$L$2:$L$2848,$AE116)*$AI$6,$AJ$6))</f>
        <v/>
      </c>
      <c r="D116" s="48" t="str">
        <f>IF(COUNTIFS('B-PorHerramienta'!$A$2:$A$2848,D$8,'B-PorHerramienta'!$J$2:$J$2848,$AC116,'B-PorHerramienta'!$K$2:$K$2848,$AD116,'B-PorHerramienta'!$L$2:$L$2848,$AE116,'B-PorHerramienta'!$F$2:$F$2848,"&lt;&gt;")=0,"",ROUND(SUMIFS(INDEX('B-PorHerramienta'!$F$2:$I$2848,0,$AH$6),'B-PorHerramienta'!$A$2:$A$2848,D$8,'B-PorHerramienta'!$J$2:$J$2848,$AC116,'B-PorHerramienta'!$K$2:$K$2848,$AD116,'B-PorHerramienta'!$L$2:$L$2848,$AE116)*$AI$6,$AJ$6))</f>
        <v/>
      </c>
      <c r="E116" s="48" t="str">
        <f>IF(COUNTIFS('B-PorHerramienta'!$A$2:$A$2848,E$8,'B-PorHerramienta'!$J$2:$J$2848,$AC116,'B-PorHerramienta'!$K$2:$K$2848,$AD116,'B-PorHerramienta'!$L$2:$L$2848,$AE116,'B-PorHerramienta'!$F$2:$F$2848,"&lt;&gt;")=0,"",ROUND(SUMIFS(INDEX('B-PorHerramienta'!$F$2:$I$2848,0,$AH$6),'B-PorHerramienta'!$A$2:$A$2848,E$8,'B-PorHerramienta'!$J$2:$J$2848,$AC116,'B-PorHerramienta'!$K$2:$K$2848,$AD116,'B-PorHerramienta'!$L$2:$L$2848,$AE116)*$AI$6,$AJ$6))</f>
        <v/>
      </c>
      <c r="F116" s="48" t="str">
        <f>IF(COUNTIFS('B-PorHerramienta'!$A$2:$A$2848,F$8,'B-PorHerramienta'!$J$2:$J$2848,$AC116,'B-PorHerramienta'!$K$2:$K$2848,$AD116,'B-PorHerramienta'!$L$2:$L$2848,$AE116,'B-PorHerramienta'!$F$2:$F$2848,"&lt;&gt;")=0,"",ROUND(SUMIFS(INDEX('B-PorHerramienta'!$F$2:$I$2848,0,$AH$6),'B-PorHerramienta'!$A$2:$A$2848,F$8,'B-PorHerramienta'!$J$2:$J$2848,$AC116,'B-PorHerramienta'!$K$2:$K$2848,$AD116,'B-PorHerramienta'!$L$2:$L$2848,$AE116)*$AI$6,$AJ$6))</f>
        <v/>
      </c>
      <c r="G116" s="48" t="str">
        <f>IF(COUNTIFS('B-PorHerramienta'!$A$2:$A$2848,G$8,'B-PorHerramienta'!$J$2:$J$2848,$AC116,'B-PorHerramienta'!$K$2:$K$2848,$AD116,'B-PorHerramienta'!$L$2:$L$2848,$AE116,'B-PorHerramienta'!$F$2:$F$2848,"&lt;&gt;")=0,"",ROUND(SUMIFS(INDEX('B-PorHerramienta'!$F$2:$I$2848,0,$AH$6),'B-PorHerramienta'!$A$2:$A$2848,G$8,'B-PorHerramienta'!$J$2:$J$2848,$AC116,'B-PorHerramienta'!$K$2:$K$2848,$AD116,'B-PorHerramienta'!$L$2:$L$2848,$AE116)*$AI$6,$AJ$6))</f>
        <v/>
      </c>
      <c r="H116" s="48" t="str">
        <f>IF(COUNTIFS('B-PorHerramienta'!$A$2:$A$2848,H$8,'B-PorHerramienta'!$J$2:$J$2848,$AC116,'B-PorHerramienta'!$K$2:$K$2848,$AD116,'B-PorHerramienta'!$L$2:$L$2848,$AE116,'B-PorHerramienta'!$F$2:$F$2848,"&lt;&gt;")=0,"",ROUND(SUMIFS(INDEX('B-PorHerramienta'!$F$2:$I$2848,0,$AH$6),'B-PorHerramienta'!$A$2:$A$2848,H$8,'B-PorHerramienta'!$J$2:$J$2848,$AC116,'B-PorHerramienta'!$K$2:$K$2848,$AD116,'B-PorHerramienta'!$L$2:$L$2848,$AE116)*$AI$6,$AJ$6))</f>
        <v/>
      </c>
      <c r="I116" s="48" t="str">
        <f>IF(COUNTIFS('B-PorHerramienta'!$A$2:$A$2848,I$8,'B-PorHerramienta'!$J$2:$J$2848,$AC116,'B-PorHerramienta'!$K$2:$K$2848,$AD116,'B-PorHerramienta'!$L$2:$L$2848,$AE116,'B-PorHerramienta'!$F$2:$F$2848,"&lt;&gt;")=0,"",ROUND(SUMIFS(INDEX('B-PorHerramienta'!$F$2:$I$2848,0,$AH$6),'B-PorHerramienta'!$A$2:$A$2848,I$8,'B-PorHerramienta'!$J$2:$J$2848,$AC116,'B-PorHerramienta'!$K$2:$K$2848,$AD116,'B-PorHerramienta'!$L$2:$L$2848,$AE116)*$AI$6,$AJ$6))</f>
        <v/>
      </c>
      <c r="J116" s="48" t="str">
        <f>IF(COUNTIFS('B-PorHerramienta'!$A$2:$A$2848,J$8,'B-PorHerramienta'!$J$2:$J$2848,$AC116,'B-PorHerramienta'!$K$2:$K$2848,$AD116,'B-PorHerramienta'!$L$2:$L$2848,$AE116,'B-PorHerramienta'!$F$2:$F$2848,"&lt;&gt;")=0,"",ROUND(SUMIFS(INDEX('B-PorHerramienta'!$F$2:$I$2848,0,$AH$6),'B-PorHerramienta'!$A$2:$A$2848,J$8,'B-PorHerramienta'!$J$2:$J$2848,$AC116,'B-PorHerramienta'!$K$2:$K$2848,$AD116,'B-PorHerramienta'!$L$2:$L$2848,$AE116)*$AI$6,$AJ$6))</f>
        <v/>
      </c>
      <c r="K116" s="48" t="str">
        <f>IF(COUNTIFS('B-PorHerramienta'!$A$2:$A$2848,K$8,'B-PorHerramienta'!$J$2:$J$2848,$AC116,'B-PorHerramienta'!$K$2:$K$2848,$AD116,'B-PorHerramienta'!$L$2:$L$2848,$AE116,'B-PorHerramienta'!$F$2:$F$2848,"&lt;&gt;")=0,"",ROUND(SUMIFS(INDEX('B-PorHerramienta'!$F$2:$I$2848,0,$AH$6),'B-PorHerramienta'!$A$2:$A$2848,K$8,'B-PorHerramienta'!$J$2:$J$2848,$AC116,'B-PorHerramienta'!$K$2:$K$2848,$AD116,'B-PorHerramienta'!$L$2:$L$2848,$AE116)*$AI$6,$AJ$6))</f>
        <v/>
      </c>
      <c r="L116" s="48" t="str">
        <f>IF(COUNTIFS('B-PorHerramienta'!$A$2:$A$2848,L$8,'B-PorHerramienta'!$J$2:$J$2848,$AC116,'B-PorHerramienta'!$K$2:$K$2848,$AD116,'B-PorHerramienta'!$L$2:$L$2848,$AE116,'B-PorHerramienta'!$F$2:$F$2848,"&lt;&gt;")=0,"",ROUND(SUMIFS(INDEX('B-PorHerramienta'!$F$2:$I$2848,0,$AH$6),'B-PorHerramienta'!$A$2:$A$2848,L$8,'B-PorHerramienta'!$J$2:$J$2848,$AC116,'B-PorHerramienta'!$K$2:$K$2848,$AD116,'B-PorHerramienta'!$L$2:$L$2848,$AE116)*$AI$6,$AJ$6))</f>
        <v/>
      </c>
      <c r="M116" s="48" t="str">
        <f>IF(COUNTIFS('B-PorHerramienta'!$A$2:$A$2848,M$8,'B-PorHerramienta'!$J$2:$J$2848,$AC116,'B-PorHerramienta'!$K$2:$K$2848,$AD116,'B-PorHerramienta'!$L$2:$L$2848,$AE116,'B-PorHerramienta'!$F$2:$F$2848,"&lt;&gt;")=0,"",ROUND(SUMIFS(INDEX('B-PorHerramienta'!$F$2:$I$2848,0,$AH$6),'B-PorHerramienta'!$A$2:$A$2848,M$8,'B-PorHerramienta'!$J$2:$J$2848,$AC116,'B-PorHerramienta'!$K$2:$K$2848,$AD116,'B-PorHerramienta'!$L$2:$L$2848,$AE116)*$AI$6,$AJ$6))</f>
        <v/>
      </c>
      <c r="N116" s="48" t="str">
        <f>IF(COUNTIFS('B-PorHerramienta'!$A$2:$A$2848,N$8,'B-PorHerramienta'!$J$2:$J$2848,$AC116,'B-PorHerramienta'!$K$2:$K$2848,$AD116,'B-PorHerramienta'!$L$2:$L$2848,$AE116,'B-PorHerramienta'!$F$2:$F$2848,"&lt;&gt;")=0,"",ROUND(SUMIFS(INDEX('B-PorHerramienta'!$F$2:$I$2848,0,$AH$6),'B-PorHerramienta'!$A$2:$A$2848,N$8,'B-PorHerramienta'!$J$2:$J$2848,$AC116,'B-PorHerramienta'!$K$2:$K$2848,$AD116,'B-PorHerramienta'!$L$2:$L$2848,$AE116)*$AI$6,$AJ$6))</f>
        <v/>
      </c>
      <c r="O116" s="48" t="str">
        <f>IF(COUNTIFS('B-PorHerramienta'!$A$2:$A$2848,O$8,'B-PorHerramienta'!$J$2:$J$2848,$AC116,'B-PorHerramienta'!$K$2:$K$2848,$AD116,'B-PorHerramienta'!$L$2:$L$2848,$AE116,'B-PorHerramienta'!$F$2:$F$2848,"&lt;&gt;")=0,"",ROUND(SUMIFS(INDEX('B-PorHerramienta'!$F$2:$I$2848,0,$AH$6),'B-PorHerramienta'!$A$2:$A$2848,O$8,'B-PorHerramienta'!$J$2:$J$2848,$AC116,'B-PorHerramienta'!$K$2:$K$2848,$AD116,'B-PorHerramienta'!$L$2:$L$2848,$AE116)*$AI$6,$AJ$6))</f>
        <v/>
      </c>
      <c r="P116" s="48" t="str">
        <f>IF(COUNTIFS('B-PorHerramienta'!$A$2:$A$2848,P$8,'B-PorHerramienta'!$J$2:$J$2848,$AC116,'B-PorHerramienta'!$K$2:$K$2848,$AD116,'B-PorHerramienta'!$L$2:$L$2848,$AE116,'B-PorHerramienta'!$F$2:$F$2848,"&lt;&gt;")=0,"",ROUND(SUMIFS(INDEX('B-PorHerramienta'!$F$2:$I$2848,0,$AH$6),'B-PorHerramienta'!$A$2:$A$2848,P$8,'B-PorHerramienta'!$J$2:$J$2848,$AC116,'B-PorHerramienta'!$K$2:$K$2848,$AD116,'B-PorHerramienta'!$L$2:$L$2848,$AE116)*$AI$6,$AJ$6))</f>
        <v/>
      </c>
      <c r="Q116" s="48">
        <f>IF(COUNTIFS('B-PorHerramienta'!$A$2:$A$2848,Q$8,'B-PorHerramienta'!$J$2:$J$2848,$AC116,'B-PorHerramienta'!$K$2:$K$2848,$AD116,'B-PorHerramienta'!$L$2:$L$2848,$AE116,'B-PorHerramienta'!$F$2:$F$2848,"&lt;&gt;")=0,"",ROUND(SUMIFS(INDEX('B-PorHerramienta'!$F$2:$I$2848,0,$AH$6),'B-PorHerramienta'!$A$2:$A$2848,Q$8,'B-PorHerramienta'!$J$2:$J$2848,$AC116,'B-PorHerramienta'!$K$2:$K$2848,$AD116,'B-PorHerramienta'!$L$2:$L$2848,$AE116)*$AI$6,$AJ$6))</f>
        <v>2.0000000000000001E-4</v>
      </c>
      <c r="R116" s="48">
        <f>IF(COUNTIFS('B-PorHerramienta'!$A$2:$A$2848,R$8,'B-PorHerramienta'!$J$2:$J$2848,$AC116,'B-PorHerramienta'!$K$2:$K$2848,$AD116,'B-PorHerramienta'!$L$2:$L$2848,$AE116,'B-PorHerramienta'!$F$2:$F$2848,"&lt;&gt;")=0,"",ROUND(SUMIFS(INDEX('B-PorHerramienta'!$F$2:$I$2848,0,$AH$6),'B-PorHerramienta'!$A$2:$A$2848,R$8,'B-PorHerramienta'!$J$2:$J$2848,$AC116,'B-PorHerramienta'!$K$2:$K$2848,$AD116,'B-PorHerramienta'!$L$2:$L$2848,$AE116)*$AI$6,$AJ$6))</f>
        <v>1E-4</v>
      </c>
      <c r="S116" s="48">
        <f>IF(COUNTIFS('B-PorHerramienta'!$A$2:$A$2848,S$8,'B-PorHerramienta'!$J$2:$J$2848,$AC116,'B-PorHerramienta'!$K$2:$K$2848,$AD116,'B-PorHerramienta'!$L$2:$L$2848,$AE116,'B-PorHerramienta'!$F$2:$F$2848,"&lt;&gt;")=0,"",ROUND(SUMIFS(INDEX('B-PorHerramienta'!$F$2:$I$2848,0,$AH$6),'B-PorHerramienta'!$A$2:$A$2848,S$8,'B-PorHerramienta'!$J$2:$J$2848,$AC116,'B-PorHerramienta'!$K$2:$K$2848,$AD116,'B-PorHerramienta'!$L$2:$L$2848,$AE116)*$AI$6,$AJ$6))</f>
        <v>0</v>
      </c>
      <c r="T116" s="48">
        <f>IF(COUNTIFS('B-PorHerramienta'!$A$2:$A$2848,T$8,'B-PorHerramienta'!$J$2:$J$2848,$AC116,'B-PorHerramienta'!$K$2:$K$2848,$AD116,'B-PorHerramienta'!$L$2:$L$2848,$AE116,'B-PorHerramienta'!$F$2:$F$2848,"&lt;&gt;")=0,"",ROUND(SUMIFS(INDEX('B-PorHerramienta'!$F$2:$I$2848,0,$AH$6),'B-PorHerramienta'!$A$2:$A$2848,T$8,'B-PorHerramienta'!$J$2:$J$2848,$AC116,'B-PorHerramienta'!$K$2:$K$2848,$AD116,'B-PorHerramienta'!$L$2:$L$2848,$AE116)*$AI$6,$AJ$6))</f>
        <v>1E-4</v>
      </c>
      <c r="U116" s="48">
        <f>IF(COUNTIFS('B-PorHerramienta'!$A$2:$A$2848,U$8,'B-PorHerramienta'!$J$2:$J$2848,$AC116,'B-PorHerramienta'!$K$2:$K$2848,$AD116,'B-PorHerramienta'!$L$2:$L$2848,$AE116,'B-PorHerramienta'!$F$2:$F$2848,"&lt;&gt;")=0,"",ROUND(SUMIFS(INDEX('B-PorHerramienta'!$F$2:$I$2848,0,$AH$6),'B-PorHerramienta'!$A$2:$A$2848,U$8,'B-PorHerramienta'!$J$2:$J$2848,$AC116,'B-PorHerramienta'!$K$2:$K$2848,$AD116,'B-PorHerramienta'!$L$2:$L$2848,$AE116)*$AI$6,$AJ$6))</f>
        <v>1E-4</v>
      </c>
      <c r="V116" s="48">
        <f>IF(COUNTIFS('B-PorHerramienta'!$A$2:$A$2848,V$8,'B-PorHerramienta'!$J$2:$J$2848,$AC116,'B-PorHerramienta'!$K$2:$K$2848,$AD116,'B-PorHerramienta'!$L$2:$L$2848,$AE116,'B-PorHerramienta'!$F$2:$F$2848,"&lt;&gt;")=0,"",ROUND(SUMIFS(INDEX('B-PorHerramienta'!$F$2:$I$2848,0,$AH$6),'B-PorHerramienta'!$A$2:$A$2848,V$8,'B-PorHerramienta'!$J$2:$J$2848,$AC116,'B-PorHerramienta'!$K$2:$K$2848,$AD116,'B-PorHerramienta'!$L$2:$L$2848,$AE116)*$AI$6,$AJ$6))</f>
        <v>0</v>
      </c>
      <c r="W116" s="48">
        <f>IF(COUNTIFS('B-PorHerramienta'!$A$2:$A$2848,W$8,'B-PorHerramienta'!$J$2:$J$2848,$AC116,'B-PorHerramienta'!$K$2:$K$2848,$AD116,'B-PorHerramienta'!$L$2:$L$2848,$AE116,'B-PorHerramienta'!$F$2:$F$2848,"&lt;&gt;")=0,"",ROUND(SUMIFS(INDEX('B-PorHerramienta'!$F$2:$I$2848,0,$AH$6),'B-PorHerramienta'!$A$2:$A$2848,W$8,'B-PorHerramienta'!$J$2:$J$2848,$AC116,'B-PorHerramienta'!$K$2:$K$2848,$AD116,'B-PorHerramienta'!$L$2:$L$2848,$AE116)*$AI$6,$AJ$6))</f>
        <v>0</v>
      </c>
      <c r="X116" s="48">
        <f>IF(COUNTIFS('B-PorHerramienta'!$A$2:$A$2848,X$8,'B-PorHerramienta'!$J$2:$J$2848,$AC116,'B-PorHerramienta'!$K$2:$K$2848,$AD116,'B-PorHerramienta'!$L$2:$L$2848,$AE116,'B-PorHerramienta'!$F$2:$F$2848,"&lt;&gt;")=0,"",ROUND(SUMIFS(INDEX('B-PorHerramienta'!$F$2:$I$2848,0,$AH$6),'B-PorHerramienta'!$A$2:$A$2848,X$8,'B-PorHerramienta'!$J$2:$J$2848,$AC116,'B-PorHerramienta'!$K$2:$K$2848,$AD116,'B-PorHerramienta'!$L$2:$L$2848,$AE116)*$AI$6,$AJ$6))</f>
        <v>0</v>
      </c>
      <c r="Y116" s="48">
        <f>IF(COUNTIFS('B-PorHerramienta'!$A$2:$A$2848,Y$8,'B-PorHerramienta'!$J$2:$J$2848,$AC116,'B-PorHerramienta'!$K$2:$K$2848,$AD116,'B-PorHerramienta'!$L$2:$L$2848,$AE116,'B-PorHerramienta'!$F$2:$F$2848,"&lt;&gt;")=0,"",ROUND(SUMIFS(INDEX('B-PorHerramienta'!$F$2:$I$2848,0,$AH$6),'B-PorHerramienta'!$A$2:$A$2848,Y$8,'B-PorHerramienta'!$J$2:$J$2848,$AC116,'B-PorHerramienta'!$K$2:$K$2848,$AD116,'B-PorHerramienta'!$L$2:$L$2848,$AE116)*$AI$6,$AJ$6))</f>
        <v>5.9999999999999995E-4</v>
      </c>
      <c r="Z116" s="48">
        <f>IF(COUNTIFS('B-PorHerramienta'!$A$2:$A$2848,Z$8,'B-PorHerramienta'!$J$2:$J$2848,$AC116,'B-PorHerramienta'!$K$2:$K$2848,$AD116,'B-PorHerramienta'!$L$2:$L$2848,$AE116,'B-PorHerramienta'!$F$2:$F$2848,"&lt;&gt;")=0,"",ROUND(SUMIFS(INDEX('B-PorHerramienta'!$F$2:$I$2848,0,$AH$6),'B-PorHerramienta'!$A$2:$A$2848,Z$8,'B-PorHerramienta'!$J$2:$J$2848,$AC116,'B-PorHerramienta'!$K$2:$K$2848,$AD116,'B-PorHerramienta'!$L$2:$L$2848,$AE116)*$AI$6,$AJ$6))</f>
        <v>4.0000000000000002E-4</v>
      </c>
      <c r="AA116" s="6"/>
      <c r="AB116" s="35">
        <v>2</v>
      </c>
      <c r="AC116" s="35" t="s">
        <v>1114</v>
      </c>
      <c r="AD116" s="35" t="s">
        <v>1169</v>
      </c>
      <c r="AE116" s="35" t="s">
        <v>1180</v>
      </c>
      <c r="AF116" s="35"/>
      <c r="AG116" s="35"/>
      <c r="AH116" s="35"/>
      <c r="AI116" s="35"/>
      <c r="AJ116" s="35"/>
      <c r="AK116" s="35"/>
    </row>
    <row r="117" spans="1:37" ht="45" hidden="1" outlineLevel="2" collapsed="1" x14ac:dyDescent="0.25">
      <c r="A117" s="49" t="s">
        <v>2102</v>
      </c>
      <c r="B117" s="47" t="s">
        <v>241</v>
      </c>
      <c r="C117" s="48" t="str">
        <f>IF(COUNTIFS('B-PorHerramienta'!$A$2:$A$2848,C$8,'B-PorHerramienta'!$J$2:$J$2848,$AC117,'B-PorHerramienta'!$K$2:$K$2848,$AD117,'B-PorHerramienta'!$L$2:$L$2848,$AE117,'B-PorHerramienta'!$F$2:$F$2848,"&lt;&gt;")=0,"",ROUND(SUMIFS(INDEX('B-PorHerramienta'!$F$2:$I$2848,0,$AH$6),'B-PorHerramienta'!$A$2:$A$2848,C$8,'B-PorHerramienta'!$J$2:$J$2848,$AC117,'B-PorHerramienta'!$K$2:$K$2848,$AD117,'B-PorHerramienta'!$L$2:$L$2848,$AE117)*$AI$6,$AJ$6))</f>
        <v/>
      </c>
      <c r="D117" s="48" t="str">
        <f>IF(COUNTIFS('B-PorHerramienta'!$A$2:$A$2848,D$8,'B-PorHerramienta'!$J$2:$J$2848,$AC117,'B-PorHerramienta'!$K$2:$K$2848,$AD117,'B-PorHerramienta'!$L$2:$L$2848,$AE117,'B-PorHerramienta'!$F$2:$F$2848,"&lt;&gt;")=0,"",ROUND(SUMIFS(INDEX('B-PorHerramienta'!$F$2:$I$2848,0,$AH$6),'B-PorHerramienta'!$A$2:$A$2848,D$8,'B-PorHerramienta'!$J$2:$J$2848,$AC117,'B-PorHerramienta'!$K$2:$K$2848,$AD117,'B-PorHerramienta'!$L$2:$L$2848,$AE117)*$AI$6,$AJ$6))</f>
        <v/>
      </c>
      <c r="E117" s="48" t="str">
        <f>IF(COUNTIFS('B-PorHerramienta'!$A$2:$A$2848,E$8,'B-PorHerramienta'!$J$2:$J$2848,$AC117,'B-PorHerramienta'!$K$2:$K$2848,$AD117,'B-PorHerramienta'!$L$2:$L$2848,$AE117,'B-PorHerramienta'!$F$2:$F$2848,"&lt;&gt;")=0,"",ROUND(SUMIFS(INDEX('B-PorHerramienta'!$F$2:$I$2848,0,$AH$6),'B-PorHerramienta'!$A$2:$A$2848,E$8,'B-PorHerramienta'!$J$2:$J$2848,$AC117,'B-PorHerramienta'!$K$2:$K$2848,$AD117,'B-PorHerramienta'!$L$2:$L$2848,$AE117)*$AI$6,$AJ$6))</f>
        <v/>
      </c>
      <c r="F117" s="48" t="str">
        <f>IF(COUNTIFS('B-PorHerramienta'!$A$2:$A$2848,F$8,'B-PorHerramienta'!$J$2:$J$2848,$AC117,'B-PorHerramienta'!$K$2:$K$2848,$AD117,'B-PorHerramienta'!$L$2:$L$2848,$AE117,'B-PorHerramienta'!$F$2:$F$2848,"&lt;&gt;")=0,"",ROUND(SUMIFS(INDEX('B-PorHerramienta'!$F$2:$I$2848,0,$AH$6),'B-PorHerramienta'!$A$2:$A$2848,F$8,'B-PorHerramienta'!$J$2:$J$2848,$AC117,'B-PorHerramienta'!$K$2:$K$2848,$AD117,'B-PorHerramienta'!$L$2:$L$2848,$AE117)*$AI$6,$AJ$6))</f>
        <v/>
      </c>
      <c r="G117" s="48" t="str">
        <f>IF(COUNTIFS('B-PorHerramienta'!$A$2:$A$2848,G$8,'B-PorHerramienta'!$J$2:$J$2848,$AC117,'B-PorHerramienta'!$K$2:$K$2848,$AD117,'B-PorHerramienta'!$L$2:$L$2848,$AE117,'B-PorHerramienta'!$F$2:$F$2848,"&lt;&gt;")=0,"",ROUND(SUMIFS(INDEX('B-PorHerramienta'!$F$2:$I$2848,0,$AH$6),'B-PorHerramienta'!$A$2:$A$2848,G$8,'B-PorHerramienta'!$J$2:$J$2848,$AC117,'B-PorHerramienta'!$K$2:$K$2848,$AD117,'B-PorHerramienta'!$L$2:$L$2848,$AE117)*$AI$6,$AJ$6))</f>
        <v/>
      </c>
      <c r="H117" s="48" t="str">
        <f>IF(COUNTIFS('B-PorHerramienta'!$A$2:$A$2848,H$8,'B-PorHerramienta'!$J$2:$J$2848,$AC117,'B-PorHerramienta'!$K$2:$K$2848,$AD117,'B-PorHerramienta'!$L$2:$L$2848,$AE117,'B-PorHerramienta'!$F$2:$F$2848,"&lt;&gt;")=0,"",ROUND(SUMIFS(INDEX('B-PorHerramienta'!$F$2:$I$2848,0,$AH$6),'B-PorHerramienta'!$A$2:$A$2848,H$8,'B-PorHerramienta'!$J$2:$J$2848,$AC117,'B-PorHerramienta'!$K$2:$K$2848,$AD117,'B-PorHerramienta'!$L$2:$L$2848,$AE117)*$AI$6,$AJ$6))</f>
        <v/>
      </c>
      <c r="I117" s="48" t="str">
        <f>IF(COUNTIFS('B-PorHerramienta'!$A$2:$A$2848,I$8,'B-PorHerramienta'!$J$2:$J$2848,$AC117,'B-PorHerramienta'!$K$2:$K$2848,$AD117,'B-PorHerramienta'!$L$2:$L$2848,$AE117,'B-PorHerramienta'!$F$2:$F$2848,"&lt;&gt;")=0,"",ROUND(SUMIFS(INDEX('B-PorHerramienta'!$F$2:$I$2848,0,$AH$6),'B-PorHerramienta'!$A$2:$A$2848,I$8,'B-PorHerramienta'!$J$2:$J$2848,$AC117,'B-PorHerramienta'!$K$2:$K$2848,$AD117,'B-PorHerramienta'!$L$2:$L$2848,$AE117)*$AI$6,$AJ$6))</f>
        <v/>
      </c>
      <c r="J117" s="48" t="str">
        <f>IF(COUNTIFS('B-PorHerramienta'!$A$2:$A$2848,J$8,'B-PorHerramienta'!$J$2:$J$2848,$AC117,'B-PorHerramienta'!$K$2:$K$2848,$AD117,'B-PorHerramienta'!$L$2:$L$2848,$AE117,'B-PorHerramienta'!$F$2:$F$2848,"&lt;&gt;")=0,"",ROUND(SUMIFS(INDEX('B-PorHerramienta'!$F$2:$I$2848,0,$AH$6),'B-PorHerramienta'!$A$2:$A$2848,J$8,'B-PorHerramienta'!$J$2:$J$2848,$AC117,'B-PorHerramienta'!$K$2:$K$2848,$AD117,'B-PorHerramienta'!$L$2:$L$2848,$AE117)*$AI$6,$AJ$6))</f>
        <v/>
      </c>
      <c r="K117" s="48" t="str">
        <f>IF(COUNTIFS('B-PorHerramienta'!$A$2:$A$2848,K$8,'B-PorHerramienta'!$J$2:$J$2848,$AC117,'B-PorHerramienta'!$K$2:$K$2848,$AD117,'B-PorHerramienta'!$L$2:$L$2848,$AE117,'B-PorHerramienta'!$F$2:$F$2848,"&lt;&gt;")=0,"",ROUND(SUMIFS(INDEX('B-PorHerramienta'!$F$2:$I$2848,0,$AH$6),'B-PorHerramienta'!$A$2:$A$2848,K$8,'B-PorHerramienta'!$J$2:$J$2848,$AC117,'B-PorHerramienta'!$K$2:$K$2848,$AD117,'B-PorHerramienta'!$L$2:$L$2848,$AE117)*$AI$6,$AJ$6))</f>
        <v/>
      </c>
      <c r="L117" s="48" t="str">
        <f>IF(COUNTIFS('B-PorHerramienta'!$A$2:$A$2848,L$8,'B-PorHerramienta'!$J$2:$J$2848,$AC117,'B-PorHerramienta'!$K$2:$K$2848,$AD117,'B-PorHerramienta'!$L$2:$L$2848,$AE117,'B-PorHerramienta'!$F$2:$F$2848,"&lt;&gt;")=0,"",ROUND(SUMIFS(INDEX('B-PorHerramienta'!$F$2:$I$2848,0,$AH$6),'B-PorHerramienta'!$A$2:$A$2848,L$8,'B-PorHerramienta'!$J$2:$J$2848,$AC117,'B-PorHerramienta'!$K$2:$K$2848,$AD117,'B-PorHerramienta'!$L$2:$L$2848,$AE117)*$AI$6,$AJ$6))</f>
        <v/>
      </c>
      <c r="M117" s="48" t="str">
        <f>IF(COUNTIFS('B-PorHerramienta'!$A$2:$A$2848,M$8,'B-PorHerramienta'!$J$2:$J$2848,$AC117,'B-PorHerramienta'!$K$2:$K$2848,$AD117,'B-PorHerramienta'!$L$2:$L$2848,$AE117,'B-PorHerramienta'!$F$2:$F$2848,"&lt;&gt;")=0,"",ROUND(SUMIFS(INDEX('B-PorHerramienta'!$F$2:$I$2848,0,$AH$6),'B-PorHerramienta'!$A$2:$A$2848,M$8,'B-PorHerramienta'!$J$2:$J$2848,$AC117,'B-PorHerramienta'!$K$2:$K$2848,$AD117,'B-PorHerramienta'!$L$2:$L$2848,$AE117)*$AI$6,$AJ$6))</f>
        <v/>
      </c>
      <c r="N117" s="48" t="str">
        <f>IF(COUNTIFS('B-PorHerramienta'!$A$2:$A$2848,N$8,'B-PorHerramienta'!$J$2:$J$2848,$AC117,'B-PorHerramienta'!$K$2:$K$2848,$AD117,'B-PorHerramienta'!$L$2:$L$2848,$AE117,'B-PorHerramienta'!$F$2:$F$2848,"&lt;&gt;")=0,"",ROUND(SUMIFS(INDEX('B-PorHerramienta'!$F$2:$I$2848,0,$AH$6),'B-PorHerramienta'!$A$2:$A$2848,N$8,'B-PorHerramienta'!$J$2:$J$2848,$AC117,'B-PorHerramienta'!$K$2:$K$2848,$AD117,'B-PorHerramienta'!$L$2:$L$2848,$AE117)*$AI$6,$AJ$6))</f>
        <v/>
      </c>
      <c r="O117" s="48" t="str">
        <f>IF(COUNTIFS('B-PorHerramienta'!$A$2:$A$2848,O$8,'B-PorHerramienta'!$J$2:$J$2848,$AC117,'B-PorHerramienta'!$K$2:$K$2848,$AD117,'B-PorHerramienta'!$L$2:$L$2848,$AE117,'B-PorHerramienta'!$F$2:$F$2848,"&lt;&gt;")=0,"",ROUND(SUMIFS(INDEX('B-PorHerramienta'!$F$2:$I$2848,0,$AH$6),'B-PorHerramienta'!$A$2:$A$2848,O$8,'B-PorHerramienta'!$J$2:$J$2848,$AC117,'B-PorHerramienta'!$K$2:$K$2848,$AD117,'B-PorHerramienta'!$L$2:$L$2848,$AE117)*$AI$6,$AJ$6))</f>
        <v/>
      </c>
      <c r="P117" s="48" t="str">
        <f>IF(COUNTIFS('B-PorHerramienta'!$A$2:$A$2848,P$8,'B-PorHerramienta'!$J$2:$J$2848,$AC117,'B-PorHerramienta'!$K$2:$K$2848,$AD117,'B-PorHerramienta'!$L$2:$L$2848,$AE117,'B-PorHerramienta'!$F$2:$F$2848,"&lt;&gt;")=0,"",ROUND(SUMIFS(INDEX('B-PorHerramienta'!$F$2:$I$2848,0,$AH$6),'B-PorHerramienta'!$A$2:$A$2848,P$8,'B-PorHerramienta'!$J$2:$J$2848,$AC117,'B-PorHerramienta'!$K$2:$K$2848,$AD117,'B-PorHerramienta'!$L$2:$L$2848,$AE117)*$AI$6,$AJ$6))</f>
        <v/>
      </c>
      <c r="Q117" s="48" t="str">
        <f>IF(COUNTIFS('B-PorHerramienta'!$A$2:$A$2848,Q$8,'B-PorHerramienta'!$J$2:$J$2848,$AC117,'B-PorHerramienta'!$K$2:$K$2848,$AD117,'B-PorHerramienta'!$L$2:$L$2848,$AE117,'B-PorHerramienta'!$F$2:$F$2848,"&lt;&gt;")=0,"",ROUND(SUMIFS(INDEX('B-PorHerramienta'!$F$2:$I$2848,0,$AH$6),'B-PorHerramienta'!$A$2:$A$2848,Q$8,'B-PorHerramienta'!$J$2:$J$2848,$AC117,'B-PorHerramienta'!$K$2:$K$2848,$AD117,'B-PorHerramienta'!$L$2:$L$2848,$AE117)*$AI$6,$AJ$6))</f>
        <v/>
      </c>
      <c r="R117" s="48">
        <f>IF(COUNTIFS('B-PorHerramienta'!$A$2:$A$2848,R$8,'B-PorHerramienta'!$J$2:$J$2848,$AC117,'B-PorHerramienta'!$K$2:$K$2848,$AD117,'B-PorHerramienta'!$L$2:$L$2848,$AE117,'B-PorHerramienta'!$F$2:$F$2848,"&lt;&gt;")=0,"",ROUND(SUMIFS(INDEX('B-PorHerramienta'!$F$2:$I$2848,0,$AH$6),'B-PorHerramienta'!$A$2:$A$2848,R$8,'B-PorHerramienta'!$J$2:$J$2848,$AC117,'B-PorHerramienta'!$K$2:$K$2848,$AD117,'B-PorHerramienta'!$L$2:$L$2848,$AE117)*$AI$6,$AJ$6))</f>
        <v>1E-4</v>
      </c>
      <c r="S117" s="48">
        <f>IF(COUNTIFS('B-PorHerramienta'!$A$2:$A$2848,S$8,'B-PorHerramienta'!$J$2:$J$2848,$AC117,'B-PorHerramienta'!$K$2:$K$2848,$AD117,'B-PorHerramienta'!$L$2:$L$2848,$AE117,'B-PorHerramienta'!$F$2:$F$2848,"&lt;&gt;")=0,"",ROUND(SUMIFS(INDEX('B-PorHerramienta'!$F$2:$I$2848,0,$AH$6),'B-PorHerramienta'!$A$2:$A$2848,S$8,'B-PorHerramienta'!$J$2:$J$2848,$AC117,'B-PorHerramienta'!$K$2:$K$2848,$AD117,'B-PorHerramienta'!$L$2:$L$2848,$AE117)*$AI$6,$AJ$6))</f>
        <v>3.7000000000000002E-3</v>
      </c>
      <c r="T117" s="48">
        <f>IF(COUNTIFS('B-PorHerramienta'!$A$2:$A$2848,T$8,'B-PorHerramienta'!$J$2:$J$2848,$AC117,'B-PorHerramienta'!$K$2:$K$2848,$AD117,'B-PorHerramienta'!$L$2:$L$2848,$AE117,'B-PorHerramienta'!$F$2:$F$2848,"&lt;&gt;")=0,"",ROUND(SUMIFS(INDEX('B-PorHerramienta'!$F$2:$I$2848,0,$AH$6),'B-PorHerramienta'!$A$2:$A$2848,T$8,'B-PorHerramienta'!$J$2:$J$2848,$AC117,'B-PorHerramienta'!$K$2:$K$2848,$AD117,'B-PorHerramienta'!$L$2:$L$2848,$AE117)*$AI$6,$AJ$6))</f>
        <v>4.8999999999999998E-3</v>
      </c>
      <c r="U117" s="48">
        <f>IF(COUNTIFS('B-PorHerramienta'!$A$2:$A$2848,U$8,'B-PorHerramienta'!$J$2:$J$2848,$AC117,'B-PorHerramienta'!$K$2:$K$2848,$AD117,'B-PorHerramienta'!$L$2:$L$2848,$AE117,'B-PorHerramienta'!$F$2:$F$2848,"&lt;&gt;")=0,"",ROUND(SUMIFS(INDEX('B-PorHerramienta'!$F$2:$I$2848,0,$AH$6),'B-PorHerramienta'!$A$2:$A$2848,U$8,'B-PorHerramienta'!$J$2:$J$2848,$AC117,'B-PorHerramienta'!$K$2:$K$2848,$AD117,'B-PorHerramienta'!$L$2:$L$2848,$AE117)*$AI$6,$AJ$6))</f>
        <v>6.7000000000000002E-3</v>
      </c>
      <c r="V117" s="48">
        <f>IF(COUNTIFS('B-PorHerramienta'!$A$2:$A$2848,V$8,'B-PorHerramienta'!$J$2:$J$2848,$AC117,'B-PorHerramienta'!$K$2:$K$2848,$AD117,'B-PorHerramienta'!$L$2:$L$2848,$AE117,'B-PorHerramienta'!$F$2:$F$2848,"&lt;&gt;")=0,"",ROUND(SUMIFS(INDEX('B-PorHerramienta'!$F$2:$I$2848,0,$AH$6),'B-PorHerramienta'!$A$2:$A$2848,V$8,'B-PorHerramienta'!$J$2:$J$2848,$AC117,'B-PorHerramienta'!$K$2:$K$2848,$AD117,'B-PorHerramienta'!$L$2:$L$2848,$AE117)*$AI$6,$AJ$6))</f>
        <v>3.7000000000000002E-3</v>
      </c>
      <c r="W117" s="48">
        <f>IF(COUNTIFS('B-PorHerramienta'!$A$2:$A$2848,W$8,'B-PorHerramienta'!$J$2:$J$2848,$AC117,'B-PorHerramienta'!$K$2:$K$2848,$AD117,'B-PorHerramienta'!$L$2:$L$2848,$AE117,'B-PorHerramienta'!$F$2:$F$2848,"&lt;&gt;")=0,"",ROUND(SUMIFS(INDEX('B-PorHerramienta'!$F$2:$I$2848,0,$AH$6),'B-PorHerramienta'!$A$2:$A$2848,W$8,'B-PorHerramienta'!$J$2:$J$2848,$AC117,'B-PorHerramienta'!$K$2:$K$2848,$AD117,'B-PorHerramienta'!$L$2:$L$2848,$AE117)*$AI$6,$AJ$6))</f>
        <v>1.8E-3</v>
      </c>
      <c r="X117" s="48">
        <f>IF(COUNTIFS('B-PorHerramienta'!$A$2:$A$2848,X$8,'B-PorHerramienta'!$J$2:$J$2848,$AC117,'B-PorHerramienta'!$K$2:$K$2848,$AD117,'B-PorHerramienta'!$L$2:$L$2848,$AE117,'B-PorHerramienta'!$F$2:$F$2848,"&lt;&gt;")=0,"",ROUND(SUMIFS(INDEX('B-PorHerramienta'!$F$2:$I$2848,0,$AH$6),'B-PorHerramienta'!$A$2:$A$2848,X$8,'B-PorHerramienta'!$J$2:$J$2848,$AC117,'B-PorHerramienta'!$K$2:$K$2848,$AD117,'B-PorHerramienta'!$L$2:$L$2848,$AE117)*$AI$6,$AJ$6))</f>
        <v>1E-4</v>
      </c>
      <c r="Y117" s="48">
        <f>IF(COUNTIFS('B-PorHerramienta'!$A$2:$A$2848,Y$8,'B-PorHerramienta'!$J$2:$J$2848,$AC117,'B-PorHerramienta'!$K$2:$K$2848,$AD117,'B-PorHerramienta'!$L$2:$L$2848,$AE117,'B-PorHerramienta'!$F$2:$F$2848,"&lt;&gt;")=0,"",ROUND(SUMIFS(INDEX('B-PorHerramienta'!$F$2:$I$2848,0,$AH$6),'B-PorHerramienta'!$A$2:$A$2848,Y$8,'B-PorHerramienta'!$J$2:$J$2848,$AC117,'B-PorHerramienta'!$K$2:$K$2848,$AD117,'B-PorHerramienta'!$L$2:$L$2848,$AE117)*$AI$6,$AJ$6))</f>
        <v>1E-4</v>
      </c>
      <c r="Z117" s="48">
        <f>IF(COUNTIFS('B-PorHerramienta'!$A$2:$A$2848,Z$8,'B-PorHerramienta'!$J$2:$J$2848,$AC117,'B-PorHerramienta'!$K$2:$K$2848,$AD117,'B-PorHerramienta'!$L$2:$L$2848,$AE117,'B-PorHerramienta'!$F$2:$F$2848,"&lt;&gt;")=0,"",ROUND(SUMIFS(INDEX('B-PorHerramienta'!$F$2:$I$2848,0,$AH$6),'B-PorHerramienta'!$A$2:$A$2848,Z$8,'B-PorHerramienta'!$J$2:$J$2848,$AC117,'B-PorHerramienta'!$K$2:$K$2848,$AD117,'B-PorHerramienta'!$L$2:$L$2848,$AE117)*$AI$6,$AJ$6))</f>
        <v>1E-4</v>
      </c>
      <c r="AA117" s="6"/>
      <c r="AB117" s="35">
        <v>2</v>
      </c>
      <c r="AC117" s="35" t="s">
        <v>1114</v>
      </c>
      <c r="AD117" s="35" t="s">
        <v>1169</v>
      </c>
      <c r="AE117" s="35" t="s">
        <v>1181</v>
      </c>
      <c r="AF117" s="35"/>
      <c r="AG117" s="35"/>
      <c r="AH117" s="35"/>
      <c r="AI117" s="35"/>
      <c r="AJ117" s="35"/>
      <c r="AK117" s="35"/>
    </row>
    <row r="118" spans="1:37" ht="45" hidden="1" outlineLevel="2" collapsed="1" x14ac:dyDescent="0.25">
      <c r="A118" s="49" t="s">
        <v>2101</v>
      </c>
      <c r="B118" s="47" t="s">
        <v>2100</v>
      </c>
      <c r="C118" s="48" t="str">
        <f>IF(COUNTIFS('B-PorHerramienta'!$A$2:$A$2848,C$8,'B-PorHerramienta'!$J$2:$J$2848,$AC118,'B-PorHerramienta'!$K$2:$K$2848,$AD118,'B-PorHerramienta'!$L$2:$L$2848,$AE118,'B-PorHerramienta'!$F$2:$F$2848,"&lt;&gt;")=0,"",ROUND(SUMIFS(INDEX('B-PorHerramienta'!$F$2:$I$2848,0,$AH$6),'B-PorHerramienta'!$A$2:$A$2848,C$8,'B-PorHerramienta'!$J$2:$J$2848,$AC118,'B-PorHerramienta'!$K$2:$K$2848,$AD118,'B-PorHerramienta'!$L$2:$L$2848,$AE118)*$AI$6,$AJ$6))</f>
        <v/>
      </c>
      <c r="D118" s="48" t="str">
        <f>IF(COUNTIFS('B-PorHerramienta'!$A$2:$A$2848,D$8,'B-PorHerramienta'!$J$2:$J$2848,$AC118,'B-PorHerramienta'!$K$2:$K$2848,$AD118,'B-PorHerramienta'!$L$2:$L$2848,$AE118,'B-PorHerramienta'!$F$2:$F$2848,"&lt;&gt;")=0,"",ROUND(SUMIFS(INDEX('B-PorHerramienta'!$F$2:$I$2848,0,$AH$6),'B-PorHerramienta'!$A$2:$A$2848,D$8,'B-PorHerramienta'!$J$2:$J$2848,$AC118,'B-PorHerramienta'!$K$2:$K$2848,$AD118,'B-PorHerramienta'!$L$2:$L$2848,$AE118)*$AI$6,$AJ$6))</f>
        <v/>
      </c>
      <c r="E118" s="48" t="str">
        <f>IF(COUNTIFS('B-PorHerramienta'!$A$2:$A$2848,E$8,'B-PorHerramienta'!$J$2:$J$2848,$AC118,'B-PorHerramienta'!$K$2:$K$2848,$AD118,'B-PorHerramienta'!$L$2:$L$2848,$AE118,'B-PorHerramienta'!$F$2:$F$2848,"&lt;&gt;")=0,"",ROUND(SUMIFS(INDEX('B-PorHerramienta'!$F$2:$I$2848,0,$AH$6),'B-PorHerramienta'!$A$2:$A$2848,E$8,'B-PorHerramienta'!$J$2:$J$2848,$AC118,'B-PorHerramienta'!$K$2:$K$2848,$AD118,'B-PorHerramienta'!$L$2:$L$2848,$AE118)*$AI$6,$AJ$6))</f>
        <v/>
      </c>
      <c r="F118" s="48" t="str">
        <f>IF(COUNTIFS('B-PorHerramienta'!$A$2:$A$2848,F$8,'B-PorHerramienta'!$J$2:$J$2848,$AC118,'B-PorHerramienta'!$K$2:$K$2848,$AD118,'B-PorHerramienta'!$L$2:$L$2848,$AE118,'B-PorHerramienta'!$F$2:$F$2848,"&lt;&gt;")=0,"",ROUND(SUMIFS(INDEX('B-PorHerramienta'!$F$2:$I$2848,0,$AH$6),'B-PorHerramienta'!$A$2:$A$2848,F$8,'B-PorHerramienta'!$J$2:$J$2848,$AC118,'B-PorHerramienta'!$K$2:$K$2848,$AD118,'B-PorHerramienta'!$L$2:$L$2848,$AE118)*$AI$6,$AJ$6))</f>
        <v/>
      </c>
      <c r="G118" s="48" t="str">
        <f>IF(COUNTIFS('B-PorHerramienta'!$A$2:$A$2848,G$8,'B-PorHerramienta'!$J$2:$J$2848,$AC118,'B-PorHerramienta'!$K$2:$K$2848,$AD118,'B-PorHerramienta'!$L$2:$L$2848,$AE118,'B-PorHerramienta'!$F$2:$F$2848,"&lt;&gt;")=0,"",ROUND(SUMIFS(INDEX('B-PorHerramienta'!$F$2:$I$2848,0,$AH$6),'B-PorHerramienta'!$A$2:$A$2848,G$8,'B-PorHerramienta'!$J$2:$J$2848,$AC118,'B-PorHerramienta'!$K$2:$K$2848,$AD118,'B-PorHerramienta'!$L$2:$L$2848,$AE118)*$AI$6,$AJ$6))</f>
        <v/>
      </c>
      <c r="H118" s="48" t="str">
        <f>IF(COUNTIFS('B-PorHerramienta'!$A$2:$A$2848,H$8,'B-PorHerramienta'!$J$2:$J$2848,$AC118,'B-PorHerramienta'!$K$2:$K$2848,$AD118,'B-PorHerramienta'!$L$2:$L$2848,$AE118,'B-PorHerramienta'!$F$2:$F$2848,"&lt;&gt;")=0,"",ROUND(SUMIFS(INDEX('B-PorHerramienta'!$F$2:$I$2848,0,$AH$6),'B-PorHerramienta'!$A$2:$A$2848,H$8,'B-PorHerramienta'!$J$2:$J$2848,$AC118,'B-PorHerramienta'!$K$2:$K$2848,$AD118,'B-PorHerramienta'!$L$2:$L$2848,$AE118)*$AI$6,$AJ$6))</f>
        <v/>
      </c>
      <c r="I118" s="48" t="str">
        <f>IF(COUNTIFS('B-PorHerramienta'!$A$2:$A$2848,I$8,'B-PorHerramienta'!$J$2:$J$2848,$AC118,'B-PorHerramienta'!$K$2:$K$2848,$AD118,'B-PorHerramienta'!$L$2:$L$2848,$AE118,'B-PorHerramienta'!$F$2:$F$2848,"&lt;&gt;")=0,"",ROUND(SUMIFS(INDEX('B-PorHerramienta'!$F$2:$I$2848,0,$AH$6),'B-PorHerramienta'!$A$2:$A$2848,I$8,'B-PorHerramienta'!$J$2:$J$2848,$AC118,'B-PorHerramienta'!$K$2:$K$2848,$AD118,'B-PorHerramienta'!$L$2:$L$2848,$AE118)*$AI$6,$AJ$6))</f>
        <v/>
      </c>
      <c r="J118" s="48" t="str">
        <f>IF(COUNTIFS('B-PorHerramienta'!$A$2:$A$2848,J$8,'B-PorHerramienta'!$J$2:$J$2848,$AC118,'B-PorHerramienta'!$K$2:$K$2848,$AD118,'B-PorHerramienta'!$L$2:$L$2848,$AE118,'B-PorHerramienta'!$F$2:$F$2848,"&lt;&gt;")=0,"",ROUND(SUMIFS(INDEX('B-PorHerramienta'!$F$2:$I$2848,0,$AH$6),'B-PorHerramienta'!$A$2:$A$2848,J$8,'B-PorHerramienta'!$J$2:$J$2848,$AC118,'B-PorHerramienta'!$K$2:$K$2848,$AD118,'B-PorHerramienta'!$L$2:$L$2848,$AE118)*$AI$6,$AJ$6))</f>
        <v/>
      </c>
      <c r="K118" s="48" t="str">
        <f>IF(COUNTIFS('B-PorHerramienta'!$A$2:$A$2848,K$8,'B-PorHerramienta'!$J$2:$J$2848,$AC118,'B-PorHerramienta'!$K$2:$K$2848,$AD118,'B-PorHerramienta'!$L$2:$L$2848,$AE118,'B-PorHerramienta'!$F$2:$F$2848,"&lt;&gt;")=0,"",ROUND(SUMIFS(INDEX('B-PorHerramienta'!$F$2:$I$2848,0,$AH$6),'B-PorHerramienta'!$A$2:$A$2848,K$8,'B-PorHerramienta'!$J$2:$J$2848,$AC118,'B-PorHerramienta'!$K$2:$K$2848,$AD118,'B-PorHerramienta'!$L$2:$L$2848,$AE118)*$AI$6,$AJ$6))</f>
        <v/>
      </c>
      <c r="L118" s="48" t="str">
        <f>IF(COUNTIFS('B-PorHerramienta'!$A$2:$A$2848,L$8,'B-PorHerramienta'!$J$2:$J$2848,$AC118,'B-PorHerramienta'!$K$2:$K$2848,$AD118,'B-PorHerramienta'!$L$2:$L$2848,$AE118,'B-PorHerramienta'!$F$2:$F$2848,"&lt;&gt;")=0,"",ROUND(SUMIFS(INDEX('B-PorHerramienta'!$F$2:$I$2848,0,$AH$6),'B-PorHerramienta'!$A$2:$A$2848,L$8,'B-PorHerramienta'!$J$2:$J$2848,$AC118,'B-PorHerramienta'!$K$2:$K$2848,$AD118,'B-PorHerramienta'!$L$2:$L$2848,$AE118)*$AI$6,$AJ$6))</f>
        <v/>
      </c>
      <c r="M118" s="48" t="str">
        <f>IF(COUNTIFS('B-PorHerramienta'!$A$2:$A$2848,M$8,'B-PorHerramienta'!$J$2:$J$2848,$AC118,'B-PorHerramienta'!$K$2:$K$2848,$AD118,'B-PorHerramienta'!$L$2:$L$2848,$AE118,'B-PorHerramienta'!$F$2:$F$2848,"&lt;&gt;")=0,"",ROUND(SUMIFS(INDEX('B-PorHerramienta'!$F$2:$I$2848,0,$AH$6),'B-PorHerramienta'!$A$2:$A$2848,M$8,'B-PorHerramienta'!$J$2:$J$2848,$AC118,'B-PorHerramienta'!$K$2:$K$2848,$AD118,'B-PorHerramienta'!$L$2:$L$2848,$AE118)*$AI$6,$AJ$6))</f>
        <v/>
      </c>
      <c r="N118" s="48" t="str">
        <f>IF(COUNTIFS('B-PorHerramienta'!$A$2:$A$2848,N$8,'B-PorHerramienta'!$J$2:$J$2848,$AC118,'B-PorHerramienta'!$K$2:$K$2848,$AD118,'B-PorHerramienta'!$L$2:$L$2848,$AE118,'B-PorHerramienta'!$F$2:$F$2848,"&lt;&gt;")=0,"",ROUND(SUMIFS(INDEX('B-PorHerramienta'!$F$2:$I$2848,0,$AH$6),'B-PorHerramienta'!$A$2:$A$2848,N$8,'B-PorHerramienta'!$J$2:$J$2848,$AC118,'B-PorHerramienta'!$K$2:$K$2848,$AD118,'B-PorHerramienta'!$L$2:$L$2848,$AE118)*$AI$6,$AJ$6))</f>
        <v/>
      </c>
      <c r="O118" s="48" t="str">
        <f>IF(COUNTIFS('B-PorHerramienta'!$A$2:$A$2848,O$8,'B-PorHerramienta'!$J$2:$J$2848,$AC118,'B-PorHerramienta'!$K$2:$K$2848,$AD118,'B-PorHerramienta'!$L$2:$L$2848,$AE118,'B-PorHerramienta'!$F$2:$F$2848,"&lt;&gt;")=0,"",ROUND(SUMIFS(INDEX('B-PorHerramienta'!$F$2:$I$2848,0,$AH$6),'B-PorHerramienta'!$A$2:$A$2848,O$8,'B-PorHerramienta'!$J$2:$J$2848,$AC118,'B-PorHerramienta'!$K$2:$K$2848,$AD118,'B-PorHerramienta'!$L$2:$L$2848,$AE118)*$AI$6,$AJ$6))</f>
        <v/>
      </c>
      <c r="P118" s="48" t="str">
        <f>IF(COUNTIFS('B-PorHerramienta'!$A$2:$A$2848,P$8,'B-PorHerramienta'!$J$2:$J$2848,$AC118,'B-PorHerramienta'!$K$2:$K$2848,$AD118,'B-PorHerramienta'!$L$2:$L$2848,$AE118,'B-PorHerramienta'!$F$2:$F$2848,"&lt;&gt;")=0,"",ROUND(SUMIFS(INDEX('B-PorHerramienta'!$F$2:$I$2848,0,$AH$6),'B-PorHerramienta'!$A$2:$A$2848,P$8,'B-PorHerramienta'!$J$2:$J$2848,$AC118,'B-PorHerramienta'!$K$2:$K$2848,$AD118,'B-PorHerramienta'!$L$2:$L$2848,$AE118)*$AI$6,$AJ$6))</f>
        <v/>
      </c>
      <c r="Q118" s="48">
        <f>IF(COUNTIFS('B-PorHerramienta'!$A$2:$A$2848,Q$8,'B-PorHerramienta'!$J$2:$J$2848,$AC118,'B-PorHerramienta'!$K$2:$K$2848,$AD118,'B-PorHerramienta'!$L$2:$L$2848,$AE118,'B-PorHerramienta'!$F$2:$F$2848,"&lt;&gt;")=0,"",ROUND(SUMIFS(INDEX('B-PorHerramienta'!$F$2:$I$2848,0,$AH$6),'B-PorHerramienta'!$A$2:$A$2848,Q$8,'B-PorHerramienta'!$J$2:$J$2848,$AC118,'B-PorHerramienta'!$K$2:$K$2848,$AD118,'B-PorHerramienta'!$L$2:$L$2848,$AE118)*$AI$6,$AJ$6))</f>
        <v>1E-4</v>
      </c>
      <c r="R118" s="48">
        <f>IF(COUNTIFS('B-PorHerramienta'!$A$2:$A$2848,R$8,'B-PorHerramienta'!$J$2:$J$2848,$AC118,'B-PorHerramienta'!$K$2:$K$2848,$AD118,'B-PorHerramienta'!$L$2:$L$2848,$AE118,'B-PorHerramienta'!$F$2:$F$2848,"&lt;&gt;")=0,"",ROUND(SUMIFS(INDEX('B-PorHerramienta'!$F$2:$I$2848,0,$AH$6),'B-PorHerramienta'!$A$2:$A$2848,R$8,'B-PorHerramienta'!$J$2:$J$2848,$AC118,'B-PorHerramienta'!$K$2:$K$2848,$AD118,'B-PorHerramienta'!$L$2:$L$2848,$AE118)*$AI$6,$AJ$6))</f>
        <v>1E-4</v>
      </c>
      <c r="S118" s="48">
        <f>IF(COUNTIFS('B-PorHerramienta'!$A$2:$A$2848,S$8,'B-PorHerramienta'!$J$2:$J$2848,$AC118,'B-PorHerramienta'!$K$2:$K$2848,$AD118,'B-PorHerramienta'!$L$2:$L$2848,$AE118,'B-PorHerramienta'!$F$2:$F$2848,"&lt;&gt;")=0,"",ROUND(SUMIFS(INDEX('B-PorHerramienta'!$F$2:$I$2848,0,$AH$6),'B-PorHerramienta'!$A$2:$A$2848,S$8,'B-PorHerramienta'!$J$2:$J$2848,$AC118,'B-PorHerramienta'!$K$2:$K$2848,$AD118,'B-PorHerramienta'!$L$2:$L$2848,$AE118)*$AI$6,$AJ$6))</f>
        <v>1E-4</v>
      </c>
      <c r="T118" s="48">
        <f>IF(COUNTIFS('B-PorHerramienta'!$A$2:$A$2848,T$8,'B-PorHerramienta'!$J$2:$J$2848,$AC118,'B-PorHerramienta'!$K$2:$K$2848,$AD118,'B-PorHerramienta'!$L$2:$L$2848,$AE118,'B-PorHerramienta'!$F$2:$F$2848,"&lt;&gt;")=0,"",ROUND(SUMIFS(INDEX('B-PorHerramienta'!$F$2:$I$2848,0,$AH$6),'B-PorHerramienta'!$A$2:$A$2848,T$8,'B-PorHerramienta'!$J$2:$J$2848,$AC118,'B-PorHerramienta'!$K$2:$K$2848,$AD118,'B-PorHerramienta'!$L$2:$L$2848,$AE118)*$AI$6,$AJ$6))</f>
        <v>1.9E-3</v>
      </c>
      <c r="U118" s="48">
        <f>IF(COUNTIFS('B-PorHerramienta'!$A$2:$A$2848,U$8,'B-PorHerramienta'!$J$2:$J$2848,$AC118,'B-PorHerramienta'!$K$2:$K$2848,$AD118,'B-PorHerramienta'!$L$2:$L$2848,$AE118,'B-PorHerramienta'!$F$2:$F$2848,"&lt;&gt;")=0,"",ROUND(SUMIFS(INDEX('B-PorHerramienta'!$F$2:$I$2848,0,$AH$6),'B-PorHerramienta'!$A$2:$A$2848,U$8,'B-PorHerramienta'!$J$2:$J$2848,$AC118,'B-PorHerramienta'!$K$2:$K$2848,$AD118,'B-PorHerramienta'!$L$2:$L$2848,$AE118)*$AI$6,$AJ$6))</f>
        <v>8.0000000000000004E-4</v>
      </c>
      <c r="V118" s="48">
        <f>IF(COUNTIFS('B-PorHerramienta'!$A$2:$A$2848,V$8,'B-PorHerramienta'!$J$2:$J$2848,$AC118,'B-PorHerramienta'!$K$2:$K$2848,$AD118,'B-PorHerramienta'!$L$2:$L$2848,$AE118,'B-PorHerramienta'!$F$2:$F$2848,"&lt;&gt;")=0,"",ROUND(SUMIFS(INDEX('B-PorHerramienta'!$F$2:$I$2848,0,$AH$6),'B-PorHerramienta'!$A$2:$A$2848,V$8,'B-PorHerramienta'!$J$2:$J$2848,$AC118,'B-PorHerramienta'!$K$2:$K$2848,$AD118,'B-PorHerramienta'!$L$2:$L$2848,$AE118)*$AI$6,$AJ$6))</f>
        <v>4.0000000000000002E-4</v>
      </c>
      <c r="W118" s="48">
        <f>IF(COUNTIFS('B-PorHerramienta'!$A$2:$A$2848,W$8,'B-PorHerramienta'!$J$2:$J$2848,$AC118,'B-PorHerramienta'!$K$2:$K$2848,$AD118,'B-PorHerramienta'!$L$2:$L$2848,$AE118,'B-PorHerramienta'!$F$2:$F$2848,"&lt;&gt;")=0,"",ROUND(SUMIFS(INDEX('B-PorHerramienta'!$F$2:$I$2848,0,$AH$6),'B-PorHerramienta'!$A$2:$A$2848,W$8,'B-PorHerramienta'!$J$2:$J$2848,$AC118,'B-PorHerramienta'!$K$2:$K$2848,$AD118,'B-PorHerramienta'!$L$2:$L$2848,$AE118)*$AI$6,$AJ$6))</f>
        <v>0</v>
      </c>
      <c r="X118" s="48">
        <f>IF(COUNTIFS('B-PorHerramienta'!$A$2:$A$2848,X$8,'B-PorHerramienta'!$J$2:$J$2848,$AC118,'B-PorHerramienta'!$K$2:$K$2848,$AD118,'B-PorHerramienta'!$L$2:$L$2848,$AE118,'B-PorHerramienta'!$F$2:$F$2848,"&lt;&gt;")=0,"",ROUND(SUMIFS(INDEX('B-PorHerramienta'!$F$2:$I$2848,0,$AH$6),'B-PorHerramienta'!$A$2:$A$2848,X$8,'B-PorHerramienta'!$J$2:$J$2848,$AC118,'B-PorHerramienta'!$K$2:$K$2848,$AD118,'B-PorHerramienta'!$L$2:$L$2848,$AE118)*$AI$6,$AJ$6))</f>
        <v>2.0000000000000001E-4</v>
      </c>
      <c r="Y118" s="48">
        <f>IF(COUNTIFS('B-PorHerramienta'!$A$2:$A$2848,Y$8,'B-PorHerramienta'!$J$2:$J$2848,$AC118,'B-PorHerramienta'!$K$2:$K$2848,$AD118,'B-PorHerramienta'!$L$2:$L$2848,$AE118,'B-PorHerramienta'!$F$2:$F$2848,"&lt;&gt;")=0,"",ROUND(SUMIFS(INDEX('B-PorHerramienta'!$F$2:$I$2848,0,$AH$6),'B-PorHerramienta'!$A$2:$A$2848,Y$8,'B-PorHerramienta'!$J$2:$J$2848,$AC118,'B-PorHerramienta'!$K$2:$K$2848,$AD118,'B-PorHerramienta'!$L$2:$L$2848,$AE118)*$AI$6,$AJ$6))</f>
        <v>1E-4</v>
      </c>
      <c r="Z118" s="48">
        <f>IF(COUNTIFS('B-PorHerramienta'!$A$2:$A$2848,Z$8,'B-PorHerramienta'!$J$2:$J$2848,$AC118,'B-PorHerramienta'!$K$2:$K$2848,$AD118,'B-PorHerramienta'!$L$2:$L$2848,$AE118,'B-PorHerramienta'!$F$2:$F$2848,"&lt;&gt;")=0,"",ROUND(SUMIFS(INDEX('B-PorHerramienta'!$F$2:$I$2848,0,$AH$6),'B-PorHerramienta'!$A$2:$A$2848,Z$8,'B-PorHerramienta'!$J$2:$J$2848,$AC118,'B-PorHerramienta'!$K$2:$K$2848,$AD118,'B-PorHerramienta'!$L$2:$L$2848,$AE118)*$AI$6,$AJ$6))</f>
        <v>1E-4</v>
      </c>
      <c r="AA118" s="6"/>
      <c r="AB118" s="35">
        <v>2</v>
      </c>
      <c r="AC118" s="35" t="s">
        <v>1114</v>
      </c>
      <c r="AD118" s="35" t="s">
        <v>1169</v>
      </c>
      <c r="AE118" s="35" t="s">
        <v>1182</v>
      </c>
      <c r="AF118" s="35"/>
      <c r="AG118" s="35"/>
      <c r="AH118" s="35"/>
      <c r="AI118" s="35"/>
      <c r="AJ118" s="35"/>
      <c r="AK118" s="35"/>
    </row>
    <row r="119" spans="1:37" ht="60" hidden="1" outlineLevel="2" collapsed="1" x14ac:dyDescent="0.25">
      <c r="A119" s="49" t="s">
        <v>2099</v>
      </c>
      <c r="B119" s="47" t="s">
        <v>245</v>
      </c>
      <c r="C119" s="48" t="str">
        <f>IF(COUNTIFS('B-PorHerramienta'!$A$2:$A$2848,C$8,'B-PorHerramienta'!$J$2:$J$2848,$AC119,'B-PorHerramienta'!$K$2:$K$2848,$AD119,'B-PorHerramienta'!$L$2:$L$2848,$AE119,'B-PorHerramienta'!$F$2:$F$2848,"&lt;&gt;")=0,"",ROUND(SUMIFS(INDEX('B-PorHerramienta'!$F$2:$I$2848,0,$AH$6),'B-PorHerramienta'!$A$2:$A$2848,C$8,'B-PorHerramienta'!$J$2:$J$2848,$AC119,'B-PorHerramienta'!$K$2:$K$2848,$AD119,'B-PorHerramienta'!$L$2:$L$2848,$AE119)*$AI$6,$AJ$6))</f>
        <v/>
      </c>
      <c r="D119" s="48" t="str">
        <f>IF(COUNTIFS('B-PorHerramienta'!$A$2:$A$2848,D$8,'B-PorHerramienta'!$J$2:$J$2848,$AC119,'B-PorHerramienta'!$K$2:$K$2848,$AD119,'B-PorHerramienta'!$L$2:$L$2848,$AE119,'B-PorHerramienta'!$F$2:$F$2848,"&lt;&gt;")=0,"",ROUND(SUMIFS(INDEX('B-PorHerramienta'!$F$2:$I$2848,0,$AH$6),'B-PorHerramienta'!$A$2:$A$2848,D$8,'B-PorHerramienta'!$J$2:$J$2848,$AC119,'B-PorHerramienta'!$K$2:$K$2848,$AD119,'B-PorHerramienta'!$L$2:$L$2848,$AE119)*$AI$6,$AJ$6))</f>
        <v/>
      </c>
      <c r="E119" s="48" t="str">
        <f>IF(COUNTIFS('B-PorHerramienta'!$A$2:$A$2848,E$8,'B-PorHerramienta'!$J$2:$J$2848,$AC119,'B-PorHerramienta'!$K$2:$K$2848,$AD119,'B-PorHerramienta'!$L$2:$L$2848,$AE119,'B-PorHerramienta'!$F$2:$F$2848,"&lt;&gt;")=0,"",ROUND(SUMIFS(INDEX('B-PorHerramienta'!$F$2:$I$2848,0,$AH$6),'B-PorHerramienta'!$A$2:$A$2848,E$8,'B-PorHerramienta'!$J$2:$J$2848,$AC119,'B-PorHerramienta'!$K$2:$K$2848,$AD119,'B-PorHerramienta'!$L$2:$L$2848,$AE119)*$AI$6,$AJ$6))</f>
        <v/>
      </c>
      <c r="F119" s="48" t="str">
        <f>IF(COUNTIFS('B-PorHerramienta'!$A$2:$A$2848,F$8,'B-PorHerramienta'!$J$2:$J$2848,$AC119,'B-PorHerramienta'!$K$2:$K$2848,$AD119,'B-PorHerramienta'!$L$2:$L$2848,$AE119,'B-PorHerramienta'!$F$2:$F$2848,"&lt;&gt;")=0,"",ROUND(SUMIFS(INDEX('B-PorHerramienta'!$F$2:$I$2848,0,$AH$6),'B-PorHerramienta'!$A$2:$A$2848,F$8,'B-PorHerramienta'!$J$2:$J$2848,$AC119,'B-PorHerramienta'!$K$2:$K$2848,$AD119,'B-PorHerramienta'!$L$2:$L$2848,$AE119)*$AI$6,$AJ$6))</f>
        <v/>
      </c>
      <c r="G119" s="48" t="str">
        <f>IF(COUNTIFS('B-PorHerramienta'!$A$2:$A$2848,G$8,'B-PorHerramienta'!$J$2:$J$2848,$AC119,'B-PorHerramienta'!$K$2:$K$2848,$AD119,'B-PorHerramienta'!$L$2:$L$2848,$AE119,'B-PorHerramienta'!$F$2:$F$2848,"&lt;&gt;")=0,"",ROUND(SUMIFS(INDEX('B-PorHerramienta'!$F$2:$I$2848,0,$AH$6),'B-PorHerramienta'!$A$2:$A$2848,G$8,'B-PorHerramienta'!$J$2:$J$2848,$AC119,'B-PorHerramienta'!$K$2:$K$2848,$AD119,'B-PorHerramienta'!$L$2:$L$2848,$AE119)*$AI$6,$AJ$6))</f>
        <v/>
      </c>
      <c r="H119" s="48" t="str">
        <f>IF(COUNTIFS('B-PorHerramienta'!$A$2:$A$2848,H$8,'B-PorHerramienta'!$J$2:$J$2848,$AC119,'B-PorHerramienta'!$K$2:$K$2848,$AD119,'B-PorHerramienta'!$L$2:$L$2848,$AE119,'B-PorHerramienta'!$F$2:$F$2848,"&lt;&gt;")=0,"",ROUND(SUMIFS(INDEX('B-PorHerramienta'!$F$2:$I$2848,0,$AH$6),'B-PorHerramienta'!$A$2:$A$2848,H$8,'B-PorHerramienta'!$J$2:$J$2848,$AC119,'B-PorHerramienta'!$K$2:$K$2848,$AD119,'B-PorHerramienta'!$L$2:$L$2848,$AE119)*$AI$6,$AJ$6))</f>
        <v/>
      </c>
      <c r="I119" s="48" t="str">
        <f>IF(COUNTIFS('B-PorHerramienta'!$A$2:$A$2848,I$8,'B-PorHerramienta'!$J$2:$J$2848,$AC119,'B-PorHerramienta'!$K$2:$K$2848,$AD119,'B-PorHerramienta'!$L$2:$L$2848,$AE119,'B-PorHerramienta'!$F$2:$F$2848,"&lt;&gt;")=0,"",ROUND(SUMIFS(INDEX('B-PorHerramienta'!$F$2:$I$2848,0,$AH$6),'B-PorHerramienta'!$A$2:$A$2848,I$8,'B-PorHerramienta'!$J$2:$J$2848,$AC119,'B-PorHerramienta'!$K$2:$K$2848,$AD119,'B-PorHerramienta'!$L$2:$L$2848,$AE119)*$AI$6,$AJ$6))</f>
        <v/>
      </c>
      <c r="J119" s="48" t="str">
        <f>IF(COUNTIFS('B-PorHerramienta'!$A$2:$A$2848,J$8,'B-PorHerramienta'!$J$2:$J$2848,$AC119,'B-PorHerramienta'!$K$2:$K$2848,$AD119,'B-PorHerramienta'!$L$2:$L$2848,$AE119,'B-PorHerramienta'!$F$2:$F$2848,"&lt;&gt;")=0,"",ROUND(SUMIFS(INDEX('B-PorHerramienta'!$F$2:$I$2848,0,$AH$6),'B-PorHerramienta'!$A$2:$A$2848,J$8,'B-PorHerramienta'!$J$2:$J$2848,$AC119,'B-PorHerramienta'!$K$2:$K$2848,$AD119,'B-PorHerramienta'!$L$2:$L$2848,$AE119)*$AI$6,$AJ$6))</f>
        <v/>
      </c>
      <c r="K119" s="48" t="str">
        <f>IF(COUNTIFS('B-PorHerramienta'!$A$2:$A$2848,K$8,'B-PorHerramienta'!$J$2:$J$2848,$AC119,'B-PorHerramienta'!$K$2:$K$2848,$AD119,'B-PorHerramienta'!$L$2:$L$2848,$AE119,'B-PorHerramienta'!$F$2:$F$2848,"&lt;&gt;")=0,"",ROUND(SUMIFS(INDEX('B-PorHerramienta'!$F$2:$I$2848,0,$AH$6),'B-PorHerramienta'!$A$2:$A$2848,K$8,'B-PorHerramienta'!$J$2:$J$2848,$AC119,'B-PorHerramienta'!$K$2:$K$2848,$AD119,'B-PorHerramienta'!$L$2:$L$2848,$AE119)*$AI$6,$AJ$6))</f>
        <v/>
      </c>
      <c r="L119" s="48" t="str">
        <f>IF(COUNTIFS('B-PorHerramienta'!$A$2:$A$2848,L$8,'B-PorHerramienta'!$J$2:$J$2848,$AC119,'B-PorHerramienta'!$K$2:$K$2848,$AD119,'B-PorHerramienta'!$L$2:$L$2848,$AE119,'B-PorHerramienta'!$F$2:$F$2848,"&lt;&gt;")=0,"",ROUND(SUMIFS(INDEX('B-PorHerramienta'!$F$2:$I$2848,0,$AH$6),'B-PorHerramienta'!$A$2:$A$2848,L$8,'B-PorHerramienta'!$J$2:$J$2848,$AC119,'B-PorHerramienta'!$K$2:$K$2848,$AD119,'B-PorHerramienta'!$L$2:$L$2848,$AE119)*$AI$6,$AJ$6))</f>
        <v/>
      </c>
      <c r="M119" s="48" t="str">
        <f>IF(COUNTIFS('B-PorHerramienta'!$A$2:$A$2848,M$8,'B-PorHerramienta'!$J$2:$J$2848,$AC119,'B-PorHerramienta'!$K$2:$K$2848,$AD119,'B-PorHerramienta'!$L$2:$L$2848,$AE119,'B-PorHerramienta'!$F$2:$F$2848,"&lt;&gt;")=0,"",ROUND(SUMIFS(INDEX('B-PorHerramienta'!$F$2:$I$2848,0,$AH$6),'B-PorHerramienta'!$A$2:$A$2848,M$8,'B-PorHerramienta'!$J$2:$J$2848,$AC119,'B-PorHerramienta'!$K$2:$K$2848,$AD119,'B-PorHerramienta'!$L$2:$L$2848,$AE119)*$AI$6,$AJ$6))</f>
        <v/>
      </c>
      <c r="N119" s="48" t="str">
        <f>IF(COUNTIFS('B-PorHerramienta'!$A$2:$A$2848,N$8,'B-PorHerramienta'!$J$2:$J$2848,$AC119,'B-PorHerramienta'!$K$2:$K$2848,$AD119,'B-PorHerramienta'!$L$2:$L$2848,$AE119,'B-PorHerramienta'!$F$2:$F$2848,"&lt;&gt;")=0,"",ROUND(SUMIFS(INDEX('B-PorHerramienta'!$F$2:$I$2848,0,$AH$6),'B-PorHerramienta'!$A$2:$A$2848,N$8,'B-PorHerramienta'!$J$2:$J$2848,$AC119,'B-PorHerramienta'!$K$2:$K$2848,$AD119,'B-PorHerramienta'!$L$2:$L$2848,$AE119)*$AI$6,$AJ$6))</f>
        <v/>
      </c>
      <c r="O119" s="48" t="str">
        <f>IF(COUNTIFS('B-PorHerramienta'!$A$2:$A$2848,O$8,'B-PorHerramienta'!$J$2:$J$2848,$AC119,'B-PorHerramienta'!$K$2:$K$2848,$AD119,'B-PorHerramienta'!$L$2:$L$2848,$AE119,'B-PorHerramienta'!$F$2:$F$2848,"&lt;&gt;")=0,"",ROUND(SUMIFS(INDEX('B-PorHerramienta'!$F$2:$I$2848,0,$AH$6),'B-PorHerramienta'!$A$2:$A$2848,O$8,'B-PorHerramienta'!$J$2:$J$2848,$AC119,'B-PorHerramienta'!$K$2:$K$2848,$AD119,'B-PorHerramienta'!$L$2:$L$2848,$AE119)*$AI$6,$AJ$6))</f>
        <v/>
      </c>
      <c r="P119" s="48" t="str">
        <f>IF(COUNTIFS('B-PorHerramienta'!$A$2:$A$2848,P$8,'B-PorHerramienta'!$J$2:$J$2848,$AC119,'B-PorHerramienta'!$K$2:$K$2848,$AD119,'B-PorHerramienta'!$L$2:$L$2848,$AE119,'B-PorHerramienta'!$F$2:$F$2848,"&lt;&gt;")=0,"",ROUND(SUMIFS(INDEX('B-PorHerramienta'!$F$2:$I$2848,0,$AH$6),'B-PorHerramienta'!$A$2:$A$2848,P$8,'B-PorHerramienta'!$J$2:$J$2848,$AC119,'B-PorHerramienta'!$K$2:$K$2848,$AD119,'B-PorHerramienta'!$L$2:$L$2848,$AE119)*$AI$6,$AJ$6))</f>
        <v/>
      </c>
      <c r="Q119" s="48" t="str">
        <f>IF(COUNTIFS('B-PorHerramienta'!$A$2:$A$2848,Q$8,'B-PorHerramienta'!$J$2:$J$2848,$AC119,'B-PorHerramienta'!$K$2:$K$2848,$AD119,'B-PorHerramienta'!$L$2:$L$2848,$AE119,'B-PorHerramienta'!$F$2:$F$2848,"&lt;&gt;")=0,"",ROUND(SUMIFS(INDEX('B-PorHerramienta'!$F$2:$I$2848,0,$AH$6),'B-PorHerramienta'!$A$2:$A$2848,Q$8,'B-PorHerramienta'!$J$2:$J$2848,$AC119,'B-PorHerramienta'!$K$2:$K$2848,$AD119,'B-PorHerramienta'!$L$2:$L$2848,$AE119)*$AI$6,$AJ$6))</f>
        <v/>
      </c>
      <c r="R119" s="48" t="str">
        <f>IF(COUNTIFS('B-PorHerramienta'!$A$2:$A$2848,R$8,'B-PorHerramienta'!$J$2:$J$2848,$AC119,'B-PorHerramienta'!$K$2:$K$2848,$AD119,'B-PorHerramienta'!$L$2:$L$2848,$AE119,'B-PorHerramienta'!$F$2:$F$2848,"&lt;&gt;")=0,"",ROUND(SUMIFS(INDEX('B-PorHerramienta'!$F$2:$I$2848,0,$AH$6),'B-PorHerramienta'!$A$2:$A$2848,R$8,'B-PorHerramienta'!$J$2:$J$2848,$AC119,'B-PorHerramienta'!$K$2:$K$2848,$AD119,'B-PorHerramienta'!$L$2:$L$2848,$AE119)*$AI$6,$AJ$6))</f>
        <v/>
      </c>
      <c r="S119" s="48" t="str">
        <f>IF(COUNTIFS('B-PorHerramienta'!$A$2:$A$2848,S$8,'B-PorHerramienta'!$J$2:$J$2848,$AC119,'B-PorHerramienta'!$K$2:$K$2848,$AD119,'B-PorHerramienta'!$L$2:$L$2848,$AE119,'B-PorHerramienta'!$F$2:$F$2848,"&lt;&gt;")=0,"",ROUND(SUMIFS(INDEX('B-PorHerramienta'!$F$2:$I$2848,0,$AH$6),'B-PorHerramienta'!$A$2:$A$2848,S$8,'B-PorHerramienta'!$J$2:$J$2848,$AC119,'B-PorHerramienta'!$K$2:$K$2848,$AD119,'B-PorHerramienta'!$L$2:$L$2848,$AE119)*$AI$6,$AJ$6))</f>
        <v/>
      </c>
      <c r="T119" s="48" t="str">
        <f>IF(COUNTIFS('B-PorHerramienta'!$A$2:$A$2848,T$8,'B-PorHerramienta'!$J$2:$J$2848,$AC119,'B-PorHerramienta'!$K$2:$K$2848,$AD119,'B-PorHerramienta'!$L$2:$L$2848,$AE119,'B-PorHerramienta'!$F$2:$F$2848,"&lt;&gt;")=0,"",ROUND(SUMIFS(INDEX('B-PorHerramienta'!$F$2:$I$2848,0,$AH$6),'B-PorHerramienta'!$A$2:$A$2848,T$8,'B-PorHerramienta'!$J$2:$J$2848,$AC119,'B-PorHerramienta'!$K$2:$K$2848,$AD119,'B-PorHerramienta'!$L$2:$L$2848,$AE119)*$AI$6,$AJ$6))</f>
        <v/>
      </c>
      <c r="U119" s="48">
        <f>IF(COUNTIFS('B-PorHerramienta'!$A$2:$A$2848,U$8,'B-PorHerramienta'!$J$2:$J$2848,$AC119,'B-PorHerramienta'!$K$2:$K$2848,$AD119,'B-PorHerramienta'!$L$2:$L$2848,$AE119,'B-PorHerramienta'!$F$2:$F$2848,"&lt;&gt;")=0,"",ROUND(SUMIFS(INDEX('B-PorHerramienta'!$F$2:$I$2848,0,$AH$6),'B-PorHerramienta'!$A$2:$A$2848,U$8,'B-PorHerramienta'!$J$2:$J$2848,$AC119,'B-PorHerramienta'!$K$2:$K$2848,$AD119,'B-PorHerramienta'!$L$2:$L$2848,$AE119)*$AI$6,$AJ$6))</f>
        <v>0</v>
      </c>
      <c r="V119" s="48">
        <f>IF(COUNTIFS('B-PorHerramienta'!$A$2:$A$2848,V$8,'B-PorHerramienta'!$J$2:$J$2848,$AC119,'B-PorHerramienta'!$K$2:$K$2848,$AD119,'B-PorHerramienta'!$L$2:$L$2848,$AE119,'B-PorHerramienta'!$F$2:$F$2848,"&lt;&gt;")=0,"",ROUND(SUMIFS(INDEX('B-PorHerramienta'!$F$2:$I$2848,0,$AH$6),'B-PorHerramienta'!$A$2:$A$2848,V$8,'B-PorHerramienta'!$J$2:$J$2848,$AC119,'B-PorHerramienta'!$K$2:$K$2848,$AD119,'B-PorHerramienta'!$L$2:$L$2848,$AE119)*$AI$6,$AJ$6))</f>
        <v>2.9999999999999997E-4</v>
      </c>
      <c r="W119" s="48">
        <f>IF(COUNTIFS('B-PorHerramienta'!$A$2:$A$2848,W$8,'B-PorHerramienta'!$J$2:$J$2848,$AC119,'B-PorHerramienta'!$K$2:$K$2848,$AD119,'B-PorHerramienta'!$L$2:$L$2848,$AE119,'B-PorHerramienta'!$F$2:$F$2848,"&lt;&gt;")=0,"",ROUND(SUMIFS(INDEX('B-PorHerramienta'!$F$2:$I$2848,0,$AH$6),'B-PorHerramienta'!$A$2:$A$2848,W$8,'B-PorHerramienta'!$J$2:$J$2848,$AC119,'B-PorHerramienta'!$K$2:$K$2848,$AD119,'B-PorHerramienta'!$L$2:$L$2848,$AE119)*$AI$6,$AJ$6))</f>
        <v>2.9999999999999997E-4</v>
      </c>
      <c r="X119" s="48">
        <f>IF(COUNTIFS('B-PorHerramienta'!$A$2:$A$2848,X$8,'B-PorHerramienta'!$J$2:$J$2848,$AC119,'B-PorHerramienta'!$K$2:$K$2848,$AD119,'B-PorHerramienta'!$L$2:$L$2848,$AE119,'B-PorHerramienta'!$F$2:$F$2848,"&lt;&gt;")=0,"",ROUND(SUMIFS(INDEX('B-PorHerramienta'!$F$2:$I$2848,0,$AH$6),'B-PorHerramienta'!$A$2:$A$2848,X$8,'B-PorHerramienta'!$J$2:$J$2848,$AC119,'B-PorHerramienta'!$K$2:$K$2848,$AD119,'B-PorHerramienta'!$L$2:$L$2848,$AE119)*$AI$6,$AJ$6))</f>
        <v>0</v>
      </c>
      <c r="Y119" s="48">
        <f>IF(COUNTIFS('B-PorHerramienta'!$A$2:$A$2848,Y$8,'B-PorHerramienta'!$J$2:$J$2848,$AC119,'B-PorHerramienta'!$K$2:$K$2848,$AD119,'B-PorHerramienta'!$L$2:$L$2848,$AE119,'B-PorHerramienta'!$F$2:$F$2848,"&lt;&gt;")=0,"",ROUND(SUMIFS(INDEX('B-PorHerramienta'!$F$2:$I$2848,0,$AH$6),'B-PorHerramienta'!$A$2:$A$2848,Y$8,'B-PorHerramienta'!$J$2:$J$2848,$AC119,'B-PorHerramienta'!$K$2:$K$2848,$AD119,'B-PorHerramienta'!$L$2:$L$2848,$AE119)*$AI$6,$AJ$6))</f>
        <v>0</v>
      </c>
      <c r="Z119" s="48">
        <f>IF(COUNTIFS('B-PorHerramienta'!$A$2:$A$2848,Z$8,'B-PorHerramienta'!$J$2:$J$2848,$AC119,'B-PorHerramienta'!$K$2:$K$2848,$AD119,'B-PorHerramienta'!$L$2:$L$2848,$AE119,'B-PorHerramienta'!$F$2:$F$2848,"&lt;&gt;")=0,"",ROUND(SUMIFS(INDEX('B-PorHerramienta'!$F$2:$I$2848,0,$AH$6),'B-PorHerramienta'!$A$2:$A$2848,Z$8,'B-PorHerramienta'!$J$2:$J$2848,$AC119,'B-PorHerramienta'!$K$2:$K$2848,$AD119,'B-PorHerramienta'!$L$2:$L$2848,$AE119)*$AI$6,$AJ$6))</f>
        <v>0</v>
      </c>
      <c r="AA119" s="6"/>
      <c r="AB119" s="35">
        <v>2</v>
      </c>
      <c r="AC119" s="35" t="s">
        <v>1114</v>
      </c>
      <c r="AD119" s="35" t="s">
        <v>1169</v>
      </c>
      <c r="AE119" s="35" t="s">
        <v>1183</v>
      </c>
      <c r="AF119" s="35"/>
      <c r="AG119" s="35"/>
      <c r="AH119" s="35"/>
      <c r="AI119" s="35"/>
      <c r="AJ119" s="35"/>
      <c r="AK119" s="35"/>
    </row>
    <row r="120" spans="1:37" ht="45" hidden="1" outlineLevel="2" collapsed="1" x14ac:dyDescent="0.25">
      <c r="A120" s="49" t="s">
        <v>2098</v>
      </c>
      <c r="B120" s="47" t="s">
        <v>2097</v>
      </c>
      <c r="C120" s="48" t="str">
        <f>IF(COUNTIFS('B-PorHerramienta'!$A$2:$A$2848,C$8,'B-PorHerramienta'!$J$2:$J$2848,$AC120,'B-PorHerramienta'!$K$2:$K$2848,$AD120,'B-PorHerramienta'!$L$2:$L$2848,$AE120,'B-PorHerramienta'!$F$2:$F$2848,"&lt;&gt;")=0,"",ROUND(SUMIFS(INDEX('B-PorHerramienta'!$F$2:$I$2848,0,$AH$6),'B-PorHerramienta'!$A$2:$A$2848,C$8,'B-PorHerramienta'!$J$2:$J$2848,$AC120,'B-PorHerramienta'!$K$2:$K$2848,$AD120,'B-PorHerramienta'!$L$2:$L$2848,$AE120)*$AI$6,$AJ$6))</f>
        <v/>
      </c>
      <c r="D120" s="48" t="str">
        <f>IF(COUNTIFS('B-PorHerramienta'!$A$2:$A$2848,D$8,'B-PorHerramienta'!$J$2:$J$2848,$AC120,'B-PorHerramienta'!$K$2:$K$2848,$AD120,'B-PorHerramienta'!$L$2:$L$2848,$AE120,'B-PorHerramienta'!$F$2:$F$2848,"&lt;&gt;")=0,"",ROUND(SUMIFS(INDEX('B-PorHerramienta'!$F$2:$I$2848,0,$AH$6),'B-PorHerramienta'!$A$2:$A$2848,D$8,'B-PorHerramienta'!$J$2:$J$2848,$AC120,'B-PorHerramienta'!$K$2:$K$2848,$AD120,'B-PorHerramienta'!$L$2:$L$2848,$AE120)*$AI$6,$AJ$6))</f>
        <v/>
      </c>
      <c r="E120" s="48" t="str">
        <f>IF(COUNTIFS('B-PorHerramienta'!$A$2:$A$2848,E$8,'B-PorHerramienta'!$J$2:$J$2848,$AC120,'B-PorHerramienta'!$K$2:$K$2848,$AD120,'B-PorHerramienta'!$L$2:$L$2848,$AE120,'B-PorHerramienta'!$F$2:$F$2848,"&lt;&gt;")=0,"",ROUND(SUMIFS(INDEX('B-PorHerramienta'!$F$2:$I$2848,0,$AH$6),'B-PorHerramienta'!$A$2:$A$2848,E$8,'B-PorHerramienta'!$J$2:$J$2848,$AC120,'B-PorHerramienta'!$K$2:$K$2848,$AD120,'B-PorHerramienta'!$L$2:$L$2848,$AE120)*$AI$6,$AJ$6))</f>
        <v/>
      </c>
      <c r="F120" s="48" t="str">
        <f>IF(COUNTIFS('B-PorHerramienta'!$A$2:$A$2848,F$8,'B-PorHerramienta'!$J$2:$J$2848,$AC120,'B-PorHerramienta'!$K$2:$K$2848,$AD120,'B-PorHerramienta'!$L$2:$L$2848,$AE120,'B-PorHerramienta'!$F$2:$F$2848,"&lt;&gt;")=0,"",ROUND(SUMIFS(INDEX('B-PorHerramienta'!$F$2:$I$2848,0,$AH$6),'B-PorHerramienta'!$A$2:$A$2848,F$8,'B-PorHerramienta'!$J$2:$J$2848,$AC120,'B-PorHerramienta'!$K$2:$K$2848,$AD120,'B-PorHerramienta'!$L$2:$L$2848,$AE120)*$AI$6,$AJ$6))</f>
        <v/>
      </c>
      <c r="G120" s="48" t="str">
        <f>IF(COUNTIFS('B-PorHerramienta'!$A$2:$A$2848,G$8,'B-PorHerramienta'!$J$2:$J$2848,$AC120,'B-PorHerramienta'!$K$2:$K$2848,$AD120,'B-PorHerramienta'!$L$2:$L$2848,$AE120,'B-PorHerramienta'!$F$2:$F$2848,"&lt;&gt;")=0,"",ROUND(SUMIFS(INDEX('B-PorHerramienta'!$F$2:$I$2848,0,$AH$6),'B-PorHerramienta'!$A$2:$A$2848,G$8,'B-PorHerramienta'!$J$2:$J$2848,$AC120,'B-PorHerramienta'!$K$2:$K$2848,$AD120,'B-PorHerramienta'!$L$2:$L$2848,$AE120)*$AI$6,$AJ$6))</f>
        <v/>
      </c>
      <c r="H120" s="48" t="str">
        <f>IF(COUNTIFS('B-PorHerramienta'!$A$2:$A$2848,H$8,'B-PorHerramienta'!$J$2:$J$2848,$AC120,'B-PorHerramienta'!$K$2:$K$2848,$AD120,'B-PorHerramienta'!$L$2:$L$2848,$AE120,'B-PorHerramienta'!$F$2:$F$2848,"&lt;&gt;")=0,"",ROUND(SUMIFS(INDEX('B-PorHerramienta'!$F$2:$I$2848,0,$AH$6),'B-PorHerramienta'!$A$2:$A$2848,H$8,'B-PorHerramienta'!$J$2:$J$2848,$AC120,'B-PorHerramienta'!$K$2:$K$2848,$AD120,'B-PorHerramienta'!$L$2:$L$2848,$AE120)*$AI$6,$AJ$6))</f>
        <v/>
      </c>
      <c r="I120" s="48" t="str">
        <f>IF(COUNTIFS('B-PorHerramienta'!$A$2:$A$2848,I$8,'B-PorHerramienta'!$J$2:$J$2848,$AC120,'B-PorHerramienta'!$K$2:$K$2848,$AD120,'B-PorHerramienta'!$L$2:$L$2848,$AE120,'B-PorHerramienta'!$F$2:$F$2848,"&lt;&gt;")=0,"",ROUND(SUMIFS(INDEX('B-PorHerramienta'!$F$2:$I$2848,0,$AH$6),'B-PorHerramienta'!$A$2:$A$2848,I$8,'B-PorHerramienta'!$J$2:$J$2848,$AC120,'B-PorHerramienta'!$K$2:$K$2848,$AD120,'B-PorHerramienta'!$L$2:$L$2848,$AE120)*$AI$6,$AJ$6))</f>
        <v/>
      </c>
      <c r="J120" s="48" t="str">
        <f>IF(COUNTIFS('B-PorHerramienta'!$A$2:$A$2848,J$8,'B-PorHerramienta'!$J$2:$J$2848,$AC120,'B-PorHerramienta'!$K$2:$K$2848,$AD120,'B-PorHerramienta'!$L$2:$L$2848,$AE120,'B-PorHerramienta'!$F$2:$F$2848,"&lt;&gt;")=0,"",ROUND(SUMIFS(INDEX('B-PorHerramienta'!$F$2:$I$2848,0,$AH$6),'B-PorHerramienta'!$A$2:$A$2848,J$8,'B-PorHerramienta'!$J$2:$J$2848,$AC120,'B-PorHerramienta'!$K$2:$K$2848,$AD120,'B-PorHerramienta'!$L$2:$L$2848,$AE120)*$AI$6,$AJ$6))</f>
        <v/>
      </c>
      <c r="K120" s="48" t="str">
        <f>IF(COUNTIFS('B-PorHerramienta'!$A$2:$A$2848,K$8,'B-PorHerramienta'!$J$2:$J$2848,$AC120,'B-PorHerramienta'!$K$2:$K$2848,$AD120,'B-PorHerramienta'!$L$2:$L$2848,$AE120,'B-PorHerramienta'!$F$2:$F$2848,"&lt;&gt;")=0,"",ROUND(SUMIFS(INDEX('B-PorHerramienta'!$F$2:$I$2848,0,$AH$6),'B-PorHerramienta'!$A$2:$A$2848,K$8,'B-PorHerramienta'!$J$2:$J$2848,$AC120,'B-PorHerramienta'!$K$2:$K$2848,$AD120,'B-PorHerramienta'!$L$2:$L$2848,$AE120)*$AI$6,$AJ$6))</f>
        <v/>
      </c>
      <c r="L120" s="48" t="str">
        <f>IF(COUNTIFS('B-PorHerramienta'!$A$2:$A$2848,L$8,'B-PorHerramienta'!$J$2:$J$2848,$AC120,'B-PorHerramienta'!$K$2:$K$2848,$AD120,'B-PorHerramienta'!$L$2:$L$2848,$AE120,'B-PorHerramienta'!$F$2:$F$2848,"&lt;&gt;")=0,"",ROUND(SUMIFS(INDEX('B-PorHerramienta'!$F$2:$I$2848,0,$AH$6),'B-PorHerramienta'!$A$2:$A$2848,L$8,'B-PorHerramienta'!$J$2:$J$2848,$AC120,'B-PorHerramienta'!$K$2:$K$2848,$AD120,'B-PorHerramienta'!$L$2:$L$2848,$AE120)*$AI$6,$AJ$6))</f>
        <v/>
      </c>
      <c r="M120" s="48" t="str">
        <f>IF(COUNTIFS('B-PorHerramienta'!$A$2:$A$2848,M$8,'B-PorHerramienta'!$J$2:$J$2848,$AC120,'B-PorHerramienta'!$K$2:$K$2848,$AD120,'B-PorHerramienta'!$L$2:$L$2848,$AE120,'B-PorHerramienta'!$F$2:$F$2848,"&lt;&gt;")=0,"",ROUND(SUMIFS(INDEX('B-PorHerramienta'!$F$2:$I$2848,0,$AH$6),'B-PorHerramienta'!$A$2:$A$2848,M$8,'B-PorHerramienta'!$J$2:$J$2848,$AC120,'B-PorHerramienta'!$K$2:$K$2848,$AD120,'B-PorHerramienta'!$L$2:$L$2848,$AE120)*$AI$6,$AJ$6))</f>
        <v/>
      </c>
      <c r="N120" s="48" t="str">
        <f>IF(COUNTIFS('B-PorHerramienta'!$A$2:$A$2848,N$8,'B-PorHerramienta'!$J$2:$J$2848,$AC120,'B-PorHerramienta'!$K$2:$K$2848,$AD120,'B-PorHerramienta'!$L$2:$L$2848,$AE120,'B-PorHerramienta'!$F$2:$F$2848,"&lt;&gt;")=0,"",ROUND(SUMIFS(INDEX('B-PorHerramienta'!$F$2:$I$2848,0,$AH$6),'B-PorHerramienta'!$A$2:$A$2848,N$8,'B-PorHerramienta'!$J$2:$J$2848,$AC120,'B-PorHerramienta'!$K$2:$K$2848,$AD120,'B-PorHerramienta'!$L$2:$L$2848,$AE120)*$AI$6,$AJ$6))</f>
        <v/>
      </c>
      <c r="O120" s="48" t="str">
        <f>IF(COUNTIFS('B-PorHerramienta'!$A$2:$A$2848,O$8,'B-PorHerramienta'!$J$2:$J$2848,$AC120,'B-PorHerramienta'!$K$2:$K$2848,$AD120,'B-PorHerramienta'!$L$2:$L$2848,$AE120,'B-PorHerramienta'!$F$2:$F$2848,"&lt;&gt;")=0,"",ROUND(SUMIFS(INDEX('B-PorHerramienta'!$F$2:$I$2848,0,$AH$6),'B-PorHerramienta'!$A$2:$A$2848,O$8,'B-PorHerramienta'!$J$2:$J$2848,$AC120,'B-PorHerramienta'!$K$2:$K$2848,$AD120,'B-PorHerramienta'!$L$2:$L$2848,$AE120)*$AI$6,$AJ$6))</f>
        <v/>
      </c>
      <c r="P120" s="48">
        <f>IF(COUNTIFS('B-PorHerramienta'!$A$2:$A$2848,P$8,'B-PorHerramienta'!$J$2:$J$2848,$AC120,'B-PorHerramienta'!$K$2:$K$2848,$AD120,'B-PorHerramienta'!$L$2:$L$2848,$AE120,'B-PorHerramienta'!$F$2:$F$2848,"&lt;&gt;")=0,"",ROUND(SUMIFS(INDEX('B-PorHerramienta'!$F$2:$I$2848,0,$AH$6),'B-PorHerramienta'!$A$2:$A$2848,P$8,'B-PorHerramienta'!$J$2:$J$2848,$AC120,'B-PorHerramienta'!$K$2:$K$2848,$AD120,'B-PorHerramienta'!$L$2:$L$2848,$AE120)*$AI$6,$AJ$6))</f>
        <v>1.72E-2</v>
      </c>
      <c r="Q120" s="48" t="str">
        <f>IF(COUNTIFS('B-PorHerramienta'!$A$2:$A$2848,Q$8,'B-PorHerramienta'!$J$2:$J$2848,$AC120,'B-PorHerramienta'!$K$2:$K$2848,$AD120,'B-PorHerramienta'!$L$2:$L$2848,$AE120,'B-PorHerramienta'!$F$2:$F$2848,"&lt;&gt;")=0,"",ROUND(SUMIFS(INDEX('B-PorHerramienta'!$F$2:$I$2848,0,$AH$6),'B-PorHerramienta'!$A$2:$A$2848,Q$8,'B-PorHerramienta'!$J$2:$J$2848,$AC120,'B-PorHerramienta'!$K$2:$K$2848,$AD120,'B-PorHerramienta'!$L$2:$L$2848,$AE120)*$AI$6,$AJ$6))</f>
        <v/>
      </c>
      <c r="R120" s="48">
        <f>IF(COUNTIFS('B-PorHerramienta'!$A$2:$A$2848,R$8,'B-PorHerramienta'!$J$2:$J$2848,$AC120,'B-PorHerramienta'!$K$2:$K$2848,$AD120,'B-PorHerramienta'!$L$2:$L$2848,$AE120,'B-PorHerramienta'!$F$2:$F$2848,"&lt;&gt;")=0,"",ROUND(SUMIFS(INDEX('B-PorHerramienta'!$F$2:$I$2848,0,$AH$6),'B-PorHerramienta'!$A$2:$A$2848,R$8,'B-PorHerramienta'!$J$2:$J$2848,$AC120,'B-PorHerramienta'!$K$2:$K$2848,$AD120,'B-PorHerramienta'!$L$2:$L$2848,$AE120)*$AI$6,$AJ$6))</f>
        <v>4.9599999999999998E-2</v>
      </c>
      <c r="S120" s="48">
        <f>IF(COUNTIFS('B-PorHerramienta'!$A$2:$A$2848,S$8,'B-PorHerramienta'!$J$2:$J$2848,$AC120,'B-PorHerramienta'!$K$2:$K$2848,$AD120,'B-PorHerramienta'!$L$2:$L$2848,$AE120,'B-PorHerramienta'!$F$2:$F$2848,"&lt;&gt;")=0,"",ROUND(SUMIFS(INDEX('B-PorHerramienta'!$F$2:$I$2848,0,$AH$6),'B-PorHerramienta'!$A$2:$A$2848,S$8,'B-PorHerramienta'!$J$2:$J$2848,$AC120,'B-PorHerramienta'!$K$2:$K$2848,$AD120,'B-PorHerramienta'!$L$2:$L$2848,$AE120)*$AI$6,$AJ$6))</f>
        <v>7.8799999999999995E-2</v>
      </c>
      <c r="T120" s="48">
        <f>IF(COUNTIFS('B-PorHerramienta'!$A$2:$A$2848,T$8,'B-PorHerramienta'!$J$2:$J$2848,$AC120,'B-PorHerramienta'!$K$2:$K$2848,$AD120,'B-PorHerramienta'!$L$2:$L$2848,$AE120,'B-PorHerramienta'!$F$2:$F$2848,"&lt;&gt;")=0,"",ROUND(SUMIFS(INDEX('B-PorHerramienta'!$F$2:$I$2848,0,$AH$6),'B-PorHerramienta'!$A$2:$A$2848,T$8,'B-PorHerramienta'!$J$2:$J$2848,$AC120,'B-PorHerramienta'!$K$2:$K$2848,$AD120,'B-PorHerramienta'!$L$2:$L$2848,$AE120)*$AI$6,$AJ$6))</f>
        <v>8.4500000000000006E-2</v>
      </c>
      <c r="U120" s="48">
        <f>IF(COUNTIFS('B-PorHerramienta'!$A$2:$A$2848,U$8,'B-PorHerramienta'!$J$2:$J$2848,$AC120,'B-PorHerramienta'!$K$2:$K$2848,$AD120,'B-PorHerramienta'!$L$2:$L$2848,$AE120,'B-PorHerramienta'!$F$2:$F$2848,"&lt;&gt;")=0,"",ROUND(SUMIFS(INDEX('B-PorHerramienta'!$F$2:$I$2848,0,$AH$6),'B-PorHerramienta'!$A$2:$A$2848,U$8,'B-PorHerramienta'!$J$2:$J$2848,$AC120,'B-PorHerramienta'!$K$2:$K$2848,$AD120,'B-PorHerramienta'!$L$2:$L$2848,$AE120)*$AI$6,$AJ$6))</f>
        <v>9.3100000000000002E-2</v>
      </c>
      <c r="V120" s="48">
        <f>IF(COUNTIFS('B-PorHerramienta'!$A$2:$A$2848,V$8,'B-PorHerramienta'!$J$2:$J$2848,$AC120,'B-PorHerramienta'!$K$2:$K$2848,$AD120,'B-PorHerramienta'!$L$2:$L$2848,$AE120,'B-PorHerramienta'!$F$2:$F$2848,"&lt;&gt;")=0,"",ROUND(SUMIFS(INDEX('B-PorHerramienta'!$F$2:$I$2848,0,$AH$6),'B-PorHerramienta'!$A$2:$A$2848,V$8,'B-PorHerramienta'!$J$2:$J$2848,$AC120,'B-PorHerramienta'!$K$2:$K$2848,$AD120,'B-PorHerramienta'!$L$2:$L$2848,$AE120)*$AI$6,$AJ$6))</f>
        <v>0.1051</v>
      </c>
      <c r="W120" s="48">
        <f>IF(COUNTIFS('B-PorHerramienta'!$A$2:$A$2848,W$8,'B-PorHerramienta'!$J$2:$J$2848,$AC120,'B-PorHerramienta'!$K$2:$K$2848,$AD120,'B-PorHerramienta'!$L$2:$L$2848,$AE120,'B-PorHerramienta'!$F$2:$F$2848,"&lt;&gt;")=0,"",ROUND(SUMIFS(INDEX('B-PorHerramienta'!$F$2:$I$2848,0,$AH$6),'B-PorHerramienta'!$A$2:$A$2848,W$8,'B-PorHerramienta'!$J$2:$J$2848,$AC120,'B-PorHerramienta'!$K$2:$K$2848,$AD120,'B-PorHerramienta'!$L$2:$L$2848,$AE120)*$AI$6,$AJ$6))</f>
        <v>0.10059999999999999</v>
      </c>
      <c r="X120" s="48" t="str">
        <f>IF(COUNTIFS('B-PorHerramienta'!$A$2:$A$2848,X$8,'B-PorHerramienta'!$J$2:$J$2848,$AC120,'B-PorHerramienta'!$K$2:$K$2848,$AD120,'B-PorHerramienta'!$L$2:$L$2848,$AE120,'B-PorHerramienta'!$F$2:$F$2848,"&lt;&gt;")=0,"",ROUND(SUMIFS(INDEX('B-PorHerramienta'!$F$2:$I$2848,0,$AH$6),'B-PorHerramienta'!$A$2:$A$2848,X$8,'B-PorHerramienta'!$J$2:$J$2848,$AC120,'B-PorHerramienta'!$K$2:$K$2848,$AD120,'B-PorHerramienta'!$L$2:$L$2848,$AE120)*$AI$6,$AJ$6))</f>
        <v/>
      </c>
      <c r="Y120" s="48" t="str">
        <f>IF(COUNTIFS('B-PorHerramienta'!$A$2:$A$2848,Y$8,'B-PorHerramienta'!$J$2:$J$2848,$AC120,'B-PorHerramienta'!$K$2:$K$2848,$AD120,'B-PorHerramienta'!$L$2:$L$2848,$AE120,'B-PorHerramienta'!$F$2:$F$2848,"&lt;&gt;")=0,"",ROUND(SUMIFS(INDEX('B-PorHerramienta'!$F$2:$I$2848,0,$AH$6),'B-PorHerramienta'!$A$2:$A$2848,Y$8,'B-PorHerramienta'!$J$2:$J$2848,$AC120,'B-PorHerramienta'!$K$2:$K$2848,$AD120,'B-PorHerramienta'!$L$2:$L$2848,$AE120)*$AI$6,$AJ$6))</f>
        <v/>
      </c>
      <c r="Z120" s="48" t="str">
        <f>IF(COUNTIFS('B-PorHerramienta'!$A$2:$A$2848,Z$8,'B-PorHerramienta'!$J$2:$J$2848,$AC120,'B-PorHerramienta'!$K$2:$K$2848,$AD120,'B-PorHerramienta'!$L$2:$L$2848,$AE120,'B-PorHerramienta'!$F$2:$F$2848,"&lt;&gt;")=0,"",ROUND(SUMIFS(INDEX('B-PorHerramienta'!$F$2:$I$2848,0,$AH$6),'B-PorHerramienta'!$A$2:$A$2848,Z$8,'B-PorHerramienta'!$J$2:$J$2848,$AC120,'B-PorHerramienta'!$K$2:$K$2848,$AD120,'B-PorHerramienta'!$L$2:$L$2848,$AE120)*$AI$6,$AJ$6))</f>
        <v/>
      </c>
      <c r="AA120" s="6"/>
      <c r="AB120" s="35">
        <v>2</v>
      </c>
      <c r="AC120" s="35" t="s">
        <v>1114</v>
      </c>
      <c r="AD120" s="35" t="s">
        <v>1169</v>
      </c>
      <c r="AE120" s="35" t="s">
        <v>1184</v>
      </c>
      <c r="AF120" s="35"/>
      <c r="AG120" s="35"/>
      <c r="AH120" s="35"/>
      <c r="AI120" s="35"/>
      <c r="AJ120" s="35"/>
      <c r="AK120" s="35"/>
    </row>
    <row r="121" spans="1:37" ht="45" hidden="1" outlineLevel="2" collapsed="1" x14ac:dyDescent="0.25">
      <c r="A121" s="49" t="s">
        <v>2096</v>
      </c>
      <c r="B121" s="47" t="s">
        <v>249</v>
      </c>
      <c r="C121" s="48" t="str">
        <f>IF(COUNTIFS('B-PorHerramienta'!$A$2:$A$2848,C$8,'B-PorHerramienta'!$J$2:$J$2848,$AC121,'B-PorHerramienta'!$K$2:$K$2848,$AD121,'B-PorHerramienta'!$L$2:$L$2848,$AE121,'B-PorHerramienta'!$F$2:$F$2848,"&lt;&gt;")=0,"",ROUND(SUMIFS(INDEX('B-PorHerramienta'!$F$2:$I$2848,0,$AH$6),'B-PorHerramienta'!$A$2:$A$2848,C$8,'B-PorHerramienta'!$J$2:$J$2848,$AC121,'B-PorHerramienta'!$K$2:$K$2848,$AD121,'B-PorHerramienta'!$L$2:$L$2848,$AE121)*$AI$6,$AJ$6))</f>
        <v/>
      </c>
      <c r="D121" s="48" t="str">
        <f>IF(COUNTIFS('B-PorHerramienta'!$A$2:$A$2848,D$8,'B-PorHerramienta'!$J$2:$J$2848,$AC121,'B-PorHerramienta'!$K$2:$K$2848,$AD121,'B-PorHerramienta'!$L$2:$L$2848,$AE121,'B-PorHerramienta'!$F$2:$F$2848,"&lt;&gt;")=0,"",ROUND(SUMIFS(INDEX('B-PorHerramienta'!$F$2:$I$2848,0,$AH$6),'B-PorHerramienta'!$A$2:$A$2848,D$8,'B-PorHerramienta'!$J$2:$J$2848,$AC121,'B-PorHerramienta'!$K$2:$K$2848,$AD121,'B-PorHerramienta'!$L$2:$L$2848,$AE121)*$AI$6,$AJ$6))</f>
        <v/>
      </c>
      <c r="E121" s="48" t="str">
        <f>IF(COUNTIFS('B-PorHerramienta'!$A$2:$A$2848,E$8,'B-PorHerramienta'!$J$2:$J$2848,$AC121,'B-PorHerramienta'!$K$2:$K$2848,$AD121,'B-PorHerramienta'!$L$2:$L$2848,$AE121,'B-PorHerramienta'!$F$2:$F$2848,"&lt;&gt;")=0,"",ROUND(SUMIFS(INDEX('B-PorHerramienta'!$F$2:$I$2848,0,$AH$6),'B-PorHerramienta'!$A$2:$A$2848,E$8,'B-PorHerramienta'!$J$2:$J$2848,$AC121,'B-PorHerramienta'!$K$2:$K$2848,$AD121,'B-PorHerramienta'!$L$2:$L$2848,$AE121)*$AI$6,$AJ$6))</f>
        <v/>
      </c>
      <c r="F121" s="48" t="str">
        <f>IF(COUNTIFS('B-PorHerramienta'!$A$2:$A$2848,F$8,'B-PorHerramienta'!$J$2:$J$2848,$AC121,'B-PorHerramienta'!$K$2:$K$2848,$AD121,'B-PorHerramienta'!$L$2:$L$2848,$AE121,'B-PorHerramienta'!$F$2:$F$2848,"&lt;&gt;")=0,"",ROUND(SUMIFS(INDEX('B-PorHerramienta'!$F$2:$I$2848,0,$AH$6),'B-PorHerramienta'!$A$2:$A$2848,F$8,'B-PorHerramienta'!$J$2:$J$2848,$AC121,'B-PorHerramienta'!$K$2:$K$2848,$AD121,'B-PorHerramienta'!$L$2:$L$2848,$AE121)*$AI$6,$AJ$6))</f>
        <v/>
      </c>
      <c r="G121" s="48" t="str">
        <f>IF(COUNTIFS('B-PorHerramienta'!$A$2:$A$2848,G$8,'B-PorHerramienta'!$J$2:$J$2848,$AC121,'B-PorHerramienta'!$K$2:$K$2848,$AD121,'B-PorHerramienta'!$L$2:$L$2848,$AE121,'B-PorHerramienta'!$F$2:$F$2848,"&lt;&gt;")=0,"",ROUND(SUMIFS(INDEX('B-PorHerramienta'!$F$2:$I$2848,0,$AH$6),'B-PorHerramienta'!$A$2:$A$2848,G$8,'B-PorHerramienta'!$J$2:$J$2848,$AC121,'B-PorHerramienta'!$K$2:$K$2848,$AD121,'B-PorHerramienta'!$L$2:$L$2848,$AE121)*$AI$6,$AJ$6))</f>
        <v/>
      </c>
      <c r="H121" s="48" t="str">
        <f>IF(COUNTIFS('B-PorHerramienta'!$A$2:$A$2848,H$8,'B-PorHerramienta'!$J$2:$J$2848,$AC121,'B-PorHerramienta'!$K$2:$K$2848,$AD121,'B-PorHerramienta'!$L$2:$L$2848,$AE121,'B-PorHerramienta'!$F$2:$F$2848,"&lt;&gt;")=0,"",ROUND(SUMIFS(INDEX('B-PorHerramienta'!$F$2:$I$2848,0,$AH$6),'B-PorHerramienta'!$A$2:$A$2848,H$8,'B-PorHerramienta'!$J$2:$J$2848,$AC121,'B-PorHerramienta'!$K$2:$K$2848,$AD121,'B-PorHerramienta'!$L$2:$L$2848,$AE121)*$AI$6,$AJ$6))</f>
        <v/>
      </c>
      <c r="I121" s="48" t="str">
        <f>IF(COUNTIFS('B-PorHerramienta'!$A$2:$A$2848,I$8,'B-PorHerramienta'!$J$2:$J$2848,$AC121,'B-PorHerramienta'!$K$2:$K$2848,$AD121,'B-PorHerramienta'!$L$2:$L$2848,$AE121,'B-PorHerramienta'!$F$2:$F$2848,"&lt;&gt;")=0,"",ROUND(SUMIFS(INDEX('B-PorHerramienta'!$F$2:$I$2848,0,$AH$6),'B-PorHerramienta'!$A$2:$A$2848,I$8,'B-PorHerramienta'!$J$2:$J$2848,$AC121,'B-PorHerramienta'!$K$2:$K$2848,$AD121,'B-PorHerramienta'!$L$2:$L$2848,$AE121)*$AI$6,$AJ$6))</f>
        <v/>
      </c>
      <c r="J121" s="48" t="str">
        <f>IF(COUNTIFS('B-PorHerramienta'!$A$2:$A$2848,J$8,'B-PorHerramienta'!$J$2:$J$2848,$AC121,'B-PorHerramienta'!$K$2:$K$2848,$AD121,'B-PorHerramienta'!$L$2:$L$2848,$AE121,'B-PorHerramienta'!$F$2:$F$2848,"&lt;&gt;")=0,"",ROUND(SUMIFS(INDEX('B-PorHerramienta'!$F$2:$I$2848,0,$AH$6),'B-PorHerramienta'!$A$2:$A$2848,J$8,'B-PorHerramienta'!$J$2:$J$2848,$AC121,'B-PorHerramienta'!$K$2:$K$2848,$AD121,'B-PorHerramienta'!$L$2:$L$2848,$AE121)*$AI$6,$AJ$6))</f>
        <v/>
      </c>
      <c r="K121" s="48" t="str">
        <f>IF(COUNTIFS('B-PorHerramienta'!$A$2:$A$2848,K$8,'B-PorHerramienta'!$J$2:$J$2848,$AC121,'B-PorHerramienta'!$K$2:$K$2848,$AD121,'B-PorHerramienta'!$L$2:$L$2848,$AE121,'B-PorHerramienta'!$F$2:$F$2848,"&lt;&gt;")=0,"",ROUND(SUMIFS(INDEX('B-PorHerramienta'!$F$2:$I$2848,0,$AH$6),'B-PorHerramienta'!$A$2:$A$2848,K$8,'B-PorHerramienta'!$J$2:$J$2848,$AC121,'B-PorHerramienta'!$K$2:$K$2848,$AD121,'B-PorHerramienta'!$L$2:$L$2848,$AE121)*$AI$6,$AJ$6))</f>
        <v/>
      </c>
      <c r="L121" s="48" t="str">
        <f>IF(COUNTIFS('B-PorHerramienta'!$A$2:$A$2848,L$8,'B-PorHerramienta'!$J$2:$J$2848,$AC121,'B-PorHerramienta'!$K$2:$K$2848,$AD121,'B-PorHerramienta'!$L$2:$L$2848,$AE121,'B-PorHerramienta'!$F$2:$F$2848,"&lt;&gt;")=0,"",ROUND(SUMIFS(INDEX('B-PorHerramienta'!$F$2:$I$2848,0,$AH$6),'B-PorHerramienta'!$A$2:$A$2848,L$8,'B-PorHerramienta'!$J$2:$J$2848,$AC121,'B-PorHerramienta'!$K$2:$K$2848,$AD121,'B-PorHerramienta'!$L$2:$L$2848,$AE121)*$AI$6,$AJ$6))</f>
        <v/>
      </c>
      <c r="M121" s="48" t="str">
        <f>IF(COUNTIFS('B-PorHerramienta'!$A$2:$A$2848,M$8,'B-PorHerramienta'!$J$2:$J$2848,$AC121,'B-PorHerramienta'!$K$2:$K$2848,$AD121,'B-PorHerramienta'!$L$2:$L$2848,$AE121,'B-PorHerramienta'!$F$2:$F$2848,"&lt;&gt;")=0,"",ROUND(SUMIFS(INDEX('B-PorHerramienta'!$F$2:$I$2848,0,$AH$6),'B-PorHerramienta'!$A$2:$A$2848,M$8,'B-PorHerramienta'!$J$2:$J$2848,$AC121,'B-PorHerramienta'!$K$2:$K$2848,$AD121,'B-PorHerramienta'!$L$2:$L$2848,$AE121)*$AI$6,$AJ$6))</f>
        <v/>
      </c>
      <c r="N121" s="48" t="str">
        <f>IF(COUNTIFS('B-PorHerramienta'!$A$2:$A$2848,N$8,'B-PorHerramienta'!$J$2:$J$2848,$AC121,'B-PorHerramienta'!$K$2:$K$2848,$AD121,'B-PorHerramienta'!$L$2:$L$2848,$AE121,'B-PorHerramienta'!$F$2:$F$2848,"&lt;&gt;")=0,"",ROUND(SUMIFS(INDEX('B-PorHerramienta'!$F$2:$I$2848,0,$AH$6),'B-PorHerramienta'!$A$2:$A$2848,N$8,'B-PorHerramienta'!$J$2:$J$2848,$AC121,'B-PorHerramienta'!$K$2:$K$2848,$AD121,'B-PorHerramienta'!$L$2:$L$2848,$AE121)*$AI$6,$AJ$6))</f>
        <v/>
      </c>
      <c r="O121" s="48" t="str">
        <f>IF(COUNTIFS('B-PorHerramienta'!$A$2:$A$2848,O$8,'B-PorHerramienta'!$J$2:$J$2848,$AC121,'B-PorHerramienta'!$K$2:$K$2848,$AD121,'B-PorHerramienta'!$L$2:$L$2848,$AE121,'B-PorHerramienta'!$F$2:$F$2848,"&lt;&gt;")=0,"",ROUND(SUMIFS(INDEX('B-PorHerramienta'!$F$2:$I$2848,0,$AH$6),'B-PorHerramienta'!$A$2:$A$2848,O$8,'B-PorHerramienta'!$J$2:$J$2848,$AC121,'B-PorHerramienta'!$K$2:$K$2848,$AD121,'B-PorHerramienta'!$L$2:$L$2848,$AE121)*$AI$6,$AJ$6))</f>
        <v/>
      </c>
      <c r="P121" s="48" t="str">
        <f>IF(COUNTIFS('B-PorHerramienta'!$A$2:$A$2848,P$8,'B-PorHerramienta'!$J$2:$J$2848,$AC121,'B-PorHerramienta'!$K$2:$K$2848,$AD121,'B-PorHerramienta'!$L$2:$L$2848,$AE121,'B-PorHerramienta'!$F$2:$F$2848,"&lt;&gt;")=0,"",ROUND(SUMIFS(INDEX('B-PorHerramienta'!$F$2:$I$2848,0,$AH$6),'B-PorHerramienta'!$A$2:$A$2848,P$8,'B-PorHerramienta'!$J$2:$J$2848,$AC121,'B-PorHerramienta'!$K$2:$K$2848,$AD121,'B-PorHerramienta'!$L$2:$L$2848,$AE121)*$AI$6,$AJ$6))</f>
        <v/>
      </c>
      <c r="Q121" s="48" t="str">
        <f>IF(COUNTIFS('B-PorHerramienta'!$A$2:$A$2848,Q$8,'B-PorHerramienta'!$J$2:$J$2848,$AC121,'B-PorHerramienta'!$K$2:$K$2848,$AD121,'B-PorHerramienta'!$L$2:$L$2848,$AE121,'B-PorHerramienta'!$F$2:$F$2848,"&lt;&gt;")=0,"",ROUND(SUMIFS(INDEX('B-PorHerramienta'!$F$2:$I$2848,0,$AH$6),'B-PorHerramienta'!$A$2:$A$2848,Q$8,'B-PorHerramienta'!$J$2:$J$2848,$AC121,'B-PorHerramienta'!$K$2:$K$2848,$AD121,'B-PorHerramienta'!$L$2:$L$2848,$AE121)*$AI$6,$AJ$6))</f>
        <v/>
      </c>
      <c r="R121" s="48" t="str">
        <f>IF(COUNTIFS('B-PorHerramienta'!$A$2:$A$2848,R$8,'B-PorHerramienta'!$J$2:$J$2848,$AC121,'B-PorHerramienta'!$K$2:$K$2848,$AD121,'B-PorHerramienta'!$L$2:$L$2848,$AE121,'B-PorHerramienta'!$F$2:$F$2848,"&lt;&gt;")=0,"",ROUND(SUMIFS(INDEX('B-PorHerramienta'!$F$2:$I$2848,0,$AH$6),'B-PorHerramienta'!$A$2:$A$2848,R$8,'B-PorHerramienta'!$J$2:$J$2848,$AC121,'B-PorHerramienta'!$K$2:$K$2848,$AD121,'B-PorHerramienta'!$L$2:$L$2848,$AE121)*$AI$6,$AJ$6))</f>
        <v/>
      </c>
      <c r="S121" s="48" t="str">
        <f>IF(COUNTIFS('B-PorHerramienta'!$A$2:$A$2848,S$8,'B-PorHerramienta'!$J$2:$J$2848,$AC121,'B-PorHerramienta'!$K$2:$K$2848,$AD121,'B-PorHerramienta'!$L$2:$L$2848,$AE121,'B-PorHerramienta'!$F$2:$F$2848,"&lt;&gt;")=0,"",ROUND(SUMIFS(INDEX('B-PorHerramienta'!$F$2:$I$2848,0,$AH$6),'B-PorHerramienta'!$A$2:$A$2848,S$8,'B-PorHerramienta'!$J$2:$J$2848,$AC121,'B-PorHerramienta'!$K$2:$K$2848,$AD121,'B-PorHerramienta'!$L$2:$L$2848,$AE121)*$AI$6,$AJ$6))</f>
        <v/>
      </c>
      <c r="T121" s="48" t="str">
        <f>IF(COUNTIFS('B-PorHerramienta'!$A$2:$A$2848,T$8,'B-PorHerramienta'!$J$2:$J$2848,$AC121,'B-PorHerramienta'!$K$2:$K$2848,$AD121,'B-PorHerramienta'!$L$2:$L$2848,$AE121,'B-PorHerramienta'!$F$2:$F$2848,"&lt;&gt;")=0,"",ROUND(SUMIFS(INDEX('B-PorHerramienta'!$F$2:$I$2848,0,$AH$6),'B-PorHerramienta'!$A$2:$A$2848,T$8,'B-PorHerramienta'!$J$2:$J$2848,$AC121,'B-PorHerramienta'!$K$2:$K$2848,$AD121,'B-PorHerramienta'!$L$2:$L$2848,$AE121)*$AI$6,$AJ$6))</f>
        <v/>
      </c>
      <c r="U121" s="48" t="str">
        <f>IF(COUNTIFS('B-PorHerramienta'!$A$2:$A$2848,U$8,'B-PorHerramienta'!$J$2:$J$2848,$AC121,'B-PorHerramienta'!$K$2:$K$2848,$AD121,'B-PorHerramienta'!$L$2:$L$2848,$AE121,'B-PorHerramienta'!$F$2:$F$2848,"&lt;&gt;")=0,"",ROUND(SUMIFS(INDEX('B-PorHerramienta'!$F$2:$I$2848,0,$AH$6),'B-PorHerramienta'!$A$2:$A$2848,U$8,'B-PorHerramienta'!$J$2:$J$2848,$AC121,'B-PorHerramienta'!$K$2:$K$2848,$AD121,'B-PorHerramienta'!$L$2:$L$2848,$AE121)*$AI$6,$AJ$6))</f>
        <v/>
      </c>
      <c r="V121" s="48" t="str">
        <f>IF(COUNTIFS('B-PorHerramienta'!$A$2:$A$2848,V$8,'B-PorHerramienta'!$J$2:$J$2848,$AC121,'B-PorHerramienta'!$K$2:$K$2848,$AD121,'B-PorHerramienta'!$L$2:$L$2848,$AE121,'B-PorHerramienta'!$F$2:$F$2848,"&lt;&gt;")=0,"",ROUND(SUMIFS(INDEX('B-PorHerramienta'!$F$2:$I$2848,0,$AH$6),'B-PorHerramienta'!$A$2:$A$2848,V$8,'B-PorHerramienta'!$J$2:$J$2848,$AC121,'B-PorHerramienta'!$K$2:$K$2848,$AD121,'B-PorHerramienta'!$L$2:$L$2848,$AE121)*$AI$6,$AJ$6))</f>
        <v/>
      </c>
      <c r="W121" s="48" t="str">
        <f>IF(COUNTIFS('B-PorHerramienta'!$A$2:$A$2848,W$8,'B-PorHerramienta'!$J$2:$J$2848,$AC121,'B-PorHerramienta'!$K$2:$K$2848,$AD121,'B-PorHerramienta'!$L$2:$L$2848,$AE121,'B-PorHerramienta'!$F$2:$F$2848,"&lt;&gt;")=0,"",ROUND(SUMIFS(INDEX('B-PorHerramienta'!$F$2:$I$2848,0,$AH$6),'B-PorHerramienta'!$A$2:$A$2848,W$8,'B-PorHerramienta'!$J$2:$J$2848,$AC121,'B-PorHerramienta'!$K$2:$K$2848,$AD121,'B-PorHerramienta'!$L$2:$L$2848,$AE121)*$AI$6,$AJ$6))</f>
        <v/>
      </c>
      <c r="X121" s="48">
        <f>IF(COUNTIFS('B-PorHerramienta'!$A$2:$A$2848,X$8,'B-PorHerramienta'!$J$2:$J$2848,$AC121,'B-PorHerramienta'!$K$2:$K$2848,$AD121,'B-PorHerramienta'!$L$2:$L$2848,$AE121,'B-PorHerramienta'!$F$2:$F$2848,"&lt;&gt;")=0,"",ROUND(SUMIFS(INDEX('B-PorHerramienta'!$F$2:$I$2848,0,$AH$6),'B-PorHerramienta'!$A$2:$A$2848,X$8,'B-PorHerramienta'!$J$2:$J$2848,$AC121,'B-PorHerramienta'!$K$2:$K$2848,$AD121,'B-PorHerramienta'!$L$2:$L$2848,$AE121)*$AI$6,$AJ$6))</f>
        <v>0.109</v>
      </c>
      <c r="Y121" s="48">
        <f>IF(COUNTIFS('B-PorHerramienta'!$A$2:$A$2848,Y$8,'B-PorHerramienta'!$J$2:$J$2848,$AC121,'B-PorHerramienta'!$K$2:$K$2848,$AD121,'B-PorHerramienta'!$L$2:$L$2848,$AE121,'B-PorHerramienta'!$F$2:$F$2848,"&lt;&gt;")=0,"",ROUND(SUMIFS(INDEX('B-PorHerramienta'!$F$2:$I$2848,0,$AH$6),'B-PorHerramienta'!$A$2:$A$2848,Y$8,'B-PorHerramienta'!$J$2:$J$2848,$AC121,'B-PorHerramienta'!$K$2:$K$2848,$AD121,'B-PorHerramienta'!$L$2:$L$2848,$AE121)*$AI$6,$AJ$6))</f>
        <v>0.1923</v>
      </c>
      <c r="Z121" s="48">
        <f>IF(COUNTIFS('B-PorHerramienta'!$A$2:$A$2848,Z$8,'B-PorHerramienta'!$J$2:$J$2848,$AC121,'B-PorHerramienta'!$K$2:$K$2848,$AD121,'B-PorHerramienta'!$L$2:$L$2848,$AE121,'B-PorHerramienta'!$F$2:$F$2848,"&lt;&gt;")=0,"",ROUND(SUMIFS(INDEX('B-PorHerramienta'!$F$2:$I$2848,0,$AH$6),'B-PorHerramienta'!$A$2:$A$2848,Z$8,'B-PorHerramienta'!$J$2:$J$2848,$AC121,'B-PorHerramienta'!$K$2:$K$2848,$AD121,'B-PorHerramienta'!$L$2:$L$2848,$AE121)*$AI$6,$AJ$6))</f>
        <v>0.1762</v>
      </c>
      <c r="AA121" s="6"/>
      <c r="AB121" s="35">
        <v>2</v>
      </c>
      <c r="AC121" s="35" t="s">
        <v>1114</v>
      </c>
      <c r="AD121" s="35" t="s">
        <v>1169</v>
      </c>
      <c r="AE121" s="35" t="s">
        <v>1185</v>
      </c>
      <c r="AF121" s="35"/>
      <c r="AG121" s="35"/>
      <c r="AH121" s="35"/>
      <c r="AI121" s="35"/>
      <c r="AJ121" s="35"/>
      <c r="AK121" s="35"/>
    </row>
    <row r="122" spans="1:37" ht="45" hidden="1" outlineLevel="2" collapsed="1" x14ac:dyDescent="0.25">
      <c r="A122" s="49" t="s">
        <v>2095</v>
      </c>
      <c r="B122" s="47" t="s">
        <v>251</v>
      </c>
      <c r="C122" s="48" t="str">
        <f>IF(COUNTIFS('B-PorHerramienta'!$A$2:$A$2848,C$8,'B-PorHerramienta'!$J$2:$J$2848,$AC122,'B-PorHerramienta'!$K$2:$K$2848,$AD122,'B-PorHerramienta'!$L$2:$L$2848,$AE122,'B-PorHerramienta'!$F$2:$F$2848,"&lt;&gt;")=0,"",ROUND(SUMIFS(INDEX('B-PorHerramienta'!$F$2:$I$2848,0,$AH$6),'B-PorHerramienta'!$A$2:$A$2848,C$8,'B-PorHerramienta'!$J$2:$J$2848,$AC122,'B-PorHerramienta'!$K$2:$K$2848,$AD122,'B-PorHerramienta'!$L$2:$L$2848,$AE122)*$AI$6,$AJ$6))</f>
        <v/>
      </c>
      <c r="D122" s="48" t="str">
        <f>IF(COUNTIFS('B-PorHerramienta'!$A$2:$A$2848,D$8,'B-PorHerramienta'!$J$2:$J$2848,$AC122,'B-PorHerramienta'!$K$2:$K$2848,$AD122,'B-PorHerramienta'!$L$2:$L$2848,$AE122,'B-PorHerramienta'!$F$2:$F$2848,"&lt;&gt;")=0,"",ROUND(SUMIFS(INDEX('B-PorHerramienta'!$F$2:$I$2848,0,$AH$6),'B-PorHerramienta'!$A$2:$A$2848,D$8,'B-PorHerramienta'!$J$2:$J$2848,$AC122,'B-PorHerramienta'!$K$2:$K$2848,$AD122,'B-PorHerramienta'!$L$2:$L$2848,$AE122)*$AI$6,$AJ$6))</f>
        <v/>
      </c>
      <c r="E122" s="48" t="str">
        <f>IF(COUNTIFS('B-PorHerramienta'!$A$2:$A$2848,E$8,'B-PorHerramienta'!$J$2:$J$2848,$AC122,'B-PorHerramienta'!$K$2:$K$2848,$AD122,'B-PorHerramienta'!$L$2:$L$2848,$AE122,'B-PorHerramienta'!$F$2:$F$2848,"&lt;&gt;")=0,"",ROUND(SUMIFS(INDEX('B-PorHerramienta'!$F$2:$I$2848,0,$AH$6),'B-PorHerramienta'!$A$2:$A$2848,E$8,'B-PorHerramienta'!$J$2:$J$2848,$AC122,'B-PorHerramienta'!$K$2:$K$2848,$AD122,'B-PorHerramienta'!$L$2:$L$2848,$AE122)*$AI$6,$AJ$6))</f>
        <v/>
      </c>
      <c r="F122" s="48" t="str">
        <f>IF(COUNTIFS('B-PorHerramienta'!$A$2:$A$2848,F$8,'B-PorHerramienta'!$J$2:$J$2848,$AC122,'B-PorHerramienta'!$K$2:$K$2848,$AD122,'B-PorHerramienta'!$L$2:$L$2848,$AE122,'B-PorHerramienta'!$F$2:$F$2848,"&lt;&gt;")=0,"",ROUND(SUMIFS(INDEX('B-PorHerramienta'!$F$2:$I$2848,0,$AH$6),'B-PorHerramienta'!$A$2:$A$2848,F$8,'B-PorHerramienta'!$J$2:$J$2848,$AC122,'B-PorHerramienta'!$K$2:$K$2848,$AD122,'B-PorHerramienta'!$L$2:$L$2848,$AE122)*$AI$6,$AJ$6))</f>
        <v/>
      </c>
      <c r="G122" s="48" t="str">
        <f>IF(COUNTIFS('B-PorHerramienta'!$A$2:$A$2848,G$8,'B-PorHerramienta'!$J$2:$J$2848,$AC122,'B-PorHerramienta'!$K$2:$K$2848,$AD122,'B-PorHerramienta'!$L$2:$L$2848,$AE122,'B-PorHerramienta'!$F$2:$F$2848,"&lt;&gt;")=0,"",ROUND(SUMIFS(INDEX('B-PorHerramienta'!$F$2:$I$2848,0,$AH$6),'B-PorHerramienta'!$A$2:$A$2848,G$8,'B-PorHerramienta'!$J$2:$J$2848,$AC122,'B-PorHerramienta'!$K$2:$K$2848,$AD122,'B-PorHerramienta'!$L$2:$L$2848,$AE122)*$AI$6,$AJ$6))</f>
        <v/>
      </c>
      <c r="H122" s="48" t="str">
        <f>IF(COUNTIFS('B-PorHerramienta'!$A$2:$A$2848,H$8,'B-PorHerramienta'!$J$2:$J$2848,$AC122,'B-PorHerramienta'!$K$2:$K$2848,$AD122,'B-PorHerramienta'!$L$2:$L$2848,$AE122,'B-PorHerramienta'!$F$2:$F$2848,"&lt;&gt;")=0,"",ROUND(SUMIFS(INDEX('B-PorHerramienta'!$F$2:$I$2848,0,$AH$6),'B-PorHerramienta'!$A$2:$A$2848,H$8,'B-PorHerramienta'!$J$2:$J$2848,$AC122,'B-PorHerramienta'!$K$2:$K$2848,$AD122,'B-PorHerramienta'!$L$2:$L$2848,$AE122)*$AI$6,$AJ$6))</f>
        <v/>
      </c>
      <c r="I122" s="48" t="str">
        <f>IF(COUNTIFS('B-PorHerramienta'!$A$2:$A$2848,I$8,'B-PorHerramienta'!$J$2:$J$2848,$AC122,'B-PorHerramienta'!$K$2:$K$2848,$AD122,'B-PorHerramienta'!$L$2:$L$2848,$AE122,'B-PorHerramienta'!$F$2:$F$2848,"&lt;&gt;")=0,"",ROUND(SUMIFS(INDEX('B-PorHerramienta'!$F$2:$I$2848,0,$AH$6),'B-PorHerramienta'!$A$2:$A$2848,I$8,'B-PorHerramienta'!$J$2:$J$2848,$AC122,'B-PorHerramienta'!$K$2:$K$2848,$AD122,'B-PorHerramienta'!$L$2:$L$2848,$AE122)*$AI$6,$AJ$6))</f>
        <v/>
      </c>
      <c r="J122" s="48" t="str">
        <f>IF(COUNTIFS('B-PorHerramienta'!$A$2:$A$2848,J$8,'B-PorHerramienta'!$J$2:$J$2848,$AC122,'B-PorHerramienta'!$K$2:$K$2848,$AD122,'B-PorHerramienta'!$L$2:$L$2848,$AE122,'B-PorHerramienta'!$F$2:$F$2848,"&lt;&gt;")=0,"",ROUND(SUMIFS(INDEX('B-PorHerramienta'!$F$2:$I$2848,0,$AH$6),'B-PorHerramienta'!$A$2:$A$2848,J$8,'B-PorHerramienta'!$J$2:$J$2848,$AC122,'B-PorHerramienta'!$K$2:$K$2848,$AD122,'B-PorHerramienta'!$L$2:$L$2848,$AE122)*$AI$6,$AJ$6))</f>
        <v/>
      </c>
      <c r="K122" s="48" t="str">
        <f>IF(COUNTIFS('B-PorHerramienta'!$A$2:$A$2848,K$8,'B-PorHerramienta'!$J$2:$J$2848,$AC122,'B-PorHerramienta'!$K$2:$K$2848,$AD122,'B-PorHerramienta'!$L$2:$L$2848,$AE122,'B-PorHerramienta'!$F$2:$F$2848,"&lt;&gt;")=0,"",ROUND(SUMIFS(INDEX('B-PorHerramienta'!$F$2:$I$2848,0,$AH$6),'B-PorHerramienta'!$A$2:$A$2848,K$8,'B-PorHerramienta'!$J$2:$J$2848,$AC122,'B-PorHerramienta'!$K$2:$K$2848,$AD122,'B-PorHerramienta'!$L$2:$L$2848,$AE122)*$AI$6,$AJ$6))</f>
        <v/>
      </c>
      <c r="L122" s="48" t="str">
        <f>IF(COUNTIFS('B-PorHerramienta'!$A$2:$A$2848,L$8,'B-PorHerramienta'!$J$2:$J$2848,$AC122,'B-PorHerramienta'!$K$2:$K$2848,$AD122,'B-PorHerramienta'!$L$2:$L$2848,$AE122,'B-PorHerramienta'!$F$2:$F$2848,"&lt;&gt;")=0,"",ROUND(SUMIFS(INDEX('B-PorHerramienta'!$F$2:$I$2848,0,$AH$6),'B-PorHerramienta'!$A$2:$A$2848,L$8,'B-PorHerramienta'!$J$2:$J$2848,$AC122,'B-PorHerramienta'!$K$2:$K$2848,$AD122,'B-PorHerramienta'!$L$2:$L$2848,$AE122)*$AI$6,$AJ$6))</f>
        <v/>
      </c>
      <c r="M122" s="48" t="str">
        <f>IF(COUNTIFS('B-PorHerramienta'!$A$2:$A$2848,M$8,'B-PorHerramienta'!$J$2:$J$2848,$AC122,'B-PorHerramienta'!$K$2:$K$2848,$AD122,'B-PorHerramienta'!$L$2:$L$2848,$AE122,'B-PorHerramienta'!$F$2:$F$2848,"&lt;&gt;")=0,"",ROUND(SUMIFS(INDEX('B-PorHerramienta'!$F$2:$I$2848,0,$AH$6),'B-PorHerramienta'!$A$2:$A$2848,M$8,'B-PorHerramienta'!$J$2:$J$2848,$AC122,'B-PorHerramienta'!$K$2:$K$2848,$AD122,'B-PorHerramienta'!$L$2:$L$2848,$AE122)*$AI$6,$AJ$6))</f>
        <v/>
      </c>
      <c r="N122" s="48" t="str">
        <f>IF(COUNTIFS('B-PorHerramienta'!$A$2:$A$2848,N$8,'B-PorHerramienta'!$J$2:$J$2848,$AC122,'B-PorHerramienta'!$K$2:$K$2848,$AD122,'B-PorHerramienta'!$L$2:$L$2848,$AE122,'B-PorHerramienta'!$F$2:$F$2848,"&lt;&gt;")=0,"",ROUND(SUMIFS(INDEX('B-PorHerramienta'!$F$2:$I$2848,0,$AH$6),'B-PorHerramienta'!$A$2:$A$2848,N$8,'B-PorHerramienta'!$J$2:$J$2848,$AC122,'B-PorHerramienta'!$K$2:$K$2848,$AD122,'B-PorHerramienta'!$L$2:$L$2848,$AE122)*$AI$6,$AJ$6))</f>
        <v/>
      </c>
      <c r="O122" s="48" t="str">
        <f>IF(COUNTIFS('B-PorHerramienta'!$A$2:$A$2848,O$8,'B-PorHerramienta'!$J$2:$J$2848,$AC122,'B-PorHerramienta'!$K$2:$K$2848,$AD122,'B-PorHerramienta'!$L$2:$L$2848,$AE122,'B-PorHerramienta'!$F$2:$F$2848,"&lt;&gt;")=0,"",ROUND(SUMIFS(INDEX('B-PorHerramienta'!$F$2:$I$2848,0,$AH$6),'B-PorHerramienta'!$A$2:$A$2848,O$8,'B-PorHerramienta'!$J$2:$J$2848,$AC122,'B-PorHerramienta'!$K$2:$K$2848,$AD122,'B-PorHerramienta'!$L$2:$L$2848,$AE122)*$AI$6,$AJ$6))</f>
        <v/>
      </c>
      <c r="P122" s="48" t="str">
        <f>IF(COUNTIFS('B-PorHerramienta'!$A$2:$A$2848,P$8,'B-PorHerramienta'!$J$2:$J$2848,$AC122,'B-PorHerramienta'!$K$2:$K$2848,$AD122,'B-PorHerramienta'!$L$2:$L$2848,$AE122,'B-PorHerramienta'!$F$2:$F$2848,"&lt;&gt;")=0,"",ROUND(SUMIFS(INDEX('B-PorHerramienta'!$F$2:$I$2848,0,$AH$6),'B-PorHerramienta'!$A$2:$A$2848,P$8,'B-PorHerramienta'!$J$2:$J$2848,$AC122,'B-PorHerramienta'!$K$2:$K$2848,$AD122,'B-PorHerramienta'!$L$2:$L$2848,$AE122)*$AI$6,$AJ$6))</f>
        <v/>
      </c>
      <c r="Q122" s="48" t="str">
        <f>IF(COUNTIFS('B-PorHerramienta'!$A$2:$A$2848,Q$8,'B-PorHerramienta'!$J$2:$J$2848,$AC122,'B-PorHerramienta'!$K$2:$K$2848,$AD122,'B-PorHerramienta'!$L$2:$L$2848,$AE122,'B-PorHerramienta'!$F$2:$F$2848,"&lt;&gt;")=0,"",ROUND(SUMIFS(INDEX('B-PorHerramienta'!$F$2:$I$2848,0,$AH$6),'B-PorHerramienta'!$A$2:$A$2848,Q$8,'B-PorHerramienta'!$J$2:$J$2848,$AC122,'B-PorHerramienta'!$K$2:$K$2848,$AD122,'B-PorHerramienta'!$L$2:$L$2848,$AE122)*$AI$6,$AJ$6))</f>
        <v/>
      </c>
      <c r="R122" s="48" t="str">
        <f>IF(COUNTIFS('B-PorHerramienta'!$A$2:$A$2848,R$8,'B-PorHerramienta'!$J$2:$J$2848,$AC122,'B-PorHerramienta'!$K$2:$K$2848,$AD122,'B-PorHerramienta'!$L$2:$L$2848,$AE122,'B-PorHerramienta'!$F$2:$F$2848,"&lt;&gt;")=0,"",ROUND(SUMIFS(INDEX('B-PorHerramienta'!$F$2:$I$2848,0,$AH$6),'B-PorHerramienta'!$A$2:$A$2848,R$8,'B-PorHerramienta'!$J$2:$J$2848,$AC122,'B-PorHerramienta'!$K$2:$K$2848,$AD122,'B-PorHerramienta'!$L$2:$L$2848,$AE122)*$AI$6,$AJ$6))</f>
        <v/>
      </c>
      <c r="S122" s="48" t="str">
        <f>IF(COUNTIFS('B-PorHerramienta'!$A$2:$A$2848,S$8,'B-PorHerramienta'!$J$2:$J$2848,$AC122,'B-PorHerramienta'!$K$2:$K$2848,$AD122,'B-PorHerramienta'!$L$2:$L$2848,$AE122,'B-PorHerramienta'!$F$2:$F$2848,"&lt;&gt;")=0,"",ROUND(SUMIFS(INDEX('B-PorHerramienta'!$F$2:$I$2848,0,$AH$6),'B-PorHerramienta'!$A$2:$A$2848,S$8,'B-PorHerramienta'!$J$2:$J$2848,$AC122,'B-PorHerramienta'!$K$2:$K$2848,$AD122,'B-PorHerramienta'!$L$2:$L$2848,$AE122)*$AI$6,$AJ$6))</f>
        <v/>
      </c>
      <c r="T122" s="48" t="str">
        <f>IF(COUNTIFS('B-PorHerramienta'!$A$2:$A$2848,T$8,'B-PorHerramienta'!$J$2:$J$2848,$AC122,'B-PorHerramienta'!$K$2:$K$2848,$AD122,'B-PorHerramienta'!$L$2:$L$2848,$AE122,'B-PorHerramienta'!$F$2:$F$2848,"&lt;&gt;")=0,"",ROUND(SUMIFS(INDEX('B-PorHerramienta'!$F$2:$I$2848,0,$AH$6),'B-PorHerramienta'!$A$2:$A$2848,T$8,'B-PorHerramienta'!$J$2:$J$2848,$AC122,'B-PorHerramienta'!$K$2:$K$2848,$AD122,'B-PorHerramienta'!$L$2:$L$2848,$AE122)*$AI$6,$AJ$6))</f>
        <v/>
      </c>
      <c r="U122" s="48" t="str">
        <f>IF(COUNTIFS('B-PorHerramienta'!$A$2:$A$2848,U$8,'B-PorHerramienta'!$J$2:$J$2848,$AC122,'B-PorHerramienta'!$K$2:$K$2848,$AD122,'B-PorHerramienta'!$L$2:$L$2848,$AE122,'B-PorHerramienta'!$F$2:$F$2848,"&lt;&gt;")=0,"",ROUND(SUMIFS(INDEX('B-PorHerramienta'!$F$2:$I$2848,0,$AH$6),'B-PorHerramienta'!$A$2:$A$2848,U$8,'B-PorHerramienta'!$J$2:$J$2848,$AC122,'B-PorHerramienta'!$K$2:$K$2848,$AD122,'B-PorHerramienta'!$L$2:$L$2848,$AE122)*$AI$6,$AJ$6))</f>
        <v/>
      </c>
      <c r="V122" s="48" t="str">
        <f>IF(COUNTIFS('B-PorHerramienta'!$A$2:$A$2848,V$8,'B-PorHerramienta'!$J$2:$J$2848,$AC122,'B-PorHerramienta'!$K$2:$K$2848,$AD122,'B-PorHerramienta'!$L$2:$L$2848,$AE122,'B-PorHerramienta'!$F$2:$F$2848,"&lt;&gt;")=0,"",ROUND(SUMIFS(INDEX('B-PorHerramienta'!$F$2:$I$2848,0,$AH$6),'B-PorHerramienta'!$A$2:$A$2848,V$8,'B-PorHerramienta'!$J$2:$J$2848,$AC122,'B-PorHerramienta'!$K$2:$K$2848,$AD122,'B-PorHerramienta'!$L$2:$L$2848,$AE122)*$AI$6,$AJ$6))</f>
        <v/>
      </c>
      <c r="W122" s="48" t="str">
        <f>IF(COUNTIFS('B-PorHerramienta'!$A$2:$A$2848,W$8,'B-PorHerramienta'!$J$2:$J$2848,$AC122,'B-PorHerramienta'!$K$2:$K$2848,$AD122,'B-PorHerramienta'!$L$2:$L$2848,$AE122,'B-PorHerramienta'!$F$2:$F$2848,"&lt;&gt;")=0,"",ROUND(SUMIFS(INDEX('B-PorHerramienta'!$F$2:$I$2848,0,$AH$6),'B-PorHerramienta'!$A$2:$A$2848,W$8,'B-PorHerramienta'!$J$2:$J$2848,$AC122,'B-PorHerramienta'!$K$2:$K$2848,$AD122,'B-PorHerramienta'!$L$2:$L$2848,$AE122)*$AI$6,$AJ$6))</f>
        <v/>
      </c>
      <c r="X122" s="48">
        <f>IF(COUNTIFS('B-PorHerramienta'!$A$2:$A$2848,X$8,'B-PorHerramienta'!$J$2:$J$2848,$AC122,'B-PorHerramienta'!$K$2:$K$2848,$AD122,'B-PorHerramienta'!$L$2:$L$2848,$AE122,'B-PorHerramienta'!$F$2:$F$2848,"&lt;&gt;")=0,"",ROUND(SUMIFS(INDEX('B-PorHerramienta'!$F$2:$I$2848,0,$AH$6),'B-PorHerramienta'!$A$2:$A$2848,X$8,'B-PorHerramienta'!$J$2:$J$2848,$AC122,'B-PorHerramienta'!$K$2:$K$2848,$AD122,'B-PorHerramienta'!$L$2:$L$2848,$AE122)*$AI$6,$AJ$6))</f>
        <v>2.2200000000000001E-2</v>
      </c>
      <c r="Y122" s="48">
        <f>IF(COUNTIFS('B-PorHerramienta'!$A$2:$A$2848,Y$8,'B-PorHerramienta'!$J$2:$J$2848,$AC122,'B-PorHerramienta'!$K$2:$K$2848,$AD122,'B-PorHerramienta'!$L$2:$L$2848,$AE122,'B-PorHerramienta'!$F$2:$F$2848,"&lt;&gt;")=0,"",ROUND(SUMIFS(INDEX('B-PorHerramienta'!$F$2:$I$2848,0,$AH$6),'B-PorHerramienta'!$A$2:$A$2848,Y$8,'B-PorHerramienta'!$J$2:$J$2848,$AC122,'B-PorHerramienta'!$K$2:$K$2848,$AD122,'B-PorHerramienta'!$L$2:$L$2848,$AE122)*$AI$6,$AJ$6))</f>
        <v>2.24E-2</v>
      </c>
      <c r="Z122" s="48">
        <f>IF(COUNTIFS('B-PorHerramienta'!$A$2:$A$2848,Z$8,'B-PorHerramienta'!$J$2:$J$2848,$AC122,'B-PorHerramienta'!$K$2:$K$2848,$AD122,'B-PorHerramienta'!$L$2:$L$2848,$AE122,'B-PorHerramienta'!$F$2:$F$2848,"&lt;&gt;")=0,"",ROUND(SUMIFS(INDEX('B-PorHerramienta'!$F$2:$I$2848,0,$AH$6),'B-PorHerramienta'!$A$2:$A$2848,Z$8,'B-PorHerramienta'!$J$2:$J$2848,$AC122,'B-PorHerramienta'!$K$2:$K$2848,$AD122,'B-PorHerramienta'!$L$2:$L$2848,$AE122)*$AI$6,$AJ$6))</f>
        <v>7.3599999999999999E-2</v>
      </c>
      <c r="AA122" s="6"/>
      <c r="AB122" s="35">
        <v>2</v>
      </c>
      <c r="AC122" s="35" t="s">
        <v>1114</v>
      </c>
      <c r="AD122" s="35" t="s">
        <v>1169</v>
      </c>
      <c r="AE122" s="35" t="s">
        <v>1186</v>
      </c>
      <c r="AF122" s="35"/>
      <c r="AG122" s="35"/>
      <c r="AH122" s="35"/>
      <c r="AI122" s="35"/>
      <c r="AJ122" s="35"/>
      <c r="AK122" s="35"/>
    </row>
    <row r="123" spans="1:37" ht="60" hidden="1" outlineLevel="2" collapsed="1" x14ac:dyDescent="0.25">
      <c r="A123" s="49" t="s">
        <v>2094</v>
      </c>
      <c r="B123" s="47" t="s">
        <v>253</v>
      </c>
      <c r="C123" s="48" t="str">
        <f>IF(COUNTIFS('B-PorHerramienta'!$A$2:$A$2848,C$8,'B-PorHerramienta'!$J$2:$J$2848,$AC123,'B-PorHerramienta'!$K$2:$K$2848,$AD123,'B-PorHerramienta'!$L$2:$L$2848,$AE123,'B-PorHerramienta'!$F$2:$F$2848,"&lt;&gt;")=0,"",ROUND(SUMIFS(INDEX('B-PorHerramienta'!$F$2:$I$2848,0,$AH$6),'B-PorHerramienta'!$A$2:$A$2848,C$8,'B-PorHerramienta'!$J$2:$J$2848,$AC123,'B-PorHerramienta'!$K$2:$K$2848,$AD123,'B-PorHerramienta'!$L$2:$L$2848,$AE123)*$AI$6,$AJ$6))</f>
        <v/>
      </c>
      <c r="D123" s="48" t="str">
        <f>IF(COUNTIFS('B-PorHerramienta'!$A$2:$A$2848,D$8,'B-PorHerramienta'!$J$2:$J$2848,$AC123,'B-PorHerramienta'!$K$2:$K$2848,$AD123,'B-PorHerramienta'!$L$2:$L$2848,$AE123,'B-PorHerramienta'!$F$2:$F$2848,"&lt;&gt;")=0,"",ROUND(SUMIFS(INDEX('B-PorHerramienta'!$F$2:$I$2848,0,$AH$6),'B-PorHerramienta'!$A$2:$A$2848,D$8,'B-PorHerramienta'!$J$2:$J$2848,$AC123,'B-PorHerramienta'!$K$2:$K$2848,$AD123,'B-PorHerramienta'!$L$2:$L$2848,$AE123)*$AI$6,$AJ$6))</f>
        <v/>
      </c>
      <c r="E123" s="48" t="str">
        <f>IF(COUNTIFS('B-PorHerramienta'!$A$2:$A$2848,E$8,'B-PorHerramienta'!$J$2:$J$2848,$AC123,'B-PorHerramienta'!$K$2:$K$2848,$AD123,'B-PorHerramienta'!$L$2:$L$2848,$AE123,'B-PorHerramienta'!$F$2:$F$2848,"&lt;&gt;")=0,"",ROUND(SUMIFS(INDEX('B-PorHerramienta'!$F$2:$I$2848,0,$AH$6),'B-PorHerramienta'!$A$2:$A$2848,E$8,'B-PorHerramienta'!$J$2:$J$2848,$AC123,'B-PorHerramienta'!$K$2:$K$2848,$AD123,'B-PorHerramienta'!$L$2:$L$2848,$AE123)*$AI$6,$AJ$6))</f>
        <v/>
      </c>
      <c r="F123" s="48" t="str">
        <f>IF(COUNTIFS('B-PorHerramienta'!$A$2:$A$2848,F$8,'B-PorHerramienta'!$J$2:$J$2848,$AC123,'B-PorHerramienta'!$K$2:$K$2848,$AD123,'B-PorHerramienta'!$L$2:$L$2848,$AE123,'B-PorHerramienta'!$F$2:$F$2848,"&lt;&gt;")=0,"",ROUND(SUMIFS(INDEX('B-PorHerramienta'!$F$2:$I$2848,0,$AH$6),'B-PorHerramienta'!$A$2:$A$2848,F$8,'B-PorHerramienta'!$J$2:$J$2848,$AC123,'B-PorHerramienta'!$K$2:$K$2848,$AD123,'B-PorHerramienta'!$L$2:$L$2848,$AE123)*$AI$6,$AJ$6))</f>
        <v/>
      </c>
      <c r="G123" s="48" t="str">
        <f>IF(COUNTIFS('B-PorHerramienta'!$A$2:$A$2848,G$8,'B-PorHerramienta'!$J$2:$J$2848,$AC123,'B-PorHerramienta'!$K$2:$K$2848,$AD123,'B-PorHerramienta'!$L$2:$L$2848,$AE123,'B-PorHerramienta'!$F$2:$F$2848,"&lt;&gt;")=0,"",ROUND(SUMIFS(INDEX('B-PorHerramienta'!$F$2:$I$2848,0,$AH$6),'B-PorHerramienta'!$A$2:$A$2848,G$8,'B-PorHerramienta'!$J$2:$J$2848,$AC123,'B-PorHerramienta'!$K$2:$K$2848,$AD123,'B-PorHerramienta'!$L$2:$L$2848,$AE123)*$AI$6,$AJ$6))</f>
        <v/>
      </c>
      <c r="H123" s="48" t="str">
        <f>IF(COUNTIFS('B-PorHerramienta'!$A$2:$A$2848,H$8,'B-PorHerramienta'!$J$2:$J$2848,$AC123,'B-PorHerramienta'!$K$2:$K$2848,$AD123,'B-PorHerramienta'!$L$2:$L$2848,$AE123,'B-PorHerramienta'!$F$2:$F$2848,"&lt;&gt;")=0,"",ROUND(SUMIFS(INDEX('B-PorHerramienta'!$F$2:$I$2848,0,$AH$6),'B-PorHerramienta'!$A$2:$A$2848,H$8,'B-PorHerramienta'!$J$2:$J$2848,$AC123,'B-PorHerramienta'!$K$2:$K$2848,$AD123,'B-PorHerramienta'!$L$2:$L$2848,$AE123)*$AI$6,$AJ$6))</f>
        <v/>
      </c>
      <c r="I123" s="48" t="str">
        <f>IF(COUNTIFS('B-PorHerramienta'!$A$2:$A$2848,I$8,'B-PorHerramienta'!$J$2:$J$2848,$AC123,'B-PorHerramienta'!$K$2:$K$2848,$AD123,'B-PorHerramienta'!$L$2:$L$2848,$AE123,'B-PorHerramienta'!$F$2:$F$2848,"&lt;&gt;")=0,"",ROUND(SUMIFS(INDEX('B-PorHerramienta'!$F$2:$I$2848,0,$AH$6),'B-PorHerramienta'!$A$2:$A$2848,I$8,'B-PorHerramienta'!$J$2:$J$2848,$AC123,'B-PorHerramienta'!$K$2:$K$2848,$AD123,'B-PorHerramienta'!$L$2:$L$2848,$AE123)*$AI$6,$AJ$6))</f>
        <v/>
      </c>
      <c r="J123" s="48" t="str">
        <f>IF(COUNTIFS('B-PorHerramienta'!$A$2:$A$2848,J$8,'B-PorHerramienta'!$J$2:$J$2848,$AC123,'B-PorHerramienta'!$K$2:$K$2848,$AD123,'B-PorHerramienta'!$L$2:$L$2848,$AE123,'B-PorHerramienta'!$F$2:$F$2848,"&lt;&gt;")=0,"",ROUND(SUMIFS(INDEX('B-PorHerramienta'!$F$2:$I$2848,0,$AH$6),'B-PorHerramienta'!$A$2:$A$2848,J$8,'B-PorHerramienta'!$J$2:$J$2848,$AC123,'B-PorHerramienta'!$K$2:$K$2848,$AD123,'B-PorHerramienta'!$L$2:$L$2848,$AE123)*$AI$6,$AJ$6))</f>
        <v/>
      </c>
      <c r="K123" s="48" t="str">
        <f>IF(COUNTIFS('B-PorHerramienta'!$A$2:$A$2848,K$8,'B-PorHerramienta'!$J$2:$J$2848,$AC123,'B-PorHerramienta'!$K$2:$K$2848,$AD123,'B-PorHerramienta'!$L$2:$L$2848,$AE123,'B-PorHerramienta'!$F$2:$F$2848,"&lt;&gt;")=0,"",ROUND(SUMIFS(INDEX('B-PorHerramienta'!$F$2:$I$2848,0,$AH$6),'B-PorHerramienta'!$A$2:$A$2848,K$8,'B-PorHerramienta'!$J$2:$J$2848,$AC123,'B-PorHerramienta'!$K$2:$K$2848,$AD123,'B-PorHerramienta'!$L$2:$L$2848,$AE123)*$AI$6,$AJ$6))</f>
        <v/>
      </c>
      <c r="L123" s="48" t="str">
        <f>IF(COUNTIFS('B-PorHerramienta'!$A$2:$A$2848,L$8,'B-PorHerramienta'!$J$2:$J$2848,$AC123,'B-PorHerramienta'!$K$2:$K$2848,$AD123,'B-PorHerramienta'!$L$2:$L$2848,$AE123,'B-PorHerramienta'!$F$2:$F$2848,"&lt;&gt;")=0,"",ROUND(SUMIFS(INDEX('B-PorHerramienta'!$F$2:$I$2848,0,$AH$6),'B-PorHerramienta'!$A$2:$A$2848,L$8,'B-PorHerramienta'!$J$2:$J$2848,$AC123,'B-PorHerramienta'!$K$2:$K$2848,$AD123,'B-PorHerramienta'!$L$2:$L$2848,$AE123)*$AI$6,$AJ$6))</f>
        <v/>
      </c>
      <c r="M123" s="48" t="str">
        <f>IF(COUNTIFS('B-PorHerramienta'!$A$2:$A$2848,M$8,'B-PorHerramienta'!$J$2:$J$2848,$AC123,'B-PorHerramienta'!$K$2:$K$2848,$AD123,'B-PorHerramienta'!$L$2:$L$2848,$AE123,'B-PorHerramienta'!$F$2:$F$2848,"&lt;&gt;")=0,"",ROUND(SUMIFS(INDEX('B-PorHerramienta'!$F$2:$I$2848,0,$AH$6),'B-PorHerramienta'!$A$2:$A$2848,M$8,'B-PorHerramienta'!$J$2:$J$2848,$AC123,'B-PorHerramienta'!$K$2:$K$2848,$AD123,'B-PorHerramienta'!$L$2:$L$2848,$AE123)*$AI$6,$AJ$6))</f>
        <v/>
      </c>
      <c r="N123" s="48" t="str">
        <f>IF(COUNTIFS('B-PorHerramienta'!$A$2:$A$2848,N$8,'B-PorHerramienta'!$J$2:$J$2848,$AC123,'B-PorHerramienta'!$K$2:$K$2848,$AD123,'B-PorHerramienta'!$L$2:$L$2848,$AE123,'B-PorHerramienta'!$F$2:$F$2848,"&lt;&gt;")=0,"",ROUND(SUMIFS(INDEX('B-PorHerramienta'!$F$2:$I$2848,0,$AH$6),'B-PorHerramienta'!$A$2:$A$2848,N$8,'B-PorHerramienta'!$J$2:$J$2848,$AC123,'B-PorHerramienta'!$K$2:$K$2848,$AD123,'B-PorHerramienta'!$L$2:$L$2848,$AE123)*$AI$6,$AJ$6))</f>
        <v/>
      </c>
      <c r="O123" s="48" t="str">
        <f>IF(COUNTIFS('B-PorHerramienta'!$A$2:$A$2848,O$8,'B-PorHerramienta'!$J$2:$J$2848,$AC123,'B-PorHerramienta'!$K$2:$K$2848,$AD123,'B-PorHerramienta'!$L$2:$L$2848,$AE123,'B-PorHerramienta'!$F$2:$F$2848,"&lt;&gt;")=0,"",ROUND(SUMIFS(INDEX('B-PorHerramienta'!$F$2:$I$2848,0,$AH$6),'B-PorHerramienta'!$A$2:$A$2848,O$8,'B-PorHerramienta'!$J$2:$J$2848,$AC123,'B-PorHerramienta'!$K$2:$K$2848,$AD123,'B-PorHerramienta'!$L$2:$L$2848,$AE123)*$AI$6,$AJ$6))</f>
        <v/>
      </c>
      <c r="P123" s="48" t="str">
        <f>IF(COUNTIFS('B-PorHerramienta'!$A$2:$A$2848,P$8,'B-PorHerramienta'!$J$2:$J$2848,$AC123,'B-PorHerramienta'!$K$2:$K$2848,$AD123,'B-PorHerramienta'!$L$2:$L$2848,$AE123,'B-PorHerramienta'!$F$2:$F$2848,"&lt;&gt;")=0,"",ROUND(SUMIFS(INDEX('B-PorHerramienta'!$F$2:$I$2848,0,$AH$6),'B-PorHerramienta'!$A$2:$A$2848,P$8,'B-PorHerramienta'!$J$2:$J$2848,$AC123,'B-PorHerramienta'!$K$2:$K$2848,$AD123,'B-PorHerramienta'!$L$2:$L$2848,$AE123)*$AI$6,$AJ$6))</f>
        <v/>
      </c>
      <c r="Q123" s="48" t="str">
        <f>IF(COUNTIFS('B-PorHerramienta'!$A$2:$A$2848,Q$8,'B-PorHerramienta'!$J$2:$J$2848,$AC123,'B-PorHerramienta'!$K$2:$K$2848,$AD123,'B-PorHerramienta'!$L$2:$L$2848,$AE123,'B-PorHerramienta'!$F$2:$F$2848,"&lt;&gt;")=0,"",ROUND(SUMIFS(INDEX('B-PorHerramienta'!$F$2:$I$2848,0,$AH$6),'B-PorHerramienta'!$A$2:$A$2848,Q$8,'B-PorHerramienta'!$J$2:$J$2848,$AC123,'B-PorHerramienta'!$K$2:$K$2848,$AD123,'B-PorHerramienta'!$L$2:$L$2848,$AE123)*$AI$6,$AJ$6))</f>
        <v/>
      </c>
      <c r="R123" s="48">
        <f>IF(COUNTIFS('B-PorHerramienta'!$A$2:$A$2848,R$8,'B-PorHerramienta'!$J$2:$J$2848,$AC123,'B-PorHerramienta'!$K$2:$K$2848,$AD123,'B-PorHerramienta'!$L$2:$L$2848,$AE123,'B-PorHerramienta'!$F$2:$F$2848,"&lt;&gt;")=0,"",ROUND(SUMIFS(INDEX('B-PorHerramienta'!$F$2:$I$2848,0,$AH$6),'B-PorHerramienta'!$A$2:$A$2848,R$8,'B-PorHerramienta'!$J$2:$J$2848,$AC123,'B-PorHerramienta'!$K$2:$K$2848,$AD123,'B-PorHerramienta'!$L$2:$L$2848,$AE123)*$AI$6,$AJ$6))</f>
        <v>3.4200000000000001E-2</v>
      </c>
      <c r="S123" s="48">
        <f>IF(COUNTIFS('B-PorHerramienta'!$A$2:$A$2848,S$8,'B-PorHerramienta'!$J$2:$J$2848,$AC123,'B-PorHerramienta'!$K$2:$K$2848,$AD123,'B-PorHerramienta'!$L$2:$L$2848,$AE123,'B-PorHerramienta'!$F$2:$F$2848,"&lt;&gt;")=0,"",ROUND(SUMIFS(INDEX('B-PorHerramienta'!$F$2:$I$2848,0,$AH$6),'B-PorHerramienta'!$A$2:$A$2848,S$8,'B-PorHerramienta'!$J$2:$J$2848,$AC123,'B-PorHerramienta'!$K$2:$K$2848,$AD123,'B-PorHerramienta'!$L$2:$L$2848,$AE123)*$AI$6,$AJ$6))</f>
        <v>3.1899999999999998E-2</v>
      </c>
      <c r="T123" s="48">
        <f>IF(COUNTIFS('B-PorHerramienta'!$A$2:$A$2848,T$8,'B-PorHerramienta'!$J$2:$J$2848,$AC123,'B-PorHerramienta'!$K$2:$K$2848,$AD123,'B-PorHerramienta'!$L$2:$L$2848,$AE123,'B-PorHerramienta'!$F$2:$F$2848,"&lt;&gt;")=0,"",ROUND(SUMIFS(INDEX('B-PorHerramienta'!$F$2:$I$2848,0,$AH$6),'B-PorHerramienta'!$A$2:$A$2848,T$8,'B-PorHerramienta'!$J$2:$J$2848,$AC123,'B-PorHerramienta'!$K$2:$K$2848,$AD123,'B-PorHerramienta'!$L$2:$L$2848,$AE123)*$AI$6,$AJ$6))</f>
        <v>3.1699999999999999E-2</v>
      </c>
      <c r="U123" s="48">
        <f>IF(COUNTIFS('B-PorHerramienta'!$A$2:$A$2848,U$8,'B-PorHerramienta'!$J$2:$J$2848,$AC123,'B-PorHerramienta'!$K$2:$K$2848,$AD123,'B-PorHerramienta'!$L$2:$L$2848,$AE123,'B-PorHerramienta'!$F$2:$F$2848,"&lt;&gt;")=0,"",ROUND(SUMIFS(INDEX('B-PorHerramienta'!$F$2:$I$2848,0,$AH$6),'B-PorHerramienta'!$A$2:$A$2848,U$8,'B-PorHerramienta'!$J$2:$J$2848,$AC123,'B-PorHerramienta'!$K$2:$K$2848,$AD123,'B-PorHerramienta'!$L$2:$L$2848,$AE123)*$AI$6,$AJ$6))</f>
        <v>2.93E-2</v>
      </c>
      <c r="V123" s="48">
        <f>IF(COUNTIFS('B-PorHerramienta'!$A$2:$A$2848,V$8,'B-PorHerramienta'!$J$2:$J$2848,$AC123,'B-PorHerramienta'!$K$2:$K$2848,$AD123,'B-PorHerramienta'!$L$2:$L$2848,$AE123,'B-PorHerramienta'!$F$2:$F$2848,"&lt;&gt;")=0,"",ROUND(SUMIFS(INDEX('B-PorHerramienta'!$F$2:$I$2848,0,$AH$6),'B-PorHerramienta'!$A$2:$A$2848,V$8,'B-PorHerramienta'!$J$2:$J$2848,$AC123,'B-PorHerramienta'!$K$2:$K$2848,$AD123,'B-PorHerramienta'!$L$2:$L$2848,$AE123)*$AI$6,$AJ$6))</f>
        <v>2.2700000000000001E-2</v>
      </c>
      <c r="W123" s="48">
        <f>IF(COUNTIFS('B-PorHerramienta'!$A$2:$A$2848,W$8,'B-PorHerramienta'!$J$2:$J$2848,$AC123,'B-PorHerramienta'!$K$2:$K$2848,$AD123,'B-PorHerramienta'!$L$2:$L$2848,$AE123,'B-PorHerramienta'!$F$2:$F$2848,"&lt;&gt;")=0,"",ROUND(SUMIFS(INDEX('B-PorHerramienta'!$F$2:$I$2848,0,$AH$6),'B-PorHerramienta'!$A$2:$A$2848,W$8,'B-PorHerramienta'!$J$2:$J$2848,$AC123,'B-PorHerramienta'!$K$2:$K$2848,$AD123,'B-PorHerramienta'!$L$2:$L$2848,$AE123)*$AI$6,$AJ$6))</f>
        <v>6.4000000000000003E-3</v>
      </c>
      <c r="X123" s="48">
        <f>IF(COUNTIFS('B-PorHerramienta'!$A$2:$A$2848,X$8,'B-PorHerramienta'!$J$2:$J$2848,$AC123,'B-PorHerramienta'!$K$2:$K$2848,$AD123,'B-PorHerramienta'!$L$2:$L$2848,$AE123,'B-PorHerramienta'!$F$2:$F$2848,"&lt;&gt;")=0,"",ROUND(SUMIFS(INDEX('B-PorHerramienta'!$F$2:$I$2848,0,$AH$6),'B-PorHerramienta'!$A$2:$A$2848,X$8,'B-PorHerramienta'!$J$2:$J$2848,$AC123,'B-PorHerramienta'!$K$2:$K$2848,$AD123,'B-PorHerramienta'!$L$2:$L$2848,$AE123)*$AI$6,$AJ$6))</f>
        <v>6.3E-3</v>
      </c>
      <c r="Y123" s="48">
        <f>IF(COUNTIFS('B-PorHerramienta'!$A$2:$A$2848,Y$8,'B-PorHerramienta'!$J$2:$J$2848,$AC123,'B-PorHerramienta'!$K$2:$K$2848,$AD123,'B-PorHerramienta'!$L$2:$L$2848,$AE123,'B-PorHerramienta'!$F$2:$F$2848,"&lt;&gt;")=0,"",ROUND(SUMIFS(INDEX('B-PorHerramienta'!$F$2:$I$2848,0,$AH$6),'B-PorHerramienta'!$A$2:$A$2848,Y$8,'B-PorHerramienta'!$J$2:$J$2848,$AC123,'B-PorHerramienta'!$K$2:$K$2848,$AD123,'B-PorHerramienta'!$L$2:$L$2848,$AE123)*$AI$6,$AJ$6))</f>
        <v>2.3999999999999998E-3</v>
      </c>
      <c r="Z123" s="48">
        <f>IF(COUNTIFS('B-PorHerramienta'!$A$2:$A$2848,Z$8,'B-PorHerramienta'!$J$2:$J$2848,$AC123,'B-PorHerramienta'!$K$2:$K$2848,$AD123,'B-PorHerramienta'!$L$2:$L$2848,$AE123,'B-PorHerramienta'!$F$2:$F$2848,"&lt;&gt;")=0,"",ROUND(SUMIFS(INDEX('B-PorHerramienta'!$F$2:$I$2848,0,$AH$6),'B-PorHerramienta'!$A$2:$A$2848,Z$8,'B-PorHerramienta'!$J$2:$J$2848,$AC123,'B-PorHerramienta'!$K$2:$K$2848,$AD123,'B-PorHerramienta'!$L$2:$L$2848,$AE123)*$AI$6,$AJ$6))</f>
        <v>5.9999999999999995E-4</v>
      </c>
      <c r="AA123" s="6"/>
      <c r="AB123" s="35">
        <v>2</v>
      </c>
      <c r="AC123" s="35" t="s">
        <v>1114</v>
      </c>
      <c r="AD123" s="35" t="s">
        <v>1169</v>
      </c>
      <c r="AE123" s="35" t="s">
        <v>1187</v>
      </c>
      <c r="AF123" s="35"/>
      <c r="AG123" s="35"/>
      <c r="AH123" s="35"/>
      <c r="AI123" s="35"/>
      <c r="AJ123" s="35"/>
      <c r="AK123" s="35"/>
    </row>
    <row r="124" spans="1:37" ht="30" hidden="1" outlineLevel="2" collapsed="1" x14ac:dyDescent="0.25">
      <c r="A124" s="49" t="s">
        <v>2093</v>
      </c>
      <c r="B124" s="47" t="s">
        <v>255</v>
      </c>
      <c r="C124" s="48" t="str">
        <f>IF(COUNTIFS('B-PorHerramienta'!$A$2:$A$2848,C$8,'B-PorHerramienta'!$J$2:$J$2848,$AC124,'B-PorHerramienta'!$K$2:$K$2848,$AD124,'B-PorHerramienta'!$L$2:$L$2848,$AE124,'B-PorHerramienta'!$F$2:$F$2848,"&lt;&gt;")=0,"",ROUND(SUMIFS(INDEX('B-PorHerramienta'!$F$2:$I$2848,0,$AH$6),'B-PorHerramienta'!$A$2:$A$2848,C$8,'B-PorHerramienta'!$J$2:$J$2848,$AC124,'B-PorHerramienta'!$K$2:$K$2848,$AD124,'B-PorHerramienta'!$L$2:$L$2848,$AE124)*$AI$6,$AJ$6))</f>
        <v/>
      </c>
      <c r="D124" s="48" t="str">
        <f>IF(COUNTIFS('B-PorHerramienta'!$A$2:$A$2848,D$8,'B-PorHerramienta'!$J$2:$J$2848,$AC124,'B-PorHerramienta'!$K$2:$K$2848,$AD124,'B-PorHerramienta'!$L$2:$L$2848,$AE124,'B-PorHerramienta'!$F$2:$F$2848,"&lt;&gt;")=0,"",ROUND(SUMIFS(INDEX('B-PorHerramienta'!$F$2:$I$2848,0,$AH$6),'B-PorHerramienta'!$A$2:$A$2848,D$8,'B-PorHerramienta'!$J$2:$J$2848,$AC124,'B-PorHerramienta'!$K$2:$K$2848,$AD124,'B-PorHerramienta'!$L$2:$L$2848,$AE124)*$AI$6,$AJ$6))</f>
        <v/>
      </c>
      <c r="E124" s="48" t="str">
        <f>IF(COUNTIFS('B-PorHerramienta'!$A$2:$A$2848,E$8,'B-PorHerramienta'!$J$2:$J$2848,$AC124,'B-PorHerramienta'!$K$2:$K$2848,$AD124,'B-PorHerramienta'!$L$2:$L$2848,$AE124,'B-PorHerramienta'!$F$2:$F$2848,"&lt;&gt;")=0,"",ROUND(SUMIFS(INDEX('B-PorHerramienta'!$F$2:$I$2848,0,$AH$6),'B-PorHerramienta'!$A$2:$A$2848,E$8,'B-PorHerramienta'!$J$2:$J$2848,$AC124,'B-PorHerramienta'!$K$2:$K$2848,$AD124,'B-PorHerramienta'!$L$2:$L$2848,$AE124)*$AI$6,$AJ$6))</f>
        <v/>
      </c>
      <c r="F124" s="48" t="str">
        <f>IF(COUNTIFS('B-PorHerramienta'!$A$2:$A$2848,F$8,'B-PorHerramienta'!$J$2:$J$2848,$AC124,'B-PorHerramienta'!$K$2:$K$2848,$AD124,'B-PorHerramienta'!$L$2:$L$2848,$AE124,'B-PorHerramienta'!$F$2:$F$2848,"&lt;&gt;")=0,"",ROUND(SUMIFS(INDEX('B-PorHerramienta'!$F$2:$I$2848,0,$AH$6),'B-PorHerramienta'!$A$2:$A$2848,F$8,'B-PorHerramienta'!$J$2:$J$2848,$AC124,'B-PorHerramienta'!$K$2:$K$2848,$AD124,'B-PorHerramienta'!$L$2:$L$2848,$AE124)*$AI$6,$AJ$6))</f>
        <v/>
      </c>
      <c r="G124" s="48" t="str">
        <f>IF(COUNTIFS('B-PorHerramienta'!$A$2:$A$2848,G$8,'B-PorHerramienta'!$J$2:$J$2848,$AC124,'B-PorHerramienta'!$K$2:$K$2848,$AD124,'B-PorHerramienta'!$L$2:$L$2848,$AE124,'B-PorHerramienta'!$F$2:$F$2848,"&lt;&gt;")=0,"",ROUND(SUMIFS(INDEX('B-PorHerramienta'!$F$2:$I$2848,0,$AH$6),'B-PorHerramienta'!$A$2:$A$2848,G$8,'B-PorHerramienta'!$J$2:$J$2848,$AC124,'B-PorHerramienta'!$K$2:$K$2848,$AD124,'B-PorHerramienta'!$L$2:$L$2848,$AE124)*$AI$6,$AJ$6))</f>
        <v/>
      </c>
      <c r="H124" s="48" t="str">
        <f>IF(COUNTIFS('B-PorHerramienta'!$A$2:$A$2848,H$8,'B-PorHerramienta'!$J$2:$J$2848,$AC124,'B-PorHerramienta'!$K$2:$K$2848,$AD124,'B-PorHerramienta'!$L$2:$L$2848,$AE124,'B-PorHerramienta'!$F$2:$F$2848,"&lt;&gt;")=0,"",ROUND(SUMIFS(INDEX('B-PorHerramienta'!$F$2:$I$2848,0,$AH$6),'B-PorHerramienta'!$A$2:$A$2848,H$8,'B-PorHerramienta'!$J$2:$J$2848,$AC124,'B-PorHerramienta'!$K$2:$K$2848,$AD124,'B-PorHerramienta'!$L$2:$L$2848,$AE124)*$AI$6,$AJ$6))</f>
        <v/>
      </c>
      <c r="I124" s="48" t="str">
        <f>IF(COUNTIFS('B-PorHerramienta'!$A$2:$A$2848,I$8,'B-PorHerramienta'!$J$2:$J$2848,$AC124,'B-PorHerramienta'!$K$2:$K$2848,$AD124,'B-PorHerramienta'!$L$2:$L$2848,$AE124,'B-PorHerramienta'!$F$2:$F$2848,"&lt;&gt;")=0,"",ROUND(SUMIFS(INDEX('B-PorHerramienta'!$F$2:$I$2848,0,$AH$6),'B-PorHerramienta'!$A$2:$A$2848,I$8,'B-PorHerramienta'!$J$2:$J$2848,$AC124,'B-PorHerramienta'!$K$2:$K$2848,$AD124,'B-PorHerramienta'!$L$2:$L$2848,$AE124)*$AI$6,$AJ$6))</f>
        <v/>
      </c>
      <c r="J124" s="48" t="str">
        <f>IF(COUNTIFS('B-PorHerramienta'!$A$2:$A$2848,J$8,'B-PorHerramienta'!$J$2:$J$2848,$AC124,'B-PorHerramienta'!$K$2:$K$2848,$AD124,'B-PorHerramienta'!$L$2:$L$2848,$AE124,'B-PorHerramienta'!$F$2:$F$2848,"&lt;&gt;")=0,"",ROUND(SUMIFS(INDEX('B-PorHerramienta'!$F$2:$I$2848,0,$AH$6),'B-PorHerramienta'!$A$2:$A$2848,J$8,'B-PorHerramienta'!$J$2:$J$2848,$AC124,'B-PorHerramienta'!$K$2:$K$2848,$AD124,'B-PorHerramienta'!$L$2:$L$2848,$AE124)*$AI$6,$AJ$6))</f>
        <v/>
      </c>
      <c r="K124" s="48" t="str">
        <f>IF(COUNTIFS('B-PorHerramienta'!$A$2:$A$2848,K$8,'B-PorHerramienta'!$J$2:$J$2848,$AC124,'B-PorHerramienta'!$K$2:$K$2848,$AD124,'B-PorHerramienta'!$L$2:$L$2848,$AE124,'B-PorHerramienta'!$F$2:$F$2848,"&lt;&gt;")=0,"",ROUND(SUMIFS(INDEX('B-PorHerramienta'!$F$2:$I$2848,0,$AH$6),'B-PorHerramienta'!$A$2:$A$2848,K$8,'B-PorHerramienta'!$J$2:$J$2848,$AC124,'B-PorHerramienta'!$K$2:$K$2848,$AD124,'B-PorHerramienta'!$L$2:$L$2848,$AE124)*$AI$6,$AJ$6))</f>
        <v/>
      </c>
      <c r="L124" s="48" t="str">
        <f>IF(COUNTIFS('B-PorHerramienta'!$A$2:$A$2848,L$8,'B-PorHerramienta'!$J$2:$J$2848,$AC124,'B-PorHerramienta'!$K$2:$K$2848,$AD124,'B-PorHerramienta'!$L$2:$L$2848,$AE124,'B-PorHerramienta'!$F$2:$F$2848,"&lt;&gt;")=0,"",ROUND(SUMIFS(INDEX('B-PorHerramienta'!$F$2:$I$2848,0,$AH$6),'B-PorHerramienta'!$A$2:$A$2848,L$8,'B-PorHerramienta'!$J$2:$J$2848,$AC124,'B-PorHerramienta'!$K$2:$K$2848,$AD124,'B-PorHerramienta'!$L$2:$L$2848,$AE124)*$AI$6,$AJ$6))</f>
        <v/>
      </c>
      <c r="M124" s="48" t="str">
        <f>IF(COUNTIFS('B-PorHerramienta'!$A$2:$A$2848,M$8,'B-PorHerramienta'!$J$2:$J$2848,$AC124,'B-PorHerramienta'!$K$2:$K$2848,$AD124,'B-PorHerramienta'!$L$2:$L$2848,$AE124,'B-PorHerramienta'!$F$2:$F$2848,"&lt;&gt;")=0,"",ROUND(SUMIFS(INDEX('B-PorHerramienta'!$F$2:$I$2848,0,$AH$6),'B-PorHerramienta'!$A$2:$A$2848,M$8,'B-PorHerramienta'!$J$2:$J$2848,$AC124,'B-PorHerramienta'!$K$2:$K$2848,$AD124,'B-PorHerramienta'!$L$2:$L$2848,$AE124)*$AI$6,$AJ$6))</f>
        <v/>
      </c>
      <c r="N124" s="48" t="str">
        <f>IF(COUNTIFS('B-PorHerramienta'!$A$2:$A$2848,N$8,'B-PorHerramienta'!$J$2:$J$2848,$AC124,'B-PorHerramienta'!$K$2:$K$2848,$AD124,'B-PorHerramienta'!$L$2:$L$2848,$AE124,'B-PorHerramienta'!$F$2:$F$2848,"&lt;&gt;")=0,"",ROUND(SUMIFS(INDEX('B-PorHerramienta'!$F$2:$I$2848,0,$AH$6),'B-PorHerramienta'!$A$2:$A$2848,N$8,'B-PorHerramienta'!$J$2:$J$2848,$AC124,'B-PorHerramienta'!$K$2:$K$2848,$AD124,'B-PorHerramienta'!$L$2:$L$2848,$AE124)*$AI$6,$AJ$6))</f>
        <v/>
      </c>
      <c r="O124" s="48" t="str">
        <f>IF(COUNTIFS('B-PorHerramienta'!$A$2:$A$2848,O$8,'B-PorHerramienta'!$J$2:$J$2848,$AC124,'B-PorHerramienta'!$K$2:$K$2848,$AD124,'B-PorHerramienta'!$L$2:$L$2848,$AE124,'B-PorHerramienta'!$F$2:$F$2848,"&lt;&gt;")=0,"",ROUND(SUMIFS(INDEX('B-PorHerramienta'!$F$2:$I$2848,0,$AH$6),'B-PorHerramienta'!$A$2:$A$2848,O$8,'B-PorHerramienta'!$J$2:$J$2848,$AC124,'B-PorHerramienta'!$K$2:$K$2848,$AD124,'B-PorHerramienta'!$L$2:$L$2848,$AE124)*$AI$6,$AJ$6))</f>
        <v/>
      </c>
      <c r="P124" s="48" t="str">
        <f>IF(COUNTIFS('B-PorHerramienta'!$A$2:$A$2848,P$8,'B-PorHerramienta'!$J$2:$J$2848,$AC124,'B-PorHerramienta'!$K$2:$K$2848,$AD124,'B-PorHerramienta'!$L$2:$L$2848,$AE124,'B-PorHerramienta'!$F$2:$F$2848,"&lt;&gt;")=0,"",ROUND(SUMIFS(INDEX('B-PorHerramienta'!$F$2:$I$2848,0,$AH$6),'B-PorHerramienta'!$A$2:$A$2848,P$8,'B-PorHerramienta'!$J$2:$J$2848,$AC124,'B-PorHerramienta'!$K$2:$K$2848,$AD124,'B-PorHerramienta'!$L$2:$L$2848,$AE124)*$AI$6,$AJ$6))</f>
        <v/>
      </c>
      <c r="Q124" s="48" t="str">
        <f>IF(COUNTIFS('B-PorHerramienta'!$A$2:$A$2848,Q$8,'B-PorHerramienta'!$J$2:$J$2848,$AC124,'B-PorHerramienta'!$K$2:$K$2848,$AD124,'B-PorHerramienta'!$L$2:$L$2848,$AE124,'B-PorHerramienta'!$F$2:$F$2848,"&lt;&gt;")=0,"",ROUND(SUMIFS(INDEX('B-PorHerramienta'!$F$2:$I$2848,0,$AH$6),'B-PorHerramienta'!$A$2:$A$2848,Q$8,'B-PorHerramienta'!$J$2:$J$2848,$AC124,'B-PorHerramienta'!$K$2:$K$2848,$AD124,'B-PorHerramienta'!$L$2:$L$2848,$AE124)*$AI$6,$AJ$6))</f>
        <v/>
      </c>
      <c r="R124" s="48">
        <f>IF(COUNTIFS('B-PorHerramienta'!$A$2:$A$2848,R$8,'B-PorHerramienta'!$J$2:$J$2848,$AC124,'B-PorHerramienta'!$K$2:$K$2848,$AD124,'B-PorHerramienta'!$L$2:$L$2848,$AE124,'B-PorHerramienta'!$F$2:$F$2848,"&lt;&gt;")=0,"",ROUND(SUMIFS(INDEX('B-PorHerramienta'!$F$2:$I$2848,0,$AH$6),'B-PorHerramienta'!$A$2:$A$2848,R$8,'B-PorHerramienta'!$J$2:$J$2848,$AC124,'B-PorHerramienta'!$K$2:$K$2848,$AD124,'B-PorHerramienta'!$L$2:$L$2848,$AE124)*$AI$6,$AJ$6))</f>
        <v>3.0200000000000001E-2</v>
      </c>
      <c r="S124" s="48">
        <f>IF(COUNTIFS('B-PorHerramienta'!$A$2:$A$2848,S$8,'B-PorHerramienta'!$J$2:$J$2848,$AC124,'B-PorHerramienta'!$K$2:$K$2848,$AD124,'B-PorHerramienta'!$L$2:$L$2848,$AE124,'B-PorHerramienta'!$F$2:$F$2848,"&lt;&gt;")=0,"",ROUND(SUMIFS(INDEX('B-PorHerramienta'!$F$2:$I$2848,0,$AH$6),'B-PorHerramienta'!$A$2:$A$2848,S$8,'B-PorHerramienta'!$J$2:$J$2848,$AC124,'B-PorHerramienta'!$K$2:$K$2848,$AD124,'B-PorHerramienta'!$L$2:$L$2848,$AE124)*$AI$6,$AJ$6))</f>
        <v>3.5299999999999998E-2</v>
      </c>
      <c r="T124" s="48">
        <f>IF(COUNTIFS('B-PorHerramienta'!$A$2:$A$2848,T$8,'B-PorHerramienta'!$J$2:$J$2848,$AC124,'B-PorHerramienta'!$K$2:$K$2848,$AD124,'B-PorHerramienta'!$L$2:$L$2848,$AE124,'B-PorHerramienta'!$F$2:$F$2848,"&lt;&gt;")=0,"",ROUND(SUMIFS(INDEX('B-PorHerramienta'!$F$2:$I$2848,0,$AH$6),'B-PorHerramienta'!$A$2:$A$2848,T$8,'B-PorHerramienta'!$J$2:$J$2848,$AC124,'B-PorHerramienta'!$K$2:$K$2848,$AD124,'B-PorHerramienta'!$L$2:$L$2848,$AE124)*$AI$6,$AJ$6))</f>
        <v>3.9300000000000002E-2</v>
      </c>
      <c r="U124" s="48">
        <f>IF(COUNTIFS('B-PorHerramienta'!$A$2:$A$2848,U$8,'B-PorHerramienta'!$J$2:$J$2848,$AC124,'B-PorHerramienta'!$K$2:$K$2848,$AD124,'B-PorHerramienta'!$L$2:$L$2848,$AE124,'B-PorHerramienta'!$F$2:$F$2848,"&lt;&gt;")=0,"",ROUND(SUMIFS(INDEX('B-PorHerramienta'!$F$2:$I$2848,0,$AH$6),'B-PorHerramienta'!$A$2:$A$2848,U$8,'B-PorHerramienta'!$J$2:$J$2848,$AC124,'B-PorHerramienta'!$K$2:$K$2848,$AD124,'B-PorHerramienta'!$L$2:$L$2848,$AE124)*$AI$6,$AJ$6))</f>
        <v>9.2999999999999992E-3</v>
      </c>
      <c r="V124" s="48">
        <f>IF(COUNTIFS('B-PorHerramienta'!$A$2:$A$2848,V$8,'B-PorHerramienta'!$J$2:$J$2848,$AC124,'B-PorHerramienta'!$K$2:$K$2848,$AD124,'B-PorHerramienta'!$L$2:$L$2848,$AE124,'B-PorHerramienta'!$F$2:$F$2848,"&lt;&gt;")=0,"",ROUND(SUMIFS(INDEX('B-PorHerramienta'!$F$2:$I$2848,0,$AH$6),'B-PorHerramienta'!$A$2:$A$2848,V$8,'B-PorHerramienta'!$J$2:$J$2848,$AC124,'B-PorHerramienta'!$K$2:$K$2848,$AD124,'B-PorHerramienta'!$L$2:$L$2848,$AE124)*$AI$6,$AJ$6))</f>
        <v>1.83E-2</v>
      </c>
      <c r="W124" s="48">
        <f>IF(COUNTIFS('B-PorHerramienta'!$A$2:$A$2848,W$8,'B-PorHerramienta'!$J$2:$J$2848,$AC124,'B-PorHerramienta'!$K$2:$K$2848,$AD124,'B-PorHerramienta'!$L$2:$L$2848,$AE124,'B-PorHerramienta'!$F$2:$F$2848,"&lt;&gt;")=0,"",ROUND(SUMIFS(INDEX('B-PorHerramienta'!$F$2:$I$2848,0,$AH$6),'B-PorHerramienta'!$A$2:$A$2848,W$8,'B-PorHerramienta'!$J$2:$J$2848,$AC124,'B-PorHerramienta'!$K$2:$K$2848,$AD124,'B-PorHerramienta'!$L$2:$L$2848,$AE124)*$AI$6,$AJ$6))</f>
        <v>2.06E-2</v>
      </c>
      <c r="X124" s="48">
        <f>IF(COUNTIFS('B-PorHerramienta'!$A$2:$A$2848,X$8,'B-PorHerramienta'!$J$2:$J$2848,$AC124,'B-PorHerramienta'!$K$2:$K$2848,$AD124,'B-PorHerramienta'!$L$2:$L$2848,$AE124,'B-PorHerramienta'!$F$2:$F$2848,"&lt;&gt;")=0,"",ROUND(SUMIFS(INDEX('B-PorHerramienta'!$F$2:$I$2848,0,$AH$6),'B-PorHerramienta'!$A$2:$A$2848,X$8,'B-PorHerramienta'!$J$2:$J$2848,$AC124,'B-PorHerramienta'!$K$2:$K$2848,$AD124,'B-PorHerramienta'!$L$2:$L$2848,$AE124)*$AI$6,$AJ$6))</f>
        <v>3.3599999999999998E-2</v>
      </c>
      <c r="Y124" s="48">
        <f>IF(COUNTIFS('B-PorHerramienta'!$A$2:$A$2848,Y$8,'B-PorHerramienta'!$J$2:$J$2848,$AC124,'B-PorHerramienta'!$K$2:$K$2848,$AD124,'B-PorHerramienta'!$L$2:$L$2848,$AE124,'B-PorHerramienta'!$F$2:$F$2848,"&lt;&gt;")=0,"",ROUND(SUMIFS(INDEX('B-PorHerramienta'!$F$2:$I$2848,0,$AH$6),'B-PorHerramienta'!$A$2:$A$2848,Y$8,'B-PorHerramienta'!$J$2:$J$2848,$AC124,'B-PorHerramienta'!$K$2:$K$2848,$AD124,'B-PorHerramienta'!$L$2:$L$2848,$AE124)*$AI$6,$AJ$6))</f>
        <v>3.8399999999999997E-2</v>
      </c>
      <c r="Z124" s="48">
        <f>IF(COUNTIFS('B-PorHerramienta'!$A$2:$A$2848,Z$8,'B-PorHerramienta'!$J$2:$J$2848,$AC124,'B-PorHerramienta'!$K$2:$K$2848,$AD124,'B-PorHerramienta'!$L$2:$L$2848,$AE124,'B-PorHerramienta'!$F$2:$F$2848,"&lt;&gt;")=0,"",ROUND(SUMIFS(INDEX('B-PorHerramienta'!$F$2:$I$2848,0,$AH$6),'B-PorHerramienta'!$A$2:$A$2848,Z$8,'B-PorHerramienta'!$J$2:$J$2848,$AC124,'B-PorHerramienta'!$K$2:$K$2848,$AD124,'B-PorHerramienta'!$L$2:$L$2848,$AE124)*$AI$6,$AJ$6))</f>
        <v>2.5999999999999999E-2</v>
      </c>
      <c r="AA124" s="6"/>
      <c r="AB124" s="35">
        <v>2</v>
      </c>
      <c r="AC124" s="35" t="s">
        <v>1114</v>
      </c>
      <c r="AD124" s="35" t="s">
        <v>1169</v>
      </c>
      <c r="AE124" s="35" t="s">
        <v>1188</v>
      </c>
      <c r="AF124" s="35"/>
      <c r="AG124" s="35"/>
      <c r="AH124" s="35"/>
      <c r="AI124" s="35"/>
      <c r="AJ124" s="35"/>
      <c r="AK124" s="35"/>
    </row>
    <row r="125" spans="1:37" ht="45" hidden="1" outlineLevel="2" collapsed="1" x14ac:dyDescent="0.25">
      <c r="A125" s="49" t="s">
        <v>2092</v>
      </c>
      <c r="B125" s="47" t="s">
        <v>257</v>
      </c>
      <c r="C125" s="48" t="str">
        <f>IF(COUNTIFS('B-PorHerramienta'!$A$2:$A$2848,C$8,'B-PorHerramienta'!$J$2:$J$2848,$AC125,'B-PorHerramienta'!$K$2:$K$2848,$AD125,'B-PorHerramienta'!$L$2:$L$2848,$AE125,'B-PorHerramienta'!$F$2:$F$2848,"&lt;&gt;")=0,"",ROUND(SUMIFS(INDEX('B-PorHerramienta'!$F$2:$I$2848,0,$AH$6),'B-PorHerramienta'!$A$2:$A$2848,C$8,'B-PorHerramienta'!$J$2:$J$2848,$AC125,'B-PorHerramienta'!$K$2:$K$2848,$AD125,'B-PorHerramienta'!$L$2:$L$2848,$AE125)*$AI$6,$AJ$6))</f>
        <v/>
      </c>
      <c r="D125" s="48" t="str">
        <f>IF(COUNTIFS('B-PorHerramienta'!$A$2:$A$2848,D$8,'B-PorHerramienta'!$J$2:$J$2848,$AC125,'B-PorHerramienta'!$K$2:$K$2848,$AD125,'B-PorHerramienta'!$L$2:$L$2848,$AE125,'B-PorHerramienta'!$F$2:$F$2848,"&lt;&gt;")=0,"",ROUND(SUMIFS(INDEX('B-PorHerramienta'!$F$2:$I$2848,0,$AH$6),'B-PorHerramienta'!$A$2:$A$2848,D$8,'B-PorHerramienta'!$J$2:$J$2848,$AC125,'B-PorHerramienta'!$K$2:$K$2848,$AD125,'B-PorHerramienta'!$L$2:$L$2848,$AE125)*$AI$6,$AJ$6))</f>
        <v/>
      </c>
      <c r="E125" s="48" t="str">
        <f>IF(COUNTIFS('B-PorHerramienta'!$A$2:$A$2848,E$8,'B-PorHerramienta'!$J$2:$J$2848,$AC125,'B-PorHerramienta'!$K$2:$K$2848,$AD125,'B-PorHerramienta'!$L$2:$L$2848,$AE125,'B-PorHerramienta'!$F$2:$F$2848,"&lt;&gt;")=0,"",ROUND(SUMIFS(INDEX('B-PorHerramienta'!$F$2:$I$2848,0,$AH$6),'B-PorHerramienta'!$A$2:$A$2848,E$8,'B-PorHerramienta'!$J$2:$J$2848,$AC125,'B-PorHerramienta'!$K$2:$K$2848,$AD125,'B-PorHerramienta'!$L$2:$L$2848,$AE125)*$AI$6,$AJ$6))</f>
        <v/>
      </c>
      <c r="F125" s="48" t="str">
        <f>IF(COUNTIFS('B-PorHerramienta'!$A$2:$A$2848,F$8,'B-PorHerramienta'!$J$2:$J$2848,$AC125,'B-PorHerramienta'!$K$2:$K$2848,$AD125,'B-PorHerramienta'!$L$2:$L$2848,$AE125,'B-PorHerramienta'!$F$2:$F$2848,"&lt;&gt;")=0,"",ROUND(SUMIFS(INDEX('B-PorHerramienta'!$F$2:$I$2848,0,$AH$6),'B-PorHerramienta'!$A$2:$A$2848,F$8,'B-PorHerramienta'!$J$2:$J$2848,$AC125,'B-PorHerramienta'!$K$2:$K$2848,$AD125,'B-PorHerramienta'!$L$2:$L$2848,$AE125)*$AI$6,$AJ$6))</f>
        <v/>
      </c>
      <c r="G125" s="48" t="str">
        <f>IF(COUNTIFS('B-PorHerramienta'!$A$2:$A$2848,G$8,'B-PorHerramienta'!$J$2:$J$2848,$AC125,'B-PorHerramienta'!$K$2:$K$2848,$AD125,'B-PorHerramienta'!$L$2:$L$2848,$AE125,'B-PorHerramienta'!$F$2:$F$2848,"&lt;&gt;")=0,"",ROUND(SUMIFS(INDEX('B-PorHerramienta'!$F$2:$I$2848,0,$AH$6),'B-PorHerramienta'!$A$2:$A$2848,G$8,'B-PorHerramienta'!$J$2:$J$2848,$AC125,'B-PorHerramienta'!$K$2:$K$2848,$AD125,'B-PorHerramienta'!$L$2:$L$2848,$AE125)*$AI$6,$AJ$6))</f>
        <v/>
      </c>
      <c r="H125" s="48" t="str">
        <f>IF(COUNTIFS('B-PorHerramienta'!$A$2:$A$2848,H$8,'B-PorHerramienta'!$J$2:$J$2848,$AC125,'B-PorHerramienta'!$K$2:$K$2848,$AD125,'B-PorHerramienta'!$L$2:$L$2848,$AE125,'B-PorHerramienta'!$F$2:$F$2848,"&lt;&gt;")=0,"",ROUND(SUMIFS(INDEX('B-PorHerramienta'!$F$2:$I$2848,0,$AH$6),'B-PorHerramienta'!$A$2:$A$2848,H$8,'B-PorHerramienta'!$J$2:$J$2848,$AC125,'B-PorHerramienta'!$K$2:$K$2848,$AD125,'B-PorHerramienta'!$L$2:$L$2848,$AE125)*$AI$6,$AJ$6))</f>
        <v/>
      </c>
      <c r="I125" s="48" t="str">
        <f>IF(COUNTIFS('B-PorHerramienta'!$A$2:$A$2848,I$8,'B-PorHerramienta'!$J$2:$J$2848,$AC125,'B-PorHerramienta'!$K$2:$K$2848,$AD125,'B-PorHerramienta'!$L$2:$L$2848,$AE125,'B-PorHerramienta'!$F$2:$F$2848,"&lt;&gt;")=0,"",ROUND(SUMIFS(INDEX('B-PorHerramienta'!$F$2:$I$2848,0,$AH$6),'B-PorHerramienta'!$A$2:$A$2848,I$8,'B-PorHerramienta'!$J$2:$J$2848,$AC125,'B-PorHerramienta'!$K$2:$K$2848,$AD125,'B-PorHerramienta'!$L$2:$L$2848,$AE125)*$AI$6,$AJ$6))</f>
        <v/>
      </c>
      <c r="J125" s="48" t="str">
        <f>IF(COUNTIFS('B-PorHerramienta'!$A$2:$A$2848,J$8,'B-PorHerramienta'!$J$2:$J$2848,$AC125,'B-PorHerramienta'!$K$2:$K$2848,$AD125,'B-PorHerramienta'!$L$2:$L$2848,$AE125,'B-PorHerramienta'!$F$2:$F$2848,"&lt;&gt;")=0,"",ROUND(SUMIFS(INDEX('B-PorHerramienta'!$F$2:$I$2848,0,$AH$6),'B-PorHerramienta'!$A$2:$A$2848,J$8,'B-PorHerramienta'!$J$2:$J$2848,$AC125,'B-PorHerramienta'!$K$2:$K$2848,$AD125,'B-PorHerramienta'!$L$2:$L$2848,$AE125)*$AI$6,$AJ$6))</f>
        <v/>
      </c>
      <c r="K125" s="48" t="str">
        <f>IF(COUNTIFS('B-PorHerramienta'!$A$2:$A$2848,K$8,'B-PorHerramienta'!$J$2:$J$2848,$AC125,'B-PorHerramienta'!$K$2:$K$2848,$AD125,'B-PorHerramienta'!$L$2:$L$2848,$AE125,'B-PorHerramienta'!$F$2:$F$2848,"&lt;&gt;")=0,"",ROUND(SUMIFS(INDEX('B-PorHerramienta'!$F$2:$I$2848,0,$AH$6),'B-PorHerramienta'!$A$2:$A$2848,K$8,'B-PorHerramienta'!$J$2:$J$2848,$AC125,'B-PorHerramienta'!$K$2:$K$2848,$AD125,'B-PorHerramienta'!$L$2:$L$2848,$AE125)*$AI$6,$AJ$6))</f>
        <v/>
      </c>
      <c r="L125" s="48" t="str">
        <f>IF(COUNTIFS('B-PorHerramienta'!$A$2:$A$2848,L$8,'B-PorHerramienta'!$J$2:$J$2848,$AC125,'B-PorHerramienta'!$K$2:$K$2848,$AD125,'B-PorHerramienta'!$L$2:$L$2848,$AE125,'B-PorHerramienta'!$F$2:$F$2848,"&lt;&gt;")=0,"",ROUND(SUMIFS(INDEX('B-PorHerramienta'!$F$2:$I$2848,0,$AH$6),'B-PorHerramienta'!$A$2:$A$2848,L$8,'B-PorHerramienta'!$J$2:$J$2848,$AC125,'B-PorHerramienta'!$K$2:$K$2848,$AD125,'B-PorHerramienta'!$L$2:$L$2848,$AE125)*$AI$6,$AJ$6))</f>
        <v/>
      </c>
      <c r="M125" s="48" t="str">
        <f>IF(COUNTIFS('B-PorHerramienta'!$A$2:$A$2848,M$8,'B-PorHerramienta'!$J$2:$J$2848,$AC125,'B-PorHerramienta'!$K$2:$K$2848,$AD125,'B-PorHerramienta'!$L$2:$L$2848,$AE125,'B-PorHerramienta'!$F$2:$F$2848,"&lt;&gt;")=0,"",ROUND(SUMIFS(INDEX('B-PorHerramienta'!$F$2:$I$2848,0,$AH$6),'B-PorHerramienta'!$A$2:$A$2848,M$8,'B-PorHerramienta'!$J$2:$J$2848,$AC125,'B-PorHerramienta'!$K$2:$K$2848,$AD125,'B-PorHerramienta'!$L$2:$L$2848,$AE125)*$AI$6,$AJ$6))</f>
        <v/>
      </c>
      <c r="N125" s="48" t="str">
        <f>IF(COUNTIFS('B-PorHerramienta'!$A$2:$A$2848,N$8,'B-PorHerramienta'!$J$2:$J$2848,$AC125,'B-PorHerramienta'!$K$2:$K$2848,$AD125,'B-PorHerramienta'!$L$2:$L$2848,$AE125,'B-PorHerramienta'!$F$2:$F$2848,"&lt;&gt;")=0,"",ROUND(SUMIFS(INDEX('B-PorHerramienta'!$F$2:$I$2848,0,$AH$6),'B-PorHerramienta'!$A$2:$A$2848,N$8,'B-PorHerramienta'!$J$2:$J$2848,$AC125,'B-PorHerramienta'!$K$2:$K$2848,$AD125,'B-PorHerramienta'!$L$2:$L$2848,$AE125)*$AI$6,$AJ$6))</f>
        <v/>
      </c>
      <c r="O125" s="48" t="str">
        <f>IF(COUNTIFS('B-PorHerramienta'!$A$2:$A$2848,O$8,'B-PorHerramienta'!$J$2:$J$2848,$AC125,'B-PorHerramienta'!$K$2:$K$2848,$AD125,'B-PorHerramienta'!$L$2:$L$2848,$AE125,'B-PorHerramienta'!$F$2:$F$2848,"&lt;&gt;")=0,"",ROUND(SUMIFS(INDEX('B-PorHerramienta'!$F$2:$I$2848,0,$AH$6),'B-PorHerramienta'!$A$2:$A$2848,O$8,'B-PorHerramienta'!$J$2:$J$2848,$AC125,'B-PorHerramienta'!$K$2:$K$2848,$AD125,'B-PorHerramienta'!$L$2:$L$2848,$AE125)*$AI$6,$AJ$6))</f>
        <v/>
      </c>
      <c r="P125" s="48" t="str">
        <f>IF(COUNTIFS('B-PorHerramienta'!$A$2:$A$2848,P$8,'B-PorHerramienta'!$J$2:$J$2848,$AC125,'B-PorHerramienta'!$K$2:$K$2848,$AD125,'B-PorHerramienta'!$L$2:$L$2848,$AE125,'B-PorHerramienta'!$F$2:$F$2848,"&lt;&gt;")=0,"",ROUND(SUMIFS(INDEX('B-PorHerramienta'!$F$2:$I$2848,0,$AH$6),'B-PorHerramienta'!$A$2:$A$2848,P$8,'B-PorHerramienta'!$J$2:$J$2848,$AC125,'B-PorHerramienta'!$K$2:$K$2848,$AD125,'B-PorHerramienta'!$L$2:$L$2848,$AE125)*$AI$6,$AJ$6))</f>
        <v/>
      </c>
      <c r="Q125" s="48" t="str">
        <f>IF(COUNTIFS('B-PorHerramienta'!$A$2:$A$2848,Q$8,'B-PorHerramienta'!$J$2:$J$2848,$AC125,'B-PorHerramienta'!$K$2:$K$2848,$AD125,'B-PorHerramienta'!$L$2:$L$2848,$AE125,'B-PorHerramienta'!$F$2:$F$2848,"&lt;&gt;")=0,"",ROUND(SUMIFS(INDEX('B-PorHerramienta'!$F$2:$I$2848,0,$AH$6),'B-PorHerramienta'!$A$2:$A$2848,Q$8,'B-PorHerramienta'!$J$2:$J$2848,$AC125,'B-PorHerramienta'!$K$2:$K$2848,$AD125,'B-PorHerramienta'!$L$2:$L$2848,$AE125)*$AI$6,$AJ$6))</f>
        <v/>
      </c>
      <c r="R125" s="48">
        <f>IF(COUNTIFS('B-PorHerramienta'!$A$2:$A$2848,R$8,'B-PorHerramienta'!$J$2:$J$2848,$AC125,'B-PorHerramienta'!$K$2:$K$2848,$AD125,'B-PorHerramienta'!$L$2:$L$2848,$AE125,'B-PorHerramienta'!$F$2:$F$2848,"&lt;&gt;")=0,"",ROUND(SUMIFS(INDEX('B-PorHerramienta'!$F$2:$I$2848,0,$AH$6),'B-PorHerramienta'!$A$2:$A$2848,R$8,'B-PorHerramienta'!$J$2:$J$2848,$AC125,'B-PorHerramienta'!$K$2:$K$2848,$AD125,'B-PorHerramienta'!$L$2:$L$2848,$AE125)*$AI$6,$AJ$6))</f>
        <v>2.1399999999999999E-2</v>
      </c>
      <c r="S125" s="48">
        <f>IF(COUNTIFS('B-PorHerramienta'!$A$2:$A$2848,S$8,'B-PorHerramienta'!$J$2:$J$2848,$AC125,'B-PorHerramienta'!$K$2:$K$2848,$AD125,'B-PorHerramienta'!$L$2:$L$2848,$AE125,'B-PorHerramienta'!$F$2:$F$2848,"&lt;&gt;")=0,"",ROUND(SUMIFS(INDEX('B-PorHerramienta'!$F$2:$I$2848,0,$AH$6),'B-PorHerramienta'!$A$2:$A$2848,S$8,'B-PorHerramienta'!$J$2:$J$2848,$AC125,'B-PorHerramienta'!$K$2:$K$2848,$AD125,'B-PorHerramienta'!$L$2:$L$2848,$AE125)*$AI$6,$AJ$6))</f>
        <v>1.8499999999999999E-2</v>
      </c>
      <c r="T125" s="48">
        <f>IF(COUNTIFS('B-PorHerramienta'!$A$2:$A$2848,T$8,'B-PorHerramienta'!$J$2:$J$2848,$AC125,'B-PorHerramienta'!$K$2:$K$2848,$AD125,'B-PorHerramienta'!$L$2:$L$2848,$AE125,'B-PorHerramienta'!$F$2:$F$2848,"&lt;&gt;")=0,"",ROUND(SUMIFS(INDEX('B-PorHerramienta'!$F$2:$I$2848,0,$AH$6),'B-PorHerramienta'!$A$2:$A$2848,T$8,'B-PorHerramienta'!$J$2:$J$2848,$AC125,'B-PorHerramienta'!$K$2:$K$2848,$AD125,'B-PorHerramienta'!$L$2:$L$2848,$AE125)*$AI$6,$AJ$6))</f>
        <v>2.3199999999999998E-2</v>
      </c>
      <c r="U125" s="48">
        <f>IF(COUNTIFS('B-PorHerramienta'!$A$2:$A$2848,U$8,'B-PorHerramienta'!$J$2:$J$2848,$AC125,'B-PorHerramienta'!$K$2:$K$2848,$AD125,'B-PorHerramienta'!$L$2:$L$2848,$AE125,'B-PorHerramienta'!$F$2:$F$2848,"&lt;&gt;")=0,"",ROUND(SUMIFS(INDEX('B-PorHerramienta'!$F$2:$I$2848,0,$AH$6),'B-PorHerramienta'!$A$2:$A$2848,U$8,'B-PorHerramienta'!$J$2:$J$2848,$AC125,'B-PorHerramienta'!$K$2:$K$2848,$AD125,'B-PorHerramienta'!$L$2:$L$2848,$AE125)*$AI$6,$AJ$6))</f>
        <v>2.8E-3</v>
      </c>
      <c r="V125" s="48">
        <f>IF(COUNTIFS('B-PorHerramienta'!$A$2:$A$2848,V$8,'B-PorHerramienta'!$J$2:$J$2848,$AC125,'B-PorHerramienta'!$K$2:$K$2848,$AD125,'B-PorHerramienta'!$L$2:$L$2848,$AE125,'B-PorHerramienta'!$F$2:$F$2848,"&lt;&gt;")=0,"",ROUND(SUMIFS(INDEX('B-PorHerramienta'!$F$2:$I$2848,0,$AH$6),'B-PorHerramienta'!$A$2:$A$2848,V$8,'B-PorHerramienta'!$J$2:$J$2848,$AC125,'B-PorHerramienta'!$K$2:$K$2848,$AD125,'B-PorHerramienta'!$L$2:$L$2848,$AE125)*$AI$6,$AJ$6))</f>
        <v>1.2E-2</v>
      </c>
      <c r="W125" s="48">
        <f>IF(COUNTIFS('B-PorHerramienta'!$A$2:$A$2848,W$8,'B-PorHerramienta'!$J$2:$J$2848,$AC125,'B-PorHerramienta'!$K$2:$K$2848,$AD125,'B-PorHerramienta'!$L$2:$L$2848,$AE125,'B-PorHerramienta'!$F$2:$F$2848,"&lt;&gt;")=0,"",ROUND(SUMIFS(INDEX('B-PorHerramienta'!$F$2:$I$2848,0,$AH$6),'B-PorHerramienta'!$A$2:$A$2848,W$8,'B-PorHerramienta'!$J$2:$J$2848,$AC125,'B-PorHerramienta'!$K$2:$K$2848,$AD125,'B-PorHerramienta'!$L$2:$L$2848,$AE125)*$AI$6,$AJ$6))</f>
        <v>6.9999999999999999E-4</v>
      </c>
      <c r="X125" s="48">
        <f>IF(COUNTIFS('B-PorHerramienta'!$A$2:$A$2848,X$8,'B-PorHerramienta'!$J$2:$J$2848,$AC125,'B-PorHerramienta'!$K$2:$K$2848,$AD125,'B-PorHerramienta'!$L$2:$L$2848,$AE125,'B-PorHerramienta'!$F$2:$F$2848,"&lt;&gt;")=0,"",ROUND(SUMIFS(INDEX('B-PorHerramienta'!$F$2:$I$2848,0,$AH$6),'B-PorHerramienta'!$A$2:$A$2848,X$8,'B-PorHerramienta'!$J$2:$J$2848,$AC125,'B-PorHerramienta'!$K$2:$K$2848,$AD125,'B-PorHerramienta'!$L$2:$L$2848,$AE125)*$AI$6,$AJ$6))</f>
        <v>1.32E-2</v>
      </c>
      <c r="Y125" s="48">
        <f>IF(COUNTIFS('B-PorHerramienta'!$A$2:$A$2848,Y$8,'B-PorHerramienta'!$J$2:$J$2848,$AC125,'B-PorHerramienta'!$K$2:$K$2848,$AD125,'B-PorHerramienta'!$L$2:$L$2848,$AE125,'B-PorHerramienta'!$F$2:$F$2848,"&lt;&gt;")=0,"",ROUND(SUMIFS(INDEX('B-PorHerramienta'!$F$2:$I$2848,0,$AH$6),'B-PorHerramienta'!$A$2:$A$2848,Y$8,'B-PorHerramienta'!$J$2:$J$2848,$AC125,'B-PorHerramienta'!$K$2:$K$2848,$AD125,'B-PorHerramienta'!$L$2:$L$2848,$AE125)*$AI$6,$AJ$6))</f>
        <v>1.0999999999999999E-2</v>
      </c>
      <c r="Z125" s="48">
        <f>IF(COUNTIFS('B-PorHerramienta'!$A$2:$A$2848,Z$8,'B-PorHerramienta'!$J$2:$J$2848,$AC125,'B-PorHerramienta'!$K$2:$K$2848,$AD125,'B-PorHerramienta'!$L$2:$L$2848,$AE125,'B-PorHerramienta'!$F$2:$F$2848,"&lt;&gt;")=0,"",ROUND(SUMIFS(INDEX('B-PorHerramienta'!$F$2:$I$2848,0,$AH$6),'B-PorHerramienta'!$A$2:$A$2848,Z$8,'B-PorHerramienta'!$J$2:$J$2848,$AC125,'B-PorHerramienta'!$K$2:$K$2848,$AD125,'B-PorHerramienta'!$L$2:$L$2848,$AE125)*$AI$6,$AJ$6))</f>
        <v>8.2000000000000007E-3</v>
      </c>
      <c r="AA125" s="6"/>
      <c r="AB125" s="35">
        <v>2</v>
      </c>
      <c r="AC125" s="35" t="s">
        <v>1114</v>
      </c>
      <c r="AD125" s="35" t="s">
        <v>1169</v>
      </c>
      <c r="AE125" s="35" t="s">
        <v>1189</v>
      </c>
      <c r="AF125" s="35"/>
      <c r="AG125" s="35"/>
      <c r="AH125" s="35"/>
      <c r="AI125" s="35"/>
      <c r="AJ125" s="35"/>
      <c r="AK125" s="35"/>
    </row>
    <row r="126" spans="1:37" hidden="1" outlineLevel="2" collapsed="1" x14ac:dyDescent="0.25">
      <c r="A126" s="49" t="s">
        <v>2091</v>
      </c>
      <c r="B126" s="47" t="s">
        <v>259</v>
      </c>
      <c r="C126" s="48" t="str">
        <f>IF(COUNTIFS('B-PorHerramienta'!$A$2:$A$2848,C$8,'B-PorHerramienta'!$J$2:$J$2848,$AC126,'B-PorHerramienta'!$K$2:$K$2848,$AD126,'B-PorHerramienta'!$L$2:$L$2848,$AE126,'B-PorHerramienta'!$F$2:$F$2848,"&lt;&gt;")=0,"",ROUND(SUMIFS(INDEX('B-PorHerramienta'!$F$2:$I$2848,0,$AH$6),'B-PorHerramienta'!$A$2:$A$2848,C$8,'B-PorHerramienta'!$J$2:$J$2848,$AC126,'B-PorHerramienta'!$K$2:$K$2848,$AD126,'B-PorHerramienta'!$L$2:$L$2848,$AE126)*$AI$6,$AJ$6))</f>
        <v/>
      </c>
      <c r="D126" s="48" t="str">
        <f>IF(COUNTIFS('B-PorHerramienta'!$A$2:$A$2848,D$8,'B-PorHerramienta'!$J$2:$J$2848,$AC126,'B-PorHerramienta'!$K$2:$K$2848,$AD126,'B-PorHerramienta'!$L$2:$L$2848,$AE126,'B-PorHerramienta'!$F$2:$F$2848,"&lt;&gt;")=0,"",ROUND(SUMIFS(INDEX('B-PorHerramienta'!$F$2:$I$2848,0,$AH$6),'B-PorHerramienta'!$A$2:$A$2848,D$8,'B-PorHerramienta'!$J$2:$J$2848,$AC126,'B-PorHerramienta'!$K$2:$K$2848,$AD126,'B-PorHerramienta'!$L$2:$L$2848,$AE126)*$AI$6,$AJ$6))</f>
        <v/>
      </c>
      <c r="E126" s="48" t="str">
        <f>IF(COUNTIFS('B-PorHerramienta'!$A$2:$A$2848,E$8,'B-PorHerramienta'!$J$2:$J$2848,$AC126,'B-PorHerramienta'!$K$2:$K$2848,$AD126,'B-PorHerramienta'!$L$2:$L$2848,$AE126,'B-PorHerramienta'!$F$2:$F$2848,"&lt;&gt;")=0,"",ROUND(SUMIFS(INDEX('B-PorHerramienta'!$F$2:$I$2848,0,$AH$6),'B-PorHerramienta'!$A$2:$A$2848,E$8,'B-PorHerramienta'!$J$2:$J$2848,$AC126,'B-PorHerramienta'!$K$2:$K$2848,$AD126,'B-PorHerramienta'!$L$2:$L$2848,$AE126)*$AI$6,$AJ$6))</f>
        <v/>
      </c>
      <c r="F126" s="48" t="str">
        <f>IF(COUNTIFS('B-PorHerramienta'!$A$2:$A$2848,F$8,'B-PorHerramienta'!$J$2:$J$2848,$AC126,'B-PorHerramienta'!$K$2:$K$2848,$AD126,'B-PorHerramienta'!$L$2:$L$2848,$AE126,'B-PorHerramienta'!$F$2:$F$2848,"&lt;&gt;")=0,"",ROUND(SUMIFS(INDEX('B-PorHerramienta'!$F$2:$I$2848,0,$AH$6),'B-PorHerramienta'!$A$2:$A$2848,F$8,'B-PorHerramienta'!$J$2:$J$2848,$AC126,'B-PorHerramienta'!$K$2:$K$2848,$AD126,'B-PorHerramienta'!$L$2:$L$2848,$AE126)*$AI$6,$AJ$6))</f>
        <v/>
      </c>
      <c r="G126" s="48" t="str">
        <f>IF(COUNTIFS('B-PorHerramienta'!$A$2:$A$2848,G$8,'B-PorHerramienta'!$J$2:$J$2848,$AC126,'B-PorHerramienta'!$K$2:$K$2848,$AD126,'B-PorHerramienta'!$L$2:$L$2848,$AE126,'B-PorHerramienta'!$F$2:$F$2848,"&lt;&gt;")=0,"",ROUND(SUMIFS(INDEX('B-PorHerramienta'!$F$2:$I$2848,0,$AH$6),'B-PorHerramienta'!$A$2:$A$2848,G$8,'B-PorHerramienta'!$J$2:$J$2848,$AC126,'B-PorHerramienta'!$K$2:$K$2848,$AD126,'B-PorHerramienta'!$L$2:$L$2848,$AE126)*$AI$6,$AJ$6))</f>
        <v/>
      </c>
      <c r="H126" s="48" t="str">
        <f>IF(COUNTIFS('B-PorHerramienta'!$A$2:$A$2848,H$8,'B-PorHerramienta'!$J$2:$J$2848,$AC126,'B-PorHerramienta'!$K$2:$K$2848,$AD126,'B-PorHerramienta'!$L$2:$L$2848,$AE126,'B-PorHerramienta'!$F$2:$F$2848,"&lt;&gt;")=0,"",ROUND(SUMIFS(INDEX('B-PorHerramienta'!$F$2:$I$2848,0,$AH$6),'B-PorHerramienta'!$A$2:$A$2848,H$8,'B-PorHerramienta'!$J$2:$J$2848,$AC126,'B-PorHerramienta'!$K$2:$K$2848,$AD126,'B-PorHerramienta'!$L$2:$L$2848,$AE126)*$AI$6,$AJ$6))</f>
        <v/>
      </c>
      <c r="I126" s="48" t="str">
        <f>IF(COUNTIFS('B-PorHerramienta'!$A$2:$A$2848,I$8,'B-PorHerramienta'!$J$2:$J$2848,$AC126,'B-PorHerramienta'!$K$2:$K$2848,$AD126,'B-PorHerramienta'!$L$2:$L$2848,$AE126,'B-PorHerramienta'!$F$2:$F$2848,"&lt;&gt;")=0,"",ROUND(SUMIFS(INDEX('B-PorHerramienta'!$F$2:$I$2848,0,$AH$6),'B-PorHerramienta'!$A$2:$A$2848,I$8,'B-PorHerramienta'!$J$2:$J$2848,$AC126,'B-PorHerramienta'!$K$2:$K$2848,$AD126,'B-PorHerramienta'!$L$2:$L$2848,$AE126)*$AI$6,$AJ$6))</f>
        <v/>
      </c>
      <c r="J126" s="48" t="str">
        <f>IF(COUNTIFS('B-PorHerramienta'!$A$2:$A$2848,J$8,'B-PorHerramienta'!$J$2:$J$2848,$AC126,'B-PorHerramienta'!$K$2:$K$2848,$AD126,'B-PorHerramienta'!$L$2:$L$2848,$AE126,'B-PorHerramienta'!$F$2:$F$2848,"&lt;&gt;")=0,"",ROUND(SUMIFS(INDEX('B-PorHerramienta'!$F$2:$I$2848,0,$AH$6),'B-PorHerramienta'!$A$2:$A$2848,J$8,'B-PorHerramienta'!$J$2:$J$2848,$AC126,'B-PorHerramienta'!$K$2:$K$2848,$AD126,'B-PorHerramienta'!$L$2:$L$2848,$AE126)*$AI$6,$AJ$6))</f>
        <v/>
      </c>
      <c r="K126" s="48" t="str">
        <f>IF(COUNTIFS('B-PorHerramienta'!$A$2:$A$2848,K$8,'B-PorHerramienta'!$J$2:$J$2848,$AC126,'B-PorHerramienta'!$K$2:$K$2848,$AD126,'B-PorHerramienta'!$L$2:$L$2848,$AE126,'B-PorHerramienta'!$F$2:$F$2848,"&lt;&gt;")=0,"",ROUND(SUMIFS(INDEX('B-PorHerramienta'!$F$2:$I$2848,0,$AH$6),'B-PorHerramienta'!$A$2:$A$2848,K$8,'B-PorHerramienta'!$J$2:$J$2848,$AC126,'B-PorHerramienta'!$K$2:$K$2848,$AD126,'B-PorHerramienta'!$L$2:$L$2848,$AE126)*$AI$6,$AJ$6))</f>
        <v/>
      </c>
      <c r="L126" s="48" t="str">
        <f>IF(COUNTIFS('B-PorHerramienta'!$A$2:$A$2848,L$8,'B-PorHerramienta'!$J$2:$J$2848,$AC126,'B-PorHerramienta'!$K$2:$K$2848,$AD126,'B-PorHerramienta'!$L$2:$L$2848,$AE126,'B-PorHerramienta'!$F$2:$F$2848,"&lt;&gt;")=0,"",ROUND(SUMIFS(INDEX('B-PorHerramienta'!$F$2:$I$2848,0,$AH$6),'B-PorHerramienta'!$A$2:$A$2848,L$8,'B-PorHerramienta'!$J$2:$J$2848,$AC126,'B-PorHerramienta'!$K$2:$K$2848,$AD126,'B-PorHerramienta'!$L$2:$L$2848,$AE126)*$AI$6,$AJ$6))</f>
        <v/>
      </c>
      <c r="M126" s="48" t="str">
        <f>IF(COUNTIFS('B-PorHerramienta'!$A$2:$A$2848,M$8,'B-PorHerramienta'!$J$2:$J$2848,$AC126,'B-PorHerramienta'!$K$2:$K$2848,$AD126,'B-PorHerramienta'!$L$2:$L$2848,$AE126,'B-PorHerramienta'!$F$2:$F$2848,"&lt;&gt;")=0,"",ROUND(SUMIFS(INDEX('B-PorHerramienta'!$F$2:$I$2848,0,$AH$6),'B-PorHerramienta'!$A$2:$A$2848,M$8,'B-PorHerramienta'!$J$2:$J$2848,$AC126,'B-PorHerramienta'!$K$2:$K$2848,$AD126,'B-PorHerramienta'!$L$2:$L$2848,$AE126)*$AI$6,$AJ$6))</f>
        <v/>
      </c>
      <c r="N126" s="48" t="str">
        <f>IF(COUNTIFS('B-PorHerramienta'!$A$2:$A$2848,N$8,'B-PorHerramienta'!$J$2:$J$2848,$AC126,'B-PorHerramienta'!$K$2:$K$2848,$AD126,'B-PorHerramienta'!$L$2:$L$2848,$AE126,'B-PorHerramienta'!$F$2:$F$2848,"&lt;&gt;")=0,"",ROUND(SUMIFS(INDEX('B-PorHerramienta'!$F$2:$I$2848,0,$AH$6),'B-PorHerramienta'!$A$2:$A$2848,N$8,'B-PorHerramienta'!$J$2:$J$2848,$AC126,'B-PorHerramienta'!$K$2:$K$2848,$AD126,'B-PorHerramienta'!$L$2:$L$2848,$AE126)*$AI$6,$AJ$6))</f>
        <v/>
      </c>
      <c r="O126" s="48" t="str">
        <f>IF(COUNTIFS('B-PorHerramienta'!$A$2:$A$2848,O$8,'B-PorHerramienta'!$J$2:$J$2848,$AC126,'B-PorHerramienta'!$K$2:$K$2848,$AD126,'B-PorHerramienta'!$L$2:$L$2848,$AE126,'B-PorHerramienta'!$F$2:$F$2848,"&lt;&gt;")=0,"",ROUND(SUMIFS(INDEX('B-PorHerramienta'!$F$2:$I$2848,0,$AH$6),'B-PorHerramienta'!$A$2:$A$2848,O$8,'B-PorHerramienta'!$J$2:$J$2848,$AC126,'B-PorHerramienta'!$K$2:$K$2848,$AD126,'B-PorHerramienta'!$L$2:$L$2848,$AE126)*$AI$6,$AJ$6))</f>
        <v/>
      </c>
      <c r="P126" s="48" t="str">
        <f>IF(COUNTIFS('B-PorHerramienta'!$A$2:$A$2848,P$8,'B-PorHerramienta'!$J$2:$J$2848,$AC126,'B-PorHerramienta'!$K$2:$K$2848,$AD126,'B-PorHerramienta'!$L$2:$L$2848,$AE126,'B-PorHerramienta'!$F$2:$F$2848,"&lt;&gt;")=0,"",ROUND(SUMIFS(INDEX('B-PorHerramienta'!$F$2:$I$2848,0,$AH$6),'B-PorHerramienta'!$A$2:$A$2848,P$8,'B-PorHerramienta'!$J$2:$J$2848,$AC126,'B-PorHerramienta'!$K$2:$K$2848,$AD126,'B-PorHerramienta'!$L$2:$L$2848,$AE126)*$AI$6,$AJ$6))</f>
        <v/>
      </c>
      <c r="Q126" s="48" t="str">
        <f>IF(COUNTIFS('B-PorHerramienta'!$A$2:$A$2848,Q$8,'B-PorHerramienta'!$J$2:$J$2848,$AC126,'B-PorHerramienta'!$K$2:$K$2848,$AD126,'B-PorHerramienta'!$L$2:$L$2848,$AE126,'B-PorHerramienta'!$F$2:$F$2848,"&lt;&gt;")=0,"",ROUND(SUMIFS(INDEX('B-PorHerramienta'!$F$2:$I$2848,0,$AH$6),'B-PorHerramienta'!$A$2:$A$2848,Q$8,'B-PorHerramienta'!$J$2:$J$2848,$AC126,'B-PorHerramienta'!$K$2:$K$2848,$AD126,'B-PorHerramienta'!$L$2:$L$2848,$AE126)*$AI$6,$AJ$6))</f>
        <v/>
      </c>
      <c r="R126" s="48">
        <f>IF(COUNTIFS('B-PorHerramienta'!$A$2:$A$2848,R$8,'B-PorHerramienta'!$J$2:$J$2848,$AC126,'B-PorHerramienta'!$K$2:$K$2848,$AD126,'B-PorHerramienta'!$L$2:$L$2848,$AE126,'B-PorHerramienta'!$F$2:$F$2848,"&lt;&gt;")=0,"",ROUND(SUMIFS(INDEX('B-PorHerramienta'!$F$2:$I$2848,0,$AH$6),'B-PorHerramienta'!$A$2:$A$2848,R$8,'B-PorHerramienta'!$J$2:$J$2848,$AC126,'B-PorHerramienta'!$K$2:$K$2848,$AD126,'B-PorHerramienta'!$L$2:$L$2848,$AE126)*$AI$6,$AJ$6))</f>
        <v>1.38E-2</v>
      </c>
      <c r="S126" s="48">
        <f>IF(COUNTIFS('B-PorHerramienta'!$A$2:$A$2848,S$8,'B-PorHerramienta'!$J$2:$J$2848,$AC126,'B-PorHerramienta'!$K$2:$K$2848,$AD126,'B-PorHerramienta'!$L$2:$L$2848,$AE126,'B-PorHerramienta'!$F$2:$F$2848,"&lt;&gt;")=0,"",ROUND(SUMIFS(INDEX('B-PorHerramienta'!$F$2:$I$2848,0,$AH$6),'B-PorHerramienta'!$A$2:$A$2848,S$8,'B-PorHerramienta'!$J$2:$J$2848,$AC126,'B-PorHerramienta'!$K$2:$K$2848,$AD126,'B-PorHerramienta'!$L$2:$L$2848,$AE126)*$AI$6,$AJ$6))</f>
        <v>1.2800000000000001E-2</v>
      </c>
      <c r="T126" s="48">
        <f>IF(COUNTIFS('B-PorHerramienta'!$A$2:$A$2848,T$8,'B-PorHerramienta'!$J$2:$J$2848,$AC126,'B-PorHerramienta'!$K$2:$K$2848,$AD126,'B-PorHerramienta'!$L$2:$L$2848,$AE126,'B-PorHerramienta'!$F$2:$F$2848,"&lt;&gt;")=0,"",ROUND(SUMIFS(INDEX('B-PorHerramienta'!$F$2:$I$2848,0,$AH$6),'B-PorHerramienta'!$A$2:$A$2848,T$8,'B-PorHerramienta'!$J$2:$J$2848,$AC126,'B-PorHerramienta'!$K$2:$K$2848,$AD126,'B-PorHerramienta'!$L$2:$L$2848,$AE126)*$AI$6,$AJ$6))</f>
        <v>1.26E-2</v>
      </c>
      <c r="U126" s="48">
        <f>IF(COUNTIFS('B-PorHerramienta'!$A$2:$A$2848,U$8,'B-PorHerramienta'!$J$2:$J$2848,$AC126,'B-PorHerramienta'!$K$2:$K$2848,$AD126,'B-PorHerramienta'!$L$2:$L$2848,$AE126,'B-PorHerramienta'!$F$2:$F$2848,"&lt;&gt;")=0,"",ROUND(SUMIFS(INDEX('B-PorHerramienta'!$F$2:$I$2848,0,$AH$6),'B-PorHerramienta'!$A$2:$A$2848,U$8,'B-PorHerramienta'!$J$2:$J$2848,$AC126,'B-PorHerramienta'!$K$2:$K$2848,$AD126,'B-PorHerramienta'!$L$2:$L$2848,$AE126)*$AI$6,$AJ$6))</f>
        <v>1.52E-2</v>
      </c>
      <c r="V126" s="48">
        <f>IF(COUNTIFS('B-PorHerramienta'!$A$2:$A$2848,V$8,'B-PorHerramienta'!$J$2:$J$2848,$AC126,'B-PorHerramienta'!$K$2:$K$2848,$AD126,'B-PorHerramienta'!$L$2:$L$2848,$AE126,'B-PorHerramienta'!$F$2:$F$2848,"&lt;&gt;")=0,"",ROUND(SUMIFS(INDEX('B-PorHerramienta'!$F$2:$I$2848,0,$AH$6),'B-PorHerramienta'!$A$2:$A$2848,V$8,'B-PorHerramienta'!$J$2:$J$2848,$AC126,'B-PorHerramienta'!$K$2:$K$2848,$AD126,'B-PorHerramienta'!$L$2:$L$2848,$AE126)*$AI$6,$AJ$6))</f>
        <v>0</v>
      </c>
      <c r="W126" s="48">
        <f>IF(COUNTIFS('B-PorHerramienta'!$A$2:$A$2848,W$8,'B-PorHerramienta'!$J$2:$J$2848,$AC126,'B-PorHerramienta'!$K$2:$K$2848,$AD126,'B-PorHerramienta'!$L$2:$L$2848,$AE126,'B-PorHerramienta'!$F$2:$F$2848,"&lt;&gt;")=0,"",ROUND(SUMIFS(INDEX('B-PorHerramienta'!$F$2:$I$2848,0,$AH$6),'B-PorHerramienta'!$A$2:$A$2848,W$8,'B-PorHerramienta'!$J$2:$J$2848,$AC126,'B-PorHerramienta'!$K$2:$K$2848,$AD126,'B-PorHerramienta'!$L$2:$L$2848,$AE126)*$AI$6,$AJ$6))</f>
        <v>0</v>
      </c>
      <c r="X126" s="48">
        <f>IF(COUNTIFS('B-PorHerramienta'!$A$2:$A$2848,X$8,'B-PorHerramienta'!$J$2:$J$2848,$AC126,'B-PorHerramienta'!$K$2:$K$2848,$AD126,'B-PorHerramienta'!$L$2:$L$2848,$AE126,'B-PorHerramienta'!$F$2:$F$2848,"&lt;&gt;")=0,"",ROUND(SUMIFS(INDEX('B-PorHerramienta'!$F$2:$I$2848,0,$AH$6),'B-PorHerramienta'!$A$2:$A$2848,X$8,'B-PorHerramienta'!$J$2:$J$2848,$AC126,'B-PorHerramienta'!$K$2:$K$2848,$AD126,'B-PorHerramienta'!$L$2:$L$2848,$AE126)*$AI$6,$AJ$6))</f>
        <v>0</v>
      </c>
      <c r="Y126" s="48">
        <f>IF(COUNTIFS('B-PorHerramienta'!$A$2:$A$2848,Y$8,'B-PorHerramienta'!$J$2:$J$2848,$AC126,'B-PorHerramienta'!$K$2:$K$2848,$AD126,'B-PorHerramienta'!$L$2:$L$2848,$AE126,'B-PorHerramienta'!$F$2:$F$2848,"&lt;&gt;")=0,"",ROUND(SUMIFS(INDEX('B-PorHerramienta'!$F$2:$I$2848,0,$AH$6),'B-PorHerramienta'!$A$2:$A$2848,Y$8,'B-PorHerramienta'!$J$2:$J$2848,$AC126,'B-PorHerramienta'!$K$2:$K$2848,$AD126,'B-PorHerramienta'!$L$2:$L$2848,$AE126)*$AI$6,$AJ$6))</f>
        <v>0</v>
      </c>
      <c r="Z126" s="48">
        <f>IF(COUNTIFS('B-PorHerramienta'!$A$2:$A$2848,Z$8,'B-PorHerramienta'!$J$2:$J$2848,$AC126,'B-PorHerramienta'!$K$2:$K$2848,$AD126,'B-PorHerramienta'!$L$2:$L$2848,$AE126,'B-PorHerramienta'!$F$2:$F$2848,"&lt;&gt;")=0,"",ROUND(SUMIFS(INDEX('B-PorHerramienta'!$F$2:$I$2848,0,$AH$6),'B-PorHerramienta'!$A$2:$A$2848,Z$8,'B-PorHerramienta'!$J$2:$J$2848,$AC126,'B-PorHerramienta'!$K$2:$K$2848,$AD126,'B-PorHerramienta'!$L$2:$L$2848,$AE126)*$AI$6,$AJ$6))</f>
        <v>0</v>
      </c>
      <c r="AA126" s="6"/>
      <c r="AB126" s="35">
        <v>2</v>
      </c>
      <c r="AC126" s="35" t="s">
        <v>1114</v>
      </c>
      <c r="AD126" s="35" t="s">
        <v>1169</v>
      </c>
      <c r="AE126" s="35" t="s">
        <v>1190</v>
      </c>
      <c r="AF126" s="35"/>
      <c r="AG126" s="35"/>
      <c r="AH126" s="35"/>
      <c r="AI126" s="35"/>
      <c r="AJ126" s="35"/>
      <c r="AK126" s="35"/>
    </row>
    <row r="127" spans="1:37" ht="45" hidden="1" outlineLevel="2" collapsed="1" x14ac:dyDescent="0.25">
      <c r="A127" s="49" t="s">
        <v>2090</v>
      </c>
      <c r="B127" s="47" t="s">
        <v>261</v>
      </c>
      <c r="C127" s="48" t="str">
        <f>IF(COUNTIFS('B-PorHerramienta'!$A$2:$A$2848,C$8,'B-PorHerramienta'!$J$2:$J$2848,$AC127,'B-PorHerramienta'!$K$2:$K$2848,$AD127,'B-PorHerramienta'!$L$2:$L$2848,$AE127,'B-PorHerramienta'!$F$2:$F$2848,"&lt;&gt;")=0,"",ROUND(SUMIFS(INDEX('B-PorHerramienta'!$F$2:$I$2848,0,$AH$6),'B-PorHerramienta'!$A$2:$A$2848,C$8,'B-PorHerramienta'!$J$2:$J$2848,$AC127,'B-PorHerramienta'!$K$2:$K$2848,$AD127,'B-PorHerramienta'!$L$2:$L$2848,$AE127)*$AI$6,$AJ$6))</f>
        <v/>
      </c>
      <c r="D127" s="48" t="str">
        <f>IF(COUNTIFS('B-PorHerramienta'!$A$2:$A$2848,D$8,'B-PorHerramienta'!$J$2:$J$2848,$AC127,'B-PorHerramienta'!$K$2:$K$2848,$AD127,'B-PorHerramienta'!$L$2:$L$2848,$AE127,'B-PorHerramienta'!$F$2:$F$2848,"&lt;&gt;")=0,"",ROUND(SUMIFS(INDEX('B-PorHerramienta'!$F$2:$I$2848,0,$AH$6),'B-PorHerramienta'!$A$2:$A$2848,D$8,'B-PorHerramienta'!$J$2:$J$2848,$AC127,'B-PorHerramienta'!$K$2:$K$2848,$AD127,'B-PorHerramienta'!$L$2:$L$2848,$AE127)*$AI$6,$AJ$6))</f>
        <v/>
      </c>
      <c r="E127" s="48" t="str">
        <f>IF(COUNTIFS('B-PorHerramienta'!$A$2:$A$2848,E$8,'B-PorHerramienta'!$J$2:$J$2848,$AC127,'B-PorHerramienta'!$K$2:$K$2848,$AD127,'B-PorHerramienta'!$L$2:$L$2848,$AE127,'B-PorHerramienta'!$F$2:$F$2848,"&lt;&gt;")=0,"",ROUND(SUMIFS(INDEX('B-PorHerramienta'!$F$2:$I$2848,0,$AH$6),'B-PorHerramienta'!$A$2:$A$2848,E$8,'B-PorHerramienta'!$J$2:$J$2848,$AC127,'B-PorHerramienta'!$K$2:$K$2848,$AD127,'B-PorHerramienta'!$L$2:$L$2848,$AE127)*$AI$6,$AJ$6))</f>
        <v/>
      </c>
      <c r="F127" s="48" t="str">
        <f>IF(COUNTIFS('B-PorHerramienta'!$A$2:$A$2848,F$8,'B-PorHerramienta'!$J$2:$J$2848,$AC127,'B-PorHerramienta'!$K$2:$K$2848,$AD127,'B-PorHerramienta'!$L$2:$L$2848,$AE127,'B-PorHerramienta'!$F$2:$F$2848,"&lt;&gt;")=0,"",ROUND(SUMIFS(INDEX('B-PorHerramienta'!$F$2:$I$2848,0,$AH$6),'B-PorHerramienta'!$A$2:$A$2848,F$8,'B-PorHerramienta'!$J$2:$J$2848,$AC127,'B-PorHerramienta'!$K$2:$K$2848,$AD127,'B-PorHerramienta'!$L$2:$L$2848,$AE127)*$AI$6,$AJ$6))</f>
        <v/>
      </c>
      <c r="G127" s="48" t="str">
        <f>IF(COUNTIFS('B-PorHerramienta'!$A$2:$A$2848,G$8,'B-PorHerramienta'!$J$2:$J$2848,$AC127,'B-PorHerramienta'!$K$2:$K$2848,$AD127,'B-PorHerramienta'!$L$2:$L$2848,$AE127,'B-PorHerramienta'!$F$2:$F$2848,"&lt;&gt;")=0,"",ROUND(SUMIFS(INDEX('B-PorHerramienta'!$F$2:$I$2848,0,$AH$6),'B-PorHerramienta'!$A$2:$A$2848,G$8,'B-PorHerramienta'!$J$2:$J$2848,$AC127,'B-PorHerramienta'!$K$2:$K$2848,$AD127,'B-PorHerramienta'!$L$2:$L$2848,$AE127)*$AI$6,$AJ$6))</f>
        <v/>
      </c>
      <c r="H127" s="48" t="str">
        <f>IF(COUNTIFS('B-PorHerramienta'!$A$2:$A$2848,H$8,'B-PorHerramienta'!$J$2:$J$2848,$AC127,'B-PorHerramienta'!$K$2:$K$2848,$AD127,'B-PorHerramienta'!$L$2:$L$2848,$AE127,'B-PorHerramienta'!$F$2:$F$2848,"&lt;&gt;")=0,"",ROUND(SUMIFS(INDEX('B-PorHerramienta'!$F$2:$I$2848,0,$AH$6),'B-PorHerramienta'!$A$2:$A$2848,H$8,'B-PorHerramienta'!$J$2:$J$2848,$AC127,'B-PorHerramienta'!$K$2:$K$2848,$AD127,'B-PorHerramienta'!$L$2:$L$2848,$AE127)*$AI$6,$AJ$6))</f>
        <v/>
      </c>
      <c r="I127" s="48" t="str">
        <f>IF(COUNTIFS('B-PorHerramienta'!$A$2:$A$2848,I$8,'B-PorHerramienta'!$J$2:$J$2848,$AC127,'B-PorHerramienta'!$K$2:$K$2848,$AD127,'B-PorHerramienta'!$L$2:$L$2848,$AE127,'B-PorHerramienta'!$F$2:$F$2848,"&lt;&gt;")=0,"",ROUND(SUMIFS(INDEX('B-PorHerramienta'!$F$2:$I$2848,0,$AH$6),'B-PorHerramienta'!$A$2:$A$2848,I$8,'B-PorHerramienta'!$J$2:$J$2848,$AC127,'B-PorHerramienta'!$K$2:$K$2848,$AD127,'B-PorHerramienta'!$L$2:$L$2848,$AE127)*$AI$6,$AJ$6))</f>
        <v/>
      </c>
      <c r="J127" s="48" t="str">
        <f>IF(COUNTIFS('B-PorHerramienta'!$A$2:$A$2848,J$8,'B-PorHerramienta'!$J$2:$J$2848,$AC127,'B-PorHerramienta'!$K$2:$K$2848,$AD127,'B-PorHerramienta'!$L$2:$L$2848,$AE127,'B-PorHerramienta'!$F$2:$F$2848,"&lt;&gt;")=0,"",ROUND(SUMIFS(INDEX('B-PorHerramienta'!$F$2:$I$2848,0,$AH$6),'B-PorHerramienta'!$A$2:$A$2848,J$8,'B-PorHerramienta'!$J$2:$J$2848,$AC127,'B-PorHerramienta'!$K$2:$K$2848,$AD127,'B-PorHerramienta'!$L$2:$L$2848,$AE127)*$AI$6,$AJ$6))</f>
        <v/>
      </c>
      <c r="K127" s="48" t="str">
        <f>IF(COUNTIFS('B-PorHerramienta'!$A$2:$A$2848,K$8,'B-PorHerramienta'!$J$2:$J$2848,$AC127,'B-PorHerramienta'!$K$2:$K$2848,$AD127,'B-PorHerramienta'!$L$2:$L$2848,$AE127,'B-PorHerramienta'!$F$2:$F$2848,"&lt;&gt;")=0,"",ROUND(SUMIFS(INDEX('B-PorHerramienta'!$F$2:$I$2848,0,$AH$6),'B-PorHerramienta'!$A$2:$A$2848,K$8,'B-PorHerramienta'!$J$2:$J$2848,$AC127,'B-PorHerramienta'!$K$2:$K$2848,$AD127,'B-PorHerramienta'!$L$2:$L$2848,$AE127)*$AI$6,$AJ$6))</f>
        <v/>
      </c>
      <c r="L127" s="48" t="str">
        <f>IF(COUNTIFS('B-PorHerramienta'!$A$2:$A$2848,L$8,'B-PorHerramienta'!$J$2:$J$2848,$AC127,'B-PorHerramienta'!$K$2:$K$2848,$AD127,'B-PorHerramienta'!$L$2:$L$2848,$AE127,'B-PorHerramienta'!$F$2:$F$2848,"&lt;&gt;")=0,"",ROUND(SUMIFS(INDEX('B-PorHerramienta'!$F$2:$I$2848,0,$AH$6),'B-PorHerramienta'!$A$2:$A$2848,L$8,'B-PorHerramienta'!$J$2:$J$2848,$AC127,'B-PorHerramienta'!$K$2:$K$2848,$AD127,'B-PorHerramienta'!$L$2:$L$2848,$AE127)*$AI$6,$AJ$6))</f>
        <v/>
      </c>
      <c r="M127" s="48" t="str">
        <f>IF(COUNTIFS('B-PorHerramienta'!$A$2:$A$2848,M$8,'B-PorHerramienta'!$J$2:$J$2848,$AC127,'B-PorHerramienta'!$K$2:$K$2848,$AD127,'B-PorHerramienta'!$L$2:$L$2848,$AE127,'B-PorHerramienta'!$F$2:$F$2848,"&lt;&gt;")=0,"",ROUND(SUMIFS(INDEX('B-PorHerramienta'!$F$2:$I$2848,0,$AH$6),'B-PorHerramienta'!$A$2:$A$2848,M$8,'B-PorHerramienta'!$J$2:$J$2848,$AC127,'B-PorHerramienta'!$K$2:$K$2848,$AD127,'B-PorHerramienta'!$L$2:$L$2848,$AE127)*$AI$6,$AJ$6))</f>
        <v/>
      </c>
      <c r="N127" s="48" t="str">
        <f>IF(COUNTIFS('B-PorHerramienta'!$A$2:$A$2848,N$8,'B-PorHerramienta'!$J$2:$J$2848,$AC127,'B-PorHerramienta'!$K$2:$K$2848,$AD127,'B-PorHerramienta'!$L$2:$L$2848,$AE127,'B-PorHerramienta'!$F$2:$F$2848,"&lt;&gt;")=0,"",ROUND(SUMIFS(INDEX('B-PorHerramienta'!$F$2:$I$2848,0,$AH$6),'B-PorHerramienta'!$A$2:$A$2848,N$8,'B-PorHerramienta'!$J$2:$J$2848,$AC127,'B-PorHerramienta'!$K$2:$K$2848,$AD127,'B-PorHerramienta'!$L$2:$L$2848,$AE127)*$AI$6,$AJ$6))</f>
        <v/>
      </c>
      <c r="O127" s="48" t="str">
        <f>IF(COUNTIFS('B-PorHerramienta'!$A$2:$A$2848,O$8,'B-PorHerramienta'!$J$2:$J$2848,$AC127,'B-PorHerramienta'!$K$2:$K$2848,$AD127,'B-PorHerramienta'!$L$2:$L$2848,$AE127,'B-PorHerramienta'!$F$2:$F$2848,"&lt;&gt;")=0,"",ROUND(SUMIFS(INDEX('B-PorHerramienta'!$F$2:$I$2848,0,$AH$6),'B-PorHerramienta'!$A$2:$A$2848,O$8,'B-PorHerramienta'!$J$2:$J$2848,$AC127,'B-PorHerramienta'!$K$2:$K$2848,$AD127,'B-PorHerramienta'!$L$2:$L$2848,$AE127)*$AI$6,$AJ$6))</f>
        <v/>
      </c>
      <c r="P127" s="48" t="str">
        <f>IF(COUNTIFS('B-PorHerramienta'!$A$2:$A$2848,P$8,'B-PorHerramienta'!$J$2:$J$2848,$AC127,'B-PorHerramienta'!$K$2:$K$2848,$AD127,'B-PorHerramienta'!$L$2:$L$2848,$AE127,'B-PorHerramienta'!$F$2:$F$2848,"&lt;&gt;")=0,"",ROUND(SUMIFS(INDEX('B-PorHerramienta'!$F$2:$I$2848,0,$AH$6),'B-PorHerramienta'!$A$2:$A$2848,P$8,'B-PorHerramienta'!$J$2:$J$2848,$AC127,'B-PorHerramienta'!$K$2:$K$2848,$AD127,'B-PorHerramienta'!$L$2:$L$2848,$AE127)*$AI$6,$AJ$6))</f>
        <v/>
      </c>
      <c r="Q127" s="48" t="str">
        <f>IF(COUNTIFS('B-PorHerramienta'!$A$2:$A$2848,Q$8,'B-PorHerramienta'!$J$2:$J$2848,$AC127,'B-PorHerramienta'!$K$2:$K$2848,$AD127,'B-PorHerramienta'!$L$2:$L$2848,$AE127,'B-PorHerramienta'!$F$2:$F$2848,"&lt;&gt;")=0,"",ROUND(SUMIFS(INDEX('B-PorHerramienta'!$F$2:$I$2848,0,$AH$6),'B-PorHerramienta'!$A$2:$A$2848,Q$8,'B-PorHerramienta'!$J$2:$J$2848,$AC127,'B-PorHerramienta'!$K$2:$K$2848,$AD127,'B-PorHerramienta'!$L$2:$L$2848,$AE127)*$AI$6,$AJ$6))</f>
        <v/>
      </c>
      <c r="R127" s="48">
        <f>IF(COUNTIFS('B-PorHerramienta'!$A$2:$A$2848,R$8,'B-PorHerramienta'!$J$2:$J$2848,$AC127,'B-PorHerramienta'!$K$2:$K$2848,$AD127,'B-PorHerramienta'!$L$2:$L$2848,$AE127,'B-PorHerramienta'!$F$2:$F$2848,"&lt;&gt;")=0,"",ROUND(SUMIFS(INDEX('B-PorHerramienta'!$F$2:$I$2848,0,$AH$6),'B-PorHerramienta'!$A$2:$A$2848,R$8,'B-PorHerramienta'!$J$2:$J$2848,$AC127,'B-PorHerramienta'!$K$2:$K$2848,$AD127,'B-PorHerramienta'!$L$2:$L$2848,$AE127)*$AI$6,$AJ$6))</f>
        <v>6.7000000000000002E-3</v>
      </c>
      <c r="S127" s="48">
        <f>IF(COUNTIFS('B-PorHerramienta'!$A$2:$A$2848,S$8,'B-PorHerramienta'!$J$2:$J$2848,$AC127,'B-PorHerramienta'!$K$2:$K$2848,$AD127,'B-PorHerramienta'!$L$2:$L$2848,$AE127,'B-PorHerramienta'!$F$2:$F$2848,"&lt;&gt;")=0,"",ROUND(SUMIFS(INDEX('B-PorHerramienta'!$F$2:$I$2848,0,$AH$6),'B-PorHerramienta'!$A$2:$A$2848,S$8,'B-PorHerramienta'!$J$2:$J$2848,$AC127,'B-PorHerramienta'!$K$2:$K$2848,$AD127,'B-PorHerramienta'!$L$2:$L$2848,$AE127)*$AI$6,$AJ$6))</f>
        <v>6.1999999999999998E-3</v>
      </c>
      <c r="T127" s="48">
        <f>IF(COUNTIFS('B-PorHerramienta'!$A$2:$A$2848,T$8,'B-PorHerramienta'!$J$2:$J$2848,$AC127,'B-PorHerramienta'!$K$2:$K$2848,$AD127,'B-PorHerramienta'!$L$2:$L$2848,$AE127,'B-PorHerramienta'!$F$2:$F$2848,"&lt;&gt;")=0,"",ROUND(SUMIFS(INDEX('B-PorHerramienta'!$F$2:$I$2848,0,$AH$6),'B-PorHerramienta'!$A$2:$A$2848,T$8,'B-PorHerramienta'!$J$2:$J$2848,$AC127,'B-PorHerramienta'!$K$2:$K$2848,$AD127,'B-PorHerramienta'!$L$2:$L$2848,$AE127)*$AI$6,$AJ$6))</f>
        <v>6.0000000000000001E-3</v>
      </c>
      <c r="U127" s="48">
        <f>IF(COUNTIFS('B-PorHerramienta'!$A$2:$A$2848,U$8,'B-PorHerramienta'!$J$2:$J$2848,$AC127,'B-PorHerramienta'!$K$2:$K$2848,$AD127,'B-PorHerramienta'!$L$2:$L$2848,$AE127,'B-PorHerramienta'!$F$2:$F$2848,"&lt;&gt;")=0,"",ROUND(SUMIFS(INDEX('B-PorHerramienta'!$F$2:$I$2848,0,$AH$6),'B-PorHerramienta'!$A$2:$A$2848,U$8,'B-PorHerramienta'!$J$2:$J$2848,$AC127,'B-PorHerramienta'!$K$2:$K$2848,$AD127,'B-PorHerramienta'!$L$2:$L$2848,$AE127)*$AI$6,$AJ$6))</f>
        <v>6.1999999999999998E-3</v>
      </c>
      <c r="V127" s="48">
        <f>IF(COUNTIFS('B-PorHerramienta'!$A$2:$A$2848,V$8,'B-PorHerramienta'!$J$2:$J$2848,$AC127,'B-PorHerramienta'!$K$2:$K$2848,$AD127,'B-PorHerramienta'!$L$2:$L$2848,$AE127,'B-PorHerramienta'!$F$2:$F$2848,"&lt;&gt;")=0,"",ROUND(SUMIFS(INDEX('B-PorHerramienta'!$F$2:$I$2848,0,$AH$6),'B-PorHerramienta'!$A$2:$A$2848,V$8,'B-PorHerramienta'!$J$2:$J$2848,$AC127,'B-PorHerramienta'!$K$2:$K$2848,$AD127,'B-PorHerramienta'!$L$2:$L$2848,$AE127)*$AI$6,$AJ$6))</f>
        <v>5.5999999999999999E-3</v>
      </c>
      <c r="W127" s="48">
        <f>IF(COUNTIFS('B-PorHerramienta'!$A$2:$A$2848,W$8,'B-PorHerramienta'!$J$2:$J$2848,$AC127,'B-PorHerramienta'!$K$2:$K$2848,$AD127,'B-PorHerramienta'!$L$2:$L$2848,$AE127,'B-PorHerramienta'!$F$2:$F$2848,"&lt;&gt;")=0,"",ROUND(SUMIFS(INDEX('B-PorHerramienta'!$F$2:$I$2848,0,$AH$6),'B-PorHerramienta'!$A$2:$A$2848,W$8,'B-PorHerramienta'!$J$2:$J$2848,$AC127,'B-PorHerramienta'!$K$2:$K$2848,$AD127,'B-PorHerramienta'!$L$2:$L$2848,$AE127)*$AI$6,$AJ$6))</f>
        <v>5.1000000000000004E-3</v>
      </c>
      <c r="X127" s="48">
        <f>IF(COUNTIFS('B-PorHerramienta'!$A$2:$A$2848,X$8,'B-PorHerramienta'!$J$2:$J$2848,$AC127,'B-PorHerramienta'!$K$2:$K$2848,$AD127,'B-PorHerramienta'!$L$2:$L$2848,$AE127,'B-PorHerramienta'!$F$2:$F$2848,"&lt;&gt;")=0,"",ROUND(SUMIFS(INDEX('B-PorHerramienta'!$F$2:$I$2848,0,$AH$6),'B-PorHerramienta'!$A$2:$A$2848,X$8,'B-PorHerramienta'!$J$2:$J$2848,$AC127,'B-PorHerramienta'!$K$2:$K$2848,$AD127,'B-PorHerramienta'!$L$2:$L$2848,$AE127)*$AI$6,$AJ$6))</f>
        <v>4.4999999999999997E-3</v>
      </c>
      <c r="Y127" s="48">
        <f>IF(COUNTIFS('B-PorHerramienta'!$A$2:$A$2848,Y$8,'B-PorHerramienta'!$J$2:$J$2848,$AC127,'B-PorHerramienta'!$K$2:$K$2848,$AD127,'B-PorHerramienta'!$L$2:$L$2848,$AE127,'B-PorHerramienta'!$F$2:$F$2848,"&lt;&gt;")=0,"",ROUND(SUMIFS(INDEX('B-PorHerramienta'!$F$2:$I$2848,0,$AH$6),'B-PorHerramienta'!$A$2:$A$2848,Y$8,'B-PorHerramienta'!$J$2:$J$2848,$AC127,'B-PorHerramienta'!$K$2:$K$2848,$AD127,'B-PorHerramienta'!$L$2:$L$2848,$AE127)*$AI$6,$AJ$6))</f>
        <v>4.1999999999999997E-3</v>
      </c>
      <c r="Z127" s="48">
        <f>IF(COUNTIFS('B-PorHerramienta'!$A$2:$A$2848,Z$8,'B-PorHerramienta'!$J$2:$J$2848,$AC127,'B-PorHerramienta'!$K$2:$K$2848,$AD127,'B-PorHerramienta'!$L$2:$L$2848,$AE127,'B-PorHerramienta'!$F$2:$F$2848,"&lt;&gt;")=0,"",ROUND(SUMIFS(INDEX('B-PorHerramienta'!$F$2:$I$2848,0,$AH$6),'B-PorHerramienta'!$A$2:$A$2848,Z$8,'B-PorHerramienta'!$J$2:$J$2848,$AC127,'B-PorHerramienta'!$K$2:$K$2848,$AD127,'B-PorHerramienta'!$L$2:$L$2848,$AE127)*$AI$6,$AJ$6))</f>
        <v>2.8E-3</v>
      </c>
      <c r="AA127" s="6"/>
      <c r="AB127" s="35">
        <v>2</v>
      </c>
      <c r="AC127" s="35" t="s">
        <v>1114</v>
      </c>
      <c r="AD127" s="35" t="s">
        <v>1169</v>
      </c>
      <c r="AE127" s="35" t="s">
        <v>1191</v>
      </c>
      <c r="AF127" s="35"/>
      <c r="AG127" s="35"/>
      <c r="AH127" s="35"/>
      <c r="AI127" s="35"/>
      <c r="AJ127" s="35"/>
      <c r="AK127" s="35"/>
    </row>
    <row r="128" spans="1:37" ht="30" hidden="1" outlineLevel="2" collapsed="1" x14ac:dyDescent="0.25">
      <c r="A128" s="49" t="s">
        <v>2089</v>
      </c>
      <c r="B128" s="47" t="s">
        <v>2088</v>
      </c>
      <c r="C128" s="48" t="str">
        <f>IF(COUNTIFS('B-PorHerramienta'!$A$2:$A$2848,C$8,'B-PorHerramienta'!$J$2:$J$2848,$AC128,'B-PorHerramienta'!$K$2:$K$2848,$AD128,'B-PorHerramienta'!$L$2:$L$2848,$AE128,'B-PorHerramienta'!$F$2:$F$2848,"&lt;&gt;")=0,"",ROUND(SUMIFS(INDEX('B-PorHerramienta'!$F$2:$I$2848,0,$AH$6),'B-PorHerramienta'!$A$2:$A$2848,C$8,'B-PorHerramienta'!$J$2:$J$2848,$AC128,'B-PorHerramienta'!$K$2:$K$2848,$AD128,'B-PorHerramienta'!$L$2:$L$2848,$AE128)*$AI$6,$AJ$6))</f>
        <v/>
      </c>
      <c r="D128" s="48" t="str">
        <f>IF(COUNTIFS('B-PorHerramienta'!$A$2:$A$2848,D$8,'B-PorHerramienta'!$J$2:$J$2848,$AC128,'B-PorHerramienta'!$K$2:$K$2848,$AD128,'B-PorHerramienta'!$L$2:$L$2848,$AE128,'B-PorHerramienta'!$F$2:$F$2848,"&lt;&gt;")=0,"",ROUND(SUMIFS(INDEX('B-PorHerramienta'!$F$2:$I$2848,0,$AH$6),'B-PorHerramienta'!$A$2:$A$2848,D$8,'B-PorHerramienta'!$J$2:$J$2848,$AC128,'B-PorHerramienta'!$K$2:$K$2848,$AD128,'B-PorHerramienta'!$L$2:$L$2848,$AE128)*$AI$6,$AJ$6))</f>
        <v/>
      </c>
      <c r="E128" s="48" t="str">
        <f>IF(COUNTIFS('B-PorHerramienta'!$A$2:$A$2848,E$8,'B-PorHerramienta'!$J$2:$J$2848,$AC128,'B-PorHerramienta'!$K$2:$K$2848,$AD128,'B-PorHerramienta'!$L$2:$L$2848,$AE128,'B-PorHerramienta'!$F$2:$F$2848,"&lt;&gt;")=0,"",ROUND(SUMIFS(INDEX('B-PorHerramienta'!$F$2:$I$2848,0,$AH$6),'B-PorHerramienta'!$A$2:$A$2848,E$8,'B-PorHerramienta'!$J$2:$J$2848,$AC128,'B-PorHerramienta'!$K$2:$K$2848,$AD128,'B-PorHerramienta'!$L$2:$L$2848,$AE128)*$AI$6,$AJ$6))</f>
        <v/>
      </c>
      <c r="F128" s="48" t="str">
        <f>IF(COUNTIFS('B-PorHerramienta'!$A$2:$A$2848,F$8,'B-PorHerramienta'!$J$2:$J$2848,$AC128,'B-PorHerramienta'!$K$2:$K$2848,$AD128,'B-PorHerramienta'!$L$2:$L$2848,$AE128,'B-PorHerramienta'!$F$2:$F$2848,"&lt;&gt;")=0,"",ROUND(SUMIFS(INDEX('B-PorHerramienta'!$F$2:$I$2848,0,$AH$6),'B-PorHerramienta'!$A$2:$A$2848,F$8,'B-PorHerramienta'!$J$2:$J$2848,$AC128,'B-PorHerramienta'!$K$2:$K$2848,$AD128,'B-PorHerramienta'!$L$2:$L$2848,$AE128)*$AI$6,$AJ$6))</f>
        <v/>
      </c>
      <c r="G128" s="48" t="str">
        <f>IF(COUNTIFS('B-PorHerramienta'!$A$2:$A$2848,G$8,'B-PorHerramienta'!$J$2:$J$2848,$AC128,'B-PorHerramienta'!$K$2:$K$2848,$AD128,'B-PorHerramienta'!$L$2:$L$2848,$AE128,'B-PorHerramienta'!$F$2:$F$2848,"&lt;&gt;")=0,"",ROUND(SUMIFS(INDEX('B-PorHerramienta'!$F$2:$I$2848,0,$AH$6),'B-PorHerramienta'!$A$2:$A$2848,G$8,'B-PorHerramienta'!$J$2:$J$2848,$AC128,'B-PorHerramienta'!$K$2:$K$2848,$AD128,'B-PorHerramienta'!$L$2:$L$2848,$AE128)*$AI$6,$AJ$6))</f>
        <v/>
      </c>
      <c r="H128" s="48" t="str">
        <f>IF(COUNTIFS('B-PorHerramienta'!$A$2:$A$2848,H$8,'B-PorHerramienta'!$J$2:$J$2848,$AC128,'B-PorHerramienta'!$K$2:$K$2848,$AD128,'B-PorHerramienta'!$L$2:$L$2848,$AE128,'B-PorHerramienta'!$F$2:$F$2848,"&lt;&gt;")=0,"",ROUND(SUMIFS(INDEX('B-PorHerramienta'!$F$2:$I$2848,0,$AH$6),'B-PorHerramienta'!$A$2:$A$2848,H$8,'B-PorHerramienta'!$J$2:$J$2848,$AC128,'B-PorHerramienta'!$K$2:$K$2848,$AD128,'B-PorHerramienta'!$L$2:$L$2848,$AE128)*$AI$6,$AJ$6))</f>
        <v/>
      </c>
      <c r="I128" s="48" t="str">
        <f>IF(COUNTIFS('B-PorHerramienta'!$A$2:$A$2848,I$8,'B-PorHerramienta'!$J$2:$J$2848,$AC128,'B-PorHerramienta'!$K$2:$K$2848,$AD128,'B-PorHerramienta'!$L$2:$L$2848,$AE128,'B-PorHerramienta'!$F$2:$F$2848,"&lt;&gt;")=0,"",ROUND(SUMIFS(INDEX('B-PorHerramienta'!$F$2:$I$2848,0,$AH$6),'B-PorHerramienta'!$A$2:$A$2848,I$8,'B-PorHerramienta'!$J$2:$J$2848,$AC128,'B-PorHerramienta'!$K$2:$K$2848,$AD128,'B-PorHerramienta'!$L$2:$L$2848,$AE128)*$AI$6,$AJ$6))</f>
        <v/>
      </c>
      <c r="J128" s="48" t="str">
        <f>IF(COUNTIFS('B-PorHerramienta'!$A$2:$A$2848,J$8,'B-PorHerramienta'!$J$2:$J$2848,$AC128,'B-PorHerramienta'!$K$2:$K$2848,$AD128,'B-PorHerramienta'!$L$2:$L$2848,$AE128,'B-PorHerramienta'!$F$2:$F$2848,"&lt;&gt;")=0,"",ROUND(SUMIFS(INDEX('B-PorHerramienta'!$F$2:$I$2848,0,$AH$6),'B-PorHerramienta'!$A$2:$A$2848,J$8,'B-PorHerramienta'!$J$2:$J$2848,$AC128,'B-PorHerramienta'!$K$2:$K$2848,$AD128,'B-PorHerramienta'!$L$2:$L$2848,$AE128)*$AI$6,$AJ$6))</f>
        <v/>
      </c>
      <c r="K128" s="48" t="str">
        <f>IF(COUNTIFS('B-PorHerramienta'!$A$2:$A$2848,K$8,'B-PorHerramienta'!$J$2:$J$2848,$AC128,'B-PorHerramienta'!$K$2:$K$2848,$AD128,'B-PorHerramienta'!$L$2:$L$2848,$AE128,'B-PorHerramienta'!$F$2:$F$2848,"&lt;&gt;")=0,"",ROUND(SUMIFS(INDEX('B-PorHerramienta'!$F$2:$I$2848,0,$AH$6),'B-PorHerramienta'!$A$2:$A$2848,K$8,'B-PorHerramienta'!$J$2:$J$2848,$AC128,'B-PorHerramienta'!$K$2:$K$2848,$AD128,'B-PorHerramienta'!$L$2:$L$2848,$AE128)*$AI$6,$AJ$6))</f>
        <v/>
      </c>
      <c r="L128" s="48" t="str">
        <f>IF(COUNTIFS('B-PorHerramienta'!$A$2:$A$2848,L$8,'B-PorHerramienta'!$J$2:$J$2848,$AC128,'B-PorHerramienta'!$K$2:$K$2848,$AD128,'B-PorHerramienta'!$L$2:$L$2848,$AE128,'B-PorHerramienta'!$F$2:$F$2848,"&lt;&gt;")=0,"",ROUND(SUMIFS(INDEX('B-PorHerramienta'!$F$2:$I$2848,0,$AH$6),'B-PorHerramienta'!$A$2:$A$2848,L$8,'B-PorHerramienta'!$J$2:$J$2848,$AC128,'B-PorHerramienta'!$K$2:$K$2848,$AD128,'B-PorHerramienta'!$L$2:$L$2848,$AE128)*$AI$6,$AJ$6))</f>
        <v/>
      </c>
      <c r="M128" s="48" t="str">
        <f>IF(COUNTIFS('B-PorHerramienta'!$A$2:$A$2848,M$8,'B-PorHerramienta'!$J$2:$J$2848,$AC128,'B-PorHerramienta'!$K$2:$K$2848,$AD128,'B-PorHerramienta'!$L$2:$L$2848,$AE128,'B-PorHerramienta'!$F$2:$F$2848,"&lt;&gt;")=0,"",ROUND(SUMIFS(INDEX('B-PorHerramienta'!$F$2:$I$2848,0,$AH$6),'B-PorHerramienta'!$A$2:$A$2848,M$8,'B-PorHerramienta'!$J$2:$J$2848,$AC128,'B-PorHerramienta'!$K$2:$K$2848,$AD128,'B-PorHerramienta'!$L$2:$L$2848,$AE128)*$AI$6,$AJ$6))</f>
        <v/>
      </c>
      <c r="N128" s="48" t="str">
        <f>IF(COUNTIFS('B-PorHerramienta'!$A$2:$A$2848,N$8,'B-PorHerramienta'!$J$2:$J$2848,$AC128,'B-PorHerramienta'!$K$2:$K$2848,$AD128,'B-PorHerramienta'!$L$2:$L$2848,$AE128,'B-PorHerramienta'!$F$2:$F$2848,"&lt;&gt;")=0,"",ROUND(SUMIFS(INDEX('B-PorHerramienta'!$F$2:$I$2848,0,$AH$6),'B-PorHerramienta'!$A$2:$A$2848,N$8,'B-PorHerramienta'!$J$2:$J$2848,$AC128,'B-PorHerramienta'!$K$2:$K$2848,$AD128,'B-PorHerramienta'!$L$2:$L$2848,$AE128)*$AI$6,$AJ$6))</f>
        <v/>
      </c>
      <c r="O128" s="48" t="str">
        <f>IF(COUNTIFS('B-PorHerramienta'!$A$2:$A$2848,O$8,'B-PorHerramienta'!$J$2:$J$2848,$AC128,'B-PorHerramienta'!$K$2:$K$2848,$AD128,'B-PorHerramienta'!$L$2:$L$2848,$AE128,'B-PorHerramienta'!$F$2:$F$2848,"&lt;&gt;")=0,"",ROUND(SUMIFS(INDEX('B-PorHerramienta'!$F$2:$I$2848,0,$AH$6),'B-PorHerramienta'!$A$2:$A$2848,O$8,'B-PorHerramienta'!$J$2:$J$2848,$AC128,'B-PorHerramienta'!$K$2:$K$2848,$AD128,'B-PorHerramienta'!$L$2:$L$2848,$AE128)*$AI$6,$AJ$6))</f>
        <v/>
      </c>
      <c r="P128" s="48">
        <f>IF(COUNTIFS('B-PorHerramienta'!$A$2:$A$2848,P$8,'B-PorHerramienta'!$J$2:$J$2848,$AC128,'B-PorHerramienta'!$K$2:$K$2848,$AD128,'B-PorHerramienta'!$L$2:$L$2848,$AE128,'B-PorHerramienta'!$F$2:$F$2848,"&lt;&gt;")=0,"",ROUND(SUMIFS(INDEX('B-PorHerramienta'!$F$2:$I$2848,0,$AH$6),'B-PorHerramienta'!$A$2:$A$2848,P$8,'B-PorHerramienta'!$J$2:$J$2848,$AC128,'B-PorHerramienta'!$K$2:$K$2848,$AD128,'B-PorHerramienta'!$L$2:$L$2848,$AE128)*$AI$6,$AJ$6))</f>
        <v>3.5999999999999999E-3</v>
      </c>
      <c r="Q128" s="48" t="str">
        <f>IF(COUNTIFS('B-PorHerramienta'!$A$2:$A$2848,Q$8,'B-PorHerramienta'!$J$2:$J$2848,$AC128,'B-PorHerramienta'!$K$2:$K$2848,$AD128,'B-PorHerramienta'!$L$2:$L$2848,$AE128,'B-PorHerramienta'!$F$2:$F$2848,"&lt;&gt;")=0,"",ROUND(SUMIFS(INDEX('B-PorHerramienta'!$F$2:$I$2848,0,$AH$6),'B-PorHerramienta'!$A$2:$A$2848,Q$8,'B-PorHerramienta'!$J$2:$J$2848,$AC128,'B-PorHerramienta'!$K$2:$K$2848,$AD128,'B-PorHerramienta'!$L$2:$L$2848,$AE128)*$AI$6,$AJ$6))</f>
        <v/>
      </c>
      <c r="R128" s="48">
        <f>IF(COUNTIFS('B-PorHerramienta'!$A$2:$A$2848,R$8,'B-PorHerramienta'!$J$2:$J$2848,$AC128,'B-PorHerramienta'!$K$2:$K$2848,$AD128,'B-PorHerramienta'!$L$2:$L$2848,$AE128,'B-PorHerramienta'!$F$2:$F$2848,"&lt;&gt;")=0,"",ROUND(SUMIFS(INDEX('B-PorHerramienta'!$F$2:$I$2848,0,$AH$6),'B-PorHerramienta'!$A$2:$A$2848,R$8,'B-PorHerramienta'!$J$2:$J$2848,$AC128,'B-PorHerramienta'!$K$2:$K$2848,$AD128,'B-PorHerramienta'!$L$2:$L$2848,$AE128)*$AI$6,$AJ$6))</f>
        <v>3.0999999999999999E-3</v>
      </c>
      <c r="S128" s="48">
        <f>IF(COUNTIFS('B-PorHerramienta'!$A$2:$A$2848,S$8,'B-PorHerramienta'!$J$2:$J$2848,$AC128,'B-PorHerramienta'!$K$2:$K$2848,$AD128,'B-PorHerramienta'!$L$2:$L$2848,$AE128,'B-PorHerramienta'!$F$2:$F$2848,"&lt;&gt;")=0,"",ROUND(SUMIFS(INDEX('B-PorHerramienta'!$F$2:$I$2848,0,$AH$6),'B-PorHerramienta'!$A$2:$A$2848,S$8,'B-PorHerramienta'!$J$2:$J$2848,$AC128,'B-PorHerramienta'!$K$2:$K$2848,$AD128,'B-PorHerramienta'!$L$2:$L$2848,$AE128)*$AI$6,$AJ$6))</f>
        <v>2.8999999999999998E-3</v>
      </c>
      <c r="T128" s="48">
        <f>IF(COUNTIFS('B-PorHerramienta'!$A$2:$A$2848,T$8,'B-PorHerramienta'!$J$2:$J$2848,$AC128,'B-PorHerramienta'!$K$2:$K$2848,$AD128,'B-PorHerramienta'!$L$2:$L$2848,$AE128,'B-PorHerramienta'!$F$2:$F$2848,"&lt;&gt;")=0,"",ROUND(SUMIFS(INDEX('B-PorHerramienta'!$F$2:$I$2848,0,$AH$6),'B-PorHerramienta'!$A$2:$A$2848,T$8,'B-PorHerramienta'!$J$2:$J$2848,$AC128,'B-PorHerramienta'!$K$2:$K$2848,$AD128,'B-PorHerramienta'!$L$2:$L$2848,$AE128)*$AI$6,$AJ$6))</f>
        <v>2.8E-3</v>
      </c>
      <c r="U128" s="48">
        <f>IF(COUNTIFS('B-PorHerramienta'!$A$2:$A$2848,U$8,'B-PorHerramienta'!$J$2:$J$2848,$AC128,'B-PorHerramienta'!$K$2:$K$2848,$AD128,'B-PorHerramienta'!$L$2:$L$2848,$AE128,'B-PorHerramienta'!$F$2:$F$2848,"&lt;&gt;")=0,"",ROUND(SUMIFS(INDEX('B-PorHerramienta'!$F$2:$I$2848,0,$AH$6),'B-PorHerramienta'!$A$2:$A$2848,U$8,'B-PorHerramienta'!$J$2:$J$2848,$AC128,'B-PorHerramienta'!$K$2:$K$2848,$AD128,'B-PorHerramienta'!$L$2:$L$2848,$AE128)*$AI$6,$AJ$6))</f>
        <v>2.8999999999999998E-3</v>
      </c>
      <c r="V128" s="48">
        <f>IF(COUNTIFS('B-PorHerramienta'!$A$2:$A$2848,V$8,'B-PorHerramienta'!$J$2:$J$2848,$AC128,'B-PorHerramienta'!$K$2:$K$2848,$AD128,'B-PorHerramienta'!$L$2:$L$2848,$AE128,'B-PorHerramienta'!$F$2:$F$2848,"&lt;&gt;")=0,"",ROUND(SUMIFS(INDEX('B-PorHerramienta'!$F$2:$I$2848,0,$AH$6),'B-PorHerramienta'!$A$2:$A$2848,V$8,'B-PorHerramienta'!$J$2:$J$2848,$AC128,'B-PorHerramienta'!$K$2:$K$2848,$AD128,'B-PorHerramienta'!$L$2:$L$2848,$AE128)*$AI$6,$AJ$6))</f>
        <v>2.5999999999999999E-3</v>
      </c>
      <c r="W128" s="48">
        <f>IF(COUNTIFS('B-PorHerramienta'!$A$2:$A$2848,W$8,'B-PorHerramienta'!$J$2:$J$2848,$AC128,'B-PorHerramienta'!$K$2:$K$2848,$AD128,'B-PorHerramienta'!$L$2:$L$2848,$AE128,'B-PorHerramienta'!$F$2:$F$2848,"&lt;&gt;")=0,"",ROUND(SUMIFS(INDEX('B-PorHerramienta'!$F$2:$I$2848,0,$AH$6),'B-PorHerramienta'!$A$2:$A$2848,W$8,'B-PorHerramienta'!$J$2:$J$2848,$AC128,'B-PorHerramienta'!$K$2:$K$2848,$AD128,'B-PorHerramienta'!$L$2:$L$2848,$AE128)*$AI$6,$AJ$6))</f>
        <v>2.3999999999999998E-3</v>
      </c>
      <c r="X128" s="48">
        <f>IF(COUNTIFS('B-PorHerramienta'!$A$2:$A$2848,X$8,'B-PorHerramienta'!$J$2:$J$2848,$AC128,'B-PorHerramienta'!$K$2:$K$2848,$AD128,'B-PorHerramienta'!$L$2:$L$2848,$AE128,'B-PorHerramienta'!$F$2:$F$2848,"&lt;&gt;")=0,"",ROUND(SUMIFS(INDEX('B-PorHerramienta'!$F$2:$I$2848,0,$AH$6),'B-PorHerramienta'!$A$2:$A$2848,X$8,'B-PorHerramienta'!$J$2:$J$2848,$AC128,'B-PorHerramienta'!$K$2:$K$2848,$AD128,'B-PorHerramienta'!$L$2:$L$2848,$AE128)*$AI$6,$AJ$6))</f>
        <v>2.0999999999999999E-3</v>
      </c>
      <c r="Y128" s="48">
        <f>IF(COUNTIFS('B-PorHerramienta'!$A$2:$A$2848,Y$8,'B-PorHerramienta'!$J$2:$J$2848,$AC128,'B-PorHerramienta'!$K$2:$K$2848,$AD128,'B-PorHerramienta'!$L$2:$L$2848,$AE128,'B-PorHerramienta'!$F$2:$F$2848,"&lt;&gt;")=0,"",ROUND(SUMIFS(INDEX('B-PorHerramienta'!$F$2:$I$2848,0,$AH$6),'B-PorHerramienta'!$A$2:$A$2848,Y$8,'B-PorHerramienta'!$J$2:$J$2848,$AC128,'B-PorHerramienta'!$K$2:$K$2848,$AD128,'B-PorHerramienta'!$L$2:$L$2848,$AE128)*$AI$6,$AJ$6))</f>
        <v>2.3E-3</v>
      </c>
      <c r="Z128" s="48">
        <f>IF(COUNTIFS('B-PorHerramienta'!$A$2:$A$2848,Z$8,'B-PorHerramienta'!$J$2:$J$2848,$AC128,'B-PorHerramienta'!$K$2:$K$2848,$AD128,'B-PorHerramienta'!$L$2:$L$2848,$AE128,'B-PorHerramienta'!$F$2:$F$2848,"&lt;&gt;")=0,"",ROUND(SUMIFS(INDEX('B-PorHerramienta'!$F$2:$I$2848,0,$AH$6),'B-PorHerramienta'!$A$2:$A$2848,Z$8,'B-PorHerramienta'!$J$2:$J$2848,$AC128,'B-PorHerramienta'!$K$2:$K$2848,$AD128,'B-PorHerramienta'!$L$2:$L$2848,$AE128)*$AI$6,$AJ$6))</f>
        <v>1.5E-3</v>
      </c>
      <c r="AA128" s="6"/>
      <c r="AB128" s="35">
        <v>2</v>
      </c>
      <c r="AC128" s="35" t="s">
        <v>1114</v>
      </c>
      <c r="AD128" s="35" t="s">
        <v>1169</v>
      </c>
      <c r="AE128" s="35" t="s">
        <v>1192</v>
      </c>
      <c r="AF128" s="35"/>
      <c r="AG128" s="35"/>
      <c r="AH128" s="35"/>
      <c r="AI128" s="35"/>
      <c r="AJ128" s="35"/>
      <c r="AK128" s="35"/>
    </row>
    <row r="129" spans="1:37" ht="60" hidden="1" outlineLevel="2" collapsed="1" x14ac:dyDescent="0.25">
      <c r="A129" s="49" t="s">
        <v>2087</v>
      </c>
      <c r="B129" s="47" t="s">
        <v>265</v>
      </c>
      <c r="C129" s="48" t="str">
        <f>IF(COUNTIFS('B-PorHerramienta'!$A$2:$A$2848,C$8,'B-PorHerramienta'!$J$2:$J$2848,$AC129,'B-PorHerramienta'!$K$2:$K$2848,$AD129,'B-PorHerramienta'!$L$2:$L$2848,$AE129,'B-PorHerramienta'!$F$2:$F$2848,"&lt;&gt;")=0,"",ROUND(SUMIFS(INDEX('B-PorHerramienta'!$F$2:$I$2848,0,$AH$6),'B-PorHerramienta'!$A$2:$A$2848,C$8,'B-PorHerramienta'!$J$2:$J$2848,$AC129,'B-PorHerramienta'!$K$2:$K$2848,$AD129,'B-PorHerramienta'!$L$2:$L$2848,$AE129)*$AI$6,$AJ$6))</f>
        <v/>
      </c>
      <c r="D129" s="48" t="str">
        <f>IF(COUNTIFS('B-PorHerramienta'!$A$2:$A$2848,D$8,'B-PorHerramienta'!$J$2:$J$2848,$AC129,'B-PorHerramienta'!$K$2:$K$2848,$AD129,'B-PorHerramienta'!$L$2:$L$2848,$AE129,'B-PorHerramienta'!$F$2:$F$2848,"&lt;&gt;")=0,"",ROUND(SUMIFS(INDEX('B-PorHerramienta'!$F$2:$I$2848,0,$AH$6),'B-PorHerramienta'!$A$2:$A$2848,D$8,'B-PorHerramienta'!$J$2:$J$2848,$AC129,'B-PorHerramienta'!$K$2:$K$2848,$AD129,'B-PorHerramienta'!$L$2:$L$2848,$AE129)*$AI$6,$AJ$6))</f>
        <v/>
      </c>
      <c r="E129" s="48" t="str">
        <f>IF(COUNTIFS('B-PorHerramienta'!$A$2:$A$2848,E$8,'B-PorHerramienta'!$J$2:$J$2848,$AC129,'B-PorHerramienta'!$K$2:$K$2848,$AD129,'B-PorHerramienta'!$L$2:$L$2848,$AE129,'B-PorHerramienta'!$F$2:$F$2848,"&lt;&gt;")=0,"",ROUND(SUMIFS(INDEX('B-PorHerramienta'!$F$2:$I$2848,0,$AH$6),'B-PorHerramienta'!$A$2:$A$2848,E$8,'B-PorHerramienta'!$J$2:$J$2848,$AC129,'B-PorHerramienta'!$K$2:$K$2848,$AD129,'B-PorHerramienta'!$L$2:$L$2848,$AE129)*$AI$6,$AJ$6))</f>
        <v/>
      </c>
      <c r="F129" s="48" t="str">
        <f>IF(COUNTIFS('B-PorHerramienta'!$A$2:$A$2848,F$8,'B-PorHerramienta'!$J$2:$J$2848,$AC129,'B-PorHerramienta'!$K$2:$K$2848,$AD129,'B-PorHerramienta'!$L$2:$L$2848,$AE129,'B-PorHerramienta'!$F$2:$F$2848,"&lt;&gt;")=0,"",ROUND(SUMIFS(INDEX('B-PorHerramienta'!$F$2:$I$2848,0,$AH$6),'B-PorHerramienta'!$A$2:$A$2848,F$8,'B-PorHerramienta'!$J$2:$J$2848,$AC129,'B-PorHerramienta'!$K$2:$K$2848,$AD129,'B-PorHerramienta'!$L$2:$L$2848,$AE129)*$AI$6,$AJ$6))</f>
        <v/>
      </c>
      <c r="G129" s="48" t="str">
        <f>IF(COUNTIFS('B-PorHerramienta'!$A$2:$A$2848,G$8,'B-PorHerramienta'!$J$2:$J$2848,$AC129,'B-PorHerramienta'!$K$2:$K$2848,$AD129,'B-PorHerramienta'!$L$2:$L$2848,$AE129,'B-PorHerramienta'!$F$2:$F$2848,"&lt;&gt;")=0,"",ROUND(SUMIFS(INDEX('B-PorHerramienta'!$F$2:$I$2848,0,$AH$6),'B-PorHerramienta'!$A$2:$A$2848,G$8,'B-PorHerramienta'!$J$2:$J$2848,$AC129,'B-PorHerramienta'!$K$2:$K$2848,$AD129,'B-PorHerramienta'!$L$2:$L$2848,$AE129)*$AI$6,$AJ$6))</f>
        <v/>
      </c>
      <c r="H129" s="48" t="str">
        <f>IF(COUNTIFS('B-PorHerramienta'!$A$2:$A$2848,H$8,'B-PorHerramienta'!$J$2:$J$2848,$AC129,'B-PorHerramienta'!$K$2:$K$2848,$AD129,'B-PorHerramienta'!$L$2:$L$2848,$AE129,'B-PorHerramienta'!$F$2:$F$2848,"&lt;&gt;")=0,"",ROUND(SUMIFS(INDEX('B-PorHerramienta'!$F$2:$I$2848,0,$AH$6),'B-PorHerramienta'!$A$2:$A$2848,H$8,'B-PorHerramienta'!$J$2:$J$2848,$AC129,'B-PorHerramienta'!$K$2:$K$2848,$AD129,'B-PorHerramienta'!$L$2:$L$2848,$AE129)*$AI$6,$AJ$6))</f>
        <v/>
      </c>
      <c r="I129" s="48" t="str">
        <f>IF(COUNTIFS('B-PorHerramienta'!$A$2:$A$2848,I$8,'B-PorHerramienta'!$J$2:$J$2848,$AC129,'B-PorHerramienta'!$K$2:$K$2848,$AD129,'B-PorHerramienta'!$L$2:$L$2848,$AE129,'B-PorHerramienta'!$F$2:$F$2848,"&lt;&gt;")=0,"",ROUND(SUMIFS(INDEX('B-PorHerramienta'!$F$2:$I$2848,0,$AH$6),'B-PorHerramienta'!$A$2:$A$2848,I$8,'B-PorHerramienta'!$J$2:$J$2848,$AC129,'B-PorHerramienta'!$K$2:$K$2848,$AD129,'B-PorHerramienta'!$L$2:$L$2848,$AE129)*$AI$6,$AJ$6))</f>
        <v/>
      </c>
      <c r="J129" s="48" t="str">
        <f>IF(COUNTIFS('B-PorHerramienta'!$A$2:$A$2848,J$8,'B-PorHerramienta'!$J$2:$J$2848,$AC129,'B-PorHerramienta'!$K$2:$K$2848,$AD129,'B-PorHerramienta'!$L$2:$L$2848,$AE129,'B-PorHerramienta'!$F$2:$F$2848,"&lt;&gt;")=0,"",ROUND(SUMIFS(INDEX('B-PorHerramienta'!$F$2:$I$2848,0,$AH$6),'B-PorHerramienta'!$A$2:$A$2848,J$8,'B-PorHerramienta'!$J$2:$J$2848,$AC129,'B-PorHerramienta'!$K$2:$K$2848,$AD129,'B-PorHerramienta'!$L$2:$L$2848,$AE129)*$AI$6,$AJ$6))</f>
        <v/>
      </c>
      <c r="K129" s="48" t="str">
        <f>IF(COUNTIFS('B-PorHerramienta'!$A$2:$A$2848,K$8,'B-PorHerramienta'!$J$2:$J$2848,$AC129,'B-PorHerramienta'!$K$2:$K$2848,$AD129,'B-PorHerramienta'!$L$2:$L$2848,$AE129,'B-PorHerramienta'!$F$2:$F$2848,"&lt;&gt;")=0,"",ROUND(SUMIFS(INDEX('B-PorHerramienta'!$F$2:$I$2848,0,$AH$6),'B-PorHerramienta'!$A$2:$A$2848,K$8,'B-PorHerramienta'!$J$2:$J$2848,$AC129,'B-PorHerramienta'!$K$2:$K$2848,$AD129,'B-PorHerramienta'!$L$2:$L$2848,$AE129)*$AI$6,$AJ$6))</f>
        <v/>
      </c>
      <c r="L129" s="48" t="str">
        <f>IF(COUNTIFS('B-PorHerramienta'!$A$2:$A$2848,L$8,'B-PorHerramienta'!$J$2:$J$2848,$AC129,'B-PorHerramienta'!$K$2:$K$2848,$AD129,'B-PorHerramienta'!$L$2:$L$2848,$AE129,'B-PorHerramienta'!$F$2:$F$2848,"&lt;&gt;")=0,"",ROUND(SUMIFS(INDEX('B-PorHerramienta'!$F$2:$I$2848,0,$AH$6),'B-PorHerramienta'!$A$2:$A$2848,L$8,'B-PorHerramienta'!$J$2:$J$2848,$AC129,'B-PorHerramienta'!$K$2:$K$2848,$AD129,'B-PorHerramienta'!$L$2:$L$2848,$AE129)*$AI$6,$AJ$6))</f>
        <v/>
      </c>
      <c r="M129" s="48" t="str">
        <f>IF(COUNTIFS('B-PorHerramienta'!$A$2:$A$2848,M$8,'B-PorHerramienta'!$J$2:$J$2848,$AC129,'B-PorHerramienta'!$K$2:$K$2848,$AD129,'B-PorHerramienta'!$L$2:$L$2848,$AE129,'B-PorHerramienta'!$F$2:$F$2848,"&lt;&gt;")=0,"",ROUND(SUMIFS(INDEX('B-PorHerramienta'!$F$2:$I$2848,0,$AH$6),'B-PorHerramienta'!$A$2:$A$2848,M$8,'B-PorHerramienta'!$J$2:$J$2848,$AC129,'B-PorHerramienta'!$K$2:$K$2848,$AD129,'B-PorHerramienta'!$L$2:$L$2848,$AE129)*$AI$6,$AJ$6))</f>
        <v/>
      </c>
      <c r="N129" s="48" t="str">
        <f>IF(COUNTIFS('B-PorHerramienta'!$A$2:$A$2848,N$8,'B-PorHerramienta'!$J$2:$J$2848,$AC129,'B-PorHerramienta'!$K$2:$K$2848,$AD129,'B-PorHerramienta'!$L$2:$L$2848,$AE129,'B-PorHerramienta'!$F$2:$F$2848,"&lt;&gt;")=0,"",ROUND(SUMIFS(INDEX('B-PorHerramienta'!$F$2:$I$2848,0,$AH$6),'B-PorHerramienta'!$A$2:$A$2848,N$8,'B-PorHerramienta'!$J$2:$J$2848,$AC129,'B-PorHerramienta'!$K$2:$K$2848,$AD129,'B-PorHerramienta'!$L$2:$L$2848,$AE129)*$AI$6,$AJ$6))</f>
        <v/>
      </c>
      <c r="O129" s="48" t="str">
        <f>IF(COUNTIFS('B-PorHerramienta'!$A$2:$A$2848,O$8,'B-PorHerramienta'!$J$2:$J$2848,$AC129,'B-PorHerramienta'!$K$2:$K$2848,$AD129,'B-PorHerramienta'!$L$2:$L$2848,$AE129,'B-PorHerramienta'!$F$2:$F$2848,"&lt;&gt;")=0,"",ROUND(SUMIFS(INDEX('B-PorHerramienta'!$F$2:$I$2848,0,$AH$6),'B-PorHerramienta'!$A$2:$A$2848,O$8,'B-PorHerramienta'!$J$2:$J$2848,$AC129,'B-PorHerramienta'!$K$2:$K$2848,$AD129,'B-PorHerramienta'!$L$2:$L$2848,$AE129)*$AI$6,$AJ$6))</f>
        <v/>
      </c>
      <c r="P129" s="48" t="str">
        <f>IF(COUNTIFS('B-PorHerramienta'!$A$2:$A$2848,P$8,'B-PorHerramienta'!$J$2:$J$2848,$AC129,'B-PorHerramienta'!$K$2:$K$2848,$AD129,'B-PorHerramienta'!$L$2:$L$2848,$AE129,'B-PorHerramienta'!$F$2:$F$2848,"&lt;&gt;")=0,"",ROUND(SUMIFS(INDEX('B-PorHerramienta'!$F$2:$I$2848,0,$AH$6),'B-PorHerramienta'!$A$2:$A$2848,P$8,'B-PorHerramienta'!$J$2:$J$2848,$AC129,'B-PorHerramienta'!$K$2:$K$2848,$AD129,'B-PorHerramienta'!$L$2:$L$2848,$AE129)*$AI$6,$AJ$6))</f>
        <v/>
      </c>
      <c r="Q129" s="48" t="str">
        <f>IF(COUNTIFS('B-PorHerramienta'!$A$2:$A$2848,Q$8,'B-PorHerramienta'!$J$2:$J$2848,$AC129,'B-PorHerramienta'!$K$2:$K$2848,$AD129,'B-PorHerramienta'!$L$2:$L$2848,$AE129,'B-PorHerramienta'!$F$2:$F$2848,"&lt;&gt;")=0,"",ROUND(SUMIFS(INDEX('B-PorHerramienta'!$F$2:$I$2848,0,$AH$6),'B-PorHerramienta'!$A$2:$A$2848,Q$8,'B-PorHerramienta'!$J$2:$J$2848,$AC129,'B-PorHerramienta'!$K$2:$K$2848,$AD129,'B-PorHerramienta'!$L$2:$L$2848,$AE129)*$AI$6,$AJ$6))</f>
        <v/>
      </c>
      <c r="R129" s="48">
        <f>IF(COUNTIFS('B-PorHerramienta'!$A$2:$A$2848,R$8,'B-PorHerramienta'!$J$2:$J$2848,$AC129,'B-PorHerramienta'!$K$2:$K$2848,$AD129,'B-PorHerramienta'!$L$2:$L$2848,$AE129,'B-PorHerramienta'!$F$2:$F$2848,"&lt;&gt;")=0,"",ROUND(SUMIFS(INDEX('B-PorHerramienta'!$F$2:$I$2848,0,$AH$6),'B-PorHerramienta'!$A$2:$A$2848,R$8,'B-PorHerramienta'!$J$2:$J$2848,$AC129,'B-PorHerramienta'!$K$2:$K$2848,$AD129,'B-PorHerramienta'!$L$2:$L$2848,$AE129)*$AI$6,$AJ$6))</f>
        <v>1.9E-3</v>
      </c>
      <c r="S129" s="48">
        <f>IF(COUNTIFS('B-PorHerramienta'!$A$2:$A$2848,S$8,'B-PorHerramienta'!$J$2:$J$2848,$AC129,'B-PorHerramienta'!$K$2:$K$2848,$AD129,'B-PorHerramienta'!$L$2:$L$2848,$AE129,'B-PorHerramienta'!$F$2:$F$2848,"&lt;&gt;")=0,"",ROUND(SUMIFS(INDEX('B-PorHerramienta'!$F$2:$I$2848,0,$AH$6),'B-PorHerramienta'!$A$2:$A$2848,S$8,'B-PorHerramienta'!$J$2:$J$2848,$AC129,'B-PorHerramienta'!$K$2:$K$2848,$AD129,'B-PorHerramienta'!$L$2:$L$2848,$AE129)*$AI$6,$AJ$6))</f>
        <v>1.5E-3</v>
      </c>
      <c r="T129" s="48">
        <f>IF(COUNTIFS('B-PorHerramienta'!$A$2:$A$2848,T$8,'B-PorHerramienta'!$J$2:$J$2848,$AC129,'B-PorHerramienta'!$K$2:$K$2848,$AD129,'B-PorHerramienta'!$L$2:$L$2848,$AE129,'B-PorHerramienta'!$F$2:$F$2848,"&lt;&gt;")=0,"",ROUND(SUMIFS(INDEX('B-PorHerramienta'!$F$2:$I$2848,0,$AH$6),'B-PorHerramienta'!$A$2:$A$2848,T$8,'B-PorHerramienta'!$J$2:$J$2848,$AC129,'B-PorHerramienta'!$K$2:$K$2848,$AD129,'B-PorHerramienta'!$L$2:$L$2848,$AE129)*$AI$6,$AJ$6))</f>
        <v>1.5E-3</v>
      </c>
      <c r="U129" s="48">
        <f>IF(COUNTIFS('B-PorHerramienta'!$A$2:$A$2848,U$8,'B-PorHerramienta'!$J$2:$J$2848,$AC129,'B-PorHerramienta'!$K$2:$K$2848,$AD129,'B-PorHerramienta'!$L$2:$L$2848,$AE129,'B-PorHerramienta'!$F$2:$F$2848,"&lt;&gt;")=0,"",ROUND(SUMIFS(INDEX('B-PorHerramienta'!$F$2:$I$2848,0,$AH$6),'B-PorHerramienta'!$A$2:$A$2848,U$8,'B-PorHerramienta'!$J$2:$J$2848,$AC129,'B-PorHerramienta'!$K$2:$K$2848,$AD129,'B-PorHerramienta'!$L$2:$L$2848,$AE129)*$AI$6,$AJ$6))</f>
        <v>1.1999999999999999E-3</v>
      </c>
      <c r="V129" s="48">
        <f>IF(COUNTIFS('B-PorHerramienta'!$A$2:$A$2848,V$8,'B-PorHerramienta'!$J$2:$J$2848,$AC129,'B-PorHerramienta'!$K$2:$K$2848,$AD129,'B-PorHerramienta'!$L$2:$L$2848,$AE129,'B-PorHerramienta'!$F$2:$F$2848,"&lt;&gt;")=0,"",ROUND(SUMIFS(INDEX('B-PorHerramienta'!$F$2:$I$2848,0,$AH$6),'B-PorHerramienta'!$A$2:$A$2848,V$8,'B-PorHerramienta'!$J$2:$J$2848,$AC129,'B-PorHerramienta'!$K$2:$K$2848,$AD129,'B-PorHerramienta'!$L$2:$L$2848,$AE129)*$AI$6,$AJ$6))</f>
        <v>8.9999999999999998E-4</v>
      </c>
      <c r="W129" s="48">
        <f>IF(COUNTIFS('B-PorHerramienta'!$A$2:$A$2848,W$8,'B-PorHerramienta'!$J$2:$J$2848,$AC129,'B-PorHerramienta'!$K$2:$K$2848,$AD129,'B-PorHerramienta'!$L$2:$L$2848,$AE129,'B-PorHerramienta'!$F$2:$F$2848,"&lt;&gt;")=0,"",ROUND(SUMIFS(INDEX('B-PorHerramienta'!$F$2:$I$2848,0,$AH$6),'B-PorHerramienta'!$A$2:$A$2848,W$8,'B-PorHerramienta'!$J$2:$J$2848,$AC129,'B-PorHerramienta'!$K$2:$K$2848,$AD129,'B-PorHerramienta'!$L$2:$L$2848,$AE129)*$AI$6,$AJ$6))</f>
        <v>2.0000000000000001E-4</v>
      </c>
      <c r="X129" s="48">
        <f>IF(COUNTIFS('B-PorHerramienta'!$A$2:$A$2848,X$8,'B-PorHerramienta'!$J$2:$J$2848,$AC129,'B-PorHerramienta'!$K$2:$K$2848,$AD129,'B-PorHerramienta'!$L$2:$L$2848,$AE129,'B-PorHerramienta'!$F$2:$F$2848,"&lt;&gt;")=0,"",ROUND(SUMIFS(INDEX('B-PorHerramienta'!$F$2:$I$2848,0,$AH$6),'B-PorHerramienta'!$A$2:$A$2848,X$8,'B-PorHerramienta'!$J$2:$J$2848,$AC129,'B-PorHerramienta'!$K$2:$K$2848,$AD129,'B-PorHerramienta'!$L$2:$L$2848,$AE129)*$AI$6,$AJ$6))</f>
        <v>2.0000000000000001E-4</v>
      </c>
      <c r="Y129" s="48">
        <f>IF(COUNTIFS('B-PorHerramienta'!$A$2:$A$2848,Y$8,'B-PorHerramienta'!$J$2:$J$2848,$AC129,'B-PorHerramienta'!$K$2:$K$2848,$AD129,'B-PorHerramienta'!$L$2:$L$2848,$AE129,'B-PorHerramienta'!$F$2:$F$2848,"&lt;&gt;")=0,"",ROUND(SUMIFS(INDEX('B-PorHerramienta'!$F$2:$I$2848,0,$AH$6),'B-PorHerramienta'!$A$2:$A$2848,Y$8,'B-PorHerramienta'!$J$2:$J$2848,$AC129,'B-PorHerramienta'!$K$2:$K$2848,$AD129,'B-PorHerramienta'!$L$2:$L$2848,$AE129)*$AI$6,$AJ$6))</f>
        <v>1E-4</v>
      </c>
      <c r="Z129" s="48">
        <f>IF(COUNTIFS('B-PorHerramienta'!$A$2:$A$2848,Z$8,'B-PorHerramienta'!$J$2:$J$2848,$AC129,'B-PorHerramienta'!$K$2:$K$2848,$AD129,'B-PorHerramienta'!$L$2:$L$2848,$AE129,'B-PorHerramienta'!$F$2:$F$2848,"&lt;&gt;")=0,"",ROUND(SUMIFS(INDEX('B-PorHerramienta'!$F$2:$I$2848,0,$AH$6),'B-PorHerramienta'!$A$2:$A$2848,Z$8,'B-PorHerramienta'!$J$2:$J$2848,$AC129,'B-PorHerramienta'!$K$2:$K$2848,$AD129,'B-PorHerramienta'!$L$2:$L$2848,$AE129)*$AI$6,$AJ$6))</f>
        <v>0</v>
      </c>
      <c r="AA129" s="6"/>
      <c r="AB129" s="35">
        <v>2</v>
      </c>
      <c r="AC129" s="35" t="s">
        <v>1114</v>
      </c>
      <c r="AD129" s="35" t="s">
        <v>1169</v>
      </c>
      <c r="AE129" s="35" t="s">
        <v>1193</v>
      </c>
      <c r="AF129" s="35"/>
      <c r="AG129" s="35"/>
      <c r="AH129" s="35"/>
      <c r="AI129" s="35"/>
      <c r="AJ129" s="35"/>
      <c r="AK129" s="35"/>
    </row>
    <row r="130" spans="1:37" hidden="1" outlineLevel="2" collapsed="1" x14ac:dyDescent="0.25">
      <c r="A130" s="49" t="s">
        <v>1895</v>
      </c>
      <c r="B130" s="47" t="s">
        <v>2086</v>
      </c>
      <c r="C130" s="48" t="str">
        <f>IF(COUNTIFS('B-PorHerramienta'!$A$2:$A$2848,C$8,'B-PorHerramienta'!$J$2:$J$2848,$AC130,'B-PorHerramienta'!$K$2:$K$2848,$AD130,'B-PorHerramienta'!$L$2:$L$2848,$AE130,'B-PorHerramienta'!$F$2:$F$2848,"&lt;&gt;")=0,"",ROUND(SUMIFS(INDEX('B-PorHerramienta'!$F$2:$I$2848,0,$AH$6),'B-PorHerramienta'!$A$2:$A$2848,C$8,'B-PorHerramienta'!$J$2:$J$2848,$AC130,'B-PorHerramienta'!$K$2:$K$2848,$AD130,'B-PorHerramienta'!$L$2:$L$2848,$AE130)*$AI$6,$AJ$6))</f>
        <v/>
      </c>
      <c r="D130" s="48" t="str">
        <f>IF(COUNTIFS('B-PorHerramienta'!$A$2:$A$2848,D$8,'B-PorHerramienta'!$J$2:$J$2848,$AC130,'B-PorHerramienta'!$K$2:$K$2848,$AD130,'B-PorHerramienta'!$L$2:$L$2848,$AE130,'B-PorHerramienta'!$F$2:$F$2848,"&lt;&gt;")=0,"",ROUND(SUMIFS(INDEX('B-PorHerramienta'!$F$2:$I$2848,0,$AH$6),'B-PorHerramienta'!$A$2:$A$2848,D$8,'B-PorHerramienta'!$J$2:$J$2848,$AC130,'B-PorHerramienta'!$K$2:$K$2848,$AD130,'B-PorHerramienta'!$L$2:$L$2848,$AE130)*$AI$6,$AJ$6))</f>
        <v/>
      </c>
      <c r="E130" s="48" t="str">
        <f>IF(COUNTIFS('B-PorHerramienta'!$A$2:$A$2848,E$8,'B-PorHerramienta'!$J$2:$J$2848,$AC130,'B-PorHerramienta'!$K$2:$K$2848,$AD130,'B-PorHerramienta'!$L$2:$L$2848,$AE130,'B-PorHerramienta'!$F$2:$F$2848,"&lt;&gt;")=0,"",ROUND(SUMIFS(INDEX('B-PorHerramienta'!$F$2:$I$2848,0,$AH$6),'B-PorHerramienta'!$A$2:$A$2848,E$8,'B-PorHerramienta'!$J$2:$J$2848,$AC130,'B-PorHerramienta'!$K$2:$K$2848,$AD130,'B-PorHerramienta'!$L$2:$L$2848,$AE130)*$AI$6,$AJ$6))</f>
        <v/>
      </c>
      <c r="F130" s="48" t="str">
        <f>IF(COUNTIFS('B-PorHerramienta'!$A$2:$A$2848,F$8,'B-PorHerramienta'!$J$2:$J$2848,$AC130,'B-PorHerramienta'!$K$2:$K$2848,$AD130,'B-PorHerramienta'!$L$2:$L$2848,$AE130,'B-PorHerramienta'!$F$2:$F$2848,"&lt;&gt;")=0,"",ROUND(SUMIFS(INDEX('B-PorHerramienta'!$F$2:$I$2848,0,$AH$6),'B-PorHerramienta'!$A$2:$A$2848,F$8,'B-PorHerramienta'!$J$2:$J$2848,$AC130,'B-PorHerramienta'!$K$2:$K$2848,$AD130,'B-PorHerramienta'!$L$2:$L$2848,$AE130)*$AI$6,$AJ$6))</f>
        <v/>
      </c>
      <c r="G130" s="48" t="str">
        <f>IF(COUNTIFS('B-PorHerramienta'!$A$2:$A$2848,G$8,'B-PorHerramienta'!$J$2:$J$2848,$AC130,'B-PorHerramienta'!$K$2:$K$2848,$AD130,'B-PorHerramienta'!$L$2:$L$2848,$AE130,'B-PorHerramienta'!$F$2:$F$2848,"&lt;&gt;")=0,"",ROUND(SUMIFS(INDEX('B-PorHerramienta'!$F$2:$I$2848,0,$AH$6),'B-PorHerramienta'!$A$2:$A$2848,G$8,'B-PorHerramienta'!$J$2:$J$2848,$AC130,'B-PorHerramienta'!$K$2:$K$2848,$AD130,'B-PorHerramienta'!$L$2:$L$2848,$AE130)*$AI$6,$AJ$6))</f>
        <v/>
      </c>
      <c r="H130" s="48" t="str">
        <f>IF(COUNTIFS('B-PorHerramienta'!$A$2:$A$2848,H$8,'B-PorHerramienta'!$J$2:$J$2848,$AC130,'B-PorHerramienta'!$K$2:$K$2848,$AD130,'B-PorHerramienta'!$L$2:$L$2848,$AE130,'B-PorHerramienta'!$F$2:$F$2848,"&lt;&gt;")=0,"",ROUND(SUMIFS(INDEX('B-PorHerramienta'!$F$2:$I$2848,0,$AH$6),'B-PorHerramienta'!$A$2:$A$2848,H$8,'B-PorHerramienta'!$J$2:$J$2848,$AC130,'B-PorHerramienta'!$K$2:$K$2848,$AD130,'B-PorHerramienta'!$L$2:$L$2848,$AE130)*$AI$6,$AJ$6))</f>
        <v/>
      </c>
      <c r="I130" s="48" t="str">
        <f>IF(COUNTIFS('B-PorHerramienta'!$A$2:$A$2848,I$8,'B-PorHerramienta'!$J$2:$J$2848,$AC130,'B-PorHerramienta'!$K$2:$K$2848,$AD130,'B-PorHerramienta'!$L$2:$L$2848,$AE130,'B-PorHerramienta'!$F$2:$F$2848,"&lt;&gt;")=0,"",ROUND(SUMIFS(INDEX('B-PorHerramienta'!$F$2:$I$2848,0,$AH$6),'B-PorHerramienta'!$A$2:$A$2848,I$8,'B-PorHerramienta'!$J$2:$J$2848,$AC130,'B-PorHerramienta'!$K$2:$K$2848,$AD130,'B-PorHerramienta'!$L$2:$L$2848,$AE130)*$AI$6,$AJ$6))</f>
        <v/>
      </c>
      <c r="J130" s="48" t="str">
        <f>IF(COUNTIFS('B-PorHerramienta'!$A$2:$A$2848,J$8,'B-PorHerramienta'!$J$2:$J$2848,$AC130,'B-PorHerramienta'!$K$2:$K$2848,$AD130,'B-PorHerramienta'!$L$2:$L$2848,$AE130,'B-PorHerramienta'!$F$2:$F$2848,"&lt;&gt;")=0,"",ROUND(SUMIFS(INDEX('B-PorHerramienta'!$F$2:$I$2848,0,$AH$6),'B-PorHerramienta'!$A$2:$A$2848,J$8,'B-PorHerramienta'!$J$2:$J$2848,$AC130,'B-PorHerramienta'!$K$2:$K$2848,$AD130,'B-PorHerramienta'!$L$2:$L$2848,$AE130)*$AI$6,$AJ$6))</f>
        <v/>
      </c>
      <c r="K130" s="48" t="str">
        <f>IF(COUNTIFS('B-PorHerramienta'!$A$2:$A$2848,K$8,'B-PorHerramienta'!$J$2:$J$2848,$AC130,'B-PorHerramienta'!$K$2:$K$2848,$AD130,'B-PorHerramienta'!$L$2:$L$2848,$AE130,'B-PorHerramienta'!$F$2:$F$2848,"&lt;&gt;")=0,"",ROUND(SUMIFS(INDEX('B-PorHerramienta'!$F$2:$I$2848,0,$AH$6),'B-PorHerramienta'!$A$2:$A$2848,K$8,'B-PorHerramienta'!$J$2:$J$2848,$AC130,'B-PorHerramienta'!$K$2:$K$2848,$AD130,'B-PorHerramienta'!$L$2:$L$2848,$AE130)*$AI$6,$AJ$6))</f>
        <v/>
      </c>
      <c r="L130" s="48">
        <f>IF(COUNTIFS('B-PorHerramienta'!$A$2:$A$2848,L$8,'B-PorHerramienta'!$J$2:$J$2848,$AC130,'B-PorHerramienta'!$K$2:$K$2848,$AD130,'B-PorHerramienta'!$L$2:$L$2848,$AE130,'B-PorHerramienta'!$F$2:$F$2848,"&lt;&gt;")=0,"",ROUND(SUMIFS(INDEX('B-PorHerramienta'!$F$2:$I$2848,0,$AH$6),'B-PorHerramienta'!$A$2:$A$2848,L$8,'B-PorHerramienta'!$J$2:$J$2848,$AC130,'B-PorHerramienta'!$K$2:$K$2848,$AD130,'B-PorHerramienta'!$L$2:$L$2848,$AE130)*$AI$6,$AJ$6))</f>
        <v>3.3399999999999999E-2</v>
      </c>
      <c r="M130" s="48">
        <f>IF(COUNTIFS('B-PorHerramienta'!$A$2:$A$2848,M$8,'B-PorHerramienta'!$J$2:$J$2848,$AC130,'B-PorHerramienta'!$K$2:$K$2848,$AD130,'B-PorHerramienta'!$L$2:$L$2848,$AE130,'B-PorHerramienta'!$F$2:$F$2848,"&lt;&gt;")=0,"",ROUND(SUMIFS(INDEX('B-PorHerramienta'!$F$2:$I$2848,0,$AH$6),'B-PorHerramienta'!$A$2:$A$2848,M$8,'B-PorHerramienta'!$J$2:$J$2848,$AC130,'B-PorHerramienta'!$K$2:$K$2848,$AD130,'B-PorHerramienta'!$L$2:$L$2848,$AE130)*$AI$6,$AJ$6))</f>
        <v>3.0700000000000002E-2</v>
      </c>
      <c r="N130" s="48">
        <f>IF(COUNTIFS('B-PorHerramienta'!$A$2:$A$2848,N$8,'B-PorHerramienta'!$J$2:$J$2848,$AC130,'B-PorHerramienta'!$K$2:$K$2848,$AD130,'B-PorHerramienta'!$L$2:$L$2848,$AE130,'B-PorHerramienta'!$F$2:$F$2848,"&lt;&gt;")=0,"",ROUND(SUMIFS(INDEX('B-PorHerramienta'!$F$2:$I$2848,0,$AH$6),'B-PorHerramienta'!$A$2:$A$2848,N$8,'B-PorHerramienta'!$J$2:$J$2848,$AC130,'B-PorHerramienta'!$K$2:$K$2848,$AD130,'B-PorHerramienta'!$L$2:$L$2848,$AE130)*$AI$6,$AJ$6))</f>
        <v>1.0999999999999999E-2</v>
      </c>
      <c r="O130" s="48">
        <f>IF(COUNTIFS('B-PorHerramienta'!$A$2:$A$2848,O$8,'B-PorHerramienta'!$J$2:$J$2848,$AC130,'B-PorHerramienta'!$K$2:$K$2848,$AD130,'B-PorHerramienta'!$L$2:$L$2848,$AE130,'B-PorHerramienta'!$F$2:$F$2848,"&lt;&gt;")=0,"",ROUND(SUMIFS(INDEX('B-PorHerramienta'!$F$2:$I$2848,0,$AH$6),'B-PorHerramienta'!$A$2:$A$2848,O$8,'B-PorHerramienta'!$J$2:$J$2848,$AC130,'B-PorHerramienta'!$K$2:$K$2848,$AD130,'B-PorHerramienta'!$L$2:$L$2848,$AE130)*$AI$6,$AJ$6))</f>
        <v>1.34E-2</v>
      </c>
      <c r="P130" s="48">
        <f>IF(COUNTIFS('B-PorHerramienta'!$A$2:$A$2848,P$8,'B-PorHerramienta'!$J$2:$J$2848,$AC130,'B-PorHerramienta'!$K$2:$K$2848,$AD130,'B-PorHerramienta'!$L$2:$L$2848,$AE130,'B-PorHerramienta'!$F$2:$F$2848,"&lt;&gt;")=0,"",ROUND(SUMIFS(INDEX('B-PorHerramienta'!$F$2:$I$2848,0,$AH$6),'B-PorHerramienta'!$A$2:$A$2848,P$8,'B-PorHerramienta'!$J$2:$J$2848,$AC130,'B-PorHerramienta'!$K$2:$K$2848,$AD130,'B-PorHerramienta'!$L$2:$L$2848,$AE130)*$AI$6,$AJ$6))</f>
        <v>1.8200000000000001E-2</v>
      </c>
      <c r="Q130" s="48">
        <f>IF(COUNTIFS('B-PorHerramienta'!$A$2:$A$2848,Q$8,'B-PorHerramienta'!$J$2:$J$2848,$AC130,'B-PorHerramienta'!$K$2:$K$2848,$AD130,'B-PorHerramienta'!$L$2:$L$2848,$AE130,'B-PorHerramienta'!$F$2:$F$2848,"&lt;&gt;")=0,"",ROUND(SUMIFS(INDEX('B-PorHerramienta'!$F$2:$I$2848,0,$AH$6),'B-PorHerramienta'!$A$2:$A$2848,Q$8,'B-PorHerramienta'!$J$2:$J$2848,$AC130,'B-PorHerramienta'!$K$2:$K$2848,$AD130,'B-PorHerramienta'!$L$2:$L$2848,$AE130)*$AI$6,$AJ$6))</f>
        <v>2.4799999999999999E-2</v>
      </c>
      <c r="R130" s="48" t="str">
        <f>IF(COUNTIFS('B-PorHerramienta'!$A$2:$A$2848,R$8,'B-PorHerramienta'!$J$2:$J$2848,$AC130,'B-PorHerramienta'!$K$2:$K$2848,$AD130,'B-PorHerramienta'!$L$2:$L$2848,$AE130,'B-PorHerramienta'!$F$2:$F$2848,"&lt;&gt;")=0,"",ROUND(SUMIFS(INDEX('B-PorHerramienta'!$F$2:$I$2848,0,$AH$6),'B-PorHerramienta'!$A$2:$A$2848,R$8,'B-PorHerramienta'!$J$2:$J$2848,$AC130,'B-PorHerramienta'!$K$2:$K$2848,$AD130,'B-PorHerramienta'!$L$2:$L$2848,$AE130)*$AI$6,$AJ$6))</f>
        <v/>
      </c>
      <c r="S130" s="48" t="str">
        <f>IF(COUNTIFS('B-PorHerramienta'!$A$2:$A$2848,S$8,'B-PorHerramienta'!$J$2:$J$2848,$AC130,'B-PorHerramienta'!$K$2:$K$2848,$AD130,'B-PorHerramienta'!$L$2:$L$2848,$AE130,'B-PorHerramienta'!$F$2:$F$2848,"&lt;&gt;")=0,"",ROUND(SUMIFS(INDEX('B-PorHerramienta'!$F$2:$I$2848,0,$AH$6),'B-PorHerramienta'!$A$2:$A$2848,S$8,'B-PorHerramienta'!$J$2:$J$2848,$AC130,'B-PorHerramienta'!$K$2:$K$2848,$AD130,'B-PorHerramienta'!$L$2:$L$2848,$AE130)*$AI$6,$AJ$6))</f>
        <v/>
      </c>
      <c r="T130" s="48" t="str">
        <f>IF(COUNTIFS('B-PorHerramienta'!$A$2:$A$2848,T$8,'B-PorHerramienta'!$J$2:$J$2848,$AC130,'B-PorHerramienta'!$K$2:$K$2848,$AD130,'B-PorHerramienta'!$L$2:$L$2848,$AE130,'B-PorHerramienta'!$F$2:$F$2848,"&lt;&gt;")=0,"",ROUND(SUMIFS(INDEX('B-PorHerramienta'!$F$2:$I$2848,0,$AH$6),'B-PorHerramienta'!$A$2:$A$2848,T$8,'B-PorHerramienta'!$J$2:$J$2848,$AC130,'B-PorHerramienta'!$K$2:$K$2848,$AD130,'B-PorHerramienta'!$L$2:$L$2848,$AE130)*$AI$6,$AJ$6))</f>
        <v/>
      </c>
      <c r="U130" s="48" t="str">
        <f>IF(COUNTIFS('B-PorHerramienta'!$A$2:$A$2848,U$8,'B-PorHerramienta'!$J$2:$J$2848,$AC130,'B-PorHerramienta'!$K$2:$K$2848,$AD130,'B-PorHerramienta'!$L$2:$L$2848,$AE130,'B-PorHerramienta'!$F$2:$F$2848,"&lt;&gt;")=0,"",ROUND(SUMIFS(INDEX('B-PorHerramienta'!$F$2:$I$2848,0,$AH$6),'B-PorHerramienta'!$A$2:$A$2848,U$8,'B-PorHerramienta'!$J$2:$J$2848,$AC130,'B-PorHerramienta'!$K$2:$K$2848,$AD130,'B-PorHerramienta'!$L$2:$L$2848,$AE130)*$AI$6,$AJ$6))</f>
        <v/>
      </c>
      <c r="V130" s="48" t="str">
        <f>IF(COUNTIFS('B-PorHerramienta'!$A$2:$A$2848,V$8,'B-PorHerramienta'!$J$2:$J$2848,$AC130,'B-PorHerramienta'!$K$2:$K$2848,$AD130,'B-PorHerramienta'!$L$2:$L$2848,$AE130,'B-PorHerramienta'!$F$2:$F$2848,"&lt;&gt;")=0,"",ROUND(SUMIFS(INDEX('B-PorHerramienta'!$F$2:$I$2848,0,$AH$6),'B-PorHerramienta'!$A$2:$A$2848,V$8,'B-PorHerramienta'!$J$2:$J$2848,$AC130,'B-PorHerramienta'!$K$2:$K$2848,$AD130,'B-PorHerramienta'!$L$2:$L$2848,$AE130)*$AI$6,$AJ$6))</f>
        <v/>
      </c>
      <c r="W130" s="48" t="str">
        <f>IF(COUNTIFS('B-PorHerramienta'!$A$2:$A$2848,W$8,'B-PorHerramienta'!$J$2:$J$2848,$AC130,'B-PorHerramienta'!$K$2:$K$2848,$AD130,'B-PorHerramienta'!$L$2:$L$2848,$AE130,'B-PorHerramienta'!$F$2:$F$2848,"&lt;&gt;")=0,"",ROUND(SUMIFS(INDEX('B-PorHerramienta'!$F$2:$I$2848,0,$AH$6),'B-PorHerramienta'!$A$2:$A$2848,W$8,'B-PorHerramienta'!$J$2:$J$2848,$AC130,'B-PorHerramienta'!$K$2:$K$2848,$AD130,'B-PorHerramienta'!$L$2:$L$2848,$AE130)*$AI$6,$AJ$6))</f>
        <v/>
      </c>
      <c r="X130" s="48" t="str">
        <f>IF(COUNTIFS('B-PorHerramienta'!$A$2:$A$2848,X$8,'B-PorHerramienta'!$J$2:$J$2848,$AC130,'B-PorHerramienta'!$K$2:$K$2848,$AD130,'B-PorHerramienta'!$L$2:$L$2848,$AE130,'B-PorHerramienta'!$F$2:$F$2848,"&lt;&gt;")=0,"",ROUND(SUMIFS(INDEX('B-PorHerramienta'!$F$2:$I$2848,0,$AH$6),'B-PorHerramienta'!$A$2:$A$2848,X$8,'B-PorHerramienta'!$J$2:$J$2848,$AC130,'B-PorHerramienta'!$K$2:$K$2848,$AD130,'B-PorHerramienta'!$L$2:$L$2848,$AE130)*$AI$6,$AJ$6))</f>
        <v/>
      </c>
      <c r="Y130" s="48" t="str">
        <f>IF(COUNTIFS('B-PorHerramienta'!$A$2:$A$2848,Y$8,'B-PorHerramienta'!$J$2:$J$2848,$AC130,'B-PorHerramienta'!$K$2:$K$2848,$AD130,'B-PorHerramienta'!$L$2:$L$2848,$AE130,'B-PorHerramienta'!$F$2:$F$2848,"&lt;&gt;")=0,"",ROUND(SUMIFS(INDEX('B-PorHerramienta'!$F$2:$I$2848,0,$AH$6),'B-PorHerramienta'!$A$2:$A$2848,Y$8,'B-PorHerramienta'!$J$2:$J$2848,$AC130,'B-PorHerramienta'!$K$2:$K$2848,$AD130,'B-PorHerramienta'!$L$2:$L$2848,$AE130)*$AI$6,$AJ$6))</f>
        <v/>
      </c>
      <c r="Z130" s="48" t="str">
        <f>IF(COUNTIFS('B-PorHerramienta'!$A$2:$A$2848,Z$8,'B-PorHerramienta'!$J$2:$J$2848,$AC130,'B-PorHerramienta'!$K$2:$K$2848,$AD130,'B-PorHerramienta'!$L$2:$L$2848,$AE130,'B-PorHerramienta'!$F$2:$F$2848,"&lt;&gt;")=0,"",ROUND(SUMIFS(INDEX('B-PorHerramienta'!$F$2:$I$2848,0,$AH$6),'B-PorHerramienta'!$A$2:$A$2848,Z$8,'B-PorHerramienta'!$J$2:$J$2848,$AC130,'B-PorHerramienta'!$K$2:$K$2848,$AD130,'B-PorHerramienta'!$L$2:$L$2848,$AE130)*$AI$6,$AJ$6))</f>
        <v/>
      </c>
      <c r="AA130" s="6"/>
      <c r="AB130" s="35">
        <v>2</v>
      </c>
      <c r="AC130" s="35" t="s">
        <v>1114</v>
      </c>
      <c r="AD130" s="35" t="s">
        <v>1169</v>
      </c>
      <c r="AE130" s="35" t="s">
        <v>1761</v>
      </c>
      <c r="AF130" s="35"/>
      <c r="AG130" s="35"/>
      <c r="AH130" s="35"/>
      <c r="AI130" s="35"/>
      <c r="AJ130" s="35"/>
      <c r="AK130" s="35"/>
    </row>
    <row r="131" spans="1:37" hidden="1" outlineLevel="2" collapsed="1" x14ac:dyDescent="0.25">
      <c r="A131" s="49" t="s">
        <v>1878</v>
      </c>
      <c r="B131" s="47" t="s">
        <v>2085</v>
      </c>
      <c r="C131" s="48" t="str">
        <f>IF(COUNTIFS('B-PorHerramienta'!$A$2:$A$2848,C$8,'B-PorHerramienta'!$J$2:$J$2848,$AC131,'B-PorHerramienta'!$K$2:$K$2848,$AD131,'B-PorHerramienta'!$L$2:$L$2848,$AE131,'B-PorHerramienta'!$F$2:$F$2848,"&lt;&gt;")=0,"",ROUND(SUMIFS(INDEX('B-PorHerramienta'!$F$2:$I$2848,0,$AH$6),'B-PorHerramienta'!$A$2:$A$2848,C$8,'B-PorHerramienta'!$J$2:$J$2848,$AC131,'B-PorHerramienta'!$K$2:$K$2848,$AD131,'B-PorHerramienta'!$L$2:$L$2848,$AE131)*$AI$6,$AJ$6))</f>
        <v/>
      </c>
      <c r="D131" s="48" t="str">
        <f>IF(COUNTIFS('B-PorHerramienta'!$A$2:$A$2848,D$8,'B-PorHerramienta'!$J$2:$J$2848,$AC131,'B-PorHerramienta'!$K$2:$K$2848,$AD131,'B-PorHerramienta'!$L$2:$L$2848,$AE131,'B-PorHerramienta'!$F$2:$F$2848,"&lt;&gt;")=0,"",ROUND(SUMIFS(INDEX('B-PorHerramienta'!$F$2:$I$2848,0,$AH$6),'B-PorHerramienta'!$A$2:$A$2848,D$8,'B-PorHerramienta'!$J$2:$J$2848,$AC131,'B-PorHerramienta'!$K$2:$K$2848,$AD131,'B-PorHerramienta'!$L$2:$L$2848,$AE131)*$AI$6,$AJ$6))</f>
        <v/>
      </c>
      <c r="E131" s="48" t="str">
        <f>IF(COUNTIFS('B-PorHerramienta'!$A$2:$A$2848,E$8,'B-PorHerramienta'!$J$2:$J$2848,$AC131,'B-PorHerramienta'!$K$2:$K$2848,$AD131,'B-PorHerramienta'!$L$2:$L$2848,$AE131,'B-PorHerramienta'!$F$2:$F$2848,"&lt;&gt;")=0,"",ROUND(SUMIFS(INDEX('B-PorHerramienta'!$F$2:$I$2848,0,$AH$6),'B-PorHerramienta'!$A$2:$A$2848,E$8,'B-PorHerramienta'!$J$2:$J$2848,$AC131,'B-PorHerramienta'!$K$2:$K$2848,$AD131,'B-PorHerramienta'!$L$2:$L$2848,$AE131)*$AI$6,$AJ$6))</f>
        <v/>
      </c>
      <c r="F131" s="48" t="str">
        <f>IF(COUNTIFS('B-PorHerramienta'!$A$2:$A$2848,F$8,'B-PorHerramienta'!$J$2:$J$2848,$AC131,'B-PorHerramienta'!$K$2:$K$2848,$AD131,'B-PorHerramienta'!$L$2:$L$2848,$AE131,'B-PorHerramienta'!$F$2:$F$2848,"&lt;&gt;")=0,"",ROUND(SUMIFS(INDEX('B-PorHerramienta'!$F$2:$I$2848,0,$AH$6),'B-PorHerramienta'!$A$2:$A$2848,F$8,'B-PorHerramienta'!$J$2:$J$2848,$AC131,'B-PorHerramienta'!$K$2:$K$2848,$AD131,'B-PorHerramienta'!$L$2:$L$2848,$AE131)*$AI$6,$AJ$6))</f>
        <v/>
      </c>
      <c r="G131" s="48" t="str">
        <f>IF(COUNTIFS('B-PorHerramienta'!$A$2:$A$2848,G$8,'B-PorHerramienta'!$J$2:$J$2848,$AC131,'B-PorHerramienta'!$K$2:$K$2848,$AD131,'B-PorHerramienta'!$L$2:$L$2848,$AE131,'B-PorHerramienta'!$F$2:$F$2848,"&lt;&gt;")=0,"",ROUND(SUMIFS(INDEX('B-PorHerramienta'!$F$2:$I$2848,0,$AH$6),'B-PorHerramienta'!$A$2:$A$2848,G$8,'B-PorHerramienta'!$J$2:$J$2848,$AC131,'B-PorHerramienta'!$K$2:$K$2848,$AD131,'B-PorHerramienta'!$L$2:$L$2848,$AE131)*$AI$6,$AJ$6))</f>
        <v/>
      </c>
      <c r="H131" s="48" t="str">
        <f>IF(COUNTIFS('B-PorHerramienta'!$A$2:$A$2848,H$8,'B-PorHerramienta'!$J$2:$J$2848,$AC131,'B-PorHerramienta'!$K$2:$K$2848,$AD131,'B-PorHerramienta'!$L$2:$L$2848,$AE131,'B-PorHerramienta'!$F$2:$F$2848,"&lt;&gt;")=0,"",ROUND(SUMIFS(INDEX('B-PorHerramienta'!$F$2:$I$2848,0,$AH$6),'B-PorHerramienta'!$A$2:$A$2848,H$8,'B-PorHerramienta'!$J$2:$J$2848,$AC131,'B-PorHerramienta'!$K$2:$K$2848,$AD131,'B-PorHerramienta'!$L$2:$L$2848,$AE131)*$AI$6,$AJ$6))</f>
        <v/>
      </c>
      <c r="I131" s="48" t="str">
        <f>IF(COUNTIFS('B-PorHerramienta'!$A$2:$A$2848,I$8,'B-PorHerramienta'!$J$2:$J$2848,$AC131,'B-PorHerramienta'!$K$2:$K$2848,$AD131,'B-PorHerramienta'!$L$2:$L$2848,$AE131,'B-PorHerramienta'!$F$2:$F$2848,"&lt;&gt;")=0,"",ROUND(SUMIFS(INDEX('B-PorHerramienta'!$F$2:$I$2848,0,$AH$6),'B-PorHerramienta'!$A$2:$A$2848,I$8,'B-PorHerramienta'!$J$2:$J$2848,$AC131,'B-PorHerramienta'!$K$2:$K$2848,$AD131,'B-PorHerramienta'!$L$2:$L$2848,$AE131)*$AI$6,$AJ$6))</f>
        <v/>
      </c>
      <c r="J131" s="48" t="str">
        <f>IF(COUNTIFS('B-PorHerramienta'!$A$2:$A$2848,J$8,'B-PorHerramienta'!$J$2:$J$2848,$AC131,'B-PorHerramienta'!$K$2:$K$2848,$AD131,'B-PorHerramienta'!$L$2:$L$2848,$AE131,'B-PorHerramienta'!$F$2:$F$2848,"&lt;&gt;")=0,"",ROUND(SUMIFS(INDEX('B-PorHerramienta'!$F$2:$I$2848,0,$AH$6),'B-PorHerramienta'!$A$2:$A$2848,J$8,'B-PorHerramienta'!$J$2:$J$2848,$AC131,'B-PorHerramienta'!$K$2:$K$2848,$AD131,'B-PorHerramienta'!$L$2:$L$2848,$AE131)*$AI$6,$AJ$6))</f>
        <v/>
      </c>
      <c r="K131" s="48" t="str">
        <f>IF(COUNTIFS('B-PorHerramienta'!$A$2:$A$2848,K$8,'B-PorHerramienta'!$J$2:$J$2848,$AC131,'B-PorHerramienta'!$K$2:$K$2848,$AD131,'B-PorHerramienta'!$L$2:$L$2848,$AE131,'B-PorHerramienta'!$F$2:$F$2848,"&lt;&gt;")=0,"",ROUND(SUMIFS(INDEX('B-PorHerramienta'!$F$2:$I$2848,0,$AH$6),'B-PorHerramienta'!$A$2:$A$2848,K$8,'B-PorHerramienta'!$J$2:$J$2848,$AC131,'B-PorHerramienta'!$K$2:$K$2848,$AD131,'B-PorHerramienta'!$L$2:$L$2848,$AE131)*$AI$6,$AJ$6))</f>
        <v/>
      </c>
      <c r="L131" s="48">
        <f>IF(COUNTIFS('B-PorHerramienta'!$A$2:$A$2848,L$8,'B-PorHerramienta'!$J$2:$J$2848,$AC131,'B-PorHerramienta'!$K$2:$K$2848,$AD131,'B-PorHerramienta'!$L$2:$L$2848,$AE131,'B-PorHerramienta'!$F$2:$F$2848,"&lt;&gt;")=0,"",ROUND(SUMIFS(INDEX('B-PorHerramienta'!$F$2:$I$2848,0,$AH$6),'B-PorHerramienta'!$A$2:$A$2848,L$8,'B-PorHerramienta'!$J$2:$J$2848,$AC131,'B-PorHerramienta'!$K$2:$K$2848,$AD131,'B-PorHerramienta'!$L$2:$L$2848,$AE131)*$AI$6,$AJ$6))</f>
        <v>3.3E-3</v>
      </c>
      <c r="M131" s="48">
        <f>IF(COUNTIFS('B-PorHerramienta'!$A$2:$A$2848,M$8,'B-PorHerramienta'!$J$2:$J$2848,$AC131,'B-PorHerramienta'!$K$2:$K$2848,$AD131,'B-PorHerramienta'!$L$2:$L$2848,$AE131,'B-PorHerramienta'!$F$2:$F$2848,"&lt;&gt;")=0,"",ROUND(SUMIFS(INDEX('B-PorHerramienta'!$F$2:$I$2848,0,$AH$6),'B-PorHerramienta'!$A$2:$A$2848,M$8,'B-PorHerramienta'!$J$2:$J$2848,$AC131,'B-PorHerramienta'!$K$2:$K$2848,$AD131,'B-PorHerramienta'!$L$2:$L$2848,$AE131)*$AI$6,$AJ$6))</f>
        <v>3.0000000000000001E-3</v>
      </c>
      <c r="N131" s="48">
        <f>IF(COUNTIFS('B-PorHerramienta'!$A$2:$A$2848,N$8,'B-PorHerramienta'!$J$2:$J$2848,$AC131,'B-PorHerramienta'!$K$2:$K$2848,$AD131,'B-PorHerramienta'!$L$2:$L$2848,$AE131,'B-PorHerramienta'!$F$2:$F$2848,"&lt;&gt;")=0,"",ROUND(SUMIFS(INDEX('B-PorHerramienta'!$F$2:$I$2848,0,$AH$6),'B-PorHerramienta'!$A$2:$A$2848,N$8,'B-PorHerramienta'!$J$2:$J$2848,$AC131,'B-PorHerramienta'!$K$2:$K$2848,$AD131,'B-PorHerramienta'!$L$2:$L$2848,$AE131)*$AI$6,$AJ$6))</f>
        <v>2.8999999999999998E-3</v>
      </c>
      <c r="O131" s="48" t="str">
        <f>IF(COUNTIFS('B-PorHerramienta'!$A$2:$A$2848,O$8,'B-PorHerramienta'!$J$2:$J$2848,$AC131,'B-PorHerramienta'!$K$2:$K$2848,$AD131,'B-PorHerramienta'!$L$2:$L$2848,$AE131,'B-PorHerramienta'!$F$2:$F$2848,"&lt;&gt;")=0,"",ROUND(SUMIFS(INDEX('B-PorHerramienta'!$F$2:$I$2848,0,$AH$6),'B-PorHerramienta'!$A$2:$A$2848,O$8,'B-PorHerramienta'!$J$2:$J$2848,$AC131,'B-PorHerramienta'!$K$2:$K$2848,$AD131,'B-PorHerramienta'!$L$2:$L$2848,$AE131)*$AI$6,$AJ$6))</f>
        <v/>
      </c>
      <c r="P131" s="48" t="str">
        <f>IF(COUNTIFS('B-PorHerramienta'!$A$2:$A$2848,P$8,'B-PorHerramienta'!$J$2:$J$2848,$AC131,'B-PorHerramienta'!$K$2:$K$2848,$AD131,'B-PorHerramienta'!$L$2:$L$2848,$AE131,'B-PorHerramienta'!$F$2:$F$2848,"&lt;&gt;")=0,"",ROUND(SUMIFS(INDEX('B-PorHerramienta'!$F$2:$I$2848,0,$AH$6),'B-PorHerramienta'!$A$2:$A$2848,P$8,'B-PorHerramienta'!$J$2:$J$2848,$AC131,'B-PorHerramienta'!$K$2:$K$2848,$AD131,'B-PorHerramienta'!$L$2:$L$2848,$AE131)*$AI$6,$AJ$6))</f>
        <v/>
      </c>
      <c r="Q131" s="48" t="str">
        <f>IF(COUNTIFS('B-PorHerramienta'!$A$2:$A$2848,Q$8,'B-PorHerramienta'!$J$2:$J$2848,$AC131,'B-PorHerramienta'!$K$2:$K$2848,$AD131,'B-PorHerramienta'!$L$2:$L$2848,$AE131,'B-PorHerramienta'!$F$2:$F$2848,"&lt;&gt;")=0,"",ROUND(SUMIFS(INDEX('B-PorHerramienta'!$F$2:$I$2848,0,$AH$6),'B-PorHerramienta'!$A$2:$A$2848,Q$8,'B-PorHerramienta'!$J$2:$J$2848,$AC131,'B-PorHerramienta'!$K$2:$K$2848,$AD131,'B-PorHerramienta'!$L$2:$L$2848,$AE131)*$AI$6,$AJ$6))</f>
        <v/>
      </c>
      <c r="R131" s="48" t="str">
        <f>IF(COUNTIFS('B-PorHerramienta'!$A$2:$A$2848,R$8,'B-PorHerramienta'!$J$2:$J$2848,$AC131,'B-PorHerramienta'!$K$2:$K$2848,$AD131,'B-PorHerramienta'!$L$2:$L$2848,$AE131,'B-PorHerramienta'!$F$2:$F$2848,"&lt;&gt;")=0,"",ROUND(SUMIFS(INDEX('B-PorHerramienta'!$F$2:$I$2848,0,$AH$6),'B-PorHerramienta'!$A$2:$A$2848,R$8,'B-PorHerramienta'!$J$2:$J$2848,$AC131,'B-PorHerramienta'!$K$2:$K$2848,$AD131,'B-PorHerramienta'!$L$2:$L$2848,$AE131)*$AI$6,$AJ$6))</f>
        <v/>
      </c>
      <c r="S131" s="48" t="str">
        <f>IF(COUNTIFS('B-PorHerramienta'!$A$2:$A$2848,S$8,'B-PorHerramienta'!$J$2:$J$2848,$AC131,'B-PorHerramienta'!$K$2:$K$2848,$AD131,'B-PorHerramienta'!$L$2:$L$2848,$AE131,'B-PorHerramienta'!$F$2:$F$2848,"&lt;&gt;")=0,"",ROUND(SUMIFS(INDEX('B-PorHerramienta'!$F$2:$I$2848,0,$AH$6),'B-PorHerramienta'!$A$2:$A$2848,S$8,'B-PorHerramienta'!$J$2:$J$2848,$AC131,'B-PorHerramienta'!$K$2:$K$2848,$AD131,'B-PorHerramienta'!$L$2:$L$2848,$AE131)*$AI$6,$AJ$6))</f>
        <v/>
      </c>
      <c r="T131" s="48" t="str">
        <f>IF(COUNTIFS('B-PorHerramienta'!$A$2:$A$2848,T$8,'B-PorHerramienta'!$J$2:$J$2848,$AC131,'B-PorHerramienta'!$K$2:$K$2848,$AD131,'B-PorHerramienta'!$L$2:$L$2848,$AE131,'B-PorHerramienta'!$F$2:$F$2848,"&lt;&gt;")=0,"",ROUND(SUMIFS(INDEX('B-PorHerramienta'!$F$2:$I$2848,0,$AH$6),'B-PorHerramienta'!$A$2:$A$2848,T$8,'B-PorHerramienta'!$J$2:$J$2848,$AC131,'B-PorHerramienta'!$K$2:$K$2848,$AD131,'B-PorHerramienta'!$L$2:$L$2848,$AE131)*$AI$6,$AJ$6))</f>
        <v/>
      </c>
      <c r="U131" s="48" t="str">
        <f>IF(COUNTIFS('B-PorHerramienta'!$A$2:$A$2848,U$8,'B-PorHerramienta'!$J$2:$J$2848,$AC131,'B-PorHerramienta'!$K$2:$K$2848,$AD131,'B-PorHerramienta'!$L$2:$L$2848,$AE131,'B-PorHerramienta'!$F$2:$F$2848,"&lt;&gt;")=0,"",ROUND(SUMIFS(INDEX('B-PorHerramienta'!$F$2:$I$2848,0,$AH$6),'B-PorHerramienta'!$A$2:$A$2848,U$8,'B-PorHerramienta'!$J$2:$J$2848,$AC131,'B-PorHerramienta'!$K$2:$K$2848,$AD131,'B-PorHerramienta'!$L$2:$L$2848,$AE131)*$AI$6,$AJ$6))</f>
        <v/>
      </c>
      <c r="V131" s="48" t="str">
        <f>IF(COUNTIFS('B-PorHerramienta'!$A$2:$A$2848,V$8,'B-PorHerramienta'!$J$2:$J$2848,$AC131,'B-PorHerramienta'!$K$2:$K$2848,$AD131,'B-PorHerramienta'!$L$2:$L$2848,$AE131,'B-PorHerramienta'!$F$2:$F$2848,"&lt;&gt;")=0,"",ROUND(SUMIFS(INDEX('B-PorHerramienta'!$F$2:$I$2848,0,$AH$6),'B-PorHerramienta'!$A$2:$A$2848,V$8,'B-PorHerramienta'!$J$2:$J$2848,$AC131,'B-PorHerramienta'!$K$2:$K$2848,$AD131,'B-PorHerramienta'!$L$2:$L$2848,$AE131)*$AI$6,$AJ$6))</f>
        <v/>
      </c>
      <c r="W131" s="48" t="str">
        <f>IF(COUNTIFS('B-PorHerramienta'!$A$2:$A$2848,W$8,'B-PorHerramienta'!$J$2:$J$2848,$AC131,'B-PorHerramienta'!$K$2:$K$2848,$AD131,'B-PorHerramienta'!$L$2:$L$2848,$AE131,'B-PorHerramienta'!$F$2:$F$2848,"&lt;&gt;")=0,"",ROUND(SUMIFS(INDEX('B-PorHerramienta'!$F$2:$I$2848,0,$AH$6),'B-PorHerramienta'!$A$2:$A$2848,W$8,'B-PorHerramienta'!$J$2:$J$2848,$AC131,'B-PorHerramienta'!$K$2:$K$2848,$AD131,'B-PorHerramienta'!$L$2:$L$2848,$AE131)*$AI$6,$AJ$6))</f>
        <v/>
      </c>
      <c r="X131" s="48" t="str">
        <f>IF(COUNTIFS('B-PorHerramienta'!$A$2:$A$2848,X$8,'B-PorHerramienta'!$J$2:$J$2848,$AC131,'B-PorHerramienta'!$K$2:$K$2848,$AD131,'B-PorHerramienta'!$L$2:$L$2848,$AE131,'B-PorHerramienta'!$F$2:$F$2848,"&lt;&gt;")=0,"",ROUND(SUMIFS(INDEX('B-PorHerramienta'!$F$2:$I$2848,0,$AH$6),'B-PorHerramienta'!$A$2:$A$2848,X$8,'B-PorHerramienta'!$J$2:$J$2848,$AC131,'B-PorHerramienta'!$K$2:$K$2848,$AD131,'B-PorHerramienta'!$L$2:$L$2848,$AE131)*$AI$6,$AJ$6))</f>
        <v/>
      </c>
      <c r="Y131" s="48" t="str">
        <f>IF(COUNTIFS('B-PorHerramienta'!$A$2:$A$2848,Y$8,'B-PorHerramienta'!$J$2:$J$2848,$AC131,'B-PorHerramienta'!$K$2:$K$2848,$AD131,'B-PorHerramienta'!$L$2:$L$2848,$AE131,'B-PorHerramienta'!$F$2:$F$2848,"&lt;&gt;")=0,"",ROUND(SUMIFS(INDEX('B-PorHerramienta'!$F$2:$I$2848,0,$AH$6),'B-PorHerramienta'!$A$2:$A$2848,Y$8,'B-PorHerramienta'!$J$2:$J$2848,$AC131,'B-PorHerramienta'!$K$2:$K$2848,$AD131,'B-PorHerramienta'!$L$2:$L$2848,$AE131)*$AI$6,$AJ$6))</f>
        <v/>
      </c>
      <c r="Z131" s="48" t="str">
        <f>IF(COUNTIFS('B-PorHerramienta'!$A$2:$A$2848,Z$8,'B-PorHerramienta'!$J$2:$J$2848,$AC131,'B-PorHerramienta'!$K$2:$K$2848,$AD131,'B-PorHerramienta'!$L$2:$L$2848,$AE131,'B-PorHerramienta'!$F$2:$F$2848,"&lt;&gt;")=0,"",ROUND(SUMIFS(INDEX('B-PorHerramienta'!$F$2:$I$2848,0,$AH$6),'B-PorHerramienta'!$A$2:$A$2848,Z$8,'B-PorHerramienta'!$J$2:$J$2848,$AC131,'B-PorHerramienta'!$K$2:$K$2848,$AD131,'B-PorHerramienta'!$L$2:$L$2848,$AE131)*$AI$6,$AJ$6))</f>
        <v/>
      </c>
      <c r="AA131" s="6"/>
      <c r="AB131" s="35">
        <v>2</v>
      </c>
      <c r="AC131" s="35" t="s">
        <v>1114</v>
      </c>
      <c r="AD131" s="35" t="s">
        <v>1169</v>
      </c>
      <c r="AE131" s="35" t="s">
        <v>1762</v>
      </c>
      <c r="AF131" s="35"/>
      <c r="AG131" s="35"/>
      <c r="AH131" s="35"/>
      <c r="AI131" s="35"/>
      <c r="AJ131" s="35"/>
      <c r="AK131" s="35"/>
    </row>
    <row r="132" spans="1:37" hidden="1" outlineLevel="2" collapsed="1" x14ac:dyDescent="0.25">
      <c r="A132" s="49" t="s">
        <v>2084</v>
      </c>
      <c r="B132" s="47" t="s">
        <v>2083</v>
      </c>
      <c r="C132" s="48" t="str">
        <f>IF(COUNTIFS('B-PorHerramienta'!$A$2:$A$2848,C$8,'B-PorHerramienta'!$J$2:$J$2848,$AC132,'B-PorHerramienta'!$K$2:$K$2848,$AD132,'B-PorHerramienta'!$L$2:$L$2848,$AE132,'B-PorHerramienta'!$F$2:$F$2848,"&lt;&gt;")=0,"",ROUND(SUMIFS(INDEX('B-PorHerramienta'!$F$2:$I$2848,0,$AH$6),'B-PorHerramienta'!$A$2:$A$2848,C$8,'B-PorHerramienta'!$J$2:$J$2848,$AC132,'B-PorHerramienta'!$K$2:$K$2848,$AD132,'B-PorHerramienta'!$L$2:$L$2848,$AE132)*$AI$6,$AJ$6))</f>
        <v/>
      </c>
      <c r="D132" s="48" t="str">
        <f>IF(COUNTIFS('B-PorHerramienta'!$A$2:$A$2848,D$8,'B-PorHerramienta'!$J$2:$J$2848,$AC132,'B-PorHerramienta'!$K$2:$K$2848,$AD132,'B-PorHerramienta'!$L$2:$L$2848,$AE132,'B-PorHerramienta'!$F$2:$F$2848,"&lt;&gt;")=0,"",ROUND(SUMIFS(INDEX('B-PorHerramienta'!$F$2:$I$2848,0,$AH$6),'B-PorHerramienta'!$A$2:$A$2848,D$8,'B-PorHerramienta'!$J$2:$J$2848,$AC132,'B-PorHerramienta'!$K$2:$K$2848,$AD132,'B-PorHerramienta'!$L$2:$L$2848,$AE132)*$AI$6,$AJ$6))</f>
        <v/>
      </c>
      <c r="E132" s="48" t="str">
        <f>IF(COUNTIFS('B-PorHerramienta'!$A$2:$A$2848,E$8,'B-PorHerramienta'!$J$2:$J$2848,$AC132,'B-PorHerramienta'!$K$2:$K$2848,$AD132,'B-PorHerramienta'!$L$2:$L$2848,$AE132,'B-PorHerramienta'!$F$2:$F$2848,"&lt;&gt;")=0,"",ROUND(SUMIFS(INDEX('B-PorHerramienta'!$F$2:$I$2848,0,$AH$6),'B-PorHerramienta'!$A$2:$A$2848,E$8,'B-PorHerramienta'!$J$2:$J$2848,$AC132,'B-PorHerramienta'!$K$2:$K$2848,$AD132,'B-PorHerramienta'!$L$2:$L$2848,$AE132)*$AI$6,$AJ$6))</f>
        <v/>
      </c>
      <c r="F132" s="48" t="str">
        <f>IF(COUNTIFS('B-PorHerramienta'!$A$2:$A$2848,F$8,'B-PorHerramienta'!$J$2:$J$2848,$AC132,'B-PorHerramienta'!$K$2:$K$2848,$AD132,'B-PorHerramienta'!$L$2:$L$2848,$AE132,'B-PorHerramienta'!$F$2:$F$2848,"&lt;&gt;")=0,"",ROUND(SUMIFS(INDEX('B-PorHerramienta'!$F$2:$I$2848,0,$AH$6),'B-PorHerramienta'!$A$2:$A$2848,F$8,'B-PorHerramienta'!$J$2:$J$2848,$AC132,'B-PorHerramienta'!$K$2:$K$2848,$AD132,'B-PorHerramienta'!$L$2:$L$2848,$AE132)*$AI$6,$AJ$6))</f>
        <v/>
      </c>
      <c r="G132" s="48" t="str">
        <f>IF(COUNTIFS('B-PorHerramienta'!$A$2:$A$2848,G$8,'B-PorHerramienta'!$J$2:$J$2848,$AC132,'B-PorHerramienta'!$K$2:$K$2848,$AD132,'B-PorHerramienta'!$L$2:$L$2848,$AE132,'B-PorHerramienta'!$F$2:$F$2848,"&lt;&gt;")=0,"",ROUND(SUMIFS(INDEX('B-PorHerramienta'!$F$2:$I$2848,0,$AH$6),'B-PorHerramienta'!$A$2:$A$2848,G$8,'B-PorHerramienta'!$J$2:$J$2848,$AC132,'B-PorHerramienta'!$K$2:$K$2848,$AD132,'B-PorHerramienta'!$L$2:$L$2848,$AE132)*$AI$6,$AJ$6))</f>
        <v/>
      </c>
      <c r="H132" s="48" t="str">
        <f>IF(COUNTIFS('B-PorHerramienta'!$A$2:$A$2848,H$8,'B-PorHerramienta'!$J$2:$J$2848,$AC132,'B-PorHerramienta'!$K$2:$K$2848,$AD132,'B-PorHerramienta'!$L$2:$L$2848,$AE132,'B-PorHerramienta'!$F$2:$F$2848,"&lt;&gt;")=0,"",ROUND(SUMIFS(INDEX('B-PorHerramienta'!$F$2:$I$2848,0,$AH$6),'B-PorHerramienta'!$A$2:$A$2848,H$8,'B-PorHerramienta'!$J$2:$J$2848,$AC132,'B-PorHerramienta'!$K$2:$K$2848,$AD132,'B-PorHerramienta'!$L$2:$L$2848,$AE132)*$AI$6,$AJ$6))</f>
        <v/>
      </c>
      <c r="I132" s="48" t="str">
        <f>IF(COUNTIFS('B-PorHerramienta'!$A$2:$A$2848,I$8,'B-PorHerramienta'!$J$2:$J$2848,$AC132,'B-PorHerramienta'!$K$2:$K$2848,$AD132,'B-PorHerramienta'!$L$2:$L$2848,$AE132,'B-PorHerramienta'!$F$2:$F$2848,"&lt;&gt;")=0,"",ROUND(SUMIFS(INDEX('B-PorHerramienta'!$F$2:$I$2848,0,$AH$6),'B-PorHerramienta'!$A$2:$A$2848,I$8,'B-PorHerramienta'!$J$2:$J$2848,$AC132,'B-PorHerramienta'!$K$2:$K$2848,$AD132,'B-PorHerramienta'!$L$2:$L$2848,$AE132)*$AI$6,$AJ$6))</f>
        <v/>
      </c>
      <c r="J132" s="48" t="str">
        <f>IF(COUNTIFS('B-PorHerramienta'!$A$2:$A$2848,J$8,'B-PorHerramienta'!$J$2:$J$2848,$AC132,'B-PorHerramienta'!$K$2:$K$2848,$AD132,'B-PorHerramienta'!$L$2:$L$2848,$AE132,'B-PorHerramienta'!$F$2:$F$2848,"&lt;&gt;")=0,"",ROUND(SUMIFS(INDEX('B-PorHerramienta'!$F$2:$I$2848,0,$AH$6),'B-PorHerramienta'!$A$2:$A$2848,J$8,'B-PorHerramienta'!$J$2:$J$2848,$AC132,'B-PorHerramienta'!$K$2:$K$2848,$AD132,'B-PorHerramienta'!$L$2:$L$2848,$AE132)*$AI$6,$AJ$6))</f>
        <v/>
      </c>
      <c r="K132" s="48" t="str">
        <f>IF(COUNTIFS('B-PorHerramienta'!$A$2:$A$2848,K$8,'B-PorHerramienta'!$J$2:$J$2848,$AC132,'B-PorHerramienta'!$K$2:$K$2848,$AD132,'B-PorHerramienta'!$L$2:$L$2848,$AE132,'B-PorHerramienta'!$F$2:$F$2848,"&lt;&gt;")=0,"",ROUND(SUMIFS(INDEX('B-PorHerramienta'!$F$2:$I$2848,0,$AH$6),'B-PorHerramienta'!$A$2:$A$2848,K$8,'B-PorHerramienta'!$J$2:$J$2848,$AC132,'B-PorHerramienta'!$K$2:$K$2848,$AD132,'B-PorHerramienta'!$L$2:$L$2848,$AE132)*$AI$6,$AJ$6))</f>
        <v/>
      </c>
      <c r="L132" s="48">
        <f>IF(COUNTIFS('B-PorHerramienta'!$A$2:$A$2848,L$8,'B-PorHerramienta'!$J$2:$J$2848,$AC132,'B-PorHerramienta'!$K$2:$K$2848,$AD132,'B-PorHerramienta'!$L$2:$L$2848,$AE132,'B-PorHerramienta'!$F$2:$F$2848,"&lt;&gt;")=0,"",ROUND(SUMIFS(INDEX('B-PorHerramienta'!$F$2:$I$2848,0,$AH$6),'B-PorHerramienta'!$A$2:$A$2848,L$8,'B-PorHerramienta'!$J$2:$J$2848,$AC132,'B-PorHerramienta'!$K$2:$K$2848,$AD132,'B-PorHerramienta'!$L$2:$L$2848,$AE132)*$AI$6,$AJ$6))</f>
        <v>2.9999999999999997E-4</v>
      </c>
      <c r="M132" s="48">
        <f>IF(COUNTIFS('B-PorHerramienta'!$A$2:$A$2848,M$8,'B-PorHerramienta'!$J$2:$J$2848,$AC132,'B-PorHerramienta'!$K$2:$K$2848,$AD132,'B-PorHerramienta'!$L$2:$L$2848,$AE132,'B-PorHerramienta'!$F$2:$F$2848,"&lt;&gt;")=0,"",ROUND(SUMIFS(INDEX('B-PorHerramienta'!$F$2:$I$2848,0,$AH$6),'B-PorHerramienta'!$A$2:$A$2848,M$8,'B-PorHerramienta'!$J$2:$J$2848,$AC132,'B-PorHerramienta'!$K$2:$K$2848,$AD132,'B-PorHerramienta'!$L$2:$L$2848,$AE132)*$AI$6,$AJ$6))</f>
        <v>2.9999999999999997E-4</v>
      </c>
      <c r="N132" s="48">
        <f>IF(COUNTIFS('B-PorHerramienta'!$A$2:$A$2848,N$8,'B-PorHerramienta'!$J$2:$J$2848,$AC132,'B-PorHerramienta'!$K$2:$K$2848,$AD132,'B-PorHerramienta'!$L$2:$L$2848,$AE132,'B-PorHerramienta'!$F$2:$F$2848,"&lt;&gt;")=0,"",ROUND(SUMIFS(INDEX('B-PorHerramienta'!$F$2:$I$2848,0,$AH$6),'B-PorHerramienta'!$A$2:$A$2848,N$8,'B-PorHerramienta'!$J$2:$J$2848,$AC132,'B-PorHerramienta'!$K$2:$K$2848,$AD132,'B-PorHerramienta'!$L$2:$L$2848,$AE132)*$AI$6,$AJ$6))</f>
        <v>2.9999999999999997E-4</v>
      </c>
      <c r="O132" s="48">
        <f>IF(COUNTIFS('B-PorHerramienta'!$A$2:$A$2848,O$8,'B-PorHerramienta'!$J$2:$J$2848,$AC132,'B-PorHerramienta'!$K$2:$K$2848,$AD132,'B-PorHerramienta'!$L$2:$L$2848,$AE132,'B-PorHerramienta'!$F$2:$F$2848,"&lt;&gt;")=0,"",ROUND(SUMIFS(INDEX('B-PorHerramienta'!$F$2:$I$2848,0,$AH$6),'B-PorHerramienta'!$A$2:$A$2848,O$8,'B-PorHerramienta'!$J$2:$J$2848,$AC132,'B-PorHerramienta'!$K$2:$K$2848,$AD132,'B-PorHerramienta'!$L$2:$L$2848,$AE132)*$AI$6,$AJ$6))</f>
        <v>2.9999999999999997E-4</v>
      </c>
      <c r="P132" s="48">
        <f>IF(COUNTIFS('B-PorHerramienta'!$A$2:$A$2848,P$8,'B-PorHerramienta'!$J$2:$J$2848,$AC132,'B-PorHerramienta'!$K$2:$K$2848,$AD132,'B-PorHerramienta'!$L$2:$L$2848,$AE132,'B-PorHerramienta'!$F$2:$F$2848,"&lt;&gt;")=0,"",ROUND(SUMIFS(INDEX('B-PorHerramienta'!$F$2:$I$2848,0,$AH$6),'B-PorHerramienta'!$A$2:$A$2848,P$8,'B-PorHerramienta'!$J$2:$J$2848,$AC132,'B-PorHerramienta'!$K$2:$K$2848,$AD132,'B-PorHerramienta'!$L$2:$L$2848,$AE132)*$AI$6,$AJ$6))</f>
        <v>2.9999999999999997E-4</v>
      </c>
      <c r="Q132" s="48">
        <f>IF(COUNTIFS('B-PorHerramienta'!$A$2:$A$2848,Q$8,'B-PorHerramienta'!$J$2:$J$2848,$AC132,'B-PorHerramienta'!$K$2:$K$2848,$AD132,'B-PorHerramienta'!$L$2:$L$2848,$AE132,'B-PorHerramienta'!$F$2:$F$2848,"&lt;&gt;")=0,"",ROUND(SUMIFS(INDEX('B-PorHerramienta'!$F$2:$I$2848,0,$AH$6),'B-PorHerramienta'!$A$2:$A$2848,Q$8,'B-PorHerramienta'!$J$2:$J$2848,$AC132,'B-PorHerramienta'!$K$2:$K$2848,$AD132,'B-PorHerramienta'!$L$2:$L$2848,$AE132)*$AI$6,$AJ$6))</f>
        <v>2.0000000000000001E-4</v>
      </c>
      <c r="R132" s="48" t="str">
        <f>IF(COUNTIFS('B-PorHerramienta'!$A$2:$A$2848,R$8,'B-PorHerramienta'!$J$2:$J$2848,$AC132,'B-PorHerramienta'!$K$2:$K$2848,$AD132,'B-PorHerramienta'!$L$2:$L$2848,$AE132,'B-PorHerramienta'!$F$2:$F$2848,"&lt;&gt;")=0,"",ROUND(SUMIFS(INDEX('B-PorHerramienta'!$F$2:$I$2848,0,$AH$6),'B-PorHerramienta'!$A$2:$A$2848,R$8,'B-PorHerramienta'!$J$2:$J$2848,$AC132,'B-PorHerramienta'!$K$2:$K$2848,$AD132,'B-PorHerramienta'!$L$2:$L$2848,$AE132)*$AI$6,$AJ$6))</f>
        <v/>
      </c>
      <c r="S132" s="48" t="str">
        <f>IF(COUNTIFS('B-PorHerramienta'!$A$2:$A$2848,S$8,'B-PorHerramienta'!$J$2:$J$2848,$AC132,'B-PorHerramienta'!$K$2:$K$2848,$AD132,'B-PorHerramienta'!$L$2:$L$2848,$AE132,'B-PorHerramienta'!$F$2:$F$2848,"&lt;&gt;")=0,"",ROUND(SUMIFS(INDEX('B-PorHerramienta'!$F$2:$I$2848,0,$AH$6),'B-PorHerramienta'!$A$2:$A$2848,S$8,'B-PorHerramienta'!$J$2:$J$2848,$AC132,'B-PorHerramienta'!$K$2:$K$2848,$AD132,'B-PorHerramienta'!$L$2:$L$2848,$AE132)*$AI$6,$AJ$6))</f>
        <v/>
      </c>
      <c r="T132" s="48" t="str">
        <f>IF(COUNTIFS('B-PorHerramienta'!$A$2:$A$2848,T$8,'B-PorHerramienta'!$J$2:$J$2848,$AC132,'B-PorHerramienta'!$K$2:$K$2848,$AD132,'B-PorHerramienta'!$L$2:$L$2848,$AE132,'B-PorHerramienta'!$F$2:$F$2848,"&lt;&gt;")=0,"",ROUND(SUMIFS(INDEX('B-PorHerramienta'!$F$2:$I$2848,0,$AH$6),'B-PorHerramienta'!$A$2:$A$2848,T$8,'B-PorHerramienta'!$J$2:$J$2848,$AC132,'B-PorHerramienta'!$K$2:$K$2848,$AD132,'B-PorHerramienta'!$L$2:$L$2848,$AE132)*$AI$6,$AJ$6))</f>
        <v/>
      </c>
      <c r="U132" s="48" t="str">
        <f>IF(COUNTIFS('B-PorHerramienta'!$A$2:$A$2848,U$8,'B-PorHerramienta'!$J$2:$J$2848,$AC132,'B-PorHerramienta'!$K$2:$K$2848,$AD132,'B-PorHerramienta'!$L$2:$L$2848,$AE132,'B-PorHerramienta'!$F$2:$F$2848,"&lt;&gt;")=0,"",ROUND(SUMIFS(INDEX('B-PorHerramienta'!$F$2:$I$2848,0,$AH$6),'B-PorHerramienta'!$A$2:$A$2848,U$8,'B-PorHerramienta'!$J$2:$J$2848,$AC132,'B-PorHerramienta'!$K$2:$K$2848,$AD132,'B-PorHerramienta'!$L$2:$L$2848,$AE132)*$AI$6,$AJ$6))</f>
        <v/>
      </c>
      <c r="V132" s="48" t="str">
        <f>IF(COUNTIFS('B-PorHerramienta'!$A$2:$A$2848,V$8,'B-PorHerramienta'!$J$2:$J$2848,$AC132,'B-PorHerramienta'!$K$2:$K$2848,$AD132,'B-PorHerramienta'!$L$2:$L$2848,$AE132,'B-PorHerramienta'!$F$2:$F$2848,"&lt;&gt;")=0,"",ROUND(SUMIFS(INDEX('B-PorHerramienta'!$F$2:$I$2848,0,$AH$6),'B-PorHerramienta'!$A$2:$A$2848,V$8,'B-PorHerramienta'!$J$2:$J$2848,$AC132,'B-PorHerramienta'!$K$2:$K$2848,$AD132,'B-PorHerramienta'!$L$2:$L$2848,$AE132)*$AI$6,$AJ$6))</f>
        <v/>
      </c>
      <c r="W132" s="48" t="str">
        <f>IF(COUNTIFS('B-PorHerramienta'!$A$2:$A$2848,W$8,'B-PorHerramienta'!$J$2:$J$2848,$AC132,'B-PorHerramienta'!$K$2:$K$2848,$AD132,'B-PorHerramienta'!$L$2:$L$2848,$AE132,'B-PorHerramienta'!$F$2:$F$2848,"&lt;&gt;")=0,"",ROUND(SUMIFS(INDEX('B-PorHerramienta'!$F$2:$I$2848,0,$AH$6),'B-PorHerramienta'!$A$2:$A$2848,W$8,'B-PorHerramienta'!$J$2:$J$2848,$AC132,'B-PorHerramienta'!$K$2:$K$2848,$AD132,'B-PorHerramienta'!$L$2:$L$2848,$AE132)*$AI$6,$AJ$6))</f>
        <v/>
      </c>
      <c r="X132" s="48" t="str">
        <f>IF(COUNTIFS('B-PorHerramienta'!$A$2:$A$2848,X$8,'B-PorHerramienta'!$J$2:$J$2848,$AC132,'B-PorHerramienta'!$K$2:$K$2848,$AD132,'B-PorHerramienta'!$L$2:$L$2848,$AE132,'B-PorHerramienta'!$F$2:$F$2848,"&lt;&gt;")=0,"",ROUND(SUMIFS(INDEX('B-PorHerramienta'!$F$2:$I$2848,0,$AH$6),'B-PorHerramienta'!$A$2:$A$2848,X$8,'B-PorHerramienta'!$J$2:$J$2848,$AC132,'B-PorHerramienta'!$K$2:$K$2848,$AD132,'B-PorHerramienta'!$L$2:$L$2848,$AE132)*$AI$6,$AJ$6))</f>
        <v/>
      </c>
      <c r="Y132" s="48" t="str">
        <f>IF(COUNTIFS('B-PorHerramienta'!$A$2:$A$2848,Y$8,'B-PorHerramienta'!$J$2:$J$2848,$AC132,'B-PorHerramienta'!$K$2:$K$2848,$AD132,'B-PorHerramienta'!$L$2:$L$2848,$AE132,'B-PorHerramienta'!$F$2:$F$2848,"&lt;&gt;")=0,"",ROUND(SUMIFS(INDEX('B-PorHerramienta'!$F$2:$I$2848,0,$AH$6),'B-PorHerramienta'!$A$2:$A$2848,Y$8,'B-PorHerramienta'!$J$2:$J$2848,$AC132,'B-PorHerramienta'!$K$2:$K$2848,$AD132,'B-PorHerramienta'!$L$2:$L$2848,$AE132)*$AI$6,$AJ$6))</f>
        <v/>
      </c>
      <c r="Z132" s="48" t="str">
        <f>IF(COUNTIFS('B-PorHerramienta'!$A$2:$A$2848,Z$8,'B-PorHerramienta'!$J$2:$J$2848,$AC132,'B-PorHerramienta'!$K$2:$K$2848,$AD132,'B-PorHerramienta'!$L$2:$L$2848,$AE132,'B-PorHerramienta'!$F$2:$F$2848,"&lt;&gt;")=0,"",ROUND(SUMIFS(INDEX('B-PorHerramienta'!$F$2:$I$2848,0,$AH$6),'B-PorHerramienta'!$A$2:$A$2848,Z$8,'B-PorHerramienta'!$J$2:$J$2848,$AC132,'B-PorHerramienta'!$K$2:$K$2848,$AD132,'B-PorHerramienta'!$L$2:$L$2848,$AE132)*$AI$6,$AJ$6))</f>
        <v/>
      </c>
      <c r="AA132" s="6"/>
      <c r="AB132" s="35">
        <v>2</v>
      </c>
      <c r="AC132" s="35" t="s">
        <v>1114</v>
      </c>
      <c r="AD132" s="35" t="s">
        <v>1169</v>
      </c>
      <c r="AE132" s="35" t="s">
        <v>1763</v>
      </c>
      <c r="AF132" s="35"/>
      <c r="AG132" s="35"/>
      <c r="AH132" s="35"/>
      <c r="AI132" s="35"/>
      <c r="AJ132" s="35"/>
      <c r="AK132" s="35"/>
    </row>
    <row r="133" spans="1:37" ht="30" hidden="1" outlineLevel="2" collapsed="1" x14ac:dyDescent="0.25">
      <c r="A133" s="49" t="s">
        <v>2082</v>
      </c>
      <c r="B133" s="47" t="s">
        <v>2081</v>
      </c>
      <c r="C133" s="48" t="str">
        <f>IF(COUNTIFS('B-PorHerramienta'!$A$2:$A$2848,C$8,'B-PorHerramienta'!$J$2:$J$2848,$AC133,'B-PorHerramienta'!$K$2:$K$2848,$AD133,'B-PorHerramienta'!$L$2:$L$2848,$AE133,'B-PorHerramienta'!$F$2:$F$2848,"&lt;&gt;")=0,"",ROUND(SUMIFS(INDEX('B-PorHerramienta'!$F$2:$I$2848,0,$AH$6),'B-PorHerramienta'!$A$2:$A$2848,C$8,'B-PorHerramienta'!$J$2:$J$2848,$AC133,'B-PorHerramienta'!$K$2:$K$2848,$AD133,'B-PorHerramienta'!$L$2:$L$2848,$AE133)*$AI$6,$AJ$6))</f>
        <v/>
      </c>
      <c r="D133" s="48" t="str">
        <f>IF(COUNTIFS('B-PorHerramienta'!$A$2:$A$2848,D$8,'B-PorHerramienta'!$J$2:$J$2848,$AC133,'B-PorHerramienta'!$K$2:$K$2848,$AD133,'B-PorHerramienta'!$L$2:$L$2848,$AE133,'B-PorHerramienta'!$F$2:$F$2848,"&lt;&gt;")=0,"",ROUND(SUMIFS(INDEX('B-PorHerramienta'!$F$2:$I$2848,0,$AH$6),'B-PorHerramienta'!$A$2:$A$2848,D$8,'B-PorHerramienta'!$J$2:$J$2848,$AC133,'B-PorHerramienta'!$K$2:$K$2848,$AD133,'B-PorHerramienta'!$L$2:$L$2848,$AE133)*$AI$6,$AJ$6))</f>
        <v/>
      </c>
      <c r="E133" s="48" t="str">
        <f>IF(COUNTIFS('B-PorHerramienta'!$A$2:$A$2848,E$8,'B-PorHerramienta'!$J$2:$J$2848,$AC133,'B-PorHerramienta'!$K$2:$K$2848,$AD133,'B-PorHerramienta'!$L$2:$L$2848,$AE133,'B-PorHerramienta'!$F$2:$F$2848,"&lt;&gt;")=0,"",ROUND(SUMIFS(INDEX('B-PorHerramienta'!$F$2:$I$2848,0,$AH$6),'B-PorHerramienta'!$A$2:$A$2848,E$8,'B-PorHerramienta'!$J$2:$J$2848,$AC133,'B-PorHerramienta'!$K$2:$K$2848,$AD133,'B-PorHerramienta'!$L$2:$L$2848,$AE133)*$AI$6,$AJ$6))</f>
        <v/>
      </c>
      <c r="F133" s="48" t="str">
        <f>IF(COUNTIFS('B-PorHerramienta'!$A$2:$A$2848,F$8,'B-PorHerramienta'!$J$2:$J$2848,$AC133,'B-PorHerramienta'!$K$2:$K$2848,$AD133,'B-PorHerramienta'!$L$2:$L$2848,$AE133,'B-PorHerramienta'!$F$2:$F$2848,"&lt;&gt;")=0,"",ROUND(SUMIFS(INDEX('B-PorHerramienta'!$F$2:$I$2848,0,$AH$6),'B-PorHerramienta'!$A$2:$A$2848,F$8,'B-PorHerramienta'!$J$2:$J$2848,$AC133,'B-PorHerramienta'!$K$2:$K$2848,$AD133,'B-PorHerramienta'!$L$2:$L$2848,$AE133)*$AI$6,$AJ$6))</f>
        <v/>
      </c>
      <c r="G133" s="48" t="str">
        <f>IF(COUNTIFS('B-PorHerramienta'!$A$2:$A$2848,G$8,'B-PorHerramienta'!$J$2:$J$2848,$AC133,'B-PorHerramienta'!$K$2:$K$2848,$AD133,'B-PorHerramienta'!$L$2:$L$2848,$AE133,'B-PorHerramienta'!$F$2:$F$2848,"&lt;&gt;")=0,"",ROUND(SUMIFS(INDEX('B-PorHerramienta'!$F$2:$I$2848,0,$AH$6),'B-PorHerramienta'!$A$2:$A$2848,G$8,'B-PorHerramienta'!$J$2:$J$2848,$AC133,'B-PorHerramienta'!$K$2:$K$2848,$AD133,'B-PorHerramienta'!$L$2:$L$2848,$AE133)*$AI$6,$AJ$6))</f>
        <v/>
      </c>
      <c r="H133" s="48" t="str">
        <f>IF(COUNTIFS('B-PorHerramienta'!$A$2:$A$2848,H$8,'B-PorHerramienta'!$J$2:$J$2848,$AC133,'B-PorHerramienta'!$K$2:$K$2848,$AD133,'B-PorHerramienta'!$L$2:$L$2848,$AE133,'B-PorHerramienta'!$F$2:$F$2848,"&lt;&gt;")=0,"",ROUND(SUMIFS(INDEX('B-PorHerramienta'!$F$2:$I$2848,0,$AH$6),'B-PorHerramienta'!$A$2:$A$2848,H$8,'B-PorHerramienta'!$J$2:$J$2848,$AC133,'B-PorHerramienta'!$K$2:$K$2848,$AD133,'B-PorHerramienta'!$L$2:$L$2848,$AE133)*$AI$6,$AJ$6))</f>
        <v/>
      </c>
      <c r="I133" s="48" t="str">
        <f>IF(COUNTIFS('B-PorHerramienta'!$A$2:$A$2848,I$8,'B-PorHerramienta'!$J$2:$J$2848,$AC133,'B-PorHerramienta'!$K$2:$K$2848,$AD133,'B-PorHerramienta'!$L$2:$L$2848,$AE133,'B-PorHerramienta'!$F$2:$F$2848,"&lt;&gt;")=0,"",ROUND(SUMIFS(INDEX('B-PorHerramienta'!$F$2:$I$2848,0,$AH$6),'B-PorHerramienta'!$A$2:$A$2848,I$8,'B-PorHerramienta'!$J$2:$J$2848,$AC133,'B-PorHerramienta'!$K$2:$K$2848,$AD133,'B-PorHerramienta'!$L$2:$L$2848,$AE133)*$AI$6,$AJ$6))</f>
        <v/>
      </c>
      <c r="J133" s="48" t="str">
        <f>IF(COUNTIFS('B-PorHerramienta'!$A$2:$A$2848,J$8,'B-PorHerramienta'!$J$2:$J$2848,$AC133,'B-PorHerramienta'!$K$2:$K$2848,$AD133,'B-PorHerramienta'!$L$2:$L$2848,$AE133,'B-PorHerramienta'!$F$2:$F$2848,"&lt;&gt;")=0,"",ROUND(SUMIFS(INDEX('B-PorHerramienta'!$F$2:$I$2848,0,$AH$6),'B-PorHerramienta'!$A$2:$A$2848,J$8,'B-PorHerramienta'!$J$2:$J$2848,$AC133,'B-PorHerramienta'!$K$2:$K$2848,$AD133,'B-PorHerramienta'!$L$2:$L$2848,$AE133)*$AI$6,$AJ$6))</f>
        <v/>
      </c>
      <c r="K133" s="48" t="str">
        <f>IF(COUNTIFS('B-PorHerramienta'!$A$2:$A$2848,K$8,'B-PorHerramienta'!$J$2:$J$2848,$AC133,'B-PorHerramienta'!$K$2:$K$2848,$AD133,'B-PorHerramienta'!$L$2:$L$2848,$AE133,'B-PorHerramienta'!$F$2:$F$2848,"&lt;&gt;")=0,"",ROUND(SUMIFS(INDEX('B-PorHerramienta'!$F$2:$I$2848,0,$AH$6),'B-PorHerramienta'!$A$2:$A$2848,K$8,'B-PorHerramienta'!$J$2:$J$2848,$AC133,'B-PorHerramienta'!$K$2:$K$2848,$AD133,'B-PorHerramienta'!$L$2:$L$2848,$AE133)*$AI$6,$AJ$6))</f>
        <v/>
      </c>
      <c r="L133" s="48">
        <f>IF(COUNTIFS('B-PorHerramienta'!$A$2:$A$2848,L$8,'B-PorHerramienta'!$J$2:$J$2848,$AC133,'B-PorHerramienta'!$K$2:$K$2848,$AD133,'B-PorHerramienta'!$L$2:$L$2848,$AE133,'B-PorHerramienta'!$F$2:$F$2848,"&lt;&gt;")=0,"",ROUND(SUMIFS(INDEX('B-PorHerramienta'!$F$2:$I$2848,0,$AH$6),'B-PorHerramienta'!$A$2:$A$2848,L$8,'B-PorHerramienta'!$J$2:$J$2848,$AC133,'B-PorHerramienta'!$K$2:$K$2848,$AD133,'B-PorHerramienta'!$L$2:$L$2848,$AE133)*$AI$6,$AJ$6))</f>
        <v>0</v>
      </c>
      <c r="M133" s="48">
        <f>IF(COUNTIFS('B-PorHerramienta'!$A$2:$A$2848,M$8,'B-PorHerramienta'!$J$2:$J$2848,$AC133,'B-PorHerramienta'!$K$2:$K$2848,$AD133,'B-PorHerramienta'!$L$2:$L$2848,$AE133,'B-PorHerramienta'!$F$2:$F$2848,"&lt;&gt;")=0,"",ROUND(SUMIFS(INDEX('B-PorHerramienta'!$F$2:$I$2848,0,$AH$6),'B-PorHerramienta'!$A$2:$A$2848,M$8,'B-PorHerramienta'!$J$2:$J$2848,$AC133,'B-PorHerramienta'!$K$2:$K$2848,$AD133,'B-PorHerramienta'!$L$2:$L$2848,$AE133)*$AI$6,$AJ$6))</f>
        <v>0</v>
      </c>
      <c r="N133" s="48">
        <f>IF(COUNTIFS('B-PorHerramienta'!$A$2:$A$2848,N$8,'B-PorHerramienta'!$J$2:$J$2848,$AC133,'B-PorHerramienta'!$K$2:$K$2848,$AD133,'B-PorHerramienta'!$L$2:$L$2848,$AE133,'B-PorHerramienta'!$F$2:$F$2848,"&lt;&gt;")=0,"",ROUND(SUMIFS(INDEX('B-PorHerramienta'!$F$2:$I$2848,0,$AH$6),'B-PorHerramienta'!$A$2:$A$2848,N$8,'B-PorHerramienta'!$J$2:$J$2848,$AC133,'B-PorHerramienta'!$K$2:$K$2848,$AD133,'B-PorHerramienta'!$L$2:$L$2848,$AE133)*$AI$6,$AJ$6))</f>
        <v>0</v>
      </c>
      <c r="O133" s="48">
        <f>IF(COUNTIFS('B-PorHerramienta'!$A$2:$A$2848,O$8,'B-PorHerramienta'!$J$2:$J$2848,$AC133,'B-PorHerramienta'!$K$2:$K$2848,$AD133,'B-PorHerramienta'!$L$2:$L$2848,$AE133,'B-PorHerramienta'!$F$2:$F$2848,"&lt;&gt;")=0,"",ROUND(SUMIFS(INDEX('B-PorHerramienta'!$F$2:$I$2848,0,$AH$6),'B-PorHerramienta'!$A$2:$A$2848,O$8,'B-PorHerramienta'!$J$2:$J$2848,$AC133,'B-PorHerramienta'!$K$2:$K$2848,$AD133,'B-PorHerramienta'!$L$2:$L$2848,$AE133)*$AI$6,$AJ$6))</f>
        <v>0</v>
      </c>
      <c r="P133" s="48" t="str">
        <f>IF(COUNTIFS('B-PorHerramienta'!$A$2:$A$2848,P$8,'B-PorHerramienta'!$J$2:$J$2848,$AC133,'B-PorHerramienta'!$K$2:$K$2848,$AD133,'B-PorHerramienta'!$L$2:$L$2848,$AE133,'B-PorHerramienta'!$F$2:$F$2848,"&lt;&gt;")=0,"",ROUND(SUMIFS(INDEX('B-PorHerramienta'!$F$2:$I$2848,0,$AH$6),'B-PorHerramienta'!$A$2:$A$2848,P$8,'B-PorHerramienta'!$J$2:$J$2848,$AC133,'B-PorHerramienta'!$K$2:$K$2848,$AD133,'B-PorHerramienta'!$L$2:$L$2848,$AE133)*$AI$6,$AJ$6))</f>
        <v/>
      </c>
      <c r="Q133" s="48">
        <f>IF(COUNTIFS('B-PorHerramienta'!$A$2:$A$2848,Q$8,'B-PorHerramienta'!$J$2:$J$2848,$AC133,'B-PorHerramienta'!$K$2:$K$2848,$AD133,'B-PorHerramienta'!$L$2:$L$2848,$AE133,'B-PorHerramienta'!$F$2:$F$2848,"&lt;&gt;")=0,"",ROUND(SUMIFS(INDEX('B-PorHerramienta'!$F$2:$I$2848,0,$AH$6),'B-PorHerramienta'!$A$2:$A$2848,Q$8,'B-PorHerramienta'!$J$2:$J$2848,$AC133,'B-PorHerramienta'!$K$2:$K$2848,$AD133,'B-PorHerramienta'!$L$2:$L$2848,$AE133)*$AI$6,$AJ$6))</f>
        <v>1.8499999999999999E-2</v>
      </c>
      <c r="R133" s="48" t="str">
        <f>IF(COUNTIFS('B-PorHerramienta'!$A$2:$A$2848,R$8,'B-PorHerramienta'!$J$2:$J$2848,$AC133,'B-PorHerramienta'!$K$2:$K$2848,$AD133,'B-PorHerramienta'!$L$2:$L$2848,$AE133,'B-PorHerramienta'!$F$2:$F$2848,"&lt;&gt;")=0,"",ROUND(SUMIFS(INDEX('B-PorHerramienta'!$F$2:$I$2848,0,$AH$6),'B-PorHerramienta'!$A$2:$A$2848,R$8,'B-PorHerramienta'!$J$2:$J$2848,$AC133,'B-PorHerramienta'!$K$2:$K$2848,$AD133,'B-PorHerramienta'!$L$2:$L$2848,$AE133)*$AI$6,$AJ$6))</f>
        <v/>
      </c>
      <c r="S133" s="48" t="str">
        <f>IF(COUNTIFS('B-PorHerramienta'!$A$2:$A$2848,S$8,'B-PorHerramienta'!$J$2:$J$2848,$AC133,'B-PorHerramienta'!$K$2:$K$2848,$AD133,'B-PorHerramienta'!$L$2:$L$2848,$AE133,'B-PorHerramienta'!$F$2:$F$2848,"&lt;&gt;")=0,"",ROUND(SUMIFS(INDEX('B-PorHerramienta'!$F$2:$I$2848,0,$AH$6),'B-PorHerramienta'!$A$2:$A$2848,S$8,'B-PorHerramienta'!$J$2:$J$2848,$AC133,'B-PorHerramienta'!$K$2:$K$2848,$AD133,'B-PorHerramienta'!$L$2:$L$2848,$AE133)*$AI$6,$AJ$6))</f>
        <v/>
      </c>
      <c r="T133" s="48" t="str">
        <f>IF(COUNTIFS('B-PorHerramienta'!$A$2:$A$2848,T$8,'B-PorHerramienta'!$J$2:$J$2848,$AC133,'B-PorHerramienta'!$K$2:$K$2848,$AD133,'B-PorHerramienta'!$L$2:$L$2848,$AE133,'B-PorHerramienta'!$F$2:$F$2848,"&lt;&gt;")=0,"",ROUND(SUMIFS(INDEX('B-PorHerramienta'!$F$2:$I$2848,0,$AH$6),'B-PorHerramienta'!$A$2:$A$2848,T$8,'B-PorHerramienta'!$J$2:$J$2848,$AC133,'B-PorHerramienta'!$K$2:$K$2848,$AD133,'B-PorHerramienta'!$L$2:$L$2848,$AE133)*$AI$6,$AJ$6))</f>
        <v/>
      </c>
      <c r="U133" s="48" t="str">
        <f>IF(COUNTIFS('B-PorHerramienta'!$A$2:$A$2848,U$8,'B-PorHerramienta'!$J$2:$J$2848,$AC133,'B-PorHerramienta'!$K$2:$K$2848,$AD133,'B-PorHerramienta'!$L$2:$L$2848,$AE133,'B-PorHerramienta'!$F$2:$F$2848,"&lt;&gt;")=0,"",ROUND(SUMIFS(INDEX('B-PorHerramienta'!$F$2:$I$2848,0,$AH$6),'B-PorHerramienta'!$A$2:$A$2848,U$8,'B-PorHerramienta'!$J$2:$J$2848,$AC133,'B-PorHerramienta'!$K$2:$K$2848,$AD133,'B-PorHerramienta'!$L$2:$L$2848,$AE133)*$AI$6,$AJ$6))</f>
        <v/>
      </c>
      <c r="V133" s="48" t="str">
        <f>IF(COUNTIFS('B-PorHerramienta'!$A$2:$A$2848,V$8,'B-PorHerramienta'!$J$2:$J$2848,$AC133,'B-PorHerramienta'!$K$2:$K$2848,$AD133,'B-PorHerramienta'!$L$2:$L$2848,$AE133,'B-PorHerramienta'!$F$2:$F$2848,"&lt;&gt;")=0,"",ROUND(SUMIFS(INDEX('B-PorHerramienta'!$F$2:$I$2848,0,$AH$6),'B-PorHerramienta'!$A$2:$A$2848,V$8,'B-PorHerramienta'!$J$2:$J$2848,$AC133,'B-PorHerramienta'!$K$2:$K$2848,$AD133,'B-PorHerramienta'!$L$2:$L$2848,$AE133)*$AI$6,$AJ$6))</f>
        <v/>
      </c>
      <c r="W133" s="48" t="str">
        <f>IF(COUNTIFS('B-PorHerramienta'!$A$2:$A$2848,W$8,'B-PorHerramienta'!$J$2:$J$2848,$AC133,'B-PorHerramienta'!$K$2:$K$2848,$AD133,'B-PorHerramienta'!$L$2:$L$2848,$AE133,'B-PorHerramienta'!$F$2:$F$2848,"&lt;&gt;")=0,"",ROUND(SUMIFS(INDEX('B-PorHerramienta'!$F$2:$I$2848,0,$AH$6),'B-PorHerramienta'!$A$2:$A$2848,W$8,'B-PorHerramienta'!$J$2:$J$2848,$AC133,'B-PorHerramienta'!$K$2:$K$2848,$AD133,'B-PorHerramienta'!$L$2:$L$2848,$AE133)*$AI$6,$AJ$6))</f>
        <v/>
      </c>
      <c r="X133" s="48" t="str">
        <f>IF(COUNTIFS('B-PorHerramienta'!$A$2:$A$2848,X$8,'B-PorHerramienta'!$J$2:$J$2848,$AC133,'B-PorHerramienta'!$K$2:$K$2848,$AD133,'B-PorHerramienta'!$L$2:$L$2848,$AE133,'B-PorHerramienta'!$F$2:$F$2848,"&lt;&gt;")=0,"",ROUND(SUMIFS(INDEX('B-PorHerramienta'!$F$2:$I$2848,0,$AH$6),'B-PorHerramienta'!$A$2:$A$2848,X$8,'B-PorHerramienta'!$J$2:$J$2848,$AC133,'B-PorHerramienta'!$K$2:$K$2848,$AD133,'B-PorHerramienta'!$L$2:$L$2848,$AE133)*$AI$6,$AJ$6))</f>
        <v/>
      </c>
      <c r="Y133" s="48" t="str">
        <f>IF(COUNTIFS('B-PorHerramienta'!$A$2:$A$2848,Y$8,'B-PorHerramienta'!$J$2:$J$2848,$AC133,'B-PorHerramienta'!$K$2:$K$2848,$AD133,'B-PorHerramienta'!$L$2:$L$2848,$AE133,'B-PorHerramienta'!$F$2:$F$2848,"&lt;&gt;")=0,"",ROUND(SUMIFS(INDEX('B-PorHerramienta'!$F$2:$I$2848,0,$AH$6),'B-PorHerramienta'!$A$2:$A$2848,Y$8,'B-PorHerramienta'!$J$2:$J$2848,$AC133,'B-PorHerramienta'!$K$2:$K$2848,$AD133,'B-PorHerramienta'!$L$2:$L$2848,$AE133)*$AI$6,$AJ$6))</f>
        <v/>
      </c>
      <c r="Z133" s="48" t="str">
        <f>IF(COUNTIFS('B-PorHerramienta'!$A$2:$A$2848,Z$8,'B-PorHerramienta'!$J$2:$J$2848,$AC133,'B-PorHerramienta'!$K$2:$K$2848,$AD133,'B-PorHerramienta'!$L$2:$L$2848,$AE133,'B-PorHerramienta'!$F$2:$F$2848,"&lt;&gt;")=0,"",ROUND(SUMIFS(INDEX('B-PorHerramienta'!$F$2:$I$2848,0,$AH$6),'B-PorHerramienta'!$A$2:$A$2848,Z$8,'B-PorHerramienta'!$J$2:$J$2848,$AC133,'B-PorHerramienta'!$K$2:$K$2848,$AD133,'B-PorHerramienta'!$L$2:$L$2848,$AE133)*$AI$6,$AJ$6))</f>
        <v/>
      </c>
      <c r="AA133" s="6"/>
      <c r="AB133" s="35">
        <v>2</v>
      </c>
      <c r="AC133" s="35" t="s">
        <v>1114</v>
      </c>
      <c r="AD133" s="35" t="s">
        <v>1169</v>
      </c>
      <c r="AE133" s="35" t="s">
        <v>1764</v>
      </c>
      <c r="AF133" s="35"/>
      <c r="AG133" s="35"/>
      <c r="AH133" s="35"/>
      <c r="AI133" s="35"/>
      <c r="AJ133" s="35"/>
      <c r="AK133" s="35"/>
    </row>
    <row r="134" spans="1:37" ht="30" hidden="1" outlineLevel="2" collapsed="1" x14ac:dyDescent="0.25">
      <c r="A134" s="49" t="s">
        <v>2080</v>
      </c>
      <c r="B134" s="47" t="s">
        <v>2079</v>
      </c>
      <c r="C134" s="48" t="str">
        <f>IF(COUNTIFS('B-PorHerramienta'!$A$2:$A$2848,C$8,'B-PorHerramienta'!$J$2:$J$2848,$AC134,'B-PorHerramienta'!$K$2:$K$2848,$AD134,'B-PorHerramienta'!$L$2:$L$2848,$AE134,'B-PorHerramienta'!$F$2:$F$2848,"&lt;&gt;")=0,"",ROUND(SUMIFS(INDEX('B-PorHerramienta'!$F$2:$I$2848,0,$AH$6),'B-PorHerramienta'!$A$2:$A$2848,C$8,'B-PorHerramienta'!$J$2:$J$2848,$AC134,'B-PorHerramienta'!$K$2:$K$2848,$AD134,'B-PorHerramienta'!$L$2:$L$2848,$AE134)*$AI$6,$AJ$6))</f>
        <v/>
      </c>
      <c r="D134" s="48" t="str">
        <f>IF(COUNTIFS('B-PorHerramienta'!$A$2:$A$2848,D$8,'B-PorHerramienta'!$J$2:$J$2848,$AC134,'B-PorHerramienta'!$K$2:$K$2848,$AD134,'B-PorHerramienta'!$L$2:$L$2848,$AE134,'B-PorHerramienta'!$F$2:$F$2848,"&lt;&gt;")=0,"",ROUND(SUMIFS(INDEX('B-PorHerramienta'!$F$2:$I$2848,0,$AH$6),'B-PorHerramienta'!$A$2:$A$2848,D$8,'B-PorHerramienta'!$J$2:$J$2848,$AC134,'B-PorHerramienta'!$K$2:$K$2848,$AD134,'B-PorHerramienta'!$L$2:$L$2848,$AE134)*$AI$6,$AJ$6))</f>
        <v/>
      </c>
      <c r="E134" s="48" t="str">
        <f>IF(COUNTIFS('B-PorHerramienta'!$A$2:$A$2848,E$8,'B-PorHerramienta'!$J$2:$J$2848,$AC134,'B-PorHerramienta'!$K$2:$K$2848,$AD134,'B-PorHerramienta'!$L$2:$L$2848,$AE134,'B-PorHerramienta'!$F$2:$F$2848,"&lt;&gt;")=0,"",ROUND(SUMIFS(INDEX('B-PorHerramienta'!$F$2:$I$2848,0,$AH$6),'B-PorHerramienta'!$A$2:$A$2848,E$8,'B-PorHerramienta'!$J$2:$J$2848,$AC134,'B-PorHerramienta'!$K$2:$K$2848,$AD134,'B-PorHerramienta'!$L$2:$L$2848,$AE134)*$AI$6,$AJ$6))</f>
        <v/>
      </c>
      <c r="F134" s="48" t="str">
        <f>IF(COUNTIFS('B-PorHerramienta'!$A$2:$A$2848,F$8,'B-PorHerramienta'!$J$2:$J$2848,$AC134,'B-PorHerramienta'!$K$2:$K$2848,$AD134,'B-PorHerramienta'!$L$2:$L$2848,$AE134,'B-PorHerramienta'!$F$2:$F$2848,"&lt;&gt;")=0,"",ROUND(SUMIFS(INDEX('B-PorHerramienta'!$F$2:$I$2848,0,$AH$6),'B-PorHerramienta'!$A$2:$A$2848,F$8,'B-PorHerramienta'!$J$2:$J$2848,$AC134,'B-PorHerramienta'!$K$2:$K$2848,$AD134,'B-PorHerramienta'!$L$2:$L$2848,$AE134)*$AI$6,$AJ$6))</f>
        <v/>
      </c>
      <c r="G134" s="48" t="str">
        <f>IF(COUNTIFS('B-PorHerramienta'!$A$2:$A$2848,G$8,'B-PorHerramienta'!$J$2:$J$2848,$AC134,'B-PorHerramienta'!$K$2:$K$2848,$AD134,'B-PorHerramienta'!$L$2:$L$2848,$AE134,'B-PorHerramienta'!$F$2:$F$2848,"&lt;&gt;")=0,"",ROUND(SUMIFS(INDEX('B-PorHerramienta'!$F$2:$I$2848,0,$AH$6),'B-PorHerramienta'!$A$2:$A$2848,G$8,'B-PorHerramienta'!$J$2:$J$2848,$AC134,'B-PorHerramienta'!$K$2:$K$2848,$AD134,'B-PorHerramienta'!$L$2:$L$2848,$AE134)*$AI$6,$AJ$6))</f>
        <v/>
      </c>
      <c r="H134" s="48" t="str">
        <f>IF(COUNTIFS('B-PorHerramienta'!$A$2:$A$2848,H$8,'B-PorHerramienta'!$J$2:$J$2848,$AC134,'B-PorHerramienta'!$K$2:$K$2848,$AD134,'B-PorHerramienta'!$L$2:$L$2848,$AE134,'B-PorHerramienta'!$F$2:$F$2848,"&lt;&gt;")=0,"",ROUND(SUMIFS(INDEX('B-PorHerramienta'!$F$2:$I$2848,0,$AH$6),'B-PorHerramienta'!$A$2:$A$2848,H$8,'B-PorHerramienta'!$J$2:$J$2848,$AC134,'B-PorHerramienta'!$K$2:$K$2848,$AD134,'B-PorHerramienta'!$L$2:$L$2848,$AE134)*$AI$6,$AJ$6))</f>
        <v/>
      </c>
      <c r="I134" s="48" t="str">
        <f>IF(COUNTIFS('B-PorHerramienta'!$A$2:$A$2848,I$8,'B-PorHerramienta'!$J$2:$J$2848,$AC134,'B-PorHerramienta'!$K$2:$K$2848,$AD134,'B-PorHerramienta'!$L$2:$L$2848,$AE134,'B-PorHerramienta'!$F$2:$F$2848,"&lt;&gt;")=0,"",ROUND(SUMIFS(INDEX('B-PorHerramienta'!$F$2:$I$2848,0,$AH$6),'B-PorHerramienta'!$A$2:$A$2848,I$8,'B-PorHerramienta'!$J$2:$J$2848,$AC134,'B-PorHerramienta'!$K$2:$K$2848,$AD134,'B-PorHerramienta'!$L$2:$L$2848,$AE134)*$AI$6,$AJ$6))</f>
        <v/>
      </c>
      <c r="J134" s="48" t="str">
        <f>IF(COUNTIFS('B-PorHerramienta'!$A$2:$A$2848,J$8,'B-PorHerramienta'!$J$2:$J$2848,$AC134,'B-PorHerramienta'!$K$2:$K$2848,$AD134,'B-PorHerramienta'!$L$2:$L$2848,$AE134,'B-PorHerramienta'!$F$2:$F$2848,"&lt;&gt;")=0,"",ROUND(SUMIFS(INDEX('B-PorHerramienta'!$F$2:$I$2848,0,$AH$6),'B-PorHerramienta'!$A$2:$A$2848,J$8,'B-PorHerramienta'!$J$2:$J$2848,$AC134,'B-PorHerramienta'!$K$2:$K$2848,$AD134,'B-PorHerramienta'!$L$2:$L$2848,$AE134)*$AI$6,$AJ$6))</f>
        <v/>
      </c>
      <c r="K134" s="48" t="str">
        <f>IF(COUNTIFS('B-PorHerramienta'!$A$2:$A$2848,K$8,'B-PorHerramienta'!$J$2:$J$2848,$AC134,'B-PorHerramienta'!$K$2:$K$2848,$AD134,'B-PorHerramienta'!$L$2:$L$2848,$AE134,'B-PorHerramienta'!$F$2:$F$2848,"&lt;&gt;")=0,"",ROUND(SUMIFS(INDEX('B-PorHerramienta'!$F$2:$I$2848,0,$AH$6),'B-PorHerramienta'!$A$2:$A$2848,K$8,'B-PorHerramienta'!$J$2:$J$2848,$AC134,'B-PorHerramienta'!$K$2:$K$2848,$AD134,'B-PorHerramienta'!$L$2:$L$2848,$AE134)*$AI$6,$AJ$6))</f>
        <v/>
      </c>
      <c r="L134" s="48">
        <f>IF(COUNTIFS('B-PorHerramienta'!$A$2:$A$2848,L$8,'B-PorHerramienta'!$J$2:$J$2848,$AC134,'B-PorHerramienta'!$K$2:$K$2848,$AD134,'B-PorHerramienta'!$L$2:$L$2848,$AE134,'B-PorHerramienta'!$F$2:$F$2848,"&lt;&gt;")=0,"",ROUND(SUMIFS(INDEX('B-PorHerramienta'!$F$2:$I$2848,0,$AH$6),'B-PorHerramienta'!$A$2:$A$2848,L$8,'B-PorHerramienta'!$J$2:$J$2848,$AC134,'B-PorHerramienta'!$K$2:$K$2848,$AD134,'B-PorHerramienta'!$L$2:$L$2848,$AE134)*$AI$6,$AJ$6))</f>
        <v>8.9999999999999998E-4</v>
      </c>
      <c r="M134" s="48">
        <f>IF(COUNTIFS('B-PorHerramienta'!$A$2:$A$2848,M$8,'B-PorHerramienta'!$J$2:$J$2848,$AC134,'B-PorHerramienta'!$K$2:$K$2848,$AD134,'B-PorHerramienta'!$L$2:$L$2848,$AE134,'B-PorHerramienta'!$F$2:$F$2848,"&lt;&gt;")=0,"",ROUND(SUMIFS(INDEX('B-PorHerramienta'!$F$2:$I$2848,0,$AH$6),'B-PorHerramienta'!$A$2:$A$2848,M$8,'B-PorHerramienta'!$J$2:$J$2848,$AC134,'B-PorHerramienta'!$K$2:$K$2848,$AD134,'B-PorHerramienta'!$L$2:$L$2848,$AE134)*$AI$6,$AJ$6))</f>
        <v>1.1000000000000001E-3</v>
      </c>
      <c r="N134" s="48">
        <f>IF(COUNTIFS('B-PorHerramienta'!$A$2:$A$2848,N$8,'B-PorHerramienta'!$J$2:$J$2848,$AC134,'B-PorHerramienta'!$K$2:$K$2848,$AD134,'B-PorHerramienta'!$L$2:$L$2848,$AE134,'B-PorHerramienta'!$F$2:$F$2848,"&lt;&gt;")=0,"",ROUND(SUMIFS(INDEX('B-PorHerramienta'!$F$2:$I$2848,0,$AH$6),'B-PorHerramienta'!$A$2:$A$2848,N$8,'B-PorHerramienta'!$J$2:$J$2848,$AC134,'B-PorHerramienta'!$K$2:$K$2848,$AD134,'B-PorHerramienta'!$L$2:$L$2848,$AE134)*$AI$6,$AJ$6))</f>
        <v>0</v>
      </c>
      <c r="O134" s="48">
        <f>IF(COUNTIFS('B-PorHerramienta'!$A$2:$A$2848,O$8,'B-PorHerramienta'!$J$2:$J$2848,$AC134,'B-PorHerramienta'!$K$2:$K$2848,$AD134,'B-PorHerramienta'!$L$2:$L$2848,$AE134,'B-PorHerramienta'!$F$2:$F$2848,"&lt;&gt;")=0,"",ROUND(SUMIFS(INDEX('B-PorHerramienta'!$F$2:$I$2848,0,$AH$6),'B-PorHerramienta'!$A$2:$A$2848,O$8,'B-PorHerramienta'!$J$2:$J$2848,$AC134,'B-PorHerramienta'!$K$2:$K$2848,$AD134,'B-PorHerramienta'!$L$2:$L$2848,$AE134)*$AI$6,$AJ$6))</f>
        <v>0</v>
      </c>
      <c r="P134" s="48" t="str">
        <f>IF(COUNTIFS('B-PorHerramienta'!$A$2:$A$2848,P$8,'B-PorHerramienta'!$J$2:$J$2848,$AC134,'B-PorHerramienta'!$K$2:$K$2848,$AD134,'B-PorHerramienta'!$L$2:$L$2848,$AE134,'B-PorHerramienta'!$F$2:$F$2848,"&lt;&gt;")=0,"",ROUND(SUMIFS(INDEX('B-PorHerramienta'!$F$2:$I$2848,0,$AH$6),'B-PorHerramienta'!$A$2:$A$2848,P$8,'B-PorHerramienta'!$J$2:$J$2848,$AC134,'B-PorHerramienta'!$K$2:$K$2848,$AD134,'B-PorHerramienta'!$L$2:$L$2848,$AE134)*$AI$6,$AJ$6))</f>
        <v/>
      </c>
      <c r="Q134" s="48">
        <f>IF(COUNTIFS('B-PorHerramienta'!$A$2:$A$2848,Q$8,'B-PorHerramienta'!$J$2:$J$2848,$AC134,'B-PorHerramienta'!$K$2:$K$2848,$AD134,'B-PorHerramienta'!$L$2:$L$2848,$AE134,'B-PorHerramienta'!$F$2:$F$2848,"&lt;&gt;")=0,"",ROUND(SUMIFS(INDEX('B-PorHerramienta'!$F$2:$I$2848,0,$AH$6),'B-PorHerramienta'!$A$2:$A$2848,Q$8,'B-PorHerramienta'!$J$2:$J$2848,$AC134,'B-PorHerramienta'!$K$2:$K$2848,$AD134,'B-PorHerramienta'!$L$2:$L$2848,$AE134)*$AI$6,$AJ$6))</f>
        <v>1.1000000000000001E-3</v>
      </c>
      <c r="R134" s="48" t="str">
        <f>IF(COUNTIFS('B-PorHerramienta'!$A$2:$A$2848,R$8,'B-PorHerramienta'!$J$2:$J$2848,$AC134,'B-PorHerramienta'!$K$2:$K$2848,$AD134,'B-PorHerramienta'!$L$2:$L$2848,$AE134,'B-PorHerramienta'!$F$2:$F$2848,"&lt;&gt;")=0,"",ROUND(SUMIFS(INDEX('B-PorHerramienta'!$F$2:$I$2848,0,$AH$6),'B-PorHerramienta'!$A$2:$A$2848,R$8,'B-PorHerramienta'!$J$2:$J$2848,$AC134,'B-PorHerramienta'!$K$2:$K$2848,$AD134,'B-PorHerramienta'!$L$2:$L$2848,$AE134)*$AI$6,$AJ$6))</f>
        <v/>
      </c>
      <c r="S134" s="48" t="str">
        <f>IF(COUNTIFS('B-PorHerramienta'!$A$2:$A$2848,S$8,'B-PorHerramienta'!$J$2:$J$2848,$AC134,'B-PorHerramienta'!$K$2:$K$2848,$AD134,'B-PorHerramienta'!$L$2:$L$2848,$AE134,'B-PorHerramienta'!$F$2:$F$2848,"&lt;&gt;")=0,"",ROUND(SUMIFS(INDEX('B-PorHerramienta'!$F$2:$I$2848,0,$AH$6),'B-PorHerramienta'!$A$2:$A$2848,S$8,'B-PorHerramienta'!$J$2:$J$2848,$AC134,'B-PorHerramienta'!$K$2:$K$2848,$AD134,'B-PorHerramienta'!$L$2:$L$2848,$AE134)*$AI$6,$AJ$6))</f>
        <v/>
      </c>
      <c r="T134" s="48" t="str">
        <f>IF(COUNTIFS('B-PorHerramienta'!$A$2:$A$2848,T$8,'B-PorHerramienta'!$J$2:$J$2848,$AC134,'B-PorHerramienta'!$K$2:$K$2848,$AD134,'B-PorHerramienta'!$L$2:$L$2848,$AE134,'B-PorHerramienta'!$F$2:$F$2848,"&lt;&gt;")=0,"",ROUND(SUMIFS(INDEX('B-PorHerramienta'!$F$2:$I$2848,0,$AH$6),'B-PorHerramienta'!$A$2:$A$2848,T$8,'B-PorHerramienta'!$J$2:$J$2848,$AC134,'B-PorHerramienta'!$K$2:$K$2848,$AD134,'B-PorHerramienta'!$L$2:$L$2848,$AE134)*$AI$6,$AJ$6))</f>
        <v/>
      </c>
      <c r="U134" s="48" t="str">
        <f>IF(COUNTIFS('B-PorHerramienta'!$A$2:$A$2848,U$8,'B-PorHerramienta'!$J$2:$J$2848,$AC134,'B-PorHerramienta'!$K$2:$K$2848,$AD134,'B-PorHerramienta'!$L$2:$L$2848,$AE134,'B-PorHerramienta'!$F$2:$F$2848,"&lt;&gt;")=0,"",ROUND(SUMIFS(INDEX('B-PorHerramienta'!$F$2:$I$2848,0,$AH$6),'B-PorHerramienta'!$A$2:$A$2848,U$8,'B-PorHerramienta'!$J$2:$J$2848,$AC134,'B-PorHerramienta'!$K$2:$K$2848,$AD134,'B-PorHerramienta'!$L$2:$L$2848,$AE134)*$AI$6,$AJ$6))</f>
        <v/>
      </c>
      <c r="V134" s="48" t="str">
        <f>IF(COUNTIFS('B-PorHerramienta'!$A$2:$A$2848,V$8,'B-PorHerramienta'!$J$2:$J$2848,$AC134,'B-PorHerramienta'!$K$2:$K$2848,$AD134,'B-PorHerramienta'!$L$2:$L$2848,$AE134,'B-PorHerramienta'!$F$2:$F$2848,"&lt;&gt;")=0,"",ROUND(SUMIFS(INDEX('B-PorHerramienta'!$F$2:$I$2848,0,$AH$6),'B-PorHerramienta'!$A$2:$A$2848,V$8,'B-PorHerramienta'!$J$2:$J$2848,$AC134,'B-PorHerramienta'!$K$2:$K$2848,$AD134,'B-PorHerramienta'!$L$2:$L$2848,$AE134)*$AI$6,$AJ$6))</f>
        <v/>
      </c>
      <c r="W134" s="48" t="str">
        <f>IF(COUNTIFS('B-PorHerramienta'!$A$2:$A$2848,W$8,'B-PorHerramienta'!$J$2:$J$2848,$AC134,'B-PorHerramienta'!$K$2:$K$2848,$AD134,'B-PorHerramienta'!$L$2:$L$2848,$AE134,'B-PorHerramienta'!$F$2:$F$2848,"&lt;&gt;")=0,"",ROUND(SUMIFS(INDEX('B-PorHerramienta'!$F$2:$I$2848,0,$AH$6),'B-PorHerramienta'!$A$2:$A$2848,W$8,'B-PorHerramienta'!$J$2:$J$2848,$AC134,'B-PorHerramienta'!$K$2:$K$2848,$AD134,'B-PorHerramienta'!$L$2:$L$2848,$AE134)*$AI$6,$AJ$6))</f>
        <v/>
      </c>
      <c r="X134" s="48" t="str">
        <f>IF(COUNTIFS('B-PorHerramienta'!$A$2:$A$2848,X$8,'B-PorHerramienta'!$J$2:$J$2848,$AC134,'B-PorHerramienta'!$K$2:$K$2848,$AD134,'B-PorHerramienta'!$L$2:$L$2848,$AE134,'B-PorHerramienta'!$F$2:$F$2848,"&lt;&gt;")=0,"",ROUND(SUMIFS(INDEX('B-PorHerramienta'!$F$2:$I$2848,0,$AH$6),'B-PorHerramienta'!$A$2:$A$2848,X$8,'B-PorHerramienta'!$J$2:$J$2848,$AC134,'B-PorHerramienta'!$K$2:$K$2848,$AD134,'B-PorHerramienta'!$L$2:$L$2848,$AE134)*$AI$6,$AJ$6))</f>
        <v/>
      </c>
      <c r="Y134" s="48" t="str">
        <f>IF(COUNTIFS('B-PorHerramienta'!$A$2:$A$2848,Y$8,'B-PorHerramienta'!$J$2:$J$2848,$AC134,'B-PorHerramienta'!$K$2:$K$2848,$AD134,'B-PorHerramienta'!$L$2:$L$2848,$AE134,'B-PorHerramienta'!$F$2:$F$2848,"&lt;&gt;")=0,"",ROUND(SUMIFS(INDEX('B-PorHerramienta'!$F$2:$I$2848,0,$AH$6),'B-PorHerramienta'!$A$2:$A$2848,Y$8,'B-PorHerramienta'!$J$2:$J$2848,$AC134,'B-PorHerramienta'!$K$2:$K$2848,$AD134,'B-PorHerramienta'!$L$2:$L$2848,$AE134)*$AI$6,$AJ$6))</f>
        <v/>
      </c>
      <c r="Z134" s="48" t="str">
        <f>IF(COUNTIFS('B-PorHerramienta'!$A$2:$A$2848,Z$8,'B-PorHerramienta'!$J$2:$J$2848,$AC134,'B-PorHerramienta'!$K$2:$K$2848,$AD134,'B-PorHerramienta'!$L$2:$L$2848,$AE134,'B-PorHerramienta'!$F$2:$F$2848,"&lt;&gt;")=0,"",ROUND(SUMIFS(INDEX('B-PorHerramienta'!$F$2:$I$2848,0,$AH$6),'B-PorHerramienta'!$A$2:$A$2848,Z$8,'B-PorHerramienta'!$J$2:$J$2848,$AC134,'B-PorHerramienta'!$K$2:$K$2848,$AD134,'B-PorHerramienta'!$L$2:$L$2848,$AE134)*$AI$6,$AJ$6))</f>
        <v/>
      </c>
      <c r="AA134" s="6"/>
      <c r="AB134" s="35">
        <v>2</v>
      </c>
      <c r="AC134" s="35" t="s">
        <v>1114</v>
      </c>
      <c r="AD134" s="35" t="s">
        <v>1169</v>
      </c>
      <c r="AE134" s="35" t="s">
        <v>1765</v>
      </c>
      <c r="AF134" s="35"/>
      <c r="AG134" s="35"/>
      <c r="AH134" s="35"/>
      <c r="AI134" s="35"/>
      <c r="AJ134" s="35"/>
      <c r="AK134" s="35"/>
    </row>
    <row r="135" spans="1:37" ht="45" hidden="1" outlineLevel="2" collapsed="1" x14ac:dyDescent="0.25">
      <c r="A135" s="49" t="s">
        <v>2078</v>
      </c>
      <c r="B135" s="47" t="s">
        <v>721</v>
      </c>
      <c r="C135" s="48" t="str">
        <f>IF(COUNTIFS('B-PorHerramienta'!$A$2:$A$2848,C$8,'B-PorHerramienta'!$J$2:$J$2848,$AC135,'B-PorHerramienta'!$K$2:$K$2848,$AD135,'B-PorHerramienta'!$L$2:$L$2848,$AE135,'B-PorHerramienta'!$F$2:$F$2848,"&lt;&gt;")=0,"",ROUND(SUMIFS(INDEX('B-PorHerramienta'!$F$2:$I$2848,0,$AH$6),'B-PorHerramienta'!$A$2:$A$2848,C$8,'B-PorHerramienta'!$J$2:$J$2848,$AC135,'B-PorHerramienta'!$K$2:$K$2848,$AD135,'B-PorHerramienta'!$L$2:$L$2848,$AE135)*$AI$6,$AJ$6))</f>
        <v/>
      </c>
      <c r="D135" s="48" t="str">
        <f>IF(COUNTIFS('B-PorHerramienta'!$A$2:$A$2848,D$8,'B-PorHerramienta'!$J$2:$J$2848,$AC135,'B-PorHerramienta'!$K$2:$K$2848,$AD135,'B-PorHerramienta'!$L$2:$L$2848,$AE135,'B-PorHerramienta'!$F$2:$F$2848,"&lt;&gt;")=0,"",ROUND(SUMIFS(INDEX('B-PorHerramienta'!$F$2:$I$2848,0,$AH$6),'B-PorHerramienta'!$A$2:$A$2848,D$8,'B-PorHerramienta'!$J$2:$J$2848,$AC135,'B-PorHerramienta'!$K$2:$K$2848,$AD135,'B-PorHerramienta'!$L$2:$L$2848,$AE135)*$AI$6,$AJ$6))</f>
        <v/>
      </c>
      <c r="E135" s="48" t="str">
        <f>IF(COUNTIFS('B-PorHerramienta'!$A$2:$A$2848,E$8,'B-PorHerramienta'!$J$2:$J$2848,$AC135,'B-PorHerramienta'!$K$2:$K$2848,$AD135,'B-PorHerramienta'!$L$2:$L$2848,$AE135,'B-PorHerramienta'!$F$2:$F$2848,"&lt;&gt;")=0,"",ROUND(SUMIFS(INDEX('B-PorHerramienta'!$F$2:$I$2848,0,$AH$6),'B-PorHerramienta'!$A$2:$A$2848,E$8,'B-PorHerramienta'!$J$2:$J$2848,$AC135,'B-PorHerramienta'!$K$2:$K$2848,$AD135,'B-PorHerramienta'!$L$2:$L$2848,$AE135)*$AI$6,$AJ$6))</f>
        <v/>
      </c>
      <c r="F135" s="48" t="str">
        <f>IF(COUNTIFS('B-PorHerramienta'!$A$2:$A$2848,F$8,'B-PorHerramienta'!$J$2:$J$2848,$AC135,'B-PorHerramienta'!$K$2:$K$2848,$AD135,'B-PorHerramienta'!$L$2:$L$2848,$AE135,'B-PorHerramienta'!$F$2:$F$2848,"&lt;&gt;")=0,"",ROUND(SUMIFS(INDEX('B-PorHerramienta'!$F$2:$I$2848,0,$AH$6),'B-PorHerramienta'!$A$2:$A$2848,F$8,'B-PorHerramienta'!$J$2:$J$2848,$AC135,'B-PorHerramienta'!$K$2:$K$2848,$AD135,'B-PorHerramienta'!$L$2:$L$2848,$AE135)*$AI$6,$AJ$6))</f>
        <v/>
      </c>
      <c r="G135" s="48" t="str">
        <f>IF(COUNTIFS('B-PorHerramienta'!$A$2:$A$2848,G$8,'B-PorHerramienta'!$J$2:$J$2848,$AC135,'B-PorHerramienta'!$K$2:$K$2848,$AD135,'B-PorHerramienta'!$L$2:$L$2848,$AE135,'B-PorHerramienta'!$F$2:$F$2848,"&lt;&gt;")=0,"",ROUND(SUMIFS(INDEX('B-PorHerramienta'!$F$2:$I$2848,0,$AH$6),'B-PorHerramienta'!$A$2:$A$2848,G$8,'B-PorHerramienta'!$J$2:$J$2848,$AC135,'B-PorHerramienta'!$K$2:$K$2848,$AD135,'B-PorHerramienta'!$L$2:$L$2848,$AE135)*$AI$6,$AJ$6))</f>
        <v/>
      </c>
      <c r="H135" s="48" t="str">
        <f>IF(COUNTIFS('B-PorHerramienta'!$A$2:$A$2848,H$8,'B-PorHerramienta'!$J$2:$J$2848,$AC135,'B-PorHerramienta'!$K$2:$K$2848,$AD135,'B-PorHerramienta'!$L$2:$L$2848,$AE135,'B-PorHerramienta'!$F$2:$F$2848,"&lt;&gt;")=0,"",ROUND(SUMIFS(INDEX('B-PorHerramienta'!$F$2:$I$2848,0,$AH$6),'B-PorHerramienta'!$A$2:$A$2848,H$8,'B-PorHerramienta'!$J$2:$J$2848,$AC135,'B-PorHerramienta'!$K$2:$K$2848,$AD135,'B-PorHerramienta'!$L$2:$L$2848,$AE135)*$AI$6,$AJ$6))</f>
        <v/>
      </c>
      <c r="I135" s="48" t="str">
        <f>IF(COUNTIFS('B-PorHerramienta'!$A$2:$A$2848,I$8,'B-PorHerramienta'!$J$2:$J$2848,$AC135,'B-PorHerramienta'!$K$2:$K$2848,$AD135,'B-PorHerramienta'!$L$2:$L$2848,$AE135,'B-PorHerramienta'!$F$2:$F$2848,"&lt;&gt;")=0,"",ROUND(SUMIFS(INDEX('B-PorHerramienta'!$F$2:$I$2848,0,$AH$6),'B-PorHerramienta'!$A$2:$A$2848,I$8,'B-PorHerramienta'!$J$2:$J$2848,$AC135,'B-PorHerramienta'!$K$2:$K$2848,$AD135,'B-PorHerramienta'!$L$2:$L$2848,$AE135)*$AI$6,$AJ$6))</f>
        <v/>
      </c>
      <c r="J135" s="48" t="str">
        <f>IF(COUNTIFS('B-PorHerramienta'!$A$2:$A$2848,J$8,'B-PorHerramienta'!$J$2:$J$2848,$AC135,'B-PorHerramienta'!$K$2:$K$2848,$AD135,'B-PorHerramienta'!$L$2:$L$2848,$AE135,'B-PorHerramienta'!$F$2:$F$2848,"&lt;&gt;")=0,"",ROUND(SUMIFS(INDEX('B-PorHerramienta'!$F$2:$I$2848,0,$AH$6),'B-PorHerramienta'!$A$2:$A$2848,J$8,'B-PorHerramienta'!$J$2:$J$2848,$AC135,'B-PorHerramienta'!$K$2:$K$2848,$AD135,'B-PorHerramienta'!$L$2:$L$2848,$AE135)*$AI$6,$AJ$6))</f>
        <v/>
      </c>
      <c r="K135" s="48" t="str">
        <f>IF(COUNTIFS('B-PorHerramienta'!$A$2:$A$2848,K$8,'B-PorHerramienta'!$J$2:$J$2848,$AC135,'B-PorHerramienta'!$K$2:$K$2848,$AD135,'B-PorHerramienta'!$L$2:$L$2848,$AE135,'B-PorHerramienta'!$F$2:$F$2848,"&lt;&gt;")=0,"",ROUND(SUMIFS(INDEX('B-PorHerramienta'!$F$2:$I$2848,0,$AH$6),'B-PorHerramienta'!$A$2:$A$2848,K$8,'B-PorHerramienta'!$J$2:$J$2848,$AC135,'B-PorHerramienta'!$K$2:$K$2848,$AD135,'B-PorHerramienta'!$L$2:$L$2848,$AE135)*$AI$6,$AJ$6))</f>
        <v/>
      </c>
      <c r="L135" s="48">
        <f>IF(COUNTIFS('B-PorHerramienta'!$A$2:$A$2848,L$8,'B-PorHerramienta'!$J$2:$J$2848,$AC135,'B-PorHerramienta'!$K$2:$K$2848,$AD135,'B-PorHerramienta'!$L$2:$L$2848,$AE135,'B-PorHerramienta'!$F$2:$F$2848,"&lt;&gt;")=0,"",ROUND(SUMIFS(INDEX('B-PorHerramienta'!$F$2:$I$2848,0,$AH$6),'B-PorHerramienta'!$A$2:$A$2848,L$8,'B-PorHerramienta'!$J$2:$J$2848,$AC135,'B-PorHerramienta'!$K$2:$K$2848,$AD135,'B-PorHerramienta'!$L$2:$L$2848,$AE135)*$AI$6,$AJ$6))</f>
        <v>0</v>
      </c>
      <c r="M135" s="48" t="str">
        <f>IF(COUNTIFS('B-PorHerramienta'!$A$2:$A$2848,M$8,'B-PorHerramienta'!$J$2:$J$2848,$AC135,'B-PorHerramienta'!$K$2:$K$2848,$AD135,'B-PorHerramienta'!$L$2:$L$2848,$AE135,'B-PorHerramienta'!$F$2:$F$2848,"&lt;&gt;")=0,"",ROUND(SUMIFS(INDEX('B-PorHerramienta'!$F$2:$I$2848,0,$AH$6),'B-PorHerramienta'!$A$2:$A$2848,M$8,'B-PorHerramienta'!$J$2:$J$2848,$AC135,'B-PorHerramienta'!$K$2:$K$2848,$AD135,'B-PorHerramienta'!$L$2:$L$2848,$AE135)*$AI$6,$AJ$6))</f>
        <v/>
      </c>
      <c r="N135" s="48" t="str">
        <f>IF(COUNTIFS('B-PorHerramienta'!$A$2:$A$2848,N$8,'B-PorHerramienta'!$J$2:$J$2848,$AC135,'B-PorHerramienta'!$K$2:$K$2848,$AD135,'B-PorHerramienta'!$L$2:$L$2848,$AE135,'B-PorHerramienta'!$F$2:$F$2848,"&lt;&gt;")=0,"",ROUND(SUMIFS(INDEX('B-PorHerramienta'!$F$2:$I$2848,0,$AH$6),'B-PorHerramienta'!$A$2:$A$2848,N$8,'B-PorHerramienta'!$J$2:$J$2848,$AC135,'B-PorHerramienta'!$K$2:$K$2848,$AD135,'B-PorHerramienta'!$L$2:$L$2848,$AE135)*$AI$6,$AJ$6))</f>
        <v/>
      </c>
      <c r="O135" s="48" t="str">
        <f>IF(COUNTIFS('B-PorHerramienta'!$A$2:$A$2848,O$8,'B-PorHerramienta'!$J$2:$J$2848,$AC135,'B-PorHerramienta'!$K$2:$K$2848,$AD135,'B-PorHerramienta'!$L$2:$L$2848,$AE135,'B-PorHerramienta'!$F$2:$F$2848,"&lt;&gt;")=0,"",ROUND(SUMIFS(INDEX('B-PorHerramienta'!$F$2:$I$2848,0,$AH$6),'B-PorHerramienta'!$A$2:$A$2848,O$8,'B-PorHerramienta'!$J$2:$J$2848,$AC135,'B-PorHerramienta'!$K$2:$K$2848,$AD135,'B-PorHerramienta'!$L$2:$L$2848,$AE135)*$AI$6,$AJ$6))</f>
        <v/>
      </c>
      <c r="P135" s="48" t="str">
        <f>IF(COUNTIFS('B-PorHerramienta'!$A$2:$A$2848,P$8,'B-PorHerramienta'!$J$2:$J$2848,$AC135,'B-PorHerramienta'!$K$2:$K$2848,$AD135,'B-PorHerramienta'!$L$2:$L$2848,$AE135,'B-PorHerramienta'!$F$2:$F$2848,"&lt;&gt;")=0,"",ROUND(SUMIFS(INDEX('B-PorHerramienta'!$F$2:$I$2848,0,$AH$6),'B-PorHerramienta'!$A$2:$A$2848,P$8,'B-PorHerramienta'!$J$2:$J$2848,$AC135,'B-PorHerramienta'!$K$2:$K$2848,$AD135,'B-PorHerramienta'!$L$2:$L$2848,$AE135)*$AI$6,$AJ$6))</f>
        <v/>
      </c>
      <c r="Q135" s="48" t="str">
        <f>IF(COUNTIFS('B-PorHerramienta'!$A$2:$A$2848,Q$8,'B-PorHerramienta'!$J$2:$J$2848,$AC135,'B-PorHerramienta'!$K$2:$K$2848,$AD135,'B-PorHerramienta'!$L$2:$L$2848,$AE135,'B-PorHerramienta'!$F$2:$F$2848,"&lt;&gt;")=0,"",ROUND(SUMIFS(INDEX('B-PorHerramienta'!$F$2:$I$2848,0,$AH$6),'B-PorHerramienta'!$A$2:$A$2848,Q$8,'B-PorHerramienta'!$J$2:$J$2848,$AC135,'B-PorHerramienta'!$K$2:$K$2848,$AD135,'B-PorHerramienta'!$L$2:$L$2848,$AE135)*$AI$6,$AJ$6))</f>
        <v/>
      </c>
      <c r="R135" s="48" t="str">
        <f>IF(COUNTIFS('B-PorHerramienta'!$A$2:$A$2848,R$8,'B-PorHerramienta'!$J$2:$J$2848,$AC135,'B-PorHerramienta'!$K$2:$K$2848,$AD135,'B-PorHerramienta'!$L$2:$L$2848,$AE135,'B-PorHerramienta'!$F$2:$F$2848,"&lt;&gt;")=0,"",ROUND(SUMIFS(INDEX('B-PorHerramienta'!$F$2:$I$2848,0,$AH$6),'B-PorHerramienta'!$A$2:$A$2848,R$8,'B-PorHerramienta'!$J$2:$J$2848,$AC135,'B-PorHerramienta'!$K$2:$K$2848,$AD135,'B-PorHerramienta'!$L$2:$L$2848,$AE135)*$AI$6,$AJ$6))</f>
        <v/>
      </c>
      <c r="S135" s="48" t="str">
        <f>IF(COUNTIFS('B-PorHerramienta'!$A$2:$A$2848,S$8,'B-PorHerramienta'!$J$2:$J$2848,$AC135,'B-PorHerramienta'!$K$2:$K$2848,$AD135,'B-PorHerramienta'!$L$2:$L$2848,$AE135,'B-PorHerramienta'!$F$2:$F$2848,"&lt;&gt;")=0,"",ROUND(SUMIFS(INDEX('B-PorHerramienta'!$F$2:$I$2848,0,$AH$6),'B-PorHerramienta'!$A$2:$A$2848,S$8,'B-PorHerramienta'!$J$2:$J$2848,$AC135,'B-PorHerramienta'!$K$2:$K$2848,$AD135,'B-PorHerramienta'!$L$2:$L$2848,$AE135)*$AI$6,$AJ$6))</f>
        <v/>
      </c>
      <c r="T135" s="48" t="str">
        <f>IF(COUNTIFS('B-PorHerramienta'!$A$2:$A$2848,T$8,'B-PorHerramienta'!$J$2:$J$2848,$AC135,'B-PorHerramienta'!$K$2:$K$2848,$AD135,'B-PorHerramienta'!$L$2:$L$2848,$AE135,'B-PorHerramienta'!$F$2:$F$2848,"&lt;&gt;")=0,"",ROUND(SUMIFS(INDEX('B-PorHerramienta'!$F$2:$I$2848,0,$AH$6),'B-PorHerramienta'!$A$2:$A$2848,T$8,'B-PorHerramienta'!$J$2:$J$2848,$AC135,'B-PorHerramienta'!$K$2:$K$2848,$AD135,'B-PorHerramienta'!$L$2:$L$2848,$AE135)*$AI$6,$AJ$6))</f>
        <v/>
      </c>
      <c r="U135" s="48" t="str">
        <f>IF(COUNTIFS('B-PorHerramienta'!$A$2:$A$2848,U$8,'B-PorHerramienta'!$J$2:$J$2848,$AC135,'B-PorHerramienta'!$K$2:$K$2848,$AD135,'B-PorHerramienta'!$L$2:$L$2848,$AE135,'B-PorHerramienta'!$F$2:$F$2848,"&lt;&gt;")=0,"",ROUND(SUMIFS(INDEX('B-PorHerramienta'!$F$2:$I$2848,0,$AH$6),'B-PorHerramienta'!$A$2:$A$2848,U$8,'B-PorHerramienta'!$J$2:$J$2848,$AC135,'B-PorHerramienta'!$K$2:$K$2848,$AD135,'B-PorHerramienta'!$L$2:$L$2848,$AE135)*$AI$6,$AJ$6))</f>
        <v/>
      </c>
      <c r="V135" s="48" t="str">
        <f>IF(COUNTIFS('B-PorHerramienta'!$A$2:$A$2848,V$8,'B-PorHerramienta'!$J$2:$J$2848,$AC135,'B-PorHerramienta'!$K$2:$K$2848,$AD135,'B-PorHerramienta'!$L$2:$L$2848,$AE135,'B-PorHerramienta'!$F$2:$F$2848,"&lt;&gt;")=0,"",ROUND(SUMIFS(INDEX('B-PorHerramienta'!$F$2:$I$2848,0,$AH$6),'B-PorHerramienta'!$A$2:$A$2848,V$8,'B-PorHerramienta'!$J$2:$J$2848,$AC135,'B-PorHerramienta'!$K$2:$K$2848,$AD135,'B-PorHerramienta'!$L$2:$L$2848,$AE135)*$AI$6,$AJ$6))</f>
        <v/>
      </c>
      <c r="W135" s="48" t="str">
        <f>IF(COUNTIFS('B-PorHerramienta'!$A$2:$A$2848,W$8,'B-PorHerramienta'!$J$2:$J$2848,$AC135,'B-PorHerramienta'!$K$2:$K$2848,$AD135,'B-PorHerramienta'!$L$2:$L$2848,$AE135,'B-PorHerramienta'!$F$2:$F$2848,"&lt;&gt;")=0,"",ROUND(SUMIFS(INDEX('B-PorHerramienta'!$F$2:$I$2848,0,$AH$6),'B-PorHerramienta'!$A$2:$A$2848,W$8,'B-PorHerramienta'!$J$2:$J$2848,$AC135,'B-PorHerramienta'!$K$2:$K$2848,$AD135,'B-PorHerramienta'!$L$2:$L$2848,$AE135)*$AI$6,$AJ$6))</f>
        <v/>
      </c>
      <c r="X135" s="48" t="str">
        <f>IF(COUNTIFS('B-PorHerramienta'!$A$2:$A$2848,X$8,'B-PorHerramienta'!$J$2:$J$2848,$AC135,'B-PorHerramienta'!$K$2:$K$2848,$AD135,'B-PorHerramienta'!$L$2:$L$2848,$AE135,'B-PorHerramienta'!$F$2:$F$2848,"&lt;&gt;")=0,"",ROUND(SUMIFS(INDEX('B-PorHerramienta'!$F$2:$I$2848,0,$AH$6),'B-PorHerramienta'!$A$2:$A$2848,X$8,'B-PorHerramienta'!$J$2:$J$2848,$AC135,'B-PorHerramienta'!$K$2:$K$2848,$AD135,'B-PorHerramienta'!$L$2:$L$2848,$AE135)*$AI$6,$AJ$6))</f>
        <v/>
      </c>
      <c r="Y135" s="48" t="str">
        <f>IF(COUNTIFS('B-PorHerramienta'!$A$2:$A$2848,Y$8,'B-PorHerramienta'!$J$2:$J$2848,$AC135,'B-PorHerramienta'!$K$2:$K$2848,$AD135,'B-PorHerramienta'!$L$2:$L$2848,$AE135,'B-PorHerramienta'!$F$2:$F$2848,"&lt;&gt;")=0,"",ROUND(SUMIFS(INDEX('B-PorHerramienta'!$F$2:$I$2848,0,$AH$6),'B-PorHerramienta'!$A$2:$A$2848,Y$8,'B-PorHerramienta'!$J$2:$J$2848,$AC135,'B-PorHerramienta'!$K$2:$K$2848,$AD135,'B-PorHerramienta'!$L$2:$L$2848,$AE135)*$AI$6,$AJ$6))</f>
        <v/>
      </c>
      <c r="Z135" s="48" t="str">
        <f>IF(COUNTIFS('B-PorHerramienta'!$A$2:$A$2848,Z$8,'B-PorHerramienta'!$J$2:$J$2848,$AC135,'B-PorHerramienta'!$K$2:$K$2848,$AD135,'B-PorHerramienta'!$L$2:$L$2848,$AE135,'B-PorHerramienta'!$F$2:$F$2848,"&lt;&gt;")=0,"",ROUND(SUMIFS(INDEX('B-PorHerramienta'!$F$2:$I$2848,0,$AH$6),'B-PorHerramienta'!$A$2:$A$2848,Z$8,'B-PorHerramienta'!$J$2:$J$2848,$AC135,'B-PorHerramienta'!$K$2:$K$2848,$AD135,'B-PorHerramienta'!$L$2:$L$2848,$AE135)*$AI$6,$AJ$6))</f>
        <v/>
      </c>
      <c r="AA135" s="6"/>
      <c r="AB135" s="35">
        <v>2</v>
      </c>
      <c r="AC135" s="35" t="s">
        <v>1114</v>
      </c>
      <c r="AD135" s="35" t="s">
        <v>1169</v>
      </c>
      <c r="AE135" s="35" t="s">
        <v>1766</v>
      </c>
      <c r="AF135" s="35"/>
      <c r="AG135" s="35"/>
      <c r="AH135" s="35"/>
      <c r="AI135" s="35"/>
      <c r="AJ135" s="35"/>
      <c r="AK135" s="35"/>
    </row>
    <row r="136" spans="1:37" ht="30" hidden="1" outlineLevel="2" collapsed="1" x14ac:dyDescent="0.25">
      <c r="A136" s="49" t="s">
        <v>1984</v>
      </c>
      <c r="B136" s="47" t="s">
        <v>2077</v>
      </c>
      <c r="C136" s="48" t="str">
        <f>IF(COUNTIFS('B-PorHerramienta'!$A$2:$A$2848,C$8,'B-PorHerramienta'!$J$2:$J$2848,$AC136,'B-PorHerramienta'!$K$2:$K$2848,$AD136,'B-PorHerramienta'!$L$2:$L$2848,$AE136,'B-PorHerramienta'!$F$2:$F$2848,"&lt;&gt;")=0,"",ROUND(SUMIFS(INDEX('B-PorHerramienta'!$F$2:$I$2848,0,$AH$6),'B-PorHerramienta'!$A$2:$A$2848,C$8,'B-PorHerramienta'!$J$2:$J$2848,$AC136,'B-PorHerramienta'!$K$2:$K$2848,$AD136,'B-PorHerramienta'!$L$2:$L$2848,$AE136)*$AI$6,$AJ$6))</f>
        <v/>
      </c>
      <c r="D136" s="48" t="str">
        <f>IF(COUNTIFS('B-PorHerramienta'!$A$2:$A$2848,D$8,'B-PorHerramienta'!$J$2:$J$2848,$AC136,'B-PorHerramienta'!$K$2:$K$2848,$AD136,'B-PorHerramienta'!$L$2:$L$2848,$AE136,'B-PorHerramienta'!$F$2:$F$2848,"&lt;&gt;")=0,"",ROUND(SUMIFS(INDEX('B-PorHerramienta'!$F$2:$I$2848,0,$AH$6),'B-PorHerramienta'!$A$2:$A$2848,D$8,'B-PorHerramienta'!$J$2:$J$2848,$AC136,'B-PorHerramienta'!$K$2:$K$2848,$AD136,'B-PorHerramienta'!$L$2:$L$2848,$AE136)*$AI$6,$AJ$6))</f>
        <v/>
      </c>
      <c r="E136" s="48" t="str">
        <f>IF(COUNTIFS('B-PorHerramienta'!$A$2:$A$2848,E$8,'B-PorHerramienta'!$J$2:$J$2848,$AC136,'B-PorHerramienta'!$K$2:$K$2848,$AD136,'B-PorHerramienta'!$L$2:$L$2848,$AE136,'B-PorHerramienta'!$F$2:$F$2848,"&lt;&gt;")=0,"",ROUND(SUMIFS(INDEX('B-PorHerramienta'!$F$2:$I$2848,0,$AH$6),'B-PorHerramienta'!$A$2:$A$2848,E$8,'B-PorHerramienta'!$J$2:$J$2848,$AC136,'B-PorHerramienta'!$K$2:$K$2848,$AD136,'B-PorHerramienta'!$L$2:$L$2848,$AE136)*$AI$6,$AJ$6))</f>
        <v/>
      </c>
      <c r="F136" s="48" t="str">
        <f>IF(COUNTIFS('B-PorHerramienta'!$A$2:$A$2848,F$8,'B-PorHerramienta'!$J$2:$J$2848,$AC136,'B-PorHerramienta'!$K$2:$K$2848,$AD136,'B-PorHerramienta'!$L$2:$L$2848,$AE136,'B-PorHerramienta'!$F$2:$F$2848,"&lt;&gt;")=0,"",ROUND(SUMIFS(INDEX('B-PorHerramienta'!$F$2:$I$2848,0,$AH$6),'B-PorHerramienta'!$A$2:$A$2848,F$8,'B-PorHerramienta'!$J$2:$J$2848,$AC136,'B-PorHerramienta'!$K$2:$K$2848,$AD136,'B-PorHerramienta'!$L$2:$L$2848,$AE136)*$AI$6,$AJ$6))</f>
        <v/>
      </c>
      <c r="G136" s="48" t="str">
        <f>IF(COUNTIFS('B-PorHerramienta'!$A$2:$A$2848,G$8,'B-PorHerramienta'!$J$2:$J$2848,$AC136,'B-PorHerramienta'!$K$2:$K$2848,$AD136,'B-PorHerramienta'!$L$2:$L$2848,$AE136,'B-PorHerramienta'!$F$2:$F$2848,"&lt;&gt;")=0,"",ROUND(SUMIFS(INDEX('B-PorHerramienta'!$F$2:$I$2848,0,$AH$6),'B-PorHerramienta'!$A$2:$A$2848,G$8,'B-PorHerramienta'!$J$2:$J$2848,$AC136,'B-PorHerramienta'!$K$2:$K$2848,$AD136,'B-PorHerramienta'!$L$2:$L$2848,$AE136)*$AI$6,$AJ$6))</f>
        <v/>
      </c>
      <c r="H136" s="48" t="str">
        <f>IF(COUNTIFS('B-PorHerramienta'!$A$2:$A$2848,H$8,'B-PorHerramienta'!$J$2:$J$2848,$AC136,'B-PorHerramienta'!$K$2:$K$2848,$AD136,'B-PorHerramienta'!$L$2:$L$2848,$AE136,'B-PorHerramienta'!$F$2:$F$2848,"&lt;&gt;")=0,"",ROUND(SUMIFS(INDEX('B-PorHerramienta'!$F$2:$I$2848,0,$AH$6),'B-PorHerramienta'!$A$2:$A$2848,H$8,'B-PorHerramienta'!$J$2:$J$2848,$AC136,'B-PorHerramienta'!$K$2:$K$2848,$AD136,'B-PorHerramienta'!$L$2:$L$2848,$AE136)*$AI$6,$AJ$6))</f>
        <v/>
      </c>
      <c r="I136" s="48" t="str">
        <f>IF(COUNTIFS('B-PorHerramienta'!$A$2:$A$2848,I$8,'B-PorHerramienta'!$J$2:$J$2848,$AC136,'B-PorHerramienta'!$K$2:$K$2848,$AD136,'B-PorHerramienta'!$L$2:$L$2848,$AE136,'B-PorHerramienta'!$F$2:$F$2848,"&lt;&gt;")=0,"",ROUND(SUMIFS(INDEX('B-PorHerramienta'!$F$2:$I$2848,0,$AH$6),'B-PorHerramienta'!$A$2:$A$2848,I$8,'B-PorHerramienta'!$J$2:$J$2848,$AC136,'B-PorHerramienta'!$K$2:$K$2848,$AD136,'B-PorHerramienta'!$L$2:$L$2848,$AE136)*$AI$6,$AJ$6))</f>
        <v/>
      </c>
      <c r="J136" s="48" t="str">
        <f>IF(COUNTIFS('B-PorHerramienta'!$A$2:$A$2848,J$8,'B-PorHerramienta'!$J$2:$J$2848,$AC136,'B-PorHerramienta'!$K$2:$K$2848,$AD136,'B-PorHerramienta'!$L$2:$L$2848,$AE136,'B-PorHerramienta'!$F$2:$F$2848,"&lt;&gt;")=0,"",ROUND(SUMIFS(INDEX('B-PorHerramienta'!$F$2:$I$2848,0,$AH$6),'B-PorHerramienta'!$A$2:$A$2848,J$8,'B-PorHerramienta'!$J$2:$J$2848,$AC136,'B-PorHerramienta'!$K$2:$K$2848,$AD136,'B-PorHerramienta'!$L$2:$L$2848,$AE136)*$AI$6,$AJ$6))</f>
        <v/>
      </c>
      <c r="K136" s="48" t="str">
        <f>IF(COUNTIFS('B-PorHerramienta'!$A$2:$A$2848,K$8,'B-PorHerramienta'!$J$2:$J$2848,$AC136,'B-PorHerramienta'!$K$2:$K$2848,$AD136,'B-PorHerramienta'!$L$2:$L$2848,$AE136,'B-PorHerramienta'!$F$2:$F$2848,"&lt;&gt;")=0,"",ROUND(SUMIFS(INDEX('B-PorHerramienta'!$F$2:$I$2848,0,$AH$6),'B-PorHerramienta'!$A$2:$A$2848,K$8,'B-PorHerramienta'!$J$2:$J$2848,$AC136,'B-PorHerramienta'!$K$2:$K$2848,$AD136,'B-PorHerramienta'!$L$2:$L$2848,$AE136)*$AI$6,$AJ$6))</f>
        <v/>
      </c>
      <c r="L136" s="48">
        <f>IF(COUNTIFS('B-PorHerramienta'!$A$2:$A$2848,L$8,'B-PorHerramienta'!$J$2:$J$2848,$AC136,'B-PorHerramienta'!$K$2:$K$2848,$AD136,'B-PorHerramienta'!$L$2:$L$2848,$AE136,'B-PorHerramienta'!$F$2:$F$2848,"&lt;&gt;")=0,"",ROUND(SUMIFS(INDEX('B-PorHerramienta'!$F$2:$I$2848,0,$AH$6),'B-PorHerramienta'!$A$2:$A$2848,L$8,'B-PorHerramienta'!$J$2:$J$2848,$AC136,'B-PorHerramienta'!$K$2:$K$2848,$AD136,'B-PorHerramienta'!$L$2:$L$2848,$AE136)*$AI$6,$AJ$6))</f>
        <v>0</v>
      </c>
      <c r="M136" s="48">
        <f>IF(COUNTIFS('B-PorHerramienta'!$A$2:$A$2848,M$8,'B-PorHerramienta'!$J$2:$J$2848,$AC136,'B-PorHerramienta'!$K$2:$K$2848,$AD136,'B-PorHerramienta'!$L$2:$L$2848,$AE136,'B-PorHerramienta'!$F$2:$F$2848,"&lt;&gt;")=0,"",ROUND(SUMIFS(INDEX('B-PorHerramienta'!$F$2:$I$2848,0,$AH$6),'B-PorHerramienta'!$A$2:$A$2848,M$8,'B-PorHerramienta'!$J$2:$J$2848,$AC136,'B-PorHerramienta'!$K$2:$K$2848,$AD136,'B-PorHerramienta'!$L$2:$L$2848,$AE136)*$AI$6,$AJ$6))</f>
        <v>0</v>
      </c>
      <c r="N136" s="48">
        <f>IF(COUNTIFS('B-PorHerramienta'!$A$2:$A$2848,N$8,'B-PorHerramienta'!$J$2:$J$2848,$AC136,'B-PorHerramienta'!$K$2:$K$2848,$AD136,'B-PorHerramienta'!$L$2:$L$2848,$AE136,'B-PorHerramienta'!$F$2:$F$2848,"&lt;&gt;")=0,"",ROUND(SUMIFS(INDEX('B-PorHerramienta'!$F$2:$I$2848,0,$AH$6),'B-PorHerramienta'!$A$2:$A$2848,N$8,'B-PorHerramienta'!$J$2:$J$2848,$AC136,'B-PorHerramienta'!$K$2:$K$2848,$AD136,'B-PorHerramienta'!$L$2:$L$2848,$AE136)*$AI$6,$AJ$6))</f>
        <v>0</v>
      </c>
      <c r="O136" s="48">
        <f>IF(COUNTIFS('B-PorHerramienta'!$A$2:$A$2848,O$8,'B-PorHerramienta'!$J$2:$J$2848,$AC136,'B-PorHerramienta'!$K$2:$K$2848,$AD136,'B-PorHerramienta'!$L$2:$L$2848,$AE136,'B-PorHerramienta'!$F$2:$F$2848,"&lt;&gt;")=0,"",ROUND(SUMIFS(INDEX('B-PorHerramienta'!$F$2:$I$2848,0,$AH$6),'B-PorHerramienta'!$A$2:$A$2848,O$8,'B-PorHerramienta'!$J$2:$J$2848,$AC136,'B-PorHerramienta'!$K$2:$K$2848,$AD136,'B-PorHerramienta'!$L$2:$L$2848,$AE136)*$AI$6,$AJ$6))</f>
        <v>0</v>
      </c>
      <c r="P136" s="48" t="str">
        <f>IF(COUNTIFS('B-PorHerramienta'!$A$2:$A$2848,P$8,'B-PorHerramienta'!$J$2:$J$2848,$AC136,'B-PorHerramienta'!$K$2:$K$2848,$AD136,'B-PorHerramienta'!$L$2:$L$2848,$AE136,'B-PorHerramienta'!$F$2:$F$2848,"&lt;&gt;")=0,"",ROUND(SUMIFS(INDEX('B-PorHerramienta'!$F$2:$I$2848,0,$AH$6),'B-PorHerramienta'!$A$2:$A$2848,P$8,'B-PorHerramienta'!$J$2:$J$2848,$AC136,'B-PorHerramienta'!$K$2:$K$2848,$AD136,'B-PorHerramienta'!$L$2:$L$2848,$AE136)*$AI$6,$AJ$6))</f>
        <v/>
      </c>
      <c r="Q136" s="48" t="str">
        <f>IF(COUNTIFS('B-PorHerramienta'!$A$2:$A$2848,Q$8,'B-PorHerramienta'!$J$2:$J$2848,$AC136,'B-PorHerramienta'!$K$2:$K$2848,$AD136,'B-PorHerramienta'!$L$2:$L$2848,$AE136,'B-PorHerramienta'!$F$2:$F$2848,"&lt;&gt;")=0,"",ROUND(SUMIFS(INDEX('B-PorHerramienta'!$F$2:$I$2848,0,$AH$6),'B-PorHerramienta'!$A$2:$A$2848,Q$8,'B-PorHerramienta'!$J$2:$J$2848,$AC136,'B-PorHerramienta'!$K$2:$K$2848,$AD136,'B-PorHerramienta'!$L$2:$L$2848,$AE136)*$AI$6,$AJ$6))</f>
        <v/>
      </c>
      <c r="R136" s="48" t="str">
        <f>IF(COUNTIFS('B-PorHerramienta'!$A$2:$A$2848,R$8,'B-PorHerramienta'!$J$2:$J$2848,$AC136,'B-PorHerramienta'!$K$2:$K$2848,$AD136,'B-PorHerramienta'!$L$2:$L$2848,$AE136,'B-PorHerramienta'!$F$2:$F$2848,"&lt;&gt;")=0,"",ROUND(SUMIFS(INDEX('B-PorHerramienta'!$F$2:$I$2848,0,$AH$6),'B-PorHerramienta'!$A$2:$A$2848,R$8,'B-PorHerramienta'!$J$2:$J$2848,$AC136,'B-PorHerramienta'!$K$2:$K$2848,$AD136,'B-PorHerramienta'!$L$2:$L$2848,$AE136)*$AI$6,$AJ$6))</f>
        <v/>
      </c>
      <c r="S136" s="48" t="str">
        <f>IF(COUNTIFS('B-PorHerramienta'!$A$2:$A$2848,S$8,'B-PorHerramienta'!$J$2:$J$2848,$AC136,'B-PorHerramienta'!$K$2:$K$2848,$AD136,'B-PorHerramienta'!$L$2:$L$2848,$AE136,'B-PorHerramienta'!$F$2:$F$2848,"&lt;&gt;")=0,"",ROUND(SUMIFS(INDEX('B-PorHerramienta'!$F$2:$I$2848,0,$AH$6),'B-PorHerramienta'!$A$2:$A$2848,S$8,'B-PorHerramienta'!$J$2:$J$2848,$AC136,'B-PorHerramienta'!$K$2:$K$2848,$AD136,'B-PorHerramienta'!$L$2:$L$2848,$AE136)*$AI$6,$AJ$6))</f>
        <v/>
      </c>
      <c r="T136" s="48" t="str">
        <f>IF(COUNTIFS('B-PorHerramienta'!$A$2:$A$2848,T$8,'B-PorHerramienta'!$J$2:$J$2848,$AC136,'B-PorHerramienta'!$K$2:$K$2848,$AD136,'B-PorHerramienta'!$L$2:$L$2848,$AE136,'B-PorHerramienta'!$F$2:$F$2848,"&lt;&gt;")=0,"",ROUND(SUMIFS(INDEX('B-PorHerramienta'!$F$2:$I$2848,0,$AH$6),'B-PorHerramienta'!$A$2:$A$2848,T$8,'B-PorHerramienta'!$J$2:$J$2848,$AC136,'B-PorHerramienta'!$K$2:$K$2848,$AD136,'B-PorHerramienta'!$L$2:$L$2848,$AE136)*$AI$6,$AJ$6))</f>
        <v/>
      </c>
      <c r="U136" s="48" t="str">
        <f>IF(COUNTIFS('B-PorHerramienta'!$A$2:$A$2848,U$8,'B-PorHerramienta'!$J$2:$J$2848,$AC136,'B-PorHerramienta'!$K$2:$K$2848,$AD136,'B-PorHerramienta'!$L$2:$L$2848,$AE136,'B-PorHerramienta'!$F$2:$F$2848,"&lt;&gt;")=0,"",ROUND(SUMIFS(INDEX('B-PorHerramienta'!$F$2:$I$2848,0,$AH$6),'B-PorHerramienta'!$A$2:$A$2848,U$8,'B-PorHerramienta'!$J$2:$J$2848,$AC136,'B-PorHerramienta'!$K$2:$K$2848,$AD136,'B-PorHerramienta'!$L$2:$L$2848,$AE136)*$AI$6,$AJ$6))</f>
        <v/>
      </c>
      <c r="V136" s="48" t="str">
        <f>IF(COUNTIFS('B-PorHerramienta'!$A$2:$A$2848,V$8,'B-PorHerramienta'!$J$2:$J$2848,$AC136,'B-PorHerramienta'!$K$2:$K$2848,$AD136,'B-PorHerramienta'!$L$2:$L$2848,$AE136,'B-PorHerramienta'!$F$2:$F$2848,"&lt;&gt;")=0,"",ROUND(SUMIFS(INDEX('B-PorHerramienta'!$F$2:$I$2848,0,$AH$6),'B-PorHerramienta'!$A$2:$A$2848,V$8,'B-PorHerramienta'!$J$2:$J$2848,$AC136,'B-PorHerramienta'!$K$2:$K$2848,$AD136,'B-PorHerramienta'!$L$2:$L$2848,$AE136)*$AI$6,$AJ$6))</f>
        <v/>
      </c>
      <c r="W136" s="48" t="str">
        <f>IF(COUNTIFS('B-PorHerramienta'!$A$2:$A$2848,W$8,'B-PorHerramienta'!$J$2:$J$2848,$AC136,'B-PorHerramienta'!$K$2:$K$2848,$AD136,'B-PorHerramienta'!$L$2:$L$2848,$AE136,'B-PorHerramienta'!$F$2:$F$2848,"&lt;&gt;")=0,"",ROUND(SUMIFS(INDEX('B-PorHerramienta'!$F$2:$I$2848,0,$AH$6),'B-PorHerramienta'!$A$2:$A$2848,W$8,'B-PorHerramienta'!$J$2:$J$2848,$AC136,'B-PorHerramienta'!$K$2:$K$2848,$AD136,'B-PorHerramienta'!$L$2:$L$2848,$AE136)*$AI$6,$AJ$6))</f>
        <v/>
      </c>
      <c r="X136" s="48" t="str">
        <f>IF(COUNTIFS('B-PorHerramienta'!$A$2:$A$2848,X$8,'B-PorHerramienta'!$J$2:$J$2848,$AC136,'B-PorHerramienta'!$K$2:$K$2848,$AD136,'B-PorHerramienta'!$L$2:$L$2848,$AE136,'B-PorHerramienta'!$F$2:$F$2848,"&lt;&gt;")=0,"",ROUND(SUMIFS(INDEX('B-PorHerramienta'!$F$2:$I$2848,0,$AH$6),'B-PorHerramienta'!$A$2:$A$2848,X$8,'B-PorHerramienta'!$J$2:$J$2848,$AC136,'B-PorHerramienta'!$K$2:$K$2848,$AD136,'B-PorHerramienta'!$L$2:$L$2848,$AE136)*$AI$6,$AJ$6))</f>
        <v/>
      </c>
      <c r="Y136" s="48" t="str">
        <f>IF(COUNTIFS('B-PorHerramienta'!$A$2:$A$2848,Y$8,'B-PorHerramienta'!$J$2:$J$2848,$AC136,'B-PorHerramienta'!$K$2:$K$2848,$AD136,'B-PorHerramienta'!$L$2:$L$2848,$AE136,'B-PorHerramienta'!$F$2:$F$2848,"&lt;&gt;")=0,"",ROUND(SUMIFS(INDEX('B-PorHerramienta'!$F$2:$I$2848,0,$AH$6),'B-PorHerramienta'!$A$2:$A$2848,Y$8,'B-PorHerramienta'!$J$2:$J$2848,$AC136,'B-PorHerramienta'!$K$2:$K$2848,$AD136,'B-PorHerramienta'!$L$2:$L$2848,$AE136)*$AI$6,$AJ$6))</f>
        <v/>
      </c>
      <c r="Z136" s="48" t="str">
        <f>IF(COUNTIFS('B-PorHerramienta'!$A$2:$A$2848,Z$8,'B-PorHerramienta'!$J$2:$J$2848,$AC136,'B-PorHerramienta'!$K$2:$K$2848,$AD136,'B-PorHerramienta'!$L$2:$L$2848,$AE136,'B-PorHerramienta'!$F$2:$F$2848,"&lt;&gt;")=0,"",ROUND(SUMIFS(INDEX('B-PorHerramienta'!$F$2:$I$2848,0,$AH$6),'B-PorHerramienta'!$A$2:$A$2848,Z$8,'B-PorHerramienta'!$J$2:$J$2848,$AC136,'B-PorHerramienta'!$K$2:$K$2848,$AD136,'B-PorHerramienta'!$L$2:$L$2848,$AE136)*$AI$6,$AJ$6))</f>
        <v/>
      </c>
      <c r="AA136" s="6"/>
      <c r="AB136" s="35">
        <v>2</v>
      </c>
      <c r="AC136" s="35" t="s">
        <v>1114</v>
      </c>
      <c r="AD136" s="35" t="s">
        <v>1169</v>
      </c>
      <c r="AE136" s="35" t="s">
        <v>1767</v>
      </c>
      <c r="AF136" s="35"/>
      <c r="AG136" s="35"/>
      <c r="AH136" s="35"/>
      <c r="AI136" s="35"/>
      <c r="AJ136" s="35"/>
      <c r="AK136" s="35"/>
    </row>
    <row r="137" spans="1:37" ht="45" hidden="1" outlineLevel="2" collapsed="1" x14ac:dyDescent="0.25">
      <c r="A137" s="49" t="s">
        <v>1899</v>
      </c>
      <c r="B137" s="47" t="s">
        <v>2076</v>
      </c>
      <c r="C137" s="48" t="str">
        <f>IF(COUNTIFS('B-PorHerramienta'!$A$2:$A$2848,C$8,'B-PorHerramienta'!$J$2:$J$2848,$AC137,'B-PorHerramienta'!$K$2:$K$2848,$AD137,'B-PorHerramienta'!$L$2:$L$2848,$AE137,'B-PorHerramienta'!$F$2:$F$2848,"&lt;&gt;")=0,"",ROUND(SUMIFS(INDEX('B-PorHerramienta'!$F$2:$I$2848,0,$AH$6),'B-PorHerramienta'!$A$2:$A$2848,C$8,'B-PorHerramienta'!$J$2:$J$2848,$AC137,'B-PorHerramienta'!$K$2:$K$2848,$AD137,'B-PorHerramienta'!$L$2:$L$2848,$AE137)*$AI$6,$AJ$6))</f>
        <v/>
      </c>
      <c r="D137" s="48" t="str">
        <f>IF(COUNTIFS('B-PorHerramienta'!$A$2:$A$2848,D$8,'B-PorHerramienta'!$J$2:$J$2848,$AC137,'B-PorHerramienta'!$K$2:$K$2848,$AD137,'B-PorHerramienta'!$L$2:$L$2848,$AE137,'B-PorHerramienta'!$F$2:$F$2848,"&lt;&gt;")=0,"",ROUND(SUMIFS(INDEX('B-PorHerramienta'!$F$2:$I$2848,0,$AH$6),'B-PorHerramienta'!$A$2:$A$2848,D$8,'B-PorHerramienta'!$J$2:$J$2848,$AC137,'B-PorHerramienta'!$K$2:$K$2848,$AD137,'B-PorHerramienta'!$L$2:$L$2848,$AE137)*$AI$6,$AJ$6))</f>
        <v/>
      </c>
      <c r="E137" s="48" t="str">
        <f>IF(COUNTIFS('B-PorHerramienta'!$A$2:$A$2848,E$8,'B-PorHerramienta'!$J$2:$J$2848,$AC137,'B-PorHerramienta'!$K$2:$K$2848,$AD137,'B-PorHerramienta'!$L$2:$L$2848,$AE137,'B-PorHerramienta'!$F$2:$F$2848,"&lt;&gt;")=0,"",ROUND(SUMIFS(INDEX('B-PorHerramienta'!$F$2:$I$2848,0,$AH$6),'B-PorHerramienta'!$A$2:$A$2848,E$8,'B-PorHerramienta'!$J$2:$J$2848,$AC137,'B-PorHerramienta'!$K$2:$K$2848,$AD137,'B-PorHerramienta'!$L$2:$L$2848,$AE137)*$AI$6,$AJ$6))</f>
        <v/>
      </c>
      <c r="F137" s="48" t="str">
        <f>IF(COUNTIFS('B-PorHerramienta'!$A$2:$A$2848,F$8,'B-PorHerramienta'!$J$2:$J$2848,$AC137,'B-PorHerramienta'!$K$2:$K$2848,$AD137,'B-PorHerramienta'!$L$2:$L$2848,$AE137,'B-PorHerramienta'!$F$2:$F$2848,"&lt;&gt;")=0,"",ROUND(SUMIFS(INDEX('B-PorHerramienta'!$F$2:$I$2848,0,$AH$6),'B-PorHerramienta'!$A$2:$A$2848,F$8,'B-PorHerramienta'!$J$2:$J$2848,$AC137,'B-PorHerramienta'!$K$2:$K$2848,$AD137,'B-PorHerramienta'!$L$2:$L$2848,$AE137)*$AI$6,$AJ$6))</f>
        <v/>
      </c>
      <c r="G137" s="48" t="str">
        <f>IF(COUNTIFS('B-PorHerramienta'!$A$2:$A$2848,G$8,'B-PorHerramienta'!$J$2:$J$2848,$AC137,'B-PorHerramienta'!$K$2:$K$2848,$AD137,'B-PorHerramienta'!$L$2:$L$2848,$AE137,'B-PorHerramienta'!$F$2:$F$2848,"&lt;&gt;")=0,"",ROUND(SUMIFS(INDEX('B-PorHerramienta'!$F$2:$I$2848,0,$AH$6),'B-PorHerramienta'!$A$2:$A$2848,G$8,'B-PorHerramienta'!$J$2:$J$2848,$AC137,'B-PorHerramienta'!$K$2:$K$2848,$AD137,'B-PorHerramienta'!$L$2:$L$2848,$AE137)*$AI$6,$AJ$6))</f>
        <v/>
      </c>
      <c r="H137" s="48" t="str">
        <f>IF(COUNTIFS('B-PorHerramienta'!$A$2:$A$2848,H$8,'B-PorHerramienta'!$J$2:$J$2848,$AC137,'B-PorHerramienta'!$K$2:$K$2848,$AD137,'B-PorHerramienta'!$L$2:$L$2848,$AE137,'B-PorHerramienta'!$F$2:$F$2848,"&lt;&gt;")=0,"",ROUND(SUMIFS(INDEX('B-PorHerramienta'!$F$2:$I$2848,0,$AH$6),'B-PorHerramienta'!$A$2:$A$2848,H$8,'B-PorHerramienta'!$J$2:$J$2848,$AC137,'B-PorHerramienta'!$K$2:$K$2848,$AD137,'B-PorHerramienta'!$L$2:$L$2848,$AE137)*$AI$6,$AJ$6))</f>
        <v/>
      </c>
      <c r="I137" s="48" t="str">
        <f>IF(COUNTIFS('B-PorHerramienta'!$A$2:$A$2848,I$8,'B-PorHerramienta'!$J$2:$J$2848,$AC137,'B-PorHerramienta'!$K$2:$K$2848,$AD137,'B-PorHerramienta'!$L$2:$L$2848,$AE137,'B-PorHerramienta'!$F$2:$F$2848,"&lt;&gt;")=0,"",ROUND(SUMIFS(INDEX('B-PorHerramienta'!$F$2:$I$2848,0,$AH$6),'B-PorHerramienta'!$A$2:$A$2848,I$8,'B-PorHerramienta'!$J$2:$J$2848,$AC137,'B-PorHerramienta'!$K$2:$K$2848,$AD137,'B-PorHerramienta'!$L$2:$L$2848,$AE137)*$AI$6,$AJ$6))</f>
        <v/>
      </c>
      <c r="J137" s="48" t="str">
        <f>IF(COUNTIFS('B-PorHerramienta'!$A$2:$A$2848,J$8,'B-PorHerramienta'!$J$2:$J$2848,$AC137,'B-PorHerramienta'!$K$2:$K$2848,$AD137,'B-PorHerramienta'!$L$2:$L$2848,$AE137,'B-PorHerramienta'!$F$2:$F$2848,"&lt;&gt;")=0,"",ROUND(SUMIFS(INDEX('B-PorHerramienta'!$F$2:$I$2848,0,$AH$6),'B-PorHerramienta'!$A$2:$A$2848,J$8,'B-PorHerramienta'!$J$2:$J$2848,$AC137,'B-PorHerramienta'!$K$2:$K$2848,$AD137,'B-PorHerramienta'!$L$2:$L$2848,$AE137)*$AI$6,$AJ$6))</f>
        <v/>
      </c>
      <c r="K137" s="48" t="str">
        <f>IF(COUNTIFS('B-PorHerramienta'!$A$2:$A$2848,K$8,'B-PorHerramienta'!$J$2:$J$2848,$AC137,'B-PorHerramienta'!$K$2:$K$2848,$AD137,'B-PorHerramienta'!$L$2:$L$2848,$AE137,'B-PorHerramienta'!$F$2:$F$2848,"&lt;&gt;")=0,"",ROUND(SUMIFS(INDEX('B-PorHerramienta'!$F$2:$I$2848,0,$AH$6),'B-PorHerramienta'!$A$2:$A$2848,K$8,'B-PorHerramienta'!$J$2:$J$2848,$AC137,'B-PorHerramienta'!$K$2:$K$2848,$AD137,'B-PorHerramienta'!$L$2:$L$2848,$AE137)*$AI$6,$AJ$6))</f>
        <v/>
      </c>
      <c r="L137" s="48">
        <f>IF(COUNTIFS('B-PorHerramienta'!$A$2:$A$2848,L$8,'B-PorHerramienta'!$J$2:$J$2848,$AC137,'B-PorHerramienta'!$K$2:$K$2848,$AD137,'B-PorHerramienta'!$L$2:$L$2848,$AE137,'B-PorHerramienta'!$F$2:$F$2848,"&lt;&gt;")=0,"",ROUND(SUMIFS(INDEX('B-PorHerramienta'!$F$2:$I$2848,0,$AH$6),'B-PorHerramienta'!$A$2:$A$2848,L$8,'B-PorHerramienta'!$J$2:$J$2848,$AC137,'B-PorHerramienta'!$K$2:$K$2848,$AD137,'B-PorHerramienta'!$L$2:$L$2848,$AE137)*$AI$6,$AJ$6))</f>
        <v>0</v>
      </c>
      <c r="M137" s="48">
        <f>IF(COUNTIFS('B-PorHerramienta'!$A$2:$A$2848,M$8,'B-PorHerramienta'!$J$2:$J$2848,$AC137,'B-PorHerramienta'!$K$2:$K$2848,$AD137,'B-PorHerramienta'!$L$2:$L$2848,$AE137,'B-PorHerramienta'!$F$2:$F$2848,"&lt;&gt;")=0,"",ROUND(SUMIFS(INDEX('B-PorHerramienta'!$F$2:$I$2848,0,$AH$6),'B-PorHerramienta'!$A$2:$A$2848,M$8,'B-PorHerramienta'!$J$2:$J$2848,$AC137,'B-PorHerramienta'!$K$2:$K$2848,$AD137,'B-PorHerramienta'!$L$2:$L$2848,$AE137)*$AI$6,$AJ$6))</f>
        <v>0</v>
      </c>
      <c r="N137" s="48">
        <f>IF(COUNTIFS('B-PorHerramienta'!$A$2:$A$2848,N$8,'B-PorHerramienta'!$J$2:$J$2848,$AC137,'B-PorHerramienta'!$K$2:$K$2848,$AD137,'B-PorHerramienta'!$L$2:$L$2848,$AE137,'B-PorHerramienta'!$F$2:$F$2848,"&lt;&gt;")=0,"",ROUND(SUMIFS(INDEX('B-PorHerramienta'!$F$2:$I$2848,0,$AH$6),'B-PorHerramienta'!$A$2:$A$2848,N$8,'B-PorHerramienta'!$J$2:$J$2848,$AC137,'B-PorHerramienta'!$K$2:$K$2848,$AD137,'B-PorHerramienta'!$L$2:$L$2848,$AE137)*$AI$6,$AJ$6))</f>
        <v>0</v>
      </c>
      <c r="O137" s="48">
        <f>IF(COUNTIFS('B-PorHerramienta'!$A$2:$A$2848,O$8,'B-PorHerramienta'!$J$2:$J$2848,$AC137,'B-PorHerramienta'!$K$2:$K$2848,$AD137,'B-PorHerramienta'!$L$2:$L$2848,$AE137,'B-PorHerramienta'!$F$2:$F$2848,"&lt;&gt;")=0,"",ROUND(SUMIFS(INDEX('B-PorHerramienta'!$F$2:$I$2848,0,$AH$6),'B-PorHerramienta'!$A$2:$A$2848,O$8,'B-PorHerramienta'!$J$2:$J$2848,$AC137,'B-PorHerramienta'!$K$2:$K$2848,$AD137,'B-PorHerramienta'!$L$2:$L$2848,$AE137)*$AI$6,$AJ$6))</f>
        <v>0</v>
      </c>
      <c r="P137" s="48" t="str">
        <f>IF(COUNTIFS('B-PorHerramienta'!$A$2:$A$2848,P$8,'B-PorHerramienta'!$J$2:$J$2848,$AC137,'B-PorHerramienta'!$K$2:$K$2848,$AD137,'B-PorHerramienta'!$L$2:$L$2848,$AE137,'B-PorHerramienta'!$F$2:$F$2848,"&lt;&gt;")=0,"",ROUND(SUMIFS(INDEX('B-PorHerramienta'!$F$2:$I$2848,0,$AH$6),'B-PorHerramienta'!$A$2:$A$2848,P$8,'B-PorHerramienta'!$J$2:$J$2848,$AC137,'B-PorHerramienta'!$K$2:$K$2848,$AD137,'B-PorHerramienta'!$L$2:$L$2848,$AE137)*$AI$6,$AJ$6))</f>
        <v/>
      </c>
      <c r="Q137" s="48" t="str">
        <f>IF(COUNTIFS('B-PorHerramienta'!$A$2:$A$2848,Q$8,'B-PorHerramienta'!$J$2:$J$2848,$AC137,'B-PorHerramienta'!$K$2:$K$2848,$AD137,'B-PorHerramienta'!$L$2:$L$2848,$AE137,'B-PorHerramienta'!$F$2:$F$2848,"&lt;&gt;")=0,"",ROUND(SUMIFS(INDEX('B-PorHerramienta'!$F$2:$I$2848,0,$AH$6),'B-PorHerramienta'!$A$2:$A$2848,Q$8,'B-PorHerramienta'!$J$2:$J$2848,$AC137,'B-PorHerramienta'!$K$2:$K$2848,$AD137,'B-PorHerramienta'!$L$2:$L$2848,$AE137)*$AI$6,$AJ$6))</f>
        <v/>
      </c>
      <c r="R137" s="48" t="str">
        <f>IF(COUNTIFS('B-PorHerramienta'!$A$2:$A$2848,R$8,'B-PorHerramienta'!$J$2:$J$2848,$AC137,'B-PorHerramienta'!$K$2:$K$2848,$AD137,'B-PorHerramienta'!$L$2:$L$2848,$AE137,'B-PorHerramienta'!$F$2:$F$2848,"&lt;&gt;")=0,"",ROUND(SUMIFS(INDEX('B-PorHerramienta'!$F$2:$I$2848,0,$AH$6),'B-PorHerramienta'!$A$2:$A$2848,R$8,'B-PorHerramienta'!$J$2:$J$2848,$AC137,'B-PorHerramienta'!$K$2:$K$2848,$AD137,'B-PorHerramienta'!$L$2:$L$2848,$AE137)*$AI$6,$AJ$6))</f>
        <v/>
      </c>
      <c r="S137" s="48" t="str">
        <f>IF(COUNTIFS('B-PorHerramienta'!$A$2:$A$2848,S$8,'B-PorHerramienta'!$J$2:$J$2848,$AC137,'B-PorHerramienta'!$K$2:$K$2848,$AD137,'B-PorHerramienta'!$L$2:$L$2848,$AE137,'B-PorHerramienta'!$F$2:$F$2848,"&lt;&gt;")=0,"",ROUND(SUMIFS(INDEX('B-PorHerramienta'!$F$2:$I$2848,0,$AH$6),'B-PorHerramienta'!$A$2:$A$2848,S$8,'B-PorHerramienta'!$J$2:$J$2848,$AC137,'B-PorHerramienta'!$K$2:$K$2848,$AD137,'B-PorHerramienta'!$L$2:$L$2848,$AE137)*$AI$6,$AJ$6))</f>
        <v/>
      </c>
      <c r="T137" s="48" t="str">
        <f>IF(COUNTIFS('B-PorHerramienta'!$A$2:$A$2848,T$8,'B-PorHerramienta'!$J$2:$J$2848,$AC137,'B-PorHerramienta'!$K$2:$K$2848,$AD137,'B-PorHerramienta'!$L$2:$L$2848,$AE137,'B-PorHerramienta'!$F$2:$F$2848,"&lt;&gt;")=0,"",ROUND(SUMIFS(INDEX('B-PorHerramienta'!$F$2:$I$2848,0,$AH$6),'B-PorHerramienta'!$A$2:$A$2848,T$8,'B-PorHerramienta'!$J$2:$J$2848,$AC137,'B-PorHerramienta'!$K$2:$K$2848,$AD137,'B-PorHerramienta'!$L$2:$L$2848,$AE137)*$AI$6,$AJ$6))</f>
        <v/>
      </c>
      <c r="U137" s="48" t="str">
        <f>IF(COUNTIFS('B-PorHerramienta'!$A$2:$A$2848,U$8,'B-PorHerramienta'!$J$2:$J$2848,$AC137,'B-PorHerramienta'!$K$2:$K$2848,$AD137,'B-PorHerramienta'!$L$2:$L$2848,$AE137,'B-PorHerramienta'!$F$2:$F$2848,"&lt;&gt;")=0,"",ROUND(SUMIFS(INDEX('B-PorHerramienta'!$F$2:$I$2848,0,$AH$6),'B-PorHerramienta'!$A$2:$A$2848,U$8,'B-PorHerramienta'!$J$2:$J$2848,$AC137,'B-PorHerramienta'!$K$2:$K$2848,$AD137,'B-PorHerramienta'!$L$2:$L$2848,$AE137)*$AI$6,$AJ$6))</f>
        <v/>
      </c>
      <c r="V137" s="48" t="str">
        <f>IF(COUNTIFS('B-PorHerramienta'!$A$2:$A$2848,V$8,'B-PorHerramienta'!$J$2:$J$2848,$AC137,'B-PorHerramienta'!$K$2:$K$2848,$AD137,'B-PorHerramienta'!$L$2:$L$2848,$AE137,'B-PorHerramienta'!$F$2:$F$2848,"&lt;&gt;")=0,"",ROUND(SUMIFS(INDEX('B-PorHerramienta'!$F$2:$I$2848,0,$AH$6),'B-PorHerramienta'!$A$2:$A$2848,V$8,'B-PorHerramienta'!$J$2:$J$2848,$AC137,'B-PorHerramienta'!$K$2:$K$2848,$AD137,'B-PorHerramienta'!$L$2:$L$2848,$AE137)*$AI$6,$AJ$6))</f>
        <v/>
      </c>
      <c r="W137" s="48" t="str">
        <f>IF(COUNTIFS('B-PorHerramienta'!$A$2:$A$2848,W$8,'B-PorHerramienta'!$J$2:$J$2848,$AC137,'B-PorHerramienta'!$K$2:$K$2848,$AD137,'B-PorHerramienta'!$L$2:$L$2848,$AE137,'B-PorHerramienta'!$F$2:$F$2848,"&lt;&gt;")=0,"",ROUND(SUMIFS(INDEX('B-PorHerramienta'!$F$2:$I$2848,0,$AH$6),'B-PorHerramienta'!$A$2:$A$2848,W$8,'B-PorHerramienta'!$J$2:$J$2848,$AC137,'B-PorHerramienta'!$K$2:$K$2848,$AD137,'B-PorHerramienta'!$L$2:$L$2848,$AE137)*$AI$6,$AJ$6))</f>
        <v/>
      </c>
      <c r="X137" s="48" t="str">
        <f>IF(COUNTIFS('B-PorHerramienta'!$A$2:$A$2848,X$8,'B-PorHerramienta'!$J$2:$J$2848,$AC137,'B-PorHerramienta'!$K$2:$K$2848,$AD137,'B-PorHerramienta'!$L$2:$L$2848,$AE137,'B-PorHerramienta'!$F$2:$F$2848,"&lt;&gt;")=0,"",ROUND(SUMIFS(INDEX('B-PorHerramienta'!$F$2:$I$2848,0,$AH$6),'B-PorHerramienta'!$A$2:$A$2848,X$8,'B-PorHerramienta'!$J$2:$J$2848,$AC137,'B-PorHerramienta'!$K$2:$K$2848,$AD137,'B-PorHerramienta'!$L$2:$L$2848,$AE137)*$AI$6,$AJ$6))</f>
        <v/>
      </c>
      <c r="Y137" s="48" t="str">
        <f>IF(COUNTIFS('B-PorHerramienta'!$A$2:$A$2848,Y$8,'B-PorHerramienta'!$J$2:$J$2848,$AC137,'B-PorHerramienta'!$K$2:$K$2848,$AD137,'B-PorHerramienta'!$L$2:$L$2848,$AE137,'B-PorHerramienta'!$F$2:$F$2848,"&lt;&gt;")=0,"",ROUND(SUMIFS(INDEX('B-PorHerramienta'!$F$2:$I$2848,0,$AH$6),'B-PorHerramienta'!$A$2:$A$2848,Y$8,'B-PorHerramienta'!$J$2:$J$2848,$AC137,'B-PorHerramienta'!$K$2:$K$2848,$AD137,'B-PorHerramienta'!$L$2:$L$2848,$AE137)*$AI$6,$AJ$6))</f>
        <v/>
      </c>
      <c r="Z137" s="48" t="str">
        <f>IF(COUNTIFS('B-PorHerramienta'!$A$2:$A$2848,Z$8,'B-PorHerramienta'!$J$2:$J$2848,$AC137,'B-PorHerramienta'!$K$2:$K$2848,$AD137,'B-PorHerramienta'!$L$2:$L$2848,$AE137,'B-PorHerramienta'!$F$2:$F$2848,"&lt;&gt;")=0,"",ROUND(SUMIFS(INDEX('B-PorHerramienta'!$F$2:$I$2848,0,$AH$6),'B-PorHerramienta'!$A$2:$A$2848,Z$8,'B-PorHerramienta'!$J$2:$J$2848,$AC137,'B-PorHerramienta'!$K$2:$K$2848,$AD137,'B-PorHerramienta'!$L$2:$L$2848,$AE137)*$AI$6,$AJ$6))</f>
        <v/>
      </c>
      <c r="AA137" s="6"/>
      <c r="AB137" s="35">
        <v>2</v>
      </c>
      <c r="AC137" s="35" t="s">
        <v>1114</v>
      </c>
      <c r="AD137" s="35" t="s">
        <v>1169</v>
      </c>
      <c r="AE137" s="35" t="s">
        <v>1768</v>
      </c>
      <c r="AF137" s="35"/>
      <c r="AG137" s="35"/>
      <c r="AH137" s="35"/>
      <c r="AI137" s="35"/>
      <c r="AJ137" s="35"/>
      <c r="AK137" s="35"/>
    </row>
    <row r="138" spans="1:37" ht="45" hidden="1" outlineLevel="2" collapsed="1" x14ac:dyDescent="0.25">
      <c r="A138" s="49" t="s">
        <v>2075</v>
      </c>
      <c r="B138" s="47" t="s">
        <v>2074</v>
      </c>
      <c r="C138" s="48" t="str">
        <f>IF(COUNTIFS('B-PorHerramienta'!$A$2:$A$2848,C$8,'B-PorHerramienta'!$J$2:$J$2848,$AC138,'B-PorHerramienta'!$K$2:$K$2848,$AD138,'B-PorHerramienta'!$L$2:$L$2848,$AE138,'B-PorHerramienta'!$F$2:$F$2848,"&lt;&gt;")=0,"",ROUND(SUMIFS(INDEX('B-PorHerramienta'!$F$2:$I$2848,0,$AH$6),'B-PorHerramienta'!$A$2:$A$2848,C$8,'B-PorHerramienta'!$J$2:$J$2848,$AC138,'B-PorHerramienta'!$K$2:$K$2848,$AD138,'B-PorHerramienta'!$L$2:$L$2848,$AE138)*$AI$6,$AJ$6))</f>
        <v/>
      </c>
      <c r="D138" s="48" t="str">
        <f>IF(COUNTIFS('B-PorHerramienta'!$A$2:$A$2848,D$8,'B-PorHerramienta'!$J$2:$J$2848,$AC138,'B-PorHerramienta'!$K$2:$K$2848,$AD138,'B-PorHerramienta'!$L$2:$L$2848,$AE138,'B-PorHerramienta'!$F$2:$F$2848,"&lt;&gt;")=0,"",ROUND(SUMIFS(INDEX('B-PorHerramienta'!$F$2:$I$2848,0,$AH$6),'B-PorHerramienta'!$A$2:$A$2848,D$8,'B-PorHerramienta'!$J$2:$J$2848,$AC138,'B-PorHerramienta'!$K$2:$K$2848,$AD138,'B-PorHerramienta'!$L$2:$L$2848,$AE138)*$AI$6,$AJ$6))</f>
        <v/>
      </c>
      <c r="E138" s="48" t="str">
        <f>IF(COUNTIFS('B-PorHerramienta'!$A$2:$A$2848,E$8,'B-PorHerramienta'!$J$2:$J$2848,$AC138,'B-PorHerramienta'!$K$2:$K$2848,$AD138,'B-PorHerramienta'!$L$2:$L$2848,$AE138,'B-PorHerramienta'!$F$2:$F$2848,"&lt;&gt;")=0,"",ROUND(SUMIFS(INDEX('B-PorHerramienta'!$F$2:$I$2848,0,$AH$6),'B-PorHerramienta'!$A$2:$A$2848,E$8,'B-PorHerramienta'!$J$2:$J$2848,$AC138,'B-PorHerramienta'!$K$2:$K$2848,$AD138,'B-PorHerramienta'!$L$2:$L$2848,$AE138)*$AI$6,$AJ$6))</f>
        <v/>
      </c>
      <c r="F138" s="48" t="str">
        <f>IF(COUNTIFS('B-PorHerramienta'!$A$2:$A$2848,F$8,'B-PorHerramienta'!$J$2:$J$2848,$AC138,'B-PorHerramienta'!$K$2:$K$2848,$AD138,'B-PorHerramienta'!$L$2:$L$2848,$AE138,'B-PorHerramienta'!$F$2:$F$2848,"&lt;&gt;")=0,"",ROUND(SUMIFS(INDEX('B-PorHerramienta'!$F$2:$I$2848,0,$AH$6),'B-PorHerramienta'!$A$2:$A$2848,F$8,'B-PorHerramienta'!$J$2:$J$2848,$AC138,'B-PorHerramienta'!$K$2:$K$2848,$AD138,'B-PorHerramienta'!$L$2:$L$2848,$AE138)*$AI$6,$AJ$6))</f>
        <v/>
      </c>
      <c r="G138" s="48" t="str">
        <f>IF(COUNTIFS('B-PorHerramienta'!$A$2:$A$2848,G$8,'B-PorHerramienta'!$J$2:$J$2848,$AC138,'B-PorHerramienta'!$K$2:$K$2848,$AD138,'B-PorHerramienta'!$L$2:$L$2848,$AE138,'B-PorHerramienta'!$F$2:$F$2848,"&lt;&gt;")=0,"",ROUND(SUMIFS(INDEX('B-PorHerramienta'!$F$2:$I$2848,0,$AH$6),'B-PorHerramienta'!$A$2:$A$2848,G$8,'B-PorHerramienta'!$J$2:$J$2848,$AC138,'B-PorHerramienta'!$K$2:$K$2848,$AD138,'B-PorHerramienta'!$L$2:$L$2848,$AE138)*$AI$6,$AJ$6))</f>
        <v/>
      </c>
      <c r="H138" s="48" t="str">
        <f>IF(COUNTIFS('B-PorHerramienta'!$A$2:$A$2848,H$8,'B-PorHerramienta'!$J$2:$J$2848,$AC138,'B-PorHerramienta'!$K$2:$K$2848,$AD138,'B-PorHerramienta'!$L$2:$L$2848,$AE138,'B-PorHerramienta'!$F$2:$F$2848,"&lt;&gt;")=0,"",ROUND(SUMIFS(INDEX('B-PorHerramienta'!$F$2:$I$2848,0,$AH$6),'B-PorHerramienta'!$A$2:$A$2848,H$8,'B-PorHerramienta'!$J$2:$J$2848,$AC138,'B-PorHerramienta'!$K$2:$K$2848,$AD138,'B-PorHerramienta'!$L$2:$L$2848,$AE138)*$AI$6,$AJ$6))</f>
        <v/>
      </c>
      <c r="I138" s="48" t="str">
        <f>IF(COUNTIFS('B-PorHerramienta'!$A$2:$A$2848,I$8,'B-PorHerramienta'!$J$2:$J$2848,$AC138,'B-PorHerramienta'!$K$2:$K$2848,$AD138,'B-PorHerramienta'!$L$2:$L$2848,$AE138,'B-PorHerramienta'!$F$2:$F$2848,"&lt;&gt;")=0,"",ROUND(SUMIFS(INDEX('B-PorHerramienta'!$F$2:$I$2848,0,$AH$6),'B-PorHerramienta'!$A$2:$A$2848,I$8,'B-PorHerramienta'!$J$2:$J$2848,$AC138,'B-PorHerramienta'!$K$2:$K$2848,$AD138,'B-PorHerramienta'!$L$2:$L$2848,$AE138)*$AI$6,$AJ$6))</f>
        <v/>
      </c>
      <c r="J138" s="48" t="str">
        <f>IF(COUNTIFS('B-PorHerramienta'!$A$2:$A$2848,J$8,'B-PorHerramienta'!$J$2:$J$2848,$AC138,'B-PorHerramienta'!$K$2:$K$2848,$AD138,'B-PorHerramienta'!$L$2:$L$2848,$AE138,'B-PorHerramienta'!$F$2:$F$2848,"&lt;&gt;")=0,"",ROUND(SUMIFS(INDEX('B-PorHerramienta'!$F$2:$I$2848,0,$AH$6),'B-PorHerramienta'!$A$2:$A$2848,J$8,'B-PorHerramienta'!$J$2:$J$2848,$AC138,'B-PorHerramienta'!$K$2:$K$2848,$AD138,'B-PorHerramienta'!$L$2:$L$2848,$AE138)*$AI$6,$AJ$6))</f>
        <v/>
      </c>
      <c r="K138" s="48" t="str">
        <f>IF(COUNTIFS('B-PorHerramienta'!$A$2:$A$2848,K$8,'B-PorHerramienta'!$J$2:$J$2848,$AC138,'B-PorHerramienta'!$K$2:$K$2848,$AD138,'B-PorHerramienta'!$L$2:$L$2848,$AE138,'B-PorHerramienta'!$F$2:$F$2848,"&lt;&gt;")=0,"",ROUND(SUMIFS(INDEX('B-PorHerramienta'!$F$2:$I$2848,0,$AH$6),'B-PorHerramienta'!$A$2:$A$2848,K$8,'B-PorHerramienta'!$J$2:$J$2848,$AC138,'B-PorHerramienta'!$K$2:$K$2848,$AD138,'B-PorHerramienta'!$L$2:$L$2848,$AE138)*$AI$6,$AJ$6))</f>
        <v/>
      </c>
      <c r="L138" s="48" t="str">
        <f>IF(COUNTIFS('B-PorHerramienta'!$A$2:$A$2848,L$8,'B-PorHerramienta'!$J$2:$J$2848,$AC138,'B-PorHerramienta'!$K$2:$K$2848,$AD138,'B-PorHerramienta'!$L$2:$L$2848,$AE138,'B-PorHerramienta'!$F$2:$F$2848,"&lt;&gt;")=0,"",ROUND(SUMIFS(INDEX('B-PorHerramienta'!$F$2:$I$2848,0,$AH$6),'B-PorHerramienta'!$A$2:$A$2848,L$8,'B-PorHerramienta'!$J$2:$J$2848,$AC138,'B-PorHerramienta'!$K$2:$K$2848,$AD138,'B-PorHerramienta'!$L$2:$L$2848,$AE138)*$AI$6,$AJ$6))</f>
        <v/>
      </c>
      <c r="M138" s="48" t="str">
        <f>IF(COUNTIFS('B-PorHerramienta'!$A$2:$A$2848,M$8,'B-PorHerramienta'!$J$2:$J$2848,$AC138,'B-PorHerramienta'!$K$2:$K$2848,$AD138,'B-PorHerramienta'!$L$2:$L$2848,$AE138,'B-PorHerramienta'!$F$2:$F$2848,"&lt;&gt;")=0,"",ROUND(SUMIFS(INDEX('B-PorHerramienta'!$F$2:$I$2848,0,$AH$6),'B-PorHerramienta'!$A$2:$A$2848,M$8,'B-PorHerramienta'!$J$2:$J$2848,$AC138,'B-PorHerramienta'!$K$2:$K$2848,$AD138,'B-PorHerramienta'!$L$2:$L$2848,$AE138)*$AI$6,$AJ$6))</f>
        <v/>
      </c>
      <c r="N138" s="48">
        <f>IF(COUNTIFS('B-PorHerramienta'!$A$2:$A$2848,N$8,'B-PorHerramienta'!$J$2:$J$2848,$AC138,'B-PorHerramienta'!$K$2:$K$2848,$AD138,'B-PorHerramienta'!$L$2:$L$2848,$AE138,'B-PorHerramienta'!$F$2:$F$2848,"&lt;&gt;")=0,"",ROUND(SUMIFS(INDEX('B-PorHerramienta'!$F$2:$I$2848,0,$AH$6),'B-PorHerramienta'!$A$2:$A$2848,N$8,'B-PorHerramienta'!$J$2:$J$2848,$AC138,'B-PorHerramienta'!$K$2:$K$2848,$AD138,'B-PorHerramienta'!$L$2:$L$2848,$AE138)*$AI$6,$AJ$6))</f>
        <v>3.5000000000000001E-3</v>
      </c>
      <c r="O138" s="48">
        <f>IF(COUNTIFS('B-PorHerramienta'!$A$2:$A$2848,O$8,'B-PorHerramienta'!$J$2:$J$2848,$AC138,'B-PorHerramienta'!$K$2:$K$2848,$AD138,'B-PorHerramienta'!$L$2:$L$2848,$AE138,'B-PorHerramienta'!$F$2:$F$2848,"&lt;&gt;")=0,"",ROUND(SUMIFS(INDEX('B-PorHerramienta'!$F$2:$I$2848,0,$AH$6),'B-PorHerramienta'!$A$2:$A$2848,O$8,'B-PorHerramienta'!$J$2:$J$2848,$AC138,'B-PorHerramienta'!$K$2:$K$2848,$AD138,'B-PorHerramienta'!$L$2:$L$2848,$AE138)*$AI$6,$AJ$6))</f>
        <v>8.8000000000000005E-3</v>
      </c>
      <c r="P138" s="48" t="str">
        <f>IF(COUNTIFS('B-PorHerramienta'!$A$2:$A$2848,P$8,'B-PorHerramienta'!$J$2:$J$2848,$AC138,'B-PorHerramienta'!$K$2:$K$2848,$AD138,'B-PorHerramienta'!$L$2:$L$2848,$AE138,'B-PorHerramienta'!$F$2:$F$2848,"&lt;&gt;")=0,"",ROUND(SUMIFS(INDEX('B-PorHerramienta'!$F$2:$I$2848,0,$AH$6),'B-PorHerramienta'!$A$2:$A$2848,P$8,'B-PorHerramienta'!$J$2:$J$2848,$AC138,'B-PorHerramienta'!$K$2:$K$2848,$AD138,'B-PorHerramienta'!$L$2:$L$2848,$AE138)*$AI$6,$AJ$6))</f>
        <v/>
      </c>
      <c r="Q138" s="48">
        <f>IF(COUNTIFS('B-PorHerramienta'!$A$2:$A$2848,Q$8,'B-PorHerramienta'!$J$2:$J$2848,$AC138,'B-PorHerramienta'!$K$2:$K$2848,$AD138,'B-PorHerramienta'!$L$2:$L$2848,$AE138,'B-PorHerramienta'!$F$2:$F$2848,"&lt;&gt;")=0,"",ROUND(SUMIFS(INDEX('B-PorHerramienta'!$F$2:$I$2848,0,$AH$6),'B-PorHerramienta'!$A$2:$A$2848,Q$8,'B-PorHerramienta'!$J$2:$J$2848,$AC138,'B-PorHerramienta'!$K$2:$K$2848,$AD138,'B-PorHerramienta'!$L$2:$L$2848,$AE138)*$AI$6,$AJ$6))</f>
        <v>2.81E-2</v>
      </c>
      <c r="R138" s="48" t="str">
        <f>IF(COUNTIFS('B-PorHerramienta'!$A$2:$A$2848,R$8,'B-PorHerramienta'!$J$2:$J$2848,$AC138,'B-PorHerramienta'!$K$2:$K$2848,$AD138,'B-PorHerramienta'!$L$2:$L$2848,$AE138,'B-PorHerramienta'!$F$2:$F$2848,"&lt;&gt;")=0,"",ROUND(SUMIFS(INDEX('B-PorHerramienta'!$F$2:$I$2848,0,$AH$6),'B-PorHerramienta'!$A$2:$A$2848,R$8,'B-PorHerramienta'!$J$2:$J$2848,$AC138,'B-PorHerramienta'!$K$2:$K$2848,$AD138,'B-PorHerramienta'!$L$2:$L$2848,$AE138)*$AI$6,$AJ$6))</f>
        <v/>
      </c>
      <c r="S138" s="48" t="str">
        <f>IF(COUNTIFS('B-PorHerramienta'!$A$2:$A$2848,S$8,'B-PorHerramienta'!$J$2:$J$2848,$AC138,'B-PorHerramienta'!$K$2:$K$2848,$AD138,'B-PorHerramienta'!$L$2:$L$2848,$AE138,'B-PorHerramienta'!$F$2:$F$2848,"&lt;&gt;")=0,"",ROUND(SUMIFS(INDEX('B-PorHerramienta'!$F$2:$I$2848,0,$AH$6),'B-PorHerramienta'!$A$2:$A$2848,S$8,'B-PorHerramienta'!$J$2:$J$2848,$AC138,'B-PorHerramienta'!$K$2:$K$2848,$AD138,'B-PorHerramienta'!$L$2:$L$2848,$AE138)*$AI$6,$AJ$6))</f>
        <v/>
      </c>
      <c r="T138" s="48" t="str">
        <f>IF(COUNTIFS('B-PorHerramienta'!$A$2:$A$2848,T$8,'B-PorHerramienta'!$J$2:$J$2848,$AC138,'B-PorHerramienta'!$K$2:$K$2848,$AD138,'B-PorHerramienta'!$L$2:$L$2848,$AE138,'B-PorHerramienta'!$F$2:$F$2848,"&lt;&gt;")=0,"",ROUND(SUMIFS(INDEX('B-PorHerramienta'!$F$2:$I$2848,0,$AH$6),'B-PorHerramienta'!$A$2:$A$2848,T$8,'B-PorHerramienta'!$J$2:$J$2848,$AC138,'B-PorHerramienta'!$K$2:$K$2848,$AD138,'B-PorHerramienta'!$L$2:$L$2848,$AE138)*$AI$6,$AJ$6))</f>
        <v/>
      </c>
      <c r="U138" s="48" t="str">
        <f>IF(COUNTIFS('B-PorHerramienta'!$A$2:$A$2848,U$8,'B-PorHerramienta'!$J$2:$J$2848,$AC138,'B-PorHerramienta'!$K$2:$K$2848,$AD138,'B-PorHerramienta'!$L$2:$L$2848,$AE138,'B-PorHerramienta'!$F$2:$F$2848,"&lt;&gt;")=0,"",ROUND(SUMIFS(INDEX('B-PorHerramienta'!$F$2:$I$2848,0,$AH$6),'B-PorHerramienta'!$A$2:$A$2848,U$8,'B-PorHerramienta'!$J$2:$J$2848,$AC138,'B-PorHerramienta'!$K$2:$K$2848,$AD138,'B-PorHerramienta'!$L$2:$L$2848,$AE138)*$AI$6,$AJ$6))</f>
        <v/>
      </c>
      <c r="V138" s="48" t="str">
        <f>IF(COUNTIFS('B-PorHerramienta'!$A$2:$A$2848,V$8,'B-PorHerramienta'!$J$2:$J$2848,$AC138,'B-PorHerramienta'!$K$2:$K$2848,$AD138,'B-PorHerramienta'!$L$2:$L$2848,$AE138,'B-PorHerramienta'!$F$2:$F$2848,"&lt;&gt;")=0,"",ROUND(SUMIFS(INDEX('B-PorHerramienta'!$F$2:$I$2848,0,$AH$6),'B-PorHerramienta'!$A$2:$A$2848,V$8,'B-PorHerramienta'!$J$2:$J$2848,$AC138,'B-PorHerramienta'!$K$2:$K$2848,$AD138,'B-PorHerramienta'!$L$2:$L$2848,$AE138)*$AI$6,$AJ$6))</f>
        <v/>
      </c>
      <c r="W138" s="48" t="str">
        <f>IF(COUNTIFS('B-PorHerramienta'!$A$2:$A$2848,W$8,'B-PorHerramienta'!$J$2:$J$2848,$AC138,'B-PorHerramienta'!$K$2:$K$2848,$AD138,'B-PorHerramienta'!$L$2:$L$2848,$AE138,'B-PorHerramienta'!$F$2:$F$2848,"&lt;&gt;")=0,"",ROUND(SUMIFS(INDEX('B-PorHerramienta'!$F$2:$I$2848,0,$AH$6),'B-PorHerramienta'!$A$2:$A$2848,W$8,'B-PorHerramienta'!$J$2:$J$2848,$AC138,'B-PorHerramienta'!$K$2:$K$2848,$AD138,'B-PorHerramienta'!$L$2:$L$2848,$AE138)*$AI$6,$AJ$6))</f>
        <v/>
      </c>
      <c r="X138" s="48" t="str">
        <f>IF(COUNTIFS('B-PorHerramienta'!$A$2:$A$2848,X$8,'B-PorHerramienta'!$J$2:$J$2848,$AC138,'B-PorHerramienta'!$K$2:$K$2848,$AD138,'B-PorHerramienta'!$L$2:$L$2848,$AE138,'B-PorHerramienta'!$F$2:$F$2848,"&lt;&gt;")=0,"",ROUND(SUMIFS(INDEX('B-PorHerramienta'!$F$2:$I$2848,0,$AH$6),'B-PorHerramienta'!$A$2:$A$2848,X$8,'B-PorHerramienta'!$J$2:$J$2848,$AC138,'B-PorHerramienta'!$K$2:$K$2848,$AD138,'B-PorHerramienta'!$L$2:$L$2848,$AE138)*$AI$6,$AJ$6))</f>
        <v/>
      </c>
      <c r="Y138" s="48" t="str">
        <f>IF(COUNTIFS('B-PorHerramienta'!$A$2:$A$2848,Y$8,'B-PorHerramienta'!$J$2:$J$2848,$AC138,'B-PorHerramienta'!$K$2:$K$2848,$AD138,'B-PorHerramienta'!$L$2:$L$2848,$AE138,'B-PorHerramienta'!$F$2:$F$2848,"&lt;&gt;")=0,"",ROUND(SUMIFS(INDEX('B-PorHerramienta'!$F$2:$I$2848,0,$AH$6),'B-PorHerramienta'!$A$2:$A$2848,Y$8,'B-PorHerramienta'!$J$2:$J$2848,$AC138,'B-PorHerramienta'!$K$2:$K$2848,$AD138,'B-PorHerramienta'!$L$2:$L$2848,$AE138)*$AI$6,$AJ$6))</f>
        <v/>
      </c>
      <c r="Z138" s="48" t="str">
        <f>IF(COUNTIFS('B-PorHerramienta'!$A$2:$A$2848,Z$8,'B-PorHerramienta'!$J$2:$J$2848,$AC138,'B-PorHerramienta'!$K$2:$K$2848,$AD138,'B-PorHerramienta'!$L$2:$L$2848,$AE138,'B-PorHerramienta'!$F$2:$F$2848,"&lt;&gt;")=0,"",ROUND(SUMIFS(INDEX('B-PorHerramienta'!$F$2:$I$2848,0,$AH$6),'B-PorHerramienta'!$A$2:$A$2848,Z$8,'B-PorHerramienta'!$J$2:$J$2848,$AC138,'B-PorHerramienta'!$K$2:$K$2848,$AD138,'B-PorHerramienta'!$L$2:$L$2848,$AE138)*$AI$6,$AJ$6))</f>
        <v/>
      </c>
      <c r="AA138" s="6"/>
      <c r="AB138" s="35">
        <v>2</v>
      </c>
      <c r="AC138" s="35" t="s">
        <v>1114</v>
      </c>
      <c r="AD138" s="35" t="s">
        <v>1169</v>
      </c>
      <c r="AE138" s="35" t="s">
        <v>1792</v>
      </c>
      <c r="AF138" s="35"/>
      <c r="AG138" s="35"/>
      <c r="AH138" s="35"/>
      <c r="AI138" s="35"/>
      <c r="AJ138" s="35"/>
      <c r="AK138" s="35"/>
    </row>
    <row r="139" spans="1:37" ht="30" hidden="1" outlineLevel="2" collapsed="1" x14ac:dyDescent="0.25">
      <c r="A139" s="49" t="s">
        <v>2073</v>
      </c>
      <c r="B139" s="47" t="s">
        <v>2072</v>
      </c>
      <c r="C139" s="48" t="str">
        <f>IF(COUNTIFS('B-PorHerramienta'!$A$2:$A$2848,C$8,'B-PorHerramienta'!$J$2:$J$2848,$AC139,'B-PorHerramienta'!$K$2:$K$2848,$AD139,'B-PorHerramienta'!$L$2:$L$2848,$AE139,'B-PorHerramienta'!$F$2:$F$2848,"&lt;&gt;")=0,"",ROUND(SUMIFS(INDEX('B-PorHerramienta'!$F$2:$I$2848,0,$AH$6),'B-PorHerramienta'!$A$2:$A$2848,C$8,'B-PorHerramienta'!$J$2:$J$2848,$AC139,'B-PorHerramienta'!$K$2:$K$2848,$AD139,'B-PorHerramienta'!$L$2:$L$2848,$AE139)*$AI$6,$AJ$6))</f>
        <v/>
      </c>
      <c r="D139" s="48" t="str">
        <f>IF(COUNTIFS('B-PorHerramienta'!$A$2:$A$2848,D$8,'B-PorHerramienta'!$J$2:$J$2848,$AC139,'B-PorHerramienta'!$K$2:$K$2848,$AD139,'B-PorHerramienta'!$L$2:$L$2848,$AE139,'B-PorHerramienta'!$F$2:$F$2848,"&lt;&gt;")=0,"",ROUND(SUMIFS(INDEX('B-PorHerramienta'!$F$2:$I$2848,0,$AH$6),'B-PorHerramienta'!$A$2:$A$2848,D$8,'B-PorHerramienta'!$J$2:$J$2848,$AC139,'B-PorHerramienta'!$K$2:$K$2848,$AD139,'B-PorHerramienta'!$L$2:$L$2848,$AE139)*$AI$6,$AJ$6))</f>
        <v/>
      </c>
      <c r="E139" s="48" t="str">
        <f>IF(COUNTIFS('B-PorHerramienta'!$A$2:$A$2848,E$8,'B-PorHerramienta'!$J$2:$J$2848,$AC139,'B-PorHerramienta'!$K$2:$K$2848,$AD139,'B-PorHerramienta'!$L$2:$L$2848,$AE139,'B-PorHerramienta'!$F$2:$F$2848,"&lt;&gt;")=0,"",ROUND(SUMIFS(INDEX('B-PorHerramienta'!$F$2:$I$2848,0,$AH$6),'B-PorHerramienta'!$A$2:$A$2848,E$8,'B-PorHerramienta'!$J$2:$J$2848,$AC139,'B-PorHerramienta'!$K$2:$K$2848,$AD139,'B-PorHerramienta'!$L$2:$L$2848,$AE139)*$AI$6,$AJ$6))</f>
        <v/>
      </c>
      <c r="F139" s="48" t="str">
        <f>IF(COUNTIFS('B-PorHerramienta'!$A$2:$A$2848,F$8,'B-PorHerramienta'!$J$2:$J$2848,$AC139,'B-PorHerramienta'!$K$2:$K$2848,$AD139,'B-PorHerramienta'!$L$2:$L$2848,$AE139,'B-PorHerramienta'!$F$2:$F$2848,"&lt;&gt;")=0,"",ROUND(SUMIFS(INDEX('B-PorHerramienta'!$F$2:$I$2848,0,$AH$6),'B-PorHerramienta'!$A$2:$A$2848,F$8,'B-PorHerramienta'!$J$2:$J$2848,$AC139,'B-PorHerramienta'!$K$2:$K$2848,$AD139,'B-PorHerramienta'!$L$2:$L$2848,$AE139)*$AI$6,$AJ$6))</f>
        <v/>
      </c>
      <c r="G139" s="48" t="str">
        <f>IF(COUNTIFS('B-PorHerramienta'!$A$2:$A$2848,G$8,'B-PorHerramienta'!$J$2:$J$2848,$AC139,'B-PorHerramienta'!$K$2:$K$2848,$AD139,'B-PorHerramienta'!$L$2:$L$2848,$AE139,'B-PorHerramienta'!$F$2:$F$2848,"&lt;&gt;")=0,"",ROUND(SUMIFS(INDEX('B-PorHerramienta'!$F$2:$I$2848,0,$AH$6),'B-PorHerramienta'!$A$2:$A$2848,G$8,'B-PorHerramienta'!$J$2:$J$2848,$AC139,'B-PorHerramienta'!$K$2:$K$2848,$AD139,'B-PorHerramienta'!$L$2:$L$2848,$AE139)*$AI$6,$AJ$6))</f>
        <v/>
      </c>
      <c r="H139" s="48" t="str">
        <f>IF(COUNTIFS('B-PorHerramienta'!$A$2:$A$2848,H$8,'B-PorHerramienta'!$J$2:$J$2848,$AC139,'B-PorHerramienta'!$K$2:$K$2848,$AD139,'B-PorHerramienta'!$L$2:$L$2848,$AE139,'B-PorHerramienta'!$F$2:$F$2848,"&lt;&gt;")=0,"",ROUND(SUMIFS(INDEX('B-PorHerramienta'!$F$2:$I$2848,0,$AH$6),'B-PorHerramienta'!$A$2:$A$2848,H$8,'B-PorHerramienta'!$J$2:$J$2848,$AC139,'B-PorHerramienta'!$K$2:$K$2848,$AD139,'B-PorHerramienta'!$L$2:$L$2848,$AE139)*$AI$6,$AJ$6))</f>
        <v/>
      </c>
      <c r="I139" s="48" t="str">
        <f>IF(COUNTIFS('B-PorHerramienta'!$A$2:$A$2848,I$8,'B-PorHerramienta'!$J$2:$J$2848,$AC139,'B-PorHerramienta'!$K$2:$K$2848,$AD139,'B-PorHerramienta'!$L$2:$L$2848,$AE139,'B-PorHerramienta'!$F$2:$F$2848,"&lt;&gt;")=0,"",ROUND(SUMIFS(INDEX('B-PorHerramienta'!$F$2:$I$2848,0,$AH$6),'B-PorHerramienta'!$A$2:$A$2848,I$8,'B-PorHerramienta'!$J$2:$J$2848,$AC139,'B-PorHerramienta'!$K$2:$K$2848,$AD139,'B-PorHerramienta'!$L$2:$L$2848,$AE139)*$AI$6,$AJ$6))</f>
        <v/>
      </c>
      <c r="J139" s="48" t="str">
        <f>IF(COUNTIFS('B-PorHerramienta'!$A$2:$A$2848,J$8,'B-PorHerramienta'!$J$2:$J$2848,$AC139,'B-PorHerramienta'!$K$2:$K$2848,$AD139,'B-PorHerramienta'!$L$2:$L$2848,$AE139,'B-PorHerramienta'!$F$2:$F$2848,"&lt;&gt;")=0,"",ROUND(SUMIFS(INDEX('B-PorHerramienta'!$F$2:$I$2848,0,$AH$6),'B-PorHerramienta'!$A$2:$A$2848,J$8,'B-PorHerramienta'!$J$2:$J$2848,$AC139,'B-PorHerramienta'!$K$2:$K$2848,$AD139,'B-PorHerramienta'!$L$2:$L$2848,$AE139)*$AI$6,$AJ$6))</f>
        <v/>
      </c>
      <c r="K139" s="48" t="str">
        <f>IF(COUNTIFS('B-PorHerramienta'!$A$2:$A$2848,K$8,'B-PorHerramienta'!$J$2:$J$2848,$AC139,'B-PorHerramienta'!$K$2:$K$2848,$AD139,'B-PorHerramienta'!$L$2:$L$2848,$AE139,'B-PorHerramienta'!$F$2:$F$2848,"&lt;&gt;")=0,"",ROUND(SUMIFS(INDEX('B-PorHerramienta'!$F$2:$I$2848,0,$AH$6),'B-PorHerramienta'!$A$2:$A$2848,K$8,'B-PorHerramienta'!$J$2:$J$2848,$AC139,'B-PorHerramienta'!$K$2:$K$2848,$AD139,'B-PorHerramienta'!$L$2:$L$2848,$AE139)*$AI$6,$AJ$6))</f>
        <v/>
      </c>
      <c r="L139" s="48" t="str">
        <f>IF(COUNTIFS('B-PorHerramienta'!$A$2:$A$2848,L$8,'B-PorHerramienta'!$J$2:$J$2848,$AC139,'B-PorHerramienta'!$K$2:$K$2848,$AD139,'B-PorHerramienta'!$L$2:$L$2848,$AE139,'B-PorHerramienta'!$F$2:$F$2848,"&lt;&gt;")=0,"",ROUND(SUMIFS(INDEX('B-PorHerramienta'!$F$2:$I$2848,0,$AH$6),'B-PorHerramienta'!$A$2:$A$2848,L$8,'B-PorHerramienta'!$J$2:$J$2848,$AC139,'B-PorHerramienta'!$K$2:$K$2848,$AD139,'B-PorHerramienta'!$L$2:$L$2848,$AE139)*$AI$6,$AJ$6))</f>
        <v/>
      </c>
      <c r="M139" s="48" t="str">
        <f>IF(COUNTIFS('B-PorHerramienta'!$A$2:$A$2848,M$8,'B-PorHerramienta'!$J$2:$J$2848,$AC139,'B-PorHerramienta'!$K$2:$K$2848,$AD139,'B-PorHerramienta'!$L$2:$L$2848,$AE139,'B-PorHerramienta'!$F$2:$F$2848,"&lt;&gt;")=0,"",ROUND(SUMIFS(INDEX('B-PorHerramienta'!$F$2:$I$2848,0,$AH$6),'B-PorHerramienta'!$A$2:$A$2848,M$8,'B-PorHerramienta'!$J$2:$J$2848,$AC139,'B-PorHerramienta'!$K$2:$K$2848,$AD139,'B-PorHerramienta'!$L$2:$L$2848,$AE139)*$AI$6,$AJ$6))</f>
        <v/>
      </c>
      <c r="N139" s="48" t="str">
        <f>IF(COUNTIFS('B-PorHerramienta'!$A$2:$A$2848,N$8,'B-PorHerramienta'!$J$2:$J$2848,$AC139,'B-PorHerramienta'!$K$2:$K$2848,$AD139,'B-PorHerramienta'!$L$2:$L$2848,$AE139,'B-PorHerramienta'!$F$2:$F$2848,"&lt;&gt;")=0,"",ROUND(SUMIFS(INDEX('B-PorHerramienta'!$F$2:$I$2848,0,$AH$6),'B-PorHerramienta'!$A$2:$A$2848,N$8,'B-PorHerramienta'!$J$2:$J$2848,$AC139,'B-PorHerramienta'!$K$2:$K$2848,$AD139,'B-PorHerramienta'!$L$2:$L$2848,$AE139)*$AI$6,$AJ$6))</f>
        <v/>
      </c>
      <c r="O139" s="48">
        <f>IF(COUNTIFS('B-PorHerramienta'!$A$2:$A$2848,O$8,'B-PorHerramienta'!$J$2:$J$2848,$AC139,'B-PorHerramienta'!$K$2:$K$2848,$AD139,'B-PorHerramienta'!$L$2:$L$2848,$AE139,'B-PorHerramienta'!$F$2:$F$2848,"&lt;&gt;")=0,"",ROUND(SUMIFS(INDEX('B-PorHerramienta'!$F$2:$I$2848,0,$AH$6),'B-PorHerramienta'!$A$2:$A$2848,O$8,'B-PorHerramienta'!$J$2:$J$2848,$AC139,'B-PorHerramienta'!$K$2:$K$2848,$AD139,'B-PorHerramienta'!$L$2:$L$2848,$AE139)*$AI$6,$AJ$6))</f>
        <v>3.8999999999999998E-3</v>
      </c>
      <c r="P139" s="48" t="str">
        <f>IF(COUNTIFS('B-PorHerramienta'!$A$2:$A$2848,P$8,'B-PorHerramienta'!$J$2:$J$2848,$AC139,'B-PorHerramienta'!$K$2:$K$2848,$AD139,'B-PorHerramienta'!$L$2:$L$2848,$AE139,'B-PorHerramienta'!$F$2:$F$2848,"&lt;&gt;")=0,"",ROUND(SUMIFS(INDEX('B-PorHerramienta'!$F$2:$I$2848,0,$AH$6),'B-PorHerramienta'!$A$2:$A$2848,P$8,'B-PorHerramienta'!$J$2:$J$2848,$AC139,'B-PorHerramienta'!$K$2:$K$2848,$AD139,'B-PorHerramienta'!$L$2:$L$2848,$AE139)*$AI$6,$AJ$6))</f>
        <v/>
      </c>
      <c r="Q139" s="48">
        <f>IF(COUNTIFS('B-PorHerramienta'!$A$2:$A$2848,Q$8,'B-PorHerramienta'!$J$2:$J$2848,$AC139,'B-PorHerramienta'!$K$2:$K$2848,$AD139,'B-PorHerramienta'!$L$2:$L$2848,$AE139,'B-PorHerramienta'!$F$2:$F$2848,"&lt;&gt;")=0,"",ROUND(SUMIFS(INDEX('B-PorHerramienta'!$F$2:$I$2848,0,$AH$6),'B-PorHerramienta'!$A$2:$A$2848,Q$8,'B-PorHerramienta'!$J$2:$J$2848,$AC139,'B-PorHerramienta'!$K$2:$K$2848,$AD139,'B-PorHerramienta'!$L$2:$L$2848,$AE139)*$AI$6,$AJ$6))</f>
        <v>3.3999999999999998E-3</v>
      </c>
      <c r="R139" s="48" t="str">
        <f>IF(COUNTIFS('B-PorHerramienta'!$A$2:$A$2848,R$8,'B-PorHerramienta'!$J$2:$J$2848,$AC139,'B-PorHerramienta'!$K$2:$K$2848,$AD139,'B-PorHerramienta'!$L$2:$L$2848,$AE139,'B-PorHerramienta'!$F$2:$F$2848,"&lt;&gt;")=0,"",ROUND(SUMIFS(INDEX('B-PorHerramienta'!$F$2:$I$2848,0,$AH$6),'B-PorHerramienta'!$A$2:$A$2848,R$8,'B-PorHerramienta'!$J$2:$J$2848,$AC139,'B-PorHerramienta'!$K$2:$K$2848,$AD139,'B-PorHerramienta'!$L$2:$L$2848,$AE139)*$AI$6,$AJ$6))</f>
        <v/>
      </c>
      <c r="S139" s="48" t="str">
        <f>IF(COUNTIFS('B-PorHerramienta'!$A$2:$A$2848,S$8,'B-PorHerramienta'!$J$2:$J$2848,$AC139,'B-PorHerramienta'!$K$2:$K$2848,$AD139,'B-PorHerramienta'!$L$2:$L$2848,$AE139,'B-PorHerramienta'!$F$2:$F$2848,"&lt;&gt;")=0,"",ROUND(SUMIFS(INDEX('B-PorHerramienta'!$F$2:$I$2848,0,$AH$6),'B-PorHerramienta'!$A$2:$A$2848,S$8,'B-PorHerramienta'!$J$2:$J$2848,$AC139,'B-PorHerramienta'!$K$2:$K$2848,$AD139,'B-PorHerramienta'!$L$2:$L$2848,$AE139)*$AI$6,$AJ$6))</f>
        <v/>
      </c>
      <c r="T139" s="48" t="str">
        <f>IF(COUNTIFS('B-PorHerramienta'!$A$2:$A$2848,T$8,'B-PorHerramienta'!$J$2:$J$2848,$AC139,'B-PorHerramienta'!$K$2:$K$2848,$AD139,'B-PorHerramienta'!$L$2:$L$2848,$AE139,'B-PorHerramienta'!$F$2:$F$2848,"&lt;&gt;")=0,"",ROUND(SUMIFS(INDEX('B-PorHerramienta'!$F$2:$I$2848,0,$AH$6),'B-PorHerramienta'!$A$2:$A$2848,T$8,'B-PorHerramienta'!$J$2:$J$2848,$AC139,'B-PorHerramienta'!$K$2:$K$2848,$AD139,'B-PorHerramienta'!$L$2:$L$2848,$AE139)*$AI$6,$AJ$6))</f>
        <v/>
      </c>
      <c r="U139" s="48" t="str">
        <f>IF(COUNTIFS('B-PorHerramienta'!$A$2:$A$2848,U$8,'B-PorHerramienta'!$J$2:$J$2848,$AC139,'B-PorHerramienta'!$K$2:$K$2848,$AD139,'B-PorHerramienta'!$L$2:$L$2848,$AE139,'B-PorHerramienta'!$F$2:$F$2848,"&lt;&gt;")=0,"",ROUND(SUMIFS(INDEX('B-PorHerramienta'!$F$2:$I$2848,0,$AH$6),'B-PorHerramienta'!$A$2:$A$2848,U$8,'B-PorHerramienta'!$J$2:$J$2848,$AC139,'B-PorHerramienta'!$K$2:$K$2848,$AD139,'B-PorHerramienta'!$L$2:$L$2848,$AE139)*$AI$6,$AJ$6))</f>
        <v/>
      </c>
      <c r="V139" s="48" t="str">
        <f>IF(COUNTIFS('B-PorHerramienta'!$A$2:$A$2848,V$8,'B-PorHerramienta'!$J$2:$J$2848,$AC139,'B-PorHerramienta'!$K$2:$K$2848,$AD139,'B-PorHerramienta'!$L$2:$L$2848,$AE139,'B-PorHerramienta'!$F$2:$F$2848,"&lt;&gt;")=0,"",ROUND(SUMIFS(INDEX('B-PorHerramienta'!$F$2:$I$2848,0,$AH$6),'B-PorHerramienta'!$A$2:$A$2848,V$8,'B-PorHerramienta'!$J$2:$J$2848,$AC139,'B-PorHerramienta'!$K$2:$K$2848,$AD139,'B-PorHerramienta'!$L$2:$L$2848,$AE139)*$AI$6,$AJ$6))</f>
        <v/>
      </c>
      <c r="W139" s="48" t="str">
        <f>IF(COUNTIFS('B-PorHerramienta'!$A$2:$A$2848,W$8,'B-PorHerramienta'!$J$2:$J$2848,$AC139,'B-PorHerramienta'!$K$2:$K$2848,$AD139,'B-PorHerramienta'!$L$2:$L$2848,$AE139,'B-PorHerramienta'!$F$2:$F$2848,"&lt;&gt;")=0,"",ROUND(SUMIFS(INDEX('B-PorHerramienta'!$F$2:$I$2848,0,$AH$6),'B-PorHerramienta'!$A$2:$A$2848,W$8,'B-PorHerramienta'!$J$2:$J$2848,$AC139,'B-PorHerramienta'!$K$2:$K$2848,$AD139,'B-PorHerramienta'!$L$2:$L$2848,$AE139)*$AI$6,$AJ$6))</f>
        <v/>
      </c>
      <c r="X139" s="48" t="str">
        <f>IF(COUNTIFS('B-PorHerramienta'!$A$2:$A$2848,X$8,'B-PorHerramienta'!$J$2:$J$2848,$AC139,'B-PorHerramienta'!$K$2:$K$2848,$AD139,'B-PorHerramienta'!$L$2:$L$2848,$AE139,'B-PorHerramienta'!$F$2:$F$2848,"&lt;&gt;")=0,"",ROUND(SUMIFS(INDEX('B-PorHerramienta'!$F$2:$I$2848,0,$AH$6),'B-PorHerramienta'!$A$2:$A$2848,X$8,'B-PorHerramienta'!$J$2:$J$2848,$AC139,'B-PorHerramienta'!$K$2:$K$2848,$AD139,'B-PorHerramienta'!$L$2:$L$2848,$AE139)*$AI$6,$AJ$6))</f>
        <v/>
      </c>
      <c r="Y139" s="48" t="str">
        <f>IF(COUNTIFS('B-PorHerramienta'!$A$2:$A$2848,Y$8,'B-PorHerramienta'!$J$2:$J$2848,$AC139,'B-PorHerramienta'!$K$2:$K$2848,$AD139,'B-PorHerramienta'!$L$2:$L$2848,$AE139,'B-PorHerramienta'!$F$2:$F$2848,"&lt;&gt;")=0,"",ROUND(SUMIFS(INDEX('B-PorHerramienta'!$F$2:$I$2848,0,$AH$6),'B-PorHerramienta'!$A$2:$A$2848,Y$8,'B-PorHerramienta'!$J$2:$J$2848,$AC139,'B-PorHerramienta'!$K$2:$K$2848,$AD139,'B-PorHerramienta'!$L$2:$L$2848,$AE139)*$AI$6,$AJ$6))</f>
        <v/>
      </c>
      <c r="Z139" s="48" t="str">
        <f>IF(COUNTIFS('B-PorHerramienta'!$A$2:$A$2848,Z$8,'B-PorHerramienta'!$J$2:$J$2848,$AC139,'B-PorHerramienta'!$K$2:$K$2848,$AD139,'B-PorHerramienta'!$L$2:$L$2848,$AE139,'B-PorHerramienta'!$F$2:$F$2848,"&lt;&gt;")=0,"",ROUND(SUMIFS(INDEX('B-PorHerramienta'!$F$2:$I$2848,0,$AH$6),'B-PorHerramienta'!$A$2:$A$2848,Z$8,'B-PorHerramienta'!$J$2:$J$2848,$AC139,'B-PorHerramienta'!$K$2:$K$2848,$AD139,'B-PorHerramienta'!$L$2:$L$2848,$AE139)*$AI$6,$AJ$6))</f>
        <v/>
      </c>
      <c r="AA139" s="6"/>
      <c r="AB139" s="35">
        <v>2</v>
      </c>
      <c r="AC139" s="35" t="s">
        <v>1114</v>
      </c>
      <c r="AD139" s="35" t="s">
        <v>1169</v>
      </c>
      <c r="AE139" s="35" t="s">
        <v>1812</v>
      </c>
      <c r="AF139" s="35"/>
      <c r="AG139" s="35"/>
      <c r="AH139" s="35"/>
      <c r="AI139" s="35"/>
      <c r="AJ139" s="35"/>
      <c r="AK139" s="35"/>
    </row>
    <row r="140" spans="1:37" ht="45" hidden="1" outlineLevel="2" collapsed="1" x14ac:dyDescent="0.25">
      <c r="A140" s="49" t="s">
        <v>2071</v>
      </c>
      <c r="B140" s="47" t="s">
        <v>2070</v>
      </c>
      <c r="C140" s="48" t="str">
        <f>IF(COUNTIFS('B-PorHerramienta'!$A$2:$A$2848,C$8,'B-PorHerramienta'!$J$2:$J$2848,$AC140,'B-PorHerramienta'!$K$2:$K$2848,$AD140,'B-PorHerramienta'!$L$2:$L$2848,$AE140,'B-PorHerramienta'!$F$2:$F$2848,"&lt;&gt;")=0,"",ROUND(SUMIFS(INDEX('B-PorHerramienta'!$F$2:$I$2848,0,$AH$6),'B-PorHerramienta'!$A$2:$A$2848,C$8,'B-PorHerramienta'!$J$2:$J$2848,$AC140,'B-PorHerramienta'!$K$2:$K$2848,$AD140,'B-PorHerramienta'!$L$2:$L$2848,$AE140)*$AI$6,$AJ$6))</f>
        <v/>
      </c>
      <c r="D140" s="48" t="str">
        <f>IF(COUNTIFS('B-PorHerramienta'!$A$2:$A$2848,D$8,'B-PorHerramienta'!$J$2:$J$2848,$AC140,'B-PorHerramienta'!$K$2:$K$2848,$AD140,'B-PorHerramienta'!$L$2:$L$2848,$AE140,'B-PorHerramienta'!$F$2:$F$2848,"&lt;&gt;")=0,"",ROUND(SUMIFS(INDEX('B-PorHerramienta'!$F$2:$I$2848,0,$AH$6),'B-PorHerramienta'!$A$2:$A$2848,D$8,'B-PorHerramienta'!$J$2:$J$2848,$AC140,'B-PorHerramienta'!$K$2:$K$2848,$AD140,'B-PorHerramienta'!$L$2:$L$2848,$AE140)*$AI$6,$AJ$6))</f>
        <v/>
      </c>
      <c r="E140" s="48" t="str">
        <f>IF(COUNTIFS('B-PorHerramienta'!$A$2:$A$2848,E$8,'B-PorHerramienta'!$J$2:$J$2848,$AC140,'B-PorHerramienta'!$K$2:$K$2848,$AD140,'B-PorHerramienta'!$L$2:$L$2848,$AE140,'B-PorHerramienta'!$F$2:$F$2848,"&lt;&gt;")=0,"",ROUND(SUMIFS(INDEX('B-PorHerramienta'!$F$2:$I$2848,0,$AH$6),'B-PorHerramienta'!$A$2:$A$2848,E$8,'B-PorHerramienta'!$J$2:$J$2848,$AC140,'B-PorHerramienta'!$K$2:$K$2848,$AD140,'B-PorHerramienta'!$L$2:$L$2848,$AE140)*$AI$6,$AJ$6))</f>
        <v/>
      </c>
      <c r="F140" s="48" t="str">
        <f>IF(COUNTIFS('B-PorHerramienta'!$A$2:$A$2848,F$8,'B-PorHerramienta'!$J$2:$J$2848,$AC140,'B-PorHerramienta'!$K$2:$K$2848,$AD140,'B-PorHerramienta'!$L$2:$L$2848,$AE140,'B-PorHerramienta'!$F$2:$F$2848,"&lt;&gt;")=0,"",ROUND(SUMIFS(INDEX('B-PorHerramienta'!$F$2:$I$2848,0,$AH$6),'B-PorHerramienta'!$A$2:$A$2848,F$8,'B-PorHerramienta'!$J$2:$J$2848,$AC140,'B-PorHerramienta'!$K$2:$K$2848,$AD140,'B-PorHerramienta'!$L$2:$L$2848,$AE140)*$AI$6,$AJ$6))</f>
        <v/>
      </c>
      <c r="G140" s="48" t="str">
        <f>IF(COUNTIFS('B-PorHerramienta'!$A$2:$A$2848,G$8,'B-PorHerramienta'!$J$2:$J$2848,$AC140,'B-PorHerramienta'!$K$2:$K$2848,$AD140,'B-PorHerramienta'!$L$2:$L$2848,$AE140,'B-PorHerramienta'!$F$2:$F$2848,"&lt;&gt;")=0,"",ROUND(SUMIFS(INDEX('B-PorHerramienta'!$F$2:$I$2848,0,$AH$6),'B-PorHerramienta'!$A$2:$A$2848,G$8,'B-PorHerramienta'!$J$2:$J$2848,$AC140,'B-PorHerramienta'!$K$2:$K$2848,$AD140,'B-PorHerramienta'!$L$2:$L$2848,$AE140)*$AI$6,$AJ$6))</f>
        <v/>
      </c>
      <c r="H140" s="48" t="str">
        <f>IF(COUNTIFS('B-PorHerramienta'!$A$2:$A$2848,H$8,'B-PorHerramienta'!$J$2:$J$2848,$AC140,'B-PorHerramienta'!$K$2:$K$2848,$AD140,'B-PorHerramienta'!$L$2:$L$2848,$AE140,'B-PorHerramienta'!$F$2:$F$2848,"&lt;&gt;")=0,"",ROUND(SUMIFS(INDEX('B-PorHerramienta'!$F$2:$I$2848,0,$AH$6),'B-PorHerramienta'!$A$2:$A$2848,H$8,'B-PorHerramienta'!$J$2:$J$2848,$AC140,'B-PorHerramienta'!$K$2:$K$2848,$AD140,'B-PorHerramienta'!$L$2:$L$2848,$AE140)*$AI$6,$AJ$6))</f>
        <v/>
      </c>
      <c r="I140" s="48" t="str">
        <f>IF(COUNTIFS('B-PorHerramienta'!$A$2:$A$2848,I$8,'B-PorHerramienta'!$J$2:$J$2848,$AC140,'B-PorHerramienta'!$K$2:$K$2848,$AD140,'B-PorHerramienta'!$L$2:$L$2848,$AE140,'B-PorHerramienta'!$F$2:$F$2848,"&lt;&gt;")=0,"",ROUND(SUMIFS(INDEX('B-PorHerramienta'!$F$2:$I$2848,0,$AH$6),'B-PorHerramienta'!$A$2:$A$2848,I$8,'B-PorHerramienta'!$J$2:$J$2848,$AC140,'B-PorHerramienta'!$K$2:$K$2848,$AD140,'B-PorHerramienta'!$L$2:$L$2848,$AE140)*$AI$6,$AJ$6))</f>
        <v/>
      </c>
      <c r="J140" s="48" t="str">
        <f>IF(COUNTIFS('B-PorHerramienta'!$A$2:$A$2848,J$8,'B-PorHerramienta'!$J$2:$J$2848,$AC140,'B-PorHerramienta'!$K$2:$K$2848,$AD140,'B-PorHerramienta'!$L$2:$L$2848,$AE140,'B-PorHerramienta'!$F$2:$F$2848,"&lt;&gt;")=0,"",ROUND(SUMIFS(INDEX('B-PorHerramienta'!$F$2:$I$2848,0,$AH$6),'B-PorHerramienta'!$A$2:$A$2848,J$8,'B-PorHerramienta'!$J$2:$J$2848,$AC140,'B-PorHerramienta'!$K$2:$K$2848,$AD140,'B-PorHerramienta'!$L$2:$L$2848,$AE140)*$AI$6,$AJ$6))</f>
        <v/>
      </c>
      <c r="K140" s="48" t="str">
        <f>IF(COUNTIFS('B-PorHerramienta'!$A$2:$A$2848,K$8,'B-PorHerramienta'!$J$2:$J$2848,$AC140,'B-PorHerramienta'!$K$2:$K$2848,$AD140,'B-PorHerramienta'!$L$2:$L$2848,$AE140,'B-PorHerramienta'!$F$2:$F$2848,"&lt;&gt;")=0,"",ROUND(SUMIFS(INDEX('B-PorHerramienta'!$F$2:$I$2848,0,$AH$6),'B-PorHerramienta'!$A$2:$A$2848,K$8,'B-PorHerramienta'!$J$2:$J$2848,$AC140,'B-PorHerramienta'!$K$2:$K$2848,$AD140,'B-PorHerramienta'!$L$2:$L$2848,$AE140)*$AI$6,$AJ$6))</f>
        <v/>
      </c>
      <c r="L140" s="48" t="str">
        <f>IF(COUNTIFS('B-PorHerramienta'!$A$2:$A$2848,L$8,'B-PorHerramienta'!$J$2:$J$2848,$AC140,'B-PorHerramienta'!$K$2:$K$2848,$AD140,'B-PorHerramienta'!$L$2:$L$2848,$AE140,'B-PorHerramienta'!$F$2:$F$2848,"&lt;&gt;")=0,"",ROUND(SUMIFS(INDEX('B-PorHerramienta'!$F$2:$I$2848,0,$AH$6),'B-PorHerramienta'!$A$2:$A$2848,L$8,'B-PorHerramienta'!$J$2:$J$2848,$AC140,'B-PorHerramienta'!$K$2:$K$2848,$AD140,'B-PorHerramienta'!$L$2:$L$2848,$AE140)*$AI$6,$AJ$6))</f>
        <v/>
      </c>
      <c r="M140" s="48" t="str">
        <f>IF(COUNTIFS('B-PorHerramienta'!$A$2:$A$2848,M$8,'B-PorHerramienta'!$J$2:$J$2848,$AC140,'B-PorHerramienta'!$K$2:$K$2848,$AD140,'B-PorHerramienta'!$L$2:$L$2848,$AE140,'B-PorHerramienta'!$F$2:$F$2848,"&lt;&gt;")=0,"",ROUND(SUMIFS(INDEX('B-PorHerramienta'!$F$2:$I$2848,0,$AH$6),'B-PorHerramienta'!$A$2:$A$2848,M$8,'B-PorHerramienta'!$J$2:$J$2848,$AC140,'B-PorHerramienta'!$K$2:$K$2848,$AD140,'B-PorHerramienta'!$L$2:$L$2848,$AE140)*$AI$6,$AJ$6))</f>
        <v/>
      </c>
      <c r="N140" s="48" t="str">
        <f>IF(COUNTIFS('B-PorHerramienta'!$A$2:$A$2848,N$8,'B-PorHerramienta'!$J$2:$J$2848,$AC140,'B-PorHerramienta'!$K$2:$K$2848,$AD140,'B-PorHerramienta'!$L$2:$L$2848,$AE140,'B-PorHerramienta'!$F$2:$F$2848,"&lt;&gt;")=0,"",ROUND(SUMIFS(INDEX('B-PorHerramienta'!$F$2:$I$2848,0,$AH$6),'B-PorHerramienta'!$A$2:$A$2848,N$8,'B-PorHerramienta'!$J$2:$J$2848,$AC140,'B-PorHerramienta'!$K$2:$K$2848,$AD140,'B-PorHerramienta'!$L$2:$L$2848,$AE140)*$AI$6,$AJ$6))</f>
        <v/>
      </c>
      <c r="O140" s="48">
        <f>IF(COUNTIFS('B-PorHerramienta'!$A$2:$A$2848,O$8,'B-PorHerramienta'!$J$2:$J$2848,$AC140,'B-PorHerramienta'!$K$2:$K$2848,$AD140,'B-PorHerramienta'!$L$2:$L$2848,$AE140,'B-PorHerramienta'!$F$2:$F$2848,"&lt;&gt;")=0,"",ROUND(SUMIFS(INDEX('B-PorHerramienta'!$F$2:$I$2848,0,$AH$6),'B-PorHerramienta'!$A$2:$A$2848,O$8,'B-PorHerramienta'!$J$2:$J$2848,$AC140,'B-PorHerramienta'!$K$2:$K$2848,$AD140,'B-PorHerramienta'!$L$2:$L$2848,$AE140)*$AI$6,$AJ$6))</f>
        <v>1E-4</v>
      </c>
      <c r="P140" s="48">
        <f>IF(COUNTIFS('B-PorHerramienta'!$A$2:$A$2848,P$8,'B-PorHerramienta'!$J$2:$J$2848,$AC140,'B-PorHerramienta'!$K$2:$K$2848,$AD140,'B-PorHerramienta'!$L$2:$L$2848,$AE140,'B-PorHerramienta'!$F$2:$F$2848,"&lt;&gt;")=0,"",ROUND(SUMIFS(INDEX('B-PorHerramienta'!$F$2:$I$2848,0,$AH$6),'B-PorHerramienta'!$A$2:$A$2848,P$8,'B-PorHerramienta'!$J$2:$J$2848,$AC140,'B-PorHerramienta'!$K$2:$K$2848,$AD140,'B-PorHerramienta'!$L$2:$L$2848,$AE140)*$AI$6,$AJ$6))</f>
        <v>1E-4</v>
      </c>
      <c r="Q140" s="48" t="str">
        <f>IF(COUNTIFS('B-PorHerramienta'!$A$2:$A$2848,Q$8,'B-PorHerramienta'!$J$2:$J$2848,$AC140,'B-PorHerramienta'!$K$2:$K$2848,$AD140,'B-PorHerramienta'!$L$2:$L$2848,$AE140,'B-PorHerramienta'!$F$2:$F$2848,"&lt;&gt;")=0,"",ROUND(SUMIFS(INDEX('B-PorHerramienta'!$F$2:$I$2848,0,$AH$6),'B-PorHerramienta'!$A$2:$A$2848,Q$8,'B-PorHerramienta'!$J$2:$J$2848,$AC140,'B-PorHerramienta'!$K$2:$K$2848,$AD140,'B-PorHerramienta'!$L$2:$L$2848,$AE140)*$AI$6,$AJ$6))</f>
        <v/>
      </c>
      <c r="R140" s="48" t="str">
        <f>IF(COUNTIFS('B-PorHerramienta'!$A$2:$A$2848,R$8,'B-PorHerramienta'!$J$2:$J$2848,$AC140,'B-PorHerramienta'!$K$2:$K$2848,$AD140,'B-PorHerramienta'!$L$2:$L$2848,$AE140,'B-PorHerramienta'!$F$2:$F$2848,"&lt;&gt;")=0,"",ROUND(SUMIFS(INDEX('B-PorHerramienta'!$F$2:$I$2848,0,$AH$6),'B-PorHerramienta'!$A$2:$A$2848,R$8,'B-PorHerramienta'!$J$2:$J$2848,$AC140,'B-PorHerramienta'!$K$2:$K$2848,$AD140,'B-PorHerramienta'!$L$2:$L$2848,$AE140)*$AI$6,$AJ$6))</f>
        <v/>
      </c>
      <c r="S140" s="48" t="str">
        <f>IF(COUNTIFS('B-PorHerramienta'!$A$2:$A$2848,S$8,'B-PorHerramienta'!$J$2:$J$2848,$AC140,'B-PorHerramienta'!$K$2:$K$2848,$AD140,'B-PorHerramienta'!$L$2:$L$2848,$AE140,'B-PorHerramienta'!$F$2:$F$2848,"&lt;&gt;")=0,"",ROUND(SUMIFS(INDEX('B-PorHerramienta'!$F$2:$I$2848,0,$AH$6),'B-PorHerramienta'!$A$2:$A$2848,S$8,'B-PorHerramienta'!$J$2:$J$2848,$AC140,'B-PorHerramienta'!$K$2:$K$2848,$AD140,'B-PorHerramienta'!$L$2:$L$2848,$AE140)*$AI$6,$AJ$6))</f>
        <v/>
      </c>
      <c r="T140" s="48" t="str">
        <f>IF(COUNTIFS('B-PorHerramienta'!$A$2:$A$2848,T$8,'B-PorHerramienta'!$J$2:$J$2848,$AC140,'B-PorHerramienta'!$K$2:$K$2848,$AD140,'B-PorHerramienta'!$L$2:$L$2848,$AE140,'B-PorHerramienta'!$F$2:$F$2848,"&lt;&gt;")=0,"",ROUND(SUMIFS(INDEX('B-PorHerramienta'!$F$2:$I$2848,0,$AH$6),'B-PorHerramienta'!$A$2:$A$2848,T$8,'B-PorHerramienta'!$J$2:$J$2848,$AC140,'B-PorHerramienta'!$K$2:$K$2848,$AD140,'B-PorHerramienta'!$L$2:$L$2848,$AE140)*$AI$6,$AJ$6))</f>
        <v/>
      </c>
      <c r="U140" s="48" t="str">
        <f>IF(COUNTIFS('B-PorHerramienta'!$A$2:$A$2848,U$8,'B-PorHerramienta'!$J$2:$J$2848,$AC140,'B-PorHerramienta'!$K$2:$K$2848,$AD140,'B-PorHerramienta'!$L$2:$L$2848,$AE140,'B-PorHerramienta'!$F$2:$F$2848,"&lt;&gt;")=0,"",ROUND(SUMIFS(INDEX('B-PorHerramienta'!$F$2:$I$2848,0,$AH$6),'B-PorHerramienta'!$A$2:$A$2848,U$8,'B-PorHerramienta'!$J$2:$J$2848,$AC140,'B-PorHerramienta'!$K$2:$K$2848,$AD140,'B-PorHerramienta'!$L$2:$L$2848,$AE140)*$AI$6,$AJ$6))</f>
        <v/>
      </c>
      <c r="V140" s="48" t="str">
        <f>IF(COUNTIFS('B-PorHerramienta'!$A$2:$A$2848,V$8,'B-PorHerramienta'!$J$2:$J$2848,$AC140,'B-PorHerramienta'!$K$2:$K$2848,$AD140,'B-PorHerramienta'!$L$2:$L$2848,$AE140,'B-PorHerramienta'!$F$2:$F$2848,"&lt;&gt;")=0,"",ROUND(SUMIFS(INDEX('B-PorHerramienta'!$F$2:$I$2848,0,$AH$6),'B-PorHerramienta'!$A$2:$A$2848,V$8,'B-PorHerramienta'!$J$2:$J$2848,$AC140,'B-PorHerramienta'!$K$2:$K$2848,$AD140,'B-PorHerramienta'!$L$2:$L$2848,$AE140)*$AI$6,$AJ$6))</f>
        <v/>
      </c>
      <c r="W140" s="48" t="str">
        <f>IF(COUNTIFS('B-PorHerramienta'!$A$2:$A$2848,W$8,'B-PorHerramienta'!$J$2:$J$2848,$AC140,'B-PorHerramienta'!$K$2:$K$2848,$AD140,'B-PorHerramienta'!$L$2:$L$2848,$AE140,'B-PorHerramienta'!$F$2:$F$2848,"&lt;&gt;")=0,"",ROUND(SUMIFS(INDEX('B-PorHerramienta'!$F$2:$I$2848,0,$AH$6),'B-PorHerramienta'!$A$2:$A$2848,W$8,'B-PorHerramienta'!$J$2:$J$2848,$AC140,'B-PorHerramienta'!$K$2:$K$2848,$AD140,'B-PorHerramienta'!$L$2:$L$2848,$AE140)*$AI$6,$AJ$6))</f>
        <v/>
      </c>
      <c r="X140" s="48" t="str">
        <f>IF(COUNTIFS('B-PorHerramienta'!$A$2:$A$2848,X$8,'B-PorHerramienta'!$J$2:$J$2848,$AC140,'B-PorHerramienta'!$K$2:$K$2848,$AD140,'B-PorHerramienta'!$L$2:$L$2848,$AE140,'B-PorHerramienta'!$F$2:$F$2848,"&lt;&gt;")=0,"",ROUND(SUMIFS(INDEX('B-PorHerramienta'!$F$2:$I$2848,0,$AH$6),'B-PorHerramienta'!$A$2:$A$2848,X$8,'B-PorHerramienta'!$J$2:$J$2848,$AC140,'B-PorHerramienta'!$K$2:$K$2848,$AD140,'B-PorHerramienta'!$L$2:$L$2848,$AE140)*$AI$6,$AJ$6))</f>
        <v/>
      </c>
      <c r="Y140" s="48" t="str">
        <f>IF(COUNTIFS('B-PorHerramienta'!$A$2:$A$2848,Y$8,'B-PorHerramienta'!$J$2:$J$2848,$AC140,'B-PorHerramienta'!$K$2:$K$2848,$AD140,'B-PorHerramienta'!$L$2:$L$2848,$AE140,'B-PorHerramienta'!$F$2:$F$2848,"&lt;&gt;")=0,"",ROUND(SUMIFS(INDEX('B-PorHerramienta'!$F$2:$I$2848,0,$AH$6),'B-PorHerramienta'!$A$2:$A$2848,Y$8,'B-PorHerramienta'!$J$2:$J$2848,$AC140,'B-PorHerramienta'!$K$2:$K$2848,$AD140,'B-PorHerramienta'!$L$2:$L$2848,$AE140)*$AI$6,$AJ$6))</f>
        <v/>
      </c>
      <c r="Z140" s="48" t="str">
        <f>IF(COUNTIFS('B-PorHerramienta'!$A$2:$A$2848,Z$8,'B-PorHerramienta'!$J$2:$J$2848,$AC140,'B-PorHerramienta'!$K$2:$K$2848,$AD140,'B-PorHerramienta'!$L$2:$L$2848,$AE140,'B-PorHerramienta'!$F$2:$F$2848,"&lt;&gt;")=0,"",ROUND(SUMIFS(INDEX('B-PorHerramienta'!$F$2:$I$2848,0,$AH$6),'B-PorHerramienta'!$A$2:$A$2848,Z$8,'B-PorHerramienta'!$J$2:$J$2848,$AC140,'B-PorHerramienta'!$K$2:$K$2848,$AD140,'B-PorHerramienta'!$L$2:$L$2848,$AE140)*$AI$6,$AJ$6))</f>
        <v/>
      </c>
      <c r="AA140" s="6"/>
      <c r="AB140" s="35">
        <v>2</v>
      </c>
      <c r="AC140" s="35" t="s">
        <v>1114</v>
      </c>
      <c r="AD140" s="35" t="s">
        <v>1169</v>
      </c>
      <c r="AE140" s="35" t="s">
        <v>1813</v>
      </c>
      <c r="AF140" s="35"/>
      <c r="AG140" s="35"/>
      <c r="AH140" s="35"/>
      <c r="AI140" s="35"/>
      <c r="AJ140" s="35"/>
      <c r="AK140" s="35"/>
    </row>
    <row r="141" spans="1:37" ht="30" hidden="1" outlineLevel="2" collapsed="1" x14ac:dyDescent="0.25">
      <c r="A141" s="49" t="s">
        <v>2069</v>
      </c>
      <c r="B141" s="47" t="s">
        <v>610</v>
      </c>
      <c r="C141" s="48" t="str">
        <f>IF(COUNTIFS('B-PorHerramienta'!$A$2:$A$2848,C$8,'B-PorHerramienta'!$J$2:$J$2848,$AC141,'B-PorHerramienta'!$K$2:$K$2848,$AD141,'B-PorHerramienta'!$L$2:$L$2848,$AE141,'B-PorHerramienta'!$F$2:$F$2848,"&lt;&gt;")=0,"",ROUND(SUMIFS(INDEX('B-PorHerramienta'!$F$2:$I$2848,0,$AH$6),'B-PorHerramienta'!$A$2:$A$2848,C$8,'B-PorHerramienta'!$J$2:$J$2848,$AC141,'B-PorHerramienta'!$K$2:$K$2848,$AD141,'B-PorHerramienta'!$L$2:$L$2848,$AE141)*$AI$6,$AJ$6))</f>
        <v/>
      </c>
      <c r="D141" s="48" t="str">
        <f>IF(COUNTIFS('B-PorHerramienta'!$A$2:$A$2848,D$8,'B-PorHerramienta'!$J$2:$J$2848,$AC141,'B-PorHerramienta'!$K$2:$K$2848,$AD141,'B-PorHerramienta'!$L$2:$L$2848,$AE141,'B-PorHerramienta'!$F$2:$F$2848,"&lt;&gt;")=0,"",ROUND(SUMIFS(INDEX('B-PorHerramienta'!$F$2:$I$2848,0,$AH$6),'B-PorHerramienta'!$A$2:$A$2848,D$8,'B-PorHerramienta'!$J$2:$J$2848,$AC141,'B-PorHerramienta'!$K$2:$K$2848,$AD141,'B-PorHerramienta'!$L$2:$L$2848,$AE141)*$AI$6,$AJ$6))</f>
        <v/>
      </c>
      <c r="E141" s="48" t="str">
        <f>IF(COUNTIFS('B-PorHerramienta'!$A$2:$A$2848,E$8,'B-PorHerramienta'!$J$2:$J$2848,$AC141,'B-PorHerramienta'!$K$2:$K$2848,$AD141,'B-PorHerramienta'!$L$2:$L$2848,$AE141,'B-PorHerramienta'!$F$2:$F$2848,"&lt;&gt;")=0,"",ROUND(SUMIFS(INDEX('B-PorHerramienta'!$F$2:$I$2848,0,$AH$6),'B-PorHerramienta'!$A$2:$A$2848,E$8,'B-PorHerramienta'!$J$2:$J$2848,$AC141,'B-PorHerramienta'!$K$2:$K$2848,$AD141,'B-PorHerramienta'!$L$2:$L$2848,$AE141)*$AI$6,$AJ$6))</f>
        <v/>
      </c>
      <c r="F141" s="48" t="str">
        <f>IF(COUNTIFS('B-PorHerramienta'!$A$2:$A$2848,F$8,'B-PorHerramienta'!$J$2:$J$2848,$AC141,'B-PorHerramienta'!$K$2:$K$2848,$AD141,'B-PorHerramienta'!$L$2:$L$2848,$AE141,'B-PorHerramienta'!$F$2:$F$2848,"&lt;&gt;")=0,"",ROUND(SUMIFS(INDEX('B-PorHerramienta'!$F$2:$I$2848,0,$AH$6),'B-PorHerramienta'!$A$2:$A$2848,F$8,'B-PorHerramienta'!$J$2:$J$2848,$AC141,'B-PorHerramienta'!$K$2:$K$2848,$AD141,'B-PorHerramienta'!$L$2:$L$2848,$AE141)*$AI$6,$AJ$6))</f>
        <v/>
      </c>
      <c r="G141" s="48" t="str">
        <f>IF(COUNTIFS('B-PorHerramienta'!$A$2:$A$2848,G$8,'B-PorHerramienta'!$J$2:$J$2848,$AC141,'B-PorHerramienta'!$K$2:$K$2848,$AD141,'B-PorHerramienta'!$L$2:$L$2848,$AE141,'B-PorHerramienta'!$F$2:$F$2848,"&lt;&gt;")=0,"",ROUND(SUMIFS(INDEX('B-PorHerramienta'!$F$2:$I$2848,0,$AH$6),'B-PorHerramienta'!$A$2:$A$2848,G$8,'B-PorHerramienta'!$J$2:$J$2848,$AC141,'B-PorHerramienta'!$K$2:$K$2848,$AD141,'B-PorHerramienta'!$L$2:$L$2848,$AE141)*$AI$6,$AJ$6))</f>
        <v/>
      </c>
      <c r="H141" s="48" t="str">
        <f>IF(COUNTIFS('B-PorHerramienta'!$A$2:$A$2848,H$8,'B-PorHerramienta'!$J$2:$J$2848,$AC141,'B-PorHerramienta'!$K$2:$K$2848,$AD141,'B-PorHerramienta'!$L$2:$L$2848,$AE141,'B-PorHerramienta'!$F$2:$F$2848,"&lt;&gt;")=0,"",ROUND(SUMIFS(INDEX('B-PorHerramienta'!$F$2:$I$2848,0,$AH$6),'B-PorHerramienta'!$A$2:$A$2848,H$8,'B-PorHerramienta'!$J$2:$J$2848,$AC141,'B-PorHerramienta'!$K$2:$K$2848,$AD141,'B-PorHerramienta'!$L$2:$L$2848,$AE141)*$AI$6,$AJ$6))</f>
        <v/>
      </c>
      <c r="I141" s="48" t="str">
        <f>IF(COUNTIFS('B-PorHerramienta'!$A$2:$A$2848,I$8,'B-PorHerramienta'!$J$2:$J$2848,$AC141,'B-PorHerramienta'!$K$2:$K$2848,$AD141,'B-PorHerramienta'!$L$2:$L$2848,$AE141,'B-PorHerramienta'!$F$2:$F$2848,"&lt;&gt;")=0,"",ROUND(SUMIFS(INDEX('B-PorHerramienta'!$F$2:$I$2848,0,$AH$6),'B-PorHerramienta'!$A$2:$A$2848,I$8,'B-PorHerramienta'!$J$2:$J$2848,$AC141,'B-PorHerramienta'!$K$2:$K$2848,$AD141,'B-PorHerramienta'!$L$2:$L$2848,$AE141)*$AI$6,$AJ$6))</f>
        <v/>
      </c>
      <c r="J141" s="48" t="str">
        <f>IF(COUNTIFS('B-PorHerramienta'!$A$2:$A$2848,J$8,'B-PorHerramienta'!$J$2:$J$2848,$AC141,'B-PorHerramienta'!$K$2:$K$2848,$AD141,'B-PorHerramienta'!$L$2:$L$2848,$AE141,'B-PorHerramienta'!$F$2:$F$2848,"&lt;&gt;")=0,"",ROUND(SUMIFS(INDEX('B-PorHerramienta'!$F$2:$I$2848,0,$AH$6),'B-PorHerramienta'!$A$2:$A$2848,J$8,'B-PorHerramienta'!$J$2:$J$2848,$AC141,'B-PorHerramienta'!$K$2:$K$2848,$AD141,'B-PorHerramienta'!$L$2:$L$2848,$AE141)*$AI$6,$AJ$6))</f>
        <v/>
      </c>
      <c r="K141" s="48" t="str">
        <f>IF(COUNTIFS('B-PorHerramienta'!$A$2:$A$2848,K$8,'B-PorHerramienta'!$J$2:$J$2848,$AC141,'B-PorHerramienta'!$K$2:$K$2848,$AD141,'B-PorHerramienta'!$L$2:$L$2848,$AE141,'B-PorHerramienta'!$F$2:$F$2848,"&lt;&gt;")=0,"",ROUND(SUMIFS(INDEX('B-PorHerramienta'!$F$2:$I$2848,0,$AH$6),'B-PorHerramienta'!$A$2:$A$2848,K$8,'B-PorHerramienta'!$J$2:$J$2848,$AC141,'B-PorHerramienta'!$K$2:$K$2848,$AD141,'B-PorHerramienta'!$L$2:$L$2848,$AE141)*$AI$6,$AJ$6))</f>
        <v/>
      </c>
      <c r="L141" s="48" t="str">
        <f>IF(COUNTIFS('B-PorHerramienta'!$A$2:$A$2848,L$8,'B-PorHerramienta'!$J$2:$J$2848,$AC141,'B-PorHerramienta'!$K$2:$K$2848,$AD141,'B-PorHerramienta'!$L$2:$L$2848,$AE141,'B-PorHerramienta'!$F$2:$F$2848,"&lt;&gt;")=0,"",ROUND(SUMIFS(INDEX('B-PorHerramienta'!$F$2:$I$2848,0,$AH$6),'B-PorHerramienta'!$A$2:$A$2848,L$8,'B-PorHerramienta'!$J$2:$J$2848,$AC141,'B-PorHerramienta'!$K$2:$K$2848,$AD141,'B-PorHerramienta'!$L$2:$L$2848,$AE141)*$AI$6,$AJ$6))</f>
        <v/>
      </c>
      <c r="M141" s="48" t="str">
        <f>IF(COUNTIFS('B-PorHerramienta'!$A$2:$A$2848,M$8,'B-PorHerramienta'!$J$2:$J$2848,$AC141,'B-PorHerramienta'!$K$2:$K$2848,$AD141,'B-PorHerramienta'!$L$2:$L$2848,$AE141,'B-PorHerramienta'!$F$2:$F$2848,"&lt;&gt;")=0,"",ROUND(SUMIFS(INDEX('B-PorHerramienta'!$F$2:$I$2848,0,$AH$6),'B-PorHerramienta'!$A$2:$A$2848,M$8,'B-PorHerramienta'!$J$2:$J$2848,$AC141,'B-PorHerramienta'!$K$2:$K$2848,$AD141,'B-PorHerramienta'!$L$2:$L$2848,$AE141)*$AI$6,$AJ$6))</f>
        <v/>
      </c>
      <c r="N141" s="48" t="str">
        <f>IF(COUNTIFS('B-PorHerramienta'!$A$2:$A$2848,N$8,'B-PorHerramienta'!$J$2:$J$2848,$AC141,'B-PorHerramienta'!$K$2:$K$2848,$AD141,'B-PorHerramienta'!$L$2:$L$2848,$AE141,'B-PorHerramienta'!$F$2:$F$2848,"&lt;&gt;")=0,"",ROUND(SUMIFS(INDEX('B-PorHerramienta'!$F$2:$I$2848,0,$AH$6),'B-PorHerramienta'!$A$2:$A$2848,N$8,'B-PorHerramienta'!$J$2:$J$2848,$AC141,'B-PorHerramienta'!$K$2:$K$2848,$AD141,'B-PorHerramienta'!$L$2:$L$2848,$AE141)*$AI$6,$AJ$6))</f>
        <v/>
      </c>
      <c r="O141" s="48" t="str">
        <f>IF(COUNTIFS('B-PorHerramienta'!$A$2:$A$2848,O$8,'B-PorHerramienta'!$J$2:$J$2848,$AC141,'B-PorHerramienta'!$K$2:$K$2848,$AD141,'B-PorHerramienta'!$L$2:$L$2848,$AE141,'B-PorHerramienta'!$F$2:$F$2848,"&lt;&gt;")=0,"",ROUND(SUMIFS(INDEX('B-PorHerramienta'!$F$2:$I$2848,0,$AH$6),'B-PorHerramienta'!$A$2:$A$2848,O$8,'B-PorHerramienta'!$J$2:$J$2848,$AC141,'B-PorHerramienta'!$K$2:$K$2848,$AD141,'B-PorHerramienta'!$L$2:$L$2848,$AE141)*$AI$6,$AJ$6))</f>
        <v/>
      </c>
      <c r="P141" s="48">
        <f>IF(COUNTIFS('B-PorHerramienta'!$A$2:$A$2848,P$8,'B-PorHerramienta'!$J$2:$J$2848,$AC141,'B-PorHerramienta'!$K$2:$K$2848,$AD141,'B-PorHerramienta'!$L$2:$L$2848,$AE141,'B-PorHerramienta'!$F$2:$F$2848,"&lt;&gt;")=0,"",ROUND(SUMIFS(INDEX('B-PorHerramienta'!$F$2:$I$2848,0,$AH$6),'B-PorHerramienta'!$A$2:$A$2848,P$8,'B-PorHerramienta'!$J$2:$J$2848,$AC141,'B-PorHerramienta'!$K$2:$K$2848,$AD141,'B-PorHerramienta'!$L$2:$L$2848,$AE141)*$AI$6,$AJ$6))</f>
        <v>3.1E-2</v>
      </c>
      <c r="Q141" s="48" t="str">
        <f>IF(COUNTIFS('B-PorHerramienta'!$A$2:$A$2848,Q$8,'B-PorHerramienta'!$J$2:$J$2848,$AC141,'B-PorHerramienta'!$K$2:$K$2848,$AD141,'B-PorHerramienta'!$L$2:$L$2848,$AE141,'B-PorHerramienta'!$F$2:$F$2848,"&lt;&gt;")=0,"",ROUND(SUMIFS(INDEX('B-PorHerramienta'!$F$2:$I$2848,0,$AH$6),'B-PorHerramienta'!$A$2:$A$2848,Q$8,'B-PorHerramienta'!$J$2:$J$2848,$AC141,'B-PorHerramienta'!$K$2:$K$2848,$AD141,'B-PorHerramienta'!$L$2:$L$2848,$AE141)*$AI$6,$AJ$6))</f>
        <v/>
      </c>
      <c r="R141" s="48" t="str">
        <f>IF(COUNTIFS('B-PorHerramienta'!$A$2:$A$2848,R$8,'B-PorHerramienta'!$J$2:$J$2848,$AC141,'B-PorHerramienta'!$K$2:$K$2848,$AD141,'B-PorHerramienta'!$L$2:$L$2848,$AE141,'B-PorHerramienta'!$F$2:$F$2848,"&lt;&gt;")=0,"",ROUND(SUMIFS(INDEX('B-PorHerramienta'!$F$2:$I$2848,0,$AH$6),'B-PorHerramienta'!$A$2:$A$2848,R$8,'B-PorHerramienta'!$J$2:$J$2848,$AC141,'B-PorHerramienta'!$K$2:$K$2848,$AD141,'B-PorHerramienta'!$L$2:$L$2848,$AE141)*$AI$6,$AJ$6))</f>
        <v/>
      </c>
      <c r="S141" s="48" t="str">
        <f>IF(COUNTIFS('B-PorHerramienta'!$A$2:$A$2848,S$8,'B-PorHerramienta'!$J$2:$J$2848,$AC141,'B-PorHerramienta'!$K$2:$K$2848,$AD141,'B-PorHerramienta'!$L$2:$L$2848,$AE141,'B-PorHerramienta'!$F$2:$F$2848,"&lt;&gt;")=0,"",ROUND(SUMIFS(INDEX('B-PorHerramienta'!$F$2:$I$2848,0,$AH$6),'B-PorHerramienta'!$A$2:$A$2848,S$8,'B-PorHerramienta'!$J$2:$J$2848,$AC141,'B-PorHerramienta'!$K$2:$K$2848,$AD141,'B-PorHerramienta'!$L$2:$L$2848,$AE141)*$AI$6,$AJ$6))</f>
        <v/>
      </c>
      <c r="T141" s="48" t="str">
        <f>IF(COUNTIFS('B-PorHerramienta'!$A$2:$A$2848,T$8,'B-PorHerramienta'!$J$2:$J$2848,$AC141,'B-PorHerramienta'!$K$2:$K$2848,$AD141,'B-PorHerramienta'!$L$2:$L$2848,$AE141,'B-PorHerramienta'!$F$2:$F$2848,"&lt;&gt;")=0,"",ROUND(SUMIFS(INDEX('B-PorHerramienta'!$F$2:$I$2848,0,$AH$6),'B-PorHerramienta'!$A$2:$A$2848,T$8,'B-PorHerramienta'!$J$2:$J$2848,$AC141,'B-PorHerramienta'!$K$2:$K$2848,$AD141,'B-PorHerramienta'!$L$2:$L$2848,$AE141)*$AI$6,$AJ$6))</f>
        <v/>
      </c>
      <c r="U141" s="48" t="str">
        <f>IF(COUNTIFS('B-PorHerramienta'!$A$2:$A$2848,U$8,'B-PorHerramienta'!$J$2:$J$2848,$AC141,'B-PorHerramienta'!$K$2:$K$2848,$AD141,'B-PorHerramienta'!$L$2:$L$2848,$AE141,'B-PorHerramienta'!$F$2:$F$2848,"&lt;&gt;")=0,"",ROUND(SUMIFS(INDEX('B-PorHerramienta'!$F$2:$I$2848,0,$AH$6),'B-PorHerramienta'!$A$2:$A$2848,U$8,'B-PorHerramienta'!$J$2:$J$2848,$AC141,'B-PorHerramienta'!$K$2:$K$2848,$AD141,'B-PorHerramienta'!$L$2:$L$2848,$AE141)*$AI$6,$AJ$6))</f>
        <v/>
      </c>
      <c r="V141" s="48" t="str">
        <f>IF(COUNTIFS('B-PorHerramienta'!$A$2:$A$2848,V$8,'B-PorHerramienta'!$J$2:$J$2848,$AC141,'B-PorHerramienta'!$K$2:$K$2848,$AD141,'B-PorHerramienta'!$L$2:$L$2848,$AE141,'B-PorHerramienta'!$F$2:$F$2848,"&lt;&gt;")=0,"",ROUND(SUMIFS(INDEX('B-PorHerramienta'!$F$2:$I$2848,0,$AH$6),'B-PorHerramienta'!$A$2:$A$2848,V$8,'B-PorHerramienta'!$J$2:$J$2848,$AC141,'B-PorHerramienta'!$K$2:$K$2848,$AD141,'B-PorHerramienta'!$L$2:$L$2848,$AE141)*$AI$6,$AJ$6))</f>
        <v/>
      </c>
      <c r="W141" s="48" t="str">
        <f>IF(COUNTIFS('B-PorHerramienta'!$A$2:$A$2848,W$8,'B-PorHerramienta'!$J$2:$J$2848,$AC141,'B-PorHerramienta'!$K$2:$K$2848,$AD141,'B-PorHerramienta'!$L$2:$L$2848,$AE141,'B-PorHerramienta'!$F$2:$F$2848,"&lt;&gt;")=0,"",ROUND(SUMIFS(INDEX('B-PorHerramienta'!$F$2:$I$2848,0,$AH$6),'B-PorHerramienta'!$A$2:$A$2848,W$8,'B-PorHerramienta'!$J$2:$J$2848,$AC141,'B-PorHerramienta'!$K$2:$K$2848,$AD141,'B-PorHerramienta'!$L$2:$L$2848,$AE141)*$AI$6,$AJ$6))</f>
        <v/>
      </c>
      <c r="X141" s="48" t="str">
        <f>IF(COUNTIFS('B-PorHerramienta'!$A$2:$A$2848,X$8,'B-PorHerramienta'!$J$2:$J$2848,$AC141,'B-PorHerramienta'!$K$2:$K$2848,$AD141,'B-PorHerramienta'!$L$2:$L$2848,$AE141,'B-PorHerramienta'!$F$2:$F$2848,"&lt;&gt;")=0,"",ROUND(SUMIFS(INDEX('B-PorHerramienta'!$F$2:$I$2848,0,$AH$6),'B-PorHerramienta'!$A$2:$A$2848,X$8,'B-PorHerramienta'!$J$2:$J$2848,$AC141,'B-PorHerramienta'!$K$2:$K$2848,$AD141,'B-PorHerramienta'!$L$2:$L$2848,$AE141)*$AI$6,$AJ$6))</f>
        <v/>
      </c>
      <c r="Y141" s="48" t="str">
        <f>IF(COUNTIFS('B-PorHerramienta'!$A$2:$A$2848,Y$8,'B-PorHerramienta'!$J$2:$J$2848,$AC141,'B-PorHerramienta'!$K$2:$K$2848,$AD141,'B-PorHerramienta'!$L$2:$L$2848,$AE141,'B-PorHerramienta'!$F$2:$F$2848,"&lt;&gt;")=0,"",ROUND(SUMIFS(INDEX('B-PorHerramienta'!$F$2:$I$2848,0,$AH$6),'B-PorHerramienta'!$A$2:$A$2848,Y$8,'B-PorHerramienta'!$J$2:$J$2848,$AC141,'B-PorHerramienta'!$K$2:$K$2848,$AD141,'B-PorHerramienta'!$L$2:$L$2848,$AE141)*$AI$6,$AJ$6))</f>
        <v/>
      </c>
      <c r="Z141" s="48" t="str">
        <f>IF(COUNTIFS('B-PorHerramienta'!$A$2:$A$2848,Z$8,'B-PorHerramienta'!$J$2:$J$2848,$AC141,'B-PorHerramienta'!$K$2:$K$2848,$AD141,'B-PorHerramienta'!$L$2:$L$2848,$AE141,'B-PorHerramienta'!$F$2:$F$2848,"&lt;&gt;")=0,"",ROUND(SUMIFS(INDEX('B-PorHerramienta'!$F$2:$I$2848,0,$AH$6),'B-PorHerramienta'!$A$2:$A$2848,Z$8,'B-PorHerramienta'!$J$2:$J$2848,$AC141,'B-PorHerramienta'!$K$2:$K$2848,$AD141,'B-PorHerramienta'!$L$2:$L$2848,$AE141)*$AI$6,$AJ$6))</f>
        <v/>
      </c>
      <c r="AA141" s="6"/>
      <c r="AB141" s="35">
        <v>2</v>
      </c>
      <c r="AC141" s="35" t="s">
        <v>1114</v>
      </c>
      <c r="AD141" s="35" t="s">
        <v>1169</v>
      </c>
      <c r="AE141" s="35" t="s">
        <v>1825</v>
      </c>
      <c r="AF141" s="35"/>
      <c r="AG141" s="35"/>
      <c r="AH141" s="35"/>
      <c r="AI141" s="35"/>
      <c r="AJ141" s="35"/>
      <c r="AK141" s="35"/>
    </row>
    <row r="142" spans="1:37" ht="45" hidden="1" outlineLevel="2" collapsed="1" x14ac:dyDescent="0.25">
      <c r="A142" s="49" t="s">
        <v>2068</v>
      </c>
      <c r="B142" s="47" t="s">
        <v>612</v>
      </c>
      <c r="C142" s="48" t="str">
        <f>IF(COUNTIFS('B-PorHerramienta'!$A$2:$A$2848,C$8,'B-PorHerramienta'!$J$2:$J$2848,$AC142,'B-PorHerramienta'!$K$2:$K$2848,$AD142,'B-PorHerramienta'!$L$2:$L$2848,$AE142,'B-PorHerramienta'!$F$2:$F$2848,"&lt;&gt;")=0,"",ROUND(SUMIFS(INDEX('B-PorHerramienta'!$F$2:$I$2848,0,$AH$6),'B-PorHerramienta'!$A$2:$A$2848,C$8,'B-PorHerramienta'!$J$2:$J$2848,$AC142,'B-PorHerramienta'!$K$2:$K$2848,$AD142,'B-PorHerramienta'!$L$2:$L$2848,$AE142)*$AI$6,$AJ$6))</f>
        <v/>
      </c>
      <c r="D142" s="48" t="str">
        <f>IF(COUNTIFS('B-PorHerramienta'!$A$2:$A$2848,D$8,'B-PorHerramienta'!$J$2:$J$2848,$AC142,'B-PorHerramienta'!$K$2:$K$2848,$AD142,'B-PorHerramienta'!$L$2:$L$2848,$AE142,'B-PorHerramienta'!$F$2:$F$2848,"&lt;&gt;")=0,"",ROUND(SUMIFS(INDEX('B-PorHerramienta'!$F$2:$I$2848,0,$AH$6),'B-PorHerramienta'!$A$2:$A$2848,D$8,'B-PorHerramienta'!$J$2:$J$2848,$AC142,'B-PorHerramienta'!$K$2:$K$2848,$AD142,'B-PorHerramienta'!$L$2:$L$2848,$AE142)*$AI$6,$AJ$6))</f>
        <v/>
      </c>
      <c r="E142" s="48" t="str">
        <f>IF(COUNTIFS('B-PorHerramienta'!$A$2:$A$2848,E$8,'B-PorHerramienta'!$J$2:$J$2848,$AC142,'B-PorHerramienta'!$K$2:$K$2848,$AD142,'B-PorHerramienta'!$L$2:$L$2848,$AE142,'B-PorHerramienta'!$F$2:$F$2848,"&lt;&gt;")=0,"",ROUND(SUMIFS(INDEX('B-PorHerramienta'!$F$2:$I$2848,0,$AH$6),'B-PorHerramienta'!$A$2:$A$2848,E$8,'B-PorHerramienta'!$J$2:$J$2848,$AC142,'B-PorHerramienta'!$K$2:$K$2848,$AD142,'B-PorHerramienta'!$L$2:$L$2848,$AE142)*$AI$6,$AJ$6))</f>
        <v/>
      </c>
      <c r="F142" s="48" t="str">
        <f>IF(COUNTIFS('B-PorHerramienta'!$A$2:$A$2848,F$8,'B-PorHerramienta'!$J$2:$J$2848,$AC142,'B-PorHerramienta'!$K$2:$K$2848,$AD142,'B-PorHerramienta'!$L$2:$L$2848,$AE142,'B-PorHerramienta'!$F$2:$F$2848,"&lt;&gt;")=0,"",ROUND(SUMIFS(INDEX('B-PorHerramienta'!$F$2:$I$2848,0,$AH$6),'B-PorHerramienta'!$A$2:$A$2848,F$8,'B-PorHerramienta'!$J$2:$J$2848,$AC142,'B-PorHerramienta'!$K$2:$K$2848,$AD142,'B-PorHerramienta'!$L$2:$L$2848,$AE142)*$AI$6,$AJ$6))</f>
        <v/>
      </c>
      <c r="G142" s="48" t="str">
        <f>IF(COUNTIFS('B-PorHerramienta'!$A$2:$A$2848,G$8,'B-PorHerramienta'!$J$2:$J$2848,$AC142,'B-PorHerramienta'!$K$2:$K$2848,$AD142,'B-PorHerramienta'!$L$2:$L$2848,$AE142,'B-PorHerramienta'!$F$2:$F$2848,"&lt;&gt;")=0,"",ROUND(SUMIFS(INDEX('B-PorHerramienta'!$F$2:$I$2848,0,$AH$6),'B-PorHerramienta'!$A$2:$A$2848,G$8,'B-PorHerramienta'!$J$2:$J$2848,$AC142,'B-PorHerramienta'!$K$2:$K$2848,$AD142,'B-PorHerramienta'!$L$2:$L$2848,$AE142)*$AI$6,$AJ$6))</f>
        <v/>
      </c>
      <c r="H142" s="48" t="str">
        <f>IF(COUNTIFS('B-PorHerramienta'!$A$2:$A$2848,H$8,'B-PorHerramienta'!$J$2:$J$2848,$AC142,'B-PorHerramienta'!$K$2:$K$2848,$AD142,'B-PorHerramienta'!$L$2:$L$2848,$AE142,'B-PorHerramienta'!$F$2:$F$2848,"&lt;&gt;")=0,"",ROUND(SUMIFS(INDEX('B-PorHerramienta'!$F$2:$I$2848,0,$AH$6),'B-PorHerramienta'!$A$2:$A$2848,H$8,'B-PorHerramienta'!$J$2:$J$2848,$AC142,'B-PorHerramienta'!$K$2:$K$2848,$AD142,'B-PorHerramienta'!$L$2:$L$2848,$AE142)*$AI$6,$AJ$6))</f>
        <v/>
      </c>
      <c r="I142" s="48" t="str">
        <f>IF(COUNTIFS('B-PorHerramienta'!$A$2:$A$2848,I$8,'B-PorHerramienta'!$J$2:$J$2848,$AC142,'B-PorHerramienta'!$K$2:$K$2848,$AD142,'B-PorHerramienta'!$L$2:$L$2848,$AE142,'B-PorHerramienta'!$F$2:$F$2848,"&lt;&gt;")=0,"",ROUND(SUMIFS(INDEX('B-PorHerramienta'!$F$2:$I$2848,0,$AH$6),'B-PorHerramienta'!$A$2:$A$2848,I$8,'B-PorHerramienta'!$J$2:$J$2848,$AC142,'B-PorHerramienta'!$K$2:$K$2848,$AD142,'B-PorHerramienta'!$L$2:$L$2848,$AE142)*$AI$6,$AJ$6))</f>
        <v/>
      </c>
      <c r="J142" s="48" t="str">
        <f>IF(COUNTIFS('B-PorHerramienta'!$A$2:$A$2848,J$8,'B-PorHerramienta'!$J$2:$J$2848,$AC142,'B-PorHerramienta'!$K$2:$K$2848,$AD142,'B-PorHerramienta'!$L$2:$L$2848,$AE142,'B-PorHerramienta'!$F$2:$F$2848,"&lt;&gt;")=0,"",ROUND(SUMIFS(INDEX('B-PorHerramienta'!$F$2:$I$2848,0,$AH$6),'B-PorHerramienta'!$A$2:$A$2848,J$8,'B-PorHerramienta'!$J$2:$J$2848,$AC142,'B-PorHerramienta'!$K$2:$K$2848,$AD142,'B-PorHerramienta'!$L$2:$L$2848,$AE142)*$AI$6,$AJ$6))</f>
        <v/>
      </c>
      <c r="K142" s="48" t="str">
        <f>IF(COUNTIFS('B-PorHerramienta'!$A$2:$A$2848,K$8,'B-PorHerramienta'!$J$2:$J$2848,$AC142,'B-PorHerramienta'!$K$2:$K$2848,$AD142,'B-PorHerramienta'!$L$2:$L$2848,$AE142,'B-PorHerramienta'!$F$2:$F$2848,"&lt;&gt;")=0,"",ROUND(SUMIFS(INDEX('B-PorHerramienta'!$F$2:$I$2848,0,$AH$6),'B-PorHerramienta'!$A$2:$A$2848,K$8,'B-PorHerramienta'!$J$2:$J$2848,$AC142,'B-PorHerramienta'!$K$2:$K$2848,$AD142,'B-PorHerramienta'!$L$2:$L$2848,$AE142)*$AI$6,$AJ$6))</f>
        <v/>
      </c>
      <c r="L142" s="48" t="str">
        <f>IF(COUNTIFS('B-PorHerramienta'!$A$2:$A$2848,L$8,'B-PorHerramienta'!$J$2:$J$2848,$AC142,'B-PorHerramienta'!$K$2:$K$2848,$AD142,'B-PorHerramienta'!$L$2:$L$2848,$AE142,'B-PorHerramienta'!$F$2:$F$2848,"&lt;&gt;")=0,"",ROUND(SUMIFS(INDEX('B-PorHerramienta'!$F$2:$I$2848,0,$AH$6),'B-PorHerramienta'!$A$2:$A$2848,L$8,'B-PorHerramienta'!$J$2:$J$2848,$AC142,'B-PorHerramienta'!$K$2:$K$2848,$AD142,'B-PorHerramienta'!$L$2:$L$2848,$AE142)*$AI$6,$AJ$6))</f>
        <v/>
      </c>
      <c r="M142" s="48" t="str">
        <f>IF(COUNTIFS('B-PorHerramienta'!$A$2:$A$2848,M$8,'B-PorHerramienta'!$J$2:$J$2848,$AC142,'B-PorHerramienta'!$K$2:$K$2848,$AD142,'B-PorHerramienta'!$L$2:$L$2848,$AE142,'B-PorHerramienta'!$F$2:$F$2848,"&lt;&gt;")=0,"",ROUND(SUMIFS(INDEX('B-PorHerramienta'!$F$2:$I$2848,0,$AH$6),'B-PorHerramienta'!$A$2:$A$2848,M$8,'B-PorHerramienta'!$J$2:$J$2848,$AC142,'B-PorHerramienta'!$K$2:$K$2848,$AD142,'B-PorHerramienta'!$L$2:$L$2848,$AE142)*$AI$6,$AJ$6))</f>
        <v/>
      </c>
      <c r="N142" s="48" t="str">
        <f>IF(COUNTIFS('B-PorHerramienta'!$A$2:$A$2848,N$8,'B-PorHerramienta'!$J$2:$J$2848,$AC142,'B-PorHerramienta'!$K$2:$K$2848,$AD142,'B-PorHerramienta'!$L$2:$L$2848,$AE142,'B-PorHerramienta'!$F$2:$F$2848,"&lt;&gt;")=0,"",ROUND(SUMIFS(INDEX('B-PorHerramienta'!$F$2:$I$2848,0,$AH$6),'B-PorHerramienta'!$A$2:$A$2848,N$8,'B-PorHerramienta'!$J$2:$J$2848,$AC142,'B-PorHerramienta'!$K$2:$K$2848,$AD142,'B-PorHerramienta'!$L$2:$L$2848,$AE142)*$AI$6,$AJ$6))</f>
        <v/>
      </c>
      <c r="O142" s="48" t="str">
        <f>IF(COUNTIFS('B-PorHerramienta'!$A$2:$A$2848,O$8,'B-PorHerramienta'!$J$2:$J$2848,$AC142,'B-PorHerramienta'!$K$2:$K$2848,$AD142,'B-PorHerramienta'!$L$2:$L$2848,$AE142,'B-PorHerramienta'!$F$2:$F$2848,"&lt;&gt;")=0,"",ROUND(SUMIFS(INDEX('B-PorHerramienta'!$F$2:$I$2848,0,$AH$6),'B-PorHerramienta'!$A$2:$A$2848,O$8,'B-PorHerramienta'!$J$2:$J$2848,$AC142,'B-PorHerramienta'!$K$2:$K$2848,$AD142,'B-PorHerramienta'!$L$2:$L$2848,$AE142)*$AI$6,$AJ$6))</f>
        <v/>
      </c>
      <c r="P142" s="48">
        <f>IF(COUNTIFS('B-PorHerramienta'!$A$2:$A$2848,P$8,'B-PorHerramienta'!$J$2:$J$2848,$AC142,'B-PorHerramienta'!$K$2:$K$2848,$AD142,'B-PorHerramienta'!$L$2:$L$2848,$AE142,'B-PorHerramienta'!$F$2:$F$2848,"&lt;&gt;")=0,"",ROUND(SUMIFS(INDEX('B-PorHerramienta'!$F$2:$I$2848,0,$AH$6),'B-PorHerramienta'!$A$2:$A$2848,P$8,'B-PorHerramienta'!$J$2:$J$2848,$AC142,'B-PorHerramienta'!$K$2:$K$2848,$AD142,'B-PorHerramienta'!$L$2:$L$2848,$AE142)*$AI$6,$AJ$6))</f>
        <v>5.3E-3</v>
      </c>
      <c r="Q142" s="48" t="str">
        <f>IF(COUNTIFS('B-PorHerramienta'!$A$2:$A$2848,Q$8,'B-PorHerramienta'!$J$2:$J$2848,$AC142,'B-PorHerramienta'!$K$2:$K$2848,$AD142,'B-PorHerramienta'!$L$2:$L$2848,$AE142,'B-PorHerramienta'!$F$2:$F$2848,"&lt;&gt;")=0,"",ROUND(SUMIFS(INDEX('B-PorHerramienta'!$F$2:$I$2848,0,$AH$6),'B-PorHerramienta'!$A$2:$A$2848,Q$8,'B-PorHerramienta'!$J$2:$J$2848,$AC142,'B-PorHerramienta'!$K$2:$K$2848,$AD142,'B-PorHerramienta'!$L$2:$L$2848,$AE142)*$AI$6,$AJ$6))</f>
        <v/>
      </c>
      <c r="R142" s="48" t="str">
        <f>IF(COUNTIFS('B-PorHerramienta'!$A$2:$A$2848,R$8,'B-PorHerramienta'!$J$2:$J$2848,$AC142,'B-PorHerramienta'!$K$2:$K$2848,$AD142,'B-PorHerramienta'!$L$2:$L$2848,$AE142,'B-PorHerramienta'!$F$2:$F$2848,"&lt;&gt;")=0,"",ROUND(SUMIFS(INDEX('B-PorHerramienta'!$F$2:$I$2848,0,$AH$6),'B-PorHerramienta'!$A$2:$A$2848,R$8,'B-PorHerramienta'!$J$2:$J$2848,$AC142,'B-PorHerramienta'!$K$2:$K$2848,$AD142,'B-PorHerramienta'!$L$2:$L$2848,$AE142)*$AI$6,$AJ$6))</f>
        <v/>
      </c>
      <c r="S142" s="48" t="str">
        <f>IF(COUNTIFS('B-PorHerramienta'!$A$2:$A$2848,S$8,'B-PorHerramienta'!$J$2:$J$2848,$AC142,'B-PorHerramienta'!$K$2:$K$2848,$AD142,'B-PorHerramienta'!$L$2:$L$2848,$AE142,'B-PorHerramienta'!$F$2:$F$2848,"&lt;&gt;")=0,"",ROUND(SUMIFS(INDEX('B-PorHerramienta'!$F$2:$I$2848,0,$AH$6),'B-PorHerramienta'!$A$2:$A$2848,S$8,'B-PorHerramienta'!$J$2:$J$2848,$AC142,'B-PorHerramienta'!$K$2:$K$2848,$AD142,'B-PorHerramienta'!$L$2:$L$2848,$AE142)*$AI$6,$AJ$6))</f>
        <v/>
      </c>
      <c r="T142" s="48" t="str">
        <f>IF(COUNTIFS('B-PorHerramienta'!$A$2:$A$2848,T$8,'B-PorHerramienta'!$J$2:$J$2848,$AC142,'B-PorHerramienta'!$K$2:$K$2848,$AD142,'B-PorHerramienta'!$L$2:$L$2848,$AE142,'B-PorHerramienta'!$F$2:$F$2848,"&lt;&gt;")=0,"",ROUND(SUMIFS(INDEX('B-PorHerramienta'!$F$2:$I$2848,0,$AH$6),'B-PorHerramienta'!$A$2:$A$2848,T$8,'B-PorHerramienta'!$J$2:$J$2848,$AC142,'B-PorHerramienta'!$K$2:$K$2848,$AD142,'B-PorHerramienta'!$L$2:$L$2848,$AE142)*$AI$6,$AJ$6))</f>
        <v/>
      </c>
      <c r="U142" s="48" t="str">
        <f>IF(COUNTIFS('B-PorHerramienta'!$A$2:$A$2848,U$8,'B-PorHerramienta'!$J$2:$J$2848,$AC142,'B-PorHerramienta'!$K$2:$K$2848,$AD142,'B-PorHerramienta'!$L$2:$L$2848,$AE142,'B-PorHerramienta'!$F$2:$F$2848,"&lt;&gt;")=0,"",ROUND(SUMIFS(INDEX('B-PorHerramienta'!$F$2:$I$2848,0,$AH$6),'B-PorHerramienta'!$A$2:$A$2848,U$8,'B-PorHerramienta'!$J$2:$J$2848,$AC142,'B-PorHerramienta'!$K$2:$K$2848,$AD142,'B-PorHerramienta'!$L$2:$L$2848,$AE142)*$AI$6,$AJ$6))</f>
        <v/>
      </c>
      <c r="V142" s="48" t="str">
        <f>IF(COUNTIFS('B-PorHerramienta'!$A$2:$A$2848,V$8,'B-PorHerramienta'!$J$2:$J$2848,$AC142,'B-PorHerramienta'!$K$2:$K$2848,$AD142,'B-PorHerramienta'!$L$2:$L$2848,$AE142,'B-PorHerramienta'!$F$2:$F$2848,"&lt;&gt;")=0,"",ROUND(SUMIFS(INDEX('B-PorHerramienta'!$F$2:$I$2848,0,$AH$6),'B-PorHerramienta'!$A$2:$A$2848,V$8,'B-PorHerramienta'!$J$2:$J$2848,$AC142,'B-PorHerramienta'!$K$2:$K$2848,$AD142,'B-PorHerramienta'!$L$2:$L$2848,$AE142)*$AI$6,$AJ$6))</f>
        <v/>
      </c>
      <c r="W142" s="48" t="str">
        <f>IF(COUNTIFS('B-PorHerramienta'!$A$2:$A$2848,W$8,'B-PorHerramienta'!$J$2:$J$2848,$AC142,'B-PorHerramienta'!$K$2:$K$2848,$AD142,'B-PorHerramienta'!$L$2:$L$2848,$AE142,'B-PorHerramienta'!$F$2:$F$2848,"&lt;&gt;")=0,"",ROUND(SUMIFS(INDEX('B-PorHerramienta'!$F$2:$I$2848,0,$AH$6),'B-PorHerramienta'!$A$2:$A$2848,W$8,'B-PorHerramienta'!$J$2:$J$2848,$AC142,'B-PorHerramienta'!$K$2:$K$2848,$AD142,'B-PorHerramienta'!$L$2:$L$2848,$AE142)*$AI$6,$AJ$6))</f>
        <v/>
      </c>
      <c r="X142" s="48" t="str">
        <f>IF(COUNTIFS('B-PorHerramienta'!$A$2:$A$2848,X$8,'B-PorHerramienta'!$J$2:$J$2848,$AC142,'B-PorHerramienta'!$K$2:$K$2848,$AD142,'B-PorHerramienta'!$L$2:$L$2848,$AE142,'B-PorHerramienta'!$F$2:$F$2848,"&lt;&gt;")=0,"",ROUND(SUMIFS(INDEX('B-PorHerramienta'!$F$2:$I$2848,0,$AH$6),'B-PorHerramienta'!$A$2:$A$2848,X$8,'B-PorHerramienta'!$J$2:$J$2848,$AC142,'B-PorHerramienta'!$K$2:$K$2848,$AD142,'B-PorHerramienta'!$L$2:$L$2848,$AE142)*$AI$6,$AJ$6))</f>
        <v/>
      </c>
      <c r="Y142" s="48" t="str">
        <f>IF(COUNTIFS('B-PorHerramienta'!$A$2:$A$2848,Y$8,'B-PorHerramienta'!$J$2:$J$2848,$AC142,'B-PorHerramienta'!$K$2:$K$2848,$AD142,'B-PorHerramienta'!$L$2:$L$2848,$AE142,'B-PorHerramienta'!$F$2:$F$2848,"&lt;&gt;")=0,"",ROUND(SUMIFS(INDEX('B-PorHerramienta'!$F$2:$I$2848,0,$AH$6),'B-PorHerramienta'!$A$2:$A$2848,Y$8,'B-PorHerramienta'!$J$2:$J$2848,$AC142,'B-PorHerramienta'!$K$2:$K$2848,$AD142,'B-PorHerramienta'!$L$2:$L$2848,$AE142)*$AI$6,$AJ$6))</f>
        <v/>
      </c>
      <c r="Z142" s="48" t="str">
        <f>IF(COUNTIFS('B-PorHerramienta'!$A$2:$A$2848,Z$8,'B-PorHerramienta'!$J$2:$J$2848,$AC142,'B-PorHerramienta'!$K$2:$K$2848,$AD142,'B-PorHerramienta'!$L$2:$L$2848,$AE142,'B-PorHerramienta'!$F$2:$F$2848,"&lt;&gt;")=0,"",ROUND(SUMIFS(INDEX('B-PorHerramienta'!$F$2:$I$2848,0,$AH$6),'B-PorHerramienta'!$A$2:$A$2848,Z$8,'B-PorHerramienta'!$J$2:$J$2848,$AC142,'B-PorHerramienta'!$K$2:$K$2848,$AD142,'B-PorHerramienta'!$L$2:$L$2848,$AE142)*$AI$6,$AJ$6))</f>
        <v/>
      </c>
      <c r="AA142" s="6"/>
      <c r="AB142" s="35">
        <v>2</v>
      </c>
      <c r="AC142" s="35" t="s">
        <v>1114</v>
      </c>
      <c r="AD142" s="35" t="s">
        <v>1169</v>
      </c>
      <c r="AE142" s="35" t="s">
        <v>1826</v>
      </c>
      <c r="AF142" s="35"/>
      <c r="AG142" s="35"/>
      <c r="AH142" s="35"/>
      <c r="AI142" s="35"/>
      <c r="AJ142" s="35"/>
      <c r="AK142" s="35"/>
    </row>
    <row r="143" spans="1:37" ht="30" hidden="1" outlineLevel="2" collapsed="1" x14ac:dyDescent="0.25">
      <c r="A143" s="49" t="s">
        <v>2067</v>
      </c>
      <c r="B143" s="47" t="s">
        <v>618</v>
      </c>
      <c r="C143" s="48" t="str">
        <f>IF(COUNTIFS('B-PorHerramienta'!$A$2:$A$2848,C$8,'B-PorHerramienta'!$J$2:$J$2848,$AC143,'B-PorHerramienta'!$K$2:$K$2848,$AD143,'B-PorHerramienta'!$L$2:$L$2848,$AE143,'B-PorHerramienta'!$F$2:$F$2848,"&lt;&gt;")=0,"",ROUND(SUMIFS(INDEX('B-PorHerramienta'!$F$2:$I$2848,0,$AH$6),'B-PorHerramienta'!$A$2:$A$2848,C$8,'B-PorHerramienta'!$J$2:$J$2848,$AC143,'B-PorHerramienta'!$K$2:$K$2848,$AD143,'B-PorHerramienta'!$L$2:$L$2848,$AE143)*$AI$6,$AJ$6))</f>
        <v/>
      </c>
      <c r="D143" s="48" t="str">
        <f>IF(COUNTIFS('B-PorHerramienta'!$A$2:$A$2848,D$8,'B-PorHerramienta'!$J$2:$J$2848,$AC143,'B-PorHerramienta'!$K$2:$K$2848,$AD143,'B-PorHerramienta'!$L$2:$L$2848,$AE143,'B-PorHerramienta'!$F$2:$F$2848,"&lt;&gt;")=0,"",ROUND(SUMIFS(INDEX('B-PorHerramienta'!$F$2:$I$2848,0,$AH$6),'B-PorHerramienta'!$A$2:$A$2848,D$8,'B-PorHerramienta'!$J$2:$J$2848,$AC143,'B-PorHerramienta'!$K$2:$K$2848,$AD143,'B-PorHerramienta'!$L$2:$L$2848,$AE143)*$AI$6,$AJ$6))</f>
        <v/>
      </c>
      <c r="E143" s="48" t="str">
        <f>IF(COUNTIFS('B-PorHerramienta'!$A$2:$A$2848,E$8,'B-PorHerramienta'!$J$2:$J$2848,$AC143,'B-PorHerramienta'!$K$2:$K$2848,$AD143,'B-PorHerramienta'!$L$2:$L$2848,$AE143,'B-PorHerramienta'!$F$2:$F$2848,"&lt;&gt;")=0,"",ROUND(SUMIFS(INDEX('B-PorHerramienta'!$F$2:$I$2848,0,$AH$6),'B-PorHerramienta'!$A$2:$A$2848,E$8,'B-PorHerramienta'!$J$2:$J$2848,$AC143,'B-PorHerramienta'!$K$2:$K$2848,$AD143,'B-PorHerramienta'!$L$2:$L$2848,$AE143)*$AI$6,$AJ$6))</f>
        <v/>
      </c>
      <c r="F143" s="48" t="str">
        <f>IF(COUNTIFS('B-PorHerramienta'!$A$2:$A$2848,F$8,'B-PorHerramienta'!$J$2:$J$2848,$AC143,'B-PorHerramienta'!$K$2:$K$2848,$AD143,'B-PorHerramienta'!$L$2:$L$2848,$AE143,'B-PorHerramienta'!$F$2:$F$2848,"&lt;&gt;")=0,"",ROUND(SUMIFS(INDEX('B-PorHerramienta'!$F$2:$I$2848,0,$AH$6),'B-PorHerramienta'!$A$2:$A$2848,F$8,'B-PorHerramienta'!$J$2:$J$2848,$AC143,'B-PorHerramienta'!$K$2:$K$2848,$AD143,'B-PorHerramienta'!$L$2:$L$2848,$AE143)*$AI$6,$AJ$6))</f>
        <v/>
      </c>
      <c r="G143" s="48" t="str">
        <f>IF(COUNTIFS('B-PorHerramienta'!$A$2:$A$2848,G$8,'B-PorHerramienta'!$J$2:$J$2848,$AC143,'B-PorHerramienta'!$K$2:$K$2848,$AD143,'B-PorHerramienta'!$L$2:$L$2848,$AE143,'B-PorHerramienta'!$F$2:$F$2848,"&lt;&gt;")=0,"",ROUND(SUMIFS(INDEX('B-PorHerramienta'!$F$2:$I$2848,0,$AH$6),'B-PorHerramienta'!$A$2:$A$2848,G$8,'B-PorHerramienta'!$J$2:$J$2848,$AC143,'B-PorHerramienta'!$K$2:$K$2848,$AD143,'B-PorHerramienta'!$L$2:$L$2848,$AE143)*$AI$6,$AJ$6))</f>
        <v/>
      </c>
      <c r="H143" s="48" t="str">
        <f>IF(COUNTIFS('B-PorHerramienta'!$A$2:$A$2848,H$8,'B-PorHerramienta'!$J$2:$J$2848,$AC143,'B-PorHerramienta'!$K$2:$K$2848,$AD143,'B-PorHerramienta'!$L$2:$L$2848,$AE143,'B-PorHerramienta'!$F$2:$F$2848,"&lt;&gt;")=0,"",ROUND(SUMIFS(INDEX('B-PorHerramienta'!$F$2:$I$2848,0,$AH$6),'B-PorHerramienta'!$A$2:$A$2848,H$8,'B-PorHerramienta'!$J$2:$J$2848,$AC143,'B-PorHerramienta'!$K$2:$K$2848,$AD143,'B-PorHerramienta'!$L$2:$L$2848,$AE143)*$AI$6,$AJ$6))</f>
        <v/>
      </c>
      <c r="I143" s="48" t="str">
        <f>IF(COUNTIFS('B-PorHerramienta'!$A$2:$A$2848,I$8,'B-PorHerramienta'!$J$2:$J$2848,$AC143,'B-PorHerramienta'!$K$2:$K$2848,$AD143,'B-PorHerramienta'!$L$2:$L$2848,$AE143,'B-PorHerramienta'!$F$2:$F$2848,"&lt;&gt;")=0,"",ROUND(SUMIFS(INDEX('B-PorHerramienta'!$F$2:$I$2848,0,$AH$6),'B-PorHerramienta'!$A$2:$A$2848,I$8,'B-PorHerramienta'!$J$2:$J$2848,$AC143,'B-PorHerramienta'!$K$2:$K$2848,$AD143,'B-PorHerramienta'!$L$2:$L$2848,$AE143)*$AI$6,$AJ$6))</f>
        <v/>
      </c>
      <c r="J143" s="48" t="str">
        <f>IF(COUNTIFS('B-PorHerramienta'!$A$2:$A$2848,J$8,'B-PorHerramienta'!$J$2:$J$2848,$AC143,'B-PorHerramienta'!$K$2:$K$2848,$AD143,'B-PorHerramienta'!$L$2:$L$2848,$AE143,'B-PorHerramienta'!$F$2:$F$2848,"&lt;&gt;")=0,"",ROUND(SUMIFS(INDEX('B-PorHerramienta'!$F$2:$I$2848,0,$AH$6),'B-PorHerramienta'!$A$2:$A$2848,J$8,'B-PorHerramienta'!$J$2:$J$2848,$AC143,'B-PorHerramienta'!$K$2:$K$2848,$AD143,'B-PorHerramienta'!$L$2:$L$2848,$AE143)*$AI$6,$AJ$6))</f>
        <v/>
      </c>
      <c r="K143" s="48" t="str">
        <f>IF(COUNTIFS('B-PorHerramienta'!$A$2:$A$2848,K$8,'B-PorHerramienta'!$J$2:$J$2848,$AC143,'B-PorHerramienta'!$K$2:$K$2848,$AD143,'B-PorHerramienta'!$L$2:$L$2848,$AE143,'B-PorHerramienta'!$F$2:$F$2848,"&lt;&gt;")=0,"",ROUND(SUMIFS(INDEX('B-PorHerramienta'!$F$2:$I$2848,0,$AH$6),'B-PorHerramienta'!$A$2:$A$2848,K$8,'B-PorHerramienta'!$J$2:$J$2848,$AC143,'B-PorHerramienta'!$K$2:$K$2848,$AD143,'B-PorHerramienta'!$L$2:$L$2848,$AE143)*$AI$6,$AJ$6))</f>
        <v/>
      </c>
      <c r="L143" s="48" t="str">
        <f>IF(COUNTIFS('B-PorHerramienta'!$A$2:$A$2848,L$8,'B-PorHerramienta'!$J$2:$J$2848,$AC143,'B-PorHerramienta'!$K$2:$K$2848,$AD143,'B-PorHerramienta'!$L$2:$L$2848,$AE143,'B-PorHerramienta'!$F$2:$F$2848,"&lt;&gt;")=0,"",ROUND(SUMIFS(INDEX('B-PorHerramienta'!$F$2:$I$2848,0,$AH$6),'B-PorHerramienta'!$A$2:$A$2848,L$8,'B-PorHerramienta'!$J$2:$J$2848,$AC143,'B-PorHerramienta'!$K$2:$K$2848,$AD143,'B-PorHerramienta'!$L$2:$L$2848,$AE143)*$AI$6,$AJ$6))</f>
        <v/>
      </c>
      <c r="M143" s="48" t="str">
        <f>IF(COUNTIFS('B-PorHerramienta'!$A$2:$A$2848,M$8,'B-PorHerramienta'!$J$2:$J$2848,$AC143,'B-PorHerramienta'!$K$2:$K$2848,$AD143,'B-PorHerramienta'!$L$2:$L$2848,$AE143,'B-PorHerramienta'!$F$2:$F$2848,"&lt;&gt;")=0,"",ROUND(SUMIFS(INDEX('B-PorHerramienta'!$F$2:$I$2848,0,$AH$6),'B-PorHerramienta'!$A$2:$A$2848,M$8,'B-PorHerramienta'!$J$2:$J$2848,$AC143,'B-PorHerramienta'!$K$2:$K$2848,$AD143,'B-PorHerramienta'!$L$2:$L$2848,$AE143)*$AI$6,$AJ$6))</f>
        <v/>
      </c>
      <c r="N143" s="48" t="str">
        <f>IF(COUNTIFS('B-PorHerramienta'!$A$2:$A$2848,N$8,'B-PorHerramienta'!$J$2:$J$2848,$AC143,'B-PorHerramienta'!$K$2:$K$2848,$AD143,'B-PorHerramienta'!$L$2:$L$2848,$AE143,'B-PorHerramienta'!$F$2:$F$2848,"&lt;&gt;")=0,"",ROUND(SUMIFS(INDEX('B-PorHerramienta'!$F$2:$I$2848,0,$AH$6),'B-PorHerramienta'!$A$2:$A$2848,N$8,'B-PorHerramienta'!$J$2:$J$2848,$AC143,'B-PorHerramienta'!$K$2:$K$2848,$AD143,'B-PorHerramienta'!$L$2:$L$2848,$AE143)*$AI$6,$AJ$6))</f>
        <v/>
      </c>
      <c r="O143" s="48" t="str">
        <f>IF(COUNTIFS('B-PorHerramienta'!$A$2:$A$2848,O$8,'B-PorHerramienta'!$J$2:$J$2848,$AC143,'B-PorHerramienta'!$K$2:$K$2848,$AD143,'B-PorHerramienta'!$L$2:$L$2848,$AE143,'B-PorHerramienta'!$F$2:$F$2848,"&lt;&gt;")=0,"",ROUND(SUMIFS(INDEX('B-PorHerramienta'!$F$2:$I$2848,0,$AH$6),'B-PorHerramienta'!$A$2:$A$2848,O$8,'B-PorHerramienta'!$J$2:$J$2848,$AC143,'B-PorHerramienta'!$K$2:$K$2848,$AD143,'B-PorHerramienta'!$L$2:$L$2848,$AE143)*$AI$6,$AJ$6))</f>
        <v/>
      </c>
      <c r="P143" s="48">
        <f>IF(COUNTIFS('B-PorHerramienta'!$A$2:$A$2848,P$8,'B-PorHerramienta'!$J$2:$J$2848,$AC143,'B-PorHerramienta'!$K$2:$K$2848,$AD143,'B-PorHerramienta'!$L$2:$L$2848,$AE143,'B-PorHerramienta'!$F$2:$F$2848,"&lt;&gt;")=0,"",ROUND(SUMIFS(INDEX('B-PorHerramienta'!$F$2:$I$2848,0,$AH$6),'B-PorHerramienta'!$A$2:$A$2848,P$8,'B-PorHerramienta'!$J$2:$J$2848,$AC143,'B-PorHerramienta'!$K$2:$K$2848,$AD143,'B-PorHerramienta'!$L$2:$L$2848,$AE143)*$AI$6,$AJ$6))</f>
        <v>1.32E-2</v>
      </c>
      <c r="Q143" s="48" t="str">
        <f>IF(COUNTIFS('B-PorHerramienta'!$A$2:$A$2848,Q$8,'B-PorHerramienta'!$J$2:$J$2848,$AC143,'B-PorHerramienta'!$K$2:$K$2848,$AD143,'B-PorHerramienta'!$L$2:$L$2848,$AE143,'B-PorHerramienta'!$F$2:$F$2848,"&lt;&gt;")=0,"",ROUND(SUMIFS(INDEX('B-PorHerramienta'!$F$2:$I$2848,0,$AH$6),'B-PorHerramienta'!$A$2:$A$2848,Q$8,'B-PorHerramienta'!$J$2:$J$2848,$AC143,'B-PorHerramienta'!$K$2:$K$2848,$AD143,'B-PorHerramienta'!$L$2:$L$2848,$AE143)*$AI$6,$AJ$6))</f>
        <v/>
      </c>
      <c r="R143" s="48" t="str">
        <f>IF(COUNTIFS('B-PorHerramienta'!$A$2:$A$2848,R$8,'B-PorHerramienta'!$J$2:$J$2848,$AC143,'B-PorHerramienta'!$K$2:$K$2848,$AD143,'B-PorHerramienta'!$L$2:$L$2848,$AE143,'B-PorHerramienta'!$F$2:$F$2848,"&lt;&gt;")=0,"",ROUND(SUMIFS(INDEX('B-PorHerramienta'!$F$2:$I$2848,0,$AH$6),'B-PorHerramienta'!$A$2:$A$2848,R$8,'B-PorHerramienta'!$J$2:$J$2848,$AC143,'B-PorHerramienta'!$K$2:$K$2848,$AD143,'B-PorHerramienta'!$L$2:$L$2848,$AE143)*$AI$6,$AJ$6))</f>
        <v/>
      </c>
      <c r="S143" s="48" t="str">
        <f>IF(COUNTIFS('B-PorHerramienta'!$A$2:$A$2848,S$8,'B-PorHerramienta'!$J$2:$J$2848,$AC143,'B-PorHerramienta'!$K$2:$K$2848,$AD143,'B-PorHerramienta'!$L$2:$L$2848,$AE143,'B-PorHerramienta'!$F$2:$F$2848,"&lt;&gt;")=0,"",ROUND(SUMIFS(INDEX('B-PorHerramienta'!$F$2:$I$2848,0,$AH$6),'B-PorHerramienta'!$A$2:$A$2848,S$8,'B-PorHerramienta'!$J$2:$J$2848,$AC143,'B-PorHerramienta'!$K$2:$K$2848,$AD143,'B-PorHerramienta'!$L$2:$L$2848,$AE143)*$AI$6,$AJ$6))</f>
        <v/>
      </c>
      <c r="T143" s="48" t="str">
        <f>IF(COUNTIFS('B-PorHerramienta'!$A$2:$A$2848,T$8,'B-PorHerramienta'!$J$2:$J$2848,$AC143,'B-PorHerramienta'!$K$2:$K$2848,$AD143,'B-PorHerramienta'!$L$2:$L$2848,$AE143,'B-PorHerramienta'!$F$2:$F$2848,"&lt;&gt;")=0,"",ROUND(SUMIFS(INDEX('B-PorHerramienta'!$F$2:$I$2848,0,$AH$6),'B-PorHerramienta'!$A$2:$A$2848,T$8,'B-PorHerramienta'!$J$2:$J$2848,$AC143,'B-PorHerramienta'!$K$2:$K$2848,$AD143,'B-PorHerramienta'!$L$2:$L$2848,$AE143)*$AI$6,$AJ$6))</f>
        <v/>
      </c>
      <c r="U143" s="48" t="str">
        <f>IF(COUNTIFS('B-PorHerramienta'!$A$2:$A$2848,U$8,'B-PorHerramienta'!$J$2:$J$2848,$AC143,'B-PorHerramienta'!$K$2:$K$2848,$AD143,'B-PorHerramienta'!$L$2:$L$2848,$AE143,'B-PorHerramienta'!$F$2:$F$2848,"&lt;&gt;")=0,"",ROUND(SUMIFS(INDEX('B-PorHerramienta'!$F$2:$I$2848,0,$AH$6),'B-PorHerramienta'!$A$2:$A$2848,U$8,'B-PorHerramienta'!$J$2:$J$2848,$AC143,'B-PorHerramienta'!$K$2:$K$2848,$AD143,'B-PorHerramienta'!$L$2:$L$2848,$AE143)*$AI$6,$AJ$6))</f>
        <v/>
      </c>
      <c r="V143" s="48" t="str">
        <f>IF(COUNTIFS('B-PorHerramienta'!$A$2:$A$2848,V$8,'B-PorHerramienta'!$J$2:$J$2848,$AC143,'B-PorHerramienta'!$K$2:$K$2848,$AD143,'B-PorHerramienta'!$L$2:$L$2848,$AE143,'B-PorHerramienta'!$F$2:$F$2848,"&lt;&gt;")=0,"",ROUND(SUMIFS(INDEX('B-PorHerramienta'!$F$2:$I$2848,0,$AH$6),'B-PorHerramienta'!$A$2:$A$2848,V$8,'B-PorHerramienta'!$J$2:$J$2848,$AC143,'B-PorHerramienta'!$K$2:$K$2848,$AD143,'B-PorHerramienta'!$L$2:$L$2848,$AE143)*$AI$6,$AJ$6))</f>
        <v/>
      </c>
      <c r="W143" s="48" t="str">
        <f>IF(COUNTIFS('B-PorHerramienta'!$A$2:$A$2848,W$8,'B-PorHerramienta'!$J$2:$J$2848,$AC143,'B-PorHerramienta'!$K$2:$K$2848,$AD143,'B-PorHerramienta'!$L$2:$L$2848,$AE143,'B-PorHerramienta'!$F$2:$F$2848,"&lt;&gt;")=0,"",ROUND(SUMIFS(INDEX('B-PorHerramienta'!$F$2:$I$2848,0,$AH$6),'B-PorHerramienta'!$A$2:$A$2848,W$8,'B-PorHerramienta'!$J$2:$J$2848,$AC143,'B-PorHerramienta'!$K$2:$K$2848,$AD143,'B-PorHerramienta'!$L$2:$L$2848,$AE143)*$AI$6,$AJ$6))</f>
        <v/>
      </c>
      <c r="X143" s="48" t="str">
        <f>IF(COUNTIFS('B-PorHerramienta'!$A$2:$A$2848,X$8,'B-PorHerramienta'!$J$2:$J$2848,$AC143,'B-PorHerramienta'!$K$2:$K$2848,$AD143,'B-PorHerramienta'!$L$2:$L$2848,$AE143,'B-PorHerramienta'!$F$2:$F$2848,"&lt;&gt;")=0,"",ROUND(SUMIFS(INDEX('B-PorHerramienta'!$F$2:$I$2848,0,$AH$6),'B-PorHerramienta'!$A$2:$A$2848,X$8,'B-PorHerramienta'!$J$2:$J$2848,$AC143,'B-PorHerramienta'!$K$2:$K$2848,$AD143,'B-PorHerramienta'!$L$2:$L$2848,$AE143)*$AI$6,$AJ$6))</f>
        <v/>
      </c>
      <c r="Y143" s="48" t="str">
        <f>IF(COUNTIFS('B-PorHerramienta'!$A$2:$A$2848,Y$8,'B-PorHerramienta'!$J$2:$J$2848,$AC143,'B-PorHerramienta'!$K$2:$K$2848,$AD143,'B-PorHerramienta'!$L$2:$L$2848,$AE143,'B-PorHerramienta'!$F$2:$F$2848,"&lt;&gt;")=0,"",ROUND(SUMIFS(INDEX('B-PorHerramienta'!$F$2:$I$2848,0,$AH$6),'B-PorHerramienta'!$A$2:$A$2848,Y$8,'B-PorHerramienta'!$J$2:$J$2848,$AC143,'B-PorHerramienta'!$K$2:$K$2848,$AD143,'B-PorHerramienta'!$L$2:$L$2848,$AE143)*$AI$6,$AJ$6))</f>
        <v/>
      </c>
      <c r="Z143" s="48" t="str">
        <f>IF(COUNTIFS('B-PorHerramienta'!$A$2:$A$2848,Z$8,'B-PorHerramienta'!$J$2:$J$2848,$AC143,'B-PorHerramienta'!$K$2:$K$2848,$AD143,'B-PorHerramienta'!$L$2:$L$2848,$AE143,'B-PorHerramienta'!$F$2:$F$2848,"&lt;&gt;")=0,"",ROUND(SUMIFS(INDEX('B-PorHerramienta'!$F$2:$I$2848,0,$AH$6),'B-PorHerramienta'!$A$2:$A$2848,Z$8,'B-PorHerramienta'!$J$2:$J$2848,$AC143,'B-PorHerramienta'!$K$2:$K$2848,$AD143,'B-PorHerramienta'!$L$2:$L$2848,$AE143)*$AI$6,$AJ$6))</f>
        <v/>
      </c>
      <c r="AA143" s="6"/>
      <c r="AB143" s="35">
        <v>2</v>
      </c>
      <c r="AC143" s="35" t="s">
        <v>1114</v>
      </c>
      <c r="AD143" s="35" t="s">
        <v>1169</v>
      </c>
      <c r="AE143" s="35" t="s">
        <v>1827</v>
      </c>
      <c r="AF143" s="35"/>
      <c r="AG143" s="35"/>
      <c r="AH143" s="35"/>
      <c r="AI143" s="35"/>
      <c r="AJ143" s="35"/>
      <c r="AK143" s="35"/>
    </row>
    <row r="144" spans="1:37" ht="30" hidden="1" outlineLevel="2" collapsed="1" x14ac:dyDescent="0.25">
      <c r="A144" s="49" t="s">
        <v>2066</v>
      </c>
      <c r="B144" s="47" t="s">
        <v>620</v>
      </c>
      <c r="C144" s="48" t="str">
        <f>IF(COUNTIFS('B-PorHerramienta'!$A$2:$A$2848,C$8,'B-PorHerramienta'!$J$2:$J$2848,$AC144,'B-PorHerramienta'!$K$2:$K$2848,$AD144,'B-PorHerramienta'!$L$2:$L$2848,$AE144,'B-PorHerramienta'!$F$2:$F$2848,"&lt;&gt;")=0,"",ROUND(SUMIFS(INDEX('B-PorHerramienta'!$F$2:$I$2848,0,$AH$6),'B-PorHerramienta'!$A$2:$A$2848,C$8,'B-PorHerramienta'!$J$2:$J$2848,$AC144,'B-PorHerramienta'!$K$2:$K$2848,$AD144,'B-PorHerramienta'!$L$2:$L$2848,$AE144)*$AI$6,$AJ$6))</f>
        <v/>
      </c>
      <c r="D144" s="48" t="str">
        <f>IF(COUNTIFS('B-PorHerramienta'!$A$2:$A$2848,D$8,'B-PorHerramienta'!$J$2:$J$2848,$AC144,'B-PorHerramienta'!$K$2:$K$2848,$AD144,'B-PorHerramienta'!$L$2:$L$2848,$AE144,'B-PorHerramienta'!$F$2:$F$2848,"&lt;&gt;")=0,"",ROUND(SUMIFS(INDEX('B-PorHerramienta'!$F$2:$I$2848,0,$AH$6),'B-PorHerramienta'!$A$2:$A$2848,D$8,'B-PorHerramienta'!$J$2:$J$2848,$AC144,'B-PorHerramienta'!$K$2:$K$2848,$AD144,'B-PorHerramienta'!$L$2:$L$2848,$AE144)*$AI$6,$AJ$6))</f>
        <v/>
      </c>
      <c r="E144" s="48" t="str">
        <f>IF(COUNTIFS('B-PorHerramienta'!$A$2:$A$2848,E$8,'B-PorHerramienta'!$J$2:$J$2848,$AC144,'B-PorHerramienta'!$K$2:$K$2848,$AD144,'B-PorHerramienta'!$L$2:$L$2848,$AE144,'B-PorHerramienta'!$F$2:$F$2848,"&lt;&gt;")=0,"",ROUND(SUMIFS(INDEX('B-PorHerramienta'!$F$2:$I$2848,0,$AH$6),'B-PorHerramienta'!$A$2:$A$2848,E$8,'B-PorHerramienta'!$J$2:$J$2848,$AC144,'B-PorHerramienta'!$K$2:$K$2848,$AD144,'B-PorHerramienta'!$L$2:$L$2848,$AE144)*$AI$6,$AJ$6))</f>
        <v/>
      </c>
      <c r="F144" s="48" t="str">
        <f>IF(COUNTIFS('B-PorHerramienta'!$A$2:$A$2848,F$8,'B-PorHerramienta'!$J$2:$J$2848,$AC144,'B-PorHerramienta'!$K$2:$K$2848,$AD144,'B-PorHerramienta'!$L$2:$L$2848,$AE144,'B-PorHerramienta'!$F$2:$F$2848,"&lt;&gt;")=0,"",ROUND(SUMIFS(INDEX('B-PorHerramienta'!$F$2:$I$2848,0,$AH$6),'B-PorHerramienta'!$A$2:$A$2848,F$8,'B-PorHerramienta'!$J$2:$J$2848,$AC144,'B-PorHerramienta'!$K$2:$K$2848,$AD144,'B-PorHerramienta'!$L$2:$L$2848,$AE144)*$AI$6,$AJ$6))</f>
        <v/>
      </c>
      <c r="G144" s="48" t="str">
        <f>IF(COUNTIFS('B-PorHerramienta'!$A$2:$A$2848,G$8,'B-PorHerramienta'!$J$2:$J$2848,$AC144,'B-PorHerramienta'!$K$2:$K$2848,$AD144,'B-PorHerramienta'!$L$2:$L$2848,$AE144,'B-PorHerramienta'!$F$2:$F$2848,"&lt;&gt;")=0,"",ROUND(SUMIFS(INDEX('B-PorHerramienta'!$F$2:$I$2848,0,$AH$6),'B-PorHerramienta'!$A$2:$A$2848,G$8,'B-PorHerramienta'!$J$2:$J$2848,$AC144,'B-PorHerramienta'!$K$2:$K$2848,$AD144,'B-PorHerramienta'!$L$2:$L$2848,$AE144)*$AI$6,$AJ$6))</f>
        <v/>
      </c>
      <c r="H144" s="48" t="str">
        <f>IF(COUNTIFS('B-PorHerramienta'!$A$2:$A$2848,H$8,'B-PorHerramienta'!$J$2:$J$2848,$AC144,'B-PorHerramienta'!$K$2:$K$2848,$AD144,'B-PorHerramienta'!$L$2:$L$2848,$AE144,'B-PorHerramienta'!$F$2:$F$2848,"&lt;&gt;")=0,"",ROUND(SUMIFS(INDEX('B-PorHerramienta'!$F$2:$I$2848,0,$AH$6),'B-PorHerramienta'!$A$2:$A$2848,H$8,'B-PorHerramienta'!$J$2:$J$2848,$AC144,'B-PorHerramienta'!$K$2:$K$2848,$AD144,'B-PorHerramienta'!$L$2:$L$2848,$AE144)*$AI$6,$AJ$6))</f>
        <v/>
      </c>
      <c r="I144" s="48" t="str">
        <f>IF(COUNTIFS('B-PorHerramienta'!$A$2:$A$2848,I$8,'B-PorHerramienta'!$J$2:$J$2848,$AC144,'B-PorHerramienta'!$K$2:$K$2848,$AD144,'B-PorHerramienta'!$L$2:$L$2848,$AE144,'B-PorHerramienta'!$F$2:$F$2848,"&lt;&gt;")=0,"",ROUND(SUMIFS(INDEX('B-PorHerramienta'!$F$2:$I$2848,0,$AH$6),'B-PorHerramienta'!$A$2:$A$2848,I$8,'B-PorHerramienta'!$J$2:$J$2848,$AC144,'B-PorHerramienta'!$K$2:$K$2848,$AD144,'B-PorHerramienta'!$L$2:$L$2848,$AE144)*$AI$6,$AJ$6))</f>
        <v/>
      </c>
      <c r="J144" s="48" t="str">
        <f>IF(COUNTIFS('B-PorHerramienta'!$A$2:$A$2848,J$8,'B-PorHerramienta'!$J$2:$J$2848,$AC144,'B-PorHerramienta'!$K$2:$K$2848,$AD144,'B-PorHerramienta'!$L$2:$L$2848,$AE144,'B-PorHerramienta'!$F$2:$F$2848,"&lt;&gt;")=0,"",ROUND(SUMIFS(INDEX('B-PorHerramienta'!$F$2:$I$2848,0,$AH$6),'B-PorHerramienta'!$A$2:$A$2848,J$8,'B-PorHerramienta'!$J$2:$J$2848,$AC144,'B-PorHerramienta'!$K$2:$K$2848,$AD144,'B-PorHerramienta'!$L$2:$L$2848,$AE144)*$AI$6,$AJ$6))</f>
        <v/>
      </c>
      <c r="K144" s="48" t="str">
        <f>IF(COUNTIFS('B-PorHerramienta'!$A$2:$A$2848,K$8,'B-PorHerramienta'!$J$2:$J$2848,$AC144,'B-PorHerramienta'!$K$2:$K$2848,$AD144,'B-PorHerramienta'!$L$2:$L$2848,$AE144,'B-PorHerramienta'!$F$2:$F$2848,"&lt;&gt;")=0,"",ROUND(SUMIFS(INDEX('B-PorHerramienta'!$F$2:$I$2848,0,$AH$6),'B-PorHerramienta'!$A$2:$A$2848,K$8,'B-PorHerramienta'!$J$2:$J$2848,$AC144,'B-PorHerramienta'!$K$2:$K$2848,$AD144,'B-PorHerramienta'!$L$2:$L$2848,$AE144)*$AI$6,$AJ$6))</f>
        <v/>
      </c>
      <c r="L144" s="48" t="str">
        <f>IF(COUNTIFS('B-PorHerramienta'!$A$2:$A$2848,L$8,'B-PorHerramienta'!$J$2:$J$2848,$AC144,'B-PorHerramienta'!$K$2:$K$2848,$AD144,'B-PorHerramienta'!$L$2:$L$2848,$AE144,'B-PorHerramienta'!$F$2:$F$2848,"&lt;&gt;")=0,"",ROUND(SUMIFS(INDEX('B-PorHerramienta'!$F$2:$I$2848,0,$AH$6),'B-PorHerramienta'!$A$2:$A$2848,L$8,'B-PorHerramienta'!$J$2:$J$2848,$AC144,'B-PorHerramienta'!$K$2:$K$2848,$AD144,'B-PorHerramienta'!$L$2:$L$2848,$AE144)*$AI$6,$AJ$6))</f>
        <v/>
      </c>
      <c r="M144" s="48" t="str">
        <f>IF(COUNTIFS('B-PorHerramienta'!$A$2:$A$2848,M$8,'B-PorHerramienta'!$J$2:$J$2848,$AC144,'B-PorHerramienta'!$K$2:$K$2848,$AD144,'B-PorHerramienta'!$L$2:$L$2848,$AE144,'B-PorHerramienta'!$F$2:$F$2848,"&lt;&gt;")=0,"",ROUND(SUMIFS(INDEX('B-PorHerramienta'!$F$2:$I$2848,0,$AH$6),'B-PorHerramienta'!$A$2:$A$2848,M$8,'B-PorHerramienta'!$J$2:$J$2848,$AC144,'B-PorHerramienta'!$K$2:$K$2848,$AD144,'B-PorHerramienta'!$L$2:$L$2848,$AE144)*$AI$6,$AJ$6))</f>
        <v/>
      </c>
      <c r="N144" s="48" t="str">
        <f>IF(COUNTIFS('B-PorHerramienta'!$A$2:$A$2848,N$8,'B-PorHerramienta'!$J$2:$J$2848,$AC144,'B-PorHerramienta'!$K$2:$K$2848,$AD144,'B-PorHerramienta'!$L$2:$L$2848,$AE144,'B-PorHerramienta'!$F$2:$F$2848,"&lt;&gt;")=0,"",ROUND(SUMIFS(INDEX('B-PorHerramienta'!$F$2:$I$2848,0,$AH$6),'B-PorHerramienta'!$A$2:$A$2848,N$8,'B-PorHerramienta'!$J$2:$J$2848,$AC144,'B-PorHerramienta'!$K$2:$K$2848,$AD144,'B-PorHerramienta'!$L$2:$L$2848,$AE144)*$AI$6,$AJ$6))</f>
        <v/>
      </c>
      <c r="O144" s="48" t="str">
        <f>IF(COUNTIFS('B-PorHerramienta'!$A$2:$A$2848,O$8,'B-PorHerramienta'!$J$2:$J$2848,$AC144,'B-PorHerramienta'!$K$2:$K$2848,$AD144,'B-PorHerramienta'!$L$2:$L$2848,$AE144,'B-PorHerramienta'!$F$2:$F$2848,"&lt;&gt;")=0,"",ROUND(SUMIFS(INDEX('B-PorHerramienta'!$F$2:$I$2848,0,$AH$6),'B-PorHerramienta'!$A$2:$A$2848,O$8,'B-PorHerramienta'!$J$2:$J$2848,$AC144,'B-PorHerramienta'!$K$2:$K$2848,$AD144,'B-PorHerramienta'!$L$2:$L$2848,$AE144)*$AI$6,$AJ$6))</f>
        <v/>
      </c>
      <c r="P144" s="48">
        <f>IF(COUNTIFS('B-PorHerramienta'!$A$2:$A$2848,P$8,'B-PorHerramienta'!$J$2:$J$2848,$AC144,'B-PorHerramienta'!$K$2:$K$2848,$AD144,'B-PorHerramienta'!$L$2:$L$2848,$AE144,'B-PorHerramienta'!$F$2:$F$2848,"&lt;&gt;")=0,"",ROUND(SUMIFS(INDEX('B-PorHerramienta'!$F$2:$I$2848,0,$AH$6),'B-PorHerramienta'!$A$2:$A$2848,P$8,'B-PorHerramienta'!$J$2:$J$2848,$AC144,'B-PorHerramienta'!$K$2:$K$2848,$AD144,'B-PorHerramienta'!$L$2:$L$2848,$AE144)*$AI$6,$AJ$6))</f>
        <v>1.1999999999999999E-3</v>
      </c>
      <c r="Q144" s="48" t="str">
        <f>IF(COUNTIFS('B-PorHerramienta'!$A$2:$A$2848,Q$8,'B-PorHerramienta'!$J$2:$J$2848,$AC144,'B-PorHerramienta'!$K$2:$K$2848,$AD144,'B-PorHerramienta'!$L$2:$L$2848,$AE144,'B-PorHerramienta'!$F$2:$F$2848,"&lt;&gt;")=0,"",ROUND(SUMIFS(INDEX('B-PorHerramienta'!$F$2:$I$2848,0,$AH$6),'B-PorHerramienta'!$A$2:$A$2848,Q$8,'B-PorHerramienta'!$J$2:$J$2848,$AC144,'B-PorHerramienta'!$K$2:$K$2848,$AD144,'B-PorHerramienta'!$L$2:$L$2848,$AE144)*$AI$6,$AJ$6))</f>
        <v/>
      </c>
      <c r="R144" s="48" t="str">
        <f>IF(COUNTIFS('B-PorHerramienta'!$A$2:$A$2848,R$8,'B-PorHerramienta'!$J$2:$J$2848,$AC144,'B-PorHerramienta'!$K$2:$K$2848,$AD144,'B-PorHerramienta'!$L$2:$L$2848,$AE144,'B-PorHerramienta'!$F$2:$F$2848,"&lt;&gt;")=0,"",ROUND(SUMIFS(INDEX('B-PorHerramienta'!$F$2:$I$2848,0,$AH$6),'B-PorHerramienta'!$A$2:$A$2848,R$8,'B-PorHerramienta'!$J$2:$J$2848,$AC144,'B-PorHerramienta'!$K$2:$K$2848,$AD144,'B-PorHerramienta'!$L$2:$L$2848,$AE144)*$AI$6,$AJ$6))</f>
        <v/>
      </c>
      <c r="S144" s="48" t="str">
        <f>IF(COUNTIFS('B-PorHerramienta'!$A$2:$A$2848,S$8,'B-PorHerramienta'!$J$2:$J$2848,$AC144,'B-PorHerramienta'!$K$2:$K$2848,$AD144,'B-PorHerramienta'!$L$2:$L$2848,$AE144,'B-PorHerramienta'!$F$2:$F$2848,"&lt;&gt;")=0,"",ROUND(SUMIFS(INDEX('B-PorHerramienta'!$F$2:$I$2848,0,$AH$6),'B-PorHerramienta'!$A$2:$A$2848,S$8,'B-PorHerramienta'!$J$2:$J$2848,$AC144,'B-PorHerramienta'!$K$2:$K$2848,$AD144,'B-PorHerramienta'!$L$2:$L$2848,$AE144)*$AI$6,$AJ$6))</f>
        <v/>
      </c>
      <c r="T144" s="48" t="str">
        <f>IF(COUNTIFS('B-PorHerramienta'!$A$2:$A$2848,T$8,'B-PorHerramienta'!$J$2:$J$2848,$AC144,'B-PorHerramienta'!$K$2:$K$2848,$AD144,'B-PorHerramienta'!$L$2:$L$2848,$AE144,'B-PorHerramienta'!$F$2:$F$2848,"&lt;&gt;")=0,"",ROUND(SUMIFS(INDEX('B-PorHerramienta'!$F$2:$I$2848,0,$AH$6),'B-PorHerramienta'!$A$2:$A$2848,T$8,'B-PorHerramienta'!$J$2:$J$2848,$AC144,'B-PorHerramienta'!$K$2:$K$2848,$AD144,'B-PorHerramienta'!$L$2:$L$2848,$AE144)*$AI$6,$AJ$6))</f>
        <v/>
      </c>
      <c r="U144" s="48" t="str">
        <f>IF(COUNTIFS('B-PorHerramienta'!$A$2:$A$2848,U$8,'B-PorHerramienta'!$J$2:$J$2848,$AC144,'B-PorHerramienta'!$K$2:$K$2848,$AD144,'B-PorHerramienta'!$L$2:$L$2848,$AE144,'B-PorHerramienta'!$F$2:$F$2848,"&lt;&gt;")=0,"",ROUND(SUMIFS(INDEX('B-PorHerramienta'!$F$2:$I$2848,0,$AH$6),'B-PorHerramienta'!$A$2:$A$2848,U$8,'B-PorHerramienta'!$J$2:$J$2848,$AC144,'B-PorHerramienta'!$K$2:$K$2848,$AD144,'B-PorHerramienta'!$L$2:$L$2848,$AE144)*$AI$6,$AJ$6))</f>
        <v/>
      </c>
      <c r="V144" s="48" t="str">
        <f>IF(COUNTIFS('B-PorHerramienta'!$A$2:$A$2848,V$8,'B-PorHerramienta'!$J$2:$J$2848,$AC144,'B-PorHerramienta'!$K$2:$K$2848,$AD144,'B-PorHerramienta'!$L$2:$L$2848,$AE144,'B-PorHerramienta'!$F$2:$F$2848,"&lt;&gt;")=0,"",ROUND(SUMIFS(INDEX('B-PorHerramienta'!$F$2:$I$2848,0,$AH$6),'B-PorHerramienta'!$A$2:$A$2848,V$8,'B-PorHerramienta'!$J$2:$J$2848,$AC144,'B-PorHerramienta'!$K$2:$K$2848,$AD144,'B-PorHerramienta'!$L$2:$L$2848,$AE144)*$AI$6,$AJ$6))</f>
        <v/>
      </c>
      <c r="W144" s="48" t="str">
        <f>IF(COUNTIFS('B-PorHerramienta'!$A$2:$A$2848,W$8,'B-PorHerramienta'!$J$2:$J$2848,$AC144,'B-PorHerramienta'!$K$2:$K$2848,$AD144,'B-PorHerramienta'!$L$2:$L$2848,$AE144,'B-PorHerramienta'!$F$2:$F$2848,"&lt;&gt;")=0,"",ROUND(SUMIFS(INDEX('B-PorHerramienta'!$F$2:$I$2848,0,$AH$6),'B-PorHerramienta'!$A$2:$A$2848,W$8,'B-PorHerramienta'!$J$2:$J$2848,$AC144,'B-PorHerramienta'!$K$2:$K$2848,$AD144,'B-PorHerramienta'!$L$2:$L$2848,$AE144)*$AI$6,$AJ$6))</f>
        <v/>
      </c>
      <c r="X144" s="48" t="str">
        <f>IF(COUNTIFS('B-PorHerramienta'!$A$2:$A$2848,X$8,'B-PorHerramienta'!$J$2:$J$2848,$AC144,'B-PorHerramienta'!$K$2:$K$2848,$AD144,'B-PorHerramienta'!$L$2:$L$2848,$AE144,'B-PorHerramienta'!$F$2:$F$2848,"&lt;&gt;")=0,"",ROUND(SUMIFS(INDEX('B-PorHerramienta'!$F$2:$I$2848,0,$AH$6),'B-PorHerramienta'!$A$2:$A$2848,X$8,'B-PorHerramienta'!$J$2:$J$2848,$AC144,'B-PorHerramienta'!$K$2:$K$2848,$AD144,'B-PorHerramienta'!$L$2:$L$2848,$AE144)*$AI$6,$AJ$6))</f>
        <v/>
      </c>
      <c r="Y144" s="48" t="str">
        <f>IF(COUNTIFS('B-PorHerramienta'!$A$2:$A$2848,Y$8,'B-PorHerramienta'!$J$2:$J$2848,$AC144,'B-PorHerramienta'!$K$2:$K$2848,$AD144,'B-PorHerramienta'!$L$2:$L$2848,$AE144,'B-PorHerramienta'!$F$2:$F$2848,"&lt;&gt;")=0,"",ROUND(SUMIFS(INDEX('B-PorHerramienta'!$F$2:$I$2848,0,$AH$6),'B-PorHerramienta'!$A$2:$A$2848,Y$8,'B-PorHerramienta'!$J$2:$J$2848,$AC144,'B-PorHerramienta'!$K$2:$K$2848,$AD144,'B-PorHerramienta'!$L$2:$L$2848,$AE144)*$AI$6,$AJ$6))</f>
        <v/>
      </c>
      <c r="Z144" s="48" t="str">
        <f>IF(COUNTIFS('B-PorHerramienta'!$A$2:$A$2848,Z$8,'B-PorHerramienta'!$J$2:$J$2848,$AC144,'B-PorHerramienta'!$K$2:$K$2848,$AD144,'B-PorHerramienta'!$L$2:$L$2848,$AE144,'B-PorHerramienta'!$F$2:$F$2848,"&lt;&gt;")=0,"",ROUND(SUMIFS(INDEX('B-PorHerramienta'!$F$2:$I$2848,0,$AH$6),'B-PorHerramienta'!$A$2:$A$2848,Z$8,'B-PorHerramienta'!$J$2:$J$2848,$AC144,'B-PorHerramienta'!$K$2:$K$2848,$AD144,'B-PorHerramienta'!$L$2:$L$2848,$AE144)*$AI$6,$AJ$6))</f>
        <v/>
      </c>
      <c r="AA144" s="6"/>
      <c r="AB144" s="35">
        <v>2</v>
      </c>
      <c r="AC144" s="35" t="s">
        <v>1114</v>
      </c>
      <c r="AD144" s="35" t="s">
        <v>1169</v>
      </c>
      <c r="AE144" s="35" t="s">
        <v>1828</v>
      </c>
      <c r="AF144" s="35"/>
      <c r="AG144" s="35"/>
      <c r="AH144" s="35"/>
      <c r="AI144" s="35"/>
      <c r="AJ144" s="35"/>
      <c r="AK144" s="35"/>
    </row>
    <row r="145" spans="1:37" ht="30" hidden="1" outlineLevel="2" collapsed="1" x14ac:dyDescent="0.25">
      <c r="A145" s="49" t="s">
        <v>1930</v>
      </c>
      <c r="B145" s="47" t="s">
        <v>624</v>
      </c>
      <c r="C145" s="48" t="str">
        <f>IF(COUNTIFS('B-PorHerramienta'!$A$2:$A$2848,C$8,'B-PorHerramienta'!$J$2:$J$2848,$AC145,'B-PorHerramienta'!$K$2:$K$2848,$AD145,'B-PorHerramienta'!$L$2:$L$2848,$AE145,'B-PorHerramienta'!$F$2:$F$2848,"&lt;&gt;")=0,"",ROUND(SUMIFS(INDEX('B-PorHerramienta'!$F$2:$I$2848,0,$AH$6),'B-PorHerramienta'!$A$2:$A$2848,C$8,'B-PorHerramienta'!$J$2:$J$2848,$AC145,'B-PorHerramienta'!$K$2:$K$2848,$AD145,'B-PorHerramienta'!$L$2:$L$2848,$AE145)*$AI$6,$AJ$6))</f>
        <v/>
      </c>
      <c r="D145" s="48" t="str">
        <f>IF(COUNTIFS('B-PorHerramienta'!$A$2:$A$2848,D$8,'B-PorHerramienta'!$J$2:$J$2848,$AC145,'B-PorHerramienta'!$K$2:$K$2848,$AD145,'B-PorHerramienta'!$L$2:$L$2848,$AE145,'B-PorHerramienta'!$F$2:$F$2848,"&lt;&gt;")=0,"",ROUND(SUMIFS(INDEX('B-PorHerramienta'!$F$2:$I$2848,0,$AH$6),'B-PorHerramienta'!$A$2:$A$2848,D$8,'B-PorHerramienta'!$J$2:$J$2848,$AC145,'B-PorHerramienta'!$K$2:$K$2848,$AD145,'B-PorHerramienta'!$L$2:$L$2848,$AE145)*$AI$6,$AJ$6))</f>
        <v/>
      </c>
      <c r="E145" s="48" t="str">
        <f>IF(COUNTIFS('B-PorHerramienta'!$A$2:$A$2848,E$8,'B-PorHerramienta'!$J$2:$J$2848,$AC145,'B-PorHerramienta'!$K$2:$K$2848,$AD145,'B-PorHerramienta'!$L$2:$L$2848,$AE145,'B-PorHerramienta'!$F$2:$F$2848,"&lt;&gt;")=0,"",ROUND(SUMIFS(INDEX('B-PorHerramienta'!$F$2:$I$2848,0,$AH$6),'B-PorHerramienta'!$A$2:$A$2848,E$8,'B-PorHerramienta'!$J$2:$J$2848,$AC145,'B-PorHerramienta'!$K$2:$K$2848,$AD145,'B-PorHerramienta'!$L$2:$L$2848,$AE145)*$AI$6,$AJ$6))</f>
        <v/>
      </c>
      <c r="F145" s="48" t="str">
        <f>IF(COUNTIFS('B-PorHerramienta'!$A$2:$A$2848,F$8,'B-PorHerramienta'!$J$2:$J$2848,$AC145,'B-PorHerramienta'!$K$2:$K$2848,$AD145,'B-PorHerramienta'!$L$2:$L$2848,$AE145,'B-PorHerramienta'!$F$2:$F$2848,"&lt;&gt;")=0,"",ROUND(SUMIFS(INDEX('B-PorHerramienta'!$F$2:$I$2848,0,$AH$6),'B-PorHerramienta'!$A$2:$A$2848,F$8,'B-PorHerramienta'!$J$2:$J$2848,$AC145,'B-PorHerramienta'!$K$2:$K$2848,$AD145,'B-PorHerramienta'!$L$2:$L$2848,$AE145)*$AI$6,$AJ$6))</f>
        <v/>
      </c>
      <c r="G145" s="48" t="str">
        <f>IF(COUNTIFS('B-PorHerramienta'!$A$2:$A$2848,G$8,'B-PorHerramienta'!$J$2:$J$2848,$AC145,'B-PorHerramienta'!$K$2:$K$2848,$AD145,'B-PorHerramienta'!$L$2:$L$2848,$AE145,'B-PorHerramienta'!$F$2:$F$2848,"&lt;&gt;")=0,"",ROUND(SUMIFS(INDEX('B-PorHerramienta'!$F$2:$I$2848,0,$AH$6),'B-PorHerramienta'!$A$2:$A$2848,G$8,'B-PorHerramienta'!$J$2:$J$2848,$AC145,'B-PorHerramienta'!$K$2:$K$2848,$AD145,'B-PorHerramienta'!$L$2:$L$2848,$AE145)*$AI$6,$AJ$6))</f>
        <v/>
      </c>
      <c r="H145" s="48" t="str">
        <f>IF(COUNTIFS('B-PorHerramienta'!$A$2:$A$2848,H$8,'B-PorHerramienta'!$J$2:$J$2848,$AC145,'B-PorHerramienta'!$K$2:$K$2848,$AD145,'B-PorHerramienta'!$L$2:$L$2848,$AE145,'B-PorHerramienta'!$F$2:$F$2848,"&lt;&gt;")=0,"",ROUND(SUMIFS(INDEX('B-PorHerramienta'!$F$2:$I$2848,0,$AH$6),'B-PorHerramienta'!$A$2:$A$2848,H$8,'B-PorHerramienta'!$J$2:$J$2848,$AC145,'B-PorHerramienta'!$K$2:$K$2848,$AD145,'B-PorHerramienta'!$L$2:$L$2848,$AE145)*$AI$6,$AJ$6))</f>
        <v/>
      </c>
      <c r="I145" s="48" t="str">
        <f>IF(COUNTIFS('B-PorHerramienta'!$A$2:$A$2848,I$8,'B-PorHerramienta'!$J$2:$J$2848,$AC145,'B-PorHerramienta'!$K$2:$K$2848,$AD145,'B-PorHerramienta'!$L$2:$L$2848,$AE145,'B-PorHerramienta'!$F$2:$F$2848,"&lt;&gt;")=0,"",ROUND(SUMIFS(INDEX('B-PorHerramienta'!$F$2:$I$2848,0,$AH$6),'B-PorHerramienta'!$A$2:$A$2848,I$8,'B-PorHerramienta'!$J$2:$J$2848,$AC145,'B-PorHerramienta'!$K$2:$K$2848,$AD145,'B-PorHerramienta'!$L$2:$L$2848,$AE145)*$AI$6,$AJ$6))</f>
        <v/>
      </c>
      <c r="J145" s="48" t="str">
        <f>IF(COUNTIFS('B-PorHerramienta'!$A$2:$A$2848,J$8,'B-PorHerramienta'!$J$2:$J$2848,$AC145,'B-PorHerramienta'!$K$2:$K$2848,$AD145,'B-PorHerramienta'!$L$2:$L$2848,$AE145,'B-PorHerramienta'!$F$2:$F$2848,"&lt;&gt;")=0,"",ROUND(SUMIFS(INDEX('B-PorHerramienta'!$F$2:$I$2848,0,$AH$6),'B-PorHerramienta'!$A$2:$A$2848,J$8,'B-PorHerramienta'!$J$2:$J$2848,$AC145,'B-PorHerramienta'!$K$2:$K$2848,$AD145,'B-PorHerramienta'!$L$2:$L$2848,$AE145)*$AI$6,$AJ$6))</f>
        <v/>
      </c>
      <c r="K145" s="48" t="str">
        <f>IF(COUNTIFS('B-PorHerramienta'!$A$2:$A$2848,K$8,'B-PorHerramienta'!$J$2:$J$2848,$AC145,'B-PorHerramienta'!$K$2:$K$2848,$AD145,'B-PorHerramienta'!$L$2:$L$2848,$AE145,'B-PorHerramienta'!$F$2:$F$2848,"&lt;&gt;")=0,"",ROUND(SUMIFS(INDEX('B-PorHerramienta'!$F$2:$I$2848,0,$AH$6),'B-PorHerramienta'!$A$2:$A$2848,K$8,'B-PorHerramienta'!$J$2:$J$2848,$AC145,'B-PorHerramienta'!$K$2:$K$2848,$AD145,'B-PorHerramienta'!$L$2:$L$2848,$AE145)*$AI$6,$AJ$6))</f>
        <v/>
      </c>
      <c r="L145" s="48" t="str">
        <f>IF(COUNTIFS('B-PorHerramienta'!$A$2:$A$2848,L$8,'B-PorHerramienta'!$J$2:$J$2848,$AC145,'B-PorHerramienta'!$K$2:$K$2848,$AD145,'B-PorHerramienta'!$L$2:$L$2848,$AE145,'B-PorHerramienta'!$F$2:$F$2848,"&lt;&gt;")=0,"",ROUND(SUMIFS(INDEX('B-PorHerramienta'!$F$2:$I$2848,0,$AH$6),'B-PorHerramienta'!$A$2:$A$2848,L$8,'B-PorHerramienta'!$J$2:$J$2848,$AC145,'B-PorHerramienta'!$K$2:$K$2848,$AD145,'B-PorHerramienta'!$L$2:$L$2848,$AE145)*$AI$6,$AJ$6))</f>
        <v/>
      </c>
      <c r="M145" s="48" t="str">
        <f>IF(COUNTIFS('B-PorHerramienta'!$A$2:$A$2848,M$8,'B-PorHerramienta'!$J$2:$J$2848,$AC145,'B-PorHerramienta'!$K$2:$K$2848,$AD145,'B-PorHerramienta'!$L$2:$L$2848,$AE145,'B-PorHerramienta'!$F$2:$F$2848,"&lt;&gt;")=0,"",ROUND(SUMIFS(INDEX('B-PorHerramienta'!$F$2:$I$2848,0,$AH$6),'B-PorHerramienta'!$A$2:$A$2848,M$8,'B-PorHerramienta'!$J$2:$J$2848,$AC145,'B-PorHerramienta'!$K$2:$K$2848,$AD145,'B-PorHerramienta'!$L$2:$L$2848,$AE145)*$AI$6,$AJ$6))</f>
        <v/>
      </c>
      <c r="N145" s="48" t="str">
        <f>IF(COUNTIFS('B-PorHerramienta'!$A$2:$A$2848,N$8,'B-PorHerramienta'!$J$2:$J$2848,$AC145,'B-PorHerramienta'!$K$2:$K$2848,$AD145,'B-PorHerramienta'!$L$2:$L$2848,$AE145,'B-PorHerramienta'!$F$2:$F$2848,"&lt;&gt;")=0,"",ROUND(SUMIFS(INDEX('B-PorHerramienta'!$F$2:$I$2848,0,$AH$6),'B-PorHerramienta'!$A$2:$A$2848,N$8,'B-PorHerramienta'!$J$2:$J$2848,$AC145,'B-PorHerramienta'!$K$2:$K$2848,$AD145,'B-PorHerramienta'!$L$2:$L$2848,$AE145)*$AI$6,$AJ$6))</f>
        <v/>
      </c>
      <c r="O145" s="48" t="str">
        <f>IF(COUNTIFS('B-PorHerramienta'!$A$2:$A$2848,O$8,'B-PorHerramienta'!$J$2:$J$2848,$AC145,'B-PorHerramienta'!$K$2:$K$2848,$AD145,'B-PorHerramienta'!$L$2:$L$2848,$AE145,'B-PorHerramienta'!$F$2:$F$2848,"&lt;&gt;")=0,"",ROUND(SUMIFS(INDEX('B-PorHerramienta'!$F$2:$I$2848,0,$AH$6),'B-PorHerramienta'!$A$2:$A$2848,O$8,'B-PorHerramienta'!$J$2:$J$2848,$AC145,'B-PorHerramienta'!$K$2:$K$2848,$AD145,'B-PorHerramienta'!$L$2:$L$2848,$AE145)*$AI$6,$AJ$6))</f>
        <v/>
      </c>
      <c r="P145" s="48" t="str">
        <f>IF(COUNTIFS('B-PorHerramienta'!$A$2:$A$2848,P$8,'B-PorHerramienta'!$J$2:$J$2848,$AC145,'B-PorHerramienta'!$K$2:$K$2848,$AD145,'B-PorHerramienta'!$L$2:$L$2848,$AE145,'B-PorHerramienta'!$F$2:$F$2848,"&lt;&gt;")=0,"",ROUND(SUMIFS(INDEX('B-PorHerramienta'!$F$2:$I$2848,0,$AH$6),'B-PorHerramienta'!$A$2:$A$2848,P$8,'B-PorHerramienta'!$J$2:$J$2848,$AC145,'B-PorHerramienta'!$K$2:$K$2848,$AD145,'B-PorHerramienta'!$L$2:$L$2848,$AE145)*$AI$6,$AJ$6))</f>
        <v/>
      </c>
      <c r="Q145" s="48">
        <f>IF(COUNTIFS('B-PorHerramienta'!$A$2:$A$2848,Q$8,'B-PorHerramienta'!$J$2:$J$2848,$AC145,'B-PorHerramienta'!$K$2:$K$2848,$AD145,'B-PorHerramienta'!$L$2:$L$2848,$AE145,'B-PorHerramienta'!$F$2:$F$2848,"&lt;&gt;")=0,"",ROUND(SUMIFS(INDEX('B-PorHerramienta'!$F$2:$I$2848,0,$AH$6),'B-PorHerramienta'!$A$2:$A$2848,Q$8,'B-PorHerramienta'!$J$2:$J$2848,$AC145,'B-PorHerramienta'!$K$2:$K$2848,$AD145,'B-PorHerramienta'!$L$2:$L$2848,$AE145)*$AI$6,$AJ$6))</f>
        <v>4.36E-2</v>
      </c>
      <c r="R145" s="48" t="str">
        <f>IF(COUNTIFS('B-PorHerramienta'!$A$2:$A$2848,R$8,'B-PorHerramienta'!$J$2:$J$2848,$AC145,'B-PorHerramienta'!$K$2:$K$2848,$AD145,'B-PorHerramienta'!$L$2:$L$2848,$AE145,'B-PorHerramienta'!$F$2:$F$2848,"&lt;&gt;")=0,"",ROUND(SUMIFS(INDEX('B-PorHerramienta'!$F$2:$I$2848,0,$AH$6),'B-PorHerramienta'!$A$2:$A$2848,R$8,'B-PorHerramienta'!$J$2:$J$2848,$AC145,'B-PorHerramienta'!$K$2:$K$2848,$AD145,'B-PorHerramienta'!$L$2:$L$2848,$AE145)*$AI$6,$AJ$6))</f>
        <v/>
      </c>
      <c r="S145" s="48" t="str">
        <f>IF(COUNTIFS('B-PorHerramienta'!$A$2:$A$2848,S$8,'B-PorHerramienta'!$J$2:$J$2848,$AC145,'B-PorHerramienta'!$K$2:$K$2848,$AD145,'B-PorHerramienta'!$L$2:$L$2848,$AE145,'B-PorHerramienta'!$F$2:$F$2848,"&lt;&gt;")=0,"",ROUND(SUMIFS(INDEX('B-PorHerramienta'!$F$2:$I$2848,0,$AH$6),'B-PorHerramienta'!$A$2:$A$2848,S$8,'B-PorHerramienta'!$J$2:$J$2848,$AC145,'B-PorHerramienta'!$K$2:$K$2848,$AD145,'B-PorHerramienta'!$L$2:$L$2848,$AE145)*$AI$6,$AJ$6))</f>
        <v/>
      </c>
      <c r="T145" s="48" t="str">
        <f>IF(COUNTIFS('B-PorHerramienta'!$A$2:$A$2848,T$8,'B-PorHerramienta'!$J$2:$J$2848,$AC145,'B-PorHerramienta'!$K$2:$K$2848,$AD145,'B-PorHerramienta'!$L$2:$L$2848,$AE145,'B-PorHerramienta'!$F$2:$F$2848,"&lt;&gt;")=0,"",ROUND(SUMIFS(INDEX('B-PorHerramienta'!$F$2:$I$2848,0,$AH$6),'B-PorHerramienta'!$A$2:$A$2848,T$8,'B-PorHerramienta'!$J$2:$J$2848,$AC145,'B-PorHerramienta'!$K$2:$K$2848,$AD145,'B-PorHerramienta'!$L$2:$L$2848,$AE145)*$AI$6,$AJ$6))</f>
        <v/>
      </c>
      <c r="U145" s="48" t="str">
        <f>IF(COUNTIFS('B-PorHerramienta'!$A$2:$A$2848,U$8,'B-PorHerramienta'!$J$2:$J$2848,$AC145,'B-PorHerramienta'!$K$2:$K$2848,$AD145,'B-PorHerramienta'!$L$2:$L$2848,$AE145,'B-PorHerramienta'!$F$2:$F$2848,"&lt;&gt;")=0,"",ROUND(SUMIFS(INDEX('B-PorHerramienta'!$F$2:$I$2848,0,$AH$6),'B-PorHerramienta'!$A$2:$A$2848,U$8,'B-PorHerramienta'!$J$2:$J$2848,$AC145,'B-PorHerramienta'!$K$2:$K$2848,$AD145,'B-PorHerramienta'!$L$2:$L$2848,$AE145)*$AI$6,$AJ$6))</f>
        <v/>
      </c>
      <c r="V145" s="48" t="str">
        <f>IF(COUNTIFS('B-PorHerramienta'!$A$2:$A$2848,V$8,'B-PorHerramienta'!$J$2:$J$2848,$AC145,'B-PorHerramienta'!$K$2:$K$2848,$AD145,'B-PorHerramienta'!$L$2:$L$2848,$AE145,'B-PorHerramienta'!$F$2:$F$2848,"&lt;&gt;")=0,"",ROUND(SUMIFS(INDEX('B-PorHerramienta'!$F$2:$I$2848,0,$AH$6),'B-PorHerramienta'!$A$2:$A$2848,V$8,'B-PorHerramienta'!$J$2:$J$2848,$AC145,'B-PorHerramienta'!$K$2:$K$2848,$AD145,'B-PorHerramienta'!$L$2:$L$2848,$AE145)*$AI$6,$AJ$6))</f>
        <v/>
      </c>
      <c r="W145" s="48" t="str">
        <f>IF(COUNTIFS('B-PorHerramienta'!$A$2:$A$2848,W$8,'B-PorHerramienta'!$J$2:$J$2848,$AC145,'B-PorHerramienta'!$K$2:$K$2848,$AD145,'B-PorHerramienta'!$L$2:$L$2848,$AE145,'B-PorHerramienta'!$F$2:$F$2848,"&lt;&gt;")=0,"",ROUND(SUMIFS(INDEX('B-PorHerramienta'!$F$2:$I$2848,0,$AH$6),'B-PorHerramienta'!$A$2:$A$2848,W$8,'B-PorHerramienta'!$J$2:$J$2848,$AC145,'B-PorHerramienta'!$K$2:$K$2848,$AD145,'B-PorHerramienta'!$L$2:$L$2848,$AE145)*$AI$6,$AJ$6))</f>
        <v/>
      </c>
      <c r="X145" s="48" t="str">
        <f>IF(COUNTIFS('B-PorHerramienta'!$A$2:$A$2848,X$8,'B-PorHerramienta'!$J$2:$J$2848,$AC145,'B-PorHerramienta'!$K$2:$K$2848,$AD145,'B-PorHerramienta'!$L$2:$L$2848,$AE145,'B-PorHerramienta'!$F$2:$F$2848,"&lt;&gt;")=0,"",ROUND(SUMIFS(INDEX('B-PorHerramienta'!$F$2:$I$2848,0,$AH$6),'B-PorHerramienta'!$A$2:$A$2848,X$8,'B-PorHerramienta'!$J$2:$J$2848,$AC145,'B-PorHerramienta'!$K$2:$K$2848,$AD145,'B-PorHerramienta'!$L$2:$L$2848,$AE145)*$AI$6,$AJ$6))</f>
        <v/>
      </c>
      <c r="Y145" s="48" t="str">
        <f>IF(COUNTIFS('B-PorHerramienta'!$A$2:$A$2848,Y$8,'B-PorHerramienta'!$J$2:$J$2848,$AC145,'B-PorHerramienta'!$K$2:$K$2848,$AD145,'B-PorHerramienta'!$L$2:$L$2848,$AE145,'B-PorHerramienta'!$F$2:$F$2848,"&lt;&gt;")=0,"",ROUND(SUMIFS(INDEX('B-PorHerramienta'!$F$2:$I$2848,0,$AH$6),'B-PorHerramienta'!$A$2:$A$2848,Y$8,'B-PorHerramienta'!$J$2:$J$2848,$AC145,'B-PorHerramienta'!$K$2:$K$2848,$AD145,'B-PorHerramienta'!$L$2:$L$2848,$AE145)*$AI$6,$AJ$6))</f>
        <v/>
      </c>
      <c r="Z145" s="48" t="str">
        <f>IF(COUNTIFS('B-PorHerramienta'!$A$2:$A$2848,Z$8,'B-PorHerramienta'!$J$2:$J$2848,$AC145,'B-PorHerramienta'!$K$2:$K$2848,$AD145,'B-PorHerramienta'!$L$2:$L$2848,$AE145,'B-PorHerramienta'!$F$2:$F$2848,"&lt;&gt;")=0,"",ROUND(SUMIFS(INDEX('B-PorHerramienta'!$F$2:$I$2848,0,$AH$6),'B-PorHerramienta'!$A$2:$A$2848,Z$8,'B-PorHerramienta'!$J$2:$J$2848,$AC145,'B-PorHerramienta'!$K$2:$K$2848,$AD145,'B-PorHerramienta'!$L$2:$L$2848,$AE145)*$AI$6,$AJ$6))</f>
        <v/>
      </c>
      <c r="AA145" s="6"/>
      <c r="AB145" s="35">
        <v>2</v>
      </c>
      <c r="AC145" s="35" t="s">
        <v>1114</v>
      </c>
      <c r="AD145" s="35" t="s">
        <v>1169</v>
      </c>
      <c r="AE145" s="35" t="s">
        <v>1850</v>
      </c>
      <c r="AF145" s="35"/>
      <c r="AG145" s="35"/>
      <c r="AH145" s="35"/>
      <c r="AI145" s="35"/>
      <c r="AJ145" s="35"/>
      <c r="AK145" s="35"/>
    </row>
    <row r="146" spans="1:37" ht="30" hidden="1" outlineLevel="2" collapsed="1" x14ac:dyDescent="0.25">
      <c r="A146" s="49" t="s">
        <v>2065</v>
      </c>
      <c r="B146" s="47" t="s">
        <v>627</v>
      </c>
      <c r="C146" s="48" t="str">
        <f>IF(COUNTIFS('B-PorHerramienta'!$A$2:$A$2848,C$8,'B-PorHerramienta'!$J$2:$J$2848,$AC146,'B-PorHerramienta'!$K$2:$K$2848,$AD146,'B-PorHerramienta'!$L$2:$L$2848,$AE146,'B-PorHerramienta'!$F$2:$F$2848,"&lt;&gt;")=0,"",ROUND(SUMIFS(INDEX('B-PorHerramienta'!$F$2:$I$2848,0,$AH$6),'B-PorHerramienta'!$A$2:$A$2848,C$8,'B-PorHerramienta'!$J$2:$J$2848,$AC146,'B-PorHerramienta'!$K$2:$K$2848,$AD146,'B-PorHerramienta'!$L$2:$L$2848,$AE146)*$AI$6,$AJ$6))</f>
        <v/>
      </c>
      <c r="D146" s="48" t="str">
        <f>IF(COUNTIFS('B-PorHerramienta'!$A$2:$A$2848,D$8,'B-PorHerramienta'!$J$2:$J$2848,$AC146,'B-PorHerramienta'!$K$2:$K$2848,$AD146,'B-PorHerramienta'!$L$2:$L$2848,$AE146,'B-PorHerramienta'!$F$2:$F$2848,"&lt;&gt;")=0,"",ROUND(SUMIFS(INDEX('B-PorHerramienta'!$F$2:$I$2848,0,$AH$6),'B-PorHerramienta'!$A$2:$A$2848,D$8,'B-PorHerramienta'!$J$2:$J$2848,$AC146,'B-PorHerramienta'!$K$2:$K$2848,$AD146,'B-PorHerramienta'!$L$2:$L$2848,$AE146)*$AI$6,$AJ$6))</f>
        <v/>
      </c>
      <c r="E146" s="48" t="str">
        <f>IF(COUNTIFS('B-PorHerramienta'!$A$2:$A$2848,E$8,'B-PorHerramienta'!$J$2:$J$2848,$AC146,'B-PorHerramienta'!$K$2:$K$2848,$AD146,'B-PorHerramienta'!$L$2:$L$2848,$AE146,'B-PorHerramienta'!$F$2:$F$2848,"&lt;&gt;")=0,"",ROUND(SUMIFS(INDEX('B-PorHerramienta'!$F$2:$I$2848,0,$AH$6),'B-PorHerramienta'!$A$2:$A$2848,E$8,'B-PorHerramienta'!$J$2:$J$2848,$AC146,'B-PorHerramienta'!$K$2:$K$2848,$AD146,'B-PorHerramienta'!$L$2:$L$2848,$AE146)*$AI$6,$AJ$6))</f>
        <v/>
      </c>
      <c r="F146" s="48" t="str">
        <f>IF(COUNTIFS('B-PorHerramienta'!$A$2:$A$2848,F$8,'B-PorHerramienta'!$J$2:$J$2848,$AC146,'B-PorHerramienta'!$K$2:$K$2848,$AD146,'B-PorHerramienta'!$L$2:$L$2848,$AE146,'B-PorHerramienta'!$F$2:$F$2848,"&lt;&gt;")=0,"",ROUND(SUMIFS(INDEX('B-PorHerramienta'!$F$2:$I$2848,0,$AH$6),'B-PorHerramienta'!$A$2:$A$2848,F$8,'B-PorHerramienta'!$J$2:$J$2848,$AC146,'B-PorHerramienta'!$K$2:$K$2848,$AD146,'B-PorHerramienta'!$L$2:$L$2848,$AE146)*$AI$6,$AJ$6))</f>
        <v/>
      </c>
      <c r="G146" s="48" t="str">
        <f>IF(COUNTIFS('B-PorHerramienta'!$A$2:$A$2848,G$8,'B-PorHerramienta'!$J$2:$J$2848,$AC146,'B-PorHerramienta'!$K$2:$K$2848,$AD146,'B-PorHerramienta'!$L$2:$L$2848,$AE146,'B-PorHerramienta'!$F$2:$F$2848,"&lt;&gt;")=0,"",ROUND(SUMIFS(INDEX('B-PorHerramienta'!$F$2:$I$2848,0,$AH$6),'B-PorHerramienta'!$A$2:$A$2848,G$8,'B-PorHerramienta'!$J$2:$J$2848,$AC146,'B-PorHerramienta'!$K$2:$K$2848,$AD146,'B-PorHerramienta'!$L$2:$L$2848,$AE146)*$AI$6,$AJ$6))</f>
        <v/>
      </c>
      <c r="H146" s="48" t="str">
        <f>IF(COUNTIFS('B-PorHerramienta'!$A$2:$A$2848,H$8,'B-PorHerramienta'!$J$2:$J$2848,$AC146,'B-PorHerramienta'!$K$2:$K$2848,$AD146,'B-PorHerramienta'!$L$2:$L$2848,$AE146,'B-PorHerramienta'!$F$2:$F$2848,"&lt;&gt;")=0,"",ROUND(SUMIFS(INDEX('B-PorHerramienta'!$F$2:$I$2848,0,$AH$6),'B-PorHerramienta'!$A$2:$A$2848,H$8,'B-PorHerramienta'!$J$2:$J$2848,$AC146,'B-PorHerramienta'!$K$2:$K$2848,$AD146,'B-PorHerramienta'!$L$2:$L$2848,$AE146)*$AI$6,$AJ$6))</f>
        <v/>
      </c>
      <c r="I146" s="48" t="str">
        <f>IF(COUNTIFS('B-PorHerramienta'!$A$2:$A$2848,I$8,'B-PorHerramienta'!$J$2:$J$2848,$AC146,'B-PorHerramienta'!$K$2:$K$2848,$AD146,'B-PorHerramienta'!$L$2:$L$2848,$AE146,'B-PorHerramienta'!$F$2:$F$2848,"&lt;&gt;")=0,"",ROUND(SUMIFS(INDEX('B-PorHerramienta'!$F$2:$I$2848,0,$AH$6),'B-PorHerramienta'!$A$2:$A$2848,I$8,'B-PorHerramienta'!$J$2:$J$2848,$AC146,'B-PorHerramienta'!$K$2:$K$2848,$AD146,'B-PorHerramienta'!$L$2:$L$2848,$AE146)*$AI$6,$AJ$6))</f>
        <v/>
      </c>
      <c r="J146" s="48" t="str">
        <f>IF(COUNTIFS('B-PorHerramienta'!$A$2:$A$2848,J$8,'B-PorHerramienta'!$J$2:$J$2848,$AC146,'B-PorHerramienta'!$K$2:$K$2848,$AD146,'B-PorHerramienta'!$L$2:$L$2848,$AE146,'B-PorHerramienta'!$F$2:$F$2848,"&lt;&gt;")=0,"",ROUND(SUMIFS(INDEX('B-PorHerramienta'!$F$2:$I$2848,0,$AH$6),'B-PorHerramienta'!$A$2:$A$2848,J$8,'B-PorHerramienta'!$J$2:$J$2848,$AC146,'B-PorHerramienta'!$K$2:$K$2848,$AD146,'B-PorHerramienta'!$L$2:$L$2848,$AE146)*$AI$6,$AJ$6))</f>
        <v/>
      </c>
      <c r="K146" s="48" t="str">
        <f>IF(COUNTIFS('B-PorHerramienta'!$A$2:$A$2848,K$8,'B-PorHerramienta'!$J$2:$J$2848,$AC146,'B-PorHerramienta'!$K$2:$K$2848,$AD146,'B-PorHerramienta'!$L$2:$L$2848,$AE146,'B-PorHerramienta'!$F$2:$F$2848,"&lt;&gt;")=0,"",ROUND(SUMIFS(INDEX('B-PorHerramienta'!$F$2:$I$2848,0,$AH$6),'B-PorHerramienta'!$A$2:$A$2848,K$8,'B-PorHerramienta'!$J$2:$J$2848,$AC146,'B-PorHerramienta'!$K$2:$K$2848,$AD146,'B-PorHerramienta'!$L$2:$L$2848,$AE146)*$AI$6,$AJ$6))</f>
        <v/>
      </c>
      <c r="L146" s="48" t="str">
        <f>IF(COUNTIFS('B-PorHerramienta'!$A$2:$A$2848,L$8,'B-PorHerramienta'!$J$2:$J$2848,$AC146,'B-PorHerramienta'!$K$2:$K$2848,$AD146,'B-PorHerramienta'!$L$2:$L$2848,$AE146,'B-PorHerramienta'!$F$2:$F$2848,"&lt;&gt;")=0,"",ROUND(SUMIFS(INDEX('B-PorHerramienta'!$F$2:$I$2848,0,$AH$6),'B-PorHerramienta'!$A$2:$A$2848,L$8,'B-PorHerramienta'!$J$2:$J$2848,$AC146,'B-PorHerramienta'!$K$2:$K$2848,$AD146,'B-PorHerramienta'!$L$2:$L$2848,$AE146)*$AI$6,$AJ$6))</f>
        <v/>
      </c>
      <c r="M146" s="48" t="str">
        <f>IF(COUNTIFS('B-PorHerramienta'!$A$2:$A$2848,M$8,'B-PorHerramienta'!$J$2:$J$2848,$AC146,'B-PorHerramienta'!$K$2:$K$2848,$AD146,'B-PorHerramienta'!$L$2:$L$2848,$AE146,'B-PorHerramienta'!$F$2:$F$2848,"&lt;&gt;")=0,"",ROUND(SUMIFS(INDEX('B-PorHerramienta'!$F$2:$I$2848,0,$AH$6),'B-PorHerramienta'!$A$2:$A$2848,M$8,'B-PorHerramienta'!$J$2:$J$2848,$AC146,'B-PorHerramienta'!$K$2:$K$2848,$AD146,'B-PorHerramienta'!$L$2:$L$2848,$AE146)*$AI$6,$AJ$6))</f>
        <v/>
      </c>
      <c r="N146" s="48" t="str">
        <f>IF(COUNTIFS('B-PorHerramienta'!$A$2:$A$2848,N$8,'B-PorHerramienta'!$J$2:$J$2848,$AC146,'B-PorHerramienta'!$K$2:$K$2848,$AD146,'B-PorHerramienta'!$L$2:$L$2848,$AE146,'B-PorHerramienta'!$F$2:$F$2848,"&lt;&gt;")=0,"",ROUND(SUMIFS(INDEX('B-PorHerramienta'!$F$2:$I$2848,0,$AH$6),'B-PorHerramienta'!$A$2:$A$2848,N$8,'B-PorHerramienta'!$J$2:$J$2848,$AC146,'B-PorHerramienta'!$K$2:$K$2848,$AD146,'B-PorHerramienta'!$L$2:$L$2848,$AE146)*$AI$6,$AJ$6))</f>
        <v/>
      </c>
      <c r="O146" s="48" t="str">
        <f>IF(COUNTIFS('B-PorHerramienta'!$A$2:$A$2848,O$8,'B-PorHerramienta'!$J$2:$J$2848,$AC146,'B-PorHerramienta'!$K$2:$K$2848,$AD146,'B-PorHerramienta'!$L$2:$L$2848,$AE146,'B-PorHerramienta'!$F$2:$F$2848,"&lt;&gt;")=0,"",ROUND(SUMIFS(INDEX('B-PorHerramienta'!$F$2:$I$2848,0,$AH$6),'B-PorHerramienta'!$A$2:$A$2848,O$8,'B-PorHerramienta'!$J$2:$J$2848,$AC146,'B-PorHerramienta'!$K$2:$K$2848,$AD146,'B-PorHerramienta'!$L$2:$L$2848,$AE146)*$AI$6,$AJ$6))</f>
        <v/>
      </c>
      <c r="P146" s="48" t="str">
        <f>IF(COUNTIFS('B-PorHerramienta'!$A$2:$A$2848,P$8,'B-PorHerramienta'!$J$2:$J$2848,$AC146,'B-PorHerramienta'!$K$2:$K$2848,$AD146,'B-PorHerramienta'!$L$2:$L$2848,$AE146,'B-PorHerramienta'!$F$2:$F$2848,"&lt;&gt;")=0,"",ROUND(SUMIFS(INDEX('B-PorHerramienta'!$F$2:$I$2848,0,$AH$6),'B-PorHerramienta'!$A$2:$A$2848,P$8,'B-PorHerramienta'!$J$2:$J$2848,$AC146,'B-PorHerramienta'!$K$2:$K$2848,$AD146,'B-PorHerramienta'!$L$2:$L$2848,$AE146)*$AI$6,$AJ$6))</f>
        <v/>
      </c>
      <c r="Q146" s="48">
        <f>IF(COUNTIFS('B-PorHerramienta'!$A$2:$A$2848,Q$8,'B-PorHerramienta'!$J$2:$J$2848,$AC146,'B-PorHerramienta'!$K$2:$K$2848,$AD146,'B-PorHerramienta'!$L$2:$L$2848,$AE146,'B-PorHerramienta'!$F$2:$F$2848,"&lt;&gt;")=0,"",ROUND(SUMIFS(INDEX('B-PorHerramienta'!$F$2:$I$2848,0,$AH$6),'B-PorHerramienta'!$A$2:$A$2848,Q$8,'B-PorHerramienta'!$J$2:$J$2848,$AC146,'B-PorHerramienta'!$K$2:$K$2848,$AD146,'B-PorHerramienta'!$L$2:$L$2848,$AE146)*$AI$6,$AJ$6))</f>
        <v>7.4999999999999997E-3</v>
      </c>
      <c r="R146" s="48" t="str">
        <f>IF(COUNTIFS('B-PorHerramienta'!$A$2:$A$2848,R$8,'B-PorHerramienta'!$J$2:$J$2848,$AC146,'B-PorHerramienta'!$K$2:$K$2848,$AD146,'B-PorHerramienta'!$L$2:$L$2848,$AE146,'B-PorHerramienta'!$F$2:$F$2848,"&lt;&gt;")=0,"",ROUND(SUMIFS(INDEX('B-PorHerramienta'!$F$2:$I$2848,0,$AH$6),'B-PorHerramienta'!$A$2:$A$2848,R$8,'B-PorHerramienta'!$J$2:$J$2848,$AC146,'B-PorHerramienta'!$K$2:$K$2848,$AD146,'B-PorHerramienta'!$L$2:$L$2848,$AE146)*$AI$6,$AJ$6))</f>
        <v/>
      </c>
      <c r="S146" s="48" t="str">
        <f>IF(COUNTIFS('B-PorHerramienta'!$A$2:$A$2848,S$8,'B-PorHerramienta'!$J$2:$J$2848,$AC146,'B-PorHerramienta'!$K$2:$K$2848,$AD146,'B-PorHerramienta'!$L$2:$L$2848,$AE146,'B-PorHerramienta'!$F$2:$F$2848,"&lt;&gt;")=0,"",ROUND(SUMIFS(INDEX('B-PorHerramienta'!$F$2:$I$2848,0,$AH$6),'B-PorHerramienta'!$A$2:$A$2848,S$8,'B-PorHerramienta'!$J$2:$J$2848,$AC146,'B-PorHerramienta'!$K$2:$K$2848,$AD146,'B-PorHerramienta'!$L$2:$L$2848,$AE146)*$AI$6,$AJ$6))</f>
        <v/>
      </c>
      <c r="T146" s="48" t="str">
        <f>IF(COUNTIFS('B-PorHerramienta'!$A$2:$A$2848,T$8,'B-PorHerramienta'!$J$2:$J$2848,$AC146,'B-PorHerramienta'!$K$2:$K$2848,$AD146,'B-PorHerramienta'!$L$2:$L$2848,$AE146,'B-PorHerramienta'!$F$2:$F$2848,"&lt;&gt;")=0,"",ROUND(SUMIFS(INDEX('B-PorHerramienta'!$F$2:$I$2848,0,$AH$6),'B-PorHerramienta'!$A$2:$A$2848,T$8,'B-PorHerramienta'!$J$2:$J$2848,$AC146,'B-PorHerramienta'!$K$2:$K$2848,$AD146,'B-PorHerramienta'!$L$2:$L$2848,$AE146)*$AI$6,$AJ$6))</f>
        <v/>
      </c>
      <c r="U146" s="48" t="str">
        <f>IF(COUNTIFS('B-PorHerramienta'!$A$2:$A$2848,U$8,'B-PorHerramienta'!$J$2:$J$2848,$AC146,'B-PorHerramienta'!$K$2:$K$2848,$AD146,'B-PorHerramienta'!$L$2:$L$2848,$AE146,'B-PorHerramienta'!$F$2:$F$2848,"&lt;&gt;")=0,"",ROUND(SUMIFS(INDEX('B-PorHerramienta'!$F$2:$I$2848,0,$AH$6),'B-PorHerramienta'!$A$2:$A$2848,U$8,'B-PorHerramienta'!$J$2:$J$2848,$AC146,'B-PorHerramienta'!$K$2:$K$2848,$AD146,'B-PorHerramienta'!$L$2:$L$2848,$AE146)*$AI$6,$AJ$6))</f>
        <v/>
      </c>
      <c r="V146" s="48" t="str">
        <f>IF(COUNTIFS('B-PorHerramienta'!$A$2:$A$2848,V$8,'B-PorHerramienta'!$J$2:$J$2848,$AC146,'B-PorHerramienta'!$K$2:$K$2848,$AD146,'B-PorHerramienta'!$L$2:$L$2848,$AE146,'B-PorHerramienta'!$F$2:$F$2848,"&lt;&gt;")=0,"",ROUND(SUMIFS(INDEX('B-PorHerramienta'!$F$2:$I$2848,0,$AH$6),'B-PorHerramienta'!$A$2:$A$2848,V$8,'B-PorHerramienta'!$J$2:$J$2848,$AC146,'B-PorHerramienta'!$K$2:$K$2848,$AD146,'B-PorHerramienta'!$L$2:$L$2848,$AE146)*$AI$6,$AJ$6))</f>
        <v/>
      </c>
      <c r="W146" s="48" t="str">
        <f>IF(COUNTIFS('B-PorHerramienta'!$A$2:$A$2848,W$8,'B-PorHerramienta'!$J$2:$J$2848,$AC146,'B-PorHerramienta'!$K$2:$K$2848,$AD146,'B-PorHerramienta'!$L$2:$L$2848,$AE146,'B-PorHerramienta'!$F$2:$F$2848,"&lt;&gt;")=0,"",ROUND(SUMIFS(INDEX('B-PorHerramienta'!$F$2:$I$2848,0,$AH$6),'B-PorHerramienta'!$A$2:$A$2848,W$8,'B-PorHerramienta'!$J$2:$J$2848,$AC146,'B-PorHerramienta'!$K$2:$K$2848,$AD146,'B-PorHerramienta'!$L$2:$L$2848,$AE146)*$AI$6,$AJ$6))</f>
        <v/>
      </c>
      <c r="X146" s="48" t="str">
        <f>IF(COUNTIFS('B-PorHerramienta'!$A$2:$A$2848,X$8,'B-PorHerramienta'!$J$2:$J$2848,$AC146,'B-PorHerramienta'!$K$2:$K$2848,$AD146,'B-PorHerramienta'!$L$2:$L$2848,$AE146,'B-PorHerramienta'!$F$2:$F$2848,"&lt;&gt;")=0,"",ROUND(SUMIFS(INDEX('B-PorHerramienta'!$F$2:$I$2848,0,$AH$6),'B-PorHerramienta'!$A$2:$A$2848,X$8,'B-PorHerramienta'!$J$2:$J$2848,$AC146,'B-PorHerramienta'!$K$2:$K$2848,$AD146,'B-PorHerramienta'!$L$2:$L$2848,$AE146)*$AI$6,$AJ$6))</f>
        <v/>
      </c>
      <c r="Y146" s="48" t="str">
        <f>IF(COUNTIFS('B-PorHerramienta'!$A$2:$A$2848,Y$8,'B-PorHerramienta'!$J$2:$J$2848,$AC146,'B-PorHerramienta'!$K$2:$K$2848,$AD146,'B-PorHerramienta'!$L$2:$L$2848,$AE146,'B-PorHerramienta'!$F$2:$F$2848,"&lt;&gt;")=0,"",ROUND(SUMIFS(INDEX('B-PorHerramienta'!$F$2:$I$2848,0,$AH$6),'B-PorHerramienta'!$A$2:$A$2848,Y$8,'B-PorHerramienta'!$J$2:$J$2848,$AC146,'B-PorHerramienta'!$K$2:$K$2848,$AD146,'B-PorHerramienta'!$L$2:$L$2848,$AE146)*$AI$6,$AJ$6))</f>
        <v/>
      </c>
      <c r="Z146" s="48" t="str">
        <f>IF(COUNTIFS('B-PorHerramienta'!$A$2:$A$2848,Z$8,'B-PorHerramienta'!$J$2:$J$2848,$AC146,'B-PorHerramienta'!$K$2:$K$2848,$AD146,'B-PorHerramienta'!$L$2:$L$2848,$AE146,'B-PorHerramienta'!$F$2:$F$2848,"&lt;&gt;")=0,"",ROUND(SUMIFS(INDEX('B-PorHerramienta'!$F$2:$I$2848,0,$AH$6),'B-PorHerramienta'!$A$2:$A$2848,Z$8,'B-PorHerramienta'!$J$2:$J$2848,$AC146,'B-PorHerramienta'!$K$2:$K$2848,$AD146,'B-PorHerramienta'!$L$2:$L$2848,$AE146)*$AI$6,$AJ$6))</f>
        <v/>
      </c>
      <c r="AA146" s="6"/>
      <c r="AB146" s="35">
        <v>2</v>
      </c>
      <c r="AC146" s="35" t="s">
        <v>1114</v>
      </c>
      <c r="AD146" s="35" t="s">
        <v>1169</v>
      </c>
      <c r="AE146" s="35" t="s">
        <v>1851</v>
      </c>
      <c r="AF146" s="35"/>
      <c r="AG146" s="35"/>
      <c r="AH146" s="35"/>
      <c r="AI146" s="35"/>
      <c r="AJ146" s="35"/>
      <c r="AK146" s="35"/>
    </row>
    <row r="147" spans="1:37" ht="45" hidden="1" outlineLevel="2" collapsed="1" x14ac:dyDescent="0.25">
      <c r="A147" s="49" t="s">
        <v>2064</v>
      </c>
      <c r="B147" s="47" t="s">
        <v>629</v>
      </c>
      <c r="C147" s="48" t="str">
        <f>IF(COUNTIFS('B-PorHerramienta'!$A$2:$A$2848,C$8,'B-PorHerramienta'!$J$2:$J$2848,$AC147,'B-PorHerramienta'!$K$2:$K$2848,$AD147,'B-PorHerramienta'!$L$2:$L$2848,$AE147,'B-PorHerramienta'!$F$2:$F$2848,"&lt;&gt;")=0,"",ROUND(SUMIFS(INDEX('B-PorHerramienta'!$F$2:$I$2848,0,$AH$6),'B-PorHerramienta'!$A$2:$A$2848,C$8,'B-PorHerramienta'!$J$2:$J$2848,$AC147,'B-PorHerramienta'!$K$2:$K$2848,$AD147,'B-PorHerramienta'!$L$2:$L$2848,$AE147)*$AI$6,$AJ$6))</f>
        <v/>
      </c>
      <c r="D147" s="48" t="str">
        <f>IF(COUNTIFS('B-PorHerramienta'!$A$2:$A$2848,D$8,'B-PorHerramienta'!$J$2:$J$2848,$AC147,'B-PorHerramienta'!$K$2:$K$2848,$AD147,'B-PorHerramienta'!$L$2:$L$2848,$AE147,'B-PorHerramienta'!$F$2:$F$2848,"&lt;&gt;")=0,"",ROUND(SUMIFS(INDEX('B-PorHerramienta'!$F$2:$I$2848,0,$AH$6),'B-PorHerramienta'!$A$2:$A$2848,D$8,'B-PorHerramienta'!$J$2:$J$2848,$AC147,'B-PorHerramienta'!$K$2:$K$2848,$AD147,'B-PorHerramienta'!$L$2:$L$2848,$AE147)*$AI$6,$AJ$6))</f>
        <v/>
      </c>
      <c r="E147" s="48" t="str">
        <f>IF(COUNTIFS('B-PorHerramienta'!$A$2:$A$2848,E$8,'B-PorHerramienta'!$J$2:$J$2848,$AC147,'B-PorHerramienta'!$K$2:$K$2848,$AD147,'B-PorHerramienta'!$L$2:$L$2848,$AE147,'B-PorHerramienta'!$F$2:$F$2848,"&lt;&gt;")=0,"",ROUND(SUMIFS(INDEX('B-PorHerramienta'!$F$2:$I$2848,0,$AH$6),'B-PorHerramienta'!$A$2:$A$2848,E$8,'B-PorHerramienta'!$J$2:$J$2848,$AC147,'B-PorHerramienta'!$K$2:$K$2848,$AD147,'B-PorHerramienta'!$L$2:$L$2848,$AE147)*$AI$6,$AJ$6))</f>
        <v/>
      </c>
      <c r="F147" s="48" t="str">
        <f>IF(COUNTIFS('B-PorHerramienta'!$A$2:$A$2848,F$8,'B-PorHerramienta'!$J$2:$J$2848,$AC147,'B-PorHerramienta'!$K$2:$K$2848,$AD147,'B-PorHerramienta'!$L$2:$L$2848,$AE147,'B-PorHerramienta'!$F$2:$F$2848,"&lt;&gt;")=0,"",ROUND(SUMIFS(INDEX('B-PorHerramienta'!$F$2:$I$2848,0,$AH$6),'B-PorHerramienta'!$A$2:$A$2848,F$8,'B-PorHerramienta'!$J$2:$J$2848,$AC147,'B-PorHerramienta'!$K$2:$K$2848,$AD147,'B-PorHerramienta'!$L$2:$L$2848,$AE147)*$AI$6,$AJ$6))</f>
        <v/>
      </c>
      <c r="G147" s="48" t="str">
        <f>IF(COUNTIFS('B-PorHerramienta'!$A$2:$A$2848,G$8,'B-PorHerramienta'!$J$2:$J$2848,$AC147,'B-PorHerramienta'!$K$2:$K$2848,$AD147,'B-PorHerramienta'!$L$2:$L$2848,$AE147,'B-PorHerramienta'!$F$2:$F$2848,"&lt;&gt;")=0,"",ROUND(SUMIFS(INDEX('B-PorHerramienta'!$F$2:$I$2848,0,$AH$6),'B-PorHerramienta'!$A$2:$A$2848,G$8,'B-PorHerramienta'!$J$2:$J$2848,$AC147,'B-PorHerramienta'!$K$2:$K$2848,$AD147,'B-PorHerramienta'!$L$2:$L$2848,$AE147)*$AI$6,$AJ$6))</f>
        <v/>
      </c>
      <c r="H147" s="48" t="str">
        <f>IF(COUNTIFS('B-PorHerramienta'!$A$2:$A$2848,H$8,'B-PorHerramienta'!$J$2:$J$2848,$AC147,'B-PorHerramienta'!$K$2:$K$2848,$AD147,'B-PorHerramienta'!$L$2:$L$2848,$AE147,'B-PorHerramienta'!$F$2:$F$2848,"&lt;&gt;")=0,"",ROUND(SUMIFS(INDEX('B-PorHerramienta'!$F$2:$I$2848,0,$AH$6),'B-PorHerramienta'!$A$2:$A$2848,H$8,'B-PorHerramienta'!$J$2:$J$2848,$AC147,'B-PorHerramienta'!$K$2:$K$2848,$AD147,'B-PorHerramienta'!$L$2:$L$2848,$AE147)*$AI$6,$AJ$6))</f>
        <v/>
      </c>
      <c r="I147" s="48" t="str">
        <f>IF(COUNTIFS('B-PorHerramienta'!$A$2:$A$2848,I$8,'B-PorHerramienta'!$J$2:$J$2848,$AC147,'B-PorHerramienta'!$K$2:$K$2848,$AD147,'B-PorHerramienta'!$L$2:$L$2848,$AE147,'B-PorHerramienta'!$F$2:$F$2848,"&lt;&gt;")=0,"",ROUND(SUMIFS(INDEX('B-PorHerramienta'!$F$2:$I$2848,0,$AH$6),'B-PorHerramienta'!$A$2:$A$2848,I$8,'B-PorHerramienta'!$J$2:$J$2848,$AC147,'B-PorHerramienta'!$K$2:$K$2848,$AD147,'B-PorHerramienta'!$L$2:$L$2848,$AE147)*$AI$6,$AJ$6))</f>
        <v/>
      </c>
      <c r="J147" s="48" t="str">
        <f>IF(COUNTIFS('B-PorHerramienta'!$A$2:$A$2848,J$8,'B-PorHerramienta'!$J$2:$J$2848,$AC147,'B-PorHerramienta'!$K$2:$K$2848,$AD147,'B-PorHerramienta'!$L$2:$L$2848,$AE147,'B-PorHerramienta'!$F$2:$F$2848,"&lt;&gt;")=0,"",ROUND(SUMIFS(INDEX('B-PorHerramienta'!$F$2:$I$2848,0,$AH$6),'B-PorHerramienta'!$A$2:$A$2848,J$8,'B-PorHerramienta'!$J$2:$J$2848,$AC147,'B-PorHerramienta'!$K$2:$K$2848,$AD147,'B-PorHerramienta'!$L$2:$L$2848,$AE147)*$AI$6,$AJ$6))</f>
        <v/>
      </c>
      <c r="K147" s="48" t="str">
        <f>IF(COUNTIFS('B-PorHerramienta'!$A$2:$A$2848,K$8,'B-PorHerramienta'!$J$2:$J$2848,$AC147,'B-PorHerramienta'!$K$2:$K$2848,$AD147,'B-PorHerramienta'!$L$2:$L$2848,$AE147,'B-PorHerramienta'!$F$2:$F$2848,"&lt;&gt;")=0,"",ROUND(SUMIFS(INDEX('B-PorHerramienta'!$F$2:$I$2848,0,$AH$6),'B-PorHerramienta'!$A$2:$A$2848,K$8,'B-PorHerramienta'!$J$2:$J$2848,$AC147,'B-PorHerramienta'!$K$2:$K$2848,$AD147,'B-PorHerramienta'!$L$2:$L$2848,$AE147)*$AI$6,$AJ$6))</f>
        <v/>
      </c>
      <c r="L147" s="48" t="str">
        <f>IF(COUNTIFS('B-PorHerramienta'!$A$2:$A$2848,L$8,'B-PorHerramienta'!$J$2:$J$2848,$AC147,'B-PorHerramienta'!$K$2:$K$2848,$AD147,'B-PorHerramienta'!$L$2:$L$2848,$AE147,'B-PorHerramienta'!$F$2:$F$2848,"&lt;&gt;")=0,"",ROUND(SUMIFS(INDEX('B-PorHerramienta'!$F$2:$I$2848,0,$AH$6),'B-PorHerramienta'!$A$2:$A$2848,L$8,'B-PorHerramienta'!$J$2:$J$2848,$AC147,'B-PorHerramienta'!$K$2:$K$2848,$AD147,'B-PorHerramienta'!$L$2:$L$2848,$AE147)*$AI$6,$AJ$6))</f>
        <v/>
      </c>
      <c r="M147" s="48" t="str">
        <f>IF(COUNTIFS('B-PorHerramienta'!$A$2:$A$2848,M$8,'B-PorHerramienta'!$J$2:$J$2848,$AC147,'B-PorHerramienta'!$K$2:$K$2848,$AD147,'B-PorHerramienta'!$L$2:$L$2848,$AE147,'B-PorHerramienta'!$F$2:$F$2848,"&lt;&gt;")=0,"",ROUND(SUMIFS(INDEX('B-PorHerramienta'!$F$2:$I$2848,0,$AH$6),'B-PorHerramienta'!$A$2:$A$2848,M$8,'B-PorHerramienta'!$J$2:$J$2848,$AC147,'B-PorHerramienta'!$K$2:$K$2848,$AD147,'B-PorHerramienta'!$L$2:$L$2848,$AE147)*$AI$6,$AJ$6))</f>
        <v/>
      </c>
      <c r="N147" s="48" t="str">
        <f>IF(COUNTIFS('B-PorHerramienta'!$A$2:$A$2848,N$8,'B-PorHerramienta'!$J$2:$J$2848,$AC147,'B-PorHerramienta'!$K$2:$K$2848,$AD147,'B-PorHerramienta'!$L$2:$L$2848,$AE147,'B-PorHerramienta'!$F$2:$F$2848,"&lt;&gt;")=0,"",ROUND(SUMIFS(INDEX('B-PorHerramienta'!$F$2:$I$2848,0,$AH$6),'B-PorHerramienta'!$A$2:$A$2848,N$8,'B-PorHerramienta'!$J$2:$J$2848,$AC147,'B-PorHerramienta'!$K$2:$K$2848,$AD147,'B-PorHerramienta'!$L$2:$L$2848,$AE147)*$AI$6,$AJ$6))</f>
        <v/>
      </c>
      <c r="O147" s="48" t="str">
        <f>IF(COUNTIFS('B-PorHerramienta'!$A$2:$A$2848,O$8,'B-PorHerramienta'!$J$2:$J$2848,$AC147,'B-PorHerramienta'!$K$2:$K$2848,$AD147,'B-PorHerramienta'!$L$2:$L$2848,$AE147,'B-PorHerramienta'!$F$2:$F$2848,"&lt;&gt;")=0,"",ROUND(SUMIFS(INDEX('B-PorHerramienta'!$F$2:$I$2848,0,$AH$6),'B-PorHerramienta'!$A$2:$A$2848,O$8,'B-PorHerramienta'!$J$2:$J$2848,$AC147,'B-PorHerramienta'!$K$2:$K$2848,$AD147,'B-PorHerramienta'!$L$2:$L$2848,$AE147)*$AI$6,$AJ$6))</f>
        <v/>
      </c>
      <c r="P147" s="48" t="str">
        <f>IF(COUNTIFS('B-PorHerramienta'!$A$2:$A$2848,P$8,'B-PorHerramienta'!$J$2:$J$2848,$AC147,'B-PorHerramienta'!$K$2:$K$2848,$AD147,'B-PorHerramienta'!$L$2:$L$2848,$AE147,'B-PorHerramienta'!$F$2:$F$2848,"&lt;&gt;")=0,"",ROUND(SUMIFS(INDEX('B-PorHerramienta'!$F$2:$I$2848,0,$AH$6),'B-PorHerramienta'!$A$2:$A$2848,P$8,'B-PorHerramienta'!$J$2:$J$2848,$AC147,'B-PorHerramienta'!$K$2:$K$2848,$AD147,'B-PorHerramienta'!$L$2:$L$2848,$AE147)*$AI$6,$AJ$6))</f>
        <v/>
      </c>
      <c r="Q147" s="48">
        <f>IF(COUNTIFS('B-PorHerramienta'!$A$2:$A$2848,Q$8,'B-PorHerramienta'!$J$2:$J$2848,$AC147,'B-PorHerramienta'!$K$2:$K$2848,$AD147,'B-PorHerramienta'!$L$2:$L$2848,$AE147,'B-PorHerramienta'!$F$2:$F$2848,"&lt;&gt;")=0,"",ROUND(SUMIFS(INDEX('B-PorHerramienta'!$F$2:$I$2848,0,$AH$6),'B-PorHerramienta'!$A$2:$A$2848,Q$8,'B-PorHerramienta'!$J$2:$J$2848,$AC147,'B-PorHerramienta'!$K$2:$K$2848,$AD147,'B-PorHerramienta'!$L$2:$L$2848,$AE147)*$AI$6,$AJ$6))</f>
        <v>3.1399999999999997E-2</v>
      </c>
      <c r="R147" s="48" t="str">
        <f>IF(COUNTIFS('B-PorHerramienta'!$A$2:$A$2848,R$8,'B-PorHerramienta'!$J$2:$J$2848,$AC147,'B-PorHerramienta'!$K$2:$K$2848,$AD147,'B-PorHerramienta'!$L$2:$L$2848,$AE147,'B-PorHerramienta'!$F$2:$F$2848,"&lt;&gt;")=0,"",ROUND(SUMIFS(INDEX('B-PorHerramienta'!$F$2:$I$2848,0,$AH$6),'B-PorHerramienta'!$A$2:$A$2848,R$8,'B-PorHerramienta'!$J$2:$J$2848,$AC147,'B-PorHerramienta'!$K$2:$K$2848,$AD147,'B-PorHerramienta'!$L$2:$L$2848,$AE147)*$AI$6,$AJ$6))</f>
        <v/>
      </c>
      <c r="S147" s="48" t="str">
        <f>IF(COUNTIFS('B-PorHerramienta'!$A$2:$A$2848,S$8,'B-PorHerramienta'!$J$2:$J$2848,$AC147,'B-PorHerramienta'!$K$2:$K$2848,$AD147,'B-PorHerramienta'!$L$2:$L$2848,$AE147,'B-PorHerramienta'!$F$2:$F$2848,"&lt;&gt;")=0,"",ROUND(SUMIFS(INDEX('B-PorHerramienta'!$F$2:$I$2848,0,$AH$6),'B-PorHerramienta'!$A$2:$A$2848,S$8,'B-PorHerramienta'!$J$2:$J$2848,$AC147,'B-PorHerramienta'!$K$2:$K$2848,$AD147,'B-PorHerramienta'!$L$2:$L$2848,$AE147)*$AI$6,$AJ$6))</f>
        <v/>
      </c>
      <c r="T147" s="48" t="str">
        <f>IF(COUNTIFS('B-PorHerramienta'!$A$2:$A$2848,T$8,'B-PorHerramienta'!$J$2:$J$2848,$AC147,'B-PorHerramienta'!$K$2:$K$2848,$AD147,'B-PorHerramienta'!$L$2:$L$2848,$AE147,'B-PorHerramienta'!$F$2:$F$2848,"&lt;&gt;")=0,"",ROUND(SUMIFS(INDEX('B-PorHerramienta'!$F$2:$I$2848,0,$AH$6),'B-PorHerramienta'!$A$2:$A$2848,T$8,'B-PorHerramienta'!$J$2:$J$2848,$AC147,'B-PorHerramienta'!$K$2:$K$2848,$AD147,'B-PorHerramienta'!$L$2:$L$2848,$AE147)*$AI$6,$AJ$6))</f>
        <v/>
      </c>
      <c r="U147" s="48" t="str">
        <f>IF(COUNTIFS('B-PorHerramienta'!$A$2:$A$2848,U$8,'B-PorHerramienta'!$J$2:$J$2848,$AC147,'B-PorHerramienta'!$K$2:$K$2848,$AD147,'B-PorHerramienta'!$L$2:$L$2848,$AE147,'B-PorHerramienta'!$F$2:$F$2848,"&lt;&gt;")=0,"",ROUND(SUMIFS(INDEX('B-PorHerramienta'!$F$2:$I$2848,0,$AH$6),'B-PorHerramienta'!$A$2:$A$2848,U$8,'B-PorHerramienta'!$J$2:$J$2848,$AC147,'B-PorHerramienta'!$K$2:$K$2848,$AD147,'B-PorHerramienta'!$L$2:$L$2848,$AE147)*$AI$6,$AJ$6))</f>
        <v/>
      </c>
      <c r="V147" s="48" t="str">
        <f>IF(COUNTIFS('B-PorHerramienta'!$A$2:$A$2848,V$8,'B-PorHerramienta'!$J$2:$J$2848,$AC147,'B-PorHerramienta'!$K$2:$K$2848,$AD147,'B-PorHerramienta'!$L$2:$L$2848,$AE147,'B-PorHerramienta'!$F$2:$F$2848,"&lt;&gt;")=0,"",ROUND(SUMIFS(INDEX('B-PorHerramienta'!$F$2:$I$2848,0,$AH$6),'B-PorHerramienta'!$A$2:$A$2848,V$8,'B-PorHerramienta'!$J$2:$J$2848,$AC147,'B-PorHerramienta'!$K$2:$K$2848,$AD147,'B-PorHerramienta'!$L$2:$L$2848,$AE147)*$AI$6,$AJ$6))</f>
        <v/>
      </c>
      <c r="W147" s="48" t="str">
        <f>IF(COUNTIFS('B-PorHerramienta'!$A$2:$A$2848,W$8,'B-PorHerramienta'!$J$2:$J$2848,$AC147,'B-PorHerramienta'!$K$2:$K$2848,$AD147,'B-PorHerramienta'!$L$2:$L$2848,$AE147,'B-PorHerramienta'!$F$2:$F$2848,"&lt;&gt;")=0,"",ROUND(SUMIFS(INDEX('B-PorHerramienta'!$F$2:$I$2848,0,$AH$6),'B-PorHerramienta'!$A$2:$A$2848,W$8,'B-PorHerramienta'!$J$2:$J$2848,$AC147,'B-PorHerramienta'!$K$2:$K$2848,$AD147,'B-PorHerramienta'!$L$2:$L$2848,$AE147)*$AI$6,$AJ$6))</f>
        <v/>
      </c>
      <c r="X147" s="48" t="str">
        <f>IF(COUNTIFS('B-PorHerramienta'!$A$2:$A$2848,X$8,'B-PorHerramienta'!$J$2:$J$2848,$AC147,'B-PorHerramienta'!$K$2:$K$2848,$AD147,'B-PorHerramienta'!$L$2:$L$2848,$AE147,'B-PorHerramienta'!$F$2:$F$2848,"&lt;&gt;")=0,"",ROUND(SUMIFS(INDEX('B-PorHerramienta'!$F$2:$I$2848,0,$AH$6),'B-PorHerramienta'!$A$2:$A$2848,X$8,'B-PorHerramienta'!$J$2:$J$2848,$AC147,'B-PorHerramienta'!$K$2:$K$2848,$AD147,'B-PorHerramienta'!$L$2:$L$2848,$AE147)*$AI$6,$AJ$6))</f>
        <v/>
      </c>
      <c r="Y147" s="48" t="str">
        <f>IF(COUNTIFS('B-PorHerramienta'!$A$2:$A$2848,Y$8,'B-PorHerramienta'!$J$2:$J$2848,$AC147,'B-PorHerramienta'!$K$2:$K$2848,$AD147,'B-PorHerramienta'!$L$2:$L$2848,$AE147,'B-PorHerramienta'!$F$2:$F$2848,"&lt;&gt;")=0,"",ROUND(SUMIFS(INDEX('B-PorHerramienta'!$F$2:$I$2848,0,$AH$6),'B-PorHerramienta'!$A$2:$A$2848,Y$8,'B-PorHerramienta'!$J$2:$J$2848,$AC147,'B-PorHerramienta'!$K$2:$K$2848,$AD147,'B-PorHerramienta'!$L$2:$L$2848,$AE147)*$AI$6,$AJ$6))</f>
        <v/>
      </c>
      <c r="Z147" s="48" t="str">
        <f>IF(COUNTIFS('B-PorHerramienta'!$A$2:$A$2848,Z$8,'B-PorHerramienta'!$J$2:$J$2848,$AC147,'B-PorHerramienta'!$K$2:$K$2848,$AD147,'B-PorHerramienta'!$L$2:$L$2848,$AE147,'B-PorHerramienta'!$F$2:$F$2848,"&lt;&gt;")=0,"",ROUND(SUMIFS(INDEX('B-PorHerramienta'!$F$2:$I$2848,0,$AH$6),'B-PorHerramienta'!$A$2:$A$2848,Z$8,'B-PorHerramienta'!$J$2:$J$2848,$AC147,'B-PorHerramienta'!$K$2:$K$2848,$AD147,'B-PorHerramienta'!$L$2:$L$2848,$AE147)*$AI$6,$AJ$6))</f>
        <v/>
      </c>
      <c r="AA147" s="6"/>
      <c r="AB147" s="35">
        <v>2</v>
      </c>
      <c r="AC147" s="35" t="s">
        <v>1114</v>
      </c>
      <c r="AD147" s="35" t="s">
        <v>1169</v>
      </c>
      <c r="AE147" s="35" t="s">
        <v>1852</v>
      </c>
      <c r="AF147" s="35"/>
      <c r="AG147" s="35"/>
      <c r="AH147" s="35"/>
      <c r="AI147" s="35"/>
      <c r="AJ147" s="35"/>
      <c r="AK147" s="35"/>
    </row>
    <row r="148" spans="1:37" hidden="1" outlineLevel="2" collapsed="1" x14ac:dyDescent="0.25">
      <c r="A148" s="49" t="s">
        <v>2063</v>
      </c>
      <c r="B148" s="47" t="s">
        <v>635</v>
      </c>
      <c r="C148" s="48" t="str">
        <f>IF(COUNTIFS('B-PorHerramienta'!$A$2:$A$2848,C$8,'B-PorHerramienta'!$J$2:$J$2848,$AC148,'B-PorHerramienta'!$K$2:$K$2848,$AD148,'B-PorHerramienta'!$L$2:$L$2848,$AE148,'B-PorHerramienta'!$F$2:$F$2848,"&lt;&gt;")=0,"",ROUND(SUMIFS(INDEX('B-PorHerramienta'!$F$2:$I$2848,0,$AH$6),'B-PorHerramienta'!$A$2:$A$2848,C$8,'B-PorHerramienta'!$J$2:$J$2848,$AC148,'B-PorHerramienta'!$K$2:$K$2848,$AD148,'B-PorHerramienta'!$L$2:$L$2848,$AE148)*$AI$6,$AJ$6))</f>
        <v/>
      </c>
      <c r="D148" s="48" t="str">
        <f>IF(COUNTIFS('B-PorHerramienta'!$A$2:$A$2848,D$8,'B-PorHerramienta'!$J$2:$J$2848,$AC148,'B-PorHerramienta'!$K$2:$K$2848,$AD148,'B-PorHerramienta'!$L$2:$L$2848,$AE148,'B-PorHerramienta'!$F$2:$F$2848,"&lt;&gt;")=0,"",ROUND(SUMIFS(INDEX('B-PorHerramienta'!$F$2:$I$2848,0,$AH$6),'B-PorHerramienta'!$A$2:$A$2848,D$8,'B-PorHerramienta'!$J$2:$J$2848,$AC148,'B-PorHerramienta'!$K$2:$K$2848,$AD148,'B-PorHerramienta'!$L$2:$L$2848,$AE148)*$AI$6,$AJ$6))</f>
        <v/>
      </c>
      <c r="E148" s="48" t="str">
        <f>IF(COUNTIFS('B-PorHerramienta'!$A$2:$A$2848,E$8,'B-PorHerramienta'!$J$2:$J$2848,$AC148,'B-PorHerramienta'!$K$2:$K$2848,$AD148,'B-PorHerramienta'!$L$2:$L$2848,$AE148,'B-PorHerramienta'!$F$2:$F$2848,"&lt;&gt;")=0,"",ROUND(SUMIFS(INDEX('B-PorHerramienta'!$F$2:$I$2848,0,$AH$6),'B-PorHerramienta'!$A$2:$A$2848,E$8,'B-PorHerramienta'!$J$2:$J$2848,$AC148,'B-PorHerramienta'!$K$2:$K$2848,$AD148,'B-PorHerramienta'!$L$2:$L$2848,$AE148)*$AI$6,$AJ$6))</f>
        <v/>
      </c>
      <c r="F148" s="48" t="str">
        <f>IF(COUNTIFS('B-PorHerramienta'!$A$2:$A$2848,F$8,'B-PorHerramienta'!$J$2:$J$2848,$AC148,'B-PorHerramienta'!$K$2:$K$2848,$AD148,'B-PorHerramienta'!$L$2:$L$2848,$AE148,'B-PorHerramienta'!$F$2:$F$2848,"&lt;&gt;")=0,"",ROUND(SUMIFS(INDEX('B-PorHerramienta'!$F$2:$I$2848,0,$AH$6),'B-PorHerramienta'!$A$2:$A$2848,F$8,'B-PorHerramienta'!$J$2:$J$2848,$AC148,'B-PorHerramienta'!$K$2:$K$2848,$AD148,'B-PorHerramienta'!$L$2:$L$2848,$AE148)*$AI$6,$AJ$6))</f>
        <v/>
      </c>
      <c r="G148" s="48" t="str">
        <f>IF(COUNTIFS('B-PorHerramienta'!$A$2:$A$2848,G$8,'B-PorHerramienta'!$J$2:$J$2848,$AC148,'B-PorHerramienta'!$K$2:$K$2848,$AD148,'B-PorHerramienta'!$L$2:$L$2848,$AE148,'B-PorHerramienta'!$F$2:$F$2848,"&lt;&gt;")=0,"",ROUND(SUMIFS(INDEX('B-PorHerramienta'!$F$2:$I$2848,0,$AH$6),'B-PorHerramienta'!$A$2:$A$2848,G$8,'B-PorHerramienta'!$J$2:$J$2848,$AC148,'B-PorHerramienta'!$K$2:$K$2848,$AD148,'B-PorHerramienta'!$L$2:$L$2848,$AE148)*$AI$6,$AJ$6))</f>
        <v/>
      </c>
      <c r="H148" s="48" t="str">
        <f>IF(COUNTIFS('B-PorHerramienta'!$A$2:$A$2848,H$8,'B-PorHerramienta'!$J$2:$J$2848,$AC148,'B-PorHerramienta'!$K$2:$K$2848,$AD148,'B-PorHerramienta'!$L$2:$L$2848,$AE148,'B-PorHerramienta'!$F$2:$F$2848,"&lt;&gt;")=0,"",ROUND(SUMIFS(INDEX('B-PorHerramienta'!$F$2:$I$2848,0,$AH$6),'B-PorHerramienta'!$A$2:$A$2848,H$8,'B-PorHerramienta'!$J$2:$J$2848,$AC148,'B-PorHerramienta'!$K$2:$K$2848,$AD148,'B-PorHerramienta'!$L$2:$L$2848,$AE148)*$AI$6,$AJ$6))</f>
        <v/>
      </c>
      <c r="I148" s="48" t="str">
        <f>IF(COUNTIFS('B-PorHerramienta'!$A$2:$A$2848,I$8,'B-PorHerramienta'!$J$2:$J$2848,$AC148,'B-PorHerramienta'!$K$2:$K$2848,$AD148,'B-PorHerramienta'!$L$2:$L$2848,$AE148,'B-PorHerramienta'!$F$2:$F$2848,"&lt;&gt;")=0,"",ROUND(SUMIFS(INDEX('B-PorHerramienta'!$F$2:$I$2848,0,$AH$6),'B-PorHerramienta'!$A$2:$A$2848,I$8,'B-PorHerramienta'!$J$2:$J$2848,$AC148,'B-PorHerramienta'!$K$2:$K$2848,$AD148,'B-PorHerramienta'!$L$2:$L$2848,$AE148)*$AI$6,$AJ$6))</f>
        <v/>
      </c>
      <c r="J148" s="48" t="str">
        <f>IF(COUNTIFS('B-PorHerramienta'!$A$2:$A$2848,J$8,'B-PorHerramienta'!$J$2:$J$2848,$AC148,'B-PorHerramienta'!$K$2:$K$2848,$AD148,'B-PorHerramienta'!$L$2:$L$2848,$AE148,'B-PorHerramienta'!$F$2:$F$2848,"&lt;&gt;")=0,"",ROUND(SUMIFS(INDEX('B-PorHerramienta'!$F$2:$I$2848,0,$AH$6),'B-PorHerramienta'!$A$2:$A$2848,J$8,'B-PorHerramienta'!$J$2:$J$2848,$AC148,'B-PorHerramienta'!$K$2:$K$2848,$AD148,'B-PorHerramienta'!$L$2:$L$2848,$AE148)*$AI$6,$AJ$6))</f>
        <v/>
      </c>
      <c r="K148" s="48" t="str">
        <f>IF(COUNTIFS('B-PorHerramienta'!$A$2:$A$2848,K$8,'B-PorHerramienta'!$J$2:$J$2848,$AC148,'B-PorHerramienta'!$K$2:$K$2848,$AD148,'B-PorHerramienta'!$L$2:$L$2848,$AE148,'B-PorHerramienta'!$F$2:$F$2848,"&lt;&gt;")=0,"",ROUND(SUMIFS(INDEX('B-PorHerramienta'!$F$2:$I$2848,0,$AH$6),'B-PorHerramienta'!$A$2:$A$2848,K$8,'B-PorHerramienta'!$J$2:$J$2848,$AC148,'B-PorHerramienta'!$K$2:$K$2848,$AD148,'B-PorHerramienta'!$L$2:$L$2848,$AE148)*$AI$6,$AJ$6))</f>
        <v/>
      </c>
      <c r="L148" s="48" t="str">
        <f>IF(COUNTIFS('B-PorHerramienta'!$A$2:$A$2848,L$8,'B-PorHerramienta'!$J$2:$J$2848,$AC148,'B-PorHerramienta'!$K$2:$K$2848,$AD148,'B-PorHerramienta'!$L$2:$L$2848,$AE148,'B-PorHerramienta'!$F$2:$F$2848,"&lt;&gt;")=0,"",ROUND(SUMIFS(INDEX('B-PorHerramienta'!$F$2:$I$2848,0,$AH$6),'B-PorHerramienta'!$A$2:$A$2848,L$8,'B-PorHerramienta'!$J$2:$J$2848,$AC148,'B-PorHerramienta'!$K$2:$K$2848,$AD148,'B-PorHerramienta'!$L$2:$L$2848,$AE148)*$AI$6,$AJ$6))</f>
        <v/>
      </c>
      <c r="M148" s="48" t="str">
        <f>IF(COUNTIFS('B-PorHerramienta'!$A$2:$A$2848,M$8,'B-PorHerramienta'!$J$2:$J$2848,$AC148,'B-PorHerramienta'!$K$2:$K$2848,$AD148,'B-PorHerramienta'!$L$2:$L$2848,$AE148,'B-PorHerramienta'!$F$2:$F$2848,"&lt;&gt;")=0,"",ROUND(SUMIFS(INDEX('B-PorHerramienta'!$F$2:$I$2848,0,$AH$6),'B-PorHerramienta'!$A$2:$A$2848,M$8,'B-PorHerramienta'!$J$2:$J$2848,$AC148,'B-PorHerramienta'!$K$2:$K$2848,$AD148,'B-PorHerramienta'!$L$2:$L$2848,$AE148)*$AI$6,$AJ$6))</f>
        <v/>
      </c>
      <c r="N148" s="48" t="str">
        <f>IF(COUNTIFS('B-PorHerramienta'!$A$2:$A$2848,N$8,'B-PorHerramienta'!$J$2:$J$2848,$AC148,'B-PorHerramienta'!$K$2:$K$2848,$AD148,'B-PorHerramienta'!$L$2:$L$2848,$AE148,'B-PorHerramienta'!$F$2:$F$2848,"&lt;&gt;")=0,"",ROUND(SUMIFS(INDEX('B-PorHerramienta'!$F$2:$I$2848,0,$AH$6),'B-PorHerramienta'!$A$2:$A$2848,N$8,'B-PorHerramienta'!$J$2:$J$2848,$AC148,'B-PorHerramienta'!$K$2:$K$2848,$AD148,'B-PorHerramienta'!$L$2:$L$2848,$AE148)*$AI$6,$AJ$6))</f>
        <v/>
      </c>
      <c r="O148" s="48" t="str">
        <f>IF(COUNTIFS('B-PorHerramienta'!$A$2:$A$2848,O$8,'B-PorHerramienta'!$J$2:$J$2848,$AC148,'B-PorHerramienta'!$K$2:$K$2848,$AD148,'B-PorHerramienta'!$L$2:$L$2848,$AE148,'B-PorHerramienta'!$F$2:$F$2848,"&lt;&gt;")=0,"",ROUND(SUMIFS(INDEX('B-PorHerramienta'!$F$2:$I$2848,0,$AH$6),'B-PorHerramienta'!$A$2:$A$2848,O$8,'B-PorHerramienta'!$J$2:$J$2848,$AC148,'B-PorHerramienta'!$K$2:$K$2848,$AD148,'B-PorHerramienta'!$L$2:$L$2848,$AE148)*$AI$6,$AJ$6))</f>
        <v/>
      </c>
      <c r="P148" s="48" t="str">
        <f>IF(COUNTIFS('B-PorHerramienta'!$A$2:$A$2848,P$8,'B-PorHerramienta'!$J$2:$J$2848,$AC148,'B-PorHerramienta'!$K$2:$K$2848,$AD148,'B-PorHerramienta'!$L$2:$L$2848,$AE148,'B-PorHerramienta'!$F$2:$F$2848,"&lt;&gt;")=0,"",ROUND(SUMIFS(INDEX('B-PorHerramienta'!$F$2:$I$2848,0,$AH$6),'B-PorHerramienta'!$A$2:$A$2848,P$8,'B-PorHerramienta'!$J$2:$J$2848,$AC148,'B-PorHerramienta'!$K$2:$K$2848,$AD148,'B-PorHerramienta'!$L$2:$L$2848,$AE148)*$AI$6,$AJ$6))</f>
        <v/>
      </c>
      <c r="Q148" s="48">
        <f>IF(COUNTIFS('B-PorHerramienta'!$A$2:$A$2848,Q$8,'B-PorHerramienta'!$J$2:$J$2848,$AC148,'B-PorHerramienta'!$K$2:$K$2848,$AD148,'B-PorHerramienta'!$L$2:$L$2848,$AE148,'B-PorHerramienta'!$F$2:$F$2848,"&lt;&gt;")=0,"",ROUND(SUMIFS(INDEX('B-PorHerramienta'!$F$2:$I$2848,0,$AH$6),'B-PorHerramienta'!$A$2:$A$2848,Q$8,'B-PorHerramienta'!$J$2:$J$2848,$AC148,'B-PorHerramienta'!$K$2:$K$2848,$AD148,'B-PorHerramienta'!$L$2:$L$2848,$AE148)*$AI$6,$AJ$6))</f>
        <v>2.4299999999999999E-2</v>
      </c>
      <c r="R148" s="48" t="str">
        <f>IF(COUNTIFS('B-PorHerramienta'!$A$2:$A$2848,R$8,'B-PorHerramienta'!$J$2:$J$2848,$AC148,'B-PorHerramienta'!$K$2:$K$2848,$AD148,'B-PorHerramienta'!$L$2:$L$2848,$AE148,'B-PorHerramienta'!$F$2:$F$2848,"&lt;&gt;")=0,"",ROUND(SUMIFS(INDEX('B-PorHerramienta'!$F$2:$I$2848,0,$AH$6),'B-PorHerramienta'!$A$2:$A$2848,R$8,'B-PorHerramienta'!$J$2:$J$2848,$AC148,'B-PorHerramienta'!$K$2:$K$2848,$AD148,'B-PorHerramienta'!$L$2:$L$2848,$AE148)*$AI$6,$AJ$6))</f>
        <v/>
      </c>
      <c r="S148" s="48" t="str">
        <f>IF(COUNTIFS('B-PorHerramienta'!$A$2:$A$2848,S$8,'B-PorHerramienta'!$J$2:$J$2848,$AC148,'B-PorHerramienta'!$K$2:$K$2848,$AD148,'B-PorHerramienta'!$L$2:$L$2848,$AE148,'B-PorHerramienta'!$F$2:$F$2848,"&lt;&gt;")=0,"",ROUND(SUMIFS(INDEX('B-PorHerramienta'!$F$2:$I$2848,0,$AH$6),'B-PorHerramienta'!$A$2:$A$2848,S$8,'B-PorHerramienta'!$J$2:$J$2848,$AC148,'B-PorHerramienta'!$K$2:$K$2848,$AD148,'B-PorHerramienta'!$L$2:$L$2848,$AE148)*$AI$6,$AJ$6))</f>
        <v/>
      </c>
      <c r="T148" s="48" t="str">
        <f>IF(COUNTIFS('B-PorHerramienta'!$A$2:$A$2848,T$8,'B-PorHerramienta'!$J$2:$J$2848,$AC148,'B-PorHerramienta'!$K$2:$K$2848,$AD148,'B-PorHerramienta'!$L$2:$L$2848,$AE148,'B-PorHerramienta'!$F$2:$F$2848,"&lt;&gt;")=0,"",ROUND(SUMIFS(INDEX('B-PorHerramienta'!$F$2:$I$2848,0,$AH$6),'B-PorHerramienta'!$A$2:$A$2848,T$8,'B-PorHerramienta'!$J$2:$J$2848,$AC148,'B-PorHerramienta'!$K$2:$K$2848,$AD148,'B-PorHerramienta'!$L$2:$L$2848,$AE148)*$AI$6,$AJ$6))</f>
        <v/>
      </c>
      <c r="U148" s="48" t="str">
        <f>IF(COUNTIFS('B-PorHerramienta'!$A$2:$A$2848,U$8,'B-PorHerramienta'!$J$2:$J$2848,$AC148,'B-PorHerramienta'!$K$2:$K$2848,$AD148,'B-PorHerramienta'!$L$2:$L$2848,$AE148,'B-PorHerramienta'!$F$2:$F$2848,"&lt;&gt;")=0,"",ROUND(SUMIFS(INDEX('B-PorHerramienta'!$F$2:$I$2848,0,$AH$6),'B-PorHerramienta'!$A$2:$A$2848,U$8,'B-PorHerramienta'!$J$2:$J$2848,$AC148,'B-PorHerramienta'!$K$2:$K$2848,$AD148,'B-PorHerramienta'!$L$2:$L$2848,$AE148)*$AI$6,$AJ$6))</f>
        <v/>
      </c>
      <c r="V148" s="48" t="str">
        <f>IF(COUNTIFS('B-PorHerramienta'!$A$2:$A$2848,V$8,'B-PorHerramienta'!$J$2:$J$2848,$AC148,'B-PorHerramienta'!$K$2:$K$2848,$AD148,'B-PorHerramienta'!$L$2:$L$2848,$AE148,'B-PorHerramienta'!$F$2:$F$2848,"&lt;&gt;")=0,"",ROUND(SUMIFS(INDEX('B-PorHerramienta'!$F$2:$I$2848,0,$AH$6),'B-PorHerramienta'!$A$2:$A$2848,V$8,'B-PorHerramienta'!$J$2:$J$2848,$AC148,'B-PorHerramienta'!$K$2:$K$2848,$AD148,'B-PorHerramienta'!$L$2:$L$2848,$AE148)*$AI$6,$AJ$6))</f>
        <v/>
      </c>
      <c r="W148" s="48" t="str">
        <f>IF(COUNTIFS('B-PorHerramienta'!$A$2:$A$2848,W$8,'B-PorHerramienta'!$J$2:$J$2848,$AC148,'B-PorHerramienta'!$K$2:$K$2848,$AD148,'B-PorHerramienta'!$L$2:$L$2848,$AE148,'B-PorHerramienta'!$F$2:$F$2848,"&lt;&gt;")=0,"",ROUND(SUMIFS(INDEX('B-PorHerramienta'!$F$2:$I$2848,0,$AH$6),'B-PorHerramienta'!$A$2:$A$2848,W$8,'B-PorHerramienta'!$J$2:$J$2848,$AC148,'B-PorHerramienta'!$K$2:$K$2848,$AD148,'B-PorHerramienta'!$L$2:$L$2848,$AE148)*$AI$6,$AJ$6))</f>
        <v/>
      </c>
      <c r="X148" s="48" t="str">
        <f>IF(COUNTIFS('B-PorHerramienta'!$A$2:$A$2848,X$8,'B-PorHerramienta'!$J$2:$J$2848,$AC148,'B-PorHerramienta'!$K$2:$K$2848,$AD148,'B-PorHerramienta'!$L$2:$L$2848,$AE148,'B-PorHerramienta'!$F$2:$F$2848,"&lt;&gt;")=0,"",ROUND(SUMIFS(INDEX('B-PorHerramienta'!$F$2:$I$2848,0,$AH$6),'B-PorHerramienta'!$A$2:$A$2848,X$8,'B-PorHerramienta'!$J$2:$J$2848,$AC148,'B-PorHerramienta'!$K$2:$K$2848,$AD148,'B-PorHerramienta'!$L$2:$L$2848,$AE148)*$AI$6,$AJ$6))</f>
        <v/>
      </c>
      <c r="Y148" s="48" t="str">
        <f>IF(COUNTIFS('B-PorHerramienta'!$A$2:$A$2848,Y$8,'B-PorHerramienta'!$J$2:$J$2848,$AC148,'B-PorHerramienta'!$K$2:$K$2848,$AD148,'B-PorHerramienta'!$L$2:$L$2848,$AE148,'B-PorHerramienta'!$F$2:$F$2848,"&lt;&gt;")=0,"",ROUND(SUMIFS(INDEX('B-PorHerramienta'!$F$2:$I$2848,0,$AH$6),'B-PorHerramienta'!$A$2:$A$2848,Y$8,'B-PorHerramienta'!$J$2:$J$2848,$AC148,'B-PorHerramienta'!$K$2:$K$2848,$AD148,'B-PorHerramienta'!$L$2:$L$2848,$AE148)*$AI$6,$AJ$6))</f>
        <v/>
      </c>
      <c r="Z148" s="48" t="str">
        <f>IF(COUNTIFS('B-PorHerramienta'!$A$2:$A$2848,Z$8,'B-PorHerramienta'!$J$2:$J$2848,$AC148,'B-PorHerramienta'!$K$2:$K$2848,$AD148,'B-PorHerramienta'!$L$2:$L$2848,$AE148,'B-PorHerramienta'!$F$2:$F$2848,"&lt;&gt;")=0,"",ROUND(SUMIFS(INDEX('B-PorHerramienta'!$F$2:$I$2848,0,$AH$6),'B-PorHerramienta'!$A$2:$A$2848,Z$8,'B-PorHerramienta'!$J$2:$J$2848,$AC148,'B-PorHerramienta'!$K$2:$K$2848,$AD148,'B-PorHerramienta'!$L$2:$L$2848,$AE148)*$AI$6,$AJ$6))</f>
        <v/>
      </c>
      <c r="AA148" s="6"/>
      <c r="AB148" s="35">
        <v>2</v>
      </c>
      <c r="AC148" s="35" t="s">
        <v>1114</v>
      </c>
      <c r="AD148" s="35" t="s">
        <v>1169</v>
      </c>
      <c r="AE148" s="35" t="s">
        <v>1853</v>
      </c>
      <c r="AF148" s="35"/>
      <c r="AG148" s="35"/>
      <c r="AH148" s="35"/>
      <c r="AI148" s="35"/>
      <c r="AJ148" s="35"/>
      <c r="AK148" s="35"/>
    </row>
    <row r="149" spans="1:37" ht="45" hidden="1" outlineLevel="2" collapsed="1" x14ac:dyDescent="0.25">
      <c r="A149" s="49" t="s">
        <v>2062</v>
      </c>
      <c r="B149" s="47" t="s">
        <v>643</v>
      </c>
      <c r="C149" s="48" t="str">
        <f>IF(COUNTIFS('B-PorHerramienta'!$A$2:$A$2848,C$8,'B-PorHerramienta'!$J$2:$J$2848,$AC149,'B-PorHerramienta'!$K$2:$K$2848,$AD149,'B-PorHerramienta'!$L$2:$L$2848,$AE149,'B-PorHerramienta'!$F$2:$F$2848,"&lt;&gt;")=0,"",ROUND(SUMIFS(INDEX('B-PorHerramienta'!$F$2:$I$2848,0,$AH$6),'B-PorHerramienta'!$A$2:$A$2848,C$8,'B-PorHerramienta'!$J$2:$J$2848,$AC149,'B-PorHerramienta'!$K$2:$K$2848,$AD149,'B-PorHerramienta'!$L$2:$L$2848,$AE149)*$AI$6,$AJ$6))</f>
        <v/>
      </c>
      <c r="D149" s="48" t="str">
        <f>IF(COUNTIFS('B-PorHerramienta'!$A$2:$A$2848,D$8,'B-PorHerramienta'!$J$2:$J$2848,$AC149,'B-PorHerramienta'!$K$2:$K$2848,$AD149,'B-PorHerramienta'!$L$2:$L$2848,$AE149,'B-PorHerramienta'!$F$2:$F$2848,"&lt;&gt;")=0,"",ROUND(SUMIFS(INDEX('B-PorHerramienta'!$F$2:$I$2848,0,$AH$6),'B-PorHerramienta'!$A$2:$A$2848,D$8,'B-PorHerramienta'!$J$2:$J$2848,$AC149,'B-PorHerramienta'!$K$2:$K$2848,$AD149,'B-PorHerramienta'!$L$2:$L$2848,$AE149)*$AI$6,$AJ$6))</f>
        <v/>
      </c>
      <c r="E149" s="48" t="str">
        <f>IF(COUNTIFS('B-PorHerramienta'!$A$2:$A$2848,E$8,'B-PorHerramienta'!$J$2:$J$2848,$AC149,'B-PorHerramienta'!$K$2:$K$2848,$AD149,'B-PorHerramienta'!$L$2:$L$2848,$AE149,'B-PorHerramienta'!$F$2:$F$2848,"&lt;&gt;")=0,"",ROUND(SUMIFS(INDEX('B-PorHerramienta'!$F$2:$I$2848,0,$AH$6),'B-PorHerramienta'!$A$2:$A$2848,E$8,'B-PorHerramienta'!$J$2:$J$2848,$AC149,'B-PorHerramienta'!$K$2:$K$2848,$AD149,'B-PorHerramienta'!$L$2:$L$2848,$AE149)*$AI$6,$AJ$6))</f>
        <v/>
      </c>
      <c r="F149" s="48" t="str">
        <f>IF(COUNTIFS('B-PorHerramienta'!$A$2:$A$2848,F$8,'B-PorHerramienta'!$J$2:$J$2848,$AC149,'B-PorHerramienta'!$K$2:$K$2848,$AD149,'B-PorHerramienta'!$L$2:$L$2848,$AE149,'B-PorHerramienta'!$F$2:$F$2848,"&lt;&gt;")=0,"",ROUND(SUMIFS(INDEX('B-PorHerramienta'!$F$2:$I$2848,0,$AH$6),'B-PorHerramienta'!$A$2:$A$2848,F$8,'B-PorHerramienta'!$J$2:$J$2848,$AC149,'B-PorHerramienta'!$K$2:$K$2848,$AD149,'B-PorHerramienta'!$L$2:$L$2848,$AE149)*$AI$6,$AJ$6))</f>
        <v/>
      </c>
      <c r="G149" s="48" t="str">
        <f>IF(COUNTIFS('B-PorHerramienta'!$A$2:$A$2848,G$8,'B-PorHerramienta'!$J$2:$J$2848,$AC149,'B-PorHerramienta'!$K$2:$K$2848,$AD149,'B-PorHerramienta'!$L$2:$L$2848,$AE149,'B-PorHerramienta'!$F$2:$F$2848,"&lt;&gt;")=0,"",ROUND(SUMIFS(INDEX('B-PorHerramienta'!$F$2:$I$2848,0,$AH$6),'B-PorHerramienta'!$A$2:$A$2848,G$8,'B-PorHerramienta'!$J$2:$J$2848,$AC149,'B-PorHerramienta'!$K$2:$K$2848,$AD149,'B-PorHerramienta'!$L$2:$L$2848,$AE149)*$AI$6,$AJ$6))</f>
        <v/>
      </c>
      <c r="H149" s="48" t="str">
        <f>IF(COUNTIFS('B-PorHerramienta'!$A$2:$A$2848,H$8,'B-PorHerramienta'!$J$2:$J$2848,$AC149,'B-PorHerramienta'!$K$2:$K$2848,$AD149,'B-PorHerramienta'!$L$2:$L$2848,$AE149,'B-PorHerramienta'!$F$2:$F$2848,"&lt;&gt;")=0,"",ROUND(SUMIFS(INDEX('B-PorHerramienta'!$F$2:$I$2848,0,$AH$6),'B-PorHerramienta'!$A$2:$A$2848,H$8,'B-PorHerramienta'!$J$2:$J$2848,$AC149,'B-PorHerramienta'!$K$2:$K$2848,$AD149,'B-PorHerramienta'!$L$2:$L$2848,$AE149)*$AI$6,$AJ$6))</f>
        <v/>
      </c>
      <c r="I149" s="48" t="str">
        <f>IF(COUNTIFS('B-PorHerramienta'!$A$2:$A$2848,I$8,'B-PorHerramienta'!$J$2:$J$2848,$AC149,'B-PorHerramienta'!$K$2:$K$2848,$AD149,'B-PorHerramienta'!$L$2:$L$2848,$AE149,'B-PorHerramienta'!$F$2:$F$2848,"&lt;&gt;")=0,"",ROUND(SUMIFS(INDEX('B-PorHerramienta'!$F$2:$I$2848,0,$AH$6),'B-PorHerramienta'!$A$2:$A$2848,I$8,'B-PorHerramienta'!$J$2:$J$2848,$AC149,'B-PorHerramienta'!$K$2:$K$2848,$AD149,'B-PorHerramienta'!$L$2:$L$2848,$AE149)*$AI$6,$AJ$6))</f>
        <v/>
      </c>
      <c r="J149" s="48" t="str">
        <f>IF(COUNTIFS('B-PorHerramienta'!$A$2:$A$2848,J$8,'B-PorHerramienta'!$J$2:$J$2848,$AC149,'B-PorHerramienta'!$K$2:$K$2848,$AD149,'B-PorHerramienta'!$L$2:$L$2848,$AE149,'B-PorHerramienta'!$F$2:$F$2848,"&lt;&gt;")=0,"",ROUND(SUMIFS(INDEX('B-PorHerramienta'!$F$2:$I$2848,0,$AH$6),'B-PorHerramienta'!$A$2:$A$2848,J$8,'B-PorHerramienta'!$J$2:$J$2848,$AC149,'B-PorHerramienta'!$K$2:$K$2848,$AD149,'B-PorHerramienta'!$L$2:$L$2848,$AE149)*$AI$6,$AJ$6))</f>
        <v/>
      </c>
      <c r="K149" s="48" t="str">
        <f>IF(COUNTIFS('B-PorHerramienta'!$A$2:$A$2848,K$8,'B-PorHerramienta'!$J$2:$J$2848,$AC149,'B-PorHerramienta'!$K$2:$K$2848,$AD149,'B-PorHerramienta'!$L$2:$L$2848,$AE149,'B-PorHerramienta'!$F$2:$F$2848,"&lt;&gt;")=0,"",ROUND(SUMIFS(INDEX('B-PorHerramienta'!$F$2:$I$2848,0,$AH$6),'B-PorHerramienta'!$A$2:$A$2848,K$8,'B-PorHerramienta'!$J$2:$J$2848,$AC149,'B-PorHerramienta'!$K$2:$K$2848,$AD149,'B-PorHerramienta'!$L$2:$L$2848,$AE149)*$AI$6,$AJ$6))</f>
        <v/>
      </c>
      <c r="L149" s="48" t="str">
        <f>IF(COUNTIFS('B-PorHerramienta'!$A$2:$A$2848,L$8,'B-PorHerramienta'!$J$2:$J$2848,$AC149,'B-PorHerramienta'!$K$2:$K$2848,$AD149,'B-PorHerramienta'!$L$2:$L$2848,$AE149,'B-PorHerramienta'!$F$2:$F$2848,"&lt;&gt;")=0,"",ROUND(SUMIFS(INDEX('B-PorHerramienta'!$F$2:$I$2848,0,$AH$6),'B-PorHerramienta'!$A$2:$A$2848,L$8,'B-PorHerramienta'!$J$2:$J$2848,$AC149,'B-PorHerramienta'!$K$2:$K$2848,$AD149,'B-PorHerramienta'!$L$2:$L$2848,$AE149)*$AI$6,$AJ$6))</f>
        <v/>
      </c>
      <c r="M149" s="48" t="str">
        <f>IF(COUNTIFS('B-PorHerramienta'!$A$2:$A$2848,M$8,'B-PorHerramienta'!$J$2:$J$2848,$AC149,'B-PorHerramienta'!$K$2:$K$2848,$AD149,'B-PorHerramienta'!$L$2:$L$2848,$AE149,'B-PorHerramienta'!$F$2:$F$2848,"&lt;&gt;")=0,"",ROUND(SUMIFS(INDEX('B-PorHerramienta'!$F$2:$I$2848,0,$AH$6),'B-PorHerramienta'!$A$2:$A$2848,M$8,'B-PorHerramienta'!$J$2:$J$2848,$AC149,'B-PorHerramienta'!$K$2:$K$2848,$AD149,'B-PorHerramienta'!$L$2:$L$2848,$AE149)*$AI$6,$AJ$6))</f>
        <v/>
      </c>
      <c r="N149" s="48" t="str">
        <f>IF(COUNTIFS('B-PorHerramienta'!$A$2:$A$2848,N$8,'B-PorHerramienta'!$J$2:$J$2848,$AC149,'B-PorHerramienta'!$K$2:$K$2848,$AD149,'B-PorHerramienta'!$L$2:$L$2848,$AE149,'B-PorHerramienta'!$F$2:$F$2848,"&lt;&gt;")=0,"",ROUND(SUMIFS(INDEX('B-PorHerramienta'!$F$2:$I$2848,0,$AH$6),'B-PorHerramienta'!$A$2:$A$2848,N$8,'B-PorHerramienta'!$J$2:$J$2848,$AC149,'B-PorHerramienta'!$K$2:$K$2848,$AD149,'B-PorHerramienta'!$L$2:$L$2848,$AE149)*$AI$6,$AJ$6))</f>
        <v/>
      </c>
      <c r="O149" s="48" t="str">
        <f>IF(COUNTIFS('B-PorHerramienta'!$A$2:$A$2848,O$8,'B-PorHerramienta'!$J$2:$J$2848,$AC149,'B-PorHerramienta'!$K$2:$K$2848,$AD149,'B-PorHerramienta'!$L$2:$L$2848,$AE149,'B-PorHerramienta'!$F$2:$F$2848,"&lt;&gt;")=0,"",ROUND(SUMIFS(INDEX('B-PorHerramienta'!$F$2:$I$2848,0,$AH$6),'B-PorHerramienta'!$A$2:$A$2848,O$8,'B-PorHerramienta'!$J$2:$J$2848,$AC149,'B-PorHerramienta'!$K$2:$K$2848,$AD149,'B-PorHerramienta'!$L$2:$L$2848,$AE149)*$AI$6,$AJ$6))</f>
        <v/>
      </c>
      <c r="P149" s="48" t="str">
        <f>IF(COUNTIFS('B-PorHerramienta'!$A$2:$A$2848,P$8,'B-PorHerramienta'!$J$2:$J$2848,$AC149,'B-PorHerramienta'!$K$2:$K$2848,$AD149,'B-PorHerramienta'!$L$2:$L$2848,$AE149,'B-PorHerramienta'!$F$2:$F$2848,"&lt;&gt;")=0,"",ROUND(SUMIFS(INDEX('B-PorHerramienta'!$F$2:$I$2848,0,$AH$6),'B-PorHerramienta'!$A$2:$A$2848,P$8,'B-PorHerramienta'!$J$2:$J$2848,$AC149,'B-PorHerramienta'!$K$2:$K$2848,$AD149,'B-PorHerramienta'!$L$2:$L$2848,$AE149)*$AI$6,$AJ$6))</f>
        <v/>
      </c>
      <c r="Q149" s="48">
        <f>IF(COUNTIFS('B-PorHerramienta'!$A$2:$A$2848,Q$8,'B-PorHerramienta'!$J$2:$J$2848,$AC149,'B-PorHerramienta'!$K$2:$K$2848,$AD149,'B-PorHerramienta'!$L$2:$L$2848,$AE149,'B-PorHerramienta'!$F$2:$F$2848,"&lt;&gt;")=0,"",ROUND(SUMIFS(INDEX('B-PorHerramienta'!$F$2:$I$2848,0,$AH$6),'B-PorHerramienta'!$A$2:$A$2848,Q$8,'B-PorHerramienta'!$J$2:$J$2848,$AC149,'B-PorHerramienta'!$K$2:$K$2848,$AD149,'B-PorHerramienta'!$L$2:$L$2848,$AE149)*$AI$6,$AJ$6))</f>
        <v>1.8E-3</v>
      </c>
      <c r="R149" s="48" t="str">
        <f>IF(COUNTIFS('B-PorHerramienta'!$A$2:$A$2848,R$8,'B-PorHerramienta'!$J$2:$J$2848,$AC149,'B-PorHerramienta'!$K$2:$K$2848,$AD149,'B-PorHerramienta'!$L$2:$L$2848,$AE149,'B-PorHerramienta'!$F$2:$F$2848,"&lt;&gt;")=0,"",ROUND(SUMIFS(INDEX('B-PorHerramienta'!$F$2:$I$2848,0,$AH$6),'B-PorHerramienta'!$A$2:$A$2848,R$8,'B-PorHerramienta'!$J$2:$J$2848,$AC149,'B-PorHerramienta'!$K$2:$K$2848,$AD149,'B-PorHerramienta'!$L$2:$L$2848,$AE149)*$AI$6,$AJ$6))</f>
        <v/>
      </c>
      <c r="S149" s="48" t="str">
        <f>IF(COUNTIFS('B-PorHerramienta'!$A$2:$A$2848,S$8,'B-PorHerramienta'!$J$2:$J$2848,$AC149,'B-PorHerramienta'!$K$2:$K$2848,$AD149,'B-PorHerramienta'!$L$2:$L$2848,$AE149,'B-PorHerramienta'!$F$2:$F$2848,"&lt;&gt;")=0,"",ROUND(SUMIFS(INDEX('B-PorHerramienta'!$F$2:$I$2848,0,$AH$6),'B-PorHerramienta'!$A$2:$A$2848,S$8,'B-PorHerramienta'!$J$2:$J$2848,$AC149,'B-PorHerramienta'!$K$2:$K$2848,$AD149,'B-PorHerramienta'!$L$2:$L$2848,$AE149)*$AI$6,$AJ$6))</f>
        <v/>
      </c>
      <c r="T149" s="48" t="str">
        <f>IF(COUNTIFS('B-PorHerramienta'!$A$2:$A$2848,T$8,'B-PorHerramienta'!$J$2:$J$2848,$AC149,'B-PorHerramienta'!$K$2:$K$2848,$AD149,'B-PorHerramienta'!$L$2:$L$2848,$AE149,'B-PorHerramienta'!$F$2:$F$2848,"&lt;&gt;")=0,"",ROUND(SUMIFS(INDEX('B-PorHerramienta'!$F$2:$I$2848,0,$AH$6),'B-PorHerramienta'!$A$2:$A$2848,T$8,'B-PorHerramienta'!$J$2:$J$2848,$AC149,'B-PorHerramienta'!$K$2:$K$2848,$AD149,'B-PorHerramienta'!$L$2:$L$2848,$AE149)*$AI$6,$AJ$6))</f>
        <v/>
      </c>
      <c r="U149" s="48" t="str">
        <f>IF(COUNTIFS('B-PorHerramienta'!$A$2:$A$2848,U$8,'B-PorHerramienta'!$J$2:$J$2848,$AC149,'B-PorHerramienta'!$K$2:$K$2848,$AD149,'B-PorHerramienta'!$L$2:$L$2848,$AE149,'B-PorHerramienta'!$F$2:$F$2848,"&lt;&gt;")=0,"",ROUND(SUMIFS(INDEX('B-PorHerramienta'!$F$2:$I$2848,0,$AH$6),'B-PorHerramienta'!$A$2:$A$2848,U$8,'B-PorHerramienta'!$J$2:$J$2848,$AC149,'B-PorHerramienta'!$K$2:$K$2848,$AD149,'B-PorHerramienta'!$L$2:$L$2848,$AE149)*$AI$6,$AJ$6))</f>
        <v/>
      </c>
      <c r="V149" s="48" t="str">
        <f>IF(COUNTIFS('B-PorHerramienta'!$A$2:$A$2848,V$8,'B-PorHerramienta'!$J$2:$J$2848,$AC149,'B-PorHerramienta'!$K$2:$K$2848,$AD149,'B-PorHerramienta'!$L$2:$L$2848,$AE149,'B-PorHerramienta'!$F$2:$F$2848,"&lt;&gt;")=0,"",ROUND(SUMIFS(INDEX('B-PorHerramienta'!$F$2:$I$2848,0,$AH$6),'B-PorHerramienta'!$A$2:$A$2848,V$8,'B-PorHerramienta'!$J$2:$J$2848,$AC149,'B-PorHerramienta'!$K$2:$K$2848,$AD149,'B-PorHerramienta'!$L$2:$L$2848,$AE149)*$AI$6,$AJ$6))</f>
        <v/>
      </c>
      <c r="W149" s="48" t="str">
        <f>IF(COUNTIFS('B-PorHerramienta'!$A$2:$A$2848,W$8,'B-PorHerramienta'!$J$2:$J$2848,$AC149,'B-PorHerramienta'!$K$2:$K$2848,$AD149,'B-PorHerramienta'!$L$2:$L$2848,$AE149,'B-PorHerramienta'!$F$2:$F$2848,"&lt;&gt;")=0,"",ROUND(SUMIFS(INDEX('B-PorHerramienta'!$F$2:$I$2848,0,$AH$6),'B-PorHerramienta'!$A$2:$A$2848,W$8,'B-PorHerramienta'!$J$2:$J$2848,$AC149,'B-PorHerramienta'!$K$2:$K$2848,$AD149,'B-PorHerramienta'!$L$2:$L$2848,$AE149)*$AI$6,$AJ$6))</f>
        <v/>
      </c>
      <c r="X149" s="48" t="str">
        <f>IF(COUNTIFS('B-PorHerramienta'!$A$2:$A$2848,X$8,'B-PorHerramienta'!$J$2:$J$2848,$AC149,'B-PorHerramienta'!$K$2:$K$2848,$AD149,'B-PorHerramienta'!$L$2:$L$2848,$AE149,'B-PorHerramienta'!$F$2:$F$2848,"&lt;&gt;")=0,"",ROUND(SUMIFS(INDEX('B-PorHerramienta'!$F$2:$I$2848,0,$AH$6),'B-PorHerramienta'!$A$2:$A$2848,X$8,'B-PorHerramienta'!$J$2:$J$2848,$AC149,'B-PorHerramienta'!$K$2:$K$2848,$AD149,'B-PorHerramienta'!$L$2:$L$2848,$AE149)*$AI$6,$AJ$6))</f>
        <v/>
      </c>
      <c r="Y149" s="48" t="str">
        <f>IF(COUNTIFS('B-PorHerramienta'!$A$2:$A$2848,Y$8,'B-PorHerramienta'!$J$2:$J$2848,$AC149,'B-PorHerramienta'!$K$2:$K$2848,$AD149,'B-PorHerramienta'!$L$2:$L$2848,$AE149,'B-PorHerramienta'!$F$2:$F$2848,"&lt;&gt;")=0,"",ROUND(SUMIFS(INDEX('B-PorHerramienta'!$F$2:$I$2848,0,$AH$6),'B-PorHerramienta'!$A$2:$A$2848,Y$8,'B-PorHerramienta'!$J$2:$J$2848,$AC149,'B-PorHerramienta'!$K$2:$K$2848,$AD149,'B-PorHerramienta'!$L$2:$L$2848,$AE149)*$AI$6,$AJ$6))</f>
        <v/>
      </c>
      <c r="Z149" s="48" t="str">
        <f>IF(COUNTIFS('B-PorHerramienta'!$A$2:$A$2848,Z$8,'B-PorHerramienta'!$J$2:$J$2848,$AC149,'B-PorHerramienta'!$K$2:$K$2848,$AD149,'B-PorHerramienta'!$L$2:$L$2848,$AE149,'B-PorHerramienta'!$F$2:$F$2848,"&lt;&gt;")=0,"",ROUND(SUMIFS(INDEX('B-PorHerramienta'!$F$2:$I$2848,0,$AH$6),'B-PorHerramienta'!$A$2:$A$2848,Z$8,'B-PorHerramienta'!$J$2:$J$2848,$AC149,'B-PorHerramienta'!$K$2:$K$2848,$AD149,'B-PorHerramienta'!$L$2:$L$2848,$AE149)*$AI$6,$AJ$6))</f>
        <v/>
      </c>
      <c r="AA149" s="6"/>
      <c r="AB149" s="35">
        <v>2</v>
      </c>
      <c r="AC149" s="35" t="s">
        <v>1114</v>
      </c>
      <c r="AD149" s="35" t="s">
        <v>1169</v>
      </c>
      <c r="AE149" s="35" t="s">
        <v>1854</v>
      </c>
      <c r="AF149" s="35"/>
      <c r="AG149" s="35"/>
      <c r="AH149" s="35"/>
      <c r="AI149" s="35"/>
      <c r="AJ149" s="35"/>
      <c r="AK149" s="35"/>
    </row>
    <row r="150" spans="1:37" ht="45" hidden="1" outlineLevel="2" collapsed="1" x14ac:dyDescent="0.25">
      <c r="A150" s="49" t="s">
        <v>2061</v>
      </c>
      <c r="B150" s="47" t="s">
        <v>645</v>
      </c>
      <c r="C150" s="48" t="str">
        <f>IF(COUNTIFS('B-PorHerramienta'!$A$2:$A$2848,C$8,'B-PorHerramienta'!$J$2:$J$2848,$AC150,'B-PorHerramienta'!$K$2:$K$2848,$AD150,'B-PorHerramienta'!$L$2:$L$2848,$AE150,'B-PorHerramienta'!$F$2:$F$2848,"&lt;&gt;")=0,"",ROUND(SUMIFS(INDEX('B-PorHerramienta'!$F$2:$I$2848,0,$AH$6),'B-PorHerramienta'!$A$2:$A$2848,C$8,'B-PorHerramienta'!$J$2:$J$2848,$AC150,'B-PorHerramienta'!$K$2:$K$2848,$AD150,'B-PorHerramienta'!$L$2:$L$2848,$AE150)*$AI$6,$AJ$6))</f>
        <v/>
      </c>
      <c r="D150" s="48" t="str">
        <f>IF(COUNTIFS('B-PorHerramienta'!$A$2:$A$2848,D$8,'B-PorHerramienta'!$J$2:$J$2848,$AC150,'B-PorHerramienta'!$K$2:$K$2848,$AD150,'B-PorHerramienta'!$L$2:$L$2848,$AE150,'B-PorHerramienta'!$F$2:$F$2848,"&lt;&gt;")=0,"",ROUND(SUMIFS(INDEX('B-PorHerramienta'!$F$2:$I$2848,0,$AH$6),'B-PorHerramienta'!$A$2:$A$2848,D$8,'B-PorHerramienta'!$J$2:$J$2848,$AC150,'B-PorHerramienta'!$K$2:$K$2848,$AD150,'B-PorHerramienta'!$L$2:$L$2848,$AE150)*$AI$6,$AJ$6))</f>
        <v/>
      </c>
      <c r="E150" s="48" t="str">
        <f>IF(COUNTIFS('B-PorHerramienta'!$A$2:$A$2848,E$8,'B-PorHerramienta'!$J$2:$J$2848,$AC150,'B-PorHerramienta'!$K$2:$K$2848,$AD150,'B-PorHerramienta'!$L$2:$L$2848,$AE150,'B-PorHerramienta'!$F$2:$F$2848,"&lt;&gt;")=0,"",ROUND(SUMIFS(INDEX('B-PorHerramienta'!$F$2:$I$2848,0,$AH$6),'B-PorHerramienta'!$A$2:$A$2848,E$8,'B-PorHerramienta'!$J$2:$J$2848,$AC150,'B-PorHerramienta'!$K$2:$K$2848,$AD150,'B-PorHerramienta'!$L$2:$L$2848,$AE150)*$AI$6,$AJ$6))</f>
        <v/>
      </c>
      <c r="F150" s="48" t="str">
        <f>IF(COUNTIFS('B-PorHerramienta'!$A$2:$A$2848,F$8,'B-PorHerramienta'!$J$2:$J$2848,$AC150,'B-PorHerramienta'!$K$2:$K$2848,$AD150,'B-PorHerramienta'!$L$2:$L$2848,$AE150,'B-PorHerramienta'!$F$2:$F$2848,"&lt;&gt;")=0,"",ROUND(SUMIFS(INDEX('B-PorHerramienta'!$F$2:$I$2848,0,$AH$6),'B-PorHerramienta'!$A$2:$A$2848,F$8,'B-PorHerramienta'!$J$2:$J$2848,$AC150,'B-PorHerramienta'!$K$2:$K$2848,$AD150,'B-PorHerramienta'!$L$2:$L$2848,$AE150)*$AI$6,$AJ$6))</f>
        <v/>
      </c>
      <c r="G150" s="48" t="str">
        <f>IF(COUNTIFS('B-PorHerramienta'!$A$2:$A$2848,G$8,'B-PorHerramienta'!$J$2:$J$2848,$AC150,'B-PorHerramienta'!$K$2:$K$2848,$AD150,'B-PorHerramienta'!$L$2:$L$2848,$AE150,'B-PorHerramienta'!$F$2:$F$2848,"&lt;&gt;")=0,"",ROUND(SUMIFS(INDEX('B-PorHerramienta'!$F$2:$I$2848,0,$AH$6),'B-PorHerramienta'!$A$2:$A$2848,G$8,'B-PorHerramienta'!$J$2:$J$2848,$AC150,'B-PorHerramienta'!$K$2:$K$2848,$AD150,'B-PorHerramienta'!$L$2:$L$2848,$AE150)*$AI$6,$AJ$6))</f>
        <v/>
      </c>
      <c r="H150" s="48" t="str">
        <f>IF(COUNTIFS('B-PorHerramienta'!$A$2:$A$2848,H$8,'B-PorHerramienta'!$J$2:$J$2848,$AC150,'B-PorHerramienta'!$K$2:$K$2848,$AD150,'B-PorHerramienta'!$L$2:$L$2848,$AE150,'B-PorHerramienta'!$F$2:$F$2848,"&lt;&gt;")=0,"",ROUND(SUMIFS(INDEX('B-PorHerramienta'!$F$2:$I$2848,0,$AH$6),'B-PorHerramienta'!$A$2:$A$2848,H$8,'B-PorHerramienta'!$J$2:$J$2848,$AC150,'B-PorHerramienta'!$K$2:$K$2848,$AD150,'B-PorHerramienta'!$L$2:$L$2848,$AE150)*$AI$6,$AJ$6))</f>
        <v/>
      </c>
      <c r="I150" s="48" t="str">
        <f>IF(COUNTIFS('B-PorHerramienta'!$A$2:$A$2848,I$8,'B-PorHerramienta'!$J$2:$J$2848,$AC150,'B-PorHerramienta'!$K$2:$K$2848,$AD150,'B-PorHerramienta'!$L$2:$L$2848,$AE150,'B-PorHerramienta'!$F$2:$F$2848,"&lt;&gt;")=0,"",ROUND(SUMIFS(INDEX('B-PorHerramienta'!$F$2:$I$2848,0,$AH$6),'B-PorHerramienta'!$A$2:$A$2848,I$8,'B-PorHerramienta'!$J$2:$J$2848,$AC150,'B-PorHerramienta'!$K$2:$K$2848,$AD150,'B-PorHerramienta'!$L$2:$L$2848,$AE150)*$AI$6,$AJ$6))</f>
        <v/>
      </c>
      <c r="J150" s="48" t="str">
        <f>IF(COUNTIFS('B-PorHerramienta'!$A$2:$A$2848,J$8,'B-PorHerramienta'!$J$2:$J$2848,$AC150,'B-PorHerramienta'!$K$2:$K$2848,$AD150,'B-PorHerramienta'!$L$2:$L$2848,$AE150,'B-PorHerramienta'!$F$2:$F$2848,"&lt;&gt;")=0,"",ROUND(SUMIFS(INDEX('B-PorHerramienta'!$F$2:$I$2848,0,$AH$6),'B-PorHerramienta'!$A$2:$A$2848,J$8,'B-PorHerramienta'!$J$2:$J$2848,$AC150,'B-PorHerramienta'!$K$2:$K$2848,$AD150,'B-PorHerramienta'!$L$2:$L$2848,$AE150)*$AI$6,$AJ$6))</f>
        <v/>
      </c>
      <c r="K150" s="48" t="str">
        <f>IF(COUNTIFS('B-PorHerramienta'!$A$2:$A$2848,K$8,'B-PorHerramienta'!$J$2:$J$2848,$AC150,'B-PorHerramienta'!$K$2:$K$2848,$AD150,'B-PorHerramienta'!$L$2:$L$2848,$AE150,'B-PorHerramienta'!$F$2:$F$2848,"&lt;&gt;")=0,"",ROUND(SUMIFS(INDEX('B-PorHerramienta'!$F$2:$I$2848,0,$AH$6),'B-PorHerramienta'!$A$2:$A$2848,K$8,'B-PorHerramienta'!$J$2:$J$2848,$AC150,'B-PorHerramienta'!$K$2:$K$2848,$AD150,'B-PorHerramienta'!$L$2:$L$2848,$AE150)*$AI$6,$AJ$6))</f>
        <v/>
      </c>
      <c r="L150" s="48" t="str">
        <f>IF(COUNTIFS('B-PorHerramienta'!$A$2:$A$2848,L$8,'B-PorHerramienta'!$J$2:$J$2848,$AC150,'B-PorHerramienta'!$K$2:$K$2848,$AD150,'B-PorHerramienta'!$L$2:$L$2848,$AE150,'B-PorHerramienta'!$F$2:$F$2848,"&lt;&gt;")=0,"",ROUND(SUMIFS(INDEX('B-PorHerramienta'!$F$2:$I$2848,0,$AH$6),'B-PorHerramienta'!$A$2:$A$2848,L$8,'B-PorHerramienta'!$J$2:$J$2848,$AC150,'B-PorHerramienta'!$K$2:$K$2848,$AD150,'B-PorHerramienta'!$L$2:$L$2848,$AE150)*$AI$6,$AJ$6))</f>
        <v/>
      </c>
      <c r="M150" s="48" t="str">
        <f>IF(COUNTIFS('B-PorHerramienta'!$A$2:$A$2848,M$8,'B-PorHerramienta'!$J$2:$J$2848,$AC150,'B-PorHerramienta'!$K$2:$K$2848,$AD150,'B-PorHerramienta'!$L$2:$L$2848,$AE150,'B-PorHerramienta'!$F$2:$F$2848,"&lt;&gt;")=0,"",ROUND(SUMIFS(INDEX('B-PorHerramienta'!$F$2:$I$2848,0,$AH$6),'B-PorHerramienta'!$A$2:$A$2848,M$8,'B-PorHerramienta'!$J$2:$J$2848,$AC150,'B-PorHerramienta'!$K$2:$K$2848,$AD150,'B-PorHerramienta'!$L$2:$L$2848,$AE150)*$AI$6,$AJ$6))</f>
        <v/>
      </c>
      <c r="N150" s="48" t="str">
        <f>IF(COUNTIFS('B-PorHerramienta'!$A$2:$A$2848,N$8,'B-PorHerramienta'!$J$2:$J$2848,$AC150,'B-PorHerramienta'!$K$2:$K$2848,$AD150,'B-PorHerramienta'!$L$2:$L$2848,$AE150,'B-PorHerramienta'!$F$2:$F$2848,"&lt;&gt;")=0,"",ROUND(SUMIFS(INDEX('B-PorHerramienta'!$F$2:$I$2848,0,$AH$6),'B-PorHerramienta'!$A$2:$A$2848,N$8,'B-PorHerramienta'!$J$2:$J$2848,$AC150,'B-PorHerramienta'!$K$2:$K$2848,$AD150,'B-PorHerramienta'!$L$2:$L$2848,$AE150)*$AI$6,$AJ$6))</f>
        <v/>
      </c>
      <c r="O150" s="48" t="str">
        <f>IF(COUNTIFS('B-PorHerramienta'!$A$2:$A$2848,O$8,'B-PorHerramienta'!$J$2:$J$2848,$AC150,'B-PorHerramienta'!$K$2:$K$2848,$AD150,'B-PorHerramienta'!$L$2:$L$2848,$AE150,'B-PorHerramienta'!$F$2:$F$2848,"&lt;&gt;")=0,"",ROUND(SUMIFS(INDEX('B-PorHerramienta'!$F$2:$I$2848,0,$AH$6),'B-PorHerramienta'!$A$2:$A$2848,O$8,'B-PorHerramienta'!$J$2:$J$2848,$AC150,'B-PorHerramienta'!$K$2:$K$2848,$AD150,'B-PorHerramienta'!$L$2:$L$2848,$AE150)*$AI$6,$AJ$6))</f>
        <v/>
      </c>
      <c r="P150" s="48" t="str">
        <f>IF(COUNTIFS('B-PorHerramienta'!$A$2:$A$2848,P$8,'B-PorHerramienta'!$J$2:$J$2848,$AC150,'B-PorHerramienta'!$K$2:$K$2848,$AD150,'B-PorHerramienta'!$L$2:$L$2848,$AE150,'B-PorHerramienta'!$F$2:$F$2848,"&lt;&gt;")=0,"",ROUND(SUMIFS(INDEX('B-PorHerramienta'!$F$2:$I$2848,0,$AH$6),'B-PorHerramienta'!$A$2:$A$2848,P$8,'B-PorHerramienta'!$J$2:$J$2848,$AC150,'B-PorHerramienta'!$K$2:$K$2848,$AD150,'B-PorHerramienta'!$L$2:$L$2848,$AE150)*$AI$6,$AJ$6))</f>
        <v/>
      </c>
      <c r="Q150" s="48">
        <f>IF(COUNTIFS('B-PorHerramienta'!$A$2:$A$2848,Q$8,'B-PorHerramienta'!$J$2:$J$2848,$AC150,'B-PorHerramienta'!$K$2:$K$2848,$AD150,'B-PorHerramienta'!$L$2:$L$2848,$AE150,'B-PorHerramienta'!$F$2:$F$2848,"&lt;&gt;")=0,"",ROUND(SUMIFS(INDEX('B-PorHerramienta'!$F$2:$I$2848,0,$AH$6),'B-PorHerramienta'!$A$2:$A$2848,Q$8,'B-PorHerramienta'!$J$2:$J$2848,$AC150,'B-PorHerramienta'!$K$2:$K$2848,$AD150,'B-PorHerramienta'!$L$2:$L$2848,$AE150)*$AI$6,$AJ$6))</f>
        <v>6.9999999999999999E-4</v>
      </c>
      <c r="R150" s="48" t="str">
        <f>IF(COUNTIFS('B-PorHerramienta'!$A$2:$A$2848,R$8,'B-PorHerramienta'!$J$2:$J$2848,$AC150,'B-PorHerramienta'!$K$2:$K$2848,$AD150,'B-PorHerramienta'!$L$2:$L$2848,$AE150,'B-PorHerramienta'!$F$2:$F$2848,"&lt;&gt;")=0,"",ROUND(SUMIFS(INDEX('B-PorHerramienta'!$F$2:$I$2848,0,$AH$6),'B-PorHerramienta'!$A$2:$A$2848,R$8,'B-PorHerramienta'!$J$2:$J$2848,$AC150,'B-PorHerramienta'!$K$2:$K$2848,$AD150,'B-PorHerramienta'!$L$2:$L$2848,$AE150)*$AI$6,$AJ$6))</f>
        <v/>
      </c>
      <c r="S150" s="48" t="str">
        <f>IF(COUNTIFS('B-PorHerramienta'!$A$2:$A$2848,S$8,'B-PorHerramienta'!$J$2:$J$2848,$AC150,'B-PorHerramienta'!$K$2:$K$2848,$AD150,'B-PorHerramienta'!$L$2:$L$2848,$AE150,'B-PorHerramienta'!$F$2:$F$2848,"&lt;&gt;")=0,"",ROUND(SUMIFS(INDEX('B-PorHerramienta'!$F$2:$I$2848,0,$AH$6),'B-PorHerramienta'!$A$2:$A$2848,S$8,'B-PorHerramienta'!$J$2:$J$2848,$AC150,'B-PorHerramienta'!$K$2:$K$2848,$AD150,'B-PorHerramienta'!$L$2:$L$2848,$AE150)*$AI$6,$AJ$6))</f>
        <v/>
      </c>
      <c r="T150" s="48" t="str">
        <f>IF(COUNTIFS('B-PorHerramienta'!$A$2:$A$2848,T$8,'B-PorHerramienta'!$J$2:$J$2848,$AC150,'B-PorHerramienta'!$K$2:$K$2848,$AD150,'B-PorHerramienta'!$L$2:$L$2848,$AE150,'B-PorHerramienta'!$F$2:$F$2848,"&lt;&gt;")=0,"",ROUND(SUMIFS(INDEX('B-PorHerramienta'!$F$2:$I$2848,0,$AH$6),'B-PorHerramienta'!$A$2:$A$2848,T$8,'B-PorHerramienta'!$J$2:$J$2848,$AC150,'B-PorHerramienta'!$K$2:$K$2848,$AD150,'B-PorHerramienta'!$L$2:$L$2848,$AE150)*$AI$6,$AJ$6))</f>
        <v/>
      </c>
      <c r="U150" s="48" t="str">
        <f>IF(COUNTIFS('B-PorHerramienta'!$A$2:$A$2848,U$8,'B-PorHerramienta'!$J$2:$J$2848,$AC150,'B-PorHerramienta'!$K$2:$K$2848,$AD150,'B-PorHerramienta'!$L$2:$L$2848,$AE150,'B-PorHerramienta'!$F$2:$F$2848,"&lt;&gt;")=0,"",ROUND(SUMIFS(INDEX('B-PorHerramienta'!$F$2:$I$2848,0,$AH$6),'B-PorHerramienta'!$A$2:$A$2848,U$8,'B-PorHerramienta'!$J$2:$J$2848,$AC150,'B-PorHerramienta'!$K$2:$K$2848,$AD150,'B-PorHerramienta'!$L$2:$L$2848,$AE150)*$AI$6,$AJ$6))</f>
        <v/>
      </c>
      <c r="V150" s="48" t="str">
        <f>IF(COUNTIFS('B-PorHerramienta'!$A$2:$A$2848,V$8,'B-PorHerramienta'!$J$2:$J$2848,$AC150,'B-PorHerramienta'!$K$2:$K$2848,$AD150,'B-PorHerramienta'!$L$2:$L$2848,$AE150,'B-PorHerramienta'!$F$2:$F$2848,"&lt;&gt;")=0,"",ROUND(SUMIFS(INDEX('B-PorHerramienta'!$F$2:$I$2848,0,$AH$6),'B-PorHerramienta'!$A$2:$A$2848,V$8,'B-PorHerramienta'!$J$2:$J$2848,$AC150,'B-PorHerramienta'!$K$2:$K$2848,$AD150,'B-PorHerramienta'!$L$2:$L$2848,$AE150)*$AI$6,$AJ$6))</f>
        <v/>
      </c>
      <c r="W150" s="48" t="str">
        <f>IF(COUNTIFS('B-PorHerramienta'!$A$2:$A$2848,W$8,'B-PorHerramienta'!$J$2:$J$2848,$AC150,'B-PorHerramienta'!$K$2:$K$2848,$AD150,'B-PorHerramienta'!$L$2:$L$2848,$AE150,'B-PorHerramienta'!$F$2:$F$2848,"&lt;&gt;")=0,"",ROUND(SUMIFS(INDEX('B-PorHerramienta'!$F$2:$I$2848,0,$AH$6),'B-PorHerramienta'!$A$2:$A$2848,W$8,'B-PorHerramienta'!$J$2:$J$2848,$AC150,'B-PorHerramienta'!$K$2:$K$2848,$AD150,'B-PorHerramienta'!$L$2:$L$2848,$AE150)*$AI$6,$AJ$6))</f>
        <v/>
      </c>
      <c r="X150" s="48" t="str">
        <f>IF(COUNTIFS('B-PorHerramienta'!$A$2:$A$2848,X$8,'B-PorHerramienta'!$J$2:$J$2848,$AC150,'B-PorHerramienta'!$K$2:$K$2848,$AD150,'B-PorHerramienta'!$L$2:$L$2848,$AE150,'B-PorHerramienta'!$F$2:$F$2848,"&lt;&gt;")=0,"",ROUND(SUMIFS(INDEX('B-PorHerramienta'!$F$2:$I$2848,0,$AH$6),'B-PorHerramienta'!$A$2:$A$2848,X$8,'B-PorHerramienta'!$J$2:$J$2848,$AC150,'B-PorHerramienta'!$K$2:$K$2848,$AD150,'B-PorHerramienta'!$L$2:$L$2848,$AE150)*$AI$6,$AJ$6))</f>
        <v/>
      </c>
      <c r="Y150" s="48" t="str">
        <f>IF(COUNTIFS('B-PorHerramienta'!$A$2:$A$2848,Y$8,'B-PorHerramienta'!$J$2:$J$2848,$AC150,'B-PorHerramienta'!$K$2:$K$2848,$AD150,'B-PorHerramienta'!$L$2:$L$2848,$AE150,'B-PorHerramienta'!$F$2:$F$2848,"&lt;&gt;")=0,"",ROUND(SUMIFS(INDEX('B-PorHerramienta'!$F$2:$I$2848,0,$AH$6),'B-PorHerramienta'!$A$2:$A$2848,Y$8,'B-PorHerramienta'!$J$2:$J$2848,$AC150,'B-PorHerramienta'!$K$2:$K$2848,$AD150,'B-PorHerramienta'!$L$2:$L$2848,$AE150)*$AI$6,$AJ$6))</f>
        <v/>
      </c>
      <c r="Z150" s="48" t="str">
        <f>IF(COUNTIFS('B-PorHerramienta'!$A$2:$A$2848,Z$8,'B-PorHerramienta'!$J$2:$J$2848,$AC150,'B-PorHerramienta'!$K$2:$K$2848,$AD150,'B-PorHerramienta'!$L$2:$L$2848,$AE150,'B-PorHerramienta'!$F$2:$F$2848,"&lt;&gt;")=0,"",ROUND(SUMIFS(INDEX('B-PorHerramienta'!$F$2:$I$2848,0,$AH$6),'B-PorHerramienta'!$A$2:$A$2848,Z$8,'B-PorHerramienta'!$J$2:$J$2848,$AC150,'B-PorHerramienta'!$K$2:$K$2848,$AD150,'B-PorHerramienta'!$L$2:$L$2848,$AE150)*$AI$6,$AJ$6))</f>
        <v/>
      </c>
      <c r="AA150" s="6"/>
      <c r="AB150" s="35">
        <v>2</v>
      </c>
      <c r="AC150" s="35" t="s">
        <v>1114</v>
      </c>
      <c r="AD150" s="35" t="s">
        <v>1169</v>
      </c>
      <c r="AE150" s="35" t="s">
        <v>1855</v>
      </c>
      <c r="AF150" s="35"/>
      <c r="AG150" s="35"/>
      <c r="AH150" s="35"/>
      <c r="AI150" s="35"/>
      <c r="AJ150" s="35"/>
      <c r="AK150" s="35"/>
    </row>
    <row r="151" spans="1:37" hidden="1" outlineLevel="1" collapsed="1" x14ac:dyDescent="0.25">
      <c r="A151" s="46" t="s">
        <v>1365</v>
      </c>
      <c r="B151" s="47" t="s">
        <v>1867</v>
      </c>
      <c r="C151" s="48">
        <f>IF(COUNTIFS('B-PorHerramienta'!$A$2:$A$2848,C$8,'B-PorHerramienta'!$J$2:$J$2848,$AC151,'B-PorHerramienta'!$K$2:$K$2848,$AD151,'B-PorHerramienta'!$L$2:$L$2848,$AE151,'B-PorHerramienta'!$F$2:$F$2848,"&lt;&gt;")=0,"",ROUND(SUMIFS(INDEX('B-PorHerramienta'!$F$2:$I$2848,0,$AH$6),'B-PorHerramienta'!$A$2:$A$2848,C$8,'B-PorHerramienta'!$J$2:$J$2848,$AC151,'B-PorHerramienta'!$K$2:$K$2848,$AD151,'B-PorHerramienta'!$L$2:$L$2848,$AE151)*$AI$6,$AJ$6))</f>
        <v>2.4899999999999999E-2</v>
      </c>
      <c r="D151" s="48">
        <f>IF(COUNTIFS('B-PorHerramienta'!$A$2:$A$2848,D$8,'B-PorHerramienta'!$J$2:$J$2848,$AC151,'B-PorHerramienta'!$K$2:$K$2848,$AD151,'B-PorHerramienta'!$L$2:$L$2848,$AE151,'B-PorHerramienta'!$F$2:$F$2848,"&lt;&gt;")=0,"",ROUND(SUMIFS(INDEX('B-PorHerramienta'!$F$2:$I$2848,0,$AH$6),'B-PorHerramienta'!$A$2:$A$2848,D$8,'B-PorHerramienta'!$J$2:$J$2848,$AC151,'B-PorHerramienta'!$K$2:$K$2848,$AD151,'B-PorHerramienta'!$L$2:$L$2848,$AE151)*$AI$6,$AJ$6))</f>
        <v>0.29360000000000003</v>
      </c>
      <c r="E151" s="48" t="str">
        <f>IF(COUNTIFS('B-PorHerramienta'!$A$2:$A$2848,E$8,'B-PorHerramienta'!$J$2:$J$2848,$AC151,'B-PorHerramienta'!$K$2:$K$2848,$AD151,'B-PorHerramienta'!$L$2:$L$2848,$AE151,'B-PorHerramienta'!$F$2:$F$2848,"&lt;&gt;")=0,"",ROUND(SUMIFS(INDEX('B-PorHerramienta'!$F$2:$I$2848,0,$AH$6),'B-PorHerramienta'!$A$2:$A$2848,E$8,'B-PorHerramienta'!$J$2:$J$2848,$AC151,'B-PorHerramienta'!$K$2:$K$2848,$AD151,'B-PorHerramienta'!$L$2:$L$2848,$AE151)*$AI$6,$AJ$6))</f>
        <v/>
      </c>
      <c r="F151" s="48" t="str">
        <f>IF(COUNTIFS('B-PorHerramienta'!$A$2:$A$2848,F$8,'B-PorHerramienta'!$J$2:$J$2848,$AC151,'B-PorHerramienta'!$K$2:$K$2848,$AD151,'B-PorHerramienta'!$L$2:$L$2848,$AE151,'B-PorHerramienta'!$F$2:$F$2848,"&lt;&gt;")=0,"",ROUND(SUMIFS(INDEX('B-PorHerramienta'!$F$2:$I$2848,0,$AH$6),'B-PorHerramienta'!$A$2:$A$2848,F$8,'B-PorHerramienta'!$J$2:$J$2848,$AC151,'B-PorHerramienta'!$K$2:$K$2848,$AD151,'B-PorHerramienta'!$L$2:$L$2848,$AE151)*$AI$6,$AJ$6))</f>
        <v/>
      </c>
      <c r="G151" s="48">
        <f>IF(COUNTIFS('B-PorHerramienta'!$A$2:$A$2848,G$8,'B-PorHerramienta'!$J$2:$J$2848,$AC151,'B-PorHerramienta'!$K$2:$K$2848,$AD151,'B-PorHerramienta'!$L$2:$L$2848,$AE151,'B-PorHerramienta'!$F$2:$F$2848,"&lt;&gt;")=0,"",ROUND(SUMIFS(INDEX('B-PorHerramienta'!$F$2:$I$2848,0,$AH$6),'B-PorHerramienta'!$A$2:$A$2848,G$8,'B-PorHerramienta'!$J$2:$J$2848,$AC151,'B-PorHerramienta'!$K$2:$K$2848,$AD151,'B-PorHerramienta'!$L$2:$L$2848,$AE151)*$AI$6,$AJ$6))</f>
        <v>0.13439999999999999</v>
      </c>
      <c r="H151" s="48">
        <f>IF(COUNTIFS('B-PorHerramienta'!$A$2:$A$2848,H$8,'B-PorHerramienta'!$J$2:$J$2848,$AC151,'B-PorHerramienta'!$K$2:$K$2848,$AD151,'B-PorHerramienta'!$L$2:$L$2848,$AE151,'B-PorHerramienta'!$F$2:$F$2848,"&lt;&gt;")=0,"",ROUND(SUMIFS(INDEX('B-PorHerramienta'!$F$2:$I$2848,0,$AH$6),'B-PorHerramienta'!$A$2:$A$2848,H$8,'B-PorHerramienta'!$J$2:$J$2848,$AC151,'B-PorHerramienta'!$K$2:$K$2848,$AD151,'B-PorHerramienta'!$L$2:$L$2848,$AE151)*$AI$6,$AJ$6))</f>
        <v>0.22070000000000001</v>
      </c>
      <c r="I151" s="48">
        <f>IF(COUNTIFS('B-PorHerramienta'!$A$2:$A$2848,I$8,'B-PorHerramienta'!$J$2:$J$2848,$AC151,'B-PorHerramienta'!$K$2:$K$2848,$AD151,'B-PorHerramienta'!$L$2:$L$2848,$AE151,'B-PorHerramienta'!$F$2:$F$2848,"&lt;&gt;")=0,"",ROUND(SUMIFS(INDEX('B-PorHerramienta'!$F$2:$I$2848,0,$AH$6),'B-PorHerramienta'!$A$2:$A$2848,I$8,'B-PorHerramienta'!$J$2:$J$2848,$AC151,'B-PorHerramienta'!$K$2:$K$2848,$AD151,'B-PorHerramienta'!$L$2:$L$2848,$AE151)*$AI$6,$AJ$6))</f>
        <v>0.1071</v>
      </c>
      <c r="J151" s="48">
        <f>IF(COUNTIFS('B-PorHerramienta'!$A$2:$A$2848,J$8,'B-PorHerramienta'!$J$2:$J$2848,$AC151,'B-PorHerramienta'!$K$2:$K$2848,$AD151,'B-PorHerramienta'!$L$2:$L$2848,$AE151,'B-PorHerramienta'!$F$2:$F$2848,"&lt;&gt;")=0,"",ROUND(SUMIFS(INDEX('B-PorHerramienta'!$F$2:$I$2848,0,$AH$6),'B-PorHerramienta'!$A$2:$A$2848,J$8,'B-PorHerramienta'!$J$2:$J$2848,$AC151,'B-PorHerramienta'!$K$2:$K$2848,$AD151,'B-PorHerramienta'!$L$2:$L$2848,$AE151)*$AI$6,$AJ$6))</f>
        <v>7.5899999999999995E-2</v>
      </c>
      <c r="K151" s="48">
        <f>IF(COUNTIFS('B-PorHerramienta'!$A$2:$A$2848,K$8,'B-PorHerramienta'!$J$2:$J$2848,$AC151,'B-PorHerramienta'!$K$2:$K$2848,$AD151,'B-PorHerramienta'!$L$2:$L$2848,$AE151,'B-PorHerramienta'!$F$2:$F$2848,"&lt;&gt;")=0,"",ROUND(SUMIFS(INDEX('B-PorHerramienta'!$F$2:$I$2848,0,$AH$6),'B-PorHerramienta'!$A$2:$A$2848,K$8,'B-PorHerramienta'!$J$2:$J$2848,$AC151,'B-PorHerramienta'!$K$2:$K$2848,$AD151,'B-PorHerramienta'!$L$2:$L$2848,$AE151)*$AI$6,$AJ$6))</f>
        <v>5.9299999999999999E-2</v>
      </c>
      <c r="L151" s="48" t="str">
        <f>IF(COUNTIFS('B-PorHerramienta'!$A$2:$A$2848,L$8,'B-PorHerramienta'!$J$2:$J$2848,$AC151,'B-PorHerramienta'!$K$2:$K$2848,$AD151,'B-PorHerramienta'!$L$2:$L$2848,$AE151,'B-PorHerramienta'!$F$2:$F$2848,"&lt;&gt;")=0,"",ROUND(SUMIFS(INDEX('B-PorHerramienta'!$F$2:$I$2848,0,$AH$6),'B-PorHerramienta'!$A$2:$A$2848,L$8,'B-PorHerramienta'!$J$2:$J$2848,$AC151,'B-PorHerramienta'!$K$2:$K$2848,$AD151,'B-PorHerramienta'!$L$2:$L$2848,$AE151)*$AI$6,$AJ$6))</f>
        <v/>
      </c>
      <c r="M151" s="48" t="str">
        <f>IF(COUNTIFS('B-PorHerramienta'!$A$2:$A$2848,M$8,'B-PorHerramienta'!$J$2:$J$2848,$AC151,'B-PorHerramienta'!$K$2:$K$2848,$AD151,'B-PorHerramienta'!$L$2:$L$2848,$AE151,'B-PorHerramienta'!$F$2:$F$2848,"&lt;&gt;")=0,"",ROUND(SUMIFS(INDEX('B-PorHerramienta'!$F$2:$I$2848,0,$AH$6),'B-PorHerramienta'!$A$2:$A$2848,M$8,'B-PorHerramienta'!$J$2:$J$2848,$AC151,'B-PorHerramienta'!$K$2:$K$2848,$AD151,'B-PorHerramienta'!$L$2:$L$2848,$AE151)*$AI$6,$AJ$6))</f>
        <v/>
      </c>
      <c r="N151" s="48" t="str">
        <f>IF(COUNTIFS('B-PorHerramienta'!$A$2:$A$2848,N$8,'B-PorHerramienta'!$J$2:$J$2848,$AC151,'B-PorHerramienta'!$K$2:$K$2848,$AD151,'B-PorHerramienta'!$L$2:$L$2848,$AE151,'B-PorHerramienta'!$F$2:$F$2848,"&lt;&gt;")=0,"",ROUND(SUMIFS(INDEX('B-PorHerramienta'!$F$2:$I$2848,0,$AH$6),'B-PorHerramienta'!$A$2:$A$2848,N$8,'B-PorHerramienta'!$J$2:$J$2848,$AC151,'B-PorHerramienta'!$K$2:$K$2848,$AD151,'B-PorHerramienta'!$L$2:$L$2848,$AE151)*$AI$6,$AJ$6))</f>
        <v/>
      </c>
      <c r="O151" s="48" t="str">
        <f>IF(COUNTIFS('B-PorHerramienta'!$A$2:$A$2848,O$8,'B-PorHerramienta'!$J$2:$J$2848,$AC151,'B-PorHerramienta'!$K$2:$K$2848,$AD151,'B-PorHerramienta'!$L$2:$L$2848,$AE151,'B-PorHerramienta'!$F$2:$F$2848,"&lt;&gt;")=0,"",ROUND(SUMIFS(INDEX('B-PorHerramienta'!$F$2:$I$2848,0,$AH$6),'B-PorHerramienta'!$A$2:$A$2848,O$8,'B-PorHerramienta'!$J$2:$J$2848,$AC151,'B-PorHerramienta'!$K$2:$K$2848,$AD151,'B-PorHerramienta'!$L$2:$L$2848,$AE151)*$AI$6,$AJ$6))</f>
        <v/>
      </c>
      <c r="P151" s="48" t="str">
        <f>IF(COUNTIFS('B-PorHerramienta'!$A$2:$A$2848,P$8,'B-PorHerramienta'!$J$2:$J$2848,$AC151,'B-PorHerramienta'!$K$2:$K$2848,$AD151,'B-PorHerramienta'!$L$2:$L$2848,$AE151,'B-PorHerramienta'!$F$2:$F$2848,"&lt;&gt;")=0,"",ROUND(SUMIFS(INDEX('B-PorHerramienta'!$F$2:$I$2848,0,$AH$6),'B-PorHerramienta'!$A$2:$A$2848,P$8,'B-PorHerramienta'!$J$2:$J$2848,$AC151,'B-PorHerramienta'!$K$2:$K$2848,$AD151,'B-PorHerramienta'!$L$2:$L$2848,$AE151)*$AI$6,$AJ$6))</f>
        <v/>
      </c>
      <c r="Q151" s="48" t="str">
        <f>IF(COUNTIFS('B-PorHerramienta'!$A$2:$A$2848,Q$8,'B-PorHerramienta'!$J$2:$J$2848,$AC151,'B-PorHerramienta'!$K$2:$K$2848,$AD151,'B-PorHerramienta'!$L$2:$L$2848,$AE151,'B-PorHerramienta'!$F$2:$F$2848,"&lt;&gt;")=0,"",ROUND(SUMIFS(INDEX('B-PorHerramienta'!$F$2:$I$2848,0,$AH$6),'B-PorHerramienta'!$A$2:$A$2848,Q$8,'B-PorHerramienta'!$J$2:$J$2848,$AC151,'B-PorHerramienta'!$K$2:$K$2848,$AD151,'B-PorHerramienta'!$L$2:$L$2848,$AE151)*$AI$6,$AJ$6))</f>
        <v/>
      </c>
      <c r="R151" s="48" t="str">
        <f>IF(COUNTIFS('B-PorHerramienta'!$A$2:$A$2848,R$8,'B-PorHerramienta'!$J$2:$J$2848,$AC151,'B-PorHerramienta'!$K$2:$K$2848,$AD151,'B-PorHerramienta'!$L$2:$L$2848,$AE151,'B-PorHerramienta'!$F$2:$F$2848,"&lt;&gt;")=0,"",ROUND(SUMIFS(INDEX('B-PorHerramienta'!$F$2:$I$2848,0,$AH$6),'B-PorHerramienta'!$A$2:$A$2848,R$8,'B-PorHerramienta'!$J$2:$J$2848,$AC151,'B-PorHerramienta'!$K$2:$K$2848,$AD151,'B-PorHerramienta'!$L$2:$L$2848,$AE151)*$AI$6,$AJ$6))</f>
        <v/>
      </c>
      <c r="S151" s="48" t="str">
        <f>IF(COUNTIFS('B-PorHerramienta'!$A$2:$A$2848,S$8,'B-PorHerramienta'!$J$2:$J$2848,$AC151,'B-PorHerramienta'!$K$2:$K$2848,$AD151,'B-PorHerramienta'!$L$2:$L$2848,$AE151,'B-PorHerramienta'!$F$2:$F$2848,"&lt;&gt;")=0,"",ROUND(SUMIFS(INDEX('B-PorHerramienta'!$F$2:$I$2848,0,$AH$6),'B-PorHerramienta'!$A$2:$A$2848,S$8,'B-PorHerramienta'!$J$2:$J$2848,$AC151,'B-PorHerramienta'!$K$2:$K$2848,$AD151,'B-PorHerramienta'!$L$2:$L$2848,$AE151)*$AI$6,$AJ$6))</f>
        <v/>
      </c>
      <c r="T151" s="48" t="str">
        <f>IF(COUNTIFS('B-PorHerramienta'!$A$2:$A$2848,T$8,'B-PorHerramienta'!$J$2:$J$2848,$AC151,'B-PorHerramienta'!$K$2:$K$2848,$AD151,'B-PorHerramienta'!$L$2:$L$2848,$AE151,'B-PorHerramienta'!$F$2:$F$2848,"&lt;&gt;")=0,"",ROUND(SUMIFS(INDEX('B-PorHerramienta'!$F$2:$I$2848,0,$AH$6),'B-PorHerramienta'!$A$2:$A$2848,T$8,'B-PorHerramienta'!$J$2:$J$2848,$AC151,'B-PorHerramienta'!$K$2:$K$2848,$AD151,'B-PorHerramienta'!$L$2:$L$2848,$AE151)*$AI$6,$AJ$6))</f>
        <v/>
      </c>
      <c r="U151" s="48" t="str">
        <f>IF(COUNTIFS('B-PorHerramienta'!$A$2:$A$2848,U$8,'B-PorHerramienta'!$J$2:$J$2848,$AC151,'B-PorHerramienta'!$K$2:$K$2848,$AD151,'B-PorHerramienta'!$L$2:$L$2848,$AE151,'B-PorHerramienta'!$F$2:$F$2848,"&lt;&gt;")=0,"",ROUND(SUMIFS(INDEX('B-PorHerramienta'!$F$2:$I$2848,0,$AH$6),'B-PorHerramienta'!$A$2:$A$2848,U$8,'B-PorHerramienta'!$J$2:$J$2848,$AC151,'B-PorHerramienta'!$K$2:$K$2848,$AD151,'B-PorHerramienta'!$L$2:$L$2848,$AE151)*$AI$6,$AJ$6))</f>
        <v/>
      </c>
      <c r="V151" s="48" t="str">
        <f>IF(COUNTIFS('B-PorHerramienta'!$A$2:$A$2848,V$8,'B-PorHerramienta'!$J$2:$J$2848,$AC151,'B-PorHerramienta'!$K$2:$K$2848,$AD151,'B-PorHerramienta'!$L$2:$L$2848,$AE151,'B-PorHerramienta'!$F$2:$F$2848,"&lt;&gt;")=0,"",ROUND(SUMIFS(INDEX('B-PorHerramienta'!$F$2:$I$2848,0,$AH$6),'B-PorHerramienta'!$A$2:$A$2848,V$8,'B-PorHerramienta'!$J$2:$J$2848,$AC151,'B-PorHerramienta'!$K$2:$K$2848,$AD151,'B-PorHerramienta'!$L$2:$L$2848,$AE151)*$AI$6,$AJ$6))</f>
        <v/>
      </c>
      <c r="W151" s="48" t="str">
        <f>IF(COUNTIFS('B-PorHerramienta'!$A$2:$A$2848,W$8,'B-PorHerramienta'!$J$2:$J$2848,$AC151,'B-PorHerramienta'!$K$2:$K$2848,$AD151,'B-PorHerramienta'!$L$2:$L$2848,$AE151,'B-PorHerramienta'!$F$2:$F$2848,"&lt;&gt;")=0,"",ROUND(SUMIFS(INDEX('B-PorHerramienta'!$F$2:$I$2848,0,$AH$6),'B-PorHerramienta'!$A$2:$A$2848,W$8,'B-PorHerramienta'!$J$2:$J$2848,$AC151,'B-PorHerramienta'!$K$2:$K$2848,$AD151,'B-PorHerramienta'!$L$2:$L$2848,$AE151)*$AI$6,$AJ$6))</f>
        <v/>
      </c>
      <c r="X151" s="48" t="str">
        <f>IF(COUNTIFS('B-PorHerramienta'!$A$2:$A$2848,X$8,'B-PorHerramienta'!$J$2:$J$2848,$AC151,'B-PorHerramienta'!$K$2:$K$2848,$AD151,'B-PorHerramienta'!$L$2:$L$2848,$AE151,'B-PorHerramienta'!$F$2:$F$2848,"&lt;&gt;")=0,"",ROUND(SUMIFS(INDEX('B-PorHerramienta'!$F$2:$I$2848,0,$AH$6),'B-PorHerramienta'!$A$2:$A$2848,X$8,'B-PorHerramienta'!$J$2:$J$2848,$AC151,'B-PorHerramienta'!$K$2:$K$2848,$AD151,'B-PorHerramienta'!$L$2:$L$2848,$AE151)*$AI$6,$AJ$6))</f>
        <v/>
      </c>
      <c r="Y151" s="48" t="str">
        <f>IF(COUNTIFS('B-PorHerramienta'!$A$2:$A$2848,Y$8,'B-PorHerramienta'!$J$2:$J$2848,$AC151,'B-PorHerramienta'!$K$2:$K$2848,$AD151,'B-PorHerramienta'!$L$2:$L$2848,$AE151,'B-PorHerramienta'!$F$2:$F$2848,"&lt;&gt;")=0,"",ROUND(SUMIFS(INDEX('B-PorHerramienta'!$F$2:$I$2848,0,$AH$6),'B-PorHerramienta'!$A$2:$A$2848,Y$8,'B-PorHerramienta'!$J$2:$J$2848,$AC151,'B-PorHerramienta'!$K$2:$K$2848,$AD151,'B-PorHerramienta'!$L$2:$L$2848,$AE151)*$AI$6,$AJ$6))</f>
        <v/>
      </c>
      <c r="Z151" s="48" t="str">
        <f>IF(COUNTIFS('B-PorHerramienta'!$A$2:$A$2848,Z$8,'B-PorHerramienta'!$J$2:$J$2848,$AC151,'B-PorHerramienta'!$K$2:$K$2848,$AD151,'B-PorHerramienta'!$L$2:$L$2848,$AE151,'B-PorHerramienta'!$F$2:$F$2848,"&lt;&gt;")=0,"",ROUND(SUMIFS(INDEX('B-PorHerramienta'!$F$2:$I$2848,0,$AH$6),'B-PorHerramienta'!$A$2:$A$2848,Z$8,'B-PorHerramienta'!$J$2:$J$2848,$AC151,'B-PorHerramienta'!$K$2:$K$2848,$AD151,'B-PorHerramienta'!$L$2:$L$2848,$AE151)*$AI$6,$AJ$6))</f>
        <v/>
      </c>
      <c r="AA151" s="6"/>
      <c r="AB151" s="35">
        <v>1</v>
      </c>
      <c r="AC151" s="35" t="s">
        <v>1114</v>
      </c>
      <c r="AD151" s="35" t="s">
        <v>1365</v>
      </c>
      <c r="AE151" s="35" t="s">
        <v>88</v>
      </c>
      <c r="AF151" s="35"/>
      <c r="AG151" s="35"/>
      <c r="AH151" s="35"/>
      <c r="AI151" s="35"/>
      <c r="AJ151" s="35"/>
      <c r="AK151" s="35"/>
    </row>
    <row r="152" spans="1:37" hidden="1" outlineLevel="2" collapsed="1" x14ac:dyDescent="0.25">
      <c r="A152" s="49" t="s">
        <v>1923</v>
      </c>
      <c r="B152" s="47" t="s">
        <v>2060</v>
      </c>
      <c r="C152" s="48" t="str">
        <f>IF(COUNTIFS('B-PorHerramienta'!$A$2:$A$2848,C$8,'B-PorHerramienta'!$J$2:$J$2848,$AC152,'B-PorHerramienta'!$K$2:$K$2848,$AD152,'B-PorHerramienta'!$L$2:$L$2848,$AE152,'B-PorHerramienta'!$F$2:$F$2848,"&lt;&gt;")=0,"",ROUND(SUMIFS(INDEX('B-PorHerramienta'!$F$2:$I$2848,0,$AH$6),'B-PorHerramienta'!$A$2:$A$2848,C$8,'B-PorHerramienta'!$J$2:$J$2848,$AC152,'B-PorHerramienta'!$K$2:$K$2848,$AD152,'B-PorHerramienta'!$L$2:$L$2848,$AE152)*$AI$6,$AJ$6))</f>
        <v/>
      </c>
      <c r="D152" s="48" t="str">
        <f>IF(COUNTIFS('B-PorHerramienta'!$A$2:$A$2848,D$8,'B-PorHerramienta'!$J$2:$J$2848,$AC152,'B-PorHerramienta'!$K$2:$K$2848,$AD152,'B-PorHerramienta'!$L$2:$L$2848,$AE152,'B-PorHerramienta'!$F$2:$F$2848,"&lt;&gt;")=0,"",ROUND(SUMIFS(INDEX('B-PorHerramienta'!$F$2:$I$2848,0,$AH$6),'B-PorHerramienta'!$A$2:$A$2848,D$8,'B-PorHerramienta'!$J$2:$J$2848,$AC152,'B-PorHerramienta'!$K$2:$K$2848,$AD152,'B-PorHerramienta'!$L$2:$L$2848,$AE152)*$AI$6,$AJ$6))</f>
        <v/>
      </c>
      <c r="E152" s="48" t="str">
        <f>IF(COUNTIFS('B-PorHerramienta'!$A$2:$A$2848,E$8,'B-PorHerramienta'!$J$2:$J$2848,$AC152,'B-PorHerramienta'!$K$2:$K$2848,$AD152,'B-PorHerramienta'!$L$2:$L$2848,$AE152,'B-PorHerramienta'!$F$2:$F$2848,"&lt;&gt;")=0,"",ROUND(SUMIFS(INDEX('B-PorHerramienta'!$F$2:$I$2848,0,$AH$6),'B-PorHerramienta'!$A$2:$A$2848,E$8,'B-PorHerramienta'!$J$2:$J$2848,$AC152,'B-PorHerramienta'!$K$2:$K$2848,$AD152,'B-PorHerramienta'!$L$2:$L$2848,$AE152)*$AI$6,$AJ$6))</f>
        <v/>
      </c>
      <c r="F152" s="48" t="str">
        <f>IF(COUNTIFS('B-PorHerramienta'!$A$2:$A$2848,F$8,'B-PorHerramienta'!$J$2:$J$2848,$AC152,'B-PorHerramienta'!$K$2:$K$2848,$AD152,'B-PorHerramienta'!$L$2:$L$2848,$AE152,'B-PorHerramienta'!$F$2:$F$2848,"&lt;&gt;")=0,"",ROUND(SUMIFS(INDEX('B-PorHerramienta'!$F$2:$I$2848,0,$AH$6),'B-PorHerramienta'!$A$2:$A$2848,F$8,'B-PorHerramienta'!$J$2:$J$2848,$AC152,'B-PorHerramienta'!$K$2:$K$2848,$AD152,'B-PorHerramienta'!$L$2:$L$2848,$AE152)*$AI$6,$AJ$6))</f>
        <v/>
      </c>
      <c r="G152" s="48" t="str">
        <f>IF(COUNTIFS('B-PorHerramienta'!$A$2:$A$2848,G$8,'B-PorHerramienta'!$J$2:$J$2848,$AC152,'B-PorHerramienta'!$K$2:$K$2848,$AD152,'B-PorHerramienta'!$L$2:$L$2848,$AE152,'B-PorHerramienta'!$F$2:$F$2848,"&lt;&gt;")=0,"",ROUND(SUMIFS(INDEX('B-PorHerramienta'!$F$2:$I$2848,0,$AH$6),'B-PorHerramienta'!$A$2:$A$2848,G$8,'B-PorHerramienta'!$J$2:$J$2848,$AC152,'B-PorHerramienta'!$K$2:$K$2848,$AD152,'B-PorHerramienta'!$L$2:$L$2848,$AE152)*$AI$6,$AJ$6))</f>
        <v/>
      </c>
      <c r="H152" s="48" t="str">
        <f>IF(COUNTIFS('B-PorHerramienta'!$A$2:$A$2848,H$8,'B-PorHerramienta'!$J$2:$J$2848,$AC152,'B-PorHerramienta'!$K$2:$K$2848,$AD152,'B-PorHerramienta'!$L$2:$L$2848,$AE152,'B-PorHerramienta'!$F$2:$F$2848,"&lt;&gt;")=0,"",ROUND(SUMIFS(INDEX('B-PorHerramienta'!$F$2:$I$2848,0,$AH$6),'B-PorHerramienta'!$A$2:$A$2848,H$8,'B-PorHerramienta'!$J$2:$J$2848,$AC152,'B-PorHerramienta'!$K$2:$K$2848,$AD152,'B-PorHerramienta'!$L$2:$L$2848,$AE152)*$AI$6,$AJ$6))</f>
        <v/>
      </c>
      <c r="I152" s="48" t="str">
        <f>IF(COUNTIFS('B-PorHerramienta'!$A$2:$A$2848,I$8,'B-PorHerramienta'!$J$2:$J$2848,$AC152,'B-PorHerramienta'!$K$2:$K$2848,$AD152,'B-PorHerramienta'!$L$2:$L$2848,$AE152,'B-PorHerramienta'!$F$2:$F$2848,"&lt;&gt;")=0,"",ROUND(SUMIFS(INDEX('B-PorHerramienta'!$F$2:$I$2848,0,$AH$6),'B-PorHerramienta'!$A$2:$A$2848,I$8,'B-PorHerramienta'!$J$2:$J$2848,$AC152,'B-PorHerramienta'!$K$2:$K$2848,$AD152,'B-PorHerramienta'!$L$2:$L$2848,$AE152)*$AI$6,$AJ$6))</f>
        <v/>
      </c>
      <c r="J152" s="48" t="str">
        <f>IF(COUNTIFS('B-PorHerramienta'!$A$2:$A$2848,J$8,'B-PorHerramienta'!$J$2:$J$2848,$AC152,'B-PorHerramienta'!$K$2:$K$2848,$AD152,'B-PorHerramienta'!$L$2:$L$2848,$AE152,'B-PorHerramienta'!$F$2:$F$2848,"&lt;&gt;")=0,"",ROUND(SUMIFS(INDEX('B-PorHerramienta'!$F$2:$I$2848,0,$AH$6),'B-PorHerramienta'!$A$2:$A$2848,J$8,'B-PorHerramienta'!$J$2:$J$2848,$AC152,'B-PorHerramienta'!$K$2:$K$2848,$AD152,'B-PorHerramienta'!$L$2:$L$2848,$AE152)*$AI$6,$AJ$6))</f>
        <v/>
      </c>
      <c r="K152" s="48" t="str">
        <f>IF(COUNTIFS('B-PorHerramienta'!$A$2:$A$2848,K$8,'B-PorHerramienta'!$J$2:$J$2848,$AC152,'B-PorHerramienta'!$K$2:$K$2848,$AD152,'B-PorHerramienta'!$L$2:$L$2848,$AE152,'B-PorHerramienta'!$F$2:$F$2848,"&lt;&gt;")=0,"",ROUND(SUMIFS(INDEX('B-PorHerramienta'!$F$2:$I$2848,0,$AH$6),'B-PorHerramienta'!$A$2:$A$2848,K$8,'B-PorHerramienta'!$J$2:$J$2848,$AC152,'B-PorHerramienta'!$K$2:$K$2848,$AD152,'B-PorHerramienta'!$L$2:$L$2848,$AE152)*$AI$6,$AJ$6))</f>
        <v/>
      </c>
      <c r="L152" s="48" t="str">
        <f>IF(COUNTIFS('B-PorHerramienta'!$A$2:$A$2848,L$8,'B-PorHerramienta'!$J$2:$J$2848,$AC152,'B-PorHerramienta'!$K$2:$K$2848,$AD152,'B-PorHerramienta'!$L$2:$L$2848,$AE152,'B-PorHerramienta'!$F$2:$F$2848,"&lt;&gt;")=0,"",ROUND(SUMIFS(INDEX('B-PorHerramienta'!$F$2:$I$2848,0,$AH$6),'B-PorHerramienta'!$A$2:$A$2848,L$8,'B-PorHerramienta'!$J$2:$J$2848,$AC152,'B-PorHerramienta'!$K$2:$K$2848,$AD152,'B-PorHerramienta'!$L$2:$L$2848,$AE152)*$AI$6,$AJ$6))</f>
        <v/>
      </c>
      <c r="M152" s="48" t="str">
        <f>IF(COUNTIFS('B-PorHerramienta'!$A$2:$A$2848,M$8,'B-PorHerramienta'!$J$2:$J$2848,$AC152,'B-PorHerramienta'!$K$2:$K$2848,$AD152,'B-PorHerramienta'!$L$2:$L$2848,$AE152,'B-PorHerramienta'!$F$2:$F$2848,"&lt;&gt;")=0,"",ROUND(SUMIFS(INDEX('B-PorHerramienta'!$F$2:$I$2848,0,$AH$6),'B-PorHerramienta'!$A$2:$A$2848,M$8,'B-PorHerramienta'!$J$2:$J$2848,$AC152,'B-PorHerramienta'!$K$2:$K$2848,$AD152,'B-PorHerramienta'!$L$2:$L$2848,$AE152)*$AI$6,$AJ$6))</f>
        <v/>
      </c>
      <c r="N152" s="48" t="str">
        <f>IF(COUNTIFS('B-PorHerramienta'!$A$2:$A$2848,N$8,'B-PorHerramienta'!$J$2:$J$2848,$AC152,'B-PorHerramienta'!$K$2:$K$2848,$AD152,'B-PorHerramienta'!$L$2:$L$2848,$AE152,'B-PorHerramienta'!$F$2:$F$2848,"&lt;&gt;")=0,"",ROUND(SUMIFS(INDEX('B-PorHerramienta'!$F$2:$I$2848,0,$AH$6),'B-PorHerramienta'!$A$2:$A$2848,N$8,'B-PorHerramienta'!$J$2:$J$2848,$AC152,'B-PorHerramienta'!$K$2:$K$2848,$AD152,'B-PorHerramienta'!$L$2:$L$2848,$AE152)*$AI$6,$AJ$6))</f>
        <v/>
      </c>
      <c r="O152" s="48" t="str">
        <f>IF(COUNTIFS('B-PorHerramienta'!$A$2:$A$2848,O$8,'B-PorHerramienta'!$J$2:$J$2848,$AC152,'B-PorHerramienta'!$K$2:$K$2848,$AD152,'B-PorHerramienta'!$L$2:$L$2848,$AE152,'B-PorHerramienta'!$F$2:$F$2848,"&lt;&gt;")=0,"",ROUND(SUMIFS(INDEX('B-PorHerramienta'!$F$2:$I$2848,0,$AH$6),'B-PorHerramienta'!$A$2:$A$2848,O$8,'B-PorHerramienta'!$J$2:$J$2848,$AC152,'B-PorHerramienta'!$K$2:$K$2848,$AD152,'B-PorHerramienta'!$L$2:$L$2848,$AE152)*$AI$6,$AJ$6))</f>
        <v/>
      </c>
      <c r="P152" s="48" t="str">
        <f>IF(COUNTIFS('B-PorHerramienta'!$A$2:$A$2848,P$8,'B-PorHerramienta'!$J$2:$J$2848,$AC152,'B-PorHerramienta'!$K$2:$K$2848,$AD152,'B-PorHerramienta'!$L$2:$L$2848,$AE152,'B-PorHerramienta'!$F$2:$F$2848,"&lt;&gt;")=0,"",ROUND(SUMIFS(INDEX('B-PorHerramienta'!$F$2:$I$2848,0,$AH$6),'B-PorHerramienta'!$A$2:$A$2848,P$8,'B-PorHerramienta'!$J$2:$J$2848,$AC152,'B-PorHerramienta'!$K$2:$K$2848,$AD152,'B-PorHerramienta'!$L$2:$L$2848,$AE152)*$AI$6,$AJ$6))</f>
        <v/>
      </c>
      <c r="Q152" s="48" t="str">
        <f>IF(COUNTIFS('B-PorHerramienta'!$A$2:$A$2848,Q$8,'B-PorHerramienta'!$J$2:$J$2848,$AC152,'B-PorHerramienta'!$K$2:$K$2848,$AD152,'B-PorHerramienta'!$L$2:$L$2848,$AE152,'B-PorHerramienta'!$F$2:$F$2848,"&lt;&gt;")=0,"",ROUND(SUMIFS(INDEX('B-PorHerramienta'!$F$2:$I$2848,0,$AH$6),'B-PorHerramienta'!$A$2:$A$2848,Q$8,'B-PorHerramienta'!$J$2:$J$2848,$AC152,'B-PorHerramienta'!$K$2:$K$2848,$AD152,'B-PorHerramienta'!$L$2:$L$2848,$AE152)*$AI$6,$AJ$6))</f>
        <v/>
      </c>
      <c r="R152" s="48" t="str">
        <f>IF(COUNTIFS('B-PorHerramienta'!$A$2:$A$2848,R$8,'B-PorHerramienta'!$J$2:$J$2848,$AC152,'B-PorHerramienta'!$K$2:$K$2848,$AD152,'B-PorHerramienta'!$L$2:$L$2848,$AE152,'B-PorHerramienta'!$F$2:$F$2848,"&lt;&gt;")=0,"",ROUND(SUMIFS(INDEX('B-PorHerramienta'!$F$2:$I$2848,0,$AH$6),'B-PorHerramienta'!$A$2:$A$2848,R$8,'B-PorHerramienta'!$J$2:$J$2848,$AC152,'B-PorHerramienta'!$K$2:$K$2848,$AD152,'B-PorHerramienta'!$L$2:$L$2848,$AE152)*$AI$6,$AJ$6))</f>
        <v/>
      </c>
      <c r="S152" s="48" t="str">
        <f>IF(COUNTIFS('B-PorHerramienta'!$A$2:$A$2848,S$8,'B-PorHerramienta'!$J$2:$J$2848,$AC152,'B-PorHerramienta'!$K$2:$K$2848,$AD152,'B-PorHerramienta'!$L$2:$L$2848,$AE152,'B-PorHerramienta'!$F$2:$F$2848,"&lt;&gt;")=0,"",ROUND(SUMIFS(INDEX('B-PorHerramienta'!$F$2:$I$2848,0,$AH$6),'B-PorHerramienta'!$A$2:$A$2848,S$8,'B-PorHerramienta'!$J$2:$J$2848,$AC152,'B-PorHerramienta'!$K$2:$K$2848,$AD152,'B-PorHerramienta'!$L$2:$L$2848,$AE152)*$AI$6,$AJ$6))</f>
        <v/>
      </c>
      <c r="T152" s="48" t="str">
        <f>IF(COUNTIFS('B-PorHerramienta'!$A$2:$A$2848,T$8,'B-PorHerramienta'!$J$2:$J$2848,$AC152,'B-PorHerramienta'!$K$2:$K$2848,$AD152,'B-PorHerramienta'!$L$2:$L$2848,$AE152,'B-PorHerramienta'!$F$2:$F$2848,"&lt;&gt;")=0,"",ROUND(SUMIFS(INDEX('B-PorHerramienta'!$F$2:$I$2848,0,$AH$6),'B-PorHerramienta'!$A$2:$A$2848,T$8,'B-PorHerramienta'!$J$2:$J$2848,$AC152,'B-PorHerramienta'!$K$2:$K$2848,$AD152,'B-PorHerramienta'!$L$2:$L$2848,$AE152)*$AI$6,$AJ$6))</f>
        <v/>
      </c>
      <c r="U152" s="48" t="str">
        <f>IF(COUNTIFS('B-PorHerramienta'!$A$2:$A$2848,U$8,'B-PorHerramienta'!$J$2:$J$2848,$AC152,'B-PorHerramienta'!$K$2:$K$2848,$AD152,'B-PorHerramienta'!$L$2:$L$2848,$AE152,'B-PorHerramienta'!$F$2:$F$2848,"&lt;&gt;")=0,"",ROUND(SUMIFS(INDEX('B-PorHerramienta'!$F$2:$I$2848,0,$AH$6),'B-PorHerramienta'!$A$2:$A$2848,U$8,'B-PorHerramienta'!$J$2:$J$2848,$AC152,'B-PorHerramienta'!$K$2:$K$2848,$AD152,'B-PorHerramienta'!$L$2:$L$2848,$AE152)*$AI$6,$AJ$6))</f>
        <v/>
      </c>
      <c r="V152" s="48" t="str">
        <f>IF(COUNTIFS('B-PorHerramienta'!$A$2:$A$2848,V$8,'B-PorHerramienta'!$J$2:$J$2848,$AC152,'B-PorHerramienta'!$K$2:$K$2848,$AD152,'B-PorHerramienta'!$L$2:$L$2848,$AE152,'B-PorHerramienta'!$F$2:$F$2848,"&lt;&gt;")=0,"",ROUND(SUMIFS(INDEX('B-PorHerramienta'!$F$2:$I$2848,0,$AH$6),'B-PorHerramienta'!$A$2:$A$2848,V$8,'B-PorHerramienta'!$J$2:$J$2848,$AC152,'B-PorHerramienta'!$K$2:$K$2848,$AD152,'B-PorHerramienta'!$L$2:$L$2848,$AE152)*$AI$6,$AJ$6))</f>
        <v/>
      </c>
      <c r="W152" s="48" t="str">
        <f>IF(COUNTIFS('B-PorHerramienta'!$A$2:$A$2848,W$8,'B-PorHerramienta'!$J$2:$J$2848,$AC152,'B-PorHerramienta'!$K$2:$K$2848,$AD152,'B-PorHerramienta'!$L$2:$L$2848,$AE152,'B-PorHerramienta'!$F$2:$F$2848,"&lt;&gt;")=0,"",ROUND(SUMIFS(INDEX('B-PorHerramienta'!$F$2:$I$2848,0,$AH$6),'B-PorHerramienta'!$A$2:$A$2848,W$8,'B-PorHerramienta'!$J$2:$J$2848,$AC152,'B-PorHerramienta'!$K$2:$K$2848,$AD152,'B-PorHerramienta'!$L$2:$L$2848,$AE152)*$AI$6,$AJ$6))</f>
        <v/>
      </c>
      <c r="X152" s="48" t="str">
        <f>IF(COUNTIFS('B-PorHerramienta'!$A$2:$A$2848,X$8,'B-PorHerramienta'!$J$2:$J$2848,$AC152,'B-PorHerramienta'!$K$2:$K$2848,$AD152,'B-PorHerramienta'!$L$2:$L$2848,$AE152,'B-PorHerramienta'!$F$2:$F$2848,"&lt;&gt;")=0,"",ROUND(SUMIFS(INDEX('B-PorHerramienta'!$F$2:$I$2848,0,$AH$6),'B-PorHerramienta'!$A$2:$A$2848,X$8,'B-PorHerramienta'!$J$2:$J$2848,$AC152,'B-PorHerramienta'!$K$2:$K$2848,$AD152,'B-PorHerramienta'!$L$2:$L$2848,$AE152)*$AI$6,$AJ$6))</f>
        <v/>
      </c>
      <c r="Y152" s="48" t="str">
        <f>IF(COUNTIFS('B-PorHerramienta'!$A$2:$A$2848,Y$8,'B-PorHerramienta'!$J$2:$J$2848,$AC152,'B-PorHerramienta'!$K$2:$K$2848,$AD152,'B-PorHerramienta'!$L$2:$L$2848,$AE152,'B-PorHerramienta'!$F$2:$F$2848,"&lt;&gt;")=0,"",ROUND(SUMIFS(INDEX('B-PorHerramienta'!$F$2:$I$2848,0,$AH$6),'B-PorHerramienta'!$A$2:$A$2848,Y$8,'B-PorHerramienta'!$J$2:$J$2848,$AC152,'B-PorHerramienta'!$K$2:$K$2848,$AD152,'B-PorHerramienta'!$L$2:$L$2848,$AE152)*$AI$6,$AJ$6))</f>
        <v/>
      </c>
      <c r="Z152" s="48" t="str">
        <f>IF(COUNTIFS('B-PorHerramienta'!$A$2:$A$2848,Z$8,'B-PorHerramienta'!$J$2:$J$2848,$AC152,'B-PorHerramienta'!$K$2:$K$2848,$AD152,'B-PorHerramienta'!$L$2:$L$2848,$AE152,'B-PorHerramienta'!$F$2:$F$2848,"&lt;&gt;")=0,"",ROUND(SUMIFS(INDEX('B-PorHerramienta'!$F$2:$I$2848,0,$AH$6),'B-PorHerramienta'!$A$2:$A$2848,Z$8,'B-PorHerramienta'!$J$2:$J$2848,$AC152,'B-PorHerramienta'!$K$2:$K$2848,$AD152,'B-PorHerramienta'!$L$2:$L$2848,$AE152)*$AI$6,$AJ$6))</f>
        <v/>
      </c>
      <c r="AA152" s="6"/>
      <c r="AB152" s="35">
        <v>2</v>
      </c>
      <c r="AC152" s="35" t="s">
        <v>1114</v>
      </c>
      <c r="AD152" s="35" t="s">
        <v>1365</v>
      </c>
      <c r="AE152" s="35" t="s">
        <v>1366</v>
      </c>
      <c r="AF152" s="35"/>
      <c r="AG152" s="35"/>
      <c r="AH152" s="35"/>
      <c r="AI152" s="35"/>
      <c r="AJ152" s="35"/>
      <c r="AK152" s="35"/>
    </row>
    <row r="153" spans="1:37" ht="30" hidden="1" outlineLevel="2" collapsed="1" x14ac:dyDescent="0.25">
      <c r="A153" s="49" t="s">
        <v>1922</v>
      </c>
      <c r="B153" s="47" t="s">
        <v>2059</v>
      </c>
      <c r="C153" s="48" t="str">
        <f>IF(COUNTIFS('B-PorHerramienta'!$A$2:$A$2848,C$8,'B-PorHerramienta'!$J$2:$J$2848,$AC153,'B-PorHerramienta'!$K$2:$K$2848,$AD153,'B-PorHerramienta'!$L$2:$L$2848,$AE153,'B-PorHerramienta'!$F$2:$F$2848,"&lt;&gt;")=0,"",ROUND(SUMIFS(INDEX('B-PorHerramienta'!$F$2:$I$2848,0,$AH$6),'B-PorHerramienta'!$A$2:$A$2848,C$8,'B-PorHerramienta'!$J$2:$J$2848,$AC153,'B-PorHerramienta'!$K$2:$K$2848,$AD153,'B-PorHerramienta'!$L$2:$L$2848,$AE153)*$AI$6,$AJ$6))</f>
        <v/>
      </c>
      <c r="D153" s="48" t="str">
        <f>IF(COUNTIFS('B-PorHerramienta'!$A$2:$A$2848,D$8,'B-PorHerramienta'!$J$2:$J$2848,$AC153,'B-PorHerramienta'!$K$2:$K$2848,$AD153,'B-PorHerramienta'!$L$2:$L$2848,$AE153,'B-PorHerramienta'!$F$2:$F$2848,"&lt;&gt;")=0,"",ROUND(SUMIFS(INDEX('B-PorHerramienta'!$F$2:$I$2848,0,$AH$6),'B-PorHerramienta'!$A$2:$A$2848,D$8,'B-PorHerramienta'!$J$2:$J$2848,$AC153,'B-PorHerramienta'!$K$2:$K$2848,$AD153,'B-PorHerramienta'!$L$2:$L$2848,$AE153)*$AI$6,$AJ$6))</f>
        <v/>
      </c>
      <c r="E153" s="48" t="str">
        <f>IF(COUNTIFS('B-PorHerramienta'!$A$2:$A$2848,E$8,'B-PorHerramienta'!$J$2:$J$2848,$AC153,'B-PorHerramienta'!$K$2:$K$2848,$AD153,'B-PorHerramienta'!$L$2:$L$2848,$AE153,'B-PorHerramienta'!$F$2:$F$2848,"&lt;&gt;")=0,"",ROUND(SUMIFS(INDEX('B-PorHerramienta'!$F$2:$I$2848,0,$AH$6),'B-PorHerramienta'!$A$2:$A$2848,E$8,'B-PorHerramienta'!$J$2:$J$2848,$AC153,'B-PorHerramienta'!$K$2:$K$2848,$AD153,'B-PorHerramienta'!$L$2:$L$2848,$AE153)*$AI$6,$AJ$6))</f>
        <v/>
      </c>
      <c r="F153" s="48" t="str">
        <f>IF(COUNTIFS('B-PorHerramienta'!$A$2:$A$2848,F$8,'B-PorHerramienta'!$J$2:$J$2848,$AC153,'B-PorHerramienta'!$K$2:$K$2848,$AD153,'B-PorHerramienta'!$L$2:$L$2848,$AE153,'B-PorHerramienta'!$F$2:$F$2848,"&lt;&gt;")=0,"",ROUND(SUMIFS(INDEX('B-PorHerramienta'!$F$2:$I$2848,0,$AH$6),'B-PorHerramienta'!$A$2:$A$2848,F$8,'B-PorHerramienta'!$J$2:$J$2848,$AC153,'B-PorHerramienta'!$K$2:$K$2848,$AD153,'B-PorHerramienta'!$L$2:$L$2848,$AE153)*$AI$6,$AJ$6))</f>
        <v/>
      </c>
      <c r="G153" s="48" t="str">
        <f>IF(COUNTIFS('B-PorHerramienta'!$A$2:$A$2848,G$8,'B-PorHerramienta'!$J$2:$J$2848,$AC153,'B-PorHerramienta'!$K$2:$K$2848,$AD153,'B-PorHerramienta'!$L$2:$L$2848,$AE153,'B-PorHerramienta'!$F$2:$F$2848,"&lt;&gt;")=0,"",ROUND(SUMIFS(INDEX('B-PorHerramienta'!$F$2:$I$2848,0,$AH$6),'B-PorHerramienta'!$A$2:$A$2848,G$8,'B-PorHerramienta'!$J$2:$J$2848,$AC153,'B-PorHerramienta'!$K$2:$K$2848,$AD153,'B-PorHerramienta'!$L$2:$L$2848,$AE153)*$AI$6,$AJ$6))</f>
        <v/>
      </c>
      <c r="H153" s="48" t="str">
        <f>IF(COUNTIFS('B-PorHerramienta'!$A$2:$A$2848,H$8,'B-PorHerramienta'!$J$2:$J$2848,$AC153,'B-PorHerramienta'!$K$2:$K$2848,$AD153,'B-PorHerramienta'!$L$2:$L$2848,$AE153,'B-PorHerramienta'!$F$2:$F$2848,"&lt;&gt;")=0,"",ROUND(SUMIFS(INDEX('B-PorHerramienta'!$F$2:$I$2848,0,$AH$6),'B-PorHerramienta'!$A$2:$A$2848,H$8,'B-PorHerramienta'!$J$2:$J$2848,$AC153,'B-PorHerramienta'!$K$2:$K$2848,$AD153,'B-PorHerramienta'!$L$2:$L$2848,$AE153)*$AI$6,$AJ$6))</f>
        <v/>
      </c>
      <c r="I153" s="48" t="str">
        <f>IF(COUNTIFS('B-PorHerramienta'!$A$2:$A$2848,I$8,'B-PorHerramienta'!$J$2:$J$2848,$AC153,'B-PorHerramienta'!$K$2:$K$2848,$AD153,'B-PorHerramienta'!$L$2:$L$2848,$AE153,'B-PorHerramienta'!$F$2:$F$2848,"&lt;&gt;")=0,"",ROUND(SUMIFS(INDEX('B-PorHerramienta'!$F$2:$I$2848,0,$AH$6),'B-PorHerramienta'!$A$2:$A$2848,I$8,'B-PorHerramienta'!$J$2:$J$2848,$AC153,'B-PorHerramienta'!$K$2:$K$2848,$AD153,'B-PorHerramienta'!$L$2:$L$2848,$AE153)*$AI$6,$AJ$6))</f>
        <v/>
      </c>
      <c r="J153" s="48" t="str">
        <f>IF(COUNTIFS('B-PorHerramienta'!$A$2:$A$2848,J$8,'B-PorHerramienta'!$J$2:$J$2848,$AC153,'B-PorHerramienta'!$K$2:$K$2848,$AD153,'B-PorHerramienta'!$L$2:$L$2848,$AE153,'B-PorHerramienta'!$F$2:$F$2848,"&lt;&gt;")=0,"",ROUND(SUMIFS(INDEX('B-PorHerramienta'!$F$2:$I$2848,0,$AH$6),'B-PorHerramienta'!$A$2:$A$2848,J$8,'B-PorHerramienta'!$J$2:$J$2848,$AC153,'B-PorHerramienta'!$K$2:$K$2848,$AD153,'B-PorHerramienta'!$L$2:$L$2848,$AE153)*$AI$6,$AJ$6))</f>
        <v/>
      </c>
      <c r="K153" s="48" t="str">
        <f>IF(COUNTIFS('B-PorHerramienta'!$A$2:$A$2848,K$8,'B-PorHerramienta'!$J$2:$J$2848,$AC153,'B-PorHerramienta'!$K$2:$K$2848,$AD153,'B-PorHerramienta'!$L$2:$L$2848,$AE153,'B-PorHerramienta'!$F$2:$F$2848,"&lt;&gt;")=0,"",ROUND(SUMIFS(INDEX('B-PorHerramienta'!$F$2:$I$2848,0,$AH$6),'B-PorHerramienta'!$A$2:$A$2848,K$8,'B-PorHerramienta'!$J$2:$J$2848,$AC153,'B-PorHerramienta'!$K$2:$K$2848,$AD153,'B-PorHerramienta'!$L$2:$L$2848,$AE153)*$AI$6,$AJ$6))</f>
        <v/>
      </c>
      <c r="L153" s="48" t="str">
        <f>IF(COUNTIFS('B-PorHerramienta'!$A$2:$A$2848,L$8,'B-PorHerramienta'!$J$2:$J$2848,$AC153,'B-PorHerramienta'!$K$2:$K$2848,$AD153,'B-PorHerramienta'!$L$2:$L$2848,$AE153,'B-PorHerramienta'!$F$2:$F$2848,"&lt;&gt;")=0,"",ROUND(SUMIFS(INDEX('B-PorHerramienta'!$F$2:$I$2848,0,$AH$6),'B-PorHerramienta'!$A$2:$A$2848,L$8,'B-PorHerramienta'!$J$2:$J$2848,$AC153,'B-PorHerramienta'!$K$2:$K$2848,$AD153,'B-PorHerramienta'!$L$2:$L$2848,$AE153)*$AI$6,$AJ$6))</f>
        <v/>
      </c>
      <c r="M153" s="48" t="str">
        <f>IF(COUNTIFS('B-PorHerramienta'!$A$2:$A$2848,M$8,'B-PorHerramienta'!$J$2:$J$2848,$AC153,'B-PorHerramienta'!$K$2:$K$2848,$AD153,'B-PorHerramienta'!$L$2:$L$2848,$AE153,'B-PorHerramienta'!$F$2:$F$2848,"&lt;&gt;")=0,"",ROUND(SUMIFS(INDEX('B-PorHerramienta'!$F$2:$I$2848,0,$AH$6),'B-PorHerramienta'!$A$2:$A$2848,M$8,'B-PorHerramienta'!$J$2:$J$2848,$AC153,'B-PorHerramienta'!$K$2:$K$2848,$AD153,'B-PorHerramienta'!$L$2:$L$2848,$AE153)*$AI$6,$AJ$6))</f>
        <v/>
      </c>
      <c r="N153" s="48" t="str">
        <f>IF(COUNTIFS('B-PorHerramienta'!$A$2:$A$2848,N$8,'B-PorHerramienta'!$J$2:$J$2848,$AC153,'B-PorHerramienta'!$K$2:$K$2848,$AD153,'B-PorHerramienta'!$L$2:$L$2848,$AE153,'B-PorHerramienta'!$F$2:$F$2848,"&lt;&gt;")=0,"",ROUND(SUMIFS(INDEX('B-PorHerramienta'!$F$2:$I$2848,0,$AH$6),'B-PorHerramienta'!$A$2:$A$2848,N$8,'B-PorHerramienta'!$J$2:$J$2848,$AC153,'B-PorHerramienta'!$K$2:$K$2848,$AD153,'B-PorHerramienta'!$L$2:$L$2848,$AE153)*$AI$6,$AJ$6))</f>
        <v/>
      </c>
      <c r="O153" s="48" t="str">
        <f>IF(COUNTIFS('B-PorHerramienta'!$A$2:$A$2848,O$8,'B-PorHerramienta'!$J$2:$J$2848,$AC153,'B-PorHerramienta'!$K$2:$K$2848,$AD153,'B-PorHerramienta'!$L$2:$L$2848,$AE153,'B-PorHerramienta'!$F$2:$F$2848,"&lt;&gt;")=0,"",ROUND(SUMIFS(INDEX('B-PorHerramienta'!$F$2:$I$2848,0,$AH$6),'B-PorHerramienta'!$A$2:$A$2848,O$8,'B-PorHerramienta'!$J$2:$J$2848,$AC153,'B-PorHerramienta'!$K$2:$K$2848,$AD153,'B-PorHerramienta'!$L$2:$L$2848,$AE153)*$AI$6,$AJ$6))</f>
        <v/>
      </c>
      <c r="P153" s="48" t="str">
        <f>IF(COUNTIFS('B-PorHerramienta'!$A$2:$A$2848,P$8,'B-PorHerramienta'!$J$2:$J$2848,$AC153,'B-PorHerramienta'!$K$2:$K$2848,$AD153,'B-PorHerramienta'!$L$2:$L$2848,$AE153,'B-PorHerramienta'!$F$2:$F$2848,"&lt;&gt;")=0,"",ROUND(SUMIFS(INDEX('B-PorHerramienta'!$F$2:$I$2848,0,$AH$6),'B-PorHerramienta'!$A$2:$A$2848,P$8,'B-PorHerramienta'!$J$2:$J$2848,$AC153,'B-PorHerramienta'!$K$2:$K$2848,$AD153,'B-PorHerramienta'!$L$2:$L$2848,$AE153)*$AI$6,$AJ$6))</f>
        <v/>
      </c>
      <c r="Q153" s="48" t="str">
        <f>IF(COUNTIFS('B-PorHerramienta'!$A$2:$A$2848,Q$8,'B-PorHerramienta'!$J$2:$J$2848,$AC153,'B-PorHerramienta'!$K$2:$K$2848,$AD153,'B-PorHerramienta'!$L$2:$L$2848,$AE153,'B-PorHerramienta'!$F$2:$F$2848,"&lt;&gt;")=0,"",ROUND(SUMIFS(INDEX('B-PorHerramienta'!$F$2:$I$2848,0,$AH$6),'B-PorHerramienta'!$A$2:$A$2848,Q$8,'B-PorHerramienta'!$J$2:$J$2848,$AC153,'B-PorHerramienta'!$K$2:$K$2848,$AD153,'B-PorHerramienta'!$L$2:$L$2848,$AE153)*$AI$6,$AJ$6))</f>
        <v/>
      </c>
      <c r="R153" s="48" t="str">
        <f>IF(COUNTIFS('B-PorHerramienta'!$A$2:$A$2848,R$8,'B-PorHerramienta'!$J$2:$J$2848,$AC153,'B-PorHerramienta'!$K$2:$K$2848,$AD153,'B-PorHerramienta'!$L$2:$L$2848,$AE153,'B-PorHerramienta'!$F$2:$F$2848,"&lt;&gt;")=0,"",ROUND(SUMIFS(INDEX('B-PorHerramienta'!$F$2:$I$2848,0,$AH$6),'B-PorHerramienta'!$A$2:$A$2848,R$8,'B-PorHerramienta'!$J$2:$J$2848,$AC153,'B-PorHerramienta'!$K$2:$K$2848,$AD153,'B-PorHerramienta'!$L$2:$L$2848,$AE153)*$AI$6,$AJ$6))</f>
        <v/>
      </c>
      <c r="S153" s="48" t="str">
        <f>IF(COUNTIFS('B-PorHerramienta'!$A$2:$A$2848,S$8,'B-PorHerramienta'!$J$2:$J$2848,$AC153,'B-PorHerramienta'!$K$2:$K$2848,$AD153,'B-PorHerramienta'!$L$2:$L$2848,$AE153,'B-PorHerramienta'!$F$2:$F$2848,"&lt;&gt;")=0,"",ROUND(SUMIFS(INDEX('B-PorHerramienta'!$F$2:$I$2848,0,$AH$6),'B-PorHerramienta'!$A$2:$A$2848,S$8,'B-PorHerramienta'!$J$2:$J$2848,$AC153,'B-PorHerramienta'!$K$2:$K$2848,$AD153,'B-PorHerramienta'!$L$2:$L$2848,$AE153)*$AI$6,$AJ$6))</f>
        <v/>
      </c>
      <c r="T153" s="48" t="str">
        <f>IF(COUNTIFS('B-PorHerramienta'!$A$2:$A$2848,T$8,'B-PorHerramienta'!$J$2:$J$2848,$AC153,'B-PorHerramienta'!$K$2:$K$2848,$AD153,'B-PorHerramienta'!$L$2:$L$2848,$AE153,'B-PorHerramienta'!$F$2:$F$2848,"&lt;&gt;")=0,"",ROUND(SUMIFS(INDEX('B-PorHerramienta'!$F$2:$I$2848,0,$AH$6),'B-PorHerramienta'!$A$2:$A$2848,T$8,'B-PorHerramienta'!$J$2:$J$2848,$AC153,'B-PorHerramienta'!$K$2:$K$2848,$AD153,'B-PorHerramienta'!$L$2:$L$2848,$AE153)*$AI$6,$AJ$6))</f>
        <v/>
      </c>
      <c r="U153" s="48" t="str">
        <f>IF(COUNTIFS('B-PorHerramienta'!$A$2:$A$2848,U$8,'B-PorHerramienta'!$J$2:$J$2848,$AC153,'B-PorHerramienta'!$K$2:$K$2848,$AD153,'B-PorHerramienta'!$L$2:$L$2848,$AE153,'B-PorHerramienta'!$F$2:$F$2848,"&lt;&gt;")=0,"",ROUND(SUMIFS(INDEX('B-PorHerramienta'!$F$2:$I$2848,0,$AH$6),'B-PorHerramienta'!$A$2:$A$2848,U$8,'B-PorHerramienta'!$J$2:$J$2848,$AC153,'B-PorHerramienta'!$K$2:$K$2848,$AD153,'B-PorHerramienta'!$L$2:$L$2848,$AE153)*$AI$6,$AJ$6))</f>
        <v/>
      </c>
      <c r="V153" s="48" t="str">
        <f>IF(COUNTIFS('B-PorHerramienta'!$A$2:$A$2848,V$8,'B-PorHerramienta'!$J$2:$J$2848,$AC153,'B-PorHerramienta'!$K$2:$K$2848,$AD153,'B-PorHerramienta'!$L$2:$L$2848,$AE153,'B-PorHerramienta'!$F$2:$F$2848,"&lt;&gt;")=0,"",ROUND(SUMIFS(INDEX('B-PorHerramienta'!$F$2:$I$2848,0,$AH$6),'B-PorHerramienta'!$A$2:$A$2848,V$8,'B-PorHerramienta'!$J$2:$J$2848,$AC153,'B-PorHerramienta'!$K$2:$K$2848,$AD153,'B-PorHerramienta'!$L$2:$L$2848,$AE153)*$AI$6,$AJ$6))</f>
        <v/>
      </c>
      <c r="W153" s="48" t="str">
        <f>IF(COUNTIFS('B-PorHerramienta'!$A$2:$A$2848,W$8,'B-PorHerramienta'!$J$2:$J$2848,$AC153,'B-PorHerramienta'!$K$2:$K$2848,$AD153,'B-PorHerramienta'!$L$2:$L$2848,$AE153,'B-PorHerramienta'!$F$2:$F$2848,"&lt;&gt;")=0,"",ROUND(SUMIFS(INDEX('B-PorHerramienta'!$F$2:$I$2848,0,$AH$6),'B-PorHerramienta'!$A$2:$A$2848,W$8,'B-PorHerramienta'!$J$2:$J$2848,$AC153,'B-PorHerramienta'!$K$2:$K$2848,$AD153,'B-PorHerramienta'!$L$2:$L$2848,$AE153)*$AI$6,$AJ$6))</f>
        <v/>
      </c>
      <c r="X153" s="48" t="str">
        <f>IF(COUNTIFS('B-PorHerramienta'!$A$2:$A$2848,X$8,'B-PorHerramienta'!$J$2:$J$2848,$AC153,'B-PorHerramienta'!$K$2:$K$2848,$AD153,'B-PorHerramienta'!$L$2:$L$2848,$AE153,'B-PorHerramienta'!$F$2:$F$2848,"&lt;&gt;")=0,"",ROUND(SUMIFS(INDEX('B-PorHerramienta'!$F$2:$I$2848,0,$AH$6),'B-PorHerramienta'!$A$2:$A$2848,X$8,'B-PorHerramienta'!$J$2:$J$2848,$AC153,'B-PorHerramienta'!$K$2:$K$2848,$AD153,'B-PorHerramienta'!$L$2:$L$2848,$AE153)*$AI$6,$AJ$6))</f>
        <v/>
      </c>
      <c r="Y153" s="48" t="str">
        <f>IF(COUNTIFS('B-PorHerramienta'!$A$2:$A$2848,Y$8,'B-PorHerramienta'!$J$2:$J$2848,$AC153,'B-PorHerramienta'!$K$2:$K$2848,$AD153,'B-PorHerramienta'!$L$2:$L$2848,$AE153,'B-PorHerramienta'!$F$2:$F$2848,"&lt;&gt;")=0,"",ROUND(SUMIFS(INDEX('B-PorHerramienta'!$F$2:$I$2848,0,$AH$6),'B-PorHerramienta'!$A$2:$A$2848,Y$8,'B-PorHerramienta'!$J$2:$J$2848,$AC153,'B-PorHerramienta'!$K$2:$K$2848,$AD153,'B-PorHerramienta'!$L$2:$L$2848,$AE153)*$AI$6,$AJ$6))</f>
        <v/>
      </c>
      <c r="Z153" s="48" t="str">
        <f>IF(COUNTIFS('B-PorHerramienta'!$A$2:$A$2848,Z$8,'B-PorHerramienta'!$J$2:$J$2848,$AC153,'B-PorHerramienta'!$K$2:$K$2848,$AD153,'B-PorHerramienta'!$L$2:$L$2848,$AE153,'B-PorHerramienta'!$F$2:$F$2848,"&lt;&gt;")=0,"",ROUND(SUMIFS(INDEX('B-PorHerramienta'!$F$2:$I$2848,0,$AH$6),'B-PorHerramienta'!$A$2:$A$2848,Z$8,'B-PorHerramienta'!$J$2:$J$2848,$AC153,'B-PorHerramienta'!$K$2:$K$2848,$AD153,'B-PorHerramienta'!$L$2:$L$2848,$AE153)*$AI$6,$AJ$6))</f>
        <v/>
      </c>
      <c r="AA153" s="6"/>
      <c r="AB153" s="35">
        <v>2</v>
      </c>
      <c r="AC153" s="35" t="s">
        <v>1114</v>
      </c>
      <c r="AD153" s="35" t="s">
        <v>1365</v>
      </c>
      <c r="AE153" s="35" t="s">
        <v>1367</v>
      </c>
      <c r="AF153" s="35"/>
      <c r="AG153" s="35"/>
      <c r="AH153" s="35"/>
      <c r="AI153" s="35"/>
      <c r="AJ153" s="35"/>
      <c r="AK153" s="35"/>
    </row>
    <row r="154" spans="1:37" hidden="1" outlineLevel="2" collapsed="1" x14ac:dyDescent="0.25">
      <c r="A154" s="49" t="s">
        <v>1921</v>
      </c>
      <c r="B154" s="47" t="s">
        <v>2058</v>
      </c>
      <c r="C154" s="48">
        <f>IF(COUNTIFS('B-PorHerramienta'!$A$2:$A$2848,C$8,'B-PorHerramienta'!$J$2:$J$2848,$AC154,'B-PorHerramienta'!$K$2:$K$2848,$AD154,'B-PorHerramienta'!$L$2:$L$2848,$AE154,'B-PorHerramienta'!$F$2:$F$2848,"&lt;&gt;")=0,"",ROUND(SUMIFS(INDEX('B-PorHerramienta'!$F$2:$I$2848,0,$AH$6),'B-PorHerramienta'!$A$2:$A$2848,C$8,'B-PorHerramienta'!$J$2:$J$2848,$AC154,'B-PorHerramienta'!$K$2:$K$2848,$AD154,'B-PorHerramienta'!$L$2:$L$2848,$AE154)*$AI$6,$AJ$6))</f>
        <v>1.1999999999999999E-3</v>
      </c>
      <c r="D154" s="48">
        <f>IF(COUNTIFS('B-PorHerramienta'!$A$2:$A$2848,D$8,'B-PorHerramienta'!$J$2:$J$2848,$AC154,'B-PorHerramienta'!$K$2:$K$2848,$AD154,'B-PorHerramienta'!$L$2:$L$2848,$AE154,'B-PorHerramienta'!$F$2:$F$2848,"&lt;&gt;")=0,"",ROUND(SUMIFS(INDEX('B-PorHerramienta'!$F$2:$I$2848,0,$AH$6),'B-PorHerramienta'!$A$2:$A$2848,D$8,'B-PorHerramienta'!$J$2:$J$2848,$AC154,'B-PorHerramienta'!$K$2:$K$2848,$AD154,'B-PorHerramienta'!$L$2:$L$2848,$AE154)*$AI$6,$AJ$6))</f>
        <v>1.1999999999999999E-3</v>
      </c>
      <c r="E154" s="48" t="str">
        <f>IF(COUNTIFS('B-PorHerramienta'!$A$2:$A$2848,E$8,'B-PorHerramienta'!$J$2:$J$2848,$AC154,'B-PorHerramienta'!$K$2:$K$2848,$AD154,'B-PorHerramienta'!$L$2:$L$2848,$AE154,'B-PorHerramienta'!$F$2:$F$2848,"&lt;&gt;")=0,"",ROUND(SUMIFS(INDEX('B-PorHerramienta'!$F$2:$I$2848,0,$AH$6),'B-PorHerramienta'!$A$2:$A$2848,E$8,'B-PorHerramienta'!$J$2:$J$2848,$AC154,'B-PorHerramienta'!$K$2:$K$2848,$AD154,'B-PorHerramienta'!$L$2:$L$2848,$AE154)*$AI$6,$AJ$6))</f>
        <v/>
      </c>
      <c r="F154" s="48" t="str">
        <f>IF(COUNTIFS('B-PorHerramienta'!$A$2:$A$2848,F$8,'B-PorHerramienta'!$J$2:$J$2848,$AC154,'B-PorHerramienta'!$K$2:$K$2848,$AD154,'B-PorHerramienta'!$L$2:$L$2848,$AE154,'B-PorHerramienta'!$F$2:$F$2848,"&lt;&gt;")=0,"",ROUND(SUMIFS(INDEX('B-PorHerramienta'!$F$2:$I$2848,0,$AH$6),'B-PorHerramienta'!$A$2:$A$2848,F$8,'B-PorHerramienta'!$J$2:$J$2848,$AC154,'B-PorHerramienta'!$K$2:$K$2848,$AD154,'B-PorHerramienta'!$L$2:$L$2848,$AE154)*$AI$6,$AJ$6))</f>
        <v/>
      </c>
      <c r="G154" s="48" t="str">
        <f>IF(COUNTIFS('B-PorHerramienta'!$A$2:$A$2848,G$8,'B-PorHerramienta'!$J$2:$J$2848,$AC154,'B-PorHerramienta'!$K$2:$K$2848,$AD154,'B-PorHerramienta'!$L$2:$L$2848,$AE154,'B-PorHerramienta'!$F$2:$F$2848,"&lt;&gt;")=0,"",ROUND(SUMIFS(INDEX('B-PorHerramienta'!$F$2:$I$2848,0,$AH$6),'B-PorHerramienta'!$A$2:$A$2848,G$8,'B-PorHerramienta'!$J$2:$J$2848,$AC154,'B-PorHerramienta'!$K$2:$K$2848,$AD154,'B-PorHerramienta'!$L$2:$L$2848,$AE154)*$AI$6,$AJ$6))</f>
        <v/>
      </c>
      <c r="H154" s="48" t="str">
        <f>IF(COUNTIFS('B-PorHerramienta'!$A$2:$A$2848,H$8,'B-PorHerramienta'!$J$2:$J$2848,$AC154,'B-PorHerramienta'!$K$2:$K$2848,$AD154,'B-PorHerramienta'!$L$2:$L$2848,$AE154,'B-PorHerramienta'!$F$2:$F$2848,"&lt;&gt;")=0,"",ROUND(SUMIFS(INDEX('B-PorHerramienta'!$F$2:$I$2848,0,$AH$6),'B-PorHerramienta'!$A$2:$A$2848,H$8,'B-PorHerramienta'!$J$2:$J$2848,$AC154,'B-PorHerramienta'!$K$2:$K$2848,$AD154,'B-PorHerramienta'!$L$2:$L$2848,$AE154)*$AI$6,$AJ$6))</f>
        <v/>
      </c>
      <c r="I154" s="48" t="str">
        <f>IF(COUNTIFS('B-PorHerramienta'!$A$2:$A$2848,I$8,'B-PorHerramienta'!$J$2:$J$2848,$AC154,'B-PorHerramienta'!$K$2:$K$2848,$AD154,'B-PorHerramienta'!$L$2:$L$2848,$AE154,'B-PorHerramienta'!$F$2:$F$2848,"&lt;&gt;")=0,"",ROUND(SUMIFS(INDEX('B-PorHerramienta'!$F$2:$I$2848,0,$AH$6),'B-PorHerramienta'!$A$2:$A$2848,I$8,'B-PorHerramienta'!$J$2:$J$2848,$AC154,'B-PorHerramienta'!$K$2:$K$2848,$AD154,'B-PorHerramienta'!$L$2:$L$2848,$AE154)*$AI$6,$AJ$6))</f>
        <v/>
      </c>
      <c r="J154" s="48" t="str">
        <f>IF(COUNTIFS('B-PorHerramienta'!$A$2:$A$2848,J$8,'B-PorHerramienta'!$J$2:$J$2848,$AC154,'B-PorHerramienta'!$K$2:$K$2848,$AD154,'B-PorHerramienta'!$L$2:$L$2848,$AE154,'B-PorHerramienta'!$F$2:$F$2848,"&lt;&gt;")=0,"",ROUND(SUMIFS(INDEX('B-PorHerramienta'!$F$2:$I$2848,0,$AH$6),'B-PorHerramienta'!$A$2:$A$2848,J$8,'B-PorHerramienta'!$J$2:$J$2848,$AC154,'B-PorHerramienta'!$K$2:$K$2848,$AD154,'B-PorHerramienta'!$L$2:$L$2848,$AE154)*$AI$6,$AJ$6))</f>
        <v/>
      </c>
      <c r="K154" s="48" t="str">
        <f>IF(COUNTIFS('B-PorHerramienta'!$A$2:$A$2848,K$8,'B-PorHerramienta'!$J$2:$J$2848,$AC154,'B-PorHerramienta'!$K$2:$K$2848,$AD154,'B-PorHerramienta'!$L$2:$L$2848,$AE154,'B-PorHerramienta'!$F$2:$F$2848,"&lt;&gt;")=0,"",ROUND(SUMIFS(INDEX('B-PorHerramienta'!$F$2:$I$2848,0,$AH$6),'B-PorHerramienta'!$A$2:$A$2848,K$8,'B-PorHerramienta'!$J$2:$J$2848,$AC154,'B-PorHerramienta'!$K$2:$K$2848,$AD154,'B-PorHerramienta'!$L$2:$L$2848,$AE154)*$AI$6,$AJ$6))</f>
        <v/>
      </c>
      <c r="L154" s="48" t="str">
        <f>IF(COUNTIFS('B-PorHerramienta'!$A$2:$A$2848,L$8,'B-PorHerramienta'!$J$2:$J$2848,$AC154,'B-PorHerramienta'!$K$2:$K$2848,$AD154,'B-PorHerramienta'!$L$2:$L$2848,$AE154,'B-PorHerramienta'!$F$2:$F$2848,"&lt;&gt;")=0,"",ROUND(SUMIFS(INDEX('B-PorHerramienta'!$F$2:$I$2848,0,$AH$6),'B-PorHerramienta'!$A$2:$A$2848,L$8,'B-PorHerramienta'!$J$2:$J$2848,$AC154,'B-PorHerramienta'!$K$2:$K$2848,$AD154,'B-PorHerramienta'!$L$2:$L$2848,$AE154)*$AI$6,$AJ$6))</f>
        <v/>
      </c>
      <c r="M154" s="48" t="str">
        <f>IF(COUNTIFS('B-PorHerramienta'!$A$2:$A$2848,M$8,'B-PorHerramienta'!$J$2:$J$2848,$AC154,'B-PorHerramienta'!$K$2:$K$2848,$AD154,'B-PorHerramienta'!$L$2:$L$2848,$AE154,'B-PorHerramienta'!$F$2:$F$2848,"&lt;&gt;")=0,"",ROUND(SUMIFS(INDEX('B-PorHerramienta'!$F$2:$I$2848,0,$AH$6),'B-PorHerramienta'!$A$2:$A$2848,M$8,'B-PorHerramienta'!$J$2:$J$2848,$AC154,'B-PorHerramienta'!$K$2:$K$2848,$AD154,'B-PorHerramienta'!$L$2:$L$2848,$AE154)*$AI$6,$AJ$6))</f>
        <v/>
      </c>
      <c r="N154" s="48" t="str">
        <f>IF(COUNTIFS('B-PorHerramienta'!$A$2:$A$2848,N$8,'B-PorHerramienta'!$J$2:$J$2848,$AC154,'B-PorHerramienta'!$K$2:$K$2848,$AD154,'B-PorHerramienta'!$L$2:$L$2848,$AE154,'B-PorHerramienta'!$F$2:$F$2848,"&lt;&gt;")=0,"",ROUND(SUMIFS(INDEX('B-PorHerramienta'!$F$2:$I$2848,0,$AH$6),'B-PorHerramienta'!$A$2:$A$2848,N$8,'B-PorHerramienta'!$J$2:$J$2848,$AC154,'B-PorHerramienta'!$K$2:$K$2848,$AD154,'B-PorHerramienta'!$L$2:$L$2848,$AE154)*$AI$6,$AJ$6))</f>
        <v/>
      </c>
      <c r="O154" s="48" t="str">
        <f>IF(COUNTIFS('B-PorHerramienta'!$A$2:$A$2848,O$8,'B-PorHerramienta'!$J$2:$J$2848,$AC154,'B-PorHerramienta'!$K$2:$K$2848,$AD154,'B-PorHerramienta'!$L$2:$L$2848,$AE154,'B-PorHerramienta'!$F$2:$F$2848,"&lt;&gt;")=0,"",ROUND(SUMIFS(INDEX('B-PorHerramienta'!$F$2:$I$2848,0,$AH$6),'B-PorHerramienta'!$A$2:$A$2848,O$8,'B-PorHerramienta'!$J$2:$J$2848,$AC154,'B-PorHerramienta'!$K$2:$K$2848,$AD154,'B-PorHerramienta'!$L$2:$L$2848,$AE154)*$AI$6,$AJ$6))</f>
        <v/>
      </c>
      <c r="P154" s="48" t="str">
        <f>IF(COUNTIFS('B-PorHerramienta'!$A$2:$A$2848,P$8,'B-PorHerramienta'!$J$2:$J$2848,$AC154,'B-PorHerramienta'!$K$2:$K$2848,$AD154,'B-PorHerramienta'!$L$2:$L$2848,$AE154,'B-PorHerramienta'!$F$2:$F$2848,"&lt;&gt;")=0,"",ROUND(SUMIFS(INDEX('B-PorHerramienta'!$F$2:$I$2848,0,$AH$6),'B-PorHerramienta'!$A$2:$A$2848,P$8,'B-PorHerramienta'!$J$2:$J$2848,$AC154,'B-PorHerramienta'!$K$2:$K$2848,$AD154,'B-PorHerramienta'!$L$2:$L$2848,$AE154)*$AI$6,$AJ$6))</f>
        <v/>
      </c>
      <c r="Q154" s="48" t="str">
        <f>IF(COUNTIFS('B-PorHerramienta'!$A$2:$A$2848,Q$8,'B-PorHerramienta'!$J$2:$J$2848,$AC154,'B-PorHerramienta'!$K$2:$K$2848,$AD154,'B-PorHerramienta'!$L$2:$L$2848,$AE154,'B-PorHerramienta'!$F$2:$F$2848,"&lt;&gt;")=0,"",ROUND(SUMIFS(INDEX('B-PorHerramienta'!$F$2:$I$2848,0,$AH$6),'B-PorHerramienta'!$A$2:$A$2848,Q$8,'B-PorHerramienta'!$J$2:$J$2848,$AC154,'B-PorHerramienta'!$K$2:$K$2848,$AD154,'B-PorHerramienta'!$L$2:$L$2848,$AE154)*$AI$6,$AJ$6))</f>
        <v/>
      </c>
      <c r="R154" s="48" t="str">
        <f>IF(COUNTIFS('B-PorHerramienta'!$A$2:$A$2848,R$8,'B-PorHerramienta'!$J$2:$J$2848,$AC154,'B-PorHerramienta'!$K$2:$K$2848,$AD154,'B-PorHerramienta'!$L$2:$L$2848,$AE154,'B-PorHerramienta'!$F$2:$F$2848,"&lt;&gt;")=0,"",ROUND(SUMIFS(INDEX('B-PorHerramienta'!$F$2:$I$2848,0,$AH$6),'B-PorHerramienta'!$A$2:$A$2848,R$8,'B-PorHerramienta'!$J$2:$J$2848,$AC154,'B-PorHerramienta'!$K$2:$K$2848,$AD154,'B-PorHerramienta'!$L$2:$L$2848,$AE154)*$AI$6,$AJ$6))</f>
        <v/>
      </c>
      <c r="S154" s="48" t="str">
        <f>IF(COUNTIFS('B-PorHerramienta'!$A$2:$A$2848,S$8,'B-PorHerramienta'!$J$2:$J$2848,$AC154,'B-PorHerramienta'!$K$2:$K$2848,$AD154,'B-PorHerramienta'!$L$2:$L$2848,$AE154,'B-PorHerramienta'!$F$2:$F$2848,"&lt;&gt;")=0,"",ROUND(SUMIFS(INDEX('B-PorHerramienta'!$F$2:$I$2848,0,$AH$6),'B-PorHerramienta'!$A$2:$A$2848,S$8,'B-PorHerramienta'!$J$2:$J$2848,$AC154,'B-PorHerramienta'!$K$2:$K$2848,$AD154,'B-PorHerramienta'!$L$2:$L$2848,$AE154)*$AI$6,$AJ$6))</f>
        <v/>
      </c>
      <c r="T154" s="48" t="str">
        <f>IF(COUNTIFS('B-PorHerramienta'!$A$2:$A$2848,T$8,'B-PorHerramienta'!$J$2:$J$2848,$AC154,'B-PorHerramienta'!$K$2:$K$2848,$AD154,'B-PorHerramienta'!$L$2:$L$2848,$AE154,'B-PorHerramienta'!$F$2:$F$2848,"&lt;&gt;")=0,"",ROUND(SUMIFS(INDEX('B-PorHerramienta'!$F$2:$I$2848,0,$AH$6),'B-PorHerramienta'!$A$2:$A$2848,T$8,'B-PorHerramienta'!$J$2:$J$2848,$AC154,'B-PorHerramienta'!$K$2:$K$2848,$AD154,'B-PorHerramienta'!$L$2:$L$2848,$AE154)*$AI$6,$AJ$6))</f>
        <v/>
      </c>
      <c r="U154" s="48" t="str">
        <f>IF(COUNTIFS('B-PorHerramienta'!$A$2:$A$2848,U$8,'B-PorHerramienta'!$J$2:$J$2848,$AC154,'B-PorHerramienta'!$K$2:$K$2848,$AD154,'B-PorHerramienta'!$L$2:$L$2848,$AE154,'B-PorHerramienta'!$F$2:$F$2848,"&lt;&gt;")=0,"",ROUND(SUMIFS(INDEX('B-PorHerramienta'!$F$2:$I$2848,0,$AH$6),'B-PorHerramienta'!$A$2:$A$2848,U$8,'B-PorHerramienta'!$J$2:$J$2848,$AC154,'B-PorHerramienta'!$K$2:$K$2848,$AD154,'B-PorHerramienta'!$L$2:$L$2848,$AE154)*$AI$6,$AJ$6))</f>
        <v/>
      </c>
      <c r="V154" s="48" t="str">
        <f>IF(COUNTIFS('B-PorHerramienta'!$A$2:$A$2848,V$8,'B-PorHerramienta'!$J$2:$J$2848,$AC154,'B-PorHerramienta'!$K$2:$K$2848,$AD154,'B-PorHerramienta'!$L$2:$L$2848,$AE154,'B-PorHerramienta'!$F$2:$F$2848,"&lt;&gt;")=0,"",ROUND(SUMIFS(INDEX('B-PorHerramienta'!$F$2:$I$2848,0,$AH$6),'B-PorHerramienta'!$A$2:$A$2848,V$8,'B-PorHerramienta'!$J$2:$J$2848,$AC154,'B-PorHerramienta'!$K$2:$K$2848,$AD154,'B-PorHerramienta'!$L$2:$L$2848,$AE154)*$AI$6,$AJ$6))</f>
        <v/>
      </c>
      <c r="W154" s="48" t="str">
        <f>IF(COUNTIFS('B-PorHerramienta'!$A$2:$A$2848,W$8,'B-PorHerramienta'!$J$2:$J$2848,$AC154,'B-PorHerramienta'!$K$2:$K$2848,$AD154,'B-PorHerramienta'!$L$2:$L$2848,$AE154,'B-PorHerramienta'!$F$2:$F$2848,"&lt;&gt;")=0,"",ROUND(SUMIFS(INDEX('B-PorHerramienta'!$F$2:$I$2848,0,$AH$6),'B-PorHerramienta'!$A$2:$A$2848,W$8,'B-PorHerramienta'!$J$2:$J$2848,$AC154,'B-PorHerramienta'!$K$2:$K$2848,$AD154,'B-PorHerramienta'!$L$2:$L$2848,$AE154)*$AI$6,$AJ$6))</f>
        <v/>
      </c>
      <c r="X154" s="48" t="str">
        <f>IF(COUNTIFS('B-PorHerramienta'!$A$2:$A$2848,X$8,'B-PorHerramienta'!$J$2:$J$2848,$AC154,'B-PorHerramienta'!$K$2:$K$2848,$AD154,'B-PorHerramienta'!$L$2:$L$2848,$AE154,'B-PorHerramienta'!$F$2:$F$2848,"&lt;&gt;")=0,"",ROUND(SUMIFS(INDEX('B-PorHerramienta'!$F$2:$I$2848,0,$AH$6),'B-PorHerramienta'!$A$2:$A$2848,X$8,'B-PorHerramienta'!$J$2:$J$2848,$AC154,'B-PorHerramienta'!$K$2:$K$2848,$AD154,'B-PorHerramienta'!$L$2:$L$2848,$AE154)*$AI$6,$AJ$6))</f>
        <v/>
      </c>
      <c r="Y154" s="48" t="str">
        <f>IF(COUNTIFS('B-PorHerramienta'!$A$2:$A$2848,Y$8,'B-PorHerramienta'!$J$2:$J$2848,$AC154,'B-PorHerramienta'!$K$2:$K$2848,$AD154,'B-PorHerramienta'!$L$2:$L$2848,$AE154,'B-PorHerramienta'!$F$2:$F$2848,"&lt;&gt;")=0,"",ROUND(SUMIFS(INDEX('B-PorHerramienta'!$F$2:$I$2848,0,$AH$6),'B-PorHerramienta'!$A$2:$A$2848,Y$8,'B-PorHerramienta'!$J$2:$J$2848,$AC154,'B-PorHerramienta'!$K$2:$K$2848,$AD154,'B-PorHerramienta'!$L$2:$L$2848,$AE154)*$AI$6,$AJ$6))</f>
        <v/>
      </c>
      <c r="Z154" s="48" t="str">
        <f>IF(COUNTIFS('B-PorHerramienta'!$A$2:$A$2848,Z$8,'B-PorHerramienta'!$J$2:$J$2848,$AC154,'B-PorHerramienta'!$K$2:$K$2848,$AD154,'B-PorHerramienta'!$L$2:$L$2848,$AE154,'B-PorHerramienta'!$F$2:$F$2848,"&lt;&gt;")=0,"",ROUND(SUMIFS(INDEX('B-PorHerramienta'!$F$2:$I$2848,0,$AH$6),'B-PorHerramienta'!$A$2:$A$2848,Z$8,'B-PorHerramienta'!$J$2:$J$2848,$AC154,'B-PorHerramienta'!$K$2:$K$2848,$AD154,'B-PorHerramienta'!$L$2:$L$2848,$AE154)*$AI$6,$AJ$6))</f>
        <v/>
      </c>
      <c r="AA154" s="6"/>
      <c r="AB154" s="35">
        <v>2</v>
      </c>
      <c r="AC154" s="35" t="s">
        <v>1114</v>
      </c>
      <c r="AD154" s="35" t="s">
        <v>1365</v>
      </c>
      <c r="AE154" s="35" t="s">
        <v>1368</v>
      </c>
      <c r="AF154" s="35"/>
      <c r="AG154" s="35"/>
      <c r="AH154" s="35"/>
      <c r="AI154" s="35"/>
      <c r="AJ154" s="35"/>
      <c r="AK154" s="35"/>
    </row>
    <row r="155" spans="1:37" ht="30" hidden="1" outlineLevel="2" collapsed="1" x14ac:dyDescent="0.25">
      <c r="A155" s="49" t="s">
        <v>1920</v>
      </c>
      <c r="B155" s="47" t="s">
        <v>2057</v>
      </c>
      <c r="C155" s="48" t="str">
        <f>IF(COUNTIFS('B-PorHerramienta'!$A$2:$A$2848,C$8,'B-PorHerramienta'!$J$2:$J$2848,$AC155,'B-PorHerramienta'!$K$2:$K$2848,$AD155,'B-PorHerramienta'!$L$2:$L$2848,$AE155,'B-PorHerramienta'!$F$2:$F$2848,"&lt;&gt;")=0,"",ROUND(SUMIFS(INDEX('B-PorHerramienta'!$F$2:$I$2848,0,$AH$6),'B-PorHerramienta'!$A$2:$A$2848,C$8,'B-PorHerramienta'!$J$2:$J$2848,$AC155,'B-PorHerramienta'!$K$2:$K$2848,$AD155,'B-PorHerramienta'!$L$2:$L$2848,$AE155)*$AI$6,$AJ$6))</f>
        <v/>
      </c>
      <c r="D155" s="48" t="str">
        <f>IF(COUNTIFS('B-PorHerramienta'!$A$2:$A$2848,D$8,'B-PorHerramienta'!$J$2:$J$2848,$AC155,'B-PorHerramienta'!$K$2:$K$2848,$AD155,'B-PorHerramienta'!$L$2:$L$2848,$AE155,'B-PorHerramienta'!$F$2:$F$2848,"&lt;&gt;")=0,"",ROUND(SUMIFS(INDEX('B-PorHerramienta'!$F$2:$I$2848,0,$AH$6),'B-PorHerramienta'!$A$2:$A$2848,D$8,'B-PorHerramienta'!$J$2:$J$2848,$AC155,'B-PorHerramienta'!$K$2:$K$2848,$AD155,'B-PorHerramienta'!$L$2:$L$2848,$AE155)*$AI$6,$AJ$6))</f>
        <v/>
      </c>
      <c r="E155" s="48" t="str">
        <f>IF(COUNTIFS('B-PorHerramienta'!$A$2:$A$2848,E$8,'B-PorHerramienta'!$J$2:$J$2848,$AC155,'B-PorHerramienta'!$K$2:$K$2848,$AD155,'B-PorHerramienta'!$L$2:$L$2848,$AE155,'B-PorHerramienta'!$F$2:$F$2848,"&lt;&gt;")=0,"",ROUND(SUMIFS(INDEX('B-PorHerramienta'!$F$2:$I$2848,0,$AH$6),'B-PorHerramienta'!$A$2:$A$2848,E$8,'B-PorHerramienta'!$J$2:$J$2848,$AC155,'B-PorHerramienta'!$K$2:$K$2848,$AD155,'B-PorHerramienta'!$L$2:$L$2848,$AE155)*$AI$6,$AJ$6))</f>
        <v/>
      </c>
      <c r="F155" s="48" t="str">
        <f>IF(COUNTIFS('B-PorHerramienta'!$A$2:$A$2848,F$8,'B-PorHerramienta'!$J$2:$J$2848,$AC155,'B-PorHerramienta'!$K$2:$K$2848,$AD155,'B-PorHerramienta'!$L$2:$L$2848,$AE155,'B-PorHerramienta'!$F$2:$F$2848,"&lt;&gt;")=0,"",ROUND(SUMIFS(INDEX('B-PorHerramienta'!$F$2:$I$2848,0,$AH$6),'B-PorHerramienta'!$A$2:$A$2848,F$8,'B-PorHerramienta'!$J$2:$J$2848,$AC155,'B-PorHerramienta'!$K$2:$K$2848,$AD155,'B-PorHerramienta'!$L$2:$L$2848,$AE155)*$AI$6,$AJ$6))</f>
        <v/>
      </c>
      <c r="G155" s="48" t="str">
        <f>IF(COUNTIFS('B-PorHerramienta'!$A$2:$A$2848,G$8,'B-PorHerramienta'!$J$2:$J$2848,$AC155,'B-PorHerramienta'!$K$2:$K$2848,$AD155,'B-PorHerramienta'!$L$2:$L$2848,$AE155,'B-PorHerramienta'!$F$2:$F$2848,"&lt;&gt;")=0,"",ROUND(SUMIFS(INDEX('B-PorHerramienta'!$F$2:$I$2848,0,$AH$6),'B-PorHerramienta'!$A$2:$A$2848,G$8,'B-PorHerramienta'!$J$2:$J$2848,$AC155,'B-PorHerramienta'!$K$2:$K$2848,$AD155,'B-PorHerramienta'!$L$2:$L$2848,$AE155)*$AI$6,$AJ$6))</f>
        <v/>
      </c>
      <c r="H155" s="48" t="str">
        <f>IF(COUNTIFS('B-PorHerramienta'!$A$2:$A$2848,H$8,'B-PorHerramienta'!$J$2:$J$2848,$AC155,'B-PorHerramienta'!$K$2:$K$2848,$AD155,'B-PorHerramienta'!$L$2:$L$2848,$AE155,'B-PorHerramienta'!$F$2:$F$2848,"&lt;&gt;")=0,"",ROUND(SUMIFS(INDEX('B-PorHerramienta'!$F$2:$I$2848,0,$AH$6),'B-PorHerramienta'!$A$2:$A$2848,H$8,'B-PorHerramienta'!$J$2:$J$2848,$AC155,'B-PorHerramienta'!$K$2:$K$2848,$AD155,'B-PorHerramienta'!$L$2:$L$2848,$AE155)*$AI$6,$AJ$6))</f>
        <v/>
      </c>
      <c r="I155" s="48" t="str">
        <f>IF(COUNTIFS('B-PorHerramienta'!$A$2:$A$2848,I$8,'B-PorHerramienta'!$J$2:$J$2848,$AC155,'B-PorHerramienta'!$K$2:$K$2848,$AD155,'B-PorHerramienta'!$L$2:$L$2848,$AE155,'B-PorHerramienta'!$F$2:$F$2848,"&lt;&gt;")=0,"",ROUND(SUMIFS(INDEX('B-PorHerramienta'!$F$2:$I$2848,0,$AH$6),'B-PorHerramienta'!$A$2:$A$2848,I$8,'B-PorHerramienta'!$J$2:$J$2848,$AC155,'B-PorHerramienta'!$K$2:$K$2848,$AD155,'B-PorHerramienta'!$L$2:$L$2848,$AE155)*$AI$6,$AJ$6))</f>
        <v/>
      </c>
      <c r="J155" s="48" t="str">
        <f>IF(COUNTIFS('B-PorHerramienta'!$A$2:$A$2848,J$8,'B-PorHerramienta'!$J$2:$J$2848,$AC155,'B-PorHerramienta'!$K$2:$K$2848,$AD155,'B-PorHerramienta'!$L$2:$L$2848,$AE155,'B-PorHerramienta'!$F$2:$F$2848,"&lt;&gt;")=0,"",ROUND(SUMIFS(INDEX('B-PorHerramienta'!$F$2:$I$2848,0,$AH$6),'B-PorHerramienta'!$A$2:$A$2848,J$8,'B-PorHerramienta'!$J$2:$J$2848,$AC155,'B-PorHerramienta'!$K$2:$K$2848,$AD155,'B-PorHerramienta'!$L$2:$L$2848,$AE155)*$AI$6,$AJ$6))</f>
        <v/>
      </c>
      <c r="K155" s="48" t="str">
        <f>IF(COUNTIFS('B-PorHerramienta'!$A$2:$A$2848,K$8,'B-PorHerramienta'!$J$2:$J$2848,$AC155,'B-PorHerramienta'!$K$2:$K$2848,$AD155,'B-PorHerramienta'!$L$2:$L$2848,$AE155,'B-PorHerramienta'!$F$2:$F$2848,"&lt;&gt;")=0,"",ROUND(SUMIFS(INDEX('B-PorHerramienta'!$F$2:$I$2848,0,$AH$6),'B-PorHerramienta'!$A$2:$A$2848,K$8,'B-PorHerramienta'!$J$2:$J$2848,$AC155,'B-PorHerramienta'!$K$2:$K$2848,$AD155,'B-PorHerramienta'!$L$2:$L$2848,$AE155)*$AI$6,$AJ$6))</f>
        <v/>
      </c>
      <c r="L155" s="48" t="str">
        <f>IF(COUNTIFS('B-PorHerramienta'!$A$2:$A$2848,L$8,'B-PorHerramienta'!$J$2:$J$2848,$AC155,'B-PorHerramienta'!$K$2:$K$2848,$AD155,'B-PorHerramienta'!$L$2:$L$2848,$AE155,'B-PorHerramienta'!$F$2:$F$2848,"&lt;&gt;")=0,"",ROUND(SUMIFS(INDEX('B-PorHerramienta'!$F$2:$I$2848,0,$AH$6),'B-PorHerramienta'!$A$2:$A$2848,L$8,'B-PorHerramienta'!$J$2:$J$2848,$AC155,'B-PorHerramienta'!$K$2:$K$2848,$AD155,'B-PorHerramienta'!$L$2:$L$2848,$AE155)*$AI$6,$AJ$6))</f>
        <v/>
      </c>
      <c r="M155" s="48" t="str">
        <f>IF(COUNTIFS('B-PorHerramienta'!$A$2:$A$2848,M$8,'B-PorHerramienta'!$J$2:$J$2848,$AC155,'B-PorHerramienta'!$K$2:$K$2848,$AD155,'B-PorHerramienta'!$L$2:$L$2848,$AE155,'B-PorHerramienta'!$F$2:$F$2848,"&lt;&gt;")=0,"",ROUND(SUMIFS(INDEX('B-PorHerramienta'!$F$2:$I$2848,0,$AH$6),'B-PorHerramienta'!$A$2:$A$2848,M$8,'B-PorHerramienta'!$J$2:$J$2848,$AC155,'B-PorHerramienta'!$K$2:$K$2848,$AD155,'B-PorHerramienta'!$L$2:$L$2848,$AE155)*$AI$6,$AJ$6))</f>
        <v/>
      </c>
      <c r="N155" s="48" t="str">
        <f>IF(COUNTIFS('B-PorHerramienta'!$A$2:$A$2848,N$8,'B-PorHerramienta'!$J$2:$J$2848,$AC155,'B-PorHerramienta'!$K$2:$K$2848,$AD155,'B-PorHerramienta'!$L$2:$L$2848,$AE155,'B-PorHerramienta'!$F$2:$F$2848,"&lt;&gt;")=0,"",ROUND(SUMIFS(INDEX('B-PorHerramienta'!$F$2:$I$2848,0,$AH$6),'B-PorHerramienta'!$A$2:$A$2848,N$8,'B-PorHerramienta'!$J$2:$J$2848,$AC155,'B-PorHerramienta'!$K$2:$K$2848,$AD155,'B-PorHerramienta'!$L$2:$L$2848,$AE155)*$AI$6,$AJ$6))</f>
        <v/>
      </c>
      <c r="O155" s="48" t="str">
        <f>IF(COUNTIFS('B-PorHerramienta'!$A$2:$A$2848,O$8,'B-PorHerramienta'!$J$2:$J$2848,$AC155,'B-PorHerramienta'!$K$2:$K$2848,$AD155,'B-PorHerramienta'!$L$2:$L$2848,$AE155,'B-PorHerramienta'!$F$2:$F$2848,"&lt;&gt;")=0,"",ROUND(SUMIFS(INDEX('B-PorHerramienta'!$F$2:$I$2848,0,$AH$6),'B-PorHerramienta'!$A$2:$A$2848,O$8,'B-PorHerramienta'!$J$2:$J$2848,$AC155,'B-PorHerramienta'!$K$2:$K$2848,$AD155,'B-PorHerramienta'!$L$2:$L$2848,$AE155)*$AI$6,$AJ$6))</f>
        <v/>
      </c>
      <c r="P155" s="48" t="str">
        <f>IF(COUNTIFS('B-PorHerramienta'!$A$2:$A$2848,P$8,'B-PorHerramienta'!$J$2:$J$2848,$AC155,'B-PorHerramienta'!$K$2:$K$2848,$AD155,'B-PorHerramienta'!$L$2:$L$2848,$AE155,'B-PorHerramienta'!$F$2:$F$2848,"&lt;&gt;")=0,"",ROUND(SUMIFS(INDEX('B-PorHerramienta'!$F$2:$I$2848,0,$AH$6),'B-PorHerramienta'!$A$2:$A$2848,P$8,'B-PorHerramienta'!$J$2:$J$2848,$AC155,'B-PorHerramienta'!$K$2:$K$2848,$AD155,'B-PorHerramienta'!$L$2:$L$2848,$AE155)*$AI$6,$AJ$6))</f>
        <v/>
      </c>
      <c r="Q155" s="48" t="str">
        <f>IF(COUNTIFS('B-PorHerramienta'!$A$2:$A$2848,Q$8,'B-PorHerramienta'!$J$2:$J$2848,$AC155,'B-PorHerramienta'!$K$2:$K$2848,$AD155,'B-PorHerramienta'!$L$2:$L$2848,$AE155,'B-PorHerramienta'!$F$2:$F$2848,"&lt;&gt;")=0,"",ROUND(SUMIFS(INDEX('B-PorHerramienta'!$F$2:$I$2848,0,$AH$6),'B-PorHerramienta'!$A$2:$A$2848,Q$8,'B-PorHerramienta'!$J$2:$J$2848,$AC155,'B-PorHerramienta'!$K$2:$K$2848,$AD155,'B-PorHerramienta'!$L$2:$L$2848,$AE155)*$AI$6,$AJ$6))</f>
        <v/>
      </c>
      <c r="R155" s="48" t="str">
        <f>IF(COUNTIFS('B-PorHerramienta'!$A$2:$A$2848,R$8,'B-PorHerramienta'!$J$2:$J$2848,$AC155,'B-PorHerramienta'!$K$2:$K$2848,$AD155,'B-PorHerramienta'!$L$2:$L$2848,$AE155,'B-PorHerramienta'!$F$2:$F$2848,"&lt;&gt;")=0,"",ROUND(SUMIFS(INDEX('B-PorHerramienta'!$F$2:$I$2848,0,$AH$6),'B-PorHerramienta'!$A$2:$A$2848,R$8,'B-PorHerramienta'!$J$2:$J$2848,$AC155,'B-PorHerramienta'!$K$2:$K$2848,$AD155,'B-PorHerramienta'!$L$2:$L$2848,$AE155)*$AI$6,$AJ$6))</f>
        <v/>
      </c>
      <c r="S155" s="48" t="str">
        <f>IF(COUNTIFS('B-PorHerramienta'!$A$2:$A$2848,S$8,'B-PorHerramienta'!$J$2:$J$2848,$AC155,'B-PorHerramienta'!$K$2:$K$2848,$AD155,'B-PorHerramienta'!$L$2:$L$2848,$AE155,'B-PorHerramienta'!$F$2:$F$2848,"&lt;&gt;")=0,"",ROUND(SUMIFS(INDEX('B-PorHerramienta'!$F$2:$I$2848,0,$AH$6),'B-PorHerramienta'!$A$2:$A$2848,S$8,'B-PorHerramienta'!$J$2:$J$2848,$AC155,'B-PorHerramienta'!$K$2:$K$2848,$AD155,'B-PorHerramienta'!$L$2:$L$2848,$AE155)*$AI$6,$AJ$6))</f>
        <v/>
      </c>
      <c r="T155" s="48" t="str">
        <f>IF(COUNTIFS('B-PorHerramienta'!$A$2:$A$2848,T$8,'B-PorHerramienta'!$J$2:$J$2848,$AC155,'B-PorHerramienta'!$K$2:$K$2848,$AD155,'B-PorHerramienta'!$L$2:$L$2848,$AE155,'B-PorHerramienta'!$F$2:$F$2848,"&lt;&gt;")=0,"",ROUND(SUMIFS(INDEX('B-PorHerramienta'!$F$2:$I$2848,0,$AH$6),'B-PorHerramienta'!$A$2:$A$2848,T$8,'B-PorHerramienta'!$J$2:$J$2848,$AC155,'B-PorHerramienta'!$K$2:$K$2848,$AD155,'B-PorHerramienta'!$L$2:$L$2848,$AE155)*$AI$6,$AJ$6))</f>
        <v/>
      </c>
      <c r="U155" s="48" t="str">
        <f>IF(COUNTIFS('B-PorHerramienta'!$A$2:$A$2848,U$8,'B-PorHerramienta'!$J$2:$J$2848,$AC155,'B-PorHerramienta'!$K$2:$K$2848,$AD155,'B-PorHerramienta'!$L$2:$L$2848,$AE155,'B-PorHerramienta'!$F$2:$F$2848,"&lt;&gt;")=0,"",ROUND(SUMIFS(INDEX('B-PorHerramienta'!$F$2:$I$2848,0,$AH$6),'B-PorHerramienta'!$A$2:$A$2848,U$8,'B-PorHerramienta'!$J$2:$J$2848,$AC155,'B-PorHerramienta'!$K$2:$K$2848,$AD155,'B-PorHerramienta'!$L$2:$L$2848,$AE155)*$AI$6,$AJ$6))</f>
        <v/>
      </c>
      <c r="V155" s="48" t="str">
        <f>IF(COUNTIFS('B-PorHerramienta'!$A$2:$A$2848,V$8,'B-PorHerramienta'!$J$2:$J$2848,$AC155,'B-PorHerramienta'!$K$2:$K$2848,$AD155,'B-PorHerramienta'!$L$2:$L$2848,$AE155,'B-PorHerramienta'!$F$2:$F$2848,"&lt;&gt;")=0,"",ROUND(SUMIFS(INDEX('B-PorHerramienta'!$F$2:$I$2848,0,$AH$6),'B-PorHerramienta'!$A$2:$A$2848,V$8,'B-PorHerramienta'!$J$2:$J$2848,$AC155,'B-PorHerramienta'!$K$2:$K$2848,$AD155,'B-PorHerramienta'!$L$2:$L$2848,$AE155)*$AI$6,$AJ$6))</f>
        <v/>
      </c>
      <c r="W155" s="48" t="str">
        <f>IF(COUNTIFS('B-PorHerramienta'!$A$2:$A$2848,W$8,'B-PorHerramienta'!$J$2:$J$2848,$AC155,'B-PorHerramienta'!$K$2:$K$2848,$AD155,'B-PorHerramienta'!$L$2:$L$2848,$AE155,'B-PorHerramienta'!$F$2:$F$2848,"&lt;&gt;")=0,"",ROUND(SUMIFS(INDEX('B-PorHerramienta'!$F$2:$I$2848,0,$AH$6),'B-PorHerramienta'!$A$2:$A$2848,W$8,'B-PorHerramienta'!$J$2:$J$2848,$AC155,'B-PorHerramienta'!$K$2:$K$2848,$AD155,'B-PorHerramienta'!$L$2:$L$2848,$AE155)*$AI$6,$AJ$6))</f>
        <v/>
      </c>
      <c r="X155" s="48" t="str">
        <f>IF(COUNTIFS('B-PorHerramienta'!$A$2:$A$2848,X$8,'B-PorHerramienta'!$J$2:$J$2848,$AC155,'B-PorHerramienta'!$K$2:$K$2848,$AD155,'B-PorHerramienta'!$L$2:$L$2848,$AE155,'B-PorHerramienta'!$F$2:$F$2848,"&lt;&gt;")=0,"",ROUND(SUMIFS(INDEX('B-PorHerramienta'!$F$2:$I$2848,0,$AH$6),'B-PorHerramienta'!$A$2:$A$2848,X$8,'B-PorHerramienta'!$J$2:$J$2848,$AC155,'B-PorHerramienta'!$K$2:$K$2848,$AD155,'B-PorHerramienta'!$L$2:$L$2848,$AE155)*$AI$6,$AJ$6))</f>
        <v/>
      </c>
      <c r="Y155" s="48" t="str">
        <f>IF(COUNTIFS('B-PorHerramienta'!$A$2:$A$2848,Y$8,'B-PorHerramienta'!$J$2:$J$2848,$AC155,'B-PorHerramienta'!$K$2:$K$2848,$AD155,'B-PorHerramienta'!$L$2:$L$2848,$AE155,'B-PorHerramienta'!$F$2:$F$2848,"&lt;&gt;")=0,"",ROUND(SUMIFS(INDEX('B-PorHerramienta'!$F$2:$I$2848,0,$AH$6),'B-PorHerramienta'!$A$2:$A$2848,Y$8,'B-PorHerramienta'!$J$2:$J$2848,$AC155,'B-PorHerramienta'!$K$2:$K$2848,$AD155,'B-PorHerramienta'!$L$2:$L$2848,$AE155)*$AI$6,$AJ$6))</f>
        <v/>
      </c>
      <c r="Z155" s="48" t="str">
        <f>IF(COUNTIFS('B-PorHerramienta'!$A$2:$A$2848,Z$8,'B-PorHerramienta'!$J$2:$J$2848,$AC155,'B-PorHerramienta'!$K$2:$K$2848,$AD155,'B-PorHerramienta'!$L$2:$L$2848,$AE155,'B-PorHerramienta'!$F$2:$F$2848,"&lt;&gt;")=0,"",ROUND(SUMIFS(INDEX('B-PorHerramienta'!$F$2:$I$2848,0,$AH$6),'B-PorHerramienta'!$A$2:$A$2848,Z$8,'B-PorHerramienta'!$J$2:$J$2848,$AC155,'B-PorHerramienta'!$K$2:$K$2848,$AD155,'B-PorHerramienta'!$L$2:$L$2848,$AE155)*$AI$6,$AJ$6))</f>
        <v/>
      </c>
      <c r="AA155" s="6"/>
      <c r="AB155" s="35">
        <v>2</v>
      </c>
      <c r="AC155" s="35" t="s">
        <v>1114</v>
      </c>
      <c r="AD155" s="35" t="s">
        <v>1365</v>
      </c>
      <c r="AE155" s="35" t="s">
        <v>1369</v>
      </c>
      <c r="AF155" s="35"/>
      <c r="AG155" s="35"/>
      <c r="AH155" s="35"/>
      <c r="AI155" s="35"/>
      <c r="AJ155" s="35"/>
      <c r="AK155" s="35"/>
    </row>
    <row r="156" spans="1:37" hidden="1" outlineLevel="2" collapsed="1" x14ac:dyDescent="0.25">
      <c r="A156" s="49" t="s">
        <v>1919</v>
      </c>
      <c r="B156" s="47" t="s">
        <v>2056</v>
      </c>
      <c r="C156" s="48">
        <f>IF(COUNTIFS('B-PorHerramienta'!$A$2:$A$2848,C$8,'B-PorHerramienta'!$J$2:$J$2848,$AC156,'B-PorHerramienta'!$K$2:$K$2848,$AD156,'B-PorHerramienta'!$L$2:$L$2848,$AE156,'B-PorHerramienta'!$F$2:$F$2848,"&lt;&gt;")=0,"",ROUND(SUMIFS(INDEX('B-PorHerramienta'!$F$2:$I$2848,0,$AH$6),'B-PorHerramienta'!$A$2:$A$2848,C$8,'B-PorHerramienta'!$J$2:$J$2848,$AC156,'B-PorHerramienta'!$K$2:$K$2848,$AD156,'B-PorHerramienta'!$L$2:$L$2848,$AE156)*$AI$6,$AJ$6))</f>
        <v>2.9999999999999997E-4</v>
      </c>
      <c r="D156" s="48">
        <f>IF(COUNTIFS('B-PorHerramienta'!$A$2:$A$2848,D$8,'B-PorHerramienta'!$J$2:$J$2848,$AC156,'B-PorHerramienta'!$K$2:$K$2848,$AD156,'B-PorHerramienta'!$L$2:$L$2848,$AE156,'B-PorHerramienta'!$F$2:$F$2848,"&lt;&gt;")=0,"",ROUND(SUMIFS(INDEX('B-PorHerramienta'!$F$2:$I$2848,0,$AH$6),'B-PorHerramienta'!$A$2:$A$2848,D$8,'B-PorHerramienta'!$J$2:$J$2848,$AC156,'B-PorHerramienta'!$K$2:$K$2848,$AD156,'B-PorHerramienta'!$L$2:$L$2848,$AE156)*$AI$6,$AJ$6))</f>
        <v>2.0000000000000001E-4</v>
      </c>
      <c r="E156" s="48" t="str">
        <f>IF(COUNTIFS('B-PorHerramienta'!$A$2:$A$2848,E$8,'B-PorHerramienta'!$J$2:$J$2848,$AC156,'B-PorHerramienta'!$K$2:$K$2848,$AD156,'B-PorHerramienta'!$L$2:$L$2848,$AE156,'B-PorHerramienta'!$F$2:$F$2848,"&lt;&gt;")=0,"",ROUND(SUMIFS(INDEX('B-PorHerramienta'!$F$2:$I$2848,0,$AH$6),'B-PorHerramienta'!$A$2:$A$2848,E$8,'B-PorHerramienta'!$J$2:$J$2848,$AC156,'B-PorHerramienta'!$K$2:$K$2848,$AD156,'B-PorHerramienta'!$L$2:$L$2848,$AE156)*$AI$6,$AJ$6))</f>
        <v/>
      </c>
      <c r="F156" s="48" t="str">
        <f>IF(COUNTIFS('B-PorHerramienta'!$A$2:$A$2848,F$8,'B-PorHerramienta'!$J$2:$J$2848,$AC156,'B-PorHerramienta'!$K$2:$K$2848,$AD156,'B-PorHerramienta'!$L$2:$L$2848,$AE156,'B-PorHerramienta'!$F$2:$F$2848,"&lt;&gt;")=0,"",ROUND(SUMIFS(INDEX('B-PorHerramienta'!$F$2:$I$2848,0,$AH$6),'B-PorHerramienta'!$A$2:$A$2848,F$8,'B-PorHerramienta'!$J$2:$J$2848,$AC156,'B-PorHerramienta'!$K$2:$K$2848,$AD156,'B-PorHerramienta'!$L$2:$L$2848,$AE156)*$AI$6,$AJ$6))</f>
        <v/>
      </c>
      <c r="G156" s="48" t="str">
        <f>IF(COUNTIFS('B-PorHerramienta'!$A$2:$A$2848,G$8,'B-PorHerramienta'!$J$2:$J$2848,$AC156,'B-PorHerramienta'!$K$2:$K$2848,$AD156,'B-PorHerramienta'!$L$2:$L$2848,$AE156,'B-PorHerramienta'!$F$2:$F$2848,"&lt;&gt;")=0,"",ROUND(SUMIFS(INDEX('B-PorHerramienta'!$F$2:$I$2848,0,$AH$6),'B-PorHerramienta'!$A$2:$A$2848,G$8,'B-PorHerramienta'!$J$2:$J$2848,$AC156,'B-PorHerramienta'!$K$2:$K$2848,$AD156,'B-PorHerramienta'!$L$2:$L$2848,$AE156)*$AI$6,$AJ$6))</f>
        <v/>
      </c>
      <c r="H156" s="48" t="str">
        <f>IF(COUNTIFS('B-PorHerramienta'!$A$2:$A$2848,H$8,'B-PorHerramienta'!$J$2:$J$2848,$AC156,'B-PorHerramienta'!$K$2:$K$2848,$AD156,'B-PorHerramienta'!$L$2:$L$2848,$AE156,'B-PorHerramienta'!$F$2:$F$2848,"&lt;&gt;")=0,"",ROUND(SUMIFS(INDEX('B-PorHerramienta'!$F$2:$I$2848,0,$AH$6),'B-PorHerramienta'!$A$2:$A$2848,H$8,'B-PorHerramienta'!$J$2:$J$2848,$AC156,'B-PorHerramienta'!$K$2:$K$2848,$AD156,'B-PorHerramienta'!$L$2:$L$2848,$AE156)*$AI$6,$AJ$6))</f>
        <v/>
      </c>
      <c r="I156" s="48" t="str">
        <f>IF(COUNTIFS('B-PorHerramienta'!$A$2:$A$2848,I$8,'B-PorHerramienta'!$J$2:$J$2848,$AC156,'B-PorHerramienta'!$K$2:$K$2848,$AD156,'B-PorHerramienta'!$L$2:$L$2848,$AE156,'B-PorHerramienta'!$F$2:$F$2848,"&lt;&gt;")=0,"",ROUND(SUMIFS(INDEX('B-PorHerramienta'!$F$2:$I$2848,0,$AH$6),'B-PorHerramienta'!$A$2:$A$2848,I$8,'B-PorHerramienta'!$J$2:$J$2848,$AC156,'B-PorHerramienta'!$K$2:$K$2848,$AD156,'B-PorHerramienta'!$L$2:$L$2848,$AE156)*$AI$6,$AJ$6))</f>
        <v/>
      </c>
      <c r="J156" s="48" t="str">
        <f>IF(COUNTIFS('B-PorHerramienta'!$A$2:$A$2848,J$8,'B-PorHerramienta'!$J$2:$J$2848,$AC156,'B-PorHerramienta'!$K$2:$K$2848,$AD156,'B-PorHerramienta'!$L$2:$L$2848,$AE156,'B-PorHerramienta'!$F$2:$F$2848,"&lt;&gt;")=0,"",ROUND(SUMIFS(INDEX('B-PorHerramienta'!$F$2:$I$2848,0,$AH$6),'B-PorHerramienta'!$A$2:$A$2848,J$8,'B-PorHerramienta'!$J$2:$J$2848,$AC156,'B-PorHerramienta'!$K$2:$K$2848,$AD156,'B-PorHerramienta'!$L$2:$L$2848,$AE156)*$AI$6,$AJ$6))</f>
        <v/>
      </c>
      <c r="K156" s="48" t="str">
        <f>IF(COUNTIFS('B-PorHerramienta'!$A$2:$A$2848,K$8,'B-PorHerramienta'!$J$2:$J$2848,$AC156,'B-PorHerramienta'!$K$2:$K$2848,$AD156,'B-PorHerramienta'!$L$2:$L$2848,$AE156,'B-PorHerramienta'!$F$2:$F$2848,"&lt;&gt;")=0,"",ROUND(SUMIFS(INDEX('B-PorHerramienta'!$F$2:$I$2848,0,$AH$6),'B-PorHerramienta'!$A$2:$A$2848,K$8,'B-PorHerramienta'!$J$2:$J$2848,$AC156,'B-PorHerramienta'!$K$2:$K$2848,$AD156,'B-PorHerramienta'!$L$2:$L$2848,$AE156)*$AI$6,$AJ$6))</f>
        <v/>
      </c>
      <c r="L156" s="48" t="str">
        <f>IF(COUNTIFS('B-PorHerramienta'!$A$2:$A$2848,L$8,'B-PorHerramienta'!$J$2:$J$2848,$AC156,'B-PorHerramienta'!$K$2:$K$2848,$AD156,'B-PorHerramienta'!$L$2:$L$2848,$AE156,'B-PorHerramienta'!$F$2:$F$2848,"&lt;&gt;")=0,"",ROUND(SUMIFS(INDEX('B-PorHerramienta'!$F$2:$I$2848,0,$AH$6),'B-PorHerramienta'!$A$2:$A$2848,L$8,'B-PorHerramienta'!$J$2:$J$2848,$AC156,'B-PorHerramienta'!$K$2:$K$2848,$AD156,'B-PorHerramienta'!$L$2:$L$2848,$AE156)*$AI$6,$AJ$6))</f>
        <v/>
      </c>
      <c r="M156" s="48" t="str">
        <f>IF(COUNTIFS('B-PorHerramienta'!$A$2:$A$2848,M$8,'B-PorHerramienta'!$J$2:$J$2848,$AC156,'B-PorHerramienta'!$K$2:$K$2848,$AD156,'B-PorHerramienta'!$L$2:$L$2848,$AE156,'B-PorHerramienta'!$F$2:$F$2848,"&lt;&gt;")=0,"",ROUND(SUMIFS(INDEX('B-PorHerramienta'!$F$2:$I$2848,0,$AH$6),'B-PorHerramienta'!$A$2:$A$2848,M$8,'B-PorHerramienta'!$J$2:$J$2848,$AC156,'B-PorHerramienta'!$K$2:$K$2848,$AD156,'B-PorHerramienta'!$L$2:$L$2848,$AE156)*$AI$6,$AJ$6))</f>
        <v/>
      </c>
      <c r="N156" s="48" t="str">
        <f>IF(COUNTIFS('B-PorHerramienta'!$A$2:$A$2848,N$8,'B-PorHerramienta'!$J$2:$J$2848,$AC156,'B-PorHerramienta'!$K$2:$K$2848,$AD156,'B-PorHerramienta'!$L$2:$L$2848,$AE156,'B-PorHerramienta'!$F$2:$F$2848,"&lt;&gt;")=0,"",ROUND(SUMIFS(INDEX('B-PorHerramienta'!$F$2:$I$2848,0,$AH$6),'B-PorHerramienta'!$A$2:$A$2848,N$8,'B-PorHerramienta'!$J$2:$J$2848,$AC156,'B-PorHerramienta'!$K$2:$K$2848,$AD156,'B-PorHerramienta'!$L$2:$L$2848,$AE156)*$AI$6,$AJ$6))</f>
        <v/>
      </c>
      <c r="O156" s="48" t="str">
        <f>IF(COUNTIFS('B-PorHerramienta'!$A$2:$A$2848,O$8,'B-PorHerramienta'!$J$2:$J$2848,$AC156,'B-PorHerramienta'!$K$2:$K$2848,$AD156,'B-PorHerramienta'!$L$2:$L$2848,$AE156,'B-PorHerramienta'!$F$2:$F$2848,"&lt;&gt;")=0,"",ROUND(SUMIFS(INDEX('B-PorHerramienta'!$F$2:$I$2848,0,$AH$6),'B-PorHerramienta'!$A$2:$A$2848,O$8,'B-PorHerramienta'!$J$2:$J$2848,$AC156,'B-PorHerramienta'!$K$2:$K$2848,$AD156,'B-PorHerramienta'!$L$2:$L$2848,$AE156)*$AI$6,$AJ$6))</f>
        <v/>
      </c>
      <c r="P156" s="48" t="str">
        <f>IF(COUNTIFS('B-PorHerramienta'!$A$2:$A$2848,P$8,'B-PorHerramienta'!$J$2:$J$2848,$AC156,'B-PorHerramienta'!$K$2:$K$2848,$AD156,'B-PorHerramienta'!$L$2:$L$2848,$AE156,'B-PorHerramienta'!$F$2:$F$2848,"&lt;&gt;")=0,"",ROUND(SUMIFS(INDEX('B-PorHerramienta'!$F$2:$I$2848,0,$AH$6),'B-PorHerramienta'!$A$2:$A$2848,P$8,'B-PorHerramienta'!$J$2:$J$2848,$AC156,'B-PorHerramienta'!$K$2:$K$2848,$AD156,'B-PorHerramienta'!$L$2:$L$2848,$AE156)*$AI$6,$AJ$6))</f>
        <v/>
      </c>
      <c r="Q156" s="48" t="str">
        <f>IF(COUNTIFS('B-PorHerramienta'!$A$2:$A$2848,Q$8,'B-PorHerramienta'!$J$2:$J$2848,$AC156,'B-PorHerramienta'!$K$2:$K$2848,$AD156,'B-PorHerramienta'!$L$2:$L$2848,$AE156,'B-PorHerramienta'!$F$2:$F$2848,"&lt;&gt;")=0,"",ROUND(SUMIFS(INDEX('B-PorHerramienta'!$F$2:$I$2848,0,$AH$6),'B-PorHerramienta'!$A$2:$A$2848,Q$8,'B-PorHerramienta'!$J$2:$J$2848,$AC156,'B-PorHerramienta'!$K$2:$K$2848,$AD156,'B-PorHerramienta'!$L$2:$L$2848,$AE156)*$AI$6,$AJ$6))</f>
        <v/>
      </c>
      <c r="R156" s="48" t="str">
        <f>IF(COUNTIFS('B-PorHerramienta'!$A$2:$A$2848,R$8,'B-PorHerramienta'!$J$2:$J$2848,$AC156,'B-PorHerramienta'!$K$2:$K$2848,$AD156,'B-PorHerramienta'!$L$2:$L$2848,$AE156,'B-PorHerramienta'!$F$2:$F$2848,"&lt;&gt;")=0,"",ROUND(SUMIFS(INDEX('B-PorHerramienta'!$F$2:$I$2848,0,$AH$6),'B-PorHerramienta'!$A$2:$A$2848,R$8,'B-PorHerramienta'!$J$2:$J$2848,$AC156,'B-PorHerramienta'!$K$2:$K$2848,$AD156,'B-PorHerramienta'!$L$2:$L$2848,$AE156)*$AI$6,$AJ$6))</f>
        <v/>
      </c>
      <c r="S156" s="48" t="str">
        <f>IF(COUNTIFS('B-PorHerramienta'!$A$2:$A$2848,S$8,'B-PorHerramienta'!$J$2:$J$2848,$AC156,'B-PorHerramienta'!$K$2:$K$2848,$AD156,'B-PorHerramienta'!$L$2:$L$2848,$AE156,'B-PorHerramienta'!$F$2:$F$2848,"&lt;&gt;")=0,"",ROUND(SUMIFS(INDEX('B-PorHerramienta'!$F$2:$I$2848,0,$AH$6),'B-PorHerramienta'!$A$2:$A$2848,S$8,'B-PorHerramienta'!$J$2:$J$2848,$AC156,'B-PorHerramienta'!$K$2:$K$2848,$AD156,'B-PorHerramienta'!$L$2:$L$2848,$AE156)*$AI$6,$AJ$6))</f>
        <v/>
      </c>
      <c r="T156" s="48" t="str">
        <f>IF(COUNTIFS('B-PorHerramienta'!$A$2:$A$2848,T$8,'B-PorHerramienta'!$J$2:$J$2848,$AC156,'B-PorHerramienta'!$K$2:$K$2848,$AD156,'B-PorHerramienta'!$L$2:$L$2848,$AE156,'B-PorHerramienta'!$F$2:$F$2848,"&lt;&gt;")=0,"",ROUND(SUMIFS(INDEX('B-PorHerramienta'!$F$2:$I$2848,0,$AH$6),'B-PorHerramienta'!$A$2:$A$2848,T$8,'B-PorHerramienta'!$J$2:$J$2848,$AC156,'B-PorHerramienta'!$K$2:$K$2848,$AD156,'B-PorHerramienta'!$L$2:$L$2848,$AE156)*$AI$6,$AJ$6))</f>
        <v/>
      </c>
      <c r="U156" s="48" t="str">
        <f>IF(COUNTIFS('B-PorHerramienta'!$A$2:$A$2848,U$8,'B-PorHerramienta'!$J$2:$J$2848,$AC156,'B-PorHerramienta'!$K$2:$K$2848,$AD156,'B-PorHerramienta'!$L$2:$L$2848,$AE156,'B-PorHerramienta'!$F$2:$F$2848,"&lt;&gt;")=0,"",ROUND(SUMIFS(INDEX('B-PorHerramienta'!$F$2:$I$2848,0,$AH$6),'B-PorHerramienta'!$A$2:$A$2848,U$8,'B-PorHerramienta'!$J$2:$J$2848,$AC156,'B-PorHerramienta'!$K$2:$K$2848,$AD156,'B-PorHerramienta'!$L$2:$L$2848,$AE156)*$AI$6,$AJ$6))</f>
        <v/>
      </c>
      <c r="V156" s="48" t="str">
        <f>IF(COUNTIFS('B-PorHerramienta'!$A$2:$A$2848,V$8,'B-PorHerramienta'!$J$2:$J$2848,$AC156,'B-PorHerramienta'!$K$2:$K$2848,$AD156,'B-PorHerramienta'!$L$2:$L$2848,$AE156,'B-PorHerramienta'!$F$2:$F$2848,"&lt;&gt;")=0,"",ROUND(SUMIFS(INDEX('B-PorHerramienta'!$F$2:$I$2848,0,$AH$6),'B-PorHerramienta'!$A$2:$A$2848,V$8,'B-PorHerramienta'!$J$2:$J$2848,$AC156,'B-PorHerramienta'!$K$2:$K$2848,$AD156,'B-PorHerramienta'!$L$2:$L$2848,$AE156)*$AI$6,$AJ$6))</f>
        <v/>
      </c>
      <c r="W156" s="48" t="str">
        <f>IF(COUNTIFS('B-PorHerramienta'!$A$2:$A$2848,W$8,'B-PorHerramienta'!$J$2:$J$2848,$AC156,'B-PorHerramienta'!$K$2:$K$2848,$AD156,'B-PorHerramienta'!$L$2:$L$2848,$AE156,'B-PorHerramienta'!$F$2:$F$2848,"&lt;&gt;")=0,"",ROUND(SUMIFS(INDEX('B-PorHerramienta'!$F$2:$I$2848,0,$AH$6),'B-PorHerramienta'!$A$2:$A$2848,W$8,'B-PorHerramienta'!$J$2:$J$2848,$AC156,'B-PorHerramienta'!$K$2:$K$2848,$AD156,'B-PorHerramienta'!$L$2:$L$2848,$AE156)*$AI$6,$AJ$6))</f>
        <v/>
      </c>
      <c r="X156" s="48" t="str">
        <f>IF(COUNTIFS('B-PorHerramienta'!$A$2:$A$2848,X$8,'B-PorHerramienta'!$J$2:$J$2848,$AC156,'B-PorHerramienta'!$K$2:$K$2848,$AD156,'B-PorHerramienta'!$L$2:$L$2848,$AE156,'B-PorHerramienta'!$F$2:$F$2848,"&lt;&gt;")=0,"",ROUND(SUMIFS(INDEX('B-PorHerramienta'!$F$2:$I$2848,0,$AH$6),'B-PorHerramienta'!$A$2:$A$2848,X$8,'B-PorHerramienta'!$J$2:$J$2848,$AC156,'B-PorHerramienta'!$K$2:$K$2848,$AD156,'B-PorHerramienta'!$L$2:$L$2848,$AE156)*$AI$6,$AJ$6))</f>
        <v/>
      </c>
      <c r="Y156" s="48" t="str">
        <f>IF(COUNTIFS('B-PorHerramienta'!$A$2:$A$2848,Y$8,'B-PorHerramienta'!$J$2:$J$2848,$AC156,'B-PorHerramienta'!$K$2:$K$2848,$AD156,'B-PorHerramienta'!$L$2:$L$2848,$AE156,'B-PorHerramienta'!$F$2:$F$2848,"&lt;&gt;")=0,"",ROUND(SUMIFS(INDEX('B-PorHerramienta'!$F$2:$I$2848,0,$AH$6),'B-PorHerramienta'!$A$2:$A$2848,Y$8,'B-PorHerramienta'!$J$2:$J$2848,$AC156,'B-PorHerramienta'!$K$2:$K$2848,$AD156,'B-PorHerramienta'!$L$2:$L$2848,$AE156)*$AI$6,$AJ$6))</f>
        <v/>
      </c>
      <c r="Z156" s="48" t="str">
        <f>IF(COUNTIFS('B-PorHerramienta'!$A$2:$A$2848,Z$8,'B-PorHerramienta'!$J$2:$J$2848,$AC156,'B-PorHerramienta'!$K$2:$K$2848,$AD156,'B-PorHerramienta'!$L$2:$L$2848,$AE156,'B-PorHerramienta'!$F$2:$F$2848,"&lt;&gt;")=0,"",ROUND(SUMIFS(INDEX('B-PorHerramienta'!$F$2:$I$2848,0,$AH$6),'B-PorHerramienta'!$A$2:$A$2848,Z$8,'B-PorHerramienta'!$J$2:$J$2848,$AC156,'B-PorHerramienta'!$K$2:$K$2848,$AD156,'B-PorHerramienta'!$L$2:$L$2848,$AE156)*$AI$6,$AJ$6))</f>
        <v/>
      </c>
      <c r="AA156" s="6"/>
      <c r="AB156" s="35">
        <v>2</v>
      </c>
      <c r="AC156" s="35" t="s">
        <v>1114</v>
      </c>
      <c r="AD156" s="35" t="s">
        <v>1365</v>
      </c>
      <c r="AE156" s="35" t="s">
        <v>1370</v>
      </c>
      <c r="AF156" s="35"/>
      <c r="AG156" s="35"/>
      <c r="AH156" s="35"/>
      <c r="AI156" s="35"/>
      <c r="AJ156" s="35"/>
      <c r="AK156" s="35"/>
    </row>
    <row r="157" spans="1:37" hidden="1" outlineLevel="2" collapsed="1" x14ac:dyDescent="0.25">
      <c r="A157" s="49" t="s">
        <v>1918</v>
      </c>
      <c r="B157" s="47" t="s">
        <v>2055</v>
      </c>
      <c r="C157" s="48">
        <f>IF(COUNTIFS('B-PorHerramienta'!$A$2:$A$2848,C$8,'B-PorHerramienta'!$J$2:$J$2848,$AC157,'B-PorHerramienta'!$K$2:$K$2848,$AD157,'B-PorHerramienta'!$L$2:$L$2848,$AE157,'B-PorHerramienta'!$F$2:$F$2848,"&lt;&gt;")=0,"",ROUND(SUMIFS(INDEX('B-PorHerramienta'!$F$2:$I$2848,0,$AH$6),'B-PorHerramienta'!$A$2:$A$2848,C$8,'B-PorHerramienta'!$J$2:$J$2848,$AC157,'B-PorHerramienta'!$K$2:$K$2848,$AD157,'B-PorHerramienta'!$L$2:$L$2848,$AE157)*$AI$6,$AJ$6))</f>
        <v>1E-4</v>
      </c>
      <c r="D157" s="48">
        <f>IF(COUNTIFS('B-PorHerramienta'!$A$2:$A$2848,D$8,'B-PorHerramienta'!$J$2:$J$2848,$AC157,'B-PorHerramienta'!$K$2:$K$2848,$AD157,'B-PorHerramienta'!$L$2:$L$2848,$AE157,'B-PorHerramienta'!$F$2:$F$2848,"&lt;&gt;")=0,"",ROUND(SUMIFS(INDEX('B-PorHerramienta'!$F$2:$I$2848,0,$AH$6),'B-PorHerramienta'!$A$2:$A$2848,D$8,'B-PorHerramienta'!$J$2:$J$2848,$AC157,'B-PorHerramienta'!$K$2:$K$2848,$AD157,'B-PorHerramienta'!$L$2:$L$2848,$AE157)*$AI$6,$AJ$6))</f>
        <v>1E-4</v>
      </c>
      <c r="E157" s="48" t="str">
        <f>IF(COUNTIFS('B-PorHerramienta'!$A$2:$A$2848,E$8,'B-PorHerramienta'!$J$2:$J$2848,$AC157,'B-PorHerramienta'!$K$2:$K$2848,$AD157,'B-PorHerramienta'!$L$2:$L$2848,$AE157,'B-PorHerramienta'!$F$2:$F$2848,"&lt;&gt;")=0,"",ROUND(SUMIFS(INDEX('B-PorHerramienta'!$F$2:$I$2848,0,$AH$6),'B-PorHerramienta'!$A$2:$A$2848,E$8,'B-PorHerramienta'!$J$2:$J$2848,$AC157,'B-PorHerramienta'!$K$2:$K$2848,$AD157,'B-PorHerramienta'!$L$2:$L$2848,$AE157)*$AI$6,$AJ$6))</f>
        <v/>
      </c>
      <c r="F157" s="48" t="str">
        <f>IF(COUNTIFS('B-PorHerramienta'!$A$2:$A$2848,F$8,'B-PorHerramienta'!$J$2:$J$2848,$AC157,'B-PorHerramienta'!$K$2:$K$2848,$AD157,'B-PorHerramienta'!$L$2:$L$2848,$AE157,'B-PorHerramienta'!$F$2:$F$2848,"&lt;&gt;")=0,"",ROUND(SUMIFS(INDEX('B-PorHerramienta'!$F$2:$I$2848,0,$AH$6),'B-PorHerramienta'!$A$2:$A$2848,F$8,'B-PorHerramienta'!$J$2:$J$2848,$AC157,'B-PorHerramienta'!$K$2:$K$2848,$AD157,'B-PorHerramienta'!$L$2:$L$2848,$AE157)*$AI$6,$AJ$6))</f>
        <v/>
      </c>
      <c r="G157" s="48">
        <f>IF(COUNTIFS('B-PorHerramienta'!$A$2:$A$2848,G$8,'B-PorHerramienta'!$J$2:$J$2848,$AC157,'B-PorHerramienta'!$K$2:$K$2848,$AD157,'B-PorHerramienta'!$L$2:$L$2848,$AE157,'B-PorHerramienta'!$F$2:$F$2848,"&lt;&gt;")=0,"",ROUND(SUMIFS(INDEX('B-PorHerramienta'!$F$2:$I$2848,0,$AH$6),'B-PorHerramienta'!$A$2:$A$2848,G$8,'B-PorHerramienta'!$J$2:$J$2848,$AC157,'B-PorHerramienta'!$K$2:$K$2848,$AD157,'B-PorHerramienta'!$L$2:$L$2848,$AE157)*$AI$6,$AJ$6))</f>
        <v>2.0000000000000001E-4</v>
      </c>
      <c r="H157" s="48" t="str">
        <f>IF(COUNTIFS('B-PorHerramienta'!$A$2:$A$2848,H$8,'B-PorHerramienta'!$J$2:$J$2848,$AC157,'B-PorHerramienta'!$K$2:$K$2848,$AD157,'B-PorHerramienta'!$L$2:$L$2848,$AE157,'B-PorHerramienta'!$F$2:$F$2848,"&lt;&gt;")=0,"",ROUND(SUMIFS(INDEX('B-PorHerramienta'!$F$2:$I$2848,0,$AH$6),'B-PorHerramienta'!$A$2:$A$2848,H$8,'B-PorHerramienta'!$J$2:$J$2848,$AC157,'B-PorHerramienta'!$K$2:$K$2848,$AD157,'B-PorHerramienta'!$L$2:$L$2848,$AE157)*$AI$6,$AJ$6))</f>
        <v/>
      </c>
      <c r="I157" s="48" t="str">
        <f>IF(COUNTIFS('B-PorHerramienta'!$A$2:$A$2848,I$8,'B-PorHerramienta'!$J$2:$J$2848,$AC157,'B-PorHerramienta'!$K$2:$K$2848,$AD157,'B-PorHerramienta'!$L$2:$L$2848,$AE157,'B-PorHerramienta'!$F$2:$F$2848,"&lt;&gt;")=0,"",ROUND(SUMIFS(INDEX('B-PorHerramienta'!$F$2:$I$2848,0,$AH$6),'B-PorHerramienta'!$A$2:$A$2848,I$8,'B-PorHerramienta'!$J$2:$J$2848,$AC157,'B-PorHerramienta'!$K$2:$K$2848,$AD157,'B-PorHerramienta'!$L$2:$L$2848,$AE157)*$AI$6,$AJ$6))</f>
        <v/>
      </c>
      <c r="J157" s="48" t="str">
        <f>IF(COUNTIFS('B-PorHerramienta'!$A$2:$A$2848,J$8,'B-PorHerramienta'!$J$2:$J$2848,$AC157,'B-PorHerramienta'!$K$2:$K$2848,$AD157,'B-PorHerramienta'!$L$2:$L$2848,$AE157,'B-PorHerramienta'!$F$2:$F$2848,"&lt;&gt;")=0,"",ROUND(SUMIFS(INDEX('B-PorHerramienta'!$F$2:$I$2848,0,$AH$6),'B-PorHerramienta'!$A$2:$A$2848,J$8,'B-PorHerramienta'!$J$2:$J$2848,$AC157,'B-PorHerramienta'!$K$2:$K$2848,$AD157,'B-PorHerramienta'!$L$2:$L$2848,$AE157)*$AI$6,$AJ$6))</f>
        <v/>
      </c>
      <c r="K157" s="48" t="str">
        <f>IF(COUNTIFS('B-PorHerramienta'!$A$2:$A$2848,K$8,'B-PorHerramienta'!$J$2:$J$2848,$AC157,'B-PorHerramienta'!$K$2:$K$2848,$AD157,'B-PorHerramienta'!$L$2:$L$2848,$AE157,'B-PorHerramienta'!$F$2:$F$2848,"&lt;&gt;")=0,"",ROUND(SUMIFS(INDEX('B-PorHerramienta'!$F$2:$I$2848,0,$AH$6),'B-PorHerramienta'!$A$2:$A$2848,K$8,'B-PorHerramienta'!$J$2:$J$2848,$AC157,'B-PorHerramienta'!$K$2:$K$2848,$AD157,'B-PorHerramienta'!$L$2:$L$2848,$AE157)*$AI$6,$AJ$6))</f>
        <v/>
      </c>
      <c r="L157" s="48" t="str">
        <f>IF(COUNTIFS('B-PorHerramienta'!$A$2:$A$2848,L$8,'B-PorHerramienta'!$J$2:$J$2848,$AC157,'B-PorHerramienta'!$K$2:$K$2848,$AD157,'B-PorHerramienta'!$L$2:$L$2848,$AE157,'B-PorHerramienta'!$F$2:$F$2848,"&lt;&gt;")=0,"",ROUND(SUMIFS(INDEX('B-PorHerramienta'!$F$2:$I$2848,0,$AH$6),'B-PorHerramienta'!$A$2:$A$2848,L$8,'B-PorHerramienta'!$J$2:$J$2848,$AC157,'B-PorHerramienta'!$K$2:$K$2848,$AD157,'B-PorHerramienta'!$L$2:$L$2848,$AE157)*$AI$6,$AJ$6))</f>
        <v/>
      </c>
      <c r="M157" s="48" t="str">
        <f>IF(COUNTIFS('B-PorHerramienta'!$A$2:$A$2848,M$8,'B-PorHerramienta'!$J$2:$J$2848,$AC157,'B-PorHerramienta'!$K$2:$K$2848,$AD157,'B-PorHerramienta'!$L$2:$L$2848,$AE157,'B-PorHerramienta'!$F$2:$F$2848,"&lt;&gt;")=0,"",ROUND(SUMIFS(INDEX('B-PorHerramienta'!$F$2:$I$2848,0,$AH$6),'B-PorHerramienta'!$A$2:$A$2848,M$8,'B-PorHerramienta'!$J$2:$J$2848,$AC157,'B-PorHerramienta'!$K$2:$K$2848,$AD157,'B-PorHerramienta'!$L$2:$L$2848,$AE157)*$AI$6,$AJ$6))</f>
        <v/>
      </c>
      <c r="N157" s="48" t="str">
        <f>IF(COUNTIFS('B-PorHerramienta'!$A$2:$A$2848,N$8,'B-PorHerramienta'!$J$2:$J$2848,$AC157,'B-PorHerramienta'!$K$2:$K$2848,$AD157,'B-PorHerramienta'!$L$2:$L$2848,$AE157,'B-PorHerramienta'!$F$2:$F$2848,"&lt;&gt;")=0,"",ROUND(SUMIFS(INDEX('B-PorHerramienta'!$F$2:$I$2848,0,$AH$6),'B-PorHerramienta'!$A$2:$A$2848,N$8,'B-PorHerramienta'!$J$2:$J$2848,$AC157,'B-PorHerramienta'!$K$2:$K$2848,$AD157,'B-PorHerramienta'!$L$2:$L$2848,$AE157)*$AI$6,$AJ$6))</f>
        <v/>
      </c>
      <c r="O157" s="48" t="str">
        <f>IF(COUNTIFS('B-PorHerramienta'!$A$2:$A$2848,O$8,'B-PorHerramienta'!$J$2:$J$2848,$AC157,'B-PorHerramienta'!$K$2:$K$2848,$AD157,'B-PorHerramienta'!$L$2:$L$2848,$AE157,'B-PorHerramienta'!$F$2:$F$2848,"&lt;&gt;")=0,"",ROUND(SUMIFS(INDEX('B-PorHerramienta'!$F$2:$I$2848,0,$AH$6),'B-PorHerramienta'!$A$2:$A$2848,O$8,'B-PorHerramienta'!$J$2:$J$2848,$AC157,'B-PorHerramienta'!$K$2:$K$2848,$AD157,'B-PorHerramienta'!$L$2:$L$2848,$AE157)*$AI$6,$AJ$6))</f>
        <v/>
      </c>
      <c r="P157" s="48" t="str">
        <f>IF(COUNTIFS('B-PorHerramienta'!$A$2:$A$2848,P$8,'B-PorHerramienta'!$J$2:$J$2848,$AC157,'B-PorHerramienta'!$K$2:$K$2848,$AD157,'B-PorHerramienta'!$L$2:$L$2848,$AE157,'B-PorHerramienta'!$F$2:$F$2848,"&lt;&gt;")=0,"",ROUND(SUMIFS(INDEX('B-PorHerramienta'!$F$2:$I$2848,0,$AH$6),'B-PorHerramienta'!$A$2:$A$2848,P$8,'B-PorHerramienta'!$J$2:$J$2848,$AC157,'B-PorHerramienta'!$K$2:$K$2848,$AD157,'B-PorHerramienta'!$L$2:$L$2848,$AE157)*$AI$6,$AJ$6))</f>
        <v/>
      </c>
      <c r="Q157" s="48" t="str">
        <f>IF(COUNTIFS('B-PorHerramienta'!$A$2:$A$2848,Q$8,'B-PorHerramienta'!$J$2:$J$2848,$AC157,'B-PorHerramienta'!$K$2:$K$2848,$AD157,'B-PorHerramienta'!$L$2:$L$2848,$AE157,'B-PorHerramienta'!$F$2:$F$2848,"&lt;&gt;")=0,"",ROUND(SUMIFS(INDEX('B-PorHerramienta'!$F$2:$I$2848,0,$AH$6),'B-PorHerramienta'!$A$2:$A$2848,Q$8,'B-PorHerramienta'!$J$2:$J$2848,$AC157,'B-PorHerramienta'!$K$2:$K$2848,$AD157,'B-PorHerramienta'!$L$2:$L$2848,$AE157)*$AI$6,$AJ$6))</f>
        <v/>
      </c>
      <c r="R157" s="48" t="str">
        <f>IF(COUNTIFS('B-PorHerramienta'!$A$2:$A$2848,R$8,'B-PorHerramienta'!$J$2:$J$2848,$AC157,'B-PorHerramienta'!$K$2:$K$2848,$AD157,'B-PorHerramienta'!$L$2:$L$2848,$AE157,'B-PorHerramienta'!$F$2:$F$2848,"&lt;&gt;")=0,"",ROUND(SUMIFS(INDEX('B-PorHerramienta'!$F$2:$I$2848,0,$AH$6),'B-PorHerramienta'!$A$2:$A$2848,R$8,'B-PorHerramienta'!$J$2:$J$2848,$AC157,'B-PorHerramienta'!$K$2:$K$2848,$AD157,'B-PorHerramienta'!$L$2:$L$2848,$AE157)*$AI$6,$AJ$6))</f>
        <v/>
      </c>
      <c r="S157" s="48" t="str">
        <f>IF(COUNTIFS('B-PorHerramienta'!$A$2:$A$2848,S$8,'B-PorHerramienta'!$J$2:$J$2848,$AC157,'B-PorHerramienta'!$K$2:$K$2848,$AD157,'B-PorHerramienta'!$L$2:$L$2848,$AE157,'B-PorHerramienta'!$F$2:$F$2848,"&lt;&gt;")=0,"",ROUND(SUMIFS(INDEX('B-PorHerramienta'!$F$2:$I$2848,0,$AH$6),'B-PorHerramienta'!$A$2:$A$2848,S$8,'B-PorHerramienta'!$J$2:$J$2848,$AC157,'B-PorHerramienta'!$K$2:$K$2848,$AD157,'B-PorHerramienta'!$L$2:$L$2848,$AE157)*$AI$6,$AJ$6))</f>
        <v/>
      </c>
      <c r="T157" s="48" t="str">
        <f>IF(COUNTIFS('B-PorHerramienta'!$A$2:$A$2848,T$8,'B-PorHerramienta'!$J$2:$J$2848,$AC157,'B-PorHerramienta'!$K$2:$K$2848,$AD157,'B-PorHerramienta'!$L$2:$L$2848,$AE157,'B-PorHerramienta'!$F$2:$F$2848,"&lt;&gt;")=0,"",ROUND(SUMIFS(INDEX('B-PorHerramienta'!$F$2:$I$2848,0,$AH$6),'B-PorHerramienta'!$A$2:$A$2848,T$8,'B-PorHerramienta'!$J$2:$J$2848,$AC157,'B-PorHerramienta'!$K$2:$K$2848,$AD157,'B-PorHerramienta'!$L$2:$L$2848,$AE157)*$AI$6,$AJ$6))</f>
        <v/>
      </c>
      <c r="U157" s="48" t="str">
        <f>IF(COUNTIFS('B-PorHerramienta'!$A$2:$A$2848,U$8,'B-PorHerramienta'!$J$2:$J$2848,$AC157,'B-PorHerramienta'!$K$2:$K$2848,$AD157,'B-PorHerramienta'!$L$2:$L$2848,$AE157,'B-PorHerramienta'!$F$2:$F$2848,"&lt;&gt;")=0,"",ROUND(SUMIFS(INDEX('B-PorHerramienta'!$F$2:$I$2848,0,$AH$6),'B-PorHerramienta'!$A$2:$A$2848,U$8,'B-PorHerramienta'!$J$2:$J$2848,$AC157,'B-PorHerramienta'!$K$2:$K$2848,$AD157,'B-PorHerramienta'!$L$2:$L$2848,$AE157)*$AI$6,$AJ$6))</f>
        <v/>
      </c>
      <c r="V157" s="48" t="str">
        <f>IF(COUNTIFS('B-PorHerramienta'!$A$2:$A$2848,V$8,'B-PorHerramienta'!$J$2:$J$2848,$AC157,'B-PorHerramienta'!$K$2:$K$2848,$AD157,'B-PorHerramienta'!$L$2:$L$2848,$AE157,'B-PorHerramienta'!$F$2:$F$2848,"&lt;&gt;")=0,"",ROUND(SUMIFS(INDEX('B-PorHerramienta'!$F$2:$I$2848,0,$AH$6),'B-PorHerramienta'!$A$2:$A$2848,V$8,'B-PorHerramienta'!$J$2:$J$2848,$AC157,'B-PorHerramienta'!$K$2:$K$2848,$AD157,'B-PorHerramienta'!$L$2:$L$2848,$AE157)*$AI$6,$AJ$6))</f>
        <v/>
      </c>
      <c r="W157" s="48" t="str">
        <f>IF(COUNTIFS('B-PorHerramienta'!$A$2:$A$2848,W$8,'B-PorHerramienta'!$J$2:$J$2848,$AC157,'B-PorHerramienta'!$K$2:$K$2848,$AD157,'B-PorHerramienta'!$L$2:$L$2848,$AE157,'B-PorHerramienta'!$F$2:$F$2848,"&lt;&gt;")=0,"",ROUND(SUMIFS(INDEX('B-PorHerramienta'!$F$2:$I$2848,0,$AH$6),'B-PorHerramienta'!$A$2:$A$2848,W$8,'B-PorHerramienta'!$J$2:$J$2848,$AC157,'B-PorHerramienta'!$K$2:$K$2848,$AD157,'B-PorHerramienta'!$L$2:$L$2848,$AE157)*$AI$6,$AJ$6))</f>
        <v/>
      </c>
      <c r="X157" s="48" t="str">
        <f>IF(COUNTIFS('B-PorHerramienta'!$A$2:$A$2848,X$8,'B-PorHerramienta'!$J$2:$J$2848,$AC157,'B-PorHerramienta'!$K$2:$K$2848,$AD157,'B-PorHerramienta'!$L$2:$L$2848,$AE157,'B-PorHerramienta'!$F$2:$F$2848,"&lt;&gt;")=0,"",ROUND(SUMIFS(INDEX('B-PorHerramienta'!$F$2:$I$2848,0,$AH$6),'B-PorHerramienta'!$A$2:$A$2848,X$8,'B-PorHerramienta'!$J$2:$J$2848,$AC157,'B-PorHerramienta'!$K$2:$K$2848,$AD157,'B-PorHerramienta'!$L$2:$L$2848,$AE157)*$AI$6,$AJ$6))</f>
        <v/>
      </c>
      <c r="Y157" s="48" t="str">
        <f>IF(COUNTIFS('B-PorHerramienta'!$A$2:$A$2848,Y$8,'B-PorHerramienta'!$J$2:$J$2848,$AC157,'B-PorHerramienta'!$K$2:$K$2848,$AD157,'B-PorHerramienta'!$L$2:$L$2848,$AE157,'B-PorHerramienta'!$F$2:$F$2848,"&lt;&gt;")=0,"",ROUND(SUMIFS(INDEX('B-PorHerramienta'!$F$2:$I$2848,0,$AH$6),'B-PorHerramienta'!$A$2:$A$2848,Y$8,'B-PorHerramienta'!$J$2:$J$2848,$AC157,'B-PorHerramienta'!$K$2:$K$2848,$AD157,'B-PorHerramienta'!$L$2:$L$2848,$AE157)*$AI$6,$AJ$6))</f>
        <v/>
      </c>
      <c r="Z157" s="48" t="str">
        <f>IF(COUNTIFS('B-PorHerramienta'!$A$2:$A$2848,Z$8,'B-PorHerramienta'!$J$2:$J$2848,$AC157,'B-PorHerramienta'!$K$2:$K$2848,$AD157,'B-PorHerramienta'!$L$2:$L$2848,$AE157,'B-PorHerramienta'!$F$2:$F$2848,"&lt;&gt;")=0,"",ROUND(SUMIFS(INDEX('B-PorHerramienta'!$F$2:$I$2848,0,$AH$6),'B-PorHerramienta'!$A$2:$A$2848,Z$8,'B-PorHerramienta'!$J$2:$J$2848,$AC157,'B-PorHerramienta'!$K$2:$K$2848,$AD157,'B-PorHerramienta'!$L$2:$L$2848,$AE157)*$AI$6,$AJ$6))</f>
        <v/>
      </c>
      <c r="AA157" s="6"/>
      <c r="AB157" s="35">
        <v>2</v>
      </c>
      <c r="AC157" s="35" t="s">
        <v>1114</v>
      </c>
      <c r="AD157" s="35" t="s">
        <v>1365</v>
      </c>
      <c r="AE157" s="35" t="s">
        <v>1371</v>
      </c>
      <c r="AF157" s="35"/>
      <c r="AG157" s="35"/>
      <c r="AH157" s="35"/>
      <c r="AI157" s="35"/>
      <c r="AJ157" s="35"/>
      <c r="AK157" s="35"/>
    </row>
    <row r="158" spans="1:37" hidden="1" outlineLevel="2" collapsed="1" x14ac:dyDescent="0.25">
      <c r="A158" s="49" t="s">
        <v>1917</v>
      </c>
      <c r="B158" s="47" t="s">
        <v>2054</v>
      </c>
      <c r="C158" s="48" t="str">
        <f>IF(COUNTIFS('B-PorHerramienta'!$A$2:$A$2848,C$8,'B-PorHerramienta'!$J$2:$J$2848,$AC158,'B-PorHerramienta'!$K$2:$K$2848,$AD158,'B-PorHerramienta'!$L$2:$L$2848,$AE158,'B-PorHerramienta'!$F$2:$F$2848,"&lt;&gt;")=0,"",ROUND(SUMIFS(INDEX('B-PorHerramienta'!$F$2:$I$2848,0,$AH$6),'B-PorHerramienta'!$A$2:$A$2848,C$8,'B-PorHerramienta'!$J$2:$J$2848,$AC158,'B-PorHerramienta'!$K$2:$K$2848,$AD158,'B-PorHerramienta'!$L$2:$L$2848,$AE158)*$AI$6,$AJ$6))</f>
        <v/>
      </c>
      <c r="D158" s="48" t="str">
        <f>IF(COUNTIFS('B-PorHerramienta'!$A$2:$A$2848,D$8,'B-PorHerramienta'!$J$2:$J$2848,$AC158,'B-PorHerramienta'!$K$2:$K$2848,$AD158,'B-PorHerramienta'!$L$2:$L$2848,$AE158,'B-PorHerramienta'!$F$2:$F$2848,"&lt;&gt;")=0,"",ROUND(SUMIFS(INDEX('B-PorHerramienta'!$F$2:$I$2848,0,$AH$6),'B-PorHerramienta'!$A$2:$A$2848,D$8,'B-PorHerramienta'!$J$2:$J$2848,$AC158,'B-PorHerramienta'!$K$2:$K$2848,$AD158,'B-PorHerramienta'!$L$2:$L$2848,$AE158)*$AI$6,$AJ$6))</f>
        <v/>
      </c>
      <c r="E158" s="48" t="str">
        <f>IF(COUNTIFS('B-PorHerramienta'!$A$2:$A$2848,E$8,'B-PorHerramienta'!$J$2:$J$2848,$AC158,'B-PorHerramienta'!$K$2:$K$2848,$AD158,'B-PorHerramienta'!$L$2:$L$2848,$AE158,'B-PorHerramienta'!$F$2:$F$2848,"&lt;&gt;")=0,"",ROUND(SUMIFS(INDEX('B-PorHerramienta'!$F$2:$I$2848,0,$AH$6),'B-PorHerramienta'!$A$2:$A$2848,E$8,'B-PorHerramienta'!$J$2:$J$2848,$AC158,'B-PorHerramienta'!$K$2:$K$2848,$AD158,'B-PorHerramienta'!$L$2:$L$2848,$AE158)*$AI$6,$AJ$6))</f>
        <v/>
      </c>
      <c r="F158" s="48" t="str">
        <f>IF(COUNTIFS('B-PorHerramienta'!$A$2:$A$2848,F$8,'B-PorHerramienta'!$J$2:$J$2848,$AC158,'B-PorHerramienta'!$K$2:$K$2848,$AD158,'B-PorHerramienta'!$L$2:$L$2848,$AE158,'B-PorHerramienta'!$F$2:$F$2848,"&lt;&gt;")=0,"",ROUND(SUMIFS(INDEX('B-PorHerramienta'!$F$2:$I$2848,0,$AH$6),'B-PorHerramienta'!$A$2:$A$2848,F$8,'B-PorHerramienta'!$J$2:$J$2848,$AC158,'B-PorHerramienta'!$K$2:$K$2848,$AD158,'B-PorHerramienta'!$L$2:$L$2848,$AE158)*$AI$6,$AJ$6))</f>
        <v/>
      </c>
      <c r="G158" s="48" t="str">
        <f>IF(COUNTIFS('B-PorHerramienta'!$A$2:$A$2848,G$8,'B-PorHerramienta'!$J$2:$J$2848,$AC158,'B-PorHerramienta'!$K$2:$K$2848,$AD158,'B-PorHerramienta'!$L$2:$L$2848,$AE158,'B-PorHerramienta'!$F$2:$F$2848,"&lt;&gt;")=0,"",ROUND(SUMIFS(INDEX('B-PorHerramienta'!$F$2:$I$2848,0,$AH$6),'B-PorHerramienta'!$A$2:$A$2848,G$8,'B-PorHerramienta'!$J$2:$J$2848,$AC158,'B-PorHerramienta'!$K$2:$K$2848,$AD158,'B-PorHerramienta'!$L$2:$L$2848,$AE158)*$AI$6,$AJ$6))</f>
        <v/>
      </c>
      <c r="H158" s="48" t="str">
        <f>IF(COUNTIFS('B-PorHerramienta'!$A$2:$A$2848,H$8,'B-PorHerramienta'!$J$2:$J$2848,$AC158,'B-PorHerramienta'!$K$2:$K$2848,$AD158,'B-PorHerramienta'!$L$2:$L$2848,$AE158,'B-PorHerramienta'!$F$2:$F$2848,"&lt;&gt;")=0,"",ROUND(SUMIFS(INDEX('B-PorHerramienta'!$F$2:$I$2848,0,$AH$6),'B-PorHerramienta'!$A$2:$A$2848,H$8,'B-PorHerramienta'!$J$2:$J$2848,$AC158,'B-PorHerramienta'!$K$2:$K$2848,$AD158,'B-PorHerramienta'!$L$2:$L$2848,$AE158)*$AI$6,$AJ$6))</f>
        <v/>
      </c>
      <c r="I158" s="48" t="str">
        <f>IF(COUNTIFS('B-PorHerramienta'!$A$2:$A$2848,I$8,'B-PorHerramienta'!$J$2:$J$2848,$AC158,'B-PorHerramienta'!$K$2:$K$2848,$AD158,'B-PorHerramienta'!$L$2:$L$2848,$AE158,'B-PorHerramienta'!$F$2:$F$2848,"&lt;&gt;")=0,"",ROUND(SUMIFS(INDEX('B-PorHerramienta'!$F$2:$I$2848,0,$AH$6),'B-PorHerramienta'!$A$2:$A$2848,I$8,'B-PorHerramienta'!$J$2:$J$2848,$AC158,'B-PorHerramienta'!$K$2:$K$2848,$AD158,'B-PorHerramienta'!$L$2:$L$2848,$AE158)*$AI$6,$AJ$6))</f>
        <v/>
      </c>
      <c r="J158" s="48" t="str">
        <f>IF(COUNTIFS('B-PorHerramienta'!$A$2:$A$2848,J$8,'B-PorHerramienta'!$J$2:$J$2848,$AC158,'B-PorHerramienta'!$K$2:$K$2848,$AD158,'B-PorHerramienta'!$L$2:$L$2848,$AE158,'B-PorHerramienta'!$F$2:$F$2848,"&lt;&gt;")=0,"",ROUND(SUMIFS(INDEX('B-PorHerramienta'!$F$2:$I$2848,0,$AH$6),'B-PorHerramienta'!$A$2:$A$2848,J$8,'B-PorHerramienta'!$J$2:$J$2848,$AC158,'B-PorHerramienta'!$K$2:$K$2848,$AD158,'B-PorHerramienta'!$L$2:$L$2848,$AE158)*$AI$6,$AJ$6))</f>
        <v/>
      </c>
      <c r="K158" s="48" t="str">
        <f>IF(COUNTIFS('B-PorHerramienta'!$A$2:$A$2848,K$8,'B-PorHerramienta'!$J$2:$J$2848,$AC158,'B-PorHerramienta'!$K$2:$K$2848,$AD158,'B-PorHerramienta'!$L$2:$L$2848,$AE158,'B-PorHerramienta'!$F$2:$F$2848,"&lt;&gt;")=0,"",ROUND(SUMIFS(INDEX('B-PorHerramienta'!$F$2:$I$2848,0,$AH$6),'B-PorHerramienta'!$A$2:$A$2848,K$8,'B-PorHerramienta'!$J$2:$J$2848,$AC158,'B-PorHerramienta'!$K$2:$K$2848,$AD158,'B-PorHerramienta'!$L$2:$L$2848,$AE158)*$AI$6,$AJ$6))</f>
        <v/>
      </c>
      <c r="L158" s="48" t="str">
        <f>IF(COUNTIFS('B-PorHerramienta'!$A$2:$A$2848,L$8,'B-PorHerramienta'!$J$2:$J$2848,$AC158,'B-PorHerramienta'!$K$2:$K$2848,$AD158,'B-PorHerramienta'!$L$2:$L$2848,$AE158,'B-PorHerramienta'!$F$2:$F$2848,"&lt;&gt;")=0,"",ROUND(SUMIFS(INDEX('B-PorHerramienta'!$F$2:$I$2848,0,$AH$6),'B-PorHerramienta'!$A$2:$A$2848,L$8,'B-PorHerramienta'!$J$2:$J$2848,$AC158,'B-PorHerramienta'!$K$2:$K$2848,$AD158,'B-PorHerramienta'!$L$2:$L$2848,$AE158)*$AI$6,$AJ$6))</f>
        <v/>
      </c>
      <c r="M158" s="48" t="str">
        <f>IF(COUNTIFS('B-PorHerramienta'!$A$2:$A$2848,M$8,'B-PorHerramienta'!$J$2:$J$2848,$AC158,'B-PorHerramienta'!$K$2:$K$2848,$AD158,'B-PorHerramienta'!$L$2:$L$2848,$AE158,'B-PorHerramienta'!$F$2:$F$2848,"&lt;&gt;")=0,"",ROUND(SUMIFS(INDEX('B-PorHerramienta'!$F$2:$I$2848,0,$AH$6),'B-PorHerramienta'!$A$2:$A$2848,M$8,'B-PorHerramienta'!$J$2:$J$2848,$AC158,'B-PorHerramienta'!$K$2:$K$2848,$AD158,'B-PorHerramienta'!$L$2:$L$2848,$AE158)*$AI$6,$AJ$6))</f>
        <v/>
      </c>
      <c r="N158" s="48" t="str">
        <f>IF(COUNTIFS('B-PorHerramienta'!$A$2:$A$2848,N$8,'B-PorHerramienta'!$J$2:$J$2848,$AC158,'B-PorHerramienta'!$K$2:$K$2848,$AD158,'B-PorHerramienta'!$L$2:$L$2848,$AE158,'B-PorHerramienta'!$F$2:$F$2848,"&lt;&gt;")=0,"",ROUND(SUMIFS(INDEX('B-PorHerramienta'!$F$2:$I$2848,0,$AH$6),'B-PorHerramienta'!$A$2:$A$2848,N$8,'B-PorHerramienta'!$J$2:$J$2848,$AC158,'B-PorHerramienta'!$K$2:$K$2848,$AD158,'B-PorHerramienta'!$L$2:$L$2848,$AE158)*$AI$6,$AJ$6))</f>
        <v/>
      </c>
      <c r="O158" s="48" t="str">
        <f>IF(COUNTIFS('B-PorHerramienta'!$A$2:$A$2848,O$8,'B-PorHerramienta'!$J$2:$J$2848,$AC158,'B-PorHerramienta'!$K$2:$K$2848,$AD158,'B-PorHerramienta'!$L$2:$L$2848,$AE158,'B-PorHerramienta'!$F$2:$F$2848,"&lt;&gt;")=0,"",ROUND(SUMIFS(INDEX('B-PorHerramienta'!$F$2:$I$2848,0,$AH$6),'B-PorHerramienta'!$A$2:$A$2848,O$8,'B-PorHerramienta'!$J$2:$J$2848,$AC158,'B-PorHerramienta'!$K$2:$K$2848,$AD158,'B-PorHerramienta'!$L$2:$L$2848,$AE158)*$AI$6,$AJ$6))</f>
        <v/>
      </c>
      <c r="P158" s="48" t="str">
        <f>IF(COUNTIFS('B-PorHerramienta'!$A$2:$A$2848,P$8,'B-PorHerramienta'!$J$2:$J$2848,$AC158,'B-PorHerramienta'!$K$2:$K$2848,$AD158,'B-PorHerramienta'!$L$2:$L$2848,$AE158,'B-PorHerramienta'!$F$2:$F$2848,"&lt;&gt;")=0,"",ROUND(SUMIFS(INDEX('B-PorHerramienta'!$F$2:$I$2848,0,$AH$6),'B-PorHerramienta'!$A$2:$A$2848,P$8,'B-PorHerramienta'!$J$2:$J$2848,$AC158,'B-PorHerramienta'!$K$2:$K$2848,$AD158,'B-PorHerramienta'!$L$2:$L$2848,$AE158)*$AI$6,$AJ$6))</f>
        <v/>
      </c>
      <c r="Q158" s="48" t="str">
        <f>IF(COUNTIFS('B-PorHerramienta'!$A$2:$A$2848,Q$8,'B-PorHerramienta'!$J$2:$J$2848,$AC158,'B-PorHerramienta'!$K$2:$K$2848,$AD158,'B-PorHerramienta'!$L$2:$L$2848,$AE158,'B-PorHerramienta'!$F$2:$F$2848,"&lt;&gt;")=0,"",ROUND(SUMIFS(INDEX('B-PorHerramienta'!$F$2:$I$2848,0,$AH$6),'B-PorHerramienta'!$A$2:$A$2848,Q$8,'B-PorHerramienta'!$J$2:$J$2848,$AC158,'B-PorHerramienta'!$K$2:$K$2848,$AD158,'B-PorHerramienta'!$L$2:$L$2848,$AE158)*$AI$6,$AJ$6))</f>
        <v/>
      </c>
      <c r="R158" s="48" t="str">
        <f>IF(COUNTIFS('B-PorHerramienta'!$A$2:$A$2848,R$8,'B-PorHerramienta'!$J$2:$J$2848,$AC158,'B-PorHerramienta'!$K$2:$K$2848,$AD158,'B-PorHerramienta'!$L$2:$L$2848,$AE158,'B-PorHerramienta'!$F$2:$F$2848,"&lt;&gt;")=0,"",ROUND(SUMIFS(INDEX('B-PorHerramienta'!$F$2:$I$2848,0,$AH$6),'B-PorHerramienta'!$A$2:$A$2848,R$8,'B-PorHerramienta'!$J$2:$J$2848,$AC158,'B-PorHerramienta'!$K$2:$K$2848,$AD158,'B-PorHerramienta'!$L$2:$L$2848,$AE158)*$AI$6,$AJ$6))</f>
        <v/>
      </c>
      <c r="S158" s="48" t="str">
        <f>IF(COUNTIFS('B-PorHerramienta'!$A$2:$A$2848,S$8,'B-PorHerramienta'!$J$2:$J$2848,$AC158,'B-PorHerramienta'!$K$2:$K$2848,$AD158,'B-PorHerramienta'!$L$2:$L$2848,$AE158,'B-PorHerramienta'!$F$2:$F$2848,"&lt;&gt;")=0,"",ROUND(SUMIFS(INDEX('B-PorHerramienta'!$F$2:$I$2848,0,$AH$6),'B-PorHerramienta'!$A$2:$A$2848,S$8,'B-PorHerramienta'!$J$2:$J$2848,$AC158,'B-PorHerramienta'!$K$2:$K$2848,$AD158,'B-PorHerramienta'!$L$2:$L$2848,$AE158)*$AI$6,$AJ$6))</f>
        <v/>
      </c>
      <c r="T158" s="48" t="str">
        <f>IF(COUNTIFS('B-PorHerramienta'!$A$2:$A$2848,T$8,'B-PorHerramienta'!$J$2:$J$2848,$AC158,'B-PorHerramienta'!$K$2:$K$2848,$AD158,'B-PorHerramienta'!$L$2:$L$2848,$AE158,'B-PorHerramienta'!$F$2:$F$2848,"&lt;&gt;")=0,"",ROUND(SUMIFS(INDEX('B-PorHerramienta'!$F$2:$I$2848,0,$AH$6),'B-PorHerramienta'!$A$2:$A$2848,T$8,'B-PorHerramienta'!$J$2:$J$2848,$AC158,'B-PorHerramienta'!$K$2:$K$2848,$AD158,'B-PorHerramienta'!$L$2:$L$2848,$AE158)*$AI$6,$AJ$6))</f>
        <v/>
      </c>
      <c r="U158" s="48" t="str">
        <f>IF(COUNTIFS('B-PorHerramienta'!$A$2:$A$2848,U$8,'B-PorHerramienta'!$J$2:$J$2848,$AC158,'B-PorHerramienta'!$K$2:$K$2848,$AD158,'B-PorHerramienta'!$L$2:$L$2848,$AE158,'B-PorHerramienta'!$F$2:$F$2848,"&lt;&gt;")=0,"",ROUND(SUMIFS(INDEX('B-PorHerramienta'!$F$2:$I$2848,0,$AH$6),'B-PorHerramienta'!$A$2:$A$2848,U$8,'B-PorHerramienta'!$J$2:$J$2848,$AC158,'B-PorHerramienta'!$K$2:$K$2848,$AD158,'B-PorHerramienta'!$L$2:$L$2848,$AE158)*$AI$6,$AJ$6))</f>
        <v/>
      </c>
      <c r="V158" s="48" t="str">
        <f>IF(COUNTIFS('B-PorHerramienta'!$A$2:$A$2848,V$8,'B-PorHerramienta'!$J$2:$J$2848,$AC158,'B-PorHerramienta'!$K$2:$K$2848,$AD158,'B-PorHerramienta'!$L$2:$L$2848,$AE158,'B-PorHerramienta'!$F$2:$F$2848,"&lt;&gt;")=0,"",ROUND(SUMIFS(INDEX('B-PorHerramienta'!$F$2:$I$2848,0,$AH$6),'B-PorHerramienta'!$A$2:$A$2848,V$8,'B-PorHerramienta'!$J$2:$J$2848,$AC158,'B-PorHerramienta'!$K$2:$K$2848,$AD158,'B-PorHerramienta'!$L$2:$L$2848,$AE158)*$AI$6,$AJ$6))</f>
        <v/>
      </c>
      <c r="W158" s="48" t="str">
        <f>IF(COUNTIFS('B-PorHerramienta'!$A$2:$A$2848,W$8,'B-PorHerramienta'!$J$2:$J$2848,$AC158,'B-PorHerramienta'!$K$2:$K$2848,$AD158,'B-PorHerramienta'!$L$2:$L$2848,$AE158,'B-PorHerramienta'!$F$2:$F$2848,"&lt;&gt;")=0,"",ROUND(SUMIFS(INDEX('B-PorHerramienta'!$F$2:$I$2848,0,$AH$6),'B-PorHerramienta'!$A$2:$A$2848,W$8,'B-PorHerramienta'!$J$2:$J$2848,$AC158,'B-PorHerramienta'!$K$2:$K$2848,$AD158,'B-PorHerramienta'!$L$2:$L$2848,$AE158)*$AI$6,$AJ$6))</f>
        <v/>
      </c>
      <c r="X158" s="48" t="str">
        <f>IF(COUNTIFS('B-PorHerramienta'!$A$2:$A$2848,X$8,'B-PorHerramienta'!$J$2:$J$2848,$AC158,'B-PorHerramienta'!$K$2:$K$2848,$AD158,'B-PorHerramienta'!$L$2:$L$2848,$AE158,'B-PorHerramienta'!$F$2:$F$2848,"&lt;&gt;")=0,"",ROUND(SUMIFS(INDEX('B-PorHerramienta'!$F$2:$I$2848,0,$AH$6),'B-PorHerramienta'!$A$2:$A$2848,X$8,'B-PorHerramienta'!$J$2:$J$2848,$AC158,'B-PorHerramienta'!$K$2:$K$2848,$AD158,'B-PorHerramienta'!$L$2:$L$2848,$AE158)*$AI$6,$AJ$6))</f>
        <v/>
      </c>
      <c r="Y158" s="48" t="str">
        <f>IF(COUNTIFS('B-PorHerramienta'!$A$2:$A$2848,Y$8,'B-PorHerramienta'!$J$2:$J$2848,$AC158,'B-PorHerramienta'!$K$2:$K$2848,$AD158,'B-PorHerramienta'!$L$2:$L$2848,$AE158,'B-PorHerramienta'!$F$2:$F$2848,"&lt;&gt;")=0,"",ROUND(SUMIFS(INDEX('B-PorHerramienta'!$F$2:$I$2848,0,$AH$6),'B-PorHerramienta'!$A$2:$A$2848,Y$8,'B-PorHerramienta'!$J$2:$J$2848,$AC158,'B-PorHerramienta'!$K$2:$K$2848,$AD158,'B-PorHerramienta'!$L$2:$L$2848,$AE158)*$AI$6,$AJ$6))</f>
        <v/>
      </c>
      <c r="Z158" s="48" t="str">
        <f>IF(COUNTIFS('B-PorHerramienta'!$A$2:$A$2848,Z$8,'B-PorHerramienta'!$J$2:$J$2848,$AC158,'B-PorHerramienta'!$K$2:$K$2848,$AD158,'B-PorHerramienta'!$L$2:$L$2848,$AE158,'B-PorHerramienta'!$F$2:$F$2848,"&lt;&gt;")=0,"",ROUND(SUMIFS(INDEX('B-PorHerramienta'!$F$2:$I$2848,0,$AH$6),'B-PorHerramienta'!$A$2:$A$2848,Z$8,'B-PorHerramienta'!$J$2:$J$2848,$AC158,'B-PorHerramienta'!$K$2:$K$2848,$AD158,'B-PorHerramienta'!$L$2:$L$2848,$AE158)*$AI$6,$AJ$6))</f>
        <v/>
      </c>
      <c r="AA158" s="6"/>
      <c r="AB158" s="35">
        <v>2</v>
      </c>
      <c r="AC158" s="35" t="s">
        <v>1114</v>
      </c>
      <c r="AD158" s="35" t="s">
        <v>1365</v>
      </c>
      <c r="AE158" s="35" t="s">
        <v>1372</v>
      </c>
      <c r="AF158" s="35"/>
      <c r="AG158" s="35"/>
      <c r="AH158" s="35"/>
      <c r="AI158" s="35"/>
      <c r="AJ158" s="35"/>
      <c r="AK158" s="35"/>
    </row>
    <row r="159" spans="1:37" hidden="1" outlineLevel="2" collapsed="1" x14ac:dyDescent="0.25">
      <c r="A159" s="49" t="s">
        <v>1916</v>
      </c>
      <c r="B159" s="47" t="s">
        <v>639</v>
      </c>
      <c r="C159" s="48" t="str">
        <f>IF(COUNTIFS('B-PorHerramienta'!$A$2:$A$2848,C$8,'B-PorHerramienta'!$J$2:$J$2848,$AC159,'B-PorHerramienta'!$K$2:$K$2848,$AD159,'B-PorHerramienta'!$L$2:$L$2848,$AE159,'B-PorHerramienta'!$F$2:$F$2848,"&lt;&gt;")=0,"",ROUND(SUMIFS(INDEX('B-PorHerramienta'!$F$2:$I$2848,0,$AH$6),'B-PorHerramienta'!$A$2:$A$2848,C$8,'B-PorHerramienta'!$J$2:$J$2848,$AC159,'B-PorHerramienta'!$K$2:$K$2848,$AD159,'B-PorHerramienta'!$L$2:$L$2848,$AE159)*$AI$6,$AJ$6))</f>
        <v/>
      </c>
      <c r="D159" s="48" t="str">
        <f>IF(COUNTIFS('B-PorHerramienta'!$A$2:$A$2848,D$8,'B-PorHerramienta'!$J$2:$J$2848,$AC159,'B-PorHerramienta'!$K$2:$K$2848,$AD159,'B-PorHerramienta'!$L$2:$L$2848,$AE159,'B-PorHerramienta'!$F$2:$F$2848,"&lt;&gt;")=0,"",ROUND(SUMIFS(INDEX('B-PorHerramienta'!$F$2:$I$2848,0,$AH$6),'B-PorHerramienta'!$A$2:$A$2848,D$8,'B-PorHerramienta'!$J$2:$J$2848,$AC159,'B-PorHerramienta'!$K$2:$K$2848,$AD159,'B-PorHerramienta'!$L$2:$L$2848,$AE159)*$AI$6,$AJ$6))</f>
        <v/>
      </c>
      <c r="E159" s="48" t="str">
        <f>IF(COUNTIFS('B-PorHerramienta'!$A$2:$A$2848,E$8,'B-PorHerramienta'!$J$2:$J$2848,$AC159,'B-PorHerramienta'!$K$2:$K$2848,$AD159,'B-PorHerramienta'!$L$2:$L$2848,$AE159,'B-PorHerramienta'!$F$2:$F$2848,"&lt;&gt;")=0,"",ROUND(SUMIFS(INDEX('B-PorHerramienta'!$F$2:$I$2848,0,$AH$6),'B-PorHerramienta'!$A$2:$A$2848,E$8,'B-PorHerramienta'!$J$2:$J$2848,$AC159,'B-PorHerramienta'!$K$2:$K$2848,$AD159,'B-PorHerramienta'!$L$2:$L$2848,$AE159)*$AI$6,$AJ$6))</f>
        <v/>
      </c>
      <c r="F159" s="48" t="str">
        <f>IF(COUNTIFS('B-PorHerramienta'!$A$2:$A$2848,F$8,'B-PorHerramienta'!$J$2:$J$2848,$AC159,'B-PorHerramienta'!$K$2:$K$2848,$AD159,'B-PorHerramienta'!$L$2:$L$2848,$AE159,'B-PorHerramienta'!$F$2:$F$2848,"&lt;&gt;")=0,"",ROUND(SUMIFS(INDEX('B-PorHerramienta'!$F$2:$I$2848,0,$AH$6),'B-PorHerramienta'!$A$2:$A$2848,F$8,'B-PorHerramienta'!$J$2:$J$2848,$AC159,'B-PorHerramienta'!$K$2:$K$2848,$AD159,'B-PorHerramienta'!$L$2:$L$2848,$AE159)*$AI$6,$AJ$6))</f>
        <v/>
      </c>
      <c r="G159" s="48" t="str">
        <f>IF(COUNTIFS('B-PorHerramienta'!$A$2:$A$2848,G$8,'B-PorHerramienta'!$J$2:$J$2848,$AC159,'B-PorHerramienta'!$K$2:$K$2848,$AD159,'B-PorHerramienta'!$L$2:$L$2848,$AE159,'B-PorHerramienta'!$F$2:$F$2848,"&lt;&gt;")=0,"",ROUND(SUMIFS(INDEX('B-PorHerramienta'!$F$2:$I$2848,0,$AH$6),'B-PorHerramienta'!$A$2:$A$2848,G$8,'B-PorHerramienta'!$J$2:$J$2848,$AC159,'B-PorHerramienta'!$K$2:$K$2848,$AD159,'B-PorHerramienta'!$L$2:$L$2848,$AE159)*$AI$6,$AJ$6))</f>
        <v/>
      </c>
      <c r="H159" s="48" t="str">
        <f>IF(COUNTIFS('B-PorHerramienta'!$A$2:$A$2848,H$8,'B-PorHerramienta'!$J$2:$J$2848,$AC159,'B-PorHerramienta'!$K$2:$K$2848,$AD159,'B-PorHerramienta'!$L$2:$L$2848,$AE159,'B-PorHerramienta'!$F$2:$F$2848,"&lt;&gt;")=0,"",ROUND(SUMIFS(INDEX('B-PorHerramienta'!$F$2:$I$2848,0,$AH$6),'B-PorHerramienta'!$A$2:$A$2848,H$8,'B-PorHerramienta'!$J$2:$J$2848,$AC159,'B-PorHerramienta'!$K$2:$K$2848,$AD159,'B-PorHerramienta'!$L$2:$L$2848,$AE159)*$AI$6,$AJ$6))</f>
        <v/>
      </c>
      <c r="I159" s="48" t="str">
        <f>IF(COUNTIFS('B-PorHerramienta'!$A$2:$A$2848,I$8,'B-PorHerramienta'!$J$2:$J$2848,$AC159,'B-PorHerramienta'!$K$2:$K$2848,$AD159,'B-PorHerramienta'!$L$2:$L$2848,$AE159,'B-PorHerramienta'!$F$2:$F$2848,"&lt;&gt;")=0,"",ROUND(SUMIFS(INDEX('B-PorHerramienta'!$F$2:$I$2848,0,$AH$6),'B-PorHerramienta'!$A$2:$A$2848,I$8,'B-PorHerramienta'!$J$2:$J$2848,$AC159,'B-PorHerramienta'!$K$2:$K$2848,$AD159,'B-PorHerramienta'!$L$2:$L$2848,$AE159)*$AI$6,$AJ$6))</f>
        <v/>
      </c>
      <c r="J159" s="48" t="str">
        <f>IF(COUNTIFS('B-PorHerramienta'!$A$2:$A$2848,J$8,'B-PorHerramienta'!$J$2:$J$2848,$AC159,'B-PorHerramienta'!$K$2:$K$2848,$AD159,'B-PorHerramienta'!$L$2:$L$2848,$AE159,'B-PorHerramienta'!$F$2:$F$2848,"&lt;&gt;")=0,"",ROUND(SUMIFS(INDEX('B-PorHerramienta'!$F$2:$I$2848,0,$AH$6),'B-PorHerramienta'!$A$2:$A$2848,J$8,'B-PorHerramienta'!$J$2:$J$2848,$AC159,'B-PorHerramienta'!$K$2:$K$2848,$AD159,'B-PorHerramienta'!$L$2:$L$2848,$AE159)*$AI$6,$AJ$6))</f>
        <v/>
      </c>
      <c r="K159" s="48" t="str">
        <f>IF(COUNTIFS('B-PorHerramienta'!$A$2:$A$2848,K$8,'B-PorHerramienta'!$J$2:$J$2848,$AC159,'B-PorHerramienta'!$K$2:$K$2848,$AD159,'B-PorHerramienta'!$L$2:$L$2848,$AE159,'B-PorHerramienta'!$F$2:$F$2848,"&lt;&gt;")=0,"",ROUND(SUMIFS(INDEX('B-PorHerramienta'!$F$2:$I$2848,0,$AH$6),'B-PorHerramienta'!$A$2:$A$2848,K$8,'B-PorHerramienta'!$J$2:$J$2848,$AC159,'B-PorHerramienta'!$K$2:$K$2848,$AD159,'B-PorHerramienta'!$L$2:$L$2848,$AE159)*$AI$6,$AJ$6))</f>
        <v/>
      </c>
      <c r="L159" s="48" t="str">
        <f>IF(COUNTIFS('B-PorHerramienta'!$A$2:$A$2848,L$8,'B-PorHerramienta'!$J$2:$J$2848,$AC159,'B-PorHerramienta'!$K$2:$K$2848,$AD159,'B-PorHerramienta'!$L$2:$L$2848,$AE159,'B-PorHerramienta'!$F$2:$F$2848,"&lt;&gt;")=0,"",ROUND(SUMIFS(INDEX('B-PorHerramienta'!$F$2:$I$2848,0,$AH$6),'B-PorHerramienta'!$A$2:$A$2848,L$8,'B-PorHerramienta'!$J$2:$J$2848,$AC159,'B-PorHerramienta'!$K$2:$K$2848,$AD159,'B-PorHerramienta'!$L$2:$L$2848,$AE159)*$AI$6,$AJ$6))</f>
        <v/>
      </c>
      <c r="M159" s="48" t="str">
        <f>IF(COUNTIFS('B-PorHerramienta'!$A$2:$A$2848,M$8,'B-PorHerramienta'!$J$2:$J$2848,$AC159,'B-PorHerramienta'!$K$2:$K$2848,$AD159,'B-PorHerramienta'!$L$2:$L$2848,$AE159,'B-PorHerramienta'!$F$2:$F$2848,"&lt;&gt;")=0,"",ROUND(SUMIFS(INDEX('B-PorHerramienta'!$F$2:$I$2848,0,$AH$6),'B-PorHerramienta'!$A$2:$A$2848,M$8,'B-PorHerramienta'!$J$2:$J$2848,$AC159,'B-PorHerramienta'!$K$2:$K$2848,$AD159,'B-PorHerramienta'!$L$2:$L$2848,$AE159)*$AI$6,$AJ$6))</f>
        <v/>
      </c>
      <c r="N159" s="48" t="str">
        <f>IF(COUNTIFS('B-PorHerramienta'!$A$2:$A$2848,N$8,'B-PorHerramienta'!$J$2:$J$2848,$AC159,'B-PorHerramienta'!$K$2:$K$2848,$AD159,'B-PorHerramienta'!$L$2:$L$2848,$AE159,'B-PorHerramienta'!$F$2:$F$2848,"&lt;&gt;")=0,"",ROUND(SUMIFS(INDEX('B-PorHerramienta'!$F$2:$I$2848,0,$AH$6),'B-PorHerramienta'!$A$2:$A$2848,N$8,'B-PorHerramienta'!$J$2:$J$2848,$AC159,'B-PorHerramienta'!$K$2:$K$2848,$AD159,'B-PorHerramienta'!$L$2:$L$2848,$AE159)*$AI$6,$AJ$6))</f>
        <v/>
      </c>
      <c r="O159" s="48" t="str">
        <f>IF(COUNTIFS('B-PorHerramienta'!$A$2:$A$2848,O$8,'B-PorHerramienta'!$J$2:$J$2848,$AC159,'B-PorHerramienta'!$K$2:$K$2848,$AD159,'B-PorHerramienta'!$L$2:$L$2848,$AE159,'B-PorHerramienta'!$F$2:$F$2848,"&lt;&gt;")=0,"",ROUND(SUMIFS(INDEX('B-PorHerramienta'!$F$2:$I$2848,0,$AH$6),'B-PorHerramienta'!$A$2:$A$2848,O$8,'B-PorHerramienta'!$J$2:$J$2848,$AC159,'B-PorHerramienta'!$K$2:$K$2848,$AD159,'B-PorHerramienta'!$L$2:$L$2848,$AE159)*$AI$6,$AJ$6))</f>
        <v/>
      </c>
      <c r="P159" s="48" t="str">
        <f>IF(COUNTIFS('B-PorHerramienta'!$A$2:$A$2848,P$8,'B-PorHerramienta'!$J$2:$J$2848,$AC159,'B-PorHerramienta'!$K$2:$K$2848,$AD159,'B-PorHerramienta'!$L$2:$L$2848,$AE159,'B-PorHerramienta'!$F$2:$F$2848,"&lt;&gt;")=0,"",ROUND(SUMIFS(INDEX('B-PorHerramienta'!$F$2:$I$2848,0,$AH$6),'B-PorHerramienta'!$A$2:$A$2848,P$8,'B-PorHerramienta'!$J$2:$J$2848,$AC159,'B-PorHerramienta'!$K$2:$K$2848,$AD159,'B-PorHerramienta'!$L$2:$L$2848,$AE159)*$AI$6,$AJ$6))</f>
        <v/>
      </c>
      <c r="Q159" s="48" t="str">
        <f>IF(COUNTIFS('B-PorHerramienta'!$A$2:$A$2848,Q$8,'B-PorHerramienta'!$J$2:$J$2848,$AC159,'B-PorHerramienta'!$K$2:$K$2848,$AD159,'B-PorHerramienta'!$L$2:$L$2848,$AE159,'B-PorHerramienta'!$F$2:$F$2848,"&lt;&gt;")=0,"",ROUND(SUMIFS(INDEX('B-PorHerramienta'!$F$2:$I$2848,0,$AH$6),'B-PorHerramienta'!$A$2:$A$2848,Q$8,'B-PorHerramienta'!$J$2:$J$2848,$AC159,'B-PorHerramienta'!$K$2:$K$2848,$AD159,'B-PorHerramienta'!$L$2:$L$2848,$AE159)*$AI$6,$AJ$6))</f>
        <v/>
      </c>
      <c r="R159" s="48" t="str">
        <f>IF(COUNTIFS('B-PorHerramienta'!$A$2:$A$2848,R$8,'B-PorHerramienta'!$J$2:$J$2848,$AC159,'B-PorHerramienta'!$K$2:$K$2848,$AD159,'B-PorHerramienta'!$L$2:$L$2848,$AE159,'B-PorHerramienta'!$F$2:$F$2848,"&lt;&gt;")=0,"",ROUND(SUMIFS(INDEX('B-PorHerramienta'!$F$2:$I$2848,0,$AH$6),'B-PorHerramienta'!$A$2:$A$2848,R$8,'B-PorHerramienta'!$J$2:$J$2848,$AC159,'B-PorHerramienta'!$K$2:$K$2848,$AD159,'B-PorHerramienta'!$L$2:$L$2848,$AE159)*$AI$6,$AJ$6))</f>
        <v/>
      </c>
      <c r="S159" s="48" t="str">
        <f>IF(COUNTIFS('B-PorHerramienta'!$A$2:$A$2848,S$8,'B-PorHerramienta'!$J$2:$J$2848,$AC159,'B-PorHerramienta'!$K$2:$K$2848,$AD159,'B-PorHerramienta'!$L$2:$L$2848,$AE159,'B-PorHerramienta'!$F$2:$F$2848,"&lt;&gt;")=0,"",ROUND(SUMIFS(INDEX('B-PorHerramienta'!$F$2:$I$2848,0,$AH$6),'B-PorHerramienta'!$A$2:$A$2848,S$8,'B-PorHerramienta'!$J$2:$J$2848,$AC159,'B-PorHerramienta'!$K$2:$K$2848,$AD159,'B-PorHerramienta'!$L$2:$L$2848,$AE159)*$AI$6,$AJ$6))</f>
        <v/>
      </c>
      <c r="T159" s="48" t="str">
        <f>IF(COUNTIFS('B-PorHerramienta'!$A$2:$A$2848,T$8,'B-PorHerramienta'!$J$2:$J$2848,$AC159,'B-PorHerramienta'!$K$2:$K$2848,$AD159,'B-PorHerramienta'!$L$2:$L$2848,$AE159,'B-PorHerramienta'!$F$2:$F$2848,"&lt;&gt;")=0,"",ROUND(SUMIFS(INDEX('B-PorHerramienta'!$F$2:$I$2848,0,$AH$6),'B-PorHerramienta'!$A$2:$A$2848,T$8,'B-PorHerramienta'!$J$2:$J$2848,$AC159,'B-PorHerramienta'!$K$2:$K$2848,$AD159,'B-PorHerramienta'!$L$2:$L$2848,$AE159)*$AI$6,$AJ$6))</f>
        <v/>
      </c>
      <c r="U159" s="48" t="str">
        <f>IF(COUNTIFS('B-PorHerramienta'!$A$2:$A$2848,U$8,'B-PorHerramienta'!$J$2:$J$2848,$AC159,'B-PorHerramienta'!$K$2:$K$2848,$AD159,'B-PorHerramienta'!$L$2:$L$2848,$AE159,'B-PorHerramienta'!$F$2:$F$2848,"&lt;&gt;")=0,"",ROUND(SUMIFS(INDEX('B-PorHerramienta'!$F$2:$I$2848,0,$AH$6),'B-PorHerramienta'!$A$2:$A$2848,U$8,'B-PorHerramienta'!$J$2:$J$2848,$AC159,'B-PorHerramienta'!$K$2:$K$2848,$AD159,'B-PorHerramienta'!$L$2:$L$2848,$AE159)*$AI$6,$AJ$6))</f>
        <v/>
      </c>
      <c r="V159" s="48" t="str">
        <f>IF(COUNTIFS('B-PorHerramienta'!$A$2:$A$2848,V$8,'B-PorHerramienta'!$J$2:$J$2848,$AC159,'B-PorHerramienta'!$K$2:$K$2848,$AD159,'B-PorHerramienta'!$L$2:$L$2848,$AE159,'B-PorHerramienta'!$F$2:$F$2848,"&lt;&gt;")=0,"",ROUND(SUMIFS(INDEX('B-PorHerramienta'!$F$2:$I$2848,0,$AH$6),'B-PorHerramienta'!$A$2:$A$2848,V$8,'B-PorHerramienta'!$J$2:$J$2848,$AC159,'B-PorHerramienta'!$K$2:$K$2848,$AD159,'B-PorHerramienta'!$L$2:$L$2848,$AE159)*$AI$6,$AJ$6))</f>
        <v/>
      </c>
      <c r="W159" s="48" t="str">
        <f>IF(COUNTIFS('B-PorHerramienta'!$A$2:$A$2848,W$8,'B-PorHerramienta'!$J$2:$J$2848,$AC159,'B-PorHerramienta'!$K$2:$K$2848,$AD159,'B-PorHerramienta'!$L$2:$L$2848,$AE159,'B-PorHerramienta'!$F$2:$F$2848,"&lt;&gt;")=0,"",ROUND(SUMIFS(INDEX('B-PorHerramienta'!$F$2:$I$2848,0,$AH$6),'B-PorHerramienta'!$A$2:$A$2848,W$8,'B-PorHerramienta'!$J$2:$J$2848,$AC159,'B-PorHerramienta'!$K$2:$K$2848,$AD159,'B-PorHerramienta'!$L$2:$L$2848,$AE159)*$AI$6,$AJ$6))</f>
        <v/>
      </c>
      <c r="X159" s="48" t="str">
        <f>IF(COUNTIFS('B-PorHerramienta'!$A$2:$A$2848,X$8,'B-PorHerramienta'!$J$2:$J$2848,$AC159,'B-PorHerramienta'!$K$2:$K$2848,$AD159,'B-PorHerramienta'!$L$2:$L$2848,$AE159,'B-PorHerramienta'!$F$2:$F$2848,"&lt;&gt;")=0,"",ROUND(SUMIFS(INDEX('B-PorHerramienta'!$F$2:$I$2848,0,$AH$6),'B-PorHerramienta'!$A$2:$A$2848,X$8,'B-PorHerramienta'!$J$2:$J$2848,$AC159,'B-PorHerramienta'!$K$2:$K$2848,$AD159,'B-PorHerramienta'!$L$2:$L$2848,$AE159)*$AI$6,$AJ$6))</f>
        <v/>
      </c>
      <c r="Y159" s="48" t="str">
        <f>IF(COUNTIFS('B-PorHerramienta'!$A$2:$A$2848,Y$8,'B-PorHerramienta'!$J$2:$J$2848,$AC159,'B-PorHerramienta'!$K$2:$K$2848,$AD159,'B-PorHerramienta'!$L$2:$L$2848,$AE159,'B-PorHerramienta'!$F$2:$F$2848,"&lt;&gt;")=0,"",ROUND(SUMIFS(INDEX('B-PorHerramienta'!$F$2:$I$2848,0,$AH$6),'B-PorHerramienta'!$A$2:$A$2848,Y$8,'B-PorHerramienta'!$J$2:$J$2848,$AC159,'B-PorHerramienta'!$K$2:$K$2848,$AD159,'B-PorHerramienta'!$L$2:$L$2848,$AE159)*$AI$6,$AJ$6))</f>
        <v/>
      </c>
      <c r="Z159" s="48" t="str">
        <f>IF(COUNTIFS('B-PorHerramienta'!$A$2:$A$2848,Z$8,'B-PorHerramienta'!$J$2:$J$2848,$AC159,'B-PorHerramienta'!$K$2:$K$2848,$AD159,'B-PorHerramienta'!$L$2:$L$2848,$AE159,'B-PorHerramienta'!$F$2:$F$2848,"&lt;&gt;")=0,"",ROUND(SUMIFS(INDEX('B-PorHerramienta'!$F$2:$I$2848,0,$AH$6),'B-PorHerramienta'!$A$2:$A$2848,Z$8,'B-PorHerramienta'!$J$2:$J$2848,$AC159,'B-PorHerramienta'!$K$2:$K$2848,$AD159,'B-PorHerramienta'!$L$2:$L$2848,$AE159)*$AI$6,$AJ$6))</f>
        <v/>
      </c>
      <c r="AA159" s="6"/>
      <c r="AB159" s="35">
        <v>2</v>
      </c>
      <c r="AC159" s="35" t="s">
        <v>1114</v>
      </c>
      <c r="AD159" s="35" t="s">
        <v>1365</v>
      </c>
      <c r="AE159" s="35" t="s">
        <v>1373</v>
      </c>
      <c r="AF159" s="35"/>
      <c r="AG159" s="35"/>
      <c r="AH159" s="35"/>
      <c r="AI159" s="35"/>
      <c r="AJ159" s="35"/>
      <c r="AK159" s="35"/>
    </row>
    <row r="160" spans="1:37" ht="30" hidden="1" outlineLevel="2" collapsed="1" x14ac:dyDescent="0.25">
      <c r="A160" s="49" t="s">
        <v>2053</v>
      </c>
      <c r="B160" s="47" t="s">
        <v>641</v>
      </c>
      <c r="C160" s="48">
        <f>IF(COUNTIFS('B-PorHerramienta'!$A$2:$A$2848,C$8,'B-PorHerramienta'!$J$2:$J$2848,$AC160,'B-PorHerramienta'!$K$2:$K$2848,$AD160,'B-PorHerramienta'!$L$2:$L$2848,$AE160,'B-PorHerramienta'!$F$2:$F$2848,"&lt;&gt;")=0,"",ROUND(SUMIFS(INDEX('B-PorHerramienta'!$F$2:$I$2848,0,$AH$6),'B-PorHerramienta'!$A$2:$A$2848,C$8,'B-PorHerramienta'!$J$2:$J$2848,$AC160,'B-PorHerramienta'!$K$2:$K$2848,$AD160,'B-PorHerramienta'!$L$2:$L$2848,$AE160)*$AI$6,$AJ$6))</f>
        <v>4.0000000000000002E-4</v>
      </c>
      <c r="D160" s="48" t="str">
        <f>IF(COUNTIFS('B-PorHerramienta'!$A$2:$A$2848,D$8,'B-PorHerramienta'!$J$2:$J$2848,$AC160,'B-PorHerramienta'!$K$2:$K$2848,$AD160,'B-PorHerramienta'!$L$2:$L$2848,$AE160,'B-PorHerramienta'!$F$2:$F$2848,"&lt;&gt;")=0,"",ROUND(SUMIFS(INDEX('B-PorHerramienta'!$F$2:$I$2848,0,$AH$6),'B-PorHerramienta'!$A$2:$A$2848,D$8,'B-PorHerramienta'!$J$2:$J$2848,$AC160,'B-PorHerramienta'!$K$2:$K$2848,$AD160,'B-PorHerramienta'!$L$2:$L$2848,$AE160)*$AI$6,$AJ$6))</f>
        <v/>
      </c>
      <c r="E160" s="48" t="str">
        <f>IF(COUNTIFS('B-PorHerramienta'!$A$2:$A$2848,E$8,'B-PorHerramienta'!$J$2:$J$2848,$AC160,'B-PorHerramienta'!$K$2:$K$2848,$AD160,'B-PorHerramienta'!$L$2:$L$2848,$AE160,'B-PorHerramienta'!$F$2:$F$2848,"&lt;&gt;")=0,"",ROUND(SUMIFS(INDEX('B-PorHerramienta'!$F$2:$I$2848,0,$AH$6),'B-PorHerramienta'!$A$2:$A$2848,E$8,'B-PorHerramienta'!$J$2:$J$2848,$AC160,'B-PorHerramienta'!$K$2:$K$2848,$AD160,'B-PorHerramienta'!$L$2:$L$2848,$AE160)*$AI$6,$AJ$6))</f>
        <v/>
      </c>
      <c r="F160" s="48" t="str">
        <f>IF(COUNTIFS('B-PorHerramienta'!$A$2:$A$2848,F$8,'B-PorHerramienta'!$J$2:$J$2848,$AC160,'B-PorHerramienta'!$K$2:$K$2848,$AD160,'B-PorHerramienta'!$L$2:$L$2848,$AE160,'B-PorHerramienta'!$F$2:$F$2848,"&lt;&gt;")=0,"",ROUND(SUMIFS(INDEX('B-PorHerramienta'!$F$2:$I$2848,0,$AH$6),'B-PorHerramienta'!$A$2:$A$2848,F$8,'B-PorHerramienta'!$J$2:$J$2848,$AC160,'B-PorHerramienta'!$K$2:$K$2848,$AD160,'B-PorHerramienta'!$L$2:$L$2848,$AE160)*$AI$6,$AJ$6))</f>
        <v/>
      </c>
      <c r="G160" s="48" t="str">
        <f>IF(COUNTIFS('B-PorHerramienta'!$A$2:$A$2848,G$8,'B-PorHerramienta'!$J$2:$J$2848,$AC160,'B-PorHerramienta'!$K$2:$K$2848,$AD160,'B-PorHerramienta'!$L$2:$L$2848,$AE160,'B-PorHerramienta'!$F$2:$F$2848,"&lt;&gt;")=0,"",ROUND(SUMIFS(INDEX('B-PorHerramienta'!$F$2:$I$2848,0,$AH$6),'B-PorHerramienta'!$A$2:$A$2848,G$8,'B-PorHerramienta'!$J$2:$J$2848,$AC160,'B-PorHerramienta'!$K$2:$K$2848,$AD160,'B-PorHerramienta'!$L$2:$L$2848,$AE160)*$AI$6,$AJ$6))</f>
        <v/>
      </c>
      <c r="H160" s="48" t="str">
        <f>IF(COUNTIFS('B-PorHerramienta'!$A$2:$A$2848,H$8,'B-PorHerramienta'!$J$2:$J$2848,$AC160,'B-PorHerramienta'!$K$2:$K$2848,$AD160,'B-PorHerramienta'!$L$2:$L$2848,$AE160,'B-PorHerramienta'!$F$2:$F$2848,"&lt;&gt;")=0,"",ROUND(SUMIFS(INDEX('B-PorHerramienta'!$F$2:$I$2848,0,$AH$6),'B-PorHerramienta'!$A$2:$A$2848,H$8,'B-PorHerramienta'!$J$2:$J$2848,$AC160,'B-PorHerramienta'!$K$2:$K$2848,$AD160,'B-PorHerramienta'!$L$2:$L$2848,$AE160)*$AI$6,$AJ$6))</f>
        <v/>
      </c>
      <c r="I160" s="48" t="str">
        <f>IF(COUNTIFS('B-PorHerramienta'!$A$2:$A$2848,I$8,'B-PorHerramienta'!$J$2:$J$2848,$AC160,'B-PorHerramienta'!$K$2:$K$2848,$AD160,'B-PorHerramienta'!$L$2:$L$2848,$AE160,'B-PorHerramienta'!$F$2:$F$2848,"&lt;&gt;")=0,"",ROUND(SUMIFS(INDEX('B-PorHerramienta'!$F$2:$I$2848,0,$AH$6),'B-PorHerramienta'!$A$2:$A$2848,I$8,'B-PorHerramienta'!$J$2:$J$2848,$AC160,'B-PorHerramienta'!$K$2:$K$2848,$AD160,'B-PorHerramienta'!$L$2:$L$2848,$AE160)*$AI$6,$AJ$6))</f>
        <v/>
      </c>
      <c r="J160" s="48" t="str">
        <f>IF(COUNTIFS('B-PorHerramienta'!$A$2:$A$2848,J$8,'B-PorHerramienta'!$J$2:$J$2848,$AC160,'B-PorHerramienta'!$K$2:$K$2848,$AD160,'B-PorHerramienta'!$L$2:$L$2848,$AE160,'B-PorHerramienta'!$F$2:$F$2848,"&lt;&gt;")=0,"",ROUND(SUMIFS(INDEX('B-PorHerramienta'!$F$2:$I$2848,0,$AH$6),'B-PorHerramienta'!$A$2:$A$2848,J$8,'B-PorHerramienta'!$J$2:$J$2848,$AC160,'B-PorHerramienta'!$K$2:$K$2848,$AD160,'B-PorHerramienta'!$L$2:$L$2848,$AE160)*$AI$6,$AJ$6))</f>
        <v/>
      </c>
      <c r="K160" s="48" t="str">
        <f>IF(COUNTIFS('B-PorHerramienta'!$A$2:$A$2848,K$8,'B-PorHerramienta'!$J$2:$J$2848,$AC160,'B-PorHerramienta'!$K$2:$K$2848,$AD160,'B-PorHerramienta'!$L$2:$L$2848,$AE160,'B-PorHerramienta'!$F$2:$F$2848,"&lt;&gt;")=0,"",ROUND(SUMIFS(INDEX('B-PorHerramienta'!$F$2:$I$2848,0,$AH$6),'B-PorHerramienta'!$A$2:$A$2848,K$8,'B-PorHerramienta'!$J$2:$J$2848,$AC160,'B-PorHerramienta'!$K$2:$K$2848,$AD160,'B-PorHerramienta'!$L$2:$L$2848,$AE160)*$AI$6,$AJ$6))</f>
        <v/>
      </c>
      <c r="L160" s="48" t="str">
        <f>IF(COUNTIFS('B-PorHerramienta'!$A$2:$A$2848,L$8,'B-PorHerramienta'!$J$2:$J$2848,$AC160,'B-PorHerramienta'!$K$2:$K$2848,$AD160,'B-PorHerramienta'!$L$2:$L$2848,$AE160,'B-PorHerramienta'!$F$2:$F$2848,"&lt;&gt;")=0,"",ROUND(SUMIFS(INDEX('B-PorHerramienta'!$F$2:$I$2848,0,$AH$6),'B-PorHerramienta'!$A$2:$A$2848,L$8,'B-PorHerramienta'!$J$2:$J$2848,$AC160,'B-PorHerramienta'!$K$2:$K$2848,$AD160,'B-PorHerramienta'!$L$2:$L$2848,$AE160)*$AI$6,$AJ$6))</f>
        <v/>
      </c>
      <c r="M160" s="48" t="str">
        <f>IF(COUNTIFS('B-PorHerramienta'!$A$2:$A$2848,M$8,'B-PorHerramienta'!$J$2:$J$2848,$AC160,'B-PorHerramienta'!$K$2:$K$2848,$AD160,'B-PorHerramienta'!$L$2:$L$2848,$AE160,'B-PorHerramienta'!$F$2:$F$2848,"&lt;&gt;")=0,"",ROUND(SUMIFS(INDEX('B-PorHerramienta'!$F$2:$I$2848,0,$AH$6),'B-PorHerramienta'!$A$2:$A$2848,M$8,'B-PorHerramienta'!$J$2:$J$2848,$AC160,'B-PorHerramienta'!$K$2:$K$2848,$AD160,'B-PorHerramienta'!$L$2:$L$2848,$AE160)*$AI$6,$AJ$6))</f>
        <v/>
      </c>
      <c r="N160" s="48" t="str">
        <f>IF(COUNTIFS('B-PorHerramienta'!$A$2:$A$2848,N$8,'B-PorHerramienta'!$J$2:$J$2848,$AC160,'B-PorHerramienta'!$K$2:$K$2848,$AD160,'B-PorHerramienta'!$L$2:$L$2848,$AE160,'B-PorHerramienta'!$F$2:$F$2848,"&lt;&gt;")=0,"",ROUND(SUMIFS(INDEX('B-PorHerramienta'!$F$2:$I$2848,0,$AH$6),'B-PorHerramienta'!$A$2:$A$2848,N$8,'B-PorHerramienta'!$J$2:$J$2848,$AC160,'B-PorHerramienta'!$K$2:$K$2848,$AD160,'B-PorHerramienta'!$L$2:$L$2848,$AE160)*$AI$6,$AJ$6))</f>
        <v/>
      </c>
      <c r="O160" s="48" t="str">
        <f>IF(COUNTIFS('B-PorHerramienta'!$A$2:$A$2848,O$8,'B-PorHerramienta'!$J$2:$J$2848,$AC160,'B-PorHerramienta'!$K$2:$K$2848,$AD160,'B-PorHerramienta'!$L$2:$L$2848,$AE160,'B-PorHerramienta'!$F$2:$F$2848,"&lt;&gt;")=0,"",ROUND(SUMIFS(INDEX('B-PorHerramienta'!$F$2:$I$2848,0,$AH$6),'B-PorHerramienta'!$A$2:$A$2848,O$8,'B-PorHerramienta'!$J$2:$J$2848,$AC160,'B-PorHerramienta'!$K$2:$K$2848,$AD160,'B-PorHerramienta'!$L$2:$L$2848,$AE160)*$AI$6,$AJ$6))</f>
        <v/>
      </c>
      <c r="P160" s="48" t="str">
        <f>IF(COUNTIFS('B-PorHerramienta'!$A$2:$A$2848,P$8,'B-PorHerramienta'!$J$2:$J$2848,$AC160,'B-PorHerramienta'!$K$2:$K$2848,$AD160,'B-PorHerramienta'!$L$2:$L$2848,$AE160,'B-PorHerramienta'!$F$2:$F$2848,"&lt;&gt;")=0,"",ROUND(SUMIFS(INDEX('B-PorHerramienta'!$F$2:$I$2848,0,$AH$6),'B-PorHerramienta'!$A$2:$A$2848,P$8,'B-PorHerramienta'!$J$2:$J$2848,$AC160,'B-PorHerramienta'!$K$2:$K$2848,$AD160,'B-PorHerramienta'!$L$2:$L$2848,$AE160)*$AI$6,$AJ$6))</f>
        <v/>
      </c>
      <c r="Q160" s="48" t="str">
        <f>IF(COUNTIFS('B-PorHerramienta'!$A$2:$A$2848,Q$8,'B-PorHerramienta'!$J$2:$J$2848,$AC160,'B-PorHerramienta'!$K$2:$K$2848,$AD160,'B-PorHerramienta'!$L$2:$L$2848,$AE160,'B-PorHerramienta'!$F$2:$F$2848,"&lt;&gt;")=0,"",ROUND(SUMIFS(INDEX('B-PorHerramienta'!$F$2:$I$2848,0,$AH$6),'B-PorHerramienta'!$A$2:$A$2848,Q$8,'B-PorHerramienta'!$J$2:$J$2848,$AC160,'B-PorHerramienta'!$K$2:$K$2848,$AD160,'B-PorHerramienta'!$L$2:$L$2848,$AE160)*$AI$6,$AJ$6))</f>
        <v/>
      </c>
      <c r="R160" s="48" t="str">
        <f>IF(COUNTIFS('B-PorHerramienta'!$A$2:$A$2848,R$8,'B-PorHerramienta'!$J$2:$J$2848,$AC160,'B-PorHerramienta'!$K$2:$K$2848,$AD160,'B-PorHerramienta'!$L$2:$L$2848,$AE160,'B-PorHerramienta'!$F$2:$F$2848,"&lt;&gt;")=0,"",ROUND(SUMIFS(INDEX('B-PorHerramienta'!$F$2:$I$2848,0,$AH$6),'B-PorHerramienta'!$A$2:$A$2848,R$8,'B-PorHerramienta'!$J$2:$J$2848,$AC160,'B-PorHerramienta'!$K$2:$K$2848,$AD160,'B-PorHerramienta'!$L$2:$L$2848,$AE160)*$AI$6,$AJ$6))</f>
        <v/>
      </c>
      <c r="S160" s="48" t="str">
        <f>IF(COUNTIFS('B-PorHerramienta'!$A$2:$A$2848,S$8,'B-PorHerramienta'!$J$2:$J$2848,$AC160,'B-PorHerramienta'!$K$2:$K$2848,$AD160,'B-PorHerramienta'!$L$2:$L$2848,$AE160,'B-PorHerramienta'!$F$2:$F$2848,"&lt;&gt;")=0,"",ROUND(SUMIFS(INDEX('B-PorHerramienta'!$F$2:$I$2848,0,$AH$6),'B-PorHerramienta'!$A$2:$A$2848,S$8,'B-PorHerramienta'!$J$2:$J$2848,$AC160,'B-PorHerramienta'!$K$2:$K$2848,$AD160,'B-PorHerramienta'!$L$2:$L$2848,$AE160)*$AI$6,$AJ$6))</f>
        <v/>
      </c>
      <c r="T160" s="48" t="str">
        <f>IF(COUNTIFS('B-PorHerramienta'!$A$2:$A$2848,T$8,'B-PorHerramienta'!$J$2:$J$2848,$AC160,'B-PorHerramienta'!$K$2:$K$2848,$AD160,'B-PorHerramienta'!$L$2:$L$2848,$AE160,'B-PorHerramienta'!$F$2:$F$2848,"&lt;&gt;")=0,"",ROUND(SUMIFS(INDEX('B-PorHerramienta'!$F$2:$I$2848,0,$AH$6),'B-PorHerramienta'!$A$2:$A$2848,T$8,'B-PorHerramienta'!$J$2:$J$2848,$AC160,'B-PorHerramienta'!$K$2:$K$2848,$AD160,'B-PorHerramienta'!$L$2:$L$2848,$AE160)*$AI$6,$AJ$6))</f>
        <v/>
      </c>
      <c r="U160" s="48" t="str">
        <f>IF(COUNTIFS('B-PorHerramienta'!$A$2:$A$2848,U$8,'B-PorHerramienta'!$J$2:$J$2848,$AC160,'B-PorHerramienta'!$K$2:$K$2848,$AD160,'B-PorHerramienta'!$L$2:$L$2848,$AE160,'B-PorHerramienta'!$F$2:$F$2848,"&lt;&gt;")=0,"",ROUND(SUMIFS(INDEX('B-PorHerramienta'!$F$2:$I$2848,0,$AH$6),'B-PorHerramienta'!$A$2:$A$2848,U$8,'B-PorHerramienta'!$J$2:$J$2848,$AC160,'B-PorHerramienta'!$K$2:$K$2848,$AD160,'B-PorHerramienta'!$L$2:$L$2848,$AE160)*$AI$6,$AJ$6))</f>
        <v/>
      </c>
      <c r="V160" s="48" t="str">
        <f>IF(COUNTIFS('B-PorHerramienta'!$A$2:$A$2848,V$8,'B-PorHerramienta'!$J$2:$J$2848,$AC160,'B-PorHerramienta'!$K$2:$K$2848,$AD160,'B-PorHerramienta'!$L$2:$L$2848,$AE160,'B-PorHerramienta'!$F$2:$F$2848,"&lt;&gt;")=0,"",ROUND(SUMIFS(INDEX('B-PorHerramienta'!$F$2:$I$2848,0,$AH$6),'B-PorHerramienta'!$A$2:$A$2848,V$8,'B-PorHerramienta'!$J$2:$J$2848,$AC160,'B-PorHerramienta'!$K$2:$K$2848,$AD160,'B-PorHerramienta'!$L$2:$L$2848,$AE160)*$AI$6,$AJ$6))</f>
        <v/>
      </c>
      <c r="W160" s="48" t="str">
        <f>IF(COUNTIFS('B-PorHerramienta'!$A$2:$A$2848,W$8,'B-PorHerramienta'!$J$2:$J$2848,$AC160,'B-PorHerramienta'!$K$2:$K$2848,$AD160,'B-PorHerramienta'!$L$2:$L$2848,$AE160,'B-PorHerramienta'!$F$2:$F$2848,"&lt;&gt;")=0,"",ROUND(SUMIFS(INDEX('B-PorHerramienta'!$F$2:$I$2848,0,$AH$6),'B-PorHerramienta'!$A$2:$A$2848,W$8,'B-PorHerramienta'!$J$2:$J$2848,$AC160,'B-PorHerramienta'!$K$2:$K$2848,$AD160,'B-PorHerramienta'!$L$2:$L$2848,$AE160)*$AI$6,$AJ$6))</f>
        <v/>
      </c>
      <c r="X160" s="48" t="str">
        <f>IF(COUNTIFS('B-PorHerramienta'!$A$2:$A$2848,X$8,'B-PorHerramienta'!$J$2:$J$2848,$AC160,'B-PorHerramienta'!$K$2:$K$2848,$AD160,'B-PorHerramienta'!$L$2:$L$2848,$AE160,'B-PorHerramienta'!$F$2:$F$2848,"&lt;&gt;")=0,"",ROUND(SUMIFS(INDEX('B-PorHerramienta'!$F$2:$I$2848,0,$AH$6),'B-PorHerramienta'!$A$2:$A$2848,X$8,'B-PorHerramienta'!$J$2:$J$2848,$AC160,'B-PorHerramienta'!$K$2:$K$2848,$AD160,'B-PorHerramienta'!$L$2:$L$2848,$AE160)*$AI$6,$AJ$6))</f>
        <v/>
      </c>
      <c r="Y160" s="48" t="str">
        <f>IF(COUNTIFS('B-PorHerramienta'!$A$2:$A$2848,Y$8,'B-PorHerramienta'!$J$2:$J$2848,$AC160,'B-PorHerramienta'!$K$2:$K$2848,$AD160,'B-PorHerramienta'!$L$2:$L$2848,$AE160,'B-PorHerramienta'!$F$2:$F$2848,"&lt;&gt;")=0,"",ROUND(SUMIFS(INDEX('B-PorHerramienta'!$F$2:$I$2848,0,$AH$6),'B-PorHerramienta'!$A$2:$A$2848,Y$8,'B-PorHerramienta'!$J$2:$J$2848,$AC160,'B-PorHerramienta'!$K$2:$K$2848,$AD160,'B-PorHerramienta'!$L$2:$L$2848,$AE160)*$AI$6,$AJ$6))</f>
        <v/>
      </c>
      <c r="Z160" s="48" t="str">
        <f>IF(COUNTIFS('B-PorHerramienta'!$A$2:$A$2848,Z$8,'B-PorHerramienta'!$J$2:$J$2848,$AC160,'B-PorHerramienta'!$K$2:$K$2848,$AD160,'B-PorHerramienta'!$L$2:$L$2848,$AE160,'B-PorHerramienta'!$F$2:$F$2848,"&lt;&gt;")=0,"",ROUND(SUMIFS(INDEX('B-PorHerramienta'!$F$2:$I$2848,0,$AH$6),'B-PorHerramienta'!$A$2:$A$2848,Z$8,'B-PorHerramienta'!$J$2:$J$2848,$AC160,'B-PorHerramienta'!$K$2:$K$2848,$AD160,'B-PorHerramienta'!$L$2:$L$2848,$AE160)*$AI$6,$AJ$6))</f>
        <v/>
      </c>
      <c r="AA160" s="6"/>
      <c r="AB160" s="35">
        <v>2</v>
      </c>
      <c r="AC160" s="35" t="s">
        <v>1114</v>
      </c>
      <c r="AD160" s="35" t="s">
        <v>1365</v>
      </c>
      <c r="AE160" s="35" t="s">
        <v>1374</v>
      </c>
      <c r="AF160" s="35"/>
      <c r="AG160" s="35"/>
      <c r="AH160" s="35"/>
      <c r="AI160" s="35"/>
      <c r="AJ160" s="35"/>
      <c r="AK160" s="35"/>
    </row>
    <row r="161" spans="1:37" ht="75" hidden="1" outlineLevel="2" collapsed="1" x14ac:dyDescent="0.25">
      <c r="A161" s="49" t="s">
        <v>2052</v>
      </c>
      <c r="B161" s="47" t="s">
        <v>643</v>
      </c>
      <c r="C161" s="48" t="str">
        <f>IF(COUNTIFS('B-PorHerramienta'!$A$2:$A$2848,C$8,'B-PorHerramienta'!$J$2:$J$2848,$AC161,'B-PorHerramienta'!$K$2:$K$2848,$AD161,'B-PorHerramienta'!$L$2:$L$2848,$AE161,'B-PorHerramienta'!$F$2:$F$2848,"&lt;&gt;")=0,"",ROUND(SUMIFS(INDEX('B-PorHerramienta'!$F$2:$I$2848,0,$AH$6),'B-PorHerramienta'!$A$2:$A$2848,C$8,'B-PorHerramienta'!$J$2:$J$2848,$AC161,'B-PorHerramienta'!$K$2:$K$2848,$AD161,'B-PorHerramienta'!$L$2:$L$2848,$AE161)*$AI$6,$AJ$6))</f>
        <v/>
      </c>
      <c r="D161" s="48" t="str">
        <f>IF(COUNTIFS('B-PorHerramienta'!$A$2:$A$2848,D$8,'B-PorHerramienta'!$J$2:$J$2848,$AC161,'B-PorHerramienta'!$K$2:$K$2848,$AD161,'B-PorHerramienta'!$L$2:$L$2848,$AE161,'B-PorHerramienta'!$F$2:$F$2848,"&lt;&gt;")=0,"",ROUND(SUMIFS(INDEX('B-PorHerramienta'!$F$2:$I$2848,0,$AH$6),'B-PorHerramienta'!$A$2:$A$2848,D$8,'B-PorHerramienta'!$J$2:$J$2848,$AC161,'B-PorHerramienta'!$K$2:$K$2848,$AD161,'B-PorHerramienta'!$L$2:$L$2848,$AE161)*$AI$6,$AJ$6))</f>
        <v/>
      </c>
      <c r="E161" s="48" t="str">
        <f>IF(COUNTIFS('B-PorHerramienta'!$A$2:$A$2848,E$8,'B-PorHerramienta'!$J$2:$J$2848,$AC161,'B-PorHerramienta'!$K$2:$K$2848,$AD161,'B-PorHerramienta'!$L$2:$L$2848,$AE161,'B-PorHerramienta'!$F$2:$F$2848,"&lt;&gt;")=0,"",ROUND(SUMIFS(INDEX('B-PorHerramienta'!$F$2:$I$2848,0,$AH$6),'B-PorHerramienta'!$A$2:$A$2848,E$8,'B-PorHerramienta'!$J$2:$J$2848,$AC161,'B-PorHerramienta'!$K$2:$K$2848,$AD161,'B-PorHerramienta'!$L$2:$L$2848,$AE161)*$AI$6,$AJ$6))</f>
        <v/>
      </c>
      <c r="F161" s="48" t="str">
        <f>IF(COUNTIFS('B-PorHerramienta'!$A$2:$A$2848,F$8,'B-PorHerramienta'!$J$2:$J$2848,$AC161,'B-PorHerramienta'!$K$2:$K$2848,$AD161,'B-PorHerramienta'!$L$2:$L$2848,$AE161,'B-PorHerramienta'!$F$2:$F$2848,"&lt;&gt;")=0,"",ROUND(SUMIFS(INDEX('B-PorHerramienta'!$F$2:$I$2848,0,$AH$6),'B-PorHerramienta'!$A$2:$A$2848,F$8,'B-PorHerramienta'!$J$2:$J$2848,$AC161,'B-PorHerramienta'!$K$2:$K$2848,$AD161,'B-PorHerramienta'!$L$2:$L$2848,$AE161)*$AI$6,$AJ$6))</f>
        <v/>
      </c>
      <c r="G161" s="48" t="str">
        <f>IF(COUNTIFS('B-PorHerramienta'!$A$2:$A$2848,G$8,'B-PorHerramienta'!$J$2:$J$2848,$AC161,'B-PorHerramienta'!$K$2:$K$2848,$AD161,'B-PorHerramienta'!$L$2:$L$2848,$AE161,'B-PorHerramienta'!$F$2:$F$2848,"&lt;&gt;")=0,"",ROUND(SUMIFS(INDEX('B-PorHerramienta'!$F$2:$I$2848,0,$AH$6),'B-PorHerramienta'!$A$2:$A$2848,G$8,'B-PorHerramienta'!$J$2:$J$2848,$AC161,'B-PorHerramienta'!$K$2:$K$2848,$AD161,'B-PorHerramienta'!$L$2:$L$2848,$AE161)*$AI$6,$AJ$6))</f>
        <v/>
      </c>
      <c r="H161" s="48" t="str">
        <f>IF(COUNTIFS('B-PorHerramienta'!$A$2:$A$2848,H$8,'B-PorHerramienta'!$J$2:$J$2848,$AC161,'B-PorHerramienta'!$K$2:$K$2848,$AD161,'B-PorHerramienta'!$L$2:$L$2848,$AE161,'B-PorHerramienta'!$F$2:$F$2848,"&lt;&gt;")=0,"",ROUND(SUMIFS(INDEX('B-PorHerramienta'!$F$2:$I$2848,0,$AH$6),'B-PorHerramienta'!$A$2:$A$2848,H$8,'B-PorHerramienta'!$J$2:$J$2848,$AC161,'B-PorHerramienta'!$K$2:$K$2848,$AD161,'B-PorHerramienta'!$L$2:$L$2848,$AE161)*$AI$6,$AJ$6))</f>
        <v/>
      </c>
      <c r="I161" s="48" t="str">
        <f>IF(COUNTIFS('B-PorHerramienta'!$A$2:$A$2848,I$8,'B-PorHerramienta'!$J$2:$J$2848,$AC161,'B-PorHerramienta'!$K$2:$K$2848,$AD161,'B-PorHerramienta'!$L$2:$L$2848,$AE161,'B-PorHerramienta'!$F$2:$F$2848,"&lt;&gt;")=0,"",ROUND(SUMIFS(INDEX('B-PorHerramienta'!$F$2:$I$2848,0,$AH$6),'B-PorHerramienta'!$A$2:$A$2848,I$8,'B-PorHerramienta'!$J$2:$J$2848,$AC161,'B-PorHerramienta'!$K$2:$K$2848,$AD161,'B-PorHerramienta'!$L$2:$L$2848,$AE161)*$AI$6,$AJ$6))</f>
        <v/>
      </c>
      <c r="J161" s="48" t="str">
        <f>IF(COUNTIFS('B-PorHerramienta'!$A$2:$A$2848,J$8,'B-PorHerramienta'!$J$2:$J$2848,$AC161,'B-PorHerramienta'!$K$2:$K$2848,$AD161,'B-PorHerramienta'!$L$2:$L$2848,$AE161,'B-PorHerramienta'!$F$2:$F$2848,"&lt;&gt;")=0,"",ROUND(SUMIFS(INDEX('B-PorHerramienta'!$F$2:$I$2848,0,$AH$6),'B-PorHerramienta'!$A$2:$A$2848,J$8,'B-PorHerramienta'!$J$2:$J$2848,$AC161,'B-PorHerramienta'!$K$2:$K$2848,$AD161,'B-PorHerramienta'!$L$2:$L$2848,$AE161)*$AI$6,$AJ$6))</f>
        <v/>
      </c>
      <c r="K161" s="48" t="str">
        <f>IF(COUNTIFS('B-PorHerramienta'!$A$2:$A$2848,K$8,'B-PorHerramienta'!$J$2:$J$2848,$AC161,'B-PorHerramienta'!$K$2:$K$2848,$AD161,'B-PorHerramienta'!$L$2:$L$2848,$AE161,'B-PorHerramienta'!$F$2:$F$2848,"&lt;&gt;")=0,"",ROUND(SUMIFS(INDEX('B-PorHerramienta'!$F$2:$I$2848,0,$AH$6),'B-PorHerramienta'!$A$2:$A$2848,K$8,'B-PorHerramienta'!$J$2:$J$2848,$AC161,'B-PorHerramienta'!$K$2:$K$2848,$AD161,'B-PorHerramienta'!$L$2:$L$2848,$AE161)*$AI$6,$AJ$6))</f>
        <v/>
      </c>
      <c r="L161" s="48" t="str">
        <f>IF(COUNTIFS('B-PorHerramienta'!$A$2:$A$2848,L$8,'B-PorHerramienta'!$J$2:$J$2848,$AC161,'B-PorHerramienta'!$K$2:$K$2848,$AD161,'B-PorHerramienta'!$L$2:$L$2848,$AE161,'B-PorHerramienta'!$F$2:$F$2848,"&lt;&gt;")=0,"",ROUND(SUMIFS(INDEX('B-PorHerramienta'!$F$2:$I$2848,0,$AH$6),'B-PorHerramienta'!$A$2:$A$2848,L$8,'B-PorHerramienta'!$J$2:$J$2848,$AC161,'B-PorHerramienta'!$K$2:$K$2848,$AD161,'B-PorHerramienta'!$L$2:$L$2848,$AE161)*$AI$6,$AJ$6))</f>
        <v/>
      </c>
      <c r="M161" s="48" t="str">
        <f>IF(COUNTIFS('B-PorHerramienta'!$A$2:$A$2848,M$8,'B-PorHerramienta'!$J$2:$J$2848,$AC161,'B-PorHerramienta'!$K$2:$K$2848,$AD161,'B-PorHerramienta'!$L$2:$L$2848,$AE161,'B-PorHerramienta'!$F$2:$F$2848,"&lt;&gt;")=0,"",ROUND(SUMIFS(INDEX('B-PorHerramienta'!$F$2:$I$2848,0,$AH$6),'B-PorHerramienta'!$A$2:$A$2848,M$8,'B-PorHerramienta'!$J$2:$J$2848,$AC161,'B-PorHerramienta'!$K$2:$K$2848,$AD161,'B-PorHerramienta'!$L$2:$L$2848,$AE161)*$AI$6,$AJ$6))</f>
        <v/>
      </c>
      <c r="N161" s="48" t="str">
        <f>IF(COUNTIFS('B-PorHerramienta'!$A$2:$A$2848,N$8,'B-PorHerramienta'!$J$2:$J$2848,$AC161,'B-PorHerramienta'!$K$2:$K$2848,$AD161,'B-PorHerramienta'!$L$2:$L$2848,$AE161,'B-PorHerramienta'!$F$2:$F$2848,"&lt;&gt;")=0,"",ROUND(SUMIFS(INDEX('B-PorHerramienta'!$F$2:$I$2848,0,$AH$6),'B-PorHerramienta'!$A$2:$A$2848,N$8,'B-PorHerramienta'!$J$2:$J$2848,$AC161,'B-PorHerramienta'!$K$2:$K$2848,$AD161,'B-PorHerramienta'!$L$2:$L$2848,$AE161)*$AI$6,$AJ$6))</f>
        <v/>
      </c>
      <c r="O161" s="48" t="str">
        <f>IF(COUNTIFS('B-PorHerramienta'!$A$2:$A$2848,O$8,'B-PorHerramienta'!$J$2:$J$2848,$AC161,'B-PorHerramienta'!$K$2:$K$2848,$AD161,'B-PorHerramienta'!$L$2:$L$2848,$AE161,'B-PorHerramienta'!$F$2:$F$2848,"&lt;&gt;")=0,"",ROUND(SUMIFS(INDEX('B-PorHerramienta'!$F$2:$I$2848,0,$AH$6),'B-PorHerramienta'!$A$2:$A$2848,O$8,'B-PorHerramienta'!$J$2:$J$2848,$AC161,'B-PorHerramienta'!$K$2:$K$2848,$AD161,'B-PorHerramienta'!$L$2:$L$2848,$AE161)*$AI$6,$AJ$6))</f>
        <v/>
      </c>
      <c r="P161" s="48" t="str">
        <f>IF(COUNTIFS('B-PorHerramienta'!$A$2:$A$2848,P$8,'B-PorHerramienta'!$J$2:$J$2848,$AC161,'B-PorHerramienta'!$K$2:$K$2848,$AD161,'B-PorHerramienta'!$L$2:$L$2848,$AE161,'B-PorHerramienta'!$F$2:$F$2848,"&lt;&gt;")=0,"",ROUND(SUMIFS(INDEX('B-PorHerramienta'!$F$2:$I$2848,0,$AH$6),'B-PorHerramienta'!$A$2:$A$2848,P$8,'B-PorHerramienta'!$J$2:$J$2848,$AC161,'B-PorHerramienta'!$K$2:$K$2848,$AD161,'B-PorHerramienta'!$L$2:$L$2848,$AE161)*$AI$6,$AJ$6))</f>
        <v/>
      </c>
      <c r="Q161" s="48" t="str">
        <f>IF(COUNTIFS('B-PorHerramienta'!$A$2:$A$2848,Q$8,'B-PorHerramienta'!$J$2:$J$2848,$AC161,'B-PorHerramienta'!$K$2:$K$2848,$AD161,'B-PorHerramienta'!$L$2:$L$2848,$AE161,'B-PorHerramienta'!$F$2:$F$2848,"&lt;&gt;")=0,"",ROUND(SUMIFS(INDEX('B-PorHerramienta'!$F$2:$I$2848,0,$AH$6),'B-PorHerramienta'!$A$2:$A$2848,Q$8,'B-PorHerramienta'!$J$2:$J$2848,$AC161,'B-PorHerramienta'!$K$2:$K$2848,$AD161,'B-PorHerramienta'!$L$2:$L$2848,$AE161)*$AI$6,$AJ$6))</f>
        <v/>
      </c>
      <c r="R161" s="48" t="str">
        <f>IF(COUNTIFS('B-PorHerramienta'!$A$2:$A$2848,R$8,'B-PorHerramienta'!$J$2:$J$2848,$AC161,'B-PorHerramienta'!$K$2:$K$2848,$AD161,'B-PorHerramienta'!$L$2:$L$2848,$AE161,'B-PorHerramienta'!$F$2:$F$2848,"&lt;&gt;")=0,"",ROUND(SUMIFS(INDEX('B-PorHerramienta'!$F$2:$I$2848,0,$AH$6),'B-PorHerramienta'!$A$2:$A$2848,R$8,'B-PorHerramienta'!$J$2:$J$2848,$AC161,'B-PorHerramienta'!$K$2:$K$2848,$AD161,'B-PorHerramienta'!$L$2:$L$2848,$AE161)*$AI$6,$AJ$6))</f>
        <v/>
      </c>
      <c r="S161" s="48" t="str">
        <f>IF(COUNTIFS('B-PorHerramienta'!$A$2:$A$2848,S$8,'B-PorHerramienta'!$J$2:$J$2848,$AC161,'B-PorHerramienta'!$K$2:$K$2848,$AD161,'B-PorHerramienta'!$L$2:$L$2848,$AE161,'B-PorHerramienta'!$F$2:$F$2848,"&lt;&gt;")=0,"",ROUND(SUMIFS(INDEX('B-PorHerramienta'!$F$2:$I$2848,0,$AH$6),'B-PorHerramienta'!$A$2:$A$2848,S$8,'B-PorHerramienta'!$J$2:$J$2848,$AC161,'B-PorHerramienta'!$K$2:$K$2848,$AD161,'B-PorHerramienta'!$L$2:$L$2848,$AE161)*$AI$6,$AJ$6))</f>
        <v/>
      </c>
      <c r="T161" s="48" t="str">
        <f>IF(COUNTIFS('B-PorHerramienta'!$A$2:$A$2848,T$8,'B-PorHerramienta'!$J$2:$J$2848,$AC161,'B-PorHerramienta'!$K$2:$K$2848,$AD161,'B-PorHerramienta'!$L$2:$L$2848,$AE161,'B-PorHerramienta'!$F$2:$F$2848,"&lt;&gt;")=0,"",ROUND(SUMIFS(INDEX('B-PorHerramienta'!$F$2:$I$2848,0,$AH$6),'B-PorHerramienta'!$A$2:$A$2848,T$8,'B-PorHerramienta'!$J$2:$J$2848,$AC161,'B-PorHerramienta'!$K$2:$K$2848,$AD161,'B-PorHerramienta'!$L$2:$L$2848,$AE161)*$AI$6,$AJ$6))</f>
        <v/>
      </c>
      <c r="U161" s="48" t="str">
        <f>IF(COUNTIFS('B-PorHerramienta'!$A$2:$A$2848,U$8,'B-PorHerramienta'!$J$2:$J$2848,$AC161,'B-PorHerramienta'!$K$2:$K$2848,$AD161,'B-PorHerramienta'!$L$2:$L$2848,$AE161,'B-PorHerramienta'!$F$2:$F$2848,"&lt;&gt;")=0,"",ROUND(SUMIFS(INDEX('B-PorHerramienta'!$F$2:$I$2848,0,$AH$6),'B-PorHerramienta'!$A$2:$A$2848,U$8,'B-PorHerramienta'!$J$2:$J$2848,$AC161,'B-PorHerramienta'!$K$2:$K$2848,$AD161,'B-PorHerramienta'!$L$2:$L$2848,$AE161)*$AI$6,$AJ$6))</f>
        <v/>
      </c>
      <c r="V161" s="48" t="str">
        <f>IF(COUNTIFS('B-PorHerramienta'!$A$2:$A$2848,V$8,'B-PorHerramienta'!$J$2:$J$2848,$AC161,'B-PorHerramienta'!$K$2:$K$2848,$AD161,'B-PorHerramienta'!$L$2:$L$2848,$AE161,'B-PorHerramienta'!$F$2:$F$2848,"&lt;&gt;")=0,"",ROUND(SUMIFS(INDEX('B-PorHerramienta'!$F$2:$I$2848,0,$AH$6),'B-PorHerramienta'!$A$2:$A$2848,V$8,'B-PorHerramienta'!$J$2:$J$2848,$AC161,'B-PorHerramienta'!$K$2:$K$2848,$AD161,'B-PorHerramienta'!$L$2:$L$2848,$AE161)*$AI$6,$AJ$6))</f>
        <v/>
      </c>
      <c r="W161" s="48" t="str">
        <f>IF(COUNTIFS('B-PorHerramienta'!$A$2:$A$2848,W$8,'B-PorHerramienta'!$J$2:$J$2848,$AC161,'B-PorHerramienta'!$K$2:$K$2848,$AD161,'B-PorHerramienta'!$L$2:$L$2848,$AE161,'B-PorHerramienta'!$F$2:$F$2848,"&lt;&gt;")=0,"",ROUND(SUMIFS(INDEX('B-PorHerramienta'!$F$2:$I$2848,0,$AH$6),'B-PorHerramienta'!$A$2:$A$2848,W$8,'B-PorHerramienta'!$J$2:$J$2848,$AC161,'B-PorHerramienta'!$K$2:$K$2848,$AD161,'B-PorHerramienta'!$L$2:$L$2848,$AE161)*$AI$6,$AJ$6))</f>
        <v/>
      </c>
      <c r="X161" s="48" t="str">
        <f>IF(COUNTIFS('B-PorHerramienta'!$A$2:$A$2848,X$8,'B-PorHerramienta'!$J$2:$J$2848,$AC161,'B-PorHerramienta'!$K$2:$K$2848,$AD161,'B-PorHerramienta'!$L$2:$L$2848,$AE161,'B-PorHerramienta'!$F$2:$F$2848,"&lt;&gt;")=0,"",ROUND(SUMIFS(INDEX('B-PorHerramienta'!$F$2:$I$2848,0,$AH$6),'B-PorHerramienta'!$A$2:$A$2848,X$8,'B-PorHerramienta'!$J$2:$J$2848,$AC161,'B-PorHerramienta'!$K$2:$K$2848,$AD161,'B-PorHerramienta'!$L$2:$L$2848,$AE161)*$AI$6,$AJ$6))</f>
        <v/>
      </c>
      <c r="Y161" s="48" t="str">
        <f>IF(COUNTIFS('B-PorHerramienta'!$A$2:$A$2848,Y$8,'B-PorHerramienta'!$J$2:$J$2848,$AC161,'B-PorHerramienta'!$K$2:$K$2848,$AD161,'B-PorHerramienta'!$L$2:$L$2848,$AE161,'B-PorHerramienta'!$F$2:$F$2848,"&lt;&gt;")=0,"",ROUND(SUMIFS(INDEX('B-PorHerramienta'!$F$2:$I$2848,0,$AH$6),'B-PorHerramienta'!$A$2:$A$2848,Y$8,'B-PorHerramienta'!$J$2:$J$2848,$AC161,'B-PorHerramienta'!$K$2:$K$2848,$AD161,'B-PorHerramienta'!$L$2:$L$2848,$AE161)*$AI$6,$AJ$6))</f>
        <v/>
      </c>
      <c r="Z161" s="48" t="str">
        <f>IF(COUNTIFS('B-PorHerramienta'!$A$2:$A$2848,Z$8,'B-PorHerramienta'!$J$2:$J$2848,$AC161,'B-PorHerramienta'!$K$2:$K$2848,$AD161,'B-PorHerramienta'!$L$2:$L$2848,$AE161,'B-PorHerramienta'!$F$2:$F$2848,"&lt;&gt;")=0,"",ROUND(SUMIFS(INDEX('B-PorHerramienta'!$F$2:$I$2848,0,$AH$6),'B-PorHerramienta'!$A$2:$A$2848,Z$8,'B-PorHerramienta'!$J$2:$J$2848,$AC161,'B-PorHerramienta'!$K$2:$K$2848,$AD161,'B-PorHerramienta'!$L$2:$L$2848,$AE161)*$AI$6,$AJ$6))</f>
        <v/>
      </c>
      <c r="AA161" s="6"/>
      <c r="AB161" s="35">
        <v>2</v>
      </c>
      <c r="AC161" s="35" t="s">
        <v>1114</v>
      </c>
      <c r="AD161" s="35" t="s">
        <v>1365</v>
      </c>
      <c r="AE161" s="35" t="s">
        <v>1375</v>
      </c>
      <c r="AF161" s="35"/>
      <c r="AG161" s="35"/>
      <c r="AH161" s="35"/>
      <c r="AI161" s="35"/>
      <c r="AJ161" s="35"/>
      <c r="AK161" s="35"/>
    </row>
    <row r="162" spans="1:37" ht="30" hidden="1" outlineLevel="2" collapsed="1" x14ac:dyDescent="0.25">
      <c r="A162" s="49" t="s">
        <v>2051</v>
      </c>
      <c r="B162" s="47" t="s">
        <v>645</v>
      </c>
      <c r="C162" s="48" t="str">
        <f>IF(COUNTIFS('B-PorHerramienta'!$A$2:$A$2848,C$8,'B-PorHerramienta'!$J$2:$J$2848,$AC162,'B-PorHerramienta'!$K$2:$K$2848,$AD162,'B-PorHerramienta'!$L$2:$L$2848,$AE162,'B-PorHerramienta'!$F$2:$F$2848,"&lt;&gt;")=0,"",ROUND(SUMIFS(INDEX('B-PorHerramienta'!$F$2:$I$2848,0,$AH$6),'B-PorHerramienta'!$A$2:$A$2848,C$8,'B-PorHerramienta'!$J$2:$J$2848,$AC162,'B-PorHerramienta'!$K$2:$K$2848,$AD162,'B-PorHerramienta'!$L$2:$L$2848,$AE162)*$AI$6,$AJ$6))</f>
        <v/>
      </c>
      <c r="D162" s="48" t="str">
        <f>IF(COUNTIFS('B-PorHerramienta'!$A$2:$A$2848,D$8,'B-PorHerramienta'!$J$2:$J$2848,$AC162,'B-PorHerramienta'!$K$2:$K$2848,$AD162,'B-PorHerramienta'!$L$2:$L$2848,$AE162,'B-PorHerramienta'!$F$2:$F$2848,"&lt;&gt;")=0,"",ROUND(SUMIFS(INDEX('B-PorHerramienta'!$F$2:$I$2848,0,$AH$6),'B-PorHerramienta'!$A$2:$A$2848,D$8,'B-PorHerramienta'!$J$2:$J$2848,$AC162,'B-PorHerramienta'!$K$2:$K$2848,$AD162,'B-PorHerramienta'!$L$2:$L$2848,$AE162)*$AI$6,$AJ$6))</f>
        <v/>
      </c>
      <c r="E162" s="48" t="str">
        <f>IF(COUNTIFS('B-PorHerramienta'!$A$2:$A$2848,E$8,'B-PorHerramienta'!$J$2:$J$2848,$AC162,'B-PorHerramienta'!$K$2:$K$2848,$AD162,'B-PorHerramienta'!$L$2:$L$2848,$AE162,'B-PorHerramienta'!$F$2:$F$2848,"&lt;&gt;")=0,"",ROUND(SUMIFS(INDEX('B-PorHerramienta'!$F$2:$I$2848,0,$AH$6),'B-PorHerramienta'!$A$2:$A$2848,E$8,'B-PorHerramienta'!$J$2:$J$2848,$AC162,'B-PorHerramienta'!$K$2:$K$2848,$AD162,'B-PorHerramienta'!$L$2:$L$2848,$AE162)*$AI$6,$AJ$6))</f>
        <v/>
      </c>
      <c r="F162" s="48" t="str">
        <f>IF(COUNTIFS('B-PorHerramienta'!$A$2:$A$2848,F$8,'B-PorHerramienta'!$J$2:$J$2848,$AC162,'B-PorHerramienta'!$K$2:$K$2848,$AD162,'B-PorHerramienta'!$L$2:$L$2848,$AE162,'B-PorHerramienta'!$F$2:$F$2848,"&lt;&gt;")=0,"",ROUND(SUMIFS(INDEX('B-PorHerramienta'!$F$2:$I$2848,0,$AH$6),'B-PorHerramienta'!$A$2:$A$2848,F$8,'B-PorHerramienta'!$J$2:$J$2848,$AC162,'B-PorHerramienta'!$K$2:$K$2848,$AD162,'B-PorHerramienta'!$L$2:$L$2848,$AE162)*$AI$6,$AJ$6))</f>
        <v/>
      </c>
      <c r="G162" s="48" t="str">
        <f>IF(COUNTIFS('B-PorHerramienta'!$A$2:$A$2848,G$8,'B-PorHerramienta'!$J$2:$J$2848,$AC162,'B-PorHerramienta'!$K$2:$K$2848,$AD162,'B-PorHerramienta'!$L$2:$L$2848,$AE162,'B-PorHerramienta'!$F$2:$F$2848,"&lt;&gt;")=0,"",ROUND(SUMIFS(INDEX('B-PorHerramienta'!$F$2:$I$2848,0,$AH$6),'B-PorHerramienta'!$A$2:$A$2848,G$8,'B-PorHerramienta'!$J$2:$J$2848,$AC162,'B-PorHerramienta'!$K$2:$K$2848,$AD162,'B-PorHerramienta'!$L$2:$L$2848,$AE162)*$AI$6,$AJ$6))</f>
        <v/>
      </c>
      <c r="H162" s="48" t="str">
        <f>IF(COUNTIFS('B-PorHerramienta'!$A$2:$A$2848,H$8,'B-PorHerramienta'!$J$2:$J$2848,$AC162,'B-PorHerramienta'!$K$2:$K$2848,$AD162,'B-PorHerramienta'!$L$2:$L$2848,$AE162,'B-PorHerramienta'!$F$2:$F$2848,"&lt;&gt;")=0,"",ROUND(SUMIFS(INDEX('B-PorHerramienta'!$F$2:$I$2848,0,$AH$6),'B-PorHerramienta'!$A$2:$A$2848,H$8,'B-PorHerramienta'!$J$2:$J$2848,$AC162,'B-PorHerramienta'!$K$2:$K$2848,$AD162,'B-PorHerramienta'!$L$2:$L$2848,$AE162)*$AI$6,$AJ$6))</f>
        <v/>
      </c>
      <c r="I162" s="48" t="str">
        <f>IF(COUNTIFS('B-PorHerramienta'!$A$2:$A$2848,I$8,'B-PorHerramienta'!$J$2:$J$2848,$AC162,'B-PorHerramienta'!$K$2:$K$2848,$AD162,'B-PorHerramienta'!$L$2:$L$2848,$AE162,'B-PorHerramienta'!$F$2:$F$2848,"&lt;&gt;")=0,"",ROUND(SUMIFS(INDEX('B-PorHerramienta'!$F$2:$I$2848,0,$AH$6),'B-PorHerramienta'!$A$2:$A$2848,I$8,'B-PorHerramienta'!$J$2:$J$2848,$AC162,'B-PorHerramienta'!$K$2:$K$2848,$AD162,'B-PorHerramienta'!$L$2:$L$2848,$AE162)*$AI$6,$AJ$6))</f>
        <v/>
      </c>
      <c r="J162" s="48" t="str">
        <f>IF(COUNTIFS('B-PorHerramienta'!$A$2:$A$2848,J$8,'B-PorHerramienta'!$J$2:$J$2848,$AC162,'B-PorHerramienta'!$K$2:$K$2848,$AD162,'B-PorHerramienta'!$L$2:$L$2848,$AE162,'B-PorHerramienta'!$F$2:$F$2848,"&lt;&gt;")=0,"",ROUND(SUMIFS(INDEX('B-PorHerramienta'!$F$2:$I$2848,0,$AH$6),'B-PorHerramienta'!$A$2:$A$2848,J$8,'B-PorHerramienta'!$J$2:$J$2848,$AC162,'B-PorHerramienta'!$K$2:$K$2848,$AD162,'B-PorHerramienta'!$L$2:$L$2848,$AE162)*$AI$6,$AJ$6))</f>
        <v/>
      </c>
      <c r="K162" s="48" t="str">
        <f>IF(COUNTIFS('B-PorHerramienta'!$A$2:$A$2848,K$8,'B-PorHerramienta'!$J$2:$J$2848,$AC162,'B-PorHerramienta'!$K$2:$K$2848,$AD162,'B-PorHerramienta'!$L$2:$L$2848,$AE162,'B-PorHerramienta'!$F$2:$F$2848,"&lt;&gt;")=0,"",ROUND(SUMIFS(INDEX('B-PorHerramienta'!$F$2:$I$2848,0,$AH$6),'B-PorHerramienta'!$A$2:$A$2848,K$8,'B-PorHerramienta'!$J$2:$J$2848,$AC162,'B-PorHerramienta'!$K$2:$K$2848,$AD162,'B-PorHerramienta'!$L$2:$L$2848,$AE162)*$AI$6,$AJ$6))</f>
        <v/>
      </c>
      <c r="L162" s="48" t="str">
        <f>IF(COUNTIFS('B-PorHerramienta'!$A$2:$A$2848,L$8,'B-PorHerramienta'!$J$2:$J$2848,$AC162,'B-PorHerramienta'!$K$2:$K$2848,$AD162,'B-PorHerramienta'!$L$2:$L$2848,$AE162,'B-PorHerramienta'!$F$2:$F$2848,"&lt;&gt;")=0,"",ROUND(SUMIFS(INDEX('B-PorHerramienta'!$F$2:$I$2848,0,$AH$6),'B-PorHerramienta'!$A$2:$A$2848,L$8,'B-PorHerramienta'!$J$2:$J$2848,$AC162,'B-PorHerramienta'!$K$2:$K$2848,$AD162,'B-PorHerramienta'!$L$2:$L$2848,$AE162)*$AI$6,$AJ$6))</f>
        <v/>
      </c>
      <c r="M162" s="48" t="str">
        <f>IF(COUNTIFS('B-PorHerramienta'!$A$2:$A$2848,M$8,'B-PorHerramienta'!$J$2:$J$2848,$AC162,'B-PorHerramienta'!$K$2:$K$2848,$AD162,'B-PorHerramienta'!$L$2:$L$2848,$AE162,'B-PorHerramienta'!$F$2:$F$2848,"&lt;&gt;")=0,"",ROUND(SUMIFS(INDEX('B-PorHerramienta'!$F$2:$I$2848,0,$AH$6),'B-PorHerramienta'!$A$2:$A$2848,M$8,'B-PorHerramienta'!$J$2:$J$2848,$AC162,'B-PorHerramienta'!$K$2:$K$2848,$AD162,'B-PorHerramienta'!$L$2:$L$2848,$AE162)*$AI$6,$AJ$6))</f>
        <v/>
      </c>
      <c r="N162" s="48" t="str">
        <f>IF(COUNTIFS('B-PorHerramienta'!$A$2:$A$2848,N$8,'B-PorHerramienta'!$J$2:$J$2848,$AC162,'B-PorHerramienta'!$K$2:$K$2848,$AD162,'B-PorHerramienta'!$L$2:$L$2848,$AE162,'B-PorHerramienta'!$F$2:$F$2848,"&lt;&gt;")=0,"",ROUND(SUMIFS(INDEX('B-PorHerramienta'!$F$2:$I$2848,0,$AH$6),'B-PorHerramienta'!$A$2:$A$2848,N$8,'B-PorHerramienta'!$J$2:$J$2848,$AC162,'B-PorHerramienta'!$K$2:$K$2848,$AD162,'B-PorHerramienta'!$L$2:$L$2848,$AE162)*$AI$6,$AJ$6))</f>
        <v/>
      </c>
      <c r="O162" s="48" t="str">
        <f>IF(COUNTIFS('B-PorHerramienta'!$A$2:$A$2848,O$8,'B-PorHerramienta'!$J$2:$J$2848,$AC162,'B-PorHerramienta'!$K$2:$K$2848,$AD162,'B-PorHerramienta'!$L$2:$L$2848,$AE162,'B-PorHerramienta'!$F$2:$F$2848,"&lt;&gt;")=0,"",ROUND(SUMIFS(INDEX('B-PorHerramienta'!$F$2:$I$2848,0,$AH$6),'B-PorHerramienta'!$A$2:$A$2848,O$8,'B-PorHerramienta'!$J$2:$J$2848,$AC162,'B-PorHerramienta'!$K$2:$K$2848,$AD162,'B-PorHerramienta'!$L$2:$L$2848,$AE162)*$AI$6,$AJ$6))</f>
        <v/>
      </c>
      <c r="P162" s="48" t="str">
        <f>IF(COUNTIFS('B-PorHerramienta'!$A$2:$A$2848,P$8,'B-PorHerramienta'!$J$2:$J$2848,$AC162,'B-PorHerramienta'!$K$2:$K$2848,$AD162,'B-PorHerramienta'!$L$2:$L$2848,$AE162,'B-PorHerramienta'!$F$2:$F$2848,"&lt;&gt;")=0,"",ROUND(SUMIFS(INDEX('B-PorHerramienta'!$F$2:$I$2848,0,$AH$6),'B-PorHerramienta'!$A$2:$A$2848,P$8,'B-PorHerramienta'!$J$2:$J$2848,$AC162,'B-PorHerramienta'!$K$2:$K$2848,$AD162,'B-PorHerramienta'!$L$2:$L$2848,$AE162)*$AI$6,$AJ$6))</f>
        <v/>
      </c>
      <c r="Q162" s="48" t="str">
        <f>IF(COUNTIFS('B-PorHerramienta'!$A$2:$A$2848,Q$8,'B-PorHerramienta'!$J$2:$J$2848,$AC162,'B-PorHerramienta'!$K$2:$K$2848,$AD162,'B-PorHerramienta'!$L$2:$L$2848,$AE162,'B-PorHerramienta'!$F$2:$F$2848,"&lt;&gt;")=0,"",ROUND(SUMIFS(INDEX('B-PorHerramienta'!$F$2:$I$2848,0,$AH$6),'B-PorHerramienta'!$A$2:$A$2848,Q$8,'B-PorHerramienta'!$J$2:$J$2848,$AC162,'B-PorHerramienta'!$K$2:$K$2848,$AD162,'B-PorHerramienta'!$L$2:$L$2848,$AE162)*$AI$6,$AJ$6))</f>
        <v/>
      </c>
      <c r="R162" s="48" t="str">
        <f>IF(COUNTIFS('B-PorHerramienta'!$A$2:$A$2848,R$8,'B-PorHerramienta'!$J$2:$J$2848,$AC162,'B-PorHerramienta'!$K$2:$K$2848,$AD162,'B-PorHerramienta'!$L$2:$L$2848,$AE162,'B-PorHerramienta'!$F$2:$F$2848,"&lt;&gt;")=0,"",ROUND(SUMIFS(INDEX('B-PorHerramienta'!$F$2:$I$2848,0,$AH$6),'B-PorHerramienta'!$A$2:$A$2848,R$8,'B-PorHerramienta'!$J$2:$J$2848,$AC162,'B-PorHerramienta'!$K$2:$K$2848,$AD162,'B-PorHerramienta'!$L$2:$L$2848,$AE162)*$AI$6,$AJ$6))</f>
        <v/>
      </c>
      <c r="S162" s="48" t="str">
        <f>IF(COUNTIFS('B-PorHerramienta'!$A$2:$A$2848,S$8,'B-PorHerramienta'!$J$2:$J$2848,$AC162,'B-PorHerramienta'!$K$2:$K$2848,$AD162,'B-PorHerramienta'!$L$2:$L$2848,$AE162,'B-PorHerramienta'!$F$2:$F$2848,"&lt;&gt;")=0,"",ROUND(SUMIFS(INDEX('B-PorHerramienta'!$F$2:$I$2848,0,$AH$6),'B-PorHerramienta'!$A$2:$A$2848,S$8,'B-PorHerramienta'!$J$2:$J$2848,$AC162,'B-PorHerramienta'!$K$2:$K$2848,$AD162,'B-PorHerramienta'!$L$2:$L$2848,$AE162)*$AI$6,$AJ$6))</f>
        <v/>
      </c>
      <c r="T162" s="48" t="str">
        <f>IF(COUNTIFS('B-PorHerramienta'!$A$2:$A$2848,T$8,'B-PorHerramienta'!$J$2:$J$2848,$AC162,'B-PorHerramienta'!$K$2:$K$2848,$AD162,'B-PorHerramienta'!$L$2:$L$2848,$AE162,'B-PorHerramienta'!$F$2:$F$2848,"&lt;&gt;")=0,"",ROUND(SUMIFS(INDEX('B-PorHerramienta'!$F$2:$I$2848,0,$AH$6),'B-PorHerramienta'!$A$2:$A$2848,T$8,'B-PorHerramienta'!$J$2:$J$2848,$AC162,'B-PorHerramienta'!$K$2:$K$2848,$AD162,'B-PorHerramienta'!$L$2:$L$2848,$AE162)*$AI$6,$AJ$6))</f>
        <v/>
      </c>
      <c r="U162" s="48" t="str">
        <f>IF(COUNTIFS('B-PorHerramienta'!$A$2:$A$2848,U$8,'B-PorHerramienta'!$J$2:$J$2848,$AC162,'B-PorHerramienta'!$K$2:$K$2848,$AD162,'B-PorHerramienta'!$L$2:$L$2848,$AE162,'B-PorHerramienta'!$F$2:$F$2848,"&lt;&gt;")=0,"",ROUND(SUMIFS(INDEX('B-PorHerramienta'!$F$2:$I$2848,0,$AH$6),'B-PorHerramienta'!$A$2:$A$2848,U$8,'B-PorHerramienta'!$J$2:$J$2848,$AC162,'B-PorHerramienta'!$K$2:$K$2848,$AD162,'B-PorHerramienta'!$L$2:$L$2848,$AE162)*$AI$6,$AJ$6))</f>
        <v/>
      </c>
      <c r="V162" s="48" t="str">
        <f>IF(COUNTIFS('B-PorHerramienta'!$A$2:$A$2848,V$8,'B-PorHerramienta'!$J$2:$J$2848,$AC162,'B-PorHerramienta'!$K$2:$K$2848,$AD162,'B-PorHerramienta'!$L$2:$L$2848,$AE162,'B-PorHerramienta'!$F$2:$F$2848,"&lt;&gt;")=0,"",ROUND(SUMIFS(INDEX('B-PorHerramienta'!$F$2:$I$2848,0,$AH$6),'B-PorHerramienta'!$A$2:$A$2848,V$8,'B-PorHerramienta'!$J$2:$J$2848,$AC162,'B-PorHerramienta'!$K$2:$K$2848,$AD162,'B-PorHerramienta'!$L$2:$L$2848,$AE162)*$AI$6,$AJ$6))</f>
        <v/>
      </c>
      <c r="W162" s="48" t="str">
        <f>IF(COUNTIFS('B-PorHerramienta'!$A$2:$A$2848,W$8,'B-PorHerramienta'!$J$2:$J$2848,$AC162,'B-PorHerramienta'!$K$2:$K$2848,$AD162,'B-PorHerramienta'!$L$2:$L$2848,$AE162,'B-PorHerramienta'!$F$2:$F$2848,"&lt;&gt;")=0,"",ROUND(SUMIFS(INDEX('B-PorHerramienta'!$F$2:$I$2848,0,$AH$6),'B-PorHerramienta'!$A$2:$A$2848,W$8,'B-PorHerramienta'!$J$2:$J$2848,$AC162,'B-PorHerramienta'!$K$2:$K$2848,$AD162,'B-PorHerramienta'!$L$2:$L$2848,$AE162)*$AI$6,$AJ$6))</f>
        <v/>
      </c>
      <c r="X162" s="48" t="str">
        <f>IF(COUNTIFS('B-PorHerramienta'!$A$2:$A$2848,X$8,'B-PorHerramienta'!$J$2:$J$2848,$AC162,'B-PorHerramienta'!$K$2:$K$2848,$AD162,'B-PorHerramienta'!$L$2:$L$2848,$AE162,'B-PorHerramienta'!$F$2:$F$2848,"&lt;&gt;")=0,"",ROUND(SUMIFS(INDEX('B-PorHerramienta'!$F$2:$I$2848,0,$AH$6),'B-PorHerramienta'!$A$2:$A$2848,X$8,'B-PorHerramienta'!$J$2:$J$2848,$AC162,'B-PorHerramienta'!$K$2:$K$2848,$AD162,'B-PorHerramienta'!$L$2:$L$2848,$AE162)*$AI$6,$AJ$6))</f>
        <v/>
      </c>
      <c r="Y162" s="48" t="str">
        <f>IF(COUNTIFS('B-PorHerramienta'!$A$2:$A$2848,Y$8,'B-PorHerramienta'!$J$2:$J$2848,$AC162,'B-PorHerramienta'!$K$2:$K$2848,$AD162,'B-PorHerramienta'!$L$2:$L$2848,$AE162,'B-PorHerramienta'!$F$2:$F$2848,"&lt;&gt;")=0,"",ROUND(SUMIFS(INDEX('B-PorHerramienta'!$F$2:$I$2848,0,$AH$6),'B-PorHerramienta'!$A$2:$A$2848,Y$8,'B-PorHerramienta'!$J$2:$J$2848,$AC162,'B-PorHerramienta'!$K$2:$K$2848,$AD162,'B-PorHerramienta'!$L$2:$L$2848,$AE162)*$AI$6,$AJ$6))</f>
        <v/>
      </c>
      <c r="Z162" s="48" t="str">
        <f>IF(COUNTIFS('B-PorHerramienta'!$A$2:$A$2848,Z$8,'B-PorHerramienta'!$J$2:$J$2848,$AC162,'B-PorHerramienta'!$K$2:$K$2848,$AD162,'B-PorHerramienta'!$L$2:$L$2848,$AE162,'B-PorHerramienta'!$F$2:$F$2848,"&lt;&gt;")=0,"",ROUND(SUMIFS(INDEX('B-PorHerramienta'!$F$2:$I$2848,0,$AH$6),'B-PorHerramienta'!$A$2:$A$2848,Z$8,'B-PorHerramienta'!$J$2:$J$2848,$AC162,'B-PorHerramienta'!$K$2:$K$2848,$AD162,'B-PorHerramienta'!$L$2:$L$2848,$AE162)*$AI$6,$AJ$6))</f>
        <v/>
      </c>
      <c r="AA162" s="6"/>
      <c r="AB162" s="35">
        <v>2</v>
      </c>
      <c r="AC162" s="35" t="s">
        <v>1114</v>
      </c>
      <c r="AD162" s="35" t="s">
        <v>1365</v>
      </c>
      <c r="AE162" s="35" t="s">
        <v>1376</v>
      </c>
      <c r="AF162" s="35"/>
      <c r="AG162" s="35"/>
      <c r="AH162" s="35"/>
      <c r="AI162" s="35"/>
      <c r="AJ162" s="35"/>
      <c r="AK162" s="35"/>
    </row>
    <row r="163" spans="1:37" hidden="1" outlineLevel="2" collapsed="1" x14ac:dyDescent="0.25">
      <c r="A163" s="49" t="s">
        <v>2050</v>
      </c>
      <c r="B163" s="47" t="s">
        <v>647</v>
      </c>
      <c r="C163" s="48" t="str">
        <f>IF(COUNTIFS('B-PorHerramienta'!$A$2:$A$2848,C$8,'B-PorHerramienta'!$J$2:$J$2848,$AC163,'B-PorHerramienta'!$K$2:$K$2848,$AD163,'B-PorHerramienta'!$L$2:$L$2848,$AE163,'B-PorHerramienta'!$F$2:$F$2848,"&lt;&gt;")=0,"",ROUND(SUMIFS(INDEX('B-PorHerramienta'!$F$2:$I$2848,0,$AH$6),'B-PorHerramienta'!$A$2:$A$2848,C$8,'B-PorHerramienta'!$J$2:$J$2848,$AC163,'B-PorHerramienta'!$K$2:$K$2848,$AD163,'B-PorHerramienta'!$L$2:$L$2848,$AE163)*$AI$6,$AJ$6))</f>
        <v/>
      </c>
      <c r="D163" s="48" t="str">
        <f>IF(COUNTIFS('B-PorHerramienta'!$A$2:$A$2848,D$8,'B-PorHerramienta'!$J$2:$J$2848,$AC163,'B-PorHerramienta'!$K$2:$K$2848,$AD163,'B-PorHerramienta'!$L$2:$L$2848,$AE163,'B-PorHerramienta'!$F$2:$F$2848,"&lt;&gt;")=0,"",ROUND(SUMIFS(INDEX('B-PorHerramienta'!$F$2:$I$2848,0,$AH$6),'B-PorHerramienta'!$A$2:$A$2848,D$8,'B-PorHerramienta'!$J$2:$J$2848,$AC163,'B-PorHerramienta'!$K$2:$K$2848,$AD163,'B-PorHerramienta'!$L$2:$L$2848,$AE163)*$AI$6,$AJ$6))</f>
        <v/>
      </c>
      <c r="E163" s="48" t="str">
        <f>IF(COUNTIFS('B-PorHerramienta'!$A$2:$A$2848,E$8,'B-PorHerramienta'!$J$2:$J$2848,$AC163,'B-PorHerramienta'!$K$2:$K$2848,$AD163,'B-PorHerramienta'!$L$2:$L$2848,$AE163,'B-PorHerramienta'!$F$2:$F$2848,"&lt;&gt;")=0,"",ROUND(SUMIFS(INDEX('B-PorHerramienta'!$F$2:$I$2848,0,$AH$6),'B-PorHerramienta'!$A$2:$A$2848,E$8,'B-PorHerramienta'!$J$2:$J$2848,$AC163,'B-PorHerramienta'!$K$2:$K$2848,$AD163,'B-PorHerramienta'!$L$2:$L$2848,$AE163)*$AI$6,$AJ$6))</f>
        <v/>
      </c>
      <c r="F163" s="48" t="str">
        <f>IF(COUNTIFS('B-PorHerramienta'!$A$2:$A$2848,F$8,'B-PorHerramienta'!$J$2:$J$2848,$AC163,'B-PorHerramienta'!$K$2:$K$2848,$AD163,'B-PorHerramienta'!$L$2:$L$2848,$AE163,'B-PorHerramienta'!$F$2:$F$2848,"&lt;&gt;")=0,"",ROUND(SUMIFS(INDEX('B-PorHerramienta'!$F$2:$I$2848,0,$AH$6),'B-PorHerramienta'!$A$2:$A$2848,F$8,'B-PorHerramienta'!$J$2:$J$2848,$AC163,'B-PorHerramienta'!$K$2:$K$2848,$AD163,'B-PorHerramienta'!$L$2:$L$2848,$AE163)*$AI$6,$AJ$6))</f>
        <v/>
      </c>
      <c r="G163" s="48" t="str">
        <f>IF(COUNTIFS('B-PorHerramienta'!$A$2:$A$2848,G$8,'B-PorHerramienta'!$J$2:$J$2848,$AC163,'B-PorHerramienta'!$K$2:$K$2848,$AD163,'B-PorHerramienta'!$L$2:$L$2848,$AE163,'B-PorHerramienta'!$F$2:$F$2848,"&lt;&gt;")=0,"",ROUND(SUMIFS(INDEX('B-PorHerramienta'!$F$2:$I$2848,0,$AH$6),'B-PorHerramienta'!$A$2:$A$2848,G$8,'B-PorHerramienta'!$J$2:$J$2848,$AC163,'B-PorHerramienta'!$K$2:$K$2848,$AD163,'B-PorHerramienta'!$L$2:$L$2848,$AE163)*$AI$6,$AJ$6))</f>
        <v/>
      </c>
      <c r="H163" s="48" t="str">
        <f>IF(COUNTIFS('B-PorHerramienta'!$A$2:$A$2848,H$8,'B-PorHerramienta'!$J$2:$J$2848,$AC163,'B-PorHerramienta'!$K$2:$K$2848,$AD163,'B-PorHerramienta'!$L$2:$L$2848,$AE163,'B-PorHerramienta'!$F$2:$F$2848,"&lt;&gt;")=0,"",ROUND(SUMIFS(INDEX('B-PorHerramienta'!$F$2:$I$2848,0,$AH$6),'B-PorHerramienta'!$A$2:$A$2848,H$8,'B-PorHerramienta'!$J$2:$J$2848,$AC163,'B-PorHerramienta'!$K$2:$K$2848,$AD163,'B-PorHerramienta'!$L$2:$L$2848,$AE163)*$AI$6,$AJ$6))</f>
        <v/>
      </c>
      <c r="I163" s="48" t="str">
        <f>IF(COUNTIFS('B-PorHerramienta'!$A$2:$A$2848,I$8,'B-PorHerramienta'!$J$2:$J$2848,$AC163,'B-PorHerramienta'!$K$2:$K$2848,$AD163,'B-PorHerramienta'!$L$2:$L$2848,$AE163,'B-PorHerramienta'!$F$2:$F$2848,"&lt;&gt;")=0,"",ROUND(SUMIFS(INDEX('B-PorHerramienta'!$F$2:$I$2848,0,$AH$6),'B-PorHerramienta'!$A$2:$A$2848,I$8,'B-PorHerramienta'!$J$2:$J$2848,$AC163,'B-PorHerramienta'!$K$2:$K$2848,$AD163,'B-PorHerramienta'!$L$2:$L$2848,$AE163)*$AI$6,$AJ$6))</f>
        <v/>
      </c>
      <c r="J163" s="48" t="str">
        <f>IF(COUNTIFS('B-PorHerramienta'!$A$2:$A$2848,J$8,'B-PorHerramienta'!$J$2:$J$2848,$AC163,'B-PorHerramienta'!$K$2:$K$2848,$AD163,'B-PorHerramienta'!$L$2:$L$2848,$AE163,'B-PorHerramienta'!$F$2:$F$2848,"&lt;&gt;")=0,"",ROUND(SUMIFS(INDEX('B-PorHerramienta'!$F$2:$I$2848,0,$AH$6),'B-PorHerramienta'!$A$2:$A$2848,J$8,'B-PorHerramienta'!$J$2:$J$2848,$AC163,'B-PorHerramienta'!$K$2:$K$2848,$AD163,'B-PorHerramienta'!$L$2:$L$2848,$AE163)*$AI$6,$AJ$6))</f>
        <v/>
      </c>
      <c r="K163" s="48" t="str">
        <f>IF(COUNTIFS('B-PorHerramienta'!$A$2:$A$2848,K$8,'B-PorHerramienta'!$J$2:$J$2848,$AC163,'B-PorHerramienta'!$K$2:$K$2848,$AD163,'B-PorHerramienta'!$L$2:$L$2848,$AE163,'B-PorHerramienta'!$F$2:$F$2848,"&lt;&gt;")=0,"",ROUND(SUMIFS(INDEX('B-PorHerramienta'!$F$2:$I$2848,0,$AH$6),'B-PorHerramienta'!$A$2:$A$2848,K$8,'B-PorHerramienta'!$J$2:$J$2848,$AC163,'B-PorHerramienta'!$K$2:$K$2848,$AD163,'B-PorHerramienta'!$L$2:$L$2848,$AE163)*$AI$6,$AJ$6))</f>
        <v/>
      </c>
      <c r="L163" s="48" t="str">
        <f>IF(COUNTIFS('B-PorHerramienta'!$A$2:$A$2848,L$8,'B-PorHerramienta'!$J$2:$J$2848,$AC163,'B-PorHerramienta'!$K$2:$K$2848,$AD163,'B-PorHerramienta'!$L$2:$L$2848,$AE163,'B-PorHerramienta'!$F$2:$F$2848,"&lt;&gt;")=0,"",ROUND(SUMIFS(INDEX('B-PorHerramienta'!$F$2:$I$2848,0,$AH$6),'B-PorHerramienta'!$A$2:$A$2848,L$8,'B-PorHerramienta'!$J$2:$J$2848,$AC163,'B-PorHerramienta'!$K$2:$K$2848,$AD163,'B-PorHerramienta'!$L$2:$L$2848,$AE163)*$AI$6,$AJ$6))</f>
        <v/>
      </c>
      <c r="M163" s="48" t="str">
        <f>IF(COUNTIFS('B-PorHerramienta'!$A$2:$A$2848,M$8,'B-PorHerramienta'!$J$2:$J$2848,$AC163,'B-PorHerramienta'!$K$2:$K$2848,$AD163,'B-PorHerramienta'!$L$2:$L$2848,$AE163,'B-PorHerramienta'!$F$2:$F$2848,"&lt;&gt;")=0,"",ROUND(SUMIFS(INDEX('B-PorHerramienta'!$F$2:$I$2848,0,$AH$6),'B-PorHerramienta'!$A$2:$A$2848,M$8,'B-PorHerramienta'!$J$2:$J$2848,$AC163,'B-PorHerramienta'!$K$2:$K$2848,$AD163,'B-PorHerramienta'!$L$2:$L$2848,$AE163)*$AI$6,$AJ$6))</f>
        <v/>
      </c>
      <c r="N163" s="48" t="str">
        <f>IF(COUNTIFS('B-PorHerramienta'!$A$2:$A$2848,N$8,'B-PorHerramienta'!$J$2:$J$2848,$AC163,'B-PorHerramienta'!$K$2:$K$2848,$AD163,'B-PorHerramienta'!$L$2:$L$2848,$AE163,'B-PorHerramienta'!$F$2:$F$2848,"&lt;&gt;")=0,"",ROUND(SUMIFS(INDEX('B-PorHerramienta'!$F$2:$I$2848,0,$AH$6),'B-PorHerramienta'!$A$2:$A$2848,N$8,'B-PorHerramienta'!$J$2:$J$2848,$AC163,'B-PorHerramienta'!$K$2:$K$2848,$AD163,'B-PorHerramienta'!$L$2:$L$2848,$AE163)*$AI$6,$AJ$6))</f>
        <v/>
      </c>
      <c r="O163" s="48" t="str">
        <f>IF(COUNTIFS('B-PorHerramienta'!$A$2:$A$2848,O$8,'B-PorHerramienta'!$J$2:$J$2848,$AC163,'B-PorHerramienta'!$K$2:$K$2848,$AD163,'B-PorHerramienta'!$L$2:$L$2848,$AE163,'B-PorHerramienta'!$F$2:$F$2848,"&lt;&gt;")=0,"",ROUND(SUMIFS(INDEX('B-PorHerramienta'!$F$2:$I$2848,0,$AH$6),'B-PorHerramienta'!$A$2:$A$2848,O$8,'B-PorHerramienta'!$J$2:$J$2848,$AC163,'B-PorHerramienta'!$K$2:$K$2848,$AD163,'B-PorHerramienta'!$L$2:$L$2848,$AE163)*$AI$6,$AJ$6))</f>
        <v/>
      </c>
      <c r="P163" s="48" t="str">
        <f>IF(COUNTIFS('B-PorHerramienta'!$A$2:$A$2848,P$8,'B-PorHerramienta'!$J$2:$J$2848,$AC163,'B-PorHerramienta'!$K$2:$K$2848,$AD163,'B-PorHerramienta'!$L$2:$L$2848,$AE163,'B-PorHerramienta'!$F$2:$F$2848,"&lt;&gt;")=0,"",ROUND(SUMIFS(INDEX('B-PorHerramienta'!$F$2:$I$2848,0,$AH$6),'B-PorHerramienta'!$A$2:$A$2848,P$8,'B-PorHerramienta'!$J$2:$J$2848,$AC163,'B-PorHerramienta'!$K$2:$K$2848,$AD163,'B-PorHerramienta'!$L$2:$L$2848,$AE163)*$AI$6,$AJ$6))</f>
        <v/>
      </c>
      <c r="Q163" s="48" t="str">
        <f>IF(COUNTIFS('B-PorHerramienta'!$A$2:$A$2848,Q$8,'B-PorHerramienta'!$J$2:$J$2848,$AC163,'B-PorHerramienta'!$K$2:$K$2848,$AD163,'B-PorHerramienta'!$L$2:$L$2848,$AE163,'B-PorHerramienta'!$F$2:$F$2848,"&lt;&gt;")=0,"",ROUND(SUMIFS(INDEX('B-PorHerramienta'!$F$2:$I$2848,0,$AH$6),'B-PorHerramienta'!$A$2:$A$2848,Q$8,'B-PorHerramienta'!$J$2:$J$2848,$AC163,'B-PorHerramienta'!$K$2:$K$2848,$AD163,'B-PorHerramienta'!$L$2:$L$2848,$AE163)*$AI$6,$AJ$6))</f>
        <v/>
      </c>
      <c r="R163" s="48" t="str">
        <f>IF(COUNTIFS('B-PorHerramienta'!$A$2:$A$2848,R$8,'B-PorHerramienta'!$J$2:$J$2848,$AC163,'B-PorHerramienta'!$K$2:$K$2848,$AD163,'B-PorHerramienta'!$L$2:$L$2848,$AE163,'B-PorHerramienta'!$F$2:$F$2848,"&lt;&gt;")=0,"",ROUND(SUMIFS(INDEX('B-PorHerramienta'!$F$2:$I$2848,0,$AH$6),'B-PorHerramienta'!$A$2:$A$2848,R$8,'B-PorHerramienta'!$J$2:$J$2848,$AC163,'B-PorHerramienta'!$K$2:$K$2848,$AD163,'B-PorHerramienta'!$L$2:$L$2848,$AE163)*$AI$6,$AJ$6))</f>
        <v/>
      </c>
      <c r="S163" s="48" t="str">
        <f>IF(COUNTIFS('B-PorHerramienta'!$A$2:$A$2848,S$8,'B-PorHerramienta'!$J$2:$J$2848,$AC163,'B-PorHerramienta'!$K$2:$K$2848,$AD163,'B-PorHerramienta'!$L$2:$L$2848,$AE163,'B-PorHerramienta'!$F$2:$F$2848,"&lt;&gt;")=0,"",ROUND(SUMIFS(INDEX('B-PorHerramienta'!$F$2:$I$2848,0,$AH$6),'B-PorHerramienta'!$A$2:$A$2848,S$8,'B-PorHerramienta'!$J$2:$J$2848,$AC163,'B-PorHerramienta'!$K$2:$K$2848,$AD163,'B-PorHerramienta'!$L$2:$L$2848,$AE163)*$AI$6,$AJ$6))</f>
        <v/>
      </c>
      <c r="T163" s="48" t="str">
        <f>IF(COUNTIFS('B-PorHerramienta'!$A$2:$A$2848,T$8,'B-PorHerramienta'!$J$2:$J$2848,$AC163,'B-PorHerramienta'!$K$2:$K$2848,$AD163,'B-PorHerramienta'!$L$2:$L$2848,$AE163,'B-PorHerramienta'!$F$2:$F$2848,"&lt;&gt;")=0,"",ROUND(SUMIFS(INDEX('B-PorHerramienta'!$F$2:$I$2848,0,$AH$6),'B-PorHerramienta'!$A$2:$A$2848,T$8,'B-PorHerramienta'!$J$2:$J$2848,$AC163,'B-PorHerramienta'!$K$2:$K$2848,$AD163,'B-PorHerramienta'!$L$2:$L$2848,$AE163)*$AI$6,$AJ$6))</f>
        <v/>
      </c>
      <c r="U163" s="48" t="str">
        <f>IF(COUNTIFS('B-PorHerramienta'!$A$2:$A$2848,U$8,'B-PorHerramienta'!$J$2:$J$2848,$AC163,'B-PorHerramienta'!$K$2:$K$2848,$AD163,'B-PorHerramienta'!$L$2:$L$2848,$AE163,'B-PorHerramienta'!$F$2:$F$2848,"&lt;&gt;")=0,"",ROUND(SUMIFS(INDEX('B-PorHerramienta'!$F$2:$I$2848,0,$AH$6),'B-PorHerramienta'!$A$2:$A$2848,U$8,'B-PorHerramienta'!$J$2:$J$2848,$AC163,'B-PorHerramienta'!$K$2:$K$2848,$AD163,'B-PorHerramienta'!$L$2:$L$2848,$AE163)*$AI$6,$AJ$6))</f>
        <v/>
      </c>
      <c r="V163" s="48" t="str">
        <f>IF(COUNTIFS('B-PorHerramienta'!$A$2:$A$2848,V$8,'B-PorHerramienta'!$J$2:$J$2848,$AC163,'B-PorHerramienta'!$K$2:$K$2848,$AD163,'B-PorHerramienta'!$L$2:$L$2848,$AE163,'B-PorHerramienta'!$F$2:$F$2848,"&lt;&gt;")=0,"",ROUND(SUMIFS(INDEX('B-PorHerramienta'!$F$2:$I$2848,0,$AH$6),'B-PorHerramienta'!$A$2:$A$2848,V$8,'B-PorHerramienta'!$J$2:$J$2848,$AC163,'B-PorHerramienta'!$K$2:$K$2848,$AD163,'B-PorHerramienta'!$L$2:$L$2848,$AE163)*$AI$6,$AJ$6))</f>
        <v/>
      </c>
      <c r="W163" s="48" t="str">
        <f>IF(COUNTIFS('B-PorHerramienta'!$A$2:$A$2848,W$8,'B-PorHerramienta'!$J$2:$J$2848,$AC163,'B-PorHerramienta'!$K$2:$K$2848,$AD163,'B-PorHerramienta'!$L$2:$L$2848,$AE163,'B-PorHerramienta'!$F$2:$F$2848,"&lt;&gt;")=0,"",ROUND(SUMIFS(INDEX('B-PorHerramienta'!$F$2:$I$2848,0,$AH$6),'B-PorHerramienta'!$A$2:$A$2848,W$8,'B-PorHerramienta'!$J$2:$J$2848,$AC163,'B-PorHerramienta'!$K$2:$K$2848,$AD163,'B-PorHerramienta'!$L$2:$L$2848,$AE163)*$AI$6,$AJ$6))</f>
        <v/>
      </c>
      <c r="X163" s="48" t="str">
        <f>IF(COUNTIFS('B-PorHerramienta'!$A$2:$A$2848,X$8,'B-PorHerramienta'!$J$2:$J$2848,$AC163,'B-PorHerramienta'!$K$2:$K$2848,$AD163,'B-PorHerramienta'!$L$2:$L$2848,$AE163,'B-PorHerramienta'!$F$2:$F$2848,"&lt;&gt;")=0,"",ROUND(SUMIFS(INDEX('B-PorHerramienta'!$F$2:$I$2848,0,$AH$6),'B-PorHerramienta'!$A$2:$A$2848,X$8,'B-PorHerramienta'!$J$2:$J$2848,$AC163,'B-PorHerramienta'!$K$2:$K$2848,$AD163,'B-PorHerramienta'!$L$2:$L$2848,$AE163)*$AI$6,$AJ$6))</f>
        <v/>
      </c>
      <c r="Y163" s="48" t="str">
        <f>IF(COUNTIFS('B-PorHerramienta'!$A$2:$A$2848,Y$8,'B-PorHerramienta'!$J$2:$J$2848,$AC163,'B-PorHerramienta'!$K$2:$K$2848,$AD163,'B-PorHerramienta'!$L$2:$L$2848,$AE163,'B-PorHerramienta'!$F$2:$F$2848,"&lt;&gt;")=0,"",ROUND(SUMIFS(INDEX('B-PorHerramienta'!$F$2:$I$2848,0,$AH$6),'B-PorHerramienta'!$A$2:$A$2848,Y$8,'B-PorHerramienta'!$J$2:$J$2848,$AC163,'B-PorHerramienta'!$K$2:$K$2848,$AD163,'B-PorHerramienta'!$L$2:$L$2848,$AE163)*$AI$6,$AJ$6))</f>
        <v/>
      </c>
      <c r="Z163" s="48" t="str">
        <f>IF(COUNTIFS('B-PorHerramienta'!$A$2:$A$2848,Z$8,'B-PorHerramienta'!$J$2:$J$2848,$AC163,'B-PorHerramienta'!$K$2:$K$2848,$AD163,'B-PorHerramienta'!$L$2:$L$2848,$AE163,'B-PorHerramienta'!$F$2:$F$2848,"&lt;&gt;")=0,"",ROUND(SUMIFS(INDEX('B-PorHerramienta'!$F$2:$I$2848,0,$AH$6),'B-PorHerramienta'!$A$2:$A$2848,Z$8,'B-PorHerramienta'!$J$2:$J$2848,$AC163,'B-PorHerramienta'!$K$2:$K$2848,$AD163,'B-PorHerramienta'!$L$2:$L$2848,$AE163)*$AI$6,$AJ$6))</f>
        <v/>
      </c>
      <c r="AA163" s="6"/>
      <c r="AB163" s="35">
        <v>2</v>
      </c>
      <c r="AC163" s="35" t="s">
        <v>1114</v>
      </c>
      <c r="AD163" s="35" t="s">
        <v>1365</v>
      </c>
      <c r="AE163" s="35" t="s">
        <v>1377</v>
      </c>
      <c r="AF163" s="35"/>
      <c r="AG163" s="35"/>
      <c r="AH163" s="35"/>
      <c r="AI163" s="35"/>
      <c r="AJ163" s="35"/>
      <c r="AK163" s="35"/>
    </row>
    <row r="164" spans="1:37" ht="45" hidden="1" outlineLevel="2" collapsed="1" x14ac:dyDescent="0.25">
      <c r="A164" s="49" t="s">
        <v>2049</v>
      </c>
      <c r="B164" s="47" t="s">
        <v>2048</v>
      </c>
      <c r="C164" s="48">
        <f>IF(COUNTIFS('B-PorHerramienta'!$A$2:$A$2848,C$8,'B-PorHerramienta'!$J$2:$J$2848,$AC164,'B-PorHerramienta'!$K$2:$K$2848,$AD164,'B-PorHerramienta'!$L$2:$L$2848,$AE164,'B-PorHerramienta'!$F$2:$F$2848,"&lt;&gt;")=0,"",ROUND(SUMIFS(INDEX('B-PorHerramienta'!$F$2:$I$2848,0,$AH$6),'B-PorHerramienta'!$A$2:$A$2848,C$8,'B-PorHerramienta'!$J$2:$J$2848,$AC164,'B-PorHerramienta'!$K$2:$K$2848,$AD164,'B-PorHerramienta'!$L$2:$L$2848,$AE164)*$AI$6,$AJ$6))</f>
        <v>1.04E-2</v>
      </c>
      <c r="D164" s="48" t="str">
        <f>IF(COUNTIFS('B-PorHerramienta'!$A$2:$A$2848,D$8,'B-PorHerramienta'!$J$2:$J$2848,$AC164,'B-PorHerramienta'!$K$2:$K$2848,$AD164,'B-PorHerramienta'!$L$2:$L$2848,$AE164,'B-PorHerramienta'!$F$2:$F$2848,"&lt;&gt;")=0,"",ROUND(SUMIFS(INDEX('B-PorHerramienta'!$F$2:$I$2848,0,$AH$6),'B-PorHerramienta'!$A$2:$A$2848,D$8,'B-PorHerramienta'!$J$2:$J$2848,$AC164,'B-PorHerramienta'!$K$2:$K$2848,$AD164,'B-PorHerramienta'!$L$2:$L$2848,$AE164)*$AI$6,$AJ$6))</f>
        <v/>
      </c>
      <c r="E164" s="48" t="str">
        <f>IF(COUNTIFS('B-PorHerramienta'!$A$2:$A$2848,E$8,'B-PorHerramienta'!$J$2:$J$2848,$AC164,'B-PorHerramienta'!$K$2:$K$2848,$AD164,'B-PorHerramienta'!$L$2:$L$2848,$AE164,'B-PorHerramienta'!$F$2:$F$2848,"&lt;&gt;")=0,"",ROUND(SUMIFS(INDEX('B-PorHerramienta'!$F$2:$I$2848,0,$AH$6),'B-PorHerramienta'!$A$2:$A$2848,E$8,'B-PorHerramienta'!$J$2:$J$2848,$AC164,'B-PorHerramienta'!$K$2:$K$2848,$AD164,'B-PorHerramienta'!$L$2:$L$2848,$AE164)*$AI$6,$AJ$6))</f>
        <v/>
      </c>
      <c r="F164" s="48" t="str">
        <f>IF(COUNTIFS('B-PorHerramienta'!$A$2:$A$2848,F$8,'B-PorHerramienta'!$J$2:$J$2848,$AC164,'B-PorHerramienta'!$K$2:$K$2848,$AD164,'B-PorHerramienta'!$L$2:$L$2848,$AE164,'B-PorHerramienta'!$F$2:$F$2848,"&lt;&gt;")=0,"",ROUND(SUMIFS(INDEX('B-PorHerramienta'!$F$2:$I$2848,0,$AH$6),'B-PorHerramienta'!$A$2:$A$2848,F$8,'B-PorHerramienta'!$J$2:$J$2848,$AC164,'B-PorHerramienta'!$K$2:$K$2848,$AD164,'B-PorHerramienta'!$L$2:$L$2848,$AE164)*$AI$6,$AJ$6))</f>
        <v/>
      </c>
      <c r="G164" s="48" t="str">
        <f>IF(COUNTIFS('B-PorHerramienta'!$A$2:$A$2848,G$8,'B-PorHerramienta'!$J$2:$J$2848,$AC164,'B-PorHerramienta'!$K$2:$K$2848,$AD164,'B-PorHerramienta'!$L$2:$L$2848,$AE164,'B-PorHerramienta'!$F$2:$F$2848,"&lt;&gt;")=0,"",ROUND(SUMIFS(INDEX('B-PorHerramienta'!$F$2:$I$2848,0,$AH$6),'B-PorHerramienta'!$A$2:$A$2848,G$8,'B-PorHerramienta'!$J$2:$J$2848,$AC164,'B-PorHerramienta'!$K$2:$K$2848,$AD164,'B-PorHerramienta'!$L$2:$L$2848,$AE164)*$AI$6,$AJ$6))</f>
        <v/>
      </c>
      <c r="H164" s="48" t="str">
        <f>IF(COUNTIFS('B-PorHerramienta'!$A$2:$A$2848,H$8,'B-PorHerramienta'!$J$2:$J$2848,$AC164,'B-PorHerramienta'!$K$2:$K$2848,$AD164,'B-PorHerramienta'!$L$2:$L$2848,$AE164,'B-PorHerramienta'!$F$2:$F$2848,"&lt;&gt;")=0,"",ROUND(SUMIFS(INDEX('B-PorHerramienta'!$F$2:$I$2848,0,$AH$6),'B-PorHerramienta'!$A$2:$A$2848,H$8,'B-PorHerramienta'!$J$2:$J$2848,$AC164,'B-PorHerramienta'!$K$2:$K$2848,$AD164,'B-PorHerramienta'!$L$2:$L$2848,$AE164)*$AI$6,$AJ$6))</f>
        <v/>
      </c>
      <c r="I164" s="48" t="str">
        <f>IF(COUNTIFS('B-PorHerramienta'!$A$2:$A$2848,I$8,'B-PorHerramienta'!$J$2:$J$2848,$AC164,'B-PorHerramienta'!$K$2:$K$2848,$AD164,'B-PorHerramienta'!$L$2:$L$2848,$AE164,'B-PorHerramienta'!$F$2:$F$2848,"&lt;&gt;")=0,"",ROUND(SUMIFS(INDEX('B-PorHerramienta'!$F$2:$I$2848,0,$AH$6),'B-PorHerramienta'!$A$2:$A$2848,I$8,'B-PorHerramienta'!$J$2:$J$2848,$AC164,'B-PorHerramienta'!$K$2:$K$2848,$AD164,'B-PorHerramienta'!$L$2:$L$2848,$AE164)*$AI$6,$AJ$6))</f>
        <v/>
      </c>
      <c r="J164" s="48" t="str">
        <f>IF(COUNTIFS('B-PorHerramienta'!$A$2:$A$2848,J$8,'B-PorHerramienta'!$J$2:$J$2848,$AC164,'B-PorHerramienta'!$K$2:$K$2848,$AD164,'B-PorHerramienta'!$L$2:$L$2848,$AE164,'B-PorHerramienta'!$F$2:$F$2848,"&lt;&gt;")=0,"",ROUND(SUMIFS(INDEX('B-PorHerramienta'!$F$2:$I$2848,0,$AH$6),'B-PorHerramienta'!$A$2:$A$2848,J$8,'B-PorHerramienta'!$J$2:$J$2848,$AC164,'B-PorHerramienta'!$K$2:$K$2848,$AD164,'B-PorHerramienta'!$L$2:$L$2848,$AE164)*$AI$6,$AJ$6))</f>
        <v/>
      </c>
      <c r="K164" s="48">
        <f>IF(COUNTIFS('B-PorHerramienta'!$A$2:$A$2848,K$8,'B-PorHerramienta'!$J$2:$J$2848,$AC164,'B-PorHerramienta'!$K$2:$K$2848,$AD164,'B-PorHerramienta'!$L$2:$L$2848,$AE164,'B-PorHerramienta'!$F$2:$F$2848,"&lt;&gt;")=0,"",ROUND(SUMIFS(INDEX('B-PorHerramienta'!$F$2:$I$2848,0,$AH$6),'B-PorHerramienta'!$A$2:$A$2848,K$8,'B-PorHerramienta'!$J$2:$J$2848,$AC164,'B-PorHerramienta'!$K$2:$K$2848,$AD164,'B-PorHerramienta'!$L$2:$L$2848,$AE164)*$AI$6,$AJ$6))</f>
        <v>0</v>
      </c>
      <c r="L164" s="48" t="str">
        <f>IF(COUNTIFS('B-PorHerramienta'!$A$2:$A$2848,L$8,'B-PorHerramienta'!$J$2:$J$2848,$AC164,'B-PorHerramienta'!$K$2:$K$2848,$AD164,'B-PorHerramienta'!$L$2:$L$2848,$AE164,'B-PorHerramienta'!$F$2:$F$2848,"&lt;&gt;")=0,"",ROUND(SUMIFS(INDEX('B-PorHerramienta'!$F$2:$I$2848,0,$AH$6),'B-PorHerramienta'!$A$2:$A$2848,L$8,'B-PorHerramienta'!$J$2:$J$2848,$AC164,'B-PorHerramienta'!$K$2:$K$2848,$AD164,'B-PorHerramienta'!$L$2:$L$2848,$AE164)*$AI$6,$AJ$6))</f>
        <v/>
      </c>
      <c r="M164" s="48" t="str">
        <f>IF(COUNTIFS('B-PorHerramienta'!$A$2:$A$2848,M$8,'B-PorHerramienta'!$J$2:$J$2848,$AC164,'B-PorHerramienta'!$K$2:$K$2848,$AD164,'B-PorHerramienta'!$L$2:$L$2848,$AE164,'B-PorHerramienta'!$F$2:$F$2848,"&lt;&gt;")=0,"",ROUND(SUMIFS(INDEX('B-PorHerramienta'!$F$2:$I$2848,0,$AH$6),'B-PorHerramienta'!$A$2:$A$2848,M$8,'B-PorHerramienta'!$J$2:$J$2848,$AC164,'B-PorHerramienta'!$K$2:$K$2848,$AD164,'B-PorHerramienta'!$L$2:$L$2848,$AE164)*$AI$6,$AJ$6))</f>
        <v/>
      </c>
      <c r="N164" s="48" t="str">
        <f>IF(COUNTIFS('B-PorHerramienta'!$A$2:$A$2848,N$8,'B-PorHerramienta'!$J$2:$J$2848,$AC164,'B-PorHerramienta'!$K$2:$K$2848,$AD164,'B-PorHerramienta'!$L$2:$L$2848,$AE164,'B-PorHerramienta'!$F$2:$F$2848,"&lt;&gt;")=0,"",ROUND(SUMIFS(INDEX('B-PorHerramienta'!$F$2:$I$2848,0,$AH$6),'B-PorHerramienta'!$A$2:$A$2848,N$8,'B-PorHerramienta'!$J$2:$J$2848,$AC164,'B-PorHerramienta'!$K$2:$K$2848,$AD164,'B-PorHerramienta'!$L$2:$L$2848,$AE164)*$AI$6,$AJ$6))</f>
        <v/>
      </c>
      <c r="O164" s="48" t="str">
        <f>IF(COUNTIFS('B-PorHerramienta'!$A$2:$A$2848,O$8,'B-PorHerramienta'!$J$2:$J$2848,$AC164,'B-PorHerramienta'!$K$2:$K$2848,$AD164,'B-PorHerramienta'!$L$2:$L$2848,$AE164,'B-PorHerramienta'!$F$2:$F$2848,"&lt;&gt;")=0,"",ROUND(SUMIFS(INDEX('B-PorHerramienta'!$F$2:$I$2848,0,$AH$6),'B-PorHerramienta'!$A$2:$A$2848,O$8,'B-PorHerramienta'!$J$2:$J$2848,$AC164,'B-PorHerramienta'!$K$2:$K$2848,$AD164,'B-PorHerramienta'!$L$2:$L$2848,$AE164)*$AI$6,$AJ$6))</f>
        <v/>
      </c>
      <c r="P164" s="48" t="str">
        <f>IF(COUNTIFS('B-PorHerramienta'!$A$2:$A$2848,P$8,'B-PorHerramienta'!$J$2:$J$2848,$AC164,'B-PorHerramienta'!$K$2:$K$2848,$AD164,'B-PorHerramienta'!$L$2:$L$2848,$AE164,'B-PorHerramienta'!$F$2:$F$2848,"&lt;&gt;")=0,"",ROUND(SUMIFS(INDEX('B-PorHerramienta'!$F$2:$I$2848,0,$AH$6),'B-PorHerramienta'!$A$2:$A$2848,P$8,'B-PorHerramienta'!$J$2:$J$2848,$AC164,'B-PorHerramienta'!$K$2:$K$2848,$AD164,'B-PorHerramienta'!$L$2:$L$2848,$AE164)*$AI$6,$AJ$6))</f>
        <v/>
      </c>
      <c r="Q164" s="48" t="str">
        <f>IF(COUNTIFS('B-PorHerramienta'!$A$2:$A$2848,Q$8,'B-PorHerramienta'!$J$2:$J$2848,$AC164,'B-PorHerramienta'!$K$2:$K$2848,$AD164,'B-PorHerramienta'!$L$2:$L$2848,$AE164,'B-PorHerramienta'!$F$2:$F$2848,"&lt;&gt;")=0,"",ROUND(SUMIFS(INDEX('B-PorHerramienta'!$F$2:$I$2848,0,$AH$6),'B-PorHerramienta'!$A$2:$A$2848,Q$8,'B-PorHerramienta'!$J$2:$J$2848,$AC164,'B-PorHerramienta'!$K$2:$K$2848,$AD164,'B-PorHerramienta'!$L$2:$L$2848,$AE164)*$AI$6,$AJ$6))</f>
        <v/>
      </c>
      <c r="R164" s="48" t="str">
        <f>IF(COUNTIFS('B-PorHerramienta'!$A$2:$A$2848,R$8,'B-PorHerramienta'!$J$2:$J$2848,$AC164,'B-PorHerramienta'!$K$2:$K$2848,$AD164,'B-PorHerramienta'!$L$2:$L$2848,$AE164,'B-PorHerramienta'!$F$2:$F$2848,"&lt;&gt;")=0,"",ROUND(SUMIFS(INDEX('B-PorHerramienta'!$F$2:$I$2848,0,$AH$6),'B-PorHerramienta'!$A$2:$A$2848,R$8,'B-PorHerramienta'!$J$2:$J$2848,$AC164,'B-PorHerramienta'!$K$2:$K$2848,$AD164,'B-PorHerramienta'!$L$2:$L$2848,$AE164)*$AI$6,$AJ$6))</f>
        <v/>
      </c>
      <c r="S164" s="48" t="str">
        <f>IF(COUNTIFS('B-PorHerramienta'!$A$2:$A$2848,S$8,'B-PorHerramienta'!$J$2:$J$2848,$AC164,'B-PorHerramienta'!$K$2:$K$2848,$AD164,'B-PorHerramienta'!$L$2:$L$2848,$AE164,'B-PorHerramienta'!$F$2:$F$2848,"&lt;&gt;")=0,"",ROUND(SUMIFS(INDEX('B-PorHerramienta'!$F$2:$I$2848,0,$AH$6),'B-PorHerramienta'!$A$2:$A$2848,S$8,'B-PorHerramienta'!$J$2:$J$2848,$AC164,'B-PorHerramienta'!$K$2:$K$2848,$AD164,'B-PorHerramienta'!$L$2:$L$2848,$AE164)*$AI$6,$AJ$6))</f>
        <v/>
      </c>
      <c r="T164" s="48" t="str">
        <f>IF(COUNTIFS('B-PorHerramienta'!$A$2:$A$2848,T$8,'B-PorHerramienta'!$J$2:$J$2848,$AC164,'B-PorHerramienta'!$K$2:$K$2848,$AD164,'B-PorHerramienta'!$L$2:$L$2848,$AE164,'B-PorHerramienta'!$F$2:$F$2848,"&lt;&gt;")=0,"",ROUND(SUMIFS(INDEX('B-PorHerramienta'!$F$2:$I$2848,0,$AH$6),'B-PorHerramienta'!$A$2:$A$2848,T$8,'B-PorHerramienta'!$J$2:$J$2848,$AC164,'B-PorHerramienta'!$K$2:$K$2848,$AD164,'B-PorHerramienta'!$L$2:$L$2848,$AE164)*$AI$6,$AJ$6))</f>
        <v/>
      </c>
      <c r="U164" s="48" t="str">
        <f>IF(COUNTIFS('B-PorHerramienta'!$A$2:$A$2848,U$8,'B-PorHerramienta'!$J$2:$J$2848,$AC164,'B-PorHerramienta'!$K$2:$K$2848,$AD164,'B-PorHerramienta'!$L$2:$L$2848,$AE164,'B-PorHerramienta'!$F$2:$F$2848,"&lt;&gt;")=0,"",ROUND(SUMIFS(INDEX('B-PorHerramienta'!$F$2:$I$2848,0,$AH$6),'B-PorHerramienta'!$A$2:$A$2848,U$8,'B-PorHerramienta'!$J$2:$J$2848,$AC164,'B-PorHerramienta'!$K$2:$K$2848,$AD164,'B-PorHerramienta'!$L$2:$L$2848,$AE164)*$AI$6,$AJ$6))</f>
        <v/>
      </c>
      <c r="V164" s="48" t="str">
        <f>IF(COUNTIFS('B-PorHerramienta'!$A$2:$A$2848,V$8,'B-PorHerramienta'!$J$2:$J$2848,$AC164,'B-PorHerramienta'!$K$2:$K$2848,$AD164,'B-PorHerramienta'!$L$2:$L$2848,$AE164,'B-PorHerramienta'!$F$2:$F$2848,"&lt;&gt;")=0,"",ROUND(SUMIFS(INDEX('B-PorHerramienta'!$F$2:$I$2848,0,$AH$6),'B-PorHerramienta'!$A$2:$A$2848,V$8,'B-PorHerramienta'!$J$2:$J$2848,$AC164,'B-PorHerramienta'!$K$2:$K$2848,$AD164,'B-PorHerramienta'!$L$2:$L$2848,$AE164)*$AI$6,$AJ$6))</f>
        <v/>
      </c>
      <c r="W164" s="48" t="str">
        <f>IF(COUNTIFS('B-PorHerramienta'!$A$2:$A$2848,W$8,'B-PorHerramienta'!$J$2:$J$2848,$AC164,'B-PorHerramienta'!$K$2:$K$2848,$AD164,'B-PorHerramienta'!$L$2:$L$2848,$AE164,'B-PorHerramienta'!$F$2:$F$2848,"&lt;&gt;")=0,"",ROUND(SUMIFS(INDEX('B-PorHerramienta'!$F$2:$I$2848,0,$AH$6),'B-PorHerramienta'!$A$2:$A$2848,W$8,'B-PorHerramienta'!$J$2:$J$2848,$AC164,'B-PorHerramienta'!$K$2:$K$2848,$AD164,'B-PorHerramienta'!$L$2:$L$2848,$AE164)*$AI$6,$AJ$6))</f>
        <v/>
      </c>
      <c r="X164" s="48" t="str">
        <f>IF(COUNTIFS('B-PorHerramienta'!$A$2:$A$2848,X$8,'B-PorHerramienta'!$J$2:$J$2848,$AC164,'B-PorHerramienta'!$K$2:$K$2848,$AD164,'B-PorHerramienta'!$L$2:$L$2848,$AE164,'B-PorHerramienta'!$F$2:$F$2848,"&lt;&gt;")=0,"",ROUND(SUMIFS(INDEX('B-PorHerramienta'!$F$2:$I$2848,0,$AH$6),'B-PorHerramienta'!$A$2:$A$2848,X$8,'B-PorHerramienta'!$J$2:$J$2848,$AC164,'B-PorHerramienta'!$K$2:$K$2848,$AD164,'B-PorHerramienta'!$L$2:$L$2848,$AE164)*$AI$6,$AJ$6))</f>
        <v/>
      </c>
      <c r="Y164" s="48" t="str">
        <f>IF(COUNTIFS('B-PorHerramienta'!$A$2:$A$2848,Y$8,'B-PorHerramienta'!$J$2:$J$2848,$AC164,'B-PorHerramienta'!$K$2:$K$2848,$AD164,'B-PorHerramienta'!$L$2:$L$2848,$AE164,'B-PorHerramienta'!$F$2:$F$2848,"&lt;&gt;")=0,"",ROUND(SUMIFS(INDEX('B-PorHerramienta'!$F$2:$I$2848,0,$AH$6),'B-PorHerramienta'!$A$2:$A$2848,Y$8,'B-PorHerramienta'!$J$2:$J$2848,$AC164,'B-PorHerramienta'!$K$2:$K$2848,$AD164,'B-PorHerramienta'!$L$2:$L$2848,$AE164)*$AI$6,$AJ$6))</f>
        <v/>
      </c>
      <c r="Z164" s="48" t="str">
        <f>IF(COUNTIFS('B-PorHerramienta'!$A$2:$A$2848,Z$8,'B-PorHerramienta'!$J$2:$J$2848,$AC164,'B-PorHerramienta'!$K$2:$K$2848,$AD164,'B-PorHerramienta'!$L$2:$L$2848,$AE164,'B-PorHerramienta'!$F$2:$F$2848,"&lt;&gt;")=0,"",ROUND(SUMIFS(INDEX('B-PorHerramienta'!$F$2:$I$2848,0,$AH$6),'B-PorHerramienta'!$A$2:$A$2848,Z$8,'B-PorHerramienta'!$J$2:$J$2848,$AC164,'B-PorHerramienta'!$K$2:$K$2848,$AD164,'B-PorHerramienta'!$L$2:$L$2848,$AE164)*$AI$6,$AJ$6))</f>
        <v/>
      </c>
      <c r="AA164" s="6"/>
      <c r="AB164" s="35">
        <v>2</v>
      </c>
      <c r="AC164" s="35" t="s">
        <v>1114</v>
      </c>
      <c r="AD164" s="35" t="s">
        <v>1365</v>
      </c>
      <c r="AE164" s="35" t="s">
        <v>1378</v>
      </c>
      <c r="AF164" s="35"/>
      <c r="AG164" s="35"/>
      <c r="AH164" s="35"/>
      <c r="AI164" s="35"/>
      <c r="AJ164" s="35"/>
      <c r="AK164" s="35"/>
    </row>
    <row r="165" spans="1:37" ht="26" hidden="1" outlineLevel="2" collapsed="1" x14ac:dyDescent="0.25">
      <c r="A165" s="49" t="s">
        <v>1895</v>
      </c>
      <c r="B165" s="47" t="s">
        <v>2047</v>
      </c>
      <c r="C165" s="48" t="str">
        <f>IF(COUNTIFS('B-PorHerramienta'!$A$2:$A$2848,C$8,'B-PorHerramienta'!$J$2:$J$2848,$AC165,'B-PorHerramienta'!$K$2:$K$2848,$AD165,'B-PorHerramienta'!$L$2:$L$2848,$AE165,'B-PorHerramienta'!$F$2:$F$2848,"&lt;&gt;")=0,"",ROUND(SUMIFS(INDEX('B-PorHerramienta'!$F$2:$I$2848,0,$AH$6),'B-PorHerramienta'!$A$2:$A$2848,C$8,'B-PorHerramienta'!$J$2:$J$2848,$AC165,'B-PorHerramienta'!$K$2:$K$2848,$AD165,'B-PorHerramienta'!$L$2:$L$2848,$AE165)*$AI$6,$AJ$6))</f>
        <v/>
      </c>
      <c r="D165" s="48">
        <f>IF(COUNTIFS('B-PorHerramienta'!$A$2:$A$2848,D$8,'B-PorHerramienta'!$J$2:$J$2848,$AC165,'B-PorHerramienta'!$K$2:$K$2848,$AD165,'B-PorHerramienta'!$L$2:$L$2848,$AE165,'B-PorHerramienta'!$F$2:$F$2848,"&lt;&gt;")=0,"",ROUND(SUMIFS(INDEX('B-PorHerramienta'!$F$2:$I$2848,0,$AH$6),'B-PorHerramienta'!$A$2:$A$2848,D$8,'B-PorHerramienta'!$J$2:$J$2848,$AC165,'B-PorHerramienta'!$K$2:$K$2848,$AD165,'B-PorHerramienta'!$L$2:$L$2848,$AE165)*$AI$6,$AJ$6))</f>
        <v>1.77E-2</v>
      </c>
      <c r="E165" s="48" t="str">
        <f>IF(COUNTIFS('B-PorHerramienta'!$A$2:$A$2848,E$8,'B-PorHerramienta'!$J$2:$J$2848,$AC165,'B-PorHerramienta'!$K$2:$K$2848,$AD165,'B-PorHerramienta'!$L$2:$L$2848,$AE165,'B-PorHerramienta'!$F$2:$F$2848,"&lt;&gt;")=0,"",ROUND(SUMIFS(INDEX('B-PorHerramienta'!$F$2:$I$2848,0,$AH$6),'B-PorHerramienta'!$A$2:$A$2848,E$8,'B-PorHerramienta'!$J$2:$J$2848,$AC165,'B-PorHerramienta'!$K$2:$K$2848,$AD165,'B-PorHerramienta'!$L$2:$L$2848,$AE165)*$AI$6,$AJ$6))</f>
        <v/>
      </c>
      <c r="F165" s="48" t="str">
        <f>IF(COUNTIFS('B-PorHerramienta'!$A$2:$A$2848,F$8,'B-PorHerramienta'!$J$2:$J$2848,$AC165,'B-PorHerramienta'!$K$2:$K$2848,$AD165,'B-PorHerramienta'!$L$2:$L$2848,$AE165,'B-PorHerramienta'!$F$2:$F$2848,"&lt;&gt;")=0,"",ROUND(SUMIFS(INDEX('B-PorHerramienta'!$F$2:$I$2848,0,$AH$6),'B-PorHerramienta'!$A$2:$A$2848,F$8,'B-PorHerramienta'!$J$2:$J$2848,$AC165,'B-PorHerramienta'!$K$2:$K$2848,$AD165,'B-PorHerramienta'!$L$2:$L$2848,$AE165)*$AI$6,$AJ$6))</f>
        <v/>
      </c>
      <c r="G165" s="48">
        <f>IF(COUNTIFS('B-PorHerramienta'!$A$2:$A$2848,G$8,'B-PorHerramienta'!$J$2:$J$2848,$AC165,'B-PorHerramienta'!$K$2:$K$2848,$AD165,'B-PorHerramienta'!$L$2:$L$2848,$AE165,'B-PorHerramienta'!$F$2:$F$2848,"&lt;&gt;")=0,"",ROUND(SUMIFS(INDEX('B-PorHerramienta'!$F$2:$I$2848,0,$AH$6),'B-PorHerramienta'!$A$2:$A$2848,G$8,'B-PorHerramienta'!$J$2:$J$2848,$AC165,'B-PorHerramienta'!$K$2:$K$2848,$AD165,'B-PorHerramienta'!$L$2:$L$2848,$AE165)*$AI$6,$AJ$6))</f>
        <v>4.9099999999999998E-2</v>
      </c>
      <c r="H165" s="48">
        <f>IF(COUNTIFS('B-PorHerramienta'!$A$2:$A$2848,H$8,'B-PorHerramienta'!$J$2:$J$2848,$AC165,'B-PorHerramienta'!$K$2:$K$2848,$AD165,'B-PorHerramienta'!$L$2:$L$2848,$AE165,'B-PorHerramienta'!$F$2:$F$2848,"&lt;&gt;")=0,"",ROUND(SUMIFS(INDEX('B-PorHerramienta'!$F$2:$I$2848,0,$AH$6),'B-PorHerramienta'!$A$2:$A$2848,H$8,'B-PorHerramienta'!$J$2:$J$2848,$AC165,'B-PorHerramienta'!$K$2:$K$2848,$AD165,'B-PorHerramienta'!$L$2:$L$2848,$AE165)*$AI$6,$AJ$6))</f>
        <v>4.82E-2</v>
      </c>
      <c r="I165" s="48">
        <f>IF(COUNTIFS('B-PorHerramienta'!$A$2:$A$2848,I$8,'B-PorHerramienta'!$J$2:$J$2848,$AC165,'B-PorHerramienta'!$K$2:$K$2848,$AD165,'B-PorHerramienta'!$L$2:$L$2848,$AE165,'B-PorHerramienta'!$F$2:$F$2848,"&lt;&gt;")=0,"",ROUND(SUMIFS(INDEX('B-PorHerramienta'!$F$2:$I$2848,0,$AH$6),'B-PorHerramienta'!$A$2:$A$2848,I$8,'B-PorHerramienta'!$J$2:$J$2848,$AC165,'B-PorHerramienta'!$K$2:$K$2848,$AD165,'B-PorHerramienta'!$L$2:$L$2848,$AE165)*$AI$6,$AJ$6))</f>
        <v>5.0799999999999998E-2</v>
      </c>
      <c r="J165" s="48">
        <f>IF(COUNTIFS('B-PorHerramienta'!$A$2:$A$2848,J$8,'B-PorHerramienta'!$J$2:$J$2848,$AC165,'B-PorHerramienta'!$K$2:$K$2848,$AD165,'B-PorHerramienta'!$L$2:$L$2848,$AE165,'B-PorHerramienta'!$F$2:$F$2848,"&lt;&gt;")=0,"",ROUND(SUMIFS(INDEX('B-PorHerramienta'!$F$2:$I$2848,0,$AH$6),'B-PorHerramienta'!$A$2:$A$2848,J$8,'B-PorHerramienta'!$J$2:$J$2848,$AC165,'B-PorHerramienta'!$K$2:$K$2848,$AD165,'B-PorHerramienta'!$L$2:$L$2848,$AE165)*$AI$6,$AJ$6))</f>
        <v>3.8199999999999998E-2</v>
      </c>
      <c r="K165" s="48">
        <f>IF(COUNTIFS('B-PorHerramienta'!$A$2:$A$2848,K$8,'B-PorHerramienta'!$J$2:$J$2848,$AC165,'B-PorHerramienta'!$K$2:$K$2848,$AD165,'B-PorHerramienta'!$L$2:$L$2848,$AE165,'B-PorHerramienta'!$F$2:$F$2848,"&lt;&gt;")=0,"",ROUND(SUMIFS(INDEX('B-PorHerramienta'!$F$2:$I$2848,0,$AH$6),'B-PorHerramienta'!$A$2:$A$2848,K$8,'B-PorHerramienta'!$J$2:$J$2848,$AC165,'B-PorHerramienta'!$K$2:$K$2848,$AD165,'B-PorHerramienta'!$L$2:$L$2848,$AE165)*$AI$6,$AJ$6))</f>
        <v>3.3799999999999997E-2</v>
      </c>
      <c r="L165" s="48" t="str">
        <f>IF(COUNTIFS('B-PorHerramienta'!$A$2:$A$2848,L$8,'B-PorHerramienta'!$J$2:$J$2848,$AC165,'B-PorHerramienta'!$K$2:$K$2848,$AD165,'B-PorHerramienta'!$L$2:$L$2848,$AE165,'B-PorHerramienta'!$F$2:$F$2848,"&lt;&gt;")=0,"",ROUND(SUMIFS(INDEX('B-PorHerramienta'!$F$2:$I$2848,0,$AH$6),'B-PorHerramienta'!$A$2:$A$2848,L$8,'B-PorHerramienta'!$J$2:$J$2848,$AC165,'B-PorHerramienta'!$K$2:$K$2848,$AD165,'B-PorHerramienta'!$L$2:$L$2848,$AE165)*$AI$6,$AJ$6))</f>
        <v/>
      </c>
      <c r="M165" s="48" t="str">
        <f>IF(COUNTIFS('B-PorHerramienta'!$A$2:$A$2848,M$8,'B-PorHerramienta'!$J$2:$J$2848,$AC165,'B-PorHerramienta'!$K$2:$K$2848,$AD165,'B-PorHerramienta'!$L$2:$L$2848,$AE165,'B-PorHerramienta'!$F$2:$F$2848,"&lt;&gt;")=0,"",ROUND(SUMIFS(INDEX('B-PorHerramienta'!$F$2:$I$2848,0,$AH$6),'B-PorHerramienta'!$A$2:$A$2848,M$8,'B-PorHerramienta'!$J$2:$J$2848,$AC165,'B-PorHerramienta'!$K$2:$K$2848,$AD165,'B-PorHerramienta'!$L$2:$L$2848,$AE165)*$AI$6,$AJ$6))</f>
        <v/>
      </c>
      <c r="N165" s="48" t="str">
        <f>IF(COUNTIFS('B-PorHerramienta'!$A$2:$A$2848,N$8,'B-PorHerramienta'!$J$2:$J$2848,$AC165,'B-PorHerramienta'!$K$2:$K$2848,$AD165,'B-PorHerramienta'!$L$2:$L$2848,$AE165,'B-PorHerramienta'!$F$2:$F$2848,"&lt;&gt;")=0,"",ROUND(SUMIFS(INDEX('B-PorHerramienta'!$F$2:$I$2848,0,$AH$6),'B-PorHerramienta'!$A$2:$A$2848,N$8,'B-PorHerramienta'!$J$2:$J$2848,$AC165,'B-PorHerramienta'!$K$2:$K$2848,$AD165,'B-PorHerramienta'!$L$2:$L$2848,$AE165)*$AI$6,$AJ$6))</f>
        <v/>
      </c>
      <c r="O165" s="48" t="str">
        <f>IF(COUNTIFS('B-PorHerramienta'!$A$2:$A$2848,O$8,'B-PorHerramienta'!$J$2:$J$2848,$AC165,'B-PorHerramienta'!$K$2:$K$2848,$AD165,'B-PorHerramienta'!$L$2:$L$2848,$AE165,'B-PorHerramienta'!$F$2:$F$2848,"&lt;&gt;")=0,"",ROUND(SUMIFS(INDEX('B-PorHerramienta'!$F$2:$I$2848,0,$AH$6),'B-PorHerramienta'!$A$2:$A$2848,O$8,'B-PorHerramienta'!$J$2:$J$2848,$AC165,'B-PorHerramienta'!$K$2:$K$2848,$AD165,'B-PorHerramienta'!$L$2:$L$2848,$AE165)*$AI$6,$AJ$6))</f>
        <v/>
      </c>
      <c r="P165" s="48" t="str">
        <f>IF(COUNTIFS('B-PorHerramienta'!$A$2:$A$2848,P$8,'B-PorHerramienta'!$J$2:$J$2848,$AC165,'B-PorHerramienta'!$K$2:$K$2848,$AD165,'B-PorHerramienta'!$L$2:$L$2848,$AE165,'B-PorHerramienta'!$F$2:$F$2848,"&lt;&gt;")=0,"",ROUND(SUMIFS(INDEX('B-PorHerramienta'!$F$2:$I$2848,0,$AH$6),'B-PorHerramienta'!$A$2:$A$2848,P$8,'B-PorHerramienta'!$J$2:$J$2848,$AC165,'B-PorHerramienta'!$K$2:$K$2848,$AD165,'B-PorHerramienta'!$L$2:$L$2848,$AE165)*$AI$6,$AJ$6))</f>
        <v/>
      </c>
      <c r="Q165" s="48" t="str">
        <f>IF(COUNTIFS('B-PorHerramienta'!$A$2:$A$2848,Q$8,'B-PorHerramienta'!$J$2:$J$2848,$AC165,'B-PorHerramienta'!$K$2:$K$2848,$AD165,'B-PorHerramienta'!$L$2:$L$2848,$AE165,'B-PorHerramienta'!$F$2:$F$2848,"&lt;&gt;")=0,"",ROUND(SUMIFS(INDEX('B-PorHerramienta'!$F$2:$I$2848,0,$AH$6),'B-PorHerramienta'!$A$2:$A$2848,Q$8,'B-PorHerramienta'!$J$2:$J$2848,$AC165,'B-PorHerramienta'!$K$2:$K$2848,$AD165,'B-PorHerramienta'!$L$2:$L$2848,$AE165)*$AI$6,$AJ$6))</f>
        <v/>
      </c>
      <c r="R165" s="48" t="str">
        <f>IF(COUNTIFS('B-PorHerramienta'!$A$2:$A$2848,R$8,'B-PorHerramienta'!$J$2:$J$2848,$AC165,'B-PorHerramienta'!$K$2:$K$2848,$AD165,'B-PorHerramienta'!$L$2:$L$2848,$AE165,'B-PorHerramienta'!$F$2:$F$2848,"&lt;&gt;")=0,"",ROUND(SUMIFS(INDEX('B-PorHerramienta'!$F$2:$I$2848,0,$AH$6),'B-PorHerramienta'!$A$2:$A$2848,R$8,'B-PorHerramienta'!$J$2:$J$2848,$AC165,'B-PorHerramienta'!$K$2:$K$2848,$AD165,'B-PorHerramienta'!$L$2:$L$2848,$AE165)*$AI$6,$AJ$6))</f>
        <v/>
      </c>
      <c r="S165" s="48" t="str">
        <f>IF(COUNTIFS('B-PorHerramienta'!$A$2:$A$2848,S$8,'B-PorHerramienta'!$J$2:$J$2848,$AC165,'B-PorHerramienta'!$K$2:$K$2848,$AD165,'B-PorHerramienta'!$L$2:$L$2848,$AE165,'B-PorHerramienta'!$F$2:$F$2848,"&lt;&gt;")=0,"",ROUND(SUMIFS(INDEX('B-PorHerramienta'!$F$2:$I$2848,0,$AH$6),'B-PorHerramienta'!$A$2:$A$2848,S$8,'B-PorHerramienta'!$J$2:$J$2848,$AC165,'B-PorHerramienta'!$K$2:$K$2848,$AD165,'B-PorHerramienta'!$L$2:$L$2848,$AE165)*$AI$6,$AJ$6))</f>
        <v/>
      </c>
      <c r="T165" s="48" t="str">
        <f>IF(COUNTIFS('B-PorHerramienta'!$A$2:$A$2848,T$8,'B-PorHerramienta'!$J$2:$J$2848,$AC165,'B-PorHerramienta'!$K$2:$K$2848,$AD165,'B-PorHerramienta'!$L$2:$L$2848,$AE165,'B-PorHerramienta'!$F$2:$F$2848,"&lt;&gt;")=0,"",ROUND(SUMIFS(INDEX('B-PorHerramienta'!$F$2:$I$2848,0,$AH$6),'B-PorHerramienta'!$A$2:$A$2848,T$8,'B-PorHerramienta'!$J$2:$J$2848,$AC165,'B-PorHerramienta'!$K$2:$K$2848,$AD165,'B-PorHerramienta'!$L$2:$L$2848,$AE165)*$AI$6,$AJ$6))</f>
        <v/>
      </c>
      <c r="U165" s="48" t="str">
        <f>IF(COUNTIFS('B-PorHerramienta'!$A$2:$A$2848,U$8,'B-PorHerramienta'!$J$2:$J$2848,$AC165,'B-PorHerramienta'!$K$2:$K$2848,$AD165,'B-PorHerramienta'!$L$2:$L$2848,$AE165,'B-PorHerramienta'!$F$2:$F$2848,"&lt;&gt;")=0,"",ROUND(SUMIFS(INDEX('B-PorHerramienta'!$F$2:$I$2848,0,$AH$6),'B-PorHerramienta'!$A$2:$A$2848,U$8,'B-PorHerramienta'!$J$2:$J$2848,$AC165,'B-PorHerramienta'!$K$2:$K$2848,$AD165,'B-PorHerramienta'!$L$2:$L$2848,$AE165)*$AI$6,$AJ$6))</f>
        <v/>
      </c>
      <c r="V165" s="48" t="str">
        <f>IF(COUNTIFS('B-PorHerramienta'!$A$2:$A$2848,V$8,'B-PorHerramienta'!$J$2:$J$2848,$AC165,'B-PorHerramienta'!$K$2:$K$2848,$AD165,'B-PorHerramienta'!$L$2:$L$2848,$AE165,'B-PorHerramienta'!$F$2:$F$2848,"&lt;&gt;")=0,"",ROUND(SUMIFS(INDEX('B-PorHerramienta'!$F$2:$I$2848,0,$AH$6),'B-PorHerramienta'!$A$2:$A$2848,V$8,'B-PorHerramienta'!$J$2:$J$2848,$AC165,'B-PorHerramienta'!$K$2:$K$2848,$AD165,'B-PorHerramienta'!$L$2:$L$2848,$AE165)*$AI$6,$AJ$6))</f>
        <v/>
      </c>
      <c r="W165" s="48" t="str">
        <f>IF(COUNTIFS('B-PorHerramienta'!$A$2:$A$2848,W$8,'B-PorHerramienta'!$J$2:$J$2848,$AC165,'B-PorHerramienta'!$K$2:$K$2848,$AD165,'B-PorHerramienta'!$L$2:$L$2848,$AE165,'B-PorHerramienta'!$F$2:$F$2848,"&lt;&gt;")=0,"",ROUND(SUMIFS(INDEX('B-PorHerramienta'!$F$2:$I$2848,0,$AH$6),'B-PorHerramienta'!$A$2:$A$2848,W$8,'B-PorHerramienta'!$J$2:$J$2848,$AC165,'B-PorHerramienta'!$K$2:$K$2848,$AD165,'B-PorHerramienta'!$L$2:$L$2848,$AE165)*$AI$6,$AJ$6))</f>
        <v/>
      </c>
      <c r="X165" s="48" t="str">
        <f>IF(COUNTIFS('B-PorHerramienta'!$A$2:$A$2848,X$8,'B-PorHerramienta'!$J$2:$J$2848,$AC165,'B-PorHerramienta'!$K$2:$K$2848,$AD165,'B-PorHerramienta'!$L$2:$L$2848,$AE165,'B-PorHerramienta'!$F$2:$F$2848,"&lt;&gt;")=0,"",ROUND(SUMIFS(INDEX('B-PorHerramienta'!$F$2:$I$2848,0,$AH$6),'B-PorHerramienta'!$A$2:$A$2848,X$8,'B-PorHerramienta'!$J$2:$J$2848,$AC165,'B-PorHerramienta'!$K$2:$K$2848,$AD165,'B-PorHerramienta'!$L$2:$L$2848,$AE165)*$AI$6,$AJ$6))</f>
        <v/>
      </c>
      <c r="Y165" s="48" t="str">
        <f>IF(COUNTIFS('B-PorHerramienta'!$A$2:$A$2848,Y$8,'B-PorHerramienta'!$J$2:$J$2848,$AC165,'B-PorHerramienta'!$K$2:$K$2848,$AD165,'B-PorHerramienta'!$L$2:$L$2848,$AE165,'B-PorHerramienta'!$F$2:$F$2848,"&lt;&gt;")=0,"",ROUND(SUMIFS(INDEX('B-PorHerramienta'!$F$2:$I$2848,0,$AH$6),'B-PorHerramienta'!$A$2:$A$2848,Y$8,'B-PorHerramienta'!$J$2:$J$2848,$AC165,'B-PorHerramienta'!$K$2:$K$2848,$AD165,'B-PorHerramienta'!$L$2:$L$2848,$AE165)*$AI$6,$AJ$6))</f>
        <v/>
      </c>
      <c r="Z165" s="48" t="str">
        <f>IF(COUNTIFS('B-PorHerramienta'!$A$2:$A$2848,Z$8,'B-PorHerramienta'!$J$2:$J$2848,$AC165,'B-PorHerramienta'!$K$2:$K$2848,$AD165,'B-PorHerramienta'!$L$2:$L$2848,$AE165,'B-PorHerramienta'!$F$2:$F$2848,"&lt;&gt;")=0,"",ROUND(SUMIFS(INDEX('B-PorHerramienta'!$F$2:$I$2848,0,$AH$6),'B-PorHerramienta'!$A$2:$A$2848,Z$8,'B-PorHerramienta'!$J$2:$J$2848,$AC165,'B-PorHerramienta'!$K$2:$K$2848,$AD165,'B-PorHerramienta'!$L$2:$L$2848,$AE165)*$AI$6,$AJ$6))</f>
        <v/>
      </c>
      <c r="AA165" s="6"/>
      <c r="AB165" s="35">
        <v>2</v>
      </c>
      <c r="AC165" s="35" t="s">
        <v>1114</v>
      </c>
      <c r="AD165" s="35" t="s">
        <v>1365</v>
      </c>
      <c r="AE165" s="35" t="s">
        <v>1379</v>
      </c>
      <c r="AF165" s="35"/>
      <c r="AG165" s="35"/>
      <c r="AH165" s="35"/>
      <c r="AI165" s="35"/>
      <c r="AJ165" s="35"/>
      <c r="AK165" s="35"/>
    </row>
    <row r="166" spans="1:37" hidden="1" outlineLevel="2" collapsed="1" x14ac:dyDescent="0.25">
      <c r="A166" s="49" t="s">
        <v>1893</v>
      </c>
      <c r="B166" s="47" t="s">
        <v>2046</v>
      </c>
      <c r="C166" s="48">
        <f>IF(COUNTIFS('B-PorHerramienta'!$A$2:$A$2848,C$8,'B-PorHerramienta'!$J$2:$J$2848,$AC166,'B-PorHerramienta'!$K$2:$K$2848,$AD166,'B-PorHerramienta'!$L$2:$L$2848,$AE166,'B-PorHerramienta'!$F$2:$F$2848,"&lt;&gt;")=0,"",ROUND(SUMIFS(INDEX('B-PorHerramienta'!$F$2:$I$2848,0,$AH$6),'B-PorHerramienta'!$A$2:$A$2848,C$8,'B-PorHerramienta'!$J$2:$J$2848,$AC166,'B-PorHerramienta'!$K$2:$K$2848,$AD166,'B-PorHerramienta'!$L$2:$L$2848,$AE166)*$AI$6,$AJ$6))</f>
        <v>6.1000000000000004E-3</v>
      </c>
      <c r="D166" s="48">
        <f>IF(COUNTIFS('B-PorHerramienta'!$A$2:$A$2848,D$8,'B-PorHerramienta'!$J$2:$J$2848,$AC166,'B-PorHerramienta'!$K$2:$K$2848,$AD166,'B-PorHerramienta'!$L$2:$L$2848,$AE166,'B-PorHerramienta'!$F$2:$F$2848,"&lt;&gt;")=0,"",ROUND(SUMIFS(INDEX('B-PorHerramienta'!$F$2:$I$2848,0,$AH$6),'B-PorHerramienta'!$A$2:$A$2848,D$8,'B-PorHerramienta'!$J$2:$J$2848,$AC166,'B-PorHerramienta'!$K$2:$K$2848,$AD166,'B-PorHerramienta'!$L$2:$L$2848,$AE166)*$AI$6,$AJ$6))</f>
        <v>4.5999999999999999E-3</v>
      </c>
      <c r="E166" s="48" t="str">
        <f>IF(COUNTIFS('B-PorHerramienta'!$A$2:$A$2848,E$8,'B-PorHerramienta'!$J$2:$J$2848,$AC166,'B-PorHerramienta'!$K$2:$K$2848,$AD166,'B-PorHerramienta'!$L$2:$L$2848,$AE166,'B-PorHerramienta'!$F$2:$F$2848,"&lt;&gt;")=0,"",ROUND(SUMIFS(INDEX('B-PorHerramienta'!$F$2:$I$2848,0,$AH$6),'B-PorHerramienta'!$A$2:$A$2848,E$8,'B-PorHerramienta'!$J$2:$J$2848,$AC166,'B-PorHerramienta'!$K$2:$K$2848,$AD166,'B-PorHerramienta'!$L$2:$L$2848,$AE166)*$AI$6,$AJ$6))</f>
        <v/>
      </c>
      <c r="F166" s="48" t="str">
        <f>IF(COUNTIFS('B-PorHerramienta'!$A$2:$A$2848,F$8,'B-PorHerramienta'!$J$2:$J$2848,$AC166,'B-PorHerramienta'!$K$2:$K$2848,$AD166,'B-PorHerramienta'!$L$2:$L$2848,$AE166,'B-PorHerramienta'!$F$2:$F$2848,"&lt;&gt;")=0,"",ROUND(SUMIFS(INDEX('B-PorHerramienta'!$F$2:$I$2848,0,$AH$6),'B-PorHerramienta'!$A$2:$A$2848,F$8,'B-PorHerramienta'!$J$2:$J$2848,$AC166,'B-PorHerramienta'!$K$2:$K$2848,$AD166,'B-PorHerramienta'!$L$2:$L$2848,$AE166)*$AI$6,$AJ$6))</f>
        <v/>
      </c>
      <c r="G166" s="48" t="str">
        <f>IF(COUNTIFS('B-PorHerramienta'!$A$2:$A$2848,G$8,'B-PorHerramienta'!$J$2:$J$2848,$AC166,'B-PorHerramienta'!$K$2:$K$2848,$AD166,'B-PorHerramienta'!$L$2:$L$2848,$AE166,'B-PorHerramienta'!$F$2:$F$2848,"&lt;&gt;")=0,"",ROUND(SUMIFS(INDEX('B-PorHerramienta'!$F$2:$I$2848,0,$AH$6),'B-PorHerramienta'!$A$2:$A$2848,G$8,'B-PorHerramienta'!$J$2:$J$2848,$AC166,'B-PorHerramienta'!$K$2:$K$2848,$AD166,'B-PorHerramienta'!$L$2:$L$2848,$AE166)*$AI$6,$AJ$6))</f>
        <v/>
      </c>
      <c r="H166" s="48" t="str">
        <f>IF(COUNTIFS('B-PorHerramienta'!$A$2:$A$2848,H$8,'B-PorHerramienta'!$J$2:$J$2848,$AC166,'B-PorHerramienta'!$K$2:$K$2848,$AD166,'B-PorHerramienta'!$L$2:$L$2848,$AE166,'B-PorHerramienta'!$F$2:$F$2848,"&lt;&gt;")=0,"",ROUND(SUMIFS(INDEX('B-PorHerramienta'!$F$2:$I$2848,0,$AH$6),'B-PorHerramienta'!$A$2:$A$2848,H$8,'B-PorHerramienta'!$J$2:$J$2848,$AC166,'B-PorHerramienta'!$K$2:$K$2848,$AD166,'B-PorHerramienta'!$L$2:$L$2848,$AE166)*$AI$6,$AJ$6))</f>
        <v/>
      </c>
      <c r="I166" s="48" t="str">
        <f>IF(COUNTIFS('B-PorHerramienta'!$A$2:$A$2848,I$8,'B-PorHerramienta'!$J$2:$J$2848,$AC166,'B-PorHerramienta'!$K$2:$K$2848,$AD166,'B-PorHerramienta'!$L$2:$L$2848,$AE166,'B-PorHerramienta'!$F$2:$F$2848,"&lt;&gt;")=0,"",ROUND(SUMIFS(INDEX('B-PorHerramienta'!$F$2:$I$2848,0,$AH$6),'B-PorHerramienta'!$A$2:$A$2848,I$8,'B-PorHerramienta'!$J$2:$J$2848,$AC166,'B-PorHerramienta'!$K$2:$K$2848,$AD166,'B-PorHerramienta'!$L$2:$L$2848,$AE166)*$AI$6,$AJ$6))</f>
        <v/>
      </c>
      <c r="J166" s="48" t="str">
        <f>IF(COUNTIFS('B-PorHerramienta'!$A$2:$A$2848,J$8,'B-PorHerramienta'!$J$2:$J$2848,$AC166,'B-PorHerramienta'!$K$2:$K$2848,$AD166,'B-PorHerramienta'!$L$2:$L$2848,$AE166,'B-PorHerramienta'!$F$2:$F$2848,"&lt;&gt;")=0,"",ROUND(SUMIFS(INDEX('B-PorHerramienta'!$F$2:$I$2848,0,$AH$6),'B-PorHerramienta'!$A$2:$A$2848,J$8,'B-PorHerramienta'!$J$2:$J$2848,$AC166,'B-PorHerramienta'!$K$2:$K$2848,$AD166,'B-PorHerramienta'!$L$2:$L$2848,$AE166)*$AI$6,$AJ$6))</f>
        <v/>
      </c>
      <c r="K166" s="48" t="str">
        <f>IF(COUNTIFS('B-PorHerramienta'!$A$2:$A$2848,K$8,'B-PorHerramienta'!$J$2:$J$2848,$AC166,'B-PorHerramienta'!$K$2:$K$2848,$AD166,'B-PorHerramienta'!$L$2:$L$2848,$AE166,'B-PorHerramienta'!$F$2:$F$2848,"&lt;&gt;")=0,"",ROUND(SUMIFS(INDEX('B-PorHerramienta'!$F$2:$I$2848,0,$AH$6),'B-PorHerramienta'!$A$2:$A$2848,K$8,'B-PorHerramienta'!$J$2:$J$2848,$AC166,'B-PorHerramienta'!$K$2:$K$2848,$AD166,'B-PorHerramienta'!$L$2:$L$2848,$AE166)*$AI$6,$AJ$6))</f>
        <v/>
      </c>
      <c r="L166" s="48" t="str">
        <f>IF(COUNTIFS('B-PorHerramienta'!$A$2:$A$2848,L$8,'B-PorHerramienta'!$J$2:$J$2848,$AC166,'B-PorHerramienta'!$K$2:$K$2848,$AD166,'B-PorHerramienta'!$L$2:$L$2848,$AE166,'B-PorHerramienta'!$F$2:$F$2848,"&lt;&gt;")=0,"",ROUND(SUMIFS(INDEX('B-PorHerramienta'!$F$2:$I$2848,0,$AH$6),'B-PorHerramienta'!$A$2:$A$2848,L$8,'B-PorHerramienta'!$J$2:$J$2848,$AC166,'B-PorHerramienta'!$K$2:$K$2848,$AD166,'B-PorHerramienta'!$L$2:$L$2848,$AE166)*$AI$6,$AJ$6))</f>
        <v/>
      </c>
      <c r="M166" s="48" t="str">
        <f>IF(COUNTIFS('B-PorHerramienta'!$A$2:$A$2848,M$8,'B-PorHerramienta'!$J$2:$J$2848,$AC166,'B-PorHerramienta'!$K$2:$K$2848,$AD166,'B-PorHerramienta'!$L$2:$L$2848,$AE166,'B-PorHerramienta'!$F$2:$F$2848,"&lt;&gt;")=0,"",ROUND(SUMIFS(INDEX('B-PorHerramienta'!$F$2:$I$2848,0,$AH$6),'B-PorHerramienta'!$A$2:$A$2848,M$8,'B-PorHerramienta'!$J$2:$J$2848,$AC166,'B-PorHerramienta'!$K$2:$K$2848,$AD166,'B-PorHerramienta'!$L$2:$L$2848,$AE166)*$AI$6,$AJ$6))</f>
        <v/>
      </c>
      <c r="N166" s="48" t="str">
        <f>IF(COUNTIFS('B-PorHerramienta'!$A$2:$A$2848,N$8,'B-PorHerramienta'!$J$2:$J$2848,$AC166,'B-PorHerramienta'!$K$2:$K$2848,$AD166,'B-PorHerramienta'!$L$2:$L$2848,$AE166,'B-PorHerramienta'!$F$2:$F$2848,"&lt;&gt;")=0,"",ROUND(SUMIFS(INDEX('B-PorHerramienta'!$F$2:$I$2848,0,$AH$6),'B-PorHerramienta'!$A$2:$A$2848,N$8,'B-PorHerramienta'!$J$2:$J$2848,$AC166,'B-PorHerramienta'!$K$2:$K$2848,$AD166,'B-PorHerramienta'!$L$2:$L$2848,$AE166)*$AI$6,$AJ$6))</f>
        <v/>
      </c>
      <c r="O166" s="48" t="str">
        <f>IF(COUNTIFS('B-PorHerramienta'!$A$2:$A$2848,O$8,'B-PorHerramienta'!$J$2:$J$2848,$AC166,'B-PorHerramienta'!$K$2:$K$2848,$AD166,'B-PorHerramienta'!$L$2:$L$2848,$AE166,'B-PorHerramienta'!$F$2:$F$2848,"&lt;&gt;")=0,"",ROUND(SUMIFS(INDEX('B-PorHerramienta'!$F$2:$I$2848,0,$AH$6),'B-PorHerramienta'!$A$2:$A$2848,O$8,'B-PorHerramienta'!$J$2:$J$2848,$AC166,'B-PorHerramienta'!$K$2:$K$2848,$AD166,'B-PorHerramienta'!$L$2:$L$2848,$AE166)*$AI$6,$AJ$6))</f>
        <v/>
      </c>
      <c r="P166" s="48" t="str">
        <f>IF(COUNTIFS('B-PorHerramienta'!$A$2:$A$2848,P$8,'B-PorHerramienta'!$J$2:$J$2848,$AC166,'B-PorHerramienta'!$K$2:$K$2848,$AD166,'B-PorHerramienta'!$L$2:$L$2848,$AE166,'B-PorHerramienta'!$F$2:$F$2848,"&lt;&gt;")=0,"",ROUND(SUMIFS(INDEX('B-PorHerramienta'!$F$2:$I$2848,0,$AH$6),'B-PorHerramienta'!$A$2:$A$2848,P$8,'B-PorHerramienta'!$J$2:$J$2848,$AC166,'B-PorHerramienta'!$K$2:$K$2848,$AD166,'B-PorHerramienta'!$L$2:$L$2848,$AE166)*$AI$6,$AJ$6))</f>
        <v/>
      </c>
      <c r="Q166" s="48" t="str">
        <f>IF(COUNTIFS('B-PorHerramienta'!$A$2:$A$2848,Q$8,'B-PorHerramienta'!$J$2:$J$2848,$AC166,'B-PorHerramienta'!$K$2:$K$2848,$AD166,'B-PorHerramienta'!$L$2:$L$2848,$AE166,'B-PorHerramienta'!$F$2:$F$2848,"&lt;&gt;")=0,"",ROUND(SUMIFS(INDEX('B-PorHerramienta'!$F$2:$I$2848,0,$AH$6),'B-PorHerramienta'!$A$2:$A$2848,Q$8,'B-PorHerramienta'!$J$2:$J$2848,$AC166,'B-PorHerramienta'!$K$2:$K$2848,$AD166,'B-PorHerramienta'!$L$2:$L$2848,$AE166)*$AI$6,$AJ$6))</f>
        <v/>
      </c>
      <c r="R166" s="48" t="str">
        <f>IF(COUNTIFS('B-PorHerramienta'!$A$2:$A$2848,R$8,'B-PorHerramienta'!$J$2:$J$2848,$AC166,'B-PorHerramienta'!$K$2:$K$2848,$AD166,'B-PorHerramienta'!$L$2:$L$2848,$AE166,'B-PorHerramienta'!$F$2:$F$2848,"&lt;&gt;")=0,"",ROUND(SUMIFS(INDEX('B-PorHerramienta'!$F$2:$I$2848,0,$AH$6),'B-PorHerramienta'!$A$2:$A$2848,R$8,'B-PorHerramienta'!$J$2:$J$2848,$AC166,'B-PorHerramienta'!$K$2:$K$2848,$AD166,'B-PorHerramienta'!$L$2:$L$2848,$AE166)*$AI$6,$AJ$6))</f>
        <v/>
      </c>
      <c r="S166" s="48" t="str">
        <f>IF(COUNTIFS('B-PorHerramienta'!$A$2:$A$2848,S$8,'B-PorHerramienta'!$J$2:$J$2848,$AC166,'B-PorHerramienta'!$K$2:$K$2848,$AD166,'B-PorHerramienta'!$L$2:$L$2848,$AE166,'B-PorHerramienta'!$F$2:$F$2848,"&lt;&gt;")=0,"",ROUND(SUMIFS(INDEX('B-PorHerramienta'!$F$2:$I$2848,0,$AH$6),'B-PorHerramienta'!$A$2:$A$2848,S$8,'B-PorHerramienta'!$J$2:$J$2848,$AC166,'B-PorHerramienta'!$K$2:$K$2848,$AD166,'B-PorHerramienta'!$L$2:$L$2848,$AE166)*$AI$6,$AJ$6))</f>
        <v/>
      </c>
      <c r="T166" s="48" t="str">
        <f>IF(COUNTIFS('B-PorHerramienta'!$A$2:$A$2848,T$8,'B-PorHerramienta'!$J$2:$J$2848,$AC166,'B-PorHerramienta'!$K$2:$K$2848,$AD166,'B-PorHerramienta'!$L$2:$L$2848,$AE166,'B-PorHerramienta'!$F$2:$F$2848,"&lt;&gt;")=0,"",ROUND(SUMIFS(INDEX('B-PorHerramienta'!$F$2:$I$2848,0,$AH$6),'B-PorHerramienta'!$A$2:$A$2848,T$8,'B-PorHerramienta'!$J$2:$J$2848,$AC166,'B-PorHerramienta'!$K$2:$K$2848,$AD166,'B-PorHerramienta'!$L$2:$L$2848,$AE166)*$AI$6,$AJ$6))</f>
        <v/>
      </c>
      <c r="U166" s="48" t="str">
        <f>IF(COUNTIFS('B-PorHerramienta'!$A$2:$A$2848,U$8,'B-PorHerramienta'!$J$2:$J$2848,$AC166,'B-PorHerramienta'!$K$2:$K$2848,$AD166,'B-PorHerramienta'!$L$2:$L$2848,$AE166,'B-PorHerramienta'!$F$2:$F$2848,"&lt;&gt;")=0,"",ROUND(SUMIFS(INDEX('B-PorHerramienta'!$F$2:$I$2848,0,$AH$6),'B-PorHerramienta'!$A$2:$A$2848,U$8,'B-PorHerramienta'!$J$2:$J$2848,$AC166,'B-PorHerramienta'!$K$2:$K$2848,$AD166,'B-PorHerramienta'!$L$2:$L$2848,$AE166)*$AI$6,$AJ$6))</f>
        <v/>
      </c>
      <c r="V166" s="48" t="str">
        <f>IF(COUNTIFS('B-PorHerramienta'!$A$2:$A$2848,V$8,'B-PorHerramienta'!$J$2:$J$2848,$AC166,'B-PorHerramienta'!$K$2:$K$2848,$AD166,'B-PorHerramienta'!$L$2:$L$2848,$AE166,'B-PorHerramienta'!$F$2:$F$2848,"&lt;&gt;")=0,"",ROUND(SUMIFS(INDEX('B-PorHerramienta'!$F$2:$I$2848,0,$AH$6),'B-PorHerramienta'!$A$2:$A$2848,V$8,'B-PorHerramienta'!$J$2:$J$2848,$AC166,'B-PorHerramienta'!$K$2:$K$2848,$AD166,'B-PorHerramienta'!$L$2:$L$2848,$AE166)*$AI$6,$AJ$6))</f>
        <v/>
      </c>
      <c r="W166" s="48" t="str">
        <f>IF(COUNTIFS('B-PorHerramienta'!$A$2:$A$2848,W$8,'B-PorHerramienta'!$J$2:$J$2848,$AC166,'B-PorHerramienta'!$K$2:$K$2848,$AD166,'B-PorHerramienta'!$L$2:$L$2848,$AE166,'B-PorHerramienta'!$F$2:$F$2848,"&lt;&gt;")=0,"",ROUND(SUMIFS(INDEX('B-PorHerramienta'!$F$2:$I$2848,0,$AH$6),'B-PorHerramienta'!$A$2:$A$2848,W$8,'B-PorHerramienta'!$J$2:$J$2848,$AC166,'B-PorHerramienta'!$K$2:$K$2848,$AD166,'B-PorHerramienta'!$L$2:$L$2848,$AE166)*$AI$6,$AJ$6))</f>
        <v/>
      </c>
      <c r="X166" s="48" t="str">
        <f>IF(COUNTIFS('B-PorHerramienta'!$A$2:$A$2848,X$8,'B-PorHerramienta'!$J$2:$J$2848,$AC166,'B-PorHerramienta'!$K$2:$K$2848,$AD166,'B-PorHerramienta'!$L$2:$L$2848,$AE166,'B-PorHerramienta'!$F$2:$F$2848,"&lt;&gt;")=0,"",ROUND(SUMIFS(INDEX('B-PorHerramienta'!$F$2:$I$2848,0,$AH$6),'B-PorHerramienta'!$A$2:$A$2848,X$8,'B-PorHerramienta'!$J$2:$J$2848,$AC166,'B-PorHerramienta'!$K$2:$K$2848,$AD166,'B-PorHerramienta'!$L$2:$L$2848,$AE166)*$AI$6,$AJ$6))</f>
        <v/>
      </c>
      <c r="Y166" s="48" t="str">
        <f>IF(COUNTIFS('B-PorHerramienta'!$A$2:$A$2848,Y$8,'B-PorHerramienta'!$J$2:$J$2848,$AC166,'B-PorHerramienta'!$K$2:$K$2848,$AD166,'B-PorHerramienta'!$L$2:$L$2848,$AE166,'B-PorHerramienta'!$F$2:$F$2848,"&lt;&gt;")=0,"",ROUND(SUMIFS(INDEX('B-PorHerramienta'!$F$2:$I$2848,0,$AH$6),'B-PorHerramienta'!$A$2:$A$2848,Y$8,'B-PorHerramienta'!$J$2:$J$2848,$AC166,'B-PorHerramienta'!$K$2:$K$2848,$AD166,'B-PorHerramienta'!$L$2:$L$2848,$AE166)*$AI$6,$AJ$6))</f>
        <v/>
      </c>
      <c r="Z166" s="48" t="str">
        <f>IF(COUNTIFS('B-PorHerramienta'!$A$2:$A$2848,Z$8,'B-PorHerramienta'!$J$2:$J$2848,$AC166,'B-PorHerramienta'!$K$2:$K$2848,$AD166,'B-PorHerramienta'!$L$2:$L$2848,$AE166,'B-PorHerramienta'!$F$2:$F$2848,"&lt;&gt;")=0,"",ROUND(SUMIFS(INDEX('B-PorHerramienta'!$F$2:$I$2848,0,$AH$6),'B-PorHerramienta'!$A$2:$A$2848,Z$8,'B-PorHerramienta'!$J$2:$J$2848,$AC166,'B-PorHerramienta'!$K$2:$K$2848,$AD166,'B-PorHerramienta'!$L$2:$L$2848,$AE166)*$AI$6,$AJ$6))</f>
        <v/>
      </c>
      <c r="AA166" s="6"/>
      <c r="AB166" s="35">
        <v>2</v>
      </c>
      <c r="AC166" s="35" t="s">
        <v>1114</v>
      </c>
      <c r="AD166" s="35" t="s">
        <v>1365</v>
      </c>
      <c r="AE166" s="35" t="s">
        <v>1380</v>
      </c>
      <c r="AF166" s="35"/>
      <c r="AG166" s="35"/>
      <c r="AH166" s="35"/>
      <c r="AI166" s="35"/>
      <c r="AJ166" s="35"/>
      <c r="AK166" s="35"/>
    </row>
    <row r="167" spans="1:37" hidden="1" outlineLevel="2" collapsed="1" x14ac:dyDescent="0.25">
      <c r="A167" s="49" t="s">
        <v>1892</v>
      </c>
      <c r="B167" s="47" t="s">
        <v>2045</v>
      </c>
      <c r="C167" s="48">
        <f>IF(COUNTIFS('B-PorHerramienta'!$A$2:$A$2848,C$8,'B-PorHerramienta'!$J$2:$J$2848,$AC167,'B-PorHerramienta'!$K$2:$K$2848,$AD167,'B-PorHerramienta'!$L$2:$L$2848,$AE167,'B-PorHerramienta'!$F$2:$F$2848,"&lt;&gt;")=0,"",ROUND(SUMIFS(INDEX('B-PorHerramienta'!$F$2:$I$2848,0,$AH$6),'B-PorHerramienta'!$A$2:$A$2848,C$8,'B-PorHerramienta'!$J$2:$J$2848,$AC167,'B-PorHerramienta'!$K$2:$K$2848,$AD167,'B-PorHerramienta'!$L$2:$L$2848,$AE167)*$AI$6,$AJ$6))</f>
        <v>6.4000000000000003E-3</v>
      </c>
      <c r="D167" s="48">
        <f>IF(COUNTIFS('B-PorHerramienta'!$A$2:$A$2848,D$8,'B-PorHerramienta'!$J$2:$J$2848,$AC167,'B-PorHerramienta'!$K$2:$K$2848,$AD167,'B-PorHerramienta'!$L$2:$L$2848,$AE167,'B-PorHerramienta'!$F$2:$F$2848,"&lt;&gt;")=0,"",ROUND(SUMIFS(INDEX('B-PorHerramienta'!$F$2:$I$2848,0,$AH$6),'B-PorHerramienta'!$A$2:$A$2848,D$8,'B-PorHerramienta'!$J$2:$J$2848,$AC167,'B-PorHerramienta'!$K$2:$K$2848,$AD167,'B-PorHerramienta'!$L$2:$L$2848,$AE167)*$AI$6,$AJ$6))</f>
        <v>6.1000000000000004E-3</v>
      </c>
      <c r="E167" s="48" t="str">
        <f>IF(COUNTIFS('B-PorHerramienta'!$A$2:$A$2848,E$8,'B-PorHerramienta'!$J$2:$J$2848,$AC167,'B-PorHerramienta'!$K$2:$K$2848,$AD167,'B-PorHerramienta'!$L$2:$L$2848,$AE167,'B-PorHerramienta'!$F$2:$F$2848,"&lt;&gt;")=0,"",ROUND(SUMIFS(INDEX('B-PorHerramienta'!$F$2:$I$2848,0,$AH$6),'B-PorHerramienta'!$A$2:$A$2848,E$8,'B-PorHerramienta'!$J$2:$J$2848,$AC167,'B-PorHerramienta'!$K$2:$K$2848,$AD167,'B-PorHerramienta'!$L$2:$L$2848,$AE167)*$AI$6,$AJ$6))</f>
        <v/>
      </c>
      <c r="F167" s="48" t="str">
        <f>IF(COUNTIFS('B-PorHerramienta'!$A$2:$A$2848,F$8,'B-PorHerramienta'!$J$2:$J$2848,$AC167,'B-PorHerramienta'!$K$2:$K$2848,$AD167,'B-PorHerramienta'!$L$2:$L$2848,$AE167,'B-PorHerramienta'!$F$2:$F$2848,"&lt;&gt;")=0,"",ROUND(SUMIFS(INDEX('B-PorHerramienta'!$F$2:$I$2848,0,$AH$6),'B-PorHerramienta'!$A$2:$A$2848,F$8,'B-PorHerramienta'!$J$2:$J$2848,$AC167,'B-PorHerramienta'!$K$2:$K$2848,$AD167,'B-PorHerramienta'!$L$2:$L$2848,$AE167)*$AI$6,$AJ$6))</f>
        <v/>
      </c>
      <c r="G167" s="48">
        <f>IF(COUNTIFS('B-PorHerramienta'!$A$2:$A$2848,G$8,'B-PorHerramienta'!$J$2:$J$2848,$AC167,'B-PorHerramienta'!$K$2:$K$2848,$AD167,'B-PorHerramienta'!$L$2:$L$2848,$AE167,'B-PorHerramienta'!$F$2:$F$2848,"&lt;&gt;")=0,"",ROUND(SUMIFS(INDEX('B-PorHerramienta'!$F$2:$I$2848,0,$AH$6),'B-PorHerramienta'!$A$2:$A$2848,G$8,'B-PorHerramienta'!$J$2:$J$2848,$AC167,'B-PorHerramienta'!$K$2:$K$2848,$AD167,'B-PorHerramienta'!$L$2:$L$2848,$AE167)*$AI$6,$AJ$6))</f>
        <v>3.5999999999999997E-2</v>
      </c>
      <c r="H167" s="48">
        <f>IF(COUNTIFS('B-PorHerramienta'!$A$2:$A$2848,H$8,'B-PorHerramienta'!$J$2:$J$2848,$AC167,'B-PorHerramienta'!$K$2:$K$2848,$AD167,'B-PorHerramienta'!$L$2:$L$2848,$AE167,'B-PorHerramienta'!$F$2:$F$2848,"&lt;&gt;")=0,"",ROUND(SUMIFS(INDEX('B-PorHerramienta'!$F$2:$I$2848,0,$AH$6),'B-PorHerramienta'!$A$2:$A$2848,H$8,'B-PorHerramienta'!$J$2:$J$2848,$AC167,'B-PorHerramienta'!$K$2:$K$2848,$AD167,'B-PorHerramienta'!$L$2:$L$2848,$AE167)*$AI$6,$AJ$6))</f>
        <v>3.7400000000000003E-2</v>
      </c>
      <c r="I167" s="48">
        <f>IF(COUNTIFS('B-PorHerramienta'!$A$2:$A$2848,I$8,'B-PorHerramienta'!$J$2:$J$2848,$AC167,'B-PorHerramienta'!$K$2:$K$2848,$AD167,'B-PorHerramienta'!$L$2:$L$2848,$AE167,'B-PorHerramienta'!$F$2:$F$2848,"&lt;&gt;")=0,"",ROUND(SUMIFS(INDEX('B-PorHerramienta'!$F$2:$I$2848,0,$AH$6),'B-PorHerramienta'!$A$2:$A$2848,I$8,'B-PorHerramienta'!$J$2:$J$2848,$AC167,'B-PorHerramienta'!$K$2:$K$2848,$AD167,'B-PorHerramienta'!$L$2:$L$2848,$AE167)*$AI$6,$AJ$6))</f>
        <v>3.4799999999999998E-2</v>
      </c>
      <c r="J167" s="48" t="str">
        <f>IF(COUNTIFS('B-PorHerramienta'!$A$2:$A$2848,J$8,'B-PorHerramienta'!$J$2:$J$2848,$AC167,'B-PorHerramienta'!$K$2:$K$2848,$AD167,'B-PorHerramienta'!$L$2:$L$2848,$AE167,'B-PorHerramienta'!$F$2:$F$2848,"&lt;&gt;")=0,"",ROUND(SUMIFS(INDEX('B-PorHerramienta'!$F$2:$I$2848,0,$AH$6),'B-PorHerramienta'!$A$2:$A$2848,J$8,'B-PorHerramienta'!$J$2:$J$2848,$AC167,'B-PorHerramienta'!$K$2:$K$2848,$AD167,'B-PorHerramienta'!$L$2:$L$2848,$AE167)*$AI$6,$AJ$6))</f>
        <v/>
      </c>
      <c r="K167" s="48" t="str">
        <f>IF(COUNTIFS('B-PorHerramienta'!$A$2:$A$2848,K$8,'B-PorHerramienta'!$J$2:$J$2848,$AC167,'B-PorHerramienta'!$K$2:$K$2848,$AD167,'B-PorHerramienta'!$L$2:$L$2848,$AE167,'B-PorHerramienta'!$F$2:$F$2848,"&lt;&gt;")=0,"",ROUND(SUMIFS(INDEX('B-PorHerramienta'!$F$2:$I$2848,0,$AH$6),'B-PorHerramienta'!$A$2:$A$2848,K$8,'B-PorHerramienta'!$J$2:$J$2848,$AC167,'B-PorHerramienta'!$K$2:$K$2848,$AD167,'B-PorHerramienta'!$L$2:$L$2848,$AE167)*$AI$6,$AJ$6))</f>
        <v/>
      </c>
      <c r="L167" s="48" t="str">
        <f>IF(COUNTIFS('B-PorHerramienta'!$A$2:$A$2848,L$8,'B-PorHerramienta'!$J$2:$J$2848,$AC167,'B-PorHerramienta'!$K$2:$K$2848,$AD167,'B-PorHerramienta'!$L$2:$L$2848,$AE167,'B-PorHerramienta'!$F$2:$F$2848,"&lt;&gt;")=0,"",ROUND(SUMIFS(INDEX('B-PorHerramienta'!$F$2:$I$2848,0,$AH$6),'B-PorHerramienta'!$A$2:$A$2848,L$8,'B-PorHerramienta'!$J$2:$J$2848,$AC167,'B-PorHerramienta'!$K$2:$K$2848,$AD167,'B-PorHerramienta'!$L$2:$L$2848,$AE167)*$AI$6,$AJ$6))</f>
        <v/>
      </c>
      <c r="M167" s="48" t="str">
        <f>IF(COUNTIFS('B-PorHerramienta'!$A$2:$A$2848,M$8,'B-PorHerramienta'!$J$2:$J$2848,$AC167,'B-PorHerramienta'!$K$2:$K$2848,$AD167,'B-PorHerramienta'!$L$2:$L$2848,$AE167,'B-PorHerramienta'!$F$2:$F$2848,"&lt;&gt;")=0,"",ROUND(SUMIFS(INDEX('B-PorHerramienta'!$F$2:$I$2848,0,$AH$6),'B-PorHerramienta'!$A$2:$A$2848,M$8,'B-PorHerramienta'!$J$2:$J$2848,$AC167,'B-PorHerramienta'!$K$2:$K$2848,$AD167,'B-PorHerramienta'!$L$2:$L$2848,$AE167)*$AI$6,$AJ$6))</f>
        <v/>
      </c>
      <c r="N167" s="48" t="str">
        <f>IF(COUNTIFS('B-PorHerramienta'!$A$2:$A$2848,N$8,'B-PorHerramienta'!$J$2:$J$2848,$AC167,'B-PorHerramienta'!$K$2:$K$2848,$AD167,'B-PorHerramienta'!$L$2:$L$2848,$AE167,'B-PorHerramienta'!$F$2:$F$2848,"&lt;&gt;")=0,"",ROUND(SUMIFS(INDEX('B-PorHerramienta'!$F$2:$I$2848,0,$AH$6),'B-PorHerramienta'!$A$2:$A$2848,N$8,'B-PorHerramienta'!$J$2:$J$2848,$AC167,'B-PorHerramienta'!$K$2:$K$2848,$AD167,'B-PorHerramienta'!$L$2:$L$2848,$AE167)*$AI$6,$AJ$6))</f>
        <v/>
      </c>
      <c r="O167" s="48" t="str">
        <f>IF(COUNTIFS('B-PorHerramienta'!$A$2:$A$2848,O$8,'B-PorHerramienta'!$J$2:$J$2848,$AC167,'B-PorHerramienta'!$K$2:$K$2848,$AD167,'B-PorHerramienta'!$L$2:$L$2848,$AE167,'B-PorHerramienta'!$F$2:$F$2848,"&lt;&gt;")=0,"",ROUND(SUMIFS(INDEX('B-PorHerramienta'!$F$2:$I$2848,0,$AH$6),'B-PorHerramienta'!$A$2:$A$2848,O$8,'B-PorHerramienta'!$J$2:$J$2848,$AC167,'B-PorHerramienta'!$K$2:$K$2848,$AD167,'B-PorHerramienta'!$L$2:$L$2848,$AE167)*$AI$6,$AJ$6))</f>
        <v/>
      </c>
      <c r="P167" s="48" t="str">
        <f>IF(COUNTIFS('B-PorHerramienta'!$A$2:$A$2848,P$8,'B-PorHerramienta'!$J$2:$J$2848,$AC167,'B-PorHerramienta'!$K$2:$K$2848,$AD167,'B-PorHerramienta'!$L$2:$L$2848,$AE167,'B-PorHerramienta'!$F$2:$F$2848,"&lt;&gt;")=0,"",ROUND(SUMIFS(INDEX('B-PorHerramienta'!$F$2:$I$2848,0,$AH$6),'B-PorHerramienta'!$A$2:$A$2848,P$8,'B-PorHerramienta'!$J$2:$J$2848,$AC167,'B-PorHerramienta'!$K$2:$K$2848,$AD167,'B-PorHerramienta'!$L$2:$L$2848,$AE167)*$AI$6,$AJ$6))</f>
        <v/>
      </c>
      <c r="Q167" s="48" t="str">
        <f>IF(COUNTIFS('B-PorHerramienta'!$A$2:$A$2848,Q$8,'B-PorHerramienta'!$J$2:$J$2848,$AC167,'B-PorHerramienta'!$K$2:$K$2848,$AD167,'B-PorHerramienta'!$L$2:$L$2848,$AE167,'B-PorHerramienta'!$F$2:$F$2848,"&lt;&gt;")=0,"",ROUND(SUMIFS(INDEX('B-PorHerramienta'!$F$2:$I$2848,0,$AH$6),'B-PorHerramienta'!$A$2:$A$2848,Q$8,'B-PorHerramienta'!$J$2:$J$2848,$AC167,'B-PorHerramienta'!$K$2:$K$2848,$AD167,'B-PorHerramienta'!$L$2:$L$2848,$AE167)*$AI$6,$AJ$6))</f>
        <v/>
      </c>
      <c r="R167" s="48" t="str">
        <f>IF(COUNTIFS('B-PorHerramienta'!$A$2:$A$2848,R$8,'B-PorHerramienta'!$J$2:$J$2848,$AC167,'B-PorHerramienta'!$K$2:$K$2848,$AD167,'B-PorHerramienta'!$L$2:$L$2848,$AE167,'B-PorHerramienta'!$F$2:$F$2848,"&lt;&gt;")=0,"",ROUND(SUMIFS(INDEX('B-PorHerramienta'!$F$2:$I$2848,0,$AH$6),'B-PorHerramienta'!$A$2:$A$2848,R$8,'B-PorHerramienta'!$J$2:$J$2848,$AC167,'B-PorHerramienta'!$K$2:$K$2848,$AD167,'B-PorHerramienta'!$L$2:$L$2848,$AE167)*$AI$6,$AJ$6))</f>
        <v/>
      </c>
      <c r="S167" s="48" t="str">
        <f>IF(COUNTIFS('B-PorHerramienta'!$A$2:$A$2848,S$8,'B-PorHerramienta'!$J$2:$J$2848,$AC167,'B-PorHerramienta'!$K$2:$K$2848,$AD167,'B-PorHerramienta'!$L$2:$L$2848,$AE167,'B-PorHerramienta'!$F$2:$F$2848,"&lt;&gt;")=0,"",ROUND(SUMIFS(INDEX('B-PorHerramienta'!$F$2:$I$2848,0,$AH$6),'B-PorHerramienta'!$A$2:$A$2848,S$8,'B-PorHerramienta'!$J$2:$J$2848,$AC167,'B-PorHerramienta'!$K$2:$K$2848,$AD167,'B-PorHerramienta'!$L$2:$L$2848,$AE167)*$AI$6,$AJ$6))</f>
        <v/>
      </c>
      <c r="T167" s="48" t="str">
        <f>IF(COUNTIFS('B-PorHerramienta'!$A$2:$A$2848,T$8,'B-PorHerramienta'!$J$2:$J$2848,$AC167,'B-PorHerramienta'!$K$2:$K$2848,$AD167,'B-PorHerramienta'!$L$2:$L$2848,$AE167,'B-PorHerramienta'!$F$2:$F$2848,"&lt;&gt;")=0,"",ROUND(SUMIFS(INDEX('B-PorHerramienta'!$F$2:$I$2848,0,$AH$6),'B-PorHerramienta'!$A$2:$A$2848,T$8,'B-PorHerramienta'!$J$2:$J$2848,$AC167,'B-PorHerramienta'!$K$2:$K$2848,$AD167,'B-PorHerramienta'!$L$2:$L$2848,$AE167)*$AI$6,$AJ$6))</f>
        <v/>
      </c>
      <c r="U167" s="48" t="str">
        <f>IF(COUNTIFS('B-PorHerramienta'!$A$2:$A$2848,U$8,'B-PorHerramienta'!$J$2:$J$2848,$AC167,'B-PorHerramienta'!$K$2:$K$2848,$AD167,'B-PorHerramienta'!$L$2:$L$2848,$AE167,'B-PorHerramienta'!$F$2:$F$2848,"&lt;&gt;")=0,"",ROUND(SUMIFS(INDEX('B-PorHerramienta'!$F$2:$I$2848,0,$AH$6),'B-PorHerramienta'!$A$2:$A$2848,U$8,'B-PorHerramienta'!$J$2:$J$2848,$AC167,'B-PorHerramienta'!$K$2:$K$2848,$AD167,'B-PorHerramienta'!$L$2:$L$2848,$AE167)*$AI$6,$AJ$6))</f>
        <v/>
      </c>
      <c r="V167" s="48" t="str">
        <f>IF(COUNTIFS('B-PorHerramienta'!$A$2:$A$2848,V$8,'B-PorHerramienta'!$J$2:$J$2848,$AC167,'B-PorHerramienta'!$K$2:$K$2848,$AD167,'B-PorHerramienta'!$L$2:$L$2848,$AE167,'B-PorHerramienta'!$F$2:$F$2848,"&lt;&gt;")=0,"",ROUND(SUMIFS(INDEX('B-PorHerramienta'!$F$2:$I$2848,0,$AH$6),'B-PorHerramienta'!$A$2:$A$2848,V$8,'B-PorHerramienta'!$J$2:$J$2848,$AC167,'B-PorHerramienta'!$K$2:$K$2848,$AD167,'B-PorHerramienta'!$L$2:$L$2848,$AE167)*$AI$6,$AJ$6))</f>
        <v/>
      </c>
      <c r="W167" s="48" t="str">
        <f>IF(COUNTIFS('B-PorHerramienta'!$A$2:$A$2848,W$8,'B-PorHerramienta'!$J$2:$J$2848,$AC167,'B-PorHerramienta'!$K$2:$K$2848,$AD167,'B-PorHerramienta'!$L$2:$L$2848,$AE167,'B-PorHerramienta'!$F$2:$F$2848,"&lt;&gt;")=0,"",ROUND(SUMIFS(INDEX('B-PorHerramienta'!$F$2:$I$2848,0,$AH$6),'B-PorHerramienta'!$A$2:$A$2848,W$8,'B-PorHerramienta'!$J$2:$J$2848,$AC167,'B-PorHerramienta'!$K$2:$K$2848,$AD167,'B-PorHerramienta'!$L$2:$L$2848,$AE167)*$AI$6,$AJ$6))</f>
        <v/>
      </c>
      <c r="X167" s="48" t="str">
        <f>IF(COUNTIFS('B-PorHerramienta'!$A$2:$A$2848,X$8,'B-PorHerramienta'!$J$2:$J$2848,$AC167,'B-PorHerramienta'!$K$2:$K$2848,$AD167,'B-PorHerramienta'!$L$2:$L$2848,$AE167,'B-PorHerramienta'!$F$2:$F$2848,"&lt;&gt;")=0,"",ROUND(SUMIFS(INDEX('B-PorHerramienta'!$F$2:$I$2848,0,$AH$6),'B-PorHerramienta'!$A$2:$A$2848,X$8,'B-PorHerramienta'!$J$2:$J$2848,$AC167,'B-PorHerramienta'!$K$2:$K$2848,$AD167,'B-PorHerramienta'!$L$2:$L$2848,$AE167)*$AI$6,$AJ$6))</f>
        <v/>
      </c>
      <c r="Y167" s="48" t="str">
        <f>IF(COUNTIFS('B-PorHerramienta'!$A$2:$A$2848,Y$8,'B-PorHerramienta'!$J$2:$J$2848,$AC167,'B-PorHerramienta'!$K$2:$K$2848,$AD167,'B-PorHerramienta'!$L$2:$L$2848,$AE167,'B-PorHerramienta'!$F$2:$F$2848,"&lt;&gt;")=0,"",ROUND(SUMIFS(INDEX('B-PorHerramienta'!$F$2:$I$2848,0,$AH$6),'B-PorHerramienta'!$A$2:$A$2848,Y$8,'B-PorHerramienta'!$J$2:$J$2848,$AC167,'B-PorHerramienta'!$K$2:$K$2848,$AD167,'B-PorHerramienta'!$L$2:$L$2848,$AE167)*$AI$6,$AJ$6))</f>
        <v/>
      </c>
      <c r="Z167" s="48" t="str">
        <f>IF(COUNTIFS('B-PorHerramienta'!$A$2:$A$2848,Z$8,'B-PorHerramienta'!$J$2:$J$2848,$AC167,'B-PorHerramienta'!$K$2:$K$2848,$AD167,'B-PorHerramienta'!$L$2:$L$2848,$AE167,'B-PorHerramienta'!$F$2:$F$2848,"&lt;&gt;")=0,"",ROUND(SUMIFS(INDEX('B-PorHerramienta'!$F$2:$I$2848,0,$AH$6),'B-PorHerramienta'!$A$2:$A$2848,Z$8,'B-PorHerramienta'!$J$2:$J$2848,$AC167,'B-PorHerramienta'!$K$2:$K$2848,$AD167,'B-PorHerramienta'!$L$2:$L$2848,$AE167)*$AI$6,$AJ$6))</f>
        <v/>
      </c>
      <c r="AA167" s="6"/>
      <c r="AB167" s="35">
        <v>2</v>
      </c>
      <c r="AC167" s="35" t="s">
        <v>1114</v>
      </c>
      <c r="AD167" s="35" t="s">
        <v>1365</v>
      </c>
      <c r="AE167" s="35" t="s">
        <v>1381</v>
      </c>
      <c r="AF167" s="35"/>
      <c r="AG167" s="35"/>
      <c r="AH167" s="35"/>
      <c r="AI167" s="35"/>
      <c r="AJ167" s="35"/>
      <c r="AK167" s="35"/>
    </row>
    <row r="168" spans="1:37" hidden="1" outlineLevel="2" collapsed="1" x14ac:dyDescent="0.25">
      <c r="A168" s="49" t="s">
        <v>2044</v>
      </c>
      <c r="B168" s="47" t="s">
        <v>725</v>
      </c>
      <c r="C168" s="48" t="str">
        <f>IF(COUNTIFS('B-PorHerramienta'!$A$2:$A$2848,C$8,'B-PorHerramienta'!$J$2:$J$2848,$AC168,'B-PorHerramienta'!$K$2:$K$2848,$AD168,'B-PorHerramienta'!$L$2:$L$2848,$AE168,'B-PorHerramienta'!$F$2:$F$2848,"&lt;&gt;")=0,"",ROUND(SUMIFS(INDEX('B-PorHerramienta'!$F$2:$I$2848,0,$AH$6),'B-PorHerramienta'!$A$2:$A$2848,C$8,'B-PorHerramienta'!$J$2:$J$2848,$AC168,'B-PorHerramienta'!$K$2:$K$2848,$AD168,'B-PorHerramienta'!$L$2:$L$2848,$AE168)*$AI$6,$AJ$6))</f>
        <v/>
      </c>
      <c r="D168" s="48" t="str">
        <f>IF(COUNTIFS('B-PorHerramienta'!$A$2:$A$2848,D$8,'B-PorHerramienta'!$J$2:$J$2848,$AC168,'B-PorHerramienta'!$K$2:$K$2848,$AD168,'B-PorHerramienta'!$L$2:$L$2848,$AE168,'B-PorHerramienta'!$F$2:$F$2848,"&lt;&gt;")=0,"",ROUND(SUMIFS(INDEX('B-PorHerramienta'!$F$2:$I$2848,0,$AH$6),'B-PorHerramienta'!$A$2:$A$2848,D$8,'B-PorHerramienta'!$J$2:$J$2848,$AC168,'B-PorHerramienta'!$K$2:$K$2848,$AD168,'B-PorHerramienta'!$L$2:$L$2848,$AE168)*$AI$6,$AJ$6))</f>
        <v/>
      </c>
      <c r="E168" s="48" t="str">
        <f>IF(COUNTIFS('B-PorHerramienta'!$A$2:$A$2848,E$8,'B-PorHerramienta'!$J$2:$J$2848,$AC168,'B-PorHerramienta'!$K$2:$K$2848,$AD168,'B-PorHerramienta'!$L$2:$L$2848,$AE168,'B-PorHerramienta'!$F$2:$F$2848,"&lt;&gt;")=0,"",ROUND(SUMIFS(INDEX('B-PorHerramienta'!$F$2:$I$2848,0,$AH$6),'B-PorHerramienta'!$A$2:$A$2848,E$8,'B-PorHerramienta'!$J$2:$J$2848,$AC168,'B-PorHerramienta'!$K$2:$K$2848,$AD168,'B-PorHerramienta'!$L$2:$L$2848,$AE168)*$AI$6,$AJ$6))</f>
        <v/>
      </c>
      <c r="F168" s="48" t="str">
        <f>IF(COUNTIFS('B-PorHerramienta'!$A$2:$A$2848,F$8,'B-PorHerramienta'!$J$2:$J$2848,$AC168,'B-PorHerramienta'!$K$2:$K$2848,$AD168,'B-PorHerramienta'!$L$2:$L$2848,$AE168,'B-PorHerramienta'!$F$2:$F$2848,"&lt;&gt;")=0,"",ROUND(SUMIFS(INDEX('B-PorHerramienta'!$F$2:$I$2848,0,$AH$6),'B-PorHerramienta'!$A$2:$A$2848,F$8,'B-PorHerramienta'!$J$2:$J$2848,$AC168,'B-PorHerramienta'!$K$2:$K$2848,$AD168,'B-PorHerramienta'!$L$2:$L$2848,$AE168)*$AI$6,$AJ$6))</f>
        <v/>
      </c>
      <c r="G168" s="48" t="str">
        <f>IF(COUNTIFS('B-PorHerramienta'!$A$2:$A$2848,G$8,'B-PorHerramienta'!$J$2:$J$2848,$AC168,'B-PorHerramienta'!$K$2:$K$2848,$AD168,'B-PorHerramienta'!$L$2:$L$2848,$AE168,'B-PorHerramienta'!$F$2:$F$2848,"&lt;&gt;")=0,"",ROUND(SUMIFS(INDEX('B-PorHerramienta'!$F$2:$I$2848,0,$AH$6),'B-PorHerramienta'!$A$2:$A$2848,G$8,'B-PorHerramienta'!$J$2:$J$2848,$AC168,'B-PorHerramienta'!$K$2:$K$2848,$AD168,'B-PorHerramienta'!$L$2:$L$2848,$AE168)*$AI$6,$AJ$6))</f>
        <v/>
      </c>
      <c r="H168" s="48" t="str">
        <f>IF(COUNTIFS('B-PorHerramienta'!$A$2:$A$2848,H$8,'B-PorHerramienta'!$J$2:$J$2848,$AC168,'B-PorHerramienta'!$K$2:$K$2848,$AD168,'B-PorHerramienta'!$L$2:$L$2848,$AE168,'B-PorHerramienta'!$F$2:$F$2848,"&lt;&gt;")=0,"",ROUND(SUMIFS(INDEX('B-PorHerramienta'!$F$2:$I$2848,0,$AH$6),'B-PorHerramienta'!$A$2:$A$2848,H$8,'B-PorHerramienta'!$J$2:$J$2848,$AC168,'B-PorHerramienta'!$K$2:$K$2848,$AD168,'B-PorHerramienta'!$L$2:$L$2848,$AE168)*$AI$6,$AJ$6))</f>
        <v/>
      </c>
      <c r="I168" s="48" t="str">
        <f>IF(COUNTIFS('B-PorHerramienta'!$A$2:$A$2848,I$8,'B-PorHerramienta'!$J$2:$J$2848,$AC168,'B-PorHerramienta'!$K$2:$K$2848,$AD168,'B-PorHerramienta'!$L$2:$L$2848,$AE168,'B-PorHerramienta'!$F$2:$F$2848,"&lt;&gt;")=0,"",ROUND(SUMIFS(INDEX('B-PorHerramienta'!$F$2:$I$2848,0,$AH$6),'B-PorHerramienta'!$A$2:$A$2848,I$8,'B-PorHerramienta'!$J$2:$J$2848,$AC168,'B-PorHerramienta'!$K$2:$K$2848,$AD168,'B-PorHerramienta'!$L$2:$L$2848,$AE168)*$AI$6,$AJ$6))</f>
        <v/>
      </c>
      <c r="J168" s="48" t="str">
        <f>IF(COUNTIFS('B-PorHerramienta'!$A$2:$A$2848,J$8,'B-PorHerramienta'!$J$2:$J$2848,$AC168,'B-PorHerramienta'!$K$2:$K$2848,$AD168,'B-PorHerramienta'!$L$2:$L$2848,$AE168,'B-PorHerramienta'!$F$2:$F$2848,"&lt;&gt;")=0,"",ROUND(SUMIFS(INDEX('B-PorHerramienta'!$F$2:$I$2848,0,$AH$6),'B-PorHerramienta'!$A$2:$A$2848,J$8,'B-PorHerramienta'!$J$2:$J$2848,$AC168,'B-PorHerramienta'!$K$2:$K$2848,$AD168,'B-PorHerramienta'!$L$2:$L$2848,$AE168)*$AI$6,$AJ$6))</f>
        <v/>
      </c>
      <c r="K168" s="48" t="str">
        <f>IF(COUNTIFS('B-PorHerramienta'!$A$2:$A$2848,K$8,'B-PorHerramienta'!$J$2:$J$2848,$AC168,'B-PorHerramienta'!$K$2:$K$2848,$AD168,'B-PorHerramienta'!$L$2:$L$2848,$AE168,'B-PorHerramienta'!$F$2:$F$2848,"&lt;&gt;")=0,"",ROUND(SUMIFS(INDEX('B-PorHerramienta'!$F$2:$I$2848,0,$AH$6),'B-PorHerramienta'!$A$2:$A$2848,K$8,'B-PorHerramienta'!$J$2:$J$2848,$AC168,'B-PorHerramienta'!$K$2:$K$2848,$AD168,'B-PorHerramienta'!$L$2:$L$2848,$AE168)*$AI$6,$AJ$6))</f>
        <v/>
      </c>
      <c r="L168" s="48" t="str">
        <f>IF(COUNTIFS('B-PorHerramienta'!$A$2:$A$2848,L$8,'B-PorHerramienta'!$J$2:$J$2848,$AC168,'B-PorHerramienta'!$K$2:$K$2848,$AD168,'B-PorHerramienta'!$L$2:$L$2848,$AE168,'B-PorHerramienta'!$F$2:$F$2848,"&lt;&gt;")=0,"",ROUND(SUMIFS(INDEX('B-PorHerramienta'!$F$2:$I$2848,0,$AH$6),'B-PorHerramienta'!$A$2:$A$2848,L$8,'B-PorHerramienta'!$J$2:$J$2848,$AC168,'B-PorHerramienta'!$K$2:$K$2848,$AD168,'B-PorHerramienta'!$L$2:$L$2848,$AE168)*$AI$6,$AJ$6))</f>
        <v/>
      </c>
      <c r="M168" s="48" t="str">
        <f>IF(COUNTIFS('B-PorHerramienta'!$A$2:$A$2848,M$8,'B-PorHerramienta'!$J$2:$J$2848,$AC168,'B-PorHerramienta'!$K$2:$K$2848,$AD168,'B-PorHerramienta'!$L$2:$L$2848,$AE168,'B-PorHerramienta'!$F$2:$F$2848,"&lt;&gt;")=0,"",ROUND(SUMIFS(INDEX('B-PorHerramienta'!$F$2:$I$2848,0,$AH$6),'B-PorHerramienta'!$A$2:$A$2848,M$8,'B-PorHerramienta'!$J$2:$J$2848,$AC168,'B-PorHerramienta'!$K$2:$K$2848,$AD168,'B-PorHerramienta'!$L$2:$L$2848,$AE168)*$AI$6,$AJ$6))</f>
        <v/>
      </c>
      <c r="N168" s="48" t="str">
        <f>IF(COUNTIFS('B-PorHerramienta'!$A$2:$A$2848,N$8,'B-PorHerramienta'!$J$2:$J$2848,$AC168,'B-PorHerramienta'!$K$2:$K$2848,$AD168,'B-PorHerramienta'!$L$2:$L$2848,$AE168,'B-PorHerramienta'!$F$2:$F$2848,"&lt;&gt;")=0,"",ROUND(SUMIFS(INDEX('B-PorHerramienta'!$F$2:$I$2848,0,$AH$6),'B-PorHerramienta'!$A$2:$A$2848,N$8,'B-PorHerramienta'!$J$2:$J$2848,$AC168,'B-PorHerramienta'!$K$2:$K$2848,$AD168,'B-PorHerramienta'!$L$2:$L$2848,$AE168)*$AI$6,$AJ$6))</f>
        <v/>
      </c>
      <c r="O168" s="48" t="str">
        <f>IF(COUNTIFS('B-PorHerramienta'!$A$2:$A$2848,O$8,'B-PorHerramienta'!$J$2:$J$2848,$AC168,'B-PorHerramienta'!$K$2:$K$2848,$AD168,'B-PorHerramienta'!$L$2:$L$2848,$AE168,'B-PorHerramienta'!$F$2:$F$2848,"&lt;&gt;")=0,"",ROUND(SUMIFS(INDEX('B-PorHerramienta'!$F$2:$I$2848,0,$AH$6),'B-PorHerramienta'!$A$2:$A$2848,O$8,'B-PorHerramienta'!$J$2:$J$2848,$AC168,'B-PorHerramienta'!$K$2:$K$2848,$AD168,'B-PorHerramienta'!$L$2:$L$2848,$AE168)*$AI$6,$AJ$6))</f>
        <v/>
      </c>
      <c r="P168" s="48" t="str">
        <f>IF(COUNTIFS('B-PorHerramienta'!$A$2:$A$2848,P$8,'B-PorHerramienta'!$J$2:$J$2848,$AC168,'B-PorHerramienta'!$K$2:$K$2848,$AD168,'B-PorHerramienta'!$L$2:$L$2848,$AE168,'B-PorHerramienta'!$F$2:$F$2848,"&lt;&gt;")=0,"",ROUND(SUMIFS(INDEX('B-PorHerramienta'!$F$2:$I$2848,0,$AH$6),'B-PorHerramienta'!$A$2:$A$2848,P$8,'B-PorHerramienta'!$J$2:$J$2848,$AC168,'B-PorHerramienta'!$K$2:$K$2848,$AD168,'B-PorHerramienta'!$L$2:$L$2848,$AE168)*$AI$6,$AJ$6))</f>
        <v/>
      </c>
      <c r="Q168" s="48" t="str">
        <f>IF(COUNTIFS('B-PorHerramienta'!$A$2:$A$2848,Q$8,'B-PorHerramienta'!$J$2:$J$2848,$AC168,'B-PorHerramienta'!$K$2:$K$2848,$AD168,'B-PorHerramienta'!$L$2:$L$2848,$AE168,'B-PorHerramienta'!$F$2:$F$2848,"&lt;&gt;")=0,"",ROUND(SUMIFS(INDEX('B-PorHerramienta'!$F$2:$I$2848,0,$AH$6),'B-PorHerramienta'!$A$2:$A$2848,Q$8,'B-PorHerramienta'!$J$2:$J$2848,$AC168,'B-PorHerramienta'!$K$2:$K$2848,$AD168,'B-PorHerramienta'!$L$2:$L$2848,$AE168)*$AI$6,$AJ$6))</f>
        <v/>
      </c>
      <c r="R168" s="48" t="str">
        <f>IF(COUNTIFS('B-PorHerramienta'!$A$2:$A$2848,R$8,'B-PorHerramienta'!$J$2:$J$2848,$AC168,'B-PorHerramienta'!$K$2:$K$2848,$AD168,'B-PorHerramienta'!$L$2:$L$2848,$AE168,'B-PorHerramienta'!$F$2:$F$2848,"&lt;&gt;")=0,"",ROUND(SUMIFS(INDEX('B-PorHerramienta'!$F$2:$I$2848,0,$AH$6),'B-PorHerramienta'!$A$2:$A$2848,R$8,'B-PorHerramienta'!$J$2:$J$2848,$AC168,'B-PorHerramienta'!$K$2:$K$2848,$AD168,'B-PorHerramienta'!$L$2:$L$2848,$AE168)*$AI$6,$AJ$6))</f>
        <v/>
      </c>
      <c r="S168" s="48" t="str">
        <f>IF(COUNTIFS('B-PorHerramienta'!$A$2:$A$2848,S$8,'B-PorHerramienta'!$J$2:$J$2848,$AC168,'B-PorHerramienta'!$K$2:$K$2848,$AD168,'B-PorHerramienta'!$L$2:$L$2848,$AE168,'B-PorHerramienta'!$F$2:$F$2848,"&lt;&gt;")=0,"",ROUND(SUMIFS(INDEX('B-PorHerramienta'!$F$2:$I$2848,0,$AH$6),'B-PorHerramienta'!$A$2:$A$2848,S$8,'B-PorHerramienta'!$J$2:$J$2848,$AC168,'B-PorHerramienta'!$K$2:$K$2848,$AD168,'B-PorHerramienta'!$L$2:$L$2848,$AE168)*$AI$6,$AJ$6))</f>
        <v/>
      </c>
      <c r="T168" s="48" t="str">
        <f>IF(COUNTIFS('B-PorHerramienta'!$A$2:$A$2848,T$8,'B-PorHerramienta'!$J$2:$J$2848,$AC168,'B-PorHerramienta'!$K$2:$K$2848,$AD168,'B-PorHerramienta'!$L$2:$L$2848,$AE168,'B-PorHerramienta'!$F$2:$F$2848,"&lt;&gt;")=0,"",ROUND(SUMIFS(INDEX('B-PorHerramienta'!$F$2:$I$2848,0,$AH$6),'B-PorHerramienta'!$A$2:$A$2848,T$8,'B-PorHerramienta'!$J$2:$J$2848,$AC168,'B-PorHerramienta'!$K$2:$K$2848,$AD168,'B-PorHerramienta'!$L$2:$L$2848,$AE168)*$AI$6,$AJ$6))</f>
        <v/>
      </c>
      <c r="U168" s="48" t="str">
        <f>IF(COUNTIFS('B-PorHerramienta'!$A$2:$A$2848,U$8,'B-PorHerramienta'!$J$2:$J$2848,$AC168,'B-PorHerramienta'!$K$2:$K$2848,$AD168,'B-PorHerramienta'!$L$2:$L$2848,$AE168,'B-PorHerramienta'!$F$2:$F$2848,"&lt;&gt;")=0,"",ROUND(SUMIFS(INDEX('B-PorHerramienta'!$F$2:$I$2848,0,$AH$6),'B-PorHerramienta'!$A$2:$A$2848,U$8,'B-PorHerramienta'!$J$2:$J$2848,$AC168,'B-PorHerramienta'!$K$2:$K$2848,$AD168,'B-PorHerramienta'!$L$2:$L$2848,$AE168)*$AI$6,$AJ$6))</f>
        <v/>
      </c>
      <c r="V168" s="48" t="str">
        <f>IF(COUNTIFS('B-PorHerramienta'!$A$2:$A$2848,V$8,'B-PorHerramienta'!$J$2:$J$2848,$AC168,'B-PorHerramienta'!$K$2:$K$2848,$AD168,'B-PorHerramienta'!$L$2:$L$2848,$AE168,'B-PorHerramienta'!$F$2:$F$2848,"&lt;&gt;")=0,"",ROUND(SUMIFS(INDEX('B-PorHerramienta'!$F$2:$I$2848,0,$AH$6),'B-PorHerramienta'!$A$2:$A$2848,V$8,'B-PorHerramienta'!$J$2:$J$2848,$AC168,'B-PorHerramienta'!$K$2:$K$2848,$AD168,'B-PorHerramienta'!$L$2:$L$2848,$AE168)*$AI$6,$AJ$6))</f>
        <v/>
      </c>
      <c r="W168" s="48" t="str">
        <f>IF(COUNTIFS('B-PorHerramienta'!$A$2:$A$2848,W$8,'B-PorHerramienta'!$J$2:$J$2848,$AC168,'B-PorHerramienta'!$K$2:$K$2848,$AD168,'B-PorHerramienta'!$L$2:$L$2848,$AE168,'B-PorHerramienta'!$F$2:$F$2848,"&lt;&gt;")=0,"",ROUND(SUMIFS(INDEX('B-PorHerramienta'!$F$2:$I$2848,0,$AH$6),'B-PorHerramienta'!$A$2:$A$2848,W$8,'B-PorHerramienta'!$J$2:$J$2848,$AC168,'B-PorHerramienta'!$K$2:$K$2848,$AD168,'B-PorHerramienta'!$L$2:$L$2848,$AE168)*$AI$6,$AJ$6))</f>
        <v/>
      </c>
      <c r="X168" s="48" t="str">
        <f>IF(COUNTIFS('B-PorHerramienta'!$A$2:$A$2848,X$8,'B-PorHerramienta'!$J$2:$J$2848,$AC168,'B-PorHerramienta'!$K$2:$K$2848,$AD168,'B-PorHerramienta'!$L$2:$L$2848,$AE168,'B-PorHerramienta'!$F$2:$F$2848,"&lt;&gt;")=0,"",ROUND(SUMIFS(INDEX('B-PorHerramienta'!$F$2:$I$2848,0,$AH$6),'B-PorHerramienta'!$A$2:$A$2848,X$8,'B-PorHerramienta'!$J$2:$J$2848,$AC168,'B-PorHerramienta'!$K$2:$K$2848,$AD168,'B-PorHerramienta'!$L$2:$L$2848,$AE168)*$AI$6,$AJ$6))</f>
        <v/>
      </c>
      <c r="Y168" s="48" t="str">
        <f>IF(COUNTIFS('B-PorHerramienta'!$A$2:$A$2848,Y$8,'B-PorHerramienta'!$J$2:$J$2848,$AC168,'B-PorHerramienta'!$K$2:$K$2848,$AD168,'B-PorHerramienta'!$L$2:$L$2848,$AE168,'B-PorHerramienta'!$F$2:$F$2848,"&lt;&gt;")=0,"",ROUND(SUMIFS(INDEX('B-PorHerramienta'!$F$2:$I$2848,0,$AH$6),'B-PorHerramienta'!$A$2:$A$2848,Y$8,'B-PorHerramienta'!$J$2:$J$2848,$AC168,'B-PorHerramienta'!$K$2:$K$2848,$AD168,'B-PorHerramienta'!$L$2:$L$2848,$AE168)*$AI$6,$AJ$6))</f>
        <v/>
      </c>
      <c r="Z168" s="48" t="str">
        <f>IF(COUNTIFS('B-PorHerramienta'!$A$2:$A$2848,Z$8,'B-PorHerramienta'!$J$2:$J$2848,$AC168,'B-PorHerramienta'!$K$2:$K$2848,$AD168,'B-PorHerramienta'!$L$2:$L$2848,$AE168,'B-PorHerramienta'!$F$2:$F$2848,"&lt;&gt;")=0,"",ROUND(SUMIFS(INDEX('B-PorHerramienta'!$F$2:$I$2848,0,$AH$6),'B-PorHerramienta'!$A$2:$A$2848,Z$8,'B-PorHerramienta'!$J$2:$J$2848,$AC168,'B-PorHerramienta'!$K$2:$K$2848,$AD168,'B-PorHerramienta'!$L$2:$L$2848,$AE168)*$AI$6,$AJ$6))</f>
        <v/>
      </c>
      <c r="AA168" s="6"/>
      <c r="AB168" s="35">
        <v>2</v>
      </c>
      <c r="AC168" s="35" t="s">
        <v>1114</v>
      </c>
      <c r="AD168" s="35" t="s">
        <v>1365</v>
      </c>
      <c r="AE168" s="35" t="s">
        <v>1429</v>
      </c>
      <c r="AF168" s="35"/>
      <c r="AG168" s="35"/>
      <c r="AH168" s="35"/>
      <c r="AI168" s="35"/>
      <c r="AJ168" s="35"/>
      <c r="AK168" s="35"/>
    </row>
    <row r="169" spans="1:37" ht="30" hidden="1" outlineLevel="2" collapsed="1" x14ac:dyDescent="0.25">
      <c r="A169" s="49" t="s">
        <v>1915</v>
      </c>
      <c r="B169" s="47" t="s">
        <v>2043</v>
      </c>
      <c r="C169" s="48" t="str">
        <f>IF(COUNTIFS('B-PorHerramienta'!$A$2:$A$2848,C$8,'B-PorHerramienta'!$J$2:$J$2848,$AC169,'B-PorHerramienta'!$K$2:$K$2848,$AD169,'B-PorHerramienta'!$L$2:$L$2848,$AE169,'B-PorHerramienta'!$F$2:$F$2848,"&lt;&gt;")=0,"",ROUND(SUMIFS(INDEX('B-PorHerramienta'!$F$2:$I$2848,0,$AH$6),'B-PorHerramienta'!$A$2:$A$2848,C$8,'B-PorHerramienta'!$J$2:$J$2848,$AC169,'B-PorHerramienta'!$K$2:$K$2848,$AD169,'B-PorHerramienta'!$L$2:$L$2848,$AE169)*$AI$6,$AJ$6))</f>
        <v/>
      </c>
      <c r="D169" s="48" t="str">
        <f>IF(COUNTIFS('B-PorHerramienta'!$A$2:$A$2848,D$8,'B-PorHerramienta'!$J$2:$J$2848,$AC169,'B-PorHerramienta'!$K$2:$K$2848,$AD169,'B-PorHerramienta'!$L$2:$L$2848,$AE169,'B-PorHerramienta'!$F$2:$F$2848,"&lt;&gt;")=0,"",ROUND(SUMIFS(INDEX('B-PorHerramienta'!$F$2:$I$2848,0,$AH$6),'B-PorHerramienta'!$A$2:$A$2848,D$8,'B-PorHerramienta'!$J$2:$J$2848,$AC169,'B-PorHerramienta'!$K$2:$K$2848,$AD169,'B-PorHerramienta'!$L$2:$L$2848,$AE169)*$AI$6,$AJ$6))</f>
        <v/>
      </c>
      <c r="E169" s="48" t="str">
        <f>IF(COUNTIFS('B-PorHerramienta'!$A$2:$A$2848,E$8,'B-PorHerramienta'!$J$2:$J$2848,$AC169,'B-PorHerramienta'!$K$2:$K$2848,$AD169,'B-PorHerramienta'!$L$2:$L$2848,$AE169,'B-PorHerramienta'!$F$2:$F$2848,"&lt;&gt;")=0,"",ROUND(SUMIFS(INDEX('B-PorHerramienta'!$F$2:$I$2848,0,$AH$6),'B-PorHerramienta'!$A$2:$A$2848,E$8,'B-PorHerramienta'!$J$2:$J$2848,$AC169,'B-PorHerramienta'!$K$2:$K$2848,$AD169,'B-PorHerramienta'!$L$2:$L$2848,$AE169)*$AI$6,$AJ$6))</f>
        <v/>
      </c>
      <c r="F169" s="48" t="str">
        <f>IF(COUNTIFS('B-PorHerramienta'!$A$2:$A$2848,F$8,'B-PorHerramienta'!$J$2:$J$2848,$AC169,'B-PorHerramienta'!$K$2:$K$2848,$AD169,'B-PorHerramienta'!$L$2:$L$2848,$AE169,'B-PorHerramienta'!$F$2:$F$2848,"&lt;&gt;")=0,"",ROUND(SUMIFS(INDEX('B-PorHerramienta'!$F$2:$I$2848,0,$AH$6),'B-PorHerramienta'!$A$2:$A$2848,F$8,'B-PorHerramienta'!$J$2:$J$2848,$AC169,'B-PorHerramienta'!$K$2:$K$2848,$AD169,'B-PorHerramienta'!$L$2:$L$2848,$AE169)*$AI$6,$AJ$6))</f>
        <v/>
      </c>
      <c r="G169" s="48" t="str">
        <f>IF(COUNTIFS('B-PorHerramienta'!$A$2:$A$2848,G$8,'B-PorHerramienta'!$J$2:$J$2848,$AC169,'B-PorHerramienta'!$K$2:$K$2848,$AD169,'B-PorHerramienta'!$L$2:$L$2848,$AE169,'B-PorHerramienta'!$F$2:$F$2848,"&lt;&gt;")=0,"",ROUND(SUMIFS(INDEX('B-PorHerramienta'!$F$2:$I$2848,0,$AH$6),'B-PorHerramienta'!$A$2:$A$2848,G$8,'B-PorHerramienta'!$J$2:$J$2848,$AC169,'B-PorHerramienta'!$K$2:$K$2848,$AD169,'B-PorHerramienta'!$L$2:$L$2848,$AE169)*$AI$6,$AJ$6))</f>
        <v/>
      </c>
      <c r="H169" s="48" t="str">
        <f>IF(COUNTIFS('B-PorHerramienta'!$A$2:$A$2848,H$8,'B-PorHerramienta'!$J$2:$J$2848,$AC169,'B-PorHerramienta'!$K$2:$K$2848,$AD169,'B-PorHerramienta'!$L$2:$L$2848,$AE169,'B-PorHerramienta'!$F$2:$F$2848,"&lt;&gt;")=0,"",ROUND(SUMIFS(INDEX('B-PorHerramienta'!$F$2:$I$2848,0,$AH$6),'B-PorHerramienta'!$A$2:$A$2848,H$8,'B-PorHerramienta'!$J$2:$J$2848,$AC169,'B-PorHerramienta'!$K$2:$K$2848,$AD169,'B-PorHerramienta'!$L$2:$L$2848,$AE169)*$AI$6,$AJ$6))</f>
        <v/>
      </c>
      <c r="I169" s="48" t="str">
        <f>IF(COUNTIFS('B-PorHerramienta'!$A$2:$A$2848,I$8,'B-PorHerramienta'!$J$2:$J$2848,$AC169,'B-PorHerramienta'!$K$2:$K$2848,$AD169,'B-PorHerramienta'!$L$2:$L$2848,$AE169,'B-PorHerramienta'!$F$2:$F$2848,"&lt;&gt;")=0,"",ROUND(SUMIFS(INDEX('B-PorHerramienta'!$F$2:$I$2848,0,$AH$6),'B-PorHerramienta'!$A$2:$A$2848,I$8,'B-PorHerramienta'!$J$2:$J$2848,$AC169,'B-PorHerramienta'!$K$2:$K$2848,$AD169,'B-PorHerramienta'!$L$2:$L$2848,$AE169)*$AI$6,$AJ$6))</f>
        <v/>
      </c>
      <c r="J169" s="48" t="str">
        <f>IF(COUNTIFS('B-PorHerramienta'!$A$2:$A$2848,J$8,'B-PorHerramienta'!$J$2:$J$2848,$AC169,'B-PorHerramienta'!$K$2:$K$2848,$AD169,'B-PorHerramienta'!$L$2:$L$2848,$AE169,'B-PorHerramienta'!$F$2:$F$2848,"&lt;&gt;")=0,"",ROUND(SUMIFS(INDEX('B-PorHerramienta'!$F$2:$I$2848,0,$AH$6),'B-PorHerramienta'!$A$2:$A$2848,J$8,'B-PorHerramienta'!$J$2:$J$2848,$AC169,'B-PorHerramienta'!$K$2:$K$2848,$AD169,'B-PorHerramienta'!$L$2:$L$2848,$AE169)*$AI$6,$AJ$6))</f>
        <v/>
      </c>
      <c r="K169" s="48" t="str">
        <f>IF(COUNTIFS('B-PorHerramienta'!$A$2:$A$2848,K$8,'B-PorHerramienta'!$J$2:$J$2848,$AC169,'B-PorHerramienta'!$K$2:$K$2848,$AD169,'B-PorHerramienta'!$L$2:$L$2848,$AE169,'B-PorHerramienta'!$F$2:$F$2848,"&lt;&gt;")=0,"",ROUND(SUMIFS(INDEX('B-PorHerramienta'!$F$2:$I$2848,0,$AH$6),'B-PorHerramienta'!$A$2:$A$2848,K$8,'B-PorHerramienta'!$J$2:$J$2848,$AC169,'B-PorHerramienta'!$K$2:$K$2848,$AD169,'B-PorHerramienta'!$L$2:$L$2848,$AE169)*$AI$6,$AJ$6))</f>
        <v/>
      </c>
      <c r="L169" s="48" t="str">
        <f>IF(COUNTIFS('B-PorHerramienta'!$A$2:$A$2848,L$8,'B-PorHerramienta'!$J$2:$J$2848,$AC169,'B-PorHerramienta'!$K$2:$K$2848,$AD169,'B-PorHerramienta'!$L$2:$L$2848,$AE169,'B-PorHerramienta'!$F$2:$F$2848,"&lt;&gt;")=0,"",ROUND(SUMIFS(INDEX('B-PorHerramienta'!$F$2:$I$2848,0,$AH$6),'B-PorHerramienta'!$A$2:$A$2848,L$8,'B-PorHerramienta'!$J$2:$J$2848,$AC169,'B-PorHerramienta'!$K$2:$K$2848,$AD169,'B-PorHerramienta'!$L$2:$L$2848,$AE169)*$AI$6,$AJ$6))</f>
        <v/>
      </c>
      <c r="M169" s="48" t="str">
        <f>IF(COUNTIFS('B-PorHerramienta'!$A$2:$A$2848,M$8,'B-PorHerramienta'!$J$2:$J$2848,$AC169,'B-PorHerramienta'!$K$2:$K$2848,$AD169,'B-PorHerramienta'!$L$2:$L$2848,$AE169,'B-PorHerramienta'!$F$2:$F$2848,"&lt;&gt;")=0,"",ROUND(SUMIFS(INDEX('B-PorHerramienta'!$F$2:$I$2848,0,$AH$6),'B-PorHerramienta'!$A$2:$A$2848,M$8,'B-PorHerramienta'!$J$2:$J$2848,$AC169,'B-PorHerramienta'!$K$2:$K$2848,$AD169,'B-PorHerramienta'!$L$2:$L$2848,$AE169)*$AI$6,$AJ$6))</f>
        <v/>
      </c>
      <c r="N169" s="48" t="str">
        <f>IF(COUNTIFS('B-PorHerramienta'!$A$2:$A$2848,N$8,'B-PorHerramienta'!$J$2:$J$2848,$AC169,'B-PorHerramienta'!$K$2:$K$2848,$AD169,'B-PorHerramienta'!$L$2:$L$2848,$AE169,'B-PorHerramienta'!$F$2:$F$2848,"&lt;&gt;")=0,"",ROUND(SUMIFS(INDEX('B-PorHerramienta'!$F$2:$I$2848,0,$AH$6),'B-PorHerramienta'!$A$2:$A$2848,N$8,'B-PorHerramienta'!$J$2:$J$2848,$AC169,'B-PorHerramienta'!$K$2:$K$2848,$AD169,'B-PorHerramienta'!$L$2:$L$2848,$AE169)*$AI$6,$AJ$6))</f>
        <v/>
      </c>
      <c r="O169" s="48" t="str">
        <f>IF(COUNTIFS('B-PorHerramienta'!$A$2:$A$2848,O$8,'B-PorHerramienta'!$J$2:$J$2848,$AC169,'B-PorHerramienta'!$K$2:$K$2848,$AD169,'B-PorHerramienta'!$L$2:$L$2848,$AE169,'B-PorHerramienta'!$F$2:$F$2848,"&lt;&gt;")=0,"",ROUND(SUMIFS(INDEX('B-PorHerramienta'!$F$2:$I$2848,0,$AH$6),'B-PorHerramienta'!$A$2:$A$2848,O$8,'B-PorHerramienta'!$J$2:$J$2848,$AC169,'B-PorHerramienta'!$K$2:$K$2848,$AD169,'B-PorHerramienta'!$L$2:$L$2848,$AE169)*$AI$6,$AJ$6))</f>
        <v/>
      </c>
      <c r="P169" s="48" t="str">
        <f>IF(COUNTIFS('B-PorHerramienta'!$A$2:$A$2848,P$8,'B-PorHerramienta'!$J$2:$J$2848,$AC169,'B-PorHerramienta'!$K$2:$K$2848,$AD169,'B-PorHerramienta'!$L$2:$L$2848,$AE169,'B-PorHerramienta'!$F$2:$F$2848,"&lt;&gt;")=0,"",ROUND(SUMIFS(INDEX('B-PorHerramienta'!$F$2:$I$2848,0,$AH$6),'B-PorHerramienta'!$A$2:$A$2848,P$8,'B-PorHerramienta'!$J$2:$J$2848,$AC169,'B-PorHerramienta'!$K$2:$K$2848,$AD169,'B-PorHerramienta'!$L$2:$L$2848,$AE169)*$AI$6,$AJ$6))</f>
        <v/>
      </c>
      <c r="Q169" s="48" t="str">
        <f>IF(COUNTIFS('B-PorHerramienta'!$A$2:$A$2848,Q$8,'B-PorHerramienta'!$J$2:$J$2848,$AC169,'B-PorHerramienta'!$K$2:$K$2848,$AD169,'B-PorHerramienta'!$L$2:$L$2848,$AE169,'B-PorHerramienta'!$F$2:$F$2848,"&lt;&gt;")=0,"",ROUND(SUMIFS(INDEX('B-PorHerramienta'!$F$2:$I$2848,0,$AH$6),'B-PorHerramienta'!$A$2:$A$2848,Q$8,'B-PorHerramienta'!$J$2:$J$2848,$AC169,'B-PorHerramienta'!$K$2:$K$2848,$AD169,'B-PorHerramienta'!$L$2:$L$2848,$AE169)*$AI$6,$AJ$6))</f>
        <v/>
      </c>
      <c r="R169" s="48" t="str">
        <f>IF(COUNTIFS('B-PorHerramienta'!$A$2:$A$2848,R$8,'B-PorHerramienta'!$J$2:$J$2848,$AC169,'B-PorHerramienta'!$K$2:$K$2848,$AD169,'B-PorHerramienta'!$L$2:$L$2848,$AE169,'B-PorHerramienta'!$F$2:$F$2848,"&lt;&gt;")=0,"",ROUND(SUMIFS(INDEX('B-PorHerramienta'!$F$2:$I$2848,0,$AH$6),'B-PorHerramienta'!$A$2:$A$2848,R$8,'B-PorHerramienta'!$J$2:$J$2848,$AC169,'B-PorHerramienta'!$K$2:$K$2848,$AD169,'B-PorHerramienta'!$L$2:$L$2848,$AE169)*$AI$6,$AJ$6))</f>
        <v/>
      </c>
      <c r="S169" s="48" t="str">
        <f>IF(COUNTIFS('B-PorHerramienta'!$A$2:$A$2848,S$8,'B-PorHerramienta'!$J$2:$J$2848,$AC169,'B-PorHerramienta'!$K$2:$K$2848,$AD169,'B-PorHerramienta'!$L$2:$L$2848,$AE169,'B-PorHerramienta'!$F$2:$F$2848,"&lt;&gt;")=0,"",ROUND(SUMIFS(INDEX('B-PorHerramienta'!$F$2:$I$2848,0,$AH$6),'B-PorHerramienta'!$A$2:$A$2848,S$8,'B-PorHerramienta'!$J$2:$J$2848,$AC169,'B-PorHerramienta'!$K$2:$K$2848,$AD169,'B-PorHerramienta'!$L$2:$L$2848,$AE169)*$AI$6,$AJ$6))</f>
        <v/>
      </c>
      <c r="T169" s="48" t="str">
        <f>IF(COUNTIFS('B-PorHerramienta'!$A$2:$A$2848,T$8,'B-PorHerramienta'!$J$2:$J$2848,$AC169,'B-PorHerramienta'!$K$2:$K$2848,$AD169,'B-PorHerramienta'!$L$2:$L$2848,$AE169,'B-PorHerramienta'!$F$2:$F$2848,"&lt;&gt;")=0,"",ROUND(SUMIFS(INDEX('B-PorHerramienta'!$F$2:$I$2848,0,$AH$6),'B-PorHerramienta'!$A$2:$A$2848,T$8,'B-PorHerramienta'!$J$2:$J$2848,$AC169,'B-PorHerramienta'!$K$2:$K$2848,$AD169,'B-PorHerramienta'!$L$2:$L$2848,$AE169)*$AI$6,$AJ$6))</f>
        <v/>
      </c>
      <c r="U169" s="48" t="str">
        <f>IF(COUNTIFS('B-PorHerramienta'!$A$2:$A$2848,U$8,'B-PorHerramienta'!$J$2:$J$2848,$AC169,'B-PorHerramienta'!$K$2:$K$2848,$AD169,'B-PorHerramienta'!$L$2:$L$2848,$AE169,'B-PorHerramienta'!$F$2:$F$2848,"&lt;&gt;")=0,"",ROUND(SUMIFS(INDEX('B-PorHerramienta'!$F$2:$I$2848,0,$AH$6),'B-PorHerramienta'!$A$2:$A$2848,U$8,'B-PorHerramienta'!$J$2:$J$2848,$AC169,'B-PorHerramienta'!$K$2:$K$2848,$AD169,'B-PorHerramienta'!$L$2:$L$2848,$AE169)*$AI$6,$AJ$6))</f>
        <v/>
      </c>
      <c r="V169" s="48" t="str">
        <f>IF(COUNTIFS('B-PorHerramienta'!$A$2:$A$2848,V$8,'B-PorHerramienta'!$J$2:$J$2848,$AC169,'B-PorHerramienta'!$K$2:$K$2848,$AD169,'B-PorHerramienta'!$L$2:$L$2848,$AE169,'B-PorHerramienta'!$F$2:$F$2848,"&lt;&gt;")=0,"",ROUND(SUMIFS(INDEX('B-PorHerramienta'!$F$2:$I$2848,0,$AH$6),'B-PorHerramienta'!$A$2:$A$2848,V$8,'B-PorHerramienta'!$J$2:$J$2848,$AC169,'B-PorHerramienta'!$K$2:$K$2848,$AD169,'B-PorHerramienta'!$L$2:$L$2848,$AE169)*$AI$6,$AJ$6))</f>
        <v/>
      </c>
      <c r="W169" s="48" t="str">
        <f>IF(COUNTIFS('B-PorHerramienta'!$A$2:$A$2848,W$8,'B-PorHerramienta'!$J$2:$J$2848,$AC169,'B-PorHerramienta'!$K$2:$K$2848,$AD169,'B-PorHerramienta'!$L$2:$L$2848,$AE169,'B-PorHerramienta'!$F$2:$F$2848,"&lt;&gt;")=0,"",ROUND(SUMIFS(INDEX('B-PorHerramienta'!$F$2:$I$2848,0,$AH$6),'B-PorHerramienta'!$A$2:$A$2848,W$8,'B-PorHerramienta'!$J$2:$J$2848,$AC169,'B-PorHerramienta'!$K$2:$K$2848,$AD169,'B-PorHerramienta'!$L$2:$L$2848,$AE169)*$AI$6,$AJ$6))</f>
        <v/>
      </c>
      <c r="X169" s="48" t="str">
        <f>IF(COUNTIFS('B-PorHerramienta'!$A$2:$A$2848,X$8,'B-PorHerramienta'!$J$2:$J$2848,$AC169,'B-PorHerramienta'!$K$2:$K$2848,$AD169,'B-PorHerramienta'!$L$2:$L$2848,$AE169,'B-PorHerramienta'!$F$2:$F$2848,"&lt;&gt;")=0,"",ROUND(SUMIFS(INDEX('B-PorHerramienta'!$F$2:$I$2848,0,$AH$6),'B-PorHerramienta'!$A$2:$A$2848,X$8,'B-PorHerramienta'!$J$2:$J$2848,$AC169,'B-PorHerramienta'!$K$2:$K$2848,$AD169,'B-PorHerramienta'!$L$2:$L$2848,$AE169)*$AI$6,$AJ$6))</f>
        <v/>
      </c>
      <c r="Y169" s="48" t="str">
        <f>IF(COUNTIFS('B-PorHerramienta'!$A$2:$A$2848,Y$8,'B-PorHerramienta'!$J$2:$J$2848,$AC169,'B-PorHerramienta'!$K$2:$K$2848,$AD169,'B-PorHerramienta'!$L$2:$L$2848,$AE169,'B-PorHerramienta'!$F$2:$F$2848,"&lt;&gt;")=0,"",ROUND(SUMIFS(INDEX('B-PorHerramienta'!$F$2:$I$2848,0,$AH$6),'B-PorHerramienta'!$A$2:$A$2848,Y$8,'B-PorHerramienta'!$J$2:$J$2848,$AC169,'B-PorHerramienta'!$K$2:$K$2848,$AD169,'B-PorHerramienta'!$L$2:$L$2848,$AE169)*$AI$6,$AJ$6))</f>
        <v/>
      </c>
      <c r="Z169" s="48" t="str">
        <f>IF(COUNTIFS('B-PorHerramienta'!$A$2:$A$2848,Z$8,'B-PorHerramienta'!$J$2:$J$2848,$AC169,'B-PorHerramienta'!$K$2:$K$2848,$AD169,'B-PorHerramienta'!$L$2:$L$2848,$AE169,'B-PorHerramienta'!$F$2:$F$2848,"&lt;&gt;")=0,"",ROUND(SUMIFS(INDEX('B-PorHerramienta'!$F$2:$I$2848,0,$AH$6),'B-PorHerramienta'!$A$2:$A$2848,Z$8,'B-PorHerramienta'!$J$2:$J$2848,$AC169,'B-PorHerramienta'!$K$2:$K$2848,$AD169,'B-PorHerramienta'!$L$2:$L$2848,$AE169)*$AI$6,$AJ$6))</f>
        <v/>
      </c>
      <c r="AA169" s="6"/>
      <c r="AB169" s="35">
        <v>2</v>
      </c>
      <c r="AC169" s="35" t="s">
        <v>1114</v>
      </c>
      <c r="AD169" s="35" t="s">
        <v>1365</v>
      </c>
      <c r="AE169" s="35" t="s">
        <v>1430</v>
      </c>
      <c r="AF169" s="35"/>
      <c r="AG169" s="35"/>
      <c r="AH169" s="35"/>
      <c r="AI169" s="35"/>
      <c r="AJ169" s="35"/>
      <c r="AK169" s="35"/>
    </row>
    <row r="170" spans="1:37" ht="30" hidden="1" outlineLevel="2" collapsed="1" x14ac:dyDescent="0.25">
      <c r="A170" s="49" t="s">
        <v>2042</v>
      </c>
      <c r="B170" s="47" t="s">
        <v>729</v>
      </c>
      <c r="C170" s="48" t="str">
        <f>IF(COUNTIFS('B-PorHerramienta'!$A$2:$A$2848,C$8,'B-PorHerramienta'!$J$2:$J$2848,$AC170,'B-PorHerramienta'!$K$2:$K$2848,$AD170,'B-PorHerramienta'!$L$2:$L$2848,$AE170,'B-PorHerramienta'!$F$2:$F$2848,"&lt;&gt;")=0,"",ROUND(SUMIFS(INDEX('B-PorHerramienta'!$F$2:$I$2848,0,$AH$6),'B-PorHerramienta'!$A$2:$A$2848,C$8,'B-PorHerramienta'!$J$2:$J$2848,$AC170,'B-PorHerramienta'!$K$2:$K$2848,$AD170,'B-PorHerramienta'!$L$2:$L$2848,$AE170)*$AI$6,$AJ$6))</f>
        <v/>
      </c>
      <c r="D170" s="48">
        <f>IF(COUNTIFS('B-PorHerramienta'!$A$2:$A$2848,D$8,'B-PorHerramienta'!$J$2:$J$2848,$AC170,'B-PorHerramienta'!$K$2:$K$2848,$AD170,'B-PorHerramienta'!$L$2:$L$2848,$AE170,'B-PorHerramienta'!$F$2:$F$2848,"&lt;&gt;")=0,"",ROUND(SUMIFS(INDEX('B-PorHerramienta'!$F$2:$I$2848,0,$AH$6),'B-PorHerramienta'!$A$2:$A$2848,D$8,'B-PorHerramienta'!$J$2:$J$2848,$AC170,'B-PorHerramienta'!$K$2:$K$2848,$AD170,'B-PorHerramienta'!$L$2:$L$2848,$AE170)*$AI$6,$AJ$6))</f>
        <v>5.0000000000000001E-4</v>
      </c>
      <c r="E170" s="48" t="str">
        <f>IF(COUNTIFS('B-PorHerramienta'!$A$2:$A$2848,E$8,'B-PorHerramienta'!$J$2:$J$2848,$AC170,'B-PorHerramienta'!$K$2:$K$2848,$AD170,'B-PorHerramienta'!$L$2:$L$2848,$AE170,'B-PorHerramienta'!$F$2:$F$2848,"&lt;&gt;")=0,"",ROUND(SUMIFS(INDEX('B-PorHerramienta'!$F$2:$I$2848,0,$AH$6),'B-PorHerramienta'!$A$2:$A$2848,E$8,'B-PorHerramienta'!$J$2:$J$2848,$AC170,'B-PorHerramienta'!$K$2:$K$2848,$AD170,'B-PorHerramienta'!$L$2:$L$2848,$AE170)*$AI$6,$AJ$6))</f>
        <v/>
      </c>
      <c r="F170" s="48" t="str">
        <f>IF(COUNTIFS('B-PorHerramienta'!$A$2:$A$2848,F$8,'B-PorHerramienta'!$J$2:$J$2848,$AC170,'B-PorHerramienta'!$K$2:$K$2848,$AD170,'B-PorHerramienta'!$L$2:$L$2848,$AE170,'B-PorHerramienta'!$F$2:$F$2848,"&lt;&gt;")=0,"",ROUND(SUMIFS(INDEX('B-PorHerramienta'!$F$2:$I$2848,0,$AH$6),'B-PorHerramienta'!$A$2:$A$2848,F$8,'B-PorHerramienta'!$J$2:$J$2848,$AC170,'B-PorHerramienta'!$K$2:$K$2848,$AD170,'B-PorHerramienta'!$L$2:$L$2848,$AE170)*$AI$6,$AJ$6))</f>
        <v/>
      </c>
      <c r="G170" s="48" t="str">
        <f>IF(COUNTIFS('B-PorHerramienta'!$A$2:$A$2848,G$8,'B-PorHerramienta'!$J$2:$J$2848,$AC170,'B-PorHerramienta'!$K$2:$K$2848,$AD170,'B-PorHerramienta'!$L$2:$L$2848,$AE170,'B-PorHerramienta'!$F$2:$F$2848,"&lt;&gt;")=0,"",ROUND(SUMIFS(INDEX('B-PorHerramienta'!$F$2:$I$2848,0,$AH$6),'B-PorHerramienta'!$A$2:$A$2848,G$8,'B-PorHerramienta'!$J$2:$J$2848,$AC170,'B-PorHerramienta'!$K$2:$K$2848,$AD170,'B-PorHerramienta'!$L$2:$L$2848,$AE170)*$AI$6,$AJ$6))</f>
        <v/>
      </c>
      <c r="H170" s="48" t="str">
        <f>IF(COUNTIFS('B-PorHerramienta'!$A$2:$A$2848,H$8,'B-PorHerramienta'!$J$2:$J$2848,$AC170,'B-PorHerramienta'!$K$2:$K$2848,$AD170,'B-PorHerramienta'!$L$2:$L$2848,$AE170,'B-PorHerramienta'!$F$2:$F$2848,"&lt;&gt;")=0,"",ROUND(SUMIFS(INDEX('B-PorHerramienta'!$F$2:$I$2848,0,$AH$6),'B-PorHerramienta'!$A$2:$A$2848,H$8,'B-PorHerramienta'!$J$2:$J$2848,$AC170,'B-PorHerramienta'!$K$2:$K$2848,$AD170,'B-PorHerramienta'!$L$2:$L$2848,$AE170)*$AI$6,$AJ$6))</f>
        <v/>
      </c>
      <c r="I170" s="48" t="str">
        <f>IF(COUNTIFS('B-PorHerramienta'!$A$2:$A$2848,I$8,'B-PorHerramienta'!$J$2:$J$2848,$AC170,'B-PorHerramienta'!$K$2:$K$2848,$AD170,'B-PorHerramienta'!$L$2:$L$2848,$AE170,'B-PorHerramienta'!$F$2:$F$2848,"&lt;&gt;")=0,"",ROUND(SUMIFS(INDEX('B-PorHerramienta'!$F$2:$I$2848,0,$AH$6),'B-PorHerramienta'!$A$2:$A$2848,I$8,'B-PorHerramienta'!$J$2:$J$2848,$AC170,'B-PorHerramienta'!$K$2:$K$2848,$AD170,'B-PorHerramienta'!$L$2:$L$2848,$AE170)*$AI$6,$AJ$6))</f>
        <v/>
      </c>
      <c r="J170" s="48" t="str">
        <f>IF(COUNTIFS('B-PorHerramienta'!$A$2:$A$2848,J$8,'B-PorHerramienta'!$J$2:$J$2848,$AC170,'B-PorHerramienta'!$K$2:$K$2848,$AD170,'B-PorHerramienta'!$L$2:$L$2848,$AE170,'B-PorHerramienta'!$F$2:$F$2848,"&lt;&gt;")=0,"",ROUND(SUMIFS(INDEX('B-PorHerramienta'!$F$2:$I$2848,0,$AH$6),'B-PorHerramienta'!$A$2:$A$2848,J$8,'B-PorHerramienta'!$J$2:$J$2848,$AC170,'B-PorHerramienta'!$K$2:$K$2848,$AD170,'B-PorHerramienta'!$L$2:$L$2848,$AE170)*$AI$6,$AJ$6))</f>
        <v/>
      </c>
      <c r="K170" s="48" t="str">
        <f>IF(COUNTIFS('B-PorHerramienta'!$A$2:$A$2848,K$8,'B-PorHerramienta'!$J$2:$J$2848,$AC170,'B-PorHerramienta'!$K$2:$K$2848,$AD170,'B-PorHerramienta'!$L$2:$L$2848,$AE170,'B-PorHerramienta'!$F$2:$F$2848,"&lt;&gt;")=0,"",ROUND(SUMIFS(INDEX('B-PorHerramienta'!$F$2:$I$2848,0,$AH$6),'B-PorHerramienta'!$A$2:$A$2848,K$8,'B-PorHerramienta'!$J$2:$J$2848,$AC170,'B-PorHerramienta'!$K$2:$K$2848,$AD170,'B-PorHerramienta'!$L$2:$L$2848,$AE170)*$AI$6,$AJ$6))</f>
        <v/>
      </c>
      <c r="L170" s="48" t="str">
        <f>IF(COUNTIFS('B-PorHerramienta'!$A$2:$A$2848,L$8,'B-PorHerramienta'!$J$2:$J$2848,$AC170,'B-PorHerramienta'!$K$2:$K$2848,$AD170,'B-PorHerramienta'!$L$2:$L$2848,$AE170,'B-PorHerramienta'!$F$2:$F$2848,"&lt;&gt;")=0,"",ROUND(SUMIFS(INDEX('B-PorHerramienta'!$F$2:$I$2848,0,$AH$6),'B-PorHerramienta'!$A$2:$A$2848,L$8,'B-PorHerramienta'!$J$2:$J$2848,$AC170,'B-PorHerramienta'!$K$2:$K$2848,$AD170,'B-PorHerramienta'!$L$2:$L$2848,$AE170)*$AI$6,$AJ$6))</f>
        <v/>
      </c>
      <c r="M170" s="48" t="str">
        <f>IF(COUNTIFS('B-PorHerramienta'!$A$2:$A$2848,M$8,'B-PorHerramienta'!$J$2:$J$2848,$AC170,'B-PorHerramienta'!$K$2:$K$2848,$AD170,'B-PorHerramienta'!$L$2:$L$2848,$AE170,'B-PorHerramienta'!$F$2:$F$2848,"&lt;&gt;")=0,"",ROUND(SUMIFS(INDEX('B-PorHerramienta'!$F$2:$I$2848,0,$AH$6),'B-PorHerramienta'!$A$2:$A$2848,M$8,'B-PorHerramienta'!$J$2:$J$2848,$AC170,'B-PorHerramienta'!$K$2:$K$2848,$AD170,'B-PorHerramienta'!$L$2:$L$2848,$AE170)*$AI$6,$AJ$6))</f>
        <v/>
      </c>
      <c r="N170" s="48" t="str">
        <f>IF(COUNTIFS('B-PorHerramienta'!$A$2:$A$2848,N$8,'B-PorHerramienta'!$J$2:$J$2848,$AC170,'B-PorHerramienta'!$K$2:$K$2848,$AD170,'B-PorHerramienta'!$L$2:$L$2848,$AE170,'B-PorHerramienta'!$F$2:$F$2848,"&lt;&gt;")=0,"",ROUND(SUMIFS(INDEX('B-PorHerramienta'!$F$2:$I$2848,0,$AH$6),'B-PorHerramienta'!$A$2:$A$2848,N$8,'B-PorHerramienta'!$J$2:$J$2848,$AC170,'B-PorHerramienta'!$K$2:$K$2848,$AD170,'B-PorHerramienta'!$L$2:$L$2848,$AE170)*$AI$6,$AJ$6))</f>
        <v/>
      </c>
      <c r="O170" s="48" t="str">
        <f>IF(COUNTIFS('B-PorHerramienta'!$A$2:$A$2848,O$8,'B-PorHerramienta'!$J$2:$J$2848,$AC170,'B-PorHerramienta'!$K$2:$K$2848,$AD170,'B-PorHerramienta'!$L$2:$L$2848,$AE170,'B-PorHerramienta'!$F$2:$F$2848,"&lt;&gt;")=0,"",ROUND(SUMIFS(INDEX('B-PorHerramienta'!$F$2:$I$2848,0,$AH$6),'B-PorHerramienta'!$A$2:$A$2848,O$8,'B-PorHerramienta'!$J$2:$J$2848,$AC170,'B-PorHerramienta'!$K$2:$K$2848,$AD170,'B-PorHerramienta'!$L$2:$L$2848,$AE170)*$AI$6,$AJ$6))</f>
        <v/>
      </c>
      <c r="P170" s="48" t="str">
        <f>IF(COUNTIFS('B-PorHerramienta'!$A$2:$A$2848,P$8,'B-PorHerramienta'!$J$2:$J$2848,$AC170,'B-PorHerramienta'!$K$2:$K$2848,$AD170,'B-PorHerramienta'!$L$2:$L$2848,$AE170,'B-PorHerramienta'!$F$2:$F$2848,"&lt;&gt;")=0,"",ROUND(SUMIFS(INDEX('B-PorHerramienta'!$F$2:$I$2848,0,$AH$6),'B-PorHerramienta'!$A$2:$A$2848,P$8,'B-PorHerramienta'!$J$2:$J$2848,$AC170,'B-PorHerramienta'!$K$2:$K$2848,$AD170,'B-PorHerramienta'!$L$2:$L$2848,$AE170)*$AI$6,$AJ$6))</f>
        <v/>
      </c>
      <c r="Q170" s="48" t="str">
        <f>IF(COUNTIFS('B-PorHerramienta'!$A$2:$A$2848,Q$8,'B-PorHerramienta'!$J$2:$J$2848,$AC170,'B-PorHerramienta'!$K$2:$K$2848,$AD170,'B-PorHerramienta'!$L$2:$L$2848,$AE170,'B-PorHerramienta'!$F$2:$F$2848,"&lt;&gt;")=0,"",ROUND(SUMIFS(INDEX('B-PorHerramienta'!$F$2:$I$2848,0,$AH$6),'B-PorHerramienta'!$A$2:$A$2848,Q$8,'B-PorHerramienta'!$J$2:$J$2848,$AC170,'B-PorHerramienta'!$K$2:$K$2848,$AD170,'B-PorHerramienta'!$L$2:$L$2848,$AE170)*$AI$6,$AJ$6))</f>
        <v/>
      </c>
      <c r="R170" s="48" t="str">
        <f>IF(COUNTIFS('B-PorHerramienta'!$A$2:$A$2848,R$8,'B-PorHerramienta'!$J$2:$J$2848,$AC170,'B-PorHerramienta'!$K$2:$K$2848,$AD170,'B-PorHerramienta'!$L$2:$L$2848,$AE170,'B-PorHerramienta'!$F$2:$F$2848,"&lt;&gt;")=0,"",ROUND(SUMIFS(INDEX('B-PorHerramienta'!$F$2:$I$2848,0,$AH$6),'B-PorHerramienta'!$A$2:$A$2848,R$8,'B-PorHerramienta'!$J$2:$J$2848,$AC170,'B-PorHerramienta'!$K$2:$K$2848,$AD170,'B-PorHerramienta'!$L$2:$L$2848,$AE170)*$AI$6,$AJ$6))</f>
        <v/>
      </c>
      <c r="S170" s="48" t="str">
        <f>IF(COUNTIFS('B-PorHerramienta'!$A$2:$A$2848,S$8,'B-PorHerramienta'!$J$2:$J$2848,$AC170,'B-PorHerramienta'!$K$2:$K$2848,$AD170,'B-PorHerramienta'!$L$2:$L$2848,$AE170,'B-PorHerramienta'!$F$2:$F$2848,"&lt;&gt;")=0,"",ROUND(SUMIFS(INDEX('B-PorHerramienta'!$F$2:$I$2848,0,$AH$6),'B-PorHerramienta'!$A$2:$A$2848,S$8,'B-PorHerramienta'!$J$2:$J$2848,$AC170,'B-PorHerramienta'!$K$2:$K$2848,$AD170,'B-PorHerramienta'!$L$2:$L$2848,$AE170)*$AI$6,$AJ$6))</f>
        <v/>
      </c>
      <c r="T170" s="48" t="str">
        <f>IF(COUNTIFS('B-PorHerramienta'!$A$2:$A$2848,T$8,'B-PorHerramienta'!$J$2:$J$2848,$AC170,'B-PorHerramienta'!$K$2:$K$2848,$AD170,'B-PorHerramienta'!$L$2:$L$2848,$AE170,'B-PorHerramienta'!$F$2:$F$2848,"&lt;&gt;")=0,"",ROUND(SUMIFS(INDEX('B-PorHerramienta'!$F$2:$I$2848,0,$AH$6),'B-PorHerramienta'!$A$2:$A$2848,T$8,'B-PorHerramienta'!$J$2:$J$2848,$AC170,'B-PorHerramienta'!$K$2:$K$2848,$AD170,'B-PorHerramienta'!$L$2:$L$2848,$AE170)*$AI$6,$AJ$6))</f>
        <v/>
      </c>
      <c r="U170" s="48" t="str">
        <f>IF(COUNTIFS('B-PorHerramienta'!$A$2:$A$2848,U$8,'B-PorHerramienta'!$J$2:$J$2848,$AC170,'B-PorHerramienta'!$K$2:$K$2848,$AD170,'B-PorHerramienta'!$L$2:$L$2848,$AE170,'B-PorHerramienta'!$F$2:$F$2848,"&lt;&gt;")=0,"",ROUND(SUMIFS(INDEX('B-PorHerramienta'!$F$2:$I$2848,0,$AH$6),'B-PorHerramienta'!$A$2:$A$2848,U$8,'B-PorHerramienta'!$J$2:$J$2848,$AC170,'B-PorHerramienta'!$K$2:$K$2848,$AD170,'B-PorHerramienta'!$L$2:$L$2848,$AE170)*$AI$6,$AJ$6))</f>
        <v/>
      </c>
      <c r="V170" s="48" t="str">
        <f>IF(COUNTIFS('B-PorHerramienta'!$A$2:$A$2848,V$8,'B-PorHerramienta'!$J$2:$J$2848,$AC170,'B-PorHerramienta'!$K$2:$K$2848,$AD170,'B-PorHerramienta'!$L$2:$L$2848,$AE170,'B-PorHerramienta'!$F$2:$F$2848,"&lt;&gt;")=0,"",ROUND(SUMIFS(INDEX('B-PorHerramienta'!$F$2:$I$2848,0,$AH$6),'B-PorHerramienta'!$A$2:$A$2848,V$8,'B-PorHerramienta'!$J$2:$J$2848,$AC170,'B-PorHerramienta'!$K$2:$K$2848,$AD170,'B-PorHerramienta'!$L$2:$L$2848,$AE170)*$AI$6,$AJ$6))</f>
        <v/>
      </c>
      <c r="W170" s="48" t="str">
        <f>IF(COUNTIFS('B-PorHerramienta'!$A$2:$A$2848,W$8,'B-PorHerramienta'!$J$2:$J$2848,$AC170,'B-PorHerramienta'!$K$2:$K$2848,$AD170,'B-PorHerramienta'!$L$2:$L$2848,$AE170,'B-PorHerramienta'!$F$2:$F$2848,"&lt;&gt;")=0,"",ROUND(SUMIFS(INDEX('B-PorHerramienta'!$F$2:$I$2848,0,$AH$6),'B-PorHerramienta'!$A$2:$A$2848,W$8,'B-PorHerramienta'!$J$2:$J$2848,$AC170,'B-PorHerramienta'!$K$2:$K$2848,$AD170,'B-PorHerramienta'!$L$2:$L$2848,$AE170)*$AI$6,$AJ$6))</f>
        <v/>
      </c>
      <c r="X170" s="48" t="str">
        <f>IF(COUNTIFS('B-PorHerramienta'!$A$2:$A$2848,X$8,'B-PorHerramienta'!$J$2:$J$2848,$AC170,'B-PorHerramienta'!$K$2:$K$2848,$AD170,'B-PorHerramienta'!$L$2:$L$2848,$AE170,'B-PorHerramienta'!$F$2:$F$2848,"&lt;&gt;")=0,"",ROUND(SUMIFS(INDEX('B-PorHerramienta'!$F$2:$I$2848,0,$AH$6),'B-PorHerramienta'!$A$2:$A$2848,X$8,'B-PorHerramienta'!$J$2:$J$2848,$AC170,'B-PorHerramienta'!$K$2:$K$2848,$AD170,'B-PorHerramienta'!$L$2:$L$2848,$AE170)*$AI$6,$AJ$6))</f>
        <v/>
      </c>
      <c r="Y170" s="48" t="str">
        <f>IF(COUNTIFS('B-PorHerramienta'!$A$2:$A$2848,Y$8,'B-PorHerramienta'!$J$2:$J$2848,$AC170,'B-PorHerramienta'!$K$2:$K$2848,$AD170,'B-PorHerramienta'!$L$2:$L$2848,$AE170,'B-PorHerramienta'!$F$2:$F$2848,"&lt;&gt;")=0,"",ROUND(SUMIFS(INDEX('B-PorHerramienta'!$F$2:$I$2848,0,$AH$6),'B-PorHerramienta'!$A$2:$A$2848,Y$8,'B-PorHerramienta'!$J$2:$J$2848,$AC170,'B-PorHerramienta'!$K$2:$K$2848,$AD170,'B-PorHerramienta'!$L$2:$L$2848,$AE170)*$AI$6,$AJ$6))</f>
        <v/>
      </c>
      <c r="Z170" s="48" t="str">
        <f>IF(COUNTIFS('B-PorHerramienta'!$A$2:$A$2848,Z$8,'B-PorHerramienta'!$J$2:$J$2848,$AC170,'B-PorHerramienta'!$K$2:$K$2848,$AD170,'B-PorHerramienta'!$L$2:$L$2848,$AE170,'B-PorHerramienta'!$F$2:$F$2848,"&lt;&gt;")=0,"",ROUND(SUMIFS(INDEX('B-PorHerramienta'!$F$2:$I$2848,0,$AH$6),'B-PorHerramienta'!$A$2:$A$2848,Z$8,'B-PorHerramienta'!$J$2:$J$2848,$AC170,'B-PorHerramienta'!$K$2:$K$2848,$AD170,'B-PorHerramienta'!$L$2:$L$2848,$AE170)*$AI$6,$AJ$6))</f>
        <v/>
      </c>
      <c r="AA170" s="6"/>
      <c r="AB170" s="35">
        <v>2</v>
      </c>
      <c r="AC170" s="35" t="s">
        <v>1114</v>
      </c>
      <c r="AD170" s="35" t="s">
        <v>1365</v>
      </c>
      <c r="AE170" s="35" t="s">
        <v>1431</v>
      </c>
      <c r="AF170" s="35"/>
      <c r="AG170" s="35"/>
      <c r="AH170" s="35"/>
      <c r="AI170" s="35"/>
      <c r="AJ170" s="35"/>
      <c r="AK170" s="35"/>
    </row>
    <row r="171" spans="1:37" ht="45" hidden="1" outlineLevel="2" collapsed="1" x14ac:dyDescent="0.25">
      <c r="A171" s="49" t="s">
        <v>2041</v>
      </c>
      <c r="B171" s="47" t="s">
        <v>731</v>
      </c>
      <c r="C171" s="48" t="str">
        <f>IF(COUNTIFS('B-PorHerramienta'!$A$2:$A$2848,C$8,'B-PorHerramienta'!$J$2:$J$2848,$AC171,'B-PorHerramienta'!$K$2:$K$2848,$AD171,'B-PorHerramienta'!$L$2:$L$2848,$AE171,'B-PorHerramienta'!$F$2:$F$2848,"&lt;&gt;")=0,"",ROUND(SUMIFS(INDEX('B-PorHerramienta'!$F$2:$I$2848,0,$AH$6),'B-PorHerramienta'!$A$2:$A$2848,C$8,'B-PorHerramienta'!$J$2:$J$2848,$AC171,'B-PorHerramienta'!$K$2:$K$2848,$AD171,'B-PorHerramienta'!$L$2:$L$2848,$AE171)*$AI$6,$AJ$6))</f>
        <v/>
      </c>
      <c r="D171" s="48">
        <f>IF(COUNTIFS('B-PorHerramienta'!$A$2:$A$2848,D$8,'B-PorHerramienta'!$J$2:$J$2848,$AC171,'B-PorHerramienta'!$K$2:$K$2848,$AD171,'B-PorHerramienta'!$L$2:$L$2848,$AE171,'B-PorHerramienta'!$F$2:$F$2848,"&lt;&gt;")=0,"",ROUND(SUMIFS(INDEX('B-PorHerramienta'!$F$2:$I$2848,0,$AH$6),'B-PorHerramienta'!$A$2:$A$2848,D$8,'B-PorHerramienta'!$J$2:$J$2848,$AC171,'B-PorHerramienta'!$K$2:$K$2848,$AD171,'B-PorHerramienta'!$L$2:$L$2848,$AE171)*$AI$6,$AJ$6))</f>
        <v>1.0200000000000001E-2</v>
      </c>
      <c r="E171" s="48" t="str">
        <f>IF(COUNTIFS('B-PorHerramienta'!$A$2:$A$2848,E$8,'B-PorHerramienta'!$J$2:$J$2848,$AC171,'B-PorHerramienta'!$K$2:$K$2848,$AD171,'B-PorHerramienta'!$L$2:$L$2848,$AE171,'B-PorHerramienta'!$F$2:$F$2848,"&lt;&gt;")=0,"",ROUND(SUMIFS(INDEX('B-PorHerramienta'!$F$2:$I$2848,0,$AH$6),'B-PorHerramienta'!$A$2:$A$2848,E$8,'B-PorHerramienta'!$J$2:$J$2848,$AC171,'B-PorHerramienta'!$K$2:$K$2848,$AD171,'B-PorHerramienta'!$L$2:$L$2848,$AE171)*$AI$6,$AJ$6))</f>
        <v/>
      </c>
      <c r="F171" s="48" t="str">
        <f>IF(COUNTIFS('B-PorHerramienta'!$A$2:$A$2848,F$8,'B-PorHerramienta'!$J$2:$J$2848,$AC171,'B-PorHerramienta'!$K$2:$K$2848,$AD171,'B-PorHerramienta'!$L$2:$L$2848,$AE171,'B-PorHerramienta'!$F$2:$F$2848,"&lt;&gt;")=0,"",ROUND(SUMIFS(INDEX('B-PorHerramienta'!$F$2:$I$2848,0,$AH$6),'B-PorHerramienta'!$A$2:$A$2848,F$8,'B-PorHerramienta'!$J$2:$J$2848,$AC171,'B-PorHerramienta'!$K$2:$K$2848,$AD171,'B-PorHerramienta'!$L$2:$L$2848,$AE171)*$AI$6,$AJ$6))</f>
        <v/>
      </c>
      <c r="G171" s="48" t="str">
        <f>IF(COUNTIFS('B-PorHerramienta'!$A$2:$A$2848,G$8,'B-PorHerramienta'!$J$2:$J$2848,$AC171,'B-PorHerramienta'!$K$2:$K$2848,$AD171,'B-PorHerramienta'!$L$2:$L$2848,$AE171,'B-PorHerramienta'!$F$2:$F$2848,"&lt;&gt;")=0,"",ROUND(SUMIFS(INDEX('B-PorHerramienta'!$F$2:$I$2848,0,$AH$6),'B-PorHerramienta'!$A$2:$A$2848,G$8,'B-PorHerramienta'!$J$2:$J$2848,$AC171,'B-PorHerramienta'!$K$2:$K$2848,$AD171,'B-PorHerramienta'!$L$2:$L$2848,$AE171)*$AI$6,$AJ$6))</f>
        <v/>
      </c>
      <c r="H171" s="48" t="str">
        <f>IF(COUNTIFS('B-PorHerramienta'!$A$2:$A$2848,H$8,'B-PorHerramienta'!$J$2:$J$2848,$AC171,'B-PorHerramienta'!$K$2:$K$2848,$AD171,'B-PorHerramienta'!$L$2:$L$2848,$AE171,'B-PorHerramienta'!$F$2:$F$2848,"&lt;&gt;")=0,"",ROUND(SUMIFS(INDEX('B-PorHerramienta'!$F$2:$I$2848,0,$AH$6),'B-PorHerramienta'!$A$2:$A$2848,H$8,'B-PorHerramienta'!$J$2:$J$2848,$AC171,'B-PorHerramienta'!$K$2:$K$2848,$AD171,'B-PorHerramienta'!$L$2:$L$2848,$AE171)*$AI$6,$AJ$6))</f>
        <v/>
      </c>
      <c r="I171" s="48" t="str">
        <f>IF(COUNTIFS('B-PorHerramienta'!$A$2:$A$2848,I$8,'B-PorHerramienta'!$J$2:$J$2848,$AC171,'B-PorHerramienta'!$K$2:$K$2848,$AD171,'B-PorHerramienta'!$L$2:$L$2848,$AE171,'B-PorHerramienta'!$F$2:$F$2848,"&lt;&gt;")=0,"",ROUND(SUMIFS(INDEX('B-PorHerramienta'!$F$2:$I$2848,0,$AH$6),'B-PorHerramienta'!$A$2:$A$2848,I$8,'B-PorHerramienta'!$J$2:$J$2848,$AC171,'B-PorHerramienta'!$K$2:$K$2848,$AD171,'B-PorHerramienta'!$L$2:$L$2848,$AE171)*$AI$6,$AJ$6))</f>
        <v/>
      </c>
      <c r="J171" s="48" t="str">
        <f>IF(COUNTIFS('B-PorHerramienta'!$A$2:$A$2848,J$8,'B-PorHerramienta'!$J$2:$J$2848,$AC171,'B-PorHerramienta'!$K$2:$K$2848,$AD171,'B-PorHerramienta'!$L$2:$L$2848,$AE171,'B-PorHerramienta'!$F$2:$F$2848,"&lt;&gt;")=0,"",ROUND(SUMIFS(INDEX('B-PorHerramienta'!$F$2:$I$2848,0,$AH$6),'B-PorHerramienta'!$A$2:$A$2848,J$8,'B-PorHerramienta'!$J$2:$J$2848,$AC171,'B-PorHerramienta'!$K$2:$K$2848,$AD171,'B-PorHerramienta'!$L$2:$L$2848,$AE171)*$AI$6,$AJ$6))</f>
        <v/>
      </c>
      <c r="K171" s="48" t="str">
        <f>IF(COUNTIFS('B-PorHerramienta'!$A$2:$A$2848,K$8,'B-PorHerramienta'!$J$2:$J$2848,$AC171,'B-PorHerramienta'!$K$2:$K$2848,$AD171,'B-PorHerramienta'!$L$2:$L$2848,$AE171,'B-PorHerramienta'!$F$2:$F$2848,"&lt;&gt;")=0,"",ROUND(SUMIFS(INDEX('B-PorHerramienta'!$F$2:$I$2848,0,$AH$6),'B-PorHerramienta'!$A$2:$A$2848,K$8,'B-PorHerramienta'!$J$2:$J$2848,$AC171,'B-PorHerramienta'!$K$2:$K$2848,$AD171,'B-PorHerramienta'!$L$2:$L$2848,$AE171)*$AI$6,$AJ$6))</f>
        <v/>
      </c>
      <c r="L171" s="48" t="str">
        <f>IF(COUNTIFS('B-PorHerramienta'!$A$2:$A$2848,L$8,'B-PorHerramienta'!$J$2:$J$2848,$AC171,'B-PorHerramienta'!$K$2:$K$2848,$AD171,'B-PorHerramienta'!$L$2:$L$2848,$AE171,'B-PorHerramienta'!$F$2:$F$2848,"&lt;&gt;")=0,"",ROUND(SUMIFS(INDEX('B-PorHerramienta'!$F$2:$I$2848,0,$AH$6),'B-PorHerramienta'!$A$2:$A$2848,L$8,'B-PorHerramienta'!$J$2:$J$2848,$AC171,'B-PorHerramienta'!$K$2:$K$2848,$AD171,'B-PorHerramienta'!$L$2:$L$2848,$AE171)*$AI$6,$AJ$6))</f>
        <v/>
      </c>
      <c r="M171" s="48" t="str">
        <f>IF(COUNTIFS('B-PorHerramienta'!$A$2:$A$2848,M$8,'B-PorHerramienta'!$J$2:$J$2848,$AC171,'B-PorHerramienta'!$K$2:$K$2848,$AD171,'B-PorHerramienta'!$L$2:$L$2848,$AE171,'B-PorHerramienta'!$F$2:$F$2848,"&lt;&gt;")=0,"",ROUND(SUMIFS(INDEX('B-PorHerramienta'!$F$2:$I$2848,0,$AH$6),'B-PorHerramienta'!$A$2:$A$2848,M$8,'B-PorHerramienta'!$J$2:$J$2848,$AC171,'B-PorHerramienta'!$K$2:$K$2848,$AD171,'B-PorHerramienta'!$L$2:$L$2848,$AE171)*$AI$6,$AJ$6))</f>
        <v/>
      </c>
      <c r="N171" s="48" t="str">
        <f>IF(COUNTIFS('B-PorHerramienta'!$A$2:$A$2848,N$8,'B-PorHerramienta'!$J$2:$J$2848,$AC171,'B-PorHerramienta'!$K$2:$K$2848,$AD171,'B-PorHerramienta'!$L$2:$L$2848,$AE171,'B-PorHerramienta'!$F$2:$F$2848,"&lt;&gt;")=0,"",ROUND(SUMIFS(INDEX('B-PorHerramienta'!$F$2:$I$2848,0,$AH$6),'B-PorHerramienta'!$A$2:$A$2848,N$8,'B-PorHerramienta'!$J$2:$J$2848,$AC171,'B-PorHerramienta'!$K$2:$K$2848,$AD171,'B-PorHerramienta'!$L$2:$L$2848,$AE171)*$AI$6,$AJ$6))</f>
        <v/>
      </c>
      <c r="O171" s="48" t="str">
        <f>IF(COUNTIFS('B-PorHerramienta'!$A$2:$A$2848,O$8,'B-PorHerramienta'!$J$2:$J$2848,$AC171,'B-PorHerramienta'!$K$2:$K$2848,$AD171,'B-PorHerramienta'!$L$2:$L$2848,$AE171,'B-PorHerramienta'!$F$2:$F$2848,"&lt;&gt;")=0,"",ROUND(SUMIFS(INDEX('B-PorHerramienta'!$F$2:$I$2848,0,$AH$6),'B-PorHerramienta'!$A$2:$A$2848,O$8,'B-PorHerramienta'!$J$2:$J$2848,$AC171,'B-PorHerramienta'!$K$2:$K$2848,$AD171,'B-PorHerramienta'!$L$2:$L$2848,$AE171)*$AI$6,$AJ$6))</f>
        <v/>
      </c>
      <c r="P171" s="48" t="str">
        <f>IF(COUNTIFS('B-PorHerramienta'!$A$2:$A$2848,P$8,'B-PorHerramienta'!$J$2:$J$2848,$AC171,'B-PorHerramienta'!$K$2:$K$2848,$AD171,'B-PorHerramienta'!$L$2:$L$2848,$AE171,'B-PorHerramienta'!$F$2:$F$2848,"&lt;&gt;")=0,"",ROUND(SUMIFS(INDEX('B-PorHerramienta'!$F$2:$I$2848,0,$AH$6),'B-PorHerramienta'!$A$2:$A$2848,P$8,'B-PorHerramienta'!$J$2:$J$2848,$AC171,'B-PorHerramienta'!$K$2:$K$2848,$AD171,'B-PorHerramienta'!$L$2:$L$2848,$AE171)*$AI$6,$AJ$6))</f>
        <v/>
      </c>
      <c r="Q171" s="48" t="str">
        <f>IF(COUNTIFS('B-PorHerramienta'!$A$2:$A$2848,Q$8,'B-PorHerramienta'!$J$2:$J$2848,$AC171,'B-PorHerramienta'!$K$2:$K$2848,$AD171,'B-PorHerramienta'!$L$2:$L$2848,$AE171,'B-PorHerramienta'!$F$2:$F$2848,"&lt;&gt;")=0,"",ROUND(SUMIFS(INDEX('B-PorHerramienta'!$F$2:$I$2848,0,$AH$6),'B-PorHerramienta'!$A$2:$A$2848,Q$8,'B-PorHerramienta'!$J$2:$J$2848,$AC171,'B-PorHerramienta'!$K$2:$K$2848,$AD171,'B-PorHerramienta'!$L$2:$L$2848,$AE171)*$AI$6,$AJ$6))</f>
        <v/>
      </c>
      <c r="R171" s="48" t="str">
        <f>IF(COUNTIFS('B-PorHerramienta'!$A$2:$A$2848,R$8,'B-PorHerramienta'!$J$2:$J$2848,$AC171,'B-PorHerramienta'!$K$2:$K$2848,$AD171,'B-PorHerramienta'!$L$2:$L$2848,$AE171,'B-PorHerramienta'!$F$2:$F$2848,"&lt;&gt;")=0,"",ROUND(SUMIFS(INDEX('B-PorHerramienta'!$F$2:$I$2848,0,$AH$6),'B-PorHerramienta'!$A$2:$A$2848,R$8,'B-PorHerramienta'!$J$2:$J$2848,$AC171,'B-PorHerramienta'!$K$2:$K$2848,$AD171,'B-PorHerramienta'!$L$2:$L$2848,$AE171)*$AI$6,$AJ$6))</f>
        <v/>
      </c>
      <c r="S171" s="48" t="str">
        <f>IF(COUNTIFS('B-PorHerramienta'!$A$2:$A$2848,S$8,'B-PorHerramienta'!$J$2:$J$2848,$AC171,'B-PorHerramienta'!$K$2:$K$2848,$AD171,'B-PorHerramienta'!$L$2:$L$2848,$AE171,'B-PorHerramienta'!$F$2:$F$2848,"&lt;&gt;")=0,"",ROUND(SUMIFS(INDEX('B-PorHerramienta'!$F$2:$I$2848,0,$AH$6),'B-PorHerramienta'!$A$2:$A$2848,S$8,'B-PorHerramienta'!$J$2:$J$2848,$AC171,'B-PorHerramienta'!$K$2:$K$2848,$AD171,'B-PorHerramienta'!$L$2:$L$2848,$AE171)*$AI$6,$AJ$6))</f>
        <v/>
      </c>
      <c r="T171" s="48" t="str">
        <f>IF(COUNTIFS('B-PorHerramienta'!$A$2:$A$2848,T$8,'B-PorHerramienta'!$J$2:$J$2848,$AC171,'B-PorHerramienta'!$K$2:$K$2848,$AD171,'B-PorHerramienta'!$L$2:$L$2848,$AE171,'B-PorHerramienta'!$F$2:$F$2848,"&lt;&gt;")=0,"",ROUND(SUMIFS(INDEX('B-PorHerramienta'!$F$2:$I$2848,0,$AH$6),'B-PorHerramienta'!$A$2:$A$2848,T$8,'B-PorHerramienta'!$J$2:$J$2848,$AC171,'B-PorHerramienta'!$K$2:$K$2848,$AD171,'B-PorHerramienta'!$L$2:$L$2848,$AE171)*$AI$6,$AJ$6))</f>
        <v/>
      </c>
      <c r="U171" s="48" t="str">
        <f>IF(COUNTIFS('B-PorHerramienta'!$A$2:$A$2848,U$8,'B-PorHerramienta'!$J$2:$J$2848,$AC171,'B-PorHerramienta'!$K$2:$K$2848,$AD171,'B-PorHerramienta'!$L$2:$L$2848,$AE171,'B-PorHerramienta'!$F$2:$F$2848,"&lt;&gt;")=0,"",ROUND(SUMIFS(INDEX('B-PorHerramienta'!$F$2:$I$2848,0,$AH$6),'B-PorHerramienta'!$A$2:$A$2848,U$8,'B-PorHerramienta'!$J$2:$J$2848,$AC171,'B-PorHerramienta'!$K$2:$K$2848,$AD171,'B-PorHerramienta'!$L$2:$L$2848,$AE171)*$AI$6,$AJ$6))</f>
        <v/>
      </c>
      <c r="V171" s="48" t="str">
        <f>IF(COUNTIFS('B-PorHerramienta'!$A$2:$A$2848,V$8,'B-PorHerramienta'!$J$2:$J$2848,$AC171,'B-PorHerramienta'!$K$2:$K$2848,$AD171,'B-PorHerramienta'!$L$2:$L$2848,$AE171,'B-PorHerramienta'!$F$2:$F$2848,"&lt;&gt;")=0,"",ROUND(SUMIFS(INDEX('B-PorHerramienta'!$F$2:$I$2848,0,$AH$6),'B-PorHerramienta'!$A$2:$A$2848,V$8,'B-PorHerramienta'!$J$2:$J$2848,$AC171,'B-PorHerramienta'!$K$2:$K$2848,$AD171,'B-PorHerramienta'!$L$2:$L$2848,$AE171)*$AI$6,$AJ$6))</f>
        <v/>
      </c>
      <c r="W171" s="48" t="str">
        <f>IF(COUNTIFS('B-PorHerramienta'!$A$2:$A$2848,W$8,'B-PorHerramienta'!$J$2:$J$2848,$AC171,'B-PorHerramienta'!$K$2:$K$2848,$AD171,'B-PorHerramienta'!$L$2:$L$2848,$AE171,'B-PorHerramienta'!$F$2:$F$2848,"&lt;&gt;")=0,"",ROUND(SUMIFS(INDEX('B-PorHerramienta'!$F$2:$I$2848,0,$AH$6),'B-PorHerramienta'!$A$2:$A$2848,W$8,'B-PorHerramienta'!$J$2:$J$2848,$AC171,'B-PorHerramienta'!$K$2:$K$2848,$AD171,'B-PorHerramienta'!$L$2:$L$2848,$AE171)*$AI$6,$AJ$6))</f>
        <v/>
      </c>
      <c r="X171" s="48" t="str">
        <f>IF(COUNTIFS('B-PorHerramienta'!$A$2:$A$2848,X$8,'B-PorHerramienta'!$J$2:$J$2848,$AC171,'B-PorHerramienta'!$K$2:$K$2848,$AD171,'B-PorHerramienta'!$L$2:$L$2848,$AE171,'B-PorHerramienta'!$F$2:$F$2848,"&lt;&gt;")=0,"",ROUND(SUMIFS(INDEX('B-PorHerramienta'!$F$2:$I$2848,0,$AH$6),'B-PorHerramienta'!$A$2:$A$2848,X$8,'B-PorHerramienta'!$J$2:$J$2848,$AC171,'B-PorHerramienta'!$K$2:$K$2848,$AD171,'B-PorHerramienta'!$L$2:$L$2848,$AE171)*$AI$6,$AJ$6))</f>
        <v/>
      </c>
      <c r="Y171" s="48" t="str">
        <f>IF(COUNTIFS('B-PorHerramienta'!$A$2:$A$2848,Y$8,'B-PorHerramienta'!$J$2:$J$2848,$AC171,'B-PorHerramienta'!$K$2:$K$2848,$AD171,'B-PorHerramienta'!$L$2:$L$2848,$AE171,'B-PorHerramienta'!$F$2:$F$2848,"&lt;&gt;")=0,"",ROUND(SUMIFS(INDEX('B-PorHerramienta'!$F$2:$I$2848,0,$AH$6),'B-PorHerramienta'!$A$2:$A$2848,Y$8,'B-PorHerramienta'!$J$2:$J$2848,$AC171,'B-PorHerramienta'!$K$2:$K$2848,$AD171,'B-PorHerramienta'!$L$2:$L$2848,$AE171)*$AI$6,$AJ$6))</f>
        <v/>
      </c>
      <c r="Z171" s="48" t="str">
        <f>IF(COUNTIFS('B-PorHerramienta'!$A$2:$A$2848,Z$8,'B-PorHerramienta'!$J$2:$J$2848,$AC171,'B-PorHerramienta'!$K$2:$K$2848,$AD171,'B-PorHerramienta'!$L$2:$L$2848,$AE171,'B-PorHerramienta'!$F$2:$F$2848,"&lt;&gt;")=0,"",ROUND(SUMIFS(INDEX('B-PorHerramienta'!$F$2:$I$2848,0,$AH$6),'B-PorHerramienta'!$A$2:$A$2848,Z$8,'B-PorHerramienta'!$J$2:$J$2848,$AC171,'B-PorHerramienta'!$K$2:$K$2848,$AD171,'B-PorHerramienta'!$L$2:$L$2848,$AE171)*$AI$6,$AJ$6))</f>
        <v/>
      </c>
      <c r="AA171" s="6"/>
      <c r="AB171" s="35">
        <v>2</v>
      </c>
      <c r="AC171" s="35" t="s">
        <v>1114</v>
      </c>
      <c r="AD171" s="35" t="s">
        <v>1365</v>
      </c>
      <c r="AE171" s="35" t="s">
        <v>1432</v>
      </c>
      <c r="AF171" s="35"/>
      <c r="AG171" s="35"/>
      <c r="AH171" s="35"/>
      <c r="AI171" s="35"/>
      <c r="AJ171" s="35"/>
      <c r="AK171" s="35"/>
    </row>
    <row r="172" spans="1:37" ht="60" hidden="1" outlineLevel="2" collapsed="1" x14ac:dyDescent="0.25">
      <c r="A172" s="49" t="s">
        <v>2040</v>
      </c>
      <c r="B172" s="47" t="s">
        <v>733</v>
      </c>
      <c r="C172" s="48" t="str">
        <f>IF(COUNTIFS('B-PorHerramienta'!$A$2:$A$2848,C$8,'B-PorHerramienta'!$J$2:$J$2848,$AC172,'B-PorHerramienta'!$K$2:$K$2848,$AD172,'B-PorHerramienta'!$L$2:$L$2848,$AE172,'B-PorHerramienta'!$F$2:$F$2848,"&lt;&gt;")=0,"",ROUND(SUMIFS(INDEX('B-PorHerramienta'!$F$2:$I$2848,0,$AH$6),'B-PorHerramienta'!$A$2:$A$2848,C$8,'B-PorHerramienta'!$J$2:$J$2848,$AC172,'B-PorHerramienta'!$K$2:$K$2848,$AD172,'B-PorHerramienta'!$L$2:$L$2848,$AE172)*$AI$6,$AJ$6))</f>
        <v/>
      </c>
      <c r="D172" s="48" t="str">
        <f>IF(COUNTIFS('B-PorHerramienta'!$A$2:$A$2848,D$8,'B-PorHerramienta'!$J$2:$J$2848,$AC172,'B-PorHerramienta'!$K$2:$K$2848,$AD172,'B-PorHerramienta'!$L$2:$L$2848,$AE172,'B-PorHerramienta'!$F$2:$F$2848,"&lt;&gt;")=0,"",ROUND(SUMIFS(INDEX('B-PorHerramienta'!$F$2:$I$2848,0,$AH$6),'B-PorHerramienta'!$A$2:$A$2848,D$8,'B-PorHerramienta'!$J$2:$J$2848,$AC172,'B-PorHerramienta'!$K$2:$K$2848,$AD172,'B-PorHerramienta'!$L$2:$L$2848,$AE172)*$AI$6,$AJ$6))</f>
        <v/>
      </c>
      <c r="E172" s="48" t="str">
        <f>IF(COUNTIFS('B-PorHerramienta'!$A$2:$A$2848,E$8,'B-PorHerramienta'!$J$2:$J$2848,$AC172,'B-PorHerramienta'!$K$2:$K$2848,$AD172,'B-PorHerramienta'!$L$2:$L$2848,$AE172,'B-PorHerramienta'!$F$2:$F$2848,"&lt;&gt;")=0,"",ROUND(SUMIFS(INDEX('B-PorHerramienta'!$F$2:$I$2848,0,$AH$6),'B-PorHerramienta'!$A$2:$A$2848,E$8,'B-PorHerramienta'!$J$2:$J$2848,$AC172,'B-PorHerramienta'!$K$2:$K$2848,$AD172,'B-PorHerramienta'!$L$2:$L$2848,$AE172)*$AI$6,$AJ$6))</f>
        <v/>
      </c>
      <c r="F172" s="48" t="str">
        <f>IF(COUNTIFS('B-PorHerramienta'!$A$2:$A$2848,F$8,'B-PorHerramienta'!$J$2:$J$2848,$AC172,'B-PorHerramienta'!$K$2:$K$2848,$AD172,'B-PorHerramienta'!$L$2:$L$2848,$AE172,'B-PorHerramienta'!$F$2:$F$2848,"&lt;&gt;")=0,"",ROUND(SUMIFS(INDEX('B-PorHerramienta'!$F$2:$I$2848,0,$AH$6),'B-PorHerramienta'!$A$2:$A$2848,F$8,'B-PorHerramienta'!$J$2:$J$2848,$AC172,'B-PorHerramienta'!$K$2:$K$2848,$AD172,'B-PorHerramienta'!$L$2:$L$2848,$AE172)*$AI$6,$AJ$6))</f>
        <v/>
      </c>
      <c r="G172" s="48" t="str">
        <f>IF(COUNTIFS('B-PorHerramienta'!$A$2:$A$2848,G$8,'B-PorHerramienta'!$J$2:$J$2848,$AC172,'B-PorHerramienta'!$K$2:$K$2848,$AD172,'B-PorHerramienta'!$L$2:$L$2848,$AE172,'B-PorHerramienta'!$F$2:$F$2848,"&lt;&gt;")=0,"",ROUND(SUMIFS(INDEX('B-PorHerramienta'!$F$2:$I$2848,0,$AH$6),'B-PorHerramienta'!$A$2:$A$2848,G$8,'B-PorHerramienta'!$J$2:$J$2848,$AC172,'B-PorHerramienta'!$K$2:$K$2848,$AD172,'B-PorHerramienta'!$L$2:$L$2848,$AE172)*$AI$6,$AJ$6))</f>
        <v/>
      </c>
      <c r="H172" s="48" t="str">
        <f>IF(COUNTIFS('B-PorHerramienta'!$A$2:$A$2848,H$8,'B-PorHerramienta'!$J$2:$J$2848,$AC172,'B-PorHerramienta'!$K$2:$K$2848,$AD172,'B-PorHerramienta'!$L$2:$L$2848,$AE172,'B-PorHerramienta'!$F$2:$F$2848,"&lt;&gt;")=0,"",ROUND(SUMIFS(INDEX('B-PorHerramienta'!$F$2:$I$2848,0,$AH$6),'B-PorHerramienta'!$A$2:$A$2848,H$8,'B-PorHerramienta'!$J$2:$J$2848,$AC172,'B-PorHerramienta'!$K$2:$K$2848,$AD172,'B-PorHerramienta'!$L$2:$L$2848,$AE172)*$AI$6,$AJ$6))</f>
        <v/>
      </c>
      <c r="I172" s="48" t="str">
        <f>IF(COUNTIFS('B-PorHerramienta'!$A$2:$A$2848,I$8,'B-PorHerramienta'!$J$2:$J$2848,$AC172,'B-PorHerramienta'!$K$2:$K$2848,$AD172,'B-PorHerramienta'!$L$2:$L$2848,$AE172,'B-PorHerramienta'!$F$2:$F$2848,"&lt;&gt;")=0,"",ROUND(SUMIFS(INDEX('B-PorHerramienta'!$F$2:$I$2848,0,$AH$6),'B-PorHerramienta'!$A$2:$A$2848,I$8,'B-PorHerramienta'!$J$2:$J$2848,$AC172,'B-PorHerramienta'!$K$2:$K$2848,$AD172,'B-PorHerramienta'!$L$2:$L$2848,$AE172)*$AI$6,$AJ$6))</f>
        <v/>
      </c>
      <c r="J172" s="48" t="str">
        <f>IF(COUNTIFS('B-PorHerramienta'!$A$2:$A$2848,J$8,'B-PorHerramienta'!$J$2:$J$2848,$AC172,'B-PorHerramienta'!$K$2:$K$2848,$AD172,'B-PorHerramienta'!$L$2:$L$2848,$AE172,'B-PorHerramienta'!$F$2:$F$2848,"&lt;&gt;")=0,"",ROUND(SUMIFS(INDEX('B-PorHerramienta'!$F$2:$I$2848,0,$AH$6),'B-PorHerramienta'!$A$2:$A$2848,J$8,'B-PorHerramienta'!$J$2:$J$2848,$AC172,'B-PorHerramienta'!$K$2:$K$2848,$AD172,'B-PorHerramienta'!$L$2:$L$2848,$AE172)*$AI$6,$AJ$6))</f>
        <v/>
      </c>
      <c r="K172" s="48" t="str">
        <f>IF(COUNTIFS('B-PorHerramienta'!$A$2:$A$2848,K$8,'B-PorHerramienta'!$J$2:$J$2848,$AC172,'B-PorHerramienta'!$K$2:$K$2848,$AD172,'B-PorHerramienta'!$L$2:$L$2848,$AE172,'B-PorHerramienta'!$F$2:$F$2848,"&lt;&gt;")=0,"",ROUND(SUMIFS(INDEX('B-PorHerramienta'!$F$2:$I$2848,0,$AH$6),'B-PorHerramienta'!$A$2:$A$2848,K$8,'B-PorHerramienta'!$J$2:$J$2848,$AC172,'B-PorHerramienta'!$K$2:$K$2848,$AD172,'B-PorHerramienta'!$L$2:$L$2848,$AE172)*$AI$6,$AJ$6))</f>
        <v/>
      </c>
      <c r="L172" s="48" t="str">
        <f>IF(COUNTIFS('B-PorHerramienta'!$A$2:$A$2848,L$8,'B-PorHerramienta'!$J$2:$J$2848,$AC172,'B-PorHerramienta'!$K$2:$K$2848,$AD172,'B-PorHerramienta'!$L$2:$L$2848,$AE172,'B-PorHerramienta'!$F$2:$F$2848,"&lt;&gt;")=0,"",ROUND(SUMIFS(INDEX('B-PorHerramienta'!$F$2:$I$2848,0,$AH$6),'B-PorHerramienta'!$A$2:$A$2848,L$8,'B-PorHerramienta'!$J$2:$J$2848,$AC172,'B-PorHerramienta'!$K$2:$K$2848,$AD172,'B-PorHerramienta'!$L$2:$L$2848,$AE172)*$AI$6,$AJ$6))</f>
        <v/>
      </c>
      <c r="M172" s="48" t="str">
        <f>IF(COUNTIFS('B-PorHerramienta'!$A$2:$A$2848,M$8,'B-PorHerramienta'!$J$2:$J$2848,$AC172,'B-PorHerramienta'!$K$2:$K$2848,$AD172,'B-PorHerramienta'!$L$2:$L$2848,$AE172,'B-PorHerramienta'!$F$2:$F$2848,"&lt;&gt;")=0,"",ROUND(SUMIFS(INDEX('B-PorHerramienta'!$F$2:$I$2848,0,$AH$6),'B-PorHerramienta'!$A$2:$A$2848,M$8,'B-PorHerramienta'!$J$2:$J$2848,$AC172,'B-PorHerramienta'!$K$2:$K$2848,$AD172,'B-PorHerramienta'!$L$2:$L$2848,$AE172)*$AI$6,$AJ$6))</f>
        <v/>
      </c>
      <c r="N172" s="48" t="str">
        <f>IF(COUNTIFS('B-PorHerramienta'!$A$2:$A$2848,N$8,'B-PorHerramienta'!$J$2:$J$2848,$AC172,'B-PorHerramienta'!$K$2:$K$2848,$AD172,'B-PorHerramienta'!$L$2:$L$2848,$AE172,'B-PorHerramienta'!$F$2:$F$2848,"&lt;&gt;")=0,"",ROUND(SUMIFS(INDEX('B-PorHerramienta'!$F$2:$I$2848,0,$AH$6),'B-PorHerramienta'!$A$2:$A$2848,N$8,'B-PorHerramienta'!$J$2:$J$2848,$AC172,'B-PorHerramienta'!$K$2:$K$2848,$AD172,'B-PorHerramienta'!$L$2:$L$2848,$AE172)*$AI$6,$AJ$6))</f>
        <v/>
      </c>
      <c r="O172" s="48" t="str">
        <f>IF(COUNTIFS('B-PorHerramienta'!$A$2:$A$2848,O$8,'B-PorHerramienta'!$J$2:$J$2848,$AC172,'B-PorHerramienta'!$K$2:$K$2848,$AD172,'B-PorHerramienta'!$L$2:$L$2848,$AE172,'B-PorHerramienta'!$F$2:$F$2848,"&lt;&gt;")=0,"",ROUND(SUMIFS(INDEX('B-PorHerramienta'!$F$2:$I$2848,0,$AH$6),'B-PorHerramienta'!$A$2:$A$2848,O$8,'B-PorHerramienta'!$J$2:$J$2848,$AC172,'B-PorHerramienta'!$K$2:$K$2848,$AD172,'B-PorHerramienta'!$L$2:$L$2848,$AE172)*$AI$6,$AJ$6))</f>
        <v/>
      </c>
      <c r="P172" s="48" t="str">
        <f>IF(COUNTIFS('B-PorHerramienta'!$A$2:$A$2848,P$8,'B-PorHerramienta'!$J$2:$J$2848,$AC172,'B-PorHerramienta'!$K$2:$K$2848,$AD172,'B-PorHerramienta'!$L$2:$L$2848,$AE172,'B-PorHerramienta'!$F$2:$F$2848,"&lt;&gt;")=0,"",ROUND(SUMIFS(INDEX('B-PorHerramienta'!$F$2:$I$2848,0,$AH$6),'B-PorHerramienta'!$A$2:$A$2848,P$8,'B-PorHerramienta'!$J$2:$J$2848,$AC172,'B-PorHerramienta'!$K$2:$K$2848,$AD172,'B-PorHerramienta'!$L$2:$L$2848,$AE172)*$AI$6,$AJ$6))</f>
        <v/>
      </c>
      <c r="Q172" s="48" t="str">
        <f>IF(COUNTIFS('B-PorHerramienta'!$A$2:$A$2848,Q$8,'B-PorHerramienta'!$J$2:$J$2848,$AC172,'B-PorHerramienta'!$K$2:$K$2848,$AD172,'B-PorHerramienta'!$L$2:$L$2848,$AE172,'B-PorHerramienta'!$F$2:$F$2848,"&lt;&gt;")=0,"",ROUND(SUMIFS(INDEX('B-PorHerramienta'!$F$2:$I$2848,0,$AH$6),'B-PorHerramienta'!$A$2:$A$2848,Q$8,'B-PorHerramienta'!$J$2:$J$2848,$AC172,'B-PorHerramienta'!$K$2:$K$2848,$AD172,'B-PorHerramienta'!$L$2:$L$2848,$AE172)*$AI$6,$AJ$6))</f>
        <v/>
      </c>
      <c r="R172" s="48" t="str">
        <f>IF(COUNTIFS('B-PorHerramienta'!$A$2:$A$2848,R$8,'B-PorHerramienta'!$J$2:$J$2848,$AC172,'B-PorHerramienta'!$K$2:$K$2848,$AD172,'B-PorHerramienta'!$L$2:$L$2848,$AE172,'B-PorHerramienta'!$F$2:$F$2848,"&lt;&gt;")=0,"",ROUND(SUMIFS(INDEX('B-PorHerramienta'!$F$2:$I$2848,0,$AH$6),'B-PorHerramienta'!$A$2:$A$2848,R$8,'B-PorHerramienta'!$J$2:$J$2848,$AC172,'B-PorHerramienta'!$K$2:$K$2848,$AD172,'B-PorHerramienta'!$L$2:$L$2848,$AE172)*$AI$6,$AJ$6))</f>
        <v/>
      </c>
      <c r="S172" s="48" t="str">
        <f>IF(COUNTIFS('B-PorHerramienta'!$A$2:$A$2848,S$8,'B-PorHerramienta'!$J$2:$J$2848,$AC172,'B-PorHerramienta'!$K$2:$K$2848,$AD172,'B-PorHerramienta'!$L$2:$L$2848,$AE172,'B-PorHerramienta'!$F$2:$F$2848,"&lt;&gt;")=0,"",ROUND(SUMIFS(INDEX('B-PorHerramienta'!$F$2:$I$2848,0,$AH$6),'B-PorHerramienta'!$A$2:$A$2848,S$8,'B-PorHerramienta'!$J$2:$J$2848,$AC172,'B-PorHerramienta'!$K$2:$K$2848,$AD172,'B-PorHerramienta'!$L$2:$L$2848,$AE172)*$AI$6,$AJ$6))</f>
        <v/>
      </c>
      <c r="T172" s="48" t="str">
        <f>IF(COUNTIFS('B-PorHerramienta'!$A$2:$A$2848,T$8,'B-PorHerramienta'!$J$2:$J$2848,$AC172,'B-PorHerramienta'!$K$2:$K$2848,$AD172,'B-PorHerramienta'!$L$2:$L$2848,$AE172,'B-PorHerramienta'!$F$2:$F$2848,"&lt;&gt;")=0,"",ROUND(SUMIFS(INDEX('B-PorHerramienta'!$F$2:$I$2848,0,$AH$6),'B-PorHerramienta'!$A$2:$A$2848,T$8,'B-PorHerramienta'!$J$2:$J$2848,$AC172,'B-PorHerramienta'!$K$2:$K$2848,$AD172,'B-PorHerramienta'!$L$2:$L$2848,$AE172)*$AI$6,$AJ$6))</f>
        <v/>
      </c>
      <c r="U172" s="48" t="str">
        <f>IF(COUNTIFS('B-PorHerramienta'!$A$2:$A$2848,U$8,'B-PorHerramienta'!$J$2:$J$2848,$AC172,'B-PorHerramienta'!$K$2:$K$2848,$AD172,'B-PorHerramienta'!$L$2:$L$2848,$AE172,'B-PorHerramienta'!$F$2:$F$2848,"&lt;&gt;")=0,"",ROUND(SUMIFS(INDEX('B-PorHerramienta'!$F$2:$I$2848,0,$AH$6),'B-PorHerramienta'!$A$2:$A$2848,U$8,'B-PorHerramienta'!$J$2:$J$2848,$AC172,'B-PorHerramienta'!$K$2:$K$2848,$AD172,'B-PorHerramienta'!$L$2:$L$2848,$AE172)*$AI$6,$AJ$6))</f>
        <v/>
      </c>
      <c r="V172" s="48" t="str">
        <f>IF(COUNTIFS('B-PorHerramienta'!$A$2:$A$2848,V$8,'B-PorHerramienta'!$J$2:$J$2848,$AC172,'B-PorHerramienta'!$K$2:$K$2848,$AD172,'B-PorHerramienta'!$L$2:$L$2848,$AE172,'B-PorHerramienta'!$F$2:$F$2848,"&lt;&gt;")=0,"",ROUND(SUMIFS(INDEX('B-PorHerramienta'!$F$2:$I$2848,0,$AH$6),'B-PorHerramienta'!$A$2:$A$2848,V$8,'B-PorHerramienta'!$J$2:$J$2848,$AC172,'B-PorHerramienta'!$K$2:$K$2848,$AD172,'B-PorHerramienta'!$L$2:$L$2848,$AE172)*$AI$6,$AJ$6))</f>
        <v/>
      </c>
      <c r="W172" s="48" t="str">
        <f>IF(COUNTIFS('B-PorHerramienta'!$A$2:$A$2848,W$8,'B-PorHerramienta'!$J$2:$J$2848,$AC172,'B-PorHerramienta'!$K$2:$K$2848,$AD172,'B-PorHerramienta'!$L$2:$L$2848,$AE172,'B-PorHerramienta'!$F$2:$F$2848,"&lt;&gt;")=0,"",ROUND(SUMIFS(INDEX('B-PorHerramienta'!$F$2:$I$2848,0,$AH$6),'B-PorHerramienta'!$A$2:$A$2848,W$8,'B-PorHerramienta'!$J$2:$J$2848,$AC172,'B-PorHerramienta'!$K$2:$K$2848,$AD172,'B-PorHerramienta'!$L$2:$L$2848,$AE172)*$AI$6,$AJ$6))</f>
        <v/>
      </c>
      <c r="X172" s="48" t="str">
        <f>IF(COUNTIFS('B-PorHerramienta'!$A$2:$A$2848,X$8,'B-PorHerramienta'!$J$2:$J$2848,$AC172,'B-PorHerramienta'!$K$2:$K$2848,$AD172,'B-PorHerramienta'!$L$2:$L$2848,$AE172,'B-PorHerramienta'!$F$2:$F$2848,"&lt;&gt;")=0,"",ROUND(SUMIFS(INDEX('B-PorHerramienta'!$F$2:$I$2848,0,$AH$6),'B-PorHerramienta'!$A$2:$A$2848,X$8,'B-PorHerramienta'!$J$2:$J$2848,$AC172,'B-PorHerramienta'!$K$2:$K$2848,$AD172,'B-PorHerramienta'!$L$2:$L$2848,$AE172)*$AI$6,$AJ$6))</f>
        <v/>
      </c>
      <c r="Y172" s="48" t="str">
        <f>IF(COUNTIFS('B-PorHerramienta'!$A$2:$A$2848,Y$8,'B-PorHerramienta'!$J$2:$J$2848,$AC172,'B-PorHerramienta'!$K$2:$K$2848,$AD172,'B-PorHerramienta'!$L$2:$L$2848,$AE172,'B-PorHerramienta'!$F$2:$F$2848,"&lt;&gt;")=0,"",ROUND(SUMIFS(INDEX('B-PorHerramienta'!$F$2:$I$2848,0,$AH$6),'B-PorHerramienta'!$A$2:$A$2848,Y$8,'B-PorHerramienta'!$J$2:$J$2848,$AC172,'B-PorHerramienta'!$K$2:$K$2848,$AD172,'B-PorHerramienta'!$L$2:$L$2848,$AE172)*$AI$6,$AJ$6))</f>
        <v/>
      </c>
      <c r="Z172" s="48" t="str">
        <f>IF(COUNTIFS('B-PorHerramienta'!$A$2:$A$2848,Z$8,'B-PorHerramienta'!$J$2:$J$2848,$AC172,'B-PorHerramienta'!$K$2:$K$2848,$AD172,'B-PorHerramienta'!$L$2:$L$2848,$AE172,'B-PorHerramienta'!$F$2:$F$2848,"&lt;&gt;")=0,"",ROUND(SUMIFS(INDEX('B-PorHerramienta'!$F$2:$I$2848,0,$AH$6),'B-PorHerramienta'!$A$2:$A$2848,Z$8,'B-PorHerramienta'!$J$2:$J$2848,$AC172,'B-PorHerramienta'!$K$2:$K$2848,$AD172,'B-PorHerramienta'!$L$2:$L$2848,$AE172)*$AI$6,$AJ$6))</f>
        <v/>
      </c>
      <c r="AA172" s="6"/>
      <c r="AB172" s="35">
        <v>2</v>
      </c>
      <c r="AC172" s="35" t="s">
        <v>1114</v>
      </c>
      <c r="AD172" s="35" t="s">
        <v>1365</v>
      </c>
      <c r="AE172" s="35" t="s">
        <v>1433</v>
      </c>
      <c r="AF172" s="35"/>
      <c r="AG172" s="35"/>
      <c r="AH172" s="35"/>
      <c r="AI172" s="35"/>
      <c r="AJ172" s="35"/>
      <c r="AK172" s="35"/>
    </row>
    <row r="173" spans="1:37" ht="30" hidden="1" outlineLevel="2" collapsed="1" x14ac:dyDescent="0.25">
      <c r="A173" s="49" t="s">
        <v>1913</v>
      </c>
      <c r="B173" s="47" t="s">
        <v>2039</v>
      </c>
      <c r="C173" s="48" t="str">
        <f>IF(COUNTIFS('B-PorHerramienta'!$A$2:$A$2848,C$8,'B-PorHerramienta'!$J$2:$J$2848,$AC173,'B-PorHerramienta'!$K$2:$K$2848,$AD173,'B-PorHerramienta'!$L$2:$L$2848,$AE173,'B-PorHerramienta'!$F$2:$F$2848,"&lt;&gt;")=0,"",ROUND(SUMIFS(INDEX('B-PorHerramienta'!$F$2:$I$2848,0,$AH$6),'B-PorHerramienta'!$A$2:$A$2848,C$8,'B-PorHerramienta'!$J$2:$J$2848,$AC173,'B-PorHerramienta'!$K$2:$K$2848,$AD173,'B-PorHerramienta'!$L$2:$L$2848,$AE173)*$AI$6,$AJ$6))</f>
        <v/>
      </c>
      <c r="D173" s="48">
        <f>IF(COUNTIFS('B-PorHerramienta'!$A$2:$A$2848,D$8,'B-PorHerramienta'!$J$2:$J$2848,$AC173,'B-PorHerramienta'!$K$2:$K$2848,$AD173,'B-PorHerramienta'!$L$2:$L$2848,$AE173,'B-PorHerramienta'!$F$2:$F$2848,"&lt;&gt;")=0,"",ROUND(SUMIFS(INDEX('B-PorHerramienta'!$F$2:$I$2848,0,$AH$6),'B-PorHerramienta'!$A$2:$A$2848,D$8,'B-PorHerramienta'!$J$2:$J$2848,$AC173,'B-PorHerramienta'!$K$2:$K$2848,$AD173,'B-PorHerramienta'!$L$2:$L$2848,$AE173)*$AI$6,$AJ$6))</f>
        <v>2.8E-3</v>
      </c>
      <c r="E173" s="48" t="str">
        <f>IF(COUNTIFS('B-PorHerramienta'!$A$2:$A$2848,E$8,'B-PorHerramienta'!$J$2:$J$2848,$AC173,'B-PorHerramienta'!$K$2:$K$2848,$AD173,'B-PorHerramienta'!$L$2:$L$2848,$AE173,'B-PorHerramienta'!$F$2:$F$2848,"&lt;&gt;")=0,"",ROUND(SUMIFS(INDEX('B-PorHerramienta'!$F$2:$I$2848,0,$AH$6),'B-PorHerramienta'!$A$2:$A$2848,E$8,'B-PorHerramienta'!$J$2:$J$2848,$AC173,'B-PorHerramienta'!$K$2:$K$2848,$AD173,'B-PorHerramienta'!$L$2:$L$2848,$AE173)*$AI$6,$AJ$6))</f>
        <v/>
      </c>
      <c r="F173" s="48" t="str">
        <f>IF(COUNTIFS('B-PorHerramienta'!$A$2:$A$2848,F$8,'B-PorHerramienta'!$J$2:$J$2848,$AC173,'B-PorHerramienta'!$K$2:$K$2848,$AD173,'B-PorHerramienta'!$L$2:$L$2848,$AE173,'B-PorHerramienta'!$F$2:$F$2848,"&lt;&gt;")=0,"",ROUND(SUMIFS(INDEX('B-PorHerramienta'!$F$2:$I$2848,0,$AH$6),'B-PorHerramienta'!$A$2:$A$2848,F$8,'B-PorHerramienta'!$J$2:$J$2848,$AC173,'B-PorHerramienta'!$K$2:$K$2848,$AD173,'B-PorHerramienta'!$L$2:$L$2848,$AE173)*$AI$6,$AJ$6))</f>
        <v/>
      </c>
      <c r="G173" s="48">
        <f>IF(COUNTIFS('B-PorHerramienta'!$A$2:$A$2848,G$8,'B-PorHerramienta'!$J$2:$J$2848,$AC173,'B-PorHerramienta'!$K$2:$K$2848,$AD173,'B-PorHerramienta'!$L$2:$L$2848,$AE173,'B-PorHerramienta'!$F$2:$F$2848,"&lt;&gt;")=0,"",ROUND(SUMIFS(INDEX('B-PorHerramienta'!$F$2:$I$2848,0,$AH$6),'B-PorHerramienta'!$A$2:$A$2848,G$8,'B-PorHerramienta'!$J$2:$J$2848,$AC173,'B-PorHerramienta'!$K$2:$K$2848,$AD173,'B-PorHerramienta'!$L$2:$L$2848,$AE173)*$AI$6,$AJ$6))</f>
        <v>8.0000000000000004E-4</v>
      </c>
      <c r="H173" s="48">
        <f>IF(COUNTIFS('B-PorHerramienta'!$A$2:$A$2848,H$8,'B-PorHerramienta'!$J$2:$J$2848,$AC173,'B-PorHerramienta'!$K$2:$K$2848,$AD173,'B-PorHerramienta'!$L$2:$L$2848,$AE173,'B-PorHerramienta'!$F$2:$F$2848,"&lt;&gt;")=0,"",ROUND(SUMIFS(INDEX('B-PorHerramienta'!$F$2:$I$2848,0,$AH$6),'B-PorHerramienta'!$A$2:$A$2848,H$8,'B-PorHerramienta'!$J$2:$J$2848,$AC173,'B-PorHerramienta'!$K$2:$K$2848,$AD173,'B-PorHerramienta'!$L$2:$L$2848,$AE173)*$AI$6,$AJ$6))</f>
        <v>5.9999999999999995E-4</v>
      </c>
      <c r="I173" s="48" t="str">
        <f>IF(COUNTIFS('B-PorHerramienta'!$A$2:$A$2848,I$8,'B-PorHerramienta'!$J$2:$J$2848,$AC173,'B-PorHerramienta'!$K$2:$K$2848,$AD173,'B-PorHerramienta'!$L$2:$L$2848,$AE173,'B-PorHerramienta'!$F$2:$F$2848,"&lt;&gt;")=0,"",ROUND(SUMIFS(INDEX('B-PorHerramienta'!$F$2:$I$2848,0,$AH$6),'B-PorHerramienta'!$A$2:$A$2848,I$8,'B-PorHerramienta'!$J$2:$J$2848,$AC173,'B-PorHerramienta'!$K$2:$K$2848,$AD173,'B-PorHerramienta'!$L$2:$L$2848,$AE173)*$AI$6,$AJ$6))</f>
        <v/>
      </c>
      <c r="J173" s="48" t="str">
        <f>IF(COUNTIFS('B-PorHerramienta'!$A$2:$A$2848,J$8,'B-PorHerramienta'!$J$2:$J$2848,$AC173,'B-PorHerramienta'!$K$2:$K$2848,$AD173,'B-PorHerramienta'!$L$2:$L$2848,$AE173,'B-PorHerramienta'!$F$2:$F$2848,"&lt;&gt;")=0,"",ROUND(SUMIFS(INDEX('B-PorHerramienta'!$F$2:$I$2848,0,$AH$6),'B-PorHerramienta'!$A$2:$A$2848,J$8,'B-PorHerramienta'!$J$2:$J$2848,$AC173,'B-PorHerramienta'!$K$2:$K$2848,$AD173,'B-PorHerramienta'!$L$2:$L$2848,$AE173)*$AI$6,$AJ$6))</f>
        <v/>
      </c>
      <c r="K173" s="48" t="str">
        <f>IF(COUNTIFS('B-PorHerramienta'!$A$2:$A$2848,K$8,'B-PorHerramienta'!$J$2:$J$2848,$AC173,'B-PorHerramienta'!$K$2:$K$2848,$AD173,'B-PorHerramienta'!$L$2:$L$2848,$AE173,'B-PorHerramienta'!$F$2:$F$2848,"&lt;&gt;")=0,"",ROUND(SUMIFS(INDEX('B-PorHerramienta'!$F$2:$I$2848,0,$AH$6),'B-PorHerramienta'!$A$2:$A$2848,K$8,'B-PorHerramienta'!$J$2:$J$2848,$AC173,'B-PorHerramienta'!$K$2:$K$2848,$AD173,'B-PorHerramienta'!$L$2:$L$2848,$AE173)*$AI$6,$AJ$6))</f>
        <v/>
      </c>
      <c r="L173" s="48" t="str">
        <f>IF(COUNTIFS('B-PorHerramienta'!$A$2:$A$2848,L$8,'B-PorHerramienta'!$J$2:$J$2848,$AC173,'B-PorHerramienta'!$K$2:$K$2848,$AD173,'B-PorHerramienta'!$L$2:$L$2848,$AE173,'B-PorHerramienta'!$F$2:$F$2848,"&lt;&gt;")=0,"",ROUND(SUMIFS(INDEX('B-PorHerramienta'!$F$2:$I$2848,0,$AH$6),'B-PorHerramienta'!$A$2:$A$2848,L$8,'B-PorHerramienta'!$J$2:$J$2848,$AC173,'B-PorHerramienta'!$K$2:$K$2848,$AD173,'B-PorHerramienta'!$L$2:$L$2848,$AE173)*$AI$6,$AJ$6))</f>
        <v/>
      </c>
      <c r="M173" s="48" t="str">
        <f>IF(COUNTIFS('B-PorHerramienta'!$A$2:$A$2848,M$8,'B-PorHerramienta'!$J$2:$J$2848,$AC173,'B-PorHerramienta'!$K$2:$K$2848,$AD173,'B-PorHerramienta'!$L$2:$L$2848,$AE173,'B-PorHerramienta'!$F$2:$F$2848,"&lt;&gt;")=0,"",ROUND(SUMIFS(INDEX('B-PorHerramienta'!$F$2:$I$2848,0,$AH$6),'B-PorHerramienta'!$A$2:$A$2848,M$8,'B-PorHerramienta'!$J$2:$J$2848,$AC173,'B-PorHerramienta'!$K$2:$K$2848,$AD173,'B-PorHerramienta'!$L$2:$L$2848,$AE173)*$AI$6,$AJ$6))</f>
        <v/>
      </c>
      <c r="N173" s="48" t="str">
        <f>IF(COUNTIFS('B-PorHerramienta'!$A$2:$A$2848,N$8,'B-PorHerramienta'!$J$2:$J$2848,$AC173,'B-PorHerramienta'!$K$2:$K$2848,$AD173,'B-PorHerramienta'!$L$2:$L$2848,$AE173,'B-PorHerramienta'!$F$2:$F$2848,"&lt;&gt;")=0,"",ROUND(SUMIFS(INDEX('B-PorHerramienta'!$F$2:$I$2848,0,$AH$6),'B-PorHerramienta'!$A$2:$A$2848,N$8,'B-PorHerramienta'!$J$2:$J$2848,$AC173,'B-PorHerramienta'!$K$2:$K$2848,$AD173,'B-PorHerramienta'!$L$2:$L$2848,$AE173)*$AI$6,$AJ$6))</f>
        <v/>
      </c>
      <c r="O173" s="48" t="str">
        <f>IF(COUNTIFS('B-PorHerramienta'!$A$2:$A$2848,O$8,'B-PorHerramienta'!$J$2:$J$2848,$AC173,'B-PorHerramienta'!$K$2:$K$2848,$AD173,'B-PorHerramienta'!$L$2:$L$2848,$AE173,'B-PorHerramienta'!$F$2:$F$2848,"&lt;&gt;")=0,"",ROUND(SUMIFS(INDEX('B-PorHerramienta'!$F$2:$I$2848,0,$AH$6),'B-PorHerramienta'!$A$2:$A$2848,O$8,'B-PorHerramienta'!$J$2:$J$2848,$AC173,'B-PorHerramienta'!$K$2:$K$2848,$AD173,'B-PorHerramienta'!$L$2:$L$2848,$AE173)*$AI$6,$AJ$6))</f>
        <v/>
      </c>
      <c r="P173" s="48" t="str">
        <f>IF(COUNTIFS('B-PorHerramienta'!$A$2:$A$2848,P$8,'B-PorHerramienta'!$J$2:$J$2848,$AC173,'B-PorHerramienta'!$K$2:$K$2848,$AD173,'B-PorHerramienta'!$L$2:$L$2848,$AE173,'B-PorHerramienta'!$F$2:$F$2848,"&lt;&gt;")=0,"",ROUND(SUMIFS(INDEX('B-PorHerramienta'!$F$2:$I$2848,0,$AH$6),'B-PorHerramienta'!$A$2:$A$2848,P$8,'B-PorHerramienta'!$J$2:$J$2848,$AC173,'B-PorHerramienta'!$K$2:$K$2848,$AD173,'B-PorHerramienta'!$L$2:$L$2848,$AE173)*$AI$6,$AJ$6))</f>
        <v/>
      </c>
      <c r="Q173" s="48" t="str">
        <f>IF(COUNTIFS('B-PorHerramienta'!$A$2:$A$2848,Q$8,'B-PorHerramienta'!$J$2:$J$2848,$AC173,'B-PorHerramienta'!$K$2:$K$2848,$AD173,'B-PorHerramienta'!$L$2:$L$2848,$AE173,'B-PorHerramienta'!$F$2:$F$2848,"&lt;&gt;")=0,"",ROUND(SUMIFS(INDEX('B-PorHerramienta'!$F$2:$I$2848,0,$AH$6),'B-PorHerramienta'!$A$2:$A$2848,Q$8,'B-PorHerramienta'!$J$2:$J$2848,$AC173,'B-PorHerramienta'!$K$2:$K$2848,$AD173,'B-PorHerramienta'!$L$2:$L$2848,$AE173)*$AI$6,$AJ$6))</f>
        <v/>
      </c>
      <c r="R173" s="48" t="str">
        <f>IF(COUNTIFS('B-PorHerramienta'!$A$2:$A$2848,R$8,'B-PorHerramienta'!$J$2:$J$2848,$AC173,'B-PorHerramienta'!$K$2:$K$2848,$AD173,'B-PorHerramienta'!$L$2:$L$2848,$AE173,'B-PorHerramienta'!$F$2:$F$2848,"&lt;&gt;")=0,"",ROUND(SUMIFS(INDEX('B-PorHerramienta'!$F$2:$I$2848,0,$AH$6),'B-PorHerramienta'!$A$2:$A$2848,R$8,'B-PorHerramienta'!$J$2:$J$2848,$AC173,'B-PorHerramienta'!$K$2:$K$2848,$AD173,'B-PorHerramienta'!$L$2:$L$2848,$AE173)*$AI$6,$AJ$6))</f>
        <v/>
      </c>
      <c r="S173" s="48" t="str">
        <f>IF(COUNTIFS('B-PorHerramienta'!$A$2:$A$2848,S$8,'B-PorHerramienta'!$J$2:$J$2848,$AC173,'B-PorHerramienta'!$K$2:$K$2848,$AD173,'B-PorHerramienta'!$L$2:$L$2848,$AE173,'B-PorHerramienta'!$F$2:$F$2848,"&lt;&gt;")=0,"",ROUND(SUMIFS(INDEX('B-PorHerramienta'!$F$2:$I$2848,0,$AH$6),'B-PorHerramienta'!$A$2:$A$2848,S$8,'B-PorHerramienta'!$J$2:$J$2848,$AC173,'B-PorHerramienta'!$K$2:$K$2848,$AD173,'B-PorHerramienta'!$L$2:$L$2848,$AE173)*$AI$6,$AJ$6))</f>
        <v/>
      </c>
      <c r="T173" s="48" t="str">
        <f>IF(COUNTIFS('B-PorHerramienta'!$A$2:$A$2848,T$8,'B-PorHerramienta'!$J$2:$J$2848,$AC173,'B-PorHerramienta'!$K$2:$K$2848,$AD173,'B-PorHerramienta'!$L$2:$L$2848,$AE173,'B-PorHerramienta'!$F$2:$F$2848,"&lt;&gt;")=0,"",ROUND(SUMIFS(INDEX('B-PorHerramienta'!$F$2:$I$2848,0,$AH$6),'B-PorHerramienta'!$A$2:$A$2848,T$8,'B-PorHerramienta'!$J$2:$J$2848,$AC173,'B-PorHerramienta'!$K$2:$K$2848,$AD173,'B-PorHerramienta'!$L$2:$L$2848,$AE173)*$AI$6,$AJ$6))</f>
        <v/>
      </c>
      <c r="U173" s="48" t="str">
        <f>IF(COUNTIFS('B-PorHerramienta'!$A$2:$A$2848,U$8,'B-PorHerramienta'!$J$2:$J$2848,$AC173,'B-PorHerramienta'!$K$2:$K$2848,$AD173,'B-PorHerramienta'!$L$2:$L$2848,$AE173,'B-PorHerramienta'!$F$2:$F$2848,"&lt;&gt;")=0,"",ROUND(SUMIFS(INDEX('B-PorHerramienta'!$F$2:$I$2848,0,$AH$6),'B-PorHerramienta'!$A$2:$A$2848,U$8,'B-PorHerramienta'!$J$2:$J$2848,$AC173,'B-PorHerramienta'!$K$2:$K$2848,$AD173,'B-PorHerramienta'!$L$2:$L$2848,$AE173)*$AI$6,$AJ$6))</f>
        <v/>
      </c>
      <c r="V173" s="48" t="str">
        <f>IF(COUNTIFS('B-PorHerramienta'!$A$2:$A$2848,V$8,'B-PorHerramienta'!$J$2:$J$2848,$AC173,'B-PorHerramienta'!$K$2:$K$2848,$AD173,'B-PorHerramienta'!$L$2:$L$2848,$AE173,'B-PorHerramienta'!$F$2:$F$2848,"&lt;&gt;")=0,"",ROUND(SUMIFS(INDEX('B-PorHerramienta'!$F$2:$I$2848,0,$AH$6),'B-PorHerramienta'!$A$2:$A$2848,V$8,'B-PorHerramienta'!$J$2:$J$2848,$AC173,'B-PorHerramienta'!$K$2:$K$2848,$AD173,'B-PorHerramienta'!$L$2:$L$2848,$AE173)*$AI$6,$AJ$6))</f>
        <v/>
      </c>
      <c r="W173" s="48" t="str">
        <f>IF(COUNTIFS('B-PorHerramienta'!$A$2:$A$2848,W$8,'B-PorHerramienta'!$J$2:$J$2848,$AC173,'B-PorHerramienta'!$K$2:$K$2848,$AD173,'B-PorHerramienta'!$L$2:$L$2848,$AE173,'B-PorHerramienta'!$F$2:$F$2848,"&lt;&gt;")=0,"",ROUND(SUMIFS(INDEX('B-PorHerramienta'!$F$2:$I$2848,0,$AH$6),'B-PorHerramienta'!$A$2:$A$2848,W$8,'B-PorHerramienta'!$J$2:$J$2848,$AC173,'B-PorHerramienta'!$K$2:$K$2848,$AD173,'B-PorHerramienta'!$L$2:$L$2848,$AE173)*$AI$6,$AJ$6))</f>
        <v/>
      </c>
      <c r="X173" s="48" t="str">
        <f>IF(COUNTIFS('B-PorHerramienta'!$A$2:$A$2848,X$8,'B-PorHerramienta'!$J$2:$J$2848,$AC173,'B-PorHerramienta'!$K$2:$K$2848,$AD173,'B-PorHerramienta'!$L$2:$L$2848,$AE173,'B-PorHerramienta'!$F$2:$F$2848,"&lt;&gt;")=0,"",ROUND(SUMIFS(INDEX('B-PorHerramienta'!$F$2:$I$2848,0,$AH$6),'B-PorHerramienta'!$A$2:$A$2848,X$8,'B-PorHerramienta'!$J$2:$J$2848,$AC173,'B-PorHerramienta'!$K$2:$K$2848,$AD173,'B-PorHerramienta'!$L$2:$L$2848,$AE173)*$AI$6,$AJ$6))</f>
        <v/>
      </c>
      <c r="Y173" s="48" t="str">
        <f>IF(COUNTIFS('B-PorHerramienta'!$A$2:$A$2848,Y$8,'B-PorHerramienta'!$J$2:$J$2848,$AC173,'B-PorHerramienta'!$K$2:$K$2848,$AD173,'B-PorHerramienta'!$L$2:$L$2848,$AE173,'B-PorHerramienta'!$F$2:$F$2848,"&lt;&gt;")=0,"",ROUND(SUMIFS(INDEX('B-PorHerramienta'!$F$2:$I$2848,0,$AH$6),'B-PorHerramienta'!$A$2:$A$2848,Y$8,'B-PorHerramienta'!$J$2:$J$2848,$AC173,'B-PorHerramienta'!$K$2:$K$2848,$AD173,'B-PorHerramienta'!$L$2:$L$2848,$AE173)*$AI$6,$AJ$6))</f>
        <v/>
      </c>
      <c r="Z173" s="48" t="str">
        <f>IF(COUNTIFS('B-PorHerramienta'!$A$2:$A$2848,Z$8,'B-PorHerramienta'!$J$2:$J$2848,$AC173,'B-PorHerramienta'!$K$2:$K$2848,$AD173,'B-PorHerramienta'!$L$2:$L$2848,$AE173,'B-PorHerramienta'!$F$2:$F$2848,"&lt;&gt;")=0,"",ROUND(SUMIFS(INDEX('B-PorHerramienta'!$F$2:$I$2848,0,$AH$6),'B-PorHerramienta'!$A$2:$A$2848,Z$8,'B-PorHerramienta'!$J$2:$J$2848,$AC173,'B-PorHerramienta'!$K$2:$K$2848,$AD173,'B-PorHerramienta'!$L$2:$L$2848,$AE173)*$AI$6,$AJ$6))</f>
        <v/>
      </c>
      <c r="AA173" s="6"/>
      <c r="AB173" s="35">
        <v>2</v>
      </c>
      <c r="AC173" s="35" t="s">
        <v>1114</v>
      </c>
      <c r="AD173" s="35" t="s">
        <v>1365</v>
      </c>
      <c r="AE173" s="35" t="s">
        <v>1434</v>
      </c>
      <c r="AF173" s="35"/>
      <c r="AG173" s="35"/>
      <c r="AH173" s="35"/>
      <c r="AI173" s="35"/>
      <c r="AJ173" s="35"/>
      <c r="AK173" s="35"/>
    </row>
    <row r="174" spans="1:37" ht="45" hidden="1" outlineLevel="2" collapsed="1" x14ac:dyDescent="0.25">
      <c r="A174" s="49" t="s">
        <v>1911</v>
      </c>
      <c r="B174" s="47" t="s">
        <v>2038</v>
      </c>
      <c r="C174" s="48" t="str">
        <f>IF(COUNTIFS('B-PorHerramienta'!$A$2:$A$2848,C$8,'B-PorHerramienta'!$J$2:$J$2848,$AC174,'B-PorHerramienta'!$K$2:$K$2848,$AD174,'B-PorHerramienta'!$L$2:$L$2848,$AE174,'B-PorHerramienta'!$F$2:$F$2848,"&lt;&gt;")=0,"",ROUND(SUMIFS(INDEX('B-PorHerramienta'!$F$2:$I$2848,0,$AH$6),'B-PorHerramienta'!$A$2:$A$2848,C$8,'B-PorHerramienta'!$J$2:$J$2848,$AC174,'B-PorHerramienta'!$K$2:$K$2848,$AD174,'B-PorHerramienta'!$L$2:$L$2848,$AE174)*$AI$6,$AJ$6))</f>
        <v/>
      </c>
      <c r="D174" s="48" t="str">
        <f>IF(COUNTIFS('B-PorHerramienta'!$A$2:$A$2848,D$8,'B-PorHerramienta'!$J$2:$J$2848,$AC174,'B-PorHerramienta'!$K$2:$K$2848,$AD174,'B-PorHerramienta'!$L$2:$L$2848,$AE174,'B-PorHerramienta'!$F$2:$F$2848,"&lt;&gt;")=0,"",ROUND(SUMIFS(INDEX('B-PorHerramienta'!$F$2:$I$2848,0,$AH$6),'B-PorHerramienta'!$A$2:$A$2848,D$8,'B-PorHerramienta'!$J$2:$J$2848,$AC174,'B-PorHerramienta'!$K$2:$K$2848,$AD174,'B-PorHerramienta'!$L$2:$L$2848,$AE174)*$AI$6,$AJ$6))</f>
        <v/>
      </c>
      <c r="E174" s="48" t="str">
        <f>IF(COUNTIFS('B-PorHerramienta'!$A$2:$A$2848,E$8,'B-PorHerramienta'!$J$2:$J$2848,$AC174,'B-PorHerramienta'!$K$2:$K$2848,$AD174,'B-PorHerramienta'!$L$2:$L$2848,$AE174,'B-PorHerramienta'!$F$2:$F$2848,"&lt;&gt;")=0,"",ROUND(SUMIFS(INDEX('B-PorHerramienta'!$F$2:$I$2848,0,$AH$6),'B-PorHerramienta'!$A$2:$A$2848,E$8,'B-PorHerramienta'!$J$2:$J$2848,$AC174,'B-PorHerramienta'!$K$2:$K$2848,$AD174,'B-PorHerramienta'!$L$2:$L$2848,$AE174)*$AI$6,$AJ$6))</f>
        <v/>
      </c>
      <c r="F174" s="48" t="str">
        <f>IF(COUNTIFS('B-PorHerramienta'!$A$2:$A$2848,F$8,'B-PorHerramienta'!$J$2:$J$2848,$AC174,'B-PorHerramienta'!$K$2:$K$2848,$AD174,'B-PorHerramienta'!$L$2:$L$2848,$AE174,'B-PorHerramienta'!$F$2:$F$2848,"&lt;&gt;")=0,"",ROUND(SUMIFS(INDEX('B-PorHerramienta'!$F$2:$I$2848,0,$AH$6),'B-PorHerramienta'!$A$2:$A$2848,F$8,'B-PorHerramienta'!$J$2:$J$2848,$AC174,'B-PorHerramienta'!$K$2:$K$2848,$AD174,'B-PorHerramienta'!$L$2:$L$2848,$AE174)*$AI$6,$AJ$6))</f>
        <v/>
      </c>
      <c r="G174" s="48" t="str">
        <f>IF(COUNTIFS('B-PorHerramienta'!$A$2:$A$2848,G$8,'B-PorHerramienta'!$J$2:$J$2848,$AC174,'B-PorHerramienta'!$K$2:$K$2848,$AD174,'B-PorHerramienta'!$L$2:$L$2848,$AE174,'B-PorHerramienta'!$F$2:$F$2848,"&lt;&gt;")=0,"",ROUND(SUMIFS(INDEX('B-PorHerramienta'!$F$2:$I$2848,0,$AH$6),'B-PorHerramienta'!$A$2:$A$2848,G$8,'B-PorHerramienta'!$J$2:$J$2848,$AC174,'B-PorHerramienta'!$K$2:$K$2848,$AD174,'B-PorHerramienta'!$L$2:$L$2848,$AE174)*$AI$6,$AJ$6))</f>
        <v/>
      </c>
      <c r="H174" s="48" t="str">
        <f>IF(COUNTIFS('B-PorHerramienta'!$A$2:$A$2848,H$8,'B-PorHerramienta'!$J$2:$J$2848,$AC174,'B-PorHerramienta'!$K$2:$K$2848,$AD174,'B-PorHerramienta'!$L$2:$L$2848,$AE174,'B-PorHerramienta'!$F$2:$F$2848,"&lt;&gt;")=0,"",ROUND(SUMIFS(INDEX('B-PorHerramienta'!$F$2:$I$2848,0,$AH$6),'B-PorHerramienta'!$A$2:$A$2848,H$8,'B-PorHerramienta'!$J$2:$J$2848,$AC174,'B-PorHerramienta'!$K$2:$K$2848,$AD174,'B-PorHerramienta'!$L$2:$L$2848,$AE174)*$AI$6,$AJ$6))</f>
        <v/>
      </c>
      <c r="I174" s="48" t="str">
        <f>IF(COUNTIFS('B-PorHerramienta'!$A$2:$A$2848,I$8,'B-PorHerramienta'!$J$2:$J$2848,$AC174,'B-PorHerramienta'!$K$2:$K$2848,$AD174,'B-PorHerramienta'!$L$2:$L$2848,$AE174,'B-PorHerramienta'!$F$2:$F$2848,"&lt;&gt;")=0,"",ROUND(SUMIFS(INDEX('B-PorHerramienta'!$F$2:$I$2848,0,$AH$6),'B-PorHerramienta'!$A$2:$A$2848,I$8,'B-PorHerramienta'!$J$2:$J$2848,$AC174,'B-PorHerramienta'!$K$2:$K$2848,$AD174,'B-PorHerramienta'!$L$2:$L$2848,$AE174)*$AI$6,$AJ$6))</f>
        <v/>
      </c>
      <c r="J174" s="48" t="str">
        <f>IF(COUNTIFS('B-PorHerramienta'!$A$2:$A$2848,J$8,'B-PorHerramienta'!$J$2:$J$2848,$AC174,'B-PorHerramienta'!$K$2:$K$2848,$AD174,'B-PorHerramienta'!$L$2:$L$2848,$AE174,'B-PorHerramienta'!$F$2:$F$2848,"&lt;&gt;")=0,"",ROUND(SUMIFS(INDEX('B-PorHerramienta'!$F$2:$I$2848,0,$AH$6),'B-PorHerramienta'!$A$2:$A$2848,J$8,'B-PorHerramienta'!$J$2:$J$2848,$AC174,'B-PorHerramienta'!$K$2:$K$2848,$AD174,'B-PorHerramienta'!$L$2:$L$2848,$AE174)*$AI$6,$AJ$6))</f>
        <v/>
      </c>
      <c r="K174" s="48" t="str">
        <f>IF(COUNTIFS('B-PorHerramienta'!$A$2:$A$2848,K$8,'B-PorHerramienta'!$J$2:$J$2848,$AC174,'B-PorHerramienta'!$K$2:$K$2848,$AD174,'B-PorHerramienta'!$L$2:$L$2848,$AE174,'B-PorHerramienta'!$F$2:$F$2848,"&lt;&gt;")=0,"",ROUND(SUMIFS(INDEX('B-PorHerramienta'!$F$2:$I$2848,0,$AH$6),'B-PorHerramienta'!$A$2:$A$2848,K$8,'B-PorHerramienta'!$J$2:$J$2848,$AC174,'B-PorHerramienta'!$K$2:$K$2848,$AD174,'B-PorHerramienta'!$L$2:$L$2848,$AE174)*$AI$6,$AJ$6))</f>
        <v/>
      </c>
      <c r="L174" s="48" t="str">
        <f>IF(COUNTIFS('B-PorHerramienta'!$A$2:$A$2848,L$8,'B-PorHerramienta'!$J$2:$J$2848,$AC174,'B-PorHerramienta'!$K$2:$K$2848,$AD174,'B-PorHerramienta'!$L$2:$L$2848,$AE174,'B-PorHerramienta'!$F$2:$F$2848,"&lt;&gt;")=0,"",ROUND(SUMIFS(INDEX('B-PorHerramienta'!$F$2:$I$2848,0,$AH$6),'B-PorHerramienta'!$A$2:$A$2848,L$8,'B-PorHerramienta'!$J$2:$J$2848,$AC174,'B-PorHerramienta'!$K$2:$K$2848,$AD174,'B-PorHerramienta'!$L$2:$L$2848,$AE174)*$AI$6,$AJ$6))</f>
        <v/>
      </c>
      <c r="M174" s="48" t="str">
        <f>IF(COUNTIFS('B-PorHerramienta'!$A$2:$A$2848,M$8,'B-PorHerramienta'!$J$2:$J$2848,$AC174,'B-PorHerramienta'!$K$2:$K$2848,$AD174,'B-PorHerramienta'!$L$2:$L$2848,$AE174,'B-PorHerramienta'!$F$2:$F$2848,"&lt;&gt;")=0,"",ROUND(SUMIFS(INDEX('B-PorHerramienta'!$F$2:$I$2848,0,$AH$6),'B-PorHerramienta'!$A$2:$A$2848,M$8,'B-PorHerramienta'!$J$2:$J$2848,$AC174,'B-PorHerramienta'!$K$2:$K$2848,$AD174,'B-PorHerramienta'!$L$2:$L$2848,$AE174)*$AI$6,$AJ$6))</f>
        <v/>
      </c>
      <c r="N174" s="48" t="str">
        <f>IF(COUNTIFS('B-PorHerramienta'!$A$2:$A$2848,N$8,'B-PorHerramienta'!$J$2:$J$2848,$AC174,'B-PorHerramienta'!$K$2:$K$2848,$AD174,'B-PorHerramienta'!$L$2:$L$2848,$AE174,'B-PorHerramienta'!$F$2:$F$2848,"&lt;&gt;")=0,"",ROUND(SUMIFS(INDEX('B-PorHerramienta'!$F$2:$I$2848,0,$AH$6),'B-PorHerramienta'!$A$2:$A$2848,N$8,'B-PorHerramienta'!$J$2:$J$2848,$AC174,'B-PorHerramienta'!$K$2:$K$2848,$AD174,'B-PorHerramienta'!$L$2:$L$2848,$AE174)*$AI$6,$AJ$6))</f>
        <v/>
      </c>
      <c r="O174" s="48" t="str">
        <f>IF(COUNTIFS('B-PorHerramienta'!$A$2:$A$2848,O$8,'B-PorHerramienta'!$J$2:$J$2848,$AC174,'B-PorHerramienta'!$K$2:$K$2848,$AD174,'B-PorHerramienta'!$L$2:$L$2848,$AE174,'B-PorHerramienta'!$F$2:$F$2848,"&lt;&gt;")=0,"",ROUND(SUMIFS(INDEX('B-PorHerramienta'!$F$2:$I$2848,0,$AH$6),'B-PorHerramienta'!$A$2:$A$2848,O$8,'B-PorHerramienta'!$J$2:$J$2848,$AC174,'B-PorHerramienta'!$K$2:$K$2848,$AD174,'B-PorHerramienta'!$L$2:$L$2848,$AE174)*$AI$6,$AJ$6))</f>
        <v/>
      </c>
      <c r="P174" s="48" t="str">
        <f>IF(COUNTIFS('B-PorHerramienta'!$A$2:$A$2848,P$8,'B-PorHerramienta'!$J$2:$J$2848,$AC174,'B-PorHerramienta'!$K$2:$K$2848,$AD174,'B-PorHerramienta'!$L$2:$L$2848,$AE174,'B-PorHerramienta'!$F$2:$F$2848,"&lt;&gt;")=0,"",ROUND(SUMIFS(INDEX('B-PorHerramienta'!$F$2:$I$2848,0,$AH$6),'B-PorHerramienta'!$A$2:$A$2848,P$8,'B-PorHerramienta'!$J$2:$J$2848,$AC174,'B-PorHerramienta'!$K$2:$K$2848,$AD174,'B-PorHerramienta'!$L$2:$L$2848,$AE174)*$AI$6,$AJ$6))</f>
        <v/>
      </c>
      <c r="Q174" s="48" t="str">
        <f>IF(COUNTIFS('B-PorHerramienta'!$A$2:$A$2848,Q$8,'B-PorHerramienta'!$J$2:$J$2848,$AC174,'B-PorHerramienta'!$K$2:$K$2848,$AD174,'B-PorHerramienta'!$L$2:$L$2848,$AE174,'B-PorHerramienta'!$F$2:$F$2848,"&lt;&gt;")=0,"",ROUND(SUMIFS(INDEX('B-PorHerramienta'!$F$2:$I$2848,0,$AH$6),'B-PorHerramienta'!$A$2:$A$2848,Q$8,'B-PorHerramienta'!$J$2:$J$2848,$AC174,'B-PorHerramienta'!$K$2:$K$2848,$AD174,'B-PorHerramienta'!$L$2:$L$2848,$AE174)*$AI$6,$AJ$6))</f>
        <v/>
      </c>
      <c r="R174" s="48" t="str">
        <f>IF(COUNTIFS('B-PorHerramienta'!$A$2:$A$2848,R$8,'B-PorHerramienta'!$J$2:$J$2848,$AC174,'B-PorHerramienta'!$K$2:$K$2848,$AD174,'B-PorHerramienta'!$L$2:$L$2848,$AE174,'B-PorHerramienta'!$F$2:$F$2848,"&lt;&gt;")=0,"",ROUND(SUMIFS(INDEX('B-PorHerramienta'!$F$2:$I$2848,0,$AH$6),'B-PorHerramienta'!$A$2:$A$2848,R$8,'B-PorHerramienta'!$J$2:$J$2848,$AC174,'B-PorHerramienta'!$K$2:$K$2848,$AD174,'B-PorHerramienta'!$L$2:$L$2848,$AE174)*$AI$6,$AJ$6))</f>
        <v/>
      </c>
      <c r="S174" s="48" t="str">
        <f>IF(COUNTIFS('B-PorHerramienta'!$A$2:$A$2848,S$8,'B-PorHerramienta'!$J$2:$J$2848,$AC174,'B-PorHerramienta'!$K$2:$K$2848,$AD174,'B-PorHerramienta'!$L$2:$L$2848,$AE174,'B-PorHerramienta'!$F$2:$F$2848,"&lt;&gt;")=0,"",ROUND(SUMIFS(INDEX('B-PorHerramienta'!$F$2:$I$2848,0,$AH$6),'B-PorHerramienta'!$A$2:$A$2848,S$8,'B-PorHerramienta'!$J$2:$J$2848,$AC174,'B-PorHerramienta'!$K$2:$K$2848,$AD174,'B-PorHerramienta'!$L$2:$L$2848,$AE174)*$AI$6,$AJ$6))</f>
        <v/>
      </c>
      <c r="T174" s="48" t="str">
        <f>IF(COUNTIFS('B-PorHerramienta'!$A$2:$A$2848,T$8,'B-PorHerramienta'!$J$2:$J$2848,$AC174,'B-PorHerramienta'!$K$2:$K$2848,$AD174,'B-PorHerramienta'!$L$2:$L$2848,$AE174,'B-PorHerramienta'!$F$2:$F$2848,"&lt;&gt;")=0,"",ROUND(SUMIFS(INDEX('B-PorHerramienta'!$F$2:$I$2848,0,$AH$6),'B-PorHerramienta'!$A$2:$A$2848,T$8,'B-PorHerramienta'!$J$2:$J$2848,$AC174,'B-PorHerramienta'!$K$2:$K$2848,$AD174,'B-PorHerramienta'!$L$2:$L$2848,$AE174)*$AI$6,$AJ$6))</f>
        <v/>
      </c>
      <c r="U174" s="48" t="str">
        <f>IF(COUNTIFS('B-PorHerramienta'!$A$2:$A$2848,U$8,'B-PorHerramienta'!$J$2:$J$2848,$AC174,'B-PorHerramienta'!$K$2:$K$2848,$AD174,'B-PorHerramienta'!$L$2:$L$2848,$AE174,'B-PorHerramienta'!$F$2:$F$2848,"&lt;&gt;")=0,"",ROUND(SUMIFS(INDEX('B-PorHerramienta'!$F$2:$I$2848,0,$AH$6),'B-PorHerramienta'!$A$2:$A$2848,U$8,'B-PorHerramienta'!$J$2:$J$2848,$AC174,'B-PorHerramienta'!$K$2:$K$2848,$AD174,'B-PorHerramienta'!$L$2:$L$2848,$AE174)*$AI$6,$AJ$6))</f>
        <v/>
      </c>
      <c r="V174" s="48" t="str">
        <f>IF(COUNTIFS('B-PorHerramienta'!$A$2:$A$2848,V$8,'B-PorHerramienta'!$J$2:$J$2848,$AC174,'B-PorHerramienta'!$K$2:$K$2848,$AD174,'B-PorHerramienta'!$L$2:$L$2848,$AE174,'B-PorHerramienta'!$F$2:$F$2848,"&lt;&gt;")=0,"",ROUND(SUMIFS(INDEX('B-PorHerramienta'!$F$2:$I$2848,0,$AH$6),'B-PorHerramienta'!$A$2:$A$2848,V$8,'B-PorHerramienta'!$J$2:$J$2848,$AC174,'B-PorHerramienta'!$K$2:$K$2848,$AD174,'B-PorHerramienta'!$L$2:$L$2848,$AE174)*$AI$6,$AJ$6))</f>
        <v/>
      </c>
      <c r="W174" s="48" t="str">
        <f>IF(COUNTIFS('B-PorHerramienta'!$A$2:$A$2848,W$8,'B-PorHerramienta'!$J$2:$J$2848,$AC174,'B-PorHerramienta'!$K$2:$K$2848,$AD174,'B-PorHerramienta'!$L$2:$L$2848,$AE174,'B-PorHerramienta'!$F$2:$F$2848,"&lt;&gt;")=0,"",ROUND(SUMIFS(INDEX('B-PorHerramienta'!$F$2:$I$2848,0,$AH$6),'B-PorHerramienta'!$A$2:$A$2848,W$8,'B-PorHerramienta'!$J$2:$J$2848,$AC174,'B-PorHerramienta'!$K$2:$K$2848,$AD174,'B-PorHerramienta'!$L$2:$L$2848,$AE174)*$AI$6,$AJ$6))</f>
        <v/>
      </c>
      <c r="X174" s="48" t="str">
        <f>IF(COUNTIFS('B-PorHerramienta'!$A$2:$A$2848,X$8,'B-PorHerramienta'!$J$2:$J$2848,$AC174,'B-PorHerramienta'!$K$2:$K$2848,$AD174,'B-PorHerramienta'!$L$2:$L$2848,$AE174,'B-PorHerramienta'!$F$2:$F$2848,"&lt;&gt;")=0,"",ROUND(SUMIFS(INDEX('B-PorHerramienta'!$F$2:$I$2848,0,$AH$6),'B-PorHerramienta'!$A$2:$A$2848,X$8,'B-PorHerramienta'!$J$2:$J$2848,$AC174,'B-PorHerramienta'!$K$2:$K$2848,$AD174,'B-PorHerramienta'!$L$2:$L$2848,$AE174)*$AI$6,$AJ$6))</f>
        <v/>
      </c>
      <c r="Y174" s="48" t="str">
        <f>IF(COUNTIFS('B-PorHerramienta'!$A$2:$A$2848,Y$8,'B-PorHerramienta'!$J$2:$J$2848,$AC174,'B-PorHerramienta'!$K$2:$K$2848,$AD174,'B-PorHerramienta'!$L$2:$L$2848,$AE174,'B-PorHerramienta'!$F$2:$F$2848,"&lt;&gt;")=0,"",ROUND(SUMIFS(INDEX('B-PorHerramienta'!$F$2:$I$2848,0,$AH$6),'B-PorHerramienta'!$A$2:$A$2848,Y$8,'B-PorHerramienta'!$J$2:$J$2848,$AC174,'B-PorHerramienta'!$K$2:$K$2848,$AD174,'B-PorHerramienta'!$L$2:$L$2848,$AE174)*$AI$6,$AJ$6))</f>
        <v/>
      </c>
      <c r="Z174" s="48" t="str">
        <f>IF(COUNTIFS('B-PorHerramienta'!$A$2:$A$2848,Z$8,'B-PorHerramienta'!$J$2:$J$2848,$AC174,'B-PorHerramienta'!$K$2:$K$2848,$AD174,'B-PorHerramienta'!$L$2:$L$2848,$AE174,'B-PorHerramienta'!$F$2:$F$2848,"&lt;&gt;")=0,"",ROUND(SUMIFS(INDEX('B-PorHerramienta'!$F$2:$I$2848,0,$AH$6),'B-PorHerramienta'!$A$2:$A$2848,Z$8,'B-PorHerramienta'!$J$2:$J$2848,$AC174,'B-PorHerramienta'!$K$2:$K$2848,$AD174,'B-PorHerramienta'!$L$2:$L$2848,$AE174)*$AI$6,$AJ$6))</f>
        <v/>
      </c>
      <c r="AA174" s="6"/>
      <c r="AB174" s="35">
        <v>2</v>
      </c>
      <c r="AC174" s="35" t="s">
        <v>1114</v>
      </c>
      <c r="AD174" s="35" t="s">
        <v>1365</v>
      </c>
      <c r="AE174" s="35" t="s">
        <v>1435</v>
      </c>
      <c r="AF174" s="35"/>
      <c r="AG174" s="35"/>
      <c r="AH174" s="35"/>
      <c r="AI174" s="35"/>
      <c r="AJ174" s="35"/>
      <c r="AK174" s="35"/>
    </row>
    <row r="175" spans="1:37" ht="45" hidden="1" outlineLevel="2" collapsed="1" x14ac:dyDescent="0.25">
      <c r="A175" s="49" t="s">
        <v>1909</v>
      </c>
      <c r="B175" s="47" t="s">
        <v>2037</v>
      </c>
      <c r="C175" s="48" t="str">
        <f>IF(COUNTIFS('B-PorHerramienta'!$A$2:$A$2848,C$8,'B-PorHerramienta'!$J$2:$J$2848,$AC175,'B-PorHerramienta'!$K$2:$K$2848,$AD175,'B-PorHerramienta'!$L$2:$L$2848,$AE175,'B-PorHerramienta'!$F$2:$F$2848,"&lt;&gt;")=0,"",ROUND(SUMIFS(INDEX('B-PorHerramienta'!$F$2:$I$2848,0,$AH$6),'B-PorHerramienta'!$A$2:$A$2848,C$8,'B-PorHerramienta'!$J$2:$J$2848,$AC175,'B-PorHerramienta'!$K$2:$K$2848,$AD175,'B-PorHerramienta'!$L$2:$L$2848,$AE175)*$AI$6,$AJ$6))</f>
        <v/>
      </c>
      <c r="D175" s="48" t="str">
        <f>IF(COUNTIFS('B-PorHerramienta'!$A$2:$A$2848,D$8,'B-PorHerramienta'!$J$2:$J$2848,$AC175,'B-PorHerramienta'!$K$2:$K$2848,$AD175,'B-PorHerramienta'!$L$2:$L$2848,$AE175,'B-PorHerramienta'!$F$2:$F$2848,"&lt;&gt;")=0,"",ROUND(SUMIFS(INDEX('B-PorHerramienta'!$F$2:$I$2848,0,$AH$6),'B-PorHerramienta'!$A$2:$A$2848,D$8,'B-PorHerramienta'!$J$2:$J$2848,$AC175,'B-PorHerramienta'!$K$2:$K$2848,$AD175,'B-PorHerramienta'!$L$2:$L$2848,$AE175)*$AI$6,$AJ$6))</f>
        <v/>
      </c>
      <c r="E175" s="48" t="str">
        <f>IF(COUNTIFS('B-PorHerramienta'!$A$2:$A$2848,E$8,'B-PorHerramienta'!$J$2:$J$2848,$AC175,'B-PorHerramienta'!$K$2:$K$2848,$AD175,'B-PorHerramienta'!$L$2:$L$2848,$AE175,'B-PorHerramienta'!$F$2:$F$2848,"&lt;&gt;")=0,"",ROUND(SUMIFS(INDEX('B-PorHerramienta'!$F$2:$I$2848,0,$AH$6),'B-PorHerramienta'!$A$2:$A$2848,E$8,'B-PorHerramienta'!$J$2:$J$2848,$AC175,'B-PorHerramienta'!$K$2:$K$2848,$AD175,'B-PorHerramienta'!$L$2:$L$2848,$AE175)*$AI$6,$AJ$6))</f>
        <v/>
      </c>
      <c r="F175" s="48" t="str">
        <f>IF(COUNTIFS('B-PorHerramienta'!$A$2:$A$2848,F$8,'B-PorHerramienta'!$J$2:$J$2848,$AC175,'B-PorHerramienta'!$K$2:$K$2848,$AD175,'B-PorHerramienta'!$L$2:$L$2848,$AE175,'B-PorHerramienta'!$F$2:$F$2848,"&lt;&gt;")=0,"",ROUND(SUMIFS(INDEX('B-PorHerramienta'!$F$2:$I$2848,0,$AH$6),'B-PorHerramienta'!$A$2:$A$2848,F$8,'B-PorHerramienta'!$J$2:$J$2848,$AC175,'B-PorHerramienta'!$K$2:$K$2848,$AD175,'B-PorHerramienta'!$L$2:$L$2848,$AE175)*$AI$6,$AJ$6))</f>
        <v/>
      </c>
      <c r="G175" s="48" t="str">
        <f>IF(COUNTIFS('B-PorHerramienta'!$A$2:$A$2848,G$8,'B-PorHerramienta'!$J$2:$J$2848,$AC175,'B-PorHerramienta'!$K$2:$K$2848,$AD175,'B-PorHerramienta'!$L$2:$L$2848,$AE175,'B-PorHerramienta'!$F$2:$F$2848,"&lt;&gt;")=0,"",ROUND(SUMIFS(INDEX('B-PorHerramienta'!$F$2:$I$2848,0,$AH$6),'B-PorHerramienta'!$A$2:$A$2848,G$8,'B-PorHerramienta'!$J$2:$J$2848,$AC175,'B-PorHerramienta'!$K$2:$K$2848,$AD175,'B-PorHerramienta'!$L$2:$L$2848,$AE175)*$AI$6,$AJ$6))</f>
        <v/>
      </c>
      <c r="H175" s="48" t="str">
        <f>IF(COUNTIFS('B-PorHerramienta'!$A$2:$A$2848,H$8,'B-PorHerramienta'!$J$2:$J$2848,$AC175,'B-PorHerramienta'!$K$2:$K$2848,$AD175,'B-PorHerramienta'!$L$2:$L$2848,$AE175,'B-PorHerramienta'!$F$2:$F$2848,"&lt;&gt;")=0,"",ROUND(SUMIFS(INDEX('B-PorHerramienta'!$F$2:$I$2848,0,$AH$6),'B-PorHerramienta'!$A$2:$A$2848,H$8,'B-PorHerramienta'!$J$2:$J$2848,$AC175,'B-PorHerramienta'!$K$2:$K$2848,$AD175,'B-PorHerramienta'!$L$2:$L$2848,$AE175)*$AI$6,$AJ$6))</f>
        <v/>
      </c>
      <c r="I175" s="48" t="str">
        <f>IF(COUNTIFS('B-PorHerramienta'!$A$2:$A$2848,I$8,'B-PorHerramienta'!$J$2:$J$2848,$AC175,'B-PorHerramienta'!$K$2:$K$2848,$AD175,'B-PorHerramienta'!$L$2:$L$2848,$AE175,'B-PorHerramienta'!$F$2:$F$2848,"&lt;&gt;")=0,"",ROUND(SUMIFS(INDEX('B-PorHerramienta'!$F$2:$I$2848,0,$AH$6),'B-PorHerramienta'!$A$2:$A$2848,I$8,'B-PorHerramienta'!$J$2:$J$2848,$AC175,'B-PorHerramienta'!$K$2:$K$2848,$AD175,'B-PorHerramienta'!$L$2:$L$2848,$AE175)*$AI$6,$AJ$6))</f>
        <v/>
      </c>
      <c r="J175" s="48" t="str">
        <f>IF(COUNTIFS('B-PorHerramienta'!$A$2:$A$2848,J$8,'B-PorHerramienta'!$J$2:$J$2848,$AC175,'B-PorHerramienta'!$K$2:$K$2848,$AD175,'B-PorHerramienta'!$L$2:$L$2848,$AE175,'B-PorHerramienta'!$F$2:$F$2848,"&lt;&gt;")=0,"",ROUND(SUMIFS(INDEX('B-PorHerramienta'!$F$2:$I$2848,0,$AH$6),'B-PorHerramienta'!$A$2:$A$2848,J$8,'B-PorHerramienta'!$J$2:$J$2848,$AC175,'B-PorHerramienta'!$K$2:$K$2848,$AD175,'B-PorHerramienta'!$L$2:$L$2848,$AE175)*$AI$6,$AJ$6))</f>
        <v/>
      </c>
      <c r="K175" s="48" t="str">
        <f>IF(COUNTIFS('B-PorHerramienta'!$A$2:$A$2848,K$8,'B-PorHerramienta'!$J$2:$J$2848,$AC175,'B-PorHerramienta'!$K$2:$K$2848,$AD175,'B-PorHerramienta'!$L$2:$L$2848,$AE175,'B-PorHerramienta'!$F$2:$F$2848,"&lt;&gt;")=0,"",ROUND(SUMIFS(INDEX('B-PorHerramienta'!$F$2:$I$2848,0,$AH$6),'B-PorHerramienta'!$A$2:$A$2848,K$8,'B-PorHerramienta'!$J$2:$J$2848,$AC175,'B-PorHerramienta'!$K$2:$K$2848,$AD175,'B-PorHerramienta'!$L$2:$L$2848,$AE175)*$AI$6,$AJ$6))</f>
        <v/>
      </c>
      <c r="L175" s="48" t="str">
        <f>IF(COUNTIFS('B-PorHerramienta'!$A$2:$A$2848,L$8,'B-PorHerramienta'!$J$2:$J$2848,$AC175,'B-PorHerramienta'!$K$2:$K$2848,$AD175,'B-PorHerramienta'!$L$2:$L$2848,$AE175,'B-PorHerramienta'!$F$2:$F$2848,"&lt;&gt;")=0,"",ROUND(SUMIFS(INDEX('B-PorHerramienta'!$F$2:$I$2848,0,$AH$6),'B-PorHerramienta'!$A$2:$A$2848,L$8,'B-PorHerramienta'!$J$2:$J$2848,$AC175,'B-PorHerramienta'!$K$2:$K$2848,$AD175,'B-PorHerramienta'!$L$2:$L$2848,$AE175)*$AI$6,$AJ$6))</f>
        <v/>
      </c>
      <c r="M175" s="48" t="str">
        <f>IF(COUNTIFS('B-PorHerramienta'!$A$2:$A$2848,M$8,'B-PorHerramienta'!$J$2:$J$2848,$AC175,'B-PorHerramienta'!$K$2:$K$2848,$AD175,'B-PorHerramienta'!$L$2:$L$2848,$AE175,'B-PorHerramienta'!$F$2:$F$2848,"&lt;&gt;")=0,"",ROUND(SUMIFS(INDEX('B-PorHerramienta'!$F$2:$I$2848,0,$AH$6),'B-PorHerramienta'!$A$2:$A$2848,M$8,'B-PorHerramienta'!$J$2:$J$2848,$AC175,'B-PorHerramienta'!$K$2:$K$2848,$AD175,'B-PorHerramienta'!$L$2:$L$2848,$AE175)*$AI$6,$AJ$6))</f>
        <v/>
      </c>
      <c r="N175" s="48" t="str">
        <f>IF(COUNTIFS('B-PorHerramienta'!$A$2:$A$2848,N$8,'B-PorHerramienta'!$J$2:$J$2848,$AC175,'B-PorHerramienta'!$K$2:$K$2848,$AD175,'B-PorHerramienta'!$L$2:$L$2848,$AE175,'B-PorHerramienta'!$F$2:$F$2848,"&lt;&gt;")=0,"",ROUND(SUMIFS(INDEX('B-PorHerramienta'!$F$2:$I$2848,0,$AH$6),'B-PorHerramienta'!$A$2:$A$2848,N$8,'B-PorHerramienta'!$J$2:$J$2848,$AC175,'B-PorHerramienta'!$K$2:$K$2848,$AD175,'B-PorHerramienta'!$L$2:$L$2848,$AE175)*$AI$6,$AJ$6))</f>
        <v/>
      </c>
      <c r="O175" s="48" t="str">
        <f>IF(COUNTIFS('B-PorHerramienta'!$A$2:$A$2848,O$8,'B-PorHerramienta'!$J$2:$J$2848,$AC175,'B-PorHerramienta'!$K$2:$K$2848,$AD175,'B-PorHerramienta'!$L$2:$L$2848,$AE175,'B-PorHerramienta'!$F$2:$F$2848,"&lt;&gt;")=0,"",ROUND(SUMIFS(INDEX('B-PorHerramienta'!$F$2:$I$2848,0,$AH$6),'B-PorHerramienta'!$A$2:$A$2848,O$8,'B-PorHerramienta'!$J$2:$J$2848,$AC175,'B-PorHerramienta'!$K$2:$K$2848,$AD175,'B-PorHerramienta'!$L$2:$L$2848,$AE175)*$AI$6,$AJ$6))</f>
        <v/>
      </c>
      <c r="P175" s="48" t="str">
        <f>IF(COUNTIFS('B-PorHerramienta'!$A$2:$A$2848,P$8,'B-PorHerramienta'!$J$2:$J$2848,$AC175,'B-PorHerramienta'!$K$2:$K$2848,$AD175,'B-PorHerramienta'!$L$2:$L$2848,$AE175,'B-PorHerramienta'!$F$2:$F$2848,"&lt;&gt;")=0,"",ROUND(SUMIFS(INDEX('B-PorHerramienta'!$F$2:$I$2848,0,$AH$6),'B-PorHerramienta'!$A$2:$A$2848,P$8,'B-PorHerramienta'!$J$2:$J$2848,$AC175,'B-PorHerramienta'!$K$2:$K$2848,$AD175,'B-PorHerramienta'!$L$2:$L$2848,$AE175)*$AI$6,$AJ$6))</f>
        <v/>
      </c>
      <c r="Q175" s="48" t="str">
        <f>IF(COUNTIFS('B-PorHerramienta'!$A$2:$A$2848,Q$8,'B-PorHerramienta'!$J$2:$J$2848,$AC175,'B-PorHerramienta'!$K$2:$K$2848,$AD175,'B-PorHerramienta'!$L$2:$L$2848,$AE175,'B-PorHerramienta'!$F$2:$F$2848,"&lt;&gt;")=0,"",ROUND(SUMIFS(INDEX('B-PorHerramienta'!$F$2:$I$2848,0,$AH$6),'B-PorHerramienta'!$A$2:$A$2848,Q$8,'B-PorHerramienta'!$J$2:$J$2848,$AC175,'B-PorHerramienta'!$K$2:$K$2848,$AD175,'B-PorHerramienta'!$L$2:$L$2848,$AE175)*$AI$6,$AJ$6))</f>
        <v/>
      </c>
      <c r="R175" s="48" t="str">
        <f>IF(COUNTIFS('B-PorHerramienta'!$A$2:$A$2848,R$8,'B-PorHerramienta'!$J$2:$J$2848,$AC175,'B-PorHerramienta'!$K$2:$K$2848,$AD175,'B-PorHerramienta'!$L$2:$L$2848,$AE175,'B-PorHerramienta'!$F$2:$F$2848,"&lt;&gt;")=0,"",ROUND(SUMIFS(INDEX('B-PorHerramienta'!$F$2:$I$2848,0,$AH$6),'B-PorHerramienta'!$A$2:$A$2848,R$8,'B-PorHerramienta'!$J$2:$J$2848,$AC175,'B-PorHerramienta'!$K$2:$K$2848,$AD175,'B-PorHerramienta'!$L$2:$L$2848,$AE175)*$AI$6,$AJ$6))</f>
        <v/>
      </c>
      <c r="S175" s="48" t="str">
        <f>IF(COUNTIFS('B-PorHerramienta'!$A$2:$A$2848,S$8,'B-PorHerramienta'!$J$2:$J$2848,$AC175,'B-PorHerramienta'!$K$2:$K$2848,$AD175,'B-PorHerramienta'!$L$2:$L$2848,$AE175,'B-PorHerramienta'!$F$2:$F$2848,"&lt;&gt;")=0,"",ROUND(SUMIFS(INDEX('B-PorHerramienta'!$F$2:$I$2848,0,$AH$6),'B-PorHerramienta'!$A$2:$A$2848,S$8,'B-PorHerramienta'!$J$2:$J$2848,$AC175,'B-PorHerramienta'!$K$2:$K$2848,$AD175,'B-PorHerramienta'!$L$2:$L$2848,$AE175)*$AI$6,$AJ$6))</f>
        <v/>
      </c>
      <c r="T175" s="48" t="str">
        <f>IF(COUNTIFS('B-PorHerramienta'!$A$2:$A$2848,T$8,'B-PorHerramienta'!$J$2:$J$2848,$AC175,'B-PorHerramienta'!$K$2:$K$2848,$AD175,'B-PorHerramienta'!$L$2:$L$2848,$AE175,'B-PorHerramienta'!$F$2:$F$2848,"&lt;&gt;")=0,"",ROUND(SUMIFS(INDEX('B-PorHerramienta'!$F$2:$I$2848,0,$AH$6),'B-PorHerramienta'!$A$2:$A$2848,T$8,'B-PorHerramienta'!$J$2:$J$2848,$AC175,'B-PorHerramienta'!$K$2:$K$2848,$AD175,'B-PorHerramienta'!$L$2:$L$2848,$AE175)*$AI$6,$AJ$6))</f>
        <v/>
      </c>
      <c r="U175" s="48" t="str">
        <f>IF(COUNTIFS('B-PorHerramienta'!$A$2:$A$2848,U$8,'B-PorHerramienta'!$J$2:$J$2848,$AC175,'B-PorHerramienta'!$K$2:$K$2848,$AD175,'B-PorHerramienta'!$L$2:$L$2848,$AE175,'B-PorHerramienta'!$F$2:$F$2848,"&lt;&gt;")=0,"",ROUND(SUMIFS(INDEX('B-PorHerramienta'!$F$2:$I$2848,0,$AH$6),'B-PorHerramienta'!$A$2:$A$2848,U$8,'B-PorHerramienta'!$J$2:$J$2848,$AC175,'B-PorHerramienta'!$K$2:$K$2848,$AD175,'B-PorHerramienta'!$L$2:$L$2848,$AE175)*$AI$6,$AJ$6))</f>
        <v/>
      </c>
      <c r="V175" s="48" t="str">
        <f>IF(COUNTIFS('B-PorHerramienta'!$A$2:$A$2848,V$8,'B-PorHerramienta'!$J$2:$J$2848,$AC175,'B-PorHerramienta'!$K$2:$K$2848,$AD175,'B-PorHerramienta'!$L$2:$L$2848,$AE175,'B-PorHerramienta'!$F$2:$F$2848,"&lt;&gt;")=0,"",ROUND(SUMIFS(INDEX('B-PorHerramienta'!$F$2:$I$2848,0,$AH$6),'B-PorHerramienta'!$A$2:$A$2848,V$8,'B-PorHerramienta'!$J$2:$J$2848,$AC175,'B-PorHerramienta'!$K$2:$K$2848,$AD175,'B-PorHerramienta'!$L$2:$L$2848,$AE175)*$AI$6,$AJ$6))</f>
        <v/>
      </c>
      <c r="W175" s="48" t="str">
        <f>IF(COUNTIFS('B-PorHerramienta'!$A$2:$A$2848,W$8,'B-PorHerramienta'!$J$2:$J$2848,$AC175,'B-PorHerramienta'!$K$2:$K$2848,$AD175,'B-PorHerramienta'!$L$2:$L$2848,$AE175,'B-PorHerramienta'!$F$2:$F$2848,"&lt;&gt;")=0,"",ROUND(SUMIFS(INDEX('B-PorHerramienta'!$F$2:$I$2848,0,$AH$6),'B-PorHerramienta'!$A$2:$A$2848,W$8,'B-PorHerramienta'!$J$2:$J$2848,$AC175,'B-PorHerramienta'!$K$2:$K$2848,$AD175,'B-PorHerramienta'!$L$2:$L$2848,$AE175)*$AI$6,$AJ$6))</f>
        <v/>
      </c>
      <c r="X175" s="48" t="str">
        <f>IF(COUNTIFS('B-PorHerramienta'!$A$2:$A$2848,X$8,'B-PorHerramienta'!$J$2:$J$2848,$AC175,'B-PorHerramienta'!$K$2:$K$2848,$AD175,'B-PorHerramienta'!$L$2:$L$2848,$AE175,'B-PorHerramienta'!$F$2:$F$2848,"&lt;&gt;")=0,"",ROUND(SUMIFS(INDEX('B-PorHerramienta'!$F$2:$I$2848,0,$AH$6),'B-PorHerramienta'!$A$2:$A$2848,X$8,'B-PorHerramienta'!$J$2:$J$2848,$AC175,'B-PorHerramienta'!$K$2:$K$2848,$AD175,'B-PorHerramienta'!$L$2:$L$2848,$AE175)*$AI$6,$AJ$6))</f>
        <v/>
      </c>
      <c r="Y175" s="48" t="str">
        <f>IF(COUNTIFS('B-PorHerramienta'!$A$2:$A$2848,Y$8,'B-PorHerramienta'!$J$2:$J$2848,$AC175,'B-PorHerramienta'!$K$2:$K$2848,$AD175,'B-PorHerramienta'!$L$2:$L$2848,$AE175,'B-PorHerramienta'!$F$2:$F$2848,"&lt;&gt;")=0,"",ROUND(SUMIFS(INDEX('B-PorHerramienta'!$F$2:$I$2848,0,$AH$6),'B-PorHerramienta'!$A$2:$A$2848,Y$8,'B-PorHerramienta'!$J$2:$J$2848,$AC175,'B-PorHerramienta'!$K$2:$K$2848,$AD175,'B-PorHerramienta'!$L$2:$L$2848,$AE175)*$AI$6,$AJ$6))</f>
        <v/>
      </c>
      <c r="Z175" s="48" t="str">
        <f>IF(COUNTIFS('B-PorHerramienta'!$A$2:$A$2848,Z$8,'B-PorHerramienta'!$J$2:$J$2848,$AC175,'B-PorHerramienta'!$K$2:$K$2848,$AD175,'B-PorHerramienta'!$L$2:$L$2848,$AE175,'B-PorHerramienta'!$F$2:$F$2848,"&lt;&gt;")=0,"",ROUND(SUMIFS(INDEX('B-PorHerramienta'!$F$2:$I$2848,0,$AH$6),'B-PorHerramienta'!$A$2:$A$2848,Z$8,'B-PorHerramienta'!$J$2:$J$2848,$AC175,'B-PorHerramienta'!$K$2:$K$2848,$AD175,'B-PorHerramienta'!$L$2:$L$2848,$AE175)*$AI$6,$AJ$6))</f>
        <v/>
      </c>
      <c r="AA175" s="6"/>
      <c r="AB175" s="35">
        <v>2</v>
      </c>
      <c r="AC175" s="35" t="s">
        <v>1114</v>
      </c>
      <c r="AD175" s="35" t="s">
        <v>1365</v>
      </c>
      <c r="AE175" s="35" t="s">
        <v>1436</v>
      </c>
      <c r="AF175" s="35"/>
      <c r="AG175" s="35"/>
      <c r="AH175" s="35"/>
      <c r="AI175" s="35"/>
      <c r="AJ175" s="35"/>
      <c r="AK175" s="35"/>
    </row>
    <row r="176" spans="1:37" hidden="1" outlineLevel="2" collapsed="1" x14ac:dyDescent="0.25">
      <c r="A176" s="49" t="s">
        <v>2036</v>
      </c>
      <c r="B176" s="47" t="s">
        <v>2035</v>
      </c>
      <c r="C176" s="48" t="str">
        <f>IF(COUNTIFS('B-PorHerramienta'!$A$2:$A$2848,C$8,'B-PorHerramienta'!$J$2:$J$2848,$AC176,'B-PorHerramienta'!$K$2:$K$2848,$AD176,'B-PorHerramienta'!$L$2:$L$2848,$AE176,'B-PorHerramienta'!$F$2:$F$2848,"&lt;&gt;")=0,"",ROUND(SUMIFS(INDEX('B-PorHerramienta'!$F$2:$I$2848,0,$AH$6),'B-PorHerramienta'!$A$2:$A$2848,C$8,'B-PorHerramienta'!$J$2:$J$2848,$AC176,'B-PorHerramienta'!$K$2:$K$2848,$AD176,'B-PorHerramienta'!$L$2:$L$2848,$AE176)*$AI$6,$AJ$6))</f>
        <v/>
      </c>
      <c r="D176" s="48">
        <f>IF(COUNTIFS('B-PorHerramienta'!$A$2:$A$2848,D$8,'B-PorHerramienta'!$J$2:$J$2848,$AC176,'B-PorHerramienta'!$K$2:$K$2848,$AD176,'B-PorHerramienta'!$L$2:$L$2848,$AE176,'B-PorHerramienta'!$F$2:$F$2848,"&lt;&gt;")=0,"",ROUND(SUMIFS(INDEX('B-PorHerramienta'!$F$2:$I$2848,0,$AH$6),'B-PorHerramienta'!$A$2:$A$2848,D$8,'B-PorHerramienta'!$J$2:$J$2848,$AC176,'B-PorHerramienta'!$K$2:$K$2848,$AD176,'B-PorHerramienta'!$L$2:$L$2848,$AE176)*$AI$6,$AJ$6))</f>
        <v>2.1999999999999999E-2</v>
      </c>
      <c r="E176" s="48" t="str">
        <f>IF(COUNTIFS('B-PorHerramienta'!$A$2:$A$2848,E$8,'B-PorHerramienta'!$J$2:$J$2848,$AC176,'B-PorHerramienta'!$K$2:$K$2848,$AD176,'B-PorHerramienta'!$L$2:$L$2848,$AE176,'B-PorHerramienta'!$F$2:$F$2848,"&lt;&gt;")=0,"",ROUND(SUMIFS(INDEX('B-PorHerramienta'!$F$2:$I$2848,0,$AH$6),'B-PorHerramienta'!$A$2:$A$2848,E$8,'B-PorHerramienta'!$J$2:$J$2848,$AC176,'B-PorHerramienta'!$K$2:$K$2848,$AD176,'B-PorHerramienta'!$L$2:$L$2848,$AE176)*$AI$6,$AJ$6))</f>
        <v/>
      </c>
      <c r="F176" s="48" t="str">
        <f>IF(COUNTIFS('B-PorHerramienta'!$A$2:$A$2848,F$8,'B-PorHerramienta'!$J$2:$J$2848,$AC176,'B-PorHerramienta'!$K$2:$K$2848,$AD176,'B-PorHerramienta'!$L$2:$L$2848,$AE176,'B-PorHerramienta'!$F$2:$F$2848,"&lt;&gt;")=0,"",ROUND(SUMIFS(INDEX('B-PorHerramienta'!$F$2:$I$2848,0,$AH$6),'B-PorHerramienta'!$A$2:$A$2848,F$8,'B-PorHerramienta'!$J$2:$J$2848,$AC176,'B-PorHerramienta'!$K$2:$K$2848,$AD176,'B-PorHerramienta'!$L$2:$L$2848,$AE176)*$AI$6,$AJ$6))</f>
        <v/>
      </c>
      <c r="G176" s="48">
        <f>IF(COUNTIFS('B-PorHerramienta'!$A$2:$A$2848,G$8,'B-PorHerramienta'!$J$2:$J$2848,$AC176,'B-PorHerramienta'!$K$2:$K$2848,$AD176,'B-PorHerramienta'!$L$2:$L$2848,$AE176,'B-PorHerramienta'!$F$2:$F$2848,"&lt;&gt;")=0,"",ROUND(SUMIFS(INDEX('B-PorHerramienta'!$F$2:$I$2848,0,$AH$6),'B-PorHerramienta'!$A$2:$A$2848,G$8,'B-PorHerramienta'!$J$2:$J$2848,$AC176,'B-PorHerramienta'!$K$2:$K$2848,$AD176,'B-PorHerramienta'!$L$2:$L$2848,$AE176)*$AI$6,$AJ$6))</f>
        <v>0</v>
      </c>
      <c r="H176" s="48" t="str">
        <f>IF(COUNTIFS('B-PorHerramienta'!$A$2:$A$2848,H$8,'B-PorHerramienta'!$J$2:$J$2848,$AC176,'B-PorHerramienta'!$K$2:$K$2848,$AD176,'B-PorHerramienta'!$L$2:$L$2848,$AE176,'B-PorHerramienta'!$F$2:$F$2848,"&lt;&gt;")=0,"",ROUND(SUMIFS(INDEX('B-PorHerramienta'!$F$2:$I$2848,0,$AH$6),'B-PorHerramienta'!$A$2:$A$2848,H$8,'B-PorHerramienta'!$J$2:$J$2848,$AC176,'B-PorHerramienta'!$K$2:$K$2848,$AD176,'B-PorHerramienta'!$L$2:$L$2848,$AE176)*$AI$6,$AJ$6))</f>
        <v/>
      </c>
      <c r="I176" s="48" t="str">
        <f>IF(COUNTIFS('B-PorHerramienta'!$A$2:$A$2848,I$8,'B-PorHerramienta'!$J$2:$J$2848,$AC176,'B-PorHerramienta'!$K$2:$K$2848,$AD176,'B-PorHerramienta'!$L$2:$L$2848,$AE176,'B-PorHerramienta'!$F$2:$F$2848,"&lt;&gt;")=0,"",ROUND(SUMIFS(INDEX('B-PorHerramienta'!$F$2:$I$2848,0,$AH$6),'B-PorHerramienta'!$A$2:$A$2848,I$8,'B-PorHerramienta'!$J$2:$J$2848,$AC176,'B-PorHerramienta'!$K$2:$K$2848,$AD176,'B-PorHerramienta'!$L$2:$L$2848,$AE176)*$AI$6,$AJ$6))</f>
        <v/>
      </c>
      <c r="J176" s="48" t="str">
        <f>IF(COUNTIFS('B-PorHerramienta'!$A$2:$A$2848,J$8,'B-PorHerramienta'!$J$2:$J$2848,$AC176,'B-PorHerramienta'!$K$2:$K$2848,$AD176,'B-PorHerramienta'!$L$2:$L$2848,$AE176,'B-PorHerramienta'!$F$2:$F$2848,"&lt;&gt;")=0,"",ROUND(SUMIFS(INDEX('B-PorHerramienta'!$F$2:$I$2848,0,$AH$6),'B-PorHerramienta'!$A$2:$A$2848,J$8,'B-PorHerramienta'!$J$2:$J$2848,$AC176,'B-PorHerramienta'!$K$2:$K$2848,$AD176,'B-PorHerramienta'!$L$2:$L$2848,$AE176)*$AI$6,$AJ$6))</f>
        <v/>
      </c>
      <c r="K176" s="48" t="str">
        <f>IF(COUNTIFS('B-PorHerramienta'!$A$2:$A$2848,K$8,'B-PorHerramienta'!$J$2:$J$2848,$AC176,'B-PorHerramienta'!$K$2:$K$2848,$AD176,'B-PorHerramienta'!$L$2:$L$2848,$AE176,'B-PorHerramienta'!$F$2:$F$2848,"&lt;&gt;")=0,"",ROUND(SUMIFS(INDEX('B-PorHerramienta'!$F$2:$I$2848,0,$AH$6),'B-PorHerramienta'!$A$2:$A$2848,K$8,'B-PorHerramienta'!$J$2:$J$2848,$AC176,'B-PorHerramienta'!$K$2:$K$2848,$AD176,'B-PorHerramienta'!$L$2:$L$2848,$AE176)*$AI$6,$AJ$6))</f>
        <v/>
      </c>
      <c r="L176" s="48" t="str">
        <f>IF(COUNTIFS('B-PorHerramienta'!$A$2:$A$2848,L$8,'B-PorHerramienta'!$J$2:$J$2848,$AC176,'B-PorHerramienta'!$K$2:$K$2848,$AD176,'B-PorHerramienta'!$L$2:$L$2848,$AE176,'B-PorHerramienta'!$F$2:$F$2848,"&lt;&gt;")=0,"",ROUND(SUMIFS(INDEX('B-PorHerramienta'!$F$2:$I$2848,0,$AH$6),'B-PorHerramienta'!$A$2:$A$2848,L$8,'B-PorHerramienta'!$J$2:$J$2848,$AC176,'B-PorHerramienta'!$K$2:$K$2848,$AD176,'B-PorHerramienta'!$L$2:$L$2848,$AE176)*$AI$6,$AJ$6))</f>
        <v/>
      </c>
      <c r="M176" s="48" t="str">
        <f>IF(COUNTIFS('B-PorHerramienta'!$A$2:$A$2848,M$8,'B-PorHerramienta'!$J$2:$J$2848,$AC176,'B-PorHerramienta'!$K$2:$K$2848,$AD176,'B-PorHerramienta'!$L$2:$L$2848,$AE176,'B-PorHerramienta'!$F$2:$F$2848,"&lt;&gt;")=0,"",ROUND(SUMIFS(INDEX('B-PorHerramienta'!$F$2:$I$2848,0,$AH$6),'B-PorHerramienta'!$A$2:$A$2848,M$8,'B-PorHerramienta'!$J$2:$J$2848,$AC176,'B-PorHerramienta'!$K$2:$K$2848,$AD176,'B-PorHerramienta'!$L$2:$L$2848,$AE176)*$AI$6,$AJ$6))</f>
        <v/>
      </c>
      <c r="N176" s="48" t="str">
        <f>IF(COUNTIFS('B-PorHerramienta'!$A$2:$A$2848,N$8,'B-PorHerramienta'!$J$2:$J$2848,$AC176,'B-PorHerramienta'!$K$2:$K$2848,$AD176,'B-PorHerramienta'!$L$2:$L$2848,$AE176,'B-PorHerramienta'!$F$2:$F$2848,"&lt;&gt;")=0,"",ROUND(SUMIFS(INDEX('B-PorHerramienta'!$F$2:$I$2848,0,$AH$6),'B-PorHerramienta'!$A$2:$A$2848,N$8,'B-PorHerramienta'!$J$2:$J$2848,$AC176,'B-PorHerramienta'!$K$2:$K$2848,$AD176,'B-PorHerramienta'!$L$2:$L$2848,$AE176)*$AI$6,$AJ$6))</f>
        <v/>
      </c>
      <c r="O176" s="48" t="str">
        <f>IF(COUNTIFS('B-PorHerramienta'!$A$2:$A$2848,O$8,'B-PorHerramienta'!$J$2:$J$2848,$AC176,'B-PorHerramienta'!$K$2:$K$2848,$AD176,'B-PorHerramienta'!$L$2:$L$2848,$AE176,'B-PorHerramienta'!$F$2:$F$2848,"&lt;&gt;")=0,"",ROUND(SUMIFS(INDEX('B-PorHerramienta'!$F$2:$I$2848,0,$AH$6),'B-PorHerramienta'!$A$2:$A$2848,O$8,'B-PorHerramienta'!$J$2:$J$2848,$AC176,'B-PorHerramienta'!$K$2:$K$2848,$AD176,'B-PorHerramienta'!$L$2:$L$2848,$AE176)*$AI$6,$AJ$6))</f>
        <v/>
      </c>
      <c r="P176" s="48" t="str">
        <f>IF(COUNTIFS('B-PorHerramienta'!$A$2:$A$2848,P$8,'B-PorHerramienta'!$J$2:$J$2848,$AC176,'B-PorHerramienta'!$K$2:$K$2848,$AD176,'B-PorHerramienta'!$L$2:$L$2848,$AE176,'B-PorHerramienta'!$F$2:$F$2848,"&lt;&gt;")=0,"",ROUND(SUMIFS(INDEX('B-PorHerramienta'!$F$2:$I$2848,0,$AH$6),'B-PorHerramienta'!$A$2:$A$2848,P$8,'B-PorHerramienta'!$J$2:$J$2848,$AC176,'B-PorHerramienta'!$K$2:$K$2848,$AD176,'B-PorHerramienta'!$L$2:$L$2848,$AE176)*$AI$6,$AJ$6))</f>
        <v/>
      </c>
      <c r="Q176" s="48" t="str">
        <f>IF(COUNTIFS('B-PorHerramienta'!$A$2:$A$2848,Q$8,'B-PorHerramienta'!$J$2:$J$2848,$AC176,'B-PorHerramienta'!$K$2:$K$2848,$AD176,'B-PorHerramienta'!$L$2:$L$2848,$AE176,'B-PorHerramienta'!$F$2:$F$2848,"&lt;&gt;")=0,"",ROUND(SUMIFS(INDEX('B-PorHerramienta'!$F$2:$I$2848,0,$AH$6),'B-PorHerramienta'!$A$2:$A$2848,Q$8,'B-PorHerramienta'!$J$2:$J$2848,$AC176,'B-PorHerramienta'!$K$2:$K$2848,$AD176,'B-PorHerramienta'!$L$2:$L$2848,$AE176)*$AI$6,$AJ$6))</f>
        <v/>
      </c>
      <c r="R176" s="48" t="str">
        <f>IF(COUNTIFS('B-PorHerramienta'!$A$2:$A$2848,R$8,'B-PorHerramienta'!$J$2:$J$2848,$AC176,'B-PorHerramienta'!$K$2:$K$2848,$AD176,'B-PorHerramienta'!$L$2:$L$2848,$AE176,'B-PorHerramienta'!$F$2:$F$2848,"&lt;&gt;")=0,"",ROUND(SUMIFS(INDEX('B-PorHerramienta'!$F$2:$I$2848,0,$AH$6),'B-PorHerramienta'!$A$2:$A$2848,R$8,'B-PorHerramienta'!$J$2:$J$2848,$AC176,'B-PorHerramienta'!$K$2:$K$2848,$AD176,'B-PorHerramienta'!$L$2:$L$2848,$AE176)*$AI$6,$AJ$6))</f>
        <v/>
      </c>
      <c r="S176" s="48" t="str">
        <f>IF(COUNTIFS('B-PorHerramienta'!$A$2:$A$2848,S$8,'B-PorHerramienta'!$J$2:$J$2848,$AC176,'B-PorHerramienta'!$K$2:$K$2848,$AD176,'B-PorHerramienta'!$L$2:$L$2848,$AE176,'B-PorHerramienta'!$F$2:$F$2848,"&lt;&gt;")=0,"",ROUND(SUMIFS(INDEX('B-PorHerramienta'!$F$2:$I$2848,0,$AH$6),'B-PorHerramienta'!$A$2:$A$2848,S$8,'B-PorHerramienta'!$J$2:$J$2848,$AC176,'B-PorHerramienta'!$K$2:$K$2848,$AD176,'B-PorHerramienta'!$L$2:$L$2848,$AE176)*$AI$6,$AJ$6))</f>
        <v/>
      </c>
      <c r="T176" s="48" t="str">
        <f>IF(COUNTIFS('B-PorHerramienta'!$A$2:$A$2848,T$8,'B-PorHerramienta'!$J$2:$J$2848,$AC176,'B-PorHerramienta'!$K$2:$K$2848,$AD176,'B-PorHerramienta'!$L$2:$L$2848,$AE176,'B-PorHerramienta'!$F$2:$F$2848,"&lt;&gt;")=0,"",ROUND(SUMIFS(INDEX('B-PorHerramienta'!$F$2:$I$2848,0,$AH$6),'B-PorHerramienta'!$A$2:$A$2848,T$8,'B-PorHerramienta'!$J$2:$J$2848,$AC176,'B-PorHerramienta'!$K$2:$K$2848,$AD176,'B-PorHerramienta'!$L$2:$L$2848,$AE176)*$AI$6,$AJ$6))</f>
        <v/>
      </c>
      <c r="U176" s="48" t="str">
        <f>IF(COUNTIFS('B-PorHerramienta'!$A$2:$A$2848,U$8,'B-PorHerramienta'!$J$2:$J$2848,$AC176,'B-PorHerramienta'!$K$2:$K$2848,$AD176,'B-PorHerramienta'!$L$2:$L$2848,$AE176,'B-PorHerramienta'!$F$2:$F$2848,"&lt;&gt;")=0,"",ROUND(SUMIFS(INDEX('B-PorHerramienta'!$F$2:$I$2848,0,$AH$6),'B-PorHerramienta'!$A$2:$A$2848,U$8,'B-PorHerramienta'!$J$2:$J$2848,$AC176,'B-PorHerramienta'!$K$2:$K$2848,$AD176,'B-PorHerramienta'!$L$2:$L$2848,$AE176)*$AI$6,$AJ$6))</f>
        <v/>
      </c>
      <c r="V176" s="48" t="str">
        <f>IF(COUNTIFS('B-PorHerramienta'!$A$2:$A$2848,V$8,'B-PorHerramienta'!$J$2:$J$2848,$AC176,'B-PorHerramienta'!$K$2:$K$2848,$AD176,'B-PorHerramienta'!$L$2:$L$2848,$AE176,'B-PorHerramienta'!$F$2:$F$2848,"&lt;&gt;")=0,"",ROUND(SUMIFS(INDEX('B-PorHerramienta'!$F$2:$I$2848,0,$AH$6),'B-PorHerramienta'!$A$2:$A$2848,V$8,'B-PorHerramienta'!$J$2:$J$2848,$AC176,'B-PorHerramienta'!$K$2:$K$2848,$AD176,'B-PorHerramienta'!$L$2:$L$2848,$AE176)*$AI$6,$AJ$6))</f>
        <v/>
      </c>
      <c r="W176" s="48" t="str">
        <f>IF(COUNTIFS('B-PorHerramienta'!$A$2:$A$2848,W$8,'B-PorHerramienta'!$J$2:$J$2848,$AC176,'B-PorHerramienta'!$K$2:$K$2848,$AD176,'B-PorHerramienta'!$L$2:$L$2848,$AE176,'B-PorHerramienta'!$F$2:$F$2848,"&lt;&gt;")=0,"",ROUND(SUMIFS(INDEX('B-PorHerramienta'!$F$2:$I$2848,0,$AH$6),'B-PorHerramienta'!$A$2:$A$2848,W$8,'B-PorHerramienta'!$J$2:$J$2848,$AC176,'B-PorHerramienta'!$K$2:$K$2848,$AD176,'B-PorHerramienta'!$L$2:$L$2848,$AE176)*$AI$6,$AJ$6))</f>
        <v/>
      </c>
      <c r="X176" s="48" t="str">
        <f>IF(COUNTIFS('B-PorHerramienta'!$A$2:$A$2848,X$8,'B-PorHerramienta'!$J$2:$J$2848,$AC176,'B-PorHerramienta'!$K$2:$K$2848,$AD176,'B-PorHerramienta'!$L$2:$L$2848,$AE176,'B-PorHerramienta'!$F$2:$F$2848,"&lt;&gt;")=0,"",ROUND(SUMIFS(INDEX('B-PorHerramienta'!$F$2:$I$2848,0,$AH$6),'B-PorHerramienta'!$A$2:$A$2848,X$8,'B-PorHerramienta'!$J$2:$J$2848,$AC176,'B-PorHerramienta'!$K$2:$K$2848,$AD176,'B-PorHerramienta'!$L$2:$L$2848,$AE176)*$AI$6,$AJ$6))</f>
        <v/>
      </c>
      <c r="Y176" s="48" t="str">
        <f>IF(COUNTIFS('B-PorHerramienta'!$A$2:$A$2848,Y$8,'B-PorHerramienta'!$J$2:$J$2848,$AC176,'B-PorHerramienta'!$K$2:$K$2848,$AD176,'B-PorHerramienta'!$L$2:$L$2848,$AE176,'B-PorHerramienta'!$F$2:$F$2848,"&lt;&gt;")=0,"",ROUND(SUMIFS(INDEX('B-PorHerramienta'!$F$2:$I$2848,0,$AH$6),'B-PorHerramienta'!$A$2:$A$2848,Y$8,'B-PorHerramienta'!$J$2:$J$2848,$AC176,'B-PorHerramienta'!$K$2:$K$2848,$AD176,'B-PorHerramienta'!$L$2:$L$2848,$AE176)*$AI$6,$AJ$6))</f>
        <v/>
      </c>
      <c r="Z176" s="48" t="str">
        <f>IF(COUNTIFS('B-PorHerramienta'!$A$2:$A$2848,Z$8,'B-PorHerramienta'!$J$2:$J$2848,$AC176,'B-PorHerramienta'!$K$2:$K$2848,$AD176,'B-PorHerramienta'!$L$2:$L$2848,$AE176,'B-PorHerramienta'!$F$2:$F$2848,"&lt;&gt;")=0,"",ROUND(SUMIFS(INDEX('B-PorHerramienta'!$F$2:$I$2848,0,$AH$6),'B-PorHerramienta'!$A$2:$A$2848,Z$8,'B-PorHerramienta'!$J$2:$J$2848,$AC176,'B-PorHerramienta'!$K$2:$K$2848,$AD176,'B-PorHerramienta'!$L$2:$L$2848,$AE176)*$AI$6,$AJ$6))</f>
        <v/>
      </c>
      <c r="AA176" s="6"/>
      <c r="AB176" s="35">
        <v>2</v>
      </c>
      <c r="AC176" s="35" t="s">
        <v>1114</v>
      </c>
      <c r="AD176" s="35" t="s">
        <v>1365</v>
      </c>
      <c r="AE176" s="35" t="s">
        <v>1437</v>
      </c>
      <c r="AF176" s="35"/>
      <c r="AG176" s="35"/>
      <c r="AH176" s="35"/>
      <c r="AI176" s="35"/>
      <c r="AJ176" s="35"/>
      <c r="AK176" s="35"/>
    </row>
    <row r="177" spans="1:37" hidden="1" outlineLevel="2" collapsed="1" x14ac:dyDescent="0.25">
      <c r="A177" s="49" t="s">
        <v>2034</v>
      </c>
      <c r="B177" s="47" t="s">
        <v>743</v>
      </c>
      <c r="C177" s="48" t="str">
        <f>IF(COUNTIFS('B-PorHerramienta'!$A$2:$A$2848,C$8,'B-PorHerramienta'!$J$2:$J$2848,$AC177,'B-PorHerramienta'!$K$2:$K$2848,$AD177,'B-PorHerramienta'!$L$2:$L$2848,$AE177,'B-PorHerramienta'!$F$2:$F$2848,"&lt;&gt;")=0,"",ROUND(SUMIFS(INDEX('B-PorHerramienta'!$F$2:$I$2848,0,$AH$6),'B-PorHerramienta'!$A$2:$A$2848,C$8,'B-PorHerramienta'!$J$2:$J$2848,$AC177,'B-PorHerramienta'!$K$2:$K$2848,$AD177,'B-PorHerramienta'!$L$2:$L$2848,$AE177)*$AI$6,$AJ$6))</f>
        <v/>
      </c>
      <c r="D177" s="48" t="str">
        <f>IF(COUNTIFS('B-PorHerramienta'!$A$2:$A$2848,D$8,'B-PorHerramienta'!$J$2:$J$2848,$AC177,'B-PorHerramienta'!$K$2:$K$2848,$AD177,'B-PorHerramienta'!$L$2:$L$2848,$AE177,'B-PorHerramienta'!$F$2:$F$2848,"&lt;&gt;")=0,"",ROUND(SUMIFS(INDEX('B-PorHerramienta'!$F$2:$I$2848,0,$AH$6),'B-PorHerramienta'!$A$2:$A$2848,D$8,'B-PorHerramienta'!$J$2:$J$2848,$AC177,'B-PorHerramienta'!$K$2:$K$2848,$AD177,'B-PorHerramienta'!$L$2:$L$2848,$AE177)*$AI$6,$AJ$6))</f>
        <v/>
      </c>
      <c r="E177" s="48" t="str">
        <f>IF(COUNTIFS('B-PorHerramienta'!$A$2:$A$2848,E$8,'B-PorHerramienta'!$J$2:$J$2848,$AC177,'B-PorHerramienta'!$K$2:$K$2848,$AD177,'B-PorHerramienta'!$L$2:$L$2848,$AE177,'B-PorHerramienta'!$F$2:$F$2848,"&lt;&gt;")=0,"",ROUND(SUMIFS(INDEX('B-PorHerramienta'!$F$2:$I$2848,0,$AH$6),'B-PorHerramienta'!$A$2:$A$2848,E$8,'B-PorHerramienta'!$J$2:$J$2848,$AC177,'B-PorHerramienta'!$K$2:$K$2848,$AD177,'B-PorHerramienta'!$L$2:$L$2848,$AE177)*$AI$6,$AJ$6))</f>
        <v/>
      </c>
      <c r="F177" s="48" t="str">
        <f>IF(COUNTIFS('B-PorHerramienta'!$A$2:$A$2848,F$8,'B-PorHerramienta'!$J$2:$J$2848,$AC177,'B-PorHerramienta'!$K$2:$K$2848,$AD177,'B-PorHerramienta'!$L$2:$L$2848,$AE177,'B-PorHerramienta'!$F$2:$F$2848,"&lt;&gt;")=0,"",ROUND(SUMIFS(INDEX('B-PorHerramienta'!$F$2:$I$2848,0,$AH$6),'B-PorHerramienta'!$A$2:$A$2848,F$8,'B-PorHerramienta'!$J$2:$J$2848,$AC177,'B-PorHerramienta'!$K$2:$K$2848,$AD177,'B-PorHerramienta'!$L$2:$L$2848,$AE177)*$AI$6,$AJ$6))</f>
        <v/>
      </c>
      <c r="G177" s="48" t="str">
        <f>IF(COUNTIFS('B-PorHerramienta'!$A$2:$A$2848,G$8,'B-PorHerramienta'!$J$2:$J$2848,$AC177,'B-PorHerramienta'!$K$2:$K$2848,$AD177,'B-PorHerramienta'!$L$2:$L$2848,$AE177,'B-PorHerramienta'!$F$2:$F$2848,"&lt;&gt;")=0,"",ROUND(SUMIFS(INDEX('B-PorHerramienta'!$F$2:$I$2848,0,$AH$6),'B-PorHerramienta'!$A$2:$A$2848,G$8,'B-PorHerramienta'!$J$2:$J$2848,$AC177,'B-PorHerramienta'!$K$2:$K$2848,$AD177,'B-PorHerramienta'!$L$2:$L$2848,$AE177)*$AI$6,$AJ$6))</f>
        <v/>
      </c>
      <c r="H177" s="48" t="str">
        <f>IF(COUNTIFS('B-PorHerramienta'!$A$2:$A$2848,H$8,'B-PorHerramienta'!$J$2:$J$2848,$AC177,'B-PorHerramienta'!$K$2:$K$2848,$AD177,'B-PorHerramienta'!$L$2:$L$2848,$AE177,'B-PorHerramienta'!$F$2:$F$2848,"&lt;&gt;")=0,"",ROUND(SUMIFS(INDEX('B-PorHerramienta'!$F$2:$I$2848,0,$AH$6),'B-PorHerramienta'!$A$2:$A$2848,H$8,'B-PorHerramienta'!$J$2:$J$2848,$AC177,'B-PorHerramienta'!$K$2:$K$2848,$AD177,'B-PorHerramienta'!$L$2:$L$2848,$AE177)*$AI$6,$AJ$6))</f>
        <v/>
      </c>
      <c r="I177" s="48" t="str">
        <f>IF(COUNTIFS('B-PorHerramienta'!$A$2:$A$2848,I$8,'B-PorHerramienta'!$J$2:$J$2848,$AC177,'B-PorHerramienta'!$K$2:$K$2848,$AD177,'B-PorHerramienta'!$L$2:$L$2848,$AE177,'B-PorHerramienta'!$F$2:$F$2848,"&lt;&gt;")=0,"",ROUND(SUMIFS(INDEX('B-PorHerramienta'!$F$2:$I$2848,0,$AH$6),'B-PorHerramienta'!$A$2:$A$2848,I$8,'B-PorHerramienta'!$J$2:$J$2848,$AC177,'B-PorHerramienta'!$K$2:$K$2848,$AD177,'B-PorHerramienta'!$L$2:$L$2848,$AE177)*$AI$6,$AJ$6))</f>
        <v/>
      </c>
      <c r="J177" s="48" t="str">
        <f>IF(COUNTIFS('B-PorHerramienta'!$A$2:$A$2848,J$8,'B-PorHerramienta'!$J$2:$J$2848,$AC177,'B-PorHerramienta'!$K$2:$K$2848,$AD177,'B-PorHerramienta'!$L$2:$L$2848,$AE177,'B-PorHerramienta'!$F$2:$F$2848,"&lt;&gt;")=0,"",ROUND(SUMIFS(INDEX('B-PorHerramienta'!$F$2:$I$2848,0,$AH$6),'B-PorHerramienta'!$A$2:$A$2848,J$8,'B-PorHerramienta'!$J$2:$J$2848,$AC177,'B-PorHerramienta'!$K$2:$K$2848,$AD177,'B-PorHerramienta'!$L$2:$L$2848,$AE177)*$AI$6,$AJ$6))</f>
        <v/>
      </c>
      <c r="K177" s="48" t="str">
        <f>IF(COUNTIFS('B-PorHerramienta'!$A$2:$A$2848,K$8,'B-PorHerramienta'!$J$2:$J$2848,$AC177,'B-PorHerramienta'!$K$2:$K$2848,$AD177,'B-PorHerramienta'!$L$2:$L$2848,$AE177,'B-PorHerramienta'!$F$2:$F$2848,"&lt;&gt;")=0,"",ROUND(SUMIFS(INDEX('B-PorHerramienta'!$F$2:$I$2848,0,$AH$6),'B-PorHerramienta'!$A$2:$A$2848,K$8,'B-PorHerramienta'!$J$2:$J$2848,$AC177,'B-PorHerramienta'!$K$2:$K$2848,$AD177,'B-PorHerramienta'!$L$2:$L$2848,$AE177)*$AI$6,$AJ$6))</f>
        <v/>
      </c>
      <c r="L177" s="48" t="str">
        <f>IF(COUNTIFS('B-PorHerramienta'!$A$2:$A$2848,L$8,'B-PorHerramienta'!$J$2:$J$2848,$AC177,'B-PorHerramienta'!$K$2:$K$2848,$AD177,'B-PorHerramienta'!$L$2:$L$2848,$AE177,'B-PorHerramienta'!$F$2:$F$2848,"&lt;&gt;")=0,"",ROUND(SUMIFS(INDEX('B-PorHerramienta'!$F$2:$I$2848,0,$AH$6),'B-PorHerramienta'!$A$2:$A$2848,L$8,'B-PorHerramienta'!$J$2:$J$2848,$AC177,'B-PorHerramienta'!$K$2:$K$2848,$AD177,'B-PorHerramienta'!$L$2:$L$2848,$AE177)*$AI$6,$AJ$6))</f>
        <v/>
      </c>
      <c r="M177" s="48" t="str">
        <f>IF(COUNTIFS('B-PorHerramienta'!$A$2:$A$2848,M$8,'B-PorHerramienta'!$J$2:$J$2848,$AC177,'B-PorHerramienta'!$K$2:$K$2848,$AD177,'B-PorHerramienta'!$L$2:$L$2848,$AE177,'B-PorHerramienta'!$F$2:$F$2848,"&lt;&gt;")=0,"",ROUND(SUMIFS(INDEX('B-PorHerramienta'!$F$2:$I$2848,0,$AH$6),'B-PorHerramienta'!$A$2:$A$2848,M$8,'B-PorHerramienta'!$J$2:$J$2848,$AC177,'B-PorHerramienta'!$K$2:$K$2848,$AD177,'B-PorHerramienta'!$L$2:$L$2848,$AE177)*$AI$6,$AJ$6))</f>
        <v/>
      </c>
      <c r="N177" s="48" t="str">
        <f>IF(COUNTIFS('B-PorHerramienta'!$A$2:$A$2848,N$8,'B-PorHerramienta'!$J$2:$J$2848,$AC177,'B-PorHerramienta'!$K$2:$K$2848,$AD177,'B-PorHerramienta'!$L$2:$L$2848,$AE177,'B-PorHerramienta'!$F$2:$F$2848,"&lt;&gt;")=0,"",ROUND(SUMIFS(INDEX('B-PorHerramienta'!$F$2:$I$2848,0,$AH$6),'B-PorHerramienta'!$A$2:$A$2848,N$8,'B-PorHerramienta'!$J$2:$J$2848,$AC177,'B-PorHerramienta'!$K$2:$K$2848,$AD177,'B-PorHerramienta'!$L$2:$L$2848,$AE177)*$AI$6,$AJ$6))</f>
        <v/>
      </c>
      <c r="O177" s="48" t="str">
        <f>IF(COUNTIFS('B-PorHerramienta'!$A$2:$A$2848,O$8,'B-PorHerramienta'!$J$2:$J$2848,$AC177,'B-PorHerramienta'!$K$2:$K$2848,$AD177,'B-PorHerramienta'!$L$2:$L$2848,$AE177,'B-PorHerramienta'!$F$2:$F$2848,"&lt;&gt;")=0,"",ROUND(SUMIFS(INDEX('B-PorHerramienta'!$F$2:$I$2848,0,$AH$6),'B-PorHerramienta'!$A$2:$A$2848,O$8,'B-PorHerramienta'!$J$2:$J$2848,$AC177,'B-PorHerramienta'!$K$2:$K$2848,$AD177,'B-PorHerramienta'!$L$2:$L$2848,$AE177)*$AI$6,$AJ$6))</f>
        <v/>
      </c>
      <c r="P177" s="48" t="str">
        <f>IF(COUNTIFS('B-PorHerramienta'!$A$2:$A$2848,P$8,'B-PorHerramienta'!$J$2:$J$2848,$AC177,'B-PorHerramienta'!$K$2:$K$2848,$AD177,'B-PorHerramienta'!$L$2:$L$2848,$AE177,'B-PorHerramienta'!$F$2:$F$2848,"&lt;&gt;")=0,"",ROUND(SUMIFS(INDEX('B-PorHerramienta'!$F$2:$I$2848,0,$AH$6),'B-PorHerramienta'!$A$2:$A$2848,P$8,'B-PorHerramienta'!$J$2:$J$2848,$AC177,'B-PorHerramienta'!$K$2:$K$2848,$AD177,'B-PorHerramienta'!$L$2:$L$2848,$AE177)*$AI$6,$AJ$6))</f>
        <v/>
      </c>
      <c r="Q177" s="48" t="str">
        <f>IF(COUNTIFS('B-PorHerramienta'!$A$2:$A$2848,Q$8,'B-PorHerramienta'!$J$2:$J$2848,$AC177,'B-PorHerramienta'!$K$2:$K$2848,$AD177,'B-PorHerramienta'!$L$2:$L$2848,$AE177,'B-PorHerramienta'!$F$2:$F$2848,"&lt;&gt;")=0,"",ROUND(SUMIFS(INDEX('B-PorHerramienta'!$F$2:$I$2848,0,$AH$6),'B-PorHerramienta'!$A$2:$A$2848,Q$8,'B-PorHerramienta'!$J$2:$J$2848,$AC177,'B-PorHerramienta'!$K$2:$K$2848,$AD177,'B-PorHerramienta'!$L$2:$L$2848,$AE177)*$AI$6,$AJ$6))</f>
        <v/>
      </c>
      <c r="R177" s="48" t="str">
        <f>IF(COUNTIFS('B-PorHerramienta'!$A$2:$A$2848,R$8,'B-PorHerramienta'!$J$2:$J$2848,$AC177,'B-PorHerramienta'!$K$2:$K$2848,$AD177,'B-PorHerramienta'!$L$2:$L$2848,$AE177,'B-PorHerramienta'!$F$2:$F$2848,"&lt;&gt;")=0,"",ROUND(SUMIFS(INDEX('B-PorHerramienta'!$F$2:$I$2848,0,$AH$6),'B-PorHerramienta'!$A$2:$A$2848,R$8,'B-PorHerramienta'!$J$2:$J$2848,$AC177,'B-PorHerramienta'!$K$2:$K$2848,$AD177,'B-PorHerramienta'!$L$2:$L$2848,$AE177)*$AI$6,$AJ$6))</f>
        <v/>
      </c>
      <c r="S177" s="48" t="str">
        <f>IF(COUNTIFS('B-PorHerramienta'!$A$2:$A$2848,S$8,'B-PorHerramienta'!$J$2:$J$2848,$AC177,'B-PorHerramienta'!$K$2:$K$2848,$AD177,'B-PorHerramienta'!$L$2:$L$2848,$AE177,'B-PorHerramienta'!$F$2:$F$2848,"&lt;&gt;")=0,"",ROUND(SUMIFS(INDEX('B-PorHerramienta'!$F$2:$I$2848,0,$AH$6),'B-PorHerramienta'!$A$2:$A$2848,S$8,'B-PorHerramienta'!$J$2:$J$2848,$AC177,'B-PorHerramienta'!$K$2:$K$2848,$AD177,'B-PorHerramienta'!$L$2:$L$2848,$AE177)*$AI$6,$AJ$6))</f>
        <v/>
      </c>
      <c r="T177" s="48" t="str">
        <f>IF(COUNTIFS('B-PorHerramienta'!$A$2:$A$2848,T$8,'B-PorHerramienta'!$J$2:$J$2848,$AC177,'B-PorHerramienta'!$K$2:$K$2848,$AD177,'B-PorHerramienta'!$L$2:$L$2848,$AE177,'B-PorHerramienta'!$F$2:$F$2848,"&lt;&gt;")=0,"",ROUND(SUMIFS(INDEX('B-PorHerramienta'!$F$2:$I$2848,0,$AH$6),'B-PorHerramienta'!$A$2:$A$2848,T$8,'B-PorHerramienta'!$J$2:$J$2848,$AC177,'B-PorHerramienta'!$K$2:$K$2848,$AD177,'B-PorHerramienta'!$L$2:$L$2848,$AE177)*$AI$6,$AJ$6))</f>
        <v/>
      </c>
      <c r="U177" s="48" t="str">
        <f>IF(COUNTIFS('B-PorHerramienta'!$A$2:$A$2848,U$8,'B-PorHerramienta'!$J$2:$J$2848,$AC177,'B-PorHerramienta'!$K$2:$K$2848,$AD177,'B-PorHerramienta'!$L$2:$L$2848,$AE177,'B-PorHerramienta'!$F$2:$F$2848,"&lt;&gt;")=0,"",ROUND(SUMIFS(INDEX('B-PorHerramienta'!$F$2:$I$2848,0,$AH$6),'B-PorHerramienta'!$A$2:$A$2848,U$8,'B-PorHerramienta'!$J$2:$J$2848,$AC177,'B-PorHerramienta'!$K$2:$K$2848,$AD177,'B-PorHerramienta'!$L$2:$L$2848,$AE177)*$AI$6,$AJ$6))</f>
        <v/>
      </c>
      <c r="V177" s="48" t="str">
        <f>IF(COUNTIFS('B-PorHerramienta'!$A$2:$A$2848,V$8,'B-PorHerramienta'!$J$2:$J$2848,$AC177,'B-PorHerramienta'!$K$2:$K$2848,$AD177,'B-PorHerramienta'!$L$2:$L$2848,$AE177,'B-PorHerramienta'!$F$2:$F$2848,"&lt;&gt;")=0,"",ROUND(SUMIFS(INDEX('B-PorHerramienta'!$F$2:$I$2848,0,$AH$6),'B-PorHerramienta'!$A$2:$A$2848,V$8,'B-PorHerramienta'!$J$2:$J$2848,$AC177,'B-PorHerramienta'!$K$2:$K$2848,$AD177,'B-PorHerramienta'!$L$2:$L$2848,$AE177)*$AI$6,$AJ$6))</f>
        <v/>
      </c>
      <c r="W177" s="48" t="str">
        <f>IF(COUNTIFS('B-PorHerramienta'!$A$2:$A$2848,W$8,'B-PorHerramienta'!$J$2:$J$2848,$AC177,'B-PorHerramienta'!$K$2:$K$2848,$AD177,'B-PorHerramienta'!$L$2:$L$2848,$AE177,'B-PorHerramienta'!$F$2:$F$2848,"&lt;&gt;")=0,"",ROUND(SUMIFS(INDEX('B-PorHerramienta'!$F$2:$I$2848,0,$AH$6),'B-PorHerramienta'!$A$2:$A$2848,W$8,'B-PorHerramienta'!$J$2:$J$2848,$AC177,'B-PorHerramienta'!$K$2:$K$2848,$AD177,'B-PorHerramienta'!$L$2:$L$2848,$AE177)*$AI$6,$AJ$6))</f>
        <v/>
      </c>
      <c r="X177" s="48" t="str">
        <f>IF(COUNTIFS('B-PorHerramienta'!$A$2:$A$2848,X$8,'B-PorHerramienta'!$J$2:$J$2848,$AC177,'B-PorHerramienta'!$K$2:$K$2848,$AD177,'B-PorHerramienta'!$L$2:$L$2848,$AE177,'B-PorHerramienta'!$F$2:$F$2848,"&lt;&gt;")=0,"",ROUND(SUMIFS(INDEX('B-PorHerramienta'!$F$2:$I$2848,0,$AH$6),'B-PorHerramienta'!$A$2:$A$2848,X$8,'B-PorHerramienta'!$J$2:$J$2848,$AC177,'B-PorHerramienta'!$K$2:$K$2848,$AD177,'B-PorHerramienta'!$L$2:$L$2848,$AE177)*$AI$6,$AJ$6))</f>
        <v/>
      </c>
      <c r="Y177" s="48" t="str">
        <f>IF(COUNTIFS('B-PorHerramienta'!$A$2:$A$2848,Y$8,'B-PorHerramienta'!$J$2:$J$2848,$AC177,'B-PorHerramienta'!$K$2:$K$2848,$AD177,'B-PorHerramienta'!$L$2:$L$2848,$AE177,'B-PorHerramienta'!$F$2:$F$2848,"&lt;&gt;")=0,"",ROUND(SUMIFS(INDEX('B-PorHerramienta'!$F$2:$I$2848,0,$AH$6),'B-PorHerramienta'!$A$2:$A$2848,Y$8,'B-PorHerramienta'!$J$2:$J$2848,$AC177,'B-PorHerramienta'!$K$2:$K$2848,$AD177,'B-PorHerramienta'!$L$2:$L$2848,$AE177)*$AI$6,$AJ$6))</f>
        <v/>
      </c>
      <c r="Z177" s="48" t="str">
        <f>IF(COUNTIFS('B-PorHerramienta'!$A$2:$A$2848,Z$8,'B-PorHerramienta'!$J$2:$J$2848,$AC177,'B-PorHerramienta'!$K$2:$K$2848,$AD177,'B-PorHerramienta'!$L$2:$L$2848,$AE177,'B-PorHerramienta'!$F$2:$F$2848,"&lt;&gt;")=0,"",ROUND(SUMIFS(INDEX('B-PorHerramienta'!$F$2:$I$2848,0,$AH$6),'B-PorHerramienta'!$A$2:$A$2848,Z$8,'B-PorHerramienta'!$J$2:$J$2848,$AC177,'B-PorHerramienta'!$K$2:$K$2848,$AD177,'B-PorHerramienta'!$L$2:$L$2848,$AE177)*$AI$6,$AJ$6))</f>
        <v/>
      </c>
      <c r="AA177" s="6"/>
      <c r="AB177" s="35">
        <v>2</v>
      </c>
      <c r="AC177" s="35" t="s">
        <v>1114</v>
      </c>
      <c r="AD177" s="35" t="s">
        <v>1365</v>
      </c>
      <c r="AE177" s="35" t="s">
        <v>1438</v>
      </c>
      <c r="AF177" s="35"/>
      <c r="AG177" s="35"/>
      <c r="AH177" s="35"/>
      <c r="AI177" s="35"/>
      <c r="AJ177" s="35"/>
      <c r="AK177" s="35"/>
    </row>
    <row r="178" spans="1:37" hidden="1" outlineLevel="2" collapsed="1" x14ac:dyDescent="0.25">
      <c r="A178" s="49" t="s">
        <v>2033</v>
      </c>
      <c r="B178" s="47" t="s">
        <v>2032</v>
      </c>
      <c r="C178" s="48" t="str">
        <f>IF(COUNTIFS('B-PorHerramienta'!$A$2:$A$2848,C$8,'B-PorHerramienta'!$J$2:$J$2848,$AC178,'B-PorHerramienta'!$K$2:$K$2848,$AD178,'B-PorHerramienta'!$L$2:$L$2848,$AE178,'B-PorHerramienta'!$F$2:$F$2848,"&lt;&gt;")=0,"",ROUND(SUMIFS(INDEX('B-PorHerramienta'!$F$2:$I$2848,0,$AH$6),'B-PorHerramienta'!$A$2:$A$2848,C$8,'B-PorHerramienta'!$J$2:$J$2848,$AC178,'B-PorHerramienta'!$K$2:$K$2848,$AD178,'B-PorHerramienta'!$L$2:$L$2848,$AE178)*$AI$6,$AJ$6))</f>
        <v/>
      </c>
      <c r="D178" s="48">
        <f>IF(COUNTIFS('B-PorHerramienta'!$A$2:$A$2848,D$8,'B-PorHerramienta'!$J$2:$J$2848,$AC178,'B-PorHerramienta'!$K$2:$K$2848,$AD178,'B-PorHerramienta'!$L$2:$L$2848,$AE178,'B-PorHerramienta'!$F$2:$F$2848,"&lt;&gt;")=0,"",ROUND(SUMIFS(INDEX('B-PorHerramienta'!$F$2:$I$2848,0,$AH$6),'B-PorHerramienta'!$A$2:$A$2848,D$8,'B-PorHerramienta'!$J$2:$J$2848,$AC178,'B-PorHerramienta'!$K$2:$K$2848,$AD178,'B-PorHerramienta'!$L$2:$L$2848,$AE178)*$AI$6,$AJ$6))</f>
        <v>8.6599999999999996E-2</v>
      </c>
      <c r="E178" s="48" t="str">
        <f>IF(COUNTIFS('B-PorHerramienta'!$A$2:$A$2848,E$8,'B-PorHerramienta'!$J$2:$J$2848,$AC178,'B-PorHerramienta'!$K$2:$K$2848,$AD178,'B-PorHerramienta'!$L$2:$L$2848,$AE178,'B-PorHerramienta'!$F$2:$F$2848,"&lt;&gt;")=0,"",ROUND(SUMIFS(INDEX('B-PorHerramienta'!$F$2:$I$2848,0,$AH$6),'B-PorHerramienta'!$A$2:$A$2848,E$8,'B-PorHerramienta'!$J$2:$J$2848,$AC178,'B-PorHerramienta'!$K$2:$K$2848,$AD178,'B-PorHerramienta'!$L$2:$L$2848,$AE178)*$AI$6,$AJ$6))</f>
        <v/>
      </c>
      <c r="F178" s="48" t="str">
        <f>IF(COUNTIFS('B-PorHerramienta'!$A$2:$A$2848,F$8,'B-PorHerramienta'!$J$2:$J$2848,$AC178,'B-PorHerramienta'!$K$2:$K$2848,$AD178,'B-PorHerramienta'!$L$2:$L$2848,$AE178,'B-PorHerramienta'!$F$2:$F$2848,"&lt;&gt;")=0,"",ROUND(SUMIFS(INDEX('B-PorHerramienta'!$F$2:$I$2848,0,$AH$6),'B-PorHerramienta'!$A$2:$A$2848,F$8,'B-PorHerramienta'!$J$2:$J$2848,$AC178,'B-PorHerramienta'!$K$2:$K$2848,$AD178,'B-PorHerramienta'!$L$2:$L$2848,$AE178)*$AI$6,$AJ$6))</f>
        <v/>
      </c>
      <c r="G178" s="48">
        <f>IF(COUNTIFS('B-PorHerramienta'!$A$2:$A$2848,G$8,'B-PorHerramienta'!$J$2:$J$2848,$AC178,'B-PorHerramienta'!$K$2:$K$2848,$AD178,'B-PorHerramienta'!$L$2:$L$2848,$AE178,'B-PorHerramienta'!$F$2:$F$2848,"&lt;&gt;")=0,"",ROUND(SUMIFS(INDEX('B-PorHerramienta'!$F$2:$I$2848,0,$AH$6),'B-PorHerramienta'!$A$2:$A$2848,G$8,'B-PorHerramienta'!$J$2:$J$2848,$AC178,'B-PorHerramienta'!$K$2:$K$2848,$AD178,'B-PorHerramienta'!$L$2:$L$2848,$AE178)*$AI$6,$AJ$6))</f>
        <v>0</v>
      </c>
      <c r="H178" s="48" t="str">
        <f>IF(COUNTIFS('B-PorHerramienta'!$A$2:$A$2848,H$8,'B-PorHerramienta'!$J$2:$J$2848,$AC178,'B-PorHerramienta'!$K$2:$K$2848,$AD178,'B-PorHerramienta'!$L$2:$L$2848,$AE178,'B-PorHerramienta'!$F$2:$F$2848,"&lt;&gt;")=0,"",ROUND(SUMIFS(INDEX('B-PorHerramienta'!$F$2:$I$2848,0,$AH$6),'B-PorHerramienta'!$A$2:$A$2848,H$8,'B-PorHerramienta'!$J$2:$J$2848,$AC178,'B-PorHerramienta'!$K$2:$K$2848,$AD178,'B-PorHerramienta'!$L$2:$L$2848,$AE178)*$AI$6,$AJ$6))</f>
        <v/>
      </c>
      <c r="I178" s="48" t="str">
        <f>IF(COUNTIFS('B-PorHerramienta'!$A$2:$A$2848,I$8,'B-PorHerramienta'!$J$2:$J$2848,$AC178,'B-PorHerramienta'!$K$2:$K$2848,$AD178,'B-PorHerramienta'!$L$2:$L$2848,$AE178,'B-PorHerramienta'!$F$2:$F$2848,"&lt;&gt;")=0,"",ROUND(SUMIFS(INDEX('B-PorHerramienta'!$F$2:$I$2848,0,$AH$6),'B-PorHerramienta'!$A$2:$A$2848,I$8,'B-PorHerramienta'!$J$2:$J$2848,$AC178,'B-PorHerramienta'!$K$2:$K$2848,$AD178,'B-PorHerramienta'!$L$2:$L$2848,$AE178)*$AI$6,$AJ$6))</f>
        <v/>
      </c>
      <c r="J178" s="48" t="str">
        <f>IF(COUNTIFS('B-PorHerramienta'!$A$2:$A$2848,J$8,'B-PorHerramienta'!$J$2:$J$2848,$AC178,'B-PorHerramienta'!$K$2:$K$2848,$AD178,'B-PorHerramienta'!$L$2:$L$2848,$AE178,'B-PorHerramienta'!$F$2:$F$2848,"&lt;&gt;")=0,"",ROUND(SUMIFS(INDEX('B-PorHerramienta'!$F$2:$I$2848,0,$AH$6),'B-PorHerramienta'!$A$2:$A$2848,J$8,'B-PorHerramienta'!$J$2:$J$2848,$AC178,'B-PorHerramienta'!$K$2:$K$2848,$AD178,'B-PorHerramienta'!$L$2:$L$2848,$AE178)*$AI$6,$AJ$6))</f>
        <v/>
      </c>
      <c r="K178" s="48" t="str">
        <f>IF(COUNTIFS('B-PorHerramienta'!$A$2:$A$2848,K$8,'B-PorHerramienta'!$J$2:$J$2848,$AC178,'B-PorHerramienta'!$K$2:$K$2848,$AD178,'B-PorHerramienta'!$L$2:$L$2848,$AE178,'B-PorHerramienta'!$F$2:$F$2848,"&lt;&gt;")=0,"",ROUND(SUMIFS(INDEX('B-PorHerramienta'!$F$2:$I$2848,0,$AH$6),'B-PorHerramienta'!$A$2:$A$2848,K$8,'B-PorHerramienta'!$J$2:$J$2848,$AC178,'B-PorHerramienta'!$K$2:$K$2848,$AD178,'B-PorHerramienta'!$L$2:$L$2848,$AE178)*$AI$6,$AJ$6))</f>
        <v/>
      </c>
      <c r="L178" s="48" t="str">
        <f>IF(COUNTIFS('B-PorHerramienta'!$A$2:$A$2848,L$8,'B-PorHerramienta'!$J$2:$J$2848,$AC178,'B-PorHerramienta'!$K$2:$K$2848,$AD178,'B-PorHerramienta'!$L$2:$L$2848,$AE178,'B-PorHerramienta'!$F$2:$F$2848,"&lt;&gt;")=0,"",ROUND(SUMIFS(INDEX('B-PorHerramienta'!$F$2:$I$2848,0,$AH$6),'B-PorHerramienta'!$A$2:$A$2848,L$8,'B-PorHerramienta'!$J$2:$J$2848,$AC178,'B-PorHerramienta'!$K$2:$K$2848,$AD178,'B-PorHerramienta'!$L$2:$L$2848,$AE178)*$AI$6,$AJ$6))</f>
        <v/>
      </c>
      <c r="M178" s="48" t="str">
        <f>IF(COUNTIFS('B-PorHerramienta'!$A$2:$A$2848,M$8,'B-PorHerramienta'!$J$2:$J$2848,$AC178,'B-PorHerramienta'!$K$2:$K$2848,$AD178,'B-PorHerramienta'!$L$2:$L$2848,$AE178,'B-PorHerramienta'!$F$2:$F$2848,"&lt;&gt;")=0,"",ROUND(SUMIFS(INDEX('B-PorHerramienta'!$F$2:$I$2848,0,$AH$6),'B-PorHerramienta'!$A$2:$A$2848,M$8,'B-PorHerramienta'!$J$2:$J$2848,$AC178,'B-PorHerramienta'!$K$2:$K$2848,$AD178,'B-PorHerramienta'!$L$2:$L$2848,$AE178)*$AI$6,$AJ$6))</f>
        <v/>
      </c>
      <c r="N178" s="48" t="str">
        <f>IF(COUNTIFS('B-PorHerramienta'!$A$2:$A$2848,N$8,'B-PorHerramienta'!$J$2:$J$2848,$AC178,'B-PorHerramienta'!$K$2:$K$2848,$AD178,'B-PorHerramienta'!$L$2:$L$2848,$AE178,'B-PorHerramienta'!$F$2:$F$2848,"&lt;&gt;")=0,"",ROUND(SUMIFS(INDEX('B-PorHerramienta'!$F$2:$I$2848,0,$AH$6),'B-PorHerramienta'!$A$2:$A$2848,N$8,'B-PorHerramienta'!$J$2:$J$2848,$AC178,'B-PorHerramienta'!$K$2:$K$2848,$AD178,'B-PorHerramienta'!$L$2:$L$2848,$AE178)*$AI$6,$AJ$6))</f>
        <v/>
      </c>
      <c r="O178" s="48" t="str">
        <f>IF(COUNTIFS('B-PorHerramienta'!$A$2:$A$2848,O$8,'B-PorHerramienta'!$J$2:$J$2848,$AC178,'B-PorHerramienta'!$K$2:$K$2848,$AD178,'B-PorHerramienta'!$L$2:$L$2848,$AE178,'B-PorHerramienta'!$F$2:$F$2848,"&lt;&gt;")=0,"",ROUND(SUMIFS(INDEX('B-PorHerramienta'!$F$2:$I$2848,0,$AH$6),'B-PorHerramienta'!$A$2:$A$2848,O$8,'B-PorHerramienta'!$J$2:$J$2848,$AC178,'B-PorHerramienta'!$K$2:$K$2848,$AD178,'B-PorHerramienta'!$L$2:$L$2848,$AE178)*$AI$6,$AJ$6))</f>
        <v/>
      </c>
      <c r="P178" s="48" t="str">
        <f>IF(COUNTIFS('B-PorHerramienta'!$A$2:$A$2848,P$8,'B-PorHerramienta'!$J$2:$J$2848,$AC178,'B-PorHerramienta'!$K$2:$K$2848,$AD178,'B-PorHerramienta'!$L$2:$L$2848,$AE178,'B-PorHerramienta'!$F$2:$F$2848,"&lt;&gt;")=0,"",ROUND(SUMIFS(INDEX('B-PorHerramienta'!$F$2:$I$2848,0,$AH$6),'B-PorHerramienta'!$A$2:$A$2848,P$8,'B-PorHerramienta'!$J$2:$J$2848,$AC178,'B-PorHerramienta'!$K$2:$K$2848,$AD178,'B-PorHerramienta'!$L$2:$L$2848,$AE178)*$AI$6,$AJ$6))</f>
        <v/>
      </c>
      <c r="Q178" s="48" t="str">
        <f>IF(COUNTIFS('B-PorHerramienta'!$A$2:$A$2848,Q$8,'B-PorHerramienta'!$J$2:$J$2848,$AC178,'B-PorHerramienta'!$K$2:$K$2848,$AD178,'B-PorHerramienta'!$L$2:$L$2848,$AE178,'B-PorHerramienta'!$F$2:$F$2848,"&lt;&gt;")=0,"",ROUND(SUMIFS(INDEX('B-PorHerramienta'!$F$2:$I$2848,0,$AH$6),'B-PorHerramienta'!$A$2:$A$2848,Q$8,'B-PorHerramienta'!$J$2:$J$2848,$AC178,'B-PorHerramienta'!$K$2:$K$2848,$AD178,'B-PorHerramienta'!$L$2:$L$2848,$AE178)*$AI$6,$AJ$6))</f>
        <v/>
      </c>
      <c r="R178" s="48" t="str">
        <f>IF(COUNTIFS('B-PorHerramienta'!$A$2:$A$2848,R$8,'B-PorHerramienta'!$J$2:$J$2848,$AC178,'B-PorHerramienta'!$K$2:$K$2848,$AD178,'B-PorHerramienta'!$L$2:$L$2848,$AE178,'B-PorHerramienta'!$F$2:$F$2848,"&lt;&gt;")=0,"",ROUND(SUMIFS(INDEX('B-PorHerramienta'!$F$2:$I$2848,0,$AH$6),'B-PorHerramienta'!$A$2:$A$2848,R$8,'B-PorHerramienta'!$J$2:$J$2848,$AC178,'B-PorHerramienta'!$K$2:$K$2848,$AD178,'B-PorHerramienta'!$L$2:$L$2848,$AE178)*$AI$6,$AJ$6))</f>
        <v/>
      </c>
      <c r="S178" s="48" t="str">
        <f>IF(COUNTIFS('B-PorHerramienta'!$A$2:$A$2848,S$8,'B-PorHerramienta'!$J$2:$J$2848,$AC178,'B-PorHerramienta'!$K$2:$K$2848,$AD178,'B-PorHerramienta'!$L$2:$L$2848,$AE178,'B-PorHerramienta'!$F$2:$F$2848,"&lt;&gt;")=0,"",ROUND(SUMIFS(INDEX('B-PorHerramienta'!$F$2:$I$2848,0,$AH$6),'B-PorHerramienta'!$A$2:$A$2848,S$8,'B-PorHerramienta'!$J$2:$J$2848,$AC178,'B-PorHerramienta'!$K$2:$K$2848,$AD178,'B-PorHerramienta'!$L$2:$L$2848,$AE178)*$AI$6,$AJ$6))</f>
        <v/>
      </c>
      <c r="T178" s="48" t="str">
        <f>IF(COUNTIFS('B-PorHerramienta'!$A$2:$A$2848,T$8,'B-PorHerramienta'!$J$2:$J$2848,$AC178,'B-PorHerramienta'!$K$2:$K$2848,$AD178,'B-PorHerramienta'!$L$2:$L$2848,$AE178,'B-PorHerramienta'!$F$2:$F$2848,"&lt;&gt;")=0,"",ROUND(SUMIFS(INDEX('B-PorHerramienta'!$F$2:$I$2848,0,$AH$6),'B-PorHerramienta'!$A$2:$A$2848,T$8,'B-PorHerramienta'!$J$2:$J$2848,$AC178,'B-PorHerramienta'!$K$2:$K$2848,$AD178,'B-PorHerramienta'!$L$2:$L$2848,$AE178)*$AI$6,$AJ$6))</f>
        <v/>
      </c>
      <c r="U178" s="48" t="str">
        <f>IF(COUNTIFS('B-PorHerramienta'!$A$2:$A$2848,U$8,'B-PorHerramienta'!$J$2:$J$2848,$AC178,'B-PorHerramienta'!$K$2:$K$2848,$AD178,'B-PorHerramienta'!$L$2:$L$2848,$AE178,'B-PorHerramienta'!$F$2:$F$2848,"&lt;&gt;")=0,"",ROUND(SUMIFS(INDEX('B-PorHerramienta'!$F$2:$I$2848,0,$AH$6),'B-PorHerramienta'!$A$2:$A$2848,U$8,'B-PorHerramienta'!$J$2:$J$2848,$AC178,'B-PorHerramienta'!$K$2:$K$2848,$AD178,'B-PorHerramienta'!$L$2:$L$2848,$AE178)*$AI$6,$AJ$6))</f>
        <v/>
      </c>
      <c r="V178" s="48" t="str">
        <f>IF(COUNTIFS('B-PorHerramienta'!$A$2:$A$2848,V$8,'B-PorHerramienta'!$J$2:$J$2848,$AC178,'B-PorHerramienta'!$K$2:$K$2848,$AD178,'B-PorHerramienta'!$L$2:$L$2848,$AE178,'B-PorHerramienta'!$F$2:$F$2848,"&lt;&gt;")=0,"",ROUND(SUMIFS(INDEX('B-PorHerramienta'!$F$2:$I$2848,0,$AH$6),'B-PorHerramienta'!$A$2:$A$2848,V$8,'B-PorHerramienta'!$J$2:$J$2848,$AC178,'B-PorHerramienta'!$K$2:$K$2848,$AD178,'B-PorHerramienta'!$L$2:$L$2848,$AE178)*$AI$6,$AJ$6))</f>
        <v/>
      </c>
      <c r="W178" s="48" t="str">
        <f>IF(COUNTIFS('B-PorHerramienta'!$A$2:$A$2848,W$8,'B-PorHerramienta'!$J$2:$J$2848,$AC178,'B-PorHerramienta'!$K$2:$K$2848,$AD178,'B-PorHerramienta'!$L$2:$L$2848,$AE178,'B-PorHerramienta'!$F$2:$F$2848,"&lt;&gt;")=0,"",ROUND(SUMIFS(INDEX('B-PorHerramienta'!$F$2:$I$2848,0,$AH$6),'B-PorHerramienta'!$A$2:$A$2848,W$8,'B-PorHerramienta'!$J$2:$J$2848,$AC178,'B-PorHerramienta'!$K$2:$K$2848,$AD178,'B-PorHerramienta'!$L$2:$L$2848,$AE178)*$AI$6,$AJ$6))</f>
        <v/>
      </c>
      <c r="X178" s="48" t="str">
        <f>IF(COUNTIFS('B-PorHerramienta'!$A$2:$A$2848,X$8,'B-PorHerramienta'!$J$2:$J$2848,$AC178,'B-PorHerramienta'!$K$2:$K$2848,$AD178,'B-PorHerramienta'!$L$2:$L$2848,$AE178,'B-PorHerramienta'!$F$2:$F$2848,"&lt;&gt;")=0,"",ROUND(SUMIFS(INDEX('B-PorHerramienta'!$F$2:$I$2848,0,$AH$6),'B-PorHerramienta'!$A$2:$A$2848,X$8,'B-PorHerramienta'!$J$2:$J$2848,$AC178,'B-PorHerramienta'!$K$2:$K$2848,$AD178,'B-PorHerramienta'!$L$2:$L$2848,$AE178)*$AI$6,$AJ$6))</f>
        <v/>
      </c>
      <c r="Y178" s="48" t="str">
        <f>IF(COUNTIFS('B-PorHerramienta'!$A$2:$A$2848,Y$8,'B-PorHerramienta'!$J$2:$J$2848,$AC178,'B-PorHerramienta'!$K$2:$K$2848,$AD178,'B-PorHerramienta'!$L$2:$L$2848,$AE178,'B-PorHerramienta'!$F$2:$F$2848,"&lt;&gt;")=0,"",ROUND(SUMIFS(INDEX('B-PorHerramienta'!$F$2:$I$2848,0,$AH$6),'B-PorHerramienta'!$A$2:$A$2848,Y$8,'B-PorHerramienta'!$J$2:$J$2848,$AC178,'B-PorHerramienta'!$K$2:$K$2848,$AD178,'B-PorHerramienta'!$L$2:$L$2848,$AE178)*$AI$6,$AJ$6))</f>
        <v/>
      </c>
      <c r="Z178" s="48" t="str">
        <f>IF(COUNTIFS('B-PorHerramienta'!$A$2:$A$2848,Z$8,'B-PorHerramienta'!$J$2:$J$2848,$AC178,'B-PorHerramienta'!$K$2:$K$2848,$AD178,'B-PorHerramienta'!$L$2:$L$2848,$AE178,'B-PorHerramienta'!$F$2:$F$2848,"&lt;&gt;")=0,"",ROUND(SUMIFS(INDEX('B-PorHerramienta'!$F$2:$I$2848,0,$AH$6),'B-PorHerramienta'!$A$2:$A$2848,Z$8,'B-PorHerramienta'!$J$2:$J$2848,$AC178,'B-PorHerramienta'!$K$2:$K$2848,$AD178,'B-PorHerramienta'!$L$2:$L$2848,$AE178)*$AI$6,$AJ$6))</f>
        <v/>
      </c>
      <c r="AA178" s="6"/>
      <c r="AB178" s="35">
        <v>2</v>
      </c>
      <c r="AC178" s="35" t="s">
        <v>1114</v>
      </c>
      <c r="AD178" s="35" t="s">
        <v>1365</v>
      </c>
      <c r="AE178" s="35" t="s">
        <v>1439</v>
      </c>
      <c r="AF178" s="35"/>
      <c r="AG178" s="35"/>
      <c r="AH178" s="35"/>
      <c r="AI178" s="35"/>
      <c r="AJ178" s="35"/>
      <c r="AK178" s="35"/>
    </row>
    <row r="179" spans="1:37" hidden="1" outlineLevel="2" collapsed="1" x14ac:dyDescent="0.25">
      <c r="A179" s="49" t="s">
        <v>1901</v>
      </c>
      <c r="B179" s="47" t="s">
        <v>2031</v>
      </c>
      <c r="C179" s="48" t="str">
        <f>IF(COUNTIFS('B-PorHerramienta'!$A$2:$A$2848,C$8,'B-PorHerramienta'!$J$2:$J$2848,$AC179,'B-PorHerramienta'!$K$2:$K$2848,$AD179,'B-PorHerramienta'!$L$2:$L$2848,$AE179,'B-PorHerramienta'!$F$2:$F$2848,"&lt;&gt;")=0,"",ROUND(SUMIFS(INDEX('B-PorHerramienta'!$F$2:$I$2848,0,$AH$6),'B-PorHerramienta'!$A$2:$A$2848,C$8,'B-PorHerramienta'!$J$2:$J$2848,$AC179,'B-PorHerramienta'!$K$2:$K$2848,$AD179,'B-PorHerramienta'!$L$2:$L$2848,$AE179)*$AI$6,$AJ$6))</f>
        <v/>
      </c>
      <c r="D179" s="48">
        <f>IF(COUNTIFS('B-PorHerramienta'!$A$2:$A$2848,D$8,'B-PorHerramienta'!$J$2:$J$2848,$AC179,'B-PorHerramienta'!$K$2:$K$2848,$AD179,'B-PorHerramienta'!$L$2:$L$2848,$AE179,'B-PorHerramienta'!$F$2:$F$2848,"&lt;&gt;")=0,"",ROUND(SUMIFS(INDEX('B-PorHerramienta'!$F$2:$I$2848,0,$AH$6),'B-PorHerramienta'!$A$2:$A$2848,D$8,'B-PorHerramienta'!$J$2:$J$2848,$AC179,'B-PorHerramienta'!$K$2:$K$2848,$AD179,'B-PorHerramienta'!$L$2:$L$2848,$AE179)*$AI$6,$AJ$6))</f>
        <v>6.5699999999999995E-2</v>
      </c>
      <c r="E179" s="48" t="str">
        <f>IF(COUNTIFS('B-PorHerramienta'!$A$2:$A$2848,E$8,'B-PorHerramienta'!$J$2:$J$2848,$AC179,'B-PorHerramienta'!$K$2:$K$2848,$AD179,'B-PorHerramienta'!$L$2:$L$2848,$AE179,'B-PorHerramienta'!$F$2:$F$2848,"&lt;&gt;")=0,"",ROUND(SUMIFS(INDEX('B-PorHerramienta'!$F$2:$I$2848,0,$AH$6),'B-PorHerramienta'!$A$2:$A$2848,E$8,'B-PorHerramienta'!$J$2:$J$2848,$AC179,'B-PorHerramienta'!$K$2:$K$2848,$AD179,'B-PorHerramienta'!$L$2:$L$2848,$AE179)*$AI$6,$AJ$6))</f>
        <v/>
      </c>
      <c r="F179" s="48" t="str">
        <f>IF(COUNTIFS('B-PorHerramienta'!$A$2:$A$2848,F$8,'B-PorHerramienta'!$J$2:$J$2848,$AC179,'B-PorHerramienta'!$K$2:$K$2848,$AD179,'B-PorHerramienta'!$L$2:$L$2848,$AE179,'B-PorHerramienta'!$F$2:$F$2848,"&lt;&gt;")=0,"",ROUND(SUMIFS(INDEX('B-PorHerramienta'!$F$2:$I$2848,0,$AH$6),'B-PorHerramienta'!$A$2:$A$2848,F$8,'B-PorHerramienta'!$J$2:$J$2848,$AC179,'B-PorHerramienta'!$K$2:$K$2848,$AD179,'B-PorHerramienta'!$L$2:$L$2848,$AE179)*$AI$6,$AJ$6))</f>
        <v/>
      </c>
      <c r="G179" s="48">
        <f>IF(COUNTIFS('B-PorHerramienta'!$A$2:$A$2848,G$8,'B-PorHerramienta'!$J$2:$J$2848,$AC179,'B-PorHerramienta'!$K$2:$K$2848,$AD179,'B-PorHerramienta'!$L$2:$L$2848,$AE179,'B-PorHerramienta'!$F$2:$F$2848,"&lt;&gt;")=0,"",ROUND(SUMIFS(INDEX('B-PorHerramienta'!$F$2:$I$2848,0,$AH$6),'B-PorHerramienta'!$A$2:$A$2848,G$8,'B-PorHerramienta'!$J$2:$J$2848,$AC179,'B-PorHerramienta'!$K$2:$K$2848,$AD179,'B-PorHerramienta'!$L$2:$L$2848,$AE179)*$AI$6,$AJ$6))</f>
        <v>0</v>
      </c>
      <c r="H179" s="48">
        <f>IF(COUNTIFS('B-PorHerramienta'!$A$2:$A$2848,H$8,'B-PorHerramienta'!$J$2:$J$2848,$AC179,'B-PorHerramienta'!$K$2:$K$2848,$AD179,'B-PorHerramienta'!$L$2:$L$2848,$AE179,'B-PorHerramienta'!$F$2:$F$2848,"&lt;&gt;")=0,"",ROUND(SUMIFS(INDEX('B-PorHerramienta'!$F$2:$I$2848,0,$AH$6),'B-PorHerramienta'!$A$2:$A$2848,H$8,'B-PorHerramienta'!$J$2:$J$2848,$AC179,'B-PorHerramienta'!$K$2:$K$2848,$AD179,'B-PorHerramienta'!$L$2:$L$2848,$AE179)*$AI$6,$AJ$6))</f>
        <v>0</v>
      </c>
      <c r="I179" s="48">
        <f>IF(COUNTIFS('B-PorHerramienta'!$A$2:$A$2848,I$8,'B-PorHerramienta'!$J$2:$J$2848,$AC179,'B-PorHerramienta'!$K$2:$K$2848,$AD179,'B-PorHerramienta'!$L$2:$L$2848,$AE179,'B-PorHerramienta'!$F$2:$F$2848,"&lt;&gt;")=0,"",ROUND(SUMIFS(INDEX('B-PorHerramienta'!$F$2:$I$2848,0,$AH$6),'B-PorHerramienta'!$A$2:$A$2848,I$8,'B-PorHerramienta'!$J$2:$J$2848,$AC179,'B-PorHerramienta'!$K$2:$K$2848,$AD179,'B-PorHerramienta'!$L$2:$L$2848,$AE179)*$AI$6,$AJ$6))</f>
        <v>0</v>
      </c>
      <c r="J179" s="48">
        <f>IF(COUNTIFS('B-PorHerramienta'!$A$2:$A$2848,J$8,'B-PorHerramienta'!$J$2:$J$2848,$AC179,'B-PorHerramienta'!$K$2:$K$2848,$AD179,'B-PorHerramienta'!$L$2:$L$2848,$AE179,'B-PorHerramienta'!$F$2:$F$2848,"&lt;&gt;")=0,"",ROUND(SUMIFS(INDEX('B-PorHerramienta'!$F$2:$I$2848,0,$AH$6),'B-PorHerramienta'!$A$2:$A$2848,J$8,'B-PorHerramienta'!$J$2:$J$2848,$AC179,'B-PorHerramienta'!$K$2:$K$2848,$AD179,'B-PorHerramienta'!$L$2:$L$2848,$AE179)*$AI$6,$AJ$6))</f>
        <v>2.3900000000000001E-2</v>
      </c>
      <c r="K179" s="48">
        <f>IF(COUNTIFS('B-PorHerramienta'!$A$2:$A$2848,K$8,'B-PorHerramienta'!$J$2:$J$2848,$AC179,'B-PorHerramienta'!$K$2:$K$2848,$AD179,'B-PorHerramienta'!$L$2:$L$2848,$AE179,'B-PorHerramienta'!$F$2:$F$2848,"&lt;&gt;")=0,"",ROUND(SUMIFS(INDEX('B-PorHerramienta'!$F$2:$I$2848,0,$AH$6),'B-PorHerramienta'!$A$2:$A$2848,K$8,'B-PorHerramienta'!$J$2:$J$2848,$AC179,'B-PorHerramienta'!$K$2:$K$2848,$AD179,'B-PorHerramienta'!$L$2:$L$2848,$AE179)*$AI$6,$AJ$6))</f>
        <v>0</v>
      </c>
      <c r="L179" s="48" t="str">
        <f>IF(COUNTIFS('B-PorHerramienta'!$A$2:$A$2848,L$8,'B-PorHerramienta'!$J$2:$J$2848,$AC179,'B-PorHerramienta'!$K$2:$K$2848,$AD179,'B-PorHerramienta'!$L$2:$L$2848,$AE179,'B-PorHerramienta'!$F$2:$F$2848,"&lt;&gt;")=0,"",ROUND(SUMIFS(INDEX('B-PorHerramienta'!$F$2:$I$2848,0,$AH$6),'B-PorHerramienta'!$A$2:$A$2848,L$8,'B-PorHerramienta'!$J$2:$J$2848,$AC179,'B-PorHerramienta'!$K$2:$K$2848,$AD179,'B-PorHerramienta'!$L$2:$L$2848,$AE179)*$AI$6,$AJ$6))</f>
        <v/>
      </c>
      <c r="M179" s="48" t="str">
        <f>IF(COUNTIFS('B-PorHerramienta'!$A$2:$A$2848,M$8,'B-PorHerramienta'!$J$2:$J$2848,$AC179,'B-PorHerramienta'!$K$2:$K$2848,$AD179,'B-PorHerramienta'!$L$2:$L$2848,$AE179,'B-PorHerramienta'!$F$2:$F$2848,"&lt;&gt;")=0,"",ROUND(SUMIFS(INDEX('B-PorHerramienta'!$F$2:$I$2848,0,$AH$6),'B-PorHerramienta'!$A$2:$A$2848,M$8,'B-PorHerramienta'!$J$2:$J$2848,$AC179,'B-PorHerramienta'!$K$2:$K$2848,$AD179,'B-PorHerramienta'!$L$2:$L$2848,$AE179)*$AI$6,$AJ$6))</f>
        <v/>
      </c>
      <c r="N179" s="48" t="str">
        <f>IF(COUNTIFS('B-PorHerramienta'!$A$2:$A$2848,N$8,'B-PorHerramienta'!$J$2:$J$2848,$AC179,'B-PorHerramienta'!$K$2:$K$2848,$AD179,'B-PorHerramienta'!$L$2:$L$2848,$AE179,'B-PorHerramienta'!$F$2:$F$2848,"&lt;&gt;")=0,"",ROUND(SUMIFS(INDEX('B-PorHerramienta'!$F$2:$I$2848,0,$AH$6),'B-PorHerramienta'!$A$2:$A$2848,N$8,'B-PorHerramienta'!$J$2:$J$2848,$AC179,'B-PorHerramienta'!$K$2:$K$2848,$AD179,'B-PorHerramienta'!$L$2:$L$2848,$AE179)*$AI$6,$AJ$6))</f>
        <v/>
      </c>
      <c r="O179" s="48" t="str">
        <f>IF(COUNTIFS('B-PorHerramienta'!$A$2:$A$2848,O$8,'B-PorHerramienta'!$J$2:$J$2848,$AC179,'B-PorHerramienta'!$K$2:$K$2848,$AD179,'B-PorHerramienta'!$L$2:$L$2848,$AE179,'B-PorHerramienta'!$F$2:$F$2848,"&lt;&gt;")=0,"",ROUND(SUMIFS(INDEX('B-PorHerramienta'!$F$2:$I$2848,0,$AH$6),'B-PorHerramienta'!$A$2:$A$2848,O$8,'B-PorHerramienta'!$J$2:$J$2848,$AC179,'B-PorHerramienta'!$K$2:$K$2848,$AD179,'B-PorHerramienta'!$L$2:$L$2848,$AE179)*$AI$6,$AJ$6))</f>
        <v/>
      </c>
      <c r="P179" s="48" t="str">
        <f>IF(COUNTIFS('B-PorHerramienta'!$A$2:$A$2848,P$8,'B-PorHerramienta'!$J$2:$J$2848,$AC179,'B-PorHerramienta'!$K$2:$K$2848,$AD179,'B-PorHerramienta'!$L$2:$L$2848,$AE179,'B-PorHerramienta'!$F$2:$F$2848,"&lt;&gt;")=0,"",ROUND(SUMIFS(INDEX('B-PorHerramienta'!$F$2:$I$2848,0,$AH$6),'B-PorHerramienta'!$A$2:$A$2848,P$8,'B-PorHerramienta'!$J$2:$J$2848,$AC179,'B-PorHerramienta'!$K$2:$K$2848,$AD179,'B-PorHerramienta'!$L$2:$L$2848,$AE179)*$AI$6,$AJ$6))</f>
        <v/>
      </c>
      <c r="Q179" s="48" t="str">
        <f>IF(COUNTIFS('B-PorHerramienta'!$A$2:$A$2848,Q$8,'B-PorHerramienta'!$J$2:$J$2848,$AC179,'B-PorHerramienta'!$K$2:$K$2848,$AD179,'B-PorHerramienta'!$L$2:$L$2848,$AE179,'B-PorHerramienta'!$F$2:$F$2848,"&lt;&gt;")=0,"",ROUND(SUMIFS(INDEX('B-PorHerramienta'!$F$2:$I$2848,0,$AH$6),'B-PorHerramienta'!$A$2:$A$2848,Q$8,'B-PorHerramienta'!$J$2:$J$2848,$AC179,'B-PorHerramienta'!$K$2:$K$2848,$AD179,'B-PorHerramienta'!$L$2:$L$2848,$AE179)*$AI$6,$AJ$6))</f>
        <v/>
      </c>
      <c r="R179" s="48" t="str">
        <f>IF(COUNTIFS('B-PorHerramienta'!$A$2:$A$2848,R$8,'B-PorHerramienta'!$J$2:$J$2848,$AC179,'B-PorHerramienta'!$K$2:$K$2848,$AD179,'B-PorHerramienta'!$L$2:$L$2848,$AE179,'B-PorHerramienta'!$F$2:$F$2848,"&lt;&gt;")=0,"",ROUND(SUMIFS(INDEX('B-PorHerramienta'!$F$2:$I$2848,0,$AH$6),'B-PorHerramienta'!$A$2:$A$2848,R$8,'B-PorHerramienta'!$J$2:$J$2848,$AC179,'B-PorHerramienta'!$K$2:$K$2848,$AD179,'B-PorHerramienta'!$L$2:$L$2848,$AE179)*$AI$6,$AJ$6))</f>
        <v/>
      </c>
      <c r="S179" s="48" t="str">
        <f>IF(COUNTIFS('B-PorHerramienta'!$A$2:$A$2848,S$8,'B-PorHerramienta'!$J$2:$J$2848,$AC179,'B-PorHerramienta'!$K$2:$K$2848,$AD179,'B-PorHerramienta'!$L$2:$L$2848,$AE179,'B-PorHerramienta'!$F$2:$F$2848,"&lt;&gt;")=0,"",ROUND(SUMIFS(INDEX('B-PorHerramienta'!$F$2:$I$2848,0,$AH$6),'B-PorHerramienta'!$A$2:$A$2848,S$8,'B-PorHerramienta'!$J$2:$J$2848,$AC179,'B-PorHerramienta'!$K$2:$K$2848,$AD179,'B-PorHerramienta'!$L$2:$L$2848,$AE179)*$AI$6,$AJ$6))</f>
        <v/>
      </c>
      <c r="T179" s="48" t="str">
        <f>IF(COUNTIFS('B-PorHerramienta'!$A$2:$A$2848,T$8,'B-PorHerramienta'!$J$2:$J$2848,$AC179,'B-PorHerramienta'!$K$2:$K$2848,$AD179,'B-PorHerramienta'!$L$2:$L$2848,$AE179,'B-PorHerramienta'!$F$2:$F$2848,"&lt;&gt;")=0,"",ROUND(SUMIFS(INDEX('B-PorHerramienta'!$F$2:$I$2848,0,$AH$6),'B-PorHerramienta'!$A$2:$A$2848,T$8,'B-PorHerramienta'!$J$2:$J$2848,$AC179,'B-PorHerramienta'!$K$2:$K$2848,$AD179,'B-PorHerramienta'!$L$2:$L$2848,$AE179)*$AI$6,$AJ$6))</f>
        <v/>
      </c>
      <c r="U179" s="48" t="str">
        <f>IF(COUNTIFS('B-PorHerramienta'!$A$2:$A$2848,U$8,'B-PorHerramienta'!$J$2:$J$2848,$AC179,'B-PorHerramienta'!$K$2:$K$2848,$AD179,'B-PorHerramienta'!$L$2:$L$2848,$AE179,'B-PorHerramienta'!$F$2:$F$2848,"&lt;&gt;")=0,"",ROUND(SUMIFS(INDEX('B-PorHerramienta'!$F$2:$I$2848,0,$AH$6),'B-PorHerramienta'!$A$2:$A$2848,U$8,'B-PorHerramienta'!$J$2:$J$2848,$AC179,'B-PorHerramienta'!$K$2:$K$2848,$AD179,'B-PorHerramienta'!$L$2:$L$2848,$AE179)*$AI$6,$AJ$6))</f>
        <v/>
      </c>
      <c r="V179" s="48" t="str">
        <f>IF(COUNTIFS('B-PorHerramienta'!$A$2:$A$2848,V$8,'B-PorHerramienta'!$J$2:$J$2848,$AC179,'B-PorHerramienta'!$K$2:$K$2848,$AD179,'B-PorHerramienta'!$L$2:$L$2848,$AE179,'B-PorHerramienta'!$F$2:$F$2848,"&lt;&gt;")=0,"",ROUND(SUMIFS(INDEX('B-PorHerramienta'!$F$2:$I$2848,0,$AH$6),'B-PorHerramienta'!$A$2:$A$2848,V$8,'B-PorHerramienta'!$J$2:$J$2848,$AC179,'B-PorHerramienta'!$K$2:$K$2848,$AD179,'B-PorHerramienta'!$L$2:$L$2848,$AE179)*$AI$6,$AJ$6))</f>
        <v/>
      </c>
      <c r="W179" s="48" t="str">
        <f>IF(COUNTIFS('B-PorHerramienta'!$A$2:$A$2848,W$8,'B-PorHerramienta'!$J$2:$J$2848,$AC179,'B-PorHerramienta'!$K$2:$K$2848,$AD179,'B-PorHerramienta'!$L$2:$L$2848,$AE179,'B-PorHerramienta'!$F$2:$F$2848,"&lt;&gt;")=0,"",ROUND(SUMIFS(INDEX('B-PorHerramienta'!$F$2:$I$2848,0,$AH$6),'B-PorHerramienta'!$A$2:$A$2848,W$8,'B-PorHerramienta'!$J$2:$J$2848,$AC179,'B-PorHerramienta'!$K$2:$K$2848,$AD179,'B-PorHerramienta'!$L$2:$L$2848,$AE179)*$AI$6,$AJ$6))</f>
        <v/>
      </c>
      <c r="X179" s="48" t="str">
        <f>IF(COUNTIFS('B-PorHerramienta'!$A$2:$A$2848,X$8,'B-PorHerramienta'!$J$2:$J$2848,$AC179,'B-PorHerramienta'!$K$2:$K$2848,$AD179,'B-PorHerramienta'!$L$2:$L$2848,$AE179,'B-PorHerramienta'!$F$2:$F$2848,"&lt;&gt;")=0,"",ROUND(SUMIFS(INDEX('B-PorHerramienta'!$F$2:$I$2848,0,$AH$6),'B-PorHerramienta'!$A$2:$A$2848,X$8,'B-PorHerramienta'!$J$2:$J$2848,$AC179,'B-PorHerramienta'!$K$2:$K$2848,$AD179,'B-PorHerramienta'!$L$2:$L$2848,$AE179)*$AI$6,$AJ$6))</f>
        <v/>
      </c>
      <c r="Y179" s="48" t="str">
        <f>IF(COUNTIFS('B-PorHerramienta'!$A$2:$A$2848,Y$8,'B-PorHerramienta'!$J$2:$J$2848,$AC179,'B-PorHerramienta'!$K$2:$K$2848,$AD179,'B-PorHerramienta'!$L$2:$L$2848,$AE179,'B-PorHerramienta'!$F$2:$F$2848,"&lt;&gt;")=0,"",ROUND(SUMIFS(INDEX('B-PorHerramienta'!$F$2:$I$2848,0,$AH$6),'B-PorHerramienta'!$A$2:$A$2848,Y$8,'B-PorHerramienta'!$J$2:$J$2848,$AC179,'B-PorHerramienta'!$K$2:$K$2848,$AD179,'B-PorHerramienta'!$L$2:$L$2848,$AE179)*$AI$6,$AJ$6))</f>
        <v/>
      </c>
      <c r="Z179" s="48" t="str">
        <f>IF(COUNTIFS('B-PorHerramienta'!$A$2:$A$2848,Z$8,'B-PorHerramienta'!$J$2:$J$2848,$AC179,'B-PorHerramienta'!$K$2:$K$2848,$AD179,'B-PorHerramienta'!$L$2:$L$2848,$AE179,'B-PorHerramienta'!$F$2:$F$2848,"&lt;&gt;")=0,"",ROUND(SUMIFS(INDEX('B-PorHerramienta'!$F$2:$I$2848,0,$AH$6),'B-PorHerramienta'!$A$2:$A$2848,Z$8,'B-PorHerramienta'!$J$2:$J$2848,$AC179,'B-PorHerramienta'!$K$2:$K$2848,$AD179,'B-PorHerramienta'!$L$2:$L$2848,$AE179)*$AI$6,$AJ$6))</f>
        <v/>
      </c>
      <c r="AA179" s="6"/>
      <c r="AB179" s="35">
        <v>2</v>
      </c>
      <c r="AC179" s="35" t="s">
        <v>1114</v>
      </c>
      <c r="AD179" s="35" t="s">
        <v>1365</v>
      </c>
      <c r="AE179" s="35" t="s">
        <v>1440</v>
      </c>
      <c r="AF179" s="35"/>
      <c r="AG179" s="35"/>
      <c r="AH179" s="35"/>
      <c r="AI179" s="35"/>
      <c r="AJ179" s="35"/>
      <c r="AK179" s="35"/>
    </row>
    <row r="180" spans="1:37" ht="45" hidden="1" outlineLevel="2" collapsed="1" x14ac:dyDescent="0.25">
      <c r="A180" s="49" t="s">
        <v>1899</v>
      </c>
      <c r="B180" s="47" t="s">
        <v>2030</v>
      </c>
      <c r="C180" s="48" t="str">
        <f>IF(COUNTIFS('B-PorHerramienta'!$A$2:$A$2848,C$8,'B-PorHerramienta'!$J$2:$J$2848,$AC180,'B-PorHerramienta'!$K$2:$K$2848,$AD180,'B-PorHerramienta'!$L$2:$L$2848,$AE180,'B-PorHerramienta'!$F$2:$F$2848,"&lt;&gt;")=0,"",ROUND(SUMIFS(INDEX('B-PorHerramienta'!$F$2:$I$2848,0,$AH$6),'B-PorHerramienta'!$A$2:$A$2848,C$8,'B-PorHerramienta'!$J$2:$J$2848,$AC180,'B-PorHerramienta'!$K$2:$K$2848,$AD180,'B-PorHerramienta'!$L$2:$L$2848,$AE180)*$AI$6,$AJ$6))</f>
        <v/>
      </c>
      <c r="D180" s="48">
        <f>IF(COUNTIFS('B-PorHerramienta'!$A$2:$A$2848,D$8,'B-PorHerramienta'!$J$2:$J$2848,$AC180,'B-PorHerramienta'!$K$2:$K$2848,$AD180,'B-PorHerramienta'!$L$2:$L$2848,$AE180,'B-PorHerramienta'!$F$2:$F$2848,"&lt;&gt;")=0,"",ROUND(SUMIFS(INDEX('B-PorHerramienta'!$F$2:$I$2848,0,$AH$6),'B-PorHerramienta'!$A$2:$A$2848,D$8,'B-PorHerramienta'!$J$2:$J$2848,$AC180,'B-PorHerramienta'!$K$2:$K$2848,$AD180,'B-PorHerramienta'!$L$2:$L$2848,$AE180)*$AI$6,$AJ$6))</f>
        <v>9.4999999999999998E-3</v>
      </c>
      <c r="E180" s="48" t="str">
        <f>IF(COUNTIFS('B-PorHerramienta'!$A$2:$A$2848,E$8,'B-PorHerramienta'!$J$2:$J$2848,$AC180,'B-PorHerramienta'!$K$2:$K$2848,$AD180,'B-PorHerramienta'!$L$2:$L$2848,$AE180,'B-PorHerramienta'!$F$2:$F$2848,"&lt;&gt;")=0,"",ROUND(SUMIFS(INDEX('B-PorHerramienta'!$F$2:$I$2848,0,$AH$6),'B-PorHerramienta'!$A$2:$A$2848,E$8,'B-PorHerramienta'!$J$2:$J$2848,$AC180,'B-PorHerramienta'!$K$2:$K$2848,$AD180,'B-PorHerramienta'!$L$2:$L$2848,$AE180)*$AI$6,$AJ$6))</f>
        <v/>
      </c>
      <c r="F180" s="48" t="str">
        <f>IF(COUNTIFS('B-PorHerramienta'!$A$2:$A$2848,F$8,'B-PorHerramienta'!$J$2:$J$2848,$AC180,'B-PorHerramienta'!$K$2:$K$2848,$AD180,'B-PorHerramienta'!$L$2:$L$2848,$AE180,'B-PorHerramienta'!$F$2:$F$2848,"&lt;&gt;")=0,"",ROUND(SUMIFS(INDEX('B-PorHerramienta'!$F$2:$I$2848,0,$AH$6),'B-PorHerramienta'!$A$2:$A$2848,F$8,'B-PorHerramienta'!$J$2:$J$2848,$AC180,'B-PorHerramienta'!$K$2:$K$2848,$AD180,'B-PorHerramienta'!$L$2:$L$2848,$AE180)*$AI$6,$AJ$6))</f>
        <v/>
      </c>
      <c r="G180" s="48">
        <f>IF(COUNTIFS('B-PorHerramienta'!$A$2:$A$2848,G$8,'B-PorHerramienta'!$J$2:$J$2848,$AC180,'B-PorHerramienta'!$K$2:$K$2848,$AD180,'B-PorHerramienta'!$L$2:$L$2848,$AE180,'B-PorHerramienta'!$F$2:$F$2848,"&lt;&gt;")=0,"",ROUND(SUMIFS(INDEX('B-PorHerramienta'!$F$2:$I$2848,0,$AH$6),'B-PorHerramienta'!$A$2:$A$2848,G$8,'B-PorHerramienta'!$J$2:$J$2848,$AC180,'B-PorHerramienta'!$K$2:$K$2848,$AD180,'B-PorHerramienta'!$L$2:$L$2848,$AE180)*$AI$6,$AJ$6))</f>
        <v>0</v>
      </c>
      <c r="H180" s="48">
        <f>IF(COUNTIFS('B-PorHerramienta'!$A$2:$A$2848,H$8,'B-PorHerramienta'!$J$2:$J$2848,$AC180,'B-PorHerramienta'!$K$2:$K$2848,$AD180,'B-PorHerramienta'!$L$2:$L$2848,$AE180,'B-PorHerramienta'!$F$2:$F$2848,"&lt;&gt;")=0,"",ROUND(SUMIFS(INDEX('B-PorHerramienta'!$F$2:$I$2848,0,$AH$6),'B-PorHerramienta'!$A$2:$A$2848,H$8,'B-PorHerramienta'!$J$2:$J$2848,$AC180,'B-PorHerramienta'!$K$2:$K$2848,$AD180,'B-PorHerramienta'!$L$2:$L$2848,$AE180)*$AI$6,$AJ$6))</f>
        <v>0</v>
      </c>
      <c r="I180" s="48">
        <f>IF(COUNTIFS('B-PorHerramienta'!$A$2:$A$2848,I$8,'B-PorHerramienta'!$J$2:$J$2848,$AC180,'B-PorHerramienta'!$K$2:$K$2848,$AD180,'B-PorHerramienta'!$L$2:$L$2848,$AE180,'B-PorHerramienta'!$F$2:$F$2848,"&lt;&gt;")=0,"",ROUND(SUMIFS(INDEX('B-PorHerramienta'!$F$2:$I$2848,0,$AH$6),'B-PorHerramienta'!$A$2:$A$2848,I$8,'B-PorHerramienta'!$J$2:$J$2848,$AC180,'B-PorHerramienta'!$K$2:$K$2848,$AD180,'B-PorHerramienta'!$L$2:$L$2848,$AE180)*$AI$6,$AJ$6))</f>
        <v>0</v>
      </c>
      <c r="J180" s="48">
        <f>IF(COUNTIFS('B-PorHerramienta'!$A$2:$A$2848,J$8,'B-PorHerramienta'!$J$2:$J$2848,$AC180,'B-PorHerramienta'!$K$2:$K$2848,$AD180,'B-PorHerramienta'!$L$2:$L$2848,$AE180,'B-PorHerramienta'!$F$2:$F$2848,"&lt;&gt;")=0,"",ROUND(SUMIFS(INDEX('B-PorHerramienta'!$F$2:$I$2848,0,$AH$6),'B-PorHerramienta'!$A$2:$A$2848,J$8,'B-PorHerramienta'!$J$2:$J$2848,$AC180,'B-PorHerramienta'!$K$2:$K$2848,$AD180,'B-PorHerramienta'!$L$2:$L$2848,$AE180)*$AI$6,$AJ$6))</f>
        <v>6.9999999999999999E-4</v>
      </c>
      <c r="K180" s="48" t="str">
        <f>IF(COUNTIFS('B-PorHerramienta'!$A$2:$A$2848,K$8,'B-PorHerramienta'!$J$2:$J$2848,$AC180,'B-PorHerramienta'!$K$2:$K$2848,$AD180,'B-PorHerramienta'!$L$2:$L$2848,$AE180,'B-PorHerramienta'!$F$2:$F$2848,"&lt;&gt;")=0,"",ROUND(SUMIFS(INDEX('B-PorHerramienta'!$F$2:$I$2848,0,$AH$6),'B-PorHerramienta'!$A$2:$A$2848,K$8,'B-PorHerramienta'!$J$2:$J$2848,$AC180,'B-PorHerramienta'!$K$2:$K$2848,$AD180,'B-PorHerramienta'!$L$2:$L$2848,$AE180)*$AI$6,$AJ$6))</f>
        <v/>
      </c>
      <c r="L180" s="48" t="str">
        <f>IF(COUNTIFS('B-PorHerramienta'!$A$2:$A$2848,L$8,'B-PorHerramienta'!$J$2:$J$2848,$AC180,'B-PorHerramienta'!$K$2:$K$2848,$AD180,'B-PorHerramienta'!$L$2:$L$2848,$AE180,'B-PorHerramienta'!$F$2:$F$2848,"&lt;&gt;")=0,"",ROUND(SUMIFS(INDEX('B-PorHerramienta'!$F$2:$I$2848,0,$AH$6),'B-PorHerramienta'!$A$2:$A$2848,L$8,'B-PorHerramienta'!$J$2:$J$2848,$AC180,'B-PorHerramienta'!$K$2:$K$2848,$AD180,'B-PorHerramienta'!$L$2:$L$2848,$AE180)*$AI$6,$AJ$6))</f>
        <v/>
      </c>
      <c r="M180" s="48" t="str">
        <f>IF(COUNTIFS('B-PorHerramienta'!$A$2:$A$2848,M$8,'B-PorHerramienta'!$J$2:$J$2848,$AC180,'B-PorHerramienta'!$K$2:$K$2848,$AD180,'B-PorHerramienta'!$L$2:$L$2848,$AE180,'B-PorHerramienta'!$F$2:$F$2848,"&lt;&gt;")=0,"",ROUND(SUMIFS(INDEX('B-PorHerramienta'!$F$2:$I$2848,0,$AH$6),'B-PorHerramienta'!$A$2:$A$2848,M$8,'B-PorHerramienta'!$J$2:$J$2848,$AC180,'B-PorHerramienta'!$K$2:$K$2848,$AD180,'B-PorHerramienta'!$L$2:$L$2848,$AE180)*$AI$6,$AJ$6))</f>
        <v/>
      </c>
      <c r="N180" s="48" t="str">
        <f>IF(COUNTIFS('B-PorHerramienta'!$A$2:$A$2848,N$8,'B-PorHerramienta'!$J$2:$J$2848,$AC180,'B-PorHerramienta'!$K$2:$K$2848,$AD180,'B-PorHerramienta'!$L$2:$L$2848,$AE180,'B-PorHerramienta'!$F$2:$F$2848,"&lt;&gt;")=0,"",ROUND(SUMIFS(INDEX('B-PorHerramienta'!$F$2:$I$2848,0,$AH$6),'B-PorHerramienta'!$A$2:$A$2848,N$8,'B-PorHerramienta'!$J$2:$J$2848,$AC180,'B-PorHerramienta'!$K$2:$K$2848,$AD180,'B-PorHerramienta'!$L$2:$L$2848,$AE180)*$AI$6,$AJ$6))</f>
        <v/>
      </c>
      <c r="O180" s="48" t="str">
        <f>IF(COUNTIFS('B-PorHerramienta'!$A$2:$A$2848,O$8,'B-PorHerramienta'!$J$2:$J$2848,$AC180,'B-PorHerramienta'!$K$2:$K$2848,$AD180,'B-PorHerramienta'!$L$2:$L$2848,$AE180,'B-PorHerramienta'!$F$2:$F$2848,"&lt;&gt;")=0,"",ROUND(SUMIFS(INDEX('B-PorHerramienta'!$F$2:$I$2848,0,$AH$6),'B-PorHerramienta'!$A$2:$A$2848,O$8,'B-PorHerramienta'!$J$2:$J$2848,$AC180,'B-PorHerramienta'!$K$2:$K$2848,$AD180,'B-PorHerramienta'!$L$2:$L$2848,$AE180)*$AI$6,$AJ$6))</f>
        <v/>
      </c>
      <c r="P180" s="48" t="str">
        <f>IF(COUNTIFS('B-PorHerramienta'!$A$2:$A$2848,P$8,'B-PorHerramienta'!$J$2:$J$2848,$AC180,'B-PorHerramienta'!$K$2:$K$2848,$AD180,'B-PorHerramienta'!$L$2:$L$2848,$AE180,'B-PorHerramienta'!$F$2:$F$2848,"&lt;&gt;")=0,"",ROUND(SUMIFS(INDEX('B-PorHerramienta'!$F$2:$I$2848,0,$AH$6),'B-PorHerramienta'!$A$2:$A$2848,P$8,'B-PorHerramienta'!$J$2:$J$2848,$AC180,'B-PorHerramienta'!$K$2:$K$2848,$AD180,'B-PorHerramienta'!$L$2:$L$2848,$AE180)*$AI$6,$AJ$6))</f>
        <v/>
      </c>
      <c r="Q180" s="48" t="str">
        <f>IF(COUNTIFS('B-PorHerramienta'!$A$2:$A$2848,Q$8,'B-PorHerramienta'!$J$2:$J$2848,$AC180,'B-PorHerramienta'!$K$2:$K$2848,$AD180,'B-PorHerramienta'!$L$2:$L$2848,$AE180,'B-PorHerramienta'!$F$2:$F$2848,"&lt;&gt;")=0,"",ROUND(SUMIFS(INDEX('B-PorHerramienta'!$F$2:$I$2848,0,$AH$6),'B-PorHerramienta'!$A$2:$A$2848,Q$8,'B-PorHerramienta'!$J$2:$J$2848,$AC180,'B-PorHerramienta'!$K$2:$K$2848,$AD180,'B-PorHerramienta'!$L$2:$L$2848,$AE180)*$AI$6,$AJ$6))</f>
        <v/>
      </c>
      <c r="R180" s="48" t="str">
        <f>IF(COUNTIFS('B-PorHerramienta'!$A$2:$A$2848,R$8,'B-PorHerramienta'!$J$2:$J$2848,$AC180,'B-PorHerramienta'!$K$2:$K$2848,$AD180,'B-PorHerramienta'!$L$2:$L$2848,$AE180,'B-PorHerramienta'!$F$2:$F$2848,"&lt;&gt;")=0,"",ROUND(SUMIFS(INDEX('B-PorHerramienta'!$F$2:$I$2848,0,$AH$6),'B-PorHerramienta'!$A$2:$A$2848,R$8,'B-PorHerramienta'!$J$2:$J$2848,$AC180,'B-PorHerramienta'!$K$2:$K$2848,$AD180,'B-PorHerramienta'!$L$2:$L$2848,$AE180)*$AI$6,$AJ$6))</f>
        <v/>
      </c>
      <c r="S180" s="48" t="str">
        <f>IF(COUNTIFS('B-PorHerramienta'!$A$2:$A$2848,S$8,'B-PorHerramienta'!$J$2:$J$2848,$AC180,'B-PorHerramienta'!$K$2:$K$2848,$AD180,'B-PorHerramienta'!$L$2:$L$2848,$AE180,'B-PorHerramienta'!$F$2:$F$2848,"&lt;&gt;")=0,"",ROUND(SUMIFS(INDEX('B-PorHerramienta'!$F$2:$I$2848,0,$AH$6),'B-PorHerramienta'!$A$2:$A$2848,S$8,'B-PorHerramienta'!$J$2:$J$2848,$AC180,'B-PorHerramienta'!$K$2:$K$2848,$AD180,'B-PorHerramienta'!$L$2:$L$2848,$AE180)*$AI$6,$AJ$6))</f>
        <v/>
      </c>
      <c r="T180" s="48" t="str">
        <f>IF(COUNTIFS('B-PorHerramienta'!$A$2:$A$2848,T$8,'B-PorHerramienta'!$J$2:$J$2848,$AC180,'B-PorHerramienta'!$K$2:$K$2848,$AD180,'B-PorHerramienta'!$L$2:$L$2848,$AE180,'B-PorHerramienta'!$F$2:$F$2848,"&lt;&gt;")=0,"",ROUND(SUMIFS(INDEX('B-PorHerramienta'!$F$2:$I$2848,0,$AH$6),'B-PorHerramienta'!$A$2:$A$2848,T$8,'B-PorHerramienta'!$J$2:$J$2848,$AC180,'B-PorHerramienta'!$K$2:$K$2848,$AD180,'B-PorHerramienta'!$L$2:$L$2848,$AE180)*$AI$6,$AJ$6))</f>
        <v/>
      </c>
      <c r="U180" s="48" t="str">
        <f>IF(COUNTIFS('B-PorHerramienta'!$A$2:$A$2848,U$8,'B-PorHerramienta'!$J$2:$J$2848,$AC180,'B-PorHerramienta'!$K$2:$K$2848,$AD180,'B-PorHerramienta'!$L$2:$L$2848,$AE180,'B-PorHerramienta'!$F$2:$F$2848,"&lt;&gt;")=0,"",ROUND(SUMIFS(INDEX('B-PorHerramienta'!$F$2:$I$2848,0,$AH$6),'B-PorHerramienta'!$A$2:$A$2848,U$8,'B-PorHerramienta'!$J$2:$J$2848,$AC180,'B-PorHerramienta'!$K$2:$K$2848,$AD180,'B-PorHerramienta'!$L$2:$L$2848,$AE180)*$AI$6,$AJ$6))</f>
        <v/>
      </c>
      <c r="V180" s="48" t="str">
        <f>IF(COUNTIFS('B-PorHerramienta'!$A$2:$A$2848,V$8,'B-PorHerramienta'!$J$2:$J$2848,$AC180,'B-PorHerramienta'!$K$2:$K$2848,$AD180,'B-PorHerramienta'!$L$2:$L$2848,$AE180,'B-PorHerramienta'!$F$2:$F$2848,"&lt;&gt;")=0,"",ROUND(SUMIFS(INDEX('B-PorHerramienta'!$F$2:$I$2848,0,$AH$6),'B-PorHerramienta'!$A$2:$A$2848,V$8,'B-PorHerramienta'!$J$2:$J$2848,$AC180,'B-PorHerramienta'!$K$2:$K$2848,$AD180,'B-PorHerramienta'!$L$2:$L$2848,$AE180)*$AI$6,$AJ$6))</f>
        <v/>
      </c>
      <c r="W180" s="48" t="str">
        <f>IF(COUNTIFS('B-PorHerramienta'!$A$2:$A$2848,W$8,'B-PorHerramienta'!$J$2:$J$2848,$AC180,'B-PorHerramienta'!$K$2:$K$2848,$AD180,'B-PorHerramienta'!$L$2:$L$2848,$AE180,'B-PorHerramienta'!$F$2:$F$2848,"&lt;&gt;")=0,"",ROUND(SUMIFS(INDEX('B-PorHerramienta'!$F$2:$I$2848,0,$AH$6),'B-PorHerramienta'!$A$2:$A$2848,W$8,'B-PorHerramienta'!$J$2:$J$2848,$AC180,'B-PorHerramienta'!$K$2:$K$2848,$AD180,'B-PorHerramienta'!$L$2:$L$2848,$AE180)*$AI$6,$AJ$6))</f>
        <v/>
      </c>
      <c r="X180" s="48" t="str">
        <f>IF(COUNTIFS('B-PorHerramienta'!$A$2:$A$2848,X$8,'B-PorHerramienta'!$J$2:$J$2848,$AC180,'B-PorHerramienta'!$K$2:$K$2848,$AD180,'B-PorHerramienta'!$L$2:$L$2848,$AE180,'B-PorHerramienta'!$F$2:$F$2848,"&lt;&gt;")=0,"",ROUND(SUMIFS(INDEX('B-PorHerramienta'!$F$2:$I$2848,0,$AH$6),'B-PorHerramienta'!$A$2:$A$2848,X$8,'B-PorHerramienta'!$J$2:$J$2848,$AC180,'B-PorHerramienta'!$K$2:$K$2848,$AD180,'B-PorHerramienta'!$L$2:$L$2848,$AE180)*$AI$6,$AJ$6))</f>
        <v/>
      </c>
      <c r="Y180" s="48" t="str">
        <f>IF(COUNTIFS('B-PorHerramienta'!$A$2:$A$2848,Y$8,'B-PorHerramienta'!$J$2:$J$2848,$AC180,'B-PorHerramienta'!$K$2:$K$2848,$AD180,'B-PorHerramienta'!$L$2:$L$2848,$AE180,'B-PorHerramienta'!$F$2:$F$2848,"&lt;&gt;")=0,"",ROUND(SUMIFS(INDEX('B-PorHerramienta'!$F$2:$I$2848,0,$AH$6),'B-PorHerramienta'!$A$2:$A$2848,Y$8,'B-PorHerramienta'!$J$2:$J$2848,$AC180,'B-PorHerramienta'!$K$2:$K$2848,$AD180,'B-PorHerramienta'!$L$2:$L$2848,$AE180)*$AI$6,$AJ$6))</f>
        <v/>
      </c>
      <c r="Z180" s="48" t="str">
        <f>IF(COUNTIFS('B-PorHerramienta'!$A$2:$A$2848,Z$8,'B-PorHerramienta'!$J$2:$J$2848,$AC180,'B-PorHerramienta'!$K$2:$K$2848,$AD180,'B-PorHerramienta'!$L$2:$L$2848,$AE180,'B-PorHerramienta'!$F$2:$F$2848,"&lt;&gt;")=0,"",ROUND(SUMIFS(INDEX('B-PorHerramienta'!$F$2:$I$2848,0,$AH$6),'B-PorHerramienta'!$A$2:$A$2848,Z$8,'B-PorHerramienta'!$J$2:$J$2848,$AC180,'B-PorHerramienta'!$K$2:$K$2848,$AD180,'B-PorHerramienta'!$L$2:$L$2848,$AE180)*$AI$6,$AJ$6))</f>
        <v/>
      </c>
      <c r="AA180" s="6"/>
      <c r="AB180" s="35">
        <v>2</v>
      </c>
      <c r="AC180" s="35" t="s">
        <v>1114</v>
      </c>
      <c r="AD180" s="35" t="s">
        <v>1365</v>
      </c>
      <c r="AE180" s="35" t="s">
        <v>1441</v>
      </c>
      <c r="AF180" s="35"/>
      <c r="AG180" s="35"/>
      <c r="AH180" s="35"/>
      <c r="AI180" s="35"/>
      <c r="AJ180" s="35"/>
      <c r="AK180" s="35"/>
    </row>
    <row r="181" spans="1:37" ht="45" hidden="1" outlineLevel="2" collapsed="1" x14ac:dyDescent="0.25">
      <c r="A181" s="49" t="s">
        <v>1897</v>
      </c>
      <c r="B181" s="47" t="s">
        <v>2029</v>
      </c>
      <c r="C181" s="48" t="str">
        <f>IF(COUNTIFS('B-PorHerramienta'!$A$2:$A$2848,C$8,'B-PorHerramienta'!$J$2:$J$2848,$AC181,'B-PorHerramienta'!$K$2:$K$2848,$AD181,'B-PorHerramienta'!$L$2:$L$2848,$AE181,'B-PorHerramienta'!$F$2:$F$2848,"&lt;&gt;")=0,"",ROUND(SUMIFS(INDEX('B-PorHerramienta'!$F$2:$I$2848,0,$AH$6),'B-PorHerramienta'!$A$2:$A$2848,C$8,'B-PorHerramienta'!$J$2:$J$2848,$AC181,'B-PorHerramienta'!$K$2:$K$2848,$AD181,'B-PorHerramienta'!$L$2:$L$2848,$AE181)*$AI$6,$AJ$6))</f>
        <v/>
      </c>
      <c r="D181" s="48">
        <f>IF(COUNTIFS('B-PorHerramienta'!$A$2:$A$2848,D$8,'B-PorHerramienta'!$J$2:$J$2848,$AC181,'B-PorHerramienta'!$K$2:$K$2848,$AD181,'B-PorHerramienta'!$L$2:$L$2848,$AE181,'B-PorHerramienta'!$F$2:$F$2848,"&lt;&gt;")=0,"",ROUND(SUMIFS(INDEX('B-PorHerramienta'!$F$2:$I$2848,0,$AH$6),'B-PorHerramienta'!$A$2:$A$2848,D$8,'B-PorHerramienta'!$J$2:$J$2848,$AC181,'B-PorHerramienta'!$K$2:$K$2848,$AD181,'B-PorHerramienta'!$L$2:$L$2848,$AE181)*$AI$6,$AJ$6))</f>
        <v>0</v>
      </c>
      <c r="E181" s="48" t="str">
        <f>IF(COUNTIFS('B-PorHerramienta'!$A$2:$A$2848,E$8,'B-PorHerramienta'!$J$2:$J$2848,$AC181,'B-PorHerramienta'!$K$2:$K$2848,$AD181,'B-PorHerramienta'!$L$2:$L$2848,$AE181,'B-PorHerramienta'!$F$2:$F$2848,"&lt;&gt;")=0,"",ROUND(SUMIFS(INDEX('B-PorHerramienta'!$F$2:$I$2848,0,$AH$6),'B-PorHerramienta'!$A$2:$A$2848,E$8,'B-PorHerramienta'!$J$2:$J$2848,$AC181,'B-PorHerramienta'!$K$2:$K$2848,$AD181,'B-PorHerramienta'!$L$2:$L$2848,$AE181)*$AI$6,$AJ$6))</f>
        <v/>
      </c>
      <c r="F181" s="48" t="str">
        <f>IF(COUNTIFS('B-PorHerramienta'!$A$2:$A$2848,F$8,'B-PorHerramienta'!$J$2:$J$2848,$AC181,'B-PorHerramienta'!$K$2:$K$2848,$AD181,'B-PorHerramienta'!$L$2:$L$2848,$AE181,'B-PorHerramienta'!$F$2:$F$2848,"&lt;&gt;")=0,"",ROUND(SUMIFS(INDEX('B-PorHerramienta'!$F$2:$I$2848,0,$AH$6),'B-PorHerramienta'!$A$2:$A$2848,F$8,'B-PorHerramienta'!$J$2:$J$2848,$AC181,'B-PorHerramienta'!$K$2:$K$2848,$AD181,'B-PorHerramienta'!$L$2:$L$2848,$AE181)*$AI$6,$AJ$6))</f>
        <v/>
      </c>
      <c r="G181" s="48">
        <f>IF(COUNTIFS('B-PorHerramienta'!$A$2:$A$2848,G$8,'B-PorHerramienta'!$J$2:$J$2848,$AC181,'B-PorHerramienta'!$K$2:$K$2848,$AD181,'B-PorHerramienta'!$L$2:$L$2848,$AE181,'B-PorHerramienta'!$F$2:$F$2848,"&lt;&gt;")=0,"",ROUND(SUMIFS(INDEX('B-PorHerramienta'!$F$2:$I$2848,0,$AH$6),'B-PorHerramienta'!$A$2:$A$2848,G$8,'B-PorHerramienta'!$J$2:$J$2848,$AC181,'B-PorHerramienta'!$K$2:$K$2848,$AD181,'B-PorHerramienta'!$L$2:$L$2848,$AE181)*$AI$6,$AJ$6))</f>
        <v>0</v>
      </c>
      <c r="H181" s="48">
        <f>IF(COUNTIFS('B-PorHerramienta'!$A$2:$A$2848,H$8,'B-PorHerramienta'!$J$2:$J$2848,$AC181,'B-PorHerramienta'!$K$2:$K$2848,$AD181,'B-PorHerramienta'!$L$2:$L$2848,$AE181,'B-PorHerramienta'!$F$2:$F$2848,"&lt;&gt;")=0,"",ROUND(SUMIFS(INDEX('B-PorHerramienta'!$F$2:$I$2848,0,$AH$6),'B-PorHerramienta'!$A$2:$A$2848,H$8,'B-PorHerramienta'!$J$2:$J$2848,$AC181,'B-PorHerramienta'!$K$2:$K$2848,$AD181,'B-PorHerramienta'!$L$2:$L$2848,$AE181)*$AI$6,$AJ$6))</f>
        <v>0</v>
      </c>
      <c r="I181" s="48">
        <f>IF(COUNTIFS('B-PorHerramienta'!$A$2:$A$2848,I$8,'B-PorHerramienta'!$J$2:$J$2848,$AC181,'B-PorHerramienta'!$K$2:$K$2848,$AD181,'B-PorHerramienta'!$L$2:$L$2848,$AE181,'B-PorHerramienta'!$F$2:$F$2848,"&lt;&gt;")=0,"",ROUND(SUMIFS(INDEX('B-PorHerramienta'!$F$2:$I$2848,0,$AH$6),'B-PorHerramienta'!$A$2:$A$2848,I$8,'B-PorHerramienta'!$J$2:$J$2848,$AC181,'B-PorHerramienta'!$K$2:$K$2848,$AD181,'B-PorHerramienta'!$L$2:$L$2848,$AE181)*$AI$6,$AJ$6))</f>
        <v>0</v>
      </c>
      <c r="J181" s="48">
        <f>IF(COUNTIFS('B-PorHerramienta'!$A$2:$A$2848,J$8,'B-PorHerramienta'!$J$2:$J$2848,$AC181,'B-PorHerramienta'!$K$2:$K$2848,$AD181,'B-PorHerramienta'!$L$2:$L$2848,$AE181,'B-PorHerramienta'!$F$2:$F$2848,"&lt;&gt;")=0,"",ROUND(SUMIFS(INDEX('B-PorHerramienta'!$F$2:$I$2848,0,$AH$6),'B-PorHerramienta'!$A$2:$A$2848,J$8,'B-PorHerramienta'!$J$2:$J$2848,$AC181,'B-PorHerramienta'!$K$2:$K$2848,$AD181,'B-PorHerramienta'!$L$2:$L$2848,$AE181)*$AI$6,$AJ$6))</f>
        <v>0</v>
      </c>
      <c r="K181" s="48">
        <f>IF(COUNTIFS('B-PorHerramienta'!$A$2:$A$2848,K$8,'B-PorHerramienta'!$J$2:$J$2848,$AC181,'B-PorHerramienta'!$K$2:$K$2848,$AD181,'B-PorHerramienta'!$L$2:$L$2848,$AE181,'B-PorHerramienta'!$F$2:$F$2848,"&lt;&gt;")=0,"",ROUND(SUMIFS(INDEX('B-PorHerramienta'!$F$2:$I$2848,0,$AH$6),'B-PorHerramienta'!$A$2:$A$2848,K$8,'B-PorHerramienta'!$J$2:$J$2848,$AC181,'B-PorHerramienta'!$K$2:$K$2848,$AD181,'B-PorHerramienta'!$L$2:$L$2848,$AE181)*$AI$6,$AJ$6))</f>
        <v>0</v>
      </c>
      <c r="L181" s="48" t="str">
        <f>IF(COUNTIFS('B-PorHerramienta'!$A$2:$A$2848,L$8,'B-PorHerramienta'!$J$2:$J$2848,$AC181,'B-PorHerramienta'!$K$2:$K$2848,$AD181,'B-PorHerramienta'!$L$2:$L$2848,$AE181,'B-PorHerramienta'!$F$2:$F$2848,"&lt;&gt;")=0,"",ROUND(SUMIFS(INDEX('B-PorHerramienta'!$F$2:$I$2848,0,$AH$6),'B-PorHerramienta'!$A$2:$A$2848,L$8,'B-PorHerramienta'!$J$2:$J$2848,$AC181,'B-PorHerramienta'!$K$2:$K$2848,$AD181,'B-PorHerramienta'!$L$2:$L$2848,$AE181)*$AI$6,$AJ$6))</f>
        <v/>
      </c>
      <c r="M181" s="48" t="str">
        <f>IF(COUNTIFS('B-PorHerramienta'!$A$2:$A$2848,M$8,'B-PorHerramienta'!$J$2:$J$2848,$AC181,'B-PorHerramienta'!$K$2:$K$2848,$AD181,'B-PorHerramienta'!$L$2:$L$2848,$AE181,'B-PorHerramienta'!$F$2:$F$2848,"&lt;&gt;")=0,"",ROUND(SUMIFS(INDEX('B-PorHerramienta'!$F$2:$I$2848,0,$AH$6),'B-PorHerramienta'!$A$2:$A$2848,M$8,'B-PorHerramienta'!$J$2:$J$2848,$AC181,'B-PorHerramienta'!$K$2:$K$2848,$AD181,'B-PorHerramienta'!$L$2:$L$2848,$AE181)*$AI$6,$AJ$6))</f>
        <v/>
      </c>
      <c r="N181" s="48" t="str">
        <f>IF(COUNTIFS('B-PorHerramienta'!$A$2:$A$2848,N$8,'B-PorHerramienta'!$J$2:$J$2848,$AC181,'B-PorHerramienta'!$K$2:$K$2848,$AD181,'B-PorHerramienta'!$L$2:$L$2848,$AE181,'B-PorHerramienta'!$F$2:$F$2848,"&lt;&gt;")=0,"",ROUND(SUMIFS(INDEX('B-PorHerramienta'!$F$2:$I$2848,0,$AH$6),'B-PorHerramienta'!$A$2:$A$2848,N$8,'B-PorHerramienta'!$J$2:$J$2848,$AC181,'B-PorHerramienta'!$K$2:$K$2848,$AD181,'B-PorHerramienta'!$L$2:$L$2848,$AE181)*$AI$6,$AJ$6))</f>
        <v/>
      </c>
      <c r="O181" s="48" t="str">
        <f>IF(COUNTIFS('B-PorHerramienta'!$A$2:$A$2848,O$8,'B-PorHerramienta'!$J$2:$J$2848,$AC181,'B-PorHerramienta'!$K$2:$K$2848,$AD181,'B-PorHerramienta'!$L$2:$L$2848,$AE181,'B-PorHerramienta'!$F$2:$F$2848,"&lt;&gt;")=0,"",ROUND(SUMIFS(INDEX('B-PorHerramienta'!$F$2:$I$2848,0,$AH$6),'B-PorHerramienta'!$A$2:$A$2848,O$8,'B-PorHerramienta'!$J$2:$J$2848,$AC181,'B-PorHerramienta'!$K$2:$K$2848,$AD181,'B-PorHerramienta'!$L$2:$L$2848,$AE181)*$AI$6,$AJ$6))</f>
        <v/>
      </c>
      <c r="P181" s="48" t="str">
        <f>IF(COUNTIFS('B-PorHerramienta'!$A$2:$A$2848,P$8,'B-PorHerramienta'!$J$2:$J$2848,$AC181,'B-PorHerramienta'!$K$2:$K$2848,$AD181,'B-PorHerramienta'!$L$2:$L$2848,$AE181,'B-PorHerramienta'!$F$2:$F$2848,"&lt;&gt;")=0,"",ROUND(SUMIFS(INDEX('B-PorHerramienta'!$F$2:$I$2848,0,$AH$6),'B-PorHerramienta'!$A$2:$A$2848,P$8,'B-PorHerramienta'!$J$2:$J$2848,$AC181,'B-PorHerramienta'!$K$2:$K$2848,$AD181,'B-PorHerramienta'!$L$2:$L$2848,$AE181)*$AI$6,$AJ$6))</f>
        <v/>
      </c>
      <c r="Q181" s="48" t="str">
        <f>IF(COUNTIFS('B-PorHerramienta'!$A$2:$A$2848,Q$8,'B-PorHerramienta'!$J$2:$J$2848,$AC181,'B-PorHerramienta'!$K$2:$K$2848,$AD181,'B-PorHerramienta'!$L$2:$L$2848,$AE181,'B-PorHerramienta'!$F$2:$F$2848,"&lt;&gt;")=0,"",ROUND(SUMIFS(INDEX('B-PorHerramienta'!$F$2:$I$2848,0,$AH$6),'B-PorHerramienta'!$A$2:$A$2848,Q$8,'B-PorHerramienta'!$J$2:$J$2848,$AC181,'B-PorHerramienta'!$K$2:$K$2848,$AD181,'B-PorHerramienta'!$L$2:$L$2848,$AE181)*$AI$6,$AJ$6))</f>
        <v/>
      </c>
      <c r="R181" s="48" t="str">
        <f>IF(COUNTIFS('B-PorHerramienta'!$A$2:$A$2848,R$8,'B-PorHerramienta'!$J$2:$J$2848,$AC181,'B-PorHerramienta'!$K$2:$K$2848,$AD181,'B-PorHerramienta'!$L$2:$L$2848,$AE181,'B-PorHerramienta'!$F$2:$F$2848,"&lt;&gt;")=0,"",ROUND(SUMIFS(INDEX('B-PorHerramienta'!$F$2:$I$2848,0,$AH$6),'B-PorHerramienta'!$A$2:$A$2848,R$8,'B-PorHerramienta'!$J$2:$J$2848,$AC181,'B-PorHerramienta'!$K$2:$K$2848,$AD181,'B-PorHerramienta'!$L$2:$L$2848,$AE181)*$AI$6,$AJ$6))</f>
        <v/>
      </c>
      <c r="S181" s="48" t="str">
        <f>IF(COUNTIFS('B-PorHerramienta'!$A$2:$A$2848,S$8,'B-PorHerramienta'!$J$2:$J$2848,$AC181,'B-PorHerramienta'!$K$2:$K$2848,$AD181,'B-PorHerramienta'!$L$2:$L$2848,$AE181,'B-PorHerramienta'!$F$2:$F$2848,"&lt;&gt;")=0,"",ROUND(SUMIFS(INDEX('B-PorHerramienta'!$F$2:$I$2848,0,$AH$6),'B-PorHerramienta'!$A$2:$A$2848,S$8,'B-PorHerramienta'!$J$2:$J$2848,$AC181,'B-PorHerramienta'!$K$2:$K$2848,$AD181,'B-PorHerramienta'!$L$2:$L$2848,$AE181)*$AI$6,$AJ$6))</f>
        <v/>
      </c>
      <c r="T181" s="48" t="str">
        <f>IF(COUNTIFS('B-PorHerramienta'!$A$2:$A$2848,T$8,'B-PorHerramienta'!$J$2:$J$2848,$AC181,'B-PorHerramienta'!$K$2:$K$2848,$AD181,'B-PorHerramienta'!$L$2:$L$2848,$AE181,'B-PorHerramienta'!$F$2:$F$2848,"&lt;&gt;")=0,"",ROUND(SUMIFS(INDEX('B-PorHerramienta'!$F$2:$I$2848,0,$AH$6),'B-PorHerramienta'!$A$2:$A$2848,T$8,'B-PorHerramienta'!$J$2:$J$2848,$AC181,'B-PorHerramienta'!$K$2:$K$2848,$AD181,'B-PorHerramienta'!$L$2:$L$2848,$AE181)*$AI$6,$AJ$6))</f>
        <v/>
      </c>
      <c r="U181" s="48" t="str">
        <f>IF(COUNTIFS('B-PorHerramienta'!$A$2:$A$2848,U$8,'B-PorHerramienta'!$J$2:$J$2848,$AC181,'B-PorHerramienta'!$K$2:$K$2848,$AD181,'B-PorHerramienta'!$L$2:$L$2848,$AE181,'B-PorHerramienta'!$F$2:$F$2848,"&lt;&gt;")=0,"",ROUND(SUMIFS(INDEX('B-PorHerramienta'!$F$2:$I$2848,0,$AH$6),'B-PorHerramienta'!$A$2:$A$2848,U$8,'B-PorHerramienta'!$J$2:$J$2848,$AC181,'B-PorHerramienta'!$K$2:$K$2848,$AD181,'B-PorHerramienta'!$L$2:$L$2848,$AE181)*$AI$6,$AJ$6))</f>
        <v/>
      </c>
      <c r="V181" s="48" t="str">
        <f>IF(COUNTIFS('B-PorHerramienta'!$A$2:$A$2848,V$8,'B-PorHerramienta'!$J$2:$J$2848,$AC181,'B-PorHerramienta'!$K$2:$K$2848,$AD181,'B-PorHerramienta'!$L$2:$L$2848,$AE181,'B-PorHerramienta'!$F$2:$F$2848,"&lt;&gt;")=0,"",ROUND(SUMIFS(INDEX('B-PorHerramienta'!$F$2:$I$2848,0,$AH$6),'B-PorHerramienta'!$A$2:$A$2848,V$8,'B-PorHerramienta'!$J$2:$J$2848,$AC181,'B-PorHerramienta'!$K$2:$K$2848,$AD181,'B-PorHerramienta'!$L$2:$L$2848,$AE181)*$AI$6,$AJ$6))</f>
        <v/>
      </c>
      <c r="W181" s="48" t="str">
        <f>IF(COUNTIFS('B-PorHerramienta'!$A$2:$A$2848,W$8,'B-PorHerramienta'!$J$2:$J$2848,$AC181,'B-PorHerramienta'!$K$2:$K$2848,$AD181,'B-PorHerramienta'!$L$2:$L$2848,$AE181,'B-PorHerramienta'!$F$2:$F$2848,"&lt;&gt;")=0,"",ROUND(SUMIFS(INDEX('B-PorHerramienta'!$F$2:$I$2848,0,$AH$6),'B-PorHerramienta'!$A$2:$A$2848,W$8,'B-PorHerramienta'!$J$2:$J$2848,$AC181,'B-PorHerramienta'!$K$2:$K$2848,$AD181,'B-PorHerramienta'!$L$2:$L$2848,$AE181)*$AI$6,$AJ$6))</f>
        <v/>
      </c>
      <c r="X181" s="48" t="str">
        <f>IF(COUNTIFS('B-PorHerramienta'!$A$2:$A$2848,X$8,'B-PorHerramienta'!$J$2:$J$2848,$AC181,'B-PorHerramienta'!$K$2:$K$2848,$AD181,'B-PorHerramienta'!$L$2:$L$2848,$AE181,'B-PorHerramienta'!$F$2:$F$2848,"&lt;&gt;")=0,"",ROUND(SUMIFS(INDEX('B-PorHerramienta'!$F$2:$I$2848,0,$AH$6),'B-PorHerramienta'!$A$2:$A$2848,X$8,'B-PorHerramienta'!$J$2:$J$2848,$AC181,'B-PorHerramienta'!$K$2:$K$2848,$AD181,'B-PorHerramienta'!$L$2:$L$2848,$AE181)*$AI$6,$AJ$6))</f>
        <v/>
      </c>
      <c r="Y181" s="48" t="str">
        <f>IF(COUNTIFS('B-PorHerramienta'!$A$2:$A$2848,Y$8,'B-PorHerramienta'!$J$2:$J$2848,$AC181,'B-PorHerramienta'!$K$2:$K$2848,$AD181,'B-PorHerramienta'!$L$2:$L$2848,$AE181,'B-PorHerramienta'!$F$2:$F$2848,"&lt;&gt;")=0,"",ROUND(SUMIFS(INDEX('B-PorHerramienta'!$F$2:$I$2848,0,$AH$6),'B-PorHerramienta'!$A$2:$A$2848,Y$8,'B-PorHerramienta'!$J$2:$J$2848,$AC181,'B-PorHerramienta'!$K$2:$K$2848,$AD181,'B-PorHerramienta'!$L$2:$L$2848,$AE181)*$AI$6,$AJ$6))</f>
        <v/>
      </c>
      <c r="Z181" s="48" t="str">
        <f>IF(COUNTIFS('B-PorHerramienta'!$A$2:$A$2848,Z$8,'B-PorHerramienta'!$J$2:$J$2848,$AC181,'B-PorHerramienta'!$K$2:$K$2848,$AD181,'B-PorHerramienta'!$L$2:$L$2848,$AE181,'B-PorHerramienta'!$F$2:$F$2848,"&lt;&gt;")=0,"",ROUND(SUMIFS(INDEX('B-PorHerramienta'!$F$2:$I$2848,0,$AH$6),'B-PorHerramienta'!$A$2:$A$2848,Z$8,'B-PorHerramienta'!$J$2:$J$2848,$AC181,'B-PorHerramienta'!$K$2:$K$2848,$AD181,'B-PorHerramienta'!$L$2:$L$2848,$AE181)*$AI$6,$AJ$6))</f>
        <v/>
      </c>
      <c r="AA181" s="6"/>
      <c r="AB181" s="35">
        <v>2</v>
      </c>
      <c r="AC181" s="35" t="s">
        <v>1114</v>
      </c>
      <c r="AD181" s="35" t="s">
        <v>1365</v>
      </c>
      <c r="AE181" s="35" t="s">
        <v>1442</v>
      </c>
      <c r="AF181" s="35"/>
      <c r="AG181" s="35"/>
      <c r="AH181" s="35"/>
      <c r="AI181" s="35"/>
      <c r="AJ181" s="35"/>
      <c r="AK181" s="35"/>
    </row>
    <row r="182" spans="1:37" ht="30" hidden="1" outlineLevel="2" collapsed="1" x14ac:dyDescent="0.25">
      <c r="A182" s="49" t="s">
        <v>1890</v>
      </c>
      <c r="B182" s="47" t="s">
        <v>2028</v>
      </c>
      <c r="C182" s="48" t="str">
        <f>IF(COUNTIFS('B-PorHerramienta'!$A$2:$A$2848,C$8,'B-PorHerramienta'!$J$2:$J$2848,$AC182,'B-PorHerramienta'!$K$2:$K$2848,$AD182,'B-PorHerramienta'!$L$2:$L$2848,$AE182,'B-PorHerramienta'!$F$2:$F$2848,"&lt;&gt;")=0,"",ROUND(SUMIFS(INDEX('B-PorHerramienta'!$F$2:$I$2848,0,$AH$6),'B-PorHerramienta'!$A$2:$A$2848,C$8,'B-PorHerramienta'!$J$2:$J$2848,$AC182,'B-PorHerramienta'!$K$2:$K$2848,$AD182,'B-PorHerramienta'!$L$2:$L$2848,$AE182)*$AI$6,$AJ$6))</f>
        <v/>
      </c>
      <c r="D182" s="48">
        <f>IF(COUNTIFS('B-PorHerramienta'!$A$2:$A$2848,D$8,'B-PorHerramienta'!$J$2:$J$2848,$AC182,'B-PorHerramienta'!$K$2:$K$2848,$AD182,'B-PorHerramienta'!$L$2:$L$2848,$AE182,'B-PorHerramienta'!$F$2:$F$2848,"&lt;&gt;")=0,"",ROUND(SUMIFS(INDEX('B-PorHerramienta'!$F$2:$I$2848,0,$AH$6),'B-PorHerramienta'!$A$2:$A$2848,D$8,'B-PorHerramienta'!$J$2:$J$2848,$AC182,'B-PorHerramienta'!$K$2:$K$2848,$AD182,'B-PorHerramienta'!$L$2:$L$2848,$AE182)*$AI$6,$AJ$6))</f>
        <v>0</v>
      </c>
      <c r="E182" s="48" t="str">
        <f>IF(COUNTIFS('B-PorHerramienta'!$A$2:$A$2848,E$8,'B-PorHerramienta'!$J$2:$J$2848,$AC182,'B-PorHerramienta'!$K$2:$K$2848,$AD182,'B-PorHerramienta'!$L$2:$L$2848,$AE182,'B-PorHerramienta'!$F$2:$F$2848,"&lt;&gt;")=0,"",ROUND(SUMIFS(INDEX('B-PorHerramienta'!$F$2:$I$2848,0,$AH$6),'B-PorHerramienta'!$A$2:$A$2848,E$8,'B-PorHerramienta'!$J$2:$J$2848,$AC182,'B-PorHerramienta'!$K$2:$K$2848,$AD182,'B-PorHerramienta'!$L$2:$L$2848,$AE182)*$AI$6,$AJ$6))</f>
        <v/>
      </c>
      <c r="F182" s="48" t="str">
        <f>IF(COUNTIFS('B-PorHerramienta'!$A$2:$A$2848,F$8,'B-PorHerramienta'!$J$2:$J$2848,$AC182,'B-PorHerramienta'!$K$2:$K$2848,$AD182,'B-PorHerramienta'!$L$2:$L$2848,$AE182,'B-PorHerramienta'!$F$2:$F$2848,"&lt;&gt;")=0,"",ROUND(SUMIFS(INDEX('B-PorHerramienta'!$F$2:$I$2848,0,$AH$6),'B-PorHerramienta'!$A$2:$A$2848,F$8,'B-PorHerramienta'!$J$2:$J$2848,$AC182,'B-PorHerramienta'!$K$2:$K$2848,$AD182,'B-PorHerramienta'!$L$2:$L$2848,$AE182)*$AI$6,$AJ$6))</f>
        <v/>
      </c>
      <c r="G182" s="48">
        <f>IF(COUNTIFS('B-PorHerramienta'!$A$2:$A$2848,G$8,'B-PorHerramienta'!$J$2:$J$2848,$AC182,'B-PorHerramienta'!$K$2:$K$2848,$AD182,'B-PorHerramienta'!$L$2:$L$2848,$AE182,'B-PorHerramienta'!$F$2:$F$2848,"&lt;&gt;")=0,"",ROUND(SUMIFS(INDEX('B-PorHerramienta'!$F$2:$I$2848,0,$AH$6),'B-PorHerramienta'!$A$2:$A$2848,G$8,'B-PorHerramienta'!$J$2:$J$2848,$AC182,'B-PorHerramienta'!$K$2:$K$2848,$AD182,'B-PorHerramienta'!$L$2:$L$2848,$AE182)*$AI$6,$AJ$6))</f>
        <v>0</v>
      </c>
      <c r="H182" s="48">
        <f>IF(COUNTIFS('B-PorHerramienta'!$A$2:$A$2848,H$8,'B-PorHerramienta'!$J$2:$J$2848,$AC182,'B-PorHerramienta'!$K$2:$K$2848,$AD182,'B-PorHerramienta'!$L$2:$L$2848,$AE182,'B-PorHerramienta'!$F$2:$F$2848,"&lt;&gt;")=0,"",ROUND(SUMIFS(INDEX('B-PorHerramienta'!$F$2:$I$2848,0,$AH$6),'B-PorHerramienta'!$A$2:$A$2848,H$8,'B-PorHerramienta'!$J$2:$J$2848,$AC182,'B-PorHerramienta'!$K$2:$K$2848,$AD182,'B-PorHerramienta'!$L$2:$L$2848,$AE182)*$AI$6,$AJ$6))</f>
        <v>0</v>
      </c>
      <c r="I182" s="48">
        <f>IF(COUNTIFS('B-PorHerramienta'!$A$2:$A$2848,I$8,'B-PorHerramienta'!$J$2:$J$2848,$AC182,'B-PorHerramienta'!$K$2:$K$2848,$AD182,'B-PorHerramienta'!$L$2:$L$2848,$AE182,'B-PorHerramienta'!$F$2:$F$2848,"&lt;&gt;")=0,"",ROUND(SUMIFS(INDEX('B-PorHerramienta'!$F$2:$I$2848,0,$AH$6),'B-PorHerramienta'!$A$2:$A$2848,I$8,'B-PorHerramienta'!$J$2:$J$2848,$AC182,'B-PorHerramienta'!$K$2:$K$2848,$AD182,'B-PorHerramienta'!$L$2:$L$2848,$AE182)*$AI$6,$AJ$6))</f>
        <v>0</v>
      </c>
      <c r="J182" s="48">
        <f>IF(COUNTIFS('B-PorHerramienta'!$A$2:$A$2848,J$8,'B-PorHerramienta'!$J$2:$J$2848,$AC182,'B-PorHerramienta'!$K$2:$K$2848,$AD182,'B-PorHerramienta'!$L$2:$L$2848,$AE182,'B-PorHerramienta'!$F$2:$F$2848,"&lt;&gt;")=0,"",ROUND(SUMIFS(INDEX('B-PorHerramienta'!$F$2:$I$2848,0,$AH$6),'B-PorHerramienta'!$A$2:$A$2848,J$8,'B-PorHerramienta'!$J$2:$J$2848,$AC182,'B-PorHerramienta'!$K$2:$K$2848,$AD182,'B-PorHerramienta'!$L$2:$L$2848,$AE182)*$AI$6,$AJ$6))</f>
        <v>0</v>
      </c>
      <c r="K182" s="48">
        <f>IF(COUNTIFS('B-PorHerramienta'!$A$2:$A$2848,K$8,'B-PorHerramienta'!$J$2:$J$2848,$AC182,'B-PorHerramienta'!$K$2:$K$2848,$AD182,'B-PorHerramienta'!$L$2:$L$2848,$AE182,'B-PorHerramienta'!$F$2:$F$2848,"&lt;&gt;")=0,"",ROUND(SUMIFS(INDEX('B-PorHerramienta'!$F$2:$I$2848,0,$AH$6),'B-PorHerramienta'!$A$2:$A$2848,K$8,'B-PorHerramienta'!$J$2:$J$2848,$AC182,'B-PorHerramienta'!$K$2:$K$2848,$AD182,'B-PorHerramienta'!$L$2:$L$2848,$AE182)*$AI$6,$AJ$6))</f>
        <v>0</v>
      </c>
      <c r="L182" s="48" t="str">
        <f>IF(COUNTIFS('B-PorHerramienta'!$A$2:$A$2848,L$8,'B-PorHerramienta'!$J$2:$J$2848,$AC182,'B-PorHerramienta'!$K$2:$K$2848,$AD182,'B-PorHerramienta'!$L$2:$L$2848,$AE182,'B-PorHerramienta'!$F$2:$F$2848,"&lt;&gt;")=0,"",ROUND(SUMIFS(INDEX('B-PorHerramienta'!$F$2:$I$2848,0,$AH$6),'B-PorHerramienta'!$A$2:$A$2848,L$8,'B-PorHerramienta'!$J$2:$J$2848,$AC182,'B-PorHerramienta'!$K$2:$K$2848,$AD182,'B-PorHerramienta'!$L$2:$L$2848,$AE182)*$AI$6,$AJ$6))</f>
        <v/>
      </c>
      <c r="M182" s="48" t="str">
        <f>IF(COUNTIFS('B-PorHerramienta'!$A$2:$A$2848,M$8,'B-PorHerramienta'!$J$2:$J$2848,$AC182,'B-PorHerramienta'!$K$2:$K$2848,$AD182,'B-PorHerramienta'!$L$2:$L$2848,$AE182,'B-PorHerramienta'!$F$2:$F$2848,"&lt;&gt;")=0,"",ROUND(SUMIFS(INDEX('B-PorHerramienta'!$F$2:$I$2848,0,$AH$6),'B-PorHerramienta'!$A$2:$A$2848,M$8,'B-PorHerramienta'!$J$2:$J$2848,$AC182,'B-PorHerramienta'!$K$2:$K$2848,$AD182,'B-PorHerramienta'!$L$2:$L$2848,$AE182)*$AI$6,$AJ$6))</f>
        <v/>
      </c>
      <c r="N182" s="48" t="str">
        <f>IF(COUNTIFS('B-PorHerramienta'!$A$2:$A$2848,N$8,'B-PorHerramienta'!$J$2:$J$2848,$AC182,'B-PorHerramienta'!$K$2:$K$2848,$AD182,'B-PorHerramienta'!$L$2:$L$2848,$AE182,'B-PorHerramienta'!$F$2:$F$2848,"&lt;&gt;")=0,"",ROUND(SUMIFS(INDEX('B-PorHerramienta'!$F$2:$I$2848,0,$AH$6),'B-PorHerramienta'!$A$2:$A$2848,N$8,'B-PorHerramienta'!$J$2:$J$2848,$AC182,'B-PorHerramienta'!$K$2:$K$2848,$AD182,'B-PorHerramienta'!$L$2:$L$2848,$AE182)*$AI$6,$AJ$6))</f>
        <v/>
      </c>
      <c r="O182" s="48" t="str">
        <f>IF(COUNTIFS('B-PorHerramienta'!$A$2:$A$2848,O$8,'B-PorHerramienta'!$J$2:$J$2848,$AC182,'B-PorHerramienta'!$K$2:$K$2848,$AD182,'B-PorHerramienta'!$L$2:$L$2848,$AE182,'B-PorHerramienta'!$F$2:$F$2848,"&lt;&gt;")=0,"",ROUND(SUMIFS(INDEX('B-PorHerramienta'!$F$2:$I$2848,0,$AH$6),'B-PorHerramienta'!$A$2:$A$2848,O$8,'B-PorHerramienta'!$J$2:$J$2848,$AC182,'B-PorHerramienta'!$K$2:$K$2848,$AD182,'B-PorHerramienta'!$L$2:$L$2848,$AE182)*$AI$6,$AJ$6))</f>
        <v/>
      </c>
      <c r="P182" s="48" t="str">
        <f>IF(COUNTIFS('B-PorHerramienta'!$A$2:$A$2848,P$8,'B-PorHerramienta'!$J$2:$J$2848,$AC182,'B-PorHerramienta'!$K$2:$K$2848,$AD182,'B-PorHerramienta'!$L$2:$L$2848,$AE182,'B-PorHerramienta'!$F$2:$F$2848,"&lt;&gt;")=0,"",ROUND(SUMIFS(INDEX('B-PorHerramienta'!$F$2:$I$2848,0,$AH$6),'B-PorHerramienta'!$A$2:$A$2848,P$8,'B-PorHerramienta'!$J$2:$J$2848,$AC182,'B-PorHerramienta'!$K$2:$K$2848,$AD182,'B-PorHerramienta'!$L$2:$L$2848,$AE182)*$AI$6,$AJ$6))</f>
        <v/>
      </c>
      <c r="Q182" s="48" t="str">
        <f>IF(COUNTIFS('B-PorHerramienta'!$A$2:$A$2848,Q$8,'B-PorHerramienta'!$J$2:$J$2848,$AC182,'B-PorHerramienta'!$K$2:$K$2848,$AD182,'B-PorHerramienta'!$L$2:$L$2848,$AE182,'B-PorHerramienta'!$F$2:$F$2848,"&lt;&gt;")=0,"",ROUND(SUMIFS(INDEX('B-PorHerramienta'!$F$2:$I$2848,0,$AH$6),'B-PorHerramienta'!$A$2:$A$2848,Q$8,'B-PorHerramienta'!$J$2:$J$2848,$AC182,'B-PorHerramienta'!$K$2:$K$2848,$AD182,'B-PorHerramienta'!$L$2:$L$2848,$AE182)*$AI$6,$AJ$6))</f>
        <v/>
      </c>
      <c r="R182" s="48" t="str">
        <f>IF(COUNTIFS('B-PorHerramienta'!$A$2:$A$2848,R$8,'B-PorHerramienta'!$J$2:$J$2848,$AC182,'B-PorHerramienta'!$K$2:$K$2848,$AD182,'B-PorHerramienta'!$L$2:$L$2848,$AE182,'B-PorHerramienta'!$F$2:$F$2848,"&lt;&gt;")=0,"",ROUND(SUMIFS(INDEX('B-PorHerramienta'!$F$2:$I$2848,0,$AH$6),'B-PorHerramienta'!$A$2:$A$2848,R$8,'B-PorHerramienta'!$J$2:$J$2848,$AC182,'B-PorHerramienta'!$K$2:$K$2848,$AD182,'B-PorHerramienta'!$L$2:$L$2848,$AE182)*$AI$6,$AJ$6))</f>
        <v/>
      </c>
      <c r="S182" s="48" t="str">
        <f>IF(COUNTIFS('B-PorHerramienta'!$A$2:$A$2848,S$8,'B-PorHerramienta'!$J$2:$J$2848,$AC182,'B-PorHerramienta'!$K$2:$K$2848,$AD182,'B-PorHerramienta'!$L$2:$L$2848,$AE182,'B-PorHerramienta'!$F$2:$F$2848,"&lt;&gt;")=0,"",ROUND(SUMIFS(INDEX('B-PorHerramienta'!$F$2:$I$2848,0,$AH$6),'B-PorHerramienta'!$A$2:$A$2848,S$8,'B-PorHerramienta'!$J$2:$J$2848,$AC182,'B-PorHerramienta'!$K$2:$K$2848,$AD182,'B-PorHerramienta'!$L$2:$L$2848,$AE182)*$AI$6,$AJ$6))</f>
        <v/>
      </c>
      <c r="T182" s="48" t="str">
        <f>IF(COUNTIFS('B-PorHerramienta'!$A$2:$A$2848,T$8,'B-PorHerramienta'!$J$2:$J$2848,$AC182,'B-PorHerramienta'!$K$2:$K$2848,$AD182,'B-PorHerramienta'!$L$2:$L$2848,$AE182,'B-PorHerramienta'!$F$2:$F$2848,"&lt;&gt;")=0,"",ROUND(SUMIFS(INDEX('B-PorHerramienta'!$F$2:$I$2848,0,$AH$6),'B-PorHerramienta'!$A$2:$A$2848,T$8,'B-PorHerramienta'!$J$2:$J$2848,$AC182,'B-PorHerramienta'!$K$2:$K$2848,$AD182,'B-PorHerramienta'!$L$2:$L$2848,$AE182)*$AI$6,$AJ$6))</f>
        <v/>
      </c>
      <c r="U182" s="48" t="str">
        <f>IF(COUNTIFS('B-PorHerramienta'!$A$2:$A$2848,U$8,'B-PorHerramienta'!$J$2:$J$2848,$AC182,'B-PorHerramienta'!$K$2:$K$2848,$AD182,'B-PorHerramienta'!$L$2:$L$2848,$AE182,'B-PorHerramienta'!$F$2:$F$2848,"&lt;&gt;")=0,"",ROUND(SUMIFS(INDEX('B-PorHerramienta'!$F$2:$I$2848,0,$AH$6),'B-PorHerramienta'!$A$2:$A$2848,U$8,'B-PorHerramienta'!$J$2:$J$2848,$AC182,'B-PorHerramienta'!$K$2:$K$2848,$AD182,'B-PorHerramienta'!$L$2:$L$2848,$AE182)*$AI$6,$AJ$6))</f>
        <v/>
      </c>
      <c r="V182" s="48" t="str">
        <f>IF(COUNTIFS('B-PorHerramienta'!$A$2:$A$2848,V$8,'B-PorHerramienta'!$J$2:$J$2848,$AC182,'B-PorHerramienta'!$K$2:$K$2848,$AD182,'B-PorHerramienta'!$L$2:$L$2848,$AE182,'B-PorHerramienta'!$F$2:$F$2848,"&lt;&gt;")=0,"",ROUND(SUMIFS(INDEX('B-PorHerramienta'!$F$2:$I$2848,0,$AH$6),'B-PorHerramienta'!$A$2:$A$2848,V$8,'B-PorHerramienta'!$J$2:$J$2848,$AC182,'B-PorHerramienta'!$K$2:$K$2848,$AD182,'B-PorHerramienta'!$L$2:$L$2848,$AE182)*$AI$6,$AJ$6))</f>
        <v/>
      </c>
      <c r="W182" s="48" t="str">
        <f>IF(COUNTIFS('B-PorHerramienta'!$A$2:$A$2848,W$8,'B-PorHerramienta'!$J$2:$J$2848,$AC182,'B-PorHerramienta'!$K$2:$K$2848,$AD182,'B-PorHerramienta'!$L$2:$L$2848,$AE182,'B-PorHerramienta'!$F$2:$F$2848,"&lt;&gt;")=0,"",ROUND(SUMIFS(INDEX('B-PorHerramienta'!$F$2:$I$2848,0,$AH$6),'B-PorHerramienta'!$A$2:$A$2848,W$8,'B-PorHerramienta'!$J$2:$J$2848,$AC182,'B-PorHerramienta'!$K$2:$K$2848,$AD182,'B-PorHerramienta'!$L$2:$L$2848,$AE182)*$AI$6,$AJ$6))</f>
        <v/>
      </c>
      <c r="X182" s="48" t="str">
        <f>IF(COUNTIFS('B-PorHerramienta'!$A$2:$A$2848,X$8,'B-PorHerramienta'!$J$2:$J$2848,$AC182,'B-PorHerramienta'!$K$2:$K$2848,$AD182,'B-PorHerramienta'!$L$2:$L$2848,$AE182,'B-PorHerramienta'!$F$2:$F$2848,"&lt;&gt;")=0,"",ROUND(SUMIFS(INDEX('B-PorHerramienta'!$F$2:$I$2848,0,$AH$6),'B-PorHerramienta'!$A$2:$A$2848,X$8,'B-PorHerramienta'!$J$2:$J$2848,$AC182,'B-PorHerramienta'!$K$2:$K$2848,$AD182,'B-PorHerramienta'!$L$2:$L$2848,$AE182)*$AI$6,$AJ$6))</f>
        <v/>
      </c>
      <c r="Y182" s="48" t="str">
        <f>IF(COUNTIFS('B-PorHerramienta'!$A$2:$A$2848,Y$8,'B-PorHerramienta'!$J$2:$J$2848,$AC182,'B-PorHerramienta'!$K$2:$K$2848,$AD182,'B-PorHerramienta'!$L$2:$L$2848,$AE182,'B-PorHerramienta'!$F$2:$F$2848,"&lt;&gt;")=0,"",ROUND(SUMIFS(INDEX('B-PorHerramienta'!$F$2:$I$2848,0,$AH$6),'B-PorHerramienta'!$A$2:$A$2848,Y$8,'B-PorHerramienta'!$J$2:$J$2848,$AC182,'B-PorHerramienta'!$K$2:$K$2848,$AD182,'B-PorHerramienta'!$L$2:$L$2848,$AE182)*$AI$6,$AJ$6))</f>
        <v/>
      </c>
      <c r="Z182" s="48" t="str">
        <f>IF(COUNTIFS('B-PorHerramienta'!$A$2:$A$2848,Z$8,'B-PorHerramienta'!$J$2:$J$2848,$AC182,'B-PorHerramienta'!$K$2:$K$2848,$AD182,'B-PorHerramienta'!$L$2:$L$2848,$AE182,'B-PorHerramienta'!$F$2:$F$2848,"&lt;&gt;")=0,"",ROUND(SUMIFS(INDEX('B-PorHerramienta'!$F$2:$I$2848,0,$AH$6),'B-PorHerramienta'!$A$2:$A$2848,Z$8,'B-PorHerramienta'!$J$2:$J$2848,$AC182,'B-PorHerramienta'!$K$2:$K$2848,$AD182,'B-PorHerramienta'!$L$2:$L$2848,$AE182)*$AI$6,$AJ$6))</f>
        <v/>
      </c>
      <c r="AA182" s="6"/>
      <c r="AB182" s="35">
        <v>2</v>
      </c>
      <c r="AC182" s="35" t="s">
        <v>1114</v>
      </c>
      <c r="AD182" s="35" t="s">
        <v>1365</v>
      </c>
      <c r="AE182" s="35" t="s">
        <v>1443</v>
      </c>
      <c r="AF182" s="35"/>
      <c r="AG182" s="35"/>
      <c r="AH182" s="35"/>
      <c r="AI182" s="35"/>
      <c r="AJ182" s="35"/>
      <c r="AK182" s="35"/>
    </row>
    <row r="183" spans="1:37" ht="45" hidden="1" outlineLevel="2" collapsed="1" x14ac:dyDescent="0.25">
      <c r="A183" s="49" t="s">
        <v>2027</v>
      </c>
      <c r="B183" s="47" t="s">
        <v>756</v>
      </c>
      <c r="C183" s="48" t="str">
        <f>IF(COUNTIFS('B-PorHerramienta'!$A$2:$A$2848,C$8,'B-PorHerramienta'!$J$2:$J$2848,$AC183,'B-PorHerramienta'!$K$2:$K$2848,$AD183,'B-PorHerramienta'!$L$2:$L$2848,$AE183,'B-PorHerramienta'!$F$2:$F$2848,"&lt;&gt;")=0,"",ROUND(SUMIFS(INDEX('B-PorHerramienta'!$F$2:$I$2848,0,$AH$6),'B-PorHerramienta'!$A$2:$A$2848,C$8,'B-PorHerramienta'!$J$2:$J$2848,$AC183,'B-PorHerramienta'!$K$2:$K$2848,$AD183,'B-PorHerramienta'!$L$2:$L$2848,$AE183)*$AI$6,$AJ$6))</f>
        <v/>
      </c>
      <c r="D183" s="48">
        <f>IF(COUNTIFS('B-PorHerramienta'!$A$2:$A$2848,D$8,'B-PorHerramienta'!$J$2:$J$2848,$AC183,'B-PorHerramienta'!$K$2:$K$2848,$AD183,'B-PorHerramienta'!$L$2:$L$2848,$AE183,'B-PorHerramienta'!$F$2:$F$2848,"&lt;&gt;")=0,"",ROUND(SUMIFS(INDEX('B-PorHerramienta'!$F$2:$I$2848,0,$AH$6),'B-PorHerramienta'!$A$2:$A$2848,D$8,'B-PorHerramienta'!$J$2:$J$2848,$AC183,'B-PorHerramienta'!$K$2:$K$2848,$AD183,'B-PorHerramienta'!$L$2:$L$2848,$AE183)*$AI$6,$AJ$6))</f>
        <v>6.3500000000000001E-2</v>
      </c>
      <c r="E183" s="48" t="str">
        <f>IF(COUNTIFS('B-PorHerramienta'!$A$2:$A$2848,E$8,'B-PorHerramienta'!$J$2:$J$2848,$AC183,'B-PorHerramienta'!$K$2:$K$2848,$AD183,'B-PorHerramienta'!$L$2:$L$2848,$AE183,'B-PorHerramienta'!$F$2:$F$2848,"&lt;&gt;")=0,"",ROUND(SUMIFS(INDEX('B-PorHerramienta'!$F$2:$I$2848,0,$AH$6),'B-PorHerramienta'!$A$2:$A$2848,E$8,'B-PorHerramienta'!$J$2:$J$2848,$AC183,'B-PorHerramienta'!$K$2:$K$2848,$AD183,'B-PorHerramienta'!$L$2:$L$2848,$AE183)*$AI$6,$AJ$6))</f>
        <v/>
      </c>
      <c r="F183" s="48" t="str">
        <f>IF(COUNTIFS('B-PorHerramienta'!$A$2:$A$2848,F$8,'B-PorHerramienta'!$J$2:$J$2848,$AC183,'B-PorHerramienta'!$K$2:$K$2848,$AD183,'B-PorHerramienta'!$L$2:$L$2848,$AE183,'B-PorHerramienta'!$F$2:$F$2848,"&lt;&gt;")=0,"",ROUND(SUMIFS(INDEX('B-PorHerramienta'!$F$2:$I$2848,0,$AH$6),'B-PorHerramienta'!$A$2:$A$2848,F$8,'B-PorHerramienta'!$J$2:$J$2848,$AC183,'B-PorHerramienta'!$K$2:$K$2848,$AD183,'B-PorHerramienta'!$L$2:$L$2848,$AE183)*$AI$6,$AJ$6))</f>
        <v/>
      </c>
      <c r="G183" s="48" t="str">
        <f>IF(COUNTIFS('B-PorHerramienta'!$A$2:$A$2848,G$8,'B-PorHerramienta'!$J$2:$J$2848,$AC183,'B-PorHerramienta'!$K$2:$K$2848,$AD183,'B-PorHerramienta'!$L$2:$L$2848,$AE183,'B-PorHerramienta'!$F$2:$F$2848,"&lt;&gt;")=0,"",ROUND(SUMIFS(INDEX('B-PorHerramienta'!$F$2:$I$2848,0,$AH$6),'B-PorHerramienta'!$A$2:$A$2848,G$8,'B-PorHerramienta'!$J$2:$J$2848,$AC183,'B-PorHerramienta'!$K$2:$K$2848,$AD183,'B-PorHerramienta'!$L$2:$L$2848,$AE183)*$AI$6,$AJ$6))</f>
        <v/>
      </c>
      <c r="H183" s="48" t="str">
        <f>IF(COUNTIFS('B-PorHerramienta'!$A$2:$A$2848,H$8,'B-PorHerramienta'!$J$2:$J$2848,$AC183,'B-PorHerramienta'!$K$2:$K$2848,$AD183,'B-PorHerramienta'!$L$2:$L$2848,$AE183,'B-PorHerramienta'!$F$2:$F$2848,"&lt;&gt;")=0,"",ROUND(SUMIFS(INDEX('B-PorHerramienta'!$F$2:$I$2848,0,$AH$6),'B-PorHerramienta'!$A$2:$A$2848,H$8,'B-PorHerramienta'!$J$2:$J$2848,$AC183,'B-PorHerramienta'!$K$2:$K$2848,$AD183,'B-PorHerramienta'!$L$2:$L$2848,$AE183)*$AI$6,$AJ$6))</f>
        <v/>
      </c>
      <c r="I183" s="48" t="str">
        <f>IF(COUNTIFS('B-PorHerramienta'!$A$2:$A$2848,I$8,'B-PorHerramienta'!$J$2:$J$2848,$AC183,'B-PorHerramienta'!$K$2:$K$2848,$AD183,'B-PorHerramienta'!$L$2:$L$2848,$AE183,'B-PorHerramienta'!$F$2:$F$2848,"&lt;&gt;")=0,"",ROUND(SUMIFS(INDEX('B-PorHerramienta'!$F$2:$I$2848,0,$AH$6),'B-PorHerramienta'!$A$2:$A$2848,I$8,'B-PorHerramienta'!$J$2:$J$2848,$AC183,'B-PorHerramienta'!$K$2:$K$2848,$AD183,'B-PorHerramienta'!$L$2:$L$2848,$AE183)*$AI$6,$AJ$6))</f>
        <v/>
      </c>
      <c r="J183" s="48" t="str">
        <f>IF(COUNTIFS('B-PorHerramienta'!$A$2:$A$2848,J$8,'B-PorHerramienta'!$J$2:$J$2848,$AC183,'B-PorHerramienta'!$K$2:$K$2848,$AD183,'B-PorHerramienta'!$L$2:$L$2848,$AE183,'B-PorHerramienta'!$F$2:$F$2848,"&lt;&gt;")=0,"",ROUND(SUMIFS(INDEX('B-PorHerramienta'!$F$2:$I$2848,0,$AH$6),'B-PorHerramienta'!$A$2:$A$2848,J$8,'B-PorHerramienta'!$J$2:$J$2848,$AC183,'B-PorHerramienta'!$K$2:$K$2848,$AD183,'B-PorHerramienta'!$L$2:$L$2848,$AE183)*$AI$6,$AJ$6))</f>
        <v/>
      </c>
      <c r="K183" s="48" t="str">
        <f>IF(COUNTIFS('B-PorHerramienta'!$A$2:$A$2848,K$8,'B-PorHerramienta'!$J$2:$J$2848,$AC183,'B-PorHerramienta'!$K$2:$K$2848,$AD183,'B-PorHerramienta'!$L$2:$L$2848,$AE183,'B-PorHerramienta'!$F$2:$F$2848,"&lt;&gt;")=0,"",ROUND(SUMIFS(INDEX('B-PorHerramienta'!$F$2:$I$2848,0,$AH$6),'B-PorHerramienta'!$A$2:$A$2848,K$8,'B-PorHerramienta'!$J$2:$J$2848,$AC183,'B-PorHerramienta'!$K$2:$K$2848,$AD183,'B-PorHerramienta'!$L$2:$L$2848,$AE183)*$AI$6,$AJ$6))</f>
        <v/>
      </c>
      <c r="L183" s="48" t="str">
        <f>IF(COUNTIFS('B-PorHerramienta'!$A$2:$A$2848,L$8,'B-PorHerramienta'!$J$2:$J$2848,$AC183,'B-PorHerramienta'!$K$2:$K$2848,$AD183,'B-PorHerramienta'!$L$2:$L$2848,$AE183,'B-PorHerramienta'!$F$2:$F$2848,"&lt;&gt;")=0,"",ROUND(SUMIFS(INDEX('B-PorHerramienta'!$F$2:$I$2848,0,$AH$6),'B-PorHerramienta'!$A$2:$A$2848,L$8,'B-PorHerramienta'!$J$2:$J$2848,$AC183,'B-PorHerramienta'!$K$2:$K$2848,$AD183,'B-PorHerramienta'!$L$2:$L$2848,$AE183)*$AI$6,$AJ$6))</f>
        <v/>
      </c>
      <c r="M183" s="48" t="str">
        <f>IF(COUNTIFS('B-PorHerramienta'!$A$2:$A$2848,M$8,'B-PorHerramienta'!$J$2:$J$2848,$AC183,'B-PorHerramienta'!$K$2:$K$2848,$AD183,'B-PorHerramienta'!$L$2:$L$2848,$AE183,'B-PorHerramienta'!$F$2:$F$2848,"&lt;&gt;")=0,"",ROUND(SUMIFS(INDEX('B-PorHerramienta'!$F$2:$I$2848,0,$AH$6),'B-PorHerramienta'!$A$2:$A$2848,M$8,'B-PorHerramienta'!$J$2:$J$2848,$AC183,'B-PorHerramienta'!$K$2:$K$2848,$AD183,'B-PorHerramienta'!$L$2:$L$2848,$AE183)*$AI$6,$AJ$6))</f>
        <v/>
      </c>
      <c r="N183" s="48" t="str">
        <f>IF(COUNTIFS('B-PorHerramienta'!$A$2:$A$2848,N$8,'B-PorHerramienta'!$J$2:$J$2848,$AC183,'B-PorHerramienta'!$K$2:$K$2848,$AD183,'B-PorHerramienta'!$L$2:$L$2848,$AE183,'B-PorHerramienta'!$F$2:$F$2848,"&lt;&gt;")=0,"",ROUND(SUMIFS(INDEX('B-PorHerramienta'!$F$2:$I$2848,0,$AH$6),'B-PorHerramienta'!$A$2:$A$2848,N$8,'B-PorHerramienta'!$J$2:$J$2848,$AC183,'B-PorHerramienta'!$K$2:$K$2848,$AD183,'B-PorHerramienta'!$L$2:$L$2848,$AE183)*$AI$6,$AJ$6))</f>
        <v/>
      </c>
      <c r="O183" s="48" t="str">
        <f>IF(COUNTIFS('B-PorHerramienta'!$A$2:$A$2848,O$8,'B-PorHerramienta'!$J$2:$J$2848,$AC183,'B-PorHerramienta'!$K$2:$K$2848,$AD183,'B-PorHerramienta'!$L$2:$L$2848,$AE183,'B-PorHerramienta'!$F$2:$F$2848,"&lt;&gt;")=0,"",ROUND(SUMIFS(INDEX('B-PorHerramienta'!$F$2:$I$2848,0,$AH$6),'B-PorHerramienta'!$A$2:$A$2848,O$8,'B-PorHerramienta'!$J$2:$J$2848,$AC183,'B-PorHerramienta'!$K$2:$K$2848,$AD183,'B-PorHerramienta'!$L$2:$L$2848,$AE183)*$AI$6,$AJ$6))</f>
        <v/>
      </c>
      <c r="P183" s="48" t="str">
        <f>IF(COUNTIFS('B-PorHerramienta'!$A$2:$A$2848,P$8,'B-PorHerramienta'!$J$2:$J$2848,$AC183,'B-PorHerramienta'!$K$2:$K$2848,$AD183,'B-PorHerramienta'!$L$2:$L$2848,$AE183,'B-PorHerramienta'!$F$2:$F$2848,"&lt;&gt;")=0,"",ROUND(SUMIFS(INDEX('B-PorHerramienta'!$F$2:$I$2848,0,$AH$6),'B-PorHerramienta'!$A$2:$A$2848,P$8,'B-PorHerramienta'!$J$2:$J$2848,$AC183,'B-PorHerramienta'!$K$2:$K$2848,$AD183,'B-PorHerramienta'!$L$2:$L$2848,$AE183)*$AI$6,$AJ$6))</f>
        <v/>
      </c>
      <c r="Q183" s="48" t="str">
        <f>IF(COUNTIFS('B-PorHerramienta'!$A$2:$A$2848,Q$8,'B-PorHerramienta'!$J$2:$J$2848,$AC183,'B-PorHerramienta'!$K$2:$K$2848,$AD183,'B-PorHerramienta'!$L$2:$L$2848,$AE183,'B-PorHerramienta'!$F$2:$F$2848,"&lt;&gt;")=0,"",ROUND(SUMIFS(INDEX('B-PorHerramienta'!$F$2:$I$2848,0,$AH$6),'B-PorHerramienta'!$A$2:$A$2848,Q$8,'B-PorHerramienta'!$J$2:$J$2848,$AC183,'B-PorHerramienta'!$K$2:$K$2848,$AD183,'B-PorHerramienta'!$L$2:$L$2848,$AE183)*$AI$6,$AJ$6))</f>
        <v/>
      </c>
      <c r="R183" s="48" t="str">
        <f>IF(COUNTIFS('B-PorHerramienta'!$A$2:$A$2848,R$8,'B-PorHerramienta'!$J$2:$J$2848,$AC183,'B-PorHerramienta'!$K$2:$K$2848,$AD183,'B-PorHerramienta'!$L$2:$L$2848,$AE183,'B-PorHerramienta'!$F$2:$F$2848,"&lt;&gt;")=0,"",ROUND(SUMIFS(INDEX('B-PorHerramienta'!$F$2:$I$2848,0,$AH$6),'B-PorHerramienta'!$A$2:$A$2848,R$8,'B-PorHerramienta'!$J$2:$J$2848,$AC183,'B-PorHerramienta'!$K$2:$K$2848,$AD183,'B-PorHerramienta'!$L$2:$L$2848,$AE183)*$AI$6,$AJ$6))</f>
        <v/>
      </c>
      <c r="S183" s="48" t="str">
        <f>IF(COUNTIFS('B-PorHerramienta'!$A$2:$A$2848,S$8,'B-PorHerramienta'!$J$2:$J$2848,$AC183,'B-PorHerramienta'!$K$2:$K$2848,$AD183,'B-PorHerramienta'!$L$2:$L$2848,$AE183,'B-PorHerramienta'!$F$2:$F$2848,"&lt;&gt;")=0,"",ROUND(SUMIFS(INDEX('B-PorHerramienta'!$F$2:$I$2848,0,$AH$6),'B-PorHerramienta'!$A$2:$A$2848,S$8,'B-PorHerramienta'!$J$2:$J$2848,$AC183,'B-PorHerramienta'!$K$2:$K$2848,$AD183,'B-PorHerramienta'!$L$2:$L$2848,$AE183)*$AI$6,$AJ$6))</f>
        <v/>
      </c>
      <c r="T183" s="48" t="str">
        <f>IF(COUNTIFS('B-PorHerramienta'!$A$2:$A$2848,T$8,'B-PorHerramienta'!$J$2:$J$2848,$AC183,'B-PorHerramienta'!$K$2:$K$2848,$AD183,'B-PorHerramienta'!$L$2:$L$2848,$AE183,'B-PorHerramienta'!$F$2:$F$2848,"&lt;&gt;")=0,"",ROUND(SUMIFS(INDEX('B-PorHerramienta'!$F$2:$I$2848,0,$AH$6),'B-PorHerramienta'!$A$2:$A$2848,T$8,'B-PorHerramienta'!$J$2:$J$2848,$AC183,'B-PorHerramienta'!$K$2:$K$2848,$AD183,'B-PorHerramienta'!$L$2:$L$2848,$AE183)*$AI$6,$AJ$6))</f>
        <v/>
      </c>
      <c r="U183" s="48" t="str">
        <f>IF(COUNTIFS('B-PorHerramienta'!$A$2:$A$2848,U$8,'B-PorHerramienta'!$J$2:$J$2848,$AC183,'B-PorHerramienta'!$K$2:$K$2848,$AD183,'B-PorHerramienta'!$L$2:$L$2848,$AE183,'B-PorHerramienta'!$F$2:$F$2848,"&lt;&gt;")=0,"",ROUND(SUMIFS(INDEX('B-PorHerramienta'!$F$2:$I$2848,0,$AH$6),'B-PorHerramienta'!$A$2:$A$2848,U$8,'B-PorHerramienta'!$J$2:$J$2848,$AC183,'B-PorHerramienta'!$K$2:$K$2848,$AD183,'B-PorHerramienta'!$L$2:$L$2848,$AE183)*$AI$6,$AJ$6))</f>
        <v/>
      </c>
      <c r="V183" s="48" t="str">
        <f>IF(COUNTIFS('B-PorHerramienta'!$A$2:$A$2848,V$8,'B-PorHerramienta'!$J$2:$J$2848,$AC183,'B-PorHerramienta'!$K$2:$K$2848,$AD183,'B-PorHerramienta'!$L$2:$L$2848,$AE183,'B-PorHerramienta'!$F$2:$F$2848,"&lt;&gt;")=0,"",ROUND(SUMIFS(INDEX('B-PorHerramienta'!$F$2:$I$2848,0,$AH$6),'B-PorHerramienta'!$A$2:$A$2848,V$8,'B-PorHerramienta'!$J$2:$J$2848,$AC183,'B-PorHerramienta'!$K$2:$K$2848,$AD183,'B-PorHerramienta'!$L$2:$L$2848,$AE183)*$AI$6,$AJ$6))</f>
        <v/>
      </c>
      <c r="W183" s="48" t="str">
        <f>IF(COUNTIFS('B-PorHerramienta'!$A$2:$A$2848,W$8,'B-PorHerramienta'!$J$2:$J$2848,$AC183,'B-PorHerramienta'!$K$2:$K$2848,$AD183,'B-PorHerramienta'!$L$2:$L$2848,$AE183,'B-PorHerramienta'!$F$2:$F$2848,"&lt;&gt;")=0,"",ROUND(SUMIFS(INDEX('B-PorHerramienta'!$F$2:$I$2848,0,$AH$6),'B-PorHerramienta'!$A$2:$A$2848,W$8,'B-PorHerramienta'!$J$2:$J$2848,$AC183,'B-PorHerramienta'!$K$2:$K$2848,$AD183,'B-PorHerramienta'!$L$2:$L$2848,$AE183)*$AI$6,$AJ$6))</f>
        <v/>
      </c>
      <c r="X183" s="48" t="str">
        <f>IF(COUNTIFS('B-PorHerramienta'!$A$2:$A$2848,X$8,'B-PorHerramienta'!$J$2:$J$2848,$AC183,'B-PorHerramienta'!$K$2:$K$2848,$AD183,'B-PorHerramienta'!$L$2:$L$2848,$AE183,'B-PorHerramienta'!$F$2:$F$2848,"&lt;&gt;")=0,"",ROUND(SUMIFS(INDEX('B-PorHerramienta'!$F$2:$I$2848,0,$AH$6),'B-PorHerramienta'!$A$2:$A$2848,X$8,'B-PorHerramienta'!$J$2:$J$2848,$AC183,'B-PorHerramienta'!$K$2:$K$2848,$AD183,'B-PorHerramienta'!$L$2:$L$2848,$AE183)*$AI$6,$AJ$6))</f>
        <v/>
      </c>
      <c r="Y183" s="48" t="str">
        <f>IF(COUNTIFS('B-PorHerramienta'!$A$2:$A$2848,Y$8,'B-PorHerramienta'!$J$2:$J$2848,$AC183,'B-PorHerramienta'!$K$2:$K$2848,$AD183,'B-PorHerramienta'!$L$2:$L$2848,$AE183,'B-PorHerramienta'!$F$2:$F$2848,"&lt;&gt;")=0,"",ROUND(SUMIFS(INDEX('B-PorHerramienta'!$F$2:$I$2848,0,$AH$6),'B-PorHerramienta'!$A$2:$A$2848,Y$8,'B-PorHerramienta'!$J$2:$J$2848,$AC183,'B-PorHerramienta'!$K$2:$K$2848,$AD183,'B-PorHerramienta'!$L$2:$L$2848,$AE183)*$AI$6,$AJ$6))</f>
        <v/>
      </c>
      <c r="Z183" s="48" t="str">
        <f>IF(COUNTIFS('B-PorHerramienta'!$A$2:$A$2848,Z$8,'B-PorHerramienta'!$J$2:$J$2848,$AC183,'B-PorHerramienta'!$K$2:$K$2848,$AD183,'B-PorHerramienta'!$L$2:$L$2848,$AE183,'B-PorHerramienta'!$F$2:$F$2848,"&lt;&gt;")=0,"",ROUND(SUMIFS(INDEX('B-PorHerramienta'!$F$2:$I$2848,0,$AH$6),'B-PorHerramienta'!$A$2:$A$2848,Z$8,'B-PorHerramienta'!$J$2:$J$2848,$AC183,'B-PorHerramienta'!$K$2:$K$2848,$AD183,'B-PorHerramienta'!$L$2:$L$2848,$AE183)*$AI$6,$AJ$6))</f>
        <v/>
      </c>
      <c r="AA183" s="6"/>
      <c r="AB183" s="35">
        <v>2</v>
      </c>
      <c r="AC183" s="35" t="s">
        <v>1114</v>
      </c>
      <c r="AD183" s="35" t="s">
        <v>1365</v>
      </c>
      <c r="AE183" s="35" t="s">
        <v>1444</v>
      </c>
      <c r="AF183" s="35"/>
      <c r="AG183" s="35"/>
      <c r="AH183" s="35"/>
      <c r="AI183" s="35"/>
      <c r="AJ183" s="35"/>
      <c r="AK183" s="35"/>
    </row>
    <row r="184" spans="1:37" ht="45" hidden="1" outlineLevel="2" collapsed="1" x14ac:dyDescent="0.25">
      <c r="A184" s="49" t="s">
        <v>2026</v>
      </c>
      <c r="B184" s="47" t="s">
        <v>758</v>
      </c>
      <c r="C184" s="48" t="str">
        <f>IF(COUNTIFS('B-PorHerramienta'!$A$2:$A$2848,C$8,'B-PorHerramienta'!$J$2:$J$2848,$AC184,'B-PorHerramienta'!$K$2:$K$2848,$AD184,'B-PorHerramienta'!$L$2:$L$2848,$AE184,'B-PorHerramienta'!$F$2:$F$2848,"&lt;&gt;")=0,"",ROUND(SUMIFS(INDEX('B-PorHerramienta'!$F$2:$I$2848,0,$AH$6),'B-PorHerramienta'!$A$2:$A$2848,C$8,'B-PorHerramienta'!$J$2:$J$2848,$AC184,'B-PorHerramienta'!$K$2:$K$2848,$AD184,'B-PorHerramienta'!$L$2:$L$2848,$AE184)*$AI$6,$AJ$6))</f>
        <v/>
      </c>
      <c r="D184" s="48" t="str">
        <f>IF(COUNTIFS('B-PorHerramienta'!$A$2:$A$2848,D$8,'B-PorHerramienta'!$J$2:$J$2848,$AC184,'B-PorHerramienta'!$K$2:$K$2848,$AD184,'B-PorHerramienta'!$L$2:$L$2848,$AE184,'B-PorHerramienta'!$F$2:$F$2848,"&lt;&gt;")=0,"",ROUND(SUMIFS(INDEX('B-PorHerramienta'!$F$2:$I$2848,0,$AH$6),'B-PorHerramienta'!$A$2:$A$2848,D$8,'B-PorHerramienta'!$J$2:$J$2848,$AC184,'B-PorHerramienta'!$K$2:$K$2848,$AD184,'B-PorHerramienta'!$L$2:$L$2848,$AE184)*$AI$6,$AJ$6))</f>
        <v/>
      </c>
      <c r="E184" s="48" t="str">
        <f>IF(COUNTIFS('B-PorHerramienta'!$A$2:$A$2848,E$8,'B-PorHerramienta'!$J$2:$J$2848,$AC184,'B-PorHerramienta'!$K$2:$K$2848,$AD184,'B-PorHerramienta'!$L$2:$L$2848,$AE184,'B-PorHerramienta'!$F$2:$F$2848,"&lt;&gt;")=0,"",ROUND(SUMIFS(INDEX('B-PorHerramienta'!$F$2:$I$2848,0,$AH$6),'B-PorHerramienta'!$A$2:$A$2848,E$8,'B-PorHerramienta'!$J$2:$J$2848,$AC184,'B-PorHerramienta'!$K$2:$K$2848,$AD184,'B-PorHerramienta'!$L$2:$L$2848,$AE184)*$AI$6,$AJ$6))</f>
        <v/>
      </c>
      <c r="F184" s="48" t="str">
        <f>IF(COUNTIFS('B-PorHerramienta'!$A$2:$A$2848,F$8,'B-PorHerramienta'!$J$2:$J$2848,$AC184,'B-PorHerramienta'!$K$2:$K$2848,$AD184,'B-PorHerramienta'!$L$2:$L$2848,$AE184,'B-PorHerramienta'!$F$2:$F$2848,"&lt;&gt;")=0,"",ROUND(SUMIFS(INDEX('B-PorHerramienta'!$F$2:$I$2848,0,$AH$6),'B-PorHerramienta'!$A$2:$A$2848,F$8,'B-PorHerramienta'!$J$2:$J$2848,$AC184,'B-PorHerramienta'!$K$2:$K$2848,$AD184,'B-PorHerramienta'!$L$2:$L$2848,$AE184)*$AI$6,$AJ$6))</f>
        <v/>
      </c>
      <c r="G184" s="48" t="str">
        <f>IF(COUNTIFS('B-PorHerramienta'!$A$2:$A$2848,G$8,'B-PorHerramienta'!$J$2:$J$2848,$AC184,'B-PorHerramienta'!$K$2:$K$2848,$AD184,'B-PorHerramienta'!$L$2:$L$2848,$AE184,'B-PorHerramienta'!$F$2:$F$2848,"&lt;&gt;")=0,"",ROUND(SUMIFS(INDEX('B-PorHerramienta'!$F$2:$I$2848,0,$AH$6),'B-PorHerramienta'!$A$2:$A$2848,G$8,'B-PorHerramienta'!$J$2:$J$2848,$AC184,'B-PorHerramienta'!$K$2:$K$2848,$AD184,'B-PorHerramienta'!$L$2:$L$2848,$AE184)*$AI$6,$AJ$6))</f>
        <v/>
      </c>
      <c r="H184" s="48" t="str">
        <f>IF(COUNTIFS('B-PorHerramienta'!$A$2:$A$2848,H$8,'B-PorHerramienta'!$J$2:$J$2848,$AC184,'B-PorHerramienta'!$K$2:$K$2848,$AD184,'B-PorHerramienta'!$L$2:$L$2848,$AE184,'B-PorHerramienta'!$F$2:$F$2848,"&lt;&gt;")=0,"",ROUND(SUMIFS(INDEX('B-PorHerramienta'!$F$2:$I$2848,0,$AH$6),'B-PorHerramienta'!$A$2:$A$2848,H$8,'B-PorHerramienta'!$J$2:$J$2848,$AC184,'B-PorHerramienta'!$K$2:$K$2848,$AD184,'B-PorHerramienta'!$L$2:$L$2848,$AE184)*$AI$6,$AJ$6))</f>
        <v/>
      </c>
      <c r="I184" s="48" t="str">
        <f>IF(COUNTIFS('B-PorHerramienta'!$A$2:$A$2848,I$8,'B-PorHerramienta'!$J$2:$J$2848,$AC184,'B-PorHerramienta'!$K$2:$K$2848,$AD184,'B-PorHerramienta'!$L$2:$L$2848,$AE184,'B-PorHerramienta'!$F$2:$F$2848,"&lt;&gt;")=0,"",ROUND(SUMIFS(INDEX('B-PorHerramienta'!$F$2:$I$2848,0,$AH$6),'B-PorHerramienta'!$A$2:$A$2848,I$8,'B-PorHerramienta'!$J$2:$J$2848,$AC184,'B-PorHerramienta'!$K$2:$K$2848,$AD184,'B-PorHerramienta'!$L$2:$L$2848,$AE184)*$AI$6,$AJ$6))</f>
        <v/>
      </c>
      <c r="J184" s="48" t="str">
        <f>IF(COUNTIFS('B-PorHerramienta'!$A$2:$A$2848,J$8,'B-PorHerramienta'!$J$2:$J$2848,$AC184,'B-PorHerramienta'!$K$2:$K$2848,$AD184,'B-PorHerramienta'!$L$2:$L$2848,$AE184,'B-PorHerramienta'!$F$2:$F$2848,"&lt;&gt;")=0,"",ROUND(SUMIFS(INDEX('B-PorHerramienta'!$F$2:$I$2848,0,$AH$6),'B-PorHerramienta'!$A$2:$A$2848,J$8,'B-PorHerramienta'!$J$2:$J$2848,$AC184,'B-PorHerramienta'!$K$2:$K$2848,$AD184,'B-PorHerramienta'!$L$2:$L$2848,$AE184)*$AI$6,$AJ$6))</f>
        <v/>
      </c>
      <c r="K184" s="48" t="str">
        <f>IF(COUNTIFS('B-PorHerramienta'!$A$2:$A$2848,K$8,'B-PorHerramienta'!$J$2:$J$2848,$AC184,'B-PorHerramienta'!$K$2:$K$2848,$AD184,'B-PorHerramienta'!$L$2:$L$2848,$AE184,'B-PorHerramienta'!$F$2:$F$2848,"&lt;&gt;")=0,"",ROUND(SUMIFS(INDEX('B-PorHerramienta'!$F$2:$I$2848,0,$AH$6),'B-PorHerramienta'!$A$2:$A$2848,K$8,'B-PorHerramienta'!$J$2:$J$2848,$AC184,'B-PorHerramienta'!$K$2:$K$2848,$AD184,'B-PorHerramienta'!$L$2:$L$2848,$AE184)*$AI$6,$AJ$6))</f>
        <v/>
      </c>
      <c r="L184" s="48" t="str">
        <f>IF(COUNTIFS('B-PorHerramienta'!$A$2:$A$2848,L$8,'B-PorHerramienta'!$J$2:$J$2848,$AC184,'B-PorHerramienta'!$K$2:$K$2848,$AD184,'B-PorHerramienta'!$L$2:$L$2848,$AE184,'B-PorHerramienta'!$F$2:$F$2848,"&lt;&gt;")=0,"",ROUND(SUMIFS(INDEX('B-PorHerramienta'!$F$2:$I$2848,0,$AH$6),'B-PorHerramienta'!$A$2:$A$2848,L$8,'B-PorHerramienta'!$J$2:$J$2848,$AC184,'B-PorHerramienta'!$K$2:$K$2848,$AD184,'B-PorHerramienta'!$L$2:$L$2848,$AE184)*$AI$6,$AJ$6))</f>
        <v/>
      </c>
      <c r="M184" s="48" t="str">
        <f>IF(COUNTIFS('B-PorHerramienta'!$A$2:$A$2848,M$8,'B-PorHerramienta'!$J$2:$J$2848,$AC184,'B-PorHerramienta'!$K$2:$K$2848,$AD184,'B-PorHerramienta'!$L$2:$L$2848,$AE184,'B-PorHerramienta'!$F$2:$F$2848,"&lt;&gt;")=0,"",ROUND(SUMIFS(INDEX('B-PorHerramienta'!$F$2:$I$2848,0,$AH$6),'B-PorHerramienta'!$A$2:$A$2848,M$8,'B-PorHerramienta'!$J$2:$J$2848,$AC184,'B-PorHerramienta'!$K$2:$K$2848,$AD184,'B-PorHerramienta'!$L$2:$L$2848,$AE184)*$AI$6,$AJ$6))</f>
        <v/>
      </c>
      <c r="N184" s="48" t="str">
        <f>IF(COUNTIFS('B-PorHerramienta'!$A$2:$A$2848,N$8,'B-PorHerramienta'!$J$2:$J$2848,$AC184,'B-PorHerramienta'!$K$2:$K$2848,$AD184,'B-PorHerramienta'!$L$2:$L$2848,$AE184,'B-PorHerramienta'!$F$2:$F$2848,"&lt;&gt;")=0,"",ROUND(SUMIFS(INDEX('B-PorHerramienta'!$F$2:$I$2848,0,$AH$6),'B-PorHerramienta'!$A$2:$A$2848,N$8,'B-PorHerramienta'!$J$2:$J$2848,$AC184,'B-PorHerramienta'!$K$2:$K$2848,$AD184,'B-PorHerramienta'!$L$2:$L$2848,$AE184)*$AI$6,$AJ$6))</f>
        <v/>
      </c>
      <c r="O184" s="48" t="str">
        <f>IF(COUNTIFS('B-PorHerramienta'!$A$2:$A$2848,O$8,'B-PorHerramienta'!$J$2:$J$2848,$AC184,'B-PorHerramienta'!$K$2:$K$2848,$AD184,'B-PorHerramienta'!$L$2:$L$2848,$AE184,'B-PorHerramienta'!$F$2:$F$2848,"&lt;&gt;")=0,"",ROUND(SUMIFS(INDEX('B-PorHerramienta'!$F$2:$I$2848,0,$AH$6),'B-PorHerramienta'!$A$2:$A$2848,O$8,'B-PorHerramienta'!$J$2:$J$2848,$AC184,'B-PorHerramienta'!$K$2:$K$2848,$AD184,'B-PorHerramienta'!$L$2:$L$2848,$AE184)*$AI$6,$AJ$6))</f>
        <v/>
      </c>
      <c r="P184" s="48" t="str">
        <f>IF(COUNTIFS('B-PorHerramienta'!$A$2:$A$2848,P$8,'B-PorHerramienta'!$J$2:$J$2848,$AC184,'B-PorHerramienta'!$K$2:$K$2848,$AD184,'B-PorHerramienta'!$L$2:$L$2848,$AE184,'B-PorHerramienta'!$F$2:$F$2848,"&lt;&gt;")=0,"",ROUND(SUMIFS(INDEX('B-PorHerramienta'!$F$2:$I$2848,0,$AH$6),'B-PorHerramienta'!$A$2:$A$2848,P$8,'B-PorHerramienta'!$J$2:$J$2848,$AC184,'B-PorHerramienta'!$K$2:$K$2848,$AD184,'B-PorHerramienta'!$L$2:$L$2848,$AE184)*$AI$6,$AJ$6))</f>
        <v/>
      </c>
      <c r="Q184" s="48" t="str">
        <f>IF(COUNTIFS('B-PorHerramienta'!$A$2:$A$2848,Q$8,'B-PorHerramienta'!$J$2:$J$2848,$AC184,'B-PorHerramienta'!$K$2:$K$2848,$AD184,'B-PorHerramienta'!$L$2:$L$2848,$AE184,'B-PorHerramienta'!$F$2:$F$2848,"&lt;&gt;")=0,"",ROUND(SUMIFS(INDEX('B-PorHerramienta'!$F$2:$I$2848,0,$AH$6),'B-PorHerramienta'!$A$2:$A$2848,Q$8,'B-PorHerramienta'!$J$2:$J$2848,$AC184,'B-PorHerramienta'!$K$2:$K$2848,$AD184,'B-PorHerramienta'!$L$2:$L$2848,$AE184)*$AI$6,$AJ$6))</f>
        <v/>
      </c>
      <c r="R184" s="48" t="str">
        <f>IF(COUNTIFS('B-PorHerramienta'!$A$2:$A$2848,R$8,'B-PorHerramienta'!$J$2:$J$2848,$AC184,'B-PorHerramienta'!$K$2:$K$2848,$AD184,'B-PorHerramienta'!$L$2:$L$2848,$AE184,'B-PorHerramienta'!$F$2:$F$2848,"&lt;&gt;")=0,"",ROUND(SUMIFS(INDEX('B-PorHerramienta'!$F$2:$I$2848,0,$AH$6),'B-PorHerramienta'!$A$2:$A$2848,R$8,'B-PorHerramienta'!$J$2:$J$2848,$AC184,'B-PorHerramienta'!$K$2:$K$2848,$AD184,'B-PorHerramienta'!$L$2:$L$2848,$AE184)*$AI$6,$AJ$6))</f>
        <v/>
      </c>
      <c r="S184" s="48" t="str">
        <f>IF(COUNTIFS('B-PorHerramienta'!$A$2:$A$2848,S$8,'B-PorHerramienta'!$J$2:$J$2848,$AC184,'B-PorHerramienta'!$K$2:$K$2848,$AD184,'B-PorHerramienta'!$L$2:$L$2848,$AE184,'B-PorHerramienta'!$F$2:$F$2848,"&lt;&gt;")=0,"",ROUND(SUMIFS(INDEX('B-PorHerramienta'!$F$2:$I$2848,0,$AH$6),'B-PorHerramienta'!$A$2:$A$2848,S$8,'B-PorHerramienta'!$J$2:$J$2848,$AC184,'B-PorHerramienta'!$K$2:$K$2848,$AD184,'B-PorHerramienta'!$L$2:$L$2848,$AE184)*$AI$6,$AJ$6))</f>
        <v/>
      </c>
      <c r="T184" s="48" t="str">
        <f>IF(COUNTIFS('B-PorHerramienta'!$A$2:$A$2848,T$8,'B-PorHerramienta'!$J$2:$J$2848,$AC184,'B-PorHerramienta'!$K$2:$K$2848,$AD184,'B-PorHerramienta'!$L$2:$L$2848,$AE184,'B-PorHerramienta'!$F$2:$F$2848,"&lt;&gt;")=0,"",ROUND(SUMIFS(INDEX('B-PorHerramienta'!$F$2:$I$2848,0,$AH$6),'B-PorHerramienta'!$A$2:$A$2848,T$8,'B-PorHerramienta'!$J$2:$J$2848,$AC184,'B-PorHerramienta'!$K$2:$K$2848,$AD184,'B-PorHerramienta'!$L$2:$L$2848,$AE184)*$AI$6,$AJ$6))</f>
        <v/>
      </c>
      <c r="U184" s="48" t="str">
        <f>IF(COUNTIFS('B-PorHerramienta'!$A$2:$A$2848,U$8,'B-PorHerramienta'!$J$2:$J$2848,$AC184,'B-PorHerramienta'!$K$2:$K$2848,$AD184,'B-PorHerramienta'!$L$2:$L$2848,$AE184,'B-PorHerramienta'!$F$2:$F$2848,"&lt;&gt;")=0,"",ROUND(SUMIFS(INDEX('B-PorHerramienta'!$F$2:$I$2848,0,$AH$6),'B-PorHerramienta'!$A$2:$A$2848,U$8,'B-PorHerramienta'!$J$2:$J$2848,$AC184,'B-PorHerramienta'!$K$2:$K$2848,$AD184,'B-PorHerramienta'!$L$2:$L$2848,$AE184)*$AI$6,$AJ$6))</f>
        <v/>
      </c>
      <c r="V184" s="48" t="str">
        <f>IF(COUNTIFS('B-PorHerramienta'!$A$2:$A$2848,V$8,'B-PorHerramienta'!$J$2:$J$2848,$AC184,'B-PorHerramienta'!$K$2:$K$2848,$AD184,'B-PorHerramienta'!$L$2:$L$2848,$AE184,'B-PorHerramienta'!$F$2:$F$2848,"&lt;&gt;")=0,"",ROUND(SUMIFS(INDEX('B-PorHerramienta'!$F$2:$I$2848,0,$AH$6),'B-PorHerramienta'!$A$2:$A$2848,V$8,'B-PorHerramienta'!$J$2:$J$2848,$AC184,'B-PorHerramienta'!$K$2:$K$2848,$AD184,'B-PorHerramienta'!$L$2:$L$2848,$AE184)*$AI$6,$AJ$6))</f>
        <v/>
      </c>
      <c r="W184" s="48" t="str">
        <f>IF(COUNTIFS('B-PorHerramienta'!$A$2:$A$2848,W$8,'B-PorHerramienta'!$J$2:$J$2848,$AC184,'B-PorHerramienta'!$K$2:$K$2848,$AD184,'B-PorHerramienta'!$L$2:$L$2848,$AE184,'B-PorHerramienta'!$F$2:$F$2848,"&lt;&gt;")=0,"",ROUND(SUMIFS(INDEX('B-PorHerramienta'!$F$2:$I$2848,0,$AH$6),'B-PorHerramienta'!$A$2:$A$2848,W$8,'B-PorHerramienta'!$J$2:$J$2848,$AC184,'B-PorHerramienta'!$K$2:$K$2848,$AD184,'B-PorHerramienta'!$L$2:$L$2848,$AE184)*$AI$6,$AJ$6))</f>
        <v/>
      </c>
      <c r="X184" s="48" t="str">
        <f>IF(COUNTIFS('B-PorHerramienta'!$A$2:$A$2848,X$8,'B-PorHerramienta'!$J$2:$J$2848,$AC184,'B-PorHerramienta'!$K$2:$K$2848,$AD184,'B-PorHerramienta'!$L$2:$L$2848,$AE184,'B-PorHerramienta'!$F$2:$F$2848,"&lt;&gt;")=0,"",ROUND(SUMIFS(INDEX('B-PorHerramienta'!$F$2:$I$2848,0,$AH$6),'B-PorHerramienta'!$A$2:$A$2848,X$8,'B-PorHerramienta'!$J$2:$J$2848,$AC184,'B-PorHerramienta'!$K$2:$K$2848,$AD184,'B-PorHerramienta'!$L$2:$L$2848,$AE184)*$AI$6,$AJ$6))</f>
        <v/>
      </c>
      <c r="Y184" s="48" t="str">
        <f>IF(COUNTIFS('B-PorHerramienta'!$A$2:$A$2848,Y$8,'B-PorHerramienta'!$J$2:$J$2848,$AC184,'B-PorHerramienta'!$K$2:$K$2848,$AD184,'B-PorHerramienta'!$L$2:$L$2848,$AE184,'B-PorHerramienta'!$F$2:$F$2848,"&lt;&gt;")=0,"",ROUND(SUMIFS(INDEX('B-PorHerramienta'!$F$2:$I$2848,0,$AH$6),'B-PorHerramienta'!$A$2:$A$2848,Y$8,'B-PorHerramienta'!$J$2:$J$2848,$AC184,'B-PorHerramienta'!$K$2:$K$2848,$AD184,'B-PorHerramienta'!$L$2:$L$2848,$AE184)*$AI$6,$AJ$6))</f>
        <v/>
      </c>
      <c r="Z184" s="48" t="str">
        <f>IF(COUNTIFS('B-PorHerramienta'!$A$2:$A$2848,Z$8,'B-PorHerramienta'!$J$2:$J$2848,$AC184,'B-PorHerramienta'!$K$2:$K$2848,$AD184,'B-PorHerramienta'!$L$2:$L$2848,$AE184,'B-PorHerramienta'!$F$2:$F$2848,"&lt;&gt;")=0,"",ROUND(SUMIFS(INDEX('B-PorHerramienta'!$F$2:$I$2848,0,$AH$6),'B-PorHerramienta'!$A$2:$A$2848,Z$8,'B-PorHerramienta'!$J$2:$J$2848,$AC184,'B-PorHerramienta'!$K$2:$K$2848,$AD184,'B-PorHerramienta'!$L$2:$L$2848,$AE184)*$AI$6,$AJ$6))</f>
        <v/>
      </c>
      <c r="AA184" s="6"/>
      <c r="AB184" s="35">
        <v>2</v>
      </c>
      <c r="AC184" s="35" t="s">
        <v>1114</v>
      </c>
      <c r="AD184" s="35" t="s">
        <v>1365</v>
      </c>
      <c r="AE184" s="35" t="s">
        <v>1445</v>
      </c>
      <c r="AF184" s="35"/>
      <c r="AG184" s="35"/>
      <c r="AH184" s="35"/>
      <c r="AI184" s="35"/>
      <c r="AJ184" s="35"/>
      <c r="AK184" s="35"/>
    </row>
    <row r="185" spans="1:37" ht="45" hidden="1" outlineLevel="2" collapsed="1" x14ac:dyDescent="0.25">
      <c r="A185" s="49" t="s">
        <v>2025</v>
      </c>
      <c r="B185" s="47" t="s">
        <v>760</v>
      </c>
      <c r="C185" s="48" t="str">
        <f>IF(COUNTIFS('B-PorHerramienta'!$A$2:$A$2848,C$8,'B-PorHerramienta'!$J$2:$J$2848,$AC185,'B-PorHerramienta'!$K$2:$K$2848,$AD185,'B-PorHerramienta'!$L$2:$L$2848,$AE185,'B-PorHerramienta'!$F$2:$F$2848,"&lt;&gt;")=0,"",ROUND(SUMIFS(INDEX('B-PorHerramienta'!$F$2:$I$2848,0,$AH$6),'B-PorHerramienta'!$A$2:$A$2848,C$8,'B-PorHerramienta'!$J$2:$J$2848,$AC185,'B-PorHerramienta'!$K$2:$K$2848,$AD185,'B-PorHerramienta'!$L$2:$L$2848,$AE185)*$AI$6,$AJ$6))</f>
        <v/>
      </c>
      <c r="D185" s="48">
        <f>IF(COUNTIFS('B-PorHerramienta'!$A$2:$A$2848,D$8,'B-PorHerramienta'!$J$2:$J$2848,$AC185,'B-PorHerramienta'!$K$2:$K$2848,$AD185,'B-PorHerramienta'!$L$2:$L$2848,$AE185,'B-PorHerramienta'!$F$2:$F$2848,"&lt;&gt;")=0,"",ROUND(SUMIFS(INDEX('B-PorHerramienta'!$F$2:$I$2848,0,$AH$6),'B-PorHerramienta'!$A$2:$A$2848,D$8,'B-PorHerramienta'!$J$2:$J$2848,$AC185,'B-PorHerramienta'!$K$2:$K$2848,$AD185,'B-PorHerramienta'!$L$2:$L$2848,$AE185)*$AI$6,$AJ$6))</f>
        <v>3.0000000000000001E-3</v>
      </c>
      <c r="E185" s="48" t="str">
        <f>IF(COUNTIFS('B-PorHerramienta'!$A$2:$A$2848,E$8,'B-PorHerramienta'!$J$2:$J$2848,$AC185,'B-PorHerramienta'!$K$2:$K$2848,$AD185,'B-PorHerramienta'!$L$2:$L$2848,$AE185,'B-PorHerramienta'!$F$2:$F$2848,"&lt;&gt;")=0,"",ROUND(SUMIFS(INDEX('B-PorHerramienta'!$F$2:$I$2848,0,$AH$6),'B-PorHerramienta'!$A$2:$A$2848,E$8,'B-PorHerramienta'!$J$2:$J$2848,$AC185,'B-PorHerramienta'!$K$2:$K$2848,$AD185,'B-PorHerramienta'!$L$2:$L$2848,$AE185)*$AI$6,$AJ$6))</f>
        <v/>
      </c>
      <c r="F185" s="48" t="str">
        <f>IF(COUNTIFS('B-PorHerramienta'!$A$2:$A$2848,F$8,'B-PorHerramienta'!$J$2:$J$2848,$AC185,'B-PorHerramienta'!$K$2:$K$2848,$AD185,'B-PorHerramienta'!$L$2:$L$2848,$AE185,'B-PorHerramienta'!$F$2:$F$2848,"&lt;&gt;")=0,"",ROUND(SUMIFS(INDEX('B-PorHerramienta'!$F$2:$I$2848,0,$AH$6),'B-PorHerramienta'!$A$2:$A$2848,F$8,'B-PorHerramienta'!$J$2:$J$2848,$AC185,'B-PorHerramienta'!$K$2:$K$2848,$AD185,'B-PorHerramienta'!$L$2:$L$2848,$AE185)*$AI$6,$AJ$6))</f>
        <v/>
      </c>
      <c r="G185" s="48" t="str">
        <f>IF(COUNTIFS('B-PorHerramienta'!$A$2:$A$2848,G$8,'B-PorHerramienta'!$J$2:$J$2848,$AC185,'B-PorHerramienta'!$K$2:$K$2848,$AD185,'B-PorHerramienta'!$L$2:$L$2848,$AE185,'B-PorHerramienta'!$F$2:$F$2848,"&lt;&gt;")=0,"",ROUND(SUMIFS(INDEX('B-PorHerramienta'!$F$2:$I$2848,0,$AH$6),'B-PorHerramienta'!$A$2:$A$2848,G$8,'B-PorHerramienta'!$J$2:$J$2848,$AC185,'B-PorHerramienta'!$K$2:$K$2848,$AD185,'B-PorHerramienta'!$L$2:$L$2848,$AE185)*$AI$6,$AJ$6))</f>
        <v/>
      </c>
      <c r="H185" s="48" t="str">
        <f>IF(COUNTIFS('B-PorHerramienta'!$A$2:$A$2848,H$8,'B-PorHerramienta'!$J$2:$J$2848,$AC185,'B-PorHerramienta'!$K$2:$K$2848,$AD185,'B-PorHerramienta'!$L$2:$L$2848,$AE185,'B-PorHerramienta'!$F$2:$F$2848,"&lt;&gt;")=0,"",ROUND(SUMIFS(INDEX('B-PorHerramienta'!$F$2:$I$2848,0,$AH$6),'B-PorHerramienta'!$A$2:$A$2848,H$8,'B-PorHerramienta'!$J$2:$J$2848,$AC185,'B-PorHerramienta'!$K$2:$K$2848,$AD185,'B-PorHerramienta'!$L$2:$L$2848,$AE185)*$AI$6,$AJ$6))</f>
        <v/>
      </c>
      <c r="I185" s="48" t="str">
        <f>IF(COUNTIFS('B-PorHerramienta'!$A$2:$A$2848,I$8,'B-PorHerramienta'!$J$2:$J$2848,$AC185,'B-PorHerramienta'!$K$2:$K$2848,$AD185,'B-PorHerramienta'!$L$2:$L$2848,$AE185,'B-PorHerramienta'!$F$2:$F$2848,"&lt;&gt;")=0,"",ROUND(SUMIFS(INDEX('B-PorHerramienta'!$F$2:$I$2848,0,$AH$6),'B-PorHerramienta'!$A$2:$A$2848,I$8,'B-PorHerramienta'!$J$2:$J$2848,$AC185,'B-PorHerramienta'!$K$2:$K$2848,$AD185,'B-PorHerramienta'!$L$2:$L$2848,$AE185)*$AI$6,$AJ$6))</f>
        <v/>
      </c>
      <c r="J185" s="48" t="str">
        <f>IF(COUNTIFS('B-PorHerramienta'!$A$2:$A$2848,J$8,'B-PorHerramienta'!$J$2:$J$2848,$AC185,'B-PorHerramienta'!$K$2:$K$2848,$AD185,'B-PorHerramienta'!$L$2:$L$2848,$AE185,'B-PorHerramienta'!$F$2:$F$2848,"&lt;&gt;")=0,"",ROUND(SUMIFS(INDEX('B-PorHerramienta'!$F$2:$I$2848,0,$AH$6),'B-PorHerramienta'!$A$2:$A$2848,J$8,'B-PorHerramienta'!$J$2:$J$2848,$AC185,'B-PorHerramienta'!$K$2:$K$2848,$AD185,'B-PorHerramienta'!$L$2:$L$2848,$AE185)*$AI$6,$AJ$6))</f>
        <v/>
      </c>
      <c r="K185" s="48" t="str">
        <f>IF(COUNTIFS('B-PorHerramienta'!$A$2:$A$2848,K$8,'B-PorHerramienta'!$J$2:$J$2848,$AC185,'B-PorHerramienta'!$K$2:$K$2848,$AD185,'B-PorHerramienta'!$L$2:$L$2848,$AE185,'B-PorHerramienta'!$F$2:$F$2848,"&lt;&gt;")=0,"",ROUND(SUMIFS(INDEX('B-PorHerramienta'!$F$2:$I$2848,0,$AH$6),'B-PorHerramienta'!$A$2:$A$2848,K$8,'B-PorHerramienta'!$J$2:$J$2848,$AC185,'B-PorHerramienta'!$K$2:$K$2848,$AD185,'B-PorHerramienta'!$L$2:$L$2848,$AE185)*$AI$6,$AJ$6))</f>
        <v/>
      </c>
      <c r="L185" s="48" t="str">
        <f>IF(COUNTIFS('B-PorHerramienta'!$A$2:$A$2848,L$8,'B-PorHerramienta'!$J$2:$J$2848,$AC185,'B-PorHerramienta'!$K$2:$K$2848,$AD185,'B-PorHerramienta'!$L$2:$L$2848,$AE185,'B-PorHerramienta'!$F$2:$F$2848,"&lt;&gt;")=0,"",ROUND(SUMIFS(INDEX('B-PorHerramienta'!$F$2:$I$2848,0,$AH$6),'B-PorHerramienta'!$A$2:$A$2848,L$8,'B-PorHerramienta'!$J$2:$J$2848,$AC185,'B-PorHerramienta'!$K$2:$K$2848,$AD185,'B-PorHerramienta'!$L$2:$L$2848,$AE185)*$AI$6,$AJ$6))</f>
        <v/>
      </c>
      <c r="M185" s="48" t="str">
        <f>IF(COUNTIFS('B-PorHerramienta'!$A$2:$A$2848,M$8,'B-PorHerramienta'!$J$2:$J$2848,$AC185,'B-PorHerramienta'!$K$2:$K$2848,$AD185,'B-PorHerramienta'!$L$2:$L$2848,$AE185,'B-PorHerramienta'!$F$2:$F$2848,"&lt;&gt;")=0,"",ROUND(SUMIFS(INDEX('B-PorHerramienta'!$F$2:$I$2848,0,$AH$6),'B-PorHerramienta'!$A$2:$A$2848,M$8,'B-PorHerramienta'!$J$2:$J$2848,$AC185,'B-PorHerramienta'!$K$2:$K$2848,$AD185,'B-PorHerramienta'!$L$2:$L$2848,$AE185)*$AI$6,$AJ$6))</f>
        <v/>
      </c>
      <c r="N185" s="48" t="str">
        <f>IF(COUNTIFS('B-PorHerramienta'!$A$2:$A$2848,N$8,'B-PorHerramienta'!$J$2:$J$2848,$AC185,'B-PorHerramienta'!$K$2:$K$2848,$AD185,'B-PorHerramienta'!$L$2:$L$2848,$AE185,'B-PorHerramienta'!$F$2:$F$2848,"&lt;&gt;")=0,"",ROUND(SUMIFS(INDEX('B-PorHerramienta'!$F$2:$I$2848,0,$AH$6),'B-PorHerramienta'!$A$2:$A$2848,N$8,'B-PorHerramienta'!$J$2:$J$2848,$AC185,'B-PorHerramienta'!$K$2:$K$2848,$AD185,'B-PorHerramienta'!$L$2:$L$2848,$AE185)*$AI$6,$AJ$6))</f>
        <v/>
      </c>
      <c r="O185" s="48" t="str">
        <f>IF(COUNTIFS('B-PorHerramienta'!$A$2:$A$2848,O$8,'B-PorHerramienta'!$J$2:$J$2848,$AC185,'B-PorHerramienta'!$K$2:$K$2848,$AD185,'B-PorHerramienta'!$L$2:$L$2848,$AE185,'B-PorHerramienta'!$F$2:$F$2848,"&lt;&gt;")=0,"",ROUND(SUMIFS(INDEX('B-PorHerramienta'!$F$2:$I$2848,0,$AH$6),'B-PorHerramienta'!$A$2:$A$2848,O$8,'B-PorHerramienta'!$J$2:$J$2848,$AC185,'B-PorHerramienta'!$K$2:$K$2848,$AD185,'B-PorHerramienta'!$L$2:$L$2848,$AE185)*$AI$6,$AJ$6))</f>
        <v/>
      </c>
      <c r="P185" s="48" t="str">
        <f>IF(COUNTIFS('B-PorHerramienta'!$A$2:$A$2848,P$8,'B-PorHerramienta'!$J$2:$J$2848,$AC185,'B-PorHerramienta'!$K$2:$K$2848,$AD185,'B-PorHerramienta'!$L$2:$L$2848,$AE185,'B-PorHerramienta'!$F$2:$F$2848,"&lt;&gt;")=0,"",ROUND(SUMIFS(INDEX('B-PorHerramienta'!$F$2:$I$2848,0,$AH$6),'B-PorHerramienta'!$A$2:$A$2848,P$8,'B-PorHerramienta'!$J$2:$J$2848,$AC185,'B-PorHerramienta'!$K$2:$K$2848,$AD185,'B-PorHerramienta'!$L$2:$L$2848,$AE185)*$AI$6,$AJ$6))</f>
        <v/>
      </c>
      <c r="Q185" s="48" t="str">
        <f>IF(COUNTIFS('B-PorHerramienta'!$A$2:$A$2848,Q$8,'B-PorHerramienta'!$J$2:$J$2848,$AC185,'B-PorHerramienta'!$K$2:$K$2848,$AD185,'B-PorHerramienta'!$L$2:$L$2848,$AE185,'B-PorHerramienta'!$F$2:$F$2848,"&lt;&gt;")=0,"",ROUND(SUMIFS(INDEX('B-PorHerramienta'!$F$2:$I$2848,0,$AH$6),'B-PorHerramienta'!$A$2:$A$2848,Q$8,'B-PorHerramienta'!$J$2:$J$2848,$AC185,'B-PorHerramienta'!$K$2:$K$2848,$AD185,'B-PorHerramienta'!$L$2:$L$2848,$AE185)*$AI$6,$AJ$6))</f>
        <v/>
      </c>
      <c r="R185" s="48" t="str">
        <f>IF(COUNTIFS('B-PorHerramienta'!$A$2:$A$2848,R$8,'B-PorHerramienta'!$J$2:$J$2848,$AC185,'B-PorHerramienta'!$K$2:$K$2848,$AD185,'B-PorHerramienta'!$L$2:$L$2848,$AE185,'B-PorHerramienta'!$F$2:$F$2848,"&lt;&gt;")=0,"",ROUND(SUMIFS(INDEX('B-PorHerramienta'!$F$2:$I$2848,0,$AH$6),'B-PorHerramienta'!$A$2:$A$2848,R$8,'B-PorHerramienta'!$J$2:$J$2848,$AC185,'B-PorHerramienta'!$K$2:$K$2848,$AD185,'B-PorHerramienta'!$L$2:$L$2848,$AE185)*$AI$6,$AJ$6))</f>
        <v/>
      </c>
      <c r="S185" s="48" t="str">
        <f>IF(COUNTIFS('B-PorHerramienta'!$A$2:$A$2848,S$8,'B-PorHerramienta'!$J$2:$J$2848,$AC185,'B-PorHerramienta'!$K$2:$K$2848,$AD185,'B-PorHerramienta'!$L$2:$L$2848,$AE185,'B-PorHerramienta'!$F$2:$F$2848,"&lt;&gt;")=0,"",ROUND(SUMIFS(INDEX('B-PorHerramienta'!$F$2:$I$2848,0,$AH$6),'B-PorHerramienta'!$A$2:$A$2848,S$8,'B-PorHerramienta'!$J$2:$J$2848,$AC185,'B-PorHerramienta'!$K$2:$K$2848,$AD185,'B-PorHerramienta'!$L$2:$L$2848,$AE185)*$AI$6,$AJ$6))</f>
        <v/>
      </c>
      <c r="T185" s="48" t="str">
        <f>IF(COUNTIFS('B-PorHerramienta'!$A$2:$A$2848,T$8,'B-PorHerramienta'!$J$2:$J$2848,$AC185,'B-PorHerramienta'!$K$2:$K$2848,$AD185,'B-PorHerramienta'!$L$2:$L$2848,$AE185,'B-PorHerramienta'!$F$2:$F$2848,"&lt;&gt;")=0,"",ROUND(SUMIFS(INDEX('B-PorHerramienta'!$F$2:$I$2848,0,$AH$6),'B-PorHerramienta'!$A$2:$A$2848,T$8,'B-PorHerramienta'!$J$2:$J$2848,$AC185,'B-PorHerramienta'!$K$2:$K$2848,$AD185,'B-PorHerramienta'!$L$2:$L$2848,$AE185)*$AI$6,$AJ$6))</f>
        <v/>
      </c>
      <c r="U185" s="48" t="str">
        <f>IF(COUNTIFS('B-PorHerramienta'!$A$2:$A$2848,U$8,'B-PorHerramienta'!$J$2:$J$2848,$AC185,'B-PorHerramienta'!$K$2:$K$2848,$AD185,'B-PorHerramienta'!$L$2:$L$2848,$AE185,'B-PorHerramienta'!$F$2:$F$2848,"&lt;&gt;")=0,"",ROUND(SUMIFS(INDEX('B-PorHerramienta'!$F$2:$I$2848,0,$AH$6),'B-PorHerramienta'!$A$2:$A$2848,U$8,'B-PorHerramienta'!$J$2:$J$2848,$AC185,'B-PorHerramienta'!$K$2:$K$2848,$AD185,'B-PorHerramienta'!$L$2:$L$2848,$AE185)*$AI$6,$AJ$6))</f>
        <v/>
      </c>
      <c r="V185" s="48" t="str">
        <f>IF(COUNTIFS('B-PorHerramienta'!$A$2:$A$2848,V$8,'B-PorHerramienta'!$J$2:$J$2848,$AC185,'B-PorHerramienta'!$K$2:$K$2848,$AD185,'B-PorHerramienta'!$L$2:$L$2848,$AE185,'B-PorHerramienta'!$F$2:$F$2848,"&lt;&gt;")=0,"",ROUND(SUMIFS(INDEX('B-PorHerramienta'!$F$2:$I$2848,0,$AH$6),'B-PorHerramienta'!$A$2:$A$2848,V$8,'B-PorHerramienta'!$J$2:$J$2848,$AC185,'B-PorHerramienta'!$K$2:$K$2848,$AD185,'B-PorHerramienta'!$L$2:$L$2848,$AE185)*$AI$6,$AJ$6))</f>
        <v/>
      </c>
      <c r="W185" s="48" t="str">
        <f>IF(COUNTIFS('B-PorHerramienta'!$A$2:$A$2848,W$8,'B-PorHerramienta'!$J$2:$J$2848,$AC185,'B-PorHerramienta'!$K$2:$K$2848,$AD185,'B-PorHerramienta'!$L$2:$L$2848,$AE185,'B-PorHerramienta'!$F$2:$F$2848,"&lt;&gt;")=0,"",ROUND(SUMIFS(INDEX('B-PorHerramienta'!$F$2:$I$2848,0,$AH$6),'B-PorHerramienta'!$A$2:$A$2848,W$8,'B-PorHerramienta'!$J$2:$J$2848,$AC185,'B-PorHerramienta'!$K$2:$K$2848,$AD185,'B-PorHerramienta'!$L$2:$L$2848,$AE185)*$AI$6,$AJ$6))</f>
        <v/>
      </c>
      <c r="X185" s="48" t="str">
        <f>IF(COUNTIFS('B-PorHerramienta'!$A$2:$A$2848,X$8,'B-PorHerramienta'!$J$2:$J$2848,$AC185,'B-PorHerramienta'!$K$2:$K$2848,$AD185,'B-PorHerramienta'!$L$2:$L$2848,$AE185,'B-PorHerramienta'!$F$2:$F$2848,"&lt;&gt;")=0,"",ROUND(SUMIFS(INDEX('B-PorHerramienta'!$F$2:$I$2848,0,$AH$6),'B-PorHerramienta'!$A$2:$A$2848,X$8,'B-PorHerramienta'!$J$2:$J$2848,$AC185,'B-PorHerramienta'!$K$2:$K$2848,$AD185,'B-PorHerramienta'!$L$2:$L$2848,$AE185)*$AI$6,$AJ$6))</f>
        <v/>
      </c>
      <c r="Y185" s="48" t="str">
        <f>IF(COUNTIFS('B-PorHerramienta'!$A$2:$A$2848,Y$8,'B-PorHerramienta'!$J$2:$J$2848,$AC185,'B-PorHerramienta'!$K$2:$K$2848,$AD185,'B-PorHerramienta'!$L$2:$L$2848,$AE185,'B-PorHerramienta'!$F$2:$F$2848,"&lt;&gt;")=0,"",ROUND(SUMIFS(INDEX('B-PorHerramienta'!$F$2:$I$2848,0,$AH$6),'B-PorHerramienta'!$A$2:$A$2848,Y$8,'B-PorHerramienta'!$J$2:$J$2848,$AC185,'B-PorHerramienta'!$K$2:$K$2848,$AD185,'B-PorHerramienta'!$L$2:$L$2848,$AE185)*$AI$6,$AJ$6))</f>
        <v/>
      </c>
      <c r="Z185" s="48" t="str">
        <f>IF(COUNTIFS('B-PorHerramienta'!$A$2:$A$2848,Z$8,'B-PorHerramienta'!$J$2:$J$2848,$AC185,'B-PorHerramienta'!$K$2:$K$2848,$AD185,'B-PorHerramienta'!$L$2:$L$2848,$AE185,'B-PorHerramienta'!$F$2:$F$2848,"&lt;&gt;")=0,"",ROUND(SUMIFS(INDEX('B-PorHerramienta'!$F$2:$I$2848,0,$AH$6),'B-PorHerramienta'!$A$2:$A$2848,Z$8,'B-PorHerramienta'!$J$2:$J$2848,$AC185,'B-PorHerramienta'!$K$2:$K$2848,$AD185,'B-PorHerramienta'!$L$2:$L$2848,$AE185)*$AI$6,$AJ$6))</f>
        <v/>
      </c>
      <c r="AA185" s="6"/>
      <c r="AB185" s="35">
        <v>2</v>
      </c>
      <c r="AC185" s="35" t="s">
        <v>1114</v>
      </c>
      <c r="AD185" s="35" t="s">
        <v>1365</v>
      </c>
      <c r="AE185" s="35" t="s">
        <v>1446</v>
      </c>
      <c r="AF185" s="35"/>
      <c r="AG185" s="35"/>
      <c r="AH185" s="35"/>
      <c r="AI185" s="35"/>
      <c r="AJ185" s="35"/>
      <c r="AK185" s="35"/>
    </row>
    <row r="186" spans="1:37" ht="30" hidden="1" outlineLevel="2" collapsed="1" x14ac:dyDescent="0.25">
      <c r="A186" s="49" t="s">
        <v>2024</v>
      </c>
      <c r="B186" s="47" t="s">
        <v>2023</v>
      </c>
      <c r="C186" s="48" t="str">
        <f>IF(COUNTIFS('B-PorHerramienta'!$A$2:$A$2848,C$8,'B-PorHerramienta'!$J$2:$J$2848,$AC186,'B-PorHerramienta'!$K$2:$K$2848,$AD186,'B-PorHerramienta'!$L$2:$L$2848,$AE186,'B-PorHerramienta'!$F$2:$F$2848,"&lt;&gt;")=0,"",ROUND(SUMIFS(INDEX('B-PorHerramienta'!$F$2:$I$2848,0,$AH$6),'B-PorHerramienta'!$A$2:$A$2848,C$8,'B-PorHerramienta'!$J$2:$J$2848,$AC186,'B-PorHerramienta'!$K$2:$K$2848,$AD186,'B-PorHerramienta'!$L$2:$L$2848,$AE186)*$AI$6,$AJ$6))</f>
        <v/>
      </c>
      <c r="D186" s="48" t="str">
        <f>IF(COUNTIFS('B-PorHerramienta'!$A$2:$A$2848,D$8,'B-PorHerramienta'!$J$2:$J$2848,$AC186,'B-PorHerramienta'!$K$2:$K$2848,$AD186,'B-PorHerramienta'!$L$2:$L$2848,$AE186,'B-PorHerramienta'!$F$2:$F$2848,"&lt;&gt;")=0,"",ROUND(SUMIFS(INDEX('B-PorHerramienta'!$F$2:$I$2848,0,$AH$6),'B-PorHerramienta'!$A$2:$A$2848,D$8,'B-PorHerramienta'!$J$2:$J$2848,$AC186,'B-PorHerramienta'!$K$2:$K$2848,$AD186,'B-PorHerramienta'!$L$2:$L$2848,$AE186)*$AI$6,$AJ$6))</f>
        <v/>
      </c>
      <c r="E186" s="48" t="str">
        <f>IF(COUNTIFS('B-PorHerramienta'!$A$2:$A$2848,E$8,'B-PorHerramienta'!$J$2:$J$2848,$AC186,'B-PorHerramienta'!$K$2:$K$2848,$AD186,'B-PorHerramienta'!$L$2:$L$2848,$AE186,'B-PorHerramienta'!$F$2:$F$2848,"&lt;&gt;")=0,"",ROUND(SUMIFS(INDEX('B-PorHerramienta'!$F$2:$I$2848,0,$AH$6),'B-PorHerramienta'!$A$2:$A$2848,E$8,'B-PorHerramienta'!$J$2:$J$2848,$AC186,'B-PorHerramienta'!$K$2:$K$2848,$AD186,'B-PorHerramienta'!$L$2:$L$2848,$AE186)*$AI$6,$AJ$6))</f>
        <v/>
      </c>
      <c r="F186" s="48" t="str">
        <f>IF(COUNTIFS('B-PorHerramienta'!$A$2:$A$2848,F$8,'B-PorHerramienta'!$J$2:$J$2848,$AC186,'B-PorHerramienta'!$K$2:$K$2848,$AD186,'B-PorHerramienta'!$L$2:$L$2848,$AE186,'B-PorHerramienta'!$F$2:$F$2848,"&lt;&gt;")=0,"",ROUND(SUMIFS(INDEX('B-PorHerramienta'!$F$2:$I$2848,0,$AH$6),'B-PorHerramienta'!$A$2:$A$2848,F$8,'B-PorHerramienta'!$J$2:$J$2848,$AC186,'B-PorHerramienta'!$K$2:$K$2848,$AD186,'B-PorHerramienta'!$L$2:$L$2848,$AE186)*$AI$6,$AJ$6))</f>
        <v/>
      </c>
      <c r="G186" s="48" t="str">
        <f>IF(COUNTIFS('B-PorHerramienta'!$A$2:$A$2848,G$8,'B-PorHerramienta'!$J$2:$J$2848,$AC186,'B-PorHerramienta'!$K$2:$K$2848,$AD186,'B-PorHerramienta'!$L$2:$L$2848,$AE186,'B-PorHerramienta'!$F$2:$F$2848,"&lt;&gt;")=0,"",ROUND(SUMIFS(INDEX('B-PorHerramienta'!$F$2:$I$2848,0,$AH$6),'B-PorHerramienta'!$A$2:$A$2848,G$8,'B-PorHerramienta'!$J$2:$J$2848,$AC186,'B-PorHerramienta'!$K$2:$K$2848,$AD186,'B-PorHerramienta'!$L$2:$L$2848,$AE186)*$AI$6,$AJ$6))</f>
        <v/>
      </c>
      <c r="H186" s="48">
        <f>IF(COUNTIFS('B-PorHerramienta'!$A$2:$A$2848,H$8,'B-PorHerramienta'!$J$2:$J$2848,$AC186,'B-PorHerramienta'!$K$2:$K$2848,$AD186,'B-PorHerramienta'!$L$2:$L$2848,$AE186,'B-PorHerramienta'!$F$2:$F$2848,"&lt;&gt;")=0,"",ROUND(SUMIFS(INDEX('B-PorHerramienta'!$F$2:$I$2848,0,$AH$6),'B-PorHerramienta'!$A$2:$A$2848,H$8,'B-PorHerramienta'!$J$2:$J$2848,$AC186,'B-PorHerramienta'!$K$2:$K$2848,$AD186,'B-PorHerramienta'!$L$2:$L$2848,$AE186)*$AI$6,$AJ$6))</f>
        <v>3.0499999999999999E-2</v>
      </c>
      <c r="I186" s="48" t="str">
        <f>IF(COUNTIFS('B-PorHerramienta'!$A$2:$A$2848,I$8,'B-PorHerramienta'!$J$2:$J$2848,$AC186,'B-PorHerramienta'!$K$2:$K$2848,$AD186,'B-PorHerramienta'!$L$2:$L$2848,$AE186,'B-PorHerramienta'!$F$2:$F$2848,"&lt;&gt;")=0,"",ROUND(SUMIFS(INDEX('B-PorHerramienta'!$F$2:$I$2848,0,$AH$6),'B-PorHerramienta'!$A$2:$A$2848,I$8,'B-PorHerramienta'!$J$2:$J$2848,$AC186,'B-PorHerramienta'!$K$2:$K$2848,$AD186,'B-PorHerramienta'!$L$2:$L$2848,$AE186)*$AI$6,$AJ$6))</f>
        <v/>
      </c>
      <c r="J186" s="48" t="str">
        <f>IF(COUNTIFS('B-PorHerramienta'!$A$2:$A$2848,J$8,'B-PorHerramienta'!$J$2:$J$2848,$AC186,'B-PorHerramienta'!$K$2:$K$2848,$AD186,'B-PorHerramienta'!$L$2:$L$2848,$AE186,'B-PorHerramienta'!$F$2:$F$2848,"&lt;&gt;")=0,"",ROUND(SUMIFS(INDEX('B-PorHerramienta'!$F$2:$I$2848,0,$AH$6),'B-PorHerramienta'!$A$2:$A$2848,J$8,'B-PorHerramienta'!$J$2:$J$2848,$AC186,'B-PorHerramienta'!$K$2:$K$2848,$AD186,'B-PorHerramienta'!$L$2:$L$2848,$AE186)*$AI$6,$AJ$6))</f>
        <v/>
      </c>
      <c r="K186" s="48" t="str">
        <f>IF(COUNTIFS('B-PorHerramienta'!$A$2:$A$2848,K$8,'B-PorHerramienta'!$J$2:$J$2848,$AC186,'B-PorHerramienta'!$K$2:$K$2848,$AD186,'B-PorHerramienta'!$L$2:$L$2848,$AE186,'B-PorHerramienta'!$F$2:$F$2848,"&lt;&gt;")=0,"",ROUND(SUMIFS(INDEX('B-PorHerramienta'!$F$2:$I$2848,0,$AH$6),'B-PorHerramienta'!$A$2:$A$2848,K$8,'B-PorHerramienta'!$J$2:$J$2848,$AC186,'B-PorHerramienta'!$K$2:$K$2848,$AD186,'B-PorHerramienta'!$L$2:$L$2848,$AE186)*$AI$6,$AJ$6))</f>
        <v/>
      </c>
      <c r="L186" s="48" t="str">
        <f>IF(COUNTIFS('B-PorHerramienta'!$A$2:$A$2848,L$8,'B-PorHerramienta'!$J$2:$J$2848,$AC186,'B-PorHerramienta'!$K$2:$K$2848,$AD186,'B-PorHerramienta'!$L$2:$L$2848,$AE186,'B-PorHerramienta'!$F$2:$F$2848,"&lt;&gt;")=0,"",ROUND(SUMIFS(INDEX('B-PorHerramienta'!$F$2:$I$2848,0,$AH$6),'B-PorHerramienta'!$A$2:$A$2848,L$8,'B-PorHerramienta'!$J$2:$J$2848,$AC186,'B-PorHerramienta'!$K$2:$K$2848,$AD186,'B-PorHerramienta'!$L$2:$L$2848,$AE186)*$AI$6,$AJ$6))</f>
        <v/>
      </c>
      <c r="M186" s="48" t="str">
        <f>IF(COUNTIFS('B-PorHerramienta'!$A$2:$A$2848,M$8,'B-PorHerramienta'!$J$2:$J$2848,$AC186,'B-PorHerramienta'!$K$2:$K$2848,$AD186,'B-PorHerramienta'!$L$2:$L$2848,$AE186,'B-PorHerramienta'!$F$2:$F$2848,"&lt;&gt;")=0,"",ROUND(SUMIFS(INDEX('B-PorHerramienta'!$F$2:$I$2848,0,$AH$6),'B-PorHerramienta'!$A$2:$A$2848,M$8,'B-PorHerramienta'!$J$2:$J$2848,$AC186,'B-PorHerramienta'!$K$2:$K$2848,$AD186,'B-PorHerramienta'!$L$2:$L$2848,$AE186)*$AI$6,$AJ$6))</f>
        <v/>
      </c>
      <c r="N186" s="48" t="str">
        <f>IF(COUNTIFS('B-PorHerramienta'!$A$2:$A$2848,N$8,'B-PorHerramienta'!$J$2:$J$2848,$AC186,'B-PorHerramienta'!$K$2:$K$2848,$AD186,'B-PorHerramienta'!$L$2:$L$2848,$AE186,'B-PorHerramienta'!$F$2:$F$2848,"&lt;&gt;")=0,"",ROUND(SUMIFS(INDEX('B-PorHerramienta'!$F$2:$I$2848,0,$AH$6),'B-PorHerramienta'!$A$2:$A$2848,N$8,'B-PorHerramienta'!$J$2:$J$2848,$AC186,'B-PorHerramienta'!$K$2:$K$2848,$AD186,'B-PorHerramienta'!$L$2:$L$2848,$AE186)*$AI$6,$AJ$6))</f>
        <v/>
      </c>
      <c r="O186" s="48" t="str">
        <f>IF(COUNTIFS('B-PorHerramienta'!$A$2:$A$2848,O$8,'B-PorHerramienta'!$J$2:$J$2848,$AC186,'B-PorHerramienta'!$K$2:$K$2848,$AD186,'B-PorHerramienta'!$L$2:$L$2848,$AE186,'B-PorHerramienta'!$F$2:$F$2848,"&lt;&gt;")=0,"",ROUND(SUMIFS(INDEX('B-PorHerramienta'!$F$2:$I$2848,0,$AH$6),'B-PorHerramienta'!$A$2:$A$2848,O$8,'B-PorHerramienta'!$J$2:$J$2848,$AC186,'B-PorHerramienta'!$K$2:$K$2848,$AD186,'B-PorHerramienta'!$L$2:$L$2848,$AE186)*$AI$6,$AJ$6))</f>
        <v/>
      </c>
      <c r="P186" s="48" t="str">
        <f>IF(COUNTIFS('B-PorHerramienta'!$A$2:$A$2848,P$8,'B-PorHerramienta'!$J$2:$J$2848,$AC186,'B-PorHerramienta'!$K$2:$K$2848,$AD186,'B-PorHerramienta'!$L$2:$L$2848,$AE186,'B-PorHerramienta'!$F$2:$F$2848,"&lt;&gt;")=0,"",ROUND(SUMIFS(INDEX('B-PorHerramienta'!$F$2:$I$2848,0,$AH$6),'B-PorHerramienta'!$A$2:$A$2848,P$8,'B-PorHerramienta'!$J$2:$J$2848,$AC186,'B-PorHerramienta'!$K$2:$K$2848,$AD186,'B-PorHerramienta'!$L$2:$L$2848,$AE186)*$AI$6,$AJ$6))</f>
        <v/>
      </c>
      <c r="Q186" s="48" t="str">
        <f>IF(COUNTIFS('B-PorHerramienta'!$A$2:$A$2848,Q$8,'B-PorHerramienta'!$J$2:$J$2848,$AC186,'B-PorHerramienta'!$K$2:$K$2848,$AD186,'B-PorHerramienta'!$L$2:$L$2848,$AE186,'B-PorHerramienta'!$F$2:$F$2848,"&lt;&gt;")=0,"",ROUND(SUMIFS(INDEX('B-PorHerramienta'!$F$2:$I$2848,0,$AH$6),'B-PorHerramienta'!$A$2:$A$2848,Q$8,'B-PorHerramienta'!$J$2:$J$2848,$AC186,'B-PorHerramienta'!$K$2:$K$2848,$AD186,'B-PorHerramienta'!$L$2:$L$2848,$AE186)*$AI$6,$AJ$6))</f>
        <v/>
      </c>
      <c r="R186" s="48" t="str">
        <f>IF(COUNTIFS('B-PorHerramienta'!$A$2:$A$2848,R$8,'B-PorHerramienta'!$J$2:$J$2848,$AC186,'B-PorHerramienta'!$K$2:$K$2848,$AD186,'B-PorHerramienta'!$L$2:$L$2848,$AE186,'B-PorHerramienta'!$F$2:$F$2848,"&lt;&gt;")=0,"",ROUND(SUMIFS(INDEX('B-PorHerramienta'!$F$2:$I$2848,0,$AH$6),'B-PorHerramienta'!$A$2:$A$2848,R$8,'B-PorHerramienta'!$J$2:$J$2848,$AC186,'B-PorHerramienta'!$K$2:$K$2848,$AD186,'B-PorHerramienta'!$L$2:$L$2848,$AE186)*$AI$6,$AJ$6))</f>
        <v/>
      </c>
      <c r="S186" s="48" t="str">
        <f>IF(COUNTIFS('B-PorHerramienta'!$A$2:$A$2848,S$8,'B-PorHerramienta'!$J$2:$J$2848,$AC186,'B-PorHerramienta'!$K$2:$K$2848,$AD186,'B-PorHerramienta'!$L$2:$L$2848,$AE186,'B-PorHerramienta'!$F$2:$F$2848,"&lt;&gt;")=0,"",ROUND(SUMIFS(INDEX('B-PorHerramienta'!$F$2:$I$2848,0,$AH$6),'B-PorHerramienta'!$A$2:$A$2848,S$8,'B-PorHerramienta'!$J$2:$J$2848,$AC186,'B-PorHerramienta'!$K$2:$K$2848,$AD186,'B-PorHerramienta'!$L$2:$L$2848,$AE186)*$AI$6,$AJ$6))</f>
        <v/>
      </c>
      <c r="T186" s="48" t="str">
        <f>IF(COUNTIFS('B-PorHerramienta'!$A$2:$A$2848,T$8,'B-PorHerramienta'!$J$2:$J$2848,$AC186,'B-PorHerramienta'!$K$2:$K$2848,$AD186,'B-PorHerramienta'!$L$2:$L$2848,$AE186,'B-PorHerramienta'!$F$2:$F$2848,"&lt;&gt;")=0,"",ROUND(SUMIFS(INDEX('B-PorHerramienta'!$F$2:$I$2848,0,$AH$6),'B-PorHerramienta'!$A$2:$A$2848,T$8,'B-PorHerramienta'!$J$2:$J$2848,$AC186,'B-PorHerramienta'!$K$2:$K$2848,$AD186,'B-PorHerramienta'!$L$2:$L$2848,$AE186)*$AI$6,$AJ$6))</f>
        <v/>
      </c>
      <c r="U186" s="48" t="str">
        <f>IF(COUNTIFS('B-PorHerramienta'!$A$2:$A$2848,U$8,'B-PorHerramienta'!$J$2:$J$2848,$AC186,'B-PorHerramienta'!$K$2:$K$2848,$AD186,'B-PorHerramienta'!$L$2:$L$2848,$AE186,'B-PorHerramienta'!$F$2:$F$2848,"&lt;&gt;")=0,"",ROUND(SUMIFS(INDEX('B-PorHerramienta'!$F$2:$I$2848,0,$AH$6),'B-PorHerramienta'!$A$2:$A$2848,U$8,'B-PorHerramienta'!$J$2:$J$2848,$AC186,'B-PorHerramienta'!$K$2:$K$2848,$AD186,'B-PorHerramienta'!$L$2:$L$2848,$AE186)*$AI$6,$AJ$6))</f>
        <v/>
      </c>
      <c r="V186" s="48" t="str">
        <f>IF(COUNTIFS('B-PorHerramienta'!$A$2:$A$2848,V$8,'B-PorHerramienta'!$J$2:$J$2848,$AC186,'B-PorHerramienta'!$K$2:$K$2848,$AD186,'B-PorHerramienta'!$L$2:$L$2848,$AE186,'B-PorHerramienta'!$F$2:$F$2848,"&lt;&gt;")=0,"",ROUND(SUMIFS(INDEX('B-PorHerramienta'!$F$2:$I$2848,0,$AH$6),'B-PorHerramienta'!$A$2:$A$2848,V$8,'B-PorHerramienta'!$J$2:$J$2848,$AC186,'B-PorHerramienta'!$K$2:$K$2848,$AD186,'B-PorHerramienta'!$L$2:$L$2848,$AE186)*$AI$6,$AJ$6))</f>
        <v/>
      </c>
      <c r="W186" s="48" t="str">
        <f>IF(COUNTIFS('B-PorHerramienta'!$A$2:$A$2848,W$8,'B-PorHerramienta'!$J$2:$J$2848,$AC186,'B-PorHerramienta'!$K$2:$K$2848,$AD186,'B-PorHerramienta'!$L$2:$L$2848,$AE186,'B-PorHerramienta'!$F$2:$F$2848,"&lt;&gt;")=0,"",ROUND(SUMIFS(INDEX('B-PorHerramienta'!$F$2:$I$2848,0,$AH$6),'B-PorHerramienta'!$A$2:$A$2848,W$8,'B-PorHerramienta'!$J$2:$J$2848,$AC186,'B-PorHerramienta'!$K$2:$K$2848,$AD186,'B-PorHerramienta'!$L$2:$L$2848,$AE186)*$AI$6,$AJ$6))</f>
        <v/>
      </c>
      <c r="X186" s="48" t="str">
        <f>IF(COUNTIFS('B-PorHerramienta'!$A$2:$A$2848,X$8,'B-PorHerramienta'!$J$2:$J$2848,$AC186,'B-PorHerramienta'!$K$2:$K$2848,$AD186,'B-PorHerramienta'!$L$2:$L$2848,$AE186,'B-PorHerramienta'!$F$2:$F$2848,"&lt;&gt;")=0,"",ROUND(SUMIFS(INDEX('B-PorHerramienta'!$F$2:$I$2848,0,$AH$6),'B-PorHerramienta'!$A$2:$A$2848,X$8,'B-PorHerramienta'!$J$2:$J$2848,$AC186,'B-PorHerramienta'!$K$2:$K$2848,$AD186,'B-PorHerramienta'!$L$2:$L$2848,$AE186)*$AI$6,$AJ$6))</f>
        <v/>
      </c>
      <c r="Y186" s="48" t="str">
        <f>IF(COUNTIFS('B-PorHerramienta'!$A$2:$A$2848,Y$8,'B-PorHerramienta'!$J$2:$J$2848,$AC186,'B-PorHerramienta'!$K$2:$K$2848,$AD186,'B-PorHerramienta'!$L$2:$L$2848,$AE186,'B-PorHerramienta'!$F$2:$F$2848,"&lt;&gt;")=0,"",ROUND(SUMIFS(INDEX('B-PorHerramienta'!$F$2:$I$2848,0,$AH$6),'B-PorHerramienta'!$A$2:$A$2848,Y$8,'B-PorHerramienta'!$J$2:$J$2848,$AC186,'B-PorHerramienta'!$K$2:$K$2848,$AD186,'B-PorHerramienta'!$L$2:$L$2848,$AE186)*$AI$6,$AJ$6))</f>
        <v/>
      </c>
      <c r="Z186" s="48" t="str">
        <f>IF(COUNTIFS('B-PorHerramienta'!$A$2:$A$2848,Z$8,'B-PorHerramienta'!$J$2:$J$2848,$AC186,'B-PorHerramienta'!$K$2:$K$2848,$AD186,'B-PorHerramienta'!$L$2:$L$2848,$AE186,'B-PorHerramienta'!$F$2:$F$2848,"&lt;&gt;")=0,"",ROUND(SUMIFS(INDEX('B-PorHerramienta'!$F$2:$I$2848,0,$AH$6),'B-PorHerramienta'!$A$2:$A$2848,Z$8,'B-PorHerramienta'!$J$2:$J$2848,$AC186,'B-PorHerramienta'!$K$2:$K$2848,$AD186,'B-PorHerramienta'!$L$2:$L$2848,$AE186)*$AI$6,$AJ$6))</f>
        <v/>
      </c>
      <c r="AA186" s="6"/>
      <c r="AB186" s="35">
        <v>2</v>
      </c>
      <c r="AC186" s="35" t="s">
        <v>1114</v>
      </c>
      <c r="AD186" s="35" t="s">
        <v>1365</v>
      </c>
      <c r="AE186" s="35" t="s">
        <v>1584</v>
      </c>
      <c r="AF186" s="35"/>
      <c r="AG186" s="35"/>
      <c r="AH186" s="35"/>
      <c r="AI186" s="35"/>
      <c r="AJ186" s="35"/>
      <c r="AK186" s="35"/>
    </row>
    <row r="187" spans="1:37" ht="45" hidden="1" outlineLevel="2" collapsed="1" x14ac:dyDescent="0.25">
      <c r="A187" s="49" t="s">
        <v>2022</v>
      </c>
      <c r="B187" s="47" t="s">
        <v>699</v>
      </c>
      <c r="C187" s="48" t="str">
        <f>IF(COUNTIFS('B-PorHerramienta'!$A$2:$A$2848,C$8,'B-PorHerramienta'!$J$2:$J$2848,$AC187,'B-PorHerramienta'!$K$2:$K$2848,$AD187,'B-PorHerramienta'!$L$2:$L$2848,$AE187,'B-PorHerramienta'!$F$2:$F$2848,"&lt;&gt;")=0,"",ROUND(SUMIFS(INDEX('B-PorHerramienta'!$F$2:$I$2848,0,$AH$6),'B-PorHerramienta'!$A$2:$A$2848,C$8,'B-PorHerramienta'!$J$2:$J$2848,$AC187,'B-PorHerramienta'!$K$2:$K$2848,$AD187,'B-PorHerramienta'!$L$2:$L$2848,$AE187)*$AI$6,$AJ$6))</f>
        <v/>
      </c>
      <c r="D187" s="48" t="str">
        <f>IF(COUNTIFS('B-PorHerramienta'!$A$2:$A$2848,D$8,'B-PorHerramienta'!$J$2:$J$2848,$AC187,'B-PorHerramienta'!$K$2:$K$2848,$AD187,'B-PorHerramienta'!$L$2:$L$2848,$AE187,'B-PorHerramienta'!$F$2:$F$2848,"&lt;&gt;")=0,"",ROUND(SUMIFS(INDEX('B-PorHerramienta'!$F$2:$I$2848,0,$AH$6),'B-PorHerramienta'!$A$2:$A$2848,D$8,'B-PorHerramienta'!$J$2:$J$2848,$AC187,'B-PorHerramienta'!$K$2:$K$2848,$AD187,'B-PorHerramienta'!$L$2:$L$2848,$AE187)*$AI$6,$AJ$6))</f>
        <v/>
      </c>
      <c r="E187" s="48" t="str">
        <f>IF(COUNTIFS('B-PorHerramienta'!$A$2:$A$2848,E$8,'B-PorHerramienta'!$J$2:$J$2848,$AC187,'B-PorHerramienta'!$K$2:$K$2848,$AD187,'B-PorHerramienta'!$L$2:$L$2848,$AE187,'B-PorHerramienta'!$F$2:$F$2848,"&lt;&gt;")=0,"",ROUND(SUMIFS(INDEX('B-PorHerramienta'!$F$2:$I$2848,0,$AH$6),'B-PorHerramienta'!$A$2:$A$2848,E$8,'B-PorHerramienta'!$J$2:$J$2848,$AC187,'B-PorHerramienta'!$K$2:$K$2848,$AD187,'B-PorHerramienta'!$L$2:$L$2848,$AE187)*$AI$6,$AJ$6))</f>
        <v/>
      </c>
      <c r="F187" s="48" t="str">
        <f>IF(COUNTIFS('B-PorHerramienta'!$A$2:$A$2848,F$8,'B-PorHerramienta'!$J$2:$J$2848,$AC187,'B-PorHerramienta'!$K$2:$K$2848,$AD187,'B-PorHerramienta'!$L$2:$L$2848,$AE187,'B-PorHerramienta'!$F$2:$F$2848,"&lt;&gt;")=0,"",ROUND(SUMIFS(INDEX('B-PorHerramienta'!$F$2:$I$2848,0,$AH$6),'B-PorHerramienta'!$A$2:$A$2848,F$8,'B-PorHerramienta'!$J$2:$J$2848,$AC187,'B-PorHerramienta'!$K$2:$K$2848,$AD187,'B-PorHerramienta'!$L$2:$L$2848,$AE187)*$AI$6,$AJ$6))</f>
        <v/>
      </c>
      <c r="G187" s="48" t="str">
        <f>IF(COUNTIFS('B-PorHerramienta'!$A$2:$A$2848,G$8,'B-PorHerramienta'!$J$2:$J$2848,$AC187,'B-PorHerramienta'!$K$2:$K$2848,$AD187,'B-PorHerramienta'!$L$2:$L$2848,$AE187,'B-PorHerramienta'!$F$2:$F$2848,"&lt;&gt;")=0,"",ROUND(SUMIFS(INDEX('B-PorHerramienta'!$F$2:$I$2848,0,$AH$6),'B-PorHerramienta'!$A$2:$A$2848,G$8,'B-PorHerramienta'!$J$2:$J$2848,$AC187,'B-PorHerramienta'!$K$2:$K$2848,$AD187,'B-PorHerramienta'!$L$2:$L$2848,$AE187)*$AI$6,$AJ$6))</f>
        <v/>
      </c>
      <c r="H187" s="48" t="str">
        <f>IF(COUNTIFS('B-PorHerramienta'!$A$2:$A$2848,H$8,'B-PorHerramienta'!$J$2:$J$2848,$AC187,'B-PorHerramienta'!$K$2:$K$2848,$AD187,'B-PorHerramienta'!$L$2:$L$2848,$AE187,'B-PorHerramienta'!$F$2:$F$2848,"&lt;&gt;")=0,"",ROUND(SUMIFS(INDEX('B-PorHerramienta'!$F$2:$I$2848,0,$AH$6),'B-PorHerramienta'!$A$2:$A$2848,H$8,'B-PorHerramienta'!$J$2:$J$2848,$AC187,'B-PorHerramienta'!$K$2:$K$2848,$AD187,'B-PorHerramienta'!$L$2:$L$2848,$AE187)*$AI$6,$AJ$6))</f>
        <v/>
      </c>
      <c r="I187" s="48" t="str">
        <f>IF(COUNTIFS('B-PorHerramienta'!$A$2:$A$2848,I$8,'B-PorHerramienta'!$J$2:$J$2848,$AC187,'B-PorHerramienta'!$K$2:$K$2848,$AD187,'B-PorHerramienta'!$L$2:$L$2848,$AE187,'B-PorHerramienta'!$F$2:$F$2848,"&lt;&gt;")=0,"",ROUND(SUMIFS(INDEX('B-PorHerramienta'!$F$2:$I$2848,0,$AH$6),'B-PorHerramienta'!$A$2:$A$2848,I$8,'B-PorHerramienta'!$J$2:$J$2848,$AC187,'B-PorHerramienta'!$K$2:$K$2848,$AD187,'B-PorHerramienta'!$L$2:$L$2848,$AE187)*$AI$6,$AJ$6))</f>
        <v/>
      </c>
      <c r="J187" s="48" t="str">
        <f>IF(COUNTIFS('B-PorHerramienta'!$A$2:$A$2848,J$8,'B-PorHerramienta'!$J$2:$J$2848,$AC187,'B-PorHerramienta'!$K$2:$K$2848,$AD187,'B-PorHerramienta'!$L$2:$L$2848,$AE187,'B-PorHerramienta'!$F$2:$F$2848,"&lt;&gt;")=0,"",ROUND(SUMIFS(INDEX('B-PorHerramienta'!$F$2:$I$2848,0,$AH$6),'B-PorHerramienta'!$A$2:$A$2848,J$8,'B-PorHerramienta'!$J$2:$J$2848,$AC187,'B-PorHerramienta'!$K$2:$K$2848,$AD187,'B-PorHerramienta'!$L$2:$L$2848,$AE187)*$AI$6,$AJ$6))</f>
        <v/>
      </c>
      <c r="K187" s="48" t="str">
        <f>IF(COUNTIFS('B-PorHerramienta'!$A$2:$A$2848,K$8,'B-PorHerramienta'!$J$2:$J$2848,$AC187,'B-PorHerramienta'!$K$2:$K$2848,$AD187,'B-PorHerramienta'!$L$2:$L$2848,$AE187,'B-PorHerramienta'!$F$2:$F$2848,"&lt;&gt;")=0,"",ROUND(SUMIFS(INDEX('B-PorHerramienta'!$F$2:$I$2848,0,$AH$6),'B-PorHerramienta'!$A$2:$A$2848,K$8,'B-PorHerramienta'!$J$2:$J$2848,$AC187,'B-PorHerramienta'!$K$2:$K$2848,$AD187,'B-PorHerramienta'!$L$2:$L$2848,$AE187)*$AI$6,$AJ$6))</f>
        <v/>
      </c>
      <c r="L187" s="48" t="str">
        <f>IF(COUNTIFS('B-PorHerramienta'!$A$2:$A$2848,L$8,'B-PorHerramienta'!$J$2:$J$2848,$AC187,'B-PorHerramienta'!$K$2:$K$2848,$AD187,'B-PorHerramienta'!$L$2:$L$2848,$AE187,'B-PorHerramienta'!$F$2:$F$2848,"&lt;&gt;")=0,"",ROUND(SUMIFS(INDEX('B-PorHerramienta'!$F$2:$I$2848,0,$AH$6),'B-PorHerramienta'!$A$2:$A$2848,L$8,'B-PorHerramienta'!$J$2:$J$2848,$AC187,'B-PorHerramienta'!$K$2:$K$2848,$AD187,'B-PorHerramienta'!$L$2:$L$2848,$AE187)*$AI$6,$AJ$6))</f>
        <v/>
      </c>
      <c r="M187" s="48" t="str">
        <f>IF(COUNTIFS('B-PorHerramienta'!$A$2:$A$2848,M$8,'B-PorHerramienta'!$J$2:$J$2848,$AC187,'B-PorHerramienta'!$K$2:$K$2848,$AD187,'B-PorHerramienta'!$L$2:$L$2848,$AE187,'B-PorHerramienta'!$F$2:$F$2848,"&lt;&gt;")=0,"",ROUND(SUMIFS(INDEX('B-PorHerramienta'!$F$2:$I$2848,0,$AH$6),'B-PorHerramienta'!$A$2:$A$2848,M$8,'B-PorHerramienta'!$J$2:$J$2848,$AC187,'B-PorHerramienta'!$K$2:$K$2848,$AD187,'B-PorHerramienta'!$L$2:$L$2848,$AE187)*$AI$6,$AJ$6))</f>
        <v/>
      </c>
      <c r="N187" s="48" t="str">
        <f>IF(COUNTIFS('B-PorHerramienta'!$A$2:$A$2848,N$8,'B-PorHerramienta'!$J$2:$J$2848,$AC187,'B-PorHerramienta'!$K$2:$K$2848,$AD187,'B-PorHerramienta'!$L$2:$L$2848,$AE187,'B-PorHerramienta'!$F$2:$F$2848,"&lt;&gt;")=0,"",ROUND(SUMIFS(INDEX('B-PorHerramienta'!$F$2:$I$2848,0,$AH$6),'B-PorHerramienta'!$A$2:$A$2848,N$8,'B-PorHerramienta'!$J$2:$J$2848,$AC187,'B-PorHerramienta'!$K$2:$K$2848,$AD187,'B-PorHerramienta'!$L$2:$L$2848,$AE187)*$AI$6,$AJ$6))</f>
        <v/>
      </c>
      <c r="O187" s="48" t="str">
        <f>IF(COUNTIFS('B-PorHerramienta'!$A$2:$A$2848,O$8,'B-PorHerramienta'!$J$2:$J$2848,$AC187,'B-PorHerramienta'!$K$2:$K$2848,$AD187,'B-PorHerramienta'!$L$2:$L$2848,$AE187,'B-PorHerramienta'!$F$2:$F$2848,"&lt;&gt;")=0,"",ROUND(SUMIFS(INDEX('B-PorHerramienta'!$F$2:$I$2848,0,$AH$6),'B-PorHerramienta'!$A$2:$A$2848,O$8,'B-PorHerramienta'!$J$2:$J$2848,$AC187,'B-PorHerramienta'!$K$2:$K$2848,$AD187,'B-PorHerramienta'!$L$2:$L$2848,$AE187)*$AI$6,$AJ$6))</f>
        <v/>
      </c>
      <c r="P187" s="48" t="str">
        <f>IF(COUNTIFS('B-PorHerramienta'!$A$2:$A$2848,P$8,'B-PorHerramienta'!$J$2:$J$2848,$AC187,'B-PorHerramienta'!$K$2:$K$2848,$AD187,'B-PorHerramienta'!$L$2:$L$2848,$AE187,'B-PorHerramienta'!$F$2:$F$2848,"&lt;&gt;")=0,"",ROUND(SUMIFS(INDEX('B-PorHerramienta'!$F$2:$I$2848,0,$AH$6),'B-PorHerramienta'!$A$2:$A$2848,P$8,'B-PorHerramienta'!$J$2:$J$2848,$AC187,'B-PorHerramienta'!$K$2:$K$2848,$AD187,'B-PorHerramienta'!$L$2:$L$2848,$AE187)*$AI$6,$AJ$6))</f>
        <v/>
      </c>
      <c r="Q187" s="48" t="str">
        <f>IF(COUNTIFS('B-PorHerramienta'!$A$2:$A$2848,Q$8,'B-PorHerramienta'!$J$2:$J$2848,$AC187,'B-PorHerramienta'!$K$2:$K$2848,$AD187,'B-PorHerramienta'!$L$2:$L$2848,$AE187,'B-PorHerramienta'!$F$2:$F$2848,"&lt;&gt;")=0,"",ROUND(SUMIFS(INDEX('B-PorHerramienta'!$F$2:$I$2848,0,$AH$6),'B-PorHerramienta'!$A$2:$A$2848,Q$8,'B-PorHerramienta'!$J$2:$J$2848,$AC187,'B-PorHerramienta'!$K$2:$K$2848,$AD187,'B-PorHerramienta'!$L$2:$L$2848,$AE187)*$AI$6,$AJ$6))</f>
        <v/>
      </c>
      <c r="R187" s="48" t="str">
        <f>IF(COUNTIFS('B-PorHerramienta'!$A$2:$A$2848,R$8,'B-PorHerramienta'!$J$2:$J$2848,$AC187,'B-PorHerramienta'!$K$2:$K$2848,$AD187,'B-PorHerramienta'!$L$2:$L$2848,$AE187,'B-PorHerramienta'!$F$2:$F$2848,"&lt;&gt;")=0,"",ROUND(SUMIFS(INDEX('B-PorHerramienta'!$F$2:$I$2848,0,$AH$6),'B-PorHerramienta'!$A$2:$A$2848,R$8,'B-PorHerramienta'!$J$2:$J$2848,$AC187,'B-PorHerramienta'!$K$2:$K$2848,$AD187,'B-PorHerramienta'!$L$2:$L$2848,$AE187)*$AI$6,$AJ$6))</f>
        <v/>
      </c>
      <c r="S187" s="48" t="str">
        <f>IF(COUNTIFS('B-PorHerramienta'!$A$2:$A$2848,S$8,'B-PorHerramienta'!$J$2:$J$2848,$AC187,'B-PorHerramienta'!$K$2:$K$2848,$AD187,'B-PorHerramienta'!$L$2:$L$2848,$AE187,'B-PorHerramienta'!$F$2:$F$2848,"&lt;&gt;")=0,"",ROUND(SUMIFS(INDEX('B-PorHerramienta'!$F$2:$I$2848,0,$AH$6),'B-PorHerramienta'!$A$2:$A$2848,S$8,'B-PorHerramienta'!$J$2:$J$2848,$AC187,'B-PorHerramienta'!$K$2:$K$2848,$AD187,'B-PorHerramienta'!$L$2:$L$2848,$AE187)*$AI$6,$AJ$6))</f>
        <v/>
      </c>
      <c r="T187" s="48" t="str">
        <f>IF(COUNTIFS('B-PorHerramienta'!$A$2:$A$2848,T$8,'B-PorHerramienta'!$J$2:$J$2848,$AC187,'B-PorHerramienta'!$K$2:$K$2848,$AD187,'B-PorHerramienta'!$L$2:$L$2848,$AE187,'B-PorHerramienta'!$F$2:$F$2848,"&lt;&gt;")=0,"",ROUND(SUMIFS(INDEX('B-PorHerramienta'!$F$2:$I$2848,0,$AH$6),'B-PorHerramienta'!$A$2:$A$2848,T$8,'B-PorHerramienta'!$J$2:$J$2848,$AC187,'B-PorHerramienta'!$K$2:$K$2848,$AD187,'B-PorHerramienta'!$L$2:$L$2848,$AE187)*$AI$6,$AJ$6))</f>
        <v/>
      </c>
      <c r="U187" s="48" t="str">
        <f>IF(COUNTIFS('B-PorHerramienta'!$A$2:$A$2848,U$8,'B-PorHerramienta'!$J$2:$J$2848,$AC187,'B-PorHerramienta'!$K$2:$K$2848,$AD187,'B-PorHerramienta'!$L$2:$L$2848,$AE187,'B-PorHerramienta'!$F$2:$F$2848,"&lt;&gt;")=0,"",ROUND(SUMIFS(INDEX('B-PorHerramienta'!$F$2:$I$2848,0,$AH$6),'B-PorHerramienta'!$A$2:$A$2848,U$8,'B-PorHerramienta'!$J$2:$J$2848,$AC187,'B-PorHerramienta'!$K$2:$K$2848,$AD187,'B-PorHerramienta'!$L$2:$L$2848,$AE187)*$AI$6,$AJ$6))</f>
        <v/>
      </c>
      <c r="V187" s="48" t="str">
        <f>IF(COUNTIFS('B-PorHerramienta'!$A$2:$A$2848,V$8,'B-PorHerramienta'!$J$2:$J$2848,$AC187,'B-PorHerramienta'!$K$2:$K$2848,$AD187,'B-PorHerramienta'!$L$2:$L$2848,$AE187,'B-PorHerramienta'!$F$2:$F$2848,"&lt;&gt;")=0,"",ROUND(SUMIFS(INDEX('B-PorHerramienta'!$F$2:$I$2848,0,$AH$6),'B-PorHerramienta'!$A$2:$A$2848,V$8,'B-PorHerramienta'!$J$2:$J$2848,$AC187,'B-PorHerramienta'!$K$2:$K$2848,$AD187,'B-PorHerramienta'!$L$2:$L$2848,$AE187)*$AI$6,$AJ$6))</f>
        <v/>
      </c>
      <c r="W187" s="48" t="str">
        <f>IF(COUNTIFS('B-PorHerramienta'!$A$2:$A$2848,W$8,'B-PorHerramienta'!$J$2:$J$2848,$AC187,'B-PorHerramienta'!$K$2:$K$2848,$AD187,'B-PorHerramienta'!$L$2:$L$2848,$AE187,'B-PorHerramienta'!$F$2:$F$2848,"&lt;&gt;")=0,"",ROUND(SUMIFS(INDEX('B-PorHerramienta'!$F$2:$I$2848,0,$AH$6),'B-PorHerramienta'!$A$2:$A$2848,W$8,'B-PorHerramienta'!$J$2:$J$2848,$AC187,'B-PorHerramienta'!$K$2:$K$2848,$AD187,'B-PorHerramienta'!$L$2:$L$2848,$AE187)*$AI$6,$AJ$6))</f>
        <v/>
      </c>
      <c r="X187" s="48" t="str">
        <f>IF(COUNTIFS('B-PorHerramienta'!$A$2:$A$2848,X$8,'B-PorHerramienta'!$J$2:$J$2848,$AC187,'B-PorHerramienta'!$K$2:$K$2848,$AD187,'B-PorHerramienta'!$L$2:$L$2848,$AE187,'B-PorHerramienta'!$F$2:$F$2848,"&lt;&gt;")=0,"",ROUND(SUMIFS(INDEX('B-PorHerramienta'!$F$2:$I$2848,0,$AH$6),'B-PorHerramienta'!$A$2:$A$2848,X$8,'B-PorHerramienta'!$J$2:$J$2848,$AC187,'B-PorHerramienta'!$K$2:$K$2848,$AD187,'B-PorHerramienta'!$L$2:$L$2848,$AE187)*$AI$6,$AJ$6))</f>
        <v/>
      </c>
      <c r="Y187" s="48" t="str">
        <f>IF(COUNTIFS('B-PorHerramienta'!$A$2:$A$2848,Y$8,'B-PorHerramienta'!$J$2:$J$2848,$AC187,'B-PorHerramienta'!$K$2:$K$2848,$AD187,'B-PorHerramienta'!$L$2:$L$2848,$AE187,'B-PorHerramienta'!$F$2:$F$2848,"&lt;&gt;")=0,"",ROUND(SUMIFS(INDEX('B-PorHerramienta'!$F$2:$I$2848,0,$AH$6),'B-PorHerramienta'!$A$2:$A$2848,Y$8,'B-PorHerramienta'!$J$2:$J$2848,$AC187,'B-PorHerramienta'!$K$2:$K$2848,$AD187,'B-PorHerramienta'!$L$2:$L$2848,$AE187)*$AI$6,$AJ$6))</f>
        <v/>
      </c>
      <c r="Z187" s="48" t="str">
        <f>IF(COUNTIFS('B-PorHerramienta'!$A$2:$A$2848,Z$8,'B-PorHerramienta'!$J$2:$J$2848,$AC187,'B-PorHerramienta'!$K$2:$K$2848,$AD187,'B-PorHerramienta'!$L$2:$L$2848,$AE187,'B-PorHerramienta'!$F$2:$F$2848,"&lt;&gt;")=0,"",ROUND(SUMIFS(INDEX('B-PorHerramienta'!$F$2:$I$2848,0,$AH$6),'B-PorHerramienta'!$A$2:$A$2848,Z$8,'B-PorHerramienta'!$J$2:$J$2848,$AC187,'B-PorHerramienta'!$K$2:$K$2848,$AD187,'B-PorHerramienta'!$L$2:$L$2848,$AE187)*$AI$6,$AJ$6))</f>
        <v/>
      </c>
      <c r="AA187" s="6"/>
      <c r="AB187" s="35">
        <v>2</v>
      </c>
      <c r="AC187" s="35" t="s">
        <v>1114</v>
      </c>
      <c r="AD187" s="35" t="s">
        <v>1365</v>
      </c>
      <c r="AE187" s="35" t="s">
        <v>1585</v>
      </c>
      <c r="AF187" s="35"/>
      <c r="AG187" s="35"/>
      <c r="AH187" s="35"/>
      <c r="AI187" s="35"/>
      <c r="AJ187" s="35"/>
      <c r="AK187" s="35"/>
    </row>
    <row r="188" spans="1:37" ht="45" hidden="1" outlineLevel="2" collapsed="1" x14ac:dyDescent="0.25">
      <c r="A188" s="49" t="s">
        <v>2021</v>
      </c>
      <c r="B188" s="47" t="s">
        <v>701</v>
      </c>
      <c r="C188" s="48" t="str">
        <f>IF(COUNTIFS('B-PorHerramienta'!$A$2:$A$2848,C$8,'B-PorHerramienta'!$J$2:$J$2848,$AC188,'B-PorHerramienta'!$K$2:$K$2848,$AD188,'B-PorHerramienta'!$L$2:$L$2848,$AE188,'B-PorHerramienta'!$F$2:$F$2848,"&lt;&gt;")=0,"",ROUND(SUMIFS(INDEX('B-PorHerramienta'!$F$2:$I$2848,0,$AH$6),'B-PorHerramienta'!$A$2:$A$2848,C$8,'B-PorHerramienta'!$J$2:$J$2848,$AC188,'B-PorHerramienta'!$K$2:$K$2848,$AD188,'B-PorHerramienta'!$L$2:$L$2848,$AE188)*$AI$6,$AJ$6))</f>
        <v/>
      </c>
      <c r="D188" s="48" t="str">
        <f>IF(COUNTIFS('B-PorHerramienta'!$A$2:$A$2848,D$8,'B-PorHerramienta'!$J$2:$J$2848,$AC188,'B-PorHerramienta'!$K$2:$K$2848,$AD188,'B-PorHerramienta'!$L$2:$L$2848,$AE188,'B-PorHerramienta'!$F$2:$F$2848,"&lt;&gt;")=0,"",ROUND(SUMIFS(INDEX('B-PorHerramienta'!$F$2:$I$2848,0,$AH$6),'B-PorHerramienta'!$A$2:$A$2848,D$8,'B-PorHerramienta'!$J$2:$J$2848,$AC188,'B-PorHerramienta'!$K$2:$K$2848,$AD188,'B-PorHerramienta'!$L$2:$L$2848,$AE188)*$AI$6,$AJ$6))</f>
        <v/>
      </c>
      <c r="E188" s="48" t="str">
        <f>IF(COUNTIFS('B-PorHerramienta'!$A$2:$A$2848,E$8,'B-PorHerramienta'!$J$2:$J$2848,$AC188,'B-PorHerramienta'!$K$2:$K$2848,$AD188,'B-PorHerramienta'!$L$2:$L$2848,$AE188,'B-PorHerramienta'!$F$2:$F$2848,"&lt;&gt;")=0,"",ROUND(SUMIFS(INDEX('B-PorHerramienta'!$F$2:$I$2848,0,$AH$6),'B-PorHerramienta'!$A$2:$A$2848,E$8,'B-PorHerramienta'!$J$2:$J$2848,$AC188,'B-PorHerramienta'!$K$2:$K$2848,$AD188,'B-PorHerramienta'!$L$2:$L$2848,$AE188)*$AI$6,$AJ$6))</f>
        <v/>
      </c>
      <c r="F188" s="48" t="str">
        <f>IF(COUNTIFS('B-PorHerramienta'!$A$2:$A$2848,F$8,'B-PorHerramienta'!$J$2:$J$2848,$AC188,'B-PorHerramienta'!$K$2:$K$2848,$AD188,'B-PorHerramienta'!$L$2:$L$2848,$AE188,'B-PorHerramienta'!$F$2:$F$2848,"&lt;&gt;")=0,"",ROUND(SUMIFS(INDEX('B-PorHerramienta'!$F$2:$I$2848,0,$AH$6),'B-PorHerramienta'!$A$2:$A$2848,F$8,'B-PorHerramienta'!$J$2:$J$2848,$AC188,'B-PorHerramienta'!$K$2:$K$2848,$AD188,'B-PorHerramienta'!$L$2:$L$2848,$AE188)*$AI$6,$AJ$6))</f>
        <v/>
      </c>
      <c r="G188" s="48" t="str">
        <f>IF(COUNTIFS('B-PorHerramienta'!$A$2:$A$2848,G$8,'B-PorHerramienta'!$J$2:$J$2848,$AC188,'B-PorHerramienta'!$K$2:$K$2848,$AD188,'B-PorHerramienta'!$L$2:$L$2848,$AE188,'B-PorHerramienta'!$F$2:$F$2848,"&lt;&gt;")=0,"",ROUND(SUMIFS(INDEX('B-PorHerramienta'!$F$2:$I$2848,0,$AH$6),'B-PorHerramienta'!$A$2:$A$2848,G$8,'B-PorHerramienta'!$J$2:$J$2848,$AC188,'B-PorHerramienta'!$K$2:$K$2848,$AD188,'B-PorHerramienta'!$L$2:$L$2848,$AE188)*$AI$6,$AJ$6))</f>
        <v/>
      </c>
      <c r="H188" s="48" t="str">
        <f>IF(COUNTIFS('B-PorHerramienta'!$A$2:$A$2848,H$8,'B-PorHerramienta'!$J$2:$J$2848,$AC188,'B-PorHerramienta'!$K$2:$K$2848,$AD188,'B-PorHerramienta'!$L$2:$L$2848,$AE188,'B-PorHerramienta'!$F$2:$F$2848,"&lt;&gt;")=0,"",ROUND(SUMIFS(INDEX('B-PorHerramienta'!$F$2:$I$2848,0,$AH$6),'B-PorHerramienta'!$A$2:$A$2848,H$8,'B-PorHerramienta'!$J$2:$J$2848,$AC188,'B-PorHerramienta'!$K$2:$K$2848,$AD188,'B-PorHerramienta'!$L$2:$L$2848,$AE188)*$AI$6,$AJ$6))</f>
        <v/>
      </c>
      <c r="I188" s="48" t="str">
        <f>IF(COUNTIFS('B-PorHerramienta'!$A$2:$A$2848,I$8,'B-PorHerramienta'!$J$2:$J$2848,$AC188,'B-PorHerramienta'!$K$2:$K$2848,$AD188,'B-PorHerramienta'!$L$2:$L$2848,$AE188,'B-PorHerramienta'!$F$2:$F$2848,"&lt;&gt;")=0,"",ROUND(SUMIFS(INDEX('B-PorHerramienta'!$F$2:$I$2848,0,$AH$6),'B-PorHerramienta'!$A$2:$A$2848,I$8,'B-PorHerramienta'!$J$2:$J$2848,$AC188,'B-PorHerramienta'!$K$2:$K$2848,$AD188,'B-PorHerramienta'!$L$2:$L$2848,$AE188)*$AI$6,$AJ$6))</f>
        <v/>
      </c>
      <c r="J188" s="48" t="str">
        <f>IF(COUNTIFS('B-PorHerramienta'!$A$2:$A$2848,J$8,'B-PorHerramienta'!$J$2:$J$2848,$AC188,'B-PorHerramienta'!$K$2:$K$2848,$AD188,'B-PorHerramienta'!$L$2:$L$2848,$AE188,'B-PorHerramienta'!$F$2:$F$2848,"&lt;&gt;")=0,"",ROUND(SUMIFS(INDEX('B-PorHerramienta'!$F$2:$I$2848,0,$AH$6),'B-PorHerramienta'!$A$2:$A$2848,J$8,'B-PorHerramienta'!$J$2:$J$2848,$AC188,'B-PorHerramienta'!$K$2:$K$2848,$AD188,'B-PorHerramienta'!$L$2:$L$2848,$AE188)*$AI$6,$AJ$6))</f>
        <v/>
      </c>
      <c r="K188" s="48" t="str">
        <f>IF(COUNTIFS('B-PorHerramienta'!$A$2:$A$2848,K$8,'B-PorHerramienta'!$J$2:$J$2848,$AC188,'B-PorHerramienta'!$K$2:$K$2848,$AD188,'B-PorHerramienta'!$L$2:$L$2848,$AE188,'B-PorHerramienta'!$F$2:$F$2848,"&lt;&gt;")=0,"",ROUND(SUMIFS(INDEX('B-PorHerramienta'!$F$2:$I$2848,0,$AH$6),'B-PorHerramienta'!$A$2:$A$2848,K$8,'B-PorHerramienta'!$J$2:$J$2848,$AC188,'B-PorHerramienta'!$K$2:$K$2848,$AD188,'B-PorHerramienta'!$L$2:$L$2848,$AE188)*$AI$6,$AJ$6))</f>
        <v/>
      </c>
      <c r="L188" s="48" t="str">
        <f>IF(COUNTIFS('B-PorHerramienta'!$A$2:$A$2848,L$8,'B-PorHerramienta'!$J$2:$J$2848,$AC188,'B-PorHerramienta'!$K$2:$K$2848,$AD188,'B-PorHerramienta'!$L$2:$L$2848,$AE188,'B-PorHerramienta'!$F$2:$F$2848,"&lt;&gt;")=0,"",ROUND(SUMIFS(INDEX('B-PorHerramienta'!$F$2:$I$2848,0,$AH$6),'B-PorHerramienta'!$A$2:$A$2848,L$8,'B-PorHerramienta'!$J$2:$J$2848,$AC188,'B-PorHerramienta'!$K$2:$K$2848,$AD188,'B-PorHerramienta'!$L$2:$L$2848,$AE188)*$AI$6,$AJ$6))</f>
        <v/>
      </c>
      <c r="M188" s="48" t="str">
        <f>IF(COUNTIFS('B-PorHerramienta'!$A$2:$A$2848,M$8,'B-PorHerramienta'!$J$2:$J$2848,$AC188,'B-PorHerramienta'!$K$2:$K$2848,$AD188,'B-PorHerramienta'!$L$2:$L$2848,$AE188,'B-PorHerramienta'!$F$2:$F$2848,"&lt;&gt;")=0,"",ROUND(SUMIFS(INDEX('B-PorHerramienta'!$F$2:$I$2848,0,$AH$6),'B-PorHerramienta'!$A$2:$A$2848,M$8,'B-PorHerramienta'!$J$2:$J$2848,$AC188,'B-PorHerramienta'!$K$2:$K$2848,$AD188,'B-PorHerramienta'!$L$2:$L$2848,$AE188)*$AI$6,$AJ$6))</f>
        <v/>
      </c>
      <c r="N188" s="48" t="str">
        <f>IF(COUNTIFS('B-PorHerramienta'!$A$2:$A$2848,N$8,'B-PorHerramienta'!$J$2:$J$2848,$AC188,'B-PorHerramienta'!$K$2:$K$2848,$AD188,'B-PorHerramienta'!$L$2:$L$2848,$AE188,'B-PorHerramienta'!$F$2:$F$2848,"&lt;&gt;")=0,"",ROUND(SUMIFS(INDEX('B-PorHerramienta'!$F$2:$I$2848,0,$AH$6),'B-PorHerramienta'!$A$2:$A$2848,N$8,'B-PorHerramienta'!$J$2:$J$2848,$AC188,'B-PorHerramienta'!$K$2:$K$2848,$AD188,'B-PorHerramienta'!$L$2:$L$2848,$AE188)*$AI$6,$AJ$6))</f>
        <v/>
      </c>
      <c r="O188" s="48" t="str">
        <f>IF(COUNTIFS('B-PorHerramienta'!$A$2:$A$2848,O$8,'B-PorHerramienta'!$J$2:$J$2848,$AC188,'B-PorHerramienta'!$K$2:$K$2848,$AD188,'B-PorHerramienta'!$L$2:$L$2848,$AE188,'B-PorHerramienta'!$F$2:$F$2848,"&lt;&gt;")=0,"",ROUND(SUMIFS(INDEX('B-PorHerramienta'!$F$2:$I$2848,0,$AH$6),'B-PorHerramienta'!$A$2:$A$2848,O$8,'B-PorHerramienta'!$J$2:$J$2848,$AC188,'B-PorHerramienta'!$K$2:$K$2848,$AD188,'B-PorHerramienta'!$L$2:$L$2848,$AE188)*$AI$6,$AJ$6))</f>
        <v/>
      </c>
      <c r="P188" s="48" t="str">
        <f>IF(COUNTIFS('B-PorHerramienta'!$A$2:$A$2848,P$8,'B-PorHerramienta'!$J$2:$J$2848,$AC188,'B-PorHerramienta'!$K$2:$K$2848,$AD188,'B-PorHerramienta'!$L$2:$L$2848,$AE188,'B-PorHerramienta'!$F$2:$F$2848,"&lt;&gt;")=0,"",ROUND(SUMIFS(INDEX('B-PorHerramienta'!$F$2:$I$2848,0,$AH$6),'B-PorHerramienta'!$A$2:$A$2848,P$8,'B-PorHerramienta'!$J$2:$J$2848,$AC188,'B-PorHerramienta'!$K$2:$K$2848,$AD188,'B-PorHerramienta'!$L$2:$L$2848,$AE188)*$AI$6,$AJ$6))</f>
        <v/>
      </c>
      <c r="Q188" s="48" t="str">
        <f>IF(COUNTIFS('B-PorHerramienta'!$A$2:$A$2848,Q$8,'B-PorHerramienta'!$J$2:$J$2848,$AC188,'B-PorHerramienta'!$K$2:$K$2848,$AD188,'B-PorHerramienta'!$L$2:$L$2848,$AE188,'B-PorHerramienta'!$F$2:$F$2848,"&lt;&gt;")=0,"",ROUND(SUMIFS(INDEX('B-PorHerramienta'!$F$2:$I$2848,0,$AH$6),'B-PorHerramienta'!$A$2:$A$2848,Q$8,'B-PorHerramienta'!$J$2:$J$2848,$AC188,'B-PorHerramienta'!$K$2:$K$2848,$AD188,'B-PorHerramienta'!$L$2:$L$2848,$AE188)*$AI$6,$AJ$6))</f>
        <v/>
      </c>
      <c r="R188" s="48" t="str">
        <f>IF(COUNTIFS('B-PorHerramienta'!$A$2:$A$2848,R$8,'B-PorHerramienta'!$J$2:$J$2848,$AC188,'B-PorHerramienta'!$K$2:$K$2848,$AD188,'B-PorHerramienta'!$L$2:$L$2848,$AE188,'B-PorHerramienta'!$F$2:$F$2848,"&lt;&gt;")=0,"",ROUND(SUMIFS(INDEX('B-PorHerramienta'!$F$2:$I$2848,0,$AH$6),'B-PorHerramienta'!$A$2:$A$2848,R$8,'B-PorHerramienta'!$J$2:$J$2848,$AC188,'B-PorHerramienta'!$K$2:$K$2848,$AD188,'B-PorHerramienta'!$L$2:$L$2848,$AE188)*$AI$6,$AJ$6))</f>
        <v/>
      </c>
      <c r="S188" s="48" t="str">
        <f>IF(COUNTIFS('B-PorHerramienta'!$A$2:$A$2848,S$8,'B-PorHerramienta'!$J$2:$J$2848,$AC188,'B-PorHerramienta'!$K$2:$K$2848,$AD188,'B-PorHerramienta'!$L$2:$L$2848,$AE188,'B-PorHerramienta'!$F$2:$F$2848,"&lt;&gt;")=0,"",ROUND(SUMIFS(INDEX('B-PorHerramienta'!$F$2:$I$2848,0,$AH$6),'B-PorHerramienta'!$A$2:$A$2848,S$8,'B-PorHerramienta'!$J$2:$J$2848,$AC188,'B-PorHerramienta'!$K$2:$K$2848,$AD188,'B-PorHerramienta'!$L$2:$L$2848,$AE188)*$AI$6,$AJ$6))</f>
        <v/>
      </c>
      <c r="T188" s="48" t="str">
        <f>IF(COUNTIFS('B-PorHerramienta'!$A$2:$A$2848,T$8,'B-PorHerramienta'!$J$2:$J$2848,$AC188,'B-PorHerramienta'!$K$2:$K$2848,$AD188,'B-PorHerramienta'!$L$2:$L$2848,$AE188,'B-PorHerramienta'!$F$2:$F$2848,"&lt;&gt;")=0,"",ROUND(SUMIFS(INDEX('B-PorHerramienta'!$F$2:$I$2848,0,$AH$6),'B-PorHerramienta'!$A$2:$A$2848,T$8,'B-PorHerramienta'!$J$2:$J$2848,$AC188,'B-PorHerramienta'!$K$2:$K$2848,$AD188,'B-PorHerramienta'!$L$2:$L$2848,$AE188)*$AI$6,$AJ$6))</f>
        <v/>
      </c>
      <c r="U188" s="48" t="str">
        <f>IF(COUNTIFS('B-PorHerramienta'!$A$2:$A$2848,U$8,'B-PorHerramienta'!$J$2:$J$2848,$AC188,'B-PorHerramienta'!$K$2:$K$2848,$AD188,'B-PorHerramienta'!$L$2:$L$2848,$AE188,'B-PorHerramienta'!$F$2:$F$2848,"&lt;&gt;")=0,"",ROUND(SUMIFS(INDEX('B-PorHerramienta'!$F$2:$I$2848,0,$AH$6),'B-PorHerramienta'!$A$2:$A$2848,U$8,'B-PorHerramienta'!$J$2:$J$2848,$AC188,'B-PorHerramienta'!$K$2:$K$2848,$AD188,'B-PorHerramienta'!$L$2:$L$2848,$AE188)*$AI$6,$AJ$6))</f>
        <v/>
      </c>
      <c r="V188" s="48" t="str">
        <f>IF(COUNTIFS('B-PorHerramienta'!$A$2:$A$2848,V$8,'B-PorHerramienta'!$J$2:$J$2848,$AC188,'B-PorHerramienta'!$K$2:$K$2848,$AD188,'B-PorHerramienta'!$L$2:$L$2848,$AE188,'B-PorHerramienta'!$F$2:$F$2848,"&lt;&gt;")=0,"",ROUND(SUMIFS(INDEX('B-PorHerramienta'!$F$2:$I$2848,0,$AH$6),'B-PorHerramienta'!$A$2:$A$2848,V$8,'B-PorHerramienta'!$J$2:$J$2848,$AC188,'B-PorHerramienta'!$K$2:$K$2848,$AD188,'B-PorHerramienta'!$L$2:$L$2848,$AE188)*$AI$6,$AJ$6))</f>
        <v/>
      </c>
      <c r="W188" s="48" t="str">
        <f>IF(COUNTIFS('B-PorHerramienta'!$A$2:$A$2848,W$8,'B-PorHerramienta'!$J$2:$J$2848,$AC188,'B-PorHerramienta'!$K$2:$K$2848,$AD188,'B-PorHerramienta'!$L$2:$L$2848,$AE188,'B-PorHerramienta'!$F$2:$F$2848,"&lt;&gt;")=0,"",ROUND(SUMIFS(INDEX('B-PorHerramienta'!$F$2:$I$2848,0,$AH$6),'B-PorHerramienta'!$A$2:$A$2848,W$8,'B-PorHerramienta'!$J$2:$J$2848,$AC188,'B-PorHerramienta'!$K$2:$K$2848,$AD188,'B-PorHerramienta'!$L$2:$L$2848,$AE188)*$AI$6,$AJ$6))</f>
        <v/>
      </c>
      <c r="X188" s="48" t="str">
        <f>IF(COUNTIFS('B-PorHerramienta'!$A$2:$A$2848,X$8,'B-PorHerramienta'!$J$2:$J$2848,$AC188,'B-PorHerramienta'!$K$2:$K$2848,$AD188,'B-PorHerramienta'!$L$2:$L$2848,$AE188,'B-PorHerramienta'!$F$2:$F$2848,"&lt;&gt;")=0,"",ROUND(SUMIFS(INDEX('B-PorHerramienta'!$F$2:$I$2848,0,$AH$6),'B-PorHerramienta'!$A$2:$A$2848,X$8,'B-PorHerramienta'!$J$2:$J$2848,$AC188,'B-PorHerramienta'!$K$2:$K$2848,$AD188,'B-PorHerramienta'!$L$2:$L$2848,$AE188)*$AI$6,$AJ$6))</f>
        <v/>
      </c>
      <c r="Y188" s="48" t="str">
        <f>IF(COUNTIFS('B-PorHerramienta'!$A$2:$A$2848,Y$8,'B-PorHerramienta'!$J$2:$J$2848,$AC188,'B-PorHerramienta'!$K$2:$K$2848,$AD188,'B-PorHerramienta'!$L$2:$L$2848,$AE188,'B-PorHerramienta'!$F$2:$F$2848,"&lt;&gt;")=0,"",ROUND(SUMIFS(INDEX('B-PorHerramienta'!$F$2:$I$2848,0,$AH$6),'B-PorHerramienta'!$A$2:$A$2848,Y$8,'B-PorHerramienta'!$J$2:$J$2848,$AC188,'B-PorHerramienta'!$K$2:$K$2848,$AD188,'B-PorHerramienta'!$L$2:$L$2848,$AE188)*$AI$6,$AJ$6))</f>
        <v/>
      </c>
      <c r="Z188" s="48" t="str">
        <f>IF(COUNTIFS('B-PorHerramienta'!$A$2:$A$2848,Z$8,'B-PorHerramienta'!$J$2:$J$2848,$AC188,'B-PorHerramienta'!$K$2:$K$2848,$AD188,'B-PorHerramienta'!$L$2:$L$2848,$AE188,'B-PorHerramienta'!$F$2:$F$2848,"&lt;&gt;")=0,"",ROUND(SUMIFS(INDEX('B-PorHerramienta'!$F$2:$I$2848,0,$AH$6),'B-PorHerramienta'!$A$2:$A$2848,Z$8,'B-PorHerramienta'!$J$2:$J$2848,$AC188,'B-PorHerramienta'!$K$2:$K$2848,$AD188,'B-PorHerramienta'!$L$2:$L$2848,$AE188)*$AI$6,$AJ$6))</f>
        <v/>
      </c>
      <c r="AA188" s="6"/>
      <c r="AB188" s="35">
        <v>2</v>
      </c>
      <c r="AC188" s="35" t="s">
        <v>1114</v>
      </c>
      <c r="AD188" s="35" t="s">
        <v>1365</v>
      </c>
      <c r="AE188" s="35" t="s">
        <v>1586</v>
      </c>
      <c r="AF188" s="35"/>
      <c r="AG188" s="35"/>
      <c r="AH188" s="35"/>
      <c r="AI188" s="35"/>
      <c r="AJ188" s="35"/>
      <c r="AK188" s="35"/>
    </row>
    <row r="189" spans="1:37" ht="45" hidden="1" outlineLevel="2" collapsed="1" x14ac:dyDescent="0.25">
      <c r="A189" s="49" t="s">
        <v>2020</v>
      </c>
      <c r="B189" s="47" t="s">
        <v>702</v>
      </c>
      <c r="C189" s="48" t="str">
        <f>IF(COUNTIFS('B-PorHerramienta'!$A$2:$A$2848,C$8,'B-PorHerramienta'!$J$2:$J$2848,$AC189,'B-PorHerramienta'!$K$2:$K$2848,$AD189,'B-PorHerramienta'!$L$2:$L$2848,$AE189,'B-PorHerramienta'!$F$2:$F$2848,"&lt;&gt;")=0,"",ROUND(SUMIFS(INDEX('B-PorHerramienta'!$F$2:$I$2848,0,$AH$6),'B-PorHerramienta'!$A$2:$A$2848,C$8,'B-PorHerramienta'!$J$2:$J$2848,$AC189,'B-PorHerramienta'!$K$2:$K$2848,$AD189,'B-PorHerramienta'!$L$2:$L$2848,$AE189)*$AI$6,$AJ$6))</f>
        <v/>
      </c>
      <c r="D189" s="48" t="str">
        <f>IF(COUNTIFS('B-PorHerramienta'!$A$2:$A$2848,D$8,'B-PorHerramienta'!$J$2:$J$2848,$AC189,'B-PorHerramienta'!$K$2:$K$2848,$AD189,'B-PorHerramienta'!$L$2:$L$2848,$AE189,'B-PorHerramienta'!$F$2:$F$2848,"&lt;&gt;")=0,"",ROUND(SUMIFS(INDEX('B-PorHerramienta'!$F$2:$I$2848,0,$AH$6),'B-PorHerramienta'!$A$2:$A$2848,D$8,'B-PorHerramienta'!$J$2:$J$2848,$AC189,'B-PorHerramienta'!$K$2:$K$2848,$AD189,'B-PorHerramienta'!$L$2:$L$2848,$AE189)*$AI$6,$AJ$6))</f>
        <v/>
      </c>
      <c r="E189" s="48" t="str">
        <f>IF(COUNTIFS('B-PorHerramienta'!$A$2:$A$2848,E$8,'B-PorHerramienta'!$J$2:$J$2848,$AC189,'B-PorHerramienta'!$K$2:$K$2848,$AD189,'B-PorHerramienta'!$L$2:$L$2848,$AE189,'B-PorHerramienta'!$F$2:$F$2848,"&lt;&gt;")=0,"",ROUND(SUMIFS(INDEX('B-PorHerramienta'!$F$2:$I$2848,0,$AH$6),'B-PorHerramienta'!$A$2:$A$2848,E$8,'B-PorHerramienta'!$J$2:$J$2848,$AC189,'B-PorHerramienta'!$K$2:$K$2848,$AD189,'B-PorHerramienta'!$L$2:$L$2848,$AE189)*$AI$6,$AJ$6))</f>
        <v/>
      </c>
      <c r="F189" s="48" t="str">
        <f>IF(COUNTIFS('B-PorHerramienta'!$A$2:$A$2848,F$8,'B-PorHerramienta'!$J$2:$J$2848,$AC189,'B-PorHerramienta'!$K$2:$K$2848,$AD189,'B-PorHerramienta'!$L$2:$L$2848,$AE189,'B-PorHerramienta'!$F$2:$F$2848,"&lt;&gt;")=0,"",ROUND(SUMIFS(INDEX('B-PorHerramienta'!$F$2:$I$2848,0,$AH$6),'B-PorHerramienta'!$A$2:$A$2848,F$8,'B-PorHerramienta'!$J$2:$J$2848,$AC189,'B-PorHerramienta'!$K$2:$K$2848,$AD189,'B-PorHerramienta'!$L$2:$L$2848,$AE189)*$AI$6,$AJ$6))</f>
        <v/>
      </c>
      <c r="G189" s="48" t="str">
        <f>IF(COUNTIFS('B-PorHerramienta'!$A$2:$A$2848,G$8,'B-PorHerramienta'!$J$2:$J$2848,$AC189,'B-PorHerramienta'!$K$2:$K$2848,$AD189,'B-PorHerramienta'!$L$2:$L$2848,$AE189,'B-PorHerramienta'!$F$2:$F$2848,"&lt;&gt;")=0,"",ROUND(SUMIFS(INDEX('B-PorHerramienta'!$F$2:$I$2848,0,$AH$6),'B-PorHerramienta'!$A$2:$A$2848,G$8,'B-PorHerramienta'!$J$2:$J$2848,$AC189,'B-PorHerramienta'!$K$2:$K$2848,$AD189,'B-PorHerramienta'!$L$2:$L$2848,$AE189)*$AI$6,$AJ$6))</f>
        <v/>
      </c>
      <c r="H189" s="48" t="str">
        <f>IF(COUNTIFS('B-PorHerramienta'!$A$2:$A$2848,H$8,'B-PorHerramienta'!$J$2:$J$2848,$AC189,'B-PorHerramienta'!$K$2:$K$2848,$AD189,'B-PorHerramienta'!$L$2:$L$2848,$AE189,'B-PorHerramienta'!$F$2:$F$2848,"&lt;&gt;")=0,"",ROUND(SUMIFS(INDEX('B-PorHerramienta'!$F$2:$I$2848,0,$AH$6),'B-PorHerramienta'!$A$2:$A$2848,H$8,'B-PorHerramienta'!$J$2:$J$2848,$AC189,'B-PorHerramienta'!$K$2:$K$2848,$AD189,'B-PorHerramienta'!$L$2:$L$2848,$AE189)*$AI$6,$AJ$6))</f>
        <v/>
      </c>
      <c r="I189" s="48" t="str">
        <f>IF(COUNTIFS('B-PorHerramienta'!$A$2:$A$2848,I$8,'B-PorHerramienta'!$J$2:$J$2848,$AC189,'B-PorHerramienta'!$K$2:$K$2848,$AD189,'B-PorHerramienta'!$L$2:$L$2848,$AE189,'B-PorHerramienta'!$F$2:$F$2848,"&lt;&gt;")=0,"",ROUND(SUMIFS(INDEX('B-PorHerramienta'!$F$2:$I$2848,0,$AH$6),'B-PorHerramienta'!$A$2:$A$2848,I$8,'B-PorHerramienta'!$J$2:$J$2848,$AC189,'B-PorHerramienta'!$K$2:$K$2848,$AD189,'B-PorHerramienta'!$L$2:$L$2848,$AE189)*$AI$6,$AJ$6))</f>
        <v/>
      </c>
      <c r="J189" s="48" t="str">
        <f>IF(COUNTIFS('B-PorHerramienta'!$A$2:$A$2848,J$8,'B-PorHerramienta'!$J$2:$J$2848,$AC189,'B-PorHerramienta'!$K$2:$K$2848,$AD189,'B-PorHerramienta'!$L$2:$L$2848,$AE189,'B-PorHerramienta'!$F$2:$F$2848,"&lt;&gt;")=0,"",ROUND(SUMIFS(INDEX('B-PorHerramienta'!$F$2:$I$2848,0,$AH$6),'B-PorHerramienta'!$A$2:$A$2848,J$8,'B-PorHerramienta'!$J$2:$J$2848,$AC189,'B-PorHerramienta'!$K$2:$K$2848,$AD189,'B-PorHerramienta'!$L$2:$L$2848,$AE189)*$AI$6,$AJ$6))</f>
        <v/>
      </c>
      <c r="K189" s="48" t="str">
        <f>IF(COUNTIFS('B-PorHerramienta'!$A$2:$A$2848,K$8,'B-PorHerramienta'!$J$2:$J$2848,$AC189,'B-PorHerramienta'!$K$2:$K$2848,$AD189,'B-PorHerramienta'!$L$2:$L$2848,$AE189,'B-PorHerramienta'!$F$2:$F$2848,"&lt;&gt;")=0,"",ROUND(SUMIFS(INDEX('B-PorHerramienta'!$F$2:$I$2848,0,$AH$6),'B-PorHerramienta'!$A$2:$A$2848,K$8,'B-PorHerramienta'!$J$2:$J$2848,$AC189,'B-PorHerramienta'!$K$2:$K$2848,$AD189,'B-PorHerramienta'!$L$2:$L$2848,$AE189)*$AI$6,$AJ$6))</f>
        <v/>
      </c>
      <c r="L189" s="48" t="str">
        <f>IF(COUNTIFS('B-PorHerramienta'!$A$2:$A$2848,L$8,'B-PorHerramienta'!$J$2:$J$2848,$AC189,'B-PorHerramienta'!$K$2:$K$2848,$AD189,'B-PorHerramienta'!$L$2:$L$2848,$AE189,'B-PorHerramienta'!$F$2:$F$2848,"&lt;&gt;")=0,"",ROUND(SUMIFS(INDEX('B-PorHerramienta'!$F$2:$I$2848,0,$AH$6),'B-PorHerramienta'!$A$2:$A$2848,L$8,'B-PorHerramienta'!$J$2:$J$2848,$AC189,'B-PorHerramienta'!$K$2:$K$2848,$AD189,'B-PorHerramienta'!$L$2:$L$2848,$AE189)*$AI$6,$AJ$6))</f>
        <v/>
      </c>
      <c r="M189" s="48" t="str">
        <f>IF(COUNTIFS('B-PorHerramienta'!$A$2:$A$2848,M$8,'B-PorHerramienta'!$J$2:$J$2848,$AC189,'B-PorHerramienta'!$K$2:$K$2848,$AD189,'B-PorHerramienta'!$L$2:$L$2848,$AE189,'B-PorHerramienta'!$F$2:$F$2848,"&lt;&gt;")=0,"",ROUND(SUMIFS(INDEX('B-PorHerramienta'!$F$2:$I$2848,0,$AH$6),'B-PorHerramienta'!$A$2:$A$2848,M$8,'B-PorHerramienta'!$J$2:$J$2848,$AC189,'B-PorHerramienta'!$K$2:$K$2848,$AD189,'B-PorHerramienta'!$L$2:$L$2848,$AE189)*$AI$6,$AJ$6))</f>
        <v/>
      </c>
      <c r="N189" s="48" t="str">
        <f>IF(COUNTIFS('B-PorHerramienta'!$A$2:$A$2848,N$8,'B-PorHerramienta'!$J$2:$J$2848,$AC189,'B-PorHerramienta'!$K$2:$K$2848,$AD189,'B-PorHerramienta'!$L$2:$L$2848,$AE189,'B-PorHerramienta'!$F$2:$F$2848,"&lt;&gt;")=0,"",ROUND(SUMIFS(INDEX('B-PorHerramienta'!$F$2:$I$2848,0,$AH$6),'B-PorHerramienta'!$A$2:$A$2848,N$8,'B-PorHerramienta'!$J$2:$J$2848,$AC189,'B-PorHerramienta'!$K$2:$K$2848,$AD189,'B-PorHerramienta'!$L$2:$L$2848,$AE189)*$AI$6,$AJ$6))</f>
        <v/>
      </c>
      <c r="O189" s="48" t="str">
        <f>IF(COUNTIFS('B-PorHerramienta'!$A$2:$A$2848,O$8,'B-PorHerramienta'!$J$2:$J$2848,$AC189,'B-PorHerramienta'!$K$2:$K$2848,$AD189,'B-PorHerramienta'!$L$2:$L$2848,$AE189,'B-PorHerramienta'!$F$2:$F$2848,"&lt;&gt;")=0,"",ROUND(SUMIFS(INDEX('B-PorHerramienta'!$F$2:$I$2848,0,$AH$6),'B-PorHerramienta'!$A$2:$A$2848,O$8,'B-PorHerramienta'!$J$2:$J$2848,$AC189,'B-PorHerramienta'!$K$2:$K$2848,$AD189,'B-PorHerramienta'!$L$2:$L$2848,$AE189)*$AI$6,$AJ$6))</f>
        <v/>
      </c>
      <c r="P189" s="48" t="str">
        <f>IF(COUNTIFS('B-PorHerramienta'!$A$2:$A$2848,P$8,'B-PorHerramienta'!$J$2:$J$2848,$AC189,'B-PorHerramienta'!$K$2:$K$2848,$AD189,'B-PorHerramienta'!$L$2:$L$2848,$AE189,'B-PorHerramienta'!$F$2:$F$2848,"&lt;&gt;")=0,"",ROUND(SUMIFS(INDEX('B-PorHerramienta'!$F$2:$I$2848,0,$AH$6),'B-PorHerramienta'!$A$2:$A$2848,P$8,'B-PorHerramienta'!$J$2:$J$2848,$AC189,'B-PorHerramienta'!$K$2:$K$2848,$AD189,'B-PorHerramienta'!$L$2:$L$2848,$AE189)*$AI$6,$AJ$6))</f>
        <v/>
      </c>
      <c r="Q189" s="48" t="str">
        <f>IF(COUNTIFS('B-PorHerramienta'!$A$2:$A$2848,Q$8,'B-PorHerramienta'!$J$2:$J$2848,$AC189,'B-PorHerramienta'!$K$2:$K$2848,$AD189,'B-PorHerramienta'!$L$2:$L$2848,$AE189,'B-PorHerramienta'!$F$2:$F$2848,"&lt;&gt;")=0,"",ROUND(SUMIFS(INDEX('B-PorHerramienta'!$F$2:$I$2848,0,$AH$6),'B-PorHerramienta'!$A$2:$A$2848,Q$8,'B-PorHerramienta'!$J$2:$J$2848,$AC189,'B-PorHerramienta'!$K$2:$K$2848,$AD189,'B-PorHerramienta'!$L$2:$L$2848,$AE189)*$AI$6,$AJ$6))</f>
        <v/>
      </c>
      <c r="R189" s="48" t="str">
        <f>IF(COUNTIFS('B-PorHerramienta'!$A$2:$A$2848,R$8,'B-PorHerramienta'!$J$2:$J$2848,$AC189,'B-PorHerramienta'!$K$2:$K$2848,$AD189,'B-PorHerramienta'!$L$2:$L$2848,$AE189,'B-PorHerramienta'!$F$2:$F$2848,"&lt;&gt;")=0,"",ROUND(SUMIFS(INDEX('B-PorHerramienta'!$F$2:$I$2848,0,$AH$6),'B-PorHerramienta'!$A$2:$A$2848,R$8,'B-PorHerramienta'!$J$2:$J$2848,$AC189,'B-PorHerramienta'!$K$2:$K$2848,$AD189,'B-PorHerramienta'!$L$2:$L$2848,$AE189)*$AI$6,$AJ$6))</f>
        <v/>
      </c>
      <c r="S189" s="48" t="str">
        <f>IF(COUNTIFS('B-PorHerramienta'!$A$2:$A$2848,S$8,'B-PorHerramienta'!$J$2:$J$2848,$AC189,'B-PorHerramienta'!$K$2:$K$2848,$AD189,'B-PorHerramienta'!$L$2:$L$2848,$AE189,'B-PorHerramienta'!$F$2:$F$2848,"&lt;&gt;")=0,"",ROUND(SUMIFS(INDEX('B-PorHerramienta'!$F$2:$I$2848,0,$AH$6),'B-PorHerramienta'!$A$2:$A$2848,S$8,'B-PorHerramienta'!$J$2:$J$2848,$AC189,'B-PorHerramienta'!$K$2:$K$2848,$AD189,'B-PorHerramienta'!$L$2:$L$2848,$AE189)*$AI$6,$AJ$6))</f>
        <v/>
      </c>
      <c r="T189" s="48" t="str">
        <f>IF(COUNTIFS('B-PorHerramienta'!$A$2:$A$2848,T$8,'B-PorHerramienta'!$J$2:$J$2848,$AC189,'B-PorHerramienta'!$K$2:$K$2848,$AD189,'B-PorHerramienta'!$L$2:$L$2848,$AE189,'B-PorHerramienta'!$F$2:$F$2848,"&lt;&gt;")=0,"",ROUND(SUMIFS(INDEX('B-PorHerramienta'!$F$2:$I$2848,0,$AH$6),'B-PorHerramienta'!$A$2:$A$2848,T$8,'B-PorHerramienta'!$J$2:$J$2848,$AC189,'B-PorHerramienta'!$K$2:$K$2848,$AD189,'B-PorHerramienta'!$L$2:$L$2848,$AE189)*$AI$6,$AJ$6))</f>
        <v/>
      </c>
      <c r="U189" s="48" t="str">
        <f>IF(COUNTIFS('B-PorHerramienta'!$A$2:$A$2848,U$8,'B-PorHerramienta'!$J$2:$J$2848,$AC189,'B-PorHerramienta'!$K$2:$K$2848,$AD189,'B-PorHerramienta'!$L$2:$L$2848,$AE189,'B-PorHerramienta'!$F$2:$F$2848,"&lt;&gt;")=0,"",ROUND(SUMIFS(INDEX('B-PorHerramienta'!$F$2:$I$2848,0,$AH$6),'B-PorHerramienta'!$A$2:$A$2848,U$8,'B-PorHerramienta'!$J$2:$J$2848,$AC189,'B-PorHerramienta'!$K$2:$K$2848,$AD189,'B-PorHerramienta'!$L$2:$L$2848,$AE189)*$AI$6,$AJ$6))</f>
        <v/>
      </c>
      <c r="V189" s="48" t="str">
        <f>IF(COUNTIFS('B-PorHerramienta'!$A$2:$A$2848,V$8,'B-PorHerramienta'!$J$2:$J$2848,$AC189,'B-PorHerramienta'!$K$2:$K$2848,$AD189,'B-PorHerramienta'!$L$2:$L$2848,$AE189,'B-PorHerramienta'!$F$2:$F$2848,"&lt;&gt;")=0,"",ROUND(SUMIFS(INDEX('B-PorHerramienta'!$F$2:$I$2848,0,$AH$6),'B-PorHerramienta'!$A$2:$A$2848,V$8,'B-PorHerramienta'!$J$2:$J$2848,$AC189,'B-PorHerramienta'!$K$2:$K$2848,$AD189,'B-PorHerramienta'!$L$2:$L$2848,$AE189)*$AI$6,$AJ$6))</f>
        <v/>
      </c>
      <c r="W189" s="48" t="str">
        <f>IF(COUNTIFS('B-PorHerramienta'!$A$2:$A$2848,W$8,'B-PorHerramienta'!$J$2:$J$2848,$AC189,'B-PorHerramienta'!$K$2:$K$2848,$AD189,'B-PorHerramienta'!$L$2:$L$2848,$AE189,'B-PorHerramienta'!$F$2:$F$2848,"&lt;&gt;")=0,"",ROUND(SUMIFS(INDEX('B-PorHerramienta'!$F$2:$I$2848,0,$AH$6),'B-PorHerramienta'!$A$2:$A$2848,W$8,'B-PorHerramienta'!$J$2:$J$2848,$AC189,'B-PorHerramienta'!$K$2:$K$2848,$AD189,'B-PorHerramienta'!$L$2:$L$2848,$AE189)*$AI$6,$AJ$6))</f>
        <v/>
      </c>
      <c r="X189" s="48" t="str">
        <f>IF(COUNTIFS('B-PorHerramienta'!$A$2:$A$2848,X$8,'B-PorHerramienta'!$J$2:$J$2848,$AC189,'B-PorHerramienta'!$K$2:$K$2848,$AD189,'B-PorHerramienta'!$L$2:$L$2848,$AE189,'B-PorHerramienta'!$F$2:$F$2848,"&lt;&gt;")=0,"",ROUND(SUMIFS(INDEX('B-PorHerramienta'!$F$2:$I$2848,0,$AH$6),'B-PorHerramienta'!$A$2:$A$2848,X$8,'B-PorHerramienta'!$J$2:$J$2848,$AC189,'B-PorHerramienta'!$K$2:$K$2848,$AD189,'B-PorHerramienta'!$L$2:$L$2848,$AE189)*$AI$6,$AJ$6))</f>
        <v/>
      </c>
      <c r="Y189" s="48" t="str">
        <f>IF(COUNTIFS('B-PorHerramienta'!$A$2:$A$2848,Y$8,'B-PorHerramienta'!$J$2:$J$2848,$AC189,'B-PorHerramienta'!$K$2:$K$2848,$AD189,'B-PorHerramienta'!$L$2:$L$2848,$AE189,'B-PorHerramienta'!$F$2:$F$2848,"&lt;&gt;")=0,"",ROUND(SUMIFS(INDEX('B-PorHerramienta'!$F$2:$I$2848,0,$AH$6),'B-PorHerramienta'!$A$2:$A$2848,Y$8,'B-PorHerramienta'!$J$2:$J$2848,$AC189,'B-PorHerramienta'!$K$2:$K$2848,$AD189,'B-PorHerramienta'!$L$2:$L$2848,$AE189)*$AI$6,$AJ$6))</f>
        <v/>
      </c>
      <c r="Z189" s="48" t="str">
        <f>IF(COUNTIFS('B-PorHerramienta'!$A$2:$A$2848,Z$8,'B-PorHerramienta'!$J$2:$J$2848,$AC189,'B-PorHerramienta'!$K$2:$K$2848,$AD189,'B-PorHerramienta'!$L$2:$L$2848,$AE189,'B-PorHerramienta'!$F$2:$F$2848,"&lt;&gt;")=0,"",ROUND(SUMIFS(INDEX('B-PorHerramienta'!$F$2:$I$2848,0,$AH$6),'B-PorHerramienta'!$A$2:$A$2848,Z$8,'B-PorHerramienta'!$J$2:$J$2848,$AC189,'B-PorHerramienta'!$K$2:$K$2848,$AD189,'B-PorHerramienta'!$L$2:$L$2848,$AE189)*$AI$6,$AJ$6))</f>
        <v/>
      </c>
      <c r="AA189" s="6"/>
      <c r="AB189" s="35">
        <v>2</v>
      </c>
      <c r="AC189" s="35" t="s">
        <v>1114</v>
      </c>
      <c r="AD189" s="35" t="s">
        <v>1365</v>
      </c>
      <c r="AE189" s="35" t="s">
        <v>1587</v>
      </c>
      <c r="AF189" s="35"/>
      <c r="AG189" s="35"/>
      <c r="AH189" s="35"/>
      <c r="AI189" s="35"/>
      <c r="AJ189" s="35"/>
      <c r="AK189" s="35"/>
    </row>
    <row r="190" spans="1:37" hidden="1" outlineLevel="2" collapsed="1" x14ac:dyDescent="0.25">
      <c r="A190" s="49" t="s">
        <v>1905</v>
      </c>
      <c r="B190" s="47" t="s">
        <v>705</v>
      </c>
      <c r="C190" s="48" t="str">
        <f>IF(COUNTIFS('B-PorHerramienta'!$A$2:$A$2848,C$8,'B-PorHerramienta'!$J$2:$J$2848,$AC190,'B-PorHerramienta'!$K$2:$K$2848,$AD190,'B-PorHerramienta'!$L$2:$L$2848,$AE190,'B-PorHerramienta'!$F$2:$F$2848,"&lt;&gt;")=0,"",ROUND(SUMIFS(INDEX('B-PorHerramienta'!$F$2:$I$2848,0,$AH$6),'B-PorHerramienta'!$A$2:$A$2848,C$8,'B-PorHerramienta'!$J$2:$J$2848,$AC190,'B-PorHerramienta'!$K$2:$K$2848,$AD190,'B-PorHerramienta'!$L$2:$L$2848,$AE190)*$AI$6,$AJ$6))</f>
        <v/>
      </c>
      <c r="D190" s="48" t="str">
        <f>IF(COUNTIFS('B-PorHerramienta'!$A$2:$A$2848,D$8,'B-PorHerramienta'!$J$2:$J$2848,$AC190,'B-PorHerramienta'!$K$2:$K$2848,$AD190,'B-PorHerramienta'!$L$2:$L$2848,$AE190,'B-PorHerramienta'!$F$2:$F$2848,"&lt;&gt;")=0,"",ROUND(SUMIFS(INDEX('B-PorHerramienta'!$F$2:$I$2848,0,$AH$6),'B-PorHerramienta'!$A$2:$A$2848,D$8,'B-PorHerramienta'!$J$2:$J$2848,$AC190,'B-PorHerramienta'!$K$2:$K$2848,$AD190,'B-PorHerramienta'!$L$2:$L$2848,$AE190)*$AI$6,$AJ$6))</f>
        <v/>
      </c>
      <c r="E190" s="48" t="str">
        <f>IF(COUNTIFS('B-PorHerramienta'!$A$2:$A$2848,E$8,'B-PorHerramienta'!$J$2:$J$2848,$AC190,'B-PorHerramienta'!$K$2:$K$2848,$AD190,'B-PorHerramienta'!$L$2:$L$2848,$AE190,'B-PorHerramienta'!$F$2:$F$2848,"&lt;&gt;")=0,"",ROUND(SUMIFS(INDEX('B-PorHerramienta'!$F$2:$I$2848,0,$AH$6),'B-PorHerramienta'!$A$2:$A$2848,E$8,'B-PorHerramienta'!$J$2:$J$2848,$AC190,'B-PorHerramienta'!$K$2:$K$2848,$AD190,'B-PorHerramienta'!$L$2:$L$2848,$AE190)*$AI$6,$AJ$6))</f>
        <v/>
      </c>
      <c r="F190" s="48" t="str">
        <f>IF(COUNTIFS('B-PorHerramienta'!$A$2:$A$2848,F$8,'B-PorHerramienta'!$J$2:$J$2848,$AC190,'B-PorHerramienta'!$K$2:$K$2848,$AD190,'B-PorHerramienta'!$L$2:$L$2848,$AE190,'B-PorHerramienta'!$F$2:$F$2848,"&lt;&gt;")=0,"",ROUND(SUMIFS(INDEX('B-PorHerramienta'!$F$2:$I$2848,0,$AH$6),'B-PorHerramienta'!$A$2:$A$2848,F$8,'B-PorHerramienta'!$J$2:$J$2848,$AC190,'B-PorHerramienta'!$K$2:$K$2848,$AD190,'B-PorHerramienta'!$L$2:$L$2848,$AE190)*$AI$6,$AJ$6))</f>
        <v/>
      </c>
      <c r="G190" s="48">
        <f>IF(COUNTIFS('B-PorHerramienta'!$A$2:$A$2848,G$8,'B-PorHerramienta'!$J$2:$J$2848,$AC190,'B-PorHerramienta'!$K$2:$K$2848,$AD190,'B-PorHerramienta'!$L$2:$L$2848,$AE190,'B-PorHerramienta'!$F$2:$F$2848,"&lt;&gt;")=0,"",ROUND(SUMIFS(INDEX('B-PorHerramienta'!$F$2:$I$2848,0,$AH$6),'B-PorHerramienta'!$A$2:$A$2848,G$8,'B-PorHerramienta'!$J$2:$J$2848,$AC190,'B-PorHerramienta'!$K$2:$K$2848,$AD190,'B-PorHerramienta'!$L$2:$L$2848,$AE190)*$AI$6,$AJ$6))</f>
        <v>0</v>
      </c>
      <c r="H190" s="48" t="str">
        <f>IF(COUNTIFS('B-PorHerramienta'!$A$2:$A$2848,H$8,'B-PorHerramienta'!$J$2:$J$2848,$AC190,'B-PorHerramienta'!$K$2:$K$2848,$AD190,'B-PorHerramienta'!$L$2:$L$2848,$AE190,'B-PorHerramienta'!$F$2:$F$2848,"&lt;&gt;")=0,"",ROUND(SUMIFS(INDEX('B-PorHerramienta'!$F$2:$I$2848,0,$AH$6),'B-PorHerramienta'!$A$2:$A$2848,H$8,'B-PorHerramienta'!$J$2:$J$2848,$AC190,'B-PorHerramienta'!$K$2:$K$2848,$AD190,'B-PorHerramienta'!$L$2:$L$2848,$AE190)*$AI$6,$AJ$6))</f>
        <v/>
      </c>
      <c r="I190" s="48" t="str">
        <f>IF(COUNTIFS('B-PorHerramienta'!$A$2:$A$2848,I$8,'B-PorHerramienta'!$J$2:$J$2848,$AC190,'B-PorHerramienta'!$K$2:$K$2848,$AD190,'B-PorHerramienta'!$L$2:$L$2848,$AE190,'B-PorHerramienta'!$F$2:$F$2848,"&lt;&gt;")=0,"",ROUND(SUMIFS(INDEX('B-PorHerramienta'!$F$2:$I$2848,0,$AH$6),'B-PorHerramienta'!$A$2:$A$2848,I$8,'B-PorHerramienta'!$J$2:$J$2848,$AC190,'B-PorHerramienta'!$K$2:$K$2848,$AD190,'B-PorHerramienta'!$L$2:$L$2848,$AE190)*$AI$6,$AJ$6))</f>
        <v/>
      </c>
      <c r="J190" s="48" t="str">
        <f>IF(COUNTIFS('B-PorHerramienta'!$A$2:$A$2848,J$8,'B-PorHerramienta'!$J$2:$J$2848,$AC190,'B-PorHerramienta'!$K$2:$K$2848,$AD190,'B-PorHerramienta'!$L$2:$L$2848,$AE190,'B-PorHerramienta'!$F$2:$F$2848,"&lt;&gt;")=0,"",ROUND(SUMIFS(INDEX('B-PorHerramienta'!$F$2:$I$2848,0,$AH$6),'B-PorHerramienta'!$A$2:$A$2848,J$8,'B-PorHerramienta'!$J$2:$J$2848,$AC190,'B-PorHerramienta'!$K$2:$K$2848,$AD190,'B-PorHerramienta'!$L$2:$L$2848,$AE190)*$AI$6,$AJ$6))</f>
        <v/>
      </c>
      <c r="K190" s="48" t="str">
        <f>IF(COUNTIFS('B-PorHerramienta'!$A$2:$A$2848,K$8,'B-PorHerramienta'!$J$2:$J$2848,$AC190,'B-PorHerramienta'!$K$2:$K$2848,$AD190,'B-PorHerramienta'!$L$2:$L$2848,$AE190,'B-PorHerramienta'!$F$2:$F$2848,"&lt;&gt;")=0,"",ROUND(SUMIFS(INDEX('B-PorHerramienta'!$F$2:$I$2848,0,$AH$6),'B-PorHerramienta'!$A$2:$A$2848,K$8,'B-PorHerramienta'!$J$2:$J$2848,$AC190,'B-PorHerramienta'!$K$2:$K$2848,$AD190,'B-PorHerramienta'!$L$2:$L$2848,$AE190)*$AI$6,$AJ$6))</f>
        <v/>
      </c>
      <c r="L190" s="48" t="str">
        <f>IF(COUNTIFS('B-PorHerramienta'!$A$2:$A$2848,L$8,'B-PorHerramienta'!$J$2:$J$2848,$AC190,'B-PorHerramienta'!$K$2:$K$2848,$AD190,'B-PorHerramienta'!$L$2:$L$2848,$AE190,'B-PorHerramienta'!$F$2:$F$2848,"&lt;&gt;")=0,"",ROUND(SUMIFS(INDEX('B-PorHerramienta'!$F$2:$I$2848,0,$AH$6),'B-PorHerramienta'!$A$2:$A$2848,L$8,'B-PorHerramienta'!$J$2:$J$2848,$AC190,'B-PorHerramienta'!$K$2:$K$2848,$AD190,'B-PorHerramienta'!$L$2:$L$2848,$AE190)*$AI$6,$AJ$6))</f>
        <v/>
      </c>
      <c r="M190" s="48" t="str">
        <f>IF(COUNTIFS('B-PorHerramienta'!$A$2:$A$2848,M$8,'B-PorHerramienta'!$J$2:$J$2848,$AC190,'B-PorHerramienta'!$K$2:$K$2848,$AD190,'B-PorHerramienta'!$L$2:$L$2848,$AE190,'B-PorHerramienta'!$F$2:$F$2848,"&lt;&gt;")=0,"",ROUND(SUMIFS(INDEX('B-PorHerramienta'!$F$2:$I$2848,0,$AH$6),'B-PorHerramienta'!$A$2:$A$2848,M$8,'B-PorHerramienta'!$J$2:$J$2848,$AC190,'B-PorHerramienta'!$K$2:$K$2848,$AD190,'B-PorHerramienta'!$L$2:$L$2848,$AE190)*$AI$6,$AJ$6))</f>
        <v/>
      </c>
      <c r="N190" s="48" t="str">
        <f>IF(COUNTIFS('B-PorHerramienta'!$A$2:$A$2848,N$8,'B-PorHerramienta'!$J$2:$J$2848,$AC190,'B-PorHerramienta'!$K$2:$K$2848,$AD190,'B-PorHerramienta'!$L$2:$L$2848,$AE190,'B-PorHerramienta'!$F$2:$F$2848,"&lt;&gt;")=0,"",ROUND(SUMIFS(INDEX('B-PorHerramienta'!$F$2:$I$2848,0,$AH$6),'B-PorHerramienta'!$A$2:$A$2848,N$8,'B-PorHerramienta'!$J$2:$J$2848,$AC190,'B-PorHerramienta'!$K$2:$K$2848,$AD190,'B-PorHerramienta'!$L$2:$L$2848,$AE190)*$AI$6,$AJ$6))</f>
        <v/>
      </c>
      <c r="O190" s="48" t="str">
        <f>IF(COUNTIFS('B-PorHerramienta'!$A$2:$A$2848,O$8,'B-PorHerramienta'!$J$2:$J$2848,$AC190,'B-PorHerramienta'!$K$2:$K$2848,$AD190,'B-PorHerramienta'!$L$2:$L$2848,$AE190,'B-PorHerramienta'!$F$2:$F$2848,"&lt;&gt;")=0,"",ROUND(SUMIFS(INDEX('B-PorHerramienta'!$F$2:$I$2848,0,$AH$6),'B-PorHerramienta'!$A$2:$A$2848,O$8,'B-PorHerramienta'!$J$2:$J$2848,$AC190,'B-PorHerramienta'!$K$2:$K$2848,$AD190,'B-PorHerramienta'!$L$2:$L$2848,$AE190)*$AI$6,$AJ$6))</f>
        <v/>
      </c>
      <c r="P190" s="48" t="str">
        <f>IF(COUNTIFS('B-PorHerramienta'!$A$2:$A$2848,P$8,'B-PorHerramienta'!$J$2:$J$2848,$AC190,'B-PorHerramienta'!$K$2:$K$2848,$AD190,'B-PorHerramienta'!$L$2:$L$2848,$AE190,'B-PorHerramienta'!$F$2:$F$2848,"&lt;&gt;")=0,"",ROUND(SUMIFS(INDEX('B-PorHerramienta'!$F$2:$I$2848,0,$AH$6),'B-PorHerramienta'!$A$2:$A$2848,P$8,'B-PorHerramienta'!$J$2:$J$2848,$AC190,'B-PorHerramienta'!$K$2:$K$2848,$AD190,'B-PorHerramienta'!$L$2:$L$2848,$AE190)*$AI$6,$AJ$6))</f>
        <v/>
      </c>
      <c r="Q190" s="48" t="str">
        <f>IF(COUNTIFS('B-PorHerramienta'!$A$2:$A$2848,Q$8,'B-PorHerramienta'!$J$2:$J$2848,$AC190,'B-PorHerramienta'!$K$2:$K$2848,$AD190,'B-PorHerramienta'!$L$2:$L$2848,$AE190,'B-PorHerramienta'!$F$2:$F$2848,"&lt;&gt;")=0,"",ROUND(SUMIFS(INDEX('B-PorHerramienta'!$F$2:$I$2848,0,$AH$6),'B-PorHerramienta'!$A$2:$A$2848,Q$8,'B-PorHerramienta'!$J$2:$J$2848,$AC190,'B-PorHerramienta'!$K$2:$K$2848,$AD190,'B-PorHerramienta'!$L$2:$L$2848,$AE190)*$AI$6,$AJ$6))</f>
        <v/>
      </c>
      <c r="R190" s="48" t="str">
        <f>IF(COUNTIFS('B-PorHerramienta'!$A$2:$A$2848,R$8,'B-PorHerramienta'!$J$2:$J$2848,$AC190,'B-PorHerramienta'!$K$2:$K$2848,$AD190,'B-PorHerramienta'!$L$2:$L$2848,$AE190,'B-PorHerramienta'!$F$2:$F$2848,"&lt;&gt;")=0,"",ROUND(SUMIFS(INDEX('B-PorHerramienta'!$F$2:$I$2848,0,$AH$6),'B-PorHerramienta'!$A$2:$A$2848,R$8,'B-PorHerramienta'!$J$2:$J$2848,$AC190,'B-PorHerramienta'!$K$2:$K$2848,$AD190,'B-PorHerramienta'!$L$2:$L$2848,$AE190)*$AI$6,$AJ$6))</f>
        <v/>
      </c>
      <c r="S190" s="48" t="str">
        <f>IF(COUNTIFS('B-PorHerramienta'!$A$2:$A$2848,S$8,'B-PorHerramienta'!$J$2:$J$2848,$AC190,'B-PorHerramienta'!$K$2:$K$2848,$AD190,'B-PorHerramienta'!$L$2:$L$2848,$AE190,'B-PorHerramienta'!$F$2:$F$2848,"&lt;&gt;")=0,"",ROUND(SUMIFS(INDEX('B-PorHerramienta'!$F$2:$I$2848,0,$AH$6),'B-PorHerramienta'!$A$2:$A$2848,S$8,'B-PorHerramienta'!$J$2:$J$2848,$AC190,'B-PorHerramienta'!$K$2:$K$2848,$AD190,'B-PorHerramienta'!$L$2:$L$2848,$AE190)*$AI$6,$AJ$6))</f>
        <v/>
      </c>
      <c r="T190" s="48" t="str">
        <f>IF(COUNTIFS('B-PorHerramienta'!$A$2:$A$2848,T$8,'B-PorHerramienta'!$J$2:$J$2848,$AC190,'B-PorHerramienta'!$K$2:$K$2848,$AD190,'B-PorHerramienta'!$L$2:$L$2848,$AE190,'B-PorHerramienta'!$F$2:$F$2848,"&lt;&gt;")=0,"",ROUND(SUMIFS(INDEX('B-PorHerramienta'!$F$2:$I$2848,0,$AH$6),'B-PorHerramienta'!$A$2:$A$2848,T$8,'B-PorHerramienta'!$J$2:$J$2848,$AC190,'B-PorHerramienta'!$K$2:$K$2848,$AD190,'B-PorHerramienta'!$L$2:$L$2848,$AE190)*$AI$6,$AJ$6))</f>
        <v/>
      </c>
      <c r="U190" s="48" t="str">
        <f>IF(COUNTIFS('B-PorHerramienta'!$A$2:$A$2848,U$8,'B-PorHerramienta'!$J$2:$J$2848,$AC190,'B-PorHerramienta'!$K$2:$K$2848,$AD190,'B-PorHerramienta'!$L$2:$L$2848,$AE190,'B-PorHerramienta'!$F$2:$F$2848,"&lt;&gt;")=0,"",ROUND(SUMIFS(INDEX('B-PorHerramienta'!$F$2:$I$2848,0,$AH$6),'B-PorHerramienta'!$A$2:$A$2848,U$8,'B-PorHerramienta'!$J$2:$J$2848,$AC190,'B-PorHerramienta'!$K$2:$K$2848,$AD190,'B-PorHerramienta'!$L$2:$L$2848,$AE190)*$AI$6,$AJ$6))</f>
        <v/>
      </c>
      <c r="V190" s="48" t="str">
        <f>IF(COUNTIFS('B-PorHerramienta'!$A$2:$A$2848,V$8,'B-PorHerramienta'!$J$2:$J$2848,$AC190,'B-PorHerramienta'!$K$2:$K$2848,$AD190,'B-PorHerramienta'!$L$2:$L$2848,$AE190,'B-PorHerramienta'!$F$2:$F$2848,"&lt;&gt;")=0,"",ROUND(SUMIFS(INDEX('B-PorHerramienta'!$F$2:$I$2848,0,$AH$6),'B-PorHerramienta'!$A$2:$A$2848,V$8,'B-PorHerramienta'!$J$2:$J$2848,$AC190,'B-PorHerramienta'!$K$2:$K$2848,$AD190,'B-PorHerramienta'!$L$2:$L$2848,$AE190)*$AI$6,$AJ$6))</f>
        <v/>
      </c>
      <c r="W190" s="48" t="str">
        <f>IF(COUNTIFS('B-PorHerramienta'!$A$2:$A$2848,W$8,'B-PorHerramienta'!$J$2:$J$2848,$AC190,'B-PorHerramienta'!$K$2:$K$2848,$AD190,'B-PorHerramienta'!$L$2:$L$2848,$AE190,'B-PorHerramienta'!$F$2:$F$2848,"&lt;&gt;")=0,"",ROUND(SUMIFS(INDEX('B-PorHerramienta'!$F$2:$I$2848,0,$AH$6),'B-PorHerramienta'!$A$2:$A$2848,W$8,'B-PorHerramienta'!$J$2:$J$2848,$AC190,'B-PorHerramienta'!$K$2:$K$2848,$AD190,'B-PorHerramienta'!$L$2:$L$2848,$AE190)*$AI$6,$AJ$6))</f>
        <v/>
      </c>
      <c r="X190" s="48" t="str">
        <f>IF(COUNTIFS('B-PorHerramienta'!$A$2:$A$2848,X$8,'B-PorHerramienta'!$J$2:$J$2848,$AC190,'B-PorHerramienta'!$K$2:$K$2848,$AD190,'B-PorHerramienta'!$L$2:$L$2848,$AE190,'B-PorHerramienta'!$F$2:$F$2848,"&lt;&gt;")=0,"",ROUND(SUMIFS(INDEX('B-PorHerramienta'!$F$2:$I$2848,0,$AH$6),'B-PorHerramienta'!$A$2:$A$2848,X$8,'B-PorHerramienta'!$J$2:$J$2848,$AC190,'B-PorHerramienta'!$K$2:$K$2848,$AD190,'B-PorHerramienta'!$L$2:$L$2848,$AE190)*$AI$6,$AJ$6))</f>
        <v/>
      </c>
      <c r="Y190" s="48" t="str">
        <f>IF(COUNTIFS('B-PorHerramienta'!$A$2:$A$2848,Y$8,'B-PorHerramienta'!$J$2:$J$2848,$AC190,'B-PorHerramienta'!$K$2:$K$2848,$AD190,'B-PorHerramienta'!$L$2:$L$2848,$AE190,'B-PorHerramienta'!$F$2:$F$2848,"&lt;&gt;")=0,"",ROUND(SUMIFS(INDEX('B-PorHerramienta'!$F$2:$I$2848,0,$AH$6),'B-PorHerramienta'!$A$2:$A$2848,Y$8,'B-PorHerramienta'!$J$2:$J$2848,$AC190,'B-PorHerramienta'!$K$2:$K$2848,$AD190,'B-PorHerramienta'!$L$2:$L$2848,$AE190)*$AI$6,$AJ$6))</f>
        <v/>
      </c>
      <c r="Z190" s="48" t="str">
        <f>IF(COUNTIFS('B-PorHerramienta'!$A$2:$A$2848,Z$8,'B-PorHerramienta'!$J$2:$J$2848,$AC190,'B-PorHerramienta'!$K$2:$K$2848,$AD190,'B-PorHerramienta'!$L$2:$L$2848,$AE190,'B-PorHerramienta'!$F$2:$F$2848,"&lt;&gt;")=0,"",ROUND(SUMIFS(INDEX('B-PorHerramienta'!$F$2:$I$2848,0,$AH$6),'B-PorHerramienta'!$A$2:$A$2848,Z$8,'B-PorHerramienta'!$J$2:$J$2848,$AC190,'B-PorHerramienta'!$K$2:$K$2848,$AD190,'B-PorHerramienta'!$L$2:$L$2848,$AE190)*$AI$6,$AJ$6))</f>
        <v/>
      </c>
      <c r="AA190" s="6"/>
      <c r="AB190" s="35">
        <v>2</v>
      </c>
      <c r="AC190" s="35" t="s">
        <v>1114</v>
      </c>
      <c r="AD190" s="35" t="s">
        <v>1365</v>
      </c>
      <c r="AE190" s="35" t="s">
        <v>1588</v>
      </c>
      <c r="AF190" s="35"/>
      <c r="AG190" s="35"/>
      <c r="AH190" s="35"/>
      <c r="AI190" s="35"/>
      <c r="AJ190" s="35"/>
      <c r="AK190" s="35"/>
    </row>
    <row r="191" spans="1:37" ht="45" hidden="1" outlineLevel="2" collapsed="1" x14ac:dyDescent="0.25">
      <c r="A191" s="49" t="s">
        <v>2019</v>
      </c>
      <c r="B191" s="47" t="s">
        <v>2018</v>
      </c>
      <c r="C191" s="48" t="str">
        <f>IF(COUNTIFS('B-PorHerramienta'!$A$2:$A$2848,C$8,'B-PorHerramienta'!$J$2:$J$2848,$AC191,'B-PorHerramienta'!$K$2:$K$2848,$AD191,'B-PorHerramienta'!$L$2:$L$2848,$AE191,'B-PorHerramienta'!$F$2:$F$2848,"&lt;&gt;")=0,"",ROUND(SUMIFS(INDEX('B-PorHerramienta'!$F$2:$I$2848,0,$AH$6),'B-PorHerramienta'!$A$2:$A$2848,C$8,'B-PorHerramienta'!$J$2:$J$2848,$AC191,'B-PorHerramienta'!$K$2:$K$2848,$AD191,'B-PorHerramienta'!$L$2:$L$2848,$AE191)*$AI$6,$AJ$6))</f>
        <v/>
      </c>
      <c r="D191" s="48" t="str">
        <f>IF(COUNTIFS('B-PorHerramienta'!$A$2:$A$2848,D$8,'B-PorHerramienta'!$J$2:$J$2848,$AC191,'B-PorHerramienta'!$K$2:$K$2848,$AD191,'B-PorHerramienta'!$L$2:$L$2848,$AE191,'B-PorHerramienta'!$F$2:$F$2848,"&lt;&gt;")=0,"",ROUND(SUMIFS(INDEX('B-PorHerramienta'!$F$2:$I$2848,0,$AH$6),'B-PorHerramienta'!$A$2:$A$2848,D$8,'B-PorHerramienta'!$J$2:$J$2848,$AC191,'B-PorHerramienta'!$K$2:$K$2848,$AD191,'B-PorHerramienta'!$L$2:$L$2848,$AE191)*$AI$6,$AJ$6))</f>
        <v/>
      </c>
      <c r="E191" s="48" t="str">
        <f>IF(COUNTIFS('B-PorHerramienta'!$A$2:$A$2848,E$8,'B-PorHerramienta'!$J$2:$J$2848,$AC191,'B-PorHerramienta'!$K$2:$K$2848,$AD191,'B-PorHerramienta'!$L$2:$L$2848,$AE191,'B-PorHerramienta'!$F$2:$F$2848,"&lt;&gt;")=0,"",ROUND(SUMIFS(INDEX('B-PorHerramienta'!$F$2:$I$2848,0,$AH$6),'B-PorHerramienta'!$A$2:$A$2848,E$8,'B-PorHerramienta'!$J$2:$J$2848,$AC191,'B-PorHerramienta'!$K$2:$K$2848,$AD191,'B-PorHerramienta'!$L$2:$L$2848,$AE191)*$AI$6,$AJ$6))</f>
        <v/>
      </c>
      <c r="F191" s="48" t="str">
        <f>IF(COUNTIFS('B-PorHerramienta'!$A$2:$A$2848,F$8,'B-PorHerramienta'!$J$2:$J$2848,$AC191,'B-PorHerramienta'!$K$2:$K$2848,$AD191,'B-PorHerramienta'!$L$2:$L$2848,$AE191,'B-PorHerramienta'!$F$2:$F$2848,"&lt;&gt;")=0,"",ROUND(SUMIFS(INDEX('B-PorHerramienta'!$F$2:$I$2848,0,$AH$6),'B-PorHerramienta'!$A$2:$A$2848,F$8,'B-PorHerramienta'!$J$2:$J$2848,$AC191,'B-PorHerramienta'!$K$2:$K$2848,$AD191,'B-PorHerramienta'!$L$2:$L$2848,$AE191)*$AI$6,$AJ$6))</f>
        <v/>
      </c>
      <c r="G191" s="48" t="str">
        <f>IF(COUNTIFS('B-PorHerramienta'!$A$2:$A$2848,G$8,'B-PorHerramienta'!$J$2:$J$2848,$AC191,'B-PorHerramienta'!$K$2:$K$2848,$AD191,'B-PorHerramienta'!$L$2:$L$2848,$AE191,'B-PorHerramienta'!$F$2:$F$2848,"&lt;&gt;")=0,"",ROUND(SUMIFS(INDEX('B-PorHerramienta'!$F$2:$I$2848,0,$AH$6),'B-PorHerramienta'!$A$2:$A$2848,G$8,'B-PorHerramienta'!$J$2:$J$2848,$AC191,'B-PorHerramienta'!$K$2:$K$2848,$AD191,'B-PorHerramienta'!$L$2:$L$2848,$AE191)*$AI$6,$AJ$6))</f>
        <v/>
      </c>
      <c r="H191" s="48" t="str">
        <f>IF(COUNTIFS('B-PorHerramienta'!$A$2:$A$2848,H$8,'B-PorHerramienta'!$J$2:$J$2848,$AC191,'B-PorHerramienta'!$K$2:$K$2848,$AD191,'B-PorHerramienta'!$L$2:$L$2848,$AE191,'B-PorHerramienta'!$F$2:$F$2848,"&lt;&gt;")=0,"",ROUND(SUMIFS(INDEX('B-PorHerramienta'!$F$2:$I$2848,0,$AH$6),'B-PorHerramienta'!$A$2:$A$2848,H$8,'B-PorHerramienta'!$J$2:$J$2848,$AC191,'B-PorHerramienta'!$K$2:$K$2848,$AD191,'B-PorHerramienta'!$L$2:$L$2848,$AE191)*$AI$6,$AJ$6))</f>
        <v/>
      </c>
      <c r="I191" s="48" t="str">
        <f>IF(COUNTIFS('B-PorHerramienta'!$A$2:$A$2848,I$8,'B-PorHerramienta'!$J$2:$J$2848,$AC191,'B-PorHerramienta'!$K$2:$K$2848,$AD191,'B-PorHerramienta'!$L$2:$L$2848,$AE191,'B-PorHerramienta'!$F$2:$F$2848,"&lt;&gt;")=0,"",ROUND(SUMIFS(INDEX('B-PorHerramienta'!$F$2:$I$2848,0,$AH$6),'B-PorHerramienta'!$A$2:$A$2848,I$8,'B-PorHerramienta'!$J$2:$J$2848,$AC191,'B-PorHerramienta'!$K$2:$K$2848,$AD191,'B-PorHerramienta'!$L$2:$L$2848,$AE191)*$AI$6,$AJ$6))</f>
        <v/>
      </c>
      <c r="J191" s="48" t="str">
        <f>IF(COUNTIFS('B-PorHerramienta'!$A$2:$A$2848,J$8,'B-PorHerramienta'!$J$2:$J$2848,$AC191,'B-PorHerramienta'!$K$2:$K$2848,$AD191,'B-PorHerramienta'!$L$2:$L$2848,$AE191,'B-PorHerramienta'!$F$2:$F$2848,"&lt;&gt;")=0,"",ROUND(SUMIFS(INDEX('B-PorHerramienta'!$F$2:$I$2848,0,$AH$6),'B-PorHerramienta'!$A$2:$A$2848,J$8,'B-PorHerramienta'!$J$2:$J$2848,$AC191,'B-PorHerramienta'!$K$2:$K$2848,$AD191,'B-PorHerramienta'!$L$2:$L$2848,$AE191)*$AI$6,$AJ$6))</f>
        <v/>
      </c>
      <c r="K191" s="48" t="str">
        <f>IF(COUNTIFS('B-PorHerramienta'!$A$2:$A$2848,K$8,'B-PorHerramienta'!$J$2:$J$2848,$AC191,'B-PorHerramienta'!$K$2:$K$2848,$AD191,'B-PorHerramienta'!$L$2:$L$2848,$AE191,'B-PorHerramienta'!$F$2:$F$2848,"&lt;&gt;")=0,"",ROUND(SUMIFS(INDEX('B-PorHerramienta'!$F$2:$I$2848,0,$AH$6),'B-PorHerramienta'!$A$2:$A$2848,K$8,'B-PorHerramienta'!$J$2:$J$2848,$AC191,'B-PorHerramienta'!$K$2:$K$2848,$AD191,'B-PorHerramienta'!$L$2:$L$2848,$AE191)*$AI$6,$AJ$6))</f>
        <v/>
      </c>
      <c r="L191" s="48" t="str">
        <f>IF(COUNTIFS('B-PorHerramienta'!$A$2:$A$2848,L$8,'B-PorHerramienta'!$J$2:$J$2848,$AC191,'B-PorHerramienta'!$K$2:$K$2848,$AD191,'B-PorHerramienta'!$L$2:$L$2848,$AE191,'B-PorHerramienta'!$F$2:$F$2848,"&lt;&gt;")=0,"",ROUND(SUMIFS(INDEX('B-PorHerramienta'!$F$2:$I$2848,0,$AH$6),'B-PorHerramienta'!$A$2:$A$2848,L$8,'B-PorHerramienta'!$J$2:$J$2848,$AC191,'B-PorHerramienta'!$K$2:$K$2848,$AD191,'B-PorHerramienta'!$L$2:$L$2848,$AE191)*$AI$6,$AJ$6))</f>
        <v/>
      </c>
      <c r="M191" s="48" t="str">
        <f>IF(COUNTIFS('B-PorHerramienta'!$A$2:$A$2848,M$8,'B-PorHerramienta'!$J$2:$J$2848,$AC191,'B-PorHerramienta'!$K$2:$K$2848,$AD191,'B-PorHerramienta'!$L$2:$L$2848,$AE191,'B-PorHerramienta'!$F$2:$F$2848,"&lt;&gt;")=0,"",ROUND(SUMIFS(INDEX('B-PorHerramienta'!$F$2:$I$2848,0,$AH$6),'B-PorHerramienta'!$A$2:$A$2848,M$8,'B-PorHerramienta'!$J$2:$J$2848,$AC191,'B-PorHerramienta'!$K$2:$K$2848,$AD191,'B-PorHerramienta'!$L$2:$L$2848,$AE191)*$AI$6,$AJ$6))</f>
        <v/>
      </c>
      <c r="N191" s="48" t="str">
        <f>IF(COUNTIFS('B-PorHerramienta'!$A$2:$A$2848,N$8,'B-PorHerramienta'!$J$2:$J$2848,$AC191,'B-PorHerramienta'!$K$2:$K$2848,$AD191,'B-PorHerramienta'!$L$2:$L$2848,$AE191,'B-PorHerramienta'!$F$2:$F$2848,"&lt;&gt;")=0,"",ROUND(SUMIFS(INDEX('B-PorHerramienta'!$F$2:$I$2848,0,$AH$6),'B-PorHerramienta'!$A$2:$A$2848,N$8,'B-PorHerramienta'!$J$2:$J$2848,$AC191,'B-PorHerramienta'!$K$2:$K$2848,$AD191,'B-PorHerramienta'!$L$2:$L$2848,$AE191)*$AI$6,$AJ$6))</f>
        <v/>
      </c>
      <c r="O191" s="48" t="str">
        <f>IF(COUNTIFS('B-PorHerramienta'!$A$2:$A$2848,O$8,'B-PorHerramienta'!$J$2:$J$2848,$AC191,'B-PorHerramienta'!$K$2:$K$2848,$AD191,'B-PorHerramienta'!$L$2:$L$2848,$AE191,'B-PorHerramienta'!$F$2:$F$2848,"&lt;&gt;")=0,"",ROUND(SUMIFS(INDEX('B-PorHerramienta'!$F$2:$I$2848,0,$AH$6),'B-PorHerramienta'!$A$2:$A$2848,O$8,'B-PorHerramienta'!$J$2:$J$2848,$AC191,'B-PorHerramienta'!$K$2:$K$2848,$AD191,'B-PorHerramienta'!$L$2:$L$2848,$AE191)*$AI$6,$AJ$6))</f>
        <v/>
      </c>
      <c r="P191" s="48" t="str">
        <f>IF(COUNTIFS('B-PorHerramienta'!$A$2:$A$2848,P$8,'B-PorHerramienta'!$J$2:$J$2848,$AC191,'B-PorHerramienta'!$K$2:$K$2848,$AD191,'B-PorHerramienta'!$L$2:$L$2848,$AE191,'B-PorHerramienta'!$F$2:$F$2848,"&lt;&gt;")=0,"",ROUND(SUMIFS(INDEX('B-PorHerramienta'!$F$2:$I$2848,0,$AH$6),'B-PorHerramienta'!$A$2:$A$2848,P$8,'B-PorHerramienta'!$J$2:$J$2848,$AC191,'B-PorHerramienta'!$K$2:$K$2848,$AD191,'B-PorHerramienta'!$L$2:$L$2848,$AE191)*$AI$6,$AJ$6))</f>
        <v/>
      </c>
      <c r="Q191" s="48" t="str">
        <f>IF(COUNTIFS('B-PorHerramienta'!$A$2:$A$2848,Q$8,'B-PorHerramienta'!$J$2:$J$2848,$AC191,'B-PorHerramienta'!$K$2:$K$2848,$AD191,'B-PorHerramienta'!$L$2:$L$2848,$AE191,'B-PorHerramienta'!$F$2:$F$2848,"&lt;&gt;")=0,"",ROUND(SUMIFS(INDEX('B-PorHerramienta'!$F$2:$I$2848,0,$AH$6),'B-PorHerramienta'!$A$2:$A$2848,Q$8,'B-PorHerramienta'!$J$2:$J$2848,$AC191,'B-PorHerramienta'!$K$2:$K$2848,$AD191,'B-PorHerramienta'!$L$2:$L$2848,$AE191)*$AI$6,$AJ$6))</f>
        <v/>
      </c>
      <c r="R191" s="48" t="str">
        <f>IF(COUNTIFS('B-PorHerramienta'!$A$2:$A$2848,R$8,'B-PorHerramienta'!$J$2:$J$2848,$AC191,'B-PorHerramienta'!$K$2:$K$2848,$AD191,'B-PorHerramienta'!$L$2:$L$2848,$AE191,'B-PorHerramienta'!$F$2:$F$2848,"&lt;&gt;")=0,"",ROUND(SUMIFS(INDEX('B-PorHerramienta'!$F$2:$I$2848,0,$AH$6),'B-PorHerramienta'!$A$2:$A$2848,R$8,'B-PorHerramienta'!$J$2:$J$2848,$AC191,'B-PorHerramienta'!$K$2:$K$2848,$AD191,'B-PorHerramienta'!$L$2:$L$2848,$AE191)*$AI$6,$AJ$6))</f>
        <v/>
      </c>
      <c r="S191" s="48" t="str">
        <f>IF(COUNTIFS('B-PorHerramienta'!$A$2:$A$2848,S$8,'B-PorHerramienta'!$J$2:$J$2848,$AC191,'B-PorHerramienta'!$K$2:$K$2848,$AD191,'B-PorHerramienta'!$L$2:$L$2848,$AE191,'B-PorHerramienta'!$F$2:$F$2848,"&lt;&gt;")=0,"",ROUND(SUMIFS(INDEX('B-PorHerramienta'!$F$2:$I$2848,0,$AH$6),'B-PorHerramienta'!$A$2:$A$2848,S$8,'B-PorHerramienta'!$J$2:$J$2848,$AC191,'B-PorHerramienta'!$K$2:$K$2848,$AD191,'B-PorHerramienta'!$L$2:$L$2848,$AE191)*$AI$6,$AJ$6))</f>
        <v/>
      </c>
      <c r="T191" s="48" t="str">
        <f>IF(COUNTIFS('B-PorHerramienta'!$A$2:$A$2848,T$8,'B-PorHerramienta'!$J$2:$J$2848,$AC191,'B-PorHerramienta'!$K$2:$K$2848,$AD191,'B-PorHerramienta'!$L$2:$L$2848,$AE191,'B-PorHerramienta'!$F$2:$F$2848,"&lt;&gt;")=0,"",ROUND(SUMIFS(INDEX('B-PorHerramienta'!$F$2:$I$2848,0,$AH$6),'B-PorHerramienta'!$A$2:$A$2848,T$8,'B-PorHerramienta'!$J$2:$J$2848,$AC191,'B-PorHerramienta'!$K$2:$K$2848,$AD191,'B-PorHerramienta'!$L$2:$L$2848,$AE191)*$AI$6,$AJ$6))</f>
        <v/>
      </c>
      <c r="U191" s="48" t="str">
        <f>IF(COUNTIFS('B-PorHerramienta'!$A$2:$A$2848,U$8,'B-PorHerramienta'!$J$2:$J$2848,$AC191,'B-PorHerramienta'!$K$2:$K$2848,$AD191,'B-PorHerramienta'!$L$2:$L$2848,$AE191,'B-PorHerramienta'!$F$2:$F$2848,"&lt;&gt;")=0,"",ROUND(SUMIFS(INDEX('B-PorHerramienta'!$F$2:$I$2848,0,$AH$6),'B-PorHerramienta'!$A$2:$A$2848,U$8,'B-PorHerramienta'!$J$2:$J$2848,$AC191,'B-PorHerramienta'!$K$2:$K$2848,$AD191,'B-PorHerramienta'!$L$2:$L$2848,$AE191)*$AI$6,$AJ$6))</f>
        <v/>
      </c>
      <c r="V191" s="48" t="str">
        <f>IF(COUNTIFS('B-PorHerramienta'!$A$2:$A$2848,V$8,'B-PorHerramienta'!$J$2:$J$2848,$AC191,'B-PorHerramienta'!$K$2:$K$2848,$AD191,'B-PorHerramienta'!$L$2:$L$2848,$AE191,'B-PorHerramienta'!$F$2:$F$2848,"&lt;&gt;")=0,"",ROUND(SUMIFS(INDEX('B-PorHerramienta'!$F$2:$I$2848,0,$AH$6),'B-PorHerramienta'!$A$2:$A$2848,V$8,'B-PorHerramienta'!$J$2:$J$2848,$AC191,'B-PorHerramienta'!$K$2:$K$2848,$AD191,'B-PorHerramienta'!$L$2:$L$2848,$AE191)*$AI$6,$AJ$6))</f>
        <v/>
      </c>
      <c r="W191" s="48" t="str">
        <f>IF(COUNTIFS('B-PorHerramienta'!$A$2:$A$2848,W$8,'B-PorHerramienta'!$J$2:$J$2848,$AC191,'B-PorHerramienta'!$K$2:$K$2848,$AD191,'B-PorHerramienta'!$L$2:$L$2848,$AE191,'B-PorHerramienta'!$F$2:$F$2848,"&lt;&gt;")=0,"",ROUND(SUMIFS(INDEX('B-PorHerramienta'!$F$2:$I$2848,0,$AH$6),'B-PorHerramienta'!$A$2:$A$2848,W$8,'B-PorHerramienta'!$J$2:$J$2848,$AC191,'B-PorHerramienta'!$K$2:$K$2848,$AD191,'B-PorHerramienta'!$L$2:$L$2848,$AE191)*$AI$6,$AJ$6))</f>
        <v/>
      </c>
      <c r="X191" s="48" t="str">
        <f>IF(COUNTIFS('B-PorHerramienta'!$A$2:$A$2848,X$8,'B-PorHerramienta'!$J$2:$J$2848,$AC191,'B-PorHerramienta'!$K$2:$K$2848,$AD191,'B-PorHerramienta'!$L$2:$L$2848,$AE191,'B-PorHerramienta'!$F$2:$F$2848,"&lt;&gt;")=0,"",ROUND(SUMIFS(INDEX('B-PorHerramienta'!$F$2:$I$2848,0,$AH$6),'B-PorHerramienta'!$A$2:$A$2848,X$8,'B-PorHerramienta'!$J$2:$J$2848,$AC191,'B-PorHerramienta'!$K$2:$K$2848,$AD191,'B-PorHerramienta'!$L$2:$L$2848,$AE191)*$AI$6,$AJ$6))</f>
        <v/>
      </c>
      <c r="Y191" s="48" t="str">
        <f>IF(COUNTIFS('B-PorHerramienta'!$A$2:$A$2848,Y$8,'B-PorHerramienta'!$J$2:$J$2848,$AC191,'B-PorHerramienta'!$K$2:$K$2848,$AD191,'B-PorHerramienta'!$L$2:$L$2848,$AE191,'B-PorHerramienta'!$F$2:$F$2848,"&lt;&gt;")=0,"",ROUND(SUMIFS(INDEX('B-PorHerramienta'!$F$2:$I$2848,0,$AH$6),'B-PorHerramienta'!$A$2:$A$2848,Y$8,'B-PorHerramienta'!$J$2:$J$2848,$AC191,'B-PorHerramienta'!$K$2:$K$2848,$AD191,'B-PorHerramienta'!$L$2:$L$2848,$AE191)*$AI$6,$AJ$6))</f>
        <v/>
      </c>
      <c r="Z191" s="48" t="str">
        <f>IF(COUNTIFS('B-PorHerramienta'!$A$2:$A$2848,Z$8,'B-PorHerramienta'!$J$2:$J$2848,$AC191,'B-PorHerramienta'!$K$2:$K$2848,$AD191,'B-PorHerramienta'!$L$2:$L$2848,$AE191,'B-PorHerramienta'!$F$2:$F$2848,"&lt;&gt;")=0,"",ROUND(SUMIFS(INDEX('B-PorHerramienta'!$F$2:$I$2848,0,$AH$6),'B-PorHerramienta'!$A$2:$A$2848,Z$8,'B-PorHerramienta'!$J$2:$J$2848,$AC191,'B-PorHerramienta'!$K$2:$K$2848,$AD191,'B-PorHerramienta'!$L$2:$L$2848,$AE191)*$AI$6,$AJ$6))</f>
        <v/>
      </c>
      <c r="AA191" s="6"/>
      <c r="AB191" s="35">
        <v>2</v>
      </c>
      <c r="AC191" s="35" t="s">
        <v>1114</v>
      </c>
      <c r="AD191" s="35" t="s">
        <v>1365</v>
      </c>
      <c r="AE191" s="35" t="s">
        <v>1589</v>
      </c>
      <c r="AF191" s="35"/>
      <c r="AG191" s="35"/>
      <c r="AH191" s="35"/>
      <c r="AI191" s="35"/>
      <c r="AJ191" s="35"/>
      <c r="AK191" s="35"/>
    </row>
    <row r="192" spans="1:37" ht="60" hidden="1" outlineLevel="2" collapsed="1" x14ac:dyDescent="0.25">
      <c r="A192" s="49" t="s">
        <v>2017</v>
      </c>
      <c r="B192" s="47" t="s">
        <v>2016</v>
      </c>
      <c r="C192" s="48" t="str">
        <f>IF(COUNTIFS('B-PorHerramienta'!$A$2:$A$2848,C$8,'B-PorHerramienta'!$J$2:$J$2848,$AC192,'B-PorHerramienta'!$K$2:$K$2848,$AD192,'B-PorHerramienta'!$L$2:$L$2848,$AE192,'B-PorHerramienta'!$F$2:$F$2848,"&lt;&gt;")=0,"",ROUND(SUMIFS(INDEX('B-PorHerramienta'!$F$2:$I$2848,0,$AH$6),'B-PorHerramienta'!$A$2:$A$2848,C$8,'B-PorHerramienta'!$J$2:$J$2848,$AC192,'B-PorHerramienta'!$K$2:$K$2848,$AD192,'B-PorHerramienta'!$L$2:$L$2848,$AE192)*$AI$6,$AJ$6))</f>
        <v/>
      </c>
      <c r="D192" s="48" t="str">
        <f>IF(COUNTIFS('B-PorHerramienta'!$A$2:$A$2848,D$8,'B-PorHerramienta'!$J$2:$J$2848,$AC192,'B-PorHerramienta'!$K$2:$K$2848,$AD192,'B-PorHerramienta'!$L$2:$L$2848,$AE192,'B-PorHerramienta'!$F$2:$F$2848,"&lt;&gt;")=0,"",ROUND(SUMIFS(INDEX('B-PorHerramienta'!$F$2:$I$2848,0,$AH$6),'B-PorHerramienta'!$A$2:$A$2848,D$8,'B-PorHerramienta'!$J$2:$J$2848,$AC192,'B-PorHerramienta'!$K$2:$K$2848,$AD192,'B-PorHerramienta'!$L$2:$L$2848,$AE192)*$AI$6,$AJ$6))</f>
        <v/>
      </c>
      <c r="E192" s="48" t="str">
        <f>IF(COUNTIFS('B-PorHerramienta'!$A$2:$A$2848,E$8,'B-PorHerramienta'!$J$2:$J$2848,$AC192,'B-PorHerramienta'!$K$2:$K$2848,$AD192,'B-PorHerramienta'!$L$2:$L$2848,$AE192,'B-PorHerramienta'!$F$2:$F$2848,"&lt;&gt;")=0,"",ROUND(SUMIFS(INDEX('B-PorHerramienta'!$F$2:$I$2848,0,$AH$6),'B-PorHerramienta'!$A$2:$A$2848,E$8,'B-PorHerramienta'!$J$2:$J$2848,$AC192,'B-PorHerramienta'!$K$2:$K$2848,$AD192,'B-PorHerramienta'!$L$2:$L$2848,$AE192)*$AI$6,$AJ$6))</f>
        <v/>
      </c>
      <c r="F192" s="48" t="str">
        <f>IF(COUNTIFS('B-PorHerramienta'!$A$2:$A$2848,F$8,'B-PorHerramienta'!$J$2:$J$2848,$AC192,'B-PorHerramienta'!$K$2:$K$2848,$AD192,'B-PorHerramienta'!$L$2:$L$2848,$AE192,'B-PorHerramienta'!$F$2:$F$2848,"&lt;&gt;")=0,"",ROUND(SUMIFS(INDEX('B-PorHerramienta'!$F$2:$I$2848,0,$AH$6),'B-PorHerramienta'!$A$2:$A$2848,F$8,'B-PorHerramienta'!$J$2:$J$2848,$AC192,'B-PorHerramienta'!$K$2:$K$2848,$AD192,'B-PorHerramienta'!$L$2:$L$2848,$AE192)*$AI$6,$AJ$6))</f>
        <v/>
      </c>
      <c r="G192" s="48">
        <f>IF(COUNTIFS('B-PorHerramienta'!$A$2:$A$2848,G$8,'B-PorHerramienta'!$J$2:$J$2848,$AC192,'B-PorHerramienta'!$K$2:$K$2848,$AD192,'B-PorHerramienta'!$L$2:$L$2848,$AE192,'B-PorHerramienta'!$F$2:$F$2848,"&lt;&gt;")=0,"",ROUND(SUMIFS(INDEX('B-PorHerramienta'!$F$2:$I$2848,0,$AH$6),'B-PorHerramienta'!$A$2:$A$2848,G$8,'B-PorHerramienta'!$J$2:$J$2848,$AC192,'B-PorHerramienta'!$K$2:$K$2848,$AD192,'B-PorHerramienta'!$L$2:$L$2848,$AE192)*$AI$6,$AJ$6))</f>
        <v>1.8E-3</v>
      </c>
      <c r="H192" s="48">
        <f>IF(COUNTIFS('B-PorHerramienta'!$A$2:$A$2848,H$8,'B-PorHerramienta'!$J$2:$J$2848,$AC192,'B-PorHerramienta'!$K$2:$K$2848,$AD192,'B-PorHerramienta'!$L$2:$L$2848,$AE192,'B-PorHerramienta'!$F$2:$F$2848,"&lt;&gt;")=0,"",ROUND(SUMIFS(INDEX('B-PorHerramienta'!$F$2:$I$2848,0,$AH$6),'B-PorHerramienta'!$A$2:$A$2848,H$8,'B-PorHerramienta'!$J$2:$J$2848,$AC192,'B-PorHerramienta'!$K$2:$K$2848,$AD192,'B-PorHerramienta'!$L$2:$L$2848,$AE192)*$AI$6,$AJ$6))</f>
        <v>2.3999999999999998E-3</v>
      </c>
      <c r="I192" s="48" t="str">
        <f>IF(COUNTIFS('B-PorHerramienta'!$A$2:$A$2848,I$8,'B-PorHerramienta'!$J$2:$J$2848,$AC192,'B-PorHerramienta'!$K$2:$K$2848,$AD192,'B-PorHerramienta'!$L$2:$L$2848,$AE192,'B-PorHerramienta'!$F$2:$F$2848,"&lt;&gt;")=0,"",ROUND(SUMIFS(INDEX('B-PorHerramienta'!$F$2:$I$2848,0,$AH$6),'B-PorHerramienta'!$A$2:$A$2848,I$8,'B-PorHerramienta'!$J$2:$J$2848,$AC192,'B-PorHerramienta'!$K$2:$K$2848,$AD192,'B-PorHerramienta'!$L$2:$L$2848,$AE192)*$AI$6,$AJ$6))</f>
        <v/>
      </c>
      <c r="J192" s="48" t="str">
        <f>IF(COUNTIFS('B-PorHerramienta'!$A$2:$A$2848,J$8,'B-PorHerramienta'!$J$2:$J$2848,$AC192,'B-PorHerramienta'!$K$2:$K$2848,$AD192,'B-PorHerramienta'!$L$2:$L$2848,$AE192,'B-PorHerramienta'!$F$2:$F$2848,"&lt;&gt;")=0,"",ROUND(SUMIFS(INDEX('B-PorHerramienta'!$F$2:$I$2848,0,$AH$6),'B-PorHerramienta'!$A$2:$A$2848,J$8,'B-PorHerramienta'!$J$2:$J$2848,$AC192,'B-PorHerramienta'!$K$2:$K$2848,$AD192,'B-PorHerramienta'!$L$2:$L$2848,$AE192)*$AI$6,$AJ$6))</f>
        <v/>
      </c>
      <c r="K192" s="48" t="str">
        <f>IF(COUNTIFS('B-PorHerramienta'!$A$2:$A$2848,K$8,'B-PorHerramienta'!$J$2:$J$2848,$AC192,'B-PorHerramienta'!$K$2:$K$2848,$AD192,'B-PorHerramienta'!$L$2:$L$2848,$AE192,'B-PorHerramienta'!$F$2:$F$2848,"&lt;&gt;")=0,"",ROUND(SUMIFS(INDEX('B-PorHerramienta'!$F$2:$I$2848,0,$AH$6),'B-PorHerramienta'!$A$2:$A$2848,K$8,'B-PorHerramienta'!$J$2:$J$2848,$AC192,'B-PorHerramienta'!$K$2:$K$2848,$AD192,'B-PorHerramienta'!$L$2:$L$2848,$AE192)*$AI$6,$AJ$6))</f>
        <v/>
      </c>
      <c r="L192" s="48" t="str">
        <f>IF(COUNTIFS('B-PorHerramienta'!$A$2:$A$2848,L$8,'B-PorHerramienta'!$J$2:$J$2848,$AC192,'B-PorHerramienta'!$K$2:$K$2848,$AD192,'B-PorHerramienta'!$L$2:$L$2848,$AE192,'B-PorHerramienta'!$F$2:$F$2848,"&lt;&gt;")=0,"",ROUND(SUMIFS(INDEX('B-PorHerramienta'!$F$2:$I$2848,0,$AH$6),'B-PorHerramienta'!$A$2:$A$2848,L$8,'B-PorHerramienta'!$J$2:$J$2848,$AC192,'B-PorHerramienta'!$K$2:$K$2848,$AD192,'B-PorHerramienta'!$L$2:$L$2848,$AE192)*$AI$6,$AJ$6))</f>
        <v/>
      </c>
      <c r="M192" s="48" t="str">
        <f>IF(COUNTIFS('B-PorHerramienta'!$A$2:$A$2848,M$8,'B-PorHerramienta'!$J$2:$J$2848,$AC192,'B-PorHerramienta'!$K$2:$K$2848,$AD192,'B-PorHerramienta'!$L$2:$L$2848,$AE192,'B-PorHerramienta'!$F$2:$F$2848,"&lt;&gt;")=0,"",ROUND(SUMIFS(INDEX('B-PorHerramienta'!$F$2:$I$2848,0,$AH$6),'B-PorHerramienta'!$A$2:$A$2848,M$8,'B-PorHerramienta'!$J$2:$J$2848,$AC192,'B-PorHerramienta'!$K$2:$K$2848,$AD192,'B-PorHerramienta'!$L$2:$L$2848,$AE192)*$AI$6,$AJ$6))</f>
        <v/>
      </c>
      <c r="N192" s="48" t="str">
        <f>IF(COUNTIFS('B-PorHerramienta'!$A$2:$A$2848,N$8,'B-PorHerramienta'!$J$2:$J$2848,$AC192,'B-PorHerramienta'!$K$2:$K$2848,$AD192,'B-PorHerramienta'!$L$2:$L$2848,$AE192,'B-PorHerramienta'!$F$2:$F$2848,"&lt;&gt;")=0,"",ROUND(SUMIFS(INDEX('B-PorHerramienta'!$F$2:$I$2848,0,$AH$6),'B-PorHerramienta'!$A$2:$A$2848,N$8,'B-PorHerramienta'!$J$2:$J$2848,$AC192,'B-PorHerramienta'!$K$2:$K$2848,$AD192,'B-PorHerramienta'!$L$2:$L$2848,$AE192)*$AI$6,$AJ$6))</f>
        <v/>
      </c>
      <c r="O192" s="48" t="str">
        <f>IF(COUNTIFS('B-PorHerramienta'!$A$2:$A$2848,O$8,'B-PorHerramienta'!$J$2:$J$2848,$AC192,'B-PorHerramienta'!$K$2:$K$2848,$AD192,'B-PorHerramienta'!$L$2:$L$2848,$AE192,'B-PorHerramienta'!$F$2:$F$2848,"&lt;&gt;")=0,"",ROUND(SUMIFS(INDEX('B-PorHerramienta'!$F$2:$I$2848,0,$AH$6),'B-PorHerramienta'!$A$2:$A$2848,O$8,'B-PorHerramienta'!$J$2:$J$2848,$AC192,'B-PorHerramienta'!$K$2:$K$2848,$AD192,'B-PorHerramienta'!$L$2:$L$2848,$AE192)*$AI$6,$AJ$6))</f>
        <v/>
      </c>
      <c r="P192" s="48" t="str">
        <f>IF(COUNTIFS('B-PorHerramienta'!$A$2:$A$2848,P$8,'B-PorHerramienta'!$J$2:$J$2848,$AC192,'B-PorHerramienta'!$K$2:$K$2848,$AD192,'B-PorHerramienta'!$L$2:$L$2848,$AE192,'B-PorHerramienta'!$F$2:$F$2848,"&lt;&gt;")=0,"",ROUND(SUMIFS(INDEX('B-PorHerramienta'!$F$2:$I$2848,0,$AH$6),'B-PorHerramienta'!$A$2:$A$2848,P$8,'B-PorHerramienta'!$J$2:$J$2848,$AC192,'B-PorHerramienta'!$K$2:$K$2848,$AD192,'B-PorHerramienta'!$L$2:$L$2848,$AE192)*$AI$6,$AJ$6))</f>
        <v/>
      </c>
      <c r="Q192" s="48" t="str">
        <f>IF(COUNTIFS('B-PorHerramienta'!$A$2:$A$2848,Q$8,'B-PorHerramienta'!$J$2:$J$2848,$AC192,'B-PorHerramienta'!$K$2:$K$2848,$AD192,'B-PorHerramienta'!$L$2:$L$2848,$AE192,'B-PorHerramienta'!$F$2:$F$2848,"&lt;&gt;")=0,"",ROUND(SUMIFS(INDEX('B-PorHerramienta'!$F$2:$I$2848,0,$AH$6),'B-PorHerramienta'!$A$2:$A$2848,Q$8,'B-PorHerramienta'!$J$2:$J$2848,$AC192,'B-PorHerramienta'!$K$2:$K$2848,$AD192,'B-PorHerramienta'!$L$2:$L$2848,$AE192)*$AI$6,$AJ$6))</f>
        <v/>
      </c>
      <c r="R192" s="48" t="str">
        <f>IF(COUNTIFS('B-PorHerramienta'!$A$2:$A$2848,R$8,'B-PorHerramienta'!$J$2:$J$2848,$AC192,'B-PorHerramienta'!$K$2:$K$2848,$AD192,'B-PorHerramienta'!$L$2:$L$2848,$AE192,'B-PorHerramienta'!$F$2:$F$2848,"&lt;&gt;")=0,"",ROUND(SUMIFS(INDEX('B-PorHerramienta'!$F$2:$I$2848,0,$AH$6),'B-PorHerramienta'!$A$2:$A$2848,R$8,'B-PorHerramienta'!$J$2:$J$2848,$AC192,'B-PorHerramienta'!$K$2:$K$2848,$AD192,'B-PorHerramienta'!$L$2:$L$2848,$AE192)*$AI$6,$AJ$6))</f>
        <v/>
      </c>
      <c r="S192" s="48" t="str">
        <f>IF(COUNTIFS('B-PorHerramienta'!$A$2:$A$2848,S$8,'B-PorHerramienta'!$J$2:$J$2848,$AC192,'B-PorHerramienta'!$K$2:$K$2848,$AD192,'B-PorHerramienta'!$L$2:$L$2848,$AE192,'B-PorHerramienta'!$F$2:$F$2848,"&lt;&gt;")=0,"",ROUND(SUMIFS(INDEX('B-PorHerramienta'!$F$2:$I$2848,0,$AH$6),'B-PorHerramienta'!$A$2:$A$2848,S$8,'B-PorHerramienta'!$J$2:$J$2848,$AC192,'B-PorHerramienta'!$K$2:$K$2848,$AD192,'B-PorHerramienta'!$L$2:$L$2848,$AE192)*$AI$6,$AJ$6))</f>
        <v/>
      </c>
      <c r="T192" s="48" t="str">
        <f>IF(COUNTIFS('B-PorHerramienta'!$A$2:$A$2848,T$8,'B-PorHerramienta'!$J$2:$J$2848,$AC192,'B-PorHerramienta'!$K$2:$K$2848,$AD192,'B-PorHerramienta'!$L$2:$L$2848,$AE192,'B-PorHerramienta'!$F$2:$F$2848,"&lt;&gt;")=0,"",ROUND(SUMIFS(INDEX('B-PorHerramienta'!$F$2:$I$2848,0,$AH$6),'B-PorHerramienta'!$A$2:$A$2848,T$8,'B-PorHerramienta'!$J$2:$J$2848,$AC192,'B-PorHerramienta'!$K$2:$K$2848,$AD192,'B-PorHerramienta'!$L$2:$L$2848,$AE192)*$AI$6,$AJ$6))</f>
        <v/>
      </c>
      <c r="U192" s="48" t="str">
        <f>IF(COUNTIFS('B-PorHerramienta'!$A$2:$A$2848,U$8,'B-PorHerramienta'!$J$2:$J$2848,$AC192,'B-PorHerramienta'!$K$2:$K$2848,$AD192,'B-PorHerramienta'!$L$2:$L$2848,$AE192,'B-PorHerramienta'!$F$2:$F$2848,"&lt;&gt;")=0,"",ROUND(SUMIFS(INDEX('B-PorHerramienta'!$F$2:$I$2848,0,$AH$6),'B-PorHerramienta'!$A$2:$A$2848,U$8,'B-PorHerramienta'!$J$2:$J$2848,$AC192,'B-PorHerramienta'!$K$2:$K$2848,$AD192,'B-PorHerramienta'!$L$2:$L$2848,$AE192)*$AI$6,$AJ$6))</f>
        <v/>
      </c>
      <c r="V192" s="48" t="str">
        <f>IF(COUNTIFS('B-PorHerramienta'!$A$2:$A$2848,V$8,'B-PorHerramienta'!$J$2:$J$2848,$AC192,'B-PorHerramienta'!$K$2:$K$2848,$AD192,'B-PorHerramienta'!$L$2:$L$2848,$AE192,'B-PorHerramienta'!$F$2:$F$2848,"&lt;&gt;")=0,"",ROUND(SUMIFS(INDEX('B-PorHerramienta'!$F$2:$I$2848,0,$AH$6),'B-PorHerramienta'!$A$2:$A$2848,V$8,'B-PorHerramienta'!$J$2:$J$2848,$AC192,'B-PorHerramienta'!$K$2:$K$2848,$AD192,'B-PorHerramienta'!$L$2:$L$2848,$AE192)*$AI$6,$AJ$6))</f>
        <v/>
      </c>
      <c r="W192" s="48" t="str">
        <f>IF(COUNTIFS('B-PorHerramienta'!$A$2:$A$2848,W$8,'B-PorHerramienta'!$J$2:$J$2848,$AC192,'B-PorHerramienta'!$K$2:$K$2848,$AD192,'B-PorHerramienta'!$L$2:$L$2848,$AE192,'B-PorHerramienta'!$F$2:$F$2848,"&lt;&gt;")=0,"",ROUND(SUMIFS(INDEX('B-PorHerramienta'!$F$2:$I$2848,0,$AH$6),'B-PorHerramienta'!$A$2:$A$2848,W$8,'B-PorHerramienta'!$J$2:$J$2848,$AC192,'B-PorHerramienta'!$K$2:$K$2848,$AD192,'B-PorHerramienta'!$L$2:$L$2848,$AE192)*$AI$6,$AJ$6))</f>
        <v/>
      </c>
      <c r="X192" s="48" t="str">
        <f>IF(COUNTIFS('B-PorHerramienta'!$A$2:$A$2848,X$8,'B-PorHerramienta'!$J$2:$J$2848,$AC192,'B-PorHerramienta'!$K$2:$K$2848,$AD192,'B-PorHerramienta'!$L$2:$L$2848,$AE192,'B-PorHerramienta'!$F$2:$F$2848,"&lt;&gt;")=0,"",ROUND(SUMIFS(INDEX('B-PorHerramienta'!$F$2:$I$2848,0,$AH$6),'B-PorHerramienta'!$A$2:$A$2848,X$8,'B-PorHerramienta'!$J$2:$J$2848,$AC192,'B-PorHerramienta'!$K$2:$K$2848,$AD192,'B-PorHerramienta'!$L$2:$L$2848,$AE192)*$AI$6,$AJ$6))</f>
        <v/>
      </c>
      <c r="Y192" s="48" t="str">
        <f>IF(COUNTIFS('B-PorHerramienta'!$A$2:$A$2848,Y$8,'B-PorHerramienta'!$J$2:$J$2848,$AC192,'B-PorHerramienta'!$K$2:$K$2848,$AD192,'B-PorHerramienta'!$L$2:$L$2848,$AE192,'B-PorHerramienta'!$F$2:$F$2848,"&lt;&gt;")=0,"",ROUND(SUMIFS(INDEX('B-PorHerramienta'!$F$2:$I$2848,0,$AH$6),'B-PorHerramienta'!$A$2:$A$2848,Y$8,'B-PorHerramienta'!$J$2:$J$2848,$AC192,'B-PorHerramienta'!$K$2:$K$2848,$AD192,'B-PorHerramienta'!$L$2:$L$2848,$AE192)*$AI$6,$AJ$6))</f>
        <v/>
      </c>
      <c r="Z192" s="48" t="str">
        <f>IF(COUNTIFS('B-PorHerramienta'!$A$2:$A$2848,Z$8,'B-PorHerramienta'!$J$2:$J$2848,$AC192,'B-PorHerramienta'!$K$2:$K$2848,$AD192,'B-PorHerramienta'!$L$2:$L$2848,$AE192,'B-PorHerramienta'!$F$2:$F$2848,"&lt;&gt;")=0,"",ROUND(SUMIFS(INDEX('B-PorHerramienta'!$F$2:$I$2848,0,$AH$6),'B-PorHerramienta'!$A$2:$A$2848,Z$8,'B-PorHerramienta'!$J$2:$J$2848,$AC192,'B-PorHerramienta'!$K$2:$K$2848,$AD192,'B-PorHerramienta'!$L$2:$L$2848,$AE192)*$AI$6,$AJ$6))</f>
        <v/>
      </c>
      <c r="AA192" s="6"/>
      <c r="AB192" s="35">
        <v>2</v>
      </c>
      <c r="AC192" s="35" t="s">
        <v>1114</v>
      </c>
      <c r="AD192" s="35" t="s">
        <v>1365</v>
      </c>
      <c r="AE192" s="35" t="s">
        <v>1590</v>
      </c>
      <c r="AF192" s="35"/>
      <c r="AG192" s="35"/>
      <c r="AH192" s="35"/>
      <c r="AI192" s="35"/>
      <c r="AJ192" s="35"/>
      <c r="AK192" s="35"/>
    </row>
    <row r="193" spans="1:37" ht="60" hidden="1" outlineLevel="2" collapsed="1" x14ac:dyDescent="0.25">
      <c r="A193" s="49" t="s">
        <v>1880</v>
      </c>
      <c r="B193" s="47" t="s">
        <v>2015</v>
      </c>
      <c r="C193" s="48" t="str">
        <f>IF(COUNTIFS('B-PorHerramienta'!$A$2:$A$2848,C$8,'B-PorHerramienta'!$J$2:$J$2848,$AC193,'B-PorHerramienta'!$K$2:$K$2848,$AD193,'B-PorHerramienta'!$L$2:$L$2848,$AE193,'B-PorHerramienta'!$F$2:$F$2848,"&lt;&gt;")=0,"",ROUND(SUMIFS(INDEX('B-PorHerramienta'!$F$2:$I$2848,0,$AH$6),'B-PorHerramienta'!$A$2:$A$2848,C$8,'B-PorHerramienta'!$J$2:$J$2848,$AC193,'B-PorHerramienta'!$K$2:$K$2848,$AD193,'B-PorHerramienta'!$L$2:$L$2848,$AE193)*$AI$6,$AJ$6))</f>
        <v/>
      </c>
      <c r="D193" s="48" t="str">
        <f>IF(COUNTIFS('B-PorHerramienta'!$A$2:$A$2848,D$8,'B-PorHerramienta'!$J$2:$J$2848,$AC193,'B-PorHerramienta'!$K$2:$K$2848,$AD193,'B-PorHerramienta'!$L$2:$L$2848,$AE193,'B-PorHerramienta'!$F$2:$F$2848,"&lt;&gt;")=0,"",ROUND(SUMIFS(INDEX('B-PorHerramienta'!$F$2:$I$2848,0,$AH$6),'B-PorHerramienta'!$A$2:$A$2848,D$8,'B-PorHerramienta'!$J$2:$J$2848,$AC193,'B-PorHerramienta'!$K$2:$K$2848,$AD193,'B-PorHerramienta'!$L$2:$L$2848,$AE193)*$AI$6,$AJ$6))</f>
        <v/>
      </c>
      <c r="E193" s="48" t="str">
        <f>IF(COUNTIFS('B-PorHerramienta'!$A$2:$A$2848,E$8,'B-PorHerramienta'!$J$2:$J$2848,$AC193,'B-PorHerramienta'!$K$2:$K$2848,$AD193,'B-PorHerramienta'!$L$2:$L$2848,$AE193,'B-PorHerramienta'!$F$2:$F$2848,"&lt;&gt;")=0,"",ROUND(SUMIFS(INDEX('B-PorHerramienta'!$F$2:$I$2848,0,$AH$6),'B-PorHerramienta'!$A$2:$A$2848,E$8,'B-PorHerramienta'!$J$2:$J$2848,$AC193,'B-PorHerramienta'!$K$2:$K$2848,$AD193,'B-PorHerramienta'!$L$2:$L$2848,$AE193)*$AI$6,$AJ$6))</f>
        <v/>
      </c>
      <c r="F193" s="48" t="str">
        <f>IF(COUNTIFS('B-PorHerramienta'!$A$2:$A$2848,F$8,'B-PorHerramienta'!$J$2:$J$2848,$AC193,'B-PorHerramienta'!$K$2:$K$2848,$AD193,'B-PorHerramienta'!$L$2:$L$2848,$AE193,'B-PorHerramienta'!$F$2:$F$2848,"&lt;&gt;")=0,"",ROUND(SUMIFS(INDEX('B-PorHerramienta'!$F$2:$I$2848,0,$AH$6),'B-PorHerramienta'!$A$2:$A$2848,F$8,'B-PorHerramienta'!$J$2:$J$2848,$AC193,'B-PorHerramienta'!$K$2:$K$2848,$AD193,'B-PorHerramienta'!$L$2:$L$2848,$AE193)*$AI$6,$AJ$6))</f>
        <v/>
      </c>
      <c r="G193" s="48" t="str">
        <f>IF(COUNTIFS('B-PorHerramienta'!$A$2:$A$2848,G$8,'B-PorHerramienta'!$J$2:$J$2848,$AC193,'B-PorHerramienta'!$K$2:$K$2848,$AD193,'B-PorHerramienta'!$L$2:$L$2848,$AE193,'B-PorHerramienta'!$F$2:$F$2848,"&lt;&gt;")=0,"",ROUND(SUMIFS(INDEX('B-PorHerramienta'!$F$2:$I$2848,0,$AH$6),'B-PorHerramienta'!$A$2:$A$2848,G$8,'B-PorHerramienta'!$J$2:$J$2848,$AC193,'B-PorHerramienta'!$K$2:$K$2848,$AD193,'B-PorHerramienta'!$L$2:$L$2848,$AE193)*$AI$6,$AJ$6))</f>
        <v/>
      </c>
      <c r="H193" s="48" t="str">
        <f>IF(COUNTIFS('B-PorHerramienta'!$A$2:$A$2848,H$8,'B-PorHerramienta'!$J$2:$J$2848,$AC193,'B-PorHerramienta'!$K$2:$K$2848,$AD193,'B-PorHerramienta'!$L$2:$L$2848,$AE193,'B-PorHerramienta'!$F$2:$F$2848,"&lt;&gt;")=0,"",ROUND(SUMIFS(INDEX('B-PorHerramienta'!$F$2:$I$2848,0,$AH$6),'B-PorHerramienta'!$A$2:$A$2848,H$8,'B-PorHerramienta'!$J$2:$J$2848,$AC193,'B-PorHerramienta'!$K$2:$K$2848,$AD193,'B-PorHerramienta'!$L$2:$L$2848,$AE193)*$AI$6,$AJ$6))</f>
        <v/>
      </c>
      <c r="I193" s="48" t="str">
        <f>IF(COUNTIFS('B-PorHerramienta'!$A$2:$A$2848,I$8,'B-PorHerramienta'!$J$2:$J$2848,$AC193,'B-PorHerramienta'!$K$2:$K$2848,$AD193,'B-PorHerramienta'!$L$2:$L$2848,$AE193,'B-PorHerramienta'!$F$2:$F$2848,"&lt;&gt;")=0,"",ROUND(SUMIFS(INDEX('B-PorHerramienta'!$F$2:$I$2848,0,$AH$6),'B-PorHerramienta'!$A$2:$A$2848,I$8,'B-PorHerramienta'!$J$2:$J$2848,$AC193,'B-PorHerramienta'!$K$2:$K$2848,$AD193,'B-PorHerramienta'!$L$2:$L$2848,$AE193)*$AI$6,$AJ$6))</f>
        <v/>
      </c>
      <c r="J193" s="48" t="str">
        <f>IF(COUNTIFS('B-PorHerramienta'!$A$2:$A$2848,J$8,'B-PorHerramienta'!$J$2:$J$2848,$AC193,'B-PorHerramienta'!$K$2:$K$2848,$AD193,'B-PorHerramienta'!$L$2:$L$2848,$AE193,'B-PorHerramienta'!$F$2:$F$2848,"&lt;&gt;")=0,"",ROUND(SUMIFS(INDEX('B-PorHerramienta'!$F$2:$I$2848,0,$AH$6),'B-PorHerramienta'!$A$2:$A$2848,J$8,'B-PorHerramienta'!$J$2:$J$2848,$AC193,'B-PorHerramienta'!$K$2:$K$2848,$AD193,'B-PorHerramienta'!$L$2:$L$2848,$AE193)*$AI$6,$AJ$6))</f>
        <v/>
      </c>
      <c r="K193" s="48" t="str">
        <f>IF(COUNTIFS('B-PorHerramienta'!$A$2:$A$2848,K$8,'B-PorHerramienta'!$J$2:$J$2848,$AC193,'B-PorHerramienta'!$K$2:$K$2848,$AD193,'B-PorHerramienta'!$L$2:$L$2848,$AE193,'B-PorHerramienta'!$F$2:$F$2848,"&lt;&gt;")=0,"",ROUND(SUMIFS(INDEX('B-PorHerramienta'!$F$2:$I$2848,0,$AH$6),'B-PorHerramienta'!$A$2:$A$2848,K$8,'B-PorHerramienta'!$J$2:$J$2848,$AC193,'B-PorHerramienta'!$K$2:$K$2848,$AD193,'B-PorHerramienta'!$L$2:$L$2848,$AE193)*$AI$6,$AJ$6))</f>
        <v/>
      </c>
      <c r="L193" s="48" t="str">
        <f>IF(COUNTIFS('B-PorHerramienta'!$A$2:$A$2848,L$8,'B-PorHerramienta'!$J$2:$J$2848,$AC193,'B-PorHerramienta'!$K$2:$K$2848,$AD193,'B-PorHerramienta'!$L$2:$L$2848,$AE193,'B-PorHerramienta'!$F$2:$F$2848,"&lt;&gt;")=0,"",ROUND(SUMIFS(INDEX('B-PorHerramienta'!$F$2:$I$2848,0,$AH$6),'B-PorHerramienta'!$A$2:$A$2848,L$8,'B-PorHerramienta'!$J$2:$J$2848,$AC193,'B-PorHerramienta'!$K$2:$K$2848,$AD193,'B-PorHerramienta'!$L$2:$L$2848,$AE193)*$AI$6,$AJ$6))</f>
        <v/>
      </c>
      <c r="M193" s="48" t="str">
        <f>IF(COUNTIFS('B-PorHerramienta'!$A$2:$A$2848,M$8,'B-PorHerramienta'!$J$2:$J$2848,$AC193,'B-PorHerramienta'!$K$2:$K$2848,$AD193,'B-PorHerramienta'!$L$2:$L$2848,$AE193,'B-PorHerramienta'!$F$2:$F$2848,"&lt;&gt;")=0,"",ROUND(SUMIFS(INDEX('B-PorHerramienta'!$F$2:$I$2848,0,$AH$6),'B-PorHerramienta'!$A$2:$A$2848,M$8,'B-PorHerramienta'!$J$2:$J$2848,$AC193,'B-PorHerramienta'!$K$2:$K$2848,$AD193,'B-PorHerramienta'!$L$2:$L$2848,$AE193)*$AI$6,$AJ$6))</f>
        <v/>
      </c>
      <c r="N193" s="48" t="str">
        <f>IF(COUNTIFS('B-PorHerramienta'!$A$2:$A$2848,N$8,'B-PorHerramienta'!$J$2:$J$2848,$AC193,'B-PorHerramienta'!$K$2:$K$2848,$AD193,'B-PorHerramienta'!$L$2:$L$2848,$AE193,'B-PorHerramienta'!$F$2:$F$2848,"&lt;&gt;")=0,"",ROUND(SUMIFS(INDEX('B-PorHerramienta'!$F$2:$I$2848,0,$AH$6),'B-PorHerramienta'!$A$2:$A$2848,N$8,'B-PorHerramienta'!$J$2:$J$2848,$AC193,'B-PorHerramienta'!$K$2:$K$2848,$AD193,'B-PorHerramienta'!$L$2:$L$2848,$AE193)*$AI$6,$AJ$6))</f>
        <v/>
      </c>
      <c r="O193" s="48" t="str">
        <f>IF(COUNTIFS('B-PorHerramienta'!$A$2:$A$2848,O$8,'B-PorHerramienta'!$J$2:$J$2848,$AC193,'B-PorHerramienta'!$K$2:$K$2848,$AD193,'B-PorHerramienta'!$L$2:$L$2848,$AE193,'B-PorHerramienta'!$F$2:$F$2848,"&lt;&gt;")=0,"",ROUND(SUMIFS(INDEX('B-PorHerramienta'!$F$2:$I$2848,0,$AH$6),'B-PorHerramienta'!$A$2:$A$2848,O$8,'B-PorHerramienta'!$J$2:$J$2848,$AC193,'B-PorHerramienta'!$K$2:$K$2848,$AD193,'B-PorHerramienta'!$L$2:$L$2848,$AE193)*$AI$6,$AJ$6))</f>
        <v/>
      </c>
      <c r="P193" s="48" t="str">
        <f>IF(COUNTIFS('B-PorHerramienta'!$A$2:$A$2848,P$8,'B-PorHerramienta'!$J$2:$J$2848,$AC193,'B-PorHerramienta'!$K$2:$K$2848,$AD193,'B-PorHerramienta'!$L$2:$L$2848,$AE193,'B-PorHerramienta'!$F$2:$F$2848,"&lt;&gt;")=0,"",ROUND(SUMIFS(INDEX('B-PorHerramienta'!$F$2:$I$2848,0,$AH$6),'B-PorHerramienta'!$A$2:$A$2848,P$8,'B-PorHerramienta'!$J$2:$J$2848,$AC193,'B-PorHerramienta'!$K$2:$K$2848,$AD193,'B-PorHerramienta'!$L$2:$L$2848,$AE193)*$AI$6,$AJ$6))</f>
        <v/>
      </c>
      <c r="Q193" s="48" t="str">
        <f>IF(COUNTIFS('B-PorHerramienta'!$A$2:$A$2848,Q$8,'B-PorHerramienta'!$J$2:$J$2848,$AC193,'B-PorHerramienta'!$K$2:$K$2848,$AD193,'B-PorHerramienta'!$L$2:$L$2848,$AE193,'B-PorHerramienta'!$F$2:$F$2848,"&lt;&gt;")=0,"",ROUND(SUMIFS(INDEX('B-PorHerramienta'!$F$2:$I$2848,0,$AH$6),'B-PorHerramienta'!$A$2:$A$2848,Q$8,'B-PorHerramienta'!$J$2:$J$2848,$AC193,'B-PorHerramienta'!$K$2:$K$2848,$AD193,'B-PorHerramienta'!$L$2:$L$2848,$AE193)*$AI$6,$AJ$6))</f>
        <v/>
      </c>
      <c r="R193" s="48" t="str">
        <f>IF(COUNTIFS('B-PorHerramienta'!$A$2:$A$2848,R$8,'B-PorHerramienta'!$J$2:$J$2848,$AC193,'B-PorHerramienta'!$K$2:$K$2848,$AD193,'B-PorHerramienta'!$L$2:$L$2848,$AE193,'B-PorHerramienta'!$F$2:$F$2848,"&lt;&gt;")=0,"",ROUND(SUMIFS(INDEX('B-PorHerramienta'!$F$2:$I$2848,0,$AH$6),'B-PorHerramienta'!$A$2:$A$2848,R$8,'B-PorHerramienta'!$J$2:$J$2848,$AC193,'B-PorHerramienta'!$K$2:$K$2848,$AD193,'B-PorHerramienta'!$L$2:$L$2848,$AE193)*$AI$6,$AJ$6))</f>
        <v/>
      </c>
      <c r="S193" s="48" t="str">
        <f>IF(COUNTIFS('B-PorHerramienta'!$A$2:$A$2848,S$8,'B-PorHerramienta'!$J$2:$J$2848,$AC193,'B-PorHerramienta'!$K$2:$K$2848,$AD193,'B-PorHerramienta'!$L$2:$L$2848,$AE193,'B-PorHerramienta'!$F$2:$F$2848,"&lt;&gt;")=0,"",ROUND(SUMIFS(INDEX('B-PorHerramienta'!$F$2:$I$2848,0,$AH$6),'B-PorHerramienta'!$A$2:$A$2848,S$8,'B-PorHerramienta'!$J$2:$J$2848,$AC193,'B-PorHerramienta'!$K$2:$K$2848,$AD193,'B-PorHerramienta'!$L$2:$L$2848,$AE193)*$AI$6,$AJ$6))</f>
        <v/>
      </c>
      <c r="T193" s="48" t="str">
        <f>IF(COUNTIFS('B-PorHerramienta'!$A$2:$A$2848,T$8,'B-PorHerramienta'!$J$2:$J$2848,$AC193,'B-PorHerramienta'!$K$2:$K$2848,$AD193,'B-PorHerramienta'!$L$2:$L$2848,$AE193,'B-PorHerramienta'!$F$2:$F$2848,"&lt;&gt;")=0,"",ROUND(SUMIFS(INDEX('B-PorHerramienta'!$F$2:$I$2848,0,$AH$6),'B-PorHerramienta'!$A$2:$A$2848,T$8,'B-PorHerramienta'!$J$2:$J$2848,$AC193,'B-PorHerramienta'!$K$2:$K$2848,$AD193,'B-PorHerramienta'!$L$2:$L$2848,$AE193)*$AI$6,$AJ$6))</f>
        <v/>
      </c>
      <c r="U193" s="48" t="str">
        <f>IF(COUNTIFS('B-PorHerramienta'!$A$2:$A$2848,U$8,'B-PorHerramienta'!$J$2:$J$2848,$AC193,'B-PorHerramienta'!$K$2:$K$2848,$AD193,'B-PorHerramienta'!$L$2:$L$2848,$AE193,'B-PorHerramienta'!$F$2:$F$2848,"&lt;&gt;")=0,"",ROUND(SUMIFS(INDEX('B-PorHerramienta'!$F$2:$I$2848,0,$AH$6),'B-PorHerramienta'!$A$2:$A$2848,U$8,'B-PorHerramienta'!$J$2:$J$2848,$AC193,'B-PorHerramienta'!$K$2:$K$2848,$AD193,'B-PorHerramienta'!$L$2:$L$2848,$AE193)*$AI$6,$AJ$6))</f>
        <v/>
      </c>
      <c r="V193" s="48" t="str">
        <f>IF(COUNTIFS('B-PorHerramienta'!$A$2:$A$2848,V$8,'B-PorHerramienta'!$J$2:$J$2848,$AC193,'B-PorHerramienta'!$K$2:$K$2848,$AD193,'B-PorHerramienta'!$L$2:$L$2848,$AE193,'B-PorHerramienta'!$F$2:$F$2848,"&lt;&gt;")=0,"",ROUND(SUMIFS(INDEX('B-PorHerramienta'!$F$2:$I$2848,0,$AH$6),'B-PorHerramienta'!$A$2:$A$2848,V$8,'B-PorHerramienta'!$J$2:$J$2848,$AC193,'B-PorHerramienta'!$K$2:$K$2848,$AD193,'B-PorHerramienta'!$L$2:$L$2848,$AE193)*$AI$6,$AJ$6))</f>
        <v/>
      </c>
      <c r="W193" s="48" t="str">
        <f>IF(COUNTIFS('B-PorHerramienta'!$A$2:$A$2848,W$8,'B-PorHerramienta'!$J$2:$J$2848,$AC193,'B-PorHerramienta'!$K$2:$K$2848,$AD193,'B-PorHerramienta'!$L$2:$L$2848,$AE193,'B-PorHerramienta'!$F$2:$F$2848,"&lt;&gt;")=0,"",ROUND(SUMIFS(INDEX('B-PorHerramienta'!$F$2:$I$2848,0,$AH$6),'B-PorHerramienta'!$A$2:$A$2848,W$8,'B-PorHerramienta'!$J$2:$J$2848,$AC193,'B-PorHerramienta'!$K$2:$K$2848,$AD193,'B-PorHerramienta'!$L$2:$L$2848,$AE193)*$AI$6,$AJ$6))</f>
        <v/>
      </c>
      <c r="X193" s="48" t="str">
        <f>IF(COUNTIFS('B-PorHerramienta'!$A$2:$A$2848,X$8,'B-PorHerramienta'!$J$2:$J$2848,$AC193,'B-PorHerramienta'!$K$2:$K$2848,$AD193,'B-PorHerramienta'!$L$2:$L$2848,$AE193,'B-PorHerramienta'!$F$2:$F$2848,"&lt;&gt;")=0,"",ROUND(SUMIFS(INDEX('B-PorHerramienta'!$F$2:$I$2848,0,$AH$6),'B-PorHerramienta'!$A$2:$A$2848,X$8,'B-PorHerramienta'!$J$2:$J$2848,$AC193,'B-PorHerramienta'!$K$2:$K$2848,$AD193,'B-PorHerramienta'!$L$2:$L$2848,$AE193)*$AI$6,$AJ$6))</f>
        <v/>
      </c>
      <c r="Y193" s="48" t="str">
        <f>IF(COUNTIFS('B-PorHerramienta'!$A$2:$A$2848,Y$8,'B-PorHerramienta'!$J$2:$J$2848,$AC193,'B-PorHerramienta'!$K$2:$K$2848,$AD193,'B-PorHerramienta'!$L$2:$L$2848,$AE193,'B-PorHerramienta'!$F$2:$F$2848,"&lt;&gt;")=0,"",ROUND(SUMIFS(INDEX('B-PorHerramienta'!$F$2:$I$2848,0,$AH$6),'B-PorHerramienta'!$A$2:$A$2848,Y$8,'B-PorHerramienta'!$J$2:$J$2848,$AC193,'B-PorHerramienta'!$K$2:$K$2848,$AD193,'B-PorHerramienta'!$L$2:$L$2848,$AE193)*$AI$6,$AJ$6))</f>
        <v/>
      </c>
      <c r="Z193" s="48" t="str">
        <f>IF(COUNTIFS('B-PorHerramienta'!$A$2:$A$2848,Z$8,'B-PorHerramienta'!$J$2:$J$2848,$AC193,'B-PorHerramienta'!$K$2:$K$2848,$AD193,'B-PorHerramienta'!$L$2:$L$2848,$AE193,'B-PorHerramienta'!$F$2:$F$2848,"&lt;&gt;")=0,"",ROUND(SUMIFS(INDEX('B-PorHerramienta'!$F$2:$I$2848,0,$AH$6),'B-PorHerramienta'!$A$2:$A$2848,Z$8,'B-PorHerramienta'!$J$2:$J$2848,$AC193,'B-PorHerramienta'!$K$2:$K$2848,$AD193,'B-PorHerramienta'!$L$2:$L$2848,$AE193)*$AI$6,$AJ$6))</f>
        <v/>
      </c>
      <c r="AA193" s="6"/>
      <c r="AB193" s="35">
        <v>2</v>
      </c>
      <c r="AC193" s="35" t="s">
        <v>1114</v>
      </c>
      <c r="AD193" s="35" t="s">
        <v>1365</v>
      </c>
      <c r="AE193" s="35" t="s">
        <v>1591</v>
      </c>
      <c r="AF193" s="35"/>
      <c r="AG193" s="35"/>
      <c r="AH193" s="35"/>
      <c r="AI193" s="35"/>
      <c r="AJ193" s="35"/>
      <c r="AK193" s="35"/>
    </row>
    <row r="194" spans="1:37" ht="60" hidden="1" outlineLevel="2" collapsed="1" x14ac:dyDescent="0.25">
      <c r="A194" s="49" t="s">
        <v>1879</v>
      </c>
      <c r="B194" s="47" t="s">
        <v>2014</v>
      </c>
      <c r="C194" s="48" t="str">
        <f>IF(COUNTIFS('B-PorHerramienta'!$A$2:$A$2848,C$8,'B-PorHerramienta'!$J$2:$J$2848,$AC194,'B-PorHerramienta'!$K$2:$K$2848,$AD194,'B-PorHerramienta'!$L$2:$L$2848,$AE194,'B-PorHerramienta'!$F$2:$F$2848,"&lt;&gt;")=0,"",ROUND(SUMIFS(INDEX('B-PorHerramienta'!$F$2:$I$2848,0,$AH$6),'B-PorHerramienta'!$A$2:$A$2848,C$8,'B-PorHerramienta'!$J$2:$J$2848,$AC194,'B-PorHerramienta'!$K$2:$K$2848,$AD194,'B-PorHerramienta'!$L$2:$L$2848,$AE194)*$AI$6,$AJ$6))</f>
        <v/>
      </c>
      <c r="D194" s="48" t="str">
        <f>IF(COUNTIFS('B-PorHerramienta'!$A$2:$A$2848,D$8,'B-PorHerramienta'!$J$2:$J$2848,$AC194,'B-PorHerramienta'!$K$2:$K$2848,$AD194,'B-PorHerramienta'!$L$2:$L$2848,$AE194,'B-PorHerramienta'!$F$2:$F$2848,"&lt;&gt;")=0,"",ROUND(SUMIFS(INDEX('B-PorHerramienta'!$F$2:$I$2848,0,$AH$6),'B-PorHerramienta'!$A$2:$A$2848,D$8,'B-PorHerramienta'!$J$2:$J$2848,$AC194,'B-PorHerramienta'!$K$2:$K$2848,$AD194,'B-PorHerramienta'!$L$2:$L$2848,$AE194)*$AI$6,$AJ$6))</f>
        <v/>
      </c>
      <c r="E194" s="48" t="str">
        <f>IF(COUNTIFS('B-PorHerramienta'!$A$2:$A$2848,E$8,'B-PorHerramienta'!$J$2:$J$2848,$AC194,'B-PorHerramienta'!$K$2:$K$2848,$AD194,'B-PorHerramienta'!$L$2:$L$2848,$AE194,'B-PorHerramienta'!$F$2:$F$2848,"&lt;&gt;")=0,"",ROUND(SUMIFS(INDEX('B-PorHerramienta'!$F$2:$I$2848,0,$AH$6),'B-PorHerramienta'!$A$2:$A$2848,E$8,'B-PorHerramienta'!$J$2:$J$2848,$AC194,'B-PorHerramienta'!$K$2:$K$2848,$AD194,'B-PorHerramienta'!$L$2:$L$2848,$AE194)*$AI$6,$AJ$6))</f>
        <v/>
      </c>
      <c r="F194" s="48" t="str">
        <f>IF(COUNTIFS('B-PorHerramienta'!$A$2:$A$2848,F$8,'B-PorHerramienta'!$J$2:$J$2848,$AC194,'B-PorHerramienta'!$K$2:$K$2848,$AD194,'B-PorHerramienta'!$L$2:$L$2848,$AE194,'B-PorHerramienta'!$F$2:$F$2848,"&lt;&gt;")=0,"",ROUND(SUMIFS(INDEX('B-PorHerramienta'!$F$2:$I$2848,0,$AH$6),'B-PorHerramienta'!$A$2:$A$2848,F$8,'B-PorHerramienta'!$J$2:$J$2848,$AC194,'B-PorHerramienta'!$K$2:$K$2848,$AD194,'B-PorHerramienta'!$L$2:$L$2848,$AE194)*$AI$6,$AJ$6))</f>
        <v/>
      </c>
      <c r="G194" s="48" t="str">
        <f>IF(COUNTIFS('B-PorHerramienta'!$A$2:$A$2848,G$8,'B-PorHerramienta'!$J$2:$J$2848,$AC194,'B-PorHerramienta'!$K$2:$K$2848,$AD194,'B-PorHerramienta'!$L$2:$L$2848,$AE194,'B-PorHerramienta'!$F$2:$F$2848,"&lt;&gt;")=0,"",ROUND(SUMIFS(INDEX('B-PorHerramienta'!$F$2:$I$2848,0,$AH$6),'B-PorHerramienta'!$A$2:$A$2848,G$8,'B-PorHerramienta'!$J$2:$J$2848,$AC194,'B-PorHerramienta'!$K$2:$K$2848,$AD194,'B-PorHerramienta'!$L$2:$L$2848,$AE194)*$AI$6,$AJ$6))</f>
        <v/>
      </c>
      <c r="H194" s="48" t="str">
        <f>IF(COUNTIFS('B-PorHerramienta'!$A$2:$A$2848,H$8,'B-PorHerramienta'!$J$2:$J$2848,$AC194,'B-PorHerramienta'!$K$2:$K$2848,$AD194,'B-PorHerramienta'!$L$2:$L$2848,$AE194,'B-PorHerramienta'!$F$2:$F$2848,"&lt;&gt;")=0,"",ROUND(SUMIFS(INDEX('B-PorHerramienta'!$F$2:$I$2848,0,$AH$6),'B-PorHerramienta'!$A$2:$A$2848,H$8,'B-PorHerramienta'!$J$2:$J$2848,$AC194,'B-PorHerramienta'!$K$2:$K$2848,$AD194,'B-PorHerramienta'!$L$2:$L$2848,$AE194)*$AI$6,$AJ$6))</f>
        <v/>
      </c>
      <c r="I194" s="48" t="str">
        <f>IF(COUNTIFS('B-PorHerramienta'!$A$2:$A$2848,I$8,'B-PorHerramienta'!$J$2:$J$2848,$AC194,'B-PorHerramienta'!$K$2:$K$2848,$AD194,'B-PorHerramienta'!$L$2:$L$2848,$AE194,'B-PorHerramienta'!$F$2:$F$2848,"&lt;&gt;")=0,"",ROUND(SUMIFS(INDEX('B-PorHerramienta'!$F$2:$I$2848,0,$AH$6),'B-PorHerramienta'!$A$2:$A$2848,I$8,'B-PorHerramienta'!$J$2:$J$2848,$AC194,'B-PorHerramienta'!$K$2:$K$2848,$AD194,'B-PorHerramienta'!$L$2:$L$2848,$AE194)*$AI$6,$AJ$6))</f>
        <v/>
      </c>
      <c r="J194" s="48" t="str">
        <f>IF(COUNTIFS('B-PorHerramienta'!$A$2:$A$2848,J$8,'B-PorHerramienta'!$J$2:$J$2848,$AC194,'B-PorHerramienta'!$K$2:$K$2848,$AD194,'B-PorHerramienta'!$L$2:$L$2848,$AE194,'B-PorHerramienta'!$F$2:$F$2848,"&lt;&gt;")=0,"",ROUND(SUMIFS(INDEX('B-PorHerramienta'!$F$2:$I$2848,0,$AH$6),'B-PorHerramienta'!$A$2:$A$2848,J$8,'B-PorHerramienta'!$J$2:$J$2848,$AC194,'B-PorHerramienta'!$K$2:$K$2848,$AD194,'B-PorHerramienta'!$L$2:$L$2848,$AE194)*$AI$6,$AJ$6))</f>
        <v/>
      </c>
      <c r="K194" s="48" t="str">
        <f>IF(COUNTIFS('B-PorHerramienta'!$A$2:$A$2848,K$8,'B-PorHerramienta'!$J$2:$J$2848,$AC194,'B-PorHerramienta'!$K$2:$K$2848,$AD194,'B-PorHerramienta'!$L$2:$L$2848,$AE194,'B-PorHerramienta'!$F$2:$F$2848,"&lt;&gt;")=0,"",ROUND(SUMIFS(INDEX('B-PorHerramienta'!$F$2:$I$2848,0,$AH$6),'B-PorHerramienta'!$A$2:$A$2848,K$8,'B-PorHerramienta'!$J$2:$J$2848,$AC194,'B-PorHerramienta'!$K$2:$K$2848,$AD194,'B-PorHerramienta'!$L$2:$L$2848,$AE194)*$AI$6,$AJ$6))</f>
        <v/>
      </c>
      <c r="L194" s="48" t="str">
        <f>IF(COUNTIFS('B-PorHerramienta'!$A$2:$A$2848,L$8,'B-PorHerramienta'!$J$2:$J$2848,$AC194,'B-PorHerramienta'!$K$2:$K$2848,$AD194,'B-PorHerramienta'!$L$2:$L$2848,$AE194,'B-PorHerramienta'!$F$2:$F$2848,"&lt;&gt;")=0,"",ROUND(SUMIFS(INDEX('B-PorHerramienta'!$F$2:$I$2848,0,$AH$6),'B-PorHerramienta'!$A$2:$A$2848,L$8,'B-PorHerramienta'!$J$2:$J$2848,$AC194,'B-PorHerramienta'!$K$2:$K$2848,$AD194,'B-PorHerramienta'!$L$2:$L$2848,$AE194)*$AI$6,$AJ$6))</f>
        <v/>
      </c>
      <c r="M194" s="48" t="str">
        <f>IF(COUNTIFS('B-PorHerramienta'!$A$2:$A$2848,M$8,'B-PorHerramienta'!$J$2:$J$2848,$AC194,'B-PorHerramienta'!$K$2:$K$2848,$AD194,'B-PorHerramienta'!$L$2:$L$2848,$AE194,'B-PorHerramienta'!$F$2:$F$2848,"&lt;&gt;")=0,"",ROUND(SUMIFS(INDEX('B-PorHerramienta'!$F$2:$I$2848,0,$AH$6),'B-PorHerramienta'!$A$2:$A$2848,M$8,'B-PorHerramienta'!$J$2:$J$2848,$AC194,'B-PorHerramienta'!$K$2:$K$2848,$AD194,'B-PorHerramienta'!$L$2:$L$2848,$AE194)*$AI$6,$AJ$6))</f>
        <v/>
      </c>
      <c r="N194" s="48" t="str">
        <f>IF(COUNTIFS('B-PorHerramienta'!$A$2:$A$2848,N$8,'B-PorHerramienta'!$J$2:$J$2848,$AC194,'B-PorHerramienta'!$K$2:$K$2848,$AD194,'B-PorHerramienta'!$L$2:$L$2848,$AE194,'B-PorHerramienta'!$F$2:$F$2848,"&lt;&gt;")=0,"",ROUND(SUMIFS(INDEX('B-PorHerramienta'!$F$2:$I$2848,0,$AH$6),'B-PorHerramienta'!$A$2:$A$2848,N$8,'B-PorHerramienta'!$J$2:$J$2848,$AC194,'B-PorHerramienta'!$K$2:$K$2848,$AD194,'B-PorHerramienta'!$L$2:$L$2848,$AE194)*$AI$6,$AJ$6))</f>
        <v/>
      </c>
      <c r="O194" s="48" t="str">
        <f>IF(COUNTIFS('B-PorHerramienta'!$A$2:$A$2848,O$8,'B-PorHerramienta'!$J$2:$J$2848,$AC194,'B-PorHerramienta'!$K$2:$K$2848,$AD194,'B-PorHerramienta'!$L$2:$L$2848,$AE194,'B-PorHerramienta'!$F$2:$F$2848,"&lt;&gt;")=0,"",ROUND(SUMIFS(INDEX('B-PorHerramienta'!$F$2:$I$2848,0,$AH$6),'B-PorHerramienta'!$A$2:$A$2848,O$8,'B-PorHerramienta'!$J$2:$J$2848,$AC194,'B-PorHerramienta'!$K$2:$K$2848,$AD194,'B-PorHerramienta'!$L$2:$L$2848,$AE194)*$AI$6,$AJ$6))</f>
        <v/>
      </c>
      <c r="P194" s="48" t="str">
        <f>IF(COUNTIFS('B-PorHerramienta'!$A$2:$A$2848,P$8,'B-PorHerramienta'!$J$2:$J$2848,$AC194,'B-PorHerramienta'!$K$2:$K$2848,$AD194,'B-PorHerramienta'!$L$2:$L$2848,$AE194,'B-PorHerramienta'!$F$2:$F$2848,"&lt;&gt;")=0,"",ROUND(SUMIFS(INDEX('B-PorHerramienta'!$F$2:$I$2848,0,$AH$6),'B-PorHerramienta'!$A$2:$A$2848,P$8,'B-PorHerramienta'!$J$2:$J$2848,$AC194,'B-PorHerramienta'!$K$2:$K$2848,$AD194,'B-PorHerramienta'!$L$2:$L$2848,$AE194)*$AI$6,$AJ$6))</f>
        <v/>
      </c>
      <c r="Q194" s="48" t="str">
        <f>IF(COUNTIFS('B-PorHerramienta'!$A$2:$A$2848,Q$8,'B-PorHerramienta'!$J$2:$J$2848,$AC194,'B-PorHerramienta'!$K$2:$K$2848,$AD194,'B-PorHerramienta'!$L$2:$L$2848,$AE194,'B-PorHerramienta'!$F$2:$F$2848,"&lt;&gt;")=0,"",ROUND(SUMIFS(INDEX('B-PorHerramienta'!$F$2:$I$2848,0,$AH$6),'B-PorHerramienta'!$A$2:$A$2848,Q$8,'B-PorHerramienta'!$J$2:$J$2848,$AC194,'B-PorHerramienta'!$K$2:$K$2848,$AD194,'B-PorHerramienta'!$L$2:$L$2848,$AE194)*$AI$6,$AJ$6))</f>
        <v/>
      </c>
      <c r="R194" s="48" t="str">
        <f>IF(COUNTIFS('B-PorHerramienta'!$A$2:$A$2848,R$8,'B-PorHerramienta'!$J$2:$J$2848,$AC194,'B-PorHerramienta'!$K$2:$K$2848,$AD194,'B-PorHerramienta'!$L$2:$L$2848,$AE194,'B-PorHerramienta'!$F$2:$F$2848,"&lt;&gt;")=0,"",ROUND(SUMIFS(INDEX('B-PorHerramienta'!$F$2:$I$2848,0,$AH$6),'B-PorHerramienta'!$A$2:$A$2848,R$8,'B-PorHerramienta'!$J$2:$J$2848,$AC194,'B-PorHerramienta'!$K$2:$K$2848,$AD194,'B-PorHerramienta'!$L$2:$L$2848,$AE194)*$AI$6,$AJ$6))</f>
        <v/>
      </c>
      <c r="S194" s="48" t="str">
        <f>IF(COUNTIFS('B-PorHerramienta'!$A$2:$A$2848,S$8,'B-PorHerramienta'!$J$2:$J$2848,$AC194,'B-PorHerramienta'!$K$2:$K$2848,$AD194,'B-PorHerramienta'!$L$2:$L$2848,$AE194,'B-PorHerramienta'!$F$2:$F$2848,"&lt;&gt;")=0,"",ROUND(SUMIFS(INDEX('B-PorHerramienta'!$F$2:$I$2848,0,$AH$6),'B-PorHerramienta'!$A$2:$A$2848,S$8,'B-PorHerramienta'!$J$2:$J$2848,$AC194,'B-PorHerramienta'!$K$2:$K$2848,$AD194,'B-PorHerramienta'!$L$2:$L$2848,$AE194)*$AI$6,$AJ$6))</f>
        <v/>
      </c>
      <c r="T194" s="48" t="str">
        <f>IF(COUNTIFS('B-PorHerramienta'!$A$2:$A$2848,T$8,'B-PorHerramienta'!$J$2:$J$2848,$AC194,'B-PorHerramienta'!$K$2:$K$2848,$AD194,'B-PorHerramienta'!$L$2:$L$2848,$AE194,'B-PorHerramienta'!$F$2:$F$2848,"&lt;&gt;")=0,"",ROUND(SUMIFS(INDEX('B-PorHerramienta'!$F$2:$I$2848,0,$AH$6),'B-PorHerramienta'!$A$2:$A$2848,T$8,'B-PorHerramienta'!$J$2:$J$2848,$AC194,'B-PorHerramienta'!$K$2:$K$2848,$AD194,'B-PorHerramienta'!$L$2:$L$2848,$AE194)*$AI$6,$AJ$6))</f>
        <v/>
      </c>
      <c r="U194" s="48" t="str">
        <f>IF(COUNTIFS('B-PorHerramienta'!$A$2:$A$2848,U$8,'B-PorHerramienta'!$J$2:$J$2848,$AC194,'B-PorHerramienta'!$K$2:$K$2848,$AD194,'B-PorHerramienta'!$L$2:$L$2848,$AE194,'B-PorHerramienta'!$F$2:$F$2848,"&lt;&gt;")=0,"",ROUND(SUMIFS(INDEX('B-PorHerramienta'!$F$2:$I$2848,0,$AH$6),'B-PorHerramienta'!$A$2:$A$2848,U$8,'B-PorHerramienta'!$J$2:$J$2848,$AC194,'B-PorHerramienta'!$K$2:$K$2848,$AD194,'B-PorHerramienta'!$L$2:$L$2848,$AE194)*$AI$6,$AJ$6))</f>
        <v/>
      </c>
      <c r="V194" s="48" t="str">
        <f>IF(COUNTIFS('B-PorHerramienta'!$A$2:$A$2848,V$8,'B-PorHerramienta'!$J$2:$J$2848,$AC194,'B-PorHerramienta'!$K$2:$K$2848,$AD194,'B-PorHerramienta'!$L$2:$L$2848,$AE194,'B-PorHerramienta'!$F$2:$F$2848,"&lt;&gt;")=0,"",ROUND(SUMIFS(INDEX('B-PorHerramienta'!$F$2:$I$2848,0,$AH$6),'B-PorHerramienta'!$A$2:$A$2848,V$8,'B-PorHerramienta'!$J$2:$J$2848,$AC194,'B-PorHerramienta'!$K$2:$K$2848,$AD194,'B-PorHerramienta'!$L$2:$L$2848,$AE194)*$AI$6,$AJ$6))</f>
        <v/>
      </c>
      <c r="W194" s="48" t="str">
        <f>IF(COUNTIFS('B-PorHerramienta'!$A$2:$A$2848,W$8,'B-PorHerramienta'!$J$2:$J$2848,$AC194,'B-PorHerramienta'!$K$2:$K$2848,$AD194,'B-PorHerramienta'!$L$2:$L$2848,$AE194,'B-PorHerramienta'!$F$2:$F$2848,"&lt;&gt;")=0,"",ROUND(SUMIFS(INDEX('B-PorHerramienta'!$F$2:$I$2848,0,$AH$6),'B-PorHerramienta'!$A$2:$A$2848,W$8,'B-PorHerramienta'!$J$2:$J$2848,$AC194,'B-PorHerramienta'!$K$2:$K$2848,$AD194,'B-PorHerramienta'!$L$2:$L$2848,$AE194)*$AI$6,$AJ$6))</f>
        <v/>
      </c>
      <c r="X194" s="48" t="str">
        <f>IF(COUNTIFS('B-PorHerramienta'!$A$2:$A$2848,X$8,'B-PorHerramienta'!$J$2:$J$2848,$AC194,'B-PorHerramienta'!$K$2:$K$2848,$AD194,'B-PorHerramienta'!$L$2:$L$2848,$AE194,'B-PorHerramienta'!$F$2:$F$2848,"&lt;&gt;")=0,"",ROUND(SUMIFS(INDEX('B-PorHerramienta'!$F$2:$I$2848,0,$AH$6),'B-PorHerramienta'!$A$2:$A$2848,X$8,'B-PorHerramienta'!$J$2:$J$2848,$AC194,'B-PorHerramienta'!$K$2:$K$2848,$AD194,'B-PorHerramienta'!$L$2:$L$2848,$AE194)*$AI$6,$AJ$6))</f>
        <v/>
      </c>
      <c r="Y194" s="48" t="str">
        <f>IF(COUNTIFS('B-PorHerramienta'!$A$2:$A$2848,Y$8,'B-PorHerramienta'!$J$2:$J$2848,$AC194,'B-PorHerramienta'!$K$2:$K$2848,$AD194,'B-PorHerramienta'!$L$2:$L$2848,$AE194,'B-PorHerramienta'!$F$2:$F$2848,"&lt;&gt;")=0,"",ROUND(SUMIFS(INDEX('B-PorHerramienta'!$F$2:$I$2848,0,$AH$6),'B-PorHerramienta'!$A$2:$A$2848,Y$8,'B-PorHerramienta'!$J$2:$J$2848,$AC194,'B-PorHerramienta'!$K$2:$K$2848,$AD194,'B-PorHerramienta'!$L$2:$L$2848,$AE194)*$AI$6,$AJ$6))</f>
        <v/>
      </c>
      <c r="Z194" s="48" t="str">
        <f>IF(COUNTIFS('B-PorHerramienta'!$A$2:$A$2848,Z$8,'B-PorHerramienta'!$J$2:$J$2848,$AC194,'B-PorHerramienta'!$K$2:$K$2848,$AD194,'B-PorHerramienta'!$L$2:$L$2848,$AE194,'B-PorHerramienta'!$F$2:$F$2848,"&lt;&gt;")=0,"",ROUND(SUMIFS(INDEX('B-PorHerramienta'!$F$2:$I$2848,0,$AH$6),'B-PorHerramienta'!$A$2:$A$2848,Z$8,'B-PorHerramienta'!$J$2:$J$2848,$AC194,'B-PorHerramienta'!$K$2:$K$2848,$AD194,'B-PorHerramienta'!$L$2:$L$2848,$AE194)*$AI$6,$AJ$6))</f>
        <v/>
      </c>
      <c r="AA194" s="6"/>
      <c r="AB194" s="35">
        <v>2</v>
      </c>
      <c r="AC194" s="35" t="s">
        <v>1114</v>
      </c>
      <c r="AD194" s="35" t="s">
        <v>1365</v>
      </c>
      <c r="AE194" s="35" t="s">
        <v>1592</v>
      </c>
      <c r="AF194" s="35"/>
      <c r="AG194" s="35"/>
      <c r="AH194" s="35"/>
      <c r="AI194" s="35"/>
      <c r="AJ194" s="35"/>
      <c r="AK194" s="35"/>
    </row>
    <row r="195" spans="1:37" ht="30" hidden="1" outlineLevel="2" collapsed="1" x14ac:dyDescent="0.25">
      <c r="A195" s="49" t="s">
        <v>1883</v>
      </c>
      <c r="B195" s="47" t="s">
        <v>722</v>
      </c>
      <c r="C195" s="48" t="str">
        <f>IF(COUNTIFS('B-PorHerramienta'!$A$2:$A$2848,C$8,'B-PorHerramienta'!$J$2:$J$2848,$AC195,'B-PorHerramienta'!$K$2:$K$2848,$AD195,'B-PorHerramienta'!$L$2:$L$2848,$AE195,'B-PorHerramienta'!$F$2:$F$2848,"&lt;&gt;")=0,"",ROUND(SUMIFS(INDEX('B-PorHerramienta'!$F$2:$I$2848,0,$AH$6),'B-PorHerramienta'!$A$2:$A$2848,C$8,'B-PorHerramienta'!$J$2:$J$2848,$AC195,'B-PorHerramienta'!$K$2:$K$2848,$AD195,'B-PorHerramienta'!$L$2:$L$2848,$AE195)*$AI$6,$AJ$6))</f>
        <v/>
      </c>
      <c r="D195" s="48" t="str">
        <f>IF(COUNTIFS('B-PorHerramienta'!$A$2:$A$2848,D$8,'B-PorHerramienta'!$J$2:$J$2848,$AC195,'B-PorHerramienta'!$K$2:$K$2848,$AD195,'B-PorHerramienta'!$L$2:$L$2848,$AE195,'B-PorHerramienta'!$F$2:$F$2848,"&lt;&gt;")=0,"",ROUND(SUMIFS(INDEX('B-PorHerramienta'!$F$2:$I$2848,0,$AH$6),'B-PorHerramienta'!$A$2:$A$2848,D$8,'B-PorHerramienta'!$J$2:$J$2848,$AC195,'B-PorHerramienta'!$K$2:$K$2848,$AD195,'B-PorHerramienta'!$L$2:$L$2848,$AE195)*$AI$6,$AJ$6))</f>
        <v/>
      </c>
      <c r="E195" s="48" t="str">
        <f>IF(COUNTIFS('B-PorHerramienta'!$A$2:$A$2848,E$8,'B-PorHerramienta'!$J$2:$J$2848,$AC195,'B-PorHerramienta'!$K$2:$K$2848,$AD195,'B-PorHerramienta'!$L$2:$L$2848,$AE195,'B-PorHerramienta'!$F$2:$F$2848,"&lt;&gt;")=0,"",ROUND(SUMIFS(INDEX('B-PorHerramienta'!$F$2:$I$2848,0,$AH$6),'B-PorHerramienta'!$A$2:$A$2848,E$8,'B-PorHerramienta'!$J$2:$J$2848,$AC195,'B-PorHerramienta'!$K$2:$K$2848,$AD195,'B-PorHerramienta'!$L$2:$L$2848,$AE195)*$AI$6,$AJ$6))</f>
        <v/>
      </c>
      <c r="F195" s="48" t="str">
        <f>IF(COUNTIFS('B-PorHerramienta'!$A$2:$A$2848,F$8,'B-PorHerramienta'!$J$2:$J$2848,$AC195,'B-PorHerramienta'!$K$2:$K$2848,$AD195,'B-PorHerramienta'!$L$2:$L$2848,$AE195,'B-PorHerramienta'!$F$2:$F$2848,"&lt;&gt;")=0,"",ROUND(SUMIFS(INDEX('B-PorHerramienta'!$F$2:$I$2848,0,$AH$6),'B-PorHerramienta'!$A$2:$A$2848,F$8,'B-PorHerramienta'!$J$2:$J$2848,$AC195,'B-PorHerramienta'!$K$2:$K$2848,$AD195,'B-PorHerramienta'!$L$2:$L$2848,$AE195)*$AI$6,$AJ$6))</f>
        <v/>
      </c>
      <c r="G195" s="48">
        <f>IF(COUNTIFS('B-PorHerramienta'!$A$2:$A$2848,G$8,'B-PorHerramienta'!$J$2:$J$2848,$AC195,'B-PorHerramienta'!$K$2:$K$2848,$AD195,'B-PorHerramienta'!$L$2:$L$2848,$AE195,'B-PorHerramienta'!$F$2:$F$2848,"&lt;&gt;")=0,"",ROUND(SUMIFS(INDEX('B-PorHerramienta'!$F$2:$I$2848,0,$AH$6),'B-PorHerramienta'!$A$2:$A$2848,G$8,'B-PorHerramienta'!$J$2:$J$2848,$AC195,'B-PorHerramienta'!$K$2:$K$2848,$AD195,'B-PorHerramienta'!$L$2:$L$2848,$AE195)*$AI$6,$AJ$6))</f>
        <v>8.0000000000000002E-3</v>
      </c>
      <c r="H195" s="48" t="str">
        <f>IF(COUNTIFS('B-PorHerramienta'!$A$2:$A$2848,H$8,'B-PorHerramienta'!$J$2:$J$2848,$AC195,'B-PorHerramienta'!$K$2:$K$2848,$AD195,'B-PorHerramienta'!$L$2:$L$2848,$AE195,'B-PorHerramienta'!$F$2:$F$2848,"&lt;&gt;")=0,"",ROUND(SUMIFS(INDEX('B-PorHerramienta'!$F$2:$I$2848,0,$AH$6),'B-PorHerramienta'!$A$2:$A$2848,H$8,'B-PorHerramienta'!$J$2:$J$2848,$AC195,'B-PorHerramienta'!$K$2:$K$2848,$AD195,'B-PorHerramienta'!$L$2:$L$2848,$AE195)*$AI$6,$AJ$6))</f>
        <v/>
      </c>
      <c r="I195" s="48" t="str">
        <f>IF(COUNTIFS('B-PorHerramienta'!$A$2:$A$2848,I$8,'B-PorHerramienta'!$J$2:$J$2848,$AC195,'B-PorHerramienta'!$K$2:$K$2848,$AD195,'B-PorHerramienta'!$L$2:$L$2848,$AE195,'B-PorHerramienta'!$F$2:$F$2848,"&lt;&gt;")=0,"",ROUND(SUMIFS(INDEX('B-PorHerramienta'!$F$2:$I$2848,0,$AH$6),'B-PorHerramienta'!$A$2:$A$2848,I$8,'B-PorHerramienta'!$J$2:$J$2848,$AC195,'B-PorHerramienta'!$K$2:$K$2848,$AD195,'B-PorHerramienta'!$L$2:$L$2848,$AE195)*$AI$6,$AJ$6))</f>
        <v/>
      </c>
      <c r="J195" s="48" t="str">
        <f>IF(COUNTIFS('B-PorHerramienta'!$A$2:$A$2848,J$8,'B-PorHerramienta'!$J$2:$J$2848,$AC195,'B-PorHerramienta'!$K$2:$K$2848,$AD195,'B-PorHerramienta'!$L$2:$L$2848,$AE195,'B-PorHerramienta'!$F$2:$F$2848,"&lt;&gt;")=0,"",ROUND(SUMIFS(INDEX('B-PorHerramienta'!$F$2:$I$2848,0,$AH$6),'B-PorHerramienta'!$A$2:$A$2848,J$8,'B-PorHerramienta'!$J$2:$J$2848,$AC195,'B-PorHerramienta'!$K$2:$K$2848,$AD195,'B-PorHerramienta'!$L$2:$L$2848,$AE195)*$AI$6,$AJ$6))</f>
        <v/>
      </c>
      <c r="K195" s="48" t="str">
        <f>IF(COUNTIFS('B-PorHerramienta'!$A$2:$A$2848,K$8,'B-PorHerramienta'!$J$2:$J$2848,$AC195,'B-PorHerramienta'!$K$2:$K$2848,$AD195,'B-PorHerramienta'!$L$2:$L$2848,$AE195,'B-PorHerramienta'!$F$2:$F$2848,"&lt;&gt;")=0,"",ROUND(SUMIFS(INDEX('B-PorHerramienta'!$F$2:$I$2848,0,$AH$6),'B-PorHerramienta'!$A$2:$A$2848,K$8,'B-PorHerramienta'!$J$2:$J$2848,$AC195,'B-PorHerramienta'!$K$2:$K$2848,$AD195,'B-PorHerramienta'!$L$2:$L$2848,$AE195)*$AI$6,$AJ$6))</f>
        <v/>
      </c>
      <c r="L195" s="48" t="str">
        <f>IF(COUNTIFS('B-PorHerramienta'!$A$2:$A$2848,L$8,'B-PorHerramienta'!$J$2:$J$2848,$AC195,'B-PorHerramienta'!$K$2:$K$2848,$AD195,'B-PorHerramienta'!$L$2:$L$2848,$AE195,'B-PorHerramienta'!$F$2:$F$2848,"&lt;&gt;")=0,"",ROUND(SUMIFS(INDEX('B-PorHerramienta'!$F$2:$I$2848,0,$AH$6),'B-PorHerramienta'!$A$2:$A$2848,L$8,'B-PorHerramienta'!$J$2:$J$2848,$AC195,'B-PorHerramienta'!$K$2:$K$2848,$AD195,'B-PorHerramienta'!$L$2:$L$2848,$AE195)*$AI$6,$AJ$6))</f>
        <v/>
      </c>
      <c r="M195" s="48" t="str">
        <f>IF(COUNTIFS('B-PorHerramienta'!$A$2:$A$2848,M$8,'B-PorHerramienta'!$J$2:$J$2848,$AC195,'B-PorHerramienta'!$K$2:$K$2848,$AD195,'B-PorHerramienta'!$L$2:$L$2848,$AE195,'B-PorHerramienta'!$F$2:$F$2848,"&lt;&gt;")=0,"",ROUND(SUMIFS(INDEX('B-PorHerramienta'!$F$2:$I$2848,0,$AH$6),'B-PorHerramienta'!$A$2:$A$2848,M$8,'B-PorHerramienta'!$J$2:$J$2848,$AC195,'B-PorHerramienta'!$K$2:$K$2848,$AD195,'B-PorHerramienta'!$L$2:$L$2848,$AE195)*$AI$6,$AJ$6))</f>
        <v/>
      </c>
      <c r="N195" s="48" t="str">
        <f>IF(COUNTIFS('B-PorHerramienta'!$A$2:$A$2848,N$8,'B-PorHerramienta'!$J$2:$J$2848,$AC195,'B-PorHerramienta'!$K$2:$K$2848,$AD195,'B-PorHerramienta'!$L$2:$L$2848,$AE195,'B-PorHerramienta'!$F$2:$F$2848,"&lt;&gt;")=0,"",ROUND(SUMIFS(INDEX('B-PorHerramienta'!$F$2:$I$2848,0,$AH$6),'B-PorHerramienta'!$A$2:$A$2848,N$8,'B-PorHerramienta'!$J$2:$J$2848,$AC195,'B-PorHerramienta'!$K$2:$K$2848,$AD195,'B-PorHerramienta'!$L$2:$L$2848,$AE195)*$AI$6,$AJ$6))</f>
        <v/>
      </c>
      <c r="O195" s="48" t="str">
        <f>IF(COUNTIFS('B-PorHerramienta'!$A$2:$A$2848,O$8,'B-PorHerramienta'!$J$2:$J$2848,$AC195,'B-PorHerramienta'!$K$2:$K$2848,$AD195,'B-PorHerramienta'!$L$2:$L$2848,$AE195,'B-PorHerramienta'!$F$2:$F$2848,"&lt;&gt;")=0,"",ROUND(SUMIFS(INDEX('B-PorHerramienta'!$F$2:$I$2848,0,$AH$6),'B-PorHerramienta'!$A$2:$A$2848,O$8,'B-PorHerramienta'!$J$2:$J$2848,$AC195,'B-PorHerramienta'!$K$2:$K$2848,$AD195,'B-PorHerramienta'!$L$2:$L$2848,$AE195)*$AI$6,$AJ$6))</f>
        <v/>
      </c>
      <c r="P195" s="48" t="str">
        <f>IF(COUNTIFS('B-PorHerramienta'!$A$2:$A$2848,P$8,'B-PorHerramienta'!$J$2:$J$2848,$AC195,'B-PorHerramienta'!$K$2:$K$2848,$AD195,'B-PorHerramienta'!$L$2:$L$2848,$AE195,'B-PorHerramienta'!$F$2:$F$2848,"&lt;&gt;")=0,"",ROUND(SUMIFS(INDEX('B-PorHerramienta'!$F$2:$I$2848,0,$AH$6),'B-PorHerramienta'!$A$2:$A$2848,P$8,'B-PorHerramienta'!$J$2:$J$2848,$AC195,'B-PorHerramienta'!$K$2:$K$2848,$AD195,'B-PorHerramienta'!$L$2:$L$2848,$AE195)*$AI$6,$AJ$6))</f>
        <v/>
      </c>
      <c r="Q195" s="48" t="str">
        <f>IF(COUNTIFS('B-PorHerramienta'!$A$2:$A$2848,Q$8,'B-PorHerramienta'!$J$2:$J$2848,$AC195,'B-PorHerramienta'!$K$2:$K$2848,$AD195,'B-PorHerramienta'!$L$2:$L$2848,$AE195,'B-PorHerramienta'!$F$2:$F$2848,"&lt;&gt;")=0,"",ROUND(SUMIFS(INDEX('B-PorHerramienta'!$F$2:$I$2848,0,$AH$6),'B-PorHerramienta'!$A$2:$A$2848,Q$8,'B-PorHerramienta'!$J$2:$J$2848,$AC195,'B-PorHerramienta'!$K$2:$K$2848,$AD195,'B-PorHerramienta'!$L$2:$L$2848,$AE195)*$AI$6,$AJ$6))</f>
        <v/>
      </c>
      <c r="R195" s="48" t="str">
        <f>IF(COUNTIFS('B-PorHerramienta'!$A$2:$A$2848,R$8,'B-PorHerramienta'!$J$2:$J$2848,$AC195,'B-PorHerramienta'!$K$2:$K$2848,$AD195,'B-PorHerramienta'!$L$2:$L$2848,$AE195,'B-PorHerramienta'!$F$2:$F$2848,"&lt;&gt;")=0,"",ROUND(SUMIFS(INDEX('B-PorHerramienta'!$F$2:$I$2848,0,$AH$6),'B-PorHerramienta'!$A$2:$A$2848,R$8,'B-PorHerramienta'!$J$2:$J$2848,$AC195,'B-PorHerramienta'!$K$2:$K$2848,$AD195,'B-PorHerramienta'!$L$2:$L$2848,$AE195)*$AI$6,$AJ$6))</f>
        <v/>
      </c>
      <c r="S195" s="48" t="str">
        <f>IF(COUNTIFS('B-PorHerramienta'!$A$2:$A$2848,S$8,'B-PorHerramienta'!$J$2:$J$2848,$AC195,'B-PorHerramienta'!$K$2:$K$2848,$AD195,'B-PorHerramienta'!$L$2:$L$2848,$AE195,'B-PorHerramienta'!$F$2:$F$2848,"&lt;&gt;")=0,"",ROUND(SUMIFS(INDEX('B-PorHerramienta'!$F$2:$I$2848,0,$AH$6),'B-PorHerramienta'!$A$2:$A$2848,S$8,'B-PorHerramienta'!$J$2:$J$2848,$AC195,'B-PorHerramienta'!$K$2:$K$2848,$AD195,'B-PorHerramienta'!$L$2:$L$2848,$AE195)*$AI$6,$AJ$6))</f>
        <v/>
      </c>
      <c r="T195" s="48" t="str">
        <f>IF(COUNTIFS('B-PorHerramienta'!$A$2:$A$2848,T$8,'B-PorHerramienta'!$J$2:$J$2848,$AC195,'B-PorHerramienta'!$K$2:$K$2848,$AD195,'B-PorHerramienta'!$L$2:$L$2848,$AE195,'B-PorHerramienta'!$F$2:$F$2848,"&lt;&gt;")=0,"",ROUND(SUMIFS(INDEX('B-PorHerramienta'!$F$2:$I$2848,0,$AH$6),'B-PorHerramienta'!$A$2:$A$2848,T$8,'B-PorHerramienta'!$J$2:$J$2848,$AC195,'B-PorHerramienta'!$K$2:$K$2848,$AD195,'B-PorHerramienta'!$L$2:$L$2848,$AE195)*$AI$6,$AJ$6))</f>
        <v/>
      </c>
      <c r="U195" s="48" t="str">
        <f>IF(COUNTIFS('B-PorHerramienta'!$A$2:$A$2848,U$8,'B-PorHerramienta'!$J$2:$J$2848,$AC195,'B-PorHerramienta'!$K$2:$K$2848,$AD195,'B-PorHerramienta'!$L$2:$L$2848,$AE195,'B-PorHerramienta'!$F$2:$F$2848,"&lt;&gt;")=0,"",ROUND(SUMIFS(INDEX('B-PorHerramienta'!$F$2:$I$2848,0,$AH$6),'B-PorHerramienta'!$A$2:$A$2848,U$8,'B-PorHerramienta'!$J$2:$J$2848,$AC195,'B-PorHerramienta'!$K$2:$K$2848,$AD195,'B-PorHerramienta'!$L$2:$L$2848,$AE195)*$AI$6,$AJ$6))</f>
        <v/>
      </c>
      <c r="V195" s="48" t="str">
        <f>IF(COUNTIFS('B-PorHerramienta'!$A$2:$A$2848,V$8,'B-PorHerramienta'!$J$2:$J$2848,$AC195,'B-PorHerramienta'!$K$2:$K$2848,$AD195,'B-PorHerramienta'!$L$2:$L$2848,$AE195,'B-PorHerramienta'!$F$2:$F$2848,"&lt;&gt;")=0,"",ROUND(SUMIFS(INDEX('B-PorHerramienta'!$F$2:$I$2848,0,$AH$6),'B-PorHerramienta'!$A$2:$A$2848,V$8,'B-PorHerramienta'!$J$2:$J$2848,$AC195,'B-PorHerramienta'!$K$2:$K$2848,$AD195,'B-PorHerramienta'!$L$2:$L$2848,$AE195)*$AI$6,$AJ$6))</f>
        <v/>
      </c>
      <c r="W195" s="48" t="str">
        <f>IF(COUNTIFS('B-PorHerramienta'!$A$2:$A$2848,W$8,'B-PorHerramienta'!$J$2:$J$2848,$AC195,'B-PorHerramienta'!$K$2:$K$2848,$AD195,'B-PorHerramienta'!$L$2:$L$2848,$AE195,'B-PorHerramienta'!$F$2:$F$2848,"&lt;&gt;")=0,"",ROUND(SUMIFS(INDEX('B-PorHerramienta'!$F$2:$I$2848,0,$AH$6),'B-PorHerramienta'!$A$2:$A$2848,W$8,'B-PorHerramienta'!$J$2:$J$2848,$AC195,'B-PorHerramienta'!$K$2:$K$2848,$AD195,'B-PorHerramienta'!$L$2:$L$2848,$AE195)*$AI$6,$AJ$6))</f>
        <v/>
      </c>
      <c r="X195" s="48" t="str">
        <f>IF(COUNTIFS('B-PorHerramienta'!$A$2:$A$2848,X$8,'B-PorHerramienta'!$J$2:$J$2848,$AC195,'B-PorHerramienta'!$K$2:$K$2848,$AD195,'B-PorHerramienta'!$L$2:$L$2848,$AE195,'B-PorHerramienta'!$F$2:$F$2848,"&lt;&gt;")=0,"",ROUND(SUMIFS(INDEX('B-PorHerramienta'!$F$2:$I$2848,0,$AH$6),'B-PorHerramienta'!$A$2:$A$2848,X$8,'B-PorHerramienta'!$J$2:$J$2848,$AC195,'B-PorHerramienta'!$K$2:$K$2848,$AD195,'B-PorHerramienta'!$L$2:$L$2848,$AE195)*$AI$6,$AJ$6))</f>
        <v/>
      </c>
      <c r="Y195" s="48" t="str">
        <f>IF(COUNTIFS('B-PorHerramienta'!$A$2:$A$2848,Y$8,'B-PorHerramienta'!$J$2:$J$2848,$AC195,'B-PorHerramienta'!$K$2:$K$2848,$AD195,'B-PorHerramienta'!$L$2:$L$2848,$AE195,'B-PorHerramienta'!$F$2:$F$2848,"&lt;&gt;")=0,"",ROUND(SUMIFS(INDEX('B-PorHerramienta'!$F$2:$I$2848,0,$AH$6),'B-PorHerramienta'!$A$2:$A$2848,Y$8,'B-PorHerramienta'!$J$2:$J$2848,$AC195,'B-PorHerramienta'!$K$2:$K$2848,$AD195,'B-PorHerramienta'!$L$2:$L$2848,$AE195)*$AI$6,$AJ$6))</f>
        <v/>
      </c>
      <c r="Z195" s="48" t="str">
        <f>IF(COUNTIFS('B-PorHerramienta'!$A$2:$A$2848,Z$8,'B-PorHerramienta'!$J$2:$J$2848,$AC195,'B-PorHerramienta'!$K$2:$K$2848,$AD195,'B-PorHerramienta'!$L$2:$L$2848,$AE195,'B-PorHerramienta'!$F$2:$F$2848,"&lt;&gt;")=0,"",ROUND(SUMIFS(INDEX('B-PorHerramienta'!$F$2:$I$2848,0,$AH$6),'B-PorHerramienta'!$A$2:$A$2848,Z$8,'B-PorHerramienta'!$J$2:$J$2848,$AC195,'B-PorHerramienta'!$K$2:$K$2848,$AD195,'B-PorHerramienta'!$L$2:$L$2848,$AE195)*$AI$6,$AJ$6))</f>
        <v/>
      </c>
      <c r="AA195" s="6"/>
      <c r="AB195" s="35">
        <v>2</v>
      </c>
      <c r="AC195" s="35" t="s">
        <v>1114</v>
      </c>
      <c r="AD195" s="35" t="s">
        <v>1365</v>
      </c>
      <c r="AE195" s="35" t="s">
        <v>1593</v>
      </c>
      <c r="AF195" s="35"/>
      <c r="AG195" s="35"/>
      <c r="AH195" s="35"/>
      <c r="AI195" s="35"/>
      <c r="AJ195" s="35"/>
      <c r="AK195" s="35"/>
    </row>
    <row r="196" spans="1:37" hidden="1" outlineLevel="2" collapsed="1" x14ac:dyDescent="0.25">
      <c r="A196" s="49" t="s">
        <v>1878</v>
      </c>
      <c r="B196" s="47" t="s">
        <v>2013</v>
      </c>
      <c r="C196" s="48" t="str">
        <f>IF(COUNTIFS('B-PorHerramienta'!$A$2:$A$2848,C$8,'B-PorHerramienta'!$J$2:$J$2848,$AC196,'B-PorHerramienta'!$K$2:$K$2848,$AD196,'B-PorHerramienta'!$L$2:$L$2848,$AE196,'B-PorHerramienta'!$F$2:$F$2848,"&lt;&gt;")=0,"",ROUND(SUMIFS(INDEX('B-PorHerramienta'!$F$2:$I$2848,0,$AH$6),'B-PorHerramienta'!$A$2:$A$2848,C$8,'B-PorHerramienta'!$J$2:$J$2848,$AC196,'B-PorHerramienta'!$K$2:$K$2848,$AD196,'B-PorHerramienta'!$L$2:$L$2848,$AE196)*$AI$6,$AJ$6))</f>
        <v/>
      </c>
      <c r="D196" s="48" t="str">
        <f>IF(COUNTIFS('B-PorHerramienta'!$A$2:$A$2848,D$8,'B-PorHerramienta'!$J$2:$J$2848,$AC196,'B-PorHerramienta'!$K$2:$K$2848,$AD196,'B-PorHerramienta'!$L$2:$L$2848,$AE196,'B-PorHerramienta'!$F$2:$F$2848,"&lt;&gt;")=0,"",ROUND(SUMIFS(INDEX('B-PorHerramienta'!$F$2:$I$2848,0,$AH$6),'B-PorHerramienta'!$A$2:$A$2848,D$8,'B-PorHerramienta'!$J$2:$J$2848,$AC196,'B-PorHerramienta'!$K$2:$K$2848,$AD196,'B-PorHerramienta'!$L$2:$L$2848,$AE196)*$AI$6,$AJ$6))</f>
        <v/>
      </c>
      <c r="E196" s="48" t="str">
        <f>IF(COUNTIFS('B-PorHerramienta'!$A$2:$A$2848,E$8,'B-PorHerramienta'!$J$2:$J$2848,$AC196,'B-PorHerramienta'!$K$2:$K$2848,$AD196,'B-PorHerramienta'!$L$2:$L$2848,$AE196,'B-PorHerramienta'!$F$2:$F$2848,"&lt;&gt;")=0,"",ROUND(SUMIFS(INDEX('B-PorHerramienta'!$F$2:$I$2848,0,$AH$6),'B-PorHerramienta'!$A$2:$A$2848,E$8,'B-PorHerramienta'!$J$2:$J$2848,$AC196,'B-PorHerramienta'!$K$2:$K$2848,$AD196,'B-PorHerramienta'!$L$2:$L$2848,$AE196)*$AI$6,$AJ$6))</f>
        <v/>
      </c>
      <c r="F196" s="48" t="str">
        <f>IF(COUNTIFS('B-PorHerramienta'!$A$2:$A$2848,F$8,'B-PorHerramienta'!$J$2:$J$2848,$AC196,'B-PorHerramienta'!$K$2:$K$2848,$AD196,'B-PorHerramienta'!$L$2:$L$2848,$AE196,'B-PorHerramienta'!$F$2:$F$2848,"&lt;&gt;")=0,"",ROUND(SUMIFS(INDEX('B-PorHerramienta'!$F$2:$I$2848,0,$AH$6),'B-PorHerramienta'!$A$2:$A$2848,F$8,'B-PorHerramienta'!$J$2:$J$2848,$AC196,'B-PorHerramienta'!$K$2:$K$2848,$AD196,'B-PorHerramienta'!$L$2:$L$2848,$AE196)*$AI$6,$AJ$6))</f>
        <v/>
      </c>
      <c r="G196" s="48">
        <f>IF(COUNTIFS('B-PorHerramienta'!$A$2:$A$2848,G$8,'B-PorHerramienta'!$J$2:$J$2848,$AC196,'B-PorHerramienta'!$K$2:$K$2848,$AD196,'B-PorHerramienta'!$L$2:$L$2848,$AE196,'B-PorHerramienta'!$F$2:$F$2848,"&lt;&gt;")=0,"",ROUND(SUMIFS(INDEX('B-PorHerramienta'!$F$2:$I$2848,0,$AH$6),'B-PorHerramienta'!$A$2:$A$2848,G$8,'B-PorHerramienta'!$J$2:$J$2848,$AC196,'B-PorHerramienta'!$K$2:$K$2848,$AD196,'B-PorHerramienta'!$L$2:$L$2848,$AE196)*$AI$6,$AJ$6))</f>
        <v>4.4999999999999997E-3</v>
      </c>
      <c r="H196" s="48">
        <f>IF(COUNTIFS('B-PorHerramienta'!$A$2:$A$2848,H$8,'B-PorHerramienta'!$J$2:$J$2848,$AC196,'B-PorHerramienta'!$K$2:$K$2848,$AD196,'B-PorHerramienta'!$L$2:$L$2848,$AE196,'B-PorHerramienta'!$F$2:$F$2848,"&lt;&gt;")=0,"",ROUND(SUMIFS(INDEX('B-PorHerramienta'!$F$2:$I$2848,0,$AH$6),'B-PorHerramienta'!$A$2:$A$2848,H$8,'B-PorHerramienta'!$J$2:$J$2848,$AC196,'B-PorHerramienta'!$K$2:$K$2848,$AD196,'B-PorHerramienta'!$L$2:$L$2848,$AE196)*$AI$6,$AJ$6))</f>
        <v>4.1999999999999997E-3</v>
      </c>
      <c r="I196" s="48">
        <f>IF(COUNTIFS('B-PorHerramienta'!$A$2:$A$2848,I$8,'B-PorHerramienta'!$J$2:$J$2848,$AC196,'B-PorHerramienta'!$K$2:$K$2848,$AD196,'B-PorHerramienta'!$L$2:$L$2848,$AE196,'B-PorHerramienta'!$F$2:$F$2848,"&lt;&gt;")=0,"",ROUND(SUMIFS(INDEX('B-PorHerramienta'!$F$2:$I$2848,0,$AH$6),'B-PorHerramienta'!$A$2:$A$2848,I$8,'B-PorHerramienta'!$J$2:$J$2848,$AC196,'B-PorHerramienta'!$K$2:$K$2848,$AD196,'B-PorHerramienta'!$L$2:$L$2848,$AE196)*$AI$6,$AJ$6))</f>
        <v>3.8999999999999998E-3</v>
      </c>
      <c r="J196" s="48">
        <f>IF(COUNTIFS('B-PorHerramienta'!$A$2:$A$2848,J$8,'B-PorHerramienta'!$J$2:$J$2848,$AC196,'B-PorHerramienta'!$K$2:$K$2848,$AD196,'B-PorHerramienta'!$L$2:$L$2848,$AE196,'B-PorHerramienta'!$F$2:$F$2848,"&lt;&gt;")=0,"",ROUND(SUMIFS(INDEX('B-PorHerramienta'!$F$2:$I$2848,0,$AH$6),'B-PorHerramienta'!$A$2:$A$2848,J$8,'B-PorHerramienta'!$J$2:$J$2848,$AC196,'B-PorHerramienta'!$K$2:$K$2848,$AD196,'B-PorHerramienta'!$L$2:$L$2848,$AE196)*$AI$6,$AJ$6))</f>
        <v>3.8999999999999998E-3</v>
      </c>
      <c r="K196" s="48">
        <f>IF(COUNTIFS('B-PorHerramienta'!$A$2:$A$2848,K$8,'B-PorHerramienta'!$J$2:$J$2848,$AC196,'B-PorHerramienta'!$K$2:$K$2848,$AD196,'B-PorHerramienta'!$L$2:$L$2848,$AE196,'B-PorHerramienta'!$F$2:$F$2848,"&lt;&gt;")=0,"",ROUND(SUMIFS(INDEX('B-PorHerramienta'!$F$2:$I$2848,0,$AH$6),'B-PorHerramienta'!$A$2:$A$2848,K$8,'B-PorHerramienta'!$J$2:$J$2848,$AC196,'B-PorHerramienta'!$K$2:$K$2848,$AD196,'B-PorHerramienta'!$L$2:$L$2848,$AE196)*$AI$6,$AJ$6))</f>
        <v>3.5999999999999999E-3</v>
      </c>
      <c r="L196" s="48" t="str">
        <f>IF(COUNTIFS('B-PorHerramienta'!$A$2:$A$2848,L$8,'B-PorHerramienta'!$J$2:$J$2848,$AC196,'B-PorHerramienta'!$K$2:$K$2848,$AD196,'B-PorHerramienta'!$L$2:$L$2848,$AE196,'B-PorHerramienta'!$F$2:$F$2848,"&lt;&gt;")=0,"",ROUND(SUMIFS(INDEX('B-PorHerramienta'!$F$2:$I$2848,0,$AH$6),'B-PorHerramienta'!$A$2:$A$2848,L$8,'B-PorHerramienta'!$J$2:$J$2848,$AC196,'B-PorHerramienta'!$K$2:$K$2848,$AD196,'B-PorHerramienta'!$L$2:$L$2848,$AE196)*$AI$6,$AJ$6))</f>
        <v/>
      </c>
      <c r="M196" s="48" t="str">
        <f>IF(COUNTIFS('B-PorHerramienta'!$A$2:$A$2848,M$8,'B-PorHerramienta'!$J$2:$J$2848,$AC196,'B-PorHerramienta'!$K$2:$K$2848,$AD196,'B-PorHerramienta'!$L$2:$L$2848,$AE196,'B-PorHerramienta'!$F$2:$F$2848,"&lt;&gt;")=0,"",ROUND(SUMIFS(INDEX('B-PorHerramienta'!$F$2:$I$2848,0,$AH$6),'B-PorHerramienta'!$A$2:$A$2848,M$8,'B-PorHerramienta'!$J$2:$J$2848,$AC196,'B-PorHerramienta'!$K$2:$K$2848,$AD196,'B-PorHerramienta'!$L$2:$L$2848,$AE196)*$AI$6,$AJ$6))</f>
        <v/>
      </c>
      <c r="N196" s="48" t="str">
        <f>IF(COUNTIFS('B-PorHerramienta'!$A$2:$A$2848,N$8,'B-PorHerramienta'!$J$2:$J$2848,$AC196,'B-PorHerramienta'!$K$2:$K$2848,$AD196,'B-PorHerramienta'!$L$2:$L$2848,$AE196,'B-PorHerramienta'!$F$2:$F$2848,"&lt;&gt;")=0,"",ROUND(SUMIFS(INDEX('B-PorHerramienta'!$F$2:$I$2848,0,$AH$6),'B-PorHerramienta'!$A$2:$A$2848,N$8,'B-PorHerramienta'!$J$2:$J$2848,$AC196,'B-PorHerramienta'!$K$2:$K$2848,$AD196,'B-PorHerramienta'!$L$2:$L$2848,$AE196)*$AI$6,$AJ$6))</f>
        <v/>
      </c>
      <c r="O196" s="48" t="str">
        <f>IF(COUNTIFS('B-PorHerramienta'!$A$2:$A$2848,O$8,'B-PorHerramienta'!$J$2:$J$2848,$AC196,'B-PorHerramienta'!$K$2:$K$2848,$AD196,'B-PorHerramienta'!$L$2:$L$2848,$AE196,'B-PorHerramienta'!$F$2:$F$2848,"&lt;&gt;")=0,"",ROUND(SUMIFS(INDEX('B-PorHerramienta'!$F$2:$I$2848,0,$AH$6),'B-PorHerramienta'!$A$2:$A$2848,O$8,'B-PorHerramienta'!$J$2:$J$2848,$AC196,'B-PorHerramienta'!$K$2:$K$2848,$AD196,'B-PorHerramienta'!$L$2:$L$2848,$AE196)*$AI$6,$AJ$6))</f>
        <v/>
      </c>
      <c r="P196" s="48" t="str">
        <f>IF(COUNTIFS('B-PorHerramienta'!$A$2:$A$2848,P$8,'B-PorHerramienta'!$J$2:$J$2848,$AC196,'B-PorHerramienta'!$K$2:$K$2848,$AD196,'B-PorHerramienta'!$L$2:$L$2848,$AE196,'B-PorHerramienta'!$F$2:$F$2848,"&lt;&gt;")=0,"",ROUND(SUMIFS(INDEX('B-PorHerramienta'!$F$2:$I$2848,0,$AH$6),'B-PorHerramienta'!$A$2:$A$2848,P$8,'B-PorHerramienta'!$J$2:$J$2848,$AC196,'B-PorHerramienta'!$K$2:$K$2848,$AD196,'B-PorHerramienta'!$L$2:$L$2848,$AE196)*$AI$6,$AJ$6))</f>
        <v/>
      </c>
      <c r="Q196" s="48" t="str">
        <f>IF(COUNTIFS('B-PorHerramienta'!$A$2:$A$2848,Q$8,'B-PorHerramienta'!$J$2:$J$2848,$AC196,'B-PorHerramienta'!$K$2:$K$2848,$AD196,'B-PorHerramienta'!$L$2:$L$2848,$AE196,'B-PorHerramienta'!$F$2:$F$2848,"&lt;&gt;")=0,"",ROUND(SUMIFS(INDEX('B-PorHerramienta'!$F$2:$I$2848,0,$AH$6),'B-PorHerramienta'!$A$2:$A$2848,Q$8,'B-PorHerramienta'!$J$2:$J$2848,$AC196,'B-PorHerramienta'!$K$2:$K$2848,$AD196,'B-PorHerramienta'!$L$2:$L$2848,$AE196)*$AI$6,$AJ$6))</f>
        <v/>
      </c>
      <c r="R196" s="48" t="str">
        <f>IF(COUNTIFS('B-PorHerramienta'!$A$2:$A$2848,R$8,'B-PorHerramienta'!$J$2:$J$2848,$AC196,'B-PorHerramienta'!$K$2:$K$2848,$AD196,'B-PorHerramienta'!$L$2:$L$2848,$AE196,'B-PorHerramienta'!$F$2:$F$2848,"&lt;&gt;")=0,"",ROUND(SUMIFS(INDEX('B-PorHerramienta'!$F$2:$I$2848,0,$AH$6),'B-PorHerramienta'!$A$2:$A$2848,R$8,'B-PorHerramienta'!$J$2:$J$2848,$AC196,'B-PorHerramienta'!$K$2:$K$2848,$AD196,'B-PorHerramienta'!$L$2:$L$2848,$AE196)*$AI$6,$AJ$6))</f>
        <v/>
      </c>
      <c r="S196" s="48" t="str">
        <f>IF(COUNTIFS('B-PorHerramienta'!$A$2:$A$2848,S$8,'B-PorHerramienta'!$J$2:$J$2848,$AC196,'B-PorHerramienta'!$K$2:$K$2848,$AD196,'B-PorHerramienta'!$L$2:$L$2848,$AE196,'B-PorHerramienta'!$F$2:$F$2848,"&lt;&gt;")=0,"",ROUND(SUMIFS(INDEX('B-PorHerramienta'!$F$2:$I$2848,0,$AH$6),'B-PorHerramienta'!$A$2:$A$2848,S$8,'B-PorHerramienta'!$J$2:$J$2848,$AC196,'B-PorHerramienta'!$K$2:$K$2848,$AD196,'B-PorHerramienta'!$L$2:$L$2848,$AE196)*$AI$6,$AJ$6))</f>
        <v/>
      </c>
      <c r="T196" s="48" t="str">
        <f>IF(COUNTIFS('B-PorHerramienta'!$A$2:$A$2848,T$8,'B-PorHerramienta'!$J$2:$J$2848,$AC196,'B-PorHerramienta'!$K$2:$K$2848,$AD196,'B-PorHerramienta'!$L$2:$L$2848,$AE196,'B-PorHerramienta'!$F$2:$F$2848,"&lt;&gt;")=0,"",ROUND(SUMIFS(INDEX('B-PorHerramienta'!$F$2:$I$2848,0,$AH$6),'B-PorHerramienta'!$A$2:$A$2848,T$8,'B-PorHerramienta'!$J$2:$J$2848,$AC196,'B-PorHerramienta'!$K$2:$K$2848,$AD196,'B-PorHerramienta'!$L$2:$L$2848,$AE196)*$AI$6,$AJ$6))</f>
        <v/>
      </c>
      <c r="U196" s="48" t="str">
        <f>IF(COUNTIFS('B-PorHerramienta'!$A$2:$A$2848,U$8,'B-PorHerramienta'!$J$2:$J$2848,$AC196,'B-PorHerramienta'!$K$2:$K$2848,$AD196,'B-PorHerramienta'!$L$2:$L$2848,$AE196,'B-PorHerramienta'!$F$2:$F$2848,"&lt;&gt;")=0,"",ROUND(SUMIFS(INDEX('B-PorHerramienta'!$F$2:$I$2848,0,$AH$6),'B-PorHerramienta'!$A$2:$A$2848,U$8,'B-PorHerramienta'!$J$2:$J$2848,$AC196,'B-PorHerramienta'!$K$2:$K$2848,$AD196,'B-PorHerramienta'!$L$2:$L$2848,$AE196)*$AI$6,$AJ$6))</f>
        <v/>
      </c>
      <c r="V196" s="48" t="str">
        <f>IF(COUNTIFS('B-PorHerramienta'!$A$2:$A$2848,V$8,'B-PorHerramienta'!$J$2:$J$2848,$AC196,'B-PorHerramienta'!$K$2:$K$2848,$AD196,'B-PorHerramienta'!$L$2:$L$2848,$AE196,'B-PorHerramienta'!$F$2:$F$2848,"&lt;&gt;")=0,"",ROUND(SUMIFS(INDEX('B-PorHerramienta'!$F$2:$I$2848,0,$AH$6),'B-PorHerramienta'!$A$2:$A$2848,V$8,'B-PorHerramienta'!$J$2:$J$2848,$AC196,'B-PorHerramienta'!$K$2:$K$2848,$AD196,'B-PorHerramienta'!$L$2:$L$2848,$AE196)*$AI$6,$AJ$6))</f>
        <v/>
      </c>
      <c r="W196" s="48" t="str">
        <f>IF(COUNTIFS('B-PorHerramienta'!$A$2:$A$2848,W$8,'B-PorHerramienta'!$J$2:$J$2848,$AC196,'B-PorHerramienta'!$K$2:$K$2848,$AD196,'B-PorHerramienta'!$L$2:$L$2848,$AE196,'B-PorHerramienta'!$F$2:$F$2848,"&lt;&gt;")=0,"",ROUND(SUMIFS(INDEX('B-PorHerramienta'!$F$2:$I$2848,0,$AH$6),'B-PorHerramienta'!$A$2:$A$2848,W$8,'B-PorHerramienta'!$J$2:$J$2848,$AC196,'B-PorHerramienta'!$K$2:$K$2848,$AD196,'B-PorHerramienta'!$L$2:$L$2848,$AE196)*$AI$6,$AJ$6))</f>
        <v/>
      </c>
      <c r="X196" s="48" t="str">
        <f>IF(COUNTIFS('B-PorHerramienta'!$A$2:$A$2848,X$8,'B-PorHerramienta'!$J$2:$J$2848,$AC196,'B-PorHerramienta'!$K$2:$K$2848,$AD196,'B-PorHerramienta'!$L$2:$L$2848,$AE196,'B-PorHerramienta'!$F$2:$F$2848,"&lt;&gt;")=0,"",ROUND(SUMIFS(INDEX('B-PorHerramienta'!$F$2:$I$2848,0,$AH$6),'B-PorHerramienta'!$A$2:$A$2848,X$8,'B-PorHerramienta'!$J$2:$J$2848,$AC196,'B-PorHerramienta'!$K$2:$K$2848,$AD196,'B-PorHerramienta'!$L$2:$L$2848,$AE196)*$AI$6,$AJ$6))</f>
        <v/>
      </c>
      <c r="Y196" s="48" t="str">
        <f>IF(COUNTIFS('B-PorHerramienta'!$A$2:$A$2848,Y$8,'B-PorHerramienta'!$J$2:$J$2848,$AC196,'B-PorHerramienta'!$K$2:$K$2848,$AD196,'B-PorHerramienta'!$L$2:$L$2848,$AE196,'B-PorHerramienta'!$F$2:$F$2848,"&lt;&gt;")=0,"",ROUND(SUMIFS(INDEX('B-PorHerramienta'!$F$2:$I$2848,0,$AH$6),'B-PorHerramienta'!$A$2:$A$2848,Y$8,'B-PorHerramienta'!$J$2:$J$2848,$AC196,'B-PorHerramienta'!$K$2:$K$2848,$AD196,'B-PorHerramienta'!$L$2:$L$2848,$AE196)*$AI$6,$AJ$6))</f>
        <v/>
      </c>
      <c r="Z196" s="48" t="str">
        <f>IF(COUNTIFS('B-PorHerramienta'!$A$2:$A$2848,Z$8,'B-PorHerramienta'!$J$2:$J$2848,$AC196,'B-PorHerramienta'!$K$2:$K$2848,$AD196,'B-PorHerramienta'!$L$2:$L$2848,$AE196,'B-PorHerramienta'!$F$2:$F$2848,"&lt;&gt;")=0,"",ROUND(SUMIFS(INDEX('B-PorHerramienta'!$F$2:$I$2848,0,$AH$6),'B-PorHerramienta'!$A$2:$A$2848,Z$8,'B-PorHerramienta'!$J$2:$J$2848,$AC196,'B-PorHerramienta'!$K$2:$K$2848,$AD196,'B-PorHerramienta'!$L$2:$L$2848,$AE196)*$AI$6,$AJ$6))</f>
        <v/>
      </c>
      <c r="AA196" s="6"/>
      <c r="AB196" s="35">
        <v>2</v>
      </c>
      <c r="AC196" s="35" t="s">
        <v>1114</v>
      </c>
      <c r="AD196" s="35" t="s">
        <v>1365</v>
      </c>
      <c r="AE196" s="35" t="s">
        <v>1594</v>
      </c>
      <c r="AF196" s="35"/>
      <c r="AG196" s="35"/>
      <c r="AH196" s="35"/>
      <c r="AI196" s="35"/>
      <c r="AJ196" s="35"/>
      <c r="AK196" s="35"/>
    </row>
    <row r="197" spans="1:37" ht="30" hidden="1" outlineLevel="2" collapsed="1" x14ac:dyDescent="0.25">
      <c r="A197" s="49" t="s">
        <v>2012</v>
      </c>
      <c r="B197" s="47" t="s">
        <v>2011</v>
      </c>
      <c r="C197" s="48" t="str">
        <f>IF(COUNTIFS('B-PorHerramienta'!$A$2:$A$2848,C$8,'B-PorHerramienta'!$J$2:$J$2848,$AC197,'B-PorHerramienta'!$K$2:$K$2848,$AD197,'B-PorHerramienta'!$L$2:$L$2848,$AE197,'B-PorHerramienta'!$F$2:$F$2848,"&lt;&gt;")=0,"",ROUND(SUMIFS(INDEX('B-PorHerramienta'!$F$2:$I$2848,0,$AH$6),'B-PorHerramienta'!$A$2:$A$2848,C$8,'B-PorHerramienta'!$J$2:$J$2848,$AC197,'B-PorHerramienta'!$K$2:$K$2848,$AD197,'B-PorHerramienta'!$L$2:$L$2848,$AE197)*$AI$6,$AJ$6))</f>
        <v/>
      </c>
      <c r="D197" s="48" t="str">
        <f>IF(COUNTIFS('B-PorHerramienta'!$A$2:$A$2848,D$8,'B-PorHerramienta'!$J$2:$J$2848,$AC197,'B-PorHerramienta'!$K$2:$K$2848,$AD197,'B-PorHerramienta'!$L$2:$L$2848,$AE197,'B-PorHerramienta'!$F$2:$F$2848,"&lt;&gt;")=0,"",ROUND(SUMIFS(INDEX('B-PorHerramienta'!$F$2:$I$2848,0,$AH$6),'B-PorHerramienta'!$A$2:$A$2848,D$8,'B-PorHerramienta'!$J$2:$J$2848,$AC197,'B-PorHerramienta'!$K$2:$K$2848,$AD197,'B-PorHerramienta'!$L$2:$L$2848,$AE197)*$AI$6,$AJ$6))</f>
        <v/>
      </c>
      <c r="E197" s="48" t="str">
        <f>IF(COUNTIFS('B-PorHerramienta'!$A$2:$A$2848,E$8,'B-PorHerramienta'!$J$2:$J$2848,$AC197,'B-PorHerramienta'!$K$2:$K$2848,$AD197,'B-PorHerramienta'!$L$2:$L$2848,$AE197,'B-PorHerramienta'!$F$2:$F$2848,"&lt;&gt;")=0,"",ROUND(SUMIFS(INDEX('B-PorHerramienta'!$F$2:$I$2848,0,$AH$6),'B-PorHerramienta'!$A$2:$A$2848,E$8,'B-PorHerramienta'!$J$2:$J$2848,$AC197,'B-PorHerramienta'!$K$2:$K$2848,$AD197,'B-PorHerramienta'!$L$2:$L$2848,$AE197)*$AI$6,$AJ$6))</f>
        <v/>
      </c>
      <c r="F197" s="48" t="str">
        <f>IF(COUNTIFS('B-PorHerramienta'!$A$2:$A$2848,F$8,'B-PorHerramienta'!$J$2:$J$2848,$AC197,'B-PorHerramienta'!$K$2:$K$2848,$AD197,'B-PorHerramienta'!$L$2:$L$2848,$AE197,'B-PorHerramienta'!$F$2:$F$2848,"&lt;&gt;")=0,"",ROUND(SUMIFS(INDEX('B-PorHerramienta'!$F$2:$I$2848,0,$AH$6),'B-PorHerramienta'!$A$2:$A$2848,F$8,'B-PorHerramienta'!$J$2:$J$2848,$AC197,'B-PorHerramienta'!$K$2:$K$2848,$AD197,'B-PorHerramienta'!$L$2:$L$2848,$AE197)*$AI$6,$AJ$6))</f>
        <v/>
      </c>
      <c r="G197" s="48">
        <f>IF(COUNTIFS('B-PorHerramienta'!$A$2:$A$2848,G$8,'B-PorHerramienta'!$J$2:$J$2848,$AC197,'B-PorHerramienta'!$K$2:$K$2848,$AD197,'B-PorHerramienta'!$L$2:$L$2848,$AE197,'B-PorHerramienta'!$F$2:$F$2848,"&lt;&gt;")=0,"",ROUND(SUMIFS(INDEX('B-PorHerramienta'!$F$2:$I$2848,0,$AH$6),'B-PorHerramienta'!$A$2:$A$2848,G$8,'B-PorHerramienta'!$J$2:$J$2848,$AC197,'B-PorHerramienta'!$K$2:$K$2848,$AD197,'B-PorHerramienta'!$L$2:$L$2848,$AE197)*$AI$6,$AJ$6))</f>
        <v>8.9999999999999993E-3</v>
      </c>
      <c r="H197" s="48">
        <f>IF(COUNTIFS('B-PorHerramienta'!$A$2:$A$2848,H$8,'B-PorHerramienta'!$J$2:$J$2848,$AC197,'B-PorHerramienta'!$K$2:$K$2848,$AD197,'B-PorHerramienta'!$L$2:$L$2848,$AE197,'B-PorHerramienta'!$F$2:$F$2848,"&lt;&gt;")=0,"",ROUND(SUMIFS(INDEX('B-PorHerramienta'!$F$2:$I$2848,0,$AH$6),'B-PorHerramienta'!$A$2:$A$2848,H$8,'B-PorHerramienta'!$J$2:$J$2848,$AC197,'B-PorHerramienta'!$K$2:$K$2848,$AD197,'B-PorHerramienta'!$L$2:$L$2848,$AE197)*$AI$6,$AJ$6))</f>
        <v>4.1999999999999997E-3</v>
      </c>
      <c r="I197" s="48" t="str">
        <f>IF(COUNTIFS('B-PorHerramienta'!$A$2:$A$2848,I$8,'B-PorHerramienta'!$J$2:$J$2848,$AC197,'B-PorHerramienta'!$K$2:$K$2848,$AD197,'B-PorHerramienta'!$L$2:$L$2848,$AE197,'B-PorHerramienta'!$F$2:$F$2848,"&lt;&gt;")=0,"",ROUND(SUMIFS(INDEX('B-PorHerramienta'!$F$2:$I$2848,0,$AH$6),'B-PorHerramienta'!$A$2:$A$2848,I$8,'B-PorHerramienta'!$J$2:$J$2848,$AC197,'B-PorHerramienta'!$K$2:$K$2848,$AD197,'B-PorHerramienta'!$L$2:$L$2848,$AE197)*$AI$6,$AJ$6))</f>
        <v/>
      </c>
      <c r="J197" s="48" t="str">
        <f>IF(COUNTIFS('B-PorHerramienta'!$A$2:$A$2848,J$8,'B-PorHerramienta'!$J$2:$J$2848,$AC197,'B-PorHerramienta'!$K$2:$K$2848,$AD197,'B-PorHerramienta'!$L$2:$L$2848,$AE197,'B-PorHerramienta'!$F$2:$F$2848,"&lt;&gt;")=0,"",ROUND(SUMIFS(INDEX('B-PorHerramienta'!$F$2:$I$2848,0,$AH$6),'B-PorHerramienta'!$A$2:$A$2848,J$8,'B-PorHerramienta'!$J$2:$J$2848,$AC197,'B-PorHerramienta'!$K$2:$K$2848,$AD197,'B-PorHerramienta'!$L$2:$L$2848,$AE197)*$AI$6,$AJ$6))</f>
        <v/>
      </c>
      <c r="K197" s="48" t="str">
        <f>IF(COUNTIFS('B-PorHerramienta'!$A$2:$A$2848,K$8,'B-PorHerramienta'!$J$2:$J$2848,$AC197,'B-PorHerramienta'!$K$2:$K$2848,$AD197,'B-PorHerramienta'!$L$2:$L$2848,$AE197,'B-PorHerramienta'!$F$2:$F$2848,"&lt;&gt;")=0,"",ROUND(SUMIFS(INDEX('B-PorHerramienta'!$F$2:$I$2848,0,$AH$6),'B-PorHerramienta'!$A$2:$A$2848,K$8,'B-PorHerramienta'!$J$2:$J$2848,$AC197,'B-PorHerramienta'!$K$2:$K$2848,$AD197,'B-PorHerramienta'!$L$2:$L$2848,$AE197)*$AI$6,$AJ$6))</f>
        <v/>
      </c>
      <c r="L197" s="48" t="str">
        <f>IF(COUNTIFS('B-PorHerramienta'!$A$2:$A$2848,L$8,'B-PorHerramienta'!$J$2:$J$2848,$AC197,'B-PorHerramienta'!$K$2:$K$2848,$AD197,'B-PorHerramienta'!$L$2:$L$2848,$AE197,'B-PorHerramienta'!$F$2:$F$2848,"&lt;&gt;")=0,"",ROUND(SUMIFS(INDEX('B-PorHerramienta'!$F$2:$I$2848,0,$AH$6),'B-PorHerramienta'!$A$2:$A$2848,L$8,'B-PorHerramienta'!$J$2:$J$2848,$AC197,'B-PorHerramienta'!$K$2:$K$2848,$AD197,'B-PorHerramienta'!$L$2:$L$2848,$AE197)*$AI$6,$AJ$6))</f>
        <v/>
      </c>
      <c r="M197" s="48" t="str">
        <f>IF(COUNTIFS('B-PorHerramienta'!$A$2:$A$2848,M$8,'B-PorHerramienta'!$J$2:$J$2848,$AC197,'B-PorHerramienta'!$K$2:$K$2848,$AD197,'B-PorHerramienta'!$L$2:$L$2848,$AE197,'B-PorHerramienta'!$F$2:$F$2848,"&lt;&gt;")=0,"",ROUND(SUMIFS(INDEX('B-PorHerramienta'!$F$2:$I$2848,0,$AH$6),'B-PorHerramienta'!$A$2:$A$2848,M$8,'B-PorHerramienta'!$J$2:$J$2848,$AC197,'B-PorHerramienta'!$K$2:$K$2848,$AD197,'B-PorHerramienta'!$L$2:$L$2848,$AE197)*$AI$6,$AJ$6))</f>
        <v/>
      </c>
      <c r="N197" s="48" t="str">
        <f>IF(COUNTIFS('B-PorHerramienta'!$A$2:$A$2848,N$8,'B-PorHerramienta'!$J$2:$J$2848,$AC197,'B-PorHerramienta'!$K$2:$K$2848,$AD197,'B-PorHerramienta'!$L$2:$L$2848,$AE197,'B-PorHerramienta'!$F$2:$F$2848,"&lt;&gt;")=0,"",ROUND(SUMIFS(INDEX('B-PorHerramienta'!$F$2:$I$2848,0,$AH$6),'B-PorHerramienta'!$A$2:$A$2848,N$8,'B-PorHerramienta'!$J$2:$J$2848,$AC197,'B-PorHerramienta'!$K$2:$K$2848,$AD197,'B-PorHerramienta'!$L$2:$L$2848,$AE197)*$AI$6,$AJ$6))</f>
        <v/>
      </c>
      <c r="O197" s="48" t="str">
        <f>IF(COUNTIFS('B-PorHerramienta'!$A$2:$A$2848,O$8,'B-PorHerramienta'!$J$2:$J$2848,$AC197,'B-PorHerramienta'!$K$2:$K$2848,$AD197,'B-PorHerramienta'!$L$2:$L$2848,$AE197,'B-PorHerramienta'!$F$2:$F$2848,"&lt;&gt;")=0,"",ROUND(SUMIFS(INDEX('B-PorHerramienta'!$F$2:$I$2848,0,$AH$6),'B-PorHerramienta'!$A$2:$A$2848,O$8,'B-PorHerramienta'!$J$2:$J$2848,$AC197,'B-PorHerramienta'!$K$2:$K$2848,$AD197,'B-PorHerramienta'!$L$2:$L$2848,$AE197)*$AI$6,$AJ$6))</f>
        <v/>
      </c>
      <c r="P197" s="48" t="str">
        <f>IF(COUNTIFS('B-PorHerramienta'!$A$2:$A$2848,P$8,'B-PorHerramienta'!$J$2:$J$2848,$AC197,'B-PorHerramienta'!$K$2:$K$2848,$AD197,'B-PorHerramienta'!$L$2:$L$2848,$AE197,'B-PorHerramienta'!$F$2:$F$2848,"&lt;&gt;")=0,"",ROUND(SUMIFS(INDEX('B-PorHerramienta'!$F$2:$I$2848,0,$AH$6),'B-PorHerramienta'!$A$2:$A$2848,P$8,'B-PorHerramienta'!$J$2:$J$2848,$AC197,'B-PorHerramienta'!$K$2:$K$2848,$AD197,'B-PorHerramienta'!$L$2:$L$2848,$AE197)*$AI$6,$AJ$6))</f>
        <v/>
      </c>
      <c r="Q197" s="48" t="str">
        <f>IF(COUNTIFS('B-PorHerramienta'!$A$2:$A$2848,Q$8,'B-PorHerramienta'!$J$2:$J$2848,$AC197,'B-PorHerramienta'!$K$2:$K$2848,$AD197,'B-PorHerramienta'!$L$2:$L$2848,$AE197,'B-PorHerramienta'!$F$2:$F$2848,"&lt;&gt;")=0,"",ROUND(SUMIFS(INDEX('B-PorHerramienta'!$F$2:$I$2848,0,$AH$6),'B-PorHerramienta'!$A$2:$A$2848,Q$8,'B-PorHerramienta'!$J$2:$J$2848,$AC197,'B-PorHerramienta'!$K$2:$K$2848,$AD197,'B-PorHerramienta'!$L$2:$L$2848,$AE197)*$AI$6,$AJ$6))</f>
        <v/>
      </c>
      <c r="R197" s="48" t="str">
        <f>IF(COUNTIFS('B-PorHerramienta'!$A$2:$A$2848,R$8,'B-PorHerramienta'!$J$2:$J$2848,$AC197,'B-PorHerramienta'!$K$2:$K$2848,$AD197,'B-PorHerramienta'!$L$2:$L$2848,$AE197,'B-PorHerramienta'!$F$2:$F$2848,"&lt;&gt;")=0,"",ROUND(SUMIFS(INDEX('B-PorHerramienta'!$F$2:$I$2848,0,$AH$6),'B-PorHerramienta'!$A$2:$A$2848,R$8,'B-PorHerramienta'!$J$2:$J$2848,$AC197,'B-PorHerramienta'!$K$2:$K$2848,$AD197,'B-PorHerramienta'!$L$2:$L$2848,$AE197)*$AI$6,$AJ$6))</f>
        <v/>
      </c>
      <c r="S197" s="48" t="str">
        <f>IF(COUNTIFS('B-PorHerramienta'!$A$2:$A$2848,S$8,'B-PorHerramienta'!$J$2:$J$2848,$AC197,'B-PorHerramienta'!$K$2:$K$2848,$AD197,'B-PorHerramienta'!$L$2:$L$2848,$AE197,'B-PorHerramienta'!$F$2:$F$2848,"&lt;&gt;")=0,"",ROUND(SUMIFS(INDEX('B-PorHerramienta'!$F$2:$I$2848,0,$AH$6),'B-PorHerramienta'!$A$2:$A$2848,S$8,'B-PorHerramienta'!$J$2:$J$2848,$AC197,'B-PorHerramienta'!$K$2:$K$2848,$AD197,'B-PorHerramienta'!$L$2:$L$2848,$AE197)*$AI$6,$AJ$6))</f>
        <v/>
      </c>
      <c r="T197" s="48" t="str">
        <f>IF(COUNTIFS('B-PorHerramienta'!$A$2:$A$2848,T$8,'B-PorHerramienta'!$J$2:$J$2848,$AC197,'B-PorHerramienta'!$K$2:$K$2848,$AD197,'B-PorHerramienta'!$L$2:$L$2848,$AE197,'B-PorHerramienta'!$F$2:$F$2848,"&lt;&gt;")=0,"",ROUND(SUMIFS(INDEX('B-PorHerramienta'!$F$2:$I$2848,0,$AH$6),'B-PorHerramienta'!$A$2:$A$2848,T$8,'B-PorHerramienta'!$J$2:$J$2848,$AC197,'B-PorHerramienta'!$K$2:$K$2848,$AD197,'B-PorHerramienta'!$L$2:$L$2848,$AE197)*$AI$6,$AJ$6))</f>
        <v/>
      </c>
      <c r="U197" s="48" t="str">
        <f>IF(COUNTIFS('B-PorHerramienta'!$A$2:$A$2848,U$8,'B-PorHerramienta'!$J$2:$J$2848,$AC197,'B-PorHerramienta'!$K$2:$K$2848,$AD197,'B-PorHerramienta'!$L$2:$L$2848,$AE197,'B-PorHerramienta'!$F$2:$F$2848,"&lt;&gt;")=0,"",ROUND(SUMIFS(INDEX('B-PorHerramienta'!$F$2:$I$2848,0,$AH$6),'B-PorHerramienta'!$A$2:$A$2848,U$8,'B-PorHerramienta'!$J$2:$J$2848,$AC197,'B-PorHerramienta'!$K$2:$K$2848,$AD197,'B-PorHerramienta'!$L$2:$L$2848,$AE197)*$AI$6,$AJ$6))</f>
        <v/>
      </c>
      <c r="V197" s="48" t="str">
        <f>IF(COUNTIFS('B-PorHerramienta'!$A$2:$A$2848,V$8,'B-PorHerramienta'!$J$2:$J$2848,$AC197,'B-PorHerramienta'!$K$2:$K$2848,$AD197,'B-PorHerramienta'!$L$2:$L$2848,$AE197,'B-PorHerramienta'!$F$2:$F$2848,"&lt;&gt;")=0,"",ROUND(SUMIFS(INDEX('B-PorHerramienta'!$F$2:$I$2848,0,$AH$6),'B-PorHerramienta'!$A$2:$A$2848,V$8,'B-PorHerramienta'!$J$2:$J$2848,$AC197,'B-PorHerramienta'!$K$2:$K$2848,$AD197,'B-PorHerramienta'!$L$2:$L$2848,$AE197)*$AI$6,$AJ$6))</f>
        <v/>
      </c>
      <c r="W197" s="48" t="str">
        <f>IF(COUNTIFS('B-PorHerramienta'!$A$2:$A$2848,W$8,'B-PorHerramienta'!$J$2:$J$2848,$AC197,'B-PorHerramienta'!$K$2:$K$2848,$AD197,'B-PorHerramienta'!$L$2:$L$2848,$AE197,'B-PorHerramienta'!$F$2:$F$2848,"&lt;&gt;")=0,"",ROUND(SUMIFS(INDEX('B-PorHerramienta'!$F$2:$I$2848,0,$AH$6),'B-PorHerramienta'!$A$2:$A$2848,W$8,'B-PorHerramienta'!$J$2:$J$2848,$AC197,'B-PorHerramienta'!$K$2:$K$2848,$AD197,'B-PorHerramienta'!$L$2:$L$2848,$AE197)*$AI$6,$AJ$6))</f>
        <v/>
      </c>
      <c r="X197" s="48" t="str">
        <f>IF(COUNTIFS('B-PorHerramienta'!$A$2:$A$2848,X$8,'B-PorHerramienta'!$J$2:$J$2848,$AC197,'B-PorHerramienta'!$K$2:$K$2848,$AD197,'B-PorHerramienta'!$L$2:$L$2848,$AE197,'B-PorHerramienta'!$F$2:$F$2848,"&lt;&gt;")=0,"",ROUND(SUMIFS(INDEX('B-PorHerramienta'!$F$2:$I$2848,0,$AH$6),'B-PorHerramienta'!$A$2:$A$2848,X$8,'B-PorHerramienta'!$J$2:$J$2848,$AC197,'B-PorHerramienta'!$K$2:$K$2848,$AD197,'B-PorHerramienta'!$L$2:$L$2848,$AE197)*$AI$6,$AJ$6))</f>
        <v/>
      </c>
      <c r="Y197" s="48" t="str">
        <f>IF(COUNTIFS('B-PorHerramienta'!$A$2:$A$2848,Y$8,'B-PorHerramienta'!$J$2:$J$2848,$AC197,'B-PorHerramienta'!$K$2:$K$2848,$AD197,'B-PorHerramienta'!$L$2:$L$2848,$AE197,'B-PorHerramienta'!$F$2:$F$2848,"&lt;&gt;")=0,"",ROUND(SUMIFS(INDEX('B-PorHerramienta'!$F$2:$I$2848,0,$AH$6),'B-PorHerramienta'!$A$2:$A$2848,Y$8,'B-PorHerramienta'!$J$2:$J$2848,$AC197,'B-PorHerramienta'!$K$2:$K$2848,$AD197,'B-PorHerramienta'!$L$2:$L$2848,$AE197)*$AI$6,$AJ$6))</f>
        <v/>
      </c>
      <c r="Z197" s="48" t="str">
        <f>IF(COUNTIFS('B-PorHerramienta'!$A$2:$A$2848,Z$8,'B-PorHerramienta'!$J$2:$J$2848,$AC197,'B-PorHerramienta'!$K$2:$K$2848,$AD197,'B-PorHerramienta'!$L$2:$L$2848,$AE197,'B-PorHerramienta'!$F$2:$F$2848,"&lt;&gt;")=0,"",ROUND(SUMIFS(INDEX('B-PorHerramienta'!$F$2:$I$2848,0,$AH$6),'B-PorHerramienta'!$A$2:$A$2848,Z$8,'B-PorHerramienta'!$J$2:$J$2848,$AC197,'B-PorHerramienta'!$K$2:$K$2848,$AD197,'B-PorHerramienta'!$L$2:$L$2848,$AE197)*$AI$6,$AJ$6))</f>
        <v/>
      </c>
      <c r="AA197" s="6"/>
      <c r="AB197" s="35">
        <v>2</v>
      </c>
      <c r="AC197" s="35" t="s">
        <v>1114</v>
      </c>
      <c r="AD197" s="35" t="s">
        <v>1365</v>
      </c>
      <c r="AE197" s="35" t="s">
        <v>1595</v>
      </c>
      <c r="AF197" s="35"/>
      <c r="AG197" s="35"/>
      <c r="AH197" s="35"/>
      <c r="AI197" s="35"/>
      <c r="AJ197" s="35"/>
      <c r="AK197" s="35"/>
    </row>
    <row r="198" spans="1:37" ht="45" hidden="1" outlineLevel="2" collapsed="1" x14ac:dyDescent="0.25">
      <c r="A198" s="49" t="s">
        <v>2010</v>
      </c>
      <c r="B198" s="47" t="s">
        <v>2009</v>
      </c>
      <c r="C198" s="48" t="str">
        <f>IF(COUNTIFS('B-PorHerramienta'!$A$2:$A$2848,C$8,'B-PorHerramienta'!$J$2:$J$2848,$AC198,'B-PorHerramienta'!$K$2:$K$2848,$AD198,'B-PorHerramienta'!$L$2:$L$2848,$AE198,'B-PorHerramienta'!$F$2:$F$2848,"&lt;&gt;")=0,"",ROUND(SUMIFS(INDEX('B-PorHerramienta'!$F$2:$I$2848,0,$AH$6),'B-PorHerramienta'!$A$2:$A$2848,C$8,'B-PorHerramienta'!$J$2:$J$2848,$AC198,'B-PorHerramienta'!$K$2:$K$2848,$AD198,'B-PorHerramienta'!$L$2:$L$2848,$AE198)*$AI$6,$AJ$6))</f>
        <v/>
      </c>
      <c r="D198" s="48" t="str">
        <f>IF(COUNTIFS('B-PorHerramienta'!$A$2:$A$2848,D$8,'B-PorHerramienta'!$J$2:$J$2848,$AC198,'B-PorHerramienta'!$K$2:$K$2848,$AD198,'B-PorHerramienta'!$L$2:$L$2848,$AE198,'B-PorHerramienta'!$F$2:$F$2848,"&lt;&gt;")=0,"",ROUND(SUMIFS(INDEX('B-PorHerramienta'!$F$2:$I$2848,0,$AH$6),'B-PorHerramienta'!$A$2:$A$2848,D$8,'B-PorHerramienta'!$J$2:$J$2848,$AC198,'B-PorHerramienta'!$K$2:$K$2848,$AD198,'B-PorHerramienta'!$L$2:$L$2848,$AE198)*$AI$6,$AJ$6))</f>
        <v/>
      </c>
      <c r="E198" s="48" t="str">
        <f>IF(COUNTIFS('B-PorHerramienta'!$A$2:$A$2848,E$8,'B-PorHerramienta'!$J$2:$J$2848,$AC198,'B-PorHerramienta'!$K$2:$K$2848,$AD198,'B-PorHerramienta'!$L$2:$L$2848,$AE198,'B-PorHerramienta'!$F$2:$F$2848,"&lt;&gt;")=0,"",ROUND(SUMIFS(INDEX('B-PorHerramienta'!$F$2:$I$2848,0,$AH$6),'B-PorHerramienta'!$A$2:$A$2848,E$8,'B-PorHerramienta'!$J$2:$J$2848,$AC198,'B-PorHerramienta'!$K$2:$K$2848,$AD198,'B-PorHerramienta'!$L$2:$L$2848,$AE198)*$AI$6,$AJ$6))</f>
        <v/>
      </c>
      <c r="F198" s="48" t="str">
        <f>IF(COUNTIFS('B-PorHerramienta'!$A$2:$A$2848,F$8,'B-PorHerramienta'!$J$2:$J$2848,$AC198,'B-PorHerramienta'!$K$2:$K$2848,$AD198,'B-PorHerramienta'!$L$2:$L$2848,$AE198,'B-PorHerramienta'!$F$2:$F$2848,"&lt;&gt;")=0,"",ROUND(SUMIFS(INDEX('B-PorHerramienta'!$F$2:$I$2848,0,$AH$6),'B-PorHerramienta'!$A$2:$A$2848,F$8,'B-PorHerramienta'!$J$2:$J$2848,$AC198,'B-PorHerramienta'!$K$2:$K$2848,$AD198,'B-PorHerramienta'!$L$2:$L$2848,$AE198)*$AI$6,$AJ$6))</f>
        <v/>
      </c>
      <c r="G198" s="48">
        <f>IF(COUNTIFS('B-PorHerramienta'!$A$2:$A$2848,G$8,'B-PorHerramienta'!$J$2:$J$2848,$AC198,'B-PorHerramienta'!$K$2:$K$2848,$AD198,'B-PorHerramienta'!$L$2:$L$2848,$AE198,'B-PorHerramienta'!$F$2:$F$2848,"&lt;&gt;")=0,"",ROUND(SUMIFS(INDEX('B-PorHerramienta'!$F$2:$I$2848,0,$AH$6),'B-PorHerramienta'!$A$2:$A$2848,G$8,'B-PorHerramienta'!$J$2:$J$2848,$AC198,'B-PorHerramienta'!$K$2:$K$2848,$AD198,'B-PorHerramienta'!$L$2:$L$2848,$AE198)*$AI$6,$AJ$6))</f>
        <v>2.7000000000000001E-3</v>
      </c>
      <c r="H198" s="48">
        <f>IF(COUNTIFS('B-PorHerramienta'!$A$2:$A$2848,H$8,'B-PorHerramienta'!$J$2:$J$2848,$AC198,'B-PorHerramienta'!$K$2:$K$2848,$AD198,'B-PorHerramienta'!$L$2:$L$2848,$AE198,'B-PorHerramienta'!$F$2:$F$2848,"&lt;&gt;")=0,"",ROUND(SUMIFS(INDEX('B-PorHerramienta'!$F$2:$I$2848,0,$AH$6),'B-PorHerramienta'!$A$2:$A$2848,H$8,'B-PorHerramienta'!$J$2:$J$2848,$AC198,'B-PorHerramienta'!$K$2:$K$2848,$AD198,'B-PorHerramienta'!$L$2:$L$2848,$AE198)*$AI$6,$AJ$6))</f>
        <v>5.9999999999999995E-4</v>
      </c>
      <c r="I198" s="48" t="str">
        <f>IF(COUNTIFS('B-PorHerramienta'!$A$2:$A$2848,I$8,'B-PorHerramienta'!$J$2:$J$2848,$AC198,'B-PorHerramienta'!$K$2:$K$2848,$AD198,'B-PorHerramienta'!$L$2:$L$2848,$AE198,'B-PorHerramienta'!$F$2:$F$2848,"&lt;&gt;")=0,"",ROUND(SUMIFS(INDEX('B-PorHerramienta'!$F$2:$I$2848,0,$AH$6),'B-PorHerramienta'!$A$2:$A$2848,I$8,'B-PorHerramienta'!$J$2:$J$2848,$AC198,'B-PorHerramienta'!$K$2:$K$2848,$AD198,'B-PorHerramienta'!$L$2:$L$2848,$AE198)*$AI$6,$AJ$6))</f>
        <v/>
      </c>
      <c r="J198" s="48" t="str">
        <f>IF(COUNTIFS('B-PorHerramienta'!$A$2:$A$2848,J$8,'B-PorHerramienta'!$J$2:$J$2848,$AC198,'B-PorHerramienta'!$K$2:$K$2848,$AD198,'B-PorHerramienta'!$L$2:$L$2848,$AE198,'B-PorHerramienta'!$F$2:$F$2848,"&lt;&gt;")=0,"",ROUND(SUMIFS(INDEX('B-PorHerramienta'!$F$2:$I$2848,0,$AH$6),'B-PorHerramienta'!$A$2:$A$2848,J$8,'B-PorHerramienta'!$J$2:$J$2848,$AC198,'B-PorHerramienta'!$K$2:$K$2848,$AD198,'B-PorHerramienta'!$L$2:$L$2848,$AE198)*$AI$6,$AJ$6))</f>
        <v/>
      </c>
      <c r="K198" s="48" t="str">
        <f>IF(COUNTIFS('B-PorHerramienta'!$A$2:$A$2848,K$8,'B-PorHerramienta'!$J$2:$J$2848,$AC198,'B-PorHerramienta'!$K$2:$K$2848,$AD198,'B-PorHerramienta'!$L$2:$L$2848,$AE198,'B-PorHerramienta'!$F$2:$F$2848,"&lt;&gt;")=0,"",ROUND(SUMIFS(INDEX('B-PorHerramienta'!$F$2:$I$2848,0,$AH$6),'B-PorHerramienta'!$A$2:$A$2848,K$8,'B-PorHerramienta'!$J$2:$J$2848,$AC198,'B-PorHerramienta'!$K$2:$K$2848,$AD198,'B-PorHerramienta'!$L$2:$L$2848,$AE198)*$AI$6,$AJ$6))</f>
        <v/>
      </c>
      <c r="L198" s="48" t="str">
        <f>IF(COUNTIFS('B-PorHerramienta'!$A$2:$A$2848,L$8,'B-PorHerramienta'!$J$2:$J$2848,$AC198,'B-PorHerramienta'!$K$2:$K$2848,$AD198,'B-PorHerramienta'!$L$2:$L$2848,$AE198,'B-PorHerramienta'!$F$2:$F$2848,"&lt;&gt;")=0,"",ROUND(SUMIFS(INDEX('B-PorHerramienta'!$F$2:$I$2848,0,$AH$6),'B-PorHerramienta'!$A$2:$A$2848,L$8,'B-PorHerramienta'!$J$2:$J$2848,$AC198,'B-PorHerramienta'!$K$2:$K$2848,$AD198,'B-PorHerramienta'!$L$2:$L$2848,$AE198)*$AI$6,$AJ$6))</f>
        <v/>
      </c>
      <c r="M198" s="48" t="str">
        <f>IF(COUNTIFS('B-PorHerramienta'!$A$2:$A$2848,M$8,'B-PorHerramienta'!$J$2:$J$2848,$AC198,'B-PorHerramienta'!$K$2:$K$2848,$AD198,'B-PorHerramienta'!$L$2:$L$2848,$AE198,'B-PorHerramienta'!$F$2:$F$2848,"&lt;&gt;")=0,"",ROUND(SUMIFS(INDEX('B-PorHerramienta'!$F$2:$I$2848,0,$AH$6),'B-PorHerramienta'!$A$2:$A$2848,M$8,'B-PorHerramienta'!$J$2:$J$2848,$AC198,'B-PorHerramienta'!$K$2:$K$2848,$AD198,'B-PorHerramienta'!$L$2:$L$2848,$AE198)*$AI$6,$AJ$6))</f>
        <v/>
      </c>
      <c r="N198" s="48" t="str">
        <f>IF(COUNTIFS('B-PorHerramienta'!$A$2:$A$2848,N$8,'B-PorHerramienta'!$J$2:$J$2848,$AC198,'B-PorHerramienta'!$K$2:$K$2848,$AD198,'B-PorHerramienta'!$L$2:$L$2848,$AE198,'B-PorHerramienta'!$F$2:$F$2848,"&lt;&gt;")=0,"",ROUND(SUMIFS(INDEX('B-PorHerramienta'!$F$2:$I$2848,0,$AH$6),'B-PorHerramienta'!$A$2:$A$2848,N$8,'B-PorHerramienta'!$J$2:$J$2848,$AC198,'B-PorHerramienta'!$K$2:$K$2848,$AD198,'B-PorHerramienta'!$L$2:$L$2848,$AE198)*$AI$6,$AJ$6))</f>
        <v/>
      </c>
      <c r="O198" s="48" t="str">
        <f>IF(COUNTIFS('B-PorHerramienta'!$A$2:$A$2848,O$8,'B-PorHerramienta'!$J$2:$J$2848,$AC198,'B-PorHerramienta'!$K$2:$K$2848,$AD198,'B-PorHerramienta'!$L$2:$L$2848,$AE198,'B-PorHerramienta'!$F$2:$F$2848,"&lt;&gt;")=0,"",ROUND(SUMIFS(INDEX('B-PorHerramienta'!$F$2:$I$2848,0,$AH$6),'B-PorHerramienta'!$A$2:$A$2848,O$8,'B-PorHerramienta'!$J$2:$J$2848,$AC198,'B-PorHerramienta'!$K$2:$K$2848,$AD198,'B-PorHerramienta'!$L$2:$L$2848,$AE198)*$AI$6,$AJ$6))</f>
        <v/>
      </c>
      <c r="P198" s="48" t="str">
        <f>IF(COUNTIFS('B-PorHerramienta'!$A$2:$A$2848,P$8,'B-PorHerramienta'!$J$2:$J$2848,$AC198,'B-PorHerramienta'!$K$2:$K$2848,$AD198,'B-PorHerramienta'!$L$2:$L$2848,$AE198,'B-PorHerramienta'!$F$2:$F$2848,"&lt;&gt;")=0,"",ROUND(SUMIFS(INDEX('B-PorHerramienta'!$F$2:$I$2848,0,$AH$6),'B-PorHerramienta'!$A$2:$A$2848,P$8,'B-PorHerramienta'!$J$2:$J$2848,$AC198,'B-PorHerramienta'!$K$2:$K$2848,$AD198,'B-PorHerramienta'!$L$2:$L$2848,$AE198)*$AI$6,$AJ$6))</f>
        <v/>
      </c>
      <c r="Q198" s="48" t="str">
        <f>IF(COUNTIFS('B-PorHerramienta'!$A$2:$A$2848,Q$8,'B-PorHerramienta'!$J$2:$J$2848,$AC198,'B-PorHerramienta'!$K$2:$K$2848,$AD198,'B-PorHerramienta'!$L$2:$L$2848,$AE198,'B-PorHerramienta'!$F$2:$F$2848,"&lt;&gt;")=0,"",ROUND(SUMIFS(INDEX('B-PorHerramienta'!$F$2:$I$2848,0,$AH$6),'B-PorHerramienta'!$A$2:$A$2848,Q$8,'B-PorHerramienta'!$J$2:$J$2848,$AC198,'B-PorHerramienta'!$K$2:$K$2848,$AD198,'B-PorHerramienta'!$L$2:$L$2848,$AE198)*$AI$6,$AJ$6))</f>
        <v/>
      </c>
      <c r="R198" s="48" t="str">
        <f>IF(COUNTIFS('B-PorHerramienta'!$A$2:$A$2848,R$8,'B-PorHerramienta'!$J$2:$J$2848,$AC198,'B-PorHerramienta'!$K$2:$K$2848,$AD198,'B-PorHerramienta'!$L$2:$L$2848,$AE198,'B-PorHerramienta'!$F$2:$F$2848,"&lt;&gt;")=0,"",ROUND(SUMIFS(INDEX('B-PorHerramienta'!$F$2:$I$2848,0,$AH$6),'B-PorHerramienta'!$A$2:$A$2848,R$8,'B-PorHerramienta'!$J$2:$J$2848,$AC198,'B-PorHerramienta'!$K$2:$K$2848,$AD198,'B-PorHerramienta'!$L$2:$L$2848,$AE198)*$AI$6,$AJ$6))</f>
        <v/>
      </c>
      <c r="S198" s="48" t="str">
        <f>IF(COUNTIFS('B-PorHerramienta'!$A$2:$A$2848,S$8,'B-PorHerramienta'!$J$2:$J$2848,$AC198,'B-PorHerramienta'!$K$2:$K$2848,$AD198,'B-PorHerramienta'!$L$2:$L$2848,$AE198,'B-PorHerramienta'!$F$2:$F$2848,"&lt;&gt;")=0,"",ROUND(SUMIFS(INDEX('B-PorHerramienta'!$F$2:$I$2848,0,$AH$6),'B-PorHerramienta'!$A$2:$A$2848,S$8,'B-PorHerramienta'!$J$2:$J$2848,$AC198,'B-PorHerramienta'!$K$2:$K$2848,$AD198,'B-PorHerramienta'!$L$2:$L$2848,$AE198)*$AI$6,$AJ$6))</f>
        <v/>
      </c>
      <c r="T198" s="48" t="str">
        <f>IF(COUNTIFS('B-PorHerramienta'!$A$2:$A$2848,T$8,'B-PorHerramienta'!$J$2:$J$2848,$AC198,'B-PorHerramienta'!$K$2:$K$2848,$AD198,'B-PorHerramienta'!$L$2:$L$2848,$AE198,'B-PorHerramienta'!$F$2:$F$2848,"&lt;&gt;")=0,"",ROUND(SUMIFS(INDEX('B-PorHerramienta'!$F$2:$I$2848,0,$AH$6),'B-PorHerramienta'!$A$2:$A$2848,T$8,'B-PorHerramienta'!$J$2:$J$2848,$AC198,'B-PorHerramienta'!$K$2:$K$2848,$AD198,'B-PorHerramienta'!$L$2:$L$2848,$AE198)*$AI$6,$AJ$6))</f>
        <v/>
      </c>
      <c r="U198" s="48" t="str">
        <f>IF(COUNTIFS('B-PorHerramienta'!$A$2:$A$2848,U$8,'B-PorHerramienta'!$J$2:$J$2848,$AC198,'B-PorHerramienta'!$K$2:$K$2848,$AD198,'B-PorHerramienta'!$L$2:$L$2848,$AE198,'B-PorHerramienta'!$F$2:$F$2848,"&lt;&gt;")=0,"",ROUND(SUMIFS(INDEX('B-PorHerramienta'!$F$2:$I$2848,0,$AH$6),'B-PorHerramienta'!$A$2:$A$2848,U$8,'B-PorHerramienta'!$J$2:$J$2848,$AC198,'B-PorHerramienta'!$K$2:$K$2848,$AD198,'B-PorHerramienta'!$L$2:$L$2848,$AE198)*$AI$6,$AJ$6))</f>
        <v/>
      </c>
      <c r="V198" s="48" t="str">
        <f>IF(COUNTIFS('B-PorHerramienta'!$A$2:$A$2848,V$8,'B-PorHerramienta'!$J$2:$J$2848,$AC198,'B-PorHerramienta'!$K$2:$K$2848,$AD198,'B-PorHerramienta'!$L$2:$L$2848,$AE198,'B-PorHerramienta'!$F$2:$F$2848,"&lt;&gt;")=0,"",ROUND(SUMIFS(INDEX('B-PorHerramienta'!$F$2:$I$2848,0,$AH$6),'B-PorHerramienta'!$A$2:$A$2848,V$8,'B-PorHerramienta'!$J$2:$J$2848,$AC198,'B-PorHerramienta'!$K$2:$K$2848,$AD198,'B-PorHerramienta'!$L$2:$L$2848,$AE198)*$AI$6,$AJ$6))</f>
        <v/>
      </c>
      <c r="W198" s="48" t="str">
        <f>IF(COUNTIFS('B-PorHerramienta'!$A$2:$A$2848,W$8,'B-PorHerramienta'!$J$2:$J$2848,$AC198,'B-PorHerramienta'!$K$2:$K$2848,$AD198,'B-PorHerramienta'!$L$2:$L$2848,$AE198,'B-PorHerramienta'!$F$2:$F$2848,"&lt;&gt;")=0,"",ROUND(SUMIFS(INDEX('B-PorHerramienta'!$F$2:$I$2848,0,$AH$6),'B-PorHerramienta'!$A$2:$A$2848,W$8,'B-PorHerramienta'!$J$2:$J$2848,$AC198,'B-PorHerramienta'!$K$2:$K$2848,$AD198,'B-PorHerramienta'!$L$2:$L$2848,$AE198)*$AI$6,$AJ$6))</f>
        <v/>
      </c>
      <c r="X198" s="48" t="str">
        <f>IF(COUNTIFS('B-PorHerramienta'!$A$2:$A$2848,X$8,'B-PorHerramienta'!$J$2:$J$2848,$AC198,'B-PorHerramienta'!$K$2:$K$2848,$AD198,'B-PorHerramienta'!$L$2:$L$2848,$AE198,'B-PorHerramienta'!$F$2:$F$2848,"&lt;&gt;")=0,"",ROUND(SUMIFS(INDEX('B-PorHerramienta'!$F$2:$I$2848,0,$AH$6),'B-PorHerramienta'!$A$2:$A$2848,X$8,'B-PorHerramienta'!$J$2:$J$2848,$AC198,'B-PorHerramienta'!$K$2:$K$2848,$AD198,'B-PorHerramienta'!$L$2:$L$2848,$AE198)*$AI$6,$AJ$6))</f>
        <v/>
      </c>
      <c r="Y198" s="48" t="str">
        <f>IF(COUNTIFS('B-PorHerramienta'!$A$2:$A$2848,Y$8,'B-PorHerramienta'!$J$2:$J$2848,$AC198,'B-PorHerramienta'!$K$2:$K$2848,$AD198,'B-PorHerramienta'!$L$2:$L$2848,$AE198,'B-PorHerramienta'!$F$2:$F$2848,"&lt;&gt;")=0,"",ROUND(SUMIFS(INDEX('B-PorHerramienta'!$F$2:$I$2848,0,$AH$6),'B-PorHerramienta'!$A$2:$A$2848,Y$8,'B-PorHerramienta'!$J$2:$J$2848,$AC198,'B-PorHerramienta'!$K$2:$K$2848,$AD198,'B-PorHerramienta'!$L$2:$L$2848,$AE198)*$AI$6,$AJ$6))</f>
        <v/>
      </c>
      <c r="Z198" s="48" t="str">
        <f>IF(COUNTIFS('B-PorHerramienta'!$A$2:$A$2848,Z$8,'B-PorHerramienta'!$J$2:$J$2848,$AC198,'B-PorHerramienta'!$K$2:$K$2848,$AD198,'B-PorHerramienta'!$L$2:$L$2848,$AE198,'B-PorHerramienta'!$F$2:$F$2848,"&lt;&gt;")=0,"",ROUND(SUMIFS(INDEX('B-PorHerramienta'!$F$2:$I$2848,0,$AH$6),'B-PorHerramienta'!$A$2:$A$2848,Z$8,'B-PorHerramienta'!$J$2:$J$2848,$AC198,'B-PorHerramienta'!$K$2:$K$2848,$AD198,'B-PorHerramienta'!$L$2:$L$2848,$AE198)*$AI$6,$AJ$6))</f>
        <v/>
      </c>
      <c r="AA198" s="6"/>
      <c r="AB198" s="35">
        <v>2</v>
      </c>
      <c r="AC198" s="35" t="s">
        <v>1114</v>
      </c>
      <c r="AD198" s="35" t="s">
        <v>1365</v>
      </c>
      <c r="AE198" s="35" t="s">
        <v>1596</v>
      </c>
      <c r="AF198" s="35"/>
      <c r="AG198" s="35"/>
      <c r="AH198" s="35"/>
      <c r="AI198" s="35"/>
      <c r="AJ198" s="35"/>
      <c r="AK198" s="35"/>
    </row>
    <row r="199" spans="1:37" ht="60" hidden="1" outlineLevel="2" collapsed="1" x14ac:dyDescent="0.25">
      <c r="A199" s="49" t="s">
        <v>1875</v>
      </c>
      <c r="B199" s="47" t="s">
        <v>2008</v>
      </c>
      <c r="C199" s="48" t="str">
        <f>IF(COUNTIFS('B-PorHerramienta'!$A$2:$A$2848,C$8,'B-PorHerramienta'!$J$2:$J$2848,$AC199,'B-PorHerramienta'!$K$2:$K$2848,$AD199,'B-PorHerramienta'!$L$2:$L$2848,$AE199,'B-PorHerramienta'!$F$2:$F$2848,"&lt;&gt;")=0,"",ROUND(SUMIFS(INDEX('B-PorHerramienta'!$F$2:$I$2848,0,$AH$6),'B-PorHerramienta'!$A$2:$A$2848,C$8,'B-PorHerramienta'!$J$2:$J$2848,$AC199,'B-PorHerramienta'!$K$2:$K$2848,$AD199,'B-PorHerramienta'!$L$2:$L$2848,$AE199)*$AI$6,$AJ$6))</f>
        <v/>
      </c>
      <c r="D199" s="48" t="str">
        <f>IF(COUNTIFS('B-PorHerramienta'!$A$2:$A$2848,D$8,'B-PorHerramienta'!$J$2:$J$2848,$AC199,'B-PorHerramienta'!$K$2:$K$2848,$AD199,'B-PorHerramienta'!$L$2:$L$2848,$AE199,'B-PorHerramienta'!$F$2:$F$2848,"&lt;&gt;")=0,"",ROUND(SUMIFS(INDEX('B-PorHerramienta'!$F$2:$I$2848,0,$AH$6),'B-PorHerramienta'!$A$2:$A$2848,D$8,'B-PorHerramienta'!$J$2:$J$2848,$AC199,'B-PorHerramienta'!$K$2:$K$2848,$AD199,'B-PorHerramienta'!$L$2:$L$2848,$AE199)*$AI$6,$AJ$6))</f>
        <v/>
      </c>
      <c r="E199" s="48" t="str">
        <f>IF(COUNTIFS('B-PorHerramienta'!$A$2:$A$2848,E$8,'B-PorHerramienta'!$J$2:$J$2848,$AC199,'B-PorHerramienta'!$K$2:$K$2848,$AD199,'B-PorHerramienta'!$L$2:$L$2848,$AE199,'B-PorHerramienta'!$F$2:$F$2848,"&lt;&gt;")=0,"",ROUND(SUMIFS(INDEX('B-PorHerramienta'!$F$2:$I$2848,0,$AH$6),'B-PorHerramienta'!$A$2:$A$2848,E$8,'B-PorHerramienta'!$J$2:$J$2848,$AC199,'B-PorHerramienta'!$K$2:$K$2848,$AD199,'B-PorHerramienta'!$L$2:$L$2848,$AE199)*$AI$6,$AJ$6))</f>
        <v/>
      </c>
      <c r="F199" s="48" t="str">
        <f>IF(COUNTIFS('B-PorHerramienta'!$A$2:$A$2848,F$8,'B-PorHerramienta'!$J$2:$J$2848,$AC199,'B-PorHerramienta'!$K$2:$K$2848,$AD199,'B-PorHerramienta'!$L$2:$L$2848,$AE199,'B-PorHerramienta'!$F$2:$F$2848,"&lt;&gt;")=0,"",ROUND(SUMIFS(INDEX('B-PorHerramienta'!$F$2:$I$2848,0,$AH$6),'B-PorHerramienta'!$A$2:$A$2848,F$8,'B-PorHerramienta'!$J$2:$J$2848,$AC199,'B-PorHerramienta'!$K$2:$K$2848,$AD199,'B-PorHerramienta'!$L$2:$L$2848,$AE199)*$AI$6,$AJ$6))</f>
        <v/>
      </c>
      <c r="G199" s="48" t="str">
        <f>IF(COUNTIFS('B-PorHerramienta'!$A$2:$A$2848,G$8,'B-PorHerramienta'!$J$2:$J$2848,$AC199,'B-PorHerramienta'!$K$2:$K$2848,$AD199,'B-PorHerramienta'!$L$2:$L$2848,$AE199,'B-PorHerramienta'!$F$2:$F$2848,"&lt;&gt;")=0,"",ROUND(SUMIFS(INDEX('B-PorHerramienta'!$F$2:$I$2848,0,$AH$6),'B-PorHerramienta'!$A$2:$A$2848,G$8,'B-PorHerramienta'!$J$2:$J$2848,$AC199,'B-PorHerramienta'!$K$2:$K$2848,$AD199,'B-PorHerramienta'!$L$2:$L$2848,$AE199)*$AI$6,$AJ$6))</f>
        <v/>
      </c>
      <c r="H199" s="48" t="str">
        <f>IF(COUNTIFS('B-PorHerramienta'!$A$2:$A$2848,H$8,'B-PorHerramienta'!$J$2:$J$2848,$AC199,'B-PorHerramienta'!$K$2:$K$2848,$AD199,'B-PorHerramienta'!$L$2:$L$2848,$AE199,'B-PorHerramienta'!$F$2:$F$2848,"&lt;&gt;")=0,"",ROUND(SUMIFS(INDEX('B-PorHerramienta'!$F$2:$I$2848,0,$AH$6),'B-PorHerramienta'!$A$2:$A$2848,H$8,'B-PorHerramienta'!$J$2:$J$2848,$AC199,'B-PorHerramienta'!$K$2:$K$2848,$AD199,'B-PorHerramienta'!$L$2:$L$2848,$AE199)*$AI$6,$AJ$6))</f>
        <v/>
      </c>
      <c r="I199" s="48" t="str">
        <f>IF(COUNTIFS('B-PorHerramienta'!$A$2:$A$2848,I$8,'B-PorHerramienta'!$J$2:$J$2848,$AC199,'B-PorHerramienta'!$K$2:$K$2848,$AD199,'B-PorHerramienta'!$L$2:$L$2848,$AE199,'B-PorHerramienta'!$F$2:$F$2848,"&lt;&gt;")=0,"",ROUND(SUMIFS(INDEX('B-PorHerramienta'!$F$2:$I$2848,0,$AH$6),'B-PorHerramienta'!$A$2:$A$2848,I$8,'B-PorHerramienta'!$J$2:$J$2848,$AC199,'B-PorHerramienta'!$K$2:$K$2848,$AD199,'B-PorHerramienta'!$L$2:$L$2848,$AE199)*$AI$6,$AJ$6))</f>
        <v/>
      </c>
      <c r="J199" s="48" t="str">
        <f>IF(COUNTIFS('B-PorHerramienta'!$A$2:$A$2848,J$8,'B-PorHerramienta'!$J$2:$J$2848,$AC199,'B-PorHerramienta'!$K$2:$K$2848,$AD199,'B-PorHerramienta'!$L$2:$L$2848,$AE199,'B-PorHerramienta'!$F$2:$F$2848,"&lt;&gt;")=0,"",ROUND(SUMIFS(INDEX('B-PorHerramienta'!$F$2:$I$2848,0,$AH$6),'B-PorHerramienta'!$A$2:$A$2848,J$8,'B-PorHerramienta'!$J$2:$J$2848,$AC199,'B-PorHerramienta'!$K$2:$K$2848,$AD199,'B-PorHerramienta'!$L$2:$L$2848,$AE199)*$AI$6,$AJ$6))</f>
        <v/>
      </c>
      <c r="K199" s="48" t="str">
        <f>IF(COUNTIFS('B-PorHerramienta'!$A$2:$A$2848,K$8,'B-PorHerramienta'!$J$2:$J$2848,$AC199,'B-PorHerramienta'!$K$2:$K$2848,$AD199,'B-PorHerramienta'!$L$2:$L$2848,$AE199,'B-PorHerramienta'!$F$2:$F$2848,"&lt;&gt;")=0,"",ROUND(SUMIFS(INDEX('B-PorHerramienta'!$F$2:$I$2848,0,$AH$6),'B-PorHerramienta'!$A$2:$A$2848,K$8,'B-PorHerramienta'!$J$2:$J$2848,$AC199,'B-PorHerramienta'!$K$2:$K$2848,$AD199,'B-PorHerramienta'!$L$2:$L$2848,$AE199)*$AI$6,$AJ$6))</f>
        <v/>
      </c>
      <c r="L199" s="48" t="str">
        <f>IF(COUNTIFS('B-PorHerramienta'!$A$2:$A$2848,L$8,'B-PorHerramienta'!$J$2:$J$2848,$AC199,'B-PorHerramienta'!$K$2:$K$2848,$AD199,'B-PorHerramienta'!$L$2:$L$2848,$AE199,'B-PorHerramienta'!$F$2:$F$2848,"&lt;&gt;")=0,"",ROUND(SUMIFS(INDEX('B-PorHerramienta'!$F$2:$I$2848,0,$AH$6),'B-PorHerramienta'!$A$2:$A$2848,L$8,'B-PorHerramienta'!$J$2:$J$2848,$AC199,'B-PorHerramienta'!$K$2:$K$2848,$AD199,'B-PorHerramienta'!$L$2:$L$2848,$AE199)*$AI$6,$AJ$6))</f>
        <v/>
      </c>
      <c r="M199" s="48" t="str">
        <f>IF(COUNTIFS('B-PorHerramienta'!$A$2:$A$2848,M$8,'B-PorHerramienta'!$J$2:$J$2848,$AC199,'B-PorHerramienta'!$K$2:$K$2848,$AD199,'B-PorHerramienta'!$L$2:$L$2848,$AE199,'B-PorHerramienta'!$F$2:$F$2848,"&lt;&gt;")=0,"",ROUND(SUMIFS(INDEX('B-PorHerramienta'!$F$2:$I$2848,0,$AH$6),'B-PorHerramienta'!$A$2:$A$2848,M$8,'B-PorHerramienta'!$J$2:$J$2848,$AC199,'B-PorHerramienta'!$K$2:$K$2848,$AD199,'B-PorHerramienta'!$L$2:$L$2848,$AE199)*$AI$6,$AJ$6))</f>
        <v/>
      </c>
      <c r="N199" s="48" t="str">
        <f>IF(COUNTIFS('B-PorHerramienta'!$A$2:$A$2848,N$8,'B-PorHerramienta'!$J$2:$J$2848,$AC199,'B-PorHerramienta'!$K$2:$K$2848,$AD199,'B-PorHerramienta'!$L$2:$L$2848,$AE199,'B-PorHerramienta'!$F$2:$F$2848,"&lt;&gt;")=0,"",ROUND(SUMIFS(INDEX('B-PorHerramienta'!$F$2:$I$2848,0,$AH$6),'B-PorHerramienta'!$A$2:$A$2848,N$8,'B-PorHerramienta'!$J$2:$J$2848,$AC199,'B-PorHerramienta'!$K$2:$K$2848,$AD199,'B-PorHerramienta'!$L$2:$L$2848,$AE199)*$AI$6,$AJ$6))</f>
        <v/>
      </c>
      <c r="O199" s="48" t="str">
        <f>IF(COUNTIFS('B-PorHerramienta'!$A$2:$A$2848,O$8,'B-PorHerramienta'!$J$2:$J$2848,$AC199,'B-PorHerramienta'!$K$2:$K$2848,$AD199,'B-PorHerramienta'!$L$2:$L$2848,$AE199,'B-PorHerramienta'!$F$2:$F$2848,"&lt;&gt;")=0,"",ROUND(SUMIFS(INDEX('B-PorHerramienta'!$F$2:$I$2848,0,$AH$6),'B-PorHerramienta'!$A$2:$A$2848,O$8,'B-PorHerramienta'!$J$2:$J$2848,$AC199,'B-PorHerramienta'!$K$2:$K$2848,$AD199,'B-PorHerramienta'!$L$2:$L$2848,$AE199)*$AI$6,$AJ$6))</f>
        <v/>
      </c>
      <c r="P199" s="48" t="str">
        <f>IF(COUNTIFS('B-PorHerramienta'!$A$2:$A$2848,P$8,'B-PorHerramienta'!$J$2:$J$2848,$AC199,'B-PorHerramienta'!$K$2:$K$2848,$AD199,'B-PorHerramienta'!$L$2:$L$2848,$AE199,'B-PorHerramienta'!$F$2:$F$2848,"&lt;&gt;")=0,"",ROUND(SUMIFS(INDEX('B-PorHerramienta'!$F$2:$I$2848,0,$AH$6),'B-PorHerramienta'!$A$2:$A$2848,P$8,'B-PorHerramienta'!$J$2:$J$2848,$AC199,'B-PorHerramienta'!$K$2:$K$2848,$AD199,'B-PorHerramienta'!$L$2:$L$2848,$AE199)*$AI$6,$AJ$6))</f>
        <v/>
      </c>
      <c r="Q199" s="48" t="str">
        <f>IF(COUNTIFS('B-PorHerramienta'!$A$2:$A$2848,Q$8,'B-PorHerramienta'!$J$2:$J$2848,$AC199,'B-PorHerramienta'!$K$2:$K$2848,$AD199,'B-PorHerramienta'!$L$2:$L$2848,$AE199,'B-PorHerramienta'!$F$2:$F$2848,"&lt;&gt;")=0,"",ROUND(SUMIFS(INDEX('B-PorHerramienta'!$F$2:$I$2848,0,$AH$6),'B-PorHerramienta'!$A$2:$A$2848,Q$8,'B-PorHerramienta'!$J$2:$J$2848,$AC199,'B-PorHerramienta'!$K$2:$K$2848,$AD199,'B-PorHerramienta'!$L$2:$L$2848,$AE199)*$AI$6,$AJ$6))</f>
        <v/>
      </c>
      <c r="R199" s="48" t="str">
        <f>IF(COUNTIFS('B-PorHerramienta'!$A$2:$A$2848,R$8,'B-PorHerramienta'!$J$2:$J$2848,$AC199,'B-PorHerramienta'!$K$2:$K$2848,$AD199,'B-PorHerramienta'!$L$2:$L$2848,$AE199,'B-PorHerramienta'!$F$2:$F$2848,"&lt;&gt;")=0,"",ROUND(SUMIFS(INDEX('B-PorHerramienta'!$F$2:$I$2848,0,$AH$6),'B-PorHerramienta'!$A$2:$A$2848,R$8,'B-PorHerramienta'!$J$2:$J$2848,$AC199,'B-PorHerramienta'!$K$2:$K$2848,$AD199,'B-PorHerramienta'!$L$2:$L$2848,$AE199)*$AI$6,$AJ$6))</f>
        <v/>
      </c>
      <c r="S199" s="48" t="str">
        <f>IF(COUNTIFS('B-PorHerramienta'!$A$2:$A$2848,S$8,'B-PorHerramienta'!$J$2:$J$2848,$AC199,'B-PorHerramienta'!$K$2:$K$2848,$AD199,'B-PorHerramienta'!$L$2:$L$2848,$AE199,'B-PorHerramienta'!$F$2:$F$2848,"&lt;&gt;")=0,"",ROUND(SUMIFS(INDEX('B-PorHerramienta'!$F$2:$I$2848,0,$AH$6),'B-PorHerramienta'!$A$2:$A$2848,S$8,'B-PorHerramienta'!$J$2:$J$2848,$AC199,'B-PorHerramienta'!$K$2:$K$2848,$AD199,'B-PorHerramienta'!$L$2:$L$2848,$AE199)*$AI$6,$AJ$6))</f>
        <v/>
      </c>
      <c r="T199" s="48" t="str">
        <f>IF(COUNTIFS('B-PorHerramienta'!$A$2:$A$2848,T$8,'B-PorHerramienta'!$J$2:$J$2848,$AC199,'B-PorHerramienta'!$K$2:$K$2848,$AD199,'B-PorHerramienta'!$L$2:$L$2848,$AE199,'B-PorHerramienta'!$F$2:$F$2848,"&lt;&gt;")=0,"",ROUND(SUMIFS(INDEX('B-PorHerramienta'!$F$2:$I$2848,0,$AH$6),'B-PorHerramienta'!$A$2:$A$2848,T$8,'B-PorHerramienta'!$J$2:$J$2848,$AC199,'B-PorHerramienta'!$K$2:$K$2848,$AD199,'B-PorHerramienta'!$L$2:$L$2848,$AE199)*$AI$6,$AJ$6))</f>
        <v/>
      </c>
      <c r="U199" s="48" t="str">
        <f>IF(COUNTIFS('B-PorHerramienta'!$A$2:$A$2848,U$8,'B-PorHerramienta'!$J$2:$J$2848,$AC199,'B-PorHerramienta'!$K$2:$K$2848,$AD199,'B-PorHerramienta'!$L$2:$L$2848,$AE199,'B-PorHerramienta'!$F$2:$F$2848,"&lt;&gt;")=0,"",ROUND(SUMIFS(INDEX('B-PorHerramienta'!$F$2:$I$2848,0,$AH$6),'B-PorHerramienta'!$A$2:$A$2848,U$8,'B-PorHerramienta'!$J$2:$J$2848,$AC199,'B-PorHerramienta'!$K$2:$K$2848,$AD199,'B-PorHerramienta'!$L$2:$L$2848,$AE199)*$AI$6,$AJ$6))</f>
        <v/>
      </c>
      <c r="V199" s="48" t="str">
        <f>IF(COUNTIFS('B-PorHerramienta'!$A$2:$A$2848,V$8,'B-PorHerramienta'!$J$2:$J$2848,$AC199,'B-PorHerramienta'!$K$2:$K$2848,$AD199,'B-PorHerramienta'!$L$2:$L$2848,$AE199,'B-PorHerramienta'!$F$2:$F$2848,"&lt;&gt;")=0,"",ROUND(SUMIFS(INDEX('B-PorHerramienta'!$F$2:$I$2848,0,$AH$6),'B-PorHerramienta'!$A$2:$A$2848,V$8,'B-PorHerramienta'!$J$2:$J$2848,$AC199,'B-PorHerramienta'!$K$2:$K$2848,$AD199,'B-PorHerramienta'!$L$2:$L$2848,$AE199)*$AI$6,$AJ$6))</f>
        <v/>
      </c>
      <c r="W199" s="48" t="str">
        <f>IF(COUNTIFS('B-PorHerramienta'!$A$2:$A$2848,W$8,'B-PorHerramienta'!$J$2:$J$2848,$AC199,'B-PorHerramienta'!$K$2:$K$2848,$AD199,'B-PorHerramienta'!$L$2:$L$2848,$AE199,'B-PorHerramienta'!$F$2:$F$2848,"&lt;&gt;")=0,"",ROUND(SUMIFS(INDEX('B-PorHerramienta'!$F$2:$I$2848,0,$AH$6),'B-PorHerramienta'!$A$2:$A$2848,W$8,'B-PorHerramienta'!$J$2:$J$2848,$AC199,'B-PorHerramienta'!$K$2:$K$2848,$AD199,'B-PorHerramienta'!$L$2:$L$2848,$AE199)*$AI$6,$AJ$6))</f>
        <v/>
      </c>
      <c r="X199" s="48" t="str">
        <f>IF(COUNTIFS('B-PorHerramienta'!$A$2:$A$2848,X$8,'B-PorHerramienta'!$J$2:$J$2848,$AC199,'B-PorHerramienta'!$K$2:$K$2848,$AD199,'B-PorHerramienta'!$L$2:$L$2848,$AE199,'B-PorHerramienta'!$F$2:$F$2848,"&lt;&gt;")=0,"",ROUND(SUMIFS(INDEX('B-PorHerramienta'!$F$2:$I$2848,0,$AH$6),'B-PorHerramienta'!$A$2:$A$2848,X$8,'B-PorHerramienta'!$J$2:$J$2848,$AC199,'B-PorHerramienta'!$K$2:$K$2848,$AD199,'B-PorHerramienta'!$L$2:$L$2848,$AE199)*$AI$6,$AJ$6))</f>
        <v/>
      </c>
      <c r="Y199" s="48" t="str">
        <f>IF(COUNTIFS('B-PorHerramienta'!$A$2:$A$2848,Y$8,'B-PorHerramienta'!$J$2:$J$2848,$AC199,'B-PorHerramienta'!$K$2:$K$2848,$AD199,'B-PorHerramienta'!$L$2:$L$2848,$AE199,'B-PorHerramienta'!$F$2:$F$2848,"&lt;&gt;")=0,"",ROUND(SUMIFS(INDEX('B-PorHerramienta'!$F$2:$I$2848,0,$AH$6),'B-PorHerramienta'!$A$2:$A$2848,Y$8,'B-PorHerramienta'!$J$2:$J$2848,$AC199,'B-PorHerramienta'!$K$2:$K$2848,$AD199,'B-PorHerramienta'!$L$2:$L$2848,$AE199)*$AI$6,$AJ$6))</f>
        <v/>
      </c>
      <c r="Z199" s="48" t="str">
        <f>IF(COUNTIFS('B-PorHerramienta'!$A$2:$A$2848,Z$8,'B-PorHerramienta'!$J$2:$J$2848,$AC199,'B-PorHerramienta'!$K$2:$K$2848,$AD199,'B-PorHerramienta'!$L$2:$L$2848,$AE199,'B-PorHerramienta'!$F$2:$F$2848,"&lt;&gt;")=0,"",ROUND(SUMIFS(INDEX('B-PorHerramienta'!$F$2:$I$2848,0,$AH$6),'B-PorHerramienta'!$A$2:$A$2848,Z$8,'B-PorHerramienta'!$J$2:$J$2848,$AC199,'B-PorHerramienta'!$K$2:$K$2848,$AD199,'B-PorHerramienta'!$L$2:$L$2848,$AE199)*$AI$6,$AJ$6))</f>
        <v/>
      </c>
      <c r="AA199" s="6"/>
      <c r="AB199" s="35">
        <v>2</v>
      </c>
      <c r="AC199" s="35" t="s">
        <v>1114</v>
      </c>
      <c r="AD199" s="35" t="s">
        <v>1365</v>
      </c>
      <c r="AE199" s="35" t="s">
        <v>1597</v>
      </c>
      <c r="AF199" s="35"/>
      <c r="AG199" s="35"/>
      <c r="AH199" s="35"/>
      <c r="AI199" s="35"/>
      <c r="AJ199" s="35"/>
      <c r="AK199" s="35"/>
    </row>
    <row r="200" spans="1:37" ht="30" hidden="1" outlineLevel="2" collapsed="1" x14ac:dyDescent="0.25">
      <c r="A200" s="49" t="s">
        <v>1874</v>
      </c>
      <c r="B200" s="47" t="s">
        <v>2007</v>
      </c>
      <c r="C200" s="48" t="str">
        <f>IF(COUNTIFS('B-PorHerramienta'!$A$2:$A$2848,C$8,'B-PorHerramienta'!$J$2:$J$2848,$AC200,'B-PorHerramienta'!$K$2:$K$2848,$AD200,'B-PorHerramienta'!$L$2:$L$2848,$AE200,'B-PorHerramienta'!$F$2:$F$2848,"&lt;&gt;")=0,"",ROUND(SUMIFS(INDEX('B-PorHerramienta'!$F$2:$I$2848,0,$AH$6),'B-PorHerramienta'!$A$2:$A$2848,C$8,'B-PorHerramienta'!$J$2:$J$2848,$AC200,'B-PorHerramienta'!$K$2:$K$2848,$AD200,'B-PorHerramienta'!$L$2:$L$2848,$AE200)*$AI$6,$AJ$6))</f>
        <v/>
      </c>
      <c r="D200" s="48" t="str">
        <f>IF(COUNTIFS('B-PorHerramienta'!$A$2:$A$2848,D$8,'B-PorHerramienta'!$J$2:$J$2848,$AC200,'B-PorHerramienta'!$K$2:$K$2848,$AD200,'B-PorHerramienta'!$L$2:$L$2848,$AE200,'B-PorHerramienta'!$F$2:$F$2848,"&lt;&gt;")=0,"",ROUND(SUMIFS(INDEX('B-PorHerramienta'!$F$2:$I$2848,0,$AH$6),'B-PorHerramienta'!$A$2:$A$2848,D$8,'B-PorHerramienta'!$J$2:$J$2848,$AC200,'B-PorHerramienta'!$K$2:$K$2848,$AD200,'B-PorHerramienta'!$L$2:$L$2848,$AE200)*$AI$6,$AJ$6))</f>
        <v/>
      </c>
      <c r="E200" s="48" t="str">
        <f>IF(COUNTIFS('B-PorHerramienta'!$A$2:$A$2848,E$8,'B-PorHerramienta'!$J$2:$J$2848,$AC200,'B-PorHerramienta'!$K$2:$K$2848,$AD200,'B-PorHerramienta'!$L$2:$L$2848,$AE200,'B-PorHerramienta'!$F$2:$F$2848,"&lt;&gt;")=0,"",ROUND(SUMIFS(INDEX('B-PorHerramienta'!$F$2:$I$2848,0,$AH$6),'B-PorHerramienta'!$A$2:$A$2848,E$8,'B-PorHerramienta'!$J$2:$J$2848,$AC200,'B-PorHerramienta'!$K$2:$K$2848,$AD200,'B-PorHerramienta'!$L$2:$L$2848,$AE200)*$AI$6,$AJ$6))</f>
        <v/>
      </c>
      <c r="F200" s="48" t="str">
        <f>IF(COUNTIFS('B-PorHerramienta'!$A$2:$A$2848,F$8,'B-PorHerramienta'!$J$2:$J$2848,$AC200,'B-PorHerramienta'!$K$2:$K$2848,$AD200,'B-PorHerramienta'!$L$2:$L$2848,$AE200,'B-PorHerramienta'!$F$2:$F$2848,"&lt;&gt;")=0,"",ROUND(SUMIFS(INDEX('B-PorHerramienta'!$F$2:$I$2848,0,$AH$6),'B-PorHerramienta'!$A$2:$A$2848,F$8,'B-PorHerramienta'!$J$2:$J$2848,$AC200,'B-PorHerramienta'!$K$2:$K$2848,$AD200,'B-PorHerramienta'!$L$2:$L$2848,$AE200)*$AI$6,$AJ$6))</f>
        <v/>
      </c>
      <c r="G200" s="48">
        <f>IF(COUNTIFS('B-PorHerramienta'!$A$2:$A$2848,G$8,'B-PorHerramienta'!$J$2:$J$2848,$AC200,'B-PorHerramienta'!$K$2:$K$2848,$AD200,'B-PorHerramienta'!$L$2:$L$2848,$AE200,'B-PorHerramienta'!$F$2:$F$2848,"&lt;&gt;")=0,"",ROUND(SUMIFS(INDEX('B-PorHerramienta'!$F$2:$I$2848,0,$AH$6),'B-PorHerramienta'!$A$2:$A$2848,G$8,'B-PorHerramienta'!$J$2:$J$2848,$AC200,'B-PorHerramienta'!$K$2:$K$2848,$AD200,'B-PorHerramienta'!$L$2:$L$2848,$AE200)*$AI$6,$AJ$6))</f>
        <v>1E-4</v>
      </c>
      <c r="H200" s="48">
        <f>IF(COUNTIFS('B-PorHerramienta'!$A$2:$A$2848,H$8,'B-PorHerramienta'!$J$2:$J$2848,$AC200,'B-PorHerramienta'!$K$2:$K$2848,$AD200,'B-PorHerramienta'!$L$2:$L$2848,$AE200,'B-PorHerramienta'!$F$2:$F$2848,"&lt;&gt;")=0,"",ROUND(SUMIFS(INDEX('B-PorHerramienta'!$F$2:$I$2848,0,$AH$6),'B-PorHerramienta'!$A$2:$A$2848,H$8,'B-PorHerramienta'!$J$2:$J$2848,$AC200,'B-PorHerramienta'!$K$2:$K$2848,$AD200,'B-PorHerramienta'!$L$2:$L$2848,$AE200)*$AI$6,$AJ$6))</f>
        <v>1E-4</v>
      </c>
      <c r="I200" s="48">
        <f>IF(COUNTIFS('B-PorHerramienta'!$A$2:$A$2848,I$8,'B-PorHerramienta'!$J$2:$J$2848,$AC200,'B-PorHerramienta'!$K$2:$K$2848,$AD200,'B-PorHerramienta'!$L$2:$L$2848,$AE200,'B-PorHerramienta'!$F$2:$F$2848,"&lt;&gt;")=0,"",ROUND(SUMIFS(INDEX('B-PorHerramienta'!$F$2:$I$2848,0,$AH$6),'B-PorHerramienta'!$A$2:$A$2848,I$8,'B-PorHerramienta'!$J$2:$J$2848,$AC200,'B-PorHerramienta'!$K$2:$K$2848,$AD200,'B-PorHerramienta'!$L$2:$L$2848,$AE200)*$AI$6,$AJ$6))</f>
        <v>2.0000000000000001E-4</v>
      </c>
      <c r="J200" s="48">
        <f>IF(COUNTIFS('B-PorHerramienta'!$A$2:$A$2848,J$8,'B-PorHerramienta'!$J$2:$J$2848,$AC200,'B-PorHerramienta'!$K$2:$K$2848,$AD200,'B-PorHerramienta'!$L$2:$L$2848,$AE200,'B-PorHerramienta'!$F$2:$F$2848,"&lt;&gt;")=0,"",ROUND(SUMIFS(INDEX('B-PorHerramienta'!$F$2:$I$2848,0,$AH$6),'B-PorHerramienta'!$A$2:$A$2848,J$8,'B-PorHerramienta'!$J$2:$J$2848,$AC200,'B-PorHerramienta'!$K$2:$K$2848,$AD200,'B-PorHerramienta'!$L$2:$L$2848,$AE200)*$AI$6,$AJ$6))</f>
        <v>2.0000000000000001E-4</v>
      </c>
      <c r="K200" s="48" t="str">
        <f>IF(COUNTIFS('B-PorHerramienta'!$A$2:$A$2848,K$8,'B-PorHerramienta'!$J$2:$J$2848,$AC200,'B-PorHerramienta'!$K$2:$K$2848,$AD200,'B-PorHerramienta'!$L$2:$L$2848,$AE200,'B-PorHerramienta'!$F$2:$F$2848,"&lt;&gt;")=0,"",ROUND(SUMIFS(INDEX('B-PorHerramienta'!$F$2:$I$2848,0,$AH$6),'B-PorHerramienta'!$A$2:$A$2848,K$8,'B-PorHerramienta'!$J$2:$J$2848,$AC200,'B-PorHerramienta'!$K$2:$K$2848,$AD200,'B-PorHerramienta'!$L$2:$L$2848,$AE200)*$AI$6,$AJ$6))</f>
        <v/>
      </c>
      <c r="L200" s="48" t="str">
        <f>IF(COUNTIFS('B-PorHerramienta'!$A$2:$A$2848,L$8,'B-PorHerramienta'!$J$2:$J$2848,$AC200,'B-PorHerramienta'!$K$2:$K$2848,$AD200,'B-PorHerramienta'!$L$2:$L$2848,$AE200,'B-PorHerramienta'!$F$2:$F$2848,"&lt;&gt;")=0,"",ROUND(SUMIFS(INDEX('B-PorHerramienta'!$F$2:$I$2848,0,$AH$6),'B-PorHerramienta'!$A$2:$A$2848,L$8,'B-PorHerramienta'!$J$2:$J$2848,$AC200,'B-PorHerramienta'!$K$2:$K$2848,$AD200,'B-PorHerramienta'!$L$2:$L$2848,$AE200)*$AI$6,$AJ$6))</f>
        <v/>
      </c>
      <c r="M200" s="48" t="str">
        <f>IF(COUNTIFS('B-PorHerramienta'!$A$2:$A$2848,M$8,'B-PorHerramienta'!$J$2:$J$2848,$AC200,'B-PorHerramienta'!$K$2:$K$2848,$AD200,'B-PorHerramienta'!$L$2:$L$2848,$AE200,'B-PorHerramienta'!$F$2:$F$2848,"&lt;&gt;")=0,"",ROUND(SUMIFS(INDEX('B-PorHerramienta'!$F$2:$I$2848,0,$AH$6),'B-PorHerramienta'!$A$2:$A$2848,M$8,'B-PorHerramienta'!$J$2:$J$2848,$AC200,'B-PorHerramienta'!$K$2:$K$2848,$AD200,'B-PorHerramienta'!$L$2:$L$2848,$AE200)*$AI$6,$AJ$6))</f>
        <v/>
      </c>
      <c r="N200" s="48" t="str">
        <f>IF(COUNTIFS('B-PorHerramienta'!$A$2:$A$2848,N$8,'B-PorHerramienta'!$J$2:$J$2848,$AC200,'B-PorHerramienta'!$K$2:$K$2848,$AD200,'B-PorHerramienta'!$L$2:$L$2848,$AE200,'B-PorHerramienta'!$F$2:$F$2848,"&lt;&gt;")=0,"",ROUND(SUMIFS(INDEX('B-PorHerramienta'!$F$2:$I$2848,0,$AH$6),'B-PorHerramienta'!$A$2:$A$2848,N$8,'B-PorHerramienta'!$J$2:$J$2848,$AC200,'B-PorHerramienta'!$K$2:$K$2848,$AD200,'B-PorHerramienta'!$L$2:$L$2848,$AE200)*$AI$6,$AJ$6))</f>
        <v/>
      </c>
      <c r="O200" s="48" t="str">
        <f>IF(COUNTIFS('B-PorHerramienta'!$A$2:$A$2848,O$8,'B-PorHerramienta'!$J$2:$J$2848,$AC200,'B-PorHerramienta'!$K$2:$K$2848,$AD200,'B-PorHerramienta'!$L$2:$L$2848,$AE200,'B-PorHerramienta'!$F$2:$F$2848,"&lt;&gt;")=0,"",ROUND(SUMIFS(INDEX('B-PorHerramienta'!$F$2:$I$2848,0,$AH$6),'B-PorHerramienta'!$A$2:$A$2848,O$8,'B-PorHerramienta'!$J$2:$J$2848,$AC200,'B-PorHerramienta'!$K$2:$K$2848,$AD200,'B-PorHerramienta'!$L$2:$L$2848,$AE200)*$AI$6,$AJ$6))</f>
        <v/>
      </c>
      <c r="P200" s="48" t="str">
        <f>IF(COUNTIFS('B-PorHerramienta'!$A$2:$A$2848,P$8,'B-PorHerramienta'!$J$2:$J$2848,$AC200,'B-PorHerramienta'!$K$2:$K$2848,$AD200,'B-PorHerramienta'!$L$2:$L$2848,$AE200,'B-PorHerramienta'!$F$2:$F$2848,"&lt;&gt;")=0,"",ROUND(SUMIFS(INDEX('B-PorHerramienta'!$F$2:$I$2848,0,$AH$6),'B-PorHerramienta'!$A$2:$A$2848,P$8,'B-PorHerramienta'!$J$2:$J$2848,$AC200,'B-PorHerramienta'!$K$2:$K$2848,$AD200,'B-PorHerramienta'!$L$2:$L$2848,$AE200)*$AI$6,$AJ$6))</f>
        <v/>
      </c>
      <c r="Q200" s="48" t="str">
        <f>IF(COUNTIFS('B-PorHerramienta'!$A$2:$A$2848,Q$8,'B-PorHerramienta'!$J$2:$J$2848,$AC200,'B-PorHerramienta'!$K$2:$K$2848,$AD200,'B-PorHerramienta'!$L$2:$L$2848,$AE200,'B-PorHerramienta'!$F$2:$F$2848,"&lt;&gt;")=0,"",ROUND(SUMIFS(INDEX('B-PorHerramienta'!$F$2:$I$2848,0,$AH$6),'B-PorHerramienta'!$A$2:$A$2848,Q$8,'B-PorHerramienta'!$J$2:$J$2848,$AC200,'B-PorHerramienta'!$K$2:$K$2848,$AD200,'B-PorHerramienta'!$L$2:$L$2848,$AE200)*$AI$6,$AJ$6))</f>
        <v/>
      </c>
      <c r="R200" s="48" t="str">
        <f>IF(COUNTIFS('B-PorHerramienta'!$A$2:$A$2848,R$8,'B-PorHerramienta'!$J$2:$J$2848,$AC200,'B-PorHerramienta'!$K$2:$K$2848,$AD200,'B-PorHerramienta'!$L$2:$L$2848,$AE200,'B-PorHerramienta'!$F$2:$F$2848,"&lt;&gt;")=0,"",ROUND(SUMIFS(INDEX('B-PorHerramienta'!$F$2:$I$2848,0,$AH$6),'B-PorHerramienta'!$A$2:$A$2848,R$8,'B-PorHerramienta'!$J$2:$J$2848,$AC200,'B-PorHerramienta'!$K$2:$K$2848,$AD200,'B-PorHerramienta'!$L$2:$L$2848,$AE200)*$AI$6,$AJ$6))</f>
        <v/>
      </c>
      <c r="S200" s="48" t="str">
        <f>IF(COUNTIFS('B-PorHerramienta'!$A$2:$A$2848,S$8,'B-PorHerramienta'!$J$2:$J$2848,$AC200,'B-PorHerramienta'!$K$2:$K$2848,$AD200,'B-PorHerramienta'!$L$2:$L$2848,$AE200,'B-PorHerramienta'!$F$2:$F$2848,"&lt;&gt;")=0,"",ROUND(SUMIFS(INDEX('B-PorHerramienta'!$F$2:$I$2848,0,$AH$6),'B-PorHerramienta'!$A$2:$A$2848,S$8,'B-PorHerramienta'!$J$2:$J$2848,$AC200,'B-PorHerramienta'!$K$2:$K$2848,$AD200,'B-PorHerramienta'!$L$2:$L$2848,$AE200)*$AI$6,$AJ$6))</f>
        <v/>
      </c>
      <c r="T200" s="48" t="str">
        <f>IF(COUNTIFS('B-PorHerramienta'!$A$2:$A$2848,T$8,'B-PorHerramienta'!$J$2:$J$2848,$AC200,'B-PorHerramienta'!$K$2:$K$2848,$AD200,'B-PorHerramienta'!$L$2:$L$2848,$AE200,'B-PorHerramienta'!$F$2:$F$2848,"&lt;&gt;")=0,"",ROUND(SUMIFS(INDEX('B-PorHerramienta'!$F$2:$I$2848,0,$AH$6),'B-PorHerramienta'!$A$2:$A$2848,T$8,'B-PorHerramienta'!$J$2:$J$2848,$AC200,'B-PorHerramienta'!$K$2:$K$2848,$AD200,'B-PorHerramienta'!$L$2:$L$2848,$AE200)*$AI$6,$AJ$6))</f>
        <v/>
      </c>
      <c r="U200" s="48" t="str">
        <f>IF(COUNTIFS('B-PorHerramienta'!$A$2:$A$2848,U$8,'B-PorHerramienta'!$J$2:$J$2848,$AC200,'B-PorHerramienta'!$K$2:$K$2848,$AD200,'B-PorHerramienta'!$L$2:$L$2848,$AE200,'B-PorHerramienta'!$F$2:$F$2848,"&lt;&gt;")=0,"",ROUND(SUMIFS(INDEX('B-PorHerramienta'!$F$2:$I$2848,0,$AH$6),'B-PorHerramienta'!$A$2:$A$2848,U$8,'B-PorHerramienta'!$J$2:$J$2848,$AC200,'B-PorHerramienta'!$K$2:$K$2848,$AD200,'B-PorHerramienta'!$L$2:$L$2848,$AE200)*$AI$6,$AJ$6))</f>
        <v/>
      </c>
      <c r="V200" s="48" t="str">
        <f>IF(COUNTIFS('B-PorHerramienta'!$A$2:$A$2848,V$8,'B-PorHerramienta'!$J$2:$J$2848,$AC200,'B-PorHerramienta'!$K$2:$K$2848,$AD200,'B-PorHerramienta'!$L$2:$L$2848,$AE200,'B-PorHerramienta'!$F$2:$F$2848,"&lt;&gt;")=0,"",ROUND(SUMIFS(INDEX('B-PorHerramienta'!$F$2:$I$2848,0,$AH$6),'B-PorHerramienta'!$A$2:$A$2848,V$8,'B-PorHerramienta'!$J$2:$J$2848,$AC200,'B-PorHerramienta'!$K$2:$K$2848,$AD200,'B-PorHerramienta'!$L$2:$L$2848,$AE200)*$AI$6,$AJ$6))</f>
        <v/>
      </c>
      <c r="W200" s="48" t="str">
        <f>IF(COUNTIFS('B-PorHerramienta'!$A$2:$A$2848,W$8,'B-PorHerramienta'!$J$2:$J$2848,$AC200,'B-PorHerramienta'!$K$2:$K$2848,$AD200,'B-PorHerramienta'!$L$2:$L$2848,$AE200,'B-PorHerramienta'!$F$2:$F$2848,"&lt;&gt;")=0,"",ROUND(SUMIFS(INDEX('B-PorHerramienta'!$F$2:$I$2848,0,$AH$6),'B-PorHerramienta'!$A$2:$A$2848,W$8,'B-PorHerramienta'!$J$2:$J$2848,$AC200,'B-PorHerramienta'!$K$2:$K$2848,$AD200,'B-PorHerramienta'!$L$2:$L$2848,$AE200)*$AI$6,$AJ$6))</f>
        <v/>
      </c>
      <c r="X200" s="48" t="str">
        <f>IF(COUNTIFS('B-PorHerramienta'!$A$2:$A$2848,X$8,'B-PorHerramienta'!$J$2:$J$2848,$AC200,'B-PorHerramienta'!$K$2:$K$2848,$AD200,'B-PorHerramienta'!$L$2:$L$2848,$AE200,'B-PorHerramienta'!$F$2:$F$2848,"&lt;&gt;")=0,"",ROUND(SUMIFS(INDEX('B-PorHerramienta'!$F$2:$I$2848,0,$AH$6),'B-PorHerramienta'!$A$2:$A$2848,X$8,'B-PorHerramienta'!$J$2:$J$2848,$AC200,'B-PorHerramienta'!$K$2:$K$2848,$AD200,'B-PorHerramienta'!$L$2:$L$2848,$AE200)*$AI$6,$AJ$6))</f>
        <v/>
      </c>
      <c r="Y200" s="48" t="str">
        <f>IF(COUNTIFS('B-PorHerramienta'!$A$2:$A$2848,Y$8,'B-PorHerramienta'!$J$2:$J$2848,$AC200,'B-PorHerramienta'!$K$2:$K$2848,$AD200,'B-PorHerramienta'!$L$2:$L$2848,$AE200,'B-PorHerramienta'!$F$2:$F$2848,"&lt;&gt;")=0,"",ROUND(SUMIFS(INDEX('B-PorHerramienta'!$F$2:$I$2848,0,$AH$6),'B-PorHerramienta'!$A$2:$A$2848,Y$8,'B-PorHerramienta'!$J$2:$J$2848,$AC200,'B-PorHerramienta'!$K$2:$K$2848,$AD200,'B-PorHerramienta'!$L$2:$L$2848,$AE200)*$AI$6,$AJ$6))</f>
        <v/>
      </c>
      <c r="Z200" s="48" t="str">
        <f>IF(COUNTIFS('B-PorHerramienta'!$A$2:$A$2848,Z$8,'B-PorHerramienta'!$J$2:$J$2848,$AC200,'B-PorHerramienta'!$K$2:$K$2848,$AD200,'B-PorHerramienta'!$L$2:$L$2848,$AE200,'B-PorHerramienta'!$F$2:$F$2848,"&lt;&gt;")=0,"",ROUND(SUMIFS(INDEX('B-PorHerramienta'!$F$2:$I$2848,0,$AH$6),'B-PorHerramienta'!$A$2:$A$2848,Z$8,'B-PorHerramienta'!$J$2:$J$2848,$AC200,'B-PorHerramienta'!$K$2:$K$2848,$AD200,'B-PorHerramienta'!$L$2:$L$2848,$AE200)*$AI$6,$AJ$6))</f>
        <v/>
      </c>
      <c r="AA200" s="6"/>
      <c r="AB200" s="35">
        <v>2</v>
      </c>
      <c r="AC200" s="35" t="s">
        <v>1114</v>
      </c>
      <c r="AD200" s="35" t="s">
        <v>1365</v>
      </c>
      <c r="AE200" s="35" t="s">
        <v>1598</v>
      </c>
      <c r="AF200" s="35"/>
      <c r="AG200" s="35"/>
      <c r="AH200" s="35"/>
      <c r="AI200" s="35"/>
      <c r="AJ200" s="35"/>
      <c r="AK200" s="35"/>
    </row>
    <row r="201" spans="1:37" ht="45" hidden="1" outlineLevel="2" collapsed="1" x14ac:dyDescent="0.25">
      <c r="A201" s="49" t="s">
        <v>2006</v>
      </c>
      <c r="B201" s="47" t="s">
        <v>2005</v>
      </c>
      <c r="C201" s="48" t="str">
        <f>IF(COUNTIFS('B-PorHerramienta'!$A$2:$A$2848,C$8,'B-PorHerramienta'!$J$2:$J$2848,$AC201,'B-PorHerramienta'!$K$2:$K$2848,$AD201,'B-PorHerramienta'!$L$2:$L$2848,$AE201,'B-PorHerramienta'!$F$2:$F$2848,"&lt;&gt;")=0,"",ROUND(SUMIFS(INDEX('B-PorHerramienta'!$F$2:$I$2848,0,$AH$6),'B-PorHerramienta'!$A$2:$A$2848,C$8,'B-PorHerramienta'!$J$2:$J$2848,$AC201,'B-PorHerramienta'!$K$2:$K$2848,$AD201,'B-PorHerramienta'!$L$2:$L$2848,$AE201)*$AI$6,$AJ$6))</f>
        <v/>
      </c>
      <c r="D201" s="48" t="str">
        <f>IF(COUNTIFS('B-PorHerramienta'!$A$2:$A$2848,D$8,'B-PorHerramienta'!$J$2:$J$2848,$AC201,'B-PorHerramienta'!$K$2:$K$2848,$AD201,'B-PorHerramienta'!$L$2:$L$2848,$AE201,'B-PorHerramienta'!$F$2:$F$2848,"&lt;&gt;")=0,"",ROUND(SUMIFS(INDEX('B-PorHerramienta'!$F$2:$I$2848,0,$AH$6),'B-PorHerramienta'!$A$2:$A$2848,D$8,'B-PorHerramienta'!$J$2:$J$2848,$AC201,'B-PorHerramienta'!$K$2:$K$2848,$AD201,'B-PorHerramienta'!$L$2:$L$2848,$AE201)*$AI$6,$AJ$6))</f>
        <v/>
      </c>
      <c r="E201" s="48" t="str">
        <f>IF(COUNTIFS('B-PorHerramienta'!$A$2:$A$2848,E$8,'B-PorHerramienta'!$J$2:$J$2848,$AC201,'B-PorHerramienta'!$K$2:$K$2848,$AD201,'B-PorHerramienta'!$L$2:$L$2848,$AE201,'B-PorHerramienta'!$F$2:$F$2848,"&lt;&gt;")=0,"",ROUND(SUMIFS(INDEX('B-PorHerramienta'!$F$2:$I$2848,0,$AH$6),'B-PorHerramienta'!$A$2:$A$2848,E$8,'B-PorHerramienta'!$J$2:$J$2848,$AC201,'B-PorHerramienta'!$K$2:$K$2848,$AD201,'B-PorHerramienta'!$L$2:$L$2848,$AE201)*$AI$6,$AJ$6))</f>
        <v/>
      </c>
      <c r="F201" s="48" t="str">
        <f>IF(COUNTIFS('B-PorHerramienta'!$A$2:$A$2848,F$8,'B-PorHerramienta'!$J$2:$J$2848,$AC201,'B-PorHerramienta'!$K$2:$K$2848,$AD201,'B-PorHerramienta'!$L$2:$L$2848,$AE201,'B-PorHerramienta'!$F$2:$F$2848,"&lt;&gt;")=0,"",ROUND(SUMIFS(INDEX('B-PorHerramienta'!$F$2:$I$2848,0,$AH$6),'B-PorHerramienta'!$A$2:$A$2848,F$8,'B-PorHerramienta'!$J$2:$J$2848,$AC201,'B-PorHerramienta'!$K$2:$K$2848,$AD201,'B-PorHerramienta'!$L$2:$L$2848,$AE201)*$AI$6,$AJ$6))</f>
        <v/>
      </c>
      <c r="G201" s="48" t="str">
        <f>IF(COUNTIFS('B-PorHerramienta'!$A$2:$A$2848,G$8,'B-PorHerramienta'!$J$2:$J$2848,$AC201,'B-PorHerramienta'!$K$2:$K$2848,$AD201,'B-PorHerramienta'!$L$2:$L$2848,$AE201,'B-PorHerramienta'!$F$2:$F$2848,"&lt;&gt;")=0,"",ROUND(SUMIFS(INDEX('B-PorHerramienta'!$F$2:$I$2848,0,$AH$6),'B-PorHerramienta'!$A$2:$A$2848,G$8,'B-PorHerramienta'!$J$2:$J$2848,$AC201,'B-PorHerramienta'!$K$2:$K$2848,$AD201,'B-PorHerramienta'!$L$2:$L$2848,$AE201)*$AI$6,$AJ$6))</f>
        <v/>
      </c>
      <c r="H201" s="48" t="str">
        <f>IF(COUNTIFS('B-PorHerramienta'!$A$2:$A$2848,H$8,'B-PorHerramienta'!$J$2:$J$2848,$AC201,'B-PorHerramienta'!$K$2:$K$2848,$AD201,'B-PorHerramienta'!$L$2:$L$2848,$AE201,'B-PorHerramienta'!$F$2:$F$2848,"&lt;&gt;")=0,"",ROUND(SUMIFS(INDEX('B-PorHerramienta'!$F$2:$I$2848,0,$AH$6),'B-PorHerramienta'!$A$2:$A$2848,H$8,'B-PorHerramienta'!$J$2:$J$2848,$AC201,'B-PorHerramienta'!$K$2:$K$2848,$AD201,'B-PorHerramienta'!$L$2:$L$2848,$AE201)*$AI$6,$AJ$6))</f>
        <v/>
      </c>
      <c r="I201" s="48" t="str">
        <f>IF(COUNTIFS('B-PorHerramienta'!$A$2:$A$2848,I$8,'B-PorHerramienta'!$J$2:$J$2848,$AC201,'B-PorHerramienta'!$K$2:$K$2848,$AD201,'B-PorHerramienta'!$L$2:$L$2848,$AE201,'B-PorHerramienta'!$F$2:$F$2848,"&lt;&gt;")=0,"",ROUND(SUMIFS(INDEX('B-PorHerramienta'!$F$2:$I$2848,0,$AH$6),'B-PorHerramienta'!$A$2:$A$2848,I$8,'B-PorHerramienta'!$J$2:$J$2848,$AC201,'B-PorHerramienta'!$K$2:$K$2848,$AD201,'B-PorHerramienta'!$L$2:$L$2848,$AE201)*$AI$6,$AJ$6))</f>
        <v/>
      </c>
      <c r="J201" s="48" t="str">
        <f>IF(COUNTIFS('B-PorHerramienta'!$A$2:$A$2848,J$8,'B-PorHerramienta'!$J$2:$J$2848,$AC201,'B-PorHerramienta'!$K$2:$K$2848,$AD201,'B-PorHerramienta'!$L$2:$L$2848,$AE201,'B-PorHerramienta'!$F$2:$F$2848,"&lt;&gt;")=0,"",ROUND(SUMIFS(INDEX('B-PorHerramienta'!$F$2:$I$2848,0,$AH$6),'B-PorHerramienta'!$A$2:$A$2848,J$8,'B-PorHerramienta'!$J$2:$J$2848,$AC201,'B-PorHerramienta'!$K$2:$K$2848,$AD201,'B-PorHerramienta'!$L$2:$L$2848,$AE201)*$AI$6,$AJ$6))</f>
        <v/>
      </c>
      <c r="K201" s="48" t="str">
        <f>IF(COUNTIFS('B-PorHerramienta'!$A$2:$A$2848,K$8,'B-PorHerramienta'!$J$2:$J$2848,$AC201,'B-PorHerramienta'!$K$2:$K$2848,$AD201,'B-PorHerramienta'!$L$2:$L$2848,$AE201,'B-PorHerramienta'!$F$2:$F$2848,"&lt;&gt;")=0,"",ROUND(SUMIFS(INDEX('B-PorHerramienta'!$F$2:$I$2848,0,$AH$6),'B-PorHerramienta'!$A$2:$A$2848,K$8,'B-PorHerramienta'!$J$2:$J$2848,$AC201,'B-PorHerramienta'!$K$2:$K$2848,$AD201,'B-PorHerramienta'!$L$2:$L$2848,$AE201)*$AI$6,$AJ$6))</f>
        <v/>
      </c>
      <c r="L201" s="48" t="str">
        <f>IF(COUNTIFS('B-PorHerramienta'!$A$2:$A$2848,L$8,'B-PorHerramienta'!$J$2:$J$2848,$AC201,'B-PorHerramienta'!$K$2:$K$2848,$AD201,'B-PorHerramienta'!$L$2:$L$2848,$AE201,'B-PorHerramienta'!$F$2:$F$2848,"&lt;&gt;")=0,"",ROUND(SUMIFS(INDEX('B-PorHerramienta'!$F$2:$I$2848,0,$AH$6),'B-PorHerramienta'!$A$2:$A$2848,L$8,'B-PorHerramienta'!$J$2:$J$2848,$AC201,'B-PorHerramienta'!$K$2:$K$2848,$AD201,'B-PorHerramienta'!$L$2:$L$2848,$AE201)*$AI$6,$AJ$6))</f>
        <v/>
      </c>
      <c r="M201" s="48" t="str">
        <f>IF(COUNTIFS('B-PorHerramienta'!$A$2:$A$2848,M$8,'B-PorHerramienta'!$J$2:$J$2848,$AC201,'B-PorHerramienta'!$K$2:$K$2848,$AD201,'B-PorHerramienta'!$L$2:$L$2848,$AE201,'B-PorHerramienta'!$F$2:$F$2848,"&lt;&gt;")=0,"",ROUND(SUMIFS(INDEX('B-PorHerramienta'!$F$2:$I$2848,0,$AH$6),'B-PorHerramienta'!$A$2:$A$2848,M$8,'B-PorHerramienta'!$J$2:$J$2848,$AC201,'B-PorHerramienta'!$K$2:$K$2848,$AD201,'B-PorHerramienta'!$L$2:$L$2848,$AE201)*$AI$6,$AJ$6))</f>
        <v/>
      </c>
      <c r="N201" s="48" t="str">
        <f>IF(COUNTIFS('B-PorHerramienta'!$A$2:$A$2848,N$8,'B-PorHerramienta'!$J$2:$J$2848,$AC201,'B-PorHerramienta'!$K$2:$K$2848,$AD201,'B-PorHerramienta'!$L$2:$L$2848,$AE201,'B-PorHerramienta'!$F$2:$F$2848,"&lt;&gt;")=0,"",ROUND(SUMIFS(INDEX('B-PorHerramienta'!$F$2:$I$2848,0,$AH$6),'B-PorHerramienta'!$A$2:$A$2848,N$8,'B-PorHerramienta'!$J$2:$J$2848,$AC201,'B-PorHerramienta'!$K$2:$K$2848,$AD201,'B-PorHerramienta'!$L$2:$L$2848,$AE201)*$AI$6,$AJ$6))</f>
        <v/>
      </c>
      <c r="O201" s="48" t="str">
        <f>IF(COUNTIFS('B-PorHerramienta'!$A$2:$A$2848,O$8,'B-PorHerramienta'!$J$2:$J$2848,$AC201,'B-PorHerramienta'!$K$2:$K$2848,$AD201,'B-PorHerramienta'!$L$2:$L$2848,$AE201,'B-PorHerramienta'!$F$2:$F$2848,"&lt;&gt;")=0,"",ROUND(SUMIFS(INDEX('B-PorHerramienta'!$F$2:$I$2848,0,$AH$6),'B-PorHerramienta'!$A$2:$A$2848,O$8,'B-PorHerramienta'!$J$2:$J$2848,$AC201,'B-PorHerramienta'!$K$2:$K$2848,$AD201,'B-PorHerramienta'!$L$2:$L$2848,$AE201)*$AI$6,$AJ$6))</f>
        <v/>
      </c>
      <c r="P201" s="48" t="str">
        <f>IF(COUNTIFS('B-PorHerramienta'!$A$2:$A$2848,P$8,'B-PorHerramienta'!$J$2:$J$2848,$AC201,'B-PorHerramienta'!$K$2:$K$2848,$AD201,'B-PorHerramienta'!$L$2:$L$2848,$AE201,'B-PorHerramienta'!$F$2:$F$2848,"&lt;&gt;")=0,"",ROUND(SUMIFS(INDEX('B-PorHerramienta'!$F$2:$I$2848,0,$AH$6),'B-PorHerramienta'!$A$2:$A$2848,P$8,'B-PorHerramienta'!$J$2:$J$2848,$AC201,'B-PorHerramienta'!$K$2:$K$2848,$AD201,'B-PorHerramienta'!$L$2:$L$2848,$AE201)*$AI$6,$AJ$6))</f>
        <v/>
      </c>
      <c r="Q201" s="48" t="str">
        <f>IF(COUNTIFS('B-PorHerramienta'!$A$2:$A$2848,Q$8,'B-PorHerramienta'!$J$2:$J$2848,$AC201,'B-PorHerramienta'!$K$2:$K$2848,$AD201,'B-PorHerramienta'!$L$2:$L$2848,$AE201,'B-PorHerramienta'!$F$2:$F$2848,"&lt;&gt;")=0,"",ROUND(SUMIFS(INDEX('B-PorHerramienta'!$F$2:$I$2848,0,$AH$6),'B-PorHerramienta'!$A$2:$A$2848,Q$8,'B-PorHerramienta'!$J$2:$J$2848,$AC201,'B-PorHerramienta'!$K$2:$K$2848,$AD201,'B-PorHerramienta'!$L$2:$L$2848,$AE201)*$AI$6,$AJ$6))</f>
        <v/>
      </c>
      <c r="R201" s="48" t="str">
        <f>IF(COUNTIFS('B-PorHerramienta'!$A$2:$A$2848,R$8,'B-PorHerramienta'!$J$2:$J$2848,$AC201,'B-PorHerramienta'!$K$2:$K$2848,$AD201,'B-PorHerramienta'!$L$2:$L$2848,$AE201,'B-PorHerramienta'!$F$2:$F$2848,"&lt;&gt;")=0,"",ROUND(SUMIFS(INDEX('B-PorHerramienta'!$F$2:$I$2848,0,$AH$6),'B-PorHerramienta'!$A$2:$A$2848,R$8,'B-PorHerramienta'!$J$2:$J$2848,$AC201,'B-PorHerramienta'!$K$2:$K$2848,$AD201,'B-PorHerramienta'!$L$2:$L$2848,$AE201)*$AI$6,$AJ$6))</f>
        <v/>
      </c>
      <c r="S201" s="48" t="str">
        <f>IF(COUNTIFS('B-PorHerramienta'!$A$2:$A$2848,S$8,'B-PorHerramienta'!$J$2:$J$2848,$AC201,'B-PorHerramienta'!$K$2:$K$2848,$AD201,'B-PorHerramienta'!$L$2:$L$2848,$AE201,'B-PorHerramienta'!$F$2:$F$2848,"&lt;&gt;")=0,"",ROUND(SUMIFS(INDEX('B-PorHerramienta'!$F$2:$I$2848,0,$AH$6),'B-PorHerramienta'!$A$2:$A$2848,S$8,'B-PorHerramienta'!$J$2:$J$2848,$AC201,'B-PorHerramienta'!$K$2:$K$2848,$AD201,'B-PorHerramienta'!$L$2:$L$2848,$AE201)*$AI$6,$AJ$6))</f>
        <v/>
      </c>
      <c r="T201" s="48" t="str">
        <f>IF(COUNTIFS('B-PorHerramienta'!$A$2:$A$2848,T$8,'B-PorHerramienta'!$J$2:$J$2848,$AC201,'B-PorHerramienta'!$K$2:$K$2848,$AD201,'B-PorHerramienta'!$L$2:$L$2848,$AE201,'B-PorHerramienta'!$F$2:$F$2848,"&lt;&gt;")=0,"",ROUND(SUMIFS(INDEX('B-PorHerramienta'!$F$2:$I$2848,0,$AH$6),'B-PorHerramienta'!$A$2:$A$2848,T$8,'B-PorHerramienta'!$J$2:$J$2848,$AC201,'B-PorHerramienta'!$K$2:$K$2848,$AD201,'B-PorHerramienta'!$L$2:$L$2848,$AE201)*$AI$6,$AJ$6))</f>
        <v/>
      </c>
      <c r="U201" s="48" t="str">
        <f>IF(COUNTIFS('B-PorHerramienta'!$A$2:$A$2848,U$8,'B-PorHerramienta'!$J$2:$J$2848,$AC201,'B-PorHerramienta'!$K$2:$K$2848,$AD201,'B-PorHerramienta'!$L$2:$L$2848,$AE201,'B-PorHerramienta'!$F$2:$F$2848,"&lt;&gt;")=0,"",ROUND(SUMIFS(INDEX('B-PorHerramienta'!$F$2:$I$2848,0,$AH$6),'B-PorHerramienta'!$A$2:$A$2848,U$8,'B-PorHerramienta'!$J$2:$J$2848,$AC201,'B-PorHerramienta'!$K$2:$K$2848,$AD201,'B-PorHerramienta'!$L$2:$L$2848,$AE201)*$AI$6,$AJ$6))</f>
        <v/>
      </c>
      <c r="V201" s="48" t="str">
        <f>IF(COUNTIFS('B-PorHerramienta'!$A$2:$A$2848,V$8,'B-PorHerramienta'!$J$2:$J$2848,$AC201,'B-PorHerramienta'!$K$2:$K$2848,$AD201,'B-PorHerramienta'!$L$2:$L$2848,$AE201,'B-PorHerramienta'!$F$2:$F$2848,"&lt;&gt;")=0,"",ROUND(SUMIFS(INDEX('B-PorHerramienta'!$F$2:$I$2848,0,$AH$6),'B-PorHerramienta'!$A$2:$A$2848,V$8,'B-PorHerramienta'!$J$2:$J$2848,$AC201,'B-PorHerramienta'!$K$2:$K$2848,$AD201,'B-PorHerramienta'!$L$2:$L$2848,$AE201)*$AI$6,$AJ$6))</f>
        <v/>
      </c>
      <c r="W201" s="48" t="str">
        <f>IF(COUNTIFS('B-PorHerramienta'!$A$2:$A$2848,W$8,'B-PorHerramienta'!$J$2:$J$2848,$AC201,'B-PorHerramienta'!$K$2:$K$2848,$AD201,'B-PorHerramienta'!$L$2:$L$2848,$AE201,'B-PorHerramienta'!$F$2:$F$2848,"&lt;&gt;")=0,"",ROUND(SUMIFS(INDEX('B-PorHerramienta'!$F$2:$I$2848,0,$AH$6),'B-PorHerramienta'!$A$2:$A$2848,W$8,'B-PorHerramienta'!$J$2:$J$2848,$AC201,'B-PorHerramienta'!$K$2:$K$2848,$AD201,'B-PorHerramienta'!$L$2:$L$2848,$AE201)*$AI$6,$AJ$6))</f>
        <v/>
      </c>
      <c r="X201" s="48" t="str">
        <f>IF(COUNTIFS('B-PorHerramienta'!$A$2:$A$2848,X$8,'B-PorHerramienta'!$J$2:$J$2848,$AC201,'B-PorHerramienta'!$K$2:$K$2848,$AD201,'B-PorHerramienta'!$L$2:$L$2848,$AE201,'B-PorHerramienta'!$F$2:$F$2848,"&lt;&gt;")=0,"",ROUND(SUMIFS(INDEX('B-PorHerramienta'!$F$2:$I$2848,0,$AH$6),'B-PorHerramienta'!$A$2:$A$2848,X$8,'B-PorHerramienta'!$J$2:$J$2848,$AC201,'B-PorHerramienta'!$K$2:$K$2848,$AD201,'B-PorHerramienta'!$L$2:$L$2848,$AE201)*$AI$6,$AJ$6))</f>
        <v/>
      </c>
      <c r="Y201" s="48" t="str">
        <f>IF(COUNTIFS('B-PorHerramienta'!$A$2:$A$2848,Y$8,'B-PorHerramienta'!$J$2:$J$2848,$AC201,'B-PorHerramienta'!$K$2:$K$2848,$AD201,'B-PorHerramienta'!$L$2:$L$2848,$AE201,'B-PorHerramienta'!$F$2:$F$2848,"&lt;&gt;")=0,"",ROUND(SUMIFS(INDEX('B-PorHerramienta'!$F$2:$I$2848,0,$AH$6),'B-PorHerramienta'!$A$2:$A$2848,Y$8,'B-PorHerramienta'!$J$2:$J$2848,$AC201,'B-PorHerramienta'!$K$2:$K$2848,$AD201,'B-PorHerramienta'!$L$2:$L$2848,$AE201)*$AI$6,$AJ$6))</f>
        <v/>
      </c>
      <c r="Z201" s="48" t="str">
        <f>IF(COUNTIFS('B-PorHerramienta'!$A$2:$A$2848,Z$8,'B-PorHerramienta'!$J$2:$J$2848,$AC201,'B-PorHerramienta'!$K$2:$K$2848,$AD201,'B-PorHerramienta'!$L$2:$L$2848,$AE201,'B-PorHerramienta'!$F$2:$F$2848,"&lt;&gt;")=0,"",ROUND(SUMIFS(INDEX('B-PorHerramienta'!$F$2:$I$2848,0,$AH$6),'B-PorHerramienta'!$A$2:$A$2848,Z$8,'B-PorHerramienta'!$J$2:$J$2848,$AC201,'B-PorHerramienta'!$K$2:$K$2848,$AD201,'B-PorHerramienta'!$L$2:$L$2848,$AE201)*$AI$6,$AJ$6))</f>
        <v/>
      </c>
      <c r="AA201" s="6"/>
      <c r="AB201" s="35">
        <v>2</v>
      </c>
      <c r="AC201" s="35" t="s">
        <v>1114</v>
      </c>
      <c r="AD201" s="35" t="s">
        <v>1365</v>
      </c>
      <c r="AE201" s="35" t="s">
        <v>1599</v>
      </c>
      <c r="AF201" s="35"/>
      <c r="AG201" s="35"/>
      <c r="AH201" s="35"/>
      <c r="AI201" s="35"/>
      <c r="AJ201" s="35"/>
      <c r="AK201" s="35"/>
    </row>
    <row r="202" spans="1:37" ht="45" hidden="1" outlineLevel="2" collapsed="1" x14ac:dyDescent="0.25">
      <c r="A202" s="49" t="s">
        <v>2004</v>
      </c>
      <c r="B202" s="47" t="s">
        <v>2003</v>
      </c>
      <c r="C202" s="48" t="str">
        <f>IF(COUNTIFS('B-PorHerramienta'!$A$2:$A$2848,C$8,'B-PorHerramienta'!$J$2:$J$2848,$AC202,'B-PorHerramienta'!$K$2:$K$2848,$AD202,'B-PorHerramienta'!$L$2:$L$2848,$AE202,'B-PorHerramienta'!$F$2:$F$2848,"&lt;&gt;")=0,"",ROUND(SUMIFS(INDEX('B-PorHerramienta'!$F$2:$I$2848,0,$AH$6),'B-PorHerramienta'!$A$2:$A$2848,C$8,'B-PorHerramienta'!$J$2:$J$2848,$AC202,'B-PorHerramienta'!$K$2:$K$2848,$AD202,'B-PorHerramienta'!$L$2:$L$2848,$AE202)*$AI$6,$AJ$6))</f>
        <v/>
      </c>
      <c r="D202" s="48" t="str">
        <f>IF(COUNTIFS('B-PorHerramienta'!$A$2:$A$2848,D$8,'B-PorHerramienta'!$J$2:$J$2848,$AC202,'B-PorHerramienta'!$K$2:$K$2848,$AD202,'B-PorHerramienta'!$L$2:$L$2848,$AE202,'B-PorHerramienta'!$F$2:$F$2848,"&lt;&gt;")=0,"",ROUND(SUMIFS(INDEX('B-PorHerramienta'!$F$2:$I$2848,0,$AH$6),'B-PorHerramienta'!$A$2:$A$2848,D$8,'B-PorHerramienta'!$J$2:$J$2848,$AC202,'B-PorHerramienta'!$K$2:$K$2848,$AD202,'B-PorHerramienta'!$L$2:$L$2848,$AE202)*$AI$6,$AJ$6))</f>
        <v/>
      </c>
      <c r="E202" s="48" t="str">
        <f>IF(COUNTIFS('B-PorHerramienta'!$A$2:$A$2848,E$8,'B-PorHerramienta'!$J$2:$J$2848,$AC202,'B-PorHerramienta'!$K$2:$K$2848,$AD202,'B-PorHerramienta'!$L$2:$L$2848,$AE202,'B-PorHerramienta'!$F$2:$F$2848,"&lt;&gt;")=0,"",ROUND(SUMIFS(INDEX('B-PorHerramienta'!$F$2:$I$2848,0,$AH$6),'B-PorHerramienta'!$A$2:$A$2848,E$8,'B-PorHerramienta'!$J$2:$J$2848,$AC202,'B-PorHerramienta'!$K$2:$K$2848,$AD202,'B-PorHerramienta'!$L$2:$L$2848,$AE202)*$AI$6,$AJ$6))</f>
        <v/>
      </c>
      <c r="F202" s="48" t="str">
        <f>IF(COUNTIFS('B-PorHerramienta'!$A$2:$A$2848,F$8,'B-PorHerramienta'!$J$2:$J$2848,$AC202,'B-PorHerramienta'!$K$2:$K$2848,$AD202,'B-PorHerramienta'!$L$2:$L$2848,$AE202,'B-PorHerramienta'!$F$2:$F$2848,"&lt;&gt;")=0,"",ROUND(SUMIFS(INDEX('B-PorHerramienta'!$F$2:$I$2848,0,$AH$6),'B-PorHerramienta'!$A$2:$A$2848,F$8,'B-PorHerramienta'!$J$2:$J$2848,$AC202,'B-PorHerramienta'!$K$2:$K$2848,$AD202,'B-PorHerramienta'!$L$2:$L$2848,$AE202)*$AI$6,$AJ$6))</f>
        <v/>
      </c>
      <c r="G202" s="48" t="str">
        <f>IF(COUNTIFS('B-PorHerramienta'!$A$2:$A$2848,G$8,'B-PorHerramienta'!$J$2:$J$2848,$AC202,'B-PorHerramienta'!$K$2:$K$2848,$AD202,'B-PorHerramienta'!$L$2:$L$2848,$AE202,'B-PorHerramienta'!$F$2:$F$2848,"&lt;&gt;")=0,"",ROUND(SUMIFS(INDEX('B-PorHerramienta'!$F$2:$I$2848,0,$AH$6),'B-PorHerramienta'!$A$2:$A$2848,G$8,'B-PorHerramienta'!$J$2:$J$2848,$AC202,'B-PorHerramienta'!$K$2:$K$2848,$AD202,'B-PorHerramienta'!$L$2:$L$2848,$AE202)*$AI$6,$AJ$6))</f>
        <v/>
      </c>
      <c r="H202" s="48" t="str">
        <f>IF(COUNTIFS('B-PorHerramienta'!$A$2:$A$2848,H$8,'B-PorHerramienta'!$J$2:$J$2848,$AC202,'B-PorHerramienta'!$K$2:$K$2848,$AD202,'B-PorHerramienta'!$L$2:$L$2848,$AE202,'B-PorHerramienta'!$F$2:$F$2848,"&lt;&gt;")=0,"",ROUND(SUMIFS(INDEX('B-PorHerramienta'!$F$2:$I$2848,0,$AH$6),'B-PorHerramienta'!$A$2:$A$2848,H$8,'B-PorHerramienta'!$J$2:$J$2848,$AC202,'B-PorHerramienta'!$K$2:$K$2848,$AD202,'B-PorHerramienta'!$L$2:$L$2848,$AE202)*$AI$6,$AJ$6))</f>
        <v/>
      </c>
      <c r="I202" s="48" t="str">
        <f>IF(COUNTIFS('B-PorHerramienta'!$A$2:$A$2848,I$8,'B-PorHerramienta'!$J$2:$J$2848,$AC202,'B-PorHerramienta'!$K$2:$K$2848,$AD202,'B-PorHerramienta'!$L$2:$L$2848,$AE202,'B-PorHerramienta'!$F$2:$F$2848,"&lt;&gt;")=0,"",ROUND(SUMIFS(INDEX('B-PorHerramienta'!$F$2:$I$2848,0,$AH$6),'B-PorHerramienta'!$A$2:$A$2848,I$8,'B-PorHerramienta'!$J$2:$J$2848,$AC202,'B-PorHerramienta'!$K$2:$K$2848,$AD202,'B-PorHerramienta'!$L$2:$L$2848,$AE202)*$AI$6,$AJ$6))</f>
        <v/>
      </c>
      <c r="J202" s="48" t="str">
        <f>IF(COUNTIFS('B-PorHerramienta'!$A$2:$A$2848,J$8,'B-PorHerramienta'!$J$2:$J$2848,$AC202,'B-PorHerramienta'!$K$2:$K$2848,$AD202,'B-PorHerramienta'!$L$2:$L$2848,$AE202,'B-PorHerramienta'!$F$2:$F$2848,"&lt;&gt;")=0,"",ROUND(SUMIFS(INDEX('B-PorHerramienta'!$F$2:$I$2848,0,$AH$6),'B-PorHerramienta'!$A$2:$A$2848,J$8,'B-PorHerramienta'!$J$2:$J$2848,$AC202,'B-PorHerramienta'!$K$2:$K$2848,$AD202,'B-PorHerramienta'!$L$2:$L$2848,$AE202)*$AI$6,$AJ$6))</f>
        <v/>
      </c>
      <c r="K202" s="48" t="str">
        <f>IF(COUNTIFS('B-PorHerramienta'!$A$2:$A$2848,K$8,'B-PorHerramienta'!$J$2:$J$2848,$AC202,'B-PorHerramienta'!$K$2:$K$2848,$AD202,'B-PorHerramienta'!$L$2:$L$2848,$AE202,'B-PorHerramienta'!$F$2:$F$2848,"&lt;&gt;")=0,"",ROUND(SUMIFS(INDEX('B-PorHerramienta'!$F$2:$I$2848,0,$AH$6),'B-PorHerramienta'!$A$2:$A$2848,K$8,'B-PorHerramienta'!$J$2:$J$2848,$AC202,'B-PorHerramienta'!$K$2:$K$2848,$AD202,'B-PorHerramienta'!$L$2:$L$2848,$AE202)*$AI$6,$AJ$6))</f>
        <v/>
      </c>
      <c r="L202" s="48" t="str">
        <f>IF(COUNTIFS('B-PorHerramienta'!$A$2:$A$2848,L$8,'B-PorHerramienta'!$J$2:$J$2848,$AC202,'B-PorHerramienta'!$K$2:$K$2848,$AD202,'B-PorHerramienta'!$L$2:$L$2848,$AE202,'B-PorHerramienta'!$F$2:$F$2848,"&lt;&gt;")=0,"",ROUND(SUMIFS(INDEX('B-PorHerramienta'!$F$2:$I$2848,0,$AH$6),'B-PorHerramienta'!$A$2:$A$2848,L$8,'B-PorHerramienta'!$J$2:$J$2848,$AC202,'B-PorHerramienta'!$K$2:$K$2848,$AD202,'B-PorHerramienta'!$L$2:$L$2848,$AE202)*$AI$6,$AJ$6))</f>
        <v/>
      </c>
      <c r="M202" s="48" t="str">
        <f>IF(COUNTIFS('B-PorHerramienta'!$A$2:$A$2848,M$8,'B-PorHerramienta'!$J$2:$J$2848,$AC202,'B-PorHerramienta'!$K$2:$K$2848,$AD202,'B-PorHerramienta'!$L$2:$L$2848,$AE202,'B-PorHerramienta'!$F$2:$F$2848,"&lt;&gt;")=0,"",ROUND(SUMIFS(INDEX('B-PorHerramienta'!$F$2:$I$2848,0,$AH$6),'B-PorHerramienta'!$A$2:$A$2848,M$8,'B-PorHerramienta'!$J$2:$J$2848,$AC202,'B-PorHerramienta'!$K$2:$K$2848,$AD202,'B-PorHerramienta'!$L$2:$L$2848,$AE202)*$AI$6,$AJ$6))</f>
        <v/>
      </c>
      <c r="N202" s="48" t="str">
        <f>IF(COUNTIFS('B-PorHerramienta'!$A$2:$A$2848,N$8,'B-PorHerramienta'!$J$2:$J$2848,$AC202,'B-PorHerramienta'!$K$2:$K$2848,$AD202,'B-PorHerramienta'!$L$2:$L$2848,$AE202,'B-PorHerramienta'!$F$2:$F$2848,"&lt;&gt;")=0,"",ROUND(SUMIFS(INDEX('B-PorHerramienta'!$F$2:$I$2848,0,$AH$6),'B-PorHerramienta'!$A$2:$A$2848,N$8,'B-PorHerramienta'!$J$2:$J$2848,$AC202,'B-PorHerramienta'!$K$2:$K$2848,$AD202,'B-PorHerramienta'!$L$2:$L$2848,$AE202)*$AI$6,$AJ$6))</f>
        <v/>
      </c>
      <c r="O202" s="48" t="str">
        <f>IF(COUNTIFS('B-PorHerramienta'!$A$2:$A$2848,O$8,'B-PorHerramienta'!$J$2:$J$2848,$AC202,'B-PorHerramienta'!$K$2:$K$2848,$AD202,'B-PorHerramienta'!$L$2:$L$2848,$AE202,'B-PorHerramienta'!$F$2:$F$2848,"&lt;&gt;")=0,"",ROUND(SUMIFS(INDEX('B-PorHerramienta'!$F$2:$I$2848,0,$AH$6),'B-PorHerramienta'!$A$2:$A$2848,O$8,'B-PorHerramienta'!$J$2:$J$2848,$AC202,'B-PorHerramienta'!$K$2:$K$2848,$AD202,'B-PorHerramienta'!$L$2:$L$2848,$AE202)*$AI$6,$AJ$6))</f>
        <v/>
      </c>
      <c r="P202" s="48" t="str">
        <f>IF(COUNTIFS('B-PorHerramienta'!$A$2:$A$2848,P$8,'B-PorHerramienta'!$J$2:$J$2848,$AC202,'B-PorHerramienta'!$K$2:$K$2848,$AD202,'B-PorHerramienta'!$L$2:$L$2848,$AE202,'B-PorHerramienta'!$F$2:$F$2848,"&lt;&gt;")=0,"",ROUND(SUMIFS(INDEX('B-PorHerramienta'!$F$2:$I$2848,0,$AH$6),'B-PorHerramienta'!$A$2:$A$2848,P$8,'B-PorHerramienta'!$J$2:$J$2848,$AC202,'B-PorHerramienta'!$K$2:$K$2848,$AD202,'B-PorHerramienta'!$L$2:$L$2848,$AE202)*$AI$6,$AJ$6))</f>
        <v/>
      </c>
      <c r="Q202" s="48" t="str">
        <f>IF(COUNTIFS('B-PorHerramienta'!$A$2:$A$2848,Q$8,'B-PorHerramienta'!$J$2:$J$2848,$AC202,'B-PorHerramienta'!$K$2:$K$2848,$AD202,'B-PorHerramienta'!$L$2:$L$2848,$AE202,'B-PorHerramienta'!$F$2:$F$2848,"&lt;&gt;")=0,"",ROUND(SUMIFS(INDEX('B-PorHerramienta'!$F$2:$I$2848,0,$AH$6),'B-PorHerramienta'!$A$2:$A$2848,Q$8,'B-PorHerramienta'!$J$2:$J$2848,$AC202,'B-PorHerramienta'!$K$2:$K$2848,$AD202,'B-PorHerramienta'!$L$2:$L$2848,$AE202)*$AI$6,$AJ$6))</f>
        <v/>
      </c>
      <c r="R202" s="48" t="str">
        <f>IF(COUNTIFS('B-PorHerramienta'!$A$2:$A$2848,R$8,'B-PorHerramienta'!$J$2:$J$2848,$AC202,'B-PorHerramienta'!$K$2:$K$2848,$AD202,'B-PorHerramienta'!$L$2:$L$2848,$AE202,'B-PorHerramienta'!$F$2:$F$2848,"&lt;&gt;")=0,"",ROUND(SUMIFS(INDEX('B-PorHerramienta'!$F$2:$I$2848,0,$AH$6),'B-PorHerramienta'!$A$2:$A$2848,R$8,'B-PorHerramienta'!$J$2:$J$2848,$AC202,'B-PorHerramienta'!$K$2:$K$2848,$AD202,'B-PorHerramienta'!$L$2:$L$2848,$AE202)*$AI$6,$AJ$6))</f>
        <v/>
      </c>
      <c r="S202" s="48" t="str">
        <f>IF(COUNTIFS('B-PorHerramienta'!$A$2:$A$2848,S$8,'B-PorHerramienta'!$J$2:$J$2848,$AC202,'B-PorHerramienta'!$K$2:$K$2848,$AD202,'B-PorHerramienta'!$L$2:$L$2848,$AE202,'B-PorHerramienta'!$F$2:$F$2848,"&lt;&gt;")=0,"",ROUND(SUMIFS(INDEX('B-PorHerramienta'!$F$2:$I$2848,0,$AH$6),'B-PorHerramienta'!$A$2:$A$2848,S$8,'B-PorHerramienta'!$J$2:$J$2848,$AC202,'B-PorHerramienta'!$K$2:$K$2848,$AD202,'B-PorHerramienta'!$L$2:$L$2848,$AE202)*$AI$6,$AJ$6))</f>
        <v/>
      </c>
      <c r="T202" s="48" t="str">
        <f>IF(COUNTIFS('B-PorHerramienta'!$A$2:$A$2848,T$8,'B-PorHerramienta'!$J$2:$J$2848,$AC202,'B-PorHerramienta'!$K$2:$K$2848,$AD202,'B-PorHerramienta'!$L$2:$L$2848,$AE202,'B-PorHerramienta'!$F$2:$F$2848,"&lt;&gt;")=0,"",ROUND(SUMIFS(INDEX('B-PorHerramienta'!$F$2:$I$2848,0,$AH$6),'B-PorHerramienta'!$A$2:$A$2848,T$8,'B-PorHerramienta'!$J$2:$J$2848,$AC202,'B-PorHerramienta'!$K$2:$K$2848,$AD202,'B-PorHerramienta'!$L$2:$L$2848,$AE202)*$AI$6,$AJ$6))</f>
        <v/>
      </c>
      <c r="U202" s="48" t="str">
        <f>IF(COUNTIFS('B-PorHerramienta'!$A$2:$A$2848,U$8,'B-PorHerramienta'!$J$2:$J$2848,$AC202,'B-PorHerramienta'!$K$2:$K$2848,$AD202,'B-PorHerramienta'!$L$2:$L$2848,$AE202,'B-PorHerramienta'!$F$2:$F$2848,"&lt;&gt;")=0,"",ROUND(SUMIFS(INDEX('B-PorHerramienta'!$F$2:$I$2848,0,$AH$6),'B-PorHerramienta'!$A$2:$A$2848,U$8,'B-PorHerramienta'!$J$2:$J$2848,$AC202,'B-PorHerramienta'!$K$2:$K$2848,$AD202,'B-PorHerramienta'!$L$2:$L$2848,$AE202)*$AI$6,$AJ$6))</f>
        <v/>
      </c>
      <c r="V202" s="48" t="str">
        <f>IF(COUNTIFS('B-PorHerramienta'!$A$2:$A$2848,V$8,'B-PorHerramienta'!$J$2:$J$2848,$AC202,'B-PorHerramienta'!$K$2:$K$2848,$AD202,'B-PorHerramienta'!$L$2:$L$2848,$AE202,'B-PorHerramienta'!$F$2:$F$2848,"&lt;&gt;")=0,"",ROUND(SUMIFS(INDEX('B-PorHerramienta'!$F$2:$I$2848,0,$AH$6),'B-PorHerramienta'!$A$2:$A$2848,V$8,'B-PorHerramienta'!$J$2:$J$2848,$AC202,'B-PorHerramienta'!$K$2:$K$2848,$AD202,'B-PorHerramienta'!$L$2:$L$2848,$AE202)*$AI$6,$AJ$6))</f>
        <v/>
      </c>
      <c r="W202" s="48" t="str">
        <f>IF(COUNTIFS('B-PorHerramienta'!$A$2:$A$2848,W$8,'B-PorHerramienta'!$J$2:$J$2848,$AC202,'B-PorHerramienta'!$K$2:$K$2848,$AD202,'B-PorHerramienta'!$L$2:$L$2848,$AE202,'B-PorHerramienta'!$F$2:$F$2848,"&lt;&gt;")=0,"",ROUND(SUMIFS(INDEX('B-PorHerramienta'!$F$2:$I$2848,0,$AH$6),'B-PorHerramienta'!$A$2:$A$2848,W$8,'B-PorHerramienta'!$J$2:$J$2848,$AC202,'B-PorHerramienta'!$K$2:$K$2848,$AD202,'B-PorHerramienta'!$L$2:$L$2848,$AE202)*$AI$6,$AJ$6))</f>
        <v/>
      </c>
      <c r="X202" s="48" t="str">
        <f>IF(COUNTIFS('B-PorHerramienta'!$A$2:$A$2848,X$8,'B-PorHerramienta'!$J$2:$J$2848,$AC202,'B-PorHerramienta'!$K$2:$K$2848,$AD202,'B-PorHerramienta'!$L$2:$L$2848,$AE202,'B-PorHerramienta'!$F$2:$F$2848,"&lt;&gt;")=0,"",ROUND(SUMIFS(INDEX('B-PorHerramienta'!$F$2:$I$2848,0,$AH$6),'B-PorHerramienta'!$A$2:$A$2848,X$8,'B-PorHerramienta'!$J$2:$J$2848,$AC202,'B-PorHerramienta'!$K$2:$K$2848,$AD202,'B-PorHerramienta'!$L$2:$L$2848,$AE202)*$AI$6,$AJ$6))</f>
        <v/>
      </c>
      <c r="Y202" s="48" t="str">
        <f>IF(COUNTIFS('B-PorHerramienta'!$A$2:$A$2848,Y$8,'B-PorHerramienta'!$J$2:$J$2848,$AC202,'B-PorHerramienta'!$K$2:$K$2848,$AD202,'B-PorHerramienta'!$L$2:$L$2848,$AE202,'B-PorHerramienta'!$F$2:$F$2848,"&lt;&gt;")=0,"",ROUND(SUMIFS(INDEX('B-PorHerramienta'!$F$2:$I$2848,0,$AH$6),'B-PorHerramienta'!$A$2:$A$2848,Y$8,'B-PorHerramienta'!$J$2:$J$2848,$AC202,'B-PorHerramienta'!$K$2:$K$2848,$AD202,'B-PorHerramienta'!$L$2:$L$2848,$AE202)*$AI$6,$AJ$6))</f>
        <v/>
      </c>
      <c r="Z202" s="48" t="str">
        <f>IF(COUNTIFS('B-PorHerramienta'!$A$2:$A$2848,Z$8,'B-PorHerramienta'!$J$2:$J$2848,$AC202,'B-PorHerramienta'!$K$2:$K$2848,$AD202,'B-PorHerramienta'!$L$2:$L$2848,$AE202,'B-PorHerramienta'!$F$2:$F$2848,"&lt;&gt;")=0,"",ROUND(SUMIFS(INDEX('B-PorHerramienta'!$F$2:$I$2848,0,$AH$6),'B-PorHerramienta'!$A$2:$A$2848,Z$8,'B-PorHerramienta'!$J$2:$J$2848,$AC202,'B-PorHerramienta'!$K$2:$K$2848,$AD202,'B-PorHerramienta'!$L$2:$L$2848,$AE202)*$AI$6,$AJ$6))</f>
        <v/>
      </c>
      <c r="AA202" s="6"/>
      <c r="AB202" s="35">
        <v>2</v>
      </c>
      <c r="AC202" s="35" t="s">
        <v>1114</v>
      </c>
      <c r="AD202" s="35" t="s">
        <v>1365</v>
      </c>
      <c r="AE202" s="35" t="s">
        <v>1600</v>
      </c>
      <c r="AF202" s="35"/>
      <c r="AG202" s="35"/>
      <c r="AH202" s="35"/>
      <c r="AI202" s="35"/>
      <c r="AJ202" s="35"/>
      <c r="AK202" s="35"/>
    </row>
    <row r="203" spans="1:37" ht="30" hidden="1" outlineLevel="2" collapsed="1" x14ac:dyDescent="0.25">
      <c r="A203" s="49" t="s">
        <v>2002</v>
      </c>
      <c r="B203" s="47" t="s">
        <v>2001</v>
      </c>
      <c r="C203" s="48" t="str">
        <f>IF(COUNTIFS('B-PorHerramienta'!$A$2:$A$2848,C$8,'B-PorHerramienta'!$J$2:$J$2848,$AC203,'B-PorHerramienta'!$K$2:$K$2848,$AD203,'B-PorHerramienta'!$L$2:$L$2848,$AE203,'B-PorHerramienta'!$F$2:$F$2848,"&lt;&gt;")=0,"",ROUND(SUMIFS(INDEX('B-PorHerramienta'!$F$2:$I$2848,0,$AH$6),'B-PorHerramienta'!$A$2:$A$2848,C$8,'B-PorHerramienta'!$J$2:$J$2848,$AC203,'B-PorHerramienta'!$K$2:$K$2848,$AD203,'B-PorHerramienta'!$L$2:$L$2848,$AE203)*$AI$6,$AJ$6))</f>
        <v/>
      </c>
      <c r="D203" s="48" t="str">
        <f>IF(COUNTIFS('B-PorHerramienta'!$A$2:$A$2848,D$8,'B-PorHerramienta'!$J$2:$J$2848,$AC203,'B-PorHerramienta'!$K$2:$K$2848,$AD203,'B-PorHerramienta'!$L$2:$L$2848,$AE203,'B-PorHerramienta'!$F$2:$F$2848,"&lt;&gt;")=0,"",ROUND(SUMIFS(INDEX('B-PorHerramienta'!$F$2:$I$2848,0,$AH$6),'B-PorHerramienta'!$A$2:$A$2848,D$8,'B-PorHerramienta'!$J$2:$J$2848,$AC203,'B-PorHerramienta'!$K$2:$K$2848,$AD203,'B-PorHerramienta'!$L$2:$L$2848,$AE203)*$AI$6,$AJ$6))</f>
        <v/>
      </c>
      <c r="E203" s="48" t="str">
        <f>IF(COUNTIFS('B-PorHerramienta'!$A$2:$A$2848,E$8,'B-PorHerramienta'!$J$2:$J$2848,$AC203,'B-PorHerramienta'!$K$2:$K$2848,$AD203,'B-PorHerramienta'!$L$2:$L$2848,$AE203,'B-PorHerramienta'!$F$2:$F$2848,"&lt;&gt;")=0,"",ROUND(SUMIFS(INDEX('B-PorHerramienta'!$F$2:$I$2848,0,$AH$6),'B-PorHerramienta'!$A$2:$A$2848,E$8,'B-PorHerramienta'!$J$2:$J$2848,$AC203,'B-PorHerramienta'!$K$2:$K$2848,$AD203,'B-PorHerramienta'!$L$2:$L$2848,$AE203)*$AI$6,$AJ$6))</f>
        <v/>
      </c>
      <c r="F203" s="48" t="str">
        <f>IF(COUNTIFS('B-PorHerramienta'!$A$2:$A$2848,F$8,'B-PorHerramienta'!$J$2:$J$2848,$AC203,'B-PorHerramienta'!$K$2:$K$2848,$AD203,'B-PorHerramienta'!$L$2:$L$2848,$AE203,'B-PorHerramienta'!$F$2:$F$2848,"&lt;&gt;")=0,"",ROUND(SUMIFS(INDEX('B-PorHerramienta'!$F$2:$I$2848,0,$AH$6),'B-PorHerramienta'!$A$2:$A$2848,F$8,'B-PorHerramienta'!$J$2:$J$2848,$AC203,'B-PorHerramienta'!$K$2:$K$2848,$AD203,'B-PorHerramienta'!$L$2:$L$2848,$AE203)*$AI$6,$AJ$6))</f>
        <v/>
      </c>
      <c r="G203" s="48" t="str">
        <f>IF(COUNTIFS('B-PorHerramienta'!$A$2:$A$2848,G$8,'B-PorHerramienta'!$J$2:$J$2848,$AC203,'B-PorHerramienta'!$K$2:$K$2848,$AD203,'B-PorHerramienta'!$L$2:$L$2848,$AE203,'B-PorHerramienta'!$F$2:$F$2848,"&lt;&gt;")=0,"",ROUND(SUMIFS(INDEX('B-PorHerramienta'!$F$2:$I$2848,0,$AH$6),'B-PorHerramienta'!$A$2:$A$2848,G$8,'B-PorHerramienta'!$J$2:$J$2848,$AC203,'B-PorHerramienta'!$K$2:$K$2848,$AD203,'B-PorHerramienta'!$L$2:$L$2848,$AE203)*$AI$6,$AJ$6))</f>
        <v/>
      </c>
      <c r="H203" s="48" t="str">
        <f>IF(COUNTIFS('B-PorHerramienta'!$A$2:$A$2848,H$8,'B-PorHerramienta'!$J$2:$J$2848,$AC203,'B-PorHerramienta'!$K$2:$K$2848,$AD203,'B-PorHerramienta'!$L$2:$L$2848,$AE203,'B-PorHerramienta'!$F$2:$F$2848,"&lt;&gt;")=0,"",ROUND(SUMIFS(INDEX('B-PorHerramienta'!$F$2:$I$2848,0,$AH$6),'B-PorHerramienta'!$A$2:$A$2848,H$8,'B-PorHerramienta'!$J$2:$J$2848,$AC203,'B-PorHerramienta'!$K$2:$K$2848,$AD203,'B-PorHerramienta'!$L$2:$L$2848,$AE203)*$AI$6,$AJ$6))</f>
        <v/>
      </c>
      <c r="I203" s="48" t="str">
        <f>IF(COUNTIFS('B-PorHerramienta'!$A$2:$A$2848,I$8,'B-PorHerramienta'!$J$2:$J$2848,$AC203,'B-PorHerramienta'!$K$2:$K$2848,$AD203,'B-PorHerramienta'!$L$2:$L$2848,$AE203,'B-PorHerramienta'!$F$2:$F$2848,"&lt;&gt;")=0,"",ROUND(SUMIFS(INDEX('B-PorHerramienta'!$F$2:$I$2848,0,$AH$6),'B-PorHerramienta'!$A$2:$A$2848,I$8,'B-PorHerramienta'!$J$2:$J$2848,$AC203,'B-PorHerramienta'!$K$2:$K$2848,$AD203,'B-PorHerramienta'!$L$2:$L$2848,$AE203)*$AI$6,$AJ$6))</f>
        <v/>
      </c>
      <c r="J203" s="48" t="str">
        <f>IF(COUNTIFS('B-PorHerramienta'!$A$2:$A$2848,J$8,'B-PorHerramienta'!$J$2:$J$2848,$AC203,'B-PorHerramienta'!$K$2:$K$2848,$AD203,'B-PorHerramienta'!$L$2:$L$2848,$AE203,'B-PorHerramienta'!$F$2:$F$2848,"&lt;&gt;")=0,"",ROUND(SUMIFS(INDEX('B-PorHerramienta'!$F$2:$I$2848,0,$AH$6),'B-PorHerramienta'!$A$2:$A$2848,J$8,'B-PorHerramienta'!$J$2:$J$2848,$AC203,'B-PorHerramienta'!$K$2:$K$2848,$AD203,'B-PorHerramienta'!$L$2:$L$2848,$AE203)*$AI$6,$AJ$6))</f>
        <v/>
      </c>
      <c r="K203" s="48" t="str">
        <f>IF(COUNTIFS('B-PorHerramienta'!$A$2:$A$2848,K$8,'B-PorHerramienta'!$J$2:$J$2848,$AC203,'B-PorHerramienta'!$K$2:$K$2848,$AD203,'B-PorHerramienta'!$L$2:$L$2848,$AE203,'B-PorHerramienta'!$F$2:$F$2848,"&lt;&gt;")=0,"",ROUND(SUMIFS(INDEX('B-PorHerramienta'!$F$2:$I$2848,0,$AH$6),'B-PorHerramienta'!$A$2:$A$2848,K$8,'B-PorHerramienta'!$J$2:$J$2848,$AC203,'B-PorHerramienta'!$K$2:$K$2848,$AD203,'B-PorHerramienta'!$L$2:$L$2848,$AE203)*$AI$6,$AJ$6))</f>
        <v/>
      </c>
      <c r="L203" s="48" t="str">
        <f>IF(COUNTIFS('B-PorHerramienta'!$A$2:$A$2848,L$8,'B-PorHerramienta'!$J$2:$J$2848,$AC203,'B-PorHerramienta'!$K$2:$K$2848,$AD203,'B-PorHerramienta'!$L$2:$L$2848,$AE203,'B-PorHerramienta'!$F$2:$F$2848,"&lt;&gt;")=0,"",ROUND(SUMIFS(INDEX('B-PorHerramienta'!$F$2:$I$2848,0,$AH$6),'B-PorHerramienta'!$A$2:$A$2848,L$8,'B-PorHerramienta'!$J$2:$J$2848,$AC203,'B-PorHerramienta'!$K$2:$K$2848,$AD203,'B-PorHerramienta'!$L$2:$L$2848,$AE203)*$AI$6,$AJ$6))</f>
        <v/>
      </c>
      <c r="M203" s="48" t="str">
        <f>IF(COUNTIFS('B-PorHerramienta'!$A$2:$A$2848,M$8,'B-PorHerramienta'!$J$2:$J$2848,$AC203,'B-PorHerramienta'!$K$2:$K$2848,$AD203,'B-PorHerramienta'!$L$2:$L$2848,$AE203,'B-PorHerramienta'!$F$2:$F$2848,"&lt;&gt;")=0,"",ROUND(SUMIFS(INDEX('B-PorHerramienta'!$F$2:$I$2848,0,$AH$6),'B-PorHerramienta'!$A$2:$A$2848,M$8,'B-PorHerramienta'!$J$2:$J$2848,$AC203,'B-PorHerramienta'!$K$2:$K$2848,$AD203,'B-PorHerramienta'!$L$2:$L$2848,$AE203)*$AI$6,$AJ$6))</f>
        <v/>
      </c>
      <c r="N203" s="48" t="str">
        <f>IF(COUNTIFS('B-PorHerramienta'!$A$2:$A$2848,N$8,'B-PorHerramienta'!$J$2:$J$2848,$AC203,'B-PorHerramienta'!$K$2:$K$2848,$AD203,'B-PorHerramienta'!$L$2:$L$2848,$AE203,'B-PorHerramienta'!$F$2:$F$2848,"&lt;&gt;")=0,"",ROUND(SUMIFS(INDEX('B-PorHerramienta'!$F$2:$I$2848,0,$AH$6),'B-PorHerramienta'!$A$2:$A$2848,N$8,'B-PorHerramienta'!$J$2:$J$2848,$AC203,'B-PorHerramienta'!$K$2:$K$2848,$AD203,'B-PorHerramienta'!$L$2:$L$2848,$AE203)*$AI$6,$AJ$6))</f>
        <v/>
      </c>
      <c r="O203" s="48" t="str">
        <f>IF(COUNTIFS('B-PorHerramienta'!$A$2:$A$2848,O$8,'B-PorHerramienta'!$J$2:$J$2848,$AC203,'B-PorHerramienta'!$K$2:$K$2848,$AD203,'B-PorHerramienta'!$L$2:$L$2848,$AE203,'B-PorHerramienta'!$F$2:$F$2848,"&lt;&gt;")=0,"",ROUND(SUMIFS(INDEX('B-PorHerramienta'!$F$2:$I$2848,0,$AH$6),'B-PorHerramienta'!$A$2:$A$2848,O$8,'B-PorHerramienta'!$J$2:$J$2848,$AC203,'B-PorHerramienta'!$K$2:$K$2848,$AD203,'B-PorHerramienta'!$L$2:$L$2848,$AE203)*$AI$6,$AJ$6))</f>
        <v/>
      </c>
      <c r="P203" s="48" t="str">
        <f>IF(COUNTIFS('B-PorHerramienta'!$A$2:$A$2848,P$8,'B-PorHerramienta'!$J$2:$J$2848,$AC203,'B-PorHerramienta'!$K$2:$K$2848,$AD203,'B-PorHerramienta'!$L$2:$L$2848,$AE203,'B-PorHerramienta'!$F$2:$F$2848,"&lt;&gt;")=0,"",ROUND(SUMIFS(INDEX('B-PorHerramienta'!$F$2:$I$2848,0,$AH$6),'B-PorHerramienta'!$A$2:$A$2848,P$8,'B-PorHerramienta'!$J$2:$J$2848,$AC203,'B-PorHerramienta'!$K$2:$K$2848,$AD203,'B-PorHerramienta'!$L$2:$L$2848,$AE203)*$AI$6,$AJ$6))</f>
        <v/>
      </c>
      <c r="Q203" s="48" t="str">
        <f>IF(COUNTIFS('B-PorHerramienta'!$A$2:$A$2848,Q$8,'B-PorHerramienta'!$J$2:$J$2848,$AC203,'B-PorHerramienta'!$K$2:$K$2848,$AD203,'B-PorHerramienta'!$L$2:$L$2848,$AE203,'B-PorHerramienta'!$F$2:$F$2848,"&lt;&gt;")=0,"",ROUND(SUMIFS(INDEX('B-PorHerramienta'!$F$2:$I$2848,0,$AH$6),'B-PorHerramienta'!$A$2:$A$2848,Q$8,'B-PorHerramienta'!$J$2:$J$2848,$AC203,'B-PorHerramienta'!$K$2:$K$2848,$AD203,'B-PorHerramienta'!$L$2:$L$2848,$AE203)*$AI$6,$AJ$6))</f>
        <v/>
      </c>
      <c r="R203" s="48" t="str">
        <f>IF(COUNTIFS('B-PorHerramienta'!$A$2:$A$2848,R$8,'B-PorHerramienta'!$J$2:$J$2848,$AC203,'B-PorHerramienta'!$K$2:$K$2848,$AD203,'B-PorHerramienta'!$L$2:$L$2848,$AE203,'B-PorHerramienta'!$F$2:$F$2848,"&lt;&gt;")=0,"",ROUND(SUMIFS(INDEX('B-PorHerramienta'!$F$2:$I$2848,0,$AH$6),'B-PorHerramienta'!$A$2:$A$2848,R$8,'B-PorHerramienta'!$J$2:$J$2848,$AC203,'B-PorHerramienta'!$K$2:$K$2848,$AD203,'B-PorHerramienta'!$L$2:$L$2848,$AE203)*$AI$6,$AJ$6))</f>
        <v/>
      </c>
      <c r="S203" s="48" t="str">
        <f>IF(COUNTIFS('B-PorHerramienta'!$A$2:$A$2848,S$8,'B-PorHerramienta'!$J$2:$J$2848,$AC203,'B-PorHerramienta'!$K$2:$K$2848,$AD203,'B-PorHerramienta'!$L$2:$L$2848,$AE203,'B-PorHerramienta'!$F$2:$F$2848,"&lt;&gt;")=0,"",ROUND(SUMIFS(INDEX('B-PorHerramienta'!$F$2:$I$2848,0,$AH$6),'B-PorHerramienta'!$A$2:$A$2848,S$8,'B-PorHerramienta'!$J$2:$J$2848,$AC203,'B-PorHerramienta'!$K$2:$K$2848,$AD203,'B-PorHerramienta'!$L$2:$L$2848,$AE203)*$AI$6,$AJ$6))</f>
        <v/>
      </c>
      <c r="T203" s="48" t="str">
        <f>IF(COUNTIFS('B-PorHerramienta'!$A$2:$A$2848,T$8,'B-PorHerramienta'!$J$2:$J$2848,$AC203,'B-PorHerramienta'!$K$2:$K$2848,$AD203,'B-PorHerramienta'!$L$2:$L$2848,$AE203,'B-PorHerramienta'!$F$2:$F$2848,"&lt;&gt;")=0,"",ROUND(SUMIFS(INDEX('B-PorHerramienta'!$F$2:$I$2848,0,$AH$6),'B-PorHerramienta'!$A$2:$A$2848,T$8,'B-PorHerramienta'!$J$2:$J$2848,$AC203,'B-PorHerramienta'!$K$2:$K$2848,$AD203,'B-PorHerramienta'!$L$2:$L$2848,$AE203)*$AI$6,$AJ$6))</f>
        <v/>
      </c>
      <c r="U203" s="48" t="str">
        <f>IF(COUNTIFS('B-PorHerramienta'!$A$2:$A$2848,U$8,'B-PorHerramienta'!$J$2:$J$2848,$AC203,'B-PorHerramienta'!$K$2:$K$2848,$AD203,'B-PorHerramienta'!$L$2:$L$2848,$AE203,'B-PorHerramienta'!$F$2:$F$2848,"&lt;&gt;")=0,"",ROUND(SUMIFS(INDEX('B-PorHerramienta'!$F$2:$I$2848,0,$AH$6),'B-PorHerramienta'!$A$2:$A$2848,U$8,'B-PorHerramienta'!$J$2:$J$2848,$AC203,'B-PorHerramienta'!$K$2:$K$2848,$AD203,'B-PorHerramienta'!$L$2:$L$2848,$AE203)*$AI$6,$AJ$6))</f>
        <v/>
      </c>
      <c r="V203" s="48" t="str">
        <f>IF(COUNTIFS('B-PorHerramienta'!$A$2:$A$2848,V$8,'B-PorHerramienta'!$J$2:$J$2848,$AC203,'B-PorHerramienta'!$K$2:$K$2848,$AD203,'B-PorHerramienta'!$L$2:$L$2848,$AE203,'B-PorHerramienta'!$F$2:$F$2848,"&lt;&gt;")=0,"",ROUND(SUMIFS(INDEX('B-PorHerramienta'!$F$2:$I$2848,0,$AH$6),'B-PorHerramienta'!$A$2:$A$2848,V$8,'B-PorHerramienta'!$J$2:$J$2848,$AC203,'B-PorHerramienta'!$K$2:$K$2848,$AD203,'B-PorHerramienta'!$L$2:$L$2848,$AE203)*$AI$6,$AJ$6))</f>
        <v/>
      </c>
      <c r="W203" s="48" t="str">
        <f>IF(COUNTIFS('B-PorHerramienta'!$A$2:$A$2848,W$8,'B-PorHerramienta'!$J$2:$J$2848,$AC203,'B-PorHerramienta'!$K$2:$K$2848,$AD203,'B-PorHerramienta'!$L$2:$L$2848,$AE203,'B-PorHerramienta'!$F$2:$F$2848,"&lt;&gt;")=0,"",ROUND(SUMIFS(INDEX('B-PorHerramienta'!$F$2:$I$2848,0,$AH$6),'B-PorHerramienta'!$A$2:$A$2848,W$8,'B-PorHerramienta'!$J$2:$J$2848,$AC203,'B-PorHerramienta'!$K$2:$K$2848,$AD203,'B-PorHerramienta'!$L$2:$L$2848,$AE203)*$AI$6,$AJ$6))</f>
        <v/>
      </c>
      <c r="X203" s="48" t="str">
        <f>IF(COUNTIFS('B-PorHerramienta'!$A$2:$A$2848,X$8,'B-PorHerramienta'!$J$2:$J$2848,$AC203,'B-PorHerramienta'!$K$2:$K$2848,$AD203,'B-PorHerramienta'!$L$2:$L$2848,$AE203,'B-PorHerramienta'!$F$2:$F$2848,"&lt;&gt;")=0,"",ROUND(SUMIFS(INDEX('B-PorHerramienta'!$F$2:$I$2848,0,$AH$6),'B-PorHerramienta'!$A$2:$A$2848,X$8,'B-PorHerramienta'!$J$2:$J$2848,$AC203,'B-PorHerramienta'!$K$2:$K$2848,$AD203,'B-PorHerramienta'!$L$2:$L$2848,$AE203)*$AI$6,$AJ$6))</f>
        <v/>
      </c>
      <c r="Y203" s="48" t="str">
        <f>IF(COUNTIFS('B-PorHerramienta'!$A$2:$A$2848,Y$8,'B-PorHerramienta'!$J$2:$J$2848,$AC203,'B-PorHerramienta'!$K$2:$K$2848,$AD203,'B-PorHerramienta'!$L$2:$L$2848,$AE203,'B-PorHerramienta'!$F$2:$F$2848,"&lt;&gt;")=0,"",ROUND(SUMIFS(INDEX('B-PorHerramienta'!$F$2:$I$2848,0,$AH$6),'B-PorHerramienta'!$A$2:$A$2848,Y$8,'B-PorHerramienta'!$J$2:$J$2848,$AC203,'B-PorHerramienta'!$K$2:$K$2848,$AD203,'B-PorHerramienta'!$L$2:$L$2848,$AE203)*$AI$6,$AJ$6))</f>
        <v/>
      </c>
      <c r="Z203" s="48" t="str">
        <f>IF(COUNTIFS('B-PorHerramienta'!$A$2:$A$2848,Z$8,'B-PorHerramienta'!$J$2:$J$2848,$AC203,'B-PorHerramienta'!$K$2:$K$2848,$AD203,'B-PorHerramienta'!$L$2:$L$2848,$AE203,'B-PorHerramienta'!$F$2:$F$2848,"&lt;&gt;")=0,"",ROUND(SUMIFS(INDEX('B-PorHerramienta'!$F$2:$I$2848,0,$AH$6),'B-PorHerramienta'!$A$2:$A$2848,Z$8,'B-PorHerramienta'!$J$2:$J$2848,$AC203,'B-PorHerramienta'!$K$2:$K$2848,$AD203,'B-PorHerramienta'!$L$2:$L$2848,$AE203)*$AI$6,$AJ$6))</f>
        <v/>
      </c>
      <c r="AA203" s="6"/>
      <c r="AB203" s="35">
        <v>2</v>
      </c>
      <c r="AC203" s="35" t="s">
        <v>1114</v>
      </c>
      <c r="AD203" s="35" t="s">
        <v>1365</v>
      </c>
      <c r="AE203" s="35" t="s">
        <v>1601</v>
      </c>
      <c r="AF203" s="35"/>
      <c r="AG203" s="35"/>
      <c r="AH203" s="35"/>
      <c r="AI203" s="35"/>
      <c r="AJ203" s="35"/>
      <c r="AK203" s="35"/>
    </row>
    <row r="204" spans="1:37" ht="30" hidden="1" outlineLevel="2" collapsed="1" x14ac:dyDescent="0.25">
      <c r="A204" s="49" t="s">
        <v>2000</v>
      </c>
      <c r="B204" s="47" t="s">
        <v>1999</v>
      </c>
      <c r="C204" s="48" t="str">
        <f>IF(COUNTIFS('B-PorHerramienta'!$A$2:$A$2848,C$8,'B-PorHerramienta'!$J$2:$J$2848,$AC204,'B-PorHerramienta'!$K$2:$K$2848,$AD204,'B-PorHerramienta'!$L$2:$L$2848,$AE204,'B-PorHerramienta'!$F$2:$F$2848,"&lt;&gt;")=0,"",ROUND(SUMIFS(INDEX('B-PorHerramienta'!$F$2:$I$2848,0,$AH$6),'B-PorHerramienta'!$A$2:$A$2848,C$8,'B-PorHerramienta'!$J$2:$J$2848,$AC204,'B-PorHerramienta'!$K$2:$K$2848,$AD204,'B-PorHerramienta'!$L$2:$L$2848,$AE204)*$AI$6,$AJ$6))</f>
        <v/>
      </c>
      <c r="D204" s="48" t="str">
        <f>IF(COUNTIFS('B-PorHerramienta'!$A$2:$A$2848,D$8,'B-PorHerramienta'!$J$2:$J$2848,$AC204,'B-PorHerramienta'!$K$2:$K$2848,$AD204,'B-PorHerramienta'!$L$2:$L$2848,$AE204,'B-PorHerramienta'!$F$2:$F$2848,"&lt;&gt;")=0,"",ROUND(SUMIFS(INDEX('B-PorHerramienta'!$F$2:$I$2848,0,$AH$6),'B-PorHerramienta'!$A$2:$A$2848,D$8,'B-PorHerramienta'!$J$2:$J$2848,$AC204,'B-PorHerramienta'!$K$2:$K$2848,$AD204,'B-PorHerramienta'!$L$2:$L$2848,$AE204)*$AI$6,$AJ$6))</f>
        <v/>
      </c>
      <c r="E204" s="48" t="str">
        <f>IF(COUNTIFS('B-PorHerramienta'!$A$2:$A$2848,E$8,'B-PorHerramienta'!$J$2:$J$2848,$AC204,'B-PorHerramienta'!$K$2:$K$2848,$AD204,'B-PorHerramienta'!$L$2:$L$2848,$AE204,'B-PorHerramienta'!$F$2:$F$2848,"&lt;&gt;")=0,"",ROUND(SUMIFS(INDEX('B-PorHerramienta'!$F$2:$I$2848,0,$AH$6),'B-PorHerramienta'!$A$2:$A$2848,E$8,'B-PorHerramienta'!$J$2:$J$2848,$AC204,'B-PorHerramienta'!$K$2:$K$2848,$AD204,'B-PorHerramienta'!$L$2:$L$2848,$AE204)*$AI$6,$AJ$6))</f>
        <v/>
      </c>
      <c r="F204" s="48" t="str">
        <f>IF(COUNTIFS('B-PorHerramienta'!$A$2:$A$2848,F$8,'B-PorHerramienta'!$J$2:$J$2848,$AC204,'B-PorHerramienta'!$K$2:$K$2848,$AD204,'B-PorHerramienta'!$L$2:$L$2848,$AE204,'B-PorHerramienta'!$F$2:$F$2848,"&lt;&gt;")=0,"",ROUND(SUMIFS(INDEX('B-PorHerramienta'!$F$2:$I$2848,0,$AH$6),'B-PorHerramienta'!$A$2:$A$2848,F$8,'B-PorHerramienta'!$J$2:$J$2848,$AC204,'B-PorHerramienta'!$K$2:$K$2848,$AD204,'B-PorHerramienta'!$L$2:$L$2848,$AE204)*$AI$6,$AJ$6))</f>
        <v/>
      </c>
      <c r="G204" s="48" t="str">
        <f>IF(COUNTIFS('B-PorHerramienta'!$A$2:$A$2848,G$8,'B-PorHerramienta'!$J$2:$J$2848,$AC204,'B-PorHerramienta'!$K$2:$K$2848,$AD204,'B-PorHerramienta'!$L$2:$L$2848,$AE204,'B-PorHerramienta'!$F$2:$F$2848,"&lt;&gt;")=0,"",ROUND(SUMIFS(INDEX('B-PorHerramienta'!$F$2:$I$2848,0,$AH$6),'B-PorHerramienta'!$A$2:$A$2848,G$8,'B-PorHerramienta'!$J$2:$J$2848,$AC204,'B-PorHerramienta'!$K$2:$K$2848,$AD204,'B-PorHerramienta'!$L$2:$L$2848,$AE204)*$AI$6,$AJ$6))</f>
        <v/>
      </c>
      <c r="H204" s="48" t="str">
        <f>IF(COUNTIFS('B-PorHerramienta'!$A$2:$A$2848,H$8,'B-PorHerramienta'!$J$2:$J$2848,$AC204,'B-PorHerramienta'!$K$2:$K$2848,$AD204,'B-PorHerramienta'!$L$2:$L$2848,$AE204,'B-PorHerramienta'!$F$2:$F$2848,"&lt;&gt;")=0,"",ROUND(SUMIFS(INDEX('B-PorHerramienta'!$F$2:$I$2848,0,$AH$6),'B-PorHerramienta'!$A$2:$A$2848,H$8,'B-PorHerramienta'!$J$2:$J$2848,$AC204,'B-PorHerramienta'!$K$2:$K$2848,$AD204,'B-PorHerramienta'!$L$2:$L$2848,$AE204)*$AI$6,$AJ$6))</f>
        <v/>
      </c>
      <c r="I204" s="48" t="str">
        <f>IF(COUNTIFS('B-PorHerramienta'!$A$2:$A$2848,I$8,'B-PorHerramienta'!$J$2:$J$2848,$AC204,'B-PorHerramienta'!$K$2:$K$2848,$AD204,'B-PorHerramienta'!$L$2:$L$2848,$AE204,'B-PorHerramienta'!$F$2:$F$2848,"&lt;&gt;")=0,"",ROUND(SUMIFS(INDEX('B-PorHerramienta'!$F$2:$I$2848,0,$AH$6),'B-PorHerramienta'!$A$2:$A$2848,I$8,'B-PorHerramienta'!$J$2:$J$2848,$AC204,'B-PorHerramienta'!$K$2:$K$2848,$AD204,'B-PorHerramienta'!$L$2:$L$2848,$AE204)*$AI$6,$AJ$6))</f>
        <v/>
      </c>
      <c r="J204" s="48" t="str">
        <f>IF(COUNTIFS('B-PorHerramienta'!$A$2:$A$2848,J$8,'B-PorHerramienta'!$J$2:$J$2848,$AC204,'B-PorHerramienta'!$K$2:$K$2848,$AD204,'B-PorHerramienta'!$L$2:$L$2848,$AE204,'B-PorHerramienta'!$F$2:$F$2848,"&lt;&gt;")=0,"",ROUND(SUMIFS(INDEX('B-PorHerramienta'!$F$2:$I$2848,0,$AH$6),'B-PorHerramienta'!$A$2:$A$2848,J$8,'B-PorHerramienta'!$J$2:$J$2848,$AC204,'B-PorHerramienta'!$K$2:$K$2848,$AD204,'B-PorHerramienta'!$L$2:$L$2848,$AE204)*$AI$6,$AJ$6))</f>
        <v/>
      </c>
      <c r="K204" s="48" t="str">
        <f>IF(COUNTIFS('B-PorHerramienta'!$A$2:$A$2848,K$8,'B-PorHerramienta'!$J$2:$J$2848,$AC204,'B-PorHerramienta'!$K$2:$K$2848,$AD204,'B-PorHerramienta'!$L$2:$L$2848,$AE204,'B-PorHerramienta'!$F$2:$F$2848,"&lt;&gt;")=0,"",ROUND(SUMIFS(INDEX('B-PorHerramienta'!$F$2:$I$2848,0,$AH$6),'B-PorHerramienta'!$A$2:$A$2848,K$8,'B-PorHerramienta'!$J$2:$J$2848,$AC204,'B-PorHerramienta'!$K$2:$K$2848,$AD204,'B-PorHerramienta'!$L$2:$L$2848,$AE204)*$AI$6,$AJ$6))</f>
        <v/>
      </c>
      <c r="L204" s="48" t="str">
        <f>IF(COUNTIFS('B-PorHerramienta'!$A$2:$A$2848,L$8,'B-PorHerramienta'!$J$2:$J$2848,$AC204,'B-PorHerramienta'!$K$2:$K$2848,$AD204,'B-PorHerramienta'!$L$2:$L$2848,$AE204,'B-PorHerramienta'!$F$2:$F$2848,"&lt;&gt;")=0,"",ROUND(SUMIFS(INDEX('B-PorHerramienta'!$F$2:$I$2848,0,$AH$6),'B-PorHerramienta'!$A$2:$A$2848,L$8,'B-PorHerramienta'!$J$2:$J$2848,$AC204,'B-PorHerramienta'!$K$2:$K$2848,$AD204,'B-PorHerramienta'!$L$2:$L$2848,$AE204)*$AI$6,$AJ$6))</f>
        <v/>
      </c>
      <c r="M204" s="48" t="str">
        <f>IF(COUNTIFS('B-PorHerramienta'!$A$2:$A$2848,M$8,'B-PorHerramienta'!$J$2:$J$2848,$AC204,'B-PorHerramienta'!$K$2:$K$2848,$AD204,'B-PorHerramienta'!$L$2:$L$2848,$AE204,'B-PorHerramienta'!$F$2:$F$2848,"&lt;&gt;")=0,"",ROUND(SUMIFS(INDEX('B-PorHerramienta'!$F$2:$I$2848,0,$AH$6),'B-PorHerramienta'!$A$2:$A$2848,M$8,'B-PorHerramienta'!$J$2:$J$2848,$AC204,'B-PorHerramienta'!$K$2:$K$2848,$AD204,'B-PorHerramienta'!$L$2:$L$2848,$AE204)*$AI$6,$AJ$6))</f>
        <v/>
      </c>
      <c r="N204" s="48" t="str">
        <f>IF(COUNTIFS('B-PorHerramienta'!$A$2:$A$2848,N$8,'B-PorHerramienta'!$J$2:$J$2848,$AC204,'B-PorHerramienta'!$K$2:$K$2848,$AD204,'B-PorHerramienta'!$L$2:$L$2848,$AE204,'B-PorHerramienta'!$F$2:$F$2848,"&lt;&gt;")=0,"",ROUND(SUMIFS(INDEX('B-PorHerramienta'!$F$2:$I$2848,0,$AH$6),'B-PorHerramienta'!$A$2:$A$2848,N$8,'B-PorHerramienta'!$J$2:$J$2848,$AC204,'B-PorHerramienta'!$K$2:$K$2848,$AD204,'B-PorHerramienta'!$L$2:$L$2848,$AE204)*$AI$6,$AJ$6))</f>
        <v/>
      </c>
      <c r="O204" s="48" t="str">
        <f>IF(COUNTIFS('B-PorHerramienta'!$A$2:$A$2848,O$8,'B-PorHerramienta'!$J$2:$J$2848,$AC204,'B-PorHerramienta'!$K$2:$K$2848,$AD204,'B-PorHerramienta'!$L$2:$L$2848,$AE204,'B-PorHerramienta'!$F$2:$F$2848,"&lt;&gt;")=0,"",ROUND(SUMIFS(INDEX('B-PorHerramienta'!$F$2:$I$2848,0,$AH$6),'B-PorHerramienta'!$A$2:$A$2848,O$8,'B-PorHerramienta'!$J$2:$J$2848,$AC204,'B-PorHerramienta'!$K$2:$K$2848,$AD204,'B-PorHerramienta'!$L$2:$L$2848,$AE204)*$AI$6,$AJ$6))</f>
        <v/>
      </c>
      <c r="P204" s="48" t="str">
        <f>IF(COUNTIFS('B-PorHerramienta'!$A$2:$A$2848,P$8,'B-PorHerramienta'!$J$2:$J$2848,$AC204,'B-PorHerramienta'!$K$2:$K$2848,$AD204,'B-PorHerramienta'!$L$2:$L$2848,$AE204,'B-PorHerramienta'!$F$2:$F$2848,"&lt;&gt;")=0,"",ROUND(SUMIFS(INDEX('B-PorHerramienta'!$F$2:$I$2848,0,$AH$6),'B-PorHerramienta'!$A$2:$A$2848,P$8,'B-PorHerramienta'!$J$2:$J$2848,$AC204,'B-PorHerramienta'!$K$2:$K$2848,$AD204,'B-PorHerramienta'!$L$2:$L$2848,$AE204)*$AI$6,$AJ$6))</f>
        <v/>
      </c>
      <c r="Q204" s="48" t="str">
        <f>IF(COUNTIFS('B-PorHerramienta'!$A$2:$A$2848,Q$8,'B-PorHerramienta'!$J$2:$J$2848,$AC204,'B-PorHerramienta'!$K$2:$K$2848,$AD204,'B-PorHerramienta'!$L$2:$L$2848,$AE204,'B-PorHerramienta'!$F$2:$F$2848,"&lt;&gt;")=0,"",ROUND(SUMIFS(INDEX('B-PorHerramienta'!$F$2:$I$2848,0,$AH$6),'B-PorHerramienta'!$A$2:$A$2848,Q$8,'B-PorHerramienta'!$J$2:$J$2848,$AC204,'B-PorHerramienta'!$K$2:$K$2848,$AD204,'B-PorHerramienta'!$L$2:$L$2848,$AE204)*$AI$6,$AJ$6))</f>
        <v/>
      </c>
      <c r="R204" s="48" t="str">
        <f>IF(COUNTIFS('B-PorHerramienta'!$A$2:$A$2848,R$8,'B-PorHerramienta'!$J$2:$J$2848,$AC204,'B-PorHerramienta'!$K$2:$K$2848,$AD204,'B-PorHerramienta'!$L$2:$L$2848,$AE204,'B-PorHerramienta'!$F$2:$F$2848,"&lt;&gt;")=0,"",ROUND(SUMIFS(INDEX('B-PorHerramienta'!$F$2:$I$2848,0,$AH$6),'B-PorHerramienta'!$A$2:$A$2848,R$8,'B-PorHerramienta'!$J$2:$J$2848,$AC204,'B-PorHerramienta'!$K$2:$K$2848,$AD204,'B-PorHerramienta'!$L$2:$L$2848,$AE204)*$AI$6,$AJ$6))</f>
        <v/>
      </c>
      <c r="S204" s="48" t="str">
        <f>IF(COUNTIFS('B-PorHerramienta'!$A$2:$A$2848,S$8,'B-PorHerramienta'!$J$2:$J$2848,$AC204,'B-PorHerramienta'!$K$2:$K$2848,$AD204,'B-PorHerramienta'!$L$2:$L$2848,$AE204,'B-PorHerramienta'!$F$2:$F$2848,"&lt;&gt;")=0,"",ROUND(SUMIFS(INDEX('B-PorHerramienta'!$F$2:$I$2848,0,$AH$6),'B-PorHerramienta'!$A$2:$A$2848,S$8,'B-PorHerramienta'!$J$2:$J$2848,$AC204,'B-PorHerramienta'!$K$2:$K$2848,$AD204,'B-PorHerramienta'!$L$2:$L$2848,$AE204)*$AI$6,$AJ$6))</f>
        <v/>
      </c>
      <c r="T204" s="48" t="str">
        <f>IF(COUNTIFS('B-PorHerramienta'!$A$2:$A$2848,T$8,'B-PorHerramienta'!$J$2:$J$2848,$AC204,'B-PorHerramienta'!$K$2:$K$2848,$AD204,'B-PorHerramienta'!$L$2:$L$2848,$AE204,'B-PorHerramienta'!$F$2:$F$2848,"&lt;&gt;")=0,"",ROUND(SUMIFS(INDEX('B-PorHerramienta'!$F$2:$I$2848,0,$AH$6),'B-PorHerramienta'!$A$2:$A$2848,T$8,'B-PorHerramienta'!$J$2:$J$2848,$AC204,'B-PorHerramienta'!$K$2:$K$2848,$AD204,'B-PorHerramienta'!$L$2:$L$2848,$AE204)*$AI$6,$AJ$6))</f>
        <v/>
      </c>
      <c r="U204" s="48" t="str">
        <f>IF(COUNTIFS('B-PorHerramienta'!$A$2:$A$2848,U$8,'B-PorHerramienta'!$J$2:$J$2848,$AC204,'B-PorHerramienta'!$K$2:$K$2848,$AD204,'B-PorHerramienta'!$L$2:$L$2848,$AE204,'B-PorHerramienta'!$F$2:$F$2848,"&lt;&gt;")=0,"",ROUND(SUMIFS(INDEX('B-PorHerramienta'!$F$2:$I$2848,0,$AH$6),'B-PorHerramienta'!$A$2:$A$2848,U$8,'B-PorHerramienta'!$J$2:$J$2848,$AC204,'B-PorHerramienta'!$K$2:$K$2848,$AD204,'B-PorHerramienta'!$L$2:$L$2848,$AE204)*$AI$6,$AJ$6))</f>
        <v/>
      </c>
      <c r="V204" s="48" t="str">
        <f>IF(COUNTIFS('B-PorHerramienta'!$A$2:$A$2848,V$8,'B-PorHerramienta'!$J$2:$J$2848,$AC204,'B-PorHerramienta'!$K$2:$K$2848,$AD204,'B-PorHerramienta'!$L$2:$L$2848,$AE204,'B-PorHerramienta'!$F$2:$F$2848,"&lt;&gt;")=0,"",ROUND(SUMIFS(INDEX('B-PorHerramienta'!$F$2:$I$2848,0,$AH$6),'B-PorHerramienta'!$A$2:$A$2848,V$8,'B-PorHerramienta'!$J$2:$J$2848,$AC204,'B-PorHerramienta'!$K$2:$K$2848,$AD204,'B-PorHerramienta'!$L$2:$L$2848,$AE204)*$AI$6,$AJ$6))</f>
        <v/>
      </c>
      <c r="W204" s="48" t="str">
        <f>IF(COUNTIFS('B-PorHerramienta'!$A$2:$A$2848,W$8,'B-PorHerramienta'!$J$2:$J$2848,$AC204,'B-PorHerramienta'!$K$2:$K$2848,$AD204,'B-PorHerramienta'!$L$2:$L$2848,$AE204,'B-PorHerramienta'!$F$2:$F$2848,"&lt;&gt;")=0,"",ROUND(SUMIFS(INDEX('B-PorHerramienta'!$F$2:$I$2848,0,$AH$6),'B-PorHerramienta'!$A$2:$A$2848,W$8,'B-PorHerramienta'!$J$2:$J$2848,$AC204,'B-PorHerramienta'!$K$2:$K$2848,$AD204,'B-PorHerramienta'!$L$2:$L$2848,$AE204)*$AI$6,$AJ$6))</f>
        <v/>
      </c>
      <c r="X204" s="48" t="str">
        <f>IF(COUNTIFS('B-PorHerramienta'!$A$2:$A$2848,X$8,'B-PorHerramienta'!$J$2:$J$2848,$AC204,'B-PorHerramienta'!$K$2:$K$2848,$AD204,'B-PorHerramienta'!$L$2:$L$2848,$AE204,'B-PorHerramienta'!$F$2:$F$2848,"&lt;&gt;")=0,"",ROUND(SUMIFS(INDEX('B-PorHerramienta'!$F$2:$I$2848,0,$AH$6),'B-PorHerramienta'!$A$2:$A$2848,X$8,'B-PorHerramienta'!$J$2:$J$2848,$AC204,'B-PorHerramienta'!$K$2:$K$2848,$AD204,'B-PorHerramienta'!$L$2:$L$2848,$AE204)*$AI$6,$AJ$6))</f>
        <v/>
      </c>
      <c r="Y204" s="48" t="str">
        <f>IF(COUNTIFS('B-PorHerramienta'!$A$2:$A$2848,Y$8,'B-PorHerramienta'!$J$2:$J$2848,$AC204,'B-PorHerramienta'!$K$2:$K$2848,$AD204,'B-PorHerramienta'!$L$2:$L$2848,$AE204,'B-PorHerramienta'!$F$2:$F$2848,"&lt;&gt;")=0,"",ROUND(SUMIFS(INDEX('B-PorHerramienta'!$F$2:$I$2848,0,$AH$6),'B-PorHerramienta'!$A$2:$A$2848,Y$8,'B-PorHerramienta'!$J$2:$J$2848,$AC204,'B-PorHerramienta'!$K$2:$K$2848,$AD204,'B-PorHerramienta'!$L$2:$L$2848,$AE204)*$AI$6,$AJ$6))</f>
        <v/>
      </c>
      <c r="Z204" s="48" t="str">
        <f>IF(COUNTIFS('B-PorHerramienta'!$A$2:$A$2848,Z$8,'B-PorHerramienta'!$J$2:$J$2848,$AC204,'B-PorHerramienta'!$K$2:$K$2848,$AD204,'B-PorHerramienta'!$L$2:$L$2848,$AE204,'B-PorHerramienta'!$F$2:$F$2848,"&lt;&gt;")=0,"",ROUND(SUMIFS(INDEX('B-PorHerramienta'!$F$2:$I$2848,0,$AH$6),'B-PorHerramienta'!$A$2:$A$2848,Z$8,'B-PorHerramienta'!$J$2:$J$2848,$AC204,'B-PorHerramienta'!$K$2:$K$2848,$AD204,'B-PorHerramienta'!$L$2:$L$2848,$AE204)*$AI$6,$AJ$6))</f>
        <v/>
      </c>
      <c r="AA204" s="6"/>
      <c r="AB204" s="35">
        <v>2</v>
      </c>
      <c r="AC204" s="35" t="s">
        <v>1114</v>
      </c>
      <c r="AD204" s="35" t="s">
        <v>1365</v>
      </c>
      <c r="AE204" s="35" t="s">
        <v>1602</v>
      </c>
      <c r="AF204" s="35"/>
      <c r="AG204" s="35"/>
      <c r="AH204" s="35"/>
      <c r="AI204" s="35"/>
      <c r="AJ204" s="35"/>
      <c r="AK204" s="35"/>
    </row>
    <row r="205" spans="1:37" ht="30" hidden="1" outlineLevel="2" collapsed="1" x14ac:dyDescent="0.25">
      <c r="A205" s="49" t="s">
        <v>1998</v>
      </c>
      <c r="B205" s="47" t="s">
        <v>1997</v>
      </c>
      <c r="C205" s="48" t="str">
        <f>IF(COUNTIFS('B-PorHerramienta'!$A$2:$A$2848,C$8,'B-PorHerramienta'!$J$2:$J$2848,$AC205,'B-PorHerramienta'!$K$2:$K$2848,$AD205,'B-PorHerramienta'!$L$2:$L$2848,$AE205,'B-PorHerramienta'!$F$2:$F$2848,"&lt;&gt;")=0,"",ROUND(SUMIFS(INDEX('B-PorHerramienta'!$F$2:$I$2848,0,$AH$6),'B-PorHerramienta'!$A$2:$A$2848,C$8,'B-PorHerramienta'!$J$2:$J$2848,$AC205,'B-PorHerramienta'!$K$2:$K$2848,$AD205,'B-PorHerramienta'!$L$2:$L$2848,$AE205)*$AI$6,$AJ$6))</f>
        <v/>
      </c>
      <c r="D205" s="48" t="str">
        <f>IF(COUNTIFS('B-PorHerramienta'!$A$2:$A$2848,D$8,'B-PorHerramienta'!$J$2:$J$2848,$AC205,'B-PorHerramienta'!$K$2:$K$2848,$AD205,'B-PorHerramienta'!$L$2:$L$2848,$AE205,'B-PorHerramienta'!$F$2:$F$2848,"&lt;&gt;")=0,"",ROUND(SUMIFS(INDEX('B-PorHerramienta'!$F$2:$I$2848,0,$AH$6),'B-PorHerramienta'!$A$2:$A$2848,D$8,'B-PorHerramienta'!$J$2:$J$2848,$AC205,'B-PorHerramienta'!$K$2:$K$2848,$AD205,'B-PorHerramienta'!$L$2:$L$2848,$AE205)*$AI$6,$AJ$6))</f>
        <v/>
      </c>
      <c r="E205" s="48" t="str">
        <f>IF(COUNTIFS('B-PorHerramienta'!$A$2:$A$2848,E$8,'B-PorHerramienta'!$J$2:$J$2848,$AC205,'B-PorHerramienta'!$K$2:$K$2848,$AD205,'B-PorHerramienta'!$L$2:$L$2848,$AE205,'B-PorHerramienta'!$F$2:$F$2848,"&lt;&gt;")=0,"",ROUND(SUMIFS(INDEX('B-PorHerramienta'!$F$2:$I$2848,0,$AH$6),'B-PorHerramienta'!$A$2:$A$2848,E$8,'B-PorHerramienta'!$J$2:$J$2848,$AC205,'B-PorHerramienta'!$K$2:$K$2848,$AD205,'B-PorHerramienta'!$L$2:$L$2848,$AE205)*$AI$6,$AJ$6))</f>
        <v/>
      </c>
      <c r="F205" s="48" t="str">
        <f>IF(COUNTIFS('B-PorHerramienta'!$A$2:$A$2848,F$8,'B-PorHerramienta'!$J$2:$J$2848,$AC205,'B-PorHerramienta'!$K$2:$K$2848,$AD205,'B-PorHerramienta'!$L$2:$L$2848,$AE205,'B-PorHerramienta'!$F$2:$F$2848,"&lt;&gt;")=0,"",ROUND(SUMIFS(INDEX('B-PorHerramienta'!$F$2:$I$2848,0,$AH$6),'B-PorHerramienta'!$A$2:$A$2848,F$8,'B-PorHerramienta'!$J$2:$J$2848,$AC205,'B-PorHerramienta'!$K$2:$K$2848,$AD205,'B-PorHerramienta'!$L$2:$L$2848,$AE205)*$AI$6,$AJ$6))</f>
        <v/>
      </c>
      <c r="G205" s="48" t="str">
        <f>IF(COUNTIFS('B-PorHerramienta'!$A$2:$A$2848,G$8,'B-PorHerramienta'!$J$2:$J$2848,$AC205,'B-PorHerramienta'!$K$2:$K$2848,$AD205,'B-PorHerramienta'!$L$2:$L$2848,$AE205,'B-PorHerramienta'!$F$2:$F$2848,"&lt;&gt;")=0,"",ROUND(SUMIFS(INDEX('B-PorHerramienta'!$F$2:$I$2848,0,$AH$6),'B-PorHerramienta'!$A$2:$A$2848,G$8,'B-PorHerramienta'!$J$2:$J$2848,$AC205,'B-PorHerramienta'!$K$2:$K$2848,$AD205,'B-PorHerramienta'!$L$2:$L$2848,$AE205)*$AI$6,$AJ$6))</f>
        <v/>
      </c>
      <c r="H205" s="48" t="str">
        <f>IF(COUNTIFS('B-PorHerramienta'!$A$2:$A$2848,H$8,'B-PorHerramienta'!$J$2:$J$2848,$AC205,'B-PorHerramienta'!$K$2:$K$2848,$AD205,'B-PorHerramienta'!$L$2:$L$2848,$AE205,'B-PorHerramienta'!$F$2:$F$2848,"&lt;&gt;")=0,"",ROUND(SUMIFS(INDEX('B-PorHerramienta'!$F$2:$I$2848,0,$AH$6),'B-PorHerramienta'!$A$2:$A$2848,H$8,'B-PorHerramienta'!$J$2:$J$2848,$AC205,'B-PorHerramienta'!$K$2:$K$2848,$AD205,'B-PorHerramienta'!$L$2:$L$2848,$AE205)*$AI$6,$AJ$6))</f>
        <v/>
      </c>
      <c r="I205" s="48" t="str">
        <f>IF(COUNTIFS('B-PorHerramienta'!$A$2:$A$2848,I$8,'B-PorHerramienta'!$J$2:$J$2848,$AC205,'B-PorHerramienta'!$K$2:$K$2848,$AD205,'B-PorHerramienta'!$L$2:$L$2848,$AE205,'B-PorHerramienta'!$F$2:$F$2848,"&lt;&gt;")=0,"",ROUND(SUMIFS(INDEX('B-PorHerramienta'!$F$2:$I$2848,0,$AH$6),'B-PorHerramienta'!$A$2:$A$2848,I$8,'B-PorHerramienta'!$J$2:$J$2848,$AC205,'B-PorHerramienta'!$K$2:$K$2848,$AD205,'B-PorHerramienta'!$L$2:$L$2848,$AE205)*$AI$6,$AJ$6))</f>
        <v/>
      </c>
      <c r="J205" s="48" t="str">
        <f>IF(COUNTIFS('B-PorHerramienta'!$A$2:$A$2848,J$8,'B-PorHerramienta'!$J$2:$J$2848,$AC205,'B-PorHerramienta'!$K$2:$K$2848,$AD205,'B-PorHerramienta'!$L$2:$L$2848,$AE205,'B-PorHerramienta'!$F$2:$F$2848,"&lt;&gt;")=0,"",ROUND(SUMIFS(INDEX('B-PorHerramienta'!$F$2:$I$2848,0,$AH$6),'B-PorHerramienta'!$A$2:$A$2848,J$8,'B-PorHerramienta'!$J$2:$J$2848,$AC205,'B-PorHerramienta'!$K$2:$K$2848,$AD205,'B-PorHerramienta'!$L$2:$L$2848,$AE205)*$AI$6,$AJ$6))</f>
        <v/>
      </c>
      <c r="K205" s="48" t="str">
        <f>IF(COUNTIFS('B-PorHerramienta'!$A$2:$A$2848,K$8,'B-PorHerramienta'!$J$2:$J$2848,$AC205,'B-PorHerramienta'!$K$2:$K$2848,$AD205,'B-PorHerramienta'!$L$2:$L$2848,$AE205,'B-PorHerramienta'!$F$2:$F$2848,"&lt;&gt;")=0,"",ROUND(SUMIFS(INDEX('B-PorHerramienta'!$F$2:$I$2848,0,$AH$6),'B-PorHerramienta'!$A$2:$A$2848,K$8,'B-PorHerramienta'!$J$2:$J$2848,$AC205,'B-PorHerramienta'!$K$2:$K$2848,$AD205,'B-PorHerramienta'!$L$2:$L$2848,$AE205)*$AI$6,$AJ$6))</f>
        <v/>
      </c>
      <c r="L205" s="48" t="str">
        <f>IF(COUNTIFS('B-PorHerramienta'!$A$2:$A$2848,L$8,'B-PorHerramienta'!$J$2:$J$2848,$AC205,'B-PorHerramienta'!$K$2:$K$2848,$AD205,'B-PorHerramienta'!$L$2:$L$2848,$AE205,'B-PorHerramienta'!$F$2:$F$2848,"&lt;&gt;")=0,"",ROUND(SUMIFS(INDEX('B-PorHerramienta'!$F$2:$I$2848,0,$AH$6),'B-PorHerramienta'!$A$2:$A$2848,L$8,'B-PorHerramienta'!$J$2:$J$2848,$AC205,'B-PorHerramienta'!$K$2:$K$2848,$AD205,'B-PorHerramienta'!$L$2:$L$2848,$AE205)*$AI$6,$AJ$6))</f>
        <v/>
      </c>
      <c r="M205" s="48" t="str">
        <f>IF(COUNTIFS('B-PorHerramienta'!$A$2:$A$2848,M$8,'B-PorHerramienta'!$J$2:$J$2848,$AC205,'B-PorHerramienta'!$K$2:$K$2848,$AD205,'B-PorHerramienta'!$L$2:$L$2848,$AE205,'B-PorHerramienta'!$F$2:$F$2848,"&lt;&gt;")=0,"",ROUND(SUMIFS(INDEX('B-PorHerramienta'!$F$2:$I$2848,0,$AH$6),'B-PorHerramienta'!$A$2:$A$2848,M$8,'B-PorHerramienta'!$J$2:$J$2848,$AC205,'B-PorHerramienta'!$K$2:$K$2848,$AD205,'B-PorHerramienta'!$L$2:$L$2848,$AE205)*$AI$6,$AJ$6))</f>
        <v/>
      </c>
      <c r="N205" s="48" t="str">
        <f>IF(COUNTIFS('B-PorHerramienta'!$A$2:$A$2848,N$8,'B-PorHerramienta'!$J$2:$J$2848,$AC205,'B-PorHerramienta'!$K$2:$K$2848,$AD205,'B-PorHerramienta'!$L$2:$L$2848,$AE205,'B-PorHerramienta'!$F$2:$F$2848,"&lt;&gt;")=0,"",ROUND(SUMIFS(INDEX('B-PorHerramienta'!$F$2:$I$2848,0,$AH$6),'B-PorHerramienta'!$A$2:$A$2848,N$8,'B-PorHerramienta'!$J$2:$J$2848,$AC205,'B-PorHerramienta'!$K$2:$K$2848,$AD205,'B-PorHerramienta'!$L$2:$L$2848,$AE205)*$AI$6,$AJ$6))</f>
        <v/>
      </c>
      <c r="O205" s="48" t="str">
        <f>IF(COUNTIFS('B-PorHerramienta'!$A$2:$A$2848,O$8,'B-PorHerramienta'!$J$2:$J$2848,$AC205,'B-PorHerramienta'!$K$2:$K$2848,$AD205,'B-PorHerramienta'!$L$2:$L$2848,$AE205,'B-PorHerramienta'!$F$2:$F$2848,"&lt;&gt;")=0,"",ROUND(SUMIFS(INDEX('B-PorHerramienta'!$F$2:$I$2848,0,$AH$6),'B-PorHerramienta'!$A$2:$A$2848,O$8,'B-PorHerramienta'!$J$2:$J$2848,$AC205,'B-PorHerramienta'!$K$2:$K$2848,$AD205,'B-PorHerramienta'!$L$2:$L$2848,$AE205)*$AI$6,$AJ$6))</f>
        <v/>
      </c>
      <c r="P205" s="48" t="str">
        <f>IF(COUNTIFS('B-PorHerramienta'!$A$2:$A$2848,P$8,'B-PorHerramienta'!$J$2:$J$2848,$AC205,'B-PorHerramienta'!$K$2:$K$2848,$AD205,'B-PorHerramienta'!$L$2:$L$2848,$AE205,'B-PorHerramienta'!$F$2:$F$2848,"&lt;&gt;")=0,"",ROUND(SUMIFS(INDEX('B-PorHerramienta'!$F$2:$I$2848,0,$AH$6),'B-PorHerramienta'!$A$2:$A$2848,P$8,'B-PorHerramienta'!$J$2:$J$2848,$AC205,'B-PorHerramienta'!$K$2:$K$2848,$AD205,'B-PorHerramienta'!$L$2:$L$2848,$AE205)*$AI$6,$AJ$6))</f>
        <v/>
      </c>
      <c r="Q205" s="48" t="str">
        <f>IF(COUNTIFS('B-PorHerramienta'!$A$2:$A$2848,Q$8,'B-PorHerramienta'!$J$2:$J$2848,$AC205,'B-PorHerramienta'!$K$2:$K$2848,$AD205,'B-PorHerramienta'!$L$2:$L$2848,$AE205,'B-PorHerramienta'!$F$2:$F$2848,"&lt;&gt;")=0,"",ROUND(SUMIFS(INDEX('B-PorHerramienta'!$F$2:$I$2848,0,$AH$6),'B-PorHerramienta'!$A$2:$A$2848,Q$8,'B-PorHerramienta'!$J$2:$J$2848,$AC205,'B-PorHerramienta'!$K$2:$K$2848,$AD205,'B-PorHerramienta'!$L$2:$L$2848,$AE205)*$AI$6,$AJ$6))</f>
        <v/>
      </c>
      <c r="R205" s="48" t="str">
        <f>IF(COUNTIFS('B-PorHerramienta'!$A$2:$A$2848,R$8,'B-PorHerramienta'!$J$2:$J$2848,$AC205,'B-PorHerramienta'!$K$2:$K$2848,$AD205,'B-PorHerramienta'!$L$2:$L$2848,$AE205,'B-PorHerramienta'!$F$2:$F$2848,"&lt;&gt;")=0,"",ROUND(SUMIFS(INDEX('B-PorHerramienta'!$F$2:$I$2848,0,$AH$6),'B-PorHerramienta'!$A$2:$A$2848,R$8,'B-PorHerramienta'!$J$2:$J$2848,$AC205,'B-PorHerramienta'!$K$2:$K$2848,$AD205,'B-PorHerramienta'!$L$2:$L$2848,$AE205)*$AI$6,$AJ$6))</f>
        <v/>
      </c>
      <c r="S205" s="48" t="str">
        <f>IF(COUNTIFS('B-PorHerramienta'!$A$2:$A$2848,S$8,'B-PorHerramienta'!$J$2:$J$2848,$AC205,'B-PorHerramienta'!$K$2:$K$2848,$AD205,'B-PorHerramienta'!$L$2:$L$2848,$AE205,'B-PorHerramienta'!$F$2:$F$2848,"&lt;&gt;")=0,"",ROUND(SUMIFS(INDEX('B-PorHerramienta'!$F$2:$I$2848,0,$AH$6),'B-PorHerramienta'!$A$2:$A$2848,S$8,'B-PorHerramienta'!$J$2:$J$2848,$AC205,'B-PorHerramienta'!$K$2:$K$2848,$AD205,'B-PorHerramienta'!$L$2:$L$2848,$AE205)*$AI$6,$AJ$6))</f>
        <v/>
      </c>
      <c r="T205" s="48" t="str">
        <f>IF(COUNTIFS('B-PorHerramienta'!$A$2:$A$2848,T$8,'B-PorHerramienta'!$J$2:$J$2848,$AC205,'B-PorHerramienta'!$K$2:$K$2848,$AD205,'B-PorHerramienta'!$L$2:$L$2848,$AE205,'B-PorHerramienta'!$F$2:$F$2848,"&lt;&gt;")=0,"",ROUND(SUMIFS(INDEX('B-PorHerramienta'!$F$2:$I$2848,0,$AH$6),'B-PorHerramienta'!$A$2:$A$2848,T$8,'B-PorHerramienta'!$J$2:$J$2848,$AC205,'B-PorHerramienta'!$K$2:$K$2848,$AD205,'B-PorHerramienta'!$L$2:$L$2848,$AE205)*$AI$6,$AJ$6))</f>
        <v/>
      </c>
      <c r="U205" s="48" t="str">
        <f>IF(COUNTIFS('B-PorHerramienta'!$A$2:$A$2848,U$8,'B-PorHerramienta'!$J$2:$J$2848,$AC205,'B-PorHerramienta'!$K$2:$K$2848,$AD205,'B-PorHerramienta'!$L$2:$L$2848,$AE205,'B-PorHerramienta'!$F$2:$F$2848,"&lt;&gt;")=0,"",ROUND(SUMIFS(INDEX('B-PorHerramienta'!$F$2:$I$2848,0,$AH$6),'B-PorHerramienta'!$A$2:$A$2848,U$8,'B-PorHerramienta'!$J$2:$J$2848,$AC205,'B-PorHerramienta'!$K$2:$K$2848,$AD205,'B-PorHerramienta'!$L$2:$L$2848,$AE205)*$AI$6,$AJ$6))</f>
        <v/>
      </c>
      <c r="V205" s="48" t="str">
        <f>IF(COUNTIFS('B-PorHerramienta'!$A$2:$A$2848,V$8,'B-PorHerramienta'!$J$2:$J$2848,$AC205,'B-PorHerramienta'!$K$2:$K$2848,$AD205,'B-PorHerramienta'!$L$2:$L$2848,$AE205,'B-PorHerramienta'!$F$2:$F$2848,"&lt;&gt;")=0,"",ROUND(SUMIFS(INDEX('B-PorHerramienta'!$F$2:$I$2848,0,$AH$6),'B-PorHerramienta'!$A$2:$A$2848,V$8,'B-PorHerramienta'!$J$2:$J$2848,$AC205,'B-PorHerramienta'!$K$2:$K$2848,$AD205,'B-PorHerramienta'!$L$2:$L$2848,$AE205)*$AI$6,$AJ$6))</f>
        <v/>
      </c>
      <c r="W205" s="48" t="str">
        <f>IF(COUNTIFS('B-PorHerramienta'!$A$2:$A$2848,W$8,'B-PorHerramienta'!$J$2:$J$2848,$AC205,'B-PorHerramienta'!$K$2:$K$2848,$AD205,'B-PorHerramienta'!$L$2:$L$2848,$AE205,'B-PorHerramienta'!$F$2:$F$2848,"&lt;&gt;")=0,"",ROUND(SUMIFS(INDEX('B-PorHerramienta'!$F$2:$I$2848,0,$AH$6),'B-PorHerramienta'!$A$2:$A$2848,W$8,'B-PorHerramienta'!$J$2:$J$2848,$AC205,'B-PorHerramienta'!$K$2:$K$2848,$AD205,'B-PorHerramienta'!$L$2:$L$2848,$AE205)*$AI$6,$AJ$6))</f>
        <v/>
      </c>
      <c r="X205" s="48" t="str">
        <f>IF(COUNTIFS('B-PorHerramienta'!$A$2:$A$2848,X$8,'B-PorHerramienta'!$J$2:$J$2848,$AC205,'B-PorHerramienta'!$K$2:$K$2848,$AD205,'B-PorHerramienta'!$L$2:$L$2848,$AE205,'B-PorHerramienta'!$F$2:$F$2848,"&lt;&gt;")=0,"",ROUND(SUMIFS(INDEX('B-PorHerramienta'!$F$2:$I$2848,0,$AH$6),'B-PorHerramienta'!$A$2:$A$2848,X$8,'B-PorHerramienta'!$J$2:$J$2848,$AC205,'B-PorHerramienta'!$K$2:$K$2848,$AD205,'B-PorHerramienta'!$L$2:$L$2848,$AE205)*$AI$6,$AJ$6))</f>
        <v/>
      </c>
      <c r="Y205" s="48" t="str">
        <f>IF(COUNTIFS('B-PorHerramienta'!$A$2:$A$2848,Y$8,'B-PorHerramienta'!$J$2:$J$2848,$AC205,'B-PorHerramienta'!$K$2:$K$2848,$AD205,'B-PorHerramienta'!$L$2:$L$2848,$AE205,'B-PorHerramienta'!$F$2:$F$2848,"&lt;&gt;")=0,"",ROUND(SUMIFS(INDEX('B-PorHerramienta'!$F$2:$I$2848,0,$AH$6),'B-PorHerramienta'!$A$2:$A$2848,Y$8,'B-PorHerramienta'!$J$2:$J$2848,$AC205,'B-PorHerramienta'!$K$2:$K$2848,$AD205,'B-PorHerramienta'!$L$2:$L$2848,$AE205)*$AI$6,$AJ$6))</f>
        <v/>
      </c>
      <c r="Z205" s="48" t="str">
        <f>IF(COUNTIFS('B-PorHerramienta'!$A$2:$A$2848,Z$8,'B-PorHerramienta'!$J$2:$J$2848,$AC205,'B-PorHerramienta'!$K$2:$K$2848,$AD205,'B-PorHerramienta'!$L$2:$L$2848,$AE205,'B-PorHerramienta'!$F$2:$F$2848,"&lt;&gt;")=0,"",ROUND(SUMIFS(INDEX('B-PorHerramienta'!$F$2:$I$2848,0,$AH$6),'B-PorHerramienta'!$A$2:$A$2848,Z$8,'B-PorHerramienta'!$J$2:$J$2848,$AC205,'B-PorHerramienta'!$K$2:$K$2848,$AD205,'B-PorHerramienta'!$L$2:$L$2848,$AE205)*$AI$6,$AJ$6))</f>
        <v/>
      </c>
      <c r="AA205" s="6"/>
      <c r="AB205" s="35">
        <v>2</v>
      </c>
      <c r="AC205" s="35" t="s">
        <v>1114</v>
      </c>
      <c r="AD205" s="35" t="s">
        <v>1365</v>
      </c>
      <c r="AE205" s="35" t="s">
        <v>1603</v>
      </c>
      <c r="AF205" s="35"/>
      <c r="AG205" s="35"/>
      <c r="AH205" s="35"/>
      <c r="AI205" s="35"/>
      <c r="AJ205" s="35"/>
      <c r="AK205" s="35"/>
    </row>
    <row r="206" spans="1:37" ht="30" hidden="1" outlineLevel="2" collapsed="1" x14ac:dyDescent="0.25">
      <c r="A206" s="49" t="s">
        <v>1996</v>
      </c>
      <c r="B206" s="47" t="s">
        <v>741</v>
      </c>
      <c r="C206" s="48" t="str">
        <f>IF(COUNTIFS('B-PorHerramienta'!$A$2:$A$2848,C$8,'B-PorHerramienta'!$J$2:$J$2848,$AC206,'B-PorHerramienta'!$K$2:$K$2848,$AD206,'B-PorHerramienta'!$L$2:$L$2848,$AE206,'B-PorHerramienta'!$F$2:$F$2848,"&lt;&gt;")=0,"",ROUND(SUMIFS(INDEX('B-PorHerramienta'!$F$2:$I$2848,0,$AH$6),'B-PorHerramienta'!$A$2:$A$2848,C$8,'B-PorHerramienta'!$J$2:$J$2848,$AC206,'B-PorHerramienta'!$K$2:$K$2848,$AD206,'B-PorHerramienta'!$L$2:$L$2848,$AE206)*$AI$6,$AJ$6))</f>
        <v/>
      </c>
      <c r="D206" s="48" t="str">
        <f>IF(COUNTIFS('B-PorHerramienta'!$A$2:$A$2848,D$8,'B-PorHerramienta'!$J$2:$J$2848,$AC206,'B-PorHerramienta'!$K$2:$K$2848,$AD206,'B-PorHerramienta'!$L$2:$L$2848,$AE206,'B-PorHerramienta'!$F$2:$F$2848,"&lt;&gt;")=0,"",ROUND(SUMIFS(INDEX('B-PorHerramienta'!$F$2:$I$2848,0,$AH$6),'B-PorHerramienta'!$A$2:$A$2848,D$8,'B-PorHerramienta'!$J$2:$J$2848,$AC206,'B-PorHerramienta'!$K$2:$K$2848,$AD206,'B-PorHerramienta'!$L$2:$L$2848,$AE206)*$AI$6,$AJ$6))</f>
        <v/>
      </c>
      <c r="E206" s="48" t="str">
        <f>IF(COUNTIFS('B-PorHerramienta'!$A$2:$A$2848,E$8,'B-PorHerramienta'!$J$2:$J$2848,$AC206,'B-PorHerramienta'!$K$2:$K$2848,$AD206,'B-PorHerramienta'!$L$2:$L$2848,$AE206,'B-PorHerramienta'!$F$2:$F$2848,"&lt;&gt;")=0,"",ROUND(SUMIFS(INDEX('B-PorHerramienta'!$F$2:$I$2848,0,$AH$6),'B-PorHerramienta'!$A$2:$A$2848,E$8,'B-PorHerramienta'!$J$2:$J$2848,$AC206,'B-PorHerramienta'!$K$2:$K$2848,$AD206,'B-PorHerramienta'!$L$2:$L$2848,$AE206)*$AI$6,$AJ$6))</f>
        <v/>
      </c>
      <c r="F206" s="48" t="str">
        <f>IF(COUNTIFS('B-PorHerramienta'!$A$2:$A$2848,F$8,'B-PorHerramienta'!$J$2:$J$2848,$AC206,'B-PorHerramienta'!$K$2:$K$2848,$AD206,'B-PorHerramienta'!$L$2:$L$2848,$AE206,'B-PorHerramienta'!$F$2:$F$2848,"&lt;&gt;")=0,"",ROUND(SUMIFS(INDEX('B-PorHerramienta'!$F$2:$I$2848,0,$AH$6),'B-PorHerramienta'!$A$2:$A$2848,F$8,'B-PorHerramienta'!$J$2:$J$2848,$AC206,'B-PorHerramienta'!$K$2:$K$2848,$AD206,'B-PorHerramienta'!$L$2:$L$2848,$AE206)*$AI$6,$AJ$6))</f>
        <v/>
      </c>
      <c r="G206" s="48">
        <f>IF(COUNTIFS('B-PorHerramienta'!$A$2:$A$2848,G$8,'B-PorHerramienta'!$J$2:$J$2848,$AC206,'B-PorHerramienta'!$K$2:$K$2848,$AD206,'B-PorHerramienta'!$L$2:$L$2848,$AE206,'B-PorHerramienta'!$F$2:$F$2848,"&lt;&gt;")=0,"",ROUND(SUMIFS(INDEX('B-PorHerramienta'!$F$2:$I$2848,0,$AH$6),'B-PorHerramienta'!$A$2:$A$2848,G$8,'B-PorHerramienta'!$J$2:$J$2848,$AC206,'B-PorHerramienta'!$K$2:$K$2848,$AD206,'B-PorHerramienta'!$L$2:$L$2848,$AE206)*$AI$6,$AJ$6))</f>
        <v>1E-4</v>
      </c>
      <c r="H206" s="48" t="str">
        <f>IF(COUNTIFS('B-PorHerramienta'!$A$2:$A$2848,H$8,'B-PorHerramienta'!$J$2:$J$2848,$AC206,'B-PorHerramienta'!$K$2:$K$2848,$AD206,'B-PorHerramienta'!$L$2:$L$2848,$AE206,'B-PorHerramienta'!$F$2:$F$2848,"&lt;&gt;")=0,"",ROUND(SUMIFS(INDEX('B-PorHerramienta'!$F$2:$I$2848,0,$AH$6),'B-PorHerramienta'!$A$2:$A$2848,H$8,'B-PorHerramienta'!$J$2:$J$2848,$AC206,'B-PorHerramienta'!$K$2:$K$2848,$AD206,'B-PorHerramienta'!$L$2:$L$2848,$AE206)*$AI$6,$AJ$6))</f>
        <v/>
      </c>
      <c r="I206" s="48" t="str">
        <f>IF(COUNTIFS('B-PorHerramienta'!$A$2:$A$2848,I$8,'B-PorHerramienta'!$J$2:$J$2848,$AC206,'B-PorHerramienta'!$K$2:$K$2848,$AD206,'B-PorHerramienta'!$L$2:$L$2848,$AE206,'B-PorHerramienta'!$F$2:$F$2848,"&lt;&gt;")=0,"",ROUND(SUMIFS(INDEX('B-PorHerramienta'!$F$2:$I$2848,0,$AH$6),'B-PorHerramienta'!$A$2:$A$2848,I$8,'B-PorHerramienta'!$J$2:$J$2848,$AC206,'B-PorHerramienta'!$K$2:$K$2848,$AD206,'B-PorHerramienta'!$L$2:$L$2848,$AE206)*$AI$6,$AJ$6))</f>
        <v/>
      </c>
      <c r="J206" s="48" t="str">
        <f>IF(COUNTIFS('B-PorHerramienta'!$A$2:$A$2848,J$8,'B-PorHerramienta'!$J$2:$J$2848,$AC206,'B-PorHerramienta'!$K$2:$K$2848,$AD206,'B-PorHerramienta'!$L$2:$L$2848,$AE206,'B-PorHerramienta'!$F$2:$F$2848,"&lt;&gt;")=0,"",ROUND(SUMIFS(INDEX('B-PorHerramienta'!$F$2:$I$2848,0,$AH$6),'B-PorHerramienta'!$A$2:$A$2848,J$8,'B-PorHerramienta'!$J$2:$J$2848,$AC206,'B-PorHerramienta'!$K$2:$K$2848,$AD206,'B-PorHerramienta'!$L$2:$L$2848,$AE206)*$AI$6,$AJ$6))</f>
        <v/>
      </c>
      <c r="K206" s="48" t="str">
        <f>IF(COUNTIFS('B-PorHerramienta'!$A$2:$A$2848,K$8,'B-PorHerramienta'!$J$2:$J$2848,$AC206,'B-PorHerramienta'!$K$2:$K$2848,$AD206,'B-PorHerramienta'!$L$2:$L$2848,$AE206,'B-PorHerramienta'!$F$2:$F$2848,"&lt;&gt;")=0,"",ROUND(SUMIFS(INDEX('B-PorHerramienta'!$F$2:$I$2848,0,$AH$6),'B-PorHerramienta'!$A$2:$A$2848,K$8,'B-PorHerramienta'!$J$2:$J$2848,$AC206,'B-PorHerramienta'!$K$2:$K$2848,$AD206,'B-PorHerramienta'!$L$2:$L$2848,$AE206)*$AI$6,$AJ$6))</f>
        <v/>
      </c>
      <c r="L206" s="48" t="str">
        <f>IF(COUNTIFS('B-PorHerramienta'!$A$2:$A$2848,L$8,'B-PorHerramienta'!$J$2:$J$2848,$AC206,'B-PorHerramienta'!$K$2:$K$2848,$AD206,'B-PorHerramienta'!$L$2:$L$2848,$AE206,'B-PorHerramienta'!$F$2:$F$2848,"&lt;&gt;")=0,"",ROUND(SUMIFS(INDEX('B-PorHerramienta'!$F$2:$I$2848,0,$AH$6),'B-PorHerramienta'!$A$2:$A$2848,L$8,'B-PorHerramienta'!$J$2:$J$2848,$AC206,'B-PorHerramienta'!$K$2:$K$2848,$AD206,'B-PorHerramienta'!$L$2:$L$2848,$AE206)*$AI$6,$AJ$6))</f>
        <v/>
      </c>
      <c r="M206" s="48" t="str">
        <f>IF(COUNTIFS('B-PorHerramienta'!$A$2:$A$2848,M$8,'B-PorHerramienta'!$J$2:$J$2848,$AC206,'B-PorHerramienta'!$K$2:$K$2848,$AD206,'B-PorHerramienta'!$L$2:$L$2848,$AE206,'B-PorHerramienta'!$F$2:$F$2848,"&lt;&gt;")=0,"",ROUND(SUMIFS(INDEX('B-PorHerramienta'!$F$2:$I$2848,0,$AH$6),'B-PorHerramienta'!$A$2:$A$2848,M$8,'B-PorHerramienta'!$J$2:$J$2848,$AC206,'B-PorHerramienta'!$K$2:$K$2848,$AD206,'B-PorHerramienta'!$L$2:$L$2848,$AE206)*$AI$6,$AJ$6))</f>
        <v/>
      </c>
      <c r="N206" s="48" t="str">
        <f>IF(COUNTIFS('B-PorHerramienta'!$A$2:$A$2848,N$8,'B-PorHerramienta'!$J$2:$J$2848,$AC206,'B-PorHerramienta'!$K$2:$K$2848,$AD206,'B-PorHerramienta'!$L$2:$L$2848,$AE206,'B-PorHerramienta'!$F$2:$F$2848,"&lt;&gt;")=0,"",ROUND(SUMIFS(INDEX('B-PorHerramienta'!$F$2:$I$2848,0,$AH$6),'B-PorHerramienta'!$A$2:$A$2848,N$8,'B-PorHerramienta'!$J$2:$J$2848,$AC206,'B-PorHerramienta'!$K$2:$K$2848,$AD206,'B-PorHerramienta'!$L$2:$L$2848,$AE206)*$AI$6,$AJ$6))</f>
        <v/>
      </c>
      <c r="O206" s="48" t="str">
        <f>IF(COUNTIFS('B-PorHerramienta'!$A$2:$A$2848,O$8,'B-PorHerramienta'!$J$2:$J$2848,$AC206,'B-PorHerramienta'!$K$2:$K$2848,$AD206,'B-PorHerramienta'!$L$2:$L$2848,$AE206,'B-PorHerramienta'!$F$2:$F$2848,"&lt;&gt;")=0,"",ROUND(SUMIFS(INDEX('B-PorHerramienta'!$F$2:$I$2848,0,$AH$6),'B-PorHerramienta'!$A$2:$A$2848,O$8,'B-PorHerramienta'!$J$2:$J$2848,$AC206,'B-PorHerramienta'!$K$2:$K$2848,$AD206,'B-PorHerramienta'!$L$2:$L$2848,$AE206)*$AI$6,$AJ$6))</f>
        <v/>
      </c>
      <c r="P206" s="48" t="str">
        <f>IF(COUNTIFS('B-PorHerramienta'!$A$2:$A$2848,P$8,'B-PorHerramienta'!$J$2:$J$2848,$AC206,'B-PorHerramienta'!$K$2:$K$2848,$AD206,'B-PorHerramienta'!$L$2:$L$2848,$AE206,'B-PorHerramienta'!$F$2:$F$2848,"&lt;&gt;")=0,"",ROUND(SUMIFS(INDEX('B-PorHerramienta'!$F$2:$I$2848,0,$AH$6),'B-PorHerramienta'!$A$2:$A$2848,P$8,'B-PorHerramienta'!$J$2:$J$2848,$AC206,'B-PorHerramienta'!$K$2:$K$2848,$AD206,'B-PorHerramienta'!$L$2:$L$2848,$AE206)*$AI$6,$AJ$6))</f>
        <v/>
      </c>
      <c r="Q206" s="48" t="str">
        <f>IF(COUNTIFS('B-PorHerramienta'!$A$2:$A$2848,Q$8,'B-PorHerramienta'!$J$2:$J$2848,$AC206,'B-PorHerramienta'!$K$2:$K$2848,$AD206,'B-PorHerramienta'!$L$2:$L$2848,$AE206,'B-PorHerramienta'!$F$2:$F$2848,"&lt;&gt;")=0,"",ROUND(SUMIFS(INDEX('B-PorHerramienta'!$F$2:$I$2848,0,$AH$6),'B-PorHerramienta'!$A$2:$A$2848,Q$8,'B-PorHerramienta'!$J$2:$J$2848,$AC206,'B-PorHerramienta'!$K$2:$K$2848,$AD206,'B-PorHerramienta'!$L$2:$L$2848,$AE206)*$AI$6,$AJ$6))</f>
        <v/>
      </c>
      <c r="R206" s="48" t="str">
        <f>IF(COUNTIFS('B-PorHerramienta'!$A$2:$A$2848,R$8,'B-PorHerramienta'!$J$2:$J$2848,$AC206,'B-PorHerramienta'!$K$2:$K$2848,$AD206,'B-PorHerramienta'!$L$2:$L$2848,$AE206,'B-PorHerramienta'!$F$2:$F$2848,"&lt;&gt;")=0,"",ROUND(SUMIFS(INDEX('B-PorHerramienta'!$F$2:$I$2848,0,$AH$6),'B-PorHerramienta'!$A$2:$A$2848,R$8,'B-PorHerramienta'!$J$2:$J$2848,$AC206,'B-PorHerramienta'!$K$2:$K$2848,$AD206,'B-PorHerramienta'!$L$2:$L$2848,$AE206)*$AI$6,$AJ$6))</f>
        <v/>
      </c>
      <c r="S206" s="48" t="str">
        <f>IF(COUNTIFS('B-PorHerramienta'!$A$2:$A$2848,S$8,'B-PorHerramienta'!$J$2:$J$2848,$AC206,'B-PorHerramienta'!$K$2:$K$2848,$AD206,'B-PorHerramienta'!$L$2:$L$2848,$AE206,'B-PorHerramienta'!$F$2:$F$2848,"&lt;&gt;")=0,"",ROUND(SUMIFS(INDEX('B-PorHerramienta'!$F$2:$I$2848,0,$AH$6),'B-PorHerramienta'!$A$2:$A$2848,S$8,'B-PorHerramienta'!$J$2:$J$2848,$AC206,'B-PorHerramienta'!$K$2:$K$2848,$AD206,'B-PorHerramienta'!$L$2:$L$2848,$AE206)*$AI$6,$AJ$6))</f>
        <v/>
      </c>
      <c r="T206" s="48" t="str">
        <f>IF(COUNTIFS('B-PorHerramienta'!$A$2:$A$2848,T$8,'B-PorHerramienta'!$J$2:$J$2848,$AC206,'B-PorHerramienta'!$K$2:$K$2848,$AD206,'B-PorHerramienta'!$L$2:$L$2848,$AE206,'B-PorHerramienta'!$F$2:$F$2848,"&lt;&gt;")=0,"",ROUND(SUMIFS(INDEX('B-PorHerramienta'!$F$2:$I$2848,0,$AH$6),'B-PorHerramienta'!$A$2:$A$2848,T$8,'B-PorHerramienta'!$J$2:$J$2848,$AC206,'B-PorHerramienta'!$K$2:$K$2848,$AD206,'B-PorHerramienta'!$L$2:$L$2848,$AE206)*$AI$6,$AJ$6))</f>
        <v/>
      </c>
      <c r="U206" s="48" t="str">
        <f>IF(COUNTIFS('B-PorHerramienta'!$A$2:$A$2848,U$8,'B-PorHerramienta'!$J$2:$J$2848,$AC206,'B-PorHerramienta'!$K$2:$K$2848,$AD206,'B-PorHerramienta'!$L$2:$L$2848,$AE206,'B-PorHerramienta'!$F$2:$F$2848,"&lt;&gt;")=0,"",ROUND(SUMIFS(INDEX('B-PorHerramienta'!$F$2:$I$2848,0,$AH$6),'B-PorHerramienta'!$A$2:$A$2848,U$8,'B-PorHerramienta'!$J$2:$J$2848,$AC206,'B-PorHerramienta'!$K$2:$K$2848,$AD206,'B-PorHerramienta'!$L$2:$L$2848,$AE206)*$AI$6,$AJ$6))</f>
        <v/>
      </c>
      <c r="V206" s="48" t="str">
        <f>IF(COUNTIFS('B-PorHerramienta'!$A$2:$A$2848,V$8,'B-PorHerramienta'!$J$2:$J$2848,$AC206,'B-PorHerramienta'!$K$2:$K$2848,$AD206,'B-PorHerramienta'!$L$2:$L$2848,$AE206,'B-PorHerramienta'!$F$2:$F$2848,"&lt;&gt;")=0,"",ROUND(SUMIFS(INDEX('B-PorHerramienta'!$F$2:$I$2848,0,$AH$6),'B-PorHerramienta'!$A$2:$A$2848,V$8,'B-PorHerramienta'!$J$2:$J$2848,$AC206,'B-PorHerramienta'!$K$2:$K$2848,$AD206,'B-PorHerramienta'!$L$2:$L$2848,$AE206)*$AI$6,$AJ$6))</f>
        <v/>
      </c>
      <c r="W206" s="48" t="str">
        <f>IF(COUNTIFS('B-PorHerramienta'!$A$2:$A$2848,W$8,'B-PorHerramienta'!$J$2:$J$2848,$AC206,'B-PorHerramienta'!$K$2:$K$2848,$AD206,'B-PorHerramienta'!$L$2:$L$2848,$AE206,'B-PorHerramienta'!$F$2:$F$2848,"&lt;&gt;")=0,"",ROUND(SUMIFS(INDEX('B-PorHerramienta'!$F$2:$I$2848,0,$AH$6),'B-PorHerramienta'!$A$2:$A$2848,W$8,'B-PorHerramienta'!$J$2:$J$2848,$AC206,'B-PorHerramienta'!$K$2:$K$2848,$AD206,'B-PorHerramienta'!$L$2:$L$2848,$AE206)*$AI$6,$AJ$6))</f>
        <v/>
      </c>
      <c r="X206" s="48" t="str">
        <f>IF(COUNTIFS('B-PorHerramienta'!$A$2:$A$2848,X$8,'B-PorHerramienta'!$J$2:$J$2848,$AC206,'B-PorHerramienta'!$K$2:$K$2848,$AD206,'B-PorHerramienta'!$L$2:$L$2848,$AE206,'B-PorHerramienta'!$F$2:$F$2848,"&lt;&gt;")=0,"",ROUND(SUMIFS(INDEX('B-PorHerramienta'!$F$2:$I$2848,0,$AH$6),'B-PorHerramienta'!$A$2:$A$2848,X$8,'B-PorHerramienta'!$J$2:$J$2848,$AC206,'B-PorHerramienta'!$K$2:$K$2848,$AD206,'B-PorHerramienta'!$L$2:$L$2848,$AE206)*$AI$6,$AJ$6))</f>
        <v/>
      </c>
      <c r="Y206" s="48" t="str">
        <f>IF(COUNTIFS('B-PorHerramienta'!$A$2:$A$2848,Y$8,'B-PorHerramienta'!$J$2:$J$2848,$AC206,'B-PorHerramienta'!$K$2:$K$2848,$AD206,'B-PorHerramienta'!$L$2:$L$2848,$AE206,'B-PorHerramienta'!$F$2:$F$2848,"&lt;&gt;")=0,"",ROUND(SUMIFS(INDEX('B-PorHerramienta'!$F$2:$I$2848,0,$AH$6),'B-PorHerramienta'!$A$2:$A$2848,Y$8,'B-PorHerramienta'!$J$2:$J$2848,$AC206,'B-PorHerramienta'!$K$2:$K$2848,$AD206,'B-PorHerramienta'!$L$2:$L$2848,$AE206)*$AI$6,$AJ$6))</f>
        <v/>
      </c>
      <c r="Z206" s="48" t="str">
        <f>IF(COUNTIFS('B-PorHerramienta'!$A$2:$A$2848,Z$8,'B-PorHerramienta'!$J$2:$J$2848,$AC206,'B-PorHerramienta'!$K$2:$K$2848,$AD206,'B-PorHerramienta'!$L$2:$L$2848,$AE206,'B-PorHerramienta'!$F$2:$F$2848,"&lt;&gt;")=0,"",ROUND(SUMIFS(INDEX('B-PorHerramienta'!$F$2:$I$2848,0,$AH$6),'B-PorHerramienta'!$A$2:$A$2848,Z$8,'B-PorHerramienta'!$J$2:$J$2848,$AC206,'B-PorHerramienta'!$K$2:$K$2848,$AD206,'B-PorHerramienta'!$L$2:$L$2848,$AE206)*$AI$6,$AJ$6))</f>
        <v/>
      </c>
      <c r="AA206" s="6"/>
      <c r="AB206" s="35">
        <v>2</v>
      </c>
      <c r="AC206" s="35" t="s">
        <v>1114</v>
      </c>
      <c r="AD206" s="35" t="s">
        <v>1365</v>
      </c>
      <c r="AE206" s="35" t="s">
        <v>1604</v>
      </c>
      <c r="AF206" s="35"/>
      <c r="AG206" s="35"/>
      <c r="AH206" s="35"/>
      <c r="AI206" s="35"/>
      <c r="AJ206" s="35"/>
      <c r="AK206" s="35"/>
    </row>
    <row r="207" spans="1:37" ht="45" hidden="1" outlineLevel="2" collapsed="1" x14ac:dyDescent="0.25">
      <c r="A207" s="49" t="s">
        <v>1995</v>
      </c>
      <c r="B207" s="47" t="s">
        <v>743</v>
      </c>
      <c r="C207" s="48" t="str">
        <f>IF(COUNTIFS('B-PorHerramienta'!$A$2:$A$2848,C$8,'B-PorHerramienta'!$J$2:$J$2848,$AC207,'B-PorHerramienta'!$K$2:$K$2848,$AD207,'B-PorHerramienta'!$L$2:$L$2848,$AE207,'B-PorHerramienta'!$F$2:$F$2848,"&lt;&gt;")=0,"",ROUND(SUMIFS(INDEX('B-PorHerramienta'!$F$2:$I$2848,0,$AH$6),'B-PorHerramienta'!$A$2:$A$2848,C$8,'B-PorHerramienta'!$J$2:$J$2848,$AC207,'B-PorHerramienta'!$K$2:$K$2848,$AD207,'B-PorHerramienta'!$L$2:$L$2848,$AE207)*$AI$6,$AJ$6))</f>
        <v/>
      </c>
      <c r="D207" s="48" t="str">
        <f>IF(COUNTIFS('B-PorHerramienta'!$A$2:$A$2848,D$8,'B-PorHerramienta'!$J$2:$J$2848,$AC207,'B-PorHerramienta'!$K$2:$K$2848,$AD207,'B-PorHerramienta'!$L$2:$L$2848,$AE207,'B-PorHerramienta'!$F$2:$F$2848,"&lt;&gt;")=0,"",ROUND(SUMIFS(INDEX('B-PorHerramienta'!$F$2:$I$2848,0,$AH$6),'B-PorHerramienta'!$A$2:$A$2848,D$8,'B-PorHerramienta'!$J$2:$J$2848,$AC207,'B-PorHerramienta'!$K$2:$K$2848,$AD207,'B-PorHerramienta'!$L$2:$L$2848,$AE207)*$AI$6,$AJ$6))</f>
        <v/>
      </c>
      <c r="E207" s="48" t="str">
        <f>IF(COUNTIFS('B-PorHerramienta'!$A$2:$A$2848,E$8,'B-PorHerramienta'!$J$2:$J$2848,$AC207,'B-PorHerramienta'!$K$2:$K$2848,$AD207,'B-PorHerramienta'!$L$2:$L$2848,$AE207,'B-PorHerramienta'!$F$2:$F$2848,"&lt;&gt;")=0,"",ROUND(SUMIFS(INDEX('B-PorHerramienta'!$F$2:$I$2848,0,$AH$6),'B-PorHerramienta'!$A$2:$A$2848,E$8,'B-PorHerramienta'!$J$2:$J$2848,$AC207,'B-PorHerramienta'!$K$2:$K$2848,$AD207,'B-PorHerramienta'!$L$2:$L$2848,$AE207)*$AI$6,$AJ$6))</f>
        <v/>
      </c>
      <c r="F207" s="48" t="str">
        <f>IF(COUNTIFS('B-PorHerramienta'!$A$2:$A$2848,F$8,'B-PorHerramienta'!$J$2:$J$2848,$AC207,'B-PorHerramienta'!$K$2:$K$2848,$AD207,'B-PorHerramienta'!$L$2:$L$2848,$AE207,'B-PorHerramienta'!$F$2:$F$2848,"&lt;&gt;")=0,"",ROUND(SUMIFS(INDEX('B-PorHerramienta'!$F$2:$I$2848,0,$AH$6),'B-PorHerramienta'!$A$2:$A$2848,F$8,'B-PorHerramienta'!$J$2:$J$2848,$AC207,'B-PorHerramienta'!$K$2:$K$2848,$AD207,'B-PorHerramienta'!$L$2:$L$2848,$AE207)*$AI$6,$AJ$6))</f>
        <v/>
      </c>
      <c r="G207" s="48">
        <f>IF(COUNTIFS('B-PorHerramienta'!$A$2:$A$2848,G$8,'B-PorHerramienta'!$J$2:$J$2848,$AC207,'B-PorHerramienta'!$K$2:$K$2848,$AD207,'B-PorHerramienta'!$L$2:$L$2848,$AE207,'B-PorHerramienta'!$F$2:$F$2848,"&lt;&gt;")=0,"",ROUND(SUMIFS(INDEX('B-PorHerramienta'!$F$2:$I$2848,0,$AH$6),'B-PorHerramienta'!$A$2:$A$2848,G$8,'B-PorHerramienta'!$J$2:$J$2848,$AC207,'B-PorHerramienta'!$K$2:$K$2848,$AD207,'B-PorHerramienta'!$L$2:$L$2848,$AE207)*$AI$6,$AJ$6))</f>
        <v>8.0000000000000004E-4</v>
      </c>
      <c r="H207" s="48" t="str">
        <f>IF(COUNTIFS('B-PorHerramienta'!$A$2:$A$2848,H$8,'B-PorHerramienta'!$J$2:$J$2848,$AC207,'B-PorHerramienta'!$K$2:$K$2848,$AD207,'B-PorHerramienta'!$L$2:$L$2848,$AE207,'B-PorHerramienta'!$F$2:$F$2848,"&lt;&gt;")=0,"",ROUND(SUMIFS(INDEX('B-PorHerramienta'!$F$2:$I$2848,0,$AH$6),'B-PorHerramienta'!$A$2:$A$2848,H$8,'B-PorHerramienta'!$J$2:$J$2848,$AC207,'B-PorHerramienta'!$K$2:$K$2848,$AD207,'B-PorHerramienta'!$L$2:$L$2848,$AE207)*$AI$6,$AJ$6))</f>
        <v/>
      </c>
      <c r="I207" s="48" t="str">
        <f>IF(COUNTIFS('B-PorHerramienta'!$A$2:$A$2848,I$8,'B-PorHerramienta'!$J$2:$J$2848,$AC207,'B-PorHerramienta'!$K$2:$K$2848,$AD207,'B-PorHerramienta'!$L$2:$L$2848,$AE207,'B-PorHerramienta'!$F$2:$F$2848,"&lt;&gt;")=0,"",ROUND(SUMIFS(INDEX('B-PorHerramienta'!$F$2:$I$2848,0,$AH$6),'B-PorHerramienta'!$A$2:$A$2848,I$8,'B-PorHerramienta'!$J$2:$J$2848,$AC207,'B-PorHerramienta'!$K$2:$K$2848,$AD207,'B-PorHerramienta'!$L$2:$L$2848,$AE207)*$AI$6,$AJ$6))</f>
        <v/>
      </c>
      <c r="J207" s="48" t="str">
        <f>IF(COUNTIFS('B-PorHerramienta'!$A$2:$A$2848,J$8,'B-PorHerramienta'!$J$2:$J$2848,$AC207,'B-PorHerramienta'!$K$2:$K$2848,$AD207,'B-PorHerramienta'!$L$2:$L$2848,$AE207,'B-PorHerramienta'!$F$2:$F$2848,"&lt;&gt;")=0,"",ROUND(SUMIFS(INDEX('B-PorHerramienta'!$F$2:$I$2848,0,$AH$6),'B-PorHerramienta'!$A$2:$A$2848,J$8,'B-PorHerramienta'!$J$2:$J$2848,$AC207,'B-PorHerramienta'!$K$2:$K$2848,$AD207,'B-PorHerramienta'!$L$2:$L$2848,$AE207)*$AI$6,$AJ$6))</f>
        <v/>
      </c>
      <c r="K207" s="48" t="str">
        <f>IF(COUNTIFS('B-PorHerramienta'!$A$2:$A$2848,K$8,'B-PorHerramienta'!$J$2:$J$2848,$AC207,'B-PorHerramienta'!$K$2:$K$2848,$AD207,'B-PorHerramienta'!$L$2:$L$2848,$AE207,'B-PorHerramienta'!$F$2:$F$2848,"&lt;&gt;")=0,"",ROUND(SUMIFS(INDEX('B-PorHerramienta'!$F$2:$I$2848,0,$AH$6),'B-PorHerramienta'!$A$2:$A$2848,K$8,'B-PorHerramienta'!$J$2:$J$2848,$AC207,'B-PorHerramienta'!$K$2:$K$2848,$AD207,'B-PorHerramienta'!$L$2:$L$2848,$AE207)*$AI$6,$AJ$6))</f>
        <v/>
      </c>
      <c r="L207" s="48" t="str">
        <f>IF(COUNTIFS('B-PorHerramienta'!$A$2:$A$2848,L$8,'B-PorHerramienta'!$J$2:$J$2848,$AC207,'B-PorHerramienta'!$K$2:$K$2848,$AD207,'B-PorHerramienta'!$L$2:$L$2848,$AE207,'B-PorHerramienta'!$F$2:$F$2848,"&lt;&gt;")=0,"",ROUND(SUMIFS(INDEX('B-PorHerramienta'!$F$2:$I$2848,0,$AH$6),'B-PorHerramienta'!$A$2:$A$2848,L$8,'B-PorHerramienta'!$J$2:$J$2848,$AC207,'B-PorHerramienta'!$K$2:$K$2848,$AD207,'B-PorHerramienta'!$L$2:$L$2848,$AE207)*$AI$6,$AJ$6))</f>
        <v/>
      </c>
      <c r="M207" s="48" t="str">
        <f>IF(COUNTIFS('B-PorHerramienta'!$A$2:$A$2848,M$8,'B-PorHerramienta'!$J$2:$J$2848,$AC207,'B-PorHerramienta'!$K$2:$K$2848,$AD207,'B-PorHerramienta'!$L$2:$L$2848,$AE207,'B-PorHerramienta'!$F$2:$F$2848,"&lt;&gt;")=0,"",ROUND(SUMIFS(INDEX('B-PorHerramienta'!$F$2:$I$2848,0,$AH$6),'B-PorHerramienta'!$A$2:$A$2848,M$8,'B-PorHerramienta'!$J$2:$J$2848,$AC207,'B-PorHerramienta'!$K$2:$K$2848,$AD207,'B-PorHerramienta'!$L$2:$L$2848,$AE207)*$AI$6,$AJ$6))</f>
        <v/>
      </c>
      <c r="N207" s="48" t="str">
        <f>IF(COUNTIFS('B-PorHerramienta'!$A$2:$A$2848,N$8,'B-PorHerramienta'!$J$2:$J$2848,$AC207,'B-PorHerramienta'!$K$2:$K$2848,$AD207,'B-PorHerramienta'!$L$2:$L$2848,$AE207,'B-PorHerramienta'!$F$2:$F$2848,"&lt;&gt;")=0,"",ROUND(SUMIFS(INDEX('B-PorHerramienta'!$F$2:$I$2848,0,$AH$6),'B-PorHerramienta'!$A$2:$A$2848,N$8,'B-PorHerramienta'!$J$2:$J$2848,$AC207,'B-PorHerramienta'!$K$2:$K$2848,$AD207,'B-PorHerramienta'!$L$2:$L$2848,$AE207)*$AI$6,$AJ$6))</f>
        <v/>
      </c>
      <c r="O207" s="48" t="str">
        <f>IF(COUNTIFS('B-PorHerramienta'!$A$2:$A$2848,O$8,'B-PorHerramienta'!$J$2:$J$2848,$AC207,'B-PorHerramienta'!$K$2:$K$2848,$AD207,'B-PorHerramienta'!$L$2:$L$2848,$AE207,'B-PorHerramienta'!$F$2:$F$2848,"&lt;&gt;")=0,"",ROUND(SUMIFS(INDEX('B-PorHerramienta'!$F$2:$I$2848,0,$AH$6),'B-PorHerramienta'!$A$2:$A$2848,O$8,'B-PorHerramienta'!$J$2:$J$2848,$AC207,'B-PorHerramienta'!$K$2:$K$2848,$AD207,'B-PorHerramienta'!$L$2:$L$2848,$AE207)*$AI$6,$AJ$6))</f>
        <v/>
      </c>
      <c r="P207" s="48" t="str">
        <f>IF(COUNTIFS('B-PorHerramienta'!$A$2:$A$2848,P$8,'B-PorHerramienta'!$J$2:$J$2848,$AC207,'B-PorHerramienta'!$K$2:$K$2848,$AD207,'B-PorHerramienta'!$L$2:$L$2848,$AE207,'B-PorHerramienta'!$F$2:$F$2848,"&lt;&gt;")=0,"",ROUND(SUMIFS(INDEX('B-PorHerramienta'!$F$2:$I$2848,0,$AH$6),'B-PorHerramienta'!$A$2:$A$2848,P$8,'B-PorHerramienta'!$J$2:$J$2848,$AC207,'B-PorHerramienta'!$K$2:$K$2848,$AD207,'B-PorHerramienta'!$L$2:$L$2848,$AE207)*$AI$6,$AJ$6))</f>
        <v/>
      </c>
      <c r="Q207" s="48" t="str">
        <f>IF(COUNTIFS('B-PorHerramienta'!$A$2:$A$2848,Q$8,'B-PorHerramienta'!$J$2:$J$2848,$AC207,'B-PorHerramienta'!$K$2:$K$2848,$AD207,'B-PorHerramienta'!$L$2:$L$2848,$AE207,'B-PorHerramienta'!$F$2:$F$2848,"&lt;&gt;")=0,"",ROUND(SUMIFS(INDEX('B-PorHerramienta'!$F$2:$I$2848,0,$AH$6),'B-PorHerramienta'!$A$2:$A$2848,Q$8,'B-PorHerramienta'!$J$2:$J$2848,$AC207,'B-PorHerramienta'!$K$2:$K$2848,$AD207,'B-PorHerramienta'!$L$2:$L$2848,$AE207)*$AI$6,$AJ$6))</f>
        <v/>
      </c>
      <c r="R207" s="48" t="str">
        <f>IF(COUNTIFS('B-PorHerramienta'!$A$2:$A$2848,R$8,'B-PorHerramienta'!$J$2:$J$2848,$AC207,'B-PorHerramienta'!$K$2:$K$2848,$AD207,'B-PorHerramienta'!$L$2:$L$2848,$AE207,'B-PorHerramienta'!$F$2:$F$2848,"&lt;&gt;")=0,"",ROUND(SUMIFS(INDEX('B-PorHerramienta'!$F$2:$I$2848,0,$AH$6),'B-PorHerramienta'!$A$2:$A$2848,R$8,'B-PorHerramienta'!$J$2:$J$2848,$AC207,'B-PorHerramienta'!$K$2:$K$2848,$AD207,'B-PorHerramienta'!$L$2:$L$2848,$AE207)*$AI$6,$AJ$6))</f>
        <v/>
      </c>
      <c r="S207" s="48" t="str">
        <f>IF(COUNTIFS('B-PorHerramienta'!$A$2:$A$2848,S$8,'B-PorHerramienta'!$J$2:$J$2848,$AC207,'B-PorHerramienta'!$K$2:$K$2848,$AD207,'B-PorHerramienta'!$L$2:$L$2848,$AE207,'B-PorHerramienta'!$F$2:$F$2848,"&lt;&gt;")=0,"",ROUND(SUMIFS(INDEX('B-PorHerramienta'!$F$2:$I$2848,0,$AH$6),'B-PorHerramienta'!$A$2:$A$2848,S$8,'B-PorHerramienta'!$J$2:$J$2848,$AC207,'B-PorHerramienta'!$K$2:$K$2848,$AD207,'B-PorHerramienta'!$L$2:$L$2848,$AE207)*$AI$6,$AJ$6))</f>
        <v/>
      </c>
      <c r="T207" s="48" t="str">
        <f>IF(COUNTIFS('B-PorHerramienta'!$A$2:$A$2848,T$8,'B-PorHerramienta'!$J$2:$J$2848,$AC207,'B-PorHerramienta'!$K$2:$K$2848,$AD207,'B-PorHerramienta'!$L$2:$L$2848,$AE207,'B-PorHerramienta'!$F$2:$F$2848,"&lt;&gt;")=0,"",ROUND(SUMIFS(INDEX('B-PorHerramienta'!$F$2:$I$2848,0,$AH$6),'B-PorHerramienta'!$A$2:$A$2848,T$8,'B-PorHerramienta'!$J$2:$J$2848,$AC207,'B-PorHerramienta'!$K$2:$K$2848,$AD207,'B-PorHerramienta'!$L$2:$L$2848,$AE207)*$AI$6,$AJ$6))</f>
        <v/>
      </c>
      <c r="U207" s="48" t="str">
        <f>IF(COUNTIFS('B-PorHerramienta'!$A$2:$A$2848,U$8,'B-PorHerramienta'!$J$2:$J$2848,$AC207,'B-PorHerramienta'!$K$2:$K$2848,$AD207,'B-PorHerramienta'!$L$2:$L$2848,$AE207,'B-PorHerramienta'!$F$2:$F$2848,"&lt;&gt;")=0,"",ROUND(SUMIFS(INDEX('B-PorHerramienta'!$F$2:$I$2848,0,$AH$6),'B-PorHerramienta'!$A$2:$A$2848,U$8,'B-PorHerramienta'!$J$2:$J$2848,$AC207,'B-PorHerramienta'!$K$2:$K$2848,$AD207,'B-PorHerramienta'!$L$2:$L$2848,$AE207)*$AI$6,$AJ$6))</f>
        <v/>
      </c>
      <c r="V207" s="48" t="str">
        <f>IF(COUNTIFS('B-PorHerramienta'!$A$2:$A$2848,V$8,'B-PorHerramienta'!$J$2:$J$2848,$AC207,'B-PorHerramienta'!$K$2:$K$2848,$AD207,'B-PorHerramienta'!$L$2:$L$2848,$AE207,'B-PorHerramienta'!$F$2:$F$2848,"&lt;&gt;")=0,"",ROUND(SUMIFS(INDEX('B-PorHerramienta'!$F$2:$I$2848,0,$AH$6),'B-PorHerramienta'!$A$2:$A$2848,V$8,'B-PorHerramienta'!$J$2:$J$2848,$AC207,'B-PorHerramienta'!$K$2:$K$2848,$AD207,'B-PorHerramienta'!$L$2:$L$2848,$AE207)*$AI$6,$AJ$6))</f>
        <v/>
      </c>
      <c r="W207" s="48" t="str">
        <f>IF(COUNTIFS('B-PorHerramienta'!$A$2:$A$2848,W$8,'B-PorHerramienta'!$J$2:$J$2848,$AC207,'B-PorHerramienta'!$K$2:$K$2848,$AD207,'B-PorHerramienta'!$L$2:$L$2848,$AE207,'B-PorHerramienta'!$F$2:$F$2848,"&lt;&gt;")=0,"",ROUND(SUMIFS(INDEX('B-PorHerramienta'!$F$2:$I$2848,0,$AH$6),'B-PorHerramienta'!$A$2:$A$2848,W$8,'B-PorHerramienta'!$J$2:$J$2848,$AC207,'B-PorHerramienta'!$K$2:$K$2848,$AD207,'B-PorHerramienta'!$L$2:$L$2848,$AE207)*$AI$6,$AJ$6))</f>
        <v/>
      </c>
      <c r="X207" s="48" t="str">
        <f>IF(COUNTIFS('B-PorHerramienta'!$A$2:$A$2848,X$8,'B-PorHerramienta'!$J$2:$J$2848,$AC207,'B-PorHerramienta'!$K$2:$K$2848,$AD207,'B-PorHerramienta'!$L$2:$L$2848,$AE207,'B-PorHerramienta'!$F$2:$F$2848,"&lt;&gt;")=0,"",ROUND(SUMIFS(INDEX('B-PorHerramienta'!$F$2:$I$2848,0,$AH$6),'B-PorHerramienta'!$A$2:$A$2848,X$8,'B-PorHerramienta'!$J$2:$J$2848,$AC207,'B-PorHerramienta'!$K$2:$K$2848,$AD207,'B-PorHerramienta'!$L$2:$L$2848,$AE207)*$AI$6,$AJ$6))</f>
        <v/>
      </c>
      <c r="Y207" s="48" t="str">
        <f>IF(COUNTIFS('B-PorHerramienta'!$A$2:$A$2848,Y$8,'B-PorHerramienta'!$J$2:$J$2848,$AC207,'B-PorHerramienta'!$K$2:$K$2848,$AD207,'B-PorHerramienta'!$L$2:$L$2848,$AE207,'B-PorHerramienta'!$F$2:$F$2848,"&lt;&gt;")=0,"",ROUND(SUMIFS(INDEX('B-PorHerramienta'!$F$2:$I$2848,0,$AH$6),'B-PorHerramienta'!$A$2:$A$2848,Y$8,'B-PorHerramienta'!$J$2:$J$2848,$AC207,'B-PorHerramienta'!$K$2:$K$2848,$AD207,'B-PorHerramienta'!$L$2:$L$2848,$AE207)*$AI$6,$AJ$6))</f>
        <v/>
      </c>
      <c r="Z207" s="48" t="str">
        <f>IF(COUNTIFS('B-PorHerramienta'!$A$2:$A$2848,Z$8,'B-PorHerramienta'!$J$2:$J$2848,$AC207,'B-PorHerramienta'!$K$2:$K$2848,$AD207,'B-PorHerramienta'!$L$2:$L$2848,$AE207,'B-PorHerramienta'!$F$2:$F$2848,"&lt;&gt;")=0,"",ROUND(SUMIFS(INDEX('B-PorHerramienta'!$F$2:$I$2848,0,$AH$6),'B-PorHerramienta'!$A$2:$A$2848,Z$8,'B-PorHerramienta'!$J$2:$J$2848,$AC207,'B-PorHerramienta'!$K$2:$K$2848,$AD207,'B-PorHerramienta'!$L$2:$L$2848,$AE207)*$AI$6,$AJ$6))</f>
        <v/>
      </c>
      <c r="AA207" s="6"/>
      <c r="AB207" s="35">
        <v>2</v>
      </c>
      <c r="AC207" s="35" t="s">
        <v>1114</v>
      </c>
      <c r="AD207" s="35" t="s">
        <v>1365</v>
      </c>
      <c r="AE207" s="35" t="s">
        <v>1605</v>
      </c>
      <c r="AF207" s="35"/>
      <c r="AG207" s="35"/>
      <c r="AH207" s="35"/>
      <c r="AI207" s="35"/>
      <c r="AJ207" s="35"/>
      <c r="AK207" s="35"/>
    </row>
    <row r="208" spans="1:37" ht="45" hidden="1" outlineLevel="2" collapsed="1" x14ac:dyDescent="0.25">
      <c r="A208" s="49" t="s">
        <v>1994</v>
      </c>
      <c r="B208" s="47" t="s">
        <v>745</v>
      </c>
      <c r="C208" s="48" t="str">
        <f>IF(COUNTIFS('B-PorHerramienta'!$A$2:$A$2848,C$8,'B-PorHerramienta'!$J$2:$J$2848,$AC208,'B-PorHerramienta'!$K$2:$K$2848,$AD208,'B-PorHerramienta'!$L$2:$L$2848,$AE208,'B-PorHerramienta'!$F$2:$F$2848,"&lt;&gt;")=0,"",ROUND(SUMIFS(INDEX('B-PorHerramienta'!$F$2:$I$2848,0,$AH$6),'B-PorHerramienta'!$A$2:$A$2848,C$8,'B-PorHerramienta'!$J$2:$J$2848,$AC208,'B-PorHerramienta'!$K$2:$K$2848,$AD208,'B-PorHerramienta'!$L$2:$L$2848,$AE208)*$AI$6,$AJ$6))</f>
        <v/>
      </c>
      <c r="D208" s="48" t="str">
        <f>IF(COUNTIFS('B-PorHerramienta'!$A$2:$A$2848,D$8,'B-PorHerramienta'!$J$2:$J$2848,$AC208,'B-PorHerramienta'!$K$2:$K$2848,$AD208,'B-PorHerramienta'!$L$2:$L$2848,$AE208,'B-PorHerramienta'!$F$2:$F$2848,"&lt;&gt;")=0,"",ROUND(SUMIFS(INDEX('B-PorHerramienta'!$F$2:$I$2848,0,$AH$6),'B-PorHerramienta'!$A$2:$A$2848,D$8,'B-PorHerramienta'!$J$2:$J$2848,$AC208,'B-PorHerramienta'!$K$2:$K$2848,$AD208,'B-PorHerramienta'!$L$2:$L$2848,$AE208)*$AI$6,$AJ$6))</f>
        <v/>
      </c>
      <c r="E208" s="48" t="str">
        <f>IF(COUNTIFS('B-PorHerramienta'!$A$2:$A$2848,E$8,'B-PorHerramienta'!$J$2:$J$2848,$AC208,'B-PorHerramienta'!$K$2:$K$2848,$AD208,'B-PorHerramienta'!$L$2:$L$2848,$AE208,'B-PorHerramienta'!$F$2:$F$2848,"&lt;&gt;")=0,"",ROUND(SUMIFS(INDEX('B-PorHerramienta'!$F$2:$I$2848,0,$AH$6),'B-PorHerramienta'!$A$2:$A$2848,E$8,'B-PorHerramienta'!$J$2:$J$2848,$AC208,'B-PorHerramienta'!$K$2:$K$2848,$AD208,'B-PorHerramienta'!$L$2:$L$2848,$AE208)*$AI$6,$AJ$6))</f>
        <v/>
      </c>
      <c r="F208" s="48" t="str">
        <f>IF(COUNTIFS('B-PorHerramienta'!$A$2:$A$2848,F$8,'B-PorHerramienta'!$J$2:$J$2848,$AC208,'B-PorHerramienta'!$K$2:$K$2848,$AD208,'B-PorHerramienta'!$L$2:$L$2848,$AE208,'B-PorHerramienta'!$F$2:$F$2848,"&lt;&gt;")=0,"",ROUND(SUMIFS(INDEX('B-PorHerramienta'!$F$2:$I$2848,0,$AH$6),'B-PorHerramienta'!$A$2:$A$2848,F$8,'B-PorHerramienta'!$J$2:$J$2848,$AC208,'B-PorHerramienta'!$K$2:$K$2848,$AD208,'B-PorHerramienta'!$L$2:$L$2848,$AE208)*$AI$6,$AJ$6))</f>
        <v/>
      </c>
      <c r="G208" s="48">
        <f>IF(COUNTIFS('B-PorHerramienta'!$A$2:$A$2848,G$8,'B-PorHerramienta'!$J$2:$J$2848,$AC208,'B-PorHerramienta'!$K$2:$K$2848,$AD208,'B-PorHerramienta'!$L$2:$L$2848,$AE208,'B-PorHerramienta'!$F$2:$F$2848,"&lt;&gt;")=0,"",ROUND(SUMIFS(INDEX('B-PorHerramienta'!$F$2:$I$2848,0,$AH$6),'B-PorHerramienta'!$A$2:$A$2848,G$8,'B-PorHerramienta'!$J$2:$J$2848,$AC208,'B-PorHerramienta'!$K$2:$K$2848,$AD208,'B-PorHerramienta'!$L$2:$L$2848,$AE208)*$AI$6,$AJ$6))</f>
        <v>4.3E-3</v>
      </c>
      <c r="H208" s="48" t="str">
        <f>IF(COUNTIFS('B-PorHerramienta'!$A$2:$A$2848,H$8,'B-PorHerramienta'!$J$2:$J$2848,$AC208,'B-PorHerramienta'!$K$2:$K$2848,$AD208,'B-PorHerramienta'!$L$2:$L$2848,$AE208,'B-PorHerramienta'!$F$2:$F$2848,"&lt;&gt;")=0,"",ROUND(SUMIFS(INDEX('B-PorHerramienta'!$F$2:$I$2848,0,$AH$6),'B-PorHerramienta'!$A$2:$A$2848,H$8,'B-PorHerramienta'!$J$2:$J$2848,$AC208,'B-PorHerramienta'!$K$2:$K$2848,$AD208,'B-PorHerramienta'!$L$2:$L$2848,$AE208)*$AI$6,$AJ$6))</f>
        <v/>
      </c>
      <c r="I208" s="48" t="str">
        <f>IF(COUNTIFS('B-PorHerramienta'!$A$2:$A$2848,I$8,'B-PorHerramienta'!$J$2:$J$2848,$AC208,'B-PorHerramienta'!$K$2:$K$2848,$AD208,'B-PorHerramienta'!$L$2:$L$2848,$AE208,'B-PorHerramienta'!$F$2:$F$2848,"&lt;&gt;")=0,"",ROUND(SUMIFS(INDEX('B-PorHerramienta'!$F$2:$I$2848,0,$AH$6),'B-PorHerramienta'!$A$2:$A$2848,I$8,'B-PorHerramienta'!$J$2:$J$2848,$AC208,'B-PorHerramienta'!$K$2:$K$2848,$AD208,'B-PorHerramienta'!$L$2:$L$2848,$AE208)*$AI$6,$AJ$6))</f>
        <v/>
      </c>
      <c r="J208" s="48" t="str">
        <f>IF(COUNTIFS('B-PorHerramienta'!$A$2:$A$2848,J$8,'B-PorHerramienta'!$J$2:$J$2848,$AC208,'B-PorHerramienta'!$K$2:$K$2848,$AD208,'B-PorHerramienta'!$L$2:$L$2848,$AE208,'B-PorHerramienta'!$F$2:$F$2848,"&lt;&gt;")=0,"",ROUND(SUMIFS(INDEX('B-PorHerramienta'!$F$2:$I$2848,0,$AH$6),'B-PorHerramienta'!$A$2:$A$2848,J$8,'B-PorHerramienta'!$J$2:$J$2848,$AC208,'B-PorHerramienta'!$K$2:$K$2848,$AD208,'B-PorHerramienta'!$L$2:$L$2848,$AE208)*$AI$6,$AJ$6))</f>
        <v/>
      </c>
      <c r="K208" s="48" t="str">
        <f>IF(COUNTIFS('B-PorHerramienta'!$A$2:$A$2848,K$8,'B-PorHerramienta'!$J$2:$J$2848,$AC208,'B-PorHerramienta'!$K$2:$K$2848,$AD208,'B-PorHerramienta'!$L$2:$L$2848,$AE208,'B-PorHerramienta'!$F$2:$F$2848,"&lt;&gt;")=0,"",ROUND(SUMIFS(INDEX('B-PorHerramienta'!$F$2:$I$2848,0,$AH$6),'B-PorHerramienta'!$A$2:$A$2848,K$8,'B-PorHerramienta'!$J$2:$J$2848,$AC208,'B-PorHerramienta'!$K$2:$K$2848,$AD208,'B-PorHerramienta'!$L$2:$L$2848,$AE208)*$AI$6,$AJ$6))</f>
        <v/>
      </c>
      <c r="L208" s="48" t="str">
        <f>IF(COUNTIFS('B-PorHerramienta'!$A$2:$A$2848,L$8,'B-PorHerramienta'!$J$2:$J$2848,$AC208,'B-PorHerramienta'!$K$2:$K$2848,$AD208,'B-PorHerramienta'!$L$2:$L$2848,$AE208,'B-PorHerramienta'!$F$2:$F$2848,"&lt;&gt;")=0,"",ROUND(SUMIFS(INDEX('B-PorHerramienta'!$F$2:$I$2848,0,$AH$6),'B-PorHerramienta'!$A$2:$A$2848,L$8,'B-PorHerramienta'!$J$2:$J$2848,$AC208,'B-PorHerramienta'!$K$2:$K$2848,$AD208,'B-PorHerramienta'!$L$2:$L$2848,$AE208)*$AI$6,$AJ$6))</f>
        <v/>
      </c>
      <c r="M208" s="48" t="str">
        <f>IF(COUNTIFS('B-PorHerramienta'!$A$2:$A$2848,M$8,'B-PorHerramienta'!$J$2:$J$2848,$AC208,'B-PorHerramienta'!$K$2:$K$2848,$AD208,'B-PorHerramienta'!$L$2:$L$2848,$AE208,'B-PorHerramienta'!$F$2:$F$2848,"&lt;&gt;")=0,"",ROUND(SUMIFS(INDEX('B-PorHerramienta'!$F$2:$I$2848,0,$AH$6),'B-PorHerramienta'!$A$2:$A$2848,M$8,'B-PorHerramienta'!$J$2:$J$2848,$AC208,'B-PorHerramienta'!$K$2:$K$2848,$AD208,'B-PorHerramienta'!$L$2:$L$2848,$AE208)*$AI$6,$AJ$6))</f>
        <v/>
      </c>
      <c r="N208" s="48" t="str">
        <f>IF(COUNTIFS('B-PorHerramienta'!$A$2:$A$2848,N$8,'B-PorHerramienta'!$J$2:$J$2848,$AC208,'B-PorHerramienta'!$K$2:$K$2848,$AD208,'B-PorHerramienta'!$L$2:$L$2848,$AE208,'B-PorHerramienta'!$F$2:$F$2848,"&lt;&gt;")=0,"",ROUND(SUMIFS(INDEX('B-PorHerramienta'!$F$2:$I$2848,0,$AH$6),'B-PorHerramienta'!$A$2:$A$2848,N$8,'B-PorHerramienta'!$J$2:$J$2848,$AC208,'B-PorHerramienta'!$K$2:$K$2848,$AD208,'B-PorHerramienta'!$L$2:$L$2848,$AE208)*$AI$6,$AJ$6))</f>
        <v/>
      </c>
      <c r="O208" s="48" t="str">
        <f>IF(COUNTIFS('B-PorHerramienta'!$A$2:$A$2848,O$8,'B-PorHerramienta'!$J$2:$J$2848,$AC208,'B-PorHerramienta'!$K$2:$K$2848,$AD208,'B-PorHerramienta'!$L$2:$L$2848,$AE208,'B-PorHerramienta'!$F$2:$F$2848,"&lt;&gt;")=0,"",ROUND(SUMIFS(INDEX('B-PorHerramienta'!$F$2:$I$2848,0,$AH$6),'B-PorHerramienta'!$A$2:$A$2848,O$8,'B-PorHerramienta'!$J$2:$J$2848,$AC208,'B-PorHerramienta'!$K$2:$K$2848,$AD208,'B-PorHerramienta'!$L$2:$L$2848,$AE208)*$AI$6,$AJ$6))</f>
        <v/>
      </c>
      <c r="P208" s="48" t="str">
        <f>IF(COUNTIFS('B-PorHerramienta'!$A$2:$A$2848,P$8,'B-PorHerramienta'!$J$2:$J$2848,$AC208,'B-PorHerramienta'!$K$2:$K$2848,$AD208,'B-PorHerramienta'!$L$2:$L$2848,$AE208,'B-PorHerramienta'!$F$2:$F$2848,"&lt;&gt;")=0,"",ROUND(SUMIFS(INDEX('B-PorHerramienta'!$F$2:$I$2848,0,$AH$6),'B-PorHerramienta'!$A$2:$A$2848,P$8,'B-PorHerramienta'!$J$2:$J$2848,$AC208,'B-PorHerramienta'!$K$2:$K$2848,$AD208,'B-PorHerramienta'!$L$2:$L$2848,$AE208)*$AI$6,$AJ$6))</f>
        <v/>
      </c>
      <c r="Q208" s="48" t="str">
        <f>IF(COUNTIFS('B-PorHerramienta'!$A$2:$A$2848,Q$8,'B-PorHerramienta'!$J$2:$J$2848,$AC208,'B-PorHerramienta'!$K$2:$K$2848,$AD208,'B-PorHerramienta'!$L$2:$L$2848,$AE208,'B-PorHerramienta'!$F$2:$F$2848,"&lt;&gt;")=0,"",ROUND(SUMIFS(INDEX('B-PorHerramienta'!$F$2:$I$2848,0,$AH$6),'B-PorHerramienta'!$A$2:$A$2848,Q$8,'B-PorHerramienta'!$J$2:$J$2848,$AC208,'B-PorHerramienta'!$K$2:$K$2848,$AD208,'B-PorHerramienta'!$L$2:$L$2848,$AE208)*$AI$6,$AJ$6))</f>
        <v/>
      </c>
      <c r="R208" s="48" t="str">
        <f>IF(COUNTIFS('B-PorHerramienta'!$A$2:$A$2848,R$8,'B-PorHerramienta'!$J$2:$J$2848,$AC208,'B-PorHerramienta'!$K$2:$K$2848,$AD208,'B-PorHerramienta'!$L$2:$L$2848,$AE208,'B-PorHerramienta'!$F$2:$F$2848,"&lt;&gt;")=0,"",ROUND(SUMIFS(INDEX('B-PorHerramienta'!$F$2:$I$2848,0,$AH$6),'B-PorHerramienta'!$A$2:$A$2848,R$8,'B-PorHerramienta'!$J$2:$J$2848,$AC208,'B-PorHerramienta'!$K$2:$K$2848,$AD208,'B-PorHerramienta'!$L$2:$L$2848,$AE208)*$AI$6,$AJ$6))</f>
        <v/>
      </c>
      <c r="S208" s="48" t="str">
        <f>IF(COUNTIFS('B-PorHerramienta'!$A$2:$A$2848,S$8,'B-PorHerramienta'!$J$2:$J$2848,$AC208,'B-PorHerramienta'!$K$2:$K$2848,$AD208,'B-PorHerramienta'!$L$2:$L$2848,$AE208,'B-PorHerramienta'!$F$2:$F$2848,"&lt;&gt;")=0,"",ROUND(SUMIFS(INDEX('B-PorHerramienta'!$F$2:$I$2848,0,$AH$6),'B-PorHerramienta'!$A$2:$A$2848,S$8,'B-PorHerramienta'!$J$2:$J$2848,$AC208,'B-PorHerramienta'!$K$2:$K$2848,$AD208,'B-PorHerramienta'!$L$2:$L$2848,$AE208)*$AI$6,$AJ$6))</f>
        <v/>
      </c>
      <c r="T208" s="48" t="str">
        <f>IF(COUNTIFS('B-PorHerramienta'!$A$2:$A$2848,T$8,'B-PorHerramienta'!$J$2:$J$2848,$AC208,'B-PorHerramienta'!$K$2:$K$2848,$AD208,'B-PorHerramienta'!$L$2:$L$2848,$AE208,'B-PorHerramienta'!$F$2:$F$2848,"&lt;&gt;")=0,"",ROUND(SUMIFS(INDEX('B-PorHerramienta'!$F$2:$I$2848,0,$AH$6),'B-PorHerramienta'!$A$2:$A$2848,T$8,'B-PorHerramienta'!$J$2:$J$2848,$AC208,'B-PorHerramienta'!$K$2:$K$2848,$AD208,'B-PorHerramienta'!$L$2:$L$2848,$AE208)*$AI$6,$AJ$6))</f>
        <v/>
      </c>
      <c r="U208" s="48" t="str">
        <f>IF(COUNTIFS('B-PorHerramienta'!$A$2:$A$2848,U$8,'B-PorHerramienta'!$J$2:$J$2848,$AC208,'B-PorHerramienta'!$K$2:$K$2848,$AD208,'B-PorHerramienta'!$L$2:$L$2848,$AE208,'B-PorHerramienta'!$F$2:$F$2848,"&lt;&gt;")=0,"",ROUND(SUMIFS(INDEX('B-PorHerramienta'!$F$2:$I$2848,0,$AH$6),'B-PorHerramienta'!$A$2:$A$2848,U$8,'B-PorHerramienta'!$J$2:$J$2848,$AC208,'B-PorHerramienta'!$K$2:$K$2848,$AD208,'B-PorHerramienta'!$L$2:$L$2848,$AE208)*$AI$6,$AJ$6))</f>
        <v/>
      </c>
      <c r="V208" s="48" t="str">
        <f>IF(COUNTIFS('B-PorHerramienta'!$A$2:$A$2848,V$8,'B-PorHerramienta'!$J$2:$J$2848,$AC208,'B-PorHerramienta'!$K$2:$K$2848,$AD208,'B-PorHerramienta'!$L$2:$L$2848,$AE208,'B-PorHerramienta'!$F$2:$F$2848,"&lt;&gt;")=0,"",ROUND(SUMIFS(INDEX('B-PorHerramienta'!$F$2:$I$2848,0,$AH$6),'B-PorHerramienta'!$A$2:$A$2848,V$8,'B-PorHerramienta'!$J$2:$J$2848,$AC208,'B-PorHerramienta'!$K$2:$K$2848,$AD208,'B-PorHerramienta'!$L$2:$L$2848,$AE208)*$AI$6,$AJ$6))</f>
        <v/>
      </c>
      <c r="W208" s="48" t="str">
        <f>IF(COUNTIFS('B-PorHerramienta'!$A$2:$A$2848,W$8,'B-PorHerramienta'!$J$2:$J$2848,$AC208,'B-PorHerramienta'!$K$2:$K$2848,$AD208,'B-PorHerramienta'!$L$2:$L$2848,$AE208,'B-PorHerramienta'!$F$2:$F$2848,"&lt;&gt;")=0,"",ROUND(SUMIFS(INDEX('B-PorHerramienta'!$F$2:$I$2848,0,$AH$6),'B-PorHerramienta'!$A$2:$A$2848,W$8,'B-PorHerramienta'!$J$2:$J$2848,$AC208,'B-PorHerramienta'!$K$2:$K$2848,$AD208,'B-PorHerramienta'!$L$2:$L$2848,$AE208)*$AI$6,$AJ$6))</f>
        <v/>
      </c>
      <c r="X208" s="48" t="str">
        <f>IF(COUNTIFS('B-PorHerramienta'!$A$2:$A$2848,X$8,'B-PorHerramienta'!$J$2:$J$2848,$AC208,'B-PorHerramienta'!$K$2:$K$2848,$AD208,'B-PorHerramienta'!$L$2:$L$2848,$AE208,'B-PorHerramienta'!$F$2:$F$2848,"&lt;&gt;")=0,"",ROUND(SUMIFS(INDEX('B-PorHerramienta'!$F$2:$I$2848,0,$AH$6),'B-PorHerramienta'!$A$2:$A$2848,X$8,'B-PorHerramienta'!$J$2:$J$2848,$AC208,'B-PorHerramienta'!$K$2:$K$2848,$AD208,'B-PorHerramienta'!$L$2:$L$2848,$AE208)*$AI$6,$AJ$6))</f>
        <v/>
      </c>
      <c r="Y208" s="48" t="str">
        <f>IF(COUNTIFS('B-PorHerramienta'!$A$2:$A$2848,Y$8,'B-PorHerramienta'!$J$2:$J$2848,$AC208,'B-PorHerramienta'!$K$2:$K$2848,$AD208,'B-PorHerramienta'!$L$2:$L$2848,$AE208,'B-PorHerramienta'!$F$2:$F$2848,"&lt;&gt;")=0,"",ROUND(SUMIFS(INDEX('B-PorHerramienta'!$F$2:$I$2848,0,$AH$6),'B-PorHerramienta'!$A$2:$A$2848,Y$8,'B-PorHerramienta'!$J$2:$J$2848,$AC208,'B-PorHerramienta'!$K$2:$K$2848,$AD208,'B-PorHerramienta'!$L$2:$L$2848,$AE208)*$AI$6,$AJ$6))</f>
        <v/>
      </c>
      <c r="Z208" s="48" t="str">
        <f>IF(COUNTIFS('B-PorHerramienta'!$A$2:$A$2848,Z$8,'B-PorHerramienta'!$J$2:$J$2848,$AC208,'B-PorHerramienta'!$K$2:$K$2848,$AD208,'B-PorHerramienta'!$L$2:$L$2848,$AE208,'B-PorHerramienta'!$F$2:$F$2848,"&lt;&gt;")=0,"",ROUND(SUMIFS(INDEX('B-PorHerramienta'!$F$2:$I$2848,0,$AH$6),'B-PorHerramienta'!$A$2:$A$2848,Z$8,'B-PorHerramienta'!$J$2:$J$2848,$AC208,'B-PorHerramienta'!$K$2:$K$2848,$AD208,'B-PorHerramienta'!$L$2:$L$2848,$AE208)*$AI$6,$AJ$6))</f>
        <v/>
      </c>
      <c r="AA208" s="6"/>
      <c r="AB208" s="35">
        <v>2</v>
      </c>
      <c r="AC208" s="35" t="s">
        <v>1114</v>
      </c>
      <c r="AD208" s="35" t="s">
        <v>1365</v>
      </c>
      <c r="AE208" s="35" t="s">
        <v>1606</v>
      </c>
      <c r="AF208" s="35"/>
      <c r="AG208" s="35"/>
      <c r="AH208" s="35"/>
      <c r="AI208" s="35"/>
      <c r="AJ208" s="35"/>
      <c r="AK208" s="35"/>
    </row>
    <row r="209" spans="1:37" ht="45" hidden="1" outlineLevel="2" collapsed="1" x14ac:dyDescent="0.25">
      <c r="A209" s="49" t="s">
        <v>1993</v>
      </c>
      <c r="B209" s="47" t="s">
        <v>747</v>
      </c>
      <c r="C209" s="48" t="str">
        <f>IF(COUNTIFS('B-PorHerramienta'!$A$2:$A$2848,C$8,'B-PorHerramienta'!$J$2:$J$2848,$AC209,'B-PorHerramienta'!$K$2:$K$2848,$AD209,'B-PorHerramienta'!$L$2:$L$2848,$AE209,'B-PorHerramienta'!$F$2:$F$2848,"&lt;&gt;")=0,"",ROUND(SUMIFS(INDEX('B-PorHerramienta'!$F$2:$I$2848,0,$AH$6),'B-PorHerramienta'!$A$2:$A$2848,C$8,'B-PorHerramienta'!$J$2:$J$2848,$AC209,'B-PorHerramienta'!$K$2:$K$2848,$AD209,'B-PorHerramienta'!$L$2:$L$2848,$AE209)*$AI$6,$AJ$6))</f>
        <v/>
      </c>
      <c r="D209" s="48" t="str">
        <f>IF(COUNTIFS('B-PorHerramienta'!$A$2:$A$2848,D$8,'B-PorHerramienta'!$J$2:$J$2848,$AC209,'B-PorHerramienta'!$K$2:$K$2848,$AD209,'B-PorHerramienta'!$L$2:$L$2848,$AE209,'B-PorHerramienta'!$F$2:$F$2848,"&lt;&gt;")=0,"",ROUND(SUMIFS(INDEX('B-PorHerramienta'!$F$2:$I$2848,0,$AH$6),'B-PorHerramienta'!$A$2:$A$2848,D$8,'B-PorHerramienta'!$J$2:$J$2848,$AC209,'B-PorHerramienta'!$K$2:$K$2848,$AD209,'B-PorHerramienta'!$L$2:$L$2848,$AE209)*$AI$6,$AJ$6))</f>
        <v/>
      </c>
      <c r="E209" s="48" t="str">
        <f>IF(COUNTIFS('B-PorHerramienta'!$A$2:$A$2848,E$8,'B-PorHerramienta'!$J$2:$J$2848,$AC209,'B-PorHerramienta'!$K$2:$K$2848,$AD209,'B-PorHerramienta'!$L$2:$L$2848,$AE209,'B-PorHerramienta'!$F$2:$F$2848,"&lt;&gt;")=0,"",ROUND(SUMIFS(INDEX('B-PorHerramienta'!$F$2:$I$2848,0,$AH$6),'B-PorHerramienta'!$A$2:$A$2848,E$8,'B-PorHerramienta'!$J$2:$J$2848,$AC209,'B-PorHerramienta'!$K$2:$K$2848,$AD209,'B-PorHerramienta'!$L$2:$L$2848,$AE209)*$AI$6,$AJ$6))</f>
        <v/>
      </c>
      <c r="F209" s="48" t="str">
        <f>IF(COUNTIFS('B-PorHerramienta'!$A$2:$A$2848,F$8,'B-PorHerramienta'!$J$2:$J$2848,$AC209,'B-PorHerramienta'!$K$2:$K$2848,$AD209,'B-PorHerramienta'!$L$2:$L$2848,$AE209,'B-PorHerramienta'!$F$2:$F$2848,"&lt;&gt;")=0,"",ROUND(SUMIFS(INDEX('B-PorHerramienta'!$F$2:$I$2848,0,$AH$6),'B-PorHerramienta'!$A$2:$A$2848,F$8,'B-PorHerramienta'!$J$2:$J$2848,$AC209,'B-PorHerramienta'!$K$2:$K$2848,$AD209,'B-PorHerramienta'!$L$2:$L$2848,$AE209)*$AI$6,$AJ$6))</f>
        <v/>
      </c>
      <c r="G209" s="48">
        <f>IF(COUNTIFS('B-PorHerramienta'!$A$2:$A$2848,G$8,'B-PorHerramienta'!$J$2:$J$2848,$AC209,'B-PorHerramienta'!$K$2:$K$2848,$AD209,'B-PorHerramienta'!$L$2:$L$2848,$AE209,'B-PorHerramienta'!$F$2:$F$2848,"&lt;&gt;")=0,"",ROUND(SUMIFS(INDEX('B-PorHerramienta'!$F$2:$I$2848,0,$AH$6),'B-PorHerramienta'!$A$2:$A$2848,G$8,'B-PorHerramienta'!$J$2:$J$2848,$AC209,'B-PorHerramienta'!$K$2:$K$2848,$AD209,'B-PorHerramienta'!$L$2:$L$2848,$AE209)*$AI$6,$AJ$6))</f>
        <v>2.0000000000000001E-4</v>
      </c>
      <c r="H209" s="48" t="str">
        <f>IF(COUNTIFS('B-PorHerramienta'!$A$2:$A$2848,H$8,'B-PorHerramienta'!$J$2:$J$2848,$AC209,'B-PorHerramienta'!$K$2:$K$2848,$AD209,'B-PorHerramienta'!$L$2:$L$2848,$AE209,'B-PorHerramienta'!$F$2:$F$2848,"&lt;&gt;")=0,"",ROUND(SUMIFS(INDEX('B-PorHerramienta'!$F$2:$I$2848,0,$AH$6),'B-PorHerramienta'!$A$2:$A$2848,H$8,'B-PorHerramienta'!$J$2:$J$2848,$AC209,'B-PorHerramienta'!$K$2:$K$2848,$AD209,'B-PorHerramienta'!$L$2:$L$2848,$AE209)*$AI$6,$AJ$6))</f>
        <v/>
      </c>
      <c r="I209" s="48" t="str">
        <f>IF(COUNTIFS('B-PorHerramienta'!$A$2:$A$2848,I$8,'B-PorHerramienta'!$J$2:$J$2848,$AC209,'B-PorHerramienta'!$K$2:$K$2848,$AD209,'B-PorHerramienta'!$L$2:$L$2848,$AE209,'B-PorHerramienta'!$F$2:$F$2848,"&lt;&gt;")=0,"",ROUND(SUMIFS(INDEX('B-PorHerramienta'!$F$2:$I$2848,0,$AH$6),'B-PorHerramienta'!$A$2:$A$2848,I$8,'B-PorHerramienta'!$J$2:$J$2848,$AC209,'B-PorHerramienta'!$K$2:$K$2848,$AD209,'B-PorHerramienta'!$L$2:$L$2848,$AE209)*$AI$6,$AJ$6))</f>
        <v/>
      </c>
      <c r="J209" s="48" t="str">
        <f>IF(COUNTIFS('B-PorHerramienta'!$A$2:$A$2848,J$8,'B-PorHerramienta'!$J$2:$J$2848,$AC209,'B-PorHerramienta'!$K$2:$K$2848,$AD209,'B-PorHerramienta'!$L$2:$L$2848,$AE209,'B-PorHerramienta'!$F$2:$F$2848,"&lt;&gt;")=0,"",ROUND(SUMIFS(INDEX('B-PorHerramienta'!$F$2:$I$2848,0,$AH$6),'B-PorHerramienta'!$A$2:$A$2848,J$8,'B-PorHerramienta'!$J$2:$J$2848,$AC209,'B-PorHerramienta'!$K$2:$K$2848,$AD209,'B-PorHerramienta'!$L$2:$L$2848,$AE209)*$AI$6,$AJ$6))</f>
        <v/>
      </c>
      <c r="K209" s="48" t="str">
        <f>IF(COUNTIFS('B-PorHerramienta'!$A$2:$A$2848,K$8,'B-PorHerramienta'!$J$2:$J$2848,$AC209,'B-PorHerramienta'!$K$2:$K$2848,$AD209,'B-PorHerramienta'!$L$2:$L$2848,$AE209,'B-PorHerramienta'!$F$2:$F$2848,"&lt;&gt;")=0,"",ROUND(SUMIFS(INDEX('B-PorHerramienta'!$F$2:$I$2848,0,$AH$6),'B-PorHerramienta'!$A$2:$A$2848,K$8,'B-PorHerramienta'!$J$2:$J$2848,$AC209,'B-PorHerramienta'!$K$2:$K$2848,$AD209,'B-PorHerramienta'!$L$2:$L$2848,$AE209)*$AI$6,$AJ$6))</f>
        <v/>
      </c>
      <c r="L209" s="48" t="str">
        <f>IF(COUNTIFS('B-PorHerramienta'!$A$2:$A$2848,L$8,'B-PorHerramienta'!$J$2:$J$2848,$AC209,'B-PorHerramienta'!$K$2:$K$2848,$AD209,'B-PorHerramienta'!$L$2:$L$2848,$AE209,'B-PorHerramienta'!$F$2:$F$2848,"&lt;&gt;")=0,"",ROUND(SUMIFS(INDEX('B-PorHerramienta'!$F$2:$I$2848,0,$AH$6),'B-PorHerramienta'!$A$2:$A$2848,L$8,'B-PorHerramienta'!$J$2:$J$2848,$AC209,'B-PorHerramienta'!$K$2:$K$2848,$AD209,'B-PorHerramienta'!$L$2:$L$2848,$AE209)*$AI$6,$AJ$6))</f>
        <v/>
      </c>
      <c r="M209" s="48" t="str">
        <f>IF(COUNTIFS('B-PorHerramienta'!$A$2:$A$2848,M$8,'B-PorHerramienta'!$J$2:$J$2848,$AC209,'B-PorHerramienta'!$K$2:$K$2848,$AD209,'B-PorHerramienta'!$L$2:$L$2848,$AE209,'B-PorHerramienta'!$F$2:$F$2848,"&lt;&gt;")=0,"",ROUND(SUMIFS(INDEX('B-PorHerramienta'!$F$2:$I$2848,0,$AH$6),'B-PorHerramienta'!$A$2:$A$2848,M$8,'B-PorHerramienta'!$J$2:$J$2848,$AC209,'B-PorHerramienta'!$K$2:$K$2848,$AD209,'B-PorHerramienta'!$L$2:$L$2848,$AE209)*$AI$6,$AJ$6))</f>
        <v/>
      </c>
      <c r="N209" s="48" t="str">
        <f>IF(COUNTIFS('B-PorHerramienta'!$A$2:$A$2848,N$8,'B-PorHerramienta'!$J$2:$J$2848,$AC209,'B-PorHerramienta'!$K$2:$K$2848,$AD209,'B-PorHerramienta'!$L$2:$L$2848,$AE209,'B-PorHerramienta'!$F$2:$F$2848,"&lt;&gt;")=0,"",ROUND(SUMIFS(INDEX('B-PorHerramienta'!$F$2:$I$2848,0,$AH$6),'B-PorHerramienta'!$A$2:$A$2848,N$8,'B-PorHerramienta'!$J$2:$J$2848,$AC209,'B-PorHerramienta'!$K$2:$K$2848,$AD209,'B-PorHerramienta'!$L$2:$L$2848,$AE209)*$AI$6,$AJ$6))</f>
        <v/>
      </c>
      <c r="O209" s="48" t="str">
        <f>IF(COUNTIFS('B-PorHerramienta'!$A$2:$A$2848,O$8,'B-PorHerramienta'!$J$2:$J$2848,$AC209,'B-PorHerramienta'!$K$2:$K$2848,$AD209,'B-PorHerramienta'!$L$2:$L$2848,$AE209,'B-PorHerramienta'!$F$2:$F$2848,"&lt;&gt;")=0,"",ROUND(SUMIFS(INDEX('B-PorHerramienta'!$F$2:$I$2848,0,$AH$6),'B-PorHerramienta'!$A$2:$A$2848,O$8,'B-PorHerramienta'!$J$2:$J$2848,$AC209,'B-PorHerramienta'!$K$2:$K$2848,$AD209,'B-PorHerramienta'!$L$2:$L$2848,$AE209)*$AI$6,$AJ$6))</f>
        <v/>
      </c>
      <c r="P209" s="48" t="str">
        <f>IF(COUNTIFS('B-PorHerramienta'!$A$2:$A$2848,P$8,'B-PorHerramienta'!$J$2:$J$2848,$AC209,'B-PorHerramienta'!$K$2:$K$2848,$AD209,'B-PorHerramienta'!$L$2:$L$2848,$AE209,'B-PorHerramienta'!$F$2:$F$2848,"&lt;&gt;")=0,"",ROUND(SUMIFS(INDEX('B-PorHerramienta'!$F$2:$I$2848,0,$AH$6),'B-PorHerramienta'!$A$2:$A$2848,P$8,'B-PorHerramienta'!$J$2:$J$2848,$AC209,'B-PorHerramienta'!$K$2:$K$2848,$AD209,'B-PorHerramienta'!$L$2:$L$2848,$AE209)*$AI$6,$AJ$6))</f>
        <v/>
      </c>
      <c r="Q209" s="48" t="str">
        <f>IF(COUNTIFS('B-PorHerramienta'!$A$2:$A$2848,Q$8,'B-PorHerramienta'!$J$2:$J$2848,$AC209,'B-PorHerramienta'!$K$2:$K$2848,$AD209,'B-PorHerramienta'!$L$2:$L$2848,$AE209,'B-PorHerramienta'!$F$2:$F$2848,"&lt;&gt;")=0,"",ROUND(SUMIFS(INDEX('B-PorHerramienta'!$F$2:$I$2848,0,$AH$6),'B-PorHerramienta'!$A$2:$A$2848,Q$8,'B-PorHerramienta'!$J$2:$J$2848,$AC209,'B-PorHerramienta'!$K$2:$K$2848,$AD209,'B-PorHerramienta'!$L$2:$L$2848,$AE209)*$AI$6,$AJ$6))</f>
        <v/>
      </c>
      <c r="R209" s="48" t="str">
        <f>IF(COUNTIFS('B-PorHerramienta'!$A$2:$A$2848,R$8,'B-PorHerramienta'!$J$2:$J$2848,$AC209,'B-PorHerramienta'!$K$2:$K$2848,$AD209,'B-PorHerramienta'!$L$2:$L$2848,$AE209,'B-PorHerramienta'!$F$2:$F$2848,"&lt;&gt;")=0,"",ROUND(SUMIFS(INDEX('B-PorHerramienta'!$F$2:$I$2848,0,$AH$6),'B-PorHerramienta'!$A$2:$A$2848,R$8,'B-PorHerramienta'!$J$2:$J$2848,$AC209,'B-PorHerramienta'!$K$2:$K$2848,$AD209,'B-PorHerramienta'!$L$2:$L$2848,$AE209)*$AI$6,$AJ$6))</f>
        <v/>
      </c>
      <c r="S209" s="48" t="str">
        <f>IF(COUNTIFS('B-PorHerramienta'!$A$2:$A$2848,S$8,'B-PorHerramienta'!$J$2:$J$2848,$AC209,'B-PorHerramienta'!$K$2:$K$2848,$AD209,'B-PorHerramienta'!$L$2:$L$2848,$AE209,'B-PorHerramienta'!$F$2:$F$2848,"&lt;&gt;")=0,"",ROUND(SUMIFS(INDEX('B-PorHerramienta'!$F$2:$I$2848,0,$AH$6),'B-PorHerramienta'!$A$2:$A$2848,S$8,'B-PorHerramienta'!$J$2:$J$2848,$AC209,'B-PorHerramienta'!$K$2:$K$2848,$AD209,'B-PorHerramienta'!$L$2:$L$2848,$AE209)*$AI$6,$AJ$6))</f>
        <v/>
      </c>
      <c r="T209" s="48" t="str">
        <f>IF(COUNTIFS('B-PorHerramienta'!$A$2:$A$2848,T$8,'B-PorHerramienta'!$J$2:$J$2848,$AC209,'B-PorHerramienta'!$K$2:$K$2848,$AD209,'B-PorHerramienta'!$L$2:$L$2848,$AE209,'B-PorHerramienta'!$F$2:$F$2848,"&lt;&gt;")=0,"",ROUND(SUMIFS(INDEX('B-PorHerramienta'!$F$2:$I$2848,0,$AH$6),'B-PorHerramienta'!$A$2:$A$2848,T$8,'B-PorHerramienta'!$J$2:$J$2848,$AC209,'B-PorHerramienta'!$K$2:$K$2848,$AD209,'B-PorHerramienta'!$L$2:$L$2848,$AE209)*$AI$6,$AJ$6))</f>
        <v/>
      </c>
      <c r="U209" s="48" t="str">
        <f>IF(COUNTIFS('B-PorHerramienta'!$A$2:$A$2848,U$8,'B-PorHerramienta'!$J$2:$J$2848,$AC209,'B-PorHerramienta'!$K$2:$K$2848,$AD209,'B-PorHerramienta'!$L$2:$L$2848,$AE209,'B-PorHerramienta'!$F$2:$F$2848,"&lt;&gt;")=0,"",ROUND(SUMIFS(INDEX('B-PorHerramienta'!$F$2:$I$2848,0,$AH$6),'B-PorHerramienta'!$A$2:$A$2848,U$8,'B-PorHerramienta'!$J$2:$J$2848,$AC209,'B-PorHerramienta'!$K$2:$K$2848,$AD209,'B-PorHerramienta'!$L$2:$L$2848,$AE209)*$AI$6,$AJ$6))</f>
        <v/>
      </c>
      <c r="V209" s="48" t="str">
        <f>IF(COUNTIFS('B-PorHerramienta'!$A$2:$A$2848,V$8,'B-PorHerramienta'!$J$2:$J$2848,$AC209,'B-PorHerramienta'!$K$2:$K$2848,$AD209,'B-PorHerramienta'!$L$2:$L$2848,$AE209,'B-PorHerramienta'!$F$2:$F$2848,"&lt;&gt;")=0,"",ROUND(SUMIFS(INDEX('B-PorHerramienta'!$F$2:$I$2848,0,$AH$6),'B-PorHerramienta'!$A$2:$A$2848,V$8,'B-PorHerramienta'!$J$2:$J$2848,$AC209,'B-PorHerramienta'!$K$2:$K$2848,$AD209,'B-PorHerramienta'!$L$2:$L$2848,$AE209)*$AI$6,$AJ$6))</f>
        <v/>
      </c>
      <c r="W209" s="48" t="str">
        <f>IF(COUNTIFS('B-PorHerramienta'!$A$2:$A$2848,W$8,'B-PorHerramienta'!$J$2:$J$2848,$AC209,'B-PorHerramienta'!$K$2:$K$2848,$AD209,'B-PorHerramienta'!$L$2:$L$2848,$AE209,'B-PorHerramienta'!$F$2:$F$2848,"&lt;&gt;")=0,"",ROUND(SUMIFS(INDEX('B-PorHerramienta'!$F$2:$I$2848,0,$AH$6),'B-PorHerramienta'!$A$2:$A$2848,W$8,'B-PorHerramienta'!$J$2:$J$2848,$AC209,'B-PorHerramienta'!$K$2:$K$2848,$AD209,'B-PorHerramienta'!$L$2:$L$2848,$AE209)*$AI$6,$AJ$6))</f>
        <v/>
      </c>
      <c r="X209" s="48" t="str">
        <f>IF(COUNTIFS('B-PorHerramienta'!$A$2:$A$2848,X$8,'B-PorHerramienta'!$J$2:$J$2848,$AC209,'B-PorHerramienta'!$K$2:$K$2848,$AD209,'B-PorHerramienta'!$L$2:$L$2848,$AE209,'B-PorHerramienta'!$F$2:$F$2848,"&lt;&gt;")=0,"",ROUND(SUMIFS(INDEX('B-PorHerramienta'!$F$2:$I$2848,0,$AH$6),'B-PorHerramienta'!$A$2:$A$2848,X$8,'B-PorHerramienta'!$J$2:$J$2848,$AC209,'B-PorHerramienta'!$K$2:$K$2848,$AD209,'B-PorHerramienta'!$L$2:$L$2848,$AE209)*$AI$6,$AJ$6))</f>
        <v/>
      </c>
      <c r="Y209" s="48" t="str">
        <f>IF(COUNTIFS('B-PorHerramienta'!$A$2:$A$2848,Y$8,'B-PorHerramienta'!$J$2:$J$2848,$AC209,'B-PorHerramienta'!$K$2:$K$2848,$AD209,'B-PorHerramienta'!$L$2:$L$2848,$AE209,'B-PorHerramienta'!$F$2:$F$2848,"&lt;&gt;")=0,"",ROUND(SUMIFS(INDEX('B-PorHerramienta'!$F$2:$I$2848,0,$AH$6),'B-PorHerramienta'!$A$2:$A$2848,Y$8,'B-PorHerramienta'!$J$2:$J$2848,$AC209,'B-PorHerramienta'!$K$2:$K$2848,$AD209,'B-PorHerramienta'!$L$2:$L$2848,$AE209)*$AI$6,$AJ$6))</f>
        <v/>
      </c>
      <c r="Z209" s="48" t="str">
        <f>IF(COUNTIFS('B-PorHerramienta'!$A$2:$A$2848,Z$8,'B-PorHerramienta'!$J$2:$J$2848,$AC209,'B-PorHerramienta'!$K$2:$K$2848,$AD209,'B-PorHerramienta'!$L$2:$L$2848,$AE209,'B-PorHerramienta'!$F$2:$F$2848,"&lt;&gt;")=0,"",ROUND(SUMIFS(INDEX('B-PorHerramienta'!$F$2:$I$2848,0,$AH$6),'B-PorHerramienta'!$A$2:$A$2848,Z$8,'B-PorHerramienta'!$J$2:$J$2848,$AC209,'B-PorHerramienta'!$K$2:$K$2848,$AD209,'B-PorHerramienta'!$L$2:$L$2848,$AE209)*$AI$6,$AJ$6))</f>
        <v/>
      </c>
      <c r="AA209" s="6"/>
      <c r="AB209" s="35">
        <v>2</v>
      </c>
      <c r="AC209" s="35" t="s">
        <v>1114</v>
      </c>
      <c r="AD209" s="35" t="s">
        <v>1365</v>
      </c>
      <c r="AE209" s="35" t="s">
        <v>1607</v>
      </c>
      <c r="AF209" s="35"/>
      <c r="AG209" s="35"/>
      <c r="AH209" s="35"/>
      <c r="AI209" s="35"/>
      <c r="AJ209" s="35"/>
      <c r="AK209" s="35"/>
    </row>
    <row r="210" spans="1:37" ht="60" hidden="1" outlineLevel="2" collapsed="1" x14ac:dyDescent="0.25">
      <c r="A210" s="49" t="s">
        <v>1992</v>
      </c>
      <c r="B210" s="47" t="s">
        <v>748</v>
      </c>
      <c r="C210" s="48" t="str">
        <f>IF(COUNTIFS('B-PorHerramienta'!$A$2:$A$2848,C$8,'B-PorHerramienta'!$J$2:$J$2848,$AC210,'B-PorHerramienta'!$K$2:$K$2848,$AD210,'B-PorHerramienta'!$L$2:$L$2848,$AE210,'B-PorHerramienta'!$F$2:$F$2848,"&lt;&gt;")=0,"",ROUND(SUMIFS(INDEX('B-PorHerramienta'!$F$2:$I$2848,0,$AH$6),'B-PorHerramienta'!$A$2:$A$2848,C$8,'B-PorHerramienta'!$J$2:$J$2848,$AC210,'B-PorHerramienta'!$K$2:$K$2848,$AD210,'B-PorHerramienta'!$L$2:$L$2848,$AE210)*$AI$6,$AJ$6))</f>
        <v/>
      </c>
      <c r="D210" s="48" t="str">
        <f>IF(COUNTIFS('B-PorHerramienta'!$A$2:$A$2848,D$8,'B-PorHerramienta'!$J$2:$J$2848,$AC210,'B-PorHerramienta'!$K$2:$K$2848,$AD210,'B-PorHerramienta'!$L$2:$L$2848,$AE210,'B-PorHerramienta'!$F$2:$F$2848,"&lt;&gt;")=0,"",ROUND(SUMIFS(INDEX('B-PorHerramienta'!$F$2:$I$2848,0,$AH$6),'B-PorHerramienta'!$A$2:$A$2848,D$8,'B-PorHerramienta'!$J$2:$J$2848,$AC210,'B-PorHerramienta'!$K$2:$K$2848,$AD210,'B-PorHerramienta'!$L$2:$L$2848,$AE210)*$AI$6,$AJ$6))</f>
        <v/>
      </c>
      <c r="E210" s="48" t="str">
        <f>IF(COUNTIFS('B-PorHerramienta'!$A$2:$A$2848,E$8,'B-PorHerramienta'!$J$2:$J$2848,$AC210,'B-PorHerramienta'!$K$2:$K$2848,$AD210,'B-PorHerramienta'!$L$2:$L$2848,$AE210,'B-PorHerramienta'!$F$2:$F$2848,"&lt;&gt;")=0,"",ROUND(SUMIFS(INDEX('B-PorHerramienta'!$F$2:$I$2848,0,$AH$6),'B-PorHerramienta'!$A$2:$A$2848,E$8,'B-PorHerramienta'!$J$2:$J$2848,$AC210,'B-PorHerramienta'!$K$2:$K$2848,$AD210,'B-PorHerramienta'!$L$2:$L$2848,$AE210)*$AI$6,$AJ$6))</f>
        <v/>
      </c>
      <c r="F210" s="48" t="str">
        <f>IF(COUNTIFS('B-PorHerramienta'!$A$2:$A$2848,F$8,'B-PorHerramienta'!$J$2:$J$2848,$AC210,'B-PorHerramienta'!$K$2:$K$2848,$AD210,'B-PorHerramienta'!$L$2:$L$2848,$AE210,'B-PorHerramienta'!$F$2:$F$2848,"&lt;&gt;")=0,"",ROUND(SUMIFS(INDEX('B-PorHerramienta'!$F$2:$I$2848,0,$AH$6),'B-PorHerramienta'!$A$2:$A$2848,F$8,'B-PorHerramienta'!$J$2:$J$2848,$AC210,'B-PorHerramienta'!$K$2:$K$2848,$AD210,'B-PorHerramienta'!$L$2:$L$2848,$AE210)*$AI$6,$AJ$6))</f>
        <v/>
      </c>
      <c r="G210" s="48">
        <f>IF(COUNTIFS('B-PorHerramienta'!$A$2:$A$2848,G$8,'B-PorHerramienta'!$J$2:$J$2848,$AC210,'B-PorHerramienta'!$K$2:$K$2848,$AD210,'B-PorHerramienta'!$L$2:$L$2848,$AE210,'B-PorHerramienta'!$F$2:$F$2848,"&lt;&gt;")=0,"",ROUND(SUMIFS(INDEX('B-PorHerramienta'!$F$2:$I$2848,0,$AH$6),'B-PorHerramienta'!$A$2:$A$2848,G$8,'B-PorHerramienta'!$J$2:$J$2848,$AC210,'B-PorHerramienta'!$K$2:$K$2848,$AD210,'B-PorHerramienta'!$L$2:$L$2848,$AE210)*$AI$6,$AJ$6))</f>
        <v>4.0000000000000002E-4</v>
      </c>
      <c r="H210" s="48" t="str">
        <f>IF(COUNTIFS('B-PorHerramienta'!$A$2:$A$2848,H$8,'B-PorHerramienta'!$J$2:$J$2848,$AC210,'B-PorHerramienta'!$K$2:$K$2848,$AD210,'B-PorHerramienta'!$L$2:$L$2848,$AE210,'B-PorHerramienta'!$F$2:$F$2848,"&lt;&gt;")=0,"",ROUND(SUMIFS(INDEX('B-PorHerramienta'!$F$2:$I$2848,0,$AH$6),'B-PorHerramienta'!$A$2:$A$2848,H$8,'B-PorHerramienta'!$J$2:$J$2848,$AC210,'B-PorHerramienta'!$K$2:$K$2848,$AD210,'B-PorHerramienta'!$L$2:$L$2848,$AE210)*$AI$6,$AJ$6))</f>
        <v/>
      </c>
      <c r="I210" s="48" t="str">
        <f>IF(COUNTIFS('B-PorHerramienta'!$A$2:$A$2848,I$8,'B-PorHerramienta'!$J$2:$J$2848,$AC210,'B-PorHerramienta'!$K$2:$K$2848,$AD210,'B-PorHerramienta'!$L$2:$L$2848,$AE210,'B-PorHerramienta'!$F$2:$F$2848,"&lt;&gt;")=0,"",ROUND(SUMIFS(INDEX('B-PorHerramienta'!$F$2:$I$2848,0,$AH$6),'B-PorHerramienta'!$A$2:$A$2848,I$8,'B-PorHerramienta'!$J$2:$J$2848,$AC210,'B-PorHerramienta'!$K$2:$K$2848,$AD210,'B-PorHerramienta'!$L$2:$L$2848,$AE210)*$AI$6,$AJ$6))</f>
        <v/>
      </c>
      <c r="J210" s="48" t="str">
        <f>IF(COUNTIFS('B-PorHerramienta'!$A$2:$A$2848,J$8,'B-PorHerramienta'!$J$2:$J$2848,$AC210,'B-PorHerramienta'!$K$2:$K$2848,$AD210,'B-PorHerramienta'!$L$2:$L$2848,$AE210,'B-PorHerramienta'!$F$2:$F$2848,"&lt;&gt;")=0,"",ROUND(SUMIFS(INDEX('B-PorHerramienta'!$F$2:$I$2848,0,$AH$6),'B-PorHerramienta'!$A$2:$A$2848,J$8,'B-PorHerramienta'!$J$2:$J$2848,$AC210,'B-PorHerramienta'!$K$2:$K$2848,$AD210,'B-PorHerramienta'!$L$2:$L$2848,$AE210)*$AI$6,$AJ$6))</f>
        <v/>
      </c>
      <c r="K210" s="48" t="str">
        <f>IF(COUNTIFS('B-PorHerramienta'!$A$2:$A$2848,K$8,'B-PorHerramienta'!$J$2:$J$2848,$AC210,'B-PorHerramienta'!$K$2:$K$2848,$AD210,'B-PorHerramienta'!$L$2:$L$2848,$AE210,'B-PorHerramienta'!$F$2:$F$2848,"&lt;&gt;")=0,"",ROUND(SUMIFS(INDEX('B-PorHerramienta'!$F$2:$I$2848,0,$AH$6),'B-PorHerramienta'!$A$2:$A$2848,K$8,'B-PorHerramienta'!$J$2:$J$2848,$AC210,'B-PorHerramienta'!$K$2:$K$2848,$AD210,'B-PorHerramienta'!$L$2:$L$2848,$AE210)*$AI$6,$AJ$6))</f>
        <v/>
      </c>
      <c r="L210" s="48" t="str">
        <f>IF(COUNTIFS('B-PorHerramienta'!$A$2:$A$2848,L$8,'B-PorHerramienta'!$J$2:$J$2848,$AC210,'B-PorHerramienta'!$K$2:$K$2848,$AD210,'B-PorHerramienta'!$L$2:$L$2848,$AE210,'B-PorHerramienta'!$F$2:$F$2848,"&lt;&gt;")=0,"",ROUND(SUMIFS(INDEX('B-PorHerramienta'!$F$2:$I$2848,0,$AH$6),'B-PorHerramienta'!$A$2:$A$2848,L$8,'B-PorHerramienta'!$J$2:$J$2848,$AC210,'B-PorHerramienta'!$K$2:$K$2848,$AD210,'B-PorHerramienta'!$L$2:$L$2848,$AE210)*$AI$6,$AJ$6))</f>
        <v/>
      </c>
      <c r="M210" s="48" t="str">
        <f>IF(COUNTIFS('B-PorHerramienta'!$A$2:$A$2848,M$8,'B-PorHerramienta'!$J$2:$J$2848,$AC210,'B-PorHerramienta'!$K$2:$K$2848,$AD210,'B-PorHerramienta'!$L$2:$L$2848,$AE210,'B-PorHerramienta'!$F$2:$F$2848,"&lt;&gt;")=0,"",ROUND(SUMIFS(INDEX('B-PorHerramienta'!$F$2:$I$2848,0,$AH$6),'B-PorHerramienta'!$A$2:$A$2848,M$8,'B-PorHerramienta'!$J$2:$J$2848,$AC210,'B-PorHerramienta'!$K$2:$K$2848,$AD210,'B-PorHerramienta'!$L$2:$L$2848,$AE210)*$AI$6,$AJ$6))</f>
        <v/>
      </c>
      <c r="N210" s="48" t="str">
        <f>IF(COUNTIFS('B-PorHerramienta'!$A$2:$A$2848,N$8,'B-PorHerramienta'!$J$2:$J$2848,$AC210,'B-PorHerramienta'!$K$2:$K$2848,$AD210,'B-PorHerramienta'!$L$2:$L$2848,$AE210,'B-PorHerramienta'!$F$2:$F$2848,"&lt;&gt;")=0,"",ROUND(SUMIFS(INDEX('B-PorHerramienta'!$F$2:$I$2848,0,$AH$6),'B-PorHerramienta'!$A$2:$A$2848,N$8,'B-PorHerramienta'!$J$2:$J$2848,$AC210,'B-PorHerramienta'!$K$2:$K$2848,$AD210,'B-PorHerramienta'!$L$2:$L$2848,$AE210)*$AI$6,$AJ$6))</f>
        <v/>
      </c>
      <c r="O210" s="48" t="str">
        <f>IF(COUNTIFS('B-PorHerramienta'!$A$2:$A$2848,O$8,'B-PorHerramienta'!$J$2:$J$2848,$AC210,'B-PorHerramienta'!$K$2:$K$2848,$AD210,'B-PorHerramienta'!$L$2:$L$2848,$AE210,'B-PorHerramienta'!$F$2:$F$2848,"&lt;&gt;")=0,"",ROUND(SUMIFS(INDEX('B-PorHerramienta'!$F$2:$I$2848,0,$AH$6),'B-PorHerramienta'!$A$2:$A$2848,O$8,'B-PorHerramienta'!$J$2:$J$2848,$AC210,'B-PorHerramienta'!$K$2:$K$2848,$AD210,'B-PorHerramienta'!$L$2:$L$2848,$AE210)*$AI$6,$AJ$6))</f>
        <v/>
      </c>
      <c r="P210" s="48" t="str">
        <f>IF(COUNTIFS('B-PorHerramienta'!$A$2:$A$2848,P$8,'B-PorHerramienta'!$J$2:$J$2848,$AC210,'B-PorHerramienta'!$K$2:$K$2848,$AD210,'B-PorHerramienta'!$L$2:$L$2848,$AE210,'B-PorHerramienta'!$F$2:$F$2848,"&lt;&gt;")=0,"",ROUND(SUMIFS(INDEX('B-PorHerramienta'!$F$2:$I$2848,0,$AH$6),'B-PorHerramienta'!$A$2:$A$2848,P$8,'B-PorHerramienta'!$J$2:$J$2848,$AC210,'B-PorHerramienta'!$K$2:$K$2848,$AD210,'B-PorHerramienta'!$L$2:$L$2848,$AE210)*$AI$6,$AJ$6))</f>
        <v/>
      </c>
      <c r="Q210" s="48" t="str">
        <f>IF(COUNTIFS('B-PorHerramienta'!$A$2:$A$2848,Q$8,'B-PorHerramienta'!$J$2:$J$2848,$AC210,'B-PorHerramienta'!$K$2:$K$2848,$AD210,'B-PorHerramienta'!$L$2:$L$2848,$AE210,'B-PorHerramienta'!$F$2:$F$2848,"&lt;&gt;")=0,"",ROUND(SUMIFS(INDEX('B-PorHerramienta'!$F$2:$I$2848,0,$AH$6),'B-PorHerramienta'!$A$2:$A$2848,Q$8,'B-PorHerramienta'!$J$2:$J$2848,$AC210,'B-PorHerramienta'!$K$2:$K$2848,$AD210,'B-PorHerramienta'!$L$2:$L$2848,$AE210)*$AI$6,$AJ$6))</f>
        <v/>
      </c>
      <c r="R210" s="48" t="str">
        <f>IF(COUNTIFS('B-PorHerramienta'!$A$2:$A$2848,R$8,'B-PorHerramienta'!$J$2:$J$2848,$AC210,'B-PorHerramienta'!$K$2:$K$2848,$AD210,'B-PorHerramienta'!$L$2:$L$2848,$AE210,'B-PorHerramienta'!$F$2:$F$2848,"&lt;&gt;")=0,"",ROUND(SUMIFS(INDEX('B-PorHerramienta'!$F$2:$I$2848,0,$AH$6),'B-PorHerramienta'!$A$2:$A$2848,R$8,'B-PorHerramienta'!$J$2:$J$2848,$AC210,'B-PorHerramienta'!$K$2:$K$2848,$AD210,'B-PorHerramienta'!$L$2:$L$2848,$AE210)*$AI$6,$AJ$6))</f>
        <v/>
      </c>
      <c r="S210" s="48" t="str">
        <f>IF(COUNTIFS('B-PorHerramienta'!$A$2:$A$2848,S$8,'B-PorHerramienta'!$J$2:$J$2848,$AC210,'B-PorHerramienta'!$K$2:$K$2848,$AD210,'B-PorHerramienta'!$L$2:$L$2848,$AE210,'B-PorHerramienta'!$F$2:$F$2848,"&lt;&gt;")=0,"",ROUND(SUMIFS(INDEX('B-PorHerramienta'!$F$2:$I$2848,0,$AH$6),'B-PorHerramienta'!$A$2:$A$2848,S$8,'B-PorHerramienta'!$J$2:$J$2848,$AC210,'B-PorHerramienta'!$K$2:$K$2848,$AD210,'B-PorHerramienta'!$L$2:$L$2848,$AE210)*$AI$6,$AJ$6))</f>
        <v/>
      </c>
      <c r="T210" s="48" t="str">
        <f>IF(COUNTIFS('B-PorHerramienta'!$A$2:$A$2848,T$8,'B-PorHerramienta'!$J$2:$J$2848,$AC210,'B-PorHerramienta'!$K$2:$K$2848,$AD210,'B-PorHerramienta'!$L$2:$L$2848,$AE210,'B-PorHerramienta'!$F$2:$F$2848,"&lt;&gt;")=0,"",ROUND(SUMIFS(INDEX('B-PorHerramienta'!$F$2:$I$2848,0,$AH$6),'B-PorHerramienta'!$A$2:$A$2848,T$8,'B-PorHerramienta'!$J$2:$J$2848,$AC210,'B-PorHerramienta'!$K$2:$K$2848,$AD210,'B-PorHerramienta'!$L$2:$L$2848,$AE210)*$AI$6,$AJ$6))</f>
        <v/>
      </c>
      <c r="U210" s="48" t="str">
        <f>IF(COUNTIFS('B-PorHerramienta'!$A$2:$A$2848,U$8,'B-PorHerramienta'!$J$2:$J$2848,$AC210,'B-PorHerramienta'!$K$2:$K$2848,$AD210,'B-PorHerramienta'!$L$2:$L$2848,$AE210,'B-PorHerramienta'!$F$2:$F$2848,"&lt;&gt;")=0,"",ROUND(SUMIFS(INDEX('B-PorHerramienta'!$F$2:$I$2848,0,$AH$6),'B-PorHerramienta'!$A$2:$A$2848,U$8,'B-PorHerramienta'!$J$2:$J$2848,$AC210,'B-PorHerramienta'!$K$2:$K$2848,$AD210,'B-PorHerramienta'!$L$2:$L$2848,$AE210)*$AI$6,$AJ$6))</f>
        <v/>
      </c>
      <c r="V210" s="48" t="str">
        <f>IF(COUNTIFS('B-PorHerramienta'!$A$2:$A$2848,V$8,'B-PorHerramienta'!$J$2:$J$2848,$AC210,'B-PorHerramienta'!$K$2:$K$2848,$AD210,'B-PorHerramienta'!$L$2:$L$2848,$AE210,'B-PorHerramienta'!$F$2:$F$2848,"&lt;&gt;")=0,"",ROUND(SUMIFS(INDEX('B-PorHerramienta'!$F$2:$I$2848,0,$AH$6),'B-PorHerramienta'!$A$2:$A$2848,V$8,'B-PorHerramienta'!$J$2:$J$2848,$AC210,'B-PorHerramienta'!$K$2:$K$2848,$AD210,'B-PorHerramienta'!$L$2:$L$2848,$AE210)*$AI$6,$AJ$6))</f>
        <v/>
      </c>
      <c r="W210" s="48" t="str">
        <f>IF(COUNTIFS('B-PorHerramienta'!$A$2:$A$2848,W$8,'B-PorHerramienta'!$J$2:$J$2848,$AC210,'B-PorHerramienta'!$K$2:$K$2848,$AD210,'B-PorHerramienta'!$L$2:$L$2848,$AE210,'B-PorHerramienta'!$F$2:$F$2848,"&lt;&gt;")=0,"",ROUND(SUMIFS(INDEX('B-PorHerramienta'!$F$2:$I$2848,0,$AH$6),'B-PorHerramienta'!$A$2:$A$2848,W$8,'B-PorHerramienta'!$J$2:$J$2848,$AC210,'B-PorHerramienta'!$K$2:$K$2848,$AD210,'B-PorHerramienta'!$L$2:$L$2848,$AE210)*$AI$6,$AJ$6))</f>
        <v/>
      </c>
      <c r="X210" s="48" t="str">
        <f>IF(COUNTIFS('B-PorHerramienta'!$A$2:$A$2848,X$8,'B-PorHerramienta'!$J$2:$J$2848,$AC210,'B-PorHerramienta'!$K$2:$K$2848,$AD210,'B-PorHerramienta'!$L$2:$L$2848,$AE210,'B-PorHerramienta'!$F$2:$F$2848,"&lt;&gt;")=0,"",ROUND(SUMIFS(INDEX('B-PorHerramienta'!$F$2:$I$2848,0,$AH$6),'B-PorHerramienta'!$A$2:$A$2848,X$8,'B-PorHerramienta'!$J$2:$J$2848,$AC210,'B-PorHerramienta'!$K$2:$K$2848,$AD210,'B-PorHerramienta'!$L$2:$L$2848,$AE210)*$AI$6,$AJ$6))</f>
        <v/>
      </c>
      <c r="Y210" s="48" t="str">
        <f>IF(COUNTIFS('B-PorHerramienta'!$A$2:$A$2848,Y$8,'B-PorHerramienta'!$J$2:$J$2848,$AC210,'B-PorHerramienta'!$K$2:$K$2848,$AD210,'B-PorHerramienta'!$L$2:$L$2848,$AE210,'B-PorHerramienta'!$F$2:$F$2848,"&lt;&gt;")=0,"",ROUND(SUMIFS(INDEX('B-PorHerramienta'!$F$2:$I$2848,0,$AH$6),'B-PorHerramienta'!$A$2:$A$2848,Y$8,'B-PorHerramienta'!$J$2:$J$2848,$AC210,'B-PorHerramienta'!$K$2:$K$2848,$AD210,'B-PorHerramienta'!$L$2:$L$2848,$AE210)*$AI$6,$AJ$6))</f>
        <v/>
      </c>
      <c r="Z210" s="48" t="str">
        <f>IF(COUNTIFS('B-PorHerramienta'!$A$2:$A$2848,Z$8,'B-PorHerramienta'!$J$2:$J$2848,$AC210,'B-PorHerramienta'!$K$2:$K$2848,$AD210,'B-PorHerramienta'!$L$2:$L$2848,$AE210,'B-PorHerramienta'!$F$2:$F$2848,"&lt;&gt;")=0,"",ROUND(SUMIFS(INDEX('B-PorHerramienta'!$F$2:$I$2848,0,$AH$6),'B-PorHerramienta'!$A$2:$A$2848,Z$8,'B-PorHerramienta'!$J$2:$J$2848,$AC210,'B-PorHerramienta'!$K$2:$K$2848,$AD210,'B-PorHerramienta'!$L$2:$L$2848,$AE210)*$AI$6,$AJ$6))</f>
        <v/>
      </c>
      <c r="AA210" s="6"/>
      <c r="AB210" s="35">
        <v>2</v>
      </c>
      <c r="AC210" s="35" t="s">
        <v>1114</v>
      </c>
      <c r="AD210" s="35" t="s">
        <v>1365</v>
      </c>
      <c r="AE210" s="35" t="s">
        <v>1608</v>
      </c>
      <c r="AF210" s="35"/>
      <c r="AG210" s="35"/>
      <c r="AH210" s="35"/>
      <c r="AI210" s="35"/>
      <c r="AJ210" s="35"/>
      <c r="AK210" s="35"/>
    </row>
    <row r="211" spans="1:37" ht="45" hidden="1" outlineLevel="2" collapsed="1" x14ac:dyDescent="0.25">
      <c r="A211" s="49" t="s">
        <v>1991</v>
      </c>
      <c r="B211" s="47" t="s">
        <v>1990</v>
      </c>
      <c r="C211" s="48" t="str">
        <f>IF(COUNTIFS('B-PorHerramienta'!$A$2:$A$2848,C$8,'B-PorHerramienta'!$J$2:$J$2848,$AC211,'B-PorHerramienta'!$K$2:$K$2848,$AD211,'B-PorHerramienta'!$L$2:$L$2848,$AE211,'B-PorHerramienta'!$F$2:$F$2848,"&lt;&gt;")=0,"",ROUND(SUMIFS(INDEX('B-PorHerramienta'!$F$2:$I$2848,0,$AH$6),'B-PorHerramienta'!$A$2:$A$2848,C$8,'B-PorHerramienta'!$J$2:$J$2848,$AC211,'B-PorHerramienta'!$K$2:$K$2848,$AD211,'B-PorHerramienta'!$L$2:$L$2848,$AE211)*$AI$6,$AJ$6))</f>
        <v/>
      </c>
      <c r="D211" s="48" t="str">
        <f>IF(COUNTIFS('B-PorHerramienta'!$A$2:$A$2848,D$8,'B-PorHerramienta'!$J$2:$J$2848,$AC211,'B-PorHerramienta'!$K$2:$K$2848,$AD211,'B-PorHerramienta'!$L$2:$L$2848,$AE211,'B-PorHerramienta'!$F$2:$F$2848,"&lt;&gt;")=0,"",ROUND(SUMIFS(INDEX('B-PorHerramienta'!$F$2:$I$2848,0,$AH$6),'B-PorHerramienta'!$A$2:$A$2848,D$8,'B-PorHerramienta'!$J$2:$J$2848,$AC211,'B-PorHerramienta'!$K$2:$K$2848,$AD211,'B-PorHerramienta'!$L$2:$L$2848,$AE211)*$AI$6,$AJ$6))</f>
        <v/>
      </c>
      <c r="E211" s="48" t="str">
        <f>IF(COUNTIFS('B-PorHerramienta'!$A$2:$A$2848,E$8,'B-PorHerramienta'!$J$2:$J$2848,$AC211,'B-PorHerramienta'!$K$2:$K$2848,$AD211,'B-PorHerramienta'!$L$2:$L$2848,$AE211,'B-PorHerramienta'!$F$2:$F$2848,"&lt;&gt;")=0,"",ROUND(SUMIFS(INDEX('B-PorHerramienta'!$F$2:$I$2848,0,$AH$6),'B-PorHerramienta'!$A$2:$A$2848,E$8,'B-PorHerramienta'!$J$2:$J$2848,$AC211,'B-PorHerramienta'!$K$2:$K$2848,$AD211,'B-PorHerramienta'!$L$2:$L$2848,$AE211)*$AI$6,$AJ$6))</f>
        <v/>
      </c>
      <c r="F211" s="48" t="str">
        <f>IF(COUNTIFS('B-PorHerramienta'!$A$2:$A$2848,F$8,'B-PorHerramienta'!$J$2:$J$2848,$AC211,'B-PorHerramienta'!$K$2:$K$2848,$AD211,'B-PorHerramienta'!$L$2:$L$2848,$AE211,'B-PorHerramienta'!$F$2:$F$2848,"&lt;&gt;")=0,"",ROUND(SUMIFS(INDEX('B-PorHerramienta'!$F$2:$I$2848,0,$AH$6),'B-PorHerramienta'!$A$2:$A$2848,F$8,'B-PorHerramienta'!$J$2:$J$2848,$AC211,'B-PorHerramienta'!$K$2:$K$2848,$AD211,'B-PorHerramienta'!$L$2:$L$2848,$AE211)*$AI$6,$AJ$6))</f>
        <v/>
      </c>
      <c r="G211" s="48" t="str">
        <f>IF(COUNTIFS('B-PorHerramienta'!$A$2:$A$2848,G$8,'B-PorHerramienta'!$J$2:$J$2848,$AC211,'B-PorHerramienta'!$K$2:$K$2848,$AD211,'B-PorHerramienta'!$L$2:$L$2848,$AE211,'B-PorHerramienta'!$F$2:$F$2848,"&lt;&gt;")=0,"",ROUND(SUMIFS(INDEX('B-PorHerramienta'!$F$2:$I$2848,0,$AH$6),'B-PorHerramienta'!$A$2:$A$2848,G$8,'B-PorHerramienta'!$J$2:$J$2848,$AC211,'B-PorHerramienta'!$K$2:$K$2848,$AD211,'B-PorHerramienta'!$L$2:$L$2848,$AE211)*$AI$6,$AJ$6))</f>
        <v/>
      </c>
      <c r="H211" s="48" t="str">
        <f>IF(COUNTIFS('B-PorHerramienta'!$A$2:$A$2848,H$8,'B-PorHerramienta'!$J$2:$J$2848,$AC211,'B-PorHerramienta'!$K$2:$K$2848,$AD211,'B-PorHerramienta'!$L$2:$L$2848,$AE211,'B-PorHerramienta'!$F$2:$F$2848,"&lt;&gt;")=0,"",ROUND(SUMIFS(INDEX('B-PorHerramienta'!$F$2:$I$2848,0,$AH$6),'B-PorHerramienta'!$A$2:$A$2848,H$8,'B-PorHerramienta'!$J$2:$J$2848,$AC211,'B-PorHerramienta'!$K$2:$K$2848,$AD211,'B-PorHerramienta'!$L$2:$L$2848,$AE211)*$AI$6,$AJ$6))</f>
        <v/>
      </c>
      <c r="I211" s="48" t="str">
        <f>IF(COUNTIFS('B-PorHerramienta'!$A$2:$A$2848,I$8,'B-PorHerramienta'!$J$2:$J$2848,$AC211,'B-PorHerramienta'!$K$2:$K$2848,$AD211,'B-PorHerramienta'!$L$2:$L$2848,$AE211,'B-PorHerramienta'!$F$2:$F$2848,"&lt;&gt;")=0,"",ROUND(SUMIFS(INDEX('B-PorHerramienta'!$F$2:$I$2848,0,$AH$6),'B-PorHerramienta'!$A$2:$A$2848,I$8,'B-PorHerramienta'!$J$2:$J$2848,$AC211,'B-PorHerramienta'!$K$2:$K$2848,$AD211,'B-PorHerramienta'!$L$2:$L$2848,$AE211)*$AI$6,$AJ$6))</f>
        <v/>
      </c>
      <c r="J211" s="48" t="str">
        <f>IF(COUNTIFS('B-PorHerramienta'!$A$2:$A$2848,J$8,'B-PorHerramienta'!$J$2:$J$2848,$AC211,'B-PorHerramienta'!$K$2:$K$2848,$AD211,'B-PorHerramienta'!$L$2:$L$2848,$AE211,'B-PorHerramienta'!$F$2:$F$2848,"&lt;&gt;")=0,"",ROUND(SUMIFS(INDEX('B-PorHerramienta'!$F$2:$I$2848,0,$AH$6),'B-PorHerramienta'!$A$2:$A$2848,J$8,'B-PorHerramienta'!$J$2:$J$2848,$AC211,'B-PorHerramienta'!$K$2:$K$2848,$AD211,'B-PorHerramienta'!$L$2:$L$2848,$AE211)*$AI$6,$AJ$6))</f>
        <v/>
      </c>
      <c r="K211" s="48" t="str">
        <f>IF(COUNTIFS('B-PorHerramienta'!$A$2:$A$2848,K$8,'B-PorHerramienta'!$J$2:$J$2848,$AC211,'B-PorHerramienta'!$K$2:$K$2848,$AD211,'B-PorHerramienta'!$L$2:$L$2848,$AE211,'B-PorHerramienta'!$F$2:$F$2848,"&lt;&gt;")=0,"",ROUND(SUMIFS(INDEX('B-PorHerramienta'!$F$2:$I$2848,0,$AH$6),'B-PorHerramienta'!$A$2:$A$2848,K$8,'B-PorHerramienta'!$J$2:$J$2848,$AC211,'B-PorHerramienta'!$K$2:$K$2848,$AD211,'B-PorHerramienta'!$L$2:$L$2848,$AE211)*$AI$6,$AJ$6))</f>
        <v/>
      </c>
      <c r="L211" s="48" t="str">
        <f>IF(COUNTIFS('B-PorHerramienta'!$A$2:$A$2848,L$8,'B-PorHerramienta'!$J$2:$J$2848,$AC211,'B-PorHerramienta'!$K$2:$K$2848,$AD211,'B-PorHerramienta'!$L$2:$L$2848,$AE211,'B-PorHerramienta'!$F$2:$F$2848,"&lt;&gt;")=0,"",ROUND(SUMIFS(INDEX('B-PorHerramienta'!$F$2:$I$2848,0,$AH$6),'B-PorHerramienta'!$A$2:$A$2848,L$8,'B-PorHerramienta'!$J$2:$J$2848,$AC211,'B-PorHerramienta'!$K$2:$K$2848,$AD211,'B-PorHerramienta'!$L$2:$L$2848,$AE211)*$AI$6,$AJ$6))</f>
        <v/>
      </c>
      <c r="M211" s="48" t="str">
        <f>IF(COUNTIFS('B-PorHerramienta'!$A$2:$A$2848,M$8,'B-PorHerramienta'!$J$2:$J$2848,$AC211,'B-PorHerramienta'!$K$2:$K$2848,$AD211,'B-PorHerramienta'!$L$2:$L$2848,$AE211,'B-PorHerramienta'!$F$2:$F$2848,"&lt;&gt;")=0,"",ROUND(SUMIFS(INDEX('B-PorHerramienta'!$F$2:$I$2848,0,$AH$6),'B-PorHerramienta'!$A$2:$A$2848,M$8,'B-PorHerramienta'!$J$2:$J$2848,$AC211,'B-PorHerramienta'!$K$2:$K$2848,$AD211,'B-PorHerramienta'!$L$2:$L$2848,$AE211)*$AI$6,$AJ$6))</f>
        <v/>
      </c>
      <c r="N211" s="48" t="str">
        <f>IF(COUNTIFS('B-PorHerramienta'!$A$2:$A$2848,N$8,'B-PorHerramienta'!$J$2:$J$2848,$AC211,'B-PorHerramienta'!$K$2:$K$2848,$AD211,'B-PorHerramienta'!$L$2:$L$2848,$AE211,'B-PorHerramienta'!$F$2:$F$2848,"&lt;&gt;")=0,"",ROUND(SUMIFS(INDEX('B-PorHerramienta'!$F$2:$I$2848,0,$AH$6),'B-PorHerramienta'!$A$2:$A$2848,N$8,'B-PorHerramienta'!$J$2:$J$2848,$AC211,'B-PorHerramienta'!$K$2:$K$2848,$AD211,'B-PorHerramienta'!$L$2:$L$2848,$AE211)*$AI$6,$AJ$6))</f>
        <v/>
      </c>
      <c r="O211" s="48" t="str">
        <f>IF(COUNTIFS('B-PorHerramienta'!$A$2:$A$2848,O$8,'B-PorHerramienta'!$J$2:$J$2848,$AC211,'B-PorHerramienta'!$K$2:$K$2848,$AD211,'B-PorHerramienta'!$L$2:$L$2848,$AE211,'B-PorHerramienta'!$F$2:$F$2848,"&lt;&gt;")=0,"",ROUND(SUMIFS(INDEX('B-PorHerramienta'!$F$2:$I$2848,0,$AH$6),'B-PorHerramienta'!$A$2:$A$2848,O$8,'B-PorHerramienta'!$J$2:$J$2848,$AC211,'B-PorHerramienta'!$K$2:$K$2848,$AD211,'B-PorHerramienta'!$L$2:$L$2848,$AE211)*$AI$6,$AJ$6))</f>
        <v/>
      </c>
      <c r="P211" s="48" t="str">
        <f>IF(COUNTIFS('B-PorHerramienta'!$A$2:$A$2848,P$8,'B-PorHerramienta'!$J$2:$J$2848,$AC211,'B-PorHerramienta'!$K$2:$K$2848,$AD211,'B-PorHerramienta'!$L$2:$L$2848,$AE211,'B-PorHerramienta'!$F$2:$F$2848,"&lt;&gt;")=0,"",ROUND(SUMIFS(INDEX('B-PorHerramienta'!$F$2:$I$2848,0,$AH$6),'B-PorHerramienta'!$A$2:$A$2848,P$8,'B-PorHerramienta'!$J$2:$J$2848,$AC211,'B-PorHerramienta'!$K$2:$K$2848,$AD211,'B-PorHerramienta'!$L$2:$L$2848,$AE211)*$AI$6,$AJ$6))</f>
        <v/>
      </c>
      <c r="Q211" s="48" t="str">
        <f>IF(COUNTIFS('B-PorHerramienta'!$A$2:$A$2848,Q$8,'B-PorHerramienta'!$J$2:$J$2848,$AC211,'B-PorHerramienta'!$K$2:$K$2848,$AD211,'B-PorHerramienta'!$L$2:$L$2848,$AE211,'B-PorHerramienta'!$F$2:$F$2848,"&lt;&gt;")=0,"",ROUND(SUMIFS(INDEX('B-PorHerramienta'!$F$2:$I$2848,0,$AH$6),'B-PorHerramienta'!$A$2:$A$2848,Q$8,'B-PorHerramienta'!$J$2:$J$2848,$AC211,'B-PorHerramienta'!$K$2:$K$2848,$AD211,'B-PorHerramienta'!$L$2:$L$2848,$AE211)*$AI$6,$AJ$6))</f>
        <v/>
      </c>
      <c r="R211" s="48" t="str">
        <f>IF(COUNTIFS('B-PorHerramienta'!$A$2:$A$2848,R$8,'B-PorHerramienta'!$J$2:$J$2848,$AC211,'B-PorHerramienta'!$K$2:$K$2848,$AD211,'B-PorHerramienta'!$L$2:$L$2848,$AE211,'B-PorHerramienta'!$F$2:$F$2848,"&lt;&gt;")=0,"",ROUND(SUMIFS(INDEX('B-PorHerramienta'!$F$2:$I$2848,0,$AH$6),'B-PorHerramienta'!$A$2:$A$2848,R$8,'B-PorHerramienta'!$J$2:$J$2848,$AC211,'B-PorHerramienta'!$K$2:$K$2848,$AD211,'B-PorHerramienta'!$L$2:$L$2848,$AE211)*$AI$6,$AJ$6))</f>
        <v/>
      </c>
      <c r="S211" s="48" t="str">
        <f>IF(COUNTIFS('B-PorHerramienta'!$A$2:$A$2848,S$8,'B-PorHerramienta'!$J$2:$J$2848,$AC211,'B-PorHerramienta'!$K$2:$K$2848,$AD211,'B-PorHerramienta'!$L$2:$L$2848,$AE211,'B-PorHerramienta'!$F$2:$F$2848,"&lt;&gt;")=0,"",ROUND(SUMIFS(INDEX('B-PorHerramienta'!$F$2:$I$2848,0,$AH$6),'B-PorHerramienta'!$A$2:$A$2848,S$8,'B-PorHerramienta'!$J$2:$J$2848,$AC211,'B-PorHerramienta'!$K$2:$K$2848,$AD211,'B-PorHerramienta'!$L$2:$L$2848,$AE211)*$AI$6,$AJ$6))</f>
        <v/>
      </c>
      <c r="T211" s="48" t="str">
        <f>IF(COUNTIFS('B-PorHerramienta'!$A$2:$A$2848,T$8,'B-PorHerramienta'!$J$2:$J$2848,$AC211,'B-PorHerramienta'!$K$2:$K$2848,$AD211,'B-PorHerramienta'!$L$2:$L$2848,$AE211,'B-PorHerramienta'!$F$2:$F$2848,"&lt;&gt;")=0,"",ROUND(SUMIFS(INDEX('B-PorHerramienta'!$F$2:$I$2848,0,$AH$6),'B-PorHerramienta'!$A$2:$A$2848,T$8,'B-PorHerramienta'!$J$2:$J$2848,$AC211,'B-PorHerramienta'!$K$2:$K$2848,$AD211,'B-PorHerramienta'!$L$2:$L$2848,$AE211)*$AI$6,$AJ$6))</f>
        <v/>
      </c>
      <c r="U211" s="48" t="str">
        <f>IF(COUNTIFS('B-PorHerramienta'!$A$2:$A$2848,U$8,'B-PorHerramienta'!$J$2:$J$2848,$AC211,'B-PorHerramienta'!$K$2:$K$2848,$AD211,'B-PorHerramienta'!$L$2:$L$2848,$AE211,'B-PorHerramienta'!$F$2:$F$2848,"&lt;&gt;")=0,"",ROUND(SUMIFS(INDEX('B-PorHerramienta'!$F$2:$I$2848,0,$AH$6),'B-PorHerramienta'!$A$2:$A$2848,U$8,'B-PorHerramienta'!$J$2:$J$2848,$AC211,'B-PorHerramienta'!$K$2:$K$2848,$AD211,'B-PorHerramienta'!$L$2:$L$2848,$AE211)*$AI$6,$AJ$6))</f>
        <v/>
      </c>
      <c r="V211" s="48" t="str">
        <f>IF(COUNTIFS('B-PorHerramienta'!$A$2:$A$2848,V$8,'B-PorHerramienta'!$J$2:$J$2848,$AC211,'B-PorHerramienta'!$K$2:$K$2848,$AD211,'B-PorHerramienta'!$L$2:$L$2848,$AE211,'B-PorHerramienta'!$F$2:$F$2848,"&lt;&gt;")=0,"",ROUND(SUMIFS(INDEX('B-PorHerramienta'!$F$2:$I$2848,0,$AH$6),'B-PorHerramienta'!$A$2:$A$2848,V$8,'B-PorHerramienta'!$J$2:$J$2848,$AC211,'B-PorHerramienta'!$K$2:$K$2848,$AD211,'B-PorHerramienta'!$L$2:$L$2848,$AE211)*$AI$6,$AJ$6))</f>
        <v/>
      </c>
      <c r="W211" s="48" t="str">
        <f>IF(COUNTIFS('B-PorHerramienta'!$A$2:$A$2848,W$8,'B-PorHerramienta'!$J$2:$J$2848,$AC211,'B-PorHerramienta'!$K$2:$K$2848,$AD211,'B-PorHerramienta'!$L$2:$L$2848,$AE211,'B-PorHerramienta'!$F$2:$F$2848,"&lt;&gt;")=0,"",ROUND(SUMIFS(INDEX('B-PorHerramienta'!$F$2:$I$2848,0,$AH$6),'B-PorHerramienta'!$A$2:$A$2848,W$8,'B-PorHerramienta'!$J$2:$J$2848,$AC211,'B-PorHerramienta'!$K$2:$K$2848,$AD211,'B-PorHerramienta'!$L$2:$L$2848,$AE211)*$AI$6,$AJ$6))</f>
        <v/>
      </c>
      <c r="X211" s="48" t="str">
        <f>IF(COUNTIFS('B-PorHerramienta'!$A$2:$A$2848,X$8,'B-PorHerramienta'!$J$2:$J$2848,$AC211,'B-PorHerramienta'!$K$2:$K$2848,$AD211,'B-PorHerramienta'!$L$2:$L$2848,$AE211,'B-PorHerramienta'!$F$2:$F$2848,"&lt;&gt;")=0,"",ROUND(SUMIFS(INDEX('B-PorHerramienta'!$F$2:$I$2848,0,$AH$6),'B-PorHerramienta'!$A$2:$A$2848,X$8,'B-PorHerramienta'!$J$2:$J$2848,$AC211,'B-PorHerramienta'!$K$2:$K$2848,$AD211,'B-PorHerramienta'!$L$2:$L$2848,$AE211)*$AI$6,$AJ$6))</f>
        <v/>
      </c>
      <c r="Y211" s="48" t="str">
        <f>IF(COUNTIFS('B-PorHerramienta'!$A$2:$A$2848,Y$8,'B-PorHerramienta'!$J$2:$J$2848,$AC211,'B-PorHerramienta'!$K$2:$K$2848,$AD211,'B-PorHerramienta'!$L$2:$L$2848,$AE211,'B-PorHerramienta'!$F$2:$F$2848,"&lt;&gt;")=0,"",ROUND(SUMIFS(INDEX('B-PorHerramienta'!$F$2:$I$2848,0,$AH$6),'B-PorHerramienta'!$A$2:$A$2848,Y$8,'B-PorHerramienta'!$J$2:$J$2848,$AC211,'B-PorHerramienta'!$K$2:$K$2848,$AD211,'B-PorHerramienta'!$L$2:$L$2848,$AE211)*$AI$6,$AJ$6))</f>
        <v/>
      </c>
      <c r="Z211" s="48" t="str">
        <f>IF(COUNTIFS('B-PorHerramienta'!$A$2:$A$2848,Z$8,'B-PorHerramienta'!$J$2:$J$2848,$AC211,'B-PorHerramienta'!$K$2:$K$2848,$AD211,'B-PorHerramienta'!$L$2:$L$2848,$AE211,'B-PorHerramienta'!$F$2:$F$2848,"&lt;&gt;")=0,"",ROUND(SUMIFS(INDEX('B-PorHerramienta'!$F$2:$I$2848,0,$AH$6),'B-PorHerramienta'!$A$2:$A$2848,Z$8,'B-PorHerramienta'!$J$2:$J$2848,$AC211,'B-PorHerramienta'!$K$2:$K$2848,$AD211,'B-PorHerramienta'!$L$2:$L$2848,$AE211)*$AI$6,$AJ$6))</f>
        <v/>
      </c>
      <c r="AA211" s="6"/>
      <c r="AB211" s="35">
        <v>2</v>
      </c>
      <c r="AC211" s="35" t="s">
        <v>1114</v>
      </c>
      <c r="AD211" s="35" t="s">
        <v>1365</v>
      </c>
      <c r="AE211" s="35" t="s">
        <v>1609</v>
      </c>
      <c r="AF211" s="35"/>
      <c r="AG211" s="35"/>
      <c r="AH211" s="35"/>
      <c r="AI211" s="35"/>
      <c r="AJ211" s="35"/>
      <c r="AK211" s="35"/>
    </row>
    <row r="212" spans="1:37" ht="45" hidden="1" outlineLevel="2" collapsed="1" x14ac:dyDescent="0.25">
      <c r="A212" s="49" t="s">
        <v>1989</v>
      </c>
      <c r="B212" s="47" t="s">
        <v>752</v>
      </c>
      <c r="C212" s="48" t="str">
        <f>IF(COUNTIFS('B-PorHerramienta'!$A$2:$A$2848,C$8,'B-PorHerramienta'!$J$2:$J$2848,$AC212,'B-PorHerramienta'!$K$2:$K$2848,$AD212,'B-PorHerramienta'!$L$2:$L$2848,$AE212,'B-PorHerramienta'!$F$2:$F$2848,"&lt;&gt;")=0,"",ROUND(SUMIFS(INDEX('B-PorHerramienta'!$F$2:$I$2848,0,$AH$6),'B-PorHerramienta'!$A$2:$A$2848,C$8,'B-PorHerramienta'!$J$2:$J$2848,$AC212,'B-PorHerramienta'!$K$2:$K$2848,$AD212,'B-PorHerramienta'!$L$2:$L$2848,$AE212)*$AI$6,$AJ$6))</f>
        <v/>
      </c>
      <c r="D212" s="48" t="str">
        <f>IF(COUNTIFS('B-PorHerramienta'!$A$2:$A$2848,D$8,'B-PorHerramienta'!$J$2:$J$2848,$AC212,'B-PorHerramienta'!$K$2:$K$2848,$AD212,'B-PorHerramienta'!$L$2:$L$2848,$AE212,'B-PorHerramienta'!$F$2:$F$2848,"&lt;&gt;")=0,"",ROUND(SUMIFS(INDEX('B-PorHerramienta'!$F$2:$I$2848,0,$AH$6),'B-PorHerramienta'!$A$2:$A$2848,D$8,'B-PorHerramienta'!$J$2:$J$2848,$AC212,'B-PorHerramienta'!$K$2:$K$2848,$AD212,'B-PorHerramienta'!$L$2:$L$2848,$AE212)*$AI$6,$AJ$6))</f>
        <v/>
      </c>
      <c r="E212" s="48" t="str">
        <f>IF(COUNTIFS('B-PorHerramienta'!$A$2:$A$2848,E$8,'B-PorHerramienta'!$J$2:$J$2848,$AC212,'B-PorHerramienta'!$K$2:$K$2848,$AD212,'B-PorHerramienta'!$L$2:$L$2848,$AE212,'B-PorHerramienta'!$F$2:$F$2848,"&lt;&gt;")=0,"",ROUND(SUMIFS(INDEX('B-PorHerramienta'!$F$2:$I$2848,0,$AH$6),'B-PorHerramienta'!$A$2:$A$2848,E$8,'B-PorHerramienta'!$J$2:$J$2848,$AC212,'B-PorHerramienta'!$K$2:$K$2848,$AD212,'B-PorHerramienta'!$L$2:$L$2848,$AE212)*$AI$6,$AJ$6))</f>
        <v/>
      </c>
      <c r="F212" s="48" t="str">
        <f>IF(COUNTIFS('B-PorHerramienta'!$A$2:$A$2848,F$8,'B-PorHerramienta'!$J$2:$J$2848,$AC212,'B-PorHerramienta'!$K$2:$K$2848,$AD212,'B-PorHerramienta'!$L$2:$L$2848,$AE212,'B-PorHerramienta'!$F$2:$F$2848,"&lt;&gt;")=0,"",ROUND(SUMIFS(INDEX('B-PorHerramienta'!$F$2:$I$2848,0,$AH$6),'B-PorHerramienta'!$A$2:$A$2848,F$8,'B-PorHerramienta'!$J$2:$J$2848,$AC212,'B-PorHerramienta'!$K$2:$K$2848,$AD212,'B-PorHerramienta'!$L$2:$L$2848,$AE212)*$AI$6,$AJ$6))</f>
        <v/>
      </c>
      <c r="G212" s="48">
        <f>IF(COUNTIFS('B-PorHerramienta'!$A$2:$A$2848,G$8,'B-PorHerramienta'!$J$2:$J$2848,$AC212,'B-PorHerramienta'!$K$2:$K$2848,$AD212,'B-PorHerramienta'!$L$2:$L$2848,$AE212,'B-PorHerramienta'!$F$2:$F$2848,"&lt;&gt;")=0,"",ROUND(SUMIFS(INDEX('B-PorHerramienta'!$F$2:$I$2848,0,$AH$6),'B-PorHerramienta'!$A$2:$A$2848,G$8,'B-PorHerramienta'!$J$2:$J$2848,$AC212,'B-PorHerramienta'!$K$2:$K$2848,$AD212,'B-PorHerramienta'!$L$2:$L$2848,$AE212)*$AI$6,$AJ$6))</f>
        <v>1.14E-2</v>
      </c>
      <c r="H212" s="48" t="str">
        <f>IF(COUNTIFS('B-PorHerramienta'!$A$2:$A$2848,H$8,'B-PorHerramienta'!$J$2:$J$2848,$AC212,'B-PorHerramienta'!$K$2:$K$2848,$AD212,'B-PorHerramienta'!$L$2:$L$2848,$AE212,'B-PorHerramienta'!$F$2:$F$2848,"&lt;&gt;")=0,"",ROUND(SUMIFS(INDEX('B-PorHerramienta'!$F$2:$I$2848,0,$AH$6),'B-PorHerramienta'!$A$2:$A$2848,H$8,'B-PorHerramienta'!$J$2:$J$2848,$AC212,'B-PorHerramienta'!$K$2:$K$2848,$AD212,'B-PorHerramienta'!$L$2:$L$2848,$AE212)*$AI$6,$AJ$6))</f>
        <v/>
      </c>
      <c r="I212" s="48" t="str">
        <f>IF(COUNTIFS('B-PorHerramienta'!$A$2:$A$2848,I$8,'B-PorHerramienta'!$J$2:$J$2848,$AC212,'B-PorHerramienta'!$K$2:$K$2848,$AD212,'B-PorHerramienta'!$L$2:$L$2848,$AE212,'B-PorHerramienta'!$F$2:$F$2848,"&lt;&gt;")=0,"",ROUND(SUMIFS(INDEX('B-PorHerramienta'!$F$2:$I$2848,0,$AH$6),'B-PorHerramienta'!$A$2:$A$2848,I$8,'B-PorHerramienta'!$J$2:$J$2848,$AC212,'B-PorHerramienta'!$K$2:$K$2848,$AD212,'B-PorHerramienta'!$L$2:$L$2848,$AE212)*$AI$6,$AJ$6))</f>
        <v/>
      </c>
      <c r="J212" s="48" t="str">
        <f>IF(COUNTIFS('B-PorHerramienta'!$A$2:$A$2848,J$8,'B-PorHerramienta'!$J$2:$J$2848,$AC212,'B-PorHerramienta'!$K$2:$K$2848,$AD212,'B-PorHerramienta'!$L$2:$L$2848,$AE212,'B-PorHerramienta'!$F$2:$F$2848,"&lt;&gt;")=0,"",ROUND(SUMIFS(INDEX('B-PorHerramienta'!$F$2:$I$2848,0,$AH$6),'B-PorHerramienta'!$A$2:$A$2848,J$8,'B-PorHerramienta'!$J$2:$J$2848,$AC212,'B-PorHerramienta'!$K$2:$K$2848,$AD212,'B-PorHerramienta'!$L$2:$L$2848,$AE212)*$AI$6,$AJ$6))</f>
        <v/>
      </c>
      <c r="K212" s="48" t="str">
        <f>IF(COUNTIFS('B-PorHerramienta'!$A$2:$A$2848,K$8,'B-PorHerramienta'!$J$2:$J$2848,$AC212,'B-PorHerramienta'!$K$2:$K$2848,$AD212,'B-PorHerramienta'!$L$2:$L$2848,$AE212,'B-PorHerramienta'!$F$2:$F$2848,"&lt;&gt;")=0,"",ROUND(SUMIFS(INDEX('B-PorHerramienta'!$F$2:$I$2848,0,$AH$6),'B-PorHerramienta'!$A$2:$A$2848,K$8,'B-PorHerramienta'!$J$2:$J$2848,$AC212,'B-PorHerramienta'!$K$2:$K$2848,$AD212,'B-PorHerramienta'!$L$2:$L$2848,$AE212)*$AI$6,$AJ$6))</f>
        <v/>
      </c>
      <c r="L212" s="48" t="str">
        <f>IF(COUNTIFS('B-PorHerramienta'!$A$2:$A$2848,L$8,'B-PorHerramienta'!$J$2:$J$2848,$AC212,'B-PorHerramienta'!$K$2:$K$2848,$AD212,'B-PorHerramienta'!$L$2:$L$2848,$AE212,'B-PorHerramienta'!$F$2:$F$2848,"&lt;&gt;")=0,"",ROUND(SUMIFS(INDEX('B-PorHerramienta'!$F$2:$I$2848,0,$AH$6),'B-PorHerramienta'!$A$2:$A$2848,L$8,'B-PorHerramienta'!$J$2:$J$2848,$AC212,'B-PorHerramienta'!$K$2:$K$2848,$AD212,'B-PorHerramienta'!$L$2:$L$2848,$AE212)*$AI$6,$AJ$6))</f>
        <v/>
      </c>
      <c r="M212" s="48" t="str">
        <f>IF(COUNTIFS('B-PorHerramienta'!$A$2:$A$2848,M$8,'B-PorHerramienta'!$J$2:$J$2848,$AC212,'B-PorHerramienta'!$K$2:$K$2848,$AD212,'B-PorHerramienta'!$L$2:$L$2848,$AE212,'B-PorHerramienta'!$F$2:$F$2848,"&lt;&gt;")=0,"",ROUND(SUMIFS(INDEX('B-PorHerramienta'!$F$2:$I$2848,0,$AH$6),'B-PorHerramienta'!$A$2:$A$2848,M$8,'B-PorHerramienta'!$J$2:$J$2848,$AC212,'B-PorHerramienta'!$K$2:$K$2848,$AD212,'B-PorHerramienta'!$L$2:$L$2848,$AE212)*$AI$6,$AJ$6))</f>
        <v/>
      </c>
      <c r="N212" s="48" t="str">
        <f>IF(COUNTIFS('B-PorHerramienta'!$A$2:$A$2848,N$8,'B-PorHerramienta'!$J$2:$J$2848,$AC212,'B-PorHerramienta'!$K$2:$K$2848,$AD212,'B-PorHerramienta'!$L$2:$L$2848,$AE212,'B-PorHerramienta'!$F$2:$F$2848,"&lt;&gt;")=0,"",ROUND(SUMIFS(INDEX('B-PorHerramienta'!$F$2:$I$2848,0,$AH$6),'B-PorHerramienta'!$A$2:$A$2848,N$8,'B-PorHerramienta'!$J$2:$J$2848,$AC212,'B-PorHerramienta'!$K$2:$K$2848,$AD212,'B-PorHerramienta'!$L$2:$L$2848,$AE212)*$AI$6,$AJ$6))</f>
        <v/>
      </c>
      <c r="O212" s="48" t="str">
        <f>IF(COUNTIFS('B-PorHerramienta'!$A$2:$A$2848,O$8,'B-PorHerramienta'!$J$2:$J$2848,$AC212,'B-PorHerramienta'!$K$2:$K$2848,$AD212,'B-PorHerramienta'!$L$2:$L$2848,$AE212,'B-PorHerramienta'!$F$2:$F$2848,"&lt;&gt;")=0,"",ROUND(SUMIFS(INDEX('B-PorHerramienta'!$F$2:$I$2848,0,$AH$6),'B-PorHerramienta'!$A$2:$A$2848,O$8,'B-PorHerramienta'!$J$2:$J$2848,$AC212,'B-PorHerramienta'!$K$2:$K$2848,$AD212,'B-PorHerramienta'!$L$2:$L$2848,$AE212)*$AI$6,$AJ$6))</f>
        <v/>
      </c>
      <c r="P212" s="48" t="str">
        <f>IF(COUNTIFS('B-PorHerramienta'!$A$2:$A$2848,P$8,'B-PorHerramienta'!$J$2:$J$2848,$AC212,'B-PorHerramienta'!$K$2:$K$2848,$AD212,'B-PorHerramienta'!$L$2:$L$2848,$AE212,'B-PorHerramienta'!$F$2:$F$2848,"&lt;&gt;")=0,"",ROUND(SUMIFS(INDEX('B-PorHerramienta'!$F$2:$I$2848,0,$AH$6),'B-PorHerramienta'!$A$2:$A$2848,P$8,'B-PorHerramienta'!$J$2:$J$2848,$AC212,'B-PorHerramienta'!$K$2:$K$2848,$AD212,'B-PorHerramienta'!$L$2:$L$2848,$AE212)*$AI$6,$AJ$6))</f>
        <v/>
      </c>
      <c r="Q212" s="48" t="str">
        <f>IF(COUNTIFS('B-PorHerramienta'!$A$2:$A$2848,Q$8,'B-PorHerramienta'!$J$2:$J$2848,$AC212,'B-PorHerramienta'!$K$2:$K$2848,$AD212,'B-PorHerramienta'!$L$2:$L$2848,$AE212,'B-PorHerramienta'!$F$2:$F$2848,"&lt;&gt;")=0,"",ROUND(SUMIFS(INDEX('B-PorHerramienta'!$F$2:$I$2848,0,$AH$6),'B-PorHerramienta'!$A$2:$A$2848,Q$8,'B-PorHerramienta'!$J$2:$J$2848,$AC212,'B-PorHerramienta'!$K$2:$K$2848,$AD212,'B-PorHerramienta'!$L$2:$L$2848,$AE212)*$AI$6,$AJ$6))</f>
        <v/>
      </c>
      <c r="R212" s="48" t="str">
        <f>IF(COUNTIFS('B-PorHerramienta'!$A$2:$A$2848,R$8,'B-PorHerramienta'!$J$2:$J$2848,$AC212,'B-PorHerramienta'!$K$2:$K$2848,$AD212,'B-PorHerramienta'!$L$2:$L$2848,$AE212,'B-PorHerramienta'!$F$2:$F$2848,"&lt;&gt;")=0,"",ROUND(SUMIFS(INDEX('B-PorHerramienta'!$F$2:$I$2848,0,$AH$6),'B-PorHerramienta'!$A$2:$A$2848,R$8,'B-PorHerramienta'!$J$2:$J$2848,$AC212,'B-PorHerramienta'!$K$2:$K$2848,$AD212,'B-PorHerramienta'!$L$2:$L$2848,$AE212)*$AI$6,$AJ$6))</f>
        <v/>
      </c>
      <c r="S212" s="48" t="str">
        <f>IF(COUNTIFS('B-PorHerramienta'!$A$2:$A$2848,S$8,'B-PorHerramienta'!$J$2:$J$2848,$AC212,'B-PorHerramienta'!$K$2:$K$2848,$AD212,'B-PorHerramienta'!$L$2:$L$2848,$AE212,'B-PorHerramienta'!$F$2:$F$2848,"&lt;&gt;")=0,"",ROUND(SUMIFS(INDEX('B-PorHerramienta'!$F$2:$I$2848,0,$AH$6),'B-PorHerramienta'!$A$2:$A$2848,S$8,'B-PorHerramienta'!$J$2:$J$2848,$AC212,'B-PorHerramienta'!$K$2:$K$2848,$AD212,'B-PorHerramienta'!$L$2:$L$2848,$AE212)*$AI$6,$AJ$6))</f>
        <v/>
      </c>
      <c r="T212" s="48" t="str">
        <f>IF(COUNTIFS('B-PorHerramienta'!$A$2:$A$2848,T$8,'B-PorHerramienta'!$J$2:$J$2848,$AC212,'B-PorHerramienta'!$K$2:$K$2848,$AD212,'B-PorHerramienta'!$L$2:$L$2848,$AE212,'B-PorHerramienta'!$F$2:$F$2848,"&lt;&gt;")=0,"",ROUND(SUMIFS(INDEX('B-PorHerramienta'!$F$2:$I$2848,0,$AH$6),'B-PorHerramienta'!$A$2:$A$2848,T$8,'B-PorHerramienta'!$J$2:$J$2848,$AC212,'B-PorHerramienta'!$K$2:$K$2848,$AD212,'B-PorHerramienta'!$L$2:$L$2848,$AE212)*$AI$6,$AJ$6))</f>
        <v/>
      </c>
      <c r="U212" s="48" t="str">
        <f>IF(COUNTIFS('B-PorHerramienta'!$A$2:$A$2848,U$8,'B-PorHerramienta'!$J$2:$J$2848,$AC212,'B-PorHerramienta'!$K$2:$K$2848,$AD212,'B-PorHerramienta'!$L$2:$L$2848,$AE212,'B-PorHerramienta'!$F$2:$F$2848,"&lt;&gt;")=0,"",ROUND(SUMIFS(INDEX('B-PorHerramienta'!$F$2:$I$2848,0,$AH$6),'B-PorHerramienta'!$A$2:$A$2848,U$8,'B-PorHerramienta'!$J$2:$J$2848,$AC212,'B-PorHerramienta'!$K$2:$K$2848,$AD212,'B-PorHerramienta'!$L$2:$L$2848,$AE212)*$AI$6,$AJ$6))</f>
        <v/>
      </c>
      <c r="V212" s="48" t="str">
        <f>IF(COUNTIFS('B-PorHerramienta'!$A$2:$A$2848,V$8,'B-PorHerramienta'!$J$2:$J$2848,$AC212,'B-PorHerramienta'!$K$2:$K$2848,$AD212,'B-PorHerramienta'!$L$2:$L$2848,$AE212,'B-PorHerramienta'!$F$2:$F$2848,"&lt;&gt;")=0,"",ROUND(SUMIFS(INDEX('B-PorHerramienta'!$F$2:$I$2848,0,$AH$6),'B-PorHerramienta'!$A$2:$A$2848,V$8,'B-PorHerramienta'!$J$2:$J$2848,$AC212,'B-PorHerramienta'!$K$2:$K$2848,$AD212,'B-PorHerramienta'!$L$2:$L$2848,$AE212)*$AI$6,$AJ$6))</f>
        <v/>
      </c>
      <c r="W212" s="48" t="str">
        <f>IF(COUNTIFS('B-PorHerramienta'!$A$2:$A$2848,W$8,'B-PorHerramienta'!$J$2:$J$2848,$AC212,'B-PorHerramienta'!$K$2:$K$2848,$AD212,'B-PorHerramienta'!$L$2:$L$2848,$AE212,'B-PorHerramienta'!$F$2:$F$2848,"&lt;&gt;")=0,"",ROUND(SUMIFS(INDEX('B-PorHerramienta'!$F$2:$I$2848,0,$AH$6),'B-PorHerramienta'!$A$2:$A$2848,W$8,'B-PorHerramienta'!$J$2:$J$2848,$AC212,'B-PorHerramienta'!$K$2:$K$2848,$AD212,'B-PorHerramienta'!$L$2:$L$2848,$AE212)*$AI$6,$AJ$6))</f>
        <v/>
      </c>
      <c r="X212" s="48" t="str">
        <f>IF(COUNTIFS('B-PorHerramienta'!$A$2:$A$2848,X$8,'B-PorHerramienta'!$J$2:$J$2848,$AC212,'B-PorHerramienta'!$K$2:$K$2848,$AD212,'B-PorHerramienta'!$L$2:$L$2848,$AE212,'B-PorHerramienta'!$F$2:$F$2848,"&lt;&gt;")=0,"",ROUND(SUMIFS(INDEX('B-PorHerramienta'!$F$2:$I$2848,0,$AH$6),'B-PorHerramienta'!$A$2:$A$2848,X$8,'B-PorHerramienta'!$J$2:$J$2848,$AC212,'B-PorHerramienta'!$K$2:$K$2848,$AD212,'B-PorHerramienta'!$L$2:$L$2848,$AE212)*$AI$6,$AJ$6))</f>
        <v/>
      </c>
      <c r="Y212" s="48" t="str">
        <f>IF(COUNTIFS('B-PorHerramienta'!$A$2:$A$2848,Y$8,'B-PorHerramienta'!$J$2:$J$2848,$AC212,'B-PorHerramienta'!$K$2:$K$2848,$AD212,'B-PorHerramienta'!$L$2:$L$2848,$AE212,'B-PorHerramienta'!$F$2:$F$2848,"&lt;&gt;")=0,"",ROUND(SUMIFS(INDEX('B-PorHerramienta'!$F$2:$I$2848,0,$AH$6),'B-PorHerramienta'!$A$2:$A$2848,Y$8,'B-PorHerramienta'!$J$2:$J$2848,$AC212,'B-PorHerramienta'!$K$2:$K$2848,$AD212,'B-PorHerramienta'!$L$2:$L$2848,$AE212)*$AI$6,$AJ$6))</f>
        <v/>
      </c>
      <c r="Z212" s="48" t="str">
        <f>IF(COUNTIFS('B-PorHerramienta'!$A$2:$A$2848,Z$8,'B-PorHerramienta'!$J$2:$J$2848,$AC212,'B-PorHerramienta'!$K$2:$K$2848,$AD212,'B-PorHerramienta'!$L$2:$L$2848,$AE212,'B-PorHerramienta'!$F$2:$F$2848,"&lt;&gt;")=0,"",ROUND(SUMIFS(INDEX('B-PorHerramienta'!$F$2:$I$2848,0,$AH$6),'B-PorHerramienta'!$A$2:$A$2848,Z$8,'B-PorHerramienta'!$J$2:$J$2848,$AC212,'B-PorHerramienta'!$K$2:$K$2848,$AD212,'B-PorHerramienta'!$L$2:$L$2848,$AE212)*$AI$6,$AJ$6))</f>
        <v/>
      </c>
      <c r="AA212" s="6"/>
      <c r="AB212" s="35">
        <v>2</v>
      </c>
      <c r="AC212" s="35" t="s">
        <v>1114</v>
      </c>
      <c r="AD212" s="35" t="s">
        <v>1365</v>
      </c>
      <c r="AE212" s="35" t="s">
        <v>1610</v>
      </c>
      <c r="AF212" s="35"/>
      <c r="AG212" s="35"/>
      <c r="AH212" s="35"/>
      <c r="AI212" s="35"/>
      <c r="AJ212" s="35"/>
      <c r="AK212" s="35"/>
    </row>
    <row r="213" spans="1:37" ht="60" hidden="1" outlineLevel="2" collapsed="1" x14ac:dyDescent="0.25">
      <c r="A213" s="49" t="s">
        <v>1988</v>
      </c>
      <c r="B213" s="47" t="s">
        <v>753</v>
      </c>
      <c r="C213" s="48" t="str">
        <f>IF(COUNTIFS('B-PorHerramienta'!$A$2:$A$2848,C$8,'B-PorHerramienta'!$J$2:$J$2848,$AC213,'B-PorHerramienta'!$K$2:$K$2848,$AD213,'B-PorHerramienta'!$L$2:$L$2848,$AE213,'B-PorHerramienta'!$F$2:$F$2848,"&lt;&gt;")=0,"",ROUND(SUMIFS(INDEX('B-PorHerramienta'!$F$2:$I$2848,0,$AH$6),'B-PorHerramienta'!$A$2:$A$2848,C$8,'B-PorHerramienta'!$J$2:$J$2848,$AC213,'B-PorHerramienta'!$K$2:$K$2848,$AD213,'B-PorHerramienta'!$L$2:$L$2848,$AE213)*$AI$6,$AJ$6))</f>
        <v/>
      </c>
      <c r="D213" s="48" t="str">
        <f>IF(COUNTIFS('B-PorHerramienta'!$A$2:$A$2848,D$8,'B-PorHerramienta'!$J$2:$J$2848,$AC213,'B-PorHerramienta'!$K$2:$K$2848,$AD213,'B-PorHerramienta'!$L$2:$L$2848,$AE213,'B-PorHerramienta'!$F$2:$F$2848,"&lt;&gt;")=0,"",ROUND(SUMIFS(INDEX('B-PorHerramienta'!$F$2:$I$2848,0,$AH$6),'B-PorHerramienta'!$A$2:$A$2848,D$8,'B-PorHerramienta'!$J$2:$J$2848,$AC213,'B-PorHerramienta'!$K$2:$K$2848,$AD213,'B-PorHerramienta'!$L$2:$L$2848,$AE213)*$AI$6,$AJ$6))</f>
        <v/>
      </c>
      <c r="E213" s="48" t="str">
        <f>IF(COUNTIFS('B-PorHerramienta'!$A$2:$A$2848,E$8,'B-PorHerramienta'!$J$2:$J$2848,$AC213,'B-PorHerramienta'!$K$2:$K$2848,$AD213,'B-PorHerramienta'!$L$2:$L$2848,$AE213,'B-PorHerramienta'!$F$2:$F$2848,"&lt;&gt;")=0,"",ROUND(SUMIFS(INDEX('B-PorHerramienta'!$F$2:$I$2848,0,$AH$6),'B-PorHerramienta'!$A$2:$A$2848,E$8,'B-PorHerramienta'!$J$2:$J$2848,$AC213,'B-PorHerramienta'!$K$2:$K$2848,$AD213,'B-PorHerramienta'!$L$2:$L$2848,$AE213)*$AI$6,$AJ$6))</f>
        <v/>
      </c>
      <c r="F213" s="48" t="str">
        <f>IF(COUNTIFS('B-PorHerramienta'!$A$2:$A$2848,F$8,'B-PorHerramienta'!$J$2:$J$2848,$AC213,'B-PorHerramienta'!$K$2:$K$2848,$AD213,'B-PorHerramienta'!$L$2:$L$2848,$AE213,'B-PorHerramienta'!$F$2:$F$2848,"&lt;&gt;")=0,"",ROUND(SUMIFS(INDEX('B-PorHerramienta'!$F$2:$I$2848,0,$AH$6),'B-PorHerramienta'!$A$2:$A$2848,F$8,'B-PorHerramienta'!$J$2:$J$2848,$AC213,'B-PorHerramienta'!$K$2:$K$2848,$AD213,'B-PorHerramienta'!$L$2:$L$2848,$AE213)*$AI$6,$AJ$6))</f>
        <v/>
      </c>
      <c r="G213" s="48">
        <f>IF(COUNTIFS('B-PorHerramienta'!$A$2:$A$2848,G$8,'B-PorHerramienta'!$J$2:$J$2848,$AC213,'B-PorHerramienta'!$K$2:$K$2848,$AD213,'B-PorHerramienta'!$L$2:$L$2848,$AE213,'B-PorHerramienta'!$F$2:$F$2848,"&lt;&gt;")=0,"",ROUND(SUMIFS(INDEX('B-PorHerramienta'!$F$2:$I$2848,0,$AH$6),'B-PorHerramienta'!$A$2:$A$2848,G$8,'B-PorHerramienta'!$J$2:$J$2848,$AC213,'B-PorHerramienta'!$K$2:$K$2848,$AD213,'B-PorHerramienta'!$L$2:$L$2848,$AE213)*$AI$6,$AJ$6))</f>
        <v>4.8999999999999998E-3</v>
      </c>
      <c r="H213" s="48" t="str">
        <f>IF(COUNTIFS('B-PorHerramienta'!$A$2:$A$2848,H$8,'B-PorHerramienta'!$J$2:$J$2848,$AC213,'B-PorHerramienta'!$K$2:$K$2848,$AD213,'B-PorHerramienta'!$L$2:$L$2848,$AE213,'B-PorHerramienta'!$F$2:$F$2848,"&lt;&gt;")=0,"",ROUND(SUMIFS(INDEX('B-PorHerramienta'!$F$2:$I$2848,0,$AH$6),'B-PorHerramienta'!$A$2:$A$2848,H$8,'B-PorHerramienta'!$J$2:$J$2848,$AC213,'B-PorHerramienta'!$K$2:$K$2848,$AD213,'B-PorHerramienta'!$L$2:$L$2848,$AE213)*$AI$6,$AJ$6))</f>
        <v/>
      </c>
      <c r="I213" s="48" t="str">
        <f>IF(COUNTIFS('B-PorHerramienta'!$A$2:$A$2848,I$8,'B-PorHerramienta'!$J$2:$J$2848,$AC213,'B-PorHerramienta'!$K$2:$K$2848,$AD213,'B-PorHerramienta'!$L$2:$L$2848,$AE213,'B-PorHerramienta'!$F$2:$F$2848,"&lt;&gt;")=0,"",ROUND(SUMIFS(INDEX('B-PorHerramienta'!$F$2:$I$2848,0,$AH$6),'B-PorHerramienta'!$A$2:$A$2848,I$8,'B-PorHerramienta'!$J$2:$J$2848,$AC213,'B-PorHerramienta'!$K$2:$K$2848,$AD213,'B-PorHerramienta'!$L$2:$L$2848,$AE213)*$AI$6,$AJ$6))</f>
        <v/>
      </c>
      <c r="J213" s="48" t="str">
        <f>IF(COUNTIFS('B-PorHerramienta'!$A$2:$A$2848,J$8,'B-PorHerramienta'!$J$2:$J$2848,$AC213,'B-PorHerramienta'!$K$2:$K$2848,$AD213,'B-PorHerramienta'!$L$2:$L$2848,$AE213,'B-PorHerramienta'!$F$2:$F$2848,"&lt;&gt;")=0,"",ROUND(SUMIFS(INDEX('B-PorHerramienta'!$F$2:$I$2848,0,$AH$6),'B-PorHerramienta'!$A$2:$A$2848,J$8,'B-PorHerramienta'!$J$2:$J$2848,$AC213,'B-PorHerramienta'!$K$2:$K$2848,$AD213,'B-PorHerramienta'!$L$2:$L$2848,$AE213)*$AI$6,$AJ$6))</f>
        <v/>
      </c>
      <c r="K213" s="48" t="str">
        <f>IF(COUNTIFS('B-PorHerramienta'!$A$2:$A$2848,K$8,'B-PorHerramienta'!$J$2:$J$2848,$AC213,'B-PorHerramienta'!$K$2:$K$2848,$AD213,'B-PorHerramienta'!$L$2:$L$2848,$AE213,'B-PorHerramienta'!$F$2:$F$2848,"&lt;&gt;")=0,"",ROUND(SUMIFS(INDEX('B-PorHerramienta'!$F$2:$I$2848,0,$AH$6),'B-PorHerramienta'!$A$2:$A$2848,K$8,'B-PorHerramienta'!$J$2:$J$2848,$AC213,'B-PorHerramienta'!$K$2:$K$2848,$AD213,'B-PorHerramienta'!$L$2:$L$2848,$AE213)*$AI$6,$AJ$6))</f>
        <v/>
      </c>
      <c r="L213" s="48" t="str">
        <f>IF(COUNTIFS('B-PorHerramienta'!$A$2:$A$2848,L$8,'B-PorHerramienta'!$J$2:$J$2848,$AC213,'B-PorHerramienta'!$K$2:$K$2848,$AD213,'B-PorHerramienta'!$L$2:$L$2848,$AE213,'B-PorHerramienta'!$F$2:$F$2848,"&lt;&gt;")=0,"",ROUND(SUMIFS(INDEX('B-PorHerramienta'!$F$2:$I$2848,0,$AH$6),'B-PorHerramienta'!$A$2:$A$2848,L$8,'B-PorHerramienta'!$J$2:$J$2848,$AC213,'B-PorHerramienta'!$K$2:$K$2848,$AD213,'B-PorHerramienta'!$L$2:$L$2848,$AE213)*$AI$6,$AJ$6))</f>
        <v/>
      </c>
      <c r="M213" s="48" t="str">
        <f>IF(COUNTIFS('B-PorHerramienta'!$A$2:$A$2848,M$8,'B-PorHerramienta'!$J$2:$J$2848,$AC213,'B-PorHerramienta'!$K$2:$K$2848,$AD213,'B-PorHerramienta'!$L$2:$L$2848,$AE213,'B-PorHerramienta'!$F$2:$F$2848,"&lt;&gt;")=0,"",ROUND(SUMIFS(INDEX('B-PorHerramienta'!$F$2:$I$2848,0,$AH$6),'B-PorHerramienta'!$A$2:$A$2848,M$8,'B-PorHerramienta'!$J$2:$J$2848,$AC213,'B-PorHerramienta'!$K$2:$K$2848,$AD213,'B-PorHerramienta'!$L$2:$L$2848,$AE213)*$AI$6,$AJ$6))</f>
        <v/>
      </c>
      <c r="N213" s="48" t="str">
        <f>IF(COUNTIFS('B-PorHerramienta'!$A$2:$A$2848,N$8,'B-PorHerramienta'!$J$2:$J$2848,$AC213,'B-PorHerramienta'!$K$2:$K$2848,$AD213,'B-PorHerramienta'!$L$2:$L$2848,$AE213,'B-PorHerramienta'!$F$2:$F$2848,"&lt;&gt;")=0,"",ROUND(SUMIFS(INDEX('B-PorHerramienta'!$F$2:$I$2848,0,$AH$6),'B-PorHerramienta'!$A$2:$A$2848,N$8,'B-PorHerramienta'!$J$2:$J$2848,$AC213,'B-PorHerramienta'!$K$2:$K$2848,$AD213,'B-PorHerramienta'!$L$2:$L$2848,$AE213)*$AI$6,$AJ$6))</f>
        <v/>
      </c>
      <c r="O213" s="48" t="str">
        <f>IF(COUNTIFS('B-PorHerramienta'!$A$2:$A$2848,O$8,'B-PorHerramienta'!$J$2:$J$2848,$AC213,'B-PorHerramienta'!$K$2:$K$2848,$AD213,'B-PorHerramienta'!$L$2:$L$2848,$AE213,'B-PorHerramienta'!$F$2:$F$2848,"&lt;&gt;")=0,"",ROUND(SUMIFS(INDEX('B-PorHerramienta'!$F$2:$I$2848,0,$AH$6),'B-PorHerramienta'!$A$2:$A$2848,O$8,'B-PorHerramienta'!$J$2:$J$2848,$AC213,'B-PorHerramienta'!$K$2:$K$2848,$AD213,'B-PorHerramienta'!$L$2:$L$2848,$AE213)*$AI$6,$AJ$6))</f>
        <v/>
      </c>
      <c r="P213" s="48" t="str">
        <f>IF(COUNTIFS('B-PorHerramienta'!$A$2:$A$2848,P$8,'B-PorHerramienta'!$J$2:$J$2848,$AC213,'B-PorHerramienta'!$K$2:$K$2848,$AD213,'B-PorHerramienta'!$L$2:$L$2848,$AE213,'B-PorHerramienta'!$F$2:$F$2848,"&lt;&gt;")=0,"",ROUND(SUMIFS(INDEX('B-PorHerramienta'!$F$2:$I$2848,0,$AH$6),'B-PorHerramienta'!$A$2:$A$2848,P$8,'B-PorHerramienta'!$J$2:$J$2848,$AC213,'B-PorHerramienta'!$K$2:$K$2848,$AD213,'B-PorHerramienta'!$L$2:$L$2848,$AE213)*$AI$6,$AJ$6))</f>
        <v/>
      </c>
      <c r="Q213" s="48" t="str">
        <f>IF(COUNTIFS('B-PorHerramienta'!$A$2:$A$2848,Q$8,'B-PorHerramienta'!$J$2:$J$2848,$AC213,'B-PorHerramienta'!$K$2:$K$2848,$AD213,'B-PorHerramienta'!$L$2:$L$2848,$AE213,'B-PorHerramienta'!$F$2:$F$2848,"&lt;&gt;")=0,"",ROUND(SUMIFS(INDEX('B-PorHerramienta'!$F$2:$I$2848,0,$AH$6),'B-PorHerramienta'!$A$2:$A$2848,Q$8,'B-PorHerramienta'!$J$2:$J$2848,$AC213,'B-PorHerramienta'!$K$2:$K$2848,$AD213,'B-PorHerramienta'!$L$2:$L$2848,$AE213)*$AI$6,$AJ$6))</f>
        <v/>
      </c>
      <c r="R213" s="48" t="str">
        <f>IF(COUNTIFS('B-PorHerramienta'!$A$2:$A$2848,R$8,'B-PorHerramienta'!$J$2:$J$2848,$AC213,'B-PorHerramienta'!$K$2:$K$2848,$AD213,'B-PorHerramienta'!$L$2:$L$2848,$AE213,'B-PorHerramienta'!$F$2:$F$2848,"&lt;&gt;")=0,"",ROUND(SUMIFS(INDEX('B-PorHerramienta'!$F$2:$I$2848,0,$AH$6),'B-PorHerramienta'!$A$2:$A$2848,R$8,'B-PorHerramienta'!$J$2:$J$2848,$AC213,'B-PorHerramienta'!$K$2:$K$2848,$AD213,'B-PorHerramienta'!$L$2:$L$2848,$AE213)*$AI$6,$AJ$6))</f>
        <v/>
      </c>
      <c r="S213" s="48" t="str">
        <f>IF(COUNTIFS('B-PorHerramienta'!$A$2:$A$2848,S$8,'B-PorHerramienta'!$J$2:$J$2848,$AC213,'B-PorHerramienta'!$K$2:$K$2848,$AD213,'B-PorHerramienta'!$L$2:$L$2848,$AE213,'B-PorHerramienta'!$F$2:$F$2848,"&lt;&gt;")=0,"",ROUND(SUMIFS(INDEX('B-PorHerramienta'!$F$2:$I$2848,0,$AH$6),'B-PorHerramienta'!$A$2:$A$2848,S$8,'B-PorHerramienta'!$J$2:$J$2848,$AC213,'B-PorHerramienta'!$K$2:$K$2848,$AD213,'B-PorHerramienta'!$L$2:$L$2848,$AE213)*$AI$6,$AJ$6))</f>
        <v/>
      </c>
      <c r="T213" s="48" t="str">
        <f>IF(COUNTIFS('B-PorHerramienta'!$A$2:$A$2848,T$8,'B-PorHerramienta'!$J$2:$J$2848,$AC213,'B-PorHerramienta'!$K$2:$K$2848,$AD213,'B-PorHerramienta'!$L$2:$L$2848,$AE213,'B-PorHerramienta'!$F$2:$F$2848,"&lt;&gt;")=0,"",ROUND(SUMIFS(INDEX('B-PorHerramienta'!$F$2:$I$2848,0,$AH$6),'B-PorHerramienta'!$A$2:$A$2848,T$8,'B-PorHerramienta'!$J$2:$J$2848,$AC213,'B-PorHerramienta'!$K$2:$K$2848,$AD213,'B-PorHerramienta'!$L$2:$L$2848,$AE213)*$AI$6,$AJ$6))</f>
        <v/>
      </c>
      <c r="U213" s="48" t="str">
        <f>IF(COUNTIFS('B-PorHerramienta'!$A$2:$A$2848,U$8,'B-PorHerramienta'!$J$2:$J$2848,$AC213,'B-PorHerramienta'!$K$2:$K$2848,$AD213,'B-PorHerramienta'!$L$2:$L$2848,$AE213,'B-PorHerramienta'!$F$2:$F$2848,"&lt;&gt;")=0,"",ROUND(SUMIFS(INDEX('B-PorHerramienta'!$F$2:$I$2848,0,$AH$6),'B-PorHerramienta'!$A$2:$A$2848,U$8,'B-PorHerramienta'!$J$2:$J$2848,$AC213,'B-PorHerramienta'!$K$2:$K$2848,$AD213,'B-PorHerramienta'!$L$2:$L$2848,$AE213)*$AI$6,$AJ$6))</f>
        <v/>
      </c>
      <c r="V213" s="48" t="str">
        <f>IF(COUNTIFS('B-PorHerramienta'!$A$2:$A$2848,V$8,'B-PorHerramienta'!$J$2:$J$2848,$AC213,'B-PorHerramienta'!$K$2:$K$2848,$AD213,'B-PorHerramienta'!$L$2:$L$2848,$AE213,'B-PorHerramienta'!$F$2:$F$2848,"&lt;&gt;")=0,"",ROUND(SUMIFS(INDEX('B-PorHerramienta'!$F$2:$I$2848,0,$AH$6),'B-PorHerramienta'!$A$2:$A$2848,V$8,'B-PorHerramienta'!$J$2:$J$2848,$AC213,'B-PorHerramienta'!$K$2:$K$2848,$AD213,'B-PorHerramienta'!$L$2:$L$2848,$AE213)*$AI$6,$AJ$6))</f>
        <v/>
      </c>
      <c r="W213" s="48" t="str">
        <f>IF(COUNTIFS('B-PorHerramienta'!$A$2:$A$2848,W$8,'B-PorHerramienta'!$J$2:$J$2848,$AC213,'B-PorHerramienta'!$K$2:$K$2848,$AD213,'B-PorHerramienta'!$L$2:$L$2848,$AE213,'B-PorHerramienta'!$F$2:$F$2848,"&lt;&gt;")=0,"",ROUND(SUMIFS(INDEX('B-PorHerramienta'!$F$2:$I$2848,0,$AH$6),'B-PorHerramienta'!$A$2:$A$2848,W$8,'B-PorHerramienta'!$J$2:$J$2848,$AC213,'B-PorHerramienta'!$K$2:$K$2848,$AD213,'B-PorHerramienta'!$L$2:$L$2848,$AE213)*$AI$6,$AJ$6))</f>
        <v/>
      </c>
      <c r="X213" s="48" t="str">
        <f>IF(COUNTIFS('B-PorHerramienta'!$A$2:$A$2848,X$8,'B-PorHerramienta'!$J$2:$J$2848,$AC213,'B-PorHerramienta'!$K$2:$K$2848,$AD213,'B-PorHerramienta'!$L$2:$L$2848,$AE213,'B-PorHerramienta'!$F$2:$F$2848,"&lt;&gt;")=0,"",ROUND(SUMIFS(INDEX('B-PorHerramienta'!$F$2:$I$2848,0,$AH$6),'B-PorHerramienta'!$A$2:$A$2848,X$8,'B-PorHerramienta'!$J$2:$J$2848,$AC213,'B-PorHerramienta'!$K$2:$K$2848,$AD213,'B-PorHerramienta'!$L$2:$L$2848,$AE213)*$AI$6,$AJ$6))</f>
        <v/>
      </c>
      <c r="Y213" s="48" t="str">
        <f>IF(COUNTIFS('B-PorHerramienta'!$A$2:$A$2848,Y$8,'B-PorHerramienta'!$J$2:$J$2848,$AC213,'B-PorHerramienta'!$K$2:$K$2848,$AD213,'B-PorHerramienta'!$L$2:$L$2848,$AE213,'B-PorHerramienta'!$F$2:$F$2848,"&lt;&gt;")=0,"",ROUND(SUMIFS(INDEX('B-PorHerramienta'!$F$2:$I$2848,0,$AH$6),'B-PorHerramienta'!$A$2:$A$2848,Y$8,'B-PorHerramienta'!$J$2:$J$2848,$AC213,'B-PorHerramienta'!$K$2:$K$2848,$AD213,'B-PorHerramienta'!$L$2:$L$2848,$AE213)*$AI$6,$AJ$6))</f>
        <v/>
      </c>
      <c r="Z213" s="48" t="str">
        <f>IF(COUNTIFS('B-PorHerramienta'!$A$2:$A$2848,Z$8,'B-PorHerramienta'!$J$2:$J$2848,$AC213,'B-PorHerramienta'!$K$2:$K$2848,$AD213,'B-PorHerramienta'!$L$2:$L$2848,$AE213,'B-PorHerramienta'!$F$2:$F$2848,"&lt;&gt;")=0,"",ROUND(SUMIFS(INDEX('B-PorHerramienta'!$F$2:$I$2848,0,$AH$6),'B-PorHerramienta'!$A$2:$A$2848,Z$8,'B-PorHerramienta'!$J$2:$J$2848,$AC213,'B-PorHerramienta'!$K$2:$K$2848,$AD213,'B-PorHerramienta'!$L$2:$L$2848,$AE213)*$AI$6,$AJ$6))</f>
        <v/>
      </c>
      <c r="AA213" s="6"/>
      <c r="AB213" s="35">
        <v>2</v>
      </c>
      <c r="AC213" s="35" t="s">
        <v>1114</v>
      </c>
      <c r="AD213" s="35" t="s">
        <v>1365</v>
      </c>
      <c r="AE213" s="35" t="s">
        <v>1611</v>
      </c>
      <c r="AF213" s="35"/>
      <c r="AG213" s="35"/>
      <c r="AH213" s="35"/>
      <c r="AI213" s="35"/>
      <c r="AJ213" s="35"/>
      <c r="AK213" s="35"/>
    </row>
    <row r="214" spans="1:37" ht="45" hidden="1" outlineLevel="2" collapsed="1" x14ac:dyDescent="0.25">
      <c r="A214" s="49" t="s">
        <v>1987</v>
      </c>
      <c r="B214" s="47" t="s">
        <v>702</v>
      </c>
      <c r="C214" s="48" t="str">
        <f>IF(COUNTIFS('B-PorHerramienta'!$A$2:$A$2848,C$8,'B-PorHerramienta'!$J$2:$J$2848,$AC214,'B-PorHerramienta'!$K$2:$K$2848,$AD214,'B-PorHerramienta'!$L$2:$L$2848,$AE214,'B-PorHerramienta'!$F$2:$F$2848,"&lt;&gt;")=0,"",ROUND(SUMIFS(INDEX('B-PorHerramienta'!$F$2:$I$2848,0,$AH$6),'B-PorHerramienta'!$A$2:$A$2848,C$8,'B-PorHerramienta'!$J$2:$J$2848,$AC214,'B-PorHerramienta'!$K$2:$K$2848,$AD214,'B-PorHerramienta'!$L$2:$L$2848,$AE214)*$AI$6,$AJ$6))</f>
        <v/>
      </c>
      <c r="D214" s="48" t="str">
        <f>IF(COUNTIFS('B-PorHerramienta'!$A$2:$A$2848,D$8,'B-PorHerramienta'!$J$2:$J$2848,$AC214,'B-PorHerramienta'!$K$2:$K$2848,$AD214,'B-PorHerramienta'!$L$2:$L$2848,$AE214,'B-PorHerramienta'!$F$2:$F$2848,"&lt;&gt;")=0,"",ROUND(SUMIFS(INDEX('B-PorHerramienta'!$F$2:$I$2848,0,$AH$6),'B-PorHerramienta'!$A$2:$A$2848,D$8,'B-PorHerramienta'!$J$2:$J$2848,$AC214,'B-PorHerramienta'!$K$2:$K$2848,$AD214,'B-PorHerramienta'!$L$2:$L$2848,$AE214)*$AI$6,$AJ$6))</f>
        <v/>
      </c>
      <c r="E214" s="48" t="str">
        <f>IF(COUNTIFS('B-PorHerramienta'!$A$2:$A$2848,E$8,'B-PorHerramienta'!$J$2:$J$2848,$AC214,'B-PorHerramienta'!$K$2:$K$2848,$AD214,'B-PorHerramienta'!$L$2:$L$2848,$AE214,'B-PorHerramienta'!$F$2:$F$2848,"&lt;&gt;")=0,"",ROUND(SUMIFS(INDEX('B-PorHerramienta'!$F$2:$I$2848,0,$AH$6),'B-PorHerramienta'!$A$2:$A$2848,E$8,'B-PorHerramienta'!$J$2:$J$2848,$AC214,'B-PorHerramienta'!$K$2:$K$2848,$AD214,'B-PorHerramienta'!$L$2:$L$2848,$AE214)*$AI$6,$AJ$6))</f>
        <v/>
      </c>
      <c r="F214" s="48" t="str">
        <f>IF(COUNTIFS('B-PorHerramienta'!$A$2:$A$2848,F$8,'B-PorHerramienta'!$J$2:$J$2848,$AC214,'B-PorHerramienta'!$K$2:$K$2848,$AD214,'B-PorHerramienta'!$L$2:$L$2848,$AE214,'B-PorHerramienta'!$F$2:$F$2848,"&lt;&gt;")=0,"",ROUND(SUMIFS(INDEX('B-PorHerramienta'!$F$2:$I$2848,0,$AH$6),'B-PorHerramienta'!$A$2:$A$2848,F$8,'B-PorHerramienta'!$J$2:$J$2848,$AC214,'B-PorHerramienta'!$K$2:$K$2848,$AD214,'B-PorHerramienta'!$L$2:$L$2848,$AE214)*$AI$6,$AJ$6))</f>
        <v/>
      </c>
      <c r="G214" s="48" t="str">
        <f>IF(COUNTIFS('B-PorHerramienta'!$A$2:$A$2848,G$8,'B-PorHerramienta'!$J$2:$J$2848,$AC214,'B-PorHerramienta'!$K$2:$K$2848,$AD214,'B-PorHerramienta'!$L$2:$L$2848,$AE214,'B-PorHerramienta'!$F$2:$F$2848,"&lt;&gt;")=0,"",ROUND(SUMIFS(INDEX('B-PorHerramienta'!$F$2:$I$2848,0,$AH$6),'B-PorHerramienta'!$A$2:$A$2848,G$8,'B-PorHerramienta'!$J$2:$J$2848,$AC214,'B-PorHerramienta'!$K$2:$K$2848,$AD214,'B-PorHerramienta'!$L$2:$L$2848,$AE214)*$AI$6,$AJ$6))</f>
        <v/>
      </c>
      <c r="H214" s="48" t="str">
        <f>IF(COUNTIFS('B-PorHerramienta'!$A$2:$A$2848,H$8,'B-PorHerramienta'!$J$2:$J$2848,$AC214,'B-PorHerramienta'!$K$2:$K$2848,$AD214,'B-PorHerramienta'!$L$2:$L$2848,$AE214,'B-PorHerramienta'!$F$2:$F$2848,"&lt;&gt;")=0,"",ROUND(SUMIFS(INDEX('B-PorHerramienta'!$F$2:$I$2848,0,$AH$6),'B-PorHerramienta'!$A$2:$A$2848,H$8,'B-PorHerramienta'!$J$2:$J$2848,$AC214,'B-PorHerramienta'!$K$2:$K$2848,$AD214,'B-PorHerramienta'!$L$2:$L$2848,$AE214)*$AI$6,$AJ$6))</f>
        <v/>
      </c>
      <c r="I214" s="48" t="str">
        <f>IF(COUNTIFS('B-PorHerramienta'!$A$2:$A$2848,I$8,'B-PorHerramienta'!$J$2:$J$2848,$AC214,'B-PorHerramienta'!$K$2:$K$2848,$AD214,'B-PorHerramienta'!$L$2:$L$2848,$AE214,'B-PorHerramienta'!$F$2:$F$2848,"&lt;&gt;")=0,"",ROUND(SUMIFS(INDEX('B-PorHerramienta'!$F$2:$I$2848,0,$AH$6),'B-PorHerramienta'!$A$2:$A$2848,I$8,'B-PorHerramienta'!$J$2:$J$2848,$AC214,'B-PorHerramienta'!$K$2:$K$2848,$AD214,'B-PorHerramienta'!$L$2:$L$2848,$AE214)*$AI$6,$AJ$6))</f>
        <v/>
      </c>
      <c r="J214" s="48" t="str">
        <f>IF(COUNTIFS('B-PorHerramienta'!$A$2:$A$2848,J$8,'B-PorHerramienta'!$J$2:$J$2848,$AC214,'B-PorHerramienta'!$K$2:$K$2848,$AD214,'B-PorHerramienta'!$L$2:$L$2848,$AE214,'B-PorHerramienta'!$F$2:$F$2848,"&lt;&gt;")=0,"",ROUND(SUMIFS(INDEX('B-PorHerramienta'!$F$2:$I$2848,0,$AH$6),'B-PorHerramienta'!$A$2:$A$2848,J$8,'B-PorHerramienta'!$J$2:$J$2848,$AC214,'B-PorHerramienta'!$K$2:$K$2848,$AD214,'B-PorHerramienta'!$L$2:$L$2848,$AE214)*$AI$6,$AJ$6))</f>
        <v/>
      </c>
      <c r="K214" s="48" t="str">
        <f>IF(COUNTIFS('B-PorHerramienta'!$A$2:$A$2848,K$8,'B-PorHerramienta'!$J$2:$J$2848,$AC214,'B-PorHerramienta'!$K$2:$K$2848,$AD214,'B-PorHerramienta'!$L$2:$L$2848,$AE214,'B-PorHerramienta'!$F$2:$F$2848,"&lt;&gt;")=0,"",ROUND(SUMIFS(INDEX('B-PorHerramienta'!$F$2:$I$2848,0,$AH$6),'B-PorHerramienta'!$A$2:$A$2848,K$8,'B-PorHerramienta'!$J$2:$J$2848,$AC214,'B-PorHerramienta'!$K$2:$K$2848,$AD214,'B-PorHerramienta'!$L$2:$L$2848,$AE214)*$AI$6,$AJ$6))</f>
        <v/>
      </c>
      <c r="L214" s="48" t="str">
        <f>IF(COUNTIFS('B-PorHerramienta'!$A$2:$A$2848,L$8,'B-PorHerramienta'!$J$2:$J$2848,$AC214,'B-PorHerramienta'!$K$2:$K$2848,$AD214,'B-PorHerramienta'!$L$2:$L$2848,$AE214,'B-PorHerramienta'!$F$2:$F$2848,"&lt;&gt;")=0,"",ROUND(SUMIFS(INDEX('B-PorHerramienta'!$F$2:$I$2848,0,$AH$6),'B-PorHerramienta'!$A$2:$A$2848,L$8,'B-PorHerramienta'!$J$2:$J$2848,$AC214,'B-PorHerramienta'!$K$2:$K$2848,$AD214,'B-PorHerramienta'!$L$2:$L$2848,$AE214)*$AI$6,$AJ$6))</f>
        <v/>
      </c>
      <c r="M214" s="48" t="str">
        <f>IF(COUNTIFS('B-PorHerramienta'!$A$2:$A$2848,M$8,'B-PorHerramienta'!$J$2:$J$2848,$AC214,'B-PorHerramienta'!$K$2:$K$2848,$AD214,'B-PorHerramienta'!$L$2:$L$2848,$AE214,'B-PorHerramienta'!$F$2:$F$2848,"&lt;&gt;")=0,"",ROUND(SUMIFS(INDEX('B-PorHerramienta'!$F$2:$I$2848,0,$AH$6),'B-PorHerramienta'!$A$2:$A$2848,M$8,'B-PorHerramienta'!$J$2:$J$2848,$AC214,'B-PorHerramienta'!$K$2:$K$2848,$AD214,'B-PorHerramienta'!$L$2:$L$2848,$AE214)*$AI$6,$AJ$6))</f>
        <v/>
      </c>
      <c r="N214" s="48" t="str">
        <f>IF(COUNTIFS('B-PorHerramienta'!$A$2:$A$2848,N$8,'B-PorHerramienta'!$J$2:$J$2848,$AC214,'B-PorHerramienta'!$K$2:$K$2848,$AD214,'B-PorHerramienta'!$L$2:$L$2848,$AE214,'B-PorHerramienta'!$F$2:$F$2848,"&lt;&gt;")=0,"",ROUND(SUMIFS(INDEX('B-PorHerramienta'!$F$2:$I$2848,0,$AH$6),'B-PorHerramienta'!$A$2:$A$2848,N$8,'B-PorHerramienta'!$J$2:$J$2848,$AC214,'B-PorHerramienta'!$K$2:$K$2848,$AD214,'B-PorHerramienta'!$L$2:$L$2848,$AE214)*$AI$6,$AJ$6))</f>
        <v/>
      </c>
      <c r="O214" s="48" t="str">
        <f>IF(COUNTIFS('B-PorHerramienta'!$A$2:$A$2848,O$8,'B-PorHerramienta'!$J$2:$J$2848,$AC214,'B-PorHerramienta'!$K$2:$K$2848,$AD214,'B-PorHerramienta'!$L$2:$L$2848,$AE214,'B-PorHerramienta'!$F$2:$F$2848,"&lt;&gt;")=0,"",ROUND(SUMIFS(INDEX('B-PorHerramienta'!$F$2:$I$2848,0,$AH$6),'B-PorHerramienta'!$A$2:$A$2848,O$8,'B-PorHerramienta'!$J$2:$J$2848,$AC214,'B-PorHerramienta'!$K$2:$K$2848,$AD214,'B-PorHerramienta'!$L$2:$L$2848,$AE214)*$AI$6,$AJ$6))</f>
        <v/>
      </c>
      <c r="P214" s="48" t="str">
        <f>IF(COUNTIFS('B-PorHerramienta'!$A$2:$A$2848,P$8,'B-PorHerramienta'!$J$2:$J$2848,$AC214,'B-PorHerramienta'!$K$2:$K$2848,$AD214,'B-PorHerramienta'!$L$2:$L$2848,$AE214,'B-PorHerramienta'!$F$2:$F$2848,"&lt;&gt;")=0,"",ROUND(SUMIFS(INDEX('B-PorHerramienta'!$F$2:$I$2848,0,$AH$6),'B-PorHerramienta'!$A$2:$A$2848,P$8,'B-PorHerramienta'!$J$2:$J$2848,$AC214,'B-PorHerramienta'!$K$2:$K$2848,$AD214,'B-PorHerramienta'!$L$2:$L$2848,$AE214)*$AI$6,$AJ$6))</f>
        <v/>
      </c>
      <c r="Q214" s="48" t="str">
        <f>IF(COUNTIFS('B-PorHerramienta'!$A$2:$A$2848,Q$8,'B-PorHerramienta'!$J$2:$J$2848,$AC214,'B-PorHerramienta'!$K$2:$K$2848,$AD214,'B-PorHerramienta'!$L$2:$L$2848,$AE214,'B-PorHerramienta'!$F$2:$F$2848,"&lt;&gt;")=0,"",ROUND(SUMIFS(INDEX('B-PorHerramienta'!$F$2:$I$2848,0,$AH$6),'B-PorHerramienta'!$A$2:$A$2848,Q$8,'B-PorHerramienta'!$J$2:$J$2848,$AC214,'B-PorHerramienta'!$K$2:$K$2848,$AD214,'B-PorHerramienta'!$L$2:$L$2848,$AE214)*$AI$6,$AJ$6))</f>
        <v/>
      </c>
      <c r="R214" s="48" t="str">
        <f>IF(COUNTIFS('B-PorHerramienta'!$A$2:$A$2848,R$8,'B-PorHerramienta'!$J$2:$J$2848,$AC214,'B-PorHerramienta'!$K$2:$K$2848,$AD214,'B-PorHerramienta'!$L$2:$L$2848,$AE214,'B-PorHerramienta'!$F$2:$F$2848,"&lt;&gt;")=0,"",ROUND(SUMIFS(INDEX('B-PorHerramienta'!$F$2:$I$2848,0,$AH$6),'B-PorHerramienta'!$A$2:$A$2848,R$8,'B-PorHerramienta'!$J$2:$J$2848,$AC214,'B-PorHerramienta'!$K$2:$K$2848,$AD214,'B-PorHerramienta'!$L$2:$L$2848,$AE214)*$AI$6,$AJ$6))</f>
        <v/>
      </c>
      <c r="S214" s="48" t="str">
        <f>IF(COUNTIFS('B-PorHerramienta'!$A$2:$A$2848,S$8,'B-PorHerramienta'!$J$2:$J$2848,$AC214,'B-PorHerramienta'!$K$2:$K$2848,$AD214,'B-PorHerramienta'!$L$2:$L$2848,$AE214,'B-PorHerramienta'!$F$2:$F$2848,"&lt;&gt;")=0,"",ROUND(SUMIFS(INDEX('B-PorHerramienta'!$F$2:$I$2848,0,$AH$6),'B-PorHerramienta'!$A$2:$A$2848,S$8,'B-PorHerramienta'!$J$2:$J$2848,$AC214,'B-PorHerramienta'!$K$2:$K$2848,$AD214,'B-PorHerramienta'!$L$2:$L$2848,$AE214)*$AI$6,$AJ$6))</f>
        <v/>
      </c>
      <c r="T214" s="48" t="str">
        <f>IF(COUNTIFS('B-PorHerramienta'!$A$2:$A$2848,T$8,'B-PorHerramienta'!$J$2:$J$2848,$AC214,'B-PorHerramienta'!$K$2:$K$2848,$AD214,'B-PorHerramienta'!$L$2:$L$2848,$AE214,'B-PorHerramienta'!$F$2:$F$2848,"&lt;&gt;")=0,"",ROUND(SUMIFS(INDEX('B-PorHerramienta'!$F$2:$I$2848,0,$AH$6),'B-PorHerramienta'!$A$2:$A$2848,T$8,'B-PorHerramienta'!$J$2:$J$2848,$AC214,'B-PorHerramienta'!$K$2:$K$2848,$AD214,'B-PorHerramienta'!$L$2:$L$2848,$AE214)*$AI$6,$AJ$6))</f>
        <v/>
      </c>
      <c r="U214" s="48" t="str">
        <f>IF(COUNTIFS('B-PorHerramienta'!$A$2:$A$2848,U$8,'B-PorHerramienta'!$J$2:$J$2848,$AC214,'B-PorHerramienta'!$K$2:$K$2848,$AD214,'B-PorHerramienta'!$L$2:$L$2848,$AE214,'B-PorHerramienta'!$F$2:$F$2848,"&lt;&gt;")=0,"",ROUND(SUMIFS(INDEX('B-PorHerramienta'!$F$2:$I$2848,0,$AH$6),'B-PorHerramienta'!$A$2:$A$2848,U$8,'B-PorHerramienta'!$J$2:$J$2848,$AC214,'B-PorHerramienta'!$K$2:$K$2848,$AD214,'B-PorHerramienta'!$L$2:$L$2848,$AE214)*$AI$6,$AJ$6))</f>
        <v/>
      </c>
      <c r="V214" s="48" t="str">
        <f>IF(COUNTIFS('B-PorHerramienta'!$A$2:$A$2848,V$8,'B-PorHerramienta'!$J$2:$J$2848,$AC214,'B-PorHerramienta'!$K$2:$K$2848,$AD214,'B-PorHerramienta'!$L$2:$L$2848,$AE214,'B-PorHerramienta'!$F$2:$F$2848,"&lt;&gt;")=0,"",ROUND(SUMIFS(INDEX('B-PorHerramienta'!$F$2:$I$2848,0,$AH$6),'B-PorHerramienta'!$A$2:$A$2848,V$8,'B-PorHerramienta'!$J$2:$J$2848,$AC214,'B-PorHerramienta'!$K$2:$K$2848,$AD214,'B-PorHerramienta'!$L$2:$L$2848,$AE214)*$AI$6,$AJ$6))</f>
        <v/>
      </c>
      <c r="W214" s="48" t="str">
        <f>IF(COUNTIFS('B-PorHerramienta'!$A$2:$A$2848,W$8,'B-PorHerramienta'!$J$2:$J$2848,$AC214,'B-PorHerramienta'!$K$2:$K$2848,$AD214,'B-PorHerramienta'!$L$2:$L$2848,$AE214,'B-PorHerramienta'!$F$2:$F$2848,"&lt;&gt;")=0,"",ROUND(SUMIFS(INDEX('B-PorHerramienta'!$F$2:$I$2848,0,$AH$6),'B-PorHerramienta'!$A$2:$A$2848,W$8,'B-PorHerramienta'!$J$2:$J$2848,$AC214,'B-PorHerramienta'!$K$2:$K$2848,$AD214,'B-PorHerramienta'!$L$2:$L$2848,$AE214)*$AI$6,$AJ$6))</f>
        <v/>
      </c>
      <c r="X214" s="48" t="str">
        <f>IF(COUNTIFS('B-PorHerramienta'!$A$2:$A$2848,X$8,'B-PorHerramienta'!$J$2:$J$2848,$AC214,'B-PorHerramienta'!$K$2:$K$2848,$AD214,'B-PorHerramienta'!$L$2:$L$2848,$AE214,'B-PorHerramienta'!$F$2:$F$2848,"&lt;&gt;")=0,"",ROUND(SUMIFS(INDEX('B-PorHerramienta'!$F$2:$I$2848,0,$AH$6),'B-PorHerramienta'!$A$2:$A$2848,X$8,'B-PorHerramienta'!$J$2:$J$2848,$AC214,'B-PorHerramienta'!$K$2:$K$2848,$AD214,'B-PorHerramienta'!$L$2:$L$2848,$AE214)*$AI$6,$AJ$6))</f>
        <v/>
      </c>
      <c r="Y214" s="48" t="str">
        <f>IF(COUNTIFS('B-PorHerramienta'!$A$2:$A$2848,Y$8,'B-PorHerramienta'!$J$2:$J$2848,$AC214,'B-PorHerramienta'!$K$2:$K$2848,$AD214,'B-PorHerramienta'!$L$2:$L$2848,$AE214,'B-PorHerramienta'!$F$2:$F$2848,"&lt;&gt;")=0,"",ROUND(SUMIFS(INDEX('B-PorHerramienta'!$F$2:$I$2848,0,$AH$6),'B-PorHerramienta'!$A$2:$A$2848,Y$8,'B-PorHerramienta'!$J$2:$J$2848,$AC214,'B-PorHerramienta'!$K$2:$K$2848,$AD214,'B-PorHerramienta'!$L$2:$L$2848,$AE214)*$AI$6,$AJ$6))</f>
        <v/>
      </c>
      <c r="Z214" s="48" t="str">
        <f>IF(COUNTIFS('B-PorHerramienta'!$A$2:$A$2848,Z$8,'B-PorHerramienta'!$J$2:$J$2848,$AC214,'B-PorHerramienta'!$K$2:$K$2848,$AD214,'B-PorHerramienta'!$L$2:$L$2848,$AE214,'B-PorHerramienta'!$F$2:$F$2848,"&lt;&gt;")=0,"",ROUND(SUMIFS(INDEX('B-PorHerramienta'!$F$2:$I$2848,0,$AH$6),'B-PorHerramienta'!$A$2:$A$2848,Z$8,'B-PorHerramienta'!$J$2:$J$2848,$AC214,'B-PorHerramienta'!$K$2:$K$2848,$AD214,'B-PorHerramienta'!$L$2:$L$2848,$AE214)*$AI$6,$AJ$6))</f>
        <v/>
      </c>
      <c r="AA214" s="6"/>
      <c r="AB214" s="35">
        <v>2</v>
      </c>
      <c r="AC214" s="35" t="s">
        <v>1114</v>
      </c>
      <c r="AD214" s="35" t="s">
        <v>1365</v>
      </c>
      <c r="AE214" s="35" t="s">
        <v>1632</v>
      </c>
      <c r="AF214" s="35"/>
      <c r="AG214" s="35"/>
      <c r="AH214" s="35"/>
      <c r="AI214" s="35"/>
      <c r="AJ214" s="35"/>
      <c r="AK214" s="35"/>
    </row>
    <row r="215" spans="1:37" ht="45" hidden="1" outlineLevel="2" collapsed="1" x14ac:dyDescent="0.25">
      <c r="A215" s="49" t="s">
        <v>1986</v>
      </c>
      <c r="B215" s="47" t="s">
        <v>703</v>
      </c>
      <c r="C215" s="48" t="str">
        <f>IF(COUNTIFS('B-PorHerramienta'!$A$2:$A$2848,C$8,'B-PorHerramienta'!$J$2:$J$2848,$AC215,'B-PorHerramienta'!$K$2:$K$2848,$AD215,'B-PorHerramienta'!$L$2:$L$2848,$AE215,'B-PorHerramienta'!$F$2:$F$2848,"&lt;&gt;")=0,"",ROUND(SUMIFS(INDEX('B-PorHerramienta'!$F$2:$I$2848,0,$AH$6),'B-PorHerramienta'!$A$2:$A$2848,C$8,'B-PorHerramienta'!$J$2:$J$2848,$AC215,'B-PorHerramienta'!$K$2:$K$2848,$AD215,'B-PorHerramienta'!$L$2:$L$2848,$AE215)*$AI$6,$AJ$6))</f>
        <v/>
      </c>
      <c r="D215" s="48" t="str">
        <f>IF(COUNTIFS('B-PorHerramienta'!$A$2:$A$2848,D$8,'B-PorHerramienta'!$J$2:$J$2848,$AC215,'B-PorHerramienta'!$K$2:$K$2848,$AD215,'B-PorHerramienta'!$L$2:$L$2848,$AE215,'B-PorHerramienta'!$F$2:$F$2848,"&lt;&gt;")=0,"",ROUND(SUMIFS(INDEX('B-PorHerramienta'!$F$2:$I$2848,0,$AH$6),'B-PorHerramienta'!$A$2:$A$2848,D$8,'B-PorHerramienta'!$J$2:$J$2848,$AC215,'B-PorHerramienta'!$K$2:$K$2848,$AD215,'B-PorHerramienta'!$L$2:$L$2848,$AE215)*$AI$6,$AJ$6))</f>
        <v/>
      </c>
      <c r="E215" s="48" t="str">
        <f>IF(COUNTIFS('B-PorHerramienta'!$A$2:$A$2848,E$8,'B-PorHerramienta'!$J$2:$J$2848,$AC215,'B-PorHerramienta'!$K$2:$K$2848,$AD215,'B-PorHerramienta'!$L$2:$L$2848,$AE215,'B-PorHerramienta'!$F$2:$F$2848,"&lt;&gt;")=0,"",ROUND(SUMIFS(INDEX('B-PorHerramienta'!$F$2:$I$2848,0,$AH$6),'B-PorHerramienta'!$A$2:$A$2848,E$8,'B-PorHerramienta'!$J$2:$J$2848,$AC215,'B-PorHerramienta'!$K$2:$K$2848,$AD215,'B-PorHerramienta'!$L$2:$L$2848,$AE215)*$AI$6,$AJ$6))</f>
        <v/>
      </c>
      <c r="F215" s="48" t="str">
        <f>IF(COUNTIFS('B-PorHerramienta'!$A$2:$A$2848,F$8,'B-PorHerramienta'!$J$2:$J$2848,$AC215,'B-PorHerramienta'!$K$2:$K$2848,$AD215,'B-PorHerramienta'!$L$2:$L$2848,$AE215,'B-PorHerramienta'!$F$2:$F$2848,"&lt;&gt;")=0,"",ROUND(SUMIFS(INDEX('B-PorHerramienta'!$F$2:$I$2848,0,$AH$6),'B-PorHerramienta'!$A$2:$A$2848,F$8,'B-PorHerramienta'!$J$2:$J$2848,$AC215,'B-PorHerramienta'!$K$2:$K$2848,$AD215,'B-PorHerramienta'!$L$2:$L$2848,$AE215)*$AI$6,$AJ$6))</f>
        <v/>
      </c>
      <c r="G215" s="48" t="str">
        <f>IF(COUNTIFS('B-PorHerramienta'!$A$2:$A$2848,G$8,'B-PorHerramienta'!$J$2:$J$2848,$AC215,'B-PorHerramienta'!$K$2:$K$2848,$AD215,'B-PorHerramienta'!$L$2:$L$2848,$AE215,'B-PorHerramienta'!$F$2:$F$2848,"&lt;&gt;")=0,"",ROUND(SUMIFS(INDEX('B-PorHerramienta'!$F$2:$I$2848,0,$AH$6),'B-PorHerramienta'!$A$2:$A$2848,G$8,'B-PorHerramienta'!$J$2:$J$2848,$AC215,'B-PorHerramienta'!$K$2:$K$2848,$AD215,'B-PorHerramienta'!$L$2:$L$2848,$AE215)*$AI$6,$AJ$6))</f>
        <v/>
      </c>
      <c r="H215" s="48" t="str">
        <f>IF(COUNTIFS('B-PorHerramienta'!$A$2:$A$2848,H$8,'B-PorHerramienta'!$J$2:$J$2848,$AC215,'B-PorHerramienta'!$K$2:$K$2848,$AD215,'B-PorHerramienta'!$L$2:$L$2848,$AE215,'B-PorHerramienta'!$F$2:$F$2848,"&lt;&gt;")=0,"",ROUND(SUMIFS(INDEX('B-PorHerramienta'!$F$2:$I$2848,0,$AH$6),'B-PorHerramienta'!$A$2:$A$2848,H$8,'B-PorHerramienta'!$J$2:$J$2848,$AC215,'B-PorHerramienta'!$K$2:$K$2848,$AD215,'B-PorHerramienta'!$L$2:$L$2848,$AE215)*$AI$6,$AJ$6))</f>
        <v/>
      </c>
      <c r="I215" s="48" t="str">
        <f>IF(COUNTIFS('B-PorHerramienta'!$A$2:$A$2848,I$8,'B-PorHerramienta'!$J$2:$J$2848,$AC215,'B-PorHerramienta'!$K$2:$K$2848,$AD215,'B-PorHerramienta'!$L$2:$L$2848,$AE215,'B-PorHerramienta'!$F$2:$F$2848,"&lt;&gt;")=0,"",ROUND(SUMIFS(INDEX('B-PorHerramienta'!$F$2:$I$2848,0,$AH$6),'B-PorHerramienta'!$A$2:$A$2848,I$8,'B-PorHerramienta'!$J$2:$J$2848,$AC215,'B-PorHerramienta'!$K$2:$K$2848,$AD215,'B-PorHerramienta'!$L$2:$L$2848,$AE215)*$AI$6,$AJ$6))</f>
        <v/>
      </c>
      <c r="J215" s="48" t="str">
        <f>IF(COUNTIFS('B-PorHerramienta'!$A$2:$A$2848,J$8,'B-PorHerramienta'!$J$2:$J$2848,$AC215,'B-PorHerramienta'!$K$2:$K$2848,$AD215,'B-PorHerramienta'!$L$2:$L$2848,$AE215,'B-PorHerramienta'!$F$2:$F$2848,"&lt;&gt;")=0,"",ROUND(SUMIFS(INDEX('B-PorHerramienta'!$F$2:$I$2848,0,$AH$6),'B-PorHerramienta'!$A$2:$A$2848,J$8,'B-PorHerramienta'!$J$2:$J$2848,$AC215,'B-PorHerramienta'!$K$2:$K$2848,$AD215,'B-PorHerramienta'!$L$2:$L$2848,$AE215)*$AI$6,$AJ$6))</f>
        <v/>
      </c>
      <c r="K215" s="48" t="str">
        <f>IF(COUNTIFS('B-PorHerramienta'!$A$2:$A$2848,K$8,'B-PorHerramienta'!$J$2:$J$2848,$AC215,'B-PorHerramienta'!$K$2:$K$2848,$AD215,'B-PorHerramienta'!$L$2:$L$2848,$AE215,'B-PorHerramienta'!$F$2:$F$2848,"&lt;&gt;")=0,"",ROUND(SUMIFS(INDEX('B-PorHerramienta'!$F$2:$I$2848,0,$AH$6),'B-PorHerramienta'!$A$2:$A$2848,K$8,'B-PorHerramienta'!$J$2:$J$2848,$AC215,'B-PorHerramienta'!$K$2:$K$2848,$AD215,'B-PorHerramienta'!$L$2:$L$2848,$AE215)*$AI$6,$AJ$6))</f>
        <v/>
      </c>
      <c r="L215" s="48" t="str">
        <f>IF(COUNTIFS('B-PorHerramienta'!$A$2:$A$2848,L$8,'B-PorHerramienta'!$J$2:$J$2848,$AC215,'B-PorHerramienta'!$K$2:$K$2848,$AD215,'B-PorHerramienta'!$L$2:$L$2848,$AE215,'B-PorHerramienta'!$F$2:$F$2848,"&lt;&gt;")=0,"",ROUND(SUMIFS(INDEX('B-PorHerramienta'!$F$2:$I$2848,0,$AH$6),'B-PorHerramienta'!$A$2:$A$2848,L$8,'B-PorHerramienta'!$J$2:$J$2848,$AC215,'B-PorHerramienta'!$K$2:$K$2848,$AD215,'B-PorHerramienta'!$L$2:$L$2848,$AE215)*$AI$6,$AJ$6))</f>
        <v/>
      </c>
      <c r="M215" s="48" t="str">
        <f>IF(COUNTIFS('B-PorHerramienta'!$A$2:$A$2848,M$8,'B-PorHerramienta'!$J$2:$J$2848,$AC215,'B-PorHerramienta'!$K$2:$K$2848,$AD215,'B-PorHerramienta'!$L$2:$L$2848,$AE215,'B-PorHerramienta'!$F$2:$F$2848,"&lt;&gt;")=0,"",ROUND(SUMIFS(INDEX('B-PorHerramienta'!$F$2:$I$2848,0,$AH$6),'B-PorHerramienta'!$A$2:$A$2848,M$8,'B-PorHerramienta'!$J$2:$J$2848,$AC215,'B-PorHerramienta'!$K$2:$K$2848,$AD215,'B-PorHerramienta'!$L$2:$L$2848,$AE215)*$AI$6,$AJ$6))</f>
        <v/>
      </c>
      <c r="N215" s="48" t="str">
        <f>IF(COUNTIFS('B-PorHerramienta'!$A$2:$A$2848,N$8,'B-PorHerramienta'!$J$2:$J$2848,$AC215,'B-PorHerramienta'!$K$2:$K$2848,$AD215,'B-PorHerramienta'!$L$2:$L$2848,$AE215,'B-PorHerramienta'!$F$2:$F$2848,"&lt;&gt;")=0,"",ROUND(SUMIFS(INDEX('B-PorHerramienta'!$F$2:$I$2848,0,$AH$6),'B-PorHerramienta'!$A$2:$A$2848,N$8,'B-PorHerramienta'!$J$2:$J$2848,$AC215,'B-PorHerramienta'!$K$2:$K$2848,$AD215,'B-PorHerramienta'!$L$2:$L$2848,$AE215)*$AI$6,$AJ$6))</f>
        <v/>
      </c>
      <c r="O215" s="48" t="str">
        <f>IF(COUNTIFS('B-PorHerramienta'!$A$2:$A$2848,O$8,'B-PorHerramienta'!$J$2:$J$2848,$AC215,'B-PorHerramienta'!$K$2:$K$2848,$AD215,'B-PorHerramienta'!$L$2:$L$2848,$AE215,'B-PorHerramienta'!$F$2:$F$2848,"&lt;&gt;")=0,"",ROUND(SUMIFS(INDEX('B-PorHerramienta'!$F$2:$I$2848,0,$AH$6),'B-PorHerramienta'!$A$2:$A$2848,O$8,'B-PorHerramienta'!$J$2:$J$2848,$AC215,'B-PorHerramienta'!$K$2:$K$2848,$AD215,'B-PorHerramienta'!$L$2:$L$2848,$AE215)*$AI$6,$AJ$6))</f>
        <v/>
      </c>
      <c r="P215" s="48" t="str">
        <f>IF(COUNTIFS('B-PorHerramienta'!$A$2:$A$2848,P$8,'B-PorHerramienta'!$J$2:$J$2848,$AC215,'B-PorHerramienta'!$K$2:$K$2848,$AD215,'B-PorHerramienta'!$L$2:$L$2848,$AE215,'B-PorHerramienta'!$F$2:$F$2848,"&lt;&gt;")=0,"",ROUND(SUMIFS(INDEX('B-PorHerramienta'!$F$2:$I$2848,0,$AH$6),'B-PorHerramienta'!$A$2:$A$2848,P$8,'B-PorHerramienta'!$J$2:$J$2848,$AC215,'B-PorHerramienta'!$K$2:$K$2848,$AD215,'B-PorHerramienta'!$L$2:$L$2848,$AE215)*$AI$6,$AJ$6))</f>
        <v/>
      </c>
      <c r="Q215" s="48" t="str">
        <f>IF(COUNTIFS('B-PorHerramienta'!$A$2:$A$2848,Q$8,'B-PorHerramienta'!$J$2:$J$2848,$AC215,'B-PorHerramienta'!$K$2:$K$2848,$AD215,'B-PorHerramienta'!$L$2:$L$2848,$AE215,'B-PorHerramienta'!$F$2:$F$2848,"&lt;&gt;")=0,"",ROUND(SUMIFS(INDEX('B-PorHerramienta'!$F$2:$I$2848,0,$AH$6),'B-PorHerramienta'!$A$2:$A$2848,Q$8,'B-PorHerramienta'!$J$2:$J$2848,$AC215,'B-PorHerramienta'!$K$2:$K$2848,$AD215,'B-PorHerramienta'!$L$2:$L$2848,$AE215)*$AI$6,$AJ$6))</f>
        <v/>
      </c>
      <c r="R215" s="48" t="str">
        <f>IF(COUNTIFS('B-PorHerramienta'!$A$2:$A$2848,R$8,'B-PorHerramienta'!$J$2:$J$2848,$AC215,'B-PorHerramienta'!$K$2:$K$2848,$AD215,'B-PorHerramienta'!$L$2:$L$2848,$AE215,'B-PorHerramienta'!$F$2:$F$2848,"&lt;&gt;")=0,"",ROUND(SUMIFS(INDEX('B-PorHerramienta'!$F$2:$I$2848,0,$AH$6),'B-PorHerramienta'!$A$2:$A$2848,R$8,'B-PorHerramienta'!$J$2:$J$2848,$AC215,'B-PorHerramienta'!$K$2:$K$2848,$AD215,'B-PorHerramienta'!$L$2:$L$2848,$AE215)*$AI$6,$AJ$6))</f>
        <v/>
      </c>
      <c r="S215" s="48" t="str">
        <f>IF(COUNTIFS('B-PorHerramienta'!$A$2:$A$2848,S$8,'B-PorHerramienta'!$J$2:$J$2848,$AC215,'B-PorHerramienta'!$K$2:$K$2848,$AD215,'B-PorHerramienta'!$L$2:$L$2848,$AE215,'B-PorHerramienta'!$F$2:$F$2848,"&lt;&gt;")=0,"",ROUND(SUMIFS(INDEX('B-PorHerramienta'!$F$2:$I$2848,0,$AH$6),'B-PorHerramienta'!$A$2:$A$2848,S$8,'B-PorHerramienta'!$J$2:$J$2848,$AC215,'B-PorHerramienta'!$K$2:$K$2848,$AD215,'B-PorHerramienta'!$L$2:$L$2848,$AE215)*$AI$6,$AJ$6))</f>
        <v/>
      </c>
      <c r="T215" s="48" t="str">
        <f>IF(COUNTIFS('B-PorHerramienta'!$A$2:$A$2848,T$8,'B-PorHerramienta'!$J$2:$J$2848,$AC215,'B-PorHerramienta'!$K$2:$K$2848,$AD215,'B-PorHerramienta'!$L$2:$L$2848,$AE215,'B-PorHerramienta'!$F$2:$F$2848,"&lt;&gt;")=0,"",ROUND(SUMIFS(INDEX('B-PorHerramienta'!$F$2:$I$2848,0,$AH$6),'B-PorHerramienta'!$A$2:$A$2848,T$8,'B-PorHerramienta'!$J$2:$J$2848,$AC215,'B-PorHerramienta'!$K$2:$K$2848,$AD215,'B-PorHerramienta'!$L$2:$L$2848,$AE215)*$AI$6,$AJ$6))</f>
        <v/>
      </c>
      <c r="U215" s="48" t="str">
        <f>IF(COUNTIFS('B-PorHerramienta'!$A$2:$A$2848,U$8,'B-PorHerramienta'!$J$2:$J$2848,$AC215,'B-PorHerramienta'!$K$2:$K$2848,$AD215,'B-PorHerramienta'!$L$2:$L$2848,$AE215,'B-PorHerramienta'!$F$2:$F$2848,"&lt;&gt;")=0,"",ROUND(SUMIFS(INDEX('B-PorHerramienta'!$F$2:$I$2848,0,$AH$6),'B-PorHerramienta'!$A$2:$A$2848,U$8,'B-PorHerramienta'!$J$2:$J$2848,$AC215,'B-PorHerramienta'!$K$2:$K$2848,$AD215,'B-PorHerramienta'!$L$2:$L$2848,$AE215)*$AI$6,$AJ$6))</f>
        <v/>
      </c>
      <c r="V215" s="48" t="str">
        <f>IF(COUNTIFS('B-PorHerramienta'!$A$2:$A$2848,V$8,'B-PorHerramienta'!$J$2:$J$2848,$AC215,'B-PorHerramienta'!$K$2:$K$2848,$AD215,'B-PorHerramienta'!$L$2:$L$2848,$AE215,'B-PorHerramienta'!$F$2:$F$2848,"&lt;&gt;")=0,"",ROUND(SUMIFS(INDEX('B-PorHerramienta'!$F$2:$I$2848,0,$AH$6),'B-PorHerramienta'!$A$2:$A$2848,V$8,'B-PorHerramienta'!$J$2:$J$2848,$AC215,'B-PorHerramienta'!$K$2:$K$2848,$AD215,'B-PorHerramienta'!$L$2:$L$2848,$AE215)*$AI$6,$AJ$6))</f>
        <v/>
      </c>
      <c r="W215" s="48" t="str">
        <f>IF(COUNTIFS('B-PorHerramienta'!$A$2:$A$2848,W$8,'B-PorHerramienta'!$J$2:$J$2848,$AC215,'B-PorHerramienta'!$K$2:$K$2848,$AD215,'B-PorHerramienta'!$L$2:$L$2848,$AE215,'B-PorHerramienta'!$F$2:$F$2848,"&lt;&gt;")=0,"",ROUND(SUMIFS(INDEX('B-PorHerramienta'!$F$2:$I$2848,0,$AH$6),'B-PorHerramienta'!$A$2:$A$2848,W$8,'B-PorHerramienta'!$J$2:$J$2848,$AC215,'B-PorHerramienta'!$K$2:$K$2848,$AD215,'B-PorHerramienta'!$L$2:$L$2848,$AE215)*$AI$6,$AJ$6))</f>
        <v/>
      </c>
      <c r="X215" s="48" t="str">
        <f>IF(COUNTIFS('B-PorHerramienta'!$A$2:$A$2848,X$8,'B-PorHerramienta'!$J$2:$J$2848,$AC215,'B-PorHerramienta'!$K$2:$K$2848,$AD215,'B-PorHerramienta'!$L$2:$L$2848,$AE215,'B-PorHerramienta'!$F$2:$F$2848,"&lt;&gt;")=0,"",ROUND(SUMIFS(INDEX('B-PorHerramienta'!$F$2:$I$2848,0,$AH$6),'B-PorHerramienta'!$A$2:$A$2848,X$8,'B-PorHerramienta'!$J$2:$J$2848,$AC215,'B-PorHerramienta'!$K$2:$K$2848,$AD215,'B-PorHerramienta'!$L$2:$L$2848,$AE215)*$AI$6,$AJ$6))</f>
        <v/>
      </c>
      <c r="Y215" s="48" t="str">
        <f>IF(COUNTIFS('B-PorHerramienta'!$A$2:$A$2848,Y$8,'B-PorHerramienta'!$J$2:$J$2848,$AC215,'B-PorHerramienta'!$K$2:$K$2848,$AD215,'B-PorHerramienta'!$L$2:$L$2848,$AE215,'B-PorHerramienta'!$F$2:$F$2848,"&lt;&gt;")=0,"",ROUND(SUMIFS(INDEX('B-PorHerramienta'!$F$2:$I$2848,0,$AH$6),'B-PorHerramienta'!$A$2:$A$2848,Y$8,'B-PorHerramienta'!$J$2:$J$2848,$AC215,'B-PorHerramienta'!$K$2:$K$2848,$AD215,'B-PorHerramienta'!$L$2:$L$2848,$AE215)*$AI$6,$AJ$6))</f>
        <v/>
      </c>
      <c r="Z215" s="48" t="str">
        <f>IF(COUNTIFS('B-PorHerramienta'!$A$2:$A$2848,Z$8,'B-PorHerramienta'!$J$2:$J$2848,$AC215,'B-PorHerramienta'!$K$2:$K$2848,$AD215,'B-PorHerramienta'!$L$2:$L$2848,$AE215,'B-PorHerramienta'!$F$2:$F$2848,"&lt;&gt;")=0,"",ROUND(SUMIFS(INDEX('B-PorHerramienta'!$F$2:$I$2848,0,$AH$6),'B-PorHerramienta'!$A$2:$A$2848,Z$8,'B-PorHerramienta'!$J$2:$J$2848,$AC215,'B-PorHerramienta'!$K$2:$K$2848,$AD215,'B-PorHerramienta'!$L$2:$L$2848,$AE215)*$AI$6,$AJ$6))</f>
        <v/>
      </c>
      <c r="AA215" s="6"/>
      <c r="AB215" s="35">
        <v>2</v>
      </c>
      <c r="AC215" s="35" t="s">
        <v>1114</v>
      </c>
      <c r="AD215" s="35" t="s">
        <v>1365</v>
      </c>
      <c r="AE215" s="35" t="s">
        <v>1633</v>
      </c>
      <c r="AF215" s="35"/>
      <c r="AG215" s="35"/>
      <c r="AH215" s="35"/>
      <c r="AI215" s="35"/>
      <c r="AJ215" s="35"/>
      <c r="AK215" s="35"/>
    </row>
    <row r="216" spans="1:37" ht="45" hidden="1" outlineLevel="2" collapsed="1" x14ac:dyDescent="0.25">
      <c r="A216" s="49" t="s">
        <v>1985</v>
      </c>
      <c r="B216" s="47" t="s">
        <v>705</v>
      </c>
      <c r="C216" s="48" t="str">
        <f>IF(COUNTIFS('B-PorHerramienta'!$A$2:$A$2848,C$8,'B-PorHerramienta'!$J$2:$J$2848,$AC216,'B-PorHerramienta'!$K$2:$K$2848,$AD216,'B-PorHerramienta'!$L$2:$L$2848,$AE216,'B-PorHerramienta'!$F$2:$F$2848,"&lt;&gt;")=0,"",ROUND(SUMIFS(INDEX('B-PorHerramienta'!$F$2:$I$2848,0,$AH$6),'B-PorHerramienta'!$A$2:$A$2848,C$8,'B-PorHerramienta'!$J$2:$J$2848,$AC216,'B-PorHerramienta'!$K$2:$K$2848,$AD216,'B-PorHerramienta'!$L$2:$L$2848,$AE216)*$AI$6,$AJ$6))</f>
        <v/>
      </c>
      <c r="D216" s="48" t="str">
        <f>IF(COUNTIFS('B-PorHerramienta'!$A$2:$A$2848,D$8,'B-PorHerramienta'!$J$2:$J$2848,$AC216,'B-PorHerramienta'!$K$2:$K$2848,$AD216,'B-PorHerramienta'!$L$2:$L$2848,$AE216,'B-PorHerramienta'!$F$2:$F$2848,"&lt;&gt;")=0,"",ROUND(SUMIFS(INDEX('B-PorHerramienta'!$F$2:$I$2848,0,$AH$6),'B-PorHerramienta'!$A$2:$A$2848,D$8,'B-PorHerramienta'!$J$2:$J$2848,$AC216,'B-PorHerramienta'!$K$2:$K$2848,$AD216,'B-PorHerramienta'!$L$2:$L$2848,$AE216)*$AI$6,$AJ$6))</f>
        <v/>
      </c>
      <c r="E216" s="48" t="str">
        <f>IF(COUNTIFS('B-PorHerramienta'!$A$2:$A$2848,E$8,'B-PorHerramienta'!$J$2:$J$2848,$AC216,'B-PorHerramienta'!$K$2:$K$2848,$AD216,'B-PorHerramienta'!$L$2:$L$2848,$AE216,'B-PorHerramienta'!$F$2:$F$2848,"&lt;&gt;")=0,"",ROUND(SUMIFS(INDEX('B-PorHerramienta'!$F$2:$I$2848,0,$AH$6),'B-PorHerramienta'!$A$2:$A$2848,E$8,'B-PorHerramienta'!$J$2:$J$2848,$AC216,'B-PorHerramienta'!$K$2:$K$2848,$AD216,'B-PorHerramienta'!$L$2:$L$2848,$AE216)*$AI$6,$AJ$6))</f>
        <v/>
      </c>
      <c r="F216" s="48" t="str">
        <f>IF(COUNTIFS('B-PorHerramienta'!$A$2:$A$2848,F$8,'B-PorHerramienta'!$J$2:$J$2848,$AC216,'B-PorHerramienta'!$K$2:$K$2848,$AD216,'B-PorHerramienta'!$L$2:$L$2848,$AE216,'B-PorHerramienta'!$F$2:$F$2848,"&lt;&gt;")=0,"",ROUND(SUMIFS(INDEX('B-PorHerramienta'!$F$2:$I$2848,0,$AH$6),'B-PorHerramienta'!$A$2:$A$2848,F$8,'B-PorHerramienta'!$J$2:$J$2848,$AC216,'B-PorHerramienta'!$K$2:$K$2848,$AD216,'B-PorHerramienta'!$L$2:$L$2848,$AE216)*$AI$6,$AJ$6))</f>
        <v/>
      </c>
      <c r="G216" s="48" t="str">
        <f>IF(COUNTIFS('B-PorHerramienta'!$A$2:$A$2848,G$8,'B-PorHerramienta'!$J$2:$J$2848,$AC216,'B-PorHerramienta'!$K$2:$K$2848,$AD216,'B-PorHerramienta'!$L$2:$L$2848,$AE216,'B-PorHerramienta'!$F$2:$F$2848,"&lt;&gt;")=0,"",ROUND(SUMIFS(INDEX('B-PorHerramienta'!$F$2:$I$2848,0,$AH$6),'B-PorHerramienta'!$A$2:$A$2848,G$8,'B-PorHerramienta'!$J$2:$J$2848,$AC216,'B-PorHerramienta'!$K$2:$K$2848,$AD216,'B-PorHerramienta'!$L$2:$L$2848,$AE216)*$AI$6,$AJ$6))</f>
        <v/>
      </c>
      <c r="H216" s="48" t="str">
        <f>IF(COUNTIFS('B-PorHerramienta'!$A$2:$A$2848,H$8,'B-PorHerramienta'!$J$2:$J$2848,$AC216,'B-PorHerramienta'!$K$2:$K$2848,$AD216,'B-PorHerramienta'!$L$2:$L$2848,$AE216,'B-PorHerramienta'!$F$2:$F$2848,"&lt;&gt;")=0,"",ROUND(SUMIFS(INDEX('B-PorHerramienta'!$F$2:$I$2848,0,$AH$6),'B-PorHerramienta'!$A$2:$A$2848,H$8,'B-PorHerramienta'!$J$2:$J$2848,$AC216,'B-PorHerramienta'!$K$2:$K$2848,$AD216,'B-PorHerramienta'!$L$2:$L$2848,$AE216)*$AI$6,$AJ$6))</f>
        <v/>
      </c>
      <c r="I216" s="48" t="str">
        <f>IF(COUNTIFS('B-PorHerramienta'!$A$2:$A$2848,I$8,'B-PorHerramienta'!$J$2:$J$2848,$AC216,'B-PorHerramienta'!$K$2:$K$2848,$AD216,'B-PorHerramienta'!$L$2:$L$2848,$AE216,'B-PorHerramienta'!$F$2:$F$2848,"&lt;&gt;")=0,"",ROUND(SUMIFS(INDEX('B-PorHerramienta'!$F$2:$I$2848,0,$AH$6),'B-PorHerramienta'!$A$2:$A$2848,I$8,'B-PorHerramienta'!$J$2:$J$2848,$AC216,'B-PorHerramienta'!$K$2:$K$2848,$AD216,'B-PorHerramienta'!$L$2:$L$2848,$AE216)*$AI$6,$AJ$6))</f>
        <v/>
      </c>
      <c r="J216" s="48" t="str">
        <f>IF(COUNTIFS('B-PorHerramienta'!$A$2:$A$2848,J$8,'B-PorHerramienta'!$J$2:$J$2848,$AC216,'B-PorHerramienta'!$K$2:$K$2848,$AD216,'B-PorHerramienta'!$L$2:$L$2848,$AE216,'B-PorHerramienta'!$F$2:$F$2848,"&lt;&gt;")=0,"",ROUND(SUMIFS(INDEX('B-PorHerramienta'!$F$2:$I$2848,0,$AH$6),'B-PorHerramienta'!$A$2:$A$2848,J$8,'B-PorHerramienta'!$J$2:$J$2848,$AC216,'B-PorHerramienta'!$K$2:$K$2848,$AD216,'B-PorHerramienta'!$L$2:$L$2848,$AE216)*$AI$6,$AJ$6))</f>
        <v/>
      </c>
      <c r="K216" s="48" t="str">
        <f>IF(COUNTIFS('B-PorHerramienta'!$A$2:$A$2848,K$8,'B-PorHerramienta'!$J$2:$J$2848,$AC216,'B-PorHerramienta'!$K$2:$K$2848,$AD216,'B-PorHerramienta'!$L$2:$L$2848,$AE216,'B-PorHerramienta'!$F$2:$F$2848,"&lt;&gt;")=0,"",ROUND(SUMIFS(INDEX('B-PorHerramienta'!$F$2:$I$2848,0,$AH$6),'B-PorHerramienta'!$A$2:$A$2848,K$8,'B-PorHerramienta'!$J$2:$J$2848,$AC216,'B-PorHerramienta'!$K$2:$K$2848,$AD216,'B-PorHerramienta'!$L$2:$L$2848,$AE216)*$AI$6,$AJ$6))</f>
        <v/>
      </c>
      <c r="L216" s="48" t="str">
        <f>IF(COUNTIFS('B-PorHerramienta'!$A$2:$A$2848,L$8,'B-PorHerramienta'!$J$2:$J$2848,$AC216,'B-PorHerramienta'!$K$2:$K$2848,$AD216,'B-PorHerramienta'!$L$2:$L$2848,$AE216,'B-PorHerramienta'!$F$2:$F$2848,"&lt;&gt;")=0,"",ROUND(SUMIFS(INDEX('B-PorHerramienta'!$F$2:$I$2848,0,$AH$6),'B-PorHerramienta'!$A$2:$A$2848,L$8,'B-PorHerramienta'!$J$2:$J$2848,$AC216,'B-PorHerramienta'!$K$2:$K$2848,$AD216,'B-PorHerramienta'!$L$2:$L$2848,$AE216)*$AI$6,$AJ$6))</f>
        <v/>
      </c>
      <c r="M216" s="48" t="str">
        <f>IF(COUNTIFS('B-PorHerramienta'!$A$2:$A$2848,M$8,'B-PorHerramienta'!$J$2:$J$2848,$AC216,'B-PorHerramienta'!$K$2:$K$2848,$AD216,'B-PorHerramienta'!$L$2:$L$2848,$AE216,'B-PorHerramienta'!$F$2:$F$2848,"&lt;&gt;")=0,"",ROUND(SUMIFS(INDEX('B-PorHerramienta'!$F$2:$I$2848,0,$AH$6),'B-PorHerramienta'!$A$2:$A$2848,M$8,'B-PorHerramienta'!$J$2:$J$2848,$AC216,'B-PorHerramienta'!$K$2:$K$2848,$AD216,'B-PorHerramienta'!$L$2:$L$2848,$AE216)*$AI$6,$AJ$6))</f>
        <v/>
      </c>
      <c r="N216" s="48" t="str">
        <f>IF(COUNTIFS('B-PorHerramienta'!$A$2:$A$2848,N$8,'B-PorHerramienta'!$J$2:$J$2848,$AC216,'B-PorHerramienta'!$K$2:$K$2848,$AD216,'B-PorHerramienta'!$L$2:$L$2848,$AE216,'B-PorHerramienta'!$F$2:$F$2848,"&lt;&gt;")=0,"",ROUND(SUMIFS(INDEX('B-PorHerramienta'!$F$2:$I$2848,0,$AH$6),'B-PorHerramienta'!$A$2:$A$2848,N$8,'B-PorHerramienta'!$J$2:$J$2848,$AC216,'B-PorHerramienta'!$K$2:$K$2848,$AD216,'B-PorHerramienta'!$L$2:$L$2848,$AE216)*$AI$6,$AJ$6))</f>
        <v/>
      </c>
      <c r="O216" s="48" t="str">
        <f>IF(COUNTIFS('B-PorHerramienta'!$A$2:$A$2848,O$8,'B-PorHerramienta'!$J$2:$J$2848,$AC216,'B-PorHerramienta'!$K$2:$K$2848,$AD216,'B-PorHerramienta'!$L$2:$L$2848,$AE216,'B-PorHerramienta'!$F$2:$F$2848,"&lt;&gt;")=0,"",ROUND(SUMIFS(INDEX('B-PorHerramienta'!$F$2:$I$2848,0,$AH$6),'B-PorHerramienta'!$A$2:$A$2848,O$8,'B-PorHerramienta'!$J$2:$J$2848,$AC216,'B-PorHerramienta'!$K$2:$K$2848,$AD216,'B-PorHerramienta'!$L$2:$L$2848,$AE216)*$AI$6,$AJ$6))</f>
        <v/>
      </c>
      <c r="P216" s="48" t="str">
        <f>IF(COUNTIFS('B-PorHerramienta'!$A$2:$A$2848,P$8,'B-PorHerramienta'!$J$2:$J$2848,$AC216,'B-PorHerramienta'!$K$2:$K$2848,$AD216,'B-PorHerramienta'!$L$2:$L$2848,$AE216,'B-PorHerramienta'!$F$2:$F$2848,"&lt;&gt;")=0,"",ROUND(SUMIFS(INDEX('B-PorHerramienta'!$F$2:$I$2848,0,$AH$6),'B-PorHerramienta'!$A$2:$A$2848,P$8,'B-PorHerramienta'!$J$2:$J$2848,$AC216,'B-PorHerramienta'!$K$2:$K$2848,$AD216,'B-PorHerramienta'!$L$2:$L$2848,$AE216)*$AI$6,$AJ$6))</f>
        <v/>
      </c>
      <c r="Q216" s="48" t="str">
        <f>IF(COUNTIFS('B-PorHerramienta'!$A$2:$A$2848,Q$8,'B-PorHerramienta'!$J$2:$J$2848,$AC216,'B-PorHerramienta'!$K$2:$K$2848,$AD216,'B-PorHerramienta'!$L$2:$L$2848,$AE216,'B-PorHerramienta'!$F$2:$F$2848,"&lt;&gt;")=0,"",ROUND(SUMIFS(INDEX('B-PorHerramienta'!$F$2:$I$2848,0,$AH$6),'B-PorHerramienta'!$A$2:$A$2848,Q$8,'B-PorHerramienta'!$J$2:$J$2848,$AC216,'B-PorHerramienta'!$K$2:$K$2848,$AD216,'B-PorHerramienta'!$L$2:$L$2848,$AE216)*$AI$6,$AJ$6))</f>
        <v/>
      </c>
      <c r="R216" s="48" t="str">
        <f>IF(COUNTIFS('B-PorHerramienta'!$A$2:$A$2848,R$8,'B-PorHerramienta'!$J$2:$J$2848,$AC216,'B-PorHerramienta'!$K$2:$K$2848,$AD216,'B-PorHerramienta'!$L$2:$L$2848,$AE216,'B-PorHerramienta'!$F$2:$F$2848,"&lt;&gt;")=0,"",ROUND(SUMIFS(INDEX('B-PorHerramienta'!$F$2:$I$2848,0,$AH$6),'B-PorHerramienta'!$A$2:$A$2848,R$8,'B-PorHerramienta'!$J$2:$J$2848,$AC216,'B-PorHerramienta'!$K$2:$K$2848,$AD216,'B-PorHerramienta'!$L$2:$L$2848,$AE216)*$AI$6,$AJ$6))</f>
        <v/>
      </c>
      <c r="S216" s="48" t="str">
        <f>IF(COUNTIFS('B-PorHerramienta'!$A$2:$A$2848,S$8,'B-PorHerramienta'!$J$2:$J$2848,$AC216,'B-PorHerramienta'!$K$2:$K$2848,$AD216,'B-PorHerramienta'!$L$2:$L$2848,$AE216,'B-PorHerramienta'!$F$2:$F$2848,"&lt;&gt;")=0,"",ROUND(SUMIFS(INDEX('B-PorHerramienta'!$F$2:$I$2848,0,$AH$6),'B-PorHerramienta'!$A$2:$A$2848,S$8,'B-PorHerramienta'!$J$2:$J$2848,$AC216,'B-PorHerramienta'!$K$2:$K$2848,$AD216,'B-PorHerramienta'!$L$2:$L$2848,$AE216)*$AI$6,$AJ$6))</f>
        <v/>
      </c>
      <c r="T216" s="48" t="str">
        <f>IF(COUNTIFS('B-PorHerramienta'!$A$2:$A$2848,T$8,'B-PorHerramienta'!$J$2:$J$2848,$AC216,'B-PorHerramienta'!$K$2:$K$2848,$AD216,'B-PorHerramienta'!$L$2:$L$2848,$AE216,'B-PorHerramienta'!$F$2:$F$2848,"&lt;&gt;")=0,"",ROUND(SUMIFS(INDEX('B-PorHerramienta'!$F$2:$I$2848,0,$AH$6),'B-PorHerramienta'!$A$2:$A$2848,T$8,'B-PorHerramienta'!$J$2:$J$2848,$AC216,'B-PorHerramienta'!$K$2:$K$2848,$AD216,'B-PorHerramienta'!$L$2:$L$2848,$AE216)*$AI$6,$AJ$6))</f>
        <v/>
      </c>
      <c r="U216" s="48" t="str">
        <f>IF(COUNTIFS('B-PorHerramienta'!$A$2:$A$2848,U$8,'B-PorHerramienta'!$J$2:$J$2848,$AC216,'B-PorHerramienta'!$K$2:$K$2848,$AD216,'B-PorHerramienta'!$L$2:$L$2848,$AE216,'B-PorHerramienta'!$F$2:$F$2848,"&lt;&gt;")=0,"",ROUND(SUMIFS(INDEX('B-PorHerramienta'!$F$2:$I$2848,0,$AH$6),'B-PorHerramienta'!$A$2:$A$2848,U$8,'B-PorHerramienta'!$J$2:$J$2848,$AC216,'B-PorHerramienta'!$K$2:$K$2848,$AD216,'B-PorHerramienta'!$L$2:$L$2848,$AE216)*$AI$6,$AJ$6))</f>
        <v/>
      </c>
      <c r="V216" s="48" t="str">
        <f>IF(COUNTIFS('B-PorHerramienta'!$A$2:$A$2848,V$8,'B-PorHerramienta'!$J$2:$J$2848,$AC216,'B-PorHerramienta'!$K$2:$K$2848,$AD216,'B-PorHerramienta'!$L$2:$L$2848,$AE216,'B-PorHerramienta'!$F$2:$F$2848,"&lt;&gt;")=0,"",ROUND(SUMIFS(INDEX('B-PorHerramienta'!$F$2:$I$2848,0,$AH$6),'B-PorHerramienta'!$A$2:$A$2848,V$8,'B-PorHerramienta'!$J$2:$J$2848,$AC216,'B-PorHerramienta'!$K$2:$K$2848,$AD216,'B-PorHerramienta'!$L$2:$L$2848,$AE216)*$AI$6,$AJ$6))</f>
        <v/>
      </c>
      <c r="W216" s="48" t="str">
        <f>IF(COUNTIFS('B-PorHerramienta'!$A$2:$A$2848,W$8,'B-PorHerramienta'!$J$2:$J$2848,$AC216,'B-PorHerramienta'!$K$2:$K$2848,$AD216,'B-PorHerramienta'!$L$2:$L$2848,$AE216,'B-PorHerramienta'!$F$2:$F$2848,"&lt;&gt;")=0,"",ROUND(SUMIFS(INDEX('B-PorHerramienta'!$F$2:$I$2848,0,$AH$6),'B-PorHerramienta'!$A$2:$A$2848,W$8,'B-PorHerramienta'!$J$2:$J$2848,$AC216,'B-PorHerramienta'!$K$2:$K$2848,$AD216,'B-PorHerramienta'!$L$2:$L$2848,$AE216)*$AI$6,$AJ$6))</f>
        <v/>
      </c>
      <c r="X216" s="48" t="str">
        <f>IF(COUNTIFS('B-PorHerramienta'!$A$2:$A$2848,X$8,'B-PorHerramienta'!$J$2:$J$2848,$AC216,'B-PorHerramienta'!$K$2:$K$2848,$AD216,'B-PorHerramienta'!$L$2:$L$2848,$AE216,'B-PorHerramienta'!$F$2:$F$2848,"&lt;&gt;")=0,"",ROUND(SUMIFS(INDEX('B-PorHerramienta'!$F$2:$I$2848,0,$AH$6),'B-PorHerramienta'!$A$2:$A$2848,X$8,'B-PorHerramienta'!$J$2:$J$2848,$AC216,'B-PorHerramienta'!$K$2:$K$2848,$AD216,'B-PorHerramienta'!$L$2:$L$2848,$AE216)*$AI$6,$AJ$6))</f>
        <v/>
      </c>
      <c r="Y216" s="48" t="str">
        <f>IF(COUNTIFS('B-PorHerramienta'!$A$2:$A$2848,Y$8,'B-PorHerramienta'!$J$2:$J$2848,$AC216,'B-PorHerramienta'!$K$2:$K$2848,$AD216,'B-PorHerramienta'!$L$2:$L$2848,$AE216,'B-PorHerramienta'!$F$2:$F$2848,"&lt;&gt;")=0,"",ROUND(SUMIFS(INDEX('B-PorHerramienta'!$F$2:$I$2848,0,$AH$6),'B-PorHerramienta'!$A$2:$A$2848,Y$8,'B-PorHerramienta'!$J$2:$J$2848,$AC216,'B-PorHerramienta'!$K$2:$K$2848,$AD216,'B-PorHerramienta'!$L$2:$L$2848,$AE216)*$AI$6,$AJ$6))</f>
        <v/>
      </c>
      <c r="Z216" s="48" t="str">
        <f>IF(COUNTIFS('B-PorHerramienta'!$A$2:$A$2848,Z$8,'B-PorHerramienta'!$J$2:$J$2848,$AC216,'B-PorHerramienta'!$K$2:$K$2848,$AD216,'B-PorHerramienta'!$L$2:$L$2848,$AE216,'B-PorHerramienta'!$F$2:$F$2848,"&lt;&gt;")=0,"",ROUND(SUMIFS(INDEX('B-PorHerramienta'!$F$2:$I$2848,0,$AH$6),'B-PorHerramienta'!$A$2:$A$2848,Z$8,'B-PorHerramienta'!$J$2:$J$2848,$AC216,'B-PorHerramienta'!$K$2:$K$2848,$AD216,'B-PorHerramienta'!$L$2:$L$2848,$AE216)*$AI$6,$AJ$6))</f>
        <v/>
      </c>
      <c r="AA216" s="6"/>
      <c r="AB216" s="35">
        <v>2</v>
      </c>
      <c r="AC216" s="35" t="s">
        <v>1114</v>
      </c>
      <c r="AD216" s="35" t="s">
        <v>1365</v>
      </c>
      <c r="AE216" s="35" t="s">
        <v>1634</v>
      </c>
      <c r="AF216" s="35"/>
      <c r="AG216" s="35"/>
      <c r="AH216" s="35"/>
      <c r="AI216" s="35"/>
      <c r="AJ216" s="35"/>
      <c r="AK216" s="35"/>
    </row>
    <row r="217" spans="1:37" ht="30" hidden="1" outlineLevel="2" collapsed="1" x14ac:dyDescent="0.25">
      <c r="A217" s="49" t="s">
        <v>1984</v>
      </c>
      <c r="B217" s="47" t="s">
        <v>1983</v>
      </c>
      <c r="C217" s="48" t="str">
        <f>IF(COUNTIFS('B-PorHerramienta'!$A$2:$A$2848,C$8,'B-PorHerramienta'!$J$2:$J$2848,$AC217,'B-PorHerramienta'!$K$2:$K$2848,$AD217,'B-PorHerramienta'!$L$2:$L$2848,$AE217,'B-PorHerramienta'!$F$2:$F$2848,"&lt;&gt;")=0,"",ROUND(SUMIFS(INDEX('B-PorHerramienta'!$F$2:$I$2848,0,$AH$6),'B-PorHerramienta'!$A$2:$A$2848,C$8,'B-PorHerramienta'!$J$2:$J$2848,$AC217,'B-PorHerramienta'!$K$2:$K$2848,$AD217,'B-PorHerramienta'!$L$2:$L$2848,$AE217)*$AI$6,$AJ$6))</f>
        <v/>
      </c>
      <c r="D217" s="48" t="str">
        <f>IF(COUNTIFS('B-PorHerramienta'!$A$2:$A$2848,D$8,'B-PorHerramienta'!$J$2:$J$2848,$AC217,'B-PorHerramienta'!$K$2:$K$2848,$AD217,'B-PorHerramienta'!$L$2:$L$2848,$AE217,'B-PorHerramienta'!$F$2:$F$2848,"&lt;&gt;")=0,"",ROUND(SUMIFS(INDEX('B-PorHerramienta'!$F$2:$I$2848,0,$AH$6),'B-PorHerramienta'!$A$2:$A$2848,D$8,'B-PorHerramienta'!$J$2:$J$2848,$AC217,'B-PorHerramienta'!$K$2:$K$2848,$AD217,'B-PorHerramienta'!$L$2:$L$2848,$AE217)*$AI$6,$AJ$6))</f>
        <v/>
      </c>
      <c r="E217" s="48" t="str">
        <f>IF(COUNTIFS('B-PorHerramienta'!$A$2:$A$2848,E$8,'B-PorHerramienta'!$J$2:$J$2848,$AC217,'B-PorHerramienta'!$K$2:$K$2848,$AD217,'B-PorHerramienta'!$L$2:$L$2848,$AE217,'B-PorHerramienta'!$F$2:$F$2848,"&lt;&gt;")=0,"",ROUND(SUMIFS(INDEX('B-PorHerramienta'!$F$2:$I$2848,0,$AH$6),'B-PorHerramienta'!$A$2:$A$2848,E$8,'B-PorHerramienta'!$J$2:$J$2848,$AC217,'B-PorHerramienta'!$K$2:$K$2848,$AD217,'B-PorHerramienta'!$L$2:$L$2848,$AE217)*$AI$6,$AJ$6))</f>
        <v/>
      </c>
      <c r="F217" s="48" t="str">
        <f>IF(COUNTIFS('B-PorHerramienta'!$A$2:$A$2848,F$8,'B-PorHerramienta'!$J$2:$J$2848,$AC217,'B-PorHerramienta'!$K$2:$K$2848,$AD217,'B-PorHerramienta'!$L$2:$L$2848,$AE217,'B-PorHerramienta'!$F$2:$F$2848,"&lt;&gt;")=0,"",ROUND(SUMIFS(INDEX('B-PorHerramienta'!$F$2:$I$2848,0,$AH$6),'B-PorHerramienta'!$A$2:$A$2848,F$8,'B-PorHerramienta'!$J$2:$J$2848,$AC217,'B-PorHerramienta'!$K$2:$K$2848,$AD217,'B-PorHerramienta'!$L$2:$L$2848,$AE217)*$AI$6,$AJ$6))</f>
        <v/>
      </c>
      <c r="G217" s="48" t="str">
        <f>IF(COUNTIFS('B-PorHerramienta'!$A$2:$A$2848,G$8,'B-PorHerramienta'!$J$2:$J$2848,$AC217,'B-PorHerramienta'!$K$2:$K$2848,$AD217,'B-PorHerramienta'!$L$2:$L$2848,$AE217,'B-PorHerramienta'!$F$2:$F$2848,"&lt;&gt;")=0,"",ROUND(SUMIFS(INDEX('B-PorHerramienta'!$F$2:$I$2848,0,$AH$6),'B-PorHerramienta'!$A$2:$A$2848,G$8,'B-PorHerramienta'!$J$2:$J$2848,$AC217,'B-PorHerramienta'!$K$2:$K$2848,$AD217,'B-PorHerramienta'!$L$2:$L$2848,$AE217)*$AI$6,$AJ$6))</f>
        <v/>
      </c>
      <c r="H217" s="48">
        <f>IF(COUNTIFS('B-PorHerramienta'!$A$2:$A$2848,H$8,'B-PorHerramienta'!$J$2:$J$2848,$AC217,'B-PorHerramienta'!$K$2:$K$2848,$AD217,'B-PorHerramienta'!$L$2:$L$2848,$AE217,'B-PorHerramienta'!$F$2:$F$2848,"&lt;&gt;")=0,"",ROUND(SUMIFS(INDEX('B-PorHerramienta'!$F$2:$I$2848,0,$AH$6),'B-PorHerramienta'!$A$2:$A$2848,H$8,'B-PorHerramienta'!$J$2:$J$2848,$AC217,'B-PorHerramienta'!$K$2:$K$2848,$AD217,'B-PorHerramienta'!$L$2:$L$2848,$AE217)*$AI$6,$AJ$6))</f>
        <v>0</v>
      </c>
      <c r="I217" s="48">
        <f>IF(COUNTIFS('B-PorHerramienta'!$A$2:$A$2848,I$8,'B-PorHerramienta'!$J$2:$J$2848,$AC217,'B-PorHerramienta'!$K$2:$K$2848,$AD217,'B-PorHerramienta'!$L$2:$L$2848,$AE217,'B-PorHerramienta'!$F$2:$F$2848,"&lt;&gt;")=0,"",ROUND(SUMIFS(INDEX('B-PorHerramienta'!$F$2:$I$2848,0,$AH$6),'B-PorHerramienta'!$A$2:$A$2848,I$8,'B-PorHerramienta'!$J$2:$J$2848,$AC217,'B-PorHerramienta'!$K$2:$K$2848,$AD217,'B-PorHerramienta'!$L$2:$L$2848,$AE217)*$AI$6,$AJ$6))</f>
        <v>0</v>
      </c>
      <c r="J217" s="48">
        <f>IF(COUNTIFS('B-PorHerramienta'!$A$2:$A$2848,J$8,'B-PorHerramienta'!$J$2:$J$2848,$AC217,'B-PorHerramienta'!$K$2:$K$2848,$AD217,'B-PorHerramienta'!$L$2:$L$2848,$AE217,'B-PorHerramienta'!$F$2:$F$2848,"&lt;&gt;")=0,"",ROUND(SUMIFS(INDEX('B-PorHerramienta'!$F$2:$I$2848,0,$AH$6),'B-PorHerramienta'!$A$2:$A$2848,J$8,'B-PorHerramienta'!$J$2:$J$2848,$AC217,'B-PorHerramienta'!$K$2:$K$2848,$AD217,'B-PorHerramienta'!$L$2:$L$2848,$AE217)*$AI$6,$AJ$6))</f>
        <v>3.5999999999999999E-3</v>
      </c>
      <c r="K217" s="48" t="str">
        <f>IF(COUNTIFS('B-PorHerramienta'!$A$2:$A$2848,K$8,'B-PorHerramienta'!$J$2:$J$2848,$AC217,'B-PorHerramienta'!$K$2:$K$2848,$AD217,'B-PorHerramienta'!$L$2:$L$2848,$AE217,'B-PorHerramienta'!$F$2:$F$2848,"&lt;&gt;")=0,"",ROUND(SUMIFS(INDEX('B-PorHerramienta'!$F$2:$I$2848,0,$AH$6),'B-PorHerramienta'!$A$2:$A$2848,K$8,'B-PorHerramienta'!$J$2:$J$2848,$AC217,'B-PorHerramienta'!$K$2:$K$2848,$AD217,'B-PorHerramienta'!$L$2:$L$2848,$AE217)*$AI$6,$AJ$6))</f>
        <v/>
      </c>
      <c r="L217" s="48" t="str">
        <f>IF(COUNTIFS('B-PorHerramienta'!$A$2:$A$2848,L$8,'B-PorHerramienta'!$J$2:$J$2848,$AC217,'B-PorHerramienta'!$K$2:$K$2848,$AD217,'B-PorHerramienta'!$L$2:$L$2848,$AE217,'B-PorHerramienta'!$F$2:$F$2848,"&lt;&gt;")=0,"",ROUND(SUMIFS(INDEX('B-PorHerramienta'!$F$2:$I$2848,0,$AH$6),'B-PorHerramienta'!$A$2:$A$2848,L$8,'B-PorHerramienta'!$J$2:$J$2848,$AC217,'B-PorHerramienta'!$K$2:$K$2848,$AD217,'B-PorHerramienta'!$L$2:$L$2848,$AE217)*$AI$6,$AJ$6))</f>
        <v/>
      </c>
      <c r="M217" s="48" t="str">
        <f>IF(COUNTIFS('B-PorHerramienta'!$A$2:$A$2848,M$8,'B-PorHerramienta'!$J$2:$J$2848,$AC217,'B-PorHerramienta'!$K$2:$K$2848,$AD217,'B-PorHerramienta'!$L$2:$L$2848,$AE217,'B-PorHerramienta'!$F$2:$F$2848,"&lt;&gt;")=0,"",ROUND(SUMIFS(INDEX('B-PorHerramienta'!$F$2:$I$2848,0,$AH$6),'B-PorHerramienta'!$A$2:$A$2848,M$8,'B-PorHerramienta'!$J$2:$J$2848,$AC217,'B-PorHerramienta'!$K$2:$K$2848,$AD217,'B-PorHerramienta'!$L$2:$L$2848,$AE217)*$AI$6,$AJ$6))</f>
        <v/>
      </c>
      <c r="N217" s="48" t="str">
        <f>IF(COUNTIFS('B-PorHerramienta'!$A$2:$A$2848,N$8,'B-PorHerramienta'!$J$2:$J$2848,$AC217,'B-PorHerramienta'!$K$2:$K$2848,$AD217,'B-PorHerramienta'!$L$2:$L$2848,$AE217,'B-PorHerramienta'!$F$2:$F$2848,"&lt;&gt;")=0,"",ROUND(SUMIFS(INDEX('B-PorHerramienta'!$F$2:$I$2848,0,$AH$6),'B-PorHerramienta'!$A$2:$A$2848,N$8,'B-PorHerramienta'!$J$2:$J$2848,$AC217,'B-PorHerramienta'!$K$2:$K$2848,$AD217,'B-PorHerramienta'!$L$2:$L$2848,$AE217)*$AI$6,$AJ$6))</f>
        <v/>
      </c>
      <c r="O217" s="48" t="str">
        <f>IF(COUNTIFS('B-PorHerramienta'!$A$2:$A$2848,O$8,'B-PorHerramienta'!$J$2:$J$2848,$AC217,'B-PorHerramienta'!$K$2:$K$2848,$AD217,'B-PorHerramienta'!$L$2:$L$2848,$AE217,'B-PorHerramienta'!$F$2:$F$2848,"&lt;&gt;")=0,"",ROUND(SUMIFS(INDEX('B-PorHerramienta'!$F$2:$I$2848,0,$AH$6),'B-PorHerramienta'!$A$2:$A$2848,O$8,'B-PorHerramienta'!$J$2:$J$2848,$AC217,'B-PorHerramienta'!$K$2:$K$2848,$AD217,'B-PorHerramienta'!$L$2:$L$2848,$AE217)*$AI$6,$AJ$6))</f>
        <v/>
      </c>
      <c r="P217" s="48" t="str">
        <f>IF(COUNTIFS('B-PorHerramienta'!$A$2:$A$2848,P$8,'B-PorHerramienta'!$J$2:$J$2848,$AC217,'B-PorHerramienta'!$K$2:$K$2848,$AD217,'B-PorHerramienta'!$L$2:$L$2848,$AE217,'B-PorHerramienta'!$F$2:$F$2848,"&lt;&gt;")=0,"",ROUND(SUMIFS(INDEX('B-PorHerramienta'!$F$2:$I$2848,0,$AH$6),'B-PorHerramienta'!$A$2:$A$2848,P$8,'B-PorHerramienta'!$J$2:$J$2848,$AC217,'B-PorHerramienta'!$K$2:$K$2848,$AD217,'B-PorHerramienta'!$L$2:$L$2848,$AE217)*$AI$6,$AJ$6))</f>
        <v/>
      </c>
      <c r="Q217" s="48" t="str">
        <f>IF(COUNTIFS('B-PorHerramienta'!$A$2:$A$2848,Q$8,'B-PorHerramienta'!$J$2:$J$2848,$AC217,'B-PorHerramienta'!$K$2:$K$2848,$AD217,'B-PorHerramienta'!$L$2:$L$2848,$AE217,'B-PorHerramienta'!$F$2:$F$2848,"&lt;&gt;")=0,"",ROUND(SUMIFS(INDEX('B-PorHerramienta'!$F$2:$I$2848,0,$AH$6),'B-PorHerramienta'!$A$2:$A$2848,Q$8,'B-PorHerramienta'!$J$2:$J$2848,$AC217,'B-PorHerramienta'!$K$2:$K$2848,$AD217,'B-PorHerramienta'!$L$2:$L$2848,$AE217)*$AI$6,$AJ$6))</f>
        <v/>
      </c>
      <c r="R217" s="48" t="str">
        <f>IF(COUNTIFS('B-PorHerramienta'!$A$2:$A$2848,R$8,'B-PorHerramienta'!$J$2:$J$2848,$AC217,'B-PorHerramienta'!$K$2:$K$2848,$AD217,'B-PorHerramienta'!$L$2:$L$2848,$AE217,'B-PorHerramienta'!$F$2:$F$2848,"&lt;&gt;")=0,"",ROUND(SUMIFS(INDEX('B-PorHerramienta'!$F$2:$I$2848,0,$AH$6),'B-PorHerramienta'!$A$2:$A$2848,R$8,'B-PorHerramienta'!$J$2:$J$2848,$AC217,'B-PorHerramienta'!$K$2:$K$2848,$AD217,'B-PorHerramienta'!$L$2:$L$2848,$AE217)*$AI$6,$AJ$6))</f>
        <v/>
      </c>
      <c r="S217" s="48" t="str">
        <f>IF(COUNTIFS('B-PorHerramienta'!$A$2:$A$2848,S$8,'B-PorHerramienta'!$J$2:$J$2848,$AC217,'B-PorHerramienta'!$K$2:$K$2848,$AD217,'B-PorHerramienta'!$L$2:$L$2848,$AE217,'B-PorHerramienta'!$F$2:$F$2848,"&lt;&gt;")=0,"",ROUND(SUMIFS(INDEX('B-PorHerramienta'!$F$2:$I$2848,0,$AH$6),'B-PorHerramienta'!$A$2:$A$2848,S$8,'B-PorHerramienta'!$J$2:$J$2848,$AC217,'B-PorHerramienta'!$K$2:$K$2848,$AD217,'B-PorHerramienta'!$L$2:$L$2848,$AE217)*$AI$6,$AJ$6))</f>
        <v/>
      </c>
      <c r="T217" s="48" t="str">
        <f>IF(COUNTIFS('B-PorHerramienta'!$A$2:$A$2848,T$8,'B-PorHerramienta'!$J$2:$J$2848,$AC217,'B-PorHerramienta'!$K$2:$K$2848,$AD217,'B-PorHerramienta'!$L$2:$L$2848,$AE217,'B-PorHerramienta'!$F$2:$F$2848,"&lt;&gt;")=0,"",ROUND(SUMIFS(INDEX('B-PorHerramienta'!$F$2:$I$2848,0,$AH$6),'B-PorHerramienta'!$A$2:$A$2848,T$8,'B-PorHerramienta'!$J$2:$J$2848,$AC217,'B-PorHerramienta'!$K$2:$K$2848,$AD217,'B-PorHerramienta'!$L$2:$L$2848,$AE217)*$AI$6,$AJ$6))</f>
        <v/>
      </c>
      <c r="U217" s="48" t="str">
        <f>IF(COUNTIFS('B-PorHerramienta'!$A$2:$A$2848,U$8,'B-PorHerramienta'!$J$2:$J$2848,$AC217,'B-PorHerramienta'!$K$2:$K$2848,$AD217,'B-PorHerramienta'!$L$2:$L$2848,$AE217,'B-PorHerramienta'!$F$2:$F$2848,"&lt;&gt;")=0,"",ROUND(SUMIFS(INDEX('B-PorHerramienta'!$F$2:$I$2848,0,$AH$6),'B-PorHerramienta'!$A$2:$A$2848,U$8,'B-PorHerramienta'!$J$2:$J$2848,$AC217,'B-PorHerramienta'!$K$2:$K$2848,$AD217,'B-PorHerramienta'!$L$2:$L$2848,$AE217)*$AI$6,$AJ$6))</f>
        <v/>
      </c>
      <c r="V217" s="48" t="str">
        <f>IF(COUNTIFS('B-PorHerramienta'!$A$2:$A$2848,V$8,'B-PorHerramienta'!$J$2:$J$2848,$AC217,'B-PorHerramienta'!$K$2:$K$2848,$AD217,'B-PorHerramienta'!$L$2:$L$2848,$AE217,'B-PorHerramienta'!$F$2:$F$2848,"&lt;&gt;")=0,"",ROUND(SUMIFS(INDEX('B-PorHerramienta'!$F$2:$I$2848,0,$AH$6),'B-PorHerramienta'!$A$2:$A$2848,V$8,'B-PorHerramienta'!$J$2:$J$2848,$AC217,'B-PorHerramienta'!$K$2:$K$2848,$AD217,'B-PorHerramienta'!$L$2:$L$2848,$AE217)*$AI$6,$AJ$6))</f>
        <v/>
      </c>
      <c r="W217" s="48" t="str">
        <f>IF(COUNTIFS('B-PorHerramienta'!$A$2:$A$2848,W$8,'B-PorHerramienta'!$J$2:$J$2848,$AC217,'B-PorHerramienta'!$K$2:$K$2848,$AD217,'B-PorHerramienta'!$L$2:$L$2848,$AE217,'B-PorHerramienta'!$F$2:$F$2848,"&lt;&gt;")=0,"",ROUND(SUMIFS(INDEX('B-PorHerramienta'!$F$2:$I$2848,0,$AH$6),'B-PorHerramienta'!$A$2:$A$2848,W$8,'B-PorHerramienta'!$J$2:$J$2848,$AC217,'B-PorHerramienta'!$K$2:$K$2848,$AD217,'B-PorHerramienta'!$L$2:$L$2848,$AE217)*$AI$6,$AJ$6))</f>
        <v/>
      </c>
      <c r="X217" s="48" t="str">
        <f>IF(COUNTIFS('B-PorHerramienta'!$A$2:$A$2848,X$8,'B-PorHerramienta'!$J$2:$J$2848,$AC217,'B-PorHerramienta'!$K$2:$K$2848,$AD217,'B-PorHerramienta'!$L$2:$L$2848,$AE217,'B-PorHerramienta'!$F$2:$F$2848,"&lt;&gt;")=0,"",ROUND(SUMIFS(INDEX('B-PorHerramienta'!$F$2:$I$2848,0,$AH$6),'B-PorHerramienta'!$A$2:$A$2848,X$8,'B-PorHerramienta'!$J$2:$J$2848,$AC217,'B-PorHerramienta'!$K$2:$K$2848,$AD217,'B-PorHerramienta'!$L$2:$L$2848,$AE217)*$AI$6,$AJ$6))</f>
        <v/>
      </c>
      <c r="Y217" s="48" t="str">
        <f>IF(COUNTIFS('B-PorHerramienta'!$A$2:$A$2848,Y$8,'B-PorHerramienta'!$J$2:$J$2848,$AC217,'B-PorHerramienta'!$K$2:$K$2848,$AD217,'B-PorHerramienta'!$L$2:$L$2848,$AE217,'B-PorHerramienta'!$F$2:$F$2848,"&lt;&gt;")=0,"",ROUND(SUMIFS(INDEX('B-PorHerramienta'!$F$2:$I$2848,0,$AH$6),'B-PorHerramienta'!$A$2:$A$2848,Y$8,'B-PorHerramienta'!$J$2:$J$2848,$AC217,'B-PorHerramienta'!$K$2:$K$2848,$AD217,'B-PorHerramienta'!$L$2:$L$2848,$AE217)*$AI$6,$AJ$6))</f>
        <v/>
      </c>
      <c r="Z217" s="48" t="str">
        <f>IF(COUNTIFS('B-PorHerramienta'!$A$2:$A$2848,Z$8,'B-PorHerramienta'!$J$2:$J$2848,$AC217,'B-PorHerramienta'!$K$2:$K$2848,$AD217,'B-PorHerramienta'!$L$2:$L$2848,$AE217,'B-PorHerramienta'!$F$2:$F$2848,"&lt;&gt;")=0,"",ROUND(SUMIFS(INDEX('B-PorHerramienta'!$F$2:$I$2848,0,$AH$6),'B-PorHerramienta'!$A$2:$A$2848,Z$8,'B-PorHerramienta'!$J$2:$J$2848,$AC217,'B-PorHerramienta'!$K$2:$K$2848,$AD217,'B-PorHerramienta'!$L$2:$L$2848,$AE217)*$AI$6,$AJ$6))</f>
        <v/>
      </c>
      <c r="AA217" s="6"/>
      <c r="AB217" s="35">
        <v>2</v>
      </c>
      <c r="AC217" s="35" t="s">
        <v>1114</v>
      </c>
      <c r="AD217" s="35" t="s">
        <v>1365</v>
      </c>
      <c r="AE217" s="35" t="s">
        <v>1635</v>
      </c>
      <c r="AF217" s="35"/>
      <c r="AG217" s="35"/>
      <c r="AH217" s="35"/>
      <c r="AI217" s="35"/>
      <c r="AJ217" s="35"/>
      <c r="AK217" s="35"/>
    </row>
    <row r="218" spans="1:37" ht="30" hidden="1" outlineLevel="2" collapsed="1" x14ac:dyDescent="0.25">
      <c r="A218" s="49" t="s">
        <v>1982</v>
      </c>
      <c r="B218" s="47" t="s">
        <v>1981</v>
      </c>
      <c r="C218" s="48" t="str">
        <f>IF(COUNTIFS('B-PorHerramienta'!$A$2:$A$2848,C$8,'B-PorHerramienta'!$J$2:$J$2848,$AC218,'B-PorHerramienta'!$K$2:$K$2848,$AD218,'B-PorHerramienta'!$L$2:$L$2848,$AE218,'B-PorHerramienta'!$F$2:$F$2848,"&lt;&gt;")=0,"",ROUND(SUMIFS(INDEX('B-PorHerramienta'!$F$2:$I$2848,0,$AH$6),'B-PorHerramienta'!$A$2:$A$2848,C$8,'B-PorHerramienta'!$J$2:$J$2848,$AC218,'B-PorHerramienta'!$K$2:$K$2848,$AD218,'B-PorHerramienta'!$L$2:$L$2848,$AE218)*$AI$6,$AJ$6))</f>
        <v/>
      </c>
      <c r="D218" s="48" t="str">
        <f>IF(COUNTIFS('B-PorHerramienta'!$A$2:$A$2848,D$8,'B-PorHerramienta'!$J$2:$J$2848,$AC218,'B-PorHerramienta'!$K$2:$K$2848,$AD218,'B-PorHerramienta'!$L$2:$L$2848,$AE218,'B-PorHerramienta'!$F$2:$F$2848,"&lt;&gt;")=0,"",ROUND(SUMIFS(INDEX('B-PorHerramienta'!$F$2:$I$2848,0,$AH$6),'B-PorHerramienta'!$A$2:$A$2848,D$8,'B-PorHerramienta'!$J$2:$J$2848,$AC218,'B-PorHerramienta'!$K$2:$K$2848,$AD218,'B-PorHerramienta'!$L$2:$L$2848,$AE218)*$AI$6,$AJ$6))</f>
        <v/>
      </c>
      <c r="E218" s="48" t="str">
        <f>IF(COUNTIFS('B-PorHerramienta'!$A$2:$A$2848,E$8,'B-PorHerramienta'!$J$2:$J$2848,$AC218,'B-PorHerramienta'!$K$2:$K$2848,$AD218,'B-PorHerramienta'!$L$2:$L$2848,$AE218,'B-PorHerramienta'!$F$2:$F$2848,"&lt;&gt;")=0,"",ROUND(SUMIFS(INDEX('B-PorHerramienta'!$F$2:$I$2848,0,$AH$6),'B-PorHerramienta'!$A$2:$A$2848,E$8,'B-PorHerramienta'!$J$2:$J$2848,$AC218,'B-PorHerramienta'!$K$2:$K$2848,$AD218,'B-PorHerramienta'!$L$2:$L$2848,$AE218)*$AI$6,$AJ$6))</f>
        <v/>
      </c>
      <c r="F218" s="48" t="str">
        <f>IF(COUNTIFS('B-PorHerramienta'!$A$2:$A$2848,F$8,'B-PorHerramienta'!$J$2:$J$2848,$AC218,'B-PorHerramienta'!$K$2:$K$2848,$AD218,'B-PorHerramienta'!$L$2:$L$2848,$AE218,'B-PorHerramienta'!$F$2:$F$2848,"&lt;&gt;")=0,"",ROUND(SUMIFS(INDEX('B-PorHerramienta'!$F$2:$I$2848,0,$AH$6),'B-PorHerramienta'!$A$2:$A$2848,F$8,'B-PorHerramienta'!$J$2:$J$2848,$AC218,'B-PorHerramienta'!$K$2:$K$2848,$AD218,'B-PorHerramienta'!$L$2:$L$2848,$AE218)*$AI$6,$AJ$6))</f>
        <v/>
      </c>
      <c r="G218" s="48" t="str">
        <f>IF(COUNTIFS('B-PorHerramienta'!$A$2:$A$2848,G$8,'B-PorHerramienta'!$J$2:$J$2848,$AC218,'B-PorHerramienta'!$K$2:$K$2848,$AD218,'B-PorHerramienta'!$L$2:$L$2848,$AE218,'B-PorHerramienta'!$F$2:$F$2848,"&lt;&gt;")=0,"",ROUND(SUMIFS(INDEX('B-PorHerramienta'!$F$2:$I$2848,0,$AH$6),'B-PorHerramienta'!$A$2:$A$2848,G$8,'B-PorHerramienta'!$J$2:$J$2848,$AC218,'B-PorHerramienta'!$K$2:$K$2848,$AD218,'B-PorHerramienta'!$L$2:$L$2848,$AE218)*$AI$6,$AJ$6))</f>
        <v/>
      </c>
      <c r="H218" s="48">
        <f>IF(COUNTIFS('B-PorHerramienta'!$A$2:$A$2848,H$8,'B-PorHerramienta'!$J$2:$J$2848,$AC218,'B-PorHerramienta'!$K$2:$K$2848,$AD218,'B-PorHerramienta'!$L$2:$L$2848,$AE218,'B-PorHerramienta'!$F$2:$F$2848,"&lt;&gt;")=0,"",ROUND(SUMIFS(INDEX('B-PorHerramienta'!$F$2:$I$2848,0,$AH$6),'B-PorHerramienta'!$A$2:$A$2848,H$8,'B-PorHerramienta'!$J$2:$J$2848,$AC218,'B-PorHerramienta'!$K$2:$K$2848,$AD218,'B-PorHerramienta'!$L$2:$L$2848,$AE218)*$AI$6,$AJ$6))</f>
        <v>0</v>
      </c>
      <c r="I218" s="48">
        <f>IF(COUNTIFS('B-PorHerramienta'!$A$2:$A$2848,I$8,'B-PorHerramienta'!$J$2:$J$2848,$AC218,'B-PorHerramienta'!$K$2:$K$2848,$AD218,'B-PorHerramienta'!$L$2:$L$2848,$AE218,'B-PorHerramienta'!$F$2:$F$2848,"&lt;&gt;")=0,"",ROUND(SUMIFS(INDEX('B-PorHerramienta'!$F$2:$I$2848,0,$AH$6),'B-PorHerramienta'!$A$2:$A$2848,I$8,'B-PorHerramienta'!$J$2:$J$2848,$AC218,'B-PorHerramienta'!$K$2:$K$2848,$AD218,'B-PorHerramienta'!$L$2:$L$2848,$AE218)*$AI$6,$AJ$6))</f>
        <v>0</v>
      </c>
      <c r="J218" s="48" t="str">
        <f>IF(COUNTIFS('B-PorHerramienta'!$A$2:$A$2848,J$8,'B-PorHerramienta'!$J$2:$J$2848,$AC218,'B-PorHerramienta'!$K$2:$K$2848,$AD218,'B-PorHerramienta'!$L$2:$L$2848,$AE218,'B-PorHerramienta'!$F$2:$F$2848,"&lt;&gt;")=0,"",ROUND(SUMIFS(INDEX('B-PorHerramienta'!$F$2:$I$2848,0,$AH$6),'B-PorHerramienta'!$A$2:$A$2848,J$8,'B-PorHerramienta'!$J$2:$J$2848,$AC218,'B-PorHerramienta'!$K$2:$K$2848,$AD218,'B-PorHerramienta'!$L$2:$L$2848,$AE218)*$AI$6,$AJ$6))</f>
        <v/>
      </c>
      <c r="K218" s="48" t="str">
        <f>IF(COUNTIFS('B-PorHerramienta'!$A$2:$A$2848,K$8,'B-PorHerramienta'!$J$2:$J$2848,$AC218,'B-PorHerramienta'!$K$2:$K$2848,$AD218,'B-PorHerramienta'!$L$2:$L$2848,$AE218,'B-PorHerramienta'!$F$2:$F$2848,"&lt;&gt;")=0,"",ROUND(SUMIFS(INDEX('B-PorHerramienta'!$F$2:$I$2848,0,$AH$6),'B-PorHerramienta'!$A$2:$A$2848,K$8,'B-PorHerramienta'!$J$2:$J$2848,$AC218,'B-PorHerramienta'!$K$2:$K$2848,$AD218,'B-PorHerramienta'!$L$2:$L$2848,$AE218)*$AI$6,$AJ$6))</f>
        <v/>
      </c>
      <c r="L218" s="48" t="str">
        <f>IF(COUNTIFS('B-PorHerramienta'!$A$2:$A$2848,L$8,'B-PorHerramienta'!$J$2:$J$2848,$AC218,'B-PorHerramienta'!$K$2:$K$2848,$AD218,'B-PorHerramienta'!$L$2:$L$2848,$AE218,'B-PorHerramienta'!$F$2:$F$2848,"&lt;&gt;")=0,"",ROUND(SUMIFS(INDEX('B-PorHerramienta'!$F$2:$I$2848,0,$AH$6),'B-PorHerramienta'!$A$2:$A$2848,L$8,'B-PorHerramienta'!$J$2:$J$2848,$AC218,'B-PorHerramienta'!$K$2:$K$2848,$AD218,'B-PorHerramienta'!$L$2:$L$2848,$AE218)*$AI$6,$AJ$6))</f>
        <v/>
      </c>
      <c r="M218" s="48" t="str">
        <f>IF(COUNTIFS('B-PorHerramienta'!$A$2:$A$2848,M$8,'B-PorHerramienta'!$J$2:$J$2848,$AC218,'B-PorHerramienta'!$K$2:$K$2848,$AD218,'B-PorHerramienta'!$L$2:$L$2848,$AE218,'B-PorHerramienta'!$F$2:$F$2848,"&lt;&gt;")=0,"",ROUND(SUMIFS(INDEX('B-PorHerramienta'!$F$2:$I$2848,0,$AH$6),'B-PorHerramienta'!$A$2:$A$2848,M$8,'B-PorHerramienta'!$J$2:$J$2848,$AC218,'B-PorHerramienta'!$K$2:$K$2848,$AD218,'B-PorHerramienta'!$L$2:$L$2848,$AE218)*$AI$6,$AJ$6))</f>
        <v/>
      </c>
      <c r="N218" s="48" t="str">
        <f>IF(COUNTIFS('B-PorHerramienta'!$A$2:$A$2848,N$8,'B-PorHerramienta'!$J$2:$J$2848,$AC218,'B-PorHerramienta'!$K$2:$K$2848,$AD218,'B-PorHerramienta'!$L$2:$L$2848,$AE218,'B-PorHerramienta'!$F$2:$F$2848,"&lt;&gt;")=0,"",ROUND(SUMIFS(INDEX('B-PorHerramienta'!$F$2:$I$2848,0,$AH$6),'B-PorHerramienta'!$A$2:$A$2848,N$8,'B-PorHerramienta'!$J$2:$J$2848,$AC218,'B-PorHerramienta'!$K$2:$K$2848,$AD218,'B-PorHerramienta'!$L$2:$L$2848,$AE218)*$AI$6,$AJ$6))</f>
        <v/>
      </c>
      <c r="O218" s="48" t="str">
        <f>IF(COUNTIFS('B-PorHerramienta'!$A$2:$A$2848,O$8,'B-PorHerramienta'!$J$2:$J$2848,$AC218,'B-PorHerramienta'!$K$2:$K$2848,$AD218,'B-PorHerramienta'!$L$2:$L$2848,$AE218,'B-PorHerramienta'!$F$2:$F$2848,"&lt;&gt;")=0,"",ROUND(SUMIFS(INDEX('B-PorHerramienta'!$F$2:$I$2848,0,$AH$6),'B-PorHerramienta'!$A$2:$A$2848,O$8,'B-PorHerramienta'!$J$2:$J$2848,$AC218,'B-PorHerramienta'!$K$2:$K$2848,$AD218,'B-PorHerramienta'!$L$2:$L$2848,$AE218)*$AI$6,$AJ$6))</f>
        <v/>
      </c>
      <c r="P218" s="48" t="str">
        <f>IF(COUNTIFS('B-PorHerramienta'!$A$2:$A$2848,P$8,'B-PorHerramienta'!$J$2:$J$2848,$AC218,'B-PorHerramienta'!$K$2:$K$2848,$AD218,'B-PorHerramienta'!$L$2:$L$2848,$AE218,'B-PorHerramienta'!$F$2:$F$2848,"&lt;&gt;")=0,"",ROUND(SUMIFS(INDEX('B-PorHerramienta'!$F$2:$I$2848,0,$AH$6),'B-PorHerramienta'!$A$2:$A$2848,P$8,'B-PorHerramienta'!$J$2:$J$2848,$AC218,'B-PorHerramienta'!$K$2:$K$2848,$AD218,'B-PorHerramienta'!$L$2:$L$2848,$AE218)*$AI$6,$AJ$6))</f>
        <v/>
      </c>
      <c r="Q218" s="48" t="str">
        <f>IF(COUNTIFS('B-PorHerramienta'!$A$2:$A$2848,Q$8,'B-PorHerramienta'!$J$2:$J$2848,$AC218,'B-PorHerramienta'!$K$2:$K$2848,$AD218,'B-PorHerramienta'!$L$2:$L$2848,$AE218,'B-PorHerramienta'!$F$2:$F$2848,"&lt;&gt;")=0,"",ROUND(SUMIFS(INDEX('B-PorHerramienta'!$F$2:$I$2848,0,$AH$6),'B-PorHerramienta'!$A$2:$A$2848,Q$8,'B-PorHerramienta'!$J$2:$J$2848,$AC218,'B-PorHerramienta'!$K$2:$K$2848,$AD218,'B-PorHerramienta'!$L$2:$L$2848,$AE218)*$AI$6,$AJ$6))</f>
        <v/>
      </c>
      <c r="R218" s="48" t="str">
        <f>IF(COUNTIFS('B-PorHerramienta'!$A$2:$A$2848,R$8,'B-PorHerramienta'!$J$2:$J$2848,$AC218,'B-PorHerramienta'!$K$2:$K$2848,$AD218,'B-PorHerramienta'!$L$2:$L$2848,$AE218,'B-PorHerramienta'!$F$2:$F$2848,"&lt;&gt;")=0,"",ROUND(SUMIFS(INDEX('B-PorHerramienta'!$F$2:$I$2848,0,$AH$6),'B-PorHerramienta'!$A$2:$A$2848,R$8,'B-PorHerramienta'!$J$2:$J$2848,$AC218,'B-PorHerramienta'!$K$2:$K$2848,$AD218,'B-PorHerramienta'!$L$2:$L$2848,$AE218)*$AI$6,$AJ$6))</f>
        <v/>
      </c>
      <c r="S218" s="48" t="str">
        <f>IF(COUNTIFS('B-PorHerramienta'!$A$2:$A$2848,S$8,'B-PorHerramienta'!$J$2:$J$2848,$AC218,'B-PorHerramienta'!$K$2:$K$2848,$AD218,'B-PorHerramienta'!$L$2:$L$2848,$AE218,'B-PorHerramienta'!$F$2:$F$2848,"&lt;&gt;")=0,"",ROUND(SUMIFS(INDEX('B-PorHerramienta'!$F$2:$I$2848,0,$AH$6),'B-PorHerramienta'!$A$2:$A$2848,S$8,'B-PorHerramienta'!$J$2:$J$2848,$AC218,'B-PorHerramienta'!$K$2:$K$2848,$AD218,'B-PorHerramienta'!$L$2:$L$2848,$AE218)*$AI$6,$AJ$6))</f>
        <v/>
      </c>
      <c r="T218" s="48" t="str">
        <f>IF(COUNTIFS('B-PorHerramienta'!$A$2:$A$2848,T$8,'B-PorHerramienta'!$J$2:$J$2848,$AC218,'B-PorHerramienta'!$K$2:$K$2848,$AD218,'B-PorHerramienta'!$L$2:$L$2848,$AE218,'B-PorHerramienta'!$F$2:$F$2848,"&lt;&gt;")=0,"",ROUND(SUMIFS(INDEX('B-PorHerramienta'!$F$2:$I$2848,0,$AH$6),'B-PorHerramienta'!$A$2:$A$2848,T$8,'B-PorHerramienta'!$J$2:$J$2848,$AC218,'B-PorHerramienta'!$K$2:$K$2848,$AD218,'B-PorHerramienta'!$L$2:$L$2848,$AE218)*$AI$6,$AJ$6))</f>
        <v/>
      </c>
      <c r="U218" s="48" t="str">
        <f>IF(COUNTIFS('B-PorHerramienta'!$A$2:$A$2848,U$8,'B-PorHerramienta'!$J$2:$J$2848,$AC218,'B-PorHerramienta'!$K$2:$K$2848,$AD218,'B-PorHerramienta'!$L$2:$L$2848,$AE218,'B-PorHerramienta'!$F$2:$F$2848,"&lt;&gt;")=0,"",ROUND(SUMIFS(INDEX('B-PorHerramienta'!$F$2:$I$2848,0,$AH$6),'B-PorHerramienta'!$A$2:$A$2848,U$8,'B-PorHerramienta'!$J$2:$J$2848,$AC218,'B-PorHerramienta'!$K$2:$K$2848,$AD218,'B-PorHerramienta'!$L$2:$L$2848,$AE218)*$AI$6,$AJ$6))</f>
        <v/>
      </c>
      <c r="V218" s="48" t="str">
        <f>IF(COUNTIFS('B-PorHerramienta'!$A$2:$A$2848,V$8,'B-PorHerramienta'!$J$2:$J$2848,$AC218,'B-PorHerramienta'!$K$2:$K$2848,$AD218,'B-PorHerramienta'!$L$2:$L$2848,$AE218,'B-PorHerramienta'!$F$2:$F$2848,"&lt;&gt;")=0,"",ROUND(SUMIFS(INDEX('B-PorHerramienta'!$F$2:$I$2848,0,$AH$6),'B-PorHerramienta'!$A$2:$A$2848,V$8,'B-PorHerramienta'!$J$2:$J$2848,$AC218,'B-PorHerramienta'!$K$2:$K$2848,$AD218,'B-PorHerramienta'!$L$2:$L$2848,$AE218)*$AI$6,$AJ$6))</f>
        <v/>
      </c>
      <c r="W218" s="48" t="str">
        <f>IF(COUNTIFS('B-PorHerramienta'!$A$2:$A$2848,W$8,'B-PorHerramienta'!$J$2:$J$2848,$AC218,'B-PorHerramienta'!$K$2:$K$2848,$AD218,'B-PorHerramienta'!$L$2:$L$2848,$AE218,'B-PorHerramienta'!$F$2:$F$2848,"&lt;&gt;")=0,"",ROUND(SUMIFS(INDEX('B-PorHerramienta'!$F$2:$I$2848,0,$AH$6),'B-PorHerramienta'!$A$2:$A$2848,W$8,'B-PorHerramienta'!$J$2:$J$2848,$AC218,'B-PorHerramienta'!$K$2:$K$2848,$AD218,'B-PorHerramienta'!$L$2:$L$2848,$AE218)*$AI$6,$AJ$6))</f>
        <v/>
      </c>
      <c r="X218" s="48" t="str">
        <f>IF(COUNTIFS('B-PorHerramienta'!$A$2:$A$2848,X$8,'B-PorHerramienta'!$J$2:$J$2848,$AC218,'B-PorHerramienta'!$K$2:$K$2848,$AD218,'B-PorHerramienta'!$L$2:$L$2848,$AE218,'B-PorHerramienta'!$F$2:$F$2848,"&lt;&gt;")=0,"",ROUND(SUMIFS(INDEX('B-PorHerramienta'!$F$2:$I$2848,0,$AH$6),'B-PorHerramienta'!$A$2:$A$2848,X$8,'B-PorHerramienta'!$J$2:$J$2848,$AC218,'B-PorHerramienta'!$K$2:$K$2848,$AD218,'B-PorHerramienta'!$L$2:$L$2848,$AE218)*$AI$6,$AJ$6))</f>
        <v/>
      </c>
      <c r="Y218" s="48" t="str">
        <f>IF(COUNTIFS('B-PorHerramienta'!$A$2:$A$2848,Y$8,'B-PorHerramienta'!$J$2:$J$2848,$AC218,'B-PorHerramienta'!$K$2:$K$2848,$AD218,'B-PorHerramienta'!$L$2:$L$2848,$AE218,'B-PorHerramienta'!$F$2:$F$2848,"&lt;&gt;")=0,"",ROUND(SUMIFS(INDEX('B-PorHerramienta'!$F$2:$I$2848,0,$AH$6),'B-PorHerramienta'!$A$2:$A$2848,Y$8,'B-PorHerramienta'!$J$2:$J$2848,$AC218,'B-PorHerramienta'!$K$2:$K$2848,$AD218,'B-PorHerramienta'!$L$2:$L$2848,$AE218)*$AI$6,$AJ$6))</f>
        <v/>
      </c>
      <c r="Z218" s="48" t="str">
        <f>IF(COUNTIFS('B-PorHerramienta'!$A$2:$A$2848,Z$8,'B-PorHerramienta'!$J$2:$J$2848,$AC218,'B-PorHerramienta'!$K$2:$K$2848,$AD218,'B-PorHerramienta'!$L$2:$L$2848,$AE218,'B-PorHerramienta'!$F$2:$F$2848,"&lt;&gt;")=0,"",ROUND(SUMIFS(INDEX('B-PorHerramienta'!$F$2:$I$2848,0,$AH$6),'B-PorHerramienta'!$A$2:$A$2848,Z$8,'B-PorHerramienta'!$J$2:$J$2848,$AC218,'B-PorHerramienta'!$K$2:$K$2848,$AD218,'B-PorHerramienta'!$L$2:$L$2848,$AE218)*$AI$6,$AJ$6))</f>
        <v/>
      </c>
      <c r="AA218" s="6"/>
      <c r="AB218" s="35">
        <v>2</v>
      </c>
      <c r="AC218" s="35" t="s">
        <v>1114</v>
      </c>
      <c r="AD218" s="35" t="s">
        <v>1365</v>
      </c>
      <c r="AE218" s="35" t="s">
        <v>1636</v>
      </c>
      <c r="AF218" s="35"/>
      <c r="AG218" s="35"/>
      <c r="AH218" s="35"/>
      <c r="AI218" s="35"/>
      <c r="AJ218" s="35"/>
      <c r="AK218" s="35"/>
    </row>
    <row r="219" spans="1:37" ht="30" hidden="1" outlineLevel="2" collapsed="1" x14ac:dyDescent="0.25">
      <c r="A219" s="49" t="s">
        <v>1980</v>
      </c>
      <c r="B219" s="47" t="s">
        <v>1979</v>
      </c>
      <c r="C219" s="48" t="str">
        <f>IF(COUNTIFS('B-PorHerramienta'!$A$2:$A$2848,C$8,'B-PorHerramienta'!$J$2:$J$2848,$AC219,'B-PorHerramienta'!$K$2:$K$2848,$AD219,'B-PorHerramienta'!$L$2:$L$2848,$AE219,'B-PorHerramienta'!$F$2:$F$2848,"&lt;&gt;")=0,"",ROUND(SUMIFS(INDEX('B-PorHerramienta'!$F$2:$I$2848,0,$AH$6),'B-PorHerramienta'!$A$2:$A$2848,C$8,'B-PorHerramienta'!$J$2:$J$2848,$AC219,'B-PorHerramienta'!$K$2:$K$2848,$AD219,'B-PorHerramienta'!$L$2:$L$2848,$AE219)*$AI$6,$AJ$6))</f>
        <v/>
      </c>
      <c r="D219" s="48" t="str">
        <f>IF(COUNTIFS('B-PorHerramienta'!$A$2:$A$2848,D$8,'B-PorHerramienta'!$J$2:$J$2848,$AC219,'B-PorHerramienta'!$K$2:$K$2848,$AD219,'B-PorHerramienta'!$L$2:$L$2848,$AE219,'B-PorHerramienta'!$F$2:$F$2848,"&lt;&gt;")=0,"",ROUND(SUMIFS(INDEX('B-PorHerramienta'!$F$2:$I$2848,0,$AH$6),'B-PorHerramienta'!$A$2:$A$2848,D$8,'B-PorHerramienta'!$J$2:$J$2848,$AC219,'B-PorHerramienta'!$K$2:$K$2848,$AD219,'B-PorHerramienta'!$L$2:$L$2848,$AE219)*$AI$6,$AJ$6))</f>
        <v/>
      </c>
      <c r="E219" s="48" t="str">
        <f>IF(COUNTIFS('B-PorHerramienta'!$A$2:$A$2848,E$8,'B-PorHerramienta'!$J$2:$J$2848,$AC219,'B-PorHerramienta'!$K$2:$K$2848,$AD219,'B-PorHerramienta'!$L$2:$L$2848,$AE219,'B-PorHerramienta'!$F$2:$F$2848,"&lt;&gt;")=0,"",ROUND(SUMIFS(INDEX('B-PorHerramienta'!$F$2:$I$2848,0,$AH$6),'B-PorHerramienta'!$A$2:$A$2848,E$8,'B-PorHerramienta'!$J$2:$J$2848,$AC219,'B-PorHerramienta'!$K$2:$K$2848,$AD219,'B-PorHerramienta'!$L$2:$L$2848,$AE219)*$AI$6,$AJ$6))</f>
        <v/>
      </c>
      <c r="F219" s="48" t="str">
        <f>IF(COUNTIFS('B-PorHerramienta'!$A$2:$A$2848,F$8,'B-PorHerramienta'!$J$2:$J$2848,$AC219,'B-PorHerramienta'!$K$2:$K$2848,$AD219,'B-PorHerramienta'!$L$2:$L$2848,$AE219,'B-PorHerramienta'!$F$2:$F$2848,"&lt;&gt;")=0,"",ROUND(SUMIFS(INDEX('B-PorHerramienta'!$F$2:$I$2848,0,$AH$6),'B-PorHerramienta'!$A$2:$A$2848,F$8,'B-PorHerramienta'!$J$2:$J$2848,$AC219,'B-PorHerramienta'!$K$2:$K$2848,$AD219,'B-PorHerramienta'!$L$2:$L$2848,$AE219)*$AI$6,$AJ$6))</f>
        <v/>
      </c>
      <c r="G219" s="48" t="str">
        <f>IF(COUNTIFS('B-PorHerramienta'!$A$2:$A$2848,G$8,'B-PorHerramienta'!$J$2:$J$2848,$AC219,'B-PorHerramienta'!$K$2:$K$2848,$AD219,'B-PorHerramienta'!$L$2:$L$2848,$AE219,'B-PorHerramienta'!$F$2:$F$2848,"&lt;&gt;")=0,"",ROUND(SUMIFS(INDEX('B-PorHerramienta'!$F$2:$I$2848,0,$AH$6),'B-PorHerramienta'!$A$2:$A$2848,G$8,'B-PorHerramienta'!$J$2:$J$2848,$AC219,'B-PorHerramienta'!$K$2:$K$2848,$AD219,'B-PorHerramienta'!$L$2:$L$2848,$AE219)*$AI$6,$AJ$6))</f>
        <v/>
      </c>
      <c r="H219" s="48">
        <f>IF(COUNTIFS('B-PorHerramienta'!$A$2:$A$2848,H$8,'B-PorHerramienta'!$J$2:$J$2848,$AC219,'B-PorHerramienta'!$K$2:$K$2848,$AD219,'B-PorHerramienta'!$L$2:$L$2848,$AE219,'B-PorHerramienta'!$F$2:$F$2848,"&lt;&gt;")=0,"",ROUND(SUMIFS(INDEX('B-PorHerramienta'!$F$2:$I$2848,0,$AH$6),'B-PorHerramienta'!$A$2:$A$2848,H$8,'B-PorHerramienta'!$J$2:$J$2848,$AC219,'B-PorHerramienta'!$K$2:$K$2848,$AD219,'B-PorHerramienta'!$L$2:$L$2848,$AE219)*$AI$6,$AJ$6))</f>
        <v>9.4000000000000004E-3</v>
      </c>
      <c r="I219" s="48">
        <f>IF(COUNTIFS('B-PorHerramienta'!$A$2:$A$2848,I$8,'B-PorHerramienta'!$J$2:$J$2848,$AC219,'B-PorHerramienta'!$K$2:$K$2848,$AD219,'B-PorHerramienta'!$L$2:$L$2848,$AE219,'B-PorHerramienta'!$F$2:$F$2848,"&lt;&gt;")=0,"",ROUND(SUMIFS(INDEX('B-PorHerramienta'!$F$2:$I$2848,0,$AH$6),'B-PorHerramienta'!$A$2:$A$2848,I$8,'B-PorHerramienta'!$J$2:$J$2848,$AC219,'B-PorHerramienta'!$K$2:$K$2848,$AD219,'B-PorHerramienta'!$L$2:$L$2848,$AE219)*$AI$6,$AJ$6))</f>
        <v>8.3000000000000001E-3</v>
      </c>
      <c r="J219" s="48" t="str">
        <f>IF(COUNTIFS('B-PorHerramienta'!$A$2:$A$2848,J$8,'B-PorHerramienta'!$J$2:$J$2848,$AC219,'B-PorHerramienta'!$K$2:$K$2848,$AD219,'B-PorHerramienta'!$L$2:$L$2848,$AE219,'B-PorHerramienta'!$F$2:$F$2848,"&lt;&gt;")=0,"",ROUND(SUMIFS(INDEX('B-PorHerramienta'!$F$2:$I$2848,0,$AH$6),'B-PorHerramienta'!$A$2:$A$2848,J$8,'B-PorHerramienta'!$J$2:$J$2848,$AC219,'B-PorHerramienta'!$K$2:$K$2848,$AD219,'B-PorHerramienta'!$L$2:$L$2848,$AE219)*$AI$6,$AJ$6))</f>
        <v/>
      </c>
      <c r="K219" s="48" t="str">
        <f>IF(COUNTIFS('B-PorHerramienta'!$A$2:$A$2848,K$8,'B-PorHerramienta'!$J$2:$J$2848,$AC219,'B-PorHerramienta'!$K$2:$K$2848,$AD219,'B-PorHerramienta'!$L$2:$L$2848,$AE219,'B-PorHerramienta'!$F$2:$F$2848,"&lt;&gt;")=0,"",ROUND(SUMIFS(INDEX('B-PorHerramienta'!$F$2:$I$2848,0,$AH$6),'B-PorHerramienta'!$A$2:$A$2848,K$8,'B-PorHerramienta'!$J$2:$J$2848,$AC219,'B-PorHerramienta'!$K$2:$K$2848,$AD219,'B-PorHerramienta'!$L$2:$L$2848,$AE219)*$AI$6,$AJ$6))</f>
        <v/>
      </c>
      <c r="L219" s="48" t="str">
        <f>IF(COUNTIFS('B-PorHerramienta'!$A$2:$A$2848,L$8,'B-PorHerramienta'!$J$2:$J$2848,$AC219,'B-PorHerramienta'!$K$2:$K$2848,$AD219,'B-PorHerramienta'!$L$2:$L$2848,$AE219,'B-PorHerramienta'!$F$2:$F$2848,"&lt;&gt;")=0,"",ROUND(SUMIFS(INDEX('B-PorHerramienta'!$F$2:$I$2848,0,$AH$6),'B-PorHerramienta'!$A$2:$A$2848,L$8,'B-PorHerramienta'!$J$2:$J$2848,$AC219,'B-PorHerramienta'!$K$2:$K$2848,$AD219,'B-PorHerramienta'!$L$2:$L$2848,$AE219)*$AI$6,$AJ$6))</f>
        <v/>
      </c>
      <c r="M219" s="48" t="str">
        <f>IF(COUNTIFS('B-PorHerramienta'!$A$2:$A$2848,M$8,'B-PorHerramienta'!$J$2:$J$2848,$AC219,'B-PorHerramienta'!$K$2:$K$2848,$AD219,'B-PorHerramienta'!$L$2:$L$2848,$AE219,'B-PorHerramienta'!$F$2:$F$2848,"&lt;&gt;")=0,"",ROUND(SUMIFS(INDEX('B-PorHerramienta'!$F$2:$I$2848,0,$AH$6),'B-PorHerramienta'!$A$2:$A$2848,M$8,'B-PorHerramienta'!$J$2:$J$2848,$AC219,'B-PorHerramienta'!$K$2:$K$2848,$AD219,'B-PorHerramienta'!$L$2:$L$2848,$AE219)*$AI$6,$AJ$6))</f>
        <v/>
      </c>
      <c r="N219" s="48" t="str">
        <f>IF(COUNTIFS('B-PorHerramienta'!$A$2:$A$2848,N$8,'B-PorHerramienta'!$J$2:$J$2848,$AC219,'B-PorHerramienta'!$K$2:$K$2848,$AD219,'B-PorHerramienta'!$L$2:$L$2848,$AE219,'B-PorHerramienta'!$F$2:$F$2848,"&lt;&gt;")=0,"",ROUND(SUMIFS(INDEX('B-PorHerramienta'!$F$2:$I$2848,0,$AH$6),'B-PorHerramienta'!$A$2:$A$2848,N$8,'B-PorHerramienta'!$J$2:$J$2848,$AC219,'B-PorHerramienta'!$K$2:$K$2848,$AD219,'B-PorHerramienta'!$L$2:$L$2848,$AE219)*$AI$6,$AJ$6))</f>
        <v/>
      </c>
      <c r="O219" s="48" t="str">
        <f>IF(COUNTIFS('B-PorHerramienta'!$A$2:$A$2848,O$8,'B-PorHerramienta'!$J$2:$J$2848,$AC219,'B-PorHerramienta'!$K$2:$K$2848,$AD219,'B-PorHerramienta'!$L$2:$L$2848,$AE219,'B-PorHerramienta'!$F$2:$F$2848,"&lt;&gt;")=0,"",ROUND(SUMIFS(INDEX('B-PorHerramienta'!$F$2:$I$2848,0,$AH$6),'B-PorHerramienta'!$A$2:$A$2848,O$8,'B-PorHerramienta'!$J$2:$J$2848,$AC219,'B-PorHerramienta'!$K$2:$K$2848,$AD219,'B-PorHerramienta'!$L$2:$L$2848,$AE219)*$AI$6,$AJ$6))</f>
        <v/>
      </c>
      <c r="P219" s="48" t="str">
        <f>IF(COUNTIFS('B-PorHerramienta'!$A$2:$A$2848,P$8,'B-PorHerramienta'!$J$2:$J$2848,$AC219,'B-PorHerramienta'!$K$2:$K$2848,$AD219,'B-PorHerramienta'!$L$2:$L$2848,$AE219,'B-PorHerramienta'!$F$2:$F$2848,"&lt;&gt;")=0,"",ROUND(SUMIFS(INDEX('B-PorHerramienta'!$F$2:$I$2848,0,$AH$6),'B-PorHerramienta'!$A$2:$A$2848,P$8,'B-PorHerramienta'!$J$2:$J$2848,$AC219,'B-PorHerramienta'!$K$2:$K$2848,$AD219,'B-PorHerramienta'!$L$2:$L$2848,$AE219)*$AI$6,$AJ$6))</f>
        <v/>
      </c>
      <c r="Q219" s="48" t="str">
        <f>IF(COUNTIFS('B-PorHerramienta'!$A$2:$A$2848,Q$8,'B-PorHerramienta'!$J$2:$J$2848,$AC219,'B-PorHerramienta'!$K$2:$K$2848,$AD219,'B-PorHerramienta'!$L$2:$L$2848,$AE219,'B-PorHerramienta'!$F$2:$F$2848,"&lt;&gt;")=0,"",ROUND(SUMIFS(INDEX('B-PorHerramienta'!$F$2:$I$2848,0,$AH$6),'B-PorHerramienta'!$A$2:$A$2848,Q$8,'B-PorHerramienta'!$J$2:$J$2848,$AC219,'B-PorHerramienta'!$K$2:$K$2848,$AD219,'B-PorHerramienta'!$L$2:$L$2848,$AE219)*$AI$6,$AJ$6))</f>
        <v/>
      </c>
      <c r="R219" s="48" t="str">
        <f>IF(COUNTIFS('B-PorHerramienta'!$A$2:$A$2848,R$8,'B-PorHerramienta'!$J$2:$J$2848,$AC219,'B-PorHerramienta'!$K$2:$K$2848,$AD219,'B-PorHerramienta'!$L$2:$L$2848,$AE219,'B-PorHerramienta'!$F$2:$F$2848,"&lt;&gt;")=0,"",ROUND(SUMIFS(INDEX('B-PorHerramienta'!$F$2:$I$2848,0,$AH$6),'B-PorHerramienta'!$A$2:$A$2848,R$8,'B-PorHerramienta'!$J$2:$J$2848,$AC219,'B-PorHerramienta'!$K$2:$K$2848,$AD219,'B-PorHerramienta'!$L$2:$L$2848,$AE219)*$AI$6,$AJ$6))</f>
        <v/>
      </c>
      <c r="S219" s="48" t="str">
        <f>IF(COUNTIFS('B-PorHerramienta'!$A$2:$A$2848,S$8,'B-PorHerramienta'!$J$2:$J$2848,$AC219,'B-PorHerramienta'!$K$2:$K$2848,$AD219,'B-PorHerramienta'!$L$2:$L$2848,$AE219,'B-PorHerramienta'!$F$2:$F$2848,"&lt;&gt;")=0,"",ROUND(SUMIFS(INDEX('B-PorHerramienta'!$F$2:$I$2848,0,$AH$6),'B-PorHerramienta'!$A$2:$A$2848,S$8,'B-PorHerramienta'!$J$2:$J$2848,$AC219,'B-PorHerramienta'!$K$2:$K$2848,$AD219,'B-PorHerramienta'!$L$2:$L$2848,$AE219)*$AI$6,$AJ$6))</f>
        <v/>
      </c>
      <c r="T219" s="48" t="str">
        <f>IF(COUNTIFS('B-PorHerramienta'!$A$2:$A$2848,T$8,'B-PorHerramienta'!$J$2:$J$2848,$AC219,'B-PorHerramienta'!$K$2:$K$2848,$AD219,'B-PorHerramienta'!$L$2:$L$2848,$AE219,'B-PorHerramienta'!$F$2:$F$2848,"&lt;&gt;")=0,"",ROUND(SUMIFS(INDEX('B-PorHerramienta'!$F$2:$I$2848,0,$AH$6),'B-PorHerramienta'!$A$2:$A$2848,T$8,'B-PorHerramienta'!$J$2:$J$2848,$AC219,'B-PorHerramienta'!$K$2:$K$2848,$AD219,'B-PorHerramienta'!$L$2:$L$2848,$AE219)*$AI$6,$AJ$6))</f>
        <v/>
      </c>
      <c r="U219" s="48" t="str">
        <f>IF(COUNTIFS('B-PorHerramienta'!$A$2:$A$2848,U$8,'B-PorHerramienta'!$J$2:$J$2848,$AC219,'B-PorHerramienta'!$K$2:$K$2848,$AD219,'B-PorHerramienta'!$L$2:$L$2848,$AE219,'B-PorHerramienta'!$F$2:$F$2848,"&lt;&gt;")=0,"",ROUND(SUMIFS(INDEX('B-PorHerramienta'!$F$2:$I$2848,0,$AH$6),'B-PorHerramienta'!$A$2:$A$2848,U$8,'B-PorHerramienta'!$J$2:$J$2848,$AC219,'B-PorHerramienta'!$K$2:$K$2848,$AD219,'B-PorHerramienta'!$L$2:$L$2848,$AE219)*$AI$6,$AJ$6))</f>
        <v/>
      </c>
      <c r="V219" s="48" t="str">
        <f>IF(COUNTIFS('B-PorHerramienta'!$A$2:$A$2848,V$8,'B-PorHerramienta'!$J$2:$J$2848,$AC219,'B-PorHerramienta'!$K$2:$K$2848,$AD219,'B-PorHerramienta'!$L$2:$L$2848,$AE219,'B-PorHerramienta'!$F$2:$F$2848,"&lt;&gt;")=0,"",ROUND(SUMIFS(INDEX('B-PorHerramienta'!$F$2:$I$2848,0,$AH$6),'B-PorHerramienta'!$A$2:$A$2848,V$8,'B-PorHerramienta'!$J$2:$J$2848,$AC219,'B-PorHerramienta'!$K$2:$K$2848,$AD219,'B-PorHerramienta'!$L$2:$L$2848,$AE219)*$AI$6,$AJ$6))</f>
        <v/>
      </c>
      <c r="W219" s="48" t="str">
        <f>IF(COUNTIFS('B-PorHerramienta'!$A$2:$A$2848,W$8,'B-PorHerramienta'!$J$2:$J$2848,$AC219,'B-PorHerramienta'!$K$2:$K$2848,$AD219,'B-PorHerramienta'!$L$2:$L$2848,$AE219,'B-PorHerramienta'!$F$2:$F$2848,"&lt;&gt;")=0,"",ROUND(SUMIFS(INDEX('B-PorHerramienta'!$F$2:$I$2848,0,$AH$6),'B-PorHerramienta'!$A$2:$A$2848,W$8,'B-PorHerramienta'!$J$2:$J$2848,$AC219,'B-PorHerramienta'!$K$2:$K$2848,$AD219,'B-PorHerramienta'!$L$2:$L$2848,$AE219)*$AI$6,$AJ$6))</f>
        <v/>
      </c>
      <c r="X219" s="48" t="str">
        <f>IF(COUNTIFS('B-PorHerramienta'!$A$2:$A$2848,X$8,'B-PorHerramienta'!$J$2:$J$2848,$AC219,'B-PorHerramienta'!$K$2:$K$2848,$AD219,'B-PorHerramienta'!$L$2:$L$2848,$AE219,'B-PorHerramienta'!$F$2:$F$2848,"&lt;&gt;")=0,"",ROUND(SUMIFS(INDEX('B-PorHerramienta'!$F$2:$I$2848,0,$AH$6),'B-PorHerramienta'!$A$2:$A$2848,X$8,'B-PorHerramienta'!$J$2:$J$2848,$AC219,'B-PorHerramienta'!$K$2:$K$2848,$AD219,'B-PorHerramienta'!$L$2:$L$2848,$AE219)*$AI$6,$AJ$6))</f>
        <v/>
      </c>
      <c r="Y219" s="48" t="str">
        <f>IF(COUNTIFS('B-PorHerramienta'!$A$2:$A$2848,Y$8,'B-PorHerramienta'!$J$2:$J$2848,$AC219,'B-PorHerramienta'!$K$2:$K$2848,$AD219,'B-PorHerramienta'!$L$2:$L$2848,$AE219,'B-PorHerramienta'!$F$2:$F$2848,"&lt;&gt;")=0,"",ROUND(SUMIFS(INDEX('B-PorHerramienta'!$F$2:$I$2848,0,$AH$6),'B-PorHerramienta'!$A$2:$A$2848,Y$8,'B-PorHerramienta'!$J$2:$J$2848,$AC219,'B-PorHerramienta'!$K$2:$K$2848,$AD219,'B-PorHerramienta'!$L$2:$L$2848,$AE219)*$AI$6,$AJ$6))</f>
        <v/>
      </c>
      <c r="Z219" s="48" t="str">
        <f>IF(COUNTIFS('B-PorHerramienta'!$A$2:$A$2848,Z$8,'B-PorHerramienta'!$J$2:$J$2848,$AC219,'B-PorHerramienta'!$K$2:$K$2848,$AD219,'B-PorHerramienta'!$L$2:$L$2848,$AE219,'B-PorHerramienta'!$F$2:$F$2848,"&lt;&gt;")=0,"",ROUND(SUMIFS(INDEX('B-PorHerramienta'!$F$2:$I$2848,0,$AH$6),'B-PorHerramienta'!$A$2:$A$2848,Z$8,'B-PorHerramienta'!$J$2:$J$2848,$AC219,'B-PorHerramienta'!$K$2:$K$2848,$AD219,'B-PorHerramienta'!$L$2:$L$2848,$AE219)*$AI$6,$AJ$6))</f>
        <v/>
      </c>
      <c r="AA219" s="6"/>
      <c r="AB219" s="35">
        <v>2</v>
      </c>
      <c r="AC219" s="35" t="s">
        <v>1114</v>
      </c>
      <c r="AD219" s="35" t="s">
        <v>1365</v>
      </c>
      <c r="AE219" s="35" t="s">
        <v>1637</v>
      </c>
      <c r="AF219" s="35"/>
      <c r="AG219" s="35"/>
      <c r="AH219" s="35"/>
      <c r="AI219" s="35"/>
      <c r="AJ219" s="35"/>
      <c r="AK219" s="35"/>
    </row>
    <row r="220" spans="1:37" ht="60" hidden="1" outlineLevel="2" collapsed="1" x14ac:dyDescent="0.25">
      <c r="A220" s="49" t="s">
        <v>1978</v>
      </c>
      <c r="B220" s="47" t="s">
        <v>720</v>
      </c>
      <c r="C220" s="48" t="str">
        <f>IF(COUNTIFS('B-PorHerramienta'!$A$2:$A$2848,C$8,'B-PorHerramienta'!$J$2:$J$2848,$AC220,'B-PorHerramienta'!$K$2:$K$2848,$AD220,'B-PorHerramienta'!$L$2:$L$2848,$AE220,'B-PorHerramienta'!$F$2:$F$2848,"&lt;&gt;")=0,"",ROUND(SUMIFS(INDEX('B-PorHerramienta'!$F$2:$I$2848,0,$AH$6),'B-PorHerramienta'!$A$2:$A$2848,C$8,'B-PorHerramienta'!$J$2:$J$2848,$AC220,'B-PorHerramienta'!$K$2:$K$2848,$AD220,'B-PorHerramienta'!$L$2:$L$2848,$AE220)*$AI$6,$AJ$6))</f>
        <v/>
      </c>
      <c r="D220" s="48" t="str">
        <f>IF(COUNTIFS('B-PorHerramienta'!$A$2:$A$2848,D$8,'B-PorHerramienta'!$J$2:$J$2848,$AC220,'B-PorHerramienta'!$K$2:$K$2848,$AD220,'B-PorHerramienta'!$L$2:$L$2848,$AE220,'B-PorHerramienta'!$F$2:$F$2848,"&lt;&gt;")=0,"",ROUND(SUMIFS(INDEX('B-PorHerramienta'!$F$2:$I$2848,0,$AH$6),'B-PorHerramienta'!$A$2:$A$2848,D$8,'B-PorHerramienta'!$J$2:$J$2848,$AC220,'B-PorHerramienta'!$K$2:$K$2848,$AD220,'B-PorHerramienta'!$L$2:$L$2848,$AE220)*$AI$6,$AJ$6))</f>
        <v/>
      </c>
      <c r="E220" s="48" t="str">
        <f>IF(COUNTIFS('B-PorHerramienta'!$A$2:$A$2848,E$8,'B-PorHerramienta'!$J$2:$J$2848,$AC220,'B-PorHerramienta'!$K$2:$K$2848,$AD220,'B-PorHerramienta'!$L$2:$L$2848,$AE220,'B-PorHerramienta'!$F$2:$F$2848,"&lt;&gt;")=0,"",ROUND(SUMIFS(INDEX('B-PorHerramienta'!$F$2:$I$2848,0,$AH$6),'B-PorHerramienta'!$A$2:$A$2848,E$8,'B-PorHerramienta'!$J$2:$J$2848,$AC220,'B-PorHerramienta'!$K$2:$K$2848,$AD220,'B-PorHerramienta'!$L$2:$L$2848,$AE220)*$AI$6,$AJ$6))</f>
        <v/>
      </c>
      <c r="F220" s="48" t="str">
        <f>IF(COUNTIFS('B-PorHerramienta'!$A$2:$A$2848,F$8,'B-PorHerramienta'!$J$2:$J$2848,$AC220,'B-PorHerramienta'!$K$2:$K$2848,$AD220,'B-PorHerramienta'!$L$2:$L$2848,$AE220,'B-PorHerramienta'!$F$2:$F$2848,"&lt;&gt;")=0,"",ROUND(SUMIFS(INDEX('B-PorHerramienta'!$F$2:$I$2848,0,$AH$6),'B-PorHerramienta'!$A$2:$A$2848,F$8,'B-PorHerramienta'!$J$2:$J$2848,$AC220,'B-PorHerramienta'!$K$2:$K$2848,$AD220,'B-PorHerramienta'!$L$2:$L$2848,$AE220)*$AI$6,$AJ$6))</f>
        <v/>
      </c>
      <c r="G220" s="48" t="str">
        <f>IF(COUNTIFS('B-PorHerramienta'!$A$2:$A$2848,G$8,'B-PorHerramienta'!$J$2:$J$2848,$AC220,'B-PorHerramienta'!$K$2:$K$2848,$AD220,'B-PorHerramienta'!$L$2:$L$2848,$AE220,'B-PorHerramienta'!$F$2:$F$2848,"&lt;&gt;")=0,"",ROUND(SUMIFS(INDEX('B-PorHerramienta'!$F$2:$I$2848,0,$AH$6),'B-PorHerramienta'!$A$2:$A$2848,G$8,'B-PorHerramienta'!$J$2:$J$2848,$AC220,'B-PorHerramienta'!$K$2:$K$2848,$AD220,'B-PorHerramienta'!$L$2:$L$2848,$AE220)*$AI$6,$AJ$6))</f>
        <v/>
      </c>
      <c r="H220" s="48">
        <f>IF(COUNTIFS('B-PorHerramienta'!$A$2:$A$2848,H$8,'B-PorHerramienta'!$J$2:$J$2848,$AC220,'B-PorHerramienta'!$K$2:$K$2848,$AD220,'B-PorHerramienta'!$L$2:$L$2848,$AE220,'B-PorHerramienta'!$F$2:$F$2848,"&lt;&gt;")=0,"",ROUND(SUMIFS(INDEX('B-PorHerramienta'!$F$2:$I$2848,0,$AH$6),'B-PorHerramienta'!$A$2:$A$2848,H$8,'B-PorHerramienta'!$J$2:$J$2848,$AC220,'B-PorHerramienta'!$K$2:$K$2848,$AD220,'B-PorHerramienta'!$L$2:$L$2848,$AE220)*$AI$6,$AJ$6))</f>
        <v>6.7699999999999996E-2</v>
      </c>
      <c r="I220" s="48" t="str">
        <f>IF(COUNTIFS('B-PorHerramienta'!$A$2:$A$2848,I$8,'B-PorHerramienta'!$J$2:$J$2848,$AC220,'B-PorHerramienta'!$K$2:$K$2848,$AD220,'B-PorHerramienta'!$L$2:$L$2848,$AE220,'B-PorHerramienta'!$F$2:$F$2848,"&lt;&gt;")=0,"",ROUND(SUMIFS(INDEX('B-PorHerramienta'!$F$2:$I$2848,0,$AH$6),'B-PorHerramienta'!$A$2:$A$2848,I$8,'B-PorHerramienta'!$J$2:$J$2848,$AC220,'B-PorHerramienta'!$K$2:$K$2848,$AD220,'B-PorHerramienta'!$L$2:$L$2848,$AE220)*$AI$6,$AJ$6))</f>
        <v/>
      </c>
      <c r="J220" s="48" t="str">
        <f>IF(COUNTIFS('B-PorHerramienta'!$A$2:$A$2848,J$8,'B-PorHerramienta'!$J$2:$J$2848,$AC220,'B-PorHerramienta'!$K$2:$K$2848,$AD220,'B-PorHerramienta'!$L$2:$L$2848,$AE220,'B-PorHerramienta'!$F$2:$F$2848,"&lt;&gt;")=0,"",ROUND(SUMIFS(INDEX('B-PorHerramienta'!$F$2:$I$2848,0,$AH$6),'B-PorHerramienta'!$A$2:$A$2848,J$8,'B-PorHerramienta'!$J$2:$J$2848,$AC220,'B-PorHerramienta'!$K$2:$K$2848,$AD220,'B-PorHerramienta'!$L$2:$L$2848,$AE220)*$AI$6,$AJ$6))</f>
        <v/>
      </c>
      <c r="K220" s="48" t="str">
        <f>IF(COUNTIFS('B-PorHerramienta'!$A$2:$A$2848,K$8,'B-PorHerramienta'!$J$2:$J$2848,$AC220,'B-PorHerramienta'!$K$2:$K$2848,$AD220,'B-PorHerramienta'!$L$2:$L$2848,$AE220,'B-PorHerramienta'!$F$2:$F$2848,"&lt;&gt;")=0,"",ROUND(SUMIFS(INDEX('B-PorHerramienta'!$F$2:$I$2848,0,$AH$6),'B-PorHerramienta'!$A$2:$A$2848,K$8,'B-PorHerramienta'!$J$2:$J$2848,$AC220,'B-PorHerramienta'!$K$2:$K$2848,$AD220,'B-PorHerramienta'!$L$2:$L$2848,$AE220)*$AI$6,$AJ$6))</f>
        <v/>
      </c>
      <c r="L220" s="48" t="str">
        <f>IF(COUNTIFS('B-PorHerramienta'!$A$2:$A$2848,L$8,'B-PorHerramienta'!$J$2:$J$2848,$AC220,'B-PorHerramienta'!$K$2:$K$2848,$AD220,'B-PorHerramienta'!$L$2:$L$2848,$AE220,'B-PorHerramienta'!$F$2:$F$2848,"&lt;&gt;")=0,"",ROUND(SUMIFS(INDEX('B-PorHerramienta'!$F$2:$I$2848,0,$AH$6),'B-PorHerramienta'!$A$2:$A$2848,L$8,'B-PorHerramienta'!$J$2:$J$2848,$AC220,'B-PorHerramienta'!$K$2:$K$2848,$AD220,'B-PorHerramienta'!$L$2:$L$2848,$AE220)*$AI$6,$AJ$6))</f>
        <v/>
      </c>
      <c r="M220" s="48" t="str">
        <f>IF(COUNTIFS('B-PorHerramienta'!$A$2:$A$2848,M$8,'B-PorHerramienta'!$J$2:$J$2848,$AC220,'B-PorHerramienta'!$K$2:$K$2848,$AD220,'B-PorHerramienta'!$L$2:$L$2848,$AE220,'B-PorHerramienta'!$F$2:$F$2848,"&lt;&gt;")=0,"",ROUND(SUMIFS(INDEX('B-PorHerramienta'!$F$2:$I$2848,0,$AH$6),'B-PorHerramienta'!$A$2:$A$2848,M$8,'B-PorHerramienta'!$J$2:$J$2848,$AC220,'B-PorHerramienta'!$K$2:$K$2848,$AD220,'B-PorHerramienta'!$L$2:$L$2848,$AE220)*$AI$6,$AJ$6))</f>
        <v/>
      </c>
      <c r="N220" s="48" t="str">
        <f>IF(COUNTIFS('B-PorHerramienta'!$A$2:$A$2848,N$8,'B-PorHerramienta'!$J$2:$J$2848,$AC220,'B-PorHerramienta'!$K$2:$K$2848,$AD220,'B-PorHerramienta'!$L$2:$L$2848,$AE220,'B-PorHerramienta'!$F$2:$F$2848,"&lt;&gt;")=0,"",ROUND(SUMIFS(INDEX('B-PorHerramienta'!$F$2:$I$2848,0,$AH$6),'B-PorHerramienta'!$A$2:$A$2848,N$8,'B-PorHerramienta'!$J$2:$J$2848,$AC220,'B-PorHerramienta'!$K$2:$K$2848,$AD220,'B-PorHerramienta'!$L$2:$L$2848,$AE220)*$AI$6,$AJ$6))</f>
        <v/>
      </c>
      <c r="O220" s="48" t="str">
        <f>IF(COUNTIFS('B-PorHerramienta'!$A$2:$A$2848,O$8,'B-PorHerramienta'!$J$2:$J$2848,$AC220,'B-PorHerramienta'!$K$2:$K$2848,$AD220,'B-PorHerramienta'!$L$2:$L$2848,$AE220,'B-PorHerramienta'!$F$2:$F$2848,"&lt;&gt;")=0,"",ROUND(SUMIFS(INDEX('B-PorHerramienta'!$F$2:$I$2848,0,$AH$6),'B-PorHerramienta'!$A$2:$A$2848,O$8,'B-PorHerramienta'!$J$2:$J$2848,$AC220,'B-PorHerramienta'!$K$2:$K$2848,$AD220,'B-PorHerramienta'!$L$2:$L$2848,$AE220)*$AI$6,$AJ$6))</f>
        <v/>
      </c>
      <c r="P220" s="48" t="str">
        <f>IF(COUNTIFS('B-PorHerramienta'!$A$2:$A$2848,P$8,'B-PorHerramienta'!$J$2:$J$2848,$AC220,'B-PorHerramienta'!$K$2:$K$2848,$AD220,'B-PorHerramienta'!$L$2:$L$2848,$AE220,'B-PorHerramienta'!$F$2:$F$2848,"&lt;&gt;")=0,"",ROUND(SUMIFS(INDEX('B-PorHerramienta'!$F$2:$I$2848,0,$AH$6),'B-PorHerramienta'!$A$2:$A$2848,P$8,'B-PorHerramienta'!$J$2:$J$2848,$AC220,'B-PorHerramienta'!$K$2:$K$2848,$AD220,'B-PorHerramienta'!$L$2:$L$2848,$AE220)*$AI$6,$AJ$6))</f>
        <v/>
      </c>
      <c r="Q220" s="48" t="str">
        <f>IF(COUNTIFS('B-PorHerramienta'!$A$2:$A$2848,Q$8,'B-PorHerramienta'!$J$2:$J$2848,$AC220,'B-PorHerramienta'!$K$2:$K$2848,$AD220,'B-PorHerramienta'!$L$2:$L$2848,$AE220,'B-PorHerramienta'!$F$2:$F$2848,"&lt;&gt;")=0,"",ROUND(SUMIFS(INDEX('B-PorHerramienta'!$F$2:$I$2848,0,$AH$6),'B-PorHerramienta'!$A$2:$A$2848,Q$8,'B-PorHerramienta'!$J$2:$J$2848,$AC220,'B-PorHerramienta'!$K$2:$K$2848,$AD220,'B-PorHerramienta'!$L$2:$L$2848,$AE220)*$AI$6,$AJ$6))</f>
        <v/>
      </c>
      <c r="R220" s="48" t="str">
        <f>IF(COUNTIFS('B-PorHerramienta'!$A$2:$A$2848,R$8,'B-PorHerramienta'!$J$2:$J$2848,$AC220,'B-PorHerramienta'!$K$2:$K$2848,$AD220,'B-PorHerramienta'!$L$2:$L$2848,$AE220,'B-PorHerramienta'!$F$2:$F$2848,"&lt;&gt;")=0,"",ROUND(SUMIFS(INDEX('B-PorHerramienta'!$F$2:$I$2848,0,$AH$6),'B-PorHerramienta'!$A$2:$A$2848,R$8,'B-PorHerramienta'!$J$2:$J$2848,$AC220,'B-PorHerramienta'!$K$2:$K$2848,$AD220,'B-PorHerramienta'!$L$2:$L$2848,$AE220)*$AI$6,$AJ$6))</f>
        <v/>
      </c>
      <c r="S220" s="48" t="str">
        <f>IF(COUNTIFS('B-PorHerramienta'!$A$2:$A$2848,S$8,'B-PorHerramienta'!$J$2:$J$2848,$AC220,'B-PorHerramienta'!$K$2:$K$2848,$AD220,'B-PorHerramienta'!$L$2:$L$2848,$AE220,'B-PorHerramienta'!$F$2:$F$2848,"&lt;&gt;")=0,"",ROUND(SUMIFS(INDEX('B-PorHerramienta'!$F$2:$I$2848,0,$AH$6),'B-PorHerramienta'!$A$2:$A$2848,S$8,'B-PorHerramienta'!$J$2:$J$2848,$AC220,'B-PorHerramienta'!$K$2:$K$2848,$AD220,'B-PorHerramienta'!$L$2:$L$2848,$AE220)*$AI$6,$AJ$6))</f>
        <v/>
      </c>
      <c r="T220" s="48" t="str">
        <f>IF(COUNTIFS('B-PorHerramienta'!$A$2:$A$2848,T$8,'B-PorHerramienta'!$J$2:$J$2848,$AC220,'B-PorHerramienta'!$K$2:$K$2848,$AD220,'B-PorHerramienta'!$L$2:$L$2848,$AE220,'B-PorHerramienta'!$F$2:$F$2848,"&lt;&gt;")=0,"",ROUND(SUMIFS(INDEX('B-PorHerramienta'!$F$2:$I$2848,0,$AH$6),'B-PorHerramienta'!$A$2:$A$2848,T$8,'B-PorHerramienta'!$J$2:$J$2848,$AC220,'B-PorHerramienta'!$K$2:$K$2848,$AD220,'B-PorHerramienta'!$L$2:$L$2848,$AE220)*$AI$6,$AJ$6))</f>
        <v/>
      </c>
      <c r="U220" s="48" t="str">
        <f>IF(COUNTIFS('B-PorHerramienta'!$A$2:$A$2848,U$8,'B-PorHerramienta'!$J$2:$J$2848,$AC220,'B-PorHerramienta'!$K$2:$K$2848,$AD220,'B-PorHerramienta'!$L$2:$L$2848,$AE220,'B-PorHerramienta'!$F$2:$F$2848,"&lt;&gt;")=0,"",ROUND(SUMIFS(INDEX('B-PorHerramienta'!$F$2:$I$2848,0,$AH$6),'B-PorHerramienta'!$A$2:$A$2848,U$8,'B-PorHerramienta'!$J$2:$J$2848,$AC220,'B-PorHerramienta'!$K$2:$K$2848,$AD220,'B-PorHerramienta'!$L$2:$L$2848,$AE220)*$AI$6,$AJ$6))</f>
        <v/>
      </c>
      <c r="V220" s="48" t="str">
        <f>IF(COUNTIFS('B-PorHerramienta'!$A$2:$A$2848,V$8,'B-PorHerramienta'!$J$2:$J$2848,$AC220,'B-PorHerramienta'!$K$2:$K$2848,$AD220,'B-PorHerramienta'!$L$2:$L$2848,$AE220,'B-PorHerramienta'!$F$2:$F$2848,"&lt;&gt;")=0,"",ROUND(SUMIFS(INDEX('B-PorHerramienta'!$F$2:$I$2848,0,$AH$6),'B-PorHerramienta'!$A$2:$A$2848,V$8,'B-PorHerramienta'!$J$2:$J$2848,$AC220,'B-PorHerramienta'!$K$2:$K$2848,$AD220,'B-PorHerramienta'!$L$2:$L$2848,$AE220)*$AI$6,$AJ$6))</f>
        <v/>
      </c>
      <c r="W220" s="48" t="str">
        <f>IF(COUNTIFS('B-PorHerramienta'!$A$2:$A$2848,W$8,'B-PorHerramienta'!$J$2:$J$2848,$AC220,'B-PorHerramienta'!$K$2:$K$2848,$AD220,'B-PorHerramienta'!$L$2:$L$2848,$AE220,'B-PorHerramienta'!$F$2:$F$2848,"&lt;&gt;")=0,"",ROUND(SUMIFS(INDEX('B-PorHerramienta'!$F$2:$I$2848,0,$AH$6),'B-PorHerramienta'!$A$2:$A$2848,W$8,'B-PorHerramienta'!$J$2:$J$2848,$AC220,'B-PorHerramienta'!$K$2:$K$2848,$AD220,'B-PorHerramienta'!$L$2:$L$2848,$AE220)*$AI$6,$AJ$6))</f>
        <v/>
      </c>
      <c r="X220" s="48" t="str">
        <f>IF(COUNTIFS('B-PorHerramienta'!$A$2:$A$2848,X$8,'B-PorHerramienta'!$J$2:$J$2848,$AC220,'B-PorHerramienta'!$K$2:$K$2848,$AD220,'B-PorHerramienta'!$L$2:$L$2848,$AE220,'B-PorHerramienta'!$F$2:$F$2848,"&lt;&gt;")=0,"",ROUND(SUMIFS(INDEX('B-PorHerramienta'!$F$2:$I$2848,0,$AH$6),'B-PorHerramienta'!$A$2:$A$2848,X$8,'B-PorHerramienta'!$J$2:$J$2848,$AC220,'B-PorHerramienta'!$K$2:$K$2848,$AD220,'B-PorHerramienta'!$L$2:$L$2848,$AE220)*$AI$6,$AJ$6))</f>
        <v/>
      </c>
      <c r="Y220" s="48" t="str">
        <f>IF(COUNTIFS('B-PorHerramienta'!$A$2:$A$2848,Y$8,'B-PorHerramienta'!$J$2:$J$2848,$AC220,'B-PorHerramienta'!$K$2:$K$2848,$AD220,'B-PorHerramienta'!$L$2:$L$2848,$AE220,'B-PorHerramienta'!$F$2:$F$2848,"&lt;&gt;")=0,"",ROUND(SUMIFS(INDEX('B-PorHerramienta'!$F$2:$I$2848,0,$AH$6),'B-PorHerramienta'!$A$2:$A$2848,Y$8,'B-PorHerramienta'!$J$2:$J$2848,$AC220,'B-PorHerramienta'!$K$2:$K$2848,$AD220,'B-PorHerramienta'!$L$2:$L$2848,$AE220)*$AI$6,$AJ$6))</f>
        <v/>
      </c>
      <c r="Z220" s="48" t="str">
        <f>IF(COUNTIFS('B-PorHerramienta'!$A$2:$A$2848,Z$8,'B-PorHerramienta'!$J$2:$J$2848,$AC220,'B-PorHerramienta'!$K$2:$K$2848,$AD220,'B-PorHerramienta'!$L$2:$L$2848,$AE220,'B-PorHerramienta'!$F$2:$F$2848,"&lt;&gt;")=0,"",ROUND(SUMIFS(INDEX('B-PorHerramienta'!$F$2:$I$2848,0,$AH$6),'B-PorHerramienta'!$A$2:$A$2848,Z$8,'B-PorHerramienta'!$J$2:$J$2848,$AC220,'B-PorHerramienta'!$K$2:$K$2848,$AD220,'B-PorHerramienta'!$L$2:$L$2848,$AE220)*$AI$6,$AJ$6))</f>
        <v/>
      </c>
      <c r="AA220" s="6"/>
      <c r="AB220" s="35">
        <v>2</v>
      </c>
      <c r="AC220" s="35" t="s">
        <v>1114</v>
      </c>
      <c r="AD220" s="35" t="s">
        <v>1365</v>
      </c>
      <c r="AE220" s="35" t="s">
        <v>1638</v>
      </c>
      <c r="AF220" s="35"/>
      <c r="AG220" s="35"/>
      <c r="AH220" s="35"/>
      <c r="AI220" s="35"/>
      <c r="AJ220" s="35"/>
      <c r="AK220" s="35"/>
    </row>
    <row r="221" spans="1:37" ht="60" hidden="1" outlineLevel="2" collapsed="1" x14ac:dyDescent="0.25">
      <c r="A221" s="49" t="s">
        <v>1977</v>
      </c>
      <c r="B221" s="47" t="s">
        <v>721</v>
      </c>
      <c r="C221" s="48" t="str">
        <f>IF(COUNTIFS('B-PorHerramienta'!$A$2:$A$2848,C$8,'B-PorHerramienta'!$J$2:$J$2848,$AC221,'B-PorHerramienta'!$K$2:$K$2848,$AD221,'B-PorHerramienta'!$L$2:$L$2848,$AE221,'B-PorHerramienta'!$F$2:$F$2848,"&lt;&gt;")=0,"",ROUND(SUMIFS(INDEX('B-PorHerramienta'!$F$2:$I$2848,0,$AH$6),'B-PorHerramienta'!$A$2:$A$2848,C$8,'B-PorHerramienta'!$J$2:$J$2848,$AC221,'B-PorHerramienta'!$K$2:$K$2848,$AD221,'B-PorHerramienta'!$L$2:$L$2848,$AE221)*$AI$6,$AJ$6))</f>
        <v/>
      </c>
      <c r="D221" s="48" t="str">
        <f>IF(COUNTIFS('B-PorHerramienta'!$A$2:$A$2848,D$8,'B-PorHerramienta'!$J$2:$J$2848,$AC221,'B-PorHerramienta'!$K$2:$K$2848,$AD221,'B-PorHerramienta'!$L$2:$L$2848,$AE221,'B-PorHerramienta'!$F$2:$F$2848,"&lt;&gt;")=0,"",ROUND(SUMIFS(INDEX('B-PorHerramienta'!$F$2:$I$2848,0,$AH$6),'B-PorHerramienta'!$A$2:$A$2848,D$8,'B-PorHerramienta'!$J$2:$J$2848,$AC221,'B-PorHerramienta'!$K$2:$K$2848,$AD221,'B-PorHerramienta'!$L$2:$L$2848,$AE221)*$AI$6,$AJ$6))</f>
        <v/>
      </c>
      <c r="E221" s="48" t="str">
        <f>IF(COUNTIFS('B-PorHerramienta'!$A$2:$A$2848,E$8,'B-PorHerramienta'!$J$2:$J$2848,$AC221,'B-PorHerramienta'!$K$2:$K$2848,$AD221,'B-PorHerramienta'!$L$2:$L$2848,$AE221,'B-PorHerramienta'!$F$2:$F$2848,"&lt;&gt;")=0,"",ROUND(SUMIFS(INDEX('B-PorHerramienta'!$F$2:$I$2848,0,$AH$6),'B-PorHerramienta'!$A$2:$A$2848,E$8,'B-PorHerramienta'!$J$2:$J$2848,$AC221,'B-PorHerramienta'!$K$2:$K$2848,$AD221,'B-PorHerramienta'!$L$2:$L$2848,$AE221)*$AI$6,$AJ$6))</f>
        <v/>
      </c>
      <c r="F221" s="48" t="str">
        <f>IF(COUNTIFS('B-PorHerramienta'!$A$2:$A$2848,F$8,'B-PorHerramienta'!$J$2:$J$2848,$AC221,'B-PorHerramienta'!$K$2:$K$2848,$AD221,'B-PorHerramienta'!$L$2:$L$2848,$AE221,'B-PorHerramienta'!$F$2:$F$2848,"&lt;&gt;")=0,"",ROUND(SUMIFS(INDEX('B-PorHerramienta'!$F$2:$I$2848,0,$AH$6),'B-PorHerramienta'!$A$2:$A$2848,F$8,'B-PorHerramienta'!$J$2:$J$2848,$AC221,'B-PorHerramienta'!$K$2:$K$2848,$AD221,'B-PorHerramienta'!$L$2:$L$2848,$AE221)*$AI$6,$AJ$6))</f>
        <v/>
      </c>
      <c r="G221" s="48" t="str">
        <f>IF(COUNTIFS('B-PorHerramienta'!$A$2:$A$2848,G$8,'B-PorHerramienta'!$J$2:$J$2848,$AC221,'B-PorHerramienta'!$K$2:$K$2848,$AD221,'B-PorHerramienta'!$L$2:$L$2848,$AE221,'B-PorHerramienta'!$F$2:$F$2848,"&lt;&gt;")=0,"",ROUND(SUMIFS(INDEX('B-PorHerramienta'!$F$2:$I$2848,0,$AH$6),'B-PorHerramienta'!$A$2:$A$2848,G$8,'B-PorHerramienta'!$J$2:$J$2848,$AC221,'B-PorHerramienta'!$K$2:$K$2848,$AD221,'B-PorHerramienta'!$L$2:$L$2848,$AE221)*$AI$6,$AJ$6))</f>
        <v/>
      </c>
      <c r="H221" s="48">
        <f>IF(COUNTIFS('B-PorHerramienta'!$A$2:$A$2848,H$8,'B-PorHerramienta'!$J$2:$J$2848,$AC221,'B-PorHerramienta'!$K$2:$K$2848,$AD221,'B-PorHerramienta'!$L$2:$L$2848,$AE221,'B-PorHerramienta'!$F$2:$F$2848,"&lt;&gt;")=0,"",ROUND(SUMIFS(INDEX('B-PorHerramienta'!$F$2:$I$2848,0,$AH$6),'B-PorHerramienta'!$A$2:$A$2848,H$8,'B-PorHerramienta'!$J$2:$J$2848,$AC221,'B-PorHerramienta'!$K$2:$K$2848,$AD221,'B-PorHerramienta'!$L$2:$L$2848,$AE221)*$AI$6,$AJ$6))</f>
        <v>1.1000000000000001E-3</v>
      </c>
      <c r="I221" s="48" t="str">
        <f>IF(COUNTIFS('B-PorHerramienta'!$A$2:$A$2848,I$8,'B-PorHerramienta'!$J$2:$J$2848,$AC221,'B-PorHerramienta'!$K$2:$K$2848,$AD221,'B-PorHerramienta'!$L$2:$L$2848,$AE221,'B-PorHerramienta'!$F$2:$F$2848,"&lt;&gt;")=0,"",ROUND(SUMIFS(INDEX('B-PorHerramienta'!$F$2:$I$2848,0,$AH$6),'B-PorHerramienta'!$A$2:$A$2848,I$8,'B-PorHerramienta'!$J$2:$J$2848,$AC221,'B-PorHerramienta'!$K$2:$K$2848,$AD221,'B-PorHerramienta'!$L$2:$L$2848,$AE221)*$AI$6,$AJ$6))</f>
        <v/>
      </c>
      <c r="J221" s="48" t="str">
        <f>IF(COUNTIFS('B-PorHerramienta'!$A$2:$A$2848,J$8,'B-PorHerramienta'!$J$2:$J$2848,$AC221,'B-PorHerramienta'!$K$2:$K$2848,$AD221,'B-PorHerramienta'!$L$2:$L$2848,$AE221,'B-PorHerramienta'!$F$2:$F$2848,"&lt;&gt;")=0,"",ROUND(SUMIFS(INDEX('B-PorHerramienta'!$F$2:$I$2848,0,$AH$6),'B-PorHerramienta'!$A$2:$A$2848,J$8,'B-PorHerramienta'!$J$2:$J$2848,$AC221,'B-PorHerramienta'!$K$2:$K$2848,$AD221,'B-PorHerramienta'!$L$2:$L$2848,$AE221)*$AI$6,$AJ$6))</f>
        <v/>
      </c>
      <c r="K221" s="48" t="str">
        <f>IF(COUNTIFS('B-PorHerramienta'!$A$2:$A$2848,K$8,'B-PorHerramienta'!$J$2:$J$2848,$AC221,'B-PorHerramienta'!$K$2:$K$2848,$AD221,'B-PorHerramienta'!$L$2:$L$2848,$AE221,'B-PorHerramienta'!$F$2:$F$2848,"&lt;&gt;")=0,"",ROUND(SUMIFS(INDEX('B-PorHerramienta'!$F$2:$I$2848,0,$AH$6),'B-PorHerramienta'!$A$2:$A$2848,K$8,'B-PorHerramienta'!$J$2:$J$2848,$AC221,'B-PorHerramienta'!$K$2:$K$2848,$AD221,'B-PorHerramienta'!$L$2:$L$2848,$AE221)*$AI$6,$AJ$6))</f>
        <v/>
      </c>
      <c r="L221" s="48" t="str">
        <f>IF(COUNTIFS('B-PorHerramienta'!$A$2:$A$2848,L$8,'B-PorHerramienta'!$J$2:$J$2848,$AC221,'B-PorHerramienta'!$K$2:$K$2848,$AD221,'B-PorHerramienta'!$L$2:$L$2848,$AE221,'B-PorHerramienta'!$F$2:$F$2848,"&lt;&gt;")=0,"",ROUND(SUMIFS(INDEX('B-PorHerramienta'!$F$2:$I$2848,0,$AH$6),'B-PorHerramienta'!$A$2:$A$2848,L$8,'B-PorHerramienta'!$J$2:$J$2848,$AC221,'B-PorHerramienta'!$K$2:$K$2848,$AD221,'B-PorHerramienta'!$L$2:$L$2848,$AE221)*$AI$6,$AJ$6))</f>
        <v/>
      </c>
      <c r="M221" s="48" t="str">
        <f>IF(COUNTIFS('B-PorHerramienta'!$A$2:$A$2848,M$8,'B-PorHerramienta'!$J$2:$J$2848,$AC221,'B-PorHerramienta'!$K$2:$K$2848,$AD221,'B-PorHerramienta'!$L$2:$L$2848,$AE221,'B-PorHerramienta'!$F$2:$F$2848,"&lt;&gt;")=0,"",ROUND(SUMIFS(INDEX('B-PorHerramienta'!$F$2:$I$2848,0,$AH$6),'B-PorHerramienta'!$A$2:$A$2848,M$8,'B-PorHerramienta'!$J$2:$J$2848,$AC221,'B-PorHerramienta'!$K$2:$K$2848,$AD221,'B-PorHerramienta'!$L$2:$L$2848,$AE221)*$AI$6,$AJ$6))</f>
        <v/>
      </c>
      <c r="N221" s="48" t="str">
        <f>IF(COUNTIFS('B-PorHerramienta'!$A$2:$A$2848,N$8,'B-PorHerramienta'!$J$2:$J$2848,$AC221,'B-PorHerramienta'!$K$2:$K$2848,$AD221,'B-PorHerramienta'!$L$2:$L$2848,$AE221,'B-PorHerramienta'!$F$2:$F$2848,"&lt;&gt;")=0,"",ROUND(SUMIFS(INDEX('B-PorHerramienta'!$F$2:$I$2848,0,$AH$6),'B-PorHerramienta'!$A$2:$A$2848,N$8,'B-PorHerramienta'!$J$2:$J$2848,$AC221,'B-PorHerramienta'!$K$2:$K$2848,$AD221,'B-PorHerramienta'!$L$2:$L$2848,$AE221)*$AI$6,$AJ$6))</f>
        <v/>
      </c>
      <c r="O221" s="48" t="str">
        <f>IF(COUNTIFS('B-PorHerramienta'!$A$2:$A$2848,O$8,'B-PorHerramienta'!$J$2:$J$2848,$AC221,'B-PorHerramienta'!$K$2:$K$2848,$AD221,'B-PorHerramienta'!$L$2:$L$2848,$AE221,'B-PorHerramienta'!$F$2:$F$2848,"&lt;&gt;")=0,"",ROUND(SUMIFS(INDEX('B-PorHerramienta'!$F$2:$I$2848,0,$AH$6),'B-PorHerramienta'!$A$2:$A$2848,O$8,'B-PorHerramienta'!$J$2:$J$2848,$AC221,'B-PorHerramienta'!$K$2:$K$2848,$AD221,'B-PorHerramienta'!$L$2:$L$2848,$AE221)*$AI$6,$AJ$6))</f>
        <v/>
      </c>
      <c r="P221" s="48" t="str">
        <f>IF(COUNTIFS('B-PorHerramienta'!$A$2:$A$2848,P$8,'B-PorHerramienta'!$J$2:$J$2848,$AC221,'B-PorHerramienta'!$K$2:$K$2848,$AD221,'B-PorHerramienta'!$L$2:$L$2848,$AE221,'B-PorHerramienta'!$F$2:$F$2848,"&lt;&gt;")=0,"",ROUND(SUMIFS(INDEX('B-PorHerramienta'!$F$2:$I$2848,0,$AH$6),'B-PorHerramienta'!$A$2:$A$2848,P$8,'B-PorHerramienta'!$J$2:$J$2848,$AC221,'B-PorHerramienta'!$K$2:$K$2848,$AD221,'B-PorHerramienta'!$L$2:$L$2848,$AE221)*$AI$6,$AJ$6))</f>
        <v/>
      </c>
      <c r="Q221" s="48" t="str">
        <f>IF(COUNTIFS('B-PorHerramienta'!$A$2:$A$2848,Q$8,'B-PorHerramienta'!$J$2:$J$2848,$AC221,'B-PorHerramienta'!$K$2:$K$2848,$AD221,'B-PorHerramienta'!$L$2:$L$2848,$AE221,'B-PorHerramienta'!$F$2:$F$2848,"&lt;&gt;")=0,"",ROUND(SUMIFS(INDEX('B-PorHerramienta'!$F$2:$I$2848,0,$AH$6),'B-PorHerramienta'!$A$2:$A$2848,Q$8,'B-PorHerramienta'!$J$2:$J$2848,$AC221,'B-PorHerramienta'!$K$2:$K$2848,$AD221,'B-PorHerramienta'!$L$2:$L$2848,$AE221)*$AI$6,$AJ$6))</f>
        <v/>
      </c>
      <c r="R221" s="48" t="str">
        <f>IF(COUNTIFS('B-PorHerramienta'!$A$2:$A$2848,R$8,'B-PorHerramienta'!$J$2:$J$2848,$AC221,'B-PorHerramienta'!$K$2:$K$2848,$AD221,'B-PorHerramienta'!$L$2:$L$2848,$AE221,'B-PorHerramienta'!$F$2:$F$2848,"&lt;&gt;")=0,"",ROUND(SUMIFS(INDEX('B-PorHerramienta'!$F$2:$I$2848,0,$AH$6),'B-PorHerramienta'!$A$2:$A$2848,R$8,'B-PorHerramienta'!$J$2:$J$2848,$AC221,'B-PorHerramienta'!$K$2:$K$2848,$AD221,'B-PorHerramienta'!$L$2:$L$2848,$AE221)*$AI$6,$AJ$6))</f>
        <v/>
      </c>
      <c r="S221" s="48" t="str">
        <f>IF(COUNTIFS('B-PorHerramienta'!$A$2:$A$2848,S$8,'B-PorHerramienta'!$J$2:$J$2848,$AC221,'B-PorHerramienta'!$K$2:$K$2848,$AD221,'B-PorHerramienta'!$L$2:$L$2848,$AE221,'B-PorHerramienta'!$F$2:$F$2848,"&lt;&gt;")=0,"",ROUND(SUMIFS(INDEX('B-PorHerramienta'!$F$2:$I$2848,0,$AH$6),'B-PorHerramienta'!$A$2:$A$2848,S$8,'B-PorHerramienta'!$J$2:$J$2848,$AC221,'B-PorHerramienta'!$K$2:$K$2848,$AD221,'B-PorHerramienta'!$L$2:$L$2848,$AE221)*$AI$6,$AJ$6))</f>
        <v/>
      </c>
      <c r="T221" s="48" t="str">
        <f>IF(COUNTIFS('B-PorHerramienta'!$A$2:$A$2848,T$8,'B-PorHerramienta'!$J$2:$J$2848,$AC221,'B-PorHerramienta'!$K$2:$K$2848,$AD221,'B-PorHerramienta'!$L$2:$L$2848,$AE221,'B-PorHerramienta'!$F$2:$F$2848,"&lt;&gt;")=0,"",ROUND(SUMIFS(INDEX('B-PorHerramienta'!$F$2:$I$2848,0,$AH$6),'B-PorHerramienta'!$A$2:$A$2848,T$8,'B-PorHerramienta'!$J$2:$J$2848,$AC221,'B-PorHerramienta'!$K$2:$K$2848,$AD221,'B-PorHerramienta'!$L$2:$L$2848,$AE221)*$AI$6,$AJ$6))</f>
        <v/>
      </c>
      <c r="U221" s="48" t="str">
        <f>IF(COUNTIFS('B-PorHerramienta'!$A$2:$A$2848,U$8,'B-PorHerramienta'!$J$2:$J$2848,$AC221,'B-PorHerramienta'!$K$2:$K$2848,$AD221,'B-PorHerramienta'!$L$2:$L$2848,$AE221,'B-PorHerramienta'!$F$2:$F$2848,"&lt;&gt;")=0,"",ROUND(SUMIFS(INDEX('B-PorHerramienta'!$F$2:$I$2848,0,$AH$6),'B-PorHerramienta'!$A$2:$A$2848,U$8,'B-PorHerramienta'!$J$2:$J$2848,$AC221,'B-PorHerramienta'!$K$2:$K$2848,$AD221,'B-PorHerramienta'!$L$2:$L$2848,$AE221)*$AI$6,$AJ$6))</f>
        <v/>
      </c>
      <c r="V221" s="48" t="str">
        <f>IF(COUNTIFS('B-PorHerramienta'!$A$2:$A$2848,V$8,'B-PorHerramienta'!$J$2:$J$2848,$AC221,'B-PorHerramienta'!$K$2:$K$2848,$AD221,'B-PorHerramienta'!$L$2:$L$2848,$AE221,'B-PorHerramienta'!$F$2:$F$2848,"&lt;&gt;")=0,"",ROUND(SUMIFS(INDEX('B-PorHerramienta'!$F$2:$I$2848,0,$AH$6),'B-PorHerramienta'!$A$2:$A$2848,V$8,'B-PorHerramienta'!$J$2:$J$2848,$AC221,'B-PorHerramienta'!$K$2:$K$2848,$AD221,'B-PorHerramienta'!$L$2:$L$2848,$AE221)*$AI$6,$AJ$6))</f>
        <v/>
      </c>
      <c r="W221" s="48" t="str">
        <f>IF(COUNTIFS('B-PorHerramienta'!$A$2:$A$2848,W$8,'B-PorHerramienta'!$J$2:$J$2848,$AC221,'B-PorHerramienta'!$K$2:$K$2848,$AD221,'B-PorHerramienta'!$L$2:$L$2848,$AE221,'B-PorHerramienta'!$F$2:$F$2848,"&lt;&gt;")=0,"",ROUND(SUMIFS(INDEX('B-PorHerramienta'!$F$2:$I$2848,0,$AH$6),'B-PorHerramienta'!$A$2:$A$2848,W$8,'B-PorHerramienta'!$J$2:$J$2848,$AC221,'B-PorHerramienta'!$K$2:$K$2848,$AD221,'B-PorHerramienta'!$L$2:$L$2848,$AE221)*$AI$6,$AJ$6))</f>
        <v/>
      </c>
      <c r="X221" s="48" t="str">
        <f>IF(COUNTIFS('B-PorHerramienta'!$A$2:$A$2848,X$8,'B-PorHerramienta'!$J$2:$J$2848,$AC221,'B-PorHerramienta'!$K$2:$K$2848,$AD221,'B-PorHerramienta'!$L$2:$L$2848,$AE221,'B-PorHerramienta'!$F$2:$F$2848,"&lt;&gt;")=0,"",ROUND(SUMIFS(INDEX('B-PorHerramienta'!$F$2:$I$2848,0,$AH$6),'B-PorHerramienta'!$A$2:$A$2848,X$8,'B-PorHerramienta'!$J$2:$J$2848,$AC221,'B-PorHerramienta'!$K$2:$K$2848,$AD221,'B-PorHerramienta'!$L$2:$L$2848,$AE221)*$AI$6,$AJ$6))</f>
        <v/>
      </c>
      <c r="Y221" s="48" t="str">
        <f>IF(COUNTIFS('B-PorHerramienta'!$A$2:$A$2848,Y$8,'B-PorHerramienta'!$J$2:$J$2848,$AC221,'B-PorHerramienta'!$K$2:$K$2848,$AD221,'B-PorHerramienta'!$L$2:$L$2848,$AE221,'B-PorHerramienta'!$F$2:$F$2848,"&lt;&gt;")=0,"",ROUND(SUMIFS(INDEX('B-PorHerramienta'!$F$2:$I$2848,0,$AH$6),'B-PorHerramienta'!$A$2:$A$2848,Y$8,'B-PorHerramienta'!$J$2:$J$2848,$AC221,'B-PorHerramienta'!$K$2:$K$2848,$AD221,'B-PorHerramienta'!$L$2:$L$2848,$AE221)*$AI$6,$AJ$6))</f>
        <v/>
      </c>
      <c r="Z221" s="48" t="str">
        <f>IF(COUNTIFS('B-PorHerramienta'!$A$2:$A$2848,Z$8,'B-PorHerramienta'!$J$2:$J$2848,$AC221,'B-PorHerramienta'!$K$2:$K$2848,$AD221,'B-PorHerramienta'!$L$2:$L$2848,$AE221,'B-PorHerramienta'!$F$2:$F$2848,"&lt;&gt;")=0,"",ROUND(SUMIFS(INDEX('B-PorHerramienta'!$F$2:$I$2848,0,$AH$6),'B-PorHerramienta'!$A$2:$A$2848,Z$8,'B-PorHerramienta'!$J$2:$J$2848,$AC221,'B-PorHerramienta'!$K$2:$K$2848,$AD221,'B-PorHerramienta'!$L$2:$L$2848,$AE221)*$AI$6,$AJ$6))</f>
        <v/>
      </c>
      <c r="AA221" s="6"/>
      <c r="AB221" s="35">
        <v>2</v>
      </c>
      <c r="AC221" s="35" t="s">
        <v>1114</v>
      </c>
      <c r="AD221" s="35" t="s">
        <v>1365</v>
      </c>
      <c r="AE221" s="35" t="s">
        <v>1639</v>
      </c>
      <c r="AF221" s="35"/>
      <c r="AG221" s="35"/>
      <c r="AH221" s="35"/>
      <c r="AI221" s="35"/>
      <c r="AJ221" s="35"/>
      <c r="AK221" s="35"/>
    </row>
    <row r="222" spans="1:37" ht="45" hidden="1" outlineLevel="2" collapsed="1" x14ac:dyDescent="0.25">
      <c r="A222" s="49" t="s">
        <v>1976</v>
      </c>
      <c r="B222" s="47" t="s">
        <v>727</v>
      </c>
      <c r="C222" s="48" t="str">
        <f>IF(COUNTIFS('B-PorHerramienta'!$A$2:$A$2848,C$8,'B-PorHerramienta'!$J$2:$J$2848,$AC222,'B-PorHerramienta'!$K$2:$K$2848,$AD222,'B-PorHerramienta'!$L$2:$L$2848,$AE222,'B-PorHerramienta'!$F$2:$F$2848,"&lt;&gt;")=0,"",ROUND(SUMIFS(INDEX('B-PorHerramienta'!$F$2:$I$2848,0,$AH$6),'B-PorHerramienta'!$A$2:$A$2848,C$8,'B-PorHerramienta'!$J$2:$J$2848,$AC222,'B-PorHerramienta'!$K$2:$K$2848,$AD222,'B-PorHerramienta'!$L$2:$L$2848,$AE222)*$AI$6,$AJ$6))</f>
        <v/>
      </c>
      <c r="D222" s="48" t="str">
        <f>IF(COUNTIFS('B-PorHerramienta'!$A$2:$A$2848,D$8,'B-PorHerramienta'!$J$2:$J$2848,$AC222,'B-PorHerramienta'!$K$2:$K$2848,$AD222,'B-PorHerramienta'!$L$2:$L$2848,$AE222,'B-PorHerramienta'!$F$2:$F$2848,"&lt;&gt;")=0,"",ROUND(SUMIFS(INDEX('B-PorHerramienta'!$F$2:$I$2848,0,$AH$6),'B-PorHerramienta'!$A$2:$A$2848,D$8,'B-PorHerramienta'!$J$2:$J$2848,$AC222,'B-PorHerramienta'!$K$2:$K$2848,$AD222,'B-PorHerramienta'!$L$2:$L$2848,$AE222)*$AI$6,$AJ$6))</f>
        <v/>
      </c>
      <c r="E222" s="48" t="str">
        <f>IF(COUNTIFS('B-PorHerramienta'!$A$2:$A$2848,E$8,'B-PorHerramienta'!$J$2:$J$2848,$AC222,'B-PorHerramienta'!$K$2:$K$2848,$AD222,'B-PorHerramienta'!$L$2:$L$2848,$AE222,'B-PorHerramienta'!$F$2:$F$2848,"&lt;&gt;")=0,"",ROUND(SUMIFS(INDEX('B-PorHerramienta'!$F$2:$I$2848,0,$AH$6),'B-PorHerramienta'!$A$2:$A$2848,E$8,'B-PorHerramienta'!$J$2:$J$2848,$AC222,'B-PorHerramienta'!$K$2:$K$2848,$AD222,'B-PorHerramienta'!$L$2:$L$2848,$AE222)*$AI$6,$AJ$6))</f>
        <v/>
      </c>
      <c r="F222" s="48" t="str">
        <f>IF(COUNTIFS('B-PorHerramienta'!$A$2:$A$2848,F$8,'B-PorHerramienta'!$J$2:$J$2848,$AC222,'B-PorHerramienta'!$K$2:$K$2848,$AD222,'B-PorHerramienta'!$L$2:$L$2848,$AE222,'B-PorHerramienta'!$F$2:$F$2848,"&lt;&gt;")=0,"",ROUND(SUMIFS(INDEX('B-PorHerramienta'!$F$2:$I$2848,0,$AH$6),'B-PorHerramienta'!$A$2:$A$2848,F$8,'B-PorHerramienta'!$J$2:$J$2848,$AC222,'B-PorHerramienta'!$K$2:$K$2848,$AD222,'B-PorHerramienta'!$L$2:$L$2848,$AE222)*$AI$6,$AJ$6))</f>
        <v/>
      </c>
      <c r="G222" s="48" t="str">
        <f>IF(COUNTIFS('B-PorHerramienta'!$A$2:$A$2848,G$8,'B-PorHerramienta'!$J$2:$J$2848,$AC222,'B-PorHerramienta'!$K$2:$K$2848,$AD222,'B-PorHerramienta'!$L$2:$L$2848,$AE222,'B-PorHerramienta'!$F$2:$F$2848,"&lt;&gt;")=0,"",ROUND(SUMIFS(INDEX('B-PorHerramienta'!$F$2:$I$2848,0,$AH$6),'B-PorHerramienta'!$A$2:$A$2848,G$8,'B-PorHerramienta'!$J$2:$J$2848,$AC222,'B-PorHerramienta'!$K$2:$K$2848,$AD222,'B-PorHerramienta'!$L$2:$L$2848,$AE222)*$AI$6,$AJ$6))</f>
        <v/>
      </c>
      <c r="H222" s="48">
        <f>IF(COUNTIFS('B-PorHerramienta'!$A$2:$A$2848,H$8,'B-PorHerramienta'!$J$2:$J$2848,$AC222,'B-PorHerramienta'!$K$2:$K$2848,$AD222,'B-PorHerramienta'!$L$2:$L$2848,$AE222,'B-PorHerramienta'!$F$2:$F$2848,"&lt;&gt;")=0,"",ROUND(SUMIFS(INDEX('B-PorHerramienta'!$F$2:$I$2848,0,$AH$6),'B-PorHerramienta'!$A$2:$A$2848,H$8,'B-PorHerramienta'!$J$2:$J$2848,$AC222,'B-PorHerramienta'!$K$2:$K$2848,$AD222,'B-PorHerramienta'!$L$2:$L$2848,$AE222)*$AI$6,$AJ$6))</f>
        <v>1.35E-2</v>
      </c>
      <c r="I222" s="48" t="str">
        <f>IF(COUNTIFS('B-PorHerramienta'!$A$2:$A$2848,I$8,'B-PorHerramienta'!$J$2:$J$2848,$AC222,'B-PorHerramienta'!$K$2:$K$2848,$AD222,'B-PorHerramienta'!$L$2:$L$2848,$AE222,'B-PorHerramienta'!$F$2:$F$2848,"&lt;&gt;")=0,"",ROUND(SUMIFS(INDEX('B-PorHerramienta'!$F$2:$I$2848,0,$AH$6),'B-PorHerramienta'!$A$2:$A$2848,I$8,'B-PorHerramienta'!$J$2:$J$2848,$AC222,'B-PorHerramienta'!$K$2:$K$2848,$AD222,'B-PorHerramienta'!$L$2:$L$2848,$AE222)*$AI$6,$AJ$6))</f>
        <v/>
      </c>
      <c r="J222" s="48" t="str">
        <f>IF(COUNTIFS('B-PorHerramienta'!$A$2:$A$2848,J$8,'B-PorHerramienta'!$J$2:$J$2848,$AC222,'B-PorHerramienta'!$K$2:$K$2848,$AD222,'B-PorHerramienta'!$L$2:$L$2848,$AE222,'B-PorHerramienta'!$F$2:$F$2848,"&lt;&gt;")=0,"",ROUND(SUMIFS(INDEX('B-PorHerramienta'!$F$2:$I$2848,0,$AH$6),'B-PorHerramienta'!$A$2:$A$2848,J$8,'B-PorHerramienta'!$J$2:$J$2848,$AC222,'B-PorHerramienta'!$K$2:$K$2848,$AD222,'B-PorHerramienta'!$L$2:$L$2848,$AE222)*$AI$6,$AJ$6))</f>
        <v/>
      </c>
      <c r="K222" s="48" t="str">
        <f>IF(COUNTIFS('B-PorHerramienta'!$A$2:$A$2848,K$8,'B-PorHerramienta'!$J$2:$J$2848,$AC222,'B-PorHerramienta'!$K$2:$K$2848,$AD222,'B-PorHerramienta'!$L$2:$L$2848,$AE222,'B-PorHerramienta'!$F$2:$F$2848,"&lt;&gt;")=0,"",ROUND(SUMIFS(INDEX('B-PorHerramienta'!$F$2:$I$2848,0,$AH$6),'B-PorHerramienta'!$A$2:$A$2848,K$8,'B-PorHerramienta'!$J$2:$J$2848,$AC222,'B-PorHerramienta'!$K$2:$K$2848,$AD222,'B-PorHerramienta'!$L$2:$L$2848,$AE222)*$AI$6,$AJ$6))</f>
        <v/>
      </c>
      <c r="L222" s="48" t="str">
        <f>IF(COUNTIFS('B-PorHerramienta'!$A$2:$A$2848,L$8,'B-PorHerramienta'!$J$2:$J$2848,$AC222,'B-PorHerramienta'!$K$2:$K$2848,$AD222,'B-PorHerramienta'!$L$2:$L$2848,$AE222,'B-PorHerramienta'!$F$2:$F$2848,"&lt;&gt;")=0,"",ROUND(SUMIFS(INDEX('B-PorHerramienta'!$F$2:$I$2848,0,$AH$6),'B-PorHerramienta'!$A$2:$A$2848,L$8,'B-PorHerramienta'!$J$2:$J$2848,$AC222,'B-PorHerramienta'!$K$2:$K$2848,$AD222,'B-PorHerramienta'!$L$2:$L$2848,$AE222)*$AI$6,$AJ$6))</f>
        <v/>
      </c>
      <c r="M222" s="48" t="str">
        <f>IF(COUNTIFS('B-PorHerramienta'!$A$2:$A$2848,M$8,'B-PorHerramienta'!$J$2:$J$2848,$AC222,'B-PorHerramienta'!$K$2:$K$2848,$AD222,'B-PorHerramienta'!$L$2:$L$2848,$AE222,'B-PorHerramienta'!$F$2:$F$2848,"&lt;&gt;")=0,"",ROUND(SUMIFS(INDEX('B-PorHerramienta'!$F$2:$I$2848,0,$AH$6),'B-PorHerramienta'!$A$2:$A$2848,M$8,'B-PorHerramienta'!$J$2:$J$2848,$AC222,'B-PorHerramienta'!$K$2:$K$2848,$AD222,'B-PorHerramienta'!$L$2:$L$2848,$AE222)*$AI$6,$AJ$6))</f>
        <v/>
      </c>
      <c r="N222" s="48" t="str">
        <f>IF(COUNTIFS('B-PorHerramienta'!$A$2:$A$2848,N$8,'B-PorHerramienta'!$J$2:$J$2848,$AC222,'B-PorHerramienta'!$K$2:$K$2848,$AD222,'B-PorHerramienta'!$L$2:$L$2848,$AE222,'B-PorHerramienta'!$F$2:$F$2848,"&lt;&gt;")=0,"",ROUND(SUMIFS(INDEX('B-PorHerramienta'!$F$2:$I$2848,0,$AH$6),'B-PorHerramienta'!$A$2:$A$2848,N$8,'B-PorHerramienta'!$J$2:$J$2848,$AC222,'B-PorHerramienta'!$K$2:$K$2848,$AD222,'B-PorHerramienta'!$L$2:$L$2848,$AE222)*$AI$6,$AJ$6))</f>
        <v/>
      </c>
      <c r="O222" s="48" t="str">
        <f>IF(COUNTIFS('B-PorHerramienta'!$A$2:$A$2848,O$8,'B-PorHerramienta'!$J$2:$J$2848,$AC222,'B-PorHerramienta'!$K$2:$K$2848,$AD222,'B-PorHerramienta'!$L$2:$L$2848,$AE222,'B-PorHerramienta'!$F$2:$F$2848,"&lt;&gt;")=0,"",ROUND(SUMIFS(INDEX('B-PorHerramienta'!$F$2:$I$2848,0,$AH$6),'B-PorHerramienta'!$A$2:$A$2848,O$8,'B-PorHerramienta'!$J$2:$J$2848,$AC222,'B-PorHerramienta'!$K$2:$K$2848,$AD222,'B-PorHerramienta'!$L$2:$L$2848,$AE222)*$AI$6,$AJ$6))</f>
        <v/>
      </c>
      <c r="P222" s="48" t="str">
        <f>IF(COUNTIFS('B-PorHerramienta'!$A$2:$A$2848,P$8,'B-PorHerramienta'!$J$2:$J$2848,$AC222,'B-PorHerramienta'!$K$2:$K$2848,$AD222,'B-PorHerramienta'!$L$2:$L$2848,$AE222,'B-PorHerramienta'!$F$2:$F$2848,"&lt;&gt;")=0,"",ROUND(SUMIFS(INDEX('B-PorHerramienta'!$F$2:$I$2848,0,$AH$6),'B-PorHerramienta'!$A$2:$A$2848,P$8,'B-PorHerramienta'!$J$2:$J$2848,$AC222,'B-PorHerramienta'!$K$2:$K$2848,$AD222,'B-PorHerramienta'!$L$2:$L$2848,$AE222)*$AI$6,$AJ$6))</f>
        <v/>
      </c>
      <c r="Q222" s="48" t="str">
        <f>IF(COUNTIFS('B-PorHerramienta'!$A$2:$A$2848,Q$8,'B-PorHerramienta'!$J$2:$J$2848,$AC222,'B-PorHerramienta'!$K$2:$K$2848,$AD222,'B-PorHerramienta'!$L$2:$L$2848,$AE222,'B-PorHerramienta'!$F$2:$F$2848,"&lt;&gt;")=0,"",ROUND(SUMIFS(INDEX('B-PorHerramienta'!$F$2:$I$2848,0,$AH$6),'B-PorHerramienta'!$A$2:$A$2848,Q$8,'B-PorHerramienta'!$J$2:$J$2848,$AC222,'B-PorHerramienta'!$K$2:$K$2848,$AD222,'B-PorHerramienta'!$L$2:$L$2848,$AE222)*$AI$6,$AJ$6))</f>
        <v/>
      </c>
      <c r="R222" s="48" t="str">
        <f>IF(COUNTIFS('B-PorHerramienta'!$A$2:$A$2848,R$8,'B-PorHerramienta'!$J$2:$J$2848,$AC222,'B-PorHerramienta'!$K$2:$K$2848,$AD222,'B-PorHerramienta'!$L$2:$L$2848,$AE222,'B-PorHerramienta'!$F$2:$F$2848,"&lt;&gt;")=0,"",ROUND(SUMIFS(INDEX('B-PorHerramienta'!$F$2:$I$2848,0,$AH$6),'B-PorHerramienta'!$A$2:$A$2848,R$8,'B-PorHerramienta'!$J$2:$J$2848,$AC222,'B-PorHerramienta'!$K$2:$K$2848,$AD222,'B-PorHerramienta'!$L$2:$L$2848,$AE222)*$AI$6,$AJ$6))</f>
        <v/>
      </c>
      <c r="S222" s="48" t="str">
        <f>IF(COUNTIFS('B-PorHerramienta'!$A$2:$A$2848,S$8,'B-PorHerramienta'!$J$2:$J$2848,$AC222,'B-PorHerramienta'!$K$2:$K$2848,$AD222,'B-PorHerramienta'!$L$2:$L$2848,$AE222,'B-PorHerramienta'!$F$2:$F$2848,"&lt;&gt;")=0,"",ROUND(SUMIFS(INDEX('B-PorHerramienta'!$F$2:$I$2848,0,$AH$6),'B-PorHerramienta'!$A$2:$A$2848,S$8,'B-PorHerramienta'!$J$2:$J$2848,$AC222,'B-PorHerramienta'!$K$2:$K$2848,$AD222,'B-PorHerramienta'!$L$2:$L$2848,$AE222)*$AI$6,$AJ$6))</f>
        <v/>
      </c>
      <c r="T222" s="48" t="str">
        <f>IF(COUNTIFS('B-PorHerramienta'!$A$2:$A$2848,T$8,'B-PorHerramienta'!$J$2:$J$2848,$AC222,'B-PorHerramienta'!$K$2:$K$2848,$AD222,'B-PorHerramienta'!$L$2:$L$2848,$AE222,'B-PorHerramienta'!$F$2:$F$2848,"&lt;&gt;")=0,"",ROUND(SUMIFS(INDEX('B-PorHerramienta'!$F$2:$I$2848,0,$AH$6),'B-PorHerramienta'!$A$2:$A$2848,T$8,'B-PorHerramienta'!$J$2:$J$2848,$AC222,'B-PorHerramienta'!$K$2:$K$2848,$AD222,'B-PorHerramienta'!$L$2:$L$2848,$AE222)*$AI$6,$AJ$6))</f>
        <v/>
      </c>
      <c r="U222" s="48" t="str">
        <f>IF(COUNTIFS('B-PorHerramienta'!$A$2:$A$2848,U$8,'B-PorHerramienta'!$J$2:$J$2848,$AC222,'B-PorHerramienta'!$K$2:$K$2848,$AD222,'B-PorHerramienta'!$L$2:$L$2848,$AE222,'B-PorHerramienta'!$F$2:$F$2848,"&lt;&gt;")=0,"",ROUND(SUMIFS(INDEX('B-PorHerramienta'!$F$2:$I$2848,0,$AH$6),'B-PorHerramienta'!$A$2:$A$2848,U$8,'B-PorHerramienta'!$J$2:$J$2848,$AC222,'B-PorHerramienta'!$K$2:$K$2848,$AD222,'B-PorHerramienta'!$L$2:$L$2848,$AE222)*$AI$6,$AJ$6))</f>
        <v/>
      </c>
      <c r="V222" s="48" t="str">
        <f>IF(COUNTIFS('B-PorHerramienta'!$A$2:$A$2848,V$8,'B-PorHerramienta'!$J$2:$J$2848,$AC222,'B-PorHerramienta'!$K$2:$K$2848,$AD222,'B-PorHerramienta'!$L$2:$L$2848,$AE222,'B-PorHerramienta'!$F$2:$F$2848,"&lt;&gt;")=0,"",ROUND(SUMIFS(INDEX('B-PorHerramienta'!$F$2:$I$2848,0,$AH$6),'B-PorHerramienta'!$A$2:$A$2848,V$8,'B-PorHerramienta'!$J$2:$J$2848,$AC222,'B-PorHerramienta'!$K$2:$K$2848,$AD222,'B-PorHerramienta'!$L$2:$L$2848,$AE222)*$AI$6,$AJ$6))</f>
        <v/>
      </c>
      <c r="W222" s="48" t="str">
        <f>IF(COUNTIFS('B-PorHerramienta'!$A$2:$A$2848,W$8,'B-PorHerramienta'!$J$2:$J$2848,$AC222,'B-PorHerramienta'!$K$2:$K$2848,$AD222,'B-PorHerramienta'!$L$2:$L$2848,$AE222,'B-PorHerramienta'!$F$2:$F$2848,"&lt;&gt;")=0,"",ROUND(SUMIFS(INDEX('B-PorHerramienta'!$F$2:$I$2848,0,$AH$6),'B-PorHerramienta'!$A$2:$A$2848,W$8,'B-PorHerramienta'!$J$2:$J$2848,$AC222,'B-PorHerramienta'!$K$2:$K$2848,$AD222,'B-PorHerramienta'!$L$2:$L$2848,$AE222)*$AI$6,$AJ$6))</f>
        <v/>
      </c>
      <c r="X222" s="48" t="str">
        <f>IF(COUNTIFS('B-PorHerramienta'!$A$2:$A$2848,X$8,'B-PorHerramienta'!$J$2:$J$2848,$AC222,'B-PorHerramienta'!$K$2:$K$2848,$AD222,'B-PorHerramienta'!$L$2:$L$2848,$AE222,'B-PorHerramienta'!$F$2:$F$2848,"&lt;&gt;")=0,"",ROUND(SUMIFS(INDEX('B-PorHerramienta'!$F$2:$I$2848,0,$AH$6),'B-PorHerramienta'!$A$2:$A$2848,X$8,'B-PorHerramienta'!$J$2:$J$2848,$AC222,'B-PorHerramienta'!$K$2:$K$2848,$AD222,'B-PorHerramienta'!$L$2:$L$2848,$AE222)*$AI$6,$AJ$6))</f>
        <v/>
      </c>
      <c r="Y222" s="48" t="str">
        <f>IF(COUNTIFS('B-PorHerramienta'!$A$2:$A$2848,Y$8,'B-PorHerramienta'!$J$2:$J$2848,$AC222,'B-PorHerramienta'!$K$2:$K$2848,$AD222,'B-PorHerramienta'!$L$2:$L$2848,$AE222,'B-PorHerramienta'!$F$2:$F$2848,"&lt;&gt;")=0,"",ROUND(SUMIFS(INDEX('B-PorHerramienta'!$F$2:$I$2848,0,$AH$6),'B-PorHerramienta'!$A$2:$A$2848,Y$8,'B-PorHerramienta'!$J$2:$J$2848,$AC222,'B-PorHerramienta'!$K$2:$K$2848,$AD222,'B-PorHerramienta'!$L$2:$L$2848,$AE222)*$AI$6,$AJ$6))</f>
        <v/>
      </c>
      <c r="Z222" s="48" t="str">
        <f>IF(COUNTIFS('B-PorHerramienta'!$A$2:$A$2848,Z$8,'B-PorHerramienta'!$J$2:$J$2848,$AC222,'B-PorHerramienta'!$K$2:$K$2848,$AD222,'B-PorHerramienta'!$L$2:$L$2848,$AE222,'B-PorHerramienta'!$F$2:$F$2848,"&lt;&gt;")=0,"",ROUND(SUMIFS(INDEX('B-PorHerramienta'!$F$2:$I$2848,0,$AH$6),'B-PorHerramienta'!$A$2:$A$2848,Z$8,'B-PorHerramienta'!$J$2:$J$2848,$AC222,'B-PorHerramienta'!$K$2:$K$2848,$AD222,'B-PorHerramienta'!$L$2:$L$2848,$AE222)*$AI$6,$AJ$6))</f>
        <v/>
      </c>
      <c r="AA222" s="6"/>
      <c r="AB222" s="35">
        <v>2</v>
      </c>
      <c r="AC222" s="35" t="s">
        <v>1114</v>
      </c>
      <c r="AD222" s="35" t="s">
        <v>1365</v>
      </c>
      <c r="AE222" s="35" t="s">
        <v>1640</v>
      </c>
      <c r="AF222" s="35"/>
      <c r="AG222" s="35"/>
      <c r="AH222" s="35"/>
      <c r="AI222" s="35"/>
      <c r="AJ222" s="35"/>
      <c r="AK222" s="35"/>
    </row>
    <row r="223" spans="1:37" ht="30" hidden="1" outlineLevel="2" collapsed="1" x14ac:dyDescent="0.25">
      <c r="A223" s="49" t="s">
        <v>1975</v>
      </c>
      <c r="B223" s="47" t="s">
        <v>743</v>
      </c>
      <c r="C223" s="48" t="str">
        <f>IF(COUNTIFS('B-PorHerramienta'!$A$2:$A$2848,C$8,'B-PorHerramienta'!$J$2:$J$2848,$AC223,'B-PorHerramienta'!$K$2:$K$2848,$AD223,'B-PorHerramienta'!$L$2:$L$2848,$AE223,'B-PorHerramienta'!$F$2:$F$2848,"&lt;&gt;")=0,"",ROUND(SUMIFS(INDEX('B-PorHerramienta'!$F$2:$I$2848,0,$AH$6),'B-PorHerramienta'!$A$2:$A$2848,C$8,'B-PorHerramienta'!$J$2:$J$2848,$AC223,'B-PorHerramienta'!$K$2:$K$2848,$AD223,'B-PorHerramienta'!$L$2:$L$2848,$AE223)*$AI$6,$AJ$6))</f>
        <v/>
      </c>
      <c r="D223" s="48" t="str">
        <f>IF(COUNTIFS('B-PorHerramienta'!$A$2:$A$2848,D$8,'B-PorHerramienta'!$J$2:$J$2848,$AC223,'B-PorHerramienta'!$K$2:$K$2848,$AD223,'B-PorHerramienta'!$L$2:$L$2848,$AE223,'B-PorHerramienta'!$F$2:$F$2848,"&lt;&gt;")=0,"",ROUND(SUMIFS(INDEX('B-PorHerramienta'!$F$2:$I$2848,0,$AH$6),'B-PorHerramienta'!$A$2:$A$2848,D$8,'B-PorHerramienta'!$J$2:$J$2848,$AC223,'B-PorHerramienta'!$K$2:$K$2848,$AD223,'B-PorHerramienta'!$L$2:$L$2848,$AE223)*$AI$6,$AJ$6))</f>
        <v/>
      </c>
      <c r="E223" s="48" t="str">
        <f>IF(COUNTIFS('B-PorHerramienta'!$A$2:$A$2848,E$8,'B-PorHerramienta'!$J$2:$J$2848,$AC223,'B-PorHerramienta'!$K$2:$K$2848,$AD223,'B-PorHerramienta'!$L$2:$L$2848,$AE223,'B-PorHerramienta'!$F$2:$F$2848,"&lt;&gt;")=0,"",ROUND(SUMIFS(INDEX('B-PorHerramienta'!$F$2:$I$2848,0,$AH$6),'B-PorHerramienta'!$A$2:$A$2848,E$8,'B-PorHerramienta'!$J$2:$J$2848,$AC223,'B-PorHerramienta'!$K$2:$K$2848,$AD223,'B-PorHerramienta'!$L$2:$L$2848,$AE223)*$AI$6,$AJ$6))</f>
        <v/>
      </c>
      <c r="F223" s="48" t="str">
        <f>IF(COUNTIFS('B-PorHerramienta'!$A$2:$A$2848,F$8,'B-PorHerramienta'!$J$2:$J$2848,$AC223,'B-PorHerramienta'!$K$2:$K$2848,$AD223,'B-PorHerramienta'!$L$2:$L$2848,$AE223,'B-PorHerramienta'!$F$2:$F$2848,"&lt;&gt;")=0,"",ROUND(SUMIFS(INDEX('B-PorHerramienta'!$F$2:$I$2848,0,$AH$6),'B-PorHerramienta'!$A$2:$A$2848,F$8,'B-PorHerramienta'!$J$2:$J$2848,$AC223,'B-PorHerramienta'!$K$2:$K$2848,$AD223,'B-PorHerramienta'!$L$2:$L$2848,$AE223)*$AI$6,$AJ$6))</f>
        <v/>
      </c>
      <c r="G223" s="48" t="str">
        <f>IF(COUNTIFS('B-PorHerramienta'!$A$2:$A$2848,G$8,'B-PorHerramienta'!$J$2:$J$2848,$AC223,'B-PorHerramienta'!$K$2:$K$2848,$AD223,'B-PorHerramienta'!$L$2:$L$2848,$AE223,'B-PorHerramienta'!$F$2:$F$2848,"&lt;&gt;")=0,"",ROUND(SUMIFS(INDEX('B-PorHerramienta'!$F$2:$I$2848,0,$AH$6),'B-PorHerramienta'!$A$2:$A$2848,G$8,'B-PorHerramienta'!$J$2:$J$2848,$AC223,'B-PorHerramienta'!$K$2:$K$2848,$AD223,'B-PorHerramienta'!$L$2:$L$2848,$AE223)*$AI$6,$AJ$6))</f>
        <v/>
      </c>
      <c r="H223" s="48" t="str">
        <f>IF(COUNTIFS('B-PorHerramienta'!$A$2:$A$2848,H$8,'B-PorHerramienta'!$J$2:$J$2848,$AC223,'B-PorHerramienta'!$K$2:$K$2848,$AD223,'B-PorHerramienta'!$L$2:$L$2848,$AE223,'B-PorHerramienta'!$F$2:$F$2848,"&lt;&gt;")=0,"",ROUND(SUMIFS(INDEX('B-PorHerramienta'!$F$2:$I$2848,0,$AH$6),'B-PorHerramienta'!$A$2:$A$2848,H$8,'B-PorHerramienta'!$J$2:$J$2848,$AC223,'B-PorHerramienta'!$K$2:$K$2848,$AD223,'B-PorHerramienta'!$L$2:$L$2848,$AE223)*$AI$6,$AJ$6))</f>
        <v/>
      </c>
      <c r="I223" s="48" t="str">
        <f>IF(COUNTIFS('B-PorHerramienta'!$A$2:$A$2848,I$8,'B-PorHerramienta'!$J$2:$J$2848,$AC223,'B-PorHerramienta'!$K$2:$K$2848,$AD223,'B-PorHerramienta'!$L$2:$L$2848,$AE223,'B-PorHerramienta'!$F$2:$F$2848,"&lt;&gt;")=0,"",ROUND(SUMIFS(INDEX('B-PorHerramienta'!$F$2:$I$2848,0,$AH$6),'B-PorHerramienta'!$A$2:$A$2848,I$8,'B-PorHerramienta'!$J$2:$J$2848,$AC223,'B-PorHerramienta'!$K$2:$K$2848,$AD223,'B-PorHerramienta'!$L$2:$L$2848,$AE223)*$AI$6,$AJ$6))</f>
        <v/>
      </c>
      <c r="J223" s="48" t="str">
        <f>IF(COUNTIFS('B-PorHerramienta'!$A$2:$A$2848,J$8,'B-PorHerramienta'!$J$2:$J$2848,$AC223,'B-PorHerramienta'!$K$2:$K$2848,$AD223,'B-PorHerramienta'!$L$2:$L$2848,$AE223,'B-PorHerramienta'!$F$2:$F$2848,"&lt;&gt;")=0,"",ROUND(SUMIFS(INDEX('B-PorHerramienta'!$F$2:$I$2848,0,$AH$6),'B-PorHerramienta'!$A$2:$A$2848,J$8,'B-PorHerramienta'!$J$2:$J$2848,$AC223,'B-PorHerramienta'!$K$2:$K$2848,$AD223,'B-PorHerramienta'!$L$2:$L$2848,$AE223)*$AI$6,$AJ$6))</f>
        <v/>
      </c>
      <c r="K223" s="48" t="str">
        <f>IF(COUNTIFS('B-PorHerramienta'!$A$2:$A$2848,K$8,'B-PorHerramienta'!$J$2:$J$2848,$AC223,'B-PorHerramienta'!$K$2:$K$2848,$AD223,'B-PorHerramienta'!$L$2:$L$2848,$AE223,'B-PorHerramienta'!$F$2:$F$2848,"&lt;&gt;")=0,"",ROUND(SUMIFS(INDEX('B-PorHerramienta'!$F$2:$I$2848,0,$AH$6),'B-PorHerramienta'!$A$2:$A$2848,K$8,'B-PorHerramienta'!$J$2:$J$2848,$AC223,'B-PorHerramienta'!$K$2:$K$2848,$AD223,'B-PorHerramienta'!$L$2:$L$2848,$AE223)*$AI$6,$AJ$6))</f>
        <v/>
      </c>
      <c r="L223" s="48" t="str">
        <f>IF(COUNTIFS('B-PorHerramienta'!$A$2:$A$2848,L$8,'B-PorHerramienta'!$J$2:$J$2848,$AC223,'B-PorHerramienta'!$K$2:$K$2848,$AD223,'B-PorHerramienta'!$L$2:$L$2848,$AE223,'B-PorHerramienta'!$F$2:$F$2848,"&lt;&gt;")=0,"",ROUND(SUMIFS(INDEX('B-PorHerramienta'!$F$2:$I$2848,0,$AH$6),'B-PorHerramienta'!$A$2:$A$2848,L$8,'B-PorHerramienta'!$J$2:$J$2848,$AC223,'B-PorHerramienta'!$K$2:$K$2848,$AD223,'B-PorHerramienta'!$L$2:$L$2848,$AE223)*$AI$6,$AJ$6))</f>
        <v/>
      </c>
      <c r="M223" s="48" t="str">
        <f>IF(COUNTIFS('B-PorHerramienta'!$A$2:$A$2848,M$8,'B-PorHerramienta'!$J$2:$J$2848,$AC223,'B-PorHerramienta'!$K$2:$K$2848,$AD223,'B-PorHerramienta'!$L$2:$L$2848,$AE223,'B-PorHerramienta'!$F$2:$F$2848,"&lt;&gt;")=0,"",ROUND(SUMIFS(INDEX('B-PorHerramienta'!$F$2:$I$2848,0,$AH$6),'B-PorHerramienta'!$A$2:$A$2848,M$8,'B-PorHerramienta'!$J$2:$J$2848,$AC223,'B-PorHerramienta'!$K$2:$K$2848,$AD223,'B-PorHerramienta'!$L$2:$L$2848,$AE223)*$AI$6,$AJ$6))</f>
        <v/>
      </c>
      <c r="N223" s="48" t="str">
        <f>IF(COUNTIFS('B-PorHerramienta'!$A$2:$A$2848,N$8,'B-PorHerramienta'!$J$2:$J$2848,$AC223,'B-PorHerramienta'!$K$2:$K$2848,$AD223,'B-PorHerramienta'!$L$2:$L$2848,$AE223,'B-PorHerramienta'!$F$2:$F$2848,"&lt;&gt;")=0,"",ROUND(SUMIFS(INDEX('B-PorHerramienta'!$F$2:$I$2848,0,$AH$6),'B-PorHerramienta'!$A$2:$A$2848,N$8,'B-PorHerramienta'!$J$2:$J$2848,$AC223,'B-PorHerramienta'!$K$2:$K$2848,$AD223,'B-PorHerramienta'!$L$2:$L$2848,$AE223)*$AI$6,$AJ$6))</f>
        <v/>
      </c>
      <c r="O223" s="48" t="str">
        <f>IF(COUNTIFS('B-PorHerramienta'!$A$2:$A$2848,O$8,'B-PorHerramienta'!$J$2:$J$2848,$AC223,'B-PorHerramienta'!$K$2:$K$2848,$AD223,'B-PorHerramienta'!$L$2:$L$2848,$AE223,'B-PorHerramienta'!$F$2:$F$2848,"&lt;&gt;")=0,"",ROUND(SUMIFS(INDEX('B-PorHerramienta'!$F$2:$I$2848,0,$AH$6),'B-PorHerramienta'!$A$2:$A$2848,O$8,'B-PorHerramienta'!$J$2:$J$2848,$AC223,'B-PorHerramienta'!$K$2:$K$2848,$AD223,'B-PorHerramienta'!$L$2:$L$2848,$AE223)*$AI$6,$AJ$6))</f>
        <v/>
      </c>
      <c r="P223" s="48" t="str">
        <f>IF(COUNTIFS('B-PorHerramienta'!$A$2:$A$2848,P$8,'B-PorHerramienta'!$J$2:$J$2848,$AC223,'B-PorHerramienta'!$K$2:$K$2848,$AD223,'B-PorHerramienta'!$L$2:$L$2848,$AE223,'B-PorHerramienta'!$F$2:$F$2848,"&lt;&gt;")=0,"",ROUND(SUMIFS(INDEX('B-PorHerramienta'!$F$2:$I$2848,0,$AH$6),'B-PorHerramienta'!$A$2:$A$2848,P$8,'B-PorHerramienta'!$J$2:$J$2848,$AC223,'B-PorHerramienta'!$K$2:$K$2848,$AD223,'B-PorHerramienta'!$L$2:$L$2848,$AE223)*$AI$6,$AJ$6))</f>
        <v/>
      </c>
      <c r="Q223" s="48" t="str">
        <f>IF(COUNTIFS('B-PorHerramienta'!$A$2:$A$2848,Q$8,'B-PorHerramienta'!$J$2:$J$2848,$AC223,'B-PorHerramienta'!$K$2:$K$2848,$AD223,'B-PorHerramienta'!$L$2:$L$2848,$AE223,'B-PorHerramienta'!$F$2:$F$2848,"&lt;&gt;")=0,"",ROUND(SUMIFS(INDEX('B-PorHerramienta'!$F$2:$I$2848,0,$AH$6),'B-PorHerramienta'!$A$2:$A$2848,Q$8,'B-PorHerramienta'!$J$2:$J$2848,$AC223,'B-PorHerramienta'!$K$2:$K$2848,$AD223,'B-PorHerramienta'!$L$2:$L$2848,$AE223)*$AI$6,$AJ$6))</f>
        <v/>
      </c>
      <c r="R223" s="48" t="str">
        <f>IF(COUNTIFS('B-PorHerramienta'!$A$2:$A$2848,R$8,'B-PorHerramienta'!$J$2:$J$2848,$AC223,'B-PorHerramienta'!$K$2:$K$2848,$AD223,'B-PorHerramienta'!$L$2:$L$2848,$AE223,'B-PorHerramienta'!$F$2:$F$2848,"&lt;&gt;")=0,"",ROUND(SUMIFS(INDEX('B-PorHerramienta'!$F$2:$I$2848,0,$AH$6),'B-PorHerramienta'!$A$2:$A$2848,R$8,'B-PorHerramienta'!$J$2:$J$2848,$AC223,'B-PorHerramienta'!$K$2:$K$2848,$AD223,'B-PorHerramienta'!$L$2:$L$2848,$AE223)*$AI$6,$AJ$6))</f>
        <v/>
      </c>
      <c r="S223" s="48" t="str">
        <f>IF(COUNTIFS('B-PorHerramienta'!$A$2:$A$2848,S$8,'B-PorHerramienta'!$J$2:$J$2848,$AC223,'B-PorHerramienta'!$K$2:$K$2848,$AD223,'B-PorHerramienta'!$L$2:$L$2848,$AE223,'B-PorHerramienta'!$F$2:$F$2848,"&lt;&gt;")=0,"",ROUND(SUMIFS(INDEX('B-PorHerramienta'!$F$2:$I$2848,0,$AH$6),'B-PorHerramienta'!$A$2:$A$2848,S$8,'B-PorHerramienta'!$J$2:$J$2848,$AC223,'B-PorHerramienta'!$K$2:$K$2848,$AD223,'B-PorHerramienta'!$L$2:$L$2848,$AE223)*$AI$6,$AJ$6))</f>
        <v/>
      </c>
      <c r="T223" s="48" t="str">
        <f>IF(COUNTIFS('B-PorHerramienta'!$A$2:$A$2848,T$8,'B-PorHerramienta'!$J$2:$J$2848,$AC223,'B-PorHerramienta'!$K$2:$K$2848,$AD223,'B-PorHerramienta'!$L$2:$L$2848,$AE223,'B-PorHerramienta'!$F$2:$F$2848,"&lt;&gt;")=0,"",ROUND(SUMIFS(INDEX('B-PorHerramienta'!$F$2:$I$2848,0,$AH$6),'B-PorHerramienta'!$A$2:$A$2848,T$8,'B-PorHerramienta'!$J$2:$J$2848,$AC223,'B-PorHerramienta'!$K$2:$K$2848,$AD223,'B-PorHerramienta'!$L$2:$L$2848,$AE223)*$AI$6,$AJ$6))</f>
        <v/>
      </c>
      <c r="U223" s="48" t="str">
        <f>IF(COUNTIFS('B-PorHerramienta'!$A$2:$A$2848,U$8,'B-PorHerramienta'!$J$2:$J$2848,$AC223,'B-PorHerramienta'!$K$2:$K$2848,$AD223,'B-PorHerramienta'!$L$2:$L$2848,$AE223,'B-PorHerramienta'!$F$2:$F$2848,"&lt;&gt;")=0,"",ROUND(SUMIFS(INDEX('B-PorHerramienta'!$F$2:$I$2848,0,$AH$6),'B-PorHerramienta'!$A$2:$A$2848,U$8,'B-PorHerramienta'!$J$2:$J$2848,$AC223,'B-PorHerramienta'!$K$2:$K$2848,$AD223,'B-PorHerramienta'!$L$2:$L$2848,$AE223)*$AI$6,$AJ$6))</f>
        <v/>
      </c>
      <c r="V223" s="48" t="str">
        <f>IF(COUNTIFS('B-PorHerramienta'!$A$2:$A$2848,V$8,'B-PorHerramienta'!$J$2:$J$2848,$AC223,'B-PorHerramienta'!$K$2:$K$2848,$AD223,'B-PorHerramienta'!$L$2:$L$2848,$AE223,'B-PorHerramienta'!$F$2:$F$2848,"&lt;&gt;")=0,"",ROUND(SUMIFS(INDEX('B-PorHerramienta'!$F$2:$I$2848,0,$AH$6),'B-PorHerramienta'!$A$2:$A$2848,V$8,'B-PorHerramienta'!$J$2:$J$2848,$AC223,'B-PorHerramienta'!$K$2:$K$2848,$AD223,'B-PorHerramienta'!$L$2:$L$2848,$AE223)*$AI$6,$AJ$6))</f>
        <v/>
      </c>
      <c r="W223" s="48" t="str">
        <f>IF(COUNTIFS('B-PorHerramienta'!$A$2:$A$2848,W$8,'B-PorHerramienta'!$J$2:$J$2848,$AC223,'B-PorHerramienta'!$K$2:$K$2848,$AD223,'B-PorHerramienta'!$L$2:$L$2848,$AE223,'B-PorHerramienta'!$F$2:$F$2848,"&lt;&gt;")=0,"",ROUND(SUMIFS(INDEX('B-PorHerramienta'!$F$2:$I$2848,0,$AH$6),'B-PorHerramienta'!$A$2:$A$2848,W$8,'B-PorHerramienta'!$J$2:$J$2848,$AC223,'B-PorHerramienta'!$K$2:$K$2848,$AD223,'B-PorHerramienta'!$L$2:$L$2848,$AE223)*$AI$6,$AJ$6))</f>
        <v/>
      </c>
      <c r="X223" s="48" t="str">
        <f>IF(COUNTIFS('B-PorHerramienta'!$A$2:$A$2848,X$8,'B-PorHerramienta'!$J$2:$J$2848,$AC223,'B-PorHerramienta'!$K$2:$K$2848,$AD223,'B-PorHerramienta'!$L$2:$L$2848,$AE223,'B-PorHerramienta'!$F$2:$F$2848,"&lt;&gt;")=0,"",ROUND(SUMIFS(INDEX('B-PorHerramienta'!$F$2:$I$2848,0,$AH$6),'B-PorHerramienta'!$A$2:$A$2848,X$8,'B-PorHerramienta'!$J$2:$J$2848,$AC223,'B-PorHerramienta'!$K$2:$K$2848,$AD223,'B-PorHerramienta'!$L$2:$L$2848,$AE223)*$AI$6,$AJ$6))</f>
        <v/>
      </c>
      <c r="Y223" s="48" t="str">
        <f>IF(COUNTIFS('B-PorHerramienta'!$A$2:$A$2848,Y$8,'B-PorHerramienta'!$J$2:$J$2848,$AC223,'B-PorHerramienta'!$K$2:$K$2848,$AD223,'B-PorHerramienta'!$L$2:$L$2848,$AE223,'B-PorHerramienta'!$F$2:$F$2848,"&lt;&gt;")=0,"",ROUND(SUMIFS(INDEX('B-PorHerramienta'!$F$2:$I$2848,0,$AH$6),'B-PorHerramienta'!$A$2:$A$2848,Y$8,'B-PorHerramienta'!$J$2:$J$2848,$AC223,'B-PorHerramienta'!$K$2:$K$2848,$AD223,'B-PorHerramienta'!$L$2:$L$2848,$AE223)*$AI$6,$AJ$6))</f>
        <v/>
      </c>
      <c r="Z223" s="48" t="str">
        <f>IF(COUNTIFS('B-PorHerramienta'!$A$2:$A$2848,Z$8,'B-PorHerramienta'!$J$2:$J$2848,$AC223,'B-PorHerramienta'!$K$2:$K$2848,$AD223,'B-PorHerramienta'!$L$2:$L$2848,$AE223,'B-PorHerramienta'!$F$2:$F$2848,"&lt;&gt;")=0,"",ROUND(SUMIFS(INDEX('B-PorHerramienta'!$F$2:$I$2848,0,$AH$6),'B-PorHerramienta'!$A$2:$A$2848,Z$8,'B-PorHerramienta'!$J$2:$J$2848,$AC223,'B-PorHerramienta'!$K$2:$K$2848,$AD223,'B-PorHerramienta'!$L$2:$L$2848,$AE223)*$AI$6,$AJ$6))</f>
        <v/>
      </c>
      <c r="AA223" s="6"/>
      <c r="AB223" s="35">
        <v>2</v>
      </c>
      <c r="AC223" s="35" t="s">
        <v>1114</v>
      </c>
      <c r="AD223" s="35" t="s">
        <v>1365</v>
      </c>
      <c r="AE223" s="35" t="s">
        <v>1641</v>
      </c>
      <c r="AF223" s="35"/>
      <c r="AG223" s="35"/>
      <c r="AH223" s="35"/>
      <c r="AI223" s="35"/>
      <c r="AJ223" s="35"/>
      <c r="AK223" s="35"/>
    </row>
    <row r="224" spans="1:37" ht="45" hidden="1" outlineLevel="2" collapsed="1" x14ac:dyDescent="0.25">
      <c r="A224" s="49" t="s">
        <v>1974</v>
      </c>
      <c r="B224" s="47" t="s">
        <v>750</v>
      </c>
      <c r="C224" s="48" t="str">
        <f>IF(COUNTIFS('B-PorHerramienta'!$A$2:$A$2848,C$8,'B-PorHerramienta'!$J$2:$J$2848,$AC224,'B-PorHerramienta'!$K$2:$K$2848,$AD224,'B-PorHerramienta'!$L$2:$L$2848,$AE224,'B-PorHerramienta'!$F$2:$F$2848,"&lt;&gt;")=0,"",ROUND(SUMIFS(INDEX('B-PorHerramienta'!$F$2:$I$2848,0,$AH$6),'B-PorHerramienta'!$A$2:$A$2848,C$8,'B-PorHerramienta'!$J$2:$J$2848,$AC224,'B-PorHerramienta'!$K$2:$K$2848,$AD224,'B-PorHerramienta'!$L$2:$L$2848,$AE224)*$AI$6,$AJ$6))</f>
        <v/>
      </c>
      <c r="D224" s="48" t="str">
        <f>IF(COUNTIFS('B-PorHerramienta'!$A$2:$A$2848,D$8,'B-PorHerramienta'!$J$2:$J$2848,$AC224,'B-PorHerramienta'!$K$2:$K$2848,$AD224,'B-PorHerramienta'!$L$2:$L$2848,$AE224,'B-PorHerramienta'!$F$2:$F$2848,"&lt;&gt;")=0,"",ROUND(SUMIFS(INDEX('B-PorHerramienta'!$F$2:$I$2848,0,$AH$6),'B-PorHerramienta'!$A$2:$A$2848,D$8,'B-PorHerramienta'!$J$2:$J$2848,$AC224,'B-PorHerramienta'!$K$2:$K$2848,$AD224,'B-PorHerramienta'!$L$2:$L$2848,$AE224)*$AI$6,$AJ$6))</f>
        <v/>
      </c>
      <c r="E224" s="48" t="str">
        <f>IF(COUNTIFS('B-PorHerramienta'!$A$2:$A$2848,E$8,'B-PorHerramienta'!$J$2:$J$2848,$AC224,'B-PorHerramienta'!$K$2:$K$2848,$AD224,'B-PorHerramienta'!$L$2:$L$2848,$AE224,'B-PorHerramienta'!$F$2:$F$2848,"&lt;&gt;")=0,"",ROUND(SUMIFS(INDEX('B-PorHerramienta'!$F$2:$I$2848,0,$AH$6),'B-PorHerramienta'!$A$2:$A$2848,E$8,'B-PorHerramienta'!$J$2:$J$2848,$AC224,'B-PorHerramienta'!$K$2:$K$2848,$AD224,'B-PorHerramienta'!$L$2:$L$2848,$AE224)*$AI$6,$AJ$6))</f>
        <v/>
      </c>
      <c r="F224" s="48" t="str">
        <f>IF(COUNTIFS('B-PorHerramienta'!$A$2:$A$2848,F$8,'B-PorHerramienta'!$J$2:$J$2848,$AC224,'B-PorHerramienta'!$K$2:$K$2848,$AD224,'B-PorHerramienta'!$L$2:$L$2848,$AE224,'B-PorHerramienta'!$F$2:$F$2848,"&lt;&gt;")=0,"",ROUND(SUMIFS(INDEX('B-PorHerramienta'!$F$2:$I$2848,0,$AH$6),'B-PorHerramienta'!$A$2:$A$2848,F$8,'B-PorHerramienta'!$J$2:$J$2848,$AC224,'B-PorHerramienta'!$K$2:$K$2848,$AD224,'B-PorHerramienta'!$L$2:$L$2848,$AE224)*$AI$6,$AJ$6))</f>
        <v/>
      </c>
      <c r="G224" s="48" t="str">
        <f>IF(COUNTIFS('B-PorHerramienta'!$A$2:$A$2848,G$8,'B-PorHerramienta'!$J$2:$J$2848,$AC224,'B-PorHerramienta'!$K$2:$K$2848,$AD224,'B-PorHerramienta'!$L$2:$L$2848,$AE224,'B-PorHerramienta'!$F$2:$F$2848,"&lt;&gt;")=0,"",ROUND(SUMIFS(INDEX('B-PorHerramienta'!$F$2:$I$2848,0,$AH$6),'B-PorHerramienta'!$A$2:$A$2848,G$8,'B-PorHerramienta'!$J$2:$J$2848,$AC224,'B-PorHerramienta'!$K$2:$K$2848,$AD224,'B-PorHerramienta'!$L$2:$L$2848,$AE224)*$AI$6,$AJ$6))</f>
        <v/>
      </c>
      <c r="H224" s="48" t="str">
        <f>IF(COUNTIFS('B-PorHerramienta'!$A$2:$A$2848,H$8,'B-PorHerramienta'!$J$2:$J$2848,$AC224,'B-PorHerramienta'!$K$2:$K$2848,$AD224,'B-PorHerramienta'!$L$2:$L$2848,$AE224,'B-PorHerramienta'!$F$2:$F$2848,"&lt;&gt;")=0,"",ROUND(SUMIFS(INDEX('B-PorHerramienta'!$F$2:$I$2848,0,$AH$6),'B-PorHerramienta'!$A$2:$A$2848,H$8,'B-PorHerramienta'!$J$2:$J$2848,$AC224,'B-PorHerramienta'!$K$2:$K$2848,$AD224,'B-PorHerramienta'!$L$2:$L$2848,$AE224)*$AI$6,$AJ$6))</f>
        <v/>
      </c>
      <c r="I224" s="48" t="str">
        <f>IF(COUNTIFS('B-PorHerramienta'!$A$2:$A$2848,I$8,'B-PorHerramienta'!$J$2:$J$2848,$AC224,'B-PorHerramienta'!$K$2:$K$2848,$AD224,'B-PorHerramienta'!$L$2:$L$2848,$AE224,'B-PorHerramienta'!$F$2:$F$2848,"&lt;&gt;")=0,"",ROUND(SUMIFS(INDEX('B-PorHerramienta'!$F$2:$I$2848,0,$AH$6),'B-PorHerramienta'!$A$2:$A$2848,I$8,'B-PorHerramienta'!$J$2:$J$2848,$AC224,'B-PorHerramienta'!$K$2:$K$2848,$AD224,'B-PorHerramienta'!$L$2:$L$2848,$AE224)*$AI$6,$AJ$6))</f>
        <v/>
      </c>
      <c r="J224" s="48" t="str">
        <f>IF(COUNTIFS('B-PorHerramienta'!$A$2:$A$2848,J$8,'B-PorHerramienta'!$J$2:$J$2848,$AC224,'B-PorHerramienta'!$K$2:$K$2848,$AD224,'B-PorHerramienta'!$L$2:$L$2848,$AE224,'B-PorHerramienta'!$F$2:$F$2848,"&lt;&gt;")=0,"",ROUND(SUMIFS(INDEX('B-PorHerramienta'!$F$2:$I$2848,0,$AH$6),'B-PorHerramienta'!$A$2:$A$2848,J$8,'B-PorHerramienta'!$J$2:$J$2848,$AC224,'B-PorHerramienta'!$K$2:$K$2848,$AD224,'B-PorHerramienta'!$L$2:$L$2848,$AE224)*$AI$6,$AJ$6))</f>
        <v/>
      </c>
      <c r="K224" s="48" t="str">
        <f>IF(COUNTIFS('B-PorHerramienta'!$A$2:$A$2848,K$8,'B-PorHerramienta'!$J$2:$J$2848,$AC224,'B-PorHerramienta'!$K$2:$K$2848,$AD224,'B-PorHerramienta'!$L$2:$L$2848,$AE224,'B-PorHerramienta'!$F$2:$F$2848,"&lt;&gt;")=0,"",ROUND(SUMIFS(INDEX('B-PorHerramienta'!$F$2:$I$2848,0,$AH$6),'B-PorHerramienta'!$A$2:$A$2848,K$8,'B-PorHerramienta'!$J$2:$J$2848,$AC224,'B-PorHerramienta'!$K$2:$K$2848,$AD224,'B-PorHerramienta'!$L$2:$L$2848,$AE224)*$AI$6,$AJ$6))</f>
        <v/>
      </c>
      <c r="L224" s="48" t="str">
        <f>IF(COUNTIFS('B-PorHerramienta'!$A$2:$A$2848,L$8,'B-PorHerramienta'!$J$2:$J$2848,$AC224,'B-PorHerramienta'!$K$2:$K$2848,$AD224,'B-PorHerramienta'!$L$2:$L$2848,$AE224,'B-PorHerramienta'!$F$2:$F$2848,"&lt;&gt;")=0,"",ROUND(SUMIFS(INDEX('B-PorHerramienta'!$F$2:$I$2848,0,$AH$6),'B-PorHerramienta'!$A$2:$A$2848,L$8,'B-PorHerramienta'!$J$2:$J$2848,$AC224,'B-PorHerramienta'!$K$2:$K$2848,$AD224,'B-PorHerramienta'!$L$2:$L$2848,$AE224)*$AI$6,$AJ$6))</f>
        <v/>
      </c>
      <c r="M224" s="48" t="str">
        <f>IF(COUNTIFS('B-PorHerramienta'!$A$2:$A$2848,M$8,'B-PorHerramienta'!$J$2:$J$2848,$AC224,'B-PorHerramienta'!$K$2:$K$2848,$AD224,'B-PorHerramienta'!$L$2:$L$2848,$AE224,'B-PorHerramienta'!$F$2:$F$2848,"&lt;&gt;")=0,"",ROUND(SUMIFS(INDEX('B-PorHerramienta'!$F$2:$I$2848,0,$AH$6),'B-PorHerramienta'!$A$2:$A$2848,M$8,'B-PorHerramienta'!$J$2:$J$2848,$AC224,'B-PorHerramienta'!$K$2:$K$2848,$AD224,'B-PorHerramienta'!$L$2:$L$2848,$AE224)*$AI$6,$AJ$6))</f>
        <v/>
      </c>
      <c r="N224" s="48" t="str">
        <f>IF(COUNTIFS('B-PorHerramienta'!$A$2:$A$2848,N$8,'B-PorHerramienta'!$J$2:$J$2848,$AC224,'B-PorHerramienta'!$K$2:$K$2848,$AD224,'B-PorHerramienta'!$L$2:$L$2848,$AE224,'B-PorHerramienta'!$F$2:$F$2848,"&lt;&gt;")=0,"",ROUND(SUMIFS(INDEX('B-PorHerramienta'!$F$2:$I$2848,0,$AH$6),'B-PorHerramienta'!$A$2:$A$2848,N$8,'B-PorHerramienta'!$J$2:$J$2848,$AC224,'B-PorHerramienta'!$K$2:$K$2848,$AD224,'B-PorHerramienta'!$L$2:$L$2848,$AE224)*$AI$6,$AJ$6))</f>
        <v/>
      </c>
      <c r="O224" s="48" t="str">
        <f>IF(COUNTIFS('B-PorHerramienta'!$A$2:$A$2848,O$8,'B-PorHerramienta'!$J$2:$J$2848,$AC224,'B-PorHerramienta'!$K$2:$K$2848,$AD224,'B-PorHerramienta'!$L$2:$L$2848,$AE224,'B-PorHerramienta'!$F$2:$F$2848,"&lt;&gt;")=0,"",ROUND(SUMIFS(INDEX('B-PorHerramienta'!$F$2:$I$2848,0,$AH$6),'B-PorHerramienta'!$A$2:$A$2848,O$8,'B-PorHerramienta'!$J$2:$J$2848,$AC224,'B-PorHerramienta'!$K$2:$K$2848,$AD224,'B-PorHerramienta'!$L$2:$L$2848,$AE224)*$AI$6,$AJ$6))</f>
        <v/>
      </c>
      <c r="P224" s="48" t="str">
        <f>IF(COUNTIFS('B-PorHerramienta'!$A$2:$A$2848,P$8,'B-PorHerramienta'!$J$2:$J$2848,$AC224,'B-PorHerramienta'!$K$2:$K$2848,$AD224,'B-PorHerramienta'!$L$2:$L$2848,$AE224,'B-PorHerramienta'!$F$2:$F$2848,"&lt;&gt;")=0,"",ROUND(SUMIFS(INDEX('B-PorHerramienta'!$F$2:$I$2848,0,$AH$6),'B-PorHerramienta'!$A$2:$A$2848,P$8,'B-PorHerramienta'!$J$2:$J$2848,$AC224,'B-PorHerramienta'!$K$2:$K$2848,$AD224,'B-PorHerramienta'!$L$2:$L$2848,$AE224)*$AI$6,$AJ$6))</f>
        <v/>
      </c>
      <c r="Q224" s="48" t="str">
        <f>IF(COUNTIFS('B-PorHerramienta'!$A$2:$A$2848,Q$8,'B-PorHerramienta'!$J$2:$J$2848,$AC224,'B-PorHerramienta'!$K$2:$K$2848,$AD224,'B-PorHerramienta'!$L$2:$L$2848,$AE224,'B-PorHerramienta'!$F$2:$F$2848,"&lt;&gt;")=0,"",ROUND(SUMIFS(INDEX('B-PorHerramienta'!$F$2:$I$2848,0,$AH$6),'B-PorHerramienta'!$A$2:$A$2848,Q$8,'B-PorHerramienta'!$J$2:$J$2848,$AC224,'B-PorHerramienta'!$K$2:$K$2848,$AD224,'B-PorHerramienta'!$L$2:$L$2848,$AE224)*$AI$6,$AJ$6))</f>
        <v/>
      </c>
      <c r="R224" s="48" t="str">
        <f>IF(COUNTIFS('B-PorHerramienta'!$A$2:$A$2848,R$8,'B-PorHerramienta'!$J$2:$J$2848,$AC224,'B-PorHerramienta'!$K$2:$K$2848,$AD224,'B-PorHerramienta'!$L$2:$L$2848,$AE224,'B-PorHerramienta'!$F$2:$F$2848,"&lt;&gt;")=0,"",ROUND(SUMIFS(INDEX('B-PorHerramienta'!$F$2:$I$2848,0,$AH$6),'B-PorHerramienta'!$A$2:$A$2848,R$8,'B-PorHerramienta'!$J$2:$J$2848,$AC224,'B-PorHerramienta'!$K$2:$K$2848,$AD224,'B-PorHerramienta'!$L$2:$L$2848,$AE224)*$AI$6,$AJ$6))</f>
        <v/>
      </c>
      <c r="S224" s="48" t="str">
        <f>IF(COUNTIFS('B-PorHerramienta'!$A$2:$A$2848,S$8,'B-PorHerramienta'!$J$2:$J$2848,$AC224,'B-PorHerramienta'!$K$2:$K$2848,$AD224,'B-PorHerramienta'!$L$2:$L$2848,$AE224,'B-PorHerramienta'!$F$2:$F$2848,"&lt;&gt;")=0,"",ROUND(SUMIFS(INDEX('B-PorHerramienta'!$F$2:$I$2848,0,$AH$6),'B-PorHerramienta'!$A$2:$A$2848,S$8,'B-PorHerramienta'!$J$2:$J$2848,$AC224,'B-PorHerramienta'!$K$2:$K$2848,$AD224,'B-PorHerramienta'!$L$2:$L$2848,$AE224)*$AI$6,$AJ$6))</f>
        <v/>
      </c>
      <c r="T224" s="48" t="str">
        <f>IF(COUNTIFS('B-PorHerramienta'!$A$2:$A$2848,T$8,'B-PorHerramienta'!$J$2:$J$2848,$AC224,'B-PorHerramienta'!$K$2:$K$2848,$AD224,'B-PorHerramienta'!$L$2:$L$2848,$AE224,'B-PorHerramienta'!$F$2:$F$2848,"&lt;&gt;")=0,"",ROUND(SUMIFS(INDEX('B-PorHerramienta'!$F$2:$I$2848,0,$AH$6),'B-PorHerramienta'!$A$2:$A$2848,T$8,'B-PorHerramienta'!$J$2:$J$2848,$AC224,'B-PorHerramienta'!$K$2:$K$2848,$AD224,'B-PorHerramienta'!$L$2:$L$2848,$AE224)*$AI$6,$AJ$6))</f>
        <v/>
      </c>
      <c r="U224" s="48" t="str">
        <f>IF(COUNTIFS('B-PorHerramienta'!$A$2:$A$2848,U$8,'B-PorHerramienta'!$J$2:$J$2848,$AC224,'B-PorHerramienta'!$K$2:$K$2848,$AD224,'B-PorHerramienta'!$L$2:$L$2848,$AE224,'B-PorHerramienta'!$F$2:$F$2848,"&lt;&gt;")=0,"",ROUND(SUMIFS(INDEX('B-PorHerramienta'!$F$2:$I$2848,0,$AH$6),'B-PorHerramienta'!$A$2:$A$2848,U$8,'B-PorHerramienta'!$J$2:$J$2848,$AC224,'B-PorHerramienta'!$K$2:$K$2848,$AD224,'B-PorHerramienta'!$L$2:$L$2848,$AE224)*$AI$6,$AJ$6))</f>
        <v/>
      </c>
      <c r="V224" s="48" t="str">
        <f>IF(COUNTIFS('B-PorHerramienta'!$A$2:$A$2848,V$8,'B-PorHerramienta'!$J$2:$J$2848,$AC224,'B-PorHerramienta'!$K$2:$K$2848,$AD224,'B-PorHerramienta'!$L$2:$L$2848,$AE224,'B-PorHerramienta'!$F$2:$F$2848,"&lt;&gt;")=0,"",ROUND(SUMIFS(INDEX('B-PorHerramienta'!$F$2:$I$2848,0,$AH$6),'B-PorHerramienta'!$A$2:$A$2848,V$8,'B-PorHerramienta'!$J$2:$J$2848,$AC224,'B-PorHerramienta'!$K$2:$K$2848,$AD224,'B-PorHerramienta'!$L$2:$L$2848,$AE224)*$AI$6,$AJ$6))</f>
        <v/>
      </c>
      <c r="W224" s="48" t="str">
        <f>IF(COUNTIFS('B-PorHerramienta'!$A$2:$A$2848,W$8,'B-PorHerramienta'!$J$2:$J$2848,$AC224,'B-PorHerramienta'!$K$2:$K$2848,$AD224,'B-PorHerramienta'!$L$2:$L$2848,$AE224,'B-PorHerramienta'!$F$2:$F$2848,"&lt;&gt;")=0,"",ROUND(SUMIFS(INDEX('B-PorHerramienta'!$F$2:$I$2848,0,$AH$6),'B-PorHerramienta'!$A$2:$A$2848,W$8,'B-PorHerramienta'!$J$2:$J$2848,$AC224,'B-PorHerramienta'!$K$2:$K$2848,$AD224,'B-PorHerramienta'!$L$2:$L$2848,$AE224)*$AI$6,$AJ$6))</f>
        <v/>
      </c>
      <c r="X224" s="48" t="str">
        <f>IF(COUNTIFS('B-PorHerramienta'!$A$2:$A$2848,X$8,'B-PorHerramienta'!$J$2:$J$2848,$AC224,'B-PorHerramienta'!$K$2:$K$2848,$AD224,'B-PorHerramienta'!$L$2:$L$2848,$AE224,'B-PorHerramienta'!$F$2:$F$2848,"&lt;&gt;")=0,"",ROUND(SUMIFS(INDEX('B-PorHerramienta'!$F$2:$I$2848,0,$AH$6),'B-PorHerramienta'!$A$2:$A$2848,X$8,'B-PorHerramienta'!$J$2:$J$2848,$AC224,'B-PorHerramienta'!$K$2:$K$2848,$AD224,'B-PorHerramienta'!$L$2:$L$2848,$AE224)*$AI$6,$AJ$6))</f>
        <v/>
      </c>
      <c r="Y224" s="48" t="str">
        <f>IF(COUNTIFS('B-PorHerramienta'!$A$2:$A$2848,Y$8,'B-PorHerramienta'!$J$2:$J$2848,$AC224,'B-PorHerramienta'!$K$2:$K$2848,$AD224,'B-PorHerramienta'!$L$2:$L$2848,$AE224,'B-PorHerramienta'!$F$2:$F$2848,"&lt;&gt;")=0,"",ROUND(SUMIFS(INDEX('B-PorHerramienta'!$F$2:$I$2848,0,$AH$6),'B-PorHerramienta'!$A$2:$A$2848,Y$8,'B-PorHerramienta'!$J$2:$J$2848,$AC224,'B-PorHerramienta'!$K$2:$K$2848,$AD224,'B-PorHerramienta'!$L$2:$L$2848,$AE224)*$AI$6,$AJ$6))</f>
        <v/>
      </c>
      <c r="Z224" s="48" t="str">
        <f>IF(COUNTIFS('B-PorHerramienta'!$A$2:$A$2848,Z$8,'B-PorHerramienta'!$J$2:$J$2848,$AC224,'B-PorHerramienta'!$K$2:$K$2848,$AD224,'B-PorHerramienta'!$L$2:$L$2848,$AE224,'B-PorHerramienta'!$F$2:$F$2848,"&lt;&gt;")=0,"",ROUND(SUMIFS(INDEX('B-PorHerramienta'!$F$2:$I$2848,0,$AH$6),'B-PorHerramienta'!$A$2:$A$2848,Z$8,'B-PorHerramienta'!$J$2:$J$2848,$AC224,'B-PorHerramienta'!$K$2:$K$2848,$AD224,'B-PorHerramienta'!$L$2:$L$2848,$AE224)*$AI$6,$AJ$6))</f>
        <v/>
      </c>
      <c r="AA224" s="6"/>
      <c r="AB224" s="35">
        <v>2</v>
      </c>
      <c r="AC224" s="35" t="s">
        <v>1114</v>
      </c>
      <c r="AD224" s="35" t="s">
        <v>1365</v>
      </c>
      <c r="AE224" s="35" t="s">
        <v>1642</v>
      </c>
      <c r="AF224" s="35"/>
      <c r="AG224" s="35"/>
      <c r="AH224" s="35"/>
      <c r="AI224" s="35"/>
      <c r="AJ224" s="35"/>
      <c r="AK224" s="35"/>
    </row>
    <row r="225" spans="1:37" ht="30" hidden="1" outlineLevel="2" collapsed="1" x14ac:dyDescent="0.25">
      <c r="A225" s="49" t="s">
        <v>1973</v>
      </c>
      <c r="B225" s="47" t="s">
        <v>752</v>
      </c>
      <c r="C225" s="48" t="str">
        <f>IF(COUNTIFS('B-PorHerramienta'!$A$2:$A$2848,C$8,'B-PorHerramienta'!$J$2:$J$2848,$AC225,'B-PorHerramienta'!$K$2:$K$2848,$AD225,'B-PorHerramienta'!$L$2:$L$2848,$AE225,'B-PorHerramienta'!$F$2:$F$2848,"&lt;&gt;")=0,"",ROUND(SUMIFS(INDEX('B-PorHerramienta'!$F$2:$I$2848,0,$AH$6),'B-PorHerramienta'!$A$2:$A$2848,C$8,'B-PorHerramienta'!$J$2:$J$2848,$AC225,'B-PorHerramienta'!$K$2:$K$2848,$AD225,'B-PorHerramienta'!$L$2:$L$2848,$AE225)*$AI$6,$AJ$6))</f>
        <v/>
      </c>
      <c r="D225" s="48" t="str">
        <f>IF(COUNTIFS('B-PorHerramienta'!$A$2:$A$2848,D$8,'B-PorHerramienta'!$J$2:$J$2848,$AC225,'B-PorHerramienta'!$K$2:$K$2848,$AD225,'B-PorHerramienta'!$L$2:$L$2848,$AE225,'B-PorHerramienta'!$F$2:$F$2848,"&lt;&gt;")=0,"",ROUND(SUMIFS(INDEX('B-PorHerramienta'!$F$2:$I$2848,0,$AH$6),'B-PorHerramienta'!$A$2:$A$2848,D$8,'B-PorHerramienta'!$J$2:$J$2848,$AC225,'B-PorHerramienta'!$K$2:$K$2848,$AD225,'B-PorHerramienta'!$L$2:$L$2848,$AE225)*$AI$6,$AJ$6))</f>
        <v/>
      </c>
      <c r="E225" s="48" t="str">
        <f>IF(COUNTIFS('B-PorHerramienta'!$A$2:$A$2848,E$8,'B-PorHerramienta'!$J$2:$J$2848,$AC225,'B-PorHerramienta'!$K$2:$K$2848,$AD225,'B-PorHerramienta'!$L$2:$L$2848,$AE225,'B-PorHerramienta'!$F$2:$F$2848,"&lt;&gt;")=0,"",ROUND(SUMIFS(INDEX('B-PorHerramienta'!$F$2:$I$2848,0,$AH$6),'B-PorHerramienta'!$A$2:$A$2848,E$8,'B-PorHerramienta'!$J$2:$J$2848,$AC225,'B-PorHerramienta'!$K$2:$K$2848,$AD225,'B-PorHerramienta'!$L$2:$L$2848,$AE225)*$AI$6,$AJ$6))</f>
        <v/>
      </c>
      <c r="F225" s="48" t="str">
        <f>IF(COUNTIFS('B-PorHerramienta'!$A$2:$A$2848,F$8,'B-PorHerramienta'!$J$2:$J$2848,$AC225,'B-PorHerramienta'!$K$2:$K$2848,$AD225,'B-PorHerramienta'!$L$2:$L$2848,$AE225,'B-PorHerramienta'!$F$2:$F$2848,"&lt;&gt;")=0,"",ROUND(SUMIFS(INDEX('B-PorHerramienta'!$F$2:$I$2848,0,$AH$6),'B-PorHerramienta'!$A$2:$A$2848,F$8,'B-PorHerramienta'!$J$2:$J$2848,$AC225,'B-PorHerramienta'!$K$2:$K$2848,$AD225,'B-PorHerramienta'!$L$2:$L$2848,$AE225)*$AI$6,$AJ$6))</f>
        <v/>
      </c>
      <c r="G225" s="48" t="str">
        <f>IF(COUNTIFS('B-PorHerramienta'!$A$2:$A$2848,G$8,'B-PorHerramienta'!$J$2:$J$2848,$AC225,'B-PorHerramienta'!$K$2:$K$2848,$AD225,'B-PorHerramienta'!$L$2:$L$2848,$AE225,'B-PorHerramienta'!$F$2:$F$2848,"&lt;&gt;")=0,"",ROUND(SUMIFS(INDEX('B-PorHerramienta'!$F$2:$I$2848,0,$AH$6),'B-PorHerramienta'!$A$2:$A$2848,G$8,'B-PorHerramienta'!$J$2:$J$2848,$AC225,'B-PorHerramienta'!$K$2:$K$2848,$AD225,'B-PorHerramienta'!$L$2:$L$2848,$AE225)*$AI$6,$AJ$6))</f>
        <v/>
      </c>
      <c r="H225" s="48" t="str">
        <f>IF(COUNTIFS('B-PorHerramienta'!$A$2:$A$2848,H$8,'B-PorHerramienta'!$J$2:$J$2848,$AC225,'B-PorHerramienta'!$K$2:$K$2848,$AD225,'B-PorHerramienta'!$L$2:$L$2848,$AE225,'B-PorHerramienta'!$F$2:$F$2848,"&lt;&gt;")=0,"",ROUND(SUMIFS(INDEX('B-PorHerramienta'!$F$2:$I$2848,0,$AH$6),'B-PorHerramienta'!$A$2:$A$2848,H$8,'B-PorHerramienta'!$J$2:$J$2848,$AC225,'B-PorHerramienta'!$K$2:$K$2848,$AD225,'B-PorHerramienta'!$L$2:$L$2848,$AE225)*$AI$6,$AJ$6))</f>
        <v/>
      </c>
      <c r="I225" s="48" t="str">
        <f>IF(COUNTIFS('B-PorHerramienta'!$A$2:$A$2848,I$8,'B-PorHerramienta'!$J$2:$J$2848,$AC225,'B-PorHerramienta'!$K$2:$K$2848,$AD225,'B-PorHerramienta'!$L$2:$L$2848,$AE225,'B-PorHerramienta'!$F$2:$F$2848,"&lt;&gt;")=0,"",ROUND(SUMIFS(INDEX('B-PorHerramienta'!$F$2:$I$2848,0,$AH$6),'B-PorHerramienta'!$A$2:$A$2848,I$8,'B-PorHerramienta'!$J$2:$J$2848,$AC225,'B-PorHerramienta'!$K$2:$K$2848,$AD225,'B-PorHerramienta'!$L$2:$L$2848,$AE225)*$AI$6,$AJ$6))</f>
        <v/>
      </c>
      <c r="J225" s="48" t="str">
        <f>IF(COUNTIFS('B-PorHerramienta'!$A$2:$A$2848,J$8,'B-PorHerramienta'!$J$2:$J$2848,$AC225,'B-PorHerramienta'!$K$2:$K$2848,$AD225,'B-PorHerramienta'!$L$2:$L$2848,$AE225,'B-PorHerramienta'!$F$2:$F$2848,"&lt;&gt;")=0,"",ROUND(SUMIFS(INDEX('B-PorHerramienta'!$F$2:$I$2848,0,$AH$6),'B-PorHerramienta'!$A$2:$A$2848,J$8,'B-PorHerramienta'!$J$2:$J$2848,$AC225,'B-PorHerramienta'!$K$2:$K$2848,$AD225,'B-PorHerramienta'!$L$2:$L$2848,$AE225)*$AI$6,$AJ$6))</f>
        <v/>
      </c>
      <c r="K225" s="48" t="str">
        <f>IF(COUNTIFS('B-PorHerramienta'!$A$2:$A$2848,K$8,'B-PorHerramienta'!$J$2:$J$2848,$AC225,'B-PorHerramienta'!$K$2:$K$2848,$AD225,'B-PorHerramienta'!$L$2:$L$2848,$AE225,'B-PorHerramienta'!$F$2:$F$2848,"&lt;&gt;")=0,"",ROUND(SUMIFS(INDEX('B-PorHerramienta'!$F$2:$I$2848,0,$AH$6),'B-PorHerramienta'!$A$2:$A$2848,K$8,'B-PorHerramienta'!$J$2:$J$2848,$AC225,'B-PorHerramienta'!$K$2:$K$2848,$AD225,'B-PorHerramienta'!$L$2:$L$2848,$AE225)*$AI$6,$AJ$6))</f>
        <v/>
      </c>
      <c r="L225" s="48" t="str">
        <f>IF(COUNTIFS('B-PorHerramienta'!$A$2:$A$2848,L$8,'B-PorHerramienta'!$J$2:$J$2848,$AC225,'B-PorHerramienta'!$K$2:$K$2848,$AD225,'B-PorHerramienta'!$L$2:$L$2848,$AE225,'B-PorHerramienta'!$F$2:$F$2848,"&lt;&gt;")=0,"",ROUND(SUMIFS(INDEX('B-PorHerramienta'!$F$2:$I$2848,0,$AH$6),'B-PorHerramienta'!$A$2:$A$2848,L$8,'B-PorHerramienta'!$J$2:$J$2848,$AC225,'B-PorHerramienta'!$K$2:$K$2848,$AD225,'B-PorHerramienta'!$L$2:$L$2848,$AE225)*$AI$6,$AJ$6))</f>
        <v/>
      </c>
      <c r="M225" s="48" t="str">
        <f>IF(COUNTIFS('B-PorHerramienta'!$A$2:$A$2848,M$8,'B-PorHerramienta'!$J$2:$J$2848,$AC225,'B-PorHerramienta'!$K$2:$K$2848,$AD225,'B-PorHerramienta'!$L$2:$L$2848,$AE225,'B-PorHerramienta'!$F$2:$F$2848,"&lt;&gt;")=0,"",ROUND(SUMIFS(INDEX('B-PorHerramienta'!$F$2:$I$2848,0,$AH$6),'B-PorHerramienta'!$A$2:$A$2848,M$8,'B-PorHerramienta'!$J$2:$J$2848,$AC225,'B-PorHerramienta'!$K$2:$K$2848,$AD225,'B-PorHerramienta'!$L$2:$L$2848,$AE225)*$AI$6,$AJ$6))</f>
        <v/>
      </c>
      <c r="N225" s="48" t="str">
        <f>IF(COUNTIFS('B-PorHerramienta'!$A$2:$A$2848,N$8,'B-PorHerramienta'!$J$2:$J$2848,$AC225,'B-PorHerramienta'!$K$2:$K$2848,$AD225,'B-PorHerramienta'!$L$2:$L$2848,$AE225,'B-PorHerramienta'!$F$2:$F$2848,"&lt;&gt;")=0,"",ROUND(SUMIFS(INDEX('B-PorHerramienta'!$F$2:$I$2848,0,$AH$6),'B-PorHerramienta'!$A$2:$A$2848,N$8,'B-PorHerramienta'!$J$2:$J$2848,$AC225,'B-PorHerramienta'!$K$2:$K$2848,$AD225,'B-PorHerramienta'!$L$2:$L$2848,$AE225)*$AI$6,$AJ$6))</f>
        <v/>
      </c>
      <c r="O225" s="48" t="str">
        <f>IF(COUNTIFS('B-PorHerramienta'!$A$2:$A$2848,O$8,'B-PorHerramienta'!$J$2:$J$2848,$AC225,'B-PorHerramienta'!$K$2:$K$2848,$AD225,'B-PorHerramienta'!$L$2:$L$2848,$AE225,'B-PorHerramienta'!$F$2:$F$2848,"&lt;&gt;")=0,"",ROUND(SUMIFS(INDEX('B-PorHerramienta'!$F$2:$I$2848,0,$AH$6),'B-PorHerramienta'!$A$2:$A$2848,O$8,'B-PorHerramienta'!$J$2:$J$2848,$AC225,'B-PorHerramienta'!$K$2:$K$2848,$AD225,'B-PorHerramienta'!$L$2:$L$2848,$AE225)*$AI$6,$AJ$6))</f>
        <v/>
      </c>
      <c r="P225" s="48" t="str">
        <f>IF(COUNTIFS('B-PorHerramienta'!$A$2:$A$2848,P$8,'B-PorHerramienta'!$J$2:$J$2848,$AC225,'B-PorHerramienta'!$K$2:$K$2848,$AD225,'B-PorHerramienta'!$L$2:$L$2848,$AE225,'B-PorHerramienta'!$F$2:$F$2848,"&lt;&gt;")=0,"",ROUND(SUMIFS(INDEX('B-PorHerramienta'!$F$2:$I$2848,0,$AH$6),'B-PorHerramienta'!$A$2:$A$2848,P$8,'B-PorHerramienta'!$J$2:$J$2848,$AC225,'B-PorHerramienta'!$K$2:$K$2848,$AD225,'B-PorHerramienta'!$L$2:$L$2848,$AE225)*$AI$6,$AJ$6))</f>
        <v/>
      </c>
      <c r="Q225" s="48" t="str">
        <f>IF(COUNTIFS('B-PorHerramienta'!$A$2:$A$2848,Q$8,'B-PorHerramienta'!$J$2:$J$2848,$AC225,'B-PorHerramienta'!$K$2:$K$2848,$AD225,'B-PorHerramienta'!$L$2:$L$2848,$AE225,'B-PorHerramienta'!$F$2:$F$2848,"&lt;&gt;")=0,"",ROUND(SUMIFS(INDEX('B-PorHerramienta'!$F$2:$I$2848,0,$AH$6),'B-PorHerramienta'!$A$2:$A$2848,Q$8,'B-PorHerramienta'!$J$2:$J$2848,$AC225,'B-PorHerramienta'!$K$2:$K$2848,$AD225,'B-PorHerramienta'!$L$2:$L$2848,$AE225)*$AI$6,$AJ$6))</f>
        <v/>
      </c>
      <c r="R225" s="48" t="str">
        <f>IF(COUNTIFS('B-PorHerramienta'!$A$2:$A$2848,R$8,'B-PorHerramienta'!$J$2:$J$2848,$AC225,'B-PorHerramienta'!$K$2:$K$2848,$AD225,'B-PorHerramienta'!$L$2:$L$2848,$AE225,'B-PorHerramienta'!$F$2:$F$2848,"&lt;&gt;")=0,"",ROUND(SUMIFS(INDEX('B-PorHerramienta'!$F$2:$I$2848,0,$AH$6),'B-PorHerramienta'!$A$2:$A$2848,R$8,'B-PorHerramienta'!$J$2:$J$2848,$AC225,'B-PorHerramienta'!$K$2:$K$2848,$AD225,'B-PorHerramienta'!$L$2:$L$2848,$AE225)*$AI$6,$AJ$6))</f>
        <v/>
      </c>
      <c r="S225" s="48" t="str">
        <f>IF(COUNTIFS('B-PorHerramienta'!$A$2:$A$2848,S$8,'B-PorHerramienta'!$J$2:$J$2848,$AC225,'B-PorHerramienta'!$K$2:$K$2848,$AD225,'B-PorHerramienta'!$L$2:$L$2848,$AE225,'B-PorHerramienta'!$F$2:$F$2848,"&lt;&gt;")=0,"",ROUND(SUMIFS(INDEX('B-PorHerramienta'!$F$2:$I$2848,0,$AH$6),'B-PorHerramienta'!$A$2:$A$2848,S$8,'B-PorHerramienta'!$J$2:$J$2848,$AC225,'B-PorHerramienta'!$K$2:$K$2848,$AD225,'B-PorHerramienta'!$L$2:$L$2848,$AE225)*$AI$6,$AJ$6))</f>
        <v/>
      </c>
      <c r="T225" s="48" t="str">
        <f>IF(COUNTIFS('B-PorHerramienta'!$A$2:$A$2848,T$8,'B-PorHerramienta'!$J$2:$J$2848,$AC225,'B-PorHerramienta'!$K$2:$K$2848,$AD225,'B-PorHerramienta'!$L$2:$L$2848,$AE225,'B-PorHerramienta'!$F$2:$F$2848,"&lt;&gt;")=0,"",ROUND(SUMIFS(INDEX('B-PorHerramienta'!$F$2:$I$2848,0,$AH$6),'B-PorHerramienta'!$A$2:$A$2848,T$8,'B-PorHerramienta'!$J$2:$J$2848,$AC225,'B-PorHerramienta'!$K$2:$K$2848,$AD225,'B-PorHerramienta'!$L$2:$L$2848,$AE225)*$AI$6,$AJ$6))</f>
        <v/>
      </c>
      <c r="U225" s="48" t="str">
        <f>IF(COUNTIFS('B-PorHerramienta'!$A$2:$A$2848,U$8,'B-PorHerramienta'!$J$2:$J$2848,$AC225,'B-PorHerramienta'!$K$2:$K$2848,$AD225,'B-PorHerramienta'!$L$2:$L$2848,$AE225,'B-PorHerramienta'!$F$2:$F$2848,"&lt;&gt;")=0,"",ROUND(SUMIFS(INDEX('B-PorHerramienta'!$F$2:$I$2848,0,$AH$6),'B-PorHerramienta'!$A$2:$A$2848,U$8,'B-PorHerramienta'!$J$2:$J$2848,$AC225,'B-PorHerramienta'!$K$2:$K$2848,$AD225,'B-PorHerramienta'!$L$2:$L$2848,$AE225)*$AI$6,$AJ$6))</f>
        <v/>
      </c>
      <c r="V225" s="48" t="str">
        <f>IF(COUNTIFS('B-PorHerramienta'!$A$2:$A$2848,V$8,'B-PorHerramienta'!$J$2:$J$2848,$AC225,'B-PorHerramienta'!$K$2:$K$2848,$AD225,'B-PorHerramienta'!$L$2:$L$2848,$AE225,'B-PorHerramienta'!$F$2:$F$2848,"&lt;&gt;")=0,"",ROUND(SUMIFS(INDEX('B-PorHerramienta'!$F$2:$I$2848,0,$AH$6),'B-PorHerramienta'!$A$2:$A$2848,V$8,'B-PorHerramienta'!$J$2:$J$2848,$AC225,'B-PorHerramienta'!$K$2:$K$2848,$AD225,'B-PorHerramienta'!$L$2:$L$2848,$AE225)*$AI$6,$AJ$6))</f>
        <v/>
      </c>
      <c r="W225" s="48" t="str">
        <f>IF(COUNTIFS('B-PorHerramienta'!$A$2:$A$2848,W$8,'B-PorHerramienta'!$J$2:$J$2848,$AC225,'B-PorHerramienta'!$K$2:$K$2848,$AD225,'B-PorHerramienta'!$L$2:$L$2848,$AE225,'B-PorHerramienta'!$F$2:$F$2848,"&lt;&gt;")=0,"",ROUND(SUMIFS(INDEX('B-PorHerramienta'!$F$2:$I$2848,0,$AH$6),'B-PorHerramienta'!$A$2:$A$2848,W$8,'B-PorHerramienta'!$J$2:$J$2848,$AC225,'B-PorHerramienta'!$K$2:$K$2848,$AD225,'B-PorHerramienta'!$L$2:$L$2848,$AE225)*$AI$6,$AJ$6))</f>
        <v/>
      </c>
      <c r="X225" s="48" t="str">
        <f>IF(COUNTIFS('B-PorHerramienta'!$A$2:$A$2848,X$8,'B-PorHerramienta'!$J$2:$J$2848,$AC225,'B-PorHerramienta'!$K$2:$K$2848,$AD225,'B-PorHerramienta'!$L$2:$L$2848,$AE225,'B-PorHerramienta'!$F$2:$F$2848,"&lt;&gt;")=0,"",ROUND(SUMIFS(INDEX('B-PorHerramienta'!$F$2:$I$2848,0,$AH$6),'B-PorHerramienta'!$A$2:$A$2848,X$8,'B-PorHerramienta'!$J$2:$J$2848,$AC225,'B-PorHerramienta'!$K$2:$K$2848,$AD225,'B-PorHerramienta'!$L$2:$L$2848,$AE225)*$AI$6,$AJ$6))</f>
        <v/>
      </c>
      <c r="Y225" s="48" t="str">
        <f>IF(COUNTIFS('B-PorHerramienta'!$A$2:$A$2848,Y$8,'B-PorHerramienta'!$J$2:$J$2848,$AC225,'B-PorHerramienta'!$K$2:$K$2848,$AD225,'B-PorHerramienta'!$L$2:$L$2848,$AE225,'B-PorHerramienta'!$F$2:$F$2848,"&lt;&gt;")=0,"",ROUND(SUMIFS(INDEX('B-PorHerramienta'!$F$2:$I$2848,0,$AH$6),'B-PorHerramienta'!$A$2:$A$2848,Y$8,'B-PorHerramienta'!$J$2:$J$2848,$AC225,'B-PorHerramienta'!$K$2:$K$2848,$AD225,'B-PorHerramienta'!$L$2:$L$2848,$AE225)*$AI$6,$AJ$6))</f>
        <v/>
      </c>
      <c r="Z225" s="48" t="str">
        <f>IF(COUNTIFS('B-PorHerramienta'!$A$2:$A$2848,Z$8,'B-PorHerramienta'!$J$2:$J$2848,$AC225,'B-PorHerramienta'!$K$2:$K$2848,$AD225,'B-PorHerramienta'!$L$2:$L$2848,$AE225,'B-PorHerramienta'!$F$2:$F$2848,"&lt;&gt;")=0,"",ROUND(SUMIFS(INDEX('B-PorHerramienta'!$F$2:$I$2848,0,$AH$6),'B-PorHerramienta'!$A$2:$A$2848,Z$8,'B-PorHerramienta'!$J$2:$J$2848,$AC225,'B-PorHerramienta'!$K$2:$K$2848,$AD225,'B-PorHerramienta'!$L$2:$L$2848,$AE225)*$AI$6,$AJ$6))</f>
        <v/>
      </c>
      <c r="AA225" s="6"/>
      <c r="AB225" s="35">
        <v>2</v>
      </c>
      <c r="AC225" s="35" t="s">
        <v>1114</v>
      </c>
      <c r="AD225" s="35" t="s">
        <v>1365</v>
      </c>
      <c r="AE225" s="35" t="s">
        <v>1643</v>
      </c>
      <c r="AF225" s="35"/>
      <c r="AG225" s="35"/>
      <c r="AH225" s="35"/>
      <c r="AI225" s="35"/>
      <c r="AJ225" s="35"/>
      <c r="AK225" s="35"/>
    </row>
    <row r="226" spans="1:37" ht="45" hidden="1" outlineLevel="2" collapsed="1" x14ac:dyDescent="0.25">
      <c r="A226" s="49" t="s">
        <v>1972</v>
      </c>
      <c r="B226" s="47" t="s">
        <v>753</v>
      </c>
      <c r="C226" s="48" t="str">
        <f>IF(COUNTIFS('B-PorHerramienta'!$A$2:$A$2848,C$8,'B-PorHerramienta'!$J$2:$J$2848,$AC226,'B-PorHerramienta'!$K$2:$K$2848,$AD226,'B-PorHerramienta'!$L$2:$L$2848,$AE226,'B-PorHerramienta'!$F$2:$F$2848,"&lt;&gt;")=0,"",ROUND(SUMIFS(INDEX('B-PorHerramienta'!$F$2:$I$2848,0,$AH$6),'B-PorHerramienta'!$A$2:$A$2848,C$8,'B-PorHerramienta'!$J$2:$J$2848,$AC226,'B-PorHerramienta'!$K$2:$K$2848,$AD226,'B-PorHerramienta'!$L$2:$L$2848,$AE226)*$AI$6,$AJ$6))</f>
        <v/>
      </c>
      <c r="D226" s="48" t="str">
        <f>IF(COUNTIFS('B-PorHerramienta'!$A$2:$A$2848,D$8,'B-PorHerramienta'!$J$2:$J$2848,$AC226,'B-PorHerramienta'!$K$2:$K$2848,$AD226,'B-PorHerramienta'!$L$2:$L$2848,$AE226,'B-PorHerramienta'!$F$2:$F$2848,"&lt;&gt;")=0,"",ROUND(SUMIFS(INDEX('B-PorHerramienta'!$F$2:$I$2848,0,$AH$6),'B-PorHerramienta'!$A$2:$A$2848,D$8,'B-PorHerramienta'!$J$2:$J$2848,$AC226,'B-PorHerramienta'!$K$2:$K$2848,$AD226,'B-PorHerramienta'!$L$2:$L$2848,$AE226)*$AI$6,$AJ$6))</f>
        <v/>
      </c>
      <c r="E226" s="48" t="str">
        <f>IF(COUNTIFS('B-PorHerramienta'!$A$2:$A$2848,E$8,'B-PorHerramienta'!$J$2:$J$2848,$AC226,'B-PorHerramienta'!$K$2:$K$2848,$AD226,'B-PorHerramienta'!$L$2:$L$2848,$AE226,'B-PorHerramienta'!$F$2:$F$2848,"&lt;&gt;")=0,"",ROUND(SUMIFS(INDEX('B-PorHerramienta'!$F$2:$I$2848,0,$AH$6),'B-PorHerramienta'!$A$2:$A$2848,E$8,'B-PorHerramienta'!$J$2:$J$2848,$AC226,'B-PorHerramienta'!$K$2:$K$2848,$AD226,'B-PorHerramienta'!$L$2:$L$2848,$AE226)*$AI$6,$AJ$6))</f>
        <v/>
      </c>
      <c r="F226" s="48" t="str">
        <f>IF(COUNTIFS('B-PorHerramienta'!$A$2:$A$2848,F$8,'B-PorHerramienta'!$J$2:$J$2848,$AC226,'B-PorHerramienta'!$K$2:$K$2848,$AD226,'B-PorHerramienta'!$L$2:$L$2848,$AE226,'B-PorHerramienta'!$F$2:$F$2848,"&lt;&gt;")=0,"",ROUND(SUMIFS(INDEX('B-PorHerramienta'!$F$2:$I$2848,0,$AH$6),'B-PorHerramienta'!$A$2:$A$2848,F$8,'B-PorHerramienta'!$J$2:$J$2848,$AC226,'B-PorHerramienta'!$K$2:$K$2848,$AD226,'B-PorHerramienta'!$L$2:$L$2848,$AE226)*$AI$6,$AJ$6))</f>
        <v/>
      </c>
      <c r="G226" s="48" t="str">
        <f>IF(COUNTIFS('B-PorHerramienta'!$A$2:$A$2848,G$8,'B-PorHerramienta'!$J$2:$J$2848,$AC226,'B-PorHerramienta'!$K$2:$K$2848,$AD226,'B-PorHerramienta'!$L$2:$L$2848,$AE226,'B-PorHerramienta'!$F$2:$F$2848,"&lt;&gt;")=0,"",ROUND(SUMIFS(INDEX('B-PorHerramienta'!$F$2:$I$2848,0,$AH$6),'B-PorHerramienta'!$A$2:$A$2848,G$8,'B-PorHerramienta'!$J$2:$J$2848,$AC226,'B-PorHerramienta'!$K$2:$K$2848,$AD226,'B-PorHerramienta'!$L$2:$L$2848,$AE226)*$AI$6,$AJ$6))</f>
        <v/>
      </c>
      <c r="H226" s="48">
        <f>IF(COUNTIFS('B-PorHerramienta'!$A$2:$A$2848,H$8,'B-PorHerramienta'!$J$2:$J$2848,$AC226,'B-PorHerramienta'!$K$2:$K$2848,$AD226,'B-PorHerramienta'!$L$2:$L$2848,$AE226,'B-PorHerramienta'!$F$2:$F$2848,"&lt;&gt;")=0,"",ROUND(SUMIFS(INDEX('B-PorHerramienta'!$F$2:$I$2848,0,$AH$6),'B-PorHerramienta'!$A$2:$A$2848,H$8,'B-PorHerramienta'!$J$2:$J$2848,$AC226,'B-PorHerramienta'!$K$2:$K$2848,$AD226,'B-PorHerramienta'!$L$2:$L$2848,$AE226)*$AI$6,$AJ$6))</f>
        <v>1E-3</v>
      </c>
      <c r="I226" s="48" t="str">
        <f>IF(COUNTIFS('B-PorHerramienta'!$A$2:$A$2848,I$8,'B-PorHerramienta'!$J$2:$J$2848,$AC226,'B-PorHerramienta'!$K$2:$K$2848,$AD226,'B-PorHerramienta'!$L$2:$L$2848,$AE226,'B-PorHerramienta'!$F$2:$F$2848,"&lt;&gt;")=0,"",ROUND(SUMIFS(INDEX('B-PorHerramienta'!$F$2:$I$2848,0,$AH$6),'B-PorHerramienta'!$A$2:$A$2848,I$8,'B-PorHerramienta'!$J$2:$J$2848,$AC226,'B-PorHerramienta'!$K$2:$K$2848,$AD226,'B-PorHerramienta'!$L$2:$L$2848,$AE226)*$AI$6,$AJ$6))</f>
        <v/>
      </c>
      <c r="J226" s="48" t="str">
        <f>IF(COUNTIFS('B-PorHerramienta'!$A$2:$A$2848,J$8,'B-PorHerramienta'!$J$2:$J$2848,$AC226,'B-PorHerramienta'!$K$2:$K$2848,$AD226,'B-PorHerramienta'!$L$2:$L$2848,$AE226,'B-PorHerramienta'!$F$2:$F$2848,"&lt;&gt;")=0,"",ROUND(SUMIFS(INDEX('B-PorHerramienta'!$F$2:$I$2848,0,$AH$6),'B-PorHerramienta'!$A$2:$A$2848,J$8,'B-PorHerramienta'!$J$2:$J$2848,$AC226,'B-PorHerramienta'!$K$2:$K$2848,$AD226,'B-PorHerramienta'!$L$2:$L$2848,$AE226)*$AI$6,$AJ$6))</f>
        <v/>
      </c>
      <c r="K226" s="48" t="str">
        <f>IF(COUNTIFS('B-PorHerramienta'!$A$2:$A$2848,K$8,'B-PorHerramienta'!$J$2:$J$2848,$AC226,'B-PorHerramienta'!$K$2:$K$2848,$AD226,'B-PorHerramienta'!$L$2:$L$2848,$AE226,'B-PorHerramienta'!$F$2:$F$2848,"&lt;&gt;")=0,"",ROUND(SUMIFS(INDEX('B-PorHerramienta'!$F$2:$I$2848,0,$AH$6),'B-PorHerramienta'!$A$2:$A$2848,K$8,'B-PorHerramienta'!$J$2:$J$2848,$AC226,'B-PorHerramienta'!$K$2:$K$2848,$AD226,'B-PorHerramienta'!$L$2:$L$2848,$AE226)*$AI$6,$AJ$6))</f>
        <v/>
      </c>
      <c r="L226" s="48" t="str">
        <f>IF(COUNTIFS('B-PorHerramienta'!$A$2:$A$2848,L$8,'B-PorHerramienta'!$J$2:$J$2848,$AC226,'B-PorHerramienta'!$K$2:$K$2848,$AD226,'B-PorHerramienta'!$L$2:$L$2848,$AE226,'B-PorHerramienta'!$F$2:$F$2848,"&lt;&gt;")=0,"",ROUND(SUMIFS(INDEX('B-PorHerramienta'!$F$2:$I$2848,0,$AH$6),'B-PorHerramienta'!$A$2:$A$2848,L$8,'B-PorHerramienta'!$J$2:$J$2848,$AC226,'B-PorHerramienta'!$K$2:$K$2848,$AD226,'B-PorHerramienta'!$L$2:$L$2848,$AE226)*$AI$6,$AJ$6))</f>
        <v/>
      </c>
      <c r="M226" s="48" t="str">
        <f>IF(COUNTIFS('B-PorHerramienta'!$A$2:$A$2848,M$8,'B-PorHerramienta'!$J$2:$J$2848,$AC226,'B-PorHerramienta'!$K$2:$K$2848,$AD226,'B-PorHerramienta'!$L$2:$L$2848,$AE226,'B-PorHerramienta'!$F$2:$F$2848,"&lt;&gt;")=0,"",ROUND(SUMIFS(INDEX('B-PorHerramienta'!$F$2:$I$2848,0,$AH$6),'B-PorHerramienta'!$A$2:$A$2848,M$8,'B-PorHerramienta'!$J$2:$J$2848,$AC226,'B-PorHerramienta'!$K$2:$K$2848,$AD226,'B-PorHerramienta'!$L$2:$L$2848,$AE226)*$AI$6,$AJ$6))</f>
        <v/>
      </c>
      <c r="N226" s="48" t="str">
        <f>IF(COUNTIFS('B-PorHerramienta'!$A$2:$A$2848,N$8,'B-PorHerramienta'!$J$2:$J$2848,$AC226,'B-PorHerramienta'!$K$2:$K$2848,$AD226,'B-PorHerramienta'!$L$2:$L$2848,$AE226,'B-PorHerramienta'!$F$2:$F$2848,"&lt;&gt;")=0,"",ROUND(SUMIFS(INDEX('B-PorHerramienta'!$F$2:$I$2848,0,$AH$6),'B-PorHerramienta'!$A$2:$A$2848,N$8,'B-PorHerramienta'!$J$2:$J$2848,$AC226,'B-PorHerramienta'!$K$2:$K$2848,$AD226,'B-PorHerramienta'!$L$2:$L$2848,$AE226)*$AI$6,$AJ$6))</f>
        <v/>
      </c>
      <c r="O226" s="48" t="str">
        <f>IF(COUNTIFS('B-PorHerramienta'!$A$2:$A$2848,O$8,'B-PorHerramienta'!$J$2:$J$2848,$AC226,'B-PorHerramienta'!$K$2:$K$2848,$AD226,'B-PorHerramienta'!$L$2:$L$2848,$AE226,'B-PorHerramienta'!$F$2:$F$2848,"&lt;&gt;")=0,"",ROUND(SUMIFS(INDEX('B-PorHerramienta'!$F$2:$I$2848,0,$AH$6),'B-PorHerramienta'!$A$2:$A$2848,O$8,'B-PorHerramienta'!$J$2:$J$2848,$AC226,'B-PorHerramienta'!$K$2:$K$2848,$AD226,'B-PorHerramienta'!$L$2:$L$2848,$AE226)*$AI$6,$AJ$6))</f>
        <v/>
      </c>
      <c r="P226" s="48" t="str">
        <f>IF(COUNTIFS('B-PorHerramienta'!$A$2:$A$2848,P$8,'B-PorHerramienta'!$J$2:$J$2848,$AC226,'B-PorHerramienta'!$K$2:$K$2848,$AD226,'B-PorHerramienta'!$L$2:$L$2848,$AE226,'B-PorHerramienta'!$F$2:$F$2848,"&lt;&gt;")=0,"",ROUND(SUMIFS(INDEX('B-PorHerramienta'!$F$2:$I$2848,0,$AH$6),'B-PorHerramienta'!$A$2:$A$2848,P$8,'B-PorHerramienta'!$J$2:$J$2848,$AC226,'B-PorHerramienta'!$K$2:$K$2848,$AD226,'B-PorHerramienta'!$L$2:$L$2848,$AE226)*$AI$6,$AJ$6))</f>
        <v/>
      </c>
      <c r="Q226" s="48" t="str">
        <f>IF(COUNTIFS('B-PorHerramienta'!$A$2:$A$2848,Q$8,'B-PorHerramienta'!$J$2:$J$2848,$AC226,'B-PorHerramienta'!$K$2:$K$2848,$AD226,'B-PorHerramienta'!$L$2:$L$2848,$AE226,'B-PorHerramienta'!$F$2:$F$2848,"&lt;&gt;")=0,"",ROUND(SUMIFS(INDEX('B-PorHerramienta'!$F$2:$I$2848,0,$AH$6),'B-PorHerramienta'!$A$2:$A$2848,Q$8,'B-PorHerramienta'!$J$2:$J$2848,$AC226,'B-PorHerramienta'!$K$2:$K$2848,$AD226,'B-PorHerramienta'!$L$2:$L$2848,$AE226)*$AI$6,$AJ$6))</f>
        <v/>
      </c>
      <c r="R226" s="48" t="str">
        <f>IF(COUNTIFS('B-PorHerramienta'!$A$2:$A$2848,R$8,'B-PorHerramienta'!$J$2:$J$2848,$AC226,'B-PorHerramienta'!$K$2:$K$2848,$AD226,'B-PorHerramienta'!$L$2:$L$2848,$AE226,'B-PorHerramienta'!$F$2:$F$2848,"&lt;&gt;")=0,"",ROUND(SUMIFS(INDEX('B-PorHerramienta'!$F$2:$I$2848,0,$AH$6),'B-PorHerramienta'!$A$2:$A$2848,R$8,'B-PorHerramienta'!$J$2:$J$2848,$AC226,'B-PorHerramienta'!$K$2:$K$2848,$AD226,'B-PorHerramienta'!$L$2:$L$2848,$AE226)*$AI$6,$AJ$6))</f>
        <v/>
      </c>
      <c r="S226" s="48" t="str">
        <f>IF(COUNTIFS('B-PorHerramienta'!$A$2:$A$2848,S$8,'B-PorHerramienta'!$J$2:$J$2848,$AC226,'B-PorHerramienta'!$K$2:$K$2848,$AD226,'B-PorHerramienta'!$L$2:$L$2848,$AE226,'B-PorHerramienta'!$F$2:$F$2848,"&lt;&gt;")=0,"",ROUND(SUMIFS(INDEX('B-PorHerramienta'!$F$2:$I$2848,0,$AH$6),'B-PorHerramienta'!$A$2:$A$2848,S$8,'B-PorHerramienta'!$J$2:$J$2848,$AC226,'B-PorHerramienta'!$K$2:$K$2848,$AD226,'B-PorHerramienta'!$L$2:$L$2848,$AE226)*$AI$6,$AJ$6))</f>
        <v/>
      </c>
      <c r="T226" s="48" t="str">
        <f>IF(COUNTIFS('B-PorHerramienta'!$A$2:$A$2848,T$8,'B-PorHerramienta'!$J$2:$J$2848,$AC226,'B-PorHerramienta'!$K$2:$K$2848,$AD226,'B-PorHerramienta'!$L$2:$L$2848,$AE226,'B-PorHerramienta'!$F$2:$F$2848,"&lt;&gt;")=0,"",ROUND(SUMIFS(INDEX('B-PorHerramienta'!$F$2:$I$2848,0,$AH$6),'B-PorHerramienta'!$A$2:$A$2848,T$8,'B-PorHerramienta'!$J$2:$J$2848,$AC226,'B-PorHerramienta'!$K$2:$K$2848,$AD226,'B-PorHerramienta'!$L$2:$L$2848,$AE226)*$AI$6,$AJ$6))</f>
        <v/>
      </c>
      <c r="U226" s="48" t="str">
        <f>IF(COUNTIFS('B-PorHerramienta'!$A$2:$A$2848,U$8,'B-PorHerramienta'!$J$2:$J$2848,$AC226,'B-PorHerramienta'!$K$2:$K$2848,$AD226,'B-PorHerramienta'!$L$2:$L$2848,$AE226,'B-PorHerramienta'!$F$2:$F$2848,"&lt;&gt;")=0,"",ROUND(SUMIFS(INDEX('B-PorHerramienta'!$F$2:$I$2848,0,$AH$6),'B-PorHerramienta'!$A$2:$A$2848,U$8,'B-PorHerramienta'!$J$2:$J$2848,$AC226,'B-PorHerramienta'!$K$2:$K$2848,$AD226,'B-PorHerramienta'!$L$2:$L$2848,$AE226)*$AI$6,$AJ$6))</f>
        <v/>
      </c>
      <c r="V226" s="48" t="str">
        <f>IF(COUNTIFS('B-PorHerramienta'!$A$2:$A$2848,V$8,'B-PorHerramienta'!$J$2:$J$2848,$AC226,'B-PorHerramienta'!$K$2:$K$2848,$AD226,'B-PorHerramienta'!$L$2:$L$2848,$AE226,'B-PorHerramienta'!$F$2:$F$2848,"&lt;&gt;")=0,"",ROUND(SUMIFS(INDEX('B-PorHerramienta'!$F$2:$I$2848,0,$AH$6),'B-PorHerramienta'!$A$2:$A$2848,V$8,'B-PorHerramienta'!$J$2:$J$2848,$AC226,'B-PorHerramienta'!$K$2:$K$2848,$AD226,'B-PorHerramienta'!$L$2:$L$2848,$AE226)*$AI$6,$AJ$6))</f>
        <v/>
      </c>
      <c r="W226" s="48" t="str">
        <f>IF(COUNTIFS('B-PorHerramienta'!$A$2:$A$2848,W$8,'B-PorHerramienta'!$J$2:$J$2848,$AC226,'B-PorHerramienta'!$K$2:$K$2848,$AD226,'B-PorHerramienta'!$L$2:$L$2848,$AE226,'B-PorHerramienta'!$F$2:$F$2848,"&lt;&gt;")=0,"",ROUND(SUMIFS(INDEX('B-PorHerramienta'!$F$2:$I$2848,0,$AH$6),'B-PorHerramienta'!$A$2:$A$2848,W$8,'B-PorHerramienta'!$J$2:$J$2848,$AC226,'B-PorHerramienta'!$K$2:$K$2848,$AD226,'B-PorHerramienta'!$L$2:$L$2848,$AE226)*$AI$6,$AJ$6))</f>
        <v/>
      </c>
      <c r="X226" s="48" t="str">
        <f>IF(COUNTIFS('B-PorHerramienta'!$A$2:$A$2848,X$8,'B-PorHerramienta'!$J$2:$J$2848,$AC226,'B-PorHerramienta'!$K$2:$K$2848,$AD226,'B-PorHerramienta'!$L$2:$L$2848,$AE226,'B-PorHerramienta'!$F$2:$F$2848,"&lt;&gt;")=0,"",ROUND(SUMIFS(INDEX('B-PorHerramienta'!$F$2:$I$2848,0,$AH$6),'B-PorHerramienta'!$A$2:$A$2848,X$8,'B-PorHerramienta'!$J$2:$J$2848,$AC226,'B-PorHerramienta'!$K$2:$K$2848,$AD226,'B-PorHerramienta'!$L$2:$L$2848,$AE226)*$AI$6,$AJ$6))</f>
        <v/>
      </c>
      <c r="Y226" s="48" t="str">
        <f>IF(COUNTIFS('B-PorHerramienta'!$A$2:$A$2848,Y$8,'B-PorHerramienta'!$J$2:$J$2848,$AC226,'B-PorHerramienta'!$K$2:$K$2848,$AD226,'B-PorHerramienta'!$L$2:$L$2848,$AE226,'B-PorHerramienta'!$F$2:$F$2848,"&lt;&gt;")=0,"",ROUND(SUMIFS(INDEX('B-PorHerramienta'!$F$2:$I$2848,0,$AH$6),'B-PorHerramienta'!$A$2:$A$2848,Y$8,'B-PorHerramienta'!$J$2:$J$2848,$AC226,'B-PorHerramienta'!$K$2:$K$2848,$AD226,'B-PorHerramienta'!$L$2:$L$2848,$AE226)*$AI$6,$AJ$6))</f>
        <v/>
      </c>
      <c r="Z226" s="48" t="str">
        <f>IF(COUNTIFS('B-PorHerramienta'!$A$2:$A$2848,Z$8,'B-PorHerramienta'!$J$2:$J$2848,$AC226,'B-PorHerramienta'!$K$2:$K$2848,$AD226,'B-PorHerramienta'!$L$2:$L$2848,$AE226,'B-PorHerramienta'!$F$2:$F$2848,"&lt;&gt;")=0,"",ROUND(SUMIFS(INDEX('B-PorHerramienta'!$F$2:$I$2848,0,$AH$6),'B-PorHerramienta'!$A$2:$A$2848,Z$8,'B-PorHerramienta'!$J$2:$J$2848,$AC226,'B-PorHerramienta'!$K$2:$K$2848,$AD226,'B-PorHerramienta'!$L$2:$L$2848,$AE226)*$AI$6,$AJ$6))</f>
        <v/>
      </c>
      <c r="AA226" s="6"/>
      <c r="AB226" s="35">
        <v>2</v>
      </c>
      <c r="AC226" s="35" t="s">
        <v>1114</v>
      </c>
      <c r="AD226" s="35" t="s">
        <v>1365</v>
      </c>
      <c r="AE226" s="35" t="s">
        <v>1644</v>
      </c>
      <c r="AF226" s="35"/>
      <c r="AG226" s="35"/>
      <c r="AH226" s="35"/>
      <c r="AI226" s="35"/>
      <c r="AJ226" s="35"/>
      <c r="AK226" s="35"/>
    </row>
    <row r="227" spans="1:37" ht="45" hidden="1" outlineLevel="2" collapsed="1" x14ac:dyDescent="0.25">
      <c r="A227" s="49" t="s">
        <v>1971</v>
      </c>
      <c r="B227" s="47" t="s">
        <v>1970</v>
      </c>
      <c r="C227" s="48" t="str">
        <f>IF(COUNTIFS('B-PorHerramienta'!$A$2:$A$2848,C$8,'B-PorHerramienta'!$J$2:$J$2848,$AC227,'B-PorHerramienta'!$K$2:$K$2848,$AD227,'B-PorHerramienta'!$L$2:$L$2848,$AE227,'B-PorHerramienta'!$F$2:$F$2848,"&lt;&gt;")=0,"",ROUND(SUMIFS(INDEX('B-PorHerramienta'!$F$2:$I$2848,0,$AH$6),'B-PorHerramienta'!$A$2:$A$2848,C$8,'B-PorHerramienta'!$J$2:$J$2848,$AC227,'B-PorHerramienta'!$K$2:$K$2848,$AD227,'B-PorHerramienta'!$L$2:$L$2848,$AE227)*$AI$6,$AJ$6))</f>
        <v/>
      </c>
      <c r="D227" s="48" t="str">
        <f>IF(COUNTIFS('B-PorHerramienta'!$A$2:$A$2848,D$8,'B-PorHerramienta'!$J$2:$J$2848,$AC227,'B-PorHerramienta'!$K$2:$K$2848,$AD227,'B-PorHerramienta'!$L$2:$L$2848,$AE227,'B-PorHerramienta'!$F$2:$F$2848,"&lt;&gt;")=0,"",ROUND(SUMIFS(INDEX('B-PorHerramienta'!$F$2:$I$2848,0,$AH$6),'B-PorHerramienta'!$A$2:$A$2848,D$8,'B-PorHerramienta'!$J$2:$J$2848,$AC227,'B-PorHerramienta'!$K$2:$K$2848,$AD227,'B-PorHerramienta'!$L$2:$L$2848,$AE227)*$AI$6,$AJ$6))</f>
        <v/>
      </c>
      <c r="E227" s="48" t="str">
        <f>IF(COUNTIFS('B-PorHerramienta'!$A$2:$A$2848,E$8,'B-PorHerramienta'!$J$2:$J$2848,$AC227,'B-PorHerramienta'!$K$2:$K$2848,$AD227,'B-PorHerramienta'!$L$2:$L$2848,$AE227,'B-PorHerramienta'!$F$2:$F$2848,"&lt;&gt;")=0,"",ROUND(SUMIFS(INDEX('B-PorHerramienta'!$F$2:$I$2848,0,$AH$6),'B-PorHerramienta'!$A$2:$A$2848,E$8,'B-PorHerramienta'!$J$2:$J$2848,$AC227,'B-PorHerramienta'!$K$2:$K$2848,$AD227,'B-PorHerramienta'!$L$2:$L$2848,$AE227)*$AI$6,$AJ$6))</f>
        <v/>
      </c>
      <c r="F227" s="48" t="str">
        <f>IF(COUNTIFS('B-PorHerramienta'!$A$2:$A$2848,F$8,'B-PorHerramienta'!$J$2:$J$2848,$AC227,'B-PorHerramienta'!$K$2:$K$2848,$AD227,'B-PorHerramienta'!$L$2:$L$2848,$AE227,'B-PorHerramienta'!$F$2:$F$2848,"&lt;&gt;")=0,"",ROUND(SUMIFS(INDEX('B-PorHerramienta'!$F$2:$I$2848,0,$AH$6),'B-PorHerramienta'!$A$2:$A$2848,F$8,'B-PorHerramienta'!$J$2:$J$2848,$AC227,'B-PorHerramienta'!$K$2:$K$2848,$AD227,'B-PorHerramienta'!$L$2:$L$2848,$AE227)*$AI$6,$AJ$6))</f>
        <v/>
      </c>
      <c r="G227" s="48" t="str">
        <f>IF(COUNTIFS('B-PorHerramienta'!$A$2:$A$2848,G$8,'B-PorHerramienta'!$J$2:$J$2848,$AC227,'B-PorHerramienta'!$K$2:$K$2848,$AD227,'B-PorHerramienta'!$L$2:$L$2848,$AE227,'B-PorHerramienta'!$F$2:$F$2848,"&lt;&gt;")=0,"",ROUND(SUMIFS(INDEX('B-PorHerramienta'!$F$2:$I$2848,0,$AH$6),'B-PorHerramienta'!$A$2:$A$2848,G$8,'B-PorHerramienta'!$J$2:$J$2848,$AC227,'B-PorHerramienta'!$K$2:$K$2848,$AD227,'B-PorHerramienta'!$L$2:$L$2848,$AE227)*$AI$6,$AJ$6))</f>
        <v/>
      </c>
      <c r="H227" s="48" t="str">
        <f>IF(COUNTIFS('B-PorHerramienta'!$A$2:$A$2848,H$8,'B-PorHerramienta'!$J$2:$J$2848,$AC227,'B-PorHerramienta'!$K$2:$K$2848,$AD227,'B-PorHerramienta'!$L$2:$L$2848,$AE227,'B-PorHerramienta'!$F$2:$F$2848,"&lt;&gt;")=0,"",ROUND(SUMIFS(INDEX('B-PorHerramienta'!$F$2:$I$2848,0,$AH$6),'B-PorHerramienta'!$A$2:$A$2848,H$8,'B-PorHerramienta'!$J$2:$J$2848,$AC227,'B-PorHerramienta'!$K$2:$K$2848,$AD227,'B-PorHerramienta'!$L$2:$L$2848,$AE227)*$AI$6,$AJ$6))</f>
        <v/>
      </c>
      <c r="I227" s="48" t="str">
        <f>IF(COUNTIFS('B-PorHerramienta'!$A$2:$A$2848,I$8,'B-PorHerramienta'!$J$2:$J$2848,$AC227,'B-PorHerramienta'!$K$2:$K$2848,$AD227,'B-PorHerramienta'!$L$2:$L$2848,$AE227,'B-PorHerramienta'!$F$2:$F$2848,"&lt;&gt;")=0,"",ROUND(SUMIFS(INDEX('B-PorHerramienta'!$F$2:$I$2848,0,$AH$6),'B-PorHerramienta'!$A$2:$A$2848,I$8,'B-PorHerramienta'!$J$2:$J$2848,$AC227,'B-PorHerramienta'!$K$2:$K$2848,$AD227,'B-PorHerramienta'!$L$2:$L$2848,$AE227)*$AI$6,$AJ$6))</f>
        <v/>
      </c>
      <c r="J227" s="48" t="str">
        <f>IF(COUNTIFS('B-PorHerramienta'!$A$2:$A$2848,J$8,'B-PorHerramienta'!$J$2:$J$2848,$AC227,'B-PorHerramienta'!$K$2:$K$2848,$AD227,'B-PorHerramienta'!$L$2:$L$2848,$AE227,'B-PorHerramienta'!$F$2:$F$2848,"&lt;&gt;")=0,"",ROUND(SUMIFS(INDEX('B-PorHerramienta'!$F$2:$I$2848,0,$AH$6),'B-PorHerramienta'!$A$2:$A$2848,J$8,'B-PorHerramienta'!$J$2:$J$2848,$AC227,'B-PorHerramienta'!$K$2:$K$2848,$AD227,'B-PorHerramienta'!$L$2:$L$2848,$AE227)*$AI$6,$AJ$6))</f>
        <v/>
      </c>
      <c r="K227" s="48">
        <f>IF(COUNTIFS('B-PorHerramienta'!$A$2:$A$2848,K$8,'B-PorHerramienta'!$J$2:$J$2848,$AC227,'B-PorHerramienta'!$K$2:$K$2848,$AD227,'B-PorHerramienta'!$L$2:$L$2848,$AE227,'B-PorHerramienta'!$F$2:$F$2848,"&lt;&gt;")=0,"",ROUND(SUMIFS(INDEX('B-PorHerramienta'!$F$2:$I$2848,0,$AH$6),'B-PorHerramienta'!$A$2:$A$2848,K$8,'B-PorHerramienta'!$J$2:$J$2848,$AC227,'B-PorHerramienta'!$K$2:$K$2848,$AD227,'B-PorHerramienta'!$L$2:$L$2848,$AE227)*$AI$6,$AJ$6))</f>
        <v>2.3999999999999998E-3</v>
      </c>
      <c r="L227" s="48" t="str">
        <f>IF(COUNTIFS('B-PorHerramienta'!$A$2:$A$2848,L$8,'B-PorHerramienta'!$J$2:$J$2848,$AC227,'B-PorHerramienta'!$K$2:$K$2848,$AD227,'B-PorHerramienta'!$L$2:$L$2848,$AE227,'B-PorHerramienta'!$F$2:$F$2848,"&lt;&gt;")=0,"",ROUND(SUMIFS(INDEX('B-PorHerramienta'!$F$2:$I$2848,0,$AH$6),'B-PorHerramienta'!$A$2:$A$2848,L$8,'B-PorHerramienta'!$J$2:$J$2848,$AC227,'B-PorHerramienta'!$K$2:$K$2848,$AD227,'B-PorHerramienta'!$L$2:$L$2848,$AE227)*$AI$6,$AJ$6))</f>
        <v/>
      </c>
      <c r="M227" s="48" t="str">
        <f>IF(COUNTIFS('B-PorHerramienta'!$A$2:$A$2848,M$8,'B-PorHerramienta'!$J$2:$J$2848,$AC227,'B-PorHerramienta'!$K$2:$K$2848,$AD227,'B-PorHerramienta'!$L$2:$L$2848,$AE227,'B-PorHerramienta'!$F$2:$F$2848,"&lt;&gt;")=0,"",ROUND(SUMIFS(INDEX('B-PorHerramienta'!$F$2:$I$2848,0,$AH$6),'B-PorHerramienta'!$A$2:$A$2848,M$8,'B-PorHerramienta'!$J$2:$J$2848,$AC227,'B-PorHerramienta'!$K$2:$K$2848,$AD227,'B-PorHerramienta'!$L$2:$L$2848,$AE227)*$AI$6,$AJ$6))</f>
        <v/>
      </c>
      <c r="N227" s="48" t="str">
        <f>IF(COUNTIFS('B-PorHerramienta'!$A$2:$A$2848,N$8,'B-PorHerramienta'!$J$2:$J$2848,$AC227,'B-PorHerramienta'!$K$2:$K$2848,$AD227,'B-PorHerramienta'!$L$2:$L$2848,$AE227,'B-PorHerramienta'!$F$2:$F$2848,"&lt;&gt;")=0,"",ROUND(SUMIFS(INDEX('B-PorHerramienta'!$F$2:$I$2848,0,$AH$6),'B-PorHerramienta'!$A$2:$A$2848,N$8,'B-PorHerramienta'!$J$2:$J$2848,$AC227,'B-PorHerramienta'!$K$2:$K$2848,$AD227,'B-PorHerramienta'!$L$2:$L$2848,$AE227)*$AI$6,$AJ$6))</f>
        <v/>
      </c>
      <c r="O227" s="48" t="str">
        <f>IF(COUNTIFS('B-PorHerramienta'!$A$2:$A$2848,O$8,'B-PorHerramienta'!$J$2:$J$2848,$AC227,'B-PorHerramienta'!$K$2:$K$2848,$AD227,'B-PorHerramienta'!$L$2:$L$2848,$AE227,'B-PorHerramienta'!$F$2:$F$2848,"&lt;&gt;")=0,"",ROUND(SUMIFS(INDEX('B-PorHerramienta'!$F$2:$I$2848,0,$AH$6),'B-PorHerramienta'!$A$2:$A$2848,O$8,'B-PorHerramienta'!$J$2:$J$2848,$AC227,'B-PorHerramienta'!$K$2:$K$2848,$AD227,'B-PorHerramienta'!$L$2:$L$2848,$AE227)*$AI$6,$AJ$6))</f>
        <v/>
      </c>
      <c r="P227" s="48" t="str">
        <f>IF(COUNTIFS('B-PorHerramienta'!$A$2:$A$2848,P$8,'B-PorHerramienta'!$J$2:$J$2848,$AC227,'B-PorHerramienta'!$K$2:$K$2848,$AD227,'B-PorHerramienta'!$L$2:$L$2848,$AE227,'B-PorHerramienta'!$F$2:$F$2848,"&lt;&gt;")=0,"",ROUND(SUMIFS(INDEX('B-PorHerramienta'!$F$2:$I$2848,0,$AH$6),'B-PorHerramienta'!$A$2:$A$2848,P$8,'B-PorHerramienta'!$J$2:$J$2848,$AC227,'B-PorHerramienta'!$K$2:$K$2848,$AD227,'B-PorHerramienta'!$L$2:$L$2848,$AE227)*$AI$6,$AJ$6))</f>
        <v/>
      </c>
      <c r="Q227" s="48" t="str">
        <f>IF(COUNTIFS('B-PorHerramienta'!$A$2:$A$2848,Q$8,'B-PorHerramienta'!$J$2:$J$2848,$AC227,'B-PorHerramienta'!$K$2:$K$2848,$AD227,'B-PorHerramienta'!$L$2:$L$2848,$AE227,'B-PorHerramienta'!$F$2:$F$2848,"&lt;&gt;")=0,"",ROUND(SUMIFS(INDEX('B-PorHerramienta'!$F$2:$I$2848,0,$AH$6),'B-PorHerramienta'!$A$2:$A$2848,Q$8,'B-PorHerramienta'!$J$2:$J$2848,$AC227,'B-PorHerramienta'!$K$2:$K$2848,$AD227,'B-PorHerramienta'!$L$2:$L$2848,$AE227)*$AI$6,$AJ$6))</f>
        <v/>
      </c>
      <c r="R227" s="48" t="str">
        <f>IF(COUNTIFS('B-PorHerramienta'!$A$2:$A$2848,R$8,'B-PorHerramienta'!$J$2:$J$2848,$AC227,'B-PorHerramienta'!$K$2:$K$2848,$AD227,'B-PorHerramienta'!$L$2:$L$2848,$AE227,'B-PorHerramienta'!$F$2:$F$2848,"&lt;&gt;")=0,"",ROUND(SUMIFS(INDEX('B-PorHerramienta'!$F$2:$I$2848,0,$AH$6),'B-PorHerramienta'!$A$2:$A$2848,R$8,'B-PorHerramienta'!$J$2:$J$2848,$AC227,'B-PorHerramienta'!$K$2:$K$2848,$AD227,'B-PorHerramienta'!$L$2:$L$2848,$AE227)*$AI$6,$AJ$6))</f>
        <v/>
      </c>
      <c r="S227" s="48" t="str">
        <f>IF(COUNTIFS('B-PorHerramienta'!$A$2:$A$2848,S$8,'B-PorHerramienta'!$J$2:$J$2848,$AC227,'B-PorHerramienta'!$K$2:$K$2848,$AD227,'B-PorHerramienta'!$L$2:$L$2848,$AE227,'B-PorHerramienta'!$F$2:$F$2848,"&lt;&gt;")=0,"",ROUND(SUMIFS(INDEX('B-PorHerramienta'!$F$2:$I$2848,0,$AH$6),'B-PorHerramienta'!$A$2:$A$2848,S$8,'B-PorHerramienta'!$J$2:$J$2848,$AC227,'B-PorHerramienta'!$K$2:$K$2848,$AD227,'B-PorHerramienta'!$L$2:$L$2848,$AE227)*$AI$6,$AJ$6))</f>
        <v/>
      </c>
      <c r="T227" s="48" t="str">
        <f>IF(COUNTIFS('B-PorHerramienta'!$A$2:$A$2848,T$8,'B-PorHerramienta'!$J$2:$J$2848,$AC227,'B-PorHerramienta'!$K$2:$K$2848,$AD227,'B-PorHerramienta'!$L$2:$L$2848,$AE227,'B-PorHerramienta'!$F$2:$F$2848,"&lt;&gt;")=0,"",ROUND(SUMIFS(INDEX('B-PorHerramienta'!$F$2:$I$2848,0,$AH$6),'B-PorHerramienta'!$A$2:$A$2848,T$8,'B-PorHerramienta'!$J$2:$J$2848,$AC227,'B-PorHerramienta'!$K$2:$K$2848,$AD227,'B-PorHerramienta'!$L$2:$L$2848,$AE227)*$AI$6,$AJ$6))</f>
        <v/>
      </c>
      <c r="U227" s="48" t="str">
        <f>IF(COUNTIFS('B-PorHerramienta'!$A$2:$A$2848,U$8,'B-PorHerramienta'!$J$2:$J$2848,$AC227,'B-PorHerramienta'!$K$2:$K$2848,$AD227,'B-PorHerramienta'!$L$2:$L$2848,$AE227,'B-PorHerramienta'!$F$2:$F$2848,"&lt;&gt;")=0,"",ROUND(SUMIFS(INDEX('B-PorHerramienta'!$F$2:$I$2848,0,$AH$6),'B-PorHerramienta'!$A$2:$A$2848,U$8,'B-PorHerramienta'!$J$2:$J$2848,$AC227,'B-PorHerramienta'!$K$2:$K$2848,$AD227,'B-PorHerramienta'!$L$2:$L$2848,$AE227)*$AI$6,$AJ$6))</f>
        <v/>
      </c>
      <c r="V227" s="48" t="str">
        <f>IF(COUNTIFS('B-PorHerramienta'!$A$2:$A$2848,V$8,'B-PorHerramienta'!$J$2:$J$2848,$AC227,'B-PorHerramienta'!$K$2:$K$2848,$AD227,'B-PorHerramienta'!$L$2:$L$2848,$AE227,'B-PorHerramienta'!$F$2:$F$2848,"&lt;&gt;")=0,"",ROUND(SUMIFS(INDEX('B-PorHerramienta'!$F$2:$I$2848,0,$AH$6),'B-PorHerramienta'!$A$2:$A$2848,V$8,'B-PorHerramienta'!$J$2:$J$2848,$AC227,'B-PorHerramienta'!$K$2:$K$2848,$AD227,'B-PorHerramienta'!$L$2:$L$2848,$AE227)*$AI$6,$AJ$6))</f>
        <v/>
      </c>
      <c r="W227" s="48" t="str">
        <f>IF(COUNTIFS('B-PorHerramienta'!$A$2:$A$2848,W$8,'B-PorHerramienta'!$J$2:$J$2848,$AC227,'B-PorHerramienta'!$K$2:$K$2848,$AD227,'B-PorHerramienta'!$L$2:$L$2848,$AE227,'B-PorHerramienta'!$F$2:$F$2848,"&lt;&gt;")=0,"",ROUND(SUMIFS(INDEX('B-PorHerramienta'!$F$2:$I$2848,0,$AH$6),'B-PorHerramienta'!$A$2:$A$2848,W$8,'B-PorHerramienta'!$J$2:$J$2848,$AC227,'B-PorHerramienta'!$K$2:$K$2848,$AD227,'B-PorHerramienta'!$L$2:$L$2848,$AE227)*$AI$6,$AJ$6))</f>
        <v/>
      </c>
      <c r="X227" s="48" t="str">
        <f>IF(COUNTIFS('B-PorHerramienta'!$A$2:$A$2848,X$8,'B-PorHerramienta'!$J$2:$J$2848,$AC227,'B-PorHerramienta'!$K$2:$K$2848,$AD227,'B-PorHerramienta'!$L$2:$L$2848,$AE227,'B-PorHerramienta'!$F$2:$F$2848,"&lt;&gt;")=0,"",ROUND(SUMIFS(INDEX('B-PorHerramienta'!$F$2:$I$2848,0,$AH$6),'B-PorHerramienta'!$A$2:$A$2848,X$8,'B-PorHerramienta'!$J$2:$J$2848,$AC227,'B-PorHerramienta'!$K$2:$K$2848,$AD227,'B-PorHerramienta'!$L$2:$L$2848,$AE227)*$AI$6,$AJ$6))</f>
        <v/>
      </c>
      <c r="Y227" s="48" t="str">
        <f>IF(COUNTIFS('B-PorHerramienta'!$A$2:$A$2848,Y$8,'B-PorHerramienta'!$J$2:$J$2848,$AC227,'B-PorHerramienta'!$K$2:$K$2848,$AD227,'B-PorHerramienta'!$L$2:$L$2848,$AE227,'B-PorHerramienta'!$F$2:$F$2848,"&lt;&gt;")=0,"",ROUND(SUMIFS(INDEX('B-PorHerramienta'!$F$2:$I$2848,0,$AH$6),'B-PorHerramienta'!$A$2:$A$2848,Y$8,'B-PorHerramienta'!$J$2:$J$2848,$AC227,'B-PorHerramienta'!$K$2:$K$2848,$AD227,'B-PorHerramienta'!$L$2:$L$2848,$AE227)*$AI$6,$AJ$6))</f>
        <v/>
      </c>
      <c r="Z227" s="48" t="str">
        <f>IF(COUNTIFS('B-PorHerramienta'!$A$2:$A$2848,Z$8,'B-PorHerramienta'!$J$2:$J$2848,$AC227,'B-PorHerramienta'!$K$2:$K$2848,$AD227,'B-PorHerramienta'!$L$2:$L$2848,$AE227,'B-PorHerramienta'!$F$2:$F$2848,"&lt;&gt;")=0,"",ROUND(SUMIFS(INDEX('B-PorHerramienta'!$F$2:$I$2848,0,$AH$6),'B-PorHerramienta'!$A$2:$A$2848,Z$8,'B-PorHerramienta'!$J$2:$J$2848,$AC227,'B-PorHerramienta'!$K$2:$K$2848,$AD227,'B-PorHerramienta'!$L$2:$L$2848,$AE227)*$AI$6,$AJ$6))</f>
        <v/>
      </c>
      <c r="AA227" s="6"/>
      <c r="AB227" s="35">
        <v>2</v>
      </c>
      <c r="AC227" s="35" t="s">
        <v>1114</v>
      </c>
      <c r="AD227" s="35" t="s">
        <v>1365</v>
      </c>
      <c r="AE227" s="35" t="s">
        <v>1645</v>
      </c>
      <c r="AF227" s="35"/>
      <c r="AG227" s="35"/>
      <c r="AH227" s="35"/>
      <c r="AI227" s="35"/>
      <c r="AJ227" s="35"/>
      <c r="AK227" s="35"/>
    </row>
    <row r="228" spans="1:37" ht="45" hidden="1" outlineLevel="2" collapsed="1" x14ac:dyDescent="0.25">
      <c r="A228" s="49" t="s">
        <v>1969</v>
      </c>
      <c r="B228" s="47" t="s">
        <v>755</v>
      </c>
      <c r="C228" s="48" t="str">
        <f>IF(COUNTIFS('B-PorHerramienta'!$A$2:$A$2848,C$8,'B-PorHerramienta'!$J$2:$J$2848,$AC228,'B-PorHerramienta'!$K$2:$K$2848,$AD228,'B-PorHerramienta'!$L$2:$L$2848,$AE228,'B-PorHerramienta'!$F$2:$F$2848,"&lt;&gt;")=0,"",ROUND(SUMIFS(INDEX('B-PorHerramienta'!$F$2:$I$2848,0,$AH$6),'B-PorHerramienta'!$A$2:$A$2848,C$8,'B-PorHerramienta'!$J$2:$J$2848,$AC228,'B-PorHerramienta'!$K$2:$K$2848,$AD228,'B-PorHerramienta'!$L$2:$L$2848,$AE228)*$AI$6,$AJ$6))</f>
        <v/>
      </c>
      <c r="D228" s="48" t="str">
        <f>IF(COUNTIFS('B-PorHerramienta'!$A$2:$A$2848,D$8,'B-PorHerramienta'!$J$2:$J$2848,$AC228,'B-PorHerramienta'!$K$2:$K$2848,$AD228,'B-PorHerramienta'!$L$2:$L$2848,$AE228,'B-PorHerramienta'!$F$2:$F$2848,"&lt;&gt;")=0,"",ROUND(SUMIFS(INDEX('B-PorHerramienta'!$F$2:$I$2848,0,$AH$6),'B-PorHerramienta'!$A$2:$A$2848,D$8,'B-PorHerramienta'!$J$2:$J$2848,$AC228,'B-PorHerramienta'!$K$2:$K$2848,$AD228,'B-PorHerramienta'!$L$2:$L$2848,$AE228)*$AI$6,$AJ$6))</f>
        <v/>
      </c>
      <c r="E228" s="48" t="str">
        <f>IF(COUNTIFS('B-PorHerramienta'!$A$2:$A$2848,E$8,'B-PorHerramienta'!$J$2:$J$2848,$AC228,'B-PorHerramienta'!$K$2:$K$2848,$AD228,'B-PorHerramienta'!$L$2:$L$2848,$AE228,'B-PorHerramienta'!$F$2:$F$2848,"&lt;&gt;")=0,"",ROUND(SUMIFS(INDEX('B-PorHerramienta'!$F$2:$I$2848,0,$AH$6),'B-PorHerramienta'!$A$2:$A$2848,E$8,'B-PorHerramienta'!$J$2:$J$2848,$AC228,'B-PorHerramienta'!$K$2:$K$2848,$AD228,'B-PorHerramienta'!$L$2:$L$2848,$AE228)*$AI$6,$AJ$6))</f>
        <v/>
      </c>
      <c r="F228" s="48" t="str">
        <f>IF(COUNTIFS('B-PorHerramienta'!$A$2:$A$2848,F$8,'B-PorHerramienta'!$J$2:$J$2848,$AC228,'B-PorHerramienta'!$K$2:$K$2848,$AD228,'B-PorHerramienta'!$L$2:$L$2848,$AE228,'B-PorHerramienta'!$F$2:$F$2848,"&lt;&gt;")=0,"",ROUND(SUMIFS(INDEX('B-PorHerramienta'!$F$2:$I$2848,0,$AH$6),'B-PorHerramienta'!$A$2:$A$2848,F$8,'B-PorHerramienta'!$J$2:$J$2848,$AC228,'B-PorHerramienta'!$K$2:$K$2848,$AD228,'B-PorHerramienta'!$L$2:$L$2848,$AE228)*$AI$6,$AJ$6))</f>
        <v/>
      </c>
      <c r="G228" s="48" t="str">
        <f>IF(COUNTIFS('B-PorHerramienta'!$A$2:$A$2848,G$8,'B-PorHerramienta'!$J$2:$J$2848,$AC228,'B-PorHerramienta'!$K$2:$K$2848,$AD228,'B-PorHerramienta'!$L$2:$L$2848,$AE228,'B-PorHerramienta'!$F$2:$F$2848,"&lt;&gt;")=0,"",ROUND(SUMIFS(INDEX('B-PorHerramienta'!$F$2:$I$2848,0,$AH$6),'B-PorHerramienta'!$A$2:$A$2848,G$8,'B-PorHerramienta'!$J$2:$J$2848,$AC228,'B-PorHerramienta'!$K$2:$K$2848,$AD228,'B-PorHerramienta'!$L$2:$L$2848,$AE228)*$AI$6,$AJ$6))</f>
        <v/>
      </c>
      <c r="H228" s="48" t="str">
        <f>IF(COUNTIFS('B-PorHerramienta'!$A$2:$A$2848,H$8,'B-PorHerramienta'!$J$2:$J$2848,$AC228,'B-PorHerramienta'!$K$2:$K$2848,$AD228,'B-PorHerramienta'!$L$2:$L$2848,$AE228,'B-PorHerramienta'!$F$2:$F$2848,"&lt;&gt;")=0,"",ROUND(SUMIFS(INDEX('B-PorHerramienta'!$F$2:$I$2848,0,$AH$6),'B-PorHerramienta'!$A$2:$A$2848,H$8,'B-PorHerramienta'!$J$2:$J$2848,$AC228,'B-PorHerramienta'!$K$2:$K$2848,$AD228,'B-PorHerramienta'!$L$2:$L$2848,$AE228)*$AI$6,$AJ$6))</f>
        <v/>
      </c>
      <c r="I228" s="48" t="str">
        <f>IF(COUNTIFS('B-PorHerramienta'!$A$2:$A$2848,I$8,'B-PorHerramienta'!$J$2:$J$2848,$AC228,'B-PorHerramienta'!$K$2:$K$2848,$AD228,'B-PorHerramienta'!$L$2:$L$2848,$AE228,'B-PorHerramienta'!$F$2:$F$2848,"&lt;&gt;")=0,"",ROUND(SUMIFS(INDEX('B-PorHerramienta'!$F$2:$I$2848,0,$AH$6),'B-PorHerramienta'!$A$2:$A$2848,I$8,'B-PorHerramienta'!$J$2:$J$2848,$AC228,'B-PorHerramienta'!$K$2:$K$2848,$AD228,'B-PorHerramienta'!$L$2:$L$2848,$AE228)*$AI$6,$AJ$6))</f>
        <v/>
      </c>
      <c r="J228" s="48" t="str">
        <f>IF(COUNTIFS('B-PorHerramienta'!$A$2:$A$2848,J$8,'B-PorHerramienta'!$J$2:$J$2848,$AC228,'B-PorHerramienta'!$K$2:$K$2848,$AD228,'B-PorHerramienta'!$L$2:$L$2848,$AE228,'B-PorHerramienta'!$F$2:$F$2848,"&lt;&gt;")=0,"",ROUND(SUMIFS(INDEX('B-PorHerramienta'!$F$2:$I$2848,0,$AH$6),'B-PorHerramienta'!$A$2:$A$2848,J$8,'B-PorHerramienta'!$J$2:$J$2848,$AC228,'B-PorHerramienta'!$K$2:$K$2848,$AD228,'B-PorHerramienta'!$L$2:$L$2848,$AE228)*$AI$6,$AJ$6))</f>
        <v/>
      </c>
      <c r="K228" s="48" t="str">
        <f>IF(COUNTIFS('B-PorHerramienta'!$A$2:$A$2848,K$8,'B-PorHerramienta'!$J$2:$J$2848,$AC228,'B-PorHerramienta'!$K$2:$K$2848,$AD228,'B-PorHerramienta'!$L$2:$L$2848,$AE228,'B-PorHerramienta'!$F$2:$F$2848,"&lt;&gt;")=0,"",ROUND(SUMIFS(INDEX('B-PorHerramienta'!$F$2:$I$2848,0,$AH$6),'B-PorHerramienta'!$A$2:$A$2848,K$8,'B-PorHerramienta'!$J$2:$J$2848,$AC228,'B-PorHerramienta'!$K$2:$K$2848,$AD228,'B-PorHerramienta'!$L$2:$L$2848,$AE228)*$AI$6,$AJ$6))</f>
        <v/>
      </c>
      <c r="L228" s="48" t="str">
        <f>IF(COUNTIFS('B-PorHerramienta'!$A$2:$A$2848,L$8,'B-PorHerramienta'!$J$2:$J$2848,$AC228,'B-PorHerramienta'!$K$2:$K$2848,$AD228,'B-PorHerramienta'!$L$2:$L$2848,$AE228,'B-PorHerramienta'!$F$2:$F$2848,"&lt;&gt;")=0,"",ROUND(SUMIFS(INDEX('B-PorHerramienta'!$F$2:$I$2848,0,$AH$6),'B-PorHerramienta'!$A$2:$A$2848,L$8,'B-PorHerramienta'!$J$2:$J$2848,$AC228,'B-PorHerramienta'!$K$2:$K$2848,$AD228,'B-PorHerramienta'!$L$2:$L$2848,$AE228)*$AI$6,$AJ$6))</f>
        <v/>
      </c>
      <c r="M228" s="48" t="str">
        <f>IF(COUNTIFS('B-PorHerramienta'!$A$2:$A$2848,M$8,'B-PorHerramienta'!$J$2:$J$2848,$AC228,'B-PorHerramienta'!$K$2:$K$2848,$AD228,'B-PorHerramienta'!$L$2:$L$2848,$AE228,'B-PorHerramienta'!$F$2:$F$2848,"&lt;&gt;")=0,"",ROUND(SUMIFS(INDEX('B-PorHerramienta'!$F$2:$I$2848,0,$AH$6),'B-PorHerramienta'!$A$2:$A$2848,M$8,'B-PorHerramienta'!$J$2:$J$2848,$AC228,'B-PorHerramienta'!$K$2:$K$2848,$AD228,'B-PorHerramienta'!$L$2:$L$2848,$AE228)*$AI$6,$AJ$6))</f>
        <v/>
      </c>
      <c r="N228" s="48" t="str">
        <f>IF(COUNTIFS('B-PorHerramienta'!$A$2:$A$2848,N$8,'B-PorHerramienta'!$J$2:$J$2848,$AC228,'B-PorHerramienta'!$K$2:$K$2848,$AD228,'B-PorHerramienta'!$L$2:$L$2848,$AE228,'B-PorHerramienta'!$F$2:$F$2848,"&lt;&gt;")=0,"",ROUND(SUMIFS(INDEX('B-PorHerramienta'!$F$2:$I$2848,0,$AH$6),'B-PorHerramienta'!$A$2:$A$2848,N$8,'B-PorHerramienta'!$J$2:$J$2848,$AC228,'B-PorHerramienta'!$K$2:$K$2848,$AD228,'B-PorHerramienta'!$L$2:$L$2848,$AE228)*$AI$6,$AJ$6))</f>
        <v/>
      </c>
      <c r="O228" s="48" t="str">
        <f>IF(COUNTIFS('B-PorHerramienta'!$A$2:$A$2848,O$8,'B-PorHerramienta'!$J$2:$J$2848,$AC228,'B-PorHerramienta'!$K$2:$K$2848,$AD228,'B-PorHerramienta'!$L$2:$L$2848,$AE228,'B-PorHerramienta'!$F$2:$F$2848,"&lt;&gt;")=0,"",ROUND(SUMIFS(INDEX('B-PorHerramienta'!$F$2:$I$2848,0,$AH$6),'B-PorHerramienta'!$A$2:$A$2848,O$8,'B-PorHerramienta'!$J$2:$J$2848,$AC228,'B-PorHerramienta'!$K$2:$K$2848,$AD228,'B-PorHerramienta'!$L$2:$L$2848,$AE228)*$AI$6,$AJ$6))</f>
        <v/>
      </c>
      <c r="P228" s="48" t="str">
        <f>IF(COUNTIFS('B-PorHerramienta'!$A$2:$A$2848,P$8,'B-PorHerramienta'!$J$2:$J$2848,$AC228,'B-PorHerramienta'!$K$2:$K$2848,$AD228,'B-PorHerramienta'!$L$2:$L$2848,$AE228,'B-PorHerramienta'!$F$2:$F$2848,"&lt;&gt;")=0,"",ROUND(SUMIFS(INDEX('B-PorHerramienta'!$F$2:$I$2848,0,$AH$6),'B-PorHerramienta'!$A$2:$A$2848,P$8,'B-PorHerramienta'!$J$2:$J$2848,$AC228,'B-PorHerramienta'!$K$2:$K$2848,$AD228,'B-PorHerramienta'!$L$2:$L$2848,$AE228)*$AI$6,$AJ$6))</f>
        <v/>
      </c>
      <c r="Q228" s="48" t="str">
        <f>IF(COUNTIFS('B-PorHerramienta'!$A$2:$A$2848,Q$8,'B-PorHerramienta'!$J$2:$J$2848,$AC228,'B-PorHerramienta'!$K$2:$K$2848,$AD228,'B-PorHerramienta'!$L$2:$L$2848,$AE228,'B-PorHerramienta'!$F$2:$F$2848,"&lt;&gt;")=0,"",ROUND(SUMIFS(INDEX('B-PorHerramienta'!$F$2:$I$2848,0,$AH$6),'B-PorHerramienta'!$A$2:$A$2848,Q$8,'B-PorHerramienta'!$J$2:$J$2848,$AC228,'B-PorHerramienta'!$K$2:$K$2848,$AD228,'B-PorHerramienta'!$L$2:$L$2848,$AE228)*$AI$6,$AJ$6))</f>
        <v/>
      </c>
      <c r="R228" s="48" t="str">
        <f>IF(COUNTIFS('B-PorHerramienta'!$A$2:$A$2848,R$8,'B-PorHerramienta'!$J$2:$J$2848,$AC228,'B-PorHerramienta'!$K$2:$K$2848,$AD228,'B-PorHerramienta'!$L$2:$L$2848,$AE228,'B-PorHerramienta'!$F$2:$F$2848,"&lt;&gt;")=0,"",ROUND(SUMIFS(INDEX('B-PorHerramienta'!$F$2:$I$2848,0,$AH$6),'B-PorHerramienta'!$A$2:$A$2848,R$8,'B-PorHerramienta'!$J$2:$J$2848,$AC228,'B-PorHerramienta'!$K$2:$K$2848,$AD228,'B-PorHerramienta'!$L$2:$L$2848,$AE228)*$AI$6,$AJ$6))</f>
        <v/>
      </c>
      <c r="S228" s="48" t="str">
        <f>IF(COUNTIFS('B-PorHerramienta'!$A$2:$A$2848,S$8,'B-PorHerramienta'!$J$2:$J$2848,$AC228,'B-PorHerramienta'!$K$2:$K$2848,$AD228,'B-PorHerramienta'!$L$2:$L$2848,$AE228,'B-PorHerramienta'!$F$2:$F$2848,"&lt;&gt;")=0,"",ROUND(SUMIFS(INDEX('B-PorHerramienta'!$F$2:$I$2848,0,$AH$6),'B-PorHerramienta'!$A$2:$A$2848,S$8,'B-PorHerramienta'!$J$2:$J$2848,$AC228,'B-PorHerramienta'!$K$2:$K$2848,$AD228,'B-PorHerramienta'!$L$2:$L$2848,$AE228)*$AI$6,$AJ$6))</f>
        <v/>
      </c>
      <c r="T228" s="48" t="str">
        <f>IF(COUNTIFS('B-PorHerramienta'!$A$2:$A$2848,T$8,'B-PorHerramienta'!$J$2:$J$2848,$AC228,'B-PorHerramienta'!$K$2:$K$2848,$AD228,'B-PorHerramienta'!$L$2:$L$2848,$AE228,'B-PorHerramienta'!$F$2:$F$2848,"&lt;&gt;")=0,"",ROUND(SUMIFS(INDEX('B-PorHerramienta'!$F$2:$I$2848,0,$AH$6),'B-PorHerramienta'!$A$2:$A$2848,T$8,'B-PorHerramienta'!$J$2:$J$2848,$AC228,'B-PorHerramienta'!$K$2:$K$2848,$AD228,'B-PorHerramienta'!$L$2:$L$2848,$AE228)*$AI$6,$AJ$6))</f>
        <v/>
      </c>
      <c r="U228" s="48" t="str">
        <f>IF(COUNTIFS('B-PorHerramienta'!$A$2:$A$2848,U$8,'B-PorHerramienta'!$J$2:$J$2848,$AC228,'B-PorHerramienta'!$K$2:$K$2848,$AD228,'B-PorHerramienta'!$L$2:$L$2848,$AE228,'B-PorHerramienta'!$F$2:$F$2848,"&lt;&gt;")=0,"",ROUND(SUMIFS(INDEX('B-PorHerramienta'!$F$2:$I$2848,0,$AH$6),'B-PorHerramienta'!$A$2:$A$2848,U$8,'B-PorHerramienta'!$J$2:$J$2848,$AC228,'B-PorHerramienta'!$K$2:$K$2848,$AD228,'B-PorHerramienta'!$L$2:$L$2848,$AE228)*$AI$6,$AJ$6))</f>
        <v/>
      </c>
      <c r="V228" s="48" t="str">
        <f>IF(COUNTIFS('B-PorHerramienta'!$A$2:$A$2848,V$8,'B-PorHerramienta'!$J$2:$J$2848,$AC228,'B-PorHerramienta'!$K$2:$K$2848,$AD228,'B-PorHerramienta'!$L$2:$L$2848,$AE228,'B-PorHerramienta'!$F$2:$F$2848,"&lt;&gt;")=0,"",ROUND(SUMIFS(INDEX('B-PorHerramienta'!$F$2:$I$2848,0,$AH$6),'B-PorHerramienta'!$A$2:$A$2848,V$8,'B-PorHerramienta'!$J$2:$J$2848,$AC228,'B-PorHerramienta'!$K$2:$K$2848,$AD228,'B-PorHerramienta'!$L$2:$L$2848,$AE228)*$AI$6,$AJ$6))</f>
        <v/>
      </c>
      <c r="W228" s="48" t="str">
        <f>IF(COUNTIFS('B-PorHerramienta'!$A$2:$A$2848,W$8,'B-PorHerramienta'!$J$2:$J$2848,$AC228,'B-PorHerramienta'!$K$2:$K$2848,$AD228,'B-PorHerramienta'!$L$2:$L$2848,$AE228,'B-PorHerramienta'!$F$2:$F$2848,"&lt;&gt;")=0,"",ROUND(SUMIFS(INDEX('B-PorHerramienta'!$F$2:$I$2848,0,$AH$6),'B-PorHerramienta'!$A$2:$A$2848,W$8,'B-PorHerramienta'!$J$2:$J$2848,$AC228,'B-PorHerramienta'!$K$2:$K$2848,$AD228,'B-PorHerramienta'!$L$2:$L$2848,$AE228)*$AI$6,$AJ$6))</f>
        <v/>
      </c>
      <c r="X228" s="48" t="str">
        <f>IF(COUNTIFS('B-PorHerramienta'!$A$2:$A$2848,X$8,'B-PorHerramienta'!$J$2:$J$2848,$AC228,'B-PorHerramienta'!$K$2:$K$2848,$AD228,'B-PorHerramienta'!$L$2:$L$2848,$AE228,'B-PorHerramienta'!$F$2:$F$2848,"&lt;&gt;")=0,"",ROUND(SUMIFS(INDEX('B-PorHerramienta'!$F$2:$I$2848,0,$AH$6),'B-PorHerramienta'!$A$2:$A$2848,X$8,'B-PorHerramienta'!$J$2:$J$2848,$AC228,'B-PorHerramienta'!$K$2:$K$2848,$AD228,'B-PorHerramienta'!$L$2:$L$2848,$AE228)*$AI$6,$AJ$6))</f>
        <v/>
      </c>
      <c r="Y228" s="48" t="str">
        <f>IF(COUNTIFS('B-PorHerramienta'!$A$2:$A$2848,Y$8,'B-PorHerramienta'!$J$2:$J$2848,$AC228,'B-PorHerramienta'!$K$2:$K$2848,$AD228,'B-PorHerramienta'!$L$2:$L$2848,$AE228,'B-PorHerramienta'!$F$2:$F$2848,"&lt;&gt;")=0,"",ROUND(SUMIFS(INDEX('B-PorHerramienta'!$F$2:$I$2848,0,$AH$6),'B-PorHerramienta'!$A$2:$A$2848,Y$8,'B-PorHerramienta'!$J$2:$J$2848,$AC228,'B-PorHerramienta'!$K$2:$K$2848,$AD228,'B-PorHerramienta'!$L$2:$L$2848,$AE228)*$AI$6,$AJ$6))</f>
        <v/>
      </c>
      <c r="Z228" s="48" t="str">
        <f>IF(COUNTIFS('B-PorHerramienta'!$A$2:$A$2848,Z$8,'B-PorHerramienta'!$J$2:$J$2848,$AC228,'B-PorHerramienta'!$K$2:$K$2848,$AD228,'B-PorHerramienta'!$L$2:$L$2848,$AE228,'B-PorHerramienta'!$F$2:$F$2848,"&lt;&gt;")=0,"",ROUND(SUMIFS(INDEX('B-PorHerramienta'!$F$2:$I$2848,0,$AH$6),'B-PorHerramienta'!$A$2:$A$2848,Z$8,'B-PorHerramienta'!$J$2:$J$2848,$AC228,'B-PorHerramienta'!$K$2:$K$2848,$AD228,'B-PorHerramienta'!$L$2:$L$2848,$AE228)*$AI$6,$AJ$6))</f>
        <v/>
      </c>
      <c r="AA228" s="6"/>
      <c r="AB228" s="35">
        <v>2</v>
      </c>
      <c r="AC228" s="35" t="s">
        <v>1114</v>
      </c>
      <c r="AD228" s="35" t="s">
        <v>1365</v>
      </c>
      <c r="AE228" s="35" t="s">
        <v>1646</v>
      </c>
      <c r="AF228" s="35"/>
      <c r="AG228" s="35"/>
      <c r="AH228" s="35"/>
      <c r="AI228" s="35"/>
      <c r="AJ228" s="35"/>
      <c r="AK228" s="35"/>
    </row>
    <row r="229" spans="1:37" ht="30" hidden="1" outlineLevel="2" collapsed="1" x14ac:dyDescent="0.25">
      <c r="A229" s="49" t="s">
        <v>1968</v>
      </c>
      <c r="B229" s="47" t="s">
        <v>719</v>
      </c>
      <c r="C229" s="48" t="str">
        <f>IF(COUNTIFS('B-PorHerramienta'!$A$2:$A$2848,C$8,'B-PorHerramienta'!$J$2:$J$2848,$AC229,'B-PorHerramienta'!$K$2:$K$2848,$AD229,'B-PorHerramienta'!$L$2:$L$2848,$AE229,'B-PorHerramienta'!$F$2:$F$2848,"&lt;&gt;")=0,"",ROUND(SUMIFS(INDEX('B-PorHerramienta'!$F$2:$I$2848,0,$AH$6),'B-PorHerramienta'!$A$2:$A$2848,C$8,'B-PorHerramienta'!$J$2:$J$2848,$AC229,'B-PorHerramienta'!$K$2:$K$2848,$AD229,'B-PorHerramienta'!$L$2:$L$2848,$AE229)*$AI$6,$AJ$6))</f>
        <v/>
      </c>
      <c r="D229" s="48" t="str">
        <f>IF(COUNTIFS('B-PorHerramienta'!$A$2:$A$2848,D$8,'B-PorHerramienta'!$J$2:$J$2848,$AC229,'B-PorHerramienta'!$K$2:$K$2848,$AD229,'B-PorHerramienta'!$L$2:$L$2848,$AE229,'B-PorHerramienta'!$F$2:$F$2848,"&lt;&gt;")=0,"",ROUND(SUMIFS(INDEX('B-PorHerramienta'!$F$2:$I$2848,0,$AH$6),'B-PorHerramienta'!$A$2:$A$2848,D$8,'B-PorHerramienta'!$J$2:$J$2848,$AC229,'B-PorHerramienta'!$K$2:$K$2848,$AD229,'B-PorHerramienta'!$L$2:$L$2848,$AE229)*$AI$6,$AJ$6))</f>
        <v/>
      </c>
      <c r="E229" s="48" t="str">
        <f>IF(COUNTIFS('B-PorHerramienta'!$A$2:$A$2848,E$8,'B-PorHerramienta'!$J$2:$J$2848,$AC229,'B-PorHerramienta'!$K$2:$K$2848,$AD229,'B-PorHerramienta'!$L$2:$L$2848,$AE229,'B-PorHerramienta'!$F$2:$F$2848,"&lt;&gt;")=0,"",ROUND(SUMIFS(INDEX('B-PorHerramienta'!$F$2:$I$2848,0,$AH$6),'B-PorHerramienta'!$A$2:$A$2848,E$8,'B-PorHerramienta'!$J$2:$J$2848,$AC229,'B-PorHerramienta'!$K$2:$K$2848,$AD229,'B-PorHerramienta'!$L$2:$L$2848,$AE229)*$AI$6,$AJ$6))</f>
        <v/>
      </c>
      <c r="F229" s="48" t="str">
        <f>IF(COUNTIFS('B-PorHerramienta'!$A$2:$A$2848,F$8,'B-PorHerramienta'!$J$2:$J$2848,$AC229,'B-PorHerramienta'!$K$2:$K$2848,$AD229,'B-PorHerramienta'!$L$2:$L$2848,$AE229,'B-PorHerramienta'!$F$2:$F$2848,"&lt;&gt;")=0,"",ROUND(SUMIFS(INDEX('B-PorHerramienta'!$F$2:$I$2848,0,$AH$6),'B-PorHerramienta'!$A$2:$A$2848,F$8,'B-PorHerramienta'!$J$2:$J$2848,$AC229,'B-PorHerramienta'!$K$2:$K$2848,$AD229,'B-PorHerramienta'!$L$2:$L$2848,$AE229)*$AI$6,$AJ$6))</f>
        <v/>
      </c>
      <c r="G229" s="48" t="str">
        <f>IF(COUNTIFS('B-PorHerramienta'!$A$2:$A$2848,G$8,'B-PorHerramienta'!$J$2:$J$2848,$AC229,'B-PorHerramienta'!$K$2:$K$2848,$AD229,'B-PorHerramienta'!$L$2:$L$2848,$AE229,'B-PorHerramienta'!$F$2:$F$2848,"&lt;&gt;")=0,"",ROUND(SUMIFS(INDEX('B-PorHerramienta'!$F$2:$I$2848,0,$AH$6),'B-PorHerramienta'!$A$2:$A$2848,G$8,'B-PorHerramienta'!$J$2:$J$2848,$AC229,'B-PorHerramienta'!$K$2:$K$2848,$AD229,'B-PorHerramienta'!$L$2:$L$2848,$AE229)*$AI$6,$AJ$6))</f>
        <v/>
      </c>
      <c r="H229" s="48" t="str">
        <f>IF(COUNTIFS('B-PorHerramienta'!$A$2:$A$2848,H$8,'B-PorHerramienta'!$J$2:$J$2848,$AC229,'B-PorHerramienta'!$K$2:$K$2848,$AD229,'B-PorHerramienta'!$L$2:$L$2848,$AE229,'B-PorHerramienta'!$F$2:$F$2848,"&lt;&gt;")=0,"",ROUND(SUMIFS(INDEX('B-PorHerramienta'!$F$2:$I$2848,0,$AH$6),'B-PorHerramienta'!$A$2:$A$2848,H$8,'B-PorHerramienta'!$J$2:$J$2848,$AC229,'B-PorHerramienta'!$K$2:$K$2848,$AD229,'B-PorHerramienta'!$L$2:$L$2848,$AE229)*$AI$6,$AJ$6))</f>
        <v/>
      </c>
      <c r="I229" s="48">
        <f>IF(COUNTIFS('B-PorHerramienta'!$A$2:$A$2848,I$8,'B-PorHerramienta'!$J$2:$J$2848,$AC229,'B-PorHerramienta'!$K$2:$K$2848,$AD229,'B-PorHerramienta'!$L$2:$L$2848,$AE229,'B-PorHerramienta'!$F$2:$F$2848,"&lt;&gt;")=0,"",ROUND(SUMIFS(INDEX('B-PorHerramienta'!$F$2:$I$2848,0,$AH$6),'B-PorHerramienta'!$A$2:$A$2848,I$8,'B-PorHerramienta'!$J$2:$J$2848,$AC229,'B-PorHerramienta'!$K$2:$K$2848,$AD229,'B-PorHerramienta'!$L$2:$L$2848,$AE229)*$AI$6,$AJ$6))</f>
        <v>8.0000000000000004E-4</v>
      </c>
      <c r="J229" s="48">
        <f>IF(COUNTIFS('B-PorHerramienta'!$A$2:$A$2848,J$8,'B-PorHerramienta'!$J$2:$J$2848,$AC229,'B-PorHerramienta'!$K$2:$K$2848,$AD229,'B-PorHerramienta'!$L$2:$L$2848,$AE229,'B-PorHerramienta'!$F$2:$F$2848,"&lt;&gt;")=0,"",ROUND(SUMIFS(INDEX('B-PorHerramienta'!$F$2:$I$2848,0,$AH$6),'B-PorHerramienta'!$A$2:$A$2848,J$8,'B-PorHerramienta'!$J$2:$J$2848,$AC229,'B-PorHerramienta'!$K$2:$K$2848,$AD229,'B-PorHerramienta'!$L$2:$L$2848,$AE229)*$AI$6,$AJ$6))</f>
        <v>2.0000000000000001E-4</v>
      </c>
      <c r="K229" s="48" t="str">
        <f>IF(COUNTIFS('B-PorHerramienta'!$A$2:$A$2848,K$8,'B-PorHerramienta'!$J$2:$J$2848,$AC229,'B-PorHerramienta'!$K$2:$K$2848,$AD229,'B-PorHerramienta'!$L$2:$L$2848,$AE229,'B-PorHerramienta'!$F$2:$F$2848,"&lt;&gt;")=0,"",ROUND(SUMIFS(INDEX('B-PorHerramienta'!$F$2:$I$2848,0,$AH$6),'B-PorHerramienta'!$A$2:$A$2848,K$8,'B-PorHerramienta'!$J$2:$J$2848,$AC229,'B-PorHerramienta'!$K$2:$K$2848,$AD229,'B-PorHerramienta'!$L$2:$L$2848,$AE229)*$AI$6,$AJ$6))</f>
        <v/>
      </c>
      <c r="L229" s="48" t="str">
        <f>IF(COUNTIFS('B-PorHerramienta'!$A$2:$A$2848,L$8,'B-PorHerramienta'!$J$2:$J$2848,$AC229,'B-PorHerramienta'!$K$2:$K$2848,$AD229,'B-PorHerramienta'!$L$2:$L$2848,$AE229,'B-PorHerramienta'!$F$2:$F$2848,"&lt;&gt;")=0,"",ROUND(SUMIFS(INDEX('B-PorHerramienta'!$F$2:$I$2848,0,$AH$6),'B-PorHerramienta'!$A$2:$A$2848,L$8,'B-PorHerramienta'!$J$2:$J$2848,$AC229,'B-PorHerramienta'!$K$2:$K$2848,$AD229,'B-PorHerramienta'!$L$2:$L$2848,$AE229)*$AI$6,$AJ$6))</f>
        <v/>
      </c>
      <c r="M229" s="48" t="str">
        <f>IF(COUNTIFS('B-PorHerramienta'!$A$2:$A$2848,M$8,'B-PorHerramienta'!$J$2:$J$2848,$AC229,'B-PorHerramienta'!$K$2:$K$2848,$AD229,'B-PorHerramienta'!$L$2:$L$2848,$AE229,'B-PorHerramienta'!$F$2:$F$2848,"&lt;&gt;")=0,"",ROUND(SUMIFS(INDEX('B-PorHerramienta'!$F$2:$I$2848,0,$AH$6),'B-PorHerramienta'!$A$2:$A$2848,M$8,'B-PorHerramienta'!$J$2:$J$2848,$AC229,'B-PorHerramienta'!$K$2:$K$2848,$AD229,'B-PorHerramienta'!$L$2:$L$2848,$AE229)*$AI$6,$AJ$6))</f>
        <v/>
      </c>
      <c r="N229" s="48" t="str">
        <f>IF(COUNTIFS('B-PorHerramienta'!$A$2:$A$2848,N$8,'B-PorHerramienta'!$J$2:$J$2848,$AC229,'B-PorHerramienta'!$K$2:$K$2848,$AD229,'B-PorHerramienta'!$L$2:$L$2848,$AE229,'B-PorHerramienta'!$F$2:$F$2848,"&lt;&gt;")=0,"",ROUND(SUMIFS(INDEX('B-PorHerramienta'!$F$2:$I$2848,0,$AH$6),'B-PorHerramienta'!$A$2:$A$2848,N$8,'B-PorHerramienta'!$J$2:$J$2848,$AC229,'B-PorHerramienta'!$K$2:$K$2848,$AD229,'B-PorHerramienta'!$L$2:$L$2848,$AE229)*$AI$6,$AJ$6))</f>
        <v/>
      </c>
      <c r="O229" s="48" t="str">
        <f>IF(COUNTIFS('B-PorHerramienta'!$A$2:$A$2848,O$8,'B-PorHerramienta'!$J$2:$J$2848,$AC229,'B-PorHerramienta'!$K$2:$K$2848,$AD229,'B-PorHerramienta'!$L$2:$L$2848,$AE229,'B-PorHerramienta'!$F$2:$F$2848,"&lt;&gt;")=0,"",ROUND(SUMIFS(INDEX('B-PorHerramienta'!$F$2:$I$2848,0,$AH$6),'B-PorHerramienta'!$A$2:$A$2848,O$8,'B-PorHerramienta'!$J$2:$J$2848,$AC229,'B-PorHerramienta'!$K$2:$K$2848,$AD229,'B-PorHerramienta'!$L$2:$L$2848,$AE229)*$AI$6,$AJ$6))</f>
        <v/>
      </c>
      <c r="P229" s="48" t="str">
        <f>IF(COUNTIFS('B-PorHerramienta'!$A$2:$A$2848,P$8,'B-PorHerramienta'!$J$2:$J$2848,$AC229,'B-PorHerramienta'!$K$2:$K$2848,$AD229,'B-PorHerramienta'!$L$2:$L$2848,$AE229,'B-PorHerramienta'!$F$2:$F$2848,"&lt;&gt;")=0,"",ROUND(SUMIFS(INDEX('B-PorHerramienta'!$F$2:$I$2848,0,$AH$6),'B-PorHerramienta'!$A$2:$A$2848,P$8,'B-PorHerramienta'!$J$2:$J$2848,$AC229,'B-PorHerramienta'!$K$2:$K$2848,$AD229,'B-PorHerramienta'!$L$2:$L$2848,$AE229)*$AI$6,$AJ$6))</f>
        <v/>
      </c>
      <c r="Q229" s="48" t="str">
        <f>IF(COUNTIFS('B-PorHerramienta'!$A$2:$A$2848,Q$8,'B-PorHerramienta'!$J$2:$J$2848,$AC229,'B-PorHerramienta'!$K$2:$K$2848,$AD229,'B-PorHerramienta'!$L$2:$L$2848,$AE229,'B-PorHerramienta'!$F$2:$F$2848,"&lt;&gt;")=0,"",ROUND(SUMIFS(INDEX('B-PorHerramienta'!$F$2:$I$2848,0,$AH$6),'B-PorHerramienta'!$A$2:$A$2848,Q$8,'B-PorHerramienta'!$J$2:$J$2848,$AC229,'B-PorHerramienta'!$K$2:$K$2848,$AD229,'B-PorHerramienta'!$L$2:$L$2848,$AE229)*$AI$6,$AJ$6))</f>
        <v/>
      </c>
      <c r="R229" s="48" t="str">
        <f>IF(COUNTIFS('B-PorHerramienta'!$A$2:$A$2848,R$8,'B-PorHerramienta'!$J$2:$J$2848,$AC229,'B-PorHerramienta'!$K$2:$K$2848,$AD229,'B-PorHerramienta'!$L$2:$L$2848,$AE229,'B-PorHerramienta'!$F$2:$F$2848,"&lt;&gt;")=0,"",ROUND(SUMIFS(INDEX('B-PorHerramienta'!$F$2:$I$2848,0,$AH$6),'B-PorHerramienta'!$A$2:$A$2848,R$8,'B-PorHerramienta'!$J$2:$J$2848,$AC229,'B-PorHerramienta'!$K$2:$K$2848,$AD229,'B-PorHerramienta'!$L$2:$L$2848,$AE229)*$AI$6,$AJ$6))</f>
        <v/>
      </c>
      <c r="S229" s="48" t="str">
        <f>IF(COUNTIFS('B-PorHerramienta'!$A$2:$A$2848,S$8,'B-PorHerramienta'!$J$2:$J$2848,$AC229,'B-PorHerramienta'!$K$2:$K$2848,$AD229,'B-PorHerramienta'!$L$2:$L$2848,$AE229,'B-PorHerramienta'!$F$2:$F$2848,"&lt;&gt;")=0,"",ROUND(SUMIFS(INDEX('B-PorHerramienta'!$F$2:$I$2848,0,$AH$6),'B-PorHerramienta'!$A$2:$A$2848,S$8,'B-PorHerramienta'!$J$2:$J$2848,$AC229,'B-PorHerramienta'!$K$2:$K$2848,$AD229,'B-PorHerramienta'!$L$2:$L$2848,$AE229)*$AI$6,$AJ$6))</f>
        <v/>
      </c>
      <c r="T229" s="48" t="str">
        <f>IF(COUNTIFS('B-PorHerramienta'!$A$2:$A$2848,T$8,'B-PorHerramienta'!$J$2:$J$2848,$AC229,'B-PorHerramienta'!$K$2:$K$2848,$AD229,'B-PorHerramienta'!$L$2:$L$2848,$AE229,'B-PorHerramienta'!$F$2:$F$2848,"&lt;&gt;")=0,"",ROUND(SUMIFS(INDEX('B-PorHerramienta'!$F$2:$I$2848,0,$AH$6),'B-PorHerramienta'!$A$2:$A$2848,T$8,'B-PorHerramienta'!$J$2:$J$2848,$AC229,'B-PorHerramienta'!$K$2:$K$2848,$AD229,'B-PorHerramienta'!$L$2:$L$2848,$AE229)*$AI$6,$AJ$6))</f>
        <v/>
      </c>
      <c r="U229" s="48" t="str">
        <f>IF(COUNTIFS('B-PorHerramienta'!$A$2:$A$2848,U$8,'B-PorHerramienta'!$J$2:$J$2848,$AC229,'B-PorHerramienta'!$K$2:$K$2848,$AD229,'B-PorHerramienta'!$L$2:$L$2848,$AE229,'B-PorHerramienta'!$F$2:$F$2848,"&lt;&gt;")=0,"",ROUND(SUMIFS(INDEX('B-PorHerramienta'!$F$2:$I$2848,0,$AH$6),'B-PorHerramienta'!$A$2:$A$2848,U$8,'B-PorHerramienta'!$J$2:$J$2848,$AC229,'B-PorHerramienta'!$K$2:$K$2848,$AD229,'B-PorHerramienta'!$L$2:$L$2848,$AE229)*$AI$6,$AJ$6))</f>
        <v/>
      </c>
      <c r="V229" s="48" t="str">
        <f>IF(COUNTIFS('B-PorHerramienta'!$A$2:$A$2848,V$8,'B-PorHerramienta'!$J$2:$J$2848,$AC229,'B-PorHerramienta'!$K$2:$K$2848,$AD229,'B-PorHerramienta'!$L$2:$L$2848,$AE229,'B-PorHerramienta'!$F$2:$F$2848,"&lt;&gt;")=0,"",ROUND(SUMIFS(INDEX('B-PorHerramienta'!$F$2:$I$2848,0,$AH$6),'B-PorHerramienta'!$A$2:$A$2848,V$8,'B-PorHerramienta'!$J$2:$J$2848,$AC229,'B-PorHerramienta'!$K$2:$K$2848,$AD229,'B-PorHerramienta'!$L$2:$L$2848,$AE229)*$AI$6,$AJ$6))</f>
        <v/>
      </c>
      <c r="W229" s="48" t="str">
        <f>IF(COUNTIFS('B-PorHerramienta'!$A$2:$A$2848,W$8,'B-PorHerramienta'!$J$2:$J$2848,$AC229,'B-PorHerramienta'!$K$2:$K$2848,$AD229,'B-PorHerramienta'!$L$2:$L$2848,$AE229,'B-PorHerramienta'!$F$2:$F$2848,"&lt;&gt;")=0,"",ROUND(SUMIFS(INDEX('B-PorHerramienta'!$F$2:$I$2848,0,$AH$6),'B-PorHerramienta'!$A$2:$A$2848,W$8,'B-PorHerramienta'!$J$2:$J$2848,$AC229,'B-PorHerramienta'!$K$2:$K$2848,$AD229,'B-PorHerramienta'!$L$2:$L$2848,$AE229)*$AI$6,$AJ$6))</f>
        <v/>
      </c>
      <c r="X229" s="48" t="str">
        <f>IF(COUNTIFS('B-PorHerramienta'!$A$2:$A$2848,X$8,'B-PorHerramienta'!$J$2:$J$2848,$AC229,'B-PorHerramienta'!$K$2:$K$2848,$AD229,'B-PorHerramienta'!$L$2:$L$2848,$AE229,'B-PorHerramienta'!$F$2:$F$2848,"&lt;&gt;")=0,"",ROUND(SUMIFS(INDEX('B-PorHerramienta'!$F$2:$I$2848,0,$AH$6),'B-PorHerramienta'!$A$2:$A$2848,X$8,'B-PorHerramienta'!$J$2:$J$2848,$AC229,'B-PorHerramienta'!$K$2:$K$2848,$AD229,'B-PorHerramienta'!$L$2:$L$2848,$AE229)*$AI$6,$AJ$6))</f>
        <v/>
      </c>
      <c r="Y229" s="48" t="str">
        <f>IF(COUNTIFS('B-PorHerramienta'!$A$2:$A$2848,Y$8,'B-PorHerramienta'!$J$2:$J$2848,$AC229,'B-PorHerramienta'!$K$2:$K$2848,$AD229,'B-PorHerramienta'!$L$2:$L$2848,$AE229,'B-PorHerramienta'!$F$2:$F$2848,"&lt;&gt;")=0,"",ROUND(SUMIFS(INDEX('B-PorHerramienta'!$F$2:$I$2848,0,$AH$6),'B-PorHerramienta'!$A$2:$A$2848,Y$8,'B-PorHerramienta'!$J$2:$J$2848,$AC229,'B-PorHerramienta'!$K$2:$K$2848,$AD229,'B-PorHerramienta'!$L$2:$L$2848,$AE229)*$AI$6,$AJ$6))</f>
        <v/>
      </c>
      <c r="Z229" s="48" t="str">
        <f>IF(COUNTIFS('B-PorHerramienta'!$A$2:$A$2848,Z$8,'B-PorHerramienta'!$J$2:$J$2848,$AC229,'B-PorHerramienta'!$K$2:$K$2848,$AD229,'B-PorHerramienta'!$L$2:$L$2848,$AE229,'B-PorHerramienta'!$F$2:$F$2848,"&lt;&gt;")=0,"",ROUND(SUMIFS(INDEX('B-PorHerramienta'!$F$2:$I$2848,0,$AH$6),'B-PorHerramienta'!$A$2:$A$2848,Z$8,'B-PorHerramienta'!$J$2:$J$2848,$AC229,'B-PorHerramienta'!$K$2:$K$2848,$AD229,'B-PorHerramienta'!$L$2:$L$2848,$AE229)*$AI$6,$AJ$6))</f>
        <v/>
      </c>
      <c r="AA229" s="6"/>
      <c r="AB229" s="35">
        <v>2</v>
      </c>
      <c r="AC229" s="35" t="s">
        <v>1114</v>
      </c>
      <c r="AD229" s="35" t="s">
        <v>1365</v>
      </c>
      <c r="AE229" s="35" t="s">
        <v>1679</v>
      </c>
      <c r="AF229" s="35"/>
      <c r="AG229" s="35"/>
      <c r="AH229" s="35"/>
      <c r="AI229" s="35"/>
      <c r="AJ229" s="35"/>
      <c r="AK229" s="35"/>
    </row>
    <row r="230" spans="1:37" ht="45" hidden="1" outlineLevel="2" collapsed="1" x14ac:dyDescent="0.25">
      <c r="A230" s="49" t="s">
        <v>1967</v>
      </c>
      <c r="B230" s="47" t="s">
        <v>720</v>
      </c>
      <c r="C230" s="48" t="str">
        <f>IF(COUNTIFS('B-PorHerramienta'!$A$2:$A$2848,C$8,'B-PorHerramienta'!$J$2:$J$2848,$AC230,'B-PorHerramienta'!$K$2:$K$2848,$AD230,'B-PorHerramienta'!$L$2:$L$2848,$AE230,'B-PorHerramienta'!$F$2:$F$2848,"&lt;&gt;")=0,"",ROUND(SUMIFS(INDEX('B-PorHerramienta'!$F$2:$I$2848,0,$AH$6),'B-PorHerramienta'!$A$2:$A$2848,C$8,'B-PorHerramienta'!$J$2:$J$2848,$AC230,'B-PorHerramienta'!$K$2:$K$2848,$AD230,'B-PorHerramienta'!$L$2:$L$2848,$AE230)*$AI$6,$AJ$6))</f>
        <v/>
      </c>
      <c r="D230" s="48" t="str">
        <f>IF(COUNTIFS('B-PorHerramienta'!$A$2:$A$2848,D$8,'B-PorHerramienta'!$J$2:$J$2848,$AC230,'B-PorHerramienta'!$K$2:$K$2848,$AD230,'B-PorHerramienta'!$L$2:$L$2848,$AE230,'B-PorHerramienta'!$F$2:$F$2848,"&lt;&gt;")=0,"",ROUND(SUMIFS(INDEX('B-PorHerramienta'!$F$2:$I$2848,0,$AH$6),'B-PorHerramienta'!$A$2:$A$2848,D$8,'B-PorHerramienta'!$J$2:$J$2848,$AC230,'B-PorHerramienta'!$K$2:$K$2848,$AD230,'B-PorHerramienta'!$L$2:$L$2848,$AE230)*$AI$6,$AJ$6))</f>
        <v/>
      </c>
      <c r="E230" s="48" t="str">
        <f>IF(COUNTIFS('B-PorHerramienta'!$A$2:$A$2848,E$8,'B-PorHerramienta'!$J$2:$J$2848,$AC230,'B-PorHerramienta'!$K$2:$K$2848,$AD230,'B-PorHerramienta'!$L$2:$L$2848,$AE230,'B-PorHerramienta'!$F$2:$F$2848,"&lt;&gt;")=0,"",ROUND(SUMIFS(INDEX('B-PorHerramienta'!$F$2:$I$2848,0,$AH$6),'B-PorHerramienta'!$A$2:$A$2848,E$8,'B-PorHerramienta'!$J$2:$J$2848,$AC230,'B-PorHerramienta'!$K$2:$K$2848,$AD230,'B-PorHerramienta'!$L$2:$L$2848,$AE230)*$AI$6,$AJ$6))</f>
        <v/>
      </c>
      <c r="F230" s="48" t="str">
        <f>IF(COUNTIFS('B-PorHerramienta'!$A$2:$A$2848,F$8,'B-PorHerramienta'!$J$2:$J$2848,$AC230,'B-PorHerramienta'!$K$2:$K$2848,$AD230,'B-PorHerramienta'!$L$2:$L$2848,$AE230,'B-PorHerramienta'!$F$2:$F$2848,"&lt;&gt;")=0,"",ROUND(SUMIFS(INDEX('B-PorHerramienta'!$F$2:$I$2848,0,$AH$6),'B-PorHerramienta'!$A$2:$A$2848,F$8,'B-PorHerramienta'!$J$2:$J$2848,$AC230,'B-PorHerramienta'!$K$2:$K$2848,$AD230,'B-PorHerramienta'!$L$2:$L$2848,$AE230)*$AI$6,$AJ$6))</f>
        <v/>
      </c>
      <c r="G230" s="48" t="str">
        <f>IF(COUNTIFS('B-PorHerramienta'!$A$2:$A$2848,G$8,'B-PorHerramienta'!$J$2:$J$2848,$AC230,'B-PorHerramienta'!$K$2:$K$2848,$AD230,'B-PorHerramienta'!$L$2:$L$2848,$AE230,'B-PorHerramienta'!$F$2:$F$2848,"&lt;&gt;")=0,"",ROUND(SUMIFS(INDEX('B-PorHerramienta'!$F$2:$I$2848,0,$AH$6),'B-PorHerramienta'!$A$2:$A$2848,G$8,'B-PorHerramienta'!$J$2:$J$2848,$AC230,'B-PorHerramienta'!$K$2:$K$2848,$AD230,'B-PorHerramienta'!$L$2:$L$2848,$AE230)*$AI$6,$AJ$6))</f>
        <v/>
      </c>
      <c r="H230" s="48" t="str">
        <f>IF(COUNTIFS('B-PorHerramienta'!$A$2:$A$2848,H$8,'B-PorHerramienta'!$J$2:$J$2848,$AC230,'B-PorHerramienta'!$K$2:$K$2848,$AD230,'B-PorHerramienta'!$L$2:$L$2848,$AE230,'B-PorHerramienta'!$F$2:$F$2848,"&lt;&gt;")=0,"",ROUND(SUMIFS(INDEX('B-PorHerramienta'!$F$2:$I$2848,0,$AH$6),'B-PorHerramienta'!$A$2:$A$2848,H$8,'B-PorHerramienta'!$J$2:$J$2848,$AC230,'B-PorHerramienta'!$K$2:$K$2848,$AD230,'B-PorHerramienta'!$L$2:$L$2848,$AE230)*$AI$6,$AJ$6))</f>
        <v/>
      </c>
      <c r="I230" s="48" t="str">
        <f>IF(COUNTIFS('B-PorHerramienta'!$A$2:$A$2848,I$8,'B-PorHerramienta'!$J$2:$J$2848,$AC230,'B-PorHerramienta'!$K$2:$K$2848,$AD230,'B-PorHerramienta'!$L$2:$L$2848,$AE230,'B-PorHerramienta'!$F$2:$F$2848,"&lt;&gt;")=0,"",ROUND(SUMIFS(INDEX('B-PorHerramienta'!$F$2:$I$2848,0,$AH$6),'B-PorHerramienta'!$A$2:$A$2848,I$8,'B-PorHerramienta'!$J$2:$J$2848,$AC230,'B-PorHerramienta'!$K$2:$K$2848,$AD230,'B-PorHerramienta'!$L$2:$L$2848,$AE230)*$AI$6,$AJ$6))</f>
        <v/>
      </c>
      <c r="J230" s="48" t="str">
        <f>IF(COUNTIFS('B-PorHerramienta'!$A$2:$A$2848,J$8,'B-PorHerramienta'!$J$2:$J$2848,$AC230,'B-PorHerramienta'!$K$2:$K$2848,$AD230,'B-PorHerramienta'!$L$2:$L$2848,$AE230,'B-PorHerramienta'!$F$2:$F$2848,"&lt;&gt;")=0,"",ROUND(SUMIFS(INDEX('B-PorHerramienta'!$F$2:$I$2848,0,$AH$6),'B-PorHerramienta'!$A$2:$A$2848,J$8,'B-PorHerramienta'!$J$2:$J$2848,$AC230,'B-PorHerramienta'!$K$2:$K$2848,$AD230,'B-PorHerramienta'!$L$2:$L$2848,$AE230)*$AI$6,$AJ$6))</f>
        <v/>
      </c>
      <c r="K230" s="48" t="str">
        <f>IF(COUNTIFS('B-PorHerramienta'!$A$2:$A$2848,K$8,'B-PorHerramienta'!$J$2:$J$2848,$AC230,'B-PorHerramienta'!$K$2:$K$2848,$AD230,'B-PorHerramienta'!$L$2:$L$2848,$AE230,'B-PorHerramienta'!$F$2:$F$2848,"&lt;&gt;")=0,"",ROUND(SUMIFS(INDEX('B-PorHerramienta'!$F$2:$I$2848,0,$AH$6),'B-PorHerramienta'!$A$2:$A$2848,K$8,'B-PorHerramienta'!$J$2:$J$2848,$AC230,'B-PorHerramienta'!$K$2:$K$2848,$AD230,'B-PorHerramienta'!$L$2:$L$2848,$AE230)*$AI$6,$AJ$6))</f>
        <v/>
      </c>
      <c r="L230" s="48" t="str">
        <f>IF(COUNTIFS('B-PorHerramienta'!$A$2:$A$2848,L$8,'B-PorHerramienta'!$J$2:$J$2848,$AC230,'B-PorHerramienta'!$K$2:$K$2848,$AD230,'B-PorHerramienta'!$L$2:$L$2848,$AE230,'B-PorHerramienta'!$F$2:$F$2848,"&lt;&gt;")=0,"",ROUND(SUMIFS(INDEX('B-PorHerramienta'!$F$2:$I$2848,0,$AH$6),'B-PorHerramienta'!$A$2:$A$2848,L$8,'B-PorHerramienta'!$J$2:$J$2848,$AC230,'B-PorHerramienta'!$K$2:$K$2848,$AD230,'B-PorHerramienta'!$L$2:$L$2848,$AE230)*$AI$6,$AJ$6))</f>
        <v/>
      </c>
      <c r="M230" s="48" t="str">
        <f>IF(COUNTIFS('B-PorHerramienta'!$A$2:$A$2848,M$8,'B-PorHerramienta'!$J$2:$J$2848,$AC230,'B-PorHerramienta'!$K$2:$K$2848,$AD230,'B-PorHerramienta'!$L$2:$L$2848,$AE230,'B-PorHerramienta'!$F$2:$F$2848,"&lt;&gt;")=0,"",ROUND(SUMIFS(INDEX('B-PorHerramienta'!$F$2:$I$2848,0,$AH$6),'B-PorHerramienta'!$A$2:$A$2848,M$8,'B-PorHerramienta'!$J$2:$J$2848,$AC230,'B-PorHerramienta'!$K$2:$K$2848,$AD230,'B-PorHerramienta'!$L$2:$L$2848,$AE230)*$AI$6,$AJ$6))</f>
        <v/>
      </c>
      <c r="N230" s="48" t="str">
        <f>IF(COUNTIFS('B-PorHerramienta'!$A$2:$A$2848,N$8,'B-PorHerramienta'!$J$2:$J$2848,$AC230,'B-PorHerramienta'!$K$2:$K$2848,$AD230,'B-PorHerramienta'!$L$2:$L$2848,$AE230,'B-PorHerramienta'!$F$2:$F$2848,"&lt;&gt;")=0,"",ROUND(SUMIFS(INDEX('B-PorHerramienta'!$F$2:$I$2848,0,$AH$6),'B-PorHerramienta'!$A$2:$A$2848,N$8,'B-PorHerramienta'!$J$2:$J$2848,$AC230,'B-PorHerramienta'!$K$2:$K$2848,$AD230,'B-PorHerramienta'!$L$2:$L$2848,$AE230)*$AI$6,$AJ$6))</f>
        <v/>
      </c>
      <c r="O230" s="48" t="str">
        <f>IF(COUNTIFS('B-PorHerramienta'!$A$2:$A$2848,O$8,'B-PorHerramienta'!$J$2:$J$2848,$AC230,'B-PorHerramienta'!$K$2:$K$2848,$AD230,'B-PorHerramienta'!$L$2:$L$2848,$AE230,'B-PorHerramienta'!$F$2:$F$2848,"&lt;&gt;")=0,"",ROUND(SUMIFS(INDEX('B-PorHerramienta'!$F$2:$I$2848,0,$AH$6),'B-PorHerramienta'!$A$2:$A$2848,O$8,'B-PorHerramienta'!$J$2:$J$2848,$AC230,'B-PorHerramienta'!$K$2:$K$2848,$AD230,'B-PorHerramienta'!$L$2:$L$2848,$AE230)*$AI$6,$AJ$6))</f>
        <v/>
      </c>
      <c r="P230" s="48" t="str">
        <f>IF(COUNTIFS('B-PorHerramienta'!$A$2:$A$2848,P$8,'B-PorHerramienta'!$J$2:$J$2848,$AC230,'B-PorHerramienta'!$K$2:$K$2848,$AD230,'B-PorHerramienta'!$L$2:$L$2848,$AE230,'B-PorHerramienta'!$F$2:$F$2848,"&lt;&gt;")=0,"",ROUND(SUMIFS(INDEX('B-PorHerramienta'!$F$2:$I$2848,0,$AH$6),'B-PorHerramienta'!$A$2:$A$2848,P$8,'B-PorHerramienta'!$J$2:$J$2848,$AC230,'B-PorHerramienta'!$K$2:$K$2848,$AD230,'B-PorHerramienta'!$L$2:$L$2848,$AE230)*$AI$6,$AJ$6))</f>
        <v/>
      </c>
      <c r="Q230" s="48" t="str">
        <f>IF(COUNTIFS('B-PorHerramienta'!$A$2:$A$2848,Q$8,'B-PorHerramienta'!$J$2:$J$2848,$AC230,'B-PorHerramienta'!$K$2:$K$2848,$AD230,'B-PorHerramienta'!$L$2:$L$2848,$AE230,'B-PorHerramienta'!$F$2:$F$2848,"&lt;&gt;")=0,"",ROUND(SUMIFS(INDEX('B-PorHerramienta'!$F$2:$I$2848,0,$AH$6),'B-PorHerramienta'!$A$2:$A$2848,Q$8,'B-PorHerramienta'!$J$2:$J$2848,$AC230,'B-PorHerramienta'!$K$2:$K$2848,$AD230,'B-PorHerramienta'!$L$2:$L$2848,$AE230)*$AI$6,$AJ$6))</f>
        <v/>
      </c>
      <c r="R230" s="48" t="str">
        <f>IF(COUNTIFS('B-PorHerramienta'!$A$2:$A$2848,R$8,'B-PorHerramienta'!$J$2:$J$2848,$AC230,'B-PorHerramienta'!$K$2:$K$2848,$AD230,'B-PorHerramienta'!$L$2:$L$2848,$AE230,'B-PorHerramienta'!$F$2:$F$2848,"&lt;&gt;")=0,"",ROUND(SUMIFS(INDEX('B-PorHerramienta'!$F$2:$I$2848,0,$AH$6),'B-PorHerramienta'!$A$2:$A$2848,R$8,'B-PorHerramienta'!$J$2:$J$2848,$AC230,'B-PorHerramienta'!$K$2:$K$2848,$AD230,'B-PorHerramienta'!$L$2:$L$2848,$AE230)*$AI$6,$AJ$6))</f>
        <v/>
      </c>
      <c r="S230" s="48" t="str">
        <f>IF(COUNTIFS('B-PorHerramienta'!$A$2:$A$2848,S$8,'B-PorHerramienta'!$J$2:$J$2848,$AC230,'B-PorHerramienta'!$K$2:$K$2848,$AD230,'B-PorHerramienta'!$L$2:$L$2848,$AE230,'B-PorHerramienta'!$F$2:$F$2848,"&lt;&gt;")=0,"",ROUND(SUMIFS(INDEX('B-PorHerramienta'!$F$2:$I$2848,0,$AH$6),'B-PorHerramienta'!$A$2:$A$2848,S$8,'B-PorHerramienta'!$J$2:$J$2848,$AC230,'B-PorHerramienta'!$K$2:$K$2848,$AD230,'B-PorHerramienta'!$L$2:$L$2848,$AE230)*$AI$6,$AJ$6))</f>
        <v/>
      </c>
      <c r="T230" s="48" t="str">
        <f>IF(COUNTIFS('B-PorHerramienta'!$A$2:$A$2848,T$8,'B-PorHerramienta'!$J$2:$J$2848,$AC230,'B-PorHerramienta'!$K$2:$K$2848,$AD230,'B-PorHerramienta'!$L$2:$L$2848,$AE230,'B-PorHerramienta'!$F$2:$F$2848,"&lt;&gt;")=0,"",ROUND(SUMIFS(INDEX('B-PorHerramienta'!$F$2:$I$2848,0,$AH$6),'B-PorHerramienta'!$A$2:$A$2848,T$8,'B-PorHerramienta'!$J$2:$J$2848,$AC230,'B-PorHerramienta'!$K$2:$K$2848,$AD230,'B-PorHerramienta'!$L$2:$L$2848,$AE230)*$AI$6,$AJ$6))</f>
        <v/>
      </c>
      <c r="U230" s="48" t="str">
        <f>IF(COUNTIFS('B-PorHerramienta'!$A$2:$A$2848,U$8,'B-PorHerramienta'!$J$2:$J$2848,$AC230,'B-PorHerramienta'!$K$2:$K$2848,$AD230,'B-PorHerramienta'!$L$2:$L$2848,$AE230,'B-PorHerramienta'!$F$2:$F$2848,"&lt;&gt;")=0,"",ROUND(SUMIFS(INDEX('B-PorHerramienta'!$F$2:$I$2848,0,$AH$6),'B-PorHerramienta'!$A$2:$A$2848,U$8,'B-PorHerramienta'!$J$2:$J$2848,$AC230,'B-PorHerramienta'!$K$2:$K$2848,$AD230,'B-PorHerramienta'!$L$2:$L$2848,$AE230)*$AI$6,$AJ$6))</f>
        <v/>
      </c>
      <c r="V230" s="48" t="str">
        <f>IF(COUNTIFS('B-PorHerramienta'!$A$2:$A$2848,V$8,'B-PorHerramienta'!$J$2:$J$2848,$AC230,'B-PorHerramienta'!$K$2:$K$2848,$AD230,'B-PorHerramienta'!$L$2:$L$2848,$AE230,'B-PorHerramienta'!$F$2:$F$2848,"&lt;&gt;")=0,"",ROUND(SUMIFS(INDEX('B-PorHerramienta'!$F$2:$I$2848,0,$AH$6),'B-PorHerramienta'!$A$2:$A$2848,V$8,'B-PorHerramienta'!$J$2:$J$2848,$AC230,'B-PorHerramienta'!$K$2:$K$2848,$AD230,'B-PorHerramienta'!$L$2:$L$2848,$AE230)*$AI$6,$AJ$6))</f>
        <v/>
      </c>
      <c r="W230" s="48" t="str">
        <f>IF(COUNTIFS('B-PorHerramienta'!$A$2:$A$2848,W$8,'B-PorHerramienta'!$J$2:$J$2848,$AC230,'B-PorHerramienta'!$K$2:$K$2848,$AD230,'B-PorHerramienta'!$L$2:$L$2848,$AE230,'B-PorHerramienta'!$F$2:$F$2848,"&lt;&gt;")=0,"",ROUND(SUMIFS(INDEX('B-PorHerramienta'!$F$2:$I$2848,0,$AH$6),'B-PorHerramienta'!$A$2:$A$2848,W$8,'B-PorHerramienta'!$J$2:$J$2848,$AC230,'B-PorHerramienta'!$K$2:$K$2848,$AD230,'B-PorHerramienta'!$L$2:$L$2848,$AE230)*$AI$6,$AJ$6))</f>
        <v/>
      </c>
      <c r="X230" s="48" t="str">
        <f>IF(COUNTIFS('B-PorHerramienta'!$A$2:$A$2848,X$8,'B-PorHerramienta'!$J$2:$J$2848,$AC230,'B-PorHerramienta'!$K$2:$K$2848,$AD230,'B-PorHerramienta'!$L$2:$L$2848,$AE230,'B-PorHerramienta'!$F$2:$F$2848,"&lt;&gt;")=0,"",ROUND(SUMIFS(INDEX('B-PorHerramienta'!$F$2:$I$2848,0,$AH$6),'B-PorHerramienta'!$A$2:$A$2848,X$8,'B-PorHerramienta'!$J$2:$J$2848,$AC230,'B-PorHerramienta'!$K$2:$K$2848,$AD230,'B-PorHerramienta'!$L$2:$L$2848,$AE230)*$AI$6,$AJ$6))</f>
        <v/>
      </c>
      <c r="Y230" s="48" t="str">
        <f>IF(COUNTIFS('B-PorHerramienta'!$A$2:$A$2848,Y$8,'B-PorHerramienta'!$J$2:$J$2848,$AC230,'B-PorHerramienta'!$K$2:$K$2848,$AD230,'B-PorHerramienta'!$L$2:$L$2848,$AE230,'B-PorHerramienta'!$F$2:$F$2848,"&lt;&gt;")=0,"",ROUND(SUMIFS(INDEX('B-PorHerramienta'!$F$2:$I$2848,0,$AH$6),'B-PorHerramienta'!$A$2:$A$2848,Y$8,'B-PorHerramienta'!$J$2:$J$2848,$AC230,'B-PorHerramienta'!$K$2:$K$2848,$AD230,'B-PorHerramienta'!$L$2:$L$2848,$AE230)*$AI$6,$AJ$6))</f>
        <v/>
      </c>
      <c r="Z230" s="48" t="str">
        <f>IF(COUNTIFS('B-PorHerramienta'!$A$2:$A$2848,Z$8,'B-PorHerramienta'!$J$2:$J$2848,$AC230,'B-PorHerramienta'!$K$2:$K$2848,$AD230,'B-PorHerramienta'!$L$2:$L$2848,$AE230,'B-PorHerramienta'!$F$2:$F$2848,"&lt;&gt;")=0,"",ROUND(SUMIFS(INDEX('B-PorHerramienta'!$F$2:$I$2848,0,$AH$6),'B-PorHerramienta'!$A$2:$A$2848,Z$8,'B-PorHerramienta'!$J$2:$J$2848,$AC230,'B-PorHerramienta'!$K$2:$K$2848,$AD230,'B-PorHerramienta'!$L$2:$L$2848,$AE230)*$AI$6,$AJ$6))</f>
        <v/>
      </c>
      <c r="AA230" s="6"/>
      <c r="AB230" s="35">
        <v>2</v>
      </c>
      <c r="AC230" s="35" t="s">
        <v>1114</v>
      </c>
      <c r="AD230" s="35" t="s">
        <v>1365</v>
      </c>
      <c r="AE230" s="35" t="s">
        <v>1680</v>
      </c>
      <c r="AF230" s="35"/>
      <c r="AG230" s="35"/>
      <c r="AH230" s="35"/>
      <c r="AI230" s="35"/>
      <c r="AJ230" s="35"/>
      <c r="AK230" s="35"/>
    </row>
    <row r="231" spans="1:37" ht="45" hidden="1" outlineLevel="2" collapsed="1" x14ac:dyDescent="0.25">
      <c r="A231" s="49" t="s">
        <v>1966</v>
      </c>
      <c r="B231" s="47" t="s">
        <v>1965</v>
      </c>
      <c r="C231" s="48" t="str">
        <f>IF(COUNTIFS('B-PorHerramienta'!$A$2:$A$2848,C$8,'B-PorHerramienta'!$J$2:$J$2848,$AC231,'B-PorHerramienta'!$K$2:$K$2848,$AD231,'B-PorHerramienta'!$L$2:$L$2848,$AE231,'B-PorHerramienta'!$F$2:$F$2848,"&lt;&gt;")=0,"",ROUND(SUMIFS(INDEX('B-PorHerramienta'!$F$2:$I$2848,0,$AH$6),'B-PorHerramienta'!$A$2:$A$2848,C$8,'B-PorHerramienta'!$J$2:$J$2848,$AC231,'B-PorHerramienta'!$K$2:$K$2848,$AD231,'B-PorHerramienta'!$L$2:$L$2848,$AE231)*$AI$6,$AJ$6))</f>
        <v/>
      </c>
      <c r="D231" s="48" t="str">
        <f>IF(COUNTIFS('B-PorHerramienta'!$A$2:$A$2848,D$8,'B-PorHerramienta'!$J$2:$J$2848,$AC231,'B-PorHerramienta'!$K$2:$K$2848,$AD231,'B-PorHerramienta'!$L$2:$L$2848,$AE231,'B-PorHerramienta'!$F$2:$F$2848,"&lt;&gt;")=0,"",ROUND(SUMIFS(INDEX('B-PorHerramienta'!$F$2:$I$2848,0,$AH$6),'B-PorHerramienta'!$A$2:$A$2848,D$8,'B-PorHerramienta'!$J$2:$J$2848,$AC231,'B-PorHerramienta'!$K$2:$K$2848,$AD231,'B-PorHerramienta'!$L$2:$L$2848,$AE231)*$AI$6,$AJ$6))</f>
        <v/>
      </c>
      <c r="E231" s="48" t="str">
        <f>IF(COUNTIFS('B-PorHerramienta'!$A$2:$A$2848,E$8,'B-PorHerramienta'!$J$2:$J$2848,$AC231,'B-PorHerramienta'!$K$2:$K$2848,$AD231,'B-PorHerramienta'!$L$2:$L$2848,$AE231,'B-PorHerramienta'!$F$2:$F$2848,"&lt;&gt;")=0,"",ROUND(SUMIFS(INDEX('B-PorHerramienta'!$F$2:$I$2848,0,$AH$6),'B-PorHerramienta'!$A$2:$A$2848,E$8,'B-PorHerramienta'!$J$2:$J$2848,$AC231,'B-PorHerramienta'!$K$2:$K$2848,$AD231,'B-PorHerramienta'!$L$2:$L$2848,$AE231)*$AI$6,$AJ$6))</f>
        <v/>
      </c>
      <c r="F231" s="48" t="str">
        <f>IF(COUNTIFS('B-PorHerramienta'!$A$2:$A$2848,F$8,'B-PorHerramienta'!$J$2:$J$2848,$AC231,'B-PorHerramienta'!$K$2:$K$2848,$AD231,'B-PorHerramienta'!$L$2:$L$2848,$AE231,'B-PorHerramienta'!$F$2:$F$2848,"&lt;&gt;")=0,"",ROUND(SUMIFS(INDEX('B-PorHerramienta'!$F$2:$I$2848,0,$AH$6),'B-PorHerramienta'!$A$2:$A$2848,F$8,'B-PorHerramienta'!$J$2:$J$2848,$AC231,'B-PorHerramienta'!$K$2:$K$2848,$AD231,'B-PorHerramienta'!$L$2:$L$2848,$AE231)*$AI$6,$AJ$6))</f>
        <v/>
      </c>
      <c r="G231" s="48" t="str">
        <f>IF(COUNTIFS('B-PorHerramienta'!$A$2:$A$2848,G$8,'B-PorHerramienta'!$J$2:$J$2848,$AC231,'B-PorHerramienta'!$K$2:$K$2848,$AD231,'B-PorHerramienta'!$L$2:$L$2848,$AE231,'B-PorHerramienta'!$F$2:$F$2848,"&lt;&gt;")=0,"",ROUND(SUMIFS(INDEX('B-PorHerramienta'!$F$2:$I$2848,0,$AH$6),'B-PorHerramienta'!$A$2:$A$2848,G$8,'B-PorHerramienta'!$J$2:$J$2848,$AC231,'B-PorHerramienta'!$K$2:$K$2848,$AD231,'B-PorHerramienta'!$L$2:$L$2848,$AE231)*$AI$6,$AJ$6))</f>
        <v/>
      </c>
      <c r="H231" s="48" t="str">
        <f>IF(COUNTIFS('B-PorHerramienta'!$A$2:$A$2848,H$8,'B-PorHerramienta'!$J$2:$J$2848,$AC231,'B-PorHerramienta'!$K$2:$K$2848,$AD231,'B-PorHerramienta'!$L$2:$L$2848,$AE231,'B-PorHerramienta'!$F$2:$F$2848,"&lt;&gt;")=0,"",ROUND(SUMIFS(INDEX('B-PorHerramienta'!$F$2:$I$2848,0,$AH$6),'B-PorHerramienta'!$A$2:$A$2848,H$8,'B-PorHerramienta'!$J$2:$J$2848,$AC231,'B-PorHerramienta'!$K$2:$K$2848,$AD231,'B-PorHerramienta'!$L$2:$L$2848,$AE231)*$AI$6,$AJ$6))</f>
        <v/>
      </c>
      <c r="I231" s="48">
        <f>IF(COUNTIFS('B-PorHerramienta'!$A$2:$A$2848,I$8,'B-PorHerramienta'!$J$2:$J$2848,$AC231,'B-PorHerramienta'!$K$2:$K$2848,$AD231,'B-PorHerramienta'!$L$2:$L$2848,$AE231,'B-PorHerramienta'!$F$2:$F$2848,"&lt;&gt;")=0,"",ROUND(SUMIFS(INDEX('B-PorHerramienta'!$F$2:$I$2848,0,$AH$6),'B-PorHerramienta'!$A$2:$A$2848,I$8,'B-PorHerramienta'!$J$2:$J$2848,$AC231,'B-PorHerramienta'!$K$2:$K$2848,$AD231,'B-PorHerramienta'!$L$2:$L$2848,$AE231)*$AI$6,$AJ$6))</f>
        <v>1E-4</v>
      </c>
      <c r="J231" s="48">
        <f>IF(COUNTIFS('B-PorHerramienta'!$A$2:$A$2848,J$8,'B-PorHerramienta'!$J$2:$J$2848,$AC231,'B-PorHerramienta'!$K$2:$K$2848,$AD231,'B-PorHerramienta'!$L$2:$L$2848,$AE231,'B-PorHerramienta'!$F$2:$F$2848,"&lt;&gt;")=0,"",ROUND(SUMIFS(INDEX('B-PorHerramienta'!$F$2:$I$2848,0,$AH$6),'B-PorHerramienta'!$A$2:$A$2848,J$8,'B-PorHerramienta'!$J$2:$J$2848,$AC231,'B-PorHerramienta'!$K$2:$K$2848,$AD231,'B-PorHerramienta'!$L$2:$L$2848,$AE231)*$AI$6,$AJ$6))</f>
        <v>1E-4</v>
      </c>
      <c r="K231" s="48" t="str">
        <f>IF(COUNTIFS('B-PorHerramienta'!$A$2:$A$2848,K$8,'B-PorHerramienta'!$J$2:$J$2848,$AC231,'B-PorHerramienta'!$K$2:$K$2848,$AD231,'B-PorHerramienta'!$L$2:$L$2848,$AE231,'B-PorHerramienta'!$F$2:$F$2848,"&lt;&gt;")=0,"",ROUND(SUMIFS(INDEX('B-PorHerramienta'!$F$2:$I$2848,0,$AH$6),'B-PorHerramienta'!$A$2:$A$2848,K$8,'B-PorHerramienta'!$J$2:$J$2848,$AC231,'B-PorHerramienta'!$K$2:$K$2848,$AD231,'B-PorHerramienta'!$L$2:$L$2848,$AE231)*$AI$6,$AJ$6))</f>
        <v/>
      </c>
      <c r="L231" s="48" t="str">
        <f>IF(COUNTIFS('B-PorHerramienta'!$A$2:$A$2848,L$8,'B-PorHerramienta'!$J$2:$J$2848,$AC231,'B-PorHerramienta'!$K$2:$K$2848,$AD231,'B-PorHerramienta'!$L$2:$L$2848,$AE231,'B-PorHerramienta'!$F$2:$F$2848,"&lt;&gt;")=0,"",ROUND(SUMIFS(INDEX('B-PorHerramienta'!$F$2:$I$2848,0,$AH$6),'B-PorHerramienta'!$A$2:$A$2848,L$8,'B-PorHerramienta'!$J$2:$J$2848,$AC231,'B-PorHerramienta'!$K$2:$K$2848,$AD231,'B-PorHerramienta'!$L$2:$L$2848,$AE231)*$AI$6,$AJ$6))</f>
        <v/>
      </c>
      <c r="M231" s="48" t="str">
        <f>IF(COUNTIFS('B-PorHerramienta'!$A$2:$A$2848,M$8,'B-PorHerramienta'!$J$2:$J$2848,$AC231,'B-PorHerramienta'!$K$2:$K$2848,$AD231,'B-PorHerramienta'!$L$2:$L$2848,$AE231,'B-PorHerramienta'!$F$2:$F$2848,"&lt;&gt;")=0,"",ROUND(SUMIFS(INDEX('B-PorHerramienta'!$F$2:$I$2848,0,$AH$6),'B-PorHerramienta'!$A$2:$A$2848,M$8,'B-PorHerramienta'!$J$2:$J$2848,$AC231,'B-PorHerramienta'!$K$2:$K$2848,$AD231,'B-PorHerramienta'!$L$2:$L$2848,$AE231)*$AI$6,$AJ$6))</f>
        <v/>
      </c>
      <c r="N231" s="48" t="str">
        <f>IF(COUNTIFS('B-PorHerramienta'!$A$2:$A$2848,N$8,'B-PorHerramienta'!$J$2:$J$2848,$AC231,'B-PorHerramienta'!$K$2:$K$2848,$AD231,'B-PorHerramienta'!$L$2:$L$2848,$AE231,'B-PorHerramienta'!$F$2:$F$2848,"&lt;&gt;")=0,"",ROUND(SUMIFS(INDEX('B-PorHerramienta'!$F$2:$I$2848,0,$AH$6),'B-PorHerramienta'!$A$2:$A$2848,N$8,'B-PorHerramienta'!$J$2:$J$2848,$AC231,'B-PorHerramienta'!$K$2:$K$2848,$AD231,'B-PorHerramienta'!$L$2:$L$2848,$AE231)*$AI$6,$AJ$6))</f>
        <v/>
      </c>
      <c r="O231" s="48" t="str">
        <f>IF(COUNTIFS('B-PorHerramienta'!$A$2:$A$2848,O$8,'B-PorHerramienta'!$J$2:$J$2848,$AC231,'B-PorHerramienta'!$K$2:$K$2848,$AD231,'B-PorHerramienta'!$L$2:$L$2848,$AE231,'B-PorHerramienta'!$F$2:$F$2848,"&lt;&gt;")=0,"",ROUND(SUMIFS(INDEX('B-PorHerramienta'!$F$2:$I$2848,0,$AH$6),'B-PorHerramienta'!$A$2:$A$2848,O$8,'B-PorHerramienta'!$J$2:$J$2848,$AC231,'B-PorHerramienta'!$K$2:$K$2848,$AD231,'B-PorHerramienta'!$L$2:$L$2848,$AE231)*$AI$6,$AJ$6))</f>
        <v/>
      </c>
      <c r="P231" s="48" t="str">
        <f>IF(COUNTIFS('B-PorHerramienta'!$A$2:$A$2848,P$8,'B-PorHerramienta'!$J$2:$J$2848,$AC231,'B-PorHerramienta'!$K$2:$K$2848,$AD231,'B-PorHerramienta'!$L$2:$L$2848,$AE231,'B-PorHerramienta'!$F$2:$F$2848,"&lt;&gt;")=0,"",ROUND(SUMIFS(INDEX('B-PorHerramienta'!$F$2:$I$2848,0,$AH$6),'B-PorHerramienta'!$A$2:$A$2848,P$8,'B-PorHerramienta'!$J$2:$J$2848,$AC231,'B-PorHerramienta'!$K$2:$K$2848,$AD231,'B-PorHerramienta'!$L$2:$L$2848,$AE231)*$AI$6,$AJ$6))</f>
        <v/>
      </c>
      <c r="Q231" s="48" t="str">
        <f>IF(COUNTIFS('B-PorHerramienta'!$A$2:$A$2848,Q$8,'B-PorHerramienta'!$J$2:$J$2848,$AC231,'B-PorHerramienta'!$K$2:$K$2848,$AD231,'B-PorHerramienta'!$L$2:$L$2848,$AE231,'B-PorHerramienta'!$F$2:$F$2848,"&lt;&gt;")=0,"",ROUND(SUMIFS(INDEX('B-PorHerramienta'!$F$2:$I$2848,0,$AH$6),'B-PorHerramienta'!$A$2:$A$2848,Q$8,'B-PorHerramienta'!$J$2:$J$2848,$AC231,'B-PorHerramienta'!$K$2:$K$2848,$AD231,'B-PorHerramienta'!$L$2:$L$2848,$AE231)*$AI$6,$AJ$6))</f>
        <v/>
      </c>
      <c r="R231" s="48" t="str">
        <f>IF(COUNTIFS('B-PorHerramienta'!$A$2:$A$2848,R$8,'B-PorHerramienta'!$J$2:$J$2848,$AC231,'B-PorHerramienta'!$K$2:$K$2848,$AD231,'B-PorHerramienta'!$L$2:$L$2848,$AE231,'B-PorHerramienta'!$F$2:$F$2848,"&lt;&gt;")=0,"",ROUND(SUMIFS(INDEX('B-PorHerramienta'!$F$2:$I$2848,0,$AH$6),'B-PorHerramienta'!$A$2:$A$2848,R$8,'B-PorHerramienta'!$J$2:$J$2848,$AC231,'B-PorHerramienta'!$K$2:$K$2848,$AD231,'B-PorHerramienta'!$L$2:$L$2848,$AE231)*$AI$6,$AJ$6))</f>
        <v/>
      </c>
      <c r="S231" s="48" t="str">
        <f>IF(COUNTIFS('B-PorHerramienta'!$A$2:$A$2848,S$8,'B-PorHerramienta'!$J$2:$J$2848,$AC231,'B-PorHerramienta'!$K$2:$K$2848,$AD231,'B-PorHerramienta'!$L$2:$L$2848,$AE231,'B-PorHerramienta'!$F$2:$F$2848,"&lt;&gt;")=0,"",ROUND(SUMIFS(INDEX('B-PorHerramienta'!$F$2:$I$2848,0,$AH$6),'B-PorHerramienta'!$A$2:$A$2848,S$8,'B-PorHerramienta'!$J$2:$J$2848,$AC231,'B-PorHerramienta'!$K$2:$K$2848,$AD231,'B-PorHerramienta'!$L$2:$L$2848,$AE231)*$AI$6,$AJ$6))</f>
        <v/>
      </c>
      <c r="T231" s="48" t="str">
        <f>IF(COUNTIFS('B-PorHerramienta'!$A$2:$A$2848,T$8,'B-PorHerramienta'!$J$2:$J$2848,$AC231,'B-PorHerramienta'!$K$2:$K$2848,$AD231,'B-PorHerramienta'!$L$2:$L$2848,$AE231,'B-PorHerramienta'!$F$2:$F$2848,"&lt;&gt;")=0,"",ROUND(SUMIFS(INDEX('B-PorHerramienta'!$F$2:$I$2848,0,$AH$6),'B-PorHerramienta'!$A$2:$A$2848,T$8,'B-PorHerramienta'!$J$2:$J$2848,$AC231,'B-PorHerramienta'!$K$2:$K$2848,$AD231,'B-PorHerramienta'!$L$2:$L$2848,$AE231)*$AI$6,$AJ$6))</f>
        <v/>
      </c>
      <c r="U231" s="48" t="str">
        <f>IF(COUNTIFS('B-PorHerramienta'!$A$2:$A$2848,U$8,'B-PorHerramienta'!$J$2:$J$2848,$AC231,'B-PorHerramienta'!$K$2:$K$2848,$AD231,'B-PorHerramienta'!$L$2:$L$2848,$AE231,'B-PorHerramienta'!$F$2:$F$2848,"&lt;&gt;")=0,"",ROUND(SUMIFS(INDEX('B-PorHerramienta'!$F$2:$I$2848,0,$AH$6),'B-PorHerramienta'!$A$2:$A$2848,U$8,'B-PorHerramienta'!$J$2:$J$2848,$AC231,'B-PorHerramienta'!$K$2:$K$2848,$AD231,'B-PorHerramienta'!$L$2:$L$2848,$AE231)*$AI$6,$AJ$6))</f>
        <v/>
      </c>
      <c r="V231" s="48" t="str">
        <f>IF(COUNTIFS('B-PorHerramienta'!$A$2:$A$2848,V$8,'B-PorHerramienta'!$J$2:$J$2848,$AC231,'B-PorHerramienta'!$K$2:$K$2848,$AD231,'B-PorHerramienta'!$L$2:$L$2848,$AE231,'B-PorHerramienta'!$F$2:$F$2848,"&lt;&gt;")=0,"",ROUND(SUMIFS(INDEX('B-PorHerramienta'!$F$2:$I$2848,0,$AH$6),'B-PorHerramienta'!$A$2:$A$2848,V$8,'B-PorHerramienta'!$J$2:$J$2848,$AC231,'B-PorHerramienta'!$K$2:$K$2848,$AD231,'B-PorHerramienta'!$L$2:$L$2848,$AE231)*$AI$6,$AJ$6))</f>
        <v/>
      </c>
      <c r="W231" s="48" t="str">
        <f>IF(COUNTIFS('B-PorHerramienta'!$A$2:$A$2848,W$8,'B-PorHerramienta'!$J$2:$J$2848,$AC231,'B-PorHerramienta'!$K$2:$K$2848,$AD231,'B-PorHerramienta'!$L$2:$L$2848,$AE231,'B-PorHerramienta'!$F$2:$F$2848,"&lt;&gt;")=0,"",ROUND(SUMIFS(INDEX('B-PorHerramienta'!$F$2:$I$2848,0,$AH$6),'B-PorHerramienta'!$A$2:$A$2848,W$8,'B-PorHerramienta'!$J$2:$J$2848,$AC231,'B-PorHerramienta'!$K$2:$K$2848,$AD231,'B-PorHerramienta'!$L$2:$L$2848,$AE231)*$AI$6,$AJ$6))</f>
        <v/>
      </c>
      <c r="X231" s="48" t="str">
        <f>IF(COUNTIFS('B-PorHerramienta'!$A$2:$A$2848,X$8,'B-PorHerramienta'!$J$2:$J$2848,$AC231,'B-PorHerramienta'!$K$2:$K$2848,$AD231,'B-PorHerramienta'!$L$2:$L$2848,$AE231,'B-PorHerramienta'!$F$2:$F$2848,"&lt;&gt;")=0,"",ROUND(SUMIFS(INDEX('B-PorHerramienta'!$F$2:$I$2848,0,$AH$6),'B-PorHerramienta'!$A$2:$A$2848,X$8,'B-PorHerramienta'!$J$2:$J$2848,$AC231,'B-PorHerramienta'!$K$2:$K$2848,$AD231,'B-PorHerramienta'!$L$2:$L$2848,$AE231)*$AI$6,$AJ$6))</f>
        <v/>
      </c>
      <c r="Y231" s="48" t="str">
        <f>IF(COUNTIFS('B-PorHerramienta'!$A$2:$A$2848,Y$8,'B-PorHerramienta'!$J$2:$J$2848,$AC231,'B-PorHerramienta'!$K$2:$K$2848,$AD231,'B-PorHerramienta'!$L$2:$L$2848,$AE231,'B-PorHerramienta'!$F$2:$F$2848,"&lt;&gt;")=0,"",ROUND(SUMIFS(INDEX('B-PorHerramienta'!$F$2:$I$2848,0,$AH$6),'B-PorHerramienta'!$A$2:$A$2848,Y$8,'B-PorHerramienta'!$J$2:$J$2848,$AC231,'B-PorHerramienta'!$K$2:$K$2848,$AD231,'B-PorHerramienta'!$L$2:$L$2848,$AE231)*$AI$6,$AJ$6))</f>
        <v/>
      </c>
      <c r="Z231" s="48" t="str">
        <f>IF(COUNTIFS('B-PorHerramienta'!$A$2:$A$2848,Z$8,'B-PorHerramienta'!$J$2:$J$2848,$AC231,'B-PorHerramienta'!$K$2:$K$2848,$AD231,'B-PorHerramienta'!$L$2:$L$2848,$AE231,'B-PorHerramienta'!$F$2:$F$2848,"&lt;&gt;")=0,"",ROUND(SUMIFS(INDEX('B-PorHerramienta'!$F$2:$I$2848,0,$AH$6),'B-PorHerramienta'!$A$2:$A$2848,Z$8,'B-PorHerramienta'!$J$2:$J$2848,$AC231,'B-PorHerramienta'!$K$2:$K$2848,$AD231,'B-PorHerramienta'!$L$2:$L$2848,$AE231)*$AI$6,$AJ$6))</f>
        <v/>
      </c>
      <c r="AA231" s="6"/>
      <c r="AB231" s="35">
        <v>2</v>
      </c>
      <c r="AC231" s="35" t="s">
        <v>1114</v>
      </c>
      <c r="AD231" s="35" t="s">
        <v>1365</v>
      </c>
      <c r="AE231" s="35" t="s">
        <v>1681</v>
      </c>
      <c r="AF231" s="35"/>
      <c r="AG231" s="35"/>
      <c r="AH231" s="35"/>
      <c r="AI231" s="35"/>
      <c r="AJ231" s="35"/>
      <c r="AK231" s="35"/>
    </row>
    <row r="232" spans="1:37" ht="45" hidden="1" outlineLevel="2" collapsed="1" x14ac:dyDescent="0.25">
      <c r="A232" s="49" t="s">
        <v>1964</v>
      </c>
      <c r="B232" s="47" t="s">
        <v>1963</v>
      </c>
      <c r="C232" s="48" t="str">
        <f>IF(COUNTIFS('B-PorHerramienta'!$A$2:$A$2848,C$8,'B-PorHerramienta'!$J$2:$J$2848,$AC232,'B-PorHerramienta'!$K$2:$K$2848,$AD232,'B-PorHerramienta'!$L$2:$L$2848,$AE232,'B-PorHerramienta'!$F$2:$F$2848,"&lt;&gt;")=0,"",ROUND(SUMIFS(INDEX('B-PorHerramienta'!$F$2:$I$2848,0,$AH$6),'B-PorHerramienta'!$A$2:$A$2848,C$8,'B-PorHerramienta'!$J$2:$J$2848,$AC232,'B-PorHerramienta'!$K$2:$K$2848,$AD232,'B-PorHerramienta'!$L$2:$L$2848,$AE232)*$AI$6,$AJ$6))</f>
        <v/>
      </c>
      <c r="D232" s="48" t="str">
        <f>IF(COUNTIFS('B-PorHerramienta'!$A$2:$A$2848,D$8,'B-PorHerramienta'!$J$2:$J$2848,$AC232,'B-PorHerramienta'!$K$2:$K$2848,$AD232,'B-PorHerramienta'!$L$2:$L$2848,$AE232,'B-PorHerramienta'!$F$2:$F$2848,"&lt;&gt;")=0,"",ROUND(SUMIFS(INDEX('B-PorHerramienta'!$F$2:$I$2848,0,$AH$6),'B-PorHerramienta'!$A$2:$A$2848,D$8,'B-PorHerramienta'!$J$2:$J$2848,$AC232,'B-PorHerramienta'!$K$2:$K$2848,$AD232,'B-PorHerramienta'!$L$2:$L$2848,$AE232)*$AI$6,$AJ$6))</f>
        <v/>
      </c>
      <c r="E232" s="48" t="str">
        <f>IF(COUNTIFS('B-PorHerramienta'!$A$2:$A$2848,E$8,'B-PorHerramienta'!$J$2:$J$2848,$AC232,'B-PorHerramienta'!$K$2:$K$2848,$AD232,'B-PorHerramienta'!$L$2:$L$2848,$AE232,'B-PorHerramienta'!$F$2:$F$2848,"&lt;&gt;")=0,"",ROUND(SUMIFS(INDEX('B-PorHerramienta'!$F$2:$I$2848,0,$AH$6),'B-PorHerramienta'!$A$2:$A$2848,E$8,'B-PorHerramienta'!$J$2:$J$2848,$AC232,'B-PorHerramienta'!$K$2:$K$2848,$AD232,'B-PorHerramienta'!$L$2:$L$2848,$AE232)*$AI$6,$AJ$6))</f>
        <v/>
      </c>
      <c r="F232" s="48" t="str">
        <f>IF(COUNTIFS('B-PorHerramienta'!$A$2:$A$2848,F$8,'B-PorHerramienta'!$J$2:$J$2848,$AC232,'B-PorHerramienta'!$K$2:$K$2848,$AD232,'B-PorHerramienta'!$L$2:$L$2848,$AE232,'B-PorHerramienta'!$F$2:$F$2848,"&lt;&gt;")=0,"",ROUND(SUMIFS(INDEX('B-PorHerramienta'!$F$2:$I$2848,0,$AH$6),'B-PorHerramienta'!$A$2:$A$2848,F$8,'B-PorHerramienta'!$J$2:$J$2848,$AC232,'B-PorHerramienta'!$K$2:$K$2848,$AD232,'B-PorHerramienta'!$L$2:$L$2848,$AE232)*$AI$6,$AJ$6))</f>
        <v/>
      </c>
      <c r="G232" s="48" t="str">
        <f>IF(COUNTIFS('B-PorHerramienta'!$A$2:$A$2848,G$8,'B-PorHerramienta'!$J$2:$J$2848,$AC232,'B-PorHerramienta'!$K$2:$K$2848,$AD232,'B-PorHerramienta'!$L$2:$L$2848,$AE232,'B-PorHerramienta'!$F$2:$F$2848,"&lt;&gt;")=0,"",ROUND(SUMIFS(INDEX('B-PorHerramienta'!$F$2:$I$2848,0,$AH$6),'B-PorHerramienta'!$A$2:$A$2848,G$8,'B-PorHerramienta'!$J$2:$J$2848,$AC232,'B-PorHerramienta'!$K$2:$K$2848,$AD232,'B-PorHerramienta'!$L$2:$L$2848,$AE232)*$AI$6,$AJ$6))</f>
        <v/>
      </c>
      <c r="H232" s="48" t="str">
        <f>IF(COUNTIFS('B-PorHerramienta'!$A$2:$A$2848,H$8,'B-PorHerramienta'!$J$2:$J$2848,$AC232,'B-PorHerramienta'!$K$2:$K$2848,$AD232,'B-PorHerramienta'!$L$2:$L$2848,$AE232,'B-PorHerramienta'!$F$2:$F$2848,"&lt;&gt;")=0,"",ROUND(SUMIFS(INDEX('B-PorHerramienta'!$F$2:$I$2848,0,$AH$6),'B-PorHerramienta'!$A$2:$A$2848,H$8,'B-PorHerramienta'!$J$2:$J$2848,$AC232,'B-PorHerramienta'!$K$2:$K$2848,$AD232,'B-PorHerramienta'!$L$2:$L$2848,$AE232)*$AI$6,$AJ$6))</f>
        <v/>
      </c>
      <c r="I232" s="48" t="str">
        <f>IF(COUNTIFS('B-PorHerramienta'!$A$2:$A$2848,I$8,'B-PorHerramienta'!$J$2:$J$2848,$AC232,'B-PorHerramienta'!$K$2:$K$2848,$AD232,'B-PorHerramienta'!$L$2:$L$2848,$AE232,'B-PorHerramienta'!$F$2:$F$2848,"&lt;&gt;")=0,"",ROUND(SUMIFS(INDEX('B-PorHerramienta'!$F$2:$I$2848,0,$AH$6),'B-PorHerramienta'!$A$2:$A$2848,I$8,'B-PorHerramienta'!$J$2:$J$2848,$AC232,'B-PorHerramienta'!$K$2:$K$2848,$AD232,'B-PorHerramienta'!$L$2:$L$2848,$AE232)*$AI$6,$AJ$6))</f>
        <v/>
      </c>
      <c r="J232" s="48" t="str">
        <f>IF(COUNTIFS('B-PorHerramienta'!$A$2:$A$2848,J$8,'B-PorHerramienta'!$J$2:$J$2848,$AC232,'B-PorHerramienta'!$K$2:$K$2848,$AD232,'B-PorHerramienta'!$L$2:$L$2848,$AE232,'B-PorHerramienta'!$F$2:$F$2848,"&lt;&gt;")=0,"",ROUND(SUMIFS(INDEX('B-PorHerramienta'!$F$2:$I$2848,0,$AH$6),'B-PorHerramienta'!$A$2:$A$2848,J$8,'B-PorHerramienta'!$J$2:$J$2848,$AC232,'B-PorHerramienta'!$K$2:$K$2848,$AD232,'B-PorHerramienta'!$L$2:$L$2848,$AE232)*$AI$6,$AJ$6))</f>
        <v/>
      </c>
      <c r="K232" s="48" t="str">
        <f>IF(COUNTIFS('B-PorHerramienta'!$A$2:$A$2848,K$8,'B-PorHerramienta'!$J$2:$J$2848,$AC232,'B-PorHerramienta'!$K$2:$K$2848,$AD232,'B-PorHerramienta'!$L$2:$L$2848,$AE232,'B-PorHerramienta'!$F$2:$F$2848,"&lt;&gt;")=0,"",ROUND(SUMIFS(INDEX('B-PorHerramienta'!$F$2:$I$2848,0,$AH$6),'B-PorHerramienta'!$A$2:$A$2848,K$8,'B-PorHerramienta'!$J$2:$J$2848,$AC232,'B-PorHerramienta'!$K$2:$K$2848,$AD232,'B-PorHerramienta'!$L$2:$L$2848,$AE232)*$AI$6,$AJ$6))</f>
        <v/>
      </c>
      <c r="L232" s="48" t="str">
        <f>IF(COUNTIFS('B-PorHerramienta'!$A$2:$A$2848,L$8,'B-PorHerramienta'!$J$2:$J$2848,$AC232,'B-PorHerramienta'!$K$2:$K$2848,$AD232,'B-PorHerramienta'!$L$2:$L$2848,$AE232,'B-PorHerramienta'!$F$2:$F$2848,"&lt;&gt;")=0,"",ROUND(SUMIFS(INDEX('B-PorHerramienta'!$F$2:$I$2848,0,$AH$6),'B-PorHerramienta'!$A$2:$A$2848,L$8,'B-PorHerramienta'!$J$2:$J$2848,$AC232,'B-PorHerramienta'!$K$2:$K$2848,$AD232,'B-PorHerramienta'!$L$2:$L$2848,$AE232)*$AI$6,$AJ$6))</f>
        <v/>
      </c>
      <c r="M232" s="48" t="str">
        <f>IF(COUNTIFS('B-PorHerramienta'!$A$2:$A$2848,M$8,'B-PorHerramienta'!$J$2:$J$2848,$AC232,'B-PorHerramienta'!$K$2:$K$2848,$AD232,'B-PorHerramienta'!$L$2:$L$2848,$AE232,'B-PorHerramienta'!$F$2:$F$2848,"&lt;&gt;")=0,"",ROUND(SUMIFS(INDEX('B-PorHerramienta'!$F$2:$I$2848,0,$AH$6),'B-PorHerramienta'!$A$2:$A$2848,M$8,'B-PorHerramienta'!$J$2:$J$2848,$AC232,'B-PorHerramienta'!$K$2:$K$2848,$AD232,'B-PorHerramienta'!$L$2:$L$2848,$AE232)*$AI$6,$AJ$6))</f>
        <v/>
      </c>
      <c r="N232" s="48" t="str">
        <f>IF(COUNTIFS('B-PorHerramienta'!$A$2:$A$2848,N$8,'B-PorHerramienta'!$J$2:$J$2848,$AC232,'B-PorHerramienta'!$K$2:$K$2848,$AD232,'B-PorHerramienta'!$L$2:$L$2848,$AE232,'B-PorHerramienta'!$F$2:$F$2848,"&lt;&gt;")=0,"",ROUND(SUMIFS(INDEX('B-PorHerramienta'!$F$2:$I$2848,0,$AH$6),'B-PorHerramienta'!$A$2:$A$2848,N$8,'B-PorHerramienta'!$J$2:$J$2848,$AC232,'B-PorHerramienta'!$K$2:$K$2848,$AD232,'B-PorHerramienta'!$L$2:$L$2848,$AE232)*$AI$6,$AJ$6))</f>
        <v/>
      </c>
      <c r="O232" s="48" t="str">
        <f>IF(COUNTIFS('B-PorHerramienta'!$A$2:$A$2848,O$8,'B-PorHerramienta'!$J$2:$J$2848,$AC232,'B-PorHerramienta'!$K$2:$K$2848,$AD232,'B-PorHerramienta'!$L$2:$L$2848,$AE232,'B-PorHerramienta'!$F$2:$F$2848,"&lt;&gt;")=0,"",ROUND(SUMIFS(INDEX('B-PorHerramienta'!$F$2:$I$2848,0,$AH$6),'B-PorHerramienta'!$A$2:$A$2848,O$8,'B-PorHerramienta'!$J$2:$J$2848,$AC232,'B-PorHerramienta'!$K$2:$K$2848,$AD232,'B-PorHerramienta'!$L$2:$L$2848,$AE232)*$AI$6,$AJ$6))</f>
        <v/>
      </c>
      <c r="P232" s="48" t="str">
        <f>IF(COUNTIFS('B-PorHerramienta'!$A$2:$A$2848,P$8,'B-PorHerramienta'!$J$2:$J$2848,$AC232,'B-PorHerramienta'!$K$2:$K$2848,$AD232,'B-PorHerramienta'!$L$2:$L$2848,$AE232,'B-PorHerramienta'!$F$2:$F$2848,"&lt;&gt;")=0,"",ROUND(SUMIFS(INDEX('B-PorHerramienta'!$F$2:$I$2848,0,$AH$6),'B-PorHerramienta'!$A$2:$A$2848,P$8,'B-PorHerramienta'!$J$2:$J$2848,$AC232,'B-PorHerramienta'!$K$2:$K$2848,$AD232,'B-PorHerramienta'!$L$2:$L$2848,$AE232)*$AI$6,$AJ$6))</f>
        <v/>
      </c>
      <c r="Q232" s="48" t="str">
        <f>IF(COUNTIFS('B-PorHerramienta'!$A$2:$A$2848,Q$8,'B-PorHerramienta'!$J$2:$J$2848,$AC232,'B-PorHerramienta'!$K$2:$K$2848,$AD232,'B-PorHerramienta'!$L$2:$L$2848,$AE232,'B-PorHerramienta'!$F$2:$F$2848,"&lt;&gt;")=0,"",ROUND(SUMIFS(INDEX('B-PorHerramienta'!$F$2:$I$2848,0,$AH$6),'B-PorHerramienta'!$A$2:$A$2848,Q$8,'B-PorHerramienta'!$J$2:$J$2848,$AC232,'B-PorHerramienta'!$K$2:$K$2848,$AD232,'B-PorHerramienta'!$L$2:$L$2848,$AE232)*$AI$6,$AJ$6))</f>
        <v/>
      </c>
      <c r="R232" s="48" t="str">
        <f>IF(COUNTIFS('B-PorHerramienta'!$A$2:$A$2848,R$8,'B-PorHerramienta'!$J$2:$J$2848,$AC232,'B-PorHerramienta'!$K$2:$K$2848,$AD232,'B-PorHerramienta'!$L$2:$L$2848,$AE232,'B-PorHerramienta'!$F$2:$F$2848,"&lt;&gt;")=0,"",ROUND(SUMIFS(INDEX('B-PorHerramienta'!$F$2:$I$2848,0,$AH$6),'B-PorHerramienta'!$A$2:$A$2848,R$8,'B-PorHerramienta'!$J$2:$J$2848,$AC232,'B-PorHerramienta'!$K$2:$K$2848,$AD232,'B-PorHerramienta'!$L$2:$L$2848,$AE232)*$AI$6,$AJ$6))</f>
        <v/>
      </c>
      <c r="S232" s="48" t="str">
        <f>IF(COUNTIFS('B-PorHerramienta'!$A$2:$A$2848,S$8,'B-PorHerramienta'!$J$2:$J$2848,$AC232,'B-PorHerramienta'!$K$2:$K$2848,$AD232,'B-PorHerramienta'!$L$2:$L$2848,$AE232,'B-PorHerramienta'!$F$2:$F$2848,"&lt;&gt;")=0,"",ROUND(SUMIFS(INDEX('B-PorHerramienta'!$F$2:$I$2848,0,$AH$6),'B-PorHerramienta'!$A$2:$A$2848,S$8,'B-PorHerramienta'!$J$2:$J$2848,$AC232,'B-PorHerramienta'!$K$2:$K$2848,$AD232,'B-PorHerramienta'!$L$2:$L$2848,$AE232)*$AI$6,$AJ$6))</f>
        <v/>
      </c>
      <c r="T232" s="48" t="str">
        <f>IF(COUNTIFS('B-PorHerramienta'!$A$2:$A$2848,T$8,'B-PorHerramienta'!$J$2:$J$2848,$AC232,'B-PorHerramienta'!$K$2:$K$2848,$AD232,'B-PorHerramienta'!$L$2:$L$2848,$AE232,'B-PorHerramienta'!$F$2:$F$2848,"&lt;&gt;")=0,"",ROUND(SUMIFS(INDEX('B-PorHerramienta'!$F$2:$I$2848,0,$AH$6),'B-PorHerramienta'!$A$2:$A$2848,T$8,'B-PorHerramienta'!$J$2:$J$2848,$AC232,'B-PorHerramienta'!$K$2:$K$2848,$AD232,'B-PorHerramienta'!$L$2:$L$2848,$AE232)*$AI$6,$AJ$6))</f>
        <v/>
      </c>
      <c r="U232" s="48" t="str">
        <f>IF(COUNTIFS('B-PorHerramienta'!$A$2:$A$2848,U$8,'B-PorHerramienta'!$J$2:$J$2848,$AC232,'B-PorHerramienta'!$K$2:$K$2848,$AD232,'B-PorHerramienta'!$L$2:$L$2848,$AE232,'B-PorHerramienta'!$F$2:$F$2848,"&lt;&gt;")=0,"",ROUND(SUMIFS(INDEX('B-PorHerramienta'!$F$2:$I$2848,0,$AH$6),'B-PorHerramienta'!$A$2:$A$2848,U$8,'B-PorHerramienta'!$J$2:$J$2848,$AC232,'B-PorHerramienta'!$K$2:$K$2848,$AD232,'B-PorHerramienta'!$L$2:$L$2848,$AE232)*$AI$6,$AJ$6))</f>
        <v/>
      </c>
      <c r="V232" s="48" t="str">
        <f>IF(COUNTIFS('B-PorHerramienta'!$A$2:$A$2848,V$8,'B-PorHerramienta'!$J$2:$J$2848,$AC232,'B-PorHerramienta'!$K$2:$K$2848,$AD232,'B-PorHerramienta'!$L$2:$L$2848,$AE232,'B-PorHerramienta'!$F$2:$F$2848,"&lt;&gt;")=0,"",ROUND(SUMIFS(INDEX('B-PorHerramienta'!$F$2:$I$2848,0,$AH$6),'B-PorHerramienta'!$A$2:$A$2848,V$8,'B-PorHerramienta'!$J$2:$J$2848,$AC232,'B-PorHerramienta'!$K$2:$K$2848,$AD232,'B-PorHerramienta'!$L$2:$L$2848,$AE232)*$AI$6,$AJ$6))</f>
        <v/>
      </c>
      <c r="W232" s="48" t="str">
        <f>IF(COUNTIFS('B-PorHerramienta'!$A$2:$A$2848,W$8,'B-PorHerramienta'!$J$2:$J$2848,$AC232,'B-PorHerramienta'!$K$2:$K$2848,$AD232,'B-PorHerramienta'!$L$2:$L$2848,$AE232,'B-PorHerramienta'!$F$2:$F$2848,"&lt;&gt;")=0,"",ROUND(SUMIFS(INDEX('B-PorHerramienta'!$F$2:$I$2848,0,$AH$6),'B-PorHerramienta'!$A$2:$A$2848,W$8,'B-PorHerramienta'!$J$2:$J$2848,$AC232,'B-PorHerramienta'!$K$2:$K$2848,$AD232,'B-PorHerramienta'!$L$2:$L$2848,$AE232)*$AI$6,$AJ$6))</f>
        <v/>
      </c>
      <c r="X232" s="48" t="str">
        <f>IF(COUNTIFS('B-PorHerramienta'!$A$2:$A$2848,X$8,'B-PorHerramienta'!$J$2:$J$2848,$AC232,'B-PorHerramienta'!$K$2:$K$2848,$AD232,'B-PorHerramienta'!$L$2:$L$2848,$AE232,'B-PorHerramienta'!$F$2:$F$2848,"&lt;&gt;")=0,"",ROUND(SUMIFS(INDEX('B-PorHerramienta'!$F$2:$I$2848,0,$AH$6),'B-PorHerramienta'!$A$2:$A$2848,X$8,'B-PorHerramienta'!$J$2:$J$2848,$AC232,'B-PorHerramienta'!$K$2:$K$2848,$AD232,'B-PorHerramienta'!$L$2:$L$2848,$AE232)*$AI$6,$AJ$6))</f>
        <v/>
      </c>
      <c r="Y232" s="48" t="str">
        <f>IF(COUNTIFS('B-PorHerramienta'!$A$2:$A$2848,Y$8,'B-PorHerramienta'!$J$2:$J$2848,$AC232,'B-PorHerramienta'!$K$2:$K$2848,$AD232,'B-PorHerramienta'!$L$2:$L$2848,$AE232,'B-PorHerramienta'!$F$2:$F$2848,"&lt;&gt;")=0,"",ROUND(SUMIFS(INDEX('B-PorHerramienta'!$F$2:$I$2848,0,$AH$6),'B-PorHerramienta'!$A$2:$A$2848,Y$8,'B-PorHerramienta'!$J$2:$J$2848,$AC232,'B-PorHerramienta'!$K$2:$K$2848,$AD232,'B-PorHerramienta'!$L$2:$L$2848,$AE232)*$AI$6,$AJ$6))</f>
        <v/>
      </c>
      <c r="Z232" s="48" t="str">
        <f>IF(COUNTIFS('B-PorHerramienta'!$A$2:$A$2848,Z$8,'B-PorHerramienta'!$J$2:$J$2848,$AC232,'B-PorHerramienta'!$K$2:$K$2848,$AD232,'B-PorHerramienta'!$L$2:$L$2848,$AE232,'B-PorHerramienta'!$F$2:$F$2848,"&lt;&gt;")=0,"",ROUND(SUMIFS(INDEX('B-PorHerramienta'!$F$2:$I$2848,0,$AH$6),'B-PorHerramienta'!$A$2:$A$2848,Z$8,'B-PorHerramienta'!$J$2:$J$2848,$AC232,'B-PorHerramienta'!$K$2:$K$2848,$AD232,'B-PorHerramienta'!$L$2:$L$2848,$AE232)*$AI$6,$AJ$6))</f>
        <v/>
      </c>
      <c r="AA232" s="6"/>
      <c r="AB232" s="35">
        <v>2</v>
      </c>
      <c r="AC232" s="35" t="s">
        <v>1114</v>
      </c>
      <c r="AD232" s="35" t="s">
        <v>1365</v>
      </c>
      <c r="AE232" s="35" t="s">
        <v>1682</v>
      </c>
      <c r="AF232" s="35"/>
      <c r="AG232" s="35"/>
      <c r="AH232" s="35"/>
      <c r="AI232" s="35"/>
      <c r="AJ232" s="35"/>
      <c r="AK232" s="35"/>
    </row>
    <row r="233" spans="1:37" ht="45" hidden="1" outlineLevel="2" collapsed="1" x14ac:dyDescent="0.25">
      <c r="A233" s="49" t="s">
        <v>1962</v>
      </c>
      <c r="B233" s="47" t="s">
        <v>1961</v>
      </c>
      <c r="C233" s="48" t="str">
        <f>IF(COUNTIFS('B-PorHerramienta'!$A$2:$A$2848,C$8,'B-PorHerramienta'!$J$2:$J$2848,$AC233,'B-PorHerramienta'!$K$2:$K$2848,$AD233,'B-PorHerramienta'!$L$2:$L$2848,$AE233,'B-PorHerramienta'!$F$2:$F$2848,"&lt;&gt;")=0,"",ROUND(SUMIFS(INDEX('B-PorHerramienta'!$F$2:$I$2848,0,$AH$6),'B-PorHerramienta'!$A$2:$A$2848,C$8,'B-PorHerramienta'!$J$2:$J$2848,$AC233,'B-PorHerramienta'!$K$2:$K$2848,$AD233,'B-PorHerramienta'!$L$2:$L$2848,$AE233)*$AI$6,$AJ$6))</f>
        <v/>
      </c>
      <c r="D233" s="48" t="str">
        <f>IF(COUNTIFS('B-PorHerramienta'!$A$2:$A$2848,D$8,'B-PorHerramienta'!$J$2:$J$2848,$AC233,'B-PorHerramienta'!$K$2:$K$2848,$AD233,'B-PorHerramienta'!$L$2:$L$2848,$AE233,'B-PorHerramienta'!$F$2:$F$2848,"&lt;&gt;")=0,"",ROUND(SUMIFS(INDEX('B-PorHerramienta'!$F$2:$I$2848,0,$AH$6),'B-PorHerramienta'!$A$2:$A$2848,D$8,'B-PorHerramienta'!$J$2:$J$2848,$AC233,'B-PorHerramienta'!$K$2:$K$2848,$AD233,'B-PorHerramienta'!$L$2:$L$2848,$AE233)*$AI$6,$AJ$6))</f>
        <v/>
      </c>
      <c r="E233" s="48" t="str">
        <f>IF(COUNTIFS('B-PorHerramienta'!$A$2:$A$2848,E$8,'B-PorHerramienta'!$J$2:$J$2848,$AC233,'B-PorHerramienta'!$K$2:$K$2848,$AD233,'B-PorHerramienta'!$L$2:$L$2848,$AE233,'B-PorHerramienta'!$F$2:$F$2848,"&lt;&gt;")=0,"",ROUND(SUMIFS(INDEX('B-PorHerramienta'!$F$2:$I$2848,0,$AH$6),'B-PorHerramienta'!$A$2:$A$2848,E$8,'B-PorHerramienta'!$J$2:$J$2848,$AC233,'B-PorHerramienta'!$K$2:$K$2848,$AD233,'B-PorHerramienta'!$L$2:$L$2848,$AE233)*$AI$6,$AJ$6))</f>
        <v/>
      </c>
      <c r="F233" s="48" t="str">
        <f>IF(COUNTIFS('B-PorHerramienta'!$A$2:$A$2848,F$8,'B-PorHerramienta'!$J$2:$J$2848,$AC233,'B-PorHerramienta'!$K$2:$K$2848,$AD233,'B-PorHerramienta'!$L$2:$L$2848,$AE233,'B-PorHerramienta'!$F$2:$F$2848,"&lt;&gt;")=0,"",ROUND(SUMIFS(INDEX('B-PorHerramienta'!$F$2:$I$2848,0,$AH$6),'B-PorHerramienta'!$A$2:$A$2848,F$8,'B-PorHerramienta'!$J$2:$J$2848,$AC233,'B-PorHerramienta'!$K$2:$K$2848,$AD233,'B-PorHerramienta'!$L$2:$L$2848,$AE233)*$AI$6,$AJ$6))</f>
        <v/>
      </c>
      <c r="G233" s="48" t="str">
        <f>IF(COUNTIFS('B-PorHerramienta'!$A$2:$A$2848,G$8,'B-PorHerramienta'!$J$2:$J$2848,$AC233,'B-PorHerramienta'!$K$2:$K$2848,$AD233,'B-PorHerramienta'!$L$2:$L$2848,$AE233,'B-PorHerramienta'!$F$2:$F$2848,"&lt;&gt;")=0,"",ROUND(SUMIFS(INDEX('B-PorHerramienta'!$F$2:$I$2848,0,$AH$6),'B-PorHerramienta'!$A$2:$A$2848,G$8,'B-PorHerramienta'!$J$2:$J$2848,$AC233,'B-PorHerramienta'!$K$2:$K$2848,$AD233,'B-PorHerramienta'!$L$2:$L$2848,$AE233)*$AI$6,$AJ$6))</f>
        <v/>
      </c>
      <c r="H233" s="48" t="str">
        <f>IF(COUNTIFS('B-PorHerramienta'!$A$2:$A$2848,H$8,'B-PorHerramienta'!$J$2:$J$2848,$AC233,'B-PorHerramienta'!$K$2:$K$2848,$AD233,'B-PorHerramienta'!$L$2:$L$2848,$AE233,'B-PorHerramienta'!$F$2:$F$2848,"&lt;&gt;")=0,"",ROUND(SUMIFS(INDEX('B-PorHerramienta'!$F$2:$I$2848,0,$AH$6),'B-PorHerramienta'!$A$2:$A$2848,H$8,'B-PorHerramienta'!$J$2:$J$2848,$AC233,'B-PorHerramienta'!$K$2:$K$2848,$AD233,'B-PorHerramienta'!$L$2:$L$2848,$AE233)*$AI$6,$AJ$6))</f>
        <v/>
      </c>
      <c r="I233" s="48">
        <f>IF(COUNTIFS('B-PorHerramienta'!$A$2:$A$2848,I$8,'B-PorHerramienta'!$J$2:$J$2848,$AC233,'B-PorHerramienta'!$K$2:$K$2848,$AD233,'B-PorHerramienta'!$L$2:$L$2848,$AE233,'B-PorHerramienta'!$F$2:$F$2848,"&lt;&gt;")=0,"",ROUND(SUMIFS(INDEX('B-PorHerramienta'!$F$2:$I$2848,0,$AH$6),'B-PorHerramienta'!$A$2:$A$2848,I$8,'B-PorHerramienta'!$J$2:$J$2848,$AC233,'B-PorHerramienta'!$K$2:$K$2848,$AD233,'B-PorHerramienta'!$L$2:$L$2848,$AE233)*$AI$6,$AJ$6))</f>
        <v>1E-4</v>
      </c>
      <c r="J233" s="48">
        <f>IF(COUNTIFS('B-PorHerramienta'!$A$2:$A$2848,J$8,'B-PorHerramienta'!$J$2:$J$2848,$AC233,'B-PorHerramienta'!$K$2:$K$2848,$AD233,'B-PorHerramienta'!$L$2:$L$2848,$AE233,'B-PorHerramienta'!$F$2:$F$2848,"&lt;&gt;")=0,"",ROUND(SUMIFS(INDEX('B-PorHerramienta'!$F$2:$I$2848,0,$AH$6),'B-PorHerramienta'!$A$2:$A$2848,J$8,'B-PorHerramienta'!$J$2:$J$2848,$AC233,'B-PorHerramienta'!$K$2:$K$2848,$AD233,'B-PorHerramienta'!$L$2:$L$2848,$AE233)*$AI$6,$AJ$6))</f>
        <v>2.0000000000000001E-4</v>
      </c>
      <c r="K233" s="48" t="str">
        <f>IF(COUNTIFS('B-PorHerramienta'!$A$2:$A$2848,K$8,'B-PorHerramienta'!$J$2:$J$2848,$AC233,'B-PorHerramienta'!$K$2:$K$2848,$AD233,'B-PorHerramienta'!$L$2:$L$2848,$AE233,'B-PorHerramienta'!$F$2:$F$2848,"&lt;&gt;")=0,"",ROUND(SUMIFS(INDEX('B-PorHerramienta'!$F$2:$I$2848,0,$AH$6),'B-PorHerramienta'!$A$2:$A$2848,K$8,'B-PorHerramienta'!$J$2:$J$2848,$AC233,'B-PorHerramienta'!$K$2:$K$2848,$AD233,'B-PorHerramienta'!$L$2:$L$2848,$AE233)*$AI$6,$AJ$6))</f>
        <v/>
      </c>
      <c r="L233" s="48" t="str">
        <f>IF(COUNTIFS('B-PorHerramienta'!$A$2:$A$2848,L$8,'B-PorHerramienta'!$J$2:$J$2848,$AC233,'B-PorHerramienta'!$K$2:$K$2848,$AD233,'B-PorHerramienta'!$L$2:$L$2848,$AE233,'B-PorHerramienta'!$F$2:$F$2848,"&lt;&gt;")=0,"",ROUND(SUMIFS(INDEX('B-PorHerramienta'!$F$2:$I$2848,0,$AH$6),'B-PorHerramienta'!$A$2:$A$2848,L$8,'B-PorHerramienta'!$J$2:$J$2848,$AC233,'B-PorHerramienta'!$K$2:$K$2848,$AD233,'B-PorHerramienta'!$L$2:$L$2848,$AE233)*$AI$6,$AJ$6))</f>
        <v/>
      </c>
      <c r="M233" s="48" t="str">
        <f>IF(COUNTIFS('B-PorHerramienta'!$A$2:$A$2848,M$8,'B-PorHerramienta'!$J$2:$J$2848,$AC233,'B-PorHerramienta'!$K$2:$K$2848,$AD233,'B-PorHerramienta'!$L$2:$L$2848,$AE233,'B-PorHerramienta'!$F$2:$F$2848,"&lt;&gt;")=0,"",ROUND(SUMIFS(INDEX('B-PorHerramienta'!$F$2:$I$2848,0,$AH$6),'B-PorHerramienta'!$A$2:$A$2848,M$8,'B-PorHerramienta'!$J$2:$J$2848,$AC233,'B-PorHerramienta'!$K$2:$K$2848,$AD233,'B-PorHerramienta'!$L$2:$L$2848,$AE233)*$AI$6,$AJ$6))</f>
        <v/>
      </c>
      <c r="N233" s="48" t="str">
        <f>IF(COUNTIFS('B-PorHerramienta'!$A$2:$A$2848,N$8,'B-PorHerramienta'!$J$2:$J$2848,$AC233,'B-PorHerramienta'!$K$2:$K$2848,$AD233,'B-PorHerramienta'!$L$2:$L$2848,$AE233,'B-PorHerramienta'!$F$2:$F$2848,"&lt;&gt;")=0,"",ROUND(SUMIFS(INDEX('B-PorHerramienta'!$F$2:$I$2848,0,$AH$6),'B-PorHerramienta'!$A$2:$A$2848,N$8,'B-PorHerramienta'!$J$2:$J$2848,$AC233,'B-PorHerramienta'!$K$2:$K$2848,$AD233,'B-PorHerramienta'!$L$2:$L$2848,$AE233)*$AI$6,$AJ$6))</f>
        <v/>
      </c>
      <c r="O233" s="48" t="str">
        <f>IF(COUNTIFS('B-PorHerramienta'!$A$2:$A$2848,O$8,'B-PorHerramienta'!$J$2:$J$2848,$AC233,'B-PorHerramienta'!$K$2:$K$2848,$AD233,'B-PorHerramienta'!$L$2:$L$2848,$AE233,'B-PorHerramienta'!$F$2:$F$2848,"&lt;&gt;")=0,"",ROUND(SUMIFS(INDEX('B-PorHerramienta'!$F$2:$I$2848,0,$AH$6),'B-PorHerramienta'!$A$2:$A$2848,O$8,'B-PorHerramienta'!$J$2:$J$2848,$AC233,'B-PorHerramienta'!$K$2:$K$2848,$AD233,'B-PorHerramienta'!$L$2:$L$2848,$AE233)*$AI$6,$AJ$6))</f>
        <v/>
      </c>
      <c r="P233" s="48" t="str">
        <f>IF(COUNTIFS('B-PorHerramienta'!$A$2:$A$2848,P$8,'B-PorHerramienta'!$J$2:$J$2848,$AC233,'B-PorHerramienta'!$K$2:$K$2848,$AD233,'B-PorHerramienta'!$L$2:$L$2848,$AE233,'B-PorHerramienta'!$F$2:$F$2848,"&lt;&gt;")=0,"",ROUND(SUMIFS(INDEX('B-PorHerramienta'!$F$2:$I$2848,0,$AH$6),'B-PorHerramienta'!$A$2:$A$2848,P$8,'B-PorHerramienta'!$J$2:$J$2848,$AC233,'B-PorHerramienta'!$K$2:$K$2848,$AD233,'B-PorHerramienta'!$L$2:$L$2848,$AE233)*$AI$6,$AJ$6))</f>
        <v/>
      </c>
      <c r="Q233" s="48" t="str">
        <f>IF(COUNTIFS('B-PorHerramienta'!$A$2:$A$2848,Q$8,'B-PorHerramienta'!$J$2:$J$2848,$AC233,'B-PorHerramienta'!$K$2:$K$2848,$AD233,'B-PorHerramienta'!$L$2:$L$2848,$AE233,'B-PorHerramienta'!$F$2:$F$2848,"&lt;&gt;")=0,"",ROUND(SUMIFS(INDEX('B-PorHerramienta'!$F$2:$I$2848,0,$AH$6),'B-PorHerramienta'!$A$2:$A$2848,Q$8,'B-PorHerramienta'!$J$2:$J$2848,$AC233,'B-PorHerramienta'!$K$2:$K$2848,$AD233,'B-PorHerramienta'!$L$2:$L$2848,$AE233)*$AI$6,$AJ$6))</f>
        <v/>
      </c>
      <c r="R233" s="48" t="str">
        <f>IF(COUNTIFS('B-PorHerramienta'!$A$2:$A$2848,R$8,'B-PorHerramienta'!$J$2:$J$2848,$AC233,'B-PorHerramienta'!$K$2:$K$2848,$AD233,'B-PorHerramienta'!$L$2:$L$2848,$AE233,'B-PorHerramienta'!$F$2:$F$2848,"&lt;&gt;")=0,"",ROUND(SUMIFS(INDEX('B-PorHerramienta'!$F$2:$I$2848,0,$AH$6),'B-PorHerramienta'!$A$2:$A$2848,R$8,'B-PorHerramienta'!$J$2:$J$2848,$AC233,'B-PorHerramienta'!$K$2:$K$2848,$AD233,'B-PorHerramienta'!$L$2:$L$2848,$AE233)*$AI$6,$AJ$6))</f>
        <v/>
      </c>
      <c r="S233" s="48" t="str">
        <f>IF(COUNTIFS('B-PorHerramienta'!$A$2:$A$2848,S$8,'B-PorHerramienta'!$J$2:$J$2848,$AC233,'B-PorHerramienta'!$K$2:$K$2848,$AD233,'B-PorHerramienta'!$L$2:$L$2848,$AE233,'B-PorHerramienta'!$F$2:$F$2848,"&lt;&gt;")=0,"",ROUND(SUMIFS(INDEX('B-PorHerramienta'!$F$2:$I$2848,0,$AH$6),'B-PorHerramienta'!$A$2:$A$2848,S$8,'B-PorHerramienta'!$J$2:$J$2848,$AC233,'B-PorHerramienta'!$K$2:$K$2848,$AD233,'B-PorHerramienta'!$L$2:$L$2848,$AE233)*$AI$6,$AJ$6))</f>
        <v/>
      </c>
      <c r="T233" s="48" t="str">
        <f>IF(COUNTIFS('B-PorHerramienta'!$A$2:$A$2848,T$8,'B-PorHerramienta'!$J$2:$J$2848,$AC233,'B-PorHerramienta'!$K$2:$K$2848,$AD233,'B-PorHerramienta'!$L$2:$L$2848,$AE233,'B-PorHerramienta'!$F$2:$F$2848,"&lt;&gt;")=0,"",ROUND(SUMIFS(INDEX('B-PorHerramienta'!$F$2:$I$2848,0,$AH$6),'B-PorHerramienta'!$A$2:$A$2848,T$8,'B-PorHerramienta'!$J$2:$J$2848,$AC233,'B-PorHerramienta'!$K$2:$K$2848,$AD233,'B-PorHerramienta'!$L$2:$L$2848,$AE233)*$AI$6,$AJ$6))</f>
        <v/>
      </c>
      <c r="U233" s="48" t="str">
        <f>IF(COUNTIFS('B-PorHerramienta'!$A$2:$A$2848,U$8,'B-PorHerramienta'!$J$2:$J$2848,$AC233,'B-PorHerramienta'!$K$2:$K$2848,$AD233,'B-PorHerramienta'!$L$2:$L$2848,$AE233,'B-PorHerramienta'!$F$2:$F$2848,"&lt;&gt;")=0,"",ROUND(SUMIFS(INDEX('B-PorHerramienta'!$F$2:$I$2848,0,$AH$6),'B-PorHerramienta'!$A$2:$A$2848,U$8,'B-PorHerramienta'!$J$2:$J$2848,$AC233,'B-PorHerramienta'!$K$2:$K$2848,$AD233,'B-PorHerramienta'!$L$2:$L$2848,$AE233)*$AI$6,$AJ$6))</f>
        <v/>
      </c>
      <c r="V233" s="48" t="str">
        <f>IF(COUNTIFS('B-PorHerramienta'!$A$2:$A$2848,V$8,'B-PorHerramienta'!$J$2:$J$2848,$AC233,'B-PorHerramienta'!$K$2:$K$2848,$AD233,'B-PorHerramienta'!$L$2:$L$2848,$AE233,'B-PorHerramienta'!$F$2:$F$2848,"&lt;&gt;")=0,"",ROUND(SUMIFS(INDEX('B-PorHerramienta'!$F$2:$I$2848,0,$AH$6),'B-PorHerramienta'!$A$2:$A$2848,V$8,'B-PorHerramienta'!$J$2:$J$2848,$AC233,'B-PorHerramienta'!$K$2:$K$2848,$AD233,'B-PorHerramienta'!$L$2:$L$2848,$AE233)*$AI$6,$AJ$6))</f>
        <v/>
      </c>
      <c r="W233" s="48" t="str">
        <f>IF(COUNTIFS('B-PorHerramienta'!$A$2:$A$2848,W$8,'B-PorHerramienta'!$J$2:$J$2848,$AC233,'B-PorHerramienta'!$K$2:$K$2848,$AD233,'B-PorHerramienta'!$L$2:$L$2848,$AE233,'B-PorHerramienta'!$F$2:$F$2848,"&lt;&gt;")=0,"",ROUND(SUMIFS(INDEX('B-PorHerramienta'!$F$2:$I$2848,0,$AH$6),'B-PorHerramienta'!$A$2:$A$2848,W$8,'B-PorHerramienta'!$J$2:$J$2848,$AC233,'B-PorHerramienta'!$K$2:$K$2848,$AD233,'B-PorHerramienta'!$L$2:$L$2848,$AE233)*$AI$6,$AJ$6))</f>
        <v/>
      </c>
      <c r="X233" s="48" t="str">
        <f>IF(COUNTIFS('B-PorHerramienta'!$A$2:$A$2848,X$8,'B-PorHerramienta'!$J$2:$J$2848,$AC233,'B-PorHerramienta'!$K$2:$K$2848,$AD233,'B-PorHerramienta'!$L$2:$L$2848,$AE233,'B-PorHerramienta'!$F$2:$F$2848,"&lt;&gt;")=0,"",ROUND(SUMIFS(INDEX('B-PorHerramienta'!$F$2:$I$2848,0,$AH$6),'B-PorHerramienta'!$A$2:$A$2848,X$8,'B-PorHerramienta'!$J$2:$J$2848,$AC233,'B-PorHerramienta'!$K$2:$K$2848,$AD233,'B-PorHerramienta'!$L$2:$L$2848,$AE233)*$AI$6,$AJ$6))</f>
        <v/>
      </c>
      <c r="Y233" s="48" t="str">
        <f>IF(COUNTIFS('B-PorHerramienta'!$A$2:$A$2848,Y$8,'B-PorHerramienta'!$J$2:$J$2848,$AC233,'B-PorHerramienta'!$K$2:$K$2848,$AD233,'B-PorHerramienta'!$L$2:$L$2848,$AE233,'B-PorHerramienta'!$F$2:$F$2848,"&lt;&gt;")=0,"",ROUND(SUMIFS(INDEX('B-PorHerramienta'!$F$2:$I$2848,0,$AH$6),'B-PorHerramienta'!$A$2:$A$2848,Y$8,'B-PorHerramienta'!$J$2:$J$2848,$AC233,'B-PorHerramienta'!$K$2:$K$2848,$AD233,'B-PorHerramienta'!$L$2:$L$2848,$AE233)*$AI$6,$AJ$6))</f>
        <v/>
      </c>
      <c r="Z233" s="48" t="str">
        <f>IF(COUNTIFS('B-PorHerramienta'!$A$2:$A$2848,Z$8,'B-PorHerramienta'!$J$2:$J$2848,$AC233,'B-PorHerramienta'!$K$2:$K$2848,$AD233,'B-PorHerramienta'!$L$2:$L$2848,$AE233,'B-PorHerramienta'!$F$2:$F$2848,"&lt;&gt;")=0,"",ROUND(SUMIFS(INDEX('B-PorHerramienta'!$F$2:$I$2848,0,$AH$6),'B-PorHerramienta'!$A$2:$A$2848,Z$8,'B-PorHerramienta'!$J$2:$J$2848,$AC233,'B-PorHerramienta'!$K$2:$K$2848,$AD233,'B-PorHerramienta'!$L$2:$L$2848,$AE233)*$AI$6,$AJ$6))</f>
        <v/>
      </c>
      <c r="AA233" s="6"/>
      <c r="AB233" s="35">
        <v>2</v>
      </c>
      <c r="AC233" s="35" t="s">
        <v>1114</v>
      </c>
      <c r="AD233" s="35" t="s">
        <v>1365</v>
      </c>
      <c r="AE233" s="35" t="s">
        <v>1683</v>
      </c>
      <c r="AF233" s="35"/>
      <c r="AG233" s="35"/>
      <c r="AH233" s="35"/>
      <c r="AI233" s="35"/>
      <c r="AJ233" s="35"/>
      <c r="AK233" s="35"/>
    </row>
    <row r="234" spans="1:37" ht="45" hidden="1" outlineLevel="2" collapsed="1" x14ac:dyDescent="0.25">
      <c r="A234" s="49" t="s">
        <v>1960</v>
      </c>
      <c r="B234" s="47" t="s">
        <v>1959</v>
      </c>
      <c r="C234" s="48" t="str">
        <f>IF(COUNTIFS('B-PorHerramienta'!$A$2:$A$2848,C$8,'B-PorHerramienta'!$J$2:$J$2848,$AC234,'B-PorHerramienta'!$K$2:$K$2848,$AD234,'B-PorHerramienta'!$L$2:$L$2848,$AE234,'B-PorHerramienta'!$F$2:$F$2848,"&lt;&gt;")=0,"",ROUND(SUMIFS(INDEX('B-PorHerramienta'!$F$2:$I$2848,0,$AH$6),'B-PorHerramienta'!$A$2:$A$2848,C$8,'B-PorHerramienta'!$J$2:$J$2848,$AC234,'B-PorHerramienta'!$K$2:$K$2848,$AD234,'B-PorHerramienta'!$L$2:$L$2848,$AE234)*$AI$6,$AJ$6))</f>
        <v/>
      </c>
      <c r="D234" s="48" t="str">
        <f>IF(COUNTIFS('B-PorHerramienta'!$A$2:$A$2848,D$8,'B-PorHerramienta'!$J$2:$J$2848,$AC234,'B-PorHerramienta'!$K$2:$K$2848,$AD234,'B-PorHerramienta'!$L$2:$L$2848,$AE234,'B-PorHerramienta'!$F$2:$F$2848,"&lt;&gt;")=0,"",ROUND(SUMIFS(INDEX('B-PorHerramienta'!$F$2:$I$2848,0,$AH$6),'B-PorHerramienta'!$A$2:$A$2848,D$8,'B-PorHerramienta'!$J$2:$J$2848,$AC234,'B-PorHerramienta'!$K$2:$K$2848,$AD234,'B-PorHerramienta'!$L$2:$L$2848,$AE234)*$AI$6,$AJ$6))</f>
        <v/>
      </c>
      <c r="E234" s="48" t="str">
        <f>IF(COUNTIFS('B-PorHerramienta'!$A$2:$A$2848,E$8,'B-PorHerramienta'!$J$2:$J$2848,$AC234,'B-PorHerramienta'!$K$2:$K$2848,$AD234,'B-PorHerramienta'!$L$2:$L$2848,$AE234,'B-PorHerramienta'!$F$2:$F$2848,"&lt;&gt;")=0,"",ROUND(SUMIFS(INDEX('B-PorHerramienta'!$F$2:$I$2848,0,$AH$6),'B-PorHerramienta'!$A$2:$A$2848,E$8,'B-PorHerramienta'!$J$2:$J$2848,$AC234,'B-PorHerramienta'!$K$2:$K$2848,$AD234,'B-PorHerramienta'!$L$2:$L$2848,$AE234)*$AI$6,$AJ$6))</f>
        <v/>
      </c>
      <c r="F234" s="48" t="str">
        <f>IF(COUNTIFS('B-PorHerramienta'!$A$2:$A$2848,F$8,'B-PorHerramienta'!$J$2:$J$2848,$AC234,'B-PorHerramienta'!$K$2:$K$2848,$AD234,'B-PorHerramienta'!$L$2:$L$2848,$AE234,'B-PorHerramienta'!$F$2:$F$2848,"&lt;&gt;")=0,"",ROUND(SUMIFS(INDEX('B-PorHerramienta'!$F$2:$I$2848,0,$AH$6),'B-PorHerramienta'!$A$2:$A$2848,F$8,'B-PorHerramienta'!$J$2:$J$2848,$AC234,'B-PorHerramienta'!$K$2:$K$2848,$AD234,'B-PorHerramienta'!$L$2:$L$2848,$AE234)*$AI$6,$AJ$6))</f>
        <v/>
      </c>
      <c r="G234" s="48" t="str">
        <f>IF(COUNTIFS('B-PorHerramienta'!$A$2:$A$2848,G$8,'B-PorHerramienta'!$J$2:$J$2848,$AC234,'B-PorHerramienta'!$K$2:$K$2848,$AD234,'B-PorHerramienta'!$L$2:$L$2848,$AE234,'B-PorHerramienta'!$F$2:$F$2848,"&lt;&gt;")=0,"",ROUND(SUMIFS(INDEX('B-PorHerramienta'!$F$2:$I$2848,0,$AH$6),'B-PorHerramienta'!$A$2:$A$2848,G$8,'B-PorHerramienta'!$J$2:$J$2848,$AC234,'B-PorHerramienta'!$K$2:$K$2848,$AD234,'B-PorHerramienta'!$L$2:$L$2848,$AE234)*$AI$6,$AJ$6))</f>
        <v/>
      </c>
      <c r="H234" s="48" t="str">
        <f>IF(COUNTIFS('B-PorHerramienta'!$A$2:$A$2848,H$8,'B-PorHerramienta'!$J$2:$J$2848,$AC234,'B-PorHerramienta'!$K$2:$K$2848,$AD234,'B-PorHerramienta'!$L$2:$L$2848,$AE234,'B-PorHerramienta'!$F$2:$F$2848,"&lt;&gt;")=0,"",ROUND(SUMIFS(INDEX('B-PorHerramienta'!$F$2:$I$2848,0,$AH$6),'B-PorHerramienta'!$A$2:$A$2848,H$8,'B-PorHerramienta'!$J$2:$J$2848,$AC234,'B-PorHerramienta'!$K$2:$K$2848,$AD234,'B-PorHerramienta'!$L$2:$L$2848,$AE234)*$AI$6,$AJ$6))</f>
        <v/>
      </c>
      <c r="I234" s="48" t="str">
        <f>IF(COUNTIFS('B-PorHerramienta'!$A$2:$A$2848,I$8,'B-PorHerramienta'!$J$2:$J$2848,$AC234,'B-PorHerramienta'!$K$2:$K$2848,$AD234,'B-PorHerramienta'!$L$2:$L$2848,$AE234,'B-PorHerramienta'!$F$2:$F$2848,"&lt;&gt;")=0,"",ROUND(SUMIFS(INDEX('B-PorHerramienta'!$F$2:$I$2848,0,$AH$6),'B-PorHerramienta'!$A$2:$A$2848,I$8,'B-PorHerramienta'!$J$2:$J$2848,$AC234,'B-PorHerramienta'!$K$2:$K$2848,$AD234,'B-PorHerramienta'!$L$2:$L$2848,$AE234)*$AI$6,$AJ$6))</f>
        <v/>
      </c>
      <c r="J234" s="48" t="str">
        <f>IF(COUNTIFS('B-PorHerramienta'!$A$2:$A$2848,J$8,'B-PorHerramienta'!$J$2:$J$2848,$AC234,'B-PorHerramienta'!$K$2:$K$2848,$AD234,'B-PorHerramienta'!$L$2:$L$2848,$AE234,'B-PorHerramienta'!$F$2:$F$2848,"&lt;&gt;")=0,"",ROUND(SUMIFS(INDEX('B-PorHerramienta'!$F$2:$I$2848,0,$AH$6),'B-PorHerramienta'!$A$2:$A$2848,J$8,'B-PorHerramienta'!$J$2:$J$2848,$AC234,'B-PorHerramienta'!$K$2:$K$2848,$AD234,'B-PorHerramienta'!$L$2:$L$2848,$AE234)*$AI$6,$AJ$6))</f>
        <v/>
      </c>
      <c r="K234" s="48" t="str">
        <f>IF(COUNTIFS('B-PorHerramienta'!$A$2:$A$2848,K$8,'B-PorHerramienta'!$J$2:$J$2848,$AC234,'B-PorHerramienta'!$K$2:$K$2848,$AD234,'B-PorHerramienta'!$L$2:$L$2848,$AE234,'B-PorHerramienta'!$F$2:$F$2848,"&lt;&gt;")=0,"",ROUND(SUMIFS(INDEX('B-PorHerramienta'!$F$2:$I$2848,0,$AH$6),'B-PorHerramienta'!$A$2:$A$2848,K$8,'B-PorHerramienta'!$J$2:$J$2848,$AC234,'B-PorHerramienta'!$K$2:$K$2848,$AD234,'B-PorHerramienta'!$L$2:$L$2848,$AE234)*$AI$6,$AJ$6))</f>
        <v/>
      </c>
      <c r="L234" s="48" t="str">
        <f>IF(COUNTIFS('B-PorHerramienta'!$A$2:$A$2848,L$8,'B-PorHerramienta'!$J$2:$J$2848,$AC234,'B-PorHerramienta'!$K$2:$K$2848,$AD234,'B-PorHerramienta'!$L$2:$L$2848,$AE234,'B-PorHerramienta'!$F$2:$F$2848,"&lt;&gt;")=0,"",ROUND(SUMIFS(INDEX('B-PorHerramienta'!$F$2:$I$2848,0,$AH$6),'B-PorHerramienta'!$A$2:$A$2848,L$8,'B-PorHerramienta'!$J$2:$J$2848,$AC234,'B-PorHerramienta'!$K$2:$K$2848,$AD234,'B-PorHerramienta'!$L$2:$L$2848,$AE234)*$AI$6,$AJ$6))</f>
        <v/>
      </c>
      <c r="M234" s="48" t="str">
        <f>IF(COUNTIFS('B-PorHerramienta'!$A$2:$A$2848,M$8,'B-PorHerramienta'!$J$2:$J$2848,$AC234,'B-PorHerramienta'!$K$2:$K$2848,$AD234,'B-PorHerramienta'!$L$2:$L$2848,$AE234,'B-PorHerramienta'!$F$2:$F$2848,"&lt;&gt;")=0,"",ROUND(SUMIFS(INDEX('B-PorHerramienta'!$F$2:$I$2848,0,$AH$6),'B-PorHerramienta'!$A$2:$A$2848,M$8,'B-PorHerramienta'!$J$2:$J$2848,$AC234,'B-PorHerramienta'!$K$2:$K$2848,$AD234,'B-PorHerramienta'!$L$2:$L$2848,$AE234)*$AI$6,$AJ$6))</f>
        <v/>
      </c>
      <c r="N234" s="48" t="str">
        <f>IF(COUNTIFS('B-PorHerramienta'!$A$2:$A$2848,N$8,'B-PorHerramienta'!$J$2:$J$2848,$AC234,'B-PorHerramienta'!$K$2:$K$2848,$AD234,'B-PorHerramienta'!$L$2:$L$2848,$AE234,'B-PorHerramienta'!$F$2:$F$2848,"&lt;&gt;")=0,"",ROUND(SUMIFS(INDEX('B-PorHerramienta'!$F$2:$I$2848,0,$AH$6),'B-PorHerramienta'!$A$2:$A$2848,N$8,'B-PorHerramienta'!$J$2:$J$2848,$AC234,'B-PorHerramienta'!$K$2:$K$2848,$AD234,'B-PorHerramienta'!$L$2:$L$2848,$AE234)*$AI$6,$AJ$6))</f>
        <v/>
      </c>
      <c r="O234" s="48" t="str">
        <f>IF(COUNTIFS('B-PorHerramienta'!$A$2:$A$2848,O$8,'B-PorHerramienta'!$J$2:$J$2848,$AC234,'B-PorHerramienta'!$K$2:$K$2848,$AD234,'B-PorHerramienta'!$L$2:$L$2848,$AE234,'B-PorHerramienta'!$F$2:$F$2848,"&lt;&gt;")=0,"",ROUND(SUMIFS(INDEX('B-PorHerramienta'!$F$2:$I$2848,0,$AH$6),'B-PorHerramienta'!$A$2:$A$2848,O$8,'B-PorHerramienta'!$J$2:$J$2848,$AC234,'B-PorHerramienta'!$K$2:$K$2848,$AD234,'B-PorHerramienta'!$L$2:$L$2848,$AE234)*$AI$6,$AJ$6))</f>
        <v/>
      </c>
      <c r="P234" s="48" t="str">
        <f>IF(COUNTIFS('B-PorHerramienta'!$A$2:$A$2848,P$8,'B-PorHerramienta'!$J$2:$J$2848,$AC234,'B-PorHerramienta'!$K$2:$K$2848,$AD234,'B-PorHerramienta'!$L$2:$L$2848,$AE234,'B-PorHerramienta'!$F$2:$F$2848,"&lt;&gt;")=0,"",ROUND(SUMIFS(INDEX('B-PorHerramienta'!$F$2:$I$2848,0,$AH$6),'B-PorHerramienta'!$A$2:$A$2848,P$8,'B-PorHerramienta'!$J$2:$J$2848,$AC234,'B-PorHerramienta'!$K$2:$K$2848,$AD234,'B-PorHerramienta'!$L$2:$L$2848,$AE234)*$AI$6,$AJ$6))</f>
        <v/>
      </c>
      <c r="Q234" s="48" t="str">
        <f>IF(COUNTIFS('B-PorHerramienta'!$A$2:$A$2848,Q$8,'B-PorHerramienta'!$J$2:$J$2848,$AC234,'B-PorHerramienta'!$K$2:$K$2848,$AD234,'B-PorHerramienta'!$L$2:$L$2848,$AE234,'B-PorHerramienta'!$F$2:$F$2848,"&lt;&gt;")=0,"",ROUND(SUMIFS(INDEX('B-PorHerramienta'!$F$2:$I$2848,0,$AH$6),'B-PorHerramienta'!$A$2:$A$2848,Q$8,'B-PorHerramienta'!$J$2:$J$2848,$AC234,'B-PorHerramienta'!$K$2:$K$2848,$AD234,'B-PorHerramienta'!$L$2:$L$2848,$AE234)*$AI$6,$AJ$6))</f>
        <v/>
      </c>
      <c r="R234" s="48" t="str">
        <f>IF(COUNTIFS('B-PorHerramienta'!$A$2:$A$2848,R$8,'B-PorHerramienta'!$J$2:$J$2848,$AC234,'B-PorHerramienta'!$K$2:$K$2848,$AD234,'B-PorHerramienta'!$L$2:$L$2848,$AE234,'B-PorHerramienta'!$F$2:$F$2848,"&lt;&gt;")=0,"",ROUND(SUMIFS(INDEX('B-PorHerramienta'!$F$2:$I$2848,0,$AH$6),'B-PorHerramienta'!$A$2:$A$2848,R$8,'B-PorHerramienta'!$J$2:$J$2848,$AC234,'B-PorHerramienta'!$K$2:$K$2848,$AD234,'B-PorHerramienta'!$L$2:$L$2848,$AE234)*$AI$6,$AJ$6))</f>
        <v/>
      </c>
      <c r="S234" s="48" t="str">
        <f>IF(COUNTIFS('B-PorHerramienta'!$A$2:$A$2848,S$8,'B-PorHerramienta'!$J$2:$J$2848,$AC234,'B-PorHerramienta'!$K$2:$K$2848,$AD234,'B-PorHerramienta'!$L$2:$L$2848,$AE234,'B-PorHerramienta'!$F$2:$F$2848,"&lt;&gt;")=0,"",ROUND(SUMIFS(INDEX('B-PorHerramienta'!$F$2:$I$2848,0,$AH$6),'B-PorHerramienta'!$A$2:$A$2848,S$8,'B-PorHerramienta'!$J$2:$J$2848,$AC234,'B-PorHerramienta'!$K$2:$K$2848,$AD234,'B-PorHerramienta'!$L$2:$L$2848,$AE234)*$AI$6,$AJ$6))</f>
        <v/>
      </c>
      <c r="T234" s="48" t="str">
        <f>IF(COUNTIFS('B-PorHerramienta'!$A$2:$A$2848,T$8,'B-PorHerramienta'!$J$2:$J$2848,$AC234,'B-PorHerramienta'!$K$2:$K$2848,$AD234,'B-PorHerramienta'!$L$2:$L$2848,$AE234,'B-PorHerramienta'!$F$2:$F$2848,"&lt;&gt;")=0,"",ROUND(SUMIFS(INDEX('B-PorHerramienta'!$F$2:$I$2848,0,$AH$6),'B-PorHerramienta'!$A$2:$A$2848,T$8,'B-PorHerramienta'!$J$2:$J$2848,$AC234,'B-PorHerramienta'!$K$2:$K$2848,$AD234,'B-PorHerramienta'!$L$2:$L$2848,$AE234)*$AI$6,$AJ$6))</f>
        <v/>
      </c>
      <c r="U234" s="48" t="str">
        <f>IF(COUNTIFS('B-PorHerramienta'!$A$2:$A$2848,U$8,'B-PorHerramienta'!$J$2:$J$2848,$AC234,'B-PorHerramienta'!$K$2:$K$2848,$AD234,'B-PorHerramienta'!$L$2:$L$2848,$AE234,'B-PorHerramienta'!$F$2:$F$2848,"&lt;&gt;")=0,"",ROUND(SUMIFS(INDEX('B-PorHerramienta'!$F$2:$I$2848,0,$AH$6),'B-PorHerramienta'!$A$2:$A$2848,U$8,'B-PorHerramienta'!$J$2:$J$2848,$AC234,'B-PorHerramienta'!$K$2:$K$2848,$AD234,'B-PorHerramienta'!$L$2:$L$2848,$AE234)*$AI$6,$AJ$6))</f>
        <v/>
      </c>
      <c r="V234" s="48" t="str">
        <f>IF(COUNTIFS('B-PorHerramienta'!$A$2:$A$2848,V$8,'B-PorHerramienta'!$J$2:$J$2848,$AC234,'B-PorHerramienta'!$K$2:$K$2848,$AD234,'B-PorHerramienta'!$L$2:$L$2848,$AE234,'B-PorHerramienta'!$F$2:$F$2848,"&lt;&gt;")=0,"",ROUND(SUMIFS(INDEX('B-PorHerramienta'!$F$2:$I$2848,0,$AH$6),'B-PorHerramienta'!$A$2:$A$2848,V$8,'B-PorHerramienta'!$J$2:$J$2848,$AC234,'B-PorHerramienta'!$K$2:$K$2848,$AD234,'B-PorHerramienta'!$L$2:$L$2848,$AE234)*$AI$6,$AJ$6))</f>
        <v/>
      </c>
      <c r="W234" s="48" t="str">
        <f>IF(COUNTIFS('B-PorHerramienta'!$A$2:$A$2848,W$8,'B-PorHerramienta'!$J$2:$J$2848,$AC234,'B-PorHerramienta'!$K$2:$K$2848,$AD234,'B-PorHerramienta'!$L$2:$L$2848,$AE234,'B-PorHerramienta'!$F$2:$F$2848,"&lt;&gt;")=0,"",ROUND(SUMIFS(INDEX('B-PorHerramienta'!$F$2:$I$2848,0,$AH$6),'B-PorHerramienta'!$A$2:$A$2848,W$8,'B-PorHerramienta'!$J$2:$J$2848,$AC234,'B-PorHerramienta'!$K$2:$K$2848,$AD234,'B-PorHerramienta'!$L$2:$L$2848,$AE234)*$AI$6,$AJ$6))</f>
        <v/>
      </c>
      <c r="X234" s="48" t="str">
        <f>IF(COUNTIFS('B-PorHerramienta'!$A$2:$A$2848,X$8,'B-PorHerramienta'!$J$2:$J$2848,$AC234,'B-PorHerramienta'!$K$2:$K$2848,$AD234,'B-PorHerramienta'!$L$2:$L$2848,$AE234,'B-PorHerramienta'!$F$2:$F$2848,"&lt;&gt;")=0,"",ROUND(SUMIFS(INDEX('B-PorHerramienta'!$F$2:$I$2848,0,$AH$6),'B-PorHerramienta'!$A$2:$A$2848,X$8,'B-PorHerramienta'!$J$2:$J$2848,$AC234,'B-PorHerramienta'!$K$2:$K$2848,$AD234,'B-PorHerramienta'!$L$2:$L$2848,$AE234)*$AI$6,$AJ$6))</f>
        <v/>
      </c>
      <c r="Y234" s="48" t="str">
        <f>IF(COUNTIFS('B-PorHerramienta'!$A$2:$A$2848,Y$8,'B-PorHerramienta'!$J$2:$J$2848,$AC234,'B-PorHerramienta'!$K$2:$K$2848,$AD234,'B-PorHerramienta'!$L$2:$L$2848,$AE234,'B-PorHerramienta'!$F$2:$F$2848,"&lt;&gt;")=0,"",ROUND(SUMIFS(INDEX('B-PorHerramienta'!$F$2:$I$2848,0,$AH$6),'B-PorHerramienta'!$A$2:$A$2848,Y$8,'B-PorHerramienta'!$J$2:$J$2848,$AC234,'B-PorHerramienta'!$K$2:$K$2848,$AD234,'B-PorHerramienta'!$L$2:$L$2848,$AE234)*$AI$6,$AJ$6))</f>
        <v/>
      </c>
      <c r="Z234" s="48" t="str">
        <f>IF(COUNTIFS('B-PorHerramienta'!$A$2:$A$2848,Z$8,'B-PorHerramienta'!$J$2:$J$2848,$AC234,'B-PorHerramienta'!$K$2:$K$2848,$AD234,'B-PorHerramienta'!$L$2:$L$2848,$AE234,'B-PorHerramienta'!$F$2:$F$2848,"&lt;&gt;")=0,"",ROUND(SUMIFS(INDEX('B-PorHerramienta'!$F$2:$I$2848,0,$AH$6),'B-PorHerramienta'!$A$2:$A$2848,Z$8,'B-PorHerramienta'!$J$2:$J$2848,$AC234,'B-PorHerramienta'!$K$2:$K$2848,$AD234,'B-PorHerramienta'!$L$2:$L$2848,$AE234)*$AI$6,$AJ$6))</f>
        <v/>
      </c>
      <c r="AA234" s="6"/>
      <c r="AB234" s="35">
        <v>2</v>
      </c>
      <c r="AC234" s="35" t="s">
        <v>1114</v>
      </c>
      <c r="AD234" s="35" t="s">
        <v>1365</v>
      </c>
      <c r="AE234" s="35" t="s">
        <v>1684</v>
      </c>
      <c r="AF234" s="35"/>
      <c r="AG234" s="35"/>
      <c r="AH234" s="35"/>
      <c r="AI234" s="35"/>
      <c r="AJ234" s="35"/>
      <c r="AK234" s="35"/>
    </row>
    <row r="235" spans="1:37" ht="45" hidden="1" outlineLevel="2" collapsed="1" x14ac:dyDescent="0.25">
      <c r="A235" s="49" t="s">
        <v>1958</v>
      </c>
      <c r="B235" s="47" t="s">
        <v>725</v>
      </c>
      <c r="C235" s="48" t="str">
        <f>IF(COUNTIFS('B-PorHerramienta'!$A$2:$A$2848,C$8,'B-PorHerramienta'!$J$2:$J$2848,$AC235,'B-PorHerramienta'!$K$2:$K$2848,$AD235,'B-PorHerramienta'!$L$2:$L$2848,$AE235,'B-PorHerramienta'!$F$2:$F$2848,"&lt;&gt;")=0,"",ROUND(SUMIFS(INDEX('B-PorHerramienta'!$F$2:$I$2848,0,$AH$6),'B-PorHerramienta'!$A$2:$A$2848,C$8,'B-PorHerramienta'!$J$2:$J$2848,$AC235,'B-PorHerramienta'!$K$2:$K$2848,$AD235,'B-PorHerramienta'!$L$2:$L$2848,$AE235)*$AI$6,$AJ$6))</f>
        <v/>
      </c>
      <c r="D235" s="48" t="str">
        <f>IF(COUNTIFS('B-PorHerramienta'!$A$2:$A$2848,D$8,'B-PorHerramienta'!$J$2:$J$2848,$AC235,'B-PorHerramienta'!$K$2:$K$2848,$AD235,'B-PorHerramienta'!$L$2:$L$2848,$AE235,'B-PorHerramienta'!$F$2:$F$2848,"&lt;&gt;")=0,"",ROUND(SUMIFS(INDEX('B-PorHerramienta'!$F$2:$I$2848,0,$AH$6),'B-PorHerramienta'!$A$2:$A$2848,D$8,'B-PorHerramienta'!$J$2:$J$2848,$AC235,'B-PorHerramienta'!$K$2:$K$2848,$AD235,'B-PorHerramienta'!$L$2:$L$2848,$AE235)*$AI$6,$AJ$6))</f>
        <v/>
      </c>
      <c r="E235" s="48" t="str">
        <f>IF(COUNTIFS('B-PorHerramienta'!$A$2:$A$2848,E$8,'B-PorHerramienta'!$J$2:$J$2848,$AC235,'B-PorHerramienta'!$K$2:$K$2848,$AD235,'B-PorHerramienta'!$L$2:$L$2848,$AE235,'B-PorHerramienta'!$F$2:$F$2848,"&lt;&gt;")=0,"",ROUND(SUMIFS(INDEX('B-PorHerramienta'!$F$2:$I$2848,0,$AH$6),'B-PorHerramienta'!$A$2:$A$2848,E$8,'B-PorHerramienta'!$J$2:$J$2848,$AC235,'B-PorHerramienta'!$K$2:$K$2848,$AD235,'B-PorHerramienta'!$L$2:$L$2848,$AE235)*$AI$6,$AJ$6))</f>
        <v/>
      </c>
      <c r="F235" s="48" t="str">
        <f>IF(COUNTIFS('B-PorHerramienta'!$A$2:$A$2848,F$8,'B-PorHerramienta'!$J$2:$J$2848,$AC235,'B-PorHerramienta'!$K$2:$K$2848,$AD235,'B-PorHerramienta'!$L$2:$L$2848,$AE235,'B-PorHerramienta'!$F$2:$F$2848,"&lt;&gt;")=0,"",ROUND(SUMIFS(INDEX('B-PorHerramienta'!$F$2:$I$2848,0,$AH$6),'B-PorHerramienta'!$A$2:$A$2848,F$8,'B-PorHerramienta'!$J$2:$J$2848,$AC235,'B-PorHerramienta'!$K$2:$K$2848,$AD235,'B-PorHerramienta'!$L$2:$L$2848,$AE235)*$AI$6,$AJ$6))</f>
        <v/>
      </c>
      <c r="G235" s="48" t="str">
        <f>IF(COUNTIFS('B-PorHerramienta'!$A$2:$A$2848,G$8,'B-PorHerramienta'!$J$2:$J$2848,$AC235,'B-PorHerramienta'!$K$2:$K$2848,$AD235,'B-PorHerramienta'!$L$2:$L$2848,$AE235,'B-PorHerramienta'!$F$2:$F$2848,"&lt;&gt;")=0,"",ROUND(SUMIFS(INDEX('B-PorHerramienta'!$F$2:$I$2848,0,$AH$6),'B-PorHerramienta'!$A$2:$A$2848,G$8,'B-PorHerramienta'!$J$2:$J$2848,$AC235,'B-PorHerramienta'!$K$2:$K$2848,$AD235,'B-PorHerramienta'!$L$2:$L$2848,$AE235)*$AI$6,$AJ$6))</f>
        <v/>
      </c>
      <c r="H235" s="48" t="str">
        <f>IF(COUNTIFS('B-PorHerramienta'!$A$2:$A$2848,H$8,'B-PorHerramienta'!$J$2:$J$2848,$AC235,'B-PorHerramienta'!$K$2:$K$2848,$AD235,'B-PorHerramienta'!$L$2:$L$2848,$AE235,'B-PorHerramienta'!$F$2:$F$2848,"&lt;&gt;")=0,"",ROUND(SUMIFS(INDEX('B-PorHerramienta'!$F$2:$I$2848,0,$AH$6),'B-PorHerramienta'!$A$2:$A$2848,H$8,'B-PorHerramienta'!$J$2:$J$2848,$AC235,'B-PorHerramienta'!$K$2:$K$2848,$AD235,'B-PorHerramienta'!$L$2:$L$2848,$AE235)*$AI$6,$AJ$6))</f>
        <v/>
      </c>
      <c r="I235" s="48">
        <f>IF(COUNTIFS('B-PorHerramienta'!$A$2:$A$2848,I$8,'B-PorHerramienta'!$J$2:$J$2848,$AC235,'B-PorHerramienta'!$K$2:$K$2848,$AD235,'B-PorHerramienta'!$L$2:$L$2848,$AE235,'B-PorHerramienta'!$F$2:$F$2848,"&lt;&gt;")=0,"",ROUND(SUMIFS(INDEX('B-PorHerramienta'!$F$2:$I$2848,0,$AH$6),'B-PorHerramienta'!$A$2:$A$2848,I$8,'B-PorHerramienta'!$J$2:$J$2848,$AC235,'B-PorHerramienta'!$K$2:$K$2848,$AD235,'B-PorHerramienta'!$L$2:$L$2848,$AE235)*$AI$6,$AJ$6))</f>
        <v>5.9999999999999995E-4</v>
      </c>
      <c r="J235" s="48" t="str">
        <f>IF(COUNTIFS('B-PorHerramienta'!$A$2:$A$2848,J$8,'B-PorHerramienta'!$J$2:$J$2848,$AC235,'B-PorHerramienta'!$K$2:$K$2848,$AD235,'B-PorHerramienta'!$L$2:$L$2848,$AE235,'B-PorHerramienta'!$F$2:$F$2848,"&lt;&gt;")=0,"",ROUND(SUMIFS(INDEX('B-PorHerramienta'!$F$2:$I$2848,0,$AH$6),'B-PorHerramienta'!$A$2:$A$2848,J$8,'B-PorHerramienta'!$J$2:$J$2848,$AC235,'B-PorHerramienta'!$K$2:$K$2848,$AD235,'B-PorHerramienta'!$L$2:$L$2848,$AE235)*$AI$6,$AJ$6))</f>
        <v/>
      </c>
      <c r="K235" s="48" t="str">
        <f>IF(COUNTIFS('B-PorHerramienta'!$A$2:$A$2848,K$8,'B-PorHerramienta'!$J$2:$J$2848,$AC235,'B-PorHerramienta'!$K$2:$K$2848,$AD235,'B-PorHerramienta'!$L$2:$L$2848,$AE235,'B-PorHerramienta'!$F$2:$F$2848,"&lt;&gt;")=0,"",ROUND(SUMIFS(INDEX('B-PorHerramienta'!$F$2:$I$2848,0,$AH$6),'B-PorHerramienta'!$A$2:$A$2848,K$8,'B-PorHerramienta'!$J$2:$J$2848,$AC235,'B-PorHerramienta'!$K$2:$K$2848,$AD235,'B-PorHerramienta'!$L$2:$L$2848,$AE235)*$AI$6,$AJ$6))</f>
        <v/>
      </c>
      <c r="L235" s="48" t="str">
        <f>IF(COUNTIFS('B-PorHerramienta'!$A$2:$A$2848,L$8,'B-PorHerramienta'!$J$2:$J$2848,$AC235,'B-PorHerramienta'!$K$2:$K$2848,$AD235,'B-PorHerramienta'!$L$2:$L$2848,$AE235,'B-PorHerramienta'!$F$2:$F$2848,"&lt;&gt;")=0,"",ROUND(SUMIFS(INDEX('B-PorHerramienta'!$F$2:$I$2848,0,$AH$6),'B-PorHerramienta'!$A$2:$A$2848,L$8,'B-PorHerramienta'!$J$2:$J$2848,$AC235,'B-PorHerramienta'!$K$2:$K$2848,$AD235,'B-PorHerramienta'!$L$2:$L$2848,$AE235)*$AI$6,$AJ$6))</f>
        <v/>
      </c>
      <c r="M235" s="48" t="str">
        <f>IF(COUNTIFS('B-PorHerramienta'!$A$2:$A$2848,M$8,'B-PorHerramienta'!$J$2:$J$2848,$AC235,'B-PorHerramienta'!$K$2:$K$2848,$AD235,'B-PorHerramienta'!$L$2:$L$2848,$AE235,'B-PorHerramienta'!$F$2:$F$2848,"&lt;&gt;")=0,"",ROUND(SUMIFS(INDEX('B-PorHerramienta'!$F$2:$I$2848,0,$AH$6),'B-PorHerramienta'!$A$2:$A$2848,M$8,'B-PorHerramienta'!$J$2:$J$2848,$AC235,'B-PorHerramienta'!$K$2:$K$2848,$AD235,'B-PorHerramienta'!$L$2:$L$2848,$AE235)*$AI$6,$AJ$6))</f>
        <v/>
      </c>
      <c r="N235" s="48" t="str">
        <f>IF(COUNTIFS('B-PorHerramienta'!$A$2:$A$2848,N$8,'B-PorHerramienta'!$J$2:$J$2848,$AC235,'B-PorHerramienta'!$K$2:$K$2848,$AD235,'B-PorHerramienta'!$L$2:$L$2848,$AE235,'B-PorHerramienta'!$F$2:$F$2848,"&lt;&gt;")=0,"",ROUND(SUMIFS(INDEX('B-PorHerramienta'!$F$2:$I$2848,0,$AH$6),'B-PorHerramienta'!$A$2:$A$2848,N$8,'B-PorHerramienta'!$J$2:$J$2848,$AC235,'B-PorHerramienta'!$K$2:$K$2848,$AD235,'B-PorHerramienta'!$L$2:$L$2848,$AE235)*$AI$6,$AJ$6))</f>
        <v/>
      </c>
      <c r="O235" s="48" t="str">
        <f>IF(COUNTIFS('B-PorHerramienta'!$A$2:$A$2848,O$8,'B-PorHerramienta'!$J$2:$J$2848,$AC235,'B-PorHerramienta'!$K$2:$K$2848,$AD235,'B-PorHerramienta'!$L$2:$L$2848,$AE235,'B-PorHerramienta'!$F$2:$F$2848,"&lt;&gt;")=0,"",ROUND(SUMIFS(INDEX('B-PorHerramienta'!$F$2:$I$2848,0,$AH$6),'B-PorHerramienta'!$A$2:$A$2848,O$8,'B-PorHerramienta'!$J$2:$J$2848,$AC235,'B-PorHerramienta'!$K$2:$K$2848,$AD235,'B-PorHerramienta'!$L$2:$L$2848,$AE235)*$AI$6,$AJ$6))</f>
        <v/>
      </c>
      <c r="P235" s="48" t="str">
        <f>IF(COUNTIFS('B-PorHerramienta'!$A$2:$A$2848,P$8,'B-PorHerramienta'!$J$2:$J$2848,$AC235,'B-PorHerramienta'!$K$2:$K$2848,$AD235,'B-PorHerramienta'!$L$2:$L$2848,$AE235,'B-PorHerramienta'!$F$2:$F$2848,"&lt;&gt;")=0,"",ROUND(SUMIFS(INDEX('B-PorHerramienta'!$F$2:$I$2848,0,$AH$6),'B-PorHerramienta'!$A$2:$A$2848,P$8,'B-PorHerramienta'!$J$2:$J$2848,$AC235,'B-PorHerramienta'!$K$2:$K$2848,$AD235,'B-PorHerramienta'!$L$2:$L$2848,$AE235)*$AI$6,$AJ$6))</f>
        <v/>
      </c>
      <c r="Q235" s="48" t="str">
        <f>IF(COUNTIFS('B-PorHerramienta'!$A$2:$A$2848,Q$8,'B-PorHerramienta'!$J$2:$J$2848,$AC235,'B-PorHerramienta'!$K$2:$K$2848,$AD235,'B-PorHerramienta'!$L$2:$L$2848,$AE235,'B-PorHerramienta'!$F$2:$F$2848,"&lt;&gt;")=0,"",ROUND(SUMIFS(INDEX('B-PorHerramienta'!$F$2:$I$2848,0,$AH$6),'B-PorHerramienta'!$A$2:$A$2848,Q$8,'B-PorHerramienta'!$J$2:$J$2848,$AC235,'B-PorHerramienta'!$K$2:$K$2848,$AD235,'B-PorHerramienta'!$L$2:$L$2848,$AE235)*$AI$6,$AJ$6))</f>
        <v/>
      </c>
      <c r="R235" s="48" t="str">
        <f>IF(COUNTIFS('B-PorHerramienta'!$A$2:$A$2848,R$8,'B-PorHerramienta'!$J$2:$J$2848,$AC235,'B-PorHerramienta'!$K$2:$K$2848,$AD235,'B-PorHerramienta'!$L$2:$L$2848,$AE235,'B-PorHerramienta'!$F$2:$F$2848,"&lt;&gt;")=0,"",ROUND(SUMIFS(INDEX('B-PorHerramienta'!$F$2:$I$2848,0,$AH$6),'B-PorHerramienta'!$A$2:$A$2848,R$8,'B-PorHerramienta'!$J$2:$J$2848,$AC235,'B-PorHerramienta'!$K$2:$K$2848,$AD235,'B-PorHerramienta'!$L$2:$L$2848,$AE235)*$AI$6,$AJ$6))</f>
        <v/>
      </c>
      <c r="S235" s="48" t="str">
        <f>IF(COUNTIFS('B-PorHerramienta'!$A$2:$A$2848,S$8,'B-PorHerramienta'!$J$2:$J$2848,$AC235,'B-PorHerramienta'!$K$2:$K$2848,$AD235,'B-PorHerramienta'!$L$2:$L$2848,$AE235,'B-PorHerramienta'!$F$2:$F$2848,"&lt;&gt;")=0,"",ROUND(SUMIFS(INDEX('B-PorHerramienta'!$F$2:$I$2848,0,$AH$6),'B-PorHerramienta'!$A$2:$A$2848,S$8,'B-PorHerramienta'!$J$2:$J$2848,$AC235,'B-PorHerramienta'!$K$2:$K$2848,$AD235,'B-PorHerramienta'!$L$2:$L$2848,$AE235)*$AI$6,$AJ$6))</f>
        <v/>
      </c>
      <c r="T235" s="48" t="str">
        <f>IF(COUNTIFS('B-PorHerramienta'!$A$2:$A$2848,T$8,'B-PorHerramienta'!$J$2:$J$2848,$AC235,'B-PorHerramienta'!$K$2:$K$2848,$AD235,'B-PorHerramienta'!$L$2:$L$2848,$AE235,'B-PorHerramienta'!$F$2:$F$2848,"&lt;&gt;")=0,"",ROUND(SUMIFS(INDEX('B-PorHerramienta'!$F$2:$I$2848,0,$AH$6),'B-PorHerramienta'!$A$2:$A$2848,T$8,'B-PorHerramienta'!$J$2:$J$2848,$AC235,'B-PorHerramienta'!$K$2:$K$2848,$AD235,'B-PorHerramienta'!$L$2:$L$2848,$AE235)*$AI$6,$AJ$6))</f>
        <v/>
      </c>
      <c r="U235" s="48" t="str">
        <f>IF(COUNTIFS('B-PorHerramienta'!$A$2:$A$2848,U$8,'B-PorHerramienta'!$J$2:$J$2848,$AC235,'B-PorHerramienta'!$K$2:$K$2848,$AD235,'B-PorHerramienta'!$L$2:$L$2848,$AE235,'B-PorHerramienta'!$F$2:$F$2848,"&lt;&gt;")=0,"",ROUND(SUMIFS(INDEX('B-PorHerramienta'!$F$2:$I$2848,0,$AH$6),'B-PorHerramienta'!$A$2:$A$2848,U$8,'B-PorHerramienta'!$J$2:$J$2848,$AC235,'B-PorHerramienta'!$K$2:$K$2848,$AD235,'B-PorHerramienta'!$L$2:$L$2848,$AE235)*$AI$6,$AJ$6))</f>
        <v/>
      </c>
      <c r="V235" s="48" t="str">
        <f>IF(COUNTIFS('B-PorHerramienta'!$A$2:$A$2848,V$8,'B-PorHerramienta'!$J$2:$J$2848,$AC235,'B-PorHerramienta'!$K$2:$K$2848,$AD235,'B-PorHerramienta'!$L$2:$L$2848,$AE235,'B-PorHerramienta'!$F$2:$F$2848,"&lt;&gt;")=0,"",ROUND(SUMIFS(INDEX('B-PorHerramienta'!$F$2:$I$2848,0,$AH$6),'B-PorHerramienta'!$A$2:$A$2848,V$8,'B-PorHerramienta'!$J$2:$J$2848,$AC235,'B-PorHerramienta'!$K$2:$K$2848,$AD235,'B-PorHerramienta'!$L$2:$L$2848,$AE235)*$AI$6,$AJ$6))</f>
        <v/>
      </c>
      <c r="W235" s="48" t="str">
        <f>IF(COUNTIFS('B-PorHerramienta'!$A$2:$A$2848,W$8,'B-PorHerramienta'!$J$2:$J$2848,$AC235,'B-PorHerramienta'!$K$2:$K$2848,$AD235,'B-PorHerramienta'!$L$2:$L$2848,$AE235,'B-PorHerramienta'!$F$2:$F$2848,"&lt;&gt;")=0,"",ROUND(SUMIFS(INDEX('B-PorHerramienta'!$F$2:$I$2848,0,$AH$6),'B-PorHerramienta'!$A$2:$A$2848,W$8,'B-PorHerramienta'!$J$2:$J$2848,$AC235,'B-PorHerramienta'!$K$2:$K$2848,$AD235,'B-PorHerramienta'!$L$2:$L$2848,$AE235)*$AI$6,$AJ$6))</f>
        <v/>
      </c>
      <c r="X235" s="48" t="str">
        <f>IF(COUNTIFS('B-PorHerramienta'!$A$2:$A$2848,X$8,'B-PorHerramienta'!$J$2:$J$2848,$AC235,'B-PorHerramienta'!$K$2:$K$2848,$AD235,'B-PorHerramienta'!$L$2:$L$2848,$AE235,'B-PorHerramienta'!$F$2:$F$2848,"&lt;&gt;")=0,"",ROUND(SUMIFS(INDEX('B-PorHerramienta'!$F$2:$I$2848,0,$AH$6),'B-PorHerramienta'!$A$2:$A$2848,X$8,'B-PorHerramienta'!$J$2:$J$2848,$AC235,'B-PorHerramienta'!$K$2:$K$2848,$AD235,'B-PorHerramienta'!$L$2:$L$2848,$AE235)*$AI$6,$AJ$6))</f>
        <v/>
      </c>
      <c r="Y235" s="48" t="str">
        <f>IF(COUNTIFS('B-PorHerramienta'!$A$2:$A$2848,Y$8,'B-PorHerramienta'!$J$2:$J$2848,$AC235,'B-PorHerramienta'!$K$2:$K$2848,$AD235,'B-PorHerramienta'!$L$2:$L$2848,$AE235,'B-PorHerramienta'!$F$2:$F$2848,"&lt;&gt;")=0,"",ROUND(SUMIFS(INDEX('B-PorHerramienta'!$F$2:$I$2848,0,$AH$6),'B-PorHerramienta'!$A$2:$A$2848,Y$8,'B-PorHerramienta'!$J$2:$J$2848,$AC235,'B-PorHerramienta'!$K$2:$K$2848,$AD235,'B-PorHerramienta'!$L$2:$L$2848,$AE235)*$AI$6,$AJ$6))</f>
        <v/>
      </c>
      <c r="Z235" s="48" t="str">
        <f>IF(COUNTIFS('B-PorHerramienta'!$A$2:$A$2848,Z$8,'B-PorHerramienta'!$J$2:$J$2848,$AC235,'B-PorHerramienta'!$K$2:$K$2848,$AD235,'B-PorHerramienta'!$L$2:$L$2848,$AE235,'B-PorHerramienta'!$F$2:$F$2848,"&lt;&gt;")=0,"",ROUND(SUMIFS(INDEX('B-PorHerramienta'!$F$2:$I$2848,0,$AH$6),'B-PorHerramienta'!$A$2:$A$2848,Z$8,'B-PorHerramienta'!$J$2:$J$2848,$AC235,'B-PorHerramienta'!$K$2:$K$2848,$AD235,'B-PorHerramienta'!$L$2:$L$2848,$AE235)*$AI$6,$AJ$6))</f>
        <v/>
      </c>
      <c r="AA235" s="6"/>
      <c r="AB235" s="35">
        <v>2</v>
      </c>
      <c r="AC235" s="35" t="s">
        <v>1114</v>
      </c>
      <c r="AD235" s="35" t="s">
        <v>1365</v>
      </c>
      <c r="AE235" s="35" t="s">
        <v>1685</v>
      </c>
      <c r="AF235" s="35"/>
      <c r="AG235" s="35"/>
      <c r="AH235" s="35"/>
      <c r="AI235" s="35"/>
      <c r="AJ235" s="35"/>
      <c r="AK235" s="35"/>
    </row>
    <row r="236" spans="1:37" ht="45" hidden="1" outlineLevel="2" collapsed="1" x14ac:dyDescent="0.25">
      <c r="A236" s="49" t="s">
        <v>1957</v>
      </c>
      <c r="B236" s="47" t="s">
        <v>727</v>
      </c>
      <c r="C236" s="48" t="str">
        <f>IF(COUNTIFS('B-PorHerramienta'!$A$2:$A$2848,C$8,'B-PorHerramienta'!$J$2:$J$2848,$AC236,'B-PorHerramienta'!$K$2:$K$2848,$AD236,'B-PorHerramienta'!$L$2:$L$2848,$AE236,'B-PorHerramienta'!$F$2:$F$2848,"&lt;&gt;")=0,"",ROUND(SUMIFS(INDEX('B-PorHerramienta'!$F$2:$I$2848,0,$AH$6),'B-PorHerramienta'!$A$2:$A$2848,C$8,'B-PorHerramienta'!$J$2:$J$2848,$AC236,'B-PorHerramienta'!$K$2:$K$2848,$AD236,'B-PorHerramienta'!$L$2:$L$2848,$AE236)*$AI$6,$AJ$6))</f>
        <v/>
      </c>
      <c r="D236" s="48" t="str">
        <f>IF(COUNTIFS('B-PorHerramienta'!$A$2:$A$2848,D$8,'B-PorHerramienta'!$J$2:$J$2848,$AC236,'B-PorHerramienta'!$K$2:$K$2848,$AD236,'B-PorHerramienta'!$L$2:$L$2848,$AE236,'B-PorHerramienta'!$F$2:$F$2848,"&lt;&gt;")=0,"",ROUND(SUMIFS(INDEX('B-PorHerramienta'!$F$2:$I$2848,0,$AH$6),'B-PorHerramienta'!$A$2:$A$2848,D$8,'B-PorHerramienta'!$J$2:$J$2848,$AC236,'B-PorHerramienta'!$K$2:$K$2848,$AD236,'B-PorHerramienta'!$L$2:$L$2848,$AE236)*$AI$6,$AJ$6))</f>
        <v/>
      </c>
      <c r="E236" s="48" t="str">
        <f>IF(COUNTIFS('B-PorHerramienta'!$A$2:$A$2848,E$8,'B-PorHerramienta'!$J$2:$J$2848,$AC236,'B-PorHerramienta'!$K$2:$K$2848,$AD236,'B-PorHerramienta'!$L$2:$L$2848,$AE236,'B-PorHerramienta'!$F$2:$F$2848,"&lt;&gt;")=0,"",ROUND(SUMIFS(INDEX('B-PorHerramienta'!$F$2:$I$2848,0,$AH$6),'B-PorHerramienta'!$A$2:$A$2848,E$8,'B-PorHerramienta'!$J$2:$J$2848,$AC236,'B-PorHerramienta'!$K$2:$K$2848,$AD236,'B-PorHerramienta'!$L$2:$L$2848,$AE236)*$AI$6,$AJ$6))</f>
        <v/>
      </c>
      <c r="F236" s="48" t="str">
        <f>IF(COUNTIFS('B-PorHerramienta'!$A$2:$A$2848,F$8,'B-PorHerramienta'!$J$2:$J$2848,$AC236,'B-PorHerramienta'!$K$2:$K$2848,$AD236,'B-PorHerramienta'!$L$2:$L$2848,$AE236,'B-PorHerramienta'!$F$2:$F$2848,"&lt;&gt;")=0,"",ROUND(SUMIFS(INDEX('B-PorHerramienta'!$F$2:$I$2848,0,$AH$6),'B-PorHerramienta'!$A$2:$A$2848,F$8,'B-PorHerramienta'!$J$2:$J$2848,$AC236,'B-PorHerramienta'!$K$2:$K$2848,$AD236,'B-PorHerramienta'!$L$2:$L$2848,$AE236)*$AI$6,$AJ$6))</f>
        <v/>
      </c>
      <c r="G236" s="48" t="str">
        <f>IF(COUNTIFS('B-PorHerramienta'!$A$2:$A$2848,G$8,'B-PorHerramienta'!$J$2:$J$2848,$AC236,'B-PorHerramienta'!$K$2:$K$2848,$AD236,'B-PorHerramienta'!$L$2:$L$2848,$AE236,'B-PorHerramienta'!$F$2:$F$2848,"&lt;&gt;")=0,"",ROUND(SUMIFS(INDEX('B-PorHerramienta'!$F$2:$I$2848,0,$AH$6),'B-PorHerramienta'!$A$2:$A$2848,G$8,'B-PorHerramienta'!$J$2:$J$2848,$AC236,'B-PorHerramienta'!$K$2:$K$2848,$AD236,'B-PorHerramienta'!$L$2:$L$2848,$AE236)*$AI$6,$AJ$6))</f>
        <v/>
      </c>
      <c r="H236" s="48" t="str">
        <f>IF(COUNTIFS('B-PorHerramienta'!$A$2:$A$2848,H$8,'B-PorHerramienta'!$J$2:$J$2848,$AC236,'B-PorHerramienta'!$K$2:$K$2848,$AD236,'B-PorHerramienta'!$L$2:$L$2848,$AE236,'B-PorHerramienta'!$F$2:$F$2848,"&lt;&gt;")=0,"",ROUND(SUMIFS(INDEX('B-PorHerramienta'!$F$2:$I$2848,0,$AH$6),'B-PorHerramienta'!$A$2:$A$2848,H$8,'B-PorHerramienta'!$J$2:$J$2848,$AC236,'B-PorHerramienta'!$K$2:$K$2848,$AD236,'B-PorHerramienta'!$L$2:$L$2848,$AE236)*$AI$6,$AJ$6))</f>
        <v/>
      </c>
      <c r="I236" s="48" t="str">
        <f>IF(COUNTIFS('B-PorHerramienta'!$A$2:$A$2848,I$8,'B-PorHerramienta'!$J$2:$J$2848,$AC236,'B-PorHerramienta'!$K$2:$K$2848,$AD236,'B-PorHerramienta'!$L$2:$L$2848,$AE236,'B-PorHerramienta'!$F$2:$F$2848,"&lt;&gt;")=0,"",ROUND(SUMIFS(INDEX('B-PorHerramienta'!$F$2:$I$2848,0,$AH$6),'B-PorHerramienta'!$A$2:$A$2848,I$8,'B-PorHerramienta'!$J$2:$J$2848,$AC236,'B-PorHerramienta'!$K$2:$K$2848,$AD236,'B-PorHerramienta'!$L$2:$L$2848,$AE236)*$AI$6,$AJ$6))</f>
        <v/>
      </c>
      <c r="J236" s="48" t="str">
        <f>IF(COUNTIFS('B-PorHerramienta'!$A$2:$A$2848,J$8,'B-PorHerramienta'!$J$2:$J$2848,$AC236,'B-PorHerramienta'!$K$2:$K$2848,$AD236,'B-PorHerramienta'!$L$2:$L$2848,$AE236,'B-PorHerramienta'!$F$2:$F$2848,"&lt;&gt;")=0,"",ROUND(SUMIFS(INDEX('B-PorHerramienta'!$F$2:$I$2848,0,$AH$6),'B-PorHerramienta'!$A$2:$A$2848,J$8,'B-PorHerramienta'!$J$2:$J$2848,$AC236,'B-PorHerramienta'!$K$2:$K$2848,$AD236,'B-PorHerramienta'!$L$2:$L$2848,$AE236)*$AI$6,$AJ$6))</f>
        <v/>
      </c>
      <c r="K236" s="48" t="str">
        <f>IF(COUNTIFS('B-PorHerramienta'!$A$2:$A$2848,K$8,'B-PorHerramienta'!$J$2:$J$2848,$AC236,'B-PorHerramienta'!$K$2:$K$2848,$AD236,'B-PorHerramienta'!$L$2:$L$2848,$AE236,'B-PorHerramienta'!$F$2:$F$2848,"&lt;&gt;")=0,"",ROUND(SUMIFS(INDEX('B-PorHerramienta'!$F$2:$I$2848,0,$AH$6),'B-PorHerramienta'!$A$2:$A$2848,K$8,'B-PorHerramienta'!$J$2:$J$2848,$AC236,'B-PorHerramienta'!$K$2:$K$2848,$AD236,'B-PorHerramienta'!$L$2:$L$2848,$AE236)*$AI$6,$AJ$6))</f>
        <v/>
      </c>
      <c r="L236" s="48" t="str">
        <f>IF(COUNTIFS('B-PorHerramienta'!$A$2:$A$2848,L$8,'B-PorHerramienta'!$J$2:$J$2848,$AC236,'B-PorHerramienta'!$K$2:$K$2848,$AD236,'B-PorHerramienta'!$L$2:$L$2848,$AE236,'B-PorHerramienta'!$F$2:$F$2848,"&lt;&gt;")=0,"",ROUND(SUMIFS(INDEX('B-PorHerramienta'!$F$2:$I$2848,0,$AH$6),'B-PorHerramienta'!$A$2:$A$2848,L$8,'B-PorHerramienta'!$J$2:$J$2848,$AC236,'B-PorHerramienta'!$K$2:$K$2848,$AD236,'B-PorHerramienta'!$L$2:$L$2848,$AE236)*$AI$6,$AJ$6))</f>
        <v/>
      </c>
      <c r="M236" s="48" t="str">
        <f>IF(COUNTIFS('B-PorHerramienta'!$A$2:$A$2848,M$8,'B-PorHerramienta'!$J$2:$J$2848,$AC236,'B-PorHerramienta'!$K$2:$K$2848,$AD236,'B-PorHerramienta'!$L$2:$L$2848,$AE236,'B-PorHerramienta'!$F$2:$F$2848,"&lt;&gt;")=0,"",ROUND(SUMIFS(INDEX('B-PorHerramienta'!$F$2:$I$2848,0,$AH$6),'B-PorHerramienta'!$A$2:$A$2848,M$8,'B-PorHerramienta'!$J$2:$J$2848,$AC236,'B-PorHerramienta'!$K$2:$K$2848,$AD236,'B-PorHerramienta'!$L$2:$L$2848,$AE236)*$AI$6,$AJ$6))</f>
        <v/>
      </c>
      <c r="N236" s="48" t="str">
        <f>IF(COUNTIFS('B-PorHerramienta'!$A$2:$A$2848,N$8,'B-PorHerramienta'!$J$2:$J$2848,$AC236,'B-PorHerramienta'!$K$2:$K$2848,$AD236,'B-PorHerramienta'!$L$2:$L$2848,$AE236,'B-PorHerramienta'!$F$2:$F$2848,"&lt;&gt;")=0,"",ROUND(SUMIFS(INDEX('B-PorHerramienta'!$F$2:$I$2848,0,$AH$6),'B-PorHerramienta'!$A$2:$A$2848,N$8,'B-PorHerramienta'!$J$2:$J$2848,$AC236,'B-PorHerramienta'!$K$2:$K$2848,$AD236,'B-PorHerramienta'!$L$2:$L$2848,$AE236)*$AI$6,$AJ$6))</f>
        <v/>
      </c>
      <c r="O236" s="48" t="str">
        <f>IF(COUNTIFS('B-PorHerramienta'!$A$2:$A$2848,O$8,'B-PorHerramienta'!$J$2:$J$2848,$AC236,'B-PorHerramienta'!$K$2:$K$2848,$AD236,'B-PorHerramienta'!$L$2:$L$2848,$AE236,'B-PorHerramienta'!$F$2:$F$2848,"&lt;&gt;")=0,"",ROUND(SUMIFS(INDEX('B-PorHerramienta'!$F$2:$I$2848,0,$AH$6),'B-PorHerramienta'!$A$2:$A$2848,O$8,'B-PorHerramienta'!$J$2:$J$2848,$AC236,'B-PorHerramienta'!$K$2:$K$2848,$AD236,'B-PorHerramienta'!$L$2:$L$2848,$AE236)*$AI$6,$AJ$6))</f>
        <v/>
      </c>
      <c r="P236" s="48" t="str">
        <f>IF(COUNTIFS('B-PorHerramienta'!$A$2:$A$2848,P$8,'B-PorHerramienta'!$J$2:$J$2848,$AC236,'B-PorHerramienta'!$K$2:$K$2848,$AD236,'B-PorHerramienta'!$L$2:$L$2848,$AE236,'B-PorHerramienta'!$F$2:$F$2848,"&lt;&gt;")=0,"",ROUND(SUMIFS(INDEX('B-PorHerramienta'!$F$2:$I$2848,0,$AH$6),'B-PorHerramienta'!$A$2:$A$2848,P$8,'B-PorHerramienta'!$J$2:$J$2848,$AC236,'B-PorHerramienta'!$K$2:$K$2848,$AD236,'B-PorHerramienta'!$L$2:$L$2848,$AE236)*$AI$6,$AJ$6))</f>
        <v/>
      </c>
      <c r="Q236" s="48" t="str">
        <f>IF(COUNTIFS('B-PorHerramienta'!$A$2:$A$2848,Q$8,'B-PorHerramienta'!$J$2:$J$2848,$AC236,'B-PorHerramienta'!$K$2:$K$2848,$AD236,'B-PorHerramienta'!$L$2:$L$2848,$AE236,'B-PorHerramienta'!$F$2:$F$2848,"&lt;&gt;")=0,"",ROUND(SUMIFS(INDEX('B-PorHerramienta'!$F$2:$I$2848,0,$AH$6),'B-PorHerramienta'!$A$2:$A$2848,Q$8,'B-PorHerramienta'!$J$2:$J$2848,$AC236,'B-PorHerramienta'!$K$2:$K$2848,$AD236,'B-PorHerramienta'!$L$2:$L$2848,$AE236)*$AI$6,$AJ$6))</f>
        <v/>
      </c>
      <c r="R236" s="48" t="str">
        <f>IF(COUNTIFS('B-PorHerramienta'!$A$2:$A$2848,R$8,'B-PorHerramienta'!$J$2:$J$2848,$AC236,'B-PorHerramienta'!$K$2:$K$2848,$AD236,'B-PorHerramienta'!$L$2:$L$2848,$AE236,'B-PorHerramienta'!$F$2:$F$2848,"&lt;&gt;")=0,"",ROUND(SUMIFS(INDEX('B-PorHerramienta'!$F$2:$I$2848,0,$AH$6),'B-PorHerramienta'!$A$2:$A$2848,R$8,'B-PorHerramienta'!$J$2:$J$2848,$AC236,'B-PorHerramienta'!$K$2:$K$2848,$AD236,'B-PorHerramienta'!$L$2:$L$2848,$AE236)*$AI$6,$AJ$6))</f>
        <v/>
      </c>
      <c r="S236" s="48" t="str">
        <f>IF(COUNTIFS('B-PorHerramienta'!$A$2:$A$2848,S$8,'B-PorHerramienta'!$J$2:$J$2848,$AC236,'B-PorHerramienta'!$K$2:$K$2848,$AD236,'B-PorHerramienta'!$L$2:$L$2848,$AE236,'B-PorHerramienta'!$F$2:$F$2848,"&lt;&gt;")=0,"",ROUND(SUMIFS(INDEX('B-PorHerramienta'!$F$2:$I$2848,0,$AH$6),'B-PorHerramienta'!$A$2:$A$2848,S$8,'B-PorHerramienta'!$J$2:$J$2848,$AC236,'B-PorHerramienta'!$K$2:$K$2848,$AD236,'B-PorHerramienta'!$L$2:$L$2848,$AE236)*$AI$6,$AJ$6))</f>
        <v/>
      </c>
      <c r="T236" s="48" t="str">
        <f>IF(COUNTIFS('B-PorHerramienta'!$A$2:$A$2848,T$8,'B-PorHerramienta'!$J$2:$J$2848,$AC236,'B-PorHerramienta'!$K$2:$K$2848,$AD236,'B-PorHerramienta'!$L$2:$L$2848,$AE236,'B-PorHerramienta'!$F$2:$F$2848,"&lt;&gt;")=0,"",ROUND(SUMIFS(INDEX('B-PorHerramienta'!$F$2:$I$2848,0,$AH$6),'B-PorHerramienta'!$A$2:$A$2848,T$8,'B-PorHerramienta'!$J$2:$J$2848,$AC236,'B-PorHerramienta'!$K$2:$K$2848,$AD236,'B-PorHerramienta'!$L$2:$L$2848,$AE236)*$AI$6,$AJ$6))</f>
        <v/>
      </c>
      <c r="U236" s="48" t="str">
        <f>IF(COUNTIFS('B-PorHerramienta'!$A$2:$A$2848,U$8,'B-PorHerramienta'!$J$2:$J$2848,$AC236,'B-PorHerramienta'!$K$2:$K$2848,$AD236,'B-PorHerramienta'!$L$2:$L$2848,$AE236,'B-PorHerramienta'!$F$2:$F$2848,"&lt;&gt;")=0,"",ROUND(SUMIFS(INDEX('B-PorHerramienta'!$F$2:$I$2848,0,$AH$6),'B-PorHerramienta'!$A$2:$A$2848,U$8,'B-PorHerramienta'!$J$2:$J$2848,$AC236,'B-PorHerramienta'!$K$2:$K$2848,$AD236,'B-PorHerramienta'!$L$2:$L$2848,$AE236)*$AI$6,$AJ$6))</f>
        <v/>
      </c>
      <c r="V236" s="48" t="str">
        <f>IF(COUNTIFS('B-PorHerramienta'!$A$2:$A$2848,V$8,'B-PorHerramienta'!$J$2:$J$2848,$AC236,'B-PorHerramienta'!$K$2:$K$2848,$AD236,'B-PorHerramienta'!$L$2:$L$2848,$AE236,'B-PorHerramienta'!$F$2:$F$2848,"&lt;&gt;")=0,"",ROUND(SUMIFS(INDEX('B-PorHerramienta'!$F$2:$I$2848,0,$AH$6),'B-PorHerramienta'!$A$2:$A$2848,V$8,'B-PorHerramienta'!$J$2:$J$2848,$AC236,'B-PorHerramienta'!$K$2:$K$2848,$AD236,'B-PorHerramienta'!$L$2:$L$2848,$AE236)*$AI$6,$AJ$6))</f>
        <v/>
      </c>
      <c r="W236" s="48" t="str">
        <f>IF(COUNTIFS('B-PorHerramienta'!$A$2:$A$2848,W$8,'B-PorHerramienta'!$J$2:$J$2848,$AC236,'B-PorHerramienta'!$K$2:$K$2848,$AD236,'B-PorHerramienta'!$L$2:$L$2848,$AE236,'B-PorHerramienta'!$F$2:$F$2848,"&lt;&gt;")=0,"",ROUND(SUMIFS(INDEX('B-PorHerramienta'!$F$2:$I$2848,0,$AH$6),'B-PorHerramienta'!$A$2:$A$2848,W$8,'B-PorHerramienta'!$J$2:$J$2848,$AC236,'B-PorHerramienta'!$K$2:$K$2848,$AD236,'B-PorHerramienta'!$L$2:$L$2848,$AE236)*$AI$6,$AJ$6))</f>
        <v/>
      </c>
      <c r="X236" s="48" t="str">
        <f>IF(COUNTIFS('B-PorHerramienta'!$A$2:$A$2848,X$8,'B-PorHerramienta'!$J$2:$J$2848,$AC236,'B-PorHerramienta'!$K$2:$K$2848,$AD236,'B-PorHerramienta'!$L$2:$L$2848,$AE236,'B-PorHerramienta'!$F$2:$F$2848,"&lt;&gt;")=0,"",ROUND(SUMIFS(INDEX('B-PorHerramienta'!$F$2:$I$2848,0,$AH$6),'B-PorHerramienta'!$A$2:$A$2848,X$8,'B-PorHerramienta'!$J$2:$J$2848,$AC236,'B-PorHerramienta'!$K$2:$K$2848,$AD236,'B-PorHerramienta'!$L$2:$L$2848,$AE236)*$AI$6,$AJ$6))</f>
        <v/>
      </c>
      <c r="Y236" s="48" t="str">
        <f>IF(COUNTIFS('B-PorHerramienta'!$A$2:$A$2848,Y$8,'B-PorHerramienta'!$J$2:$J$2848,$AC236,'B-PorHerramienta'!$K$2:$K$2848,$AD236,'B-PorHerramienta'!$L$2:$L$2848,$AE236,'B-PorHerramienta'!$F$2:$F$2848,"&lt;&gt;")=0,"",ROUND(SUMIFS(INDEX('B-PorHerramienta'!$F$2:$I$2848,0,$AH$6),'B-PorHerramienta'!$A$2:$A$2848,Y$8,'B-PorHerramienta'!$J$2:$J$2848,$AC236,'B-PorHerramienta'!$K$2:$K$2848,$AD236,'B-PorHerramienta'!$L$2:$L$2848,$AE236)*$AI$6,$AJ$6))</f>
        <v/>
      </c>
      <c r="Z236" s="48" t="str">
        <f>IF(COUNTIFS('B-PorHerramienta'!$A$2:$A$2848,Z$8,'B-PorHerramienta'!$J$2:$J$2848,$AC236,'B-PorHerramienta'!$K$2:$K$2848,$AD236,'B-PorHerramienta'!$L$2:$L$2848,$AE236,'B-PorHerramienta'!$F$2:$F$2848,"&lt;&gt;")=0,"",ROUND(SUMIFS(INDEX('B-PorHerramienta'!$F$2:$I$2848,0,$AH$6),'B-PorHerramienta'!$A$2:$A$2848,Z$8,'B-PorHerramienta'!$J$2:$J$2848,$AC236,'B-PorHerramienta'!$K$2:$K$2848,$AD236,'B-PorHerramienta'!$L$2:$L$2848,$AE236)*$AI$6,$AJ$6))</f>
        <v/>
      </c>
      <c r="AA236" s="6"/>
      <c r="AB236" s="35">
        <v>2</v>
      </c>
      <c r="AC236" s="35" t="s">
        <v>1114</v>
      </c>
      <c r="AD236" s="35" t="s">
        <v>1365</v>
      </c>
      <c r="AE236" s="35" t="s">
        <v>1686</v>
      </c>
      <c r="AF236" s="35"/>
      <c r="AG236" s="35"/>
      <c r="AH236" s="35"/>
      <c r="AI236" s="35"/>
      <c r="AJ236" s="35"/>
      <c r="AK236" s="35"/>
    </row>
    <row r="237" spans="1:37" ht="45" hidden="1" outlineLevel="2" collapsed="1" x14ac:dyDescent="0.25">
      <c r="A237" s="49" t="s">
        <v>1956</v>
      </c>
      <c r="B237" s="47" t="s">
        <v>729</v>
      </c>
      <c r="C237" s="48" t="str">
        <f>IF(COUNTIFS('B-PorHerramienta'!$A$2:$A$2848,C$8,'B-PorHerramienta'!$J$2:$J$2848,$AC237,'B-PorHerramienta'!$K$2:$K$2848,$AD237,'B-PorHerramienta'!$L$2:$L$2848,$AE237,'B-PorHerramienta'!$F$2:$F$2848,"&lt;&gt;")=0,"",ROUND(SUMIFS(INDEX('B-PorHerramienta'!$F$2:$I$2848,0,$AH$6),'B-PorHerramienta'!$A$2:$A$2848,C$8,'B-PorHerramienta'!$J$2:$J$2848,$AC237,'B-PorHerramienta'!$K$2:$K$2848,$AD237,'B-PorHerramienta'!$L$2:$L$2848,$AE237)*$AI$6,$AJ$6))</f>
        <v/>
      </c>
      <c r="D237" s="48" t="str">
        <f>IF(COUNTIFS('B-PorHerramienta'!$A$2:$A$2848,D$8,'B-PorHerramienta'!$J$2:$J$2848,$AC237,'B-PorHerramienta'!$K$2:$K$2848,$AD237,'B-PorHerramienta'!$L$2:$L$2848,$AE237,'B-PorHerramienta'!$F$2:$F$2848,"&lt;&gt;")=0,"",ROUND(SUMIFS(INDEX('B-PorHerramienta'!$F$2:$I$2848,0,$AH$6),'B-PorHerramienta'!$A$2:$A$2848,D$8,'B-PorHerramienta'!$J$2:$J$2848,$AC237,'B-PorHerramienta'!$K$2:$K$2848,$AD237,'B-PorHerramienta'!$L$2:$L$2848,$AE237)*$AI$6,$AJ$6))</f>
        <v/>
      </c>
      <c r="E237" s="48" t="str">
        <f>IF(COUNTIFS('B-PorHerramienta'!$A$2:$A$2848,E$8,'B-PorHerramienta'!$J$2:$J$2848,$AC237,'B-PorHerramienta'!$K$2:$K$2848,$AD237,'B-PorHerramienta'!$L$2:$L$2848,$AE237,'B-PorHerramienta'!$F$2:$F$2848,"&lt;&gt;")=0,"",ROUND(SUMIFS(INDEX('B-PorHerramienta'!$F$2:$I$2848,0,$AH$6),'B-PorHerramienta'!$A$2:$A$2848,E$8,'B-PorHerramienta'!$J$2:$J$2848,$AC237,'B-PorHerramienta'!$K$2:$K$2848,$AD237,'B-PorHerramienta'!$L$2:$L$2848,$AE237)*$AI$6,$AJ$6))</f>
        <v/>
      </c>
      <c r="F237" s="48" t="str">
        <f>IF(COUNTIFS('B-PorHerramienta'!$A$2:$A$2848,F$8,'B-PorHerramienta'!$J$2:$J$2848,$AC237,'B-PorHerramienta'!$K$2:$K$2848,$AD237,'B-PorHerramienta'!$L$2:$L$2848,$AE237,'B-PorHerramienta'!$F$2:$F$2848,"&lt;&gt;")=0,"",ROUND(SUMIFS(INDEX('B-PorHerramienta'!$F$2:$I$2848,0,$AH$6),'B-PorHerramienta'!$A$2:$A$2848,F$8,'B-PorHerramienta'!$J$2:$J$2848,$AC237,'B-PorHerramienta'!$K$2:$K$2848,$AD237,'B-PorHerramienta'!$L$2:$L$2848,$AE237)*$AI$6,$AJ$6))</f>
        <v/>
      </c>
      <c r="G237" s="48" t="str">
        <f>IF(COUNTIFS('B-PorHerramienta'!$A$2:$A$2848,G$8,'B-PorHerramienta'!$J$2:$J$2848,$AC237,'B-PorHerramienta'!$K$2:$K$2848,$AD237,'B-PorHerramienta'!$L$2:$L$2848,$AE237,'B-PorHerramienta'!$F$2:$F$2848,"&lt;&gt;")=0,"",ROUND(SUMIFS(INDEX('B-PorHerramienta'!$F$2:$I$2848,0,$AH$6),'B-PorHerramienta'!$A$2:$A$2848,G$8,'B-PorHerramienta'!$J$2:$J$2848,$AC237,'B-PorHerramienta'!$K$2:$K$2848,$AD237,'B-PorHerramienta'!$L$2:$L$2848,$AE237)*$AI$6,$AJ$6))</f>
        <v/>
      </c>
      <c r="H237" s="48" t="str">
        <f>IF(COUNTIFS('B-PorHerramienta'!$A$2:$A$2848,H$8,'B-PorHerramienta'!$J$2:$J$2848,$AC237,'B-PorHerramienta'!$K$2:$K$2848,$AD237,'B-PorHerramienta'!$L$2:$L$2848,$AE237,'B-PorHerramienta'!$F$2:$F$2848,"&lt;&gt;")=0,"",ROUND(SUMIFS(INDEX('B-PorHerramienta'!$F$2:$I$2848,0,$AH$6),'B-PorHerramienta'!$A$2:$A$2848,H$8,'B-PorHerramienta'!$J$2:$J$2848,$AC237,'B-PorHerramienta'!$K$2:$K$2848,$AD237,'B-PorHerramienta'!$L$2:$L$2848,$AE237)*$AI$6,$AJ$6))</f>
        <v/>
      </c>
      <c r="I237" s="48" t="str">
        <f>IF(COUNTIFS('B-PorHerramienta'!$A$2:$A$2848,I$8,'B-PorHerramienta'!$J$2:$J$2848,$AC237,'B-PorHerramienta'!$K$2:$K$2848,$AD237,'B-PorHerramienta'!$L$2:$L$2848,$AE237,'B-PorHerramienta'!$F$2:$F$2848,"&lt;&gt;")=0,"",ROUND(SUMIFS(INDEX('B-PorHerramienta'!$F$2:$I$2848,0,$AH$6),'B-PorHerramienta'!$A$2:$A$2848,I$8,'B-PorHerramienta'!$J$2:$J$2848,$AC237,'B-PorHerramienta'!$K$2:$K$2848,$AD237,'B-PorHerramienta'!$L$2:$L$2848,$AE237)*$AI$6,$AJ$6))</f>
        <v/>
      </c>
      <c r="J237" s="48" t="str">
        <f>IF(COUNTIFS('B-PorHerramienta'!$A$2:$A$2848,J$8,'B-PorHerramienta'!$J$2:$J$2848,$AC237,'B-PorHerramienta'!$K$2:$K$2848,$AD237,'B-PorHerramienta'!$L$2:$L$2848,$AE237,'B-PorHerramienta'!$F$2:$F$2848,"&lt;&gt;")=0,"",ROUND(SUMIFS(INDEX('B-PorHerramienta'!$F$2:$I$2848,0,$AH$6),'B-PorHerramienta'!$A$2:$A$2848,J$8,'B-PorHerramienta'!$J$2:$J$2848,$AC237,'B-PorHerramienta'!$K$2:$K$2848,$AD237,'B-PorHerramienta'!$L$2:$L$2848,$AE237)*$AI$6,$AJ$6))</f>
        <v/>
      </c>
      <c r="K237" s="48" t="str">
        <f>IF(COUNTIFS('B-PorHerramienta'!$A$2:$A$2848,K$8,'B-PorHerramienta'!$J$2:$J$2848,$AC237,'B-PorHerramienta'!$K$2:$K$2848,$AD237,'B-PorHerramienta'!$L$2:$L$2848,$AE237,'B-PorHerramienta'!$F$2:$F$2848,"&lt;&gt;")=0,"",ROUND(SUMIFS(INDEX('B-PorHerramienta'!$F$2:$I$2848,0,$AH$6),'B-PorHerramienta'!$A$2:$A$2848,K$8,'B-PorHerramienta'!$J$2:$J$2848,$AC237,'B-PorHerramienta'!$K$2:$K$2848,$AD237,'B-PorHerramienta'!$L$2:$L$2848,$AE237)*$AI$6,$AJ$6))</f>
        <v/>
      </c>
      <c r="L237" s="48" t="str">
        <f>IF(COUNTIFS('B-PorHerramienta'!$A$2:$A$2848,L$8,'B-PorHerramienta'!$J$2:$J$2848,$AC237,'B-PorHerramienta'!$K$2:$K$2848,$AD237,'B-PorHerramienta'!$L$2:$L$2848,$AE237,'B-PorHerramienta'!$F$2:$F$2848,"&lt;&gt;")=0,"",ROUND(SUMIFS(INDEX('B-PorHerramienta'!$F$2:$I$2848,0,$AH$6),'B-PorHerramienta'!$A$2:$A$2848,L$8,'B-PorHerramienta'!$J$2:$J$2848,$AC237,'B-PorHerramienta'!$K$2:$K$2848,$AD237,'B-PorHerramienta'!$L$2:$L$2848,$AE237)*$AI$6,$AJ$6))</f>
        <v/>
      </c>
      <c r="M237" s="48" t="str">
        <f>IF(COUNTIFS('B-PorHerramienta'!$A$2:$A$2848,M$8,'B-PorHerramienta'!$J$2:$J$2848,$AC237,'B-PorHerramienta'!$K$2:$K$2848,$AD237,'B-PorHerramienta'!$L$2:$L$2848,$AE237,'B-PorHerramienta'!$F$2:$F$2848,"&lt;&gt;")=0,"",ROUND(SUMIFS(INDEX('B-PorHerramienta'!$F$2:$I$2848,0,$AH$6),'B-PorHerramienta'!$A$2:$A$2848,M$8,'B-PorHerramienta'!$J$2:$J$2848,$AC237,'B-PorHerramienta'!$K$2:$K$2848,$AD237,'B-PorHerramienta'!$L$2:$L$2848,$AE237)*$AI$6,$AJ$6))</f>
        <v/>
      </c>
      <c r="N237" s="48" t="str">
        <f>IF(COUNTIFS('B-PorHerramienta'!$A$2:$A$2848,N$8,'B-PorHerramienta'!$J$2:$J$2848,$AC237,'B-PorHerramienta'!$K$2:$K$2848,$AD237,'B-PorHerramienta'!$L$2:$L$2848,$AE237,'B-PorHerramienta'!$F$2:$F$2848,"&lt;&gt;")=0,"",ROUND(SUMIFS(INDEX('B-PorHerramienta'!$F$2:$I$2848,0,$AH$6),'B-PorHerramienta'!$A$2:$A$2848,N$8,'B-PorHerramienta'!$J$2:$J$2848,$AC237,'B-PorHerramienta'!$K$2:$K$2848,$AD237,'B-PorHerramienta'!$L$2:$L$2848,$AE237)*$AI$6,$AJ$6))</f>
        <v/>
      </c>
      <c r="O237" s="48" t="str">
        <f>IF(COUNTIFS('B-PorHerramienta'!$A$2:$A$2848,O$8,'B-PorHerramienta'!$J$2:$J$2848,$AC237,'B-PorHerramienta'!$K$2:$K$2848,$AD237,'B-PorHerramienta'!$L$2:$L$2848,$AE237,'B-PorHerramienta'!$F$2:$F$2848,"&lt;&gt;")=0,"",ROUND(SUMIFS(INDEX('B-PorHerramienta'!$F$2:$I$2848,0,$AH$6),'B-PorHerramienta'!$A$2:$A$2848,O$8,'B-PorHerramienta'!$J$2:$J$2848,$AC237,'B-PorHerramienta'!$K$2:$K$2848,$AD237,'B-PorHerramienta'!$L$2:$L$2848,$AE237)*$AI$6,$AJ$6))</f>
        <v/>
      </c>
      <c r="P237" s="48" t="str">
        <f>IF(COUNTIFS('B-PorHerramienta'!$A$2:$A$2848,P$8,'B-PorHerramienta'!$J$2:$J$2848,$AC237,'B-PorHerramienta'!$K$2:$K$2848,$AD237,'B-PorHerramienta'!$L$2:$L$2848,$AE237,'B-PorHerramienta'!$F$2:$F$2848,"&lt;&gt;")=0,"",ROUND(SUMIFS(INDEX('B-PorHerramienta'!$F$2:$I$2848,0,$AH$6),'B-PorHerramienta'!$A$2:$A$2848,P$8,'B-PorHerramienta'!$J$2:$J$2848,$AC237,'B-PorHerramienta'!$K$2:$K$2848,$AD237,'B-PorHerramienta'!$L$2:$L$2848,$AE237)*$AI$6,$AJ$6))</f>
        <v/>
      </c>
      <c r="Q237" s="48" t="str">
        <f>IF(COUNTIFS('B-PorHerramienta'!$A$2:$A$2848,Q$8,'B-PorHerramienta'!$J$2:$J$2848,$AC237,'B-PorHerramienta'!$K$2:$K$2848,$AD237,'B-PorHerramienta'!$L$2:$L$2848,$AE237,'B-PorHerramienta'!$F$2:$F$2848,"&lt;&gt;")=0,"",ROUND(SUMIFS(INDEX('B-PorHerramienta'!$F$2:$I$2848,0,$AH$6),'B-PorHerramienta'!$A$2:$A$2848,Q$8,'B-PorHerramienta'!$J$2:$J$2848,$AC237,'B-PorHerramienta'!$K$2:$K$2848,$AD237,'B-PorHerramienta'!$L$2:$L$2848,$AE237)*$AI$6,$AJ$6))</f>
        <v/>
      </c>
      <c r="R237" s="48" t="str">
        <f>IF(COUNTIFS('B-PorHerramienta'!$A$2:$A$2848,R$8,'B-PorHerramienta'!$J$2:$J$2848,$AC237,'B-PorHerramienta'!$K$2:$K$2848,$AD237,'B-PorHerramienta'!$L$2:$L$2848,$AE237,'B-PorHerramienta'!$F$2:$F$2848,"&lt;&gt;")=0,"",ROUND(SUMIFS(INDEX('B-PorHerramienta'!$F$2:$I$2848,0,$AH$6),'B-PorHerramienta'!$A$2:$A$2848,R$8,'B-PorHerramienta'!$J$2:$J$2848,$AC237,'B-PorHerramienta'!$K$2:$K$2848,$AD237,'B-PorHerramienta'!$L$2:$L$2848,$AE237)*$AI$6,$AJ$6))</f>
        <v/>
      </c>
      <c r="S237" s="48" t="str">
        <f>IF(COUNTIFS('B-PorHerramienta'!$A$2:$A$2848,S$8,'B-PorHerramienta'!$J$2:$J$2848,$AC237,'B-PorHerramienta'!$K$2:$K$2848,$AD237,'B-PorHerramienta'!$L$2:$L$2848,$AE237,'B-PorHerramienta'!$F$2:$F$2848,"&lt;&gt;")=0,"",ROUND(SUMIFS(INDEX('B-PorHerramienta'!$F$2:$I$2848,0,$AH$6),'B-PorHerramienta'!$A$2:$A$2848,S$8,'B-PorHerramienta'!$J$2:$J$2848,$AC237,'B-PorHerramienta'!$K$2:$K$2848,$AD237,'B-PorHerramienta'!$L$2:$L$2848,$AE237)*$AI$6,$AJ$6))</f>
        <v/>
      </c>
      <c r="T237" s="48" t="str">
        <f>IF(COUNTIFS('B-PorHerramienta'!$A$2:$A$2848,T$8,'B-PorHerramienta'!$J$2:$J$2848,$AC237,'B-PorHerramienta'!$K$2:$K$2848,$AD237,'B-PorHerramienta'!$L$2:$L$2848,$AE237,'B-PorHerramienta'!$F$2:$F$2848,"&lt;&gt;")=0,"",ROUND(SUMIFS(INDEX('B-PorHerramienta'!$F$2:$I$2848,0,$AH$6),'B-PorHerramienta'!$A$2:$A$2848,T$8,'B-PorHerramienta'!$J$2:$J$2848,$AC237,'B-PorHerramienta'!$K$2:$K$2848,$AD237,'B-PorHerramienta'!$L$2:$L$2848,$AE237)*$AI$6,$AJ$6))</f>
        <v/>
      </c>
      <c r="U237" s="48" t="str">
        <f>IF(COUNTIFS('B-PorHerramienta'!$A$2:$A$2848,U$8,'B-PorHerramienta'!$J$2:$J$2848,$AC237,'B-PorHerramienta'!$K$2:$K$2848,$AD237,'B-PorHerramienta'!$L$2:$L$2848,$AE237,'B-PorHerramienta'!$F$2:$F$2848,"&lt;&gt;")=0,"",ROUND(SUMIFS(INDEX('B-PorHerramienta'!$F$2:$I$2848,0,$AH$6),'B-PorHerramienta'!$A$2:$A$2848,U$8,'B-PorHerramienta'!$J$2:$J$2848,$AC237,'B-PorHerramienta'!$K$2:$K$2848,$AD237,'B-PorHerramienta'!$L$2:$L$2848,$AE237)*$AI$6,$AJ$6))</f>
        <v/>
      </c>
      <c r="V237" s="48" t="str">
        <f>IF(COUNTIFS('B-PorHerramienta'!$A$2:$A$2848,V$8,'B-PorHerramienta'!$J$2:$J$2848,$AC237,'B-PorHerramienta'!$K$2:$K$2848,$AD237,'B-PorHerramienta'!$L$2:$L$2848,$AE237,'B-PorHerramienta'!$F$2:$F$2848,"&lt;&gt;")=0,"",ROUND(SUMIFS(INDEX('B-PorHerramienta'!$F$2:$I$2848,0,$AH$6),'B-PorHerramienta'!$A$2:$A$2848,V$8,'B-PorHerramienta'!$J$2:$J$2848,$AC237,'B-PorHerramienta'!$K$2:$K$2848,$AD237,'B-PorHerramienta'!$L$2:$L$2848,$AE237)*$AI$6,$AJ$6))</f>
        <v/>
      </c>
      <c r="W237" s="48" t="str">
        <f>IF(COUNTIFS('B-PorHerramienta'!$A$2:$A$2848,W$8,'B-PorHerramienta'!$J$2:$J$2848,$AC237,'B-PorHerramienta'!$K$2:$K$2848,$AD237,'B-PorHerramienta'!$L$2:$L$2848,$AE237,'B-PorHerramienta'!$F$2:$F$2848,"&lt;&gt;")=0,"",ROUND(SUMIFS(INDEX('B-PorHerramienta'!$F$2:$I$2848,0,$AH$6),'B-PorHerramienta'!$A$2:$A$2848,W$8,'B-PorHerramienta'!$J$2:$J$2848,$AC237,'B-PorHerramienta'!$K$2:$K$2848,$AD237,'B-PorHerramienta'!$L$2:$L$2848,$AE237)*$AI$6,$AJ$6))</f>
        <v/>
      </c>
      <c r="X237" s="48" t="str">
        <f>IF(COUNTIFS('B-PorHerramienta'!$A$2:$A$2848,X$8,'B-PorHerramienta'!$J$2:$J$2848,$AC237,'B-PorHerramienta'!$K$2:$K$2848,$AD237,'B-PorHerramienta'!$L$2:$L$2848,$AE237,'B-PorHerramienta'!$F$2:$F$2848,"&lt;&gt;")=0,"",ROUND(SUMIFS(INDEX('B-PorHerramienta'!$F$2:$I$2848,0,$AH$6),'B-PorHerramienta'!$A$2:$A$2848,X$8,'B-PorHerramienta'!$J$2:$J$2848,$AC237,'B-PorHerramienta'!$K$2:$K$2848,$AD237,'B-PorHerramienta'!$L$2:$L$2848,$AE237)*$AI$6,$AJ$6))</f>
        <v/>
      </c>
      <c r="Y237" s="48" t="str">
        <f>IF(COUNTIFS('B-PorHerramienta'!$A$2:$A$2848,Y$8,'B-PorHerramienta'!$J$2:$J$2848,$AC237,'B-PorHerramienta'!$K$2:$K$2848,$AD237,'B-PorHerramienta'!$L$2:$L$2848,$AE237,'B-PorHerramienta'!$F$2:$F$2848,"&lt;&gt;")=0,"",ROUND(SUMIFS(INDEX('B-PorHerramienta'!$F$2:$I$2848,0,$AH$6),'B-PorHerramienta'!$A$2:$A$2848,Y$8,'B-PorHerramienta'!$J$2:$J$2848,$AC237,'B-PorHerramienta'!$K$2:$K$2848,$AD237,'B-PorHerramienta'!$L$2:$L$2848,$AE237)*$AI$6,$AJ$6))</f>
        <v/>
      </c>
      <c r="Z237" s="48" t="str">
        <f>IF(COUNTIFS('B-PorHerramienta'!$A$2:$A$2848,Z$8,'B-PorHerramienta'!$J$2:$J$2848,$AC237,'B-PorHerramienta'!$K$2:$K$2848,$AD237,'B-PorHerramienta'!$L$2:$L$2848,$AE237,'B-PorHerramienta'!$F$2:$F$2848,"&lt;&gt;")=0,"",ROUND(SUMIFS(INDEX('B-PorHerramienta'!$F$2:$I$2848,0,$AH$6),'B-PorHerramienta'!$A$2:$A$2848,Z$8,'B-PorHerramienta'!$J$2:$J$2848,$AC237,'B-PorHerramienta'!$K$2:$K$2848,$AD237,'B-PorHerramienta'!$L$2:$L$2848,$AE237)*$AI$6,$AJ$6))</f>
        <v/>
      </c>
      <c r="AA237" s="6"/>
      <c r="AB237" s="35">
        <v>2</v>
      </c>
      <c r="AC237" s="35" t="s">
        <v>1114</v>
      </c>
      <c r="AD237" s="35" t="s">
        <v>1365</v>
      </c>
      <c r="AE237" s="35" t="s">
        <v>1687</v>
      </c>
      <c r="AF237" s="35"/>
      <c r="AG237" s="35"/>
      <c r="AH237" s="35"/>
      <c r="AI237" s="35"/>
      <c r="AJ237" s="35"/>
      <c r="AK237" s="35"/>
    </row>
    <row r="238" spans="1:37" ht="60" hidden="1" outlineLevel="2" collapsed="1" x14ac:dyDescent="0.25">
      <c r="A238" s="49" t="s">
        <v>1955</v>
      </c>
      <c r="B238" s="47" t="s">
        <v>731</v>
      </c>
      <c r="C238" s="48" t="str">
        <f>IF(COUNTIFS('B-PorHerramienta'!$A$2:$A$2848,C$8,'B-PorHerramienta'!$J$2:$J$2848,$AC238,'B-PorHerramienta'!$K$2:$K$2848,$AD238,'B-PorHerramienta'!$L$2:$L$2848,$AE238,'B-PorHerramienta'!$F$2:$F$2848,"&lt;&gt;")=0,"",ROUND(SUMIFS(INDEX('B-PorHerramienta'!$F$2:$I$2848,0,$AH$6),'B-PorHerramienta'!$A$2:$A$2848,C$8,'B-PorHerramienta'!$J$2:$J$2848,$AC238,'B-PorHerramienta'!$K$2:$K$2848,$AD238,'B-PorHerramienta'!$L$2:$L$2848,$AE238)*$AI$6,$AJ$6))</f>
        <v/>
      </c>
      <c r="D238" s="48" t="str">
        <f>IF(COUNTIFS('B-PorHerramienta'!$A$2:$A$2848,D$8,'B-PorHerramienta'!$J$2:$J$2848,$AC238,'B-PorHerramienta'!$K$2:$K$2848,$AD238,'B-PorHerramienta'!$L$2:$L$2848,$AE238,'B-PorHerramienta'!$F$2:$F$2848,"&lt;&gt;")=0,"",ROUND(SUMIFS(INDEX('B-PorHerramienta'!$F$2:$I$2848,0,$AH$6),'B-PorHerramienta'!$A$2:$A$2848,D$8,'B-PorHerramienta'!$J$2:$J$2848,$AC238,'B-PorHerramienta'!$K$2:$K$2848,$AD238,'B-PorHerramienta'!$L$2:$L$2848,$AE238)*$AI$6,$AJ$6))</f>
        <v/>
      </c>
      <c r="E238" s="48" t="str">
        <f>IF(COUNTIFS('B-PorHerramienta'!$A$2:$A$2848,E$8,'B-PorHerramienta'!$J$2:$J$2848,$AC238,'B-PorHerramienta'!$K$2:$K$2848,$AD238,'B-PorHerramienta'!$L$2:$L$2848,$AE238,'B-PorHerramienta'!$F$2:$F$2848,"&lt;&gt;")=0,"",ROUND(SUMIFS(INDEX('B-PorHerramienta'!$F$2:$I$2848,0,$AH$6),'B-PorHerramienta'!$A$2:$A$2848,E$8,'B-PorHerramienta'!$J$2:$J$2848,$AC238,'B-PorHerramienta'!$K$2:$K$2848,$AD238,'B-PorHerramienta'!$L$2:$L$2848,$AE238)*$AI$6,$AJ$6))</f>
        <v/>
      </c>
      <c r="F238" s="48" t="str">
        <f>IF(COUNTIFS('B-PorHerramienta'!$A$2:$A$2848,F$8,'B-PorHerramienta'!$J$2:$J$2848,$AC238,'B-PorHerramienta'!$K$2:$K$2848,$AD238,'B-PorHerramienta'!$L$2:$L$2848,$AE238,'B-PorHerramienta'!$F$2:$F$2848,"&lt;&gt;")=0,"",ROUND(SUMIFS(INDEX('B-PorHerramienta'!$F$2:$I$2848,0,$AH$6),'B-PorHerramienta'!$A$2:$A$2848,F$8,'B-PorHerramienta'!$J$2:$J$2848,$AC238,'B-PorHerramienta'!$K$2:$K$2848,$AD238,'B-PorHerramienta'!$L$2:$L$2848,$AE238)*$AI$6,$AJ$6))</f>
        <v/>
      </c>
      <c r="G238" s="48" t="str">
        <f>IF(COUNTIFS('B-PorHerramienta'!$A$2:$A$2848,G$8,'B-PorHerramienta'!$J$2:$J$2848,$AC238,'B-PorHerramienta'!$K$2:$K$2848,$AD238,'B-PorHerramienta'!$L$2:$L$2848,$AE238,'B-PorHerramienta'!$F$2:$F$2848,"&lt;&gt;")=0,"",ROUND(SUMIFS(INDEX('B-PorHerramienta'!$F$2:$I$2848,0,$AH$6),'B-PorHerramienta'!$A$2:$A$2848,G$8,'B-PorHerramienta'!$J$2:$J$2848,$AC238,'B-PorHerramienta'!$K$2:$K$2848,$AD238,'B-PorHerramienta'!$L$2:$L$2848,$AE238)*$AI$6,$AJ$6))</f>
        <v/>
      </c>
      <c r="H238" s="48" t="str">
        <f>IF(COUNTIFS('B-PorHerramienta'!$A$2:$A$2848,H$8,'B-PorHerramienta'!$J$2:$J$2848,$AC238,'B-PorHerramienta'!$K$2:$K$2848,$AD238,'B-PorHerramienta'!$L$2:$L$2848,$AE238,'B-PorHerramienta'!$F$2:$F$2848,"&lt;&gt;")=0,"",ROUND(SUMIFS(INDEX('B-PorHerramienta'!$F$2:$I$2848,0,$AH$6),'B-PorHerramienta'!$A$2:$A$2848,H$8,'B-PorHerramienta'!$J$2:$J$2848,$AC238,'B-PorHerramienta'!$K$2:$K$2848,$AD238,'B-PorHerramienta'!$L$2:$L$2848,$AE238)*$AI$6,$AJ$6))</f>
        <v/>
      </c>
      <c r="I238" s="48" t="str">
        <f>IF(COUNTIFS('B-PorHerramienta'!$A$2:$A$2848,I$8,'B-PorHerramienta'!$J$2:$J$2848,$AC238,'B-PorHerramienta'!$K$2:$K$2848,$AD238,'B-PorHerramienta'!$L$2:$L$2848,$AE238,'B-PorHerramienta'!$F$2:$F$2848,"&lt;&gt;")=0,"",ROUND(SUMIFS(INDEX('B-PorHerramienta'!$F$2:$I$2848,0,$AH$6),'B-PorHerramienta'!$A$2:$A$2848,I$8,'B-PorHerramienta'!$J$2:$J$2848,$AC238,'B-PorHerramienta'!$K$2:$K$2848,$AD238,'B-PorHerramienta'!$L$2:$L$2848,$AE238)*$AI$6,$AJ$6))</f>
        <v/>
      </c>
      <c r="J238" s="48" t="str">
        <f>IF(COUNTIFS('B-PorHerramienta'!$A$2:$A$2848,J$8,'B-PorHerramienta'!$J$2:$J$2848,$AC238,'B-PorHerramienta'!$K$2:$K$2848,$AD238,'B-PorHerramienta'!$L$2:$L$2848,$AE238,'B-PorHerramienta'!$F$2:$F$2848,"&lt;&gt;")=0,"",ROUND(SUMIFS(INDEX('B-PorHerramienta'!$F$2:$I$2848,0,$AH$6),'B-PorHerramienta'!$A$2:$A$2848,J$8,'B-PorHerramienta'!$J$2:$J$2848,$AC238,'B-PorHerramienta'!$K$2:$K$2848,$AD238,'B-PorHerramienta'!$L$2:$L$2848,$AE238)*$AI$6,$AJ$6))</f>
        <v/>
      </c>
      <c r="K238" s="48" t="str">
        <f>IF(COUNTIFS('B-PorHerramienta'!$A$2:$A$2848,K$8,'B-PorHerramienta'!$J$2:$J$2848,$AC238,'B-PorHerramienta'!$K$2:$K$2848,$AD238,'B-PorHerramienta'!$L$2:$L$2848,$AE238,'B-PorHerramienta'!$F$2:$F$2848,"&lt;&gt;")=0,"",ROUND(SUMIFS(INDEX('B-PorHerramienta'!$F$2:$I$2848,0,$AH$6),'B-PorHerramienta'!$A$2:$A$2848,K$8,'B-PorHerramienta'!$J$2:$J$2848,$AC238,'B-PorHerramienta'!$K$2:$K$2848,$AD238,'B-PorHerramienta'!$L$2:$L$2848,$AE238)*$AI$6,$AJ$6))</f>
        <v/>
      </c>
      <c r="L238" s="48" t="str">
        <f>IF(COUNTIFS('B-PorHerramienta'!$A$2:$A$2848,L$8,'B-PorHerramienta'!$J$2:$J$2848,$AC238,'B-PorHerramienta'!$K$2:$K$2848,$AD238,'B-PorHerramienta'!$L$2:$L$2848,$AE238,'B-PorHerramienta'!$F$2:$F$2848,"&lt;&gt;")=0,"",ROUND(SUMIFS(INDEX('B-PorHerramienta'!$F$2:$I$2848,0,$AH$6),'B-PorHerramienta'!$A$2:$A$2848,L$8,'B-PorHerramienta'!$J$2:$J$2848,$AC238,'B-PorHerramienta'!$K$2:$K$2848,$AD238,'B-PorHerramienta'!$L$2:$L$2848,$AE238)*$AI$6,$AJ$6))</f>
        <v/>
      </c>
      <c r="M238" s="48" t="str">
        <f>IF(COUNTIFS('B-PorHerramienta'!$A$2:$A$2848,M$8,'B-PorHerramienta'!$J$2:$J$2848,$AC238,'B-PorHerramienta'!$K$2:$K$2848,$AD238,'B-PorHerramienta'!$L$2:$L$2848,$AE238,'B-PorHerramienta'!$F$2:$F$2848,"&lt;&gt;")=0,"",ROUND(SUMIFS(INDEX('B-PorHerramienta'!$F$2:$I$2848,0,$AH$6),'B-PorHerramienta'!$A$2:$A$2848,M$8,'B-PorHerramienta'!$J$2:$J$2848,$AC238,'B-PorHerramienta'!$K$2:$K$2848,$AD238,'B-PorHerramienta'!$L$2:$L$2848,$AE238)*$AI$6,$AJ$6))</f>
        <v/>
      </c>
      <c r="N238" s="48" t="str">
        <f>IF(COUNTIFS('B-PorHerramienta'!$A$2:$A$2848,N$8,'B-PorHerramienta'!$J$2:$J$2848,$AC238,'B-PorHerramienta'!$K$2:$K$2848,$AD238,'B-PorHerramienta'!$L$2:$L$2848,$AE238,'B-PorHerramienta'!$F$2:$F$2848,"&lt;&gt;")=0,"",ROUND(SUMIFS(INDEX('B-PorHerramienta'!$F$2:$I$2848,0,$AH$6),'B-PorHerramienta'!$A$2:$A$2848,N$8,'B-PorHerramienta'!$J$2:$J$2848,$AC238,'B-PorHerramienta'!$K$2:$K$2848,$AD238,'B-PorHerramienta'!$L$2:$L$2848,$AE238)*$AI$6,$AJ$6))</f>
        <v/>
      </c>
      <c r="O238" s="48" t="str">
        <f>IF(COUNTIFS('B-PorHerramienta'!$A$2:$A$2848,O$8,'B-PorHerramienta'!$J$2:$J$2848,$AC238,'B-PorHerramienta'!$K$2:$K$2848,$AD238,'B-PorHerramienta'!$L$2:$L$2848,$AE238,'B-PorHerramienta'!$F$2:$F$2848,"&lt;&gt;")=0,"",ROUND(SUMIFS(INDEX('B-PorHerramienta'!$F$2:$I$2848,0,$AH$6),'B-PorHerramienta'!$A$2:$A$2848,O$8,'B-PorHerramienta'!$J$2:$J$2848,$AC238,'B-PorHerramienta'!$K$2:$K$2848,$AD238,'B-PorHerramienta'!$L$2:$L$2848,$AE238)*$AI$6,$AJ$6))</f>
        <v/>
      </c>
      <c r="P238" s="48" t="str">
        <f>IF(COUNTIFS('B-PorHerramienta'!$A$2:$A$2848,P$8,'B-PorHerramienta'!$J$2:$J$2848,$AC238,'B-PorHerramienta'!$K$2:$K$2848,$AD238,'B-PorHerramienta'!$L$2:$L$2848,$AE238,'B-PorHerramienta'!$F$2:$F$2848,"&lt;&gt;")=0,"",ROUND(SUMIFS(INDEX('B-PorHerramienta'!$F$2:$I$2848,0,$AH$6),'B-PorHerramienta'!$A$2:$A$2848,P$8,'B-PorHerramienta'!$J$2:$J$2848,$AC238,'B-PorHerramienta'!$K$2:$K$2848,$AD238,'B-PorHerramienta'!$L$2:$L$2848,$AE238)*$AI$6,$AJ$6))</f>
        <v/>
      </c>
      <c r="Q238" s="48" t="str">
        <f>IF(COUNTIFS('B-PorHerramienta'!$A$2:$A$2848,Q$8,'B-PorHerramienta'!$J$2:$J$2848,$AC238,'B-PorHerramienta'!$K$2:$K$2848,$AD238,'B-PorHerramienta'!$L$2:$L$2848,$AE238,'B-PorHerramienta'!$F$2:$F$2848,"&lt;&gt;")=0,"",ROUND(SUMIFS(INDEX('B-PorHerramienta'!$F$2:$I$2848,0,$AH$6),'B-PorHerramienta'!$A$2:$A$2848,Q$8,'B-PorHerramienta'!$J$2:$J$2848,$AC238,'B-PorHerramienta'!$K$2:$K$2848,$AD238,'B-PorHerramienta'!$L$2:$L$2848,$AE238)*$AI$6,$AJ$6))</f>
        <v/>
      </c>
      <c r="R238" s="48" t="str">
        <f>IF(COUNTIFS('B-PorHerramienta'!$A$2:$A$2848,R$8,'B-PorHerramienta'!$J$2:$J$2848,$AC238,'B-PorHerramienta'!$K$2:$K$2848,$AD238,'B-PorHerramienta'!$L$2:$L$2848,$AE238,'B-PorHerramienta'!$F$2:$F$2848,"&lt;&gt;")=0,"",ROUND(SUMIFS(INDEX('B-PorHerramienta'!$F$2:$I$2848,0,$AH$6),'B-PorHerramienta'!$A$2:$A$2848,R$8,'B-PorHerramienta'!$J$2:$J$2848,$AC238,'B-PorHerramienta'!$K$2:$K$2848,$AD238,'B-PorHerramienta'!$L$2:$L$2848,$AE238)*$AI$6,$AJ$6))</f>
        <v/>
      </c>
      <c r="S238" s="48" t="str">
        <f>IF(COUNTIFS('B-PorHerramienta'!$A$2:$A$2848,S$8,'B-PorHerramienta'!$J$2:$J$2848,$AC238,'B-PorHerramienta'!$K$2:$K$2848,$AD238,'B-PorHerramienta'!$L$2:$L$2848,$AE238,'B-PorHerramienta'!$F$2:$F$2848,"&lt;&gt;")=0,"",ROUND(SUMIFS(INDEX('B-PorHerramienta'!$F$2:$I$2848,0,$AH$6),'B-PorHerramienta'!$A$2:$A$2848,S$8,'B-PorHerramienta'!$J$2:$J$2848,$AC238,'B-PorHerramienta'!$K$2:$K$2848,$AD238,'B-PorHerramienta'!$L$2:$L$2848,$AE238)*$AI$6,$AJ$6))</f>
        <v/>
      </c>
      <c r="T238" s="48" t="str">
        <f>IF(COUNTIFS('B-PorHerramienta'!$A$2:$A$2848,T$8,'B-PorHerramienta'!$J$2:$J$2848,$AC238,'B-PorHerramienta'!$K$2:$K$2848,$AD238,'B-PorHerramienta'!$L$2:$L$2848,$AE238,'B-PorHerramienta'!$F$2:$F$2848,"&lt;&gt;")=0,"",ROUND(SUMIFS(INDEX('B-PorHerramienta'!$F$2:$I$2848,0,$AH$6),'B-PorHerramienta'!$A$2:$A$2848,T$8,'B-PorHerramienta'!$J$2:$J$2848,$AC238,'B-PorHerramienta'!$K$2:$K$2848,$AD238,'B-PorHerramienta'!$L$2:$L$2848,$AE238)*$AI$6,$AJ$6))</f>
        <v/>
      </c>
      <c r="U238" s="48" t="str">
        <f>IF(COUNTIFS('B-PorHerramienta'!$A$2:$A$2848,U$8,'B-PorHerramienta'!$J$2:$J$2848,$AC238,'B-PorHerramienta'!$K$2:$K$2848,$AD238,'B-PorHerramienta'!$L$2:$L$2848,$AE238,'B-PorHerramienta'!$F$2:$F$2848,"&lt;&gt;")=0,"",ROUND(SUMIFS(INDEX('B-PorHerramienta'!$F$2:$I$2848,0,$AH$6),'B-PorHerramienta'!$A$2:$A$2848,U$8,'B-PorHerramienta'!$J$2:$J$2848,$AC238,'B-PorHerramienta'!$K$2:$K$2848,$AD238,'B-PorHerramienta'!$L$2:$L$2848,$AE238)*$AI$6,$AJ$6))</f>
        <v/>
      </c>
      <c r="V238" s="48" t="str">
        <f>IF(COUNTIFS('B-PorHerramienta'!$A$2:$A$2848,V$8,'B-PorHerramienta'!$J$2:$J$2848,$AC238,'B-PorHerramienta'!$K$2:$K$2848,$AD238,'B-PorHerramienta'!$L$2:$L$2848,$AE238,'B-PorHerramienta'!$F$2:$F$2848,"&lt;&gt;")=0,"",ROUND(SUMIFS(INDEX('B-PorHerramienta'!$F$2:$I$2848,0,$AH$6),'B-PorHerramienta'!$A$2:$A$2848,V$8,'B-PorHerramienta'!$J$2:$J$2848,$AC238,'B-PorHerramienta'!$K$2:$K$2848,$AD238,'B-PorHerramienta'!$L$2:$L$2848,$AE238)*$AI$6,$AJ$6))</f>
        <v/>
      </c>
      <c r="W238" s="48" t="str">
        <f>IF(COUNTIFS('B-PorHerramienta'!$A$2:$A$2848,W$8,'B-PorHerramienta'!$J$2:$J$2848,$AC238,'B-PorHerramienta'!$K$2:$K$2848,$AD238,'B-PorHerramienta'!$L$2:$L$2848,$AE238,'B-PorHerramienta'!$F$2:$F$2848,"&lt;&gt;")=0,"",ROUND(SUMIFS(INDEX('B-PorHerramienta'!$F$2:$I$2848,0,$AH$6),'B-PorHerramienta'!$A$2:$A$2848,W$8,'B-PorHerramienta'!$J$2:$J$2848,$AC238,'B-PorHerramienta'!$K$2:$K$2848,$AD238,'B-PorHerramienta'!$L$2:$L$2848,$AE238)*$AI$6,$AJ$6))</f>
        <v/>
      </c>
      <c r="X238" s="48" t="str">
        <f>IF(COUNTIFS('B-PorHerramienta'!$A$2:$A$2848,X$8,'B-PorHerramienta'!$J$2:$J$2848,$AC238,'B-PorHerramienta'!$K$2:$K$2848,$AD238,'B-PorHerramienta'!$L$2:$L$2848,$AE238,'B-PorHerramienta'!$F$2:$F$2848,"&lt;&gt;")=0,"",ROUND(SUMIFS(INDEX('B-PorHerramienta'!$F$2:$I$2848,0,$AH$6),'B-PorHerramienta'!$A$2:$A$2848,X$8,'B-PorHerramienta'!$J$2:$J$2848,$AC238,'B-PorHerramienta'!$K$2:$K$2848,$AD238,'B-PorHerramienta'!$L$2:$L$2848,$AE238)*$AI$6,$AJ$6))</f>
        <v/>
      </c>
      <c r="Y238" s="48" t="str">
        <f>IF(COUNTIFS('B-PorHerramienta'!$A$2:$A$2848,Y$8,'B-PorHerramienta'!$J$2:$J$2848,$AC238,'B-PorHerramienta'!$K$2:$K$2848,$AD238,'B-PorHerramienta'!$L$2:$L$2848,$AE238,'B-PorHerramienta'!$F$2:$F$2848,"&lt;&gt;")=0,"",ROUND(SUMIFS(INDEX('B-PorHerramienta'!$F$2:$I$2848,0,$AH$6),'B-PorHerramienta'!$A$2:$A$2848,Y$8,'B-PorHerramienta'!$J$2:$J$2848,$AC238,'B-PorHerramienta'!$K$2:$K$2848,$AD238,'B-PorHerramienta'!$L$2:$L$2848,$AE238)*$AI$6,$AJ$6))</f>
        <v/>
      </c>
      <c r="Z238" s="48" t="str">
        <f>IF(COUNTIFS('B-PorHerramienta'!$A$2:$A$2848,Z$8,'B-PorHerramienta'!$J$2:$J$2848,$AC238,'B-PorHerramienta'!$K$2:$K$2848,$AD238,'B-PorHerramienta'!$L$2:$L$2848,$AE238,'B-PorHerramienta'!$F$2:$F$2848,"&lt;&gt;")=0,"",ROUND(SUMIFS(INDEX('B-PorHerramienta'!$F$2:$I$2848,0,$AH$6),'B-PorHerramienta'!$A$2:$A$2848,Z$8,'B-PorHerramienta'!$J$2:$J$2848,$AC238,'B-PorHerramienta'!$K$2:$K$2848,$AD238,'B-PorHerramienta'!$L$2:$L$2848,$AE238)*$AI$6,$AJ$6))</f>
        <v/>
      </c>
      <c r="AA238" s="6"/>
      <c r="AB238" s="35">
        <v>2</v>
      </c>
      <c r="AC238" s="35" t="s">
        <v>1114</v>
      </c>
      <c r="AD238" s="35" t="s">
        <v>1365</v>
      </c>
      <c r="AE238" s="35" t="s">
        <v>1688</v>
      </c>
      <c r="AF238" s="35"/>
      <c r="AG238" s="35"/>
      <c r="AH238" s="35"/>
      <c r="AI238" s="35"/>
      <c r="AJ238" s="35"/>
      <c r="AK238" s="35"/>
    </row>
    <row r="239" spans="1:37" ht="75" hidden="1" outlineLevel="2" collapsed="1" x14ac:dyDescent="0.25">
      <c r="A239" s="49" t="s">
        <v>1954</v>
      </c>
      <c r="B239" s="47" t="s">
        <v>1953</v>
      </c>
      <c r="C239" s="48" t="str">
        <f>IF(COUNTIFS('B-PorHerramienta'!$A$2:$A$2848,C$8,'B-PorHerramienta'!$J$2:$J$2848,$AC239,'B-PorHerramienta'!$K$2:$K$2848,$AD239,'B-PorHerramienta'!$L$2:$L$2848,$AE239,'B-PorHerramienta'!$F$2:$F$2848,"&lt;&gt;")=0,"",ROUND(SUMIFS(INDEX('B-PorHerramienta'!$F$2:$I$2848,0,$AH$6),'B-PorHerramienta'!$A$2:$A$2848,C$8,'B-PorHerramienta'!$J$2:$J$2848,$AC239,'B-PorHerramienta'!$K$2:$K$2848,$AD239,'B-PorHerramienta'!$L$2:$L$2848,$AE239)*$AI$6,$AJ$6))</f>
        <v/>
      </c>
      <c r="D239" s="48" t="str">
        <f>IF(COUNTIFS('B-PorHerramienta'!$A$2:$A$2848,D$8,'B-PorHerramienta'!$J$2:$J$2848,$AC239,'B-PorHerramienta'!$K$2:$K$2848,$AD239,'B-PorHerramienta'!$L$2:$L$2848,$AE239,'B-PorHerramienta'!$F$2:$F$2848,"&lt;&gt;")=0,"",ROUND(SUMIFS(INDEX('B-PorHerramienta'!$F$2:$I$2848,0,$AH$6),'B-PorHerramienta'!$A$2:$A$2848,D$8,'B-PorHerramienta'!$J$2:$J$2848,$AC239,'B-PorHerramienta'!$K$2:$K$2848,$AD239,'B-PorHerramienta'!$L$2:$L$2848,$AE239)*$AI$6,$AJ$6))</f>
        <v/>
      </c>
      <c r="E239" s="48" t="str">
        <f>IF(COUNTIFS('B-PorHerramienta'!$A$2:$A$2848,E$8,'B-PorHerramienta'!$J$2:$J$2848,$AC239,'B-PorHerramienta'!$K$2:$K$2848,$AD239,'B-PorHerramienta'!$L$2:$L$2848,$AE239,'B-PorHerramienta'!$F$2:$F$2848,"&lt;&gt;")=0,"",ROUND(SUMIFS(INDEX('B-PorHerramienta'!$F$2:$I$2848,0,$AH$6),'B-PorHerramienta'!$A$2:$A$2848,E$8,'B-PorHerramienta'!$J$2:$J$2848,$AC239,'B-PorHerramienta'!$K$2:$K$2848,$AD239,'B-PorHerramienta'!$L$2:$L$2848,$AE239)*$AI$6,$AJ$6))</f>
        <v/>
      </c>
      <c r="F239" s="48" t="str">
        <f>IF(COUNTIFS('B-PorHerramienta'!$A$2:$A$2848,F$8,'B-PorHerramienta'!$J$2:$J$2848,$AC239,'B-PorHerramienta'!$K$2:$K$2848,$AD239,'B-PorHerramienta'!$L$2:$L$2848,$AE239,'B-PorHerramienta'!$F$2:$F$2848,"&lt;&gt;")=0,"",ROUND(SUMIFS(INDEX('B-PorHerramienta'!$F$2:$I$2848,0,$AH$6),'B-PorHerramienta'!$A$2:$A$2848,F$8,'B-PorHerramienta'!$J$2:$J$2848,$AC239,'B-PorHerramienta'!$K$2:$K$2848,$AD239,'B-PorHerramienta'!$L$2:$L$2848,$AE239)*$AI$6,$AJ$6))</f>
        <v/>
      </c>
      <c r="G239" s="48" t="str">
        <f>IF(COUNTIFS('B-PorHerramienta'!$A$2:$A$2848,G$8,'B-PorHerramienta'!$J$2:$J$2848,$AC239,'B-PorHerramienta'!$K$2:$K$2848,$AD239,'B-PorHerramienta'!$L$2:$L$2848,$AE239,'B-PorHerramienta'!$F$2:$F$2848,"&lt;&gt;")=0,"",ROUND(SUMIFS(INDEX('B-PorHerramienta'!$F$2:$I$2848,0,$AH$6),'B-PorHerramienta'!$A$2:$A$2848,G$8,'B-PorHerramienta'!$J$2:$J$2848,$AC239,'B-PorHerramienta'!$K$2:$K$2848,$AD239,'B-PorHerramienta'!$L$2:$L$2848,$AE239)*$AI$6,$AJ$6))</f>
        <v/>
      </c>
      <c r="H239" s="48" t="str">
        <f>IF(COUNTIFS('B-PorHerramienta'!$A$2:$A$2848,H$8,'B-PorHerramienta'!$J$2:$J$2848,$AC239,'B-PorHerramienta'!$K$2:$K$2848,$AD239,'B-PorHerramienta'!$L$2:$L$2848,$AE239,'B-PorHerramienta'!$F$2:$F$2848,"&lt;&gt;")=0,"",ROUND(SUMIFS(INDEX('B-PorHerramienta'!$F$2:$I$2848,0,$AH$6),'B-PorHerramienta'!$A$2:$A$2848,H$8,'B-PorHerramienta'!$J$2:$J$2848,$AC239,'B-PorHerramienta'!$K$2:$K$2848,$AD239,'B-PorHerramienta'!$L$2:$L$2848,$AE239)*$AI$6,$AJ$6))</f>
        <v/>
      </c>
      <c r="I239" s="48">
        <f>IF(COUNTIFS('B-PorHerramienta'!$A$2:$A$2848,I$8,'B-PorHerramienta'!$J$2:$J$2848,$AC239,'B-PorHerramienta'!$K$2:$K$2848,$AD239,'B-PorHerramienta'!$L$2:$L$2848,$AE239,'B-PorHerramienta'!$F$2:$F$2848,"&lt;&gt;")=0,"",ROUND(SUMIFS(INDEX('B-PorHerramienta'!$F$2:$I$2848,0,$AH$6),'B-PorHerramienta'!$A$2:$A$2848,I$8,'B-PorHerramienta'!$J$2:$J$2848,$AC239,'B-PorHerramienta'!$K$2:$K$2848,$AD239,'B-PorHerramienta'!$L$2:$L$2848,$AE239)*$AI$6,$AJ$6))</f>
        <v>3.0000000000000001E-3</v>
      </c>
      <c r="J239" s="48">
        <f>IF(COUNTIFS('B-PorHerramienta'!$A$2:$A$2848,J$8,'B-PorHerramienta'!$J$2:$J$2848,$AC239,'B-PorHerramienta'!$K$2:$K$2848,$AD239,'B-PorHerramienta'!$L$2:$L$2848,$AE239,'B-PorHerramienta'!$F$2:$F$2848,"&lt;&gt;")=0,"",ROUND(SUMIFS(INDEX('B-PorHerramienta'!$F$2:$I$2848,0,$AH$6),'B-PorHerramienta'!$A$2:$A$2848,J$8,'B-PorHerramienta'!$J$2:$J$2848,$AC239,'B-PorHerramienta'!$K$2:$K$2848,$AD239,'B-PorHerramienta'!$L$2:$L$2848,$AE239)*$AI$6,$AJ$6))</f>
        <v>2.2000000000000001E-3</v>
      </c>
      <c r="K239" s="48" t="str">
        <f>IF(COUNTIFS('B-PorHerramienta'!$A$2:$A$2848,K$8,'B-PorHerramienta'!$J$2:$J$2848,$AC239,'B-PorHerramienta'!$K$2:$K$2848,$AD239,'B-PorHerramienta'!$L$2:$L$2848,$AE239,'B-PorHerramienta'!$F$2:$F$2848,"&lt;&gt;")=0,"",ROUND(SUMIFS(INDEX('B-PorHerramienta'!$F$2:$I$2848,0,$AH$6),'B-PorHerramienta'!$A$2:$A$2848,K$8,'B-PorHerramienta'!$J$2:$J$2848,$AC239,'B-PorHerramienta'!$K$2:$K$2848,$AD239,'B-PorHerramienta'!$L$2:$L$2848,$AE239)*$AI$6,$AJ$6))</f>
        <v/>
      </c>
      <c r="L239" s="48" t="str">
        <f>IF(COUNTIFS('B-PorHerramienta'!$A$2:$A$2848,L$8,'B-PorHerramienta'!$J$2:$J$2848,$AC239,'B-PorHerramienta'!$K$2:$K$2848,$AD239,'B-PorHerramienta'!$L$2:$L$2848,$AE239,'B-PorHerramienta'!$F$2:$F$2848,"&lt;&gt;")=0,"",ROUND(SUMIFS(INDEX('B-PorHerramienta'!$F$2:$I$2848,0,$AH$6),'B-PorHerramienta'!$A$2:$A$2848,L$8,'B-PorHerramienta'!$J$2:$J$2848,$AC239,'B-PorHerramienta'!$K$2:$K$2848,$AD239,'B-PorHerramienta'!$L$2:$L$2848,$AE239)*$AI$6,$AJ$6))</f>
        <v/>
      </c>
      <c r="M239" s="48" t="str">
        <f>IF(COUNTIFS('B-PorHerramienta'!$A$2:$A$2848,M$8,'B-PorHerramienta'!$J$2:$J$2848,$AC239,'B-PorHerramienta'!$K$2:$K$2848,$AD239,'B-PorHerramienta'!$L$2:$L$2848,$AE239,'B-PorHerramienta'!$F$2:$F$2848,"&lt;&gt;")=0,"",ROUND(SUMIFS(INDEX('B-PorHerramienta'!$F$2:$I$2848,0,$AH$6),'B-PorHerramienta'!$A$2:$A$2848,M$8,'B-PorHerramienta'!$J$2:$J$2848,$AC239,'B-PorHerramienta'!$K$2:$K$2848,$AD239,'B-PorHerramienta'!$L$2:$L$2848,$AE239)*$AI$6,$AJ$6))</f>
        <v/>
      </c>
      <c r="N239" s="48" t="str">
        <f>IF(COUNTIFS('B-PorHerramienta'!$A$2:$A$2848,N$8,'B-PorHerramienta'!$J$2:$J$2848,$AC239,'B-PorHerramienta'!$K$2:$K$2848,$AD239,'B-PorHerramienta'!$L$2:$L$2848,$AE239,'B-PorHerramienta'!$F$2:$F$2848,"&lt;&gt;")=0,"",ROUND(SUMIFS(INDEX('B-PorHerramienta'!$F$2:$I$2848,0,$AH$6),'B-PorHerramienta'!$A$2:$A$2848,N$8,'B-PorHerramienta'!$J$2:$J$2848,$AC239,'B-PorHerramienta'!$K$2:$K$2848,$AD239,'B-PorHerramienta'!$L$2:$L$2848,$AE239)*$AI$6,$AJ$6))</f>
        <v/>
      </c>
      <c r="O239" s="48" t="str">
        <f>IF(COUNTIFS('B-PorHerramienta'!$A$2:$A$2848,O$8,'B-PorHerramienta'!$J$2:$J$2848,$AC239,'B-PorHerramienta'!$K$2:$K$2848,$AD239,'B-PorHerramienta'!$L$2:$L$2848,$AE239,'B-PorHerramienta'!$F$2:$F$2848,"&lt;&gt;")=0,"",ROUND(SUMIFS(INDEX('B-PorHerramienta'!$F$2:$I$2848,0,$AH$6),'B-PorHerramienta'!$A$2:$A$2848,O$8,'B-PorHerramienta'!$J$2:$J$2848,$AC239,'B-PorHerramienta'!$K$2:$K$2848,$AD239,'B-PorHerramienta'!$L$2:$L$2848,$AE239)*$AI$6,$AJ$6))</f>
        <v/>
      </c>
      <c r="P239" s="48" t="str">
        <f>IF(COUNTIFS('B-PorHerramienta'!$A$2:$A$2848,P$8,'B-PorHerramienta'!$J$2:$J$2848,$AC239,'B-PorHerramienta'!$K$2:$K$2848,$AD239,'B-PorHerramienta'!$L$2:$L$2848,$AE239,'B-PorHerramienta'!$F$2:$F$2848,"&lt;&gt;")=0,"",ROUND(SUMIFS(INDEX('B-PorHerramienta'!$F$2:$I$2848,0,$AH$6),'B-PorHerramienta'!$A$2:$A$2848,P$8,'B-PorHerramienta'!$J$2:$J$2848,$AC239,'B-PorHerramienta'!$K$2:$K$2848,$AD239,'B-PorHerramienta'!$L$2:$L$2848,$AE239)*$AI$6,$AJ$6))</f>
        <v/>
      </c>
      <c r="Q239" s="48" t="str">
        <f>IF(COUNTIFS('B-PorHerramienta'!$A$2:$A$2848,Q$8,'B-PorHerramienta'!$J$2:$J$2848,$AC239,'B-PorHerramienta'!$K$2:$K$2848,$AD239,'B-PorHerramienta'!$L$2:$L$2848,$AE239,'B-PorHerramienta'!$F$2:$F$2848,"&lt;&gt;")=0,"",ROUND(SUMIFS(INDEX('B-PorHerramienta'!$F$2:$I$2848,0,$AH$6),'B-PorHerramienta'!$A$2:$A$2848,Q$8,'B-PorHerramienta'!$J$2:$J$2848,$AC239,'B-PorHerramienta'!$K$2:$K$2848,$AD239,'B-PorHerramienta'!$L$2:$L$2848,$AE239)*$AI$6,$AJ$6))</f>
        <v/>
      </c>
      <c r="R239" s="48" t="str">
        <f>IF(COUNTIFS('B-PorHerramienta'!$A$2:$A$2848,R$8,'B-PorHerramienta'!$J$2:$J$2848,$AC239,'B-PorHerramienta'!$K$2:$K$2848,$AD239,'B-PorHerramienta'!$L$2:$L$2848,$AE239,'B-PorHerramienta'!$F$2:$F$2848,"&lt;&gt;")=0,"",ROUND(SUMIFS(INDEX('B-PorHerramienta'!$F$2:$I$2848,0,$AH$6),'B-PorHerramienta'!$A$2:$A$2848,R$8,'B-PorHerramienta'!$J$2:$J$2848,$AC239,'B-PorHerramienta'!$K$2:$K$2848,$AD239,'B-PorHerramienta'!$L$2:$L$2848,$AE239)*$AI$6,$AJ$6))</f>
        <v/>
      </c>
      <c r="S239" s="48" t="str">
        <f>IF(COUNTIFS('B-PorHerramienta'!$A$2:$A$2848,S$8,'B-PorHerramienta'!$J$2:$J$2848,$AC239,'B-PorHerramienta'!$K$2:$K$2848,$AD239,'B-PorHerramienta'!$L$2:$L$2848,$AE239,'B-PorHerramienta'!$F$2:$F$2848,"&lt;&gt;")=0,"",ROUND(SUMIFS(INDEX('B-PorHerramienta'!$F$2:$I$2848,0,$AH$6),'B-PorHerramienta'!$A$2:$A$2848,S$8,'B-PorHerramienta'!$J$2:$J$2848,$AC239,'B-PorHerramienta'!$K$2:$K$2848,$AD239,'B-PorHerramienta'!$L$2:$L$2848,$AE239)*$AI$6,$AJ$6))</f>
        <v/>
      </c>
      <c r="T239" s="48" t="str">
        <f>IF(COUNTIFS('B-PorHerramienta'!$A$2:$A$2848,T$8,'B-PorHerramienta'!$J$2:$J$2848,$AC239,'B-PorHerramienta'!$K$2:$K$2848,$AD239,'B-PorHerramienta'!$L$2:$L$2848,$AE239,'B-PorHerramienta'!$F$2:$F$2848,"&lt;&gt;")=0,"",ROUND(SUMIFS(INDEX('B-PorHerramienta'!$F$2:$I$2848,0,$AH$6),'B-PorHerramienta'!$A$2:$A$2848,T$8,'B-PorHerramienta'!$J$2:$J$2848,$AC239,'B-PorHerramienta'!$K$2:$K$2848,$AD239,'B-PorHerramienta'!$L$2:$L$2848,$AE239)*$AI$6,$AJ$6))</f>
        <v/>
      </c>
      <c r="U239" s="48" t="str">
        <f>IF(COUNTIFS('B-PorHerramienta'!$A$2:$A$2848,U$8,'B-PorHerramienta'!$J$2:$J$2848,$AC239,'B-PorHerramienta'!$K$2:$K$2848,$AD239,'B-PorHerramienta'!$L$2:$L$2848,$AE239,'B-PorHerramienta'!$F$2:$F$2848,"&lt;&gt;")=0,"",ROUND(SUMIFS(INDEX('B-PorHerramienta'!$F$2:$I$2848,0,$AH$6),'B-PorHerramienta'!$A$2:$A$2848,U$8,'B-PorHerramienta'!$J$2:$J$2848,$AC239,'B-PorHerramienta'!$K$2:$K$2848,$AD239,'B-PorHerramienta'!$L$2:$L$2848,$AE239)*$AI$6,$AJ$6))</f>
        <v/>
      </c>
      <c r="V239" s="48" t="str">
        <f>IF(COUNTIFS('B-PorHerramienta'!$A$2:$A$2848,V$8,'B-PorHerramienta'!$J$2:$J$2848,$AC239,'B-PorHerramienta'!$K$2:$K$2848,$AD239,'B-PorHerramienta'!$L$2:$L$2848,$AE239,'B-PorHerramienta'!$F$2:$F$2848,"&lt;&gt;")=0,"",ROUND(SUMIFS(INDEX('B-PorHerramienta'!$F$2:$I$2848,0,$AH$6),'B-PorHerramienta'!$A$2:$A$2848,V$8,'B-PorHerramienta'!$J$2:$J$2848,$AC239,'B-PorHerramienta'!$K$2:$K$2848,$AD239,'B-PorHerramienta'!$L$2:$L$2848,$AE239)*$AI$6,$AJ$6))</f>
        <v/>
      </c>
      <c r="W239" s="48" t="str">
        <f>IF(COUNTIFS('B-PorHerramienta'!$A$2:$A$2848,W$8,'B-PorHerramienta'!$J$2:$J$2848,$AC239,'B-PorHerramienta'!$K$2:$K$2848,$AD239,'B-PorHerramienta'!$L$2:$L$2848,$AE239,'B-PorHerramienta'!$F$2:$F$2848,"&lt;&gt;")=0,"",ROUND(SUMIFS(INDEX('B-PorHerramienta'!$F$2:$I$2848,0,$AH$6),'B-PorHerramienta'!$A$2:$A$2848,W$8,'B-PorHerramienta'!$J$2:$J$2848,$AC239,'B-PorHerramienta'!$K$2:$K$2848,$AD239,'B-PorHerramienta'!$L$2:$L$2848,$AE239)*$AI$6,$AJ$6))</f>
        <v/>
      </c>
      <c r="X239" s="48" t="str">
        <f>IF(COUNTIFS('B-PorHerramienta'!$A$2:$A$2848,X$8,'B-PorHerramienta'!$J$2:$J$2848,$AC239,'B-PorHerramienta'!$K$2:$K$2848,$AD239,'B-PorHerramienta'!$L$2:$L$2848,$AE239,'B-PorHerramienta'!$F$2:$F$2848,"&lt;&gt;")=0,"",ROUND(SUMIFS(INDEX('B-PorHerramienta'!$F$2:$I$2848,0,$AH$6),'B-PorHerramienta'!$A$2:$A$2848,X$8,'B-PorHerramienta'!$J$2:$J$2848,$AC239,'B-PorHerramienta'!$K$2:$K$2848,$AD239,'B-PorHerramienta'!$L$2:$L$2848,$AE239)*$AI$6,$AJ$6))</f>
        <v/>
      </c>
      <c r="Y239" s="48" t="str">
        <f>IF(COUNTIFS('B-PorHerramienta'!$A$2:$A$2848,Y$8,'B-PorHerramienta'!$J$2:$J$2848,$AC239,'B-PorHerramienta'!$K$2:$K$2848,$AD239,'B-PorHerramienta'!$L$2:$L$2848,$AE239,'B-PorHerramienta'!$F$2:$F$2848,"&lt;&gt;")=0,"",ROUND(SUMIFS(INDEX('B-PorHerramienta'!$F$2:$I$2848,0,$AH$6),'B-PorHerramienta'!$A$2:$A$2848,Y$8,'B-PorHerramienta'!$J$2:$J$2848,$AC239,'B-PorHerramienta'!$K$2:$K$2848,$AD239,'B-PorHerramienta'!$L$2:$L$2848,$AE239)*$AI$6,$AJ$6))</f>
        <v/>
      </c>
      <c r="Z239" s="48" t="str">
        <f>IF(COUNTIFS('B-PorHerramienta'!$A$2:$A$2848,Z$8,'B-PorHerramienta'!$J$2:$J$2848,$AC239,'B-PorHerramienta'!$K$2:$K$2848,$AD239,'B-PorHerramienta'!$L$2:$L$2848,$AE239,'B-PorHerramienta'!$F$2:$F$2848,"&lt;&gt;")=0,"",ROUND(SUMIFS(INDEX('B-PorHerramienta'!$F$2:$I$2848,0,$AH$6),'B-PorHerramienta'!$A$2:$A$2848,Z$8,'B-PorHerramienta'!$J$2:$J$2848,$AC239,'B-PorHerramienta'!$K$2:$K$2848,$AD239,'B-PorHerramienta'!$L$2:$L$2848,$AE239)*$AI$6,$AJ$6))</f>
        <v/>
      </c>
      <c r="AA239" s="6"/>
      <c r="AB239" s="35">
        <v>2</v>
      </c>
      <c r="AC239" s="35" t="s">
        <v>1114</v>
      </c>
      <c r="AD239" s="35" t="s">
        <v>1365</v>
      </c>
      <c r="AE239" s="35" t="s">
        <v>1689</v>
      </c>
      <c r="AF239" s="35"/>
      <c r="AG239" s="35"/>
      <c r="AH239" s="35"/>
      <c r="AI239" s="35"/>
      <c r="AJ239" s="35"/>
      <c r="AK239" s="35"/>
    </row>
    <row r="240" spans="1:37" ht="60" hidden="1" outlineLevel="2" collapsed="1" x14ac:dyDescent="0.25">
      <c r="A240" s="49" t="s">
        <v>1952</v>
      </c>
      <c r="B240" s="47" t="s">
        <v>1951</v>
      </c>
      <c r="C240" s="48" t="str">
        <f>IF(COUNTIFS('B-PorHerramienta'!$A$2:$A$2848,C$8,'B-PorHerramienta'!$J$2:$J$2848,$AC240,'B-PorHerramienta'!$K$2:$K$2848,$AD240,'B-PorHerramienta'!$L$2:$L$2848,$AE240,'B-PorHerramienta'!$F$2:$F$2848,"&lt;&gt;")=0,"",ROUND(SUMIFS(INDEX('B-PorHerramienta'!$F$2:$I$2848,0,$AH$6),'B-PorHerramienta'!$A$2:$A$2848,C$8,'B-PorHerramienta'!$J$2:$J$2848,$AC240,'B-PorHerramienta'!$K$2:$K$2848,$AD240,'B-PorHerramienta'!$L$2:$L$2848,$AE240)*$AI$6,$AJ$6))</f>
        <v/>
      </c>
      <c r="D240" s="48" t="str">
        <f>IF(COUNTIFS('B-PorHerramienta'!$A$2:$A$2848,D$8,'B-PorHerramienta'!$J$2:$J$2848,$AC240,'B-PorHerramienta'!$K$2:$K$2848,$AD240,'B-PorHerramienta'!$L$2:$L$2848,$AE240,'B-PorHerramienta'!$F$2:$F$2848,"&lt;&gt;")=0,"",ROUND(SUMIFS(INDEX('B-PorHerramienta'!$F$2:$I$2848,0,$AH$6),'B-PorHerramienta'!$A$2:$A$2848,D$8,'B-PorHerramienta'!$J$2:$J$2848,$AC240,'B-PorHerramienta'!$K$2:$K$2848,$AD240,'B-PorHerramienta'!$L$2:$L$2848,$AE240)*$AI$6,$AJ$6))</f>
        <v/>
      </c>
      <c r="E240" s="48" t="str">
        <f>IF(COUNTIFS('B-PorHerramienta'!$A$2:$A$2848,E$8,'B-PorHerramienta'!$J$2:$J$2848,$AC240,'B-PorHerramienta'!$K$2:$K$2848,$AD240,'B-PorHerramienta'!$L$2:$L$2848,$AE240,'B-PorHerramienta'!$F$2:$F$2848,"&lt;&gt;")=0,"",ROUND(SUMIFS(INDEX('B-PorHerramienta'!$F$2:$I$2848,0,$AH$6),'B-PorHerramienta'!$A$2:$A$2848,E$8,'B-PorHerramienta'!$J$2:$J$2848,$AC240,'B-PorHerramienta'!$K$2:$K$2848,$AD240,'B-PorHerramienta'!$L$2:$L$2848,$AE240)*$AI$6,$AJ$6))</f>
        <v/>
      </c>
      <c r="F240" s="48" t="str">
        <f>IF(COUNTIFS('B-PorHerramienta'!$A$2:$A$2848,F$8,'B-PorHerramienta'!$J$2:$J$2848,$AC240,'B-PorHerramienta'!$K$2:$K$2848,$AD240,'B-PorHerramienta'!$L$2:$L$2848,$AE240,'B-PorHerramienta'!$F$2:$F$2848,"&lt;&gt;")=0,"",ROUND(SUMIFS(INDEX('B-PorHerramienta'!$F$2:$I$2848,0,$AH$6),'B-PorHerramienta'!$A$2:$A$2848,F$8,'B-PorHerramienta'!$J$2:$J$2848,$AC240,'B-PorHerramienta'!$K$2:$K$2848,$AD240,'B-PorHerramienta'!$L$2:$L$2848,$AE240)*$AI$6,$AJ$6))</f>
        <v/>
      </c>
      <c r="G240" s="48" t="str">
        <f>IF(COUNTIFS('B-PorHerramienta'!$A$2:$A$2848,G$8,'B-PorHerramienta'!$J$2:$J$2848,$AC240,'B-PorHerramienta'!$K$2:$K$2848,$AD240,'B-PorHerramienta'!$L$2:$L$2848,$AE240,'B-PorHerramienta'!$F$2:$F$2848,"&lt;&gt;")=0,"",ROUND(SUMIFS(INDEX('B-PorHerramienta'!$F$2:$I$2848,0,$AH$6),'B-PorHerramienta'!$A$2:$A$2848,G$8,'B-PorHerramienta'!$J$2:$J$2848,$AC240,'B-PorHerramienta'!$K$2:$K$2848,$AD240,'B-PorHerramienta'!$L$2:$L$2848,$AE240)*$AI$6,$AJ$6))</f>
        <v/>
      </c>
      <c r="H240" s="48" t="str">
        <f>IF(COUNTIFS('B-PorHerramienta'!$A$2:$A$2848,H$8,'B-PorHerramienta'!$J$2:$J$2848,$AC240,'B-PorHerramienta'!$K$2:$K$2848,$AD240,'B-PorHerramienta'!$L$2:$L$2848,$AE240,'B-PorHerramienta'!$F$2:$F$2848,"&lt;&gt;")=0,"",ROUND(SUMIFS(INDEX('B-PorHerramienta'!$F$2:$I$2848,0,$AH$6),'B-PorHerramienta'!$A$2:$A$2848,H$8,'B-PorHerramienta'!$J$2:$J$2848,$AC240,'B-PorHerramienta'!$K$2:$K$2848,$AD240,'B-PorHerramienta'!$L$2:$L$2848,$AE240)*$AI$6,$AJ$6))</f>
        <v/>
      </c>
      <c r="I240" s="48" t="str">
        <f>IF(COUNTIFS('B-PorHerramienta'!$A$2:$A$2848,I$8,'B-PorHerramienta'!$J$2:$J$2848,$AC240,'B-PorHerramienta'!$K$2:$K$2848,$AD240,'B-PorHerramienta'!$L$2:$L$2848,$AE240,'B-PorHerramienta'!$F$2:$F$2848,"&lt;&gt;")=0,"",ROUND(SUMIFS(INDEX('B-PorHerramienta'!$F$2:$I$2848,0,$AH$6),'B-PorHerramienta'!$A$2:$A$2848,I$8,'B-PorHerramienta'!$J$2:$J$2848,$AC240,'B-PorHerramienta'!$K$2:$K$2848,$AD240,'B-PorHerramienta'!$L$2:$L$2848,$AE240)*$AI$6,$AJ$6))</f>
        <v/>
      </c>
      <c r="J240" s="48" t="str">
        <f>IF(COUNTIFS('B-PorHerramienta'!$A$2:$A$2848,J$8,'B-PorHerramienta'!$J$2:$J$2848,$AC240,'B-PorHerramienta'!$K$2:$K$2848,$AD240,'B-PorHerramienta'!$L$2:$L$2848,$AE240,'B-PorHerramienta'!$F$2:$F$2848,"&lt;&gt;")=0,"",ROUND(SUMIFS(INDEX('B-PorHerramienta'!$F$2:$I$2848,0,$AH$6),'B-PorHerramienta'!$A$2:$A$2848,J$8,'B-PorHerramienta'!$J$2:$J$2848,$AC240,'B-PorHerramienta'!$K$2:$K$2848,$AD240,'B-PorHerramienta'!$L$2:$L$2848,$AE240)*$AI$6,$AJ$6))</f>
        <v/>
      </c>
      <c r="K240" s="48" t="str">
        <f>IF(COUNTIFS('B-PorHerramienta'!$A$2:$A$2848,K$8,'B-PorHerramienta'!$J$2:$J$2848,$AC240,'B-PorHerramienta'!$K$2:$K$2848,$AD240,'B-PorHerramienta'!$L$2:$L$2848,$AE240,'B-PorHerramienta'!$F$2:$F$2848,"&lt;&gt;")=0,"",ROUND(SUMIFS(INDEX('B-PorHerramienta'!$F$2:$I$2848,0,$AH$6),'B-PorHerramienta'!$A$2:$A$2848,K$8,'B-PorHerramienta'!$J$2:$J$2848,$AC240,'B-PorHerramienta'!$K$2:$K$2848,$AD240,'B-PorHerramienta'!$L$2:$L$2848,$AE240)*$AI$6,$AJ$6))</f>
        <v/>
      </c>
      <c r="L240" s="48" t="str">
        <f>IF(COUNTIFS('B-PorHerramienta'!$A$2:$A$2848,L$8,'B-PorHerramienta'!$J$2:$J$2848,$AC240,'B-PorHerramienta'!$K$2:$K$2848,$AD240,'B-PorHerramienta'!$L$2:$L$2848,$AE240,'B-PorHerramienta'!$F$2:$F$2848,"&lt;&gt;")=0,"",ROUND(SUMIFS(INDEX('B-PorHerramienta'!$F$2:$I$2848,0,$AH$6),'B-PorHerramienta'!$A$2:$A$2848,L$8,'B-PorHerramienta'!$J$2:$J$2848,$AC240,'B-PorHerramienta'!$K$2:$K$2848,$AD240,'B-PorHerramienta'!$L$2:$L$2848,$AE240)*$AI$6,$AJ$6))</f>
        <v/>
      </c>
      <c r="M240" s="48" t="str">
        <f>IF(COUNTIFS('B-PorHerramienta'!$A$2:$A$2848,M$8,'B-PorHerramienta'!$J$2:$J$2848,$AC240,'B-PorHerramienta'!$K$2:$K$2848,$AD240,'B-PorHerramienta'!$L$2:$L$2848,$AE240,'B-PorHerramienta'!$F$2:$F$2848,"&lt;&gt;")=0,"",ROUND(SUMIFS(INDEX('B-PorHerramienta'!$F$2:$I$2848,0,$AH$6),'B-PorHerramienta'!$A$2:$A$2848,M$8,'B-PorHerramienta'!$J$2:$J$2848,$AC240,'B-PorHerramienta'!$K$2:$K$2848,$AD240,'B-PorHerramienta'!$L$2:$L$2848,$AE240)*$AI$6,$AJ$6))</f>
        <v/>
      </c>
      <c r="N240" s="48" t="str">
        <f>IF(COUNTIFS('B-PorHerramienta'!$A$2:$A$2848,N$8,'B-PorHerramienta'!$J$2:$J$2848,$AC240,'B-PorHerramienta'!$K$2:$K$2848,$AD240,'B-PorHerramienta'!$L$2:$L$2848,$AE240,'B-PorHerramienta'!$F$2:$F$2848,"&lt;&gt;")=0,"",ROUND(SUMIFS(INDEX('B-PorHerramienta'!$F$2:$I$2848,0,$AH$6),'B-PorHerramienta'!$A$2:$A$2848,N$8,'B-PorHerramienta'!$J$2:$J$2848,$AC240,'B-PorHerramienta'!$K$2:$K$2848,$AD240,'B-PorHerramienta'!$L$2:$L$2848,$AE240)*$AI$6,$AJ$6))</f>
        <v/>
      </c>
      <c r="O240" s="48" t="str">
        <f>IF(COUNTIFS('B-PorHerramienta'!$A$2:$A$2848,O$8,'B-PorHerramienta'!$J$2:$J$2848,$AC240,'B-PorHerramienta'!$K$2:$K$2848,$AD240,'B-PorHerramienta'!$L$2:$L$2848,$AE240,'B-PorHerramienta'!$F$2:$F$2848,"&lt;&gt;")=0,"",ROUND(SUMIFS(INDEX('B-PorHerramienta'!$F$2:$I$2848,0,$AH$6),'B-PorHerramienta'!$A$2:$A$2848,O$8,'B-PorHerramienta'!$J$2:$J$2848,$AC240,'B-PorHerramienta'!$K$2:$K$2848,$AD240,'B-PorHerramienta'!$L$2:$L$2848,$AE240)*$AI$6,$AJ$6))</f>
        <v/>
      </c>
      <c r="P240" s="48" t="str">
        <f>IF(COUNTIFS('B-PorHerramienta'!$A$2:$A$2848,P$8,'B-PorHerramienta'!$J$2:$J$2848,$AC240,'B-PorHerramienta'!$K$2:$K$2848,$AD240,'B-PorHerramienta'!$L$2:$L$2848,$AE240,'B-PorHerramienta'!$F$2:$F$2848,"&lt;&gt;")=0,"",ROUND(SUMIFS(INDEX('B-PorHerramienta'!$F$2:$I$2848,0,$AH$6),'B-PorHerramienta'!$A$2:$A$2848,P$8,'B-PorHerramienta'!$J$2:$J$2848,$AC240,'B-PorHerramienta'!$K$2:$K$2848,$AD240,'B-PorHerramienta'!$L$2:$L$2848,$AE240)*$AI$6,$AJ$6))</f>
        <v/>
      </c>
      <c r="Q240" s="48" t="str">
        <f>IF(COUNTIFS('B-PorHerramienta'!$A$2:$A$2848,Q$8,'B-PorHerramienta'!$J$2:$J$2848,$AC240,'B-PorHerramienta'!$K$2:$K$2848,$AD240,'B-PorHerramienta'!$L$2:$L$2848,$AE240,'B-PorHerramienta'!$F$2:$F$2848,"&lt;&gt;")=0,"",ROUND(SUMIFS(INDEX('B-PorHerramienta'!$F$2:$I$2848,0,$AH$6),'B-PorHerramienta'!$A$2:$A$2848,Q$8,'B-PorHerramienta'!$J$2:$J$2848,$AC240,'B-PorHerramienta'!$K$2:$K$2848,$AD240,'B-PorHerramienta'!$L$2:$L$2848,$AE240)*$AI$6,$AJ$6))</f>
        <v/>
      </c>
      <c r="R240" s="48" t="str">
        <f>IF(COUNTIFS('B-PorHerramienta'!$A$2:$A$2848,R$8,'B-PorHerramienta'!$J$2:$J$2848,$AC240,'B-PorHerramienta'!$K$2:$K$2848,$AD240,'B-PorHerramienta'!$L$2:$L$2848,$AE240,'B-PorHerramienta'!$F$2:$F$2848,"&lt;&gt;")=0,"",ROUND(SUMIFS(INDEX('B-PorHerramienta'!$F$2:$I$2848,0,$AH$6),'B-PorHerramienta'!$A$2:$A$2848,R$8,'B-PorHerramienta'!$J$2:$J$2848,$AC240,'B-PorHerramienta'!$K$2:$K$2848,$AD240,'B-PorHerramienta'!$L$2:$L$2848,$AE240)*$AI$6,$AJ$6))</f>
        <v/>
      </c>
      <c r="S240" s="48" t="str">
        <f>IF(COUNTIFS('B-PorHerramienta'!$A$2:$A$2848,S$8,'B-PorHerramienta'!$J$2:$J$2848,$AC240,'B-PorHerramienta'!$K$2:$K$2848,$AD240,'B-PorHerramienta'!$L$2:$L$2848,$AE240,'B-PorHerramienta'!$F$2:$F$2848,"&lt;&gt;")=0,"",ROUND(SUMIFS(INDEX('B-PorHerramienta'!$F$2:$I$2848,0,$AH$6),'B-PorHerramienta'!$A$2:$A$2848,S$8,'B-PorHerramienta'!$J$2:$J$2848,$AC240,'B-PorHerramienta'!$K$2:$K$2848,$AD240,'B-PorHerramienta'!$L$2:$L$2848,$AE240)*$AI$6,$AJ$6))</f>
        <v/>
      </c>
      <c r="T240" s="48" t="str">
        <f>IF(COUNTIFS('B-PorHerramienta'!$A$2:$A$2848,T$8,'B-PorHerramienta'!$J$2:$J$2848,$AC240,'B-PorHerramienta'!$K$2:$K$2848,$AD240,'B-PorHerramienta'!$L$2:$L$2848,$AE240,'B-PorHerramienta'!$F$2:$F$2848,"&lt;&gt;")=0,"",ROUND(SUMIFS(INDEX('B-PorHerramienta'!$F$2:$I$2848,0,$AH$6),'B-PorHerramienta'!$A$2:$A$2848,T$8,'B-PorHerramienta'!$J$2:$J$2848,$AC240,'B-PorHerramienta'!$K$2:$K$2848,$AD240,'B-PorHerramienta'!$L$2:$L$2848,$AE240)*$AI$6,$AJ$6))</f>
        <v/>
      </c>
      <c r="U240" s="48" t="str">
        <f>IF(COUNTIFS('B-PorHerramienta'!$A$2:$A$2848,U$8,'B-PorHerramienta'!$J$2:$J$2848,$AC240,'B-PorHerramienta'!$K$2:$K$2848,$AD240,'B-PorHerramienta'!$L$2:$L$2848,$AE240,'B-PorHerramienta'!$F$2:$F$2848,"&lt;&gt;")=0,"",ROUND(SUMIFS(INDEX('B-PorHerramienta'!$F$2:$I$2848,0,$AH$6),'B-PorHerramienta'!$A$2:$A$2848,U$8,'B-PorHerramienta'!$J$2:$J$2848,$AC240,'B-PorHerramienta'!$K$2:$K$2848,$AD240,'B-PorHerramienta'!$L$2:$L$2848,$AE240)*$AI$6,$AJ$6))</f>
        <v/>
      </c>
      <c r="V240" s="48" t="str">
        <f>IF(COUNTIFS('B-PorHerramienta'!$A$2:$A$2848,V$8,'B-PorHerramienta'!$J$2:$J$2848,$AC240,'B-PorHerramienta'!$K$2:$K$2848,$AD240,'B-PorHerramienta'!$L$2:$L$2848,$AE240,'B-PorHerramienta'!$F$2:$F$2848,"&lt;&gt;")=0,"",ROUND(SUMIFS(INDEX('B-PorHerramienta'!$F$2:$I$2848,0,$AH$6),'B-PorHerramienta'!$A$2:$A$2848,V$8,'B-PorHerramienta'!$J$2:$J$2848,$AC240,'B-PorHerramienta'!$K$2:$K$2848,$AD240,'B-PorHerramienta'!$L$2:$L$2848,$AE240)*$AI$6,$AJ$6))</f>
        <v/>
      </c>
      <c r="W240" s="48" t="str">
        <f>IF(COUNTIFS('B-PorHerramienta'!$A$2:$A$2848,W$8,'B-PorHerramienta'!$J$2:$J$2848,$AC240,'B-PorHerramienta'!$K$2:$K$2848,$AD240,'B-PorHerramienta'!$L$2:$L$2848,$AE240,'B-PorHerramienta'!$F$2:$F$2848,"&lt;&gt;")=0,"",ROUND(SUMIFS(INDEX('B-PorHerramienta'!$F$2:$I$2848,0,$AH$6),'B-PorHerramienta'!$A$2:$A$2848,W$8,'B-PorHerramienta'!$J$2:$J$2848,$AC240,'B-PorHerramienta'!$K$2:$K$2848,$AD240,'B-PorHerramienta'!$L$2:$L$2848,$AE240)*$AI$6,$AJ$6))</f>
        <v/>
      </c>
      <c r="X240" s="48" t="str">
        <f>IF(COUNTIFS('B-PorHerramienta'!$A$2:$A$2848,X$8,'B-PorHerramienta'!$J$2:$J$2848,$AC240,'B-PorHerramienta'!$K$2:$K$2848,$AD240,'B-PorHerramienta'!$L$2:$L$2848,$AE240,'B-PorHerramienta'!$F$2:$F$2848,"&lt;&gt;")=0,"",ROUND(SUMIFS(INDEX('B-PorHerramienta'!$F$2:$I$2848,0,$AH$6),'B-PorHerramienta'!$A$2:$A$2848,X$8,'B-PorHerramienta'!$J$2:$J$2848,$AC240,'B-PorHerramienta'!$K$2:$K$2848,$AD240,'B-PorHerramienta'!$L$2:$L$2848,$AE240)*$AI$6,$AJ$6))</f>
        <v/>
      </c>
      <c r="Y240" s="48" t="str">
        <f>IF(COUNTIFS('B-PorHerramienta'!$A$2:$A$2848,Y$8,'B-PorHerramienta'!$J$2:$J$2848,$AC240,'B-PorHerramienta'!$K$2:$K$2848,$AD240,'B-PorHerramienta'!$L$2:$L$2848,$AE240,'B-PorHerramienta'!$F$2:$F$2848,"&lt;&gt;")=0,"",ROUND(SUMIFS(INDEX('B-PorHerramienta'!$F$2:$I$2848,0,$AH$6),'B-PorHerramienta'!$A$2:$A$2848,Y$8,'B-PorHerramienta'!$J$2:$J$2848,$AC240,'B-PorHerramienta'!$K$2:$K$2848,$AD240,'B-PorHerramienta'!$L$2:$L$2848,$AE240)*$AI$6,$AJ$6))</f>
        <v/>
      </c>
      <c r="Z240" s="48" t="str">
        <f>IF(COUNTIFS('B-PorHerramienta'!$A$2:$A$2848,Z$8,'B-PorHerramienta'!$J$2:$J$2848,$AC240,'B-PorHerramienta'!$K$2:$K$2848,$AD240,'B-PorHerramienta'!$L$2:$L$2848,$AE240,'B-PorHerramienta'!$F$2:$F$2848,"&lt;&gt;")=0,"",ROUND(SUMIFS(INDEX('B-PorHerramienta'!$F$2:$I$2848,0,$AH$6),'B-PorHerramienta'!$A$2:$A$2848,Z$8,'B-PorHerramienta'!$J$2:$J$2848,$AC240,'B-PorHerramienta'!$K$2:$K$2848,$AD240,'B-PorHerramienta'!$L$2:$L$2848,$AE240)*$AI$6,$AJ$6))</f>
        <v/>
      </c>
      <c r="AA240" s="6"/>
      <c r="AB240" s="35">
        <v>2</v>
      </c>
      <c r="AC240" s="35" t="s">
        <v>1114</v>
      </c>
      <c r="AD240" s="35" t="s">
        <v>1365</v>
      </c>
      <c r="AE240" s="35" t="s">
        <v>1690</v>
      </c>
      <c r="AF240" s="35"/>
      <c r="AG240" s="35"/>
      <c r="AH240" s="35"/>
      <c r="AI240" s="35"/>
      <c r="AJ240" s="35"/>
      <c r="AK240" s="35"/>
    </row>
    <row r="241" spans="1:37" ht="60" hidden="1" outlineLevel="2" collapsed="1" x14ac:dyDescent="0.25">
      <c r="A241" s="49" t="s">
        <v>1950</v>
      </c>
      <c r="B241" s="47" t="s">
        <v>758</v>
      </c>
      <c r="C241" s="48" t="str">
        <f>IF(COUNTIFS('B-PorHerramienta'!$A$2:$A$2848,C$8,'B-PorHerramienta'!$J$2:$J$2848,$AC241,'B-PorHerramienta'!$K$2:$K$2848,$AD241,'B-PorHerramienta'!$L$2:$L$2848,$AE241,'B-PorHerramienta'!$F$2:$F$2848,"&lt;&gt;")=0,"",ROUND(SUMIFS(INDEX('B-PorHerramienta'!$F$2:$I$2848,0,$AH$6),'B-PorHerramienta'!$A$2:$A$2848,C$8,'B-PorHerramienta'!$J$2:$J$2848,$AC241,'B-PorHerramienta'!$K$2:$K$2848,$AD241,'B-PorHerramienta'!$L$2:$L$2848,$AE241)*$AI$6,$AJ$6))</f>
        <v/>
      </c>
      <c r="D241" s="48" t="str">
        <f>IF(COUNTIFS('B-PorHerramienta'!$A$2:$A$2848,D$8,'B-PorHerramienta'!$J$2:$J$2848,$AC241,'B-PorHerramienta'!$K$2:$K$2848,$AD241,'B-PorHerramienta'!$L$2:$L$2848,$AE241,'B-PorHerramienta'!$F$2:$F$2848,"&lt;&gt;")=0,"",ROUND(SUMIFS(INDEX('B-PorHerramienta'!$F$2:$I$2848,0,$AH$6),'B-PorHerramienta'!$A$2:$A$2848,D$8,'B-PorHerramienta'!$J$2:$J$2848,$AC241,'B-PorHerramienta'!$K$2:$K$2848,$AD241,'B-PorHerramienta'!$L$2:$L$2848,$AE241)*$AI$6,$AJ$6))</f>
        <v/>
      </c>
      <c r="E241" s="48" t="str">
        <f>IF(COUNTIFS('B-PorHerramienta'!$A$2:$A$2848,E$8,'B-PorHerramienta'!$J$2:$J$2848,$AC241,'B-PorHerramienta'!$K$2:$K$2848,$AD241,'B-PorHerramienta'!$L$2:$L$2848,$AE241,'B-PorHerramienta'!$F$2:$F$2848,"&lt;&gt;")=0,"",ROUND(SUMIFS(INDEX('B-PorHerramienta'!$F$2:$I$2848,0,$AH$6),'B-PorHerramienta'!$A$2:$A$2848,E$8,'B-PorHerramienta'!$J$2:$J$2848,$AC241,'B-PorHerramienta'!$K$2:$K$2848,$AD241,'B-PorHerramienta'!$L$2:$L$2848,$AE241)*$AI$6,$AJ$6))</f>
        <v/>
      </c>
      <c r="F241" s="48" t="str">
        <f>IF(COUNTIFS('B-PorHerramienta'!$A$2:$A$2848,F$8,'B-PorHerramienta'!$J$2:$J$2848,$AC241,'B-PorHerramienta'!$K$2:$K$2848,$AD241,'B-PorHerramienta'!$L$2:$L$2848,$AE241,'B-PorHerramienta'!$F$2:$F$2848,"&lt;&gt;")=0,"",ROUND(SUMIFS(INDEX('B-PorHerramienta'!$F$2:$I$2848,0,$AH$6),'B-PorHerramienta'!$A$2:$A$2848,F$8,'B-PorHerramienta'!$J$2:$J$2848,$AC241,'B-PorHerramienta'!$K$2:$K$2848,$AD241,'B-PorHerramienta'!$L$2:$L$2848,$AE241)*$AI$6,$AJ$6))</f>
        <v/>
      </c>
      <c r="G241" s="48" t="str">
        <f>IF(COUNTIFS('B-PorHerramienta'!$A$2:$A$2848,G$8,'B-PorHerramienta'!$J$2:$J$2848,$AC241,'B-PorHerramienta'!$K$2:$K$2848,$AD241,'B-PorHerramienta'!$L$2:$L$2848,$AE241,'B-PorHerramienta'!$F$2:$F$2848,"&lt;&gt;")=0,"",ROUND(SUMIFS(INDEX('B-PorHerramienta'!$F$2:$I$2848,0,$AH$6),'B-PorHerramienta'!$A$2:$A$2848,G$8,'B-PorHerramienta'!$J$2:$J$2848,$AC241,'B-PorHerramienta'!$K$2:$K$2848,$AD241,'B-PorHerramienta'!$L$2:$L$2848,$AE241)*$AI$6,$AJ$6))</f>
        <v/>
      </c>
      <c r="H241" s="48" t="str">
        <f>IF(COUNTIFS('B-PorHerramienta'!$A$2:$A$2848,H$8,'B-PorHerramienta'!$J$2:$J$2848,$AC241,'B-PorHerramienta'!$K$2:$K$2848,$AD241,'B-PorHerramienta'!$L$2:$L$2848,$AE241,'B-PorHerramienta'!$F$2:$F$2848,"&lt;&gt;")=0,"",ROUND(SUMIFS(INDEX('B-PorHerramienta'!$F$2:$I$2848,0,$AH$6),'B-PorHerramienta'!$A$2:$A$2848,H$8,'B-PorHerramienta'!$J$2:$J$2848,$AC241,'B-PorHerramienta'!$K$2:$K$2848,$AD241,'B-PorHerramienta'!$L$2:$L$2848,$AE241)*$AI$6,$AJ$6))</f>
        <v/>
      </c>
      <c r="I241" s="48" t="str">
        <f>IF(COUNTIFS('B-PorHerramienta'!$A$2:$A$2848,I$8,'B-PorHerramienta'!$J$2:$J$2848,$AC241,'B-PorHerramienta'!$K$2:$K$2848,$AD241,'B-PorHerramienta'!$L$2:$L$2848,$AE241,'B-PorHerramienta'!$F$2:$F$2848,"&lt;&gt;")=0,"",ROUND(SUMIFS(INDEX('B-PorHerramienta'!$F$2:$I$2848,0,$AH$6),'B-PorHerramienta'!$A$2:$A$2848,I$8,'B-PorHerramienta'!$J$2:$J$2848,$AC241,'B-PorHerramienta'!$K$2:$K$2848,$AD241,'B-PorHerramienta'!$L$2:$L$2848,$AE241)*$AI$6,$AJ$6))</f>
        <v/>
      </c>
      <c r="J241" s="48" t="str">
        <f>IF(COUNTIFS('B-PorHerramienta'!$A$2:$A$2848,J$8,'B-PorHerramienta'!$J$2:$J$2848,$AC241,'B-PorHerramienta'!$K$2:$K$2848,$AD241,'B-PorHerramienta'!$L$2:$L$2848,$AE241,'B-PorHerramienta'!$F$2:$F$2848,"&lt;&gt;")=0,"",ROUND(SUMIFS(INDEX('B-PorHerramienta'!$F$2:$I$2848,0,$AH$6),'B-PorHerramienta'!$A$2:$A$2848,J$8,'B-PorHerramienta'!$J$2:$J$2848,$AC241,'B-PorHerramienta'!$K$2:$K$2848,$AD241,'B-PorHerramienta'!$L$2:$L$2848,$AE241)*$AI$6,$AJ$6))</f>
        <v/>
      </c>
      <c r="K241" s="48" t="str">
        <f>IF(COUNTIFS('B-PorHerramienta'!$A$2:$A$2848,K$8,'B-PorHerramienta'!$J$2:$J$2848,$AC241,'B-PorHerramienta'!$K$2:$K$2848,$AD241,'B-PorHerramienta'!$L$2:$L$2848,$AE241,'B-PorHerramienta'!$F$2:$F$2848,"&lt;&gt;")=0,"",ROUND(SUMIFS(INDEX('B-PorHerramienta'!$F$2:$I$2848,0,$AH$6),'B-PorHerramienta'!$A$2:$A$2848,K$8,'B-PorHerramienta'!$J$2:$J$2848,$AC241,'B-PorHerramienta'!$K$2:$K$2848,$AD241,'B-PorHerramienta'!$L$2:$L$2848,$AE241)*$AI$6,$AJ$6))</f>
        <v/>
      </c>
      <c r="L241" s="48" t="str">
        <f>IF(COUNTIFS('B-PorHerramienta'!$A$2:$A$2848,L$8,'B-PorHerramienta'!$J$2:$J$2848,$AC241,'B-PorHerramienta'!$K$2:$K$2848,$AD241,'B-PorHerramienta'!$L$2:$L$2848,$AE241,'B-PorHerramienta'!$F$2:$F$2848,"&lt;&gt;")=0,"",ROUND(SUMIFS(INDEX('B-PorHerramienta'!$F$2:$I$2848,0,$AH$6),'B-PorHerramienta'!$A$2:$A$2848,L$8,'B-PorHerramienta'!$J$2:$J$2848,$AC241,'B-PorHerramienta'!$K$2:$K$2848,$AD241,'B-PorHerramienta'!$L$2:$L$2848,$AE241)*$AI$6,$AJ$6))</f>
        <v/>
      </c>
      <c r="M241" s="48" t="str">
        <f>IF(COUNTIFS('B-PorHerramienta'!$A$2:$A$2848,M$8,'B-PorHerramienta'!$J$2:$J$2848,$AC241,'B-PorHerramienta'!$K$2:$K$2848,$AD241,'B-PorHerramienta'!$L$2:$L$2848,$AE241,'B-PorHerramienta'!$F$2:$F$2848,"&lt;&gt;")=0,"",ROUND(SUMIFS(INDEX('B-PorHerramienta'!$F$2:$I$2848,0,$AH$6),'B-PorHerramienta'!$A$2:$A$2848,M$8,'B-PorHerramienta'!$J$2:$J$2848,$AC241,'B-PorHerramienta'!$K$2:$K$2848,$AD241,'B-PorHerramienta'!$L$2:$L$2848,$AE241)*$AI$6,$AJ$6))</f>
        <v/>
      </c>
      <c r="N241" s="48" t="str">
        <f>IF(COUNTIFS('B-PorHerramienta'!$A$2:$A$2848,N$8,'B-PorHerramienta'!$J$2:$J$2848,$AC241,'B-PorHerramienta'!$K$2:$K$2848,$AD241,'B-PorHerramienta'!$L$2:$L$2848,$AE241,'B-PorHerramienta'!$F$2:$F$2848,"&lt;&gt;")=0,"",ROUND(SUMIFS(INDEX('B-PorHerramienta'!$F$2:$I$2848,0,$AH$6),'B-PorHerramienta'!$A$2:$A$2848,N$8,'B-PorHerramienta'!$J$2:$J$2848,$AC241,'B-PorHerramienta'!$K$2:$K$2848,$AD241,'B-PorHerramienta'!$L$2:$L$2848,$AE241)*$AI$6,$AJ$6))</f>
        <v/>
      </c>
      <c r="O241" s="48" t="str">
        <f>IF(COUNTIFS('B-PorHerramienta'!$A$2:$A$2848,O$8,'B-PorHerramienta'!$J$2:$J$2848,$AC241,'B-PorHerramienta'!$K$2:$K$2848,$AD241,'B-PorHerramienta'!$L$2:$L$2848,$AE241,'B-PorHerramienta'!$F$2:$F$2848,"&lt;&gt;")=0,"",ROUND(SUMIFS(INDEX('B-PorHerramienta'!$F$2:$I$2848,0,$AH$6),'B-PorHerramienta'!$A$2:$A$2848,O$8,'B-PorHerramienta'!$J$2:$J$2848,$AC241,'B-PorHerramienta'!$K$2:$K$2848,$AD241,'B-PorHerramienta'!$L$2:$L$2848,$AE241)*$AI$6,$AJ$6))</f>
        <v/>
      </c>
      <c r="P241" s="48" t="str">
        <f>IF(COUNTIFS('B-PorHerramienta'!$A$2:$A$2848,P$8,'B-PorHerramienta'!$J$2:$J$2848,$AC241,'B-PorHerramienta'!$K$2:$K$2848,$AD241,'B-PorHerramienta'!$L$2:$L$2848,$AE241,'B-PorHerramienta'!$F$2:$F$2848,"&lt;&gt;")=0,"",ROUND(SUMIFS(INDEX('B-PorHerramienta'!$F$2:$I$2848,0,$AH$6),'B-PorHerramienta'!$A$2:$A$2848,P$8,'B-PorHerramienta'!$J$2:$J$2848,$AC241,'B-PorHerramienta'!$K$2:$K$2848,$AD241,'B-PorHerramienta'!$L$2:$L$2848,$AE241)*$AI$6,$AJ$6))</f>
        <v/>
      </c>
      <c r="Q241" s="48" t="str">
        <f>IF(COUNTIFS('B-PorHerramienta'!$A$2:$A$2848,Q$8,'B-PorHerramienta'!$J$2:$J$2848,$AC241,'B-PorHerramienta'!$K$2:$K$2848,$AD241,'B-PorHerramienta'!$L$2:$L$2848,$AE241,'B-PorHerramienta'!$F$2:$F$2848,"&lt;&gt;")=0,"",ROUND(SUMIFS(INDEX('B-PorHerramienta'!$F$2:$I$2848,0,$AH$6),'B-PorHerramienta'!$A$2:$A$2848,Q$8,'B-PorHerramienta'!$J$2:$J$2848,$AC241,'B-PorHerramienta'!$K$2:$K$2848,$AD241,'B-PorHerramienta'!$L$2:$L$2848,$AE241)*$AI$6,$AJ$6))</f>
        <v/>
      </c>
      <c r="R241" s="48" t="str">
        <f>IF(COUNTIFS('B-PorHerramienta'!$A$2:$A$2848,R$8,'B-PorHerramienta'!$J$2:$J$2848,$AC241,'B-PorHerramienta'!$K$2:$K$2848,$AD241,'B-PorHerramienta'!$L$2:$L$2848,$AE241,'B-PorHerramienta'!$F$2:$F$2848,"&lt;&gt;")=0,"",ROUND(SUMIFS(INDEX('B-PorHerramienta'!$F$2:$I$2848,0,$AH$6),'B-PorHerramienta'!$A$2:$A$2848,R$8,'B-PorHerramienta'!$J$2:$J$2848,$AC241,'B-PorHerramienta'!$K$2:$K$2848,$AD241,'B-PorHerramienta'!$L$2:$L$2848,$AE241)*$AI$6,$AJ$6))</f>
        <v/>
      </c>
      <c r="S241" s="48" t="str">
        <f>IF(COUNTIFS('B-PorHerramienta'!$A$2:$A$2848,S$8,'B-PorHerramienta'!$J$2:$J$2848,$AC241,'B-PorHerramienta'!$K$2:$K$2848,$AD241,'B-PorHerramienta'!$L$2:$L$2848,$AE241,'B-PorHerramienta'!$F$2:$F$2848,"&lt;&gt;")=0,"",ROUND(SUMIFS(INDEX('B-PorHerramienta'!$F$2:$I$2848,0,$AH$6),'B-PorHerramienta'!$A$2:$A$2848,S$8,'B-PorHerramienta'!$J$2:$J$2848,$AC241,'B-PorHerramienta'!$K$2:$K$2848,$AD241,'B-PorHerramienta'!$L$2:$L$2848,$AE241)*$AI$6,$AJ$6))</f>
        <v/>
      </c>
      <c r="T241" s="48" t="str">
        <f>IF(COUNTIFS('B-PorHerramienta'!$A$2:$A$2848,T$8,'B-PorHerramienta'!$J$2:$J$2848,$AC241,'B-PorHerramienta'!$K$2:$K$2848,$AD241,'B-PorHerramienta'!$L$2:$L$2848,$AE241,'B-PorHerramienta'!$F$2:$F$2848,"&lt;&gt;")=0,"",ROUND(SUMIFS(INDEX('B-PorHerramienta'!$F$2:$I$2848,0,$AH$6),'B-PorHerramienta'!$A$2:$A$2848,T$8,'B-PorHerramienta'!$J$2:$J$2848,$AC241,'B-PorHerramienta'!$K$2:$K$2848,$AD241,'B-PorHerramienta'!$L$2:$L$2848,$AE241)*$AI$6,$AJ$6))</f>
        <v/>
      </c>
      <c r="U241" s="48" t="str">
        <f>IF(COUNTIFS('B-PorHerramienta'!$A$2:$A$2848,U$8,'B-PorHerramienta'!$J$2:$J$2848,$AC241,'B-PorHerramienta'!$K$2:$K$2848,$AD241,'B-PorHerramienta'!$L$2:$L$2848,$AE241,'B-PorHerramienta'!$F$2:$F$2848,"&lt;&gt;")=0,"",ROUND(SUMIFS(INDEX('B-PorHerramienta'!$F$2:$I$2848,0,$AH$6),'B-PorHerramienta'!$A$2:$A$2848,U$8,'B-PorHerramienta'!$J$2:$J$2848,$AC241,'B-PorHerramienta'!$K$2:$K$2848,$AD241,'B-PorHerramienta'!$L$2:$L$2848,$AE241)*$AI$6,$AJ$6))</f>
        <v/>
      </c>
      <c r="V241" s="48" t="str">
        <f>IF(COUNTIFS('B-PorHerramienta'!$A$2:$A$2848,V$8,'B-PorHerramienta'!$J$2:$J$2848,$AC241,'B-PorHerramienta'!$K$2:$K$2848,$AD241,'B-PorHerramienta'!$L$2:$L$2848,$AE241,'B-PorHerramienta'!$F$2:$F$2848,"&lt;&gt;")=0,"",ROUND(SUMIFS(INDEX('B-PorHerramienta'!$F$2:$I$2848,0,$AH$6),'B-PorHerramienta'!$A$2:$A$2848,V$8,'B-PorHerramienta'!$J$2:$J$2848,$AC241,'B-PorHerramienta'!$K$2:$K$2848,$AD241,'B-PorHerramienta'!$L$2:$L$2848,$AE241)*$AI$6,$AJ$6))</f>
        <v/>
      </c>
      <c r="W241" s="48" t="str">
        <f>IF(COUNTIFS('B-PorHerramienta'!$A$2:$A$2848,W$8,'B-PorHerramienta'!$J$2:$J$2848,$AC241,'B-PorHerramienta'!$K$2:$K$2848,$AD241,'B-PorHerramienta'!$L$2:$L$2848,$AE241,'B-PorHerramienta'!$F$2:$F$2848,"&lt;&gt;")=0,"",ROUND(SUMIFS(INDEX('B-PorHerramienta'!$F$2:$I$2848,0,$AH$6),'B-PorHerramienta'!$A$2:$A$2848,W$8,'B-PorHerramienta'!$J$2:$J$2848,$AC241,'B-PorHerramienta'!$K$2:$K$2848,$AD241,'B-PorHerramienta'!$L$2:$L$2848,$AE241)*$AI$6,$AJ$6))</f>
        <v/>
      </c>
      <c r="X241" s="48" t="str">
        <f>IF(COUNTIFS('B-PorHerramienta'!$A$2:$A$2848,X$8,'B-PorHerramienta'!$J$2:$J$2848,$AC241,'B-PorHerramienta'!$K$2:$K$2848,$AD241,'B-PorHerramienta'!$L$2:$L$2848,$AE241,'B-PorHerramienta'!$F$2:$F$2848,"&lt;&gt;")=0,"",ROUND(SUMIFS(INDEX('B-PorHerramienta'!$F$2:$I$2848,0,$AH$6),'B-PorHerramienta'!$A$2:$A$2848,X$8,'B-PorHerramienta'!$J$2:$J$2848,$AC241,'B-PorHerramienta'!$K$2:$K$2848,$AD241,'B-PorHerramienta'!$L$2:$L$2848,$AE241)*$AI$6,$AJ$6))</f>
        <v/>
      </c>
      <c r="Y241" s="48" t="str">
        <f>IF(COUNTIFS('B-PorHerramienta'!$A$2:$A$2848,Y$8,'B-PorHerramienta'!$J$2:$J$2848,$AC241,'B-PorHerramienta'!$K$2:$K$2848,$AD241,'B-PorHerramienta'!$L$2:$L$2848,$AE241,'B-PorHerramienta'!$F$2:$F$2848,"&lt;&gt;")=0,"",ROUND(SUMIFS(INDEX('B-PorHerramienta'!$F$2:$I$2848,0,$AH$6),'B-PorHerramienta'!$A$2:$A$2848,Y$8,'B-PorHerramienta'!$J$2:$J$2848,$AC241,'B-PorHerramienta'!$K$2:$K$2848,$AD241,'B-PorHerramienta'!$L$2:$L$2848,$AE241)*$AI$6,$AJ$6))</f>
        <v/>
      </c>
      <c r="Z241" s="48" t="str">
        <f>IF(COUNTIFS('B-PorHerramienta'!$A$2:$A$2848,Z$8,'B-PorHerramienta'!$J$2:$J$2848,$AC241,'B-PorHerramienta'!$K$2:$K$2848,$AD241,'B-PorHerramienta'!$L$2:$L$2848,$AE241,'B-PorHerramienta'!$F$2:$F$2848,"&lt;&gt;")=0,"",ROUND(SUMIFS(INDEX('B-PorHerramienta'!$F$2:$I$2848,0,$AH$6),'B-PorHerramienta'!$A$2:$A$2848,Z$8,'B-PorHerramienta'!$J$2:$J$2848,$AC241,'B-PorHerramienta'!$K$2:$K$2848,$AD241,'B-PorHerramienta'!$L$2:$L$2848,$AE241)*$AI$6,$AJ$6))</f>
        <v/>
      </c>
      <c r="AA241" s="6"/>
      <c r="AB241" s="35">
        <v>2</v>
      </c>
      <c r="AC241" s="35" t="s">
        <v>1114</v>
      </c>
      <c r="AD241" s="35" t="s">
        <v>1365</v>
      </c>
      <c r="AE241" s="35" t="s">
        <v>1691</v>
      </c>
      <c r="AF241" s="35"/>
      <c r="AG241" s="35"/>
      <c r="AH241" s="35"/>
      <c r="AI241" s="35"/>
      <c r="AJ241" s="35"/>
      <c r="AK241" s="35"/>
    </row>
    <row r="242" spans="1:37" ht="30" hidden="1" outlineLevel="2" collapsed="1" x14ac:dyDescent="0.25">
      <c r="A242" s="49" t="s">
        <v>1949</v>
      </c>
      <c r="B242" s="47" t="s">
        <v>1948</v>
      </c>
      <c r="C242" s="48" t="str">
        <f>IF(COUNTIFS('B-PorHerramienta'!$A$2:$A$2848,C$8,'B-PorHerramienta'!$J$2:$J$2848,$AC242,'B-PorHerramienta'!$K$2:$K$2848,$AD242,'B-PorHerramienta'!$L$2:$L$2848,$AE242,'B-PorHerramienta'!$F$2:$F$2848,"&lt;&gt;")=0,"",ROUND(SUMIFS(INDEX('B-PorHerramienta'!$F$2:$I$2848,0,$AH$6),'B-PorHerramienta'!$A$2:$A$2848,C$8,'B-PorHerramienta'!$J$2:$J$2848,$AC242,'B-PorHerramienta'!$K$2:$K$2848,$AD242,'B-PorHerramienta'!$L$2:$L$2848,$AE242)*$AI$6,$AJ$6))</f>
        <v/>
      </c>
      <c r="D242" s="48" t="str">
        <f>IF(COUNTIFS('B-PorHerramienta'!$A$2:$A$2848,D$8,'B-PorHerramienta'!$J$2:$J$2848,$AC242,'B-PorHerramienta'!$K$2:$K$2848,$AD242,'B-PorHerramienta'!$L$2:$L$2848,$AE242,'B-PorHerramienta'!$F$2:$F$2848,"&lt;&gt;")=0,"",ROUND(SUMIFS(INDEX('B-PorHerramienta'!$F$2:$I$2848,0,$AH$6),'B-PorHerramienta'!$A$2:$A$2848,D$8,'B-PorHerramienta'!$J$2:$J$2848,$AC242,'B-PorHerramienta'!$K$2:$K$2848,$AD242,'B-PorHerramienta'!$L$2:$L$2848,$AE242)*$AI$6,$AJ$6))</f>
        <v/>
      </c>
      <c r="E242" s="48" t="str">
        <f>IF(COUNTIFS('B-PorHerramienta'!$A$2:$A$2848,E$8,'B-PorHerramienta'!$J$2:$J$2848,$AC242,'B-PorHerramienta'!$K$2:$K$2848,$AD242,'B-PorHerramienta'!$L$2:$L$2848,$AE242,'B-PorHerramienta'!$F$2:$F$2848,"&lt;&gt;")=0,"",ROUND(SUMIFS(INDEX('B-PorHerramienta'!$F$2:$I$2848,0,$AH$6),'B-PorHerramienta'!$A$2:$A$2848,E$8,'B-PorHerramienta'!$J$2:$J$2848,$AC242,'B-PorHerramienta'!$K$2:$K$2848,$AD242,'B-PorHerramienta'!$L$2:$L$2848,$AE242)*$AI$6,$AJ$6))</f>
        <v/>
      </c>
      <c r="F242" s="48" t="str">
        <f>IF(COUNTIFS('B-PorHerramienta'!$A$2:$A$2848,F$8,'B-PorHerramienta'!$J$2:$J$2848,$AC242,'B-PorHerramienta'!$K$2:$K$2848,$AD242,'B-PorHerramienta'!$L$2:$L$2848,$AE242,'B-PorHerramienta'!$F$2:$F$2848,"&lt;&gt;")=0,"",ROUND(SUMIFS(INDEX('B-PorHerramienta'!$F$2:$I$2848,0,$AH$6),'B-PorHerramienta'!$A$2:$A$2848,F$8,'B-PorHerramienta'!$J$2:$J$2848,$AC242,'B-PorHerramienta'!$K$2:$K$2848,$AD242,'B-PorHerramienta'!$L$2:$L$2848,$AE242)*$AI$6,$AJ$6))</f>
        <v/>
      </c>
      <c r="G242" s="48" t="str">
        <f>IF(COUNTIFS('B-PorHerramienta'!$A$2:$A$2848,G$8,'B-PorHerramienta'!$J$2:$J$2848,$AC242,'B-PorHerramienta'!$K$2:$K$2848,$AD242,'B-PorHerramienta'!$L$2:$L$2848,$AE242,'B-PorHerramienta'!$F$2:$F$2848,"&lt;&gt;")=0,"",ROUND(SUMIFS(INDEX('B-PorHerramienta'!$F$2:$I$2848,0,$AH$6),'B-PorHerramienta'!$A$2:$A$2848,G$8,'B-PorHerramienta'!$J$2:$J$2848,$AC242,'B-PorHerramienta'!$K$2:$K$2848,$AD242,'B-PorHerramienta'!$L$2:$L$2848,$AE242)*$AI$6,$AJ$6))</f>
        <v/>
      </c>
      <c r="H242" s="48" t="str">
        <f>IF(COUNTIFS('B-PorHerramienta'!$A$2:$A$2848,H$8,'B-PorHerramienta'!$J$2:$J$2848,$AC242,'B-PorHerramienta'!$K$2:$K$2848,$AD242,'B-PorHerramienta'!$L$2:$L$2848,$AE242,'B-PorHerramienta'!$F$2:$F$2848,"&lt;&gt;")=0,"",ROUND(SUMIFS(INDEX('B-PorHerramienta'!$F$2:$I$2848,0,$AH$6),'B-PorHerramienta'!$A$2:$A$2848,H$8,'B-PorHerramienta'!$J$2:$J$2848,$AC242,'B-PorHerramienta'!$K$2:$K$2848,$AD242,'B-PorHerramienta'!$L$2:$L$2848,$AE242)*$AI$6,$AJ$6))</f>
        <v/>
      </c>
      <c r="I242" s="48" t="str">
        <f>IF(COUNTIFS('B-PorHerramienta'!$A$2:$A$2848,I$8,'B-PorHerramienta'!$J$2:$J$2848,$AC242,'B-PorHerramienta'!$K$2:$K$2848,$AD242,'B-PorHerramienta'!$L$2:$L$2848,$AE242,'B-PorHerramienta'!$F$2:$F$2848,"&lt;&gt;")=0,"",ROUND(SUMIFS(INDEX('B-PorHerramienta'!$F$2:$I$2848,0,$AH$6),'B-PorHerramienta'!$A$2:$A$2848,I$8,'B-PorHerramienta'!$J$2:$J$2848,$AC242,'B-PorHerramienta'!$K$2:$K$2848,$AD242,'B-PorHerramienta'!$L$2:$L$2848,$AE242)*$AI$6,$AJ$6))</f>
        <v/>
      </c>
      <c r="J242" s="48" t="str">
        <f>IF(COUNTIFS('B-PorHerramienta'!$A$2:$A$2848,J$8,'B-PorHerramienta'!$J$2:$J$2848,$AC242,'B-PorHerramienta'!$K$2:$K$2848,$AD242,'B-PorHerramienta'!$L$2:$L$2848,$AE242,'B-PorHerramienta'!$F$2:$F$2848,"&lt;&gt;")=0,"",ROUND(SUMIFS(INDEX('B-PorHerramienta'!$F$2:$I$2848,0,$AH$6),'B-PorHerramienta'!$A$2:$A$2848,J$8,'B-PorHerramienta'!$J$2:$J$2848,$AC242,'B-PorHerramienta'!$K$2:$K$2848,$AD242,'B-PorHerramienta'!$L$2:$L$2848,$AE242)*$AI$6,$AJ$6))</f>
        <v/>
      </c>
      <c r="K242" s="48" t="str">
        <f>IF(COUNTIFS('B-PorHerramienta'!$A$2:$A$2848,K$8,'B-PorHerramienta'!$J$2:$J$2848,$AC242,'B-PorHerramienta'!$K$2:$K$2848,$AD242,'B-PorHerramienta'!$L$2:$L$2848,$AE242,'B-PorHerramienta'!$F$2:$F$2848,"&lt;&gt;")=0,"",ROUND(SUMIFS(INDEX('B-PorHerramienta'!$F$2:$I$2848,0,$AH$6),'B-PorHerramienta'!$A$2:$A$2848,K$8,'B-PorHerramienta'!$J$2:$J$2848,$AC242,'B-PorHerramienta'!$K$2:$K$2848,$AD242,'B-PorHerramienta'!$L$2:$L$2848,$AE242)*$AI$6,$AJ$6))</f>
        <v/>
      </c>
      <c r="L242" s="48" t="str">
        <f>IF(COUNTIFS('B-PorHerramienta'!$A$2:$A$2848,L$8,'B-PorHerramienta'!$J$2:$J$2848,$AC242,'B-PorHerramienta'!$K$2:$K$2848,$AD242,'B-PorHerramienta'!$L$2:$L$2848,$AE242,'B-PorHerramienta'!$F$2:$F$2848,"&lt;&gt;")=0,"",ROUND(SUMIFS(INDEX('B-PorHerramienta'!$F$2:$I$2848,0,$AH$6),'B-PorHerramienta'!$A$2:$A$2848,L$8,'B-PorHerramienta'!$J$2:$J$2848,$AC242,'B-PorHerramienta'!$K$2:$K$2848,$AD242,'B-PorHerramienta'!$L$2:$L$2848,$AE242)*$AI$6,$AJ$6))</f>
        <v/>
      </c>
      <c r="M242" s="48" t="str">
        <f>IF(COUNTIFS('B-PorHerramienta'!$A$2:$A$2848,M$8,'B-PorHerramienta'!$J$2:$J$2848,$AC242,'B-PorHerramienta'!$K$2:$K$2848,$AD242,'B-PorHerramienta'!$L$2:$L$2848,$AE242,'B-PorHerramienta'!$F$2:$F$2848,"&lt;&gt;")=0,"",ROUND(SUMIFS(INDEX('B-PorHerramienta'!$F$2:$I$2848,0,$AH$6),'B-PorHerramienta'!$A$2:$A$2848,M$8,'B-PorHerramienta'!$J$2:$J$2848,$AC242,'B-PorHerramienta'!$K$2:$K$2848,$AD242,'B-PorHerramienta'!$L$2:$L$2848,$AE242)*$AI$6,$AJ$6))</f>
        <v/>
      </c>
      <c r="N242" s="48" t="str">
        <f>IF(COUNTIFS('B-PorHerramienta'!$A$2:$A$2848,N$8,'B-PorHerramienta'!$J$2:$J$2848,$AC242,'B-PorHerramienta'!$K$2:$K$2848,$AD242,'B-PorHerramienta'!$L$2:$L$2848,$AE242,'B-PorHerramienta'!$F$2:$F$2848,"&lt;&gt;")=0,"",ROUND(SUMIFS(INDEX('B-PorHerramienta'!$F$2:$I$2848,0,$AH$6),'B-PorHerramienta'!$A$2:$A$2848,N$8,'B-PorHerramienta'!$J$2:$J$2848,$AC242,'B-PorHerramienta'!$K$2:$K$2848,$AD242,'B-PorHerramienta'!$L$2:$L$2848,$AE242)*$AI$6,$AJ$6))</f>
        <v/>
      </c>
      <c r="O242" s="48" t="str">
        <f>IF(COUNTIFS('B-PorHerramienta'!$A$2:$A$2848,O$8,'B-PorHerramienta'!$J$2:$J$2848,$AC242,'B-PorHerramienta'!$K$2:$K$2848,$AD242,'B-PorHerramienta'!$L$2:$L$2848,$AE242,'B-PorHerramienta'!$F$2:$F$2848,"&lt;&gt;")=0,"",ROUND(SUMIFS(INDEX('B-PorHerramienta'!$F$2:$I$2848,0,$AH$6),'B-PorHerramienta'!$A$2:$A$2848,O$8,'B-PorHerramienta'!$J$2:$J$2848,$AC242,'B-PorHerramienta'!$K$2:$K$2848,$AD242,'B-PorHerramienta'!$L$2:$L$2848,$AE242)*$AI$6,$AJ$6))</f>
        <v/>
      </c>
      <c r="P242" s="48" t="str">
        <f>IF(COUNTIFS('B-PorHerramienta'!$A$2:$A$2848,P$8,'B-PorHerramienta'!$J$2:$J$2848,$AC242,'B-PorHerramienta'!$K$2:$K$2848,$AD242,'B-PorHerramienta'!$L$2:$L$2848,$AE242,'B-PorHerramienta'!$F$2:$F$2848,"&lt;&gt;")=0,"",ROUND(SUMIFS(INDEX('B-PorHerramienta'!$F$2:$I$2848,0,$AH$6),'B-PorHerramienta'!$A$2:$A$2848,P$8,'B-PorHerramienta'!$J$2:$J$2848,$AC242,'B-PorHerramienta'!$K$2:$K$2848,$AD242,'B-PorHerramienta'!$L$2:$L$2848,$AE242)*$AI$6,$AJ$6))</f>
        <v/>
      </c>
      <c r="Q242" s="48" t="str">
        <f>IF(COUNTIFS('B-PorHerramienta'!$A$2:$A$2848,Q$8,'B-PorHerramienta'!$J$2:$J$2848,$AC242,'B-PorHerramienta'!$K$2:$K$2848,$AD242,'B-PorHerramienta'!$L$2:$L$2848,$AE242,'B-PorHerramienta'!$F$2:$F$2848,"&lt;&gt;")=0,"",ROUND(SUMIFS(INDEX('B-PorHerramienta'!$F$2:$I$2848,0,$AH$6),'B-PorHerramienta'!$A$2:$A$2848,Q$8,'B-PorHerramienta'!$J$2:$J$2848,$AC242,'B-PorHerramienta'!$K$2:$K$2848,$AD242,'B-PorHerramienta'!$L$2:$L$2848,$AE242)*$AI$6,$AJ$6))</f>
        <v/>
      </c>
      <c r="R242" s="48" t="str">
        <f>IF(COUNTIFS('B-PorHerramienta'!$A$2:$A$2848,R$8,'B-PorHerramienta'!$J$2:$J$2848,$AC242,'B-PorHerramienta'!$K$2:$K$2848,$AD242,'B-PorHerramienta'!$L$2:$L$2848,$AE242,'B-PorHerramienta'!$F$2:$F$2848,"&lt;&gt;")=0,"",ROUND(SUMIFS(INDEX('B-PorHerramienta'!$F$2:$I$2848,0,$AH$6),'B-PorHerramienta'!$A$2:$A$2848,R$8,'B-PorHerramienta'!$J$2:$J$2848,$AC242,'B-PorHerramienta'!$K$2:$K$2848,$AD242,'B-PorHerramienta'!$L$2:$L$2848,$AE242)*$AI$6,$AJ$6))</f>
        <v/>
      </c>
      <c r="S242" s="48" t="str">
        <f>IF(COUNTIFS('B-PorHerramienta'!$A$2:$A$2848,S$8,'B-PorHerramienta'!$J$2:$J$2848,$AC242,'B-PorHerramienta'!$K$2:$K$2848,$AD242,'B-PorHerramienta'!$L$2:$L$2848,$AE242,'B-PorHerramienta'!$F$2:$F$2848,"&lt;&gt;")=0,"",ROUND(SUMIFS(INDEX('B-PorHerramienta'!$F$2:$I$2848,0,$AH$6),'B-PorHerramienta'!$A$2:$A$2848,S$8,'B-PorHerramienta'!$J$2:$J$2848,$AC242,'B-PorHerramienta'!$K$2:$K$2848,$AD242,'B-PorHerramienta'!$L$2:$L$2848,$AE242)*$AI$6,$AJ$6))</f>
        <v/>
      </c>
      <c r="T242" s="48" t="str">
        <f>IF(COUNTIFS('B-PorHerramienta'!$A$2:$A$2848,T$8,'B-PorHerramienta'!$J$2:$J$2848,$AC242,'B-PorHerramienta'!$K$2:$K$2848,$AD242,'B-PorHerramienta'!$L$2:$L$2848,$AE242,'B-PorHerramienta'!$F$2:$F$2848,"&lt;&gt;")=0,"",ROUND(SUMIFS(INDEX('B-PorHerramienta'!$F$2:$I$2848,0,$AH$6),'B-PorHerramienta'!$A$2:$A$2848,T$8,'B-PorHerramienta'!$J$2:$J$2848,$AC242,'B-PorHerramienta'!$K$2:$K$2848,$AD242,'B-PorHerramienta'!$L$2:$L$2848,$AE242)*$AI$6,$AJ$6))</f>
        <v/>
      </c>
      <c r="U242" s="48" t="str">
        <f>IF(COUNTIFS('B-PorHerramienta'!$A$2:$A$2848,U$8,'B-PorHerramienta'!$J$2:$J$2848,$AC242,'B-PorHerramienta'!$K$2:$K$2848,$AD242,'B-PorHerramienta'!$L$2:$L$2848,$AE242,'B-PorHerramienta'!$F$2:$F$2848,"&lt;&gt;")=0,"",ROUND(SUMIFS(INDEX('B-PorHerramienta'!$F$2:$I$2848,0,$AH$6),'B-PorHerramienta'!$A$2:$A$2848,U$8,'B-PorHerramienta'!$J$2:$J$2848,$AC242,'B-PorHerramienta'!$K$2:$K$2848,$AD242,'B-PorHerramienta'!$L$2:$L$2848,$AE242)*$AI$6,$AJ$6))</f>
        <v/>
      </c>
      <c r="V242" s="48" t="str">
        <f>IF(COUNTIFS('B-PorHerramienta'!$A$2:$A$2848,V$8,'B-PorHerramienta'!$J$2:$J$2848,$AC242,'B-PorHerramienta'!$K$2:$K$2848,$AD242,'B-PorHerramienta'!$L$2:$L$2848,$AE242,'B-PorHerramienta'!$F$2:$F$2848,"&lt;&gt;")=0,"",ROUND(SUMIFS(INDEX('B-PorHerramienta'!$F$2:$I$2848,0,$AH$6),'B-PorHerramienta'!$A$2:$A$2848,V$8,'B-PorHerramienta'!$J$2:$J$2848,$AC242,'B-PorHerramienta'!$K$2:$K$2848,$AD242,'B-PorHerramienta'!$L$2:$L$2848,$AE242)*$AI$6,$AJ$6))</f>
        <v/>
      </c>
      <c r="W242" s="48" t="str">
        <f>IF(COUNTIFS('B-PorHerramienta'!$A$2:$A$2848,W$8,'B-PorHerramienta'!$J$2:$J$2848,$AC242,'B-PorHerramienta'!$K$2:$K$2848,$AD242,'B-PorHerramienta'!$L$2:$L$2848,$AE242,'B-PorHerramienta'!$F$2:$F$2848,"&lt;&gt;")=0,"",ROUND(SUMIFS(INDEX('B-PorHerramienta'!$F$2:$I$2848,0,$AH$6),'B-PorHerramienta'!$A$2:$A$2848,W$8,'B-PorHerramienta'!$J$2:$J$2848,$AC242,'B-PorHerramienta'!$K$2:$K$2848,$AD242,'B-PorHerramienta'!$L$2:$L$2848,$AE242)*$AI$6,$AJ$6))</f>
        <v/>
      </c>
      <c r="X242" s="48" t="str">
        <f>IF(COUNTIFS('B-PorHerramienta'!$A$2:$A$2848,X$8,'B-PorHerramienta'!$J$2:$J$2848,$AC242,'B-PorHerramienta'!$K$2:$K$2848,$AD242,'B-PorHerramienta'!$L$2:$L$2848,$AE242,'B-PorHerramienta'!$F$2:$F$2848,"&lt;&gt;")=0,"",ROUND(SUMIFS(INDEX('B-PorHerramienta'!$F$2:$I$2848,0,$AH$6),'B-PorHerramienta'!$A$2:$A$2848,X$8,'B-PorHerramienta'!$J$2:$J$2848,$AC242,'B-PorHerramienta'!$K$2:$K$2848,$AD242,'B-PorHerramienta'!$L$2:$L$2848,$AE242)*$AI$6,$AJ$6))</f>
        <v/>
      </c>
      <c r="Y242" s="48" t="str">
        <f>IF(COUNTIFS('B-PorHerramienta'!$A$2:$A$2848,Y$8,'B-PorHerramienta'!$J$2:$J$2848,$AC242,'B-PorHerramienta'!$K$2:$K$2848,$AD242,'B-PorHerramienta'!$L$2:$L$2848,$AE242,'B-PorHerramienta'!$F$2:$F$2848,"&lt;&gt;")=0,"",ROUND(SUMIFS(INDEX('B-PorHerramienta'!$F$2:$I$2848,0,$AH$6),'B-PorHerramienta'!$A$2:$A$2848,Y$8,'B-PorHerramienta'!$J$2:$J$2848,$AC242,'B-PorHerramienta'!$K$2:$K$2848,$AD242,'B-PorHerramienta'!$L$2:$L$2848,$AE242)*$AI$6,$AJ$6))</f>
        <v/>
      </c>
      <c r="Z242" s="48" t="str">
        <f>IF(COUNTIFS('B-PorHerramienta'!$A$2:$A$2848,Z$8,'B-PorHerramienta'!$J$2:$J$2848,$AC242,'B-PorHerramienta'!$K$2:$K$2848,$AD242,'B-PorHerramienta'!$L$2:$L$2848,$AE242,'B-PorHerramienta'!$F$2:$F$2848,"&lt;&gt;")=0,"",ROUND(SUMIFS(INDEX('B-PorHerramienta'!$F$2:$I$2848,0,$AH$6),'B-PorHerramienta'!$A$2:$A$2848,Z$8,'B-PorHerramienta'!$J$2:$J$2848,$AC242,'B-PorHerramienta'!$K$2:$K$2848,$AD242,'B-PorHerramienta'!$L$2:$L$2848,$AE242)*$AI$6,$AJ$6))</f>
        <v/>
      </c>
      <c r="AA242" s="6"/>
      <c r="AB242" s="35">
        <v>2</v>
      </c>
      <c r="AC242" s="35" t="s">
        <v>1114</v>
      </c>
      <c r="AD242" s="35" t="s">
        <v>1365</v>
      </c>
      <c r="AE242" s="35" t="s">
        <v>1692</v>
      </c>
      <c r="AF242" s="35"/>
      <c r="AG242" s="35"/>
      <c r="AH242" s="35"/>
      <c r="AI242" s="35"/>
      <c r="AJ242" s="35"/>
      <c r="AK242" s="35"/>
    </row>
    <row r="243" spans="1:37" ht="45" hidden="1" outlineLevel="2" collapsed="1" x14ac:dyDescent="0.25">
      <c r="A243" s="49" t="s">
        <v>1947</v>
      </c>
      <c r="B243" s="47" t="s">
        <v>1946</v>
      </c>
      <c r="C243" s="48" t="str">
        <f>IF(COUNTIFS('B-PorHerramienta'!$A$2:$A$2848,C$8,'B-PorHerramienta'!$J$2:$J$2848,$AC243,'B-PorHerramienta'!$K$2:$K$2848,$AD243,'B-PorHerramienta'!$L$2:$L$2848,$AE243,'B-PorHerramienta'!$F$2:$F$2848,"&lt;&gt;")=0,"",ROUND(SUMIFS(INDEX('B-PorHerramienta'!$F$2:$I$2848,0,$AH$6),'B-PorHerramienta'!$A$2:$A$2848,C$8,'B-PorHerramienta'!$J$2:$J$2848,$AC243,'B-PorHerramienta'!$K$2:$K$2848,$AD243,'B-PorHerramienta'!$L$2:$L$2848,$AE243)*$AI$6,$AJ$6))</f>
        <v/>
      </c>
      <c r="D243" s="48" t="str">
        <f>IF(COUNTIFS('B-PorHerramienta'!$A$2:$A$2848,D$8,'B-PorHerramienta'!$J$2:$J$2848,$AC243,'B-PorHerramienta'!$K$2:$K$2848,$AD243,'B-PorHerramienta'!$L$2:$L$2848,$AE243,'B-PorHerramienta'!$F$2:$F$2848,"&lt;&gt;")=0,"",ROUND(SUMIFS(INDEX('B-PorHerramienta'!$F$2:$I$2848,0,$AH$6),'B-PorHerramienta'!$A$2:$A$2848,D$8,'B-PorHerramienta'!$J$2:$J$2848,$AC243,'B-PorHerramienta'!$K$2:$K$2848,$AD243,'B-PorHerramienta'!$L$2:$L$2848,$AE243)*$AI$6,$AJ$6))</f>
        <v/>
      </c>
      <c r="E243" s="48" t="str">
        <f>IF(COUNTIFS('B-PorHerramienta'!$A$2:$A$2848,E$8,'B-PorHerramienta'!$J$2:$J$2848,$AC243,'B-PorHerramienta'!$K$2:$K$2848,$AD243,'B-PorHerramienta'!$L$2:$L$2848,$AE243,'B-PorHerramienta'!$F$2:$F$2848,"&lt;&gt;")=0,"",ROUND(SUMIFS(INDEX('B-PorHerramienta'!$F$2:$I$2848,0,$AH$6),'B-PorHerramienta'!$A$2:$A$2848,E$8,'B-PorHerramienta'!$J$2:$J$2848,$AC243,'B-PorHerramienta'!$K$2:$K$2848,$AD243,'B-PorHerramienta'!$L$2:$L$2848,$AE243)*$AI$6,$AJ$6))</f>
        <v/>
      </c>
      <c r="F243" s="48" t="str">
        <f>IF(COUNTIFS('B-PorHerramienta'!$A$2:$A$2848,F$8,'B-PorHerramienta'!$J$2:$J$2848,$AC243,'B-PorHerramienta'!$K$2:$K$2848,$AD243,'B-PorHerramienta'!$L$2:$L$2848,$AE243,'B-PorHerramienta'!$F$2:$F$2848,"&lt;&gt;")=0,"",ROUND(SUMIFS(INDEX('B-PorHerramienta'!$F$2:$I$2848,0,$AH$6),'B-PorHerramienta'!$A$2:$A$2848,F$8,'B-PorHerramienta'!$J$2:$J$2848,$AC243,'B-PorHerramienta'!$K$2:$K$2848,$AD243,'B-PorHerramienta'!$L$2:$L$2848,$AE243)*$AI$6,$AJ$6))</f>
        <v/>
      </c>
      <c r="G243" s="48" t="str">
        <f>IF(COUNTIFS('B-PorHerramienta'!$A$2:$A$2848,G$8,'B-PorHerramienta'!$J$2:$J$2848,$AC243,'B-PorHerramienta'!$K$2:$K$2848,$AD243,'B-PorHerramienta'!$L$2:$L$2848,$AE243,'B-PorHerramienta'!$F$2:$F$2848,"&lt;&gt;")=0,"",ROUND(SUMIFS(INDEX('B-PorHerramienta'!$F$2:$I$2848,0,$AH$6),'B-PorHerramienta'!$A$2:$A$2848,G$8,'B-PorHerramienta'!$J$2:$J$2848,$AC243,'B-PorHerramienta'!$K$2:$K$2848,$AD243,'B-PorHerramienta'!$L$2:$L$2848,$AE243)*$AI$6,$AJ$6))</f>
        <v/>
      </c>
      <c r="H243" s="48" t="str">
        <f>IF(COUNTIFS('B-PorHerramienta'!$A$2:$A$2848,H$8,'B-PorHerramienta'!$J$2:$J$2848,$AC243,'B-PorHerramienta'!$K$2:$K$2848,$AD243,'B-PorHerramienta'!$L$2:$L$2848,$AE243,'B-PorHerramienta'!$F$2:$F$2848,"&lt;&gt;")=0,"",ROUND(SUMIFS(INDEX('B-PorHerramienta'!$F$2:$I$2848,0,$AH$6),'B-PorHerramienta'!$A$2:$A$2848,H$8,'B-PorHerramienta'!$J$2:$J$2848,$AC243,'B-PorHerramienta'!$K$2:$K$2848,$AD243,'B-PorHerramienta'!$L$2:$L$2848,$AE243)*$AI$6,$AJ$6))</f>
        <v/>
      </c>
      <c r="I243" s="48">
        <f>IF(COUNTIFS('B-PorHerramienta'!$A$2:$A$2848,I$8,'B-PorHerramienta'!$J$2:$J$2848,$AC243,'B-PorHerramienta'!$K$2:$K$2848,$AD243,'B-PorHerramienta'!$L$2:$L$2848,$AE243,'B-PorHerramienta'!$F$2:$F$2848,"&lt;&gt;")=0,"",ROUND(SUMIFS(INDEX('B-PorHerramienta'!$F$2:$I$2848,0,$AH$6),'B-PorHerramienta'!$A$2:$A$2848,I$8,'B-PorHerramienta'!$J$2:$J$2848,$AC243,'B-PorHerramienta'!$K$2:$K$2848,$AD243,'B-PorHerramienta'!$L$2:$L$2848,$AE243)*$AI$6,$AJ$6))</f>
        <v>1.5E-3</v>
      </c>
      <c r="J243" s="48">
        <f>IF(COUNTIFS('B-PorHerramienta'!$A$2:$A$2848,J$8,'B-PorHerramienta'!$J$2:$J$2848,$AC243,'B-PorHerramienta'!$K$2:$K$2848,$AD243,'B-PorHerramienta'!$L$2:$L$2848,$AE243,'B-PorHerramienta'!$F$2:$F$2848,"&lt;&gt;")=0,"",ROUND(SUMIFS(INDEX('B-PorHerramienta'!$F$2:$I$2848,0,$AH$6),'B-PorHerramienta'!$A$2:$A$2848,J$8,'B-PorHerramienta'!$J$2:$J$2848,$AC243,'B-PorHerramienta'!$K$2:$K$2848,$AD243,'B-PorHerramienta'!$L$2:$L$2848,$AE243)*$AI$6,$AJ$6))</f>
        <v>1.6000000000000001E-3</v>
      </c>
      <c r="K243" s="48" t="str">
        <f>IF(COUNTIFS('B-PorHerramienta'!$A$2:$A$2848,K$8,'B-PorHerramienta'!$J$2:$J$2848,$AC243,'B-PorHerramienta'!$K$2:$K$2848,$AD243,'B-PorHerramienta'!$L$2:$L$2848,$AE243,'B-PorHerramienta'!$F$2:$F$2848,"&lt;&gt;")=0,"",ROUND(SUMIFS(INDEX('B-PorHerramienta'!$F$2:$I$2848,0,$AH$6),'B-PorHerramienta'!$A$2:$A$2848,K$8,'B-PorHerramienta'!$J$2:$J$2848,$AC243,'B-PorHerramienta'!$K$2:$K$2848,$AD243,'B-PorHerramienta'!$L$2:$L$2848,$AE243)*$AI$6,$AJ$6))</f>
        <v/>
      </c>
      <c r="L243" s="48" t="str">
        <f>IF(COUNTIFS('B-PorHerramienta'!$A$2:$A$2848,L$8,'B-PorHerramienta'!$J$2:$J$2848,$AC243,'B-PorHerramienta'!$K$2:$K$2848,$AD243,'B-PorHerramienta'!$L$2:$L$2848,$AE243,'B-PorHerramienta'!$F$2:$F$2848,"&lt;&gt;")=0,"",ROUND(SUMIFS(INDEX('B-PorHerramienta'!$F$2:$I$2848,0,$AH$6),'B-PorHerramienta'!$A$2:$A$2848,L$8,'B-PorHerramienta'!$J$2:$J$2848,$AC243,'B-PorHerramienta'!$K$2:$K$2848,$AD243,'B-PorHerramienta'!$L$2:$L$2848,$AE243)*$AI$6,$AJ$6))</f>
        <v/>
      </c>
      <c r="M243" s="48" t="str">
        <f>IF(COUNTIFS('B-PorHerramienta'!$A$2:$A$2848,M$8,'B-PorHerramienta'!$J$2:$J$2848,$AC243,'B-PorHerramienta'!$K$2:$K$2848,$AD243,'B-PorHerramienta'!$L$2:$L$2848,$AE243,'B-PorHerramienta'!$F$2:$F$2848,"&lt;&gt;")=0,"",ROUND(SUMIFS(INDEX('B-PorHerramienta'!$F$2:$I$2848,0,$AH$6),'B-PorHerramienta'!$A$2:$A$2848,M$8,'B-PorHerramienta'!$J$2:$J$2848,$AC243,'B-PorHerramienta'!$K$2:$K$2848,$AD243,'B-PorHerramienta'!$L$2:$L$2848,$AE243)*$AI$6,$AJ$6))</f>
        <v/>
      </c>
      <c r="N243" s="48" t="str">
        <f>IF(COUNTIFS('B-PorHerramienta'!$A$2:$A$2848,N$8,'B-PorHerramienta'!$J$2:$J$2848,$AC243,'B-PorHerramienta'!$K$2:$K$2848,$AD243,'B-PorHerramienta'!$L$2:$L$2848,$AE243,'B-PorHerramienta'!$F$2:$F$2848,"&lt;&gt;")=0,"",ROUND(SUMIFS(INDEX('B-PorHerramienta'!$F$2:$I$2848,0,$AH$6),'B-PorHerramienta'!$A$2:$A$2848,N$8,'B-PorHerramienta'!$J$2:$J$2848,$AC243,'B-PorHerramienta'!$K$2:$K$2848,$AD243,'B-PorHerramienta'!$L$2:$L$2848,$AE243)*$AI$6,$AJ$6))</f>
        <v/>
      </c>
      <c r="O243" s="48" t="str">
        <f>IF(COUNTIFS('B-PorHerramienta'!$A$2:$A$2848,O$8,'B-PorHerramienta'!$J$2:$J$2848,$AC243,'B-PorHerramienta'!$K$2:$K$2848,$AD243,'B-PorHerramienta'!$L$2:$L$2848,$AE243,'B-PorHerramienta'!$F$2:$F$2848,"&lt;&gt;")=0,"",ROUND(SUMIFS(INDEX('B-PorHerramienta'!$F$2:$I$2848,0,$AH$6),'B-PorHerramienta'!$A$2:$A$2848,O$8,'B-PorHerramienta'!$J$2:$J$2848,$AC243,'B-PorHerramienta'!$K$2:$K$2848,$AD243,'B-PorHerramienta'!$L$2:$L$2848,$AE243)*$AI$6,$AJ$6))</f>
        <v/>
      </c>
      <c r="P243" s="48" t="str">
        <f>IF(COUNTIFS('B-PorHerramienta'!$A$2:$A$2848,P$8,'B-PorHerramienta'!$J$2:$J$2848,$AC243,'B-PorHerramienta'!$K$2:$K$2848,$AD243,'B-PorHerramienta'!$L$2:$L$2848,$AE243,'B-PorHerramienta'!$F$2:$F$2848,"&lt;&gt;")=0,"",ROUND(SUMIFS(INDEX('B-PorHerramienta'!$F$2:$I$2848,0,$AH$6),'B-PorHerramienta'!$A$2:$A$2848,P$8,'B-PorHerramienta'!$J$2:$J$2848,$AC243,'B-PorHerramienta'!$K$2:$K$2848,$AD243,'B-PorHerramienta'!$L$2:$L$2848,$AE243)*$AI$6,$AJ$6))</f>
        <v/>
      </c>
      <c r="Q243" s="48" t="str">
        <f>IF(COUNTIFS('B-PorHerramienta'!$A$2:$A$2848,Q$8,'B-PorHerramienta'!$J$2:$J$2848,$AC243,'B-PorHerramienta'!$K$2:$K$2848,$AD243,'B-PorHerramienta'!$L$2:$L$2848,$AE243,'B-PorHerramienta'!$F$2:$F$2848,"&lt;&gt;")=0,"",ROUND(SUMIFS(INDEX('B-PorHerramienta'!$F$2:$I$2848,0,$AH$6),'B-PorHerramienta'!$A$2:$A$2848,Q$8,'B-PorHerramienta'!$J$2:$J$2848,$AC243,'B-PorHerramienta'!$K$2:$K$2848,$AD243,'B-PorHerramienta'!$L$2:$L$2848,$AE243)*$AI$6,$AJ$6))</f>
        <v/>
      </c>
      <c r="R243" s="48" t="str">
        <f>IF(COUNTIFS('B-PorHerramienta'!$A$2:$A$2848,R$8,'B-PorHerramienta'!$J$2:$J$2848,$AC243,'B-PorHerramienta'!$K$2:$K$2848,$AD243,'B-PorHerramienta'!$L$2:$L$2848,$AE243,'B-PorHerramienta'!$F$2:$F$2848,"&lt;&gt;")=0,"",ROUND(SUMIFS(INDEX('B-PorHerramienta'!$F$2:$I$2848,0,$AH$6),'B-PorHerramienta'!$A$2:$A$2848,R$8,'B-PorHerramienta'!$J$2:$J$2848,$AC243,'B-PorHerramienta'!$K$2:$K$2848,$AD243,'B-PorHerramienta'!$L$2:$L$2848,$AE243)*$AI$6,$AJ$6))</f>
        <v/>
      </c>
      <c r="S243" s="48" t="str">
        <f>IF(COUNTIFS('B-PorHerramienta'!$A$2:$A$2848,S$8,'B-PorHerramienta'!$J$2:$J$2848,$AC243,'B-PorHerramienta'!$K$2:$K$2848,$AD243,'B-PorHerramienta'!$L$2:$L$2848,$AE243,'B-PorHerramienta'!$F$2:$F$2848,"&lt;&gt;")=0,"",ROUND(SUMIFS(INDEX('B-PorHerramienta'!$F$2:$I$2848,0,$AH$6),'B-PorHerramienta'!$A$2:$A$2848,S$8,'B-PorHerramienta'!$J$2:$J$2848,$AC243,'B-PorHerramienta'!$K$2:$K$2848,$AD243,'B-PorHerramienta'!$L$2:$L$2848,$AE243)*$AI$6,$AJ$6))</f>
        <v/>
      </c>
      <c r="T243" s="48" t="str">
        <f>IF(COUNTIFS('B-PorHerramienta'!$A$2:$A$2848,T$8,'B-PorHerramienta'!$J$2:$J$2848,$AC243,'B-PorHerramienta'!$K$2:$K$2848,$AD243,'B-PorHerramienta'!$L$2:$L$2848,$AE243,'B-PorHerramienta'!$F$2:$F$2848,"&lt;&gt;")=0,"",ROUND(SUMIFS(INDEX('B-PorHerramienta'!$F$2:$I$2848,0,$AH$6),'B-PorHerramienta'!$A$2:$A$2848,T$8,'B-PorHerramienta'!$J$2:$J$2848,$AC243,'B-PorHerramienta'!$K$2:$K$2848,$AD243,'B-PorHerramienta'!$L$2:$L$2848,$AE243)*$AI$6,$AJ$6))</f>
        <v/>
      </c>
      <c r="U243" s="48" t="str">
        <f>IF(COUNTIFS('B-PorHerramienta'!$A$2:$A$2848,U$8,'B-PorHerramienta'!$J$2:$J$2848,$AC243,'B-PorHerramienta'!$K$2:$K$2848,$AD243,'B-PorHerramienta'!$L$2:$L$2848,$AE243,'B-PorHerramienta'!$F$2:$F$2848,"&lt;&gt;")=0,"",ROUND(SUMIFS(INDEX('B-PorHerramienta'!$F$2:$I$2848,0,$AH$6),'B-PorHerramienta'!$A$2:$A$2848,U$8,'B-PorHerramienta'!$J$2:$J$2848,$AC243,'B-PorHerramienta'!$K$2:$K$2848,$AD243,'B-PorHerramienta'!$L$2:$L$2848,$AE243)*$AI$6,$AJ$6))</f>
        <v/>
      </c>
      <c r="V243" s="48" t="str">
        <f>IF(COUNTIFS('B-PorHerramienta'!$A$2:$A$2848,V$8,'B-PorHerramienta'!$J$2:$J$2848,$AC243,'B-PorHerramienta'!$K$2:$K$2848,$AD243,'B-PorHerramienta'!$L$2:$L$2848,$AE243,'B-PorHerramienta'!$F$2:$F$2848,"&lt;&gt;")=0,"",ROUND(SUMIFS(INDEX('B-PorHerramienta'!$F$2:$I$2848,0,$AH$6),'B-PorHerramienta'!$A$2:$A$2848,V$8,'B-PorHerramienta'!$J$2:$J$2848,$AC243,'B-PorHerramienta'!$K$2:$K$2848,$AD243,'B-PorHerramienta'!$L$2:$L$2848,$AE243)*$AI$6,$AJ$6))</f>
        <v/>
      </c>
      <c r="W243" s="48" t="str">
        <f>IF(COUNTIFS('B-PorHerramienta'!$A$2:$A$2848,W$8,'B-PorHerramienta'!$J$2:$J$2848,$AC243,'B-PorHerramienta'!$K$2:$K$2848,$AD243,'B-PorHerramienta'!$L$2:$L$2848,$AE243,'B-PorHerramienta'!$F$2:$F$2848,"&lt;&gt;")=0,"",ROUND(SUMIFS(INDEX('B-PorHerramienta'!$F$2:$I$2848,0,$AH$6),'B-PorHerramienta'!$A$2:$A$2848,W$8,'B-PorHerramienta'!$J$2:$J$2848,$AC243,'B-PorHerramienta'!$K$2:$K$2848,$AD243,'B-PorHerramienta'!$L$2:$L$2848,$AE243)*$AI$6,$AJ$6))</f>
        <v/>
      </c>
      <c r="X243" s="48" t="str">
        <f>IF(COUNTIFS('B-PorHerramienta'!$A$2:$A$2848,X$8,'B-PorHerramienta'!$J$2:$J$2848,$AC243,'B-PorHerramienta'!$K$2:$K$2848,$AD243,'B-PorHerramienta'!$L$2:$L$2848,$AE243,'B-PorHerramienta'!$F$2:$F$2848,"&lt;&gt;")=0,"",ROUND(SUMIFS(INDEX('B-PorHerramienta'!$F$2:$I$2848,0,$AH$6),'B-PorHerramienta'!$A$2:$A$2848,X$8,'B-PorHerramienta'!$J$2:$J$2848,$AC243,'B-PorHerramienta'!$K$2:$K$2848,$AD243,'B-PorHerramienta'!$L$2:$L$2848,$AE243)*$AI$6,$AJ$6))</f>
        <v/>
      </c>
      <c r="Y243" s="48" t="str">
        <f>IF(COUNTIFS('B-PorHerramienta'!$A$2:$A$2848,Y$8,'B-PorHerramienta'!$J$2:$J$2848,$AC243,'B-PorHerramienta'!$K$2:$K$2848,$AD243,'B-PorHerramienta'!$L$2:$L$2848,$AE243,'B-PorHerramienta'!$F$2:$F$2848,"&lt;&gt;")=0,"",ROUND(SUMIFS(INDEX('B-PorHerramienta'!$F$2:$I$2848,0,$AH$6),'B-PorHerramienta'!$A$2:$A$2848,Y$8,'B-PorHerramienta'!$J$2:$J$2848,$AC243,'B-PorHerramienta'!$K$2:$K$2848,$AD243,'B-PorHerramienta'!$L$2:$L$2848,$AE243)*$AI$6,$AJ$6))</f>
        <v/>
      </c>
      <c r="Z243" s="48" t="str">
        <f>IF(COUNTIFS('B-PorHerramienta'!$A$2:$A$2848,Z$8,'B-PorHerramienta'!$J$2:$J$2848,$AC243,'B-PorHerramienta'!$K$2:$K$2848,$AD243,'B-PorHerramienta'!$L$2:$L$2848,$AE243,'B-PorHerramienta'!$F$2:$F$2848,"&lt;&gt;")=0,"",ROUND(SUMIFS(INDEX('B-PorHerramienta'!$F$2:$I$2848,0,$AH$6),'B-PorHerramienta'!$A$2:$A$2848,Z$8,'B-PorHerramienta'!$J$2:$J$2848,$AC243,'B-PorHerramienta'!$K$2:$K$2848,$AD243,'B-PorHerramienta'!$L$2:$L$2848,$AE243)*$AI$6,$AJ$6))</f>
        <v/>
      </c>
      <c r="AA243" s="6"/>
      <c r="AB243" s="35">
        <v>2</v>
      </c>
      <c r="AC243" s="35" t="s">
        <v>1114</v>
      </c>
      <c r="AD243" s="35" t="s">
        <v>1365</v>
      </c>
      <c r="AE243" s="35" t="s">
        <v>1693</v>
      </c>
      <c r="AF243" s="35"/>
      <c r="AG243" s="35"/>
      <c r="AH243" s="35"/>
      <c r="AI243" s="35"/>
      <c r="AJ243" s="35"/>
      <c r="AK243" s="35"/>
    </row>
    <row r="244" spans="1:37" ht="45" hidden="1" outlineLevel="2" collapsed="1" x14ac:dyDescent="0.25">
      <c r="A244" s="49" t="s">
        <v>1945</v>
      </c>
      <c r="B244" s="47" t="s">
        <v>1944</v>
      </c>
      <c r="C244" s="48" t="str">
        <f>IF(COUNTIFS('B-PorHerramienta'!$A$2:$A$2848,C$8,'B-PorHerramienta'!$J$2:$J$2848,$AC244,'B-PorHerramienta'!$K$2:$K$2848,$AD244,'B-PorHerramienta'!$L$2:$L$2848,$AE244,'B-PorHerramienta'!$F$2:$F$2848,"&lt;&gt;")=0,"",ROUND(SUMIFS(INDEX('B-PorHerramienta'!$F$2:$I$2848,0,$AH$6),'B-PorHerramienta'!$A$2:$A$2848,C$8,'B-PorHerramienta'!$J$2:$J$2848,$AC244,'B-PorHerramienta'!$K$2:$K$2848,$AD244,'B-PorHerramienta'!$L$2:$L$2848,$AE244)*$AI$6,$AJ$6))</f>
        <v/>
      </c>
      <c r="D244" s="48" t="str">
        <f>IF(COUNTIFS('B-PorHerramienta'!$A$2:$A$2848,D$8,'B-PorHerramienta'!$J$2:$J$2848,$AC244,'B-PorHerramienta'!$K$2:$K$2848,$AD244,'B-PorHerramienta'!$L$2:$L$2848,$AE244,'B-PorHerramienta'!$F$2:$F$2848,"&lt;&gt;")=0,"",ROUND(SUMIFS(INDEX('B-PorHerramienta'!$F$2:$I$2848,0,$AH$6),'B-PorHerramienta'!$A$2:$A$2848,D$8,'B-PorHerramienta'!$J$2:$J$2848,$AC244,'B-PorHerramienta'!$K$2:$K$2848,$AD244,'B-PorHerramienta'!$L$2:$L$2848,$AE244)*$AI$6,$AJ$6))</f>
        <v/>
      </c>
      <c r="E244" s="48" t="str">
        <f>IF(COUNTIFS('B-PorHerramienta'!$A$2:$A$2848,E$8,'B-PorHerramienta'!$J$2:$J$2848,$AC244,'B-PorHerramienta'!$K$2:$K$2848,$AD244,'B-PorHerramienta'!$L$2:$L$2848,$AE244,'B-PorHerramienta'!$F$2:$F$2848,"&lt;&gt;")=0,"",ROUND(SUMIFS(INDEX('B-PorHerramienta'!$F$2:$I$2848,0,$AH$6),'B-PorHerramienta'!$A$2:$A$2848,E$8,'B-PorHerramienta'!$J$2:$J$2848,$AC244,'B-PorHerramienta'!$K$2:$K$2848,$AD244,'B-PorHerramienta'!$L$2:$L$2848,$AE244)*$AI$6,$AJ$6))</f>
        <v/>
      </c>
      <c r="F244" s="48" t="str">
        <f>IF(COUNTIFS('B-PorHerramienta'!$A$2:$A$2848,F$8,'B-PorHerramienta'!$J$2:$J$2848,$AC244,'B-PorHerramienta'!$K$2:$K$2848,$AD244,'B-PorHerramienta'!$L$2:$L$2848,$AE244,'B-PorHerramienta'!$F$2:$F$2848,"&lt;&gt;")=0,"",ROUND(SUMIFS(INDEX('B-PorHerramienta'!$F$2:$I$2848,0,$AH$6),'B-PorHerramienta'!$A$2:$A$2848,F$8,'B-PorHerramienta'!$J$2:$J$2848,$AC244,'B-PorHerramienta'!$K$2:$K$2848,$AD244,'B-PorHerramienta'!$L$2:$L$2848,$AE244)*$AI$6,$AJ$6))</f>
        <v/>
      </c>
      <c r="G244" s="48" t="str">
        <f>IF(COUNTIFS('B-PorHerramienta'!$A$2:$A$2848,G$8,'B-PorHerramienta'!$J$2:$J$2848,$AC244,'B-PorHerramienta'!$K$2:$K$2848,$AD244,'B-PorHerramienta'!$L$2:$L$2848,$AE244,'B-PorHerramienta'!$F$2:$F$2848,"&lt;&gt;")=0,"",ROUND(SUMIFS(INDEX('B-PorHerramienta'!$F$2:$I$2848,0,$AH$6),'B-PorHerramienta'!$A$2:$A$2848,G$8,'B-PorHerramienta'!$J$2:$J$2848,$AC244,'B-PorHerramienta'!$K$2:$K$2848,$AD244,'B-PorHerramienta'!$L$2:$L$2848,$AE244)*$AI$6,$AJ$6))</f>
        <v/>
      </c>
      <c r="H244" s="48" t="str">
        <f>IF(COUNTIFS('B-PorHerramienta'!$A$2:$A$2848,H$8,'B-PorHerramienta'!$J$2:$J$2848,$AC244,'B-PorHerramienta'!$K$2:$K$2848,$AD244,'B-PorHerramienta'!$L$2:$L$2848,$AE244,'B-PorHerramienta'!$F$2:$F$2848,"&lt;&gt;")=0,"",ROUND(SUMIFS(INDEX('B-PorHerramienta'!$F$2:$I$2848,0,$AH$6),'B-PorHerramienta'!$A$2:$A$2848,H$8,'B-PorHerramienta'!$J$2:$J$2848,$AC244,'B-PorHerramienta'!$K$2:$K$2848,$AD244,'B-PorHerramienta'!$L$2:$L$2848,$AE244)*$AI$6,$AJ$6))</f>
        <v/>
      </c>
      <c r="I244" s="48" t="str">
        <f>IF(COUNTIFS('B-PorHerramienta'!$A$2:$A$2848,I$8,'B-PorHerramienta'!$J$2:$J$2848,$AC244,'B-PorHerramienta'!$K$2:$K$2848,$AD244,'B-PorHerramienta'!$L$2:$L$2848,$AE244,'B-PorHerramienta'!$F$2:$F$2848,"&lt;&gt;")=0,"",ROUND(SUMIFS(INDEX('B-PorHerramienta'!$F$2:$I$2848,0,$AH$6),'B-PorHerramienta'!$A$2:$A$2848,I$8,'B-PorHerramienta'!$J$2:$J$2848,$AC244,'B-PorHerramienta'!$K$2:$K$2848,$AD244,'B-PorHerramienta'!$L$2:$L$2848,$AE244)*$AI$6,$AJ$6))</f>
        <v/>
      </c>
      <c r="J244" s="48" t="str">
        <f>IF(COUNTIFS('B-PorHerramienta'!$A$2:$A$2848,J$8,'B-PorHerramienta'!$J$2:$J$2848,$AC244,'B-PorHerramienta'!$K$2:$K$2848,$AD244,'B-PorHerramienta'!$L$2:$L$2848,$AE244,'B-PorHerramienta'!$F$2:$F$2848,"&lt;&gt;")=0,"",ROUND(SUMIFS(INDEX('B-PorHerramienta'!$F$2:$I$2848,0,$AH$6),'B-PorHerramienta'!$A$2:$A$2848,J$8,'B-PorHerramienta'!$J$2:$J$2848,$AC244,'B-PorHerramienta'!$K$2:$K$2848,$AD244,'B-PorHerramienta'!$L$2:$L$2848,$AE244)*$AI$6,$AJ$6))</f>
        <v/>
      </c>
      <c r="K244" s="48" t="str">
        <f>IF(COUNTIFS('B-PorHerramienta'!$A$2:$A$2848,K$8,'B-PorHerramienta'!$J$2:$J$2848,$AC244,'B-PorHerramienta'!$K$2:$K$2848,$AD244,'B-PorHerramienta'!$L$2:$L$2848,$AE244,'B-PorHerramienta'!$F$2:$F$2848,"&lt;&gt;")=0,"",ROUND(SUMIFS(INDEX('B-PorHerramienta'!$F$2:$I$2848,0,$AH$6),'B-PorHerramienta'!$A$2:$A$2848,K$8,'B-PorHerramienta'!$J$2:$J$2848,$AC244,'B-PorHerramienta'!$K$2:$K$2848,$AD244,'B-PorHerramienta'!$L$2:$L$2848,$AE244)*$AI$6,$AJ$6))</f>
        <v/>
      </c>
      <c r="L244" s="48" t="str">
        <f>IF(COUNTIFS('B-PorHerramienta'!$A$2:$A$2848,L$8,'B-PorHerramienta'!$J$2:$J$2848,$AC244,'B-PorHerramienta'!$K$2:$K$2848,$AD244,'B-PorHerramienta'!$L$2:$L$2848,$AE244,'B-PorHerramienta'!$F$2:$F$2848,"&lt;&gt;")=0,"",ROUND(SUMIFS(INDEX('B-PorHerramienta'!$F$2:$I$2848,0,$AH$6),'B-PorHerramienta'!$A$2:$A$2848,L$8,'B-PorHerramienta'!$J$2:$J$2848,$AC244,'B-PorHerramienta'!$K$2:$K$2848,$AD244,'B-PorHerramienta'!$L$2:$L$2848,$AE244)*$AI$6,$AJ$6))</f>
        <v/>
      </c>
      <c r="M244" s="48" t="str">
        <f>IF(COUNTIFS('B-PorHerramienta'!$A$2:$A$2848,M$8,'B-PorHerramienta'!$J$2:$J$2848,$AC244,'B-PorHerramienta'!$K$2:$K$2848,$AD244,'B-PorHerramienta'!$L$2:$L$2848,$AE244,'B-PorHerramienta'!$F$2:$F$2848,"&lt;&gt;")=0,"",ROUND(SUMIFS(INDEX('B-PorHerramienta'!$F$2:$I$2848,0,$AH$6),'B-PorHerramienta'!$A$2:$A$2848,M$8,'B-PorHerramienta'!$J$2:$J$2848,$AC244,'B-PorHerramienta'!$K$2:$K$2848,$AD244,'B-PorHerramienta'!$L$2:$L$2848,$AE244)*$AI$6,$AJ$6))</f>
        <v/>
      </c>
      <c r="N244" s="48" t="str">
        <f>IF(COUNTIFS('B-PorHerramienta'!$A$2:$A$2848,N$8,'B-PorHerramienta'!$J$2:$J$2848,$AC244,'B-PorHerramienta'!$K$2:$K$2848,$AD244,'B-PorHerramienta'!$L$2:$L$2848,$AE244,'B-PorHerramienta'!$F$2:$F$2848,"&lt;&gt;")=0,"",ROUND(SUMIFS(INDEX('B-PorHerramienta'!$F$2:$I$2848,0,$AH$6),'B-PorHerramienta'!$A$2:$A$2848,N$8,'B-PorHerramienta'!$J$2:$J$2848,$AC244,'B-PorHerramienta'!$K$2:$K$2848,$AD244,'B-PorHerramienta'!$L$2:$L$2848,$AE244)*$AI$6,$AJ$6))</f>
        <v/>
      </c>
      <c r="O244" s="48" t="str">
        <f>IF(COUNTIFS('B-PorHerramienta'!$A$2:$A$2848,O$8,'B-PorHerramienta'!$J$2:$J$2848,$AC244,'B-PorHerramienta'!$K$2:$K$2848,$AD244,'B-PorHerramienta'!$L$2:$L$2848,$AE244,'B-PorHerramienta'!$F$2:$F$2848,"&lt;&gt;")=0,"",ROUND(SUMIFS(INDEX('B-PorHerramienta'!$F$2:$I$2848,0,$AH$6),'B-PorHerramienta'!$A$2:$A$2848,O$8,'B-PorHerramienta'!$J$2:$J$2848,$AC244,'B-PorHerramienta'!$K$2:$K$2848,$AD244,'B-PorHerramienta'!$L$2:$L$2848,$AE244)*$AI$6,$AJ$6))</f>
        <v/>
      </c>
      <c r="P244" s="48" t="str">
        <f>IF(COUNTIFS('B-PorHerramienta'!$A$2:$A$2848,P$8,'B-PorHerramienta'!$J$2:$J$2848,$AC244,'B-PorHerramienta'!$K$2:$K$2848,$AD244,'B-PorHerramienta'!$L$2:$L$2848,$AE244,'B-PorHerramienta'!$F$2:$F$2848,"&lt;&gt;")=0,"",ROUND(SUMIFS(INDEX('B-PorHerramienta'!$F$2:$I$2848,0,$AH$6),'B-PorHerramienta'!$A$2:$A$2848,P$8,'B-PorHerramienta'!$J$2:$J$2848,$AC244,'B-PorHerramienta'!$K$2:$K$2848,$AD244,'B-PorHerramienta'!$L$2:$L$2848,$AE244)*$AI$6,$AJ$6))</f>
        <v/>
      </c>
      <c r="Q244" s="48" t="str">
        <f>IF(COUNTIFS('B-PorHerramienta'!$A$2:$A$2848,Q$8,'B-PorHerramienta'!$J$2:$J$2848,$AC244,'B-PorHerramienta'!$K$2:$K$2848,$AD244,'B-PorHerramienta'!$L$2:$L$2848,$AE244,'B-PorHerramienta'!$F$2:$F$2848,"&lt;&gt;")=0,"",ROUND(SUMIFS(INDEX('B-PorHerramienta'!$F$2:$I$2848,0,$AH$6),'B-PorHerramienta'!$A$2:$A$2848,Q$8,'B-PorHerramienta'!$J$2:$J$2848,$AC244,'B-PorHerramienta'!$K$2:$K$2848,$AD244,'B-PorHerramienta'!$L$2:$L$2848,$AE244)*$AI$6,$AJ$6))</f>
        <v/>
      </c>
      <c r="R244" s="48" t="str">
        <f>IF(COUNTIFS('B-PorHerramienta'!$A$2:$A$2848,R$8,'B-PorHerramienta'!$J$2:$J$2848,$AC244,'B-PorHerramienta'!$K$2:$K$2848,$AD244,'B-PorHerramienta'!$L$2:$L$2848,$AE244,'B-PorHerramienta'!$F$2:$F$2848,"&lt;&gt;")=0,"",ROUND(SUMIFS(INDEX('B-PorHerramienta'!$F$2:$I$2848,0,$AH$6),'B-PorHerramienta'!$A$2:$A$2848,R$8,'B-PorHerramienta'!$J$2:$J$2848,$AC244,'B-PorHerramienta'!$K$2:$K$2848,$AD244,'B-PorHerramienta'!$L$2:$L$2848,$AE244)*$AI$6,$AJ$6))</f>
        <v/>
      </c>
      <c r="S244" s="48" t="str">
        <f>IF(COUNTIFS('B-PorHerramienta'!$A$2:$A$2848,S$8,'B-PorHerramienta'!$J$2:$J$2848,$AC244,'B-PorHerramienta'!$K$2:$K$2848,$AD244,'B-PorHerramienta'!$L$2:$L$2848,$AE244,'B-PorHerramienta'!$F$2:$F$2848,"&lt;&gt;")=0,"",ROUND(SUMIFS(INDEX('B-PorHerramienta'!$F$2:$I$2848,0,$AH$6),'B-PorHerramienta'!$A$2:$A$2848,S$8,'B-PorHerramienta'!$J$2:$J$2848,$AC244,'B-PorHerramienta'!$K$2:$K$2848,$AD244,'B-PorHerramienta'!$L$2:$L$2848,$AE244)*$AI$6,$AJ$6))</f>
        <v/>
      </c>
      <c r="T244" s="48" t="str">
        <f>IF(COUNTIFS('B-PorHerramienta'!$A$2:$A$2848,T$8,'B-PorHerramienta'!$J$2:$J$2848,$AC244,'B-PorHerramienta'!$K$2:$K$2848,$AD244,'B-PorHerramienta'!$L$2:$L$2848,$AE244,'B-PorHerramienta'!$F$2:$F$2848,"&lt;&gt;")=0,"",ROUND(SUMIFS(INDEX('B-PorHerramienta'!$F$2:$I$2848,0,$AH$6),'B-PorHerramienta'!$A$2:$A$2848,T$8,'B-PorHerramienta'!$J$2:$J$2848,$AC244,'B-PorHerramienta'!$K$2:$K$2848,$AD244,'B-PorHerramienta'!$L$2:$L$2848,$AE244)*$AI$6,$AJ$6))</f>
        <v/>
      </c>
      <c r="U244" s="48" t="str">
        <f>IF(COUNTIFS('B-PorHerramienta'!$A$2:$A$2848,U$8,'B-PorHerramienta'!$J$2:$J$2848,$AC244,'B-PorHerramienta'!$K$2:$K$2848,$AD244,'B-PorHerramienta'!$L$2:$L$2848,$AE244,'B-PorHerramienta'!$F$2:$F$2848,"&lt;&gt;")=0,"",ROUND(SUMIFS(INDEX('B-PorHerramienta'!$F$2:$I$2848,0,$AH$6),'B-PorHerramienta'!$A$2:$A$2848,U$8,'B-PorHerramienta'!$J$2:$J$2848,$AC244,'B-PorHerramienta'!$K$2:$K$2848,$AD244,'B-PorHerramienta'!$L$2:$L$2848,$AE244)*$AI$6,$AJ$6))</f>
        <v/>
      </c>
      <c r="V244" s="48" t="str">
        <f>IF(COUNTIFS('B-PorHerramienta'!$A$2:$A$2848,V$8,'B-PorHerramienta'!$J$2:$J$2848,$AC244,'B-PorHerramienta'!$K$2:$K$2848,$AD244,'B-PorHerramienta'!$L$2:$L$2848,$AE244,'B-PorHerramienta'!$F$2:$F$2848,"&lt;&gt;")=0,"",ROUND(SUMIFS(INDEX('B-PorHerramienta'!$F$2:$I$2848,0,$AH$6),'B-PorHerramienta'!$A$2:$A$2848,V$8,'B-PorHerramienta'!$J$2:$J$2848,$AC244,'B-PorHerramienta'!$K$2:$K$2848,$AD244,'B-PorHerramienta'!$L$2:$L$2848,$AE244)*$AI$6,$AJ$6))</f>
        <v/>
      </c>
      <c r="W244" s="48" t="str">
        <f>IF(COUNTIFS('B-PorHerramienta'!$A$2:$A$2848,W$8,'B-PorHerramienta'!$J$2:$J$2848,$AC244,'B-PorHerramienta'!$K$2:$K$2848,$AD244,'B-PorHerramienta'!$L$2:$L$2848,$AE244,'B-PorHerramienta'!$F$2:$F$2848,"&lt;&gt;")=0,"",ROUND(SUMIFS(INDEX('B-PorHerramienta'!$F$2:$I$2848,0,$AH$6),'B-PorHerramienta'!$A$2:$A$2848,W$8,'B-PorHerramienta'!$J$2:$J$2848,$AC244,'B-PorHerramienta'!$K$2:$K$2848,$AD244,'B-PorHerramienta'!$L$2:$L$2848,$AE244)*$AI$6,$AJ$6))</f>
        <v/>
      </c>
      <c r="X244" s="48" t="str">
        <f>IF(COUNTIFS('B-PorHerramienta'!$A$2:$A$2848,X$8,'B-PorHerramienta'!$J$2:$J$2848,$AC244,'B-PorHerramienta'!$K$2:$K$2848,$AD244,'B-PorHerramienta'!$L$2:$L$2848,$AE244,'B-PorHerramienta'!$F$2:$F$2848,"&lt;&gt;")=0,"",ROUND(SUMIFS(INDEX('B-PorHerramienta'!$F$2:$I$2848,0,$AH$6),'B-PorHerramienta'!$A$2:$A$2848,X$8,'B-PorHerramienta'!$J$2:$J$2848,$AC244,'B-PorHerramienta'!$K$2:$K$2848,$AD244,'B-PorHerramienta'!$L$2:$L$2848,$AE244)*$AI$6,$AJ$6))</f>
        <v/>
      </c>
      <c r="Y244" s="48" t="str">
        <f>IF(COUNTIFS('B-PorHerramienta'!$A$2:$A$2848,Y$8,'B-PorHerramienta'!$J$2:$J$2848,$AC244,'B-PorHerramienta'!$K$2:$K$2848,$AD244,'B-PorHerramienta'!$L$2:$L$2848,$AE244,'B-PorHerramienta'!$F$2:$F$2848,"&lt;&gt;")=0,"",ROUND(SUMIFS(INDEX('B-PorHerramienta'!$F$2:$I$2848,0,$AH$6),'B-PorHerramienta'!$A$2:$A$2848,Y$8,'B-PorHerramienta'!$J$2:$J$2848,$AC244,'B-PorHerramienta'!$K$2:$K$2848,$AD244,'B-PorHerramienta'!$L$2:$L$2848,$AE244)*$AI$6,$AJ$6))</f>
        <v/>
      </c>
      <c r="Z244" s="48" t="str">
        <f>IF(COUNTIFS('B-PorHerramienta'!$A$2:$A$2848,Z$8,'B-PorHerramienta'!$J$2:$J$2848,$AC244,'B-PorHerramienta'!$K$2:$K$2848,$AD244,'B-PorHerramienta'!$L$2:$L$2848,$AE244,'B-PorHerramienta'!$F$2:$F$2848,"&lt;&gt;")=0,"",ROUND(SUMIFS(INDEX('B-PorHerramienta'!$F$2:$I$2848,0,$AH$6),'B-PorHerramienta'!$A$2:$A$2848,Z$8,'B-PorHerramienta'!$J$2:$J$2848,$AC244,'B-PorHerramienta'!$K$2:$K$2848,$AD244,'B-PorHerramienta'!$L$2:$L$2848,$AE244)*$AI$6,$AJ$6))</f>
        <v/>
      </c>
      <c r="AA244" s="6"/>
      <c r="AB244" s="35">
        <v>2</v>
      </c>
      <c r="AC244" s="35" t="s">
        <v>1114</v>
      </c>
      <c r="AD244" s="35" t="s">
        <v>1365</v>
      </c>
      <c r="AE244" s="35" t="s">
        <v>1694</v>
      </c>
      <c r="AF244" s="35"/>
      <c r="AG244" s="35"/>
      <c r="AH244" s="35"/>
      <c r="AI244" s="35"/>
      <c r="AJ244" s="35"/>
      <c r="AK244" s="35"/>
    </row>
    <row r="245" spans="1:37" ht="45" hidden="1" outlineLevel="2" collapsed="1" x14ac:dyDescent="0.25">
      <c r="A245" s="49" t="s">
        <v>1943</v>
      </c>
      <c r="B245" s="47" t="s">
        <v>970</v>
      </c>
      <c r="C245" s="48" t="str">
        <f>IF(COUNTIFS('B-PorHerramienta'!$A$2:$A$2848,C$8,'B-PorHerramienta'!$J$2:$J$2848,$AC245,'B-PorHerramienta'!$K$2:$K$2848,$AD245,'B-PorHerramienta'!$L$2:$L$2848,$AE245,'B-PorHerramienta'!$F$2:$F$2848,"&lt;&gt;")=0,"",ROUND(SUMIFS(INDEX('B-PorHerramienta'!$F$2:$I$2848,0,$AH$6),'B-PorHerramienta'!$A$2:$A$2848,C$8,'B-PorHerramienta'!$J$2:$J$2848,$AC245,'B-PorHerramienta'!$K$2:$K$2848,$AD245,'B-PorHerramienta'!$L$2:$L$2848,$AE245)*$AI$6,$AJ$6))</f>
        <v/>
      </c>
      <c r="D245" s="48" t="str">
        <f>IF(COUNTIFS('B-PorHerramienta'!$A$2:$A$2848,D$8,'B-PorHerramienta'!$J$2:$J$2848,$AC245,'B-PorHerramienta'!$K$2:$K$2848,$AD245,'B-PorHerramienta'!$L$2:$L$2848,$AE245,'B-PorHerramienta'!$F$2:$F$2848,"&lt;&gt;")=0,"",ROUND(SUMIFS(INDEX('B-PorHerramienta'!$F$2:$I$2848,0,$AH$6),'B-PorHerramienta'!$A$2:$A$2848,D$8,'B-PorHerramienta'!$J$2:$J$2848,$AC245,'B-PorHerramienta'!$K$2:$K$2848,$AD245,'B-PorHerramienta'!$L$2:$L$2848,$AE245)*$AI$6,$AJ$6))</f>
        <v/>
      </c>
      <c r="E245" s="48" t="str">
        <f>IF(COUNTIFS('B-PorHerramienta'!$A$2:$A$2848,E$8,'B-PorHerramienta'!$J$2:$J$2848,$AC245,'B-PorHerramienta'!$K$2:$K$2848,$AD245,'B-PorHerramienta'!$L$2:$L$2848,$AE245,'B-PorHerramienta'!$F$2:$F$2848,"&lt;&gt;")=0,"",ROUND(SUMIFS(INDEX('B-PorHerramienta'!$F$2:$I$2848,0,$AH$6),'B-PorHerramienta'!$A$2:$A$2848,E$8,'B-PorHerramienta'!$J$2:$J$2848,$AC245,'B-PorHerramienta'!$K$2:$K$2848,$AD245,'B-PorHerramienta'!$L$2:$L$2848,$AE245)*$AI$6,$AJ$6))</f>
        <v/>
      </c>
      <c r="F245" s="48" t="str">
        <f>IF(COUNTIFS('B-PorHerramienta'!$A$2:$A$2848,F$8,'B-PorHerramienta'!$J$2:$J$2848,$AC245,'B-PorHerramienta'!$K$2:$K$2848,$AD245,'B-PorHerramienta'!$L$2:$L$2848,$AE245,'B-PorHerramienta'!$F$2:$F$2848,"&lt;&gt;")=0,"",ROUND(SUMIFS(INDEX('B-PorHerramienta'!$F$2:$I$2848,0,$AH$6),'B-PorHerramienta'!$A$2:$A$2848,F$8,'B-PorHerramienta'!$J$2:$J$2848,$AC245,'B-PorHerramienta'!$K$2:$K$2848,$AD245,'B-PorHerramienta'!$L$2:$L$2848,$AE245)*$AI$6,$AJ$6))</f>
        <v/>
      </c>
      <c r="G245" s="48" t="str">
        <f>IF(COUNTIFS('B-PorHerramienta'!$A$2:$A$2848,G$8,'B-PorHerramienta'!$J$2:$J$2848,$AC245,'B-PorHerramienta'!$K$2:$K$2848,$AD245,'B-PorHerramienta'!$L$2:$L$2848,$AE245,'B-PorHerramienta'!$F$2:$F$2848,"&lt;&gt;")=0,"",ROUND(SUMIFS(INDEX('B-PorHerramienta'!$F$2:$I$2848,0,$AH$6),'B-PorHerramienta'!$A$2:$A$2848,G$8,'B-PorHerramienta'!$J$2:$J$2848,$AC245,'B-PorHerramienta'!$K$2:$K$2848,$AD245,'B-PorHerramienta'!$L$2:$L$2848,$AE245)*$AI$6,$AJ$6))</f>
        <v/>
      </c>
      <c r="H245" s="48" t="str">
        <f>IF(COUNTIFS('B-PorHerramienta'!$A$2:$A$2848,H$8,'B-PorHerramienta'!$J$2:$J$2848,$AC245,'B-PorHerramienta'!$K$2:$K$2848,$AD245,'B-PorHerramienta'!$L$2:$L$2848,$AE245,'B-PorHerramienta'!$F$2:$F$2848,"&lt;&gt;")=0,"",ROUND(SUMIFS(INDEX('B-PorHerramienta'!$F$2:$I$2848,0,$AH$6),'B-PorHerramienta'!$A$2:$A$2848,H$8,'B-PorHerramienta'!$J$2:$J$2848,$AC245,'B-PorHerramienta'!$K$2:$K$2848,$AD245,'B-PorHerramienta'!$L$2:$L$2848,$AE245)*$AI$6,$AJ$6))</f>
        <v/>
      </c>
      <c r="I245" s="48">
        <f>IF(COUNTIFS('B-PorHerramienta'!$A$2:$A$2848,I$8,'B-PorHerramienta'!$J$2:$J$2848,$AC245,'B-PorHerramienta'!$K$2:$K$2848,$AD245,'B-PorHerramienta'!$L$2:$L$2848,$AE245,'B-PorHerramienta'!$F$2:$F$2848,"&lt;&gt;")=0,"",ROUND(SUMIFS(INDEX('B-PorHerramienta'!$F$2:$I$2848,0,$AH$6),'B-PorHerramienta'!$A$2:$A$2848,I$8,'B-PorHerramienta'!$J$2:$J$2848,$AC245,'B-PorHerramienta'!$K$2:$K$2848,$AD245,'B-PorHerramienta'!$L$2:$L$2848,$AE245)*$AI$6,$AJ$6))</f>
        <v>0</v>
      </c>
      <c r="J245" s="48" t="str">
        <f>IF(COUNTIFS('B-PorHerramienta'!$A$2:$A$2848,J$8,'B-PorHerramienta'!$J$2:$J$2848,$AC245,'B-PorHerramienta'!$K$2:$K$2848,$AD245,'B-PorHerramienta'!$L$2:$L$2848,$AE245,'B-PorHerramienta'!$F$2:$F$2848,"&lt;&gt;")=0,"",ROUND(SUMIFS(INDEX('B-PorHerramienta'!$F$2:$I$2848,0,$AH$6),'B-PorHerramienta'!$A$2:$A$2848,J$8,'B-PorHerramienta'!$J$2:$J$2848,$AC245,'B-PorHerramienta'!$K$2:$K$2848,$AD245,'B-PorHerramienta'!$L$2:$L$2848,$AE245)*$AI$6,$AJ$6))</f>
        <v/>
      </c>
      <c r="K245" s="48" t="str">
        <f>IF(COUNTIFS('B-PorHerramienta'!$A$2:$A$2848,K$8,'B-PorHerramienta'!$J$2:$J$2848,$AC245,'B-PorHerramienta'!$K$2:$K$2848,$AD245,'B-PorHerramienta'!$L$2:$L$2848,$AE245,'B-PorHerramienta'!$F$2:$F$2848,"&lt;&gt;")=0,"",ROUND(SUMIFS(INDEX('B-PorHerramienta'!$F$2:$I$2848,0,$AH$6),'B-PorHerramienta'!$A$2:$A$2848,K$8,'B-PorHerramienta'!$J$2:$J$2848,$AC245,'B-PorHerramienta'!$K$2:$K$2848,$AD245,'B-PorHerramienta'!$L$2:$L$2848,$AE245)*$AI$6,$AJ$6))</f>
        <v/>
      </c>
      <c r="L245" s="48" t="str">
        <f>IF(COUNTIFS('B-PorHerramienta'!$A$2:$A$2848,L$8,'B-PorHerramienta'!$J$2:$J$2848,$AC245,'B-PorHerramienta'!$K$2:$K$2848,$AD245,'B-PorHerramienta'!$L$2:$L$2848,$AE245,'B-PorHerramienta'!$F$2:$F$2848,"&lt;&gt;")=0,"",ROUND(SUMIFS(INDEX('B-PorHerramienta'!$F$2:$I$2848,0,$AH$6),'B-PorHerramienta'!$A$2:$A$2848,L$8,'B-PorHerramienta'!$J$2:$J$2848,$AC245,'B-PorHerramienta'!$K$2:$K$2848,$AD245,'B-PorHerramienta'!$L$2:$L$2848,$AE245)*$AI$6,$AJ$6))</f>
        <v/>
      </c>
      <c r="M245" s="48" t="str">
        <f>IF(COUNTIFS('B-PorHerramienta'!$A$2:$A$2848,M$8,'B-PorHerramienta'!$J$2:$J$2848,$AC245,'B-PorHerramienta'!$K$2:$K$2848,$AD245,'B-PorHerramienta'!$L$2:$L$2848,$AE245,'B-PorHerramienta'!$F$2:$F$2848,"&lt;&gt;")=0,"",ROUND(SUMIFS(INDEX('B-PorHerramienta'!$F$2:$I$2848,0,$AH$6),'B-PorHerramienta'!$A$2:$A$2848,M$8,'B-PorHerramienta'!$J$2:$J$2848,$AC245,'B-PorHerramienta'!$K$2:$K$2848,$AD245,'B-PorHerramienta'!$L$2:$L$2848,$AE245)*$AI$6,$AJ$6))</f>
        <v/>
      </c>
      <c r="N245" s="48" t="str">
        <f>IF(COUNTIFS('B-PorHerramienta'!$A$2:$A$2848,N$8,'B-PorHerramienta'!$J$2:$J$2848,$AC245,'B-PorHerramienta'!$K$2:$K$2848,$AD245,'B-PorHerramienta'!$L$2:$L$2848,$AE245,'B-PorHerramienta'!$F$2:$F$2848,"&lt;&gt;")=0,"",ROUND(SUMIFS(INDEX('B-PorHerramienta'!$F$2:$I$2848,0,$AH$6),'B-PorHerramienta'!$A$2:$A$2848,N$8,'B-PorHerramienta'!$J$2:$J$2848,$AC245,'B-PorHerramienta'!$K$2:$K$2848,$AD245,'B-PorHerramienta'!$L$2:$L$2848,$AE245)*$AI$6,$AJ$6))</f>
        <v/>
      </c>
      <c r="O245" s="48" t="str">
        <f>IF(COUNTIFS('B-PorHerramienta'!$A$2:$A$2848,O$8,'B-PorHerramienta'!$J$2:$J$2848,$AC245,'B-PorHerramienta'!$K$2:$K$2848,$AD245,'B-PorHerramienta'!$L$2:$L$2848,$AE245,'B-PorHerramienta'!$F$2:$F$2848,"&lt;&gt;")=0,"",ROUND(SUMIFS(INDEX('B-PorHerramienta'!$F$2:$I$2848,0,$AH$6),'B-PorHerramienta'!$A$2:$A$2848,O$8,'B-PorHerramienta'!$J$2:$J$2848,$AC245,'B-PorHerramienta'!$K$2:$K$2848,$AD245,'B-PorHerramienta'!$L$2:$L$2848,$AE245)*$AI$6,$AJ$6))</f>
        <v/>
      </c>
      <c r="P245" s="48" t="str">
        <f>IF(COUNTIFS('B-PorHerramienta'!$A$2:$A$2848,P$8,'B-PorHerramienta'!$J$2:$J$2848,$AC245,'B-PorHerramienta'!$K$2:$K$2848,$AD245,'B-PorHerramienta'!$L$2:$L$2848,$AE245,'B-PorHerramienta'!$F$2:$F$2848,"&lt;&gt;")=0,"",ROUND(SUMIFS(INDEX('B-PorHerramienta'!$F$2:$I$2848,0,$AH$6),'B-PorHerramienta'!$A$2:$A$2848,P$8,'B-PorHerramienta'!$J$2:$J$2848,$AC245,'B-PorHerramienta'!$K$2:$K$2848,$AD245,'B-PorHerramienta'!$L$2:$L$2848,$AE245)*$AI$6,$AJ$6))</f>
        <v/>
      </c>
      <c r="Q245" s="48" t="str">
        <f>IF(COUNTIFS('B-PorHerramienta'!$A$2:$A$2848,Q$8,'B-PorHerramienta'!$J$2:$J$2848,$AC245,'B-PorHerramienta'!$K$2:$K$2848,$AD245,'B-PorHerramienta'!$L$2:$L$2848,$AE245,'B-PorHerramienta'!$F$2:$F$2848,"&lt;&gt;")=0,"",ROUND(SUMIFS(INDEX('B-PorHerramienta'!$F$2:$I$2848,0,$AH$6),'B-PorHerramienta'!$A$2:$A$2848,Q$8,'B-PorHerramienta'!$J$2:$J$2848,$AC245,'B-PorHerramienta'!$K$2:$K$2848,$AD245,'B-PorHerramienta'!$L$2:$L$2848,$AE245)*$AI$6,$AJ$6))</f>
        <v/>
      </c>
      <c r="R245" s="48" t="str">
        <f>IF(COUNTIFS('B-PorHerramienta'!$A$2:$A$2848,R$8,'B-PorHerramienta'!$J$2:$J$2848,$AC245,'B-PorHerramienta'!$K$2:$K$2848,$AD245,'B-PorHerramienta'!$L$2:$L$2848,$AE245,'B-PorHerramienta'!$F$2:$F$2848,"&lt;&gt;")=0,"",ROUND(SUMIFS(INDEX('B-PorHerramienta'!$F$2:$I$2848,0,$AH$6),'B-PorHerramienta'!$A$2:$A$2848,R$8,'B-PorHerramienta'!$J$2:$J$2848,$AC245,'B-PorHerramienta'!$K$2:$K$2848,$AD245,'B-PorHerramienta'!$L$2:$L$2848,$AE245)*$AI$6,$AJ$6))</f>
        <v/>
      </c>
      <c r="S245" s="48" t="str">
        <f>IF(COUNTIFS('B-PorHerramienta'!$A$2:$A$2848,S$8,'B-PorHerramienta'!$J$2:$J$2848,$AC245,'B-PorHerramienta'!$K$2:$K$2848,$AD245,'B-PorHerramienta'!$L$2:$L$2848,$AE245,'B-PorHerramienta'!$F$2:$F$2848,"&lt;&gt;")=0,"",ROUND(SUMIFS(INDEX('B-PorHerramienta'!$F$2:$I$2848,0,$AH$6),'B-PorHerramienta'!$A$2:$A$2848,S$8,'B-PorHerramienta'!$J$2:$J$2848,$AC245,'B-PorHerramienta'!$K$2:$K$2848,$AD245,'B-PorHerramienta'!$L$2:$L$2848,$AE245)*$AI$6,$AJ$6))</f>
        <v/>
      </c>
      <c r="T245" s="48" t="str">
        <f>IF(COUNTIFS('B-PorHerramienta'!$A$2:$A$2848,T$8,'B-PorHerramienta'!$J$2:$J$2848,$AC245,'B-PorHerramienta'!$K$2:$K$2848,$AD245,'B-PorHerramienta'!$L$2:$L$2848,$AE245,'B-PorHerramienta'!$F$2:$F$2848,"&lt;&gt;")=0,"",ROUND(SUMIFS(INDEX('B-PorHerramienta'!$F$2:$I$2848,0,$AH$6),'B-PorHerramienta'!$A$2:$A$2848,T$8,'B-PorHerramienta'!$J$2:$J$2848,$AC245,'B-PorHerramienta'!$K$2:$K$2848,$AD245,'B-PorHerramienta'!$L$2:$L$2848,$AE245)*$AI$6,$AJ$6))</f>
        <v/>
      </c>
      <c r="U245" s="48" t="str">
        <f>IF(COUNTIFS('B-PorHerramienta'!$A$2:$A$2848,U$8,'B-PorHerramienta'!$J$2:$J$2848,$AC245,'B-PorHerramienta'!$K$2:$K$2848,$AD245,'B-PorHerramienta'!$L$2:$L$2848,$AE245,'B-PorHerramienta'!$F$2:$F$2848,"&lt;&gt;")=0,"",ROUND(SUMIFS(INDEX('B-PorHerramienta'!$F$2:$I$2848,0,$AH$6),'B-PorHerramienta'!$A$2:$A$2848,U$8,'B-PorHerramienta'!$J$2:$J$2848,$AC245,'B-PorHerramienta'!$K$2:$K$2848,$AD245,'B-PorHerramienta'!$L$2:$L$2848,$AE245)*$AI$6,$AJ$6))</f>
        <v/>
      </c>
      <c r="V245" s="48" t="str">
        <f>IF(COUNTIFS('B-PorHerramienta'!$A$2:$A$2848,V$8,'B-PorHerramienta'!$J$2:$J$2848,$AC245,'B-PorHerramienta'!$K$2:$K$2848,$AD245,'B-PorHerramienta'!$L$2:$L$2848,$AE245,'B-PorHerramienta'!$F$2:$F$2848,"&lt;&gt;")=0,"",ROUND(SUMIFS(INDEX('B-PorHerramienta'!$F$2:$I$2848,0,$AH$6),'B-PorHerramienta'!$A$2:$A$2848,V$8,'B-PorHerramienta'!$J$2:$J$2848,$AC245,'B-PorHerramienta'!$K$2:$K$2848,$AD245,'B-PorHerramienta'!$L$2:$L$2848,$AE245)*$AI$6,$AJ$6))</f>
        <v/>
      </c>
      <c r="W245" s="48" t="str">
        <f>IF(COUNTIFS('B-PorHerramienta'!$A$2:$A$2848,W$8,'B-PorHerramienta'!$J$2:$J$2848,$AC245,'B-PorHerramienta'!$K$2:$K$2848,$AD245,'B-PorHerramienta'!$L$2:$L$2848,$AE245,'B-PorHerramienta'!$F$2:$F$2848,"&lt;&gt;")=0,"",ROUND(SUMIFS(INDEX('B-PorHerramienta'!$F$2:$I$2848,0,$AH$6),'B-PorHerramienta'!$A$2:$A$2848,W$8,'B-PorHerramienta'!$J$2:$J$2848,$AC245,'B-PorHerramienta'!$K$2:$K$2848,$AD245,'B-PorHerramienta'!$L$2:$L$2848,$AE245)*$AI$6,$AJ$6))</f>
        <v/>
      </c>
      <c r="X245" s="48" t="str">
        <f>IF(COUNTIFS('B-PorHerramienta'!$A$2:$A$2848,X$8,'B-PorHerramienta'!$J$2:$J$2848,$AC245,'B-PorHerramienta'!$K$2:$K$2848,$AD245,'B-PorHerramienta'!$L$2:$L$2848,$AE245,'B-PorHerramienta'!$F$2:$F$2848,"&lt;&gt;")=0,"",ROUND(SUMIFS(INDEX('B-PorHerramienta'!$F$2:$I$2848,0,$AH$6),'B-PorHerramienta'!$A$2:$A$2848,X$8,'B-PorHerramienta'!$J$2:$J$2848,$AC245,'B-PorHerramienta'!$K$2:$K$2848,$AD245,'B-PorHerramienta'!$L$2:$L$2848,$AE245)*$AI$6,$AJ$6))</f>
        <v/>
      </c>
      <c r="Y245" s="48" t="str">
        <f>IF(COUNTIFS('B-PorHerramienta'!$A$2:$A$2848,Y$8,'B-PorHerramienta'!$J$2:$J$2848,$AC245,'B-PorHerramienta'!$K$2:$K$2848,$AD245,'B-PorHerramienta'!$L$2:$L$2848,$AE245,'B-PorHerramienta'!$F$2:$F$2848,"&lt;&gt;")=0,"",ROUND(SUMIFS(INDEX('B-PorHerramienta'!$F$2:$I$2848,0,$AH$6),'B-PorHerramienta'!$A$2:$A$2848,Y$8,'B-PorHerramienta'!$J$2:$J$2848,$AC245,'B-PorHerramienta'!$K$2:$K$2848,$AD245,'B-PorHerramienta'!$L$2:$L$2848,$AE245)*$AI$6,$AJ$6))</f>
        <v/>
      </c>
      <c r="Z245" s="48" t="str">
        <f>IF(COUNTIFS('B-PorHerramienta'!$A$2:$A$2848,Z$8,'B-PorHerramienta'!$J$2:$J$2848,$AC245,'B-PorHerramienta'!$K$2:$K$2848,$AD245,'B-PorHerramienta'!$L$2:$L$2848,$AE245,'B-PorHerramienta'!$F$2:$F$2848,"&lt;&gt;")=0,"",ROUND(SUMIFS(INDEX('B-PorHerramienta'!$F$2:$I$2848,0,$AH$6),'B-PorHerramienta'!$A$2:$A$2848,Z$8,'B-PorHerramienta'!$J$2:$J$2848,$AC245,'B-PorHerramienta'!$K$2:$K$2848,$AD245,'B-PorHerramienta'!$L$2:$L$2848,$AE245)*$AI$6,$AJ$6))</f>
        <v/>
      </c>
      <c r="AA245" s="6"/>
      <c r="AB245" s="35">
        <v>2</v>
      </c>
      <c r="AC245" s="35" t="s">
        <v>1114</v>
      </c>
      <c r="AD245" s="35" t="s">
        <v>1365</v>
      </c>
      <c r="AE245" s="35" t="s">
        <v>1695</v>
      </c>
      <c r="AF245" s="35"/>
      <c r="AG245" s="35"/>
      <c r="AH245" s="35"/>
      <c r="AI245" s="35"/>
      <c r="AJ245" s="35"/>
      <c r="AK245" s="35"/>
    </row>
    <row r="246" spans="1:37" ht="60" hidden="1" outlineLevel="2" collapsed="1" x14ac:dyDescent="0.25">
      <c r="A246" s="49" t="s">
        <v>1942</v>
      </c>
      <c r="B246" s="47" t="s">
        <v>972</v>
      </c>
      <c r="C246" s="48" t="str">
        <f>IF(COUNTIFS('B-PorHerramienta'!$A$2:$A$2848,C$8,'B-PorHerramienta'!$J$2:$J$2848,$AC246,'B-PorHerramienta'!$K$2:$K$2848,$AD246,'B-PorHerramienta'!$L$2:$L$2848,$AE246,'B-PorHerramienta'!$F$2:$F$2848,"&lt;&gt;")=0,"",ROUND(SUMIFS(INDEX('B-PorHerramienta'!$F$2:$I$2848,0,$AH$6),'B-PorHerramienta'!$A$2:$A$2848,C$8,'B-PorHerramienta'!$J$2:$J$2848,$AC246,'B-PorHerramienta'!$K$2:$K$2848,$AD246,'B-PorHerramienta'!$L$2:$L$2848,$AE246)*$AI$6,$AJ$6))</f>
        <v/>
      </c>
      <c r="D246" s="48" t="str">
        <f>IF(COUNTIFS('B-PorHerramienta'!$A$2:$A$2848,D$8,'B-PorHerramienta'!$J$2:$J$2848,$AC246,'B-PorHerramienta'!$K$2:$K$2848,$AD246,'B-PorHerramienta'!$L$2:$L$2848,$AE246,'B-PorHerramienta'!$F$2:$F$2848,"&lt;&gt;")=0,"",ROUND(SUMIFS(INDEX('B-PorHerramienta'!$F$2:$I$2848,0,$AH$6),'B-PorHerramienta'!$A$2:$A$2848,D$8,'B-PorHerramienta'!$J$2:$J$2848,$AC246,'B-PorHerramienta'!$K$2:$K$2848,$AD246,'B-PorHerramienta'!$L$2:$L$2848,$AE246)*$AI$6,$AJ$6))</f>
        <v/>
      </c>
      <c r="E246" s="48" t="str">
        <f>IF(COUNTIFS('B-PorHerramienta'!$A$2:$A$2848,E$8,'B-PorHerramienta'!$J$2:$J$2848,$AC246,'B-PorHerramienta'!$K$2:$K$2848,$AD246,'B-PorHerramienta'!$L$2:$L$2848,$AE246,'B-PorHerramienta'!$F$2:$F$2848,"&lt;&gt;")=0,"",ROUND(SUMIFS(INDEX('B-PorHerramienta'!$F$2:$I$2848,0,$AH$6),'B-PorHerramienta'!$A$2:$A$2848,E$8,'B-PorHerramienta'!$J$2:$J$2848,$AC246,'B-PorHerramienta'!$K$2:$K$2848,$AD246,'B-PorHerramienta'!$L$2:$L$2848,$AE246)*$AI$6,$AJ$6))</f>
        <v/>
      </c>
      <c r="F246" s="48" t="str">
        <f>IF(COUNTIFS('B-PorHerramienta'!$A$2:$A$2848,F$8,'B-PorHerramienta'!$J$2:$J$2848,$AC246,'B-PorHerramienta'!$K$2:$K$2848,$AD246,'B-PorHerramienta'!$L$2:$L$2848,$AE246,'B-PorHerramienta'!$F$2:$F$2848,"&lt;&gt;")=0,"",ROUND(SUMIFS(INDEX('B-PorHerramienta'!$F$2:$I$2848,0,$AH$6),'B-PorHerramienta'!$A$2:$A$2848,F$8,'B-PorHerramienta'!$J$2:$J$2848,$AC246,'B-PorHerramienta'!$K$2:$K$2848,$AD246,'B-PorHerramienta'!$L$2:$L$2848,$AE246)*$AI$6,$AJ$6))</f>
        <v/>
      </c>
      <c r="G246" s="48" t="str">
        <f>IF(COUNTIFS('B-PorHerramienta'!$A$2:$A$2848,G$8,'B-PorHerramienta'!$J$2:$J$2848,$AC246,'B-PorHerramienta'!$K$2:$K$2848,$AD246,'B-PorHerramienta'!$L$2:$L$2848,$AE246,'B-PorHerramienta'!$F$2:$F$2848,"&lt;&gt;")=0,"",ROUND(SUMIFS(INDEX('B-PorHerramienta'!$F$2:$I$2848,0,$AH$6),'B-PorHerramienta'!$A$2:$A$2848,G$8,'B-PorHerramienta'!$J$2:$J$2848,$AC246,'B-PorHerramienta'!$K$2:$K$2848,$AD246,'B-PorHerramienta'!$L$2:$L$2848,$AE246)*$AI$6,$AJ$6))</f>
        <v/>
      </c>
      <c r="H246" s="48" t="str">
        <f>IF(COUNTIFS('B-PorHerramienta'!$A$2:$A$2848,H$8,'B-PorHerramienta'!$J$2:$J$2848,$AC246,'B-PorHerramienta'!$K$2:$K$2848,$AD246,'B-PorHerramienta'!$L$2:$L$2848,$AE246,'B-PorHerramienta'!$F$2:$F$2848,"&lt;&gt;")=0,"",ROUND(SUMIFS(INDEX('B-PorHerramienta'!$F$2:$I$2848,0,$AH$6),'B-PorHerramienta'!$A$2:$A$2848,H$8,'B-PorHerramienta'!$J$2:$J$2848,$AC246,'B-PorHerramienta'!$K$2:$K$2848,$AD246,'B-PorHerramienta'!$L$2:$L$2848,$AE246)*$AI$6,$AJ$6))</f>
        <v/>
      </c>
      <c r="I246" s="48">
        <f>IF(COUNTIFS('B-PorHerramienta'!$A$2:$A$2848,I$8,'B-PorHerramienta'!$J$2:$J$2848,$AC246,'B-PorHerramienta'!$K$2:$K$2848,$AD246,'B-PorHerramienta'!$L$2:$L$2848,$AE246,'B-PorHerramienta'!$F$2:$F$2848,"&lt;&gt;")=0,"",ROUND(SUMIFS(INDEX('B-PorHerramienta'!$F$2:$I$2848,0,$AH$6),'B-PorHerramienta'!$A$2:$A$2848,I$8,'B-PorHerramienta'!$J$2:$J$2848,$AC246,'B-PorHerramienta'!$K$2:$K$2848,$AD246,'B-PorHerramienta'!$L$2:$L$2848,$AE246)*$AI$6,$AJ$6))</f>
        <v>3.0000000000000001E-3</v>
      </c>
      <c r="J246" s="48" t="str">
        <f>IF(COUNTIFS('B-PorHerramienta'!$A$2:$A$2848,J$8,'B-PorHerramienta'!$J$2:$J$2848,$AC246,'B-PorHerramienta'!$K$2:$K$2848,$AD246,'B-PorHerramienta'!$L$2:$L$2848,$AE246,'B-PorHerramienta'!$F$2:$F$2848,"&lt;&gt;")=0,"",ROUND(SUMIFS(INDEX('B-PorHerramienta'!$F$2:$I$2848,0,$AH$6),'B-PorHerramienta'!$A$2:$A$2848,J$8,'B-PorHerramienta'!$J$2:$J$2848,$AC246,'B-PorHerramienta'!$K$2:$K$2848,$AD246,'B-PorHerramienta'!$L$2:$L$2848,$AE246)*$AI$6,$AJ$6))</f>
        <v/>
      </c>
      <c r="K246" s="48" t="str">
        <f>IF(COUNTIFS('B-PorHerramienta'!$A$2:$A$2848,K$8,'B-PorHerramienta'!$J$2:$J$2848,$AC246,'B-PorHerramienta'!$K$2:$K$2848,$AD246,'B-PorHerramienta'!$L$2:$L$2848,$AE246,'B-PorHerramienta'!$F$2:$F$2848,"&lt;&gt;")=0,"",ROUND(SUMIFS(INDEX('B-PorHerramienta'!$F$2:$I$2848,0,$AH$6),'B-PorHerramienta'!$A$2:$A$2848,K$8,'B-PorHerramienta'!$J$2:$J$2848,$AC246,'B-PorHerramienta'!$K$2:$K$2848,$AD246,'B-PorHerramienta'!$L$2:$L$2848,$AE246)*$AI$6,$AJ$6))</f>
        <v/>
      </c>
      <c r="L246" s="48" t="str">
        <f>IF(COUNTIFS('B-PorHerramienta'!$A$2:$A$2848,L$8,'B-PorHerramienta'!$J$2:$J$2848,$AC246,'B-PorHerramienta'!$K$2:$K$2848,$AD246,'B-PorHerramienta'!$L$2:$L$2848,$AE246,'B-PorHerramienta'!$F$2:$F$2848,"&lt;&gt;")=0,"",ROUND(SUMIFS(INDEX('B-PorHerramienta'!$F$2:$I$2848,0,$AH$6),'B-PorHerramienta'!$A$2:$A$2848,L$8,'B-PorHerramienta'!$J$2:$J$2848,$AC246,'B-PorHerramienta'!$K$2:$K$2848,$AD246,'B-PorHerramienta'!$L$2:$L$2848,$AE246)*$AI$6,$AJ$6))</f>
        <v/>
      </c>
      <c r="M246" s="48" t="str">
        <f>IF(COUNTIFS('B-PorHerramienta'!$A$2:$A$2848,M$8,'B-PorHerramienta'!$J$2:$J$2848,$AC246,'B-PorHerramienta'!$K$2:$K$2848,$AD246,'B-PorHerramienta'!$L$2:$L$2848,$AE246,'B-PorHerramienta'!$F$2:$F$2848,"&lt;&gt;")=0,"",ROUND(SUMIFS(INDEX('B-PorHerramienta'!$F$2:$I$2848,0,$AH$6),'B-PorHerramienta'!$A$2:$A$2848,M$8,'B-PorHerramienta'!$J$2:$J$2848,$AC246,'B-PorHerramienta'!$K$2:$K$2848,$AD246,'B-PorHerramienta'!$L$2:$L$2848,$AE246)*$AI$6,$AJ$6))</f>
        <v/>
      </c>
      <c r="N246" s="48" t="str">
        <f>IF(COUNTIFS('B-PorHerramienta'!$A$2:$A$2848,N$8,'B-PorHerramienta'!$J$2:$J$2848,$AC246,'B-PorHerramienta'!$K$2:$K$2848,$AD246,'B-PorHerramienta'!$L$2:$L$2848,$AE246,'B-PorHerramienta'!$F$2:$F$2848,"&lt;&gt;")=0,"",ROUND(SUMIFS(INDEX('B-PorHerramienta'!$F$2:$I$2848,0,$AH$6),'B-PorHerramienta'!$A$2:$A$2848,N$8,'B-PorHerramienta'!$J$2:$J$2848,$AC246,'B-PorHerramienta'!$K$2:$K$2848,$AD246,'B-PorHerramienta'!$L$2:$L$2848,$AE246)*$AI$6,$AJ$6))</f>
        <v/>
      </c>
      <c r="O246" s="48" t="str">
        <f>IF(COUNTIFS('B-PorHerramienta'!$A$2:$A$2848,O$8,'B-PorHerramienta'!$J$2:$J$2848,$AC246,'B-PorHerramienta'!$K$2:$K$2848,$AD246,'B-PorHerramienta'!$L$2:$L$2848,$AE246,'B-PorHerramienta'!$F$2:$F$2848,"&lt;&gt;")=0,"",ROUND(SUMIFS(INDEX('B-PorHerramienta'!$F$2:$I$2848,0,$AH$6),'B-PorHerramienta'!$A$2:$A$2848,O$8,'B-PorHerramienta'!$J$2:$J$2848,$AC246,'B-PorHerramienta'!$K$2:$K$2848,$AD246,'B-PorHerramienta'!$L$2:$L$2848,$AE246)*$AI$6,$AJ$6))</f>
        <v/>
      </c>
      <c r="P246" s="48" t="str">
        <f>IF(COUNTIFS('B-PorHerramienta'!$A$2:$A$2848,P$8,'B-PorHerramienta'!$J$2:$J$2848,$AC246,'B-PorHerramienta'!$K$2:$K$2848,$AD246,'B-PorHerramienta'!$L$2:$L$2848,$AE246,'B-PorHerramienta'!$F$2:$F$2848,"&lt;&gt;")=0,"",ROUND(SUMIFS(INDEX('B-PorHerramienta'!$F$2:$I$2848,0,$AH$6),'B-PorHerramienta'!$A$2:$A$2848,P$8,'B-PorHerramienta'!$J$2:$J$2848,$AC246,'B-PorHerramienta'!$K$2:$K$2848,$AD246,'B-PorHerramienta'!$L$2:$L$2848,$AE246)*$AI$6,$AJ$6))</f>
        <v/>
      </c>
      <c r="Q246" s="48" t="str">
        <f>IF(COUNTIFS('B-PorHerramienta'!$A$2:$A$2848,Q$8,'B-PorHerramienta'!$J$2:$J$2848,$AC246,'B-PorHerramienta'!$K$2:$K$2848,$AD246,'B-PorHerramienta'!$L$2:$L$2848,$AE246,'B-PorHerramienta'!$F$2:$F$2848,"&lt;&gt;")=0,"",ROUND(SUMIFS(INDEX('B-PorHerramienta'!$F$2:$I$2848,0,$AH$6),'B-PorHerramienta'!$A$2:$A$2848,Q$8,'B-PorHerramienta'!$J$2:$J$2848,$AC246,'B-PorHerramienta'!$K$2:$K$2848,$AD246,'B-PorHerramienta'!$L$2:$L$2848,$AE246)*$AI$6,$AJ$6))</f>
        <v/>
      </c>
      <c r="R246" s="48" t="str">
        <f>IF(COUNTIFS('B-PorHerramienta'!$A$2:$A$2848,R$8,'B-PorHerramienta'!$J$2:$J$2848,$AC246,'B-PorHerramienta'!$K$2:$K$2848,$AD246,'B-PorHerramienta'!$L$2:$L$2848,$AE246,'B-PorHerramienta'!$F$2:$F$2848,"&lt;&gt;")=0,"",ROUND(SUMIFS(INDEX('B-PorHerramienta'!$F$2:$I$2848,0,$AH$6),'B-PorHerramienta'!$A$2:$A$2848,R$8,'B-PorHerramienta'!$J$2:$J$2848,$AC246,'B-PorHerramienta'!$K$2:$K$2848,$AD246,'B-PorHerramienta'!$L$2:$L$2848,$AE246)*$AI$6,$AJ$6))</f>
        <v/>
      </c>
      <c r="S246" s="48" t="str">
        <f>IF(COUNTIFS('B-PorHerramienta'!$A$2:$A$2848,S$8,'B-PorHerramienta'!$J$2:$J$2848,$AC246,'B-PorHerramienta'!$K$2:$K$2848,$AD246,'B-PorHerramienta'!$L$2:$L$2848,$AE246,'B-PorHerramienta'!$F$2:$F$2848,"&lt;&gt;")=0,"",ROUND(SUMIFS(INDEX('B-PorHerramienta'!$F$2:$I$2848,0,$AH$6),'B-PorHerramienta'!$A$2:$A$2848,S$8,'B-PorHerramienta'!$J$2:$J$2848,$AC246,'B-PorHerramienta'!$K$2:$K$2848,$AD246,'B-PorHerramienta'!$L$2:$L$2848,$AE246)*$AI$6,$AJ$6))</f>
        <v/>
      </c>
      <c r="T246" s="48" t="str">
        <f>IF(COUNTIFS('B-PorHerramienta'!$A$2:$A$2848,T$8,'B-PorHerramienta'!$J$2:$J$2848,$AC246,'B-PorHerramienta'!$K$2:$K$2848,$AD246,'B-PorHerramienta'!$L$2:$L$2848,$AE246,'B-PorHerramienta'!$F$2:$F$2848,"&lt;&gt;")=0,"",ROUND(SUMIFS(INDEX('B-PorHerramienta'!$F$2:$I$2848,0,$AH$6),'B-PorHerramienta'!$A$2:$A$2848,T$8,'B-PorHerramienta'!$J$2:$J$2848,$AC246,'B-PorHerramienta'!$K$2:$K$2848,$AD246,'B-PorHerramienta'!$L$2:$L$2848,$AE246)*$AI$6,$AJ$6))</f>
        <v/>
      </c>
      <c r="U246" s="48" t="str">
        <f>IF(COUNTIFS('B-PorHerramienta'!$A$2:$A$2848,U$8,'B-PorHerramienta'!$J$2:$J$2848,$AC246,'B-PorHerramienta'!$K$2:$K$2848,$AD246,'B-PorHerramienta'!$L$2:$L$2848,$AE246,'B-PorHerramienta'!$F$2:$F$2848,"&lt;&gt;")=0,"",ROUND(SUMIFS(INDEX('B-PorHerramienta'!$F$2:$I$2848,0,$AH$6),'B-PorHerramienta'!$A$2:$A$2848,U$8,'B-PorHerramienta'!$J$2:$J$2848,$AC246,'B-PorHerramienta'!$K$2:$K$2848,$AD246,'B-PorHerramienta'!$L$2:$L$2848,$AE246)*$AI$6,$AJ$6))</f>
        <v/>
      </c>
      <c r="V246" s="48" t="str">
        <f>IF(COUNTIFS('B-PorHerramienta'!$A$2:$A$2848,V$8,'B-PorHerramienta'!$J$2:$J$2848,$AC246,'B-PorHerramienta'!$K$2:$K$2848,$AD246,'B-PorHerramienta'!$L$2:$L$2848,$AE246,'B-PorHerramienta'!$F$2:$F$2848,"&lt;&gt;")=0,"",ROUND(SUMIFS(INDEX('B-PorHerramienta'!$F$2:$I$2848,0,$AH$6),'B-PorHerramienta'!$A$2:$A$2848,V$8,'B-PorHerramienta'!$J$2:$J$2848,$AC246,'B-PorHerramienta'!$K$2:$K$2848,$AD246,'B-PorHerramienta'!$L$2:$L$2848,$AE246)*$AI$6,$AJ$6))</f>
        <v/>
      </c>
      <c r="W246" s="48" t="str">
        <f>IF(COUNTIFS('B-PorHerramienta'!$A$2:$A$2848,W$8,'B-PorHerramienta'!$J$2:$J$2848,$AC246,'B-PorHerramienta'!$K$2:$K$2848,$AD246,'B-PorHerramienta'!$L$2:$L$2848,$AE246,'B-PorHerramienta'!$F$2:$F$2848,"&lt;&gt;")=0,"",ROUND(SUMIFS(INDEX('B-PorHerramienta'!$F$2:$I$2848,0,$AH$6),'B-PorHerramienta'!$A$2:$A$2848,W$8,'B-PorHerramienta'!$J$2:$J$2848,$AC246,'B-PorHerramienta'!$K$2:$K$2848,$AD246,'B-PorHerramienta'!$L$2:$L$2848,$AE246)*$AI$6,$AJ$6))</f>
        <v/>
      </c>
      <c r="X246" s="48" t="str">
        <f>IF(COUNTIFS('B-PorHerramienta'!$A$2:$A$2848,X$8,'B-PorHerramienta'!$J$2:$J$2848,$AC246,'B-PorHerramienta'!$K$2:$K$2848,$AD246,'B-PorHerramienta'!$L$2:$L$2848,$AE246,'B-PorHerramienta'!$F$2:$F$2848,"&lt;&gt;")=0,"",ROUND(SUMIFS(INDEX('B-PorHerramienta'!$F$2:$I$2848,0,$AH$6),'B-PorHerramienta'!$A$2:$A$2848,X$8,'B-PorHerramienta'!$J$2:$J$2848,$AC246,'B-PorHerramienta'!$K$2:$K$2848,$AD246,'B-PorHerramienta'!$L$2:$L$2848,$AE246)*$AI$6,$AJ$6))</f>
        <v/>
      </c>
      <c r="Y246" s="48" t="str">
        <f>IF(COUNTIFS('B-PorHerramienta'!$A$2:$A$2848,Y$8,'B-PorHerramienta'!$J$2:$J$2848,$AC246,'B-PorHerramienta'!$K$2:$K$2848,$AD246,'B-PorHerramienta'!$L$2:$L$2848,$AE246,'B-PorHerramienta'!$F$2:$F$2848,"&lt;&gt;")=0,"",ROUND(SUMIFS(INDEX('B-PorHerramienta'!$F$2:$I$2848,0,$AH$6),'B-PorHerramienta'!$A$2:$A$2848,Y$8,'B-PorHerramienta'!$J$2:$J$2848,$AC246,'B-PorHerramienta'!$K$2:$K$2848,$AD246,'B-PorHerramienta'!$L$2:$L$2848,$AE246)*$AI$6,$AJ$6))</f>
        <v/>
      </c>
      <c r="Z246" s="48" t="str">
        <f>IF(COUNTIFS('B-PorHerramienta'!$A$2:$A$2848,Z$8,'B-PorHerramienta'!$J$2:$J$2848,$AC246,'B-PorHerramienta'!$K$2:$K$2848,$AD246,'B-PorHerramienta'!$L$2:$L$2848,$AE246,'B-PorHerramienta'!$F$2:$F$2848,"&lt;&gt;")=0,"",ROUND(SUMIFS(INDEX('B-PorHerramienta'!$F$2:$I$2848,0,$AH$6),'B-PorHerramienta'!$A$2:$A$2848,Z$8,'B-PorHerramienta'!$J$2:$J$2848,$AC246,'B-PorHerramienta'!$K$2:$K$2848,$AD246,'B-PorHerramienta'!$L$2:$L$2848,$AE246)*$AI$6,$AJ$6))</f>
        <v/>
      </c>
      <c r="AA246" s="6"/>
      <c r="AB246" s="35">
        <v>2</v>
      </c>
      <c r="AC246" s="35" t="s">
        <v>1114</v>
      </c>
      <c r="AD246" s="35" t="s">
        <v>1365</v>
      </c>
      <c r="AE246" s="35" t="s">
        <v>1696</v>
      </c>
      <c r="AF246" s="35"/>
      <c r="AG246" s="35"/>
      <c r="AH246" s="35"/>
      <c r="AI246" s="35"/>
      <c r="AJ246" s="35"/>
      <c r="AK246" s="35"/>
    </row>
    <row r="247" spans="1:37" ht="60" hidden="1" outlineLevel="2" collapsed="1" x14ac:dyDescent="0.25">
      <c r="A247" s="49" t="s">
        <v>1941</v>
      </c>
      <c r="B247" s="47" t="s">
        <v>1940</v>
      </c>
      <c r="C247" s="48" t="str">
        <f>IF(COUNTIFS('B-PorHerramienta'!$A$2:$A$2848,C$8,'B-PorHerramienta'!$J$2:$J$2848,$AC247,'B-PorHerramienta'!$K$2:$K$2848,$AD247,'B-PorHerramienta'!$L$2:$L$2848,$AE247,'B-PorHerramienta'!$F$2:$F$2848,"&lt;&gt;")=0,"",ROUND(SUMIFS(INDEX('B-PorHerramienta'!$F$2:$I$2848,0,$AH$6),'B-PorHerramienta'!$A$2:$A$2848,C$8,'B-PorHerramienta'!$J$2:$J$2848,$AC247,'B-PorHerramienta'!$K$2:$K$2848,$AD247,'B-PorHerramienta'!$L$2:$L$2848,$AE247)*$AI$6,$AJ$6))</f>
        <v/>
      </c>
      <c r="D247" s="48" t="str">
        <f>IF(COUNTIFS('B-PorHerramienta'!$A$2:$A$2848,D$8,'B-PorHerramienta'!$J$2:$J$2848,$AC247,'B-PorHerramienta'!$K$2:$K$2848,$AD247,'B-PorHerramienta'!$L$2:$L$2848,$AE247,'B-PorHerramienta'!$F$2:$F$2848,"&lt;&gt;")=0,"",ROUND(SUMIFS(INDEX('B-PorHerramienta'!$F$2:$I$2848,0,$AH$6),'B-PorHerramienta'!$A$2:$A$2848,D$8,'B-PorHerramienta'!$J$2:$J$2848,$AC247,'B-PorHerramienta'!$K$2:$K$2848,$AD247,'B-PorHerramienta'!$L$2:$L$2848,$AE247)*$AI$6,$AJ$6))</f>
        <v/>
      </c>
      <c r="E247" s="48" t="str">
        <f>IF(COUNTIFS('B-PorHerramienta'!$A$2:$A$2848,E$8,'B-PorHerramienta'!$J$2:$J$2848,$AC247,'B-PorHerramienta'!$K$2:$K$2848,$AD247,'B-PorHerramienta'!$L$2:$L$2848,$AE247,'B-PorHerramienta'!$F$2:$F$2848,"&lt;&gt;")=0,"",ROUND(SUMIFS(INDEX('B-PorHerramienta'!$F$2:$I$2848,0,$AH$6),'B-PorHerramienta'!$A$2:$A$2848,E$8,'B-PorHerramienta'!$J$2:$J$2848,$AC247,'B-PorHerramienta'!$K$2:$K$2848,$AD247,'B-PorHerramienta'!$L$2:$L$2848,$AE247)*$AI$6,$AJ$6))</f>
        <v/>
      </c>
      <c r="F247" s="48" t="str">
        <f>IF(COUNTIFS('B-PorHerramienta'!$A$2:$A$2848,F$8,'B-PorHerramienta'!$J$2:$J$2848,$AC247,'B-PorHerramienta'!$K$2:$K$2848,$AD247,'B-PorHerramienta'!$L$2:$L$2848,$AE247,'B-PorHerramienta'!$F$2:$F$2848,"&lt;&gt;")=0,"",ROUND(SUMIFS(INDEX('B-PorHerramienta'!$F$2:$I$2848,0,$AH$6),'B-PorHerramienta'!$A$2:$A$2848,F$8,'B-PorHerramienta'!$J$2:$J$2848,$AC247,'B-PorHerramienta'!$K$2:$K$2848,$AD247,'B-PorHerramienta'!$L$2:$L$2848,$AE247)*$AI$6,$AJ$6))</f>
        <v/>
      </c>
      <c r="G247" s="48" t="str">
        <f>IF(COUNTIFS('B-PorHerramienta'!$A$2:$A$2848,G$8,'B-PorHerramienta'!$J$2:$J$2848,$AC247,'B-PorHerramienta'!$K$2:$K$2848,$AD247,'B-PorHerramienta'!$L$2:$L$2848,$AE247,'B-PorHerramienta'!$F$2:$F$2848,"&lt;&gt;")=0,"",ROUND(SUMIFS(INDEX('B-PorHerramienta'!$F$2:$I$2848,0,$AH$6),'B-PorHerramienta'!$A$2:$A$2848,G$8,'B-PorHerramienta'!$J$2:$J$2848,$AC247,'B-PorHerramienta'!$K$2:$K$2848,$AD247,'B-PorHerramienta'!$L$2:$L$2848,$AE247)*$AI$6,$AJ$6))</f>
        <v/>
      </c>
      <c r="H247" s="48" t="str">
        <f>IF(COUNTIFS('B-PorHerramienta'!$A$2:$A$2848,H$8,'B-PorHerramienta'!$J$2:$J$2848,$AC247,'B-PorHerramienta'!$K$2:$K$2848,$AD247,'B-PorHerramienta'!$L$2:$L$2848,$AE247,'B-PorHerramienta'!$F$2:$F$2848,"&lt;&gt;")=0,"",ROUND(SUMIFS(INDEX('B-PorHerramienta'!$F$2:$I$2848,0,$AH$6),'B-PorHerramienta'!$A$2:$A$2848,H$8,'B-PorHerramienta'!$J$2:$J$2848,$AC247,'B-PorHerramienta'!$K$2:$K$2848,$AD247,'B-PorHerramienta'!$L$2:$L$2848,$AE247)*$AI$6,$AJ$6))</f>
        <v/>
      </c>
      <c r="I247" s="48" t="str">
        <f>IF(COUNTIFS('B-PorHerramienta'!$A$2:$A$2848,I$8,'B-PorHerramienta'!$J$2:$J$2848,$AC247,'B-PorHerramienta'!$K$2:$K$2848,$AD247,'B-PorHerramienta'!$L$2:$L$2848,$AE247,'B-PorHerramienta'!$F$2:$F$2848,"&lt;&gt;")=0,"",ROUND(SUMIFS(INDEX('B-PorHerramienta'!$F$2:$I$2848,0,$AH$6),'B-PorHerramienta'!$A$2:$A$2848,I$8,'B-PorHerramienta'!$J$2:$J$2848,$AC247,'B-PorHerramienta'!$K$2:$K$2848,$AD247,'B-PorHerramienta'!$L$2:$L$2848,$AE247)*$AI$6,$AJ$6))</f>
        <v/>
      </c>
      <c r="J247" s="48" t="str">
        <f>IF(COUNTIFS('B-PorHerramienta'!$A$2:$A$2848,J$8,'B-PorHerramienta'!$J$2:$J$2848,$AC247,'B-PorHerramienta'!$K$2:$K$2848,$AD247,'B-PorHerramienta'!$L$2:$L$2848,$AE247,'B-PorHerramienta'!$F$2:$F$2848,"&lt;&gt;")=0,"",ROUND(SUMIFS(INDEX('B-PorHerramienta'!$F$2:$I$2848,0,$AH$6),'B-PorHerramienta'!$A$2:$A$2848,J$8,'B-PorHerramienta'!$J$2:$J$2848,$AC247,'B-PorHerramienta'!$K$2:$K$2848,$AD247,'B-PorHerramienta'!$L$2:$L$2848,$AE247)*$AI$6,$AJ$6))</f>
        <v/>
      </c>
      <c r="K247" s="48" t="str">
        <f>IF(COUNTIFS('B-PorHerramienta'!$A$2:$A$2848,K$8,'B-PorHerramienta'!$J$2:$J$2848,$AC247,'B-PorHerramienta'!$K$2:$K$2848,$AD247,'B-PorHerramienta'!$L$2:$L$2848,$AE247,'B-PorHerramienta'!$F$2:$F$2848,"&lt;&gt;")=0,"",ROUND(SUMIFS(INDEX('B-PorHerramienta'!$F$2:$I$2848,0,$AH$6),'B-PorHerramienta'!$A$2:$A$2848,K$8,'B-PorHerramienta'!$J$2:$J$2848,$AC247,'B-PorHerramienta'!$K$2:$K$2848,$AD247,'B-PorHerramienta'!$L$2:$L$2848,$AE247)*$AI$6,$AJ$6))</f>
        <v/>
      </c>
      <c r="L247" s="48" t="str">
        <f>IF(COUNTIFS('B-PorHerramienta'!$A$2:$A$2848,L$8,'B-PorHerramienta'!$J$2:$J$2848,$AC247,'B-PorHerramienta'!$K$2:$K$2848,$AD247,'B-PorHerramienta'!$L$2:$L$2848,$AE247,'B-PorHerramienta'!$F$2:$F$2848,"&lt;&gt;")=0,"",ROUND(SUMIFS(INDEX('B-PorHerramienta'!$F$2:$I$2848,0,$AH$6),'B-PorHerramienta'!$A$2:$A$2848,L$8,'B-PorHerramienta'!$J$2:$J$2848,$AC247,'B-PorHerramienta'!$K$2:$K$2848,$AD247,'B-PorHerramienta'!$L$2:$L$2848,$AE247)*$AI$6,$AJ$6))</f>
        <v/>
      </c>
      <c r="M247" s="48" t="str">
        <f>IF(COUNTIFS('B-PorHerramienta'!$A$2:$A$2848,M$8,'B-PorHerramienta'!$J$2:$J$2848,$AC247,'B-PorHerramienta'!$K$2:$K$2848,$AD247,'B-PorHerramienta'!$L$2:$L$2848,$AE247,'B-PorHerramienta'!$F$2:$F$2848,"&lt;&gt;")=0,"",ROUND(SUMIFS(INDEX('B-PorHerramienta'!$F$2:$I$2848,0,$AH$6),'B-PorHerramienta'!$A$2:$A$2848,M$8,'B-PorHerramienta'!$J$2:$J$2848,$AC247,'B-PorHerramienta'!$K$2:$K$2848,$AD247,'B-PorHerramienta'!$L$2:$L$2848,$AE247)*$AI$6,$AJ$6))</f>
        <v/>
      </c>
      <c r="N247" s="48" t="str">
        <f>IF(COUNTIFS('B-PorHerramienta'!$A$2:$A$2848,N$8,'B-PorHerramienta'!$J$2:$J$2848,$AC247,'B-PorHerramienta'!$K$2:$K$2848,$AD247,'B-PorHerramienta'!$L$2:$L$2848,$AE247,'B-PorHerramienta'!$F$2:$F$2848,"&lt;&gt;")=0,"",ROUND(SUMIFS(INDEX('B-PorHerramienta'!$F$2:$I$2848,0,$AH$6),'B-PorHerramienta'!$A$2:$A$2848,N$8,'B-PorHerramienta'!$J$2:$J$2848,$AC247,'B-PorHerramienta'!$K$2:$K$2848,$AD247,'B-PorHerramienta'!$L$2:$L$2848,$AE247)*$AI$6,$AJ$6))</f>
        <v/>
      </c>
      <c r="O247" s="48" t="str">
        <f>IF(COUNTIFS('B-PorHerramienta'!$A$2:$A$2848,O$8,'B-PorHerramienta'!$J$2:$J$2848,$AC247,'B-PorHerramienta'!$K$2:$K$2848,$AD247,'B-PorHerramienta'!$L$2:$L$2848,$AE247,'B-PorHerramienta'!$F$2:$F$2848,"&lt;&gt;")=0,"",ROUND(SUMIFS(INDEX('B-PorHerramienta'!$F$2:$I$2848,0,$AH$6),'B-PorHerramienta'!$A$2:$A$2848,O$8,'B-PorHerramienta'!$J$2:$J$2848,$AC247,'B-PorHerramienta'!$K$2:$K$2848,$AD247,'B-PorHerramienta'!$L$2:$L$2848,$AE247)*$AI$6,$AJ$6))</f>
        <v/>
      </c>
      <c r="P247" s="48" t="str">
        <f>IF(COUNTIFS('B-PorHerramienta'!$A$2:$A$2848,P$8,'B-PorHerramienta'!$J$2:$J$2848,$AC247,'B-PorHerramienta'!$K$2:$K$2848,$AD247,'B-PorHerramienta'!$L$2:$L$2848,$AE247,'B-PorHerramienta'!$F$2:$F$2848,"&lt;&gt;")=0,"",ROUND(SUMIFS(INDEX('B-PorHerramienta'!$F$2:$I$2848,0,$AH$6),'B-PorHerramienta'!$A$2:$A$2848,P$8,'B-PorHerramienta'!$J$2:$J$2848,$AC247,'B-PorHerramienta'!$K$2:$K$2848,$AD247,'B-PorHerramienta'!$L$2:$L$2848,$AE247)*$AI$6,$AJ$6))</f>
        <v/>
      </c>
      <c r="Q247" s="48" t="str">
        <f>IF(COUNTIFS('B-PorHerramienta'!$A$2:$A$2848,Q$8,'B-PorHerramienta'!$J$2:$J$2848,$AC247,'B-PorHerramienta'!$K$2:$K$2848,$AD247,'B-PorHerramienta'!$L$2:$L$2848,$AE247,'B-PorHerramienta'!$F$2:$F$2848,"&lt;&gt;")=0,"",ROUND(SUMIFS(INDEX('B-PorHerramienta'!$F$2:$I$2848,0,$AH$6),'B-PorHerramienta'!$A$2:$A$2848,Q$8,'B-PorHerramienta'!$J$2:$J$2848,$AC247,'B-PorHerramienta'!$K$2:$K$2848,$AD247,'B-PorHerramienta'!$L$2:$L$2848,$AE247)*$AI$6,$AJ$6))</f>
        <v/>
      </c>
      <c r="R247" s="48" t="str">
        <f>IF(COUNTIFS('B-PorHerramienta'!$A$2:$A$2848,R$8,'B-PorHerramienta'!$J$2:$J$2848,$AC247,'B-PorHerramienta'!$K$2:$K$2848,$AD247,'B-PorHerramienta'!$L$2:$L$2848,$AE247,'B-PorHerramienta'!$F$2:$F$2848,"&lt;&gt;")=0,"",ROUND(SUMIFS(INDEX('B-PorHerramienta'!$F$2:$I$2848,0,$AH$6),'B-PorHerramienta'!$A$2:$A$2848,R$8,'B-PorHerramienta'!$J$2:$J$2848,$AC247,'B-PorHerramienta'!$K$2:$K$2848,$AD247,'B-PorHerramienta'!$L$2:$L$2848,$AE247)*$AI$6,$AJ$6))</f>
        <v/>
      </c>
      <c r="S247" s="48" t="str">
        <f>IF(COUNTIFS('B-PorHerramienta'!$A$2:$A$2848,S$8,'B-PorHerramienta'!$J$2:$J$2848,$AC247,'B-PorHerramienta'!$K$2:$K$2848,$AD247,'B-PorHerramienta'!$L$2:$L$2848,$AE247,'B-PorHerramienta'!$F$2:$F$2848,"&lt;&gt;")=0,"",ROUND(SUMIFS(INDEX('B-PorHerramienta'!$F$2:$I$2848,0,$AH$6),'B-PorHerramienta'!$A$2:$A$2848,S$8,'B-PorHerramienta'!$J$2:$J$2848,$AC247,'B-PorHerramienta'!$K$2:$K$2848,$AD247,'B-PorHerramienta'!$L$2:$L$2848,$AE247)*$AI$6,$AJ$6))</f>
        <v/>
      </c>
      <c r="T247" s="48" t="str">
        <f>IF(COUNTIFS('B-PorHerramienta'!$A$2:$A$2848,T$8,'B-PorHerramienta'!$J$2:$J$2848,$AC247,'B-PorHerramienta'!$K$2:$K$2848,$AD247,'B-PorHerramienta'!$L$2:$L$2848,$AE247,'B-PorHerramienta'!$F$2:$F$2848,"&lt;&gt;")=0,"",ROUND(SUMIFS(INDEX('B-PorHerramienta'!$F$2:$I$2848,0,$AH$6),'B-PorHerramienta'!$A$2:$A$2848,T$8,'B-PorHerramienta'!$J$2:$J$2848,$AC247,'B-PorHerramienta'!$K$2:$K$2848,$AD247,'B-PorHerramienta'!$L$2:$L$2848,$AE247)*$AI$6,$AJ$6))</f>
        <v/>
      </c>
      <c r="U247" s="48" t="str">
        <f>IF(COUNTIFS('B-PorHerramienta'!$A$2:$A$2848,U$8,'B-PorHerramienta'!$J$2:$J$2848,$AC247,'B-PorHerramienta'!$K$2:$K$2848,$AD247,'B-PorHerramienta'!$L$2:$L$2848,$AE247,'B-PorHerramienta'!$F$2:$F$2848,"&lt;&gt;")=0,"",ROUND(SUMIFS(INDEX('B-PorHerramienta'!$F$2:$I$2848,0,$AH$6),'B-PorHerramienta'!$A$2:$A$2848,U$8,'B-PorHerramienta'!$J$2:$J$2848,$AC247,'B-PorHerramienta'!$K$2:$K$2848,$AD247,'B-PorHerramienta'!$L$2:$L$2848,$AE247)*$AI$6,$AJ$6))</f>
        <v/>
      </c>
      <c r="V247" s="48" t="str">
        <f>IF(COUNTIFS('B-PorHerramienta'!$A$2:$A$2848,V$8,'B-PorHerramienta'!$J$2:$J$2848,$AC247,'B-PorHerramienta'!$K$2:$K$2848,$AD247,'B-PorHerramienta'!$L$2:$L$2848,$AE247,'B-PorHerramienta'!$F$2:$F$2848,"&lt;&gt;")=0,"",ROUND(SUMIFS(INDEX('B-PorHerramienta'!$F$2:$I$2848,0,$AH$6),'B-PorHerramienta'!$A$2:$A$2848,V$8,'B-PorHerramienta'!$J$2:$J$2848,$AC247,'B-PorHerramienta'!$K$2:$K$2848,$AD247,'B-PorHerramienta'!$L$2:$L$2848,$AE247)*$AI$6,$AJ$6))</f>
        <v/>
      </c>
      <c r="W247" s="48" t="str">
        <f>IF(COUNTIFS('B-PorHerramienta'!$A$2:$A$2848,W$8,'B-PorHerramienta'!$J$2:$J$2848,$AC247,'B-PorHerramienta'!$K$2:$K$2848,$AD247,'B-PorHerramienta'!$L$2:$L$2848,$AE247,'B-PorHerramienta'!$F$2:$F$2848,"&lt;&gt;")=0,"",ROUND(SUMIFS(INDEX('B-PorHerramienta'!$F$2:$I$2848,0,$AH$6),'B-PorHerramienta'!$A$2:$A$2848,W$8,'B-PorHerramienta'!$J$2:$J$2848,$AC247,'B-PorHerramienta'!$K$2:$K$2848,$AD247,'B-PorHerramienta'!$L$2:$L$2848,$AE247)*$AI$6,$AJ$6))</f>
        <v/>
      </c>
      <c r="X247" s="48" t="str">
        <f>IF(COUNTIFS('B-PorHerramienta'!$A$2:$A$2848,X$8,'B-PorHerramienta'!$J$2:$J$2848,$AC247,'B-PorHerramienta'!$K$2:$K$2848,$AD247,'B-PorHerramienta'!$L$2:$L$2848,$AE247,'B-PorHerramienta'!$F$2:$F$2848,"&lt;&gt;")=0,"",ROUND(SUMIFS(INDEX('B-PorHerramienta'!$F$2:$I$2848,0,$AH$6),'B-PorHerramienta'!$A$2:$A$2848,X$8,'B-PorHerramienta'!$J$2:$J$2848,$AC247,'B-PorHerramienta'!$K$2:$K$2848,$AD247,'B-PorHerramienta'!$L$2:$L$2848,$AE247)*$AI$6,$AJ$6))</f>
        <v/>
      </c>
      <c r="Y247" s="48" t="str">
        <f>IF(COUNTIFS('B-PorHerramienta'!$A$2:$A$2848,Y$8,'B-PorHerramienta'!$J$2:$J$2848,$AC247,'B-PorHerramienta'!$K$2:$K$2848,$AD247,'B-PorHerramienta'!$L$2:$L$2848,$AE247,'B-PorHerramienta'!$F$2:$F$2848,"&lt;&gt;")=0,"",ROUND(SUMIFS(INDEX('B-PorHerramienta'!$F$2:$I$2848,0,$AH$6),'B-PorHerramienta'!$A$2:$A$2848,Y$8,'B-PorHerramienta'!$J$2:$J$2848,$AC247,'B-PorHerramienta'!$K$2:$K$2848,$AD247,'B-PorHerramienta'!$L$2:$L$2848,$AE247)*$AI$6,$AJ$6))</f>
        <v/>
      </c>
      <c r="Z247" s="48" t="str">
        <f>IF(COUNTIFS('B-PorHerramienta'!$A$2:$A$2848,Z$8,'B-PorHerramienta'!$J$2:$J$2848,$AC247,'B-PorHerramienta'!$K$2:$K$2848,$AD247,'B-PorHerramienta'!$L$2:$L$2848,$AE247,'B-PorHerramienta'!$F$2:$F$2848,"&lt;&gt;")=0,"",ROUND(SUMIFS(INDEX('B-PorHerramienta'!$F$2:$I$2848,0,$AH$6),'B-PorHerramienta'!$A$2:$A$2848,Z$8,'B-PorHerramienta'!$J$2:$J$2848,$AC247,'B-PorHerramienta'!$K$2:$K$2848,$AD247,'B-PorHerramienta'!$L$2:$L$2848,$AE247)*$AI$6,$AJ$6))</f>
        <v/>
      </c>
      <c r="AA247" s="6"/>
      <c r="AB247" s="35">
        <v>2</v>
      </c>
      <c r="AC247" s="35" t="s">
        <v>1114</v>
      </c>
      <c r="AD247" s="35" t="s">
        <v>1365</v>
      </c>
      <c r="AE247" s="35" t="s">
        <v>1697</v>
      </c>
      <c r="AF247" s="35"/>
      <c r="AG247" s="35"/>
      <c r="AH247" s="35"/>
      <c r="AI247" s="35"/>
      <c r="AJ247" s="35"/>
      <c r="AK247" s="35"/>
    </row>
    <row r="248" spans="1:37" ht="30" hidden="1" outlineLevel="2" collapsed="1" x14ac:dyDescent="0.25">
      <c r="A248" s="49" t="s">
        <v>1939</v>
      </c>
      <c r="B248" s="47" t="s">
        <v>716</v>
      </c>
      <c r="C248" s="48" t="str">
        <f>IF(COUNTIFS('B-PorHerramienta'!$A$2:$A$2848,C$8,'B-PorHerramienta'!$J$2:$J$2848,$AC248,'B-PorHerramienta'!$K$2:$K$2848,$AD248,'B-PorHerramienta'!$L$2:$L$2848,$AE248,'B-PorHerramienta'!$F$2:$F$2848,"&lt;&gt;")=0,"",ROUND(SUMIFS(INDEX('B-PorHerramienta'!$F$2:$I$2848,0,$AH$6),'B-PorHerramienta'!$A$2:$A$2848,C$8,'B-PorHerramienta'!$J$2:$J$2848,$AC248,'B-PorHerramienta'!$K$2:$K$2848,$AD248,'B-PorHerramienta'!$L$2:$L$2848,$AE248)*$AI$6,$AJ$6))</f>
        <v/>
      </c>
      <c r="D248" s="48" t="str">
        <f>IF(COUNTIFS('B-PorHerramienta'!$A$2:$A$2848,D$8,'B-PorHerramienta'!$J$2:$J$2848,$AC248,'B-PorHerramienta'!$K$2:$K$2848,$AD248,'B-PorHerramienta'!$L$2:$L$2848,$AE248,'B-PorHerramienta'!$F$2:$F$2848,"&lt;&gt;")=0,"",ROUND(SUMIFS(INDEX('B-PorHerramienta'!$F$2:$I$2848,0,$AH$6),'B-PorHerramienta'!$A$2:$A$2848,D$8,'B-PorHerramienta'!$J$2:$J$2848,$AC248,'B-PorHerramienta'!$K$2:$K$2848,$AD248,'B-PorHerramienta'!$L$2:$L$2848,$AE248)*$AI$6,$AJ$6))</f>
        <v/>
      </c>
      <c r="E248" s="48" t="str">
        <f>IF(COUNTIFS('B-PorHerramienta'!$A$2:$A$2848,E$8,'B-PorHerramienta'!$J$2:$J$2848,$AC248,'B-PorHerramienta'!$K$2:$K$2848,$AD248,'B-PorHerramienta'!$L$2:$L$2848,$AE248,'B-PorHerramienta'!$F$2:$F$2848,"&lt;&gt;")=0,"",ROUND(SUMIFS(INDEX('B-PorHerramienta'!$F$2:$I$2848,0,$AH$6),'B-PorHerramienta'!$A$2:$A$2848,E$8,'B-PorHerramienta'!$J$2:$J$2848,$AC248,'B-PorHerramienta'!$K$2:$K$2848,$AD248,'B-PorHerramienta'!$L$2:$L$2848,$AE248)*$AI$6,$AJ$6))</f>
        <v/>
      </c>
      <c r="F248" s="48" t="str">
        <f>IF(COUNTIFS('B-PorHerramienta'!$A$2:$A$2848,F$8,'B-PorHerramienta'!$J$2:$J$2848,$AC248,'B-PorHerramienta'!$K$2:$K$2848,$AD248,'B-PorHerramienta'!$L$2:$L$2848,$AE248,'B-PorHerramienta'!$F$2:$F$2848,"&lt;&gt;")=0,"",ROUND(SUMIFS(INDEX('B-PorHerramienta'!$F$2:$I$2848,0,$AH$6),'B-PorHerramienta'!$A$2:$A$2848,F$8,'B-PorHerramienta'!$J$2:$J$2848,$AC248,'B-PorHerramienta'!$K$2:$K$2848,$AD248,'B-PorHerramienta'!$L$2:$L$2848,$AE248)*$AI$6,$AJ$6))</f>
        <v/>
      </c>
      <c r="G248" s="48" t="str">
        <f>IF(COUNTIFS('B-PorHerramienta'!$A$2:$A$2848,G$8,'B-PorHerramienta'!$J$2:$J$2848,$AC248,'B-PorHerramienta'!$K$2:$K$2848,$AD248,'B-PorHerramienta'!$L$2:$L$2848,$AE248,'B-PorHerramienta'!$F$2:$F$2848,"&lt;&gt;")=0,"",ROUND(SUMIFS(INDEX('B-PorHerramienta'!$F$2:$I$2848,0,$AH$6),'B-PorHerramienta'!$A$2:$A$2848,G$8,'B-PorHerramienta'!$J$2:$J$2848,$AC248,'B-PorHerramienta'!$K$2:$K$2848,$AD248,'B-PorHerramienta'!$L$2:$L$2848,$AE248)*$AI$6,$AJ$6))</f>
        <v/>
      </c>
      <c r="H248" s="48" t="str">
        <f>IF(COUNTIFS('B-PorHerramienta'!$A$2:$A$2848,H$8,'B-PorHerramienta'!$J$2:$J$2848,$AC248,'B-PorHerramienta'!$K$2:$K$2848,$AD248,'B-PorHerramienta'!$L$2:$L$2848,$AE248,'B-PorHerramienta'!$F$2:$F$2848,"&lt;&gt;")=0,"",ROUND(SUMIFS(INDEX('B-PorHerramienta'!$F$2:$I$2848,0,$AH$6),'B-PorHerramienta'!$A$2:$A$2848,H$8,'B-PorHerramienta'!$J$2:$J$2848,$AC248,'B-PorHerramienta'!$K$2:$K$2848,$AD248,'B-PorHerramienta'!$L$2:$L$2848,$AE248)*$AI$6,$AJ$6))</f>
        <v/>
      </c>
      <c r="I248" s="48" t="str">
        <f>IF(COUNTIFS('B-PorHerramienta'!$A$2:$A$2848,I$8,'B-PorHerramienta'!$J$2:$J$2848,$AC248,'B-PorHerramienta'!$K$2:$K$2848,$AD248,'B-PorHerramienta'!$L$2:$L$2848,$AE248,'B-PorHerramienta'!$F$2:$F$2848,"&lt;&gt;")=0,"",ROUND(SUMIFS(INDEX('B-PorHerramienta'!$F$2:$I$2848,0,$AH$6),'B-PorHerramienta'!$A$2:$A$2848,I$8,'B-PorHerramienta'!$J$2:$J$2848,$AC248,'B-PorHerramienta'!$K$2:$K$2848,$AD248,'B-PorHerramienta'!$L$2:$L$2848,$AE248)*$AI$6,$AJ$6))</f>
        <v/>
      </c>
      <c r="J248" s="48">
        <f>IF(COUNTIFS('B-PorHerramienta'!$A$2:$A$2848,J$8,'B-PorHerramienta'!$J$2:$J$2848,$AC248,'B-PorHerramienta'!$K$2:$K$2848,$AD248,'B-PorHerramienta'!$L$2:$L$2848,$AE248,'B-PorHerramienta'!$F$2:$F$2848,"&lt;&gt;")=0,"",ROUND(SUMIFS(INDEX('B-PorHerramienta'!$F$2:$I$2848,0,$AH$6),'B-PorHerramienta'!$A$2:$A$2848,J$8,'B-PorHerramienta'!$J$2:$J$2848,$AC248,'B-PorHerramienta'!$K$2:$K$2848,$AD248,'B-PorHerramienta'!$L$2:$L$2848,$AE248)*$AI$6,$AJ$6))</f>
        <v>0</v>
      </c>
      <c r="K248" s="48" t="str">
        <f>IF(COUNTIFS('B-PorHerramienta'!$A$2:$A$2848,K$8,'B-PorHerramienta'!$J$2:$J$2848,$AC248,'B-PorHerramienta'!$K$2:$K$2848,$AD248,'B-PorHerramienta'!$L$2:$L$2848,$AE248,'B-PorHerramienta'!$F$2:$F$2848,"&lt;&gt;")=0,"",ROUND(SUMIFS(INDEX('B-PorHerramienta'!$F$2:$I$2848,0,$AH$6),'B-PorHerramienta'!$A$2:$A$2848,K$8,'B-PorHerramienta'!$J$2:$J$2848,$AC248,'B-PorHerramienta'!$K$2:$K$2848,$AD248,'B-PorHerramienta'!$L$2:$L$2848,$AE248)*$AI$6,$AJ$6))</f>
        <v/>
      </c>
      <c r="L248" s="48" t="str">
        <f>IF(COUNTIFS('B-PorHerramienta'!$A$2:$A$2848,L$8,'B-PorHerramienta'!$J$2:$J$2848,$AC248,'B-PorHerramienta'!$K$2:$K$2848,$AD248,'B-PorHerramienta'!$L$2:$L$2848,$AE248,'B-PorHerramienta'!$F$2:$F$2848,"&lt;&gt;")=0,"",ROUND(SUMIFS(INDEX('B-PorHerramienta'!$F$2:$I$2848,0,$AH$6),'B-PorHerramienta'!$A$2:$A$2848,L$8,'B-PorHerramienta'!$J$2:$J$2848,$AC248,'B-PorHerramienta'!$K$2:$K$2848,$AD248,'B-PorHerramienta'!$L$2:$L$2848,$AE248)*$AI$6,$AJ$6))</f>
        <v/>
      </c>
      <c r="M248" s="48" t="str">
        <f>IF(COUNTIFS('B-PorHerramienta'!$A$2:$A$2848,M$8,'B-PorHerramienta'!$J$2:$J$2848,$AC248,'B-PorHerramienta'!$K$2:$K$2848,$AD248,'B-PorHerramienta'!$L$2:$L$2848,$AE248,'B-PorHerramienta'!$F$2:$F$2848,"&lt;&gt;")=0,"",ROUND(SUMIFS(INDEX('B-PorHerramienta'!$F$2:$I$2848,0,$AH$6),'B-PorHerramienta'!$A$2:$A$2848,M$8,'B-PorHerramienta'!$J$2:$J$2848,$AC248,'B-PorHerramienta'!$K$2:$K$2848,$AD248,'B-PorHerramienta'!$L$2:$L$2848,$AE248)*$AI$6,$AJ$6))</f>
        <v/>
      </c>
      <c r="N248" s="48" t="str">
        <f>IF(COUNTIFS('B-PorHerramienta'!$A$2:$A$2848,N$8,'B-PorHerramienta'!$J$2:$J$2848,$AC248,'B-PorHerramienta'!$K$2:$K$2848,$AD248,'B-PorHerramienta'!$L$2:$L$2848,$AE248,'B-PorHerramienta'!$F$2:$F$2848,"&lt;&gt;")=0,"",ROUND(SUMIFS(INDEX('B-PorHerramienta'!$F$2:$I$2848,0,$AH$6),'B-PorHerramienta'!$A$2:$A$2848,N$8,'B-PorHerramienta'!$J$2:$J$2848,$AC248,'B-PorHerramienta'!$K$2:$K$2848,$AD248,'B-PorHerramienta'!$L$2:$L$2848,$AE248)*$AI$6,$AJ$6))</f>
        <v/>
      </c>
      <c r="O248" s="48" t="str">
        <f>IF(COUNTIFS('B-PorHerramienta'!$A$2:$A$2848,O$8,'B-PorHerramienta'!$J$2:$J$2848,$AC248,'B-PorHerramienta'!$K$2:$K$2848,$AD248,'B-PorHerramienta'!$L$2:$L$2848,$AE248,'B-PorHerramienta'!$F$2:$F$2848,"&lt;&gt;")=0,"",ROUND(SUMIFS(INDEX('B-PorHerramienta'!$F$2:$I$2848,0,$AH$6),'B-PorHerramienta'!$A$2:$A$2848,O$8,'B-PorHerramienta'!$J$2:$J$2848,$AC248,'B-PorHerramienta'!$K$2:$K$2848,$AD248,'B-PorHerramienta'!$L$2:$L$2848,$AE248)*$AI$6,$AJ$6))</f>
        <v/>
      </c>
      <c r="P248" s="48" t="str">
        <f>IF(COUNTIFS('B-PorHerramienta'!$A$2:$A$2848,P$8,'B-PorHerramienta'!$J$2:$J$2848,$AC248,'B-PorHerramienta'!$K$2:$K$2848,$AD248,'B-PorHerramienta'!$L$2:$L$2848,$AE248,'B-PorHerramienta'!$F$2:$F$2848,"&lt;&gt;")=0,"",ROUND(SUMIFS(INDEX('B-PorHerramienta'!$F$2:$I$2848,0,$AH$6),'B-PorHerramienta'!$A$2:$A$2848,P$8,'B-PorHerramienta'!$J$2:$J$2848,$AC248,'B-PorHerramienta'!$K$2:$K$2848,$AD248,'B-PorHerramienta'!$L$2:$L$2848,$AE248)*$AI$6,$AJ$6))</f>
        <v/>
      </c>
      <c r="Q248" s="48" t="str">
        <f>IF(COUNTIFS('B-PorHerramienta'!$A$2:$A$2848,Q$8,'B-PorHerramienta'!$J$2:$J$2848,$AC248,'B-PorHerramienta'!$K$2:$K$2848,$AD248,'B-PorHerramienta'!$L$2:$L$2848,$AE248,'B-PorHerramienta'!$F$2:$F$2848,"&lt;&gt;")=0,"",ROUND(SUMIFS(INDEX('B-PorHerramienta'!$F$2:$I$2848,0,$AH$6),'B-PorHerramienta'!$A$2:$A$2848,Q$8,'B-PorHerramienta'!$J$2:$J$2848,$AC248,'B-PorHerramienta'!$K$2:$K$2848,$AD248,'B-PorHerramienta'!$L$2:$L$2848,$AE248)*$AI$6,$AJ$6))</f>
        <v/>
      </c>
      <c r="R248" s="48" t="str">
        <f>IF(COUNTIFS('B-PorHerramienta'!$A$2:$A$2848,R$8,'B-PorHerramienta'!$J$2:$J$2848,$AC248,'B-PorHerramienta'!$K$2:$K$2848,$AD248,'B-PorHerramienta'!$L$2:$L$2848,$AE248,'B-PorHerramienta'!$F$2:$F$2848,"&lt;&gt;")=0,"",ROUND(SUMIFS(INDEX('B-PorHerramienta'!$F$2:$I$2848,0,$AH$6),'B-PorHerramienta'!$A$2:$A$2848,R$8,'B-PorHerramienta'!$J$2:$J$2848,$AC248,'B-PorHerramienta'!$K$2:$K$2848,$AD248,'B-PorHerramienta'!$L$2:$L$2848,$AE248)*$AI$6,$AJ$6))</f>
        <v/>
      </c>
      <c r="S248" s="48" t="str">
        <f>IF(COUNTIFS('B-PorHerramienta'!$A$2:$A$2848,S$8,'B-PorHerramienta'!$J$2:$J$2848,$AC248,'B-PorHerramienta'!$K$2:$K$2848,$AD248,'B-PorHerramienta'!$L$2:$L$2848,$AE248,'B-PorHerramienta'!$F$2:$F$2848,"&lt;&gt;")=0,"",ROUND(SUMIFS(INDEX('B-PorHerramienta'!$F$2:$I$2848,0,$AH$6),'B-PorHerramienta'!$A$2:$A$2848,S$8,'B-PorHerramienta'!$J$2:$J$2848,$AC248,'B-PorHerramienta'!$K$2:$K$2848,$AD248,'B-PorHerramienta'!$L$2:$L$2848,$AE248)*$AI$6,$AJ$6))</f>
        <v/>
      </c>
      <c r="T248" s="48" t="str">
        <f>IF(COUNTIFS('B-PorHerramienta'!$A$2:$A$2848,T$8,'B-PorHerramienta'!$J$2:$J$2848,$AC248,'B-PorHerramienta'!$K$2:$K$2848,$AD248,'B-PorHerramienta'!$L$2:$L$2848,$AE248,'B-PorHerramienta'!$F$2:$F$2848,"&lt;&gt;")=0,"",ROUND(SUMIFS(INDEX('B-PorHerramienta'!$F$2:$I$2848,0,$AH$6),'B-PorHerramienta'!$A$2:$A$2848,T$8,'B-PorHerramienta'!$J$2:$J$2848,$AC248,'B-PorHerramienta'!$K$2:$K$2848,$AD248,'B-PorHerramienta'!$L$2:$L$2848,$AE248)*$AI$6,$AJ$6))</f>
        <v/>
      </c>
      <c r="U248" s="48" t="str">
        <f>IF(COUNTIFS('B-PorHerramienta'!$A$2:$A$2848,U$8,'B-PorHerramienta'!$J$2:$J$2848,$AC248,'B-PorHerramienta'!$K$2:$K$2848,$AD248,'B-PorHerramienta'!$L$2:$L$2848,$AE248,'B-PorHerramienta'!$F$2:$F$2848,"&lt;&gt;")=0,"",ROUND(SUMIFS(INDEX('B-PorHerramienta'!$F$2:$I$2848,0,$AH$6),'B-PorHerramienta'!$A$2:$A$2848,U$8,'B-PorHerramienta'!$J$2:$J$2848,$AC248,'B-PorHerramienta'!$K$2:$K$2848,$AD248,'B-PorHerramienta'!$L$2:$L$2848,$AE248)*$AI$6,$AJ$6))</f>
        <v/>
      </c>
      <c r="V248" s="48" t="str">
        <f>IF(COUNTIFS('B-PorHerramienta'!$A$2:$A$2848,V$8,'B-PorHerramienta'!$J$2:$J$2848,$AC248,'B-PorHerramienta'!$K$2:$K$2848,$AD248,'B-PorHerramienta'!$L$2:$L$2848,$AE248,'B-PorHerramienta'!$F$2:$F$2848,"&lt;&gt;")=0,"",ROUND(SUMIFS(INDEX('B-PorHerramienta'!$F$2:$I$2848,0,$AH$6),'B-PorHerramienta'!$A$2:$A$2848,V$8,'B-PorHerramienta'!$J$2:$J$2848,$AC248,'B-PorHerramienta'!$K$2:$K$2848,$AD248,'B-PorHerramienta'!$L$2:$L$2848,$AE248)*$AI$6,$AJ$6))</f>
        <v/>
      </c>
      <c r="W248" s="48" t="str">
        <f>IF(COUNTIFS('B-PorHerramienta'!$A$2:$A$2848,W$8,'B-PorHerramienta'!$J$2:$J$2848,$AC248,'B-PorHerramienta'!$K$2:$K$2848,$AD248,'B-PorHerramienta'!$L$2:$L$2848,$AE248,'B-PorHerramienta'!$F$2:$F$2848,"&lt;&gt;")=0,"",ROUND(SUMIFS(INDEX('B-PorHerramienta'!$F$2:$I$2848,0,$AH$6),'B-PorHerramienta'!$A$2:$A$2848,W$8,'B-PorHerramienta'!$J$2:$J$2848,$AC248,'B-PorHerramienta'!$K$2:$K$2848,$AD248,'B-PorHerramienta'!$L$2:$L$2848,$AE248)*$AI$6,$AJ$6))</f>
        <v/>
      </c>
      <c r="X248" s="48" t="str">
        <f>IF(COUNTIFS('B-PorHerramienta'!$A$2:$A$2848,X$8,'B-PorHerramienta'!$J$2:$J$2848,$AC248,'B-PorHerramienta'!$K$2:$K$2848,$AD248,'B-PorHerramienta'!$L$2:$L$2848,$AE248,'B-PorHerramienta'!$F$2:$F$2848,"&lt;&gt;")=0,"",ROUND(SUMIFS(INDEX('B-PorHerramienta'!$F$2:$I$2848,0,$AH$6),'B-PorHerramienta'!$A$2:$A$2848,X$8,'B-PorHerramienta'!$J$2:$J$2848,$AC248,'B-PorHerramienta'!$K$2:$K$2848,$AD248,'B-PorHerramienta'!$L$2:$L$2848,$AE248)*$AI$6,$AJ$6))</f>
        <v/>
      </c>
      <c r="Y248" s="48" t="str">
        <f>IF(COUNTIFS('B-PorHerramienta'!$A$2:$A$2848,Y$8,'B-PorHerramienta'!$J$2:$J$2848,$AC248,'B-PorHerramienta'!$K$2:$K$2848,$AD248,'B-PorHerramienta'!$L$2:$L$2848,$AE248,'B-PorHerramienta'!$F$2:$F$2848,"&lt;&gt;")=0,"",ROUND(SUMIFS(INDEX('B-PorHerramienta'!$F$2:$I$2848,0,$AH$6),'B-PorHerramienta'!$A$2:$A$2848,Y$8,'B-PorHerramienta'!$J$2:$J$2848,$AC248,'B-PorHerramienta'!$K$2:$K$2848,$AD248,'B-PorHerramienta'!$L$2:$L$2848,$AE248)*$AI$6,$AJ$6))</f>
        <v/>
      </c>
      <c r="Z248" s="48" t="str">
        <f>IF(COUNTIFS('B-PorHerramienta'!$A$2:$A$2848,Z$8,'B-PorHerramienta'!$J$2:$J$2848,$AC248,'B-PorHerramienta'!$K$2:$K$2848,$AD248,'B-PorHerramienta'!$L$2:$L$2848,$AE248,'B-PorHerramienta'!$F$2:$F$2848,"&lt;&gt;")=0,"",ROUND(SUMIFS(INDEX('B-PorHerramienta'!$F$2:$I$2848,0,$AH$6),'B-PorHerramienta'!$A$2:$A$2848,Z$8,'B-PorHerramienta'!$J$2:$J$2848,$AC248,'B-PorHerramienta'!$K$2:$K$2848,$AD248,'B-PorHerramienta'!$L$2:$L$2848,$AE248)*$AI$6,$AJ$6))</f>
        <v/>
      </c>
      <c r="AA248" s="6"/>
      <c r="AB248" s="35">
        <v>2</v>
      </c>
      <c r="AC248" s="35" t="s">
        <v>1114</v>
      </c>
      <c r="AD248" s="35" t="s">
        <v>1365</v>
      </c>
      <c r="AE248" s="35" t="s">
        <v>1704</v>
      </c>
      <c r="AF248" s="35"/>
      <c r="AG248" s="35"/>
      <c r="AH248" s="35"/>
      <c r="AI248" s="35"/>
      <c r="AJ248" s="35"/>
      <c r="AK248" s="35"/>
    </row>
    <row r="249" spans="1:37" ht="45" hidden="1" outlineLevel="2" collapsed="1" x14ac:dyDescent="0.25">
      <c r="A249" s="49" t="s">
        <v>1938</v>
      </c>
      <c r="B249" s="47" t="s">
        <v>718</v>
      </c>
      <c r="C249" s="48" t="str">
        <f>IF(COUNTIFS('B-PorHerramienta'!$A$2:$A$2848,C$8,'B-PorHerramienta'!$J$2:$J$2848,$AC249,'B-PorHerramienta'!$K$2:$K$2848,$AD249,'B-PorHerramienta'!$L$2:$L$2848,$AE249,'B-PorHerramienta'!$F$2:$F$2848,"&lt;&gt;")=0,"",ROUND(SUMIFS(INDEX('B-PorHerramienta'!$F$2:$I$2848,0,$AH$6),'B-PorHerramienta'!$A$2:$A$2848,C$8,'B-PorHerramienta'!$J$2:$J$2848,$AC249,'B-PorHerramienta'!$K$2:$K$2848,$AD249,'B-PorHerramienta'!$L$2:$L$2848,$AE249)*$AI$6,$AJ$6))</f>
        <v/>
      </c>
      <c r="D249" s="48" t="str">
        <f>IF(COUNTIFS('B-PorHerramienta'!$A$2:$A$2848,D$8,'B-PorHerramienta'!$J$2:$J$2848,$AC249,'B-PorHerramienta'!$K$2:$K$2848,$AD249,'B-PorHerramienta'!$L$2:$L$2848,$AE249,'B-PorHerramienta'!$F$2:$F$2848,"&lt;&gt;")=0,"",ROUND(SUMIFS(INDEX('B-PorHerramienta'!$F$2:$I$2848,0,$AH$6),'B-PorHerramienta'!$A$2:$A$2848,D$8,'B-PorHerramienta'!$J$2:$J$2848,$AC249,'B-PorHerramienta'!$K$2:$K$2848,$AD249,'B-PorHerramienta'!$L$2:$L$2848,$AE249)*$AI$6,$AJ$6))</f>
        <v/>
      </c>
      <c r="E249" s="48" t="str">
        <f>IF(COUNTIFS('B-PorHerramienta'!$A$2:$A$2848,E$8,'B-PorHerramienta'!$J$2:$J$2848,$AC249,'B-PorHerramienta'!$K$2:$K$2848,$AD249,'B-PorHerramienta'!$L$2:$L$2848,$AE249,'B-PorHerramienta'!$F$2:$F$2848,"&lt;&gt;")=0,"",ROUND(SUMIFS(INDEX('B-PorHerramienta'!$F$2:$I$2848,0,$AH$6),'B-PorHerramienta'!$A$2:$A$2848,E$8,'B-PorHerramienta'!$J$2:$J$2848,$AC249,'B-PorHerramienta'!$K$2:$K$2848,$AD249,'B-PorHerramienta'!$L$2:$L$2848,$AE249)*$AI$6,$AJ$6))</f>
        <v/>
      </c>
      <c r="F249" s="48" t="str">
        <f>IF(COUNTIFS('B-PorHerramienta'!$A$2:$A$2848,F$8,'B-PorHerramienta'!$J$2:$J$2848,$AC249,'B-PorHerramienta'!$K$2:$K$2848,$AD249,'B-PorHerramienta'!$L$2:$L$2848,$AE249,'B-PorHerramienta'!$F$2:$F$2848,"&lt;&gt;")=0,"",ROUND(SUMIFS(INDEX('B-PorHerramienta'!$F$2:$I$2848,0,$AH$6),'B-PorHerramienta'!$A$2:$A$2848,F$8,'B-PorHerramienta'!$J$2:$J$2848,$AC249,'B-PorHerramienta'!$K$2:$K$2848,$AD249,'B-PorHerramienta'!$L$2:$L$2848,$AE249)*$AI$6,$AJ$6))</f>
        <v/>
      </c>
      <c r="G249" s="48" t="str">
        <f>IF(COUNTIFS('B-PorHerramienta'!$A$2:$A$2848,G$8,'B-PorHerramienta'!$J$2:$J$2848,$AC249,'B-PorHerramienta'!$K$2:$K$2848,$AD249,'B-PorHerramienta'!$L$2:$L$2848,$AE249,'B-PorHerramienta'!$F$2:$F$2848,"&lt;&gt;")=0,"",ROUND(SUMIFS(INDEX('B-PorHerramienta'!$F$2:$I$2848,0,$AH$6),'B-PorHerramienta'!$A$2:$A$2848,G$8,'B-PorHerramienta'!$J$2:$J$2848,$AC249,'B-PorHerramienta'!$K$2:$K$2848,$AD249,'B-PorHerramienta'!$L$2:$L$2848,$AE249)*$AI$6,$AJ$6))</f>
        <v/>
      </c>
      <c r="H249" s="48" t="str">
        <f>IF(COUNTIFS('B-PorHerramienta'!$A$2:$A$2848,H$8,'B-PorHerramienta'!$J$2:$J$2848,$AC249,'B-PorHerramienta'!$K$2:$K$2848,$AD249,'B-PorHerramienta'!$L$2:$L$2848,$AE249,'B-PorHerramienta'!$F$2:$F$2848,"&lt;&gt;")=0,"",ROUND(SUMIFS(INDEX('B-PorHerramienta'!$F$2:$I$2848,0,$AH$6),'B-PorHerramienta'!$A$2:$A$2848,H$8,'B-PorHerramienta'!$J$2:$J$2848,$AC249,'B-PorHerramienta'!$K$2:$K$2848,$AD249,'B-PorHerramienta'!$L$2:$L$2848,$AE249)*$AI$6,$AJ$6))</f>
        <v/>
      </c>
      <c r="I249" s="48" t="str">
        <f>IF(COUNTIFS('B-PorHerramienta'!$A$2:$A$2848,I$8,'B-PorHerramienta'!$J$2:$J$2848,$AC249,'B-PorHerramienta'!$K$2:$K$2848,$AD249,'B-PorHerramienta'!$L$2:$L$2848,$AE249,'B-PorHerramienta'!$F$2:$F$2848,"&lt;&gt;")=0,"",ROUND(SUMIFS(INDEX('B-PorHerramienta'!$F$2:$I$2848,0,$AH$6),'B-PorHerramienta'!$A$2:$A$2848,I$8,'B-PorHerramienta'!$J$2:$J$2848,$AC249,'B-PorHerramienta'!$K$2:$K$2848,$AD249,'B-PorHerramienta'!$L$2:$L$2848,$AE249)*$AI$6,$AJ$6))</f>
        <v/>
      </c>
      <c r="J249" s="48" t="str">
        <f>IF(COUNTIFS('B-PorHerramienta'!$A$2:$A$2848,J$8,'B-PorHerramienta'!$J$2:$J$2848,$AC249,'B-PorHerramienta'!$K$2:$K$2848,$AD249,'B-PorHerramienta'!$L$2:$L$2848,$AE249,'B-PorHerramienta'!$F$2:$F$2848,"&lt;&gt;")=0,"",ROUND(SUMIFS(INDEX('B-PorHerramienta'!$F$2:$I$2848,0,$AH$6),'B-PorHerramienta'!$A$2:$A$2848,J$8,'B-PorHerramienta'!$J$2:$J$2848,$AC249,'B-PorHerramienta'!$K$2:$K$2848,$AD249,'B-PorHerramienta'!$L$2:$L$2848,$AE249)*$AI$6,$AJ$6))</f>
        <v/>
      </c>
      <c r="K249" s="48" t="str">
        <f>IF(COUNTIFS('B-PorHerramienta'!$A$2:$A$2848,K$8,'B-PorHerramienta'!$J$2:$J$2848,$AC249,'B-PorHerramienta'!$K$2:$K$2848,$AD249,'B-PorHerramienta'!$L$2:$L$2848,$AE249,'B-PorHerramienta'!$F$2:$F$2848,"&lt;&gt;")=0,"",ROUND(SUMIFS(INDEX('B-PorHerramienta'!$F$2:$I$2848,0,$AH$6),'B-PorHerramienta'!$A$2:$A$2848,K$8,'B-PorHerramienta'!$J$2:$J$2848,$AC249,'B-PorHerramienta'!$K$2:$K$2848,$AD249,'B-PorHerramienta'!$L$2:$L$2848,$AE249)*$AI$6,$AJ$6))</f>
        <v/>
      </c>
      <c r="L249" s="48" t="str">
        <f>IF(COUNTIFS('B-PorHerramienta'!$A$2:$A$2848,L$8,'B-PorHerramienta'!$J$2:$J$2848,$AC249,'B-PorHerramienta'!$K$2:$K$2848,$AD249,'B-PorHerramienta'!$L$2:$L$2848,$AE249,'B-PorHerramienta'!$F$2:$F$2848,"&lt;&gt;")=0,"",ROUND(SUMIFS(INDEX('B-PorHerramienta'!$F$2:$I$2848,0,$AH$6),'B-PorHerramienta'!$A$2:$A$2848,L$8,'B-PorHerramienta'!$J$2:$J$2848,$AC249,'B-PorHerramienta'!$K$2:$K$2848,$AD249,'B-PorHerramienta'!$L$2:$L$2848,$AE249)*$AI$6,$AJ$6))</f>
        <v/>
      </c>
      <c r="M249" s="48" t="str">
        <f>IF(COUNTIFS('B-PorHerramienta'!$A$2:$A$2848,M$8,'B-PorHerramienta'!$J$2:$J$2848,$AC249,'B-PorHerramienta'!$K$2:$K$2848,$AD249,'B-PorHerramienta'!$L$2:$L$2848,$AE249,'B-PorHerramienta'!$F$2:$F$2848,"&lt;&gt;")=0,"",ROUND(SUMIFS(INDEX('B-PorHerramienta'!$F$2:$I$2848,0,$AH$6),'B-PorHerramienta'!$A$2:$A$2848,M$8,'B-PorHerramienta'!$J$2:$J$2848,$AC249,'B-PorHerramienta'!$K$2:$K$2848,$AD249,'B-PorHerramienta'!$L$2:$L$2848,$AE249)*$AI$6,$AJ$6))</f>
        <v/>
      </c>
      <c r="N249" s="48" t="str">
        <f>IF(COUNTIFS('B-PorHerramienta'!$A$2:$A$2848,N$8,'B-PorHerramienta'!$J$2:$J$2848,$AC249,'B-PorHerramienta'!$K$2:$K$2848,$AD249,'B-PorHerramienta'!$L$2:$L$2848,$AE249,'B-PorHerramienta'!$F$2:$F$2848,"&lt;&gt;")=0,"",ROUND(SUMIFS(INDEX('B-PorHerramienta'!$F$2:$I$2848,0,$AH$6),'B-PorHerramienta'!$A$2:$A$2848,N$8,'B-PorHerramienta'!$J$2:$J$2848,$AC249,'B-PorHerramienta'!$K$2:$K$2848,$AD249,'B-PorHerramienta'!$L$2:$L$2848,$AE249)*$AI$6,$AJ$6))</f>
        <v/>
      </c>
      <c r="O249" s="48" t="str">
        <f>IF(COUNTIFS('B-PorHerramienta'!$A$2:$A$2848,O$8,'B-PorHerramienta'!$J$2:$J$2848,$AC249,'B-PorHerramienta'!$K$2:$K$2848,$AD249,'B-PorHerramienta'!$L$2:$L$2848,$AE249,'B-PorHerramienta'!$F$2:$F$2848,"&lt;&gt;")=0,"",ROUND(SUMIFS(INDEX('B-PorHerramienta'!$F$2:$I$2848,0,$AH$6),'B-PorHerramienta'!$A$2:$A$2848,O$8,'B-PorHerramienta'!$J$2:$J$2848,$AC249,'B-PorHerramienta'!$K$2:$K$2848,$AD249,'B-PorHerramienta'!$L$2:$L$2848,$AE249)*$AI$6,$AJ$6))</f>
        <v/>
      </c>
      <c r="P249" s="48" t="str">
        <f>IF(COUNTIFS('B-PorHerramienta'!$A$2:$A$2848,P$8,'B-PorHerramienta'!$J$2:$J$2848,$AC249,'B-PorHerramienta'!$K$2:$K$2848,$AD249,'B-PorHerramienta'!$L$2:$L$2848,$AE249,'B-PorHerramienta'!$F$2:$F$2848,"&lt;&gt;")=0,"",ROUND(SUMIFS(INDEX('B-PorHerramienta'!$F$2:$I$2848,0,$AH$6),'B-PorHerramienta'!$A$2:$A$2848,P$8,'B-PorHerramienta'!$J$2:$J$2848,$AC249,'B-PorHerramienta'!$K$2:$K$2848,$AD249,'B-PorHerramienta'!$L$2:$L$2848,$AE249)*$AI$6,$AJ$6))</f>
        <v/>
      </c>
      <c r="Q249" s="48" t="str">
        <f>IF(COUNTIFS('B-PorHerramienta'!$A$2:$A$2848,Q$8,'B-PorHerramienta'!$J$2:$J$2848,$AC249,'B-PorHerramienta'!$K$2:$K$2848,$AD249,'B-PorHerramienta'!$L$2:$L$2848,$AE249,'B-PorHerramienta'!$F$2:$F$2848,"&lt;&gt;")=0,"",ROUND(SUMIFS(INDEX('B-PorHerramienta'!$F$2:$I$2848,0,$AH$6),'B-PorHerramienta'!$A$2:$A$2848,Q$8,'B-PorHerramienta'!$J$2:$J$2848,$AC249,'B-PorHerramienta'!$K$2:$K$2848,$AD249,'B-PorHerramienta'!$L$2:$L$2848,$AE249)*$AI$6,$AJ$6))</f>
        <v/>
      </c>
      <c r="R249" s="48" t="str">
        <f>IF(COUNTIFS('B-PorHerramienta'!$A$2:$A$2848,R$8,'B-PorHerramienta'!$J$2:$J$2848,$AC249,'B-PorHerramienta'!$K$2:$K$2848,$AD249,'B-PorHerramienta'!$L$2:$L$2848,$AE249,'B-PorHerramienta'!$F$2:$F$2848,"&lt;&gt;")=0,"",ROUND(SUMIFS(INDEX('B-PorHerramienta'!$F$2:$I$2848,0,$AH$6),'B-PorHerramienta'!$A$2:$A$2848,R$8,'B-PorHerramienta'!$J$2:$J$2848,$AC249,'B-PorHerramienta'!$K$2:$K$2848,$AD249,'B-PorHerramienta'!$L$2:$L$2848,$AE249)*$AI$6,$AJ$6))</f>
        <v/>
      </c>
      <c r="S249" s="48" t="str">
        <f>IF(COUNTIFS('B-PorHerramienta'!$A$2:$A$2848,S$8,'B-PorHerramienta'!$J$2:$J$2848,$AC249,'B-PorHerramienta'!$K$2:$K$2848,$AD249,'B-PorHerramienta'!$L$2:$L$2848,$AE249,'B-PorHerramienta'!$F$2:$F$2848,"&lt;&gt;")=0,"",ROUND(SUMIFS(INDEX('B-PorHerramienta'!$F$2:$I$2848,0,$AH$6),'B-PorHerramienta'!$A$2:$A$2848,S$8,'B-PorHerramienta'!$J$2:$J$2848,$AC249,'B-PorHerramienta'!$K$2:$K$2848,$AD249,'B-PorHerramienta'!$L$2:$L$2848,$AE249)*$AI$6,$AJ$6))</f>
        <v/>
      </c>
      <c r="T249" s="48" t="str">
        <f>IF(COUNTIFS('B-PorHerramienta'!$A$2:$A$2848,T$8,'B-PorHerramienta'!$J$2:$J$2848,$AC249,'B-PorHerramienta'!$K$2:$K$2848,$AD249,'B-PorHerramienta'!$L$2:$L$2848,$AE249,'B-PorHerramienta'!$F$2:$F$2848,"&lt;&gt;")=0,"",ROUND(SUMIFS(INDEX('B-PorHerramienta'!$F$2:$I$2848,0,$AH$6),'B-PorHerramienta'!$A$2:$A$2848,T$8,'B-PorHerramienta'!$J$2:$J$2848,$AC249,'B-PorHerramienta'!$K$2:$K$2848,$AD249,'B-PorHerramienta'!$L$2:$L$2848,$AE249)*$AI$6,$AJ$6))</f>
        <v/>
      </c>
      <c r="U249" s="48" t="str">
        <f>IF(COUNTIFS('B-PorHerramienta'!$A$2:$A$2848,U$8,'B-PorHerramienta'!$J$2:$J$2848,$AC249,'B-PorHerramienta'!$K$2:$K$2848,$AD249,'B-PorHerramienta'!$L$2:$L$2848,$AE249,'B-PorHerramienta'!$F$2:$F$2848,"&lt;&gt;")=0,"",ROUND(SUMIFS(INDEX('B-PorHerramienta'!$F$2:$I$2848,0,$AH$6),'B-PorHerramienta'!$A$2:$A$2848,U$8,'B-PorHerramienta'!$J$2:$J$2848,$AC249,'B-PorHerramienta'!$K$2:$K$2848,$AD249,'B-PorHerramienta'!$L$2:$L$2848,$AE249)*$AI$6,$AJ$6))</f>
        <v/>
      </c>
      <c r="V249" s="48" t="str">
        <f>IF(COUNTIFS('B-PorHerramienta'!$A$2:$A$2848,V$8,'B-PorHerramienta'!$J$2:$J$2848,$AC249,'B-PorHerramienta'!$K$2:$K$2848,$AD249,'B-PorHerramienta'!$L$2:$L$2848,$AE249,'B-PorHerramienta'!$F$2:$F$2848,"&lt;&gt;")=0,"",ROUND(SUMIFS(INDEX('B-PorHerramienta'!$F$2:$I$2848,0,$AH$6),'B-PorHerramienta'!$A$2:$A$2848,V$8,'B-PorHerramienta'!$J$2:$J$2848,$AC249,'B-PorHerramienta'!$K$2:$K$2848,$AD249,'B-PorHerramienta'!$L$2:$L$2848,$AE249)*$AI$6,$AJ$6))</f>
        <v/>
      </c>
      <c r="W249" s="48" t="str">
        <f>IF(COUNTIFS('B-PorHerramienta'!$A$2:$A$2848,W$8,'B-PorHerramienta'!$J$2:$J$2848,$AC249,'B-PorHerramienta'!$K$2:$K$2848,$AD249,'B-PorHerramienta'!$L$2:$L$2848,$AE249,'B-PorHerramienta'!$F$2:$F$2848,"&lt;&gt;")=0,"",ROUND(SUMIFS(INDEX('B-PorHerramienta'!$F$2:$I$2848,0,$AH$6),'B-PorHerramienta'!$A$2:$A$2848,W$8,'B-PorHerramienta'!$J$2:$J$2848,$AC249,'B-PorHerramienta'!$K$2:$K$2848,$AD249,'B-PorHerramienta'!$L$2:$L$2848,$AE249)*$AI$6,$AJ$6))</f>
        <v/>
      </c>
      <c r="X249" s="48" t="str">
        <f>IF(COUNTIFS('B-PorHerramienta'!$A$2:$A$2848,X$8,'B-PorHerramienta'!$J$2:$J$2848,$AC249,'B-PorHerramienta'!$K$2:$K$2848,$AD249,'B-PorHerramienta'!$L$2:$L$2848,$AE249,'B-PorHerramienta'!$F$2:$F$2848,"&lt;&gt;")=0,"",ROUND(SUMIFS(INDEX('B-PorHerramienta'!$F$2:$I$2848,0,$AH$6),'B-PorHerramienta'!$A$2:$A$2848,X$8,'B-PorHerramienta'!$J$2:$J$2848,$AC249,'B-PorHerramienta'!$K$2:$K$2848,$AD249,'B-PorHerramienta'!$L$2:$L$2848,$AE249)*$AI$6,$AJ$6))</f>
        <v/>
      </c>
      <c r="Y249" s="48" t="str">
        <f>IF(COUNTIFS('B-PorHerramienta'!$A$2:$A$2848,Y$8,'B-PorHerramienta'!$J$2:$J$2848,$AC249,'B-PorHerramienta'!$K$2:$K$2848,$AD249,'B-PorHerramienta'!$L$2:$L$2848,$AE249,'B-PorHerramienta'!$F$2:$F$2848,"&lt;&gt;")=0,"",ROUND(SUMIFS(INDEX('B-PorHerramienta'!$F$2:$I$2848,0,$AH$6),'B-PorHerramienta'!$A$2:$A$2848,Y$8,'B-PorHerramienta'!$J$2:$J$2848,$AC249,'B-PorHerramienta'!$K$2:$K$2848,$AD249,'B-PorHerramienta'!$L$2:$L$2848,$AE249)*$AI$6,$AJ$6))</f>
        <v/>
      </c>
      <c r="Z249" s="48" t="str">
        <f>IF(COUNTIFS('B-PorHerramienta'!$A$2:$A$2848,Z$8,'B-PorHerramienta'!$J$2:$J$2848,$AC249,'B-PorHerramienta'!$K$2:$K$2848,$AD249,'B-PorHerramienta'!$L$2:$L$2848,$AE249,'B-PorHerramienta'!$F$2:$F$2848,"&lt;&gt;")=0,"",ROUND(SUMIFS(INDEX('B-PorHerramienta'!$F$2:$I$2848,0,$AH$6),'B-PorHerramienta'!$A$2:$A$2848,Z$8,'B-PorHerramienta'!$J$2:$J$2848,$AC249,'B-PorHerramienta'!$K$2:$K$2848,$AD249,'B-PorHerramienta'!$L$2:$L$2848,$AE249)*$AI$6,$AJ$6))</f>
        <v/>
      </c>
      <c r="AA249" s="6"/>
      <c r="AB249" s="35">
        <v>2</v>
      </c>
      <c r="AC249" s="35" t="s">
        <v>1114</v>
      </c>
      <c r="AD249" s="35" t="s">
        <v>1365</v>
      </c>
      <c r="AE249" s="35" t="s">
        <v>1705</v>
      </c>
      <c r="AF249" s="35"/>
      <c r="AG249" s="35"/>
      <c r="AH249" s="35"/>
      <c r="AI249" s="35"/>
      <c r="AJ249" s="35"/>
      <c r="AK249" s="35"/>
    </row>
    <row r="250" spans="1:37" ht="45" hidden="1" outlineLevel="2" collapsed="1" x14ac:dyDescent="0.25">
      <c r="A250" s="49" t="s">
        <v>1937</v>
      </c>
      <c r="B250" s="47" t="s">
        <v>723</v>
      </c>
      <c r="C250" s="48" t="str">
        <f>IF(COUNTIFS('B-PorHerramienta'!$A$2:$A$2848,C$8,'B-PorHerramienta'!$J$2:$J$2848,$AC250,'B-PorHerramienta'!$K$2:$K$2848,$AD250,'B-PorHerramienta'!$L$2:$L$2848,$AE250,'B-PorHerramienta'!$F$2:$F$2848,"&lt;&gt;")=0,"",ROUND(SUMIFS(INDEX('B-PorHerramienta'!$F$2:$I$2848,0,$AH$6),'B-PorHerramienta'!$A$2:$A$2848,C$8,'B-PorHerramienta'!$J$2:$J$2848,$AC250,'B-PorHerramienta'!$K$2:$K$2848,$AD250,'B-PorHerramienta'!$L$2:$L$2848,$AE250)*$AI$6,$AJ$6))</f>
        <v/>
      </c>
      <c r="D250" s="48" t="str">
        <f>IF(COUNTIFS('B-PorHerramienta'!$A$2:$A$2848,D$8,'B-PorHerramienta'!$J$2:$J$2848,$AC250,'B-PorHerramienta'!$K$2:$K$2848,$AD250,'B-PorHerramienta'!$L$2:$L$2848,$AE250,'B-PorHerramienta'!$F$2:$F$2848,"&lt;&gt;")=0,"",ROUND(SUMIFS(INDEX('B-PorHerramienta'!$F$2:$I$2848,0,$AH$6),'B-PorHerramienta'!$A$2:$A$2848,D$8,'B-PorHerramienta'!$J$2:$J$2848,$AC250,'B-PorHerramienta'!$K$2:$K$2848,$AD250,'B-PorHerramienta'!$L$2:$L$2848,$AE250)*$AI$6,$AJ$6))</f>
        <v/>
      </c>
      <c r="E250" s="48" t="str">
        <f>IF(COUNTIFS('B-PorHerramienta'!$A$2:$A$2848,E$8,'B-PorHerramienta'!$J$2:$J$2848,$AC250,'B-PorHerramienta'!$K$2:$K$2848,$AD250,'B-PorHerramienta'!$L$2:$L$2848,$AE250,'B-PorHerramienta'!$F$2:$F$2848,"&lt;&gt;")=0,"",ROUND(SUMIFS(INDEX('B-PorHerramienta'!$F$2:$I$2848,0,$AH$6),'B-PorHerramienta'!$A$2:$A$2848,E$8,'B-PorHerramienta'!$J$2:$J$2848,$AC250,'B-PorHerramienta'!$K$2:$K$2848,$AD250,'B-PorHerramienta'!$L$2:$L$2848,$AE250)*$AI$6,$AJ$6))</f>
        <v/>
      </c>
      <c r="F250" s="48" t="str">
        <f>IF(COUNTIFS('B-PorHerramienta'!$A$2:$A$2848,F$8,'B-PorHerramienta'!$J$2:$J$2848,$AC250,'B-PorHerramienta'!$K$2:$K$2848,$AD250,'B-PorHerramienta'!$L$2:$L$2848,$AE250,'B-PorHerramienta'!$F$2:$F$2848,"&lt;&gt;")=0,"",ROUND(SUMIFS(INDEX('B-PorHerramienta'!$F$2:$I$2848,0,$AH$6),'B-PorHerramienta'!$A$2:$A$2848,F$8,'B-PorHerramienta'!$J$2:$J$2848,$AC250,'B-PorHerramienta'!$K$2:$K$2848,$AD250,'B-PorHerramienta'!$L$2:$L$2848,$AE250)*$AI$6,$AJ$6))</f>
        <v/>
      </c>
      <c r="G250" s="48" t="str">
        <f>IF(COUNTIFS('B-PorHerramienta'!$A$2:$A$2848,G$8,'B-PorHerramienta'!$J$2:$J$2848,$AC250,'B-PorHerramienta'!$K$2:$K$2848,$AD250,'B-PorHerramienta'!$L$2:$L$2848,$AE250,'B-PorHerramienta'!$F$2:$F$2848,"&lt;&gt;")=0,"",ROUND(SUMIFS(INDEX('B-PorHerramienta'!$F$2:$I$2848,0,$AH$6),'B-PorHerramienta'!$A$2:$A$2848,G$8,'B-PorHerramienta'!$J$2:$J$2848,$AC250,'B-PorHerramienta'!$K$2:$K$2848,$AD250,'B-PorHerramienta'!$L$2:$L$2848,$AE250)*$AI$6,$AJ$6))</f>
        <v/>
      </c>
      <c r="H250" s="48" t="str">
        <f>IF(COUNTIFS('B-PorHerramienta'!$A$2:$A$2848,H$8,'B-PorHerramienta'!$J$2:$J$2848,$AC250,'B-PorHerramienta'!$K$2:$K$2848,$AD250,'B-PorHerramienta'!$L$2:$L$2848,$AE250,'B-PorHerramienta'!$F$2:$F$2848,"&lt;&gt;")=0,"",ROUND(SUMIFS(INDEX('B-PorHerramienta'!$F$2:$I$2848,0,$AH$6),'B-PorHerramienta'!$A$2:$A$2848,H$8,'B-PorHerramienta'!$J$2:$J$2848,$AC250,'B-PorHerramienta'!$K$2:$K$2848,$AD250,'B-PorHerramienta'!$L$2:$L$2848,$AE250)*$AI$6,$AJ$6))</f>
        <v/>
      </c>
      <c r="I250" s="48" t="str">
        <f>IF(COUNTIFS('B-PorHerramienta'!$A$2:$A$2848,I$8,'B-PorHerramienta'!$J$2:$J$2848,$AC250,'B-PorHerramienta'!$K$2:$K$2848,$AD250,'B-PorHerramienta'!$L$2:$L$2848,$AE250,'B-PorHerramienta'!$F$2:$F$2848,"&lt;&gt;")=0,"",ROUND(SUMIFS(INDEX('B-PorHerramienta'!$F$2:$I$2848,0,$AH$6),'B-PorHerramienta'!$A$2:$A$2848,I$8,'B-PorHerramienta'!$J$2:$J$2848,$AC250,'B-PorHerramienta'!$K$2:$K$2848,$AD250,'B-PorHerramienta'!$L$2:$L$2848,$AE250)*$AI$6,$AJ$6))</f>
        <v/>
      </c>
      <c r="J250" s="48">
        <f>IF(COUNTIFS('B-PorHerramienta'!$A$2:$A$2848,J$8,'B-PorHerramienta'!$J$2:$J$2848,$AC250,'B-PorHerramienta'!$K$2:$K$2848,$AD250,'B-PorHerramienta'!$L$2:$L$2848,$AE250,'B-PorHerramienta'!$F$2:$F$2848,"&lt;&gt;")=0,"",ROUND(SUMIFS(INDEX('B-PorHerramienta'!$F$2:$I$2848,0,$AH$6),'B-PorHerramienta'!$A$2:$A$2848,J$8,'B-PorHerramienta'!$J$2:$J$2848,$AC250,'B-PorHerramienta'!$K$2:$K$2848,$AD250,'B-PorHerramienta'!$L$2:$L$2848,$AE250)*$AI$6,$AJ$6))</f>
        <v>2.9999999999999997E-4</v>
      </c>
      <c r="K250" s="48" t="str">
        <f>IF(COUNTIFS('B-PorHerramienta'!$A$2:$A$2848,K$8,'B-PorHerramienta'!$J$2:$J$2848,$AC250,'B-PorHerramienta'!$K$2:$K$2848,$AD250,'B-PorHerramienta'!$L$2:$L$2848,$AE250,'B-PorHerramienta'!$F$2:$F$2848,"&lt;&gt;")=0,"",ROUND(SUMIFS(INDEX('B-PorHerramienta'!$F$2:$I$2848,0,$AH$6),'B-PorHerramienta'!$A$2:$A$2848,K$8,'B-PorHerramienta'!$J$2:$J$2848,$AC250,'B-PorHerramienta'!$K$2:$K$2848,$AD250,'B-PorHerramienta'!$L$2:$L$2848,$AE250)*$AI$6,$AJ$6))</f>
        <v/>
      </c>
      <c r="L250" s="48" t="str">
        <f>IF(COUNTIFS('B-PorHerramienta'!$A$2:$A$2848,L$8,'B-PorHerramienta'!$J$2:$J$2848,$AC250,'B-PorHerramienta'!$K$2:$K$2848,$AD250,'B-PorHerramienta'!$L$2:$L$2848,$AE250,'B-PorHerramienta'!$F$2:$F$2848,"&lt;&gt;")=0,"",ROUND(SUMIFS(INDEX('B-PorHerramienta'!$F$2:$I$2848,0,$AH$6),'B-PorHerramienta'!$A$2:$A$2848,L$8,'B-PorHerramienta'!$J$2:$J$2848,$AC250,'B-PorHerramienta'!$K$2:$K$2848,$AD250,'B-PorHerramienta'!$L$2:$L$2848,$AE250)*$AI$6,$AJ$6))</f>
        <v/>
      </c>
      <c r="M250" s="48" t="str">
        <f>IF(COUNTIFS('B-PorHerramienta'!$A$2:$A$2848,M$8,'B-PorHerramienta'!$J$2:$J$2848,$AC250,'B-PorHerramienta'!$K$2:$K$2848,$AD250,'B-PorHerramienta'!$L$2:$L$2848,$AE250,'B-PorHerramienta'!$F$2:$F$2848,"&lt;&gt;")=0,"",ROUND(SUMIFS(INDEX('B-PorHerramienta'!$F$2:$I$2848,0,$AH$6),'B-PorHerramienta'!$A$2:$A$2848,M$8,'B-PorHerramienta'!$J$2:$J$2848,$AC250,'B-PorHerramienta'!$K$2:$K$2848,$AD250,'B-PorHerramienta'!$L$2:$L$2848,$AE250)*$AI$6,$AJ$6))</f>
        <v/>
      </c>
      <c r="N250" s="48" t="str">
        <f>IF(COUNTIFS('B-PorHerramienta'!$A$2:$A$2848,N$8,'B-PorHerramienta'!$J$2:$J$2848,$AC250,'B-PorHerramienta'!$K$2:$K$2848,$AD250,'B-PorHerramienta'!$L$2:$L$2848,$AE250,'B-PorHerramienta'!$F$2:$F$2848,"&lt;&gt;")=0,"",ROUND(SUMIFS(INDEX('B-PorHerramienta'!$F$2:$I$2848,0,$AH$6),'B-PorHerramienta'!$A$2:$A$2848,N$8,'B-PorHerramienta'!$J$2:$J$2848,$AC250,'B-PorHerramienta'!$K$2:$K$2848,$AD250,'B-PorHerramienta'!$L$2:$L$2848,$AE250)*$AI$6,$AJ$6))</f>
        <v/>
      </c>
      <c r="O250" s="48" t="str">
        <f>IF(COUNTIFS('B-PorHerramienta'!$A$2:$A$2848,O$8,'B-PorHerramienta'!$J$2:$J$2848,$AC250,'B-PorHerramienta'!$K$2:$K$2848,$AD250,'B-PorHerramienta'!$L$2:$L$2848,$AE250,'B-PorHerramienta'!$F$2:$F$2848,"&lt;&gt;")=0,"",ROUND(SUMIFS(INDEX('B-PorHerramienta'!$F$2:$I$2848,0,$AH$6),'B-PorHerramienta'!$A$2:$A$2848,O$8,'B-PorHerramienta'!$J$2:$J$2848,$AC250,'B-PorHerramienta'!$K$2:$K$2848,$AD250,'B-PorHerramienta'!$L$2:$L$2848,$AE250)*$AI$6,$AJ$6))</f>
        <v/>
      </c>
      <c r="P250" s="48" t="str">
        <f>IF(COUNTIFS('B-PorHerramienta'!$A$2:$A$2848,P$8,'B-PorHerramienta'!$J$2:$J$2848,$AC250,'B-PorHerramienta'!$K$2:$K$2848,$AD250,'B-PorHerramienta'!$L$2:$L$2848,$AE250,'B-PorHerramienta'!$F$2:$F$2848,"&lt;&gt;")=0,"",ROUND(SUMIFS(INDEX('B-PorHerramienta'!$F$2:$I$2848,0,$AH$6),'B-PorHerramienta'!$A$2:$A$2848,P$8,'B-PorHerramienta'!$J$2:$J$2848,$AC250,'B-PorHerramienta'!$K$2:$K$2848,$AD250,'B-PorHerramienta'!$L$2:$L$2848,$AE250)*$AI$6,$AJ$6))</f>
        <v/>
      </c>
      <c r="Q250" s="48" t="str">
        <f>IF(COUNTIFS('B-PorHerramienta'!$A$2:$A$2848,Q$8,'B-PorHerramienta'!$J$2:$J$2848,$AC250,'B-PorHerramienta'!$K$2:$K$2848,$AD250,'B-PorHerramienta'!$L$2:$L$2848,$AE250,'B-PorHerramienta'!$F$2:$F$2848,"&lt;&gt;")=0,"",ROUND(SUMIFS(INDEX('B-PorHerramienta'!$F$2:$I$2848,0,$AH$6),'B-PorHerramienta'!$A$2:$A$2848,Q$8,'B-PorHerramienta'!$J$2:$J$2848,$AC250,'B-PorHerramienta'!$K$2:$K$2848,$AD250,'B-PorHerramienta'!$L$2:$L$2848,$AE250)*$AI$6,$AJ$6))</f>
        <v/>
      </c>
      <c r="R250" s="48" t="str">
        <f>IF(COUNTIFS('B-PorHerramienta'!$A$2:$A$2848,R$8,'B-PorHerramienta'!$J$2:$J$2848,$AC250,'B-PorHerramienta'!$K$2:$K$2848,$AD250,'B-PorHerramienta'!$L$2:$L$2848,$AE250,'B-PorHerramienta'!$F$2:$F$2848,"&lt;&gt;")=0,"",ROUND(SUMIFS(INDEX('B-PorHerramienta'!$F$2:$I$2848,0,$AH$6),'B-PorHerramienta'!$A$2:$A$2848,R$8,'B-PorHerramienta'!$J$2:$J$2848,$AC250,'B-PorHerramienta'!$K$2:$K$2848,$AD250,'B-PorHerramienta'!$L$2:$L$2848,$AE250)*$AI$6,$AJ$6))</f>
        <v/>
      </c>
      <c r="S250" s="48" t="str">
        <f>IF(COUNTIFS('B-PorHerramienta'!$A$2:$A$2848,S$8,'B-PorHerramienta'!$J$2:$J$2848,$AC250,'B-PorHerramienta'!$K$2:$K$2848,$AD250,'B-PorHerramienta'!$L$2:$L$2848,$AE250,'B-PorHerramienta'!$F$2:$F$2848,"&lt;&gt;")=0,"",ROUND(SUMIFS(INDEX('B-PorHerramienta'!$F$2:$I$2848,0,$AH$6),'B-PorHerramienta'!$A$2:$A$2848,S$8,'B-PorHerramienta'!$J$2:$J$2848,$AC250,'B-PorHerramienta'!$K$2:$K$2848,$AD250,'B-PorHerramienta'!$L$2:$L$2848,$AE250)*$AI$6,$AJ$6))</f>
        <v/>
      </c>
      <c r="T250" s="48" t="str">
        <f>IF(COUNTIFS('B-PorHerramienta'!$A$2:$A$2848,T$8,'B-PorHerramienta'!$J$2:$J$2848,$AC250,'B-PorHerramienta'!$K$2:$K$2848,$AD250,'B-PorHerramienta'!$L$2:$L$2848,$AE250,'B-PorHerramienta'!$F$2:$F$2848,"&lt;&gt;")=0,"",ROUND(SUMIFS(INDEX('B-PorHerramienta'!$F$2:$I$2848,0,$AH$6),'B-PorHerramienta'!$A$2:$A$2848,T$8,'B-PorHerramienta'!$J$2:$J$2848,$AC250,'B-PorHerramienta'!$K$2:$K$2848,$AD250,'B-PorHerramienta'!$L$2:$L$2848,$AE250)*$AI$6,$AJ$6))</f>
        <v/>
      </c>
      <c r="U250" s="48" t="str">
        <f>IF(COUNTIFS('B-PorHerramienta'!$A$2:$A$2848,U$8,'B-PorHerramienta'!$J$2:$J$2848,$AC250,'B-PorHerramienta'!$K$2:$K$2848,$AD250,'B-PorHerramienta'!$L$2:$L$2848,$AE250,'B-PorHerramienta'!$F$2:$F$2848,"&lt;&gt;")=0,"",ROUND(SUMIFS(INDEX('B-PorHerramienta'!$F$2:$I$2848,0,$AH$6),'B-PorHerramienta'!$A$2:$A$2848,U$8,'B-PorHerramienta'!$J$2:$J$2848,$AC250,'B-PorHerramienta'!$K$2:$K$2848,$AD250,'B-PorHerramienta'!$L$2:$L$2848,$AE250)*$AI$6,$AJ$6))</f>
        <v/>
      </c>
      <c r="V250" s="48" t="str">
        <f>IF(COUNTIFS('B-PorHerramienta'!$A$2:$A$2848,V$8,'B-PorHerramienta'!$J$2:$J$2848,$AC250,'B-PorHerramienta'!$K$2:$K$2848,$AD250,'B-PorHerramienta'!$L$2:$L$2848,$AE250,'B-PorHerramienta'!$F$2:$F$2848,"&lt;&gt;")=0,"",ROUND(SUMIFS(INDEX('B-PorHerramienta'!$F$2:$I$2848,0,$AH$6),'B-PorHerramienta'!$A$2:$A$2848,V$8,'B-PorHerramienta'!$J$2:$J$2848,$AC250,'B-PorHerramienta'!$K$2:$K$2848,$AD250,'B-PorHerramienta'!$L$2:$L$2848,$AE250)*$AI$6,$AJ$6))</f>
        <v/>
      </c>
      <c r="W250" s="48" t="str">
        <f>IF(COUNTIFS('B-PorHerramienta'!$A$2:$A$2848,W$8,'B-PorHerramienta'!$J$2:$J$2848,$AC250,'B-PorHerramienta'!$K$2:$K$2848,$AD250,'B-PorHerramienta'!$L$2:$L$2848,$AE250,'B-PorHerramienta'!$F$2:$F$2848,"&lt;&gt;")=0,"",ROUND(SUMIFS(INDEX('B-PorHerramienta'!$F$2:$I$2848,0,$AH$6),'B-PorHerramienta'!$A$2:$A$2848,W$8,'B-PorHerramienta'!$J$2:$J$2848,$AC250,'B-PorHerramienta'!$K$2:$K$2848,$AD250,'B-PorHerramienta'!$L$2:$L$2848,$AE250)*$AI$6,$AJ$6))</f>
        <v/>
      </c>
      <c r="X250" s="48" t="str">
        <f>IF(COUNTIFS('B-PorHerramienta'!$A$2:$A$2848,X$8,'B-PorHerramienta'!$J$2:$J$2848,$AC250,'B-PorHerramienta'!$K$2:$K$2848,$AD250,'B-PorHerramienta'!$L$2:$L$2848,$AE250,'B-PorHerramienta'!$F$2:$F$2848,"&lt;&gt;")=0,"",ROUND(SUMIFS(INDEX('B-PorHerramienta'!$F$2:$I$2848,0,$AH$6),'B-PorHerramienta'!$A$2:$A$2848,X$8,'B-PorHerramienta'!$J$2:$J$2848,$AC250,'B-PorHerramienta'!$K$2:$K$2848,$AD250,'B-PorHerramienta'!$L$2:$L$2848,$AE250)*$AI$6,$AJ$6))</f>
        <v/>
      </c>
      <c r="Y250" s="48" t="str">
        <f>IF(COUNTIFS('B-PorHerramienta'!$A$2:$A$2848,Y$8,'B-PorHerramienta'!$J$2:$J$2848,$AC250,'B-PorHerramienta'!$K$2:$K$2848,$AD250,'B-PorHerramienta'!$L$2:$L$2848,$AE250,'B-PorHerramienta'!$F$2:$F$2848,"&lt;&gt;")=0,"",ROUND(SUMIFS(INDEX('B-PorHerramienta'!$F$2:$I$2848,0,$AH$6),'B-PorHerramienta'!$A$2:$A$2848,Y$8,'B-PorHerramienta'!$J$2:$J$2848,$AC250,'B-PorHerramienta'!$K$2:$K$2848,$AD250,'B-PorHerramienta'!$L$2:$L$2848,$AE250)*$AI$6,$AJ$6))</f>
        <v/>
      </c>
      <c r="Z250" s="48" t="str">
        <f>IF(COUNTIFS('B-PorHerramienta'!$A$2:$A$2848,Z$8,'B-PorHerramienta'!$J$2:$J$2848,$AC250,'B-PorHerramienta'!$K$2:$K$2848,$AD250,'B-PorHerramienta'!$L$2:$L$2848,$AE250,'B-PorHerramienta'!$F$2:$F$2848,"&lt;&gt;")=0,"",ROUND(SUMIFS(INDEX('B-PorHerramienta'!$F$2:$I$2848,0,$AH$6),'B-PorHerramienta'!$A$2:$A$2848,Z$8,'B-PorHerramienta'!$J$2:$J$2848,$AC250,'B-PorHerramienta'!$K$2:$K$2848,$AD250,'B-PorHerramienta'!$L$2:$L$2848,$AE250)*$AI$6,$AJ$6))</f>
        <v/>
      </c>
      <c r="AA250" s="6"/>
      <c r="AB250" s="35">
        <v>2</v>
      </c>
      <c r="AC250" s="35" t="s">
        <v>1114</v>
      </c>
      <c r="AD250" s="35" t="s">
        <v>1365</v>
      </c>
      <c r="AE250" s="35" t="s">
        <v>1706</v>
      </c>
      <c r="AF250" s="35"/>
      <c r="AG250" s="35"/>
      <c r="AH250" s="35"/>
      <c r="AI250" s="35"/>
      <c r="AJ250" s="35"/>
      <c r="AK250" s="35"/>
    </row>
    <row r="251" spans="1:37" ht="45" hidden="1" outlineLevel="2" collapsed="1" x14ac:dyDescent="0.25">
      <c r="A251" s="49" t="s">
        <v>1936</v>
      </c>
      <c r="B251" s="47" t="s">
        <v>724</v>
      </c>
      <c r="C251" s="48" t="str">
        <f>IF(COUNTIFS('B-PorHerramienta'!$A$2:$A$2848,C$8,'B-PorHerramienta'!$J$2:$J$2848,$AC251,'B-PorHerramienta'!$K$2:$K$2848,$AD251,'B-PorHerramienta'!$L$2:$L$2848,$AE251,'B-PorHerramienta'!$F$2:$F$2848,"&lt;&gt;")=0,"",ROUND(SUMIFS(INDEX('B-PorHerramienta'!$F$2:$I$2848,0,$AH$6),'B-PorHerramienta'!$A$2:$A$2848,C$8,'B-PorHerramienta'!$J$2:$J$2848,$AC251,'B-PorHerramienta'!$K$2:$K$2848,$AD251,'B-PorHerramienta'!$L$2:$L$2848,$AE251)*$AI$6,$AJ$6))</f>
        <v/>
      </c>
      <c r="D251" s="48" t="str">
        <f>IF(COUNTIFS('B-PorHerramienta'!$A$2:$A$2848,D$8,'B-PorHerramienta'!$J$2:$J$2848,$AC251,'B-PorHerramienta'!$K$2:$K$2848,$AD251,'B-PorHerramienta'!$L$2:$L$2848,$AE251,'B-PorHerramienta'!$F$2:$F$2848,"&lt;&gt;")=0,"",ROUND(SUMIFS(INDEX('B-PorHerramienta'!$F$2:$I$2848,0,$AH$6),'B-PorHerramienta'!$A$2:$A$2848,D$8,'B-PorHerramienta'!$J$2:$J$2848,$AC251,'B-PorHerramienta'!$K$2:$K$2848,$AD251,'B-PorHerramienta'!$L$2:$L$2848,$AE251)*$AI$6,$AJ$6))</f>
        <v/>
      </c>
      <c r="E251" s="48" t="str">
        <f>IF(COUNTIFS('B-PorHerramienta'!$A$2:$A$2848,E$8,'B-PorHerramienta'!$J$2:$J$2848,$AC251,'B-PorHerramienta'!$K$2:$K$2848,$AD251,'B-PorHerramienta'!$L$2:$L$2848,$AE251,'B-PorHerramienta'!$F$2:$F$2848,"&lt;&gt;")=0,"",ROUND(SUMIFS(INDEX('B-PorHerramienta'!$F$2:$I$2848,0,$AH$6),'B-PorHerramienta'!$A$2:$A$2848,E$8,'B-PorHerramienta'!$J$2:$J$2848,$AC251,'B-PorHerramienta'!$K$2:$K$2848,$AD251,'B-PorHerramienta'!$L$2:$L$2848,$AE251)*$AI$6,$AJ$6))</f>
        <v/>
      </c>
      <c r="F251" s="48" t="str">
        <f>IF(COUNTIFS('B-PorHerramienta'!$A$2:$A$2848,F$8,'B-PorHerramienta'!$J$2:$J$2848,$AC251,'B-PorHerramienta'!$K$2:$K$2848,$AD251,'B-PorHerramienta'!$L$2:$L$2848,$AE251,'B-PorHerramienta'!$F$2:$F$2848,"&lt;&gt;")=0,"",ROUND(SUMIFS(INDEX('B-PorHerramienta'!$F$2:$I$2848,0,$AH$6),'B-PorHerramienta'!$A$2:$A$2848,F$8,'B-PorHerramienta'!$J$2:$J$2848,$AC251,'B-PorHerramienta'!$K$2:$K$2848,$AD251,'B-PorHerramienta'!$L$2:$L$2848,$AE251)*$AI$6,$AJ$6))</f>
        <v/>
      </c>
      <c r="G251" s="48" t="str">
        <f>IF(COUNTIFS('B-PorHerramienta'!$A$2:$A$2848,G$8,'B-PorHerramienta'!$J$2:$J$2848,$AC251,'B-PorHerramienta'!$K$2:$K$2848,$AD251,'B-PorHerramienta'!$L$2:$L$2848,$AE251,'B-PorHerramienta'!$F$2:$F$2848,"&lt;&gt;")=0,"",ROUND(SUMIFS(INDEX('B-PorHerramienta'!$F$2:$I$2848,0,$AH$6),'B-PorHerramienta'!$A$2:$A$2848,G$8,'B-PorHerramienta'!$J$2:$J$2848,$AC251,'B-PorHerramienta'!$K$2:$K$2848,$AD251,'B-PorHerramienta'!$L$2:$L$2848,$AE251)*$AI$6,$AJ$6))</f>
        <v/>
      </c>
      <c r="H251" s="48" t="str">
        <f>IF(COUNTIFS('B-PorHerramienta'!$A$2:$A$2848,H$8,'B-PorHerramienta'!$J$2:$J$2848,$AC251,'B-PorHerramienta'!$K$2:$K$2848,$AD251,'B-PorHerramienta'!$L$2:$L$2848,$AE251,'B-PorHerramienta'!$F$2:$F$2848,"&lt;&gt;")=0,"",ROUND(SUMIFS(INDEX('B-PorHerramienta'!$F$2:$I$2848,0,$AH$6),'B-PorHerramienta'!$A$2:$A$2848,H$8,'B-PorHerramienta'!$J$2:$J$2848,$AC251,'B-PorHerramienta'!$K$2:$K$2848,$AD251,'B-PorHerramienta'!$L$2:$L$2848,$AE251)*$AI$6,$AJ$6))</f>
        <v/>
      </c>
      <c r="I251" s="48" t="str">
        <f>IF(COUNTIFS('B-PorHerramienta'!$A$2:$A$2848,I$8,'B-PorHerramienta'!$J$2:$J$2848,$AC251,'B-PorHerramienta'!$K$2:$K$2848,$AD251,'B-PorHerramienta'!$L$2:$L$2848,$AE251,'B-PorHerramienta'!$F$2:$F$2848,"&lt;&gt;")=0,"",ROUND(SUMIFS(INDEX('B-PorHerramienta'!$F$2:$I$2848,0,$AH$6),'B-PorHerramienta'!$A$2:$A$2848,I$8,'B-PorHerramienta'!$J$2:$J$2848,$AC251,'B-PorHerramienta'!$K$2:$K$2848,$AD251,'B-PorHerramienta'!$L$2:$L$2848,$AE251)*$AI$6,$AJ$6))</f>
        <v/>
      </c>
      <c r="J251" s="48" t="str">
        <f>IF(COUNTIFS('B-PorHerramienta'!$A$2:$A$2848,J$8,'B-PorHerramienta'!$J$2:$J$2848,$AC251,'B-PorHerramienta'!$K$2:$K$2848,$AD251,'B-PorHerramienta'!$L$2:$L$2848,$AE251,'B-PorHerramienta'!$F$2:$F$2848,"&lt;&gt;")=0,"",ROUND(SUMIFS(INDEX('B-PorHerramienta'!$F$2:$I$2848,0,$AH$6),'B-PorHerramienta'!$A$2:$A$2848,J$8,'B-PorHerramienta'!$J$2:$J$2848,$AC251,'B-PorHerramienta'!$K$2:$K$2848,$AD251,'B-PorHerramienta'!$L$2:$L$2848,$AE251)*$AI$6,$AJ$6))</f>
        <v/>
      </c>
      <c r="K251" s="48" t="str">
        <f>IF(COUNTIFS('B-PorHerramienta'!$A$2:$A$2848,K$8,'B-PorHerramienta'!$J$2:$J$2848,$AC251,'B-PorHerramienta'!$K$2:$K$2848,$AD251,'B-PorHerramienta'!$L$2:$L$2848,$AE251,'B-PorHerramienta'!$F$2:$F$2848,"&lt;&gt;")=0,"",ROUND(SUMIFS(INDEX('B-PorHerramienta'!$F$2:$I$2848,0,$AH$6),'B-PorHerramienta'!$A$2:$A$2848,K$8,'B-PorHerramienta'!$J$2:$J$2848,$AC251,'B-PorHerramienta'!$K$2:$K$2848,$AD251,'B-PorHerramienta'!$L$2:$L$2848,$AE251)*$AI$6,$AJ$6))</f>
        <v/>
      </c>
      <c r="L251" s="48" t="str">
        <f>IF(COUNTIFS('B-PorHerramienta'!$A$2:$A$2848,L$8,'B-PorHerramienta'!$J$2:$J$2848,$AC251,'B-PorHerramienta'!$K$2:$K$2848,$AD251,'B-PorHerramienta'!$L$2:$L$2848,$AE251,'B-PorHerramienta'!$F$2:$F$2848,"&lt;&gt;")=0,"",ROUND(SUMIFS(INDEX('B-PorHerramienta'!$F$2:$I$2848,0,$AH$6),'B-PorHerramienta'!$A$2:$A$2848,L$8,'B-PorHerramienta'!$J$2:$J$2848,$AC251,'B-PorHerramienta'!$K$2:$K$2848,$AD251,'B-PorHerramienta'!$L$2:$L$2848,$AE251)*$AI$6,$AJ$6))</f>
        <v/>
      </c>
      <c r="M251" s="48" t="str">
        <f>IF(COUNTIFS('B-PorHerramienta'!$A$2:$A$2848,M$8,'B-PorHerramienta'!$J$2:$J$2848,$AC251,'B-PorHerramienta'!$K$2:$K$2848,$AD251,'B-PorHerramienta'!$L$2:$L$2848,$AE251,'B-PorHerramienta'!$F$2:$F$2848,"&lt;&gt;")=0,"",ROUND(SUMIFS(INDEX('B-PorHerramienta'!$F$2:$I$2848,0,$AH$6),'B-PorHerramienta'!$A$2:$A$2848,M$8,'B-PorHerramienta'!$J$2:$J$2848,$AC251,'B-PorHerramienta'!$K$2:$K$2848,$AD251,'B-PorHerramienta'!$L$2:$L$2848,$AE251)*$AI$6,$AJ$6))</f>
        <v/>
      </c>
      <c r="N251" s="48" t="str">
        <f>IF(COUNTIFS('B-PorHerramienta'!$A$2:$A$2848,N$8,'B-PorHerramienta'!$J$2:$J$2848,$AC251,'B-PorHerramienta'!$K$2:$K$2848,$AD251,'B-PorHerramienta'!$L$2:$L$2848,$AE251,'B-PorHerramienta'!$F$2:$F$2848,"&lt;&gt;")=0,"",ROUND(SUMIFS(INDEX('B-PorHerramienta'!$F$2:$I$2848,0,$AH$6),'B-PorHerramienta'!$A$2:$A$2848,N$8,'B-PorHerramienta'!$J$2:$J$2848,$AC251,'B-PorHerramienta'!$K$2:$K$2848,$AD251,'B-PorHerramienta'!$L$2:$L$2848,$AE251)*$AI$6,$AJ$6))</f>
        <v/>
      </c>
      <c r="O251" s="48" t="str">
        <f>IF(COUNTIFS('B-PorHerramienta'!$A$2:$A$2848,O$8,'B-PorHerramienta'!$J$2:$J$2848,$AC251,'B-PorHerramienta'!$K$2:$K$2848,$AD251,'B-PorHerramienta'!$L$2:$L$2848,$AE251,'B-PorHerramienta'!$F$2:$F$2848,"&lt;&gt;")=0,"",ROUND(SUMIFS(INDEX('B-PorHerramienta'!$F$2:$I$2848,0,$AH$6),'B-PorHerramienta'!$A$2:$A$2848,O$8,'B-PorHerramienta'!$J$2:$J$2848,$AC251,'B-PorHerramienta'!$K$2:$K$2848,$AD251,'B-PorHerramienta'!$L$2:$L$2848,$AE251)*$AI$6,$AJ$6))</f>
        <v/>
      </c>
      <c r="P251" s="48" t="str">
        <f>IF(COUNTIFS('B-PorHerramienta'!$A$2:$A$2848,P$8,'B-PorHerramienta'!$J$2:$J$2848,$AC251,'B-PorHerramienta'!$K$2:$K$2848,$AD251,'B-PorHerramienta'!$L$2:$L$2848,$AE251,'B-PorHerramienta'!$F$2:$F$2848,"&lt;&gt;")=0,"",ROUND(SUMIFS(INDEX('B-PorHerramienta'!$F$2:$I$2848,0,$AH$6),'B-PorHerramienta'!$A$2:$A$2848,P$8,'B-PorHerramienta'!$J$2:$J$2848,$AC251,'B-PorHerramienta'!$K$2:$K$2848,$AD251,'B-PorHerramienta'!$L$2:$L$2848,$AE251)*$AI$6,$AJ$6))</f>
        <v/>
      </c>
      <c r="Q251" s="48" t="str">
        <f>IF(COUNTIFS('B-PorHerramienta'!$A$2:$A$2848,Q$8,'B-PorHerramienta'!$J$2:$J$2848,$AC251,'B-PorHerramienta'!$K$2:$K$2848,$AD251,'B-PorHerramienta'!$L$2:$L$2848,$AE251,'B-PorHerramienta'!$F$2:$F$2848,"&lt;&gt;")=0,"",ROUND(SUMIFS(INDEX('B-PorHerramienta'!$F$2:$I$2848,0,$AH$6),'B-PorHerramienta'!$A$2:$A$2848,Q$8,'B-PorHerramienta'!$J$2:$J$2848,$AC251,'B-PorHerramienta'!$K$2:$K$2848,$AD251,'B-PorHerramienta'!$L$2:$L$2848,$AE251)*$AI$6,$AJ$6))</f>
        <v/>
      </c>
      <c r="R251" s="48" t="str">
        <f>IF(COUNTIFS('B-PorHerramienta'!$A$2:$A$2848,R$8,'B-PorHerramienta'!$J$2:$J$2848,$AC251,'B-PorHerramienta'!$K$2:$K$2848,$AD251,'B-PorHerramienta'!$L$2:$L$2848,$AE251,'B-PorHerramienta'!$F$2:$F$2848,"&lt;&gt;")=0,"",ROUND(SUMIFS(INDEX('B-PorHerramienta'!$F$2:$I$2848,0,$AH$6),'B-PorHerramienta'!$A$2:$A$2848,R$8,'B-PorHerramienta'!$J$2:$J$2848,$AC251,'B-PorHerramienta'!$K$2:$K$2848,$AD251,'B-PorHerramienta'!$L$2:$L$2848,$AE251)*$AI$6,$AJ$6))</f>
        <v/>
      </c>
      <c r="S251" s="48" t="str">
        <f>IF(COUNTIFS('B-PorHerramienta'!$A$2:$A$2848,S$8,'B-PorHerramienta'!$J$2:$J$2848,$AC251,'B-PorHerramienta'!$K$2:$K$2848,$AD251,'B-PorHerramienta'!$L$2:$L$2848,$AE251,'B-PorHerramienta'!$F$2:$F$2848,"&lt;&gt;")=0,"",ROUND(SUMIFS(INDEX('B-PorHerramienta'!$F$2:$I$2848,0,$AH$6),'B-PorHerramienta'!$A$2:$A$2848,S$8,'B-PorHerramienta'!$J$2:$J$2848,$AC251,'B-PorHerramienta'!$K$2:$K$2848,$AD251,'B-PorHerramienta'!$L$2:$L$2848,$AE251)*$AI$6,$AJ$6))</f>
        <v/>
      </c>
      <c r="T251" s="48" t="str">
        <f>IF(COUNTIFS('B-PorHerramienta'!$A$2:$A$2848,T$8,'B-PorHerramienta'!$J$2:$J$2848,$AC251,'B-PorHerramienta'!$K$2:$K$2848,$AD251,'B-PorHerramienta'!$L$2:$L$2848,$AE251,'B-PorHerramienta'!$F$2:$F$2848,"&lt;&gt;")=0,"",ROUND(SUMIFS(INDEX('B-PorHerramienta'!$F$2:$I$2848,0,$AH$6),'B-PorHerramienta'!$A$2:$A$2848,T$8,'B-PorHerramienta'!$J$2:$J$2848,$AC251,'B-PorHerramienta'!$K$2:$K$2848,$AD251,'B-PorHerramienta'!$L$2:$L$2848,$AE251)*$AI$6,$AJ$6))</f>
        <v/>
      </c>
      <c r="U251" s="48" t="str">
        <f>IF(COUNTIFS('B-PorHerramienta'!$A$2:$A$2848,U$8,'B-PorHerramienta'!$J$2:$J$2848,$AC251,'B-PorHerramienta'!$K$2:$K$2848,$AD251,'B-PorHerramienta'!$L$2:$L$2848,$AE251,'B-PorHerramienta'!$F$2:$F$2848,"&lt;&gt;")=0,"",ROUND(SUMIFS(INDEX('B-PorHerramienta'!$F$2:$I$2848,0,$AH$6),'B-PorHerramienta'!$A$2:$A$2848,U$8,'B-PorHerramienta'!$J$2:$J$2848,$AC251,'B-PorHerramienta'!$K$2:$K$2848,$AD251,'B-PorHerramienta'!$L$2:$L$2848,$AE251)*$AI$6,$AJ$6))</f>
        <v/>
      </c>
      <c r="V251" s="48" t="str">
        <f>IF(COUNTIFS('B-PorHerramienta'!$A$2:$A$2848,V$8,'B-PorHerramienta'!$J$2:$J$2848,$AC251,'B-PorHerramienta'!$K$2:$K$2848,$AD251,'B-PorHerramienta'!$L$2:$L$2848,$AE251,'B-PorHerramienta'!$F$2:$F$2848,"&lt;&gt;")=0,"",ROUND(SUMIFS(INDEX('B-PorHerramienta'!$F$2:$I$2848,0,$AH$6),'B-PorHerramienta'!$A$2:$A$2848,V$8,'B-PorHerramienta'!$J$2:$J$2848,$AC251,'B-PorHerramienta'!$K$2:$K$2848,$AD251,'B-PorHerramienta'!$L$2:$L$2848,$AE251)*$AI$6,$AJ$6))</f>
        <v/>
      </c>
      <c r="W251" s="48" t="str">
        <f>IF(COUNTIFS('B-PorHerramienta'!$A$2:$A$2848,W$8,'B-PorHerramienta'!$J$2:$J$2848,$AC251,'B-PorHerramienta'!$K$2:$K$2848,$AD251,'B-PorHerramienta'!$L$2:$L$2848,$AE251,'B-PorHerramienta'!$F$2:$F$2848,"&lt;&gt;")=0,"",ROUND(SUMIFS(INDEX('B-PorHerramienta'!$F$2:$I$2848,0,$AH$6),'B-PorHerramienta'!$A$2:$A$2848,W$8,'B-PorHerramienta'!$J$2:$J$2848,$AC251,'B-PorHerramienta'!$K$2:$K$2848,$AD251,'B-PorHerramienta'!$L$2:$L$2848,$AE251)*$AI$6,$AJ$6))</f>
        <v/>
      </c>
      <c r="X251" s="48" t="str">
        <f>IF(COUNTIFS('B-PorHerramienta'!$A$2:$A$2848,X$8,'B-PorHerramienta'!$J$2:$J$2848,$AC251,'B-PorHerramienta'!$K$2:$K$2848,$AD251,'B-PorHerramienta'!$L$2:$L$2848,$AE251,'B-PorHerramienta'!$F$2:$F$2848,"&lt;&gt;")=0,"",ROUND(SUMIFS(INDEX('B-PorHerramienta'!$F$2:$I$2848,0,$AH$6),'B-PorHerramienta'!$A$2:$A$2848,X$8,'B-PorHerramienta'!$J$2:$J$2848,$AC251,'B-PorHerramienta'!$K$2:$K$2848,$AD251,'B-PorHerramienta'!$L$2:$L$2848,$AE251)*$AI$6,$AJ$6))</f>
        <v/>
      </c>
      <c r="Y251" s="48" t="str">
        <f>IF(COUNTIFS('B-PorHerramienta'!$A$2:$A$2848,Y$8,'B-PorHerramienta'!$J$2:$J$2848,$AC251,'B-PorHerramienta'!$K$2:$K$2848,$AD251,'B-PorHerramienta'!$L$2:$L$2848,$AE251,'B-PorHerramienta'!$F$2:$F$2848,"&lt;&gt;")=0,"",ROUND(SUMIFS(INDEX('B-PorHerramienta'!$F$2:$I$2848,0,$AH$6),'B-PorHerramienta'!$A$2:$A$2848,Y$8,'B-PorHerramienta'!$J$2:$J$2848,$AC251,'B-PorHerramienta'!$K$2:$K$2848,$AD251,'B-PorHerramienta'!$L$2:$L$2848,$AE251)*$AI$6,$AJ$6))</f>
        <v/>
      </c>
      <c r="Z251" s="48" t="str">
        <f>IF(COUNTIFS('B-PorHerramienta'!$A$2:$A$2848,Z$8,'B-PorHerramienta'!$J$2:$J$2848,$AC251,'B-PorHerramienta'!$K$2:$K$2848,$AD251,'B-PorHerramienta'!$L$2:$L$2848,$AE251,'B-PorHerramienta'!$F$2:$F$2848,"&lt;&gt;")=0,"",ROUND(SUMIFS(INDEX('B-PorHerramienta'!$F$2:$I$2848,0,$AH$6),'B-PorHerramienta'!$A$2:$A$2848,Z$8,'B-PorHerramienta'!$J$2:$J$2848,$AC251,'B-PorHerramienta'!$K$2:$K$2848,$AD251,'B-PorHerramienta'!$L$2:$L$2848,$AE251)*$AI$6,$AJ$6))</f>
        <v/>
      </c>
      <c r="AA251" s="6"/>
      <c r="AB251" s="35">
        <v>2</v>
      </c>
      <c r="AC251" s="35" t="s">
        <v>1114</v>
      </c>
      <c r="AD251" s="35" t="s">
        <v>1365</v>
      </c>
      <c r="AE251" s="35" t="s">
        <v>1707</v>
      </c>
      <c r="AF251" s="35"/>
      <c r="AG251" s="35"/>
      <c r="AH251" s="35"/>
      <c r="AI251" s="35"/>
      <c r="AJ251" s="35"/>
      <c r="AK251" s="35"/>
    </row>
    <row r="252" spans="1:37" ht="45" hidden="1" outlineLevel="2" collapsed="1" x14ac:dyDescent="0.25">
      <c r="A252" s="49" t="s">
        <v>1935</v>
      </c>
      <c r="B252" s="47" t="s">
        <v>729</v>
      </c>
      <c r="C252" s="48" t="str">
        <f>IF(COUNTIFS('B-PorHerramienta'!$A$2:$A$2848,C$8,'B-PorHerramienta'!$J$2:$J$2848,$AC252,'B-PorHerramienta'!$K$2:$K$2848,$AD252,'B-PorHerramienta'!$L$2:$L$2848,$AE252,'B-PorHerramienta'!$F$2:$F$2848,"&lt;&gt;")=0,"",ROUND(SUMIFS(INDEX('B-PorHerramienta'!$F$2:$I$2848,0,$AH$6),'B-PorHerramienta'!$A$2:$A$2848,C$8,'B-PorHerramienta'!$J$2:$J$2848,$AC252,'B-PorHerramienta'!$K$2:$K$2848,$AD252,'B-PorHerramienta'!$L$2:$L$2848,$AE252)*$AI$6,$AJ$6))</f>
        <v/>
      </c>
      <c r="D252" s="48" t="str">
        <f>IF(COUNTIFS('B-PorHerramienta'!$A$2:$A$2848,D$8,'B-PorHerramienta'!$J$2:$J$2848,$AC252,'B-PorHerramienta'!$K$2:$K$2848,$AD252,'B-PorHerramienta'!$L$2:$L$2848,$AE252,'B-PorHerramienta'!$F$2:$F$2848,"&lt;&gt;")=0,"",ROUND(SUMIFS(INDEX('B-PorHerramienta'!$F$2:$I$2848,0,$AH$6),'B-PorHerramienta'!$A$2:$A$2848,D$8,'B-PorHerramienta'!$J$2:$J$2848,$AC252,'B-PorHerramienta'!$K$2:$K$2848,$AD252,'B-PorHerramienta'!$L$2:$L$2848,$AE252)*$AI$6,$AJ$6))</f>
        <v/>
      </c>
      <c r="E252" s="48" t="str">
        <f>IF(COUNTIFS('B-PorHerramienta'!$A$2:$A$2848,E$8,'B-PorHerramienta'!$J$2:$J$2848,$AC252,'B-PorHerramienta'!$K$2:$K$2848,$AD252,'B-PorHerramienta'!$L$2:$L$2848,$AE252,'B-PorHerramienta'!$F$2:$F$2848,"&lt;&gt;")=0,"",ROUND(SUMIFS(INDEX('B-PorHerramienta'!$F$2:$I$2848,0,$AH$6),'B-PorHerramienta'!$A$2:$A$2848,E$8,'B-PorHerramienta'!$J$2:$J$2848,$AC252,'B-PorHerramienta'!$K$2:$K$2848,$AD252,'B-PorHerramienta'!$L$2:$L$2848,$AE252)*$AI$6,$AJ$6))</f>
        <v/>
      </c>
      <c r="F252" s="48" t="str">
        <f>IF(COUNTIFS('B-PorHerramienta'!$A$2:$A$2848,F$8,'B-PorHerramienta'!$J$2:$J$2848,$AC252,'B-PorHerramienta'!$K$2:$K$2848,$AD252,'B-PorHerramienta'!$L$2:$L$2848,$AE252,'B-PorHerramienta'!$F$2:$F$2848,"&lt;&gt;")=0,"",ROUND(SUMIFS(INDEX('B-PorHerramienta'!$F$2:$I$2848,0,$AH$6),'B-PorHerramienta'!$A$2:$A$2848,F$8,'B-PorHerramienta'!$J$2:$J$2848,$AC252,'B-PorHerramienta'!$K$2:$K$2848,$AD252,'B-PorHerramienta'!$L$2:$L$2848,$AE252)*$AI$6,$AJ$6))</f>
        <v/>
      </c>
      <c r="G252" s="48" t="str">
        <f>IF(COUNTIFS('B-PorHerramienta'!$A$2:$A$2848,G$8,'B-PorHerramienta'!$J$2:$J$2848,$AC252,'B-PorHerramienta'!$K$2:$K$2848,$AD252,'B-PorHerramienta'!$L$2:$L$2848,$AE252,'B-PorHerramienta'!$F$2:$F$2848,"&lt;&gt;")=0,"",ROUND(SUMIFS(INDEX('B-PorHerramienta'!$F$2:$I$2848,0,$AH$6),'B-PorHerramienta'!$A$2:$A$2848,G$8,'B-PorHerramienta'!$J$2:$J$2848,$AC252,'B-PorHerramienta'!$K$2:$K$2848,$AD252,'B-PorHerramienta'!$L$2:$L$2848,$AE252)*$AI$6,$AJ$6))</f>
        <v/>
      </c>
      <c r="H252" s="48" t="str">
        <f>IF(COUNTIFS('B-PorHerramienta'!$A$2:$A$2848,H$8,'B-PorHerramienta'!$J$2:$J$2848,$AC252,'B-PorHerramienta'!$K$2:$K$2848,$AD252,'B-PorHerramienta'!$L$2:$L$2848,$AE252,'B-PorHerramienta'!$F$2:$F$2848,"&lt;&gt;")=0,"",ROUND(SUMIFS(INDEX('B-PorHerramienta'!$F$2:$I$2848,0,$AH$6),'B-PorHerramienta'!$A$2:$A$2848,H$8,'B-PorHerramienta'!$J$2:$J$2848,$AC252,'B-PorHerramienta'!$K$2:$K$2848,$AD252,'B-PorHerramienta'!$L$2:$L$2848,$AE252)*$AI$6,$AJ$6))</f>
        <v/>
      </c>
      <c r="I252" s="48" t="str">
        <f>IF(COUNTIFS('B-PorHerramienta'!$A$2:$A$2848,I$8,'B-PorHerramienta'!$J$2:$J$2848,$AC252,'B-PorHerramienta'!$K$2:$K$2848,$AD252,'B-PorHerramienta'!$L$2:$L$2848,$AE252,'B-PorHerramienta'!$F$2:$F$2848,"&lt;&gt;")=0,"",ROUND(SUMIFS(INDEX('B-PorHerramienta'!$F$2:$I$2848,0,$AH$6),'B-PorHerramienta'!$A$2:$A$2848,I$8,'B-PorHerramienta'!$J$2:$J$2848,$AC252,'B-PorHerramienta'!$K$2:$K$2848,$AD252,'B-PorHerramienta'!$L$2:$L$2848,$AE252)*$AI$6,$AJ$6))</f>
        <v/>
      </c>
      <c r="J252" s="48" t="str">
        <f>IF(COUNTIFS('B-PorHerramienta'!$A$2:$A$2848,J$8,'B-PorHerramienta'!$J$2:$J$2848,$AC252,'B-PorHerramienta'!$K$2:$K$2848,$AD252,'B-PorHerramienta'!$L$2:$L$2848,$AE252,'B-PorHerramienta'!$F$2:$F$2848,"&lt;&gt;")=0,"",ROUND(SUMIFS(INDEX('B-PorHerramienta'!$F$2:$I$2848,0,$AH$6),'B-PorHerramienta'!$A$2:$A$2848,J$8,'B-PorHerramienta'!$J$2:$J$2848,$AC252,'B-PorHerramienta'!$K$2:$K$2848,$AD252,'B-PorHerramienta'!$L$2:$L$2848,$AE252)*$AI$6,$AJ$6))</f>
        <v/>
      </c>
      <c r="K252" s="48" t="str">
        <f>IF(COUNTIFS('B-PorHerramienta'!$A$2:$A$2848,K$8,'B-PorHerramienta'!$J$2:$J$2848,$AC252,'B-PorHerramienta'!$K$2:$K$2848,$AD252,'B-PorHerramienta'!$L$2:$L$2848,$AE252,'B-PorHerramienta'!$F$2:$F$2848,"&lt;&gt;")=0,"",ROUND(SUMIFS(INDEX('B-PorHerramienta'!$F$2:$I$2848,0,$AH$6),'B-PorHerramienta'!$A$2:$A$2848,K$8,'B-PorHerramienta'!$J$2:$J$2848,$AC252,'B-PorHerramienta'!$K$2:$K$2848,$AD252,'B-PorHerramienta'!$L$2:$L$2848,$AE252)*$AI$6,$AJ$6))</f>
        <v/>
      </c>
      <c r="L252" s="48" t="str">
        <f>IF(COUNTIFS('B-PorHerramienta'!$A$2:$A$2848,L$8,'B-PorHerramienta'!$J$2:$J$2848,$AC252,'B-PorHerramienta'!$K$2:$K$2848,$AD252,'B-PorHerramienta'!$L$2:$L$2848,$AE252,'B-PorHerramienta'!$F$2:$F$2848,"&lt;&gt;")=0,"",ROUND(SUMIFS(INDEX('B-PorHerramienta'!$F$2:$I$2848,0,$AH$6),'B-PorHerramienta'!$A$2:$A$2848,L$8,'B-PorHerramienta'!$J$2:$J$2848,$AC252,'B-PorHerramienta'!$K$2:$K$2848,$AD252,'B-PorHerramienta'!$L$2:$L$2848,$AE252)*$AI$6,$AJ$6))</f>
        <v/>
      </c>
      <c r="M252" s="48" t="str">
        <f>IF(COUNTIFS('B-PorHerramienta'!$A$2:$A$2848,M$8,'B-PorHerramienta'!$J$2:$J$2848,$AC252,'B-PorHerramienta'!$K$2:$K$2848,$AD252,'B-PorHerramienta'!$L$2:$L$2848,$AE252,'B-PorHerramienta'!$F$2:$F$2848,"&lt;&gt;")=0,"",ROUND(SUMIFS(INDEX('B-PorHerramienta'!$F$2:$I$2848,0,$AH$6),'B-PorHerramienta'!$A$2:$A$2848,M$8,'B-PorHerramienta'!$J$2:$J$2848,$AC252,'B-PorHerramienta'!$K$2:$K$2848,$AD252,'B-PorHerramienta'!$L$2:$L$2848,$AE252)*$AI$6,$AJ$6))</f>
        <v/>
      </c>
      <c r="N252" s="48" t="str">
        <f>IF(COUNTIFS('B-PorHerramienta'!$A$2:$A$2848,N$8,'B-PorHerramienta'!$J$2:$J$2848,$AC252,'B-PorHerramienta'!$K$2:$K$2848,$AD252,'B-PorHerramienta'!$L$2:$L$2848,$AE252,'B-PorHerramienta'!$F$2:$F$2848,"&lt;&gt;")=0,"",ROUND(SUMIFS(INDEX('B-PorHerramienta'!$F$2:$I$2848,0,$AH$6),'B-PorHerramienta'!$A$2:$A$2848,N$8,'B-PorHerramienta'!$J$2:$J$2848,$AC252,'B-PorHerramienta'!$K$2:$K$2848,$AD252,'B-PorHerramienta'!$L$2:$L$2848,$AE252)*$AI$6,$AJ$6))</f>
        <v/>
      </c>
      <c r="O252" s="48" t="str">
        <f>IF(COUNTIFS('B-PorHerramienta'!$A$2:$A$2848,O$8,'B-PorHerramienta'!$J$2:$J$2848,$AC252,'B-PorHerramienta'!$K$2:$K$2848,$AD252,'B-PorHerramienta'!$L$2:$L$2848,$AE252,'B-PorHerramienta'!$F$2:$F$2848,"&lt;&gt;")=0,"",ROUND(SUMIFS(INDEX('B-PorHerramienta'!$F$2:$I$2848,0,$AH$6),'B-PorHerramienta'!$A$2:$A$2848,O$8,'B-PorHerramienta'!$J$2:$J$2848,$AC252,'B-PorHerramienta'!$K$2:$K$2848,$AD252,'B-PorHerramienta'!$L$2:$L$2848,$AE252)*$AI$6,$AJ$6))</f>
        <v/>
      </c>
      <c r="P252" s="48" t="str">
        <f>IF(COUNTIFS('B-PorHerramienta'!$A$2:$A$2848,P$8,'B-PorHerramienta'!$J$2:$J$2848,$AC252,'B-PorHerramienta'!$K$2:$K$2848,$AD252,'B-PorHerramienta'!$L$2:$L$2848,$AE252,'B-PorHerramienta'!$F$2:$F$2848,"&lt;&gt;")=0,"",ROUND(SUMIFS(INDEX('B-PorHerramienta'!$F$2:$I$2848,0,$AH$6),'B-PorHerramienta'!$A$2:$A$2848,P$8,'B-PorHerramienta'!$J$2:$J$2848,$AC252,'B-PorHerramienta'!$K$2:$K$2848,$AD252,'B-PorHerramienta'!$L$2:$L$2848,$AE252)*$AI$6,$AJ$6))</f>
        <v/>
      </c>
      <c r="Q252" s="48" t="str">
        <f>IF(COUNTIFS('B-PorHerramienta'!$A$2:$A$2848,Q$8,'B-PorHerramienta'!$J$2:$J$2848,$AC252,'B-PorHerramienta'!$K$2:$K$2848,$AD252,'B-PorHerramienta'!$L$2:$L$2848,$AE252,'B-PorHerramienta'!$F$2:$F$2848,"&lt;&gt;")=0,"",ROUND(SUMIFS(INDEX('B-PorHerramienta'!$F$2:$I$2848,0,$AH$6),'B-PorHerramienta'!$A$2:$A$2848,Q$8,'B-PorHerramienta'!$J$2:$J$2848,$AC252,'B-PorHerramienta'!$K$2:$K$2848,$AD252,'B-PorHerramienta'!$L$2:$L$2848,$AE252)*$AI$6,$AJ$6))</f>
        <v/>
      </c>
      <c r="R252" s="48" t="str">
        <f>IF(COUNTIFS('B-PorHerramienta'!$A$2:$A$2848,R$8,'B-PorHerramienta'!$J$2:$J$2848,$AC252,'B-PorHerramienta'!$K$2:$K$2848,$AD252,'B-PorHerramienta'!$L$2:$L$2848,$AE252,'B-PorHerramienta'!$F$2:$F$2848,"&lt;&gt;")=0,"",ROUND(SUMIFS(INDEX('B-PorHerramienta'!$F$2:$I$2848,0,$AH$6),'B-PorHerramienta'!$A$2:$A$2848,R$8,'B-PorHerramienta'!$J$2:$J$2848,$AC252,'B-PorHerramienta'!$K$2:$K$2848,$AD252,'B-PorHerramienta'!$L$2:$L$2848,$AE252)*$AI$6,$AJ$6))</f>
        <v/>
      </c>
      <c r="S252" s="48" t="str">
        <f>IF(COUNTIFS('B-PorHerramienta'!$A$2:$A$2848,S$8,'B-PorHerramienta'!$J$2:$J$2848,$AC252,'B-PorHerramienta'!$K$2:$K$2848,$AD252,'B-PorHerramienta'!$L$2:$L$2848,$AE252,'B-PorHerramienta'!$F$2:$F$2848,"&lt;&gt;")=0,"",ROUND(SUMIFS(INDEX('B-PorHerramienta'!$F$2:$I$2848,0,$AH$6),'B-PorHerramienta'!$A$2:$A$2848,S$8,'B-PorHerramienta'!$J$2:$J$2848,$AC252,'B-PorHerramienta'!$K$2:$K$2848,$AD252,'B-PorHerramienta'!$L$2:$L$2848,$AE252)*$AI$6,$AJ$6))</f>
        <v/>
      </c>
      <c r="T252" s="48" t="str">
        <f>IF(COUNTIFS('B-PorHerramienta'!$A$2:$A$2848,T$8,'B-PorHerramienta'!$J$2:$J$2848,$AC252,'B-PorHerramienta'!$K$2:$K$2848,$AD252,'B-PorHerramienta'!$L$2:$L$2848,$AE252,'B-PorHerramienta'!$F$2:$F$2848,"&lt;&gt;")=0,"",ROUND(SUMIFS(INDEX('B-PorHerramienta'!$F$2:$I$2848,0,$AH$6),'B-PorHerramienta'!$A$2:$A$2848,T$8,'B-PorHerramienta'!$J$2:$J$2848,$AC252,'B-PorHerramienta'!$K$2:$K$2848,$AD252,'B-PorHerramienta'!$L$2:$L$2848,$AE252)*$AI$6,$AJ$6))</f>
        <v/>
      </c>
      <c r="U252" s="48" t="str">
        <f>IF(COUNTIFS('B-PorHerramienta'!$A$2:$A$2848,U$8,'B-PorHerramienta'!$J$2:$J$2848,$AC252,'B-PorHerramienta'!$K$2:$K$2848,$AD252,'B-PorHerramienta'!$L$2:$L$2848,$AE252,'B-PorHerramienta'!$F$2:$F$2848,"&lt;&gt;")=0,"",ROUND(SUMIFS(INDEX('B-PorHerramienta'!$F$2:$I$2848,0,$AH$6),'B-PorHerramienta'!$A$2:$A$2848,U$8,'B-PorHerramienta'!$J$2:$J$2848,$AC252,'B-PorHerramienta'!$K$2:$K$2848,$AD252,'B-PorHerramienta'!$L$2:$L$2848,$AE252)*$AI$6,$AJ$6))</f>
        <v/>
      </c>
      <c r="V252" s="48" t="str">
        <f>IF(COUNTIFS('B-PorHerramienta'!$A$2:$A$2848,V$8,'B-PorHerramienta'!$J$2:$J$2848,$AC252,'B-PorHerramienta'!$K$2:$K$2848,$AD252,'B-PorHerramienta'!$L$2:$L$2848,$AE252,'B-PorHerramienta'!$F$2:$F$2848,"&lt;&gt;")=0,"",ROUND(SUMIFS(INDEX('B-PorHerramienta'!$F$2:$I$2848,0,$AH$6),'B-PorHerramienta'!$A$2:$A$2848,V$8,'B-PorHerramienta'!$J$2:$J$2848,$AC252,'B-PorHerramienta'!$K$2:$K$2848,$AD252,'B-PorHerramienta'!$L$2:$L$2848,$AE252)*$AI$6,$AJ$6))</f>
        <v/>
      </c>
      <c r="W252" s="48" t="str">
        <f>IF(COUNTIFS('B-PorHerramienta'!$A$2:$A$2848,W$8,'B-PorHerramienta'!$J$2:$J$2848,$AC252,'B-PorHerramienta'!$K$2:$K$2848,$AD252,'B-PorHerramienta'!$L$2:$L$2848,$AE252,'B-PorHerramienta'!$F$2:$F$2848,"&lt;&gt;")=0,"",ROUND(SUMIFS(INDEX('B-PorHerramienta'!$F$2:$I$2848,0,$AH$6),'B-PorHerramienta'!$A$2:$A$2848,W$8,'B-PorHerramienta'!$J$2:$J$2848,$AC252,'B-PorHerramienta'!$K$2:$K$2848,$AD252,'B-PorHerramienta'!$L$2:$L$2848,$AE252)*$AI$6,$AJ$6))</f>
        <v/>
      </c>
      <c r="X252" s="48" t="str">
        <f>IF(COUNTIFS('B-PorHerramienta'!$A$2:$A$2848,X$8,'B-PorHerramienta'!$J$2:$J$2848,$AC252,'B-PorHerramienta'!$K$2:$K$2848,$AD252,'B-PorHerramienta'!$L$2:$L$2848,$AE252,'B-PorHerramienta'!$F$2:$F$2848,"&lt;&gt;")=0,"",ROUND(SUMIFS(INDEX('B-PorHerramienta'!$F$2:$I$2848,0,$AH$6),'B-PorHerramienta'!$A$2:$A$2848,X$8,'B-PorHerramienta'!$J$2:$J$2848,$AC252,'B-PorHerramienta'!$K$2:$K$2848,$AD252,'B-PorHerramienta'!$L$2:$L$2848,$AE252)*$AI$6,$AJ$6))</f>
        <v/>
      </c>
      <c r="Y252" s="48" t="str">
        <f>IF(COUNTIFS('B-PorHerramienta'!$A$2:$A$2848,Y$8,'B-PorHerramienta'!$J$2:$J$2848,$AC252,'B-PorHerramienta'!$K$2:$K$2848,$AD252,'B-PorHerramienta'!$L$2:$L$2848,$AE252,'B-PorHerramienta'!$F$2:$F$2848,"&lt;&gt;")=0,"",ROUND(SUMIFS(INDEX('B-PorHerramienta'!$F$2:$I$2848,0,$AH$6),'B-PorHerramienta'!$A$2:$A$2848,Y$8,'B-PorHerramienta'!$J$2:$J$2848,$AC252,'B-PorHerramienta'!$K$2:$K$2848,$AD252,'B-PorHerramienta'!$L$2:$L$2848,$AE252)*$AI$6,$AJ$6))</f>
        <v/>
      </c>
      <c r="Z252" s="48" t="str">
        <f>IF(COUNTIFS('B-PorHerramienta'!$A$2:$A$2848,Z$8,'B-PorHerramienta'!$J$2:$J$2848,$AC252,'B-PorHerramienta'!$K$2:$K$2848,$AD252,'B-PorHerramienta'!$L$2:$L$2848,$AE252,'B-PorHerramienta'!$F$2:$F$2848,"&lt;&gt;")=0,"",ROUND(SUMIFS(INDEX('B-PorHerramienta'!$F$2:$I$2848,0,$AH$6),'B-PorHerramienta'!$A$2:$A$2848,Z$8,'B-PorHerramienta'!$J$2:$J$2848,$AC252,'B-PorHerramienta'!$K$2:$K$2848,$AD252,'B-PorHerramienta'!$L$2:$L$2848,$AE252)*$AI$6,$AJ$6))</f>
        <v/>
      </c>
      <c r="AA252" s="6"/>
      <c r="AB252" s="35">
        <v>2</v>
      </c>
      <c r="AC252" s="35" t="s">
        <v>1114</v>
      </c>
      <c r="AD252" s="35" t="s">
        <v>1365</v>
      </c>
      <c r="AE252" s="35" t="s">
        <v>1708</v>
      </c>
      <c r="AF252" s="35"/>
      <c r="AG252" s="35"/>
      <c r="AH252" s="35"/>
      <c r="AI252" s="35"/>
      <c r="AJ252" s="35"/>
      <c r="AK252" s="35"/>
    </row>
    <row r="253" spans="1:37" ht="45" hidden="1" outlineLevel="2" collapsed="1" x14ac:dyDescent="0.25">
      <c r="A253" s="49" t="s">
        <v>1934</v>
      </c>
      <c r="B253" s="47" t="s">
        <v>731</v>
      </c>
      <c r="C253" s="48" t="str">
        <f>IF(COUNTIFS('B-PorHerramienta'!$A$2:$A$2848,C$8,'B-PorHerramienta'!$J$2:$J$2848,$AC253,'B-PorHerramienta'!$K$2:$K$2848,$AD253,'B-PorHerramienta'!$L$2:$L$2848,$AE253,'B-PorHerramienta'!$F$2:$F$2848,"&lt;&gt;")=0,"",ROUND(SUMIFS(INDEX('B-PorHerramienta'!$F$2:$I$2848,0,$AH$6),'B-PorHerramienta'!$A$2:$A$2848,C$8,'B-PorHerramienta'!$J$2:$J$2848,$AC253,'B-PorHerramienta'!$K$2:$K$2848,$AD253,'B-PorHerramienta'!$L$2:$L$2848,$AE253)*$AI$6,$AJ$6))</f>
        <v/>
      </c>
      <c r="D253" s="48" t="str">
        <f>IF(COUNTIFS('B-PorHerramienta'!$A$2:$A$2848,D$8,'B-PorHerramienta'!$J$2:$J$2848,$AC253,'B-PorHerramienta'!$K$2:$K$2848,$AD253,'B-PorHerramienta'!$L$2:$L$2848,$AE253,'B-PorHerramienta'!$F$2:$F$2848,"&lt;&gt;")=0,"",ROUND(SUMIFS(INDEX('B-PorHerramienta'!$F$2:$I$2848,0,$AH$6),'B-PorHerramienta'!$A$2:$A$2848,D$8,'B-PorHerramienta'!$J$2:$J$2848,$AC253,'B-PorHerramienta'!$K$2:$K$2848,$AD253,'B-PorHerramienta'!$L$2:$L$2848,$AE253)*$AI$6,$AJ$6))</f>
        <v/>
      </c>
      <c r="E253" s="48" t="str">
        <f>IF(COUNTIFS('B-PorHerramienta'!$A$2:$A$2848,E$8,'B-PorHerramienta'!$J$2:$J$2848,$AC253,'B-PorHerramienta'!$K$2:$K$2848,$AD253,'B-PorHerramienta'!$L$2:$L$2848,$AE253,'B-PorHerramienta'!$F$2:$F$2848,"&lt;&gt;")=0,"",ROUND(SUMIFS(INDEX('B-PorHerramienta'!$F$2:$I$2848,0,$AH$6),'B-PorHerramienta'!$A$2:$A$2848,E$8,'B-PorHerramienta'!$J$2:$J$2848,$AC253,'B-PorHerramienta'!$K$2:$K$2848,$AD253,'B-PorHerramienta'!$L$2:$L$2848,$AE253)*$AI$6,$AJ$6))</f>
        <v/>
      </c>
      <c r="F253" s="48" t="str">
        <f>IF(COUNTIFS('B-PorHerramienta'!$A$2:$A$2848,F$8,'B-PorHerramienta'!$J$2:$J$2848,$AC253,'B-PorHerramienta'!$K$2:$K$2848,$AD253,'B-PorHerramienta'!$L$2:$L$2848,$AE253,'B-PorHerramienta'!$F$2:$F$2848,"&lt;&gt;")=0,"",ROUND(SUMIFS(INDEX('B-PorHerramienta'!$F$2:$I$2848,0,$AH$6),'B-PorHerramienta'!$A$2:$A$2848,F$8,'B-PorHerramienta'!$J$2:$J$2848,$AC253,'B-PorHerramienta'!$K$2:$K$2848,$AD253,'B-PorHerramienta'!$L$2:$L$2848,$AE253)*$AI$6,$AJ$6))</f>
        <v/>
      </c>
      <c r="G253" s="48" t="str">
        <f>IF(COUNTIFS('B-PorHerramienta'!$A$2:$A$2848,G$8,'B-PorHerramienta'!$J$2:$J$2848,$AC253,'B-PorHerramienta'!$K$2:$K$2848,$AD253,'B-PorHerramienta'!$L$2:$L$2848,$AE253,'B-PorHerramienta'!$F$2:$F$2848,"&lt;&gt;")=0,"",ROUND(SUMIFS(INDEX('B-PorHerramienta'!$F$2:$I$2848,0,$AH$6),'B-PorHerramienta'!$A$2:$A$2848,G$8,'B-PorHerramienta'!$J$2:$J$2848,$AC253,'B-PorHerramienta'!$K$2:$K$2848,$AD253,'B-PorHerramienta'!$L$2:$L$2848,$AE253)*$AI$6,$AJ$6))</f>
        <v/>
      </c>
      <c r="H253" s="48" t="str">
        <f>IF(COUNTIFS('B-PorHerramienta'!$A$2:$A$2848,H$8,'B-PorHerramienta'!$J$2:$J$2848,$AC253,'B-PorHerramienta'!$K$2:$K$2848,$AD253,'B-PorHerramienta'!$L$2:$L$2848,$AE253,'B-PorHerramienta'!$F$2:$F$2848,"&lt;&gt;")=0,"",ROUND(SUMIFS(INDEX('B-PorHerramienta'!$F$2:$I$2848,0,$AH$6),'B-PorHerramienta'!$A$2:$A$2848,H$8,'B-PorHerramienta'!$J$2:$J$2848,$AC253,'B-PorHerramienta'!$K$2:$K$2848,$AD253,'B-PorHerramienta'!$L$2:$L$2848,$AE253)*$AI$6,$AJ$6))</f>
        <v/>
      </c>
      <c r="I253" s="48" t="str">
        <f>IF(COUNTIFS('B-PorHerramienta'!$A$2:$A$2848,I$8,'B-PorHerramienta'!$J$2:$J$2848,$AC253,'B-PorHerramienta'!$K$2:$K$2848,$AD253,'B-PorHerramienta'!$L$2:$L$2848,$AE253,'B-PorHerramienta'!$F$2:$F$2848,"&lt;&gt;")=0,"",ROUND(SUMIFS(INDEX('B-PorHerramienta'!$F$2:$I$2848,0,$AH$6),'B-PorHerramienta'!$A$2:$A$2848,I$8,'B-PorHerramienta'!$J$2:$J$2848,$AC253,'B-PorHerramienta'!$K$2:$K$2848,$AD253,'B-PorHerramienta'!$L$2:$L$2848,$AE253)*$AI$6,$AJ$6))</f>
        <v/>
      </c>
      <c r="J253" s="48" t="str">
        <f>IF(COUNTIFS('B-PorHerramienta'!$A$2:$A$2848,J$8,'B-PorHerramienta'!$J$2:$J$2848,$AC253,'B-PorHerramienta'!$K$2:$K$2848,$AD253,'B-PorHerramienta'!$L$2:$L$2848,$AE253,'B-PorHerramienta'!$F$2:$F$2848,"&lt;&gt;")=0,"",ROUND(SUMIFS(INDEX('B-PorHerramienta'!$F$2:$I$2848,0,$AH$6),'B-PorHerramienta'!$A$2:$A$2848,J$8,'B-PorHerramienta'!$J$2:$J$2848,$AC253,'B-PorHerramienta'!$K$2:$K$2848,$AD253,'B-PorHerramienta'!$L$2:$L$2848,$AE253)*$AI$6,$AJ$6))</f>
        <v/>
      </c>
      <c r="K253" s="48" t="str">
        <f>IF(COUNTIFS('B-PorHerramienta'!$A$2:$A$2848,K$8,'B-PorHerramienta'!$J$2:$J$2848,$AC253,'B-PorHerramienta'!$K$2:$K$2848,$AD253,'B-PorHerramienta'!$L$2:$L$2848,$AE253,'B-PorHerramienta'!$F$2:$F$2848,"&lt;&gt;")=0,"",ROUND(SUMIFS(INDEX('B-PorHerramienta'!$F$2:$I$2848,0,$AH$6),'B-PorHerramienta'!$A$2:$A$2848,K$8,'B-PorHerramienta'!$J$2:$J$2848,$AC253,'B-PorHerramienta'!$K$2:$K$2848,$AD253,'B-PorHerramienta'!$L$2:$L$2848,$AE253)*$AI$6,$AJ$6))</f>
        <v/>
      </c>
      <c r="L253" s="48" t="str">
        <f>IF(COUNTIFS('B-PorHerramienta'!$A$2:$A$2848,L$8,'B-PorHerramienta'!$J$2:$J$2848,$AC253,'B-PorHerramienta'!$K$2:$K$2848,$AD253,'B-PorHerramienta'!$L$2:$L$2848,$AE253,'B-PorHerramienta'!$F$2:$F$2848,"&lt;&gt;")=0,"",ROUND(SUMIFS(INDEX('B-PorHerramienta'!$F$2:$I$2848,0,$AH$6),'B-PorHerramienta'!$A$2:$A$2848,L$8,'B-PorHerramienta'!$J$2:$J$2848,$AC253,'B-PorHerramienta'!$K$2:$K$2848,$AD253,'B-PorHerramienta'!$L$2:$L$2848,$AE253)*$AI$6,$AJ$6))</f>
        <v/>
      </c>
      <c r="M253" s="48" t="str">
        <f>IF(COUNTIFS('B-PorHerramienta'!$A$2:$A$2848,M$8,'B-PorHerramienta'!$J$2:$J$2848,$AC253,'B-PorHerramienta'!$K$2:$K$2848,$AD253,'B-PorHerramienta'!$L$2:$L$2848,$AE253,'B-PorHerramienta'!$F$2:$F$2848,"&lt;&gt;")=0,"",ROUND(SUMIFS(INDEX('B-PorHerramienta'!$F$2:$I$2848,0,$AH$6),'B-PorHerramienta'!$A$2:$A$2848,M$8,'B-PorHerramienta'!$J$2:$J$2848,$AC253,'B-PorHerramienta'!$K$2:$K$2848,$AD253,'B-PorHerramienta'!$L$2:$L$2848,$AE253)*$AI$6,$AJ$6))</f>
        <v/>
      </c>
      <c r="N253" s="48" t="str">
        <f>IF(COUNTIFS('B-PorHerramienta'!$A$2:$A$2848,N$8,'B-PorHerramienta'!$J$2:$J$2848,$AC253,'B-PorHerramienta'!$K$2:$K$2848,$AD253,'B-PorHerramienta'!$L$2:$L$2848,$AE253,'B-PorHerramienta'!$F$2:$F$2848,"&lt;&gt;")=0,"",ROUND(SUMIFS(INDEX('B-PorHerramienta'!$F$2:$I$2848,0,$AH$6),'B-PorHerramienta'!$A$2:$A$2848,N$8,'B-PorHerramienta'!$J$2:$J$2848,$AC253,'B-PorHerramienta'!$K$2:$K$2848,$AD253,'B-PorHerramienta'!$L$2:$L$2848,$AE253)*$AI$6,$AJ$6))</f>
        <v/>
      </c>
      <c r="O253" s="48" t="str">
        <f>IF(COUNTIFS('B-PorHerramienta'!$A$2:$A$2848,O$8,'B-PorHerramienta'!$J$2:$J$2848,$AC253,'B-PorHerramienta'!$K$2:$K$2848,$AD253,'B-PorHerramienta'!$L$2:$L$2848,$AE253,'B-PorHerramienta'!$F$2:$F$2848,"&lt;&gt;")=0,"",ROUND(SUMIFS(INDEX('B-PorHerramienta'!$F$2:$I$2848,0,$AH$6),'B-PorHerramienta'!$A$2:$A$2848,O$8,'B-PorHerramienta'!$J$2:$J$2848,$AC253,'B-PorHerramienta'!$K$2:$K$2848,$AD253,'B-PorHerramienta'!$L$2:$L$2848,$AE253)*$AI$6,$AJ$6))</f>
        <v/>
      </c>
      <c r="P253" s="48" t="str">
        <f>IF(COUNTIFS('B-PorHerramienta'!$A$2:$A$2848,P$8,'B-PorHerramienta'!$J$2:$J$2848,$AC253,'B-PorHerramienta'!$K$2:$K$2848,$AD253,'B-PorHerramienta'!$L$2:$L$2848,$AE253,'B-PorHerramienta'!$F$2:$F$2848,"&lt;&gt;")=0,"",ROUND(SUMIFS(INDEX('B-PorHerramienta'!$F$2:$I$2848,0,$AH$6),'B-PorHerramienta'!$A$2:$A$2848,P$8,'B-PorHerramienta'!$J$2:$J$2848,$AC253,'B-PorHerramienta'!$K$2:$K$2848,$AD253,'B-PorHerramienta'!$L$2:$L$2848,$AE253)*$AI$6,$AJ$6))</f>
        <v/>
      </c>
      <c r="Q253" s="48" t="str">
        <f>IF(COUNTIFS('B-PorHerramienta'!$A$2:$A$2848,Q$8,'B-PorHerramienta'!$J$2:$J$2848,$AC253,'B-PorHerramienta'!$K$2:$K$2848,$AD253,'B-PorHerramienta'!$L$2:$L$2848,$AE253,'B-PorHerramienta'!$F$2:$F$2848,"&lt;&gt;")=0,"",ROUND(SUMIFS(INDEX('B-PorHerramienta'!$F$2:$I$2848,0,$AH$6),'B-PorHerramienta'!$A$2:$A$2848,Q$8,'B-PorHerramienta'!$J$2:$J$2848,$AC253,'B-PorHerramienta'!$K$2:$K$2848,$AD253,'B-PorHerramienta'!$L$2:$L$2848,$AE253)*$AI$6,$AJ$6))</f>
        <v/>
      </c>
      <c r="R253" s="48" t="str">
        <f>IF(COUNTIFS('B-PorHerramienta'!$A$2:$A$2848,R$8,'B-PorHerramienta'!$J$2:$J$2848,$AC253,'B-PorHerramienta'!$K$2:$K$2848,$AD253,'B-PorHerramienta'!$L$2:$L$2848,$AE253,'B-PorHerramienta'!$F$2:$F$2848,"&lt;&gt;")=0,"",ROUND(SUMIFS(INDEX('B-PorHerramienta'!$F$2:$I$2848,0,$AH$6),'B-PorHerramienta'!$A$2:$A$2848,R$8,'B-PorHerramienta'!$J$2:$J$2848,$AC253,'B-PorHerramienta'!$K$2:$K$2848,$AD253,'B-PorHerramienta'!$L$2:$L$2848,$AE253)*$AI$6,$AJ$6))</f>
        <v/>
      </c>
      <c r="S253" s="48" t="str">
        <f>IF(COUNTIFS('B-PorHerramienta'!$A$2:$A$2848,S$8,'B-PorHerramienta'!$J$2:$J$2848,$AC253,'B-PorHerramienta'!$K$2:$K$2848,$AD253,'B-PorHerramienta'!$L$2:$L$2848,$AE253,'B-PorHerramienta'!$F$2:$F$2848,"&lt;&gt;")=0,"",ROUND(SUMIFS(INDEX('B-PorHerramienta'!$F$2:$I$2848,0,$AH$6),'B-PorHerramienta'!$A$2:$A$2848,S$8,'B-PorHerramienta'!$J$2:$J$2848,$AC253,'B-PorHerramienta'!$K$2:$K$2848,$AD253,'B-PorHerramienta'!$L$2:$L$2848,$AE253)*$AI$6,$AJ$6))</f>
        <v/>
      </c>
      <c r="T253" s="48" t="str">
        <f>IF(COUNTIFS('B-PorHerramienta'!$A$2:$A$2848,T$8,'B-PorHerramienta'!$J$2:$J$2848,$AC253,'B-PorHerramienta'!$K$2:$K$2848,$AD253,'B-PorHerramienta'!$L$2:$L$2848,$AE253,'B-PorHerramienta'!$F$2:$F$2848,"&lt;&gt;")=0,"",ROUND(SUMIFS(INDEX('B-PorHerramienta'!$F$2:$I$2848,0,$AH$6),'B-PorHerramienta'!$A$2:$A$2848,T$8,'B-PorHerramienta'!$J$2:$J$2848,$AC253,'B-PorHerramienta'!$K$2:$K$2848,$AD253,'B-PorHerramienta'!$L$2:$L$2848,$AE253)*$AI$6,$AJ$6))</f>
        <v/>
      </c>
      <c r="U253" s="48" t="str">
        <f>IF(COUNTIFS('B-PorHerramienta'!$A$2:$A$2848,U$8,'B-PorHerramienta'!$J$2:$J$2848,$AC253,'B-PorHerramienta'!$K$2:$K$2848,$AD253,'B-PorHerramienta'!$L$2:$L$2848,$AE253,'B-PorHerramienta'!$F$2:$F$2848,"&lt;&gt;")=0,"",ROUND(SUMIFS(INDEX('B-PorHerramienta'!$F$2:$I$2848,0,$AH$6),'B-PorHerramienta'!$A$2:$A$2848,U$8,'B-PorHerramienta'!$J$2:$J$2848,$AC253,'B-PorHerramienta'!$K$2:$K$2848,$AD253,'B-PorHerramienta'!$L$2:$L$2848,$AE253)*$AI$6,$AJ$6))</f>
        <v/>
      </c>
      <c r="V253" s="48" t="str">
        <f>IF(COUNTIFS('B-PorHerramienta'!$A$2:$A$2848,V$8,'B-PorHerramienta'!$J$2:$J$2848,$AC253,'B-PorHerramienta'!$K$2:$K$2848,$AD253,'B-PorHerramienta'!$L$2:$L$2848,$AE253,'B-PorHerramienta'!$F$2:$F$2848,"&lt;&gt;")=0,"",ROUND(SUMIFS(INDEX('B-PorHerramienta'!$F$2:$I$2848,0,$AH$6),'B-PorHerramienta'!$A$2:$A$2848,V$8,'B-PorHerramienta'!$J$2:$J$2848,$AC253,'B-PorHerramienta'!$K$2:$K$2848,$AD253,'B-PorHerramienta'!$L$2:$L$2848,$AE253)*$AI$6,$AJ$6))</f>
        <v/>
      </c>
      <c r="W253" s="48" t="str">
        <f>IF(COUNTIFS('B-PorHerramienta'!$A$2:$A$2848,W$8,'B-PorHerramienta'!$J$2:$J$2848,$AC253,'B-PorHerramienta'!$K$2:$K$2848,$AD253,'B-PorHerramienta'!$L$2:$L$2848,$AE253,'B-PorHerramienta'!$F$2:$F$2848,"&lt;&gt;")=0,"",ROUND(SUMIFS(INDEX('B-PorHerramienta'!$F$2:$I$2848,0,$AH$6),'B-PorHerramienta'!$A$2:$A$2848,W$8,'B-PorHerramienta'!$J$2:$J$2848,$AC253,'B-PorHerramienta'!$K$2:$K$2848,$AD253,'B-PorHerramienta'!$L$2:$L$2848,$AE253)*$AI$6,$AJ$6))</f>
        <v/>
      </c>
      <c r="X253" s="48" t="str">
        <f>IF(COUNTIFS('B-PorHerramienta'!$A$2:$A$2848,X$8,'B-PorHerramienta'!$J$2:$J$2848,$AC253,'B-PorHerramienta'!$K$2:$K$2848,$AD253,'B-PorHerramienta'!$L$2:$L$2848,$AE253,'B-PorHerramienta'!$F$2:$F$2848,"&lt;&gt;")=0,"",ROUND(SUMIFS(INDEX('B-PorHerramienta'!$F$2:$I$2848,0,$AH$6),'B-PorHerramienta'!$A$2:$A$2848,X$8,'B-PorHerramienta'!$J$2:$J$2848,$AC253,'B-PorHerramienta'!$K$2:$K$2848,$AD253,'B-PorHerramienta'!$L$2:$L$2848,$AE253)*$AI$6,$AJ$6))</f>
        <v/>
      </c>
      <c r="Y253" s="48" t="str">
        <f>IF(COUNTIFS('B-PorHerramienta'!$A$2:$A$2848,Y$8,'B-PorHerramienta'!$J$2:$J$2848,$AC253,'B-PorHerramienta'!$K$2:$K$2848,$AD253,'B-PorHerramienta'!$L$2:$L$2848,$AE253,'B-PorHerramienta'!$F$2:$F$2848,"&lt;&gt;")=0,"",ROUND(SUMIFS(INDEX('B-PorHerramienta'!$F$2:$I$2848,0,$AH$6),'B-PorHerramienta'!$A$2:$A$2848,Y$8,'B-PorHerramienta'!$J$2:$J$2848,$AC253,'B-PorHerramienta'!$K$2:$K$2848,$AD253,'B-PorHerramienta'!$L$2:$L$2848,$AE253)*$AI$6,$AJ$6))</f>
        <v/>
      </c>
      <c r="Z253" s="48" t="str">
        <f>IF(COUNTIFS('B-PorHerramienta'!$A$2:$A$2848,Z$8,'B-PorHerramienta'!$J$2:$J$2848,$AC253,'B-PorHerramienta'!$K$2:$K$2848,$AD253,'B-PorHerramienta'!$L$2:$L$2848,$AE253,'B-PorHerramienta'!$F$2:$F$2848,"&lt;&gt;")=0,"",ROUND(SUMIFS(INDEX('B-PorHerramienta'!$F$2:$I$2848,0,$AH$6),'B-PorHerramienta'!$A$2:$A$2848,Z$8,'B-PorHerramienta'!$J$2:$J$2848,$AC253,'B-PorHerramienta'!$K$2:$K$2848,$AD253,'B-PorHerramienta'!$L$2:$L$2848,$AE253)*$AI$6,$AJ$6))</f>
        <v/>
      </c>
      <c r="AA253" s="6"/>
      <c r="AB253" s="35">
        <v>2</v>
      </c>
      <c r="AC253" s="35" t="s">
        <v>1114</v>
      </c>
      <c r="AD253" s="35" t="s">
        <v>1365</v>
      </c>
      <c r="AE253" s="35" t="s">
        <v>1709</v>
      </c>
      <c r="AF253" s="35"/>
      <c r="AG253" s="35"/>
      <c r="AH253" s="35"/>
      <c r="AI253" s="35"/>
      <c r="AJ253" s="35"/>
      <c r="AK253" s="35"/>
    </row>
    <row r="254" spans="1:37" ht="30" hidden="1" outlineLevel="2" collapsed="1" x14ac:dyDescent="0.25">
      <c r="A254" s="49" t="s">
        <v>1933</v>
      </c>
      <c r="B254" s="47" t="s">
        <v>735</v>
      </c>
      <c r="C254" s="48" t="str">
        <f>IF(COUNTIFS('B-PorHerramienta'!$A$2:$A$2848,C$8,'B-PorHerramienta'!$J$2:$J$2848,$AC254,'B-PorHerramienta'!$K$2:$K$2848,$AD254,'B-PorHerramienta'!$L$2:$L$2848,$AE254,'B-PorHerramienta'!$F$2:$F$2848,"&lt;&gt;")=0,"",ROUND(SUMIFS(INDEX('B-PorHerramienta'!$F$2:$I$2848,0,$AH$6),'B-PorHerramienta'!$A$2:$A$2848,C$8,'B-PorHerramienta'!$J$2:$J$2848,$AC254,'B-PorHerramienta'!$K$2:$K$2848,$AD254,'B-PorHerramienta'!$L$2:$L$2848,$AE254)*$AI$6,$AJ$6))</f>
        <v/>
      </c>
      <c r="D254" s="48" t="str">
        <f>IF(COUNTIFS('B-PorHerramienta'!$A$2:$A$2848,D$8,'B-PorHerramienta'!$J$2:$J$2848,$AC254,'B-PorHerramienta'!$K$2:$K$2848,$AD254,'B-PorHerramienta'!$L$2:$L$2848,$AE254,'B-PorHerramienta'!$F$2:$F$2848,"&lt;&gt;")=0,"",ROUND(SUMIFS(INDEX('B-PorHerramienta'!$F$2:$I$2848,0,$AH$6),'B-PorHerramienta'!$A$2:$A$2848,D$8,'B-PorHerramienta'!$J$2:$J$2848,$AC254,'B-PorHerramienta'!$K$2:$K$2848,$AD254,'B-PorHerramienta'!$L$2:$L$2848,$AE254)*$AI$6,$AJ$6))</f>
        <v/>
      </c>
      <c r="E254" s="48" t="str">
        <f>IF(COUNTIFS('B-PorHerramienta'!$A$2:$A$2848,E$8,'B-PorHerramienta'!$J$2:$J$2848,$AC254,'B-PorHerramienta'!$K$2:$K$2848,$AD254,'B-PorHerramienta'!$L$2:$L$2848,$AE254,'B-PorHerramienta'!$F$2:$F$2848,"&lt;&gt;")=0,"",ROUND(SUMIFS(INDEX('B-PorHerramienta'!$F$2:$I$2848,0,$AH$6),'B-PorHerramienta'!$A$2:$A$2848,E$8,'B-PorHerramienta'!$J$2:$J$2848,$AC254,'B-PorHerramienta'!$K$2:$K$2848,$AD254,'B-PorHerramienta'!$L$2:$L$2848,$AE254)*$AI$6,$AJ$6))</f>
        <v/>
      </c>
      <c r="F254" s="48" t="str">
        <f>IF(COUNTIFS('B-PorHerramienta'!$A$2:$A$2848,F$8,'B-PorHerramienta'!$J$2:$J$2848,$AC254,'B-PorHerramienta'!$K$2:$K$2848,$AD254,'B-PorHerramienta'!$L$2:$L$2848,$AE254,'B-PorHerramienta'!$F$2:$F$2848,"&lt;&gt;")=0,"",ROUND(SUMIFS(INDEX('B-PorHerramienta'!$F$2:$I$2848,0,$AH$6),'B-PorHerramienta'!$A$2:$A$2848,F$8,'B-PorHerramienta'!$J$2:$J$2848,$AC254,'B-PorHerramienta'!$K$2:$K$2848,$AD254,'B-PorHerramienta'!$L$2:$L$2848,$AE254)*$AI$6,$AJ$6))</f>
        <v/>
      </c>
      <c r="G254" s="48" t="str">
        <f>IF(COUNTIFS('B-PorHerramienta'!$A$2:$A$2848,G$8,'B-PorHerramienta'!$J$2:$J$2848,$AC254,'B-PorHerramienta'!$K$2:$K$2848,$AD254,'B-PorHerramienta'!$L$2:$L$2848,$AE254,'B-PorHerramienta'!$F$2:$F$2848,"&lt;&gt;")=0,"",ROUND(SUMIFS(INDEX('B-PorHerramienta'!$F$2:$I$2848,0,$AH$6),'B-PorHerramienta'!$A$2:$A$2848,G$8,'B-PorHerramienta'!$J$2:$J$2848,$AC254,'B-PorHerramienta'!$K$2:$K$2848,$AD254,'B-PorHerramienta'!$L$2:$L$2848,$AE254)*$AI$6,$AJ$6))</f>
        <v/>
      </c>
      <c r="H254" s="48" t="str">
        <f>IF(COUNTIFS('B-PorHerramienta'!$A$2:$A$2848,H$8,'B-PorHerramienta'!$J$2:$J$2848,$AC254,'B-PorHerramienta'!$K$2:$K$2848,$AD254,'B-PorHerramienta'!$L$2:$L$2848,$AE254,'B-PorHerramienta'!$F$2:$F$2848,"&lt;&gt;")=0,"",ROUND(SUMIFS(INDEX('B-PorHerramienta'!$F$2:$I$2848,0,$AH$6),'B-PorHerramienta'!$A$2:$A$2848,H$8,'B-PorHerramienta'!$J$2:$J$2848,$AC254,'B-PorHerramienta'!$K$2:$K$2848,$AD254,'B-PorHerramienta'!$L$2:$L$2848,$AE254)*$AI$6,$AJ$6))</f>
        <v/>
      </c>
      <c r="I254" s="48" t="str">
        <f>IF(COUNTIFS('B-PorHerramienta'!$A$2:$A$2848,I$8,'B-PorHerramienta'!$J$2:$J$2848,$AC254,'B-PorHerramienta'!$K$2:$K$2848,$AD254,'B-PorHerramienta'!$L$2:$L$2848,$AE254,'B-PorHerramienta'!$F$2:$F$2848,"&lt;&gt;")=0,"",ROUND(SUMIFS(INDEX('B-PorHerramienta'!$F$2:$I$2848,0,$AH$6),'B-PorHerramienta'!$A$2:$A$2848,I$8,'B-PorHerramienta'!$J$2:$J$2848,$AC254,'B-PorHerramienta'!$K$2:$K$2848,$AD254,'B-PorHerramienta'!$L$2:$L$2848,$AE254)*$AI$6,$AJ$6))</f>
        <v/>
      </c>
      <c r="J254" s="48">
        <f>IF(COUNTIFS('B-PorHerramienta'!$A$2:$A$2848,J$8,'B-PorHerramienta'!$J$2:$J$2848,$AC254,'B-PorHerramienta'!$K$2:$K$2848,$AD254,'B-PorHerramienta'!$L$2:$L$2848,$AE254,'B-PorHerramienta'!$F$2:$F$2848,"&lt;&gt;")=0,"",ROUND(SUMIFS(INDEX('B-PorHerramienta'!$F$2:$I$2848,0,$AH$6),'B-PorHerramienta'!$A$2:$A$2848,J$8,'B-PorHerramienta'!$J$2:$J$2848,$AC254,'B-PorHerramienta'!$K$2:$K$2848,$AD254,'B-PorHerramienta'!$L$2:$L$2848,$AE254)*$AI$6,$AJ$6))</f>
        <v>5.0000000000000001E-4</v>
      </c>
      <c r="K254" s="48" t="str">
        <f>IF(COUNTIFS('B-PorHerramienta'!$A$2:$A$2848,K$8,'B-PorHerramienta'!$J$2:$J$2848,$AC254,'B-PorHerramienta'!$K$2:$K$2848,$AD254,'B-PorHerramienta'!$L$2:$L$2848,$AE254,'B-PorHerramienta'!$F$2:$F$2848,"&lt;&gt;")=0,"",ROUND(SUMIFS(INDEX('B-PorHerramienta'!$F$2:$I$2848,0,$AH$6),'B-PorHerramienta'!$A$2:$A$2848,K$8,'B-PorHerramienta'!$J$2:$J$2848,$AC254,'B-PorHerramienta'!$K$2:$K$2848,$AD254,'B-PorHerramienta'!$L$2:$L$2848,$AE254)*$AI$6,$AJ$6))</f>
        <v/>
      </c>
      <c r="L254" s="48" t="str">
        <f>IF(COUNTIFS('B-PorHerramienta'!$A$2:$A$2848,L$8,'B-PorHerramienta'!$J$2:$J$2848,$AC254,'B-PorHerramienta'!$K$2:$K$2848,$AD254,'B-PorHerramienta'!$L$2:$L$2848,$AE254,'B-PorHerramienta'!$F$2:$F$2848,"&lt;&gt;")=0,"",ROUND(SUMIFS(INDEX('B-PorHerramienta'!$F$2:$I$2848,0,$AH$6),'B-PorHerramienta'!$A$2:$A$2848,L$8,'B-PorHerramienta'!$J$2:$J$2848,$AC254,'B-PorHerramienta'!$K$2:$K$2848,$AD254,'B-PorHerramienta'!$L$2:$L$2848,$AE254)*$AI$6,$AJ$6))</f>
        <v/>
      </c>
      <c r="M254" s="48" t="str">
        <f>IF(COUNTIFS('B-PorHerramienta'!$A$2:$A$2848,M$8,'B-PorHerramienta'!$J$2:$J$2848,$AC254,'B-PorHerramienta'!$K$2:$K$2848,$AD254,'B-PorHerramienta'!$L$2:$L$2848,$AE254,'B-PorHerramienta'!$F$2:$F$2848,"&lt;&gt;")=0,"",ROUND(SUMIFS(INDEX('B-PorHerramienta'!$F$2:$I$2848,0,$AH$6),'B-PorHerramienta'!$A$2:$A$2848,M$8,'B-PorHerramienta'!$J$2:$J$2848,$AC254,'B-PorHerramienta'!$K$2:$K$2848,$AD254,'B-PorHerramienta'!$L$2:$L$2848,$AE254)*$AI$6,$AJ$6))</f>
        <v/>
      </c>
      <c r="N254" s="48" t="str">
        <f>IF(COUNTIFS('B-PorHerramienta'!$A$2:$A$2848,N$8,'B-PorHerramienta'!$J$2:$J$2848,$AC254,'B-PorHerramienta'!$K$2:$K$2848,$AD254,'B-PorHerramienta'!$L$2:$L$2848,$AE254,'B-PorHerramienta'!$F$2:$F$2848,"&lt;&gt;")=0,"",ROUND(SUMIFS(INDEX('B-PorHerramienta'!$F$2:$I$2848,0,$AH$6),'B-PorHerramienta'!$A$2:$A$2848,N$8,'B-PorHerramienta'!$J$2:$J$2848,$AC254,'B-PorHerramienta'!$K$2:$K$2848,$AD254,'B-PorHerramienta'!$L$2:$L$2848,$AE254)*$AI$6,$AJ$6))</f>
        <v/>
      </c>
      <c r="O254" s="48" t="str">
        <f>IF(COUNTIFS('B-PorHerramienta'!$A$2:$A$2848,O$8,'B-PorHerramienta'!$J$2:$J$2848,$AC254,'B-PorHerramienta'!$K$2:$K$2848,$AD254,'B-PorHerramienta'!$L$2:$L$2848,$AE254,'B-PorHerramienta'!$F$2:$F$2848,"&lt;&gt;")=0,"",ROUND(SUMIFS(INDEX('B-PorHerramienta'!$F$2:$I$2848,0,$AH$6),'B-PorHerramienta'!$A$2:$A$2848,O$8,'B-PorHerramienta'!$J$2:$J$2848,$AC254,'B-PorHerramienta'!$K$2:$K$2848,$AD254,'B-PorHerramienta'!$L$2:$L$2848,$AE254)*$AI$6,$AJ$6))</f>
        <v/>
      </c>
      <c r="P254" s="48" t="str">
        <f>IF(COUNTIFS('B-PorHerramienta'!$A$2:$A$2848,P$8,'B-PorHerramienta'!$J$2:$J$2848,$AC254,'B-PorHerramienta'!$K$2:$K$2848,$AD254,'B-PorHerramienta'!$L$2:$L$2848,$AE254,'B-PorHerramienta'!$F$2:$F$2848,"&lt;&gt;")=0,"",ROUND(SUMIFS(INDEX('B-PorHerramienta'!$F$2:$I$2848,0,$AH$6),'B-PorHerramienta'!$A$2:$A$2848,P$8,'B-PorHerramienta'!$J$2:$J$2848,$AC254,'B-PorHerramienta'!$K$2:$K$2848,$AD254,'B-PorHerramienta'!$L$2:$L$2848,$AE254)*$AI$6,$AJ$6))</f>
        <v/>
      </c>
      <c r="Q254" s="48" t="str">
        <f>IF(COUNTIFS('B-PorHerramienta'!$A$2:$A$2848,Q$8,'B-PorHerramienta'!$J$2:$J$2848,$AC254,'B-PorHerramienta'!$K$2:$K$2848,$AD254,'B-PorHerramienta'!$L$2:$L$2848,$AE254,'B-PorHerramienta'!$F$2:$F$2848,"&lt;&gt;")=0,"",ROUND(SUMIFS(INDEX('B-PorHerramienta'!$F$2:$I$2848,0,$AH$6),'B-PorHerramienta'!$A$2:$A$2848,Q$8,'B-PorHerramienta'!$J$2:$J$2848,$AC254,'B-PorHerramienta'!$K$2:$K$2848,$AD254,'B-PorHerramienta'!$L$2:$L$2848,$AE254)*$AI$6,$AJ$6))</f>
        <v/>
      </c>
      <c r="R254" s="48" t="str">
        <f>IF(COUNTIFS('B-PorHerramienta'!$A$2:$A$2848,R$8,'B-PorHerramienta'!$J$2:$J$2848,$AC254,'B-PorHerramienta'!$K$2:$K$2848,$AD254,'B-PorHerramienta'!$L$2:$L$2848,$AE254,'B-PorHerramienta'!$F$2:$F$2848,"&lt;&gt;")=0,"",ROUND(SUMIFS(INDEX('B-PorHerramienta'!$F$2:$I$2848,0,$AH$6),'B-PorHerramienta'!$A$2:$A$2848,R$8,'B-PorHerramienta'!$J$2:$J$2848,$AC254,'B-PorHerramienta'!$K$2:$K$2848,$AD254,'B-PorHerramienta'!$L$2:$L$2848,$AE254)*$AI$6,$AJ$6))</f>
        <v/>
      </c>
      <c r="S254" s="48" t="str">
        <f>IF(COUNTIFS('B-PorHerramienta'!$A$2:$A$2848,S$8,'B-PorHerramienta'!$J$2:$J$2848,$AC254,'B-PorHerramienta'!$K$2:$K$2848,$AD254,'B-PorHerramienta'!$L$2:$L$2848,$AE254,'B-PorHerramienta'!$F$2:$F$2848,"&lt;&gt;")=0,"",ROUND(SUMIFS(INDEX('B-PorHerramienta'!$F$2:$I$2848,0,$AH$6),'B-PorHerramienta'!$A$2:$A$2848,S$8,'B-PorHerramienta'!$J$2:$J$2848,$AC254,'B-PorHerramienta'!$K$2:$K$2848,$AD254,'B-PorHerramienta'!$L$2:$L$2848,$AE254)*$AI$6,$AJ$6))</f>
        <v/>
      </c>
      <c r="T254" s="48" t="str">
        <f>IF(COUNTIFS('B-PorHerramienta'!$A$2:$A$2848,T$8,'B-PorHerramienta'!$J$2:$J$2848,$AC254,'B-PorHerramienta'!$K$2:$K$2848,$AD254,'B-PorHerramienta'!$L$2:$L$2848,$AE254,'B-PorHerramienta'!$F$2:$F$2848,"&lt;&gt;")=0,"",ROUND(SUMIFS(INDEX('B-PorHerramienta'!$F$2:$I$2848,0,$AH$6),'B-PorHerramienta'!$A$2:$A$2848,T$8,'B-PorHerramienta'!$J$2:$J$2848,$AC254,'B-PorHerramienta'!$K$2:$K$2848,$AD254,'B-PorHerramienta'!$L$2:$L$2848,$AE254)*$AI$6,$AJ$6))</f>
        <v/>
      </c>
      <c r="U254" s="48" t="str">
        <f>IF(COUNTIFS('B-PorHerramienta'!$A$2:$A$2848,U$8,'B-PorHerramienta'!$J$2:$J$2848,$AC254,'B-PorHerramienta'!$K$2:$K$2848,$AD254,'B-PorHerramienta'!$L$2:$L$2848,$AE254,'B-PorHerramienta'!$F$2:$F$2848,"&lt;&gt;")=0,"",ROUND(SUMIFS(INDEX('B-PorHerramienta'!$F$2:$I$2848,0,$AH$6),'B-PorHerramienta'!$A$2:$A$2848,U$8,'B-PorHerramienta'!$J$2:$J$2848,$AC254,'B-PorHerramienta'!$K$2:$K$2848,$AD254,'B-PorHerramienta'!$L$2:$L$2848,$AE254)*$AI$6,$AJ$6))</f>
        <v/>
      </c>
      <c r="V254" s="48" t="str">
        <f>IF(COUNTIFS('B-PorHerramienta'!$A$2:$A$2848,V$8,'B-PorHerramienta'!$J$2:$J$2848,$AC254,'B-PorHerramienta'!$K$2:$K$2848,$AD254,'B-PorHerramienta'!$L$2:$L$2848,$AE254,'B-PorHerramienta'!$F$2:$F$2848,"&lt;&gt;")=0,"",ROUND(SUMIFS(INDEX('B-PorHerramienta'!$F$2:$I$2848,0,$AH$6),'B-PorHerramienta'!$A$2:$A$2848,V$8,'B-PorHerramienta'!$J$2:$J$2848,$AC254,'B-PorHerramienta'!$K$2:$K$2848,$AD254,'B-PorHerramienta'!$L$2:$L$2848,$AE254)*$AI$6,$AJ$6))</f>
        <v/>
      </c>
      <c r="W254" s="48" t="str">
        <f>IF(COUNTIFS('B-PorHerramienta'!$A$2:$A$2848,W$8,'B-PorHerramienta'!$J$2:$J$2848,$AC254,'B-PorHerramienta'!$K$2:$K$2848,$AD254,'B-PorHerramienta'!$L$2:$L$2848,$AE254,'B-PorHerramienta'!$F$2:$F$2848,"&lt;&gt;")=0,"",ROUND(SUMIFS(INDEX('B-PorHerramienta'!$F$2:$I$2848,0,$AH$6),'B-PorHerramienta'!$A$2:$A$2848,W$8,'B-PorHerramienta'!$J$2:$J$2848,$AC254,'B-PorHerramienta'!$K$2:$K$2848,$AD254,'B-PorHerramienta'!$L$2:$L$2848,$AE254)*$AI$6,$AJ$6))</f>
        <v/>
      </c>
      <c r="X254" s="48" t="str">
        <f>IF(COUNTIFS('B-PorHerramienta'!$A$2:$A$2848,X$8,'B-PorHerramienta'!$J$2:$J$2848,$AC254,'B-PorHerramienta'!$K$2:$K$2848,$AD254,'B-PorHerramienta'!$L$2:$L$2848,$AE254,'B-PorHerramienta'!$F$2:$F$2848,"&lt;&gt;")=0,"",ROUND(SUMIFS(INDEX('B-PorHerramienta'!$F$2:$I$2848,0,$AH$6),'B-PorHerramienta'!$A$2:$A$2848,X$8,'B-PorHerramienta'!$J$2:$J$2848,$AC254,'B-PorHerramienta'!$K$2:$K$2848,$AD254,'B-PorHerramienta'!$L$2:$L$2848,$AE254)*$AI$6,$AJ$6))</f>
        <v/>
      </c>
      <c r="Y254" s="48" t="str">
        <f>IF(COUNTIFS('B-PorHerramienta'!$A$2:$A$2848,Y$8,'B-PorHerramienta'!$J$2:$J$2848,$AC254,'B-PorHerramienta'!$K$2:$K$2848,$AD254,'B-PorHerramienta'!$L$2:$L$2848,$AE254,'B-PorHerramienta'!$F$2:$F$2848,"&lt;&gt;")=0,"",ROUND(SUMIFS(INDEX('B-PorHerramienta'!$F$2:$I$2848,0,$AH$6),'B-PorHerramienta'!$A$2:$A$2848,Y$8,'B-PorHerramienta'!$J$2:$J$2848,$AC254,'B-PorHerramienta'!$K$2:$K$2848,$AD254,'B-PorHerramienta'!$L$2:$L$2848,$AE254)*$AI$6,$AJ$6))</f>
        <v/>
      </c>
      <c r="Z254" s="48" t="str">
        <f>IF(COUNTIFS('B-PorHerramienta'!$A$2:$A$2848,Z$8,'B-PorHerramienta'!$J$2:$J$2848,$AC254,'B-PorHerramienta'!$K$2:$K$2848,$AD254,'B-PorHerramienta'!$L$2:$L$2848,$AE254,'B-PorHerramienta'!$F$2:$F$2848,"&lt;&gt;")=0,"",ROUND(SUMIFS(INDEX('B-PorHerramienta'!$F$2:$I$2848,0,$AH$6),'B-PorHerramienta'!$A$2:$A$2848,Z$8,'B-PorHerramienta'!$J$2:$J$2848,$AC254,'B-PorHerramienta'!$K$2:$K$2848,$AD254,'B-PorHerramienta'!$L$2:$L$2848,$AE254)*$AI$6,$AJ$6))</f>
        <v/>
      </c>
      <c r="AA254" s="6"/>
      <c r="AB254" s="35">
        <v>2</v>
      </c>
      <c r="AC254" s="35" t="s">
        <v>1114</v>
      </c>
      <c r="AD254" s="35" t="s">
        <v>1365</v>
      </c>
      <c r="AE254" s="35" t="s">
        <v>1710</v>
      </c>
      <c r="AF254" s="35"/>
      <c r="AG254" s="35"/>
      <c r="AH254" s="35"/>
      <c r="AI254" s="35"/>
      <c r="AJ254" s="35"/>
      <c r="AK254" s="35"/>
    </row>
    <row r="255" spans="1:37" ht="30" hidden="1" outlineLevel="2" collapsed="1" x14ac:dyDescent="0.25">
      <c r="A255" s="49" t="s">
        <v>1932</v>
      </c>
      <c r="B255" s="47" t="s">
        <v>737</v>
      </c>
      <c r="C255" s="48" t="str">
        <f>IF(COUNTIFS('B-PorHerramienta'!$A$2:$A$2848,C$8,'B-PorHerramienta'!$J$2:$J$2848,$AC255,'B-PorHerramienta'!$K$2:$K$2848,$AD255,'B-PorHerramienta'!$L$2:$L$2848,$AE255,'B-PorHerramienta'!$F$2:$F$2848,"&lt;&gt;")=0,"",ROUND(SUMIFS(INDEX('B-PorHerramienta'!$F$2:$I$2848,0,$AH$6),'B-PorHerramienta'!$A$2:$A$2848,C$8,'B-PorHerramienta'!$J$2:$J$2848,$AC255,'B-PorHerramienta'!$K$2:$K$2848,$AD255,'B-PorHerramienta'!$L$2:$L$2848,$AE255)*$AI$6,$AJ$6))</f>
        <v/>
      </c>
      <c r="D255" s="48" t="str">
        <f>IF(COUNTIFS('B-PorHerramienta'!$A$2:$A$2848,D$8,'B-PorHerramienta'!$J$2:$J$2848,$AC255,'B-PorHerramienta'!$K$2:$K$2848,$AD255,'B-PorHerramienta'!$L$2:$L$2848,$AE255,'B-PorHerramienta'!$F$2:$F$2848,"&lt;&gt;")=0,"",ROUND(SUMIFS(INDEX('B-PorHerramienta'!$F$2:$I$2848,0,$AH$6),'B-PorHerramienta'!$A$2:$A$2848,D$8,'B-PorHerramienta'!$J$2:$J$2848,$AC255,'B-PorHerramienta'!$K$2:$K$2848,$AD255,'B-PorHerramienta'!$L$2:$L$2848,$AE255)*$AI$6,$AJ$6))</f>
        <v/>
      </c>
      <c r="E255" s="48" t="str">
        <f>IF(COUNTIFS('B-PorHerramienta'!$A$2:$A$2848,E$8,'B-PorHerramienta'!$J$2:$J$2848,$AC255,'B-PorHerramienta'!$K$2:$K$2848,$AD255,'B-PorHerramienta'!$L$2:$L$2848,$AE255,'B-PorHerramienta'!$F$2:$F$2848,"&lt;&gt;")=0,"",ROUND(SUMIFS(INDEX('B-PorHerramienta'!$F$2:$I$2848,0,$AH$6),'B-PorHerramienta'!$A$2:$A$2848,E$8,'B-PorHerramienta'!$J$2:$J$2848,$AC255,'B-PorHerramienta'!$K$2:$K$2848,$AD255,'B-PorHerramienta'!$L$2:$L$2848,$AE255)*$AI$6,$AJ$6))</f>
        <v/>
      </c>
      <c r="F255" s="48" t="str">
        <f>IF(COUNTIFS('B-PorHerramienta'!$A$2:$A$2848,F$8,'B-PorHerramienta'!$J$2:$J$2848,$AC255,'B-PorHerramienta'!$K$2:$K$2848,$AD255,'B-PorHerramienta'!$L$2:$L$2848,$AE255,'B-PorHerramienta'!$F$2:$F$2848,"&lt;&gt;")=0,"",ROUND(SUMIFS(INDEX('B-PorHerramienta'!$F$2:$I$2848,0,$AH$6),'B-PorHerramienta'!$A$2:$A$2848,F$8,'B-PorHerramienta'!$J$2:$J$2848,$AC255,'B-PorHerramienta'!$K$2:$K$2848,$AD255,'B-PorHerramienta'!$L$2:$L$2848,$AE255)*$AI$6,$AJ$6))</f>
        <v/>
      </c>
      <c r="G255" s="48" t="str">
        <f>IF(COUNTIFS('B-PorHerramienta'!$A$2:$A$2848,G$8,'B-PorHerramienta'!$J$2:$J$2848,$AC255,'B-PorHerramienta'!$K$2:$K$2848,$AD255,'B-PorHerramienta'!$L$2:$L$2848,$AE255,'B-PorHerramienta'!$F$2:$F$2848,"&lt;&gt;")=0,"",ROUND(SUMIFS(INDEX('B-PorHerramienta'!$F$2:$I$2848,0,$AH$6),'B-PorHerramienta'!$A$2:$A$2848,G$8,'B-PorHerramienta'!$J$2:$J$2848,$AC255,'B-PorHerramienta'!$K$2:$K$2848,$AD255,'B-PorHerramienta'!$L$2:$L$2848,$AE255)*$AI$6,$AJ$6))</f>
        <v/>
      </c>
      <c r="H255" s="48" t="str">
        <f>IF(COUNTIFS('B-PorHerramienta'!$A$2:$A$2848,H$8,'B-PorHerramienta'!$J$2:$J$2848,$AC255,'B-PorHerramienta'!$K$2:$K$2848,$AD255,'B-PorHerramienta'!$L$2:$L$2848,$AE255,'B-PorHerramienta'!$F$2:$F$2848,"&lt;&gt;")=0,"",ROUND(SUMIFS(INDEX('B-PorHerramienta'!$F$2:$I$2848,0,$AH$6),'B-PorHerramienta'!$A$2:$A$2848,H$8,'B-PorHerramienta'!$J$2:$J$2848,$AC255,'B-PorHerramienta'!$K$2:$K$2848,$AD255,'B-PorHerramienta'!$L$2:$L$2848,$AE255)*$AI$6,$AJ$6))</f>
        <v/>
      </c>
      <c r="I255" s="48" t="str">
        <f>IF(COUNTIFS('B-PorHerramienta'!$A$2:$A$2848,I$8,'B-PorHerramienta'!$J$2:$J$2848,$AC255,'B-PorHerramienta'!$K$2:$K$2848,$AD255,'B-PorHerramienta'!$L$2:$L$2848,$AE255,'B-PorHerramienta'!$F$2:$F$2848,"&lt;&gt;")=0,"",ROUND(SUMIFS(INDEX('B-PorHerramienta'!$F$2:$I$2848,0,$AH$6),'B-PorHerramienta'!$A$2:$A$2848,I$8,'B-PorHerramienta'!$J$2:$J$2848,$AC255,'B-PorHerramienta'!$K$2:$K$2848,$AD255,'B-PorHerramienta'!$L$2:$L$2848,$AE255)*$AI$6,$AJ$6))</f>
        <v/>
      </c>
      <c r="J255" s="48">
        <f>IF(COUNTIFS('B-PorHerramienta'!$A$2:$A$2848,J$8,'B-PorHerramienta'!$J$2:$J$2848,$AC255,'B-PorHerramienta'!$K$2:$K$2848,$AD255,'B-PorHerramienta'!$L$2:$L$2848,$AE255,'B-PorHerramienta'!$F$2:$F$2848,"&lt;&gt;")=0,"",ROUND(SUMIFS(INDEX('B-PorHerramienta'!$F$2:$I$2848,0,$AH$6),'B-PorHerramienta'!$A$2:$A$2848,J$8,'B-PorHerramienta'!$J$2:$J$2848,$AC255,'B-PorHerramienta'!$K$2:$K$2848,$AD255,'B-PorHerramienta'!$L$2:$L$2848,$AE255)*$AI$6,$AJ$6))</f>
        <v>2.9999999999999997E-4</v>
      </c>
      <c r="K255" s="48" t="str">
        <f>IF(COUNTIFS('B-PorHerramienta'!$A$2:$A$2848,K$8,'B-PorHerramienta'!$J$2:$J$2848,$AC255,'B-PorHerramienta'!$K$2:$K$2848,$AD255,'B-PorHerramienta'!$L$2:$L$2848,$AE255,'B-PorHerramienta'!$F$2:$F$2848,"&lt;&gt;")=0,"",ROUND(SUMIFS(INDEX('B-PorHerramienta'!$F$2:$I$2848,0,$AH$6),'B-PorHerramienta'!$A$2:$A$2848,K$8,'B-PorHerramienta'!$J$2:$J$2848,$AC255,'B-PorHerramienta'!$K$2:$K$2848,$AD255,'B-PorHerramienta'!$L$2:$L$2848,$AE255)*$AI$6,$AJ$6))</f>
        <v/>
      </c>
      <c r="L255" s="48" t="str">
        <f>IF(COUNTIFS('B-PorHerramienta'!$A$2:$A$2848,L$8,'B-PorHerramienta'!$J$2:$J$2848,$AC255,'B-PorHerramienta'!$K$2:$K$2848,$AD255,'B-PorHerramienta'!$L$2:$L$2848,$AE255,'B-PorHerramienta'!$F$2:$F$2848,"&lt;&gt;")=0,"",ROUND(SUMIFS(INDEX('B-PorHerramienta'!$F$2:$I$2848,0,$AH$6),'B-PorHerramienta'!$A$2:$A$2848,L$8,'B-PorHerramienta'!$J$2:$J$2848,$AC255,'B-PorHerramienta'!$K$2:$K$2848,$AD255,'B-PorHerramienta'!$L$2:$L$2848,$AE255)*$AI$6,$AJ$6))</f>
        <v/>
      </c>
      <c r="M255" s="48" t="str">
        <f>IF(COUNTIFS('B-PorHerramienta'!$A$2:$A$2848,M$8,'B-PorHerramienta'!$J$2:$J$2848,$AC255,'B-PorHerramienta'!$K$2:$K$2848,$AD255,'B-PorHerramienta'!$L$2:$L$2848,$AE255,'B-PorHerramienta'!$F$2:$F$2848,"&lt;&gt;")=0,"",ROUND(SUMIFS(INDEX('B-PorHerramienta'!$F$2:$I$2848,0,$AH$6),'B-PorHerramienta'!$A$2:$A$2848,M$8,'B-PorHerramienta'!$J$2:$J$2848,$AC255,'B-PorHerramienta'!$K$2:$K$2848,$AD255,'B-PorHerramienta'!$L$2:$L$2848,$AE255)*$AI$6,$AJ$6))</f>
        <v/>
      </c>
      <c r="N255" s="48" t="str">
        <f>IF(COUNTIFS('B-PorHerramienta'!$A$2:$A$2848,N$8,'B-PorHerramienta'!$J$2:$J$2848,$AC255,'B-PorHerramienta'!$K$2:$K$2848,$AD255,'B-PorHerramienta'!$L$2:$L$2848,$AE255,'B-PorHerramienta'!$F$2:$F$2848,"&lt;&gt;")=0,"",ROUND(SUMIFS(INDEX('B-PorHerramienta'!$F$2:$I$2848,0,$AH$6),'B-PorHerramienta'!$A$2:$A$2848,N$8,'B-PorHerramienta'!$J$2:$J$2848,$AC255,'B-PorHerramienta'!$K$2:$K$2848,$AD255,'B-PorHerramienta'!$L$2:$L$2848,$AE255)*$AI$6,$AJ$6))</f>
        <v/>
      </c>
      <c r="O255" s="48" t="str">
        <f>IF(COUNTIFS('B-PorHerramienta'!$A$2:$A$2848,O$8,'B-PorHerramienta'!$J$2:$J$2848,$AC255,'B-PorHerramienta'!$K$2:$K$2848,$AD255,'B-PorHerramienta'!$L$2:$L$2848,$AE255,'B-PorHerramienta'!$F$2:$F$2848,"&lt;&gt;")=0,"",ROUND(SUMIFS(INDEX('B-PorHerramienta'!$F$2:$I$2848,0,$AH$6),'B-PorHerramienta'!$A$2:$A$2848,O$8,'B-PorHerramienta'!$J$2:$J$2848,$AC255,'B-PorHerramienta'!$K$2:$K$2848,$AD255,'B-PorHerramienta'!$L$2:$L$2848,$AE255)*$AI$6,$AJ$6))</f>
        <v/>
      </c>
      <c r="P255" s="48" t="str">
        <f>IF(COUNTIFS('B-PorHerramienta'!$A$2:$A$2848,P$8,'B-PorHerramienta'!$J$2:$J$2848,$AC255,'B-PorHerramienta'!$K$2:$K$2848,$AD255,'B-PorHerramienta'!$L$2:$L$2848,$AE255,'B-PorHerramienta'!$F$2:$F$2848,"&lt;&gt;")=0,"",ROUND(SUMIFS(INDEX('B-PorHerramienta'!$F$2:$I$2848,0,$AH$6),'B-PorHerramienta'!$A$2:$A$2848,P$8,'B-PorHerramienta'!$J$2:$J$2848,$AC255,'B-PorHerramienta'!$K$2:$K$2848,$AD255,'B-PorHerramienta'!$L$2:$L$2848,$AE255)*$AI$6,$AJ$6))</f>
        <v/>
      </c>
      <c r="Q255" s="48" t="str">
        <f>IF(COUNTIFS('B-PorHerramienta'!$A$2:$A$2848,Q$8,'B-PorHerramienta'!$J$2:$J$2848,$AC255,'B-PorHerramienta'!$K$2:$K$2848,$AD255,'B-PorHerramienta'!$L$2:$L$2848,$AE255,'B-PorHerramienta'!$F$2:$F$2848,"&lt;&gt;")=0,"",ROUND(SUMIFS(INDEX('B-PorHerramienta'!$F$2:$I$2848,0,$AH$6),'B-PorHerramienta'!$A$2:$A$2848,Q$8,'B-PorHerramienta'!$J$2:$J$2848,$AC255,'B-PorHerramienta'!$K$2:$K$2848,$AD255,'B-PorHerramienta'!$L$2:$L$2848,$AE255)*$AI$6,$AJ$6))</f>
        <v/>
      </c>
      <c r="R255" s="48" t="str">
        <f>IF(COUNTIFS('B-PorHerramienta'!$A$2:$A$2848,R$8,'B-PorHerramienta'!$J$2:$J$2848,$AC255,'B-PorHerramienta'!$K$2:$K$2848,$AD255,'B-PorHerramienta'!$L$2:$L$2848,$AE255,'B-PorHerramienta'!$F$2:$F$2848,"&lt;&gt;")=0,"",ROUND(SUMIFS(INDEX('B-PorHerramienta'!$F$2:$I$2848,0,$AH$6),'B-PorHerramienta'!$A$2:$A$2848,R$8,'B-PorHerramienta'!$J$2:$J$2848,$AC255,'B-PorHerramienta'!$K$2:$K$2848,$AD255,'B-PorHerramienta'!$L$2:$L$2848,$AE255)*$AI$6,$AJ$6))</f>
        <v/>
      </c>
      <c r="S255" s="48" t="str">
        <f>IF(COUNTIFS('B-PorHerramienta'!$A$2:$A$2848,S$8,'B-PorHerramienta'!$J$2:$J$2848,$AC255,'B-PorHerramienta'!$K$2:$K$2848,$AD255,'B-PorHerramienta'!$L$2:$L$2848,$AE255,'B-PorHerramienta'!$F$2:$F$2848,"&lt;&gt;")=0,"",ROUND(SUMIFS(INDEX('B-PorHerramienta'!$F$2:$I$2848,0,$AH$6),'B-PorHerramienta'!$A$2:$A$2848,S$8,'B-PorHerramienta'!$J$2:$J$2848,$AC255,'B-PorHerramienta'!$K$2:$K$2848,$AD255,'B-PorHerramienta'!$L$2:$L$2848,$AE255)*$AI$6,$AJ$6))</f>
        <v/>
      </c>
      <c r="T255" s="48" t="str">
        <f>IF(COUNTIFS('B-PorHerramienta'!$A$2:$A$2848,T$8,'B-PorHerramienta'!$J$2:$J$2848,$AC255,'B-PorHerramienta'!$K$2:$K$2848,$AD255,'B-PorHerramienta'!$L$2:$L$2848,$AE255,'B-PorHerramienta'!$F$2:$F$2848,"&lt;&gt;")=0,"",ROUND(SUMIFS(INDEX('B-PorHerramienta'!$F$2:$I$2848,0,$AH$6),'B-PorHerramienta'!$A$2:$A$2848,T$8,'B-PorHerramienta'!$J$2:$J$2848,$AC255,'B-PorHerramienta'!$K$2:$K$2848,$AD255,'B-PorHerramienta'!$L$2:$L$2848,$AE255)*$AI$6,$AJ$6))</f>
        <v/>
      </c>
      <c r="U255" s="48" t="str">
        <f>IF(COUNTIFS('B-PorHerramienta'!$A$2:$A$2848,U$8,'B-PorHerramienta'!$J$2:$J$2848,$AC255,'B-PorHerramienta'!$K$2:$K$2848,$AD255,'B-PorHerramienta'!$L$2:$L$2848,$AE255,'B-PorHerramienta'!$F$2:$F$2848,"&lt;&gt;")=0,"",ROUND(SUMIFS(INDEX('B-PorHerramienta'!$F$2:$I$2848,0,$AH$6),'B-PorHerramienta'!$A$2:$A$2848,U$8,'B-PorHerramienta'!$J$2:$J$2848,$AC255,'B-PorHerramienta'!$K$2:$K$2848,$AD255,'B-PorHerramienta'!$L$2:$L$2848,$AE255)*$AI$6,$AJ$6))</f>
        <v/>
      </c>
      <c r="V255" s="48" t="str">
        <f>IF(COUNTIFS('B-PorHerramienta'!$A$2:$A$2848,V$8,'B-PorHerramienta'!$J$2:$J$2848,$AC255,'B-PorHerramienta'!$K$2:$K$2848,$AD255,'B-PorHerramienta'!$L$2:$L$2848,$AE255,'B-PorHerramienta'!$F$2:$F$2848,"&lt;&gt;")=0,"",ROUND(SUMIFS(INDEX('B-PorHerramienta'!$F$2:$I$2848,0,$AH$6),'B-PorHerramienta'!$A$2:$A$2848,V$8,'B-PorHerramienta'!$J$2:$J$2848,$AC255,'B-PorHerramienta'!$K$2:$K$2848,$AD255,'B-PorHerramienta'!$L$2:$L$2848,$AE255)*$AI$6,$AJ$6))</f>
        <v/>
      </c>
      <c r="W255" s="48" t="str">
        <f>IF(COUNTIFS('B-PorHerramienta'!$A$2:$A$2848,W$8,'B-PorHerramienta'!$J$2:$J$2848,$AC255,'B-PorHerramienta'!$K$2:$K$2848,$AD255,'B-PorHerramienta'!$L$2:$L$2848,$AE255,'B-PorHerramienta'!$F$2:$F$2848,"&lt;&gt;")=0,"",ROUND(SUMIFS(INDEX('B-PorHerramienta'!$F$2:$I$2848,0,$AH$6),'B-PorHerramienta'!$A$2:$A$2848,W$8,'B-PorHerramienta'!$J$2:$J$2848,$AC255,'B-PorHerramienta'!$K$2:$K$2848,$AD255,'B-PorHerramienta'!$L$2:$L$2848,$AE255)*$AI$6,$AJ$6))</f>
        <v/>
      </c>
      <c r="X255" s="48" t="str">
        <f>IF(COUNTIFS('B-PorHerramienta'!$A$2:$A$2848,X$8,'B-PorHerramienta'!$J$2:$J$2848,$AC255,'B-PorHerramienta'!$K$2:$K$2848,$AD255,'B-PorHerramienta'!$L$2:$L$2848,$AE255,'B-PorHerramienta'!$F$2:$F$2848,"&lt;&gt;")=0,"",ROUND(SUMIFS(INDEX('B-PorHerramienta'!$F$2:$I$2848,0,$AH$6),'B-PorHerramienta'!$A$2:$A$2848,X$8,'B-PorHerramienta'!$J$2:$J$2848,$AC255,'B-PorHerramienta'!$K$2:$K$2848,$AD255,'B-PorHerramienta'!$L$2:$L$2848,$AE255)*$AI$6,$AJ$6))</f>
        <v/>
      </c>
      <c r="Y255" s="48" t="str">
        <f>IF(COUNTIFS('B-PorHerramienta'!$A$2:$A$2848,Y$8,'B-PorHerramienta'!$J$2:$J$2848,$AC255,'B-PorHerramienta'!$K$2:$K$2848,$AD255,'B-PorHerramienta'!$L$2:$L$2848,$AE255,'B-PorHerramienta'!$F$2:$F$2848,"&lt;&gt;")=0,"",ROUND(SUMIFS(INDEX('B-PorHerramienta'!$F$2:$I$2848,0,$AH$6),'B-PorHerramienta'!$A$2:$A$2848,Y$8,'B-PorHerramienta'!$J$2:$J$2848,$AC255,'B-PorHerramienta'!$K$2:$K$2848,$AD255,'B-PorHerramienta'!$L$2:$L$2848,$AE255)*$AI$6,$AJ$6))</f>
        <v/>
      </c>
      <c r="Z255" s="48" t="str">
        <f>IF(COUNTIFS('B-PorHerramienta'!$A$2:$A$2848,Z$8,'B-PorHerramienta'!$J$2:$J$2848,$AC255,'B-PorHerramienta'!$K$2:$K$2848,$AD255,'B-PorHerramienta'!$L$2:$L$2848,$AE255,'B-PorHerramienta'!$F$2:$F$2848,"&lt;&gt;")=0,"",ROUND(SUMIFS(INDEX('B-PorHerramienta'!$F$2:$I$2848,0,$AH$6),'B-PorHerramienta'!$A$2:$A$2848,Z$8,'B-PorHerramienta'!$J$2:$J$2848,$AC255,'B-PorHerramienta'!$K$2:$K$2848,$AD255,'B-PorHerramienta'!$L$2:$L$2848,$AE255)*$AI$6,$AJ$6))</f>
        <v/>
      </c>
      <c r="AA255" s="6"/>
      <c r="AB255" s="35">
        <v>2</v>
      </c>
      <c r="AC255" s="35" t="s">
        <v>1114</v>
      </c>
      <c r="AD255" s="35" t="s">
        <v>1365</v>
      </c>
      <c r="AE255" s="35" t="s">
        <v>1711</v>
      </c>
      <c r="AF255" s="35"/>
      <c r="AG255" s="35"/>
      <c r="AH255" s="35"/>
      <c r="AI255" s="35"/>
      <c r="AJ255" s="35"/>
      <c r="AK255" s="35"/>
    </row>
    <row r="256" spans="1:37" ht="30" hidden="1" outlineLevel="2" collapsed="1" x14ac:dyDescent="0.25">
      <c r="A256" s="49" t="s">
        <v>1931</v>
      </c>
      <c r="B256" s="47" t="s">
        <v>968</v>
      </c>
      <c r="C256" s="48" t="str">
        <f>IF(COUNTIFS('B-PorHerramienta'!$A$2:$A$2848,C$8,'B-PorHerramienta'!$J$2:$J$2848,$AC256,'B-PorHerramienta'!$K$2:$K$2848,$AD256,'B-PorHerramienta'!$L$2:$L$2848,$AE256,'B-PorHerramienta'!$F$2:$F$2848,"&lt;&gt;")=0,"",ROUND(SUMIFS(INDEX('B-PorHerramienta'!$F$2:$I$2848,0,$AH$6),'B-PorHerramienta'!$A$2:$A$2848,C$8,'B-PorHerramienta'!$J$2:$J$2848,$AC256,'B-PorHerramienta'!$K$2:$K$2848,$AD256,'B-PorHerramienta'!$L$2:$L$2848,$AE256)*$AI$6,$AJ$6))</f>
        <v/>
      </c>
      <c r="D256" s="48" t="str">
        <f>IF(COUNTIFS('B-PorHerramienta'!$A$2:$A$2848,D$8,'B-PorHerramienta'!$J$2:$J$2848,$AC256,'B-PorHerramienta'!$K$2:$K$2848,$AD256,'B-PorHerramienta'!$L$2:$L$2848,$AE256,'B-PorHerramienta'!$F$2:$F$2848,"&lt;&gt;")=0,"",ROUND(SUMIFS(INDEX('B-PorHerramienta'!$F$2:$I$2848,0,$AH$6),'B-PorHerramienta'!$A$2:$A$2848,D$8,'B-PorHerramienta'!$J$2:$J$2848,$AC256,'B-PorHerramienta'!$K$2:$K$2848,$AD256,'B-PorHerramienta'!$L$2:$L$2848,$AE256)*$AI$6,$AJ$6))</f>
        <v/>
      </c>
      <c r="E256" s="48" t="str">
        <f>IF(COUNTIFS('B-PorHerramienta'!$A$2:$A$2848,E$8,'B-PorHerramienta'!$J$2:$J$2848,$AC256,'B-PorHerramienta'!$K$2:$K$2848,$AD256,'B-PorHerramienta'!$L$2:$L$2848,$AE256,'B-PorHerramienta'!$F$2:$F$2848,"&lt;&gt;")=0,"",ROUND(SUMIFS(INDEX('B-PorHerramienta'!$F$2:$I$2848,0,$AH$6),'B-PorHerramienta'!$A$2:$A$2848,E$8,'B-PorHerramienta'!$J$2:$J$2848,$AC256,'B-PorHerramienta'!$K$2:$K$2848,$AD256,'B-PorHerramienta'!$L$2:$L$2848,$AE256)*$AI$6,$AJ$6))</f>
        <v/>
      </c>
      <c r="F256" s="48" t="str">
        <f>IF(COUNTIFS('B-PorHerramienta'!$A$2:$A$2848,F$8,'B-PorHerramienta'!$J$2:$J$2848,$AC256,'B-PorHerramienta'!$K$2:$K$2848,$AD256,'B-PorHerramienta'!$L$2:$L$2848,$AE256,'B-PorHerramienta'!$F$2:$F$2848,"&lt;&gt;")=0,"",ROUND(SUMIFS(INDEX('B-PorHerramienta'!$F$2:$I$2848,0,$AH$6),'B-PorHerramienta'!$A$2:$A$2848,F$8,'B-PorHerramienta'!$J$2:$J$2848,$AC256,'B-PorHerramienta'!$K$2:$K$2848,$AD256,'B-PorHerramienta'!$L$2:$L$2848,$AE256)*$AI$6,$AJ$6))</f>
        <v/>
      </c>
      <c r="G256" s="48" t="str">
        <f>IF(COUNTIFS('B-PorHerramienta'!$A$2:$A$2848,G$8,'B-PorHerramienta'!$J$2:$J$2848,$AC256,'B-PorHerramienta'!$K$2:$K$2848,$AD256,'B-PorHerramienta'!$L$2:$L$2848,$AE256,'B-PorHerramienta'!$F$2:$F$2848,"&lt;&gt;")=0,"",ROUND(SUMIFS(INDEX('B-PorHerramienta'!$F$2:$I$2848,0,$AH$6),'B-PorHerramienta'!$A$2:$A$2848,G$8,'B-PorHerramienta'!$J$2:$J$2848,$AC256,'B-PorHerramienta'!$K$2:$K$2848,$AD256,'B-PorHerramienta'!$L$2:$L$2848,$AE256)*$AI$6,$AJ$6))</f>
        <v/>
      </c>
      <c r="H256" s="48" t="str">
        <f>IF(COUNTIFS('B-PorHerramienta'!$A$2:$A$2848,H$8,'B-PorHerramienta'!$J$2:$J$2848,$AC256,'B-PorHerramienta'!$K$2:$K$2848,$AD256,'B-PorHerramienta'!$L$2:$L$2848,$AE256,'B-PorHerramienta'!$F$2:$F$2848,"&lt;&gt;")=0,"",ROUND(SUMIFS(INDEX('B-PorHerramienta'!$F$2:$I$2848,0,$AH$6),'B-PorHerramienta'!$A$2:$A$2848,H$8,'B-PorHerramienta'!$J$2:$J$2848,$AC256,'B-PorHerramienta'!$K$2:$K$2848,$AD256,'B-PorHerramienta'!$L$2:$L$2848,$AE256)*$AI$6,$AJ$6))</f>
        <v/>
      </c>
      <c r="I256" s="48" t="str">
        <f>IF(COUNTIFS('B-PorHerramienta'!$A$2:$A$2848,I$8,'B-PorHerramienta'!$J$2:$J$2848,$AC256,'B-PorHerramienta'!$K$2:$K$2848,$AD256,'B-PorHerramienta'!$L$2:$L$2848,$AE256,'B-PorHerramienta'!$F$2:$F$2848,"&lt;&gt;")=0,"",ROUND(SUMIFS(INDEX('B-PorHerramienta'!$F$2:$I$2848,0,$AH$6),'B-PorHerramienta'!$A$2:$A$2848,I$8,'B-PorHerramienta'!$J$2:$J$2848,$AC256,'B-PorHerramienta'!$K$2:$K$2848,$AD256,'B-PorHerramienta'!$L$2:$L$2848,$AE256)*$AI$6,$AJ$6))</f>
        <v/>
      </c>
      <c r="J256" s="48" t="str">
        <f>IF(COUNTIFS('B-PorHerramienta'!$A$2:$A$2848,J$8,'B-PorHerramienta'!$J$2:$J$2848,$AC256,'B-PorHerramienta'!$K$2:$K$2848,$AD256,'B-PorHerramienta'!$L$2:$L$2848,$AE256,'B-PorHerramienta'!$F$2:$F$2848,"&lt;&gt;")=0,"",ROUND(SUMIFS(INDEX('B-PorHerramienta'!$F$2:$I$2848,0,$AH$6),'B-PorHerramienta'!$A$2:$A$2848,J$8,'B-PorHerramienta'!$J$2:$J$2848,$AC256,'B-PorHerramienta'!$K$2:$K$2848,$AD256,'B-PorHerramienta'!$L$2:$L$2848,$AE256)*$AI$6,$AJ$6))</f>
        <v/>
      </c>
      <c r="K256" s="48" t="str">
        <f>IF(COUNTIFS('B-PorHerramienta'!$A$2:$A$2848,K$8,'B-PorHerramienta'!$J$2:$J$2848,$AC256,'B-PorHerramienta'!$K$2:$K$2848,$AD256,'B-PorHerramienta'!$L$2:$L$2848,$AE256,'B-PorHerramienta'!$F$2:$F$2848,"&lt;&gt;")=0,"",ROUND(SUMIFS(INDEX('B-PorHerramienta'!$F$2:$I$2848,0,$AH$6),'B-PorHerramienta'!$A$2:$A$2848,K$8,'B-PorHerramienta'!$J$2:$J$2848,$AC256,'B-PorHerramienta'!$K$2:$K$2848,$AD256,'B-PorHerramienta'!$L$2:$L$2848,$AE256)*$AI$6,$AJ$6))</f>
        <v/>
      </c>
      <c r="L256" s="48" t="str">
        <f>IF(COUNTIFS('B-PorHerramienta'!$A$2:$A$2848,L$8,'B-PorHerramienta'!$J$2:$J$2848,$AC256,'B-PorHerramienta'!$K$2:$K$2848,$AD256,'B-PorHerramienta'!$L$2:$L$2848,$AE256,'B-PorHerramienta'!$F$2:$F$2848,"&lt;&gt;")=0,"",ROUND(SUMIFS(INDEX('B-PorHerramienta'!$F$2:$I$2848,0,$AH$6),'B-PorHerramienta'!$A$2:$A$2848,L$8,'B-PorHerramienta'!$J$2:$J$2848,$AC256,'B-PorHerramienta'!$K$2:$K$2848,$AD256,'B-PorHerramienta'!$L$2:$L$2848,$AE256)*$AI$6,$AJ$6))</f>
        <v/>
      </c>
      <c r="M256" s="48" t="str">
        <f>IF(COUNTIFS('B-PorHerramienta'!$A$2:$A$2848,M$8,'B-PorHerramienta'!$J$2:$J$2848,$AC256,'B-PorHerramienta'!$K$2:$K$2848,$AD256,'B-PorHerramienta'!$L$2:$L$2848,$AE256,'B-PorHerramienta'!$F$2:$F$2848,"&lt;&gt;")=0,"",ROUND(SUMIFS(INDEX('B-PorHerramienta'!$F$2:$I$2848,0,$AH$6),'B-PorHerramienta'!$A$2:$A$2848,M$8,'B-PorHerramienta'!$J$2:$J$2848,$AC256,'B-PorHerramienta'!$K$2:$K$2848,$AD256,'B-PorHerramienta'!$L$2:$L$2848,$AE256)*$AI$6,$AJ$6))</f>
        <v/>
      </c>
      <c r="N256" s="48" t="str">
        <f>IF(COUNTIFS('B-PorHerramienta'!$A$2:$A$2848,N$8,'B-PorHerramienta'!$J$2:$J$2848,$AC256,'B-PorHerramienta'!$K$2:$K$2848,$AD256,'B-PorHerramienta'!$L$2:$L$2848,$AE256,'B-PorHerramienta'!$F$2:$F$2848,"&lt;&gt;")=0,"",ROUND(SUMIFS(INDEX('B-PorHerramienta'!$F$2:$I$2848,0,$AH$6),'B-PorHerramienta'!$A$2:$A$2848,N$8,'B-PorHerramienta'!$J$2:$J$2848,$AC256,'B-PorHerramienta'!$K$2:$K$2848,$AD256,'B-PorHerramienta'!$L$2:$L$2848,$AE256)*$AI$6,$AJ$6))</f>
        <v/>
      </c>
      <c r="O256" s="48" t="str">
        <f>IF(COUNTIFS('B-PorHerramienta'!$A$2:$A$2848,O$8,'B-PorHerramienta'!$J$2:$J$2848,$AC256,'B-PorHerramienta'!$K$2:$K$2848,$AD256,'B-PorHerramienta'!$L$2:$L$2848,$AE256,'B-PorHerramienta'!$F$2:$F$2848,"&lt;&gt;")=0,"",ROUND(SUMIFS(INDEX('B-PorHerramienta'!$F$2:$I$2848,0,$AH$6),'B-PorHerramienta'!$A$2:$A$2848,O$8,'B-PorHerramienta'!$J$2:$J$2848,$AC256,'B-PorHerramienta'!$K$2:$K$2848,$AD256,'B-PorHerramienta'!$L$2:$L$2848,$AE256)*$AI$6,$AJ$6))</f>
        <v/>
      </c>
      <c r="P256" s="48" t="str">
        <f>IF(COUNTIFS('B-PorHerramienta'!$A$2:$A$2848,P$8,'B-PorHerramienta'!$J$2:$J$2848,$AC256,'B-PorHerramienta'!$K$2:$K$2848,$AD256,'B-PorHerramienta'!$L$2:$L$2848,$AE256,'B-PorHerramienta'!$F$2:$F$2848,"&lt;&gt;")=0,"",ROUND(SUMIFS(INDEX('B-PorHerramienta'!$F$2:$I$2848,0,$AH$6),'B-PorHerramienta'!$A$2:$A$2848,P$8,'B-PorHerramienta'!$J$2:$J$2848,$AC256,'B-PorHerramienta'!$K$2:$K$2848,$AD256,'B-PorHerramienta'!$L$2:$L$2848,$AE256)*$AI$6,$AJ$6))</f>
        <v/>
      </c>
      <c r="Q256" s="48" t="str">
        <f>IF(COUNTIFS('B-PorHerramienta'!$A$2:$A$2848,Q$8,'B-PorHerramienta'!$J$2:$J$2848,$AC256,'B-PorHerramienta'!$K$2:$K$2848,$AD256,'B-PorHerramienta'!$L$2:$L$2848,$AE256,'B-PorHerramienta'!$F$2:$F$2848,"&lt;&gt;")=0,"",ROUND(SUMIFS(INDEX('B-PorHerramienta'!$F$2:$I$2848,0,$AH$6),'B-PorHerramienta'!$A$2:$A$2848,Q$8,'B-PorHerramienta'!$J$2:$J$2848,$AC256,'B-PorHerramienta'!$K$2:$K$2848,$AD256,'B-PorHerramienta'!$L$2:$L$2848,$AE256)*$AI$6,$AJ$6))</f>
        <v/>
      </c>
      <c r="R256" s="48" t="str">
        <f>IF(COUNTIFS('B-PorHerramienta'!$A$2:$A$2848,R$8,'B-PorHerramienta'!$J$2:$J$2848,$AC256,'B-PorHerramienta'!$K$2:$K$2848,$AD256,'B-PorHerramienta'!$L$2:$L$2848,$AE256,'B-PorHerramienta'!$F$2:$F$2848,"&lt;&gt;")=0,"",ROUND(SUMIFS(INDEX('B-PorHerramienta'!$F$2:$I$2848,0,$AH$6),'B-PorHerramienta'!$A$2:$A$2848,R$8,'B-PorHerramienta'!$J$2:$J$2848,$AC256,'B-PorHerramienta'!$K$2:$K$2848,$AD256,'B-PorHerramienta'!$L$2:$L$2848,$AE256)*$AI$6,$AJ$6))</f>
        <v/>
      </c>
      <c r="S256" s="48" t="str">
        <f>IF(COUNTIFS('B-PorHerramienta'!$A$2:$A$2848,S$8,'B-PorHerramienta'!$J$2:$J$2848,$AC256,'B-PorHerramienta'!$K$2:$K$2848,$AD256,'B-PorHerramienta'!$L$2:$L$2848,$AE256,'B-PorHerramienta'!$F$2:$F$2848,"&lt;&gt;")=0,"",ROUND(SUMIFS(INDEX('B-PorHerramienta'!$F$2:$I$2848,0,$AH$6),'B-PorHerramienta'!$A$2:$A$2848,S$8,'B-PorHerramienta'!$J$2:$J$2848,$AC256,'B-PorHerramienta'!$K$2:$K$2848,$AD256,'B-PorHerramienta'!$L$2:$L$2848,$AE256)*$AI$6,$AJ$6))</f>
        <v/>
      </c>
      <c r="T256" s="48" t="str">
        <f>IF(COUNTIFS('B-PorHerramienta'!$A$2:$A$2848,T$8,'B-PorHerramienta'!$J$2:$J$2848,$AC256,'B-PorHerramienta'!$K$2:$K$2848,$AD256,'B-PorHerramienta'!$L$2:$L$2848,$AE256,'B-PorHerramienta'!$F$2:$F$2848,"&lt;&gt;")=0,"",ROUND(SUMIFS(INDEX('B-PorHerramienta'!$F$2:$I$2848,0,$AH$6),'B-PorHerramienta'!$A$2:$A$2848,T$8,'B-PorHerramienta'!$J$2:$J$2848,$AC256,'B-PorHerramienta'!$K$2:$K$2848,$AD256,'B-PorHerramienta'!$L$2:$L$2848,$AE256)*$AI$6,$AJ$6))</f>
        <v/>
      </c>
      <c r="U256" s="48" t="str">
        <f>IF(COUNTIFS('B-PorHerramienta'!$A$2:$A$2848,U$8,'B-PorHerramienta'!$J$2:$J$2848,$AC256,'B-PorHerramienta'!$K$2:$K$2848,$AD256,'B-PorHerramienta'!$L$2:$L$2848,$AE256,'B-PorHerramienta'!$F$2:$F$2848,"&lt;&gt;")=0,"",ROUND(SUMIFS(INDEX('B-PorHerramienta'!$F$2:$I$2848,0,$AH$6),'B-PorHerramienta'!$A$2:$A$2848,U$8,'B-PorHerramienta'!$J$2:$J$2848,$AC256,'B-PorHerramienta'!$K$2:$K$2848,$AD256,'B-PorHerramienta'!$L$2:$L$2848,$AE256)*$AI$6,$AJ$6))</f>
        <v/>
      </c>
      <c r="V256" s="48" t="str">
        <f>IF(COUNTIFS('B-PorHerramienta'!$A$2:$A$2848,V$8,'B-PorHerramienta'!$J$2:$J$2848,$AC256,'B-PorHerramienta'!$K$2:$K$2848,$AD256,'B-PorHerramienta'!$L$2:$L$2848,$AE256,'B-PorHerramienta'!$F$2:$F$2848,"&lt;&gt;")=0,"",ROUND(SUMIFS(INDEX('B-PorHerramienta'!$F$2:$I$2848,0,$AH$6),'B-PorHerramienta'!$A$2:$A$2848,V$8,'B-PorHerramienta'!$J$2:$J$2848,$AC256,'B-PorHerramienta'!$K$2:$K$2848,$AD256,'B-PorHerramienta'!$L$2:$L$2848,$AE256)*$AI$6,$AJ$6))</f>
        <v/>
      </c>
      <c r="W256" s="48" t="str">
        <f>IF(COUNTIFS('B-PorHerramienta'!$A$2:$A$2848,W$8,'B-PorHerramienta'!$J$2:$J$2848,$AC256,'B-PorHerramienta'!$K$2:$K$2848,$AD256,'B-PorHerramienta'!$L$2:$L$2848,$AE256,'B-PorHerramienta'!$F$2:$F$2848,"&lt;&gt;")=0,"",ROUND(SUMIFS(INDEX('B-PorHerramienta'!$F$2:$I$2848,0,$AH$6),'B-PorHerramienta'!$A$2:$A$2848,W$8,'B-PorHerramienta'!$J$2:$J$2848,$AC256,'B-PorHerramienta'!$K$2:$K$2848,$AD256,'B-PorHerramienta'!$L$2:$L$2848,$AE256)*$AI$6,$AJ$6))</f>
        <v/>
      </c>
      <c r="X256" s="48" t="str">
        <f>IF(COUNTIFS('B-PorHerramienta'!$A$2:$A$2848,X$8,'B-PorHerramienta'!$J$2:$J$2848,$AC256,'B-PorHerramienta'!$K$2:$K$2848,$AD256,'B-PorHerramienta'!$L$2:$L$2848,$AE256,'B-PorHerramienta'!$F$2:$F$2848,"&lt;&gt;")=0,"",ROUND(SUMIFS(INDEX('B-PorHerramienta'!$F$2:$I$2848,0,$AH$6),'B-PorHerramienta'!$A$2:$A$2848,X$8,'B-PorHerramienta'!$J$2:$J$2848,$AC256,'B-PorHerramienta'!$K$2:$K$2848,$AD256,'B-PorHerramienta'!$L$2:$L$2848,$AE256)*$AI$6,$AJ$6))</f>
        <v/>
      </c>
      <c r="Y256" s="48" t="str">
        <f>IF(COUNTIFS('B-PorHerramienta'!$A$2:$A$2848,Y$8,'B-PorHerramienta'!$J$2:$J$2848,$AC256,'B-PorHerramienta'!$K$2:$K$2848,$AD256,'B-PorHerramienta'!$L$2:$L$2848,$AE256,'B-PorHerramienta'!$F$2:$F$2848,"&lt;&gt;")=0,"",ROUND(SUMIFS(INDEX('B-PorHerramienta'!$F$2:$I$2848,0,$AH$6),'B-PorHerramienta'!$A$2:$A$2848,Y$8,'B-PorHerramienta'!$J$2:$J$2848,$AC256,'B-PorHerramienta'!$K$2:$K$2848,$AD256,'B-PorHerramienta'!$L$2:$L$2848,$AE256)*$AI$6,$AJ$6))</f>
        <v/>
      </c>
      <c r="Z256" s="48" t="str">
        <f>IF(COUNTIFS('B-PorHerramienta'!$A$2:$A$2848,Z$8,'B-PorHerramienta'!$J$2:$J$2848,$AC256,'B-PorHerramienta'!$K$2:$K$2848,$AD256,'B-PorHerramienta'!$L$2:$L$2848,$AE256,'B-PorHerramienta'!$F$2:$F$2848,"&lt;&gt;")=0,"",ROUND(SUMIFS(INDEX('B-PorHerramienta'!$F$2:$I$2848,0,$AH$6),'B-PorHerramienta'!$A$2:$A$2848,Z$8,'B-PorHerramienta'!$J$2:$J$2848,$AC256,'B-PorHerramienta'!$K$2:$K$2848,$AD256,'B-PorHerramienta'!$L$2:$L$2848,$AE256)*$AI$6,$AJ$6))</f>
        <v/>
      </c>
      <c r="AA256" s="6"/>
      <c r="AB256" s="35">
        <v>2</v>
      </c>
      <c r="AC256" s="35" t="s">
        <v>1114</v>
      </c>
      <c r="AD256" s="35" t="s">
        <v>1365</v>
      </c>
      <c r="AE256" s="35" t="s">
        <v>1712</v>
      </c>
      <c r="AF256" s="35"/>
      <c r="AG256" s="35"/>
      <c r="AH256" s="35"/>
      <c r="AI256" s="35"/>
      <c r="AJ256" s="35"/>
      <c r="AK256" s="35"/>
    </row>
    <row r="257" spans="1:37" ht="30" hidden="1" outlineLevel="2" collapsed="1" x14ac:dyDescent="0.25">
      <c r="A257" s="49" t="s">
        <v>1930</v>
      </c>
      <c r="B257" s="47" t="s">
        <v>707</v>
      </c>
      <c r="C257" s="48" t="str">
        <f>IF(COUNTIFS('B-PorHerramienta'!$A$2:$A$2848,C$8,'B-PorHerramienta'!$J$2:$J$2848,$AC257,'B-PorHerramienta'!$K$2:$K$2848,$AD257,'B-PorHerramienta'!$L$2:$L$2848,$AE257,'B-PorHerramienta'!$F$2:$F$2848,"&lt;&gt;")=0,"",ROUND(SUMIFS(INDEX('B-PorHerramienta'!$F$2:$I$2848,0,$AH$6),'B-PorHerramienta'!$A$2:$A$2848,C$8,'B-PorHerramienta'!$J$2:$J$2848,$AC257,'B-PorHerramienta'!$K$2:$K$2848,$AD257,'B-PorHerramienta'!$L$2:$L$2848,$AE257)*$AI$6,$AJ$6))</f>
        <v/>
      </c>
      <c r="D257" s="48" t="str">
        <f>IF(COUNTIFS('B-PorHerramienta'!$A$2:$A$2848,D$8,'B-PorHerramienta'!$J$2:$J$2848,$AC257,'B-PorHerramienta'!$K$2:$K$2848,$AD257,'B-PorHerramienta'!$L$2:$L$2848,$AE257,'B-PorHerramienta'!$F$2:$F$2848,"&lt;&gt;")=0,"",ROUND(SUMIFS(INDEX('B-PorHerramienta'!$F$2:$I$2848,0,$AH$6),'B-PorHerramienta'!$A$2:$A$2848,D$8,'B-PorHerramienta'!$J$2:$J$2848,$AC257,'B-PorHerramienta'!$K$2:$K$2848,$AD257,'B-PorHerramienta'!$L$2:$L$2848,$AE257)*$AI$6,$AJ$6))</f>
        <v/>
      </c>
      <c r="E257" s="48" t="str">
        <f>IF(COUNTIFS('B-PorHerramienta'!$A$2:$A$2848,E$8,'B-PorHerramienta'!$J$2:$J$2848,$AC257,'B-PorHerramienta'!$K$2:$K$2848,$AD257,'B-PorHerramienta'!$L$2:$L$2848,$AE257,'B-PorHerramienta'!$F$2:$F$2848,"&lt;&gt;")=0,"",ROUND(SUMIFS(INDEX('B-PorHerramienta'!$F$2:$I$2848,0,$AH$6),'B-PorHerramienta'!$A$2:$A$2848,E$8,'B-PorHerramienta'!$J$2:$J$2848,$AC257,'B-PorHerramienta'!$K$2:$K$2848,$AD257,'B-PorHerramienta'!$L$2:$L$2848,$AE257)*$AI$6,$AJ$6))</f>
        <v/>
      </c>
      <c r="F257" s="48" t="str">
        <f>IF(COUNTIFS('B-PorHerramienta'!$A$2:$A$2848,F$8,'B-PorHerramienta'!$J$2:$J$2848,$AC257,'B-PorHerramienta'!$K$2:$K$2848,$AD257,'B-PorHerramienta'!$L$2:$L$2848,$AE257,'B-PorHerramienta'!$F$2:$F$2848,"&lt;&gt;")=0,"",ROUND(SUMIFS(INDEX('B-PorHerramienta'!$F$2:$I$2848,0,$AH$6),'B-PorHerramienta'!$A$2:$A$2848,F$8,'B-PorHerramienta'!$J$2:$J$2848,$AC257,'B-PorHerramienta'!$K$2:$K$2848,$AD257,'B-PorHerramienta'!$L$2:$L$2848,$AE257)*$AI$6,$AJ$6))</f>
        <v/>
      </c>
      <c r="G257" s="48" t="str">
        <f>IF(COUNTIFS('B-PorHerramienta'!$A$2:$A$2848,G$8,'B-PorHerramienta'!$J$2:$J$2848,$AC257,'B-PorHerramienta'!$K$2:$K$2848,$AD257,'B-PorHerramienta'!$L$2:$L$2848,$AE257,'B-PorHerramienta'!$F$2:$F$2848,"&lt;&gt;")=0,"",ROUND(SUMIFS(INDEX('B-PorHerramienta'!$F$2:$I$2848,0,$AH$6),'B-PorHerramienta'!$A$2:$A$2848,G$8,'B-PorHerramienta'!$J$2:$J$2848,$AC257,'B-PorHerramienta'!$K$2:$K$2848,$AD257,'B-PorHerramienta'!$L$2:$L$2848,$AE257)*$AI$6,$AJ$6))</f>
        <v/>
      </c>
      <c r="H257" s="48" t="str">
        <f>IF(COUNTIFS('B-PorHerramienta'!$A$2:$A$2848,H$8,'B-PorHerramienta'!$J$2:$J$2848,$AC257,'B-PorHerramienta'!$K$2:$K$2848,$AD257,'B-PorHerramienta'!$L$2:$L$2848,$AE257,'B-PorHerramienta'!$F$2:$F$2848,"&lt;&gt;")=0,"",ROUND(SUMIFS(INDEX('B-PorHerramienta'!$F$2:$I$2848,0,$AH$6),'B-PorHerramienta'!$A$2:$A$2848,H$8,'B-PorHerramienta'!$J$2:$J$2848,$AC257,'B-PorHerramienta'!$K$2:$K$2848,$AD257,'B-PorHerramienta'!$L$2:$L$2848,$AE257)*$AI$6,$AJ$6))</f>
        <v/>
      </c>
      <c r="I257" s="48" t="str">
        <f>IF(COUNTIFS('B-PorHerramienta'!$A$2:$A$2848,I$8,'B-PorHerramienta'!$J$2:$J$2848,$AC257,'B-PorHerramienta'!$K$2:$K$2848,$AD257,'B-PorHerramienta'!$L$2:$L$2848,$AE257,'B-PorHerramienta'!$F$2:$F$2848,"&lt;&gt;")=0,"",ROUND(SUMIFS(INDEX('B-PorHerramienta'!$F$2:$I$2848,0,$AH$6),'B-PorHerramienta'!$A$2:$A$2848,I$8,'B-PorHerramienta'!$J$2:$J$2848,$AC257,'B-PorHerramienta'!$K$2:$K$2848,$AD257,'B-PorHerramienta'!$L$2:$L$2848,$AE257)*$AI$6,$AJ$6))</f>
        <v/>
      </c>
      <c r="J257" s="48" t="str">
        <f>IF(COUNTIFS('B-PorHerramienta'!$A$2:$A$2848,J$8,'B-PorHerramienta'!$J$2:$J$2848,$AC257,'B-PorHerramienta'!$K$2:$K$2848,$AD257,'B-PorHerramienta'!$L$2:$L$2848,$AE257,'B-PorHerramienta'!$F$2:$F$2848,"&lt;&gt;")=0,"",ROUND(SUMIFS(INDEX('B-PorHerramienta'!$F$2:$I$2848,0,$AH$6),'B-PorHerramienta'!$A$2:$A$2848,J$8,'B-PorHerramienta'!$J$2:$J$2848,$AC257,'B-PorHerramienta'!$K$2:$K$2848,$AD257,'B-PorHerramienta'!$L$2:$L$2848,$AE257)*$AI$6,$AJ$6))</f>
        <v/>
      </c>
      <c r="K257" s="48">
        <f>IF(COUNTIFS('B-PorHerramienta'!$A$2:$A$2848,K$8,'B-PorHerramienta'!$J$2:$J$2848,$AC257,'B-PorHerramienta'!$K$2:$K$2848,$AD257,'B-PorHerramienta'!$L$2:$L$2848,$AE257,'B-PorHerramienta'!$F$2:$F$2848,"&lt;&gt;")=0,"",ROUND(SUMIFS(INDEX('B-PorHerramienta'!$F$2:$I$2848,0,$AH$6),'B-PorHerramienta'!$A$2:$A$2848,K$8,'B-PorHerramienta'!$J$2:$J$2848,$AC257,'B-PorHerramienta'!$K$2:$K$2848,$AD257,'B-PorHerramienta'!$L$2:$L$2848,$AE257)*$AI$6,$AJ$6))</f>
        <v>0</v>
      </c>
      <c r="L257" s="48" t="str">
        <f>IF(COUNTIFS('B-PorHerramienta'!$A$2:$A$2848,L$8,'B-PorHerramienta'!$J$2:$J$2848,$AC257,'B-PorHerramienta'!$K$2:$K$2848,$AD257,'B-PorHerramienta'!$L$2:$L$2848,$AE257,'B-PorHerramienta'!$F$2:$F$2848,"&lt;&gt;")=0,"",ROUND(SUMIFS(INDEX('B-PorHerramienta'!$F$2:$I$2848,0,$AH$6),'B-PorHerramienta'!$A$2:$A$2848,L$8,'B-PorHerramienta'!$J$2:$J$2848,$AC257,'B-PorHerramienta'!$K$2:$K$2848,$AD257,'B-PorHerramienta'!$L$2:$L$2848,$AE257)*$AI$6,$AJ$6))</f>
        <v/>
      </c>
      <c r="M257" s="48" t="str">
        <f>IF(COUNTIFS('B-PorHerramienta'!$A$2:$A$2848,M$8,'B-PorHerramienta'!$J$2:$J$2848,$AC257,'B-PorHerramienta'!$K$2:$K$2848,$AD257,'B-PorHerramienta'!$L$2:$L$2848,$AE257,'B-PorHerramienta'!$F$2:$F$2848,"&lt;&gt;")=0,"",ROUND(SUMIFS(INDEX('B-PorHerramienta'!$F$2:$I$2848,0,$AH$6),'B-PorHerramienta'!$A$2:$A$2848,M$8,'B-PorHerramienta'!$J$2:$J$2848,$AC257,'B-PorHerramienta'!$K$2:$K$2848,$AD257,'B-PorHerramienta'!$L$2:$L$2848,$AE257)*$AI$6,$AJ$6))</f>
        <v/>
      </c>
      <c r="N257" s="48" t="str">
        <f>IF(COUNTIFS('B-PorHerramienta'!$A$2:$A$2848,N$8,'B-PorHerramienta'!$J$2:$J$2848,$AC257,'B-PorHerramienta'!$K$2:$K$2848,$AD257,'B-PorHerramienta'!$L$2:$L$2848,$AE257,'B-PorHerramienta'!$F$2:$F$2848,"&lt;&gt;")=0,"",ROUND(SUMIFS(INDEX('B-PorHerramienta'!$F$2:$I$2848,0,$AH$6),'B-PorHerramienta'!$A$2:$A$2848,N$8,'B-PorHerramienta'!$J$2:$J$2848,$AC257,'B-PorHerramienta'!$K$2:$K$2848,$AD257,'B-PorHerramienta'!$L$2:$L$2848,$AE257)*$AI$6,$AJ$6))</f>
        <v/>
      </c>
      <c r="O257" s="48" t="str">
        <f>IF(COUNTIFS('B-PorHerramienta'!$A$2:$A$2848,O$8,'B-PorHerramienta'!$J$2:$J$2848,$AC257,'B-PorHerramienta'!$K$2:$K$2848,$AD257,'B-PorHerramienta'!$L$2:$L$2848,$AE257,'B-PorHerramienta'!$F$2:$F$2848,"&lt;&gt;")=0,"",ROUND(SUMIFS(INDEX('B-PorHerramienta'!$F$2:$I$2848,0,$AH$6),'B-PorHerramienta'!$A$2:$A$2848,O$8,'B-PorHerramienta'!$J$2:$J$2848,$AC257,'B-PorHerramienta'!$K$2:$K$2848,$AD257,'B-PorHerramienta'!$L$2:$L$2848,$AE257)*$AI$6,$AJ$6))</f>
        <v/>
      </c>
      <c r="P257" s="48" t="str">
        <f>IF(COUNTIFS('B-PorHerramienta'!$A$2:$A$2848,P$8,'B-PorHerramienta'!$J$2:$J$2848,$AC257,'B-PorHerramienta'!$K$2:$K$2848,$AD257,'B-PorHerramienta'!$L$2:$L$2848,$AE257,'B-PorHerramienta'!$F$2:$F$2848,"&lt;&gt;")=0,"",ROUND(SUMIFS(INDEX('B-PorHerramienta'!$F$2:$I$2848,0,$AH$6),'B-PorHerramienta'!$A$2:$A$2848,P$8,'B-PorHerramienta'!$J$2:$J$2848,$AC257,'B-PorHerramienta'!$K$2:$K$2848,$AD257,'B-PorHerramienta'!$L$2:$L$2848,$AE257)*$AI$6,$AJ$6))</f>
        <v/>
      </c>
      <c r="Q257" s="48" t="str">
        <f>IF(COUNTIFS('B-PorHerramienta'!$A$2:$A$2848,Q$8,'B-PorHerramienta'!$J$2:$J$2848,$AC257,'B-PorHerramienta'!$K$2:$K$2848,$AD257,'B-PorHerramienta'!$L$2:$L$2848,$AE257,'B-PorHerramienta'!$F$2:$F$2848,"&lt;&gt;")=0,"",ROUND(SUMIFS(INDEX('B-PorHerramienta'!$F$2:$I$2848,0,$AH$6),'B-PorHerramienta'!$A$2:$A$2848,Q$8,'B-PorHerramienta'!$J$2:$J$2848,$AC257,'B-PorHerramienta'!$K$2:$K$2848,$AD257,'B-PorHerramienta'!$L$2:$L$2848,$AE257)*$AI$6,$AJ$6))</f>
        <v/>
      </c>
      <c r="R257" s="48" t="str">
        <f>IF(COUNTIFS('B-PorHerramienta'!$A$2:$A$2848,R$8,'B-PorHerramienta'!$J$2:$J$2848,$AC257,'B-PorHerramienta'!$K$2:$K$2848,$AD257,'B-PorHerramienta'!$L$2:$L$2848,$AE257,'B-PorHerramienta'!$F$2:$F$2848,"&lt;&gt;")=0,"",ROUND(SUMIFS(INDEX('B-PorHerramienta'!$F$2:$I$2848,0,$AH$6),'B-PorHerramienta'!$A$2:$A$2848,R$8,'B-PorHerramienta'!$J$2:$J$2848,$AC257,'B-PorHerramienta'!$K$2:$K$2848,$AD257,'B-PorHerramienta'!$L$2:$L$2848,$AE257)*$AI$6,$AJ$6))</f>
        <v/>
      </c>
      <c r="S257" s="48" t="str">
        <f>IF(COUNTIFS('B-PorHerramienta'!$A$2:$A$2848,S$8,'B-PorHerramienta'!$J$2:$J$2848,$AC257,'B-PorHerramienta'!$K$2:$K$2848,$AD257,'B-PorHerramienta'!$L$2:$L$2848,$AE257,'B-PorHerramienta'!$F$2:$F$2848,"&lt;&gt;")=0,"",ROUND(SUMIFS(INDEX('B-PorHerramienta'!$F$2:$I$2848,0,$AH$6),'B-PorHerramienta'!$A$2:$A$2848,S$8,'B-PorHerramienta'!$J$2:$J$2848,$AC257,'B-PorHerramienta'!$K$2:$K$2848,$AD257,'B-PorHerramienta'!$L$2:$L$2848,$AE257)*$AI$6,$AJ$6))</f>
        <v/>
      </c>
      <c r="T257" s="48" t="str">
        <f>IF(COUNTIFS('B-PorHerramienta'!$A$2:$A$2848,T$8,'B-PorHerramienta'!$J$2:$J$2848,$AC257,'B-PorHerramienta'!$K$2:$K$2848,$AD257,'B-PorHerramienta'!$L$2:$L$2848,$AE257,'B-PorHerramienta'!$F$2:$F$2848,"&lt;&gt;")=0,"",ROUND(SUMIFS(INDEX('B-PorHerramienta'!$F$2:$I$2848,0,$AH$6),'B-PorHerramienta'!$A$2:$A$2848,T$8,'B-PorHerramienta'!$J$2:$J$2848,$AC257,'B-PorHerramienta'!$K$2:$K$2848,$AD257,'B-PorHerramienta'!$L$2:$L$2848,$AE257)*$AI$6,$AJ$6))</f>
        <v/>
      </c>
      <c r="U257" s="48" t="str">
        <f>IF(COUNTIFS('B-PorHerramienta'!$A$2:$A$2848,U$8,'B-PorHerramienta'!$J$2:$J$2848,$AC257,'B-PorHerramienta'!$K$2:$K$2848,$AD257,'B-PorHerramienta'!$L$2:$L$2848,$AE257,'B-PorHerramienta'!$F$2:$F$2848,"&lt;&gt;")=0,"",ROUND(SUMIFS(INDEX('B-PorHerramienta'!$F$2:$I$2848,0,$AH$6),'B-PorHerramienta'!$A$2:$A$2848,U$8,'B-PorHerramienta'!$J$2:$J$2848,$AC257,'B-PorHerramienta'!$K$2:$K$2848,$AD257,'B-PorHerramienta'!$L$2:$L$2848,$AE257)*$AI$6,$AJ$6))</f>
        <v/>
      </c>
      <c r="V257" s="48" t="str">
        <f>IF(COUNTIFS('B-PorHerramienta'!$A$2:$A$2848,V$8,'B-PorHerramienta'!$J$2:$J$2848,$AC257,'B-PorHerramienta'!$K$2:$K$2848,$AD257,'B-PorHerramienta'!$L$2:$L$2848,$AE257,'B-PorHerramienta'!$F$2:$F$2848,"&lt;&gt;")=0,"",ROUND(SUMIFS(INDEX('B-PorHerramienta'!$F$2:$I$2848,0,$AH$6),'B-PorHerramienta'!$A$2:$A$2848,V$8,'B-PorHerramienta'!$J$2:$J$2848,$AC257,'B-PorHerramienta'!$K$2:$K$2848,$AD257,'B-PorHerramienta'!$L$2:$L$2848,$AE257)*$AI$6,$AJ$6))</f>
        <v/>
      </c>
      <c r="W257" s="48" t="str">
        <f>IF(COUNTIFS('B-PorHerramienta'!$A$2:$A$2848,W$8,'B-PorHerramienta'!$J$2:$J$2848,$AC257,'B-PorHerramienta'!$K$2:$K$2848,$AD257,'B-PorHerramienta'!$L$2:$L$2848,$AE257,'B-PorHerramienta'!$F$2:$F$2848,"&lt;&gt;")=0,"",ROUND(SUMIFS(INDEX('B-PorHerramienta'!$F$2:$I$2848,0,$AH$6),'B-PorHerramienta'!$A$2:$A$2848,W$8,'B-PorHerramienta'!$J$2:$J$2848,$AC257,'B-PorHerramienta'!$K$2:$K$2848,$AD257,'B-PorHerramienta'!$L$2:$L$2848,$AE257)*$AI$6,$AJ$6))</f>
        <v/>
      </c>
      <c r="X257" s="48" t="str">
        <f>IF(COUNTIFS('B-PorHerramienta'!$A$2:$A$2848,X$8,'B-PorHerramienta'!$J$2:$J$2848,$AC257,'B-PorHerramienta'!$K$2:$K$2848,$AD257,'B-PorHerramienta'!$L$2:$L$2848,$AE257,'B-PorHerramienta'!$F$2:$F$2848,"&lt;&gt;")=0,"",ROUND(SUMIFS(INDEX('B-PorHerramienta'!$F$2:$I$2848,0,$AH$6),'B-PorHerramienta'!$A$2:$A$2848,X$8,'B-PorHerramienta'!$J$2:$J$2848,$AC257,'B-PorHerramienta'!$K$2:$K$2848,$AD257,'B-PorHerramienta'!$L$2:$L$2848,$AE257)*$AI$6,$AJ$6))</f>
        <v/>
      </c>
      <c r="Y257" s="48" t="str">
        <f>IF(COUNTIFS('B-PorHerramienta'!$A$2:$A$2848,Y$8,'B-PorHerramienta'!$J$2:$J$2848,$AC257,'B-PorHerramienta'!$K$2:$K$2848,$AD257,'B-PorHerramienta'!$L$2:$L$2848,$AE257,'B-PorHerramienta'!$F$2:$F$2848,"&lt;&gt;")=0,"",ROUND(SUMIFS(INDEX('B-PorHerramienta'!$F$2:$I$2848,0,$AH$6),'B-PorHerramienta'!$A$2:$A$2848,Y$8,'B-PorHerramienta'!$J$2:$J$2848,$AC257,'B-PorHerramienta'!$K$2:$K$2848,$AD257,'B-PorHerramienta'!$L$2:$L$2848,$AE257)*$AI$6,$AJ$6))</f>
        <v/>
      </c>
      <c r="Z257" s="48" t="str">
        <f>IF(COUNTIFS('B-PorHerramienta'!$A$2:$A$2848,Z$8,'B-PorHerramienta'!$J$2:$J$2848,$AC257,'B-PorHerramienta'!$K$2:$K$2848,$AD257,'B-PorHerramienta'!$L$2:$L$2848,$AE257,'B-PorHerramienta'!$F$2:$F$2848,"&lt;&gt;")=0,"",ROUND(SUMIFS(INDEX('B-PorHerramienta'!$F$2:$I$2848,0,$AH$6),'B-PorHerramienta'!$A$2:$A$2848,Z$8,'B-PorHerramienta'!$J$2:$J$2848,$AC257,'B-PorHerramienta'!$K$2:$K$2848,$AD257,'B-PorHerramienta'!$L$2:$L$2848,$AE257)*$AI$6,$AJ$6))</f>
        <v/>
      </c>
      <c r="AA257" s="6"/>
      <c r="AB257" s="35">
        <v>2</v>
      </c>
      <c r="AC257" s="35" t="s">
        <v>1114</v>
      </c>
      <c r="AD257" s="35" t="s">
        <v>1365</v>
      </c>
      <c r="AE257" s="35" t="s">
        <v>1740</v>
      </c>
      <c r="AF257" s="35"/>
      <c r="AG257" s="35"/>
      <c r="AH257" s="35"/>
      <c r="AI257" s="35"/>
      <c r="AJ257" s="35"/>
      <c r="AK257" s="35"/>
    </row>
    <row r="258" spans="1:37" ht="30" hidden="1" outlineLevel="2" collapsed="1" x14ac:dyDescent="0.25">
      <c r="A258" s="49" t="s">
        <v>1929</v>
      </c>
      <c r="B258" s="47" t="s">
        <v>711</v>
      </c>
      <c r="C258" s="48" t="str">
        <f>IF(COUNTIFS('B-PorHerramienta'!$A$2:$A$2848,C$8,'B-PorHerramienta'!$J$2:$J$2848,$AC258,'B-PorHerramienta'!$K$2:$K$2848,$AD258,'B-PorHerramienta'!$L$2:$L$2848,$AE258,'B-PorHerramienta'!$F$2:$F$2848,"&lt;&gt;")=0,"",ROUND(SUMIFS(INDEX('B-PorHerramienta'!$F$2:$I$2848,0,$AH$6),'B-PorHerramienta'!$A$2:$A$2848,C$8,'B-PorHerramienta'!$J$2:$J$2848,$AC258,'B-PorHerramienta'!$K$2:$K$2848,$AD258,'B-PorHerramienta'!$L$2:$L$2848,$AE258)*$AI$6,$AJ$6))</f>
        <v/>
      </c>
      <c r="D258" s="48" t="str">
        <f>IF(COUNTIFS('B-PorHerramienta'!$A$2:$A$2848,D$8,'B-PorHerramienta'!$J$2:$J$2848,$AC258,'B-PorHerramienta'!$K$2:$K$2848,$AD258,'B-PorHerramienta'!$L$2:$L$2848,$AE258,'B-PorHerramienta'!$F$2:$F$2848,"&lt;&gt;")=0,"",ROUND(SUMIFS(INDEX('B-PorHerramienta'!$F$2:$I$2848,0,$AH$6),'B-PorHerramienta'!$A$2:$A$2848,D$8,'B-PorHerramienta'!$J$2:$J$2848,$AC258,'B-PorHerramienta'!$K$2:$K$2848,$AD258,'B-PorHerramienta'!$L$2:$L$2848,$AE258)*$AI$6,$AJ$6))</f>
        <v/>
      </c>
      <c r="E258" s="48" t="str">
        <f>IF(COUNTIFS('B-PorHerramienta'!$A$2:$A$2848,E$8,'B-PorHerramienta'!$J$2:$J$2848,$AC258,'B-PorHerramienta'!$K$2:$K$2848,$AD258,'B-PorHerramienta'!$L$2:$L$2848,$AE258,'B-PorHerramienta'!$F$2:$F$2848,"&lt;&gt;")=0,"",ROUND(SUMIFS(INDEX('B-PorHerramienta'!$F$2:$I$2848,0,$AH$6),'B-PorHerramienta'!$A$2:$A$2848,E$8,'B-PorHerramienta'!$J$2:$J$2848,$AC258,'B-PorHerramienta'!$K$2:$K$2848,$AD258,'B-PorHerramienta'!$L$2:$L$2848,$AE258)*$AI$6,$AJ$6))</f>
        <v/>
      </c>
      <c r="F258" s="48" t="str">
        <f>IF(COUNTIFS('B-PorHerramienta'!$A$2:$A$2848,F$8,'B-PorHerramienta'!$J$2:$J$2848,$AC258,'B-PorHerramienta'!$K$2:$K$2848,$AD258,'B-PorHerramienta'!$L$2:$L$2848,$AE258,'B-PorHerramienta'!$F$2:$F$2848,"&lt;&gt;")=0,"",ROUND(SUMIFS(INDEX('B-PorHerramienta'!$F$2:$I$2848,0,$AH$6),'B-PorHerramienta'!$A$2:$A$2848,F$8,'B-PorHerramienta'!$J$2:$J$2848,$AC258,'B-PorHerramienta'!$K$2:$K$2848,$AD258,'B-PorHerramienta'!$L$2:$L$2848,$AE258)*$AI$6,$AJ$6))</f>
        <v/>
      </c>
      <c r="G258" s="48" t="str">
        <f>IF(COUNTIFS('B-PorHerramienta'!$A$2:$A$2848,G$8,'B-PorHerramienta'!$J$2:$J$2848,$AC258,'B-PorHerramienta'!$K$2:$K$2848,$AD258,'B-PorHerramienta'!$L$2:$L$2848,$AE258,'B-PorHerramienta'!$F$2:$F$2848,"&lt;&gt;")=0,"",ROUND(SUMIFS(INDEX('B-PorHerramienta'!$F$2:$I$2848,0,$AH$6),'B-PorHerramienta'!$A$2:$A$2848,G$8,'B-PorHerramienta'!$J$2:$J$2848,$AC258,'B-PorHerramienta'!$K$2:$K$2848,$AD258,'B-PorHerramienta'!$L$2:$L$2848,$AE258)*$AI$6,$AJ$6))</f>
        <v/>
      </c>
      <c r="H258" s="48" t="str">
        <f>IF(COUNTIFS('B-PorHerramienta'!$A$2:$A$2848,H$8,'B-PorHerramienta'!$J$2:$J$2848,$AC258,'B-PorHerramienta'!$K$2:$K$2848,$AD258,'B-PorHerramienta'!$L$2:$L$2848,$AE258,'B-PorHerramienta'!$F$2:$F$2848,"&lt;&gt;")=0,"",ROUND(SUMIFS(INDEX('B-PorHerramienta'!$F$2:$I$2848,0,$AH$6),'B-PorHerramienta'!$A$2:$A$2848,H$8,'B-PorHerramienta'!$J$2:$J$2848,$AC258,'B-PorHerramienta'!$K$2:$K$2848,$AD258,'B-PorHerramienta'!$L$2:$L$2848,$AE258)*$AI$6,$AJ$6))</f>
        <v/>
      </c>
      <c r="I258" s="48" t="str">
        <f>IF(COUNTIFS('B-PorHerramienta'!$A$2:$A$2848,I$8,'B-PorHerramienta'!$J$2:$J$2848,$AC258,'B-PorHerramienta'!$K$2:$K$2848,$AD258,'B-PorHerramienta'!$L$2:$L$2848,$AE258,'B-PorHerramienta'!$F$2:$F$2848,"&lt;&gt;")=0,"",ROUND(SUMIFS(INDEX('B-PorHerramienta'!$F$2:$I$2848,0,$AH$6),'B-PorHerramienta'!$A$2:$A$2848,I$8,'B-PorHerramienta'!$J$2:$J$2848,$AC258,'B-PorHerramienta'!$K$2:$K$2848,$AD258,'B-PorHerramienta'!$L$2:$L$2848,$AE258)*$AI$6,$AJ$6))</f>
        <v/>
      </c>
      <c r="J258" s="48" t="str">
        <f>IF(COUNTIFS('B-PorHerramienta'!$A$2:$A$2848,J$8,'B-PorHerramienta'!$J$2:$J$2848,$AC258,'B-PorHerramienta'!$K$2:$K$2848,$AD258,'B-PorHerramienta'!$L$2:$L$2848,$AE258,'B-PorHerramienta'!$F$2:$F$2848,"&lt;&gt;")=0,"",ROUND(SUMIFS(INDEX('B-PorHerramienta'!$F$2:$I$2848,0,$AH$6),'B-PorHerramienta'!$A$2:$A$2848,J$8,'B-PorHerramienta'!$J$2:$J$2848,$AC258,'B-PorHerramienta'!$K$2:$K$2848,$AD258,'B-PorHerramienta'!$L$2:$L$2848,$AE258)*$AI$6,$AJ$6))</f>
        <v/>
      </c>
      <c r="K258" s="48">
        <f>IF(COUNTIFS('B-PorHerramienta'!$A$2:$A$2848,K$8,'B-PorHerramienta'!$J$2:$J$2848,$AC258,'B-PorHerramienta'!$K$2:$K$2848,$AD258,'B-PorHerramienta'!$L$2:$L$2848,$AE258,'B-PorHerramienta'!$F$2:$F$2848,"&lt;&gt;")=0,"",ROUND(SUMIFS(INDEX('B-PorHerramienta'!$F$2:$I$2848,0,$AH$6),'B-PorHerramienta'!$A$2:$A$2848,K$8,'B-PorHerramienta'!$J$2:$J$2848,$AC258,'B-PorHerramienta'!$K$2:$K$2848,$AD258,'B-PorHerramienta'!$L$2:$L$2848,$AE258)*$AI$6,$AJ$6))</f>
        <v>0</v>
      </c>
      <c r="L258" s="48" t="str">
        <f>IF(COUNTIFS('B-PorHerramienta'!$A$2:$A$2848,L$8,'B-PorHerramienta'!$J$2:$J$2848,$AC258,'B-PorHerramienta'!$K$2:$K$2848,$AD258,'B-PorHerramienta'!$L$2:$L$2848,$AE258,'B-PorHerramienta'!$F$2:$F$2848,"&lt;&gt;")=0,"",ROUND(SUMIFS(INDEX('B-PorHerramienta'!$F$2:$I$2848,0,$AH$6),'B-PorHerramienta'!$A$2:$A$2848,L$8,'B-PorHerramienta'!$J$2:$J$2848,$AC258,'B-PorHerramienta'!$K$2:$K$2848,$AD258,'B-PorHerramienta'!$L$2:$L$2848,$AE258)*$AI$6,$AJ$6))</f>
        <v/>
      </c>
      <c r="M258" s="48" t="str">
        <f>IF(COUNTIFS('B-PorHerramienta'!$A$2:$A$2848,M$8,'B-PorHerramienta'!$J$2:$J$2848,$AC258,'B-PorHerramienta'!$K$2:$K$2848,$AD258,'B-PorHerramienta'!$L$2:$L$2848,$AE258,'B-PorHerramienta'!$F$2:$F$2848,"&lt;&gt;")=0,"",ROUND(SUMIFS(INDEX('B-PorHerramienta'!$F$2:$I$2848,0,$AH$6),'B-PorHerramienta'!$A$2:$A$2848,M$8,'B-PorHerramienta'!$J$2:$J$2848,$AC258,'B-PorHerramienta'!$K$2:$K$2848,$AD258,'B-PorHerramienta'!$L$2:$L$2848,$AE258)*$AI$6,$AJ$6))</f>
        <v/>
      </c>
      <c r="N258" s="48" t="str">
        <f>IF(COUNTIFS('B-PorHerramienta'!$A$2:$A$2848,N$8,'B-PorHerramienta'!$J$2:$J$2848,$AC258,'B-PorHerramienta'!$K$2:$K$2848,$AD258,'B-PorHerramienta'!$L$2:$L$2848,$AE258,'B-PorHerramienta'!$F$2:$F$2848,"&lt;&gt;")=0,"",ROUND(SUMIFS(INDEX('B-PorHerramienta'!$F$2:$I$2848,0,$AH$6),'B-PorHerramienta'!$A$2:$A$2848,N$8,'B-PorHerramienta'!$J$2:$J$2848,$AC258,'B-PorHerramienta'!$K$2:$K$2848,$AD258,'B-PorHerramienta'!$L$2:$L$2848,$AE258)*$AI$6,$AJ$6))</f>
        <v/>
      </c>
      <c r="O258" s="48" t="str">
        <f>IF(COUNTIFS('B-PorHerramienta'!$A$2:$A$2848,O$8,'B-PorHerramienta'!$J$2:$J$2848,$AC258,'B-PorHerramienta'!$K$2:$K$2848,$AD258,'B-PorHerramienta'!$L$2:$L$2848,$AE258,'B-PorHerramienta'!$F$2:$F$2848,"&lt;&gt;")=0,"",ROUND(SUMIFS(INDEX('B-PorHerramienta'!$F$2:$I$2848,0,$AH$6),'B-PorHerramienta'!$A$2:$A$2848,O$8,'B-PorHerramienta'!$J$2:$J$2848,$AC258,'B-PorHerramienta'!$K$2:$K$2848,$AD258,'B-PorHerramienta'!$L$2:$L$2848,$AE258)*$AI$6,$AJ$6))</f>
        <v/>
      </c>
      <c r="P258" s="48" t="str">
        <f>IF(COUNTIFS('B-PorHerramienta'!$A$2:$A$2848,P$8,'B-PorHerramienta'!$J$2:$J$2848,$AC258,'B-PorHerramienta'!$K$2:$K$2848,$AD258,'B-PorHerramienta'!$L$2:$L$2848,$AE258,'B-PorHerramienta'!$F$2:$F$2848,"&lt;&gt;")=0,"",ROUND(SUMIFS(INDEX('B-PorHerramienta'!$F$2:$I$2848,0,$AH$6),'B-PorHerramienta'!$A$2:$A$2848,P$8,'B-PorHerramienta'!$J$2:$J$2848,$AC258,'B-PorHerramienta'!$K$2:$K$2848,$AD258,'B-PorHerramienta'!$L$2:$L$2848,$AE258)*$AI$6,$AJ$6))</f>
        <v/>
      </c>
      <c r="Q258" s="48" t="str">
        <f>IF(COUNTIFS('B-PorHerramienta'!$A$2:$A$2848,Q$8,'B-PorHerramienta'!$J$2:$J$2848,$AC258,'B-PorHerramienta'!$K$2:$K$2848,$AD258,'B-PorHerramienta'!$L$2:$L$2848,$AE258,'B-PorHerramienta'!$F$2:$F$2848,"&lt;&gt;")=0,"",ROUND(SUMIFS(INDEX('B-PorHerramienta'!$F$2:$I$2848,0,$AH$6),'B-PorHerramienta'!$A$2:$A$2848,Q$8,'B-PorHerramienta'!$J$2:$J$2848,$AC258,'B-PorHerramienta'!$K$2:$K$2848,$AD258,'B-PorHerramienta'!$L$2:$L$2848,$AE258)*$AI$6,$AJ$6))</f>
        <v/>
      </c>
      <c r="R258" s="48" t="str">
        <f>IF(COUNTIFS('B-PorHerramienta'!$A$2:$A$2848,R$8,'B-PorHerramienta'!$J$2:$J$2848,$AC258,'B-PorHerramienta'!$K$2:$K$2848,$AD258,'B-PorHerramienta'!$L$2:$L$2848,$AE258,'B-PorHerramienta'!$F$2:$F$2848,"&lt;&gt;")=0,"",ROUND(SUMIFS(INDEX('B-PorHerramienta'!$F$2:$I$2848,0,$AH$6),'B-PorHerramienta'!$A$2:$A$2848,R$8,'B-PorHerramienta'!$J$2:$J$2848,$AC258,'B-PorHerramienta'!$K$2:$K$2848,$AD258,'B-PorHerramienta'!$L$2:$L$2848,$AE258)*$AI$6,$AJ$6))</f>
        <v/>
      </c>
      <c r="S258" s="48" t="str">
        <f>IF(COUNTIFS('B-PorHerramienta'!$A$2:$A$2848,S$8,'B-PorHerramienta'!$J$2:$J$2848,$AC258,'B-PorHerramienta'!$K$2:$K$2848,$AD258,'B-PorHerramienta'!$L$2:$L$2848,$AE258,'B-PorHerramienta'!$F$2:$F$2848,"&lt;&gt;")=0,"",ROUND(SUMIFS(INDEX('B-PorHerramienta'!$F$2:$I$2848,0,$AH$6),'B-PorHerramienta'!$A$2:$A$2848,S$8,'B-PorHerramienta'!$J$2:$J$2848,$AC258,'B-PorHerramienta'!$K$2:$K$2848,$AD258,'B-PorHerramienta'!$L$2:$L$2848,$AE258)*$AI$6,$AJ$6))</f>
        <v/>
      </c>
      <c r="T258" s="48" t="str">
        <f>IF(COUNTIFS('B-PorHerramienta'!$A$2:$A$2848,T$8,'B-PorHerramienta'!$J$2:$J$2848,$AC258,'B-PorHerramienta'!$K$2:$K$2848,$AD258,'B-PorHerramienta'!$L$2:$L$2848,$AE258,'B-PorHerramienta'!$F$2:$F$2848,"&lt;&gt;")=0,"",ROUND(SUMIFS(INDEX('B-PorHerramienta'!$F$2:$I$2848,0,$AH$6),'B-PorHerramienta'!$A$2:$A$2848,T$8,'B-PorHerramienta'!$J$2:$J$2848,$AC258,'B-PorHerramienta'!$K$2:$K$2848,$AD258,'B-PorHerramienta'!$L$2:$L$2848,$AE258)*$AI$6,$AJ$6))</f>
        <v/>
      </c>
      <c r="U258" s="48" t="str">
        <f>IF(COUNTIFS('B-PorHerramienta'!$A$2:$A$2848,U$8,'B-PorHerramienta'!$J$2:$J$2848,$AC258,'B-PorHerramienta'!$K$2:$K$2848,$AD258,'B-PorHerramienta'!$L$2:$L$2848,$AE258,'B-PorHerramienta'!$F$2:$F$2848,"&lt;&gt;")=0,"",ROUND(SUMIFS(INDEX('B-PorHerramienta'!$F$2:$I$2848,0,$AH$6),'B-PorHerramienta'!$A$2:$A$2848,U$8,'B-PorHerramienta'!$J$2:$J$2848,$AC258,'B-PorHerramienta'!$K$2:$K$2848,$AD258,'B-PorHerramienta'!$L$2:$L$2848,$AE258)*$AI$6,$AJ$6))</f>
        <v/>
      </c>
      <c r="V258" s="48" t="str">
        <f>IF(COUNTIFS('B-PorHerramienta'!$A$2:$A$2848,V$8,'B-PorHerramienta'!$J$2:$J$2848,$AC258,'B-PorHerramienta'!$K$2:$K$2848,$AD258,'B-PorHerramienta'!$L$2:$L$2848,$AE258,'B-PorHerramienta'!$F$2:$F$2848,"&lt;&gt;")=0,"",ROUND(SUMIFS(INDEX('B-PorHerramienta'!$F$2:$I$2848,0,$AH$6),'B-PorHerramienta'!$A$2:$A$2848,V$8,'B-PorHerramienta'!$J$2:$J$2848,$AC258,'B-PorHerramienta'!$K$2:$K$2848,$AD258,'B-PorHerramienta'!$L$2:$L$2848,$AE258)*$AI$6,$AJ$6))</f>
        <v/>
      </c>
      <c r="W258" s="48" t="str">
        <f>IF(COUNTIFS('B-PorHerramienta'!$A$2:$A$2848,W$8,'B-PorHerramienta'!$J$2:$J$2848,$AC258,'B-PorHerramienta'!$K$2:$K$2848,$AD258,'B-PorHerramienta'!$L$2:$L$2848,$AE258,'B-PorHerramienta'!$F$2:$F$2848,"&lt;&gt;")=0,"",ROUND(SUMIFS(INDEX('B-PorHerramienta'!$F$2:$I$2848,0,$AH$6),'B-PorHerramienta'!$A$2:$A$2848,W$8,'B-PorHerramienta'!$J$2:$J$2848,$AC258,'B-PorHerramienta'!$K$2:$K$2848,$AD258,'B-PorHerramienta'!$L$2:$L$2848,$AE258)*$AI$6,$AJ$6))</f>
        <v/>
      </c>
      <c r="X258" s="48" t="str">
        <f>IF(COUNTIFS('B-PorHerramienta'!$A$2:$A$2848,X$8,'B-PorHerramienta'!$J$2:$J$2848,$AC258,'B-PorHerramienta'!$K$2:$K$2848,$AD258,'B-PorHerramienta'!$L$2:$L$2848,$AE258,'B-PorHerramienta'!$F$2:$F$2848,"&lt;&gt;")=0,"",ROUND(SUMIFS(INDEX('B-PorHerramienta'!$F$2:$I$2848,0,$AH$6),'B-PorHerramienta'!$A$2:$A$2848,X$8,'B-PorHerramienta'!$J$2:$J$2848,$AC258,'B-PorHerramienta'!$K$2:$K$2848,$AD258,'B-PorHerramienta'!$L$2:$L$2848,$AE258)*$AI$6,$AJ$6))</f>
        <v/>
      </c>
      <c r="Y258" s="48" t="str">
        <f>IF(COUNTIFS('B-PorHerramienta'!$A$2:$A$2848,Y$8,'B-PorHerramienta'!$J$2:$J$2848,$AC258,'B-PorHerramienta'!$K$2:$K$2848,$AD258,'B-PorHerramienta'!$L$2:$L$2848,$AE258,'B-PorHerramienta'!$F$2:$F$2848,"&lt;&gt;")=0,"",ROUND(SUMIFS(INDEX('B-PorHerramienta'!$F$2:$I$2848,0,$AH$6),'B-PorHerramienta'!$A$2:$A$2848,Y$8,'B-PorHerramienta'!$J$2:$J$2848,$AC258,'B-PorHerramienta'!$K$2:$K$2848,$AD258,'B-PorHerramienta'!$L$2:$L$2848,$AE258)*$AI$6,$AJ$6))</f>
        <v/>
      </c>
      <c r="Z258" s="48" t="str">
        <f>IF(COUNTIFS('B-PorHerramienta'!$A$2:$A$2848,Z$8,'B-PorHerramienta'!$J$2:$J$2848,$AC258,'B-PorHerramienta'!$K$2:$K$2848,$AD258,'B-PorHerramienta'!$L$2:$L$2848,$AE258,'B-PorHerramienta'!$F$2:$F$2848,"&lt;&gt;")=0,"",ROUND(SUMIFS(INDEX('B-PorHerramienta'!$F$2:$I$2848,0,$AH$6),'B-PorHerramienta'!$A$2:$A$2848,Z$8,'B-PorHerramienta'!$J$2:$J$2848,$AC258,'B-PorHerramienta'!$K$2:$K$2848,$AD258,'B-PorHerramienta'!$L$2:$L$2848,$AE258)*$AI$6,$AJ$6))</f>
        <v/>
      </c>
      <c r="AA258" s="6"/>
      <c r="AB258" s="35">
        <v>2</v>
      </c>
      <c r="AC258" s="35" t="s">
        <v>1114</v>
      </c>
      <c r="AD258" s="35" t="s">
        <v>1365</v>
      </c>
      <c r="AE258" s="35" t="s">
        <v>1741</v>
      </c>
      <c r="AF258" s="35"/>
      <c r="AG258" s="35"/>
      <c r="AH258" s="35"/>
      <c r="AI258" s="35"/>
      <c r="AJ258" s="35"/>
      <c r="AK258" s="35"/>
    </row>
    <row r="259" spans="1:37" ht="30" hidden="1" outlineLevel="2" collapsed="1" x14ac:dyDescent="0.25">
      <c r="A259" s="49" t="s">
        <v>1928</v>
      </c>
      <c r="B259" s="47" t="s">
        <v>712</v>
      </c>
      <c r="C259" s="48" t="str">
        <f>IF(COUNTIFS('B-PorHerramienta'!$A$2:$A$2848,C$8,'B-PorHerramienta'!$J$2:$J$2848,$AC259,'B-PorHerramienta'!$K$2:$K$2848,$AD259,'B-PorHerramienta'!$L$2:$L$2848,$AE259,'B-PorHerramienta'!$F$2:$F$2848,"&lt;&gt;")=0,"",ROUND(SUMIFS(INDEX('B-PorHerramienta'!$F$2:$I$2848,0,$AH$6),'B-PorHerramienta'!$A$2:$A$2848,C$8,'B-PorHerramienta'!$J$2:$J$2848,$AC259,'B-PorHerramienta'!$K$2:$K$2848,$AD259,'B-PorHerramienta'!$L$2:$L$2848,$AE259)*$AI$6,$AJ$6))</f>
        <v/>
      </c>
      <c r="D259" s="48" t="str">
        <f>IF(COUNTIFS('B-PorHerramienta'!$A$2:$A$2848,D$8,'B-PorHerramienta'!$J$2:$J$2848,$AC259,'B-PorHerramienta'!$K$2:$K$2848,$AD259,'B-PorHerramienta'!$L$2:$L$2848,$AE259,'B-PorHerramienta'!$F$2:$F$2848,"&lt;&gt;")=0,"",ROUND(SUMIFS(INDEX('B-PorHerramienta'!$F$2:$I$2848,0,$AH$6),'B-PorHerramienta'!$A$2:$A$2848,D$8,'B-PorHerramienta'!$J$2:$J$2848,$AC259,'B-PorHerramienta'!$K$2:$K$2848,$AD259,'B-PorHerramienta'!$L$2:$L$2848,$AE259)*$AI$6,$AJ$6))</f>
        <v/>
      </c>
      <c r="E259" s="48" t="str">
        <f>IF(COUNTIFS('B-PorHerramienta'!$A$2:$A$2848,E$8,'B-PorHerramienta'!$J$2:$J$2848,$AC259,'B-PorHerramienta'!$K$2:$K$2848,$AD259,'B-PorHerramienta'!$L$2:$L$2848,$AE259,'B-PorHerramienta'!$F$2:$F$2848,"&lt;&gt;")=0,"",ROUND(SUMIFS(INDEX('B-PorHerramienta'!$F$2:$I$2848,0,$AH$6),'B-PorHerramienta'!$A$2:$A$2848,E$8,'B-PorHerramienta'!$J$2:$J$2848,$AC259,'B-PorHerramienta'!$K$2:$K$2848,$AD259,'B-PorHerramienta'!$L$2:$L$2848,$AE259)*$AI$6,$AJ$6))</f>
        <v/>
      </c>
      <c r="F259" s="48" t="str">
        <f>IF(COUNTIFS('B-PorHerramienta'!$A$2:$A$2848,F$8,'B-PorHerramienta'!$J$2:$J$2848,$AC259,'B-PorHerramienta'!$K$2:$K$2848,$AD259,'B-PorHerramienta'!$L$2:$L$2848,$AE259,'B-PorHerramienta'!$F$2:$F$2848,"&lt;&gt;")=0,"",ROUND(SUMIFS(INDEX('B-PorHerramienta'!$F$2:$I$2848,0,$AH$6),'B-PorHerramienta'!$A$2:$A$2848,F$8,'B-PorHerramienta'!$J$2:$J$2848,$AC259,'B-PorHerramienta'!$K$2:$K$2848,$AD259,'B-PorHerramienta'!$L$2:$L$2848,$AE259)*$AI$6,$AJ$6))</f>
        <v/>
      </c>
      <c r="G259" s="48" t="str">
        <f>IF(COUNTIFS('B-PorHerramienta'!$A$2:$A$2848,G$8,'B-PorHerramienta'!$J$2:$J$2848,$AC259,'B-PorHerramienta'!$K$2:$K$2848,$AD259,'B-PorHerramienta'!$L$2:$L$2848,$AE259,'B-PorHerramienta'!$F$2:$F$2848,"&lt;&gt;")=0,"",ROUND(SUMIFS(INDEX('B-PorHerramienta'!$F$2:$I$2848,0,$AH$6),'B-PorHerramienta'!$A$2:$A$2848,G$8,'B-PorHerramienta'!$J$2:$J$2848,$AC259,'B-PorHerramienta'!$K$2:$K$2848,$AD259,'B-PorHerramienta'!$L$2:$L$2848,$AE259)*$AI$6,$AJ$6))</f>
        <v/>
      </c>
      <c r="H259" s="48" t="str">
        <f>IF(COUNTIFS('B-PorHerramienta'!$A$2:$A$2848,H$8,'B-PorHerramienta'!$J$2:$J$2848,$AC259,'B-PorHerramienta'!$K$2:$K$2848,$AD259,'B-PorHerramienta'!$L$2:$L$2848,$AE259,'B-PorHerramienta'!$F$2:$F$2848,"&lt;&gt;")=0,"",ROUND(SUMIFS(INDEX('B-PorHerramienta'!$F$2:$I$2848,0,$AH$6),'B-PorHerramienta'!$A$2:$A$2848,H$8,'B-PorHerramienta'!$J$2:$J$2848,$AC259,'B-PorHerramienta'!$K$2:$K$2848,$AD259,'B-PorHerramienta'!$L$2:$L$2848,$AE259)*$AI$6,$AJ$6))</f>
        <v/>
      </c>
      <c r="I259" s="48" t="str">
        <f>IF(COUNTIFS('B-PorHerramienta'!$A$2:$A$2848,I$8,'B-PorHerramienta'!$J$2:$J$2848,$AC259,'B-PorHerramienta'!$K$2:$K$2848,$AD259,'B-PorHerramienta'!$L$2:$L$2848,$AE259,'B-PorHerramienta'!$F$2:$F$2848,"&lt;&gt;")=0,"",ROUND(SUMIFS(INDEX('B-PorHerramienta'!$F$2:$I$2848,0,$AH$6),'B-PorHerramienta'!$A$2:$A$2848,I$8,'B-PorHerramienta'!$J$2:$J$2848,$AC259,'B-PorHerramienta'!$K$2:$K$2848,$AD259,'B-PorHerramienta'!$L$2:$L$2848,$AE259)*$AI$6,$AJ$6))</f>
        <v/>
      </c>
      <c r="J259" s="48" t="str">
        <f>IF(COUNTIFS('B-PorHerramienta'!$A$2:$A$2848,J$8,'B-PorHerramienta'!$J$2:$J$2848,$AC259,'B-PorHerramienta'!$K$2:$K$2848,$AD259,'B-PorHerramienta'!$L$2:$L$2848,$AE259,'B-PorHerramienta'!$F$2:$F$2848,"&lt;&gt;")=0,"",ROUND(SUMIFS(INDEX('B-PorHerramienta'!$F$2:$I$2848,0,$AH$6),'B-PorHerramienta'!$A$2:$A$2848,J$8,'B-PorHerramienta'!$J$2:$J$2848,$AC259,'B-PorHerramienta'!$K$2:$K$2848,$AD259,'B-PorHerramienta'!$L$2:$L$2848,$AE259)*$AI$6,$AJ$6))</f>
        <v/>
      </c>
      <c r="K259" s="48">
        <f>IF(COUNTIFS('B-PorHerramienta'!$A$2:$A$2848,K$8,'B-PorHerramienta'!$J$2:$J$2848,$AC259,'B-PorHerramienta'!$K$2:$K$2848,$AD259,'B-PorHerramienta'!$L$2:$L$2848,$AE259,'B-PorHerramienta'!$F$2:$F$2848,"&lt;&gt;")=0,"",ROUND(SUMIFS(INDEX('B-PorHerramienta'!$F$2:$I$2848,0,$AH$6),'B-PorHerramienta'!$A$2:$A$2848,K$8,'B-PorHerramienta'!$J$2:$J$2848,$AC259,'B-PorHerramienta'!$K$2:$K$2848,$AD259,'B-PorHerramienta'!$L$2:$L$2848,$AE259)*$AI$6,$AJ$6))</f>
        <v>4.0000000000000002E-4</v>
      </c>
      <c r="L259" s="48" t="str">
        <f>IF(COUNTIFS('B-PorHerramienta'!$A$2:$A$2848,L$8,'B-PorHerramienta'!$J$2:$J$2848,$AC259,'B-PorHerramienta'!$K$2:$K$2848,$AD259,'B-PorHerramienta'!$L$2:$L$2848,$AE259,'B-PorHerramienta'!$F$2:$F$2848,"&lt;&gt;")=0,"",ROUND(SUMIFS(INDEX('B-PorHerramienta'!$F$2:$I$2848,0,$AH$6),'B-PorHerramienta'!$A$2:$A$2848,L$8,'B-PorHerramienta'!$J$2:$J$2848,$AC259,'B-PorHerramienta'!$K$2:$K$2848,$AD259,'B-PorHerramienta'!$L$2:$L$2848,$AE259)*$AI$6,$AJ$6))</f>
        <v/>
      </c>
      <c r="M259" s="48" t="str">
        <f>IF(COUNTIFS('B-PorHerramienta'!$A$2:$A$2848,M$8,'B-PorHerramienta'!$J$2:$J$2848,$AC259,'B-PorHerramienta'!$K$2:$K$2848,$AD259,'B-PorHerramienta'!$L$2:$L$2848,$AE259,'B-PorHerramienta'!$F$2:$F$2848,"&lt;&gt;")=0,"",ROUND(SUMIFS(INDEX('B-PorHerramienta'!$F$2:$I$2848,0,$AH$6),'B-PorHerramienta'!$A$2:$A$2848,M$8,'B-PorHerramienta'!$J$2:$J$2848,$AC259,'B-PorHerramienta'!$K$2:$K$2848,$AD259,'B-PorHerramienta'!$L$2:$L$2848,$AE259)*$AI$6,$AJ$6))</f>
        <v/>
      </c>
      <c r="N259" s="48" t="str">
        <f>IF(COUNTIFS('B-PorHerramienta'!$A$2:$A$2848,N$8,'B-PorHerramienta'!$J$2:$J$2848,$AC259,'B-PorHerramienta'!$K$2:$K$2848,$AD259,'B-PorHerramienta'!$L$2:$L$2848,$AE259,'B-PorHerramienta'!$F$2:$F$2848,"&lt;&gt;")=0,"",ROUND(SUMIFS(INDEX('B-PorHerramienta'!$F$2:$I$2848,0,$AH$6),'B-PorHerramienta'!$A$2:$A$2848,N$8,'B-PorHerramienta'!$J$2:$J$2848,$AC259,'B-PorHerramienta'!$K$2:$K$2848,$AD259,'B-PorHerramienta'!$L$2:$L$2848,$AE259)*$AI$6,$AJ$6))</f>
        <v/>
      </c>
      <c r="O259" s="48" t="str">
        <f>IF(COUNTIFS('B-PorHerramienta'!$A$2:$A$2848,O$8,'B-PorHerramienta'!$J$2:$J$2848,$AC259,'B-PorHerramienta'!$K$2:$K$2848,$AD259,'B-PorHerramienta'!$L$2:$L$2848,$AE259,'B-PorHerramienta'!$F$2:$F$2848,"&lt;&gt;")=0,"",ROUND(SUMIFS(INDEX('B-PorHerramienta'!$F$2:$I$2848,0,$AH$6),'B-PorHerramienta'!$A$2:$A$2848,O$8,'B-PorHerramienta'!$J$2:$J$2848,$AC259,'B-PorHerramienta'!$K$2:$K$2848,$AD259,'B-PorHerramienta'!$L$2:$L$2848,$AE259)*$AI$6,$AJ$6))</f>
        <v/>
      </c>
      <c r="P259" s="48" t="str">
        <f>IF(COUNTIFS('B-PorHerramienta'!$A$2:$A$2848,P$8,'B-PorHerramienta'!$J$2:$J$2848,$AC259,'B-PorHerramienta'!$K$2:$K$2848,$AD259,'B-PorHerramienta'!$L$2:$L$2848,$AE259,'B-PorHerramienta'!$F$2:$F$2848,"&lt;&gt;")=0,"",ROUND(SUMIFS(INDEX('B-PorHerramienta'!$F$2:$I$2848,0,$AH$6),'B-PorHerramienta'!$A$2:$A$2848,P$8,'B-PorHerramienta'!$J$2:$J$2848,$AC259,'B-PorHerramienta'!$K$2:$K$2848,$AD259,'B-PorHerramienta'!$L$2:$L$2848,$AE259)*$AI$6,$AJ$6))</f>
        <v/>
      </c>
      <c r="Q259" s="48" t="str">
        <f>IF(COUNTIFS('B-PorHerramienta'!$A$2:$A$2848,Q$8,'B-PorHerramienta'!$J$2:$J$2848,$AC259,'B-PorHerramienta'!$K$2:$K$2848,$AD259,'B-PorHerramienta'!$L$2:$L$2848,$AE259,'B-PorHerramienta'!$F$2:$F$2848,"&lt;&gt;")=0,"",ROUND(SUMIFS(INDEX('B-PorHerramienta'!$F$2:$I$2848,0,$AH$6),'B-PorHerramienta'!$A$2:$A$2848,Q$8,'B-PorHerramienta'!$J$2:$J$2848,$AC259,'B-PorHerramienta'!$K$2:$K$2848,$AD259,'B-PorHerramienta'!$L$2:$L$2848,$AE259)*$AI$6,$AJ$6))</f>
        <v/>
      </c>
      <c r="R259" s="48" t="str">
        <f>IF(COUNTIFS('B-PorHerramienta'!$A$2:$A$2848,R$8,'B-PorHerramienta'!$J$2:$J$2848,$AC259,'B-PorHerramienta'!$K$2:$K$2848,$AD259,'B-PorHerramienta'!$L$2:$L$2848,$AE259,'B-PorHerramienta'!$F$2:$F$2848,"&lt;&gt;")=0,"",ROUND(SUMIFS(INDEX('B-PorHerramienta'!$F$2:$I$2848,0,$AH$6),'B-PorHerramienta'!$A$2:$A$2848,R$8,'B-PorHerramienta'!$J$2:$J$2848,$AC259,'B-PorHerramienta'!$K$2:$K$2848,$AD259,'B-PorHerramienta'!$L$2:$L$2848,$AE259)*$AI$6,$AJ$6))</f>
        <v/>
      </c>
      <c r="S259" s="48" t="str">
        <f>IF(COUNTIFS('B-PorHerramienta'!$A$2:$A$2848,S$8,'B-PorHerramienta'!$J$2:$J$2848,$AC259,'B-PorHerramienta'!$K$2:$K$2848,$AD259,'B-PorHerramienta'!$L$2:$L$2848,$AE259,'B-PorHerramienta'!$F$2:$F$2848,"&lt;&gt;")=0,"",ROUND(SUMIFS(INDEX('B-PorHerramienta'!$F$2:$I$2848,0,$AH$6),'B-PorHerramienta'!$A$2:$A$2848,S$8,'B-PorHerramienta'!$J$2:$J$2848,$AC259,'B-PorHerramienta'!$K$2:$K$2848,$AD259,'B-PorHerramienta'!$L$2:$L$2848,$AE259)*$AI$6,$AJ$6))</f>
        <v/>
      </c>
      <c r="T259" s="48" t="str">
        <f>IF(COUNTIFS('B-PorHerramienta'!$A$2:$A$2848,T$8,'B-PorHerramienta'!$J$2:$J$2848,$AC259,'B-PorHerramienta'!$K$2:$K$2848,$AD259,'B-PorHerramienta'!$L$2:$L$2848,$AE259,'B-PorHerramienta'!$F$2:$F$2848,"&lt;&gt;")=0,"",ROUND(SUMIFS(INDEX('B-PorHerramienta'!$F$2:$I$2848,0,$AH$6),'B-PorHerramienta'!$A$2:$A$2848,T$8,'B-PorHerramienta'!$J$2:$J$2848,$AC259,'B-PorHerramienta'!$K$2:$K$2848,$AD259,'B-PorHerramienta'!$L$2:$L$2848,$AE259)*$AI$6,$AJ$6))</f>
        <v/>
      </c>
      <c r="U259" s="48" t="str">
        <f>IF(COUNTIFS('B-PorHerramienta'!$A$2:$A$2848,U$8,'B-PorHerramienta'!$J$2:$J$2848,$AC259,'B-PorHerramienta'!$K$2:$K$2848,$AD259,'B-PorHerramienta'!$L$2:$L$2848,$AE259,'B-PorHerramienta'!$F$2:$F$2848,"&lt;&gt;")=0,"",ROUND(SUMIFS(INDEX('B-PorHerramienta'!$F$2:$I$2848,0,$AH$6),'B-PorHerramienta'!$A$2:$A$2848,U$8,'B-PorHerramienta'!$J$2:$J$2848,$AC259,'B-PorHerramienta'!$K$2:$K$2848,$AD259,'B-PorHerramienta'!$L$2:$L$2848,$AE259)*$AI$6,$AJ$6))</f>
        <v/>
      </c>
      <c r="V259" s="48" t="str">
        <f>IF(COUNTIFS('B-PorHerramienta'!$A$2:$A$2848,V$8,'B-PorHerramienta'!$J$2:$J$2848,$AC259,'B-PorHerramienta'!$K$2:$K$2848,$AD259,'B-PorHerramienta'!$L$2:$L$2848,$AE259,'B-PorHerramienta'!$F$2:$F$2848,"&lt;&gt;")=0,"",ROUND(SUMIFS(INDEX('B-PorHerramienta'!$F$2:$I$2848,0,$AH$6),'B-PorHerramienta'!$A$2:$A$2848,V$8,'B-PorHerramienta'!$J$2:$J$2848,$AC259,'B-PorHerramienta'!$K$2:$K$2848,$AD259,'B-PorHerramienta'!$L$2:$L$2848,$AE259)*$AI$6,$AJ$6))</f>
        <v/>
      </c>
      <c r="W259" s="48" t="str">
        <f>IF(COUNTIFS('B-PorHerramienta'!$A$2:$A$2848,W$8,'B-PorHerramienta'!$J$2:$J$2848,$AC259,'B-PorHerramienta'!$K$2:$K$2848,$AD259,'B-PorHerramienta'!$L$2:$L$2848,$AE259,'B-PorHerramienta'!$F$2:$F$2848,"&lt;&gt;")=0,"",ROUND(SUMIFS(INDEX('B-PorHerramienta'!$F$2:$I$2848,0,$AH$6),'B-PorHerramienta'!$A$2:$A$2848,W$8,'B-PorHerramienta'!$J$2:$J$2848,$AC259,'B-PorHerramienta'!$K$2:$K$2848,$AD259,'B-PorHerramienta'!$L$2:$L$2848,$AE259)*$AI$6,$AJ$6))</f>
        <v/>
      </c>
      <c r="X259" s="48" t="str">
        <f>IF(COUNTIFS('B-PorHerramienta'!$A$2:$A$2848,X$8,'B-PorHerramienta'!$J$2:$J$2848,$AC259,'B-PorHerramienta'!$K$2:$K$2848,$AD259,'B-PorHerramienta'!$L$2:$L$2848,$AE259,'B-PorHerramienta'!$F$2:$F$2848,"&lt;&gt;")=0,"",ROUND(SUMIFS(INDEX('B-PorHerramienta'!$F$2:$I$2848,0,$AH$6),'B-PorHerramienta'!$A$2:$A$2848,X$8,'B-PorHerramienta'!$J$2:$J$2848,$AC259,'B-PorHerramienta'!$K$2:$K$2848,$AD259,'B-PorHerramienta'!$L$2:$L$2848,$AE259)*$AI$6,$AJ$6))</f>
        <v/>
      </c>
      <c r="Y259" s="48" t="str">
        <f>IF(COUNTIFS('B-PorHerramienta'!$A$2:$A$2848,Y$8,'B-PorHerramienta'!$J$2:$J$2848,$AC259,'B-PorHerramienta'!$K$2:$K$2848,$AD259,'B-PorHerramienta'!$L$2:$L$2848,$AE259,'B-PorHerramienta'!$F$2:$F$2848,"&lt;&gt;")=0,"",ROUND(SUMIFS(INDEX('B-PorHerramienta'!$F$2:$I$2848,0,$AH$6),'B-PorHerramienta'!$A$2:$A$2848,Y$8,'B-PorHerramienta'!$J$2:$J$2848,$AC259,'B-PorHerramienta'!$K$2:$K$2848,$AD259,'B-PorHerramienta'!$L$2:$L$2848,$AE259)*$AI$6,$AJ$6))</f>
        <v/>
      </c>
      <c r="Z259" s="48" t="str">
        <f>IF(COUNTIFS('B-PorHerramienta'!$A$2:$A$2848,Z$8,'B-PorHerramienta'!$J$2:$J$2848,$AC259,'B-PorHerramienta'!$K$2:$K$2848,$AD259,'B-PorHerramienta'!$L$2:$L$2848,$AE259,'B-PorHerramienta'!$F$2:$F$2848,"&lt;&gt;")=0,"",ROUND(SUMIFS(INDEX('B-PorHerramienta'!$F$2:$I$2848,0,$AH$6),'B-PorHerramienta'!$A$2:$A$2848,Z$8,'B-PorHerramienta'!$J$2:$J$2848,$AC259,'B-PorHerramienta'!$K$2:$K$2848,$AD259,'B-PorHerramienta'!$L$2:$L$2848,$AE259)*$AI$6,$AJ$6))</f>
        <v/>
      </c>
      <c r="AA259" s="6"/>
      <c r="AB259" s="35">
        <v>2</v>
      </c>
      <c r="AC259" s="35" t="s">
        <v>1114</v>
      </c>
      <c r="AD259" s="35" t="s">
        <v>1365</v>
      </c>
      <c r="AE259" s="35" t="s">
        <v>1742</v>
      </c>
      <c r="AF259" s="35"/>
      <c r="AG259" s="35"/>
      <c r="AH259" s="35"/>
      <c r="AI259" s="35"/>
      <c r="AJ259" s="35"/>
      <c r="AK259" s="35"/>
    </row>
    <row r="260" spans="1:37" ht="45" hidden="1" outlineLevel="2" collapsed="1" x14ac:dyDescent="0.25">
      <c r="A260" s="49" t="s">
        <v>1927</v>
      </c>
      <c r="B260" s="47" t="s">
        <v>718</v>
      </c>
      <c r="C260" s="48" t="str">
        <f>IF(COUNTIFS('B-PorHerramienta'!$A$2:$A$2848,C$8,'B-PorHerramienta'!$J$2:$J$2848,$AC260,'B-PorHerramienta'!$K$2:$K$2848,$AD260,'B-PorHerramienta'!$L$2:$L$2848,$AE260,'B-PorHerramienta'!$F$2:$F$2848,"&lt;&gt;")=0,"",ROUND(SUMIFS(INDEX('B-PorHerramienta'!$F$2:$I$2848,0,$AH$6),'B-PorHerramienta'!$A$2:$A$2848,C$8,'B-PorHerramienta'!$J$2:$J$2848,$AC260,'B-PorHerramienta'!$K$2:$K$2848,$AD260,'B-PorHerramienta'!$L$2:$L$2848,$AE260)*$AI$6,$AJ$6))</f>
        <v/>
      </c>
      <c r="D260" s="48" t="str">
        <f>IF(COUNTIFS('B-PorHerramienta'!$A$2:$A$2848,D$8,'B-PorHerramienta'!$J$2:$J$2848,$AC260,'B-PorHerramienta'!$K$2:$K$2848,$AD260,'B-PorHerramienta'!$L$2:$L$2848,$AE260,'B-PorHerramienta'!$F$2:$F$2848,"&lt;&gt;")=0,"",ROUND(SUMIFS(INDEX('B-PorHerramienta'!$F$2:$I$2848,0,$AH$6),'B-PorHerramienta'!$A$2:$A$2848,D$8,'B-PorHerramienta'!$J$2:$J$2848,$AC260,'B-PorHerramienta'!$K$2:$K$2848,$AD260,'B-PorHerramienta'!$L$2:$L$2848,$AE260)*$AI$6,$AJ$6))</f>
        <v/>
      </c>
      <c r="E260" s="48" t="str">
        <f>IF(COUNTIFS('B-PorHerramienta'!$A$2:$A$2848,E$8,'B-PorHerramienta'!$J$2:$J$2848,$AC260,'B-PorHerramienta'!$K$2:$K$2848,$AD260,'B-PorHerramienta'!$L$2:$L$2848,$AE260,'B-PorHerramienta'!$F$2:$F$2848,"&lt;&gt;")=0,"",ROUND(SUMIFS(INDEX('B-PorHerramienta'!$F$2:$I$2848,0,$AH$6),'B-PorHerramienta'!$A$2:$A$2848,E$8,'B-PorHerramienta'!$J$2:$J$2848,$AC260,'B-PorHerramienta'!$K$2:$K$2848,$AD260,'B-PorHerramienta'!$L$2:$L$2848,$AE260)*$AI$6,$AJ$6))</f>
        <v/>
      </c>
      <c r="F260" s="48" t="str">
        <f>IF(COUNTIFS('B-PorHerramienta'!$A$2:$A$2848,F$8,'B-PorHerramienta'!$J$2:$J$2848,$AC260,'B-PorHerramienta'!$K$2:$K$2848,$AD260,'B-PorHerramienta'!$L$2:$L$2848,$AE260,'B-PorHerramienta'!$F$2:$F$2848,"&lt;&gt;")=0,"",ROUND(SUMIFS(INDEX('B-PorHerramienta'!$F$2:$I$2848,0,$AH$6),'B-PorHerramienta'!$A$2:$A$2848,F$8,'B-PorHerramienta'!$J$2:$J$2848,$AC260,'B-PorHerramienta'!$K$2:$K$2848,$AD260,'B-PorHerramienta'!$L$2:$L$2848,$AE260)*$AI$6,$AJ$6))</f>
        <v/>
      </c>
      <c r="G260" s="48" t="str">
        <f>IF(COUNTIFS('B-PorHerramienta'!$A$2:$A$2848,G$8,'B-PorHerramienta'!$J$2:$J$2848,$AC260,'B-PorHerramienta'!$K$2:$K$2848,$AD260,'B-PorHerramienta'!$L$2:$L$2848,$AE260,'B-PorHerramienta'!$F$2:$F$2848,"&lt;&gt;")=0,"",ROUND(SUMIFS(INDEX('B-PorHerramienta'!$F$2:$I$2848,0,$AH$6),'B-PorHerramienta'!$A$2:$A$2848,G$8,'B-PorHerramienta'!$J$2:$J$2848,$AC260,'B-PorHerramienta'!$K$2:$K$2848,$AD260,'B-PorHerramienta'!$L$2:$L$2848,$AE260)*$AI$6,$AJ$6))</f>
        <v/>
      </c>
      <c r="H260" s="48" t="str">
        <f>IF(COUNTIFS('B-PorHerramienta'!$A$2:$A$2848,H$8,'B-PorHerramienta'!$J$2:$J$2848,$AC260,'B-PorHerramienta'!$K$2:$K$2848,$AD260,'B-PorHerramienta'!$L$2:$L$2848,$AE260,'B-PorHerramienta'!$F$2:$F$2848,"&lt;&gt;")=0,"",ROUND(SUMIFS(INDEX('B-PorHerramienta'!$F$2:$I$2848,0,$AH$6),'B-PorHerramienta'!$A$2:$A$2848,H$8,'B-PorHerramienta'!$J$2:$J$2848,$AC260,'B-PorHerramienta'!$K$2:$K$2848,$AD260,'B-PorHerramienta'!$L$2:$L$2848,$AE260)*$AI$6,$AJ$6))</f>
        <v/>
      </c>
      <c r="I260" s="48" t="str">
        <f>IF(COUNTIFS('B-PorHerramienta'!$A$2:$A$2848,I$8,'B-PorHerramienta'!$J$2:$J$2848,$AC260,'B-PorHerramienta'!$K$2:$K$2848,$AD260,'B-PorHerramienta'!$L$2:$L$2848,$AE260,'B-PorHerramienta'!$F$2:$F$2848,"&lt;&gt;")=0,"",ROUND(SUMIFS(INDEX('B-PorHerramienta'!$F$2:$I$2848,0,$AH$6),'B-PorHerramienta'!$A$2:$A$2848,I$8,'B-PorHerramienta'!$J$2:$J$2848,$AC260,'B-PorHerramienta'!$K$2:$K$2848,$AD260,'B-PorHerramienta'!$L$2:$L$2848,$AE260)*$AI$6,$AJ$6))</f>
        <v/>
      </c>
      <c r="J260" s="48" t="str">
        <f>IF(COUNTIFS('B-PorHerramienta'!$A$2:$A$2848,J$8,'B-PorHerramienta'!$J$2:$J$2848,$AC260,'B-PorHerramienta'!$K$2:$K$2848,$AD260,'B-PorHerramienta'!$L$2:$L$2848,$AE260,'B-PorHerramienta'!$F$2:$F$2848,"&lt;&gt;")=0,"",ROUND(SUMIFS(INDEX('B-PorHerramienta'!$F$2:$I$2848,0,$AH$6),'B-PorHerramienta'!$A$2:$A$2848,J$8,'B-PorHerramienta'!$J$2:$J$2848,$AC260,'B-PorHerramienta'!$K$2:$K$2848,$AD260,'B-PorHerramienta'!$L$2:$L$2848,$AE260)*$AI$6,$AJ$6))</f>
        <v/>
      </c>
      <c r="K260" s="48">
        <f>IF(COUNTIFS('B-PorHerramienta'!$A$2:$A$2848,K$8,'B-PorHerramienta'!$J$2:$J$2848,$AC260,'B-PorHerramienta'!$K$2:$K$2848,$AD260,'B-PorHerramienta'!$L$2:$L$2848,$AE260,'B-PorHerramienta'!$F$2:$F$2848,"&lt;&gt;")=0,"",ROUND(SUMIFS(INDEX('B-PorHerramienta'!$F$2:$I$2848,0,$AH$6),'B-PorHerramienta'!$A$2:$A$2848,K$8,'B-PorHerramienta'!$J$2:$J$2848,$AC260,'B-PorHerramienta'!$K$2:$K$2848,$AD260,'B-PorHerramienta'!$L$2:$L$2848,$AE260)*$AI$6,$AJ$6))</f>
        <v>8.9999999999999998E-4</v>
      </c>
      <c r="L260" s="48" t="str">
        <f>IF(COUNTIFS('B-PorHerramienta'!$A$2:$A$2848,L$8,'B-PorHerramienta'!$J$2:$J$2848,$AC260,'B-PorHerramienta'!$K$2:$K$2848,$AD260,'B-PorHerramienta'!$L$2:$L$2848,$AE260,'B-PorHerramienta'!$F$2:$F$2848,"&lt;&gt;")=0,"",ROUND(SUMIFS(INDEX('B-PorHerramienta'!$F$2:$I$2848,0,$AH$6),'B-PorHerramienta'!$A$2:$A$2848,L$8,'B-PorHerramienta'!$J$2:$J$2848,$AC260,'B-PorHerramienta'!$K$2:$K$2848,$AD260,'B-PorHerramienta'!$L$2:$L$2848,$AE260)*$AI$6,$AJ$6))</f>
        <v/>
      </c>
      <c r="M260" s="48" t="str">
        <f>IF(COUNTIFS('B-PorHerramienta'!$A$2:$A$2848,M$8,'B-PorHerramienta'!$J$2:$J$2848,$AC260,'B-PorHerramienta'!$K$2:$K$2848,$AD260,'B-PorHerramienta'!$L$2:$L$2848,$AE260,'B-PorHerramienta'!$F$2:$F$2848,"&lt;&gt;")=0,"",ROUND(SUMIFS(INDEX('B-PorHerramienta'!$F$2:$I$2848,0,$AH$6),'B-PorHerramienta'!$A$2:$A$2848,M$8,'B-PorHerramienta'!$J$2:$J$2848,$AC260,'B-PorHerramienta'!$K$2:$K$2848,$AD260,'B-PorHerramienta'!$L$2:$L$2848,$AE260)*$AI$6,$AJ$6))</f>
        <v/>
      </c>
      <c r="N260" s="48" t="str">
        <f>IF(COUNTIFS('B-PorHerramienta'!$A$2:$A$2848,N$8,'B-PorHerramienta'!$J$2:$J$2848,$AC260,'B-PorHerramienta'!$K$2:$K$2848,$AD260,'B-PorHerramienta'!$L$2:$L$2848,$AE260,'B-PorHerramienta'!$F$2:$F$2848,"&lt;&gt;")=0,"",ROUND(SUMIFS(INDEX('B-PorHerramienta'!$F$2:$I$2848,0,$AH$6),'B-PorHerramienta'!$A$2:$A$2848,N$8,'B-PorHerramienta'!$J$2:$J$2848,$AC260,'B-PorHerramienta'!$K$2:$K$2848,$AD260,'B-PorHerramienta'!$L$2:$L$2848,$AE260)*$AI$6,$AJ$6))</f>
        <v/>
      </c>
      <c r="O260" s="48" t="str">
        <f>IF(COUNTIFS('B-PorHerramienta'!$A$2:$A$2848,O$8,'B-PorHerramienta'!$J$2:$J$2848,$AC260,'B-PorHerramienta'!$K$2:$K$2848,$AD260,'B-PorHerramienta'!$L$2:$L$2848,$AE260,'B-PorHerramienta'!$F$2:$F$2848,"&lt;&gt;")=0,"",ROUND(SUMIFS(INDEX('B-PorHerramienta'!$F$2:$I$2848,0,$AH$6),'B-PorHerramienta'!$A$2:$A$2848,O$8,'B-PorHerramienta'!$J$2:$J$2848,$AC260,'B-PorHerramienta'!$K$2:$K$2848,$AD260,'B-PorHerramienta'!$L$2:$L$2848,$AE260)*$AI$6,$AJ$6))</f>
        <v/>
      </c>
      <c r="P260" s="48" t="str">
        <f>IF(COUNTIFS('B-PorHerramienta'!$A$2:$A$2848,P$8,'B-PorHerramienta'!$J$2:$J$2848,$AC260,'B-PorHerramienta'!$K$2:$K$2848,$AD260,'B-PorHerramienta'!$L$2:$L$2848,$AE260,'B-PorHerramienta'!$F$2:$F$2848,"&lt;&gt;")=0,"",ROUND(SUMIFS(INDEX('B-PorHerramienta'!$F$2:$I$2848,0,$AH$6),'B-PorHerramienta'!$A$2:$A$2848,P$8,'B-PorHerramienta'!$J$2:$J$2848,$AC260,'B-PorHerramienta'!$K$2:$K$2848,$AD260,'B-PorHerramienta'!$L$2:$L$2848,$AE260)*$AI$6,$AJ$6))</f>
        <v/>
      </c>
      <c r="Q260" s="48" t="str">
        <f>IF(COUNTIFS('B-PorHerramienta'!$A$2:$A$2848,Q$8,'B-PorHerramienta'!$J$2:$J$2848,$AC260,'B-PorHerramienta'!$K$2:$K$2848,$AD260,'B-PorHerramienta'!$L$2:$L$2848,$AE260,'B-PorHerramienta'!$F$2:$F$2848,"&lt;&gt;")=0,"",ROUND(SUMIFS(INDEX('B-PorHerramienta'!$F$2:$I$2848,0,$AH$6),'B-PorHerramienta'!$A$2:$A$2848,Q$8,'B-PorHerramienta'!$J$2:$J$2848,$AC260,'B-PorHerramienta'!$K$2:$K$2848,$AD260,'B-PorHerramienta'!$L$2:$L$2848,$AE260)*$AI$6,$AJ$6))</f>
        <v/>
      </c>
      <c r="R260" s="48" t="str">
        <f>IF(COUNTIFS('B-PorHerramienta'!$A$2:$A$2848,R$8,'B-PorHerramienta'!$J$2:$J$2848,$AC260,'B-PorHerramienta'!$K$2:$K$2848,$AD260,'B-PorHerramienta'!$L$2:$L$2848,$AE260,'B-PorHerramienta'!$F$2:$F$2848,"&lt;&gt;")=0,"",ROUND(SUMIFS(INDEX('B-PorHerramienta'!$F$2:$I$2848,0,$AH$6),'B-PorHerramienta'!$A$2:$A$2848,R$8,'B-PorHerramienta'!$J$2:$J$2848,$AC260,'B-PorHerramienta'!$K$2:$K$2848,$AD260,'B-PorHerramienta'!$L$2:$L$2848,$AE260)*$AI$6,$AJ$6))</f>
        <v/>
      </c>
      <c r="S260" s="48" t="str">
        <f>IF(COUNTIFS('B-PorHerramienta'!$A$2:$A$2848,S$8,'B-PorHerramienta'!$J$2:$J$2848,$AC260,'B-PorHerramienta'!$K$2:$K$2848,$AD260,'B-PorHerramienta'!$L$2:$L$2848,$AE260,'B-PorHerramienta'!$F$2:$F$2848,"&lt;&gt;")=0,"",ROUND(SUMIFS(INDEX('B-PorHerramienta'!$F$2:$I$2848,0,$AH$6),'B-PorHerramienta'!$A$2:$A$2848,S$8,'B-PorHerramienta'!$J$2:$J$2848,$AC260,'B-PorHerramienta'!$K$2:$K$2848,$AD260,'B-PorHerramienta'!$L$2:$L$2848,$AE260)*$AI$6,$AJ$6))</f>
        <v/>
      </c>
      <c r="T260" s="48" t="str">
        <f>IF(COUNTIFS('B-PorHerramienta'!$A$2:$A$2848,T$8,'B-PorHerramienta'!$J$2:$J$2848,$AC260,'B-PorHerramienta'!$K$2:$K$2848,$AD260,'B-PorHerramienta'!$L$2:$L$2848,$AE260,'B-PorHerramienta'!$F$2:$F$2848,"&lt;&gt;")=0,"",ROUND(SUMIFS(INDEX('B-PorHerramienta'!$F$2:$I$2848,0,$AH$6),'B-PorHerramienta'!$A$2:$A$2848,T$8,'B-PorHerramienta'!$J$2:$J$2848,$AC260,'B-PorHerramienta'!$K$2:$K$2848,$AD260,'B-PorHerramienta'!$L$2:$L$2848,$AE260)*$AI$6,$AJ$6))</f>
        <v/>
      </c>
      <c r="U260" s="48" t="str">
        <f>IF(COUNTIFS('B-PorHerramienta'!$A$2:$A$2848,U$8,'B-PorHerramienta'!$J$2:$J$2848,$AC260,'B-PorHerramienta'!$K$2:$K$2848,$AD260,'B-PorHerramienta'!$L$2:$L$2848,$AE260,'B-PorHerramienta'!$F$2:$F$2848,"&lt;&gt;")=0,"",ROUND(SUMIFS(INDEX('B-PorHerramienta'!$F$2:$I$2848,0,$AH$6),'B-PorHerramienta'!$A$2:$A$2848,U$8,'B-PorHerramienta'!$J$2:$J$2848,$AC260,'B-PorHerramienta'!$K$2:$K$2848,$AD260,'B-PorHerramienta'!$L$2:$L$2848,$AE260)*$AI$6,$AJ$6))</f>
        <v/>
      </c>
      <c r="V260" s="48" t="str">
        <f>IF(COUNTIFS('B-PorHerramienta'!$A$2:$A$2848,V$8,'B-PorHerramienta'!$J$2:$J$2848,$AC260,'B-PorHerramienta'!$K$2:$K$2848,$AD260,'B-PorHerramienta'!$L$2:$L$2848,$AE260,'B-PorHerramienta'!$F$2:$F$2848,"&lt;&gt;")=0,"",ROUND(SUMIFS(INDEX('B-PorHerramienta'!$F$2:$I$2848,0,$AH$6),'B-PorHerramienta'!$A$2:$A$2848,V$8,'B-PorHerramienta'!$J$2:$J$2848,$AC260,'B-PorHerramienta'!$K$2:$K$2848,$AD260,'B-PorHerramienta'!$L$2:$L$2848,$AE260)*$AI$6,$AJ$6))</f>
        <v/>
      </c>
      <c r="W260" s="48" t="str">
        <f>IF(COUNTIFS('B-PorHerramienta'!$A$2:$A$2848,W$8,'B-PorHerramienta'!$J$2:$J$2848,$AC260,'B-PorHerramienta'!$K$2:$K$2848,$AD260,'B-PorHerramienta'!$L$2:$L$2848,$AE260,'B-PorHerramienta'!$F$2:$F$2848,"&lt;&gt;")=0,"",ROUND(SUMIFS(INDEX('B-PorHerramienta'!$F$2:$I$2848,0,$AH$6),'B-PorHerramienta'!$A$2:$A$2848,W$8,'B-PorHerramienta'!$J$2:$J$2848,$AC260,'B-PorHerramienta'!$K$2:$K$2848,$AD260,'B-PorHerramienta'!$L$2:$L$2848,$AE260)*$AI$6,$AJ$6))</f>
        <v/>
      </c>
      <c r="X260" s="48" t="str">
        <f>IF(COUNTIFS('B-PorHerramienta'!$A$2:$A$2848,X$8,'B-PorHerramienta'!$J$2:$J$2848,$AC260,'B-PorHerramienta'!$K$2:$K$2848,$AD260,'B-PorHerramienta'!$L$2:$L$2848,$AE260,'B-PorHerramienta'!$F$2:$F$2848,"&lt;&gt;")=0,"",ROUND(SUMIFS(INDEX('B-PorHerramienta'!$F$2:$I$2848,0,$AH$6),'B-PorHerramienta'!$A$2:$A$2848,X$8,'B-PorHerramienta'!$J$2:$J$2848,$AC260,'B-PorHerramienta'!$K$2:$K$2848,$AD260,'B-PorHerramienta'!$L$2:$L$2848,$AE260)*$AI$6,$AJ$6))</f>
        <v/>
      </c>
      <c r="Y260" s="48" t="str">
        <f>IF(COUNTIFS('B-PorHerramienta'!$A$2:$A$2848,Y$8,'B-PorHerramienta'!$J$2:$J$2848,$AC260,'B-PorHerramienta'!$K$2:$K$2848,$AD260,'B-PorHerramienta'!$L$2:$L$2848,$AE260,'B-PorHerramienta'!$F$2:$F$2848,"&lt;&gt;")=0,"",ROUND(SUMIFS(INDEX('B-PorHerramienta'!$F$2:$I$2848,0,$AH$6),'B-PorHerramienta'!$A$2:$A$2848,Y$8,'B-PorHerramienta'!$J$2:$J$2848,$AC260,'B-PorHerramienta'!$K$2:$K$2848,$AD260,'B-PorHerramienta'!$L$2:$L$2848,$AE260)*$AI$6,$AJ$6))</f>
        <v/>
      </c>
      <c r="Z260" s="48" t="str">
        <f>IF(COUNTIFS('B-PorHerramienta'!$A$2:$A$2848,Z$8,'B-PorHerramienta'!$J$2:$J$2848,$AC260,'B-PorHerramienta'!$K$2:$K$2848,$AD260,'B-PorHerramienta'!$L$2:$L$2848,$AE260,'B-PorHerramienta'!$F$2:$F$2848,"&lt;&gt;")=0,"",ROUND(SUMIFS(INDEX('B-PorHerramienta'!$F$2:$I$2848,0,$AH$6),'B-PorHerramienta'!$A$2:$A$2848,Z$8,'B-PorHerramienta'!$J$2:$J$2848,$AC260,'B-PorHerramienta'!$K$2:$K$2848,$AD260,'B-PorHerramienta'!$L$2:$L$2848,$AE260)*$AI$6,$AJ$6))</f>
        <v/>
      </c>
      <c r="AA260" s="6"/>
      <c r="AB260" s="35">
        <v>2</v>
      </c>
      <c r="AC260" s="35" t="s">
        <v>1114</v>
      </c>
      <c r="AD260" s="35" t="s">
        <v>1365</v>
      </c>
      <c r="AE260" s="35" t="s">
        <v>1743</v>
      </c>
      <c r="AF260" s="35"/>
      <c r="AG260" s="35"/>
      <c r="AH260" s="35"/>
      <c r="AI260" s="35"/>
      <c r="AJ260" s="35"/>
      <c r="AK260" s="35"/>
    </row>
    <row r="261" spans="1:37" ht="45" hidden="1" outlineLevel="2" collapsed="1" x14ac:dyDescent="0.25">
      <c r="A261" s="49" t="s">
        <v>1926</v>
      </c>
      <c r="B261" s="47" t="s">
        <v>719</v>
      </c>
      <c r="C261" s="48" t="str">
        <f>IF(COUNTIFS('B-PorHerramienta'!$A$2:$A$2848,C$8,'B-PorHerramienta'!$J$2:$J$2848,$AC261,'B-PorHerramienta'!$K$2:$K$2848,$AD261,'B-PorHerramienta'!$L$2:$L$2848,$AE261,'B-PorHerramienta'!$F$2:$F$2848,"&lt;&gt;")=0,"",ROUND(SUMIFS(INDEX('B-PorHerramienta'!$F$2:$I$2848,0,$AH$6),'B-PorHerramienta'!$A$2:$A$2848,C$8,'B-PorHerramienta'!$J$2:$J$2848,$AC261,'B-PorHerramienta'!$K$2:$K$2848,$AD261,'B-PorHerramienta'!$L$2:$L$2848,$AE261)*$AI$6,$AJ$6))</f>
        <v/>
      </c>
      <c r="D261" s="48" t="str">
        <f>IF(COUNTIFS('B-PorHerramienta'!$A$2:$A$2848,D$8,'B-PorHerramienta'!$J$2:$J$2848,$AC261,'B-PorHerramienta'!$K$2:$K$2848,$AD261,'B-PorHerramienta'!$L$2:$L$2848,$AE261,'B-PorHerramienta'!$F$2:$F$2848,"&lt;&gt;")=0,"",ROUND(SUMIFS(INDEX('B-PorHerramienta'!$F$2:$I$2848,0,$AH$6),'B-PorHerramienta'!$A$2:$A$2848,D$8,'B-PorHerramienta'!$J$2:$J$2848,$AC261,'B-PorHerramienta'!$K$2:$K$2848,$AD261,'B-PorHerramienta'!$L$2:$L$2848,$AE261)*$AI$6,$AJ$6))</f>
        <v/>
      </c>
      <c r="E261" s="48" t="str">
        <f>IF(COUNTIFS('B-PorHerramienta'!$A$2:$A$2848,E$8,'B-PorHerramienta'!$J$2:$J$2848,$AC261,'B-PorHerramienta'!$K$2:$K$2848,$AD261,'B-PorHerramienta'!$L$2:$L$2848,$AE261,'B-PorHerramienta'!$F$2:$F$2848,"&lt;&gt;")=0,"",ROUND(SUMIFS(INDEX('B-PorHerramienta'!$F$2:$I$2848,0,$AH$6),'B-PorHerramienta'!$A$2:$A$2848,E$8,'B-PorHerramienta'!$J$2:$J$2848,$AC261,'B-PorHerramienta'!$K$2:$K$2848,$AD261,'B-PorHerramienta'!$L$2:$L$2848,$AE261)*$AI$6,$AJ$6))</f>
        <v/>
      </c>
      <c r="F261" s="48" t="str">
        <f>IF(COUNTIFS('B-PorHerramienta'!$A$2:$A$2848,F$8,'B-PorHerramienta'!$J$2:$J$2848,$AC261,'B-PorHerramienta'!$K$2:$K$2848,$AD261,'B-PorHerramienta'!$L$2:$L$2848,$AE261,'B-PorHerramienta'!$F$2:$F$2848,"&lt;&gt;")=0,"",ROUND(SUMIFS(INDEX('B-PorHerramienta'!$F$2:$I$2848,0,$AH$6),'B-PorHerramienta'!$A$2:$A$2848,F$8,'B-PorHerramienta'!$J$2:$J$2848,$AC261,'B-PorHerramienta'!$K$2:$K$2848,$AD261,'B-PorHerramienta'!$L$2:$L$2848,$AE261)*$AI$6,$AJ$6))</f>
        <v/>
      </c>
      <c r="G261" s="48" t="str">
        <f>IF(COUNTIFS('B-PorHerramienta'!$A$2:$A$2848,G$8,'B-PorHerramienta'!$J$2:$J$2848,$AC261,'B-PorHerramienta'!$K$2:$K$2848,$AD261,'B-PorHerramienta'!$L$2:$L$2848,$AE261,'B-PorHerramienta'!$F$2:$F$2848,"&lt;&gt;")=0,"",ROUND(SUMIFS(INDEX('B-PorHerramienta'!$F$2:$I$2848,0,$AH$6),'B-PorHerramienta'!$A$2:$A$2848,G$8,'B-PorHerramienta'!$J$2:$J$2848,$AC261,'B-PorHerramienta'!$K$2:$K$2848,$AD261,'B-PorHerramienta'!$L$2:$L$2848,$AE261)*$AI$6,$AJ$6))</f>
        <v/>
      </c>
      <c r="H261" s="48" t="str">
        <f>IF(COUNTIFS('B-PorHerramienta'!$A$2:$A$2848,H$8,'B-PorHerramienta'!$J$2:$J$2848,$AC261,'B-PorHerramienta'!$K$2:$K$2848,$AD261,'B-PorHerramienta'!$L$2:$L$2848,$AE261,'B-PorHerramienta'!$F$2:$F$2848,"&lt;&gt;")=0,"",ROUND(SUMIFS(INDEX('B-PorHerramienta'!$F$2:$I$2848,0,$AH$6),'B-PorHerramienta'!$A$2:$A$2848,H$8,'B-PorHerramienta'!$J$2:$J$2848,$AC261,'B-PorHerramienta'!$K$2:$K$2848,$AD261,'B-PorHerramienta'!$L$2:$L$2848,$AE261)*$AI$6,$AJ$6))</f>
        <v/>
      </c>
      <c r="I261" s="48" t="str">
        <f>IF(COUNTIFS('B-PorHerramienta'!$A$2:$A$2848,I$8,'B-PorHerramienta'!$J$2:$J$2848,$AC261,'B-PorHerramienta'!$K$2:$K$2848,$AD261,'B-PorHerramienta'!$L$2:$L$2848,$AE261,'B-PorHerramienta'!$F$2:$F$2848,"&lt;&gt;")=0,"",ROUND(SUMIFS(INDEX('B-PorHerramienta'!$F$2:$I$2848,0,$AH$6),'B-PorHerramienta'!$A$2:$A$2848,I$8,'B-PorHerramienta'!$J$2:$J$2848,$AC261,'B-PorHerramienta'!$K$2:$K$2848,$AD261,'B-PorHerramienta'!$L$2:$L$2848,$AE261)*$AI$6,$AJ$6))</f>
        <v/>
      </c>
      <c r="J261" s="48" t="str">
        <f>IF(COUNTIFS('B-PorHerramienta'!$A$2:$A$2848,J$8,'B-PorHerramienta'!$J$2:$J$2848,$AC261,'B-PorHerramienta'!$K$2:$K$2848,$AD261,'B-PorHerramienta'!$L$2:$L$2848,$AE261,'B-PorHerramienta'!$F$2:$F$2848,"&lt;&gt;")=0,"",ROUND(SUMIFS(INDEX('B-PorHerramienta'!$F$2:$I$2848,0,$AH$6),'B-PorHerramienta'!$A$2:$A$2848,J$8,'B-PorHerramienta'!$J$2:$J$2848,$AC261,'B-PorHerramienta'!$K$2:$K$2848,$AD261,'B-PorHerramienta'!$L$2:$L$2848,$AE261)*$AI$6,$AJ$6))</f>
        <v/>
      </c>
      <c r="K261" s="48">
        <f>IF(COUNTIFS('B-PorHerramienta'!$A$2:$A$2848,K$8,'B-PorHerramienta'!$J$2:$J$2848,$AC261,'B-PorHerramienta'!$K$2:$K$2848,$AD261,'B-PorHerramienta'!$L$2:$L$2848,$AE261,'B-PorHerramienta'!$F$2:$F$2848,"&lt;&gt;")=0,"",ROUND(SUMIFS(INDEX('B-PorHerramienta'!$F$2:$I$2848,0,$AH$6),'B-PorHerramienta'!$A$2:$A$2848,K$8,'B-PorHerramienta'!$J$2:$J$2848,$AC261,'B-PorHerramienta'!$K$2:$K$2848,$AD261,'B-PorHerramienta'!$L$2:$L$2848,$AE261)*$AI$6,$AJ$6))</f>
        <v>4.0000000000000001E-3</v>
      </c>
      <c r="L261" s="48" t="str">
        <f>IF(COUNTIFS('B-PorHerramienta'!$A$2:$A$2848,L$8,'B-PorHerramienta'!$J$2:$J$2848,$AC261,'B-PorHerramienta'!$K$2:$K$2848,$AD261,'B-PorHerramienta'!$L$2:$L$2848,$AE261,'B-PorHerramienta'!$F$2:$F$2848,"&lt;&gt;")=0,"",ROUND(SUMIFS(INDEX('B-PorHerramienta'!$F$2:$I$2848,0,$AH$6),'B-PorHerramienta'!$A$2:$A$2848,L$8,'B-PorHerramienta'!$J$2:$J$2848,$AC261,'B-PorHerramienta'!$K$2:$K$2848,$AD261,'B-PorHerramienta'!$L$2:$L$2848,$AE261)*$AI$6,$AJ$6))</f>
        <v/>
      </c>
      <c r="M261" s="48" t="str">
        <f>IF(COUNTIFS('B-PorHerramienta'!$A$2:$A$2848,M$8,'B-PorHerramienta'!$J$2:$J$2848,$AC261,'B-PorHerramienta'!$K$2:$K$2848,$AD261,'B-PorHerramienta'!$L$2:$L$2848,$AE261,'B-PorHerramienta'!$F$2:$F$2848,"&lt;&gt;")=0,"",ROUND(SUMIFS(INDEX('B-PorHerramienta'!$F$2:$I$2848,0,$AH$6),'B-PorHerramienta'!$A$2:$A$2848,M$8,'B-PorHerramienta'!$J$2:$J$2848,$AC261,'B-PorHerramienta'!$K$2:$K$2848,$AD261,'B-PorHerramienta'!$L$2:$L$2848,$AE261)*$AI$6,$AJ$6))</f>
        <v/>
      </c>
      <c r="N261" s="48" t="str">
        <f>IF(COUNTIFS('B-PorHerramienta'!$A$2:$A$2848,N$8,'B-PorHerramienta'!$J$2:$J$2848,$AC261,'B-PorHerramienta'!$K$2:$K$2848,$AD261,'B-PorHerramienta'!$L$2:$L$2848,$AE261,'B-PorHerramienta'!$F$2:$F$2848,"&lt;&gt;")=0,"",ROUND(SUMIFS(INDEX('B-PorHerramienta'!$F$2:$I$2848,0,$AH$6),'B-PorHerramienta'!$A$2:$A$2848,N$8,'B-PorHerramienta'!$J$2:$J$2848,$AC261,'B-PorHerramienta'!$K$2:$K$2848,$AD261,'B-PorHerramienta'!$L$2:$L$2848,$AE261)*$AI$6,$AJ$6))</f>
        <v/>
      </c>
      <c r="O261" s="48" t="str">
        <f>IF(COUNTIFS('B-PorHerramienta'!$A$2:$A$2848,O$8,'B-PorHerramienta'!$J$2:$J$2848,$AC261,'B-PorHerramienta'!$K$2:$K$2848,$AD261,'B-PorHerramienta'!$L$2:$L$2848,$AE261,'B-PorHerramienta'!$F$2:$F$2848,"&lt;&gt;")=0,"",ROUND(SUMIFS(INDEX('B-PorHerramienta'!$F$2:$I$2848,0,$AH$6),'B-PorHerramienta'!$A$2:$A$2848,O$8,'B-PorHerramienta'!$J$2:$J$2848,$AC261,'B-PorHerramienta'!$K$2:$K$2848,$AD261,'B-PorHerramienta'!$L$2:$L$2848,$AE261)*$AI$6,$AJ$6))</f>
        <v/>
      </c>
      <c r="P261" s="48" t="str">
        <f>IF(COUNTIFS('B-PorHerramienta'!$A$2:$A$2848,P$8,'B-PorHerramienta'!$J$2:$J$2848,$AC261,'B-PorHerramienta'!$K$2:$K$2848,$AD261,'B-PorHerramienta'!$L$2:$L$2848,$AE261,'B-PorHerramienta'!$F$2:$F$2848,"&lt;&gt;")=0,"",ROUND(SUMIFS(INDEX('B-PorHerramienta'!$F$2:$I$2848,0,$AH$6),'B-PorHerramienta'!$A$2:$A$2848,P$8,'B-PorHerramienta'!$J$2:$J$2848,$AC261,'B-PorHerramienta'!$K$2:$K$2848,$AD261,'B-PorHerramienta'!$L$2:$L$2848,$AE261)*$AI$6,$AJ$6))</f>
        <v/>
      </c>
      <c r="Q261" s="48" t="str">
        <f>IF(COUNTIFS('B-PorHerramienta'!$A$2:$A$2848,Q$8,'B-PorHerramienta'!$J$2:$J$2848,$AC261,'B-PorHerramienta'!$K$2:$K$2848,$AD261,'B-PorHerramienta'!$L$2:$L$2848,$AE261,'B-PorHerramienta'!$F$2:$F$2848,"&lt;&gt;")=0,"",ROUND(SUMIFS(INDEX('B-PorHerramienta'!$F$2:$I$2848,0,$AH$6),'B-PorHerramienta'!$A$2:$A$2848,Q$8,'B-PorHerramienta'!$J$2:$J$2848,$AC261,'B-PorHerramienta'!$K$2:$K$2848,$AD261,'B-PorHerramienta'!$L$2:$L$2848,$AE261)*$AI$6,$AJ$6))</f>
        <v/>
      </c>
      <c r="R261" s="48" t="str">
        <f>IF(COUNTIFS('B-PorHerramienta'!$A$2:$A$2848,R$8,'B-PorHerramienta'!$J$2:$J$2848,$AC261,'B-PorHerramienta'!$K$2:$K$2848,$AD261,'B-PorHerramienta'!$L$2:$L$2848,$AE261,'B-PorHerramienta'!$F$2:$F$2848,"&lt;&gt;")=0,"",ROUND(SUMIFS(INDEX('B-PorHerramienta'!$F$2:$I$2848,0,$AH$6),'B-PorHerramienta'!$A$2:$A$2848,R$8,'B-PorHerramienta'!$J$2:$J$2848,$AC261,'B-PorHerramienta'!$K$2:$K$2848,$AD261,'B-PorHerramienta'!$L$2:$L$2848,$AE261)*$AI$6,$AJ$6))</f>
        <v/>
      </c>
      <c r="S261" s="48" t="str">
        <f>IF(COUNTIFS('B-PorHerramienta'!$A$2:$A$2848,S$8,'B-PorHerramienta'!$J$2:$J$2848,$AC261,'B-PorHerramienta'!$K$2:$K$2848,$AD261,'B-PorHerramienta'!$L$2:$L$2848,$AE261,'B-PorHerramienta'!$F$2:$F$2848,"&lt;&gt;")=0,"",ROUND(SUMIFS(INDEX('B-PorHerramienta'!$F$2:$I$2848,0,$AH$6),'B-PorHerramienta'!$A$2:$A$2848,S$8,'B-PorHerramienta'!$J$2:$J$2848,$AC261,'B-PorHerramienta'!$K$2:$K$2848,$AD261,'B-PorHerramienta'!$L$2:$L$2848,$AE261)*$AI$6,$AJ$6))</f>
        <v/>
      </c>
      <c r="T261" s="48" t="str">
        <f>IF(COUNTIFS('B-PorHerramienta'!$A$2:$A$2848,T$8,'B-PorHerramienta'!$J$2:$J$2848,$AC261,'B-PorHerramienta'!$K$2:$K$2848,$AD261,'B-PorHerramienta'!$L$2:$L$2848,$AE261,'B-PorHerramienta'!$F$2:$F$2848,"&lt;&gt;")=0,"",ROUND(SUMIFS(INDEX('B-PorHerramienta'!$F$2:$I$2848,0,$AH$6),'B-PorHerramienta'!$A$2:$A$2848,T$8,'B-PorHerramienta'!$J$2:$J$2848,$AC261,'B-PorHerramienta'!$K$2:$K$2848,$AD261,'B-PorHerramienta'!$L$2:$L$2848,$AE261)*$AI$6,$AJ$6))</f>
        <v/>
      </c>
      <c r="U261" s="48" t="str">
        <f>IF(COUNTIFS('B-PorHerramienta'!$A$2:$A$2848,U$8,'B-PorHerramienta'!$J$2:$J$2848,$AC261,'B-PorHerramienta'!$K$2:$K$2848,$AD261,'B-PorHerramienta'!$L$2:$L$2848,$AE261,'B-PorHerramienta'!$F$2:$F$2848,"&lt;&gt;")=0,"",ROUND(SUMIFS(INDEX('B-PorHerramienta'!$F$2:$I$2848,0,$AH$6),'B-PorHerramienta'!$A$2:$A$2848,U$8,'B-PorHerramienta'!$J$2:$J$2848,$AC261,'B-PorHerramienta'!$K$2:$K$2848,$AD261,'B-PorHerramienta'!$L$2:$L$2848,$AE261)*$AI$6,$AJ$6))</f>
        <v/>
      </c>
      <c r="V261" s="48" t="str">
        <f>IF(COUNTIFS('B-PorHerramienta'!$A$2:$A$2848,V$8,'B-PorHerramienta'!$J$2:$J$2848,$AC261,'B-PorHerramienta'!$K$2:$K$2848,$AD261,'B-PorHerramienta'!$L$2:$L$2848,$AE261,'B-PorHerramienta'!$F$2:$F$2848,"&lt;&gt;")=0,"",ROUND(SUMIFS(INDEX('B-PorHerramienta'!$F$2:$I$2848,0,$AH$6),'B-PorHerramienta'!$A$2:$A$2848,V$8,'B-PorHerramienta'!$J$2:$J$2848,$AC261,'B-PorHerramienta'!$K$2:$K$2848,$AD261,'B-PorHerramienta'!$L$2:$L$2848,$AE261)*$AI$6,$AJ$6))</f>
        <v/>
      </c>
      <c r="W261" s="48" t="str">
        <f>IF(COUNTIFS('B-PorHerramienta'!$A$2:$A$2848,W$8,'B-PorHerramienta'!$J$2:$J$2848,$AC261,'B-PorHerramienta'!$K$2:$K$2848,$AD261,'B-PorHerramienta'!$L$2:$L$2848,$AE261,'B-PorHerramienta'!$F$2:$F$2848,"&lt;&gt;")=0,"",ROUND(SUMIFS(INDEX('B-PorHerramienta'!$F$2:$I$2848,0,$AH$6),'B-PorHerramienta'!$A$2:$A$2848,W$8,'B-PorHerramienta'!$J$2:$J$2848,$AC261,'B-PorHerramienta'!$K$2:$K$2848,$AD261,'B-PorHerramienta'!$L$2:$L$2848,$AE261)*$AI$6,$AJ$6))</f>
        <v/>
      </c>
      <c r="X261" s="48" t="str">
        <f>IF(COUNTIFS('B-PorHerramienta'!$A$2:$A$2848,X$8,'B-PorHerramienta'!$J$2:$J$2848,$AC261,'B-PorHerramienta'!$K$2:$K$2848,$AD261,'B-PorHerramienta'!$L$2:$L$2848,$AE261,'B-PorHerramienta'!$F$2:$F$2848,"&lt;&gt;")=0,"",ROUND(SUMIFS(INDEX('B-PorHerramienta'!$F$2:$I$2848,0,$AH$6),'B-PorHerramienta'!$A$2:$A$2848,X$8,'B-PorHerramienta'!$J$2:$J$2848,$AC261,'B-PorHerramienta'!$K$2:$K$2848,$AD261,'B-PorHerramienta'!$L$2:$L$2848,$AE261)*$AI$6,$AJ$6))</f>
        <v/>
      </c>
      <c r="Y261" s="48" t="str">
        <f>IF(COUNTIFS('B-PorHerramienta'!$A$2:$A$2848,Y$8,'B-PorHerramienta'!$J$2:$J$2848,$AC261,'B-PorHerramienta'!$K$2:$K$2848,$AD261,'B-PorHerramienta'!$L$2:$L$2848,$AE261,'B-PorHerramienta'!$F$2:$F$2848,"&lt;&gt;")=0,"",ROUND(SUMIFS(INDEX('B-PorHerramienta'!$F$2:$I$2848,0,$AH$6),'B-PorHerramienta'!$A$2:$A$2848,Y$8,'B-PorHerramienta'!$J$2:$J$2848,$AC261,'B-PorHerramienta'!$K$2:$K$2848,$AD261,'B-PorHerramienta'!$L$2:$L$2848,$AE261)*$AI$6,$AJ$6))</f>
        <v/>
      </c>
      <c r="Z261" s="48" t="str">
        <f>IF(COUNTIFS('B-PorHerramienta'!$A$2:$A$2848,Z$8,'B-PorHerramienta'!$J$2:$J$2848,$AC261,'B-PorHerramienta'!$K$2:$K$2848,$AD261,'B-PorHerramienta'!$L$2:$L$2848,$AE261,'B-PorHerramienta'!$F$2:$F$2848,"&lt;&gt;")=0,"",ROUND(SUMIFS(INDEX('B-PorHerramienta'!$F$2:$I$2848,0,$AH$6),'B-PorHerramienta'!$A$2:$A$2848,Z$8,'B-PorHerramienta'!$J$2:$J$2848,$AC261,'B-PorHerramienta'!$K$2:$K$2848,$AD261,'B-PorHerramienta'!$L$2:$L$2848,$AE261)*$AI$6,$AJ$6))</f>
        <v/>
      </c>
      <c r="AA261" s="6"/>
      <c r="AB261" s="35">
        <v>2</v>
      </c>
      <c r="AC261" s="35" t="s">
        <v>1114</v>
      </c>
      <c r="AD261" s="35" t="s">
        <v>1365</v>
      </c>
      <c r="AE261" s="35" t="s">
        <v>1744</v>
      </c>
      <c r="AF261" s="35"/>
      <c r="AG261" s="35"/>
      <c r="AH261" s="35"/>
      <c r="AI261" s="35"/>
      <c r="AJ261" s="35"/>
      <c r="AK261" s="35"/>
    </row>
    <row r="262" spans="1:37" ht="45" hidden="1" outlineLevel="2" collapsed="1" x14ac:dyDescent="0.25">
      <c r="A262" s="49" t="s">
        <v>1925</v>
      </c>
      <c r="B262" s="47" t="s">
        <v>722</v>
      </c>
      <c r="C262" s="48" t="str">
        <f>IF(COUNTIFS('B-PorHerramienta'!$A$2:$A$2848,C$8,'B-PorHerramienta'!$J$2:$J$2848,$AC262,'B-PorHerramienta'!$K$2:$K$2848,$AD262,'B-PorHerramienta'!$L$2:$L$2848,$AE262,'B-PorHerramienta'!$F$2:$F$2848,"&lt;&gt;")=0,"",ROUND(SUMIFS(INDEX('B-PorHerramienta'!$F$2:$I$2848,0,$AH$6),'B-PorHerramienta'!$A$2:$A$2848,C$8,'B-PorHerramienta'!$J$2:$J$2848,$AC262,'B-PorHerramienta'!$K$2:$K$2848,$AD262,'B-PorHerramienta'!$L$2:$L$2848,$AE262)*$AI$6,$AJ$6))</f>
        <v/>
      </c>
      <c r="D262" s="48" t="str">
        <f>IF(COUNTIFS('B-PorHerramienta'!$A$2:$A$2848,D$8,'B-PorHerramienta'!$J$2:$J$2848,$AC262,'B-PorHerramienta'!$K$2:$K$2848,$AD262,'B-PorHerramienta'!$L$2:$L$2848,$AE262,'B-PorHerramienta'!$F$2:$F$2848,"&lt;&gt;")=0,"",ROUND(SUMIFS(INDEX('B-PorHerramienta'!$F$2:$I$2848,0,$AH$6),'B-PorHerramienta'!$A$2:$A$2848,D$8,'B-PorHerramienta'!$J$2:$J$2848,$AC262,'B-PorHerramienta'!$K$2:$K$2848,$AD262,'B-PorHerramienta'!$L$2:$L$2848,$AE262)*$AI$6,$AJ$6))</f>
        <v/>
      </c>
      <c r="E262" s="48" t="str">
        <f>IF(COUNTIFS('B-PorHerramienta'!$A$2:$A$2848,E$8,'B-PorHerramienta'!$J$2:$J$2848,$AC262,'B-PorHerramienta'!$K$2:$K$2848,$AD262,'B-PorHerramienta'!$L$2:$L$2848,$AE262,'B-PorHerramienta'!$F$2:$F$2848,"&lt;&gt;")=0,"",ROUND(SUMIFS(INDEX('B-PorHerramienta'!$F$2:$I$2848,0,$AH$6),'B-PorHerramienta'!$A$2:$A$2848,E$8,'B-PorHerramienta'!$J$2:$J$2848,$AC262,'B-PorHerramienta'!$K$2:$K$2848,$AD262,'B-PorHerramienta'!$L$2:$L$2848,$AE262)*$AI$6,$AJ$6))</f>
        <v/>
      </c>
      <c r="F262" s="48" t="str">
        <f>IF(COUNTIFS('B-PorHerramienta'!$A$2:$A$2848,F$8,'B-PorHerramienta'!$J$2:$J$2848,$AC262,'B-PorHerramienta'!$K$2:$K$2848,$AD262,'B-PorHerramienta'!$L$2:$L$2848,$AE262,'B-PorHerramienta'!$F$2:$F$2848,"&lt;&gt;")=0,"",ROUND(SUMIFS(INDEX('B-PorHerramienta'!$F$2:$I$2848,0,$AH$6),'B-PorHerramienta'!$A$2:$A$2848,F$8,'B-PorHerramienta'!$J$2:$J$2848,$AC262,'B-PorHerramienta'!$K$2:$K$2848,$AD262,'B-PorHerramienta'!$L$2:$L$2848,$AE262)*$AI$6,$AJ$6))</f>
        <v/>
      </c>
      <c r="G262" s="48" t="str">
        <f>IF(COUNTIFS('B-PorHerramienta'!$A$2:$A$2848,G$8,'B-PorHerramienta'!$J$2:$J$2848,$AC262,'B-PorHerramienta'!$K$2:$K$2848,$AD262,'B-PorHerramienta'!$L$2:$L$2848,$AE262,'B-PorHerramienta'!$F$2:$F$2848,"&lt;&gt;")=0,"",ROUND(SUMIFS(INDEX('B-PorHerramienta'!$F$2:$I$2848,0,$AH$6),'B-PorHerramienta'!$A$2:$A$2848,G$8,'B-PorHerramienta'!$J$2:$J$2848,$AC262,'B-PorHerramienta'!$K$2:$K$2848,$AD262,'B-PorHerramienta'!$L$2:$L$2848,$AE262)*$AI$6,$AJ$6))</f>
        <v/>
      </c>
      <c r="H262" s="48" t="str">
        <f>IF(COUNTIFS('B-PorHerramienta'!$A$2:$A$2848,H$8,'B-PorHerramienta'!$J$2:$J$2848,$AC262,'B-PorHerramienta'!$K$2:$K$2848,$AD262,'B-PorHerramienta'!$L$2:$L$2848,$AE262,'B-PorHerramienta'!$F$2:$F$2848,"&lt;&gt;")=0,"",ROUND(SUMIFS(INDEX('B-PorHerramienta'!$F$2:$I$2848,0,$AH$6),'B-PorHerramienta'!$A$2:$A$2848,H$8,'B-PorHerramienta'!$J$2:$J$2848,$AC262,'B-PorHerramienta'!$K$2:$K$2848,$AD262,'B-PorHerramienta'!$L$2:$L$2848,$AE262)*$AI$6,$AJ$6))</f>
        <v/>
      </c>
      <c r="I262" s="48" t="str">
        <f>IF(COUNTIFS('B-PorHerramienta'!$A$2:$A$2848,I$8,'B-PorHerramienta'!$J$2:$J$2848,$AC262,'B-PorHerramienta'!$K$2:$K$2848,$AD262,'B-PorHerramienta'!$L$2:$L$2848,$AE262,'B-PorHerramienta'!$F$2:$F$2848,"&lt;&gt;")=0,"",ROUND(SUMIFS(INDEX('B-PorHerramienta'!$F$2:$I$2848,0,$AH$6),'B-PorHerramienta'!$A$2:$A$2848,I$8,'B-PorHerramienta'!$J$2:$J$2848,$AC262,'B-PorHerramienta'!$K$2:$K$2848,$AD262,'B-PorHerramienta'!$L$2:$L$2848,$AE262)*$AI$6,$AJ$6))</f>
        <v/>
      </c>
      <c r="J262" s="48" t="str">
        <f>IF(COUNTIFS('B-PorHerramienta'!$A$2:$A$2848,J$8,'B-PorHerramienta'!$J$2:$J$2848,$AC262,'B-PorHerramienta'!$K$2:$K$2848,$AD262,'B-PorHerramienta'!$L$2:$L$2848,$AE262,'B-PorHerramienta'!$F$2:$F$2848,"&lt;&gt;")=0,"",ROUND(SUMIFS(INDEX('B-PorHerramienta'!$F$2:$I$2848,0,$AH$6),'B-PorHerramienta'!$A$2:$A$2848,J$8,'B-PorHerramienta'!$J$2:$J$2848,$AC262,'B-PorHerramienta'!$K$2:$K$2848,$AD262,'B-PorHerramienta'!$L$2:$L$2848,$AE262)*$AI$6,$AJ$6))</f>
        <v/>
      </c>
      <c r="K262" s="48">
        <f>IF(COUNTIFS('B-PorHerramienta'!$A$2:$A$2848,K$8,'B-PorHerramienta'!$J$2:$J$2848,$AC262,'B-PorHerramienta'!$K$2:$K$2848,$AD262,'B-PorHerramienta'!$L$2:$L$2848,$AE262,'B-PorHerramienta'!$F$2:$F$2848,"&lt;&gt;")=0,"",ROUND(SUMIFS(INDEX('B-PorHerramienta'!$F$2:$I$2848,0,$AH$6),'B-PorHerramienta'!$A$2:$A$2848,K$8,'B-PorHerramienta'!$J$2:$J$2848,$AC262,'B-PorHerramienta'!$K$2:$K$2848,$AD262,'B-PorHerramienta'!$L$2:$L$2848,$AE262)*$AI$6,$AJ$6))</f>
        <v>4.0000000000000002E-4</v>
      </c>
      <c r="L262" s="48" t="str">
        <f>IF(COUNTIFS('B-PorHerramienta'!$A$2:$A$2848,L$8,'B-PorHerramienta'!$J$2:$J$2848,$AC262,'B-PorHerramienta'!$K$2:$K$2848,$AD262,'B-PorHerramienta'!$L$2:$L$2848,$AE262,'B-PorHerramienta'!$F$2:$F$2848,"&lt;&gt;")=0,"",ROUND(SUMIFS(INDEX('B-PorHerramienta'!$F$2:$I$2848,0,$AH$6),'B-PorHerramienta'!$A$2:$A$2848,L$8,'B-PorHerramienta'!$J$2:$J$2848,$AC262,'B-PorHerramienta'!$K$2:$K$2848,$AD262,'B-PorHerramienta'!$L$2:$L$2848,$AE262)*$AI$6,$AJ$6))</f>
        <v/>
      </c>
      <c r="M262" s="48" t="str">
        <f>IF(COUNTIFS('B-PorHerramienta'!$A$2:$A$2848,M$8,'B-PorHerramienta'!$J$2:$J$2848,$AC262,'B-PorHerramienta'!$K$2:$K$2848,$AD262,'B-PorHerramienta'!$L$2:$L$2848,$AE262,'B-PorHerramienta'!$F$2:$F$2848,"&lt;&gt;")=0,"",ROUND(SUMIFS(INDEX('B-PorHerramienta'!$F$2:$I$2848,0,$AH$6),'B-PorHerramienta'!$A$2:$A$2848,M$8,'B-PorHerramienta'!$J$2:$J$2848,$AC262,'B-PorHerramienta'!$K$2:$K$2848,$AD262,'B-PorHerramienta'!$L$2:$L$2848,$AE262)*$AI$6,$AJ$6))</f>
        <v/>
      </c>
      <c r="N262" s="48" t="str">
        <f>IF(COUNTIFS('B-PorHerramienta'!$A$2:$A$2848,N$8,'B-PorHerramienta'!$J$2:$J$2848,$AC262,'B-PorHerramienta'!$K$2:$K$2848,$AD262,'B-PorHerramienta'!$L$2:$L$2848,$AE262,'B-PorHerramienta'!$F$2:$F$2848,"&lt;&gt;")=0,"",ROUND(SUMIFS(INDEX('B-PorHerramienta'!$F$2:$I$2848,0,$AH$6),'B-PorHerramienta'!$A$2:$A$2848,N$8,'B-PorHerramienta'!$J$2:$J$2848,$AC262,'B-PorHerramienta'!$K$2:$K$2848,$AD262,'B-PorHerramienta'!$L$2:$L$2848,$AE262)*$AI$6,$AJ$6))</f>
        <v/>
      </c>
      <c r="O262" s="48" t="str">
        <f>IF(COUNTIFS('B-PorHerramienta'!$A$2:$A$2848,O$8,'B-PorHerramienta'!$J$2:$J$2848,$AC262,'B-PorHerramienta'!$K$2:$K$2848,$AD262,'B-PorHerramienta'!$L$2:$L$2848,$AE262,'B-PorHerramienta'!$F$2:$F$2848,"&lt;&gt;")=0,"",ROUND(SUMIFS(INDEX('B-PorHerramienta'!$F$2:$I$2848,0,$AH$6),'B-PorHerramienta'!$A$2:$A$2848,O$8,'B-PorHerramienta'!$J$2:$J$2848,$AC262,'B-PorHerramienta'!$K$2:$K$2848,$AD262,'B-PorHerramienta'!$L$2:$L$2848,$AE262)*$AI$6,$AJ$6))</f>
        <v/>
      </c>
      <c r="P262" s="48" t="str">
        <f>IF(COUNTIFS('B-PorHerramienta'!$A$2:$A$2848,P$8,'B-PorHerramienta'!$J$2:$J$2848,$AC262,'B-PorHerramienta'!$K$2:$K$2848,$AD262,'B-PorHerramienta'!$L$2:$L$2848,$AE262,'B-PorHerramienta'!$F$2:$F$2848,"&lt;&gt;")=0,"",ROUND(SUMIFS(INDEX('B-PorHerramienta'!$F$2:$I$2848,0,$AH$6),'B-PorHerramienta'!$A$2:$A$2848,P$8,'B-PorHerramienta'!$J$2:$J$2848,$AC262,'B-PorHerramienta'!$K$2:$K$2848,$AD262,'B-PorHerramienta'!$L$2:$L$2848,$AE262)*$AI$6,$AJ$6))</f>
        <v/>
      </c>
      <c r="Q262" s="48" t="str">
        <f>IF(COUNTIFS('B-PorHerramienta'!$A$2:$A$2848,Q$8,'B-PorHerramienta'!$J$2:$J$2848,$AC262,'B-PorHerramienta'!$K$2:$K$2848,$AD262,'B-PorHerramienta'!$L$2:$L$2848,$AE262,'B-PorHerramienta'!$F$2:$F$2848,"&lt;&gt;")=0,"",ROUND(SUMIFS(INDEX('B-PorHerramienta'!$F$2:$I$2848,0,$AH$6),'B-PorHerramienta'!$A$2:$A$2848,Q$8,'B-PorHerramienta'!$J$2:$J$2848,$AC262,'B-PorHerramienta'!$K$2:$K$2848,$AD262,'B-PorHerramienta'!$L$2:$L$2848,$AE262)*$AI$6,$AJ$6))</f>
        <v/>
      </c>
      <c r="R262" s="48" t="str">
        <f>IF(COUNTIFS('B-PorHerramienta'!$A$2:$A$2848,R$8,'B-PorHerramienta'!$J$2:$J$2848,$AC262,'B-PorHerramienta'!$K$2:$K$2848,$AD262,'B-PorHerramienta'!$L$2:$L$2848,$AE262,'B-PorHerramienta'!$F$2:$F$2848,"&lt;&gt;")=0,"",ROUND(SUMIFS(INDEX('B-PorHerramienta'!$F$2:$I$2848,0,$AH$6),'B-PorHerramienta'!$A$2:$A$2848,R$8,'B-PorHerramienta'!$J$2:$J$2848,$AC262,'B-PorHerramienta'!$K$2:$K$2848,$AD262,'B-PorHerramienta'!$L$2:$L$2848,$AE262)*$AI$6,$AJ$6))</f>
        <v/>
      </c>
      <c r="S262" s="48" t="str">
        <f>IF(COUNTIFS('B-PorHerramienta'!$A$2:$A$2848,S$8,'B-PorHerramienta'!$J$2:$J$2848,$AC262,'B-PorHerramienta'!$K$2:$K$2848,$AD262,'B-PorHerramienta'!$L$2:$L$2848,$AE262,'B-PorHerramienta'!$F$2:$F$2848,"&lt;&gt;")=0,"",ROUND(SUMIFS(INDEX('B-PorHerramienta'!$F$2:$I$2848,0,$AH$6),'B-PorHerramienta'!$A$2:$A$2848,S$8,'B-PorHerramienta'!$J$2:$J$2848,$AC262,'B-PorHerramienta'!$K$2:$K$2848,$AD262,'B-PorHerramienta'!$L$2:$L$2848,$AE262)*$AI$6,$AJ$6))</f>
        <v/>
      </c>
      <c r="T262" s="48" t="str">
        <f>IF(COUNTIFS('B-PorHerramienta'!$A$2:$A$2848,T$8,'B-PorHerramienta'!$J$2:$J$2848,$AC262,'B-PorHerramienta'!$K$2:$K$2848,$AD262,'B-PorHerramienta'!$L$2:$L$2848,$AE262,'B-PorHerramienta'!$F$2:$F$2848,"&lt;&gt;")=0,"",ROUND(SUMIFS(INDEX('B-PorHerramienta'!$F$2:$I$2848,0,$AH$6),'B-PorHerramienta'!$A$2:$A$2848,T$8,'B-PorHerramienta'!$J$2:$J$2848,$AC262,'B-PorHerramienta'!$K$2:$K$2848,$AD262,'B-PorHerramienta'!$L$2:$L$2848,$AE262)*$AI$6,$AJ$6))</f>
        <v/>
      </c>
      <c r="U262" s="48" t="str">
        <f>IF(COUNTIFS('B-PorHerramienta'!$A$2:$A$2848,U$8,'B-PorHerramienta'!$J$2:$J$2848,$AC262,'B-PorHerramienta'!$K$2:$K$2848,$AD262,'B-PorHerramienta'!$L$2:$L$2848,$AE262,'B-PorHerramienta'!$F$2:$F$2848,"&lt;&gt;")=0,"",ROUND(SUMIFS(INDEX('B-PorHerramienta'!$F$2:$I$2848,0,$AH$6),'B-PorHerramienta'!$A$2:$A$2848,U$8,'B-PorHerramienta'!$J$2:$J$2848,$AC262,'B-PorHerramienta'!$K$2:$K$2848,$AD262,'B-PorHerramienta'!$L$2:$L$2848,$AE262)*$AI$6,$AJ$6))</f>
        <v/>
      </c>
      <c r="V262" s="48" t="str">
        <f>IF(COUNTIFS('B-PorHerramienta'!$A$2:$A$2848,V$8,'B-PorHerramienta'!$J$2:$J$2848,$AC262,'B-PorHerramienta'!$K$2:$K$2848,$AD262,'B-PorHerramienta'!$L$2:$L$2848,$AE262,'B-PorHerramienta'!$F$2:$F$2848,"&lt;&gt;")=0,"",ROUND(SUMIFS(INDEX('B-PorHerramienta'!$F$2:$I$2848,0,$AH$6),'B-PorHerramienta'!$A$2:$A$2848,V$8,'B-PorHerramienta'!$J$2:$J$2848,$AC262,'B-PorHerramienta'!$K$2:$K$2848,$AD262,'B-PorHerramienta'!$L$2:$L$2848,$AE262)*$AI$6,$AJ$6))</f>
        <v/>
      </c>
      <c r="W262" s="48" t="str">
        <f>IF(COUNTIFS('B-PorHerramienta'!$A$2:$A$2848,W$8,'B-PorHerramienta'!$J$2:$J$2848,$AC262,'B-PorHerramienta'!$K$2:$K$2848,$AD262,'B-PorHerramienta'!$L$2:$L$2848,$AE262,'B-PorHerramienta'!$F$2:$F$2848,"&lt;&gt;")=0,"",ROUND(SUMIFS(INDEX('B-PorHerramienta'!$F$2:$I$2848,0,$AH$6),'B-PorHerramienta'!$A$2:$A$2848,W$8,'B-PorHerramienta'!$J$2:$J$2848,$AC262,'B-PorHerramienta'!$K$2:$K$2848,$AD262,'B-PorHerramienta'!$L$2:$L$2848,$AE262)*$AI$6,$AJ$6))</f>
        <v/>
      </c>
      <c r="X262" s="48" t="str">
        <f>IF(COUNTIFS('B-PorHerramienta'!$A$2:$A$2848,X$8,'B-PorHerramienta'!$J$2:$J$2848,$AC262,'B-PorHerramienta'!$K$2:$K$2848,$AD262,'B-PorHerramienta'!$L$2:$L$2848,$AE262,'B-PorHerramienta'!$F$2:$F$2848,"&lt;&gt;")=0,"",ROUND(SUMIFS(INDEX('B-PorHerramienta'!$F$2:$I$2848,0,$AH$6),'B-PorHerramienta'!$A$2:$A$2848,X$8,'B-PorHerramienta'!$J$2:$J$2848,$AC262,'B-PorHerramienta'!$K$2:$K$2848,$AD262,'B-PorHerramienta'!$L$2:$L$2848,$AE262)*$AI$6,$AJ$6))</f>
        <v/>
      </c>
      <c r="Y262" s="48" t="str">
        <f>IF(COUNTIFS('B-PorHerramienta'!$A$2:$A$2848,Y$8,'B-PorHerramienta'!$J$2:$J$2848,$AC262,'B-PorHerramienta'!$K$2:$K$2848,$AD262,'B-PorHerramienta'!$L$2:$L$2848,$AE262,'B-PorHerramienta'!$F$2:$F$2848,"&lt;&gt;")=0,"",ROUND(SUMIFS(INDEX('B-PorHerramienta'!$F$2:$I$2848,0,$AH$6),'B-PorHerramienta'!$A$2:$A$2848,Y$8,'B-PorHerramienta'!$J$2:$J$2848,$AC262,'B-PorHerramienta'!$K$2:$K$2848,$AD262,'B-PorHerramienta'!$L$2:$L$2848,$AE262)*$AI$6,$AJ$6))</f>
        <v/>
      </c>
      <c r="Z262" s="48" t="str">
        <f>IF(COUNTIFS('B-PorHerramienta'!$A$2:$A$2848,Z$8,'B-PorHerramienta'!$J$2:$J$2848,$AC262,'B-PorHerramienta'!$K$2:$K$2848,$AD262,'B-PorHerramienta'!$L$2:$L$2848,$AE262,'B-PorHerramienta'!$F$2:$F$2848,"&lt;&gt;")=0,"",ROUND(SUMIFS(INDEX('B-PorHerramienta'!$F$2:$I$2848,0,$AH$6),'B-PorHerramienta'!$A$2:$A$2848,Z$8,'B-PorHerramienta'!$J$2:$J$2848,$AC262,'B-PorHerramienta'!$K$2:$K$2848,$AD262,'B-PorHerramienta'!$L$2:$L$2848,$AE262)*$AI$6,$AJ$6))</f>
        <v/>
      </c>
      <c r="AA262" s="6"/>
      <c r="AB262" s="35">
        <v>2</v>
      </c>
      <c r="AC262" s="35" t="s">
        <v>1114</v>
      </c>
      <c r="AD262" s="35" t="s">
        <v>1365</v>
      </c>
      <c r="AE262" s="35" t="s">
        <v>1745</v>
      </c>
      <c r="AF262" s="35"/>
      <c r="AG262" s="35"/>
      <c r="AH262" s="35"/>
      <c r="AI262" s="35"/>
      <c r="AJ262" s="35"/>
      <c r="AK262" s="35"/>
    </row>
    <row r="263" spans="1:37" ht="90" hidden="1" outlineLevel="2" collapsed="1" x14ac:dyDescent="0.25">
      <c r="A263" s="49" t="s">
        <v>1924</v>
      </c>
      <c r="B263" s="47" t="s">
        <v>723</v>
      </c>
      <c r="C263" s="48" t="str">
        <f>IF(COUNTIFS('B-PorHerramienta'!$A$2:$A$2848,C$8,'B-PorHerramienta'!$J$2:$J$2848,$AC263,'B-PorHerramienta'!$K$2:$K$2848,$AD263,'B-PorHerramienta'!$L$2:$L$2848,$AE263,'B-PorHerramienta'!$F$2:$F$2848,"&lt;&gt;")=0,"",ROUND(SUMIFS(INDEX('B-PorHerramienta'!$F$2:$I$2848,0,$AH$6),'B-PorHerramienta'!$A$2:$A$2848,C$8,'B-PorHerramienta'!$J$2:$J$2848,$AC263,'B-PorHerramienta'!$K$2:$K$2848,$AD263,'B-PorHerramienta'!$L$2:$L$2848,$AE263)*$AI$6,$AJ$6))</f>
        <v/>
      </c>
      <c r="D263" s="48" t="str">
        <f>IF(COUNTIFS('B-PorHerramienta'!$A$2:$A$2848,D$8,'B-PorHerramienta'!$J$2:$J$2848,$AC263,'B-PorHerramienta'!$K$2:$K$2848,$AD263,'B-PorHerramienta'!$L$2:$L$2848,$AE263,'B-PorHerramienta'!$F$2:$F$2848,"&lt;&gt;")=0,"",ROUND(SUMIFS(INDEX('B-PorHerramienta'!$F$2:$I$2848,0,$AH$6),'B-PorHerramienta'!$A$2:$A$2848,D$8,'B-PorHerramienta'!$J$2:$J$2848,$AC263,'B-PorHerramienta'!$K$2:$K$2848,$AD263,'B-PorHerramienta'!$L$2:$L$2848,$AE263)*$AI$6,$AJ$6))</f>
        <v/>
      </c>
      <c r="E263" s="48" t="str">
        <f>IF(COUNTIFS('B-PorHerramienta'!$A$2:$A$2848,E$8,'B-PorHerramienta'!$J$2:$J$2848,$AC263,'B-PorHerramienta'!$K$2:$K$2848,$AD263,'B-PorHerramienta'!$L$2:$L$2848,$AE263,'B-PorHerramienta'!$F$2:$F$2848,"&lt;&gt;")=0,"",ROUND(SUMIFS(INDEX('B-PorHerramienta'!$F$2:$I$2848,0,$AH$6),'B-PorHerramienta'!$A$2:$A$2848,E$8,'B-PorHerramienta'!$J$2:$J$2848,$AC263,'B-PorHerramienta'!$K$2:$K$2848,$AD263,'B-PorHerramienta'!$L$2:$L$2848,$AE263)*$AI$6,$AJ$6))</f>
        <v/>
      </c>
      <c r="F263" s="48" t="str">
        <f>IF(COUNTIFS('B-PorHerramienta'!$A$2:$A$2848,F$8,'B-PorHerramienta'!$J$2:$J$2848,$AC263,'B-PorHerramienta'!$K$2:$K$2848,$AD263,'B-PorHerramienta'!$L$2:$L$2848,$AE263,'B-PorHerramienta'!$F$2:$F$2848,"&lt;&gt;")=0,"",ROUND(SUMIFS(INDEX('B-PorHerramienta'!$F$2:$I$2848,0,$AH$6),'B-PorHerramienta'!$A$2:$A$2848,F$8,'B-PorHerramienta'!$J$2:$J$2848,$AC263,'B-PorHerramienta'!$K$2:$K$2848,$AD263,'B-PorHerramienta'!$L$2:$L$2848,$AE263)*$AI$6,$AJ$6))</f>
        <v/>
      </c>
      <c r="G263" s="48" t="str">
        <f>IF(COUNTIFS('B-PorHerramienta'!$A$2:$A$2848,G$8,'B-PorHerramienta'!$J$2:$J$2848,$AC263,'B-PorHerramienta'!$K$2:$K$2848,$AD263,'B-PorHerramienta'!$L$2:$L$2848,$AE263,'B-PorHerramienta'!$F$2:$F$2848,"&lt;&gt;")=0,"",ROUND(SUMIFS(INDEX('B-PorHerramienta'!$F$2:$I$2848,0,$AH$6),'B-PorHerramienta'!$A$2:$A$2848,G$8,'B-PorHerramienta'!$J$2:$J$2848,$AC263,'B-PorHerramienta'!$K$2:$K$2848,$AD263,'B-PorHerramienta'!$L$2:$L$2848,$AE263)*$AI$6,$AJ$6))</f>
        <v/>
      </c>
      <c r="H263" s="48" t="str">
        <f>IF(COUNTIFS('B-PorHerramienta'!$A$2:$A$2848,H$8,'B-PorHerramienta'!$J$2:$J$2848,$AC263,'B-PorHerramienta'!$K$2:$K$2848,$AD263,'B-PorHerramienta'!$L$2:$L$2848,$AE263,'B-PorHerramienta'!$F$2:$F$2848,"&lt;&gt;")=0,"",ROUND(SUMIFS(INDEX('B-PorHerramienta'!$F$2:$I$2848,0,$AH$6),'B-PorHerramienta'!$A$2:$A$2848,H$8,'B-PorHerramienta'!$J$2:$J$2848,$AC263,'B-PorHerramienta'!$K$2:$K$2848,$AD263,'B-PorHerramienta'!$L$2:$L$2848,$AE263)*$AI$6,$AJ$6))</f>
        <v/>
      </c>
      <c r="I263" s="48" t="str">
        <f>IF(COUNTIFS('B-PorHerramienta'!$A$2:$A$2848,I$8,'B-PorHerramienta'!$J$2:$J$2848,$AC263,'B-PorHerramienta'!$K$2:$K$2848,$AD263,'B-PorHerramienta'!$L$2:$L$2848,$AE263,'B-PorHerramienta'!$F$2:$F$2848,"&lt;&gt;")=0,"",ROUND(SUMIFS(INDEX('B-PorHerramienta'!$F$2:$I$2848,0,$AH$6),'B-PorHerramienta'!$A$2:$A$2848,I$8,'B-PorHerramienta'!$J$2:$J$2848,$AC263,'B-PorHerramienta'!$K$2:$K$2848,$AD263,'B-PorHerramienta'!$L$2:$L$2848,$AE263)*$AI$6,$AJ$6))</f>
        <v/>
      </c>
      <c r="J263" s="48" t="str">
        <f>IF(COUNTIFS('B-PorHerramienta'!$A$2:$A$2848,J$8,'B-PorHerramienta'!$J$2:$J$2848,$AC263,'B-PorHerramienta'!$K$2:$K$2848,$AD263,'B-PorHerramienta'!$L$2:$L$2848,$AE263,'B-PorHerramienta'!$F$2:$F$2848,"&lt;&gt;")=0,"",ROUND(SUMIFS(INDEX('B-PorHerramienta'!$F$2:$I$2848,0,$AH$6),'B-PorHerramienta'!$A$2:$A$2848,J$8,'B-PorHerramienta'!$J$2:$J$2848,$AC263,'B-PorHerramienta'!$K$2:$K$2848,$AD263,'B-PorHerramienta'!$L$2:$L$2848,$AE263)*$AI$6,$AJ$6))</f>
        <v/>
      </c>
      <c r="K263" s="48">
        <f>IF(COUNTIFS('B-PorHerramienta'!$A$2:$A$2848,K$8,'B-PorHerramienta'!$J$2:$J$2848,$AC263,'B-PorHerramienta'!$K$2:$K$2848,$AD263,'B-PorHerramienta'!$L$2:$L$2848,$AE263,'B-PorHerramienta'!$F$2:$F$2848,"&lt;&gt;")=0,"",ROUND(SUMIFS(INDEX('B-PorHerramienta'!$F$2:$I$2848,0,$AH$6),'B-PorHerramienta'!$A$2:$A$2848,K$8,'B-PorHerramienta'!$J$2:$J$2848,$AC263,'B-PorHerramienta'!$K$2:$K$2848,$AD263,'B-PorHerramienta'!$L$2:$L$2848,$AE263)*$AI$6,$AJ$6))</f>
        <v>1.38E-2</v>
      </c>
      <c r="L263" s="48" t="str">
        <f>IF(COUNTIFS('B-PorHerramienta'!$A$2:$A$2848,L$8,'B-PorHerramienta'!$J$2:$J$2848,$AC263,'B-PorHerramienta'!$K$2:$K$2848,$AD263,'B-PorHerramienta'!$L$2:$L$2848,$AE263,'B-PorHerramienta'!$F$2:$F$2848,"&lt;&gt;")=0,"",ROUND(SUMIFS(INDEX('B-PorHerramienta'!$F$2:$I$2848,0,$AH$6),'B-PorHerramienta'!$A$2:$A$2848,L$8,'B-PorHerramienta'!$J$2:$J$2848,$AC263,'B-PorHerramienta'!$K$2:$K$2848,$AD263,'B-PorHerramienta'!$L$2:$L$2848,$AE263)*$AI$6,$AJ$6))</f>
        <v/>
      </c>
      <c r="M263" s="48" t="str">
        <f>IF(COUNTIFS('B-PorHerramienta'!$A$2:$A$2848,M$8,'B-PorHerramienta'!$J$2:$J$2848,$AC263,'B-PorHerramienta'!$K$2:$K$2848,$AD263,'B-PorHerramienta'!$L$2:$L$2848,$AE263,'B-PorHerramienta'!$F$2:$F$2848,"&lt;&gt;")=0,"",ROUND(SUMIFS(INDEX('B-PorHerramienta'!$F$2:$I$2848,0,$AH$6),'B-PorHerramienta'!$A$2:$A$2848,M$8,'B-PorHerramienta'!$J$2:$J$2848,$AC263,'B-PorHerramienta'!$K$2:$K$2848,$AD263,'B-PorHerramienta'!$L$2:$L$2848,$AE263)*$AI$6,$AJ$6))</f>
        <v/>
      </c>
      <c r="N263" s="48" t="str">
        <f>IF(COUNTIFS('B-PorHerramienta'!$A$2:$A$2848,N$8,'B-PorHerramienta'!$J$2:$J$2848,$AC263,'B-PorHerramienta'!$K$2:$K$2848,$AD263,'B-PorHerramienta'!$L$2:$L$2848,$AE263,'B-PorHerramienta'!$F$2:$F$2848,"&lt;&gt;")=0,"",ROUND(SUMIFS(INDEX('B-PorHerramienta'!$F$2:$I$2848,0,$AH$6),'B-PorHerramienta'!$A$2:$A$2848,N$8,'B-PorHerramienta'!$J$2:$J$2848,$AC263,'B-PorHerramienta'!$K$2:$K$2848,$AD263,'B-PorHerramienta'!$L$2:$L$2848,$AE263)*$AI$6,$AJ$6))</f>
        <v/>
      </c>
      <c r="O263" s="48" t="str">
        <f>IF(COUNTIFS('B-PorHerramienta'!$A$2:$A$2848,O$8,'B-PorHerramienta'!$J$2:$J$2848,$AC263,'B-PorHerramienta'!$K$2:$K$2848,$AD263,'B-PorHerramienta'!$L$2:$L$2848,$AE263,'B-PorHerramienta'!$F$2:$F$2848,"&lt;&gt;")=0,"",ROUND(SUMIFS(INDEX('B-PorHerramienta'!$F$2:$I$2848,0,$AH$6),'B-PorHerramienta'!$A$2:$A$2848,O$8,'B-PorHerramienta'!$J$2:$J$2848,$AC263,'B-PorHerramienta'!$K$2:$K$2848,$AD263,'B-PorHerramienta'!$L$2:$L$2848,$AE263)*$AI$6,$AJ$6))</f>
        <v/>
      </c>
      <c r="P263" s="48" t="str">
        <f>IF(COUNTIFS('B-PorHerramienta'!$A$2:$A$2848,P$8,'B-PorHerramienta'!$J$2:$J$2848,$AC263,'B-PorHerramienta'!$K$2:$K$2848,$AD263,'B-PorHerramienta'!$L$2:$L$2848,$AE263,'B-PorHerramienta'!$F$2:$F$2848,"&lt;&gt;")=0,"",ROUND(SUMIFS(INDEX('B-PorHerramienta'!$F$2:$I$2848,0,$AH$6),'B-PorHerramienta'!$A$2:$A$2848,P$8,'B-PorHerramienta'!$J$2:$J$2848,$AC263,'B-PorHerramienta'!$K$2:$K$2848,$AD263,'B-PorHerramienta'!$L$2:$L$2848,$AE263)*$AI$6,$AJ$6))</f>
        <v/>
      </c>
      <c r="Q263" s="48" t="str">
        <f>IF(COUNTIFS('B-PorHerramienta'!$A$2:$A$2848,Q$8,'B-PorHerramienta'!$J$2:$J$2848,$AC263,'B-PorHerramienta'!$K$2:$K$2848,$AD263,'B-PorHerramienta'!$L$2:$L$2848,$AE263,'B-PorHerramienta'!$F$2:$F$2848,"&lt;&gt;")=0,"",ROUND(SUMIFS(INDEX('B-PorHerramienta'!$F$2:$I$2848,0,$AH$6),'B-PorHerramienta'!$A$2:$A$2848,Q$8,'B-PorHerramienta'!$J$2:$J$2848,$AC263,'B-PorHerramienta'!$K$2:$K$2848,$AD263,'B-PorHerramienta'!$L$2:$L$2848,$AE263)*$AI$6,$AJ$6))</f>
        <v/>
      </c>
      <c r="R263" s="48" t="str">
        <f>IF(COUNTIFS('B-PorHerramienta'!$A$2:$A$2848,R$8,'B-PorHerramienta'!$J$2:$J$2848,$AC263,'B-PorHerramienta'!$K$2:$K$2848,$AD263,'B-PorHerramienta'!$L$2:$L$2848,$AE263,'B-PorHerramienta'!$F$2:$F$2848,"&lt;&gt;")=0,"",ROUND(SUMIFS(INDEX('B-PorHerramienta'!$F$2:$I$2848,0,$AH$6),'B-PorHerramienta'!$A$2:$A$2848,R$8,'B-PorHerramienta'!$J$2:$J$2848,$AC263,'B-PorHerramienta'!$K$2:$K$2848,$AD263,'B-PorHerramienta'!$L$2:$L$2848,$AE263)*$AI$6,$AJ$6))</f>
        <v/>
      </c>
      <c r="S263" s="48" t="str">
        <f>IF(COUNTIFS('B-PorHerramienta'!$A$2:$A$2848,S$8,'B-PorHerramienta'!$J$2:$J$2848,$AC263,'B-PorHerramienta'!$K$2:$K$2848,$AD263,'B-PorHerramienta'!$L$2:$L$2848,$AE263,'B-PorHerramienta'!$F$2:$F$2848,"&lt;&gt;")=0,"",ROUND(SUMIFS(INDEX('B-PorHerramienta'!$F$2:$I$2848,0,$AH$6),'B-PorHerramienta'!$A$2:$A$2848,S$8,'B-PorHerramienta'!$J$2:$J$2848,$AC263,'B-PorHerramienta'!$K$2:$K$2848,$AD263,'B-PorHerramienta'!$L$2:$L$2848,$AE263)*$AI$6,$AJ$6))</f>
        <v/>
      </c>
      <c r="T263" s="48" t="str">
        <f>IF(COUNTIFS('B-PorHerramienta'!$A$2:$A$2848,T$8,'B-PorHerramienta'!$J$2:$J$2848,$AC263,'B-PorHerramienta'!$K$2:$K$2848,$AD263,'B-PorHerramienta'!$L$2:$L$2848,$AE263,'B-PorHerramienta'!$F$2:$F$2848,"&lt;&gt;")=0,"",ROUND(SUMIFS(INDEX('B-PorHerramienta'!$F$2:$I$2848,0,$AH$6),'B-PorHerramienta'!$A$2:$A$2848,T$8,'B-PorHerramienta'!$J$2:$J$2848,$AC263,'B-PorHerramienta'!$K$2:$K$2848,$AD263,'B-PorHerramienta'!$L$2:$L$2848,$AE263)*$AI$6,$AJ$6))</f>
        <v/>
      </c>
      <c r="U263" s="48" t="str">
        <f>IF(COUNTIFS('B-PorHerramienta'!$A$2:$A$2848,U$8,'B-PorHerramienta'!$J$2:$J$2848,$AC263,'B-PorHerramienta'!$K$2:$K$2848,$AD263,'B-PorHerramienta'!$L$2:$L$2848,$AE263,'B-PorHerramienta'!$F$2:$F$2848,"&lt;&gt;")=0,"",ROUND(SUMIFS(INDEX('B-PorHerramienta'!$F$2:$I$2848,0,$AH$6),'B-PorHerramienta'!$A$2:$A$2848,U$8,'B-PorHerramienta'!$J$2:$J$2848,$AC263,'B-PorHerramienta'!$K$2:$K$2848,$AD263,'B-PorHerramienta'!$L$2:$L$2848,$AE263)*$AI$6,$AJ$6))</f>
        <v/>
      </c>
      <c r="V263" s="48" t="str">
        <f>IF(COUNTIFS('B-PorHerramienta'!$A$2:$A$2848,V$8,'B-PorHerramienta'!$J$2:$J$2848,$AC263,'B-PorHerramienta'!$K$2:$K$2848,$AD263,'B-PorHerramienta'!$L$2:$L$2848,$AE263,'B-PorHerramienta'!$F$2:$F$2848,"&lt;&gt;")=0,"",ROUND(SUMIFS(INDEX('B-PorHerramienta'!$F$2:$I$2848,0,$AH$6),'B-PorHerramienta'!$A$2:$A$2848,V$8,'B-PorHerramienta'!$J$2:$J$2848,$AC263,'B-PorHerramienta'!$K$2:$K$2848,$AD263,'B-PorHerramienta'!$L$2:$L$2848,$AE263)*$AI$6,$AJ$6))</f>
        <v/>
      </c>
      <c r="W263" s="48" t="str">
        <f>IF(COUNTIFS('B-PorHerramienta'!$A$2:$A$2848,W$8,'B-PorHerramienta'!$J$2:$J$2848,$AC263,'B-PorHerramienta'!$K$2:$K$2848,$AD263,'B-PorHerramienta'!$L$2:$L$2848,$AE263,'B-PorHerramienta'!$F$2:$F$2848,"&lt;&gt;")=0,"",ROUND(SUMIFS(INDEX('B-PorHerramienta'!$F$2:$I$2848,0,$AH$6),'B-PorHerramienta'!$A$2:$A$2848,W$8,'B-PorHerramienta'!$J$2:$J$2848,$AC263,'B-PorHerramienta'!$K$2:$K$2848,$AD263,'B-PorHerramienta'!$L$2:$L$2848,$AE263)*$AI$6,$AJ$6))</f>
        <v/>
      </c>
      <c r="X263" s="48" t="str">
        <f>IF(COUNTIFS('B-PorHerramienta'!$A$2:$A$2848,X$8,'B-PorHerramienta'!$J$2:$J$2848,$AC263,'B-PorHerramienta'!$K$2:$K$2848,$AD263,'B-PorHerramienta'!$L$2:$L$2848,$AE263,'B-PorHerramienta'!$F$2:$F$2848,"&lt;&gt;")=0,"",ROUND(SUMIFS(INDEX('B-PorHerramienta'!$F$2:$I$2848,0,$AH$6),'B-PorHerramienta'!$A$2:$A$2848,X$8,'B-PorHerramienta'!$J$2:$J$2848,$AC263,'B-PorHerramienta'!$K$2:$K$2848,$AD263,'B-PorHerramienta'!$L$2:$L$2848,$AE263)*$AI$6,$AJ$6))</f>
        <v/>
      </c>
      <c r="Y263" s="48" t="str">
        <f>IF(COUNTIFS('B-PorHerramienta'!$A$2:$A$2848,Y$8,'B-PorHerramienta'!$J$2:$J$2848,$AC263,'B-PorHerramienta'!$K$2:$K$2848,$AD263,'B-PorHerramienta'!$L$2:$L$2848,$AE263,'B-PorHerramienta'!$F$2:$F$2848,"&lt;&gt;")=0,"",ROUND(SUMIFS(INDEX('B-PorHerramienta'!$F$2:$I$2848,0,$AH$6),'B-PorHerramienta'!$A$2:$A$2848,Y$8,'B-PorHerramienta'!$J$2:$J$2848,$AC263,'B-PorHerramienta'!$K$2:$K$2848,$AD263,'B-PorHerramienta'!$L$2:$L$2848,$AE263)*$AI$6,$AJ$6))</f>
        <v/>
      </c>
      <c r="Z263" s="48" t="str">
        <f>IF(COUNTIFS('B-PorHerramienta'!$A$2:$A$2848,Z$8,'B-PorHerramienta'!$J$2:$J$2848,$AC263,'B-PorHerramienta'!$K$2:$K$2848,$AD263,'B-PorHerramienta'!$L$2:$L$2848,$AE263,'B-PorHerramienta'!$F$2:$F$2848,"&lt;&gt;")=0,"",ROUND(SUMIFS(INDEX('B-PorHerramienta'!$F$2:$I$2848,0,$AH$6),'B-PorHerramienta'!$A$2:$A$2848,Z$8,'B-PorHerramienta'!$J$2:$J$2848,$AC263,'B-PorHerramienta'!$K$2:$K$2848,$AD263,'B-PorHerramienta'!$L$2:$L$2848,$AE263)*$AI$6,$AJ$6))</f>
        <v/>
      </c>
      <c r="AA263" s="6"/>
      <c r="AB263" s="35">
        <v>2</v>
      </c>
      <c r="AC263" s="35" t="s">
        <v>1114</v>
      </c>
      <c r="AD263" s="35" t="s">
        <v>1365</v>
      </c>
      <c r="AE263" s="35" t="s">
        <v>1746</v>
      </c>
      <c r="AF263" s="35"/>
      <c r="AG263" s="35"/>
      <c r="AH263" s="35"/>
      <c r="AI263" s="35"/>
      <c r="AJ263" s="35"/>
      <c r="AK263" s="35"/>
    </row>
    <row r="264" spans="1:37" hidden="1" outlineLevel="1" collapsed="1" x14ac:dyDescent="0.25">
      <c r="A264" s="46" t="s">
        <v>1503</v>
      </c>
      <c r="B264" s="47" t="s">
        <v>1867</v>
      </c>
      <c r="C264" s="48" t="str">
        <f>IF(COUNTIFS('B-PorHerramienta'!$A$2:$A$2848,C$8,'B-PorHerramienta'!$J$2:$J$2848,$AC264,'B-PorHerramienta'!$K$2:$K$2848,$AD264,'B-PorHerramienta'!$L$2:$L$2848,$AE264,'B-PorHerramienta'!$F$2:$F$2848,"&lt;&gt;")=0,"",ROUND(SUMIFS(INDEX('B-PorHerramienta'!$F$2:$I$2848,0,$AH$6),'B-PorHerramienta'!$A$2:$A$2848,C$8,'B-PorHerramienta'!$J$2:$J$2848,$AC264,'B-PorHerramienta'!$K$2:$K$2848,$AD264,'B-PorHerramienta'!$L$2:$L$2848,$AE264)*$AI$6,$AJ$6))</f>
        <v/>
      </c>
      <c r="D264" s="48" t="str">
        <f>IF(COUNTIFS('B-PorHerramienta'!$A$2:$A$2848,D$8,'B-PorHerramienta'!$J$2:$J$2848,$AC264,'B-PorHerramienta'!$K$2:$K$2848,$AD264,'B-PorHerramienta'!$L$2:$L$2848,$AE264,'B-PorHerramienta'!$F$2:$F$2848,"&lt;&gt;")=0,"",ROUND(SUMIFS(INDEX('B-PorHerramienta'!$F$2:$I$2848,0,$AH$6),'B-PorHerramienta'!$A$2:$A$2848,D$8,'B-PorHerramienta'!$J$2:$J$2848,$AC264,'B-PorHerramienta'!$K$2:$K$2848,$AD264,'B-PorHerramienta'!$L$2:$L$2848,$AE264)*$AI$6,$AJ$6))</f>
        <v/>
      </c>
      <c r="E264" s="48">
        <f>IF(COUNTIFS('B-PorHerramienta'!$A$2:$A$2848,E$8,'B-PorHerramienta'!$J$2:$J$2848,$AC264,'B-PorHerramienta'!$K$2:$K$2848,$AD264,'B-PorHerramienta'!$L$2:$L$2848,$AE264,'B-PorHerramienta'!$F$2:$F$2848,"&lt;&gt;")=0,"",ROUND(SUMIFS(INDEX('B-PorHerramienta'!$F$2:$I$2848,0,$AH$6),'B-PorHerramienta'!$A$2:$A$2848,E$8,'B-PorHerramienta'!$J$2:$J$2848,$AC264,'B-PorHerramienta'!$K$2:$K$2848,$AD264,'B-PorHerramienta'!$L$2:$L$2848,$AE264)*$AI$6,$AJ$6))</f>
        <v>0.154</v>
      </c>
      <c r="F264" s="48">
        <f>IF(COUNTIFS('B-PorHerramienta'!$A$2:$A$2848,F$8,'B-PorHerramienta'!$J$2:$J$2848,$AC264,'B-PorHerramienta'!$K$2:$K$2848,$AD264,'B-PorHerramienta'!$L$2:$L$2848,$AE264,'B-PorHerramienta'!$F$2:$F$2848,"&lt;&gt;")=0,"",ROUND(SUMIFS(INDEX('B-PorHerramienta'!$F$2:$I$2848,0,$AH$6),'B-PorHerramienta'!$A$2:$A$2848,F$8,'B-PorHerramienta'!$J$2:$J$2848,$AC264,'B-PorHerramienta'!$K$2:$K$2848,$AD264,'B-PorHerramienta'!$L$2:$L$2848,$AE264)*$AI$6,$AJ$6))</f>
        <v>0.18959999999999999</v>
      </c>
      <c r="G264" s="48" t="str">
        <f>IF(COUNTIFS('B-PorHerramienta'!$A$2:$A$2848,G$8,'B-PorHerramienta'!$J$2:$J$2848,$AC264,'B-PorHerramienta'!$K$2:$K$2848,$AD264,'B-PorHerramienta'!$L$2:$L$2848,$AE264,'B-PorHerramienta'!$F$2:$F$2848,"&lt;&gt;")=0,"",ROUND(SUMIFS(INDEX('B-PorHerramienta'!$F$2:$I$2848,0,$AH$6),'B-PorHerramienta'!$A$2:$A$2848,G$8,'B-PorHerramienta'!$J$2:$J$2848,$AC264,'B-PorHerramienta'!$K$2:$K$2848,$AD264,'B-PorHerramienta'!$L$2:$L$2848,$AE264)*$AI$6,$AJ$6))</f>
        <v/>
      </c>
      <c r="H264" s="48" t="str">
        <f>IF(COUNTIFS('B-PorHerramienta'!$A$2:$A$2848,H$8,'B-PorHerramienta'!$J$2:$J$2848,$AC264,'B-PorHerramienta'!$K$2:$K$2848,$AD264,'B-PorHerramienta'!$L$2:$L$2848,$AE264,'B-PorHerramienta'!$F$2:$F$2848,"&lt;&gt;")=0,"",ROUND(SUMIFS(INDEX('B-PorHerramienta'!$F$2:$I$2848,0,$AH$6),'B-PorHerramienta'!$A$2:$A$2848,H$8,'B-PorHerramienta'!$J$2:$J$2848,$AC264,'B-PorHerramienta'!$K$2:$K$2848,$AD264,'B-PorHerramienta'!$L$2:$L$2848,$AE264)*$AI$6,$AJ$6))</f>
        <v/>
      </c>
      <c r="I264" s="48" t="str">
        <f>IF(COUNTIFS('B-PorHerramienta'!$A$2:$A$2848,I$8,'B-PorHerramienta'!$J$2:$J$2848,$AC264,'B-PorHerramienta'!$K$2:$K$2848,$AD264,'B-PorHerramienta'!$L$2:$L$2848,$AE264,'B-PorHerramienta'!$F$2:$F$2848,"&lt;&gt;")=0,"",ROUND(SUMIFS(INDEX('B-PorHerramienta'!$F$2:$I$2848,0,$AH$6),'B-PorHerramienta'!$A$2:$A$2848,I$8,'B-PorHerramienta'!$J$2:$J$2848,$AC264,'B-PorHerramienta'!$K$2:$K$2848,$AD264,'B-PorHerramienta'!$L$2:$L$2848,$AE264)*$AI$6,$AJ$6))</f>
        <v/>
      </c>
      <c r="J264" s="48" t="str">
        <f>IF(COUNTIFS('B-PorHerramienta'!$A$2:$A$2848,J$8,'B-PorHerramienta'!$J$2:$J$2848,$AC264,'B-PorHerramienta'!$K$2:$K$2848,$AD264,'B-PorHerramienta'!$L$2:$L$2848,$AE264,'B-PorHerramienta'!$F$2:$F$2848,"&lt;&gt;")=0,"",ROUND(SUMIFS(INDEX('B-PorHerramienta'!$F$2:$I$2848,0,$AH$6),'B-PorHerramienta'!$A$2:$A$2848,J$8,'B-PorHerramienta'!$J$2:$J$2848,$AC264,'B-PorHerramienta'!$K$2:$K$2848,$AD264,'B-PorHerramienta'!$L$2:$L$2848,$AE264)*$AI$6,$AJ$6))</f>
        <v/>
      </c>
      <c r="K264" s="48" t="str">
        <f>IF(COUNTIFS('B-PorHerramienta'!$A$2:$A$2848,K$8,'B-PorHerramienta'!$J$2:$J$2848,$AC264,'B-PorHerramienta'!$K$2:$K$2848,$AD264,'B-PorHerramienta'!$L$2:$L$2848,$AE264,'B-PorHerramienta'!$F$2:$F$2848,"&lt;&gt;")=0,"",ROUND(SUMIFS(INDEX('B-PorHerramienta'!$F$2:$I$2848,0,$AH$6),'B-PorHerramienta'!$A$2:$A$2848,K$8,'B-PorHerramienta'!$J$2:$J$2848,$AC264,'B-PorHerramienta'!$K$2:$K$2848,$AD264,'B-PorHerramienta'!$L$2:$L$2848,$AE264)*$AI$6,$AJ$6))</f>
        <v/>
      </c>
      <c r="L264" s="48" t="str">
        <f>IF(COUNTIFS('B-PorHerramienta'!$A$2:$A$2848,L$8,'B-PorHerramienta'!$J$2:$J$2848,$AC264,'B-PorHerramienta'!$K$2:$K$2848,$AD264,'B-PorHerramienta'!$L$2:$L$2848,$AE264,'B-PorHerramienta'!$F$2:$F$2848,"&lt;&gt;")=0,"",ROUND(SUMIFS(INDEX('B-PorHerramienta'!$F$2:$I$2848,0,$AH$6),'B-PorHerramienta'!$A$2:$A$2848,L$8,'B-PorHerramienta'!$J$2:$J$2848,$AC264,'B-PorHerramienta'!$K$2:$K$2848,$AD264,'B-PorHerramienta'!$L$2:$L$2848,$AE264)*$AI$6,$AJ$6))</f>
        <v/>
      </c>
      <c r="M264" s="48" t="str">
        <f>IF(COUNTIFS('B-PorHerramienta'!$A$2:$A$2848,M$8,'B-PorHerramienta'!$J$2:$J$2848,$AC264,'B-PorHerramienta'!$K$2:$K$2848,$AD264,'B-PorHerramienta'!$L$2:$L$2848,$AE264,'B-PorHerramienta'!$F$2:$F$2848,"&lt;&gt;")=0,"",ROUND(SUMIFS(INDEX('B-PorHerramienta'!$F$2:$I$2848,0,$AH$6),'B-PorHerramienta'!$A$2:$A$2848,M$8,'B-PorHerramienta'!$J$2:$J$2848,$AC264,'B-PorHerramienta'!$K$2:$K$2848,$AD264,'B-PorHerramienta'!$L$2:$L$2848,$AE264)*$AI$6,$AJ$6))</f>
        <v/>
      </c>
      <c r="N264" s="48" t="str">
        <f>IF(COUNTIFS('B-PorHerramienta'!$A$2:$A$2848,N$8,'B-PorHerramienta'!$J$2:$J$2848,$AC264,'B-PorHerramienta'!$K$2:$K$2848,$AD264,'B-PorHerramienta'!$L$2:$L$2848,$AE264,'B-PorHerramienta'!$F$2:$F$2848,"&lt;&gt;")=0,"",ROUND(SUMIFS(INDEX('B-PorHerramienta'!$F$2:$I$2848,0,$AH$6),'B-PorHerramienta'!$A$2:$A$2848,N$8,'B-PorHerramienta'!$J$2:$J$2848,$AC264,'B-PorHerramienta'!$K$2:$K$2848,$AD264,'B-PorHerramienta'!$L$2:$L$2848,$AE264)*$AI$6,$AJ$6))</f>
        <v/>
      </c>
      <c r="O264" s="48" t="str">
        <f>IF(COUNTIFS('B-PorHerramienta'!$A$2:$A$2848,O$8,'B-PorHerramienta'!$J$2:$J$2848,$AC264,'B-PorHerramienta'!$K$2:$K$2848,$AD264,'B-PorHerramienta'!$L$2:$L$2848,$AE264,'B-PorHerramienta'!$F$2:$F$2848,"&lt;&gt;")=0,"",ROUND(SUMIFS(INDEX('B-PorHerramienta'!$F$2:$I$2848,0,$AH$6),'B-PorHerramienta'!$A$2:$A$2848,O$8,'B-PorHerramienta'!$J$2:$J$2848,$AC264,'B-PorHerramienta'!$K$2:$K$2848,$AD264,'B-PorHerramienta'!$L$2:$L$2848,$AE264)*$AI$6,$AJ$6))</f>
        <v/>
      </c>
      <c r="P264" s="48" t="str">
        <f>IF(COUNTIFS('B-PorHerramienta'!$A$2:$A$2848,P$8,'B-PorHerramienta'!$J$2:$J$2848,$AC264,'B-PorHerramienta'!$K$2:$K$2848,$AD264,'B-PorHerramienta'!$L$2:$L$2848,$AE264,'B-PorHerramienta'!$F$2:$F$2848,"&lt;&gt;")=0,"",ROUND(SUMIFS(INDEX('B-PorHerramienta'!$F$2:$I$2848,0,$AH$6),'B-PorHerramienta'!$A$2:$A$2848,P$8,'B-PorHerramienta'!$J$2:$J$2848,$AC264,'B-PorHerramienta'!$K$2:$K$2848,$AD264,'B-PorHerramienta'!$L$2:$L$2848,$AE264)*$AI$6,$AJ$6))</f>
        <v/>
      </c>
      <c r="Q264" s="48" t="str">
        <f>IF(COUNTIFS('B-PorHerramienta'!$A$2:$A$2848,Q$8,'B-PorHerramienta'!$J$2:$J$2848,$AC264,'B-PorHerramienta'!$K$2:$K$2848,$AD264,'B-PorHerramienta'!$L$2:$L$2848,$AE264,'B-PorHerramienta'!$F$2:$F$2848,"&lt;&gt;")=0,"",ROUND(SUMIFS(INDEX('B-PorHerramienta'!$F$2:$I$2848,0,$AH$6),'B-PorHerramienta'!$A$2:$A$2848,Q$8,'B-PorHerramienta'!$J$2:$J$2848,$AC264,'B-PorHerramienta'!$K$2:$K$2848,$AD264,'B-PorHerramienta'!$L$2:$L$2848,$AE264)*$AI$6,$AJ$6))</f>
        <v/>
      </c>
      <c r="R264" s="48" t="str">
        <f>IF(COUNTIFS('B-PorHerramienta'!$A$2:$A$2848,R$8,'B-PorHerramienta'!$J$2:$J$2848,$AC264,'B-PorHerramienta'!$K$2:$K$2848,$AD264,'B-PorHerramienta'!$L$2:$L$2848,$AE264,'B-PorHerramienta'!$F$2:$F$2848,"&lt;&gt;")=0,"",ROUND(SUMIFS(INDEX('B-PorHerramienta'!$F$2:$I$2848,0,$AH$6),'B-PorHerramienta'!$A$2:$A$2848,R$8,'B-PorHerramienta'!$J$2:$J$2848,$AC264,'B-PorHerramienta'!$K$2:$K$2848,$AD264,'B-PorHerramienta'!$L$2:$L$2848,$AE264)*$AI$6,$AJ$6))</f>
        <v/>
      </c>
      <c r="S264" s="48" t="str">
        <f>IF(COUNTIFS('B-PorHerramienta'!$A$2:$A$2848,S$8,'B-PorHerramienta'!$J$2:$J$2848,$AC264,'B-PorHerramienta'!$K$2:$K$2848,$AD264,'B-PorHerramienta'!$L$2:$L$2848,$AE264,'B-PorHerramienta'!$F$2:$F$2848,"&lt;&gt;")=0,"",ROUND(SUMIFS(INDEX('B-PorHerramienta'!$F$2:$I$2848,0,$AH$6),'B-PorHerramienta'!$A$2:$A$2848,S$8,'B-PorHerramienta'!$J$2:$J$2848,$AC264,'B-PorHerramienta'!$K$2:$K$2848,$AD264,'B-PorHerramienta'!$L$2:$L$2848,$AE264)*$AI$6,$AJ$6))</f>
        <v/>
      </c>
      <c r="T264" s="48" t="str">
        <f>IF(COUNTIFS('B-PorHerramienta'!$A$2:$A$2848,T$8,'B-PorHerramienta'!$J$2:$J$2848,$AC264,'B-PorHerramienta'!$K$2:$K$2848,$AD264,'B-PorHerramienta'!$L$2:$L$2848,$AE264,'B-PorHerramienta'!$F$2:$F$2848,"&lt;&gt;")=0,"",ROUND(SUMIFS(INDEX('B-PorHerramienta'!$F$2:$I$2848,0,$AH$6),'B-PorHerramienta'!$A$2:$A$2848,T$8,'B-PorHerramienta'!$J$2:$J$2848,$AC264,'B-PorHerramienta'!$K$2:$K$2848,$AD264,'B-PorHerramienta'!$L$2:$L$2848,$AE264)*$AI$6,$AJ$6))</f>
        <v/>
      </c>
      <c r="U264" s="48" t="str">
        <f>IF(COUNTIFS('B-PorHerramienta'!$A$2:$A$2848,U$8,'B-PorHerramienta'!$J$2:$J$2848,$AC264,'B-PorHerramienta'!$K$2:$K$2848,$AD264,'B-PorHerramienta'!$L$2:$L$2848,$AE264,'B-PorHerramienta'!$F$2:$F$2848,"&lt;&gt;")=0,"",ROUND(SUMIFS(INDEX('B-PorHerramienta'!$F$2:$I$2848,0,$AH$6),'B-PorHerramienta'!$A$2:$A$2848,U$8,'B-PorHerramienta'!$J$2:$J$2848,$AC264,'B-PorHerramienta'!$K$2:$K$2848,$AD264,'B-PorHerramienta'!$L$2:$L$2848,$AE264)*$AI$6,$AJ$6))</f>
        <v/>
      </c>
      <c r="V264" s="48" t="str">
        <f>IF(COUNTIFS('B-PorHerramienta'!$A$2:$A$2848,V$8,'B-PorHerramienta'!$J$2:$J$2848,$AC264,'B-PorHerramienta'!$K$2:$K$2848,$AD264,'B-PorHerramienta'!$L$2:$L$2848,$AE264,'B-PorHerramienta'!$F$2:$F$2848,"&lt;&gt;")=0,"",ROUND(SUMIFS(INDEX('B-PorHerramienta'!$F$2:$I$2848,0,$AH$6),'B-PorHerramienta'!$A$2:$A$2848,V$8,'B-PorHerramienta'!$J$2:$J$2848,$AC264,'B-PorHerramienta'!$K$2:$K$2848,$AD264,'B-PorHerramienta'!$L$2:$L$2848,$AE264)*$AI$6,$AJ$6))</f>
        <v/>
      </c>
      <c r="W264" s="48" t="str">
        <f>IF(COUNTIFS('B-PorHerramienta'!$A$2:$A$2848,W$8,'B-PorHerramienta'!$J$2:$J$2848,$AC264,'B-PorHerramienta'!$K$2:$K$2848,$AD264,'B-PorHerramienta'!$L$2:$L$2848,$AE264,'B-PorHerramienta'!$F$2:$F$2848,"&lt;&gt;")=0,"",ROUND(SUMIFS(INDEX('B-PorHerramienta'!$F$2:$I$2848,0,$AH$6),'B-PorHerramienta'!$A$2:$A$2848,W$8,'B-PorHerramienta'!$J$2:$J$2848,$AC264,'B-PorHerramienta'!$K$2:$K$2848,$AD264,'B-PorHerramienta'!$L$2:$L$2848,$AE264)*$AI$6,$AJ$6))</f>
        <v/>
      </c>
      <c r="X264" s="48" t="str">
        <f>IF(COUNTIFS('B-PorHerramienta'!$A$2:$A$2848,X$8,'B-PorHerramienta'!$J$2:$J$2848,$AC264,'B-PorHerramienta'!$K$2:$K$2848,$AD264,'B-PorHerramienta'!$L$2:$L$2848,$AE264,'B-PorHerramienta'!$F$2:$F$2848,"&lt;&gt;")=0,"",ROUND(SUMIFS(INDEX('B-PorHerramienta'!$F$2:$I$2848,0,$AH$6),'B-PorHerramienta'!$A$2:$A$2848,X$8,'B-PorHerramienta'!$J$2:$J$2848,$AC264,'B-PorHerramienta'!$K$2:$K$2848,$AD264,'B-PorHerramienta'!$L$2:$L$2848,$AE264)*$AI$6,$AJ$6))</f>
        <v/>
      </c>
      <c r="Y264" s="48" t="str">
        <f>IF(COUNTIFS('B-PorHerramienta'!$A$2:$A$2848,Y$8,'B-PorHerramienta'!$J$2:$J$2848,$AC264,'B-PorHerramienta'!$K$2:$K$2848,$AD264,'B-PorHerramienta'!$L$2:$L$2848,$AE264,'B-PorHerramienta'!$F$2:$F$2848,"&lt;&gt;")=0,"",ROUND(SUMIFS(INDEX('B-PorHerramienta'!$F$2:$I$2848,0,$AH$6),'B-PorHerramienta'!$A$2:$A$2848,Y$8,'B-PorHerramienta'!$J$2:$J$2848,$AC264,'B-PorHerramienta'!$K$2:$K$2848,$AD264,'B-PorHerramienta'!$L$2:$L$2848,$AE264)*$AI$6,$AJ$6))</f>
        <v/>
      </c>
      <c r="Z264" s="48" t="str">
        <f>IF(COUNTIFS('B-PorHerramienta'!$A$2:$A$2848,Z$8,'B-PorHerramienta'!$J$2:$J$2848,$AC264,'B-PorHerramienta'!$K$2:$K$2848,$AD264,'B-PorHerramienta'!$L$2:$L$2848,$AE264,'B-PorHerramienta'!$F$2:$F$2848,"&lt;&gt;")=0,"",ROUND(SUMIFS(INDEX('B-PorHerramienta'!$F$2:$I$2848,0,$AH$6),'B-PorHerramienta'!$A$2:$A$2848,Z$8,'B-PorHerramienta'!$J$2:$J$2848,$AC264,'B-PorHerramienta'!$K$2:$K$2848,$AD264,'B-PorHerramienta'!$L$2:$L$2848,$AE264)*$AI$6,$AJ$6))</f>
        <v/>
      </c>
      <c r="AA264" s="6"/>
      <c r="AB264" s="35">
        <v>1</v>
      </c>
      <c r="AC264" s="35" t="s">
        <v>1114</v>
      </c>
      <c r="AD264" s="35" t="s">
        <v>1503</v>
      </c>
      <c r="AE264" s="35" t="s">
        <v>88</v>
      </c>
      <c r="AF264" s="35"/>
      <c r="AG264" s="35"/>
      <c r="AH264" s="35"/>
      <c r="AI264" s="35"/>
      <c r="AJ264" s="35"/>
      <c r="AK264" s="35"/>
    </row>
    <row r="265" spans="1:37" hidden="1" outlineLevel="2" collapsed="1" x14ac:dyDescent="0.25">
      <c r="A265" s="49" t="s">
        <v>1923</v>
      </c>
      <c r="B265" s="47" t="s">
        <v>707</v>
      </c>
      <c r="C265" s="48" t="str">
        <f>IF(COUNTIFS('B-PorHerramienta'!$A$2:$A$2848,C$8,'B-PorHerramienta'!$J$2:$J$2848,$AC265,'B-PorHerramienta'!$K$2:$K$2848,$AD265,'B-PorHerramienta'!$L$2:$L$2848,$AE265,'B-PorHerramienta'!$F$2:$F$2848,"&lt;&gt;")=0,"",ROUND(SUMIFS(INDEX('B-PorHerramienta'!$F$2:$I$2848,0,$AH$6),'B-PorHerramienta'!$A$2:$A$2848,C$8,'B-PorHerramienta'!$J$2:$J$2848,$AC265,'B-PorHerramienta'!$K$2:$K$2848,$AD265,'B-PorHerramienta'!$L$2:$L$2848,$AE265)*$AI$6,$AJ$6))</f>
        <v/>
      </c>
      <c r="D265" s="48" t="str">
        <f>IF(COUNTIFS('B-PorHerramienta'!$A$2:$A$2848,D$8,'B-PorHerramienta'!$J$2:$J$2848,$AC265,'B-PorHerramienta'!$K$2:$K$2848,$AD265,'B-PorHerramienta'!$L$2:$L$2848,$AE265,'B-PorHerramienta'!$F$2:$F$2848,"&lt;&gt;")=0,"",ROUND(SUMIFS(INDEX('B-PorHerramienta'!$F$2:$I$2848,0,$AH$6),'B-PorHerramienta'!$A$2:$A$2848,D$8,'B-PorHerramienta'!$J$2:$J$2848,$AC265,'B-PorHerramienta'!$K$2:$K$2848,$AD265,'B-PorHerramienta'!$L$2:$L$2848,$AE265)*$AI$6,$AJ$6))</f>
        <v/>
      </c>
      <c r="E265" s="48" t="str">
        <f>IF(COUNTIFS('B-PorHerramienta'!$A$2:$A$2848,E$8,'B-PorHerramienta'!$J$2:$J$2848,$AC265,'B-PorHerramienta'!$K$2:$K$2848,$AD265,'B-PorHerramienta'!$L$2:$L$2848,$AE265,'B-PorHerramienta'!$F$2:$F$2848,"&lt;&gt;")=0,"",ROUND(SUMIFS(INDEX('B-PorHerramienta'!$F$2:$I$2848,0,$AH$6),'B-PorHerramienta'!$A$2:$A$2848,E$8,'B-PorHerramienta'!$J$2:$J$2848,$AC265,'B-PorHerramienta'!$K$2:$K$2848,$AD265,'B-PorHerramienta'!$L$2:$L$2848,$AE265)*$AI$6,$AJ$6))</f>
        <v/>
      </c>
      <c r="F265" s="48" t="str">
        <f>IF(COUNTIFS('B-PorHerramienta'!$A$2:$A$2848,F$8,'B-PorHerramienta'!$J$2:$J$2848,$AC265,'B-PorHerramienta'!$K$2:$K$2848,$AD265,'B-PorHerramienta'!$L$2:$L$2848,$AE265,'B-PorHerramienta'!$F$2:$F$2848,"&lt;&gt;")=0,"",ROUND(SUMIFS(INDEX('B-PorHerramienta'!$F$2:$I$2848,0,$AH$6),'B-PorHerramienta'!$A$2:$A$2848,F$8,'B-PorHerramienta'!$J$2:$J$2848,$AC265,'B-PorHerramienta'!$K$2:$K$2848,$AD265,'B-PorHerramienta'!$L$2:$L$2848,$AE265)*$AI$6,$AJ$6))</f>
        <v/>
      </c>
      <c r="G265" s="48" t="str">
        <f>IF(COUNTIFS('B-PorHerramienta'!$A$2:$A$2848,G$8,'B-PorHerramienta'!$J$2:$J$2848,$AC265,'B-PorHerramienta'!$K$2:$K$2848,$AD265,'B-PorHerramienta'!$L$2:$L$2848,$AE265,'B-PorHerramienta'!$F$2:$F$2848,"&lt;&gt;")=0,"",ROUND(SUMIFS(INDEX('B-PorHerramienta'!$F$2:$I$2848,0,$AH$6),'B-PorHerramienta'!$A$2:$A$2848,G$8,'B-PorHerramienta'!$J$2:$J$2848,$AC265,'B-PorHerramienta'!$K$2:$K$2848,$AD265,'B-PorHerramienta'!$L$2:$L$2848,$AE265)*$AI$6,$AJ$6))</f>
        <v/>
      </c>
      <c r="H265" s="48" t="str">
        <f>IF(COUNTIFS('B-PorHerramienta'!$A$2:$A$2848,H$8,'B-PorHerramienta'!$J$2:$J$2848,$AC265,'B-PorHerramienta'!$K$2:$K$2848,$AD265,'B-PorHerramienta'!$L$2:$L$2848,$AE265,'B-PorHerramienta'!$F$2:$F$2848,"&lt;&gt;")=0,"",ROUND(SUMIFS(INDEX('B-PorHerramienta'!$F$2:$I$2848,0,$AH$6),'B-PorHerramienta'!$A$2:$A$2848,H$8,'B-PorHerramienta'!$J$2:$J$2848,$AC265,'B-PorHerramienta'!$K$2:$K$2848,$AD265,'B-PorHerramienta'!$L$2:$L$2848,$AE265)*$AI$6,$AJ$6))</f>
        <v/>
      </c>
      <c r="I265" s="48" t="str">
        <f>IF(COUNTIFS('B-PorHerramienta'!$A$2:$A$2848,I$8,'B-PorHerramienta'!$J$2:$J$2848,$AC265,'B-PorHerramienta'!$K$2:$K$2848,$AD265,'B-PorHerramienta'!$L$2:$L$2848,$AE265,'B-PorHerramienta'!$F$2:$F$2848,"&lt;&gt;")=0,"",ROUND(SUMIFS(INDEX('B-PorHerramienta'!$F$2:$I$2848,0,$AH$6),'B-PorHerramienta'!$A$2:$A$2848,I$8,'B-PorHerramienta'!$J$2:$J$2848,$AC265,'B-PorHerramienta'!$K$2:$K$2848,$AD265,'B-PorHerramienta'!$L$2:$L$2848,$AE265)*$AI$6,$AJ$6))</f>
        <v/>
      </c>
      <c r="J265" s="48" t="str">
        <f>IF(COUNTIFS('B-PorHerramienta'!$A$2:$A$2848,J$8,'B-PorHerramienta'!$J$2:$J$2848,$AC265,'B-PorHerramienta'!$K$2:$K$2848,$AD265,'B-PorHerramienta'!$L$2:$L$2848,$AE265,'B-PorHerramienta'!$F$2:$F$2848,"&lt;&gt;")=0,"",ROUND(SUMIFS(INDEX('B-PorHerramienta'!$F$2:$I$2848,0,$AH$6),'B-PorHerramienta'!$A$2:$A$2848,J$8,'B-PorHerramienta'!$J$2:$J$2848,$AC265,'B-PorHerramienta'!$K$2:$K$2848,$AD265,'B-PorHerramienta'!$L$2:$L$2848,$AE265)*$AI$6,$AJ$6))</f>
        <v/>
      </c>
      <c r="K265" s="48" t="str">
        <f>IF(COUNTIFS('B-PorHerramienta'!$A$2:$A$2848,K$8,'B-PorHerramienta'!$J$2:$J$2848,$AC265,'B-PorHerramienta'!$K$2:$K$2848,$AD265,'B-PorHerramienta'!$L$2:$L$2848,$AE265,'B-PorHerramienta'!$F$2:$F$2848,"&lt;&gt;")=0,"",ROUND(SUMIFS(INDEX('B-PorHerramienta'!$F$2:$I$2848,0,$AH$6),'B-PorHerramienta'!$A$2:$A$2848,K$8,'B-PorHerramienta'!$J$2:$J$2848,$AC265,'B-PorHerramienta'!$K$2:$K$2848,$AD265,'B-PorHerramienta'!$L$2:$L$2848,$AE265)*$AI$6,$AJ$6))</f>
        <v/>
      </c>
      <c r="L265" s="48" t="str">
        <f>IF(COUNTIFS('B-PorHerramienta'!$A$2:$A$2848,L$8,'B-PorHerramienta'!$J$2:$J$2848,$AC265,'B-PorHerramienta'!$K$2:$K$2848,$AD265,'B-PorHerramienta'!$L$2:$L$2848,$AE265,'B-PorHerramienta'!$F$2:$F$2848,"&lt;&gt;")=0,"",ROUND(SUMIFS(INDEX('B-PorHerramienta'!$F$2:$I$2848,0,$AH$6),'B-PorHerramienta'!$A$2:$A$2848,L$8,'B-PorHerramienta'!$J$2:$J$2848,$AC265,'B-PorHerramienta'!$K$2:$K$2848,$AD265,'B-PorHerramienta'!$L$2:$L$2848,$AE265)*$AI$6,$AJ$6))</f>
        <v/>
      </c>
      <c r="M265" s="48" t="str">
        <f>IF(COUNTIFS('B-PorHerramienta'!$A$2:$A$2848,M$8,'B-PorHerramienta'!$J$2:$J$2848,$AC265,'B-PorHerramienta'!$K$2:$K$2848,$AD265,'B-PorHerramienta'!$L$2:$L$2848,$AE265,'B-PorHerramienta'!$F$2:$F$2848,"&lt;&gt;")=0,"",ROUND(SUMIFS(INDEX('B-PorHerramienta'!$F$2:$I$2848,0,$AH$6),'B-PorHerramienta'!$A$2:$A$2848,M$8,'B-PorHerramienta'!$J$2:$J$2848,$AC265,'B-PorHerramienta'!$K$2:$K$2848,$AD265,'B-PorHerramienta'!$L$2:$L$2848,$AE265)*$AI$6,$AJ$6))</f>
        <v/>
      </c>
      <c r="N265" s="48" t="str">
        <f>IF(COUNTIFS('B-PorHerramienta'!$A$2:$A$2848,N$8,'B-PorHerramienta'!$J$2:$J$2848,$AC265,'B-PorHerramienta'!$K$2:$K$2848,$AD265,'B-PorHerramienta'!$L$2:$L$2848,$AE265,'B-PorHerramienta'!$F$2:$F$2848,"&lt;&gt;")=0,"",ROUND(SUMIFS(INDEX('B-PorHerramienta'!$F$2:$I$2848,0,$AH$6),'B-PorHerramienta'!$A$2:$A$2848,N$8,'B-PorHerramienta'!$J$2:$J$2848,$AC265,'B-PorHerramienta'!$K$2:$K$2848,$AD265,'B-PorHerramienta'!$L$2:$L$2848,$AE265)*$AI$6,$AJ$6))</f>
        <v/>
      </c>
      <c r="O265" s="48" t="str">
        <f>IF(COUNTIFS('B-PorHerramienta'!$A$2:$A$2848,O$8,'B-PorHerramienta'!$J$2:$J$2848,$AC265,'B-PorHerramienta'!$K$2:$K$2848,$AD265,'B-PorHerramienta'!$L$2:$L$2848,$AE265,'B-PorHerramienta'!$F$2:$F$2848,"&lt;&gt;")=0,"",ROUND(SUMIFS(INDEX('B-PorHerramienta'!$F$2:$I$2848,0,$AH$6),'B-PorHerramienta'!$A$2:$A$2848,O$8,'B-PorHerramienta'!$J$2:$J$2848,$AC265,'B-PorHerramienta'!$K$2:$K$2848,$AD265,'B-PorHerramienta'!$L$2:$L$2848,$AE265)*$AI$6,$AJ$6))</f>
        <v/>
      </c>
      <c r="P265" s="48" t="str">
        <f>IF(COUNTIFS('B-PorHerramienta'!$A$2:$A$2848,P$8,'B-PorHerramienta'!$J$2:$J$2848,$AC265,'B-PorHerramienta'!$K$2:$K$2848,$AD265,'B-PorHerramienta'!$L$2:$L$2848,$AE265,'B-PorHerramienta'!$F$2:$F$2848,"&lt;&gt;")=0,"",ROUND(SUMIFS(INDEX('B-PorHerramienta'!$F$2:$I$2848,0,$AH$6),'B-PorHerramienta'!$A$2:$A$2848,P$8,'B-PorHerramienta'!$J$2:$J$2848,$AC265,'B-PorHerramienta'!$K$2:$K$2848,$AD265,'B-PorHerramienta'!$L$2:$L$2848,$AE265)*$AI$6,$AJ$6))</f>
        <v/>
      </c>
      <c r="Q265" s="48" t="str">
        <f>IF(COUNTIFS('B-PorHerramienta'!$A$2:$A$2848,Q$8,'B-PorHerramienta'!$J$2:$J$2848,$AC265,'B-PorHerramienta'!$K$2:$K$2848,$AD265,'B-PorHerramienta'!$L$2:$L$2848,$AE265,'B-PorHerramienta'!$F$2:$F$2848,"&lt;&gt;")=0,"",ROUND(SUMIFS(INDEX('B-PorHerramienta'!$F$2:$I$2848,0,$AH$6),'B-PorHerramienta'!$A$2:$A$2848,Q$8,'B-PorHerramienta'!$J$2:$J$2848,$AC265,'B-PorHerramienta'!$K$2:$K$2848,$AD265,'B-PorHerramienta'!$L$2:$L$2848,$AE265)*$AI$6,$AJ$6))</f>
        <v/>
      </c>
      <c r="R265" s="48" t="str">
        <f>IF(COUNTIFS('B-PorHerramienta'!$A$2:$A$2848,R$8,'B-PorHerramienta'!$J$2:$J$2848,$AC265,'B-PorHerramienta'!$K$2:$K$2848,$AD265,'B-PorHerramienta'!$L$2:$L$2848,$AE265,'B-PorHerramienta'!$F$2:$F$2848,"&lt;&gt;")=0,"",ROUND(SUMIFS(INDEX('B-PorHerramienta'!$F$2:$I$2848,0,$AH$6),'B-PorHerramienta'!$A$2:$A$2848,R$8,'B-PorHerramienta'!$J$2:$J$2848,$AC265,'B-PorHerramienta'!$K$2:$K$2848,$AD265,'B-PorHerramienta'!$L$2:$L$2848,$AE265)*$AI$6,$AJ$6))</f>
        <v/>
      </c>
      <c r="S265" s="48" t="str">
        <f>IF(COUNTIFS('B-PorHerramienta'!$A$2:$A$2848,S$8,'B-PorHerramienta'!$J$2:$J$2848,$AC265,'B-PorHerramienta'!$K$2:$K$2848,$AD265,'B-PorHerramienta'!$L$2:$L$2848,$AE265,'B-PorHerramienta'!$F$2:$F$2848,"&lt;&gt;")=0,"",ROUND(SUMIFS(INDEX('B-PorHerramienta'!$F$2:$I$2848,0,$AH$6),'B-PorHerramienta'!$A$2:$A$2848,S$8,'B-PorHerramienta'!$J$2:$J$2848,$AC265,'B-PorHerramienta'!$K$2:$K$2848,$AD265,'B-PorHerramienta'!$L$2:$L$2848,$AE265)*$AI$6,$AJ$6))</f>
        <v/>
      </c>
      <c r="T265" s="48" t="str">
        <f>IF(COUNTIFS('B-PorHerramienta'!$A$2:$A$2848,T$8,'B-PorHerramienta'!$J$2:$J$2848,$AC265,'B-PorHerramienta'!$K$2:$K$2848,$AD265,'B-PorHerramienta'!$L$2:$L$2848,$AE265,'B-PorHerramienta'!$F$2:$F$2848,"&lt;&gt;")=0,"",ROUND(SUMIFS(INDEX('B-PorHerramienta'!$F$2:$I$2848,0,$AH$6),'B-PorHerramienta'!$A$2:$A$2848,T$8,'B-PorHerramienta'!$J$2:$J$2848,$AC265,'B-PorHerramienta'!$K$2:$K$2848,$AD265,'B-PorHerramienta'!$L$2:$L$2848,$AE265)*$AI$6,$AJ$6))</f>
        <v/>
      </c>
      <c r="U265" s="48" t="str">
        <f>IF(COUNTIFS('B-PorHerramienta'!$A$2:$A$2848,U$8,'B-PorHerramienta'!$J$2:$J$2848,$AC265,'B-PorHerramienta'!$K$2:$K$2848,$AD265,'B-PorHerramienta'!$L$2:$L$2848,$AE265,'B-PorHerramienta'!$F$2:$F$2848,"&lt;&gt;")=0,"",ROUND(SUMIFS(INDEX('B-PorHerramienta'!$F$2:$I$2848,0,$AH$6),'B-PorHerramienta'!$A$2:$A$2848,U$8,'B-PorHerramienta'!$J$2:$J$2848,$AC265,'B-PorHerramienta'!$K$2:$K$2848,$AD265,'B-PorHerramienta'!$L$2:$L$2848,$AE265)*$AI$6,$AJ$6))</f>
        <v/>
      </c>
      <c r="V265" s="48" t="str">
        <f>IF(COUNTIFS('B-PorHerramienta'!$A$2:$A$2848,V$8,'B-PorHerramienta'!$J$2:$J$2848,$AC265,'B-PorHerramienta'!$K$2:$K$2848,$AD265,'B-PorHerramienta'!$L$2:$L$2848,$AE265,'B-PorHerramienta'!$F$2:$F$2848,"&lt;&gt;")=0,"",ROUND(SUMIFS(INDEX('B-PorHerramienta'!$F$2:$I$2848,0,$AH$6),'B-PorHerramienta'!$A$2:$A$2848,V$8,'B-PorHerramienta'!$J$2:$J$2848,$AC265,'B-PorHerramienta'!$K$2:$K$2848,$AD265,'B-PorHerramienta'!$L$2:$L$2848,$AE265)*$AI$6,$AJ$6))</f>
        <v/>
      </c>
      <c r="W265" s="48" t="str">
        <f>IF(COUNTIFS('B-PorHerramienta'!$A$2:$A$2848,W$8,'B-PorHerramienta'!$J$2:$J$2848,$AC265,'B-PorHerramienta'!$K$2:$K$2848,$AD265,'B-PorHerramienta'!$L$2:$L$2848,$AE265,'B-PorHerramienta'!$F$2:$F$2848,"&lt;&gt;")=0,"",ROUND(SUMIFS(INDEX('B-PorHerramienta'!$F$2:$I$2848,0,$AH$6),'B-PorHerramienta'!$A$2:$A$2848,W$8,'B-PorHerramienta'!$J$2:$J$2848,$AC265,'B-PorHerramienta'!$K$2:$K$2848,$AD265,'B-PorHerramienta'!$L$2:$L$2848,$AE265)*$AI$6,$AJ$6))</f>
        <v/>
      </c>
      <c r="X265" s="48" t="str">
        <f>IF(COUNTIFS('B-PorHerramienta'!$A$2:$A$2848,X$8,'B-PorHerramienta'!$J$2:$J$2848,$AC265,'B-PorHerramienta'!$K$2:$K$2848,$AD265,'B-PorHerramienta'!$L$2:$L$2848,$AE265,'B-PorHerramienta'!$F$2:$F$2848,"&lt;&gt;")=0,"",ROUND(SUMIFS(INDEX('B-PorHerramienta'!$F$2:$I$2848,0,$AH$6),'B-PorHerramienta'!$A$2:$A$2848,X$8,'B-PorHerramienta'!$J$2:$J$2848,$AC265,'B-PorHerramienta'!$K$2:$K$2848,$AD265,'B-PorHerramienta'!$L$2:$L$2848,$AE265)*$AI$6,$AJ$6))</f>
        <v/>
      </c>
      <c r="Y265" s="48" t="str">
        <f>IF(COUNTIFS('B-PorHerramienta'!$A$2:$A$2848,Y$8,'B-PorHerramienta'!$J$2:$J$2848,$AC265,'B-PorHerramienta'!$K$2:$K$2848,$AD265,'B-PorHerramienta'!$L$2:$L$2848,$AE265,'B-PorHerramienta'!$F$2:$F$2848,"&lt;&gt;")=0,"",ROUND(SUMIFS(INDEX('B-PorHerramienta'!$F$2:$I$2848,0,$AH$6),'B-PorHerramienta'!$A$2:$A$2848,Y$8,'B-PorHerramienta'!$J$2:$J$2848,$AC265,'B-PorHerramienta'!$K$2:$K$2848,$AD265,'B-PorHerramienta'!$L$2:$L$2848,$AE265)*$AI$6,$AJ$6))</f>
        <v/>
      </c>
      <c r="Z265" s="48" t="str">
        <f>IF(COUNTIFS('B-PorHerramienta'!$A$2:$A$2848,Z$8,'B-PorHerramienta'!$J$2:$J$2848,$AC265,'B-PorHerramienta'!$K$2:$K$2848,$AD265,'B-PorHerramienta'!$L$2:$L$2848,$AE265,'B-PorHerramienta'!$F$2:$F$2848,"&lt;&gt;")=0,"",ROUND(SUMIFS(INDEX('B-PorHerramienta'!$F$2:$I$2848,0,$AH$6),'B-PorHerramienta'!$A$2:$A$2848,Z$8,'B-PorHerramienta'!$J$2:$J$2848,$AC265,'B-PorHerramienta'!$K$2:$K$2848,$AD265,'B-PorHerramienta'!$L$2:$L$2848,$AE265)*$AI$6,$AJ$6))</f>
        <v/>
      </c>
      <c r="AA265" s="6"/>
      <c r="AB265" s="35">
        <v>2</v>
      </c>
      <c r="AC265" s="35" t="s">
        <v>1114</v>
      </c>
      <c r="AD265" s="35" t="s">
        <v>1503</v>
      </c>
      <c r="AE265" s="35" t="s">
        <v>1504</v>
      </c>
      <c r="AF265" s="35"/>
      <c r="AG265" s="35"/>
      <c r="AH265" s="35"/>
      <c r="AI265" s="35"/>
      <c r="AJ265" s="35"/>
      <c r="AK265" s="35"/>
    </row>
    <row r="266" spans="1:37" ht="30" hidden="1" outlineLevel="2" collapsed="1" x14ac:dyDescent="0.25">
      <c r="A266" s="49" t="s">
        <v>1922</v>
      </c>
      <c r="B266" s="47" t="s">
        <v>709</v>
      </c>
      <c r="C266" s="48" t="str">
        <f>IF(COUNTIFS('B-PorHerramienta'!$A$2:$A$2848,C$8,'B-PorHerramienta'!$J$2:$J$2848,$AC266,'B-PorHerramienta'!$K$2:$K$2848,$AD266,'B-PorHerramienta'!$L$2:$L$2848,$AE266,'B-PorHerramienta'!$F$2:$F$2848,"&lt;&gt;")=0,"",ROUND(SUMIFS(INDEX('B-PorHerramienta'!$F$2:$I$2848,0,$AH$6),'B-PorHerramienta'!$A$2:$A$2848,C$8,'B-PorHerramienta'!$J$2:$J$2848,$AC266,'B-PorHerramienta'!$K$2:$K$2848,$AD266,'B-PorHerramienta'!$L$2:$L$2848,$AE266)*$AI$6,$AJ$6))</f>
        <v/>
      </c>
      <c r="D266" s="48" t="str">
        <f>IF(COUNTIFS('B-PorHerramienta'!$A$2:$A$2848,D$8,'B-PorHerramienta'!$J$2:$J$2848,$AC266,'B-PorHerramienta'!$K$2:$K$2848,$AD266,'B-PorHerramienta'!$L$2:$L$2848,$AE266,'B-PorHerramienta'!$F$2:$F$2848,"&lt;&gt;")=0,"",ROUND(SUMIFS(INDEX('B-PorHerramienta'!$F$2:$I$2848,0,$AH$6),'B-PorHerramienta'!$A$2:$A$2848,D$8,'B-PorHerramienta'!$J$2:$J$2848,$AC266,'B-PorHerramienta'!$K$2:$K$2848,$AD266,'B-PorHerramienta'!$L$2:$L$2848,$AE266)*$AI$6,$AJ$6))</f>
        <v/>
      </c>
      <c r="E266" s="48">
        <f>IF(COUNTIFS('B-PorHerramienta'!$A$2:$A$2848,E$8,'B-PorHerramienta'!$J$2:$J$2848,$AC266,'B-PorHerramienta'!$K$2:$K$2848,$AD266,'B-PorHerramienta'!$L$2:$L$2848,$AE266,'B-PorHerramienta'!$F$2:$F$2848,"&lt;&gt;")=0,"",ROUND(SUMIFS(INDEX('B-PorHerramienta'!$F$2:$I$2848,0,$AH$6),'B-PorHerramienta'!$A$2:$A$2848,E$8,'B-PorHerramienta'!$J$2:$J$2848,$AC266,'B-PorHerramienta'!$K$2:$K$2848,$AD266,'B-PorHerramienta'!$L$2:$L$2848,$AE266)*$AI$6,$AJ$6))</f>
        <v>9.1999999999999998E-3</v>
      </c>
      <c r="F266" s="48">
        <f>IF(COUNTIFS('B-PorHerramienta'!$A$2:$A$2848,F$8,'B-PorHerramienta'!$J$2:$J$2848,$AC266,'B-PorHerramienta'!$K$2:$K$2848,$AD266,'B-PorHerramienta'!$L$2:$L$2848,$AE266,'B-PorHerramienta'!$F$2:$F$2848,"&lt;&gt;")=0,"",ROUND(SUMIFS(INDEX('B-PorHerramienta'!$F$2:$I$2848,0,$AH$6),'B-PorHerramienta'!$A$2:$A$2848,F$8,'B-PorHerramienta'!$J$2:$J$2848,$AC266,'B-PorHerramienta'!$K$2:$K$2848,$AD266,'B-PorHerramienta'!$L$2:$L$2848,$AE266)*$AI$6,$AJ$6))</f>
        <v>9.4999999999999998E-3</v>
      </c>
      <c r="G266" s="48" t="str">
        <f>IF(COUNTIFS('B-PorHerramienta'!$A$2:$A$2848,G$8,'B-PorHerramienta'!$J$2:$J$2848,$AC266,'B-PorHerramienta'!$K$2:$K$2848,$AD266,'B-PorHerramienta'!$L$2:$L$2848,$AE266,'B-PorHerramienta'!$F$2:$F$2848,"&lt;&gt;")=0,"",ROUND(SUMIFS(INDEX('B-PorHerramienta'!$F$2:$I$2848,0,$AH$6),'B-PorHerramienta'!$A$2:$A$2848,G$8,'B-PorHerramienta'!$J$2:$J$2848,$AC266,'B-PorHerramienta'!$K$2:$K$2848,$AD266,'B-PorHerramienta'!$L$2:$L$2848,$AE266)*$AI$6,$AJ$6))</f>
        <v/>
      </c>
      <c r="H266" s="48" t="str">
        <f>IF(COUNTIFS('B-PorHerramienta'!$A$2:$A$2848,H$8,'B-PorHerramienta'!$J$2:$J$2848,$AC266,'B-PorHerramienta'!$K$2:$K$2848,$AD266,'B-PorHerramienta'!$L$2:$L$2848,$AE266,'B-PorHerramienta'!$F$2:$F$2848,"&lt;&gt;")=0,"",ROUND(SUMIFS(INDEX('B-PorHerramienta'!$F$2:$I$2848,0,$AH$6),'B-PorHerramienta'!$A$2:$A$2848,H$8,'B-PorHerramienta'!$J$2:$J$2848,$AC266,'B-PorHerramienta'!$K$2:$K$2848,$AD266,'B-PorHerramienta'!$L$2:$L$2848,$AE266)*$AI$6,$AJ$6))</f>
        <v/>
      </c>
      <c r="I266" s="48" t="str">
        <f>IF(COUNTIFS('B-PorHerramienta'!$A$2:$A$2848,I$8,'B-PorHerramienta'!$J$2:$J$2848,$AC266,'B-PorHerramienta'!$K$2:$K$2848,$AD266,'B-PorHerramienta'!$L$2:$L$2848,$AE266,'B-PorHerramienta'!$F$2:$F$2848,"&lt;&gt;")=0,"",ROUND(SUMIFS(INDEX('B-PorHerramienta'!$F$2:$I$2848,0,$AH$6),'B-PorHerramienta'!$A$2:$A$2848,I$8,'B-PorHerramienta'!$J$2:$J$2848,$AC266,'B-PorHerramienta'!$K$2:$K$2848,$AD266,'B-PorHerramienta'!$L$2:$L$2848,$AE266)*$AI$6,$AJ$6))</f>
        <v/>
      </c>
      <c r="J266" s="48" t="str">
        <f>IF(COUNTIFS('B-PorHerramienta'!$A$2:$A$2848,J$8,'B-PorHerramienta'!$J$2:$J$2848,$AC266,'B-PorHerramienta'!$K$2:$K$2848,$AD266,'B-PorHerramienta'!$L$2:$L$2848,$AE266,'B-PorHerramienta'!$F$2:$F$2848,"&lt;&gt;")=0,"",ROUND(SUMIFS(INDEX('B-PorHerramienta'!$F$2:$I$2848,0,$AH$6),'B-PorHerramienta'!$A$2:$A$2848,J$8,'B-PorHerramienta'!$J$2:$J$2848,$AC266,'B-PorHerramienta'!$K$2:$K$2848,$AD266,'B-PorHerramienta'!$L$2:$L$2848,$AE266)*$AI$6,$AJ$6))</f>
        <v/>
      </c>
      <c r="K266" s="48" t="str">
        <f>IF(COUNTIFS('B-PorHerramienta'!$A$2:$A$2848,K$8,'B-PorHerramienta'!$J$2:$J$2848,$AC266,'B-PorHerramienta'!$K$2:$K$2848,$AD266,'B-PorHerramienta'!$L$2:$L$2848,$AE266,'B-PorHerramienta'!$F$2:$F$2848,"&lt;&gt;")=0,"",ROUND(SUMIFS(INDEX('B-PorHerramienta'!$F$2:$I$2848,0,$AH$6),'B-PorHerramienta'!$A$2:$A$2848,K$8,'B-PorHerramienta'!$J$2:$J$2848,$AC266,'B-PorHerramienta'!$K$2:$K$2848,$AD266,'B-PorHerramienta'!$L$2:$L$2848,$AE266)*$AI$6,$AJ$6))</f>
        <v/>
      </c>
      <c r="L266" s="48" t="str">
        <f>IF(COUNTIFS('B-PorHerramienta'!$A$2:$A$2848,L$8,'B-PorHerramienta'!$J$2:$J$2848,$AC266,'B-PorHerramienta'!$K$2:$K$2848,$AD266,'B-PorHerramienta'!$L$2:$L$2848,$AE266,'B-PorHerramienta'!$F$2:$F$2848,"&lt;&gt;")=0,"",ROUND(SUMIFS(INDEX('B-PorHerramienta'!$F$2:$I$2848,0,$AH$6),'B-PorHerramienta'!$A$2:$A$2848,L$8,'B-PorHerramienta'!$J$2:$J$2848,$AC266,'B-PorHerramienta'!$K$2:$K$2848,$AD266,'B-PorHerramienta'!$L$2:$L$2848,$AE266)*$AI$6,$AJ$6))</f>
        <v/>
      </c>
      <c r="M266" s="48" t="str">
        <f>IF(COUNTIFS('B-PorHerramienta'!$A$2:$A$2848,M$8,'B-PorHerramienta'!$J$2:$J$2848,$AC266,'B-PorHerramienta'!$K$2:$K$2848,$AD266,'B-PorHerramienta'!$L$2:$L$2848,$AE266,'B-PorHerramienta'!$F$2:$F$2848,"&lt;&gt;")=0,"",ROUND(SUMIFS(INDEX('B-PorHerramienta'!$F$2:$I$2848,0,$AH$6),'B-PorHerramienta'!$A$2:$A$2848,M$8,'B-PorHerramienta'!$J$2:$J$2848,$AC266,'B-PorHerramienta'!$K$2:$K$2848,$AD266,'B-PorHerramienta'!$L$2:$L$2848,$AE266)*$AI$6,$AJ$6))</f>
        <v/>
      </c>
      <c r="N266" s="48" t="str">
        <f>IF(COUNTIFS('B-PorHerramienta'!$A$2:$A$2848,N$8,'B-PorHerramienta'!$J$2:$J$2848,$AC266,'B-PorHerramienta'!$K$2:$K$2848,$AD266,'B-PorHerramienta'!$L$2:$L$2848,$AE266,'B-PorHerramienta'!$F$2:$F$2848,"&lt;&gt;")=0,"",ROUND(SUMIFS(INDEX('B-PorHerramienta'!$F$2:$I$2848,0,$AH$6),'B-PorHerramienta'!$A$2:$A$2848,N$8,'B-PorHerramienta'!$J$2:$J$2848,$AC266,'B-PorHerramienta'!$K$2:$K$2848,$AD266,'B-PorHerramienta'!$L$2:$L$2848,$AE266)*$AI$6,$AJ$6))</f>
        <v/>
      </c>
      <c r="O266" s="48" t="str">
        <f>IF(COUNTIFS('B-PorHerramienta'!$A$2:$A$2848,O$8,'B-PorHerramienta'!$J$2:$J$2848,$AC266,'B-PorHerramienta'!$K$2:$K$2848,$AD266,'B-PorHerramienta'!$L$2:$L$2848,$AE266,'B-PorHerramienta'!$F$2:$F$2848,"&lt;&gt;")=0,"",ROUND(SUMIFS(INDEX('B-PorHerramienta'!$F$2:$I$2848,0,$AH$6),'B-PorHerramienta'!$A$2:$A$2848,O$8,'B-PorHerramienta'!$J$2:$J$2848,$AC266,'B-PorHerramienta'!$K$2:$K$2848,$AD266,'B-PorHerramienta'!$L$2:$L$2848,$AE266)*$AI$6,$AJ$6))</f>
        <v/>
      </c>
      <c r="P266" s="48" t="str">
        <f>IF(COUNTIFS('B-PorHerramienta'!$A$2:$A$2848,P$8,'B-PorHerramienta'!$J$2:$J$2848,$AC266,'B-PorHerramienta'!$K$2:$K$2848,$AD266,'B-PorHerramienta'!$L$2:$L$2848,$AE266,'B-PorHerramienta'!$F$2:$F$2848,"&lt;&gt;")=0,"",ROUND(SUMIFS(INDEX('B-PorHerramienta'!$F$2:$I$2848,0,$AH$6),'B-PorHerramienta'!$A$2:$A$2848,P$8,'B-PorHerramienta'!$J$2:$J$2848,$AC266,'B-PorHerramienta'!$K$2:$K$2848,$AD266,'B-PorHerramienta'!$L$2:$L$2848,$AE266)*$AI$6,$AJ$6))</f>
        <v/>
      </c>
      <c r="Q266" s="48" t="str">
        <f>IF(COUNTIFS('B-PorHerramienta'!$A$2:$A$2848,Q$8,'B-PorHerramienta'!$J$2:$J$2848,$AC266,'B-PorHerramienta'!$K$2:$K$2848,$AD266,'B-PorHerramienta'!$L$2:$L$2848,$AE266,'B-PorHerramienta'!$F$2:$F$2848,"&lt;&gt;")=0,"",ROUND(SUMIFS(INDEX('B-PorHerramienta'!$F$2:$I$2848,0,$AH$6),'B-PorHerramienta'!$A$2:$A$2848,Q$8,'B-PorHerramienta'!$J$2:$J$2848,$AC266,'B-PorHerramienta'!$K$2:$K$2848,$AD266,'B-PorHerramienta'!$L$2:$L$2848,$AE266)*$AI$6,$AJ$6))</f>
        <v/>
      </c>
      <c r="R266" s="48" t="str">
        <f>IF(COUNTIFS('B-PorHerramienta'!$A$2:$A$2848,R$8,'B-PorHerramienta'!$J$2:$J$2848,$AC266,'B-PorHerramienta'!$K$2:$K$2848,$AD266,'B-PorHerramienta'!$L$2:$L$2848,$AE266,'B-PorHerramienta'!$F$2:$F$2848,"&lt;&gt;")=0,"",ROUND(SUMIFS(INDEX('B-PorHerramienta'!$F$2:$I$2848,0,$AH$6),'B-PorHerramienta'!$A$2:$A$2848,R$8,'B-PorHerramienta'!$J$2:$J$2848,$AC266,'B-PorHerramienta'!$K$2:$K$2848,$AD266,'B-PorHerramienta'!$L$2:$L$2848,$AE266)*$AI$6,$AJ$6))</f>
        <v/>
      </c>
      <c r="S266" s="48" t="str">
        <f>IF(COUNTIFS('B-PorHerramienta'!$A$2:$A$2848,S$8,'B-PorHerramienta'!$J$2:$J$2848,$AC266,'B-PorHerramienta'!$K$2:$K$2848,$AD266,'B-PorHerramienta'!$L$2:$L$2848,$AE266,'B-PorHerramienta'!$F$2:$F$2848,"&lt;&gt;")=0,"",ROUND(SUMIFS(INDEX('B-PorHerramienta'!$F$2:$I$2848,0,$AH$6),'B-PorHerramienta'!$A$2:$A$2848,S$8,'B-PorHerramienta'!$J$2:$J$2848,$AC266,'B-PorHerramienta'!$K$2:$K$2848,$AD266,'B-PorHerramienta'!$L$2:$L$2848,$AE266)*$AI$6,$AJ$6))</f>
        <v/>
      </c>
      <c r="T266" s="48" t="str">
        <f>IF(COUNTIFS('B-PorHerramienta'!$A$2:$A$2848,T$8,'B-PorHerramienta'!$J$2:$J$2848,$AC266,'B-PorHerramienta'!$K$2:$K$2848,$AD266,'B-PorHerramienta'!$L$2:$L$2848,$AE266,'B-PorHerramienta'!$F$2:$F$2848,"&lt;&gt;")=0,"",ROUND(SUMIFS(INDEX('B-PorHerramienta'!$F$2:$I$2848,0,$AH$6),'B-PorHerramienta'!$A$2:$A$2848,T$8,'B-PorHerramienta'!$J$2:$J$2848,$AC266,'B-PorHerramienta'!$K$2:$K$2848,$AD266,'B-PorHerramienta'!$L$2:$L$2848,$AE266)*$AI$6,$AJ$6))</f>
        <v/>
      </c>
      <c r="U266" s="48" t="str">
        <f>IF(COUNTIFS('B-PorHerramienta'!$A$2:$A$2848,U$8,'B-PorHerramienta'!$J$2:$J$2848,$AC266,'B-PorHerramienta'!$K$2:$K$2848,$AD266,'B-PorHerramienta'!$L$2:$L$2848,$AE266,'B-PorHerramienta'!$F$2:$F$2848,"&lt;&gt;")=0,"",ROUND(SUMIFS(INDEX('B-PorHerramienta'!$F$2:$I$2848,0,$AH$6),'B-PorHerramienta'!$A$2:$A$2848,U$8,'B-PorHerramienta'!$J$2:$J$2848,$AC266,'B-PorHerramienta'!$K$2:$K$2848,$AD266,'B-PorHerramienta'!$L$2:$L$2848,$AE266)*$AI$6,$AJ$6))</f>
        <v/>
      </c>
      <c r="V266" s="48" t="str">
        <f>IF(COUNTIFS('B-PorHerramienta'!$A$2:$A$2848,V$8,'B-PorHerramienta'!$J$2:$J$2848,$AC266,'B-PorHerramienta'!$K$2:$K$2848,$AD266,'B-PorHerramienta'!$L$2:$L$2848,$AE266,'B-PorHerramienta'!$F$2:$F$2848,"&lt;&gt;")=0,"",ROUND(SUMIFS(INDEX('B-PorHerramienta'!$F$2:$I$2848,0,$AH$6),'B-PorHerramienta'!$A$2:$A$2848,V$8,'B-PorHerramienta'!$J$2:$J$2848,$AC266,'B-PorHerramienta'!$K$2:$K$2848,$AD266,'B-PorHerramienta'!$L$2:$L$2848,$AE266)*$AI$6,$AJ$6))</f>
        <v/>
      </c>
      <c r="W266" s="48" t="str">
        <f>IF(COUNTIFS('B-PorHerramienta'!$A$2:$A$2848,W$8,'B-PorHerramienta'!$J$2:$J$2848,$AC266,'B-PorHerramienta'!$K$2:$K$2848,$AD266,'B-PorHerramienta'!$L$2:$L$2848,$AE266,'B-PorHerramienta'!$F$2:$F$2848,"&lt;&gt;")=0,"",ROUND(SUMIFS(INDEX('B-PorHerramienta'!$F$2:$I$2848,0,$AH$6),'B-PorHerramienta'!$A$2:$A$2848,W$8,'B-PorHerramienta'!$J$2:$J$2848,$AC266,'B-PorHerramienta'!$K$2:$K$2848,$AD266,'B-PorHerramienta'!$L$2:$L$2848,$AE266)*$AI$6,$AJ$6))</f>
        <v/>
      </c>
      <c r="X266" s="48" t="str">
        <f>IF(COUNTIFS('B-PorHerramienta'!$A$2:$A$2848,X$8,'B-PorHerramienta'!$J$2:$J$2848,$AC266,'B-PorHerramienta'!$K$2:$K$2848,$AD266,'B-PorHerramienta'!$L$2:$L$2848,$AE266,'B-PorHerramienta'!$F$2:$F$2848,"&lt;&gt;")=0,"",ROUND(SUMIFS(INDEX('B-PorHerramienta'!$F$2:$I$2848,0,$AH$6),'B-PorHerramienta'!$A$2:$A$2848,X$8,'B-PorHerramienta'!$J$2:$J$2848,$AC266,'B-PorHerramienta'!$K$2:$K$2848,$AD266,'B-PorHerramienta'!$L$2:$L$2848,$AE266)*$AI$6,$AJ$6))</f>
        <v/>
      </c>
      <c r="Y266" s="48" t="str">
        <f>IF(COUNTIFS('B-PorHerramienta'!$A$2:$A$2848,Y$8,'B-PorHerramienta'!$J$2:$J$2848,$AC266,'B-PorHerramienta'!$K$2:$K$2848,$AD266,'B-PorHerramienta'!$L$2:$L$2848,$AE266,'B-PorHerramienta'!$F$2:$F$2848,"&lt;&gt;")=0,"",ROUND(SUMIFS(INDEX('B-PorHerramienta'!$F$2:$I$2848,0,$AH$6),'B-PorHerramienta'!$A$2:$A$2848,Y$8,'B-PorHerramienta'!$J$2:$J$2848,$AC266,'B-PorHerramienta'!$K$2:$K$2848,$AD266,'B-PorHerramienta'!$L$2:$L$2848,$AE266)*$AI$6,$AJ$6))</f>
        <v/>
      </c>
      <c r="Z266" s="48" t="str">
        <f>IF(COUNTIFS('B-PorHerramienta'!$A$2:$A$2848,Z$8,'B-PorHerramienta'!$J$2:$J$2848,$AC266,'B-PorHerramienta'!$K$2:$K$2848,$AD266,'B-PorHerramienta'!$L$2:$L$2848,$AE266,'B-PorHerramienta'!$F$2:$F$2848,"&lt;&gt;")=0,"",ROUND(SUMIFS(INDEX('B-PorHerramienta'!$F$2:$I$2848,0,$AH$6),'B-PorHerramienta'!$A$2:$A$2848,Z$8,'B-PorHerramienta'!$J$2:$J$2848,$AC266,'B-PorHerramienta'!$K$2:$K$2848,$AD266,'B-PorHerramienta'!$L$2:$L$2848,$AE266)*$AI$6,$AJ$6))</f>
        <v/>
      </c>
      <c r="AA266" s="6"/>
      <c r="AB266" s="35">
        <v>2</v>
      </c>
      <c r="AC266" s="35" t="s">
        <v>1114</v>
      </c>
      <c r="AD266" s="35" t="s">
        <v>1503</v>
      </c>
      <c r="AE266" s="35" t="s">
        <v>1505</v>
      </c>
      <c r="AF266" s="35"/>
      <c r="AG266" s="35"/>
      <c r="AH266" s="35"/>
      <c r="AI266" s="35"/>
      <c r="AJ266" s="35"/>
      <c r="AK266" s="35"/>
    </row>
    <row r="267" spans="1:37" hidden="1" outlineLevel="2" collapsed="1" x14ac:dyDescent="0.25">
      <c r="A267" s="49" t="s">
        <v>1921</v>
      </c>
      <c r="B267" s="47" t="s">
        <v>711</v>
      </c>
      <c r="C267" s="48" t="str">
        <f>IF(COUNTIFS('B-PorHerramienta'!$A$2:$A$2848,C$8,'B-PorHerramienta'!$J$2:$J$2848,$AC267,'B-PorHerramienta'!$K$2:$K$2848,$AD267,'B-PorHerramienta'!$L$2:$L$2848,$AE267,'B-PorHerramienta'!$F$2:$F$2848,"&lt;&gt;")=0,"",ROUND(SUMIFS(INDEX('B-PorHerramienta'!$F$2:$I$2848,0,$AH$6),'B-PorHerramienta'!$A$2:$A$2848,C$8,'B-PorHerramienta'!$J$2:$J$2848,$AC267,'B-PorHerramienta'!$K$2:$K$2848,$AD267,'B-PorHerramienta'!$L$2:$L$2848,$AE267)*$AI$6,$AJ$6))</f>
        <v/>
      </c>
      <c r="D267" s="48" t="str">
        <f>IF(COUNTIFS('B-PorHerramienta'!$A$2:$A$2848,D$8,'B-PorHerramienta'!$J$2:$J$2848,$AC267,'B-PorHerramienta'!$K$2:$K$2848,$AD267,'B-PorHerramienta'!$L$2:$L$2848,$AE267,'B-PorHerramienta'!$F$2:$F$2848,"&lt;&gt;")=0,"",ROUND(SUMIFS(INDEX('B-PorHerramienta'!$F$2:$I$2848,0,$AH$6),'B-PorHerramienta'!$A$2:$A$2848,D$8,'B-PorHerramienta'!$J$2:$J$2848,$AC267,'B-PorHerramienta'!$K$2:$K$2848,$AD267,'B-PorHerramienta'!$L$2:$L$2848,$AE267)*$AI$6,$AJ$6))</f>
        <v/>
      </c>
      <c r="E267" s="48">
        <f>IF(COUNTIFS('B-PorHerramienta'!$A$2:$A$2848,E$8,'B-PorHerramienta'!$J$2:$J$2848,$AC267,'B-PorHerramienta'!$K$2:$K$2848,$AD267,'B-PorHerramienta'!$L$2:$L$2848,$AE267,'B-PorHerramienta'!$F$2:$F$2848,"&lt;&gt;")=0,"",ROUND(SUMIFS(INDEX('B-PorHerramienta'!$F$2:$I$2848,0,$AH$6),'B-PorHerramienta'!$A$2:$A$2848,E$8,'B-PorHerramienta'!$J$2:$J$2848,$AC267,'B-PorHerramienta'!$K$2:$K$2848,$AD267,'B-PorHerramienta'!$L$2:$L$2848,$AE267)*$AI$6,$AJ$6))</f>
        <v>6.9999999999999999E-4</v>
      </c>
      <c r="F267" s="48">
        <f>IF(COUNTIFS('B-PorHerramienta'!$A$2:$A$2848,F$8,'B-PorHerramienta'!$J$2:$J$2848,$AC267,'B-PorHerramienta'!$K$2:$K$2848,$AD267,'B-PorHerramienta'!$L$2:$L$2848,$AE267,'B-PorHerramienta'!$F$2:$F$2848,"&lt;&gt;")=0,"",ROUND(SUMIFS(INDEX('B-PorHerramienta'!$F$2:$I$2848,0,$AH$6),'B-PorHerramienta'!$A$2:$A$2848,F$8,'B-PorHerramienta'!$J$2:$J$2848,$AC267,'B-PorHerramienta'!$K$2:$K$2848,$AD267,'B-PorHerramienta'!$L$2:$L$2848,$AE267)*$AI$6,$AJ$6))</f>
        <v>5.1999999999999998E-3</v>
      </c>
      <c r="G267" s="48" t="str">
        <f>IF(COUNTIFS('B-PorHerramienta'!$A$2:$A$2848,G$8,'B-PorHerramienta'!$J$2:$J$2848,$AC267,'B-PorHerramienta'!$K$2:$K$2848,$AD267,'B-PorHerramienta'!$L$2:$L$2848,$AE267,'B-PorHerramienta'!$F$2:$F$2848,"&lt;&gt;")=0,"",ROUND(SUMIFS(INDEX('B-PorHerramienta'!$F$2:$I$2848,0,$AH$6),'B-PorHerramienta'!$A$2:$A$2848,G$8,'B-PorHerramienta'!$J$2:$J$2848,$AC267,'B-PorHerramienta'!$K$2:$K$2848,$AD267,'B-PorHerramienta'!$L$2:$L$2848,$AE267)*$AI$6,$AJ$6))</f>
        <v/>
      </c>
      <c r="H267" s="48" t="str">
        <f>IF(COUNTIFS('B-PorHerramienta'!$A$2:$A$2848,H$8,'B-PorHerramienta'!$J$2:$J$2848,$AC267,'B-PorHerramienta'!$K$2:$K$2848,$AD267,'B-PorHerramienta'!$L$2:$L$2848,$AE267,'B-PorHerramienta'!$F$2:$F$2848,"&lt;&gt;")=0,"",ROUND(SUMIFS(INDEX('B-PorHerramienta'!$F$2:$I$2848,0,$AH$6),'B-PorHerramienta'!$A$2:$A$2848,H$8,'B-PorHerramienta'!$J$2:$J$2848,$AC267,'B-PorHerramienta'!$K$2:$K$2848,$AD267,'B-PorHerramienta'!$L$2:$L$2848,$AE267)*$AI$6,$AJ$6))</f>
        <v/>
      </c>
      <c r="I267" s="48" t="str">
        <f>IF(COUNTIFS('B-PorHerramienta'!$A$2:$A$2848,I$8,'B-PorHerramienta'!$J$2:$J$2848,$AC267,'B-PorHerramienta'!$K$2:$K$2848,$AD267,'B-PorHerramienta'!$L$2:$L$2848,$AE267,'B-PorHerramienta'!$F$2:$F$2848,"&lt;&gt;")=0,"",ROUND(SUMIFS(INDEX('B-PorHerramienta'!$F$2:$I$2848,0,$AH$6),'B-PorHerramienta'!$A$2:$A$2848,I$8,'B-PorHerramienta'!$J$2:$J$2848,$AC267,'B-PorHerramienta'!$K$2:$K$2848,$AD267,'B-PorHerramienta'!$L$2:$L$2848,$AE267)*$AI$6,$AJ$6))</f>
        <v/>
      </c>
      <c r="J267" s="48" t="str">
        <f>IF(COUNTIFS('B-PorHerramienta'!$A$2:$A$2848,J$8,'B-PorHerramienta'!$J$2:$J$2848,$AC267,'B-PorHerramienta'!$K$2:$K$2848,$AD267,'B-PorHerramienta'!$L$2:$L$2848,$AE267,'B-PorHerramienta'!$F$2:$F$2848,"&lt;&gt;")=0,"",ROUND(SUMIFS(INDEX('B-PorHerramienta'!$F$2:$I$2848,0,$AH$6),'B-PorHerramienta'!$A$2:$A$2848,J$8,'B-PorHerramienta'!$J$2:$J$2848,$AC267,'B-PorHerramienta'!$K$2:$K$2848,$AD267,'B-PorHerramienta'!$L$2:$L$2848,$AE267)*$AI$6,$AJ$6))</f>
        <v/>
      </c>
      <c r="K267" s="48" t="str">
        <f>IF(COUNTIFS('B-PorHerramienta'!$A$2:$A$2848,K$8,'B-PorHerramienta'!$J$2:$J$2848,$AC267,'B-PorHerramienta'!$K$2:$K$2848,$AD267,'B-PorHerramienta'!$L$2:$L$2848,$AE267,'B-PorHerramienta'!$F$2:$F$2848,"&lt;&gt;")=0,"",ROUND(SUMIFS(INDEX('B-PorHerramienta'!$F$2:$I$2848,0,$AH$6),'B-PorHerramienta'!$A$2:$A$2848,K$8,'B-PorHerramienta'!$J$2:$J$2848,$AC267,'B-PorHerramienta'!$K$2:$K$2848,$AD267,'B-PorHerramienta'!$L$2:$L$2848,$AE267)*$AI$6,$AJ$6))</f>
        <v/>
      </c>
      <c r="L267" s="48" t="str">
        <f>IF(COUNTIFS('B-PorHerramienta'!$A$2:$A$2848,L$8,'B-PorHerramienta'!$J$2:$J$2848,$AC267,'B-PorHerramienta'!$K$2:$K$2848,$AD267,'B-PorHerramienta'!$L$2:$L$2848,$AE267,'B-PorHerramienta'!$F$2:$F$2848,"&lt;&gt;")=0,"",ROUND(SUMIFS(INDEX('B-PorHerramienta'!$F$2:$I$2848,0,$AH$6),'B-PorHerramienta'!$A$2:$A$2848,L$8,'B-PorHerramienta'!$J$2:$J$2848,$AC267,'B-PorHerramienta'!$K$2:$K$2848,$AD267,'B-PorHerramienta'!$L$2:$L$2848,$AE267)*$AI$6,$AJ$6))</f>
        <v/>
      </c>
      <c r="M267" s="48" t="str">
        <f>IF(COUNTIFS('B-PorHerramienta'!$A$2:$A$2848,M$8,'B-PorHerramienta'!$J$2:$J$2848,$AC267,'B-PorHerramienta'!$K$2:$K$2848,$AD267,'B-PorHerramienta'!$L$2:$L$2848,$AE267,'B-PorHerramienta'!$F$2:$F$2848,"&lt;&gt;")=0,"",ROUND(SUMIFS(INDEX('B-PorHerramienta'!$F$2:$I$2848,0,$AH$6),'B-PorHerramienta'!$A$2:$A$2848,M$8,'B-PorHerramienta'!$J$2:$J$2848,$AC267,'B-PorHerramienta'!$K$2:$K$2848,$AD267,'B-PorHerramienta'!$L$2:$L$2848,$AE267)*$AI$6,$AJ$6))</f>
        <v/>
      </c>
      <c r="N267" s="48" t="str">
        <f>IF(COUNTIFS('B-PorHerramienta'!$A$2:$A$2848,N$8,'B-PorHerramienta'!$J$2:$J$2848,$AC267,'B-PorHerramienta'!$K$2:$K$2848,$AD267,'B-PorHerramienta'!$L$2:$L$2848,$AE267,'B-PorHerramienta'!$F$2:$F$2848,"&lt;&gt;")=0,"",ROUND(SUMIFS(INDEX('B-PorHerramienta'!$F$2:$I$2848,0,$AH$6),'B-PorHerramienta'!$A$2:$A$2848,N$8,'B-PorHerramienta'!$J$2:$J$2848,$AC267,'B-PorHerramienta'!$K$2:$K$2848,$AD267,'B-PorHerramienta'!$L$2:$L$2848,$AE267)*$AI$6,$AJ$6))</f>
        <v/>
      </c>
      <c r="O267" s="48" t="str">
        <f>IF(COUNTIFS('B-PorHerramienta'!$A$2:$A$2848,O$8,'B-PorHerramienta'!$J$2:$J$2848,$AC267,'B-PorHerramienta'!$K$2:$K$2848,$AD267,'B-PorHerramienta'!$L$2:$L$2848,$AE267,'B-PorHerramienta'!$F$2:$F$2848,"&lt;&gt;")=0,"",ROUND(SUMIFS(INDEX('B-PorHerramienta'!$F$2:$I$2848,0,$AH$6),'B-PorHerramienta'!$A$2:$A$2848,O$8,'B-PorHerramienta'!$J$2:$J$2848,$AC267,'B-PorHerramienta'!$K$2:$K$2848,$AD267,'B-PorHerramienta'!$L$2:$L$2848,$AE267)*$AI$6,$AJ$6))</f>
        <v/>
      </c>
      <c r="P267" s="48" t="str">
        <f>IF(COUNTIFS('B-PorHerramienta'!$A$2:$A$2848,P$8,'B-PorHerramienta'!$J$2:$J$2848,$AC267,'B-PorHerramienta'!$K$2:$K$2848,$AD267,'B-PorHerramienta'!$L$2:$L$2848,$AE267,'B-PorHerramienta'!$F$2:$F$2848,"&lt;&gt;")=0,"",ROUND(SUMIFS(INDEX('B-PorHerramienta'!$F$2:$I$2848,0,$AH$6),'B-PorHerramienta'!$A$2:$A$2848,P$8,'B-PorHerramienta'!$J$2:$J$2848,$AC267,'B-PorHerramienta'!$K$2:$K$2848,$AD267,'B-PorHerramienta'!$L$2:$L$2848,$AE267)*$AI$6,$AJ$6))</f>
        <v/>
      </c>
      <c r="Q267" s="48" t="str">
        <f>IF(COUNTIFS('B-PorHerramienta'!$A$2:$A$2848,Q$8,'B-PorHerramienta'!$J$2:$J$2848,$AC267,'B-PorHerramienta'!$K$2:$K$2848,$AD267,'B-PorHerramienta'!$L$2:$L$2848,$AE267,'B-PorHerramienta'!$F$2:$F$2848,"&lt;&gt;")=0,"",ROUND(SUMIFS(INDEX('B-PorHerramienta'!$F$2:$I$2848,0,$AH$6),'B-PorHerramienta'!$A$2:$A$2848,Q$8,'B-PorHerramienta'!$J$2:$J$2848,$AC267,'B-PorHerramienta'!$K$2:$K$2848,$AD267,'B-PorHerramienta'!$L$2:$L$2848,$AE267)*$AI$6,$AJ$6))</f>
        <v/>
      </c>
      <c r="R267" s="48" t="str">
        <f>IF(COUNTIFS('B-PorHerramienta'!$A$2:$A$2848,R$8,'B-PorHerramienta'!$J$2:$J$2848,$AC267,'B-PorHerramienta'!$K$2:$K$2848,$AD267,'B-PorHerramienta'!$L$2:$L$2848,$AE267,'B-PorHerramienta'!$F$2:$F$2848,"&lt;&gt;")=0,"",ROUND(SUMIFS(INDEX('B-PorHerramienta'!$F$2:$I$2848,0,$AH$6),'B-PorHerramienta'!$A$2:$A$2848,R$8,'B-PorHerramienta'!$J$2:$J$2848,$AC267,'B-PorHerramienta'!$K$2:$K$2848,$AD267,'B-PorHerramienta'!$L$2:$L$2848,$AE267)*$AI$6,$AJ$6))</f>
        <v/>
      </c>
      <c r="S267" s="48" t="str">
        <f>IF(COUNTIFS('B-PorHerramienta'!$A$2:$A$2848,S$8,'B-PorHerramienta'!$J$2:$J$2848,$AC267,'B-PorHerramienta'!$K$2:$K$2848,$AD267,'B-PorHerramienta'!$L$2:$L$2848,$AE267,'B-PorHerramienta'!$F$2:$F$2848,"&lt;&gt;")=0,"",ROUND(SUMIFS(INDEX('B-PorHerramienta'!$F$2:$I$2848,0,$AH$6),'B-PorHerramienta'!$A$2:$A$2848,S$8,'B-PorHerramienta'!$J$2:$J$2848,$AC267,'B-PorHerramienta'!$K$2:$K$2848,$AD267,'B-PorHerramienta'!$L$2:$L$2848,$AE267)*$AI$6,$AJ$6))</f>
        <v/>
      </c>
      <c r="T267" s="48" t="str">
        <f>IF(COUNTIFS('B-PorHerramienta'!$A$2:$A$2848,T$8,'B-PorHerramienta'!$J$2:$J$2848,$AC267,'B-PorHerramienta'!$K$2:$K$2848,$AD267,'B-PorHerramienta'!$L$2:$L$2848,$AE267,'B-PorHerramienta'!$F$2:$F$2848,"&lt;&gt;")=0,"",ROUND(SUMIFS(INDEX('B-PorHerramienta'!$F$2:$I$2848,0,$AH$6),'B-PorHerramienta'!$A$2:$A$2848,T$8,'B-PorHerramienta'!$J$2:$J$2848,$AC267,'B-PorHerramienta'!$K$2:$K$2848,$AD267,'B-PorHerramienta'!$L$2:$L$2848,$AE267)*$AI$6,$AJ$6))</f>
        <v/>
      </c>
      <c r="U267" s="48" t="str">
        <f>IF(COUNTIFS('B-PorHerramienta'!$A$2:$A$2848,U$8,'B-PorHerramienta'!$J$2:$J$2848,$AC267,'B-PorHerramienta'!$K$2:$K$2848,$AD267,'B-PorHerramienta'!$L$2:$L$2848,$AE267,'B-PorHerramienta'!$F$2:$F$2848,"&lt;&gt;")=0,"",ROUND(SUMIFS(INDEX('B-PorHerramienta'!$F$2:$I$2848,0,$AH$6),'B-PorHerramienta'!$A$2:$A$2848,U$8,'B-PorHerramienta'!$J$2:$J$2848,$AC267,'B-PorHerramienta'!$K$2:$K$2848,$AD267,'B-PorHerramienta'!$L$2:$L$2848,$AE267)*$AI$6,$AJ$6))</f>
        <v/>
      </c>
      <c r="V267" s="48" t="str">
        <f>IF(COUNTIFS('B-PorHerramienta'!$A$2:$A$2848,V$8,'B-PorHerramienta'!$J$2:$J$2848,$AC267,'B-PorHerramienta'!$K$2:$K$2848,$AD267,'B-PorHerramienta'!$L$2:$L$2848,$AE267,'B-PorHerramienta'!$F$2:$F$2848,"&lt;&gt;")=0,"",ROUND(SUMIFS(INDEX('B-PorHerramienta'!$F$2:$I$2848,0,$AH$6),'B-PorHerramienta'!$A$2:$A$2848,V$8,'B-PorHerramienta'!$J$2:$J$2848,$AC267,'B-PorHerramienta'!$K$2:$K$2848,$AD267,'B-PorHerramienta'!$L$2:$L$2848,$AE267)*$AI$6,$AJ$6))</f>
        <v/>
      </c>
      <c r="W267" s="48" t="str">
        <f>IF(COUNTIFS('B-PorHerramienta'!$A$2:$A$2848,W$8,'B-PorHerramienta'!$J$2:$J$2848,$AC267,'B-PorHerramienta'!$K$2:$K$2848,$AD267,'B-PorHerramienta'!$L$2:$L$2848,$AE267,'B-PorHerramienta'!$F$2:$F$2848,"&lt;&gt;")=0,"",ROUND(SUMIFS(INDEX('B-PorHerramienta'!$F$2:$I$2848,0,$AH$6),'B-PorHerramienta'!$A$2:$A$2848,W$8,'B-PorHerramienta'!$J$2:$J$2848,$AC267,'B-PorHerramienta'!$K$2:$K$2848,$AD267,'B-PorHerramienta'!$L$2:$L$2848,$AE267)*$AI$6,$AJ$6))</f>
        <v/>
      </c>
      <c r="X267" s="48" t="str">
        <f>IF(COUNTIFS('B-PorHerramienta'!$A$2:$A$2848,X$8,'B-PorHerramienta'!$J$2:$J$2848,$AC267,'B-PorHerramienta'!$K$2:$K$2848,$AD267,'B-PorHerramienta'!$L$2:$L$2848,$AE267,'B-PorHerramienta'!$F$2:$F$2848,"&lt;&gt;")=0,"",ROUND(SUMIFS(INDEX('B-PorHerramienta'!$F$2:$I$2848,0,$AH$6),'B-PorHerramienta'!$A$2:$A$2848,X$8,'B-PorHerramienta'!$J$2:$J$2848,$AC267,'B-PorHerramienta'!$K$2:$K$2848,$AD267,'B-PorHerramienta'!$L$2:$L$2848,$AE267)*$AI$6,$AJ$6))</f>
        <v/>
      </c>
      <c r="Y267" s="48" t="str">
        <f>IF(COUNTIFS('B-PorHerramienta'!$A$2:$A$2848,Y$8,'B-PorHerramienta'!$J$2:$J$2848,$AC267,'B-PorHerramienta'!$K$2:$K$2848,$AD267,'B-PorHerramienta'!$L$2:$L$2848,$AE267,'B-PorHerramienta'!$F$2:$F$2848,"&lt;&gt;")=0,"",ROUND(SUMIFS(INDEX('B-PorHerramienta'!$F$2:$I$2848,0,$AH$6),'B-PorHerramienta'!$A$2:$A$2848,Y$8,'B-PorHerramienta'!$J$2:$J$2848,$AC267,'B-PorHerramienta'!$K$2:$K$2848,$AD267,'B-PorHerramienta'!$L$2:$L$2848,$AE267)*$AI$6,$AJ$6))</f>
        <v/>
      </c>
      <c r="Z267" s="48" t="str">
        <f>IF(COUNTIFS('B-PorHerramienta'!$A$2:$A$2848,Z$8,'B-PorHerramienta'!$J$2:$J$2848,$AC267,'B-PorHerramienta'!$K$2:$K$2848,$AD267,'B-PorHerramienta'!$L$2:$L$2848,$AE267,'B-PorHerramienta'!$F$2:$F$2848,"&lt;&gt;")=0,"",ROUND(SUMIFS(INDEX('B-PorHerramienta'!$F$2:$I$2848,0,$AH$6),'B-PorHerramienta'!$A$2:$A$2848,Z$8,'B-PorHerramienta'!$J$2:$J$2848,$AC267,'B-PorHerramienta'!$K$2:$K$2848,$AD267,'B-PorHerramienta'!$L$2:$L$2848,$AE267)*$AI$6,$AJ$6))</f>
        <v/>
      </c>
      <c r="AA267" s="6"/>
      <c r="AB267" s="35">
        <v>2</v>
      </c>
      <c r="AC267" s="35" t="s">
        <v>1114</v>
      </c>
      <c r="AD267" s="35" t="s">
        <v>1503</v>
      </c>
      <c r="AE267" s="35" t="s">
        <v>1506</v>
      </c>
      <c r="AF267" s="35"/>
      <c r="AG267" s="35"/>
      <c r="AH267" s="35"/>
      <c r="AI267" s="35"/>
      <c r="AJ267" s="35"/>
      <c r="AK267" s="35"/>
    </row>
    <row r="268" spans="1:37" ht="30" hidden="1" outlineLevel="2" collapsed="1" x14ac:dyDescent="0.25">
      <c r="A268" s="49" t="s">
        <v>1920</v>
      </c>
      <c r="B268" s="47" t="s">
        <v>712</v>
      </c>
      <c r="C268" s="48" t="str">
        <f>IF(COUNTIFS('B-PorHerramienta'!$A$2:$A$2848,C$8,'B-PorHerramienta'!$J$2:$J$2848,$AC268,'B-PorHerramienta'!$K$2:$K$2848,$AD268,'B-PorHerramienta'!$L$2:$L$2848,$AE268,'B-PorHerramienta'!$F$2:$F$2848,"&lt;&gt;")=0,"",ROUND(SUMIFS(INDEX('B-PorHerramienta'!$F$2:$I$2848,0,$AH$6),'B-PorHerramienta'!$A$2:$A$2848,C$8,'B-PorHerramienta'!$J$2:$J$2848,$AC268,'B-PorHerramienta'!$K$2:$K$2848,$AD268,'B-PorHerramienta'!$L$2:$L$2848,$AE268)*$AI$6,$AJ$6))</f>
        <v/>
      </c>
      <c r="D268" s="48" t="str">
        <f>IF(COUNTIFS('B-PorHerramienta'!$A$2:$A$2848,D$8,'B-PorHerramienta'!$J$2:$J$2848,$AC268,'B-PorHerramienta'!$K$2:$K$2848,$AD268,'B-PorHerramienta'!$L$2:$L$2848,$AE268,'B-PorHerramienta'!$F$2:$F$2848,"&lt;&gt;")=0,"",ROUND(SUMIFS(INDEX('B-PorHerramienta'!$F$2:$I$2848,0,$AH$6),'B-PorHerramienta'!$A$2:$A$2848,D$8,'B-PorHerramienta'!$J$2:$J$2848,$AC268,'B-PorHerramienta'!$K$2:$K$2848,$AD268,'B-PorHerramienta'!$L$2:$L$2848,$AE268)*$AI$6,$AJ$6))</f>
        <v/>
      </c>
      <c r="E268" s="48" t="str">
        <f>IF(COUNTIFS('B-PorHerramienta'!$A$2:$A$2848,E$8,'B-PorHerramienta'!$J$2:$J$2848,$AC268,'B-PorHerramienta'!$K$2:$K$2848,$AD268,'B-PorHerramienta'!$L$2:$L$2848,$AE268,'B-PorHerramienta'!$F$2:$F$2848,"&lt;&gt;")=0,"",ROUND(SUMIFS(INDEX('B-PorHerramienta'!$F$2:$I$2848,0,$AH$6),'B-PorHerramienta'!$A$2:$A$2848,E$8,'B-PorHerramienta'!$J$2:$J$2848,$AC268,'B-PorHerramienta'!$K$2:$K$2848,$AD268,'B-PorHerramienta'!$L$2:$L$2848,$AE268)*$AI$6,$AJ$6))</f>
        <v/>
      </c>
      <c r="F268" s="48" t="str">
        <f>IF(COUNTIFS('B-PorHerramienta'!$A$2:$A$2848,F$8,'B-PorHerramienta'!$J$2:$J$2848,$AC268,'B-PorHerramienta'!$K$2:$K$2848,$AD268,'B-PorHerramienta'!$L$2:$L$2848,$AE268,'B-PorHerramienta'!$F$2:$F$2848,"&lt;&gt;")=0,"",ROUND(SUMIFS(INDEX('B-PorHerramienta'!$F$2:$I$2848,0,$AH$6),'B-PorHerramienta'!$A$2:$A$2848,F$8,'B-PorHerramienta'!$J$2:$J$2848,$AC268,'B-PorHerramienta'!$K$2:$K$2848,$AD268,'B-PorHerramienta'!$L$2:$L$2848,$AE268)*$AI$6,$AJ$6))</f>
        <v/>
      </c>
      <c r="G268" s="48" t="str">
        <f>IF(COUNTIFS('B-PorHerramienta'!$A$2:$A$2848,G$8,'B-PorHerramienta'!$J$2:$J$2848,$AC268,'B-PorHerramienta'!$K$2:$K$2848,$AD268,'B-PorHerramienta'!$L$2:$L$2848,$AE268,'B-PorHerramienta'!$F$2:$F$2848,"&lt;&gt;")=0,"",ROUND(SUMIFS(INDEX('B-PorHerramienta'!$F$2:$I$2848,0,$AH$6),'B-PorHerramienta'!$A$2:$A$2848,G$8,'B-PorHerramienta'!$J$2:$J$2848,$AC268,'B-PorHerramienta'!$K$2:$K$2848,$AD268,'B-PorHerramienta'!$L$2:$L$2848,$AE268)*$AI$6,$AJ$6))</f>
        <v/>
      </c>
      <c r="H268" s="48" t="str">
        <f>IF(COUNTIFS('B-PorHerramienta'!$A$2:$A$2848,H$8,'B-PorHerramienta'!$J$2:$J$2848,$AC268,'B-PorHerramienta'!$K$2:$K$2848,$AD268,'B-PorHerramienta'!$L$2:$L$2848,$AE268,'B-PorHerramienta'!$F$2:$F$2848,"&lt;&gt;")=0,"",ROUND(SUMIFS(INDEX('B-PorHerramienta'!$F$2:$I$2848,0,$AH$6),'B-PorHerramienta'!$A$2:$A$2848,H$8,'B-PorHerramienta'!$J$2:$J$2848,$AC268,'B-PorHerramienta'!$K$2:$K$2848,$AD268,'B-PorHerramienta'!$L$2:$L$2848,$AE268)*$AI$6,$AJ$6))</f>
        <v/>
      </c>
      <c r="I268" s="48" t="str">
        <f>IF(COUNTIFS('B-PorHerramienta'!$A$2:$A$2848,I$8,'B-PorHerramienta'!$J$2:$J$2848,$AC268,'B-PorHerramienta'!$K$2:$K$2848,$AD268,'B-PorHerramienta'!$L$2:$L$2848,$AE268,'B-PorHerramienta'!$F$2:$F$2848,"&lt;&gt;")=0,"",ROUND(SUMIFS(INDEX('B-PorHerramienta'!$F$2:$I$2848,0,$AH$6),'B-PorHerramienta'!$A$2:$A$2848,I$8,'B-PorHerramienta'!$J$2:$J$2848,$AC268,'B-PorHerramienta'!$K$2:$K$2848,$AD268,'B-PorHerramienta'!$L$2:$L$2848,$AE268)*$AI$6,$AJ$6))</f>
        <v/>
      </c>
      <c r="J268" s="48" t="str">
        <f>IF(COUNTIFS('B-PorHerramienta'!$A$2:$A$2848,J$8,'B-PorHerramienta'!$J$2:$J$2848,$AC268,'B-PorHerramienta'!$K$2:$K$2848,$AD268,'B-PorHerramienta'!$L$2:$L$2848,$AE268,'B-PorHerramienta'!$F$2:$F$2848,"&lt;&gt;")=0,"",ROUND(SUMIFS(INDEX('B-PorHerramienta'!$F$2:$I$2848,0,$AH$6),'B-PorHerramienta'!$A$2:$A$2848,J$8,'B-PorHerramienta'!$J$2:$J$2848,$AC268,'B-PorHerramienta'!$K$2:$K$2848,$AD268,'B-PorHerramienta'!$L$2:$L$2848,$AE268)*$AI$6,$AJ$6))</f>
        <v/>
      </c>
      <c r="K268" s="48" t="str">
        <f>IF(COUNTIFS('B-PorHerramienta'!$A$2:$A$2848,K$8,'B-PorHerramienta'!$J$2:$J$2848,$AC268,'B-PorHerramienta'!$K$2:$K$2848,$AD268,'B-PorHerramienta'!$L$2:$L$2848,$AE268,'B-PorHerramienta'!$F$2:$F$2848,"&lt;&gt;")=0,"",ROUND(SUMIFS(INDEX('B-PorHerramienta'!$F$2:$I$2848,0,$AH$6),'B-PorHerramienta'!$A$2:$A$2848,K$8,'B-PorHerramienta'!$J$2:$J$2848,$AC268,'B-PorHerramienta'!$K$2:$K$2848,$AD268,'B-PorHerramienta'!$L$2:$L$2848,$AE268)*$AI$6,$AJ$6))</f>
        <v/>
      </c>
      <c r="L268" s="48" t="str">
        <f>IF(COUNTIFS('B-PorHerramienta'!$A$2:$A$2848,L$8,'B-PorHerramienta'!$J$2:$J$2848,$AC268,'B-PorHerramienta'!$K$2:$K$2848,$AD268,'B-PorHerramienta'!$L$2:$L$2848,$AE268,'B-PorHerramienta'!$F$2:$F$2848,"&lt;&gt;")=0,"",ROUND(SUMIFS(INDEX('B-PorHerramienta'!$F$2:$I$2848,0,$AH$6),'B-PorHerramienta'!$A$2:$A$2848,L$8,'B-PorHerramienta'!$J$2:$J$2848,$AC268,'B-PorHerramienta'!$K$2:$K$2848,$AD268,'B-PorHerramienta'!$L$2:$L$2848,$AE268)*$AI$6,$AJ$6))</f>
        <v/>
      </c>
      <c r="M268" s="48" t="str">
        <f>IF(COUNTIFS('B-PorHerramienta'!$A$2:$A$2848,M$8,'B-PorHerramienta'!$J$2:$J$2848,$AC268,'B-PorHerramienta'!$K$2:$K$2848,$AD268,'B-PorHerramienta'!$L$2:$L$2848,$AE268,'B-PorHerramienta'!$F$2:$F$2848,"&lt;&gt;")=0,"",ROUND(SUMIFS(INDEX('B-PorHerramienta'!$F$2:$I$2848,0,$AH$6),'B-PorHerramienta'!$A$2:$A$2848,M$8,'B-PorHerramienta'!$J$2:$J$2848,$AC268,'B-PorHerramienta'!$K$2:$K$2848,$AD268,'B-PorHerramienta'!$L$2:$L$2848,$AE268)*$AI$6,$AJ$6))</f>
        <v/>
      </c>
      <c r="N268" s="48" t="str">
        <f>IF(COUNTIFS('B-PorHerramienta'!$A$2:$A$2848,N$8,'B-PorHerramienta'!$J$2:$J$2848,$AC268,'B-PorHerramienta'!$K$2:$K$2848,$AD268,'B-PorHerramienta'!$L$2:$L$2848,$AE268,'B-PorHerramienta'!$F$2:$F$2848,"&lt;&gt;")=0,"",ROUND(SUMIFS(INDEX('B-PorHerramienta'!$F$2:$I$2848,0,$AH$6),'B-PorHerramienta'!$A$2:$A$2848,N$8,'B-PorHerramienta'!$J$2:$J$2848,$AC268,'B-PorHerramienta'!$K$2:$K$2848,$AD268,'B-PorHerramienta'!$L$2:$L$2848,$AE268)*$AI$6,$AJ$6))</f>
        <v/>
      </c>
      <c r="O268" s="48" t="str">
        <f>IF(COUNTIFS('B-PorHerramienta'!$A$2:$A$2848,O$8,'B-PorHerramienta'!$J$2:$J$2848,$AC268,'B-PorHerramienta'!$K$2:$K$2848,$AD268,'B-PorHerramienta'!$L$2:$L$2848,$AE268,'B-PorHerramienta'!$F$2:$F$2848,"&lt;&gt;")=0,"",ROUND(SUMIFS(INDEX('B-PorHerramienta'!$F$2:$I$2848,0,$AH$6),'B-PorHerramienta'!$A$2:$A$2848,O$8,'B-PorHerramienta'!$J$2:$J$2848,$AC268,'B-PorHerramienta'!$K$2:$K$2848,$AD268,'B-PorHerramienta'!$L$2:$L$2848,$AE268)*$AI$6,$AJ$6))</f>
        <v/>
      </c>
      <c r="P268" s="48" t="str">
        <f>IF(COUNTIFS('B-PorHerramienta'!$A$2:$A$2848,P$8,'B-PorHerramienta'!$J$2:$J$2848,$AC268,'B-PorHerramienta'!$K$2:$K$2848,$AD268,'B-PorHerramienta'!$L$2:$L$2848,$AE268,'B-PorHerramienta'!$F$2:$F$2848,"&lt;&gt;")=0,"",ROUND(SUMIFS(INDEX('B-PorHerramienta'!$F$2:$I$2848,0,$AH$6),'B-PorHerramienta'!$A$2:$A$2848,P$8,'B-PorHerramienta'!$J$2:$J$2848,$AC268,'B-PorHerramienta'!$K$2:$K$2848,$AD268,'B-PorHerramienta'!$L$2:$L$2848,$AE268)*$AI$6,$AJ$6))</f>
        <v/>
      </c>
      <c r="Q268" s="48" t="str">
        <f>IF(COUNTIFS('B-PorHerramienta'!$A$2:$A$2848,Q$8,'B-PorHerramienta'!$J$2:$J$2848,$AC268,'B-PorHerramienta'!$K$2:$K$2848,$AD268,'B-PorHerramienta'!$L$2:$L$2848,$AE268,'B-PorHerramienta'!$F$2:$F$2848,"&lt;&gt;")=0,"",ROUND(SUMIFS(INDEX('B-PorHerramienta'!$F$2:$I$2848,0,$AH$6),'B-PorHerramienta'!$A$2:$A$2848,Q$8,'B-PorHerramienta'!$J$2:$J$2848,$AC268,'B-PorHerramienta'!$K$2:$K$2848,$AD268,'B-PorHerramienta'!$L$2:$L$2848,$AE268)*$AI$6,$AJ$6))</f>
        <v/>
      </c>
      <c r="R268" s="48" t="str">
        <f>IF(COUNTIFS('B-PorHerramienta'!$A$2:$A$2848,R$8,'B-PorHerramienta'!$J$2:$J$2848,$AC268,'B-PorHerramienta'!$K$2:$K$2848,$AD268,'B-PorHerramienta'!$L$2:$L$2848,$AE268,'B-PorHerramienta'!$F$2:$F$2848,"&lt;&gt;")=0,"",ROUND(SUMIFS(INDEX('B-PorHerramienta'!$F$2:$I$2848,0,$AH$6),'B-PorHerramienta'!$A$2:$A$2848,R$8,'B-PorHerramienta'!$J$2:$J$2848,$AC268,'B-PorHerramienta'!$K$2:$K$2848,$AD268,'B-PorHerramienta'!$L$2:$L$2848,$AE268)*$AI$6,$AJ$6))</f>
        <v/>
      </c>
      <c r="S268" s="48" t="str">
        <f>IF(COUNTIFS('B-PorHerramienta'!$A$2:$A$2848,S$8,'B-PorHerramienta'!$J$2:$J$2848,$AC268,'B-PorHerramienta'!$K$2:$K$2848,$AD268,'B-PorHerramienta'!$L$2:$L$2848,$AE268,'B-PorHerramienta'!$F$2:$F$2848,"&lt;&gt;")=0,"",ROUND(SUMIFS(INDEX('B-PorHerramienta'!$F$2:$I$2848,0,$AH$6),'B-PorHerramienta'!$A$2:$A$2848,S$8,'B-PorHerramienta'!$J$2:$J$2848,$AC268,'B-PorHerramienta'!$K$2:$K$2848,$AD268,'B-PorHerramienta'!$L$2:$L$2848,$AE268)*$AI$6,$AJ$6))</f>
        <v/>
      </c>
      <c r="T268" s="48" t="str">
        <f>IF(COUNTIFS('B-PorHerramienta'!$A$2:$A$2848,T$8,'B-PorHerramienta'!$J$2:$J$2848,$AC268,'B-PorHerramienta'!$K$2:$K$2848,$AD268,'B-PorHerramienta'!$L$2:$L$2848,$AE268,'B-PorHerramienta'!$F$2:$F$2848,"&lt;&gt;")=0,"",ROUND(SUMIFS(INDEX('B-PorHerramienta'!$F$2:$I$2848,0,$AH$6),'B-PorHerramienta'!$A$2:$A$2848,T$8,'B-PorHerramienta'!$J$2:$J$2848,$AC268,'B-PorHerramienta'!$K$2:$K$2848,$AD268,'B-PorHerramienta'!$L$2:$L$2848,$AE268)*$AI$6,$AJ$6))</f>
        <v/>
      </c>
      <c r="U268" s="48" t="str">
        <f>IF(COUNTIFS('B-PorHerramienta'!$A$2:$A$2848,U$8,'B-PorHerramienta'!$J$2:$J$2848,$AC268,'B-PorHerramienta'!$K$2:$K$2848,$AD268,'B-PorHerramienta'!$L$2:$L$2848,$AE268,'B-PorHerramienta'!$F$2:$F$2848,"&lt;&gt;")=0,"",ROUND(SUMIFS(INDEX('B-PorHerramienta'!$F$2:$I$2848,0,$AH$6),'B-PorHerramienta'!$A$2:$A$2848,U$8,'B-PorHerramienta'!$J$2:$J$2848,$AC268,'B-PorHerramienta'!$K$2:$K$2848,$AD268,'B-PorHerramienta'!$L$2:$L$2848,$AE268)*$AI$6,$AJ$6))</f>
        <v/>
      </c>
      <c r="V268" s="48" t="str">
        <f>IF(COUNTIFS('B-PorHerramienta'!$A$2:$A$2848,V$8,'B-PorHerramienta'!$J$2:$J$2848,$AC268,'B-PorHerramienta'!$K$2:$K$2848,$AD268,'B-PorHerramienta'!$L$2:$L$2848,$AE268,'B-PorHerramienta'!$F$2:$F$2848,"&lt;&gt;")=0,"",ROUND(SUMIFS(INDEX('B-PorHerramienta'!$F$2:$I$2848,0,$AH$6),'B-PorHerramienta'!$A$2:$A$2848,V$8,'B-PorHerramienta'!$J$2:$J$2848,$AC268,'B-PorHerramienta'!$K$2:$K$2848,$AD268,'B-PorHerramienta'!$L$2:$L$2848,$AE268)*$AI$6,$AJ$6))</f>
        <v/>
      </c>
      <c r="W268" s="48" t="str">
        <f>IF(COUNTIFS('B-PorHerramienta'!$A$2:$A$2848,W$8,'B-PorHerramienta'!$J$2:$J$2848,$AC268,'B-PorHerramienta'!$K$2:$K$2848,$AD268,'B-PorHerramienta'!$L$2:$L$2848,$AE268,'B-PorHerramienta'!$F$2:$F$2848,"&lt;&gt;")=0,"",ROUND(SUMIFS(INDEX('B-PorHerramienta'!$F$2:$I$2848,0,$AH$6),'B-PorHerramienta'!$A$2:$A$2848,W$8,'B-PorHerramienta'!$J$2:$J$2848,$AC268,'B-PorHerramienta'!$K$2:$K$2848,$AD268,'B-PorHerramienta'!$L$2:$L$2848,$AE268)*$AI$6,$AJ$6))</f>
        <v/>
      </c>
      <c r="X268" s="48" t="str">
        <f>IF(COUNTIFS('B-PorHerramienta'!$A$2:$A$2848,X$8,'B-PorHerramienta'!$J$2:$J$2848,$AC268,'B-PorHerramienta'!$K$2:$K$2848,$AD268,'B-PorHerramienta'!$L$2:$L$2848,$AE268,'B-PorHerramienta'!$F$2:$F$2848,"&lt;&gt;")=0,"",ROUND(SUMIFS(INDEX('B-PorHerramienta'!$F$2:$I$2848,0,$AH$6),'B-PorHerramienta'!$A$2:$A$2848,X$8,'B-PorHerramienta'!$J$2:$J$2848,$AC268,'B-PorHerramienta'!$K$2:$K$2848,$AD268,'B-PorHerramienta'!$L$2:$L$2848,$AE268)*$AI$6,$AJ$6))</f>
        <v/>
      </c>
      <c r="Y268" s="48" t="str">
        <f>IF(COUNTIFS('B-PorHerramienta'!$A$2:$A$2848,Y$8,'B-PorHerramienta'!$J$2:$J$2848,$AC268,'B-PorHerramienta'!$K$2:$K$2848,$AD268,'B-PorHerramienta'!$L$2:$L$2848,$AE268,'B-PorHerramienta'!$F$2:$F$2848,"&lt;&gt;")=0,"",ROUND(SUMIFS(INDEX('B-PorHerramienta'!$F$2:$I$2848,0,$AH$6),'B-PorHerramienta'!$A$2:$A$2848,Y$8,'B-PorHerramienta'!$J$2:$J$2848,$AC268,'B-PorHerramienta'!$K$2:$K$2848,$AD268,'B-PorHerramienta'!$L$2:$L$2848,$AE268)*$AI$6,$AJ$6))</f>
        <v/>
      </c>
      <c r="Z268" s="48" t="str">
        <f>IF(COUNTIFS('B-PorHerramienta'!$A$2:$A$2848,Z$8,'B-PorHerramienta'!$J$2:$J$2848,$AC268,'B-PorHerramienta'!$K$2:$K$2848,$AD268,'B-PorHerramienta'!$L$2:$L$2848,$AE268,'B-PorHerramienta'!$F$2:$F$2848,"&lt;&gt;")=0,"",ROUND(SUMIFS(INDEX('B-PorHerramienta'!$F$2:$I$2848,0,$AH$6),'B-PorHerramienta'!$A$2:$A$2848,Z$8,'B-PorHerramienta'!$J$2:$J$2848,$AC268,'B-PorHerramienta'!$K$2:$K$2848,$AD268,'B-PorHerramienta'!$L$2:$L$2848,$AE268)*$AI$6,$AJ$6))</f>
        <v/>
      </c>
      <c r="AA268" s="6"/>
      <c r="AB268" s="35">
        <v>2</v>
      </c>
      <c r="AC268" s="35" t="s">
        <v>1114</v>
      </c>
      <c r="AD268" s="35" t="s">
        <v>1503</v>
      </c>
      <c r="AE268" s="35" t="s">
        <v>1507</v>
      </c>
      <c r="AF268" s="35"/>
      <c r="AG268" s="35"/>
      <c r="AH268" s="35"/>
      <c r="AI268" s="35"/>
      <c r="AJ268" s="35"/>
      <c r="AK268" s="35"/>
    </row>
    <row r="269" spans="1:37" hidden="1" outlineLevel="2" collapsed="1" x14ac:dyDescent="0.25">
      <c r="A269" s="49" t="s">
        <v>1919</v>
      </c>
      <c r="B269" s="47" t="s">
        <v>714</v>
      </c>
      <c r="C269" s="48" t="str">
        <f>IF(COUNTIFS('B-PorHerramienta'!$A$2:$A$2848,C$8,'B-PorHerramienta'!$J$2:$J$2848,$AC269,'B-PorHerramienta'!$K$2:$K$2848,$AD269,'B-PorHerramienta'!$L$2:$L$2848,$AE269,'B-PorHerramienta'!$F$2:$F$2848,"&lt;&gt;")=0,"",ROUND(SUMIFS(INDEX('B-PorHerramienta'!$F$2:$I$2848,0,$AH$6),'B-PorHerramienta'!$A$2:$A$2848,C$8,'B-PorHerramienta'!$J$2:$J$2848,$AC269,'B-PorHerramienta'!$K$2:$K$2848,$AD269,'B-PorHerramienta'!$L$2:$L$2848,$AE269)*$AI$6,$AJ$6))</f>
        <v/>
      </c>
      <c r="D269" s="48" t="str">
        <f>IF(COUNTIFS('B-PorHerramienta'!$A$2:$A$2848,D$8,'B-PorHerramienta'!$J$2:$J$2848,$AC269,'B-PorHerramienta'!$K$2:$K$2848,$AD269,'B-PorHerramienta'!$L$2:$L$2848,$AE269,'B-PorHerramienta'!$F$2:$F$2848,"&lt;&gt;")=0,"",ROUND(SUMIFS(INDEX('B-PorHerramienta'!$F$2:$I$2848,0,$AH$6),'B-PorHerramienta'!$A$2:$A$2848,D$8,'B-PorHerramienta'!$J$2:$J$2848,$AC269,'B-PorHerramienta'!$K$2:$K$2848,$AD269,'B-PorHerramienta'!$L$2:$L$2848,$AE269)*$AI$6,$AJ$6))</f>
        <v/>
      </c>
      <c r="E269" s="48">
        <f>IF(COUNTIFS('B-PorHerramienta'!$A$2:$A$2848,E$8,'B-PorHerramienta'!$J$2:$J$2848,$AC269,'B-PorHerramienta'!$K$2:$K$2848,$AD269,'B-PorHerramienta'!$L$2:$L$2848,$AE269,'B-PorHerramienta'!$F$2:$F$2848,"&lt;&gt;")=0,"",ROUND(SUMIFS(INDEX('B-PorHerramienta'!$F$2:$I$2848,0,$AH$6),'B-PorHerramienta'!$A$2:$A$2848,E$8,'B-PorHerramienta'!$J$2:$J$2848,$AC269,'B-PorHerramienta'!$K$2:$K$2848,$AD269,'B-PorHerramienta'!$L$2:$L$2848,$AE269)*$AI$6,$AJ$6))</f>
        <v>2.0000000000000001E-4</v>
      </c>
      <c r="F269" s="48">
        <f>IF(COUNTIFS('B-PorHerramienta'!$A$2:$A$2848,F$8,'B-PorHerramienta'!$J$2:$J$2848,$AC269,'B-PorHerramienta'!$K$2:$K$2848,$AD269,'B-PorHerramienta'!$L$2:$L$2848,$AE269,'B-PorHerramienta'!$F$2:$F$2848,"&lt;&gt;")=0,"",ROUND(SUMIFS(INDEX('B-PorHerramienta'!$F$2:$I$2848,0,$AH$6),'B-PorHerramienta'!$A$2:$A$2848,F$8,'B-PorHerramienta'!$J$2:$J$2848,$AC269,'B-PorHerramienta'!$K$2:$K$2848,$AD269,'B-PorHerramienta'!$L$2:$L$2848,$AE269)*$AI$6,$AJ$6))</f>
        <v>1.8E-3</v>
      </c>
      <c r="G269" s="48" t="str">
        <f>IF(COUNTIFS('B-PorHerramienta'!$A$2:$A$2848,G$8,'B-PorHerramienta'!$J$2:$J$2848,$AC269,'B-PorHerramienta'!$K$2:$K$2848,$AD269,'B-PorHerramienta'!$L$2:$L$2848,$AE269,'B-PorHerramienta'!$F$2:$F$2848,"&lt;&gt;")=0,"",ROUND(SUMIFS(INDEX('B-PorHerramienta'!$F$2:$I$2848,0,$AH$6),'B-PorHerramienta'!$A$2:$A$2848,G$8,'B-PorHerramienta'!$J$2:$J$2848,$AC269,'B-PorHerramienta'!$K$2:$K$2848,$AD269,'B-PorHerramienta'!$L$2:$L$2848,$AE269)*$AI$6,$AJ$6))</f>
        <v/>
      </c>
      <c r="H269" s="48" t="str">
        <f>IF(COUNTIFS('B-PorHerramienta'!$A$2:$A$2848,H$8,'B-PorHerramienta'!$J$2:$J$2848,$AC269,'B-PorHerramienta'!$K$2:$K$2848,$AD269,'B-PorHerramienta'!$L$2:$L$2848,$AE269,'B-PorHerramienta'!$F$2:$F$2848,"&lt;&gt;")=0,"",ROUND(SUMIFS(INDEX('B-PorHerramienta'!$F$2:$I$2848,0,$AH$6),'B-PorHerramienta'!$A$2:$A$2848,H$8,'B-PorHerramienta'!$J$2:$J$2848,$AC269,'B-PorHerramienta'!$K$2:$K$2848,$AD269,'B-PorHerramienta'!$L$2:$L$2848,$AE269)*$AI$6,$AJ$6))</f>
        <v/>
      </c>
      <c r="I269" s="48" t="str">
        <f>IF(COUNTIFS('B-PorHerramienta'!$A$2:$A$2848,I$8,'B-PorHerramienta'!$J$2:$J$2848,$AC269,'B-PorHerramienta'!$K$2:$K$2848,$AD269,'B-PorHerramienta'!$L$2:$L$2848,$AE269,'B-PorHerramienta'!$F$2:$F$2848,"&lt;&gt;")=0,"",ROUND(SUMIFS(INDEX('B-PorHerramienta'!$F$2:$I$2848,0,$AH$6),'B-PorHerramienta'!$A$2:$A$2848,I$8,'B-PorHerramienta'!$J$2:$J$2848,$AC269,'B-PorHerramienta'!$K$2:$K$2848,$AD269,'B-PorHerramienta'!$L$2:$L$2848,$AE269)*$AI$6,$AJ$6))</f>
        <v/>
      </c>
      <c r="J269" s="48" t="str">
        <f>IF(COUNTIFS('B-PorHerramienta'!$A$2:$A$2848,J$8,'B-PorHerramienta'!$J$2:$J$2848,$AC269,'B-PorHerramienta'!$K$2:$K$2848,$AD269,'B-PorHerramienta'!$L$2:$L$2848,$AE269,'B-PorHerramienta'!$F$2:$F$2848,"&lt;&gt;")=0,"",ROUND(SUMIFS(INDEX('B-PorHerramienta'!$F$2:$I$2848,0,$AH$6),'B-PorHerramienta'!$A$2:$A$2848,J$8,'B-PorHerramienta'!$J$2:$J$2848,$AC269,'B-PorHerramienta'!$K$2:$K$2848,$AD269,'B-PorHerramienta'!$L$2:$L$2848,$AE269)*$AI$6,$AJ$6))</f>
        <v/>
      </c>
      <c r="K269" s="48" t="str">
        <f>IF(COUNTIFS('B-PorHerramienta'!$A$2:$A$2848,K$8,'B-PorHerramienta'!$J$2:$J$2848,$AC269,'B-PorHerramienta'!$K$2:$K$2848,$AD269,'B-PorHerramienta'!$L$2:$L$2848,$AE269,'B-PorHerramienta'!$F$2:$F$2848,"&lt;&gt;")=0,"",ROUND(SUMIFS(INDEX('B-PorHerramienta'!$F$2:$I$2848,0,$AH$6),'B-PorHerramienta'!$A$2:$A$2848,K$8,'B-PorHerramienta'!$J$2:$J$2848,$AC269,'B-PorHerramienta'!$K$2:$K$2848,$AD269,'B-PorHerramienta'!$L$2:$L$2848,$AE269)*$AI$6,$AJ$6))</f>
        <v/>
      </c>
      <c r="L269" s="48" t="str">
        <f>IF(COUNTIFS('B-PorHerramienta'!$A$2:$A$2848,L$8,'B-PorHerramienta'!$J$2:$J$2848,$AC269,'B-PorHerramienta'!$K$2:$K$2848,$AD269,'B-PorHerramienta'!$L$2:$L$2848,$AE269,'B-PorHerramienta'!$F$2:$F$2848,"&lt;&gt;")=0,"",ROUND(SUMIFS(INDEX('B-PorHerramienta'!$F$2:$I$2848,0,$AH$6),'B-PorHerramienta'!$A$2:$A$2848,L$8,'B-PorHerramienta'!$J$2:$J$2848,$AC269,'B-PorHerramienta'!$K$2:$K$2848,$AD269,'B-PorHerramienta'!$L$2:$L$2848,$AE269)*$AI$6,$AJ$6))</f>
        <v/>
      </c>
      <c r="M269" s="48" t="str">
        <f>IF(COUNTIFS('B-PorHerramienta'!$A$2:$A$2848,M$8,'B-PorHerramienta'!$J$2:$J$2848,$AC269,'B-PorHerramienta'!$K$2:$K$2848,$AD269,'B-PorHerramienta'!$L$2:$L$2848,$AE269,'B-PorHerramienta'!$F$2:$F$2848,"&lt;&gt;")=0,"",ROUND(SUMIFS(INDEX('B-PorHerramienta'!$F$2:$I$2848,0,$AH$6),'B-PorHerramienta'!$A$2:$A$2848,M$8,'B-PorHerramienta'!$J$2:$J$2848,$AC269,'B-PorHerramienta'!$K$2:$K$2848,$AD269,'B-PorHerramienta'!$L$2:$L$2848,$AE269)*$AI$6,$AJ$6))</f>
        <v/>
      </c>
      <c r="N269" s="48" t="str">
        <f>IF(COUNTIFS('B-PorHerramienta'!$A$2:$A$2848,N$8,'B-PorHerramienta'!$J$2:$J$2848,$AC269,'B-PorHerramienta'!$K$2:$K$2848,$AD269,'B-PorHerramienta'!$L$2:$L$2848,$AE269,'B-PorHerramienta'!$F$2:$F$2848,"&lt;&gt;")=0,"",ROUND(SUMIFS(INDEX('B-PorHerramienta'!$F$2:$I$2848,0,$AH$6),'B-PorHerramienta'!$A$2:$A$2848,N$8,'B-PorHerramienta'!$J$2:$J$2848,$AC269,'B-PorHerramienta'!$K$2:$K$2848,$AD269,'B-PorHerramienta'!$L$2:$L$2848,$AE269)*$AI$6,$AJ$6))</f>
        <v/>
      </c>
      <c r="O269" s="48" t="str">
        <f>IF(COUNTIFS('B-PorHerramienta'!$A$2:$A$2848,O$8,'B-PorHerramienta'!$J$2:$J$2848,$AC269,'B-PorHerramienta'!$K$2:$K$2848,$AD269,'B-PorHerramienta'!$L$2:$L$2848,$AE269,'B-PorHerramienta'!$F$2:$F$2848,"&lt;&gt;")=0,"",ROUND(SUMIFS(INDEX('B-PorHerramienta'!$F$2:$I$2848,0,$AH$6),'B-PorHerramienta'!$A$2:$A$2848,O$8,'B-PorHerramienta'!$J$2:$J$2848,$AC269,'B-PorHerramienta'!$K$2:$K$2848,$AD269,'B-PorHerramienta'!$L$2:$L$2848,$AE269)*$AI$6,$AJ$6))</f>
        <v/>
      </c>
      <c r="P269" s="48" t="str">
        <f>IF(COUNTIFS('B-PorHerramienta'!$A$2:$A$2848,P$8,'B-PorHerramienta'!$J$2:$J$2848,$AC269,'B-PorHerramienta'!$K$2:$K$2848,$AD269,'B-PorHerramienta'!$L$2:$L$2848,$AE269,'B-PorHerramienta'!$F$2:$F$2848,"&lt;&gt;")=0,"",ROUND(SUMIFS(INDEX('B-PorHerramienta'!$F$2:$I$2848,0,$AH$6),'B-PorHerramienta'!$A$2:$A$2848,P$8,'B-PorHerramienta'!$J$2:$J$2848,$AC269,'B-PorHerramienta'!$K$2:$K$2848,$AD269,'B-PorHerramienta'!$L$2:$L$2848,$AE269)*$AI$6,$AJ$6))</f>
        <v/>
      </c>
      <c r="Q269" s="48" t="str">
        <f>IF(COUNTIFS('B-PorHerramienta'!$A$2:$A$2848,Q$8,'B-PorHerramienta'!$J$2:$J$2848,$AC269,'B-PorHerramienta'!$K$2:$K$2848,$AD269,'B-PorHerramienta'!$L$2:$L$2848,$AE269,'B-PorHerramienta'!$F$2:$F$2848,"&lt;&gt;")=0,"",ROUND(SUMIFS(INDEX('B-PorHerramienta'!$F$2:$I$2848,0,$AH$6),'B-PorHerramienta'!$A$2:$A$2848,Q$8,'B-PorHerramienta'!$J$2:$J$2848,$AC269,'B-PorHerramienta'!$K$2:$K$2848,$AD269,'B-PorHerramienta'!$L$2:$L$2848,$AE269)*$AI$6,$AJ$6))</f>
        <v/>
      </c>
      <c r="R269" s="48" t="str">
        <f>IF(COUNTIFS('B-PorHerramienta'!$A$2:$A$2848,R$8,'B-PorHerramienta'!$J$2:$J$2848,$AC269,'B-PorHerramienta'!$K$2:$K$2848,$AD269,'B-PorHerramienta'!$L$2:$L$2848,$AE269,'B-PorHerramienta'!$F$2:$F$2848,"&lt;&gt;")=0,"",ROUND(SUMIFS(INDEX('B-PorHerramienta'!$F$2:$I$2848,0,$AH$6),'B-PorHerramienta'!$A$2:$A$2848,R$8,'B-PorHerramienta'!$J$2:$J$2848,$AC269,'B-PorHerramienta'!$K$2:$K$2848,$AD269,'B-PorHerramienta'!$L$2:$L$2848,$AE269)*$AI$6,$AJ$6))</f>
        <v/>
      </c>
      <c r="S269" s="48" t="str">
        <f>IF(COUNTIFS('B-PorHerramienta'!$A$2:$A$2848,S$8,'B-PorHerramienta'!$J$2:$J$2848,$AC269,'B-PorHerramienta'!$K$2:$K$2848,$AD269,'B-PorHerramienta'!$L$2:$L$2848,$AE269,'B-PorHerramienta'!$F$2:$F$2848,"&lt;&gt;")=0,"",ROUND(SUMIFS(INDEX('B-PorHerramienta'!$F$2:$I$2848,0,$AH$6),'B-PorHerramienta'!$A$2:$A$2848,S$8,'B-PorHerramienta'!$J$2:$J$2848,$AC269,'B-PorHerramienta'!$K$2:$K$2848,$AD269,'B-PorHerramienta'!$L$2:$L$2848,$AE269)*$AI$6,$AJ$6))</f>
        <v/>
      </c>
      <c r="T269" s="48" t="str">
        <f>IF(COUNTIFS('B-PorHerramienta'!$A$2:$A$2848,T$8,'B-PorHerramienta'!$J$2:$J$2848,$AC269,'B-PorHerramienta'!$K$2:$K$2848,$AD269,'B-PorHerramienta'!$L$2:$L$2848,$AE269,'B-PorHerramienta'!$F$2:$F$2848,"&lt;&gt;")=0,"",ROUND(SUMIFS(INDEX('B-PorHerramienta'!$F$2:$I$2848,0,$AH$6),'B-PorHerramienta'!$A$2:$A$2848,T$8,'B-PorHerramienta'!$J$2:$J$2848,$AC269,'B-PorHerramienta'!$K$2:$K$2848,$AD269,'B-PorHerramienta'!$L$2:$L$2848,$AE269)*$AI$6,$AJ$6))</f>
        <v/>
      </c>
      <c r="U269" s="48" t="str">
        <f>IF(COUNTIFS('B-PorHerramienta'!$A$2:$A$2848,U$8,'B-PorHerramienta'!$J$2:$J$2848,$AC269,'B-PorHerramienta'!$K$2:$K$2848,$AD269,'B-PorHerramienta'!$L$2:$L$2848,$AE269,'B-PorHerramienta'!$F$2:$F$2848,"&lt;&gt;")=0,"",ROUND(SUMIFS(INDEX('B-PorHerramienta'!$F$2:$I$2848,0,$AH$6),'B-PorHerramienta'!$A$2:$A$2848,U$8,'B-PorHerramienta'!$J$2:$J$2848,$AC269,'B-PorHerramienta'!$K$2:$K$2848,$AD269,'B-PorHerramienta'!$L$2:$L$2848,$AE269)*$AI$6,$AJ$6))</f>
        <v/>
      </c>
      <c r="V269" s="48" t="str">
        <f>IF(COUNTIFS('B-PorHerramienta'!$A$2:$A$2848,V$8,'B-PorHerramienta'!$J$2:$J$2848,$AC269,'B-PorHerramienta'!$K$2:$K$2848,$AD269,'B-PorHerramienta'!$L$2:$L$2848,$AE269,'B-PorHerramienta'!$F$2:$F$2848,"&lt;&gt;")=0,"",ROUND(SUMIFS(INDEX('B-PorHerramienta'!$F$2:$I$2848,0,$AH$6),'B-PorHerramienta'!$A$2:$A$2848,V$8,'B-PorHerramienta'!$J$2:$J$2848,$AC269,'B-PorHerramienta'!$K$2:$K$2848,$AD269,'B-PorHerramienta'!$L$2:$L$2848,$AE269)*$AI$6,$AJ$6))</f>
        <v/>
      </c>
      <c r="W269" s="48" t="str">
        <f>IF(COUNTIFS('B-PorHerramienta'!$A$2:$A$2848,W$8,'B-PorHerramienta'!$J$2:$J$2848,$AC269,'B-PorHerramienta'!$K$2:$K$2848,$AD269,'B-PorHerramienta'!$L$2:$L$2848,$AE269,'B-PorHerramienta'!$F$2:$F$2848,"&lt;&gt;")=0,"",ROUND(SUMIFS(INDEX('B-PorHerramienta'!$F$2:$I$2848,0,$AH$6),'B-PorHerramienta'!$A$2:$A$2848,W$8,'B-PorHerramienta'!$J$2:$J$2848,$AC269,'B-PorHerramienta'!$K$2:$K$2848,$AD269,'B-PorHerramienta'!$L$2:$L$2848,$AE269)*$AI$6,$AJ$6))</f>
        <v/>
      </c>
      <c r="X269" s="48" t="str">
        <f>IF(COUNTIFS('B-PorHerramienta'!$A$2:$A$2848,X$8,'B-PorHerramienta'!$J$2:$J$2848,$AC269,'B-PorHerramienta'!$K$2:$K$2848,$AD269,'B-PorHerramienta'!$L$2:$L$2848,$AE269,'B-PorHerramienta'!$F$2:$F$2848,"&lt;&gt;")=0,"",ROUND(SUMIFS(INDEX('B-PorHerramienta'!$F$2:$I$2848,0,$AH$6),'B-PorHerramienta'!$A$2:$A$2848,X$8,'B-PorHerramienta'!$J$2:$J$2848,$AC269,'B-PorHerramienta'!$K$2:$K$2848,$AD269,'B-PorHerramienta'!$L$2:$L$2848,$AE269)*$AI$6,$AJ$6))</f>
        <v/>
      </c>
      <c r="Y269" s="48" t="str">
        <f>IF(COUNTIFS('B-PorHerramienta'!$A$2:$A$2848,Y$8,'B-PorHerramienta'!$J$2:$J$2848,$AC269,'B-PorHerramienta'!$K$2:$K$2848,$AD269,'B-PorHerramienta'!$L$2:$L$2848,$AE269,'B-PorHerramienta'!$F$2:$F$2848,"&lt;&gt;")=0,"",ROUND(SUMIFS(INDEX('B-PorHerramienta'!$F$2:$I$2848,0,$AH$6),'B-PorHerramienta'!$A$2:$A$2848,Y$8,'B-PorHerramienta'!$J$2:$J$2848,$AC269,'B-PorHerramienta'!$K$2:$K$2848,$AD269,'B-PorHerramienta'!$L$2:$L$2848,$AE269)*$AI$6,$AJ$6))</f>
        <v/>
      </c>
      <c r="Z269" s="48" t="str">
        <f>IF(COUNTIFS('B-PorHerramienta'!$A$2:$A$2848,Z$8,'B-PorHerramienta'!$J$2:$J$2848,$AC269,'B-PorHerramienta'!$K$2:$K$2848,$AD269,'B-PorHerramienta'!$L$2:$L$2848,$AE269,'B-PorHerramienta'!$F$2:$F$2848,"&lt;&gt;")=0,"",ROUND(SUMIFS(INDEX('B-PorHerramienta'!$F$2:$I$2848,0,$AH$6),'B-PorHerramienta'!$A$2:$A$2848,Z$8,'B-PorHerramienta'!$J$2:$J$2848,$AC269,'B-PorHerramienta'!$K$2:$K$2848,$AD269,'B-PorHerramienta'!$L$2:$L$2848,$AE269)*$AI$6,$AJ$6))</f>
        <v/>
      </c>
      <c r="AA269" s="6"/>
      <c r="AB269" s="35">
        <v>2</v>
      </c>
      <c r="AC269" s="35" t="s">
        <v>1114</v>
      </c>
      <c r="AD269" s="35" t="s">
        <v>1503</v>
      </c>
      <c r="AE269" s="35" t="s">
        <v>1508</v>
      </c>
      <c r="AF269" s="35"/>
      <c r="AG269" s="35"/>
      <c r="AH269" s="35"/>
      <c r="AI269" s="35"/>
      <c r="AJ269" s="35"/>
      <c r="AK269" s="35"/>
    </row>
    <row r="270" spans="1:37" hidden="1" outlineLevel="2" collapsed="1" x14ac:dyDescent="0.25">
      <c r="A270" s="49" t="s">
        <v>1918</v>
      </c>
      <c r="B270" s="47" t="s">
        <v>715</v>
      </c>
      <c r="C270" s="48" t="str">
        <f>IF(COUNTIFS('B-PorHerramienta'!$A$2:$A$2848,C$8,'B-PorHerramienta'!$J$2:$J$2848,$AC270,'B-PorHerramienta'!$K$2:$K$2848,$AD270,'B-PorHerramienta'!$L$2:$L$2848,$AE270,'B-PorHerramienta'!$F$2:$F$2848,"&lt;&gt;")=0,"",ROUND(SUMIFS(INDEX('B-PorHerramienta'!$F$2:$I$2848,0,$AH$6),'B-PorHerramienta'!$A$2:$A$2848,C$8,'B-PorHerramienta'!$J$2:$J$2848,$AC270,'B-PorHerramienta'!$K$2:$K$2848,$AD270,'B-PorHerramienta'!$L$2:$L$2848,$AE270)*$AI$6,$AJ$6))</f>
        <v/>
      </c>
      <c r="D270" s="48" t="str">
        <f>IF(COUNTIFS('B-PorHerramienta'!$A$2:$A$2848,D$8,'B-PorHerramienta'!$J$2:$J$2848,$AC270,'B-PorHerramienta'!$K$2:$K$2848,$AD270,'B-PorHerramienta'!$L$2:$L$2848,$AE270,'B-PorHerramienta'!$F$2:$F$2848,"&lt;&gt;")=0,"",ROUND(SUMIFS(INDEX('B-PorHerramienta'!$F$2:$I$2848,0,$AH$6),'B-PorHerramienta'!$A$2:$A$2848,D$8,'B-PorHerramienta'!$J$2:$J$2848,$AC270,'B-PorHerramienta'!$K$2:$K$2848,$AD270,'B-PorHerramienta'!$L$2:$L$2848,$AE270)*$AI$6,$AJ$6))</f>
        <v/>
      </c>
      <c r="E270" s="48">
        <f>IF(COUNTIFS('B-PorHerramienta'!$A$2:$A$2848,E$8,'B-PorHerramienta'!$J$2:$J$2848,$AC270,'B-PorHerramienta'!$K$2:$K$2848,$AD270,'B-PorHerramienta'!$L$2:$L$2848,$AE270,'B-PorHerramienta'!$F$2:$F$2848,"&lt;&gt;")=0,"",ROUND(SUMIFS(INDEX('B-PorHerramienta'!$F$2:$I$2848,0,$AH$6),'B-PorHerramienta'!$A$2:$A$2848,E$8,'B-PorHerramienta'!$J$2:$J$2848,$AC270,'B-PorHerramienta'!$K$2:$K$2848,$AD270,'B-PorHerramienta'!$L$2:$L$2848,$AE270)*$AI$6,$AJ$6))</f>
        <v>2.0000000000000001E-4</v>
      </c>
      <c r="F270" s="48">
        <f>IF(COUNTIFS('B-PorHerramienta'!$A$2:$A$2848,F$8,'B-PorHerramienta'!$J$2:$J$2848,$AC270,'B-PorHerramienta'!$K$2:$K$2848,$AD270,'B-PorHerramienta'!$L$2:$L$2848,$AE270,'B-PorHerramienta'!$F$2:$F$2848,"&lt;&gt;")=0,"",ROUND(SUMIFS(INDEX('B-PorHerramienta'!$F$2:$I$2848,0,$AH$6),'B-PorHerramienta'!$A$2:$A$2848,F$8,'B-PorHerramienta'!$J$2:$J$2848,$AC270,'B-PorHerramienta'!$K$2:$K$2848,$AD270,'B-PorHerramienta'!$L$2:$L$2848,$AE270)*$AI$6,$AJ$6))</f>
        <v>2.0000000000000001E-4</v>
      </c>
      <c r="G270" s="48" t="str">
        <f>IF(COUNTIFS('B-PorHerramienta'!$A$2:$A$2848,G$8,'B-PorHerramienta'!$J$2:$J$2848,$AC270,'B-PorHerramienta'!$K$2:$K$2848,$AD270,'B-PorHerramienta'!$L$2:$L$2848,$AE270,'B-PorHerramienta'!$F$2:$F$2848,"&lt;&gt;")=0,"",ROUND(SUMIFS(INDEX('B-PorHerramienta'!$F$2:$I$2848,0,$AH$6),'B-PorHerramienta'!$A$2:$A$2848,G$8,'B-PorHerramienta'!$J$2:$J$2848,$AC270,'B-PorHerramienta'!$K$2:$K$2848,$AD270,'B-PorHerramienta'!$L$2:$L$2848,$AE270)*$AI$6,$AJ$6))</f>
        <v/>
      </c>
      <c r="H270" s="48" t="str">
        <f>IF(COUNTIFS('B-PorHerramienta'!$A$2:$A$2848,H$8,'B-PorHerramienta'!$J$2:$J$2848,$AC270,'B-PorHerramienta'!$K$2:$K$2848,$AD270,'B-PorHerramienta'!$L$2:$L$2848,$AE270,'B-PorHerramienta'!$F$2:$F$2848,"&lt;&gt;")=0,"",ROUND(SUMIFS(INDEX('B-PorHerramienta'!$F$2:$I$2848,0,$AH$6),'B-PorHerramienta'!$A$2:$A$2848,H$8,'B-PorHerramienta'!$J$2:$J$2848,$AC270,'B-PorHerramienta'!$K$2:$K$2848,$AD270,'B-PorHerramienta'!$L$2:$L$2848,$AE270)*$AI$6,$AJ$6))</f>
        <v/>
      </c>
      <c r="I270" s="48" t="str">
        <f>IF(COUNTIFS('B-PorHerramienta'!$A$2:$A$2848,I$8,'B-PorHerramienta'!$J$2:$J$2848,$AC270,'B-PorHerramienta'!$K$2:$K$2848,$AD270,'B-PorHerramienta'!$L$2:$L$2848,$AE270,'B-PorHerramienta'!$F$2:$F$2848,"&lt;&gt;")=0,"",ROUND(SUMIFS(INDEX('B-PorHerramienta'!$F$2:$I$2848,0,$AH$6),'B-PorHerramienta'!$A$2:$A$2848,I$8,'B-PorHerramienta'!$J$2:$J$2848,$AC270,'B-PorHerramienta'!$K$2:$K$2848,$AD270,'B-PorHerramienta'!$L$2:$L$2848,$AE270)*$AI$6,$AJ$6))</f>
        <v/>
      </c>
      <c r="J270" s="48" t="str">
        <f>IF(COUNTIFS('B-PorHerramienta'!$A$2:$A$2848,J$8,'B-PorHerramienta'!$J$2:$J$2848,$AC270,'B-PorHerramienta'!$K$2:$K$2848,$AD270,'B-PorHerramienta'!$L$2:$L$2848,$AE270,'B-PorHerramienta'!$F$2:$F$2848,"&lt;&gt;")=0,"",ROUND(SUMIFS(INDEX('B-PorHerramienta'!$F$2:$I$2848,0,$AH$6),'B-PorHerramienta'!$A$2:$A$2848,J$8,'B-PorHerramienta'!$J$2:$J$2848,$AC270,'B-PorHerramienta'!$K$2:$K$2848,$AD270,'B-PorHerramienta'!$L$2:$L$2848,$AE270)*$AI$6,$AJ$6))</f>
        <v/>
      </c>
      <c r="K270" s="48" t="str">
        <f>IF(COUNTIFS('B-PorHerramienta'!$A$2:$A$2848,K$8,'B-PorHerramienta'!$J$2:$J$2848,$AC270,'B-PorHerramienta'!$K$2:$K$2848,$AD270,'B-PorHerramienta'!$L$2:$L$2848,$AE270,'B-PorHerramienta'!$F$2:$F$2848,"&lt;&gt;")=0,"",ROUND(SUMIFS(INDEX('B-PorHerramienta'!$F$2:$I$2848,0,$AH$6),'B-PorHerramienta'!$A$2:$A$2848,K$8,'B-PorHerramienta'!$J$2:$J$2848,$AC270,'B-PorHerramienta'!$K$2:$K$2848,$AD270,'B-PorHerramienta'!$L$2:$L$2848,$AE270)*$AI$6,$AJ$6))</f>
        <v/>
      </c>
      <c r="L270" s="48" t="str">
        <f>IF(COUNTIFS('B-PorHerramienta'!$A$2:$A$2848,L$8,'B-PorHerramienta'!$J$2:$J$2848,$AC270,'B-PorHerramienta'!$K$2:$K$2848,$AD270,'B-PorHerramienta'!$L$2:$L$2848,$AE270,'B-PorHerramienta'!$F$2:$F$2848,"&lt;&gt;")=0,"",ROUND(SUMIFS(INDEX('B-PorHerramienta'!$F$2:$I$2848,0,$AH$6),'B-PorHerramienta'!$A$2:$A$2848,L$8,'B-PorHerramienta'!$J$2:$J$2848,$AC270,'B-PorHerramienta'!$K$2:$K$2848,$AD270,'B-PorHerramienta'!$L$2:$L$2848,$AE270)*$AI$6,$AJ$6))</f>
        <v/>
      </c>
      <c r="M270" s="48" t="str">
        <f>IF(COUNTIFS('B-PorHerramienta'!$A$2:$A$2848,M$8,'B-PorHerramienta'!$J$2:$J$2848,$AC270,'B-PorHerramienta'!$K$2:$K$2848,$AD270,'B-PorHerramienta'!$L$2:$L$2848,$AE270,'B-PorHerramienta'!$F$2:$F$2848,"&lt;&gt;")=0,"",ROUND(SUMIFS(INDEX('B-PorHerramienta'!$F$2:$I$2848,0,$AH$6),'B-PorHerramienta'!$A$2:$A$2848,M$8,'B-PorHerramienta'!$J$2:$J$2848,$AC270,'B-PorHerramienta'!$K$2:$K$2848,$AD270,'B-PorHerramienta'!$L$2:$L$2848,$AE270)*$AI$6,$AJ$6))</f>
        <v/>
      </c>
      <c r="N270" s="48" t="str">
        <f>IF(COUNTIFS('B-PorHerramienta'!$A$2:$A$2848,N$8,'B-PorHerramienta'!$J$2:$J$2848,$AC270,'B-PorHerramienta'!$K$2:$K$2848,$AD270,'B-PorHerramienta'!$L$2:$L$2848,$AE270,'B-PorHerramienta'!$F$2:$F$2848,"&lt;&gt;")=0,"",ROUND(SUMIFS(INDEX('B-PorHerramienta'!$F$2:$I$2848,0,$AH$6),'B-PorHerramienta'!$A$2:$A$2848,N$8,'B-PorHerramienta'!$J$2:$J$2848,$AC270,'B-PorHerramienta'!$K$2:$K$2848,$AD270,'B-PorHerramienta'!$L$2:$L$2848,$AE270)*$AI$6,$AJ$6))</f>
        <v/>
      </c>
      <c r="O270" s="48" t="str">
        <f>IF(COUNTIFS('B-PorHerramienta'!$A$2:$A$2848,O$8,'B-PorHerramienta'!$J$2:$J$2848,$AC270,'B-PorHerramienta'!$K$2:$K$2848,$AD270,'B-PorHerramienta'!$L$2:$L$2848,$AE270,'B-PorHerramienta'!$F$2:$F$2848,"&lt;&gt;")=0,"",ROUND(SUMIFS(INDEX('B-PorHerramienta'!$F$2:$I$2848,0,$AH$6),'B-PorHerramienta'!$A$2:$A$2848,O$8,'B-PorHerramienta'!$J$2:$J$2848,$AC270,'B-PorHerramienta'!$K$2:$K$2848,$AD270,'B-PorHerramienta'!$L$2:$L$2848,$AE270)*$AI$6,$AJ$6))</f>
        <v/>
      </c>
      <c r="P270" s="48" t="str">
        <f>IF(COUNTIFS('B-PorHerramienta'!$A$2:$A$2848,P$8,'B-PorHerramienta'!$J$2:$J$2848,$AC270,'B-PorHerramienta'!$K$2:$K$2848,$AD270,'B-PorHerramienta'!$L$2:$L$2848,$AE270,'B-PorHerramienta'!$F$2:$F$2848,"&lt;&gt;")=0,"",ROUND(SUMIFS(INDEX('B-PorHerramienta'!$F$2:$I$2848,0,$AH$6),'B-PorHerramienta'!$A$2:$A$2848,P$8,'B-PorHerramienta'!$J$2:$J$2848,$AC270,'B-PorHerramienta'!$K$2:$K$2848,$AD270,'B-PorHerramienta'!$L$2:$L$2848,$AE270)*$AI$6,$AJ$6))</f>
        <v/>
      </c>
      <c r="Q270" s="48" t="str">
        <f>IF(COUNTIFS('B-PorHerramienta'!$A$2:$A$2848,Q$8,'B-PorHerramienta'!$J$2:$J$2848,$AC270,'B-PorHerramienta'!$K$2:$K$2848,$AD270,'B-PorHerramienta'!$L$2:$L$2848,$AE270,'B-PorHerramienta'!$F$2:$F$2848,"&lt;&gt;")=0,"",ROUND(SUMIFS(INDEX('B-PorHerramienta'!$F$2:$I$2848,0,$AH$6),'B-PorHerramienta'!$A$2:$A$2848,Q$8,'B-PorHerramienta'!$J$2:$J$2848,$AC270,'B-PorHerramienta'!$K$2:$K$2848,$AD270,'B-PorHerramienta'!$L$2:$L$2848,$AE270)*$AI$6,$AJ$6))</f>
        <v/>
      </c>
      <c r="R270" s="48" t="str">
        <f>IF(COUNTIFS('B-PorHerramienta'!$A$2:$A$2848,R$8,'B-PorHerramienta'!$J$2:$J$2848,$AC270,'B-PorHerramienta'!$K$2:$K$2848,$AD270,'B-PorHerramienta'!$L$2:$L$2848,$AE270,'B-PorHerramienta'!$F$2:$F$2848,"&lt;&gt;")=0,"",ROUND(SUMIFS(INDEX('B-PorHerramienta'!$F$2:$I$2848,0,$AH$6),'B-PorHerramienta'!$A$2:$A$2848,R$8,'B-PorHerramienta'!$J$2:$J$2848,$AC270,'B-PorHerramienta'!$K$2:$K$2848,$AD270,'B-PorHerramienta'!$L$2:$L$2848,$AE270)*$AI$6,$AJ$6))</f>
        <v/>
      </c>
      <c r="S270" s="48" t="str">
        <f>IF(COUNTIFS('B-PorHerramienta'!$A$2:$A$2848,S$8,'B-PorHerramienta'!$J$2:$J$2848,$AC270,'B-PorHerramienta'!$K$2:$K$2848,$AD270,'B-PorHerramienta'!$L$2:$L$2848,$AE270,'B-PorHerramienta'!$F$2:$F$2848,"&lt;&gt;")=0,"",ROUND(SUMIFS(INDEX('B-PorHerramienta'!$F$2:$I$2848,0,$AH$6),'B-PorHerramienta'!$A$2:$A$2848,S$8,'B-PorHerramienta'!$J$2:$J$2848,$AC270,'B-PorHerramienta'!$K$2:$K$2848,$AD270,'B-PorHerramienta'!$L$2:$L$2848,$AE270)*$AI$6,$AJ$6))</f>
        <v/>
      </c>
      <c r="T270" s="48" t="str">
        <f>IF(COUNTIFS('B-PorHerramienta'!$A$2:$A$2848,T$8,'B-PorHerramienta'!$J$2:$J$2848,$AC270,'B-PorHerramienta'!$K$2:$K$2848,$AD270,'B-PorHerramienta'!$L$2:$L$2848,$AE270,'B-PorHerramienta'!$F$2:$F$2848,"&lt;&gt;")=0,"",ROUND(SUMIFS(INDEX('B-PorHerramienta'!$F$2:$I$2848,0,$AH$6),'B-PorHerramienta'!$A$2:$A$2848,T$8,'B-PorHerramienta'!$J$2:$J$2848,$AC270,'B-PorHerramienta'!$K$2:$K$2848,$AD270,'B-PorHerramienta'!$L$2:$L$2848,$AE270)*$AI$6,$AJ$6))</f>
        <v/>
      </c>
      <c r="U270" s="48" t="str">
        <f>IF(COUNTIFS('B-PorHerramienta'!$A$2:$A$2848,U$8,'B-PorHerramienta'!$J$2:$J$2848,$AC270,'B-PorHerramienta'!$K$2:$K$2848,$AD270,'B-PorHerramienta'!$L$2:$L$2848,$AE270,'B-PorHerramienta'!$F$2:$F$2848,"&lt;&gt;")=0,"",ROUND(SUMIFS(INDEX('B-PorHerramienta'!$F$2:$I$2848,0,$AH$6),'B-PorHerramienta'!$A$2:$A$2848,U$8,'B-PorHerramienta'!$J$2:$J$2848,$AC270,'B-PorHerramienta'!$K$2:$K$2848,$AD270,'B-PorHerramienta'!$L$2:$L$2848,$AE270)*$AI$6,$AJ$6))</f>
        <v/>
      </c>
      <c r="V270" s="48" t="str">
        <f>IF(COUNTIFS('B-PorHerramienta'!$A$2:$A$2848,V$8,'B-PorHerramienta'!$J$2:$J$2848,$AC270,'B-PorHerramienta'!$K$2:$K$2848,$AD270,'B-PorHerramienta'!$L$2:$L$2848,$AE270,'B-PorHerramienta'!$F$2:$F$2848,"&lt;&gt;")=0,"",ROUND(SUMIFS(INDEX('B-PorHerramienta'!$F$2:$I$2848,0,$AH$6),'B-PorHerramienta'!$A$2:$A$2848,V$8,'B-PorHerramienta'!$J$2:$J$2848,$AC270,'B-PorHerramienta'!$K$2:$K$2848,$AD270,'B-PorHerramienta'!$L$2:$L$2848,$AE270)*$AI$6,$AJ$6))</f>
        <v/>
      </c>
      <c r="W270" s="48" t="str">
        <f>IF(COUNTIFS('B-PorHerramienta'!$A$2:$A$2848,W$8,'B-PorHerramienta'!$J$2:$J$2848,$AC270,'B-PorHerramienta'!$K$2:$K$2848,$AD270,'B-PorHerramienta'!$L$2:$L$2848,$AE270,'B-PorHerramienta'!$F$2:$F$2848,"&lt;&gt;")=0,"",ROUND(SUMIFS(INDEX('B-PorHerramienta'!$F$2:$I$2848,0,$AH$6),'B-PorHerramienta'!$A$2:$A$2848,W$8,'B-PorHerramienta'!$J$2:$J$2848,$AC270,'B-PorHerramienta'!$K$2:$K$2848,$AD270,'B-PorHerramienta'!$L$2:$L$2848,$AE270)*$AI$6,$AJ$6))</f>
        <v/>
      </c>
      <c r="X270" s="48" t="str">
        <f>IF(COUNTIFS('B-PorHerramienta'!$A$2:$A$2848,X$8,'B-PorHerramienta'!$J$2:$J$2848,$AC270,'B-PorHerramienta'!$K$2:$K$2848,$AD270,'B-PorHerramienta'!$L$2:$L$2848,$AE270,'B-PorHerramienta'!$F$2:$F$2848,"&lt;&gt;")=0,"",ROUND(SUMIFS(INDEX('B-PorHerramienta'!$F$2:$I$2848,0,$AH$6),'B-PorHerramienta'!$A$2:$A$2848,X$8,'B-PorHerramienta'!$J$2:$J$2848,$AC270,'B-PorHerramienta'!$K$2:$K$2848,$AD270,'B-PorHerramienta'!$L$2:$L$2848,$AE270)*$AI$6,$AJ$6))</f>
        <v/>
      </c>
      <c r="Y270" s="48" t="str">
        <f>IF(COUNTIFS('B-PorHerramienta'!$A$2:$A$2848,Y$8,'B-PorHerramienta'!$J$2:$J$2848,$AC270,'B-PorHerramienta'!$K$2:$K$2848,$AD270,'B-PorHerramienta'!$L$2:$L$2848,$AE270,'B-PorHerramienta'!$F$2:$F$2848,"&lt;&gt;")=0,"",ROUND(SUMIFS(INDEX('B-PorHerramienta'!$F$2:$I$2848,0,$AH$6),'B-PorHerramienta'!$A$2:$A$2848,Y$8,'B-PorHerramienta'!$J$2:$J$2848,$AC270,'B-PorHerramienta'!$K$2:$K$2848,$AD270,'B-PorHerramienta'!$L$2:$L$2848,$AE270)*$AI$6,$AJ$6))</f>
        <v/>
      </c>
      <c r="Z270" s="48" t="str">
        <f>IF(COUNTIFS('B-PorHerramienta'!$A$2:$A$2848,Z$8,'B-PorHerramienta'!$J$2:$J$2848,$AC270,'B-PorHerramienta'!$K$2:$K$2848,$AD270,'B-PorHerramienta'!$L$2:$L$2848,$AE270,'B-PorHerramienta'!$F$2:$F$2848,"&lt;&gt;")=0,"",ROUND(SUMIFS(INDEX('B-PorHerramienta'!$F$2:$I$2848,0,$AH$6),'B-PorHerramienta'!$A$2:$A$2848,Z$8,'B-PorHerramienta'!$J$2:$J$2848,$AC270,'B-PorHerramienta'!$K$2:$K$2848,$AD270,'B-PorHerramienta'!$L$2:$L$2848,$AE270)*$AI$6,$AJ$6))</f>
        <v/>
      </c>
      <c r="AA270" s="6"/>
      <c r="AB270" s="35">
        <v>2</v>
      </c>
      <c r="AC270" s="35" t="s">
        <v>1114</v>
      </c>
      <c r="AD270" s="35" t="s">
        <v>1503</v>
      </c>
      <c r="AE270" s="35" t="s">
        <v>1509</v>
      </c>
      <c r="AF270" s="35"/>
      <c r="AG270" s="35"/>
      <c r="AH270" s="35"/>
      <c r="AI270" s="35"/>
      <c r="AJ270" s="35"/>
      <c r="AK270" s="35"/>
    </row>
    <row r="271" spans="1:37" hidden="1" outlineLevel="2" collapsed="1" x14ac:dyDescent="0.25">
      <c r="A271" s="49" t="s">
        <v>1917</v>
      </c>
      <c r="B271" s="47" t="s">
        <v>716</v>
      </c>
      <c r="C271" s="48" t="str">
        <f>IF(COUNTIFS('B-PorHerramienta'!$A$2:$A$2848,C$8,'B-PorHerramienta'!$J$2:$J$2848,$AC271,'B-PorHerramienta'!$K$2:$K$2848,$AD271,'B-PorHerramienta'!$L$2:$L$2848,$AE271,'B-PorHerramienta'!$F$2:$F$2848,"&lt;&gt;")=0,"",ROUND(SUMIFS(INDEX('B-PorHerramienta'!$F$2:$I$2848,0,$AH$6),'B-PorHerramienta'!$A$2:$A$2848,C$8,'B-PorHerramienta'!$J$2:$J$2848,$AC271,'B-PorHerramienta'!$K$2:$K$2848,$AD271,'B-PorHerramienta'!$L$2:$L$2848,$AE271)*$AI$6,$AJ$6))</f>
        <v/>
      </c>
      <c r="D271" s="48" t="str">
        <f>IF(COUNTIFS('B-PorHerramienta'!$A$2:$A$2848,D$8,'B-PorHerramienta'!$J$2:$J$2848,$AC271,'B-PorHerramienta'!$K$2:$K$2848,$AD271,'B-PorHerramienta'!$L$2:$L$2848,$AE271,'B-PorHerramienta'!$F$2:$F$2848,"&lt;&gt;")=0,"",ROUND(SUMIFS(INDEX('B-PorHerramienta'!$F$2:$I$2848,0,$AH$6),'B-PorHerramienta'!$A$2:$A$2848,D$8,'B-PorHerramienta'!$J$2:$J$2848,$AC271,'B-PorHerramienta'!$K$2:$K$2848,$AD271,'B-PorHerramienta'!$L$2:$L$2848,$AE271)*$AI$6,$AJ$6))</f>
        <v/>
      </c>
      <c r="E271" s="48" t="str">
        <f>IF(COUNTIFS('B-PorHerramienta'!$A$2:$A$2848,E$8,'B-PorHerramienta'!$J$2:$J$2848,$AC271,'B-PorHerramienta'!$K$2:$K$2848,$AD271,'B-PorHerramienta'!$L$2:$L$2848,$AE271,'B-PorHerramienta'!$F$2:$F$2848,"&lt;&gt;")=0,"",ROUND(SUMIFS(INDEX('B-PorHerramienta'!$F$2:$I$2848,0,$AH$6),'B-PorHerramienta'!$A$2:$A$2848,E$8,'B-PorHerramienta'!$J$2:$J$2848,$AC271,'B-PorHerramienta'!$K$2:$K$2848,$AD271,'B-PorHerramienta'!$L$2:$L$2848,$AE271)*$AI$6,$AJ$6))</f>
        <v/>
      </c>
      <c r="F271" s="48" t="str">
        <f>IF(COUNTIFS('B-PorHerramienta'!$A$2:$A$2848,F$8,'B-PorHerramienta'!$J$2:$J$2848,$AC271,'B-PorHerramienta'!$K$2:$K$2848,$AD271,'B-PorHerramienta'!$L$2:$L$2848,$AE271,'B-PorHerramienta'!$F$2:$F$2848,"&lt;&gt;")=0,"",ROUND(SUMIFS(INDEX('B-PorHerramienta'!$F$2:$I$2848,0,$AH$6),'B-PorHerramienta'!$A$2:$A$2848,F$8,'B-PorHerramienta'!$J$2:$J$2848,$AC271,'B-PorHerramienta'!$K$2:$K$2848,$AD271,'B-PorHerramienta'!$L$2:$L$2848,$AE271)*$AI$6,$AJ$6))</f>
        <v/>
      </c>
      <c r="G271" s="48" t="str">
        <f>IF(COUNTIFS('B-PorHerramienta'!$A$2:$A$2848,G$8,'B-PorHerramienta'!$J$2:$J$2848,$AC271,'B-PorHerramienta'!$K$2:$K$2848,$AD271,'B-PorHerramienta'!$L$2:$L$2848,$AE271,'B-PorHerramienta'!$F$2:$F$2848,"&lt;&gt;")=0,"",ROUND(SUMIFS(INDEX('B-PorHerramienta'!$F$2:$I$2848,0,$AH$6),'B-PorHerramienta'!$A$2:$A$2848,G$8,'B-PorHerramienta'!$J$2:$J$2848,$AC271,'B-PorHerramienta'!$K$2:$K$2848,$AD271,'B-PorHerramienta'!$L$2:$L$2848,$AE271)*$AI$6,$AJ$6))</f>
        <v/>
      </c>
      <c r="H271" s="48" t="str">
        <f>IF(COUNTIFS('B-PorHerramienta'!$A$2:$A$2848,H$8,'B-PorHerramienta'!$J$2:$J$2848,$AC271,'B-PorHerramienta'!$K$2:$K$2848,$AD271,'B-PorHerramienta'!$L$2:$L$2848,$AE271,'B-PorHerramienta'!$F$2:$F$2848,"&lt;&gt;")=0,"",ROUND(SUMIFS(INDEX('B-PorHerramienta'!$F$2:$I$2848,0,$AH$6),'B-PorHerramienta'!$A$2:$A$2848,H$8,'B-PorHerramienta'!$J$2:$J$2848,$AC271,'B-PorHerramienta'!$K$2:$K$2848,$AD271,'B-PorHerramienta'!$L$2:$L$2848,$AE271)*$AI$6,$AJ$6))</f>
        <v/>
      </c>
      <c r="I271" s="48" t="str">
        <f>IF(COUNTIFS('B-PorHerramienta'!$A$2:$A$2848,I$8,'B-PorHerramienta'!$J$2:$J$2848,$AC271,'B-PorHerramienta'!$K$2:$K$2848,$AD271,'B-PorHerramienta'!$L$2:$L$2848,$AE271,'B-PorHerramienta'!$F$2:$F$2848,"&lt;&gt;")=0,"",ROUND(SUMIFS(INDEX('B-PorHerramienta'!$F$2:$I$2848,0,$AH$6),'B-PorHerramienta'!$A$2:$A$2848,I$8,'B-PorHerramienta'!$J$2:$J$2848,$AC271,'B-PorHerramienta'!$K$2:$K$2848,$AD271,'B-PorHerramienta'!$L$2:$L$2848,$AE271)*$AI$6,$AJ$6))</f>
        <v/>
      </c>
      <c r="J271" s="48" t="str">
        <f>IF(COUNTIFS('B-PorHerramienta'!$A$2:$A$2848,J$8,'B-PorHerramienta'!$J$2:$J$2848,$AC271,'B-PorHerramienta'!$K$2:$K$2848,$AD271,'B-PorHerramienta'!$L$2:$L$2848,$AE271,'B-PorHerramienta'!$F$2:$F$2848,"&lt;&gt;")=0,"",ROUND(SUMIFS(INDEX('B-PorHerramienta'!$F$2:$I$2848,0,$AH$6),'B-PorHerramienta'!$A$2:$A$2848,J$8,'B-PorHerramienta'!$J$2:$J$2848,$AC271,'B-PorHerramienta'!$K$2:$K$2848,$AD271,'B-PorHerramienta'!$L$2:$L$2848,$AE271)*$AI$6,$AJ$6))</f>
        <v/>
      </c>
      <c r="K271" s="48" t="str">
        <f>IF(COUNTIFS('B-PorHerramienta'!$A$2:$A$2848,K$8,'B-PorHerramienta'!$J$2:$J$2848,$AC271,'B-PorHerramienta'!$K$2:$K$2848,$AD271,'B-PorHerramienta'!$L$2:$L$2848,$AE271,'B-PorHerramienta'!$F$2:$F$2848,"&lt;&gt;")=0,"",ROUND(SUMIFS(INDEX('B-PorHerramienta'!$F$2:$I$2848,0,$AH$6),'B-PorHerramienta'!$A$2:$A$2848,K$8,'B-PorHerramienta'!$J$2:$J$2848,$AC271,'B-PorHerramienta'!$K$2:$K$2848,$AD271,'B-PorHerramienta'!$L$2:$L$2848,$AE271)*$AI$6,$AJ$6))</f>
        <v/>
      </c>
      <c r="L271" s="48" t="str">
        <f>IF(COUNTIFS('B-PorHerramienta'!$A$2:$A$2848,L$8,'B-PorHerramienta'!$J$2:$J$2848,$AC271,'B-PorHerramienta'!$K$2:$K$2848,$AD271,'B-PorHerramienta'!$L$2:$L$2848,$AE271,'B-PorHerramienta'!$F$2:$F$2848,"&lt;&gt;")=0,"",ROUND(SUMIFS(INDEX('B-PorHerramienta'!$F$2:$I$2848,0,$AH$6),'B-PorHerramienta'!$A$2:$A$2848,L$8,'B-PorHerramienta'!$J$2:$J$2848,$AC271,'B-PorHerramienta'!$K$2:$K$2848,$AD271,'B-PorHerramienta'!$L$2:$L$2848,$AE271)*$AI$6,$AJ$6))</f>
        <v/>
      </c>
      <c r="M271" s="48" t="str">
        <f>IF(COUNTIFS('B-PorHerramienta'!$A$2:$A$2848,M$8,'B-PorHerramienta'!$J$2:$J$2848,$AC271,'B-PorHerramienta'!$K$2:$K$2848,$AD271,'B-PorHerramienta'!$L$2:$L$2848,$AE271,'B-PorHerramienta'!$F$2:$F$2848,"&lt;&gt;")=0,"",ROUND(SUMIFS(INDEX('B-PorHerramienta'!$F$2:$I$2848,0,$AH$6),'B-PorHerramienta'!$A$2:$A$2848,M$8,'B-PorHerramienta'!$J$2:$J$2848,$AC271,'B-PorHerramienta'!$K$2:$K$2848,$AD271,'B-PorHerramienta'!$L$2:$L$2848,$AE271)*$AI$6,$AJ$6))</f>
        <v/>
      </c>
      <c r="N271" s="48" t="str">
        <f>IF(COUNTIFS('B-PorHerramienta'!$A$2:$A$2848,N$8,'B-PorHerramienta'!$J$2:$J$2848,$AC271,'B-PorHerramienta'!$K$2:$K$2848,$AD271,'B-PorHerramienta'!$L$2:$L$2848,$AE271,'B-PorHerramienta'!$F$2:$F$2848,"&lt;&gt;")=0,"",ROUND(SUMIFS(INDEX('B-PorHerramienta'!$F$2:$I$2848,0,$AH$6),'B-PorHerramienta'!$A$2:$A$2848,N$8,'B-PorHerramienta'!$J$2:$J$2848,$AC271,'B-PorHerramienta'!$K$2:$K$2848,$AD271,'B-PorHerramienta'!$L$2:$L$2848,$AE271)*$AI$6,$AJ$6))</f>
        <v/>
      </c>
      <c r="O271" s="48" t="str">
        <f>IF(COUNTIFS('B-PorHerramienta'!$A$2:$A$2848,O$8,'B-PorHerramienta'!$J$2:$J$2848,$AC271,'B-PorHerramienta'!$K$2:$K$2848,$AD271,'B-PorHerramienta'!$L$2:$L$2848,$AE271,'B-PorHerramienta'!$F$2:$F$2848,"&lt;&gt;")=0,"",ROUND(SUMIFS(INDEX('B-PorHerramienta'!$F$2:$I$2848,0,$AH$6),'B-PorHerramienta'!$A$2:$A$2848,O$8,'B-PorHerramienta'!$J$2:$J$2848,$AC271,'B-PorHerramienta'!$K$2:$K$2848,$AD271,'B-PorHerramienta'!$L$2:$L$2848,$AE271)*$AI$6,$AJ$6))</f>
        <v/>
      </c>
      <c r="P271" s="48" t="str">
        <f>IF(COUNTIFS('B-PorHerramienta'!$A$2:$A$2848,P$8,'B-PorHerramienta'!$J$2:$J$2848,$AC271,'B-PorHerramienta'!$K$2:$K$2848,$AD271,'B-PorHerramienta'!$L$2:$L$2848,$AE271,'B-PorHerramienta'!$F$2:$F$2848,"&lt;&gt;")=0,"",ROUND(SUMIFS(INDEX('B-PorHerramienta'!$F$2:$I$2848,0,$AH$6),'B-PorHerramienta'!$A$2:$A$2848,P$8,'B-PorHerramienta'!$J$2:$J$2848,$AC271,'B-PorHerramienta'!$K$2:$K$2848,$AD271,'B-PorHerramienta'!$L$2:$L$2848,$AE271)*$AI$6,$AJ$6))</f>
        <v/>
      </c>
      <c r="Q271" s="48" t="str">
        <f>IF(COUNTIFS('B-PorHerramienta'!$A$2:$A$2848,Q$8,'B-PorHerramienta'!$J$2:$J$2848,$AC271,'B-PorHerramienta'!$K$2:$K$2848,$AD271,'B-PorHerramienta'!$L$2:$L$2848,$AE271,'B-PorHerramienta'!$F$2:$F$2848,"&lt;&gt;")=0,"",ROUND(SUMIFS(INDEX('B-PorHerramienta'!$F$2:$I$2848,0,$AH$6),'B-PorHerramienta'!$A$2:$A$2848,Q$8,'B-PorHerramienta'!$J$2:$J$2848,$AC271,'B-PorHerramienta'!$K$2:$K$2848,$AD271,'B-PorHerramienta'!$L$2:$L$2848,$AE271)*$AI$6,$AJ$6))</f>
        <v/>
      </c>
      <c r="R271" s="48" t="str">
        <f>IF(COUNTIFS('B-PorHerramienta'!$A$2:$A$2848,R$8,'B-PorHerramienta'!$J$2:$J$2848,$AC271,'B-PorHerramienta'!$K$2:$K$2848,$AD271,'B-PorHerramienta'!$L$2:$L$2848,$AE271,'B-PorHerramienta'!$F$2:$F$2848,"&lt;&gt;")=0,"",ROUND(SUMIFS(INDEX('B-PorHerramienta'!$F$2:$I$2848,0,$AH$6),'B-PorHerramienta'!$A$2:$A$2848,R$8,'B-PorHerramienta'!$J$2:$J$2848,$AC271,'B-PorHerramienta'!$K$2:$K$2848,$AD271,'B-PorHerramienta'!$L$2:$L$2848,$AE271)*$AI$6,$AJ$6))</f>
        <v/>
      </c>
      <c r="S271" s="48" t="str">
        <f>IF(COUNTIFS('B-PorHerramienta'!$A$2:$A$2848,S$8,'B-PorHerramienta'!$J$2:$J$2848,$AC271,'B-PorHerramienta'!$K$2:$K$2848,$AD271,'B-PorHerramienta'!$L$2:$L$2848,$AE271,'B-PorHerramienta'!$F$2:$F$2848,"&lt;&gt;")=0,"",ROUND(SUMIFS(INDEX('B-PorHerramienta'!$F$2:$I$2848,0,$AH$6),'B-PorHerramienta'!$A$2:$A$2848,S$8,'B-PorHerramienta'!$J$2:$J$2848,$AC271,'B-PorHerramienta'!$K$2:$K$2848,$AD271,'B-PorHerramienta'!$L$2:$L$2848,$AE271)*$AI$6,$AJ$6))</f>
        <v/>
      </c>
      <c r="T271" s="48" t="str">
        <f>IF(COUNTIFS('B-PorHerramienta'!$A$2:$A$2848,T$8,'B-PorHerramienta'!$J$2:$J$2848,$AC271,'B-PorHerramienta'!$K$2:$K$2848,$AD271,'B-PorHerramienta'!$L$2:$L$2848,$AE271,'B-PorHerramienta'!$F$2:$F$2848,"&lt;&gt;")=0,"",ROUND(SUMIFS(INDEX('B-PorHerramienta'!$F$2:$I$2848,0,$AH$6),'B-PorHerramienta'!$A$2:$A$2848,T$8,'B-PorHerramienta'!$J$2:$J$2848,$AC271,'B-PorHerramienta'!$K$2:$K$2848,$AD271,'B-PorHerramienta'!$L$2:$L$2848,$AE271)*$AI$6,$AJ$6))</f>
        <v/>
      </c>
      <c r="U271" s="48" t="str">
        <f>IF(COUNTIFS('B-PorHerramienta'!$A$2:$A$2848,U$8,'B-PorHerramienta'!$J$2:$J$2848,$AC271,'B-PorHerramienta'!$K$2:$K$2848,$AD271,'B-PorHerramienta'!$L$2:$L$2848,$AE271,'B-PorHerramienta'!$F$2:$F$2848,"&lt;&gt;")=0,"",ROUND(SUMIFS(INDEX('B-PorHerramienta'!$F$2:$I$2848,0,$AH$6),'B-PorHerramienta'!$A$2:$A$2848,U$8,'B-PorHerramienta'!$J$2:$J$2848,$AC271,'B-PorHerramienta'!$K$2:$K$2848,$AD271,'B-PorHerramienta'!$L$2:$L$2848,$AE271)*$AI$6,$AJ$6))</f>
        <v/>
      </c>
      <c r="V271" s="48" t="str">
        <f>IF(COUNTIFS('B-PorHerramienta'!$A$2:$A$2848,V$8,'B-PorHerramienta'!$J$2:$J$2848,$AC271,'B-PorHerramienta'!$K$2:$K$2848,$AD271,'B-PorHerramienta'!$L$2:$L$2848,$AE271,'B-PorHerramienta'!$F$2:$F$2848,"&lt;&gt;")=0,"",ROUND(SUMIFS(INDEX('B-PorHerramienta'!$F$2:$I$2848,0,$AH$6),'B-PorHerramienta'!$A$2:$A$2848,V$8,'B-PorHerramienta'!$J$2:$J$2848,$AC271,'B-PorHerramienta'!$K$2:$K$2848,$AD271,'B-PorHerramienta'!$L$2:$L$2848,$AE271)*$AI$6,$AJ$6))</f>
        <v/>
      </c>
      <c r="W271" s="48" t="str">
        <f>IF(COUNTIFS('B-PorHerramienta'!$A$2:$A$2848,W$8,'B-PorHerramienta'!$J$2:$J$2848,$AC271,'B-PorHerramienta'!$K$2:$K$2848,$AD271,'B-PorHerramienta'!$L$2:$L$2848,$AE271,'B-PorHerramienta'!$F$2:$F$2848,"&lt;&gt;")=0,"",ROUND(SUMIFS(INDEX('B-PorHerramienta'!$F$2:$I$2848,0,$AH$6),'B-PorHerramienta'!$A$2:$A$2848,W$8,'B-PorHerramienta'!$J$2:$J$2848,$AC271,'B-PorHerramienta'!$K$2:$K$2848,$AD271,'B-PorHerramienta'!$L$2:$L$2848,$AE271)*$AI$6,$AJ$6))</f>
        <v/>
      </c>
      <c r="X271" s="48" t="str">
        <f>IF(COUNTIFS('B-PorHerramienta'!$A$2:$A$2848,X$8,'B-PorHerramienta'!$J$2:$J$2848,$AC271,'B-PorHerramienta'!$K$2:$K$2848,$AD271,'B-PorHerramienta'!$L$2:$L$2848,$AE271,'B-PorHerramienta'!$F$2:$F$2848,"&lt;&gt;")=0,"",ROUND(SUMIFS(INDEX('B-PorHerramienta'!$F$2:$I$2848,0,$AH$6),'B-PorHerramienta'!$A$2:$A$2848,X$8,'B-PorHerramienta'!$J$2:$J$2848,$AC271,'B-PorHerramienta'!$K$2:$K$2848,$AD271,'B-PorHerramienta'!$L$2:$L$2848,$AE271)*$AI$6,$AJ$6))</f>
        <v/>
      </c>
      <c r="Y271" s="48" t="str">
        <f>IF(COUNTIFS('B-PorHerramienta'!$A$2:$A$2848,Y$8,'B-PorHerramienta'!$J$2:$J$2848,$AC271,'B-PorHerramienta'!$K$2:$K$2848,$AD271,'B-PorHerramienta'!$L$2:$L$2848,$AE271,'B-PorHerramienta'!$F$2:$F$2848,"&lt;&gt;")=0,"",ROUND(SUMIFS(INDEX('B-PorHerramienta'!$F$2:$I$2848,0,$AH$6),'B-PorHerramienta'!$A$2:$A$2848,Y$8,'B-PorHerramienta'!$J$2:$J$2848,$AC271,'B-PorHerramienta'!$K$2:$K$2848,$AD271,'B-PorHerramienta'!$L$2:$L$2848,$AE271)*$AI$6,$AJ$6))</f>
        <v/>
      </c>
      <c r="Z271" s="48" t="str">
        <f>IF(COUNTIFS('B-PorHerramienta'!$A$2:$A$2848,Z$8,'B-PorHerramienta'!$J$2:$J$2848,$AC271,'B-PorHerramienta'!$K$2:$K$2848,$AD271,'B-PorHerramienta'!$L$2:$L$2848,$AE271,'B-PorHerramienta'!$F$2:$F$2848,"&lt;&gt;")=0,"",ROUND(SUMIFS(INDEX('B-PorHerramienta'!$F$2:$I$2848,0,$AH$6),'B-PorHerramienta'!$A$2:$A$2848,Z$8,'B-PorHerramienta'!$J$2:$J$2848,$AC271,'B-PorHerramienta'!$K$2:$K$2848,$AD271,'B-PorHerramienta'!$L$2:$L$2848,$AE271)*$AI$6,$AJ$6))</f>
        <v/>
      </c>
      <c r="AA271" s="6"/>
      <c r="AB271" s="35">
        <v>2</v>
      </c>
      <c r="AC271" s="35" t="s">
        <v>1114</v>
      </c>
      <c r="AD271" s="35" t="s">
        <v>1503</v>
      </c>
      <c r="AE271" s="35" t="s">
        <v>1510</v>
      </c>
      <c r="AF271" s="35"/>
      <c r="AG271" s="35"/>
      <c r="AH271" s="35"/>
      <c r="AI271" s="35"/>
      <c r="AJ271" s="35"/>
      <c r="AK271" s="35"/>
    </row>
    <row r="272" spans="1:37" hidden="1" outlineLevel="2" collapsed="1" x14ac:dyDescent="0.25">
      <c r="A272" s="49" t="s">
        <v>1916</v>
      </c>
      <c r="B272" s="47" t="s">
        <v>718</v>
      </c>
      <c r="C272" s="48" t="str">
        <f>IF(COUNTIFS('B-PorHerramienta'!$A$2:$A$2848,C$8,'B-PorHerramienta'!$J$2:$J$2848,$AC272,'B-PorHerramienta'!$K$2:$K$2848,$AD272,'B-PorHerramienta'!$L$2:$L$2848,$AE272,'B-PorHerramienta'!$F$2:$F$2848,"&lt;&gt;")=0,"",ROUND(SUMIFS(INDEX('B-PorHerramienta'!$F$2:$I$2848,0,$AH$6),'B-PorHerramienta'!$A$2:$A$2848,C$8,'B-PorHerramienta'!$J$2:$J$2848,$AC272,'B-PorHerramienta'!$K$2:$K$2848,$AD272,'B-PorHerramienta'!$L$2:$L$2848,$AE272)*$AI$6,$AJ$6))</f>
        <v/>
      </c>
      <c r="D272" s="48" t="str">
        <f>IF(COUNTIFS('B-PorHerramienta'!$A$2:$A$2848,D$8,'B-PorHerramienta'!$J$2:$J$2848,$AC272,'B-PorHerramienta'!$K$2:$K$2848,$AD272,'B-PorHerramienta'!$L$2:$L$2848,$AE272,'B-PorHerramienta'!$F$2:$F$2848,"&lt;&gt;")=0,"",ROUND(SUMIFS(INDEX('B-PorHerramienta'!$F$2:$I$2848,0,$AH$6),'B-PorHerramienta'!$A$2:$A$2848,D$8,'B-PorHerramienta'!$J$2:$J$2848,$AC272,'B-PorHerramienta'!$K$2:$K$2848,$AD272,'B-PorHerramienta'!$L$2:$L$2848,$AE272)*$AI$6,$AJ$6))</f>
        <v/>
      </c>
      <c r="E272" s="48" t="str">
        <f>IF(COUNTIFS('B-PorHerramienta'!$A$2:$A$2848,E$8,'B-PorHerramienta'!$J$2:$J$2848,$AC272,'B-PorHerramienta'!$K$2:$K$2848,$AD272,'B-PorHerramienta'!$L$2:$L$2848,$AE272,'B-PorHerramienta'!$F$2:$F$2848,"&lt;&gt;")=0,"",ROUND(SUMIFS(INDEX('B-PorHerramienta'!$F$2:$I$2848,0,$AH$6),'B-PorHerramienta'!$A$2:$A$2848,E$8,'B-PorHerramienta'!$J$2:$J$2848,$AC272,'B-PorHerramienta'!$K$2:$K$2848,$AD272,'B-PorHerramienta'!$L$2:$L$2848,$AE272)*$AI$6,$AJ$6))</f>
        <v/>
      </c>
      <c r="F272" s="48" t="str">
        <f>IF(COUNTIFS('B-PorHerramienta'!$A$2:$A$2848,F$8,'B-PorHerramienta'!$J$2:$J$2848,$AC272,'B-PorHerramienta'!$K$2:$K$2848,$AD272,'B-PorHerramienta'!$L$2:$L$2848,$AE272,'B-PorHerramienta'!$F$2:$F$2848,"&lt;&gt;")=0,"",ROUND(SUMIFS(INDEX('B-PorHerramienta'!$F$2:$I$2848,0,$AH$6),'B-PorHerramienta'!$A$2:$A$2848,F$8,'B-PorHerramienta'!$J$2:$J$2848,$AC272,'B-PorHerramienta'!$K$2:$K$2848,$AD272,'B-PorHerramienta'!$L$2:$L$2848,$AE272)*$AI$6,$AJ$6))</f>
        <v/>
      </c>
      <c r="G272" s="48" t="str">
        <f>IF(COUNTIFS('B-PorHerramienta'!$A$2:$A$2848,G$8,'B-PorHerramienta'!$J$2:$J$2848,$AC272,'B-PorHerramienta'!$K$2:$K$2848,$AD272,'B-PorHerramienta'!$L$2:$L$2848,$AE272,'B-PorHerramienta'!$F$2:$F$2848,"&lt;&gt;")=0,"",ROUND(SUMIFS(INDEX('B-PorHerramienta'!$F$2:$I$2848,0,$AH$6),'B-PorHerramienta'!$A$2:$A$2848,G$8,'B-PorHerramienta'!$J$2:$J$2848,$AC272,'B-PorHerramienta'!$K$2:$K$2848,$AD272,'B-PorHerramienta'!$L$2:$L$2848,$AE272)*$AI$6,$AJ$6))</f>
        <v/>
      </c>
      <c r="H272" s="48" t="str">
        <f>IF(COUNTIFS('B-PorHerramienta'!$A$2:$A$2848,H$8,'B-PorHerramienta'!$J$2:$J$2848,$AC272,'B-PorHerramienta'!$K$2:$K$2848,$AD272,'B-PorHerramienta'!$L$2:$L$2848,$AE272,'B-PorHerramienta'!$F$2:$F$2848,"&lt;&gt;")=0,"",ROUND(SUMIFS(INDEX('B-PorHerramienta'!$F$2:$I$2848,0,$AH$6),'B-PorHerramienta'!$A$2:$A$2848,H$8,'B-PorHerramienta'!$J$2:$J$2848,$AC272,'B-PorHerramienta'!$K$2:$K$2848,$AD272,'B-PorHerramienta'!$L$2:$L$2848,$AE272)*$AI$6,$AJ$6))</f>
        <v/>
      </c>
      <c r="I272" s="48" t="str">
        <f>IF(COUNTIFS('B-PorHerramienta'!$A$2:$A$2848,I$8,'B-PorHerramienta'!$J$2:$J$2848,$AC272,'B-PorHerramienta'!$K$2:$K$2848,$AD272,'B-PorHerramienta'!$L$2:$L$2848,$AE272,'B-PorHerramienta'!$F$2:$F$2848,"&lt;&gt;")=0,"",ROUND(SUMIFS(INDEX('B-PorHerramienta'!$F$2:$I$2848,0,$AH$6),'B-PorHerramienta'!$A$2:$A$2848,I$8,'B-PorHerramienta'!$J$2:$J$2848,$AC272,'B-PorHerramienta'!$K$2:$K$2848,$AD272,'B-PorHerramienta'!$L$2:$L$2848,$AE272)*$AI$6,$AJ$6))</f>
        <v/>
      </c>
      <c r="J272" s="48" t="str">
        <f>IF(COUNTIFS('B-PorHerramienta'!$A$2:$A$2848,J$8,'B-PorHerramienta'!$J$2:$J$2848,$AC272,'B-PorHerramienta'!$K$2:$K$2848,$AD272,'B-PorHerramienta'!$L$2:$L$2848,$AE272,'B-PorHerramienta'!$F$2:$F$2848,"&lt;&gt;")=0,"",ROUND(SUMIFS(INDEX('B-PorHerramienta'!$F$2:$I$2848,0,$AH$6),'B-PorHerramienta'!$A$2:$A$2848,J$8,'B-PorHerramienta'!$J$2:$J$2848,$AC272,'B-PorHerramienta'!$K$2:$K$2848,$AD272,'B-PorHerramienta'!$L$2:$L$2848,$AE272)*$AI$6,$AJ$6))</f>
        <v/>
      </c>
      <c r="K272" s="48" t="str">
        <f>IF(COUNTIFS('B-PorHerramienta'!$A$2:$A$2848,K$8,'B-PorHerramienta'!$J$2:$J$2848,$AC272,'B-PorHerramienta'!$K$2:$K$2848,$AD272,'B-PorHerramienta'!$L$2:$L$2848,$AE272,'B-PorHerramienta'!$F$2:$F$2848,"&lt;&gt;")=0,"",ROUND(SUMIFS(INDEX('B-PorHerramienta'!$F$2:$I$2848,0,$AH$6),'B-PorHerramienta'!$A$2:$A$2848,K$8,'B-PorHerramienta'!$J$2:$J$2848,$AC272,'B-PorHerramienta'!$K$2:$K$2848,$AD272,'B-PorHerramienta'!$L$2:$L$2848,$AE272)*$AI$6,$AJ$6))</f>
        <v/>
      </c>
      <c r="L272" s="48" t="str">
        <f>IF(COUNTIFS('B-PorHerramienta'!$A$2:$A$2848,L$8,'B-PorHerramienta'!$J$2:$J$2848,$AC272,'B-PorHerramienta'!$K$2:$K$2848,$AD272,'B-PorHerramienta'!$L$2:$L$2848,$AE272,'B-PorHerramienta'!$F$2:$F$2848,"&lt;&gt;")=0,"",ROUND(SUMIFS(INDEX('B-PorHerramienta'!$F$2:$I$2848,0,$AH$6),'B-PorHerramienta'!$A$2:$A$2848,L$8,'B-PorHerramienta'!$J$2:$J$2848,$AC272,'B-PorHerramienta'!$K$2:$K$2848,$AD272,'B-PorHerramienta'!$L$2:$L$2848,$AE272)*$AI$6,$AJ$6))</f>
        <v/>
      </c>
      <c r="M272" s="48" t="str">
        <f>IF(COUNTIFS('B-PorHerramienta'!$A$2:$A$2848,M$8,'B-PorHerramienta'!$J$2:$J$2848,$AC272,'B-PorHerramienta'!$K$2:$K$2848,$AD272,'B-PorHerramienta'!$L$2:$L$2848,$AE272,'B-PorHerramienta'!$F$2:$F$2848,"&lt;&gt;")=0,"",ROUND(SUMIFS(INDEX('B-PorHerramienta'!$F$2:$I$2848,0,$AH$6),'B-PorHerramienta'!$A$2:$A$2848,M$8,'B-PorHerramienta'!$J$2:$J$2848,$AC272,'B-PorHerramienta'!$K$2:$K$2848,$AD272,'B-PorHerramienta'!$L$2:$L$2848,$AE272)*$AI$6,$AJ$6))</f>
        <v/>
      </c>
      <c r="N272" s="48" t="str">
        <f>IF(COUNTIFS('B-PorHerramienta'!$A$2:$A$2848,N$8,'B-PorHerramienta'!$J$2:$J$2848,$AC272,'B-PorHerramienta'!$K$2:$K$2848,$AD272,'B-PorHerramienta'!$L$2:$L$2848,$AE272,'B-PorHerramienta'!$F$2:$F$2848,"&lt;&gt;")=0,"",ROUND(SUMIFS(INDEX('B-PorHerramienta'!$F$2:$I$2848,0,$AH$6),'B-PorHerramienta'!$A$2:$A$2848,N$8,'B-PorHerramienta'!$J$2:$J$2848,$AC272,'B-PorHerramienta'!$K$2:$K$2848,$AD272,'B-PorHerramienta'!$L$2:$L$2848,$AE272)*$AI$6,$AJ$6))</f>
        <v/>
      </c>
      <c r="O272" s="48" t="str">
        <f>IF(COUNTIFS('B-PorHerramienta'!$A$2:$A$2848,O$8,'B-PorHerramienta'!$J$2:$J$2848,$AC272,'B-PorHerramienta'!$K$2:$K$2848,$AD272,'B-PorHerramienta'!$L$2:$L$2848,$AE272,'B-PorHerramienta'!$F$2:$F$2848,"&lt;&gt;")=0,"",ROUND(SUMIFS(INDEX('B-PorHerramienta'!$F$2:$I$2848,0,$AH$6),'B-PorHerramienta'!$A$2:$A$2848,O$8,'B-PorHerramienta'!$J$2:$J$2848,$AC272,'B-PorHerramienta'!$K$2:$K$2848,$AD272,'B-PorHerramienta'!$L$2:$L$2848,$AE272)*$AI$6,$AJ$6))</f>
        <v/>
      </c>
      <c r="P272" s="48" t="str">
        <f>IF(COUNTIFS('B-PorHerramienta'!$A$2:$A$2848,P$8,'B-PorHerramienta'!$J$2:$J$2848,$AC272,'B-PorHerramienta'!$K$2:$K$2848,$AD272,'B-PorHerramienta'!$L$2:$L$2848,$AE272,'B-PorHerramienta'!$F$2:$F$2848,"&lt;&gt;")=0,"",ROUND(SUMIFS(INDEX('B-PorHerramienta'!$F$2:$I$2848,0,$AH$6),'B-PorHerramienta'!$A$2:$A$2848,P$8,'B-PorHerramienta'!$J$2:$J$2848,$AC272,'B-PorHerramienta'!$K$2:$K$2848,$AD272,'B-PorHerramienta'!$L$2:$L$2848,$AE272)*$AI$6,$AJ$6))</f>
        <v/>
      </c>
      <c r="Q272" s="48" t="str">
        <f>IF(COUNTIFS('B-PorHerramienta'!$A$2:$A$2848,Q$8,'B-PorHerramienta'!$J$2:$J$2848,$AC272,'B-PorHerramienta'!$K$2:$K$2848,$AD272,'B-PorHerramienta'!$L$2:$L$2848,$AE272,'B-PorHerramienta'!$F$2:$F$2848,"&lt;&gt;")=0,"",ROUND(SUMIFS(INDEX('B-PorHerramienta'!$F$2:$I$2848,0,$AH$6),'B-PorHerramienta'!$A$2:$A$2848,Q$8,'B-PorHerramienta'!$J$2:$J$2848,$AC272,'B-PorHerramienta'!$K$2:$K$2848,$AD272,'B-PorHerramienta'!$L$2:$L$2848,$AE272)*$AI$6,$AJ$6))</f>
        <v/>
      </c>
      <c r="R272" s="48" t="str">
        <f>IF(COUNTIFS('B-PorHerramienta'!$A$2:$A$2848,R$8,'B-PorHerramienta'!$J$2:$J$2848,$AC272,'B-PorHerramienta'!$K$2:$K$2848,$AD272,'B-PorHerramienta'!$L$2:$L$2848,$AE272,'B-PorHerramienta'!$F$2:$F$2848,"&lt;&gt;")=0,"",ROUND(SUMIFS(INDEX('B-PorHerramienta'!$F$2:$I$2848,0,$AH$6),'B-PorHerramienta'!$A$2:$A$2848,R$8,'B-PorHerramienta'!$J$2:$J$2848,$AC272,'B-PorHerramienta'!$K$2:$K$2848,$AD272,'B-PorHerramienta'!$L$2:$L$2848,$AE272)*$AI$6,$AJ$6))</f>
        <v/>
      </c>
      <c r="S272" s="48" t="str">
        <f>IF(COUNTIFS('B-PorHerramienta'!$A$2:$A$2848,S$8,'B-PorHerramienta'!$J$2:$J$2848,$AC272,'B-PorHerramienta'!$K$2:$K$2848,$AD272,'B-PorHerramienta'!$L$2:$L$2848,$AE272,'B-PorHerramienta'!$F$2:$F$2848,"&lt;&gt;")=0,"",ROUND(SUMIFS(INDEX('B-PorHerramienta'!$F$2:$I$2848,0,$AH$6),'B-PorHerramienta'!$A$2:$A$2848,S$8,'B-PorHerramienta'!$J$2:$J$2848,$AC272,'B-PorHerramienta'!$K$2:$K$2848,$AD272,'B-PorHerramienta'!$L$2:$L$2848,$AE272)*$AI$6,$AJ$6))</f>
        <v/>
      </c>
      <c r="T272" s="48" t="str">
        <f>IF(COUNTIFS('B-PorHerramienta'!$A$2:$A$2848,T$8,'B-PorHerramienta'!$J$2:$J$2848,$AC272,'B-PorHerramienta'!$K$2:$K$2848,$AD272,'B-PorHerramienta'!$L$2:$L$2848,$AE272,'B-PorHerramienta'!$F$2:$F$2848,"&lt;&gt;")=0,"",ROUND(SUMIFS(INDEX('B-PorHerramienta'!$F$2:$I$2848,0,$AH$6),'B-PorHerramienta'!$A$2:$A$2848,T$8,'B-PorHerramienta'!$J$2:$J$2848,$AC272,'B-PorHerramienta'!$K$2:$K$2848,$AD272,'B-PorHerramienta'!$L$2:$L$2848,$AE272)*$AI$6,$AJ$6))</f>
        <v/>
      </c>
      <c r="U272" s="48" t="str">
        <f>IF(COUNTIFS('B-PorHerramienta'!$A$2:$A$2848,U$8,'B-PorHerramienta'!$J$2:$J$2848,$AC272,'B-PorHerramienta'!$K$2:$K$2848,$AD272,'B-PorHerramienta'!$L$2:$L$2848,$AE272,'B-PorHerramienta'!$F$2:$F$2848,"&lt;&gt;")=0,"",ROUND(SUMIFS(INDEX('B-PorHerramienta'!$F$2:$I$2848,0,$AH$6),'B-PorHerramienta'!$A$2:$A$2848,U$8,'B-PorHerramienta'!$J$2:$J$2848,$AC272,'B-PorHerramienta'!$K$2:$K$2848,$AD272,'B-PorHerramienta'!$L$2:$L$2848,$AE272)*$AI$6,$AJ$6))</f>
        <v/>
      </c>
      <c r="V272" s="48" t="str">
        <f>IF(COUNTIFS('B-PorHerramienta'!$A$2:$A$2848,V$8,'B-PorHerramienta'!$J$2:$J$2848,$AC272,'B-PorHerramienta'!$K$2:$K$2848,$AD272,'B-PorHerramienta'!$L$2:$L$2848,$AE272,'B-PorHerramienta'!$F$2:$F$2848,"&lt;&gt;")=0,"",ROUND(SUMIFS(INDEX('B-PorHerramienta'!$F$2:$I$2848,0,$AH$6),'B-PorHerramienta'!$A$2:$A$2848,V$8,'B-PorHerramienta'!$J$2:$J$2848,$AC272,'B-PorHerramienta'!$K$2:$K$2848,$AD272,'B-PorHerramienta'!$L$2:$L$2848,$AE272)*$AI$6,$AJ$6))</f>
        <v/>
      </c>
      <c r="W272" s="48" t="str">
        <f>IF(COUNTIFS('B-PorHerramienta'!$A$2:$A$2848,W$8,'B-PorHerramienta'!$J$2:$J$2848,$AC272,'B-PorHerramienta'!$K$2:$K$2848,$AD272,'B-PorHerramienta'!$L$2:$L$2848,$AE272,'B-PorHerramienta'!$F$2:$F$2848,"&lt;&gt;")=0,"",ROUND(SUMIFS(INDEX('B-PorHerramienta'!$F$2:$I$2848,0,$AH$6),'B-PorHerramienta'!$A$2:$A$2848,W$8,'B-PorHerramienta'!$J$2:$J$2848,$AC272,'B-PorHerramienta'!$K$2:$K$2848,$AD272,'B-PorHerramienta'!$L$2:$L$2848,$AE272)*$AI$6,$AJ$6))</f>
        <v/>
      </c>
      <c r="X272" s="48" t="str">
        <f>IF(COUNTIFS('B-PorHerramienta'!$A$2:$A$2848,X$8,'B-PorHerramienta'!$J$2:$J$2848,$AC272,'B-PorHerramienta'!$K$2:$K$2848,$AD272,'B-PorHerramienta'!$L$2:$L$2848,$AE272,'B-PorHerramienta'!$F$2:$F$2848,"&lt;&gt;")=0,"",ROUND(SUMIFS(INDEX('B-PorHerramienta'!$F$2:$I$2848,0,$AH$6),'B-PorHerramienta'!$A$2:$A$2848,X$8,'B-PorHerramienta'!$J$2:$J$2848,$AC272,'B-PorHerramienta'!$K$2:$K$2848,$AD272,'B-PorHerramienta'!$L$2:$L$2848,$AE272)*$AI$6,$AJ$6))</f>
        <v/>
      </c>
      <c r="Y272" s="48" t="str">
        <f>IF(COUNTIFS('B-PorHerramienta'!$A$2:$A$2848,Y$8,'B-PorHerramienta'!$J$2:$J$2848,$AC272,'B-PorHerramienta'!$K$2:$K$2848,$AD272,'B-PorHerramienta'!$L$2:$L$2848,$AE272,'B-PorHerramienta'!$F$2:$F$2848,"&lt;&gt;")=0,"",ROUND(SUMIFS(INDEX('B-PorHerramienta'!$F$2:$I$2848,0,$AH$6),'B-PorHerramienta'!$A$2:$A$2848,Y$8,'B-PorHerramienta'!$J$2:$J$2848,$AC272,'B-PorHerramienta'!$K$2:$K$2848,$AD272,'B-PorHerramienta'!$L$2:$L$2848,$AE272)*$AI$6,$AJ$6))</f>
        <v/>
      </c>
      <c r="Z272" s="48" t="str">
        <f>IF(COUNTIFS('B-PorHerramienta'!$A$2:$A$2848,Z$8,'B-PorHerramienta'!$J$2:$J$2848,$AC272,'B-PorHerramienta'!$K$2:$K$2848,$AD272,'B-PorHerramienta'!$L$2:$L$2848,$AE272,'B-PorHerramienta'!$F$2:$F$2848,"&lt;&gt;")=0,"",ROUND(SUMIFS(INDEX('B-PorHerramienta'!$F$2:$I$2848,0,$AH$6),'B-PorHerramienta'!$A$2:$A$2848,Z$8,'B-PorHerramienta'!$J$2:$J$2848,$AC272,'B-PorHerramienta'!$K$2:$K$2848,$AD272,'B-PorHerramienta'!$L$2:$L$2848,$AE272)*$AI$6,$AJ$6))</f>
        <v/>
      </c>
      <c r="AA272" s="6"/>
      <c r="AB272" s="35">
        <v>2</v>
      </c>
      <c r="AC272" s="35" t="s">
        <v>1114</v>
      </c>
      <c r="AD272" s="35" t="s">
        <v>1503</v>
      </c>
      <c r="AE272" s="35" t="s">
        <v>1511</v>
      </c>
      <c r="AF272" s="35"/>
      <c r="AG272" s="35"/>
      <c r="AH272" s="35"/>
      <c r="AI272" s="35"/>
      <c r="AJ272" s="35"/>
      <c r="AK272" s="35"/>
    </row>
    <row r="273" spans="1:37" ht="30" hidden="1" outlineLevel="2" collapsed="1" x14ac:dyDescent="0.25">
      <c r="A273" s="49" t="s">
        <v>1915</v>
      </c>
      <c r="B273" s="47" t="s">
        <v>1914</v>
      </c>
      <c r="C273" s="48" t="str">
        <f>IF(COUNTIFS('B-PorHerramienta'!$A$2:$A$2848,C$8,'B-PorHerramienta'!$J$2:$J$2848,$AC273,'B-PorHerramienta'!$K$2:$K$2848,$AD273,'B-PorHerramienta'!$L$2:$L$2848,$AE273,'B-PorHerramienta'!$F$2:$F$2848,"&lt;&gt;")=0,"",ROUND(SUMIFS(INDEX('B-PorHerramienta'!$F$2:$I$2848,0,$AH$6),'B-PorHerramienta'!$A$2:$A$2848,C$8,'B-PorHerramienta'!$J$2:$J$2848,$AC273,'B-PorHerramienta'!$K$2:$K$2848,$AD273,'B-PorHerramienta'!$L$2:$L$2848,$AE273)*$AI$6,$AJ$6))</f>
        <v/>
      </c>
      <c r="D273" s="48" t="str">
        <f>IF(COUNTIFS('B-PorHerramienta'!$A$2:$A$2848,D$8,'B-PorHerramienta'!$J$2:$J$2848,$AC273,'B-PorHerramienta'!$K$2:$K$2848,$AD273,'B-PorHerramienta'!$L$2:$L$2848,$AE273,'B-PorHerramienta'!$F$2:$F$2848,"&lt;&gt;")=0,"",ROUND(SUMIFS(INDEX('B-PorHerramienta'!$F$2:$I$2848,0,$AH$6),'B-PorHerramienta'!$A$2:$A$2848,D$8,'B-PorHerramienta'!$J$2:$J$2848,$AC273,'B-PorHerramienta'!$K$2:$K$2848,$AD273,'B-PorHerramienta'!$L$2:$L$2848,$AE273)*$AI$6,$AJ$6))</f>
        <v/>
      </c>
      <c r="E273" s="48" t="str">
        <f>IF(COUNTIFS('B-PorHerramienta'!$A$2:$A$2848,E$8,'B-PorHerramienta'!$J$2:$J$2848,$AC273,'B-PorHerramienta'!$K$2:$K$2848,$AD273,'B-PorHerramienta'!$L$2:$L$2848,$AE273,'B-PorHerramienta'!$F$2:$F$2848,"&lt;&gt;")=0,"",ROUND(SUMIFS(INDEX('B-PorHerramienta'!$F$2:$I$2848,0,$AH$6),'B-PorHerramienta'!$A$2:$A$2848,E$8,'B-PorHerramienta'!$J$2:$J$2848,$AC273,'B-PorHerramienta'!$K$2:$K$2848,$AD273,'B-PorHerramienta'!$L$2:$L$2848,$AE273)*$AI$6,$AJ$6))</f>
        <v/>
      </c>
      <c r="F273" s="48" t="str">
        <f>IF(COUNTIFS('B-PorHerramienta'!$A$2:$A$2848,F$8,'B-PorHerramienta'!$J$2:$J$2848,$AC273,'B-PorHerramienta'!$K$2:$K$2848,$AD273,'B-PorHerramienta'!$L$2:$L$2848,$AE273,'B-PorHerramienta'!$F$2:$F$2848,"&lt;&gt;")=0,"",ROUND(SUMIFS(INDEX('B-PorHerramienta'!$F$2:$I$2848,0,$AH$6),'B-PorHerramienta'!$A$2:$A$2848,F$8,'B-PorHerramienta'!$J$2:$J$2848,$AC273,'B-PorHerramienta'!$K$2:$K$2848,$AD273,'B-PorHerramienta'!$L$2:$L$2848,$AE273)*$AI$6,$AJ$6))</f>
        <v/>
      </c>
      <c r="G273" s="48" t="str">
        <f>IF(COUNTIFS('B-PorHerramienta'!$A$2:$A$2848,G$8,'B-PorHerramienta'!$J$2:$J$2848,$AC273,'B-PorHerramienta'!$K$2:$K$2848,$AD273,'B-PorHerramienta'!$L$2:$L$2848,$AE273,'B-PorHerramienta'!$F$2:$F$2848,"&lt;&gt;")=0,"",ROUND(SUMIFS(INDEX('B-PorHerramienta'!$F$2:$I$2848,0,$AH$6),'B-PorHerramienta'!$A$2:$A$2848,G$8,'B-PorHerramienta'!$J$2:$J$2848,$AC273,'B-PorHerramienta'!$K$2:$K$2848,$AD273,'B-PorHerramienta'!$L$2:$L$2848,$AE273)*$AI$6,$AJ$6))</f>
        <v/>
      </c>
      <c r="H273" s="48" t="str">
        <f>IF(COUNTIFS('B-PorHerramienta'!$A$2:$A$2848,H$8,'B-PorHerramienta'!$J$2:$J$2848,$AC273,'B-PorHerramienta'!$K$2:$K$2848,$AD273,'B-PorHerramienta'!$L$2:$L$2848,$AE273,'B-PorHerramienta'!$F$2:$F$2848,"&lt;&gt;")=0,"",ROUND(SUMIFS(INDEX('B-PorHerramienta'!$F$2:$I$2848,0,$AH$6),'B-PorHerramienta'!$A$2:$A$2848,H$8,'B-PorHerramienta'!$J$2:$J$2848,$AC273,'B-PorHerramienta'!$K$2:$K$2848,$AD273,'B-PorHerramienta'!$L$2:$L$2848,$AE273)*$AI$6,$AJ$6))</f>
        <v/>
      </c>
      <c r="I273" s="48" t="str">
        <f>IF(COUNTIFS('B-PorHerramienta'!$A$2:$A$2848,I$8,'B-PorHerramienta'!$J$2:$J$2848,$AC273,'B-PorHerramienta'!$K$2:$K$2848,$AD273,'B-PorHerramienta'!$L$2:$L$2848,$AE273,'B-PorHerramienta'!$F$2:$F$2848,"&lt;&gt;")=0,"",ROUND(SUMIFS(INDEX('B-PorHerramienta'!$F$2:$I$2848,0,$AH$6),'B-PorHerramienta'!$A$2:$A$2848,I$8,'B-PorHerramienta'!$J$2:$J$2848,$AC273,'B-PorHerramienta'!$K$2:$K$2848,$AD273,'B-PorHerramienta'!$L$2:$L$2848,$AE273)*$AI$6,$AJ$6))</f>
        <v/>
      </c>
      <c r="J273" s="48" t="str">
        <f>IF(COUNTIFS('B-PorHerramienta'!$A$2:$A$2848,J$8,'B-PorHerramienta'!$J$2:$J$2848,$AC273,'B-PorHerramienta'!$K$2:$K$2848,$AD273,'B-PorHerramienta'!$L$2:$L$2848,$AE273,'B-PorHerramienta'!$F$2:$F$2848,"&lt;&gt;")=0,"",ROUND(SUMIFS(INDEX('B-PorHerramienta'!$F$2:$I$2848,0,$AH$6),'B-PorHerramienta'!$A$2:$A$2848,J$8,'B-PorHerramienta'!$J$2:$J$2848,$AC273,'B-PorHerramienta'!$K$2:$K$2848,$AD273,'B-PorHerramienta'!$L$2:$L$2848,$AE273)*$AI$6,$AJ$6))</f>
        <v/>
      </c>
      <c r="K273" s="48" t="str">
        <f>IF(COUNTIFS('B-PorHerramienta'!$A$2:$A$2848,K$8,'B-PorHerramienta'!$J$2:$J$2848,$AC273,'B-PorHerramienta'!$K$2:$K$2848,$AD273,'B-PorHerramienta'!$L$2:$L$2848,$AE273,'B-PorHerramienta'!$F$2:$F$2848,"&lt;&gt;")=0,"",ROUND(SUMIFS(INDEX('B-PorHerramienta'!$F$2:$I$2848,0,$AH$6),'B-PorHerramienta'!$A$2:$A$2848,K$8,'B-PorHerramienta'!$J$2:$J$2848,$AC273,'B-PorHerramienta'!$K$2:$K$2848,$AD273,'B-PorHerramienta'!$L$2:$L$2848,$AE273)*$AI$6,$AJ$6))</f>
        <v/>
      </c>
      <c r="L273" s="48" t="str">
        <f>IF(COUNTIFS('B-PorHerramienta'!$A$2:$A$2848,L$8,'B-PorHerramienta'!$J$2:$J$2848,$AC273,'B-PorHerramienta'!$K$2:$K$2848,$AD273,'B-PorHerramienta'!$L$2:$L$2848,$AE273,'B-PorHerramienta'!$F$2:$F$2848,"&lt;&gt;")=0,"",ROUND(SUMIFS(INDEX('B-PorHerramienta'!$F$2:$I$2848,0,$AH$6),'B-PorHerramienta'!$A$2:$A$2848,L$8,'B-PorHerramienta'!$J$2:$J$2848,$AC273,'B-PorHerramienta'!$K$2:$K$2848,$AD273,'B-PorHerramienta'!$L$2:$L$2848,$AE273)*$AI$6,$AJ$6))</f>
        <v/>
      </c>
      <c r="M273" s="48" t="str">
        <f>IF(COUNTIFS('B-PorHerramienta'!$A$2:$A$2848,M$8,'B-PorHerramienta'!$J$2:$J$2848,$AC273,'B-PorHerramienta'!$K$2:$K$2848,$AD273,'B-PorHerramienta'!$L$2:$L$2848,$AE273,'B-PorHerramienta'!$F$2:$F$2848,"&lt;&gt;")=0,"",ROUND(SUMIFS(INDEX('B-PorHerramienta'!$F$2:$I$2848,0,$AH$6),'B-PorHerramienta'!$A$2:$A$2848,M$8,'B-PorHerramienta'!$J$2:$J$2848,$AC273,'B-PorHerramienta'!$K$2:$K$2848,$AD273,'B-PorHerramienta'!$L$2:$L$2848,$AE273)*$AI$6,$AJ$6))</f>
        <v/>
      </c>
      <c r="N273" s="48" t="str">
        <f>IF(COUNTIFS('B-PorHerramienta'!$A$2:$A$2848,N$8,'B-PorHerramienta'!$J$2:$J$2848,$AC273,'B-PorHerramienta'!$K$2:$K$2848,$AD273,'B-PorHerramienta'!$L$2:$L$2848,$AE273,'B-PorHerramienta'!$F$2:$F$2848,"&lt;&gt;")=0,"",ROUND(SUMIFS(INDEX('B-PorHerramienta'!$F$2:$I$2848,0,$AH$6),'B-PorHerramienta'!$A$2:$A$2848,N$8,'B-PorHerramienta'!$J$2:$J$2848,$AC273,'B-PorHerramienta'!$K$2:$K$2848,$AD273,'B-PorHerramienta'!$L$2:$L$2848,$AE273)*$AI$6,$AJ$6))</f>
        <v/>
      </c>
      <c r="O273" s="48" t="str">
        <f>IF(COUNTIFS('B-PorHerramienta'!$A$2:$A$2848,O$8,'B-PorHerramienta'!$J$2:$J$2848,$AC273,'B-PorHerramienta'!$K$2:$K$2848,$AD273,'B-PorHerramienta'!$L$2:$L$2848,$AE273,'B-PorHerramienta'!$F$2:$F$2848,"&lt;&gt;")=0,"",ROUND(SUMIFS(INDEX('B-PorHerramienta'!$F$2:$I$2848,0,$AH$6),'B-PorHerramienta'!$A$2:$A$2848,O$8,'B-PorHerramienta'!$J$2:$J$2848,$AC273,'B-PorHerramienta'!$K$2:$K$2848,$AD273,'B-PorHerramienta'!$L$2:$L$2848,$AE273)*$AI$6,$AJ$6))</f>
        <v/>
      </c>
      <c r="P273" s="48" t="str">
        <f>IF(COUNTIFS('B-PorHerramienta'!$A$2:$A$2848,P$8,'B-PorHerramienta'!$J$2:$J$2848,$AC273,'B-PorHerramienta'!$K$2:$K$2848,$AD273,'B-PorHerramienta'!$L$2:$L$2848,$AE273,'B-PorHerramienta'!$F$2:$F$2848,"&lt;&gt;")=0,"",ROUND(SUMIFS(INDEX('B-PorHerramienta'!$F$2:$I$2848,0,$AH$6),'B-PorHerramienta'!$A$2:$A$2848,P$8,'B-PorHerramienta'!$J$2:$J$2848,$AC273,'B-PorHerramienta'!$K$2:$K$2848,$AD273,'B-PorHerramienta'!$L$2:$L$2848,$AE273)*$AI$6,$AJ$6))</f>
        <v/>
      </c>
      <c r="Q273" s="48" t="str">
        <f>IF(COUNTIFS('B-PorHerramienta'!$A$2:$A$2848,Q$8,'B-PorHerramienta'!$J$2:$J$2848,$AC273,'B-PorHerramienta'!$K$2:$K$2848,$AD273,'B-PorHerramienta'!$L$2:$L$2848,$AE273,'B-PorHerramienta'!$F$2:$F$2848,"&lt;&gt;")=0,"",ROUND(SUMIFS(INDEX('B-PorHerramienta'!$F$2:$I$2848,0,$AH$6),'B-PorHerramienta'!$A$2:$A$2848,Q$8,'B-PorHerramienta'!$J$2:$J$2848,$AC273,'B-PorHerramienta'!$K$2:$K$2848,$AD273,'B-PorHerramienta'!$L$2:$L$2848,$AE273)*$AI$6,$AJ$6))</f>
        <v/>
      </c>
      <c r="R273" s="48" t="str">
        <f>IF(COUNTIFS('B-PorHerramienta'!$A$2:$A$2848,R$8,'B-PorHerramienta'!$J$2:$J$2848,$AC273,'B-PorHerramienta'!$K$2:$K$2848,$AD273,'B-PorHerramienta'!$L$2:$L$2848,$AE273,'B-PorHerramienta'!$F$2:$F$2848,"&lt;&gt;")=0,"",ROUND(SUMIFS(INDEX('B-PorHerramienta'!$F$2:$I$2848,0,$AH$6),'B-PorHerramienta'!$A$2:$A$2848,R$8,'B-PorHerramienta'!$J$2:$J$2848,$AC273,'B-PorHerramienta'!$K$2:$K$2848,$AD273,'B-PorHerramienta'!$L$2:$L$2848,$AE273)*$AI$6,$AJ$6))</f>
        <v/>
      </c>
      <c r="S273" s="48" t="str">
        <f>IF(COUNTIFS('B-PorHerramienta'!$A$2:$A$2848,S$8,'B-PorHerramienta'!$J$2:$J$2848,$AC273,'B-PorHerramienta'!$K$2:$K$2848,$AD273,'B-PorHerramienta'!$L$2:$L$2848,$AE273,'B-PorHerramienta'!$F$2:$F$2848,"&lt;&gt;")=0,"",ROUND(SUMIFS(INDEX('B-PorHerramienta'!$F$2:$I$2848,0,$AH$6),'B-PorHerramienta'!$A$2:$A$2848,S$8,'B-PorHerramienta'!$J$2:$J$2848,$AC273,'B-PorHerramienta'!$K$2:$K$2848,$AD273,'B-PorHerramienta'!$L$2:$L$2848,$AE273)*$AI$6,$AJ$6))</f>
        <v/>
      </c>
      <c r="T273" s="48" t="str">
        <f>IF(COUNTIFS('B-PorHerramienta'!$A$2:$A$2848,T$8,'B-PorHerramienta'!$J$2:$J$2848,$AC273,'B-PorHerramienta'!$K$2:$K$2848,$AD273,'B-PorHerramienta'!$L$2:$L$2848,$AE273,'B-PorHerramienta'!$F$2:$F$2848,"&lt;&gt;")=0,"",ROUND(SUMIFS(INDEX('B-PorHerramienta'!$F$2:$I$2848,0,$AH$6),'B-PorHerramienta'!$A$2:$A$2848,T$8,'B-PorHerramienta'!$J$2:$J$2848,$AC273,'B-PorHerramienta'!$K$2:$K$2848,$AD273,'B-PorHerramienta'!$L$2:$L$2848,$AE273)*$AI$6,$AJ$6))</f>
        <v/>
      </c>
      <c r="U273" s="48" t="str">
        <f>IF(COUNTIFS('B-PorHerramienta'!$A$2:$A$2848,U$8,'B-PorHerramienta'!$J$2:$J$2848,$AC273,'B-PorHerramienta'!$K$2:$K$2848,$AD273,'B-PorHerramienta'!$L$2:$L$2848,$AE273,'B-PorHerramienta'!$F$2:$F$2848,"&lt;&gt;")=0,"",ROUND(SUMIFS(INDEX('B-PorHerramienta'!$F$2:$I$2848,0,$AH$6),'B-PorHerramienta'!$A$2:$A$2848,U$8,'B-PorHerramienta'!$J$2:$J$2848,$AC273,'B-PorHerramienta'!$K$2:$K$2848,$AD273,'B-PorHerramienta'!$L$2:$L$2848,$AE273)*$AI$6,$AJ$6))</f>
        <v/>
      </c>
      <c r="V273" s="48" t="str">
        <f>IF(COUNTIFS('B-PorHerramienta'!$A$2:$A$2848,V$8,'B-PorHerramienta'!$J$2:$J$2848,$AC273,'B-PorHerramienta'!$K$2:$K$2848,$AD273,'B-PorHerramienta'!$L$2:$L$2848,$AE273,'B-PorHerramienta'!$F$2:$F$2848,"&lt;&gt;")=0,"",ROUND(SUMIFS(INDEX('B-PorHerramienta'!$F$2:$I$2848,0,$AH$6),'B-PorHerramienta'!$A$2:$A$2848,V$8,'B-PorHerramienta'!$J$2:$J$2848,$AC273,'B-PorHerramienta'!$K$2:$K$2848,$AD273,'B-PorHerramienta'!$L$2:$L$2848,$AE273)*$AI$6,$AJ$6))</f>
        <v/>
      </c>
      <c r="W273" s="48" t="str">
        <f>IF(COUNTIFS('B-PorHerramienta'!$A$2:$A$2848,W$8,'B-PorHerramienta'!$J$2:$J$2848,$AC273,'B-PorHerramienta'!$K$2:$K$2848,$AD273,'B-PorHerramienta'!$L$2:$L$2848,$AE273,'B-PorHerramienta'!$F$2:$F$2848,"&lt;&gt;")=0,"",ROUND(SUMIFS(INDEX('B-PorHerramienta'!$F$2:$I$2848,0,$AH$6),'B-PorHerramienta'!$A$2:$A$2848,W$8,'B-PorHerramienta'!$J$2:$J$2848,$AC273,'B-PorHerramienta'!$K$2:$K$2848,$AD273,'B-PorHerramienta'!$L$2:$L$2848,$AE273)*$AI$6,$AJ$6))</f>
        <v/>
      </c>
      <c r="X273" s="48" t="str">
        <f>IF(COUNTIFS('B-PorHerramienta'!$A$2:$A$2848,X$8,'B-PorHerramienta'!$J$2:$J$2848,$AC273,'B-PorHerramienta'!$K$2:$K$2848,$AD273,'B-PorHerramienta'!$L$2:$L$2848,$AE273,'B-PorHerramienta'!$F$2:$F$2848,"&lt;&gt;")=0,"",ROUND(SUMIFS(INDEX('B-PorHerramienta'!$F$2:$I$2848,0,$AH$6),'B-PorHerramienta'!$A$2:$A$2848,X$8,'B-PorHerramienta'!$J$2:$J$2848,$AC273,'B-PorHerramienta'!$K$2:$K$2848,$AD273,'B-PorHerramienta'!$L$2:$L$2848,$AE273)*$AI$6,$AJ$6))</f>
        <v/>
      </c>
      <c r="Y273" s="48" t="str">
        <f>IF(COUNTIFS('B-PorHerramienta'!$A$2:$A$2848,Y$8,'B-PorHerramienta'!$J$2:$J$2848,$AC273,'B-PorHerramienta'!$K$2:$K$2848,$AD273,'B-PorHerramienta'!$L$2:$L$2848,$AE273,'B-PorHerramienta'!$F$2:$F$2848,"&lt;&gt;")=0,"",ROUND(SUMIFS(INDEX('B-PorHerramienta'!$F$2:$I$2848,0,$AH$6),'B-PorHerramienta'!$A$2:$A$2848,Y$8,'B-PorHerramienta'!$J$2:$J$2848,$AC273,'B-PorHerramienta'!$K$2:$K$2848,$AD273,'B-PorHerramienta'!$L$2:$L$2848,$AE273)*$AI$6,$AJ$6))</f>
        <v/>
      </c>
      <c r="Z273" s="48" t="str">
        <f>IF(COUNTIFS('B-PorHerramienta'!$A$2:$A$2848,Z$8,'B-PorHerramienta'!$J$2:$J$2848,$AC273,'B-PorHerramienta'!$K$2:$K$2848,$AD273,'B-PorHerramienta'!$L$2:$L$2848,$AE273,'B-PorHerramienta'!$F$2:$F$2848,"&lt;&gt;")=0,"",ROUND(SUMIFS(INDEX('B-PorHerramienta'!$F$2:$I$2848,0,$AH$6),'B-PorHerramienta'!$A$2:$A$2848,Z$8,'B-PorHerramienta'!$J$2:$J$2848,$AC273,'B-PorHerramienta'!$K$2:$K$2848,$AD273,'B-PorHerramienta'!$L$2:$L$2848,$AE273)*$AI$6,$AJ$6))</f>
        <v/>
      </c>
      <c r="AA273" s="6"/>
      <c r="AB273" s="35">
        <v>2</v>
      </c>
      <c r="AC273" s="35" t="s">
        <v>1114</v>
      </c>
      <c r="AD273" s="35" t="s">
        <v>1503</v>
      </c>
      <c r="AE273" s="35" t="s">
        <v>1512</v>
      </c>
      <c r="AF273" s="35"/>
      <c r="AG273" s="35"/>
      <c r="AH273" s="35"/>
      <c r="AI273" s="35"/>
      <c r="AJ273" s="35"/>
      <c r="AK273" s="35"/>
    </row>
    <row r="274" spans="1:37" ht="30" hidden="1" outlineLevel="2" collapsed="1" x14ac:dyDescent="0.25">
      <c r="A274" s="49" t="s">
        <v>1913</v>
      </c>
      <c r="B274" s="47" t="s">
        <v>1912</v>
      </c>
      <c r="C274" s="48" t="str">
        <f>IF(COUNTIFS('B-PorHerramienta'!$A$2:$A$2848,C$8,'B-PorHerramienta'!$J$2:$J$2848,$AC274,'B-PorHerramienta'!$K$2:$K$2848,$AD274,'B-PorHerramienta'!$L$2:$L$2848,$AE274,'B-PorHerramienta'!$F$2:$F$2848,"&lt;&gt;")=0,"",ROUND(SUMIFS(INDEX('B-PorHerramienta'!$F$2:$I$2848,0,$AH$6),'B-PorHerramienta'!$A$2:$A$2848,C$8,'B-PorHerramienta'!$J$2:$J$2848,$AC274,'B-PorHerramienta'!$K$2:$K$2848,$AD274,'B-PorHerramienta'!$L$2:$L$2848,$AE274)*$AI$6,$AJ$6))</f>
        <v/>
      </c>
      <c r="D274" s="48" t="str">
        <f>IF(COUNTIFS('B-PorHerramienta'!$A$2:$A$2848,D$8,'B-PorHerramienta'!$J$2:$J$2848,$AC274,'B-PorHerramienta'!$K$2:$K$2848,$AD274,'B-PorHerramienta'!$L$2:$L$2848,$AE274,'B-PorHerramienta'!$F$2:$F$2848,"&lt;&gt;")=0,"",ROUND(SUMIFS(INDEX('B-PorHerramienta'!$F$2:$I$2848,0,$AH$6),'B-PorHerramienta'!$A$2:$A$2848,D$8,'B-PorHerramienta'!$J$2:$J$2848,$AC274,'B-PorHerramienta'!$K$2:$K$2848,$AD274,'B-PorHerramienta'!$L$2:$L$2848,$AE274)*$AI$6,$AJ$6))</f>
        <v/>
      </c>
      <c r="E274" s="48">
        <f>IF(COUNTIFS('B-PorHerramienta'!$A$2:$A$2848,E$8,'B-PorHerramienta'!$J$2:$J$2848,$AC274,'B-PorHerramienta'!$K$2:$K$2848,$AD274,'B-PorHerramienta'!$L$2:$L$2848,$AE274,'B-PorHerramienta'!$F$2:$F$2848,"&lt;&gt;")=0,"",ROUND(SUMIFS(INDEX('B-PorHerramienta'!$F$2:$I$2848,0,$AH$6),'B-PorHerramienta'!$A$2:$A$2848,E$8,'B-PorHerramienta'!$J$2:$J$2848,$AC274,'B-PorHerramienta'!$K$2:$K$2848,$AD274,'B-PorHerramienta'!$L$2:$L$2848,$AE274)*$AI$6,$AJ$6))</f>
        <v>8.6999999999999994E-3</v>
      </c>
      <c r="F274" s="48">
        <f>IF(COUNTIFS('B-PorHerramienta'!$A$2:$A$2848,F$8,'B-PorHerramienta'!$J$2:$J$2848,$AC274,'B-PorHerramienta'!$K$2:$K$2848,$AD274,'B-PorHerramienta'!$L$2:$L$2848,$AE274,'B-PorHerramienta'!$F$2:$F$2848,"&lt;&gt;")=0,"",ROUND(SUMIFS(INDEX('B-PorHerramienta'!$F$2:$I$2848,0,$AH$6),'B-PorHerramienta'!$A$2:$A$2848,F$8,'B-PorHerramienta'!$J$2:$J$2848,$AC274,'B-PorHerramienta'!$K$2:$K$2848,$AD274,'B-PorHerramienta'!$L$2:$L$2848,$AE274)*$AI$6,$AJ$6))</f>
        <v>2.3E-3</v>
      </c>
      <c r="G274" s="48" t="str">
        <f>IF(COUNTIFS('B-PorHerramienta'!$A$2:$A$2848,G$8,'B-PorHerramienta'!$J$2:$J$2848,$AC274,'B-PorHerramienta'!$K$2:$K$2848,$AD274,'B-PorHerramienta'!$L$2:$L$2848,$AE274,'B-PorHerramienta'!$F$2:$F$2848,"&lt;&gt;")=0,"",ROUND(SUMIFS(INDEX('B-PorHerramienta'!$F$2:$I$2848,0,$AH$6),'B-PorHerramienta'!$A$2:$A$2848,G$8,'B-PorHerramienta'!$J$2:$J$2848,$AC274,'B-PorHerramienta'!$K$2:$K$2848,$AD274,'B-PorHerramienta'!$L$2:$L$2848,$AE274)*$AI$6,$AJ$6))</f>
        <v/>
      </c>
      <c r="H274" s="48" t="str">
        <f>IF(COUNTIFS('B-PorHerramienta'!$A$2:$A$2848,H$8,'B-PorHerramienta'!$J$2:$J$2848,$AC274,'B-PorHerramienta'!$K$2:$K$2848,$AD274,'B-PorHerramienta'!$L$2:$L$2848,$AE274,'B-PorHerramienta'!$F$2:$F$2848,"&lt;&gt;")=0,"",ROUND(SUMIFS(INDEX('B-PorHerramienta'!$F$2:$I$2848,0,$AH$6),'B-PorHerramienta'!$A$2:$A$2848,H$8,'B-PorHerramienta'!$J$2:$J$2848,$AC274,'B-PorHerramienta'!$K$2:$K$2848,$AD274,'B-PorHerramienta'!$L$2:$L$2848,$AE274)*$AI$6,$AJ$6))</f>
        <v/>
      </c>
      <c r="I274" s="48" t="str">
        <f>IF(COUNTIFS('B-PorHerramienta'!$A$2:$A$2848,I$8,'B-PorHerramienta'!$J$2:$J$2848,$AC274,'B-PorHerramienta'!$K$2:$K$2848,$AD274,'B-PorHerramienta'!$L$2:$L$2848,$AE274,'B-PorHerramienta'!$F$2:$F$2848,"&lt;&gt;")=0,"",ROUND(SUMIFS(INDEX('B-PorHerramienta'!$F$2:$I$2848,0,$AH$6),'B-PorHerramienta'!$A$2:$A$2848,I$8,'B-PorHerramienta'!$J$2:$J$2848,$AC274,'B-PorHerramienta'!$K$2:$K$2848,$AD274,'B-PorHerramienta'!$L$2:$L$2848,$AE274)*$AI$6,$AJ$6))</f>
        <v/>
      </c>
      <c r="J274" s="48" t="str">
        <f>IF(COUNTIFS('B-PorHerramienta'!$A$2:$A$2848,J$8,'B-PorHerramienta'!$J$2:$J$2848,$AC274,'B-PorHerramienta'!$K$2:$K$2848,$AD274,'B-PorHerramienta'!$L$2:$L$2848,$AE274,'B-PorHerramienta'!$F$2:$F$2848,"&lt;&gt;")=0,"",ROUND(SUMIFS(INDEX('B-PorHerramienta'!$F$2:$I$2848,0,$AH$6),'B-PorHerramienta'!$A$2:$A$2848,J$8,'B-PorHerramienta'!$J$2:$J$2848,$AC274,'B-PorHerramienta'!$K$2:$K$2848,$AD274,'B-PorHerramienta'!$L$2:$L$2848,$AE274)*$AI$6,$AJ$6))</f>
        <v/>
      </c>
      <c r="K274" s="48" t="str">
        <f>IF(COUNTIFS('B-PorHerramienta'!$A$2:$A$2848,K$8,'B-PorHerramienta'!$J$2:$J$2848,$AC274,'B-PorHerramienta'!$K$2:$K$2848,$AD274,'B-PorHerramienta'!$L$2:$L$2848,$AE274,'B-PorHerramienta'!$F$2:$F$2848,"&lt;&gt;")=0,"",ROUND(SUMIFS(INDEX('B-PorHerramienta'!$F$2:$I$2848,0,$AH$6),'B-PorHerramienta'!$A$2:$A$2848,K$8,'B-PorHerramienta'!$J$2:$J$2848,$AC274,'B-PorHerramienta'!$K$2:$K$2848,$AD274,'B-PorHerramienta'!$L$2:$L$2848,$AE274)*$AI$6,$AJ$6))</f>
        <v/>
      </c>
      <c r="L274" s="48" t="str">
        <f>IF(COUNTIFS('B-PorHerramienta'!$A$2:$A$2848,L$8,'B-PorHerramienta'!$J$2:$J$2848,$AC274,'B-PorHerramienta'!$K$2:$K$2848,$AD274,'B-PorHerramienta'!$L$2:$L$2848,$AE274,'B-PorHerramienta'!$F$2:$F$2848,"&lt;&gt;")=0,"",ROUND(SUMIFS(INDEX('B-PorHerramienta'!$F$2:$I$2848,0,$AH$6),'B-PorHerramienta'!$A$2:$A$2848,L$8,'B-PorHerramienta'!$J$2:$J$2848,$AC274,'B-PorHerramienta'!$K$2:$K$2848,$AD274,'B-PorHerramienta'!$L$2:$L$2848,$AE274)*$AI$6,$AJ$6))</f>
        <v/>
      </c>
      <c r="M274" s="48" t="str">
        <f>IF(COUNTIFS('B-PorHerramienta'!$A$2:$A$2848,M$8,'B-PorHerramienta'!$J$2:$J$2848,$AC274,'B-PorHerramienta'!$K$2:$K$2848,$AD274,'B-PorHerramienta'!$L$2:$L$2848,$AE274,'B-PorHerramienta'!$F$2:$F$2848,"&lt;&gt;")=0,"",ROUND(SUMIFS(INDEX('B-PorHerramienta'!$F$2:$I$2848,0,$AH$6),'B-PorHerramienta'!$A$2:$A$2848,M$8,'B-PorHerramienta'!$J$2:$J$2848,$AC274,'B-PorHerramienta'!$K$2:$K$2848,$AD274,'B-PorHerramienta'!$L$2:$L$2848,$AE274)*$AI$6,$AJ$6))</f>
        <v/>
      </c>
      <c r="N274" s="48" t="str">
        <f>IF(COUNTIFS('B-PorHerramienta'!$A$2:$A$2848,N$8,'B-PorHerramienta'!$J$2:$J$2848,$AC274,'B-PorHerramienta'!$K$2:$K$2848,$AD274,'B-PorHerramienta'!$L$2:$L$2848,$AE274,'B-PorHerramienta'!$F$2:$F$2848,"&lt;&gt;")=0,"",ROUND(SUMIFS(INDEX('B-PorHerramienta'!$F$2:$I$2848,0,$AH$6),'B-PorHerramienta'!$A$2:$A$2848,N$8,'B-PorHerramienta'!$J$2:$J$2848,$AC274,'B-PorHerramienta'!$K$2:$K$2848,$AD274,'B-PorHerramienta'!$L$2:$L$2848,$AE274)*$AI$6,$AJ$6))</f>
        <v/>
      </c>
      <c r="O274" s="48" t="str">
        <f>IF(COUNTIFS('B-PorHerramienta'!$A$2:$A$2848,O$8,'B-PorHerramienta'!$J$2:$J$2848,$AC274,'B-PorHerramienta'!$K$2:$K$2848,$AD274,'B-PorHerramienta'!$L$2:$L$2848,$AE274,'B-PorHerramienta'!$F$2:$F$2848,"&lt;&gt;")=0,"",ROUND(SUMIFS(INDEX('B-PorHerramienta'!$F$2:$I$2848,0,$AH$6),'B-PorHerramienta'!$A$2:$A$2848,O$8,'B-PorHerramienta'!$J$2:$J$2848,$AC274,'B-PorHerramienta'!$K$2:$K$2848,$AD274,'B-PorHerramienta'!$L$2:$L$2848,$AE274)*$AI$6,$AJ$6))</f>
        <v/>
      </c>
      <c r="P274" s="48" t="str">
        <f>IF(COUNTIFS('B-PorHerramienta'!$A$2:$A$2848,P$8,'B-PorHerramienta'!$J$2:$J$2848,$AC274,'B-PorHerramienta'!$K$2:$K$2848,$AD274,'B-PorHerramienta'!$L$2:$L$2848,$AE274,'B-PorHerramienta'!$F$2:$F$2848,"&lt;&gt;")=0,"",ROUND(SUMIFS(INDEX('B-PorHerramienta'!$F$2:$I$2848,0,$AH$6),'B-PorHerramienta'!$A$2:$A$2848,P$8,'B-PorHerramienta'!$J$2:$J$2848,$AC274,'B-PorHerramienta'!$K$2:$K$2848,$AD274,'B-PorHerramienta'!$L$2:$L$2848,$AE274)*$AI$6,$AJ$6))</f>
        <v/>
      </c>
      <c r="Q274" s="48" t="str">
        <f>IF(COUNTIFS('B-PorHerramienta'!$A$2:$A$2848,Q$8,'B-PorHerramienta'!$J$2:$J$2848,$AC274,'B-PorHerramienta'!$K$2:$K$2848,$AD274,'B-PorHerramienta'!$L$2:$L$2848,$AE274,'B-PorHerramienta'!$F$2:$F$2848,"&lt;&gt;")=0,"",ROUND(SUMIFS(INDEX('B-PorHerramienta'!$F$2:$I$2848,0,$AH$6),'B-PorHerramienta'!$A$2:$A$2848,Q$8,'B-PorHerramienta'!$J$2:$J$2848,$AC274,'B-PorHerramienta'!$K$2:$K$2848,$AD274,'B-PorHerramienta'!$L$2:$L$2848,$AE274)*$AI$6,$AJ$6))</f>
        <v/>
      </c>
      <c r="R274" s="48" t="str">
        <f>IF(COUNTIFS('B-PorHerramienta'!$A$2:$A$2848,R$8,'B-PorHerramienta'!$J$2:$J$2848,$AC274,'B-PorHerramienta'!$K$2:$K$2848,$AD274,'B-PorHerramienta'!$L$2:$L$2848,$AE274,'B-PorHerramienta'!$F$2:$F$2848,"&lt;&gt;")=0,"",ROUND(SUMIFS(INDEX('B-PorHerramienta'!$F$2:$I$2848,0,$AH$6),'B-PorHerramienta'!$A$2:$A$2848,R$8,'B-PorHerramienta'!$J$2:$J$2848,$AC274,'B-PorHerramienta'!$K$2:$K$2848,$AD274,'B-PorHerramienta'!$L$2:$L$2848,$AE274)*$AI$6,$AJ$6))</f>
        <v/>
      </c>
      <c r="S274" s="48" t="str">
        <f>IF(COUNTIFS('B-PorHerramienta'!$A$2:$A$2848,S$8,'B-PorHerramienta'!$J$2:$J$2848,$AC274,'B-PorHerramienta'!$K$2:$K$2848,$AD274,'B-PorHerramienta'!$L$2:$L$2848,$AE274,'B-PorHerramienta'!$F$2:$F$2848,"&lt;&gt;")=0,"",ROUND(SUMIFS(INDEX('B-PorHerramienta'!$F$2:$I$2848,0,$AH$6),'B-PorHerramienta'!$A$2:$A$2848,S$8,'B-PorHerramienta'!$J$2:$J$2848,$AC274,'B-PorHerramienta'!$K$2:$K$2848,$AD274,'B-PorHerramienta'!$L$2:$L$2848,$AE274)*$AI$6,$AJ$6))</f>
        <v/>
      </c>
      <c r="T274" s="48" t="str">
        <f>IF(COUNTIFS('B-PorHerramienta'!$A$2:$A$2848,T$8,'B-PorHerramienta'!$J$2:$J$2848,$AC274,'B-PorHerramienta'!$K$2:$K$2848,$AD274,'B-PorHerramienta'!$L$2:$L$2848,$AE274,'B-PorHerramienta'!$F$2:$F$2848,"&lt;&gt;")=0,"",ROUND(SUMIFS(INDEX('B-PorHerramienta'!$F$2:$I$2848,0,$AH$6),'B-PorHerramienta'!$A$2:$A$2848,T$8,'B-PorHerramienta'!$J$2:$J$2848,$AC274,'B-PorHerramienta'!$K$2:$K$2848,$AD274,'B-PorHerramienta'!$L$2:$L$2848,$AE274)*$AI$6,$AJ$6))</f>
        <v/>
      </c>
      <c r="U274" s="48" t="str">
        <f>IF(COUNTIFS('B-PorHerramienta'!$A$2:$A$2848,U$8,'B-PorHerramienta'!$J$2:$J$2848,$AC274,'B-PorHerramienta'!$K$2:$K$2848,$AD274,'B-PorHerramienta'!$L$2:$L$2848,$AE274,'B-PorHerramienta'!$F$2:$F$2848,"&lt;&gt;")=0,"",ROUND(SUMIFS(INDEX('B-PorHerramienta'!$F$2:$I$2848,0,$AH$6),'B-PorHerramienta'!$A$2:$A$2848,U$8,'B-PorHerramienta'!$J$2:$J$2848,$AC274,'B-PorHerramienta'!$K$2:$K$2848,$AD274,'B-PorHerramienta'!$L$2:$L$2848,$AE274)*$AI$6,$AJ$6))</f>
        <v/>
      </c>
      <c r="V274" s="48" t="str">
        <f>IF(COUNTIFS('B-PorHerramienta'!$A$2:$A$2848,V$8,'B-PorHerramienta'!$J$2:$J$2848,$AC274,'B-PorHerramienta'!$K$2:$K$2848,$AD274,'B-PorHerramienta'!$L$2:$L$2848,$AE274,'B-PorHerramienta'!$F$2:$F$2848,"&lt;&gt;")=0,"",ROUND(SUMIFS(INDEX('B-PorHerramienta'!$F$2:$I$2848,0,$AH$6),'B-PorHerramienta'!$A$2:$A$2848,V$8,'B-PorHerramienta'!$J$2:$J$2848,$AC274,'B-PorHerramienta'!$K$2:$K$2848,$AD274,'B-PorHerramienta'!$L$2:$L$2848,$AE274)*$AI$6,$AJ$6))</f>
        <v/>
      </c>
      <c r="W274" s="48" t="str">
        <f>IF(COUNTIFS('B-PorHerramienta'!$A$2:$A$2848,W$8,'B-PorHerramienta'!$J$2:$J$2848,$AC274,'B-PorHerramienta'!$K$2:$K$2848,$AD274,'B-PorHerramienta'!$L$2:$L$2848,$AE274,'B-PorHerramienta'!$F$2:$F$2848,"&lt;&gt;")=0,"",ROUND(SUMIFS(INDEX('B-PorHerramienta'!$F$2:$I$2848,0,$AH$6),'B-PorHerramienta'!$A$2:$A$2848,W$8,'B-PorHerramienta'!$J$2:$J$2848,$AC274,'B-PorHerramienta'!$K$2:$K$2848,$AD274,'B-PorHerramienta'!$L$2:$L$2848,$AE274)*$AI$6,$AJ$6))</f>
        <v/>
      </c>
      <c r="X274" s="48" t="str">
        <f>IF(COUNTIFS('B-PorHerramienta'!$A$2:$A$2848,X$8,'B-PorHerramienta'!$J$2:$J$2848,$AC274,'B-PorHerramienta'!$K$2:$K$2848,$AD274,'B-PorHerramienta'!$L$2:$L$2848,$AE274,'B-PorHerramienta'!$F$2:$F$2848,"&lt;&gt;")=0,"",ROUND(SUMIFS(INDEX('B-PorHerramienta'!$F$2:$I$2848,0,$AH$6),'B-PorHerramienta'!$A$2:$A$2848,X$8,'B-PorHerramienta'!$J$2:$J$2848,$AC274,'B-PorHerramienta'!$K$2:$K$2848,$AD274,'B-PorHerramienta'!$L$2:$L$2848,$AE274)*$AI$6,$AJ$6))</f>
        <v/>
      </c>
      <c r="Y274" s="48" t="str">
        <f>IF(COUNTIFS('B-PorHerramienta'!$A$2:$A$2848,Y$8,'B-PorHerramienta'!$J$2:$J$2848,$AC274,'B-PorHerramienta'!$K$2:$K$2848,$AD274,'B-PorHerramienta'!$L$2:$L$2848,$AE274,'B-PorHerramienta'!$F$2:$F$2848,"&lt;&gt;")=0,"",ROUND(SUMIFS(INDEX('B-PorHerramienta'!$F$2:$I$2848,0,$AH$6),'B-PorHerramienta'!$A$2:$A$2848,Y$8,'B-PorHerramienta'!$J$2:$J$2848,$AC274,'B-PorHerramienta'!$K$2:$K$2848,$AD274,'B-PorHerramienta'!$L$2:$L$2848,$AE274)*$AI$6,$AJ$6))</f>
        <v/>
      </c>
      <c r="Z274" s="48" t="str">
        <f>IF(COUNTIFS('B-PorHerramienta'!$A$2:$A$2848,Z$8,'B-PorHerramienta'!$J$2:$J$2848,$AC274,'B-PorHerramienta'!$K$2:$K$2848,$AD274,'B-PorHerramienta'!$L$2:$L$2848,$AE274,'B-PorHerramienta'!$F$2:$F$2848,"&lt;&gt;")=0,"",ROUND(SUMIFS(INDEX('B-PorHerramienta'!$F$2:$I$2848,0,$AH$6),'B-PorHerramienta'!$A$2:$A$2848,Z$8,'B-PorHerramienta'!$J$2:$J$2848,$AC274,'B-PorHerramienta'!$K$2:$K$2848,$AD274,'B-PorHerramienta'!$L$2:$L$2848,$AE274)*$AI$6,$AJ$6))</f>
        <v/>
      </c>
      <c r="AA274" s="6"/>
      <c r="AB274" s="35">
        <v>2</v>
      </c>
      <c r="AC274" s="35" t="s">
        <v>1114</v>
      </c>
      <c r="AD274" s="35" t="s">
        <v>1503</v>
      </c>
      <c r="AE274" s="35" t="s">
        <v>1513</v>
      </c>
      <c r="AF274" s="35"/>
      <c r="AG274" s="35"/>
      <c r="AH274" s="35"/>
      <c r="AI274" s="35"/>
      <c r="AJ274" s="35"/>
      <c r="AK274" s="35"/>
    </row>
    <row r="275" spans="1:37" ht="45" hidden="1" outlineLevel="2" collapsed="1" x14ac:dyDescent="0.25">
      <c r="A275" s="49" t="s">
        <v>1911</v>
      </c>
      <c r="B275" s="47" t="s">
        <v>1910</v>
      </c>
      <c r="C275" s="48" t="str">
        <f>IF(COUNTIFS('B-PorHerramienta'!$A$2:$A$2848,C$8,'B-PorHerramienta'!$J$2:$J$2848,$AC275,'B-PorHerramienta'!$K$2:$K$2848,$AD275,'B-PorHerramienta'!$L$2:$L$2848,$AE275,'B-PorHerramienta'!$F$2:$F$2848,"&lt;&gt;")=0,"",ROUND(SUMIFS(INDEX('B-PorHerramienta'!$F$2:$I$2848,0,$AH$6),'B-PorHerramienta'!$A$2:$A$2848,C$8,'B-PorHerramienta'!$J$2:$J$2848,$AC275,'B-PorHerramienta'!$K$2:$K$2848,$AD275,'B-PorHerramienta'!$L$2:$L$2848,$AE275)*$AI$6,$AJ$6))</f>
        <v/>
      </c>
      <c r="D275" s="48" t="str">
        <f>IF(COUNTIFS('B-PorHerramienta'!$A$2:$A$2848,D$8,'B-PorHerramienta'!$J$2:$J$2848,$AC275,'B-PorHerramienta'!$K$2:$K$2848,$AD275,'B-PorHerramienta'!$L$2:$L$2848,$AE275,'B-PorHerramienta'!$F$2:$F$2848,"&lt;&gt;")=0,"",ROUND(SUMIFS(INDEX('B-PorHerramienta'!$F$2:$I$2848,0,$AH$6),'B-PorHerramienta'!$A$2:$A$2848,D$8,'B-PorHerramienta'!$J$2:$J$2848,$AC275,'B-PorHerramienta'!$K$2:$K$2848,$AD275,'B-PorHerramienta'!$L$2:$L$2848,$AE275)*$AI$6,$AJ$6))</f>
        <v/>
      </c>
      <c r="E275" s="48" t="str">
        <f>IF(COUNTIFS('B-PorHerramienta'!$A$2:$A$2848,E$8,'B-PorHerramienta'!$J$2:$J$2848,$AC275,'B-PorHerramienta'!$K$2:$K$2848,$AD275,'B-PorHerramienta'!$L$2:$L$2848,$AE275,'B-PorHerramienta'!$F$2:$F$2848,"&lt;&gt;")=0,"",ROUND(SUMIFS(INDEX('B-PorHerramienta'!$F$2:$I$2848,0,$AH$6),'B-PorHerramienta'!$A$2:$A$2848,E$8,'B-PorHerramienta'!$J$2:$J$2848,$AC275,'B-PorHerramienta'!$K$2:$K$2848,$AD275,'B-PorHerramienta'!$L$2:$L$2848,$AE275)*$AI$6,$AJ$6))</f>
        <v/>
      </c>
      <c r="F275" s="48" t="str">
        <f>IF(COUNTIFS('B-PorHerramienta'!$A$2:$A$2848,F$8,'B-PorHerramienta'!$J$2:$J$2848,$AC275,'B-PorHerramienta'!$K$2:$K$2848,$AD275,'B-PorHerramienta'!$L$2:$L$2848,$AE275,'B-PorHerramienta'!$F$2:$F$2848,"&lt;&gt;")=0,"",ROUND(SUMIFS(INDEX('B-PorHerramienta'!$F$2:$I$2848,0,$AH$6),'B-PorHerramienta'!$A$2:$A$2848,F$8,'B-PorHerramienta'!$J$2:$J$2848,$AC275,'B-PorHerramienta'!$K$2:$K$2848,$AD275,'B-PorHerramienta'!$L$2:$L$2848,$AE275)*$AI$6,$AJ$6))</f>
        <v/>
      </c>
      <c r="G275" s="48" t="str">
        <f>IF(COUNTIFS('B-PorHerramienta'!$A$2:$A$2848,G$8,'B-PorHerramienta'!$J$2:$J$2848,$AC275,'B-PorHerramienta'!$K$2:$K$2848,$AD275,'B-PorHerramienta'!$L$2:$L$2848,$AE275,'B-PorHerramienta'!$F$2:$F$2848,"&lt;&gt;")=0,"",ROUND(SUMIFS(INDEX('B-PorHerramienta'!$F$2:$I$2848,0,$AH$6),'B-PorHerramienta'!$A$2:$A$2848,G$8,'B-PorHerramienta'!$J$2:$J$2848,$AC275,'B-PorHerramienta'!$K$2:$K$2848,$AD275,'B-PorHerramienta'!$L$2:$L$2848,$AE275)*$AI$6,$AJ$6))</f>
        <v/>
      </c>
      <c r="H275" s="48" t="str">
        <f>IF(COUNTIFS('B-PorHerramienta'!$A$2:$A$2848,H$8,'B-PorHerramienta'!$J$2:$J$2848,$AC275,'B-PorHerramienta'!$K$2:$K$2848,$AD275,'B-PorHerramienta'!$L$2:$L$2848,$AE275,'B-PorHerramienta'!$F$2:$F$2848,"&lt;&gt;")=0,"",ROUND(SUMIFS(INDEX('B-PorHerramienta'!$F$2:$I$2848,0,$AH$6),'B-PorHerramienta'!$A$2:$A$2848,H$8,'B-PorHerramienta'!$J$2:$J$2848,$AC275,'B-PorHerramienta'!$K$2:$K$2848,$AD275,'B-PorHerramienta'!$L$2:$L$2848,$AE275)*$AI$6,$AJ$6))</f>
        <v/>
      </c>
      <c r="I275" s="48" t="str">
        <f>IF(COUNTIFS('B-PorHerramienta'!$A$2:$A$2848,I$8,'B-PorHerramienta'!$J$2:$J$2848,$AC275,'B-PorHerramienta'!$K$2:$K$2848,$AD275,'B-PorHerramienta'!$L$2:$L$2848,$AE275,'B-PorHerramienta'!$F$2:$F$2848,"&lt;&gt;")=0,"",ROUND(SUMIFS(INDEX('B-PorHerramienta'!$F$2:$I$2848,0,$AH$6),'B-PorHerramienta'!$A$2:$A$2848,I$8,'B-PorHerramienta'!$J$2:$J$2848,$AC275,'B-PorHerramienta'!$K$2:$K$2848,$AD275,'B-PorHerramienta'!$L$2:$L$2848,$AE275)*$AI$6,$AJ$6))</f>
        <v/>
      </c>
      <c r="J275" s="48" t="str">
        <f>IF(COUNTIFS('B-PorHerramienta'!$A$2:$A$2848,J$8,'B-PorHerramienta'!$J$2:$J$2848,$AC275,'B-PorHerramienta'!$K$2:$K$2848,$AD275,'B-PorHerramienta'!$L$2:$L$2848,$AE275,'B-PorHerramienta'!$F$2:$F$2848,"&lt;&gt;")=0,"",ROUND(SUMIFS(INDEX('B-PorHerramienta'!$F$2:$I$2848,0,$AH$6),'B-PorHerramienta'!$A$2:$A$2848,J$8,'B-PorHerramienta'!$J$2:$J$2848,$AC275,'B-PorHerramienta'!$K$2:$K$2848,$AD275,'B-PorHerramienta'!$L$2:$L$2848,$AE275)*$AI$6,$AJ$6))</f>
        <v/>
      </c>
      <c r="K275" s="48" t="str">
        <f>IF(COUNTIFS('B-PorHerramienta'!$A$2:$A$2848,K$8,'B-PorHerramienta'!$J$2:$J$2848,$AC275,'B-PorHerramienta'!$K$2:$K$2848,$AD275,'B-PorHerramienta'!$L$2:$L$2848,$AE275,'B-PorHerramienta'!$F$2:$F$2848,"&lt;&gt;")=0,"",ROUND(SUMIFS(INDEX('B-PorHerramienta'!$F$2:$I$2848,0,$AH$6),'B-PorHerramienta'!$A$2:$A$2848,K$8,'B-PorHerramienta'!$J$2:$J$2848,$AC275,'B-PorHerramienta'!$K$2:$K$2848,$AD275,'B-PorHerramienta'!$L$2:$L$2848,$AE275)*$AI$6,$AJ$6))</f>
        <v/>
      </c>
      <c r="L275" s="48" t="str">
        <f>IF(COUNTIFS('B-PorHerramienta'!$A$2:$A$2848,L$8,'B-PorHerramienta'!$J$2:$J$2848,$AC275,'B-PorHerramienta'!$K$2:$K$2848,$AD275,'B-PorHerramienta'!$L$2:$L$2848,$AE275,'B-PorHerramienta'!$F$2:$F$2848,"&lt;&gt;")=0,"",ROUND(SUMIFS(INDEX('B-PorHerramienta'!$F$2:$I$2848,0,$AH$6),'B-PorHerramienta'!$A$2:$A$2848,L$8,'B-PorHerramienta'!$J$2:$J$2848,$AC275,'B-PorHerramienta'!$K$2:$K$2848,$AD275,'B-PorHerramienta'!$L$2:$L$2848,$AE275)*$AI$6,$AJ$6))</f>
        <v/>
      </c>
      <c r="M275" s="48" t="str">
        <f>IF(COUNTIFS('B-PorHerramienta'!$A$2:$A$2848,M$8,'B-PorHerramienta'!$J$2:$J$2848,$AC275,'B-PorHerramienta'!$K$2:$K$2848,$AD275,'B-PorHerramienta'!$L$2:$L$2848,$AE275,'B-PorHerramienta'!$F$2:$F$2848,"&lt;&gt;")=0,"",ROUND(SUMIFS(INDEX('B-PorHerramienta'!$F$2:$I$2848,0,$AH$6),'B-PorHerramienta'!$A$2:$A$2848,M$8,'B-PorHerramienta'!$J$2:$J$2848,$AC275,'B-PorHerramienta'!$K$2:$K$2848,$AD275,'B-PorHerramienta'!$L$2:$L$2848,$AE275)*$AI$6,$AJ$6))</f>
        <v/>
      </c>
      <c r="N275" s="48" t="str">
        <f>IF(COUNTIFS('B-PorHerramienta'!$A$2:$A$2848,N$8,'B-PorHerramienta'!$J$2:$J$2848,$AC275,'B-PorHerramienta'!$K$2:$K$2848,$AD275,'B-PorHerramienta'!$L$2:$L$2848,$AE275,'B-PorHerramienta'!$F$2:$F$2848,"&lt;&gt;")=0,"",ROUND(SUMIFS(INDEX('B-PorHerramienta'!$F$2:$I$2848,0,$AH$6),'B-PorHerramienta'!$A$2:$A$2848,N$8,'B-PorHerramienta'!$J$2:$J$2848,$AC275,'B-PorHerramienta'!$K$2:$K$2848,$AD275,'B-PorHerramienta'!$L$2:$L$2848,$AE275)*$AI$6,$AJ$6))</f>
        <v/>
      </c>
      <c r="O275" s="48" t="str">
        <f>IF(COUNTIFS('B-PorHerramienta'!$A$2:$A$2848,O$8,'B-PorHerramienta'!$J$2:$J$2848,$AC275,'B-PorHerramienta'!$K$2:$K$2848,$AD275,'B-PorHerramienta'!$L$2:$L$2848,$AE275,'B-PorHerramienta'!$F$2:$F$2848,"&lt;&gt;")=0,"",ROUND(SUMIFS(INDEX('B-PorHerramienta'!$F$2:$I$2848,0,$AH$6),'B-PorHerramienta'!$A$2:$A$2848,O$8,'B-PorHerramienta'!$J$2:$J$2848,$AC275,'B-PorHerramienta'!$K$2:$K$2848,$AD275,'B-PorHerramienta'!$L$2:$L$2848,$AE275)*$AI$6,$AJ$6))</f>
        <v/>
      </c>
      <c r="P275" s="48" t="str">
        <f>IF(COUNTIFS('B-PorHerramienta'!$A$2:$A$2848,P$8,'B-PorHerramienta'!$J$2:$J$2848,$AC275,'B-PorHerramienta'!$K$2:$K$2848,$AD275,'B-PorHerramienta'!$L$2:$L$2848,$AE275,'B-PorHerramienta'!$F$2:$F$2848,"&lt;&gt;")=0,"",ROUND(SUMIFS(INDEX('B-PorHerramienta'!$F$2:$I$2848,0,$AH$6),'B-PorHerramienta'!$A$2:$A$2848,P$8,'B-PorHerramienta'!$J$2:$J$2848,$AC275,'B-PorHerramienta'!$K$2:$K$2848,$AD275,'B-PorHerramienta'!$L$2:$L$2848,$AE275)*$AI$6,$AJ$6))</f>
        <v/>
      </c>
      <c r="Q275" s="48" t="str">
        <f>IF(COUNTIFS('B-PorHerramienta'!$A$2:$A$2848,Q$8,'B-PorHerramienta'!$J$2:$J$2848,$AC275,'B-PorHerramienta'!$K$2:$K$2848,$AD275,'B-PorHerramienta'!$L$2:$L$2848,$AE275,'B-PorHerramienta'!$F$2:$F$2848,"&lt;&gt;")=0,"",ROUND(SUMIFS(INDEX('B-PorHerramienta'!$F$2:$I$2848,0,$AH$6),'B-PorHerramienta'!$A$2:$A$2848,Q$8,'B-PorHerramienta'!$J$2:$J$2848,$AC275,'B-PorHerramienta'!$K$2:$K$2848,$AD275,'B-PorHerramienta'!$L$2:$L$2848,$AE275)*$AI$6,$AJ$6))</f>
        <v/>
      </c>
      <c r="R275" s="48" t="str">
        <f>IF(COUNTIFS('B-PorHerramienta'!$A$2:$A$2848,R$8,'B-PorHerramienta'!$J$2:$J$2848,$AC275,'B-PorHerramienta'!$K$2:$K$2848,$AD275,'B-PorHerramienta'!$L$2:$L$2848,$AE275,'B-PorHerramienta'!$F$2:$F$2848,"&lt;&gt;")=0,"",ROUND(SUMIFS(INDEX('B-PorHerramienta'!$F$2:$I$2848,0,$AH$6),'B-PorHerramienta'!$A$2:$A$2848,R$8,'B-PorHerramienta'!$J$2:$J$2848,$AC275,'B-PorHerramienta'!$K$2:$K$2848,$AD275,'B-PorHerramienta'!$L$2:$L$2848,$AE275)*$AI$6,$AJ$6))</f>
        <v/>
      </c>
      <c r="S275" s="48" t="str">
        <f>IF(COUNTIFS('B-PorHerramienta'!$A$2:$A$2848,S$8,'B-PorHerramienta'!$J$2:$J$2848,$AC275,'B-PorHerramienta'!$K$2:$K$2848,$AD275,'B-PorHerramienta'!$L$2:$L$2848,$AE275,'B-PorHerramienta'!$F$2:$F$2848,"&lt;&gt;")=0,"",ROUND(SUMIFS(INDEX('B-PorHerramienta'!$F$2:$I$2848,0,$AH$6),'B-PorHerramienta'!$A$2:$A$2848,S$8,'B-PorHerramienta'!$J$2:$J$2848,$AC275,'B-PorHerramienta'!$K$2:$K$2848,$AD275,'B-PorHerramienta'!$L$2:$L$2848,$AE275)*$AI$6,$AJ$6))</f>
        <v/>
      </c>
      <c r="T275" s="48" t="str">
        <f>IF(COUNTIFS('B-PorHerramienta'!$A$2:$A$2848,T$8,'B-PorHerramienta'!$J$2:$J$2848,$AC275,'B-PorHerramienta'!$K$2:$K$2848,$AD275,'B-PorHerramienta'!$L$2:$L$2848,$AE275,'B-PorHerramienta'!$F$2:$F$2848,"&lt;&gt;")=0,"",ROUND(SUMIFS(INDEX('B-PorHerramienta'!$F$2:$I$2848,0,$AH$6),'B-PorHerramienta'!$A$2:$A$2848,T$8,'B-PorHerramienta'!$J$2:$J$2848,$AC275,'B-PorHerramienta'!$K$2:$K$2848,$AD275,'B-PorHerramienta'!$L$2:$L$2848,$AE275)*$AI$6,$AJ$6))</f>
        <v/>
      </c>
      <c r="U275" s="48" t="str">
        <f>IF(COUNTIFS('B-PorHerramienta'!$A$2:$A$2848,U$8,'B-PorHerramienta'!$J$2:$J$2848,$AC275,'B-PorHerramienta'!$K$2:$K$2848,$AD275,'B-PorHerramienta'!$L$2:$L$2848,$AE275,'B-PorHerramienta'!$F$2:$F$2848,"&lt;&gt;")=0,"",ROUND(SUMIFS(INDEX('B-PorHerramienta'!$F$2:$I$2848,0,$AH$6),'B-PorHerramienta'!$A$2:$A$2848,U$8,'B-PorHerramienta'!$J$2:$J$2848,$AC275,'B-PorHerramienta'!$K$2:$K$2848,$AD275,'B-PorHerramienta'!$L$2:$L$2848,$AE275)*$AI$6,$AJ$6))</f>
        <v/>
      </c>
      <c r="V275" s="48" t="str">
        <f>IF(COUNTIFS('B-PorHerramienta'!$A$2:$A$2848,V$8,'B-PorHerramienta'!$J$2:$J$2848,$AC275,'B-PorHerramienta'!$K$2:$K$2848,$AD275,'B-PorHerramienta'!$L$2:$L$2848,$AE275,'B-PorHerramienta'!$F$2:$F$2848,"&lt;&gt;")=0,"",ROUND(SUMIFS(INDEX('B-PorHerramienta'!$F$2:$I$2848,0,$AH$6),'B-PorHerramienta'!$A$2:$A$2848,V$8,'B-PorHerramienta'!$J$2:$J$2848,$AC275,'B-PorHerramienta'!$K$2:$K$2848,$AD275,'B-PorHerramienta'!$L$2:$L$2848,$AE275)*$AI$6,$AJ$6))</f>
        <v/>
      </c>
      <c r="W275" s="48" t="str">
        <f>IF(COUNTIFS('B-PorHerramienta'!$A$2:$A$2848,W$8,'B-PorHerramienta'!$J$2:$J$2848,$AC275,'B-PorHerramienta'!$K$2:$K$2848,$AD275,'B-PorHerramienta'!$L$2:$L$2848,$AE275,'B-PorHerramienta'!$F$2:$F$2848,"&lt;&gt;")=0,"",ROUND(SUMIFS(INDEX('B-PorHerramienta'!$F$2:$I$2848,0,$AH$6),'B-PorHerramienta'!$A$2:$A$2848,W$8,'B-PorHerramienta'!$J$2:$J$2848,$AC275,'B-PorHerramienta'!$K$2:$K$2848,$AD275,'B-PorHerramienta'!$L$2:$L$2848,$AE275)*$AI$6,$AJ$6))</f>
        <v/>
      </c>
      <c r="X275" s="48" t="str">
        <f>IF(COUNTIFS('B-PorHerramienta'!$A$2:$A$2848,X$8,'B-PorHerramienta'!$J$2:$J$2848,$AC275,'B-PorHerramienta'!$K$2:$K$2848,$AD275,'B-PorHerramienta'!$L$2:$L$2848,$AE275,'B-PorHerramienta'!$F$2:$F$2848,"&lt;&gt;")=0,"",ROUND(SUMIFS(INDEX('B-PorHerramienta'!$F$2:$I$2848,0,$AH$6),'B-PorHerramienta'!$A$2:$A$2848,X$8,'B-PorHerramienta'!$J$2:$J$2848,$AC275,'B-PorHerramienta'!$K$2:$K$2848,$AD275,'B-PorHerramienta'!$L$2:$L$2848,$AE275)*$AI$6,$AJ$6))</f>
        <v/>
      </c>
      <c r="Y275" s="48" t="str">
        <f>IF(COUNTIFS('B-PorHerramienta'!$A$2:$A$2848,Y$8,'B-PorHerramienta'!$J$2:$J$2848,$AC275,'B-PorHerramienta'!$K$2:$K$2848,$AD275,'B-PorHerramienta'!$L$2:$L$2848,$AE275,'B-PorHerramienta'!$F$2:$F$2848,"&lt;&gt;")=0,"",ROUND(SUMIFS(INDEX('B-PorHerramienta'!$F$2:$I$2848,0,$AH$6),'B-PorHerramienta'!$A$2:$A$2848,Y$8,'B-PorHerramienta'!$J$2:$J$2848,$AC275,'B-PorHerramienta'!$K$2:$K$2848,$AD275,'B-PorHerramienta'!$L$2:$L$2848,$AE275)*$AI$6,$AJ$6))</f>
        <v/>
      </c>
      <c r="Z275" s="48" t="str">
        <f>IF(COUNTIFS('B-PorHerramienta'!$A$2:$A$2848,Z$8,'B-PorHerramienta'!$J$2:$J$2848,$AC275,'B-PorHerramienta'!$K$2:$K$2848,$AD275,'B-PorHerramienta'!$L$2:$L$2848,$AE275,'B-PorHerramienta'!$F$2:$F$2848,"&lt;&gt;")=0,"",ROUND(SUMIFS(INDEX('B-PorHerramienta'!$F$2:$I$2848,0,$AH$6),'B-PorHerramienta'!$A$2:$A$2848,Z$8,'B-PorHerramienta'!$J$2:$J$2848,$AC275,'B-PorHerramienta'!$K$2:$K$2848,$AD275,'B-PorHerramienta'!$L$2:$L$2848,$AE275)*$AI$6,$AJ$6))</f>
        <v/>
      </c>
      <c r="AA275" s="6"/>
      <c r="AB275" s="35">
        <v>2</v>
      </c>
      <c r="AC275" s="35" t="s">
        <v>1114</v>
      </c>
      <c r="AD275" s="35" t="s">
        <v>1503</v>
      </c>
      <c r="AE275" s="35" t="s">
        <v>1514</v>
      </c>
      <c r="AF275" s="35"/>
      <c r="AG275" s="35"/>
      <c r="AH275" s="35"/>
      <c r="AI275" s="35"/>
      <c r="AJ275" s="35"/>
      <c r="AK275" s="35"/>
    </row>
    <row r="276" spans="1:37" ht="45" hidden="1" outlineLevel="2" collapsed="1" x14ac:dyDescent="0.25">
      <c r="A276" s="49" t="s">
        <v>1909</v>
      </c>
      <c r="B276" s="47" t="s">
        <v>1908</v>
      </c>
      <c r="C276" s="48" t="str">
        <f>IF(COUNTIFS('B-PorHerramienta'!$A$2:$A$2848,C$8,'B-PorHerramienta'!$J$2:$J$2848,$AC276,'B-PorHerramienta'!$K$2:$K$2848,$AD276,'B-PorHerramienta'!$L$2:$L$2848,$AE276,'B-PorHerramienta'!$F$2:$F$2848,"&lt;&gt;")=0,"",ROUND(SUMIFS(INDEX('B-PorHerramienta'!$F$2:$I$2848,0,$AH$6),'B-PorHerramienta'!$A$2:$A$2848,C$8,'B-PorHerramienta'!$J$2:$J$2848,$AC276,'B-PorHerramienta'!$K$2:$K$2848,$AD276,'B-PorHerramienta'!$L$2:$L$2848,$AE276)*$AI$6,$AJ$6))</f>
        <v/>
      </c>
      <c r="D276" s="48" t="str">
        <f>IF(COUNTIFS('B-PorHerramienta'!$A$2:$A$2848,D$8,'B-PorHerramienta'!$J$2:$J$2848,$AC276,'B-PorHerramienta'!$K$2:$K$2848,$AD276,'B-PorHerramienta'!$L$2:$L$2848,$AE276,'B-PorHerramienta'!$F$2:$F$2848,"&lt;&gt;")=0,"",ROUND(SUMIFS(INDEX('B-PorHerramienta'!$F$2:$I$2848,0,$AH$6),'B-PorHerramienta'!$A$2:$A$2848,D$8,'B-PorHerramienta'!$J$2:$J$2848,$AC276,'B-PorHerramienta'!$K$2:$K$2848,$AD276,'B-PorHerramienta'!$L$2:$L$2848,$AE276)*$AI$6,$AJ$6))</f>
        <v/>
      </c>
      <c r="E276" s="48" t="str">
        <f>IF(COUNTIFS('B-PorHerramienta'!$A$2:$A$2848,E$8,'B-PorHerramienta'!$J$2:$J$2848,$AC276,'B-PorHerramienta'!$K$2:$K$2848,$AD276,'B-PorHerramienta'!$L$2:$L$2848,$AE276,'B-PorHerramienta'!$F$2:$F$2848,"&lt;&gt;")=0,"",ROUND(SUMIFS(INDEX('B-PorHerramienta'!$F$2:$I$2848,0,$AH$6),'B-PorHerramienta'!$A$2:$A$2848,E$8,'B-PorHerramienta'!$J$2:$J$2848,$AC276,'B-PorHerramienta'!$K$2:$K$2848,$AD276,'B-PorHerramienta'!$L$2:$L$2848,$AE276)*$AI$6,$AJ$6))</f>
        <v/>
      </c>
      <c r="F276" s="48" t="str">
        <f>IF(COUNTIFS('B-PorHerramienta'!$A$2:$A$2848,F$8,'B-PorHerramienta'!$J$2:$J$2848,$AC276,'B-PorHerramienta'!$K$2:$K$2848,$AD276,'B-PorHerramienta'!$L$2:$L$2848,$AE276,'B-PorHerramienta'!$F$2:$F$2848,"&lt;&gt;")=0,"",ROUND(SUMIFS(INDEX('B-PorHerramienta'!$F$2:$I$2848,0,$AH$6),'B-PorHerramienta'!$A$2:$A$2848,F$8,'B-PorHerramienta'!$J$2:$J$2848,$AC276,'B-PorHerramienta'!$K$2:$K$2848,$AD276,'B-PorHerramienta'!$L$2:$L$2848,$AE276)*$AI$6,$AJ$6))</f>
        <v/>
      </c>
      <c r="G276" s="48" t="str">
        <f>IF(COUNTIFS('B-PorHerramienta'!$A$2:$A$2848,G$8,'B-PorHerramienta'!$J$2:$J$2848,$AC276,'B-PorHerramienta'!$K$2:$K$2848,$AD276,'B-PorHerramienta'!$L$2:$L$2848,$AE276,'B-PorHerramienta'!$F$2:$F$2848,"&lt;&gt;")=0,"",ROUND(SUMIFS(INDEX('B-PorHerramienta'!$F$2:$I$2848,0,$AH$6),'B-PorHerramienta'!$A$2:$A$2848,G$8,'B-PorHerramienta'!$J$2:$J$2848,$AC276,'B-PorHerramienta'!$K$2:$K$2848,$AD276,'B-PorHerramienta'!$L$2:$L$2848,$AE276)*$AI$6,$AJ$6))</f>
        <v/>
      </c>
      <c r="H276" s="48" t="str">
        <f>IF(COUNTIFS('B-PorHerramienta'!$A$2:$A$2848,H$8,'B-PorHerramienta'!$J$2:$J$2848,$AC276,'B-PorHerramienta'!$K$2:$K$2848,$AD276,'B-PorHerramienta'!$L$2:$L$2848,$AE276,'B-PorHerramienta'!$F$2:$F$2848,"&lt;&gt;")=0,"",ROUND(SUMIFS(INDEX('B-PorHerramienta'!$F$2:$I$2848,0,$AH$6),'B-PorHerramienta'!$A$2:$A$2848,H$8,'B-PorHerramienta'!$J$2:$J$2848,$AC276,'B-PorHerramienta'!$K$2:$K$2848,$AD276,'B-PorHerramienta'!$L$2:$L$2848,$AE276)*$AI$6,$AJ$6))</f>
        <v/>
      </c>
      <c r="I276" s="48" t="str">
        <f>IF(COUNTIFS('B-PorHerramienta'!$A$2:$A$2848,I$8,'B-PorHerramienta'!$J$2:$J$2848,$AC276,'B-PorHerramienta'!$K$2:$K$2848,$AD276,'B-PorHerramienta'!$L$2:$L$2848,$AE276,'B-PorHerramienta'!$F$2:$F$2848,"&lt;&gt;")=0,"",ROUND(SUMIFS(INDEX('B-PorHerramienta'!$F$2:$I$2848,0,$AH$6),'B-PorHerramienta'!$A$2:$A$2848,I$8,'B-PorHerramienta'!$J$2:$J$2848,$AC276,'B-PorHerramienta'!$K$2:$K$2848,$AD276,'B-PorHerramienta'!$L$2:$L$2848,$AE276)*$AI$6,$AJ$6))</f>
        <v/>
      </c>
      <c r="J276" s="48" t="str">
        <f>IF(COUNTIFS('B-PorHerramienta'!$A$2:$A$2848,J$8,'B-PorHerramienta'!$J$2:$J$2848,$AC276,'B-PorHerramienta'!$K$2:$K$2848,$AD276,'B-PorHerramienta'!$L$2:$L$2848,$AE276,'B-PorHerramienta'!$F$2:$F$2848,"&lt;&gt;")=0,"",ROUND(SUMIFS(INDEX('B-PorHerramienta'!$F$2:$I$2848,0,$AH$6),'B-PorHerramienta'!$A$2:$A$2848,J$8,'B-PorHerramienta'!$J$2:$J$2848,$AC276,'B-PorHerramienta'!$K$2:$K$2848,$AD276,'B-PorHerramienta'!$L$2:$L$2848,$AE276)*$AI$6,$AJ$6))</f>
        <v/>
      </c>
      <c r="K276" s="48" t="str">
        <f>IF(COUNTIFS('B-PorHerramienta'!$A$2:$A$2848,K$8,'B-PorHerramienta'!$J$2:$J$2848,$AC276,'B-PorHerramienta'!$K$2:$K$2848,$AD276,'B-PorHerramienta'!$L$2:$L$2848,$AE276,'B-PorHerramienta'!$F$2:$F$2848,"&lt;&gt;")=0,"",ROUND(SUMIFS(INDEX('B-PorHerramienta'!$F$2:$I$2848,0,$AH$6),'B-PorHerramienta'!$A$2:$A$2848,K$8,'B-PorHerramienta'!$J$2:$J$2848,$AC276,'B-PorHerramienta'!$K$2:$K$2848,$AD276,'B-PorHerramienta'!$L$2:$L$2848,$AE276)*$AI$6,$AJ$6))</f>
        <v/>
      </c>
      <c r="L276" s="48" t="str">
        <f>IF(COUNTIFS('B-PorHerramienta'!$A$2:$A$2848,L$8,'B-PorHerramienta'!$J$2:$J$2848,$AC276,'B-PorHerramienta'!$K$2:$K$2848,$AD276,'B-PorHerramienta'!$L$2:$L$2848,$AE276,'B-PorHerramienta'!$F$2:$F$2848,"&lt;&gt;")=0,"",ROUND(SUMIFS(INDEX('B-PorHerramienta'!$F$2:$I$2848,0,$AH$6),'B-PorHerramienta'!$A$2:$A$2848,L$8,'B-PorHerramienta'!$J$2:$J$2848,$AC276,'B-PorHerramienta'!$K$2:$K$2848,$AD276,'B-PorHerramienta'!$L$2:$L$2848,$AE276)*$AI$6,$AJ$6))</f>
        <v/>
      </c>
      <c r="M276" s="48" t="str">
        <f>IF(COUNTIFS('B-PorHerramienta'!$A$2:$A$2848,M$8,'B-PorHerramienta'!$J$2:$J$2848,$AC276,'B-PorHerramienta'!$K$2:$K$2848,$AD276,'B-PorHerramienta'!$L$2:$L$2848,$AE276,'B-PorHerramienta'!$F$2:$F$2848,"&lt;&gt;")=0,"",ROUND(SUMIFS(INDEX('B-PorHerramienta'!$F$2:$I$2848,0,$AH$6),'B-PorHerramienta'!$A$2:$A$2848,M$8,'B-PorHerramienta'!$J$2:$J$2848,$AC276,'B-PorHerramienta'!$K$2:$K$2848,$AD276,'B-PorHerramienta'!$L$2:$L$2848,$AE276)*$AI$6,$AJ$6))</f>
        <v/>
      </c>
      <c r="N276" s="48" t="str">
        <f>IF(COUNTIFS('B-PorHerramienta'!$A$2:$A$2848,N$8,'B-PorHerramienta'!$J$2:$J$2848,$AC276,'B-PorHerramienta'!$K$2:$K$2848,$AD276,'B-PorHerramienta'!$L$2:$L$2848,$AE276,'B-PorHerramienta'!$F$2:$F$2848,"&lt;&gt;")=0,"",ROUND(SUMIFS(INDEX('B-PorHerramienta'!$F$2:$I$2848,0,$AH$6),'B-PorHerramienta'!$A$2:$A$2848,N$8,'B-PorHerramienta'!$J$2:$J$2848,$AC276,'B-PorHerramienta'!$K$2:$K$2848,$AD276,'B-PorHerramienta'!$L$2:$L$2848,$AE276)*$AI$6,$AJ$6))</f>
        <v/>
      </c>
      <c r="O276" s="48" t="str">
        <f>IF(COUNTIFS('B-PorHerramienta'!$A$2:$A$2848,O$8,'B-PorHerramienta'!$J$2:$J$2848,$AC276,'B-PorHerramienta'!$K$2:$K$2848,$AD276,'B-PorHerramienta'!$L$2:$L$2848,$AE276,'B-PorHerramienta'!$F$2:$F$2848,"&lt;&gt;")=0,"",ROUND(SUMIFS(INDEX('B-PorHerramienta'!$F$2:$I$2848,0,$AH$6),'B-PorHerramienta'!$A$2:$A$2848,O$8,'B-PorHerramienta'!$J$2:$J$2848,$AC276,'B-PorHerramienta'!$K$2:$K$2848,$AD276,'B-PorHerramienta'!$L$2:$L$2848,$AE276)*$AI$6,$AJ$6))</f>
        <v/>
      </c>
      <c r="P276" s="48" t="str">
        <f>IF(COUNTIFS('B-PorHerramienta'!$A$2:$A$2848,P$8,'B-PorHerramienta'!$J$2:$J$2848,$AC276,'B-PorHerramienta'!$K$2:$K$2848,$AD276,'B-PorHerramienta'!$L$2:$L$2848,$AE276,'B-PorHerramienta'!$F$2:$F$2848,"&lt;&gt;")=0,"",ROUND(SUMIFS(INDEX('B-PorHerramienta'!$F$2:$I$2848,0,$AH$6),'B-PorHerramienta'!$A$2:$A$2848,P$8,'B-PorHerramienta'!$J$2:$J$2848,$AC276,'B-PorHerramienta'!$K$2:$K$2848,$AD276,'B-PorHerramienta'!$L$2:$L$2848,$AE276)*$AI$6,$AJ$6))</f>
        <v/>
      </c>
      <c r="Q276" s="48" t="str">
        <f>IF(COUNTIFS('B-PorHerramienta'!$A$2:$A$2848,Q$8,'B-PorHerramienta'!$J$2:$J$2848,$AC276,'B-PorHerramienta'!$K$2:$K$2848,$AD276,'B-PorHerramienta'!$L$2:$L$2848,$AE276,'B-PorHerramienta'!$F$2:$F$2848,"&lt;&gt;")=0,"",ROUND(SUMIFS(INDEX('B-PorHerramienta'!$F$2:$I$2848,0,$AH$6),'B-PorHerramienta'!$A$2:$A$2848,Q$8,'B-PorHerramienta'!$J$2:$J$2848,$AC276,'B-PorHerramienta'!$K$2:$K$2848,$AD276,'B-PorHerramienta'!$L$2:$L$2848,$AE276)*$AI$6,$AJ$6))</f>
        <v/>
      </c>
      <c r="R276" s="48" t="str">
        <f>IF(COUNTIFS('B-PorHerramienta'!$A$2:$A$2848,R$8,'B-PorHerramienta'!$J$2:$J$2848,$AC276,'B-PorHerramienta'!$K$2:$K$2848,$AD276,'B-PorHerramienta'!$L$2:$L$2848,$AE276,'B-PorHerramienta'!$F$2:$F$2848,"&lt;&gt;")=0,"",ROUND(SUMIFS(INDEX('B-PorHerramienta'!$F$2:$I$2848,0,$AH$6),'B-PorHerramienta'!$A$2:$A$2848,R$8,'B-PorHerramienta'!$J$2:$J$2848,$AC276,'B-PorHerramienta'!$K$2:$K$2848,$AD276,'B-PorHerramienta'!$L$2:$L$2848,$AE276)*$AI$6,$AJ$6))</f>
        <v/>
      </c>
      <c r="S276" s="48" t="str">
        <f>IF(COUNTIFS('B-PorHerramienta'!$A$2:$A$2848,S$8,'B-PorHerramienta'!$J$2:$J$2848,$AC276,'B-PorHerramienta'!$K$2:$K$2848,$AD276,'B-PorHerramienta'!$L$2:$L$2848,$AE276,'B-PorHerramienta'!$F$2:$F$2848,"&lt;&gt;")=0,"",ROUND(SUMIFS(INDEX('B-PorHerramienta'!$F$2:$I$2848,0,$AH$6),'B-PorHerramienta'!$A$2:$A$2848,S$8,'B-PorHerramienta'!$J$2:$J$2848,$AC276,'B-PorHerramienta'!$K$2:$K$2848,$AD276,'B-PorHerramienta'!$L$2:$L$2848,$AE276)*$AI$6,$AJ$6))</f>
        <v/>
      </c>
      <c r="T276" s="48" t="str">
        <f>IF(COUNTIFS('B-PorHerramienta'!$A$2:$A$2848,T$8,'B-PorHerramienta'!$J$2:$J$2848,$AC276,'B-PorHerramienta'!$K$2:$K$2848,$AD276,'B-PorHerramienta'!$L$2:$L$2848,$AE276,'B-PorHerramienta'!$F$2:$F$2848,"&lt;&gt;")=0,"",ROUND(SUMIFS(INDEX('B-PorHerramienta'!$F$2:$I$2848,0,$AH$6),'B-PorHerramienta'!$A$2:$A$2848,T$8,'B-PorHerramienta'!$J$2:$J$2848,$AC276,'B-PorHerramienta'!$K$2:$K$2848,$AD276,'B-PorHerramienta'!$L$2:$L$2848,$AE276)*$AI$6,$AJ$6))</f>
        <v/>
      </c>
      <c r="U276" s="48" t="str">
        <f>IF(COUNTIFS('B-PorHerramienta'!$A$2:$A$2848,U$8,'B-PorHerramienta'!$J$2:$J$2848,$AC276,'B-PorHerramienta'!$K$2:$K$2848,$AD276,'B-PorHerramienta'!$L$2:$L$2848,$AE276,'B-PorHerramienta'!$F$2:$F$2848,"&lt;&gt;")=0,"",ROUND(SUMIFS(INDEX('B-PorHerramienta'!$F$2:$I$2848,0,$AH$6),'B-PorHerramienta'!$A$2:$A$2848,U$8,'B-PorHerramienta'!$J$2:$J$2848,$AC276,'B-PorHerramienta'!$K$2:$K$2848,$AD276,'B-PorHerramienta'!$L$2:$L$2848,$AE276)*$AI$6,$AJ$6))</f>
        <v/>
      </c>
      <c r="V276" s="48" t="str">
        <f>IF(COUNTIFS('B-PorHerramienta'!$A$2:$A$2848,V$8,'B-PorHerramienta'!$J$2:$J$2848,$AC276,'B-PorHerramienta'!$K$2:$K$2848,$AD276,'B-PorHerramienta'!$L$2:$L$2848,$AE276,'B-PorHerramienta'!$F$2:$F$2848,"&lt;&gt;")=0,"",ROUND(SUMIFS(INDEX('B-PorHerramienta'!$F$2:$I$2848,0,$AH$6),'B-PorHerramienta'!$A$2:$A$2848,V$8,'B-PorHerramienta'!$J$2:$J$2848,$AC276,'B-PorHerramienta'!$K$2:$K$2848,$AD276,'B-PorHerramienta'!$L$2:$L$2848,$AE276)*$AI$6,$AJ$6))</f>
        <v/>
      </c>
      <c r="W276" s="48" t="str">
        <f>IF(COUNTIFS('B-PorHerramienta'!$A$2:$A$2848,W$8,'B-PorHerramienta'!$J$2:$J$2848,$AC276,'B-PorHerramienta'!$K$2:$K$2848,$AD276,'B-PorHerramienta'!$L$2:$L$2848,$AE276,'B-PorHerramienta'!$F$2:$F$2848,"&lt;&gt;")=0,"",ROUND(SUMIFS(INDEX('B-PorHerramienta'!$F$2:$I$2848,0,$AH$6),'B-PorHerramienta'!$A$2:$A$2848,W$8,'B-PorHerramienta'!$J$2:$J$2848,$AC276,'B-PorHerramienta'!$K$2:$K$2848,$AD276,'B-PorHerramienta'!$L$2:$L$2848,$AE276)*$AI$6,$AJ$6))</f>
        <v/>
      </c>
      <c r="X276" s="48" t="str">
        <f>IF(COUNTIFS('B-PorHerramienta'!$A$2:$A$2848,X$8,'B-PorHerramienta'!$J$2:$J$2848,$AC276,'B-PorHerramienta'!$K$2:$K$2848,$AD276,'B-PorHerramienta'!$L$2:$L$2848,$AE276,'B-PorHerramienta'!$F$2:$F$2848,"&lt;&gt;")=0,"",ROUND(SUMIFS(INDEX('B-PorHerramienta'!$F$2:$I$2848,0,$AH$6),'B-PorHerramienta'!$A$2:$A$2848,X$8,'B-PorHerramienta'!$J$2:$J$2848,$AC276,'B-PorHerramienta'!$K$2:$K$2848,$AD276,'B-PorHerramienta'!$L$2:$L$2848,$AE276)*$AI$6,$AJ$6))</f>
        <v/>
      </c>
      <c r="Y276" s="48" t="str">
        <f>IF(COUNTIFS('B-PorHerramienta'!$A$2:$A$2848,Y$8,'B-PorHerramienta'!$J$2:$J$2848,$AC276,'B-PorHerramienta'!$K$2:$K$2848,$AD276,'B-PorHerramienta'!$L$2:$L$2848,$AE276,'B-PorHerramienta'!$F$2:$F$2848,"&lt;&gt;")=0,"",ROUND(SUMIFS(INDEX('B-PorHerramienta'!$F$2:$I$2848,0,$AH$6),'B-PorHerramienta'!$A$2:$A$2848,Y$8,'B-PorHerramienta'!$J$2:$J$2848,$AC276,'B-PorHerramienta'!$K$2:$K$2848,$AD276,'B-PorHerramienta'!$L$2:$L$2848,$AE276)*$AI$6,$AJ$6))</f>
        <v/>
      </c>
      <c r="Z276" s="48" t="str">
        <f>IF(COUNTIFS('B-PorHerramienta'!$A$2:$A$2848,Z$8,'B-PorHerramienta'!$J$2:$J$2848,$AC276,'B-PorHerramienta'!$K$2:$K$2848,$AD276,'B-PorHerramienta'!$L$2:$L$2848,$AE276,'B-PorHerramienta'!$F$2:$F$2848,"&lt;&gt;")=0,"",ROUND(SUMIFS(INDEX('B-PorHerramienta'!$F$2:$I$2848,0,$AH$6),'B-PorHerramienta'!$A$2:$A$2848,Z$8,'B-PorHerramienta'!$J$2:$J$2848,$AC276,'B-PorHerramienta'!$K$2:$K$2848,$AD276,'B-PorHerramienta'!$L$2:$L$2848,$AE276)*$AI$6,$AJ$6))</f>
        <v/>
      </c>
      <c r="AA276" s="6"/>
      <c r="AB276" s="35">
        <v>2</v>
      </c>
      <c r="AC276" s="35" t="s">
        <v>1114</v>
      </c>
      <c r="AD276" s="35" t="s">
        <v>1503</v>
      </c>
      <c r="AE276" s="35" t="s">
        <v>1515</v>
      </c>
      <c r="AF276" s="35"/>
      <c r="AG276" s="35"/>
      <c r="AH276" s="35"/>
      <c r="AI276" s="35"/>
      <c r="AJ276" s="35"/>
      <c r="AK276" s="35"/>
    </row>
    <row r="277" spans="1:37" hidden="1" outlineLevel="2" collapsed="1" x14ac:dyDescent="0.25">
      <c r="A277" s="49" t="s">
        <v>1907</v>
      </c>
      <c r="B277" s="47" t="s">
        <v>1906</v>
      </c>
      <c r="C277" s="48" t="str">
        <f>IF(COUNTIFS('B-PorHerramienta'!$A$2:$A$2848,C$8,'B-PorHerramienta'!$J$2:$J$2848,$AC277,'B-PorHerramienta'!$K$2:$K$2848,$AD277,'B-PorHerramienta'!$L$2:$L$2848,$AE277,'B-PorHerramienta'!$F$2:$F$2848,"&lt;&gt;")=0,"",ROUND(SUMIFS(INDEX('B-PorHerramienta'!$F$2:$I$2848,0,$AH$6),'B-PorHerramienta'!$A$2:$A$2848,C$8,'B-PorHerramienta'!$J$2:$J$2848,$AC277,'B-PorHerramienta'!$K$2:$K$2848,$AD277,'B-PorHerramienta'!$L$2:$L$2848,$AE277)*$AI$6,$AJ$6))</f>
        <v/>
      </c>
      <c r="D277" s="48" t="str">
        <f>IF(COUNTIFS('B-PorHerramienta'!$A$2:$A$2848,D$8,'B-PorHerramienta'!$J$2:$J$2848,$AC277,'B-PorHerramienta'!$K$2:$K$2848,$AD277,'B-PorHerramienta'!$L$2:$L$2848,$AE277,'B-PorHerramienta'!$F$2:$F$2848,"&lt;&gt;")=0,"",ROUND(SUMIFS(INDEX('B-PorHerramienta'!$F$2:$I$2848,0,$AH$6),'B-PorHerramienta'!$A$2:$A$2848,D$8,'B-PorHerramienta'!$J$2:$J$2848,$AC277,'B-PorHerramienta'!$K$2:$K$2848,$AD277,'B-PorHerramienta'!$L$2:$L$2848,$AE277)*$AI$6,$AJ$6))</f>
        <v/>
      </c>
      <c r="E277" s="48">
        <f>IF(COUNTIFS('B-PorHerramienta'!$A$2:$A$2848,E$8,'B-PorHerramienta'!$J$2:$J$2848,$AC277,'B-PorHerramienta'!$K$2:$K$2848,$AD277,'B-PorHerramienta'!$L$2:$L$2848,$AE277,'B-PorHerramienta'!$F$2:$F$2848,"&lt;&gt;")=0,"",ROUND(SUMIFS(INDEX('B-PorHerramienta'!$F$2:$I$2848,0,$AH$6),'B-PorHerramienta'!$A$2:$A$2848,E$8,'B-PorHerramienta'!$J$2:$J$2848,$AC277,'B-PorHerramienta'!$K$2:$K$2848,$AD277,'B-PorHerramienta'!$L$2:$L$2848,$AE277)*$AI$6,$AJ$6))</f>
        <v>1.6400000000000001E-2</v>
      </c>
      <c r="F277" s="48">
        <f>IF(COUNTIFS('B-PorHerramienta'!$A$2:$A$2848,F$8,'B-PorHerramienta'!$J$2:$J$2848,$AC277,'B-PorHerramienta'!$K$2:$K$2848,$AD277,'B-PorHerramienta'!$L$2:$L$2848,$AE277,'B-PorHerramienta'!$F$2:$F$2848,"&lt;&gt;")=0,"",ROUND(SUMIFS(INDEX('B-PorHerramienta'!$F$2:$I$2848,0,$AH$6),'B-PorHerramienta'!$A$2:$A$2848,F$8,'B-PorHerramienta'!$J$2:$J$2848,$AC277,'B-PorHerramienta'!$K$2:$K$2848,$AD277,'B-PorHerramienta'!$L$2:$L$2848,$AE277)*$AI$6,$AJ$6))</f>
        <v>1.1999999999999999E-3</v>
      </c>
      <c r="G277" s="48" t="str">
        <f>IF(COUNTIFS('B-PorHerramienta'!$A$2:$A$2848,G$8,'B-PorHerramienta'!$J$2:$J$2848,$AC277,'B-PorHerramienta'!$K$2:$K$2848,$AD277,'B-PorHerramienta'!$L$2:$L$2848,$AE277,'B-PorHerramienta'!$F$2:$F$2848,"&lt;&gt;")=0,"",ROUND(SUMIFS(INDEX('B-PorHerramienta'!$F$2:$I$2848,0,$AH$6),'B-PorHerramienta'!$A$2:$A$2848,G$8,'B-PorHerramienta'!$J$2:$J$2848,$AC277,'B-PorHerramienta'!$K$2:$K$2848,$AD277,'B-PorHerramienta'!$L$2:$L$2848,$AE277)*$AI$6,$AJ$6))</f>
        <v/>
      </c>
      <c r="H277" s="48" t="str">
        <f>IF(COUNTIFS('B-PorHerramienta'!$A$2:$A$2848,H$8,'B-PorHerramienta'!$J$2:$J$2848,$AC277,'B-PorHerramienta'!$K$2:$K$2848,$AD277,'B-PorHerramienta'!$L$2:$L$2848,$AE277,'B-PorHerramienta'!$F$2:$F$2848,"&lt;&gt;")=0,"",ROUND(SUMIFS(INDEX('B-PorHerramienta'!$F$2:$I$2848,0,$AH$6),'B-PorHerramienta'!$A$2:$A$2848,H$8,'B-PorHerramienta'!$J$2:$J$2848,$AC277,'B-PorHerramienta'!$K$2:$K$2848,$AD277,'B-PorHerramienta'!$L$2:$L$2848,$AE277)*$AI$6,$AJ$6))</f>
        <v/>
      </c>
      <c r="I277" s="48" t="str">
        <f>IF(COUNTIFS('B-PorHerramienta'!$A$2:$A$2848,I$8,'B-PorHerramienta'!$J$2:$J$2848,$AC277,'B-PorHerramienta'!$K$2:$K$2848,$AD277,'B-PorHerramienta'!$L$2:$L$2848,$AE277,'B-PorHerramienta'!$F$2:$F$2848,"&lt;&gt;")=0,"",ROUND(SUMIFS(INDEX('B-PorHerramienta'!$F$2:$I$2848,0,$AH$6),'B-PorHerramienta'!$A$2:$A$2848,I$8,'B-PorHerramienta'!$J$2:$J$2848,$AC277,'B-PorHerramienta'!$K$2:$K$2848,$AD277,'B-PorHerramienta'!$L$2:$L$2848,$AE277)*$AI$6,$AJ$6))</f>
        <v/>
      </c>
      <c r="J277" s="48" t="str">
        <f>IF(COUNTIFS('B-PorHerramienta'!$A$2:$A$2848,J$8,'B-PorHerramienta'!$J$2:$J$2848,$AC277,'B-PorHerramienta'!$K$2:$K$2848,$AD277,'B-PorHerramienta'!$L$2:$L$2848,$AE277,'B-PorHerramienta'!$F$2:$F$2848,"&lt;&gt;")=0,"",ROUND(SUMIFS(INDEX('B-PorHerramienta'!$F$2:$I$2848,0,$AH$6),'B-PorHerramienta'!$A$2:$A$2848,J$8,'B-PorHerramienta'!$J$2:$J$2848,$AC277,'B-PorHerramienta'!$K$2:$K$2848,$AD277,'B-PorHerramienta'!$L$2:$L$2848,$AE277)*$AI$6,$AJ$6))</f>
        <v/>
      </c>
      <c r="K277" s="48" t="str">
        <f>IF(COUNTIFS('B-PorHerramienta'!$A$2:$A$2848,K$8,'B-PorHerramienta'!$J$2:$J$2848,$AC277,'B-PorHerramienta'!$K$2:$K$2848,$AD277,'B-PorHerramienta'!$L$2:$L$2848,$AE277,'B-PorHerramienta'!$F$2:$F$2848,"&lt;&gt;")=0,"",ROUND(SUMIFS(INDEX('B-PorHerramienta'!$F$2:$I$2848,0,$AH$6),'B-PorHerramienta'!$A$2:$A$2848,K$8,'B-PorHerramienta'!$J$2:$J$2848,$AC277,'B-PorHerramienta'!$K$2:$K$2848,$AD277,'B-PorHerramienta'!$L$2:$L$2848,$AE277)*$AI$6,$AJ$6))</f>
        <v/>
      </c>
      <c r="L277" s="48" t="str">
        <f>IF(COUNTIFS('B-PorHerramienta'!$A$2:$A$2848,L$8,'B-PorHerramienta'!$J$2:$J$2848,$AC277,'B-PorHerramienta'!$K$2:$K$2848,$AD277,'B-PorHerramienta'!$L$2:$L$2848,$AE277,'B-PorHerramienta'!$F$2:$F$2848,"&lt;&gt;")=0,"",ROUND(SUMIFS(INDEX('B-PorHerramienta'!$F$2:$I$2848,0,$AH$6),'B-PorHerramienta'!$A$2:$A$2848,L$8,'B-PorHerramienta'!$J$2:$J$2848,$AC277,'B-PorHerramienta'!$K$2:$K$2848,$AD277,'B-PorHerramienta'!$L$2:$L$2848,$AE277)*$AI$6,$AJ$6))</f>
        <v/>
      </c>
      <c r="M277" s="48" t="str">
        <f>IF(COUNTIFS('B-PorHerramienta'!$A$2:$A$2848,M$8,'B-PorHerramienta'!$J$2:$J$2848,$AC277,'B-PorHerramienta'!$K$2:$K$2848,$AD277,'B-PorHerramienta'!$L$2:$L$2848,$AE277,'B-PorHerramienta'!$F$2:$F$2848,"&lt;&gt;")=0,"",ROUND(SUMIFS(INDEX('B-PorHerramienta'!$F$2:$I$2848,0,$AH$6),'B-PorHerramienta'!$A$2:$A$2848,M$8,'B-PorHerramienta'!$J$2:$J$2848,$AC277,'B-PorHerramienta'!$K$2:$K$2848,$AD277,'B-PorHerramienta'!$L$2:$L$2848,$AE277)*$AI$6,$AJ$6))</f>
        <v/>
      </c>
      <c r="N277" s="48" t="str">
        <f>IF(COUNTIFS('B-PorHerramienta'!$A$2:$A$2848,N$8,'B-PorHerramienta'!$J$2:$J$2848,$AC277,'B-PorHerramienta'!$K$2:$K$2848,$AD277,'B-PorHerramienta'!$L$2:$L$2848,$AE277,'B-PorHerramienta'!$F$2:$F$2848,"&lt;&gt;")=0,"",ROUND(SUMIFS(INDEX('B-PorHerramienta'!$F$2:$I$2848,0,$AH$6),'B-PorHerramienta'!$A$2:$A$2848,N$8,'B-PorHerramienta'!$J$2:$J$2848,$AC277,'B-PorHerramienta'!$K$2:$K$2848,$AD277,'B-PorHerramienta'!$L$2:$L$2848,$AE277)*$AI$6,$AJ$6))</f>
        <v/>
      </c>
      <c r="O277" s="48" t="str">
        <f>IF(COUNTIFS('B-PorHerramienta'!$A$2:$A$2848,O$8,'B-PorHerramienta'!$J$2:$J$2848,$AC277,'B-PorHerramienta'!$K$2:$K$2848,$AD277,'B-PorHerramienta'!$L$2:$L$2848,$AE277,'B-PorHerramienta'!$F$2:$F$2848,"&lt;&gt;")=0,"",ROUND(SUMIFS(INDEX('B-PorHerramienta'!$F$2:$I$2848,0,$AH$6),'B-PorHerramienta'!$A$2:$A$2848,O$8,'B-PorHerramienta'!$J$2:$J$2848,$AC277,'B-PorHerramienta'!$K$2:$K$2848,$AD277,'B-PorHerramienta'!$L$2:$L$2848,$AE277)*$AI$6,$AJ$6))</f>
        <v/>
      </c>
      <c r="P277" s="48" t="str">
        <f>IF(COUNTIFS('B-PorHerramienta'!$A$2:$A$2848,P$8,'B-PorHerramienta'!$J$2:$J$2848,$AC277,'B-PorHerramienta'!$K$2:$K$2848,$AD277,'B-PorHerramienta'!$L$2:$L$2848,$AE277,'B-PorHerramienta'!$F$2:$F$2848,"&lt;&gt;")=0,"",ROUND(SUMIFS(INDEX('B-PorHerramienta'!$F$2:$I$2848,0,$AH$6),'B-PorHerramienta'!$A$2:$A$2848,P$8,'B-PorHerramienta'!$J$2:$J$2848,$AC277,'B-PorHerramienta'!$K$2:$K$2848,$AD277,'B-PorHerramienta'!$L$2:$L$2848,$AE277)*$AI$6,$AJ$6))</f>
        <v/>
      </c>
      <c r="Q277" s="48" t="str">
        <f>IF(COUNTIFS('B-PorHerramienta'!$A$2:$A$2848,Q$8,'B-PorHerramienta'!$J$2:$J$2848,$AC277,'B-PorHerramienta'!$K$2:$K$2848,$AD277,'B-PorHerramienta'!$L$2:$L$2848,$AE277,'B-PorHerramienta'!$F$2:$F$2848,"&lt;&gt;")=0,"",ROUND(SUMIFS(INDEX('B-PorHerramienta'!$F$2:$I$2848,0,$AH$6),'B-PorHerramienta'!$A$2:$A$2848,Q$8,'B-PorHerramienta'!$J$2:$J$2848,$AC277,'B-PorHerramienta'!$K$2:$K$2848,$AD277,'B-PorHerramienta'!$L$2:$L$2848,$AE277)*$AI$6,$AJ$6))</f>
        <v/>
      </c>
      <c r="R277" s="48" t="str">
        <f>IF(COUNTIFS('B-PorHerramienta'!$A$2:$A$2848,R$8,'B-PorHerramienta'!$J$2:$J$2848,$AC277,'B-PorHerramienta'!$K$2:$K$2848,$AD277,'B-PorHerramienta'!$L$2:$L$2848,$AE277,'B-PorHerramienta'!$F$2:$F$2848,"&lt;&gt;")=0,"",ROUND(SUMIFS(INDEX('B-PorHerramienta'!$F$2:$I$2848,0,$AH$6),'B-PorHerramienta'!$A$2:$A$2848,R$8,'B-PorHerramienta'!$J$2:$J$2848,$AC277,'B-PorHerramienta'!$K$2:$K$2848,$AD277,'B-PorHerramienta'!$L$2:$L$2848,$AE277)*$AI$6,$AJ$6))</f>
        <v/>
      </c>
      <c r="S277" s="48" t="str">
        <f>IF(COUNTIFS('B-PorHerramienta'!$A$2:$A$2848,S$8,'B-PorHerramienta'!$J$2:$J$2848,$AC277,'B-PorHerramienta'!$K$2:$K$2848,$AD277,'B-PorHerramienta'!$L$2:$L$2848,$AE277,'B-PorHerramienta'!$F$2:$F$2848,"&lt;&gt;")=0,"",ROUND(SUMIFS(INDEX('B-PorHerramienta'!$F$2:$I$2848,0,$AH$6),'B-PorHerramienta'!$A$2:$A$2848,S$8,'B-PorHerramienta'!$J$2:$J$2848,$AC277,'B-PorHerramienta'!$K$2:$K$2848,$AD277,'B-PorHerramienta'!$L$2:$L$2848,$AE277)*$AI$6,$AJ$6))</f>
        <v/>
      </c>
      <c r="T277" s="48" t="str">
        <f>IF(COUNTIFS('B-PorHerramienta'!$A$2:$A$2848,T$8,'B-PorHerramienta'!$J$2:$J$2848,$AC277,'B-PorHerramienta'!$K$2:$K$2848,$AD277,'B-PorHerramienta'!$L$2:$L$2848,$AE277,'B-PorHerramienta'!$F$2:$F$2848,"&lt;&gt;")=0,"",ROUND(SUMIFS(INDEX('B-PorHerramienta'!$F$2:$I$2848,0,$AH$6),'B-PorHerramienta'!$A$2:$A$2848,T$8,'B-PorHerramienta'!$J$2:$J$2848,$AC277,'B-PorHerramienta'!$K$2:$K$2848,$AD277,'B-PorHerramienta'!$L$2:$L$2848,$AE277)*$AI$6,$AJ$6))</f>
        <v/>
      </c>
      <c r="U277" s="48" t="str">
        <f>IF(COUNTIFS('B-PorHerramienta'!$A$2:$A$2848,U$8,'B-PorHerramienta'!$J$2:$J$2848,$AC277,'B-PorHerramienta'!$K$2:$K$2848,$AD277,'B-PorHerramienta'!$L$2:$L$2848,$AE277,'B-PorHerramienta'!$F$2:$F$2848,"&lt;&gt;")=0,"",ROUND(SUMIFS(INDEX('B-PorHerramienta'!$F$2:$I$2848,0,$AH$6),'B-PorHerramienta'!$A$2:$A$2848,U$8,'B-PorHerramienta'!$J$2:$J$2848,$AC277,'B-PorHerramienta'!$K$2:$K$2848,$AD277,'B-PorHerramienta'!$L$2:$L$2848,$AE277)*$AI$6,$AJ$6))</f>
        <v/>
      </c>
      <c r="V277" s="48" t="str">
        <f>IF(COUNTIFS('B-PorHerramienta'!$A$2:$A$2848,V$8,'B-PorHerramienta'!$J$2:$J$2848,$AC277,'B-PorHerramienta'!$K$2:$K$2848,$AD277,'B-PorHerramienta'!$L$2:$L$2848,$AE277,'B-PorHerramienta'!$F$2:$F$2848,"&lt;&gt;")=0,"",ROUND(SUMIFS(INDEX('B-PorHerramienta'!$F$2:$I$2848,0,$AH$6),'B-PorHerramienta'!$A$2:$A$2848,V$8,'B-PorHerramienta'!$J$2:$J$2848,$AC277,'B-PorHerramienta'!$K$2:$K$2848,$AD277,'B-PorHerramienta'!$L$2:$L$2848,$AE277)*$AI$6,$AJ$6))</f>
        <v/>
      </c>
      <c r="W277" s="48" t="str">
        <f>IF(COUNTIFS('B-PorHerramienta'!$A$2:$A$2848,W$8,'B-PorHerramienta'!$J$2:$J$2848,$AC277,'B-PorHerramienta'!$K$2:$K$2848,$AD277,'B-PorHerramienta'!$L$2:$L$2848,$AE277,'B-PorHerramienta'!$F$2:$F$2848,"&lt;&gt;")=0,"",ROUND(SUMIFS(INDEX('B-PorHerramienta'!$F$2:$I$2848,0,$AH$6),'B-PorHerramienta'!$A$2:$A$2848,W$8,'B-PorHerramienta'!$J$2:$J$2848,$AC277,'B-PorHerramienta'!$K$2:$K$2848,$AD277,'B-PorHerramienta'!$L$2:$L$2848,$AE277)*$AI$6,$AJ$6))</f>
        <v/>
      </c>
      <c r="X277" s="48" t="str">
        <f>IF(COUNTIFS('B-PorHerramienta'!$A$2:$A$2848,X$8,'B-PorHerramienta'!$J$2:$J$2848,$AC277,'B-PorHerramienta'!$K$2:$K$2848,$AD277,'B-PorHerramienta'!$L$2:$L$2848,$AE277,'B-PorHerramienta'!$F$2:$F$2848,"&lt;&gt;")=0,"",ROUND(SUMIFS(INDEX('B-PorHerramienta'!$F$2:$I$2848,0,$AH$6),'B-PorHerramienta'!$A$2:$A$2848,X$8,'B-PorHerramienta'!$J$2:$J$2848,$AC277,'B-PorHerramienta'!$K$2:$K$2848,$AD277,'B-PorHerramienta'!$L$2:$L$2848,$AE277)*$AI$6,$AJ$6))</f>
        <v/>
      </c>
      <c r="Y277" s="48" t="str">
        <f>IF(COUNTIFS('B-PorHerramienta'!$A$2:$A$2848,Y$8,'B-PorHerramienta'!$J$2:$J$2848,$AC277,'B-PorHerramienta'!$K$2:$K$2848,$AD277,'B-PorHerramienta'!$L$2:$L$2848,$AE277,'B-PorHerramienta'!$F$2:$F$2848,"&lt;&gt;")=0,"",ROUND(SUMIFS(INDEX('B-PorHerramienta'!$F$2:$I$2848,0,$AH$6),'B-PorHerramienta'!$A$2:$A$2848,Y$8,'B-PorHerramienta'!$J$2:$J$2848,$AC277,'B-PorHerramienta'!$K$2:$K$2848,$AD277,'B-PorHerramienta'!$L$2:$L$2848,$AE277)*$AI$6,$AJ$6))</f>
        <v/>
      </c>
      <c r="Z277" s="48" t="str">
        <f>IF(COUNTIFS('B-PorHerramienta'!$A$2:$A$2848,Z$8,'B-PorHerramienta'!$J$2:$J$2848,$AC277,'B-PorHerramienta'!$K$2:$K$2848,$AD277,'B-PorHerramienta'!$L$2:$L$2848,$AE277,'B-PorHerramienta'!$F$2:$F$2848,"&lt;&gt;")=0,"",ROUND(SUMIFS(INDEX('B-PorHerramienta'!$F$2:$I$2848,0,$AH$6),'B-PorHerramienta'!$A$2:$A$2848,Z$8,'B-PorHerramienta'!$J$2:$J$2848,$AC277,'B-PorHerramienta'!$K$2:$K$2848,$AD277,'B-PorHerramienta'!$L$2:$L$2848,$AE277)*$AI$6,$AJ$6))</f>
        <v/>
      </c>
      <c r="AA277" s="6"/>
      <c r="AB277" s="35">
        <v>2</v>
      </c>
      <c r="AC277" s="35" t="s">
        <v>1114</v>
      </c>
      <c r="AD277" s="35" t="s">
        <v>1503</v>
      </c>
      <c r="AE277" s="35" t="s">
        <v>1516</v>
      </c>
      <c r="AF277" s="35"/>
      <c r="AG277" s="35"/>
      <c r="AH277" s="35"/>
      <c r="AI277" s="35"/>
      <c r="AJ277" s="35"/>
      <c r="AK277" s="35"/>
    </row>
    <row r="278" spans="1:37" hidden="1" outlineLevel="2" collapsed="1" x14ac:dyDescent="0.25">
      <c r="A278" s="49" t="s">
        <v>1905</v>
      </c>
      <c r="B278" s="47" t="s">
        <v>1904</v>
      </c>
      <c r="C278" s="48" t="str">
        <f>IF(COUNTIFS('B-PorHerramienta'!$A$2:$A$2848,C$8,'B-PorHerramienta'!$J$2:$J$2848,$AC278,'B-PorHerramienta'!$K$2:$K$2848,$AD278,'B-PorHerramienta'!$L$2:$L$2848,$AE278,'B-PorHerramienta'!$F$2:$F$2848,"&lt;&gt;")=0,"",ROUND(SUMIFS(INDEX('B-PorHerramienta'!$F$2:$I$2848,0,$AH$6),'B-PorHerramienta'!$A$2:$A$2848,C$8,'B-PorHerramienta'!$J$2:$J$2848,$AC278,'B-PorHerramienta'!$K$2:$K$2848,$AD278,'B-PorHerramienta'!$L$2:$L$2848,$AE278)*$AI$6,$AJ$6))</f>
        <v/>
      </c>
      <c r="D278" s="48" t="str">
        <f>IF(COUNTIFS('B-PorHerramienta'!$A$2:$A$2848,D$8,'B-PorHerramienta'!$J$2:$J$2848,$AC278,'B-PorHerramienta'!$K$2:$K$2848,$AD278,'B-PorHerramienta'!$L$2:$L$2848,$AE278,'B-PorHerramienta'!$F$2:$F$2848,"&lt;&gt;")=0,"",ROUND(SUMIFS(INDEX('B-PorHerramienta'!$F$2:$I$2848,0,$AH$6),'B-PorHerramienta'!$A$2:$A$2848,D$8,'B-PorHerramienta'!$J$2:$J$2848,$AC278,'B-PorHerramienta'!$K$2:$K$2848,$AD278,'B-PorHerramienta'!$L$2:$L$2848,$AE278)*$AI$6,$AJ$6))</f>
        <v/>
      </c>
      <c r="E278" s="48" t="str">
        <f>IF(COUNTIFS('B-PorHerramienta'!$A$2:$A$2848,E$8,'B-PorHerramienta'!$J$2:$J$2848,$AC278,'B-PorHerramienta'!$K$2:$K$2848,$AD278,'B-PorHerramienta'!$L$2:$L$2848,$AE278,'B-PorHerramienta'!$F$2:$F$2848,"&lt;&gt;")=0,"",ROUND(SUMIFS(INDEX('B-PorHerramienta'!$F$2:$I$2848,0,$AH$6),'B-PorHerramienta'!$A$2:$A$2848,E$8,'B-PorHerramienta'!$J$2:$J$2848,$AC278,'B-PorHerramienta'!$K$2:$K$2848,$AD278,'B-PorHerramienta'!$L$2:$L$2848,$AE278)*$AI$6,$AJ$6))</f>
        <v/>
      </c>
      <c r="F278" s="48" t="str">
        <f>IF(COUNTIFS('B-PorHerramienta'!$A$2:$A$2848,F$8,'B-PorHerramienta'!$J$2:$J$2848,$AC278,'B-PorHerramienta'!$K$2:$K$2848,$AD278,'B-PorHerramienta'!$L$2:$L$2848,$AE278,'B-PorHerramienta'!$F$2:$F$2848,"&lt;&gt;")=0,"",ROUND(SUMIFS(INDEX('B-PorHerramienta'!$F$2:$I$2848,0,$AH$6),'B-PorHerramienta'!$A$2:$A$2848,F$8,'B-PorHerramienta'!$J$2:$J$2848,$AC278,'B-PorHerramienta'!$K$2:$K$2848,$AD278,'B-PorHerramienta'!$L$2:$L$2848,$AE278)*$AI$6,$AJ$6))</f>
        <v/>
      </c>
      <c r="G278" s="48" t="str">
        <f>IF(COUNTIFS('B-PorHerramienta'!$A$2:$A$2848,G$8,'B-PorHerramienta'!$J$2:$J$2848,$AC278,'B-PorHerramienta'!$K$2:$K$2848,$AD278,'B-PorHerramienta'!$L$2:$L$2848,$AE278,'B-PorHerramienta'!$F$2:$F$2848,"&lt;&gt;")=0,"",ROUND(SUMIFS(INDEX('B-PorHerramienta'!$F$2:$I$2848,0,$AH$6),'B-PorHerramienta'!$A$2:$A$2848,G$8,'B-PorHerramienta'!$J$2:$J$2848,$AC278,'B-PorHerramienta'!$K$2:$K$2848,$AD278,'B-PorHerramienta'!$L$2:$L$2848,$AE278)*$AI$6,$AJ$6))</f>
        <v/>
      </c>
      <c r="H278" s="48" t="str">
        <f>IF(COUNTIFS('B-PorHerramienta'!$A$2:$A$2848,H$8,'B-PorHerramienta'!$J$2:$J$2848,$AC278,'B-PorHerramienta'!$K$2:$K$2848,$AD278,'B-PorHerramienta'!$L$2:$L$2848,$AE278,'B-PorHerramienta'!$F$2:$F$2848,"&lt;&gt;")=0,"",ROUND(SUMIFS(INDEX('B-PorHerramienta'!$F$2:$I$2848,0,$AH$6),'B-PorHerramienta'!$A$2:$A$2848,H$8,'B-PorHerramienta'!$J$2:$J$2848,$AC278,'B-PorHerramienta'!$K$2:$K$2848,$AD278,'B-PorHerramienta'!$L$2:$L$2848,$AE278)*$AI$6,$AJ$6))</f>
        <v/>
      </c>
      <c r="I278" s="48" t="str">
        <f>IF(COUNTIFS('B-PorHerramienta'!$A$2:$A$2848,I$8,'B-PorHerramienta'!$J$2:$J$2848,$AC278,'B-PorHerramienta'!$K$2:$K$2848,$AD278,'B-PorHerramienta'!$L$2:$L$2848,$AE278,'B-PorHerramienta'!$F$2:$F$2848,"&lt;&gt;")=0,"",ROUND(SUMIFS(INDEX('B-PorHerramienta'!$F$2:$I$2848,0,$AH$6),'B-PorHerramienta'!$A$2:$A$2848,I$8,'B-PorHerramienta'!$J$2:$J$2848,$AC278,'B-PorHerramienta'!$K$2:$K$2848,$AD278,'B-PorHerramienta'!$L$2:$L$2848,$AE278)*$AI$6,$AJ$6))</f>
        <v/>
      </c>
      <c r="J278" s="48" t="str">
        <f>IF(COUNTIFS('B-PorHerramienta'!$A$2:$A$2848,J$8,'B-PorHerramienta'!$J$2:$J$2848,$AC278,'B-PorHerramienta'!$K$2:$K$2848,$AD278,'B-PorHerramienta'!$L$2:$L$2848,$AE278,'B-PorHerramienta'!$F$2:$F$2848,"&lt;&gt;")=0,"",ROUND(SUMIFS(INDEX('B-PorHerramienta'!$F$2:$I$2848,0,$AH$6),'B-PorHerramienta'!$A$2:$A$2848,J$8,'B-PorHerramienta'!$J$2:$J$2848,$AC278,'B-PorHerramienta'!$K$2:$K$2848,$AD278,'B-PorHerramienta'!$L$2:$L$2848,$AE278)*$AI$6,$AJ$6))</f>
        <v/>
      </c>
      <c r="K278" s="48" t="str">
        <f>IF(COUNTIFS('B-PorHerramienta'!$A$2:$A$2848,K$8,'B-PorHerramienta'!$J$2:$J$2848,$AC278,'B-PorHerramienta'!$K$2:$K$2848,$AD278,'B-PorHerramienta'!$L$2:$L$2848,$AE278,'B-PorHerramienta'!$F$2:$F$2848,"&lt;&gt;")=0,"",ROUND(SUMIFS(INDEX('B-PorHerramienta'!$F$2:$I$2848,0,$AH$6),'B-PorHerramienta'!$A$2:$A$2848,K$8,'B-PorHerramienta'!$J$2:$J$2848,$AC278,'B-PorHerramienta'!$K$2:$K$2848,$AD278,'B-PorHerramienta'!$L$2:$L$2848,$AE278)*$AI$6,$AJ$6))</f>
        <v/>
      </c>
      <c r="L278" s="48" t="str">
        <f>IF(COUNTIFS('B-PorHerramienta'!$A$2:$A$2848,L$8,'B-PorHerramienta'!$J$2:$J$2848,$AC278,'B-PorHerramienta'!$K$2:$K$2848,$AD278,'B-PorHerramienta'!$L$2:$L$2848,$AE278,'B-PorHerramienta'!$F$2:$F$2848,"&lt;&gt;")=0,"",ROUND(SUMIFS(INDEX('B-PorHerramienta'!$F$2:$I$2848,0,$AH$6),'B-PorHerramienta'!$A$2:$A$2848,L$8,'B-PorHerramienta'!$J$2:$J$2848,$AC278,'B-PorHerramienta'!$K$2:$K$2848,$AD278,'B-PorHerramienta'!$L$2:$L$2848,$AE278)*$AI$6,$AJ$6))</f>
        <v/>
      </c>
      <c r="M278" s="48" t="str">
        <f>IF(COUNTIFS('B-PorHerramienta'!$A$2:$A$2848,M$8,'B-PorHerramienta'!$J$2:$J$2848,$AC278,'B-PorHerramienta'!$K$2:$K$2848,$AD278,'B-PorHerramienta'!$L$2:$L$2848,$AE278,'B-PorHerramienta'!$F$2:$F$2848,"&lt;&gt;")=0,"",ROUND(SUMIFS(INDEX('B-PorHerramienta'!$F$2:$I$2848,0,$AH$6),'B-PorHerramienta'!$A$2:$A$2848,M$8,'B-PorHerramienta'!$J$2:$J$2848,$AC278,'B-PorHerramienta'!$K$2:$K$2848,$AD278,'B-PorHerramienta'!$L$2:$L$2848,$AE278)*$AI$6,$AJ$6))</f>
        <v/>
      </c>
      <c r="N278" s="48" t="str">
        <f>IF(COUNTIFS('B-PorHerramienta'!$A$2:$A$2848,N$8,'B-PorHerramienta'!$J$2:$J$2848,$AC278,'B-PorHerramienta'!$K$2:$K$2848,$AD278,'B-PorHerramienta'!$L$2:$L$2848,$AE278,'B-PorHerramienta'!$F$2:$F$2848,"&lt;&gt;")=0,"",ROUND(SUMIFS(INDEX('B-PorHerramienta'!$F$2:$I$2848,0,$AH$6),'B-PorHerramienta'!$A$2:$A$2848,N$8,'B-PorHerramienta'!$J$2:$J$2848,$AC278,'B-PorHerramienta'!$K$2:$K$2848,$AD278,'B-PorHerramienta'!$L$2:$L$2848,$AE278)*$AI$6,$AJ$6))</f>
        <v/>
      </c>
      <c r="O278" s="48" t="str">
        <f>IF(COUNTIFS('B-PorHerramienta'!$A$2:$A$2848,O$8,'B-PorHerramienta'!$J$2:$J$2848,$AC278,'B-PorHerramienta'!$K$2:$K$2848,$AD278,'B-PorHerramienta'!$L$2:$L$2848,$AE278,'B-PorHerramienta'!$F$2:$F$2848,"&lt;&gt;")=0,"",ROUND(SUMIFS(INDEX('B-PorHerramienta'!$F$2:$I$2848,0,$AH$6),'B-PorHerramienta'!$A$2:$A$2848,O$8,'B-PorHerramienta'!$J$2:$J$2848,$AC278,'B-PorHerramienta'!$K$2:$K$2848,$AD278,'B-PorHerramienta'!$L$2:$L$2848,$AE278)*$AI$6,$AJ$6))</f>
        <v/>
      </c>
      <c r="P278" s="48" t="str">
        <f>IF(COUNTIFS('B-PorHerramienta'!$A$2:$A$2848,P$8,'B-PorHerramienta'!$J$2:$J$2848,$AC278,'B-PorHerramienta'!$K$2:$K$2848,$AD278,'B-PorHerramienta'!$L$2:$L$2848,$AE278,'B-PorHerramienta'!$F$2:$F$2848,"&lt;&gt;")=0,"",ROUND(SUMIFS(INDEX('B-PorHerramienta'!$F$2:$I$2848,0,$AH$6),'B-PorHerramienta'!$A$2:$A$2848,P$8,'B-PorHerramienta'!$J$2:$J$2848,$AC278,'B-PorHerramienta'!$K$2:$K$2848,$AD278,'B-PorHerramienta'!$L$2:$L$2848,$AE278)*$AI$6,$AJ$6))</f>
        <v/>
      </c>
      <c r="Q278" s="48" t="str">
        <f>IF(COUNTIFS('B-PorHerramienta'!$A$2:$A$2848,Q$8,'B-PorHerramienta'!$J$2:$J$2848,$AC278,'B-PorHerramienta'!$K$2:$K$2848,$AD278,'B-PorHerramienta'!$L$2:$L$2848,$AE278,'B-PorHerramienta'!$F$2:$F$2848,"&lt;&gt;")=0,"",ROUND(SUMIFS(INDEX('B-PorHerramienta'!$F$2:$I$2848,0,$AH$6),'B-PorHerramienta'!$A$2:$A$2848,Q$8,'B-PorHerramienta'!$J$2:$J$2848,$AC278,'B-PorHerramienta'!$K$2:$K$2848,$AD278,'B-PorHerramienta'!$L$2:$L$2848,$AE278)*$AI$6,$AJ$6))</f>
        <v/>
      </c>
      <c r="R278" s="48" t="str">
        <f>IF(COUNTIFS('B-PorHerramienta'!$A$2:$A$2848,R$8,'B-PorHerramienta'!$J$2:$J$2848,$AC278,'B-PorHerramienta'!$K$2:$K$2848,$AD278,'B-PorHerramienta'!$L$2:$L$2848,$AE278,'B-PorHerramienta'!$F$2:$F$2848,"&lt;&gt;")=0,"",ROUND(SUMIFS(INDEX('B-PorHerramienta'!$F$2:$I$2848,0,$AH$6),'B-PorHerramienta'!$A$2:$A$2848,R$8,'B-PorHerramienta'!$J$2:$J$2848,$AC278,'B-PorHerramienta'!$K$2:$K$2848,$AD278,'B-PorHerramienta'!$L$2:$L$2848,$AE278)*$AI$6,$AJ$6))</f>
        <v/>
      </c>
      <c r="S278" s="48" t="str">
        <f>IF(COUNTIFS('B-PorHerramienta'!$A$2:$A$2848,S$8,'B-PorHerramienta'!$J$2:$J$2848,$AC278,'B-PorHerramienta'!$K$2:$K$2848,$AD278,'B-PorHerramienta'!$L$2:$L$2848,$AE278,'B-PorHerramienta'!$F$2:$F$2848,"&lt;&gt;")=0,"",ROUND(SUMIFS(INDEX('B-PorHerramienta'!$F$2:$I$2848,0,$AH$6),'B-PorHerramienta'!$A$2:$A$2848,S$8,'B-PorHerramienta'!$J$2:$J$2848,$AC278,'B-PorHerramienta'!$K$2:$K$2848,$AD278,'B-PorHerramienta'!$L$2:$L$2848,$AE278)*$AI$6,$AJ$6))</f>
        <v/>
      </c>
      <c r="T278" s="48" t="str">
        <f>IF(COUNTIFS('B-PorHerramienta'!$A$2:$A$2848,T$8,'B-PorHerramienta'!$J$2:$J$2848,$AC278,'B-PorHerramienta'!$K$2:$K$2848,$AD278,'B-PorHerramienta'!$L$2:$L$2848,$AE278,'B-PorHerramienta'!$F$2:$F$2848,"&lt;&gt;")=0,"",ROUND(SUMIFS(INDEX('B-PorHerramienta'!$F$2:$I$2848,0,$AH$6),'B-PorHerramienta'!$A$2:$A$2848,T$8,'B-PorHerramienta'!$J$2:$J$2848,$AC278,'B-PorHerramienta'!$K$2:$K$2848,$AD278,'B-PorHerramienta'!$L$2:$L$2848,$AE278)*$AI$6,$AJ$6))</f>
        <v/>
      </c>
      <c r="U278" s="48" t="str">
        <f>IF(COUNTIFS('B-PorHerramienta'!$A$2:$A$2848,U$8,'B-PorHerramienta'!$J$2:$J$2848,$AC278,'B-PorHerramienta'!$K$2:$K$2848,$AD278,'B-PorHerramienta'!$L$2:$L$2848,$AE278,'B-PorHerramienta'!$F$2:$F$2848,"&lt;&gt;")=0,"",ROUND(SUMIFS(INDEX('B-PorHerramienta'!$F$2:$I$2848,0,$AH$6),'B-PorHerramienta'!$A$2:$A$2848,U$8,'B-PorHerramienta'!$J$2:$J$2848,$AC278,'B-PorHerramienta'!$K$2:$K$2848,$AD278,'B-PorHerramienta'!$L$2:$L$2848,$AE278)*$AI$6,$AJ$6))</f>
        <v/>
      </c>
      <c r="V278" s="48" t="str">
        <f>IF(COUNTIFS('B-PorHerramienta'!$A$2:$A$2848,V$8,'B-PorHerramienta'!$J$2:$J$2848,$AC278,'B-PorHerramienta'!$K$2:$K$2848,$AD278,'B-PorHerramienta'!$L$2:$L$2848,$AE278,'B-PorHerramienta'!$F$2:$F$2848,"&lt;&gt;")=0,"",ROUND(SUMIFS(INDEX('B-PorHerramienta'!$F$2:$I$2848,0,$AH$6),'B-PorHerramienta'!$A$2:$A$2848,V$8,'B-PorHerramienta'!$J$2:$J$2848,$AC278,'B-PorHerramienta'!$K$2:$K$2848,$AD278,'B-PorHerramienta'!$L$2:$L$2848,$AE278)*$AI$6,$AJ$6))</f>
        <v/>
      </c>
      <c r="W278" s="48" t="str">
        <f>IF(COUNTIFS('B-PorHerramienta'!$A$2:$A$2848,W$8,'B-PorHerramienta'!$J$2:$J$2848,$AC278,'B-PorHerramienta'!$K$2:$K$2848,$AD278,'B-PorHerramienta'!$L$2:$L$2848,$AE278,'B-PorHerramienta'!$F$2:$F$2848,"&lt;&gt;")=0,"",ROUND(SUMIFS(INDEX('B-PorHerramienta'!$F$2:$I$2848,0,$AH$6),'B-PorHerramienta'!$A$2:$A$2848,W$8,'B-PorHerramienta'!$J$2:$J$2848,$AC278,'B-PorHerramienta'!$K$2:$K$2848,$AD278,'B-PorHerramienta'!$L$2:$L$2848,$AE278)*$AI$6,$AJ$6))</f>
        <v/>
      </c>
      <c r="X278" s="48" t="str">
        <f>IF(COUNTIFS('B-PorHerramienta'!$A$2:$A$2848,X$8,'B-PorHerramienta'!$J$2:$J$2848,$AC278,'B-PorHerramienta'!$K$2:$K$2848,$AD278,'B-PorHerramienta'!$L$2:$L$2848,$AE278,'B-PorHerramienta'!$F$2:$F$2848,"&lt;&gt;")=0,"",ROUND(SUMIFS(INDEX('B-PorHerramienta'!$F$2:$I$2848,0,$AH$6),'B-PorHerramienta'!$A$2:$A$2848,X$8,'B-PorHerramienta'!$J$2:$J$2848,$AC278,'B-PorHerramienta'!$K$2:$K$2848,$AD278,'B-PorHerramienta'!$L$2:$L$2848,$AE278)*$AI$6,$AJ$6))</f>
        <v/>
      </c>
      <c r="Y278" s="48" t="str">
        <f>IF(COUNTIFS('B-PorHerramienta'!$A$2:$A$2848,Y$8,'B-PorHerramienta'!$J$2:$J$2848,$AC278,'B-PorHerramienta'!$K$2:$K$2848,$AD278,'B-PorHerramienta'!$L$2:$L$2848,$AE278,'B-PorHerramienta'!$F$2:$F$2848,"&lt;&gt;")=0,"",ROUND(SUMIFS(INDEX('B-PorHerramienta'!$F$2:$I$2848,0,$AH$6),'B-PorHerramienta'!$A$2:$A$2848,Y$8,'B-PorHerramienta'!$J$2:$J$2848,$AC278,'B-PorHerramienta'!$K$2:$K$2848,$AD278,'B-PorHerramienta'!$L$2:$L$2848,$AE278)*$AI$6,$AJ$6))</f>
        <v/>
      </c>
      <c r="Z278" s="48" t="str">
        <f>IF(COUNTIFS('B-PorHerramienta'!$A$2:$A$2848,Z$8,'B-PorHerramienta'!$J$2:$J$2848,$AC278,'B-PorHerramienta'!$K$2:$K$2848,$AD278,'B-PorHerramienta'!$L$2:$L$2848,$AE278,'B-PorHerramienta'!$F$2:$F$2848,"&lt;&gt;")=0,"",ROUND(SUMIFS(INDEX('B-PorHerramienta'!$F$2:$I$2848,0,$AH$6),'B-PorHerramienta'!$A$2:$A$2848,Z$8,'B-PorHerramienta'!$J$2:$J$2848,$AC278,'B-PorHerramienta'!$K$2:$K$2848,$AD278,'B-PorHerramienta'!$L$2:$L$2848,$AE278)*$AI$6,$AJ$6))</f>
        <v/>
      </c>
      <c r="AA278" s="6"/>
      <c r="AB278" s="35">
        <v>2</v>
      </c>
      <c r="AC278" s="35" t="s">
        <v>1114</v>
      </c>
      <c r="AD278" s="35" t="s">
        <v>1503</v>
      </c>
      <c r="AE278" s="35" t="s">
        <v>1517</v>
      </c>
      <c r="AF278" s="35"/>
      <c r="AG278" s="35"/>
      <c r="AH278" s="35"/>
      <c r="AI278" s="35"/>
      <c r="AJ278" s="35"/>
      <c r="AK278" s="35"/>
    </row>
    <row r="279" spans="1:37" hidden="1" outlineLevel="2" collapsed="1" x14ac:dyDescent="0.25">
      <c r="A279" s="49" t="s">
        <v>1903</v>
      </c>
      <c r="B279" s="47" t="s">
        <v>1902</v>
      </c>
      <c r="C279" s="48" t="str">
        <f>IF(COUNTIFS('B-PorHerramienta'!$A$2:$A$2848,C$8,'B-PorHerramienta'!$J$2:$J$2848,$AC279,'B-PorHerramienta'!$K$2:$K$2848,$AD279,'B-PorHerramienta'!$L$2:$L$2848,$AE279,'B-PorHerramienta'!$F$2:$F$2848,"&lt;&gt;")=0,"",ROUND(SUMIFS(INDEX('B-PorHerramienta'!$F$2:$I$2848,0,$AH$6),'B-PorHerramienta'!$A$2:$A$2848,C$8,'B-PorHerramienta'!$J$2:$J$2848,$AC279,'B-PorHerramienta'!$K$2:$K$2848,$AD279,'B-PorHerramienta'!$L$2:$L$2848,$AE279)*$AI$6,$AJ$6))</f>
        <v/>
      </c>
      <c r="D279" s="48" t="str">
        <f>IF(COUNTIFS('B-PorHerramienta'!$A$2:$A$2848,D$8,'B-PorHerramienta'!$J$2:$J$2848,$AC279,'B-PorHerramienta'!$K$2:$K$2848,$AD279,'B-PorHerramienta'!$L$2:$L$2848,$AE279,'B-PorHerramienta'!$F$2:$F$2848,"&lt;&gt;")=0,"",ROUND(SUMIFS(INDEX('B-PorHerramienta'!$F$2:$I$2848,0,$AH$6),'B-PorHerramienta'!$A$2:$A$2848,D$8,'B-PorHerramienta'!$J$2:$J$2848,$AC279,'B-PorHerramienta'!$K$2:$K$2848,$AD279,'B-PorHerramienta'!$L$2:$L$2848,$AE279)*$AI$6,$AJ$6))</f>
        <v/>
      </c>
      <c r="E279" s="48">
        <f>IF(COUNTIFS('B-PorHerramienta'!$A$2:$A$2848,E$8,'B-PorHerramienta'!$J$2:$J$2848,$AC279,'B-PorHerramienta'!$K$2:$K$2848,$AD279,'B-PorHerramienta'!$L$2:$L$2848,$AE279,'B-PorHerramienta'!$F$2:$F$2848,"&lt;&gt;")=0,"",ROUND(SUMIFS(INDEX('B-PorHerramienta'!$F$2:$I$2848,0,$AH$6),'B-PorHerramienta'!$A$2:$A$2848,E$8,'B-PorHerramienta'!$J$2:$J$2848,$AC279,'B-PorHerramienta'!$K$2:$K$2848,$AD279,'B-PorHerramienta'!$L$2:$L$2848,$AE279)*$AI$6,$AJ$6))</f>
        <v>1.9099999999999999E-2</v>
      </c>
      <c r="F279" s="48">
        <f>IF(COUNTIFS('B-PorHerramienta'!$A$2:$A$2848,F$8,'B-PorHerramienta'!$J$2:$J$2848,$AC279,'B-PorHerramienta'!$K$2:$K$2848,$AD279,'B-PorHerramienta'!$L$2:$L$2848,$AE279,'B-PorHerramienta'!$F$2:$F$2848,"&lt;&gt;")=0,"",ROUND(SUMIFS(INDEX('B-PorHerramienta'!$F$2:$I$2848,0,$AH$6),'B-PorHerramienta'!$A$2:$A$2848,F$8,'B-PorHerramienta'!$J$2:$J$2848,$AC279,'B-PorHerramienta'!$K$2:$K$2848,$AD279,'B-PorHerramienta'!$L$2:$L$2848,$AE279)*$AI$6,$AJ$6))</f>
        <v>1.4500000000000001E-2</v>
      </c>
      <c r="G279" s="48" t="str">
        <f>IF(COUNTIFS('B-PorHerramienta'!$A$2:$A$2848,G$8,'B-PorHerramienta'!$J$2:$J$2848,$AC279,'B-PorHerramienta'!$K$2:$K$2848,$AD279,'B-PorHerramienta'!$L$2:$L$2848,$AE279,'B-PorHerramienta'!$F$2:$F$2848,"&lt;&gt;")=0,"",ROUND(SUMIFS(INDEX('B-PorHerramienta'!$F$2:$I$2848,0,$AH$6),'B-PorHerramienta'!$A$2:$A$2848,G$8,'B-PorHerramienta'!$J$2:$J$2848,$AC279,'B-PorHerramienta'!$K$2:$K$2848,$AD279,'B-PorHerramienta'!$L$2:$L$2848,$AE279)*$AI$6,$AJ$6))</f>
        <v/>
      </c>
      <c r="H279" s="48" t="str">
        <f>IF(COUNTIFS('B-PorHerramienta'!$A$2:$A$2848,H$8,'B-PorHerramienta'!$J$2:$J$2848,$AC279,'B-PorHerramienta'!$K$2:$K$2848,$AD279,'B-PorHerramienta'!$L$2:$L$2848,$AE279,'B-PorHerramienta'!$F$2:$F$2848,"&lt;&gt;")=0,"",ROUND(SUMIFS(INDEX('B-PorHerramienta'!$F$2:$I$2848,0,$AH$6),'B-PorHerramienta'!$A$2:$A$2848,H$8,'B-PorHerramienta'!$J$2:$J$2848,$AC279,'B-PorHerramienta'!$K$2:$K$2848,$AD279,'B-PorHerramienta'!$L$2:$L$2848,$AE279)*$AI$6,$AJ$6))</f>
        <v/>
      </c>
      <c r="I279" s="48" t="str">
        <f>IF(COUNTIFS('B-PorHerramienta'!$A$2:$A$2848,I$8,'B-PorHerramienta'!$J$2:$J$2848,$AC279,'B-PorHerramienta'!$K$2:$K$2848,$AD279,'B-PorHerramienta'!$L$2:$L$2848,$AE279,'B-PorHerramienta'!$F$2:$F$2848,"&lt;&gt;")=0,"",ROUND(SUMIFS(INDEX('B-PorHerramienta'!$F$2:$I$2848,0,$AH$6),'B-PorHerramienta'!$A$2:$A$2848,I$8,'B-PorHerramienta'!$J$2:$J$2848,$AC279,'B-PorHerramienta'!$K$2:$K$2848,$AD279,'B-PorHerramienta'!$L$2:$L$2848,$AE279)*$AI$6,$AJ$6))</f>
        <v/>
      </c>
      <c r="J279" s="48" t="str">
        <f>IF(COUNTIFS('B-PorHerramienta'!$A$2:$A$2848,J$8,'B-PorHerramienta'!$J$2:$J$2848,$AC279,'B-PorHerramienta'!$K$2:$K$2848,$AD279,'B-PorHerramienta'!$L$2:$L$2848,$AE279,'B-PorHerramienta'!$F$2:$F$2848,"&lt;&gt;")=0,"",ROUND(SUMIFS(INDEX('B-PorHerramienta'!$F$2:$I$2848,0,$AH$6),'B-PorHerramienta'!$A$2:$A$2848,J$8,'B-PorHerramienta'!$J$2:$J$2848,$AC279,'B-PorHerramienta'!$K$2:$K$2848,$AD279,'B-PorHerramienta'!$L$2:$L$2848,$AE279)*$AI$6,$AJ$6))</f>
        <v/>
      </c>
      <c r="K279" s="48" t="str">
        <f>IF(COUNTIFS('B-PorHerramienta'!$A$2:$A$2848,K$8,'B-PorHerramienta'!$J$2:$J$2848,$AC279,'B-PorHerramienta'!$K$2:$K$2848,$AD279,'B-PorHerramienta'!$L$2:$L$2848,$AE279,'B-PorHerramienta'!$F$2:$F$2848,"&lt;&gt;")=0,"",ROUND(SUMIFS(INDEX('B-PorHerramienta'!$F$2:$I$2848,0,$AH$6),'B-PorHerramienta'!$A$2:$A$2848,K$8,'B-PorHerramienta'!$J$2:$J$2848,$AC279,'B-PorHerramienta'!$K$2:$K$2848,$AD279,'B-PorHerramienta'!$L$2:$L$2848,$AE279)*$AI$6,$AJ$6))</f>
        <v/>
      </c>
      <c r="L279" s="48" t="str">
        <f>IF(COUNTIFS('B-PorHerramienta'!$A$2:$A$2848,L$8,'B-PorHerramienta'!$J$2:$J$2848,$AC279,'B-PorHerramienta'!$K$2:$K$2848,$AD279,'B-PorHerramienta'!$L$2:$L$2848,$AE279,'B-PorHerramienta'!$F$2:$F$2848,"&lt;&gt;")=0,"",ROUND(SUMIFS(INDEX('B-PorHerramienta'!$F$2:$I$2848,0,$AH$6),'B-PorHerramienta'!$A$2:$A$2848,L$8,'B-PorHerramienta'!$J$2:$J$2848,$AC279,'B-PorHerramienta'!$K$2:$K$2848,$AD279,'B-PorHerramienta'!$L$2:$L$2848,$AE279)*$AI$6,$AJ$6))</f>
        <v/>
      </c>
      <c r="M279" s="48" t="str">
        <f>IF(COUNTIFS('B-PorHerramienta'!$A$2:$A$2848,M$8,'B-PorHerramienta'!$J$2:$J$2848,$AC279,'B-PorHerramienta'!$K$2:$K$2848,$AD279,'B-PorHerramienta'!$L$2:$L$2848,$AE279,'B-PorHerramienta'!$F$2:$F$2848,"&lt;&gt;")=0,"",ROUND(SUMIFS(INDEX('B-PorHerramienta'!$F$2:$I$2848,0,$AH$6),'B-PorHerramienta'!$A$2:$A$2848,M$8,'B-PorHerramienta'!$J$2:$J$2848,$AC279,'B-PorHerramienta'!$K$2:$K$2848,$AD279,'B-PorHerramienta'!$L$2:$L$2848,$AE279)*$AI$6,$AJ$6))</f>
        <v/>
      </c>
      <c r="N279" s="48" t="str">
        <f>IF(COUNTIFS('B-PorHerramienta'!$A$2:$A$2848,N$8,'B-PorHerramienta'!$J$2:$J$2848,$AC279,'B-PorHerramienta'!$K$2:$K$2848,$AD279,'B-PorHerramienta'!$L$2:$L$2848,$AE279,'B-PorHerramienta'!$F$2:$F$2848,"&lt;&gt;")=0,"",ROUND(SUMIFS(INDEX('B-PorHerramienta'!$F$2:$I$2848,0,$AH$6),'B-PorHerramienta'!$A$2:$A$2848,N$8,'B-PorHerramienta'!$J$2:$J$2848,$AC279,'B-PorHerramienta'!$K$2:$K$2848,$AD279,'B-PorHerramienta'!$L$2:$L$2848,$AE279)*$AI$6,$AJ$6))</f>
        <v/>
      </c>
      <c r="O279" s="48" t="str">
        <f>IF(COUNTIFS('B-PorHerramienta'!$A$2:$A$2848,O$8,'B-PorHerramienta'!$J$2:$J$2848,$AC279,'B-PorHerramienta'!$K$2:$K$2848,$AD279,'B-PorHerramienta'!$L$2:$L$2848,$AE279,'B-PorHerramienta'!$F$2:$F$2848,"&lt;&gt;")=0,"",ROUND(SUMIFS(INDEX('B-PorHerramienta'!$F$2:$I$2848,0,$AH$6),'B-PorHerramienta'!$A$2:$A$2848,O$8,'B-PorHerramienta'!$J$2:$J$2848,$AC279,'B-PorHerramienta'!$K$2:$K$2848,$AD279,'B-PorHerramienta'!$L$2:$L$2848,$AE279)*$AI$6,$AJ$6))</f>
        <v/>
      </c>
      <c r="P279" s="48" t="str">
        <f>IF(COUNTIFS('B-PorHerramienta'!$A$2:$A$2848,P$8,'B-PorHerramienta'!$J$2:$J$2848,$AC279,'B-PorHerramienta'!$K$2:$K$2848,$AD279,'B-PorHerramienta'!$L$2:$L$2848,$AE279,'B-PorHerramienta'!$F$2:$F$2848,"&lt;&gt;")=0,"",ROUND(SUMIFS(INDEX('B-PorHerramienta'!$F$2:$I$2848,0,$AH$6),'B-PorHerramienta'!$A$2:$A$2848,P$8,'B-PorHerramienta'!$J$2:$J$2848,$AC279,'B-PorHerramienta'!$K$2:$K$2848,$AD279,'B-PorHerramienta'!$L$2:$L$2848,$AE279)*$AI$6,$AJ$6))</f>
        <v/>
      </c>
      <c r="Q279" s="48" t="str">
        <f>IF(COUNTIFS('B-PorHerramienta'!$A$2:$A$2848,Q$8,'B-PorHerramienta'!$J$2:$J$2848,$AC279,'B-PorHerramienta'!$K$2:$K$2848,$AD279,'B-PorHerramienta'!$L$2:$L$2848,$AE279,'B-PorHerramienta'!$F$2:$F$2848,"&lt;&gt;")=0,"",ROUND(SUMIFS(INDEX('B-PorHerramienta'!$F$2:$I$2848,0,$AH$6),'B-PorHerramienta'!$A$2:$A$2848,Q$8,'B-PorHerramienta'!$J$2:$J$2848,$AC279,'B-PorHerramienta'!$K$2:$K$2848,$AD279,'B-PorHerramienta'!$L$2:$L$2848,$AE279)*$AI$6,$AJ$6))</f>
        <v/>
      </c>
      <c r="R279" s="48" t="str">
        <f>IF(COUNTIFS('B-PorHerramienta'!$A$2:$A$2848,R$8,'B-PorHerramienta'!$J$2:$J$2848,$AC279,'B-PorHerramienta'!$K$2:$K$2848,$AD279,'B-PorHerramienta'!$L$2:$L$2848,$AE279,'B-PorHerramienta'!$F$2:$F$2848,"&lt;&gt;")=0,"",ROUND(SUMIFS(INDEX('B-PorHerramienta'!$F$2:$I$2848,0,$AH$6),'B-PorHerramienta'!$A$2:$A$2848,R$8,'B-PorHerramienta'!$J$2:$J$2848,$AC279,'B-PorHerramienta'!$K$2:$K$2848,$AD279,'B-PorHerramienta'!$L$2:$L$2848,$AE279)*$AI$6,$AJ$6))</f>
        <v/>
      </c>
      <c r="S279" s="48" t="str">
        <f>IF(COUNTIFS('B-PorHerramienta'!$A$2:$A$2848,S$8,'B-PorHerramienta'!$J$2:$J$2848,$AC279,'B-PorHerramienta'!$K$2:$K$2848,$AD279,'B-PorHerramienta'!$L$2:$L$2848,$AE279,'B-PorHerramienta'!$F$2:$F$2848,"&lt;&gt;")=0,"",ROUND(SUMIFS(INDEX('B-PorHerramienta'!$F$2:$I$2848,0,$AH$6),'B-PorHerramienta'!$A$2:$A$2848,S$8,'B-PorHerramienta'!$J$2:$J$2848,$AC279,'B-PorHerramienta'!$K$2:$K$2848,$AD279,'B-PorHerramienta'!$L$2:$L$2848,$AE279)*$AI$6,$AJ$6))</f>
        <v/>
      </c>
      <c r="T279" s="48" t="str">
        <f>IF(COUNTIFS('B-PorHerramienta'!$A$2:$A$2848,T$8,'B-PorHerramienta'!$J$2:$J$2848,$AC279,'B-PorHerramienta'!$K$2:$K$2848,$AD279,'B-PorHerramienta'!$L$2:$L$2848,$AE279,'B-PorHerramienta'!$F$2:$F$2848,"&lt;&gt;")=0,"",ROUND(SUMIFS(INDEX('B-PorHerramienta'!$F$2:$I$2848,0,$AH$6),'B-PorHerramienta'!$A$2:$A$2848,T$8,'B-PorHerramienta'!$J$2:$J$2848,$AC279,'B-PorHerramienta'!$K$2:$K$2848,$AD279,'B-PorHerramienta'!$L$2:$L$2848,$AE279)*$AI$6,$AJ$6))</f>
        <v/>
      </c>
      <c r="U279" s="48" t="str">
        <f>IF(COUNTIFS('B-PorHerramienta'!$A$2:$A$2848,U$8,'B-PorHerramienta'!$J$2:$J$2848,$AC279,'B-PorHerramienta'!$K$2:$K$2848,$AD279,'B-PorHerramienta'!$L$2:$L$2848,$AE279,'B-PorHerramienta'!$F$2:$F$2848,"&lt;&gt;")=0,"",ROUND(SUMIFS(INDEX('B-PorHerramienta'!$F$2:$I$2848,0,$AH$6),'B-PorHerramienta'!$A$2:$A$2848,U$8,'B-PorHerramienta'!$J$2:$J$2848,$AC279,'B-PorHerramienta'!$K$2:$K$2848,$AD279,'B-PorHerramienta'!$L$2:$L$2848,$AE279)*$AI$6,$AJ$6))</f>
        <v/>
      </c>
      <c r="V279" s="48" t="str">
        <f>IF(COUNTIFS('B-PorHerramienta'!$A$2:$A$2848,V$8,'B-PorHerramienta'!$J$2:$J$2848,$AC279,'B-PorHerramienta'!$K$2:$K$2848,$AD279,'B-PorHerramienta'!$L$2:$L$2848,$AE279,'B-PorHerramienta'!$F$2:$F$2848,"&lt;&gt;")=0,"",ROUND(SUMIFS(INDEX('B-PorHerramienta'!$F$2:$I$2848,0,$AH$6),'B-PorHerramienta'!$A$2:$A$2848,V$8,'B-PorHerramienta'!$J$2:$J$2848,$AC279,'B-PorHerramienta'!$K$2:$K$2848,$AD279,'B-PorHerramienta'!$L$2:$L$2848,$AE279)*$AI$6,$AJ$6))</f>
        <v/>
      </c>
      <c r="W279" s="48" t="str">
        <f>IF(COUNTIFS('B-PorHerramienta'!$A$2:$A$2848,W$8,'B-PorHerramienta'!$J$2:$J$2848,$AC279,'B-PorHerramienta'!$K$2:$K$2848,$AD279,'B-PorHerramienta'!$L$2:$L$2848,$AE279,'B-PorHerramienta'!$F$2:$F$2848,"&lt;&gt;")=0,"",ROUND(SUMIFS(INDEX('B-PorHerramienta'!$F$2:$I$2848,0,$AH$6),'B-PorHerramienta'!$A$2:$A$2848,W$8,'B-PorHerramienta'!$J$2:$J$2848,$AC279,'B-PorHerramienta'!$K$2:$K$2848,$AD279,'B-PorHerramienta'!$L$2:$L$2848,$AE279)*$AI$6,$AJ$6))</f>
        <v/>
      </c>
      <c r="X279" s="48" t="str">
        <f>IF(COUNTIFS('B-PorHerramienta'!$A$2:$A$2848,X$8,'B-PorHerramienta'!$J$2:$J$2848,$AC279,'B-PorHerramienta'!$K$2:$K$2848,$AD279,'B-PorHerramienta'!$L$2:$L$2848,$AE279,'B-PorHerramienta'!$F$2:$F$2848,"&lt;&gt;")=0,"",ROUND(SUMIFS(INDEX('B-PorHerramienta'!$F$2:$I$2848,0,$AH$6),'B-PorHerramienta'!$A$2:$A$2848,X$8,'B-PorHerramienta'!$J$2:$J$2848,$AC279,'B-PorHerramienta'!$K$2:$K$2848,$AD279,'B-PorHerramienta'!$L$2:$L$2848,$AE279)*$AI$6,$AJ$6))</f>
        <v/>
      </c>
      <c r="Y279" s="48" t="str">
        <f>IF(COUNTIFS('B-PorHerramienta'!$A$2:$A$2848,Y$8,'B-PorHerramienta'!$J$2:$J$2848,$AC279,'B-PorHerramienta'!$K$2:$K$2848,$AD279,'B-PorHerramienta'!$L$2:$L$2848,$AE279,'B-PorHerramienta'!$F$2:$F$2848,"&lt;&gt;")=0,"",ROUND(SUMIFS(INDEX('B-PorHerramienta'!$F$2:$I$2848,0,$AH$6),'B-PorHerramienta'!$A$2:$A$2848,Y$8,'B-PorHerramienta'!$J$2:$J$2848,$AC279,'B-PorHerramienta'!$K$2:$K$2848,$AD279,'B-PorHerramienta'!$L$2:$L$2848,$AE279)*$AI$6,$AJ$6))</f>
        <v/>
      </c>
      <c r="Z279" s="48" t="str">
        <f>IF(COUNTIFS('B-PorHerramienta'!$A$2:$A$2848,Z$8,'B-PorHerramienta'!$J$2:$J$2848,$AC279,'B-PorHerramienta'!$K$2:$K$2848,$AD279,'B-PorHerramienta'!$L$2:$L$2848,$AE279,'B-PorHerramienta'!$F$2:$F$2848,"&lt;&gt;")=0,"",ROUND(SUMIFS(INDEX('B-PorHerramienta'!$F$2:$I$2848,0,$AH$6),'B-PorHerramienta'!$A$2:$A$2848,Z$8,'B-PorHerramienta'!$J$2:$J$2848,$AC279,'B-PorHerramienta'!$K$2:$K$2848,$AD279,'B-PorHerramienta'!$L$2:$L$2848,$AE279)*$AI$6,$AJ$6))</f>
        <v/>
      </c>
      <c r="AA279" s="6"/>
      <c r="AB279" s="35">
        <v>2</v>
      </c>
      <c r="AC279" s="35" t="s">
        <v>1114</v>
      </c>
      <c r="AD279" s="35" t="s">
        <v>1503</v>
      </c>
      <c r="AE279" s="35" t="s">
        <v>1518</v>
      </c>
      <c r="AF279" s="35"/>
      <c r="AG279" s="35"/>
      <c r="AH279" s="35"/>
      <c r="AI279" s="35"/>
      <c r="AJ279" s="35"/>
      <c r="AK279" s="35"/>
    </row>
    <row r="280" spans="1:37" hidden="1" outlineLevel="2" collapsed="1" x14ac:dyDescent="0.25">
      <c r="A280" s="49" t="s">
        <v>1901</v>
      </c>
      <c r="B280" s="47" t="s">
        <v>1900</v>
      </c>
      <c r="C280" s="48" t="str">
        <f>IF(COUNTIFS('B-PorHerramienta'!$A$2:$A$2848,C$8,'B-PorHerramienta'!$J$2:$J$2848,$AC280,'B-PorHerramienta'!$K$2:$K$2848,$AD280,'B-PorHerramienta'!$L$2:$L$2848,$AE280,'B-PorHerramienta'!$F$2:$F$2848,"&lt;&gt;")=0,"",ROUND(SUMIFS(INDEX('B-PorHerramienta'!$F$2:$I$2848,0,$AH$6),'B-PorHerramienta'!$A$2:$A$2848,C$8,'B-PorHerramienta'!$J$2:$J$2848,$AC280,'B-PorHerramienta'!$K$2:$K$2848,$AD280,'B-PorHerramienta'!$L$2:$L$2848,$AE280)*$AI$6,$AJ$6))</f>
        <v/>
      </c>
      <c r="D280" s="48" t="str">
        <f>IF(COUNTIFS('B-PorHerramienta'!$A$2:$A$2848,D$8,'B-PorHerramienta'!$J$2:$J$2848,$AC280,'B-PorHerramienta'!$K$2:$K$2848,$AD280,'B-PorHerramienta'!$L$2:$L$2848,$AE280,'B-PorHerramienta'!$F$2:$F$2848,"&lt;&gt;")=0,"",ROUND(SUMIFS(INDEX('B-PorHerramienta'!$F$2:$I$2848,0,$AH$6),'B-PorHerramienta'!$A$2:$A$2848,D$8,'B-PorHerramienta'!$J$2:$J$2848,$AC280,'B-PorHerramienta'!$K$2:$K$2848,$AD280,'B-PorHerramienta'!$L$2:$L$2848,$AE280)*$AI$6,$AJ$6))</f>
        <v/>
      </c>
      <c r="E280" s="48">
        <f>IF(COUNTIFS('B-PorHerramienta'!$A$2:$A$2848,E$8,'B-PorHerramienta'!$J$2:$J$2848,$AC280,'B-PorHerramienta'!$K$2:$K$2848,$AD280,'B-PorHerramienta'!$L$2:$L$2848,$AE280,'B-PorHerramienta'!$F$2:$F$2848,"&lt;&gt;")=0,"",ROUND(SUMIFS(INDEX('B-PorHerramienta'!$F$2:$I$2848,0,$AH$6),'B-PorHerramienta'!$A$2:$A$2848,E$8,'B-PorHerramienta'!$J$2:$J$2848,$AC280,'B-PorHerramienta'!$K$2:$K$2848,$AD280,'B-PorHerramienta'!$L$2:$L$2848,$AE280)*$AI$6,$AJ$6))</f>
        <v>1.9E-2</v>
      </c>
      <c r="F280" s="48">
        <f>IF(COUNTIFS('B-PorHerramienta'!$A$2:$A$2848,F$8,'B-PorHerramienta'!$J$2:$J$2848,$AC280,'B-PorHerramienta'!$K$2:$K$2848,$AD280,'B-PorHerramienta'!$L$2:$L$2848,$AE280,'B-PorHerramienta'!$F$2:$F$2848,"&lt;&gt;")=0,"",ROUND(SUMIFS(INDEX('B-PorHerramienta'!$F$2:$I$2848,0,$AH$6),'B-PorHerramienta'!$A$2:$A$2848,F$8,'B-PorHerramienta'!$J$2:$J$2848,$AC280,'B-PorHerramienta'!$K$2:$K$2848,$AD280,'B-PorHerramienta'!$L$2:$L$2848,$AE280)*$AI$6,$AJ$6))</f>
        <v>0</v>
      </c>
      <c r="G280" s="48" t="str">
        <f>IF(COUNTIFS('B-PorHerramienta'!$A$2:$A$2848,G$8,'B-PorHerramienta'!$J$2:$J$2848,$AC280,'B-PorHerramienta'!$K$2:$K$2848,$AD280,'B-PorHerramienta'!$L$2:$L$2848,$AE280,'B-PorHerramienta'!$F$2:$F$2848,"&lt;&gt;")=0,"",ROUND(SUMIFS(INDEX('B-PorHerramienta'!$F$2:$I$2848,0,$AH$6),'B-PorHerramienta'!$A$2:$A$2848,G$8,'B-PorHerramienta'!$J$2:$J$2848,$AC280,'B-PorHerramienta'!$K$2:$K$2848,$AD280,'B-PorHerramienta'!$L$2:$L$2848,$AE280)*$AI$6,$AJ$6))</f>
        <v/>
      </c>
      <c r="H280" s="48" t="str">
        <f>IF(COUNTIFS('B-PorHerramienta'!$A$2:$A$2848,H$8,'B-PorHerramienta'!$J$2:$J$2848,$AC280,'B-PorHerramienta'!$K$2:$K$2848,$AD280,'B-PorHerramienta'!$L$2:$L$2848,$AE280,'B-PorHerramienta'!$F$2:$F$2848,"&lt;&gt;")=0,"",ROUND(SUMIFS(INDEX('B-PorHerramienta'!$F$2:$I$2848,0,$AH$6),'B-PorHerramienta'!$A$2:$A$2848,H$8,'B-PorHerramienta'!$J$2:$J$2848,$AC280,'B-PorHerramienta'!$K$2:$K$2848,$AD280,'B-PorHerramienta'!$L$2:$L$2848,$AE280)*$AI$6,$AJ$6))</f>
        <v/>
      </c>
      <c r="I280" s="48" t="str">
        <f>IF(COUNTIFS('B-PorHerramienta'!$A$2:$A$2848,I$8,'B-PorHerramienta'!$J$2:$J$2848,$AC280,'B-PorHerramienta'!$K$2:$K$2848,$AD280,'B-PorHerramienta'!$L$2:$L$2848,$AE280,'B-PorHerramienta'!$F$2:$F$2848,"&lt;&gt;")=0,"",ROUND(SUMIFS(INDEX('B-PorHerramienta'!$F$2:$I$2848,0,$AH$6),'B-PorHerramienta'!$A$2:$A$2848,I$8,'B-PorHerramienta'!$J$2:$J$2848,$AC280,'B-PorHerramienta'!$K$2:$K$2848,$AD280,'B-PorHerramienta'!$L$2:$L$2848,$AE280)*$AI$6,$AJ$6))</f>
        <v/>
      </c>
      <c r="J280" s="48" t="str">
        <f>IF(COUNTIFS('B-PorHerramienta'!$A$2:$A$2848,J$8,'B-PorHerramienta'!$J$2:$J$2848,$AC280,'B-PorHerramienta'!$K$2:$K$2848,$AD280,'B-PorHerramienta'!$L$2:$L$2848,$AE280,'B-PorHerramienta'!$F$2:$F$2848,"&lt;&gt;")=0,"",ROUND(SUMIFS(INDEX('B-PorHerramienta'!$F$2:$I$2848,0,$AH$6),'B-PorHerramienta'!$A$2:$A$2848,J$8,'B-PorHerramienta'!$J$2:$J$2848,$AC280,'B-PorHerramienta'!$K$2:$K$2848,$AD280,'B-PorHerramienta'!$L$2:$L$2848,$AE280)*$AI$6,$AJ$6))</f>
        <v/>
      </c>
      <c r="K280" s="48" t="str">
        <f>IF(COUNTIFS('B-PorHerramienta'!$A$2:$A$2848,K$8,'B-PorHerramienta'!$J$2:$J$2848,$AC280,'B-PorHerramienta'!$K$2:$K$2848,$AD280,'B-PorHerramienta'!$L$2:$L$2848,$AE280,'B-PorHerramienta'!$F$2:$F$2848,"&lt;&gt;")=0,"",ROUND(SUMIFS(INDEX('B-PorHerramienta'!$F$2:$I$2848,0,$AH$6),'B-PorHerramienta'!$A$2:$A$2848,K$8,'B-PorHerramienta'!$J$2:$J$2848,$AC280,'B-PorHerramienta'!$K$2:$K$2848,$AD280,'B-PorHerramienta'!$L$2:$L$2848,$AE280)*$AI$6,$AJ$6))</f>
        <v/>
      </c>
      <c r="L280" s="48" t="str">
        <f>IF(COUNTIFS('B-PorHerramienta'!$A$2:$A$2848,L$8,'B-PorHerramienta'!$J$2:$J$2848,$AC280,'B-PorHerramienta'!$K$2:$K$2848,$AD280,'B-PorHerramienta'!$L$2:$L$2848,$AE280,'B-PorHerramienta'!$F$2:$F$2848,"&lt;&gt;")=0,"",ROUND(SUMIFS(INDEX('B-PorHerramienta'!$F$2:$I$2848,0,$AH$6),'B-PorHerramienta'!$A$2:$A$2848,L$8,'B-PorHerramienta'!$J$2:$J$2848,$AC280,'B-PorHerramienta'!$K$2:$K$2848,$AD280,'B-PorHerramienta'!$L$2:$L$2848,$AE280)*$AI$6,$AJ$6))</f>
        <v/>
      </c>
      <c r="M280" s="48" t="str">
        <f>IF(COUNTIFS('B-PorHerramienta'!$A$2:$A$2848,M$8,'B-PorHerramienta'!$J$2:$J$2848,$AC280,'B-PorHerramienta'!$K$2:$K$2848,$AD280,'B-PorHerramienta'!$L$2:$L$2848,$AE280,'B-PorHerramienta'!$F$2:$F$2848,"&lt;&gt;")=0,"",ROUND(SUMIFS(INDEX('B-PorHerramienta'!$F$2:$I$2848,0,$AH$6),'B-PorHerramienta'!$A$2:$A$2848,M$8,'B-PorHerramienta'!$J$2:$J$2848,$AC280,'B-PorHerramienta'!$K$2:$K$2848,$AD280,'B-PorHerramienta'!$L$2:$L$2848,$AE280)*$AI$6,$AJ$6))</f>
        <v/>
      </c>
      <c r="N280" s="48" t="str">
        <f>IF(COUNTIFS('B-PorHerramienta'!$A$2:$A$2848,N$8,'B-PorHerramienta'!$J$2:$J$2848,$AC280,'B-PorHerramienta'!$K$2:$K$2848,$AD280,'B-PorHerramienta'!$L$2:$L$2848,$AE280,'B-PorHerramienta'!$F$2:$F$2848,"&lt;&gt;")=0,"",ROUND(SUMIFS(INDEX('B-PorHerramienta'!$F$2:$I$2848,0,$AH$6),'B-PorHerramienta'!$A$2:$A$2848,N$8,'B-PorHerramienta'!$J$2:$J$2848,$AC280,'B-PorHerramienta'!$K$2:$K$2848,$AD280,'B-PorHerramienta'!$L$2:$L$2848,$AE280)*$AI$6,$AJ$6))</f>
        <v/>
      </c>
      <c r="O280" s="48" t="str">
        <f>IF(COUNTIFS('B-PorHerramienta'!$A$2:$A$2848,O$8,'B-PorHerramienta'!$J$2:$J$2848,$AC280,'B-PorHerramienta'!$K$2:$K$2848,$AD280,'B-PorHerramienta'!$L$2:$L$2848,$AE280,'B-PorHerramienta'!$F$2:$F$2848,"&lt;&gt;")=0,"",ROUND(SUMIFS(INDEX('B-PorHerramienta'!$F$2:$I$2848,0,$AH$6),'B-PorHerramienta'!$A$2:$A$2848,O$8,'B-PorHerramienta'!$J$2:$J$2848,$AC280,'B-PorHerramienta'!$K$2:$K$2848,$AD280,'B-PorHerramienta'!$L$2:$L$2848,$AE280)*$AI$6,$AJ$6))</f>
        <v/>
      </c>
      <c r="P280" s="48" t="str">
        <f>IF(COUNTIFS('B-PorHerramienta'!$A$2:$A$2848,P$8,'B-PorHerramienta'!$J$2:$J$2848,$AC280,'B-PorHerramienta'!$K$2:$K$2848,$AD280,'B-PorHerramienta'!$L$2:$L$2848,$AE280,'B-PorHerramienta'!$F$2:$F$2848,"&lt;&gt;")=0,"",ROUND(SUMIFS(INDEX('B-PorHerramienta'!$F$2:$I$2848,0,$AH$6),'B-PorHerramienta'!$A$2:$A$2848,P$8,'B-PorHerramienta'!$J$2:$J$2848,$AC280,'B-PorHerramienta'!$K$2:$K$2848,$AD280,'B-PorHerramienta'!$L$2:$L$2848,$AE280)*$AI$6,$AJ$6))</f>
        <v/>
      </c>
      <c r="Q280" s="48" t="str">
        <f>IF(COUNTIFS('B-PorHerramienta'!$A$2:$A$2848,Q$8,'B-PorHerramienta'!$J$2:$J$2848,$AC280,'B-PorHerramienta'!$K$2:$K$2848,$AD280,'B-PorHerramienta'!$L$2:$L$2848,$AE280,'B-PorHerramienta'!$F$2:$F$2848,"&lt;&gt;")=0,"",ROUND(SUMIFS(INDEX('B-PorHerramienta'!$F$2:$I$2848,0,$AH$6),'B-PorHerramienta'!$A$2:$A$2848,Q$8,'B-PorHerramienta'!$J$2:$J$2848,$AC280,'B-PorHerramienta'!$K$2:$K$2848,$AD280,'B-PorHerramienta'!$L$2:$L$2848,$AE280)*$AI$6,$AJ$6))</f>
        <v/>
      </c>
      <c r="R280" s="48" t="str">
        <f>IF(COUNTIFS('B-PorHerramienta'!$A$2:$A$2848,R$8,'B-PorHerramienta'!$J$2:$J$2848,$AC280,'B-PorHerramienta'!$K$2:$K$2848,$AD280,'B-PorHerramienta'!$L$2:$L$2848,$AE280,'B-PorHerramienta'!$F$2:$F$2848,"&lt;&gt;")=0,"",ROUND(SUMIFS(INDEX('B-PorHerramienta'!$F$2:$I$2848,0,$AH$6),'B-PorHerramienta'!$A$2:$A$2848,R$8,'B-PorHerramienta'!$J$2:$J$2848,$AC280,'B-PorHerramienta'!$K$2:$K$2848,$AD280,'B-PorHerramienta'!$L$2:$L$2848,$AE280)*$AI$6,$AJ$6))</f>
        <v/>
      </c>
      <c r="S280" s="48" t="str">
        <f>IF(COUNTIFS('B-PorHerramienta'!$A$2:$A$2848,S$8,'B-PorHerramienta'!$J$2:$J$2848,$AC280,'B-PorHerramienta'!$K$2:$K$2848,$AD280,'B-PorHerramienta'!$L$2:$L$2848,$AE280,'B-PorHerramienta'!$F$2:$F$2848,"&lt;&gt;")=0,"",ROUND(SUMIFS(INDEX('B-PorHerramienta'!$F$2:$I$2848,0,$AH$6),'B-PorHerramienta'!$A$2:$A$2848,S$8,'B-PorHerramienta'!$J$2:$J$2848,$AC280,'B-PorHerramienta'!$K$2:$K$2848,$AD280,'B-PorHerramienta'!$L$2:$L$2848,$AE280)*$AI$6,$AJ$6))</f>
        <v/>
      </c>
      <c r="T280" s="48" t="str">
        <f>IF(COUNTIFS('B-PorHerramienta'!$A$2:$A$2848,T$8,'B-PorHerramienta'!$J$2:$J$2848,$AC280,'B-PorHerramienta'!$K$2:$K$2848,$AD280,'B-PorHerramienta'!$L$2:$L$2848,$AE280,'B-PorHerramienta'!$F$2:$F$2848,"&lt;&gt;")=0,"",ROUND(SUMIFS(INDEX('B-PorHerramienta'!$F$2:$I$2848,0,$AH$6),'B-PorHerramienta'!$A$2:$A$2848,T$8,'B-PorHerramienta'!$J$2:$J$2848,$AC280,'B-PorHerramienta'!$K$2:$K$2848,$AD280,'B-PorHerramienta'!$L$2:$L$2848,$AE280)*$AI$6,$AJ$6))</f>
        <v/>
      </c>
      <c r="U280" s="48" t="str">
        <f>IF(COUNTIFS('B-PorHerramienta'!$A$2:$A$2848,U$8,'B-PorHerramienta'!$J$2:$J$2848,$AC280,'B-PorHerramienta'!$K$2:$K$2848,$AD280,'B-PorHerramienta'!$L$2:$L$2848,$AE280,'B-PorHerramienta'!$F$2:$F$2848,"&lt;&gt;")=0,"",ROUND(SUMIFS(INDEX('B-PorHerramienta'!$F$2:$I$2848,0,$AH$6),'B-PorHerramienta'!$A$2:$A$2848,U$8,'B-PorHerramienta'!$J$2:$J$2848,$AC280,'B-PorHerramienta'!$K$2:$K$2848,$AD280,'B-PorHerramienta'!$L$2:$L$2848,$AE280)*$AI$6,$AJ$6))</f>
        <v/>
      </c>
      <c r="V280" s="48" t="str">
        <f>IF(COUNTIFS('B-PorHerramienta'!$A$2:$A$2848,V$8,'B-PorHerramienta'!$J$2:$J$2848,$AC280,'B-PorHerramienta'!$K$2:$K$2848,$AD280,'B-PorHerramienta'!$L$2:$L$2848,$AE280,'B-PorHerramienta'!$F$2:$F$2848,"&lt;&gt;")=0,"",ROUND(SUMIFS(INDEX('B-PorHerramienta'!$F$2:$I$2848,0,$AH$6),'B-PorHerramienta'!$A$2:$A$2848,V$8,'B-PorHerramienta'!$J$2:$J$2848,$AC280,'B-PorHerramienta'!$K$2:$K$2848,$AD280,'B-PorHerramienta'!$L$2:$L$2848,$AE280)*$AI$6,$AJ$6))</f>
        <v/>
      </c>
      <c r="W280" s="48" t="str">
        <f>IF(COUNTIFS('B-PorHerramienta'!$A$2:$A$2848,W$8,'B-PorHerramienta'!$J$2:$J$2848,$AC280,'B-PorHerramienta'!$K$2:$K$2848,$AD280,'B-PorHerramienta'!$L$2:$L$2848,$AE280,'B-PorHerramienta'!$F$2:$F$2848,"&lt;&gt;")=0,"",ROUND(SUMIFS(INDEX('B-PorHerramienta'!$F$2:$I$2848,0,$AH$6),'B-PorHerramienta'!$A$2:$A$2848,W$8,'B-PorHerramienta'!$J$2:$J$2848,$AC280,'B-PorHerramienta'!$K$2:$K$2848,$AD280,'B-PorHerramienta'!$L$2:$L$2848,$AE280)*$AI$6,$AJ$6))</f>
        <v/>
      </c>
      <c r="X280" s="48" t="str">
        <f>IF(COUNTIFS('B-PorHerramienta'!$A$2:$A$2848,X$8,'B-PorHerramienta'!$J$2:$J$2848,$AC280,'B-PorHerramienta'!$K$2:$K$2848,$AD280,'B-PorHerramienta'!$L$2:$L$2848,$AE280,'B-PorHerramienta'!$F$2:$F$2848,"&lt;&gt;")=0,"",ROUND(SUMIFS(INDEX('B-PorHerramienta'!$F$2:$I$2848,0,$AH$6),'B-PorHerramienta'!$A$2:$A$2848,X$8,'B-PorHerramienta'!$J$2:$J$2848,$AC280,'B-PorHerramienta'!$K$2:$K$2848,$AD280,'B-PorHerramienta'!$L$2:$L$2848,$AE280)*$AI$6,$AJ$6))</f>
        <v/>
      </c>
      <c r="Y280" s="48" t="str">
        <f>IF(COUNTIFS('B-PorHerramienta'!$A$2:$A$2848,Y$8,'B-PorHerramienta'!$J$2:$J$2848,$AC280,'B-PorHerramienta'!$K$2:$K$2848,$AD280,'B-PorHerramienta'!$L$2:$L$2848,$AE280,'B-PorHerramienta'!$F$2:$F$2848,"&lt;&gt;")=0,"",ROUND(SUMIFS(INDEX('B-PorHerramienta'!$F$2:$I$2848,0,$AH$6),'B-PorHerramienta'!$A$2:$A$2848,Y$8,'B-PorHerramienta'!$J$2:$J$2848,$AC280,'B-PorHerramienta'!$K$2:$K$2848,$AD280,'B-PorHerramienta'!$L$2:$L$2848,$AE280)*$AI$6,$AJ$6))</f>
        <v/>
      </c>
      <c r="Z280" s="48" t="str">
        <f>IF(COUNTIFS('B-PorHerramienta'!$A$2:$A$2848,Z$8,'B-PorHerramienta'!$J$2:$J$2848,$AC280,'B-PorHerramienta'!$K$2:$K$2848,$AD280,'B-PorHerramienta'!$L$2:$L$2848,$AE280,'B-PorHerramienta'!$F$2:$F$2848,"&lt;&gt;")=0,"",ROUND(SUMIFS(INDEX('B-PorHerramienta'!$F$2:$I$2848,0,$AH$6),'B-PorHerramienta'!$A$2:$A$2848,Z$8,'B-PorHerramienta'!$J$2:$J$2848,$AC280,'B-PorHerramienta'!$K$2:$K$2848,$AD280,'B-PorHerramienta'!$L$2:$L$2848,$AE280)*$AI$6,$AJ$6))</f>
        <v/>
      </c>
      <c r="AA280" s="6"/>
      <c r="AB280" s="35">
        <v>2</v>
      </c>
      <c r="AC280" s="35" t="s">
        <v>1114</v>
      </c>
      <c r="AD280" s="35" t="s">
        <v>1503</v>
      </c>
      <c r="AE280" s="35" t="s">
        <v>1519</v>
      </c>
      <c r="AF280" s="35"/>
      <c r="AG280" s="35"/>
      <c r="AH280" s="35"/>
      <c r="AI280" s="35"/>
      <c r="AJ280" s="35"/>
      <c r="AK280" s="35"/>
    </row>
    <row r="281" spans="1:37" ht="45" hidden="1" outlineLevel="2" collapsed="1" x14ac:dyDescent="0.25">
      <c r="A281" s="49" t="s">
        <v>1899</v>
      </c>
      <c r="B281" s="47" t="s">
        <v>1898</v>
      </c>
      <c r="C281" s="48" t="str">
        <f>IF(COUNTIFS('B-PorHerramienta'!$A$2:$A$2848,C$8,'B-PorHerramienta'!$J$2:$J$2848,$AC281,'B-PorHerramienta'!$K$2:$K$2848,$AD281,'B-PorHerramienta'!$L$2:$L$2848,$AE281,'B-PorHerramienta'!$F$2:$F$2848,"&lt;&gt;")=0,"",ROUND(SUMIFS(INDEX('B-PorHerramienta'!$F$2:$I$2848,0,$AH$6),'B-PorHerramienta'!$A$2:$A$2848,C$8,'B-PorHerramienta'!$J$2:$J$2848,$AC281,'B-PorHerramienta'!$K$2:$K$2848,$AD281,'B-PorHerramienta'!$L$2:$L$2848,$AE281)*$AI$6,$AJ$6))</f>
        <v/>
      </c>
      <c r="D281" s="48" t="str">
        <f>IF(COUNTIFS('B-PorHerramienta'!$A$2:$A$2848,D$8,'B-PorHerramienta'!$J$2:$J$2848,$AC281,'B-PorHerramienta'!$K$2:$K$2848,$AD281,'B-PorHerramienta'!$L$2:$L$2848,$AE281,'B-PorHerramienta'!$F$2:$F$2848,"&lt;&gt;")=0,"",ROUND(SUMIFS(INDEX('B-PorHerramienta'!$F$2:$I$2848,0,$AH$6),'B-PorHerramienta'!$A$2:$A$2848,D$8,'B-PorHerramienta'!$J$2:$J$2848,$AC281,'B-PorHerramienta'!$K$2:$K$2848,$AD281,'B-PorHerramienta'!$L$2:$L$2848,$AE281)*$AI$6,$AJ$6))</f>
        <v/>
      </c>
      <c r="E281" s="48">
        <f>IF(COUNTIFS('B-PorHerramienta'!$A$2:$A$2848,E$8,'B-PorHerramienta'!$J$2:$J$2848,$AC281,'B-PorHerramienta'!$K$2:$K$2848,$AD281,'B-PorHerramienta'!$L$2:$L$2848,$AE281,'B-PorHerramienta'!$F$2:$F$2848,"&lt;&gt;")=0,"",ROUND(SUMIFS(INDEX('B-PorHerramienta'!$F$2:$I$2848,0,$AH$6),'B-PorHerramienta'!$A$2:$A$2848,E$8,'B-PorHerramienta'!$J$2:$J$2848,$AC281,'B-PorHerramienta'!$K$2:$K$2848,$AD281,'B-PorHerramienta'!$L$2:$L$2848,$AE281)*$AI$6,$AJ$6))</f>
        <v>3.5000000000000001E-3</v>
      </c>
      <c r="F281" s="48">
        <f>IF(COUNTIFS('B-PorHerramienta'!$A$2:$A$2848,F$8,'B-PorHerramienta'!$J$2:$J$2848,$AC281,'B-PorHerramienta'!$K$2:$K$2848,$AD281,'B-PorHerramienta'!$L$2:$L$2848,$AE281,'B-PorHerramienta'!$F$2:$F$2848,"&lt;&gt;")=0,"",ROUND(SUMIFS(INDEX('B-PorHerramienta'!$F$2:$I$2848,0,$AH$6),'B-PorHerramienta'!$A$2:$A$2848,F$8,'B-PorHerramienta'!$J$2:$J$2848,$AC281,'B-PorHerramienta'!$K$2:$K$2848,$AD281,'B-PorHerramienta'!$L$2:$L$2848,$AE281)*$AI$6,$AJ$6))</f>
        <v>2.2000000000000001E-3</v>
      </c>
      <c r="G281" s="48" t="str">
        <f>IF(COUNTIFS('B-PorHerramienta'!$A$2:$A$2848,G$8,'B-PorHerramienta'!$J$2:$J$2848,$AC281,'B-PorHerramienta'!$K$2:$K$2848,$AD281,'B-PorHerramienta'!$L$2:$L$2848,$AE281,'B-PorHerramienta'!$F$2:$F$2848,"&lt;&gt;")=0,"",ROUND(SUMIFS(INDEX('B-PorHerramienta'!$F$2:$I$2848,0,$AH$6),'B-PorHerramienta'!$A$2:$A$2848,G$8,'B-PorHerramienta'!$J$2:$J$2848,$AC281,'B-PorHerramienta'!$K$2:$K$2848,$AD281,'B-PorHerramienta'!$L$2:$L$2848,$AE281)*$AI$6,$AJ$6))</f>
        <v/>
      </c>
      <c r="H281" s="48" t="str">
        <f>IF(COUNTIFS('B-PorHerramienta'!$A$2:$A$2848,H$8,'B-PorHerramienta'!$J$2:$J$2848,$AC281,'B-PorHerramienta'!$K$2:$K$2848,$AD281,'B-PorHerramienta'!$L$2:$L$2848,$AE281,'B-PorHerramienta'!$F$2:$F$2848,"&lt;&gt;")=0,"",ROUND(SUMIFS(INDEX('B-PorHerramienta'!$F$2:$I$2848,0,$AH$6),'B-PorHerramienta'!$A$2:$A$2848,H$8,'B-PorHerramienta'!$J$2:$J$2848,$AC281,'B-PorHerramienta'!$K$2:$K$2848,$AD281,'B-PorHerramienta'!$L$2:$L$2848,$AE281)*$AI$6,$AJ$6))</f>
        <v/>
      </c>
      <c r="I281" s="48" t="str">
        <f>IF(COUNTIFS('B-PorHerramienta'!$A$2:$A$2848,I$8,'B-PorHerramienta'!$J$2:$J$2848,$AC281,'B-PorHerramienta'!$K$2:$K$2848,$AD281,'B-PorHerramienta'!$L$2:$L$2848,$AE281,'B-PorHerramienta'!$F$2:$F$2848,"&lt;&gt;")=0,"",ROUND(SUMIFS(INDEX('B-PorHerramienta'!$F$2:$I$2848,0,$AH$6),'B-PorHerramienta'!$A$2:$A$2848,I$8,'B-PorHerramienta'!$J$2:$J$2848,$AC281,'B-PorHerramienta'!$K$2:$K$2848,$AD281,'B-PorHerramienta'!$L$2:$L$2848,$AE281)*$AI$6,$AJ$6))</f>
        <v/>
      </c>
      <c r="J281" s="48" t="str">
        <f>IF(COUNTIFS('B-PorHerramienta'!$A$2:$A$2848,J$8,'B-PorHerramienta'!$J$2:$J$2848,$AC281,'B-PorHerramienta'!$K$2:$K$2848,$AD281,'B-PorHerramienta'!$L$2:$L$2848,$AE281,'B-PorHerramienta'!$F$2:$F$2848,"&lt;&gt;")=0,"",ROUND(SUMIFS(INDEX('B-PorHerramienta'!$F$2:$I$2848,0,$AH$6),'B-PorHerramienta'!$A$2:$A$2848,J$8,'B-PorHerramienta'!$J$2:$J$2848,$AC281,'B-PorHerramienta'!$K$2:$K$2848,$AD281,'B-PorHerramienta'!$L$2:$L$2848,$AE281)*$AI$6,$AJ$6))</f>
        <v/>
      </c>
      <c r="K281" s="48" t="str">
        <f>IF(COUNTIFS('B-PorHerramienta'!$A$2:$A$2848,K$8,'B-PorHerramienta'!$J$2:$J$2848,$AC281,'B-PorHerramienta'!$K$2:$K$2848,$AD281,'B-PorHerramienta'!$L$2:$L$2848,$AE281,'B-PorHerramienta'!$F$2:$F$2848,"&lt;&gt;")=0,"",ROUND(SUMIFS(INDEX('B-PorHerramienta'!$F$2:$I$2848,0,$AH$6),'B-PorHerramienta'!$A$2:$A$2848,K$8,'B-PorHerramienta'!$J$2:$J$2848,$AC281,'B-PorHerramienta'!$K$2:$K$2848,$AD281,'B-PorHerramienta'!$L$2:$L$2848,$AE281)*$AI$6,$AJ$6))</f>
        <v/>
      </c>
      <c r="L281" s="48" t="str">
        <f>IF(COUNTIFS('B-PorHerramienta'!$A$2:$A$2848,L$8,'B-PorHerramienta'!$J$2:$J$2848,$AC281,'B-PorHerramienta'!$K$2:$K$2848,$AD281,'B-PorHerramienta'!$L$2:$L$2848,$AE281,'B-PorHerramienta'!$F$2:$F$2848,"&lt;&gt;")=0,"",ROUND(SUMIFS(INDEX('B-PorHerramienta'!$F$2:$I$2848,0,$AH$6),'B-PorHerramienta'!$A$2:$A$2848,L$8,'B-PorHerramienta'!$J$2:$J$2848,$AC281,'B-PorHerramienta'!$K$2:$K$2848,$AD281,'B-PorHerramienta'!$L$2:$L$2848,$AE281)*$AI$6,$AJ$6))</f>
        <v/>
      </c>
      <c r="M281" s="48" t="str">
        <f>IF(COUNTIFS('B-PorHerramienta'!$A$2:$A$2848,M$8,'B-PorHerramienta'!$J$2:$J$2848,$AC281,'B-PorHerramienta'!$K$2:$K$2848,$AD281,'B-PorHerramienta'!$L$2:$L$2848,$AE281,'B-PorHerramienta'!$F$2:$F$2848,"&lt;&gt;")=0,"",ROUND(SUMIFS(INDEX('B-PorHerramienta'!$F$2:$I$2848,0,$AH$6),'B-PorHerramienta'!$A$2:$A$2848,M$8,'B-PorHerramienta'!$J$2:$J$2848,$AC281,'B-PorHerramienta'!$K$2:$K$2848,$AD281,'B-PorHerramienta'!$L$2:$L$2848,$AE281)*$AI$6,$AJ$6))</f>
        <v/>
      </c>
      <c r="N281" s="48" t="str">
        <f>IF(COUNTIFS('B-PorHerramienta'!$A$2:$A$2848,N$8,'B-PorHerramienta'!$J$2:$J$2848,$AC281,'B-PorHerramienta'!$K$2:$K$2848,$AD281,'B-PorHerramienta'!$L$2:$L$2848,$AE281,'B-PorHerramienta'!$F$2:$F$2848,"&lt;&gt;")=0,"",ROUND(SUMIFS(INDEX('B-PorHerramienta'!$F$2:$I$2848,0,$AH$6),'B-PorHerramienta'!$A$2:$A$2848,N$8,'B-PorHerramienta'!$J$2:$J$2848,$AC281,'B-PorHerramienta'!$K$2:$K$2848,$AD281,'B-PorHerramienta'!$L$2:$L$2848,$AE281)*$AI$6,$AJ$6))</f>
        <v/>
      </c>
      <c r="O281" s="48" t="str">
        <f>IF(COUNTIFS('B-PorHerramienta'!$A$2:$A$2848,O$8,'B-PorHerramienta'!$J$2:$J$2848,$AC281,'B-PorHerramienta'!$K$2:$K$2848,$AD281,'B-PorHerramienta'!$L$2:$L$2848,$AE281,'B-PorHerramienta'!$F$2:$F$2848,"&lt;&gt;")=0,"",ROUND(SUMIFS(INDEX('B-PorHerramienta'!$F$2:$I$2848,0,$AH$6),'B-PorHerramienta'!$A$2:$A$2848,O$8,'B-PorHerramienta'!$J$2:$J$2848,$AC281,'B-PorHerramienta'!$K$2:$K$2848,$AD281,'B-PorHerramienta'!$L$2:$L$2848,$AE281)*$AI$6,$AJ$6))</f>
        <v/>
      </c>
      <c r="P281" s="48" t="str">
        <f>IF(COUNTIFS('B-PorHerramienta'!$A$2:$A$2848,P$8,'B-PorHerramienta'!$J$2:$J$2848,$AC281,'B-PorHerramienta'!$K$2:$K$2848,$AD281,'B-PorHerramienta'!$L$2:$L$2848,$AE281,'B-PorHerramienta'!$F$2:$F$2848,"&lt;&gt;")=0,"",ROUND(SUMIFS(INDEX('B-PorHerramienta'!$F$2:$I$2848,0,$AH$6),'B-PorHerramienta'!$A$2:$A$2848,P$8,'B-PorHerramienta'!$J$2:$J$2848,$AC281,'B-PorHerramienta'!$K$2:$K$2848,$AD281,'B-PorHerramienta'!$L$2:$L$2848,$AE281)*$AI$6,$AJ$6))</f>
        <v/>
      </c>
      <c r="Q281" s="48" t="str">
        <f>IF(COUNTIFS('B-PorHerramienta'!$A$2:$A$2848,Q$8,'B-PorHerramienta'!$J$2:$J$2848,$AC281,'B-PorHerramienta'!$K$2:$K$2848,$AD281,'B-PorHerramienta'!$L$2:$L$2848,$AE281,'B-PorHerramienta'!$F$2:$F$2848,"&lt;&gt;")=0,"",ROUND(SUMIFS(INDEX('B-PorHerramienta'!$F$2:$I$2848,0,$AH$6),'B-PorHerramienta'!$A$2:$A$2848,Q$8,'B-PorHerramienta'!$J$2:$J$2848,$AC281,'B-PorHerramienta'!$K$2:$K$2848,$AD281,'B-PorHerramienta'!$L$2:$L$2848,$AE281)*$AI$6,$AJ$6))</f>
        <v/>
      </c>
      <c r="R281" s="48" t="str">
        <f>IF(COUNTIFS('B-PorHerramienta'!$A$2:$A$2848,R$8,'B-PorHerramienta'!$J$2:$J$2848,$AC281,'B-PorHerramienta'!$K$2:$K$2848,$AD281,'B-PorHerramienta'!$L$2:$L$2848,$AE281,'B-PorHerramienta'!$F$2:$F$2848,"&lt;&gt;")=0,"",ROUND(SUMIFS(INDEX('B-PorHerramienta'!$F$2:$I$2848,0,$AH$6),'B-PorHerramienta'!$A$2:$A$2848,R$8,'B-PorHerramienta'!$J$2:$J$2848,$AC281,'B-PorHerramienta'!$K$2:$K$2848,$AD281,'B-PorHerramienta'!$L$2:$L$2848,$AE281)*$AI$6,$AJ$6))</f>
        <v/>
      </c>
      <c r="S281" s="48" t="str">
        <f>IF(COUNTIFS('B-PorHerramienta'!$A$2:$A$2848,S$8,'B-PorHerramienta'!$J$2:$J$2848,$AC281,'B-PorHerramienta'!$K$2:$K$2848,$AD281,'B-PorHerramienta'!$L$2:$L$2848,$AE281,'B-PorHerramienta'!$F$2:$F$2848,"&lt;&gt;")=0,"",ROUND(SUMIFS(INDEX('B-PorHerramienta'!$F$2:$I$2848,0,$AH$6),'B-PorHerramienta'!$A$2:$A$2848,S$8,'B-PorHerramienta'!$J$2:$J$2848,$AC281,'B-PorHerramienta'!$K$2:$K$2848,$AD281,'B-PorHerramienta'!$L$2:$L$2848,$AE281)*$AI$6,$AJ$6))</f>
        <v/>
      </c>
      <c r="T281" s="48" t="str">
        <f>IF(COUNTIFS('B-PorHerramienta'!$A$2:$A$2848,T$8,'B-PorHerramienta'!$J$2:$J$2848,$AC281,'B-PorHerramienta'!$K$2:$K$2848,$AD281,'B-PorHerramienta'!$L$2:$L$2848,$AE281,'B-PorHerramienta'!$F$2:$F$2848,"&lt;&gt;")=0,"",ROUND(SUMIFS(INDEX('B-PorHerramienta'!$F$2:$I$2848,0,$AH$6),'B-PorHerramienta'!$A$2:$A$2848,T$8,'B-PorHerramienta'!$J$2:$J$2848,$AC281,'B-PorHerramienta'!$K$2:$K$2848,$AD281,'B-PorHerramienta'!$L$2:$L$2848,$AE281)*$AI$6,$AJ$6))</f>
        <v/>
      </c>
      <c r="U281" s="48" t="str">
        <f>IF(COUNTIFS('B-PorHerramienta'!$A$2:$A$2848,U$8,'B-PorHerramienta'!$J$2:$J$2848,$AC281,'B-PorHerramienta'!$K$2:$K$2848,$AD281,'B-PorHerramienta'!$L$2:$L$2848,$AE281,'B-PorHerramienta'!$F$2:$F$2848,"&lt;&gt;")=0,"",ROUND(SUMIFS(INDEX('B-PorHerramienta'!$F$2:$I$2848,0,$AH$6),'B-PorHerramienta'!$A$2:$A$2848,U$8,'B-PorHerramienta'!$J$2:$J$2848,$AC281,'B-PorHerramienta'!$K$2:$K$2848,$AD281,'B-PorHerramienta'!$L$2:$L$2848,$AE281)*$AI$6,$AJ$6))</f>
        <v/>
      </c>
      <c r="V281" s="48" t="str">
        <f>IF(COUNTIFS('B-PorHerramienta'!$A$2:$A$2848,V$8,'B-PorHerramienta'!$J$2:$J$2848,$AC281,'B-PorHerramienta'!$K$2:$K$2848,$AD281,'B-PorHerramienta'!$L$2:$L$2848,$AE281,'B-PorHerramienta'!$F$2:$F$2848,"&lt;&gt;")=0,"",ROUND(SUMIFS(INDEX('B-PorHerramienta'!$F$2:$I$2848,0,$AH$6),'B-PorHerramienta'!$A$2:$A$2848,V$8,'B-PorHerramienta'!$J$2:$J$2848,$AC281,'B-PorHerramienta'!$K$2:$K$2848,$AD281,'B-PorHerramienta'!$L$2:$L$2848,$AE281)*$AI$6,$AJ$6))</f>
        <v/>
      </c>
      <c r="W281" s="48" t="str">
        <f>IF(COUNTIFS('B-PorHerramienta'!$A$2:$A$2848,W$8,'B-PorHerramienta'!$J$2:$J$2848,$AC281,'B-PorHerramienta'!$K$2:$K$2848,$AD281,'B-PorHerramienta'!$L$2:$L$2848,$AE281,'B-PorHerramienta'!$F$2:$F$2848,"&lt;&gt;")=0,"",ROUND(SUMIFS(INDEX('B-PorHerramienta'!$F$2:$I$2848,0,$AH$6),'B-PorHerramienta'!$A$2:$A$2848,W$8,'B-PorHerramienta'!$J$2:$J$2848,$AC281,'B-PorHerramienta'!$K$2:$K$2848,$AD281,'B-PorHerramienta'!$L$2:$L$2848,$AE281)*$AI$6,$AJ$6))</f>
        <v/>
      </c>
      <c r="X281" s="48" t="str">
        <f>IF(COUNTIFS('B-PorHerramienta'!$A$2:$A$2848,X$8,'B-PorHerramienta'!$J$2:$J$2848,$AC281,'B-PorHerramienta'!$K$2:$K$2848,$AD281,'B-PorHerramienta'!$L$2:$L$2848,$AE281,'B-PorHerramienta'!$F$2:$F$2848,"&lt;&gt;")=0,"",ROUND(SUMIFS(INDEX('B-PorHerramienta'!$F$2:$I$2848,0,$AH$6),'B-PorHerramienta'!$A$2:$A$2848,X$8,'B-PorHerramienta'!$J$2:$J$2848,$AC281,'B-PorHerramienta'!$K$2:$K$2848,$AD281,'B-PorHerramienta'!$L$2:$L$2848,$AE281)*$AI$6,$AJ$6))</f>
        <v/>
      </c>
      <c r="Y281" s="48" t="str">
        <f>IF(COUNTIFS('B-PorHerramienta'!$A$2:$A$2848,Y$8,'B-PorHerramienta'!$J$2:$J$2848,$AC281,'B-PorHerramienta'!$K$2:$K$2848,$AD281,'B-PorHerramienta'!$L$2:$L$2848,$AE281,'B-PorHerramienta'!$F$2:$F$2848,"&lt;&gt;")=0,"",ROUND(SUMIFS(INDEX('B-PorHerramienta'!$F$2:$I$2848,0,$AH$6),'B-PorHerramienta'!$A$2:$A$2848,Y$8,'B-PorHerramienta'!$J$2:$J$2848,$AC281,'B-PorHerramienta'!$K$2:$K$2848,$AD281,'B-PorHerramienta'!$L$2:$L$2848,$AE281)*$AI$6,$AJ$6))</f>
        <v/>
      </c>
      <c r="Z281" s="48" t="str">
        <f>IF(COUNTIFS('B-PorHerramienta'!$A$2:$A$2848,Z$8,'B-PorHerramienta'!$J$2:$J$2848,$AC281,'B-PorHerramienta'!$K$2:$K$2848,$AD281,'B-PorHerramienta'!$L$2:$L$2848,$AE281,'B-PorHerramienta'!$F$2:$F$2848,"&lt;&gt;")=0,"",ROUND(SUMIFS(INDEX('B-PorHerramienta'!$F$2:$I$2848,0,$AH$6),'B-PorHerramienta'!$A$2:$A$2848,Z$8,'B-PorHerramienta'!$J$2:$J$2848,$AC281,'B-PorHerramienta'!$K$2:$K$2848,$AD281,'B-PorHerramienta'!$L$2:$L$2848,$AE281)*$AI$6,$AJ$6))</f>
        <v/>
      </c>
      <c r="AA281" s="6"/>
      <c r="AB281" s="35">
        <v>2</v>
      </c>
      <c r="AC281" s="35" t="s">
        <v>1114</v>
      </c>
      <c r="AD281" s="35" t="s">
        <v>1503</v>
      </c>
      <c r="AE281" s="35" t="s">
        <v>1520</v>
      </c>
      <c r="AF281" s="35"/>
      <c r="AG281" s="35"/>
      <c r="AH281" s="35"/>
      <c r="AI281" s="35"/>
      <c r="AJ281" s="35"/>
      <c r="AK281" s="35"/>
    </row>
    <row r="282" spans="1:37" ht="45" hidden="1" outlineLevel="2" collapsed="1" x14ac:dyDescent="0.25">
      <c r="A282" s="49" t="s">
        <v>1897</v>
      </c>
      <c r="B282" s="47" t="s">
        <v>1896</v>
      </c>
      <c r="C282" s="48" t="str">
        <f>IF(COUNTIFS('B-PorHerramienta'!$A$2:$A$2848,C$8,'B-PorHerramienta'!$J$2:$J$2848,$AC282,'B-PorHerramienta'!$K$2:$K$2848,$AD282,'B-PorHerramienta'!$L$2:$L$2848,$AE282,'B-PorHerramienta'!$F$2:$F$2848,"&lt;&gt;")=0,"",ROUND(SUMIFS(INDEX('B-PorHerramienta'!$F$2:$I$2848,0,$AH$6),'B-PorHerramienta'!$A$2:$A$2848,C$8,'B-PorHerramienta'!$J$2:$J$2848,$AC282,'B-PorHerramienta'!$K$2:$K$2848,$AD282,'B-PorHerramienta'!$L$2:$L$2848,$AE282)*$AI$6,$AJ$6))</f>
        <v/>
      </c>
      <c r="D282" s="48" t="str">
        <f>IF(COUNTIFS('B-PorHerramienta'!$A$2:$A$2848,D$8,'B-PorHerramienta'!$J$2:$J$2848,$AC282,'B-PorHerramienta'!$K$2:$K$2848,$AD282,'B-PorHerramienta'!$L$2:$L$2848,$AE282,'B-PorHerramienta'!$F$2:$F$2848,"&lt;&gt;")=0,"",ROUND(SUMIFS(INDEX('B-PorHerramienta'!$F$2:$I$2848,0,$AH$6),'B-PorHerramienta'!$A$2:$A$2848,D$8,'B-PorHerramienta'!$J$2:$J$2848,$AC282,'B-PorHerramienta'!$K$2:$K$2848,$AD282,'B-PorHerramienta'!$L$2:$L$2848,$AE282)*$AI$6,$AJ$6))</f>
        <v/>
      </c>
      <c r="E282" s="48">
        <f>IF(COUNTIFS('B-PorHerramienta'!$A$2:$A$2848,E$8,'B-PorHerramienta'!$J$2:$J$2848,$AC282,'B-PorHerramienta'!$K$2:$K$2848,$AD282,'B-PorHerramienta'!$L$2:$L$2848,$AE282,'B-PorHerramienta'!$F$2:$F$2848,"&lt;&gt;")=0,"",ROUND(SUMIFS(INDEX('B-PorHerramienta'!$F$2:$I$2848,0,$AH$6),'B-PorHerramienta'!$A$2:$A$2848,E$8,'B-PorHerramienta'!$J$2:$J$2848,$AC282,'B-PorHerramienta'!$K$2:$K$2848,$AD282,'B-PorHerramienta'!$L$2:$L$2848,$AE282)*$AI$6,$AJ$6))</f>
        <v>0</v>
      </c>
      <c r="F282" s="48">
        <f>IF(COUNTIFS('B-PorHerramienta'!$A$2:$A$2848,F$8,'B-PorHerramienta'!$J$2:$J$2848,$AC282,'B-PorHerramienta'!$K$2:$K$2848,$AD282,'B-PorHerramienta'!$L$2:$L$2848,$AE282,'B-PorHerramienta'!$F$2:$F$2848,"&lt;&gt;")=0,"",ROUND(SUMIFS(INDEX('B-PorHerramienta'!$F$2:$I$2848,0,$AH$6),'B-PorHerramienta'!$A$2:$A$2848,F$8,'B-PorHerramienta'!$J$2:$J$2848,$AC282,'B-PorHerramienta'!$K$2:$K$2848,$AD282,'B-PorHerramienta'!$L$2:$L$2848,$AE282)*$AI$6,$AJ$6))</f>
        <v>0</v>
      </c>
      <c r="G282" s="48" t="str">
        <f>IF(COUNTIFS('B-PorHerramienta'!$A$2:$A$2848,G$8,'B-PorHerramienta'!$J$2:$J$2848,$AC282,'B-PorHerramienta'!$K$2:$K$2848,$AD282,'B-PorHerramienta'!$L$2:$L$2848,$AE282,'B-PorHerramienta'!$F$2:$F$2848,"&lt;&gt;")=0,"",ROUND(SUMIFS(INDEX('B-PorHerramienta'!$F$2:$I$2848,0,$AH$6),'B-PorHerramienta'!$A$2:$A$2848,G$8,'B-PorHerramienta'!$J$2:$J$2848,$AC282,'B-PorHerramienta'!$K$2:$K$2848,$AD282,'B-PorHerramienta'!$L$2:$L$2848,$AE282)*$AI$6,$AJ$6))</f>
        <v/>
      </c>
      <c r="H282" s="48" t="str">
        <f>IF(COUNTIFS('B-PorHerramienta'!$A$2:$A$2848,H$8,'B-PorHerramienta'!$J$2:$J$2848,$AC282,'B-PorHerramienta'!$K$2:$K$2848,$AD282,'B-PorHerramienta'!$L$2:$L$2848,$AE282,'B-PorHerramienta'!$F$2:$F$2848,"&lt;&gt;")=0,"",ROUND(SUMIFS(INDEX('B-PorHerramienta'!$F$2:$I$2848,0,$AH$6),'B-PorHerramienta'!$A$2:$A$2848,H$8,'B-PorHerramienta'!$J$2:$J$2848,$AC282,'B-PorHerramienta'!$K$2:$K$2848,$AD282,'B-PorHerramienta'!$L$2:$L$2848,$AE282)*$AI$6,$AJ$6))</f>
        <v/>
      </c>
      <c r="I282" s="48" t="str">
        <f>IF(COUNTIFS('B-PorHerramienta'!$A$2:$A$2848,I$8,'B-PorHerramienta'!$J$2:$J$2848,$AC282,'B-PorHerramienta'!$K$2:$K$2848,$AD282,'B-PorHerramienta'!$L$2:$L$2848,$AE282,'B-PorHerramienta'!$F$2:$F$2848,"&lt;&gt;")=0,"",ROUND(SUMIFS(INDEX('B-PorHerramienta'!$F$2:$I$2848,0,$AH$6),'B-PorHerramienta'!$A$2:$A$2848,I$8,'B-PorHerramienta'!$J$2:$J$2848,$AC282,'B-PorHerramienta'!$K$2:$K$2848,$AD282,'B-PorHerramienta'!$L$2:$L$2848,$AE282)*$AI$6,$AJ$6))</f>
        <v/>
      </c>
      <c r="J282" s="48" t="str">
        <f>IF(COUNTIFS('B-PorHerramienta'!$A$2:$A$2848,J$8,'B-PorHerramienta'!$J$2:$J$2848,$AC282,'B-PorHerramienta'!$K$2:$K$2848,$AD282,'B-PorHerramienta'!$L$2:$L$2848,$AE282,'B-PorHerramienta'!$F$2:$F$2848,"&lt;&gt;")=0,"",ROUND(SUMIFS(INDEX('B-PorHerramienta'!$F$2:$I$2848,0,$AH$6),'B-PorHerramienta'!$A$2:$A$2848,J$8,'B-PorHerramienta'!$J$2:$J$2848,$AC282,'B-PorHerramienta'!$K$2:$K$2848,$AD282,'B-PorHerramienta'!$L$2:$L$2848,$AE282)*$AI$6,$AJ$6))</f>
        <v/>
      </c>
      <c r="K282" s="48" t="str">
        <f>IF(COUNTIFS('B-PorHerramienta'!$A$2:$A$2848,K$8,'B-PorHerramienta'!$J$2:$J$2848,$AC282,'B-PorHerramienta'!$K$2:$K$2848,$AD282,'B-PorHerramienta'!$L$2:$L$2848,$AE282,'B-PorHerramienta'!$F$2:$F$2848,"&lt;&gt;")=0,"",ROUND(SUMIFS(INDEX('B-PorHerramienta'!$F$2:$I$2848,0,$AH$6),'B-PorHerramienta'!$A$2:$A$2848,K$8,'B-PorHerramienta'!$J$2:$J$2848,$AC282,'B-PorHerramienta'!$K$2:$K$2848,$AD282,'B-PorHerramienta'!$L$2:$L$2848,$AE282)*$AI$6,$AJ$6))</f>
        <v/>
      </c>
      <c r="L282" s="48" t="str">
        <f>IF(COUNTIFS('B-PorHerramienta'!$A$2:$A$2848,L$8,'B-PorHerramienta'!$J$2:$J$2848,$AC282,'B-PorHerramienta'!$K$2:$K$2848,$AD282,'B-PorHerramienta'!$L$2:$L$2848,$AE282,'B-PorHerramienta'!$F$2:$F$2848,"&lt;&gt;")=0,"",ROUND(SUMIFS(INDEX('B-PorHerramienta'!$F$2:$I$2848,0,$AH$6),'B-PorHerramienta'!$A$2:$A$2848,L$8,'B-PorHerramienta'!$J$2:$J$2848,$AC282,'B-PorHerramienta'!$K$2:$K$2848,$AD282,'B-PorHerramienta'!$L$2:$L$2848,$AE282)*$AI$6,$AJ$6))</f>
        <v/>
      </c>
      <c r="M282" s="48" t="str">
        <f>IF(COUNTIFS('B-PorHerramienta'!$A$2:$A$2848,M$8,'B-PorHerramienta'!$J$2:$J$2848,$AC282,'B-PorHerramienta'!$K$2:$K$2848,$AD282,'B-PorHerramienta'!$L$2:$L$2848,$AE282,'B-PorHerramienta'!$F$2:$F$2848,"&lt;&gt;")=0,"",ROUND(SUMIFS(INDEX('B-PorHerramienta'!$F$2:$I$2848,0,$AH$6),'B-PorHerramienta'!$A$2:$A$2848,M$8,'B-PorHerramienta'!$J$2:$J$2848,$AC282,'B-PorHerramienta'!$K$2:$K$2848,$AD282,'B-PorHerramienta'!$L$2:$L$2848,$AE282)*$AI$6,$AJ$6))</f>
        <v/>
      </c>
      <c r="N282" s="48" t="str">
        <f>IF(COUNTIFS('B-PorHerramienta'!$A$2:$A$2848,N$8,'B-PorHerramienta'!$J$2:$J$2848,$AC282,'B-PorHerramienta'!$K$2:$K$2848,$AD282,'B-PorHerramienta'!$L$2:$L$2848,$AE282,'B-PorHerramienta'!$F$2:$F$2848,"&lt;&gt;")=0,"",ROUND(SUMIFS(INDEX('B-PorHerramienta'!$F$2:$I$2848,0,$AH$6),'B-PorHerramienta'!$A$2:$A$2848,N$8,'B-PorHerramienta'!$J$2:$J$2848,$AC282,'B-PorHerramienta'!$K$2:$K$2848,$AD282,'B-PorHerramienta'!$L$2:$L$2848,$AE282)*$AI$6,$AJ$6))</f>
        <v/>
      </c>
      <c r="O282" s="48" t="str">
        <f>IF(COUNTIFS('B-PorHerramienta'!$A$2:$A$2848,O$8,'B-PorHerramienta'!$J$2:$J$2848,$AC282,'B-PorHerramienta'!$K$2:$K$2848,$AD282,'B-PorHerramienta'!$L$2:$L$2848,$AE282,'B-PorHerramienta'!$F$2:$F$2848,"&lt;&gt;")=0,"",ROUND(SUMIFS(INDEX('B-PorHerramienta'!$F$2:$I$2848,0,$AH$6),'B-PorHerramienta'!$A$2:$A$2848,O$8,'B-PorHerramienta'!$J$2:$J$2848,$AC282,'B-PorHerramienta'!$K$2:$K$2848,$AD282,'B-PorHerramienta'!$L$2:$L$2848,$AE282)*$AI$6,$AJ$6))</f>
        <v/>
      </c>
      <c r="P282" s="48" t="str">
        <f>IF(COUNTIFS('B-PorHerramienta'!$A$2:$A$2848,P$8,'B-PorHerramienta'!$J$2:$J$2848,$AC282,'B-PorHerramienta'!$K$2:$K$2848,$AD282,'B-PorHerramienta'!$L$2:$L$2848,$AE282,'B-PorHerramienta'!$F$2:$F$2848,"&lt;&gt;")=0,"",ROUND(SUMIFS(INDEX('B-PorHerramienta'!$F$2:$I$2848,0,$AH$6),'B-PorHerramienta'!$A$2:$A$2848,P$8,'B-PorHerramienta'!$J$2:$J$2848,$AC282,'B-PorHerramienta'!$K$2:$K$2848,$AD282,'B-PorHerramienta'!$L$2:$L$2848,$AE282)*$AI$6,$AJ$6))</f>
        <v/>
      </c>
      <c r="Q282" s="48" t="str">
        <f>IF(COUNTIFS('B-PorHerramienta'!$A$2:$A$2848,Q$8,'B-PorHerramienta'!$J$2:$J$2848,$AC282,'B-PorHerramienta'!$K$2:$K$2848,$AD282,'B-PorHerramienta'!$L$2:$L$2848,$AE282,'B-PorHerramienta'!$F$2:$F$2848,"&lt;&gt;")=0,"",ROUND(SUMIFS(INDEX('B-PorHerramienta'!$F$2:$I$2848,0,$AH$6),'B-PorHerramienta'!$A$2:$A$2848,Q$8,'B-PorHerramienta'!$J$2:$J$2848,$AC282,'B-PorHerramienta'!$K$2:$K$2848,$AD282,'B-PorHerramienta'!$L$2:$L$2848,$AE282)*$AI$6,$AJ$6))</f>
        <v/>
      </c>
      <c r="R282" s="48" t="str">
        <f>IF(COUNTIFS('B-PorHerramienta'!$A$2:$A$2848,R$8,'B-PorHerramienta'!$J$2:$J$2848,$AC282,'B-PorHerramienta'!$K$2:$K$2848,$AD282,'B-PorHerramienta'!$L$2:$L$2848,$AE282,'B-PorHerramienta'!$F$2:$F$2848,"&lt;&gt;")=0,"",ROUND(SUMIFS(INDEX('B-PorHerramienta'!$F$2:$I$2848,0,$AH$6),'B-PorHerramienta'!$A$2:$A$2848,R$8,'B-PorHerramienta'!$J$2:$J$2848,$AC282,'B-PorHerramienta'!$K$2:$K$2848,$AD282,'B-PorHerramienta'!$L$2:$L$2848,$AE282)*$AI$6,$AJ$6))</f>
        <v/>
      </c>
      <c r="S282" s="48" t="str">
        <f>IF(COUNTIFS('B-PorHerramienta'!$A$2:$A$2848,S$8,'B-PorHerramienta'!$J$2:$J$2848,$AC282,'B-PorHerramienta'!$K$2:$K$2848,$AD282,'B-PorHerramienta'!$L$2:$L$2848,$AE282,'B-PorHerramienta'!$F$2:$F$2848,"&lt;&gt;")=0,"",ROUND(SUMIFS(INDEX('B-PorHerramienta'!$F$2:$I$2848,0,$AH$6),'B-PorHerramienta'!$A$2:$A$2848,S$8,'B-PorHerramienta'!$J$2:$J$2848,$AC282,'B-PorHerramienta'!$K$2:$K$2848,$AD282,'B-PorHerramienta'!$L$2:$L$2848,$AE282)*$AI$6,$AJ$6))</f>
        <v/>
      </c>
      <c r="T282" s="48" t="str">
        <f>IF(COUNTIFS('B-PorHerramienta'!$A$2:$A$2848,T$8,'B-PorHerramienta'!$J$2:$J$2848,$AC282,'B-PorHerramienta'!$K$2:$K$2848,$AD282,'B-PorHerramienta'!$L$2:$L$2848,$AE282,'B-PorHerramienta'!$F$2:$F$2848,"&lt;&gt;")=0,"",ROUND(SUMIFS(INDEX('B-PorHerramienta'!$F$2:$I$2848,0,$AH$6),'B-PorHerramienta'!$A$2:$A$2848,T$8,'B-PorHerramienta'!$J$2:$J$2848,$AC282,'B-PorHerramienta'!$K$2:$K$2848,$AD282,'B-PorHerramienta'!$L$2:$L$2848,$AE282)*$AI$6,$AJ$6))</f>
        <v/>
      </c>
      <c r="U282" s="48" t="str">
        <f>IF(COUNTIFS('B-PorHerramienta'!$A$2:$A$2848,U$8,'B-PorHerramienta'!$J$2:$J$2848,$AC282,'B-PorHerramienta'!$K$2:$K$2848,$AD282,'B-PorHerramienta'!$L$2:$L$2848,$AE282,'B-PorHerramienta'!$F$2:$F$2848,"&lt;&gt;")=0,"",ROUND(SUMIFS(INDEX('B-PorHerramienta'!$F$2:$I$2848,0,$AH$6),'B-PorHerramienta'!$A$2:$A$2848,U$8,'B-PorHerramienta'!$J$2:$J$2848,$AC282,'B-PorHerramienta'!$K$2:$K$2848,$AD282,'B-PorHerramienta'!$L$2:$L$2848,$AE282)*$AI$6,$AJ$6))</f>
        <v/>
      </c>
      <c r="V282" s="48" t="str">
        <f>IF(COUNTIFS('B-PorHerramienta'!$A$2:$A$2848,V$8,'B-PorHerramienta'!$J$2:$J$2848,$AC282,'B-PorHerramienta'!$K$2:$K$2848,$AD282,'B-PorHerramienta'!$L$2:$L$2848,$AE282,'B-PorHerramienta'!$F$2:$F$2848,"&lt;&gt;")=0,"",ROUND(SUMIFS(INDEX('B-PorHerramienta'!$F$2:$I$2848,0,$AH$6),'B-PorHerramienta'!$A$2:$A$2848,V$8,'B-PorHerramienta'!$J$2:$J$2848,$AC282,'B-PorHerramienta'!$K$2:$K$2848,$AD282,'B-PorHerramienta'!$L$2:$L$2848,$AE282)*$AI$6,$AJ$6))</f>
        <v/>
      </c>
      <c r="W282" s="48" t="str">
        <f>IF(COUNTIFS('B-PorHerramienta'!$A$2:$A$2848,W$8,'B-PorHerramienta'!$J$2:$J$2848,$AC282,'B-PorHerramienta'!$K$2:$K$2848,$AD282,'B-PorHerramienta'!$L$2:$L$2848,$AE282,'B-PorHerramienta'!$F$2:$F$2848,"&lt;&gt;")=0,"",ROUND(SUMIFS(INDEX('B-PorHerramienta'!$F$2:$I$2848,0,$AH$6),'B-PorHerramienta'!$A$2:$A$2848,W$8,'B-PorHerramienta'!$J$2:$J$2848,$AC282,'B-PorHerramienta'!$K$2:$K$2848,$AD282,'B-PorHerramienta'!$L$2:$L$2848,$AE282)*$AI$6,$AJ$6))</f>
        <v/>
      </c>
      <c r="X282" s="48" t="str">
        <f>IF(COUNTIFS('B-PorHerramienta'!$A$2:$A$2848,X$8,'B-PorHerramienta'!$J$2:$J$2848,$AC282,'B-PorHerramienta'!$K$2:$K$2848,$AD282,'B-PorHerramienta'!$L$2:$L$2848,$AE282,'B-PorHerramienta'!$F$2:$F$2848,"&lt;&gt;")=0,"",ROUND(SUMIFS(INDEX('B-PorHerramienta'!$F$2:$I$2848,0,$AH$6),'B-PorHerramienta'!$A$2:$A$2848,X$8,'B-PorHerramienta'!$J$2:$J$2848,$AC282,'B-PorHerramienta'!$K$2:$K$2848,$AD282,'B-PorHerramienta'!$L$2:$L$2848,$AE282)*$AI$6,$AJ$6))</f>
        <v/>
      </c>
      <c r="Y282" s="48" t="str">
        <f>IF(COUNTIFS('B-PorHerramienta'!$A$2:$A$2848,Y$8,'B-PorHerramienta'!$J$2:$J$2848,$AC282,'B-PorHerramienta'!$K$2:$K$2848,$AD282,'B-PorHerramienta'!$L$2:$L$2848,$AE282,'B-PorHerramienta'!$F$2:$F$2848,"&lt;&gt;")=0,"",ROUND(SUMIFS(INDEX('B-PorHerramienta'!$F$2:$I$2848,0,$AH$6),'B-PorHerramienta'!$A$2:$A$2848,Y$8,'B-PorHerramienta'!$J$2:$J$2848,$AC282,'B-PorHerramienta'!$K$2:$K$2848,$AD282,'B-PorHerramienta'!$L$2:$L$2848,$AE282)*$AI$6,$AJ$6))</f>
        <v/>
      </c>
      <c r="Z282" s="48" t="str">
        <f>IF(COUNTIFS('B-PorHerramienta'!$A$2:$A$2848,Z$8,'B-PorHerramienta'!$J$2:$J$2848,$AC282,'B-PorHerramienta'!$K$2:$K$2848,$AD282,'B-PorHerramienta'!$L$2:$L$2848,$AE282,'B-PorHerramienta'!$F$2:$F$2848,"&lt;&gt;")=0,"",ROUND(SUMIFS(INDEX('B-PorHerramienta'!$F$2:$I$2848,0,$AH$6),'B-PorHerramienta'!$A$2:$A$2848,Z$8,'B-PorHerramienta'!$J$2:$J$2848,$AC282,'B-PorHerramienta'!$K$2:$K$2848,$AD282,'B-PorHerramienta'!$L$2:$L$2848,$AE282)*$AI$6,$AJ$6))</f>
        <v/>
      </c>
      <c r="AA282" s="6"/>
      <c r="AB282" s="35">
        <v>2</v>
      </c>
      <c r="AC282" s="35" t="s">
        <v>1114</v>
      </c>
      <c r="AD282" s="35" t="s">
        <v>1503</v>
      </c>
      <c r="AE282" s="35" t="s">
        <v>1521</v>
      </c>
      <c r="AF282" s="35"/>
      <c r="AG282" s="35"/>
      <c r="AH282" s="35"/>
      <c r="AI282" s="35"/>
      <c r="AJ282" s="35"/>
      <c r="AK282" s="35"/>
    </row>
    <row r="283" spans="1:37" hidden="1" outlineLevel="2" collapsed="1" x14ac:dyDescent="0.25">
      <c r="A283" s="49" t="s">
        <v>1895</v>
      </c>
      <c r="B283" s="47" t="s">
        <v>1894</v>
      </c>
      <c r="C283" s="48" t="str">
        <f>IF(COUNTIFS('B-PorHerramienta'!$A$2:$A$2848,C$8,'B-PorHerramienta'!$J$2:$J$2848,$AC283,'B-PorHerramienta'!$K$2:$K$2848,$AD283,'B-PorHerramienta'!$L$2:$L$2848,$AE283,'B-PorHerramienta'!$F$2:$F$2848,"&lt;&gt;")=0,"",ROUND(SUMIFS(INDEX('B-PorHerramienta'!$F$2:$I$2848,0,$AH$6),'B-PorHerramienta'!$A$2:$A$2848,C$8,'B-PorHerramienta'!$J$2:$J$2848,$AC283,'B-PorHerramienta'!$K$2:$K$2848,$AD283,'B-PorHerramienta'!$L$2:$L$2848,$AE283)*$AI$6,$AJ$6))</f>
        <v/>
      </c>
      <c r="D283" s="48" t="str">
        <f>IF(COUNTIFS('B-PorHerramienta'!$A$2:$A$2848,D$8,'B-PorHerramienta'!$J$2:$J$2848,$AC283,'B-PorHerramienta'!$K$2:$K$2848,$AD283,'B-PorHerramienta'!$L$2:$L$2848,$AE283,'B-PorHerramienta'!$F$2:$F$2848,"&lt;&gt;")=0,"",ROUND(SUMIFS(INDEX('B-PorHerramienta'!$F$2:$I$2848,0,$AH$6),'B-PorHerramienta'!$A$2:$A$2848,D$8,'B-PorHerramienta'!$J$2:$J$2848,$AC283,'B-PorHerramienta'!$K$2:$K$2848,$AD283,'B-PorHerramienta'!$L$2:$L$2848,$AE283)*$AI$6,$AJ$6))</f>
        <v/>
      </c>
      <c r="E283" s="48">
        <f>IF(COUNTIFS('B-PorHerramienta'!$A$2:$A$2848,E$8,'B-PorHerramienta'!$J$2:$J$2848,$AC283,'B-PorHerramienta'!$K$2:$K$2848,$AD283,'B-PorHerramienta'!$L$2:$L$2848,$AE283,'B-PorHerramienta'!$F$2:$F$2848,"&lt;&gt;")=0,"",ROUND(SUMIFS(INDEX('B-PorHerramienta'!$F$2:$I$2848,0,$AH$6),'B-PorHerramienta'!$A$2:$A$2848,E$8,'B-PorHerramienta'!$J$2:$J$2848,$AC283,'B-PorHerramienta'!$K$2:$K$2848,$AD283,'B-PorHerramienta'!$L$2:$L$2848,$AE283)*$AI$6,$AJ$6))</f>
        <v>4.1300000000000003E-2</v>
      </c>
      <c r="F283" s="48">
        <f>IF(COUNTIFS('B-PorHerramienta'!$A$2:$A$2848,F$8,'B-PorHerramienta'!$J$2:$J$2848,$AC283,'B-PorHerramienta'!$K$2:$K$2848,$AD283,'B-PorHerramienta'!$L$2:$L$2848,$AE283,'B-PorHerramienta'!$F$2:$F$2848,"&lt;&gt;")=0,"",ROUND(SUMIFS(INDEX('B-PorHerramienta'!$F$2:$I$2848,0,$AH$6),'B-PorHerramienta'!$A$2:$A$2848,F$8,'B-PorHerramienta'!$J$2:$J$2848,$AC283,'B-PorHerramienta'!$K$2:$K$2848,$AD283,'B-PorHerramienta'!$L$2:$L$2848,$AE283)*$AI$6,$AJ$6))</f>
        <v>9.4500000000000001E-2</v>
      </c>
      <c r="G283" s="48" t="str">
        <f>IF(COUNTIFS('B-PorHerramienta'!$A$2:$A$2848,G$8,'B-PorHerramienta'!$J$2:$J$2848,$AC283,'B-PorHerramienta'!$K$2:$K$2848,$AD283,'B-PorHerramienta'!$L$2:$L$2848,$AE283,'B-PorHerramienta'!$F$2:$F$2848,"&lt;&gt;")=0,"",ROUND(SUMIFS(INDEX('B-PorHerramienta'!$F$2:$I$2848,0,$AH$6),'B-PorHerramienta'!$A$2:$A$2848,G$8,'B-PorHerramienta'!$J$2:$J$2848,$AC283,'B-PorHerramienta'!$K$2:$K$2848,$AD283,'B-PorHerramienta'!$L$2:$L$2848,$AE283)*$AI$6,$AJ$6))</f>
        <v/>
      </c>
      <c r="H283" s="48" t="str">
        <f>IF(COUNTIFS('B-PorHerramienta'!$A$2:$A$2848,H$8,'B-PorHerramienta'!$J$2:$J$2848,$AC283,'B-PorHerramienta'!$K$2:$K$2848,$AD283,'B-PorHerramienta'!$L$2:$L$2848,$AE283,'B-PorHerramienta'!$F$2:$F$2848,"&lt;&gt;")=0,"",ROUND(SUMIFS(INDEX('B-PorHerramienta'!$F$2:$I$2848,0,$AH$6),'B-PorHerramienta'!$A$2:$A$2848,H$8,'B-PorHerramienta'!$J$2:$J$2848,$AC283,'B-PorHerramienta'!$K$2:$K$2848,$AD283,'B-PorHerramienta'!$L$2:$L$2848,$AE283)*$AI$6,$AJ$6))</f>
        <v/>
      </c>
      <c r="I283" s="48" t="str">
        <f>IF(COUNTIFS('B-PorHerramienta'!$A$2:$A$2848,I$8,'B-PorHerramienta'!$J$2:$J$2848,$AC283,'B-PorHerramienta'!$K$2:$K$2848,$AD283,'B-PorHerramienta'!$L$2:$L$2848,$AE283,'B-PorHerramienta'!$F$2:$F$2848,"&lt;&gt;")=0,"",ROUND(SUMIFS(INDEX('B-PorHerramienta'!$F$2:$I$2848,0,$AH$6),'B-PorHerramienta'!$A$2:$A$2848,I$8,'B-PorHerramienta'!$J$2:$J$2848,$AC283,'B-PorHerramienta'!$K$2:$K$2848,$AD283,'B-PorHerramienta'!$L$2:$L$2848,$AE283)*$AI$6,$AJ$6))</f>
        <v/>
      </c>
      <c r="J283" s="48" t="str">
        <f>IF(COUNTIFS('B-PorHerramienta'!$A$2:$A$2848,J$8,'B-PorHerramienta'!$J$2:$J$2848,$AC283,'B-PorHerramienta'!$K$2:$K$2848,$AD283,'B-PorHerramienta'!$L$2:$L$2848,$AE283,'B-PorHerramienta'!$F$2:$F$2848,"&lt;&gt;")=0,"",ROUND(SUMIFS(INDEX('B-PorHerramienta'!$F$2:$I$2848,0,$AH$6),'B-PorHerramienta'!$A$2:$A$2848,J$8,'B-PorHerramienta'!$J$2:$J$2848,$AC283,'B-PorHerramienta'!$K$2:$K$2848,$AD283,'B-PorHerramienta'!$L$2:$L$2848,$AE283)*$AI$6,$AJ$6))</f>
        <v/>
      </c>
      <c r="K283" s="48" t="str">
        <f>IF(COUNTIFS('B-PorHerramienta'!$A$2:$A$2848,K$8,'B-PorHerramienta'!$J$2:$J$2848,$AC283,'B-PorHerramienta'!$K$2:$K$2848,$AD283,'B-PorHerramienta'!$L$2:$L$2848,$AE283,'B-PorHerramienta'!$F$2:$F$2848,"&lt;&gt;")=0,"",ROUND(SUMIFS(INDEX('B-PorHerramienta'!$F$2:$I$2848,0,$AH$6),'B-PorHerramienta'!$A$2:$A$2848,K$8,'B-PorHerramienta'!$J$2:$J$2848,$AC283,'B-PorHerramienta'!$K$2:$K$2848,$AD283,'B-PorHerramienta'!$L$2:$L$2848,$AE283)*$AI$6,$AJ$6))</f>
        <v/>
      </c>
      <c r="L283" s="48" t="str">
        <f>IF(COUNTIFS('B-PorHerramienta'!$A$2:$A$2848,L$8,'B-PorHerramienta'!$J$2:$J$2848,$AC283,'B-PorHerramienta'!$K$2:$K$2848,$AD283,'B-PorHerramienta'!$L$2:$L$2848,$AE283,'B-PorHerramienta'!$F$2:$F$2848,"&lt;&gt;")=0,"",ROUND(SUMIFS(INDEX('B-PorHerramienta'!$F$2:$I$2848,0,$AH$6),'B-PorHerramienta'!$A$2:$A$2848,L$8,'B-PorHerramienta'!$J$2:$J$2848,$AC283,'B-PorHerramienta'!$K$2:$K$2848,$AD283,'B-PorHerramienta'!$L$2:$L$2848,$AE283)*$AI$6,$AJ$6))</f>
        <v/>
      </c>
      <c r="M283" s="48" t="str">
        <f>IF(COUNTIFS('B-PorHerramienta'!$A$2:$A$2848,M$8,'B-PorHerramienta'!$J$2:$J$2848,$AC283,'B-PorHerramienta'!$K$2:$K$2848,$AD283,'B-PorHerramienta'!$L$2:$L$2848,$AE283,'B-PorHerramienta'!$F$2:$F$2848,"&lt;&gt;")=0,"",ROUND(SUMIFS(INDEX('B-PorHerramienta'!$F$2:$I$2848,0,$AH$6),'B-PorHerramienta'!$A$2:$A$2848,M$8,'B-PorHerramienta'!$J$2:$J$2848,$AC283,'B-PorHerramienta'!$K$2:$K$2848,$AD283,'B-PorHerramienta'!$L$2:$L$2848,$AE283)*$AI$6,$AJ$6))</f>
        <v/>
      </c>
      <c r="N283" s="48" t="str">
        <f>IF(COUNTIFS('B-PorHerramienta'!$A$2:$A$2848,N$8,'B-PorHerramienta'!$J$2:$J$2848,$AC283,'B-PorHerramienta'!$K$2:$K$2848,$AD283,'B-PorHerramienta'!$L$2:$L$2848,$AE283,'B-PorHerramienta'!$F$2:$F$2848,"&lt;&gt;")=0,"",ROUND(SUMIFS(INDEX('B-PorHerramienta'!$F$2:$I$2848,0,$AH$6),'B-PorHerramienta'!$A$2:$A$2848,N$8,'B-PorHerramienta'!$J$2:$J$2848,$AC283,'B-PorHerramienta'!$K$2:$K$2848,$AD283,'B-PorHerramienta'!$L$2:$L$2848,$AE283)*$AI$6,$AJ$6))</f>
        <v/>
      </c>
      <c r="O283" s="48" t="str">
        <f>IF(COUNTIFS('B-PorHerramienta'!$A$2:$A$2848,O$8,'B-PorHerramienta'!$J$2:$J$2848,$AC283,'B-PorHerramienta'!$K$2:$K$2848,$AD283,'B-PorHerramienta'!$L$2:$L$2848,$AE283,'B-PorHerramienta'!$F$2:$F$2848,"&lt;&gt;")=0,"",ROUND(SUMIFS(INDEX('B-PorHerramienta'!$F$2:$I$2848,0,$AH$6),'B-PorHerramienta'!$A$2:$A$2848,O$8,'B-PorHerramienta'!$J$2:$J$2848,$AC283,'B-PorHerramienta'!$K$2:$K$2848,$AD283,'B-PorHerramienta'!$L$2:$L$2848,$AE283)*$AI$6,$AJ$6))</f>
        <v/>
      </c>
      <c r="P283" s="48" t="str">
        <f>IF(COUNTIFS('B-PorHerramienta'!$A$2:$A$2848,P$8,'B-PorHerramienta'!$J$2:$J$2848,$AC283,'B-PorHerramienta'!$K$2:$K$2848,$AD283,'B-PorHerramienta'!$L$2:$L$2848,$AE283,'B-PorHerramienta'!$F$2:$F$2848,"&lt;&gt;")=0,"",ROUND(SUMIFS(INDEX('B-PorHerramienta'!$F$2:$I$2848,0,$AH$6),'B-PorHerramienta'!$A$2:$A$2848,P$8,'B-PorHerramienta'!$J$2:$J$2848,$AC283,'B-PorHerramienta'!$K$2:$K$2848,$AD283,'B-PorHerramienta'!$L$2:$L$2848,$AE283)*$AI$6,$AJ$6))</f>
        <v/>
      </c>
      <c r="Q283" s="48" t="str">
        <f>IF(COUNTIFS('B-PorHerramienta'!$A$2:$A$2848,Q$8,'B-PorHerramienta'!$J$2:$J$2848,$AC283,'B-PorHerramienta'!$K$2:$K$2848,$AD283,'B-PorHerramienta'!$L$2:$L$2848,$AE283,'B-PorHerramienta'!$F$2:$F$2848,"&lt;&gt;")=0,"",ROUND(SUMIFS(INDEX('B-PorHerramienta'!$F$2:$I$2848,0,$AH$6),'B-PorHerramienta'!$A$2:$A$2848,Q$8,'B-PorHerramienta'!$J$2:$J$2848,$AC283,'B-PorHerramienta'!$K$2:$K$2848,$AD283,'B-PorHerramienta'!$L$2:$L$2848,$AE283)*$AI$6,$AJ$6))</f>
        <v/>
      </c>
      <c r="R283" s="48" t="str">
        <f>IF(COUNTIFS('B-PorHerramienta'!$A$2:$A$2848,R$8,'B-PorHerramienta'!$J$2:$J$2848,$AC283,'B-PorHerramienta'!$K$2:$K$2848,$AD283,'B-PorHerramienta'!$L$2:$L$2848,$AE283,'B-PorHerramienta'!$F$2:$F$2848,"&lt;&gt;")=0,"",ROUND(SUMIFS(INDEX('B-PorHerramienta'!$F$2:$I$2848,0,$AH$6),'B-PorHerramienta'!$A$2:$A$2848,R$8,'B-PorHerramienta'!$J$2:$J$2848,$AC283,'B-PorHerramienta'!$K$2:$K$2848,$AD283,'B-PorHerramienta'!$L$2:$L$2848,$AE283)*$AI$6,$AJ$6))</f>
        <v/>
      </c>
      <c r="S283" s="48" t="str">
        <f>IF(COUNTIFS('B-PorHerramienta'!$A$2:$A$2848,S$8,'B-PorHerramienta'!$J$2:$J$2848,$AC283,'B-PorHerramienta'!$K$2:$K$2848,$AD283,'B-PorHerramienta'!$L$2:$L$2848,$AE283,'B-PorHerramienta'!$F$2:$F$2848,"&lt;&gt;")=0,"",ROUND(SUMIFS(INDEX('B-PorHerramienta'!$F$2:$I$2848,0,$AH$6),'B-PorHerramienta'!$A$2:$A$2848,S$8,'B-PorHerramienta'!$J$2:$J$2848,$AC283,'B-PorHerramienta'!$K$2:$K$2848,$AD283,'B-PorHerramienta'!$L$2:$L$2848,$AE283)*$AI$6,$AJ$6))</f>
        <v/>
      </c>
      <c r="T283" s="48" t="str">
        <f>IF(COUNTIFS('B-PorHerramienta'!$A$2:$A$2848,T$8,'B-PorHerramienta'!$J$2:$J$2848,$AC283,'B-PorHerramienta'!$K$2:$K$2848,$AD283,'B-PorHerramienta'!$L$2:$L$2848,$AE283,'B-PorHerramienta'!$F$2:$F$2848,"&lt;&gt;")=0,"",ROUND(SUMIFS(INDEX('B-PorHerramienta'!$F$2:$I$2848,0,$AH$6),'B-PorHerramienta'!$A$2:$A$2848,T$8,'B-PorHerramienta'!$J$2:$J$2848,$AC283,'B-PorHerramienta'!$K$2:$K$2848,$AD283,'B-PorHerramienta'!$L$2:$L$2848,$AE283)*$AI$6,$AJ$6))</f>
        <v/>
      </c>
      <c r="U283" s="48" t="str">
        <f>IF(COUNTIFS('B-PorHerramienta'!$A$2:$A$2848,U$8,'B-PorHerramienta'!$J$2:$J$2848,$AC283,'B-PorHerramienta'!$K$2:$K$2848,$AD283,'B-PorHerramienta'!$L$2:$L$2848,$AE283,'B-PorHerramienta'!$F$2:$F$2848,"&lt;&gt;")=0,"",ROUND(SUMIFS(INDEX('B-PorHerramienta'!$F$2:$I$2848,0,$AH$6),'B-PorHerramienta'!$A$2:$A$2848,U$8,'B-PorHerramienta'!$J$2:$J$2848,$AC283,'B-PorHerramienta'!$K$2:$K$2848,$AD283,'B-PorHerramienta'!$L$2:$L$2848,$AE283)*$AI$6,$AJ$6))</f>
        <v/>
      </c>
      <c r="V283" s="48" t="str">
        <f>IF(COUNTIFS('B-PorHerramienta'!$A$2:$A$2848,V$8,'B-PorHerramienta'!$J$2:$J$2848,$AC283,'B-PorHerramienta'!$K$2:$K$2848,$AD283,'B-PorHerramienta'!$L$2:$L$2848,$AE283,'B-PorHerramienta'!$F$2:$F$2848,"&lt;&gt;")=0,"",ROUND(SUMIFS(INDEX('B-PorHerramienta'!$F$2:$I$2848,0,$AH$6),'B-PorHerramienta'!$A$2:$A$2848,V$8,'B-PorHerramienta'!$J$2:$J$2848,$AC283,'B-PorHerramienta'!$K$2:$K$2848,$AD283,'B-PorHerramienta'!$L$2:$L$2848,$AE283)*$AI$6,$AJ$6))</f>
        <v/>
      </c>
      <c r="W283" s="48" t="str">
        <f>IF(COUNTIFS('B-PorHerramienta'!$A$2:$A$2848,W$8,'B-PorHerramienta'!$J$2:$J$2848,$AC283,'B-PorHerramienta'!$K$2:$K$2848,$AD283,'B-PorHerramienta'!$L$2:$L$2848,$AE283,'B-PorHerramienta'!$F$2:$F$2848,"&lt;&gt;")=0,"",ROUND(SUMIFS(INDEX('B-PorHerramienta'!$F$2:$I$2848,0,$AH$6),'B-PorHerramienta'!$A$2:$A$2848,W$8,'B-PorHerramienta'!$J$2:$J$2848,$AC283,'B-PorHerramienta'!$K$2:$K$2848,$AD283,'B-PorHerramienta'!$L$2:$L$2848,$AE283)*$AI$6,$AJ$6))</f>
        <v/>
      </c>
      <c r="X283" s="48" t="str">
        <f>IF(COUNTIFS('B-PorHerramienta'!$A$2:$A$2848,X$8,'B-PorHerramienta'!$J$2:$J$2848,$AC283,'B-PorHerramienta'!$K$2:$K$2848,$AD283,'B-PorHerramienta'!$L$2:$L$2848,$AE283,'B-PorHerramienta'!$F$2:$F$2848,"&lt;&gt;")=0,"",ROUND(SUMIFS(INDEX('B-PorHerramienta'!$F$2:$I$2848,0,$AH$6),'B-PorHerramienta'!$A$2:$A$2848,X$8,'B-PorHerramienta'!$J$2:$J$2848,$AC283,'B-PorHerramienta'!$K$2:$K$2848,$AD283,'B-PorHerramienta'!$L$2:$L$2848,$AE283)*$AI$6,$AJ$6))</f>
        <v/>
      </c>
      <c r="Y283" s="48" t="str">
        <f>IF(COUNTIFS('B-PorHerramienta'!$A$2:$A$2848,Y$8,'B-PorHerramienta'!$J$2:$J$2848,$AC283,'B-PorHerramienta'!$K$2:$K$2848,$AD283,'B-PorHerramienta'!$L$2:$L$2848,$AE283,'B-PorHerramienta'!$F$2:$F$2848,"&lt;&gt;")=0,"",ROUND(SUMIFS(INDEX('B-PorHerramienta'!$F$2:$I$2848,0,$AH$6),'B-PorHerramienta'!$A$2:$A$2848,Y$8,'B-PorHerramienta'!$J$2:$J$2848,$AC283,'B-PorHerramienta'!$K$2:$K$2848,$AD283,'B-PorHerramienta'!$L$2:$L$2848,$AE283)*$AI$6,$AJ$6))</f>
        <v/>
      </c>
      <c r="Z283" s="48" t="str">
        <f>IF(COUNTIFS('B-PorHerramienta'!$A$2:$A$2848,Z$8,'B-PorHerramienta'!$J$2:$J$2848,$AC283,'B-PorHerramienta'!$K$2:$K$2848,$AD283,'B-PorHerramienta'!$L$2:$L$2848,$AE283,'B-PorHerramienta'!$F$2:$F$2848,"&lt;&gt;")=0,"",ROUND(SUMIFS(INDEX('B-PorHerramienta'!$F$2:$I$2848,0,$AH$6),'B-PorHerramienta'!$A$2:$A$2848,Z$8,'B-PorHerramienta'!$J$2:$J$2848,$AC283,'B-PorHerramienta'!$K$2:$K$2848,$AD283,'B-PorHerramienta'!$L$2:$L$2848,$AE283)*$AI$6,$AJ$6))</f>
        <v/>
      </c>
      <c r="AA283" s="6"/>
      <c r="AB283" s="35">
        <v>2</v>
      </c>
      <c r="AC283" s="35" t="s">
        <v>1114</v>
      </c>
      <c r="AD283" s="35" t="s">
        <v>1503</v>
      </c>
      <c r="AE283" s="35" t="s">
        <v>1522</v>
      </c>
      <c r="AF283" s="35"/>
      <c r="AG283" s="35"/>
      <c r="AH283" s="35"/>
      <c r="AI283" s="35"/>
      <c r="AJ283" s="35"/>
      <c r="AK283" s="35"/>
    </row>
    <row r="284" spans="1:37" hidden="1" outlineLevel="2" collapsed="1" x14ac:dyDescent="0.25">
      <c r="A284" s="49" t="s">
        <v>1893</v>
      </c>
      <c r="B284" s="47" t="s">
        <v>735</v>
      </c>
      <c r="C284" s="48" t="str">
        <f>IF(COUNTIFS('B-PorHerramienta'!$A$2:$A$2848,C$8,'B-PorHerramienta'!$J$2:$J$2848,$AC284,'B-PorHerramienta'!$K$2:$K$2848,$AD284,'B-PorHerramienta'!$L$2:$L$2848,$AE284,'B-PorHerramienta'!$F$2:$F$2848,"&lt;&gt;")=0,"",ROUND(SUMIFS(INDEX('B-PorHerramienta'!$F$2:$I$2848,0,$AH$6),'B-PorHerramienta'!$A$2:$A$2848,C$8,'B-PorHerramienta'!$J$2:$J$2848,$AC284,'B-PorHerramienta'!$K$2:$K$2848,$AD284,'B-PorHerramienta'!$L$2:$L$2848,$AE284)*$AI$6,$AJ$6))</f>
        <v/>
      </c>
      <c r="D284" s="48" t="str">
        <f>IF(COUNTIFS('B-PorHerramienta'!$A$2:$A$2848,D$8,'B-PorHerramienta'!$J$2:$J$2848,$AC284,'B-PorHerramienta'!$K$2:$K$2848,$AD284,'B-PorHerramienta'!$L$2:$L$2848,$AE284,'B-PorHerramienta'!$F$2:$F$2848,"&lt;&gt;")=0,"",ROUND(SUMIFS(INDEX('B-PorHerramienta'!$F$2:$I$2848,0,$AH$6),'B-PorHerramienta'!$A$2:$A$2848,D$8,'B-PorHerramienta'!$J$2:$J$2848,$AC284,'B-PorHerramienta'!$K$2:$K$2848,$AD284,'B-PorHerramienta'!$L$2:$L$2848,$AE284)*$AI$6,$AJ$6))</f>
        <v/>
      </c>
      <c r="E284" s="48">
        <f>IF(COUNTIFS('B-PorHerramienta'!$A$2:$A$2848,E$8,'B-PorHerramienta'!$J$2:$J$2848,$AC284,'B-PorHerramienta'!$K$2:$K$2848,$AD284,'B-PorHerramienta'!$L$2:$L$2848,$AE284,'B-PorHerramienta'!$F$2:$F$2848,"&lt;&gt;")=0,"",ROUND(SUMIFS(INDEX('B-PorHerramienta'!$F$2:$I$2848,0,$AH$6),'B-PorHerramienta'!$A$2:$A$2848,E$8,'B-PorHerramienta'!$J$2:$J$2848,$AC284,'B-PorHerramienta'!$K$2:$K$2848,$AD284,'B-PorHerramienta'!$L$2:$L$2848,$AE284)*$AI$6,$AJ$6))</f>
        <v>3.8E-3</v>
      </c>
      <c r="F284" s="48" t="str">
        <f>IF(COUNTIFS('B-PorHerramienta'!$A$2:$A$2848,F$8,'B-PorHerramienta'!$J$2:$J$2848,$AC284,'B-PorHerramienta'!$K$2:$K$2848,$AD284,'B-PorHerramienta'!$L$2:$L$2848,$AE284,'B-PorHerramienta'!$F$2:$F$2848,"&lt;&gt;")=0,"",ROUND(SUMIFS(INDEX('B-PorHerramienta'!$F$2:$I$2848,0,$AH$6),'B-PorHerramienta'!$A$2:$A$2848,F$8,'B-PorHerramienta'!$J$2:$J$2848,$AC284,'B-PorHerramienta'!$K$2:$K$2848,$AD284,'B-PorHerramienta'!$L$2:$L$2848,$AE284)*$AI$6,$AJ$6))</f>
        <v/>
      </c>
      <c r="G284" s="48" t="str">
        <f>IF(COUNTIFS('B-PorHerramienta'!$A$2:$A$2848,G$8,'B-PorHerramienta'!$J$2:$J$2848,$AC284,'B-PorHerramienta'!$K$2:$K$2848,$AD284,'B-PorHerramienta'!$L$2:$L$2848,$AE284,'B-PorHerramienta'!$F$2:$F$2848,"&lt;&gt;")=0,"",ROUND(SUMIFS(INDEX('B-PorHerramienta'!$F$2:$I$2848,0,$AH$6),'B-PorHerramienta'!$A$2:$A$2848,G$8,'B-PorHerramienta'!$J$2:$J$2848,$AC284,'B-PorHerramienta'!$K$2:$K$2848,$AD284,'B-PorHerramienta'!$L$2:$L$2848,$AE284)*$AI$6,$AJ$6))</f>
        <v/>
      </c>
      <c r="H284" s="48" t="str">
        <f>IF(COUNTIFS('B-PorHerramienta'!$A$2:$A$2848,H$8,'B-PorHerramienta'!$J$2:$J$2848,$AC284,'B-PorHerramienta'!$K$2:$K$2848,$AD284,'B-PorHerramienta'!$L$2:$L$2848,$AE284,'B-PorHerramienta'!$F$2:$F$2848,"&lt;&gt;")=0,"",ROUND(SUMIFS(INDEX('B-PorHerramienta'!$F$2:$I$2848,0,$AH$6),'B-PorHerramienta'!$A$2:$A$2848,H$8,'B-PorHerramienta'!$J$2:$J$2848,$AC284,'B-PorHerramienta'!$K$2:$K$2848,$AD284,'B-PorHerramienta'!$L$2:$L$2848,$AE284)*$AI$6,$AJ$6))</f>
        <v/>
      </c>
      <c r="I284" s="48" t="str">
        <f>IF(COUNTIFS('B-PorHerramienta'!$A$2:$A$2848,I$8,'B-PorHerramienta'!$J$2:$J$2848,$AC284,'B-PorHerramienta'!$K$2:$K$2848,$AD284,'B-PorHerramienta'!$L$2:$L$2848,$AE284,'B-PorHerramienta'!$F$2:$F$2848,"&lt;&gt;")=0,"",ROUND(SUMIFS(INDEX('B-PorHerramienta'!$F$2:$I$2848,0,$AH$6),'B-PorHerramienta'!$A$2:$A$2848,I$8,'B-PorHerramienta'!$J$2:$J$2848,$AC284,'B-PorHerramienta'!$K$2:$K$2848,$AD284,'B-PorHerramienta'!$L$2:$L$2848,$AE284)*$AI$6,$AJ$6))</f>
        <v/>
      </c>
      <c r="J284" s="48" t="str">
        <f>IF(COUNTIFS('B-PorHerramienta'!$A$2:$A$2848,J$8,'B-PorHerramienta'!$J$2:$J$2848,$AC284,'B-PorHerramienta'!$K$2:$K$2848,$AD284,'B-PorHerramienta'!$L$2:$L$2848,$AE284,'B-PorHerramienta'!$F$2:$F$2848,"&lt;&gt;")=0,"",ROUND(SUMIFS(INDEX('B-PorHerramienta'!$F$2:$I$2848,0,$AH$6),'B-PorHerramienta'!$A$2:$A$2848,J$8,'B-PorHerramienta'!$J$2:$J$2848,$AC284,'B-PorHerramienta'!$K$2:$K$2848,$AD284,'B-PorHerramienta'!$L$2:$L$2848,$AE284)*$AI$6,$AJ$6))</f>
        <v/>
      </c>
      <c r="K284" s="48" t="str">
        <f>IF(COUNTIFS('B-PorHerramienta'!$A$2:$A$2848,K$8,'B-PorHerramienta'!$J$2:$J$2848,$AC284,'B-PorHerramienta'!$K$2:$K$2848,$AD284,'B-PorHerramienta'!$L$2:$L$2848,$AE284,'B-PorHerramienta'!$F$2:$F$2848,"&lt;&gt;")=0,"",ROUND(SUMIFS(INDEX('B-PorHerramienta'!$F$2:$I$2848,0,$AH$6),'B-PorHerramienta'!$A$2:$A$2848,K$8,'B-PorHerramienta'!$J$2:$J$2848,$AC284,'B-PorHerramienta'!$K$2:$K$2848,$AD284,'B-PorHerramienta'!$L$2:$L$2848,$AE284)*$AI$6,$AJ$6))</f>
        <v/>
      </c>
      <c r="L284" s="48" t="str">
        <f>IF(COUNTIFS('B-PorHerramienta'!$A$2:$A$2848,L$8,'B-PorHerramienta'!$J$2:$J$2848,$AC284,'B-PorHerramienta'!$K$2:$K$2848,$AD284,'B-PorHerramienta'!$L$2:$L$2848,$AE284,'B-PorHerramienta'!$F$2:$F$2848,"&lt;&gt;")=0,"",ROUND(SUMIFS(INDEX('B-PorHerramienta'!$F$2:$I$2848,0,$AH$6),'B-PorHerramienta'!$A$2:$A$2848,L$8,'B-PorHerramienta'!$J$2:$J$2848,$AC284,'B-PorHerramienta'!$K$2:$K$2848,$AD284,'B-PorHerramienta'!$L$2:$L$2848,$AE284)*$AI$6,$AJ$6))</f>
        <v/>
      </c>
      <c r="M284" s="48" t="str">
        <f>IF(COUNTIFS('B-PorHerramienta'!$A$2:$A$2848,M$8,'B-PorHerramienta'!$J$2:$J$2848,$AC284,'B-PorHerramienta'!$K$2:$K$2848,$AD284,'B-PorHerramienta'!$L$2:$L$2848,$AE284,'B-PorHerramienta'!$F$2:$F$2848,"&lt;&gt;")=0,"",ROUND(SUMIFS(INDEX('B-PorHerramienta'!$F$2:$I$2848,0,$AH$6),'B-PorHerramienta'!$A$2:$A$2848,M$8,'B-PorHerramienta'!$J$2:$J$2848,$AC284,'B-PorHerramienta'!$K$2:$K$2848,$AD284,'B-PorHerramienta'!$L$2:$L$2848,$AE284)*$AI$6,$AJ$6))</f>
        <v/>
      </c>
      <c r="N284" s="48" t="str">
        <f>IF(COUNTIFS('B-PorHerramienta'!$A$2:$A$2848,N$8,'B-PorHerramienta'!$J$2:$J$2848,$AC284,'B-PorHerramienta'!$K$2:$K$2848,$AD284,'B-PorHerramienta'!$L$2:$L$2848,$AE284,'B-PorHerramienta'!$F$2:$F$2848,"&lt;&gt;")=0,"",ROUND(SUMIFS(INDEX('B-PorHerramienta'!$F$2:$I$2848,0,$AH$6),'B-PorHerramienta'!$A$2:$A$2848,N$8,'B-PorHerramienta'!$J$2:$J$2848,$AC284,'B-PorHerramienta'!$K$2:$K$2848,$AD284,'B-PorHerramienta'!$L$2:$L$2848,$AE284)*$AI$6,$AJ$6))</f>
        <v/>
      </c>
      <c r="O284" s="48" t="str">
        <f>IF(COUNTIFS('B-PorHerramienta'!$A$2:$A$2848,O$8,'B-PorHerramienta'!$J$2:$J$2848,$AC284,'B-PorHerramienta'!$K$2:$K$2848,$AD284,'B-PorHerramienta'!$L$2:$L$2848,$AE284,'B-PorHerramienta'!$F$2:$F$2848,"&lt;&gt;")=0,"",ROUND(SUMIFS(INDEX('B-PorHerramienta'!$F$2:$I$2848,0,$AH$6),'B-PorHerramienta'!$A$2:$A$2848,O$8,'B-PorHerramienta'!$J$2:$J$2848,$AC284,'B-PorHerramienta'!$K$2:$K$2848,$AD284,'B-PorHerramienta'!$L$2:$L$2848,$AE284)*$AI$6,$AJ$6))</f>
        <v/>
      </c>
      <c r="P284" s="48" t="str">
        <f>IF(COUNTIFS('B-PorHerramienta'!$A$2:$A$2848,P$8,'B-PorHerramienta'!$J$2:$J$2848,$AC284,'B-PorHerramienta'!$K$2:$K$2848,$AD284,'B-PorHerramienta'!$L$2:$L$2848,$AE284,'B-PorHerramienta'!$F$2:$F$2848,"&lt;&gt;")=0,"",ROUND(SUMIFS(INDEX('B-PorHerramienta'!$F$2:$I$2848,0,$AH$6),'B-PorHerramienta'!$A$2:$A$2848,P$8,'B-PorHerramienta'!$J$2:$J$2848,$AC284,'B-PorHerramienta'!$K$2:$K$2848,$AD284,'B-PorHerramienta'!$L$2:$L$2848,$AE284)*$AI$6,$AJ$6))</f>
        <v/>
      </c>
      <c r="Q284" s="48" t="str">
        <f>IF(COUNTIFS('B-PorHerramienta'!$A$2:$A$2848,Q$8,'B-PorHerramienta'!$J$2:$J$2848,$AC284,'B-PorHerramienta'!$K$2:$K$2848,$AD284,'B-PorHerramienta'!$L$2:$L$2848,$AE284,'B-PorHerramienta'!$F$2:$F$2848,"&lt;&gt;")=0,"",ROUND(SUMIFS(INDEX('B-PorHerramienta'!$F$2:$I$2848,0,$AH$6),'B-PorHerramienta'!$A$2:$A$2848,Q$8,'B-PorHerramienta'!$J$2:$J$2848,$AC284,'B-PorHerramienta'!$K$2:$K$2848,$AD284,'B-PorHerramienta'!$L$2:$L$2848,$AE284)*$AI$6,$AJ$6))</f>
        <v/>
      </c>
      <c r="R284" s="48" t="str">
        <f>IF(COUNTIFS('B-PorHerramienta'!$A$2:$A$2848,R$8,'B-PorHerramienta'!$J$2:$J$2848,$AC284,'B-PorHerramienta'!$K$2:$K$2848,$AD284,'B-PorHerramienta'!$L$2:$L$2848,$AE284,'B-PorHerramienta'!$F$2:$F$2848,"&lt;&gt;")=0,"",ROUND(SUMIFS(INDEX('B-PorHerramienta'!$F$2:$I$2848,0,$AH$6),'B-PorHerramienta'!$A$2:$A$2848,R$8,'B-PorHerramienta'!$J$2:$J$2848,$AC284,'B-PorHerramienta'!$K$2:$K$2848,$AD284,'B-PorHerramienta'!$L$2:$L$2848,$AE284)*$AI$6,$AJ$6))</f>
        <v/>
      </c>
      <c r="S284" s="48" t="str">
        <f>IF(COUNTIFS('B-PorHerramienta'!$A$2:$A$2848,S$8,'B-PorHerramienta'!$J$2:$J$2848,$AC284,'B-PorHerramienta'!$K$2:$K$2848,$AD284,'B-PorHerramienta'!$L$2:$L$2848,$AE284,'B-PorHerramienta'!$F$2:$F$2848,"&lt;&gt;")=0,"",ROUND(SUMIFS(INDEX('B-PorHerramienta'!$F$2:$I$2848,0,$AH$6),'B-PorHerramienta'!$A$2:$A$2848,S$8,'B-PorHerramienta'!$J$2:$J$2848,$AC284,'B-PorHerramienta'!$K$2:$K$2848,$AD284,'B-PorHerramienta'!$L$2:$L$2848,$AE284)*$AI$6,$AJ$6))</f>
        <v/>
      </c>
      <c r="T284" s="48" t="str">
        <f>IF(COUNTIFS('B-PorHerramienta'!$A$2:$A$2848,T$8,'B-PorHerramienta'!$J$2:$J$2848,$AC284,'B-PorHerramienta'!$K$2:$K$2848,$AD284,'B-PorHerramienta'!$L$2:$L$2848,$AE284,'B-PorHerramienta'!$F$2:$F$2848,"&lt;&gt;")=0,"",ROUND(SUMIFS(INDEX('B-PorHerramienta'!$F$2:$I$2848,0,$AH$6),'B-PorHerramienta'!$A$2:$A$2848,T$8,'B-PorHerramienta'!$J$2:$J$2848,$AC284,'B-PorHerramienta'!$K$2:$K$2848,$AD284,'B-PorHerramienta'!$L$2:$L$2848,$AE284)*$AI$6,$AJ$6))</f>
        <v/>
      </c>
      <c r="U284" s="48" t="str">
        <f>IF(COUNTIFS('B-PorHerramienta'!$A$2:$A$2848,U$8,'B-PorHerramienta'!$J$2:$J$2848,$AC284,'B-PorHerramienta'!$K$2:$K$2848,$AD284,'B-PorHerramienta'!$L$2:$L$2848,$AE284,'B-PorHerramienta'!$F$2:$F$2848,"&lt;&gt;")=0,"",ROUND(SUMIFS(INDEX('B-PorHerramienta'!$F$2:$I$2848,0,$AH$6),'B-PorHerramienta'!$A$2:$A$2848,U$8,'B-PorHerramienta'!$J$2:$J$2848,$AC284,'B-PorHerramienta'!$K$2:$K$2848,$AD284,'B-PorHerramienta'!$L$2:$L$2848,$AE284)*$AI$6,$AJ$6))</f>
        <v/>
      </c>
      <c r="V284" s="48" t="str">
        <f>IF(COUNTIFS('B-PorHerramienta'!$A$2:$A$2848,V$8,'B-PorHerramienta'!$J$2:$J$2848,$AC284,'B-PorHerramienta'!$K$2:$K$2848,$AD284,'B-PorHerramienta'!$L$2:$L$2848,$AE284,'B-PorHerramienta'!$F$2:$F$2848,"&lt;&gt;")=0,"",ROUND(SUMIFS(INDEX('B-PorHerramienta'!$F$2:$I$2848,0,$AH$6),'B-PorHerramienta'!$A$2:$A$2848,V$8,'B-PorHerramienta'!$J$2:$J$2848,$AC284,'B-PorHerramienta'!$K$2:$K$2848,$AD284,'B-PorHerramienta'!$L$2:$L$2848,$AE284)*$AI$6,$AJ$6))</f>
        <v/>
      </c>
      <c r="W284" s="48" t="str">
        <f>IF(COUNTIFS('B-PorHerramienta'!$A$2:$A$2848,W$8,'B-PorHerramienta'!$J$2:$J$2848,$AC284,'B-PorHerramienta'!$K$2:$K$2848,$AD284,'B-PorHerramienta'!$L$2:$L$2848,$AE284,'B-PorHerramienta'!$F$2:$F$2848,"&lt;&gt;")=0,"",ROUND(SUMIFS(INDEX('B-PorHerramienta'!$F$2:$I$2848,0,$AH$6),'B-PorHerramienta'!$A$2:$A$2848,W$8,'B-PorHerramienta'!$J$2:$J$2848,$AC284,'B-PorHerramienta'!$K$2:$K$2848,$AD284,'B-PorHerramienta'!$L$2:$L$2848,$AE284)*$AI$6,$AJ$6))</f>
        <v/>
      </c>
      <c r="X284" s="48" t="str">
        <f>IF(COUNTIFS('B-PorHerramienta'!$A$2:$A$2848,X$8,'B-PorHerramienta'!$J$2:$J$2848,$AC284,'B-PorHerramienta'!$K$2:$K$2848,$AD284,'B-PorHerramienta'!$L$2:$L$2848,$AE284,'B-PorHerramienta'!$F$2:$F$2848,"&lt;&gt;")=0,"",ROUND(SUMIFS(INDEX('B-PorHerramienta'!$F$2:$I$2848,0,$AH$6),'B-PorHerramienta'!$A$2:$A$2848,X$8,'B-PorHerramienta'!$J$2:$J$2848,$AC284,'B-PorHerramienta'!$K$2:$K$2848,$AD284,'B-PorHerramienta'!$L$2:$L$2848,$AE284)*$AI$6,$AJ$6))</f>
        <v/>
      </c>
      <c r="Y284" s="48" t="str">
        <f>IF(COUNTIFS('B-PorHerramienta'!$A$2:$A$2848,Y$8,'B-PorHerramienta'!$J$2:$J$2848,$AC284,'B-PorHerramienta'!$K$2:$K$2848,$AD284,'B-PorHerramienta'!$L$2:$L$2848,$AE284,'B-PorHerramienta'!$F$2:$F$2848,"&lt;&gt;")=0,"",ROUND(SUMIFS(INDEX('B-PorHerramienta'!$F$2:$I$2848,0,$AH$6),'B-PorHerramienta'!$A$2:$A$2848,Y$8,'B-PorHerramienta'!$J$2:$J$2848,$AC284,'B-PorHerramienta'!$K$2:$K$2848,$AD284,'B-PorHerramienta'!$L$2:$L$2848,$AE284)*$AI$6,$AJ$6))</f>
        <v/>
      </c>
      <c r="Z284" s="48" t="str">
        <f>IF(COUNTIFS('B-PorHerramienta'!$A$2:$A$2848,Z$8,'B-PorHerramienta'!$J$2:$J$2848,$AC284,'B-PorHerramienta'!$K$2:$K$2848,$AD284,'B-PorHerramienta'!$L$2:$L$2848,$AE284,'B-PorHerramienta'!$F$2:$F$2848,"&lt;&gt;")=0,"",ROUND(SUMIFS(INDEX('B-PorHerramienta'!$F$2:$I$2848,0,$AH$6),'B-PorHerramienta'!$A$2:$A$2848,Z$8,'B-PorHerramienta'!$J$2:$J$2848,$AC284,'B-PorHerramienta'!$K$2:$K$2848,$AD284,'B-PorHerramienta'!$L$2:$L$2848,$AE284)*$AI$6,$AJ$6))</f>
        <v/>
      </c>
      <c r="AA284" s="6"/>
      <c r="AB284" s="35">
        <v>2</v>
      </c>
      <c r="AC284" s="35" t="s">
        <v>1114</v>
      </c>
      <c r="AD284" s="35" t="s">
        <v>1503</v>
      </c>
      <c r="AE284" s="35" t="s">
        <v>1523</v>
      </c>
      <c r="AF284" s="35"/>
      <c r="AG284" s="35"/>
      <c r="AH284" s="35"/>
      <c r="AI284" s="35"/>
      <c r="AJ284" s="35"/>
      <c r="AK284" s="35"/>
    </row>
    <row r="285" spans="1:37" hidden="1" outlineLevel="2" collapsed="1" x14ac:dyDescent="0.25">
      <c r="A285" s="49" t="s">
        <v>1892</v>
      </c>
      <c r="B285" s="47" t="s">
        <v>1891</v>
      </c>
      <c r="C285" s="48" t="str">
        <f>IF(COUNTIFS('B-PorHerramienta'!$A$2:$A$2848,C$8,'B-PorHerramienta'!$J$2:$J$2848,$AC285,'B-PorHerramienta'!$K$2:$K$2848,$AD285,'B-PorHerramienta'!$L$2:$L$2848,$AE285,'B-PorHerramienta'!$F$2:$F$2848,"&lt;&gt;")=0,"",ROUND(SUMIFS(INDEX('B-PorHerramienta'!$F$2:$I$2848,0,$AH$6),'B-PorHerramienta'!$A$2:$A$2848,C$8,'B-PorHerramienta'!$J$2:$J$2848,$AC285,'B-PorHerramienta'!$K$2:$K$2848,$AD285,'B-PorHerramienta'!$L$2:$L$2848,$AE285)*$AI$6,$AJ$6))</f>
        <v/>
      </c>
      <c r="D285" s="48" t="str">
        <f>IF(COUNTIFS('B-PorHerramienta'!$A$2:$A$2848,D$8,'B-PorHerramienta'!$J$2:$J$2848,$AC285,'B-PorHerramienta'!$K$2:$K$2848,$AD285,'B-PorHerramienta'!$L$2:$L$2848,$AE285,'B-PorHerramienta'!$F$2:$F$2848,"&lt;&gt;")=0,"",ROUND(SUMIFS(INDEX('B-PorHerramienta'!$F$2:$I$2848,0,$AH$6),'B-PorHerramienta'!$A$2:$A$2848,D$8,'B-PorHerramienta'!$J$2:$J$2848,$AC285,'B-PorHerramienta'!$K$2:$K$2848,$AD285,'B-PorHerramienta'!$L$2:$L$2848,$AE285)*$AI$6,$AJ$6))</f>
        <v/>
      </c>
      <c r="E285" s="48">
        <f>IF(COUNTIFS('B-PorHerramienta'!$A$2:$A$2848,E$8,'B-PorHerramienta'!$J$2:$J$2848,$AC285,'B-PorHerramienta'!$K$2:$K$2848,$AD285,'B-PorHerramienta'!$L$2:$L$2848,$AE285,'B-PorHerramienta'!$F$2:$F$2848,"&lt;&gt;")=0,"",ROUND(SUMIFS(INDEX('B-PorHerramienta'!$F$2:$I$2848,0,$AH$6),'B-PorHerramienta'!$A$2:$A$2848,E$8,'B-PorHerramienta'!$J$2:$J$2848,$AC285,'B-PorHerramienta'!$K$2:$K$2848,$AD285,'B-PorHerramienta'!$L$2:$L$2848,$AE285)*$AI$6,$AJ$6))</f>
        <v>1.0800000000000001E-2</v>
      </c>
      <c r="F285" s="48">
        <f>IF(COUNTIFS('B-PorHerramienta'!$A$2:$A$2848,F$8,'B-PorHerramienta'!$J$2:$J$2848,$AC285,'B-PorHerramienta'!$K$2:$K$2848,$AD285,'B-PorHerramienta'!$L$2:$L$2848,$AE285,'B-PorHerramienta'!$F$2:$F$2848,"&lt;&gt;")=0,"",ROUND(SUMIFS(INDEX('B-PorHerramienta'!$F$2:$I$2848,0,$AH$6),'B-PorHerramienta'!$A$2:$A$2848,F$8,'B-PorHerramienta'!$J$2:$J$2848,$AC285,'B-PorHerramienta'!$K$2:$K$2848,$AD285,'B-PorHerramienta'!$L$2:$L$2848,$AE285)*$AI$6,$AJ$6))</f>
        <v>0.03</v>
      </c>
      <c r="G285" s="48" t="str">
        <f>IF(COUNTIFS('B-PorHerramienta'!$A$2:$A$2848,G$8,'B-PorHerramienta'!$J$2:$J$2848,$AC285,'B-PorHerramienta'!$K$2:$K$2848,$AD285,'B-PorHerramienta'!$L$2:$L$2848,$AE285,'B-PorHerramienta'!$F$2:$F$2848,"&lt;&gt;")=0,"",ROUND(SUMIFS(INDEX('B-PorHerramienta'!$F$2:$I$2848,0,$AH$6),'B-PorHerramienta'!$A$2:$A$2848,G$8,'B-PorHerramienta'!$J$2:$J$2848,$AC285,'B-PorHerramienta'!$K$2:$K$2848,$AD285,'B-PorHerramienta'!$L$2:$L$2848,$AE285)*$AI$6,$AJ$6))</f>
        <v/>
      </c>
      <c r="H285" s="48" t="str">
        <f>IF(COUNTIFS('B-PorHerramienta'!$A$2:$A$2848,H$8,'B-PorHerramienta'!$J$2:$J$2848,$AC285,'B-PorHerramienta'!$K$2:$K$2848,$AD285,'B-PorHerramienta'!$L$2:$L$2848,$AE285,'B-PorHerramienta'!$F$2:$F$2848,"&lt;&gt;")=0,"",ROUND(SUMIFS(INDEX('B-PorHerramienta'!$F$2:$I$2848,0,$AH$6),'B-PorHerramienta'!$A$2:$A$2848,H$8,'B-PorHerramienta'!$J$2:$J$2848,$AC285,'B-PorHerramienta'!$K$2:$K$2848,$AD285,'B-PorHerramienta'!$L$2:$L$2848,$AE285)*$AI$6,$AJ$6))</f>
        <v/>
      </c>
      <c r="I285" s="48" t="str">
        <f>IF(COUNTIFS('B-PorHerramienta'!$A$2:$A$2848,I$8,'B-PorHerramienta'!$J$2:$J$2848,$AC285,'B-PorHerramienta'!$K$2:$K$2848,$AD285,'B-PorHerramienta'!$L$2:$L$2848,$AE285,'B-PorHerramienta'!$F$2:$F$2848,"&lt;&gt;")=0,"",ROUND(SUMIFS(INDEX('B-PorHerramienta'!$F$2:$I$2848,0,$AH$6),'B-PorHerramienta'!$A$2:$A$2848,I$8,'B-PorHerramienta'!$J$2:$J$2848,$AC285,'B-PorHerramienta'!$K$2:$K$2848,$AD285,'B-PorHerramienta'!$L$2:$L$2848,$AE285)*$AI$6,$AJ$6))</f>
        <v/>
      </c>
      <c r="J285" s="48" t="str">
        <f>IF(COUNTIFS('B-PorHerramienta'!$A$2:$A$2848,J$8,'B-PorHerramienta'!$J$2:$J$2848,$AC285,'B-PorHerramienta'!$K$2:$K$2848,$AD285,'B-PorHerramienta'!$L$2:$L$2848,$AE285,'B-PorHerramienta'!$F$2:$F$2848,"&lt;&gt;")=0,"",ROUND(SUMIFS(INDEX('B-PorHerramienta'!$F$2:$I$2848,0,$AH$6),'B-PorHerramienta'!$A$2:$A$2848,J$8,'B-PorHerramienta'!$J$2:$J$2848,$AC285,'B-PorHerramienta'!$K$2:$K$2848,$AD285,'B-PorHerramienta'!$L$2:$L$2848,$AE285)*$AI$6,$AJ$6))</f>
        <v/>
      </c>
      <c r="K285" s="48" t="str">
        <f>IF(COUNTIFS('B-PorHerramienta'!$A$2:$A$2848,K$8,'B-PorHerramienta'!$J$2:$J$2848,$AC285,'B-PorHerramienta'!$K$2:$K$2848,$AD285,'B-PorHerramienta'!$L$2:$L$2848,$AE285,'B-PorHerramienta'!$F$2:$F$2848,"&lt;&gt;")=0,"",ROUND(SUMIFS(INDEX('B-PorHerramienta'!$F$2:$I$2848,0,$AH$6),'B-PorHerramienta'!$A$2:$A$2848,K$8,'B-PorHerramienta'!$J$2:$J$2848,$AC285,'B-PorHerramienta'!$K$2:$K$2848,$AD285,'B-PorHerramienta'!$L$2:$L$2848,$AE285)*$AI$6,$AJ$6))</f>
        <v/>
      </c>
      <c r="L285" s="48" t="str">
        <f>IF(COUNTIFS('B-PorHerramienta'!$A$2:$A$2848,L$8,'B-PorHerramienta'!$J$2:$J$2848,$AC285,'B-PorHerramienta'!$K$2:$K$2848,$AD285,'B-PorHerramienta'!$L$2:$L$2848,$AE285,'B-PorHerramienta'!$F$2:$F$2848,"&lt;&gt;")=0,"",ROUND(SUMIFS(INDEX('B-PorHerramienta'!$F$2:$I$2848,0,$AH$6),'B-PorHerramienta'!$A$2:$A$2848,L$8,'B-PorHerramienta'!$J$2:$J$2848,$AC285,'B-PorHerramienta'!$K$2:$K$2848,$AD285,'B-PorHerramienta'!$L$2:$L$2848,$AE285)*$AI$6,$AJ$6))</f>
        <v/>
      </c>
      <c r="M285" s="48" t="str">
        <f>IF(COUNTIFS('B-PorHerramienta'!$A$2:$A$2848,M$8,'B-PorHerramienta'!$J$2:$J$2848,$AC285,'B-PorHerramienta'!$K$2:$K$2848,$AD285,'B-PorHerramienta'!$L$2:$L$2848,$AE285,'B-PorHerramienta'!$F$2:$F$2848,"&lt;&gt;")=0,"",ROUND(SUMIFS(INDEX('B-PorHerramienta'!$F$2:$I$2848,0,$AH$6),'B-PorHerramienta'!$A$2:$A$2848,M$8,'B-PorHerramienta'!$J$2:$J$2848,$AC285,'B-PorHerramienta'!$K$2:$K$2848,$AD285,'B-PorHerramienta'!$L$2:$L$2848,$AE285)*$AI$6,$AJ$6))</f>
        <v/>
      </c>
      <c r="N285" s="48" t="str">
        <f>IF(COUNTIFS('B-PorHerramienta'!$A$2:$A$2848,N$8,'B-PorHerramienta'!$J$2:$J$2848,$AC285,'B-PorHerramienta'!$K$2:$K$2848,$AD285,'B-PorHerramienta'!$L$2:$L$2848,$AE285,'B-PorHerramienta'!$F$2:$F$2848,"&lt;&gt;")=0,"",ROUND(SUMIFS(INDEX('B-PorHerramienta'!$F$2:$I$2848,0,$AH$6),'B-PorHerramienta'!$A$2:$A$2848,N$8,'B-PorHerramienta'!$J$2:$J$2848,$AC285,'B-PorHerramienta'!$K$2:$K$2848,$AD285,'B-PorHerramienta'!$L$2:$L$2848,$AE285)*$AI$6,$AJ$6))</f>
        <v/>
      </c>
      <c r="O285" s="48" t="str">
        <f>IF(COUNTIFS('B-PorHerramienta'!$A$2:$A$2848,O$8,'B-PorHerramienta'!$J$2:$J$2848,$AC285,'B-PorHerramienta'!$K$2:$K$2848,$AD285,'B-PorHerramienta'!$L$2:$L$2848,$AE285,'B-PorHerramienta'!$F$2:$F$2848,"&lt;&gt;")=0,"",ROUND(SUMIFS(INDEX('B-PorHerramienta'!$F$2:$I$2848,0,$AH$6),'B-PorHerramienta'!$A$2:$A$2848,O$8,'B-PorHerramienta'!$J$2:$J$2848,$AC285,'B-PorHerramienta'!$K$2:$K$2848,$AD285,'B-PorHerramienta'!$L$2:$L$2848,$AE285)*$AI$6,$AJ$6))</f>
        <v/>
      </c>
      <c r="P285" s="48" t="str">
        <f>IF(COUNTIFS('B-PorHerramienta'!$A$2:$A$2848,P$8,'B-PorHerramienta'!$J$2:$J$2848,$AC285,'B-PorHerramienta'!$K$2:$K$2848,$AD285,'B-PorHerramienta'!$L$2:$L$2848,$AE285,'B-PorHerramienta'!$F$2:$F$2848,"&lt;&gt;")=0,"",ROUND(SUMIFS(INDEX('B-PorHerramienta'!$F$2:$I$2848,0,$AH$6),'B-PorHerramienta'!$A$2:$A$2848,P$8,'B-PorHerramienta'!$J$2:$J$2848,$AC285,'B-PorHerramienta'!$K$2:$K$2848,$AD285,'B-PorHerramienta'!$L$2:$L$2848,$AE285)*$AI$6,$AJ$6))</f>
        <v/>
      </c>
      <c r="Q285" s="48" t="str">
        <f>IF(COUNTIFS('B-PorHerramienta'!$A$2:$A$2848,Q$8,'B-PorHerramienta'!$J$2:$J$2848,$AC285,'B-PorHerramienta'!$K$2:$K$2848,$AD285,'B-PorHerramienta'!$L$2:$L$2848,$AE285,'B-PorHerramienta'!$F$2:$F$2848,"&lt;&gt;")=0,"",ROUND(SUMIFS(INDEX('B-PorHerramienta'!$F$2:$I$2848,0,$AH$6),'B-PorHerramienta'!$A$2:$A$2848,Q$8,'B-PorHerramienta'!$J$2:$J$2848,$AC285,'B-PorHerramienta'!$K$2:$K$2848,$AD285,'B-PorHerramienta'!$L$2:$L$2848,$AE285)*$AI$6,$AJ$6))</f>
        <v/>
      </c>
      <c r="R285" s="48" t="str">
        <f>IF(COUNTIFS('B-PorHerramienta'!$A$2:$A$2848,R$8,'B-PorHerramienta'!$J$2:$J$2848,$AC285,'B-PorHerramienta'!$K$2:$K$2848,$AD285,'B-PorHerramienta'!$L$2:$L$2848,$AE285,'B-PorHerramienta'!$F$2:$F$2848,"&lt;&gt;")=0,"",ROUND(SUMIFS(INDEX('B-PorHerramienta'!$F$2:$I$2848,0,$AH$6),'B-PorHerramienta'!$A$2:$A$2848,R$8,'B-PorHerramienta'!$J$2:$J$2848,$AC285,'B-PorHerramienta'!$K$2:$K$2848,$AD285,'B-PorHerramienta'!$L$2:$L$2848,$AE285)*$AI$6,$AJ$6))</f>
        <v/>
      </c>
      <c r="S285" s="48" t="str">
        <f>IF(COUNTIFS('B-PorHerramienta'!$A$2:$A$2848,S$8,'B-PorHerramienta'!$J$2:$J$2848,$AC285,'B-PorHerramienta'!$K$2:$K$2848,$AD285,'B-PorHerramienta'!$L$2:$L$2848,$AE285,'B-PorHerramienta'!$F$2:$F$2848,"&lt;&gt;")=0,"",ROUND(SUMIFS(INDEX('B-PorHerramienta'!$F$2:$I$2848,0,$AH$6),'B-PorHerramienta'!$A$2:$A$2848,S$8,'B-PorHerramienta'!$J$2:$J$2848,$AC285,'B-PorHerramienta'!$K$2:$K$2848,$AD285,'B-PorHerramienta'!$L$2:$L$2848,$AE285)*$AI$6,$AJ$6))</f>
        <v/>
      </c>
      <c r="T285" s="48" t="str">
        <f>IF(COUNTIFS('B-PorHerramienta'!$A$2:$A$2848,T$8,'B-PorHerramienta'!$J$2:$J$2848,$AC285,'B-PorHerramienta'!$K$2:$K$2848,$AD285,'B-PorHerramienta'!$L$2:$L$2848,$AE285,'B-PorHerramienta'!$F$2:$F$2848,"&lt;&gt;")=0,"",ROUND(SUMIFS(INDEX('B-PorHerramienta'!$F$2:$I$2848,0,$AH$6),'B-PorHerramienta'!$A$2:$A$2848,T$8,'B-PorHerramienta'!$J$2:$J$2848,$AC285,'B-PorHerramienta'!$K$2:$K$2848,$AD285,'B-PorHerramienta'!$L$2:$L$2848,$AE285)*$AI$6,$AJ$6))</f>
        <v/>
      </c>
      <c r="U285" s="48" t="str">
        <f>IF(COUNTIFS('B-PorHerramienta'!$A$2:$A$2848,U$8,'B-PorHerramienta'!$J$2:$J$2848,$AC285,'B-PorHerramienta'!$K$2:$K$2848,$AD285,'B-PorHerramienta'!$L$2:$L$2848,$AE285,'B-PorHerramienta'!$F$2:$F$2848,"&lt;&gt;")=0,"",ROUND(SUMIFS(INDEX('B-PorHerramienta'!$F$2:$I$2848,0,$AH$6),'B-PorHerramienta'!$A$2:$A$2848,U$8,'B-PorHerramienta'!$J$2:$J$2848,$AC285,'B-PorHerramienta'!$K$2:$K$2848,$AD285,'B-PorHerramienta'!$L$2:$L$2848,$AE285)*$AI$6,$AJ$6))</f>
        <v/>
      </c>
      <c r="V285" s="48" t="str">
        <f>IF(COUNTIFS('B-PorHerramienta'!$A$2:$A$2848,V$8,'B-PorHerramienta'!$J$2:$J$2848,$AC285,'B-PorHerramienta'!$K$2:$K$2848,$AD285,'B-PorHerramienta'!$L$2:$L$2848,$AE285,'B-PorHerramienta'!$F$2:$F$2848,"&lt;&gt;")=0,"",ROUND(SUMIFS(INDEX('B-PorHerramienta'!$F$2:$I$2848,0,$AH$6),'B-PorHerramienta'!$A$2:$A$2848,V$8,'B-PorHerramienta'!$J$2:$J$2848,$AC285,'B-PorHerramienta'!$K$2:$K$2848,$AD285,'B-PorHerramienta'!$L$2:$L$2848,$AE285)*$AI$6,$AJ$6))</f>
        <v/>
      </c>
      <c r="W285" s="48" t="str">
        <f>IF(COUNTIFS('B-PorHerramienta'!$A$2:$A$2848,W$8,'B-PorHerramienta'!$J$2:$J$2848,$AC285,'B-PorHerramienta'!$K$2:$K$2848,$AD285,'B-PorHerramienta'!$L$2:$L$2848,$AE285,'B-PorHerramienta'!$F$2:$F$2848,"&lt;&gt;")=0,"",ROUND(SUMIFS(INDEX('B-PorHerramienta'!$F$2:$I$2848,0,$AH$6),'B-PorHerramienta'!$A$2:$A$2848,W$8,'B-PorHerramienta'!$J$2:$J$2848,$AC285,'B-PorHerramienta'!$K$2:$K$2848,$AD285,'B-PorHerramienta'!$L$2:$L$2848,$AE285)*$AI$6,$AJ$6))</f>
        <v/>
      </c>
      <c r="X285" s="48" t="str">
        <f>IF(COUNTIFS('B-PorHerramienta'!$A$2:$A$2848,X$8,'B-PorHerramienta'!$J$2:$J$2848,$AC285,'B-PorHerramienta'!$K$2:$K$2848,$AD285,'B-PorHerramienta'!$L$2:$L$2848,$AE285,'B-PorHerramienta'!$F$2:$F$2848,"&lt;&gt;")=0,"",ROUND(SUMIFS(INDEX('B-PorHerramienta'!$F$2:$I$2848,0,$AH$6),'B-PorHerramienta'!$A$2:$A$2848,X$8,'B-PorHerramienta'!$J$2:$J$2848,$AC285,'B-PorHerramienta'!$K$2:$K$2848,$AD285,'B-PorHerramienta'!$L$2:$L$2848,$AE285)*$AI$6,$AJ$6))</f>
        <v/>
      </c>
      <c r="Y285" s="48" t="str">
        <f>IF(COUNTIFS('B-PorHerramienta'!$A$2:$A$2848,Y$8,'B-PorHerramienta'!$J$2:$J$2848,$AC285,'B-PorHerramienta'!$K$2:$K$2848,$AD285,'B-PorHerramienta'!$L$2:$L$2848,$AE285,'B-PorHerramienta'!$F$2:$F$2848,"&lt;&gt;")=0,"",ROUND(SUMIFS(INDEX('B-PorHerramienta'!$F$2:$I$2848,0,$AH$6),'B-PorHerramienta'!$A$2:$A$2848,Y$8,'B-PorHerramienta'!$J$2:$J$2848,$AC285,'B-PorHerramienta'!$K$2:$K$2848,$AD285,'B-PorHerramienta'!$L$2:$L$2848,$AE285)*$AI$6,$AJ$6))</f>
        <v/>
      </c>
      <c r="Z285" s="48" t="str">
        <f>IF(COUNTIFS('B-PorHerramienta'!$A$2:$A$2848,Z$8,'B-PorHerramienta'!$J$2:$J$2848,$AC285,'B-PorHerramienta'!$K$2:$K$2848,$AD285,'B-PorHerramienta'!$L$2:$L$2848,$AE285,'B-PorHerramienta'!$F$2:$F$2848,"&lt;&gt;")=0,"",ROUND(SUMIFS(INDEX('B-PorHerramienta'!$F$2:$I$2848,0,$AH$6),'B-PorHerramienta'!$A$2:$A$2848,Z$8,'B-PorHerramienta'!$J$2:$J$2848,$AC285,'B-PorHerramienta'!$K$2:$K$2848,$AD285,'B-PorHerramienta'!$L$2:$L$2848,$AE285)*$AI$6,$AJ$6))</f>
        <v/>
      </c>
      <c r="AA285" s="6"/>
      <c r="AB285" s="35">
        <v>2</v>
      </c>
      <c r="AC285" s="35" t="s">
        <v>1114</v>
      </c>
      <c r="AD285" s="35" t="s">
        <v>1503</v>
      </c>
      <c r="AE285" s="35" t="s">
        <v>1524</v>
      </c>
      <c r="AF285" s="35"/>
      <c r="AG285" s="35"/>
      <c r="AH285" s="35"/>
      <c r="AI285" s="35"/>
      <c r="AJ285" s="35"/>
      <c r="AK285" s="35"/>
    </row>
    <row r="286" spans="1:37" ht="30" hidden="1" outlineLevel="2" collapsed="1" x14ac:dyDescent="0.25">
      <c r="A286" s="49" t="s">
        <v>1890</v>
      </c>
      <c r="B286" s="47" t="s">
        <v>1889</v>
      </c>
      <c r="C286" s="48" t="str">
        <f>IF(COUNTIFS('B-PorHerramienta'!$A$2:$A$2848,C$8,'B-PorHerramienta'!$J$2:$J$2848,$AC286,'B-PorHerramienta'!$K$2:$K$2848,$AD286,'B-PorHerramienta'!$L$2:$L$2848,$AE286,'B-PorHerramienta'!$F$2:$F$2848,"&lt;&gt;")=0,"",ROUND(SUMIFS(INDEX('B-PorHerramienta'!$F$2:$I$2848,0,$AH$6),'B-PorHerramienta'!$A$2:$A$2848,C$8,'B-PorHerramienta'!$J$2:$J$2848,$AC286,'B-PorHerramienta'!$K$2:$K$2848,$AD286,'B-PorHerramienta'!$L$2:$L$2848,$AE286)*$AI$6,$AJ$6))</f>
        <v/>
      </c>
      <c r="D286" s="48" t="str">
        <f>IF(COUNTIFS('B-PorHerramienta'!$A$2:$A$2848,D$8,'B-PorHerramienta'!$J$2:$J$2848,$AC286,'B-PorHerramienta'!$K$2:$K$2848,$AD286,'B-PorHerramienta'!$L$2:$L$2848,$AE286,'B-PorHerramienta'!$F$2:$F$2848,"&lt;&gt;")=0,"",ROUND(SUMIFS(INDEX('B-PorHerramienta'!$F$2:$I$2848,0,$AH$6),'B-PorHerramienta'!$A$2:$A$2848,D$8,'B-PorHerramienta'!$J$2:$J$2848,$AC286,'B-PorHerramienta'!$K$2:$K$2848,$AD286,'B-PorHerramienta'!$L$2:$L$2848,$AE286)*$AI$6,$AJ$6))</f>
        <v/>
      </c>
      <c r="E286" s="48">
        <f>IF(COUNTIFS('B-PorHerramienta'!$A$2:$A$2848,E$8,'B-PorHerramienta'!$J$2:$J$2848,$AC286,'B-PorHerramienta'!$K$2:$K$2848,$AD286,'B-PorHerramienta'!$L$2:$L$2848,$AE286,'B-PorHerramienta'!$F$2:$F$2848,"&lt;&gt;")=0,"",ROUND(SUMIFS(INDEX('B-PorHerramienta'!$F$2:$I$2848,0,$AH$6),'B-PorHerramienta'!$A$2:$A$2848,E$8,'B-PorHerramienta'!$J$2:$J$2848,$AC286,'B-PorHerramienta'!$K$2:$K$2848,$AD286,'B-PorHerramienta'!$L$2:$L$2848,$AE286)*$AI$6,$AJ$6))</f>
        <v>0</v>
      </c>
      <c r="F286" s="48">
        <f>IF(COUNTIFS('B-PorHerramienta'!$A$2:$A$2848,F$8,'B-PorHerramienta'!$J$2:$J$2848,$AC286,'B-PorHerramienta'!$K$2:$K$2848,$AD286,'B-PorHerramienta'!$L$2:$L$2848,$AE286,'B-PorHerramienta'!$F$2:$F$2848,"&lt;&gt;")=0,"",ROUND(SUMIFS(INDEX('B-PorHerramienta'!$F$2:$I$2848,0,$AH$6),'B-PorHerramienta'!$A$2:$A$2848,F$8,'B-PorHerramienta'!$J$2:$J$2848,$AC286,'B-PorHerramienta'!$K$2:$K$2848,$AD286,'B-PorHerramienta'!$L$2:$L$2848,$AE286)*$AI$6,$AJ$6))</f>
        <v>0</v>
      </c>
      <c r="G286" s="48" t="str">
        <f>IF(COUNTIFS('B-PorHerramienta'!$A$2:$A$2848,G$8,'B-PorHerramienta'!$J$2:$J$2848,$AC286,'B-PorHerramienta'!$K$2:$K$2848,$AD286,'B-PorHerramienta'!$L$2:$L$2848,$AE286,'B-PorHerramienta'!$F$2:$F$2848,"&lt;&gt;")=0,"",ROUND(SUMIFS(INDEX('B-PorHerramienta'!$F$2:$I$2848,0,$AH$6),'B-PorHerramienta'!$A$2:$A$2848,G$8,'B-PorHerramienta'!$J$2:$J$2848,$AC286,'B-PorHerramienta'!$K$2:$K$2848,$AD286,'B-PorHerramienta'!$L$2:$L$2848,$AE286)*$AI$6,$AJ$6))</f>
        <v/>
      </c>
      <c r="H286" s="48" t="str">
        <f>IF(COUNTIFS('B-PorHerramienta'!$A$2:$A$2848,H$8,'B-PorHerramienta'!$J$2:$J$2848,$AC286,'B-PorHerramienta'!$K$2:$K$2848,$AD286,'B-PorHerramienta'!$L$2:$L$2848,$AE286,'B-PorHerramienta'!$F$2:$F$2848,"&lt;&gt;")=0,"",ROUND(SUMIFS(INDEX('B-PorHerramienta'!$F$2:$I$2848,0,$AH$6),'B-PorHerramienta'!$A$2:$A$2848,H$8,'B-PorHerramienta'!$J$2:$J$2848,$AC286,'B-PorHerramienta'!$K$2:$K$2848,$AD286,'B-PorHerramienta'!$L$2:$L$2848,$AE286)*$AI$6,$AJ$6))</f>
        <v/>
      </c>
      <c r="I286" s="48" t="str">
        <f>IF(COUNTIFS('B-PorHerramienta'!$A$2:$A$2848,I$8,'B-PorHerramienta'!$J$2:$J$2848,$AC286,'B-PorHerramienta'!$K$2:$K$2848,$AD286,'B-PorHerramienta'!$L$2:$L$2848,$AE286,'B-PorHerramienta'!$F$2:$F$2848,"&lt;&gt;")=0,"",ROUND(SUMIFS(INDEX('B-PorHerramienta'!$F$2:$I$2848,0,$AH$6),'B-PorHerramienta'!$A$2:$A$2848,I$8,'B-PorHerramienta'!$J$2:$J$2848,$AC286,'B-PorHerramienta'!$K$2:$K$2848,$AD286,'B-PorHerramienta'!$L$2:$L$2848,$AE286)*$AI$6,$AJ$6))</f>
        <v/>
      </c>
      <c r="J286" s="48" t="str">
        <f>IF(COUNTIFS('B-PorHerramienta'!$A$2:$A$2848,J$8,'B-PorHerramienta'!$J$2:$J$2848,$AC286,'B-PorHerramienta'!$K$2:$K$2848,$AD286,'B-PorHerramienta'!$L$2:$L$2848,$AE286,'B-PorHerramienta'!$F$2:$F$2848,"&lt;&gt;")=0,"",ROUND(SUMIFS(INDEX('B-PorHerramienta'!$F$2:$I$2848,0,$AH$6),'B-PorHerramienta'!$A$2:$A$2848,J$8,'B-PorHerramienta'!$J$2:$J$2848,$AC286,'B-PorHerramienta'!$K$2:$K$2848,$AD286,'B-PorHerramienta'!$L$2:$L$2848,$AE286)*$AI$6,$AJ$6))</f>
        <v/>
      </c>
      <c r="K286" s="48" t="str">
        <f>IF(COUNTIFS('B-PorHerramienta'!$A$2:$A$2848,K$8,'B-PorHerramienta'!$J$2:$J$2848,$AC286,'B-PorHerramienta'!$K$2:$K$2848,$AD286,'B-PorHerramienta'!$L$2:$L$2848,$AE286,'B-PorHerramienta'!$F$2:$F$2848,"&lt;&gt;")=0,"",ROUND(SUMIFS(INDEX('B-PorHerramienta'!$F$2:$I$2848,0,$AH$6),'B-PorHerramienta'!$A$2:$A$2848,K$8,'B-PorHerramienta'!$J$2:$J$2848,$AC286,'B-PorHerramienta'!$K$2:$K$2848,$AD286,'B-PorHerramienta'!$L$2:$L$2848,$AE286)*$AI$6,$AJ$6))</f>
        <v/>
      </c>
      <c r="L286" s="48" t="str">
        <f>IF(COUNTIFS('B-PorHerramienta'!$A$2:$A$2848,L$8,'B-PorHerramienta'!$J$2:$J$2848,$AC286,'B-PorHerramienta'!$K$2:$K$2848,$AD286,'B-PorHerramienta'!$L$2:$L$2848,$AE286,'B-PorHerramienta'!$F$2:$F$2848,"&lt;&gt;")=0,"",ROUND(SUMIFS(INDEX('B-PorHerramienta'!$F$2:$I$2848,0,$AH$6),'B-PorHerramienta'!$A$2:$A$2848,L$8,'B-PorHerramienta'!$J$2:$J$2848,$AC286,'B-PorHerramienta'!$K$2:$K$2848,$AD286,'B-PorHerramienta'!$L$2:$L$2848,$AE286)*$AI$6,$AJ$6))</f>
        <v/>
      </c>
      <c r="M286" s="48" t="str">
        <f>IF(COUNTIFS('B-PorHerramienta'!$A$2:$A$2848,M$8,'B-PorHerramienta'!$J$2:$J$2848,$AC286,'B-PorHerramienta'!$K$2:$K$2848,$AD286,'B-PorHerramienta'!$L$2:$L$2848,$AE286,'B-PorHerramienta'!$F$2:$F$2848,"&lt;&gt;")=0,"",ROUND(SUMIFS(INDEX('B-PorHerramienta'!$F$2:$I$2848,0,$AH$6),'B-PorHerramienta'!$A$2:$A$2848,M$8,'B-PorHerramienta'!$J$2:$J$2848,$AC286,'B-PorHerramienta'!$K$2:$K$2848,$AD286,'B-PorHerramienta'!$L$2:$L$2848,$AE286)*$AI$6,$AJ$6))</f>
        <v/>
      </c>
      <c r="N286" s="48" t="str">
        <f>IF(COUNTIFS('B-PorHerramienta'!$A$2:$A$2848,N$8,'B-PorHerramienta'!$J$2:$J$2848,$AC286,'B-PorHerramienta'!$K$2:$K$2848,$AD286,'B-PorHerramienta'!$L$2:$L$2848,$AE286,'B-PorHerramienta'!$F$2:$F$2848,"&lt;&gt;")=0,"",ROUND(SUMIFS(INDEX('B-PorHerramienta'!$F$2:$I$2848,0,$AH$6),'B-PorHerramienta'!$A$2:$A$2848,N$8,'B-PorHerramienta'!$J$2:$J$2848,$AC286,'B-PorHerramienta'!$K$2:$K$2848,$AD286,'B-PorHerramienta'!$L$2:$L$2848,$AE286)*$AI$6,$AJ$6))</f>
        <v/>
      </c>
      <c r="O286" s="48" t="str">
        <f>IF(COUNTIFS('B-PorHerramienta'!$A$2:$A$2848,O$8,'B-PorHerramienta'!$J$2:$J$2848,$AC286,'B-PorHerramienta'!$K$2:$K$2848,$AD286,'B-PorHerramienta'!$L$2:$L$2848,$AE286,'B-PorHerramienta'!$F$2:$F$2848,"&lt;&gt;")=0,"",ROUND(SUMIFS(INDEX('B-PorHerramienta'!$F$2:$I$2848,0,$AH$6),'B-PorHerramienta'!$A$2:$A$2848,O$8,'B-PorHerramienta'!$J$2:$J$2848,$AC286,'B-PorHerramienta'!$K$2:$K$2848,$AD286,'B-PorHerramienta'!$L$2:$L$2848,$AE286)*$AI$6,$AJ$6))</f>
        <v/>
      </c>
      <c r="P286" s="48" t="str">
        <f>IF(COUNTIFS('B-PorHerramienta'!$A$2:$A$2848,P$8,'B-PorHerramienta'!$J$2:$J$2848,$AC286,'B-PorHerramienta'!$K$2:$K$2848,$AD286,'B-PorHerramienta'!$L$2:$L$2848,$AE286,'B-PorHerramienta'!$F$2:$F$2848,"&lt;&gt;")=0,"",ROUND(SUMIFS(INDEX('B-PorHerramienta'!$F$2:$I$2848,0,$AH$6),'B-PorHerramienta'!$A$2:$A$2848,P$8,'B-PorHerramienta'!$J$2:$J$2848,$AC286,'B-PorHerramienta'!$K$2:$K$2848,$AD286,'B-PorHerramienta'!$L$2:$L$2848,$AE286)*$AI$6,$AJ$6))</f>
        <v/>
      </c>
      <c r="Q286" s="48" t="str">
        <f>IF(COUNTIFS('B-PorHerramienta'!$A$2:$A$2848,Q$8,'B-PorHerramienta'!$J$2:$J$2848,$AC286,'B-PorHerramienta'!$K$2:$K$2848,$AD286,'B-PorHerramienta'!$L$2:$L$2848,$AE286,'B-PorHerramienta'!$F$2:$F$2848,"&lt;&gt;")=0,"",ROUND(SUMIFS(INDEX('B-PorHerramienta'!$F$2:$I$2848,0,$AH$6),'B-PorHerramienta'!$A$2:$A$2848,Q$8,'B-PorHerramienta'!$J$2:$J$2848,$AC286,'B-PorHerramienta'!$K$2:$K$2848,$AD286,'B-PorHerramienta'!$L$2:$L$2848,$AE286)*$AI$6,$AJ$6))</f>
        <v/>
      </c>
      <c r="R286" s="48" t="str">
        <f>IF(COUNTIFS('B-PorHerramienta'!$A$2:$A$2848,R$8,'B-PorHerramienta'!$J$2:$J$2848,$AC286,'B-PorHerramienta'!$K$2:$K$2848,$AD286,'B-PorHerramienta'!$L$2:$L$2848,$AE286,'B-PorHerramienta'!$F$2:$F$2848,"&lt;&gt;")=0,"",ROUND(SUMIFS(INDEX('B-PorHerramienta'!$F$2:$I$2848,0,$AH$6),'B-PorHerramienta'!$A$2:$A$2848,R$8,'B-PorHerramienta'!$J$2:$J$2848,$AC286,'B-PorHerramienta'!$K$2:$K$2848,$AD286,'B-PorHerramienta'!$L$2:$L$2848,$AE286)*$AI$6,$AJ$6))</f>
        <v/>
      </c>
      <c r="S286" s="48" t="str">
        <f>IF(COUNTIFS('B-PorHerramienta'!$A$2:$A$2848,S$8,'B-PorHerramienta'!$J$2:$J$2848,$AC286,'B-PorHerramienta'!$K$2:$K$2848,$AD286,'B-PorHerramienta'!$L$2:$L$2848,$AE286,'B-PorHerramienta'!$F$2:$F$2848,"&lt;&gt;")=0,"",ROUND(SUMIFS(INDEX('B-PorHerramienta'!$F$2:$I$2848,0,$AH$6),'B-PorHerramienta'!$A$2:$A$2848,S$8,'B-PorHerramienta'!$J$2:$J$2848,$AC286,'B-PorHerramienta'!$K$2:$K$2848,$AD286,'B-PorHerramienta'!$L$2:$L$2848,$AE286)*$AI$6,$AJ$6))</f>
        <v/>
      </c>
      <c r="T286" s="48" t="str">
        <f>IF(COUNTIFS('B-PorHerramienta'!$A$2:$A$2848,T$8,'B-PorHerramienta'!$J$2:$J$2848,$AC286,'B-PorHerramienta'!$K$2:$K$2848,$AD286,'B-PorHerramienta'!$L$2:$L$2848,$AE286,'B-PorHerramienta'!$F$2:$F$2848,"&lt;&gt;")=0,"",ROUND(SUMIFS(INDEX('B-PorHerramienta'!$F$2:$I$2848,0,$AH$6),'B-PorHerramienta'!$A$2:$A$2848,T$8,'B-PorHerramienta'!$J$2:$J$2848,$AC286,'B-PorHerramienta'!$K$2:$K$2848,$AD286,'B-PorHerramienta'!$L$2:$L$2848,$AE286)*$AI$6,$AJ$6))</f>
        <v/>
      </c>
      <c r="U286" s="48" t="str">
        <f>IF(COUNTIFS('B-PorHerramienta'!$A$2:$A$2848,U$8,'B-PorHerramienta'!$J$2:$J$2848,$AC286,'B-PorHerramienta'!$K$2:$K$2848,$AD286,'B-PorHerramienta'!$L$2:$L$2848,$AE286,'B-PorHerramienta'!$F$2:$F$2848,"&lt;&gt;")=0,"",ROUND(SUMIFS(INDEX('B-PorHerramienta'!$F$2:$I$2848,0,$AH$6),'B-PorHerramienta'!$A$2:$A$2848,U$8,'B-PorHerramienta'!$J$2:$J$2848,$AC286,'B-PorHerramienta'!$K$2:$K$2848,$AD286,'B-PorHerramienta'!$L$2:$L$2848,$AE286)*$AI$6,$AJ$6))</f>
        <v/>
      </c>
      <c r="V286" s="48" t="str">
        <f>IF(COUNTIFS('B-PorHerramienta'!$A$2:$A$2848,V$8,'B-PorHerramienta'!$J$2:$J$2848,$AC286,'B-PorHerramienta'!$K$2:$K$2848,$AD286,'B-PorHerramienta'!$L$2:$L$2848,$AE286,'B-PorHerramienta'!$F$2:$F$2848,"&lt;&gt;")=0,"",ROUND(SUMIFS(INDEX('B-PorHerramienta'!$F$2:$I$2848,0,$AH$6),'B-PorHerramienta'!$A$2:$A$2848,V$8,'B-PorHerramienta'!$J$2:$J$2848,$AC286,'B-PorHerramienta'!$K$2:$K$2848,$AD286,'B-PorHerramienta'!$L$2:$L$2848,$AE286)*$AI$6,$AJ$6))</f>
        <v/>
      </c>
      <c r="W286" s="48" t="str">
        <f>IF(COUNTIFS('B-PorHerramienta'!$A$2:$A$2848,W$8,'B-PorHerramienta'!$J$2:$J$2848,$AC286,'B-PorHerramienta'!$K$2:$K$2848,$AD286,'B-PorHerramienta'!$L$2:$L$2848,$AE286,'B-PorHerramienta'!$F$2:$F$2848,"&lt;&gt;")=0,"",ROUND(SUMIFS(INDEX('B-PorHerramienta'!$F$2:$I$2848,0,$AH$6),'B-PorHerramienta'!$A$2:$A$2848,W$8,'B-PorHerramienta'!$J$2:$J$2848,$AC286,'B-PorHerramienta'!$K$2:$K$2848,$AD286,'B-PorHerramienta'!$L$2:$L$2848,$AE286)*$AI$6,$AJ$6))</f>
        <v/>
      </c>
      <c r="X286" s="48" t="str">
        <f>IF(COUNTIFS('B-PorHerramienta'!$A$2:$A$2848,X$8,'B-PorHerramienta'!$J$2:$J$2848,$AC286,'B-PorHerramienta'!$K$2:$K$2848,$AD286,'B-PorHerramienta'!$L$2:$L$2848,$AE286,'B-PorHerramienta'!$F$2:$F$2848,"&lt;&gt;")=0,"",ROUND(SUMIFS(INDEX('B-PorHerramienta'!$F$2:$I$2848,0,$AH$6),'B-PorHerramienta'!$A$2:$A$2848,X$8,'B-PorHerramienta'!$J$2:$J$2848,$AC286,'B-PorHerramienta'!$K$2:$K$2848,$AD286,'B-PorHerramienta'!$L$2:$L$2848,$AE286)*$AI$6,$AJ$6))</f>
        <v/>
      </c>
      <c r="Y286" s="48" t="str">
        <f>IF(COUNTIFS('B-PorHerramienta'!$A$2:$A$2848,Y$8,'B-PorHerramienta'!$J$2:$J$2848,$AC286,'B-PorHerramienta'!$K$2:$K$2848,$AD286,'B-PorHerramienta'!$L$2:$L$2848,$AE286,'B-PorHerramienta'!$F$2:$F$2848,"&lt;&gt;")=0,"",ROUND(SUMIFS(INDEX('B-PorHerramienta'!$F$2:$I$2848,0,$AH$6),'B-PorHerramienta'!$A$2:$A$2848,Y$8,'B-PorHerramienta'!$J$2:$J$2848,$AC286,'B-PorHerramienta'!$K$2:$K$2848,$AD286,'B-PorHerramienta'!$L$2:$L$2848,$AE286)*$AI$6,$AJ$6))</f>
        <v/>
      </c>
      <c r="Z286" s="48" t="str">
        <f>IF(COUNTIFS('B-PorHerramienta'!$A$2:$A$2848,Z$8,'B-PorHerramienta'!$J$2:$J$2848,$AC286,'B-PorHerramienta'!$K$2:$K$2848,$AD286,'B-PorHerramienta'!$L$2:$L$2848,$AE286,'B-PorHerramienta'!$F$2:$F$2848,"&lt;&gt;")=0,"",ROUND(SUMIFS(INDEX('B-PorHerramienta'!$F$2:$I$2848,0,$AH$6),'B-PorHerramienta'!$A$2:$A$2848,Z$8,'B-PorHerramienta'!$J$2:$J$2848,$AC286,'B-PorHerramienta'!$K$2:$K$2848,$AD286,'B-PorHerramienta'!$L$2:$L$2848,$AE286)*$AI$6,$AJ$6))</f>
        <v/>
      </c>
      <c r="AA286" s="6"/>
      <c r="AB286" s="35">
        <v>2</v>
      </c>
      <c r="AC286" s="35" t="s">
        <v>1114</v>
      </c>
      <c r="AD286" s="35" t="s">
        <v>1503</v>
      </c>
      <c r="AE286" s="35" t="s">
        <v>1525</v>
      </c>
      <c r="AF286" s="35"/>
      <c r="AG286" s="35"/>
      <c r="AH286" s="35"/>
      <c r="AI286" s="35"/>
      <c r="AJ286" s="35"/>
      <c r="AK286" s="35"/>
    </row>
    <row r="287" spans="1:37" ht="45" hidden="1" outlineLevel="2" collapsed="1" x14ac:dyDescent="0.25">
      <c r="A287" s="49" t="s">
        <v>1888</v>
      </c>
      <c r="B287" s="47" t="s">
        <v>741</v>
      </c>
      <c r="C287" s="48" t="str">
        <f>IF(COUNTIFS('B-PorHerramienta'!$A$2:$A$2848,C$8,'B-PorHerramienta'!$J$2:$J$2848,$AC287,'B-PorHerramienta'!$K$2:$K$2848,$AD287,'B-PorHerramienta'!$L$2:$L$2848,$AE287,'B-PorHerramienta'!$F$2:$F$2848,"&lt;&gt;")=0,"",ROUND(SUMIFS(INDEX('B-PorHerramienta'!$F$2:$I$2848,0,$AH$6),'B-PorHerramienta'!$A$2:$A$2848,C$8,'B-PorHerramienta'!$J$2:$J$2848,$AC287,'B-PorHerramienta'!$K$2:$K$2848,$AD287,'B-PorHerramienta'!$L$2:$L$2848,$AE287)*$AI$6,$AJ$6))</f>
        <v/>
      </c>
      <c r="D287" s="48" t="str">
        <f>IF(COUNTIFS('B-PorHerramienta'!$A$2:$A$2848,D$8,'B-PorHerramienta'!$J$2:$J$2848,$AC287,'B-PorHerramienta'!$K$2:$K$2848,$AD287,'B-PorHerramienta'!$L$2:$L$2848,$AE287,'B-PorHerramienta'!$F$2:$F$2848,"&lt;&gt;")=0,"",ROUND(SUMIFS(INDEX('B-PorHerramienta'!$F$2:$I$2848,0,$AH$6),'B-PorHerramienta'!$A$2:$A$2848,D$8,'B-PorHerramienta'!$J$2:$J$2848,$AC287,'B-PorHerramienta'!$K$2:$K$2848,$AD287,'B-PorHerramienta'!$L$2:$L$2848,$AE287)*$AI$6,$AJ$6))</f>
        <v/>
      </c>
      <c r="E287" s="48">
        <f>IF(COUNTIFS('B-PorHerramienta'!$A$2:$A$2848,E$8,'B-PorHerramienta'!$J$2:$J$2848,$AC287,'B-PorHerramienta'!$K$2:$K$2848,$AD287,'B-PorHerramienta'!$L$2:$L$2848,$AE287,'B-PorHerramienta'!$F$2:$F$2848,"&lt;&gt;")=0,"",ROUND(SUMIFS(INDEX('B-PorHerramienta'!$F$2:$I$2848,0,$AH$6),'B-PorHerramienta'!$A$2:$A$2848,E$8,'B-PorHerramienta'!$J$2:$J$2848,$AC287,'B-PorHerramienta'!$K$2:$K$2848,$AD287,'B-PorHerramienta'!$L$2:$L$2848,$AE287)*$AI$6,$AJ$6))</f>
        <v>1.8700000000000001E-2</v>
      </c>
      <c r="F287" s="48" t="str">
        <f>IF(COUNTIFS('B-PorHerramienta'!$A$2:$A$2848,F$8,'B-PorHerramienta'!$J$2:$J$2848,$AC287,'B-PorHerramienta'!$K$2:$K$2848,$AD287,'B-PorHerramienta'!$L$2:$L$2848,$AE287,'B-PorHerramienta'!$F$2:$F$2848,"&lt;&gt;")=0,"",ROUND(SUMIFS(INDEX('B-PorHerramienta'!$F$2:$I$2848,0,$AH$6),'B-PorHerramienta'!$A$2:$A$2848,F$8,'B-PorHerramienta'!$J$2:$J$2848,$AC287,'B-PorHerramienta'!$K$2:$K$2848,$AD287,'B-PorHerramienta'!$L$2:$L$2848,$AE287)*$AI$6,$AJ$6))</f>
        <v/>
      </c>
      <c r="G287" s="48" t="str">
        <f>IF(COUNTIFS('B-PorHerramienta'!$A$2:$A$2848,G$8,'B-PorHerramienta'!$J$2:$J$2848,$AC287,'B-PorHerramienta'!$K$2:$K$2848,$AD287,'B-PorHerramienta'!$L$2:$L$2848,$AE287,'B-PorHerramienta'!$F$2:$F$2848,"&lt;&gt;")=0,"",ROUND(SUMIFS(INDEX('B-PorHerramienta'!$F$2:$I$2848,0,$AH$6),'B-PorHerramienta'!$A$2:$A$2848,G$8,'B-PorHerramienta'!$J$2:$J$2848,$AC287,'B-PorHerramienta'!$K$2:$K$2848,$AD287,'B-PorHerramienta'!$L$2:$L$2848,$AE287)*$AI$6,$AJ$6))</f>
        <v/>
      </c>
      <c r="H287" s="48" t="str">
        <f>IF(COUNTIFS('B-PorHerramienta'!$A$2:$A$2848,H$8,'B-PorHerramienta'!$J$2:$J$2848,$AC287,'B-PorHerramienta'!$K$2:$K$2848,$AD287,'B-PorHerramienta'!$L$2:$L$2848,$AE287,'B-PorHerramienta'!$F$2:$F$2848,"&lt;&gt;")=0,"",ROUND(SUMIFS(INDEX('B-PorHerramienta'!$F$2:$I$2848,0,$AH$6),'B-PorHerramienta'!$A$2:$A$2848,H$8,'B-PorHerramienta'!$J$2:$J$2848,$AC287,'B-PorHerramienta'!$K$2:$K$2848,$AD287,'B-PorHerramienta'!$L$2:$L$2848,$AE287)*$AI$6,$AJ$6))</f>
        <v/>
      </c>
      <c r="I287" s="48" t="str">
        <f>IF(COUNTIFS('B-PorHerramienta'!$A$2:$A$2848,I$8,'B-PorHerramienta'!$J$2:$J$2848,$AC287,'B-PorHerramienta'!$K$2:$K$2848,$AD287,'B-PorHerramienta'!$L$2:$L$2848,$AE287,'B-PorHerramienta'!$F$2:$F$2848,"&lt;&gt;")=0,"",ROUND(SUMIFS(INDEX('B-PorHerramienta'!$F$2:$I$2848,0,$AH$6),'B-PorHerramienta'!$A$2:$A$2848,I$8,'B-PorHerramienta'!$J$2:$J$2848,$AC287,'B-PorHerramienta'!$K$2:$K$2848,$AD287,'B-PorHerramienta'!$L$2:$L$2848,$AE287)*$AI$6,$AJ$6))</f>
        <v/>
      </c>
      <c r="J287" s="48" t="str">
        <f>IF(COUNTIFS('B-PorHerramienta'!$A$2:$A$2848,J$8,'B-PorHerramienta'!$J$2:$J$2848,$AC287,'B-PorHerramienta'!$K$2:$K$2848,$AD287,'B-PorHerramienta'!$L$2:$L$2848,$AE287,'B-PorHerramienta'!$F$2:$F$2848,"&lt;&gt;")=0,"",ROUND(SUMIFS(INDEX('B-PorHerramienta'!$F$2:$I$2848,0,$AH$6),'B-PorHerramienta'!$A$2:$A$2848,J$8,'B-PorHerramienta'!$J$2:$J$2848,$AC287,'B-PorHerramienta'!$K$2:$K$2848,$AD287,'B-PorHerramienta'!$L$2:$L$2848,$AE287)*$AI$6,$AJ$6))</f>
        <v/>
      </c>
      <c r="K287" s="48" t="str">
        <f>IF(COUNTIFS('B-PorHerramienta'!$A$2:$A$2848,K$8,'B-PorHerramienta'!$J$2:$J$2848,$AC287,'B-PorHerramienta'!$K$2:$K$2848,$AD287,'B-PorHerramienta'!$L$2:$L$2848,$AE287,'B-PorHerramienta'!$F$2:$F$2848,"&lt;&gt;")=0,"",ROUND(SUMIFS(INDEX('B-PorHerramienta'!$F$2:$I$2848,0,$AH$6),'B-PorHerramienta'!$A$2:$A$2848,K$8,'B-PorHerramienta'!$J$2:$J$2848,$AC287,'B-PorHerramienta'!$K$2:$K$2848,$AD287,'B-PorHerramienta'!$L$2:$L$2848,$AE287)*$AI$6,$AJ$6))</f>
        <v/>
      </c>
      <c r="L287" s="48" t="str">
        <f>IF(COUNTIFS('B-PorHerramienta'!$A$2:$A$2848,L$8,'B-PorHerramienta'!$J$2:$J$2848,$AC287,'B-PorHerramienta'!$K$2:$K$2848,$AD287,'B-PorHerramienta'!$L$2:$L$2848,$AE287,'B-PorHerramienta'!$F$2:$F$2848,"&lt;&gt;")=0,"",ROUND(SUMIFS(INDEX('B-PorHerramienta'!$F$2:$I$2848,0,$AH$6),'B-PorHerramienta'!$A$2:$A$2848,L$8,'B-PorHerramienta'!$J$2:$J$2848,$AC287,'B-PorHerramienta'!$K$2:$K$2848,$AD287,'B-PorHerramienta'!$L$2:$L$2848,$AE287)*$AI$6,$AJ$6))</f>
        <v/>
      </c>
      <c r="M287" s="48" t="str">
        <f>IF(COUNTIFS('B-PorHerramienta'!$A$2:$A$2848,M$8,'B-PorHerramienta'!$J$2:$J$2848,$AC287,'B-PorHerramienta'!$K$2:$K$2848,$AD287,'B-PorHerramienta'!$L$2:$L$2848,$AE287,'B-PorHerramienta'!$F$2:$F$2848,"&lt;&gt;")=0,"",ROUND(SUMIFS(INDEX('B-PorHerramienta'!$F$2:$I$2848,0,$AH$6),'B-PorHerramienta'!$A$2:$A$2848,M$8,'B-PorHerramienta'!$J$2:$J$2848,$AC287,'B-PorHerramienta'!$K$2:$K$2848,$AD287,'B-PorHerramienta'!$L$2:$L$2848,$AE287)*$AI$6,$AJ$6))</f>
        <v/>
      </c>
      <c r="N287" s="48" t="str">
        <f>IF(COUNTIFS('B-PorHerramienta'!$A$2:$A$2848,N$8,'B-PorHerramienta'!$J$2:$J$2848,$AC287,'B-PorHerramienta'!$K$2:$K$2848,$AD287,'B-PorHerramienta'!$L$2:$L$2848,$AE287,'B-PorHerramienta'!$F$2:$F$2848,"&lt;&gt;")=0,"",ROUND(SUMIFS(INDEX('B-PorHerramienta'!$F$2:$I$2848,0,$AH$6),'B-PorHerramienta'!$A$2:$A$2848,N$8,'B-PorHerramienta'!$J$2:$J$2848,$AC287,'B-PorHerramienta'!$K$2:$K$2848,$AD287,'B-PorHerramienta'!$L$2:$L$2848,$AE287)*$AI$6,$AJ$6))</f>
        <v/>
      </c>
      <c r="O287" s="48" t="str">
        <f>IF(COUNTIFS('B-PorHerramienta'!$A$2:$A$2848,O$8,'B-PorHerramienta'!$J$2:$J$2848,$AC287,'B-PorHerramienta'!$K$2:$K$2848,$AD287,'B-PorHerramienta'!$L$2:$L$2848,$AE287,'B-PorHerramienta'!$F$2:$F$2848,"&lt;&gt;")=0,"",ROUND(SUMIFS(INDEX('B-PorHerramienta'!$F$2:$I$2848,0,$AH$6),'B-PorHerramienta'!$A$2:$A$2848,O$8,'B-PorHerramienta'!$J$2:$J$2848,$AC287,'B-PorHerramienta'!$K$2:$K$2848,$AD287,'B-PorHerramienta'!$L$2:$L$2848,$AE287)*$AI$6,$AJ$6))</f>
        <v/>
      </c>
      <c r="P287" s="48" t="str">
        <f>IF(COUNTIFS('B-PorHerramienta'!$A$2:$A$2848,P$8,'B-PorHerramienta'!$J$2:$J$2848,$AC287,'B-PorHerramienta'!$K$2:$K$2848,$AD287,'B-PorHerramienta'!$L$2:$L$2848,$AE287,'B-PorHerramienta'!$F$2:$F$2848,"&lt;&gt;")=0,"",ROUND(SUMIFS(INDEX('B-PorHerramienta'!$F$2:$I$2848,0,$AH$6),'B-PorHerramienta'!$A$2:$A$2848,P$8,'B-PorHerramienta'!$J$2:$J$2848,$AC287,'B-PorHerramienta'!$K$2:$K$2848,$AD287,'B-PorHerramienta'!$L$2:$L$2848,$AE287)*$AI$6,$AJ$6))</f>
        <v/>
      </c>
      <c r="Q287" s="48" t="str">
        <f>IF(COUNTIFS('B-PorHerramienta'!$A$2:$A$2848,Q$8,'B-PorHerramienta'!$J$2:$J$2848,$AC287,'B-PorHerramienta'!$K$2:$K$2848,$AD287,'B-PorHerramienta'!$L$2:$L$2848,$AE287,'B-PorHerramienta'!$F$2:$F$2848,"&lt;&gt;")=0,"",ROUND(SUMIFS(INDEX('B-PorHerramienta'!$F$2:$I$2848,0,$AH$6),'B-PorHerramienta'!$A$2:$A$2848,Q$8,'B-PorHerramienta'!$J$2:$J$2848,$AC287,'B-PorHerramienta'!$K$2:$K$2848,$AD287,'B-PorHerramienta'!$L$2:$L$2848,$AE287)*$AI$6,$AJ$6))</f>
        <v/>
      </c>
      <c r="R287" s="48" t="str">
        <f>IF(COUNTIFS('B-PorHerramienta'!$A$2:$A$2848,R$8,'B-PorHerramienta'!$J$2:$J$2848,$AC287,'B-PorHerramienta'!$K$2:$K$2848,$AD287,'B-PorHerramienta'!$L$2:$L$2848,$AE287,'B-PorHerramienta'!$F$2:$F$2848,"&lt;&gt;")=0,"",ROUND(SUMIFS(INDEX('B-PorHerramienta'!$F$2:$I$2848,0,$AH$6),'B-PorHerramienta'!$A$2:$A$2848,R$8,'B-PorHerramienta'!$J$2:$J$2848,$AC287,'B-PorHerramienta'!$K$2:$K$2848,$AD287,'B-PorHerramienta'!$L$2:$L$2848,$AE287)*$AI$6,$AJ$6))</f>
        <v/>
      </c>
      <c r="S287" s="48" t="str">
        <f>IF(COUNTIFS('B-PorHerramienta'!$A$2:$A$2848,S$8,'B-PorHerramienta'!$J$2:$J$2848,$AC287,'B-PorHerramienta'!$K$2:$K$2848,$AD287,'B-PorHerramienta'!$L$2:$L$2848,$AE287,'B-PorHerramienta'!$F$2:$F$2848,"&lt;&gt;")=0,"",ROUND(SUMIFS(INDEX('B-PorHerramienta'!$F$2:$I$2848,0,$AH$6),'B-PorHerramienta'!$A$2:$A$2848,S$8,'B-PorHerramienta'!$J$2:$J$2848,$AC287,'B-PorHerramienta'!$K$2:$K$2848,$AD287,'B-PorHerramienta'!$L$2:$L$2848,$AE287)*$AI$6,$AJ$6))</f>
        <v/>
      </c>
      <c r="T287" s="48" t="str">
        <f>IF(COUNTIFS('B-PorHerramienta'!$A$2:$A$2848,T$8,'B-PorHerramienta'!$J$2:$J$2848,$AC287,'B-PorHerramienta'!$K$2:$K$2848,$AD287,'B-PorHerramienta'!$L$2:$L$2848,$AE287,'B-PorHerramienta'!$F$2:$F$2848,"&lt;&gt;")=0,"",ROUND(SUMIFS(INDEX('B-PorHerramienta'!$F$2:$I$2848,0,$AH$6),'B-PorHerramienta'!$A$2:$A$2848,T$8,'B-PorHerramienta'!$J$2:$J$2848,$AC287,'B-PorHerramienta'!$K$2:$K$2848,$AD287,'B-PorHerramienta'!$L$2:$L$2848,$AE287)*$AI$6,$AJ$6))</f>
        <v/>
      </c>
      <c r="U287" s="48" t="str">
        <f>IF(COUNTIFS('B-PorHerramienta'!$A$2:$A$2848,U$8,'B-PorHerramienta'!$J$2:$J$2848,$AC287,'B-PorHerramienta'!$K$2:$K$2848,$AD287,'B-PorHerramienta'!$L$2:$L$2848,$AE287,'B-PorHerramienta'!$F$2:$F$2848,"&lt;&gt;")=0,"",ROUND(SUMIFS(INDEX('B-PorHerramienta'!$F$2:$I$2848,0,$AH$6),'B-PorHerramienta'!$A$2:$A$2848,U$8,'B-PorHerramienta'!$J$2:$J$2848,$AC287,'B-PorHerramienta'!$K$2:$K$2848,$AD287,'B-PorHerramienta'!$L$2:$L$2848,$AE287)*$AI$6,$AJ$6))</f>
        <v/>
      </c>
      <c r="V287" s="48" t="str">
        <f>IF(COUNTIFS('B-PorHerramienta'!$A$2:$A$2848,V$8,'B-PorHerramienta'!$J$2:$J$2848,$AC287,'B-PorHerramienta'!$K$2:$K$2848,$AD287,'B-PorHerramienta'!$L$2:$L$2848,$AE287,'B-PorHerramienta'!$F$2:$F$2848,"&lt;&gt;")=0,"",ROUND(SUMIFS(INDEX('B-PorHerramienta'!$F$2:$I$2848,0,$AH$6),'B-PorHerramienta'!$A$2:$A$2848,V$8,'B-PorHerramienta'!$J$2:$J$2848,$AC287,'B-PorHerramienta'!$K$2:$K$2848,$AD287,'B-PorHerramienta'!$L$2:$L$2848,$AE287)*$AI$6,$AJ$6))</f>
        <v/>
      </c>
      <c r="W287" s="48" t="str">
        <f>IF(COUNTIFS('B-PorHerramienta'!$A$2:$A$2848,W$8,'B-PorHerramienta'!$J$2:$J$2848,$AC287,'B-PorHerramienta'!$K$2:$K$2848,$AD287,'B-PorHerramienta'!$L$2:$L$2848,$AE287,'B-PorHerramienta'!$F$2:$F$2848,"&lt;&gt;")=0,"",ROUND(SUMIFS(INDEX('B-PorHerramienta'!$F$2:$I$2848,0,$AH$6),'B-PorHerramienta'!$A$2:$A$2848,W$8,'B-PorHerramienta'!$J$2:$J$2848,$AC287,'B-PorHerramienta'!$K$2:$K$2848,$AD287,'B-PorHerramienta'!$L$2:$L$2848,$AE287)*$AI$6,$AJ$6))</f>
        <v/>
      </c>
      <c r="X287" s="48" t="str">
        <f>IF(COUNTIFS('B-PorHerramienta'!$A$2:$A$2848,X$8,'B-PorHerramienta'!$J$2:$J$2848,$AC287,'B-PorHerramienta'!$K$2:$K$2848,$AD287,'B-PorHerramienta'!$L$2:$L$2848,$AE287,'B-PorHerramienta'!$F$2:$F$2848,"&lt;&gt;")=0,"",ROUND(SUMIFS(INDEX('B-PorHerramienta'!$F$2:$I$2848,0,$AH$6),'B-PorHerramienta'!$A$2:$A$2848,X$8,'B-PorHerramienta'!$J$2:$J$2848,$AC287,'B-PorHerramienta'!$K$2:$K$2848,$AD287,'B-PorHerramienta'!$L$2:$L$2848,$AE287)*$AI$6,$AJ$6))</f>
        <v/>
      </c>
      <c r="Y287" s="48" t="str">
        <f>IF(COUNTIFS('B-PorHerramienta'!$A$2:$A$2848,Y$8,'B-PorHerramienta'!$J$2:$J$2848,$AC287,'B-PorHerramienta'!$K$2:$K$2848,$AD287,'B-PorHerramienta'!$L$2:$L$2848,$AE287,'B-PorHerramienta'!$F$2:$F$2848,"&lt;&gt;")=0,"",ROUND(SUMIFS(INDEX('B-PorHerramienta'!$F$2:$I$2848,0,$AH$6),'B-PorHerramienta'!$A$2:$A$2848,Y$8,'B-PorHerramienta'!$J$2:$J$2848,$AC287,'B-PorHerramienta'!$K$2:$K$2848,$AD287,'B-PorHerramienta'!$L$2:$L$2848,$AE287)*$AI$6,$AJ$6))</f>
        <v/>
      </c>
      <c r="Z287" s="48" t="str">
        <f>IF(COUNTIFS('B-PorHerramienta'!$A$2:$A$2848,Z$8,'B-PorHerramienta'!$J$2:$J$2848,$AC287,'B-PorHerramienta'!$K$2:$K$2848,$AD287,'B-PorHerramienta'!$L$2:$L$2848,$AE287,'B-PorHerramienta'!$F$2:$F$2848,"&lt;&gt;")=0,"",ROUND(SUMIFS(INDEX('B-PorHerramienta'!$F$2:$I$2848,0,$AH$6),'B-PorHerramienta'!$A$2:$A$2848,Z$8,'B-PorHerramienta'!$J$2:$J$2848,$AC287,'B-PorHerramienta'!$K$2:$K$2848,$AD287,'B-PorHerramienta'!$L$2:$L$2848,$AE287)*$AI$6,$AJ$6))</f>
        <v/>
      </c>
      <c r="AA287" s="6"/>
      <c r="AB287" s="35">
        <v>2</v>
      </c>
      <c r="AC287" s="35" t="s">
        <v>1114</v>
      </c>
      <c r="AD287" s="35" t="s">
        <v>1503</v>
      </c>
      <c r="AE287" s="35" t="s">
        <v>1526</v>
      </c>
      <c r="AF287" s="35"/>
      <c r="AG287" s="35"/>
      <c r="AH287" s="35"/>
      <c r="AI287" s="35"/>
      <c r="AJ287" s="35"/>
      <c r="AK287" s="35"/>
    </row>
    <row r="288" spans="1:37" ht="60" hidden="1" outlineLevel="2" collapsed="1" x14ac:dyDescent="0.25">
      <c r="A288" s="49" t="s">
        <v>1887</v>
      </c>
      <c r="B288" s="47" t="s">
        <v>1886</v>
      </c>
      <c r="C288" s="48" t="str">
        <f>IF(COUNTIFS('B-PorHerramienta'!$A$2:$A$2848,C$8,'B-PorHerramienta'!$J$2:$J$2848,$AC288,'B-PorHerramienta'!$K$2:$K$2848,$AD288,'B-PorHerramienta'!$L$2:$L$2848,$AE288,'B-PorHerramienta'!$F$2:$F$2848,"&lt;&gt;")=0,"",ROUND(SUMIFS(INDEX('B-PorHerramienta'!$F$2:$I$2848,0,$AH$6),'B-PorHerramienta'!$A$2:$A$2848,C$8,'B-PorHerramienta'!$J$2:$J$2848,$AC288,'B-PorHerramienta'!$K$2:$K$2848,$AD288,'B-PorHerramienta'!$L$2:$L$2848,$AE288)*$AI$6,$AJ$6))</f>
        <v/>
      </c>
      <c r="D288" s="48" t="str">
        <f>IF(COUNTIFS('B-PorHerramienta'!$A$2:$A$2848,D$8,'B-PorHerramienta'!$J$2:$J$2848,$AC288,'B-PorHerramienta'!$K$2:$K$2848,$AD288,'B-PorHerramienta'!$L$2:$L$2848,$AE288,'B-PorHerramienta'!$F$2:$F$2848,"&lt;&gt;")=0,"",ROUND(SUMIFS(INDEX('B-PorHerramienta'!$F$2:$I$2848,0,$AH$6),'B-PorHerramienta'!$A$2:$A$2848,D$8,'B-PorHerramienta'!$J$2:$J$2848,$AC288,'B-PorHerramienta'!$K$2:$K$2848,$AD288,'B-PorHerramienta'!$L$2:$L$2848,$AE288)*$AI$6,$AJ$6))</f>
        <v/>
      </c>
      <c r="E288" s="48" t="str">
        <f>IF(COUNTIFS('B-PorHerramienta'!$A$2:$A$2848,E$8,'B-PorHerramienta'!$J$2:$J$2848,$AC288,'B-PorHerramienta'!$K$2:$K$2848,$AD288,'B-PorHerramienta'!$L$2:$L$2848,$AE288,'B-PorHerramienta'!$F$2:$F$2848,"&lt;&gt;")=0,"",ROUND(SUMIFS(INDEX('B-PorHerramienta'!$F$2:$I$2848,0,$AH$6),'B-PorHerramienta'!$A$2:$A$2848,E$8,'B-PorHerramienta'!$J$2:$J$2848,$AC288,'B-PorHerramienta'!$K$2:$K$2848,$AD288,'B-PorHerramienta'!$L$2:$L$2848,$AE288)*$AI$6,$AJ$6))</f>
        <v/>
      </c>
      <c r="F288" s="48" t="str">
        <f>IF(COUNTIFS('B-PorHerramienta'!$A$2:$A$2848,F$8,'B-PorHerramienta'!$J$2:$J$2848,$AC288,'B-PorHerramienta'!$K$2:$K$2848,$AD288,'B-PorHerramienta'!$L$2:$L$2848,$AE288,'B-PorHerramienta'!$F$2:$F$2848,"&lt;&gt;")=0,"",ROUND(SUMIFS(INDEX('B-PorHerramienta'!$F$2:$I$2848,0,$AH$6),'B-PorHerramienta'!$A$2:$A$2848,F$8,'B-PorHerramienta'!$J$2:$J$2848,$AC288,'B-PorHerramienta'!$K$2:$K$2848,$AD288,'B-PorHerramienta'!$L$2:$L$2848,$AE288)*$AI$6,$AJ$6))</f>
        <v/>
      </c>
      <c r="G288" s="48" t="str">
        <f>IF(COUNTIFS('B-PorHerramienta'!$A$2:$A$2848,G$8,'B-PorHerramienta'!$J$2:$J$2848,$AC288,'B-PorHerramienta'!$K$2:$K$2848,$AD288,'B-PorHerramienta'!$L$2:$L$2848,$AE288,'B-PorHerramienta'!$F$2:$F$2848,"&lt;&gt;")=0,"",ROUND(SUMIFS(INDEX('B-PorHerramienta'!$F$2:$I$2848,0,$AH$6),'B-PorHerramienta'!$A$2:$A$2848,G$8,'B-PorHerramienta'!$J$2:$J$2848,$AC288,'B-PorHerramienta'!$K$2:$K$2848,$AD288,'B-PorHerramienta'!$L$2:$L$2848,$AE288)*$AI$6,$AJ$6))</f>
        <v/>
      </c>
      <c r="H288" s="48" t="str">
        <f>IF(COUNTIFS('B-PorHerramienta'!$A$2:$A$2848,H$8,'B-PorHerramienta'!$J$2:$J$2848,$AC288,'B-PorHerramienta'!$K$2:$K$2848,$AD288,'B-PorHerramienta'!$L$2:$L$2848,$AE288,'B-PorHerramienta'!$F$2:$F$2848,"&lt;&gt;")=0,"",ROUND(SUMIFS(INDEX('B-PorHerramienta'!$F$2:$I$2848,0,$AH$6),'B-PorHerramienta'!$A$2:$A$2848,H$8,'B-PorHerramienta'!$J$2:$J$2848,$AC288,'B-PorHerramienta'!$K$2:$K$2848,$AD288,'B-PorHerramienta'!$L$2:$L$2848,$AE288)*$AI$6,$AJ$6))</f>
        <v/>
      </c>
      <c r="I288" s="48" t="str">
        <f>IF(COUNTIFS('B-PorHerramienta'!$A$2:$A$2848,I$8,'B-PorHerramienta'!$J$2:$J$2848,$AC288,'B-PorHerramienta'!$K$2:$K$2848,$AD288,'B-PorHerramienta'!$L$2:$L$2848,$AE288,'B-PorHerramienta'!$F$2:$F$2848,"&lt;&gt;")=0,"",ROUND(SUMIFS(INDEX('B-PorHerramienta'!$F$2:$I$2848,0,$AH$6),'B-PorHerramienta'!$A$2:$A$2848,I$8,'B-PorHerramienta'!$J$2:$J$2848,$AC288,'B-PorHerramienta'!$K$2:$K$2848,$AD288,'B-PorHerramienta'!$L$2:$L$2848,$AE288)*$AI$6,$AJ$6))</f>
        <v/>
      </c>
      <c r="J288" s="48" t="str">
        <f>IF(COUNTIFS('B-PorHerramienta'!$A$2:$A$2848,J$8,'B-PorHerramienta'!$J$2:$J$2848,$AC288,'B-PorHerramienta'!$K$2:$K$2848,$AD288,'B-PorHerramienta'!$L$2:$L$2848,$AE288,'B-PorHerramienta'!$F$2:$F$2848,"&lt;&gt;")=0,"",ROUND(SUMIFS(INDEX('B-PorHerramienta'!$F$2:$I$2848,0,$AH$6),'B-PorHerramienta'!$A$2:$A$2848,J$8,'B-PorHerramienta'!$J$2:$J$2848,$AC288,'B-PorHerramienta'!$K$2:$K$2848,$AD288,'B-PorHerramienta'!$L$2:$L$2848,$AE288)*$AI$6,$AJ$6))</f>
        <v/>
      </c>
      <c r="K288" s="48" t="str">
        <f>IF(COUNTIFS('B-PorHerramienta'!$A$2:$A$2848,K$8,'B-PorHerramienta'!$J$2:$J$2848,$AC288,'B-PorHerramienta'!$K$2:$K$2848,$AD288,'B-PorHerramienta'!$L$2:$L$2848,$AE288,'B-PorHerramienta'!$F$2:$F$2848,"&lt;&gt;")=0,"",ROUND(SUMIFS(INDEX('B-PorHerramienta'!$F$2:$I$2848,0,$AH$6),'B-PorHerramienta'!$A$2:$A$2848,K$8,'B-PorHerramienta'!$J$2:$J$2848,$AC288,'B-PorHerramienta'!$K$2:$K$2848,$AD288,'B-PorHerramienta'!$L$2:$L$2848,$AE288)*$AI$6,$AJ$6))</f>
        <v/>
      </c>
      <c r="L288" s="48" t="str">
        <f>IF(COUNTIFS('B-PorHerramienta'!$A$2:$A$2848,L$8,'B-PorHerramienta'!$J$2:$J$2848,$AC288,'B-PorHerramienta'!$K$2:$K$2848,$AD288,'B-PorHerramienta'!$L$2:$L$2848,$AE288,'B-PorHerramienta'!$F$2:$F$2848,"&lt;&gt;")=0,"",ROUND(SUMIFS(INDEX('B-PorHerramienta'!$F$2:$I$2848,0,$AH$6),'B-PorHerramienta'!$A$2:$A$2848,L$8,'B-PorHerramienta'!$J$2:$J$2848,$AC288,'B-PorHerramienta'!$K$2:$K$2848,$AD288,'B-PorHerramienta'!$L$2:$L$2848,$AE288)*$AI$6,$AJ$6))</f>
        <v/>
      </c>
      <c r="M288" s="48" t="str">
        <f>IF(COUNTIFS('B-PorHerramienta'!$A$2:$A$2848,M$8,'B-PorHerramienta'!$J$2:$J$2848,$AC288,'B-PorHerramienta'!$K$2:$K$2848,$AD288,'B-PorHerramienta'!$L$2:$L$2848,$AE288,'B-PorHerramienta'!$F$2:$F$2848,"&lt;&gt;")=0,"",ROUND(SUMIFS(INDEX('B-PorHerramienta'!$F$2:$I$2848,0,$AH$6),'B-PorHerramienta'!$A$2:$A$2848,M$8,'B-PorHerramienta'!$J$2:$J$2848,$AC288,'B-PorHerramienta'!$K$2:$K$2848,$AD288,'B-PorHerramienta'!$L$2:$L$2848,$AE288)*$AI$6,$AJ$6))</f>
        <v/>
      </c>
      <c r="N288" s="48" t="str">
        <f>IF(COUNTIFS('B-PorHerramienta'!$A$2:$A$2848,N$8,'B-PorHerramienta'!$J$2:$J$2848,$AC288,'B-PorHerramienta'!$K$2:$K$2848,$AD288,'B-PorHerramienta'!$L$2:$L$2848,$AE288,'B-PorHerramienta'!$F$2:$F$2848,"&lt;&gt;")=0,"",ROUND(SUMIFS(INDEX('B-PorHerramienta'!$F$2:$I$2848,0,$AH$6),'B-PorHerramienta'!$A$2:$A$2848,N$8,'B-PorHerramienta'!$J$2:$J$2848,$AC288,'B-PorHerramienta'!$K$2:$K$2848,$AD288,'B-PorHerramienta'!$L$2:$L$2848,$AE288)*$AI$6,$AJ$6))</f>
        <v/>
      </c>
      <c r="O288" s="48" t="str">
        <f>IF(COUNTIFS('B-PorHerramienta'!$A$2:$A$2848,O$8,'B-PorHerramienta'!$J$2:$J$2848,$AC288,'B-PorHerramienta'!$K$2:$K$2848,$AD288,'B-PorHerramienta'!$L$2:$L$2848,$AE288,'B-PorHerramienta'!$F$2:$F$2848,"&lt;&gt;")=0,"",ROUND(SUMIFS(INDEX('B-PorHerramienta'!$F$2:$I$2848,0,$AH$6),'B-PorHerramienta'!$A$2:$A$2848,O$8,'B-PorHerramienta'!$J$2:$J$2848,$AC288,'B-PorHerramienta'!$K$2:$K$2848,$AD288,'B-PorHerramienta'!$L$2:$L$2848,$AE288)*$AI$6,$AJ$6))</f>
        <v/>
      </c>
      <c r="P288" s="48" t="str">
        <f>IF(COUNTIFS('B-PorHerramienta'!$A$2:$A$2848,P$8,'B-PorHerramienta'!$J$2:$J$2848,$AC288,'B-PorHerramienta'!$K$2:$K$2848,$AD288,'B-PorHerramienta'!$L$2:$L$2848,$AE288,'B-PorHerramienta'!$F$2:$F$2848,"&lt;&gt;")=0,"",ROUND(SUMIFS(INDEX('B-PorHerramienta'!$F$2:$I$2848,0,$AH$6),'B-PorHerramienta'!$A$2:$A$2848,P$8,'B-PorHerramienta'!$J$2:$J$2848,$AC288,'B-PorHerramienta'!$K$2:$K$2848,$AD288,'B-PorHerramienta'!$L$2:$L$2848,$AE288)*$AI$6,$AJ$6))</f>
        <v/>
      </c>
      <c r="Q288" s="48" t="str">
        <f>IF(COUNTIFS('B-PorHerramienta'!$A$2:$A$2848,Q$8,'B-PorHerramienta'!$J$2:$J$2848,$AC288,'B-PorHerramienta'!$K$2:$K$2848,$AD288,'B-PorHerramienta'!$L$2:$L$2848,$AE288,'B-PorHerramienta'!$F$2:$F$2848,"&lt;&gt;")=0,"",ROUND(SUMIFS(INDEX('B-PorHerramienta'!$F$2:$I$2848,0,$AH$6),'B-PorHerramienta'!$A$2:$A$2848,Q$8,'B-PorHerramienta'!$J$2:$J$2848,$AC288,'B-PorHerramienta'!$K$2:$K$2848,$AD288,'B-PorHerramienta'!$L$2:$L$2848,$AE288)*$AI$6,$AJ$6))</f>
        <v/>
      </c>
      <c r="R288" s="48" t="str">
        <f>IF(COUNTIFS('B-PorHerramienta'!$A$2:$A$2848,R$8,'B-PorHerramienta'!$J$2:$J$2848,$AC288,'B-PorHerramienta'!$K$2:$K$2848,$AD288,'B-PorHerramienta'!$L$2:$L$2848,$AE288,'B-PorHerramienta'!$F$2:$F$2848,"&lt;&gt;")=0,"",ROUND(SUMIFS(INDEX('B-PorHerramienta'!$F$2:$I$2848,0,$AH$6),'B-PorHerramienta'!$A$2:$A$2848,R$8,'B-PorHerramienta'!$J$2:$J$2848,$AC288,'B-PorHerramienta'!$K$2:$K$2848,$AD288,'B-PorHerramienta'!$L$2:$L$2848,$AE288)*$AI$6,$AJ$6))</f>
        <v/>
      </c>
      <c r="S288" s="48" t="str">
        <f>IF(COUNTIFS('B-PorHerramienta'!$A$2:$A$2848,S$8,'B-PorHerramienta'!$J$2:$J$2848,$AC288,'B-PorHerramienta'!$K$2:$K$2848,$AD288,'B-PorHerramienta'!$L$2:$L$2848,$AE288,'B-PorHerramienta'!$F$2:$F$2848,"&lt;&gt;")=0,"",ROUND(SUMIFS(INDEX('B-PorHerramienta'!$F$2:$I$2848,0,$AH$6),'B-PorHerramienta'!$A$2:$A$2848,S$8,'B-PorHerramienta'!$J$2:$J$2848,$AC288,'B-PorHerramienta'!$K$2:$K$2848,$AD288,'B-PorHerramienta'!$L$2:$L$2848,$AE288)*$AI$6,$AJ$6))</f>
        <v/>
      </c>
      <c r="T288" s="48" t="str">
        <f>IF(COUNTIFS('B-PorHerramienta'!$A$2:$A$2848,T$8,'B-PorHerramienta'!$J$2:$J$2848,$AC288,'B-PorHerramienta'!$K$2:$K$2848,$AD288,'B-PorHerramienta'!$L$2:$L$2848,$AE288,'B-PorHerramienta'!$F$2:$F$2848,"&lt;&gt;")=0,"",ROUND(SUMIFS(INDEX('B-PorHerramienta'!$F$2:$I$2848,0,$AH$6),'B-PorHerramienta'!$A$2:$A$2848,T$8,'B-PorHerramienta'!$J$2:$J$2848,$AC288,'B-PorHerramienta'!$K$2:$K$2848,$AD288,'B-PorHerramienta'!$L$2:$L$2848,$AE288)*$AI$6,$AJ$6))</f>
        <v/>
      </c>
      <c r="U288" s="48" t="str">
        <f>IF(COUNTIFS('B-PorHerramienta'!$A$2:$A$2848,U$8,'B-PorHerramienta'!$J$2:$J$2848,$AC288,'B-PorHerramienta'!$K$2:$K$2848,$AD288,'B-PorHerramienta'!$L$2:$L$2848,$AE288,'B-PorHerramienta'!$F$2:$F$2848,"&lt;&gt;")=0,"",ROUND(SUMIFS(INDEX('B-PorHerramienta'!$F$2:$I$2848,0,$AH$6),'B-PorHerramienta'!$A$2:$A$2848,U$8,'B-PorHerramienta'!$J$2:$J$2848,$AC288,'B-PorHerramienta'!$K$2:$K$2848,$AD288,'B-PorHerramienta'!$L$2:$L$2848,$AE288)*$AI$6,$AJ$6))</f>
        <v/>
      </c>
      <c r="V288" s="48" t="str">
        <f>IF(COUNTIFS('B-PorHerramienta'!$A$2:$A$2848,V$8,'B-PorHerramienta'!$J$2:$J$2848,$AC288,'B-PorHerramienta'!$K$2:$K$2848,$AD288,'B-PorHerramienta'!$L$2:$L$2848,$AE288,'B-PorHerramienta'!$F$2:$F$2848,"&lt;&gt;")=0,"",ROUND(SUMIFS(INDEX('B-PorHerramienta'!$F$2:$I$2848,0,$AH$6),'B-PorHerramienta'!$A$2:$A$2848,V$8,'B-PorHerramienta'!$J$2:$J$2848,$AC288,'B-PorHerramienta'!$K$2:$K$2848,$AD288,'B-PorHerramienta'!$L$2:$L$2848,$AE288)*$AI$6,$AJ$6))</f>
        <v/>
      </c>
      <c r="W288" s="48" t="str">
        <f>IF(COUNTIFS('B-PorHerramienta'!$A$2:$A$2848,W$8,'B-PorHerramienta'!$J$2:$J$2848,$AC288,'B-PorHerramienta'!$K$2:$K$2848,$AD288,'B-PorHerramienta'!$L$2:$L$2848,$AE288,'B-PorHerramienta'!$F$2:$F$2848,"&lt;&gt;")=0,"",ROUND(SUMIFS(INDEX('B-PorHerramienta'!$F$2:$I$2848,0,$AH$6),'B-PorHerramienta'!$A$2:$A$2848,W$8,'B-PorHerramienta'!$J$2:$J$2848,$AC288,'B-PorHerramienta'!$K$2:$K$2848,$AD288,'B-PorHerramienta'!$L$2:$L$2848,$AE288)*$AI$6,$AJ$6))</f>
        <v/>
      </c>
      <c r="X288" s="48" t="str">
        <f>IF(COUNTIFS('B-PorHerramienta'!$A$2:$A$2848,X$8,'B-PorHerramienta'!$J$2:$J$2848,$AC288,'B-PorHerramienta'!$K$2:$K$2848,$AD288,'B-PorHerramienta'!$L$2:$L$2848,$AE288,'B-PorHerramienta'!$F$2:$F$2848,"&lt;&gt;")=0,"",ROUND(SUMIFS(INDEX('B-PorHerramienta'!$F$2:$I$2848,0,$AH$6),'B-PorHerramienta'!$A$2:$A$2848,X$8,'B-PorHerramienta'!$J$2:$J$2848,$AC288,'B-PorHerramienta'!$K$2:$K$2848,$AD288,'B-PorHerramienta'!$L$2:$L$2848,$AE288)*$AI$6,$AJ$6))</f>
        <v/>
      </c>
      <c r="Y288" s="48" t="str">
        <f>IF(COUNTIFS('B-PorHerramienta'!$A$2:$A$2848,Y$8,'B-PorHerramienta'!$J$2:$J$2848,$AC288,'B-PorHerramienta'!$K$2:$K$2848,$AD288,'B-PorHerramienta'!$L$2:$L$2848,$AE288,'B-PorHerramienta'!$F$2:$F$2848,"&lt;&gt;")=0,"",ROUND(SUMIFS(INDEX('B-PorHerramienta'!$F$2:$I$2848,0,$AH$6),'B-PorHerramienta'!$A$2:$A$2848,Y$8,'B-PorHerramienta'!$J$2:$J$2848,$AC288,'B-PorHerramienta'!$K$2:$K$2848,$AD288,'B-PorHerramienta'!$L$2:$L$2848,$AE288)*$AI$6,$AJ$6))</f>
        <v/>
      </c>
      <c r="Z288" s="48" t="str">
        <f>IF(COUNTIFS('B-PorHerramienta'!$A$2:$A$2848,Z$8,'B-PorHerramienta'!$J$2:$J$2848,$AC288,'B-PorHerramienta'!$K$2:$K$2848,$AD288,'B-PorHerramienta'!$L$2:$L$2848,$AE288,'B-PorHerramienta'!$F$2:$F$2848,"&lt;&gt;")=0,"",ROUND(SUMIFS(INDEX('B-PorHerramienta'!$F$2:$I$2848,0,$AH$6),'B-PorHerramienta'!$A$2:$A$2848,Z$8,'B-PorHerramienta'!$J$2:$J$2848,$AC288,'B-PorHerramienta'!$K$2:$K$2848,$AD288,'B-PorHerramienta'!$L$2:$L$2848,$AE288)*$AI$6,$AJ$6))</f>
        <v/>
      </c>
      <c r="AA288" s="6"/>
      <c r="AB288" s="35">
        <v>2</v>
      </c>
      <c r="AC288" s="35" t="s">
        <v>1114</v>
      </c>
      <c r="AD288" s="35" t="s">
        <v>1503</v>
      </c>
      <c r="AE288" s="35" t="s">
        <v>1527</v>
      </c>
      <c r="AF288" s="35"/>
      <c r="AG288" s="35"/>
      <c r="AH288" s="35"/>
      <c r="AI288" s="35"/>
      <c r="AJ288" s="35"/>
      <c r="AK288" s="35"/>
    </row>
    <row r="289" spans="1:37" ht="30" hidden="1" outlineLevel="2" collapsed="1" x14ac:dyDescent="0.25">
      <c r="A289" s="49" t="s">
        <v>1885</v>
      </c>
      <c r="B289" s="47" t="s">
        <v>745</v>
      </c>
      <c r="C289" s="48" t="str">
        <f>IF(COUNTIFS('B-PorHerramienta'!$A$2:$A$2848,C$8,'B-PorHerramienta'!$J$2:$J$2848,$AC289,'B-PorHerramienta'!$K$2:$K$2848,$AD289,'B-PorHerramienta'!$L$2:$L$2848,$AE289,'B-PorHerramienta'!$F$2:$F$2848,"&lt;&gt;")=0,"",ROUND(SUMIFS(INDEX('B-PorHerramienta'!$F$2:$I$2848,0,$AH$6),'B-PorHerramienta'!$A$2:$A$2848,C$8,'B-PorHerramienta'!$J$2:$J$2848,$AC289,'B-PorHerramienta'!$K$2:$K$2848,$AD289,'B-PorHerramienta'!$L$2:$L$2848,$AE289)*$AI$6,$AJ$6))</f>
        <v/>
      </c>
      <c r="D289" s="48" t="str">
        <f>IF(COUNTIFS('B-PorHerramienta'!$A$2:$A$2848,D$8,'B-PorHerramienta'!$J$2:$J$2848,$AC289,'B-PorHerramienta'!$K$2:$K$2848,$AD289,'B-PorHerramienta'!$L$2:$L$2848,$AE289,'B-PorHerramienta'!$F$2:$F$2848,"&lt;&gt;")=0,"",ROUND(SUMIFS(INDEX('B-PorHerramienta'!$F$2:$I$2848,0,$AH$6),'B-PorHerramienta'!$A$2:$A$2848,D$8,'B-PorHerramienta'!$J$2:$J$2848,$AC289,'B-PorHerramienta'!$K$2:$K$2848,$AD289,'B-PorHerramienta'!$L$2:$L$2848,$AE289)*$AI$6,$AJ$6))</f>
        <v/>
      </c>
      <c r="E289" s="48">
        <f>IF(COUNTIFS('B-PorHerramienta'!$A$2:$A$2848,E$8,'B-PorHerramienta'!$J$2:$J$2848,$AC289,'B-PorHerramienta'!$K$2:$K$2848,$AD289,'B-PorHerramienta'!$L$2:$L$2848,$AE289,'B-PorHerramienta'!$F$2:$F$2848,"&lt;&gt;")=0,"",ROUND(SUMIFS(INDEX('B-PorHerramienta'!$F$2:$I$2848,0,$AH$6),'B-PorHerramienta'!$A$2:$A$2848,E$8,'B-PorHerramienta'!$J$2:$J$2848,$AC289,'B-PorHerramienta'!$K$2:$K$2848,$AD289,'B-PorHerramienta'!$L$2:$L$2848,$AE289)*$AI$6,$AJ$6))</f>
        <v>1E-3</v>
      </c>
      <c r="F289" s="48" t="str">
        <f>IF(COUNTIFS('B-PorHerramienta'!$A$2:$A$2848,F$8,'B-PorHerramienta'!$J$2:$J$2848,$AC289,'B-PorHerramienta'!$K$2:$K$2848,$AD289,'B-PorHerramienta'!$L$2:$L$2848,$AE289,'B-PorHerramienta'!$F$2:$F$2848,"&lt;&gt;")=0,"",ROUND(SUMIFS(INDEX('B-PorHerramienta'!$F$2:$I$2848,0,$AH$6),'B-PorHerramienta'!$A$2:$A$2848,F$8,'B-PorHerramienta'!$J$2:$J$2848,$AC289,'B-PorHerramienta'!$K$2:$K$2848,$AD289,'B-PorHerramienta'!$L$2:$L$2848,$AE289)*$AI$6,$AJ$6))</f>
        <v/>
      </c>
      <c r="G289" s="48" t="str">
        <f>IF(COUNTIFS('B-PorHerramienta'!$A$2:$A$2848,G$8,'B-PorHerramienta'!$J$2:$J$2848,$AC289,'B-PorHerramienta'!$K$2:$K$2848,$AD289,'B-PorHerramienta'!$L$2:$L$2848,$AE289,'B-PorHerramienta'!$F$2:$F$2848,"&lt;&gt;")=0,"",ROUND(SUMIFS(INDEX('B-PorHerramienta'!$F$2:$I$2848,0,$AH$6),'B-PorHerramienta'!$A$2:$A$2848,G$8,'B-PorHerramienta'!$J$2:$J$2848,$AC289,'B-PorHerramienta'!$K$2:$K$2848,$AD289,'B-PorHerramienta'!$L$2:$L$2848,$AE289)*$AI$6,$AJ$6))</f>
        <v/>
      </c>
      <c r="H289" s="48" t="str">
        <f>IF(COUNTIFS('B-PorHerramienta'!$A$2:$A$2848,H$8,'B-PorHerramienta'!$J$2:$J$2848,$AC289,'B-PorHerramienta'!$K$2:$K$2848,$AD289,'B-PorHerramienta'!$L$2:$L$2848,$AE289,'B-PorHerramienta'!$F$2:$F$2848,"&lt;&gt;")=0,"",ROUND(SUMIFS(INDEX('B-PorHerramienta'!$F$2:$I$2848,0,$AH$6),'B-PorHerramienta'!$A$2:$A$2848,H$8,'B-PorHerramienta'!$J$2:$J$2848,$AC289,'B-PorHerramienta'!$K$2:$K$2848,$AD289,'B-PorHerramienta'!$L$2:$L$2848,$AE289)*$AI$6,$AJ$6))</f>
        <v/>
      </c>
      <c r="I289" s="48" t="str">
        <f>IF(COUNTIFS('B-PorHerramienta'!$A$2:$A$2848,I$8,'B-PorHerramienta'!$J$2:$J$2848,$AC289,'B-PorHerramienta'!$K$2:$K$2848,$AD289,'B-PorHerramienta'!$L$2:$L$2848,$AE289,'B-PorHerramienta'!$F$2:$F$2848,"&lt;&gt;")=0,"",ROUND(SUMIFS(INDEX('B-PorHerramienta'!$F$2:$I$2848,0,$AH$6),'B-PorHerramienta'!$A$2:$A$2848,I$8,'B-PorHerramienta'!$J$2:$J$2848,$AC289,'B-PorHerramienta'!$K$2:$K$2848,$AD289,'B-PorHerramienta'!$L$2:$L$2848,$AE289)*$AI$6,$AJ$6))</f>
        <v/>
      </c>
      <c r="J289" s="48" t="str">
        <f>IF(COUNTIFS('B-PorHerramienta'!$A$2:$A$2848,J$8,'B-PorHerramienta'!$J$2:$J$2848,$AC289,'B-PorHerramienta'!$K$2:$K$2848,$AD289,'B-PorHerramienta'!$L$2:$L$2848,$AE289,'B-PorHerramienta'!$F$2:$F$2848,"&lt;&gt;")=0,"",ROUND(SUMIFS(INDEX('B-PorHerramienta'!$F$2:$I$2848,0,$AH$6),'B-PorHerramienta'!$A$2:$A$2848,J$8,'B-PorHerramienta'!$J$2:$J$2848,$AC289,'B-PorHerramienta'!$K$2:$K$2848,$AD289,'B-PorHerramienta'!$L$2:$L$2848,$AE289)*$AI$6,$AJ$6))</f>
        <v/>
      </c>
      <c r="K289" s="48" t="str">
        <f>IF(COUNTIFS('B-PorHerramienta'!$A$2:$A$2848,K$8,'B-PorHerramienta'!$J$2:$J$2848,$AC289,'B-PorHerramienta'!$K$2:$K$2848,$AD289,'B-PorHerramienta'!$L$2:$L$2848,$AE289,'B-PorHerramienta'!$F$2:$F$2848,"&lt;&gt;")=0,"",ROUND(SUMIFS(INDEX('B-PorHerramienta'!$F$2:$I$2848,0,$AH$6),'B-PorHerramienta'!$A$2:$A$2848,K$8,'B-PorHerramienta'!$J$2:$J$2848,$AC289,'B-PorHerramienta'!$K$2:$K$2848,$AD289,'B-PorHerramienta'!$L$2:$L$2848,$AE289)*$AI$6,$AJ$6))</f>
        <v/>
      </c>
      <c r="L289" s="48" t="str">
        <f>IF(COUNTIFS('B-PorHerramienta'!$A$2:$A$2848,L$8,'B-PorHerramienta'!$J$2:$J$2848,$AC289,'B-PorHerramienta'!$K$2:$K$2848,$AD289,'B-PorHerramienta'!$L$2:$L$2848,$AE289,'B-PorHerramienta'!$F$2:$F$2848,"&lt;&gt;")=0,"",ROUND(SUMIFS(INDEX('B-PorHerramienta'!$F$2:$I$2848,0,$AH$6),'B-PorHerramienta'!$A$2:$A$2848,L$8,'B-PorHerramienta'!$J$2:$J$2848,$AC289,'B-PorHerramienta'!$K$2:$K$2848,$AD289,'B-PorHerramienta'!$L$2:$L$2848,$AE289)*$AI$6,$AJ$6))</f>
        <v/>
      </c>
      <c r="M289" s="48" t="str">
        <f>IF(COUNTIFS('B-PorHerramienta'!$A$2:$A$2848,M$8,'B-PorHerramienta'!$J$2:$J$2848,$AC289,'B-PorHerramienta'!$K$2:$K$2848,$AD289,'B-PorHerramienta'!$L$2:$L$2848,$AE289,'B-PorHerramienta'!$F$2:$F$2848,"&lt;&gt;")=0,"",ROUND(SUMIFS(INDEX('B-PorHerramienta'!$F$2:$I$2848,0,$AH$6),'B-PorHerramienta'!$A$2:$A$2848,M$8,'B-PorHerramienta'!$J$2:$J$2848,$AC289,'B-PorHerramienta'!$K$2:$K$2848,$AD289,'B-PorHerramienta'!$L$2:$L$2848,$AE289)*$AI$6,$AJ$6))</f>
        <v/>
      </c>
      <c r="N289" s="48" t="str">
        <f>IF(COUNTIFS('B-PorHerramienta'!$A$2:$A$2848,N$8,'B-PorHerramienta'!$J$2:$J$2848,$AC289,'B-PorHerramienta'!$K$2:$K$2848,$AD289,'B-PorHerramienta'!$L$2:$L$2848,$AE289,'B-PorHerramienta'!$F$2:$F$2848,"&lt;&gt;")=0,"",ROUND(SUMIFS(INDEX('B-PorHerramienta'!$F$2:$I$2848,0,$AH$6),'B-PorHerramienta'!$A$2:$A$2848,N$8,'B-PorHerramienta'!$J$2:$J$2848,$AC289,'B-PorHerramienta'!$K$2:$K$2848,$AD289,'B-PorHerramienta'!$L$2:$L$2848,$AE289)*$AI$6,$AJ$6))</f>
        <v/>
      </c>
      <c r="O289" s="48" t="str">
        <f>IF(COUNTIFS('B-PorHerramienta'!$A$2:$A$2848,O$8,'B-PorHerramienta'!$J$2:$J$2848,$AC289,'B-PorHerramienta'!$K$2:$K$2848,$AD289,'B-PorHerramienta'!$L$2:$L$2848,$AE289,'B-PorHerramienta'!$F$2:$F$2848,"&lt;&gt;")=0,"",ROUND(SUMIFS(INDEX('B-PorHerramienta'!$F$2:$I$2848,0,$AH$6),'B-PorHerramienta'!$A$2:$A$2848,O$8,'B-PorHerramienta'!$J$2:$J$2848,$AC289,'B-PorHerramienta'!$K$2:$K$2848,$AD289,'B-PorHerramienta'!$L$2:$L$2848,$AE289)*$AI$6,$AJ$6))</f>
        <v/>
      </c>
      <c r="P289" s="48" t="str">
        <f>IF(COUNTIFS('B-PorHerramienta'!$A$2:$A$2848,P$8,'B-PorHerramienta'!$J$2:$J$2848,$AC289,'B-PorHerramienta'!$K$2:$K$2848,$AD289,'B-PorHerramienta'!$L$2:$L$2848,$AE289,'B-PorHerramienta'!$F$2:$F$2848,"&lt;&gt;")=0,"",ROUND(SUMIFS(INDEX('B-PorHerramienta'!$F$2:$I$2848,0,$AH$6),'B-PorHerramienta'!$A$2:$A$2848,P$8,'B-PorHerramienta'!$J$2:$J$2848,$AC289,'B-PorHerramienta'!$K$2:$K$2848,$AD289,'B-PorHerramienta'!$L$2:$L$2848,$AE289)*$AI$6,$AJ$6))</f>
        <v/>
      </c>
      <c r="Q289" s="48" t="str">
        <f>IF(COUNTIFS('B-PorHerramienta'!$A$2:$A$2848,Q$8,'B-PorHerramienta'!$J$2:$J$2848,$AC289,'B-PorHerramienta'!$K$2:$K$2848,$AD289,'B-PorHerramienta'!$L$2:$L$2848,$AE289,'B-PorHerramienta'!$F$2:$F$2848,"&lt;&gt;")=0,"",ROUND(SUMIFS(INDEX('B-PorHerramienta'!$F$2:$I$2848,0,$AH$6),'B-PorHerramienta'!$A$2:$A$2848,Q$8,'B-PorHerramienta'!$J$2:$J$2848,$AC289,'B-PorHerramienta'!$K$2:$K$2848,$AD289,'B-PorHerramienta'!$L$2:$L$2848,$AE289)*$AI$6,$AJ$6))</f>
        <v/>
      </c>
      <c r="R289" s="48" t="str">
        <f>IF(COUNTIFS('B-PorHerramienta'!$A$2:$A$2848,R$8,'B-PorHerramienta'!$J$2:$J$2848,$AC289,'B-PorHerramienta'!$K$2:$K$2848,$AD289,'B-PorHerramienta'!$L$2:$L$2848,$AE289,'B-PorHerramienta'!$F$2:$F$2848,"&lt;&gt;")=0,"",ROUND(SUMIFS(INDEX('B-PorHerramienta'!$F$2:$I$2848,0,$AH$6),'B-PorHerramienta'!$A$2:$A$2848,R$8,'B-PorHerramienta'!$J$2:$J$2848,$AC289,'B-PorHerramienta'!$K$2:$K$2848,$AD289,'B-PorHerramienta'!$L$2:$L$2848,$AE289)*$AI$6,$AJ$6))</f>
        <v/>
      </c>
      <c r="S289" s="48" t="str">
        <f>IF(COUNTIFS('B-PorHerramienta'!$A$2:$A$2848,S$8,'B-PorHerramienta'!$J$2:$J$2848,$AC289,'B-PorHerramienta'!$K$2:$K$2848,$AD289,'B-PorHerramienta'!$L$2:$L$2848,$AE289,'B-PorHerramienta'!$F$2:$F$2848,"&lt;&gt;")=0,"",ROUND(SUMIFS(INDEX('B-PorHerramienta'!$F$2:$I$2848,0,$AH$6),'B-PorHerramienta'!$A$2:$A$2848,S$8,'B-PorHerramienta'!$J$2:$J$2848,$AC289,'B-PorHerramienta'!$K$2:$K$2848,$AD289,'B-PorHerramienta'!$L$2:$L$2848,$AE289)*$AI$6,$AJ$6))</f>
        <v/>
      </c>
      <c r="T289" s="48" t="str">
        <f>IF(COUNTIFS('B-PorHerramienta'!$A$2:$A$2848,T$8,'B-PorHerramienta'!$J$2:$J$2848,$AC289,'B-PorHerramienta'!$K$2:$K$2848,$AD289,'B-PorHerramienta'!$L$2:$L$2848,$AE289,'B-PorHerramienta'!$F$2:$F$2848,"&lt;&gt;")=0,"",ROUND(SUMIFS(INDEX('B-PorHerramienta'!$F$2:$I$2848,0,$AH$6),'B-PorHerramienta'!$A$2:$A$2848,T$8,'B-PorHerramienta'!$J$2:$J$2848,$AC289,'B-PorHerramienta'!$K$2:$K$2848,$AD289,'B-PorHerramienta'!$L$2:$L$2848,$AE289)*$AI$6,$AJ$6))</f>
        <v/>
      </c>
      <c r="U289" s="48" t="str">
        <f>IF(COUNTIFS('B-PorHerramienta'!$A$2:$A$2848,U$8,'B-PorHerramienta'!$J$2:$J$2848,$AC289,'B-PorHerramienta'!$K$2:$K$2848,$AD289,'B-PorHerramienta'!$L$2:$L$2848,$AE289,'B-PorHerramienta'!$F$2:$F$2848,"&lt;&gt;")=0,"",ROUND(SUMIFS(INDEX('B-PorHerramienta'!$F$2:$I$2848,0,$AH$6),'B-PorHerramienta'!$A$2:$A$2848,U$8,'B-PorHerramienta'!$J$2:$J$2848,$AC289,'B-PorHerramienta'!$K$2:$K$2848,$AD289,'B-PorHerramienta'!$L$2:$L$2848,$AE289)*$AI$6,$AJ$6))</f>
        <v/>
      </c>
      <c r="V289" s="48" t="str">
        <f>IF(COUNTIFS('B-PorHerramienta'!$A$2:$A$2848,V$8,'B-PorHerramienta'!$J$2:$J$2848,$AC289,'B-PorHerramienta'!$K$2:$K$2848,$AD289,'B-PorHerramienta'!$L$2:$L$2848,$AE289,'B-PorHerramienta'!$F$2:$F$2848,"&lt;&gt;")=0,"",ROUND(SUMIFS(INDEX('B-PorHerramienta'!$F$2:$I$2848,0,$AH$6),'B-PorHerramienta'!$A$2:$A$2848,V$8,'B-PorHerramienta'!$J$2:$J$2848,$AC289,'B-PorHerramienta'!$K$2:$K$2848,$AD289,'B-PorHerramienta'!$L$2:$L$2848,$AE289)*$AI$6,$AJ$6))</f>
        <v/>
      </c>
      <c r="W289" s="48" t="str">
        <f>IF(COUNTIFS('B-PorHerramienta'!$A$2:$A$2848,W$8,'B-PorHerramienta'!$J$2:$J$2848,$AC289,'B-PorHerramienta'!$K$2:$K$2848,$AD289,'B-PorHerramienta'!$L$2:$L$2848,$AE289,'B-PorHerramienta'!$F$2:$F$2848,"&lt;&gt;")=0,"",ROUND(SUMIFS(INDEX('B-PorHerramienta'!$F$2:$I$2848,0,$AH$6),'B-PorHerramienta'!$A$2:$A$2848,W$8,'B-PorHerramienta'!$J$2:$J$2848,$AC289,'B-PorHerramienta'!$K$2:$K$2848,$AD289,'B-PorHerramienta'!$L$2:$L$2848,$AE289)*$AI$6,$AJ$6))</f>
        <v/>
      </c>
      <c r="X289" s="48" t="str">
        <f>IF(COUNTIFS('B-PorHerramienta'!$A$2:$A$2848,X$8,'B-PorHerramienta'!$J$2:$J$2848,$AC289,'B-PorHerramienta'!$K$2:$K$2848,$AD289,'B-PorHerramienta'!$L$2:$L$2848,$AE289,'B-PorHerramienta'!$F$2:$F$2848,"&lt;&gt;")=0,"",ROUND(SUMIFS(INDEX('B-PorHerramienta'!$F$2:$I$2848,0,$AH$6),'B-PorHerramienta'!$A$2:$A$2848,X$8,'B-PorHerramienta'!$J$2:$J$2848,$AC289,'B-PorHerramienta'!$K$2:$K$2848,$AD289,'B-PorHerramienta'!$L$2:$L$2848,$AE289)*$AI$6,$AJ$6))</f>
        <v/>
      </c>
      <c r="Y289" s="48" t="str">
        <f>IF(COUNTIFS('B-PorHerramienta'!$A$2:$A$2848,Y$8,'B-PorHerramienta'!$J$2:$J$2848,$AC289,'B-PorHerramienta'!$K$2:$K$2848,$AD289,'B-PorHerramienta'!$L$2:$L$2848,$AE289,'B-PorHerramienta'!$F$2:$F$2848,"&lt;&gt;")=0,"",ROUND(SUMIFS(INDEX('B-PorHerramienta'!$F$2:$I$2848,0,$AH$6),'B-PorHerramienta'!$A$2:$A$2848,Y$8,'B-PorHerramienta'!$J$2:$J$2848,$AC289,'B-PorHerramienta'!$K$2:$K$2848,$AD289,'B-PorHerramienta'!$L$2:$L$2848,$AE289)*$AI$6,$AJ$6))</f>
        <v/>
      </c>
      <c r="Z289" s="48" t="str">
        <f>IF(COUNTIFS('B-PorHerramienta'!$A$2:$A$2848,Z$8,'B-PorHerramienta'!$J$2:$J$2848,$AC289,'B-PorHerramienta'!$K$2:$K$2848,$AD289,'B-PorHerramienta'!$L$2:$L$2848,$AE289,'B-PorHerramienta'!$F$2:$F$2848,"&lt;&gt;")=0,"",ROUND(SUMIFS(INDEX('B-PorHerramienta'!$F$2:$I$2848,0,$AH$6),'B-PorHerramienta'!$A$2:$A$2848,Z$8,'B-PorHerramienta'!$J$2:$J$2848,$AC289,'B-PorHerramienta'!$K$2:$K$2848,$AD289,'B-PorHerramienta'!$L$2:$L$2848,$AE289)*$AI$6,$AJ$6))</f>
        <v/>
      </c>
      <c r="AA289" s="6"/>
      <c r="AB289" s="35">
        <v>2</v>
      </c>
      <c r="AC289" s="35" t="s">
        <v>1114</v>
      </c>
      <c r="AD289" s="35" t="s">
        <v>1503</v>
      </c>
      <c r="AE289" s="35" t="s">
        <v>1528</v>
      </c>
      <c r="AF289" s="35"/>
      <c r="AG289" s="35"/>
      <c r="AH289" s="35"/>
      <c r="AI289" s="35"/>
      <c r="AJ289" s="35"/>
      <c r="AK289" s="35"/>
    </row>
    <row r="290" spans="1:37" ht="45" hidden="1" outlineLevel="2" collapsed="1" x14ac:dyDescent="0.25">
      <c r="A290" s="49" t="s">
        <v>1884</v>
      </c>
      <c r="B290" s="47" t="s">
        <v>747</v>
      </c>
      <c r="C290" s="48" t="str">
        <f>IF(COUNTIFS('B-PorHerramienta'!$A$2:$A$2848,C$8,'B-PorHerramienta'!$J$2:$J$2848,$AC290,'B-PorHerramienta'!$K$2:$K$2848,$AD290,'B-PorHerramienta'!$L$2:$L$2848,$AE290,'B-PorHerramienta'!$F$2:$F$2848,"&lt;&gt;")=0,"",ROUND(SUMIFS(INDEX('B-PorHerramienta'!$F$2:$I$2848,0,$AH$6),'B-PorHerramienta'!$A$2:$A$2848,C$8,'B-PorHerramienta'!$J$2:$J$2848,$AC290,'B-PorHerramienta'!$K$2:$K$2848,$AD290,'B-PorHerramienta'!$L$2:$L$2848,$AE290)*$AI$6,$AJ$6))</f>
        <v/>
      </c>
      <c r="D290" s="48" t="str">
        <f>IF(COUNTIFS('B-PorHerramienta'!$A$2:$A$2848,D$8,'B-PorHerramienta'!$J$2:$J$2848,$AC290,'B-PorHerramienta'!$K$2:$K$2848,$AD290,'B-PorHerramienta'!$L$2:$L$2848,$AE290,'B-PorHerramienta'!$F$2:$F$2848,"&lt;&gt;")=0,"",ROUND(SUMIFS(INDEX('B-PorHerramienta'!$F$2:$I$2848,0,$AH$6),'B-PorHerramienta'!$A$2:$A$2848,D$8,'B-PorHerramienta'!$J$2:$J$2848,$AC290,'B-PorHerramienta'!$K$2:$K$2848,$AD290,'B-PorHerramienta'!$L$2:$L$2848,$AE290)*$AI$6,$AJ$6))</f>
        <v/>
      </c>
      <c r="E290" s="48">
        <f>IF(COUNTIFS('B-PorHerramienta'!$A$2:$A$2848,E$8,'B-PorHerramienta'!$J$2:$J$2848,$AC290,'B-PorHerramienta'!$K$2:$K$2848,$AD290,'B-PorHerramienta'!$L$2:$L$2848,$AE290,'B-PorHerramienta'!$F$2:$F$2848,"&lt;&gt;")=0,"",ROUND(SUMIFS(INDEX('B-PorHerramienta'!$F$2:$I$2848,0,$AH$6),'B-PorHerramienta'!$A$2:$A$2848,E$8,'B-PorHerramienta'!$J$2:$J$2848,$AC290,'B-PorHerramienta'!$K$2:$K$2848,$AD290,'B-PorHerramienta'!$L$2:$L$2848,$AE290)*$AI$6,$AJ$6))</f>
        <v>1.2999999999999999E-3</v>
      </c>
      <c r="F290" s="48" t="str">
        <f>IF(COUNTIFS('B-PorHerramienta'!$A$2:$A$2848,F$8,'B-PorHerramienta'!$J$2:$J$2848,$AC290,'B-PorHerramienta'!$K$2:$K$2848,$AD290,'B-PorHerramienta'!$L$2:$L$2848,$AE290,'B-PorHerramienta'!$F$2:$F$2848,"&lt;&gt;")=0,"",ROUND(SUMIFS(INDEX('B-PorHerramienta'!$F$2:$I$2848,0,$AH$6),'B-PorHerramienta'!$A$2:$A$2848,F$8,'B-PorHerramienta'!$J$2:$J$2848,$AC290,'B-PorHerramienta'!$K$2:$K$2848,$AD290,'B-PorHerramienta'!$L$2:$L$2848,$AE290)*$AI$6,$AJ$6))</f>
        <v/>
      </c>
      <c r="G290" s="48" t="str">
        <f>IF(COUNTIFS('B-PorHerramienta'!$A$2:$A$2848,G$8,'B-PorHerramienta'!$J$2:$J$2848,$AC290,'B-PorHerramienta'!$K$2:$K$2848,$AD290,'B-PorHerramienta'!$L$2:$L$2848,$AE290,'B-PorHerramienta'!$F$2:$F$2848,"&lt;&gt;")=0,"",ROUND(SUMIFS(INDEX('B-PorHerramienta'!$F$2:$I$2848,0,$AH$6),'B-PorHerramienta'!$A$2:$A$2848,G$8,'B-PorHerramienta'!$J$2:$J$2848,$AC290,'B-PorHerramienta'!$K$2:$K$2848,$AD290,'B-PorHerramienta'!$L$2:$L$2848,$AE290)*$AI$6,$AJ$6))</f>
        <v/>
      </c>
      <c r="H290" s="48" t="str">
        <f>IF(COUNTIFS('B-PorHerramienta'!$A$2:$A$2848,H$8,'B-PorHerramienta'!$J$2:$J$2848,$AC290,'B-PorHerramienta'!$K$2:$K$2848,$AD290,'B-PorHerramienta'!$L$2:$L$2848,$AE290,'B-PorHerramienta'!$F$2:$F$2848,"&lt;&gt;")=0,"",ROUND(SUMIFS(INDEX('B-PorHerramienta'!$F$2:$I$2848,0,$AH$6),'B-PorHerramienta'!$A$2:$A$2848,H$8,'B-PorHerramienta'!$J$2:$J$2848,$AC290,'B-PorHerramienta'!$K$2:$K$2848,$AD290,'B-PorHerramienta'!$L$2:$L$2848,$AE290)*$AI$6,$AJ$6))</f>
        <v/>
      </c>
      <c r="I290" s="48" t="str">
        <f>IF(COUNTIFS('B-PorHerramienta'!$A$2:$A$2848,I$8,'B-PorHerramienta'!$J$2:$J$2848,$AC290,'B-PorHerramienta'!$K$2:$K$2848,$AD290,'B-PorHerramienta'!$L$2:$L$2848,$AE290,'B-PorHerramienta'!$F$2:$F$2848,"&lt;&gt;")=0,"",ROUND(SUMIFS(INDEX('B-PorHerramienta'!$F$2:$I$2848,0,$AH$6),'B-PorHerramienta'!$A$2:$A$2848,I$8,'B-PorHerramienta'!$J$2:$J$2848,$AC290,'B-PorHerramienta'!$K$2:$K$2848,$AD290,'B-PorHerramienta'!$L$2:$L$2848,$AE290)*$AI$6,$AJ$6))</f>
        <v/>
      </c>
      <c r="J290" s="48" t="str">
        <f>IF(COUNTIFS('B-PorHerramienta'!$A$2:$A$2848,J$8,'B-PorHerramienta'!$J$2:$J$2848,$AC290,'B-PorHerramienta'!$K$2:$K$2848,$AD290,'B-PorHerramienta'!$L$2:$L$2848,$AE290,'B-PorHerramienta'!$F$2:$F$2848,"&lt;&gt;")=0,"",ROUND(SUMIFS(INDEX('B-PorHerramienta'!$F$2:$I$2848,0,$AH$6),'B-PorHerramienta'!$A$2:$A$2848,J$8,'B-PorHerramienta'!$J$2:$J$2848,$AC290,'B-PorHerramienta'!$K$2:$K$2848,$AD290,'B-PorHerramienta'!$L$2:$L$2848,$AE290)*$AI$6,$AJ$6))</f>
        <v/>
      </c>
      <c r="K290" s="48" t="str">
        <f>IF(COUNTIFS('B-PorHerramienta'!$A$2:$A$2848,K$8,'B-PorHerramienta'!$J$2:$J$2848,$AC290,'B-PorHerramienta'!$K$2:$K$2848,$AD290,'B-PorHerramienta'!$L$2:$L$2848,$AE290,'B-PorHerramienta'!$F$2:$F$2848,"&lt;&gt;")=0,"",ROUND(SUMIFS(INDEX('B-PorHerramienta'!$F$2:$I$2848,0,$AH$6),'B-PorHerramienta'!$A$2:$A$2848,K$8,'B-PorHerramienta'!$J$2:$J$2848,$AC290,'B-PorHerramienta'!$K$2:$K$2848,$AD290,'B-PorHerramienta'!$L$2:$L$2848,$AE290)*$AI$6,$AJ$6))</f>
        <v/>
      </c>
      <c r="L290" s="48" t="str">
        <f>IF(COUNTIFS('B-PorHerramienta'!$A$2:$A$2848,L$8,'B-PorHerramienta'!$J$2:$J$2848,$AC290,'B-PorHerramienta'!$K$2:$K$2848,$AD290,'B-PorHerramienta'!$L$2:$L$2848,$AE290,'B-PorHerramienta'!$F$2:$F$2848,"&lt;&gt;")=0,"",ROUND(SUMIFS(INDEX('B-PorHerramienta'!$F$2:$I$2848,0,$AH$6),'B-PorHerramienta'!$A$2:$A$2848,L$8,'B-PorHerramienta'!$J$2:$J$2848,$AC290,'B-PorHerramienta'!$K$2:$K$2848,$AD290,'B-PorHerramienta'!$L$2:$L$2848,$AE290)*$AI$6,$AJ$6))</f>
        <v/>
      </c>
      <c r="M290" s="48" t="str">
        <f>IF(COUNTIFS('B-PorHerramienta'!$A$2:$A$2848,M$8,'B-PorHerramienta'!$J$2:$J$2848,$AC290,'B-PorHerramienta'!$K$2:$K$2848,$AD290,'B-PorHerramienta'!$L$2:$L$2848,$AE290,'B-PorHerramienta'!$F$2:$F$2848,"&lt;&gt;")=0,"",ROUND(SUMIFS(INDEX('B-PorHerramienta'!$F$2:$I$2848,0,$AH$6),'B-PorHerramienta'!$A$2:$A$2848,M$8,'B-PorHerramienta'!$J$2:$J$2848,$AC290,'B-PorHerramienta'!$K$2:$K$2848,$AD290,'B-PorHerramienta'!$L$2:$L$2848,$AE290)*$AI$6,$AJ$6))</f>
        <v/>
      </c>
      <c r="N290" s="48" t="str">
        <f>IF(COUNTIFS('B-PorHerramienta'!$A$2:$A$2848,N$8,'B-PorHerramienta'!$J$2:$J$2848,$AC290,'B-PorHerramienta'!$K$2:$K$2848,$AD290,'B-PorHerramienta'!$L$2:$L$2848,$AE290,'B-PorHerramienta'!$F$2:$F$2848,"&lt;&gt;")=0,"",ROUND(SUMIFS(INDEX('B-PorHerramienta'!$F$2:$I$2848,0,$AH$6),'B-PorHerramienta'!$A$2:$A$2848,N$8,'B-PorHerramienta'!$J$2:$J$2848,$AC290,'B-PorHerramienta'!$K$2:$K$2848,$AD290,'B-PorHerramienta'!$L$2:$L$2848,$AE290)*$AI$6,$AJ$6))</f>
        <v/>
      </c>
      <c r="O290" s="48" t="str">
        <f>IF(COUNTIFS('B-PorHerramienta'!$A$2:$A$2848,O$8,'B-PorHerramienta'!$J$2:$J$2848,$AC290,'B-PorHerramienta'!$K$2:$K$2848,$AD290,'B-PorHerramienta'!$L$2:$L$2848,$AE290,'B-PorHerramienta'!$F$2:$F$2848,"&lt;&gt;")=0,"",ROUND(SUMIFS(INDEX('B-PorHerramienta'!$F$2:$I$2848,0,$AH$6),'B-PorHerramienta'!$A$2:$A$2848,O$8,'B-PorHerramienta'!$J$2:$J$2848,$AC290,'B-PorHerramienta'!$K$2:$K$2848,$AD290,'B-PorHerramienta'!$L$2:$L$2848,$AE290)*$AI$6,$AJ$6))</f>
        <v/>
      </c>
      <c r="P290" s="48" t="str">
        <f>IF(COUNTIFS('B-PorHerramienta'!$A$2:$A$2848,P$8,'B-PorHerramienta'!$J$2:$J$2848,$AC290,'B-PorHerramienta'!$K$2:$K$2848,$AD290,'B-PorHerramienta'!$L$2:$L$2848,$AE290,'B-PorHerramienta'!$F$2:$F$2848,"&lt;&gt;")=0,"",ROUND(SUMIFS(INDEX('B-PorHerramienta'!$F$2:$I$2848,0,$AH$6),'B-PorHerramienta'!$A$2:$A$2848,P$8,'B-PorHerramienta'!$J$2:$J$2848,$AC290,'B-PorHerramienta'!$K$2:$K$2848,$AD290,'B-PorHerramienta'!$L$2:$L$2848,$AE290)*$AI$6,$AJ$6))</f>
        <v/>
      </c>
      <c r="Q290" s="48" t="str">
        <f>IF(COUNTIFS('B-PorHerramienta'!$A$2:$A$2848,Q$8,'B-PorHerramienta'!$J$2:$J$2848,$AC290,'B-PorHerramienta'!$K$2:$K$2848,$AD290,'B-PorHerramienta'!$L$2:$L$2848,$AE290,'B-PorHerramienta'!$F$2:$F$2848,"&lt;&gt;")=0,"",ROUND(SUMIFS(INDEX('B-PorHerramienta'!$F$2:$I$2848,0,$AH$6),'B-PorHerramienta'!$A$2:$A$2848,Q$8,'B-PorHerramienta'!$J$2:$J$2848,$AC290,'B-PorHerramienta'!$K$2:$K$2848,$AD290,'B-PorHerramienta'!$L$2:$L$2848,$AE290)*$AI$6,$AJ$6))</f>
        <v/>
      </c>
      <c r="R290" s="48" t="str">
        <f>IF(COUNTIFS('B-PorHerramienta'!$A$2:$A$2848,R$8,'B-PorHerramienta'!$J$2:$J$2848,$AC290,'B-PorHerramienta'!$K$2:$K$2848,$AD290,'B-PorHerramienta'!$L$2:$L$2848,$AE290,'B-PorHerramienta'!$F$2:$F$2848,"&lt;&gt;")=0,"",ROUND(SUMIFS(INDEX('B-PorHerramienta'!$F$2:$I$2848,0,$AH$6),'B-PorHerramienta'!$A$2:$A$2848,R$8,'B-PorHerramienta'!$J$2:$J$2848,$AC290,'B-PorHerramienta'!$K$2:$K$2848,$AD290,'B-PorHerramienta'!$L$2:$L$2848,$AE290)*$AI$6,$AJ$6))</f>
        <v/>
      </c>
      <c r="S290" s="48" t="str">
        <f>IF(COUNTIFS('B-PorHerramienta'!$A$2:$A$2848,S$8,'B-PorHerramienta'!$J$2:$J$2848,$AC290,'B-PorHerramienta'!$K$2:$K$2848,$AD290,'B-PorHerramienta'!$L$2:$L$2848,$AE290,'B-PorHerramienta'!$F$2:$F$2848,"&lt;&gt;")=0,"",ROUND(SUMIFS(INDEX('B-PorHerramienta'!$F$2:$I$2848,0,$AH$6),'B-PorHerramienta'!$A$2:$A$2848,S$8,'B-PorHerramienta'!$J$2:$J$2848,$AC290,'B-PorHerramienta'!$K$2:$K$2848,$AD290,'B-PorHerramienta'!$L$2:$L$2848,$AE290)*$AI$6,$AJ$6))</f>
        <v/>
      </c>
      <c r="T290" s="48" t="str">
        <f>IF(COUNTIFS('B-PorHerramienta'!$A$2:$A$2848,T$8,'B-PorHerramienta'!$J$2:$J$2848,$AC290,'B-PorHerramienta'!$K$2:$K$2848,$AD290,'B-PorHerramienta'!$L$2:$L$2848,$AE290,'B-PorHerramienta'!$F$2:$F$2848,"&lt;&gt;")=0,"",ROUND(SUMIFS(INDEX('B-PorHerramienta'!$F$2:$I$2848,0,$AH$6),'B-PorHerramienta'!$A$2:$A$2848,T$8,'B-PorHerramienta'!$J$2:$J$2848,$AC290,'B-PorHerramienta'!$K$2:$K$2848,$AD290,'B-PorHerramienta'!$L$2:$L$2848,$AE290)*$AI$6,$AJ$6))</f>
        <v/>
      </c>
      <c r="U290" s="48" t="str">
        <f>IF(COUNTIFS('B-PorHerramienta'!$A$2:$A$2848,U$8,'B-PorHerramienta'!$J$2:$J$2848,$AC290,'B-PorHerramienta'!$K$2:$K$2848,$AD290,'B-PorHerramienta'!$L$2:$L$2848,$AE290,'B-PorHerramienta'!$F$2:$F$2848,"&lt;&gt;")=0,"",ROUND(SUMIFS(INDEX('B-PorHerramienta'!$F$2:$I$2848,0,$AH$6),'B-PorHerramienta'!$A$2:$A$2848,U$8,'B-PorHerramienta'!$J$2:$J$2848,$AC290,'B-PorHerramienta'!$K$2:$K$2848,$AD290,'B-PorHerramienta'!$L$2:$L$2848,$AE290)*$AI$6,$AJ$6))</f>
        <v/>
      </c>
      <c r="V290" s="48" t="str">
        <f>IF(COUNTIFS('B-PorHerramienta'!$A$2:$A$2848,V$8,'B-PorHerramienta'!$J$2:$J$2848,$AC290,'B-PorHerramienta'!$K$2:$K$2848,$AD290,'B-PorHerramienta'!$L$2:$L$2848,$AE290,'B-PorHerramienta'!$F$2:$F$2848,"&lt;&gt;")=0,"",ROUND(SUMIFS(INDEX('B-PorHerramienta'!$F$2:$I$2848,0,$AH$6),'B-PorHerramienta'!$A$2:$A$2848,V$8,'B-PorHerramienta'!$J$2:$J$2848,$AC290,'B-PorHerramienta'!$K$2:$K$2848,$AD290,'B-PorHerramienta'!$L$2:$L$2848,$AE290)*$AI$6,$AJ$6))</f>
        <v/>
      </c>
      <c r="W290" s="48" t="str">
        <f>IF(COUNTIFS('B-PorHerramienta'!$A$2:$A$2848,W$8,'B-PorHerramienta'!$J$2:$J$2848,$AC290,'B-PorHerramienta'!$K$2:$K$2848,$AD290,'B-PorHerramienta'!$L$2:$L$2848,$AE290,'B-PorHerramienta'!$F$2:$F$2848,"&lt;&gt;")=0,"",ROUND(SUMIFS(INDEX('B-PorHerramienta'!$F$2:$I$2848,0,$AH$6),'B-PorHerramienta'!$A$2:$A$2848,W$8,'B-PorHerramienta'!$J$2:$J$2848,$AC290,'B-PorHerramienta'!$K$2:$K$2848,$AD290,'B-PorHerramienta'!$L$2:$L$2848,$AE290)*$AI$6,$AJ$6))</f>
        <v/>
      </c>
      <c r="X290" s="48" t="str">
        <f>IF(COUNTIFS('B-PorHerramienta'!$A$2:$A$2848,X$8,'B-PorHerramienta'!$J$2:$J$2848,$AC290,'B-PorHerramienta'!$K$2:$K$2848,$AD290,'B-PorHerramienta'!$L$2:$L$2848,$AE290,'B-PorHerramienta'!$F$2:$F$2848,"&lt;&gt;")=0,"",ROUND(SUMIFS(INDEX('B-PorHerramienta'!$F$2:$I$2848,0,$AH$6),'B-PorHerramienta'!$A$2:$A$2848,X$8,'B-PorHerramienta'!$J$2:$J$2848,$AC290,'B-PorHerramienta'!$K$2:$K$2848,$AD290,'B-PorHerramienta'!$L$2:$L$2848,$AE290)*$AI$6,$AJ$6))</f>
        <v/>
      </c>
      <c r="Y290" s="48" t="str">
        <f>IF(COUNTIFS('B-PorHerramienta'!$A$2:$A$2848,Y$8,'B-PorHerramienta'!$J$2:$J$2848,$AC290,'B-PorHerramienta'!$K$2:$K$2848,$AD290,'B-PorHerramienta'!$L$2:$L$2848,$AE290,'B-PorHerramienta'!$F$2:$F$2848,"&lt;&gt;")=0,"",ROUND(SUMIFS(INDEX('B-PorHerramienta'!$F$2:$I$2848,0,$AH$6),'B-PorHerramienta'!$A$2:$A$2848,Y$8,'B-PorHerramienta'!$J$2:$J$2848,$AC290,'B-PorHerramienta'!$K$2:$K$2848,$AD290,'B-PorHerramienta'!$L$2:$L$2848,$AE290)*$AI$6,$AJ$6))</f>
        <v/>
      </c>
      <c r="Z290" s="48" t="str">
        <f>IF(COUNTIFS('B-PorHerramienta'!$A$2:$A$2848,Z$8,'B-PorHerramienta'!$J$2:$J$2848,$AC290,'B-PorHerramienta'!$K$2:$K$2848,$AD290,'B-PorHerramienta'!$L$2:$L$2848,$AE290,'B-PorHerramienta'!$F$2:$F$2848,"&lt;&gt;")=0,"",ROUND(SUMIFS(INDEX('B-PorHerramienta'!$F$2:$I$2848,0,$AH$6),'B-PorHerramienta'!$A$2:$A$2848,Z$8,'B-PorHerramienta'!$J$2:$J$2848,$AC290,'B-PorHerramienta'!$K$2:$K$2848,$AD290,'B-PorHerramienta'!$L$2:$L$2848,$AE290)*$AI$6,$AJ$6))</f>
        <v/>
      </c>
      <c r="AA290" s="6"/>
      <c r="AB290" s="35">
        <v>2</v>
      </c>
      <c r="AC290" s="35" t="s">
        <v>1114</v>
      </c>
      <c r="AD290" s="35" t="s">
        <v>1503</v>
      </c>
      <c r="AE290" s="35" t="s">
        <v>1529</v>
      </c>
      <c r="AF290" s="35"/>
      <c r="AG290" s="35"/>
      <c r="AH290" s="35"/>
      <c r="AI290" s="35"/>
      <c r="AJ290" s="35"/>
      <c r="AK290" s="35"/>
    </row>
    <row r="291" spans="1:37" ht="30" hidden="1" outlineLevel="2" collapsed="1" x14ac:dyDescent="0.25">
      <c r="A291" s="49" t="s">
        <v>1883</v>
      </c>
      <c r="B291" s="47" t="s">
        <v>1882</v>
      </c>
      <c r="C291" s="48" t="str">
        <f>IF(COUNTIFS('B-PorHerramienta'!$A$2:$A$2848,C$8,'B-PorHerramienta'!$J$2:$J$2848,$AC291,'B-PorHerramienta'!$K$2:$K$2848,$AD291,'B-PorHerramienta'!$L$2:$L$2848,$AE291,'B-PorHerramienta'!$F$2:$F$2848,"&lt;&gt;")=0,"",ROUND(SUMIFS(INDEX('B-PorHerramienta'!$F$2:$I$2848,0,$AH$6),'B-PorHerramienta'!$A$2:$A$2848,C$8,'B-PorHerramienta'!$J$2:$J$2848,$AC291,'B-PorHerramienta'!$K$2:$K$2848,$AD291,'B-PorHerramienta'!$L$2:$L$2848,$AE291)*$AI$6,$AJ$6))</f>
        <v/>
      </c>
      <c r="D291" s="48" t="str">
        <f>IF(COUNTIFS('B-PorHerramienta'!$A$2:$A$2848,D$8,'B-PorHerramienta'!$J$2:$J$2848,$AC291,'B-PorHerramienta'!$K$2:$K$2848,$AD291,'B-PorHerramienta'!$L$2:$L$2848,$AE291,'B-PorHerramienta'!$F$2:$F$2848,"&lt;&gt;")=0,"",ROUND(SUMIFS(INDEX('B-PorHerramienta'!$F$2:$I$2848,0,$AH$6),'B-PorHerramienta'!$A$2:$A$2848,D$8,'B-PorHerramienta'!$J$2:$J$2848,$AC291,'B-PorHerramienta'!$K$2:$K$2848,$AD291,'B-PorHerramienta'!$L$2:$L$2848,$AE291)*$AI$6,$AJ$6))</f>
        <v/>
      </c>
      <c r="E291" s="48" t="str">
        <f>IF(COUNTIFS('B-PorHerramienta'!$A$2:$A$2848,E$8,'B-PorHerramienta'!$J$2:$J$2848,$AC291,'B-PorHerramienta'!$K$2:$K$2848,$AD291,'B-PorHerramienta'!$L$2:$L$2848,$AE291,'B-PorHerramienta'!$F$2:$F$2848,"&lt;&gt;")=0,"",ROUND(SUMIFS(INDEX('B-PorHerramienta'!$F$2:$I$2848,0,$AH$6),'B-PorHerramienta'!$A$2:$A$2848,E$8,'B-PorHerramienta'!$J$2:$J$2848,$AC291,'B-PorHerramienta'!$K$2:$K$2848,$AD291,'B-PorHerramienta'!$L$2:$L$2848,$AE291)*$AI$6,$AJ$6))</f>
        <v/>
      </c>
      <c r="F291" s="48">
        <f>IF(COUNTIFS('B-PorHerramienta'!$A$2:$A$2848,F$8,'B-PorHerramienta'!$J$2:$J$2848,$AC291,'B-PorHerramienta'!$K$2:$K$2848,$AD291,'B-PorHerramienta'!$L$2:$L$2848,$AE291,'B-PorHerramienta'!$F$2:$F$2848,"&lt;&gt;")=0,"",ROUND(SUMIFS(INDEX('B-PorHerramienta'!$F$2:$I$2848,0,$AH$6),'B-PorHerramienta'!$A$2:$A$2848,F$8,'B-PorHerramienta'!$J$2:$J$2848,$AC291,'B-PorHerramienta'!$K$2:$K$2848,$AD291,'B-PorHerramienta'!$L$2:$L$2848,$AE291)*$AI$6,$AJ$6))</f>
        <v>2.8999999999999998E-3</v>
      </c>
      <c r="G291" s="48" t="str">
        <f>IF(COUNTIFS('B-PorHerramienta'!$A$2:$A$2848,G$8,'B-PorHerramienta'!$J$2:$J$2848,$AC291,'B-PorHerramienta'!$K$2:$K$2848,$AD291,'B-PorHerramienta'!$L$2:$L$2848,$AE291,'B-PorHerramienta'!$F$2:$F$2848,"&lt;&gt;")=0,"",ROUND(SUMIFS(INDEX('B-PorHerramienta'!$F$2:$I$2848,0,$AH$6),'B-PorHerramienta'!$A$2:$A$2848,G$8,'B-PorHerramienta'!$J$2:$J$2848,$AC291,'B-PorHerramienta'!$K$2:$K$2848,$AD291,'B-PorHerramienta'!$L$2:$L$2848,$AE291)*$AI$6,$AJ$6))</f>
        <v/>
      </c>
      <c r="H291" s="48" t="str">
        <f>IF(COUNTIFS('B-PorHerramienta'!$A$2:$A$2848,H$8,'B-PorHerramienta'!$J$2:$J$2848,$AC291,'B-PorHerramienta'!$K$2:$K$2848,$AD291,'B-PorHerramienta'!$L$2:$L$2848,$AE291,'B-PorHerramienta'!$F$2:$F$2848,"&lt;&gt;")=0,"",ROUND(SUMIFS(INDEX('B-PorHerramienta'!$F$2:$I$2848,0,$AH$6),'B-PorHerramienta'!$A$2:$A$2848,H$8,'B-PorHerramienta'!$J$2:$J$2848,$AC291,'B-PorHerramienta'!$K$2:$K$2848,$AD291,'B-PorHerramienta'!$L$2:$L$2848,$AE291)*$AI$6,$AJ$6))</f>
        <v/>
      </c>
      <c r="I291" s="48" t="str">
        <f>IF(COUNTIFS('B-PorHerramienta'!$A$2:$A$2848,I$8,'B-PorHerramienta'!$J$2:$J$2848,$AC291,'B-PorHerramienta'!$K$2:$K$2848,$AD291,'B-PorHerramienta'!$L$2:$L$2848,$AE291,'B-PorHerramienta'!$F$2:$F$2848,"&lt;&gt;")=0,"",ROUND(SUMIFS(INDEX('B-PorHerramienta'!$F$2:$I$2848,0,$AH$6),'B-PorHerramienta'!$A$2:$A$2848,I$8,'B-PorHerramienta'!$J$2:$J$2848,$AC291,'B-PorHerramienta'!$K$2:$K$2848,$AD291,'B-PorHerramienta'!$L$2:$L$2848,$AE291)*$AI$6,$AJ$6))</f>
        <v/>
      </c>
      <c r="J291" s="48" t="str">
        <f>IF(COUNTIFS('B-PorHerramienta'!$A$2:$A$2848,J$8,'B-PorHerramienta'!$J$2:$J$2848,$AC291,'B-PorHerramienta'!$K$2:$K$2848,$AD291,'B-PorHerramienta'!$L$2:$L$2848,$AE291,'B-PorHerramienta'!$F$2:$F$2848,"&lt;&gt;")=0,"",ROUND(SUMIFS(INDEX('B-PorHerramienta'!$F$2:$I$2848,0,$AH$6),'B-PorHerramienta'!$A$2:$A$2848,J$8,'B-PorHerramienta'!$J$2:$J$2848,$AC291,'B-PorHerramienta'!$K$2:$K$2848,$AD291,'B-PorHerramienta'!$L$2:$L$2848,$AE291)*$AI$6,$AJ$6))</f>
        <v/>
      </c>
      <c r="K291" s="48" t="str">
        <f>IF(COUNTIFS('B-PorHerramienta'!$A$2:$A$2848,K$8,'B-PorHerramienta'!$J$2:$J$2848,$AC291,'B-PorHerramienta'!$K$2:$K$2848,$AD291,'B-PorHerramienta'!$L$2:$L$2848,$AE291,'B-PorHerramienta'!$F$2:$F$2848,"&lt;&gt;")=0,"",ROUND(SUMIFS(INDEX('B-PorHerramienta'!$F$2:$I$2848,0,$AH$6),'B-PorHerramienta'!$A$2:$A$2848,K$8,'B-PorHerramienta'!$J$2:$J$2848,$AC291,'B-PorHerramienta'!$K$2:$K$2848,$AD291,'B-PorHerramienta'!$L$2:$L$2848,$AE291)*$AI$6,$AJ$6))</f>
        <v/>
      </c>
      <c r="L291" s="48" t="str">
        <f>IF(COUNTIFS('B-PorHerramienta'!$A$2:$A$2848,L$8,'B-PorHerramienta'!$J$2:$J$2848,$AC291,'B-PorHerramienta'!$K$2:$K$2848,$AD291,'B-PorHerramienta'!$L$2:$L$2848,$AE291,'B-PorHerramienta'!$F$2:$F$2848,"&lt;&gt;")=0,"",ROUND(SUMIFS(INDEX('B-PorHerramienta'!$F$2:$I$2848,0,$AH$6),'B-PorHerramienta'!$A$2:$A$2848,L$8,'B-PorHerramienta'!$J$2:$J$2848,$AC291,'B-PorHerramienta'!$K$2:$K$2848,$AD291,'B-PorHerramienta'!$L$2:$L$2848,$AE291)*$AI$6,$AJ$6))</f>
        <v/>
      </c>
      <c r="M291" s="48" t="str">
        <f>IF(COUNTIFS('B-PorHerramienta'!$A$2:$A$2848,M$8,'B-PorHerramienta'!$J$2:$J$2848,$AC291,'B-PorHerramienta'!$K$2:$K$2848,$AD291,'B-PorHerramienta'!$L$2:$L$2848,$AE291,'B-PorHerramienta'!$F$2:$F$2848,"&lt;&gt;")=0,"",ROUND(SUMIFS(INDEX('B-PorHerramienta'!$F$2:$I$2848,0,$AH$6),'B-PorHerramienta'!$A$2:$A$2848,M$8,'B-PorHerramienta'!$J$2:$J$2848,$AC291,'B-PorHerramienta'!$K$2:$K$2848,$AD291,'B-PorHerramienta'!$L$2:$L$2848,$AE291)*$AI$6,$AJ$6))</f>
        <v/>
      </c>
      <c r="N291" s="48" t="str">
        <f>IF(COUNTIFS('B-PorHerramienta'!$A$2:$A$2848,N$8,'B-PorHerramienta'!$J$2:$J$2848,$AC291,'B-PorHerramienta'!$K$2:$K$2848,$AD291,'B-PorHerramienta'!$L$2:$L$2848,$AE291,'B-PorHerramienta'!$F$2:$F$2848,"&lt;&gt;")=0,"",ROUND(SUMIFS(INDEX('B-PorHerramienta'!$F$2:$I$2848,0,$AH$6),'B-PorHerramienta'!$A$2:$A$2848,N$8,'B-PorHerramienta'!$J$2:$J$2848,$AC291,'B-PorHerramienta'!$K$2:$K$2848,$AD291,'B-PorHerramienta'!$L$2:$L$2848,$AE291)*$AI$6,$AJ$6))</f>
        <v/>
      </c>
      <c r="O291" s="48" t="str">
        <f>IF(COUNTIFS('B-PorHerramienta'!$A$2:$A$2848,O$8,'B-PorHerramienta'!$J$2:$J$2848,$AC291,'B-PorHerramienta'!$K$2:$K$2848,$AD291,'B-PorHerramienta'!$L$2:$L$2848,$AE291,'B-PorHerramienta'!$F$2:$F$2848,"&lt;&gt;")=0,"",ROUND(SUMIFS(INDEX('B-PorHerramienta'!$F$2:$I$2848,0,$AH$6),'B-PorHerramienta'!$A$2:$A$2848,O$8,'B-PorHerramienta'!$J$2:$J$2848,$AC291,'B-PorHerramienta'!$K$2:$K$2848,$AD291,'B-PorHerramienta'!$L$2:$L$2848,$AE291)*$AI$6,$AJ$6))</f>
        <v/>
      </c>
      <c r="P291" s="48" t="str">
        <f>IF(COUNTIFS('B-PorHerramienta'!$A$2:$A$2848,P$8,'B-PorHerramienta'!$J$2:$J$2848,$AC291,'B-PorHerramienta'!$K$2:$K$2848,$AD291,'B-PorHerramienta'!$L$2:$L$2848,$AE291,'B-PorHerramienta'!$F$2:$F$2848,"&lt;&gt;")=0,"",ROUND(SUMIFS(INDEX('B-PorHerramienta'!$F$2:$I$2848,0,$AH$6),'B-PorHerramienta'!$A$2:$A$2848,P$8,'B-PorHerramienta'!$J$2:$J$2848,$AC291,'B-PorHerramienta'!$K$2:$K$2848,$AD291,'B-PorHerramienta'!$L$2:$L$2848,$AE291)*$AI$6,$AJ$6))</f>
        <v/>
      </c>
      <c r="Q291" s="48" t="str">
        <f>IF(COUNTIFS('B-PorHerramienta'!$A$2:$A$2848,Q$8,'B-PorHerramienta'!$J$2:$J$2848,$AC291,'B-PorHerramienta'!$K$2:$K$2848,$AD291,'B-PorHerramienta'!$L$2:$L$2848,$AE291,'B-PorHerramienta'!$F$2:$F$2848,"&lt;&gt;")=0,"",ROUND(SUMIFS(INDEX('B-PorHerramienta'!$F$2:$I$2848,0,$AH$6),'B-PorHerramienta'!$A$2:$A$2848,Q$8,'B-PorHerramienta'!$J$2:$J$2848,$AC291,'B-PorHerramienta'!$K$2:$K$2848,$AD291,'B-PorHerramienta'!$L$2:$L$2848,$AE291)*$AI$6,$AJ$6))</f>
        <v/>
      </c>
      <c r="R291" s="48" t="str">
        <f>IF(COUNTIFS('B-PorHerramienta'!$A$2:$A$2848,R$8,'B-PorHerramienta'!$J$2:$J$2848,$AC291,'B-PorHerramienta'!$K$2:$K$2848,$AD291,'B-PorHerramienta'!$L$2:$L$2848,$AE291,'B-PorHerramienta'!$F$2:$F$2848,"&lt;&gt;")=0,"",ROUND(SUMIFS(INDEX('B-PorHerramienta'!$F$2:$I$2848,0,$AH$6),'B-PorHerramienta'!$A$2:$A$2848,R$8,'B-PorHerramienta'!$J$2:$J$2848,$AC291,'B-PorHerramienta'!$K$2:$K$2848,$AD291,'B-PorHerramienta'!$L$2:$L$2848,$AE291)*$AI$6,$AJ$6))</f>
        <v/>
      </c>
      <c r="S291" s="48" t="str">
        <f>IF(COUNTIFS('B-PorHerramienta'!$A$2:$A$2848,S$8,'B-PorHerramienta'!$J$2:$J$2848,$AC291,'B-PorHerramienta'!$K$2:$K$2848,$AD291,'B-PorHerramienta'!$L$2:$L$2848,$AE291,'B-PorHerramienta'!$F$2:$F$2848,"&lt;&gt;")=0,"",ROUND(SUMIFS(INDEX('B-PorHerramienta'!$F$2:$I$2848,0,$AH$6),'B-PorHerramienta'!$A$2:$A$2848,S$8,'B-PorHerramienta'!$J$2:$J$2848,$AC291,'B-PorHerramienta'!$K$2:$K$2848,$AD291,'B-PorHerramienta'!$L$2:$L$2848,$AE291)*$AI$6,$AJ$6))</f>
        <v/>
      </c>
      <c r="T291" s="48" t="str">
        <f>IF(COUNTIFS('B-PorHerramienta'!$A$2:$A$2848,T$8,'B-PorHerramienta'!$J$2:$J$2848,$AC291,'B-PorHerramienta'!$K$2:$K$2848,$AD291,'B-PorHerramienta'!$L$2:$L$2848,$AE291,'B-PorHerramienta'!$F$2:$F$2848,"&lt;&gt;")=0,"",ROUND(SUMIFS(INDEX('B-PorHerramienta'!$F$2:$I$2848,0,$AH$6),'B-PorHerramienta'!$A$2:$A$2848,T$8,'B-PorHerramienta'!$J$2:$J$2848,$AC291,'B-PorHerramienta'!$K$2:$K$2848,$AD291,'B-PorHerramienta'!$L$2:$L$2848,$AE291)*$AI$6,$AJ$6))</f>
        <v/>
      </c>
      <c r="U291" s="48" t="str">
        <f>IF(COUNTIFS('B-PorHerramienta'!$A$2:$A$2848,U$8,'B-PorHerramienta'!$J$2:$J$2848,$AC291,'B-PorHerramienta'!$K$2:$K$2848,$AD291,'B-PorHerramienta'!$L$2:$L$2848,$AE291,'B-PorHerramienta'!$F$2:$F$2848,"&lt;&gt;")=0,"",ROUND(SUMIFS(INDEX('B-PorHerramienta'!$F$2:$I$2848,0,$AH$6),'B-PorHerramienta'!$A$2:$A$2848,U$8,'B-PorHerramienta'!$J$2:$J$2848,$AC291,'B-PorHerramienta'!$K$2:$K$2848,$AD291,'B-PorHerramienta'!$L$2:$L$2848,$AE291)*$AI$6,$AJ$6))</f>
        <v/>
      </c>
      <c r="V291" s="48" t="str">
        <f>IF(COUNTIFS('B-PorHerramienta'!$A$2:$A$2848,V$8,'B-PorHerramienta'!$J$2:$J$2848,$AC291,'B-PorHerramienta'!$K$2:$K$2848,$AD291,'B-PorHerramienta'!$L$2:$L$2848,$AE291,'B-PorHerramienta'!$F$2:$F$2848,"&lt;&gt;")=0,"",ROUND(SUMIFS(INDEX('B-PorHerramienta'!$F$2:$I$2848,0,$AH$6),'B-PorHerramienta'!$A$2:$A$2848,V$8,'B-PorHerramienta'!$J$2:$J$2848,$AC291,'B-PorHerramienta'!$K$2:$K$2848,$AD291,'B-PorHerramienta'!$L$2:$L$2848,$AE291)*$AI$6,$AJ$6))</f>
        <v/>
      </c>
      <c r="W291" s="48" t="str">
        <f>IF(COUNTIFS('B-PorHerramienta'!$A$2:$A$2848,W$8,'B-PorHerramienta'!$J$2:$J$2848,$AC291,'B-PorHerramienta'!$K$2:$K$2848,$AD291,'B-PorHerramienta'!$L$2:$L$2848,$AE291,'B-PorHerramienta'!$F$2:$F$2848,"&lt;&gt;")=0,"",ROUND(SUMIFS(INDEX('B-PorHerramienta'!$F$2:$I$2848,0,$AH$6),'B-PorHerramienta'!$A$2:$A$2848,W$8,'B-PorHerramienta'!$J$2:$J$2848,$AC291,'B-PorHerramienta'!$K$2:$K$2848,$AD291,'B-PorHerramienta'!$L$2:$L$2848,$AE291)*$AI$6,$AJ$6))</f>
        <v/>
      </c>
      <c r="X291" s="48" t="str">
        <f>IF(COUNTIFS('B-PorHerramienta'!$A$2:$A$2848,X$8,'B-PorHerramienta'!$J$2:$J$2848,$AC291,'B-PorHerramienta'!$K$2:$K$2848,$AD291,'B-PorHerramienta'!$L$2:$L$2848,$AE291,'B-PorHerramienta'!$F$2:$F$2848,"&lt;&gt;")=0,"",ROUND(SUMIFS(INDEX('B-PorHerramienta'!$F$2:$I$2848,0,$AH$6),'B-PorHerramienta'!$A$2:$A$2848,X$8,'B-PorHerramienta'!$J$2:$J$2848,$AC291,'B-PorHerramienta'!$K$2:$K$2848,$AD291,'B-PorHerramienta'!$L$2:$L$2848,$AE291)*$AI$6,$AJ$6))</f>
        <v/>
      </c>
      <c r="Y291" s="48" t="str">
        <f>IF(COUNTIFS('B-PorHerramienta'!$A$2:$A$2848,Y$8,'B-PorHerramienta'!$J$2:$J$2848,$AC291,'B-PorHerramienta'!$K$2:$K$2848,$AD291,'B-PorHerramienta'!$L$2:$L$2848,$AE291,'B-PorHerramienta'!$F$2:$F$2848,"&lt;&gt;")=0,"",ROUND(SUMIFS(INDEX('B-PorHerramienta'!$F$2:$I$2848,0,$AH$6),'B-PorHerramienta'!$A$2:$A$2848,Y$8,'B-PorHerramienta'!$J$2:$J$2848,$AC291,'B-PorHerramienta'!$K$2:$K$2848,$AD291,'B-PorHerramienta'!$L$2:$L$2848,$AE291)*$AI$6,$AJ$6))</f>
        <v/>
      </c>
      <c r="Z291" s="48" t="str">
        <f>IF(COUNTIFS('B-PorHerramienta'!$A$2:$A$2848,Z$8,'B-PorHerramienta'!$J$2:$J$2848,$AC291,'B-PorHerramienta'!$K$2:$K$2848,$AD291,'B-PorHerramienta'!$L$2:$L$2848,$AE291,'B-PorHerramienta'!$F$2:$F$2848,"&lt;&gt;")=0,"",ROUND(SUMIFS(INDEX('B-PorHerramienta'!$F$2:$I$2848,0,$AH$6),'B-PorHerramienta'!$A$2:$A$2848,Z$8,'B-PorHerramienta'!$J$2:$J$2848,$AC291,'B-PorHerramienta'!$K$2:$K$2848,$AD291,'B-PorHerramienta'!$L$2:$L$2848,$AE291)*$AI$6,$AJ$6))</f>
        <v/>
      </c>
      <c r="AA291" s="6"/>
      <c r="AB291" s="35">
        <v>2</v>
      </c>
      <c r="AC291" s="35" t="s">
        <v>1114</v>
      </c>
      <c r="AD291" s="35" t="s">
        <v>1503</v>
      </c>
      <c r="AE291" s="35" t="s">
        <v>1530</v>
      </c>
      <c r="AF291" s="35"/>
      <c r="AG291" s="35"/>
      <c r="AH291" s="35"/>
      <c r="AI291" s="35"/>
      <c r="AJ291" s="35"/>
      <c r="AK291" s="35"/>
    </row>
    <row r="292" spans="1:37" ht="60" hidden="1" outlineLevel="2" collapsed="1" x14ac:dyDescent="0.25">
      <c r="A292" s="49" t="s">
        <v>1881</v>
      </c>
      <c r="B292" s="47" t="s">
        <v>739</v>
      </c>
      <c r="C292" s="48" t="str">
        <f>IF(COUNTIFS('B-PorHerramienta'!$A$2:$A$2848,C$8,'B-PorHerramienta'!$J$2:$J$2848,$AC292,'B-PorHerramienta'!$K$2:$K$2848,$AD292,'B-PorHerramienta'!$L$2:$L$2848,$AE292,'B-PorHerramienta'!$F$2:$F$2848,"&lt;&gt;")=0,"",ROUND(SUMIFS(INDEX('B-PorHerramienta'!$F$2:$I$2848,0,$AH$6),'B-PorHerramienta'!$A$2:$A$2848,C$8,'B-PorHerramienta'!$J$2:$J$2848,$AC292,'B-PorHerramienta'!$K$2:$K$2848,$AD292,'B-PorHerramienta'!$L$2:$L$2848,$AE292)*$AI$6,$AJ$6))</f>
        <v/>
      </c>
      <c r="D292" s="48" t="str">
        <f>IF(COUNTIFS('B-PorHerramienta'!$A$2:$A$2848,D$8,'B-PorHerramienta'!$J$2:$J$2848,$AC292,'B-PorHerramienta'!$K$2:$K$2848,$AD292,'B-PorHerramienta'!$L$2:$L$2848,$AE292,'B-PorHerramienta'!$F$2:$F$2848,"&lt;&gt;")=0,"",ROUND(SUMIFS(INDEX('B-PorHerramienta'!$F$2:$I$2848,0,$AH$6),'B-PorHerramienta'!$A$2:$A$2848,D$8,'B-PorHerramienta'!$J$2:$J$2848,$AC292,'B-PorHerramienta'!$K$2:$K$2848,$AD292,'B-PorHerramienta'!$L$2:$L$2848,$AE292)*$AI$6,$AJ$6))</f>
        <v/>
      </c>
      <c r="E292" s="48" t="str">
        <f>IF(COUNTIFS('B-PorHerramienta'!$A$2:$A$2848,E$8,'B-PorHerramienta'!$J$2:$J$2848,$AC292,'B-PorHerramienta'!$K$2:$K$2848,$AD292,'B-PorHerramienta'!$L$2:$L$2848,$AE292,'B-PorHerramienta'!$F$2:$F$2848,"&lt;&gt;")=0,"",ROUND(SUMIFS(INDEX('B-PorHerramienta'!$F$2:$I$2848,0,$AH$6),'B-PorHerramienta'!$A$2:$A$2848,E$8,'B-PorHerramienta'!$J$2:$J$2848,$AC292,'B-PorHerramienta'!$K$2:$K$2848,$AD292,'B-PorHerramienta'!$L$2:$L$2848,$AE292)*$AI$6,$AJ$6))</f>
        <v/>
      </c>
      <c r="F292" s="48">
        <f>IF(COUNTIFS('B-PorHerramienta'!$A$2:$A$2848,F$8,'B-PorHerramienta'!$J$2:$J$2848,$AC292,'B-PorHerramienta'!$K$2:$K$2848,$AD292,'B-PorHerramienta'!$L$2:$L$2848,$AE292,'B-PorHerramienta'!$F$2:$F$2848,"&lt;&gt;")=0,"",ROUND(SUMIFS(INDEX('B-PorHerramienta'!$F$2:$I$2848,0,$AH$6),'B-PorHerramienta'!$A$2:$A$2848,F$8,'B-PorHerramienta'!$J$2:$J$2848,$AC292,'B-PorHerramienta'!$K$2:$K$2848,$AD292,'B-PorHerramienta'!$L$2:$L$2848,$AE292)*$AI$6,$AJ$6))</f>
        <v>1.1000000000000001E-3</v>
      </c>
      <c r="G292" s="48" t="str">
        <f>IF(COUNTIFS('B-PorHerramienta'!$A$2:$A$2848,G$8,'B-PorHerramienta'!$J$2:$J$2848,$AC292,'B-PorHerramienta'!$K$2:$K$2848,$AD292,'B-PorHerramienta'!$L$2:$L$2848,$AE292,'B-PorHerramienta'!$F$2:$F$2848,"&lt;&gt;")=0,"",ROUND(SUMIFS(INDEX('B-PorHerramienta'!$F$2:$I$2848,0,$AH$6),'B-PorHerramienta'!$A$2:$A$2848,G$8,'B-PorHerramienta'!$J$2:$J$2848,$AC292,'B-PorHerramienta'!$K$2:$K$2848,$AD292,'B-PorHerramienta'!$L$2:$L$2848,$AE292)*$AI$6,$AJ$6))</f>
        <v/>
      </c>
      <c r="H292" s="48" t="str">
        <f>IF(COUNTIFS('B-PorHerramienta'!$A$2:$A$2848,H$8,'B-PorHerramienta'!$J$2:$J$2848,$AC292,'B-PorHerramienta'!$K$2:$K$2848,$AD292,'B-PorHerramienta'!$L$2:$L$2848,$AE292,'B-PorHerramienta'!$F$2:$F$2848,"&lt;&gt;")=0,"",ROUND(SUMIFS(INDEX('B-PorHerramienta'!$F$2:$I$2848,0,$AH$6),'B-PorHerramienta'!$A$2:$A$2848,H$8,'B-PorHerramienta'!$J$2:$J$2848,$AC292,'B-PorHerramienta'!$K$2:$K$2848,$AD292,'B-PorHerramienta'!$L$2:$L$2848,$AE292)*$AI$6,$AJ$6))</f>
        <v/>
      </c>
      <c r="I292" s="48" t="str">
        <f>IF(COUNTIFS('B-PorHerramienta'!$A$2:$A$2848,I$8,'B-PorHerramienta'!$J$2:$J$2848,$AC292,'B-PorHerramienta'!$K$2:$K$2848,$AD292,'B-PorHerramienta'!$L$2:$L$2848,$AE292,'B-PorHerramienta'!$F$2:$F$2848,"&lt;&gt;")=0,"",ROUND(SUMIFS(INDEX('B-PorHerramienta'!$F$2:$I$2848,0,$AH$6),'B-PorHerramienta'!$A$2:$A$2848,I$8,'B-PorHerramienta'!$J$2:$J$2848,$AC292,'B-PorHerramienta'!$K$2:$K$2848,$AD292,'B-PorHerramienta'!$L$2:$L$2848,$AE292)*$AI$6,$AJ$6))</f>
        <v/>
      </c>
      <c r="J292" s="48" t="str">
        <f>IF(COUNTIFS('B-PorHerramienta'!$A$2:$A$2848,J$8,'B-PorHerramienta'!$J$2:$J$2848,$AC292,'B-PorHerramienta'!$K$2:$K$2848,$AD292,'B-PorHerramienta'!$L$2:$L$2848,$AE292,'B-PorHerramienta'!$F$2:$F$2848,"&lt;&gt;")=0,"",ROUND(SUMIFS(INDEX('B-PorHerramienta'!$F$2:$I$2848,0,$AH$6),'B-PorHerramienta'!$A$2:$A$2848,J$8,'B-PorHerramienta'!$J$2:$J$2848,$AC292,'B-PorHerramienta'!$K$2:$K$2848,$AD292,'B-PorHerramienta'!$L$2:$L$2848,$AE292)*$AI$6,$AJ$6))</f>
        <v/>
      </c>
      <c r="K292" s="48" t="str">
        <f>IF(COUNTIFS('B-PorHerramienta'!$A$2:$A$2848,K$8,'B-PorHerramienta'!$J$2:$J$2848,$AC292,'B-PorHerramienta'!$K$2:$K$2848,$AD292,'B-PorHerramienta'!$L$2:$L$2848,$AE292,'B-PorHerramienta'!$F$2:$F$2848,"&lt;&gt;")=0,"",ROUND(SUMIFS(INDEX('B-PorHerramienta'!$F$2:$I$2848,0,$AH$6),'B-PorHerramienta'!$A$2:$A$2848,K$8,'B-PorHerramienta'!$J$2:$J$2848,$AC292,'B-PorHerramienta'!$K$2:$K$2848,$AD292,'B-PorHerramienta'!$L$2:$L$2848,$AE292)*$AI$6,$AJ$6))</f>
        <v/>
      </c>
      <c r="L292" s="48" t="str">
        <f>IF(COUNTIFS('B-PorHerramienta'!$A$2:$A$2848,L$8,'B-PorHerramienta'!$J$2:$J$2848,$AC292,'B-PorHerramienta'!$K$2:$K$2848,$AD292,'B-PorHerramienta'!$L$2:$L$2848,$AE292,'B-PorHerramienta'!$F$2:$F$2848,"&lt;&gt;")=0,"",ROUND(SUMIFS(INDEX('B-PorHerramienta'!$F$2:$I$2848,0,$AH$6),'B-PorHerramienta'!$A$2:$A$2848,L$8,'B-PorHerramienta'!$J$2:$J$2848,$AC292,'B-PorHerramienta'!$K$2:$K$2848,$AD292,'B-PorHerramienta'!$L$2:$L$2848,$AE292)*$AI$6,$AJ$6))</f>
        <v/>
      </c>
      <c r="M292" s="48" t="str">
        <f>IF(COUNTIFS('B-PorHerramienta'!$A$2:$A$2848,M$8,'B-PorHerramienta'!$J$2:$J$2848,$AC292,'B-PorHerramienta'!$K$2:$K$2848,$AD292,'B-PorHerramienta'!$L$2:$L$2848,$AE292,'B-PorHerramienta'!$F$2:$F$2848,"&lt;&gt;")=0,"",ROUND(SUMIFS(INDEX('B-PorHerramienta'!$F$2:$I$2848,0,$AH$6),'B-PorHerramienta'!$A$2:$A$2848,M$8,'B-PorHerramienta'!$J$2:$J$2848,$AC292,'B-PorHerramienta'!$K$2:$K$2848,$AD292,'B-PorHerramienta'!$L$2:$L$2848,$AE292)*$AI$6,$AJ$6))</f>
        <v/>
      </c>
      <c r="N292" s="48" t="str">
        <f>IF(COUNTIFS('B-PorHerramienta'!$A$2:$A$2848,N$8,'B-PorHerramienta'!$J$2:$J$2848,$AC292,'B-PorHerramienta'!$K$2:$K$2848,$AD292,'B-PorHerramienta'!$L$2:$L$2848,$AE292,'B-PorHerramienta'!$F$2:$F$2848,"&lt;&gt;")=0,"",ROUND(SUMIFS(INDEX('B-PorHerramienta'!$F$2:$I$2848,0,$AH$6),'B-PorHerramienta'!$A$2:$A$2848,N$8,'B-PorHerramienta'!$J$2:$J$2848,$AC292,'B-PorHerramienta'!$K$2:$K$2848,$AD292,'B-PorHerramienta'!$L$2:$L$2848,$AE292)*$AI$6,$AJ$6))</f>
        <v/>
      </c>
      <c r="O292" s="48" t="str">
        <f>IF(COUNTIFS('B-PorHerramienta'!$A$2:$A$2848,O$8,'B-PorHerramienta'!$J$2:$J$2848,$AC292,'B-PorHerramienta'!$K$2:$K$2848,$AD292,'B-PorHerramienta'!$L$2:$L$2848,$AE292,'B-PorHerramienta'!$F$2:$F$2848,"&lt;&gt;")=0,"",ROUND(SUMIFS(INDEX('B-PorHerramienta'!$F$2:$I$2848,0,$AH$6),'B-PorHerramienta'!$A$2:$A$2848,O$8,'B-PorHerramienta'!$J$2:$J$2848,$AC292,'B-PorHerramienta'!$K$2:$K$2848,$AD292,'B-PorHerramienta'!$L$2:$L$2848,$AE292)*$AI$6,$AJ$6))</f>
        <v/>
      </c>
      <c r="P292" s="48" t="str">
        <f>IF(COUNTIFS('B-PorHerramienta'!$A$2:$A$2848,P$8,'B-PorHerramienta'!$J$2:$J$2848,$AC292,'B-PorHerramienta'!$K$2:$K$2848,$AD292,'B-PorHerramienta'!$L$2:$L$2848,$AE292,'B-PorHerramienta'!$F$2:$F$2848,"&lt;&gt;")=0,"",ROUND(SUMIFS(INDEX('B-PorHerramienta'!$F$2:$I$2848,0,$AH$6),'B-PorHerramienta'!$A$2:$A$2848,P$8,'B-PorHerramienta'!$J$2:$J$2848,$AC292,'B-PorHerramienta'!$K$2:$K$2848,$AD292,'B-PorHerramienta'!$L$2:$L$2848,$AE292)*$AI$6,$AJ$6))</f>
        <v/>
      </c>
      <c r="Q292" s="48" t="str">
        <f>IF(COUNTIFS('B-PorHerramienta'!$A$2:$A$2848,Q$8,'B-PorHerramienta'!$J$2:$J$2848,$AC292,'B-PorHerramienta'!$K$2:$K$2848,$AD292,'B-PorHerramienta'!$L$2:$L$2848,$AE292,'B-PorHerramienta'!$F$2:$F$2848,"&lt;&gt;")=0,"",ROUND(SUMIFS(INDEX('B-PorHerramienta'!$F$2:$I$2848,0,$AH$6),'B-PorHerramienta'!$A$2:$A$2848,Q$8,'B-PorHerramienta'!$J$2:$J$2848,$AC292,'B-PorHerramienta'!$K$2:$K$2848,$AD292,'B-PorHerramienta'!$L$2:$L$2848,$AE292)*$AI$6,$AJ$6))</f>
        <v/>
      </c>
      <c r="R292" s="48" t="str">
        <f>IF(COUNTIFS('B-PorHerramienta'!$A$2:$A$2848,R$8,'B-PorHerramienta'!$J$2:$J$2848,$AC292,'B-PorHerramienta'!$K$2:$K$2848,$AD292,'B-PorHerramienta'!$L$2:$L$2848,$AE292,'B-PorHerramienta'!$F$2:$F$2848,"&lt;&gt;")=0,"",ROUND(SUMIFS(INDEX('B-PorHerramienta'!$F$2:$I$2848,0,$AH$6),'B-PorHerramienta'!$A$2:$A$2848,R$8,'B-PorHerramienta'!$J$2:$J$2848,$AC292,'B-PorHerramienta'!$K$2:$K$2848,$AD292,'B-PorHerramienta'!$L$2:$L$2848,$AE292)*$AI$6,$AJ$6))</f>
        <v/>
      </c>
      <c r="S292" s="48" t="str">
        <f>IF(COUNTIFS('B-PorHerramienta'!$A$2:$A$2848,S$8,'B-PorHerramienta'!$J$2:$J$2848,$AC292,'B-PorHerramienta'!$K$2:$K$2848,$AD292,'B-PorHerramienta'!$L$2:$L$2848,$AE292,'B-PorHerramienta'!$F$2:$F$2848,"&lt;&gt;")=0,"",ROUND(SUMIFS(INDEX('B-PorHerramienta'!$F$2:$I$2848,0,$AH$6),'B-PorHerramienta'!$A$2:$A$2848,S$8,'B-PorHerramienta'!$J$2:$J$2848,$AC292,'B-PorHerramienta'!$K$2:$K$2848,$AD292,'B-PorHerramienta'!$L$2:$L$2848,$AE292)*$AI$6,$AJ$6))</f>
        <v/>
      </c>
      <c r="T292" s="48" t="str">
        <f>IF(COUNTIFS('B-PorHerramienta'!$A$2:$A$2848,T$8,'B-PorHerramienta'!$J$2:$J$2848,$AC292,'B-PorHerramienta'!$K$2:$K$2848,$AD292,'B-PorHerramienta'!$L$2:$L$2848,$AE292,'B-PorHerramienta'!$F$2:$F$2848,"&lt;&gt;")=0,"",ROUND(SUMIFS(INDEX('B-PorHerramienta'!$F$2:$I$2848,0,$AH$6),'B-PorHerramienta'!$A$2:$A$2848,T$8,'B-PorHerramienta'!$J$2:$J$2848,$AC292,'B-PorHerramienta'!$K$2:$K$2848,$AD292,'B-PorHerramienta'!$L$2:$L$2848,$AE292)*$AI$6,$AJ$6))</f>
        <v/>
      </c>
      <c r="U292" s="48" t="str">
        <f>IF(COUNTIFS('B-PorHerramienta'!$A$2:$A$2848,U$8,'B-PorHerramienta'!$J$2:$J$2848,$AC292,'B-PorHerramienta'!$K$2:$K$2848,$AD292,'B-PorHerramienta'!$L$2:$L$2848,$AE292,'B-PorHerramienta'!$F$2:$F$2848,"&lt;&gt;")=0,"",ROUND(SUMIFS(INDEX('B-PorHerramienta'!$F$2:$I$2848,0,$AH$6),'B-PorHerramienta'!$A$2:$A$2848,U$8,'B-PorHerramienta'!$J$2:$J$2848,$AC292,'B-PorHerramienta'!$K$2:$K$2848,$AD292,'B-PorHerramienta'!$L$2:$L$2848,$AE292)*$AI$6,$AJ$6))</f>
        <v/>
      </c>
      <c r="V292" s="48" t="str">
        <f>IF(COUNTIFS('B-PorHerramienta'!$A$2:$A$2848,V$8,'B-PorHerramienta'!$J$2:$J$2848,$AC292,'B-PorHerramienta'!$K$2:$K$2848,$AD292,'B-PorHerramienta'!$L$2:$L$2848,$AE292,'B-PorHerramienta'!$F$2:$F$2848,"&lt;&gt;")=0,"",ROUND(SUMIFS(INDEX('B-PorHerramienta'!$F$2:$I$2848,0,$AH$6),'B-PorHerramienta'!$A$2:$A$2848,V$8,'B-PorHerramienta'!$J$2:$J$2848,$AC292,'B-PorHerramienta'!$K$2:$K$2848,$AD292,'B-PorHerramienta'!$L$2:$L$2848,$AE292)*$AI$6,$AJ$6))</f>
        <v/>
      </c>
      <c r="W292" s="48" t="str">
        <f>IF(COUNTIFS('B-PorHerramienta'!$A$2:$A$2848,W$8,'B-PorHerramienta'!$J$2:$J$2848,$AC292,'B-PorHerramienta'!$K$2:$K$2848,$AD292,'B-PorHerramienta'!$L$2:$L$2848,$AE292,'B-PorHerramienta'!$F$2:$F$2848,"&lt;&gt;")=0,"",ROUND(SUMIFS(INDEX('B-PorHerramienta'!$F$2:$I$2848,0,$AH$6),'B-PorHerramienta'!$A$2:$A$2848,W$8,'B-PorHerramienta'!$J$2:$J$2848,$AC292,'B-PorHerramienta'!$K$2:$K$2848,$AD292,'B-PorHerramienta'!$L$2:$L$2848,$AE292)*$AI$6,$AJ$6))</f>
        <v/>
      </c>
      <c r="X292" s="48" t="str">
        <f>IF(COUNTIFS('B-PorHerramienta'!$A$2:$A$2848,X$8,'B-PorHerramienta'!$J$2:$J$2848,$AC292,'B-PorHerramienta'!$K$2:$K$2848,$AD292,'B-PorHerramienta'!$L$2:$L$2848,$AE292,'B-PorHerramienta'!$F$2:$F$2848,"&lt;&gt;")=0,"",ROUND(SUMIFS(INDEX('B-PorHerramienta'!$F$2:$I$2848,0,$AH$6),'B-PorHerramienta'!$A$2:$A$2848,X$8,'B-PorHerramienta'!$J$2:$J$2848,$AC292,'B-PorHerramienta'!$K$2:$K$2848,$AD292,'B-PorHerramienta'!$L$2:$L$2848,$AE292)*$AI$6,$AJ$6))</f>
        <v/>
      </c>
      <c r="Y292" s="48" t="str">
        <f>IF(COUNTIFS('B-PorHerramienta'!$A$2:$A$2848,Y$8,'B-PorHerramienta'!$J$2:$J$2848,$AC292,'B-PorHerramienta'!$K$2:$K$2848,$AD292,'B-PorHerramienta'!$L$2:$L$2848,$AE292,'B-PorHerramienta'!$F$2:$F$2848,"&lt;&gt;")=0,"",ROUND(SUMIFS(INDEX('B-PorHerramienta'!$F$2:$I$2848,0,$AH$6),'B-PorHerramienta'!$A$2:$A$2848,Y$8,'B-PorHerramienta'!$J$2:$J$2848,$AC292,'B-PorHerramienta'!$K$2:$K$2848,$AD292,'B-PorHerramienta'!$L$2:$L$2848,$AE292)*$AI$6,$AJ$6))</f>
        <v/>
      </c>
      <c r="Z292" s="48" t="str">
        <f>IF(COUNTIFS('B-PorHerramienta'!$A$2:$A$2848,Z$8,'B-PorHerramienta'!$J$2:$J$2848,$AC292,'B-PorHerramienta'!$K$2:$K$2848,$AD292,'B-PorHerramienta'!$L$2:$L$2848,$AE292,'B-PorHerramienta'!$F$2:$F$2848,"&lt;&gt;")=0,"",ROUND(SUMIFS(INDEX('B-PorHerramienta'!$F$2:$I$2848,0,$AH$6),'B-PorHerramienta'!$A$2:$A$2848,Z$8,'B-PorHerramienta'!$J$2:$J$2848,$AC292,'B-PorHerramienta'!$K$2:$K$2848,$AD292,'B-PorHerramienta'!$L$2:$L$2848,$AE292)*$AI$6,$AJ$6))</f>
        <v/>
      </c>
      <c r="AA292" s="6"/>
      <c r="AB292" s="35">
        <v>2</v>
      </c>
      <c r="AC292" s="35" t="s">
        <v>1114</v>
      </c>
      <c r="AD292" s="35" t="s">
        <v>1503</v>
      </c>
      <c r="AE292" s="35" t="s">
        <v>1556</v>
      </c>
      <c r="AF292" s="35"/>
      <c r="AG292" s="35"/>
      <c r="AH292" s="35"/>
      <c r="AI292" s="35"/>
      <c r="AJ292" s="35"/>
      <c r="AK292" s="35"/>
    </row>
    <row r="293" spans="1:37" ht="60" hidden="1" outlineLevel="2" collapsed="1" x14ac:dyDescent="0.25">
      <c r="A293" s="49" t="s">
        <v>1880</v>
      </c>
      <c r="B293" s="47" t="s">
        <v>741</v>
      </c>
      <c r="C293" s="48" t="str">
        <f>IF(COUNTIFS('B-PorHerramienta'!$A$2:$A$2848,C$8,'B-PorHerramienta'!$J$2:$J$2848,$AC293,'B-PorHerramienta'!$K$2:$K$2848,$AD293,'B-PorHerramienta'!$L$2:$L$2848,$AE293,'B-PorHerramienta'!$F$2:$F$2848,"&lt;&gt;")=0,"",ROUND(SUMIFS(INDEX('B-PorHerramienta'!$F$2:$I$2848,0,$AH$6),'B-PorHerramienta'!$A$2:$A$2848,C$8,'B-PorHerramienta'!$J$2:$J$2848,$AC293,'B-PorHerramienta'!$K$2:$K$2848,$AD293,'B-PorHerramienta'!$L$2:$L$2848,$AE293)*$AI$6,$AJ$6))</f>
        <v/>
      </c>
      <c r="D293" s="48" t="str">
        <f>IF(COUNTIFS('B-PorHerramienta'!$A$2:$A$2848,D$8,'B-PorHerramienta'!$J$2:$J$2848,$AC293,'B-PorHerramienta'!$K$2:$K$2848,$AD293,'B-PorHerramienta'!$L$2:$L$2848,$AE293,'B-PorHerramienta'!$F$2:$F$2848,"&lt;&gt;")=0,"",ROUND(SUMIFS(INDEX('B-PorHerramienta'!$F$2:$I$2848,0,$AH$6),'B-PorHerramienta'!$A$2:$A$2848,D$8,'B-PorHerramienta'!$J$2:$J$2848,$AC293,'B-PorHerramienta'!$K$2:$K$2848,$AD293,'B-PorHerramienta'!$L$2:$L$2848,$AE293)*$AI$6,$AJ$6))</f>
        <v/>
      </c>
      <c r="E293" s="48" t="str">
        <f>IF(COUNTIFS('B-PorHerramienta'!$A$2:$A$2848,E$8,'B-PorHerramienta'!$J$2:$J$2848,$AC293,'B-PorHerramienta'!$K$2:$K$2848,$AD293,'B-PorHerramienta'!$L$2:$L$2848,$AE293,'B-PorHerramienta'!$F$2:$F$2848,"&lt;&gt;")=0,"",ROUND(SUMIFS(INDEX('B-PorHerramienta'!$F$2:$I$2848,0,$AH$6),'B-PorHerramienta'!$A$2:$A$2848,E$8,'B-PorHerramienta'!$J$2:$J$2848,$AC293,'B-PorHerramienta'!$K$2:$K$2848,$AD293,'B-PorHerramienta'!$L$2:$L$2848,$AE293)*$AI$6,$AJ$6))</f>
        <v/>
      </c>
      <c r="F293" s="48" t="str">
        <f>IF(COUNTIFS('B-PorHerramienta'!$A$2:$A$2848,F$8,'B-PorHerramienta'!$J$2:$J$2848,$AC293,'B-PorHerramienta'!$K$2:$K$2848,$AD293,'B-PorHerramienta'!$L$2:$L$2848,$AE293,'B-PorHerramienta'!$F$2:$F$2848,"&lt;&gt;")=0,"",ROUND(SUMIFS(INDEX('B-PorHerramienta'!$F$2:$I$2848,0,$AH$6),'B-PorHerramienta'!$A$2:$A$2848,F$8,'B-PorHerramienta'!$J$2:$J$2848,$AC293,'B-PorHerramienta'!$K$2:$K$2848,$AD293,'B-PorHerramienta'!$L$2:$L$2848,$AE293)*$AI$6,$AJ$6))</f>
        <v/>
      </c>
      <c r="G293" s="48" t="str">
        <f>IF(COUNTIFS('B-PorHerramienta'!$A$2:$A$2848,G$8,'B-PorHerramienta'!$J$2:$J$2848,$AC293,'B-PorHerramienta'!$K$2:$K$2848,$AD293,'B-PorHerramienta'!$L$2:$L$2848,$AE293,'B-PorHerramienta'!$F$2:$F$2848,"&lt;&gt;")=0,"",ROUND(SUMIFS(INDEX('B-PorHerramienta'!$F$2:$I$2848,0,$AH$6),'B-PorHerramienta'!$A$2:$A$2848,G$8,'B-PorHerramienta'!$J$2:$J$2848,$AC293,'B-PorHerramienta'!$K$2:$K$2848,$AD293,'B-PorHerramienta'!$L$2:$L$2848,$AE293)*$AI$6,$AJ$6))</f>
        <v/>
      </c>
      <c r="H293" s="48" t="str">
        <f>IF(COUNTIFS('B-PorHerramienta'!$A$2:$A$2848,H$8,'B-PorHerramienta'!$J$2:$J$2848,$AC293,'B-PorHerramienta'!$K$2:$K$2848,$AD293,'B-PorHerramienta'!$L$2:$L$2848,$AE293,'B-PorHerramienta'!$F$2:$F$2848,"&lt;&gt;")=0,"",ROUND(SUMIFS(INDEX('B-PorHerramienta'!$F$2:$I$2848,0,$AH$6),'B-PorHerramienta'!$A$2:$A$2848,H$8,'B-PorHerramienta'!$J$2:$J$2848,$AC293,'B-PorHerramienta'!$K$2:$K$2848,$AD293,'B-PorHerramienta'!$L$2:$L$2848,$AE293)*$AI$6,$AJ$6))</f>
        <v/>
      </c>
      <c r="I293" s="48" t="str">
        <f>IF(COUNTIFS('B-PorHerramienta'!$A$2:$A$2848,I$8,'B-PorHerramienta'!$J$2:$J$2848,$AC293,'B-PorHerramienta'!$K$2:$K$2848,$AD293,'B-PorHerramienta'!$L$2:$L$2848,$AE293,'B-PorHerramienta'!$F$2:$F$2848,"&lt;&gt;")=0,"",ROUND(SUMIFS(INDEX('B-PorHerramienta'!$F$2:$I$2848,0,$AH$6),'B-PorHerramienta'!$A$2:$A$2848,I$8,'B-PorHerramienta'!$J$2:$J$2848,$AC293,'B-PorHerramienta'!$K$2:$K$2848,$AD293,'B-PorHerramienta'!$L$2:$L$2848,$AE293)*$AI$6,$AJ$6))</f>
        <v/>
      </c>
      <c r="J293" s="48" t="str">
        <f>IF(COUNTIFS('B-PorHerramienta'!$A$2:$A$2848,J$8,'B-PorHerramienta'!$J$2:$J$2848,$AC293,'B-PorHerramienta'!$K$2:$K$2848,$AD293,'B-PorHerramienta'!$L$2:$L$2848,$AE293,'B-PorHerramienta'!$F$2:$F$2848,"&lt;&gt;")=0,"",ROUND(SUMIFS(INDEX('B-PorHerramienta'!$F$2:$I$2848,0,$AH$6),'B-PorHerramienta'!$A$2:$A$2848,J$8,'B-PorHerramienta'!$J$2:$J$2848,$AC293,'B-PorHerramienta'!$K$2:$K$2848,$AD293,'B-PorHerramienta'!$L$2:$L$2848,$AE293)*$AI$6,$AJ$6))</f>
        <v/>
      </c>
      <c r="K293" s="48" t="str">
        <f>IF(COUNTIFS('B-PorHerramienta'!$A$2:$A$2848,K$8,'B-PorHerramienta'!$J$2:$J$2848,$AC293,'B-PorHerramienta'!$K$2:$K$2848,$AD293,'B-PorHerramienta'!$L$2:$L$2848,$AE293,'B-PorHerramienta'!$F$2:$F$2848,"&lt;&gt;")=0,"",ROUND(SUMIFS(INDEX('B-PorHerramienta'!$F$2:$I$2848,0,$AH$6),'B-PorHerramienta'!$A$2:$A$2848,K$8,'B-PorHerramienta'!$J$2:$J$2848,$AC293,'B-PorHerramienta'!$K$2:$K$2848,$AD293,'B-PorHerramienta'!$L$2:$L$2848,$AE293)*$AI$6,$AJ$6))</f>
        <v/>
      </c>
      <c r="L293" s="48" t="str">
        <f>IF(COUNTIFS('B-PorHerramienta'!$A$2:$A$2848,L$8,'B-PorHerramienta'!$J$2:$J$2848,$AC293,'B-PorHerramienta'!$K$2:$K$2848,$AD293,'B-PorHerramienta'!$L$2:$L$2848,$AE293,'B-PorHerramienta'!$F$2:$F$2848,"&lt;&gt;")=0,"",ROUND(SUMIFS(INDEX('B-PorHerramienta'!$F$2:$I$2848,0,$AH$6),'B-PorHerramienta'!$A$2:$A$2848,L$8,'B-PorHerramienta'!$J$2:$J$2848,$AC293,'B-PorHerramienta'!$K$2:$K$2848,$AD293,'B-PorHerramienta'!$L$2:$L$2848,$AE293)*$AI$6,$AJ$6))</f>
        <v/>
      </c>
      <c r="M293" s="48" t="str">
        <f>IF(COUNTIFS('B-PorHerramienta'!$A$2:$A$2848,M$8,'B-PorHerramienta'!$J$2:$J$2848,$AC293,'B-PorHerramienta'!$K$2:$K$2848,$AD293,'B-PorHerramienta'!$L$2:$L$2848,$AE293,'B-PorHerramienta'!$F$2:$F$2848,"&lt;&gt;")=0,"",ROUND(SUMIFS(INDEX('B-PorHerramienta'!$F$2:$I$2848,0,$AH$6),'B-PorHerramienta'!$A$2:$A$2848,M$8,'B-PorHerramienta'!$J$2:$J$2848,$AC293,'B-PorHerramienta'!$K$2:$K$2848,$AD293,'B-PorHerramienta'!$L$2:$L$2848,$AE293)*$AI$6,$AJ$6))</f>
        <v/>
      </c>
      <c r="N293" s="48" t="str">
        <f>IF(COUNTIFS('B-PorHerramienta'!$A$2:$A$2848,N$8,'B-PorHerramienta'!$J$2:$J$2848,$AC293,'B-PorHerramienta'!$K$2:$K$2848,$AD293,'B-PorHerramienta'!$L$2:$L$2848,$AE293,'B-PorHerramienta'!$F$2:$F$2848,"&lt;&gt;")=0,"",ROUND(SUMIFS(INDEX('B-PorHerramienta'!$F$2:$I$2848,0,$AH$6),'B-PorHerramienta'!$A$2:$A$2848,N$8,'B-PorHerramienta'!$J$2:$J$2848,$AC293,'B-PorHerramienta'!$K$2:$K$2848,$AD293,'B-PorHerramienta'!$L$2:$L$2848,$AE293)*$AI$6,$AJ$6))</f>
        <v/>
      </c>
      <c r="O293" s="48" t="str">
        <f>IF(COUNTIFS('B-PorHerramienta'!$A$2:$A$2848,O$8,'B-PorHerramienta'!$J$2:$J$2848,$AC293,'B-PorHerramienta'!$K$2:$K$2848,$AD293,'B-PorHerramienta'!$L$2:$L$2848,$AE293,'B-PorHerramienta'!$F$2:$F$2848,"&lt;&gt;")=0,"",ROUND(SUMIFS(INDEX('B-PorHerramienta'!$F$2:$I$2848,0,$AH$6),'B-PorHerramienta'!$A$2:$A$2848,O$8,'B-PorHerramienta'!$J$2:$J$2848,$AC293,'B-PorHerramienta'!$K$2:$K$2848,$AD293,'B-PorHerramienta'!$L$2:$L$2848,$AE293)*$AI$6,$AJ$6))</f>
        <v/>
      </c>
      <c r="P293" s="48" t="str">
        <f>IF(COUNTIFS('B-PorHerramienta'!$A$2:$A$2848,P$8,'B-PorHerramienta'!$J$2:$J$2848,$AC293,'B-PorHerramienta'!$K$2:$K$2848,$AD293,'B-PorHerramienta'!$L$2:$L$2848,$AE293,'B-PorHerramienta'!$F$2:$F$2848,"&lt;&gt;")=0,"",ROUND(SUMIFS(INDEX('B-PorHerramienta'!$F$2:$I$2848,0,$AH$6),'B-PorHerramienta'!$A$2:$A$2848,P$8,'B-PorHerramienta'!$J$2:$J$2848,$AC293,'B-PorHerramienta'!$K$2:$K$2848,$AD293,'B-PorHerramienta'!$L$2:$L$2848,$AE293)*$AI$6,$AJ$6))</f>
        <v/>
      </c>
      <c r="Q293" s="48" t="str">
        <f>IF(COUNTIFS('B-PorHerramienta'!$A$2:$A$2848,Q$8,'B-PorHerramienta'!$J$2:$J$2848,$AC293,'B-PorHerramienta'!$K$2:$K$2848,$AD293,'B-PorHerramienta'!$L$2:$L$2848,$AE293,'B-PorHerramienta'!$F$2:$F$2848,"&lt;&gt;")=0,"",ROUND(SUMIFS(INDEX('B-PorHerramienta'!$F$2:$I$2848,0,$AH$6),'B-PorHerramienta'!$A$2:$A$2848,Q$8,'B-PorHerramienta'!$J$2:$J$2848,$AC293,'B-PorHerramienta'!$K$2:$K$2848,$AD293,'B-PorHerramienta'!$L$2:$L$2848,$AE293)*$AI$6,$AJ$6))</f>
        <v/>
      </c>
      <c r="R293" s="48" t="str">
        <f>IF(COUNTIFS('B-PorHerramienta'!$A$2:$A$2848,R$8,'B-PorHerramienta'!$J$2:$J$2848,$AC293,'B-PorHerramienta'!$K$2:$K$2848,$AD293,'B-PorHerramienta'!$L$2:$L$2848,$AE293,'B-PorHerramienta'!$F$2:$F$2848,"&lt;&gt;")=0,"",ROUND(SUMIFS(INDEX('B-PorHerramienta'!$F$2:$I$2848,0,$AH$6),'B-PorHerramienta'!$A$2:$A$2848,R$8,'B-PorHerramienta'!$J$2:$J$2848,$AC293,'B-PorHerramienta'!$K$2:$K$2848,$AD293,'B-PorHerramienta'!$L$2:$L$2848,$AE293)*$AI$6,$AJ$6))</f>
        <v/>
      </c>
      <c r="S293" s="48" t="str">
        <f>IF(COUNTIFS('B-PorHerramienta'!$A$2:$A$2848,S$8,'B-PorHerramienta'!$J$2:$J$2848,$AC293,'B-PorHerramienta'!$K$2:$K$2848,$AD293,'B-PorHerramienta'!$L$2:$L$2848,$AE293,'B-PorHerramienta'!$F$2:$F$2848,"&lt;&gt;")=0,"",ROUND(SUMIFS(INDEX('B-PorHerramienta'!$F$2:$I$2848,0,$AH$6),'B-PorHerramienta'!$A$2:$A$2848,S$8,'B-PorHerramienta'!$J$2:$J$2848,$AC293,'B-PorHerramienta'!$K$2:$K$2848,$AD293,'B-PorHerramienta'!$L$2:$L$2848,$AE293)*$AI$6,$AJ$6))</f>
        <v/>
      </c>
      <c r="T293" s="48" t="str">
        <f>IF(COUNTIFS('B-PorHerramienta'!$A$2:$A$2848,T$8,'B-PorHerramienta'!$J$2:$J$2848,$AC293,'B-PorHerramienta'!$K$2:$K$2848,$AD293,'B-PorHerramienta'!$L$2:$L$2848,$AE293,'B-PorHerramienta'!$F$2:$F$2848,"&lt;&gt;")=0,"",ROUND(SUMIFS(INDEX('B-PorHerramienta'!$F$2:$I$2848,0,$AH$6),'B-PorHerramienta'!$A$2:$A$2848,T$8,'B-PorHerramienta'!$J$2:$J$2848,$AC293,'B-PorHerramienta'!$K$2:$K$2848,$AD293,'B-PorHerramienta'!$L$2:$L$2848,$AE293)*$AI$6,$AJ$6))</f>
        <v/>
      </c>
      <c r="U293" s="48" t="str">
        <f>IF(COUNTIFS('B-PorHerramienta'!$A$2:$A$2848,U$8,'B-PorHerramienta'!$J$2:$J$2848,$AC293,'B-PorHerramienta'!$K$2:$K$2848,$AD293,'B-PorHerramienta'!$L$2:$L$2848,$AE293,'B-PorHerramienta'!$F$2:$F$2848,"&lt;&gt;")=0,"",ROUND(SUMIFS(INDEX('B-PorHerramienta'!$F$2:$I$2848,0,$AH$6),'B-PorHerramienta'!$A$2:$A$2848,U$8,'B-PorHerramienta'!$J$2:$J$2848,$AC293,'B-PorHerramienta'!$K$2:$K$2848,$AD293,'B-PorHerramienta'!$L$2:$L$2848,$AE293)*$AI$6,$AJ$6))</f>
        <v/>
      </c>
      <c r="V293" s="48" t="str">
        <f>IF(COUNTIFS('B-PorHerramienta'!$A$2:$A$2848,V$8,'B-PorHerramienta'!$J$2:$J$2848,$AC293,'B-PorHerramienta'!$K$2:$K$2848,$AD293,'B-PorHerramienta'!$L$2:$L$2848,$AE293,'B-PorHerramienta'!$F$2:$F$2848,"&lt;&gt;")=0,"",ROUND(SUMIFS(INDEX('B-PorHerramienta'!$F$2:$I$2848,0,$AH$6),'B-PorHerramienta'!$A$2:$A$2848,V$8,'B-PorHerramienta'!$J$2:$J$2848,$AC293,'B-PorHerramienta'!$K$2:$K$2848,$AD293,'B-PorHerramienta'!$L$2:$L$2848,$AE293)*$AI$6,$AJ$6))</f>
        <v/>
      </c>
      <c r="W293" s="48" t="str">
        <f>IF(COUNTIFS('B-PorHerramienta'!$A$2:$A$2848,W$8,'B-PorHerramienta'!$J$2:$J$2848,$AC293,'B-PorHerramienta'!$K$2:$K$2848,$AD293,'B-PorHerramienta'!$L$2:$L$2848,$AE293,'B-PorHerramienta'!$F$2:$F$2848,"&lt;&gt;")=0,"",ROUND(SUMIFS(INDEX('B-PorHerramienta'!$F$2:$I$2848,0,$AH$6),'B-PorHerramienta'!$A$2:$A$2848,W$8,'B-PorHerramienta'!$J$2:$J$2848,$AC293,'B-PorHerramienta'!$K$2:$K$2848,$AD293,'B-PorHerramienta'!$L$2:$L$2848,$AE293)*$AI$6,$AJ$6))</f>
        <v/>
      </c>
      <c r="X293" s="48" t="str">
        <f>IF(COUNTIFS('B-PorHerramienta'!$A$2:$A$2848,X$8,'B-PorHerramienta'!$J$2:$J$2848,$AC293,'B-PorHerramienta'!$K$2:$K$2848,$AD293,'B-PorHerramienta'!$L$2:$L$2848,$AE293,'B-PorHerramienta'!$F$2:$F$2848,"&lt;&gt;")=0,"",ROUND(SUMIFS(INDEX('B-PorHerramienta'!$F$2:$I$2848,0,$AH$6),'B-PorHerramienta'!$A$2:$A$2848,X$8,'B-PorHerramienta'!$J$2:$J$2848,$AC293,'B-PorHerramienta'!$K$2:$K$2848,$AD293,'B-PorHerramienta'!$L$2:$L$2848,$AE293)*$AI$6,$AJ$6))</f>
        <v/>
      </c>
      <c r="Y293" s="48" t="str">
        <f>IF(COUNTIFS('B-PorHerramienta'!$A$2:$A$2848,Y$8,'B-PorHerramienta'!$J$2:$J$2848,$AC293,'B-PorHerramienta'!$K$2:$K$2848,$AD293,'B-PorHerramienta'!$L$2:$L$2848,$AE293,'B-PorHerramienta'!$F$2:$F$2848,"&lt;&gt;")=0,"",ROUND(SUMIFS(INDEX('B-PorHerramienta'!$F$2:$I$2848,0,$AH$6),'B-PorHerramienta'!$A$2:$A$2848,Y$8,'B-PorHerramienta'!$J$2:$J$2848,$AC293,'B-PorHerramienta'!$K$2:$K$2848,$AD293,'B-PorHerramienta'!$L$2:$L$2848,$AE293)*$AI$6,$AJ$6))</f>
        <v/>
      </c>
      <c r="Z293" s="48" t="str">
        <f>IF(COUNTIFS('B-PorHerramienta'!$A$2:$A$2848,Z$8,'B-PorHerramienta'!$J$2:$J$2848,$AC293,'B-PorHerramienta'!$K$2:$K$2848,$AD293,'B-PorHerramienta'!$L$2:$L$2848,$AE293,'B-PorHerramienta'!$F$2:$F$2848,"&lt;&gt;")=0,"",ROUND(SUMIFS(INDEX('B-PorHerramienta'!$F$2:$I$2848,0,$AH$6),'B-PorHerramienta'!$A$2:$A$2848,Z$8,'B-PorHerramienta'!$J$2:$J$2848,$AC293,'B-PorHerramienta'!$K$2:$K$2848,$AD293,'B-PorHerramienta'!$L$2:$L$2848,$AE293)*$AI$6,$AJ$6))</f>
        <v/>
      </c>
      <c r="AA293" s="6"/>
      <c r="AB293" s="35">
        <v>2</v>
      </c>
      <c r="AC293" s="35" t="s">
        <v>1114</v>
      </c>
      <c r="AD293" s="35" t="s">
        <v>1503</v>
      </c>
      <c r="AE293" s="35" t="s">
        <v>1557</v>
      </c>
      <c r="AF293" s="35"/>
      <c r="AG293" s="35"/>
      <c r="AH293" s="35"/>
      <c r="AI293" s="35"/>
      <c r="AJ293" s="35"/>
      <c r="AK293" s="35"/>
    </row>
    <row r="294" spans="1:37" ht="60" hidden="1" outlineLevel="2" collapsed="1" x14ac:dyDescent="0.25">
      <c r="A294" s="49" t="s">
        <v>1879</v>
      </c>
      <c r="B294" s="47" t="s">
        <v>743</v>
      </c>
      <c r="C294" s="48" t="str">
        <f>IF(COUNTIFS('B-PorHerramienta'!$A$2:$A$2848,C$8,'B-PorHerramienta'!$J$2:$J$2848,$AC294,'B-PorHerramienta'!$K$2:$K$2848,$AD294,'B-PorHerramienta'!$L$2:$L$2848,$AE294,'B-PorHerramienta'!$F$2:$F$2848,"&lt;&gt;")=0,"",ROUND(SUMIFS(INDEX('B-PorHerramienta'!$F$2:$I$2848,0,$AH$6),'B-PorHerramienta'!$A$2:$A$2848,C$8,'B-PorHerramienta'!$J$2:$J$2848,$AC294,'B-PorHerramienta'!$K$2:$K$2848,$AD294,'B-PorHerramienta'!$L$2:$L$2848,$AE294)*$AI$6,$AJ$6))</f>
        <v/>
      </c>
      <c r="D294" s="48" t="str">
        <f>IF(COUNTIFS('B-PorHerramienta'!$A$2:$A$2848,D$8,'B-PorHerramienta'!$J$2:$J$2848,$AC294,'B-PorHerramienta'!$K$2:$K$2848,$AD294,'B-PorHerramienta'!$L$2:$L$2848,$AE294,'B-PorHerramienta'!$F$2:$F$2848,"&lt;&gt;")=0,"",ROUND(SUMIFS(INDEX('B-PorHerramienta'!$F$2:$I$2848,0,$AH$6),'B-PorHerramienta'!$A$2:$A$2848,D$8,'B-PorHerramienta'!$J$2:$J$2848,$AC294,'B-PorHerramienta'!$K$2:$K$2848,$AD294,'B-PorHerramienta'!$L$2:$L$2848,$AE294)*$AI$6,$AJ$6))</f>
        <v/>
      </c>
      <c r="E294" s="48" t="str">
        <f>IF(COUNTIFS('B-PorHerramienta'!$A$2:$A$2848,E$8,'B-PorHerramienta'!$J$2:$J$2848,$AC294,'B-PorHerramienta'!$K$2:$K$2848,$AD294,'B-PorHerramienta'!$L$2:$L$2848,$AE294,'B-PorHerramienta'!$F$2:$F$2848,"&lt;&gt;")=0,"",ROUND(SUMIFS(INDEX('B-PorHerramienta'!$F$2:$I$2848,0,$AH$6),'B-PorHerramienta'!$A$2:$A$2848,E$8,'B-PorHerramienta'!$J$2:$J$2848,$AC294,'B-PorHerramienta'!$K$2:$K$2848,$AD294,'B-PorHerramienta'!$L$2:$L$2848,$AE294)*$AI$6,$AJ$6))</f>
        <v/>
      </c>
      <c r="F294" s="48" t="str">
        <f>IF(COUNTIFS('B-PorHerramienta'!$A$2:$A$2848,F$8,'B-PorHerramienta'!$J$2:$J$2848,$AC294,'B-PorHerramienta'!$K$2:$K$2848,$AD294,'B-PorHerramienta'!$L$2:$L$2848,$AE294,'B-PorHerramienta'!$F$2:$F$2848,"&lt;&gt;")=0,"",ROUND(SUMIFS(INDEX('B-PorHerramienta'!$F$2:$I$2848,0,$AH$6),'B-PorHerramienta'!$A$2:$A$2848,F$8,'B-PorHerramienta'!$J$2:$J$2848,$AC294,'B-PorHerramienta'!$K$2:$K$2848,$AD294,'B-PorHerramienta'!$L$2:$L$2848,$AE294)*$AI$6,$AJ$6))</f>
        <v/>
      </c>
      <c r="G294" s="48" t="str">
        <f>IF(COUNTIFS('B-PorHerramienta'!$A$2:$A$2848,G$8,'B-PorHerramienta'!$J$2:$J$2848,$AC294,'B-PorHerramienta'!$K$2:$K$2848,$AD294,'B-PorHerramienta'!$L$2:$L$2848,$AE294,'B-PorHerramienta'!$F$2:$F$2848,"&lt;&gt;")=0,"",ROUND(SUMIFS(INDEX('B-PorHerramienta'!$F$2:$I$2848,0,$AH$6),'B-PorHerramienta'!$A$2:$A$2848,G$8,'B-PorHerramienta'!$J$2:$J$2848,$AC294,'B-PorHerramienta'!$K$2:$K$2848,$AD294,'B-PorHerramienta'!$L$2:$L$2848,$AE294)*$AI$6,$AJ$6))</f>
        <v/>
      </c>
      <c r="H294" s="48" t="str">
        <f>IF(COUNTIFS('B-PorHerramienta'!$A$2:$A$2848,H$8,'B-PorHerramienta'!$J$2:$J$2848,$AC294,'B-PorHerramienta'!$K$2:$K$2848,$AD294,'B-PorHerramienta'!$L$2:$L$2848,$AE294,'B-PorHerramienta'!$F$2:$F$2848,"&lt;&gt;")=0,"",ROUND(SUMIFS(INDEX('B-PorHerramienta'!$F$2:$I$2848,0,$AH$6),'B-PorHerramienta'!$A$2:$A$2848,H$8,'B-PorHerramienta'!$J$2:$J$2848,$AC294,'B-PorHerramienta'!$K$2:$K$2848,$AD294,'B-PorHerramienta'!$L$2:$L$2848,$AE294)*$AI$6,$AJ$6))</f>
        <v/>
      </c>
      <c r="I294" s="48" t="str">
        <f>IF(COUNTIFS('B-PorHerramienta'!$A$2:$A$2848,I$8,'B-PorHerramienta'!$J$2:$J$2848,$AC294,'B-PorHerramienta'!$K$2:$K$2848,$AD294,'B-PorHerramienta'!$L$2:$L$2848,$AE294,'B-PorHerramienta'!$F$2:$F$2848,"&lt;&gt;")=0,"",ROUND(SUMIFS(INDEX('B-PorHerramienta'!$F$2:$I$2848,0,$AH$6),'B-PorHerramienta'!$A$2:$A$2848,I$8,'B-PorHerramienta'!$J$2:$J$2848,$AC294,'B-PorHerramienta'!$K$2:$K$2848,$AD294,'B-PorHerramienta'!$L$2:$L$2848,$AE294)*$AI$6,$AJ$6))</f>
        <v/>
      </c>
      <c r="J294" s="48" t="str">
        <f>IF(COUNTIFS('B-PorHerramienta'!$A$2:$A$2848,J$8,'B-PorHerramienta'!$J$2:$J$2848,$AC294,'B-PorHerramienta'!$K$2:$K$2848,$AD294,'B-PorHerramienta'!$L$2:$L$2848,$AE294,'B-PorHerramienta'!$F$2:$F$2848,"&lt;&gt;")=0,"",ROUND(SUMIFS(INDEX('B-PorHerramienta'!$F$2:$I$2848,0,$AH$6),'B-PorHerramienta'!$A$2:$A$2848,J$8,'B-PorHerramienta'!$J$2:$J$2848,$AC294,'B-PorHerramienta'!$K$2:$K$2848,$AD294,'B-PorHerramienta'!$L$2:$L$2848,$AE294)*$AI$6,$AJ$6))</f>
        <v/>
      </c>
      <c r="K294" s="48" t="str">
        <f>IF(COUNTIFS('B-PorHerramienta'!$A$2:$A$2848,K$8,'B-PorHerramienta'!$J$2:$J$2848,$AC294,'B-PorHerramienta'!$K$2:$K$2848,$AD294,'B-PorHerramienta'!$L$2:$L$2848,$AE294,'B-PorHerramienta'!$F$2:$F$2848,"&lt;&gt;")=0,"",ROUND(SUMIFS(INDEX('B-PorHerramienta'!$F$2:$I$2848,0,$AH$6),'B-PorHerramienta'!$A$2:$A$2848,K$8,'B-PorHerramienta'!$J$2:$J$2848,$AC294,'B-PorHerramienta'!$K$2:$K$2848,$AD294,'B-PorHerramienta'!$L$2:$L$2848,$AE294)*$AI$6,$AJ$6))</f>
        <v/>
      </c>
      <c r="L294" s="48" t="str">
        <f>IF(COUNTIFS('B-PorHerramienta'!$A$2:$A$2848,L$8,'B-PorHerramienta'!$J$2:$J$2848,$AC294,'B-PorHerramienta'!$K$2:$K$2848,$AD294,'B-PorHerramienta'!$L$2:$L$2848,$AE294,'B-PorHerramienta'!$F$2:$F$2848,"&lt;&gt;")=0,"",ROUND(SUMIFS(INDEX('B-PorHerramienta'!$F$2:$I$2848,0,$AH$6),'B-PorHerramienta'!$A$2:$A$2848,L$8,'B-PorHerramienta'!$J$2:$J$2848,$AC294,'B-PorHerramienta'!$K$2:$K$2848,$AD294,'B-PorHerramienta'!$L$2:$L$2848,$AE294)*$AI$6,$AJ$6))</f>
        <v/>
      </c>
      <c r="M294" s="48" t="str">
        <f>IF(COUNTIFS('B-PorHerramienta'!$A$2:$A$2848,M$8,'B-PorHerramienta'!$J$2:$J$2848,$AC294,'B-PorHerramienta'!$K$2:$K$2848,$AD294,'B-PorHerramienta'!$L$2:$L$2848,$AE294,'B-PorHerramienta'!$F$2:$F$2848,"&lt;&gt;")=0,"",ROUND(SUMIFS(INDEX('B-PorHerramienta'!$F$2:$I$2848,0,$AH$6),'B-PorHerramienta'!$A$2:$A$2848,M$8,'B-PorHerramienta'!$J$2:$J$2848,$AC294,'B-PorHerramienta'!$K$2:$K$2848,$AD294,'B-PorHerramienta'!$L$2:$L$2848,$AE294)*$AI$6,$AJ$6))</f>
        <v/>
      </c>
      <c r="N294" s="48" t="str">
        <f>IF(COUNTIFS('B-PorHerramienta'!$A$2:$A$2848,N$8,'B-PorHerramienta'!$J$2:$J$2848,$AC294,'B-PorHerramienta'!$K$2:$K$2848,$AD294,'B-PorHerramienta'!$L$2:$L$2848,$AE294,'B-PorHerramienta'!$F$2:$F$2848,"&lt;&gt;")=0,"",ROUND(SUMIFS(INDEX('B-PorHerramienta'!$F$2:$I$2848,0,$AH$6),'B-PorHerramienta'!$A$2:$A$2848,N$8,'B-PorHerramienta'!$J$2:$J$2848,$AC294,'B-PorHerramienta'!$K$2:$K$2848,$AD294,'B-PorHerramienta'!$L$2:$L$2848,$AE294)*$AI$6,$AJ$6))</f>
        <v/>
      </c>
      <c r="O294" s="48" t="str">
        <f>IF(COUNTIFS('B-PorHerramienta'!$A$2:$A$2848,O$8,'B-PorHerramienta'!$J$2:$J$2848,$AC294,'B-PorHerramienta'!$K$2:$K$2848,$AD294,'B-PorHerramienta'!$L$2:$L$2848,$AE294,'B-PorHerramienta'!$F$2:$F$2848,"&lt;&gt;")=0,"",ROUND(SUMIFS(INDEX('B-PorHerramienta'!$F$2:$I$2848,0,$AH$6),'B-PorHerramienta'!$A$2:$A$2848,O$8,'B-PorHerramienta'!$J$2:$J$2848,$AC294,'B-PorHerramienta'!$K$2:$K$2848,$AD294,'B-PorHerramienta'!$L$2:$L$2848,$AE294)*$AI$6,$AJ$6))</f>
        <v/>
      </c>
      <c r="P294" s="48" t="str">
        <f>IF(COUNTIFS('B-PorHerramienta'!$A$2:$A$2848,P$8,'B-PorHerramienta'!$J$2:$J$2848,$AC294,'B-PorHerramienta'!$K$2:$K$2848,$AD294,'B-PorHerramienta'!$L$2:$L$2848,$AE294,'B-PorHerramienta'!$F$2:$F$2848,"&lt;&gt;")=0,"",ROUND(SUMIFS(INDEX('B-PorHerramienta'!$F$2:$I$2848,0,$AH$6),'B-PorHerramienta'!$A$2:$A$2848,P$8,'B-PorHerramienta'!$J$2:$J$2848,$AC294,'B-PorHerramienta'!$K$2:$K$2848,$AD294,'B-PorHerramienta'!$L$2:$L$2848,$AE294)*$AI$6,$AJ$6))</f>
        <v/>
      </c>
      <c r="Q294" s="48" t="str">
        <f>IF(COUNTIFS('B-PorHerramienta'!$A$2:$A$2848,Q$8,'B-PorHerramienta'!$J$2:$J$2848,$AC294,'B-PorHerramienta'!$K$2:$K$2848,$AD294,'B-PorHerramienta'!$L$2:$L$2848,$AE294,'B-PorHerramienta'!$F$2:$F$2848,"&lt;&gt;")=0,"",ROUND(SUMIFS(INDEX('B-PorHerramienta'!$F$2:$I$2848,0,$AH$6),'B-PorHerramienta'!$A$2:$A$2848,Q$8,'B-PorHerramienta'!$J$2:$J$2848,$AC294,'B-PorHerramienta'!$K$2:$K$2848,$AD294,'B-PorHerramienta'!$L$2:$L$2848,$AE294)*$AI$6,$AJ$6))</f>
        <v/>
      </c>
      <c r="R294" s="48" t="str">
        <f>IF(COUNTIFS('B-PorHerramienta'!$A$2:$A$2848,R$8,'B-PorHerramienta'!$J$2:$J$2848,$AC294,'B-PorHerramienta'!$K$2:$K$2848,$AD294,'B-PorHerramienta'!$L$2:$L$2848,$AE294,'B-PorHerramienta'!$F$2:$F$2848,"&lt;&gt;")=0,"",ROUND(SUMIFS(INDEX('B-PorHerramienta'!$F$2:$I$2848,0,$AH$6),'B-PorHerramienta'!$A$2:$A$2848,R$8,'B-PorHerramienta'!$J$2:$J$2848,$AC294,'B-PorHerramienta'!$K$2:$K$2848,$AD294,'B-PorHerramienta'!$L$2:$L$2848,$AE294)*$AI$6,$AJ$6))</f>
        <v/>
      </c>
      <c r="S294" s="48" t="str">
        <f>IF(COUNTIFS('B-PorHerramienta'!$A$2:$A$2848,S$8,'B-PorHerramienta'!$J$2:$J$2848,$AC294,'B-PorHerramienta'!$K$2:$K$2848,$AD294,'B-PorHerramienta'!$L$2:$L$2848,$AE294,'B-PorHerramienta'!$F$2:$F$2848,"&lt;&gt;")=0,"",ROUND(SUMIFS(INDEX('B-PorHerramienta'!$F$2:$I$2848,0,$AH$6),'B-PorHerramienta'!$A$2:$A$2848,S$8,'B-PorHerramienta'!$J$2:$J$2848,$AC294,'B-PorHerramienta'!$K$2:$K$2848,$AD294,'B-PorHerramienta'!$L$2:$L$2848,$AE294)*$AI$6,$AJ$6))</f>
        <v/>
      </c>
      <c r="T294" s="48" t="str">
        <f>IF(COUNTIFS('B-PorHerramienta'!$A$2:$A$2848,T$8,'B-PorHerramienta'!$J$2:$J$2848,$AC294,'B-PorHerramienta'!$K$2:$K$2848,$AD294,'B-PorHerramienta'!$L$2:$L$2848,$AE294,'B-PorHerramienta'!$F$2:$F$2848,"&lt;&gt;")=0,"",ROUND(SUMIFS(INDEX('B-PorHerramienta'!$F$2:$I$2848,0,$AH$6),'B-PorHerramienta'!$A$2:$A$2848,T$8,'B-PorHerramienta'!$J$2:$J$2848,$AC294,'B-PorHerramienta'!$K$2:$K$2848,$AD294,'B-PorHerramienta'!$L$2:$L$2848,$AE294)*$AI$6,$AJ$6))</f>
        <v/>
      </c>
      <c r="U294" s="48" t="str">
        <f>IF(COUNTIFS('B-PorHerramienta'!$A$2:$A$2848,U$8,'B-PorHerramienta'!$J$2:$J$2848,$AC294,'B-PorHerramienta'!$K$2:$K$2848,$AD294,'B-PorHerramienta'!$L$2:$L$2848,$AE294,'B-PorHerramienta'!$F$2:$F$2848,"&lt;&gt;")=0,"",ROUND(SUMIFS(INDEX('B-PorHerramienta'!$F$2:$I$2848,0,$AH$6),'B-PorHerramienta'!$A$2:$A$2848,U$8,'B-PorHerramienta'!$J$2:$J$2848,$AC294,'B-PorHerramienta'!$K$2:$K$2848,$AD294,'B-PorHerramienta'!$L$2:$L$2848,$AE294)*$AI$6,$AJ$6))</f>
        <v/>
      </c>
      <c r="V294" s="48" t="str">
        <f>IF(COUNTIFS('B-PorHerramienta'!$A$2:$A$2848,V$8,'B-PorHerramienta'!$J$2:$J$2848,$AC294,'B-PorHerramienta'!$K$2:$K$2848,$AD294,'B-PorHerramienta'!$L$2:$L$2848,$AE294,'B-PorHerramienta'!$F$2:$F$2848,"&lt;&gt;")=0,"",ROUND(SUMIFS(INDEX('B-PorHerramienta'!$F$2:$I$2848,0,$AH$6),'B-PorHerramienta'!$A$2:$A$2848,V$8,'B-PorHerramienta'!$J$2:$J$2848,$AC294,'B-PorHerramienta'!$K$2:$K$2848,$AD294,'B-PorHerramienta'!$L$2:$L$2848,$AE294)*$AI$6,$AJ$6))</f>
        <v/>
      </c>
      <c r="W294" s="48" t="str">
        <f>IF(COUNTIFS('B-PorHerramienta'!$A$2:$A$2848,W$8,'B-PorHerramienta'!$J$2:$J$2848,$AC294,'B-PorHerramienta'!$K$2:$K$2848,$AD294,'B-PorHerramienta'!$L$2:$L$2848,$AE294,'B-PorHerramienta'!$F$2:$F$2848,"&lt;&gt;")=0,"",ROUND(SUMIFS(INDEX('B-PorHerramienta'!$F$2:$I$2848,0,$AH$6),'B-PorHerramienta'!$A$2:$A$2848,W$8,'B-PorHerramienta'!$J$2:$J$2848,$AC294,'B-PorHerramienta'!$K$2:$K$2848,$AD294,'B-PorHerramienta'!$L$2:$L$2848,$AE294)*$AI$6,$AJ$6))</f>
        <v/>
      </c>
      <c r="X294" s="48" t="str">
        <f>IF(COUNTIFS('B-PorHerramienta'!$A$2:$A$2848,X$8,'B-PorHerramienta'!$J$2:$J$2848,$AC294,'B-PorHerramienta'!$K$2:$K$2848,$AD294,'B-PorHerramienta'!$L$2:$L$2848,$AE294,'B-PorHerramienta'!$F$2:$F$2848,"&lt;&gt;")=0,"",ROUND(SUMIFS(INDEX('B-PorHerramienta'!$F$2:$I$2848,0,$AH$6),'B-PorHerramienta'!$A$2:$A$2848,X$8,'B-PorHerramienta'!$J$2:$J$2848,$AC294,'B-PorHerramienta'!$K$2:$K$2848,$AD294,'B-PorHerramienta'!$L$2:$L$2848,$AE294)*$AI$6,$AJ$6))</f>
        <v/>
      </c>
      <c r="Y294" s="48" t="str">
        <f>IF(COUNTIFS('B-PorHerramienta'!$A$2:$A$2848,Y$8,'B-PorHerramienta'!$J$2:$J$2848,$AC294,'B-PorHerramienta'!$K$2:$K$2848,$AD294,'B-PorHerramienta'!$L$2:$L$2848,$AE294,'B-PorHerramienta'!$F$2:$F$2848,"&lt;&gt;")=0,"",ROUND(SUMIFS(INDEX('B-PorHerramienta'!$F$2:$I$2848,0,$AH$6),'B-PorHerramienta'!$A$2:$A$2848,Y$8,'B-PorHerramienta'!$J$2:$J$2848,$AC294,'B-PorHerramienta'!$K$2:$K$2848,$AD294,'B-PorHerramienta'!$L$2:$L$2848,$AE294)*$AI$6,$AJ$6))</f>
        <v/>
      </c>
      <c r="Z294" s="48" t="str">
        <f>IF(COUNTIFS('B-PorHerramienta'!$A$2:$A$2848,Z$8,'B-PorHerramienta'!$J$2:$J$2848,$AC294,'B-PorHerramienta'!$K$2:$K$2848,$AD294,'B-PorHerramienta'!$L$2:$L$2848,$AE294,'B-PorHerramienta'!$F$2:$F$2848,"&lt;&gt;")=0,"",ROUND(SUMIFS(INDEX('B-PorHerramienta'!$F$2:$I$2848,0,$AH$6),'B-PorHerramienta'!$A$2:$A$2848,Z$8,'B-PorHerramienta'!$J$2:$J$2848,$AC294,'B-PorHerramienta'!$K$2:$K$2848,$AD294,'B-PorHerramienta'!$L$2:$L$2848,$AE294)*$AI$6,$AJ$6))</f>
        <v/>
      </c>
      <c r="AA294" s="6"/>
      <c r="AB294" s="35">
        <v>2</v>
      </c>
      <c r="AC294" s="35" t="s">
        <v>1114</v>
      </c>
      <c r="AD294" s="35" t="s">
        <v>1503</v>
      </c>
      <c r="AE294" s="35" t="s">
        <v>1558</v>
      </c>
      <c r="AF294" s="35"/>
      <c r="AG294" s="35"/>
      <c r="AH294" s="35"/>
      <c r="AI294" s="35"/>
      <c r="AJ294" s="35"/>
      <c r="AK294" s="35"/>
    </row>
    <row r="295" spans="1:37" hidden="1" outlineLevel="2" collapsed="1" x14ac:dyDescent="0.25">
      <c r="A295" s="49" t="s">
        <v>1878</v>
      </c>
      <c r="B295" s="47" t="s">
        <v>747</v>
      </c>
      <c r="C295" s="48" t="str">
        <f>IF(COUNTIFS('B-PorHerramienta'!$A$2:$A$2848,C$8,'B-PorHerramienta'!$J$2:$J$2848,$AC295,'B-PorHerramienta'!$K$2:$K$2848,$AD295,'B-PorHerramienta'!$L$2:$L$2848,$AE295,'B-PorHerramienta'!$F$2:$F$2848,"&lt;&gt;")=0,"",ROUND(SUMIFS(INDEX('B-PorHerramienta'!$F$2:$I$2848,0,$AH$6),'B-PorHerramienta'!$A$2:$A$2848,C$8,'B-PorHerramienta'!$J$2:$J$2848,$AC295,'B-PorHerramienta'!$K$2:$K$2848,$AD295,'B-PorHerramienta'!$L$2:$L$2848,$AE295)*$AI$6,$AJ$6))</f>
        <v/>
      </c>
      <c r="D295" s="48" t="str">
        <f>IF(COUNTIFS('B-PorHerramienta'!$A$2:$A$2848,D$8,'B-PorHerramienta'!$J$2:$J$2848,$AC295,'B-PorHerramienta'!$K$2:$K$2848,$AD295,'B-PorHerramienta'!$L$2:$L$2848,$AE295,'B-PorHerramienta'!$F$2:$F$2848,"&lt;&gt;")=0,"",ROUND(SUMIFS(INDEX('B-PorHerramienta'!$F$2:$I$2848,0,$AH$6),'B-PorHerramienta'!$A$2:$A$2848,D$8,'B-PorHerramienta'!$J$2:$J$2848,$AC295,'B-PorHerramienta'!$K$2:$K$2848,$AD295,'B-PorHerramienta'!$L$2:$L$2848,$AE295)*$AI$6,$AJ$6))</f>
        <v/>
      </c>
      <c r="E295" s="48" t="str">
        <f>IF(COUNTIFS('B-PorHerramienta'!$A$2:$A$2848,E$8,'B-PorHerramienta'!$J$2:$J$2848,$AC295,'B-PorHerramienta'!$K$2:$K$2848,$AD295,'B-PorHerramienta'!$L$2:$L$2848,$AE295,'B-PorHerramienta'!$F$2:$F$2848,"&lt;&gt;")=0,"",ROUND(SUMIFS(INDEX('B-PorHerramienta'!$F$2:$I$2848,0,$AH$6),'B-PorHerramienta'!$A$2:$A$2848,E$8,'B-PorHerramienta'!$J$2:$J$2848,$AC295,'B-PorHerramienta'!$K$2:$K$2848,$AD295,'B-PorHerramienta'!$L$2:$L$2848,$AE295)*$AI$6,$AJ$6))</f>
        <v/>
      </c>
      <c r="F295" s="48" t="str">
        <f>IF(COUNTIFS('B-PorHerramienta'!$A$2:$A$2848,F$8,'B-PorHerramienta'!$J$2:$J$2848,$AC295,'B-PorHerramienta'!$K$2:$K$2848,$AD295,'B-PorHerramienta'!$L$2:$L$2848,$AE295,'B-PorHerramienta'!$F$2:$F$2848,"&lt;&gt;")=0,"",ROUND(SUMIFS(INDEX('B-PorHerramienta'!$F$2:$I$2848,0,$AH$6),'B-PorHerramienta'!$A$2:$A$2848,F$8,'B-PorHerramienta'!$J$2:$J$2848,$AC295,'B-PorHerramienta'!$K$2:$K$2848,$AD295,'B-PorHerramienta'!$L$2:$L$2848,$AE295)*$AI$6,$AJ$6))</f>
        <v/>
      </c>
      <c r="G295" s="48" t="str">
        <f>IF(COUNTIFS('B-PorHerramienta'!$A$2:$A$2848,G$8,'B-PorHerramienta'!$J$2:$J$2848,$AC295,'B-PorHerramienta'!$K$2:$K$2848,$AD295,'B-PorHerramienta'!$L$2:$L$2848,$AE295,'B-PorHerramienta'!$F$2:$F$2848,"&lt;&gt;")=0,"",ROUND(SUMIFS(INDEX('B-PorHerramienta'!$F$2:$I$2848,0,$AH$6),'B-PorHerramienta'!$A$2:$A$2848,G$8,'B-PorHerramienta'!$J$2:$J$2848,$AC295,'B-PorHerramienta'!$K$2:$K$2848,$AD295,'B-PorHerramienta'!$L$2:$L$2848,$AE295)*$AI$6,$AJ$6))</f>
        <v/>
      </c>
      <c r="H295" s="48" t="str">
        <f>IF(COUNTIFS('B-PorHerramienta'!$A$2:$A$2848,H$8,'B-PorHerramienta'!$J$2:$J$2848,$AC295,'B-PorHerramienta'!$K$2:$K$2848,$AD295,'B-PorHerramienta'!$L$2:$L$2848,$AE295,'B-PorHerramienta'!$F$2:$F$2848,"&lt;&gt;")=0,"",ROUND(SUMIFS(INDEX('B-PorHerramienta'!$F$2:$I$2848,0,$AH$6),'B-PorHerramienta'!$A$2:$A$2848,H$8,'B-PorHerramienta'!$J$2:$J$2848,$AC295,'B-PorHerramienta'!$K$2:$K$2848,$AD295,'B-PorHerramienta'!$L$2:$L$2848,$AE295)*$AI$6,$AJ$6))</f>
        <v/>
      </c>
      <c r="I295" s="48" t="str">
        <f>IF(COUNTIFS('B-PorHerramienta'!$A$2:$A$2848,I$8,'B-PorHerramienta'!$J$2:$J$2848,$AC295,'B-PorHerramienta'!$K$2:$K$2848,$AD295,'B-PorHerramienta'!$L$2:$L$2848,$AE295,'B-PorHerramienta'!$F$2:$F$2848,"&lt;&gt;")=0,"",ROUND(SUMIFS(INDEX('B-PorHerramienta'!$F$2:$I$2848,0,$AH$6),'B-PorHerramienta'!$A$2:$A$2848,I$8,'B-PorHerramienta'!$J$2:$J$2848,$AC295,'B-PorHerramienta'!$K$2:$K$2848,$AD295,'B-PorHerramienta'!$L$2:$L$2848,$AE295)*$AI$6,$AJ$6))</f>
        <v/>
      </c>
      <c r="J295" s="48" t="str">
        <f>IF(COUNTIFS('B-PorHerramienta'!$A$2:$A$2848,J$8,'B-PorHerramienta'!$J$2:$J$2848,$AC295,'B-PorHerramienta'!$K$2:$K$2848,$AD295,'B-PorHerramienta'!$L$2:$L$2848,$AE295,'B-PorHerramienta'!$F$2:$F$2848,"&lt;&gt;")=0,"",ROUND(SUMIFS(INDEX('B-PorHerramienta'!$F$2:$I$2848,0,$AH$6),'B-PorHerramienta'!$A$2:$A$2848,J$8,'B-PorHerramienta'!$J$2:$J$2848,$AC295,'B-PorHerramienta'!$K$2:$K$2848,$AD295,'B-PorHerramienta'!$L$2:$L$2848,$AE295)*$AI$6,$AJ$6))</f>
        <v/>
      </c>
      <c r="K295" s="48" t="str">
        <f>IF(COUNTIFS('B-PorHerramienta'!$A$2:$A$2848,K$8,'B-PorHerramienta'!$J$2:$J$2848,$AC295,'B-PorHerramienta'!$K$2:$K$2848,$AD295,'B-PorHerramienta'!$L$2:$L$2848,$AE295,'B-PorHerramienta'!$F$2:$F$2848,"&lt;&gt;")=0,"",ROUND(SUMIFS(INDEX('B-PorHerramienta'!$F$2:$I$2848,0,$AH$6),'B-PorHerramienta'!$A$2:$A$2848,K$8,'B-PorHerramienta'!$J$2:$J$2848,$AC295,'B-PorHerramienta'!$K$2:$K$2848,$AD295,'B-PorHerramienta'!$L$2:$L$2848,$AE295)*$AI$6,$AJ$6))</f>
        <v/>
      </c>
      <c r="L295" s="48" t="str">
        <f>IF(COUNTIFS('B-PorHerramienta'!$A$2:$A$2848,L$8,'B-PorHerramienta'!$J$2:$J$2848,$AC295,'B-PorHerramienta'!$K$2:$K$2848,$AD295,'B-PorHerramienta'!$L$2:$L$2848,$AE295,'B-PorHerramienta'!$F$2:$F$2848,"&lt;&gt;")=0,"",ROUND(SUMIFS(INDEX('B-PorHerramienta'!$F$2:$I$2848,0,$AH$6),'B-PorHerramienta'!$A$2:$A$2848,L$8,'B-PorHerramienta'!$J$2:$J$2848,$AC295,'B-PorHerramienta'!$K$2:$K$2848,$AD295,'B-PorHerramienta'!$L$2:$L$2848,$AE295)*$AI$6,$AJ$6))</f>
        <v/>
      </c>
      <c r="M295" s="48" t="str">
        <f>IF(COUNTIFS('B-PorHerramienta'!$A$2:$A$2848,M$8,'B-PorHerramienta'!$J$2:$J$2848,$AC295,'B-PorHerramienta'!$K$2:$K$2848,$AD295,'B-PorHerramienta'!$L$2:$L$2848,$AE295,'B-PorHerramienta'!$F$2:$F$2848,"&lt;&gt;")=0,"",ROUND(SUMIFS(INDEX('B-PorHerramienta'!$F$2:$I$2848,0,$AH$6),'B-PorHerramienta'!$A$2:$A$2848,M$8,'B-PorHerramienta'!$J$2:$J$2848,$AC295,'B-PorHerramienta'!$K$2:$K$2848,$AD295,'B-PorHerramienta'!$L$2:$L$2848,$AE295)*$AI$6,$AJ$6))</f>
        <v/>
      </c>
      <c r="N295" s="48" t="str">
        <f>IF(COUNTIFS('B-PorHerramienta'!$A$2:$A$2848,N$8,'B-PorHerramienta'!$J$2:$J$2848,$AC295,'B-PorHerramienta'!$K$2:$K$2848,$AD295,'B-PorHerramienta'!$L$2:$L$2848,$AE295,'B-PorHerramienta'!$F$2:$F$2848,"&lt;&gt;")=0,"",ROUND(SUMIFS(INDEX('B-PorHerramienta'!$F$2:$I$2848,0,$AH$6),'B-PorHerramienta'!$A$2:$A$2848,N$8,'B-PorHerramienta'!$J$2:$J$2848,$AC295,'B-PorHerramienta'!$K$2:$K$2848,$AD295,'B-PorHerramienta'!$L$2:$L$2848,$AE295)*$AI$6,$AJ$6))</f>
        <v/>
      </c>
      <c r="O295" s="48" t="str">
        <f>IF(COUNTIFS('B-PorHerramienta'!$A$2:$A$2848,O$8,'B-PorHerramienta'!$J$2:$J$2848,$AC295,'B-PorHerramienta'!$K$2:$K$2848,$AD295,'B-PorHerramienta'!$L$2:$L$2848,$AE295,'B-PorHerramienta'!$F$2:$F$2848,"&lt;&gt;")=0,"",ROUND(SUMIFS(INDEX('B-PorHerramienta'!$F$2:$I$2848,0,$AH$6),'B-PorHerramienta'!$A$2:$A$2848,O$8,'B-PorHerramienta'!$J$2:$J$2848,$AC295,'B-PorHerramienta'!$K$2:$K$2848,$AD295,'B-PorHerramienta'!$L$2:$L$2848,$AE295)*$AI$6,$AJ$6))</f>
        <v/>
      </c>
      <c r="P295" s="48" t="str">
        <f>IF(COUNTIFS('B-PorHerramienta'!$A$2:$A$2848,P$8,'B-PorHerramienta'!$J$2:$J$2848,$AC295,'B-PorHerramienta'!$K$2:$K$2848,$AD295,'B-PorHerramienta'!$L$2:$L$2848,$AE295,'B-PorHerramienta'!$F$2:$F$2848,"&lt;&gt;")=0,"",ROUND(SUMIFS(INDEX('B-PorHerramienta'!$F$2:$I$2848,0,$AH$6),'B-PorHerramienta'!$A$2:$A$2848,P$8,'B-PorHerramienta'!$J$2:$J$2848,$AC295,'B-PorHerramienta'!$K$2:$K$2848,$AD295,'B-PorHerramienta'!$L$2:$L$2848,$AE295)*$AI$6,$AJ$6))</f>
        <v/>
      </c>
      <c r="Q295" s="48" t="str">
        <f>IF(COUNTIFS('B-PorHerramienta'!$A$2:$A$2848,Q$8,'B-PorHerramienta'!$J$2:$J$2848,$AC295,'B-PorHerramienta'!$K$2:$K$2848,$AD295,'B-PorHerramienta'!$L$2:$L$2848,$AE295,'B-PorHerramienta'!$F$2:$F$2848,"&lt;&gt;")=0,"",ROUND(SUMIFS(INDEX('B-PorHerramienta'!$F$2:$I$2848,0,$AH$6),'B-PorHerramienta'!$A$2:$A$2848,Q$8,'B-PorHerramienta'!$J$2:$J$2848,$AC295,'B-PorHerramienta'!$K$2:$K$2848,$AD295,'B-PorHerramienta'!$L$2:$L$2848,$AE295)*$AI$6,$AJ$6))</f>
        <v/>
      </c>
      <c r="R295" s="48" t="str">
        <f>IF(COUNTIFS('B-PorHerramienta'!$A$2:$A$2848,R$8,'B-PorHerramienta'!$J$2:$J$2848,$AC295,'B-PorHerramienta'!$K$2:$K$2848,$AD295,'B-PorHerramienta'!$L$2:$L$2848,$AE295,'B-PorHerramienta'!$F$2:$F$2848,"&lt;&gt;")=0,"",ROUND(SUMIFS(INDEX('B-PorHerramienta'!$F$2:$I$2848,0,$AH$6),'B-PorHerramienta'!$A$2:$A$2848,R$8,'B-PorHerramienta'!$J$2:$J$2848,$AC295,'B-PorHerramienta'!$K$2:$K$2848,$AD295,'B-PorHerramienta'!$L$2:$L$2848,$AE295)*$AI$6,$AJ$6))</f>
        <v/>
      </c>
      <c r="S295" s="48" t="str">
        <f>IF(COUNTIFS('B-PorHerramienta'!$A$2:$A$2848,S$8,'B-PorHerramienta'!$J$2:$J$2848,$AC295,'B-PorHerramienta'!$K$2:$K$2848,$AD295,'B-PorHerramienta'!$L$2:$L$2848,$AE295,'B-PorHerramienta'!$F$2:$F$2848,"&lt;&gt;")=0,"",ROUND(SUMIFS(INDEX('B-PorHerramienta'!$F$2:$I$2848,0,$AH$6),'B-PorHerramienta'!$A$2:$A$2848,S$8,'B-PorHerramienta'!$J$2:$J$2848,$AC295,'B-PorHerramienta'!$K$2:$K$2848,$AD295,'B-PorHerramienta'!$L$2:$L$2848,$AE295)*$AI$6,$AJ$6))</f>
        <v/>
      </c>
      <c r="T295" s="48" t="str">
        <f>IF(COUNTIFS('B-PorHerramienta'!$A$2:$A$2848,T$8,'B-PorHerramienta'!$J$2:$J$2848,$AC295,'B-PorHerramienta'!$K$2:$K$2848,$AD295,'B-PorHerramienta'!$L$2:$L$2848,$AE295,'B-PorHerramienta'!$F$2:$F$2848,"&lt;&gt;")=0,"",ROUND(SUMIFS(INDEX('B-PorHerramienta'!$F$2:$I$2848,0,$AH$6),'B-PorHerramienta'!$A$2:$A$2848,T$8,'B-PorHerramienta'!$J$2:$J$2848,$AC295,'B-PorHerramienta'!$K$2:$K$2848,$AD295,'B-PorHerramienta'!$L$2:$L$2848,$AE295)*$AI$6,$AJ$6))</f>
        <v/>
      </c>
      <c r="U295" s="48" t="str">
        <f>IF(COUNTIFS('B-PorHerramienta'!$A$2:$A$2848,U$8,'B-PorHerramienta'!$J$2:$J$2848,$AC295,'B-PorHerramienta'!$K$2:$K$2848,$AD295,'B-PorHerramienta'!$L$2:$L$2848,$AE295,'B-PorHerramienta'!$F$2:$F$2848,"&lt;&gt;")=0,"",ROUND(SUMIFS(INDEX('B-PorHerramienta'!$F$2:$I$2848,0,$AH$6),'B-PorHerramienta'!$A$2:$A$2848,U$8,'B-PorHerramienta'!$J$2:$J$2848,$AC295,'B-PorHerramienta'!$K$2:$K$2848,$AD295,'B-PorHerramienta'!$L$2:$L$2848,$AE295)*$AI$6,$AJ$6))</f>
        <v/>
      </c>
      <c r="V295" s="48" t="str">
        <f>IF(COUNTIFS('B-PorHerramienta'!$A$2:$A$2848,V$8,'B-PorHerramienta'!$J$2:$J$2848,$AC295,'B-PorHerramienta'!$K$2:$K$2848,$AD295,'B-PorHerramienta'!$L$2:$L$2848,$AE295,'B-PorHerramienta'!$F$2:$F$2848,"&lt;&gt;")=0,"",ROUND(SUMIFS(INDEX('B-PorHerramienta'!$F$2:$I$2848,0,$AH$6),'B-PorHerramienta'!$A$2:$A$2848,V$8,'B-PorHerramienta'!$J$2:$J$2848,$AC295,'B-PorHerramienta'!$K$2:$K$2848,$AD295,'B-PorHerramienta'!$L$2:$L$2848,$AE295)*$AI$6,$AJ$6))</f>
        <v/>
      </c>
      <c r="W295" s="48" t="str">
        <f>IF(COUNTIFS('B-PorHerramienta'!$A$2:$A$2848,W$8,'B-PorHerramienta'!$J$2:$J$2848,$AC295,'B-PorHerramienta'!$K$2:$K$2848,$AD295,'B-PorHerramienta'!$L$2:$L$2848,$AE295,'B-PorHerramienta'!$F$2:$F$2848,"&lt;&gt;")=0,"",ROUND(SUMIFS(INDEX('B-PorHerramienta'!$F$2:$I$2848,0,$AH$6),'B-PorHerramienta'!$A$2:$A$2848,W$8,'B-PorHerramienta'!$J$2:$J$2848,$AC295,'B-PorHerramienta'!$K$2:$K$2848,$AD295,'B-PorHerramienta'!$L$2:$L$2848,$AE295)*$AI$6,$AJ$6))</f>
        <v/>
      </c>
      <c r="X295" s="48" t="str">
        <f>IF(COUNTIFS('B-PorHerramienta'!$A$2:$A$2848,X$8,'B-PorHerramienta'!$J$2:$J$2848,$AC295,'B-PorHerramienta'!$K$2:$K$2848,$AD295,'B-PorHerramienta'!$L$2:$L$2848,$AE295,'B-PorHerramienta'!$F$2:$F$2848,"&lt;&gt;")=0,"",ROUND(SUMIFS(INDEX('B-PorHerramienta'!$F$2:$I$2848,0,$AH$6),'B-PorHerramienta'!$A$2:$A$2848,X$8,'B-PorHerramienta'!$J$2:$J$2848,$AC295,'B-PorHerramienta'!$K$2:$K$2848,$AD295,'B-PorHerramienta'!$L$2:$L$2848,$AE295)*$AI$6,$AJ$6))</f>
        <v/>
      </c>
      <c r="Y295" s="48" t="str">
        <f>IF(COUNTIFS('B-PorHerramienta'!$A$2:$A$2848,Y$8,'B-PorHerramienta'!$J$2:$J$2848,$AC295,'B-PorHerramienta'!$K$2:$K$2848,$AD295,'B-PorHerramienta'!$L$2:$L$2848,$AE295,'B-PorHerramienta'!$F$2:$F$2848,"&lt;&gt;")=0,"",ROUND(SUMIFS(INDEX('B-PorHerramienta'!$F$2:$I$2848,0,$AH$6),'B-PorHerramienta'!$A$2:$A$2848,Y$8,'B-PorHerramienta'!$J$2:$J$2848,$AC295,'B-PorHerramienta'!$K$2:$K$2848,$AD295,'B-PorHerramienta'!$L$2:$L$2848,$AE295)*$AI$6,$AJ$6))</f>
        <v/>
      </c>
      <c r="Z295" s="48" t="str">
        <f>IF(COUNTIFS('B-PorHerramienta'!$A$2:$A$2848,Z$8,'B-PorHerramienta'!$J$2:$J$2848,$AC295,'B-PorHerramienta'!$K$2:$K$2848,$AD295,'B-PorHerramienta'!$L$2:$L$2848,$AE295,'B-PorHerramienta'!$F$2:$F$2848,"&lt;&gt;")=0,"",ROUND(SUMIFS(INDEX('B-PorHerramienta'!$F$2:$I$2848,0,$AH$6),'B-PorHerramienta'!$A$2:$A$2848,Z$8,'B-PorHerramienta'!$J$2:$J$2848,$AC295,'B-PorHerramienta'!$K$2:$K$2848,$AD295,'B-PorHerramienta'!$L$2:$L$2848,$AE295)*$AI$6,$AJ$6))</f>
        <v/>
      </c>
      <c r="AA295" s="6"/>
      <c r="AB295" s="35">
        <v>2</v>
      </c>
      <c r="AC295" s="35" t="s">
        <v>1114</v>
      </c>
      <c r="AD295" s="35" t="s">
        <v>1503</v>
      </c>
      <c r="AE295" s="35" t="s">
        <v>1559</v>
      </c>
      <c r="AF295" s="35"/>
      <c r="AG295" s="35"/>
      <c r="AH295" s="35"/>
      <c r="AI295" s="35"/>
      <c r="AJ295" s="35"/>
      <c r="AK295" s="35"/>
    </row>
    <row r="296" spans="1:37" ht="45" hidden="1" outlineLevel="2" collapsed="1" x14ac:dyDescent="0.25">
      <c r="A296" s="49" t="s">
        <v>1877</v>
      </c>
      <c r="B296" s="47" t="s">
        <v>748</v>
      </c>
      <c r="C296" s="48" t="str">
        <f>IF(COUNTIFS('B-PorHerramienta'!$A$2:$A$2848,C$8,'B-PorHerramienta'!$J$2:$J$2848,$AC296,'B-PorHerramienta'!$K$2:$K$2848,$AD296,'B-PorHerramienta'!$L$2:$L$2848,$AE296,'B-PorHerramienta'!$F$2:$F$2848,"&lt;&gt;")=0,"",ROUND(SUMIFS(INDEX('B-PorHerramienta'!$F$2:$I$2848,0,$AH$6),'B-PorHerramienta'!$A$2:$A$2848,C$8,'B-PorHerramienta'!$J$2:$J$2848,$AC296,'B-PorHerramienta'!$K$2:$K$2848,$AD296,'B-PorHerramienta'!$L$2:$L$2848,$AE296)*$AI$6,$AJ$6))</f>
        <v/>
      </c>
      <c r="D296" s="48" t="str">
        <f>IF(COUNTIFS('B-PorHerramienta'!$A$2:$A$2848,D$8,'B-PorHerramienta'!$J$2:$J$2848,$AC296,'B-PorHerramienta'!$K$2:$K$2848,$AD296,'B-PorHerramienta'!$L$2:$L$2848,$AE296,'B-PorHerramienta'!$F$2:$F$2848,"&lt;&gt;")=0,"",ROUND(SUMIFS(INDEX('B-PorHerramienta'!$F$2:$I$2848,0,$AH$6),'B-PorHerramienta'!$A$2:$A$2848,D$8,'B-PorHerramienta'!$J$2:$J$2848,$AC296,'B-PorHerramienta'!$K$2:$K$2848,$AD296,'B-PorHerramienta'!$L$2:$L$2848,$AE296)*$AI$6,$AJ$6))</f>
        <v/>
      </c>
      <c r="E296" s="48" t="str">
        <f>IF(COUNTIFS('B-PorHerramienta'!$A$2:$A$2848,E$8,'B-PorHerramienta'!$J$2:$J$2848,$AC296,'B-PorHerramienta'!$K$2:$K$2848,$AD296,'B-PorHerramienta'!$L$2:$L$2848,$AE296,'B-PorHerramienta'!$F$2:$F$2848,"&lt;&gt;")=0,"",ROUND(SUMIFS(INDEX('B-PorHerramienta'!$F$2:$I$2848,0,$AH$6),'B-PorHerramienta'!$A$2:$A$2848,E$8,'B-PorHerramienta'!$J$2:$J$2848,$AC296,'B-PorHerramienta'!$K$2:$K$2848,$AD296,'B-PorHerramienta'!$L$2:$L$2848,$AE296)*$AI$6,$AJ$6))</f>
        <v/>
      </c>
      <c r="F296" s="48">
        <f>IF(COUNTIFS('B-PorHerramienta'!$A$2:$A$2848,F$8,'B-PorHerramienta'!$J$2:$J$2848,$AC296,'B-PorHerramienta'!$K$2:$K$2848,$AD296,'B-PorHerramienta'!$L$2:$L$2848,$AE296,'B-PorHerramienta'!$F$2:$F$2848,"&lt;&gt;")=0,"",ROUND(SUMIFS(INDEX('B-PorHerramienta'!$F$2:$I$2848,0,$AH$6),'B-PorHerramienta'!$A$2:$A$2848,F$8,'B-PorHerramienta'!$J$2:$J$2848,$AC296,'B-PorHerramienta'!$K$2:$K$2848,$AD296,'B-PorHerramienta'!$L$2:$L$2848,$AE296)*$AI$6,$AJ$6))</f>
        <v>1.6E-2</v>
      </c>
      <c r="G296" s="48" t="str">
        <f>IF(COUNTIFS('B-PorHerramienta'!$A$2:$A$2848,G$8,'B-PorHerramienta'!$J$2:$J$2848,$AC296,'B-PorHerramienta'!$K$2:$K$2848,$AD296,'B-PorHerramienta'!$L$2:$L$2848,$AE296,'B-PorHerramienta'!$F$2:$F$2848,"&lt;&gt;")=0,"",ROUND(SUMIFS(INDEX('B-PorHerramienta'!$F$2:$I$2848,0,$AH$6),'B-PorHerramienta'!$A$2:$A$2848,G$8,'B-PorHerramienta'!$J$2:$J$2848,$AC296,'B-PorHerramienta'!$K$2:$K$2848,$AD296,'B-PorHerramienta'!$L$2:$L$2848,$AE296)*$AI$6,$AJ$6))</f>
        <v/>
      </c>
      <c r="H296" s="48" t="str">
        <f>IF(COUNTIFS('B-PorHerramienta'!$A$2:$A$2848,H$8,'B-PorHerramienta'!$J$2:$J$2848,$AC296,'B-PorHerramienta'!$K$2:$K$2848,$AD296,'B-PorHerramienta'!$L$2:$L$2848,$AE296,'B-PorHerramienta'!$F$2:$F$2848,"&lt;&gt;")=0,"",ROUND(SUMIFS(INDEX('B-PorHerramienta'!$F$2:$I$2848,0,$AH$6),'B-PorHerramienta'!$A$2:$A$2848,H$8,'B-PorHerramienta'!$J$2:$J$2848,$AC296,'B-PorHerramienta'!$K$2:$K$2848,$AD296,'B-PorHerramienta'!$L$2:$L$2848,$AE296)*$AI$6,$AJ$6))</f>
        <v/>
      </c>
      <c r="I296" s="48" t="str">
        <f>IF(COUNTIFS('B-PorHerramienta'!$A$2:$A$2848,I$8,'B-PorHerramienta'!$J$2:$J$2848,$AC296,'B-PorHerramienta'!$K$2:$K$2848,$AD296,'B-PorHerramienta'!$L$2:$L$2848,$AE296,'B-PorHerramienta'!$F$2:$F$2848,"&lt;&gt;")=0,"",ROUND(SUMIFS(INDEX('B-PorHerramienta'!$F$2:$I$2848,0,$AH$6),'B-PorHerramienta'!$A$2:$A$2848,I$8,'B-PorHerramienta'!$J$2:$J$2848,$AC296,'B-PorHerramienta'!$K$2:$K$2848,$AD296,'B-PorHerramienta'!$L$2:$L$2848,$AE296)*$AI$6,$AJ$6))</f>
        <v/>
      </c>
      <c r="J296" s="48" t="str">
        <f>IF(COUNTIFS('B-PorHerramienta'!$A$2:$A$2848,J$8,'B-PorHerramienta'!$J$2:$J$2848,$AC296,'B-PorHerramienta'!$K$2:$K$2848,$AD296,'B-PorHerramienta'!$L$2:$L$2848,$AE296,'B-PorHerramienta'!$F$2:$F$2848,"&lt;&gt;")=0,"",ROUND(SUMIFS(INDEX('B-PorHerramienta'!$F$2:$I$2848,0,$AH$6),'B-PorHerramienta'!$A$2:$A$2848,J$8,'B-PorHerramienta'!$J$2:$J$2848,$AC296,'B-PorHerramienta'!$K$2:$K$2848,$AD296,'B-PorHerramienta'!$L$2:$L$2848,$AE296)*$AI$6,$AJ$6))</f>
        <v/>
      </c>
      <c r="K296" s="48" t="str">
        <f>IF(COUNTIFS('B-PorHerramienta'!$A$2:$A$2848,K$8,'B-PorHerramienta'!$J$2:$J$2848,$AC296,'B-PorHerramienta'!$K$2:$K$2848,$AD296,'B-PorHerramienta'!$L$2:$L$2848,$AE296,'B-PorHerramienta'!$F$2:$F$2848,"&lt;&gt;")=0,"",ROUND(SUMIFS(INDEX('B-PorHerramienta'!$F$2:$I$2848,0,$AH$6),'B-PorHerramienta'!$A$2:$A$2848,K$8,'B-PorHerramienta'!$J$2:$J$2848,$AC296,'B-PorHerramienta'!$K$2:$K$2848,$AD296,'B-PorHerramienta'!$L$2:$L$2848,$AE296)*$AI$6,$AJ$6))</f>
        <v/>
      </c>
      <c r="L296" s="48" t="str">
        <f>IF(COUNTIFS('B-PorHerramienta'!$A$2:$A$2848,L$8,'B-PorHerramienta'!$J$2:$J$2848,$AC296,'B-PorHerramienta'!$K$2:$K$2848,$AD296,'B-PorHerramienta'!$L$2:$L$2848,$AE296,'B-PorHerramienta'!$F$2:$F$2848,"&lt;&gt;")=0,"",ROUND(SUMIFS(INDEX('B-PorHerramienta'!$F$2:$I$2848,0,$AH$6),'B-PorHerramienta'!$A$2:$A$2848,L$8,'B-PorHerramienta'!$J$2:$J$2848,$AC296,'B-PorHerramienta'!$K$2:$K$2848,$AD296,'B-PorHerramienta'!$L$2:$L$2848,$AE296)*$AI$6,$AJ$6))</f>
        <v/>
      </c>
      <c r="M296" s="48" t="str">
        <f>IF(COUNTIFS('B-PorHerramienta'!$A$2:$A$2848,M$8,'B-PorHerramienta'!$J$2:$J$2848,$AC296,'B-PorHerramienta'!$K$2:$K$2848,$AD296,'B-PorHerramienta'!$L$2:$L$2848,$AE296,'B-PorHerramienta'!$F$2:$F$2848,"&lt;&gt;")=0,"",ROUND(SUMIFS(INDEX('B-PorHerramienta'!$F$2:$I$2848,0,$AH$6),'B-PorHerramienta'!$A$2:$A$2848,M$8,'B-PorHerramienta'!$J$2:$J$2848,$AC296,'B-PorHerramienta'!$K$2:$K$2848,$AD296,'B-PorHerramienta'!$L$2:$L$2848,$AE296)*$AI$6,$AJ$6))</f>
        <v/>
      </c>
      <c r="N296" s="48" t="str">
        <f>IF(COUNTIFS('B-PorHerramienta'!$A$2:$A$2848,N$8,'B-PorHerramienta'!$J$2:$J$2848,$AC296,'B-PorHerramienta'!$K$2:$K$2848,$AD296,'B-PorHerramienta'!$L$2:$L$2848,$AE296,'B-PorHerramienta'!$F$2:$F$2848,"&lt;&gt;")=0,"",ROUND(SUMIFS(INDEX('B-PorHerramienta'!$F$2:$I$2848,0,$AH$6),'B-PorHerramienta'!$A$2:$A$2848,N$8,'B-PorHerramienta'!$J$2:$J$2848,$AC296,'B-PorHerramienta'!$K$2:$K$2848,$AD296,'B-PorHerramienta'!$L$2:$L$2848,$AE296)*$AI$6,$AJ$6))</f>
        <v/>
      </c>
      <c r="O296" s="48" t="str">
        <f>IF(COUNTIFS('B-PorHerramienta'!$A$2:$A$2848,O$8,'B-PorHerramienta'!$J$2:$J$2848,$AC296,'B-PorHerramienta'!$K$2:$K$2848,$AD296,'B-PorHerramienta'!$L$2:$L$2848,$AE296,'B-PorHerramienta'!$F$2:$F$2848,"&lt;&gt;")=0,"",ROUND(SUMIFS(INDEX('B-PorHerramienta'!$F$2:$I$2848,0,$AH$6),'B-PorHerramienta'!$A$2:$A$2848,O$8,'B-PorHerramienta'!$J$2:$J$2848,$AC296,'B-PorHerramienta'!$K$2:$K$2848,$AD296,'B-PorHerramienta'!$L$2:$L$2848,$AE296)*$AI$6,$AJ$6))</f>
        <v/>
      </c>
      <c r="P296" s="48" t="str">
        <f>IF(COUNTIFS('B-PorHerramienta'!$A$2:$A$2848,P$8,'B-PorHerramienta'!$J$2:$J$2848,$AC296,'B-PorHerramienta'!$K$2:$K$2848,$AD296,'B-PorHerramienta'!$L$2:$L$2848,$AE296,'B-PorHerramienta'!$F$2:$F$2848,"&lt;&gt;")=0,"",ROUND(SUMIFS(INDEX('B-PorHerramienta'!$F$2:$I$2848,0,$AH$6),'B-PorHerramienta'!$A$2:$A$2848,P$8,'B-PorHerramienta'!$J$2:$J$2848,$AC296,'B-PorHerramienta'!$K$2:$K$2848,$AD296,'B-PorHerramienta'!$L$2:$L$2848,$AE296)*$AI$6,$AJ$6))</f>
        <v/>
      </c>
      <c r="Q296" s="48" t="str">
        <f>IF(COUNTIFS('B-PorHerramienta'!$A$2:$A$2848,Q$8,'B-PorHerramienta'!$J$2:$J$2848,$AC296,'B-PorHerramienta'!$K$2:$K$2848,$AD296,'B-PorHerramienta'!$L$2:$L$2848,$AE296,'B-PorHerramienta'!$F$2:$F$2848,"&lt;&gt;")=0,"",ROUND(SUMIFS(INDEX('B-PorHerramienta'!$F$2:$I$2848,0,$AH$6),'B-PorHerramienta'!$A$2:$A$2848,Q$8,'B-PorHerramienta'!$J$2:$J$2848,$AC296,'B-PorHerramienta'!$K$2:$K$2848,$AD296,'B-PorHerramienta'!$L$2:$L$2848,$AE296)*$AI$6,$AJ$6))</f>
        <v/>
      </c>
      <c r="R296" s="48" t="str">
        <f>IF(COUNTIFS('B-PorHerramienta'!$A$2:$A$2848,R$8,'B-PorHerramienta'!$J$2:$J$2848,$AC296,'B-PorHerramienta'!$K$2:$K$2848,$AD296,'B-PorHerramienta'!$L$2:$L$2848,$AE296,'B-PorHerramienta'!$F$2:$F$2848,"&lt;&gt;")=0,"",ROUND(SUMIFS(INDEX('B-PorHerramienta'!$F$2:$I$2848,0,$AH$6),'B-PorHerramienta'!$A$2:$A$2848,R$8,'B-PorHerramienta'!$J$2:$J$2848,$AC296,'B-PorHerramienta'!$K$2:$K$2848,$AD296,'B-PorHerramienta'!$L$2:$L$2848,$AE296)*$AI$6,$AJ$6))</f>
        <v/>
      </c>
      <c r="S296" s="48" t="str">
        <f>IF(COUNTIFS('B-PorHerramienta'!$A$2:$A$2848,S$8,'B-PorHerramienta'!$J$2:$J$2848,$AC296,'B-PorHerramienta'!$K$2:$K$2848,$AD296,'B-PorHerramienta'!$L$2:$L$2848,$AE296,'B-PorHerramienta'!$F$2:$F$2848,"&lt;&gt;")=0,"",ROUND(SUMIFS(INDEX('B-PorHerramienta'!$F$2:$I$2848,0,$AH$6),'B-PorHerramienta'!$A$2:$A$2848,S$8,'B-PorHerramienta'!$J$2:$J$2848,$AC296,'B-PorHerramienta'!$K$2:$K$2848,$AD296,'B-PorHerramienta'!$L$2:$L$2848,$AE296)*$AI$6,$AJ$6))</f>
        <v/>
      </c>
      <c r="T296" s="48" t="str">
        <f>IF(COUNTIFS('B-PorHerramienta'!$A$2:$A$2848,T$8,'B-PorHerramienta'!$J$2:$J$2848,$AC296,'B-PorHerramienta'!$K$2:$K$2848,$AD296,'B-PorHerramienta'!$L$2:$L$2848,$AE296,'B-PorHerramienta'!$F$2:$F$2848,"&lt;&gt;")=0,"",ROUND(SUMIFS(INDEX('B-PorHerramienta'!$F$2:$I$2848,0,$AH$6),'B-PorHerramienta'!$A$2:$A$2848,T$8,'B-PorHerramienta'!$J$2:$J$2848,$AC296,'B-PorHerramienta'!$K$2:$K$2848,$AD296,'B-PorHerramienta'!$L$2:$L$2848,$AE296)*$AI$6,$AJ$6))</f>
        <v/>
      </c>
      <c r="U296" s="48" t="str">
        <f>IF(COUNTIFS('B-PorHerramienta'!$A$2:$A$2848,U$8,'B-PorHerramienta'!$J$2:$J$2848,$AC296,'B-PorHerramienta'!$K$2:$K$2848,$AD296,'B-PorHerramienta'!$L$2:$L$2848,$AE296,'B-PorHerramienta'!$F$2:$F$2848,"&lt;&gt;")=0,"",ROUND(SUMIFS(INDEX('B-PorHerramienta'!$F$2:$I$2848,0,$AH$6),'B-PorHerramienta'!$A$2:$A$2848,U$8,'B-PorHerramienta'!$J$2:$J$2848,$AC296,'B-PorHerramienta'!$K$2:$K$2848,$AD296,'B-PorHerramienta'!$L$2:$L$2848,$AE296)*$AI$6,$AJ$6))</f>
        <v/>
      </c>
      <c r="V296" s="48" t="str">
        <f>IF(COUNTIFS('B-PorHerramienta'!$A$2:$A$2848,V$8,'B-PorHerramienta'!$J$2:$J$2848,$AC296,'B-PorHerramienta'!$K$2:$K$2848,$AD296,'B-PorHerramienta'!$L$2:$L$2848,$AE296,'B-PorHerramienta'!$F$2:$F$2848,"&lt;&gt;")=0,"",ROUND(SUMIFS(INDEX('B-PorHerramienta'!$F$2:$I$2848,0,$AH$6),'B-PorHerramienta'!$A$2:$A$2848,V$8,'B-PorHerramienta'!$J$2:$J$2848,$AC296,'B-PorHerramienta'!$K$2:$K$2848,$AD296,'B-PorHerramienta'!$L$2:$L$2848,$AE296)*$AI$6,$AJ$6))</f>
        <v/>
      </c>
      <c r="W296" s="48" t="str">
        <f>IF(COUNTIFS('B-PorHerramienta'!$A$2:$A$2848,W$8,'B-PorHerramienta'!$J$2:$J$2848,$AC296,'B-PorHerramienta'!$K$2:$K$2848,$AD296,'B-PorHerramienta'!$L$2:$L$2848,$AE296,'B-PorHerramienta'!$F$2:$F$2848,"&lt;&gt;")=0,"",ROUND(SUMIFS(INDEX('B-PorHerramienta'!$F$2:$I$2848,0,$AH$6),'B-PorHerramienta'!$A$2:$A$2848,W$8,'B-PorHerramienta'!$J$2:$J$2848,$AC296,'B-PorHerramienta'!$K$2:$K$2848,$AD296,'B-PorHerramienta'!$L$2:$L$2848,$AE296)*$AI$6,$AJ$6))</f>
        <v/>
      </c>
      <c r="X296" s="48" t="str">
        <f>IF(COUNTIFS('B-PorHerramienta'!$A$2:$A$2848,X$8,'B-PorHerramienta'!$J$2:$J$2848,$AC296,'B-PorHerramienta'!$K$2:$K$2848,$AD296,'B-PorHerramienta'!$L$2:$L$2848,$AE296,'B-PorHerramienta'!$F$2:$F$2848,"&lt;&gt;")=0,"",ROUND(SUMIFS(INDEX('B-PorHerramienta'!$F$2:$I$2848,0,$AH$6),'B-PorHerramienta'!$A$2:$A$2848,X$8,'B-PorHerramienta'!$J$2:$J$2848,$AC296,'B-PorHerramienta'!$K$2:$K$2848,$AD296,'B-PorHerramienta'!$L$2:$L$2848,$AE296)*$AI$6,$AJ$6))</f>
        <v/>
      </c>
      <c r="Y296" s="48" t="str">
        <f>IF(COUNTIFS('B-PorHerramienta'!$A$2:$A$2848,Y$8,'B-PorHerramienta'!$J$2:$J$2848,$AC296,'B-PorHerramienta'!$K$2:$K$2848,$AD296,'B-PorHerramienta'!$L$2:$L$2848,$AE296,'B-PorHerramienta'!$F$2:$F$2848,"&lt;&gt;")=0,"",ROUND(SUMIFS(INDEX('B-PorHerramienta'!$F$2:$I$2848,0,$AH$6),'B-PorHerramienta'!$A$2:$A$2848,Y$8,'B-PorHerramienta'!$J$2:$J$2848,$AC296,'B-PorHerramienta'!$K$2:$K$2848,$AD296,'B-PorHerramienta'!$L$2:$L$2848,$AE296)*$AI$6,$AJ$6))</f>
        <v/>
      </c>
      <c r="Z296" s="48" t="str">
        <f>IF(COUNTIFS('B-PorHerramienta'!$A$2:$A$2848,Z$8,'B-PorHerramienta'!$J$2:$J$2848,$AC296,'B-PorHerramienta'!$K$2:$K$2848,$AD296,'B-PorHerramienta'!$L$2:$L$2848,$AE296,'B-PorHerramienta'!$F$2:$F$2848,"&lt;&gt;")=0,"",ROUND(SUMIFS(INDEX('B-PorHerramienta'!$F$2:$I$2848,0,$AH$6),'B-PorHerramienta'!$A$2:$A$2848,Z$8,'B-PorHerramienta'!$J$2:$J$2848,$AC296,'B-PorHerramienta'!$K$2:$K$2848,$AD296,'B-PorHerramienta'!$L$2:$L$2848,$AE296)*$AI$6,$AJ$6))</f>
        <v/>
      </c>
      <c r="AA296" s="6"/>
      <c r="AB296" s="35">
        <v>2</v>
      </c>
      <c r="AC296" s="35" t="s">
        <v>1114</v>
      </c>
      <c r="AD296" s="35" t="s">
        <v>1503</v>
      </c>
      <c r="AE296" s="35" t="s">
        <v>1560</v>
      </c>
      <c r="AF296" s="35"/>
      <c r="AG296" s="35"/>
      <c r="AH296" s="35"/>
      <c r="AI296" s="35"/>
      <c r="AJ296" s="35"/>
      <c r="AK296" s="35"/>
    </row>
    <row r="297" spans="1:37" ht="45" hidden="1" outlineLevel="2" collapsed="1" x14ac:dyDescent="0.25">
      <c r="A297" s="49" t="s">
        <v>1876</v>
      </c>
      <c r="B297" s="47" t="s">
        <v>750</v>
      </c>
      <c r="C297" s="48" t="str">
        <f>IF(COUNTIFS('B-PorHerramienta'!$A$2:$A$2848,C$8,'B-PorHerramienta'!$J$2:$J$2848,$AC297,'B-PorHerramienta'!$K$2:$K$2848,$AD297,'B-PorHerramienta'!$L$2:$L$2848,$AE297,'B-PorHerramienta'!$F$2:$F$2848,"&lt;&gt;")=0,"",ROUND(SUMIFS(INDEX('B-PorHerramienta'!$F$2:$I$2848,0,$AH$6),'B-PorHerramienta'!$A$2:$A$2848,C$8,'B-PorHerramienta'!$J$2:$J$2848,$AC297,'B-PorHerramienta'!$K$2:$K$2848,$AD297,'B-PorHerramienta'!$L$2:$L$2848,$AE297)*$AI$6,$AJ$6))</f>
        <v/>
      </c>
      <c r="D297" s="48" t="str">
        <f>IF(COUNTIFS('B-PorHerramienta'!$A$2:$A$2848,D$8,'B-PorHerramienta'!$J$2:$J$2848,$AC297,'B-PorHerramienta'!$K$2:$K$2848,$AD297,'B-PorHerramienta'!$L$2:$L$2848,$AE297,'B-PorHerramienta'!$F$2:$F$2848,"&lt;&gt;")=0,"",ROUND(SUMIFS(INDEX('B-PorHerramienta'!$F$2:$I$2848,0,$AH$6),'B-PorHerramienta'!$A$2:$A$2848,D$8,'B-PorHerramienta'!$J$2:$J$2848,$AC297,'B-PorHerramienta'!$K$2:$K$2848,$AD297,'B-PorHerramienta'!$L$2:$L$2848,$AE297)*$AI$6,$AJ$6))</f>
        <v/>
      </c>
      <c r="E297" s="48" t="str">
        <f>IF(COUNTIFS('B-PorHerramienta'!$A$2:$A$2848,E$8,'B-PorHerramienta'!$J$2:$J$2848,$AC297,'B-PorHerramienta'!$K$2:$K$2848,$AD297,'B-PorHerramienta'!$L$2:$L$2848,$AE297,'B-PorHerramienta'!$F$2:$F$2848,"&lt;&gt;")=0,"",ROUND(SUMIFS(INDEX('B-PorHerramienta'!$F$2:$I$2848,0,$AH$6),'B-PorHerramienta'!$A$2:$A$2848,E$8,'B-PorHerramienta'!$J$2:$J$2848,$AC297,'B-PorHerramienta'!$K$2:$K$2848,$AD297,'B-PorHerramienta'!$L$2:$L$2848,$AE297)*$AI$6,$AJ$6))</f>
        <v/>
      </c>
      <c r="F297" s="48">
        <f>IF(COUNTIFS('B-PorHerramienta'!$A$2:$A$2848,F$8,'B-PorHerramienta'!$J$2:$J$2848,$AC297,'B-PorHerramienta'!$K$2:$K$2848,$AD297,'B-PorHerramienta'!$L$2:$L$2848,$AE297,'B-PorHerramienta'!$F$2:$F$2848,"&lt;&gt;")=0,"",ROUND(SUMIFS(INDEX('B-PorHerramienta'!$F$2:$I$2848,0,$AH$6),'B-PorHerramienta'!$A$2:$A$2848,F$8,'B-PorHerramienta'!$J$2:$J$2848,$AC297,'B-PorHerramienta'!$K$2:$K$2848,$AD297,'B-PorHerramienta'!$L$2:$L$2848,$AE297)*$AI$6,$AJ$6))</f>
        <v>8.0000000000000002E-3</v>
      </c>
      <c r="G297" s="48" t="str">
        <f>IF(COUNTIFS('B-PorHerramienta'!$A$2:$A$2848,G$8,'B-PorHerramienta'!$J$2:$J$2848,$AC297,'B-PorHerramienta'!$K$2:$K$2848,$AD297,'B-PorHerramienta'!$L$2:$L$2848,$AE297,'B-PorHerramienta'!$F$2:$F$2848,"&lt;&gt;")=0,"",ROUND(SUMIFS(INDEX('B-PorHerramienta'!$F$2:$I$2848,0,$AH$6),'B-PorHerramienta'!$A$2:$A$2848,G$8,'B-PorHerramienta'!$J$2:$J$2848,$AC297,'B-PorHerramienta'!$K$2:$K$2848,$AD297,'B-PorHerramienta'!$L$2:$L$2848,$AE297)*$AI$6,$AJ$6))</f>
        <v/>
      </c>
      <c r="H297" s="48" t="str">
        <f>IF(COUNTIFS('B-PorHerramienta'!$A$2:$A$2848,H$8,'B-PorHerramienta'!$J$2:$J$2848,$AC297,'B-PorHerramienta'!$K$2:$K$2848,$AD297,'B-PorHerramienta'!$L$2:$L$2848,$AE297,'B-PorHerramienta'!$F$2:$F$2848,"&lt;&gt;")=0,"",ROUND(SUMIFS(INDEX('B-PorHerramienta'!$F$2:$I$2848,0,$AH$6),'B-PorHerramienta'!$A$2:$A$2848,H$8,'B-PorHerramienta'!$J$2:$J$2848,$AC297,'B-PorHerramienta'!$K$2:$K$2848,$AD297,'B-PorHerramienta'!$L$2:$L$2848,$AE297)*$AI$6,$AJ$6))</f>
        <v/>
      </c>
      <c r="I297" s="48" t="str">
        <f>IF(COUNTIFS('B-PorHerramienta'!$A$2:$A$2848,I$8,'B-PorHerramienta'!$J$2:$J$2848,$AC297,'B-PorHerramienta'!$K$2:$K$2848,$AD297,'B-PorHerramienta'!$L$2:$L$2848,$AE297,'B-PorHerramienta'!$F$2:$F$2848,"&lt;&gt;")=0,"",ROUND(SUMIFS(INDEX('B-PorHerramienta'!$F$2:$I$2848,0,$AH$6),'B-PorHerramienta'!$A$2:$A$2848,I$8,'B-PorHerramienta'!$J$2:$J$2848,$AC297,'B-PorHerramienta'!$K$2:$K$2848,$AD297,'B-PorHerramienta'!$L$2:$L$2848,$AE297)*$AI$6,$AJ$6))</f>
        <v/>
      </c>
      <c r="J297" s="48" t="str">
        <f>IF(COUNTIFS('B-PorHerramienta'!$A$2:$A$2848,J$8,'B-PorHerramienta'!$J$2:$J$2848,$AC297,'B-PorHerramienta'!$K$2:$K$2848,$AD297,'B-PorHerramienta'!$L$2:$L$2848,$AE297,'B-PorHerramienta'!$F$2:$F$2848,"&lt;&gt;")=0,"",ROUND(SUMIFS(INDEX('B-PorHerramienta'!$F$2:$I$2848,0,$AH$6),'B-PorHerramienta'!$A$2:$A$2848,J$8,'B-PorHerramienta'!$J$2:$J$2848,$AC297,'B-PorHerramienta'!$K$2:$K$2848,$AD297,'B-PorHerramienta'!$L$2:$L$2848,$AE297)*$AI$6,$AJ$6))</f>
        <v/>
      </c>
      <c r="K297" s="48" t="str">
        <f>IF(COUNTIFS('B-PorHerramienta'!$A$2:$A$2848,K$8,'B-PorHerramienta'!$J$2:$J$2848,$AC297,'B-PorHerramienta'!$K$2:$K$2848,$AD297,'B-PorHerramienta'!$L$2:$L$2848,$AE297,'B-PorHerramienta'!$F$2:$F$2848,"&lt;&gt;")=0,"",ROUND(SUMIFS(INDEX('B-PorHerramienta'!$F$2:$I$2848,0,$AH$6),'B-PorHerramienta'!$A$2:$A$2848,K$8,'B-PorHerramienta'!$J$2:$J$2848,$AC297,'B-PorHerramienta'!$K$2:$K$2848,$AD297,'B-PorHerramienta'!$L$2:$L$2848,$AE297)*$AI$6,$AJ$6))</f>
        <v/>
      </c>
      <c r="L297" s="48" t="str">
        <f>IF(COUNTIFS('B-PorHerramienta'!$A$2:$A$2848,L$8,'B-PorHerramienta'!$J$2:$J$2848,$AC297,'B-PorHerramienta'!$K$2:$K$2848,$AD297,'B-PorHerramienta'!$L$2:$L$2848,$AE297,'B-PorHerramienta'!$F$2:$F$2848,"&lt;&gt;")=0,"",ROUND(SUMIFS(INDEX('B-PorHerramienta'!$F$2:$I$2848,0,$AH$6),'B-PorHerramienta'!$A$2:$A$2848,L$8,'B-PorHerramienta'!$J$2:$J$2848,$AC297,'B-PorHerramienta'!$K$2:$K$2848,$AD297,'B-PorHerramienta'!$L$2:$L$2848,$AE297)*$AI$6,$AJ$6))</f>
        <v/>
      </c>
      <c r="M297" s="48" t="str">
        <f>IF(COUNTIFS('B-PorHerramienta'!$A$2:$A$2848,M$8,'B-PorHerramienta'!$J$2:$J$2848,$AC297,'B-PorHerramienta'!$K$2:$K$2848,$AD297,'B-PorHerramienta'!$L$2:$L$2848,$AE297,'B-PorHerramienta'!$F$2:$F$2848,"&lt;&gt;")=0,"",ROUND(SUMIFS(INDEX('B-PorHerramienta'!$F$2:$I$2848,0,$AH$6),'B-PorHerramienta'!$A$2:$A$2848,M$8,'B-PorHerramienta'!$J$2:$J$2848,$AC297,'B-PorHerramienta'!$K$2:$K$2848,$AD297,'B-PorHerramienta'!$L$2:$L$2848,$AE297)*$AI$6,$AJ$6))</f>
        <v/>
      </c>
      <c r="N297" s="48" t="str">
        <f>IF(COUNTIFS('B-PorHerramienta'!$A$2:$A$2848,N$8,'B-PorHerramienta'!$J$2:$J$2848,$AC297,'B-PorHerramienta'!$K$2:$K$2848,$AD297,'B-PorHerramienta'!$L$2:$L$2848,$AE297,'B-PorHerramienta'!$F$2:$F$2848,"&lt;&gt;")=0,"",ROUND(SUMIFS(INDEX('B-PorHerramienta'!$F$2:$I$2848,0,$AH$6),'B-PorHerramienta'!$A$2:$A$2848,N$8,'B-PorHerramienta'!$J$2:$J$2848,$AC297,'B-PorHerramienta'!$K$2:$K$2848,$AD297,'B-PorHerramienta'!$L$2:$L$2848,$AE297)*$AI$6,$AJ$6))</f>
        <v/>
      </c>
      <c r="O297" s="48" t="str">
        <f>IF(COUNTIFS('B-PorHerramienta'!$A$2:$A$2848,O$8,'B-PorHerramienta'!$J$2:$J$2848,$AC297,'B-PorHerramienta'!$K$2:$K$2848,$AD297,'B-PorHerramienta'!$L$2:$L$2848,$AE297,'B-PorHerramienta'!$F$2:$F$2848,"&lt;&gt;")=0,"",ROUND(SUMIFS(INDEX('B-PorHerramienta'!$F$2:$I$2848,0,$AH$6),'B-PorHerramienta'!$A$2:$A$2848,O$8,'B-PorHerramienta'!$J$2:$J$2848,$AC297,'B-PorHerramienta'!$K$2:$K$2848,$AD297,'B-PorHerramienta'!$L$2:$L$2848,$AE297)*$AI$6,$AJ$6))</f>
        <v/>
      </c>
      <c r="P297" s="48" t="str">
        <f>IF(COUNTIFS('B-PorHerramienta'!$A$2:$A$2848,P$8,'B-PorHerramienta'!$J$2:$J$2848,$AC297,'B-PorHerramienta'!$K$2:$K$2848,$AD297,'B-PorHerramienta'!$L$2:$L$2848,$AE297,'B-PorHerramienta'!$F$2:$F$2848,"&lt;&gt;")=0,"",ROUND(SUMIFS(INDEX('B-PorHerramienta'!$F$2:$I$2848,0,$AH$6),'B-PorHerramienta'!$A$2:$A$2848,P$8,'B-PorHerramienta'!$J$2:$J$2848,$AC297,'B-PorHerramienta'!$K$2:$K$2848,$AD297,'B-PorHerramienta'!$L$2:$L$2848,$AE297)*$AI$6,$AJ$6))</f>
        <v/>
      </c>
      <c r="Q297" s="48" t="str">
        <f>IF(COUNTIFS('B-PorHerramienta'!$A$2:$A$2848,Q$8,'B-PorHerramienta'!$J$2:$J$2848,$AC297,'B-PorHerramienta'!$K$2:$K$2848,$AD297,'B-PorHerramienta'!$L$2:$L$2848,$AE297,'B-PorHerramienta'!$F$2:$F$2848,"&lt;&gt;")=0,"",ROUND(SUMIFS(INDEX('B-PorHerramienta'!$F$2:$I$2848,0,$AH$6),'B-PorHerramienta'!$A$2:$A$2848,Q$8,'B-PorHerramienta'!$J$2:$J$2848,$AC297,'B-PorHerramienta'!$K$2:$K$2848,$AD297,'B-PorHerramienta'!$L$2:$L$2848,$AE297)*$AI$6,$AJ$6))</f>
        <v/>
      </c>
      <c r="R297" s="48" t="str">
        <f>IF(COUNTIFS('B-PorHerramienta'!$A$2:$A$2848,R$8,'B-PorHerramienta'!$J$2:$J$2848,$AC297,'B-PorHerramienta'!$K$2:$K$2848,$AD297,'B-PorHerramienta'!$L$2:$L$2848,$AE297,'B-PorHerramienta'!$F$2:$F$2848,"&lt;&gt;")=0,"",ROUND(SUMIFS(INDEX('B-PorHerramienta'!$F$2:$I$2848,0,$AH$6),'B-PorHerramienta'!$A$2:$A$2848,R$8,'B-PorHerramienta'!$J$2:$J$2848,$AC297,'B-PorHerramienta'!$K$2:$K$2848,$AD297,'B-PorHerramienta'!$L$2:$L$2848,$AE297)*$AI$6,$AJ$6))</f>
        <v/>
      </c>
      <c r="S297" s="48" t="str">
        <f>IF(COUNTIFS('B-PorHerramienta'!$A$2:$A$2848,S$8,'B-PorHerramienta'!$J$2:$J$2848,$AC297,'B-PorHerramienta'!$K$2:$K$2848,$AD297,'B-PorHerramienta'!$L$2:$L$2848,$AE297,'B-PorHerramienta'!$F$2:$F$2848,"&lt;&gt;")=0,"",ROUND(SUMIFS(INDEX('B-PorHerramienta'!$F$2:$I$2848,0,$AH$6),'B-PorHerramienta'!$A$2:$A$2848,S$8,'B-PorHerramienta'!$J$2:$J$2848,$AC297,'B-PorHerramienta'!$K$2:$K$2848,$AD297,'B-PorHerramienta'!$L$2:$L$2848,$AE297)*$AI$6,$AJ$6))</f>
        <v/>
      </c>
      <c r="T297" s="48" t="str">
        <f>IF(COUNTIFS('B-PorHerramienta'!$A$2:$A$2848,T$8,'B-PorHerramienta'!$J$2:$J$2848,$AC297,'B-PorHerramienta'!$K$2:$K$2848,$AD297,'B-PorHerramienta'!$L$2:$L$2848,$AE297,'B-PorHerramienta'!$F$2:$F$2848,"&lt;&gt;")=0,"",ROUND(SUMIFS(INDEX('B-PorHerramienta'!$F$2:$I$2848,0,$AH$6),'B-PorHerramienta'!$A$2:$A$2848,T$8,'B-PorHerramienta'!$J$2:$J$2848,$AC297,'B-PorHerramienta'!$K$2:$K$2848,$AD297,'B-PorHerramienta'!$L$2:$L$2848,$AE297)*$AI$6,$AJ$6))</f>
        <v/>
      </c>
      <c r="U297" s="48" t="str">
        <f>IF(COUNTIFS('B-PorHerramienta'!$A$2:$A$2848,U$8,'B-PorHerramienta'!$J$2:$J$2848,$AC297,'B-PorHerramienta'!$K$2:$K$2848,$AD297,'B-PorHerramienta'!$L$2:$L$2848,$AE297,'B-PorHerramienta'!$F$2:$F$2848,"&lt;&gt;")=0,"",ROUND(SUMIFS(INDEX('B-PorHerramienta'!$F$2:$I$2848,0,$AH$6),'B-PorHerramienta'!$A$2:$A$2848,U$8,'B-PorHerramienta'!$J$2:$J$2848,$AC297,'B-PorHerramienta'!$K$2:$K$2848,$AD297,'B-PorHerramienta'!$L$2:$L$2848,$AE297)*$AI$6,$AJ$6))</f>
        <v/>
      </c>
      <c r="V297" s="48" t="str">
        <f>IF(COUNTIFS('B-PorHerramienta'!$A$2:$A$2848,V$8,'B-PorHerramienta'!$J$2:$J$2848,$AC297,'B-PorHerramienta'!$K$2:$K$2848,$AD297,'B-PorHerramienta'!$L$2:$L$2848,$AE297,'B-PorHerramienta'!$F$2:$F$2848,"&lt;&gt;")=0,"",ROUND(SUMIFS(INDEX('B-PorHerramienta'!$F$2:$I$2848,0,$AH$6),'B-PorHerramienta'!$A$2:$A$2848,V$8,'B-PorHerramienta'!$J$2:$J$2848,$AC297,'B-PorHerramienta'!$K$2:$K$2848,$AD297,'B-PorHerramienta'!$L$2:$L$2848,$AE297)*$AI$6,$AJ$6))</f>
        <v/>
      </c>
      <c r="W297" s="48" t="str">
        <f>IF(COUNTIFS('B-PorHerramienta'!$A$2:$A$2848,W$8,'B-PorHerramienta'!$J$2:$J$2848,$AC297,'B-PorHerramienta'!$K$2:$K$2848,$AD297,'B-PorHerramienta'!$L$2:$L$2848,$AE297,'B-PorHerramienta'!$F$2:$F$2848,"&lt;&gt;")=0,"",ROUND(SUMIFS(INDEX('B-PorHerramienta'!$F$2:$I$2848,0,$AH$6),'B-PorHerramienta'!$A$2:$A$2848,W$8,'B-PorHerramienta'!$J$2:$J$2848,$AC297,'B-PorHerramienta'!$K$2:$K$2848,$AD297,'B-PorHerramienta'!$L$2:$L$2848,$AE297)*$AI$6,$AJ$6))</f>
        <v/>
      </c>
      <c r="X297" s="48" t="str">
        <f>IF(COUNTIFS('B-PorHerramienta'!$A$2:$A$2848,X$8,'B-PorHerramienta'!$J$2:$J$2848,$AC297,'B-PorHerramienta'!$K$2:$K$2848,$AD297,'B-PorHerramienta'!$L$2:$L$2848,$AE297,'B-PorHerramienta'!$F$2:$F$2848,"&lt;&gt;")=0,"",ROUND(SUMIFS(INDEX('B-PorHerramienta'!$F$2:$I$2848,0,$AH$6),'B-PorHerramienta'!$A$2:$A$2848,X$8,'B-PorHerramienta'!$J$2:$J$2848,$AC297,'B-PorHerramienta'!$K$2:$K$2848,$AD297,'B-PorHerramienta'!$L$2:$L$2848,$AE297)*$AI$6,$AJ$6))</f>
        <v/>
      </c>
      <c r="Y297" s="48" t="str">
        <f>IF(COUNTIFS('B-PorHerramienta'!$A$2:$A$2848,Y$8,'B-PorHerramienta'!$J$2:$J$2848,$AC297,'B-PorHerramienta'!$K$2:$K$2848,$AD297,'B-PorHerramienta'!$L$2:$L$2848,$AE297,'B-PorHerramienta'!$F$2:$F$2848,"&lt;&gt;")=0,"",ROUND(SUMIFS(INDEX('B-PorHerramienta'!$F$2:$I$2848,0,$AH$6),'B-PorHerramienta'!$A$2:$A$2848,Y$8,'B-PorHerramienta'!$J$2:$J$2848,$AC297,'B-PorHerramienta'!$K$2:$K$2848,$AD297,'B-PorHerramienta'!$L$2:$L$2848,$AE297)*$AI$6,$AJ$6))</f>
        <v/>
      </c>
      <c r="Z297" s="48" t="str">
        <f>IF(COUNTIFS('B-PorHerramienta'!$A$2:$A$2848,Z$8,'B-PorHerramienta'!$J$2:$J$2848,$AC297,'B-PorHerramienta'!$K$2:$K$2848,$AD297,'B-PorHerramienta'!$L$2:$L$2848,$AE297,'B-PorHerramienta'!$F$2:$F$2848,"&lt;&gt;")=0,"",ROUND(SUMIFS(INDEX('B-PorHerramienta'!$F$2:$I$2848,0,$AH$6),'B-PorHerramienta'!$A$2:$A$2848,Z$8,'B-PorHerramienta'!$J$2:$J$2848,$AC297,'B-PorHerramienta'!$K$2:$K$2848,$AD297,'B-PorHerramienta'!$L$2:$L$2848,$AE297)*$AI$6,$AJ$6))</f>
        <v/>
      </c>
      <c r="AA297" s="6"/>
      <c r="AB297" s="35">
        <v>2</v>
      </c>
      <c r="AC297" s="35" t="s">
        <v>1114</v>
      </c>
      <c r="AD297" s="35" t="s">
        <v>1503</v>
      </c>
      <c r="AE297" s="35" t="s">
        <v>1561</v>
      </c>
      <c r="AF297" s="35"/>
      <c r="AG297" s="35"/>
      <c r="AH297" s="35"/>
      <c r="AI297" s="35"/>
      <c r="AJ297" s="35"/>
      <c r="AK297" s="35"/>
    </row>
    <row r="298" spans="1:37" ht="60" hidden="1" outlineLevel="2" collapsed="1" x14ac:dyDescent="0.25">
      <c r="A298" s="49" t="s">
        <v>1875</v>
      </c>
      <c r="B298" s="47" t="s">
        <v>752</v>
      </c>
      <c r="C298" s="48" t="str">
        <f>IF(COUNTIFS('B-PorHerramienta'!$A$2:$A$2848,C$8,'B-PorHerramienta'!$J$2:$J$2848,$AC298,'B-PorHerramienta'!$K$2:$K$2848,$AD298,'B-PorHerramienta'!$L$2:$L$2848,$AE298,'B-PorHerramienta'!$F$2:$F$2848,"&lt;&gt;")=0,"",ROUND(SUMIFS(INDEX('B-PorHerramienta'!$F$2:$I$2848,0,$AH$6),'B-PorHerramienta'!$A$2:$A$2848,C$8,'B-PorHerramienta'!$J$2:$J$2848,$AC298,'B-PorHerramienta'!$K$2:$K$2848,$AD298,'B-PorHerramienta'!$L$2:$L$2848,$AE298)*$AI$6,$AJ$6))</f>
        <v/>
      </c>
      <c r="D298" s="48" t="str">
        <f>IF(COUNTIFS('B-PorHerramienta'!$A$2:$A$2848,D$8,'B-PorHerramienta'!$J$2:$J$2848,$AC298,'B-PorHerramienta'!$K$2:$K$2848,$AD298,'B-PorHerramienta'!$L$2:$L$2848,$AE298,'B-PorHerramienta'!$F$2:$F$2848,"&lt;&gt;")=0,"",ROUND(SUMIFS(INDEX('B-PorHerramienta'!$F$2:$I$2848,0,$AH$6),'B-PorHerramienta'!$A$2:$A$2848,D$8,'B-PorHerramienta'!$J$2:$J$2848,$AC298,'B-PorHerramienta'!$K$2:$K$2848,$AD298,'B-PorHerramienta'!$L$2:$L$2848,$AE298)*$AI$6,$AJ$6))</f>
        <v/>
      </c>
      <c r="E298" s="48" t="str">
        <f>IF(COUNTIFS('B-PorHerramienta'!$A$2:$A$2848,E$8,'B-PorHerramienta'!$J$2:$J$2848,$AC298,'B-PorHerramienta'!$K$2:$K$2848,$AD298,'B-PorHerramienta'!$L$2:$L$2848,$AE298,'B-PorHerramienta'!$F$2:$F$2848,"&lt;&gt;")=0,"",ROUND(SUMIFS(INDEX('B-PorHerramienta'!$F$2:$I$2848,0,$AH$6),'B-PorHerramienta'!$A$2:$A$2848,E$8,'B-PorHerramienta'!$J$2:$J$2848,$AC298,'B-PorHerramienta'!$K$2:$K$2848,$AD298,'B-PorHerramienta'!$L$2:$L$2848,$AE298)*$AI$6,$AJ$6))</f>
        <v/>
      </c>
      <c r="F298" s="48" t="str">
        <f>IF(COUNTIFS('B-PorHerramienta'!$A$2:$A$2848,F$8,'B-PorHerramienta'!$J$2:$J$2848,$AC298,'B-PorHerramienta'!$K$2:$K$2848,$AD298,'B-PorHerramienta'!$L$2:$L$2848,$AE298,'B-PorHerramienta'!$F$2:$F$2848,"&lt;&gt;")=0,"",ROUND(SUMIFS(INDEX('B-PorHerramienta'!$F$2:$I$2848,0,$AH$6),'B-PorHerramienta'!$A$2:$A$2848,F$8,'B-PorHerramienta'!$J$2:$J$2848,$AC298,'B-PorHerramienta'!$K$2:$K$2848,$AD298,'B-PorHerramienta'!$L$2:$L$2848,$AE298)*$AI$6,$AJ$6))</f>
        <v/>
      </c>
      <c r="G298" s="48" t="str">
        <f>IF(COUNTIFS('B-PorHerramienta'!$A$2:$A$2848,G$8,'B-PorHerramienta'!$J$2:$J$2848,$AC298,'B-PorHerramienta'!$K$2:$K$2848,$AD298,'B-PorHerramienta'!$L$2:$L$2848,$AE298,'B-PorHerramienta'!$F$2:$F$2848,"&lt;&gt;")=0,"",ROUND(SUMIFS(INDEX('B-PorHerramienta'!$F$2:$I$2848,0,$AH$6),'B-PorHerramienta'!$A$2:$A$2848,G$8,'B-PorHerramienta'!$J$2:$J$2848,$AC298,'B-PorHerramienta'!$K$2:$K$2848,$AD298,'B-PorHerramienta'!$L$2:$L$2848,$AE298)*$AI$6,$AJ$6))</f>
        <v/>
      </c>
      <c r="H298" s="48" t="str">
        <f>IF(COUNTIFS('B-PorHerramienta'!$A$2:$A$2848,H$8,'B-PorHerramienta'!$J$2:$J$2848,$AC298,'B-PorHerramienta'!$K$2:$K$2848,$AD298,'B-PorHerramienta'!$L$2:$L$2848,$AE298,'B-PorHerramienta'!$F$2:$F$2848,"&lt;&gt;")=0,"",ROUND(SUMIFS(INDEX('B-PorHerramienta'!$F$2:$I$2848,0,$AH$6),'B-PorHerramienta'!$A$2:$A$2848,H$8,'B-PorHerramienta'!$J$2:$J$2848,$AC298,'B-PorHerramienta'!$K$2:$K$2848,$AD298,'B-PorHerramienta'!$L$2:$L$2848,$AE298)*$AI$6,$AJ$6))</f>
        <v/>
      </c>
      <c r="I298" s="48" t="str">
        <f>IF(COUNTIFS('B-PorHerramienta'!$A$2:$A$2848,I$8,'B-PorHerramienta'!$J$2:$J$2848,$AC298,'B-PorHerramienta'!$K$2:$K$2848,$AD298,'B-PorHerramienta'!$L$2:$L$2848,$AE298,'B-PorHerramienta'!$F$2:$F$2848,"&lt;&gt;")=0,"",ROUND(SUMIFS(INDEX('B-PorHerramienta'!$F$2:$I$2848,0,$AH$6),'B-PorHerramienta'!$A$2:$A$2848,I$8,'B-PorHerramienta'!$J$2:$J$2848,$AC298,'B-PorHerramienta'!$K$2:$K$2848,$AD298,'B-PorHerramienta'!$L$2:$L$2848,$AE298)*$AI$6,$AJ$6))</f>
        <v/>
      </c>
      <c r="J298" s="48" t="str">
        <f>IF(COUNTIFS('B-PorHerramienta'!$A$2:$A$2848,J$8,'B-PorHerramienta'!$J$2:$J$2848,$AC298,'B-PorHerramienta'!$K$2:$K$2848,$AD298,'B-PorHerramienta'!$L$2:$L$2848,$AE298,'B-PorHerramienta'!$F$2:$F$2848,"&lt;&gt;")=0,"",ROUND(SUMIFS(INDEX('B-PorHerramienta'!$F$2:$I$2848,0,$AH$6),'B-PorHerramienta'!$A$2:$A$2848,J$8,'B-PorHerramienta'!$J$2:$J$2848,$AC298,'B-PorHerramienta'!$K$2:$K$2848,$AD298,'B-PorHerramienta'!$L$2:$L$2848,$AE298)*$AI$6,$AJ$6))</f>
        <v/>
      </c>
      <c r="K298" s="48" t="str">
        <f>IF(COUNTIFS('B-PorHerramienta'!$A$2:$A$2848,K$8,'B-PorHerramienta'!$J$2:$J$2848,$AC298,'B-PorHerramienta'!$K$2:$K$2848,$AD298,'B-PorHerramienta'!$L$2:$L$2848,$AE298,'B-PorHerramienta'!$F$2:$F$2848,"&lt;&gt;")=0,"",ROUND(SUMIFS(INDEX('B-PorHerramienta'!$F$2:$I$2848,0,$AH$6),'B-PorHerramienta'!$A$2:$A$2848,K$8,'B-PorHerramienta'!$J$2:$J$2848,$AC298,'B-PorHerramienta'!$K$2:$K$2848,$AD298,'B-PorHerramienta'!$L$2:$L$2848,$AE298)*$AI$6,$AJ$6))</f>
        <v/>
      </c>
      <c r="L298" s="48" t="str">
        <f>IF(COUNTIFS('B-PorHerramienta'!$A$2:$A$2848,L$8,'B-PorHerramienta'!$J$2:$J$2848,$AC298,'B-PorHerramienta'!$K$2:$K$2848,$AD298,'B-PorHerramienta'!$L$2:$L$2848,$AE298,'B-PorHerramienta'!$F$2:$F$2848,"&lt;&gt;")=0,"",ROUND(SUMIFS(INDEX('B-PorHerramienta'!$F$2:$I$2848,0,$AH$6),'B-PorHerramienta'!$A$2:$A$2848,L$8,'B-PorHerramienta'!$J$2:$J$2848,$AC298,'B-PorHerramienta'!$K$2:$K$2848,$AD298,'B-PorHerramienta'!$L$2:$L$2848,$AE298)*$AI$6,$AJ$6))</f>
        <v/>
      </c>
      <c r="M298" s="48" t="str">
        <f>IF(COUNTIFS('B-PorHerramienta'!$A$2:$A$2848,M$8,'B-PorHerramienta'!$J$2:$J$2848,$AC298,'B-PorHerramienta'!$K$2:$K$2848,$AD298,'B-PorHerramienta'!$L$2:$L$2848,$AE298,'B-PorHerramienta'!$F$2:$F$2848,"&lt;&gt;")=0,"",ROUND(SUMIFS(INDEX('B-PorHerramienta'!$F$2:$I$2848,0,$AH$6),'B-PorHerramienta'!$A$2:$A$2848,M$8,'B-PorHerramienta'!$J$2:$J$2848,$AC298,'B-PorHerramienta'!$K$2:$K$2848,$AD298,'B-PorHerramienta'!$L$2:$L$2848,$AE298)*$AI$6,$AJ$6))</f>
        <v/>
      </c>
      <c r="N298" s="48" t="str">
        <f>IF(COUNTIFS('B-PorHerramienta'!$A$2:$A$2848,N$8,'B-PorHerramienta'!$J$2:$J$2848,$AC298,'B-PorHerramienta'!$K$2:$K$2848,$AD298,'B-PorHerramienta'!$L$2:$L$2848,$AE298,'B-PorHerramienta'!$F$2:$F$2848,"&lt;&gt;")=0,"",ROUND(SUMIFS(INDEX('B-PorHerramienta'!$F$2:$I$2848,0,$AH$6),'B-PorHerramienta'!$A$2:$A$2848,N$8,'B-PorHerramienta'!$J$2:$J$2848,$AC298,'B-PorHerramienta'!$K$2:$K$2848,$AD298,'B-PorHerramienta'!$L$2:$L$2848,$AE298)*$AI$6,$AJ$6))</f>
        <v/>
      </c>
      <c r="O298" s="48" t="str">
        <f>IF(COUNTIFS('B-PorHerramienta'!$A$2:$A$2848,O$8,'B-PorHerramienta'!$J$2:$J$2848,$AC298,'B-PorHerramienta'!$K$2:$K$2848,$AD298,'B-PorHerramienta'!$L$2:$L$2848,$AE298,'B-PorHerramienta'!$F$2:$F$2848,"&lt;&gt;")=0,"",ROUND(SUMIFS(INDEX('B-PorHerramienta'!$F$2:$I$2848,0,$AH$6),'B-PorHerramienta'!$A$2:$A$2848,O$8,'B-PorHerramienta'!$J$2:$J$2848,$AC298,'B-PorHerramienta'!$K$2:$K$2848,$AD298,'B-PorHerramienta'!$L$2:$L$2848,$AE298)*$AI$6,$AJ$6))</f>
        <v/>
      </c>
      <c r="P298" s="48" t="str">
        <f>IF(COUNTIFS('B-PorHerramienta'!$A$2:$A$2848,P$8,'B-PorHerramienta'!$J$2:$J$2848,$AC298,'B-PorHerramienta'!$K$2:$K$2848,$AD298,'B-PorHerramienta'!$L$2:$L$2848,$AE298,'B-PorHerramienta'!$F$2:$F$2848,"&lt;&gt;")=0,"",ROUND(SUMIFS(INDEX('B-PorHerramienta'!$F$2:$I$2848,0,$AH$6),'B-PorHerramienta'!$A$2:$A$2848,P$8,'B-PorHerramienta'!$J$2:$J$2848,$AC298,'B-PorHerramienta'!$K$2:$K$2848,$AD298,'B-PorHerramienta'!$L$2:$L$2848,$AE298)*$AI$6,$AJ$6))</f>
        <v/>
      </c>
      <c r="Q298" s="48" t="str">
        <f>IF(COUNTIFS('B-PorHerramienta'!$A$2:$A$2848,Q$8,'B-PorHerramienta'!$J$2:$J$2848,$AC298,'B-PorHerramienta'!$K$2:$K$2848,$AD298,'B-PorHerramienta'!$L$2:$L$2848,$AE298,'B-PorHerramienta'!$F$2:$F$2848,"&lt;&gt;")=0,"",ROUND(SUMIFS(INDEX('B-PorHerramienta'!$F$2:$I$2848,0,$AH$6),'B-PorHerramienta'!$A$2:$A$2848,Q$8,'B-PorHerramienta'!$J$2:$J$2848,$AC298,'B-PorHerramienta'!$K$2:$K$2848,$AD298,'B-PorHerramienta'!$L$2:$L$2848,$AE298)*$AI$6,$AJ$6))</f>
        <v/>
      </c>
      <c r="R298" s="48" t="str">
        <f>IF(COUNTIFS('B-PorHerramienta'!$A$2:$A$2848,R$8,'B-PorHerramienta'!$J$2:$J$2848,$AC298,'B-PorHerramienta'!$K$2:$K$2848,$AD298,'B-PorHerramienta'!$L$2:$L$2848,$AE298,'B-PorHerramienta'!$F$2:$F$2848,"&lt;&gt;")=0,"",ROUND(SUMIFS(INDEX('B-PorHerramienta'!$F$2:$I$2848,0,$AH$6),'B-PorHerramienta'!$A$2:$A$2848,R$8,'B-PorHerramienta'!$J$2:$J$2848,$AC298,'B-PorHerramienta'!$K$2:$K$2848,$AD298,'B-PorHerramienta'!$L$2:$L$2848,$AE298)*$AI$6,$AJ$6))</f>
        <v/>
      </c>
      <c r="S298" s="48" t="str">
        <f>IF(COUNTIFS('B-PorHerramienta'!$A$2:$A$2848,S$8,'B-PorHerramienta'!$J$2:$J$2848,$AC298,'B-PorHerramienta'!$K$2:$K$2848,$AD298,'B-PorHerramienta'!$L$2:$L$2848,$AE298,'B-PorHerramienta'!$F$2:$F$2848,"&lt;&gt;")=0,"",ROUND(SUMIFS(INDEX('B-PorHerramienta'!$F$2:$I$2848,0,$AH$6),'B-PorHerramienta'!$A$2:$A$2848,S$8,'B-PorHerramienta'!$J$2:$J$2848,$AC298,'B-PorHerramienta'!$K$2:$K$2848,$AD298,'B-PorHerramienta'!$L$2:$L$2848,$AE298)*$AI$6,$AJ$6))</f>
        <v/>
      </c>
      <c r="T298" s="48" t="str">
        <f>IF(COUNTIFS('B-PorHerramienta'!$A$2:$A$2848,T$8,'B-PorHerramienta'!$J$2:$J$2848,$AC298,'B-PorHerramienta'!$K$2:$K$2848,$AD298,'B-PorHerramienta'!$L$2:$L$2848,$AE298,'B-PorHerramienta'!$F$2:$F$2848,"&lt;&gt;")=0,"",ROUND(SUMIFS(INDEX('B-PorHerramienta'!$F$2:$I$2848,0,$AH$6),'B-PorHerramienta'!$A$2:$A$2848,T$8,'B-PorHerramienta'!$J$2:$J$2848,$AC298,'B-PorHerramienta'!$K$2:$K$2848,$AD298,'B-PorHerramienta'!$L$2:$L$2848,$AE298)*$AI$6,$AJ$6))</f>
        <v/>
      </c>
      <c r="U298" s="48" t="str">
        <f>IF(COUNTIFS('B-PorHerramienta'!$A$2:$A$2848,U$8,'B-PorHerramienta'!$J$2:$J$2848,$AC298,'B-PorHerramienta'!$K$2:$K$2848,$AD298,'B-PorHerramienta'!$L$2:$L$2848,$AE298,'B-PorHerramienta'!$F$2:$F$2848,"&lt;&gt;")=0,"",ROUND(SUMIFS(INDEX('B-PorHerramienta'!$F$2:$I$2848,0,$AH$6),'B-PorHerramienta'!$A$2:$A$2848,U$8,'B-PorHerramienta'!$J$2:$J$2848,$AC298,'B-PorHerramienta'!$K$2:$K$2848,$AD298,'B-PorHerramienta'!$L$2:$L$2848,$AE298)*$AI$6,$AJ$6))</f>
        <v/>
      </c>
      <c r="V298" s="48" t="str">
        <f>IF(COUNTIFS('B-PorHerramienta'!$A$2:$A$2848,V$8,'B-PorHerramienta'!$J$2:$J$2848,$AC298,'B-PorHerramienta'!$K$2:$K$2848,$AD298,'B-PorHerramienta'!$L$2:$L$2848,$AE298,'B-PorHerramienta'!$F$2:$F$2848,"&lt;&gt;")=0,"",ROUND(SUMIFS(INDEX('B-PorHerramienta'!$F$2:$I$2848,0,$AH$6),'B-PorHerramienta'!$A$2:$A$2848,V$8,'B-PorHerramienta'!$J$2:$J$2848,$AC298,'B-PorHerramienta'!$K$2:$K$2848,$AD298,'B-PorHerramienta'!$L$2:$L$2848,$AE298)*$AI$6,$AJ$6))</f>
        <v/>
      </c>
      <c r="W298" s="48" t="str">
        <f>IF(COUNTIFS('B-PorHerramienta'!$A$2:$A$2848,W$8,'B-PorHerramienta'!$J$2:$J$2848,$AC298,'B-PorHerramienta'!$K$2:$K$2848,$AD298,'B-PorHerramienta'!$L$2:$L$2848,$AE298,'B-PorHerramienta'!$F$2:$F$2848,"&lt;&gt;")=0,"",ROUND(SUMIFS(INDEX('B-PorHerramienta'!$F$2:$I$2848,0,$AH$6),'B-PorHerramienta'!$A$2:$A$2848,W$8,'B-PorHerramienta'!$J$2:$J$2848,$AC298,'B-PorHerramienta'!$K$2:$K$2848,$AD298,'B-PorHerramienta'!$L$2:$L$2848,$AE298)*$AI$6,$AJ$6))</f>
        <v/>
      </c>
      <c r="X298" s="48" t="str">
        <f>IF(COUNTIFS('B-PorHerramienta'!$A$2:$A$2848,X$8,'B-PorHerramienta'!$J$2:$J$2848,$AC298,'B-PorHerramienta'!$K$2:$K$2848,$AD298,'B-PorHerramienta'!$L$2:$L$2848,$AE298,'B-PorHerramienta'!$F$2:$F$2848,"&lt;&gt;")=0,"",ROUND(SUMIFS(INDEX('B-PorHerramienta'!$F$2:$I$2848,0,$AH$6),'B-PorHerramienta'!$A$2:$A$2848,X$8,'B-PorHerramienta'!$J$2:$J$2848,$AC298,'B-PorHerramienta'!$K$2:$K$2848,$AD298,'B-PorHerramienta'!$L$2:$L$2848,$AE298)*$AI$6,$AJ$6))</f>
        <v/>
      </c>
      <c r="Y298" s="48" t="str">
        <f>IF(COUNTIFS('B-PorHerramienta'!$A$2:$A$2848,Y$8,'B-PorHerramienta'!$J$2:$J$2848,$AC298,'B-PorHerramienta'!$K$2:$K$2848,$AD298,'B-PorHerramienta'!$L$2:$L$2848,$AE298,'B-PorHerramienta'!$F$2:$F$2848,"&lt;&gt;")=0,"",ROUND(SUMIFS(INDEX('B-PorHerramienta'!$F$2:$I$2848,0,$AH$6),'B-PorHerramienta'!$A$2:$A$2848,Y$8,'B-PorHerramienta'!$J$2:$J$2848,$AC298,'B-PorHerramienta'!$K$2:$K$2848,$AD298,'B-PorHerramienta'!$L$2:$L$2848,$AE298)*$AI$6,$AJ$6))</f>
        <v/>
      </c>
      <c r="Z298" s="48" t="str">
        <f>IF(COUNTIFS('B-PorHerramienta'!$A$2:$A$2848,Z$8,'B-PorHerramienta'!$J$2:$J$2848,$AC298,'B-PorHerramienta'!$K$2:$K$2848,$AD298,'B-PorHerramienta'!$L$2:$L$2848,$AE298,'B-PorHerramienta'!$F$2:$F$2848,"&lt;&gt;")=0,"",ROUND(SUMIFS(INDEX('B-PorHerramienta'!$F$2:$I$2848,0,$AH$6),'B-PorHerramienta'!$A$2:$A$2848,Z$8,'B-PorHerramienta'!$J$2:$J$2848,$AC298,'B-PorHerramienta'!$K$2:$K$2848,$AD298,'B-PorHerramienta'!$L$2:$L$2848,$AE298)*$AI$6,$AJ$6))</f>
        <v/>
      </c>
      <c r="AA298" s="6"/>
      <c r="AB298" s="35">
        <v>2</v>
      </c>
      <c r="AC298" s="35" t="s">
        <v>1114</v>
      </c>
      <c r="AD298" s="35" t="s">
        <v>1503</v>
      </c>
      <c r="AE298" s="35" t="s">
        <v>1562</v>
      </c>
      <c r="AF298" s="35"/>
      <c r="AG298" s="35"/>
      <c r="AH298" s="35"/>
      <c r="AI298" s="35"/>
      <c r="AJ298" s="35"/>
      <c r="AK298" s="35"/>
    </row>
    <row r="299" spans="1:37" ht="30" hidden="1" outlineLevel="2" collapsed="1" x14ac:dyDescent="0.25">
      <c r="A299" s="49" t="s">
        <v>1874</v>
      </c>
      <c r="B299" s="47" t="s">
        <v>753</v>
      </c>
      <c r="C299" s="48" t="str">
        <f>IF(COUNTIFS('B-PorHerramienta'!$A$2:$A$2848,C$8,'B-PorHerramienta'!$J$2:$J$2848,$AC299,'B-PorHerramienta'!$K$2:$K$2848,$AD299,'B-PorHerramienta'!$L$2:$L$2848,$AE299,'B-PorHerramienta'!$F$2:$F$2848,"&lt;&gt;")=0,"",ROUND(SUMIFS(INDEX('B-PorHerramienta'!$F$2:$I$2848,0,$AH$6),'B-PorHerramienta'!$A$2:$A$2848,C$8,'B-PorHerramienta'!$J$2:$J$2848,$AC299,'B-PorHerramienta'!$K$2:$K$2848,$AD299,'B-PorHerramienta'!$L$2:$L$2848,$AE299)*$AI$6,$AJ$6))</f>
        <v/>
      </c>
      <c r="D299" s="48" t="str">
        <f>IF(COUNTIFS('B-PorHerramienta'!$A$2:$A$2848,D$8,'B-PorHerramienta'!$J$2:$J$2848,$AC299,'B-PorHerramienta'!$K$2:$K$2848,$AD299,'B-PorHerramienta'!$L$2:$L$2848,$AE299,'B-PorHerramienta'!$F$2:$F$2848,"&lt;&gt;")=0,"",ROUND(SUMIFS(INDEX('B-PorHerramienta'!$F$2:$I$2848,0,$AH$6),'B-PorHerramienta'!$A$2:$A$2848,D$8,'B-PorHerramienta'!$J$2:$J$2848,$AC299,'B-PorHerramienta'!$K$2:$K$2848,$AD299,'B-PorHerramienta'!$L$2:$L$2848,$AE299)*$AI$6,$AJ$6))</f>
        <v/>
      </c>
      <c r="E299" s="48" t="str">
        <f>IF(COUNTIFS('B-PorHerramienta'!$A$2:$A$2848,E$8,'B-PorHerramienta'!$J$2:$J$2848,$AC299,'B-PorHerramienta'!$K$2:$K$2848,$AD299,'B-PorHerramienta'!$L$2:$L$2848,$AE299,'B-PorHerramienta'!$F$2:$F$2848,"&lt;&gt;")=0,"",ROUND(SUMIFS(INDEX('B-PorHerramienta'!$F$2:$I$2848,0,$AH$6),'B-PorHerramienta'!$A$2:$A$2848,E$8,'B-PorHerramienta'!$J$2:$J$2848,$AC299,'B-PorHerramienta'!$K$2:$K$2848,$AD299,'B-PorHerramienta'!$L$2:$L$2848,$AE299)*$AI$6,$AJ$6))</f>
        <v/>
      </c>
      <c r="F299" s="48" t="str">
        <f>IF(COUNTIFS('B-PorHerramienta'!$A$2:$A$2848,F$8,'B-PorHerramienta'!$J$2:$J$2848,$AC299,'B-PorHerramienta'!$K$2:$K$2848,$AD299,'B-PorHerramienta'!$L$2:$L$2848,$AE299,'B-PorHerramienta'!$F$2:$F$2848,"&lt;&gt;")=0,"",ROUND(SUMIFS(INDEX('B-PorHerramienta'!$F$2:$I$2848,0,$AH$6),'B-PorHerramienta'!$A$2:$A$2848,F$8,'B-PorHerramienta'!$J$2:$J$2848,$AC299,'B-PorHerramienta'!$K$2:$K$2848,$AD299,'B-PorHerramienta'!$L$2:$L$2848,$AE299)*$AI$6,$AJ$6))</f>
        <v/>
      </c>
      <c r="G299" s="48" t="str">
        <f>IF(COUNTIFS('B-PorHerramienta'!$A$2:$A$2848,G$8,'B-PorHerramienta'!$J$2:$J$2848,$AC299,'B-PorHerramienta'!$K$2:$K$2848,$AD299,'B-PorHerramienta'!$L$2:$L$2848,$AE299,'B-PorHerramienta'!$F$2:$F$2848,"&lt;&gt;")=0,"",ROUND(SUMIFS(INDEX('B-PorHerramienta'!$F$2:$I$2848,0,$AH$6),'B-PorHerramienta'!$A$2:$A$2848,G$8,'B-PorHerramienta'!$J$2:$J$2848,$AC299,'B-PorHerramienta'!$K$2:$K$2848,$AD299,'B-PorHerramienta'!$L$2:$L$2848,$AE299)*$AI$6,$AJ$6))</f>
        <v/>
      </c>
      <c r="H299" s="48" t="str">
        <f>IF(COUNTIFS('B-PorHerramienta'!$A$2:$A$2848,H$8,'B-PorHerramienta'!$J$2:$J$2848,$AC299,'B-PorHerramienta'!$K$2:$K$2848,$AD299,'B-PorHerramienta'!$L$2:$L$2848,$AE299,'B-PorHerramienta'!$F$2:$F$2848,"&lt;&gt;")=0,"",ROUND(SUMIFS(INDEX('B-PorHerramienta'!$F$2:$I$2848,0,$AH$6),'B-PorHerramienta'!$A$2:$A$2848,H$8,'B-PorHerramienta'!$J$2:$J$2848,$AC299,'B-PorHerramienta'!$K$2:$K$2848,$AD299,'B-PorHerramienta'!$L$2:$L$2848,$AE299)*$AI$6,$AJ$6))</f>
        <v/>
      </c>
      <c r="I299" s="48" t="str">
        <f>IF(COUNTIFS('B-PorHerramienta'!$A$2:$A$2848,I$8,'B-PorHerramienta'!$J$2:$J$2848,$AC299,'B-PorHerramienta'!$K$2:$K$2848,$AD299,'B-PorHerramienta'!$L$2:$L$2848,$AE299,'B-PorHerramienta'!$F$2:$F$2848,"&lt;&gt;")=0,"",ROUND(SUMIFS(INDEX('B-PorHerramienta'!$F$2:$I$2848,0,$AH$6),'B-PorHerramienta'!$A$2:$A$2848,I$8,'B-PorHerramienta'!$J$2:$J$2848,$AC299,'B-PorHerramienta'!$K$2:$K$2848,$AD299,'B-PorHerramienta'!$L$2:$L$2848,$AE299)*$AI$6,$AJ$6))</f>
        <v/>
      </c>
      <c r="J299" s="48" t="str">
        <f>IF(COUNTIFS('B-PorHerramienta'!$A$2:$A$2848,J$8,'B-PorHerramienta'!$J$2:$J$2848,$AC299,'B-PorHerramienta'!$K$2:$K$2848,$AD299,'B-PorHerramienta'!$L$2:$L$2848,$AE299,'B-PorHerramienta'!$F$2:$F$2848,"&lt;&gt;")=0,"",ROUND(SUMIFS(INDEX('B-PorHerramienta'!$F$2:$I$2848,0,$AH$6),'B-PorHerramienta'!$A$2:$A$2848,J$8,'B-PorHerramienta'!$J$2:$J$2848,$AC299,'B-PorHerramienta'!$K$2:$K$2848,$AD299,'B-PorHerramienta'!$L$2:$L$2848,$AE299)*$AI$6,$AJ$6))</f>
        <v/>
      </c>
      <c r="K299" s="48" t="str">
        <f>IF(COUNTIFS('B-PorHerramienta'!$A$2:$A$2848,K$8,'B-PorHerramienta'!$J$2:$J$2848,$AC299,'B-PorHerramienta'!$K$2:$K$2848,$AD299,'B-PorHerramienta'!$L$2:$L$2848,$AE299,'B-PorHerramienta'!$F$2:$F$2848,"&lt;&gt;")=0,"",ROUND(SUMIFS(INDEX('B-PorHerramienta'!$F$2:$I$2848,0,$AH$6),'B-PorHerramienta'!$A$2:$A$2848,K$8,'B-PorHerramienta'!$J$2:$J$2848,$AC299,'B-PorHerramienta'!$K$2:$K$2848,$AD299,'B-PorHerramienta'!$L$2:$L$2848,$AE299)*$AI$6,$AJ$6))</f>
        <v/>
      </c>
      <c r="L299" s="48" t="str">
        <f>IF(COUNTIFS('B-PorHerramienta'!$A$2:$A$2848,L$8,'B-PorHerramienta'!$J$2:$J$2848,$AC299,'B-PorHerramienta'!$K$2:$K$2848,$AD299,'B-PorHerramienta'!$L$2:$L$2848,$AE299,'B-PorHerramienta'!$F$2:$F$2848,"&lt;&gt;")=0,"",ROUND(SUMIFS(INDEX('B-PorHerramienta'!$F$2:$I$2848,0,$AH$6),'B-PorHerramienta'!$A$2:$A$2848,L$8,'B-PorHerramienta'!$J$2:$J$2848,$AC299,'B-PorHerramienta'!$K$2:$K$2848,$AD299,'B-PorHerramienta'!$L$2:$L$2848,$AE299)*$AI$6,$AJ$6))</f>
        <v/>
      </c>
      <c r="M299" s="48" t="str">
        <f>IF(COUNTIFS('B-PorHerramienta'!$A$2:$A$2848,M$8,'B-PorHerramienta'!$J$2:$J$2848,$AC299,'B-PorHerramienta'!$K$2:$K$2848,$AD299,'B-PorHerramienta'!$L$2:$L$2848,$AE299,'B-PorHerramienta'!$F$2:$F$2848,"&lt;&gt;")=0,"",ROUND(SUMIFS(INDEX('B-PorHerramienta'!$F$2:$I$2848,0,$AH$6),'B-PorHerramienta'!$A$2:$A$2848,M$8,'B-PorHerramienta'!$J$2:$J$2848,$AC299,'B-PorHerramienta'!$K$2:$K$2848,$AD299,'B-PorHerramienta'!$L$2:$L$2848,$AE299)*$AI$6,$AJ$6))</f>
        <v/>
      </c>
      <c r="N299" s="48" t="str">
        <f>IF(COUNTIFS('B-PorHerramienta'!$A$2:$A$2848,N$8,'B-PorHerramienta'!$J$2:$J$2848,$AC299,'B-PorHerramienta'!$K$2:$K$2848,$AD299,'B-PorHerramienta'!$L$2:$L$2848,$AE299,'B-PorHerramienta'!$F$2:$F$2848,"&lt;&gt;")=0,"",ROUND(SUMIFS(INDEX('B-PorHerramienta'!$F$2:$I$2848,0,$AH$6),'B-PorHerramienta'!$A$2:$A$2848,N$8,'B-PorHerramienta'!$J$2:$J$2848,$AC299,'B-PorHerramienta'!$K$2:$K$2848,$AD299,'B-PorHerramienta'!$L$2:$L$2848,$AE299)*$AI$6,$AJ$6))</f>
        <v/>
      </c>
      <c r="O299" s="48" t="str">
        <f>IF(COUNTIFS('B-PorHerramienta'!$A$2:$A$2848,O$8,'B-PorHerramienta'!$J$2:$J$2848,$AC299,'B-PorHerramienta'!$K$2:$K$2848,$AD299,'B-PorHerramienta'!$L$2:$L$2848,$AE299,'B-PorHerramienta'!$F$2:$F$2848,"&lt;&gt;")=0,"",ROUND(SUMIFS(INDEX('B-PorHerramienta'!$F$2:$I$2848,0,$AH$6),'B-PorHerramienta'!$A$2:$A$2848,O$8,'B-PorHerramienta'!$J$2:$J$2848,$AC299,'B-PorHerramienta'!$K$2:$K$2848,$AD299,'B-PorHerramienta'!$L$2:$L$2848,$AE299)*$AI$6,$AJ$6))</f>
        <v/>
      </c>
      <c r="P299" s="48" t="str">
        <f>IF(COUNTIFS('B-PorHerramienta'!$A$2:$A$2848,P$8,'B-PorHerramienta'!$J$2:$J$2848,$AC299,'B-PorHerramienta'!$K$2:$K$2848,$AD299,'B-PorHerramienta'!$L$2:$L$2848,$AE299,'B-PorHerramienta'!$F$2:$F$2848,"&lt;&gt;")=0,"",ROUND(SUMIFS(INDEX('B-PorHerramienta'!$F$2:$I$2848,0,$AH$6),'B-PorHerramienta'!$A$2:$A$2848,P$8,'B-PorHerramienta'!$J$2:$J$2848,$AC299,'B-PorHerramienta'!$K$2:$K$2848,$AD299,'B-PorHerramienta'!$L$2:$L$2848,$AE299)*$AI$6,$AJ$6))</f>
        <v/>
      </c>
      <c r="Q299" s="48" t="str">
        <f>IF(COUNTIFS('B-PorHerramienta'!$A$2:$A$2848,Q$8,'B-PorHerramienta'!$J$2:$J$2848,$AC299,'B-PorHerramienta'!$K$2:$K$2848,$AD299,'B-PorHerramienta'!$L$2:$L$2848,$AE299,'B-PorHerramienta'!$F$2:$F$2848,"&lt;&gt;")=0,"",ROUND(SUMIFS(INDEX('B-PorHerramienta'!$F$2:$I$2848,0,$AH$6),'B-PorHerramienta'!$A$2:$A$2848,Q$8,'B-PorHerramienta'!$J$2:$J$2848,$AC299,'B-PorHerramienta'!$K$2:$K$2848,$AD299,'B-PorHerramienta'!$L$2:$L$2848,$AE299)*$AI$6,$AJ$6))</f>
        <v/>
      </c>
      <c r="R299" s="48" t="str">
        <f>IF(COUNTIFS('B-PorHerramienta'!$A$2:$A$2848,R$8,'B-PorHerramienta'!$J$2:$J$2848,$AC299,'B-PorHerramienta'!$K$2:$K$2848,$AD299,'B-PorHerramienta'!$L$2:$L$2848,$AE299,'B-PorHerramienta'!$F$2:$F$2848,"&lt;&gt;")=0,"",ROUND(SUMIFS(INDEX('B-PorHerramienta'!$F$2:$I$2848,0,$AH$6),'B-PorHerramienta'!$A$2:$A$2848,R$8,'B-PorHerramienta'!$J$2:$J$2848,$AC299,'B-PorHerramienta'!$K$2:$K$2848,$AD299,'B-PorHerramienta'!$L$2:$L$2848,$AE299)*$AI$6,$AJ$6))</f>
        <v/>
      </c>
      <c r="S299" s="48" t="str">
        <f>IF(COUNTIFS('B-PorHerramienta'!$A$2:$A$2848,S$8,'B-PorHerramienta'!$J$2:$J$2848,$AC299,'B-PorHerramienta'!$K$2:$K$2848,$AD299,'B-PorHerramienta'!$L$2:$L$2848,$AE299,'B-PorHerramienta'!$F$2:$F$2848,"&lt;&gt;")=0,"",ROUND(SUMIFS(INDEX('B-PorHerramienta'!$F$2:$I$2848,0,$AH$6),'B-PorHerramienta'!$A$2:$A$2848,S$8,'B-PorHerramienta'!$J$2:$J$2848,$AC299,'B-PorHerramienta'!$K$2:$K$2848,$AD299,'B-PorHerramienta'!$L$2:$L$2848,$AE299)*$AI$6,$AJ$6))</f>
        <v/>
      </c>
      <c r="T299" s="48" t="str">
        <f>IF(COUNTIFS('B-PorHerramienta'!$A$2:$A$2848,T$8,'B-PorHerramienta'!$J$2:$J$2848,$AC299,'B-PorHerramienta'!$K$2:$K$2848,$AD299,'B-PorHerramienta'!$L$2:$L$2848,$AE299,'B-PorHerramienta'!$F$2:$F$2848,"&lt;&gt;")=0,"",ROUND(SUMIFS(INDEX('B-PorHerramienta'!$F$2:$I$2848,0,$AH$6),'B-PorHerramienta'!$A$2:$A$2848,T$8,'B-PorHerramienta'!$J$2:$J$2848,$AC299,'B-PorHerramienta'!$K$2:$K$2848,$AD299,'B-PorHerramienta'!$L$2:$L$2848,$AE299)*$AI$6,$AJ$6))</f>
        <v/>
      </c>
      <c r="U299" s="48" t="str">
        <f>IF(COUNTIFS('B-PorHerramienta'!$A$2:$A$2848,U$8,'B-PorHerramienta'!$J$2:$J$2848,$AC299,'B-PorHerramienta'!$K$2:$K$2848,$AD299,'B-PorHerramienta'!$L$2:$L$2848,$AE299,'B-PorHerramienta'!$F$2:$F$2848,"&lt;&gt;")=0,"",ROUND(SUMIFS(INDEX('B-PorHerramienta'!$F$2:$I$2848,0,$AH$6),'B-PorHerramienta'!$A$2:$A$2848,U$8,'B-PorHerramienta'!$J$2:$J$2848,$AC299,'B-PorHerramienta'!$K$2:$K$2848,$AD299,'B-PorHerramienta'!$L$2:$L$2848,$AE299)*$AI$6,$AJ$6))</f>
        <v/>
      </c>
      <c r="V299" s="48" t="str">
        <f>IF(COUNTIFS('B-PorHerramienta'!$A$2:$A$2848,V$8,'B-PorHerramienta'!$J$2:$J$2848,$AC299,'B-PorHerramienta'!$K$2:$K$2848,$AD299,'B-PorHerramienta'!$L$2:$L$2848,$AE299,'B-PorHerramienta'!$F$2:$F$2848,"&lt;&gt;")=0,"",ROUND(SUMIFS(INDEX('B-PorHerramienta'!$F$2:$I$2848,0,$AH$6),'B-PorHerramienta'!$A$2:$A$2848,V$8,'B-PorHerramienta'!$J$2:$J$2848,$AC299,'B-PorHerramienta'!$K$2:$K$2848,$AD299,'B-PorHerramienta'!$L$2:$L$2848,$AE299)*$AI$6,$AJ$6))</f>
        <v/>
      </c>
      <c r="W299" s="48" t="str">
        <f>IF(COUNTIFS('B-PorHerramienta'!$A$2:$A$2848,W$8,'B-PorHerramienta'!$J$2:$J$2848,$AC299,'B-PorHerramienta'!$K$2:$K$2848,$AD299,'B-PorHerramienta'!$L$2:$L$2848,$AE299,'B-PorHerramienta'!$F$2:$F$2848,"&lt;&gt;")=0,"",ROUND(SUMIFS(INDEX('B-PorHerramienta'!$F$2:$I$2848,0,$AH$6),'B-PorHerramienta'!$A$2:$A$2848,W$8,'B-PorHerramienta'!$J$2:$J$2848,$AC299,'B-PorHerramienta'!$K$2:$K$2848,$AD299,'B-PorHerramienta'!$L$2:$L$2848,$AE299)*$AI$6,$AJ$6))</f>
        <v/>
      </c>
      <c r="X299" s="48" t="str">
        <f>IF(COUNTIFS('B-PorHerramienta'!$A$2:$A$2848,X$8,'B-PorHerramienta'!$J$2:$J$2848,$AC299,'B-PorHerramienta'!$K$2:$K$2848,$AD299,'B-PorHerramienta'!$L$2:$L$2848,$AE299,'B-PorHerramienta'!$F$2:$F$2848,"&lt;&gt;")=0,"",ROUND(SUMIFS(INDEX('B-PorHerramienta'!$F$2:$I$2848,0,$AH$6),'B-PorHerramienta'!$A$2:$A$2848,X$8,'B-PorHerramienta'!$J$2:$J$2848,$AC299,'B-PorHerramienta'!$K$2:$K$2848,$AD299,'B-PorHerramienta'!$L$2:$L$2848,$AE299)*$AI$6,$AJ$6))</f>
        <v/>
      </c>
      <c r="Y299" s="48" t="str">
        <f>IF(COUNTIFS('B-PorHerramienta'!$A$2:$A$2848,Y$8,'B-PorHerramienta'!$J$2:$J$2848,$AC299,'B-PorHerramienta'!$K$2:$K$2848,$AD299,'B-PorHerramienta'!$L$2:$L$2848,$AE299,'B-PorHerramienta'!$F$2:$F$2848,"&lt;&gt;")=0,"",ROUND(SUMIFS(INDEX('B-PorHerramienta'!$F$2:$I$2848,0,$AH$6),'B-PorHerramienta'!$A$2:$A$2848,Y$8,'B-PorHerramienta'!$J$2:$J$2848,$AC299,'B-PorHerramienta'!$K$2:$K$2848,$AD299,'B-PorHerramienta'!$L$2:$L$2848,$AE299)*$AI$6,$AJ$6))</f>
        <v/>
      </c>
      <c r="Z299" s="48" t="str">
        <f>IF(COUNTIFS('B-PorHerramienta'!$A$2:$A$2848,Z$8,'B-PorHerramienta'!$J$2:$J$2848,$AC299,'B-PorHerramienta'!$K$2:$K$2848,$AD299,'B-PorHerramienta'!$L$2:$L$2848,$AE299,'B-PorHerramienta'!$F$2:$F$2848,"&lt;&gt;")=0,"",ROUND(SUMIFS(INDEX('B-PorHerramienta'!$F$2:$I$2848,0,$AH$6),'B-PorHerramienta'!$A$2:$A$2848,Z$8,'B-PorHerramienta'!$J$2:$J$2848,$AC299,'B-PorHerramienta'!$K$2:$K$2848,$AD299,'B-PorHerramienta'!$L$2:$L$2848,$AE299)*$AI$6,$AJ$6))</f>
        <v/>
      </c>
      <c r="AA299" s="6"/>
      <c r="AB299" s="35">
        <v>2</v>
      </c>
      <c r="AC299" s="35" t="s">
        <v>1114</v>
      </c>
      <c r="AD299" s="35" t="s">
        <v>1503</v>
      </c>
      <c r="AE299" s="35" t="s">
        <v>1563</v>
      </c>
      <c r="AF299" s="35"/>
      <c r="AG299" s="35"/>
      <c r="AH299" s="35"/>
      <c r="AI299" s="35"/>
      <c r="AJ299" s="35"/>
      <c r="AK299" s="35"/>
    </row>
    <row r="300" spans="1:37" ht="60" hidden="1" outlineLevel="2" collapsed="1" x14ac:dyDescent="0.25">
      <c r="A300" s="49" t="s">
        <v>1873</v>
      </c>
      <c r="B300" s="47" t="s">
        <v>754</v>
      </c>
      <c r="C300" s="48" t="str">
        <f>IF(COUNTIFS('B-PorHerramienta'!$A$2:$A$2848,C$8,'B-PorHerramienta'!$J$2:$J$2848,$AC300,'B-PorHerramienta'!$K$2:$K$2848,$AD300,'B-PorHerramienta'!$L$2:$L$2848,$AE300,'B-PorHerramienta'!$F$2:$F$2848,"&lt;&gt;")=0,"",ROUND(SUMIFS(INDEX('B-PorHerramienta'!$F$2:$I$2848,0,$AH$6),'B-PorHerramienta'!$A$2:$A$2848,C$8,'B-PorHerramienta'!$J$2:$J$2848,$AC300,'B-PorHerramienta'!$K$2:$K$2848,$AD300,'B-PorHerramienta'!$L$2:$L$2848,$AE300)*$AI$6,$AJ$6))</f>
        <v/>
      </c>
      <c r="D300" s="48" t="str">
        <f>IF(COUNTIFS('B-PorHerramienta'!$A$2:$A$2848,D$8,'B-PorHerramienta'!$J$2:$J$2848,$AC300,'B-PorHerramienta'!$K$2:$K$2848,$AD300,'B-PorHerramienta'!$L$2:$L$2848,$AE300,'B-PorHerramienta'!$F$2:$F$2848,"&lt;&gt;")=0,"",ROUND(SUMIFS(INDEX('B-PorHerramienta'!$F$2:$I$2848,0,$AH$6),'B-PorHerramienta'!$A$2:$A$2848,D$8,'B-PorHerramienta'!$J$2:$J$2848,$AC300,'B-PorHerramienta'!$K$2:$K$2848,$AD300,'B-PorHerramienta'!$L$2:$L$2848,$AE300)*$AI$6,$AJ$6))</f>
        <v/>
      </c>
      <c r="E300" s="48" t="str">
        <f>IF(COUNTIFS('B-PorHerramienta'!$A$2:$A$2848,E$8,'B-PorHerramienta'!$J$2:$J$2848,$AC300,'B-PorHerramienta'!$K$2:$K$2848,$AD300,'B-PorHerramienta'!$L$2:$L$2848,$AE300,'B-PorHerramienta'!$F$2:$F$2848,"&lt;&gt;")=0,"",ROUND(SUMIFS(INDEX('B-PorHerramienta'!$F$2:$I$2848,0,$AH$6),'B-PorHerramienta'!$A$2:$A$2848,E$8,'B-PorHerramienta'!$J$2:$J$2848,$AC300,'B-PorHerramienta'!$K$2:$K$2848,$AD300,'B-PorHerramienta'!$L$2:$L$2848,$AE300)*$AI$6,$AJ$6))</f>
        <v/>
      </c>
      <c r="F300" s="48" t="str">
        <f>IF(COUNTIFS('B-PorHerramienta'!$A$2:$A$2848,F$8,'B-PorHerramienta'!$J$2:$J$2848,$AC300,'B-PorHerramienta'!$K$2:$K$2848,$AD300,'B-PorHerramienta'!$L$2:$L$2848,$AE300,'B-PorHerramienta'!$F$2:$F$2848,"&lt;&gt;")=0,"",ROUND(SUMIFS(INDEX('B-PorHerramienta'!$F$2:$I$2848,0,$AH$6),'B-PorHerramienta'!$A$2:$A$2848,F$8,'B-PorHerramienta'!$J$2:$J$2848,$AC300,'B-PorHerramienta'!$K$2:$K$2848,$AD300,'B-PorHerramienta'!$L$2:$L$2848,$AE300)*$AI$6,$AJ$6))</f>
        <v/>
      </c>
      <c r="G300" s="48" t="str">
        <f>IF(COUNTIFS('B-PorHerramienta'!$A$2:$A$2848,G$8,'B-PorHerramienta'!$J$2:$J$2848,$AC300,'B-PorHerramienta'!$K$2:$K$2848,$AD300,'B-PorHerramienta'!$L$2:$L$2848,$AE300,'B-PorHerramienta'!$F$2:$F$2848,"&lt;&gt;")=0,"",ROUND(SUMIFS(INDEX('B-PorHerramienta'!$F$2:$I$2848,0,$AH$6),'B-PorHerramienta'!$A$2:$A$2848,G$8,'B-PorHerramienta'!$J$2:$J$2848,$AC300,'B-PorHerramienta'!$K$2:$K$2848,$AD300,'B-PorHerramienta'!$L$2:$L$2848,$AE300)*$AI$6,$AJ$6))</f>
        <v/>
      </c>
      <c r="H300" s="48" t="str">
        <f>IF(COUNTIFS('B-PorHerramienta'!$A$2:$A$2848,H$8,'B-PorHerramienta'!$J$2:$J$2848,$AC300,'B-PorHerramienta'!$K$2:$K$2848,$AD300,'B-PorHerramienta'!$L$2:$L$2848,$AE300,'B-PorHerramienta'!$F$2:$F$2848,"&lt;&gt;")=0,"",ROUND(SUMIFS(INDEX('B-PorHerramienta'!$F$2:$I$2848,0,$AH$6),'B-PorHerramienta'!$A$2:$A$2848,H$8,'B-PorHerramienta'!$J$2:$J$2848,$AC300,'B-PorHerramienta'!$K$2:$K$2848,$AD300,'B-PorHerramienta'!$L$2:$L$2848,$AE300)*$AI$6,$AJ$6))</f>
        <v/>
      </c>
      <c r="I300" s="48" t="str">
        <f>IF(COUNTIFS('B-PorHerramienta'!$A$2:$A$2848,I$8,'B-PorHerramienta'!$J$2:$J$2848,$AC300,'B-PorHerramienta'!$K$2:$K$2848,$AD300,'B-PorHerramienta'!$L$2:$L$2848,$AE300,'B-PorHerramienta'!$F$2:$F$2848,"&lt;&gt;")=0,"",ROUND(SUMIFS(INDEX('B-PorHerramienta'!$F$2:$I$2848,0,$AH$6),'B-PorHerramienta'!$A$2:$A$2848,I$8,'B-PorHerramienta'!$J$2:$J$2848,$AC300,'B-PorHerramienta'!$K$2:$K$2848,$AD300,'B-PorHerramienta'!$L$2:$L$2848,$AE300)*$AI$6,$AJ$6))</f>
        <v/>
      </c>
      <c r="J300" s="48" t="str">
        <f>IF(COUNTIFS('B-PorHerramienta'!$A$2:$A$2848,J$8,'B-PorHerramienta'!$J$2:$J$2848,$AC300,'B-PorHerramienta'!$K$2:$K$2848,$AD300,'B-PorHerramienta'!$L$2:$L$2848,$AE300,'B-PorHerramienta'!$F$2:$F$2848,"&lt;&gt;")=0,"",ROUND(SUMIFS(INDEX('B-PorHerramienta'!$F$2:$I$2848,0,$AH$6),'B-PorHerramienta'!$A$2:$A$2848,J$8,'B-PorHerramienta'!$J$2:$J$2848,$AC300,'B-PorHerramienta'!$K$2:$K$2848,$AD300,'B-PorHerramienta'!$L$2:$L$2848,$AE300)*$AI$6,$AJ$6))</f>
        <v/>
      </c>
      <c r="K300" s="48" t="str">
        <f>IF(COUNTIFS('B-PorHerramienta'!$A$2:$A$2848,K$8,'B-PorHerramienta'!$J$2:$J$2848,$AC300,'B-PorHerramienta'!$K$2:$K$2848,$AD300,'B-PorHerramienta'!$L$2:$L$2848,$AE300,'B-PorHerramienta'!$F$2:$F$2848,"&lt;&gt;")=0,"",ROUND(SUMIFS(INDEX('B-PorHerramienta'!$F$2:$I$2848,0,$AH$6),'B-PorHerramienta'!$A$2:$A$2848,K$8,'B-PorHerramienta'!$J$2:$J$2848,$AC300,'B-PorHerramienta'!$K$2:$K$2848,$AD300,'B-PorHerramienta'!$L$2:$L$2848,$AE300)*$AI$6,$AJ$6))</f>
        <v/>
      </c>
      <c r="L300" s="48" t="str">
        <f>IF(COUNTIFS('B-PorHerramienta'!$A$2:$A$2848,L$8,'B-PorHerramienta'!$J$2:$J$2848,$AC300,'B-PorHerramienta'!$K$2:$K$2848,$AD300,'B-PorHerramienta'!$L$2:$L$2848,$AE300,'B-PorHerramienta'!$F$2:$F$2848,"&lt;&gt;")=0,"",ROUND(SUMIFS(INDEX('B-PorHerramienta'!$F$2:$I$2848,0,$AH$6),'B-PorHerramienta'!$A$2:$A$2848,L$8,'B-PorHerramienta'!$J$2:$J$2848,$AC300,'B-PorHerramienta'!$K$2:$K$2848,$AD300,'B-PorHerramienta'!$L$2:$L$2848,$AE300)*$AI$6,$AJ$6))</f>
        <v/>
      </c>
      <c r="M300" s="48" t="str">
        <f>IF(COUNTIFS('B-PorHerramienta'!$A$2:$A$2848,M$8,'B-PorHerramienta'!$J$2:$J$2848,$AC300,'B-PorHerramienta'!$K$2:$K$2848,$AD300,'B-PorHerramienta'!$L$2:$L$2848,$AE300,'B-PorHerramienta'!$F$2:$F$2848,"&lt;&gt;")=0,"",ROUND(SUMIFS(INDEX('B-PorHerramienta'!$F$2:$I$2848,0,$AH$6),'B-PorHerramienta'!$A$2:$A$2848,M$8,'B-PorHerramienta'!$J$2:$J$2848,$AC300,'B-PorHerramienta'!$K$2:$K$2848,$AD300,'B-PorHerramienta'!$L$2:$L$2848,$AE300)*$AI$6,$AJ$6))</f>
        <v/>
      </c>
      <c r="N300" s="48" t="str">
        <f>IF(COUNTIFS('B-PorHerramienta'!$A$2:$A$2848,N$8,'B-PorHerramienta'!$J$2:$J$2848,$AC300,'B-PorHerramienta'!$K$2:$K$2848,$AD300,'B-PorHerramienta'!$L$2:$L$2848,$AE300,'B-PorHerramienta'!$F$2:$F$2848,"&lt;&gt;")=0,"",ROUND(SUMIFS(INDEX('B-PorHerramienta'!$F$2:$I$2848,0,$AH$6),'B-PorHerramienta'!$A$2:$A$2848,N$8,'B-PorHerramienta'!$J$2:$J$2848,$AC300,'B-PorHerramienta'!$K$2:$K$2848,$AD300,'B-PorHerramienta'!$L$2:$L$2848,$AE300)*$AI$6,$AJ$6))</f>
        <v/>
      </c>
      <c r="O300" s="48" t="str">
        <f>IF(COUNTIFS('B-PorHerramienta'!$A$2:$A$2848,O$8,'B-PorHerramienta'!$J$2:$J$2848,$AC300,'B-PorHerramienta'!$K$2:$K$2848,$AD300,'B-PorHerramienta'!$L$2:$L$2848,$AE300,'B-PorHerramienta'!$F$2:$F$2848,"&lt;&gt;")=0,"",ROUND(SUMIFS(INDEX('B-PorHerramienta'!$F$2:$I$2848,0,$AH$6),'B-PorHerramienta'!$A$2:$A$2848,O$8,'B-PorHerramienta'!$J$2:$J$2848,$AC300,'B-PorHerramienta'!$K$2:$K$2848,$AD300,'B-PorHerramienta'!$L$2:$L$2848,$AE300)*$AI$6,$AJ$6))</f>
        <v/>
      </c>
      <c r="P300" s="48" t="str">
        <f>IF(COUNTIFS('B-PorHerramienta'!$A$2:$A$2848,P$8,'B-PorHerramienta'!$J$2:$J$2848,$AC300,'B-PorHerramienta'!$K$2:$K$2848,$AD300,'B-PorHerramienta'!$L$2:$L$2848,$AE300,'B-PorHerramienta'!$F$2:$F$2848,"&lt;&gt;")=0,"",ROUND(SUMIFS(INDEX('B-PorHerramienta'!$F$2:$I$2848,0,$AH$6),'B-PorHerramienta'!$A$2:$A$2848,P$8,'B-PorHerramienta'!$J$2:$J$2848,$AC300,'B-PorHerramienta'!$K$2:$K$2848,$AD300,'B-PorHerramienta'!$L$2:$L$2848,$AE300)*$AI$6,$AJ$6))</f>
        <v/>
      </c>
      <c r="Q300" s="48" t="str">
        <f>IF(COUNTIFS('B-PorHerramienta'!$A$2:$A$2848,Q$8,'B-PorHerramienta'!$J$2:$J$2848,$AC300,'B-PorHerramienta'!$K$2:$K$2848,$AD300,'B-PorHerramienta'!$L$2:$L$2848,$AE300,'B-PorHerramienta'!$F$2:$F$2848,"&lt;&gt;")=0,"",ROUND(SUMIFS(INDEX('B-PorHerramienta'!$F$2:$I$2848,0,$AH$6),'B-PorHerramienta'!$A$2:$A$2848,Q$8,'B-PorHerramienta'!$J$2:$J$2848,$AC300,'B-PorHerramienta'!$K$2:$K$2848,$AD300,'B-PorHerramienta'!$L$2:$L$2848,$AE300)*$AI$6,$AJ$6))</f>
        <v/>
      </c>
      <c r="R300" s="48" t="str">
        <f>IF(COUNTIFS('B-PorHerramienta'!$A$2:$A$2848,R$8,'B-PorHerramienta'!$J$2:$J$2848,$AC300,'B-PorHerramienta'!$K$2:$K$2848,$AD300,'B-PorHerramienta'!$L$2:$L$2848,$AE300,'B-PorHerramienta'!$F$2:$F$2848,"&lt;&gt;")=0,"",ROUND(SUMIFS(INDEX('B-PorHerramienta'!$F$2:$I$2848,0,$AH$6),'B-PorHerramienta'!$A$2:$A$2848,R$8,'B-PorHerramienta'!$J$2:$J$2848,$AC300,'B-PorHerramienta'!$K$2:$K$2848,$AD300,'B-PorHerramienta'!$L$2:$L$2848,$AE300)*$AI$6,$AJ$6))</f>
        <v/>
      </c>
      <c r="S300" s="48" t="str">
        <f>IF(COUNTIFS('B-PorHerramienta'!$A$2:$A$2848,S$8,'B-PorHerramienta'!$J$2:$J$2848,$AC300,'B-PorHerramienta'!$K$2:$K$2848,$AD300,'B-PorHerramienta'!$L$2:$L$2848,$AE300,'B-PorHerramienta'!$F$2:$F$2848,"&lt;&gt;")=0,"",ROUND(SUMIFS(INDEX('B-PorHerramienta'!$F$2:$I$2848,0,$AH$6),'B-PorHerramienta'!$A$2:$A$2848,S$8,'B-PorHerramienta'!$J$2:$J$2848,$AC300,'B-PorHerramienta'!$K$2:$K$2848,$AD300,'B-PorHerramienta'!$L$2:$L$2848,$AE300)*$AI$6,$AJ$6))</f>
        <v/>
      </c>
      <c r="T300" s="48" t="str">
        <f>IF(COUNTIFS('B-PorHerramienta'!$A$2:$A$2848,T$8,'B-PorHerramienta'!$J$2:$J$2848,$AC300,'B-PorHerramienta'!$K$2:$K$2848,$AD300,'B-PorHerramienta'!$L$2:$L$2848,$AE300,'B-PorHerramienta'!$F$2:$F$2848,"&lt;&gt;")=0,"",ROUND(SUMIFS(INDEX('B-PorHerramienta'!$F$2:$I$2848,0,$AH$6),'B-PorHerramienta'!$A$2:$A$2848,T$8,'B-PorHerramienta'!$J$2:$J$2848,$AC300,'B-PorHerramienta'!$K$2:$K$2848,$AD300,'B-PorHerramienta'!$L$2:$L$2848,$AE300)*$AI$6,$AJ$6))</f>
        <v/>
      </c>
      <c r="U300" s="48" t="str">
        <f>IF(COUNTIFS('B-PorHerramienta'!$A$2:$A$2848,U$8,'B-PorHerramienta'!$J$2:$J$2848,$AC300,'B-PorHerramienta'!$K$2:$K$2848,$AD300,'B-PorHerramienta'!$L$2:$L$2848,$AE300,'B-PorHerramienta'!$F$2:$F$2848,"&lt;&gt;")=0,"",ROUND(SUMIFS(INDEX('B-PorHerramienta'!$F$2:$I$2848,0,$AH$6),'B-PorHerramienta'!$A$2:$A$2848,U$8,'B-PorHerramienta'!$J$2:$J$2848,$AC300,'B-PorHerramienta'!$K$2:$K$2848,$AD300,'B-PorHerramienta'!$L$2:$L$2848,$AE300)*$AI$6,$AJ$6))</f>
        <v/>
      </c>
      <c r="V300" s="48" t="str">
        <f>IF(COUNTIFS('B-PorHerramienta'!$A$2:$A$2848,V$8,'B-PorHerramienta'!$J$2:$J$2848,$AC300,'B-PorHerramienta'!$K$2:$K$2848,$AD300,'B-PorHerramienta'!$L$2:$L$2848,$AE300,'B-PorHerramienta'!$F$2:$F$2848,"&lt;&gt;")=0,"",ROUND(SUMIFS(INDEX('B-PorHerramienta'!$F$2:$I$2848,0,$AH$6),'B-PorHerramienta'!$A$2:$A$2848,V$8,'B-PorHerramienta'!$J$2:$J$2848,$AC300,'B-PorHerramienta'!$K$2:$K$2848,$AD300,'B-PorHerramienta'!$L$2:$L$2848,$AE300)*$AI$6,$AJ$6))</f>
        <v/>
      </c>
      <c r="W300" s="48" t="str">
        <f>IF(COUNTIFS('B-PorHerramienta'!$A$2:$A$2848,W$8,'B-PorHerramienta'!$J$2:$J$2848,$AC300,'B-PorHerramienta'!$K$2:$K$2848,$AD300,'B-PorHerramienta'!$L$2:$L$2848,$AE300,'B-PorHerramienta'!$F$2:$F$2848,"&lt;&gt;")=0,"",ROUND(SUMIFS(INDEX('B-PorHerramienta'!$F$2:$I$2848,0,$AH$6),'B-PorHerramienta'!$A$2:$A$2848,W$8,'B-PorHerramienta'!$J$2:$J$2848,$AC300,'B-PorHerramienta'!$K$2:$K$2848,$AD300,'B-PorHerramienta'!$L$2:$L$2848,$AE300)*$AI$6,$AJ$6))</f>
        <v/>
      </c>
      <c r="X300" s="48" t="str">
        <f>IF(COUNTIFS('B-PorHerramienta'!$A$2:$A$2848,X$8,'B-PorHerramienta'!$J$2:$J$2848,$AC300,'B-PorHerramienta'!$K$2:$K$2848,$AD300,'B-PorHerramienta'!$L$2:$L$2848,$AE300,'B-PorHerramienta'!$F$2:$F$2848,"&lt;&gt;")=0,"",ROUND(SUMIFS(INDEX('B-PorHerramienta'!$F$2:$I$2848,0,$AH$6),'B-PorHerramienta'!$A$2:$A$2848,X$8,'B-PorHerramienta'!$J$2:$J$2848,$AC300,'B-PorHerramienta'!$K$2:$K$2848,$AD300,'B-PorHerramienta'!$L$2:$L$2848,$AE300)*$AI$6,$AJ$6))</f>
        <v/>
      </c>
      <c r="Y300" s="48" t="str">
        <f>IF(COUNTIFS('B-PorHerramienta'!$A$2:$A$2848,Y$8,'B-PorHerramienta'!$J$2:$J$2848,$AC300,'B-PorHerramienta'!$K$2:$K$2848,$AD300,'B-PorHerramienta'!$L$2:$L$2848,$AE300,'B-PorHerramienta'!$F$2:$F$2848,"&lt;&gt;")=0,"",ROUND(SUMIFS(INDEX('B-PorHerramienta'!$F$2:$I$2848,0,$AH$6),'B-PorHerramienta'!$A$2:$A$2848,Y$8,'B-PorHerramienta'!$J$2:$J$2848,$AC300,'B-PorHerramienta'!$K$2:$K$2848,$AD300,'B-PorHerramienta'!$L$2:$L$2848,$AE300)*$AI$6,$AJ$6))</f>
        <v/>
      </c>
      <c r="Z300" s="48" t="str">
        <f>IF(COUNTIFS('B-PorHerramienta'!$A$2:$A$2848,Z$8,'B-PorHerramienta'!$J$2:$J$2848,$AC300,'B-PorHerramienta'!$K$2:$K$2848,$AD300,'B-PorHerramienta'!$L$2:$L$2848,$AE300,'B-PorHerramienta'!$F$2:$F$2848,"&lt;&gt;")=0,"",ROUND(SUMIFS(INDEX('B-PorHerramienta'!$F$2:$I$2848,0,$AH$6),'B-PorHerramienta'!$A$2:$A$2848,Z$8,'B-PorHerramienta'!$J$2:$J$2848,$AC300,'B-PorHerramienta'!$K$2:$K$2848,$AD300,'B-PorHerramienta'!$L$2:$L$2848,$AE300)*$AI$6,$AJ$6))</f>
        <v/>
      </c>
      <c r="AA300" s="6"/>
      <c r="AB300" s="35">
        <v>2</v>
      </c>
      <c r="AC300" s="35" t="s">
        <v>1114</v>
      </c>
      <c r="AD300" s="35" t="s">
        <v>1503</v>
      </c>
      <c r="AE300" s="35" t="s">
        <v>1564</v>
      </c>
      <c r="AF300" s="35"/>
      <c r="AG300" s="35"/>
      <c r="AH300" s="35"/>
      <c r="AI300" s="35"/>
      <c r="AJ300" s="35"/>
      <c r="AK300" s="35"/>
    </row>
    <row r="301" spans="1:37" ht="30" hidden="1" outlineLevel="2" collapsed="1" x14ac:dyDescent="0.25">
      <c r="A301" s="49" t="s">
        <v>1872</v>
      </c>
      <c r="B301" s="47" t="s">
        <v>755</v>
      </c>
      <c r="C301" s="48" t="str">
        <f>IF(COUNTIFS('B-PorHerramienta'!$A$2:$A$2848,C$8,'B-PorHerramienta'!$J$2:$J$2848,$AC301,'B-PorHerramienta'!$K$2:$K$2848,$AD301,'B-PorHerramienta'!$L$2:$L$2848,$AE301,'B-PorHerramienta'!$F$2:$F$2848,"&lt;&gt;")=0,"",ROUND(SUMIFS(INDEX('B-PorHerramienta'!$F$2:$I$2848,0,$AH$6),'B-PorHerramienta'!$A$2:$A$2848,C$8,'B-PorHerramienta'!$J$2:$J$2848,$AC301,'B-PorHerramienta'!$K$2:$K$2848,$AD301,'B-PorHerramienta'!$L$2:$L$2848,$AE301)*$AI$6,$AJ$6))</f>
        <v/>
      </c>
      <c r="D301" s="48" t="str">
        <f>IF(COUNTIFS('B-PorHerramienta'!$A$2:$A$2848,D$8,'B-PorHerramienta'!$J$2:$J$2848,$AC301,'B-PorHerramienta'!$K$2:$K$2848,$AD301,'B-PorHerramienta'!$L$2:$L$2848,$AE301,'B-PorHerramienta'!$F$2:$F$2848,"&lt;&gt;")=0,"",ROUND(SUMIFS(INDEX('B-PorHerramienta'!$F$2:$I$2848,0,$AH$6),'B-PorHerramienta'!$A$2:$A$2848,D$8,'B-PorHerramienta'!$J$2:$J$2848,$AC301,'B-PorHerramienta'!$K$2:$K$2848,$AD301,'B-PorHerramienta'!$L$2:$L$2848,$AE301)*$AI$6,$AJ$6))</f>
        <v/>
      </c>
      <c r="E301" s="48" t="str">
        <f>IF(COUNTIFS('B-PorHerramienta'!$A$2:$A$2848,E$8,'B-PorHerramienta'!$J$2:$J$2848,$AC301,'B-PorHerramienta'!$K$2:$K$2848,$AD301,'B-PorHerramienta'!$L$2:$L$2848,$AE301,'B-PorHerramienta'!$F$2:$F$2848,"&lt;&gt;")=0,"",ROUND(SUMIFS(INDEX('B-PorHerramienta'!$F$2:$I$2848,0,$AH$6),'B-PorHerramienta'!$A$2:$A$2848,E$8,'B-PorHerramienta'!$J$2:$J$2848,$AC301,'B-PorHerramienta'!$K$2:$K$2848,$AD301,'B-PorHerramienta'!$L$2:$L$2848,$AE301)*$AI$6,$AJ$6))</f>
        <v/>
      </c>
      <c r="F301" s="48" t="str">
        <f>IF(COUNTIFS('B-PorHerramienta'!$A$2:$A$2848,F$8,'B-PorHerramienta'!$J$2:$J$2848,$AC301,'B-PorHerramienta'!$K$2:$K$2848,$AD301,'B-PorHerramienta'!$L$2:$L$2848,$AE301,'B-PorHerramienta'!$F$2:$F$2848,"&lt;&gt;")=0,"",ROUND(SUMIFS(INDEX('B-PorHerramienta'!$F$2:$I$2848,0,$AH$6),'B-PorHerramienta'!$A$2:$A$2848,F$8,'B-PorHerramienta'!$J$2:$J$2848,$AC301,'B-PorHerramienta'!$K$2:$K$2848,$AD301,'B-PorHerramienta'!$L$2:$L$2848,$AE301)*$AI$6,$AJ$6))</f>
        <v/>
      </c>
      <c r="G301" s="48" t="str">
        <f>IF(COUNTIFS('B-PorHerramienta'!$A$2:$A$2848,G$8,'B-PorHerramienta'!$J$2:$J$2848,$AC301,'B-PorHerramienta'!$K$2:$K$2848,$AD301,'B-PorHerramienta'!$L$2:$L$2848,$AE301,'B-PorHerramienta'!$F$2:$F$2848,"&lt;&gt;")=0,"",ROUND(SUMIFS(INDEX('B-PorHerramienta'!$F$2:$I$2848,0,$AH$6),'B-PorHerramienta'!$A$2:$A$2848,G$8,'B-PorHerramienta'!$J$2:$J$2848,$AC301,'B-PorHerramienta'!$K$2:$K$2848,$AD301,'B-PorHerramienta'!$L$2:$L$2848,$AE301)*$AI$6,$AJ$6))</f>
        <v/>
      </c>
      <c r="H301" s="48" t="str">
        <f>IF(COUNTIFS('B-PorHerramienta'!$A$2:$A$2848,H$8,'B-PorHerramienta'!$J$2:$J$2848,$AC301,'B-PorHerramienta'!$K$2:$K$2848,$AD301,'B-PorHerramienta'!$L$2:$L$2848,$AE301,'B-PorHerramienta'!$F$2:$F$2848,"&lt;&gt;")=0,"",ROUND(SUMIFS(INDEX('B-PorHerramienta'!$F$2:$I$2848,0,$AH$6),'B-PorHerramienta'!$A$2:$A$2848,H$8,'B-PorHerramienta'!$J$2:$J$2848,$AC301,'B-PorHerramienta'!$K$2:$K$2848,$AD301,'B-PorHerramienta'!$L$2:$L$2848,$AE301)*$AI$6,$AJ$6))</f>
        <v/>
      </c>
      <c r="I301" s="48" t="str">
        <f>IF(COUNTIFS('B-PorHerramienta'!$A$2:$A$2848,I$8,'B-PorHerramienta'!$J$2:$J$2848,$AC301,'B-PorHerramienta'!$K$2:$K$2848,$AD301,'B-PorHerramienta'!$L$2:$L$2848,$AE301,'B-PorHerramienta'!$F$2:$F$2848,"&lt;&gt;")=0,"",ROUND(SUMIFS(INDEX('B-PorHerramienta'!$F$2:$I$2848,0,$AH$6),'B-PorHerramienta'!$A$2:$A$2848,I$8,'B-PorHerramienta'!$J$2:$J$2848,$AC301,'B-PorHerramienta'!$K$2:$K$2848,$AD301,'B-PorHerramienta'!$L$2:$L$2848,$AE301)*$AI$6,$AJ$6))</f>
        <v/>
      </c>
      <c r="J301" s="48" t="str">
        <f>IF(COUNTIFS('B-PorHerramienta'!$A$2:$A$2848,J$8,'B-PorHerramienta'!$J$2:$J$2848,$AC301,'B-PorHerramienta'!$K$2:$K$2848,$AD301,'B-PorHerramienta'!$L$2:$L$2848,$AE301,'B-PorHerramienta'!$F$2:$F$2848,"&lt;&gt;")=0,"",ROUND(SUMIFS(INDEX('B-PorHerramienta'!$F$2:$I$2848,0,$AH$6),'B-PorHerramienta'!$A$2:$A$2848,J$8,'B-PorHerramienta'!$J$2:$J$2848,$AC301,'B-PorHerramienta'!$K$2:$K$2848,$AD301,'B-PorHerramienta'!$L$2:$L$2848,$AE301)*$AI$6,$AJ$6))</f>
        <v/>
      </c>
      <c r="K301" s="48" t="str">
        <f>IF(COUNTIFS('B-PorHerramienta'!$A$2:$A$2848,K$8,'B-PorHerramienta'!$J$2:$J$2848,$AC301,'B-PorHerramienta'!$K$2:$K$2848,$AD301,'B-PorHerramienta'!$L$2:$L$2848,$AE301,'B-PorHerramienta'!$F$2:$F$2848,"&lt;&gt;")=0,"",ROUND(SUMIFS(INDEX('B-PorHerramienta'!$F$2:$I$2848,0,$AH$6),'B-PorHerramienta'!$A$2:$A$2848,K$8,'B-PorHerramienta'!$J$2:$J$2848,$AC301,'B-PorHerramienta'!$K$2:$K$2848,$AD301,'B-PorHerramienta'!$L$2:$L$2848,$AE301)*$AI$6,$AJ$6))</f>
        <v/>
      </c>
      <c r="L301" s="48" t="str">
        <f>IF(COUNTIFS('B-PorHerramienta'!$A$2:$A$2848,L$8,'B-PorHerramienta'!$J$2:$J$2848,$AC301,'B-PorHerramienta'!$K$2:$K$2848,$AD301,'B-PorHerramienta'!$L$2:$L$2848,$AE301,'B-PorHerramienta'!$F$2:$F$2848,"&lt;&gt;")=0,"",ROUND(SUMIFS(INDEX('B-PorHerramienta'!$F$2:$I$2848,0,$AH$6),'B-PorHerramienta'!$A$2:$A$2848,L$8,'B-PorHerramienta'!$J$2:$J$2848,$AC301,'B-PorHerramienta'!$K$2:$K$2848,$AD301,'B-PorHerramienta'!$L$2:$L$2848,$AE301)*$AI$6,$AJ$6))</f>
        <v/>
      </c>
      <c r="M301" s="48" t="str">
        <f>IF(COUNTIFS('B-PorHerramienta'!$A$2:$A$2848,M$8,'B-PorHerramienta'!$J$2:$J$2848,$AC301,'B-PorHerramienta'!$K$2:$K$2848,$AD301,'B-PorHerramienta'!$L$2:$L$2848,$AE301,'B-PorHerramienta'!$F$2:$F$2848,"&lt;&gt;")=0,"",ROUND(SUMIFS(INDEX('B-PorHerramienta'!$F$2:$I$2848,0,$AH$6),'B-PorHerramienta'!$A$2:$A$2848,M$8,'B-PorHerramienta'!$J$2:$J$2848,$AC301,'B-PorHerramienta'!$K$2:$K$2848,$AD301,'B-PorHerramienta'!$L$2:$L$2848,$AE301)*$AI$6,$AJ$6))</f>
        <v/>
      </c>
      <c r="N301" s="48" t="str">
        <f>IF(COUNTIFS('B-PorHerramienta'!$A$2:$A$2848,N$8,'B-PorHerramienta'!$J$2:$J$2848,$AC301,'B-PorHerramienta'!$K$2:$K$2848,$AD301,'B-PorHerramienta'!$L$2:$L$2848,$AE301,'B-PorHerramienta'!$F$2:$F$2848,"&lt;&gt;")=0,"",ROUND(SUMIFS(INDEX('B-PorHerramienta'!$F$2:$I$2848,0,$AH$6),'B-PorHerramienta'!$A$2:$A$2848,N$8,'B-PorHerramienta'!$J$2:$J$2848,$AC301,'B-PorHerramienta'!$K$2:$K$2848,$AD301,'B-PorHerramienta'!$L$2:$L$2848,$AE301)*$AI$6,$AJ$6))</f>
        <v/>
      </c>
      <c r="O301" s="48" t="str">
        <f>IF(COUNTIFS('B-PorHerramienta'!$A$2:$A$2848,O$8,'B-PorHerramienta'!$J$2:$J$2848,$AC301,'B-PorHerramienta'!$K$2:$K$2848,$AD301,'B-PorHerramienta'!$L$2:$L$2848,$AE301,'B-PorHerramienta'!$F$2:$F$2848,"&lt;&gt;")=0,"",ROUND(SUMIFS(INDEX('B-PorHerramienta'!$F$2:$I$2848,0,$AH$6),'B-PorHerramienta'!$A$2:$A$2848,O$8,'B-PorHerramienta'!$J$2:$J$2848,$AC301,'B-PorHerramienta'!$K$2:$K$2848,$AD301,'B-PorHerramienta'!$L$2:$L$2848,$AE301)*$AI$6,$AJ$6))</f>
        <v/>
      </c>
      <c r="P301" s="48" t="str">
        <f>IF(COUNTIFS('B-PorHerramienta'!$A$2:$A$2848,P$8,'B-PorHerramienta'!$J$2:$J$2848,$AC301,'B-PorHerramienta'!$K$2:$K$2848,$AD301,'B-PorHerramienta'!$L$2:$L$2848,$AE301,'B-PorHerramienta'!$F$2:$F$2848,"&lt;&gt;")=0,"",ROUND(SUMIFS(INDEX('B-PorHerramienta'!$F$2:$I$2848,0,$AH$6),'B-PorHerramienta'!$A$2:$A$2848,P$8,'B-PorHerramienta'!$J$2:$J$2848,$AC301,'B-PorHerramienta'!$K$2:$K$2848,$AD301,'B-PorHerramienta'!$L$2:$L$2848,$AE301)*$AI$6,$AJ$6))</f>
        <v/>
      </c>
      <c r="Q301" s="48" t="str">
        <f>IF(COUNTIFS('B-PorHerramienta'!$A$2:$A$2848,Q$8,'B-PorHerramienta'!$J$2:$J$2848,$AC301,'B-PorHerramienta'!$K$2:$K$2848,$AD301,'B-PorHerramienta'!$L$2:$L$2848,$AE301,'B-PorHerramienta'!$F$2:$F$2848,"&lt;&gt;")=0,"",ROUND(SUMIFS(INDEX('B-PorHerramienta'!$F$2:$I$2848,0,$AH$6),'B-PorHerramienta'!$A$2:$A$2848,Q$8,'B-PorHerramienta'!$J$2:$J$2848,$AC301,'B-PorHerramienta'!$K$2:$K$2848,$AD301,'B-PorHerramienta'!$L$2:$L$2848,$AE301)*$AI$6,$AJ$6))</f>
        <v/>
      </c>
      <c r="R301" s="48" t="str">
        <f>IF(COUNTIFS('B-PorHerramienta'!$A$2:$A$2848,R$8,'B-PorHerramienta'!$J$2:$J$2848,$AC301,'B-PorHerramienta'!$K$2:$K$2848,$AD301,'B-PorHerramienta'!$L$2:$L$2848,$AE301,'B-PorHerramienta'!$F$2:$F$2848,"&lt;&gt;")=0,"",ROUND(SUMIFS(INDEX('B-PorHerramienta'!$F$2:$I$2848,0,$AH$6),'B-PorHerramienta'!$A$2:$A$2848,R$8,'B-PorHerramienta'!$J$2:$J$2848,$AC301,'B-PorHerramienta'!$K$2:$K$2848,$AD301,'B-PorHerramienta'!$L$2:$L$2848,$AE301)*$AI$6,$AJ$6))</f>
        <v/>
      </c>
      <c r="S301" s="48" t="str">
        <f>IF(COUNTIFS('B-PorHerramienta'!$A$2:$A$2848,S$8,'B-PorHerramienta'!$J$2:$J$2848,$AC301,'B-PorHerramienta'!$K$2:$K$2848,$AD301,'B-PorHerramienta'!$L$2:$L$2848,$AE301,'B-PorHerramienta'!$F$2:$F$2848,"&lt;&gt;")=0,"",ROUND(SUMIFS(INDEX('B-PorHerramienta'!$F$2:$I$2848,0,$AH$6),'B-PorHerramienta'!$A$2:$A$2848,S$8,'B-PorHerramienta'!$J$2:$J$2848,$AC301,'B-PorHerramienta'!$K$2:$K$2848,$AD301,'B-PorHerramienta'!$L$2:$L$2848,$AE301)*$AI$6,$AJ$6))</f>
        <v/>
      </c>
      <c r="T301" s="48" t="str">
        <f>IF(COUNTIFS('B-PorHerramienta'!$A$2:$A$2848,T$8,'B-PorHerramienta'!$J$2:$J$2848,$AC301,'B-PorHerramienta'!$K$2:$K$2848,$AD301,'B-PorHerramienta'!$L$2:$L$2848,$AE301,'B-PorHerramienta'!$F$2:$F$2848,"&lt;&gt;")=0,"",ROUND(SUMIFS(INDEX('B-PorHerramienta'!$F$2:$I$2848,0,$AH$6),'B-PorHerramienta'!$A$2:$A$2848,T$8,'B-PorHerramienta'!$J$2:$J$2848,$AC301,'B-PorHerramienta'!$K$2:$K$2848,$AD301,'B-PorHerramienta'!$L$2:$L$2848,$AE301)*$AI$6,$AJ$6))</f>
        <v/>
      </c>
      <c r="U301" s="48" t="str">
        <f>IF(COUNTIFS('B-PorHerramienta'!$A$2:$A$2848,U$8,'B-PorHerramienta'!$J$2:$J$2848,$AC301,'B-PorHerramienta'!$K$2:$K$2848,$AD301,'B-PorHerramienta'!$L$2:$L$2848,$AE301,'B-PorHerramienta'!$F$2:$F$2848,"&lt;&gt;")=0,"",ROUND(SUMIFS(INDEX('B-PorHerramienta'!$F$2:$I$2848,0,$AH$6),'B-PorHerramienta'!$A$2:$A$2848,U$8,'B-PorHerramienta'!$J$2:$J$2848,$AC301,'B-PorHerramienta'!$K$2:$K$2848,$AD301,'B-PorHerramienta'!$L$2:$L$2848,$AE301)*$AI$6,$AJ$6))</f>
        <v/>
      </c>
      <c r="V301" s="48" t="str">
        <f>IF(COUNTIFS('B-PorHerramienta'!$A$2:$A$2848,V$8,'B-PorHerramienta'!$J$2:$J$2848,$AC301,'B-PorHerramienta'!$K$2:$K$2848,$AD301,'B-PorHerramienta'!$L$2:$L$2848,$AE301,'B-PorHerramienta'!$F$2:$F$2848,"&lt;&gt;")=0,"",ROUND(SUMIFS(INDEX('B-PorHerramienta'!$F$2:$I$2848,0,$AH$6),'B-PorHerramienta'!$A$2:$A$2848,V$8,'B-PorHerramienta'!$J$2:$J$2848,$AC301,'B-PorHerramienta'!$K$2:$K$2848,$AD301,'B-PorHerramienta'!$L$2:$L$2848,$AE301)*$AI$6,$AJ$6))</f>
        <v/>
      </c>
      <c r="W301" s="48" t="str">
        <f>IF(COUNTIFS('B-PorHerramienta'!$A$2:$A$2848,W$8,'B-PorHerramienta'!$J$2:$J$2848,$AC301,'B-PorHerramienta'!$K$2:$K$2848,$AD301,'B-PorHerramienta'!$L$2:$L$2848,$AE301,'B-PorHerramienta'!$F$2:$F$2848,"&lt;&gt;")=0,"",ROUND(SUMIFS(INDEX('B-PorHerramienta'!$F$2:$I$2848,0,$AH$6),'B-PorHerramienta'!$A$2:$A$2848,W$8,'B-PorHerramienta'!$J$2:$J$2848,$AC301,'B-PorHerramienta'!$K$2:$K$2848,$AD301,'B-PorHerramienta'!$L$2:$L$2848,$AE301)*$AI$6,$AJ$6))</f>
        <v/>
      </c>
      <c r="X301" s="48" t="str">
        <f>IF(COUNTIFS('B-PorHerramienta'!$A$2:$A$2848,X$8,'B-PorHerramienta'!$J$2:$J$2848,$AC301,'B-PorHerramienta'!$K$2:$K$2848,$AD301,'B-PorHerramienta'!$L$2:$L$2848,$AE301,'B-PorHerramienta'!$F$2:$F$2848,"&lt;&gt;")=0,"",ROUND(SUMIFS(INDEX('B-PorHerramienta'!$F$2:$I$2848,0,$AH$6),'B-PorHerramienta'!$A$2:$A$2848,X$8,'B-PorHerramienta'!$J$2:$J$2848,$AC301,'B-PorHerramienta'!$K$2:$K$2848,$AD301,'B-PorHerramienta'!$L$2:$L$2848,$AE301)*$AI$6,$AJ$6))</f>
        <v/>
      </c>
      <c r="Y301" s="48" t="str">
        <f>IF(COUNTIFS('B-PorHerramienta'!$A$2:$A$2848,Y$8,'B-PorHerramienta'!$J$2:$J$2848,$AC301,'B-PorHerramienta'!$K$2:$K$2848,$AD301,'B-PorHerramienta'!$L$2:$L$2848,$AE301,'B-PorHerramienta'!$F$2:$F$2848,"&lt;&gt;")=0,"",ROUND(SUMIFS(INDEX('B-PorHerramienta'!$F$2:$I$2848,0,$AH$6),'B-PorHerramienta'!$A$2:$A$2848,Y$8,'B-PorHerramienta'!$J$2:$J$2848,$AC301,'B-PorHerramienta'!$K$2:$K$2848,$AD301,'B-PorHerramienta'!$L$2:$L$2848,$AE301)*$AI$6,$AJ$6))</f>
        <v/>
      </c>
      <c r="Z301" s="48" t="str">
        <f>IF(COUNTIFS('B-PorHerramienta'!$A$2:$A$2848,Z$8,'B-PorHerramienta'!$J$2:$J$2848,$AC301,'B-PorHerramienta'!$K$2:$K$2848,$AD301,'B-PorHerramienta'!$L$2:$L$2848,$AE301,'B-PorHerramienta'!$F$2:$F$2848,"&lt;&gt;")=0,"",ROUND(SUMIFS(INDEX('B-PorHerramienta'!$F$2:$I$2848,0,$AH$6),'B-PorHerramienta'!$A$2:$A$2848,Z$8,'B-PorHerramienta'!$J$2:$J$2848,$AC301,'B-PorHerramienta'!$K$2:$K$2848,$AD301,'B-PorHerramienta'!$L$2:$L$2848,$AE301)*$AI$6,$AJ$6))</f>
        <v/>
      </c>
      <c r="AA301" s="6"/>
      <c r="AB301" s="35">
        <v>2</v>
      </c>
      <c r="AC301" s="35" t="s">
        <v>1114</v>
      </c>
      <c r="AD301" s="35" t="s">
        <v>1503</v>
      </c>
      <c r="AE301" s="35" t="s">
        <v>1565</v>
      </c>
      <c r="AF301" s="35"/>
      <c r="AG301" s="35"/>
      <c r="AH301" s="35"/>
      <c r="AI301" s="35"/>
      <c r="AJ301" s="35"/>
      <c r="AK301" s="35"/>
    </row>
    <row r="302" spans="1:37" ht="60" hidden="1" outlineLevel="2" collapsed="1" x14ac:dyDescent="0.25">
      <c r="A302" s="49" t="s">
        <v>1871</v>
      </c>
      <c r="B302" s="47" t="s">
        <v>756</v>
      </c>
      <c r="C302" s="48" t="str">
        <f>IF(COUNTIFS('B-PorHerramienta'!$A$2:$A$2848,C$8,'B-PorHerramienta'!$J$2:$J$2848,$AC302,'B-PorHerramienta'!$K$2:$K$2848,$AD302,'B-PorHerramienta'!$L$2:$L$2848,$AE302,'B-PorHerramienta'!$F$2:$F$2848,"&lt;&gt;")=0,"",ROUND(SUMIFS(INDEX('B-PorHerramienta'!$F$2:$I$2848,0,$AH$6),'B-PorHerramienta'!$A$2:$A$2848,C$8,'B-PorHerramienta'!$J$2:$J$2848,$AC302,'B-PorHerramienta'!$K$2:$K$2848,$AD302,'B-PorHerramienta'!$L$2:$L$2848,$AE302)*$AI$6,$AJ$6))</f>
        <v/>
      </c>
      <c r="D302" s="48" t="str">
        <f>IF(COUNTIFS('B-PorHerramienta'!$A$2:$A$2848,D$8,'B-PorHerramienta'!$J$2:$J$2848,$AC302,'B-PorHerramienta'!$K$2:$K$2848,$AD302,'B-PorHerramienta'!$L$2:$L$2848,$AE302,'B-PorHerramienta'!$F$2:$F$2848,"&lt;&gt;")=0,"",ROUND(SUMIFS(INDEX('B-PorHerramienta'!$F$2:$I$2848,0,$AH$6),'B-PorHerramienta'!$A$2:$A$2848,D$8,'B-PorHerramienta'!$J$2:$J$2848,$AC302,'B-PorHerramienta'!$K$2:$K$2848,$AD302,'B-PorHerramienta'!$L$2:$L$2848,$AE302)*$AI$6,$AJ$6))</f>
        <v/>
      </c>
      <c r="E302" s="48" t="str">
        <f>IF(COUNTIFS('B-PorHerramienta'!$A$2:$A$2848,E$8,'B-PorHerramienta'!$J$2:$J$2848,$AC302,'B-PorHerramienta'!$K$2:$K$2848,$AD302,'B-PorHerramienta'!$L$2:$L$2848,$AE302,'B-PorHerramienta'!$F$2:$F$2848,"&lt;&gt;")=0,"",ROUND(SUMIFS(INDEX('B-PorHerramienta'!$F$2:$I$2848,0,$AH$6),'B-PorHerramienta'!$A$2:$A$2848,E$8,'B-PorHerramienta'!$J$2:$J$2848,$AC302,'B-PorHerramienta'!$K$2:$K$2848,$AD302,'B-PorHerramienta'!$L$2:$L$2848,$AE302)*$AI$6,$AJ$6))</f>
        <v/>
      </c>
      <c r="F302" s="48" t="str">
        <f>IF(COUNTIFS('B-PorHerramienta'!$A$2:$A$2848,F$8,'B-PorHerramienta'!$J$2:$J$2848,$AC302,'B-PorHerramienta'!$K$2:$K$2848,$AD302,'B-PorHerramienta'!$L$2:$L$2848,$AE302,'B-PorHerramienta'!$F$2:$F$2848,"&lt;&gt;")=0,"",ROUND(SUMIFS(INDEX('B-PorHerramienta'!$F$2:$I$2848,0,$AH$6),'B-PorHerramienta'!$A$2:$A$2848,F$8,'B-PorHerramienta'!$J$2:$J$2848,$AC302,'B-PorHerramienta'!$K$2:$K$2848,$AD302,'B-PorHerramienta'!$L$2:$L$2848,$AE302)*$AI$6,$AJ$6))</f>
        <v/>
      </c>
      <c r="G302" s="48" t="str">
        <f>IF(COUNTIFS('B-PorHerramienta'!$A$2:$A$2848,G$8,'B-PorHerramienta'!$J$2:$J$2848,$AC302,'B-PorHerramienta'!$K$2:$K$2848,$AD302,'B-PorHerramienta'!$L$2:$L$2848,$AE302,'B-PorHerramienta'!$F$2:$F$2848,"&lt;&gt;")=0,"",ROUND(SUMIFS(INDEX('B-PorHerramienta'!$F$2:$I$2848,0,$AH$6),'B-PorHerramienta'!$A$2:$A$2848,G$8,'B-PorHerramienta'!$J$2:$J$2848,$AC302,'B-PorHerramienta'!$K$2:$K$2848,$AD302,'B-PorHerramienta'!$L$2:$L$2848,$AE302)*$AI$6,$AJ$6))</f>
        <v/>
      </c>
      <c r="H302" s="48" t="str">
        <f>IF(COUNTIFS('B-PorHerramienta'!$A$2:$A$2848,H$8,'B-PorHerramienta'!$J$2:$J$2848,$AC302,'B-PorHerramienta'!$K$2:$K$2848,$AD302,'B-PorHerramienta'!$L$2:$L$2848,$AE302,'B-PorHerramienta'!$F$2:$F$2848,"&lt;&gt;")=0,"",ROUND(SUMIFS(INDEX('B-PorHerramienta'!$F$2:$I$2848,0,$AH$6),'B-PorHerramienta'!$A$2:$A$2848,H$8,'B-PorHerramienta'!$J$2:$J$2848,$AC302,'B-PorHerramienta'!$K$2:$K$2848,$AD302,'B-PorHerramienta'!$L$2:$L$2848,$AE302)*$AI$6,$AJ$6))</f>
        <v/>
      </c>
      <c r="I302" s="48" t="str">
        <f>IF(COUNTIFS('B-PorHerramienta'!$A$2:$A$2848,I$8,'B-PorHerramienta'!$J$2:$J$2848,$AC302,'B-PorHerramienta'!$K$2:$K$2848,$AD302,'B-PorHerramienta'!$L$2:$L$2848,$AE302,'B-PorHerramienta'!$F$2:$F$2848,"&lt;&gt;")=0,"",ROUND(SUMIFS(INDEX('B-PorHerramienta'!$F$2:$I$2848,0,$AH$6),'B-PorHerramienta'!$A$2:$A$2848,I$8,'B-PorHerramienta'!$J$2:$J$2848,$AC302,'B-PorHerramienta'!$K$2:$K$2848,$AD302,'B-PorHerramienta'!$L$2:$L$2848,$AE302)*$AI$6,$AJ$6))</f>
        <v/>
      </c>
      <c r="J302" s="48" t="str">
        <f>IF(COUNTIFS('B-PorHerramienta'!$A$2:$A$2848,J$8,'B-PorHerramienta'!$J$2:$J$2848,$AC302,'B-PorHerramienta'!$K$2:$K$2848,$AD302,'B-PorHerramienta'!$L$2:$L$2848,$AE302,'B-PorHerramienta'!$F$2:$F$2848,"&lt;&gt;")=0,"",ROUND(SUMIFS(INDEX('B-PorHerramienta'!$F$2:$I$2848,0,$AH$6),'B-PorHerramienta'!$A$2:$A$2848,J$8,'B-PorHerramienta'!$J$2:$J$2848,$AC302,'B-PorHerramienta'!$K$2:$K$2848,$AD302,'B-PorHerramienta'!$L$2:$L$2848,$AE302)*$AI$6,$AJ$6))</f>
        <v/>
      </c>
      <c r="K302" s="48" t="str">
        <f>IF(COUNTIFS('B-PorHerramienta'!$A$2:$A$2848,K$8,'B-PorHerramienta'!$J$2:$J$2848,$AC302,'B-PorHerramienta'!$K$2:$K$2848,$AD302,'B-PorHerramienta'!$L$2:$L$2848,$AE302,'B-PorHerramienta'!$F$2:$F$2848,"&lt;&gt;")=0,"",ROUND(SUMIFS(INDEX('B-PorHerramienta'!$F$2:$I$2848,0,$AH$6),'B-PorHerramienta'!$A$2:$A$2848,K$8,'B-PorHerramienta'!$J$2:$J$2848,$AC302,'B-PorHerramienta'!$K$2:$K$2848,$AD302,'B-PorHerramienta'!$L$2:$L$2848,$AE302)*$AI$6,$AJ$6))</f>
        <v/>
      </c>
      <c r="L302" s="48" t="str">
        <f>IF(COUNTIFS('B-PorHerramienta'!$A$2:$A$2848,L$8,'B-PorHerramienta'!$J$2:$J$2848,$AC302,'B-PorHerramienta'!$K$2:$K$2848,$AD302,'B-PorHerramienta'!$L$2:$L$2848,$AE302,'B-PorHerramienta'!$F$2:$F$2848,"&lt;&gt;")=0,"",ROUND(SUMIFS(INDEX('B-PorHerramienta'!$F$2:$I$2848,0,$AH$6),'B-PorHerramienta'!$A$2:$A$2848,L$8,'B-PorHerramienta'!$J$2:$J$2848,$AC302,'B-PorHerramienta'!$K$2:$K$2848,$AD302,'B-PorHerramienta'!$L$2:$L$2848,$AE302)*$AI$6,$AJ$6))</f>
        <v/>
      </c>
      <c r="M302" s="48" t="str">
        <f>IF(COUNTIFS('B-PorHerramienta'!$A$2:$A$2848,M$8,'B-PorHerramienta'!$J$2:$J$2848,$AC302,'B-PorHerramienta'!$K$2:$K$2848,$AD302,'B-PorHerramienta'!$L$2:$L$2848,$AE302,'B-PorHerramienta'!$F$2:$F$2848,"&lt;&gt;")=0,"",ROUND(SUMIFS(INDEX('B-PorHerramienta'!$F$2:$I$2848,0,$AH$6),'B-PorHerramienta'!$A$2:$A$2848,M$8,'B-PorHerramienta'!$J$2:$J$2848,$AC302,'B-PorHerramienta'!$K$2:$K$2848,$AD302,'B-PorHerramienta'!$L$2:$L$2848,$AE302)*$AI$6,$AJ$6))</f>
        <v/>
      </c>
      <c r="N302" s="48" t="str">
        <f>IF(COUNTIFS('B-PorHerramienta'!$A$2:$A$2848,N$8,'B-PorHerramienta'!$J$2:$J$2848,$AC302,'B-PorHerramienta'!$K$2:$K$2848,$AD302,'B-PorHerramienta'!$L$2:$L$2848,$AE302,'B-PorHerramienta'!$F$2:$F$2848,"&lt;&gt;")=0,"",ROUND(SUMIFS(INDEX('B-PorHerramienta'!$F$2:$I$2848,0,$AH$6),'B-PorHerramienta'!$A$2:$A$2848,N$8,'B-PorHerramienta'!$J$2:$J$2848,$AC302,'B-PorHerramienta'!$K$2:$K$2848,$AD302,'B-PorHerramienta'!$L$2:$L$2848,$AE302)*$AI$6,$AJ$6))</f>
        <v/>
      </c>
      <c r="O302" s="48" t="str">
        <f>IF(COUNTIFS('B-PorHerramienta'!$A$2:$A$2848,O$8,'B-PorHerramienta'!$J$2:$J$2848,$AC302,'B-PorHerramienta'!$K$2:$K$2848,$AD302,'B-PorHerramienta'!$L$2:$L$2848,$AE302,'B-PorHerramienta'!$F$2:$F$2848,"&lt;&gt;")=0,"",ROUND(SUMIFS(INDEX('B-PorHerramienta'!$F$2:$I$2848,0,$AH$6),'B-PorHerramienta'!$A$2:$A$2848,O$8,'B-PorHerramienta'!$J$2:$J$2848,$AC302,'B-PorHerramienta'!$K$2:$K$2848,$AD302,'B-PorHerramienta'!$L$2:$L$2848,$AE302)*$AI$6,$AJ$6))</f>
        <v/>
      </c>
      <c r="P302" s="48" t="str">
        <f>IF(COUNTIFS('B-PorHerramienta'!$A$2:$A$2848,P$8,'B-PorHerramienta'!$J$2:$J$2848,$AC302,'B-PorHerramienta'!$K$2:$K$2848,$AD302,'B-PorHerramienta'!$L$2:$L$2848,$AE302,'B-PorHerramienta'!$F$2:$F$2848,"&lt;&gt;")=0,"",ROUND(SUMIFS(INDEX('B-PorHerramienta'!$F$2:$I$2848,0,$AH$6),'B-PorHerramienta'!$A$2:$A$2848,P$8,'B-PorHerramienta'!$J$2:$J$2848,$AC302,'B-PorHerramienta'!$K$2:$K$2848,$AD302,'B-PorHerramienta'!$L$2:$L$2848,$AE302)*$AI$6,$AJ$6))</f>
        <v/>
      </c>
      <c r="Q302" s="48" t="str">
        <f>IF(COUNTIFS('B-PorHerramienta'!$A$2:$A$2848,Q$8,'B-PorHerramienta'!$J$2:$J$2848,$AC302,'B-PorHerramienta'!$K$2:$K$2848,$AD302,'B-PorHerramienta'!$L$2:$L$2848,$AE302,'B-PorHerramienta'!$F$2:$F$2848,"&lt;&gt;")=0,"",ROUND(SUMIFS(INDEX('B-PorHerramienta'!$F$2:$I$2848,0,$AH$6),'B-PorHerramienta'!$A$2:$A$2848,Q$8,'B-PorHerramienta'!$J$2:$J$2848,$AC302,'B-PorHerramienta'!$K$2:$K$2848,$AD302,'B-PorHerramienta'!$L$2:$L$2848,$AE302)*$AI$6,$AJ$6))</f>
        <v/>
      </c>
      <c r="R302" s="48" t="str">
        <f>IF(COUNTIFS('B-PorHerramienta'!$A$2:$A$2848,R$8,'B-PorHerramienta'!$J$2:$J$2848,$AC302,'B-PorHerramienta'!$K$2:$K$2848,$AD302,'B-PorHerramienta'!$L$2:$L$2848,$AE302,'B-PorHerramienta'!$F$2:$F$2848,"&lt;&gt;")=0,"",ROUND(SUMIFS(INDEX('B-PorHerramienta'!$F$2:$I$2848,0,$AH$6),'B-PorHerramienta'!$A$2:$A$2848,R$8,'B-PorHerramienta'!$J$2:$J$2848,$AC302,'B-PorHerramienta'!$K$2:$K$2848,$AD302,'B-PorHerramienta'!$L$2:$L$2848,$AE302)*$AI$6,$AJ$6))</f>
        <v/>
      </c>
      <c r="S302" s="48" t="str">
        <f>IF(COUNTIFS('B-PorHerramienta'!$A$2:$A$2848,S$8,'B-PorHerramienta'!$J$2:$J$2848,$AC302,'B-PorHerramienta'!$K$2:$K$2848,$AD302,'B-PorHerramienta'!$L$2:$L$2848,$AE302,'B-PorHerramienta'!$F$2:$F$2848,"&lt;&gt;")=0,"",ROUND(SUMIFS(INDEX('B-PorHerramienta'!$F$2:$I$2848,0,$AH$6),'B-PorHerramienta'!$A$2:$A$2848,S$8,'B-PorHerramienta'!$J$2:$J$2848,$AC302,'B-PorHerramienta'!$K$2:$K$2848,$AD302,'B-PorHerramienta'!$L$2:$L$2848,$AE302)*$AI$6,$AJ$6))</f>
        <v/>
      </c>
      <c r="T302" s="48" t="str">
        <f>IF(COUNTIFS('B-PorHerramienta'!$A$2:$A$2848,T$8,'B-PorHerramienta'!$J$2:$J$2848,$AC302,'B-PorHerramienta'!$K$2:$K$2848,$AD302,'B-PorHerramienta'!$L$2:$L$2848,$AE302,'B-PorHerramienta'!$F$2:$F$2848,"&lt;&gt;")=0,"",ROUND(SUMIFS(INDEX('B-PorHerramienta'!$F$2:$I$2848,0,$AH$6),'B-PorHerramienta'!$A$2:$A$2848,T$8,'B-PorHerramienta'!$J$2:$J$2848,$AC302,'B-PorHerramienta'!$K$2:$K$2848,$AD302,'B-PorHerramienta'!$L$2:$L$2848,$AE302)*$AI$6,$AJ$6))</f>
        <v/>
      </c>
      <c r="U302" s="48" t="str">
        <f>IF(COUNTIFS('B-PorHerramienta'!$A$2:$A$2848,U$8,'B-PorHerramienta'!$J$2:$J$2848,$AC302,'B-PorHerramienta'!$K$2:$K$2848,$AD302,'B-PorHerramienta'!$L$2:$L$2848,$AE302,'B-PorHerramienta'!$F$2:$F$2848,"&lt;&gt;")=0,"",ROUND(SUMIFS(INDEX('B-PorHerramienta'!$F$2:$I$2848,0,$AH$6),'B-PorHerramienta'!$A$2:$A$2848,U$8,'B-PorHerramienta'!$J$2:$J$2848,$AC302,'B-PorHerramienta'!$K$2:$K$2848,$AD302,'B-PorHerramienta'!$L$2:$L$2848,$AE302)*$AI$6,$AJ$6))</f>
        <v/>
      </c>
      <c r="V302" s="48" t="str">
        <f>IF(COUNTIFS('B-PorHerramienta'!$A$2:$A$2848,V$8,'B-PorHerramienta'!$J$2:$J$2848,$AC302,'B-PorHerramienta'!$K$2:$K$2848,$AD302,'B-PorHerramienta'!$L$2:$L$2848,$AE302,'B-PorHerramienta'!$F$2:$F$2848,"&lt;&gt;")=0,"",ROUND(SUMIFS(INDEX('B-PorHerramienta'!$F$2:$I$2848,0,$AH$6),'B-PorHerramienta'!$A$2:$A$2848,V$8,'B-PorHerramienta'!$J$2:$J$2848,$AC302,'B-PorHerramienta'!$K$2:$K$2848,$AD302,'B-PorHerramienta'!$L$2:$L$2848,$AE302)*$AI$6,$AJ$6))</f>
        <v/>
      </c>
      <c r="W302" s="48" t="str">
        <f>IF(COUNTIFS('B-PorHerramienta'!$A$2:$A$2848,W$8,'B-PorHerramienta'!$J$2:$J$2848,$AC302,'B-PorHerramienta'!$K$2:$K$2848,$AD302,'B-PorHerramienta'!$L$2:$L$2848,$AE302,'B-PorHerramienta'!$F$2:$F$2848,"&lt;&gt;")=0,"",ROUND(SUMIFS(INDEX('B-PorHerramienta'!$F$2:$I$2848,0,$AH$6),'B-PorHerramienta'!$A$2:$A$2848,W$8,'B-PorHerramienta'!$J$2:$J$2848,$AC302,'B-PorHerramienta'!$K$2:$K$2848,$AD302,'B-PorHerramienta'!$L$2:$L$2848,$AE302)*$AI$6,$AJ$6))</f>
        <v/>
      </c>
      <c r="X302" s="48" t="str">
        <f>IF(COUNTIFS('B-PorHerramienta'!$A$2:$A$2848,X$8,'B-PorHerramienta'!$J$2:$J$2848,$AC302,'B-PorHerramienta'!$K$2:$K$2848,$AD302,'B-PorHerramienta'!$L$2:$L$2848,$AE302,'B-PorHerramienta'!$F$2:$F$2848,"&lt;&gt;")=0,"",ROUND(SUMIFS(INDEX('B-PorHerramienta'!$F$2:$I$2848,0,$AH$6),'B-PorHerramienta'!$A$2:$A$2848,X$8,'B-PorHerramienta'!$J$2:$J$2848,$AC302,'B-PorHerramienta'!$K$2:$K$2848,$AD302,'B-PorHerramienta'!$L$2:$L$2848,$AE302)*$AI$6,$AJ$6))</f>
        <v/>
      </c>
      <c r="Y302" s="48" t="str">
        <f>IF(COUNTIFS('B-PorHerramienta'!$A$2:$A$2848,Y$8,'B-PorHerramienta'!$J$2:$J$2848,$AC302,'B-PorHerramienta'!$K$2:$K$2848,$AD302,'B-PorHerramienta'!$L$2:$L$2848,$AE302,'B-PorHerramienta'!$F$2:$F$2848,"&lt;&gt;")=0,"",ROUND(SUMIFS(INDEX('B-PorHerramienta'!$F$2:$I$2848,0,$AH$6),'B-PorHerramienta'!$A$2:$A$2848,Y$8,'B-PorHerramienta'!$J$2:$J$2848,$AC302,'B-PorHerramienta'!$K$2:$K$2848,$AD302,'B-PorHerramienta'!$L$2:$L$2848,$AE302)*$AI$6,$AJ$6))</f>
        <v/>
      </c>
      <c r="Z302" s="48" t="str">
        <f>IF(COUNTIFS('B-PorHerramienta'!$A$2:$A$2848,Z$8,'B-PorHerramienta'!$J$2:$J$2848,$AC302,'B-PorHerramienta'!$K$2:$K$2848,$AD302,'B-PorHerramienta'!$L$2:$L$2848,$AE302,'B-PorHerramienta'!$F$2:$F$2848,"&lt;&gt;")=0,"",ROUND(SUMIFS(INDEX('B-PorHerramienta'!$F$2:$I$2848,0,$AH$6),'B-PorHerramienta'!$A$2:$A$2848,Z$8,'B-PorHerramienta'!$J$2:$J$2848,$AC302,'B-PorHerramienta'!$K$2:$K$2848,$AD302,'B-PorHerramienta'!$L$2:$L$2848,$AE302)*$AI$6,$AJ$6))</f>
        <v/>
      </c>
      <c r="AA302" s="6"/>
      <c r="AB302" s="35">
        <v>2</v>
      </c>
      <c r="AC302" s="35" t="s">
        <v>1114</v>
      </c>
      <c r="AD302" s="35" t="s">
        <v>1503</v>
      </c>
      <c r="AE302" s="35" t="s">
        <v>1566</v>
      </c>
      <c r="AF302" s="35"/>
      <c r="AG302" s="35"/>
      <c r="AH302" s="35"/>
      <c r="AI302" s="35"/>
      <c r="AJ302" s="35"/>
      <c r="AK302" s="35"/>
    </row>
    <row r="303" spans="1:37" ht="75" hidden="1" outlineLevel="2" collapsed="1" x14ac:dyDescent="0.25">
      <c r="A303" s="49" t="s">
        <v>1870</v>
      </c>
      <c r="B303" s="47" t="s">
        <v>758</v>
      </c>
      <c r="C303" s="48" t="str">
        <f>IF(COUNTIFS('B-PorHerramienta'!$A$2:$A$2848,C$8,'B-PorHerramienta'!$J$2:$J$2848,$AC303,'B-PorHerramienta'!$K$2:$K$2848,$AD303,'B-PorHerramienta'!$L$2:$L$2848,$AE303,'B-PorHerramienta'!$F$2:$F$2848,"&lt;&gt;")=0,"",ROUND(SUMIFS(INDEX('B-PorHerramienta'!$F$2:$I$2848,0,$AH$6),'B-PorHerramienta'!$A$2:$A$2848,C$8,'B-PorHerramienta'!$J$2:$J$2848,$AC303,'B-PorHerramienta'!$K$2:$K$2848,$AD303,'B-PorHerramienta'!$L$2:$L$2848,$AE303)*$AI$6,$AJ$6))</f>
        <v/>
      </c>
      <c r="D303" s="48" t="str">
        <f>IF(COUNTIFS('B-PorHerramienta'!$A$2:$A$2848,D$8,'B-PorHerramienta'!$J$2:$J$2848,$AC303,'B-PorHerramienta'!$K$2:$K$2848,$AD303,'B-PorHerramienta'!$L$2:$L$2848,$AE303,'B-PorHerramienta'!$F$2:$F$2848,"&lt;&gt;")=0,"",ROUND(SUMIFS(INDEX('B-PorHerramienta'!$F$2:$I$2848,0,$AH$6),'B-PorHerramienta'!$A$2:$A$2848,D$8,'B-PorHerramienta'!$J$2:$J$2848,$AC303,'B-PorHerramienta'!$K$2:$K$2848,$AD303,'B-PorHerramienta'!$L$2:$L$2848,$AE303)*$AI$6,$AJ$6))</f>
        <v/>
      </c>
      <c r="E303" s="48" t="str">
        <f>IF(COUNTIFS('B-PorHerramienta'!$A$2:$A$2848,E$8,'B-PorHerramienta'!$J$2:$J$2848,$AC303,'B-PorHerramienta'!$K$2:$K$2848,$AD303,'B-PorHerramienta'!$L$2:$L$2848,$AE303,'B-PorHerramienta'!$F$2:$F$2848,"&lt;&gt;")=0,"",ROUND(SUMIFS(INDEX('B-PorHerramienta'!$F$2:$I$2848,0,$AH$6),'B-PorHerramienta'!$A$2:$A$2848,E$8,'B-PorHerramienta'!$J$2:$J$2848,$AC303,'B-PorHerramienta'!$K$2:$K$2848,$AD303,'B-PorHerramienta'!$L$2:$L$2848,$AE303)*$AI$6,$AJ$6))</f>
        <v/>
      </c>
      <c r="F303" s="48" t="str">
        <f>IF(COUNTIFS('B-PorHerramienta'!$A$2:$A$2848,F$8,'B-PorHerramienta'!$J$2:$J$2848,$AC303,'B-PorHerramienta'!$K$2:$K$2848,$AD303,'B-PorHerramienta'!$L$2:$L$2848,$AE303,'B-PorHerramienta'!$F$2:$F$2848,"&lt;&gt;")=0,"",ROUND(SUMIFS(INDEX('B-PorHerramienta'!$F$2:$I$2848,0,$AH$6),'B-PorHerramienta'!$A$2:$A$2848,F$8,'B-PorHerramienta'!$J$2:$J$2848,$AC303,'B-PorHerramienta'!$K$2:$K$2848,$AD303,'B-PorHerramienta'!$L$2:$L$2848,$AE303)*$AI$6,$AJ$6))</f>
        <v/>
      </c>
      <c r="G303" s="48" t="str">
        <f>IF(COUNTIFS('B-PorHerramienta'!$A$2:$A$2848,G$8,'B-PorHerramienta'!$J$2:$J$2848,$AC303,'B-PorHerramienta'!$K$2:$K$2848,$AD303,'B-PorHerramienta'!$L$2:$L$2848,$AE303,'B-PorHerramienta'!$F$2:$F$2848,"&lt;&gt;")=0,"",ROUND(SUMIFS(INDEX('B-PorHerramienta'!$F$2:$I$2848,0,$AH$6),'B-PorHerramienta'!$A$2:$A$2848,G$8,'B-PorHerramienta'!$J$2:$J$2848,$AC303,'B-PorHerramienta'!$K$2:$K$2848,$AD303,'B-PorHerramienta'!$L$2:$L$2848,$AE303)*$AI$6,$AJ$6))</f>
        <v/>
      </c>
      <c r="H303" s="48" t="str">
        <f>IF(COUNTIFS('B-PorHerramienta'!$A$2:$A$2848,H$8,'B-PorHerramienta'!$J$2:$J$2848,$AC303,'B-PorHerramienta'!$K$2:$K$2848,$AD303,'B-PorHerramienta'!$L$2:$L$2848,$AE303,'B-PorHerramienta'!$F$2:$F$2848,"&lt;&gt;")=0,"",ROUND(SUMIFS(INDEX('B-PorHerramienta'!$F$2:$I$2848,0,$AH$6),'B-PorHerramienta'!$A$2:$A$2848,H$8,'B-PorHerramienta'!$J$2:$J$2848,$AC303,'B-PorHerramienta'!$K$2:$K$2848,$AD303,'B-PorHerramienta'!$L$2:$L$2848,$AE303)*$AI$6,$AJ$6))</f>
        <v/>
      </c>
      <c r="I303" s="48" t="str">
        <f>IF(COUNTIFS('B-PorHerramienta'!$A$2:$A$2848,I$8,'B-PorHerramienta'!$J$2:$J$2848,$AC303,'B-PorHerramienta'!$K$2:$K$2848,$AD303,'B-PorHerramienta'!$L$2:$L$2848,$AE303,'B-PorHerramienta'!$F$2:$F$2848,"&lt;&gt;")=0,"",ROUND(SUMIFS(INDEX('B-PorHerramienta'!$F$2:$I$2848,0,$AH$6),'B-PorHerramienta'!$A$2:$A$2848,I$8,'B-PorHerramienta'!$J$2:$J$2848,$AC303,'B-PorHerramienta'!$K$2:$K$2848,$AD303,'B-PorHerramienta'!$L$2:$L$2848,$AE303)*$AI$6,$AJ$6))</f>
        <v/>
      </c>
      <c r="J303" s="48" t="str">
        <f>IF(COUNTIFS('B-PorHerramienta'!$A$2:$A$2848,J$8,'B-PorHerramienta'!$J$2:$J$2848,$AC303,'B-PorHerramienta'!$K$2:$K$2848,$AD303,'B-PorHerramienta'!$L$2:$L$2848,$AE303,'B-PorHerramienta'!$F$2:$F$2848,"&lt;&gt;")=0,"",ROUND(SUMIFS(INDEX('B-PorHerramienta'!$F$2:$I$2848,0,$AH$6),'B-PorHerramienta'!$A$2:$A$2848,J$8,'B-PorHerramienta'!$J$2:$J$2848,$AC303,'B-PorHerramienta'!$K$2:$K$2848,$AD303,'B-PorHerramienta'!$L$2:$L$2848,$AE303)*$AI$6,$AJ$6))</f>
        <v/>
      </c>
      <c r="K303" s="48" t="str">
        <f>IF(COUNTIFS('B-PorHerramienta'!$A$2:$A$2848,K$8,'B-PorHerramienta'!$J$2:$J$2848,$AC303,'B-PorHerramienta'!$K$2:$K$2848,$AD303,'B-PorHerramienta'!$L$2:$L$2848,$AE303,'B-PorHerramienta'!$F$2:$F$2848,"&lt;&gt;")=0,"",ROUND(SUMIFS(INDEX('B-PorHerramienta'!$F$2:$I$2848,0,$AH$6),'B-PorHerramienta'!$A$2:$A$2848,K$8,'B-PorHerramienta'!$J$2:$J$2848,$AC303,'B-PorHerramienta'!$K$2:$K$2848,$AD303,'B-PorHerramienta'!$L$2:$L$2848,$AE303)*$AI$6,$AJ$6))</f>
        <v/>
      </c>
      <c r="L303" s="48" t="str">
        <f>IF(COUNTIFS('B-PorHerramienta'!$A$2:$A$2848,L$8,'B-PorHerramienta'!$J$2:$J$2848,$AC303,'B-PorHerramienta'!$K$2:$K$2848,$AD303,'B-PorHerramienta'!$L$2:$L$2848,$AE303,'B-PorHerramienta'!$F$2:$F$2848,"&lt;&gt;")=0,"",ROUND(SUMIFS(INDEX('B-PorHerramienta'!$F$2:$I$2848,0,$AH$6),'B-PorHerramienta'!$A$2:$A$2848,L$8,'B-PorHerramienta'!$J$2:$J$2848,$AC303,'B-PorHerramienta'!$K$2:$K$2848,$AD303,'B-PorHerramienta'!$L$2:$L$2848,$AE303)*$AI$6,$AJ$6))</f>
        <v/>
      </c>
      <c r="M303" s="48" t="str">
        <f>IF(COUNTIFS('B-PorHerramienta'!$A$2:$A$2848,M$8,'B-PorHerramienta'!$J$2:$J$2848,$AC303,'B-PorHerramienta'!$K$2:$K$2848,$AD303,'B-PorHerramienta'!$L$2:$L$2848,$AE303,'B-PorHerramienta'!$F$2:$F$2848,"&lt;&gt;")=0,"",ROUND(SUMIFS(INDEX('B-PorHerramienta'!$F$2:$I$2848,0,$AH$6),'B-PorHerramienta'!$A$2:$A$2848,M$8,'B-PorHerramienta'!$J$2:$J$2848,$AC303,'B-PorHerramienta'!$K$2:$K$2848,$AD303,'B-PorHerramienta'!$L$2:$L$2848,$AE303)*$AI$6,$AJ$6))</f>
        <v/>
      </c>
      <c r="N303" s="48" t="str">
        <f>IF(COUNTIFS('B-PorHerramienta'!$A$2:$A$2848,N$8,'B-PorHerramienta'!$J$2:$J$2848,$AC303,'B-PorHerramienta'!$K$2:$K$2848,$AD303,'B-PorHerramienta'!$L$2:$L$2848,$AE303,'B-PorHerramienta'!$F$2:$F$2848,"&lt;&gt;")=0,"",ROUND(SUMIFS(INDEX('B-PorHerramienta'!$F$2:$I$2848,0,$AH$6),'B-PorHerramienta'!$A$2:$A$2848,N$8,'B-PorHerramienta'!$J$2:$J$2848,$AC303,'B-PorHerramienta'!$K$2:$K$2848,$AD303,'B-PorHerramienta'!$L$2:$L$2848,$AE303)*$AI$6,$AJ$6))</f>
        <v/>
      </c>
      <c r="O303" s="48" t="str">
        <f>IF(COUNTIFS('B-PorHerramienta'!$A$2:$A$2848,O$8,'B-PorHerramienta'!$J$2:$J$2848,$AC303,'B-PorHerramienta'!$K$2:$K$2848,$AD303,'B-PorHerramienta'!$L$2:$L$2848,$AE303,'B-PorHerramienta'!$F$2:$F$2848,"&lt;&gt;")=0,"",ROUND(SUMIFS(INDEX('B-PorHerramienta'!$F$2:$I$2848,0,$AH$6),'B-PorHerramienta'!$A$2:$A$2848,O$8,'B-PorHerramienta'!$J$2:$J$2848,$AC303,'B-PorHerramienta'!$K$2:$K$2848,$AD303,'B-PorHerramienta'!$L$2:$L$2848,$AE303)*$AI$6,$AJ$6))</f>
        <v/>
      </c>
      <c r="P303" s="48" t="str">
        <f>IF(COUNTIFS('B-PorHerramienta'!$A$2:$A$2848,P$8,'B-PorHerramienta'!$J$2:$J$2848,$AC303,'B-PorHerramienta'!$K$2:$K$2848,$AD303,'B-PorHerramienta'!$L$2:$L$2848,$AE303,'B-PorHerramienta'!$F$2:$F$2848,"&lt;&gt;")=0,"",ROUND(SUMIFS(INDEX('B-PorHerramienta'!$F$2:$I$2848,0,$AH$6),'B-PorHerramienta'!$A$2:$A$2848,P$8,'B-PorHerramienta'!$J$2:$J$2848,$AC303,'B-PorHerramienta'!$K$2:$K$2848,$AD303,'B-PorHerramienta'!$L$2:$L$2848,$AE303)*$AI$6,$AJ$6))</f>
        <v/>
      </c>
      <c r="Q303" s="48" t="str">
        <f>IF(COUNTIFS('B-PorHerramienta'!$A$2:$A$2848,Q$8,'B-PorHerramienta'!$J$2:$J$2848,$AC303,'B-PorHerramienta'!$K$2:$K$2848,$AD303,'B-PorHerramienta'!$L$2:$L$2848,$AE303,'B-PorHerramienta'!$F$2:$F$2848,"&lt;&gt;")=0,"",ROUND(SUMIFS(INDEX('B-PorHerramienta'!$F$2:$I$2848,0,$AH$6),'B-PorHerramienta'!$A$2:$A$2848,Q$8,'B-PorHerramienta'!$J$2:$J$2848,$AC303,'B-PorHerramienta'!$K$2:$K$2848,$AD303,'B-PorHerramienta'!$L$2:$L$2848,$AE303)*$AI$6,$AJ$6))</f>
        <v/>
      </c>
      <c r="R303" s="48" t="str">
        <f>IF(COUNTIFS('B-PorHerramienta'!$A$2:$A$2848,R$8,'B-PorHerramienta'!$J$2:$J$2848,$AC303,'B-PorHerramienta'!$K$2:$K$2848,$AD303,'B-PorHerramienta'!$L$2:$L$2848,$AE303,'B-PorHerramienta'!$F$2:$F$2848,"&lt;&gt;")=0,"",ROUND(SUMIFS(INDEX('B-PorHerramienta'!$F$2:$I$2848,0,$AH$6),'B-PorHerramienta'!$A$2:$A$2848,R$8,'B-PorHerramienta'!$J$2:$J$2848,$AC303,'B-PorHerramienta'!$K$2:$K$2848,$AD303,'B-PorHerramienta'!$L$2:$L$2848,$AE303)*$AI$6,$AJ$6))</f>
        <v/>
      </c>
      <c r="S303" s="48" t="str">
        <f>IF(COUNTIFS('B-PorHerramienta'!$A$2:$A$2848,S$8,'B-PorHerramienta'!$J$2:$J$2848,$AC303,'B-PorHerramienta'!$K$2:$K$2848,$AD303,'B-PorHerramienta'!$L$2:$L$2848,$AE303,'B-PorHerramienta'!$F$2:$F$2848,"&lt;&gt;")=0,"",ROUND(SUMIFS(INDEX('B-PorHerramienta'!$F$2:$I$2848,0,$AH$6),'B-PorHerramienta'!$A$2:$A$2848,S$8,'B-PorHerramienta'!$J$2:$J$2848,$AC303,'B-PorHerramienta'!$K$2:$K$2848,$AD303,'B-PorHerramienta'!$L$2:$L$2848,$AE303)*$AI$6,$AJ$6))</f>
        <v/>
      </c>
      <c r="T303" s="48" t="str">
        <f>IF(COUNTIFS('B-PorHerramienta'!$A$2:$A$2848,T$8,'B-PorHerramienta'!$J$2:$J$2848,$AC303,'B-PorHerramienta'!$K$2:$K$2848,$AD303,'B-PorHerramienta'!$L$2:$L$2848,$AE303,'B-PorHerramienta'!$F$2:$F$2848,"&lt;&gt;")=0,"",ROUND(SUMIFS(INDEX('B-PorHerramienta'!$F$2:$I$2848,0,$AH$6),'B-PorHerramienta'!$A$2:$A$2848,T$8,'B-PorHerramienta'!$J$2:$J$2848,$AC303,'B-PorHerramienta'!$K$2:$K$2848,$AD303,'B-PorHerramienta'!$L$2:$L$2848,$AE303)*$AI$6,$AJ$6))</f>
        <v/>
      </c>
      <c r="U303" s="48" t="str">
        <f>IF(COUNTIFS('B-PorHerramienta'!$A$2:$A$2848,U$8,'B-PorHerramienta'!$J$2:$J$2848,$AC303,'B-PorHerramienta'!$K$2:$K$2848,$AD303,'B-PorHerramienta'!$L$2:$L$2848,$AE303,'B-PorHerramienta'!$F$2:$F$2848,"&lt;&gt;")=0,"",ROUND(SUMIFS(INDEX('B-PorHerramienta'!$F$2:$I$2848,0,$AH$6),'B-PorHerramienta'!$A$2:$A$2848,U$8,'B-PorHerramienta'!$J$2:$J$2848,$AC303,'B-PorHerramienta'!$K$2:$K$2848,$AD303,'B-PorHerramienta'!$L$2:$L$2848,$AE303)*$AI$6,$AJ$6))</f>
        <v/>
      </c>
      <c r="V303" s="48" t="str">
        <f>IF(COUNTIFS('B-PorHerramienta'!$A$2:$A$2848,V$8,'B-PorHerramienta'!$J$2:$J$2848,$AC303,'B-PorHerramienta'!$K$2:$K$2848,$AD303,'B-PorHerramienta'!$L$2:$L$2848,$AE303,'B-PorHerramienta'!$F$2:$F$2848,"&lt;&gt;")=0,"",ROUND(SUMIFS(INDEX('B-PorHerramienta'!$F$2:$I$2848,0,$AH$6),'B-PorHerramienta'!$A$2:$A$2848,V$8,'B-PorHerramienta'!$J$2:$J$2848,$AC303,'B-PorHerramienta'!$K$2:$K$2848,$AD303,'B-PorHerramienta'!$L$2:$L$2848,$AE303)*$AI$6,$AJ$6))</f>
        <v/>
      </c>
      <c r="W303" s="48" t="str">
        <f>IF(COUNTIFS('B-PorHerramienta'!$A$2:$A$2848,W$8,'B-PorHerramienta'!$J$2:$J$2848,$AC303,'B-PorHerramienta'!$K$2:$K$2848,$AD303,'B-PorHerramienta'!$L$2:$L$2848,$AE303,'B-PorHerramienta'!$F$2:$F$2848,"&lt;&gt;")=0,"",ROUND(SUMIFS(INDEX('B-PorHerramienta'!$F$2:$I$2848,0,$AH$6),'B-PorHerramienta'!$A$2:$A$2848,W$8,'B-PorHerramienta'!$J$2:$J$2848,$AC303,'B-PorHerramienta'!$K$2:$K$2848,$AD303,'B-PorHerramienta'!$L$2:$L$2848,$AE303)*$AI$6,$AJ$6))</f>
        <v/>
      </c>
      <c r="X303" s="48" t="str">
        <f>IF(COUNTIFS('B-PorHerramienta'!$A$2:$A$2848,X$8,'B-PorHerramienta'!$J$2:$J$2848,$AC303,'B-PorHerramienta'!$K$2:$K$2848,$AD303,'B-PorHerramienta'!$L$2:$L$2848,$AE303,'B-PorHerramienta'!$F$2:$F$2848,"&lt;&gt;")=0,"",ROUND(SUMIFS(INDEX('B-PorHerramienta'!$F$2:$I$2848,0,$AH$6),'B-PorHerramienta'!$A$2:$A$2848,X$8,'B-PorHerramienta'!$J$2:$J$2848,$AC303,'B-PorHerramienta'!$K$2:$K$2848,$AD303,'B-PorHerramienta'!$L$2:$L$2848,$AE303)*$AI$6,$AJ$6))</f>
        <v/>
      </c>
      <c r="Y303" s="48" t="str">
        <f>IF(COUNTIFS('B-PorHerramienta'!$A$2:$A$2848,Y$8,'B-PorHerramienta'!$J$2:$J$2848,$AC303,'B-PorHerramienta'!$K$2:$K$2848,$AD303,'B-PorHerramienta'!$L$2:$L$2848,$AE303,'B-PorHerramienta'!$F$2:$F$2848,"&lt;&gt;")=0,"",ROUND(SUMIFS(INDEX('B-PorHerramienta'!$F$2:$I$2848,0,$AH$6),'B-PorHerramienta'!$A$2:$A$2848,Y$8,'B-PorHerramienta'!$J$2:$J$2848,$AC303,'B-PorHerramienta'!$K$2:$K$2848,$AD303,'B-PorHerramienta'!$L$2:$L$2848,$AE303)*$AI$6,$AJ$6))</f>
        <v/>
      </c>
      <c r="Z303" s="48" t="str">
        <f>IF(COUNTIFS('B-PorHerramienta'!$A$2:$A$2848,Z$8,'B-PorHerramienta'!$J$2:$J$2848,$AC303,'B-PorHerramienta'!$K$2:$K$2848,$AD303,'B-PorHerramienta'!$L$2:$L$2848,$AE303,'B-PorHerramienta'!$F$2:$F$2848,"&lt;&gt;")=0,"",ROUND(SUMIFS(INDEX('B-PorHerramienta'!$F$2:$I$2848,0,$AH$6),'B-PorHerramienta'!$A$2:$A$2848,Z$8,'B-PorHerramienta'!$J$2:$J$2848,$AC303,'B-PorHerramienta'!$K$2:$K$2848,$AD303,'B-PorHerramienta'!$L$2:$L$2848,$AE303)*$AI$6,$AJ$6))</f>
        <v/>
      </c>
      <c r="AA303" s="6"/>
      <c r="AB303" s="35">
        <v>2</v>
      </c>
      <c r="AC303" s="35" t="s">
        <v>1114</v>
      </c>
      <c r="AD303" s="35" t="s">
        <v>1503</v>
      </c>
      <c r="AE303" s="35" t="s">
        <v>1567</v>
      </c>
      <c r="AF303" s="35"/>
      <c r="AG303" s="35"/>
      <c r="AH303" s="35"/>
      <c r="AI303" s="35"/>
      <c r="AJ303" s="35"/>
      <c r="AK303" s="35"/>
    </row>
    <row r="304" spans="1:37" ht="45" hidden="1" outlineLevel="2" collapsed="1" x14ac:dyDescent="0.25">
      <c r="A304" s="49" t="s">
        <v>1869</v>
      </c>
      <c r="B304" s="47" t="s">
        <v>760</v>
      </c>
      <c r="C304" s="48" t="str">
        <f>IF(COUNTIFS('B-PorHerramienta'!$A$2:$A$2848,C$8,'B-PorHerramienta'!$J$2:$J$2848,$AC304,'B-PorHerramienta'!$K$2:$K$2848,$AD304,'B-PorHerramienta'!$L$2:$L$2848,$AE304,'B-PorHerramienta'!$F$2:$F$2848,"&lt;&gt;")=0,"",ROUND(SUMIFS(INDEX('B-PorHerramienta'!$F$2:$I$2848,0,$AH$6),'B-PorHerramienta'!$A$2:$A$2848,C$8,'B-PorHerramienta'!$J$2:$J$2848,$AC304,'B-PorHerramienta'!$K$2:$K$2848,$AD304,'B-PorHerramienta'!$L$2:$L$2848,$AE304)*$AI$6,$AJ$6))</f>
        <v/>
      </c>
      <c r="D304" s="48" t="str">
        <f>IF(COUNTIFS('B-PorHerramienta'!$A$2:$A$2848,D$8,'B-PorHerramienta'!$J$2:$J$2848,$AC304,'B-PorHerramienta'!$K$2:$K$2848,$AD304,'B-PorHerramienta'!$L$2:$L$2848,$AE304,'B-PorHerramienta'!$F$2:$F$2848,"&lt;&gt;")=0,"",ROUND(SUMIFS(INDEX('B-PorHerramienta'!$F$2:$I$2848,0,$AH$6),'B-PorHerramienta'!$A$2:$A$2848,D$8,'B-PorHerramienta'!$J$2:$J$2848,$AC304,'B-PorHerramienta'!$K$2:$K$2848,$AD304,'B-PorHerramienta'!$L$2:$L$2848,$AE304)*$AI$6,$AJ$6))</f>
        <v/>
      </c>
      <c r="E304" s="48" t="str">
        <f>IF(COUNTIFS('B-PorHerramienta'!$A$2:$A$2848,E$8,'B-PorHerramienta'!$J$2:$J$2848,$AC304,'B-PorHerramienta'!$K$2:$K$2848,$AD304,'B-PorHerramienta'!$L$2:$L$2848,$AE304,'B-PorHerramienta'!$F$2:$F$2848,"&lt;&gt;")=0,"",ROUND(SUMIFS(INDEX('B-PorHerramienta'!$F$2:$I$2848,0,$AH$6),'B-PorHerramienta'!$A$2:$A$2848,E$8,'B-PorHerramienta'!$J$2:$J$2848,$AC304,'B-PorHerramienta'!$K$2:$K$2848,$AD304,'B-PorHerramienta'!$L$2:$L$2848,$AE304)*$AI$6,$AJ$6))</f>
        <v/>
      </c>
      <c r="F304" s="48" t="str">
        <f>IF(COUNTIFS('B-PorHerramienta'!$A$2:$A$2848,F$8,'B-PorHerramienta'!$J$2:$J$2848,$AC304,'B-PorHerramienta'!$K$2:$K$2848,$AD304,'B-PorHerramienta'!$L$2:$L$2848,$AE304,'B-PorHerramienta'!$F$2:$F$2848,"&lt;&gt;")=0,"",ROUND(SUMIFS(INDEX('B-PorHerramienta'!$F$2:$I$2848,0,$AH$6),'B-PorHerramienta'!$A$2:$A$2848,F$8,'B-PorHerramienta'!$J$2:$J$2848,$AC304,'B-PorHerramienta'!$K$2:$K$2848,$AD304,'B-PorHerramienta'!$L$2:$L$2848,$AE304)*$AI$6,$AJ$6))</f>
        <v/>
      </c>
      <c r="G304" s="48" t="str">
        <f>IF(COUNTIFS('B-PorHerramienta'!$A$2:$A$2848,G$8,'B-PorHerramienta'!$J$2:$J$2848,$AC304,'B-PorHerramienta'!$K$2:$K$2848,$AD304,'B-PorHerramienta'!$L$2:$L$2848,$AE304,'B-PorHerramienta'!$F$2:$F$2848,"&lt;&gt;")=0,"",ROUND(SUMIFS(INDEX('B-PorHerramienta'!$F$2:$I$2848,0,$AH$6),'B-PorHerramienta'!$A$2:$A$2848,G$8,'B-PorHerramienta'!$J$2:$J$2848,$AC304,'B-PorHerramienta'!$K$2:$K$2848,$AD304,'B-PorHerramienta'!$L$2:$L$2848,$AE304)*$AI$6,$AJ$6))</f>
        <v/>
      </c>
      <c r="H304" s="48" t="str">
        <f>IF(COUNTIFS('B-PorHerramienta'!$A$2:$A$2848,H$8,'B-PorHerramienta'!$J$2:$J$2848,$AC304,'B-PorHerramienta'!$K$2:$K$2848,$AD304,'B-PorHerramienta'!$L$2:$L$2848,$AE304,'B-PorHerramienta'!$F$2:$F$2848,"&lt;&gt;")=0,"",ROUND(SUMIFS(INDEX('B-PorHerramienta'!$F$2:$I$2848,0,$AH$6),'B-PorHerramienta'!$A$2:$A$2848,H$8,'B-PorHerramienta'!$J$2:$J$2848,$AC304,'B-PorHerramienta'!$K$2:$K$2848,$AD304,'B-PorHerramienta'!$L$2:$L$2848,$AE304)*$AI$6,$AJ$6))</f>
        <v/>
      </c>
      <c r="I304" s="48" t="str">
        <f>IF(COUNTIFS('B-PorHerramienta'!$A$2:$A$2848,I$8,'B-PorHerramienta'!$J$2:$J$2848,$AC304,'B-PorHerramienta'!$K$2:$K$2848,$AD304,'B-PorHerramienta'!$L$2:$L$2848,$AE304,'B-PorHerramienta'!$F$2:$F$2848,"&lt;&gt;")=0,"",ROUND(SUMIFS(INDEX('B-PorHerramienta'!$F$2:$I$2848,0,$AH$6),'B-PorHerramienta'!$A$2:$A$2848,I$8,'B-PorHerramienta'!$J$2:$J$2848,$AC304,'B-PorHerramienta'!$K$2:$K$2848,$AD304,'B-PorHerramienta'!$L$2:$L$2848,$AE304)*$AI$6,$AJ$6))</f>
        <v/>
      </c>
      <c r="J304" s="48" t="str">
        <f>IF(COUNTIFS('B-PorHerramienta'!$A$2:$A$2848,J$8,'B-PorHerramienta'!$J$2:$J$2848,$AC304,'B-PorHerramienta'!$K$2:$K$2848,$AD304,'B-PorHerramienta'!$L$2:$L$2848,$AE304,'B-PorHerramienta'!$F$2:$F$2848,"&lt;&gt;")=0,"",ROUND(SUMIFS(INDEX('B-PorHerramienta'!$F$2:$I$2848,0,$AH$6),'B-PorHerramienta'!$A$2:$A$2848,J$8,'B-PorHerramienta'!$J$2:$J$2848,$AC304,'B-PorHerramienta'!$K$2:$K$2848,$AD304,'B-PorHerramienta'!$L$2:$L$2848,$AE304)*$AI$6,$AJ$6))</f>
        <v/>
      </c>
      <c r="K304" s="48" t="str">
        <f>IF(COUNTIFS('B-PorHerramienta'!$A$2:$A$2848,K$8,'B-PorHerramienta'!$J$2:$J$2848,$AC304,'B-PorHerramienta'!$K$2:$K$2848,$AD304,'B-PorHerramienta'!$L$2:$L$2848,$AE304,'B-PorHerramienta'!$F$2:$F$2848,"&lt;&gt;")=0,"",ROUND(SUMIFS(INDEX('B-PorHerramienta'!$F$2:$I$2848,0,$AH$6),'B-PorHerramienta'!$A$2:$A$2848,K$8,'B-PorHerramienta'!$J$2:$J$2848,$AC304,'B-PorHerramienta'!$K$2:$K$2848,$AD304,'B-PorHerramienta'!$L$2:$L$2848,$AE304)*$AI$6,$AJ$6))</f>
        <v/>
      </c>
      <c r="L304" s="48" t="str">
        <f>IF(COUNTIFS('B-PorHerramienta'!$A$2:$A$2848,L$8,'B-PorHerramienta'!$J$2:$J$2848,$AC304,'B-PorHerramienta'!$K$2:$K$2848,$AD304,'B-PorHerramienta'!$L$2:$L$2848,$AE304,'B-PorHerramienta'!$F$2:$F$2848,"&lt;&gt;")=0,"",ROUND(SUMIFS(INDEX('B-PorHerramienta'!$F$2:$I$2848,0,$AH$6),'B-PorHerramienta'!$A$2:$A$2848,L$8,'B-PorHerramienta'!$J$2:$J$2848,$AC304,'B-PorHerramienta'!$K$2:$K$2848,$AD304,'B-PorHerramienta'!$L$2:$L$2848,$AE304)*$AI$6,$AJ$6))</f>
        <v/>
      </c>
      <c r="M304" s="48" t="str">
        <f>IF(COUNTIFS('B-PorHerramienta'!$A$2:$A$2848,M$8,'B-PorHerramienta'!$J$2:$J$2848,$AC304,'B-PorHerramienta'!$K$2:$K$2848,$AD304,'B-PorHerramienta'!$L$2:$L$2848,$AE304,'B-PorHerramienta'!$F$2:$F$2848,"&lt;&gt;")=0,"",ROUND(SUMIFS(INDEX('B-PorHerramienta'!$F$2:$I$2848,0,$AH$6),'B-PorHerramienta'!$A$2:$A$2848,M$8,'B-PorHerramienta'!$J$2:$J$2848,$AC304,'B-PorHerramienta'!$K$2:$K$2848,$AD304,'B-PorHerramienta'!$L$2:$L$2848,$AE304)*$AI$6,$AJ$6))</f>
        <v/>
      </c>
      <c r="N304" s="48" t="str">
        <f>IF(COUNTIFS('B-PorHerramienta'!$A$2:$A$2848,N$8,'B-PorHerramienta'!$J$2:$J$2848,$AC304,'B-PorHerramienta'!$K$2:$K$2848,$AD304,'B-PorHerramienta'!$L$2:$L$2848,$AE304,'B-PorHerramienta'!$F$2:$F$2848,"&lt;&gt;")=0,"",ROUND(SUMIFS(INDEX('B-PorHerramienta'!$F$2:$I$2848,0,$AH$6),'B-PorHerramienta'!$A$2:$A$2848,N$8,'B-PorHerramienta'!$J$2:$J$2848,$AC304,'B-PorHerramienta'!$K$2:$K$2848,$AD304,'B-PorHerramienta'!$L$2:$L$2848,$AE304)*$AI$6,$AJ$6))</f>
        <v/>
      </c>
      <c r="O304" s="48" t="str">
        <f>IF(COUNTIFS('B-PorHerramienta'!$A$2:$A$2848,O$8,'B-PorHerramienta'!$J$2:$J$2848,$AC304,'B-PorHerramienta'!$K$2:$K$2848,$AD304,'B-PorHerramienta'!$L$2:$L$2848,$AE304,'B-PorHerramienta'!$F$2:$F$2848,"&lt;&gt;")=0,"",ROUND(SUMIFS(INDEX('B-PorHerramienta'!$F$2:$I$2848,0,$AH$6),'B-PorHerramienta'!$A$2:$A$2848,O$8,'B-PorHerramienta'!$J$2:$J$2848,$AC304,'B-PorHerramienta'!$K$2:$K$2848,$AD304,'B-PorHerramienta'!$L$2:$L$2848,$AE304)*$AI$6,$AJ$6))</f>
        <v/>
      </c>
      <c r="P304" s="48" t="str">
        <f>IF(COUNTIFS('B-PorHerramienta'!$A$2:$A$2848,P$8,'B-PorHerramienta'!$J$2:$J$2848,$AC304,'B-PorHerramienta'!$K$2:$K$2848,$AD304,'B-PorHerramienta'!$L$2:$L$2848,$AE304,'B-PorHerramienta'!$F$2:$F$2848,"&lt;&gt;")=0,"",ROUND(SUMIFS(INDEX('B-PorHerramienta'!$F$2:$I$2848,0,$AH$6),'B-PorHerramienta'!$A$2:$A$2848,P$8,'B-PorHerramienta'!$J$2:$J$2848,$AC304,'B-PorHerramienta'!$K$2:$K$2848,$AD304,'B-PorHerramienta'!$L$2:$L$2848,$AE304)*$AI$6,$AJ$6))</f>
        <v/>
      </c>
      <c r="Q304" s="48" t="str">
        <f>IF(COUNTIFS('B-PorHerramienta'!$A$2:$A$2848,Q$8,'B-PorHerramienta'!$J$2:$J$2848,$AC304,'B-PorHerramienta'!$K$2:$K$2848,$AD304,'B-PorHerramienta'!$L$2:$L$2848,$AE304,'B-PorHerramienta'!$F$2:$F$2848,"&lt;&gt;")=0,"",ROUND(SUMIFS(INDEX('B-PorHerramienta'!$F$2:$I$2848,0,$AH$6),'B-PorHerramienta'!$A$2:$A$2848,Q$8,'B-PorHerramienta'!$J$2:$J$2848,$AC304,'B-PorHerramienta'!$K$2:$K$2848,$AD304,'B-PorHerramienta'!$L$2:$L$2848,$AE304)*$AI$6,$AJ$6))</f>
        <v/>
      </c>
      <c r="R304" s="48" t="str">
        <f>IF(COUNTIFS('B-PorHerramienta'!$A$2:$A$2848,R$8,'B-PorHerramienta'!$J$2:$J$2848,$AC304,'B-PorHerramienta'!$K$2:$K$2848,$AD304,'B-PorHerramienta'!$L$2:$L$2848,$AE304,'B-PorHerramienta'!$F$2:$F$2848,"&lt;&gt;")=0,"",ROUND(SUMIFS(INDEX('B-PorHerramienta'!$F$2:$I$2848,0,$AH$6),'B-PorHerramienta'!$A$2:$A$2848,R$8,'B-PorHerramienta'!$J$2:$J$2848,$AC304,'B-PorHerramienta'!$K$2:$K$2848,$AD304,'B-PorHerramienta'!$L$2:$L$2848,$AE304)*$AI$6,$AJ$6))</f>
        <v/>
      </c>
      <c r="S304" s="48" t="str">
        <f>IF(COUNTIFS('B-PorHerramienta'!$A$2:$A$2848,S$8,'B-PorHerramienta'!$J$2:$J$2848,$AC304,'B-PorHerramienta'!$K$2:$K$2848,$AD304,'B-PorHerramienta'!$L$2:$L$2848,$AE304,'B-PorHerramienta'!$F$2:$F$2848,"&lt;&gt;")=0,"",ROUND(SUMIFS(INDEX('B-PorHerramienta'!$F$2:$I$2848,0,$AH$6),'B-PorHerramienta'!$A$2:$A$2848,S$8,'B-PorHerramienta'!$J$2:$J$2848,$AC304,'B-PorHerramienta'!$K$2:$K$2848,$AD304,'B-PorHerramienta'!$L$2:$L$2848,$AE304)*$AI$6,$AJ$6))</f>
        <v/>
      </c>
      <c r="T304" s="48" t="str">
        <f>IF(COUNTIFS('B-PorHerramienta'!$A$2:$A$2848,T$8,'B-PorHerramienta'!$J$2:$J$2848,$AC304,'B-PorHerramienta'!$K$2:$K$2848,$AD304,'B-PorHerramienta'!$L$2:$L$2848,$AE304,'B-PorHerramienta'!$F$2:$F$2848,"&lt;&gt;")=0,"",ROUND(SUMIFS(INDEX('B-PorHerramienta'!$F$2:$I$2848,0,$AH$6),'B-PorHerramienta'!$A$2:$A$2848,T$8,'B-PorHerramienta'!$J$2:$J$2848,$AC304,'B-PorHerramienta'!$K$2:$K$2848,$AD304,'B-PorHerramienta'!$L$2:$L$2848,$AE304)*$AI$6,$AJ$6))</f>
        <v/>
      </c>
      <c r="U304" s="48" t="str">
        <f>IF(COUNTIFS('B-PorHerramienta'!$A$2:$A$2848,U$8,'B-PorHerramienta'!$J$2:$J$2848,$AC304,'B-PorHerramienta'!$K$2:$K$2848,$AD304,'B-PorHerramienta'!$L$2:$L$2848,$AE304,'B-PorHerramienta'!$F$2:$F$2848,"&lt;&gt;")=0,"",ROUND(SUMIFS(INDEX('B-PorHerramienta'!$F$2:$I$2848,0,$AH$6),'B-PorHerramienta'!$A$2:$A$2848,U$8,'B-PorHerramienta'!$J$2:$J$2848,$AC304,'B-PorHerramienta'!$K$2:$K$2848,$AD304,'B-PorHerramienta'!$L$2:$L$2848,$AE304)*$AI$6,$AJ$6))</f>
        <v/>
      </c>
      <c r="V304" s="48" t="str">
        <f>IF(COUNTIFS('B-PorHerramienta'!$A$2:$A$2848,V$8,'B-PorHerramienta'!$J$2:$J$2848,$AC304,'B-PorHerramienta'!$K$2:$K$2848,$AD304,'B-PorHerramienta'!$L$2:$L$2848,$AE304,'B-PorHerramienta'!$F$2:$F$2848,"&lt;&gt;")=0,"",ROUND(SUMIFS(INDEX('B-PorHerramienta'!$F$2:$I$2848,0,$AH$6),'B-PorHerramienta'!$A$2:$A$2848,V$8,'B-PorHerramienta'!$J$2:$J$2848,$AC304,'B-PorHerramienta'!$K$2:$K$2848,$AD304,'B-PorHerramienta'!$L$2:$L$2848,$AE304)*$AI$6,$AJ$6))</f>
        <v/>
      </c>
      <c r="W304" s="48" t="str">
        <f>IF(COUNTIFS('B-PorHerramienta'!$A$2:$A$2848,W$8,'B-PorHerramienta'!$J$2:$J$2848,$AC304,'B-PorHerramienta'!$K$2:$K$2848,$AD304,'B-PorHerramienta'!$L$2:$L$2848,$AE304,'B-PorHerramienta'!$F$2:$F$2848,"&lt;&gt;")=0,"",ROUND(SUMIFS(INDEX('B-PorHerramienta'!$F$2:$I$2848,0,$AH$6),'B-PorHerramienta'!$A$2:$A$2848,W$8,'B-PorHerramienta'!$J$2:$J$2848,$AC304,'B-PorHerramienta'!$K$2:$K$2848,$AD304,'B-PorHerramienta'!$L$2:$L$2848,$AE304)*$AI$6,$AJ$6))</f>
        <v/>
      </c>
      <c r="X304" s="48" t="str">
        <f>IF(COUNTIFS('B-PorHerramienta'!$A$2:$A$2848,X$8,'B-PorHerramienta'!$J$2:$J$2848,$AC304,'B-PorHerramienta'!$K$2:$K$2848,$AD304,'B-PorHerramienta'!$L$2:$L$2848,$AE304,'B-PorHerramienta'!$F$2:$F$2848,"&lt;&gt;")=0,"",ROUND(SUMIFS(INDEX('B-PorHerramienta'!$F$2:$I$2848,0,$AH$6),'B-PorHerramienta'!$A$2:$A$2848,X$8,'B-PorHerramienta'!$J$2:$J$2848,$AC304,'B-PorHerramienta'!$K$2:$K$2848,$AD304,'B-PorHerramienta'!$L$2:$L$2848,$AE304)*$AI$6,$AJ$6))</f>
        <v/>
      </c>
      <c r="Y304" s="48" t="str">
        <f>IF(COUNTIFS('B-PorHerramienta'!$A$2:$A$2848,Y$8,'B-PorHerramienta'!$J$2:$J$2848,$AC304,'B-PorHerramienta'!$K$2:$K$2848,$AD304,'B-PorHerramienta'!$L$2:$L$2848,$AE304,'B-PorHerramienta'!$F$2:$F$2848,"&lt;&gt;")=0,"",ROUND(SUMIFS(INDEX('B-PorHerramienta'!$F$2:$I$2848,0,$AH$6),'B-PorHerramienta'!$A$2:$A$2848,Y$8,'B-PorHerramienta'!$J$2:$J$2848,$AC304,'B-PorHerramienta'!$K$2:$K$2848,$AD304,'B-PorHerramienta'!$L$2:$L$2848,$AE304)*$AI$6,$AJ$6))</f>
        <v/>
      </c>
      <c r="Z304" s="48" t="str">
        <f>IF(COUNTIFS('B-PorHerramienta'!$A$2:$A$2848,Z$8,'B-PorHerramienta'!$J$2:$J$2848,$AC304,'B-PorHerramienta'!$K$2:$K$2848,$AD304,'B-PorHerramienta'!$L$2:$L$2848,$AE304,'B-PorHerramienta'!$F$2:$F$2848,"&lt;&gt;")=0,"",ROUND(SUMIFS(INDEX('B-PorHerramienta'!$F$2:$I$2848,0,$AH$6),'B-PorHerramienta'!$A$2:$A$2848,Z$8,'B-PorHerramienta'!$J$2:$J$2848,$AC304,'B-PorHerramienta'!$K$2:$K$2848,$AD304,'B-PorHerramienta'!$L$2:$L$2848,$AE304)*$AI$6,$AJ$6))</f>
        <v/>
      </c>
      <c r="AA304" s="6"/>
      <c r="AB304" s="35">
        <v>2</v>
      </c>
      <c r="AC304" s="35" t="s">
        <v>1114</v>
      </c>
      <c r="AD304" s="35" t="s">
        <v>1503</v>
      </c>
      <c r="AE304" s="35" t="s">
        <v>1568</v>
      </c>
      <c r="AF304" s="35"/>
      <c r="AG304" s="35"/>
      <c r="AH304" s="35"/>
      <c r="AI304" s="35"/>
      <c r="AJ304" s="35"/>
      <c r="AK304" s="35"/>
    </row>
    <row r="305" spans="1:37" ht="45" hidden="1" outlineLevel="2" collapsed="1" x14ac:dyDescent="0.25">
      <c r="A305" s="49" t="s">
        <v>1868</v>
      </c>
      <c r="B305" s="47" t="s">
        <v>854</v>
      </c>
      <c r="C305" s="48" t="str">
        <f>IF(COUNTIFS('B-PorHerramienta'!$A$2:$A$2848,C$8,'B-PorHerramienta'!$J$2:$J$2848,$AC305,'B-PorHerramienta'!$K$2:$K$2848,$AD305,'B-PorHerramienta'!$L$2:$L$2848,$AE305,'B-PorHerramienta'!$F$2:$F$2848,"&lt;&gt;")=0,"",ROUND(SUMIFS(INDEX('B-PorHerramienta'!$F$2:$I$2848,0,$AH$6),'B-PorHerramienta'!$A$2:$A$2848,C$8,'B-PorHerramienta'!$J$2:$J$2848,$AC305,'B-PorHerramienta'!$K$2:$K$2848,$AD305,'B-PorHerramienta'!$L$2:$L$2848,$AE305)*$AI$6,$AJ$6))</f>
        <v/>
      </c>
      <c r="D305" s="48" t="str">
        <f>IF(COUNTIFS('B-PorHerramienta'!$A$2:$A$2848,D$8,'B-PorHerramienta'!$J$2:$J$2848,$AC305,'B-PorHerramienta'!$K$2:$K$2848,$AD305,'B-PorHerramienta'!$L$2:$L$2848,$AE305,'B-PorHerramienta'!$F$2:$F$2848,"&lt;&gt;")=0,"",ROUND(SUMIFS(INDEX('B-PorHerramienta'!$F$2:$I$2848,0,$AH$6),'B-PorHerramienta'!$A$2:$A$2848,D$8,'B-PorHerramienta'!$J$2:$J$2848,$AC305,'B-PorHerramienta'!$K$2:$K$2848,$AD305,'B-PorHerramienta'!$L$2:$L$2848,$AE305)*$AI$6,$AJ$6))</f>
        <v/>
      </c>
      <c r="E305" s="48" t="str">
        <f>IF(COUNTIFS('B-PorHerramienta'!$A$2:$A$2848,E$8,'B-PorHerramienta'!$J$2:$J$2848,$AC305,'B-PorHerramienta'!$K$2:$K$2848,$AD305,'B-PorHerramienta'!$L$2:$L$2848,$AE305,'B-PorHerramienta'!$F$2:$F$2848,"&lt;&gt;")=0,"",ROUND(SUMIFS(INDEX('B-PorHerramienta'!$F$2:$I$2848,0,$AH$6),'B-PorHerramienta'!$A$2:$A$2848,E$8,'B-PorHerramienta'!$J$2:$J$2848,$AC305,'B-PorHerramienta'!$K$2:$K$2848,$AD305,'B-PorHerramienta'!$L$2:$L$2848,$AE305)*$AI$6,$AJ$6))</f>
        <v/>
      </c>
      <c r="F305" s="48">
        <f>IF(COUNTIFS('B-PorHerramienta'!$A$2:$A$2848,F$8,'B-PorHerramienta'!$J$2:$J$2848,$AC305,'B-PorHerramienta'!$K$2:$K$2848,$AD305,'B-PorHerramienta'!$L$2:$L$2848,$AE305,'B-PorHerramienta'!$F$2:$F$2848,"&lt;&gt;")=0,"",ROUND(SUMIFS(INDEX('B-PorHerramienta'!$F$2:$I$2848,0,$AH$6),'B-PorHerramienta'!$A$2:$A$2848,F$8,'B-PorHerramienta'!$J$2:$J$2848,$AC305,'B-PorHerramienta'!$K$2:$K$2848,$AD305,'B-PorHerramienta'!$L$2:$L$2848,$AE305)*$AI$6,$AJ$6))</f>
        <v>2.0000000000000001E-4</v>
      </c>
      <c r="G305" s="48" t="str">
        <f>IF(COUNTIFS('B-PorHerramienta'!$A$2:$A$2848,G$8,'B-PorHerramienta'!$J$2:$J$2848,$AC305,'B-PorHerramienta'!$K$2:$K$2848,$AD305,'B-PorHerramienta'!$L$2:$L$2848,$AE305,'B-PorHerramienta'!$F$2:$F$2848,"&lt;&gt;")=0,"",ROUND(SUMIFS(INDEX('B-PorHerramienta'!$F$2:$I$2848,0,$AH$6),'B-PorHerramienta'!$A$2:$A$2848,G$8,'B-PorHerramienta'!$J$2:$J$2848,$AC305,'B-PorHerramienta'!$K$2:$K$2848,$AD305,'B-PorHerramienta'!$L$2:$L$2848,$AE305)*$AI$6,$AJ$6))</f>
        <v/>
      </c>
      <c r="H305" s="48" t="str">
        <f>IF(COUNTIFS('B-PorHerramienta'!$A$2:$A$2848,H$8,'B-PorHerramienta'!$J$2:$J$2848,$AC305,'B-PorHerramienta'!$K$2:$K$2848,$AD305,'B-PorHerramienta'!$L$2:$L$2848,$AE305,'B-PorHerramienta'!$F$2:$F$2848,"&lt;&gt;")=0,"",ROUND(SUMIFS(INDEX('B-PorHerramienta'!$F$2:$I$2848,0,$AH$6),'B-PorHerramienta'!$A$2:$A$2848,H$8,'B-PorHerramienta'!$J$2:$J$2848,$AC305,'B-PorHerramienta'!$K$2:$K$2848,$AD305,'B-PorHerramienta'!$L$2:$L$2848,$AE305)*$AI$6,$AJ$6))</f>
        <v/>
      </c>
      <c r="I305" s="48" t="str">
        <f>IF(COUNTIFS('B-PorHerramienta'!$A$2:$A$2848,I$8,'B-PorHerramienta'!$J$2:$J$2848,$AC305,'B-PorHerramienta'!$K$2:$K$2848,$AD305,'B-PorHerramienta'!$L$2:$L$2848,$AE305,'B-PorHerramienta'!$F$2:$F$2848,"&lt;&gt;")=0,"",ROUND(SUMIFS(INDEX('B-PorHerramienta'!$F$2:$I$2848,0,$AH$6),'B-PorHerramienta'!$A$2:$A$2848,I$8,'B-PorHerramienta'!$J$2:$J$2848,$AC305,'B-PorHerramienta'!$K$2:$K$2848,$AD305,'B-PorHerramienta'!$L$2:$L$2848,$AE305)*$AI$6,$AJ$6))</f>
        <v/>
      </c>
      <c r="J305" s="48" t="str">
        <f>IF(COUNTIFS('B-PorHerramienta'!$A$2:$A$2848,J$8,'B-PorHerramienta'!$J$2:$J$2848,$AC305,'B-PorHerramienta'!$K$2:$K$2848,$AD305,'B-PorHerramienta'!$L$2:$L$2848,$AE305,'B-PorHerramienta'!$F$2:$F$2848,"&lt;&gt;")=0,"",ROUND(SUMIFS(INDEX('B-PorHerramienta'!$F$2:$I$2848,0,$AH$6),'B-PorHerramienta'!$A$2:$A$2848,J$8,'B-PorHerramienta'!$J$2:$J$2848,$AC305,'B-PorHerramienta'!$K$2:$K$2848,$AD305,'B-PorHerramienta'!$L$2:$L$2848,$AE305)*$AI$6,$AJ$6))</f>
        <v/>
      </c>
      <c r="K305" s="48" t="str">
        <f>IF(COUNTIFS('B-PorHerramienta'!$A$2:$A$2848,K$8,'B-PorHerramienta'!$J$2:$J$2848,$AC305,'B-PorHerramienta'!$K$2:$K$2848,$AD305,'B-PorHerramienta'!$L$2:$L$2848,$AE305,'B-PorHerramienta'!$F$2:$F$2848,"&lt;&gt;")=0,"",ROUND(SUMIFS(INDEX('B-PorHerramienta'!$F$2:$I$2848,0,$AH$6),'B-PorHerramienta'!$A$2:$A$2848,K$8,'B-PorHerramienta'!$J$2:$J$2848,$AC305,'B-PorHerramienta'!$K$2:$K$2848,$AD305,'B-PorHerramienta'!$L$2:$L$2848,$AE305)*$AI$6,$AJ$6))</f>
        <v/>
      </c>
      <c r="L305" s="48" t="str">
        <f>IF(COUNTIFS('B-PorHerramienta'!$A$2:$A$2848,L$8,'B-PorHerramienta'!$J$2:$J$2848,$AC305,'B-PorHerramienta'!$K$2:$K$2848,$AD305,'B-PorHerramienta'!$L$2:$L$2848,$AE305,'B-PorHerramienta'!$F$2:$F$2848,"&lt;&gt;")=0,"",ROUND(SUMIFS(INDEX('B-PorHerramienta'!$F$2:$I$2848,0,$AH$6),'B-PorHerramienta'!$A$2:$A$2848,L$8,'B-PorHerramienta'!$J$2:$J$2848,$AC305,'B-PorHerramienta'!$K$2:$K$2848,$AD305,'B-PorHerramienta'!$L$2:$L$2848,$AE305)*$AI$6,$AJ$6))</f>
        <v/>
      </c>
      <c r="M305" s="48" t="str">
        <f>IF(COUNTIFS('B-PorHerramienta'!$A$2:$A$2848,M$8,'B-PorHerramienta'!$J$2:$J$2848,$AC305,'B-PorHerramienta'!$K$2:$K$2848,$AD305,'B-PorHerramienta'!$L$2:$L$2848,$AE305,'B-PorHerramienta'!$F$2:$F$2848,"&lt;&gt;")=0,"",ROUND(SUMIFS(INDEX('B-PorHerramienta'!$F$2:$I$2848,0,$AH$6),'B-PorHerramienta'!$A$2:$A$2848,M$8,'B-PorHerramienta'!$J$2:$J$2848,$AC305,'B-PorHerramienta'!$K$2:$K$2848,$AD305,'B-PorHerramienta'!$L$2:$L$2848,$AE305)*$AI$6,$AJ$6))</f>
        <v/>
      </c>
      <c r="N305" s="48" t="str">
        <f>IF(COUNTIFS('B-PorHerramienta'!$A$2:$A$2848,N$8,'B-PorHerramienta'!$J$2:$J$2848,$AC305,'B-PorHerramienta'!$K$2:$K$2848,$AD305,'B-PorHerramienta'!$L$2:$L$2848,$AE305,'B-PorHerramienta'!$F$2:$F$2848,"&lt;&gt;")=0,"",ROUND(SUMIFS(INDEX('B-PorHerramienta'!$F$2:$I$2848,0,$AH$6),'B-PorHerramienta'!$A$2:$A$2848,N$8,'B-PorHerramienta'!$J$2:$J$2848,$AC305,'B-PorHerramienta'!$K$2:$K$2848,$AD305,'B-PorHerramienta'!$L$2:$L$2848,$AE305)*$AI$6,$AJ$6))</f>
        <v/>
      </c>
      <c r="O305" s="48" t="str">
        <f>IF(COUNTIFS('B-PorHerramienta'!$A$2:$A$2848,O$8,'B-PorHerramienta'!$J$2:$J$2848,$AC305,'B-PorHerramienta'!$K$2:$K$2848,$AD305,'B-PorHerramienta'!$L$2:$L$2848,$AE305,'B-PorHerramienta'!$F$2:$F$2848,"&lt;&gt;")=0,"",ROUND(SUMIFS(INDEX('B-PorHerramienta'!$F$2:$I$2848,0,$AH$6),'B-PorHerramienta'!$A$2:$A$2848,O$8,'B-PorHerramienta'!$J$2:$J$2848,$AC305,'B-PorHerramienta'!$K$2:$K$2848,$AD305,'B-PorHerramienta'!$L$2:$L$2848,$AE305)*$AI$6,$AJ$6))</f>
        <v/>
      </c>
      <c r="P305" s="48" t="str">
        <f>IF(COUNTIFS('B-PorHerramienta'!$A$2:$A$2848,P$8,'B-PorHerramienta'!$J$2:$J$2848,$AC305,'B-PorHerramienta'!$K$2:$K$2848,$AD305,'B-PorHerramienta'!$L$2:$L$2848,$AE305,'B-PorHerramienta'!$F$2:$F$2848,"&lt;&gt;")=0,"",ROUND(SUMIFS(INDEX('B-PorHerramienta'!$F$2:$I$2848,0,$AH$6),'B-PorHerramienta'!$A$2:$A$2848,P$8,'B-PorHerramienta'!$J$2:$J$2848,$AC305,'B-PorHerramienta'!$K$2:$K$2848,$AD305,'B-PorHerramienta'!$L$2:$L$2848,$AE305)*$AI$6,$AJ$6))</f>
        <v/>
      </c>
      <c r="Q305" s="48" t="str">
        <f>IF(COUNTIFS('B-PorHerramienta'!$A$2:$A$2848,Q$8,'B-PorHerramienta'!$J$2:$J$2848,$AC305,'B-PorHerramienta'!$K$2:$K$2848,$AD305,'B-PorHerramienta'!$L$2:$L$2848,$AE305,'B-PorHerramienta'!$F$2:$F$2848,"&lt;&gt;")=0,"",ROUND(SUMIFS(INDEX('B-PorHerramienta'!$F$2:$I$2848,0,$AH$6),'B-PorHerramienta'!$A$2:$A$2848,Q$8,'B-PorHerramienta'!$J$2:$J$2848,$AC305,'B-PorHerramienta'!$K$2:$K$2848,$AD305,'B-PorHerramienta'!$L$2:$L$2848,$AE305)*$AI$6,$AJ$6))</f>
        <v/>
      </c>
      <c r="R305" s="48" t="str">
        <f>IF(COUNTIFS('B-PorHerramienta'!$A$2:$A$2848,R$8,'B-PorHerramienta'!$J$2:$J$2848,$AC305,'B-PorHerramienta'!$K$2:$K$2848,$AD305,'B-PorHerramienta'!$L$2:$L$2848,$AE305,'B-PorHerramienta'!$F$2:$F$2848,"&lt;&gt;")=0,"",ROUND(SUMIFS(INDEX('B-PorHerramienta'!$F$2:$I$2848,0,$AH$6),'B-PorHerramienta'!$A$2:$A$2848,R$8,'B-PorHerramienta'!$J$2:$J$2848,$AC305,'B-PorHerramienta'!$K$2:$K$2848,$AD305,'B-PorHerramienta'!$L$2:$L$2848,$AE305)*$AI$6,$AJ$6))</f>
        <v/>
      </c>
      <c r="S305" s="48" t="str">
        <f>IF(COUNTIFS('B-PorHerramienta'!$A$2:$A$2848,S$8,'B-PorHerramienta'!$J$2:$J$2848,$AC305,'B-PorHerramienta'!$K$2:$K$2848,$AD305,'B-PorHerramienta'!$L$2:$L$2848,$AE305,'B-PorHerramienta'!$F$2:$F$2848,"&lt;&gt;")=0,"",ROUND(SUMIFS(INDEX('B-PorHerramienta'!$F$2:$I$2848,0,$AH$6),'B-PorHerramienta'!$A$2:$A$2848,S$8,'B-PorHerramienta'!$J$2:$J$2848,$AC305,'B-PorHerramienta'!$K$2:$K$2848,$AD305,'B-PorHerramienta'!$L$2:$L$2848,$AE305)*$AI$6,$AJ$6))</f>
        <v/>
      </c>
      <c r="T305" s="48" t="str">
        <f>IF(COUNTIFS('B-PorHerramienta'!$A$2:$A$2848,T$8,'B-PorHerramienta'!$J$2:$J$2848,$AC305,'B-PorHerramienta'!$K$2:$K$2848,$AD305,'B-PorHerramienta'!$L$2:$L$2848,$AE305,'B-PorHerramienta'!$F$2:$F$2848,"&lt;&gt;")=0,"",ROUND(SUMIFS(INDEX('B-PorHerramienta'!$F$2:$I$2848,0,$AH$6),'B-PorHerramienta'!$A$2:$A$2848,T$8,'B-PorHerramienta'!$J$2:$J$2848,$AC305,'B-PorHerramienta'!$K$2:$K$2848,$AD305,'B-PorHerramienta'!$L$2:$L$2848,$AE305)*$AI$6,$AJ$6))</f>
        <v/>
      </c>
      <c r="U305" s="48" t="str">
        <f>IF(COUNTIFS('B-PorHerramienta'!$A$2:$A$2848,U$8,'B-PorHerramienta'!$J$2:$J$2848,$AC305,'B-PorHerramienta'!$K$2:$K$2848,$AD305,'B-PorHerramienta'!$L$2:$L$2848,$AE305,'B-PorHerramienta'!$F$2:$F$2848,"&lt;&gt;")=0,"",ROUND(SUMIFS(INDEX('B-PorHerramienta'!$F$2:$I$2848,0,$AH$6),'B-PorHerramienta'!$A$2:$A$2848,U$8,'B-PorHerramienta'!$J$2:$J$2848,$AC305,'B-PorHerramienta'!$K$2:$K$2848,$AD305,'B-PorHerramienta'!$L$2:$L$2848,$AE305)*$AI$6,$AJ$6))</f>
        <v/>
      </c>
      <c r="V305" s="48" t="str">
        <f>IF(COUNTIFS('B-PorHerramienta'!$A$2:$A$2848,V$8,'B-PorHerramienta'!$J$2:$J$2848,$AC305,'B-PorHerramienta'!$K$2:$K$2848,$AD305,'B-PorHerramienta'!$L$2:$L$2848,$AE305,'B-PorHerramienta'!$F$2:$F$2848,"&lt;&gt;")=0,"",ROUND(SUMIFS(INDEX('B-PorHerramienta'!$F$2:$I$2848,0,$AH$6),'B-PorHerramienta'!$A$2:$A$2848,V$8,'B-PorHerramienta'!$J$2:$J$2848,$AC305,'B-PorHerramienta'!$K$2:$K$2848,$AD305,'B-PorHerramienta'!$L$2:$L$2848,$AE305)*$AI$6,$AJ$6))</f>
        <v/>
      </c>
      <c r="W305" s="48" t="str">
        <f>IF(COUNTIFS('B-PorHerramienta'!$A$2:$A$2848,W$8,'B-PorHerramienta'!$J$2:$J$2848,$AC305,'B-PorHerramienta'!$K$2:$K$2848,$AD305,'B-PorHerramienta'!$L$2:$L$2848,$AE305,'B-PorHerramienta'!$F$2:$F$2848,"&lt;&gt;")=0,"",ROUND(SUMIFS(INDEX('B-PorHerramienta'!$F$2:$I$2848,0,$AH$6),'B-PorHerramienta'!$A$2:$A$2848,W$8,'B-PorHerramienta'!$J$2:$J$2848,$AC305,'B-PorHerramienta'!$K$2:$K$2848,$AD305,'B-PorHerramienta'!$L$2:$L$2848,$AE305)*$AI$6,$AJ$6))</f>
        <v/>
      </c>
      <c r="X305" s="48" t="str">
        <f>IF(COUNTIFS('B-PorHerramienta'!$A$2:$A$2848,X$8,'B-PorHerramienta'!$J$2:$J$2848,$AC305,'B-PorHerramienta'!$K$2:$K$2848,$AD305,'B-PorHerramienta'!$L$2:$L$2848,$AE305,'B-PorHerramienta'!$F$2:$F$2848,"&lt;&gt;")=0,"",ROUND(SUMIFS(INDEX('B-PorHerramienta'!$F$2:$I$2848,0,$AH$6),'B-PorHerramienta'!$A$2:$A$2848,X$8,'B-PorHerramienta'!$J$2:$J$2848,$AC305,'B-PorHerramienta'!$K$2:$K$2848,$AD305,'B-PorHerramienta'!$L$2:$L$2848,$AE305)*$AI$6,$AJ$6))</f>
        <v/>
      </c>
      <c r="Y305" s="48" t="str">
        <f>IF(COUNTIFS('B-PorHerramienta'!$A$2:$A$2848,Y$8,'B-PorHerramienta'!$J$2:$J$2848,$AC305,'B-PorHerramienta'!$K$2:$K$2848,$AD305,'B-PorHerramienta'!$L$2:$L$2848,$AE305,'B-PorHerramienta'!$F$2:$F$2848,"&lt;&gt;")=0,"",ROUND(SUMIFS(INDEX('B-PorHerramienta'!$F$2:$I$2848,0,$AH$6),'B-PorHerramienta'!$A$2:$A$2848,Y$8,'B-PorHerramienta'!$J$2:$J$2848,$AC305,'B-PorHerramienta'!$K$2:$K$2848,$AD305,'B-PorHerramienta'!$L$2:$L$2848,$AE305)*$AI$6,$AJ$6))</f>
        <v/>
      </c>
      <c r="Z305" s="48" t="str">
        <f>IF(COUNTIFS('B-PorHerramienta'!$A$2:$A$2848,Z$8,'B-PorHerramienta'!$J$2:$J$2848,$AC305,'B-PorHerramienta'!$K$2:$K$2848,$AD305,'B-PorHerramienta'!$L$2:$L$2848,$AE305,'B-PorHerramienta'!$F$2:$F$2848,"&lt;&gt;")=0,"",ROUND(SUMIFS(INDEX('B-PorHerramienta'!$F$2:$I$2848,0,$AH$6),'B-PorHerramienta'!$A$2:$A$2848,Z$8,'B-PorHerramienta'!$J$2:$J$2848,$AC305,'B-PorHerramienta'!$K$2:$K$2848,$AD305,'B-PorHerramienta'!$L$2:$L$2848,$AE305)*$AI$6,$AJ$6))</f>
        <v/>
      </c>
      <c r="AA305" s="6"/>
      <c r="AB305" s="35">
        <v>2</v>
      </c>
      <c r="AC305" s="35" t="s">
        <v>1114</v>
      </c>
      <c r="AD305" s="35" t="s">
        <v>1503</v>
      </c>
      <c r="AE305" s="35" t="s">
        <v>1569</v>
      </c>
      <c r="AF305" s="35"/>
      <c r="AG305" s="35"/>
      <c r="AH305" s="35"/>
      <c r="AI305" s="35"/>
      <c r="AJ305" s="35"/>
      <c r="AK305" s="35"/>
    </row>
    <row r="306" spans="1:37" collapsed="1" x14ac:dyDescent="0.25">
      <c r="A306" s="18" t="s">
        <v>1194</v>
      </c>
      <c r="B306" s="44" t="s">
        <v>1867</v>
      </c>
      <c r="C306" s="45">
        <f>IF(COUNTIFS('B-PorHerramienta'!$A$2:$A$2848,C$8,'B-PorHerramienta'!$J$2:$J$2848,$AC306,'B-PorHerramienta'!$K$2:$K$2848,$AD306,'B-PorHerramienta'!$L$2:$L$2848,$AE306,'B-PorHerramienta'!$F$2:$F$2848,"&lt;&gt;")=0,"",ROUND(SUMIFS(INDEX('B-PorHerramienta'!$F$2:$I$2848,0,$AH$6),'B-PorHerramienta'!$A$2:$A$2848,C$8,'B-PorHerramienta'!$J$2:$J$2848,$AC306,'B-PorHerramienta'!$K$2:$K$2848,$AD306,'B-PorHerramienta'!$L$2:$L$2848,$AE306)*$AI$6,$AJ$6))</f>
        <v>0.70250000000000001</v>
      </c>
      <c r="D306" s="45">
        <f>IF(COUNTIFS('B-PorHerramienta'!$A$2:$A$2848,D$8,'B-PorHerramienta'!$J$2:$J$2848,$AC306,'B-PorHerramienta'!$K$2:$K$2848,$AD306,'B-PorHerramienta'!$L$2:$L$2848,$AE306,'B-PorHerramienta'!$F$2:$F$2848,"&lt;&gt;")=0,"",ROUND(SUMIFS(INDEX('B-PorHerramienta'!$F$2:$I$2848,0,$AH$6),'B-PorHerramienta'!$A$2:$A$2848,D$8,'B-PorHerramienta'!$J$2:$J$2848,$AC306,'B-PorHerramienta'!$K$2:$K$2848,$AD306,'B-PorHerramienta'!$L$2:$L$2848,$AE306)*$AI$6,$AJ$6))</f>
        <v>0.64939999999999998</v>
      </c>
      <c r="E306" s="45">
        <f>IF(COUNTIFS('B-PorHerramienta'!$A$2:$A$2848,E$8,'B-PorHerramienta'!$J$2:$J$2848,$AC306,'B-PorHerramienta'!$K$2:$K$2848,$AD306,'B-PorHerramienta'!$L$2:$L$2848,$AE306,'B-PorHerramienta'!$F$2:$F$2848,"&lt;&gt;")=0,"",ROUND(SUMIFS(INDEX('B-PorHerramienta'!$F$2:$I$2848,0,$AH$6),'B-PorHerramienta'!$A$2:$A$2848,E$8,'B-PorHerramienta'!$J$2:$J$2848,$AC306,'B-PorHerramienta'!$K$2:$K$2848,$AD306,'B-PorHerramienta'!$L$2:$L$2848,$AE306)*$AI$6,$AJ$6))</f>
        <v>0.25269999999999998</v>
      </c>
      <c r="F306" s="45">
        <f>IF(COUNTIFS('B-PorHerramienta'!$A$2:$A$2848,F$8,'B-PorHerramienta'!$J$2:$J$2848,$AC306,'B-PorHerramienta'!$K$2:$K$2848,$AD306,'B-PorHerramienta'!$L$2:$L$2848,$AE306,'B-PorHerramienta'!$F$2:$F$2848,"&lt;&gt;")=0,"",ROUND(SUMIFS(INDEX('B-PorHerramienta'!$F$2:$I$2848,0,$AH$6),'B-PorHerramienta'!$A$2:$A$2848,F$8,'B-PorHerramienta'!$J$2:$J$2848,$AC306,'B-PorHerramienta'!$K$2:$K$2848,$AD306,'B-PorHerramienta'!$L$2:$L$2848,$AE306)*$AI$6,$AJ$6))</f>
        <v>0.14449999999999999</v>
      </c>
      <c r="G306" s="45">
        <f>IF(COUNTIFS('B-PorHerramienta'!$A$2:$A$2848,G$8,'B-PorHerramienta'!$J$2:$J$2848,$AC306,'B-PorHerramienta'!$K$2:$K$2848,$AD306,'B-PorHerramienta'!$L$2:$L$2848,$AE306,'B-PorHerramienta'!$F$2:$F$2848,"&lt;&gt;")=0,"",ROUND(SUMIFS(INDEX('B-PorHerramienta'!$F$2:$I$2848,0,$AH$6),'B-PorHerramienta'!$A$2:$A$2848,G$8,'B-PorHerramienta'!$J$2:$J$2848,$AC306,'B-PorHerramienta'!$K$2:$K$2848,$AD306,'B-PorHerramienta'!$L$2:$L$2848,$AE306)*$AI$6,$AJ$6))</f>
        <v>0.1515</v>
      </c>
      <c r="H306" s="45">
        <f>IF(COUNTIFS('B-PorHerramienta'!$A$2:$A$2848,H$8,'B-PorHerramienta'!$J$2:$J$2848,$AC306,'B-PorHerramienta'!$K$2:$K$2848,$AD306,'B-PorHerramienta'!$L$2:$L$2848,$AE306,'B-PorHerramienta'!$F$2:$F$2848,"&lt;&gt;")=0,"",ROUND(SUMIFS(INDEX('B-PorHerramienta'!$F$2:$I$2848,0,$AH$6),'B-PorHerramienta'!$A$2:$A$2848,H$8,'B-PorHerramienta'!$J$2:$J$2848,$AC306,'B-PorHerramienta'!$K$2:$K$2848,$AD306,'B-PorHerramienta'!$L$2:$L$2848,$AE306)*$AI$6,$AJ$6))</f>
        <v>0.39500000000000002</v>
      </c>
      <c r="I306" s="45">
        <f>IF(COUNTIFS('B-PorHerramienta'!$A$2:$A$2848,I$8,'B-PorHerramienta'!$J$2:$J$2848,$AC306,'B-PorHerramienta'!$K$2:$K$2848,$AD306,'B-PorHerramienta'!$L$2:$L$2848,$AE306,'B-PorHerramienta'!$F$2:$F$2848,"&lt;&gt;")=0,"",ROUND(SUMIFS(INDEX('B-PorHerramienta'!$F$2:$I$2848,0,$AH$6),'B-PorHerramienta'!$A$2:$A$2848,I$8,'B-PorHerramienta'!$J$2:$J$2848,$AC306,'B-PorHerramienta'!$K$2:$K$2848,$AD306,'B-PorHerramienta'!$L$2:$L$2848,$AE306)*$AI$6,$AJ$6))</f>
        <v>1.5403</v>
      </c>
      <c r="J306" s="45">
        <f>IF(COUNTIFS('B-PorHerramienta'!$A$2:$A$2848,J$8,'B-PorHerramienta'!$J$2:$J$2848,$AC306,'B-PorHerramienta'!$K$2:$K$2848,$AD306,'B-PorHerramienta'!$L$2:$L$2848,$AE306,'B-PorHerramienta'!$F$2:$F$2848,"&lt;&gt;")=0,"",ROUND(SUMIFS(INDEX('B-PorHerramienta'!$F$2:$I$2848,0,$AH$6),'B-PorHerramienta'!$A$2:$A$2848,J$8,'B-PorHerramienta'!$J$2:$J$2848,$AC306,'B-PorHerramienta'!$K$2:$K$2848,$AD306,'B-PorHerramienta'!$L$2:$L$2848,$AE306)*$AI$6,$AJ$6))</f>
        <v>5.8700000000000002E-2</v>
      </c>
      <c r="K306" s="45">
        <f>IF(COUNTIFS('B-PorHerramienta'!$A$2:$A$2848,K$8,'B-PorHerramienta'!$J$2:$J$2848,$AC306,'B-PorHerramienta'!$K$2:$K$2848,$AD306,'B-PorHerramienta'!$L$2:$L$2848,$AE306,'B-PorHerramienta'!$F$2:$F$2848,"&lt;&gt;")=0,"",ROUND(SUMIFS(INDEX('B-PorHerramienta'!$F$2:$I$2848,0,$AH$6),'B-PorHerramienta'!$A$2:$A$2848,K$8,'B-PorHerramienta'!$J$2:$J$2848,$AC306,'B-PorHerramienta'!$K$2:$K$2848,$AD306,'B-PorHerramienta'!$L$2:$L$2848,$AE306)*$AI$6,$AJ$6))</f>
        <v>-0.43780000000000002</v>
      </c>
      <c r="L306" s="45">
        <f>IF(COUNTIFS('B-PorHerramienta'!$A$2:$A$2848,L$8,'B-PorHerramienta'!$J$2:$J$2848,$AC306,'B-PorHerramienta'!$K$2:$K$2848,$AD306,'B-PorHerramienta'!$L$2:$L$2848,$AE306,'B-PorHerramienta'!$F$2:$F$2848,"&lt;&gt;")=0,"",ROUND(SUMIFS(INDEX('B-PorHerramienta'!$F$2:$I$2848,0,$AH$6),'B-PorHerramienta'!$A$2:$A$2848,L$8,'B-PorHerramienta'!$J$2:$J$2848,$AC306,'B-PorHerramienta'!$K$2:$K$2848,$AD306,'B-PorHerramienta'!$L$2:$L$2848,$AE306)*$AI$6,$AJ$6))</f>
        <v>-1.077</v>
      </c>
      <c r="M306" s="45">
        <f>IF(COUNTIFS('B-PorHerramienta'!$A$2:$A$2848,M$8,'B-PorHerramienta'!$J$2:$J$2848,$AC306,'B-PorHerramienta'!$K$2:$K$2848,$AD306,'B-PorHerramienta'!$L$2:$L$2848,$AE306,'B-PorHerramienta'!$F$2:$F$2848,"&lt;&gt;")=0,"",ROUND(SUMIFS(INDEX('B-PorHerramienta'!$F$2:$I$2848,0,$AH$6),'B-PorHerramienta'!$A$2:$A$2848,M$8,'B-PorHerramienta'!$J$2:$J$2848,$AC306,'B-PorHerramienta'!$K$2:$K$2848,$AD306,'B-PorHerramienta'!$L$2:$L$2848,$AE306)*$AI$6,$AJ$6))</f>
        <v>1.0702</v>
      </c>
      <c r="N306" s="45">
        <f>IF(COUNTIFS('B-PorHerramienta'!$A$2:$A$2848,N$8,'B-PorHerramienta'!$J$2:$J$2848,$AC306,'B-PorHerramienta'!$K$2:$K$2848,$AD306,'B-PorHerramienta'!$L$2:$L$2848,$AE306,'B-PorHerramienta'!$F$2:$F$2848,"&lt;&gt;")=0,"",ROUND(SUMIFS(INDEX('B-PorHerramienta'!$F$2:$I$2848,0,$AH$6),'B-PorHerramienta'!$A$2:$A$2848,N$8,'B-PorHerramienta'!$J$2:$J$2848,$AC306,'B-PorHerramienta'!$K$2:$K$2848,$AD306,'B-PorHerramienta'!$L$2:$L$2848,$AE306)*$AI$6,$AJ$6))</f>
        <v>0.57099999999999995</v>
      </c>
      <c r="O306" s="45">
        <f>IF(COUNTIFS('B-PorHerramienta'!$A$2:$A$2848,O$8,'B-PorHerramienta'!$J$2:$J$2848,$AC306,'B-PorHerramienta'!$K$2:$K$2848,$AD306,'B-PorHerramienta'!$L$2:$L$2848,$AE306,'B-PorHerramienta'!$F$2:$F$2848,"&lt;&gt;")=0,"",ROUND(SUMIFS(INDEX('B-PorHerramienta'!$F$2:$I$2848,0,$AH$6),'B-PorHerramienta'!$A$2:$A$2848,O$8,'B-PorHerramienta'!$J$2:$J$2848,$AC306,'B-PorHerramienta'!$K$2:$K$2848,$AD306,'B-PorHerramienta'!$L$2:$L$2848,$AE306)*$AI$6,$AJ$6))</f>
        <v>0.21879999999999999</v>
      </c>
      <c r="P306" s="45">
        <f>IF(COUNTIFS('B-PorHerramienta'!$A$2:$A$2848,P$8,'B-PorHerramienta'!$J$2:$J$2848,$AC306,'B-PorHerramienta'!$K$2:$K$2848,$AD306,'B-PorHerramienta'!$L$2:$L$2848,$AE306,'B-PorHerramienta'!$F$2:$F$2848,"&lt;&gt;")=0,"",ROUND(SUMIFS(INDEX('B-PorHerramienta'!$F$2:$I$2848,0,$AH$6),'B-PorHerramienta'!$A$2:$A$2848,P$8,'B-PorHerramienta'!$J$2:$J$2848,$AC306,'B-PorHerramienta'!$K$2:$K$2848,$AD306,'B-PorHerramienta'!$L$2:$L$2848,$AE306)*$AI$6,$AJ$6))</f>
        <v>3.6200000000000003E-2</v>
      </c>
      <c r="Q306" s="45">
        <f>IF(COUNTIFS('B-PorHerramienta'!$A$2:$A$2848,Q$8,'B-PorHerramienta'!$J$2:$J$2848,$AC306,'B-PorHerramienta'!$K$2:$K$2848,$AD306,'B-PorHerramienta'!$L$2:$L$2848,$AE306,'B-PorHerramienta'!$F$2:$F$2848,"&lt;&gt;")=0,"",ROUND(SUMIFS(INDEX('B-PorHerramienta'!$F$2:$I$2848,0,$AH$6),'B-PorHerramienta'!$A$2:$A$2848,Q$8,'B-PorHerramienta'!$J$2:$J$2848,$AC306,'B-PorHerramienta'!$K$2:$K$2848,$AD306,'B-PorHerramienta'!$L$2:$L$2848,$AE306)*$AI$6,$AJ$6))</f>
        <v>3.9899999999999998E-2</v>
      </c>
      <c r="R306" s="45">
        <f>IF(COUNTIFS('B-PorHerramienta'!$A$2:$A$2848,R$8,'B-PorHerramienta'!$J$2:$J$2848,$AC306,'B-PorHerramienta'!$K$2:$K$2848,$AD306,'B-PorHerramienta'!$L$2:$L$2848,$AE306,'B-PorHerramienta'!$F$2:$F$2848,"&lt;&gt;")=0,"",ROUND(SUMIFS(INDEX('B-PorHerramienta'!$F$2:$I$2848,0,$AH$6),'B-PorHerramienta'!$A$2:$A$2848,R$8,'B-PorHerramienta'!$J$2:$J$2848,$AC306,'B-PorHerramienta'!$K$2:$K$2848,$AD306,'B-PorHerramienta'!$L$2:$L$2848,$AE306)*$AI$6,$AJ$6))</f>
        <v>4.3999999999999997E-2</v>
      </c>
      <c r="S306" s="45">
        <f>IF(COUNTIFS('B-PorHerramienta'!$A$2:$A$2848,S$8,'B-PorHerramienta'!$J$2:$J$2848,$AC306,'B-PorHerramienta'!$K$2:$K$2848,$AD306,'B-PorHerramienta'!$L$2:$L$2848,$AE306,'B-PorHerramienta'!$F$2:$F$2848,"&lt;&gt;")=0,"",ROUND(SUMIFS(INDEX('B-PorHerramienta'!$F$2:$I$2848,0,$AH$6),'B-PorHerramienta'!$A$2:$A$2848,S$8,'B-PorHerramienta'!$J$2:$J$2848,$AC306,'B-PorHerramienta'!$K$2:$K$2848,$AD306,'B-PorHerramienta'!$L$2:$L$2848,$AE306)*$AI$6,$AJ$6))</f>
        <v>4.0300000000000002E-2</v>
      </c>
      <c r="T306" s="45">
        <f>IF(COUNTIFS('B-PorHerramienta'!$A$2:$A$2848,T$8,'B-PorHerramienta'!$J$2:$J$2848,$AC306,'B-PorHerramienta'!$K$2:$K$2848,$AD306,'B-PorHerramienta'!$L$2:$L$2848,$AE306,'B-PorHerramienta'!$F$2:$F$2848,"&lt;&gt;")=0,"",ROUND(SUMIFS(INDEX('B-PorHerramienta'!$F$2:$I$2848,0,$AH$6),'B-PorHerramienta'!$A$2:$A$2848,T$8,'B-PorHerramienta'!$J$2:$J$2848,$AC306,'B-PorHerramienta'!$K$2:$K$2848,$AD306,'B-PorHerramienta'!$L$2:$L$2848,$AE306)*$AI$6,$AJ$6))</f>
        <v>3.9699999999999999E-2</v>
      </c>
      <c r="U306" s="45">
        <f>IF(COUNTIFS('B-PorHerramienta'!$A$2:$A$2848,U$8,'B-PorHerramienta'!$J$2:$J$2848,$AC306,'B-PorHerramienta'!$K$2:$K$2848,$AD306,'B-PorHerramienta'!$L$2:$L$2848,$AE306,'B-PorHerramienta'!$F$2:$F$2848,"&lt;&gt;")=0,"",ROUND(SUMIFS(INDEX('B-PorHerramienta'!$F$2:$I$2848,0,$AH$6),'B-PorHerramienta'!$A$2:$A$2848,U$8,'B-PorHerramienta'!$J$2:$J$2848,$AC306,'B-PorHerramienta'!$K$2:$K$2848,$AD306,'B-PorHerramienta'!$L$2:$L$2848,$AE306)*$AI$6,$AJ$6))</f>
        <v>3.78E-2</v>
      </c>
      <c r="V306" s="45">
        <f>IF(COUNTIFS('B-PorHerramienta'!$A$2:$A$2848,V$8,'B-PorHerramienta'!$J$2:$J$2848,$AC306,'B-PorHerramienta'!$K$2:$K$2848,$AD306,'B-PorHerramienta'!$L$2:$L$2848,$AE306,'B-PorHerramienta'!$F$2:$F$2848,"&lt;&gt;")=0,"",ROUND(SUMIFS(INDEX('B-PorHerramienta'!$F$2:$I$2848,0,$AH$6),'B-PorHerramienta'!$A$2:$A$2848,V$8,'B-PorHerramienta'!$J$2:$J$2848,$AC306,'B-PorHerramienta'!$K$2:$K$2848,$AD306,'B-PorHerramienta'!$L$2:$L$2848,$AE306)*$AI$6,$AJ$6))</f>
        <v>2.69E-2</v>
      </c>
      <c r="W306" s="45">
        <f>IF(COUNTIFS('B-PorHerramienta'!$A$2:$A$2848,W$8,'B-PorHerramienta'!$J$2:$J$2848,$AC306,'B-PorHerramienta'!$K$2:$K$2848,$AD306,'B-PorHerramienta'!$L$2:$L$2848,$AE306,'B-PorHerramienta'!$F$2:$F$2848,"&lt;&gt;")=0,"",ROUND(SUMIFS(INDEX('B-PorHerramienta'!$F$2:$I$2848,0,$AH$6),'B-PorHerramienta'!$A$2:$A$2848,W$8,'B-PorHerramienta'!$J$2:$J$2848,$AC306,'B-PorHerramienta'!$K$2:$K$2848,$AD306,'B-PorHerramienta'!$L$2:$L$2848,$AE306)*$AI$6,$AJ$6))</f>
        <v>2.5600000000000001E-2</v>
      </c>
      <c r="X306" s="45">
        <f>IF(COUNTIFS('B-PorHerramienta'!$A$2:$A$2848,X$8,'B-PorHerramienta'!$J$2:$J$2848,$AC306,'B-PorHerramienta'!$K$2:$K$2848,$AD306,'B-PorHerramienta'!$L$2:$L$2848,$AE306,'B-PorHerramienta'!$F$2:$F$2848,"&lt;&gt;")=0,"",ROUND(SUMIFS(INDEX('B-PorHerramienta'!$F$2:$I$2848,0,$AH$6),'B-PorHerramienta'!$A$2:$A$2848,X$8,'B-PorHerramienta'!$J$2:$J$2848,$AC306,'B-PorHerramienta'!$K$2:$K$2848,$AD306,'B-PorHerramienta'!$L$2:$L$2848,$AE306)*$AI$6,$AJ$6))</f>
        <v>3.7100000000000001E-2</v>
      </c>
      <c r="Y306" s="45">
        <f>IF(COUNTIFS('B-PorHerramienta'!$A$2:$A$2848,Y$8,'B-PorHerramienta'!$J$2:$J$2848,$AC306,'B-PorHerramienta'!$K$2:$K$2848,$AD306,'B-PorHerramienta'!$L$2:$L$2848,$AE306,'B-PorHerramienta'!$F$2:$F$2848,"&lt;&gt;")=0,"",ROUND(SUMIFS(INDEX('B-PorHerramienta'!$F$2:$I$2848,0,$AH$6),'B-PorHerramienta'!$A$2:$A$2848,Y$8,'B-PorHerramienta'!$J$2:$J$2848,$AC306,'B-PorHerramienta'!$K$2:$K$2848,$AD306,'B-PorHerramienta'!$L$2:$L$2848,$AE306)*$AI$6,$AJ$6))</f>
        <v>5.0299999999999997E-2</v>
      </c>
      <c r="Z306" s="45">
        <f>IF(COUNTIFS('B-PorHerramienta'!$A$2:$A$2848,Z$8,'B-PorHerramienta'!$J$2:$J$2848,$AC306,'B-PorHerramienta'!$K$2:$K$2848,$AD306,'B-PorHerramienta'!$L$2:$L$2848,$AE306,'B-PorHerramienta'!$F$2:$F$2848,"&lt;&gt;")=0,"",ROUND(SUMIFS(INDEX('B-PorHerramienta'!$F$2:$I$2848,0,$AH$6),'B-PorHerramienta'!$A$2:$A$2848,Z$8,'B-PorHerramienta'!$J$2:$J$2848,$AC306,'B-PorHerramienta'!$K$2:$K$2848,$AD306,'B-PorHerramienta'!$L$2:$L$2848,$AE306)*$AI$6,$AJ$6))</f>
        <v>3.6999999999999998E-2</v>
      </c>
      <c r="AA306" s="6"/>
      <c r="AB306" s="35">
        <v>0</v>
      </c>
      <c r="AC306" s="35" t="s">
        <v>1194</v>
      </c>
      <c r="AD306" s="35" t="s">
        <v>88</v>
      </c>
      <c r="AE306" s="35" t="s">
        <v>88</v>
      </c>
      <c r="AF306" s="35"/>
      <c r="AG306" s="35"/>
      <c r="AH306" s="35"/>
      <c r="AI306" s="35"/>
      <c r="AJ306" s="35"/>
      <c r="AK306" s="35"/>
    </row>
    <row r="307" spans="1:37" hidden="1" outlineLevel="1" collapsed="1" x14ac:dyDescent="0.25">
      <c r="A307" s="46" t="s">
        <v>269</v>
      </c>
      <c r="B307" s="47" t="s">
        <v>1867</v>
      </c>
      <c r="C307" s="48" t="str">
        <f>IF(COUNTIFS('B-PorHerramienta'!$A$2:$A$2848,C$8,'B-PorHerramienta'!$J$2:$J$2848,$AC307,'B-PorHerramienta'!$K$2:$K$2848,$AD307,'B-PorHerramienta'!$L$2:$L$2848,$AE307,'B-PorHerramienta'!$F$2:$F$2848,"&lt;&gt;")=0,"",ROUND(SUMIFS(INDEX('B-PorHerramienta'!$F$2:$I$2848,0,$AH$6),'B-PorHerramienta'!$A$2:$A$2848,C$8,'B-PorHerramienta'!$J$2:$J$2848,$AC307,'B-PorHerramienta'!$K$2:$K$2848,$AD307,'B-PorHerramienta'!$L$2:$L$2848,$AE307)*$AI$6,$AJ$6))</f>
        <v/>
      </c>
      <c r="D307" s="48" t="str">
        <f>IF(COUNTIFS('B-PorHerramienta'!$A$2:$A$2848,D$8,'B-PorHerramienta'!$J$2:$J$2848,$AC307,'B-PorHerramienta'!$K$2:$K$2848,$AD307,'B-PorHerramienta'!$L$2:$L$2848,$AE307,'B-PorHerramienta'!$F$2:$F$2848,"&lt;&gt;")=0,"",ROUND(SUMIFS(INDEX('B-PorHerramienta'!$F$2:$I$2848,0,$AH$6),'B-PorHerramienta'!$A$2:$A$2848,D$8,'B-PorHerramienta'!$J$2:$J$2848,$AC307,'B-PorHerramienta'!$K$2:$K$2848,$AD307,'B-PorHerramienta'!$L$2:$L$2848,$AE307)*$AI$6,$AJ$6))</f>
        <v/>
      </c>
      <c r="E307" s="48" t="str">
        <f>IF(COUNTIFS('B-PorHerramienta'!$A$2:$A$2848,E$8,'B-PorHerramienta'!$J$2:$J$2848,$AC307,'B-PorHerramienta'!$K$2:$K$2848,$AD307,'B-PorHerramienta'!$L$2:$L$2848,$AE307,'B-PorHerramienta'!$F$2:$F$2848,"&lt;&gt;")=0,"",ROUND(SUMIFS(INDEX('B-PorHerramienta'!$F$2:$I$2848,0,$AH$6),'B-PorHerramienta'!$A$2:$A$2848,E$8,'B-PorHerramienta'!$J$2:$J$2848,$AC307,'B-PorHerramienta'!$K$2:$K$2848,$AD307,'B-PorHerramienta'!$L$2:$L$2848,$AE307)*$AI$6,$AJ$6))</f>
        <v/>
      </c>
      <c r="F307" s="48" t="str">
        <f>IF(COUNTIFS('B-PorHerramienta'!$A$2:$A$2848,F$8,'B-PorHerramienta'!$J$2:$J$2848,$AC307,'B-PorHerramienta'!$K$2:$K$2848,$AD307,'B-PorHerramienta'!$L$2:$L$2848,$AE307,'B-PorHerramienta'!$F$2:$F$2848,"&lt;&gt;")=0,"",ROUND(SUMIFS(INDEX('B-PorHerramienta'!$F$2:$I$2848,0,$AH$6),'B-PorHerramienta'!$A$2:$A$2848,F$8,'B-PorHerramienta'!$J$2:$J$2848,$AC307,'B-PorHerramienta'!$K$2:$K$2848,$AD307,'B-PorHerramienta'!$L$2:$L$2848,$AE307)*$AI$6,$AJ$6))</f>
        <v/>
      </c>
      <c r="G307" s="48">
        <f>IF(COUNTIFS('B-PorHerramienta'!$A$2:$A$2848,G$8,'B-PorHerramienta'!$J$2:$J$2848,$AC307,'B-PorHerramienta'!$K$2:$K$2848,$AD307,'B-PorHerramienta'!$L$2:$L$2848,$AE307,'B-PorHerramienta'!$F$2:$F$2848,"&lt;&gt;")=0,"",ROUND(SUMIFS(INDEX('B-PorHerramienta'!$F$2:$I$2848,0,$AH$6),'B-PorHerramienta'!$A$2:$A$2848,G$8,'B-PorHerramienta'!$J$2:$J$2848,$AC307,'B-PorHerramienta'!$K$2:$K$2848,$AD307,'B-PorHerramienta'!$L$2:$L$2848,$AE307)*$AI$6,$AJ$6))</f>
        <v>0.1515</v>
      </c>
      <c r="H307" s="48">
        <f>IF(COUNTIFS('B-PorHerramienta'!$A$2:$A$2848,H$8,'B-PorHerramienta'!$J$2:$J$2848,$AC307,'B-PorHerramienta'!$K$2:$K$2848,$AD307,'B-PorHerramienta'!$L$2:$L$2848,$AE307,'B-PorHerramienta'!$F$2:$F$2848,"&lt;&gt;")=0,"",ROUND(SUMIFS(INDEX('B-PorHerramienta'!$F$2:$I$2848,0,$AH$6),'B-PorHerramienta'!$A$2:$A$2848,H$8,'B-PorHerramienta'!$J$2:$J$2848,$AC307,'B-PorHerramienta'!$K$2:$K$2848,$AD307,'B-PorHerramienta'!$L$2:$L$2848,$AE307)*$AI$6,$AJ$6))</f>
        <v>1.7899999999999999E-2</v>
      </c>
      <c r="I307" s="48">
        <f>IF(COUNTIFS('B-PorHerramienta'!$A$2:$A$2848,I$8,'B-PorHerramienta'!$J$2:$J$2848,$AC307,'B-PorHerramienta'!$K$2:$K$2848,$AD307,'B-PorHerramienta'!$L$2:$L$2848,$AE307,'B-PorHerramienta'!$F$2:$F$2848,"&lt;&gt;")=0,"",ROUND(SUMIFS(INDEX('B-PorHerramienta'!$F$2:$I$2848,0,$AH$6),'B-PorHerramienta'!$A$2:$A$2848,I$8,'B-PorHerramienta'!$J$2:$J$2848,$AC307,'B-PorHerramienta'!$K$2:$K$2848,$AD307,'B-PorHerramienta'!$L$2:$L$2848,$AE307)*$AI$6,$AJ$6))</f>
        <v>1.7500000000000002E-2</v>
      </c>
      <c r="J307" s="48">
        <f>IF(COUNTIFS('B-PorHerramienta'!$A$2:$A$2848,J$8,'B-PorHerramienta'!$J$2:$J$2848,$AC307,'B-PorHerramienta'!$K$2:$K$2848,$AD307,'B-PorHerramienta'!$L$2:$L$2848,$AE307,'B-PorHerramienta'!$F$2:$F$2848,"&lt;&gt;")=0,"",ROUND(SUMIFS(INDEX('B-PorHerramienta'!$F$2:$I$2848,0,$AH$6),'B-PorHerramienta'!$A$2:$A$2848,J$8,'B-PorHerramienta'!$J$2:$J$2848,$AC307,'B-PorHerramienta'!$K$2:$K$2848,$AD307,'B-PorHerramienta'!$L$2:$L$2848,$AE307)*$AI$6,$AJ$6))</f>
        <v>1.43E-2</v>
      </c>
      <c r="K307" s="48">
        <f>IF(COUNTIFS('B-PorHerramienta'!$A$2:$A$2848,K$8,'B-PorHerramienta'!$J$2:$J$2848,$AC307,'B-PorHerramienta'!$K$2:$K$2848,$AD307,'B-PorHerramienta'!$L$2:$L$2848,$AE307,'B-PorHerramienta'!$F$2:$F$2848,"&lt;&gt;")=0,"",ROUND(SUMIFS(INDEX('B-PorHerramienta'!$F$2:$I$2848,0,$AH$6),'B-PorHerramienta'!$A$2:$A$2848,K$8,'B-PorHerramienta'!$J$2:$J$2848,$AC307,'B-PorHerramienta'!$K$2:$K$2848,$AD307,'B-PorHerramienta'!$L$2:$L$2848,$AE307)*$AI$6,$AJ$6))</f>
        <v>4.4299999999999999E-2</v>
      </c>
      <c r="L307" s="48">
        <f>IF(COUNTIFS('B-PorHerramienta'!$A$2:$A$2848,L$8,'B-PorHerramienta'!$J$2:$J$2848,$AC307,'B-PorHerramienta'!$K$2:$K$2848,$AD307,'B-PorHerramienta'!$L$2:$L$2848,$AE307,'B-PorHerramienta'!$F$2:$F$2848,"&lt;&gt;")=0,"",ROUND(SUMIFS(INDEX('B-PorHerramienta'!$F$2:$I$2848,0,$AH$6),'B-PorHerramienta'!$A$2:$A$2848,L$8,'B-PorHerramienta'!$J$2:$J$2848,$AC307,'B-PorHerramienta'!$K$2:$K$2848,$AD307,'B-PorHerramienta'!$L$2:$L$2848,$AE307)*$AI$6,$AJ$6))</f>
        <v>2.98E-2</v>
      </c>
      <c r="M307" s="48">
        <f>IF(COUNTIFS('B-PorHerramienta'!$A$2:$A$2848,M$8,'B-PorHerramienta'!$J$2:$J$2848,$AC307,'B-PorHerramienta'!$K$2:$K$2848,$AD307,'B-PorHerramienta'!$L$2:$L$2848,$AE307,'B-PorHerramienta'!$F$2:$F$2848,"&lt;&gt;")=0,"",ROUND(SUMIFS(INDEX('B-PorHerramienta'!$F$2:$I$2848,0,$AH$6),'B-PorHerramienta'!$A$2:$A$2848,M$8,'B-PorHerramienta'!$J$2:$J$2848,$AC307,'B-PorHerramienta'!$K$2:$K$2848,$AD307,'B-PorHerramienta'!$L$2:$L$2848,$AE307)*$AI$6,$AJ$6))</f>
        <v>2.8000000000000001E-2</v>
      </c>
      <c r="N307" s="48">
        <f>IF(COUNTIFS('B-PorHerramienta'!$A$2:$A$2848,N$8,'B-PorHerramienta'!$J$2:$J$2848,$AC307,'B-PorHerramienta'!$K$2:$K$2848,$AD307,'B-PorHerramienta'!$L$2:$L$2848,$AE307,'B-PorHerramienta'!$F$2:$F$2848,"&lt;&gt;")=0,"",ROUND(SUMIFS(INDEX('B-PorHerramienta'!$F$2:$I$2848,0,$AH$6),'B-PorHerramienta'!$A$2:$A$2848,N$8,'B-PorHerramienta'!$J$2:$J$2848,$AC307,'B-PorHerramienta'!$K$2:$K$2848,$AD307,'B-PorHerramienta'!$L$2:$L$2848,$AE307)*$AI$6,$AJ$6))</f>
        <v>3.3099999999999997E-2</v>
      </c>
      <c r="O307" s="48">
        <f>IF(COUNTIFS('B-PorHerramienta'!$A$2:$A$2848,O$8,'B-PorHerramienta'!$J$2:$J$2848,$AC307,'B-PorHerramienta'!$K$2:$K$2848,$AD307,'B-PorHerramienta'!$L$2:$L$2848,$AE307,'B-PorHerramienta'!$F$2:$F$2848,"&lt;&gt;")=0,"",ROUND(SUMIFS(INDEX('B-PorHerramienta'!$F$2:$I$2848,0,$AH$6),'B-PorHerramienta'!$A$2:$A$2848,O$8,'B-PorHerramienta'!$J$2:$J$2848,$AC307,'B-PorHerramienta'!$K$2:$K$2848,$AD307,'B-PorHerramienta'!$L$2:$L$2848,$AE307)*$AI$6,$AJ$6))</f>
        <v>3.1199999999999999E-2</v>
      </c>
      <c r="P307" s="48">
        <f>IF(COUNTIFS('B-PorHerramienta'!$A$2:$A$2848,P$8,'B-PorHerramienta'!$J$2:$J$2848,$AC307,'B-PorHerramienta'!$K$2:$K$2848,$AD307,'B-PorHerramienta'!$L$2:$L$2848,$AE307,'B-PorHerramienta'!$F$2:$F$2848,"&lt;&gt;")=0,"",ROUND(SUMIFS(INDEX('B-PorHerramienta'!$F$2:$I$2848,0,$AH$6),'B-PorHerramienta'!$A$2:$A$2848,P$8,'B-PorHerramienta'!$J$2:$J$2848,$AC307,'B-PorHerramienta'!$K$2:$K$2848,$AD307,'B-PorHerramienta'!$L$2:$L$2848,$AE307)*$AI$6,$AJ$6))</f>
        <v>3.6200000000000003E-2</v>
      </c>
      <c r="Q307" s="48">
        <f>IF(COUNTIFS('B-PorHerramienta'!$A$2:$A$2848,Q$8,'B-PorHerramienta'!$J$2:$J$2848,$AC307,'B-PorHerramienta'!$K$2:$K$2848,$AD307,'B-PorHerramienta'!$L$2:$L$2848,$AE307,'B-PorHerramienta'!$F$2:$F$2848,"&lt;&gt;")=0,"",ROUND(SUMIFS(INDEX('B-PorHerramienta'!$F$2:$I$2848,0,$AH$6),'B-PorHerramienta'!$A$2:$A$2848,Q$8,'B-PorHerramienta'!$J$2:$J$2848,$AC307,'B-PorHerramienta'!$K$2:$K$2848,$AD307,'B-PorHerramienta'!$L$2:$L$2848,$AE307)*$AI$6,$AJ$6))</f>
        <v>3.9899999999999998E-2</v>
      </c>
      <c r="R307" s="48">
        <f>IF(COUNTIFS('B-PorHerramienta'!$A$2:$A$2848,R$8,'B-PorHerramienta'!$J$2:$J$2848,$AC307,'B-PorHerramienta'!$K$2:$K$2848,$AD307,'B-PorHerramienta'!$L$2:$L$2848,$AE307,'B-PorHerramienta'!$F$2:$F$2848,"&lt;&gt;")=0,"",ROUND(SUMIFS(INDEX('B-PorHerramienta'!$F$2:$I$2848,0,$AH$6),'B-PorHerramienta'!$A$2:$A$2848,R$8,'B-PorHerramienta'!$J$2:$J$2848,$AC307,'B-PorHerramienta'!$K$2:$K$2848,$AD307,'B-PorHerramienta'!$L$2:$L$2848,$AE307)*$AI$6,$AJ$6))</f>
        <v>4.3999999999999997E-2</v>
      </c>
      <c r="S307" s="48">
        <f>IF(COUNTIFS('B-PorHerramienta'!$A$2:$A$2848,S$8,'B-PorHerramienta'!$J$2:$J$2848,$AC307,'B-PorHerramienta'!$K$2:$K$2848,$AD307,'B-PorHerramienta'!$L$2:$L$2848,$AE307,'B-PorHerramienta'!$F$2:$F$2848,"&lt;&gt;")=0,"",ROUND(SUMIFS(INDEX('B-PorHerramienta'!$F$2:$I$2848,0,$AH$6),'B-PorHerramienta'!$A$2:$A$2848,S$8,'B-PorHerramienta'!$J$2:$J$2848,$AC307,'B-PorHerramienta'!$K$2:$K$2848,$AD307,'B-PorHerramienta'!$L$2:$L$2848,$AE307)*$AI$6,$AJ$6))</f>
        <v>4.0300000000000002E-2</v>
      </c>
      <c r="T307" s="48">
        <f>IF(COUNTIFS('B-PorHerramienta'!$A$2:$A$2848,T$8,'B-PorHerramienta'!$J$2:$J$2848,$AC307,'B-PorHerramienta'!$K$2:$K$2848,$AD307,'B-PorHerramienta'!$L$2:$L$2848,$AE307,'B-PorHerramienta'!$F$2:$F$2848,"&lt;&gt;")=0,"",ROUND(SUMIFS(INDEX('B-PorHerramienta'!$F$2:$I$2848,0,$AH$6),'B-PorHerramienta'!$A$2:$A$2848,T$8,'B-PorHerramienta'!$J$2:$J$2848,$AC307,'B-PorHerramienta'!$K$2:$K$2848,$AD307,'B-PorHerramienta'!$L$2:$L$2848,$AE307)*$AI$6,$AJ$6))</f>
        <v>3.9699999999999999E-2</v>
      </c>
      <c r="U307" s="48">
        <f>IF(COUNTIFS('B-PorHerramienta'!$A$2:$A$2848,U$8,'B-PorHerramienta'!$J$2:$J$2848,$AC307,'B-PorHerramienta'!$K$2:$K$2848,$AD307,'B-PorHerramienta'!$L$2:$L$2848,$AE307,'B-PorHerramienta'!$F$2:$F$2848,"&lt;&gt;")=0,"",ROUND(SUMIFS(INDEX('B-PorHerramienta'!$F$2:$I$2848,0,$AH$6),'B-PorHerramienta'!$A$2:$A$2848,U$8,'B-PorHerramienta'!$J$2:$J$2848,$AC307,'B-PorHerramienta'!$K$2:$K$2848,$AD307,'B-PorHerramienta'!$L$2:$L$2848,$AE307)*$AI$6,$AJ$6))</f>
        <v>3.78E-2</v>
      </c>
      <c r="V307" s="48">
        <f>IF(COUNTIFS('B-PorHerramienta'!$A$2:$A$2848,V$8,'B-PorHerramienta'!$J$2:$J$2848,$AC307,'B-PorHerramienta'!$K$2:$K$2848,$AD307,'B-PorHerramienta'!$L$2:$L$2848,$AE307,'B-PorHerramienta'!$F$2:$F$2848,"&lt;&gt;")=0,"",ROUND(SUMIFS(INDEX('B-PorHerramienta'!$F$2:$I$2848,0,$AH$6),'B-PorHerramienta'!$A$2:$A$2848,V$8,'B-PorHerramienta'!$J$2:$J$2848,$AC307,'B-PorHerramienta'!$K$2:$K$2848,$AD307,'B-PorHerramienta'!$L$2:$L$2848,$AE307)*$AI$6,$AJ$6))</f>
        <v>2.69E-2</v>
      </c>
      <c r="W307" s="48">
        <f>IF(COUNTIFS('B-PorHerramienta'!$A$2:$A$2848,W$8,'B-PorHerramienta'!$J$2:$J$2848,$AC307,'B-PorHerramienta'!$K$2:$K$2848,$AD307,'B-PorHerramienta'!$L$2:$L$2848,$AE307,'B-PorHerramienta'!$F$2:$F$2848,"&lt;&gt;")=0,"",ROUND(SUMIFS(INDEX('B-PorHerramienta'!$F$2:$I$2848,0,$AH$6),'B-PorHerramienta'!$A$2:$A$2848,W$8,'B-PorHerramienta'!$J$2:$J$2848,$AC307,'B-PorHerramienta'!$K$2:$K$2848,$AD307,'B-PorHerramienta'!$L$2:$L$2848,$AE307)*$AI$6,$AJ$6))</f>
        <v>2.5600000000000001E-2</v>
      </c>
      <c r="X307" s="48">
        <f>IF(COUNTIFS('B-PorHerramienta'!$A$2:$A$2848,X$8,'B-PorHerramienta'!$J$2:$J$2848,$AC307,'B-PorHerramienta'!$K$2:$K$2848,$AD307,'B-PorHerramienta'!$L$2:$L$2848,$AE307,'B-PorHerramienta'!$F$2:$F$2848,"&lt;&gt;")=0,"",ROUND(SUMIFS(INDEX('B-PorHerramienta'!$F$2:$I$2848,0,$AH$6),'B-PorHerramienta'!$A$2:$A$2848,X$8,'B-PorHerramienta'!$J$2:$J$2848,$AC307,'B-PorHerramienta'!$K$2:$K$2848,$AD307,'B-PorHerramienta'!$L$2:$L$2848,$AE307)*$AI$6,$AJ$6))</f>
        <v>3.7100000000000001E-2</v>
      </c>
      <c r="Y307" s="48">
        <f>IF(COUNTIFS('B-PorHerramienta'!$A$2:$A$2848,Y$8,'B-PorHerramienta'!$J$2:$J$2848,$AC307,'B-PorHerramienta'!$K$2:$K$2848,$AD307,'B-PorHerramienta'!$L$2:$L$2848,$AE307,'B-PorHerramienta'!$F$2:$F$2848,"&lt;&gt;")=0,"",ROUND(SUMIFS(INDEX('B-PorHerramienta'!$F$2:$I$2848,0,$AH$6),'B-PorHerramienta'!$A$2:$A$2848,Y$8,'B-PorHerramienta'!$J$2:$J$2848,$AC307,'B-PorHerramienta'!$K$2:$K$2848,$AD307,'B-PorHerramienta'!$L$2:$L$2848,$AE307)*$AI$6,$AJ$6))</f>
        <v>4.6300000000000001E-2</v>
      </c>
      <c r="Z307" s="48">
        <f>IF(COUNTIFS('B-PorHerramienta'!$A$2:$A$2848,Z$8,'B-PorHerramienta'!$J$2:$J$2848,$AC307,'B-PorHerramienta'!$K$2:$K$2848,$AD307,'B-PorHerramienta'!$L$2:$L$2848,$AE307,'B-PorHerramienta'!$F$2:$F$2848,"&lt;&gt;")=0,"",ROUND(SUMIFS(INDEX('B-PorHerramienta'!$F$2:$I$2848,0,$AH$6),'B-PorHerramienta'!$A$2:$A$2848,Z$8,'B-PorHerramienta'!$J$2:$J$2848,$AC307,'B-PorHerramienta'!$K$2:$K$2848,$AD307,'B-PorHerramienta'!$L$2:$L$2848,$AE307)*$AI$6,$AJ$6))</f>
        <v>3.39E-2</v>
      </c>
      <c r="AA307" s="6"/>
      <c r="AB307" s="35">
        <v>1</v>
      </c>
      <c r="AC307" s="35" t="s">
        <v>1194</v>
      </c>
      <c r="AD307" s="35" t="s">
        <v>269</v>
      </c>
      <c r="AE307" s="35" t="s">
        <v>88</v>
      </c>
      <c r="AF307" s="35"/>
      <c r="AG307" s="35"/>
      <c r="AH307" s="35"/>
      <c r="AI307" s="35"/>
      <c r="AJ307" s="35"/>
      <c r="AK307" s="35"/>
    </row>
    <row r="308" spans="1:37" ht="30" hidden="1" outlineLevel="2" collapsed="1" x14ac:dyDescent="0.25">
      <c r="A308" s="49" t="s">
        <v>2338</v>
      </c>
      <c r="B308" s="47" t="s">
        <v>2337</v>
      </c>
      <c r="C308" s="48" t="str">
        <f>IF(COUNTIFS('B-PorHerramienta'!$A$2:$A$2848,C$8,'B-PorHerramienta'!$J$2:$J$2848,$AC308,'B-PorHerramienta'!$K$2:$K$2848,$AD308,'B-PorHerramienta'!$L$2:$L$2848,$AE308,'B-PorHerramienta'!$F$2:$F$2848,"&lt;&gt;")=0,"",ROUND(SUMIFS(INDEX('B-PorHerramienta'!$F$2:$I$2848,0,$AH$6),'B-PorHerramienta'!$A$2:$A$2848,C$8,'B-PorHerramienta'!$J$2:$J$2848,$AC308,'B-PorHerramienta'!$K$2:$K$2848,$AD308,'B-PorHerramienta'!$L$2:$L$2848,$AE308)*$AI$6,$AJ$6))</f>
        <v/>
      </c>
      <c r="D308" s="48" t="str">
        <f>IF(COUNTIFS('B-PorHerramienta'!$A$2:$A$2848,D$8,'B-PorHerramienta'!$J$2:$J$2848,$AC308,'B-PorHerramienta'!$K$2:$K$2848,$AD308,'B-PorHerramienta'!$L$2:$L$2848,$AE308,'B-PorHerramienta'!$F$2:$F$2848,"&lt;&gt;")=0,"",ROUND(SUMIFS(INDEX('B-PorHerramienta'!$F$2:$I$2848,0,$AH$6),'B-PorHerramienta'!$A$2:$A$2848,D$8,'B-PorHerramienta'!$J$2:$J$2848,$AC308,'B-PorHerramienta'!$K$2:$K$2848,$AD308,'B-PorHerramienta'!$L$2:$L$2848,$AE308)*$AI$6,$AJ$6))</f>
        <v/>
      </c>
      <c r="E308" s="48" t="str">
        <f>IF(COUNTIFS('B-PorHerramienta'!$A$2:$A$2848,E$8,'B-PorHerramienta'!$J$2:$J$2848,$AC308,'B-PorHerramienta'!$K$2:$K$2848,$AD308,'B-PorHerramienta'!$L$2:$L$2848,$AE308,'B-PorHerramienta'!$F$2:$F$2848,"&lt;&gt;")=0,"",ROUND(SUMIFS(INDEX('B-PorHerramienta'!$F$2:$I$2848,0,$AH$6),'B-PorHerramienta'!$A$2:$A$2848,E$8,'B-PorHerramienta'!$J$2:$J$2848,$AC308,'B-PorHerramienta'!$K$2:$K$2848,$AD308,'B-PorHerramienta'!$L$2:$L$2848,$AE308)*$AI$6,$AJ$6))</f>
        <v/>
      </c>
      <c r="F308" s="48" t="str">
        <f>IF(COUNTIFS('B-PorHerramienta'!$A$2:$A$2848,F$8,'B-PorHerramienta'!$J$2:$J$2848,$AC308,'B-PorHerramienta'!$K$2:$K$2848,$AD308,'B-PorHerramienta'!$L$2:$L$2848,$AE308,'B-PorHerramienta'!$F$2:$F$2848,"&lt;&gt;")=0,"",ROUND(SUMIFS(INDEX('B-PorHerramienta'!$F$2:$I$2848,0,$AH$6),'B-PorHerramienta'!$A$2:$A$2848,F$8,'B-PorHerramienta'!$J$2:$J$2848,$AC308,'B-PorHerramienta'!$K$2:$K$2848,$AD308,'B-PorHerramienta'!$L$2:$L$2848,$AE308)*$AI$6,$AJ$6))</f>
        <v/>
      </c>
      <c r="G308" s="48" t="str">
        <f>IF(COUNTIFS('B-PorHerramienta'!$A$2:$A$2848,G$8,'B-PorHerramienta'!$J$2:$J$2848,$AC308,'B-PorHerramienta'!$K$2:$K$2848,$AD308,'B-PorHerramienta'!$L$2:$L$2848,$AE308,'B-PorHerramienta'!$F$2:$F$2848,"&lt;&gt;")=0,"",ROUND(SUMIFS(INDEX('B-PorHerramienta'!$F$2:$I$2848,0,$AH$6),'B-PorHerramienta'!$A$2:$A$2848,G$8,'B-PorHerramienta'!$J$2:$J$2848,$AC308,'B-PorHerramienta'!$K$2:$K$2848,$AD308,'B-PorHerramienta'!$L$2:$L$2848,$AE308)*$AI$6,$AJ$6))</f>
        <v/>
      </c>
      <c r="H308" s="48" t="str">
        <f>IF(COUNTIFS('B-PorHerramienta'!$A$2:$A$2848,H$8,'B-PorHerramienta'!$J$2:$J$2848,$AC308,'B-PorHerramienta'!$K$2:$K$2848,$AD308,'B-PorHerramienta'!$L$2:$L$2848,$AE308,'B-PorHerramienta'!$F$2:$F$2848,"&lt;&gt;")=0,"",ROUND(SUMIFS(INDEX('B-PorHerramienta'!$F$2:$I$2848,0,$AH$6),'B-PorHerramienta'!$A$2:$A$2848,H$8,'B-PorHerramienta'!$J$2:$J$2848,$AC308,'B-PorHerramienta'!$K$2:$K$2848,$AD308,'B-PorHerramienta'!$L$2:$L$2848,$AE308)*$AI$6,$AJ$6))</f>
        <v/>
      </c>
      <c r="I308" s="48" t="str">
        <f>IF(COUNTIFS('B-PorHerramienta'!$A$2:$A$2848,I$8,'B-PorHerramienta'!$J$2:$J$2848,$AC308,'B-PorHerramienta'!$K$2:$K$2848,$AD308,'B-PorHerramienta'!$L$2:$L$2848,$AE308,'B-PorHerramienta'!$F$2:$F$2848,"&lt;&gt;")=0,"",ROUND(SUMIFS(INDEX('B-PorHerramienta'!$F$2:$I$2848,0,$AH$6),'B-PorHerramienta'!$A$2:$A$2848,I$8,'B-PorHerramienta'!$J$2:$J$2848,$AC308,'B-PorHerramienta'!$K$2:$K$2848,$AD308,'B-PorHerramienta'!$L$2:$L$2848,$AE308)*$AI$6,$AJ$6))</f>
        <v/>
      </c>
      <c r="J308" s="48" t="str">
        <f>IF(COUNTIFS('B-PorHerramienta'!$A$2:$A$2848,J$8,'B-PorHerramienta'!$J$2:$J$2848,$AC308,'B-PorHerramienta'!$K$2:$K$2848,$AD308,'B-PorHerramienta'!$L$2:$L$2848,$AE308,'B-PorHerramienta'!$F$2:$F$2848,"&lt;&gt;")=0,"",ROUND(SUMIFS(INDEX('B-PorHerramienta'!$F$2:$I$2848,0,$AH$6),'B-PorHerramienta'!$A$2:$A$2848,J$8,'B-PorHerramienta'!$J$2:$J$2848,$AC308,'B-PorHerramienta'!$K$2:$K$2848,$AD308,'B-PorHerramienta'!$L$2:$L$2848,$AE308)*$AI$6,$AJ$6))</f>
        <v/>
      </c>
      <c r="K308" s="48">
        <f>IF(COUNTIFS('B-PorHerramienta'!$A$2:$A$2848,K$8,'B-PorHerramienta'!$J$2:$J$2848,$AC308,'B-PorHerramienta'!$K$2:$K$2848,$AD308,'B-PorHerramienta'!$L$2:$L$2848,$AE308,'B-PorHerramienta'!$F$2:$F$2848,"&lt;&gt;")=0,"",ROUND(SUMIFS(INDEX('B-PorHerramienta'!$F$2:$I$2848,0,$AH$6),'B-PorHerramienta'!$A$2:$A$2848,K$8,'B-PorHerramienta'!$J$2:$J$2848,$AC308,'B-PorHerramienta'!$K$2:$K$2848,$AD308,'B-PorHerramienta'!$L$2:$L$2848,$AE308)*$AI$6,$AJ$6))</f>
        <v>4.5999999999999999E-3</v>
      </c>
      <c r="L308" s="48">
        <f>IF(COUNTIFS('B-PorHerramienta'!$A$2:$A$2848,L$8,'B-PorHerramienta'!$J$2:$J$2848,$AC308,'B-PorHerramienta'!$K$2:$K$2848,$AD308,'B-PorHerramienta'!$L$2:$L$2848,$AE308,'B-PorHerramienta'!$F$2:$F$2848,"&lt;&gt;")=0,"",ROUND(SUMIFS(INDEX('B-PorHerramienta'!$F$2:$I$2848,0,$AH$6),'B-PorHerramienta'!$A$2:$A$2848,L$8,'B-PorHerramienta'!$J$2:$J$2848,$AC308,'B-PorHerramienta'!$K$2:$K$2848,$AD308,'B-PorHerramienta'!$L$2:$L$2848,$AE308)*$AI$6,$AJ$6))</f>
        <v>8.3000000000000001E-3</v>
      </c>
      <c r="M308" s="48">
        <f>IF(COUNTIFS('B-PorHerramienta'!$A$2:$A$2848,M$8,'B-PorHerramienta'!$J$2:$J$2848,$AC308,'B-PorHerramienta'!$K$2:$K$2848,$AD308,'B-PorHerramienta'!$L$2:$L$2848,$AE308,'B-PorHerramienta'!$F$2:$F$2848,"&lt;&gt;")=0,"",ROUND(SUMIFS(INDEX('B-PorHerramienta'!$F$2:$I$2848,0,$AH$6),'B-PorHerramienta'!$A$2:$A$2848,M$8,'B-PorHerramienta'!$J$2:$J$2848,$AC308,'B-PorHerramienta'!$K$2:$K$2848,$AD308,'B-PorHerramienta'!$L$2:$L$2848,$AE308)*$AI$6,$AJ$6))</f>
        <v>8.3000000000000001E-3</v>
      </c>
      <c r="N308" s="48">
        <f>IF(COUNTIFS('B-PorHerramienta'!$A$2:$A$2848,N$8,'B-PorHerramienta'!$J$2:$J$2848,$AC308,'B-PorHerramienta'!$K$2:$K$2848,$AD308,'B-PorHerramienta'!$L$2:$L$2848,$AE308,'B-PorHerramienta'!$F$2:$F$2848,"&lt;&gt;")=0,"",ROUND(SUMIFS(INDEX('B-PorHerramienta'!$F$2:$I$2848,0,$AH$6),'B-PorHerramienta'!$A$2:$A$2848,N$8,'B-PorHerramienta'!$J$2:$J$2848,$AC308,'B-PorHerramienta'!$K$2:$K$2848,$AD308,'B-PorHerramienta'!$L$2:$L$2848,$AE308)*$AI$6,$AJ$6))</f>
        <v>9.7999999999999997E-3</v>
      </c>
      <c r="O308" s="48">
        <f>IF(COUNTIFS('B-PorHerramienta'!$A$2:$A$2848,O$8,'B-PorHerramienta'!$J$2:$J$2848,$AC308,'B-PorHerramienta'!$K$2:$K$2848,$AD308,'B-PorHerramienta'!$L$2:$L$2848,$AE308,'B-PorHerramienta'!$F$2:$F$2848,"&lt;&gt;")=0,"",ROUND(SUMIFS(INDEX('B-PorHerramienta'!$F$2:$I$2848,0,$AH$6),'B-PorHerramienta'!$A$2:$A$2848,O$8,'B-PorHerramienta'!$J$2:$J$2848,$AC308,'B-PorHerramienta'!$K$2:$K$2848,$AD308,'B-PorHerramienta'!$L$2:$L$2848,$AE308)*$AI$6,$AJ$6))</f>
        <v>1.04E-2</v>
      </c>
      <c r="P308" s="48">
        <f>IF(COUNTIFS('B-PorHerramienta'!$A$2:$A$2848,P$8,'B-PorHerramienta'!$J$2:$J$2848,$AC308,'B-PorHerramienta'!$K$2:$K$2848,$AD308,'B-PorHerramienta'!$L$2:$L$2848,$AE308,'B-PorHerramienta'!$F$2:$F$2848,"&lt;&gt;")=0,"",ROUND(SUMIFS(INDEX('B-PorHerramienta'!$F$2:$I$2848,0,$AH$6),'B-PorHerramienta'!$A$2:$A$2848,P$8,'B-PorHerramienta'!$J$2:$J$2848,$AC308,'B-PorHerramienta'!$K$2:$K$2848,$AD308,'B-PorHerramienta'!$L$2:$L$2848,$AE308)*$AI$6,$AJ$6))</f>
        <v>1.7299999999999999E-2</v>
      </c>
      <c r="Q308" s="48">
        <f>IF(COUNTIFS('B-PorHerramienta'!$A$2:$A$2848,Q$8,'B-PorHerramienta'!$J$2:$J$2848,$AC308,'B-PorHerramienta'!$K$2:$K$2848,$AD308,'B-PorHerramienta'!$L$2:$L$2848,$AE308,'B-PorHerramienta'!$F$2:$F$2848,"&lt;&gt;")=0,"",ROUND(SUMIFS(INDEX('B-PorHerramienta'!$F$2:$I$2848,0,$AH$6),'B-PorHerramienta'!$A$2:$A$2848,Q$8,'B-PorHerramienta'!$J$2:$J$2848,$AC308,'B-PorHerramienta'!$K$2:$K$2848,$AD308,'B-PorHerramienta'!$L$2:$L$2848,$AE308)*$AI$6,$AJ$6))</f>
        <v>1.8800000000000001E-2</v>
      </c>
      <c r="R308" s="48">
        <f>IF(COUNTIFS('B-PorHerramienta'!$A$2:$A$2848,R$8,'B-PorHerramienta'!$J$2:$J$2848,$AC308,'B-PorHerramienta'!$K$2:$K$2848,$AD308,'B-PorHerramienta'!$L$2:$L$2848,$AE308,'B-PorHerramienta'!$F$2:$F$2848,"&lt;&gt;")=0,"",ROUND(SUMIFS(INDEX('B-PorHerramienta'!$F$2:$I$2848,0,$AH$6),'B-PorHerramienta'!$A$2:$A$2848,R$8,'B-PorHerramienta'!$J$2:$J$2848,$AC308,'B-PorHerramienta'!$K$2:$K$2848,$AD308,'B-PorHerramienta'!$L$2:$L$2848,$AE308)*$AI$6,$AJ$6))</f>
        <v>2.0199999999999999E-2</v>
      </c>
      <c r="S308" s="48">
        <f>IF(COUNTIFS('B-PorHerramienta'!$A$2:$A$2848,S$8,'B-PorHerramienta'!$J$2:$J$2848,$AC308,'B-PorHerramienta'!$K$2:$K$2848,$AD308,'B-PorHerramienta'!$L$2:$L$2848,$AE308,'B-PorHerramienta'!$F$2:$F$2848,"&lt;&gt;")=0,"",ROUND(SUMIFS(INDEX('B-PorHerramienta'!$F$2:$I$2848,0,$AH$6),'B-PorHerramienta'!$A$2:$A$2848,S$8,'B-PorHerramienta'!$J$2:$J$2848,$AC308,'B-PorHerramienta'!$K$2:$K$2848,$AD308,'B-PorHerramienta'!$L$2:$L$2848,$AE308)*$AI$6,$AJ$6))</f>
        <v>2.12E-2</v>
      </c>
      <c r="T308" s="48">
        <f>IF(COUNTIFS('B-PorHerramienta'!$A$2:$A$2848,T$8,'B-PorHerramienta'!$J$2:$J$2848,$AC308,'B-PorHerramienta'!$K$2:$K$2848,$AD308,'B-PorHerramienta'!$L$2:$L$2848,$AE308,'B-PorHerramienta'!$F$2:$F$2848,"&lt;&gt;")=0,"",ROUND(SUMIFS(INDEX('B-PorHerramienta'!$F$2:$I$2848,0,$AH$6),'B-PorHerramienta'!$A$2:$A$2848,T$8,'B-PorHerramienta'!$J$2:$J$2848,$AC308,'B-PorHerramienta'!$K$2:$K$2848,$AD308,'B-PorHerramienta'!$L$2:$L$2848,$AE308)*$AI$6,$AJ$6))</f>
        <v>2.0799999999999999E-2</v>
      </c>
      <c r="U308" s="48">
        <f>IF(COUNTIFS('B-PorHerramienta'!$A$2:$A$2848,U$8,'B-PorHerramienta'!$J$2:$J$2848,$AC308,'B-PorHerramienta'!$K$2:$K$2848,$AD308,'B-PorHerramienta'!$L$2:$L$2848,$AE308,'B-PorHerramienta'!$F$2:$F$2848,"&lt;&gt;")=0,"",ROUND(SUMIFS(INDEX('B-PorHerramienta'!$F$2:$I$2848,0,$AH$6),'B-PorHerramienta'!$A$2:$A$2848,U$8,'B-PorHerramienta'!$J$2:$J$2848,$AC308,'B-PorHerramienta'!$K$2:$K$2848,$AD308,'B-PorHerramienta'!$L$2:$L$2848,$AE308)*$AI$6,$AJ$6))</f>
        <v>1.9E-2</v>
      </c>
      <c r="V308" s="48">
        <f>IF(COUNTIFS('B-PorHerramienta'!$A$2:$A$2848,V$8,'B-PorHerramienta'!$J$2:$J$2848,$AC308,'B-PorHerramienta'!$K$2:$K$2848,$AD308,'B-PorHerramienta'!$L$2:$L$2848,$AE308,'B-PorHerramienta'!$F$2:$F$2848,"&lt;&gt;")=0,"",ROUND(SUMIFS(INDEX('B-PorHerramienta'!$F$2:$I$2848,0,$AH$6),'B-PorHerramienta'!$A$2:$A$2848,V$8,'B-PorHerramienta'!$J$2:$J$2848,$AC308,'B-PorHerramienta'!$K$2:$K$2848,$AD308,'B-PorHerramienta'!$L$2:$L$2848,$AE308)*$AI$6,$AJ$6))</f>
        <v>1.5599999999999999E-2</v>
      </c>
      <c r="W308" s="48">
        <f>IF(COUNTIFS('B-PorHerramienta'!$A$2:$A$2848,W$8,'B-PorHerramienta'!$J$2:$J$2848,$AC308,'B-PorHerramienta'!$K$2:$K$2848,$AD308,'B-PorHerramienta'!$L$2:$L$2848,$AE308,'B-PorHerramienta'!$F$2:$F$2848,"&lt;&gt;")=0,"",ROUND(SUMIFS(INDEX('B-PorHerramienta'!$F$2:$I$2848,0,$AH$6),'B-PorHerramienta'!$A$2:$A$2848,W$8,'B-PorHerramienta'!$J$2:$J$2848,$AC308,'B-PorHerramienta'!$K$2:$K$2848,$AD308,'B-PorHerramienta'!$L$2:$L$2848,$AE308)*$AI$6,$AJ$6))</f>
        <v>1.38E-2</v>
      </c>
      <c r="X308" s="48">
        <f>IF(COUNTIFS('B-PorHerramienta'!$A$2:$A$2848,X$8,'B-PorHerramienta'!$J$2:$J$2848,$AC308,'B-PorHerramienta'!$K$2:$K$2848,$AD308,'B-PorHerramienta'!$L$2:$L$2848,$AE308,'B-PorHerramienta'!$F$2:$F$2848,"&lt;&gt;")=0,"",ROUND(SUMIFS(INDEX('B-PorHerramienta'!$F$2:$I$2848,0,$AH$6),'B-PorHerramienta'!$A$2:$A$2848,X$8,'B-PorHerramienta'!$J$2:$J$2848,$AC308,'B-PorHerramienta'!$K$2:$K$2848,$AD308,'B-PorHerramienta'!$L$2:$L$2848,$AE308)*$AI$6,$AJ$6))</f>
        <v>1.4200000000000001E-2</v>
      </c>
      <c r="Y308" s="48">
        <f>IF(COUNTIFS('B-PorHerramienta'!$A$2:$A$2848,Y$8,'B-PorHerramienta'!$J$2:$J$2848,$AC308,'B-PorHerramienta'!$K$2:$K$2848,$AD308,'B-PorHerramienta'!$L$2:$L$2848,$AE308,'B-PorHerramienta'!$F$2:$F$2848,"&lt;&gt;")=0,"",ROUND(SUMIFS(INDEX('B-PorHerramienta'!$F$2:$I$2848,0,$AH$6),'B-PorHerramienta'!$A$2:$A$2848,Y$8,'B-PorHerramienta'!$J$2:$J$2848,$AC308,'B-PorHerramienta'!$K$2:$K$2848,$AD308,'B-PorHerramienta'!$L$2:$L$2848,$AE308)*$AI$6,$AJ$6))</f>
        <v>1.3599999999999999E-2</v>
      </c>
      <c r="Z308" s="48">
        <f>IF(COUNTIFS('B-PorHerramienta'!$A$2:$A$2848,Z$8,'B-PorHerramienta'!$J$2:$J$2848,$AC308,'B-PorHerramienta'!$K$2:$K$2848,$AD308,'B-PorHerramienta'!$L$2:$L$2848,$AE308,'B-PorHerramienta'!$F$2:$F$2848,"&lt;&gt;")=0,"",ROUND(SUMIFS(INDEX('B-PorHerramienta'!$F$2:$I$2848,0,$AH$6),'B-PorHerramienta'!$A$2:$A$2848,Z$8,'B-PorHerramienta'!$J$2:$J$2848,$AC308,'B-PorHerramienta'!$K$2:$K$2848,$AD308,'B-PorHerramienta'!$L$2:$L$2848,$AE308)*$AI$6,$AJ$6))</f>
        <v>8.8999999999999999E-3</v>
      </c>
      <c r="AA308" s="6"/>
      <c r="AB308" s="35">
        <v>2</v>
      </c>
      <c r="AC308" s="35" t="s">
        <v>1194</v>
      </c>
      <c r="AD308" s="35" t="s">
        <v>269</v>
      </c>
      <c r="AE308" s="35" t="s">
        <v>1195</v>
      </c>
      <c r="AF308" s="35"/>
      <c r="AG308" s="35"/>
      <c r="AH308" s="35"/>
      <c r="AI308" s="35"/>
      <c r="AJ308" s="35"/>
      <c r="AK308" s="35"/>
    </row>
    <row r="309" spans="1:37" ht="30" hidden="1" outlineLevel="2" collapsed="1" x14ac:dyDescent="0.25">
      <c r="A309" s="49" t="s">
        <v>2336</v>
      </c>
      <c r="B309" s="47" t="s">
        <v>2335</v>
      </c>
      <c r="C309" s="48" t="str">
        <f>IF(COUNTIFS('B-PorHerramienta'!$A$2:$A$2848,C$8,'B-PorHerramienta'!$J$2:$J$2848,$AC309,'B-PorHerramienta'!$K$2:$K$2848,$AD309,'B-PorHerramienta'!$L$2:$L$2848,$AE309,'B-PorHerramienta'!$F$2:$F$2848,"&lt;&gt;")=0,"",ROUND(SUMIFS(INDEX('B-PorHerramienta'!$F$2:$I$2848,0,$AH$6),'B-PorHerramienta'!$A$2:$A$2848,C$8,'B-PorHerramienta'!$J$2:$J$2848,$AC309,'B-PorHerramienta'!$K$2:$K$2848,$AD309,'B-PorHerramienta'!$L$2:$L$2848,$AE309)*$AI$6,$AJ$6))</f>
        <v/>
      </c>
      <c r="D309" s="48" t="str">
        <f>IF(COUNTIFS('B-PorHerramienta'!$A$2:$A$2848,D$8,'B-PorHerramienta'!$J$2:$J$2848,$AC309,'B-PorHerramienta'!$K$2:$K$2848,$AD309,'B-PorHerramienta'!$L$2:$L$2848,$AE309,'B-PorHerramienta'!$F$2:$F$2848,"&lt;&gt;")=0,"",ROUND(SUMIFS(INDEX('B-PorHerramienta'!$F$2:$I$2848,0,$AH$6),'B-PorHerramienta'!$A$2:$A$2848,D$8,'B-PorHerramienta'!$J$2:$J$2848,$AC309,'B-PorHerramienta'!$K$2:$K$2848,$AD309,'B-PorHerramienta'!$L$2:$L$2848,$AE309)*$AI$6,$AJ$6))</f>
        <v/>
      </c>
      <c r="E309" s="48" t="str">
        <f>IF(COUNTIFS('B-PorHerramienta'!$A$2:$A$2848,E$8,'B-PorHerramienta'!$J$2:$J$2848,$AC309,'B-PorHerramienta'!$K$2:$K$2848,$AD309,'B-PorHerramienta'!$L$2:$L$2848,$AE309,'B-PorHerramienta'!$F$2:$F$2848,"&lt;&gt;")=0,"",ROUND(SUMIFS(INDEX('B-PorHerramienta'!$F$2:$I$2848,0,$AH$6),'B-PorHerramienta'!$A$2:$A$2848,E$8,'B-PorHerramienta'!$J$2:$J$2848,$AC309,'B-PorHerramienta'!$K$2:$K$2848,$AD309,'B-PorHerramienta'!$L$2:$L$2848,$AE309)*$AI$6,$AJ$6))</f>
        <v/>
      </c>
      <c r="F309" s="48" t="str">
        <f>IF(COUNTIFS('B-PorHerramienta'!$A$2:$A$2848,F$8,'B-PorHerramienta'!$J$2:$J$2848,$AC309,'B-PorHerramienta'!$K$2:$K$2848,$AD309,'B-PorHerramienta'!$L$2:$L$2848,$AE309,'B-PorHerramienta'!$F$2:$F$2848,"&lt;&gt;")=0,"",ROUND(SUMIFS(INDEX('B-PorHerramienta'!$F$2:$I$2848,0,$AH$6),'B-PorHerramienta'!$A$2:$A$2848,F$8,'B-PorHerramienta'!$J$2:$J$2848,$AC309,'B-PorHerramienta'!$K$2:$K$2848,$AD309,'B-PorHerramienta'!$L$2:$L$2848,$AE309)*$AI$6,$AJ$6))</f>
        <v/>
      </c>
      <c r="G309" s="48" t="str">
        <f>IF(COUNTIFS('B-PorHerramienta'!$A$2:$A$2848,G$8,'B-PorHerramienta'!$J$2:$J$2848,$AC309,'B-PorHerramienta'!$K$2:$K$2848,$AD309,'B-PorHerramienta'!$L$2:$L$2848,$AE309,'B-PorHerramienta'!$F$2:$F$2848,"&lt;&gt;")=0,"",ROUND(SUMIFS(INDEX('B-PorHerramienta'!$F$2:$I$2848,0,$AH$6),'B-PorHerramienta'!$A$2:$A$2848,G$8,'B-PorHerramienta'!$J$2:$J$2848,$AC309,'B-PorHerramienta'!$K$2:$K$2848,$AD309,'B-PorHerramienta'!$L$2:$L$2848,$AE309)*$AI$6,$AJ$6))</f>
        <v/>
      </c>
      <c r="H309" s="48" t="str">
        <f>IF(COUNTIFS('B-PorHerramienta'!$A$2:$A$2848,H$8,'B-PorHerramienta'!$J$2:$J$2848,$AC309,'B-PorHerramienta'!$K$2:$K$2848,$AD309,'B-PorHerramienta'!$L$2:$L$2848,$AE309,'B-PorHerramienta'!$F$2:$F$2848,"&lt;&gt;")=0,"",ROUND(SUMIFS(INDEX('B-PorHerramienta'!$F$2:$I$2848,0,$AH$6),'B-PorHerramienta'!$A$2:$A$2848,H$8,'B-PorHerramienta'!$J$2:$J$2848,$AC309,'B-PorHerramienta'!$K$2:$K$2848,$AD309,'B-PorHerramienta'!$L$2:$L$2848,$AE309)*$AI$6,$AJ$6))</f>
        <v/>
      </c>
      <c r="I309" s="48" t="str">
        <f>IF(COUNTIFS('B-PorHerramienta'!$A$2:$A$2848,I$8,'B-PorHerramienta'!$J$2:$J$2848,$AC309,'B-PorHerramienta'!$K$2:$K$2848,$AD309,'B-PorHerramienta'!$L$2:$L$2848,$AE309,'B-PorHerramienta'!$F$2:$F$2848,"&lt;&gt;")=0,"",ROUND(SUMIFS(INDEX('B-PorHerramienta'!$F$2:$I$2848,0,$AH$6),'B-PorHerramienta'!$A$2:$A$2848,I$8,'B-PorHerramienta'!$J$2:$J$2848,$AC309,'B-PorHerramienta'!$K$2:$K$2848,$AD309,'B-PorHerramienta'!$L$2:$L$2848,$AE309)*$AI$6,$AJ$6))</f>
        <v/>
      </c>
      <c r="J309" s="48" t="str">
        <f>IF(COUNTIFS('B-PorHerramienta'!$A$2:$A$2848,J$8,'B-PorHerramienta'!$J$2:$J$2848,$AC309,'B-PorHerramienta'!$K$2:$K$2848,$AD309,'B-PorHerramienta'!$L$2:$L$2848,$AE309,'B-PorHerramienta'!$F$2:$F$2848,"&lt;&gt;")=0,"",ROUND(SUMIFS(INDEX('B-PorHerramienta'!$F$2:$I$2848,0,$AH$6),'B-PorHerramienta'!$A$2:$A$2848,J$8,'B-PorHerramienta'!$J$2:$J$2848,$AC309,'B-PorHerramienta'!$K$2:$K$2848,$AD309,'B-PorHerramienta'!$L$2:$L$2848,$AE309)*$AI$6,$AJ$6))</f>
        <v/>
      </c>
      <c r="K309" s="48">
        <f>IF(COUNTIFS('B-PorHerramienta'!$A$2:$A$2848,K$8,'B-PorHerramienta'!$J$2:$J$2848,$AC309,'B-PorHerramienta'!$K$2:$K$2848,$AD309,'B-PorHerramienta'!$L$2:$L$2848,$AE309,'B-PorHerramienta'!$F$2:$F$2848,"&lt;&gt;")=0,"",ROUND(SUMIFS(INDEX('B-PorHerramienta'!$F$2:$I$2848,0,$AH$6),'B-PorHerramienta'!$A$2:$A$2848,K$8,'B-PorHerramienta'!$J$2:$J$2848,$AC309,'B-PorHerramienta'!$K$2:$K$2848,$AD309,'B-PorHerramienta'!$L$2:$L$2848,$AE309)*$AI$6,$AJ$6))</f>
        <v>3.1399999999999997E-2</v>
      </c>
      <c r="L309" s="48">
        <f>IF(COUNTIFS('B-PorHerramienta'!$A$2:$A$2848,L$8,'B-PorHerramienta'!$J$2:$J$2848,$AC309,'B-PorHerramienta'!$K$2:$K$2848,$AD309,'B-PorHerramienta'!$L$2:$L$2848,$AE309,'B-PorHerramienta'!$F$2:$F$2848,"&lt;&gt;")=0,"",ROUND(SUMIFS(INDEX('B-PorHerramienta'!$F$2:$I$2848,0,$AH$6),'B-PorHerramienta'!$A$2:$A$2848,L$8,'B-PorHerramienta'!$J$2:$J$2848,$AC309,'B-PorHerramienta'!$K$2:$K$2848,$AD309,'B-PorHerramienta'!$L$2:$L$2848,$AE309)*$AI$6,$AJ$6))</f>
        <v>1.0500000000000001E-2</v>
      </c>
      <c r="M309" s="48">
        <f>IF(COUNTIFS('B-PorHerramienta'!$A$2:$A$2848,M$8,'B-PorHerramienta'!$J$2:$J$2848,$AC309,'B-PorHerramienta'!$K$2:$K$2848,$AD309,'B-PorHerramienta'!$L$2:$L$2848,$AE309,'B-PorHerramienta'!$F$2:$F$2848,"&lt;&gt;")=0,"",ROUND(SUMIFS(INDEX('B-PorHerramienta'!$F$2:$I$2848,0,$AH$6),'B-PorHerramienta'!$A$2:$A$2848,M$8,'B-PorHerramienta'!$J$2:$J$2848,$AC309,'B-PorHerramienta'!$K$2:$K$2848,$AD309,'B-PorHerramienta'!$L$2:$L$2848,$AE309)*$AI$6,$AJ$6))</f>
        <v>8.0999999999999996E-3</v>
      </c>
      <c r="N309" s="48">
        <f>IF(COUNTIFS('B-PorHerramienta'!$A$2:$A$2848,N$8,'B-PorHerramienta'!$J$2:$J$2848,$AC309,'B-PorHerramienta'!$K$2:$K$2848,$AD309,'B-PorHerramienta'!$L$2:$L$2848,$AE309,'B-PorHerramienta'!$F$2:$F$2848,"&lt;&gt;")=0,"",ROUND(SUMIFS(INDEX('B-PorHerramienta'!$F$2:$I$2848,0,$AH$6),'B-PorHerramienta'!$A$2:$A$2848,N$8,'B-PorHerramienta'!$J$2:$J$2848,$AC309,'B-PorHerramienta'!$K$2:$K$2848,$AD309,'B-PorHerramienta'!$L$2:$L$2848,$AE309)*$AI$6,$AJ$6))</f>
        <v>8.8000000000000005E-3</v>
      </c>
      <c r="O309" s="48">
        <f>IF(COUNTIFS('B-PorHerramienta'!$A$2:$A$2848,O$8,'B-PorHerramienta'!$J$2:$J$2848,$AC309,'B-PorHerramienta'!$K$2:$K$2848,$AD309,'B-PorHerramienta'!$L$2:$L$2848,$AE309,'B-PorHerramienta'!$F$2:$F$2848,"&lt;&gt;")=0,"",ROUND(SUMIFS(INDEX('B-PorHerramienta'!$F$2:$I$2848,0,$AH$6),'B-PorHerramienta'!$A$2:$A$2848,O$8,'B-PorHerramienta'!$J$2:$J$2848,$AC309,'B-PorHerramienta'!$K$2:$K$2848,$AD309,'B-PorHerramienta'!$L$2:$L$2848,$AE309)*$AI$6,$AJ$6))</f>
        <v>6.4000000000000003E-3</v>
      </c>
      <c r="P309" s="48">
        <f>IF(COUNTIFS('B-PorHerramienta'!$A$2:$A$2848,P$8,'B-PorHerramienta'!$J$2:$J$2848,$AC309,'B-PorHerramienta'!$K$2:$K$2848,$AD309,'B-PorHerramienta'!$L$2:$L$2848,$AE309,'B-PorHerramienta'!$F$2:$F$2848,"&lt;&gt;")=0,"",ROUND(SUMIFS(INDEX('B-PorHerramienta'!$F$2:$I$2848,0,$AH$6),'B-PorHerramienta'!$A$2:$A$2848,P$8,'B-PorHerramienta'!$J$2:$J$2848,$AC309,'B-PorHerramienta'!$K$2:$K$2848,$AD309,'B-PorHerramienta'!$L$2:$L$2848,$AE309)*$AI$6,$AJ$6))</f>
        <v>2.5000000000000001E-3</v>
      </c>
      <c r="Q309" s="48">
        <f>IF(COUNTIFS('B-PorHerramienta'!$A$2:$A$2848,Q$8,'B-PorHerramienta'!$J$2:$J$2848,$AC309,'B-PorHerramienta'!$K$2:$K$2848,$AD309,'B-PorHerramienta'!$L$2:$L$2848,$AE309,'B-PorHerramienta'!$F$2:$F$2848,"&lt;&gt;")=0,"",ROUND(SUMIFS(INDEX('B-PorHerramienta'!$F$2:$I$2848,0,$AH$6),'B-PorHerramienta'!$A$2:$A$2848,Q$8,'B-PorHerramienta'!$J$2:$J$2848,$AC309,'B-PorHerramienta'!$K$2:$K$2848,$AD309,'B-PorHerramienta'!$L$2:$L$2848,$AE309)*$AI$6,$AJ$6))</f>
        <v>2.5000000000000001E-3</v>
      </c>
      <c r="R309" s="48">
        <f>IF(COUNTIFS('B-PorHerramienta'!$A$2:$A$2848,R$8,'B-PorHerramienta'!$J$2:$J$2848,$AC309,'B-PorHerramienta'!$K$2:$K$2848,$AD309,'B-PorHerramienta'!$L$2:$L$2848,$AE309,'B-PorHerramienta'!$F$2:$F$2848,"&lt;&gt;")=0,"",ROUND(SUMIFS(INDEX('B-PorHerramienta'!$F$2:$I$2848,0,$AH$6),'B-PorHerramienta'!$A$2:$A$2848,R$8,'B-PorHerramienta'!$J$2:$J$2848,$AC309,'B-PorHerramienta'!$K$2:$K$2848,$AD309,'B-PorHerramienta'!$L$2:$L$2848,$AE309)*$AI$6,$AJ$6))</f>
        <v>2.5000000000000001E-3</v>
      </c>
      <c r="S309" s="48">
        <f>IF(COUNTIFS('B-PorHerramienta'!$A$2:$A$2848,S$8,'B-PorHerramienta'!$J$2:$J$2848,$AC309,'B-PorHerramienta'!$K$2:$K$2848,$AD309,'B-PorHerramienta'!$L$2:$L$2848,$AE309,'B-PorHerramienta'!$F$2:$F$2848,"&lt;&gt;")=0,"",ROUND(SUMIFS(INDEX('B-PorHerramienta'!$F$2:$I$2848,0,$AH$6),'B-PorHerramienta'!$A$2:$A$2848,S$8,'B-PorHerramienta'!$J$2:$J$2848,$AC309,'B-PorHerramienta'!$K$2:$K$2848,$AD309,'B-PorHerramienta'!$L$2:$L$2848,$AE309)*$AI$6,$AJ$6))</f>
        <v>2.5000000000000001E-3</v>
      </c>
      <c r="T309" s="48">
        <f>IF(COUNTIFS('B-PorHerramienta'!$A$2:$A$2848,T$8,'B-PorHerramienta'!$J$2:$J$2848,$AC309,'B-PorHerramienta'!$K$2:$K$2848,$AD309,'B-PorHerramienta'!$L$2:$L$2848,$AE309,'B-PorHerramienta'!$F$2:$F$2848,"&lt;&gt;")=0,"",ROUND(SUMIFS(INDEX('B-PorHerramienta'!$F$2:$I$2848,0,$AH$6),'B-PorHerramienta'!$A$2:$A$2848,T$8,'B-PorHerramienta'!$J$2:$J$2848,$AC309,'B-PorHerramienta'!$K$2:$K$2848,$AD309,'B-PorHerramienta'!$L$2:$L$2848,$AE309)*$AI$6,$AJ$6))</f>
        <v>2.2000000000000001E-3</v>
      </c>
      <c r="U309" s="48">
        <f>IF(COUNTIFS('B-PorHerramienta'!$A$2:$A$2848,U$8,'B-PorHerramienta'!$J$2:$J$2848,$AC309,'B-PorHerramienta'!$K$2:$K$2848,$AD309,'B-PorHerramienta'!$L$2:$L$2848,$AE309,'B-PorHerramienta'!$F$2:$F$2848,"&lt;&gt;")=0,"",ROUND(SUMIFS(INDEX('B-PorHerramienta'!$F$2:$I$2848,0,$AH$6),'B-PorHerramienta'!$A$2:$A$2848,U$8,'B-PorHerramienta'!$J$2:$J$2848,$AC309,'B-PorHerramienta'!$K$2:$K$2848,$AD309,'B-PorHerramienta'!$L$2:$L$2848,$AE309)*$AI$6,$AJ$6))</f>
        <v>1.5E-3</v>
      </c>
      <c r="V309" s="48">
        <f>IF(COUNTIFS('B-PorHerramienta'!$A$2:$A$2848,V$8,'B-PorHerramienta'!$J$2:$J$2848,$AC309,'B-PorHerramienta'!$K$2:$K$2848,$AD309,'B-PorHerramienta'!$L$2:$L$2848,$AE309,'B-PorHerramienta'!$F$2:$F$2848,"&lt;&gt;")=0,"",ROUND(SUMIFS(INDEX('B-PorHerramienta'!$F$2:$I$2848,0,$AH$6),'B-PorHerramienta'!$A$2:$A$2848,V$8,'B-PorHerramienta'!$J$2:$J$2848,$AC309,'B-PorHerramienta'!$K$2:$K$2848,$AD309,'B-PorHerramienta'!$L$2:$L$2848,$AE309)*$AI$6,$AJ$6))</f>
        <v>1E-3</v>
      </c>
      <c r="W309" s="48">
        <f>IF(COUNTIFS('B-PorHerramienta'!$A$2:$A$2848,W$8,'B-PorHerramienta'!$J$2:$J$2848,$AC309,'B-PorHerramienta'!$K$2:$K$2848,$AD309,'B-PorHerramienta'!$L$2:$L$2848,$AE309,'B-PorHerramienta'!$F$2:$F$2848,"&lt;&gt;")=0,"",ROUND(SUMIFS(INDEX('B-PorHerramienta'!$F$2:$I$2848,0,$AH$6),'B-PorHerramienta'!$A$2:$A$2848,W$8,'B-PorHerramienta'!$J$2:$J$2848,$AC309,'B-PorHerramienta'!$K$2:$K$2848,$AD309,'B-PorHerramienta'!$L$2:$L$2848,$AE309)*$AI$6,$AJ$6))</f>
        <v>5.9999999999999995E-4</v>
      </c>
      <c r="X309" s="48">
        <f>IF(COUNTIFS('B-PorHerramienta'!$A$2:$A$2848,X$8,'B-PorHerramienta'!$J$2:$J$2848,$AC309,'B-PorHerramienta'!$K$2:$K$2848,$AD309,'B-PorHerramienta'!$L$2:$L$2848,$AE309,'B-PorHerramienta'!$F$2:$F$2848,"&lt;&gt;")=0,"",ROUND(SUMIFS(INDEX('B-PorHerramienta'!$F$2:$I$2848,0,$AH$6),'B-PorHerramienta'!$A$2:$A$2848,X$8,'B-PorHerramienta'!$J$2:$J$2848,$AC309,'B-PorHerramienta'!$K$2:$K$2848,$AD309,'B-PorHerramienta'!$L$2:$L$2848,$AE309)*$AI$6,$AJ$6))</f>
        <v>5.0000000000000001E-4</v>
      </c>
      <c r="Y309" s="48">
        <f>IF(COUNTIFS('B-PorHerramienta'!$A$2:$A$2848,Y$8,'B-PorHerramienta'!$J$2:$J$2848,$AC309,'B-PorHerramienta'!$K$2:$K$2848,$AD309,'B-PorHerramienta'!$L$2:$L$2848,$AE309,'B-PorHerramienta'!$F$2:$F$2848,"&lt;&gt;")=0,"",ROUND(SUMIFS(INDEX('B-PorHerramienta'!$F$2:$I$2848,0,$AH$6),'B-PorHerramienta'!$A$2:$A$2848,Y$8,'B-PorHerramienta'!$J$2:$J$2848,$AC309,'B-PorHerramienta'!$K$2:$K$2848,$AD309,'B-PorHerramienta'!$L$2:$L$2848,$AE309)*$AI$6,$AJ$6))</f>
        <v>5.0000000000000001E-4</v>
      </c>
      <c r="Z309" s="48">
        <f>IF(COUNTIFS('B-PorHerramienta'!$A$2:$A$2848,Z$8,'B-PorHerramienta'!$J$2:$J$2848,$AC309,'B-PorHerramienta'!$K$2:$K$2848,$AD309,'B-PorHerramienta'!$L$2:$L$2848,$AE309,'B-PorHerramienta'!$F$2:$F$2848,"&lt;&gt;")=0,"",ROUND(SUMIFS(INDEX('B-PorHerramienta'!$F$2:$I$2848,0,$AH$6),'B-PorHerramienta'!$A$2:$A$2848,Z$8,'B-PorHerramienta'!$J$2:$J$2848,$AC309,'B-PorHerramienta'!$K$2:$K$2848,$AD309,'B-PorHerramienta'!$L$2:$L$2848,$AE309)*$AI$6,$AJ$6))</f>
        <v>2.9999999999999997E-4</v>
      </c>
      <c r="AA309" s="6"/>
      <c r="AB309" s="35">
        <v>2</v>
      </c>
      <c r="AC309" s="35" t="s">
        <v>1194</v>
      </c>
      <c r="AD309" s="35" t="s">
        <v>269</v>
      </c>
      <c r="AE309" s="35" t="s">
        <v>1196</v>
      </c>
      <c r="AF309" s="35"/>
      <c r="AG309" s="35"/>
      <c r="AH309" s="35"/>
      <c r="AI309" s="35"/>
      <c r="AJ309" s="35"/>
      <c r="AK309" s="35"/>
    </row>
    <row r="310" spans="1:37" hidden="1" outlineLevel="2" collapsed="1" x14ac:dyDescent="0.25">
      <c r="A310" s="49" t="s">
        <v>2334</v>
      </c>
      <c r="B310" s="47" t="s">
        <v>273</v>
      </c>
      <c r="C310" s="48" t="str">
        <f>IF(COUNTIFS('B-PorHerramienta'!$A$2:$A$2848,C$8,'B-PorHerramienta'!$J$2:$J$2848,$AC310,'B-PorHerramienta'!$K$2:$K$2848,$AD310,'B-PorHerramienta'!$L$2:$L$2848,$AE310,'B-PorHerramienta'!$F$2:$F$2848,"&lt;&gt;")=0,"",ROUND(SUMIFS(INDEX('B-PorHerramienta'!$F$2:$I$2848,0,$AH$6),'B-PorHerramienta'!$A$2:$A$2848,C$8,'B-PorHerramienta'!$J$2:$J$2848,$AC310,'B-PorHerramienta'!$K$2:$K$2848,$AD310,'B-PorHerramienta'!$L$2:$L$2848,$AE310)*$AI$6,$AJ$6))</f>
        <v/>
      </c>
      <c r="D310" s="48" t="str">
        <f>IF(COUNTIFS('B-PorHerramienta'!$A$2:$A$2848,D$8,'B-PorHerramienta'!$J$2:$J$2848,$AC310,'B-PorHerramienta'!$K$2:$K$2848,$AD310,'B-PorHerramienta'!$L$2:$L$2848,$AE310,'B-PorHerramienta'!$F$2:$F$2848,"&lt;&gt;")=0,"",ROUND(SUMIFS(INDEX('B-PorHerramienta'!$F$2:$I$2848,0,$AH$6),'B-PorHerramienta'!$A$2:$A$2848,D$8,'B-PorHerramienta'!$J$2:$J$2848,$AC310,'B-PorHerramienta'!$K$2:$K$2848,$AD310,'B-PorHerramienta'!$L$2:$L$2848,$AE310)*$AI$6,$AJ$6))</f>
        <v/>
      </c>
      <c r="E310" s="48" t="str">
        <f>IF(COUNTIFS('B-PorHerramienta'!$A$2:$A$2848,E$8,'B-PorHerramienta'!$J$2:$J$2848,$AC310,'B-PorHerramienta'!$K$2:$K$2848,$AD310,'B-PorHerramienta'!$L$2:$L$2848,$AE310,'B-PorHerramienta'!$F$2:$F$2848,"&lt;&gt;")=0,"",ROUND(SUMIFS(INDEX('B-PorHerramienta'!$F$2:$I$2848,0,$AH$6),'B-PorHerramienta'!$A$2:$A$2848,E$8,'B-PorHerramienta'!$J$2:$J$2848,$AC310,'B-PorHerramienta'!$K$2:$K$2848,$AD310,'B-PorHerramienta'!$L$2:$L$2848,$AE310)*$AI$6,$AJ$6))</f>
        <v/>
      </c>
      <c r="F310" s="48" t="str">
        <f>IF(COUNTIFS('B-PorHerramienta'!$A$2:$A$2848,F$8,'B-PorHerramienta'!$J$2:$J$2848,$AC310,'B-PorHerramienta'!$K$2:$K$2848,$AD310,'B-PorHerramienta'!$L$2:$L$2848,$AE310,'B-PorHerramienta'!$F$2:$F$2848,"&lt;&gt;")=0,"",ROUND(SUMIFS(INDEX('B-PorHerramienta'!$F$2:$I$2848,0,$AH$6),'B-PorHerramienta'!$A$2:$A$2848,F$8,'B-PorHerramienta'!$J$2:$J$2848,$AC310,'B-PorHerramienta'!$K$2:$K$2848,$AD310,'B-PorHerramienta'!$L$2:$L$2848,$AE310)*$AI$6,$AJ$6))</f>
        <v/>
      </c>
      <c r="G310" s="48" t="str">
        <f>IF(COUNTIFS('B-PorHerramienta'!$A$2:$A$2848,G$8,'B-PorHerramienta'!$J$2:$J$2848,$AC310,'B-PorHerramienta'!$K$2:$K$2848,$AD310,'B-PorHerramienta'!$L$2:$L$2848,$AE310,'B-PorHerramienta'!$F$2:$F$2848,"&lt;&gt;")=0,"",ROUND(SUMIFS(INDEX('B-PorHerramienta'!$F$2:$I$2848,0,$AH$6),'B-PorHerramienta'!$A$2:$A$2848,G$8,'B-PorHerramienta'!$J$2:$J$2848,$AC310,'B-PorHerramienta'!$K$2:$K$2848,$AD310,'B-PorHerramienta'!$L$2:$L$2848,$AE310)*$AI$6,$AJ$6))</f>
        <v/>
      </c>
      <c r="H310" s="48" t="str">
        <f>IF(COUNTIFS('B-PorHerramienta'!$A$2:$A$2848,H$8,'B-PorHerramienta'!$J$2:$J$2848,$AC310,'B-PorHerramienta'!$K$2:$K$2848,$AD310,'B-PorHerramienta'!$L$2:$L$2848,$AE310,'B-PorHerramienta'!$F$2:$F$2848,"&lt;&gt;")=0,"",ROUND(SUMIFS(INDEX('B-PorHerramienta'!$F$2:$I$2848,0,$AH$6),'B-PorHerramienta'!$A$2:$A$2848,H$8,'B-PorHerramienta'!$J$2:$J$2848,$AC310,'B-PorHerramienta'!$K$2:$K$2848,$AD310,'B-PorHerramienta'!$L$2:$L$2848,$AE310)*$AI$6,$AJ$6))</f>
        <v/>
      </c>
      <c r="I310" s="48" t="str">
        <f>IF(COUNTIFS('B-PorHerramienta'!$A$2:$A$2848,I$8,'B-PorHerramienta'!$J$2:$J$2848,$AC310,'B-PorHerramienta'!$K$2:$K$2848,$AD310,'B-PorHerramienta'!$L$2:$L$2848,$AE310,'B-PorHerramienta'!$F$2:$F$2848,"&lt;&gt;")=0,"",ROUND(SUMIFS(INDEX('B-PorHerramienta'!$F$2:$I$2848,0,$AH$6),'B-PorHerramienta'!$A$2:$A$2848,I$8,'B-PorHerramienta'!$J$2:$J$2848,$AC310,'B-PorHerramienta'!$K$2:$K$2848,$AD310,'B-PorHerramienta'!$L$2:$L$2848,$AE310)*$AI$6,$AJ$6))</f>
        <v/>
      </c>
      <c r="J310" s="48" t="str">
        <f>IF(COUNTIFS('B-PorHerramienta'!$A$2:$A$2848,J$8,'B-PorHerramienta'!$J$2:$J$2848,$AC310,'B-PorHerramienta'!$K$2:$K$2848,$AD310,'B-PorHerramienta'!$L$2:$L$2848,$AE310,'B-PorHerramienta'!$F$2:$F$2848,"&lt;&gt;")=0,"",ROUND(SUMIFS(INDEX('B-PorHerramienta'!$F$2:$I$2848,0,$AH$6),'B-PorHerramienta'!$A$2:$A$2848,J$8,'B-PorHerramienta'!$J$2:$J$2848,$AC310,'B-PorHerramienta'!$K$2:$K$2848,$AD310,'B-PorHerramienta'!$L$2:$L$2848,$AE310)*$AI$6,$AJ$6))</f>
        <v/>
      </c>
      <c r="K310" s="48" t="str">
        <f>IF(COUNTIFS('B-PorHerramienta'!$A$2:$A$2848,K$8,'B-PorHerramienta'!$J$2:$J$2848,$AC310,'B-PorHerramienta'!$K$2:$K$2848,$AD310,'B-PorHerramienta'!$L$2:$L$2848,$AE310,'B-PorHerramienta'!$F$2:$F$2848,"&lt;&gt;")=0,"",ROUND(SUMIFS(INDEX('B-PorHerramienta'!$F$2:$I$2848,0,$AH$6),'B-PorHerramienta'!$A$2:$A$2848,K$8,'B-PorHerramienta'!$J$2:$J$2848,$AC310,'B-PorHerramienta'!$K$2:$K$2848,$AD310,'B-PorHerramienta'!$L$2:$L$2848,$AE310)*$AI$6,$AJ$6))</f>
        <v/>
      </c>
      <c r="L310" s="48" t="str">
        <f>IF(COUNTIFS('B-PorHerramienta'!$A$2:$A$2848,L$8,'B-PorHerramienta'!$J$2:$J$2848,$AC310,'B-PorHerramienta'!$K$2:$K$2848,$AD310,'B-PorHerramienta'!$L$2:$L$2848,$AE310,'B-PorHerramienta'!$F$2:$F$2848,"&lt;&gt;")=0,"",ROUND(SUMIFS(INDEX('B-PorHerramienta'!$F$2:$I$2848,0,$AH$6),'B-PorHerramienta'!$A$2:$A$2848,L$8,'B-PorHerramienta'!$J$2:$J$2848,$AC310,'B-PorHerramienta'!$K$2:$K$2848,$AD310,'B-PorHerramienta'!$L$2:$L$2848,$AE310)*$AI$6,$AJ$6))</f>
        <v/>
      </c>
      <c r="M310" s="48" t="str">
        <f>IF(COUNTIFS('B-PorHerramienta'!$A$2:$A$2848,M$8,'B-PorHerramienta'!$J$2:$J$2848,$AC310,'B-PorHerramienta'!$K$2:$K$2848,$AD310,'B-PorHerramienta'!$L$2:$L$2848,$AE310,'B-PorHerramienta'!$F$2:$F$2848,"&lt;&gt;")=0,"",ROUND(SUMIFS(INDEX('B-PorHerramienta'!$F$2:$I$2848,0,$AH$6),'B-PorHerramienta'!$A$2:$A$2848,M$8,'B-PorHerramienta'!$J$2:$J$2848,$AC310,'B-PorHerramienta'!$K$2:$K$2848,$AD310,'B-PorHerramienta'!$L$2:$L$2848,$AE310)*$AI$6,$AJ$6))</f>
        <v/>
      </c>
      <c r="N310" s="48" t="str">
        <f>IF(COUNTIFS('B-PorHerramienta'!$A$2:$A$2848,N$8,'B-PorHerramienta'!$J$2:$J$2848,$AC310,'B-PorHerramienta'!$K$2:$K$2848,$AD310,'B-PorHerramienta'!$L$2:$L$2848,$AE310,'B-PorHerramienta'!$F$2:$F$2848,"&lt;&gt;")=0,"",ROUND(SUMIFS(INDEX('B-PorHerramienta'!$F$2:$I$2848,0,$AH$6),'B-PorHerramienta'!$A$2:$A$2848,N$8,'B-PorHerramienta'!$J$2:$J$2848,$AC310,'B-PorHerramienta'!$K$2:$K$2848,$AD310,'B-PorHerramienta'!$L$2:$L$2848,$AE310)*$AI$6,$AJ$6))</f>
        <v/>
      </c>
      <c r="O310" s="48" t="str">
        <f>IF(COUNTIFS('B-PorHerramienta'!$A$2:$A$2848,O$8,'B-PorHerramienta'!$J$2:$J$2848,$AC310,'B-PorHerramienta'!$K$2:$K$2848,$AD310,'B-PorHerramienta'!$L$2:$L$2848,$AE310,'B-PorHerramienta'!$F$2:$F$2848,"&lt;&gt;")=0,"",ROUND(SUMIFS(INDEX('B-PorHerramienta'!$F$2:$I$2848,0,$AH$6),'B-PorHerramienta'!$A$2:$A$2848,O$8,'B-PorHerramienta'!$J$2:$J$2848,$AC310,'B-PorHerramienta'!$K$2:$K$2848,$AD310,'B-PorHerramienta'!$L$2:$L$2848,$AE310)*$AI$6,$AJ$6))</f>
        <v/>
      </c>
      <c r="P310" s="48" t="str">
        <f>IF(COUNTIFS('B-PorHerramienta'!$A$2:$A$2848,P$8,'B-PorHerramienta'!$J$2:$J$2848,$AC310,'B-PorHerramienta'!$K$2:$K$2848,$AD310,'B-PorHerramienta'!$L$2:$L$2848,$AE310,'B-PorHerramienta'!$F$2:$F$2848,"&lt;&gt;")=0,"",ROUND(SUMIFS(INDEX('B-PorHerramienta'!$F$2:$I$2848,0,$AH$6),'B-PorHerramienta'!$A$2:$A$2848,P$8,'B-PorHerramienta'!$J$2:$J$2848,$AC310,'B-PorHerramienta'!$K$2:$K$2848,$AD310,'B-PorHerramienta'!$L$2:$L$2848,$AE310)*$AI$6,$AJ$6))</f>
        <v/>
      </c>
      <c r="Q310" s="48" t="str">
        <f>IF(COUNTIFS('B-PorHerramienta'!$A$2:$A$2848,Q$8,'B-PorHerramienta'!$J$2:$J$2848,$AC310,'B-PorHerramienta'!$K$2:$K$2848,$AD310,'B-PorHerramienta'!$L$2:$L$2848,$AE310,'B-PorHerramienta'!$F$2:$F$2848,"&lt;&gt;")=0,"",ROUND(SUMIFS(INDEX('B-PorHerramienta'!$F$2:$I$2848,0,$AH$6),'B-PorHerramienta'!$A$2:$A$2848,Q$8,'B-PorHerramienta'!$J$2:$J$2848,$AC310,'B-PorHerramienta'!$K$2:$K$2848,$AD310,'B-PorHerramienta'!$L$2:$L$2848,$AE310)*$AI$6,$AJ$6))</f>
        <v/>
      </c>
      <c r="R310" s="48">
        <f>IF(COUNTIFS('B-PorHerramienta'!$A$2:$A$2848,R$8,'B-PorHerramienta'!$J$2:$J$2848,$AC310,'B-PorHerramienta'!$K$2:$K$2848,$AD310,'B-PorHerramienta'!$L$2:$L$2848,$AE310,'B-PorHerramienta'!$F$2:$F$2848,"&lt;&gt;")=0,"",ROUND(SUMIFS(INDEX('B-PorHerramienta'!$F$2:$I$2848,0,$AH$6),'B-PorHerramienta'!$A$2:$A$2848,R$8,'B-PorHerramienta'!$J$2:$J$2848,$AC310,'B-PorHerramienta'!$K$2:$K$2848,$AD310,'B-PorHerramienta'!$L$2:$L$2848,$AE310)*$AI$6,$AJ$6))</f>
        <v>1.5900000000000001E-2</v>
      </c>
      <c r="S310" s="48">
        <f>IF(COUNTIFS('B-PorHerramienta'!$A$2:$A$2848,S$8,'B-PorHerramienta'!$J$2:$J$2848,$AC310,'B-PorHerramienta'!$K$2:$K$2848,$AD310,'B-PorHerramienta'!$L$2:$L$2848,$AE310,'B-PorHerramienta'!$F$2:$F$2848,"&lt;&gt;")=0,"",ROUND(SUMIFS(INDEX('B-PorHerramienta'!$F$2:$I$2848,0,$AH$6),'B-PorHerramienta'!$A$2:$A$2848,S$8,'B-PorHerramienta'!$J$2:$J$2848,$AC310,'B-PorHerramienta'!$K$2:$K$2848,$AD310,'B-PorHerramienta'!$L$2:$L$2848,$AE310)*$AI$6,$AJ$6))</f>
        <v>1.1599999999999999E-2</v>
      </c>
      <c r="T310" s="48">
        <f>IF(COUNTIFS('B-PorHerramienta'!$A$2:$A$2848,T$8,'B-PorHerramienta'!$J$2:$J$2848,$AC310,'B-PorHerramienta'!$K$2:$K$2848,$AD310,'B-PorHerramienta'!$L$2:$L$2848,$AE310,'B-PorHerramienta'!$F$2:$F$2848,"&lt;&gt;")=0,"",ROUND(SUMIFS(INDEX('B-PorHerramienta'!$F$2:$I$2848,0,$AH$6),'B-PorHerramienta'!$A$2:$A$2848,T$8,'B-PorHerramienta'!$J$2:$J$2848,$AC310,'B-PorHerramienta'!$K$2:$K$2848,$AD310,'B-PorHerramienta'!$L$2:$L$2848,$AE310)*$AI$6,$AJ$6))</f>
        <v>1.0999999999999999E-2</v>
      </c>
      <c r="U310" s="48">
        <f>IF(COUNTIFS('B-PorHerramienta'!$A$2:$A$2848,U$8,'B-PorHerramienta'!$J$2:$J$2848,$AC310,'B-PorHerramienta'!$K$2:$K$2848,$AD310,'B-PorHerramienta'!$L$2:$L$2848,$AE310,'B-PorHerramienta'!$F$2:$F$2848,"&lt;&gt;")=0,"",ROUND(SUMIFS(INDEX('B-PorHerramienta'!$F$2:$I$2848,0,$AH$6),'B-PorHerramienta'!$A$2:$A$2848,U$8,'B-PorHerramienta'!$J$2:$J$2848,$AC310,'B-PorHerramienta'!$K$2:$K$2848,$AD310,'B-PorHerramienta'!$L$2:$L$2848,$AE310)*$AI$6,$AJ$6))</f>
        <v>1.18E-2</v>
      </c>
      <c r="V310" s="48">
        <f>IF(COUNTIFS('B-PorHerramienta'!$A$2:$A$2848,V$8,'B-PorHerramienta'!$J$2:$J$2848,$AC310,'B-PorHerramienta'!$K$2:$K$2848,$AD310,'B-PorHerramienta'!$L$2:$L$2848,$AE310,'B-PorHerramienta'!$F$2:$F$2848,"&lt;&gt;")=0,"",ROUND(SUMIFS(INDEX('B-PorHerramienta'!$F$2:$I$2848,0,$AH$6),'B-PorHerramienta'!$A$2:$A$2848,V$8,'B-PorHerramienta'!$J$2:$J$2848,$AC310,'B-PorHerramienta'!$K$2:$K$2848,$AD310,'B-PorHerramienta'!$L$2:$L$2848,$AE310)*$AI$6,$AJ$6))</f>
        <v>7.7999999999999996E-3</v>
      </c>
      <c r="W310" s="48">
        <f>IF(COUNTIFS('B-PorHerramienta'!$A$2:$A$2848,W$8,'B-PorHerramienta'!$J$2:$J$2848,$AC310,'B-PorHerramienta'!$K$2:$K$2848,$AD310,'B-PorHerramienta'!$L$2:$L$2848,$AE310,'B-PorHerramienta'!$F$2:$F$2848,"&lt;&gt;")=0,"",ROUND(SUMIFS(INDEX('B-PorHerramienta'!$F$2:$I$2848,0,$AH$6),'B-PorHerramienta'!$A$2:$A$2848,W$8,'B-PorHerramienta'!$J$2:$J$2848,$AC310,'B-PorHerramienta'!$K$2:$K$2848,$AD310,'B-PorHerramienta'!$L$2:$L$2848,$AE310)*$AI$6,$AJ$6))</f>
        <v>7.0000000000000001E-3</v>
      </c>
      <c r="X310" s="48">
        <f>IF(COUNTIFS('B-PorHerramienta'!$A$2:$A$2848,X$8,'B-PorHerramienta'!$J$2:$J$2848,$AC310,'B-PorHerramienta'!$K$2:$K$2848,$AD310,'B-PorHerramienta'!$L$2:$L$2848,$AE310,'B-PorHerramienta'!$F$2:$F$2848,"&lt;&gt;")=0,"",ROUND(SUMIFS(INDEX('B-PorHerramienta'!$F$2:$I$2848,0,$AH$6),'B-PorHerramienta'!$A$2:$A$2848,X$8,'B-PorHerramienta'!$J$2:$J$2848,$AC310,'B-PorHerramienta'!$K$2:$K$2848,$AD310,'B-PorHerramienta'!$L$2:$L$2848,$AE310)*$AI$6,$AJ$6))</f>
        <v>9.5999999999999992E-3</v>
      </c>
      <c r="Y310" s="48">
        <f>IF(COUNTIFS('B-PorHerramienta'!$A$2:$A$2848,Y$8,'B-PorHerramienta'!$J$2:$J$2848,$AC310,'B-PorHerramienta'!$K$2:$K$2848,$AD310,'B-PorHerramienta'!$L$2:$L$2848,$AE310,'B-PorHerramienta'!$F$2:$F$2848,"&lt;&gt;")=0,"",ROUND(SUMIFS(INDEX('B-PorHerramienta'!$F$2:$I$2848,0,$AH$6),'B-PorHerramienta'!$A$2:$A$2848,Y$8,'B-PorHerramienta'!$J$2:$J$2848,$AC310,'B-PorHerramienta'!$K$2:$K$2848,$AD310,'B-PorHerramienta'!$L$2:$L$2848,$AE310)*$AI$6,$AJ$6))</f>
        <v>1.0800000000000001E-2</v>
      </c>
      <c r="Z310" s="48">
        <f>IF(COUNTIFS('B-PorHerramienta'!$A$2:$A$2848,Z$8,'B-PorHerramienta'!$J$2:$J$2848,$AC310,'B-PorHerramienta'!$K$2:$K$2848,$AD310,'B-PorHerramienta'!$L$2:$L$2848,$AE310,'B-PorHerramienta'!$F$2:$F$2848,"&lt;&gt;")=0,"",ROUND(SUMIFS(INDEX('B-PorHerramienta'!$F$2:$I$2848,0,$AH$6),'B-PorHerramienta'!$A$2:$A$2848,Z$8,'B-PorHerramienta'!$J$2:$J$2848,$AC310,'B-PorHerramienta'!$K$2:$K$2848,$AD310,'B-PorHerramienta'!$L$2:$L$2848,$AE310)*$AI$6,$AJ$6))</f>
        <v>7.1999999999999998E-3</v>
      </c>
      <c r="AA310" s="6"/>
      <c r="AB310" s="35">
        <v>2</v>
      </c>
      <c r="AC310" s="35" t="s">
        <v>1194</v>
      </c>
      <c r="AD310" s="35" t="s">
        <v>269</v>
      </c>
      <c r="AE310" s="35" t="s">
        <v>1197</v>
      </c>
      <c r="AF310" s="35"/>
      <c r="AG310" s="35"/>
      <c r="AH310" s="35"/>
      <c r="AI310" s="35"/>
      <c r="AJ310" s="35"/>
      <c r="AK310" s="35"/>
    </row>
    <row r="311" spans="1:37" ht="30" hidden="1" outlineLevel="2" collapsed="1" x14ac:dyDescent="0.25">
      <c r="A311" s="49" t="s">
        <v>2333</v>
      </c>
      <c r="B311" s="47" t="s">
        <v>275</v>
      </c>
      <c r="C311" s="48" t="str">
        <f>IF(COUNTIFS('B-PorHerramienta'!$A$2:$A$2848,C$8,'B-PorHerramienta'!$J$2:$J$2848,$AC311,'B-PorHerramienta'!$K$2:$K$2848,$AD311,'B-PorHerramienta'!$L$2:$L$2848,$AE311,'B-PorHerramienta'!$F$2:$F$2848,"&lt;&gt;")=0,"",ROUND(SUMIFS(INDEX('B-PorHerramienta'!$F$2:$I$2848,0,$AH$6),'B-PorHerramienta'!$A$2:$A$2848,C$8,'B-PorHerramienta'!$J$2:$J$2848,$AC311,'B-PorHerramienta'!$K$2:$K$2848,$AD311,'B-PorHerramienta'!$L$2:$L$2848,$AE311)*$AI$6,$AJ$6))</f>
        <v/>
      </c>
      <c r="D311" s="48" t="str">
        <f>IF(COUNTIFS('B-PorHerramienta'!$A$2:$A$2848,D$8,'B-PorHerramienta'!$J$2:$J$2848,$AC311,'B-PorHerramienta'!$K$2:$K$2848,$AD311,'B-PorHerramienta'!$L$2:$L$2848,$AE311,'B-PorHerramienta'!$F$2:$F$2848,"&lt;&gt;")=0,"",ROUND(SUMIFS(INDEX('B-PorHerramienta'!$F$2:$I$2848,0,$AH$6),'B-PorHerramienta'!$A$2:$A$2848,D$8,'B-PorHerramienta'!$J$2:$J$2848,$AC311,'B-PorHerramienta'!$K$2:$K$2848,$AD311,'B-PorHerramienta'!$L$2:$L$2848,$AE311)*$AI$6,$AJ$6))</f>
        <v/>
      </c>
      <c r="E311" s="48" t="str">
        <f>IF(COUNTIFS('B-PorHerramienta'!$A$2:$A$2848,E$8,'B-PorHerramienta'!$J$2:$J$2848,$AC311,'B-PorHerramienta'!$K$2:$K$2848,$AD311,'B-PorHerramienta'!$L$2:$L$2848,$AE311,'B-PorHerramienta'!$F$2:$F$2848,"&lt;&gt;")=0,"",ROUND(SUMIFS(INDEX('B-PorHerramienta'!$F$2:$I$2848,0,$AH$6),'B-PorHerramienta'!$A$2:$A$2848,E$8,'B-PorHerramienta'!$J$2:$J$2848,$AC311,'B-PorHerramienta'!$K$2:$K$2848,$AD311,'B-PorHerramienta'!$L$2:$L$2848,$AE311)*$AI$6,$AJ$6))</f>
        <v/>
      </c>
      <c r="F311" s="48" t="str">
        <f>IF(COUNTIFS('B-PorHerramienta'!$A$2:$A$2848,F$8,'B-PorHerramienta'!$J$2:$J$2848,$AC311,'B-PorHerramienta'!$K$2:$K$2848,$AD311,'B-PorHerramienta'!$L$2:$L$2848,$AE311,'B-PorHerramienta'!$F$2:$F$2848,"&lt;&gt;")=0,"",ROUND(SUMIFS(INDEX('B-PorHerramienta'!$F$2:$I$2848,0,$AH$6),'B-PorHerramienta'!$A$2:$A$2848,F$8,'B-PorHerramienta'!$J$2:$J$2848,$AC311,'B-PorHerramienta'!$K$2:$K$2848,$AD311,'B-PorHerramienta'!$L$2:$L$2848,$AE311)*$AI$6,$AJ$6))</f>
        <v/>
      </c>
      <c r="G311" s="48" t="str">
        <f>IF(COUNTIFS('B-PorHerramienta'!$A$2:$A$2848,G$8,'B-PorHerramienta'!$J$2:$J$2848,$AC311,'B-PorHerramienta'!$K$2:$K$2848,$AD311,'B-PorHerramienta'!$L$2:$L$2848,$AE311,'B-PorHerramienta'!$F$2:$F$2848,"&lt;&gt;")=0,"",ROUND(SUMIFS(INDEX('B-PorHerramienta'!$F$2:$I$2848,0,$AH$6),'B-PorHerramienta'!$A$2:$A$2848,G$8,'B-PorHerramienta'!$J$2:$J$2848,$AC311,'B-PorHerramienta'!$K$2:$K$2848,$AD311,'B-PorHerramienta'!$L$2:$L$2848,$AE311)*$AI$6,$AJ$6))</f>
        <v/>
      </c>
      <c r="H311" s="48" t="str">
        <f>IF(COUNTIFS('B-PorHerramienta'!$A$2:$A$2848,H$8,'B-PorHerramienta'!$J$2:$J$2848,$AC311,'B-PorHerramienta'!$K$2:$K$2848,$AD311,'B-PorHerramienta'!$L$2:$L$2848,$AE311,'B-PorHerramienta'!$F$2:$F$2848,"&lt;&gt;")=0,"",ROUND(SUMIFS(INDEX('B-PorHerramienta'!$F$2:$I$2848,0,$AH$6),'B-PorHerramienta'!$A$2:$A$2848,H$8,'B-PorHerramienta'!$J$2:$J$2848,$AC311,'B-PorHerramienta'!$K$2:$K$2848,$AD311,'B-PorHerramienta'!$L$2:$L$2848,$AE311)*$AI$6,$AJ$6))</f>
        <v/>
      </c>
      <c r="I311" s="48" t="str">
        <f>IF(COUNTIFS('B-PorHerramienta'!$A$2:$A$2848,I$8,'B-PorHerramienta'!$J$2:$J$2848,$AC311,'B-PorHerramienta'!$K$2:$K$2848,$AD311,'B-PorHerramienta'!$L$2:$L$2848,$AE311,'B-PorHerramienta'!$F$2:$F$2848,"&lt;&gt;")=0,"",ROUND(SUMIFS(INDEX('B-PorHerramienta'!$F$2:$I$2848,0,$AH$6),'B-PorHerramienta'!$A$2:$A$2848,I$8,'B-PorHerramienta'!$J$2:$J$2848,$AC311,'B-PorHerramienta'!$K$2:$K$2848,$AD311,'B-PorHerramienta'!$L$2:$L$2848,$AE311)*$AI$6,$AJ$6))</f>
        <v/>
      </c>
      <c r="J311" s="48" t="str">
        <f>IF(COUNTIFS('B-PorHerramienta'!$A$2:$A$2848,J$8,'B-PorHerramienta'!$J$2:$J$2848,$AC311,'B-PorHerramienta'!$K$2:$K$2848,$AD311,'B-PorHerramienta'!$L$2:$L$2848,$AE311,'B-PorHerramienta'!$F$2:$F$2848,"&lt;&gt;")=0,"",ROUND(SUMIFS(INDEX('B-PorHerramienta'!$F$2:$I$2848,0,$AH$6),'B-PorHerramienta'!$A$2:$A$2848,J$8,'B-PorHerramienta'!$J$2:$J$2848,$AC311,'B-PorHerramienta'!$K$2:$K$2848,$AD311,'B-PorHerramienta'!$L$2:$L$2848,$AE311)*$AI$6,$AJ$6))</f>
        <v/>
      </c>
      <c r="K311" s="48" t="str">
        <f>IF(COUNTIFS('B-PorHerramienta'!$A$2:$A$2848,K$8,'B-PorHerramienta'!$J$2:$J$2848,$AC311,'B-PorHerramienta'!$K$2:$K$2848,$AD311,'B-PorHerramienta'!$L$2:$L$2848,$AE311,'B-PorHerramienta'!$F$2:$F$2848,"&lt;&gt;")=0,"",ROUND(SUMIFS(INDEX('B-PorHerramienta'!$F$2:$I$2848,0,$AH$6),'B-PorHerramienta'!$A$2:$A$2848,K$8,'B-PorHerramienta'!$J$2:$J$2848,$AC311,'B-PorHerramienta'!$K$2:$K$2848,$AD311,'B-PorHerramienta'!$L$2:$L$2848,$AE311)*$AI$6,$AJ$6))</f>
        <v/>
      </c>
      <c r="L311" s="48" t="str">
        <f>IF(COUNTIFS('B-PorHerramienta'!$A$2:$A$2848,L$8,'B-PorHerramienta'!$J$2:$J$2848,$AC311,'B-PorHerramienta'!$K$2:$K$2848,$AD311,'B-PorHerramienta'!$L$2:$L$2848,$AE311,'B-PorHerramienta'!$F$2:$F$2848,"&lt;&gt;")=0,"",ROUND(SUMIFS(INDEX('B-PorHerramienta'!$F$2:$I$2848,0,$AH$6),'B-PorHerramienta'!$A$2:$A$2848,L$8,'B-PorHerramienta'!$J$2:$J$2848,$AC311,'B-PorHerramienta'!$K$2:$K$2848,$AD311,'B-PorHerramienta'!$L$2:$L$2848,$AE311)*$AI$6,$AJ$6))</f>
        <v/>
      </c>
      <c r="M311" s="48" t="str">
        <f>IF(COUNTIFS('B-PorHerramienta'!$A$2:$A$2848,M$8,'B-PorHerramienta'!$J$2:$J$2848,$AC311,'B-PorHerramienta'!$K$2:$K$2848,$AD311,'B-PorHerramienta'!$L$2:$L$2848,$AE311,'B-PorHerramienta'!$F$2:$F$2848,"&lt;&gt;")=0,"",ROUND(SUMIFS(INDEX('B-PorHerramienta'!$F$2:$I$2848,0,$AH$6),'B-PorHerramienta'!$A$2:$A$2848,M$8,'B-PorHerramienta'!$J$2:$J$2848,$AC311,'B-PorHerramienta'!$K$2:$K$2848,$AD311,'B-PorHerramienta'!$L$2:$L$2848,$AE311)*$AI$6,$AJ$6))</f>
        <v/>
      </c>
      <c r="N311" s="48" t="str">
        <f>IF(COUNTIFS('B-PorHerramienta'!$A$2:$A$2848,N$8,'B-PorHerramienta'!$J$2:$J$2848,$AC311,'B-PorHerramienta'!$K$2:$K$2848,$AD311,'B-PorHerramienta'!$L$2:$L$2848,$AE311,'B-PorHerramienta'!$F$2:$F$2848,"&lt;&gt;")=0,"",ROUND(SUMIFS(INDEX('B-PorHerramienta'!$F$2:$I$2848,0,$AH$6),'B-PorHerramienta'!$A$2:$A$2848,N$8,'B-PorHerramienta'!$J$2:$J$2848,$AC311,'B-PorHerramienta'!$K$2:$K$2848,$AD311,'B-PorHerramienta'!$L$2:$L$2848,$AE311)*$AI$6,$AJ$6))</f>
        <v/>
      </c>
      <c r="O311" s="48" t="str">
        <f>IF(COUNTIFS('B-PorHerramienta'!$A$2:$A$2848,O$8,'B-PorHerramienta'!$J$2:$J$2848,$AC311,'B-PorHerramienta'!$K$2:$K$2848,$AD311,'B-PorHerramienta'!$L$2:$L$2848,$AE311,'B-PorHerramienta'!$F$2:$F$2848,"&lt;&gt;")=0,"",ROUND(SUMIFS(INDEX('B-PorHerramienta'!$F$2:$I$2848,0,$AH$6),'B-PorHerramienta'!$A$2:$A$2848,O$8,'B-PorHerramienta'!$J$2:$J$2848,$AC311,'B-PorHerramienta'!$K$2:$K$2848,$AD311,'B-PorHerramienta'!$L$2:$L$2848,$AE311)*$AI$6,$AJ$6))</f>
        <v/>
      </c>
      <c r="P311" s="48" t="str">
        <f>IF(COUNTIFS('B-PorHerramienta'!$A$2:$A$2848,P$8,'B-PorHerramienta'!$J$2:$J$2848,$AC311,'B-PorHerramienta'!$K$2:$K$2848,$AD311,'B-PorHerramienta'!$L$2:$L$2848,$AE311,'B-PorHerramienta'!$F$2:$F$2848,"&lt;&gt;")=0,"",ROUND(SUMIFS(INDEX('B-PorHerramienta'!$F$2:$I$2848,0,$AH$6),'B-PorHerramienta'!$A$2:$A$2848,P$8,'B-PorHerramienta'!$J$2:$J$2848,$AC311,'B-PorHerramienta'!$K$2:$K$2848,$AD311,'B-PorHerramienta'!$L$2:$L$2848,$AE311)*$AI$6,$AJ$6))</f>
        <v/>
      </c>
      <c r="Q311" s="48" t="str">
        <f>IF(COUNTIFS('B-PorHerramienta'!$A$2:$A$2848,Q$8,'B-PorHerramienta'!$J$2:$J$2848,$AC311,'B-PorHerramienta'!$K$2:$K$2848,$AD311,'B-PorHerramienta'!$L$2:$L$2848,$AE311,'B-PorHerramienta'!$F$2:$F$2848,"&lt;&gt;")=0,"",ROUND(SUMIFS(INDEX('B-PorHerramienta'!$F$2:$I$2848,0,$AH$6),'B-PorHerramienta'!$A$2:$A$2848,Q$8,'B-PorHerramienta'!$J$2:$J$2848,$AC311,'B-PorHerramienta'!$K$2:$K$2848,$AD311,'B-PorHerramienta'!$L$2:$L$2848,$AE311)*$AI$6,$AJ$6))</f>
        <v/>
      </c>
      <c r="R311" s="48">
        <f>IF(COUNTIFS('B-PorHerramienta'!$A$2:$A$2848,R$8,'B-PorHerramienta'!$J$2:$J$2848,$AC311,'B-PorHerramienta'!$K$2:$K$2848,$AD311,'B-PorHerramienta'!$L$2:$L$2848,$AE311,'B-PorHerramienta'!$F$2:$F$2848,"&lt;&gt;")=0,"",ROUND(SUMIFS(INDEX('B-PorHerramienta'!$F$2:$I$2848,0,$AH$6),'B-PorHerramienta'!$A$2:$A$2848,R$8,'B-PorHerramienta'!$J$2:$J$2848,$AC311,'B-PorHerramienta'!$K$2:$K$2848,$AD311,'B-PorHerramienta'!$L$2:$L$2848,$AE311)*$AI$6,$AJ$6))</f>
        <v>5.4999999999999997E-3</v>
      </c>
      <c r="S311" s="48">
        <f>IF(COUNTIFS('B-PorHerramienta'!$A$2:$A$2848,S$8,'B-PorHerramienta'!$J$2:$J$2848,$AC311,'B-PorHerramienta'!$K$2:$K$2848,$AD311,'B-PorHerramienta'!$L$2:$L$2848,$AE311,'B-PorHerramienta'!$F$2:$F$2848,"&lt;&gt;")=0,"",ROUND(SUMIFS(INDEX('B-PorHerramienta'!$F$2:$I$2848,0,$AH$6),'B-PorHerramienta'!$A$2:$A$2848,S$8,'B-PorHerramienta'!$J$2:$J$2848,$AC311,'B-PorHerramienta'!$K$2:$K$2848,$AD311,'B-PorHerramienta'!$L$2:$L$2848,$AE311)*$AI$6,$AJ$6))</f>
        <v>4.7999999999999996E-3</v>
      </c>
      <c r="T311" s="48">
        <f>IF(COUNTIFS('B-PorHerramienta'!$A$2:$A$2848,T$8,'B-PorHerramienta'!$J$2:$J$2848,$AC311,'B-PorHerramienta'!$K$2:$K$2848,$AD311,'B-PorHerramienta'!$L$2:$L$2848,$AE311,'B-PorHerramienta'!$F$2:$F$2848,"&lt;&gt;")=0,"",ROUND(SUMIFS(INDEX('B-PorHerramienta'!$F$2:$I$2848,0,$AH$6),'B-PorHerramienta'!$A$2:$A$2848,T$8,'B-PorHerramienta'!$J$2:$J$2848,$AC311,'B-PorHerramienta'!$K$2:$K$2848,$AD311,'B-PorHerramienta'!$L$2:$L$2848,$AE311)*$AI$6,$AJ$6))</f>
        <v>5.5999999999999999E-3</v>
      </c>
      <c r="U311" s="48">
        <f>IF(COUNTIFS('B-PorHerramienta'!$A$2:$A$2848,U$8,'B-PorHerramienta'!$J$2:$J$2848,$AC311,'B-PorHerramienta'!$K$2:$K$2848,$AD311,'B-PorHerramienta'!$L$2:$L$2848,$AE311,'B-PorHerramienta'!$F$2:$F$2848,"&lt;&gt;")=0,"",ROUND(SUMIFS(INDEX('B-PorHerramienta'!$F$2:$I$2848,0,$AH$6),'B-PorHerramienta'!$A$2:$A$2848,U$8,'B-PorHerramienta'!$J$2:$J$2848,$AC311,'B-PorHerramienta'!$K$2:$K$2848,$AD311,'B-PorHerramienta'!$L$2:$L$2848,$AE311)*$AI$6,$AJ$6))</f>
        <v>5.0000000000000001E-3</v>
      </c>
      <c r="V311" s="48">
        <f>IF(COUNTIFS('B-PorHerramienta'!$A$2:$A$2848,V$8,'B-PorHerramienta'!$J$2:$J$2848,$AC311,'B-PorHerramienta'!$K$2:$K$2848,$AD311,'B-PorHerramienta'!$L$2:$L$2848,$AE311,'B-PorHerramienta'!$F$2:$F$2848,"&lt;&gt;")=0,"",ROUND(SUMIFS(INDEX('B-PorHerramienta'!$F$2:$I$2848,0,$AH$6),'B-PorHerramienta'!$A$2:$A$2848,V$8,'B-PorHerramienta'!$J$2:$J$2848,$AC311,'B-PorHerramienta'!$K$2:$K$2848,$AD311,'B-PorHerramienta'!$L$2:$L$2848,$AE311)*$AI$6,$AJ$6))</f>
        <v>2E-3</v>
      </c>
      <c r="W311" s="48">
        <f>IF(COUNTIFS('B-PorHerramienta'!$A$2:$A$2848,W$8,'B-PorHerramienta'!$J$2:$J$2848,$AC311,'B-PorHerramienta'!$K$2:$K$2848,$AD311,'B-PorHerramienta'!$L$2:$L$2848,$AE311,'B-PorHerramienta'!$F$2:$F$2848,"&lt;&gt;")=0,"",ROUND(SUMIFS(INDEX('B-PorHerramienta'!$F$2:$I$2848,0,$AH$6),'B-PorHerramienta'!$A$2:$A$2848,W$8,'B-PorHerramienta'!$J$2:$J$2848,$AC311,'B-PorHerramienta'!$K$2:$K$2848,$AD311,'B-PorHerramienta'!$L$2:$L$2848,$AE311)*$AI$6,$AJ$6))</f>
        <v>1.6000000000000001E-3</v>
      </c>
      <c r="X311" s="48">
        <f>IF(COUNTIFS('B-PorHerramienta'!$A$2:$A$2848,X$8,'B-PorHerramienta'!$J$2:$J$2848,$AC311,'B-PorHerramienta'!$K$2:$K$2848,$AD311,'B-PorHerramienta'!$L$2:$L$2848,$AE311,'B-PorHerramienta'!$F$2:$F$2848,"&lt;&gt;")=0,"",ROUND(SUMIFS(INDEX('B-PorHerramienta'!$F$2:$I$2848,0,$AH$6),'B-PorHerramienta'!$A$2:$A$2848,X$8,'B-PorHerramienta'!$J$2:$J$2848,$AC311,'B-PorHerramienta'!$K$2:$K$2848,$AD311,'B-PorHerramienta'!$L$2:$L$2848,$AE311)*$AI$6,$AJ$6))</f>
        <v>5.7000000000000002E-3</v>
      </c>
      <c r="Y311" s="48">
        <f>IF(COUNTIFS('B-PorHerramienta'!$A$2:$A$2848,Y$8,'B-PorHerramienta'!$J$2:$J$2848,$AC311,'B-PorHerramienta'!$K$2:$K$2848,$AD311,'B-PorHerramienta'!$L$2:$L$2848,$AE311,'B-PorHerramienta'!$F$2:$F$2848,"&lt;&gt;")=0,"",ROUND(SUMIFS(INDEX('B-PorHerramienta'!$F$2:$I$2848,0,$AH$6),'B-PorHerramienta'!$A$2:$A$2848,Y$8,'B-PorHerramienta'!$J$2:$J$2848,$AC311,'B-PorHerramienta'!$K$2:$K$2848,$AD311,'B-PorHerramienta'!$L$2:$L$2848,$AE311)*$AI$6,$AJ$6))</f>
        <v>6.0000000000000001E-3</v>
      </c>
      <c r="Z311" s="48">
        <f>IF(COUNTIFS('B-PorHerramienta'!$A$2:$A$2848,Z$8,'B-PorHerramienta'!$J$2:$J$2848,$AC311,'B-PorHerramienta'!$K$2:$K$2848,$AD311,'B-PorHerramienta'!$L$2:$L$2848,$AE311,'B-PorHerramienta'!$F$2:$F$2848,"&lt;&gt;")=0,"",ROUND(SUMIFS(INDEX('B-PorHerramienta'!$F$2:$I$2848,0,$AH$6),'B-PorHerramienta'!$A$2:$A$2848,Z$8,'B-PorHerramienta'!$J$2:$J$2848,$AC311,'B-PorHerramienta'!$K$2:$K$2848,$AD311,'B-PorHerramienta'!$L$2:$L$2848,$AE311)*$AI$6,$AJ$6))</f>
        <v>4.1000000000000003E-3</v>
      </c>
      <c r="AA311" s="6"/>
      <c r="AB311" s="35">
        <v>2</v>
      </c>
      <c r="AC311" s="35" t="s">
        <v>1194</v>
      </c>
      <c r="AD311" s="35" t="s">
        <v>269</v>
      </c>
      <c r="AE311" s="35" t="s">
        <v>1198</v>
      </c>
      <c r="AF311" s="35"/>
      <c r="AG311" s="35"/>
      <c r="AH311" s="35"/>
      <c r="AI311" s="35"/>
      <c r="AJ311" s="35"/>
      <c r="AK311" s="35"/>
    </row>
    <row r="312" spans="1:37" ht="45" hidden="1" outlineLevel="2" collapsed="1" x14ac:dyDescent="0.25">
      <c r="A312" s="49" t="s">
        <v>2332</v>
      </c>
      <c r="B312" s="47" t="s">
        <v>277</v>
      </c>
      <c r="C312" s="48" t="str">
        <f>IF(COUNTIFS('B-PorHerramienta'!$A$2:$A$2848,C$8,'B-PorHerramienta'!$J$2:$J$2848,$AC312,'B-PorHerramienta'!$K$2:$K$2848,$AD312,'B-PorHerramienta'!$L$2:$L$2848,$AE312,'B-PorHerramienta'!$F$2:$F$2848,"&lt;&gt;")=0,"",ROUND(SUMIFS(INDEX('B-PorHerramienta'!$F$2:$I$2848,0,$AH$6),'B-PorHerramienta'!$A$2:$A$2848,C$8,'B-PorHerramienta'!$J$2:$J$2848,$AC312,'B-PorHerramienta'!$K$2:$K$2848,$AD312,'B-PorHerramienta'!$L$2:$L$2848,$AE312)*$AI$6,$AJ$6))</f>
        <v/>
      </c>
      <c r="D312" s="48" t="str">
        <f>IF(COUNTIFS('B-PorHerramienta'!$A$2:$A$2848,D$8,'B-PorHerramienta'!$J$2:$J$2848,$AC312,'B-PorHerramienta'!$K$2:$K$2848,$AD312,'B-PorHerramienta'!$L$2:$L$2848,$AE312,'B-PorHerramienta'!$F$2:$F$2848,"&lt;&gt;")=0,"",ROUND(SUMIFS(INDEX('B-PorHerramienta'!$F$2:$I$2848,0,$AH$6),'B-PorHerramienta'!$A$2:$A$2848,D$8,'B-PorHerramienta'!$J$2:$J$2848,$AC312,'B-PorHerramienta'!$K$2:$K$2848,$AD312,'B-PorHerramienta'!$L$2:$L$2848,$AE312)*$AI$6,$AJ$6))</f>
        <v/>
      </c>
      <c r="E312" s="48" t="str">
        <f>IF(COUNTIFS('B-PorHerramienta'!$A$2:$A$2848,E$8,'B-PorHerramienta'!$J$2:$J$2848,$AC312,'B-PorHerramienta'!$K$2:$K$2848,$AD312,'B-PorHerramienta'!$L$2:$L$2848,$AE312,'B-PorHerramienta'!$F$2:$F$2848,"&lt;&gt;")=0,"",ROUND(SUMIFS(INDEX('B-PorHerramienta'!$F$2:$I$2848,0,$AH$6),'B-PorHerramienta'!$A$2:$A$2848,E$8,'B-PorHerramienta'!$J$2:$J$2848,$AC312,'B-PorHerramienta'!$K$2:$K$2848,$AD312,'B-PorHerramienta'!$L$2:$L$2848,$AE312)*$AI$6,$AJ$6))</f>
        <v/>
      </c>
      <c r="F312" s="48" t="str">
        <f>IF(COUNTIFS('B-PorHerramienta'!$A$2:$A$2848,F$8,'B-PorHerramienta'!$J$2:$J$2848,$AC312,'B-PorHerramienta'!$K$2:$K$2848,$AD312,'B-PorHerramienta'!$L$2:$L$2848,$AE312,'B-PorHerramienta'!$F$2:$F$2848,"&lt;&gt;")=0,"",ROUND(SUMIFS(INDEX('B-PorHerramienta'!$F$2:$I$2848,0,$AH$6),'B-PorHerramienta'!$A$2:$A$2848,F$8,'B-PorHerramienta'!$J$2:$J$2848,$AC312,'B-PorHerramienta'!$K$2:$K$2848,$AD312,'B-PorHerramienta'!$L$2:$L$2848,$AE312)*$AI$6,$AJ$6))</f>
        <v/>
      </c>
      <c r="G312" s="48" t="str">
        <f>IF(COUNTIFS('B-PorHerramienta'!$A$2:$A$2848,G$8,'B-PorHerramienta'!$J$2:$J$2848,$AC312,'B-PorHerramienta'!$K$2:$K$2848,$AD312,'B-PorHerramienta'!$L$2:$L$2848,$AE312,'B-PorHerramienta'!$F$2:$F$2848,"&lt;&gt;")=0,"",ROUND(SUMIFS(INDEX('B-PorHerramienta'!$F$2:$I$2848,0,$AH$6),'B-PorHerramienta'!$A$2:$A$2848,G$8,'B-PorHerramienta'!$J$2:$J$2848,$AC312,'B-PorHerramienta'!$K$2:$K$2848,$AD312,'B-PorHerramienta'!$L$2:$L$2848,$AE312)*$AI$6,$AJ$6))</f>
        <v/>
      </c>
      <c r="H312" s="48" t="str">
        <f>IF(COUNTIFS('B-PorHerramienta'!$A$2:$A$2848,H$8,'B-PorHerramienta'!$J$2:$J$2848,$AC312,'B-PorHerramienta'!$K$2:$K$2848,$AD312,'B-PorHerramienta'!$L$2:$L$2848,$AE312,'B-PorHerramienta'!$F$2:$F$2848,"&lt;&gt;")=0,"",ROUND(SUMIFS(INDEX('B-PorHerramienta'!$F$2:$I$2848,0,$AH$6),'B-PorHerramienta'!$A$2:$A$2848,H$8,'B-PorHerramienta'!$J$2:$J$2848,$AC312,'B-PorHerramienta'!$K$2:$K$2848,$AD312,'B-PorHerramienta'!$L$2:$L$2848,$AE312)*$AI$6,$AJ$6))</f>
        <v/>
      </c>
      <c r="I312" s="48" t="str">
        <f>IF(COUNTIFS('B-PorHerramienta'!$A$2:$A$2848,I$8,'B-PorHerramienta'!$J$2:$J$2848,$AC312,'B-PorHerramienta'!$K$2:$K$2848,$AD312,'B-PorHerramienta'!$L$2:$L$2848,$AE312,'B-PorHerramienta'!$F$2:$F$2848,"&lt;&gt;")=0,"",ROUND(SUMIFS(INDEX('B-PorHerramienta'!$F$2:$I$2848,0,$AH$6),'B-PorHerramienta'!$A$2:$A$2848,I$8,'B-PorHerramienta'!$J$2:$J$2848,$AC312,'B-PorHerramienta'!$K$2:$K$2848,$AD312,'B-PorHerramienta'!$L$2:$L$2848,$AE312)*$AI$6,$AJ$6))</f>
        <v/>
      </c>
      <c r="J312" s="48" t="str">
        <f>IF(COUNTIFS('B-PorHerramienta'!$A$2:$A$2848,J$8,'B-PorHerramienta'!$J$2:$J$2848,$AC312,'B-PorHerramienta'!$K$2:$K$2848,$AD312,'B-PorHerramienta'!$L$2:$L$2848,$AE312,'B-PorHerramienta'!$F$2:$F$2848,"&lt;&gt;")=0,"",ROUND(SUMIFS(INDEX('B-PorHerramienta'!$F$2:$I$2848,0,$AH$6),'B-PorHerramienta'!$A$2:$A$2848,J$8,'B-PorHerramienta'!$J$2:$J$2848,$AC312,'B-PorHerramienta'!$K$2:$K$2848,$AD312,'B-PorHerramienta'!$L$2:$L$2848,$AE312)*$AI$6,$AJ$6))</f>
        <v/>
      </c>
      <c r="K312" s="48" t="str">
        <f>IF(COUNTIFS('B-PorHerramienta'!$A$2:$A$2848,K$8,'B-PorHerramienta'!$J$2:$J$2848,$AC312,'B-PorHerramienta'!$K$2:$K$2848,$AD312,'B-PorHerramienta'!$L$2:$L$2848,$AE312,'B-PorHerramienta'!$F$2:$F$2848,"&lt;&gt;")=0,"",ROUND(SUMIFS(INDEX('B-PorHerramienta'!$F$2:$I$2848,0,$AH$6),'B-PorHerramienta'!$A$2:$A$2848,K$8,'B-PorHerramienta'!$J$2:$J$2848,$AC312,'B-PorHerramienta'!$K$2:$K$2848,$AD312,'B-PorHerramienta'!$L$2:$L$2848,$AE312)*$AI$6,$AJ$6))</f>
        <v/>
      </c>
      <c r="L312" s="48" t="str">
        <f>IF(COUNTIFS('B-PorHerramienta'!$A$2:$A$2848,L$8,'B-PorHerramienta'!$J$2:$J$2848,$AC312,'B-PorHerramienta'!$K$2:$K$2848,$AD312,'B-PorHerramienta'!$L$2:$L$2848,$AE312,'B-PorHerramienta'!$F$2:$F$2848,"&lt;&gt;")=0,"",ROUND(SUMIFS(INDEX('B-PorHerramienta'!$F$2:$I$2848,0,$AH$6),'B-PorHerramienta'!$A$2:$A$2848,L$8,'B-PorHerramienta'!$J$2:$J$2848,$AC312,'B-PorHerramienta'!$K$2:$K$2848,$AD312,'B-PorHerramienta'!$L$2:$L$2848,$AE312)*$AI$6,$AJ$6))</f>
        <v/>
      </c>
      <c r="M312" s="48" t="str">
        <f>IF(COUNTIFS('B-PorHerramienta'!$A$2:$A$2848,M$8,'B-PorHerramienta'!$J$2:$J$2848,$AC312,'B-PorHerramienta'!$K$2:$K$2848,$AD312,'B-PorHerramienta'!$L$2:$L$2848,$AE312,'B-PorHerramienta'!$F$2:$F$2848,"&lt;&gt;")=0,"",ROUND(SUMIFS(INDEX('B-PorHerramienta'!$F$2:$I$2848,0,$AH$6),'B-PorHerramienta'!$A$2:$A$2848,M$8,'B-PorHerramienta'!$J$2:$J$2848,$AC312,'B-PorHerramienta'!$K$2:$K$2848,$AD312,'B-PorHerramienta'!$L$2:$L$2848,$AE312)*$AI$6,$AJ$6))</f>
        <v/>
      </c>
      <c r="N312" s="48" t="str">
        <f>IF(COUNTIFS('B-PorHerramienta'!$A$2:$A$2848,N$8,'B-PorHerramienta'!$J$2:$J$2848,$AC312,'B-PorHerramienta'!$K$2:$K$2848,$AD312,'B-PorHerramienta'!$L$2:$L$2848,$AE312,'B-PorHerramienta'!$F$2:$F$2848,"&lt;&gt;")=0,"",ROUND(SUMIFS(INDEX('B-PorHerramienta'!$F$2:$I$2848,0,$AH$6),'B-PorHerramienta'!$A$2:$A$2848,N$8,'B-PorHerramienta'!$J$2:$J$2848,$AC312,'B-PorHerramienta'!$K$2:$K$2848,$AD312,'B-PorHerramienta'!$L$2:$L$2848,$AE312)*$AI$6,$AJ$6))</f>
        <v/>
      </c>
      <c r="O312" s="48" t="str">
        <f>IF(COUNTIFS('B-PorHerramienta'!$A$2:$A$2848,O$8,'B-PorHerramienta'!$J$2:$J$2848,$AC312,'B-PorHerramienta'!$K$2:$K$2848,$AD312,'B-PorHerramienta'!$L$2:$L$2848,$AE312,'B-PorHerramienta'!$F$2:$F$2848,"&lt;&gt;")=0,"",ROUND(SUMIFS(INDEX('B-PorHerramienta'!$F$2:$I$2848,0,$AH$6),'B-PorHerramienta'!$A$2:$A$2848,O$8,'B-PorHerramienta'!$J$2:$J$2848,$AC312,'B-PorHerramienta'!$K$2:$K$2848,$AD312,'B-PorHerramienta'!$L$2:$L$2848,$AE312)*$AI$6,$AJ$6))</f>
        <v/>
      </c>
      <c r="P312" s="48" t="str">
        <f>IF(COUNTIFS('B-PorHerramienta'!$A$2:$A$2848,P$8,'B-PorHerramienta'!$J$2:$J$2848,$AC312,'B-PorHerramienta'!$K$2:$K$2848,$AD312,'B-PorHerramienta'!$L$2:$L$2848,$AE312,'B-PorHerramienta'!$F$2:$F$2848,"&lt;&gt;")=0,"",ROUND(SUMIFS(INDEX('B-PorHerramienta'!$F$2:$I$2848,0,$AH$6),'B-PorHerramienta'!$A$2:$A$2848,P$8,'B-PorHerramienta'!$J$2:$J$2848,$AC312,'B-PorHerramienta'!$K$2:$K$2848,$AD312,'B-PorHerramienta'!$L$2:$L$2848,$AE312)*$AI$6,$AJ$6))</f>
        <v/>
      </c>
      <c r="Q312" s="48" t="str">
        <f>IF(COUNTIFS('B-PorHerramienta'!$A$2:$A$2848,Q$8,'B-PorHerramienta'!$J$2:$J$2848,$AC312,'B-PorHerramienta'!$K$2:$K$2848,$AD312,'B-PorHerramienta'!$L$2:$L$2848,$AE312,'B-PorHerramienta'!$F$2:$F$2848,"&lt;&gt;")=0,"",ROUND(SUMIFS(INDEX('B-PorHerramienta'!$F$2:$I$2848,0,$AH$6),'B-PorHerramienta'!$A$2:$A$2848,Q$8,'B-PorHerramienta'!$J$2:$J$2848,$AC312,'B-PorHerramienta'!$K$2:$K$2848,$AD312,'B-PorHerramienta'!$L$2:$L$2848,$AE312)*$AI$6,$AJ$6))</f>
        <v/>
      </c>
      <c r="R312" s="48" t="str">
        <f>IF(COUNTIFS('B-PorHerramienta'!$A$2:$A$2848,R$8,'B-PorHerramienta'!$J$2:$J$2848,$AC312,'B-PorHerramienta'!$K$2:$K$2848,$AD312,'B-PorHerramienta'!$L$2:$L$2848,$AE312,'B-PorHerramienta'!$F$2:$F$2848,"&lt;&gt;")=0,"",ROUND(SUMIFS(INDEX('B-PorHerramienta'!$F$2:$I$2848,0,$AH$6),'B-PorHerramienta'!$A$2:$A$2848,R$8,'B-PorHerramienta'!$J$2:$J$2848,$AC312,'B-PorHerramienta'!$K$2:$K$2848,$AD312,'B-PorHerramienta'!$L$2:$L$2848,$AE312)*$AI$6,$AJ$6))</f>
        <v/>
      </c>
      <c r="S312" s="48">
        <f>IF(COUNTIFS('B-PorHerramienta'!$A$2:$A$2848,S$8,'B-PorHerramienta'!$J$2:$J$2848,$AC312,'B-PorHerramienta'!$K$2:$K$2848,$AD312,'B-PorHerramienta'!$L$2:$L$2848,$AE312,'B-PorHerramienta'!$F$2:$F$2848,"&lt;&gt;")=0,"",ROUND(SUMIFS(INDEX('B-PorHerramienta'!$F$2:$I$2848,0,$AH$6),'B-PorHerramienta'!$A$2:$A$2848,S$8,'B-PorHerramienta'!$J$2:$J$2848,$AC312,'B-PorHerramienta'!$K$2:$K$2848,$AD312,'B-PorHerramienta'!$L$2:$L$2848,$AE312)*$AI$6,$AJ$6))</f>
        <v>2.0000000000000001E-4</v>
      </c>
      <c r="T312" s="48">
        <f>IF(COUNTIFS('B-PorHerramienta'!$A$2:$A$2848,T$8,'B-PorHerramienta'!$J$2:$J$2848,$AC312,'B-PorHerramienta'!$K$2:$K$2848,$AD312,'B-PorHerramienta'!$L$2:$L$2848,$AE312,'B-PorHerramienta'!$F$2:$F$2848,"&lt;&gt;")=0,"",ROUND(SUMIFS(INDEX('B-PorHerramienta'!$F$2:$I$2848,0,$AH$6),'B-PorHerramienta'!$A$2:$A$2848,T$8,'B-PorHerramienta'!$J$2:$J$2848,$AC312,'B-PorHerramienta'!$K$2:$K$2848,$AD312,'B-PorHerramienta'!$L$2:$L$2848,$AE312)*$AI$6,$AJ$6))</f>
        <v>1E-4</v>
      </c>
      <c r="U312" s="48">
        <f>IF(COUNTIFS('B-PorHerramienta'!$A$2:$A$2848,U$8,'B-PorHerramienta'!$J$2:$J$2848,$AC312,'B-PorHerramienta'!$K$2:$K$2848,$AD312,'B-PorHerramienta'!$L$2:$L$2848,$AE312,'B-PorHerramienta'!$F$2:$F$2848,"&lt;&gt;")=0,"",ROUND(SUMIFS(INDEX('B-PorHerramienta'!$F$2:$I$2848,0,$AH$6),'B-PorHerramienta'!$A$2:$A$2848,U$8,'B-PorHerramienta'!$J$2:$J$2848,$AC312,'B-PorHerramienta'!$K$2:$K$2848,$AD312,'B-PorHerramienta'!$L$2:$L$2848,$AE312)*$AI$6,$AJ$6))</f>
        <v>4.0000000000000002E-4</v>
      </c>
      <c r="V312" s="48">
        <f>IF(COUNTIFS('B-PorHerramienta'!$A$2:$A$2848,V$8,'B-PorHerramienta'!$J$2:$J$2848,$AC312,'B-PorHerramienta'!$K$2:$K$2848,$AD312,'B-PorHerramienta'!$L$2:$L$2848,$AE312,'B-PorHerramienta'!$F$2:$F$2848,"&lt;&gt;")=0,"",ROUND(SUMIFS(INDEX('B-PorHerramienta'!$F$2:$I$2848,0,$AH$6),'B-PorHerramienta'!$A$2:$A$2848,V$8,'B-PorHerramienta'!$J$2:$J$2848,$AC312,'B-PorHerramienta'!$K$2:$K$2848,$AD312,'B-PorHerramienta'!$L$2:$L$2848,$AE312)*$AI$6,$AJ$6))</f>
        <v>5.0000000000000001E-4</v>
      </c>
      <c r="W312" s="48">
        <f>IF(COUNTIFS('B-PorHerramienta'!$A$2:$A$2848,W$8,'B-PorHerramienta'!$J$2:$J$2848,$AC312,'B-PorHerramienta'!$K$2:$K$2848,$AD312,'B-PorHerramienta'!$L$2:$L$2848,$AE312,'B-PorHerramienta'!$F$2:$F$2848,"&lt;&gt;")=0,"",ROUND(SUMIFS(INDEX('B-PorHerramienta'!$F$2:$I$2848,0,$AH$6),'B-PorHerramienta'!$A$2:$A$2848,W$8,'B-PorHerramienta'!$J$2:$J$2848,$AC312,'B-PorHerramienta'!$K$2:$K$2848,$AD312,'B-PorHerramienta'!$L$2:$L$2848,$AE312)*$AI$6,$AJ$6))</f>
        <v>2.5999999999999999E-3</v>
      </c>
      <c r="X312" s="48">
        <f>IF(COUNTIFS('B-PorHerramienta'!$A$2:$A$2848,X$8,'B-PorHerramienta'!$J$2:$J$2848,$AC312,'B-PorHerramienta'!$K$2:$K$2848,$AD312,'B-PorHerramienta'!$L$2:$L$2848,$AE312,'B-PorHerramienta'!$F$2:$F$2848,"&lt;&gt;")=0,"",ROUND(SUMIFS(INDEX('B-PorHerramienta'!$F$2:$I$2848,0,$AH$6),'B-PorHerramienta'!$A$2:$A$2848,X$8,'B-PorHerramienta'!$J$2:$J$2848,$AC312,'B-PorHerramienta'!$K$2:$K$2848,$AD312,'B-PorHerramienta'!$L$2:$L$2848,$AE312)*$AI$6,$AJ$6))</f>
        <v>7.0000000000000001E-3</v>
      </c>
      <c r="Y312" s="48">
        <f>IF(COUNTIFS('B-PorHerramienta'!$A$2:$A$2848,Y$8,'B-PorHerramienta'!$J$2:$J$2848,$AC312,'B-PorHerramienta'!$K$2:$K$2848,$AD312,'B-PorHerramienta'!$L$2:$L$2848,$AE312,'B-PorHerramienta'!$F$2:$F$2848,"&lt;&gt;")=0,"",ROUND(SUMIFS(INDEX('B-PorHerramienta'!$F$2:$I$2848,0,$AH$6),'B-PorHerramienta'!$A$2:$A$2848,Y$8,'B-PorHerramienta'!$J$2:$J$2848,$AC312,'B-PorHerramienta'!$K$2:$K$2848,$AD312,'B-PorHerramienta'!$L$2:$L$2848,$AE312)*$AI$6,$AJ$6))</f>
        <v>1.5299999999999999E-2</v>
      </c>
      <c r="Z312" s="48">
        <f>IF(COUNTIFS('B-PorHerramienta'!$A$2:$A$2848,Z$8,'B-PorHerramienta'!$J$2:$J$2848,$AC312,'B-PorHerramienta'!$K$2:$K$2848,$AD312,'B-PorHerramienta'!$L$2:$L$2848,$AE312,'B-PorHerramienta'!$F$2:$F$2848,"&lt;&gt;")=0,"",ROUND(SUMIFS(INDEX('B-PorHerramienta'!$F$2:$I$2848,0,$AH$6),'B-PorHerramienta'!$A$2:$A$2848,Z$8,'B-PorHerramienta'!$J$2:$J$2848,$AC312,'B-PorHerramienta'!$K$2:$K$2848,$AD312,'B-PorHerramienta'!$L$2:$L$2848,$AE312)*$AI$6,$AJ$6))</f>
        <v>1.3299999999999999E-2</v>
      </c>
      <c r="AA312" s="6"/>
      <c r="AB312" s="35">
        <v>2</v>
      </c>
      <c r="AC312" s="35" t="s">
        <v>1194</v>
      </c>
      <c r="AD312" s="35" t="s">
        <v>269</v>
      </c>
      <c r="AE312" s="35" t="s">
        <v>1199</v>
      </c>
      <c r="AF312" s="35"/>
      <c r="AG312" s="35"/>
      <c r="AH312" s="35"/>
      <c r="AI312" s="35"/>
      <c r="AJ312" s="35"/>
      <c r="AK312" s="35"/>
    </row>
    <row r="313" spans="1:37" hidden="1" outlineLevel="2" collapsed="1" x14ac:dyDescent="0.25">
      <c r="A313" s="49" t="s">
        <v>2288</v>
      </c>
      <c r="B313" s="47" t="s">
        <v>633</v>
      </c>
      <c r="C313" s="48" t="str">
        <f>IF(COUNTIFS('B-PorHerramienta'!$A$2:$A$2848,C$8,'B-PorHerramienta'!$J$2:$J$2848,$AC313,'B-PorHerramienta'!$K$2:$K$2848,$AD313,'B-PorHerramienta'!$L$2:$L$2848,$AE313,'B-PorHerramienta'!$F$2:$F$2848,"&lt;&gt;")=0,"",ROUND(SUMIFS(INDEX('B-PorHerramienta'!$F$2:$I$2848,0,$AH$6),'B-PorHerramienta'!$A$2:$A$2848,C$8,'B-PorHerramienta'!$J$2:$J$2848,$AC313,'B-PorHerramienta'!$K$2:$K$2848,$AD313,'B-PorHerramienta'!$L$2:$L$2848,$AE313)*$AI$6,$AJ$6))</f>
        <v/>
      </c>
      <c r="D313" s="48" t="str">
        <f>IF(COUNTIFS('B-PorHerramienta'!$A$2:$A$2848,D$8,'B-PorHerramienta'!$J$2:$J$2848,$AC313,'B-PorHerramienta'!$K$2:$K$2848,$AD313,'B-PorHerramienta'!$L$2:$L$2848,$AE313,'B-PorHerramienta'!$F$2:$F$2848,"&lt;&gt;")=0,"",ROUND(SUMIFS(INDEX('B-PorHerramienta'!$F$2:$I$2848,0,$AH$6),'B-PorHerramienta'!$A$2:$A$2848,D$8,'B-PorHerramienta'!$J$2:$J$2848,$AC313,'B-PorHerramienta'!$K$2:$K$2848,$AD313,'B-PorHerramienta'!$L$2:$L$2848,$AE313)*$AI$6,$AJ$6))</f>
        <v/>
      </c>
      <c r="E313" s="48" t="str">
        <f>IF(COUNTIFS('B-PorHerramienta'!$A$2:$A$2848,E$8,'B-PorHerramienta'!$J$2:$J$2848,$AC313,'B-PorHerramienta'!$K$2:$K$2848,$AD313,'B-PorHerramienta'!$L$2:$L$2848,$AE313,'B-PorHerramienta'!$F$2:$F$2848,"&lt;&gt;")=0,"",ROUND(SUMIFS(INDEX('B-PorHerramienta'!$F$2:$I$2848,0,$AH$6),'B-PorHerramienta'!$A$2:$A$2848,E$8,'B-PorHerramienta'!$J$2:$J$2848,$AC313,'B-PorHerramienta'!$K$2:$K$2848,$AD313,'B-PorHerramienta'!$L$2:$L$2848,$AE313)*$AI$6,$AJ$6))</f>
        <v/>
      </c>
      <c r="F313" s="48" t="str">
        <f>IF(COUNTIFS('B-PorHerramienta'!$A$2:$A$2848,F$8,'B-PorHerramienta'!$J$2:$J$2848,$AC313,'B-PorHerramienta'!$K$2:$K$2848,$AD313,'B-PorHerramienta'!$L$2:$L$2848,$AE313,'B-PorHerramienta'!$F$2:$F$2848,"&lt;&gt;")=0,"",ROUND(SUMIFS(INDEX('B-PorHerramienta'!$F$2:$I$2848,0,$AH$6),'B-PorHerramienta'!$A$2:$A$2848,F$8,'B-PorHerramienta'!$J$2:$J$2848,$AC313,'B-PorHerramienta'!$K$2:$K$2848,$AD313,'B-PorHerramienta'!$L$2:$L$2848,$AE313)*$AI$6,$AJ$6))</f>
        <v/>
      </c>
      <c r="G313" s="48">
        <f>IF(COUNTIFS('B-PorHerramienta'!$A$2:$A$2848,G$8,'B-PorHerramienta'!$J$2:$J$2848,$AC313,'B-PorHerramienta'!$K$2:$K$2848,$AD313,'B-PorHerramienta'!$L$2:$L$2848,$AE313,'B-PorHerramienta'!$F$2:$F$2848,"&lt;&gt;")=0,"",ROUND(SUMIFS(INDEX('B-PorHerramienta'!$F$2:$I$2848,0,$AH$6),'B-PorHerramienta'!$A$2:$A$2848,G$8,'B-PorHerramienta'!$J$2:$J$2848,$AC313,'B-PorHerramienta'!$K$2:$K$2848,$AD313,'B-PorHerramienta'!$L$2:$L$2848,$AE313)*$AI$6,$AJ$6))</f>
        <v>0.13569999999999999</v>
      </c>
      <c r="H313" s="48" t="str">
        <f>IF(COUNTIFS('B-PorHerramienta'!$A$2:$A$2848,H$8,'B-PorHerramienta'!$J$2:$J$2848,$AC313,'B-PorHerramienta'!$K$2:$K$2848,$AD313,'B-PorHerramienta'!$L$2:$L$2848,$AE313,'B-PorHerramienta'!$F$2:$F$2848,"&lt;&gt;")=0,"",ROUND(SUMIFS(INDEX('B-PorHerramienta'!$F$2:$I$2848,0,$AH$6),'B-PorHerramienta'!$A$2:$A$2848,H$8,'B-PorHerramienta'!$J$2:$J$2848,$AC313,'B-PorHerramienta'!$K$2:$K$2848,$AD313,'B-PorHerramienta'!$L$2:$L$2848,$AE313)*$AI$6,$AJ$6))</f>
        <v/>
      </c>
      <c r="I313" s="48" t="str">
        <f>IF(COUNTIFS('B-PorHerramienta'!$A$2:$A$2848,I$8,'B-PorHerramienta'!$J$2:$J$2848,$AC313,'B-PorHerramienta'!$K$2:$K$2848,$AD313,'B-PorHerramienta'!$L$2:$L$2848,$AE313,'B-PorHerramienta'!$F$2:$F$2848,"&lt;&gt;")=0,"",ROUND(SUMIFS(INDEX('B-PorHerramienta'!$F$2:$I$2848,0,$AH$6),'B-PorHerramienta'!$A$2:$A$2848,I$8,'B-PorHerramienta'!$J$2:$J$2848,$AC313,'B-PorHerramienta'!$K$2:$K$2848,$AD313,'B-PorHerramienta'!$L$2:$L$2848,$AE313)*$AI$6,$AJ$6))</f>
        <v/>
      </c>
      <c r="J313" s="48" t="str">
        <f>IF(COUNTIFS('B-PorHerramienta'!$A$2:$A$2848,J$8,'B-PorHerramienta'!$J$2:$J$2848,$AC313,'B-PorHerramienta'!$K$2:$K$2848,$AD313,'B-PorHerramienta'!$L$2:$L$2848,$AE313,'B-PorHerramienta'!$F$2:$F$2848,"&lt;&gt;")=0,"",ROUND(SUMIFS(INDEX('B-PorHerramienta'!$F$2:$I$2848,0,$AH$6),'B-PorHerramienta'!$A$2:$A$2848,J$8,'B-PorHerramienta'!$J$2:$J$2848,$AC313,'B-PorHerramienta'!$K$2:$K$2848,$AD313,'B-PorHerramienta'!$L$2:$L$2848,$AE313)*$AI$6,$AJ$6))</f>
        <v/>
      </c>
      <c r="K313" s="48" t="str">
        <f>IF(COUNTIFS('B-PorHerramienta'!$A$2:$A$2848,K$8,'B-PorHerramienta'!$J$2:$J$2848,$AC313,'B-PorHerramienta'!$K$2:$K$2848,$AD313,'B-PorHerramienta'!$L$2:$L$2848,$AE313,'B-PorHerramienta'!$F$2:$F$2848,"&lt;&gt;")=0,"",ROUND(SUMIFS(INDEX('B-PorHerramienta'!$F$2:$I$2848,0,$AH$6),'B-PorHerramienta'!$A$2:$A$2848,K$8,'B-PorHerramienta'!$J$2:$J$2848,$AC313,'B-PorHerramienta'!$K$2:$K$2848,$AD313,'B-PorHerramienta'!$L$2:$L$2848,$AE313)*$AI$6,$AJ$6))</f>
        <v/>
      </c>
      <c r="L313" s="48" t="str">
        <f>IF(COUNTIFS('B-PorHerramienta'!$A$2:$A$2848,L$8,'B-PorHerramienta'!$J$2:$J$2848,$AC313,'B-PorHerramienta'!$K$2:$K$2848,$AD313,'B-PorHerramienta'!$L$2:$L$2848,$AE313,'B-PorHerramienta'!$F$2:$F$2848,"&lt;&gt;")=0,"",ROUND(SUMIFS(INDEX('B-PorHerramienta'!$F$2:$I$2848,0,$AH$6),'B-PorHerramienta'!$A$2:$A$2848,L$8,'B-PorHerramienta'!$J$2:$J$2848,$AC313,'B-PorHerramienta'!$K$2:$K$2848,$AD313,'B-PorHerramienta'!$L$2:$L$2848,$AE313)*$AI$6,$AJ$6))</f>
        <v/>
      </c>
      <c r="M313" s="48" t="str">
        <f>IF(COUNTIFS('B-PorHerramienta'!$A$2:$A$2848,M$8,'B-PorHerramienta'!$J$2:$J$2848,$AC313,'B-PorHerramienta'!$K$2:$K$2848,$AD313,'B-PorHerramienta'!$L$2:$L$2848,$AE313,'B-PorHerramienta'!$F$2:$F$2848,"&lt;&gt;")=0,"",ROUND(SUMIFS(INDEX('B-PorHerramienta'!$F$2:$I$2848,0,$AH$6),'B-PorHerramienta'!$A$2:$A$2848,M$8,'B-PorHerramienta'!$J$2:$J$2848,$AC313,'B-PorHerramienta'!$K$2:$K$2848,$AD313,'B-PorHerramienta'!$L$2:$L$2848,$AE313)*$AI$6,$AJ$6))</f>
        <v/>
      </c>
      <c r="N313" s="48" t="str">
        <f>IF(COUNTIFS('B-PorHerramienta'!$A$2:$A$2848,N$8,'B-PorHerramienta'!$J$2:$J$2848,$AC313,'B-PorHerramienta'!$K$2:$K$2848,$AD313,'B-PorHerramienta'!$L$2:$L$2848,$AE313,'B-PorHerramienta'!$F$2:$F$2848,"&lt;&gt;")=0,"",ROUND(SUMIFS(INDEX('B-PorHerramienta'!$F$2:$I$2848,0,$AH$6),'B-PorHerramienta'!$A$2:$A$2848,N$8,'B-PorHerramienta'!$J$2:$J$2848,$AC313,'B-PorHerramienta'!$K$2:$K$2848,$AD313,'B-PorHerramienta'!$L$2:$L$2848,$AE313)*$AI$6,$AJ$6))</f>
        <v/>
      </c>
      <c r="O313" s="48" t="str">
        <f>IF(COUNTIFS('B-PorHerramienta'!$A$2:$A$2848,O$8,'B-PorHerramienta'!$J$2:$J$2848,$AC313,'B-PorHerramienta'!$K$2:$K$2848,$AD313,'B-PorHerramienta'!$L$2:$L$2848,$AE313,'B-PorHerramienta'!$F$2:$F$2848,"&lt;&gt;")=0,"",ROUND(SUMIFS(INDEX('B-PorHerramienta'!$F$2:$I$2848,0,$AH$6),'B-PorHerramienta'!$A$2:$A$2848,O$8,'B-PorHerramienta'!$J$2:$J$2848,$AC313,'B-PorHerramienta'!$K$2:$K$2848,$AD313,'B-PorHerramienta'!$L$2:$L$2848,$AE313)*$AI$6,$AJ$6))</f>
        <v/>
      </c>
      <c r="P313" s="48" t="str">
        <f>IF(COUNTIFS('B-PorHerramienta'!$A$2:$A$2848,P$8,'B-PorHerramienta'!$J$2:$J$2848,$AC313,'B-PorHerramienta'!$K$2:$K$2848,$AD313,'B-PorHerramienta'!$L$2:$L$2848,$AE313,'B-PorHerramienta'!$F$2:$F$2848,"&lt;&gt;")=0,"",ROUND(SUMIFS(INDEX('B-PorHerramienta'!$F$2:$I$2848,0,$AH$6),'B-PorHerramienta'!$A$2:$A$2848,P$8,'B-PorHerramienta'!$J$2:$J$2848,$AC313,'B-PorHerramienta'!$K$2:$K$2848,$AD313,'B-PorHerramienta'!$L$2:$L$2848,$AE313)*$AI$6,$AJ$6))</f>
        <v/>
      </c>
      <c r="Q313" s="48" t="str">
        <f>IF(COUNTIFS('B-PorHerramienta'!$A$2:$A$2848,Q$8,'B-PorHerramienta'!$J$2:$J$2848,$AC313,'B-PorHerramienta'!$K$2:$K$2848,$AD313,'B-PorHerramienta'!$L$2:$L$2848,$AE313,'B-PorHerramienta'!$F$2:$F$2848,"&lt;&gt;")=0,"",ROUND(SUMIFS(INDEX('B-PorHerramienta'!$F$2:$I$2848,0,$AH$6),'B-PorHerramienta'!$A$2:$A$2848,Q$8,'B-PorHerramienta'!$J$2:$J$2848,$AC313,'B-PorHerramienta'!$K$2:$K$2848,$AD313,'B-PorHerramienta'!$L$2:$L$2848,$AE313)*$AI$6,$AJ$6))</f>
        <v/>
      </c>
      <c r="R313" s="48" t="str">
        <f>IF(COUNTIFS('B-PorHerramienta'!$A$2:$A$2848,R$8,'B-PorHerramienta'!$J$2:$J$2848,$AC313,'B-PorHerramienta'!$K$2:$K$2848,$AD313,'B-PorHerramienta'!$L$2:$L$2848,$AE313,'B-PorHerramienta'!$F$2:$F$2848,"&lt;&gt;")=0,"",ROUND(SUMIFS(INDEX('B-PorHerramienta'!$F$2:$I$2848,0,$AH$6),'B-PorHerramienta'!$A$2:$A$2848,R$8,'B-PorHerramienta'!$J$2:$J$2848,$AC313,'B-PorHerramienta'!$K$2:$K$2848,$AD313,'B-PorHerramienta'!$L$2:$L$2848,$AE313)*$AI$6,$AJ$6))</f>
        <v/>
      </c>
      <c r="S313" s="48" t="str">
        <f>IF(COUNTIFS('B-PorHerramienta'!$A$2:$A$2848,S$8,'B-PorHerramienta'!$J$2:$J$2848,$AC313,'B-PorHerramienta'!$K$2:$K$2848,$AD313,'B-PorHerramienta'!$L$2:$L$2848,$AE313,'B-PorHerramienta'!$F$2:$F$2848,"&lt;&gt;")=0,"",ROUND(SUMIFS(INDEX('B-PorHerramienta'!$F$2:$I$2848,0,$AH$6),'B-PorHerramienta'!$A$2:$A$2848,S$8,'B-PorHerramienta'!$J$2:$J$2848,$AC313,'B-PorHerramienta'!$K$2:$K$2848,$AD313,'B-PorHerramienta'!$L$2:$L$2848,$AE313)*$AI$6,$AJ$6))</f>
        <v/>
      </c>
      <c r="T313" s="48" t="str">
        <f>IF(COUNTIFS('B-PorHerramienta'!$A$2:$A$2848,T$8,'B-PorHerramienta'!$J$2:$J$2848,$AC313,'B-PorHerramienta'!$K$2:$K$2848,$AD313,'B-PorHerramienta'!$L$2:$L$2848,$AE313,'B-PorHerramienta'!$F$2:$F$2848,"&lt;&gt;")=0,"",ROUND(SUMIFS(INDEX('B-PorHerramienta'!$F$2:$I$2848,0,$AH$6),'B-PorHerramienta'!$A$2:$A$2848,T$8,'B-PorHerramienta'!$J$2:$J$2848,$AC313,'B-PorHerramienta'!$K$2:$K$2848,$AD313,'B-PorHerramienta'!$L$2:$L$2848,$AE313)*$AI$6,$AJ$6))</f>
        <v/>
      </c>
      <c r="U313" s="48" t="str">
        <f>IF(COUNTIFS('B-PorHerramienta'!$A$2:$A$2848,U$8,'B-PorHerramienta'!$J$2:$J$2848,$AC313,'B-PorHerramienta'!$K$2:$K$2848,$AD313,'B-PorHerramienta'!$L$2:$L$2848,$AE313,'B-PorHerramienta'!$F$2:$F$2848,"&lt;&gt;")=0,"",ROUND(SUMIFS(INDEX('B-PorHerramienta'!$F$2:$I$2848,0,$AH$6),'B-PorHerramienta'!$A$2:$A$2848,U$8,'B-PorHerramienta'!$J$2:$J$2848,$AC313,'B-PorHerramienta'!$K$2:$K$2848,$AD313,'B-PorHerramienta'!$L$2:$L$2848,$AE313)*$AI$6,$AJ$6))</f>
        <v/>
      </c>
      <c r="V313" s="48" t="str">
        <f>IF(COUNTIFS('B-PorHerramienta'!$A$2:$A$2848,V$8,'B-PorHerramienta'!$J$2:$J$2848,$AC313,'B-PorHerramienta'!$K$2:$K$2848,$AD313,'B-PorHerramienta'!$L$2:$L$2848,$AE313,'B-PorHerramienta'!$F$2:$F$2848,"&lt;&gt;")=0,"",ROUND(SUMIFS(INDEX('B-PorHerramienta'!$F$2:$I$2848,0,$AH$6),'B-PorHerramienta'!$A$2:$A$2848,V$8,'B-PorHerramienta'!$J$2:$J$2848,$AC313,'B-PorHerramienta'!$K$2:$K$2848,$AD313,'B-PorHerramienta'!$L$2:$L$2848,$AE313)*$AI$6,$AJ$6))</f>
        <v/>
      </c>
      <c r="W313" s="48" t="str">
        <f>IF(COUNTIFS('B-PorHerramienta'!$A$2:$A$2848,W$8,'B-PorHerramienta'!$J$2:$J$2848,$AC313,'B-PorHerramienta'!$K$2:$K$2848,$AD313,'B-PorHerramienta'!$L$2:$L$2848,$AE313,'B-PorHerramienta'!$F$2:$F$2848,"&lt;&gt;")=0,"",ROUND(SUMIFS(INDEX('B-PorHerramienta'!$F$2:$I$2848,0,$AH$6),'B-PorHerramienta'!$A$2:$A$2848,W$8,'B-PorHerramienta'!$J$2:$J$2848,$AC313,'B-PorHerramienta'!$K$2:$K$2848,$AD313,'B-PorHerramienta'!$L$2:$L$2848,$AE313)*$AI$6,$AJ$6))</f>
        <v/>
      </c>
      <c r="X313" s="48" t="str">
        <f>IF(COUNTIFS('B-PorHerramienta'!$A$2:$A$2848,X$8,'B-PorHerramienta'!$J$2:$J$2848,$AC313,'B-PorHerramienta'!$K$2:$K$2848,$AD313,'B-PorHerramienta'!$L$2:$L$2848,$AE313,'B-PorHerramienta'!$F$2:$F$2848,"&lt;&gt;")=0,"",ROUND(SUMIFS(INDEX('B-PorHerramienta'!$F$2:$I$2848,0,$AH$6),'B-PorHerramienta'!$A$2:$A$2848,X$8,'B-PorHerramienta'!$J$2:$J$2848,$AC313,'B-PorHerramienta'!$K$2:$K$2848,$AD313,'B-PorHerramienta'!$L$2:$L$2848,$AE313)*$AI$6,$AJ$6))</f>
        <v/>
      </c>
      <c r="Y313" s="48" t="str">
        <f>IF(COUNTIFS('B-PorHerramienta'!$A$2:$A$2848,Y$8,'B-PorHerramienta'!$J$2:$J$2848,$AC313,'B-PorHerramienta'!$K$2:$K$2848,$AD313,'B-PorHerramienta'!$L$2:$L$2848,$AE313,'B-PorHerramienta'!$F$2:$F$2848,"&lt;&gt;")=0,"",ROUND(SUMIFS(INDEX('B-PorHerramienta'!$F$2:$I$2848,0,$AH$6),'B-PorHerramienta'!$A$2:$A$2848,Y$8,'B-PorHerramienta'!$J$2:$J$2848,$AC313,'B-PorHerramienta'!$K$2:$K$2848,$AD313,'B-PorHerramienta'!$L$2:$L$2848,$AE313)*$AI$6,$AJ$6))</f>
        <v/>
      </c>
      <c r="Z313" s="48" t="str">
        <f>IF(COUNTIFS('B-PorHerramienta'!$A$2:$A$2848,Z$8,'B-PorHerramienta'!$J$2:$J$2848,$AC313,'B-PorHerramienta'!$K$2:$K$2848,$AD313,'B-PorHerramienta'!$L$2:$L$2848,$AE313,'B-PorHerramienta'!$F$2:$F$2848,"&lt;&gt;")=0,"",ROUND(SUMIFS(INDEX('B-PorHerramienta'!$F$2:$I$2848,0,$AH$6),'B-PorHerramienta'!$A$2:$A$2848,Z$8,'B-PorHerramienta'!$J$2:$J$2848,$AC313,'B-PorHerramienta'!$K$2:$K$2848,$AD313,'B-PorHerramienta'!$L$2:$L$2848,$AE313)*$AI$6,$AJ$6))</f>
        <v/>
      </c>
      <c r="AA313" s="6"/>
      <c r="AB313" s="35">
        <v>2</v>
      </c>
      <c r="AC313" s="35" t="s">
        <v>1194</v>
      </c>
      <c r="AD313" s="35" t="s">
        <v>269</v>
      </c>
      <c r="AE313" s="35" t="s">
        <v>1578</v>
      </c>
      <c r="AF313" s="35"/>
      <c r="AG313" s="35"/>
      <c r="AH313" s="35"/>
      <c r="AI313" s="35"/>
      <c r="AJ313" s="35"/>
      <c r="AK313" s="35"/>
    </row>
    <row r="314" spans="1:37" hidden="1" outlineLevel="2" collapsed="1" x14ac:dyDescent="0.25">
      <c r="A314" s="49" t="s">
        <v>2280</v>
      </c>
      <c r="B314" s="47" t="s">
        <v>2331</v>
      </c>
      <c r="C314" s="48" t="str">
        <f>IF(COUNTIFS('B-PorHerramienta'!$A$2:$A$2848,C$8,'B-PorHerramienta'!$J$2:$J$2848,$AC314,'B-PorHerramienta'!$K$2:$K$2848,$AD314,'B-PorHerramienta'!$L$2:$L$2848,$AE314,'B-PorHerramienta'!$F$2:$F$2848,"&lt;&gt;")=0,"",ROUND(SUMIFS(INDEX('B-PorHerramienta'!$F$2:$I$2848,0,$AH$6),'B-PorHerramienta'!$A$2:$A$2848,C$8,'B-PorHerramienta'!$J$2:$J$2848,$AC314,'B-PorHerramienta'!$K$2:$K$2848,$AD314,'B-PorHerramienta'!$L$2:$L$2848,$AE314)*$AI$6,$AJ$6))</f>
        <v/>
      </c>
      <c r="D314" s="48" t="str">
        <f>IF(COUNTIFS('B-PorHerramienta'!$A$2:$A$2848,D$8,'B-PorHerramienta'!$J$2:$J$2848,$AC314,'B-PorHerramienta'!$K$2:$K$2848,$AD314,'B-PorHerramienta'!$L$2:$L$2848,$AE314,'B-PorHerramienta'!$F$2:$F$2848,"&lt;&gt;")=0,"",ROUND(SUMIFS(INDEX('B-PorHerramienta'!$F$2:$I$2848,0,$AH$6),'B-PorHerramienta'!$A$2:$A$2848,D$8,'B-PorHerramienta'!$J$2:$J$2848,$AC314,'B-PorHerramienta'!$K$2:$K$2848,$AD314,'B-PorHerramienta'!$L$2:$L$2848,$AE314)*$AI$6,$AJ$6))</f>
        <v/>
      </c>
      <c r="E314" s="48" t="str">
        <f>IF(COUNTIFS('B-PorHerramienta'!$A$2:$A$2848,E$8,'B-PorHerramienta'!$J$2:$J$2848,$AC314,'B-PorHerramienta'!$K$2:$K$2848,$AD314,'B-PorHerramienta'!$L$2:$L$2848,$AE314,'B-PorHerramienta'!$F$2:$F$2848,"&lt;&gt;")=0,"",ROUND(SUMIFS(INDEX('B-PorHerramienta'!$F$2:$I$2848,0,$AH$6),'B-PorHerramienta'!$A$2:$A$2848,E$8,'B-PorHerramienta'!$J$2:$J$2848,$AC314,'B-PorHerramienta'!$K$2:$K$2848,$AD314,'B-PorHerramienta'!$L$2:$L$2848,$AE314)*$AI$6,$AJ$6))</f>
        <v/>
      </c>
      <c r="F314" s="48" t="str">
        <f>IF(COUNTIFS('B-PorHerramienta'!$A$2:$A$2848,F$8,'B-PorHerramienta'!$J$2:$J$2848,$AC314,'B-PorHerramienta'!$K$2:$K$2848,$AD314,'B-PorHerramienta'!$L$2:$L$2848,$AE314,'B-PorHerramienta'!$F$2:$F$2848,"&lt;&gt;")=0,"",ROUND(SUMIFS(INDEX('B-PorHerramienta'!$F$2:$I$2848,0,$AH$6),'B-PorHerramienta'!$A$2:$A$2848,F$8,'B-PorHerramienta'!$J$2:$J$2848,$AC314,'B-PorHerramienta'!$K$2:$K$2848,$AD314,'B-PorHerramienta'!$L$2:$L$2848,$AE314)*$AI$6,$AJ$6))</f>
        <v/>
      </c>
      <c r="G314" s="48">
        <f>IF(COUNTIFS('B-PorHerramienta'!$A$2:$A$2848,G$8,'B-PorHerramienta'!$J$2:$J$2848,$AC314,'B-PorHerramienta'!$K$2:$K$2848,$AD314,'B-PorHerramienta'!$L$2:$L$2848,$AE314,'B-PorHerramienta'!$F$2:$F$2848,"&lt;&gt;")=0,"",ROUND(SUMIFS(INDEX('B-PorHerramienta'!$F$2:$I$2848,0,$AH$6),'B-PorHerramienta'!$A$2:$A$2848,G$8,'B-PorHerramienta'!$J$2:$J$2848,$AC314,'B-PorHerramienta'!$K$2:$K$2848,$AD314,'B-PorHerramienta'!$L$2:$L$2848,$AE314)*$AI$6,$AJ$6))</f>
        <v>2.8999999999999998E-3</v>
      </c>
      <c r="H314" s="48">
        <f>IF(COUNTIFS('B-PorHerramienta'!$A$2:$A$2848,H$8,'B-PorHerramienta'!$J$2:$J$2848,$AC314,'B-PorHerramienta'!$K$2:$K$2848,$AD314,'B-PorHerramienta'!$L$2:$L$2848,$AE314,'B-PorHerramienta'!$F$2:$F$2848,"&lt;&gt;")=0,"",ROUND(SUMIFS(INDEX('B-PorHerramienta'!$F$2:$I$2848,0,$AH$6),'B-PorHerramienta'!$A$2:$A$2848,H$8,'B-PorHerramienta'!$J$2:$J$2848,$AC314,'B-PorHerramienta'!$K$2:$K$2848,$AD314,'B-PorHerramienta'!$L$2:$L$2848,$AE314)*$AI$6,$AJ$6))</f>
        <v>2E-3</v>
      </c>
      <c r="I314" s="48">
        <f>IF(COUNTIFS('B-PorHerramienta'!$A$2:$A$2848,I$8,'B-PorHerramienta'!$J$2:$J$2848,$AC314,'B-PorHerramienta'!$K$2:$K$2848,$AD314,'B-PorHerramienta'!$L$2:$L$2848,$AE314,'B-PorHerramienta'!$F$2:$F$2848,"&lt;&gt;")=0,"",ROUND(SUMIFS(INDEX('B-PorHerramienta'!$F$2:$I$2848,0,$AH$6),'B-PorHerramienta'!$A$2:$A$2848,I$8,'B-PorHerramienta'!$J$2:$J$2848,$AC314,'B-PorHerramienta'!$K$2:$K$2848,$AD314,'B-PorHerramienta'!$L$2:$L$2848,$AE314)*$AI$6,$AJ$6))</f>
        <v>2.5999999999999999E-3</v>
      </c>
      <c r="J314" s="48">
        <f>IF(COUNTIFS('B-PorHerramienta'!$A$2:$A$2848,J$8,'B-PorHerramienta'!$J$2:$J$2848,$AC314,'B-PorHerramienta'!$K$2:$K$2848,$AD314,'B-PorHerramienta'!$L$2:$L$2848,$AE314,'B-PorHerramienta'!$F$2:$F$2848,"&lt;&gt;")=0,"",ROUND(SUMIFS(INDEX('B-PorHerramienta'!$F$2:$I$2848,0,$AH$6),'B-PorHerramienta'!$A$2:$A$2848,J$8,'B-PorHerramienta'!$J$2:$J$2848,$AC314,'B-PorHerramienta'!$K$2:$K$2848,$AD314,'B-PorHerramienta'!$L$2:$L$2848,$AE314)*$AI$6,$AJ$6))</f>
        <v>1.1000000000000001E-3</v>
      </c>
      <c r="K314" s="48" t="str">
        <f>IF(COUNTIFS('B-PorHerramienta'!$A$2:$A$2848,K$8,'B-PorHerramienta'!$J$2:$J$2848,$AC314,'B-PorHerramienta'!$K$2:$K$2848,$AD314,'B-PorHerramienta'!$L$2:$L$2848,$AE314,'B-PorHerramienta'!$F$2:$F$2848,"&lt;&gt;")=0,"",ROUND(SUMIFS(INDEX('B-PorHerramienta'!$F$2:$I$2848,0,$AH$6),'B-PorHerramienta'!$A$2:$A$2848,K$8,'B-PorHerramienta'!$J$2:$J$2848,$AC314,'B-PorHerramienta'!$K$2:$K$2848,$AD314,'B-PorHerramienta'!$L$2:$L$2848,$AE314)*$AI$6,$AJ$6))</f>
        <v/>
      </c>
      <c r="L314" s="48" t="str">
        <f>IF(COUNTIFS('B-PorHerramienta'!$A$2:$A$2848,L$8,'B-PorHerramienta'!$J$2:$J$2848,$AC314,'B-PorHerramienta'!$K$2:$K$2848,$AD314,'B-PorHerramienta'!$L$2:$L$2848,$AE314,'B-PorHerramienta'!$F$2:$F$2848,"&lt;&gt;")=0,"",ROUND(SUMIFS(INDEX('B-PorHerramienta'!$F$2:$I$2848,0,$AH$6),'B-PorHerramienta'!$A$2:$A$2848,L$8,'B-PorHerramienta'!$J$2:$J$2848,$AC314,'B-PorHerramienta'!$K$2:$K$2848,$AD314,'B-PorHerramienta'!$L$2:$L$2848,$AE314)*$AI$6,$AJ$6))</f>
        <v/>
      </c>
      <c r="M314" s="48" t="str">
        <f>IF(COUNTIFS('B-PorHerramienta'!$A$2:$A$2848,M$8,'B-PorHerramienta'!$J$2:$J$2848,$AC314,'B-PorHerramienta'!$K$2:$K$2848,$AD314,'B-PorHerramienta'!$L$2:$L$2848,$AE314,'B-PorHerramienta'!$F$2:$F$2848,"&lt;&gt;")=0,"",ROUND(SUMIFS(INDEX('B-PorHerramienta'!$F$2:$I$2848,0,$AH$6),'B-PorHerramienta'!$A$2:$A$2848,M$8,'B-PorHerramienta'!$J$2:$J$2848,$AC314,'B-PorHerramienta'!$K$2:$K$2848,$AD314,'B-PorHerramienta'!$L$2:$L$2848,$AE314)*$AI$6,$AJ$6))</f>
        <v/>
      </c>
      <c r="N314" s="48" t="str">
        <f>IF(COUNTIFS('B-PorHerramienta'!$A$2:$A$2848,N$8,'B-PorHerramienta'!$J$2:$J$2848,$AC314,'B-PorHerramienta'!$K$2:$K$2848,$AD314,'B-PorHerramienta'!$L$2:$L$2848,$AE314,'B-PorHerramienta'!$F$2:$F$2848,"&lt;&gt;")=0,"",ROUND(SUMIFS(INDEX('B-PorHerramienta'!$F$2:$I$2848,0,$AH$6),'B-PorHerramienta'!$A$2:$A$2848,N$8,'B-PorHerramienta'!$J$2:$J$2848,$AC314,'B-PorHerramienta'!$K$2:$K$2848,$AD314,'B-PorHerramienta'!$L$2:$L$2848,$AE314)*$AI$6,$AJ$6))</f>
        <v/>
      </c>
      <c r="O314" s="48" t="str">
        <f>IF(COUNTIFS('B-PorHerramienta'!$A$2:$A$2848,O$8,'B-PorHerramienta'!$J$2:$J$2848,$AC314,'B-PorHerramienta'!$K$2:$K$2848,$AD314,'B-PorHerramienta'!$L$2:$L$2848,$AE314,'B-PorHerramienta'!$F$2:$F$2848,"&lt;&gt;")=0,"",ROUND(SUMIFS(INDEX('B-PorHerramienta'!$F$2:$I$2848,0,$AH$6),'B-PorHerramienta'!$A$2:$A$2848,O$8,'B-PorHerramienta'!$J$2:$J$2848,$AC314,'B-PorHerramienta'!$K$2:$K$2848,$AD314,'B-PorHerramienta'!$L$2:$L$2848,$AE314)*$AI$6,$AJ$6))</f>
        <v/>
      </c>
      <c r="P314" s="48" t="str">
        <f>IF(COUNTIFS('B-PorHerramienta'!$A$2:$A$2848,P$8,'B-PorHerramienta'!$J$2:$J$2848,$AC314,'B-PorHerramienta'!$K$2:$K$2848,$AD314,'B-PorHerramienta'!$L$2:$L$2848,$AE314,'B-PorHerramienta'!$F$2:$F$2848,"&lt;&gt;")=0,"",ROUND(SUMIFS(INDEX('B-PorHerramienta'!$F$2:$I$2848,0,$AH$6),'B-PorHerramienta'!$A$2:$A$2848,P$8,'B-PorHerramienta'!$J$2:$J$2848,$AC314,'B-PorHerramienta'!$K$2:$K$2848,$AD314,'B-PorHerramienta'!$L$2:$L$2848,$AE314)*$AI$6,$AJ$6))</f>
        <v/>
      </c>
      <c r="Q314" s="48" t="str">
        <f>IF(COUNTIFS('B-PorHerramienta'!$A$2:$A$2848,Q$8,'B-PorHerramienta'!$J$2:$J$2848,$AC314,'B-PorHerramienta'!$K$2:$K$2848,$AD314,'B-PorHerramienta'!$L$2:$L$2848,$AE314,'B-PorHerramienta'!$F$2:$F$2848,"&lt;&gt;")=0,"",ROUND(SUMIFS(INDEX('B-PorHerramienta'!$F$2:$I$2848,0,$AH$6),'B-PorHerramienta'!$A$2:$A$2848,Q$8,'B-PorHerramienta'!$J$2:$J$2848,$AC314,'B-PorHerramienta'!$K$2:$K$2848,$AD314,'B-PorHerramienta'!$L$2:$L$2848,$AE314)*$AI$6,$AJ$6))</f>
        <v/>
      </c>
      <c r="R314" s="48" t="str">
        <f>IF(COUNTIFS('B-PorHerramienta'!$A$2:$A$2848,R$8,'B-PorHerramienta'!$J$2:$J$2848,$AC314,'B-PorHerramienta'!$K$2:$K$2848,$AD314,'B-PorHerramienta'!$L$2:$L$2848,$AE314,'B-PorHerramienta'!$F$2:$F$2848,"&lt;&gt;")=0,"",ROUND(SUMIFS(INDEX('B-PorHerramienta'!$F$2:$I$2848,0,$AH$6),'B-PorHerramienta'!$A$2:$A$2848,R$8,'B-PorHerramienta'!$J$2:$J$2848,$AC314,'B-PorHerramienta'!$K$2:$K$2848,$AD314,'B-PorHerramienta'!$L$2:$L$2848,$AE314)*$AI$6,$AJ$6))</f>
        <v/>
      </c>
      <c r="S314" s="48" t="str">
        <f>IF(COUNTIFS('B-PorHerramienta'!$A$2:$A$2848,S$8,'B-PorHerramienta'!$J$2:$J$2848,$AC314,'B-PorHerramienta'!$K$2:$K$2848,$AD314,'B-PorHerramienta'!$L$2:$L$2848,$AE314,'B-PorHerramienta'!$F$2:$F$2848,"&lt;&gt;")=0,"",ROUND(SUMIFS(INDEX('B-PorHerramienta'!$F$2:$I$2848,0,$AH$6),'B-PorHerramienta'!$A$2:$A$2848,S$8,'B-PorHerramienta'!$J$2:$J$2848,$AC314,'B-PorHerramienta'!$K$2:$K$2848,$AD314,'B-PorHerramienta'!$L$2:$L$2848,$AE314)*$AI$6,$AJ$6))</f>
        <v/>
      </c>
      <c r="T314" s="48" t="str">
        <f>IF(COUNTIFS('B-PorHerramienta'!$A$2:$A$2848,T$8,'B-PorHerramienta'!$J$2:$J$2848,$AC314,'B-PorHerramienta'!$K$2:$K$2848,$AD314,'B-PorHerramienta'!$L$2:$L$2848,$AE314,'B-PorHerramienta'!$F$2:$F$2848,"&lt;&gt;")=0,"",ROUND(SUMIFS(INDEX('B-PorHerramienta'!$F$2:$I$2848,0,$AH$6),'B-PorHerramienta'!$A$2:$A$2848,T$8,'B-PorHerramienta'!$J$2:$J$2848,$AC314,'B-PorHerramienta'!$K$2:$K$2848,$AD314,'B-PorHerramienta'!$L$2:$L$2848,$AE314)*$AI$6,$AJ$6))</f>
        <v/>
      </c>
      <c r="U314" s="48" t="str">
        <f>IF(COUNTIFS('B-PorHerramienta'!$A$2:$A$2848,U$8,'B-PorHerramienta'!$J$2:$J$2848,$AC314,'B-PorHerramienta'!$K$2:$K$2848,$AD314,'B-PorHerramienta'!$L$2:$L$2848,$AE314,'B-PorHerramienta'!$F$2:$F$2848,"&lt;&gt;")=0,"",ROUND(SUMIFS(INDEX('B-PorHerramienta'!$F$2:$I$2848,0,$AH$6),'B-PorHerramienta'!$A$2:$A$2848,U$8,'B-PorHerramienta'!$J$2:$J$2848,$AC314,'B-PorHerramienta'!$K$2:$K$2848,$AD314,'B-PorHerramienta'!$L$2:$L$2848,$AE314)*$AI$6,$AJ$6))</f>
        <v/>
      </c>
      <c r="V314" s="48" t="str">
        <f>IF(COUNTIFS('B-PorHerramienta'!$A$2:$A$2848,V$8,'B-PorHerramienta'!$J$2:$J$2848,$AC314,'B-PorHerramienta'!$K$2:$K$2848,$AD314,'B-PorHerramienta'!$L$2:$L$2848,$AE314,'B-PorHerramienta'!$F$2:$F$2848,"&lt;&gt;")=0,"",ROUND(SUMIFS(INDEX('B-PorHerramienta'!$F$2:$I$2848,0,$AH$6),'B-PorHerramienta'!$A$2:$A$2848,V$8,'B-PorHerramienta'!$J$2:$J$2848,$AC314,'B-PorHerramienta'!$K$2:$K$2848,$AD314,'B-PorHerramienta'!$L$2:$L$2848,$AE314)*$AI$6,$AJ$6))</f>
        <v/>
      </c>
      <c r="W314" s="48" t="str">
        <f>IF(COUNTIFS('B-PorHerramienta'!$A$2:$A$2848,W$8,'B-PorHerramienta'!$J$2:$J$2848,$AC314,'B-PorHerramienta'!$K$2:$K$2848,$AD314,'B-PorHerramienta'!$L$2:$L$2848,$AE314,'B-PorHerramienta'!$F$2:$F$2848,"&lt;&gt;")=0,"",ROUND(SUMIFS(INDEX('B-PorHerramienta'!$F$2:$I$2848,0,$AH$6),'B-PorHerramienta'!$A$2:$A$2848,W$8,'B-PorHerramienta'!$J$2:$J$2848,$AC314,'B-PorHerramienta'!$K$2:$K$2848,$AD314,'B-PorHerramienta'!$L$2:$L$2848,$AE314)*$AI$6,$AJ$6))</f>
        <v/>
      </c>
      <c r="X314" s="48" t="str">
        <f>IF(COUNTIFS('B-PorHerramienta'!$A$2:$A$2848,X$8,'B-PorHerramienta'!$J$2:$J$2848,$AC314,'B-PorHerramienta'!$K$2:$K$2848,$AD314,'B-PorHerramienta'!$L$2:$L$2848,$AE314,'B-PorHerramienta'!$F$2:$F$2848,"&lt;&gt;")=0,"",ROUND(SUMIFS(INDEX('B-PorHerramienta'!$F$2:$I$2848,0,$AH$6),'B-PorHerramienta'!$A$2:$A$2848,X$8,'B-PorHerramienta'!$J$2:$J$2848,$AC314,'B-PorHerramienta'!$K$2:$K$2848,$AD314,'B-PorHerramienta'!$L$2:$L$2848,$AE314)*$AI$6,$AJ$6))</f>
        <v/>
      </c>
      <c r="Y314" s="48" t="str">
        <f>IF(COUNTIFS('B-PorHerramienta'!$A$2:$A$2848,Y$8,'B-PorHerramienta'!$J$2:$J$2848,$AC314,'B-PorHerramienta'!$K$2:$K$2848,$AD314,'B-PorHerramienta'!$L$2:$L$2848,$AE314,'B-PorHerramienta'!$F$2:$F$2848,"&lt;&gt;")=0,"",ROUND(SUMIFS(INDEX('B-PorHerramienta'!$F$2:$I$2848,0,$AH$6),'B-PorHerramienta'!$A$2:$A$2848,Y$8,'B-PorHerramienta'!$J$2:$J$2848,$AC314,'B-PorHerramienta'!$K$2:$K$2848,$AD314,'B-PorHerramienta'!$L$2:$L$2848,$AE314)*$AI$6,$AJ$6))</f>
        <v/>
      </c>
      <c r="Z314" s="48" t="str">
        <f>IF(COUNTIFS('B-PorHerramienta'!$A$2:$A$2848,Z$8,'B-PorHerramienta'!$J$2:$J$2848,$AC314,'B-PorHerramienta'!$K$2:$K$2848,$AD314,'B-PorHerramienta'!$L$2:$L$2848,$AE314,'B-PorHerramienta'!$F$2:$F$2848,"&lt;&gt;")=0,"",ROUND(SUMIFS(INDEX('B-PorHerramienta'!$F$2:$I$2848,0,$AH$6),'B-PorHerramienta'!$A$2:$A$2848,Z$8,'B-PorHerramienta'!$J$2:$J$2848,$AC314,'B-PorHerramienta'!$K$2:$K$2848,$AD314,'B-PorHerramienta'!$L$2:$L$2848,$AE314)*$AI$6,$AJ$6))</f>
        <v/>
      </c>
      <c r="AA314" s="6"/>
      <c r="AB314" s="35">
        <v>2</v>
      </c>
      <c r="AC314" s="35" t="s">
        <v>1194</v>
      </c>
      <c r="AD314" s="35" t="s">
        <v>269</v>
      </c>
      <c r="AE314" s="35" t="s">
        <v>1579</v>
      </c>
      <c r="AF314" s="35"/>
      <c r="AG314" s="35"/>
      <c r="AH314" s="35"/>
      <c r="AI314" s="35"/>
      <c r="AJ314" s="35"/>
      <c r="AK314" s="35"/>
    </row>
    <row r="315" spans="1:37" ht="75" hidden="1" outlineLevel="2" collapsed="1" x14ac:dyDescent="0.25">
      <c r="A315" s="49" t="s">
        <v>2277</v>
      </c>
      <c r="B315" s="47" t="s">
        <v>2330</v>
      </c>
      <c r="C315" s="48" t="str">
        <f>IF(COUNTIFS('B-PorHerramienta'!$A$2:$A$2848,C$8,'B-PorHerramienta'!$J$2:$J$2848,$AC315,'B-PorHerramienta'!$K$2:$K$2848,$AD315,'B-PorHerramienta'!$L$2:$L$2848,$AE315,'B-PorHerramienta'!$F$2:$F$2848,"&lt;&gt;")=0,"",ROUND(SUMIFS(INDEX('B-PorHerramienta'!$F$2:$I$2848,0,$AH$6),'B-PorHerramienta'!$A$2:$A$2848,C$8,'B-PorHerramienta'!$J$2:$J$2848,$AC315,'B-PorHerramienta'!$K$2:$K$2848,$AD315,'B-PorHerramienta'!$L$2:$L$2848,$AE315)*$AI$6,$AJ$6))</f>
        <v/>
      </c>
      <c r="D315" s="48" t="str">
        <f>IF(COUNTIFS('B-PorHerramienta'!$A$2:$A$2848,D$8,'B-PorHerramienta'!$J$2:$J$2848,$AC315,'B-PorHerramienta'!$K$2:$K$2848,$AD315,'B-PorHerramienta'!$L$2:$L$2848,$AE315,'B-PorHerramienta'!$F$2:$F$2848,"&lt;&gt;")=0,"",ROUND(SUMIFS(INDEX('B-PorHerramienta'!$F$2:$I$2848,0,$AH$6),'B-PorHerramienta'!$A$2:$A$2848,D$8,'B-PorHerramienta'!$J$2:$J$2848,$AC315,'B-PorHerramienta'!$K$2:$K$2848,$AD315,'B-PorHerramienta'!$L$2:$L$2848,$AE315)*$AI$6,$AJ$6))</f>
        <v/>
      </c>
      <c r="E315" s="48" t="str">
        <f>IF(COUNTIFS('B-PorHerramienta'!$A$2:$A$2848,E$8,'B-PorHerramienta'!$J$2:$J$2848,$AC315,'B-PorHerramienta'!$K$2:$K$2848,$AD315,'B-PorHerramienta'!$L$2:$L$2848,$AE315,'B-PorHerramienta'!$F$2:$F$2848,"&lt;&gt;")=0,"",ROUND(SUMIFS(INDEX('B-PorHerramienta'!$F$2:$I$2848,0,$AH$6),'B-PorHerramienta'!$A$2:$A$2848,E$8,'B-PorHerramienta'!$J$2:$J$2848,$AC315,'B-PorHerramienta'!$K$2:$K$2848,$AD315,'B-PorHerramienta'!$L$2:$L$2848,$AE315)*$AI$6,$AJ$6))</f>
        <v/>
      </c>
      <c r="F315" s="48" t="str">
        <f>IF(COUNTIFS('B-PorHerramienta'!$A$2:$A$2848,F$8,'B-PorHerramienta'!$J$2:$J$2848,$AC315,'B-PorHerramienta'!$K$2:$K$2848,$AD315,'B-PorHerramienta'!$L$2:$L$2848,$AE315,'B-PorHerramienta'!$F$2:$F$2848,"&lt;&gt;")=0,"",ROUND(SUMIFS(INDEX('B-PorHerramienta'!$F$2:$I$2848,0,$AH$6),'B-PorHerramienta'!$A$2:$A$2848,F$8,'B-PorHerramienta'!$J$2:$J$2848,$AC315,'B-PorHerramienta'!$K$2:$K$2848,$AD315,'B-PorHerramienta'!$L$2:$L$2848,$AE315)*$AI$6,$AJ$6))</f>
        <v/>
      </c>
      <c r="G315" s="48">
        <f>IF(COUNTIFS('B-PorHerramienta'!$A$2:$A$2848,G$8,'B-PorHerramienta'!$J$2:$J$2848,$AC315,'B-PorHerramienta'!$K$2:$K$2848,$AD315,'B-PorHerramienta'!$L$2:$L$2848,$AE315,'B-PorHerramienta'!$F$2:$F$2848,"&lt;&gt;")=0,"",ROUND(SUMIFS(INDEX('B-PorHerramienta'!$F$2:$I$2848,0,$AH$6),'B-PorHerramienta'!$A$2:$A$2848,G$8,'B-PorHerramienta'!$J$2:$J$2848,$AC315,'B-PorHerramienta'!$K$2:$K$2848,$AD315,'B-PorHerramienta'!$L$2:$L$2848,$AE315)*$AI$6,$AJ$6))</f>
        <v>6.9999999999999999E-4</v>
      </c>
      <c r="H315" s="48">
        <f>IF(COUNTIFS('B-PorHerramienta'!$A$2:$A$2848,H$8,'B-PorHerramienta'!$J$2:$J$2848,$AC315,'B-PorHerramienta'!$K$2:$K$2848,$AD315,'B-PorHerramienta'!$L$2:$L$2848,$AE315,'B-PorHerramienta'!$F$2:$F$2848,"&lt;&gt;")=0,"",ROUND(SUMIFS(INDEX('B-PorHerramienta'!$F$2:$I$2848,0,$AH$6),'B-PorHerramienta'!$A$2:$A$2848,H$8,'B-PorHerramienta'!$J$2:$J$2848,$AC315,'B-PorHerramienta'!$K$2:$K$2848,$AD315,'B-PorHerramienta'!$L$2:$L$2848,$AE315)*$AI$6,$AJ$6))</f>
        <v>2.0000000000000001E-4</v>
      </c>
      <c r="I315" s="48" t="str">
        <f>IF(COUNTIFS('B-PorHerramienta'!$A$2:$A$2848,I$8,'B-PorHerramienta'!$J$2:$J$2848,$AC315,'B-PorHerramienta'!$K$2:$K$2848,$AD315,'B-PorHerramienta'!$L$2:$L$2848,$AE315,'B-PorHerramienta'!$F$2:$F$2848,"&lt;&gt;")=0,"",ROUND(SUMIFS(INDEX('B-PorHerramienta'!$F$2:$I$2848,0,$AH$6),'B-PorHerramienta'!$A$2:$A$2848,I$8,'B-PorHerramienta'!$J$2:$J$2848,$AC315,'B-PorHerramienta'!$K$2:$K$2848,$AD315,'B-PorHerramienta'!$L$2:$L$2848,$AE315)*$AI$6,$AJ$6))</f>
        <v/>
      </c>
      <c r="J315" s="48" t="str">
        <f>IF(COUNTIFS('B-PorHerramienta'!$A$2:$A$2848,J$8,'B-PorHerramienta'!$J$2:$J$2848,$AC315,'B-PorHerramienta'!$K$2:$K$2848,$AD315,'B-PorHerramienta'!$L$2:$L$2848,$AE315,'B-PorHerramienta'!$F$2:$F$2848,"&lt;&gt;")=0,"",ROUND(SUMIFS(INDEX('B-PorHerramienta'!$F$2:$I$2848,0,$AH$6),'B-PorHerramienta'!$A$2:$A$2848,J$8,'B-PorHerramienta'!$J$2:$J$2848,$AC315,'B-PorHerramienta'!$K$2:$K$2848,$AD315,'B-PorHerramienta'!$L$2:$L$2848,$AE315)*$AI$6,$AJ$6))</f>
        <v/>
      </c>
      <c r="K315" s="48" t="str">
        <f>IF(COUNTIFS('B-PorHerramienta'!$A$2:$A$2848,K$8,'B-PorHerramienta'!$J$2:$J$2848,$AC315,'B-PorHerramienta'!$K$2:$K$2848,$AD315,'B-PorHerramienta'!$L$2:$L$2848,$AE315,'B-PorHerramienta'!$F$2:$F$2848,"&lt;&gt;")=0,"",ROUND(SUMIFS(INDEX('B-PorHerramienta'!$F$2:$I$2848,0,$AH$6),'B-PorHerramienta'!$A$2:$A$2848,K$8,'B-PorHerramienta'!$J$2:$J$2848,$AC315,'B-PorHerramienta'!$K$2:$K$2848,$AD315,'B-PorHerramienta'!$L$2:$L$2848,$AE315)*$AI$6,$AJ$6))</f>
        <v/>
      </c>
      <c r="L315" s="48" t="str">
        <f>IF(COUNTIFS('B-PorHerramienta'!$A$2:$A$2848,L$8,'B-PorHerramienta'!$J$2:$J$2848,$AC315,'B-PorHerramienta'!$K$2:$K$2848,$AD315,'B-PorHerramienta'!$L$2:$L$2848,$AE315,'B-PorHerramienta'!$F$2:$F$2848,"&lt;&gt;")=0,"",ROUND(SUMIFS(INDEX('B-PorHerramienta'!$F$2:$I$2848,0,$AH$6),'B-PorHerramienta'!$A$2:$A$2848,L$8,'B-PorHerramienta'!$J$2:$J$2848,$AC315,'B-PorHerramienta'!$K$2:$K$2848,$AD315,'B-PorHerramienta'!$L$2:$L$2848,$AE315)*$AI$6,$AJ$6))</f>
        <v/>
      </c>
      <c r="M315" s="48" t="str">
        <f>IF(COUNTIFS('B-PorHerramienta'!$A$2:$A$2848,M$8,'B-PorHerramienta'!$J$2:$J$2848,$AC315,'B-PorHerramienta'!$K$2:$K$2848,$AD315,'B-PorHerramienta'!$L$2:$L$2848,$AE315,'B-PorHerramienta'!$F$2:$F$2848,"&lt;&gt;")=0,"",ROUND(SUMIFS(INDEX('B-PorHerramienta'!$F$2:$I$2848,0,$AH$6),'B-PorHerramienta'!$A$2:$A$2848,M$8,'B-PorHerramienta'!$J$2:$J$2848,$AC315,'B-PorHerramienta'!$K$2:$K$2848,$AD315,'B-PorHerramienta'!$L$2:$L$2848,$AE315)*$AI$6,$AJ$6))</f>
        <v/>
      </c>
      <c r="N315" s="48" t="str">
        <f>IF(COUNTIFS('B-PorHerramienta'!$A$2:$A$2848,N$8,'B-PorHerramienta'!$J$2:$J$2848,$AC315,'B-PorHerramienta'!$K$2:$K$2848,$AD315,'B-PorHerramienta'!$L$2:$L$2848,$AE315,'B-PorHerramienta'!$F$2:$F$2848,"&lt;&gt;")=0,"",ROUND(SUMIFS(INDEX('B-PorHerramienta'!$F$2:$I$2848,0,$AH$6),'B-PorHerramienta'!$A$2:$A$2848,N$8,'B-PorHerramienta'!$J$2:$J$2848,$AC315,'B-PorHerramienta'!$K$2:$K$2848,$AD315,'B-PorHerramienta'!$L$2:$L$2848,$AE315)*$AI$6,$AJ$6))</f>
        <v/>
      </c>
      <c r="O315" s="48" t="str">
        <f>IF(COUNTIFS('B-PorHerramienta'!$A$2:$A$2848,O$8,'B-PorHerramienta'!$J$2:$J$2848,$AC315,'B-PorHerramienta'!$K$2:$K$2848,$AD315,'B-PorHerramienta'!$L$2:$L$2848,$AE315,'B-PorHerramienta'!$F$2:$F$2848,"&lt;&gt;")=0,"",ROUND(SUMIFS(INDEX('B-PorHerramienta'!$F$2:$I$2848,0,$AH$6),'B-PorHerramienta'!$A$2:$A$2848,O$8,'B-PorHerramienta'!$J$2:$J$2848,$AC315,'B-PorHerramienta'!$K$2:$K$2848,$AD315,'B-PorHerramienta'!$L$2:$L$2848,$AE315)*$AI$6,$AJ$6))</f>
        <v/>
      </c>
      <c r="P315" s="48" t="str">
        <f>IF(COUNTIFS('B-PorHerramienta'!$A$2:$A$2848,P$8,'B-PorHerramienta'!$J$2:$J$2848,$AC315,'B-PorHerramienta'!$K$2:$K$2848,$AD315,'B-PorHerramienta'!$L$2:$L$2848,$AE315,'B-PorHerramienta'!$F$2:$F$2848,"&lt;&gt;")=0,"",ROUND(SUMIFS(INDEX('B-PorHerramienta'!$F$2:$I$2848,0,$AH$6),'B-PorHerramienta'!$A$2:$A$2848,P$8,'B-PorHerramienta'!$J$2:$J$2848,$AC315,'B-PorHerramienta'!$K$2:$K$2848,$AD315,'B-PorHerramienta'!$L$2:$L$2848,$AE315)*$AI$6,$AJ$6))</f>
        <v/>
      </c>
      <c r="Q315" s="48" t="str">
        <f>IF(COUNTIFS('B-PorHerramienta'!$A$2:$A$2848,Q$8,'B-PorHerramienta'!$J$2:$J$2848,$AC315,'B-PorHerramienta'!$K$2:$K$2848,$AD315,'B-PorHerramienta'!$L$2:$L$2848,$AE315,'B-PorHerramienta'!$F$2:$F$2848,"&lt;&gt;")=0,"",ROUND(SUMIFS(INDEX('B-PorHerramienta'!$F$2:$I$2848,0,$AH$6),'B-PorHerramienta'!$A$2:$A$2848,Q$8,'B-PorHerramienta'!$J$2:$J$2848,$AC315,'B-PorHerramienta'!$K$2:$K$2848,$AD315,'B-PorHerramienta'!$L$2:$L$2848,$AE315)*$AI$6,$AJ$6))</f>
        <v/>
      </c>
      <c r="R315" s="48" t="str">
        <f>IF(COUNTIFS('B-PorHerramienta'!$A$2:$A$2848,R$8,'B-PorHerramienta'!$J$2:$J$2848,$AC315,'B-PorHerramienta'!$K$2:$K$2848,$AD315,'B-PorHerramienta'!$L$2:$L$2848,$AE315,'B-PorHerramienta'!$F$2:$F$2848,"&lt;&gt;")=0,"",ROUND(SUMIFS(INDEX('B-PorHerramienta'!$F$2:$I$2848,0,$AH$6),'B-PorHerramienta'!$A$2:$A$2848,R$8,'B-PorHerramienta'!$J$2:$J$2848,$AC315,'B-PorHerramienta'!$K$2:$K$2848,$AD315,'B-PorHerramienta'!$L$2:$L$2848,$AE315)*$AI$6,$AJ$6))</f>
        <v/>
      </c>
      <c r="S315" s="48" t="str">
        <f>IF(COUNTIFS('B-PorHerramienta'!$A$2:$A$2848,S$8,'B-PorHerramienta'!$J$2:$J$2848,$AC315,'B-PorHerramienta'!$K$2:$K$2848,$AD315,'B-PorHerramienta'!$L$2:$L$2848,$AE315,'B-PorHerramienta'!$F$2:$F$2848,"&lt;&gt;")=0,"",ROUND(SUMIFS(INDEX('B-PorHerramienta'!$F$2:$I$2848,0,$AH$6),'B-PorHerramienta'!$A$2:$A$2848,S$8,'B-PorHerramienta'!$J$2:$J$2848,$AC315,'B-PorHerramienta'!$K$2:$K$2848,$AD315,'B-PorHerramienta'!$L$2:$L$2848,$AE315)*$AI$6,$AJ$6))</f>
        <v/>
      </c>
      <c r="T315" s="48" t="str">
        <f>IF(COUNTIFS('B-PorHerramienta'!$A$2:$A$2848,T$8,'B-PorHerramienta'!$J$2:$J$2848,$AC315,'B-PorHerramienta'!$K$2:$K$2848,$AD315,'B-PorHerramienta'!$L$2:$L$2848,$AE315,'B-PorHerramienta'!$F$2:$F$2848,"&lt;&gt;")=0,"",ROUND(SUMIFS(INDEX('B-PorHerramienta'!$F$2:$I$2848,0,$AH$6),'B-PorHerramienta'!$A$2:$A$2848,T$8,'B-PorHerramienta'!$J$2:$J$2848,$AC315,'B-PorHerramienta'!$K$2:$K$2848,$AD315,'B-PorHerramienta'!$L$2:$L$2848,$AE315)*$AI$6,$AJ$6))</f>
        <v/>
      </c>
      <c r="U315" s="48" t="str">
        <f>IF(COUNTIFS('B-PorHerramienta'!$A$2:$A$2848,U$8,'B-PorHerramienta'!$J$2:$J$2848,$AC315,'B-PorHerramienta'!$K$2:$K$2848,$AD315,'B-PorHerramienta'!$L$2:$L$2848,$AE315,'B-PorHerramienta'!$F$2:$F$2848,"&lt;&gt;")=0,"",ROUND(SUMIFS(INDEX('B-PorHerramienta'!$F$2:$I$2848,0,$AH$6),'B-PorHerramienta'!$A$2:$A$2848,U$8,'B-PorHerramienta'!$J$2:$J$2848,$AC315,'B-PorHerramienta'!$K$2:$K$2848,$AD315,'B-PorHerramienta'!$L$2:$L$2848,$AE315)*$AI$6,$AJ$6))</f>
        <v/>
      </c>
      <c r="V315" s="48" t="str">
        <f>IF(COUNTIFS('B-PorHerramienta'!$A$2:$A$2848,V$8,'B-PorHerramienta'!$J$2:$J$2848,$AC315,'B-PorHerramienta'!$K$2:$K$2848,$AD315,'B-PorHerramienta'!$L$2:$L$2848,$AE315,'B-PorHerramienta'!$F$2:$F$2848,"&lt;&gt;")=0,"",ROUND(SUMIFS(INDEX('B-PorHerramienta'!$F$2:$I$2848,0,$AH$6),'B-PorHerramienta'!$A$2:$A$2848,V$8,'B-PorHerramienta'!$J$2:$J$2848,$AC315,'B-PorHerramienta'!$K$2:$K$2848,$AD315,'B-PorHerramienta'!$L$2:$L$2848,$AE315)*$AI$6,$AJ$6))</f>
        <v/>
      </c>
      <c r="W315" s="48" t="str">
        <f>IF(COUNTIFS('B-PorHerramienta'!$A$2:$A$2848,W$8,'B-PorHerramienta'!$J$2:$J$2848,$AC315,'B-PorHerramienta'!$K$2:$K$2848,$AD315,'B-PorHerramienta'!$L$2:$L$2848,$AE315,'B-PorHerramienta'!$F$2:$F$2848,"&lt;&gt;")=0,"",ROUND(SUMIFS(INDEX('B-PorHerramienta'!$F$2:$I$2848,0,$AH$6),'B-PorHerramienta'!$A$2:$A$2848,W$8,'B-PorHerramienta'!$J$2:$J$2848,$AC315,'B-PorHerramienta'!$K$2:$K$2848,$AD315,'B-PorHerramienta'!$L$2:$L$2848,$AE315)*$AI$6,$AJ$6))</f>
        <v/>
      </c>
      <c r="X315" s="48" t="str">
        <f>IF(COUNTIFS('B-PorHerramienta'!$A$2:$A$2848,X$8,'B-PorHerramienta'!$J$2:$J$2848,$AC315,'B-PorHerramienta'!$K$2:$K$2848,$AD315,'B-PorHerramienta'!$L$2:$L$2848,$AE315,'B-PorHerramienta'!$F$2:$F$2848,"&lt;&gt;")=0,"",ROUND(SUMIFS(INDEX('B-PorHerramienta'!$F$2:$I$2848,0,$AH$6),'B-PorHerramienta'!$A$2:$A$2848,X$8,'B-PorHerramienta'!$J$2:$J$2848,$AC315,'B-PorHerramienta'!$K$2:$K$2848,$AD315,'B-PorHerramienta'!$L$2:$L$2848,$AE315)*$AI$6,$AJ$6))</f>
        <v/>
      </c>
      <c r="Y315" s="48" t="str">
        <f>IF(COUNTIFS('B-PorHerramienta'!$A$2:$A$2848,Y$8,'B-PorHerramienta'!$J$2:$J$2848,$AC315,'B-PorHerramienta'!$K$2:$K$2848,$AD315,'B-PorHerramienta'!$L$2:$L$2848,$AE315,'B-PorHerramienta'!$F$2:$F$2848,"&lt;&gt;")=0,"",ROUND(SUMIFS(INDEX('B-PorHerramienta'!$F$2:$I$2848,0,$AH$6),'B-PorHerramienta'!$A$2:$A$2848,Y$8,'B-PorHerramienta'!$J$2:$J$2848,$AC315,'B-PorHerramienta'!$K$2:$K$2848,$AD315,'B-PorHerramienta'!$L$2:$L$2848,$AE315)*$AI$6,$AJ$6))</f>
        <v/>
      </c>
      <c r="Z315" s="48" t="str">
        <f>IF(COUNTIFS('B-PorHerramienta'!$A$2:$A$2848,Z$8,'B-PorHerramienta'!$J$2:$J$2848,$AC315,'B-PorHerramienta'!$K$2:$K$2848,$AD315,'B-PorHerramienta'!$L$2:$L$2848,$AE315,'B-PorHerramienta'!$F$2:$F$2848,"&lt;&gt;")=0,"",ROUND(SUMIFS(INDEX('B-PorHerramienta'!$F$2:$I$2848,0,$AH$6),'B-PorHerramienta'!$A$2:$A$2848,Z$8,'B-PorHerramienta'!$J$2:$J$2848,$AC315,'B-PorHerramienta'!$K$2:$K$2848,$AD315,'B-PorHerramienta'!$L$2:$L$2848,$AE315)*$AI$6,$AJ$6))</f>
        <v/>
      </c>
      <c r="AA315" s="6"/>
      <c r="AB315" s="35">
        <v>2</v>
      </c>
      <c r="AC315" s="35" t="s">
        <v>1194</v>
      </c>
      <c r="AD315" s="35" t="s">
        <v>269</v>
      </c>
      <c r="AE315" s="35" t="s">
        <v>1580</v>
      </c>
      <c r="AF315" s="35"/>
      <c r="AG315" s="35"/>
      <c r="AH315" s="35"/>
      <c r="AI315" s="35"/>
      <c r="AJ315" s="35"/>
      <c r="AK315" s="35"/>
    </row>
    <row r="316" spans="1:37" hidden="1" outlineLevel="2" collapsed="1" x14ac:dyDescent="0.25">
      <c r="A316" s="49" t="s">
        <v>2329</v>
      </c>
      <c r="B316" s="47" t="s">
        <v>639</v>
      </c>
      <c r="C316" s="48" t="str">
        <f>IF(COUNTIFS('B-PorHerramienta'!$A$2:$A$2848,C$8,'B-PorHerramienta'!$J$2:$J$2848,$AC316,'B-PorHerramienta'!$K$2:$K$2848,$AD316,'B-PorHerramienta'!$L$2:$L$2848,$AE316,'B-PorHerramienta'!$F$2:$F$2848,"&lt;&gt;")=0,"",ROUND(SUMIFS(INDEX('B-PorHerramienta'!$F$2:$I$2848,0,$AH$6),'B-PorHerramienta'!$A$2:$A$2848,C$8,'B-PorHerramienta'!$J$2:$J$2848,$AC316,'B-PorHerramienta'!$K$2:$K$2848,$AD316,'B-PorHerramienta'!$L$2:$L$2848,$AE316)*$AI$6,$AJ$6))</f>
        <v/>
      </c>
      <c r="D316" s="48" t="str">
        <f>IF(COUNTIFS('B-PorHerramienta'!$A$2:$A$2848,D$8,'B-PorHerramienta'!$J$2:$J$2848,$AC316,'B-PorHerramienta'!$K$2:$K$2848,$AD316,'B-PorHerramienta'!$L$2:$L$2848,$AE316,'B-PorHerramienta'!$F$2:$F$2848,"&lt;&gt;")=0,"",ROUND(SUMIFS(INDEX('B-PorHerramienta'!$F$2:$I$2848,0,$AH$6),'B-PorHerramienta'!$A$2:$A$2848,D$8,'B-PorHerramienta'!$J$2:$J$2848,$AC316,'B-PorHerramienta'!$K$2:$K$2848,$AD316,'B-PorHerramienta'!$L$2:$L$2848,$AE316)*$AI$6,$AJ$6))</f>
        <v/>
      </c>
      <c r="E316" s="48" t="str">
        <f>IF(COUNTIFS('B-PorHerramienta'!$A$2:$A$2848,E$8,'B-PorHerramienta'!$J$2:$J$2848,$AC316,'B-PorHerramienta'!$K$2:$K$2848,$AD316,'B-PorHerramienta'!$L$2:$L$2848,$AE316,'B-PorHerramienta'!$F$2:$F$2848,"&lt;&gt;")=0,"",ROUND(SUMIFS(INDEX('B-PorHerramienta'!$F$2:$I$2848,0,$AH$6),'B-PorHerramienta'!$A$2:$A$2848,E$8,'B-PorHerramienta'!$J$2:$J$2848,$AC316,'B-PorHerramienta'!$K$2:$K$2848,$AD316,'B-PorHerramienta'!$L$2:$L$2848,$AE316)*$AI$6,$AJ$6))</f>
        <v/>
      </c>
      <c r="F316" s="48" t="str">
        <f>IF(COUNTIFS('B-PorHerramienta'!$A$2:$A$2848,F$8,'B-PorHerramienta'!$J$2:$J$2848,$AC316,'B-PorHerramienta'!$K$2:$K$2848,$AD316,'B-PorHerramienta'!$L$2:$L$2848,$AE316,'B-PorHerramienta'!$F$2:$F$2848,"&lt;&gt;")=0,"",ROUND(SUMIFS(INDEX('B-PorHerramienta'!$F$2:$I$2848,0,$AH$6),'B-PorHerramienta'!$A$2:$A$2848,F$8,'B-PorHerramienta'!$J$2:$J$2848,$AC316,'B-PorHerramienta'!$K$2:$K$2848,$AD316,'B-PorHerramienta'!$L$2:$L$2848,$AE316)*$AI$6,$AJ$6))</f>
        <v/>
      </c>
      <c r="G316" s="48">
        <f>IF(COUNTIFS('B-PorHerramienta'!$A$2:$A$2848,G$8,'B-PorHerramienta'!$J$2:$J$2848,$AC316,'B-PorHerramienta'!$K$2:$K$2848,$AD316,'B-PorHerramienta'!$L$2:$L$2848,$AE316,'B-PorHerramienta'!$F$2:$F$2848,"&lt;&gt;")=0,"",ROUND(SUMIFS(INDEX('B-PorHerramienta'!$F$2:$I$2848,0,$AH$6),'B-PorHerramienta'!$A$2:$A$2848,G$8,'B-PorHerramienta'!$J$2:$J$2848,$AC316,'B-PorHerramienta'!$K$2:$K$2848,$AD316,'B-PorHerramienta'!$L$2:$L$2848,$AE316)*$AI$6,$AJ$6))</f>
        <v>1.09E-2</v>
      </c>
      <c r="H316" s="48" t="str">
        <f>IF(COUNTIFS('B-PorHerramienta'!$A$2:$A$2848,H$8,'B-PorHerramienta'!$J$2:$J$2848,$AC316,'B-PorHerramienta'!$K$2:$K$2848,$AD316,'B-PorHerramienta'!$L$2:$L$2848,$AE316,'B-PorHerramienta'!$F$2:$F$2848,"&lt;&gt;")=0,"",ROUND(SUMIFS(INDEX('B-PorHerramienta'!$F$2:$I$2848,0,$AH$6),'B-PorHerramienta'!$A$2:$A$2848,H$8,'B-PorHerramienta'!$J$2:$J$2848,$AC316,'B-PorHerramienta'!$K$2:$K$2848,$AD316,'B-PorHerramienta'!$L$2:$L$2848,$AE316)*$AI$6,$AJ$6))</f>
        <v/>
      </c>
      <c r="I316" s="48" t="str">
        <f>IF(COUNTIFS('B-PorHerramienta'!$A$2:$A$2848,I$8,'B-PorHerramienta'!$J$2:$J$2848,$AC316,'B-PorHerramienta'!$K$2:$K$2848,$AD316,'B-PorHerramienta'!$L$2:$L$2848,$AE316,'B-PorHerramienta'!$F$2:$F$2848,"&lt;&gt;")=0,"",ROUND(SUMIFS(INDEX('B-PorHerramienta'!$F$2:$I$2848,0,$AH$6),'B-PorHerramienta'!$A$2:$A$2848,I$8,'B-PorHerramienta'!$J$2:$J$2848,$AC316,'B-PorHerramienta'!$K$2:$K$2848,$AD316,'B-PorHerramienta'!$L$2:$L$2848,$AE316)*$AI$6,$AJ$6))</f>
        <v/>
      </c>
      <c r="J316" s="48" t="str">
        <f>IF(COUNTIFS('B-PorHerramienta'!$A$2:$A$2848,J$8,'B-PorHerramienta'!$J$2:$J$2848,$AC316,'B-PorHerramienta'!$K$2:$K$2848,$AD316,'B-PorHerramienta'!$L$2:$L$2848,$AE316,'B-PorHerramienta'!$F$2:$F$2848,"&lt;&gt;")=0,"",ROUND(SUMIFS(INDEX('B-PorHerramienta'!$F$2:$I$2848,0,$AH$6),'B-PorHerramienta'!$A$2:$A$2848,J$8,'B-PorHerramienta'!$J$2:$J$2848,$AC316,'B-PorHerramienta'!$K$2:$K$2848,$AD316,'B-PorHerramienta'!$L$2:$L$2848,$AE316)*$AI$6,$AJ$6))</f>
        <v/>
      </c>
      <c r="K316" s="48" t="str">
        <f>IF(COUNTIFS('B-PorHerramienta'!$A$2:$A$2848,K$8,'B-PorHerramienta'!$J$2:$J$2848,$AC316,'B-PorHerramienta'!$K$2:$K$2848,$AD316,'B-PorHerramienta'!$L$2:$L$2848,$AE316,'B-PorHerramienta'!$F$2:$F$2848,"&lt;&gt;")=0,"",ROUND(SUMIFS(INDEX('B-PorHerramienta'!$F$2:$I$2848,0,$AH$6),'B-PorHerramienta'!$A$2:$A$2848,K$8,'B-PorHerramienta'!$J$2:$J$2848,$AC316,'B-PorHerramienta'!$K$2:$K$2848,$AD316,'B-PorHerramienta'!$L$2:$L$2848,$AE316)*$AI$6,$AJ$6))</f>
        <v/>
      </c>
      <c r="L316" s="48" t="str">
        <f>IF(COUNTIFS('B-PorHerramienta'!$A$2:$A$2848,L$8,'B-PorHerramienta'!$J$2:$J$2848,$AC316,'B-PorHerramienta'!$K$2:$K$2848,$AD316,'B-PorHerramienta'!$L$2:$L$2848,$AE316,'B-PorHerramienta'!$F$2:$F$2848,"&lt;&gt;")=0,"",ROUND(SUMIFS(INDEX('B-PorHerramienta'!$F$2:$I$2848,0,$AH$6),'B-PorHerramienta'!$A$2:$A$2848,L$8,'B-PorHerramienta'!$J$2:$J$2848,$AC316,'B-PorHerramienta'!$K$2:$K$2848,$AD316,'B-PorHerramienta'!$L$2:$L$2848,$AE316)*$AI$6,$AJ$6))</f>
        <v/>
      </c>
      <c r="M316" s="48" t="str">
        <f>IF(COUNTIFS('B-PorHerramienta'!$A$2:$A$2848,M$8,'B-PorHerramienta'!$J$2:$J$2848,$AC316,'B-PorHerramienta'!$K$2:$K$2848,$AD316,'B-PorHerramienta'!$L$2:$L$2848,$AE316,'B-PorHerramienta'!$F$2:$F$2848,"&lt;&gt;")=0,"",ROUND(SUMIFS(INDEX('B-PorHerramienta'!$F$2:$I$2848,0,$AH$6),'B-PorHerramienta'!$A$2:$A$2848,M$8,'B-PorHerramienta'!$J$2:$J$2848,$AC316,'B-PorHerramienta'!$K$2:$K$2848,$AD316,'B-PorHerramienta'!$L$2:$L$2848,$AE316)*$AI$6,$AJ$6))</f>
        <v/>
      </c>
      <c r="N316" s="48" t="str">
        <f>IF(COUNTIFS('B-PorHerramienta'!$A$2:$A$2848,N$8,'B-PorHerramienta'!$J$2:$J$2848,$AC316,'B-PorHerramienta'!$K$2:$K$2848,$AD316,'B-PorHerramienta'!$L$2:$L$2848,$AE316,'B-PorHerramienta'!$F$2:$F$2848,"&lt;&gt;")=0,"",ROUND(SUMIFS(INDEX('B-PorHerramienta'!$F$2:$I$2848,0,$AH$6),'B-PorHerramienta'!$A$2:$A$2848,N$8,'B-PorHerramienta'!$J$2:$J$2848,$AC316,'B-PorHerramienta'!$K$2:$K$2848,$AD316,'B-PorHerramienta'!$L$2:$L$2848,$AE316)*$AI$6,$AJ$6))</f>
        <v/>
      </c>
      <c r="O316" s="48" t="str">
        <f>IF(COUNTIFS('B-PorHerramienta'!$A$2:$A$2848,O$8,'B-PorHerramienta'!$J$2:$J$2848,$AC316,'B-PorHerramienta'!$K$2:$K$2848,$AD316,'B-PorHerramienta'!$L$2:$L$2848,$AE316,'B-PorHerramienta'!$F$2:$F$2848,"&lt;&gt;")=0,"",ROUND(SUMIFS(INDEX('B-PorHerramienta'!$F$2:$I$2848,0,$AH$6),'B-PorHerramienta'!$A$2:$A$2848,O$8,'B-PorHerramienta'!$J$2:$J$2848,$AC316,'B-PorHerramienta'!$K$2:$K$2848,$AD316,'B-PorHerramienta'!$L$2:$L$2848,$AE316)*$AI$6,$AJ$6))</f>
        <v/>
      </c>
      <c r="P316" s="48" t="str">
        <f>IF(COUNTIFS('B-PorHerramienta'!$A$2:$A$2848,P$8,'B-PorHerramienta'!$J$2:$J$2848,$AC316,'B-PorHerramienta'!$K$2:$K$2848,$AD316,'B-PorHerramienta'!$L$2:$L$2848,$AE316,'B-PorHerramienta'!$F$2:$F$2848,"&lt;&gt;")=0,"",ROUND(SUMIFS(INDEX('B-PorHerramienta'!$F$2:$I$2848,0,$AH$6),'B-PorHerramienta'!$A$2:$A$2848,P$8,'B-PorHerramienta'!$J$2:$J$2848,$AC316,'B-PorHerramienta'!$K$2:$K$2848,$AD316,'B-PorHerramienta'!$L$2:$L$2848,$AE316)*$AI$6,$AJ$6))</f>
        <v/>
      </c>
      <c r="Q316" s="48" t="str">
        <f>IF(COUNTIFS('B-PorHerramienta'!$A$2:$A$2848,Q$8,'B-PorHerramienta'!$J$2:$J$2848,$AC316,'B-PorHerramienta'!$K$2:$K$2848,$AD316,'B-PorHerramienta'!$L$2:$L$2848,$AE316,'B-PorHerramienta'!$F$2:$F$2848,"&lt;&gt;")=0,"",ROUND(SUMIFS(INDEX('B-PorHerramienta'!$F$2:$I$2848,0,$AH$6),'B-PorHerramienta'!$A$2:$A$2848,Q$8,'B-PorHerramienta'!$J$2:$J$2848,$AC316,'B-PorHerramienta'!$K$2:$K$2848,$AD316,'B-PorHerramienta'!$L$2:$L$2848,$AE316)*$AI$6,$AJ$6))</f>
        <v/>
      </c>
      <c r="R316" s="48" t="str">
        <f>IF(COUNTIFS('B-PorHerramienta'!$A$2:$A$2848,R$8,'B-PorHerramienta'!$J$2:$J$2848,$AC316,'B-PorHerramienta'!$K$2:$K$2848,$AD316,'B-PorHerramienta'!$L$2:$L$2848,$AE316,'B-PorHerramienta'!$F$2:$F$2848,"&lt;&gt;")=0,"",ROUND(SUMIFS(INDEX('B-PorHerramienta'!$F$2:$I$2848,0,$AH$6),'B-PorHerramienta'!$A$2:$A$2848,R$8,'B-PorHerramienta'!$J$2:$J$2848,$AC316,'B-PorHerramienta'!$K$2:$K$2848,$AD316,'B-PorHerramienta'!$L$2:$L$2848,$AE316)*$AI$6,$AJ$6))</f>
        <v/>
      </c>
      <c r="S316" s="48" t="str">
        <f>IF(COUNTIFS('B-PorHerramienta'!$A$2:$A$2848,S$8,'B-PorHerramienta'!$J$2:$J$2848,$AC316,'B-PorHerramienta'!$K$2:$K$2848,$AD316,'B-PorHerramienta'!$L$2:$L$2848,$AE316,'B-PorHerramienta'!$F$2:$F$2848,"&lt;&gt;")=0,"",ROUND(SUMIFS(INDEX('B-PorHerramienta'!$F$2:$I$2848,0,$AH$6),'B-PorHerramienta'!$A$2:$A$2848,S$8,'B-PorHerramienta'!$J$2:$J$2848,$AC316,'B-PorHerramienta'!$K$2:$K$2848,$AD316,'B-PorHerramienta'!$L$2:$L$2848,$AE316)*$AI$6,$AJ$6))</f>
        <v/>
      </c>
      <c r="T316" s="48" t="str">
        <f>IF(COUNTIFS('B-PorHerramienta'!$A$2:$A$2848,T$8,'B-PorHerramienta'!$J$2:$J$2848,$AC316,'B-PorHerramienta'!$K$2:$K$2848,$AD316,'B-PorHerramienta'!$L$2:$L$2848,$AE316,'B-PorHerramienta'!$F$2:$F$2848,"&lt;&gt;")=0,"",ROUND(SUMIFS(INDEX('B-PorHerramienta'!$F$2:$I$2848,0,$AH$6),'B-PorHerramienta'!$A$2:$A$2848,T$8,'B-PorHerramienta'!$J$2:$J$2848,$AC316,'B-PorHerramienta'!$K$2:$K$2848,$AD316,'B-PorHerramienta'!$L$2:$L$2848,$AE316)*$AI$6,$AJ$6))</f>
        <v/>
      </c>
      <c r="U316" s="48" t="str">
        <f>IF(COUNTIFS('B-PorHerramienta'!$A$2:$A$2848,U$8,'B-PorHerramienta'!$J$2:$J$2848,$AC316,'B-PorHerramienta'!$K$2:$K$2848,$AD316,'B-PorHerramienta'!$L$2:$L$2848,$AE316,'B-PorHerramienta'!$F$2:$F$2848,"&lt;&gt;")=0,"",ROUND(SUMIFS(INDEX('B-PorHerramienta'!$F$2:$I$2848,0,$AH$6),'B-PorHerramienta'!$A$2:$A$2848,U$8,'B-PorHerramienta'!$J$2:$J$2848,$AC316,'B-PorHerramienta'!$K$2:$K$2848,$AD316,'B-PorHerramienta'!$L$2:$L$2848,$AE316)*$AI$6,$AJ$6))</f>
        <v/>
      </c>
      <c r="V316" s="48" t="str">
        <f>IF(COUNTIFS('B-PorHerramienta'!$A$2:$A$2848,V$8,'B-PorHerramienta'!$J$2:$J$2848,$AC316,'B-PorHerramienta'!$K$2:$K$2848,$AD316,'B-PorHerramienta'!$L$2:$L$2848,$AE316,'B-PorHerramienta'!$F$2:$F$2848,"&lt;&gt;")=0,"",ROUND(SUMIFS(INDEX('B-PorHerramienta'!$F$2:$I$2848,0,$AH$6),'B-PorHerramienta'!$A$2:$A$2848,V$8,'B-PorHerramienta'!$J$2:$J$2848,$AC316,'B-PorHerramienta'!$K$2:$K$2848,$AD316,'B-PorHerramienta'!$L$2:$L$2848,$AE316)*$AI$6,$AJ$6))</f>
        <v/>
      </c>
      <c r="W316" s="48" t="str">
        <f>IF(COUNTIFS('B-PorHerramienta'!$A$2:$A$2848,W$8,'B-PorHerramienta'!$J$2:$J$2848,$AC316,'B-PorHerramienta'!$K$2:$K$2848,$AD316,'B-PorHerramienta'!$L$2:$L$2848,$AE316,'B-PorHerramienta'!$F$2:$F$2848,"&lt;&gt;")=0,"",ROUND(SUMIFS(INDEX('B-PorHerramienta'!$F$2:$I$2848,0,$AH$6),'B-PorHerramienta'!$A$2:$A$2848,W$8,'B-PorHerramienta'!$J$2:$J$2848,$AC316,'B-PorHerramienta'!$K$2:$K$2848,$AD316,'B-PorHerramienta'!$L$2:$L$2848,$AE316)*$AI$6,$AJ$6))</f>
        <v/>
      </c>
      <c r="X316" s="48" t="str">
        <f>IF(COUNTIFS('B-PorHerramienta'!$A$2:$A$2848,X$8,'B-PorHerramienta'!$J$2:$J$2848,$AC316,'B-PorHerramienta'!$K$2:$K$2848,$AD316,'B-PorHerramienta'!$L$2:$L$2848,$AE316,'B-PorHerramienta'!$F$2:$F$2848,"&lt;&gt;")=0,"",ROUND(SUMIFS(INDEX('B-PorHerramienta'!$F$2:$I$2848,0,$AH$6),'B-PorHerramienta'!$A$2:$A$2848,X$8,'B-PorHerramienta'!$J$2:$J$2848,$AC316,'B-PorHerramienta'!$K$2:$K$2848,$AD316,'B-PorHerramienta'!$L$2:$L$2848,$AE316)*$AI$6,$AJ$6))</f>
        <v/>
      </c>
      <c r="Y316" s="48" t="str">
        <f>IF(COUNTIFS('B-PorHerramienta'!$A$2:$A$2848,Y$8,'B-PorHerramienta'!$J$2:$J$2848,$AC316,'B-PorHerramienta'!$K$2:$K$2848,$AD316,'B-PorHerramienta'!$L$2:$L$2848,$AE316,'B-PorHerramienta'!$F$2:$F$2848,"&lt;&gt;")=0,"",ROUND(SUMIFS(INDEX('B-PorHerramienta'!$F$2:$I$2848,0,$AH$6),'B-PorHerramienta'!$A$2:$A$2848,Y$8,'B-PorHerramienta'!$J$2:$J$2848,$AC316,'B-PorHerramienta'!$K$2:$K$2848,$AD316,'B-PorHerramienta'!$L$2:$L$2848,$AE316)*$AI$6,$AJ$6))</f>
        <v/>
      </c>
      <c r="Z316" s="48" t="str">
        <f>IF(COUNTIFS('B-PorHerramienta'!$A$2:$A$2848,Z$8,'B-PorHerramienta'!$J$2:$J$2848,$AC316,'B-PorHerramienta'!$K$2:$K$2848,$AD316,'B-PorHerramienta'!$L$2:$L$2848,$AE316,'B-PorHerramienta'!$F$2:$F$2848,"&lt;&gt;")=0,"",ROUND(SUMIFS(INDEX('B-PorHerramienta'!$F$2:$I$2848,0,$AH$6),'B-PorHerramienta'!$A$2:$A$2848,Z$8,'B-PorHerramienta'!$J$2:$J$2848,$AC316,'B-PorHerramienta'!$K$2:$K$2848,$AD316,'B-PorHerramienta'!$L$2:$L$2848,$AE316)*$AI$6,$AJ$6))</f>
        <v/>
      </c>
      <c r="AA316" s="6"/>
      <c r="AB316" s="35">
        <v>2</v>
      </c>
      <c r="AC316" s="35" t="s">
        <v>1194</v>
      </c>
      <c r="AD316" s="35" t="s">
        <v>269</v>
      </c>
      <c r="AE316" s="35" t="s">
        <v>1581</v>
      </c>
      <c r="AF316" s="35"/>
      <c r="AG316" s="35"/>
      <c r="AH316" s="35"/>
      <c r="AI316" s="35"/>
      <c r="AJ316" s="35"/>
      <c r="AK316" s="35"/>
    </row>
    <row r="317" spans="1:37" ht="30" hidden="1" outlineLevel="2" collapsed="1" x14ac:dyDescent="0.25">
      <c r="A317" s="49" t="s">
        <v>2328</v>
      </c>
      <c r="B317" s="47" t="s">
        <v>641</v>
      </c>
      <c r="C317" s="48" t="str">
        <f>IF(COUNTIFS('B-PorHerramienta'!$A$2:$A$2848,C$8,'B-PorHerramienta'!$J$2:$J$2848,$AC317,'B-PorHerramienta'!$K$2:$K$2848,$AD317,'B-PorHerramienta'!$L$2:$L$2848,$AE317,'B-PorHerramienta'!$F$2:$F$2848,"&lt;&gt;")=0,"",ROUND(SUMIFS(INDEX('B-PorHerramienta'!$F$2:$I$2848,0,$AH$6),'B-PorHerramienta'!$A$2:$A$2848,C$8,'B-PorHerramienta'!$J$2:$J$2848,$AC317,'B-PorHerramienta'!$K$2:$K$2848,$AD317,'B-PorHerramienta'!$L$2:$L$2848,$AE317)*$AI$6,$AJ$6))</f>
        <v/>
      </c>
      <c r="D317" s="48" t="str">
        <f>IF(COUNTIFS('B-PorHerramienta'!$A$2:$A$2848,D$8,'B-PorHerramienta'!$J$2:$J$2848,$AC317,'B-PorHerramienta'!$K$2:$K$2848,$AD317,'B-PorHerramienta'!$L$2:$L$2848,$AE317,'B-PorHerramienta'!$F$2:$F$2848,"&lt;&gt;")=0,"",ROUND(SUMIFS(INDEX('B-PorHerramienta'!$F$2:$I$2848,0,$AH$6),'B-PorHerramienta'!$A$2:$A$2848,D$8,'B-PorHerramienta'!$J$2:$J$2848,$AC317,'B-PorHerramienta'!$K$2:$K$2848,$AD317,'B-PorHerramienta'!$L$2:$L$2848,$AE317)*$AI$6,$AJ$6))</f>
        <v/>
      </c>
      <c r="E317" s="48" t="str">
        <f>IF(COUNTIFS('B-PorHerramienta'!$A$2:$A$2848,E$8,'B-PorHerramienta'!$J$2:$J$2848,$AC317,'B-PorHerramienta'!$K$2:$K$2848,$AD317,'B-PorHerramienta'!$L$2:$L$2848,$AE317,'B-PorHerramienta'!$F$2:$F$2848,"&lt;&gt;")=0,"",ROUND(SUMIFS(INDEX('B-PorHerramienta'!$F$2:$I$2848,0,$AH$6),'B-PorHerramienta'!$A$2:$A$2848,E$8,'B-PorHerramienta'!$J$2:$J$2848,$AC317,'B-PorHerramienta'!$K$2:$K$2848,$AD317,'B-PorHerramienta'!$L$2:$L$2848,$AE317)*$AI$6,$AJ$6))</f>
        <v/>
      </c>
      <c r="F317" s="48" t="str">
        <f>IF(COUNTIFS('B-PorHerramienta'!$A$2:$A$2848,F$8,'B-PorHerramienta'!$J$2:$J$2848,$AC317,'B-PorHerramienta'!$K$2:$K$2848,$AD317,'B-PorHerramienta'!$L$2:$L$2848,$AE317,'B-PorHerramienta'!$F$2:$F$2848,"&lt;&gt;")=0,"",ROUND(SUMIFS(INDEX('B-PorHerramienta'!$F$2:$I$2848,0,$AH$6),'B-PorHerramienta'!$A$2:$A$2848,F$8,'B-PorHerramienta'!$J$2:$J$2848,$AC317,'B-PorHerramienta'!$K$2:$K$2848,$AD317,'B-PorHerramienta'!$L$2:$L$2848,$AE317)*$AI$6,$AJ$6))</f>
        <v/>
      </c>
      <c r="G317" s="48">
        <f>IF(COUNTIFS('B-PorHerramienta'!$A$2:$A$2848,G$8,'B-PorHerramienta'!$J$2:$J$2848,$AC317,'B-PorHerramienta'!$K$2:$K$2848,$AD317,'B-PorHerramienta'!$L$2:$L$2848,$AE317,'B-PorHerramienta'!$F$2:$F$2848,"&lt;&gt;")=0,"",ROUND(SUMIFS(INDEX('B-PorHerramienta'!$F$2:$I$2848,0,$AH$6),'B-PorHerramienta'!$A$2:$A$2848,G$8,'B-PorHerramienta'!$J$2:$J$2848,$AC317,'B-PorHerramienta'!$K$2:$K$2848,$AD317,'B-PorHerramienta'!$L$2:$L$2848,$AE317)*$AI$6,$AJ$6))</f>
        <v>1.2999999999999999E-3</v>
      </c>
      <c r="H317" s="48" t="str">
        <f>IF(COUNTIFS('B-PorHerramienta'!$A$2:$A$2848,H$8,'B-PorHerramienta'!$J$2:$J$2848,$AC317,'B-PorHerramienta'!$K$2:$K$2848,$AD317,'B-PorHerramienta'!$L$2:$L$2848,$AE317,'B-PorHerramienta'!$F$2:$F$2848,"&lt;&gt;")=0,"",ROUND(SUMIFS(INDEX('B-PorHerramienta'!$F$2:$I$2848,0,$AH$6),'B-PorHerramienta'!$A$2:$A$2848,H$8,'B-PorHerramienta'!$J$2:$J$2848,$AC317,'B-PorHerramienta'!$K$2:$K$2848,$AD317,'B-PorHerramienta'!$L$2:$L$2848,$AE317)*$AI$6,$AJ$6))</f>
        <v/>
      </c>
      <c r="I317" s="48" t="str">
        <f>IF(COUNTIFS('B-PorHerramienta'!$A$2:$A$2848,I$8,'B-PorHerramienta'!$J$2:$J$2848,$AC317,'B-PorHerramienta'!$K$2:$K$2848,$AD317,'B-PorHerramienta'!$L$2:$L$2848,$AE317,'B-PorHerramienta'!$F$2:$F$2848,"&lt;&gt;")=0,"",ROUND(SUMIFS(INDEX('B-PorHerramienta'!$F$2:$I$2848,0,$AH$6),'B-PorHerramienta'!$A$2:$A$2848,I$8,'B-PorHerramienta'!$J$2:$J$2848,$AC317,'B-PorHerramienta'!$K$2:$K$2848,$AD317,'B-PorHerramienta'!$L$2:$L$2848,$AE317)*$AI$6,$AJ$6))</f>
        <v/>
      </c>
      <c r="J317" s="48" t="str">
        <f>IF(COUNTIFS('B-PorHerramienta'!$A$2:$A$2848,J$8,'B-PorHerramienta'!$J$2:$J$2848,$AC317,'B-PorHerramienta'!$K$2:$K$2848,$AD317,'B-PorHerramienta'!$L$2:$L$2848,$AE317,'B-PorHerramienta'!$F$2:$F$2848,"&lt;&gt;")=0,"",ROUND(SUMIFS(INDEX('B-PorHerramienta'!$F$2:$I$2848,0,$AH$6),'B-PorHerramienta'!$A$2:$A$2848,J$8,'B-PorHerramienta'!$J$2:$J$2848,$AC317,'B-PorHerramienta'!$K$2:$K$2848,$AD317,'B-PorHerramienta'!$L$2:$L$2848,$AE317)*$AI$6,$AJ$6))</f>
        <v/>
      </c>
      <c r="K317" s="48" t="str">
        <f>IF(COUNTIFS('B-PorHerramienta'!$A$2:$A$2848,K$8,'B-PorHerramienta'!$J$2:$J$2848,$AC317,'B-PorHerramienta'!$K$2:$K$2848,$AD317,'B-PorHerramienta'!$L$2:$L$2848,$AE317,'B-PorHerramienta'!$F$2:$F$2848,"&lt;&gt;")=0,"",ROUND(SUMIFS(INDEX('B-PorHerramienta'!$F$2:$I$2848,0,$AH$6),'B-PorHerramienta'!$A$2:$A$2848,K$8,'B-PorHerramienta'!$J$2:$J$2848,$AC317,'B-PorHerramienta'!$K$2:$K$2848,$AD317,'B-PorHerramienta'!$L$2:$L$2848,$AE317)*$AI$6,$AJ$6))</f>
        <v/>
      </c>
      <c r="L317" s="48" t="str">
        <f>IF(COUNTIFS('B-PorHerramienta'!$A$2:$A$2848,L$8,'B-PorHerramienta'!$J$2:$J$2848,$AC317,'B-PorHerramienta'!$K$2:$K$2848,$AD317,'B-PorHerramienta'!$L$2:$L$2848,$AE317,'B-PorHerramienta'!$F$2:$F$2848,"&lt;&gt;")=0,"",ROUND(SUMIFS(INDEX('B-PorHerramienta'!$F$2:$I$2848,0,$AH$6),'B-PorHerramienta'!$A$2:$A$2848,L$8,'B-PorHerramienta'!$J$2:$J$2848,$AC317,'B-PorHerramienta'!$K$2:$K$2848,$AD317,'B-PorHerramienta'!$L$2:$L$2848,$AE317)*$AI$6,$AJ$6))</f>
        <v/>
      </c>
      <c r="M317" s="48" t="str">
        <f>IF(COUNTIFS('B-PorHerramienta'!$A$2:$A$2848,M$8,'B-PorHerramienta'!$J$2:$J$2848,$AC317,'B-PorHerramienta'!$K$2:$K$2848,$AD317,'B-PorHerramienta'!$L$2:$L$2848,$AE317,'B-PorHerramienta'!$F$2:$F$2848,"&lt;&gt;")=0,"",ROUND(SUMIFS(INDEX('B-PorHerramienta'!$F$2:$I$2848,0,$AH$6),'B-PorHerramienta'!$A$2:$A$2848,M$8,'B-PorHerramienta'!$J$2:$J$2848,$AC317,'B-PorHerramienta'!$K$2:$K$2848,$AD317,'B-PorHerramienta'!$L$2:$L$2848,$AE317)*$AI$6,$AJ$6))</f>
        <v/>
      </c>
      <c r="N317" s="48" t="str">
        <f>IF(COUNTIFS('B-PorHerramienta'!$A$2:$A$2848,N$8,'B-PorHerramienta'!$J$2:$J$2848,$AC317,'B-PorHerramienta'!$K$2:$K$2848,$AD317,'B-PorHerramienta'!$L$2:$L$2848,$AE317,'B-PorHerramienta'!$F$2:$F$2848,"&lt;&gt;")=0,"",ROUND(SUMIFS(INDEX('B-PorHerramienta'!$F$2:$I$2848,0,$AH$6),'B-PorHerramienta'!$A$2:$A$2848,N$8,'B-PorHerramienta'!$J$2:$J$2848,$AC317,'B-PorHerramienta'!$K$2:$K$2848,$AD317,'B-PorHerramienta'!$L$2:$L$2848,$AE317)*$AI$6,$AJ$6))</f>
        <v/>
      </c>
      <c r="O317" s="48" t="str">
        <f>IF(COUNTIFS('B-PorHerramienta'!$A$2:$A$2848,O$8,'B-PorHerramienta'!$J$2:$J$2848,$AC317,'B-PorHerramienta'!$K$2:$K$2848,$AD317,'B-PorHerramienta'!$L$2:$L$2848,$AE317,'B-PorHerramienta'!$F$2:$F$2848,"&lt;&gt;")=0,"",ROUND(SUMIFS(INDEX('B-PorHerramienta'!$F$2:$I$2848,0,$AH$6),'B-PorHerramienta'!$A$2:$A$2848,O$8,'B-PorHerramienta'!$J$2:$J$2848,$AC317,'B-PorHerramienta'!$K$2:$K$2848,$AD317,'B-PorHerramienta'!$L$2:$L$2848,$AE317)*$AI$6,$AJ$6))</f>
        <v/>
      </c>
      <c r="P317" s="48" t="str">
        <f>IF(COUNTIFS('B-PorHerramienta'!$A$2:$A$2848,P$8,'B-PorHerramienta'!$J$2:$J$2848,$AC317,'B-PorHerramienta'!$K$2:$K$2848,$AD317,'B-PorHerramienta'!$L$2:$L$2848,$AE317,'B-PorHerramienta'!$F$2:$F$2848,"&lt;&gt;")=0,"",ROUND(SUMIFS(INDEX('B-PorHerramienta'!$F$2:$I$2848,0,$AH$6),'B-PorHerramienta'!$A$2:$A$2848,P$8,'B-PorHerramienta'!$J$2:$J$2848,$AC317,'B-PorHerramienta'!$K$2:$K$2848,$AD317,'B-PorHerramienta'!$L$2:$L$2848,$AE317)*$AI$6,$AJ$6))</f>
        <v/>
      </c>
      <c r="Q317" s="48" t="str">
        <f>IF(COUNTIFS('B-PorHerramienta'!$A$2:$A$2848,Q$8,'B-PorHerramienta'!$J$2:$J$2848,$AC317,'B-PorHerramienta'!$K$2:$K$2848,$AD317,'B-PorHerramienta'!$L$2:$L$2848,$AE317,'B-PorHerramienta'!$F$2:$F$2848,"&lt;&gt;")=0,"",ROUND(SUMIFS(INDEX('B-PorHerramienta'!$F$2:$I$2848,0,$AH$6),'B-PorHerramienta'!$A$2:$A$2848,Q$8,'B-PorHerramienta'!$J$2:$J$2848,$AC317,'B-PorHerramienta'!$K$2:$K$2848,$AD317,'B-PorHerramienta'!$L$2:$L$2848,$AE317)*$AI$6,$AJ$6))</f>
        <v/>
      </c>
      <c r="R317" s="48" t="str">
        <f>IF(COUNTIFS('B-PorHerramienta'!$A$2:$A$2848,R$8,'B-PorHerramienta'!$J$2:$J$2848,$AC317,'B-PorHerramienta'!$K$2:$K$2848,$AD317,'B-PorHerramienta'!$L$2:$L$2848,$AE317,'B-PorHerramienta'!$F$2:$F$2848,"&lt;&gt;")=0,"",ROUND(SUMIFS(INDEX('B-PorHerramienta'!$F$2:$I$2848,0,$AH$6),'B-PorHerramienta'!$A$2:$A$2848,R$8,'B-PorHerramienta'!$J$2:$J$2848,$AC317,'B-PorHerramienta'!$K$2:$K$2848,$AD317,'B-PorHerramienta'!$L$2:$L$2848,$AE317)*$AI$6,$AJ$6))</f>
        <v/>
      </c>
      <c r="S317" s="48" t="str">
        <f>IF(COUNTIFS('B-PorHerramienta'!$A$2:$A$2848,S$8,'B-PorHerramienta'!$J$2:$J$2848,$AC317,'B-PorHerramienta'!$K$2:$K$2848,$AD317,'B-PorHerramienta'!$L$2:$L$2848,$AE317,'B-PorHerramienta'!$F$2:$F$2848,"&lt;&gt;")=0,"",ROUND(SUMIFS(INDEX('B-PorHerramienta'!$F$2:$I$2848,0,$AH$6),'B-PorHerramienta'!$A$2:$A$2848,S$8,'B-PorHerramienta'!$J$2:$J$2848,$AC317,'B-PorHerramienta'!$K$2:$K$2848,$AD317,'B-PorHerramienta'!$L$2:$L$2848,$AE317)*$AI$6,$AJ$6))</f>
        <v/>
      </c>
      <c r="T317" s="48" t="str">
        <f>IF(COUNTIFS('B-PorHerramienta'!$A$2:$A$2848,T$8,'B-PorHerramienta'!$J$2:$J$2848,$AC317,'B-PorHerramienta'!$K$2:$K$2848,$AD317,'B-PorHerramienta'!$L$2:$L$2848,$AE317,'B-PorHerramienta'!$F$2:$F$2848,"&lt;&gt;")=0,"",ROUND(SUMIFS(INDEX('B-PorHerramienta'!$F$2:$I$2848,0,$AH$6),'B-PorHerramienta'!$A$2:$A$2848,T$8,'B-PorHerramienta'!$J$2:$J$2848,$AC317,'B-PorHerramienta'!$K$2:$K$2848,$AD317,'B-PorHerramienta'!$L$2:$L$2848,$AE317)*$AI$6,$AJ$6))</f>
        <v/>
      </c>
      <c r="U317" s="48" t="str">
        <f>IF(COUNTIFS('B-PorHerramienta'!$A$2:$A$2848,U$8,'B-PorHerramienta'!$J$2:$J$2848,$AC317,'B-PorHerramienta'!$K$2:$K$2848,$AD317,'B-PorHerramienta'!$L$2:$L$2848,$AE317,'B-PorHerramienta'!$F$2:$F$2848,"&lt;&gt;")=0,"",ROUND(SUMIFS(INDEX('B-PorHerramienta'!$F$2:$I$2848,0,$AH$6),'B-PorHerramienta'!$A$2:$A$2848,U$8,'B-PorHerramienta'!$J$2:$J$2848,$AC317,'B-PorHerramienta'!$K$2:$K$2848,$AD317,'B-PorHerramienta'!$L$2:$L$2848,$AE317)*$AI$6,$AJ$6))</f>
        <v/>
      </c>
      <c r="V317" s="48" t="str">
        <f>IF(COUNTIFS('B-PorHerramienta'!$A$2:$A$2848,V$8,'B-PorHerramienta'!$J$2:$J$2848,$AC317,'B-PorHerramienta'!$K$2:$K$2848,$AD317,'B-PorHerramienta'!$L$2:$L$2848,$AE317,'B-PorHerramienta'!$F$2:$F$2848,"&lt;&gt;")=0,"",ROUND(SUMIFS(INDEX('B-PorHerramienta'!$F$2:$I$2848,0,$AH$6),'B-PorHerramienta'!$A$2:$A$2848,V$8,'B-PorHerramienta'!$J$2:$J$2848,$AC317,'B-PorHerramienta'!$K$2:$K$2848,$AD317,'B-PorHerramienta'!$L$2:$L$2848,$AE317)*$AI$6,$AJ$6))</f>
        <v/>
      </c>
      <c r="W317" s="48" t="str">
        <f>IF(COUNTIFS('B-PorHerramienta'!$A$2:$A$2848,W$8,'B-PorHerramienta'!$J$2:$J$2848,$AC317,'B-PorHerramienta'!$K$2:$K$2848,$AD317,'B-PorHerramienta'!$L$2:$L$2848,$AE317,'B-PorHerramienta'!$F$2:$F$2848,"&lt;&gt;")=0,"",ROUND(SUMIFS(INDEX('B-PorHerramienta'!$F$2:$I$2848,0,$AH$6),'B-PorHerramienta'!$A$2:$A$2848,W$8,'B-PorHerramienta'!$J$2:$J$2848,$AC317,'B-PorHerramienta'!$K$2:$K$2848,$AD317,'B-PorHerramienta'!$L$2:$L$2848,$AE317)*$AI$6,$AJ$6))</f>
        <v/>
      </c>
      <c r="X317" s="48" t="str">
        <f>IF(COUNTIFS('B-PorHerramienta'!$A$2:$A$2848,X$8,'B-PorHerramienta'!$J$2:$J$2848,$AC317,'B-PorHerramienta'!$K$2:$K$2848,$AD317,'B-PorHerramienta'!$L$2:$L$2848,$AE317,'B-PorHerramienta'!$F$2:$F$2848,"&lt;&gt;")=0,"",ROUND(SUMIFS(INDEX('B-PorHerramienta'!$F$2:$I$2848,0,$AH$6),'B-PorHerramienta'!$A$2:$A$2848,X$8,'B-PorHerramienta'!$J$2:$J$2848,$AC317,'B-PorHerramienta'!$K$2:$K$2848,$AD317,'B-PorHerramienta'!$L$2:$L$2848,$AE317)*$AI$6,$AJ$6))</f>
        <v/>
      </c>
      <c r="Y317" s="48" t="str">
        <f>IF(COUNTIFS('B-PorHerramienta'!$A$2:$A$2848,Y$8,'B-PorHerramienta'!$J$2:$J$2848,$AC317,'B-PorHerramienta'!$K$2:$K$2848,$AD317,'B-PorHerramienta'!$L$2:$L$2848,$AE317,'B-PorHerramienta'!$F$2:$F$2848,"&lt;&gt;")=0,"",ROUND(SUMIFS(INDEX('B-PorHerramienta'!$F$2:$I$2848,0,$AH$6),'B-PorHerramienta'!$A$2:$A$2848,Y$8,'B-PorHerramienta'!$J$2:$J$2848,$AC317,'B-PorHerramienta'!$K$2:$K$2848,$AD317,'B-PorHerramienta'!$L$2:$L$2848,$AE317)*$AI$6,$AJ$6))</f>
        <v/>
      </c>
      <c r="Z317" s="48" t="str">
        <f>IF(COUNTIFS('B-PorHerramienta'!$A$2:$A$2848,Z$8,'B-PorHerramienta'!$J$2:$J$2848,$AC317,'B-PorHerramienta'!$K$2:$K$2848,$AD317,'B-PorHerramienta'!$L$2:$L$2848,$AE317,'B-PorHerramienta'!$F$2:$F$2848,"&lt;&gt;")=0,"",ROUND(SUMIFS(INDEX('B-PorHerramienta'!$F$2:$I$2848,0,$AH$6),'B-PorHerramienta'!$A$2:$A$2848,Z$8,'B-PorHerramienta'!$J$2:$J$2848,$AC317,'B-PorHerramienta'!$K$2:$K$2848,$AD317,'B-PorHerramienta'!$L$2:$L$2848,$AE317)*$AI$6,$AJ$6))</f>
        <v/>
      </c>
      <c r="AA317" s="6"/>
      <c r="AB317" s="35">
        <v>2</v>
      </c>
      <c r="AC317" s="35" t="s">
        <v>1194</v>
      </c>
      <c r="AD317" s="35" t="s">
        <v>269</v>
      </c>
      <c r="AE317" s="35" t="s">
        <v>1582</v>
      </c>
      <c r="AF317" s="35"/>
      <c r="AG317" s="35"/>
      <c r="AH317" s="35"/>
      <c r="AI317" s="35"/>
      <c r="AJ317" s="35"/>
      <c r="AK317" s="35"/>
    </row>
    <row r="318" spans="1:37" hidden="1" outlineLevel="2" collapsed="1" x14ac:dyDescent="0.25">
      <c r="A318" s="49" t="s">
        <v>2327</v>
      </c>
      <c r="B318" s="47" t="s">
        <v>645</v>
      </c>
      <c r="C318" s="48" t="str">
        <f>IF(COUNTIFS('B-PorHerramienta'!$A$2:$A$2848,C$8,'B-PorHerramienta'!$J$2:$J$2848,$AC318,'B-PorHerramienta'!$K$2:$K$2848,$AD318,'B-PorHerramienta'!$L$2:$L$2848,$AE318,'B-PorHerramienta'!$F$2:$F$2848,"&lt;&gt;")=0,"",ROUND(SUMIFS(INDEX('B-PorHerramienta'!$F$2:$I$2848,0,$AH$6),'B-PorHerramienta'!$A$2:$A$2848,C$8,'B-PorHerramienta'!$J$2:$J$2848,$AC318,'B-PorHerramienta'!$K$2:$K$2848,$AD318,'B-PorHerramienta'!$L$2:$L$2848,$AE318)*$AI$6,$AJ$6))</f>
        <v/>
      </c>
      <c r="D318" s="48" t="str">
        <f>IF(COUNTIFS('B-PorHerramienta'!$A$2:$A$2848,D$8,'B-PorHerramienta'!$J$2:$J$2848,$AC318,'B-PorHerramienta'!$K$2:$K$2848,$AD318,'B-PorHerramienta'!$L$2:$L$2848,$AE318,'B-PorHerramienta'!$F$2:$F$2848,"&lt;&gt;")=0,"",ROUND(SUMIFS(INDEX('B-PorHerramienta'!$F$2:$I$2848,0,$AH$6),'B-PorHerramienta'!$A$2:$A$2848,D$8,'B-PorHerramienta'!$J$2:$J$2848,$AC318,'B-PorHerramienta'!$K$2:$K$2848,$AD318,'B-PorHerramienta'!$L$2:$L$2848,$AE318)*$AI$6,$AJ$6))</f>
        <v/>
      </c>
      <c r="E318" s="48" t="str">
        <f>IF(COUNTIFS('B-PorHerramienta'!$A$2:$A$2848,E$8,'B-PorHerramienta'!$J$2:$J$2848,$AC318,'B-PorHerramienta'!$K$2:$K$2848,$AD318,'B-PorHerramienta'!$L$2:$L$2848,$AE318,'B-PorHerramienta'!$F$2:$F$2848,"&lt;&gt;")=0,"",ROUND(SUMIFS(INDEX('B-PorHerramienta'!$F$2:$I$2848,0,$AH$6),'B-PorHerramienta'!$A$2:$A$2848,E$8,'B-PorHerramienta'!$J$2:$J$2848,$AC318,'B-PorHerramienta'!$K$2:$K$2848,$AD318,'B-PorHerramienta'!$L$2:$L$2848,$AE318)*$AI$6,$AJ$6))</f>
        <v/>
      </c>
      <c r="F318" s="48" t="str">
        <f>IF(COUNTIFS('B-PorHerramienta'!$A$2:$A$2848,F$8,'B-PorHerramienta'!$J$2:$J$2848,$AC318,'B-PorHerramienta'!$K$2:$K$2848,$AD318,'B-PorHerramienta'!$L$2:$L$2848,$AE318,'B-PorHerramienta'!$F$2:$F$2848,"&lt;&gt;")=0,"",ROUND(SUMIFS(INDEX('B-PorHerramienta'!$F$2:$I$2848,0,$AH$6),'B-PorHerramienta'!$A$2:$A$2848,F$8,'B-PorHerramienta'!$J$2:$J$2848,$AC318,'B-PorHerramienta'!$K$2:$K$2848,$AD318,'B-PorHerramienta'!$L$2:$L$2848,$AE318)*$AI$6,$AJ$6))</f>
        <v/>
      </c>
      <c r="G318" s="48" t="str">
        <f>IF(COUNTIFS('B-PorHerramienta'!$A$2:$A$2848,G$8,'B-PorHerramienta'!$J$2:$J$2848,$AC318,'B-PorHerramienta'!$K$2:$K$2848,$AD318,'B-PorHerramienta'!$L$2:$L$2848,$AE318,'B-PorHerramienta'!$F$2:$F$2848,"&lt;&gt;")=0,"",ROUND(SUMIFS(INDEX('B-PorHerramienta'!$F$2:$I$2848,0,$AH$6),'B-PorHerramienta'!$A$2:$A$2848,G$8,'B-PorHerramienta'!$J$2:$J$2848,$AC318,'B-PorHerramienta'!$K$2:$K$2848,$AD318,'B-PorHerramienta'!$L$2:$L$2848,$AE318)*$AI$6,$AJ$6))</f>
        <v/>
      </c>
      <c r="H318" s="48">
        <f>IF(COUNTIFS('B-PorHerramienta'!$A$2:$A$2848,H$8,'B-PorHerramienta'!$J$2:$J$2848,$AC318,'B-PorHerramienta'!$K$2:$K$2848,$AD318,'B-PorHerramienta'!$L$2:$L$2848,$AE318,'B-PorHerramienta'!$F$2:$F$2848,"&lt;&gt;")=0,"",ROUND(SUMIFS(INDEX('B-PorHerramienta'!$F$2:$I$2848,0,$AH$6),'B-PorHerramienta'!$A$2:$A$2848,H$8,'B-PorHerramienta'!$J$2:$J$2848,$AC318,'B-PorHerramienta'!$K$2:$K$2848,$AD318,'B-PorHerramienta'!$L$2:$L$2848,$AE318)*$AI$6,$AJ$6))</f>
        <v>1.4E-2</v>
      </c>
      <c r="I318" s="48" t="str">
        <f>IF(COUNTIFS('B-PorHerramienta'!$A$2:$A$2848,I$8,'B-PorHerramienta'!$J$2:$J$2848,$AC318,'B-PorHerramienta'!$K$2:$K$2848,$AD318,'B-PorHerramienta'!$L$2:$L$2848,$AE318,'B-PorHerramienta'!$F$2:$F$2848,"&lt;&gt;")=0,"",ROUND(SUMIFS(INDEX('B-PorHerramienta'!$F$2:$I$2848,0,$AH$6),'B-PorHerramienta'!$A$2:$A$2848,I$8,'B-PorHerramienta'!$J$2:$J$2848,$AC318,'B-PorHerramienta'!$K$2:$K$2848,$AD318,'B-PorHerramienta'!$L$2:$L$2848,$AE318)*$AI$6,$AJ$6))</f>
        <v/>
      </c>
      <c r="J318" s="48" t="str">
        <f>IF(COUNTIFS('B-PorHerramienta'!$A$2:$A$2848,J$8,'B-PorHerramienta'!$J$2:$J$2848,$AC318,'B-PorHerramienta'!$K$2:$K$2848,$AD318,'B-PorHerramienta'!$L$2:$L$2848,$AE318,'B-PorHerramienta'!$F$2:$F$2848,"&lt;&gt;")=0,"",ROUND(SUMIFS(INDEX('B-PorHerramienta'!$F$2:$I$2848,0,$AH$6),'B-PorHerramienta'!$A$2:$A$2848,J$8,'B-PorHerramienta'!$J$2:$J$2848,$AC318,'B-PorHerramienta'!$K$2:$K$2848,$AD318,'B-PorHerramienta'!$L$2:$L$2848,$AE318)*$AI$6,$AJ$6))</f>
        <v/>
      </c>
      <c r="K318" s="48" t="str">
        <f>IF(COUNTIFS('B-PorHerramienta'!$A$2:$A$2848,K$8,'B-PorHerramienta'!$J$2:$J$2848,$AC318,'B-PorHerramienta'!$K$2:$K$2848,$AD318,'B-PorHerramienta'!$L$2:$L$2848,$AE318,'B-PorHerramienta'!$F$2:$F$2848,"&lt;&gt;")=0,"",ROUND(SUMIFS(INDEX('B-PorHerramienta'!$F$2:$I$2848,0,$AH$6),'B-PorHerramienta'!$A$2:$A$2848,K$8,'B-PorHerramienta'!$J$2:$J$2848,$AC318,'B-PorHerramienta'!$K$2:$K$2848,$AD318,'B-PorHerramienta'!$L$2:$L$2848,$AE318)*$AI$6,$AJ$6))</f>
        <v/>
      </c>
      <c r="L318" s="48" t="str">
        <f>IF(COUNTIFS('B-PorHerramienta'!$A$2:$A$2848,L$8,'B-PorHerramienta'!$J$2:$J$2848,$AC318,'B-PorHerramienta'!$K$2:$K$2848,$AD318,'B-PorHerramienta'!$L$2:$L$2848,$AE318,'B-PorHerramienta'!$F$2:$F$2848,"&lt;&gt;")=0,"",ROUND(SUMIFS(INDEX('B-PorHerramienta'!$F$2:$I$2848,0,$AH$6),'B-PorHerramienta'!$A$2:$A$2848,L$8,'B-PorHerramienta'!$J$2:$J$2848,$AC318,'B-PorHerramienta'!$K$2:$K$2848,$AD318,'B-PorHerramienta'!$L$2:$L$2848,$AE318)*$AI$6,$AJ$6))</f>
        <v/>
      </c>
      <c r="M318" s="48" t="str">
        <f>IF(COUNTIFS('B-PorHerramienta'!$A$2:$A$2848,M$8,'B-PorHerramienta'!$J$2:$J$2848,$AC318,'B-PorHerramienta'!$K$2:$K$2848,$AD318,'B-PorHerramienta'!$L$2:$L$2848,$AE318,'B-PorHerramienta'!$F$2:$F$2848,"&lt;&gt;")=0,"",ROUND(SUMIFS(INDEX('B-PorHerramienta'!$F$2:$I$2848,0,$AH$6),'B-PorHerramienta'!$A$2:$A$2848,M$8,'B-PorHerramienta'!$J$2:$J$2848,$AC318,'B-PorHerramienta'!$K$2:$K$2848,$AD318,'B-PorHerramienta'!$L$2:$L$2848,$AE318)*$AI$6,$AJ$6))</f>
        <v/>
      </c>
      <c r="N318" s="48" t="str">
        <f>IF(COUNTIFS('B-PorHerramienta'!$A$2:$A$2848,N$8,'B-PorHerramienta'!$J$2:$J$2848,$AC318,'B-PorHerramienta'!$K$2:$K$2848,$AD318,'B-PorHerramienta'!$L$2:$L$2848,$AE318,'B-PorHerramienta'!$F$2:$F$2848,"&lt;&gt;")=0,"",ROUND(SUMIFS(INDEX('B-PorHerramienta'!$F$2:$I$2848,0,$AH$6),'B-PorHerramienta'!$A$2:$A$2848,N$8,'B-PorHerramienta'!$J$2:$J$2848,$AC318,'B-PorHerramienta'!$K$2:$K$2848,$AD318,'B-PorHerramienta'!$L$2:$L$2848,$AE318)*$AI$6,$AJ$6))</f>
        <v/>
      </c>
      <c r="O318" s="48" t="str">
        <f>IF(COUNTIFS('B-PorHerramienta'!$A$2:$A$2848,O$8,'B-PorHerramienta'!$J$2:$J$2848,$AC318,'B-PorHerramienta'!$K$2:$K$2848,$AD318,'B-PorHerramienta'!$L$2:$L$2848,$AE318,'B-PorHerramienta'!$F$2:$F$2848,"&lt;&gt;")=0,"",ROUND(SUMIFS(INDEX('B-PorHerramienta'!$F$2:$I$2848,0,$AH$6),'B-PorHerramienta'!$A$2:$A$2848,O$8,'B-PorHerramienta'!$J$2:$J$2848,$AC318,'B-PorHerramienta'!$K$2:$K$2848,$AD318,'B-PorHerramienta'!$L$2:$L$2848,$AE318)*$AI$6,$AJ$6))</f>
        <v/>
      </c>
      <c r="P318" s="48" t="str">
        <f>IF(COUNTIFS('B-PorHerramienta'!$A$2:$A$2848,P$8,'B-PorHerramienta'!$J$2:$J$2848,$AC318,'B-PorHerramienta'!$K$2:$K$2848,$AD318,'B-PorHerramienta'!$L$2:$L$2848,$AE318,'B-PorHerramienta'!$F$2:$F$2848,"&lt;&gt;")=0,"",ROUND(SUMIFS(INDEX('B-PorHerramienta'!$F$2:$I$2848,0,$AH$6),'B-PorHerramienta'!$A$2:$A$2848,P$8,'B-PorHerramienta'!$J$2:$J$2848,$AC318,'B-PorHerramienta'!$K$2:$K$2848,$AD318,'B-PorHerramienta'!$L$2:$L$2848,$AE318)*$AI$6,$AJ$6))</f>
        <v/>
      </c>
      <c r="Q318" s="48" t="str">
        <f>IF(COUNTIFS('B-PorHerramienta'!$A$2:$A$2848,Q$8,'B-PorHerramienta'!$J$2:$J$2848,$AC318,'B-PorHerramienta'!$K$2:$K$2848,$AD318,'B-PorHerramienta'!$L$2:$L$2848,$AE318,'B-PorHerramienta'!$F$2:$F$2848,"&lt;&gt;")=0,"",ROUND(SUMIFS(INDEX('B-PorHerramienta'!$F$2:$I$2848,0,$AH$6),'B-PorHerramienta'!$A$2:$A$2848,Q$8,'B-PorHerramienta'!$J$2:$J$2848,$AC318,'B-PorHerramienta'!$K$2:$K$2848,$AD318,'B-PorHerramienta'!$L$2:$L$2848,$AE318)*$AI$6,$AJ$6))</f>
        <v/>
      </c>
      <c r="R318" s="48" t="str">
        <f>IF(COUNTIFS('B-PorHerramienta'!$A$2:$A$2848,R$8,'B-PorHerramienta'!$J$2:$J$2848,$AC318,'B-PorHerramienta'!$K$2:$K$2848,$AD318,'B-PorHerramienta'!$L$2:$L$2848,$AE318,'B-PorHerramienta'!$F$2:$F$2848,"&lt;&gt;")=0,"",ROUND(SUMIFS(INDEX('B-PorHerramienta'!$F$2:$I$2848,0,$AH$6),'B-PorHerramienta'!$A$2:$A$2848,R$8,'B-PorHerramienta'!$J$2:$J$2848,$AC318,'B-PorHerramienta'!$K$2:$K$2848,$AD318,'B-PorHerramienta'!$L$2:$L$2848,$AE318)*$AI$6,$AJ$6))</f>
        <v/>
      </c>
      <c r="S318" s="48" t="str">
        <f>IF(COUNTIFS('B-PorHerramienta'!$A$2:$A$2848,S$8,'B-PorHerramienta'!$J$2:$J$2848,$AC318,'B-PorHerramienta'!$K$2:$K$2848,$AD318,'B-PorHerramienta'!$L$2:$L$2848,$AE318,'B-PorHerramienta'!$F$2:$F$2848,"&lt;&gt;")=0,"",ROUND(SUMIFS(INDEX('B-PorHerramienta'!$F$2:$I$2848,0,$AH$6),'B-PorHerramienta'!$A$2:$A$2848,S$8,'B-PorHerramienta'!$J$2:$J$2848,$AC318,'B-PorHerramienta'!$K$2:$K$2848,$AD318,'B-PorHerramienta'!$L$2:$L$2848,$AE318)*$AI$6,$AJ$6))</f>
        <v/>
      </c>
      <c r="T318" s="48" t="str">
        <f>IF(COUNTIFS('B-PorHerramienta'!$A$2:$A$2848,T$8,'B-PorHerramienta'!$J$2:$J$2848,$AC318,'B-PorHerramienta'!$K$2:$K$2848,$AD318,'B-PorHerramienta'!$L$2:$L$2848,$AE318,'B-PorHerramienta'!$F$2:$F$2848,"&lt;&gt;")=0,"",ROUND(SUMIFS(INDEX('B-PorHerramienta'!$F$2:$I$2848,0,$AH$6),'B-PorHerramienta'!$A$2:$A$2848,T$8,'B-PorHerramienta'!$J$2:$J$2848,$AC318,'B-PorHerramienta'!$K$2:$K$2848,$AD318,'B-PorHerramienta'!$L$2:$L$2848,$AE318)*$AI$6,$AJ$6))</f>
        <v/>
      </c>
      <c r="U318" s="48" t="str">
        <f>IF(COUNTIFS('B-PorHerramienta'!$A$2:$A$2848,U$8,'B-PorHerramienta'!$J$2:$J$2848,$AC318,'B-PorHerramienta'!$K$2:$K$2848,$AD318,'B-PorHerramienta'!$L$2:$L$2848,$AE318,'B-PorHerramienta'!$F$2:$F$2848,"&lt;&gt;")=0,"",ROUND(SUMIFS(INDEX('B-PorHerramienta'!$F$2:$I$2848,0,$AH$6),'B-PorHerramienta'!$A$2:$A$2848,U$8,'B-PorHerramienta'!$J$2:$J$2848,$AC318,'B-PorHerramienta'!$K$2:$K$2848,$AD318,'B-PorHerramienta'!$L$2:$L$2848,$AE318)*$AI$6,$AJ$6))</f>
        <v/>
      </c>
      <c r="V318" s="48" t="str">
        <f>IF(COUNTIFS('B-PorHerramienta'!$A$2:$A$2848,V$8,'B-PorHerramienta'!$J$2:$J$2848,$AC318,'B-PorHerramienta'!$K$2:$K$2848,$AD318,'B-PorHerramienta'!$L$2:$L$2848,$AE318,'B-PorHerramienta'!$F$2:$F$2848,"&lt;&gt;")=0,"",ROUND(SUMIFS(INDEX('B-PorHerramienta'!$F$2:$I$2848,0,$AH$6),'B-PorHerramienta'!$A$2:$A$2848,V$8,'B-PorHerramienta'!$J$2:$J$2848,$AC318,'B-PorHerramienta'!$K$2:$K$2848,$AD318,'B-PorHerramienta'!$L$2:$L$2848,$AE318)*$AI$6,$AJ$6))</f>
        <v/>
      </c>
      <c r="W318" s="48" t="str">
        <f>IF(COUNTIFS('B-PorHerramienta'!$A$2:$A$2848,W$8,'B-PorHerramienta'!$J$2:$J$2848,$AC318,'B-PorHerramienta'!$K$2:$K$2848,$AD318,'B-PorHerramienta'!$L$2:$L$2848,$AE318,'B-PorHerramienta'!$F$2:$F$2848,"&lt;&gt;")=0,"",ROUND(SUMIFS(INDEX('B-PorHerramienta'!$F$2:$I$2848,0,$AH$6),'B-PorHerramienta'!$A$2:$A$2848,W$8,'B-PorHerramienta'!$J$2:$J$2848,$AC318,'B-PorHerramienta'!$K$2:$K$2848,$AD318,'B-PorHerramienta'!$L$2:$L$2848,$AE318)*$AI$6,$AJ$6))</f>
        <v/>
      </c>
      <c r="X318" s="48" t="str">
        <f>IF(COUNTIFS('B-PorHerramienta'!$A$2:$A$2848,X$8,'B-PorHerramienta'!$J$2:$J$2848,$AC318,'B-PorHerramienta'!$K$2:$K$2848,$AD318,'B-PorHerramienta'!$L$2:$L$2848,$AE318,'B-PorHerramienta'!$F$2:$F$2848,"&lt;&gt;")=0,"",ROUND(SUMIFS(INDEX('B-PorHerramienta'!$F$2:$I$2848,0,$AH$6),'B-PorHerramienta'!$A$2:$A$2848,X$8,'B-PorHerramienta'!$J$2:$J$2848,$AC318,'B-PorHerramienta'!$K$2:$K$2848,$AD318,'B-PorHerramienta'!$L$2:$L$2848,$AE318)*$AI$6,$AJ$6))</f>
        <v/>
      </c>
      <c r="Y318" s="48" t="str">
        <f>IF(COUNTIFS('B-PorHerramienta'!$A$2:$A$2848,Y$8,'B-PorHerramienta'!$J$2:$J$2848,$AC318,'B-PorHerramienta'!$K$2:$K$2848,$AD318,'B-PorHerramienta'!$L$2:$L$2848,$AE318,'B-PorHerramienta'!$F$2:$F$2848,"&lt;&gt;")=0,"",ROUND(SUMIFS(INDEX('B-PorHerramienta'!$F$2:$I$2848,0,$AH$6),'B-PorHerramienta'!$A$2:$A$2848,Y$8,'B-PorHerramienta'!$J$2:$J$2848,$AC318,'B-PorHerramienta'!$K$2:$K$2848,$AD318,'B-PorHerramienta'!$L$2:$L$2848,$AE318)*$AI$6,$AJ$6))</f>
        <v/>
      </c>
      <c r="Z318" s="48" t="str">
        <f>IF(COUNTIFS('B-PorHerramienta'!$A$2:$A$2848,Z$8,'B-PorHerramienta'!$J$2:$J$2848,$AC318,'B-PorHerramienta'!$K$2:$K$2848,$AD318,'B-PorHerramienta'!$L$2:$L$2848,$AE318,'B-PorHerramienta'!$F$2:$F$2848,"&lt;&gt;")=0,"",ROUND(SUMIFS(INDEX('B-PorHerramienta'!$F$2:$I$2848,0,$AH$6),'B-PorHerramienta'!$A$2:$A$2848,Z$8,'B-PorHerramienta'!$J$2:$J$2848,$AC318,'B-PorHerramienta'!$K$2:$K$2848,$AD318,'B-PorHerramienta'!$L$2:$L$2848,$AE318)*$AI$6,$AJ$6))</f>
        <v/>
      </c>
      <c r="AA318" s="6"/>
      <c r="AB318" s="35">
        <v>2</v>
      </c>
      <c r="AC318" s="35" t="s">
        <v>1194</v>
      </c>
      <c r="AD318" s="35" t="s">
        <v>269</v>
      </c>
      <c r="AE318" s="35" t="s">
        <v>1630</v>
      </c>
      <c r="AF318" s="35"/>
      <c r="AG318" s="35"/>
      <c r="AH318" s="35"/>
      <c r="AI318" s="35"/>
      <c r="AJ318" s="35"/>
      <c r="AK318" s="35"/>
    </row>
    <row r="319" spans="1:37" ht="30" hidden="1" outlineLevel="2" collapsed="1" x14ac:dyDescent="0.25">
      <c r="A319" s="49" t="s">
        <v>2326</v>
      </c>
      <c r="B319" s="47" t="s">
        <v>647</v>
      </c>
      <c r="C319" s="48" t="str">
        <f>IF(COUNTIFS('B-PorHerramienta'!$A$2:$A$2848,C$8,'B-PorHerramienta'!$J$2:$J$2848,$AC319,'B-PorHerramienta'!$K$2:$K$2848,$AD319,'B-PorHerramienta'!$L$2:$L$2848,$AE319,'B-PorHerramienta'!$F$2:$F$2848,"&lt;&gt;")=0,"",ROUND(SUMIFS(INDEX('B-PorHerramienta'!$F$2:$I$2848,0,$AH$6),'B-PorHerramienta'!$A$2:$A$2848,C$8,'B-PorHerramienta'!$J$2:$J$2848,$AC319,'B-PorHerramienta'!$K$2:$K$2848,$AD319,'B-PorHerramienta'!$L$2:$L$2848,$AE319)*$AI$6,$AJ$6))</f>
        <v/>
      </c>
      <c r="D319" s="48" t="str">
        <f>IF(COUNTIFS('B-PorHerramienta'!$A$2:$A$2848,D$8,'B-PorHerramienta'!$J$2:$J$2848,$AC319,'B-PorHerramienta'!$K$2:$K$2848,$AD319,'B-PorHerramienta'!$L$2:$L$2848,$AE319,'B-PorHerramienta'!$F$2:$F$2848,"&lt;&gt;")=0,"",ROUND(SUMIFS(INDEX('B-PorHerramienta'!$F$2:$I$2848,0,$AH$6),'B-PorHerramienta'!$A$2:$A$2848,D$8,'B-PorHerramienta'!$J$2:$J$2848,$AC319,'B-PorHerramienta'!$K$2:$K$2848,$AD319,'B-PorHerramienta'!$L$2:$L$2848,$AE319)*$AI$6,$AJ$6))</f>
        <v/>
      </c>
      <c r="E319" s="48" t="str">
        <f>IF(COUNTIFS('B-PorHerramienta'!$A$2:$A$2848,E$8,'B-PorHerramienta'!$J$2:$J$2848,$AC319,'B-PorHerramienta'!$K$2:$K$2848,$AD319,'B-PorHerramienta'!$L$2:$L$2848,$AE319,'B-PorHerramienta'!$F$2:$F$2848,"&lt;&gt;")=0,"",ROUND(SUMIFS(INDEX('B-PorHerramienta'!$F$2:$I$2848,0,$AH$6),'B-PorHerramienta'!$A$2:$A$2848,E$8,'B-PorHerramienta'!$J$2:$J$2848,$AC319,'B-PorHerramienta'!$K$2:$K$2848,$AD319,'B-PorHerramienta'!$L$2:$L$2848,$AE319)*$AI$6,$AJ$6))</f>
        <v/>
      </c>
      <c r="F319" s="48" t="str">
        <f>IF(COUNTIFS('B-PorHerramienta'!$A$2:$A$2848,F$8,'B-PorHerramienta'!$J$2:$J$2848,$AC319,'B-PorHerramienta'!$K$2:$K$2848,$AD319,'B-PorHerramienta'!$L$2:$L$2848,$AE319,'B-PorHerramienta'!$F$2:$F$2848,"&lt;&gt;")=0,"",ROUND(SUMIFS(INDEX('B-PorHerramienta'!$F$2:$I$2848,0,$AH$6),'B-PorHerramienta'!$A$2:$A$2848,F$8,'B-PorHerramienta'!$J$2:$J$2848,$AC319,'B-PorHerramienta'!$K$2:$K$2848,$AD319,'B-PorHerramienta'!$L$2:$L$2848,$AE319)*$AI$6,$AJ$6))</f>
        <v/>
      </c>
      <c r="G319" s="48" t="str">
        <f>IF(COUNTIFS('B-PorHerramienta'!$A$2:$A$2848,G$8,'B-PorHerramienta'!$J$2:$J$2848,$AC319,'B-PorHerramienta'!$K$2:$K$2848,$AD319,'B-PorHerramienta'!$L$2:$L$2848,$AE319,'B-PorHerramienta'!$F$2:$F$2848,"&lt;&gt;")=0,"",ROUND(SUMIFS(INDEX('B-PorHerramienta'!$F$2:$I$2848,0,$AH$6),'B-PorHerramienta'!$A$2:$A$2848,G$8,'B-PorHerramienta'!$J$2:$J$2848,$AC319,'B-PorHerramienta'!$K$2:$K$2848,$AD319,'B-PorHerramienta'!$L$2:$L$2848,$AE319)*$AI$6,$AJ$6))</f>
        <v/>
      </c>
      <c r="H319" s="48">
        <f>IF(COUNTIFS('B-PorHerramienta'!$A$2:$A$2848,H$8,'B-PorHerramienta'!$J$2:$J$2848,$AC319,'B-PorHerramienta'!$K$2:$K$2848,$AD319,'B-PorHerramienta'!$L$2:$L$2848,$AE319,'B-PorHerramienta'!$F$2:$F$2848,"&lt;&gt;")=0,"",ROUND(SUMIFS(INDEX('B-PorHerramienta'!$F$2:$I$2848,0,$AH$6),'B-PorHerramienta'!$A$2:$A$2848,H$8,'B-PorHerramienta'!$J$2:$J$2848,$AC319,'B-PorHerramienta'!$K$2:$K$2848,$AD319,'B-PorHerramienta'!$L$2:$L$2848,$AE319)*$AI$6,$AJ$6))</f>
        <v>1.6999999999999999E-3</v>
      </c>
      <c r="I319" s="48" t="str">
        <f>IF(COUNTIFS('B-PorHerramienta'!$A$2:$A$2848,I$8,'B-PorHerramienta'!$J$2:$J$2848,$AC319,'B-PorHerramienta'!$K$2:$K$2848,$AD319,'B-PorHerramienta'!$L$2:$L$2848,$AE319,'B-PorHerramienta'!$F$2:$F$2848,"&lt;&gt;")=0,"",ROUND(SUMIFS(INDEX('B-PorHerramienta'!$F$2:$I$2848,0,$AH$6),'B-PorHerramienta'!$A$2:$A$2848,I$8,'B-PorHerramienta'!$J$2:$J$2848,$AC319,'B-PorHerramienta'!$K$2:$K$2848,$AD319,'B-PorHerramienta'!$L$2:$L$2848,$AE319)*$AI$6,$AJ$6))</f>
        <v/>
      </c>
      <c r="J319" s="48" t="str">
        <f>IF(COUNTIFS('B-PorHerramienta'!$A$2:$A$2848,J$8,'B-PorHerramienta'!$J$2:$J$2848,$AC319,'B-PorHerramienta'!$K$2:$K$2848,$AD319,'B-PorHerramienta'!$L$2:$L$2848,$AE319,'B-PorHerramienta'!$F$2:$F$2848,"&lt;&gt;")=0,"",ROUND(SUMIFS(INDEX('B-PorHerramienta'!$F$2:$I$2848,0,$AH$6),'B-PorHerramienta'!$A$2:$A$2848,J$8,'B-PorHerramienta'!$J$2:$J$2848,$AC319,'B-PorHerramienta'!$K$2:$K$2848,$AD319,'B-PorHerramienta'!$L$2:$L$2848,$AE319)*$AI$6,$AJ$6))</f>
        <v/>
      </c>
      <c r="K319" s="48" t="str">
        <f>IF(COUNTIFS('B-PorHerramienta'!$A$2:$A$2848,K$8,'B-PorHerramienta'!$J$2:$J$2848,$AC319,'B-PorHerramienta'!$K$2:$K$2848,$AD319,'B-PorHerramienta'!$L$2:$L$2848,$AE319,'B-PorHerramienta'!$F$2:$F$2848,"&lt;&gt;")=0,"",ROUND(SUMIFS(INDEX('B-PorHerramienta'!$F$2:$I$2848,0,$AH$6),'B-PorHerramienta'!$A$2:$A$2848,K$8,'B-PorHerramienta'!$J$2:$J$2848,$AC319,'B-PorHerramienta'!$K$2:$K$2848,$AD319,'B-PorHerramienta'!$L$2:$L$2848,$AE319)*$AI$6,$AJ$6))</f>
        <v/>
      </c>
      <c r="L319" s="48" t="str">
        <f>IF(COUNTIFS('B-PorHerramienta'!$A$2:$A$2848,L$8,'B-PorHerramienta'!$J$2:$J$2848,$AC319,'B-PorHerramienta'!$K$2:$K$2848,$AD319,'B-PorHerramienta'!$L$2:$L$2848,$AE319,'B-PorHerramienta'!$F$2:$F$2848,"&lt;&gt;")=0,"",ROUND(SUMIFS(INDEX('B-PorHerramienta'!$F$2:$I$2848,0,$AH$6),'B-PorHerramienta'!$A$2:$A$2848,L$8,'B-PorHerramienta'!$J$2:$J$2848,$AC319,'B-PorHerramienta'!$K$2:$K$2848,$AD319,'B-PorHerramienta'!$L$2:$L$2848,$AE319)*$AI$6,$AJ$6))</f>
        <v/>
      </c>
      <c r="M319" s="48" t="str">
        <f>IF(COUNTIFS('B-PorHerramienta'!$A$2:$A$2848,M$8,'B-PorHerramienta'!$J$2:$J$2848,$AC319,'B-PorHerramienta'!$K$2:$K$2848,$AD319,'B-PorHerramienta'!$L$2:$L$2848,$AE319,'B-PorHerramienta'!$F$2:$F$2848,"&lt;&gt;")=0,"",ROUND(SUMIFS(INDEX('B-PorHerramienta'!$F$2:$I$2848,0,$AH$6),'B-PorHerramienta'!$A$2:$A$2848,M$8,'B-PorHerramienta'!$J$2:$J$2848,$AC319,'B-PorHerramienta'!$K$2:$K$2848,$AD319,'B-PorHerramienta'!$L$2:$L$2848,$AE319)*$AI$6,$AJ$6))</f>
        <v/>
      </c>
      <c r="N319" s="48" t="str">
        <f>IF(COUNTIFS('B-PorHerramienta'!$A$2:$A$2848,N$8,'B-PorHerramienta'!$J$2:$J$2848,$AC319,'B-PorHerramienta'!$K$2:$K$2848,$AD319,'B-PorHerramienta'!$L$2:$L$2848,$AE319,'B-PorHerramienta'!$F$2:$F$2848,"&lt;&gt;")=0,"",ROUND(SUMIFS(INDEX('B-PorHerramienta'!$F$2:$I$2848,0,$AH$6),'B-PorHerramienta'!$A$2:$A$2848,N$8,'B-PorHerramienta'!$J$2:$J$2848,$AC319,'B-PorHerramienta'!$K$2:$K$2848,$AD319,'B-PorHerramienta'!$L$2:$L$2848,$AE319)*$AI$6,$AJ$6))</f>
        <v/>
      </c>
      <c r="O319" s="48" t="str">
        <f>IF(COUNTIFS('B-PorHerramienta'!$A$2:$A$2848,O$8,'B-PorHerramienta'!$J$2:$J$2848,$AC319,'B-PorHerramienta'!$K$2:$K$2848,$AD319,'B-PorHerramienta'!$L$2:$L$2848,$AE319,'B-PorHerramienta'!$F$2:$F$2848,"&lt;&gt;")=0,"",ROUND(SUMIFS(INDEX('B-PorHerramienta'!$F$2:$I$2848,0,$AH$6),'B-PorHerramienta'!$A$2:$A$2848,O$8,'B-PorHerramienta'!$J$2:$J$2848,$AC319,'B-PorHerramienta'!$K$2:$K$2848,$AD319,'B-PorHerramienta'!$L$2:$L$2848,$AE319)*$AI$6,$AJ$6))</f>
        <v/>
      </c>
      <c r="P319" s="48" t="str">
        <f>IF(COUNTIFS('B-PorHerramienta'!$A$2:$A$2848,P$8,'B-PorHerramienta'!$J$2:$J$2848,$AC319,'B-PorHerramienta'!$K$2:$K$2848,$AD319,'B-PorHerramienta'!$L$2:$L$2848,$AE319,'B-PorHerramienta'!$F$2:$F$2848,"&lt;&gt;")=0,"",ROUND(SUMIFS(INDEX('B-PorHerramienta'!$F$2:$I$2848,0,$AH$6),'B-PorHerramienta'!$A$2:$A$2848,P$8,'B-PorHerramienta'!$J$2:$J$2848,$AC319,'B-PorHerramienta'!$K$2:$K$2848,$AD319,'B-PorHerramienta'!$L$2:$L$2848,$AE319)*$AI$6,$AJ$6))</f>
        <v/>
      </c>
      <c r="Q319" s="48" t="str">
        <f>IF(COUNTIFS('B-PorHerramienta'!$A$2:$A$2848,Q$8,'B-PorHerramienta'!$J$2:$J$2848,$AC319,'B-PorHerramienta'!$K$2:$K$2848,$AD319,'B-PorHerramienta'!$L$2:$L$2848,$AE319,'B-PorHerramienta'!$F$2:$F$2848,"&lt;&gt;")=0,"",ROUND(SUMIFS(INDEX('B-PorHerramienta'!$F$2:$I$2848,0,$AH$6),'B-PorHerramienta'!$A$2:$A$2848,Q$8,'B-PorHerramienta'!$J$2:$J$2848,$AC319,'B-PorHerramienta'!$K$2:$K$2848,$AD319,'B-PorHerramienta'!$L$2:$L$2848,$AE319)*$AI$6,$AJ$6))</f>
        <v/>
      </c>
      <c r="R319" s="48" t="str">
        <f>IF(COUNTIFS('B-PorHerramienta'!$A$2:$A$2848,R$8,'B-PorHerramienta'!$J$2:$J$2848,$AC319,'B-PorHerramienta'!$K$2:$K$2848,$AD319,'B-PorHerramienta'!$L$2:$L$2848,$AE319,'B-PorHerramienta'!$F$2:$F$2848,"&lt;&gt;")=0,"",ROUND(SUMIFS(INDEX('B-PorHerramienta'!$F$2:$I$2848,0,$AH$6),'B-PorHerramienta'!$A$2:$A$2848,R$8,'B-PorHerramienta'!$J$2:$J$2848,$AC319,'B-PorHerramienta'!$K$2:$K$2848,$AD319,'B-PorHerramienta'!$L$2:$L$2848,$AE319)*$AI$6,$AJ$6))</f>
        <v/>
      </c>
      <c r="S319" s="48" t="str">
        <f>IF(COUNTIFS('B-PorHerramienta'!$A$2:$A$2848,S$8,'B-PorHerramienta'!$J$2:$J$2848,$AC319,'B-PorHerramienta'!$K$2:$K$2848,$AD319,'B-PorHerramienta'!$L$2:$L$2848,$AE319,'B-PorHerramienta'!$F$2:$F$2848,"&lt;&gt;")=0,"",ROUND(SUMIFS(INDEX('B-PorHerramienta'!$F$2:$I$2848,0,$AH$6),'B-PorHerramienta'!$A$2:$A$2848,S$8,'B-PorHerramienta'!$J$2:$J$2848,$AC319,'B-PorHerramienta'!$K$2:$K$2848,$AD319,'B-PorHerramienta'!$L$2:$L$2848,$AE319)*$AI$6,$AJ$6))</f>
        <v/>
      </c>
      <c r="T319" s="48" t="str">
        <f>IF(COUNTIFS('B-PorHerramienta'!$A$2:$A$2848,T$8,'B-PorHerramienta'!$J$2:$J$2848,$AC319,'B-PorHerramienta'!$K$2:$K$2848,$AD319,'B-PorHerramienta'!$L$2:$L$2848,$AE319,'B-PorHerramienta'!$F$2:$F$2848,"&lt;&gt;")=0,"",ROUND(SUMIFS(INDEX('B-PorHerramienta'!$F$2:$I$2848,0,$AH$6),'B-PorHerramienta'!$A$2:$A$2848,T$8,'B-PorHerramienta'!$J$2:$J$2848,$AC319,'B-PorHerramienta'!$K$2:$K$2848,$AD319,'B-PorHerramienta'!$L$2:$L$2848,$AE319)*$AI$6,$AJ$6))</f>
        <v/>
      </c>
      <c r="U319" s="48" t="str">
        <f>IF(COUNTIFS('B-PorHerramienta'!$A$2:$A$2848,U$8,'B-PorHerramienta'!$J$2:$J$2848,$AC319,'B-PorHerramienta'!$K$2:$K$2848,$AD319,'B-PorHerramienta'!$L$2:$L$2848,$AE319,'B-PorHerramienta'!$F$2:$F$2848,"&lt;&gt;")=0,"",ROUND(SUMIFS(INDEX('B-PorHerramienta'!$F$2:$I$2848,0,$AH$6),'B-PorHerramienta'!$A$2:$A$2848,U$8,'B-PorHerramienta'!$J$2:$J$2848,$AC319,'B-PorHerramienta'!$K$2:$K$2848,$AD319,'B-PorHerramienta'!$L$2:$L$2848,$AE319)*$AI$6,$AJ$6))</f>
        <v/>
      </c>
      <c r="V319" s="48" t="str">
        <f>IF(COUNTIFS('B-PorHerramienta'!$A$2:$A$2848,V$8,'B-PorHerramienta'!$J$2:$J$2848,$AC319,'B-PorHerramienta'!$K$2:$K$2848,$AD319,'B-PorHerramienta'!$L$2:$L$2848,$AE319,'B-PorHerramienta'!$F$2:$F$2848,"&lt;&gt;")=0,"",ROUND(SUMIFS(INDEX('B-PorHerramienta'!$F$2:$I$2848,0,$AH$6),'B-PorHerramienta'!$A$2:$A$2848,V$8,'B-PorHerramienta'!$J$2:$J$2848,$AC319,'B-PorHerramienta'!$K$2:$K$2848,$AD319,'B-PorHerramienta'!$L$2:$L$2848,$AE319)*$AI$6,$AJ$6))</f>
        <v/>
      </c>
      <c r="W319" s="48" t="str">
        <f>IF(COUNTIFS('B-PorHerramienta'!$A$2:$A$2848,W$8,'B-PorHerramienta'!$J$2:$J$2848,$AC319,'B-PorHerramienta'!$K$2:$K$2848,$AD319,'B-PorHerramienta'!$L$2:$L$2848,$AE319,'B-PorHerramienta'!$F$2:$F$2848,"&lt;&gt;")=0,"",ROUND(SUMIFS(INDEX('B-PorHerramienta'!$F$2:$I$2848,0,$AH$6),'B-PorHerramienta'!$A$2:$A$2848,W$8,'B-PorHerramienta'!$J$2:$J$2848,$AC319,'B-PorHerramienta'!$K$2:$K$2848,$AD319,'B-PorHerramienta'!$L$2:$L$2848,$AE319)*$AI$6,$AJ$6))</f>
        <v/>
      </c>
      <c r="X319" s="48" t="str">
        <f>IF(COUNTIFS('B-PorHerramienta'!$A$2:$A$2848,X$8,'B-PorHerramienta'!$J$2:$J$2848,$AC319,'B-PorHerramienta'!$K$2:$K$2848,$AD319,'B-PorHerramienta'!$L$2:$L$2848,$AE319,'B-PorHerramienta'!$F$2:$F$2848,"&lt;&gt;")=0,"",ROUND(SUMIFS(INDEX('B-PorHerramienta'!$F$2:$I$2848,0,$AH$6),'B-PorHerramienta'!$A$2:$A$2848,X$8,'B-PorHerramienta'!$J$2:$J$2848,$AC319,'B-PorHerramienta'!$K$2:$K$2848,$AD319,'B-PorHerramienta'!$L$2:$L$2848,$AE319)*$AI$6,$AJ$6))</f>
        <v/>
      </c>
      <c r="Y319" s="48" t="str">
        <f>IF(COUNTIFS('B-PorHerramienta'!$A$2:$A$2848,Y$8,'B-PorHerramienta'!$J$2:$J$2848,$AC319,'B-PorHerramienta'!$K$2:$K$2848,$AD319,'B-PorHerramienta'!$L$2:$L$2848,$AE319,'B-PorHerramienta'!$F$2:$F$2848,"&lt;&gt;")=0,"",ROUND(SUMIFS(INDEX('B-PorHerramienta'!$F$2:$I$2848,0,$AH$6),'B-PorHerramienta'!$A$2:$A$2848,Y$8,'B-PorHerramienta'!$J$2:$J$2848,$AC319,'B-PorHerramienta'!$K$2:$K$2848,$AD319,'B-PorHerramienta'!$L$2:$L$2848,$AE319)*$AI$6,$AJ$6))</f>
        <v/>
      </c>
      <c r="Z319" s="48" t="str">
        <f>IF(COUNTIFS('B-PorHerramienta'!$A$2:$A$2848,Z$8,'B-PorHerramienta'!$J$2:$J$2848,$AC319,'B-PorHerramienta'!$K$2:$K$2848,$AD319,'B-PorHerramienta'!$L$2:$L$2848,$AE319,'B-PorHerramienta'!$F$2:$F$2848,"&lt;&gt;")=0,"",ROUND(SUMIFS(INDEX('B-PorHerramienta'!$F$2:$I$2848,0,$AH$6),'B-PorHerramienta'!$A$2:$A$2848,Z$8,'B-PorHerramienta'!$J$2:$J$2848,$AC319,'B-PorHerramienta'!$K$2:$K$2848,$AD319,'B-PorHerramienta'!$L$2:$L$2848,$AE319)*$AI$6,$AJ$6))</f>
        <v/>
      </c>
      <c r="AA319" s="6"/>
      <c r="AB319" s="35">
        <v>2</v>
      </c>
      <c r="AC319" s="35" t="s">
        <v>1194</v>
      </c>
      <c r="AD319" s="35" t="s">
        <v>269</v>
      </c>
      <c r="AE319" s="35" t="s">
        <v>1631</v>
      </c>
      <c r="AF319" s="35"/>
      <c r="AG319" s="35"/>
      <c r="AH319" s="35"/>
      <c r="AI319" s="35"/>
      <c r="AJ319" s="35"/>
      <c r="AK319" s="35"/>
    </row>
    <row r="320" spans="1:37" ht="75" hidden="1" outlineLevel="2" collapsed="1" x14ac:dyDescent="0.25">
      <c r="A320" s="49" t="s">
        <v>2325</v>
      </c>
      <c r="B320" s="47" t="s">
        <v>701</v>
      </c>
      <c r="C320" s="48" t="str">
        <f>IF(COUNTIFS('B-PorHerramienta'!$A$2:$A$2848,C$8,'B-PorHerramienta'!$J$2:$J$2848,$AC320,'B-PorHerramienta'!$K$2:$K$2848,$AD320,'B-PorHerramienta'!$L$2:$L$2848,$AE320,'B-PorHerramienta'!$F$2:$F$2848,"&lt;&gt;")=0,"",ROUND(SUMIFS(INDEX('B-PorHerramienta'!$F$2:$I$2848,0,$AH$6),'B-PorHerramienta'!$A$2:$A$2848,C$8,'B-PorHerramienta'!$J$2:$J$2848,$AC320,'B-PorHerramienta'!$K$2:$K$2848,$AD320,'B-PorHerramienta'!$L$2:$L$2848,$AE320)*$AI$6,$AJ$6))</f>
        <v/>
      </c>
      <c r="D320" s="48" t="str">
        <f>IF(COUNTIFS('B-PorHerramienta'!$A$2:$A$2848,D$8,'B-PorHerramienta'!$J$2:$J$2848,$AC320,'B-PorHerramienta'!$K$2:$K$2848,$AD320,'B-PorHerramienta'!$L$2:$L$2848,$AE320,'B-PorHerramienta'!$F$2:$F$2848,"&lt;&gt;")=0,"",ROUND(SUMIFS(INDEX('B-PorHerramienta'!$F$2:$I$2848,0,$AH$6),'B-PorHerramienta'!$A$2:$A$2848,D$8,'B-PorHerramienta'!$J$2:$J$2848,$AC320,'B-PorHerramienta'!$K$2:$K$2848,$AD320,'B-PorHerramienta'!$L$2:$L$2848,$AE320)*$AI$6,$AJ$6))</f>
        <v/>
      </c>
      <c r="E320" s="48" t="str">
        <f>IF(COUNTIFS('B-PorHerramienta'!$A$2:$A$2848,E$8,'B-PorHerramienta'!$J$2:$J$2848,$AC320,'B-PorHerramienta'!$K$2:$K$2848,$AD320,'B-PorHerramienta'!$L$2:$L$2848,$AE320,'B-PorHerramienta'!$F$2:$F$2848,"&lt;&gt;")=0,"",ROUND(SUMIFS(INDEX('B-PorHerramienta'!$F$2:$I$2848,0,$AH$6),'B-PorHerramienta'!$A$2:$A$2848,E$8,'B-PorHerramienta'!$J$2:$J$2848,$AC320,'B-PorHerramienta'!$K$2:$K$2848,$AD320,'B-PorHerramienta'!$L$2:$L$2848,$AE320)*$AI$6,$AJ$6))</f>
        <v/>
      </c>
      <c r="F320" s="48" t="str">
        <f>IF(COUNTIFS('B-PorHerramienta'!$A$2:$A$2848,F$8,'B-PorHerramienta'!$J$2:$J$2848,$AC320,'B-PorHerramienta'!$K$2:$K$2848,$AD320,'B-PorHerramienta'!$L$2:$L$2848,$AE320,'B-PorHerramienta'!$F$2:$F$2848,"&lt;&gt;")=0,"",ROUND(SUMIFS(INDEX('B-PorHerramienta'!$F$2:$I$2848,0,$AH$6),'B-PorHerramienta'!$A$2:$A$2848,F$8,'B-PorHerramienta'!$J$2:$J$2848,$AC320,'B-PorHerramienta'!$K$2:$K$2848,$AD320,'B-PorHerramienta'!$L$2:$L$2848,$AE320)*$AI$6,$AJ$6))</f>
        <v/>
      </c>
      <c r="G320" s="48" t="str">
        <f>IF(COUNTIFS('B-PorHerramienta'!$A$2:$A$2848,G$8,'B-PorHerramienta'!$J$2:$J$2848,$AC320,'B-PorHerramienta'!$K$2:$K$2848,$AD320,'B-PorHerramienta'!$L$2:$L$2848,$AE320,'B-PorHerramienta'!$F$2:$F$2848,"&lt;&gt;")=0,"",ROUND(SUMIFS(INDEX('B-PorHerramienta'!$F$2:$I$2848,0,$AH$6),'B-PorHerramienta'!$A$2:$A$2848,G$8,'B-PorHerramienta'!$J$2:$J$2848,$AC320,'B-PorHerramienta'!$K$2:$K$2848,$AD320,'B-PorHerramienta'!$L$2:$L$2848,$AE320)*$AI$6,$AJ$6))</f>
        <v/>
      </c>
      <c r="H320" s="48" t="str">
        <f>IF(COUNTIFS('B-PorHerramienta'!$A$2:$A$2848,H$8,'B-PorHerramienta'!$J$2:$J$2848,$AC320,'B-PorHerramienta'!$K$2:$K$2848,$AD320,'B-PorHerramienta'!$L$2:$L$2848,$AE320,'B-PorHerramienta'!$F$2:$F$2848,"&lt;&gt;")=0,"",ROUND(SUMIFS(INDEX('B-PorHerramienta'!$F$2:$I$2848,0,$AH$6),'B-PorHerramienta'!$A$2:$A$2848,H$8,'B-PorHerramienta'!$J$2:$J$2848,$AC320,'B-PorHerramienta'!$K$2:$K$2848,$AD320,'B-PorHerramienta'!$L$2:$L$2848,$AE320)*$AI$6,$AJ$6))</f>
        <v/>
      </c>
      <c r="I320" s="48">
        <f>IF(COUNTIFS('B-PorHerramienta'!$A$2:$A$2848,I$8,'B-PorHerramienta'!$J$2:$J$2848,$AC320,'B-PorHerramienta'!$K$2:$K$2848,$AD320,'B-PorHerramienta'!$L$2:$L$2848,$AE320,'B-PorHerramienta'!$F$2:$F$2848,"&lt;&gt;")=0,"",ROUND(SUMIFS(INDEX('B-PorHerramienta'!$F$2:$I$2848,0,$AH$6),'B-PorHerramienta'!$A$2:$A$2848,I$8,'B-PorHerramienta'!$J$2:$J$2848,$AC320,'B-PorHerramienta'!$K$2:$K$2848,$AD320,'B-PorHerramienta'!$L$2:$L$2848,$AE320)*$AI$6,$AJ$6))</f>
        <v>1E-4</v>
      </c>
      <c r="J320" s="48">
        <f>IF(COUNTIFS('B-PorHerramienta'!$A$2:$A$2848,J$8,'B-PorHerramienta'!$J$2:$J$2848,$AC320,'B-PorHerramienta'!$K$2:$K$2848,$AD320,'B-PorHerramienta'!$L$2:$L$2848,$AE320,'B-PorHerramienta'!$F$2:$F$2848,"&lt;&gt;")=0,"",ROUND(SUMIFS(INDEX('B-PorHerramienta'!$F$2:$I$2848,0,$AH$6),'B-PorHerramienta'!$A$2:$A$2848,J$8,'B-PorHerramienta'!$J$2:$J$2848,$AC320,'B-PorHerramienta'!$K$2:$K$2848,$AD320,'B-PorHerramienta'!$L$2:$L$2848,$AE320)*$AI$6,$AJ$6))</f>
        <v>1E-4</v>
      </c>
      <c r="K320" s="48" t="str">
        <f>IF(COUNTIFS('B-PorHerramienta'!$A$2:$A$2848,K$8,'B-PorHerramienta'!$J$2:$J$2848,$AC320,'B-PorHerramienta'!$K$2:$K$2848,$AD320,'B-PorHerramienta'!$L$2:$L$2848,$AE320,'B-PorHerramienta'!$F$2:$F$2848,"&lt;&gt;")=0,"",ROUND(SUMIFS(INDEX('B-PorHerramienta'!$F$2:$I$2848,0,$AH$6),'B-PorHerramienta'!$A$2:$A$2848,K$8,'B-PorHerramienta'!$J$2:$J$2848,$AC320,'B-PorHerramienta'!$K$2:$K$2848,$AD320,'B-PorHerramienta'!$L$2:$L$2848,$AE320)*$AI$6,$AJ$6))</f>
        <v/>
      </c>
      <c r="L320" s="48" t="str">
        <f>IF(COUNTIFS('B-PorHerramienta'!$A$2:$A$2848,L$8,'B-PorHerramienta'!$J$2:$J$2848,$AC320,'B-PorHerramienta'!$K$2:$K$2848,$AD320,'B-PorHerramienta'!$L$2:$L$2848,$AE320,'B-PorHerramienta'!$F$2:$F$2848,"&lt;&gt;")=0,"",ROUND(SUMIFS(INDEX('B-PorHerramienta'!$F$2:$I$2848,0,$AH$6),'B-PorHerramienta'!$A$2:$A$2848,L$8,'B-PorHerramienta'!$J$2:$J$2848,$AC320,'B-PorHerramienta'!$K$2:$K$2848,$AD320,'B-PorHerramienta'!$L$2:$L$2848,$AE320)*$AI$6,$AJ$6))</f>
        <v/>
      </c>
      <c r="M320" s="48" t="str">
        <f>IF(COUNTIFS('B-PorHerramienta'!$A$2:$A$2848,M$8,'B-PorHerramienta'!$J$2:$J$2848,$AC320,'B-PorHerramienta'!$K$2:$K$2848,$AD320,'B-PorHerramienta'!$L$2:$L$2848,$AE320,'B-PorHerramienta'!$F$2:$F$2848,"&lt;&gt;")=0,"",ROUND(SUMIFS(INDEX('B-PorHerramienta'!$F$2:$I$2848,0,$AH$6),'B-PorHerramienta'!$A$2:$A$2848,M$8,'B-PorHerramienta'!$J$2:$J$2848,$AC320,'B-PorHerramienta'!$K$2:$K$2848,$AD320,'B-PorHerramienta'!$L$2:$L$2848,$AE320)*$AI$6,$AJ$6))</f>
        <v/>
      </c>
      <c r="N320" s="48" t="str">
        <f>IF(COUNTIFS('B-PorHerramienta'!$A$2:$A$2848,N$8,'B-PorHerramienta'!$J$2:$J$2848,$AC320,'B-PorHerramienta'!$K$2:$K$2848,$AD320,'B-PorHerramienta'!$L$2:$L$2848,$AE320,'B-PorHerramienta'!$F$2:$F$2848,"&lt;&gt;")=0,"",ROUND(SUMIFS(INDEX('B-PorHerramienta'!$F$2:$I$2848,0,$AH$6),'B-PorHerramienta'!$A$2:$A$2848,N$8,'B-PorHerramienta'!$J$2:$J$2848,$AC320,'B-PorHerramienta'!$K$2:$K$2848,$AD320,'B-PorHerramienta'!$L$2:$L$2848,$AE320)*$AI$6,$AJ$6))</f>
        <v/>
      </c>
      <c r="O320" s="48" t="str">
        <f>IF(COUNTIFS('B-PorHerramienta'!$A$2:$A$2848,O$8,'B-PorHerramienta'!$J$2:$J$2848,$AC320,'B-PorHerramienta'!$K$2:$K$2848,$AD320,'B-PorHerramienta'!$L$2:$L$2848,$AE320,'B-PorHerramienta'!$F$2:$F$2848,"&lt;&gt;")=0,"",ROUND(SUMIFS(INDEX('B-PorHerramienta'!$F$2:$I$2848,0,$AH$6),'B-PorHerramienta'!$A$2:$A$2848,O$8,'B-PorHerramienta'!$J$2:$J$2848,$AC320,'B-PorHerramienta'!$K$2:$K$2848,$AD320,'B-PorHerramienta'!$L$2:$L$2848,$AE320)*$AI$6,$AJ$6))</f>
        <v/>
      </c>
      <c r="P320" s="48" t="str">
        <f>IF(COUNTIFS('B-PorHerramienta'!$A$2:$A$2848,P$8,'B-PorHerramienta'!$J$2:$J$2848,$AC320,'B-PorHerramienta'!$K$2:$K$2848,$AD320,'B-PorHerramienta'!$L$2:$L$2848,$AE320,'B-PorHerramienta'!$F$2:$F$2848,"&lt;&gt;")=0,"",ROUND(SUMIFS(INDEX('B-PorHerramienta'!$F$2:$I$2848,0,$AH$6),'B-PorHerramienta'!$A$2:$A$2848,P$8,'B-PorHerramienta'!$J$2:$J$2848,$AC320,'B-PorHerramienta'!$K$2:$K$2848,$AD320,'B-PorHerramienta'!$L$2:$L$2848,$AE320)*$AI$6,$AJ$6))</f>
        <v/>
      </c>
      <c r="Q320" s="48" t="str">
        <f>IF(COUNTIFS('B-PorHerramienta'!$A$2:$A$2848,Q$8,'B-PorHerramienta'!$J$2:$J$2848,$AC320,'B-PorHerramienta'!$K$2:$K$2848,$AD320,'B-PorHerramienta'!$L$2:$L$2848,$AE320,'B-PorHerramienta'!$F$2:$F$2848,"&lt;&gt;")=0,"",ROUND(SUMIFS(INDEX('B-PorHerramienta'!$F$2:$I$2848,0,$AH$6),'B-PorHerramienta'!$A$2:$A$2848,Q$8,'B-PorHerramienta'!$J$2:$J$2848,$AC320,'B-PorHerramienta'!$K$2:$K$2848,$AD320,'B-PorHerramienta'!$L$2:$L$2848,$AE320)*$AI$6,$AJ$6))</f>
        <v/>
      </c>
      <c r="R320" s="48" t="str">
        <f>IF(COUNTIFS('B-PorHerramienta'!$A$2:$A$2848,R$8,'B-PorHerramienta'!$J$2:$J$2848,$AC320,'B-PorHerramienta'!$K$2:$K$2848,$AD320,'B-PorHerramienta'!$L$2:$L$2848,$AE320,'B-PorHerramienta'!$F$2:$F$2848,"&lt;&gt;")=0,"",ROUND(SUMIFS(INDEX('B-PorHerramienta'!$F$2:$I$2848,0,$AH$6),'B-PorHerramienta'!$A$2:$A$2848,R$8,'B-PorHerramienta'!$J$2:$J$2848,$AC320,'B-PorHerramienta'!$K$2:$K$2848,$AD320,'B-PorHerramienta'!$L$2:$L$2848,$AE320)*$AI$6,$AJ$6))</f>
        <v/>
      </c>
      <c r="S320" s="48" t="str">
        <f>IF(COUNTIFS('B-PorHerramienta'!$A$2:$A$2848,S$8,'B-PorHerramienta'!$J$2:$J$2848,$AC320,'B-PorHerramienta'!$K$2:$K$2848,$AD320,'B-PorHerramienta'!$L$2:$L$2848,$AE320,'B-PorHerramienta'!$F$2:$F$2848,"&lt;&gt;")=0,"",ROUND(SUMIFS(INDEX('B-PorHerramienta'!$F$2:$I$2848,0,$AH$6),'B-PorHerramienta'!$A$2:$A$2848,S$8,'B-PorHerramienta'!$J$2:$J$2848,$AC320,'B-PorHerramienta'!$K$2:$K$2848,$AD320,'B-PorHerramienta'!$L$2:$L$2848,$AE320)*$AI$6,$AJ$6))</f>
        <v/>
      </c>
      <c r="T320" s="48" t="str">
        <f>IF(COUNTIFS('B-PorHerramienta'!$A$2:$A$2848,T$8,'B-PorHerramienta'!$J$2:$J$2848,$AC320,'B-PorHerramienta'!$K$2:$K$2848,$AD320,'B-PorHerramienta'!$L$2:$L$2848,$AE320,'B-PorHerramienta'!$F$2:$F$2848,"&lt;&gt;")=0,"",ROUND(SUMIFS(INDEX('B-PorHerramienta'!$F$2:$I$2848,0,$AH$6),'B-PorHerramienta'!$A$2:$A$2848,T$8,'B-PorHerramienta'!$J$2:$J$2848,$AC320,'B-PorHerramienta'!$K$2:$K$2848,$AD320,'B-PorHerramienta'!$L$2:$L$2848,$AE320)*$AI$6,$AJ$6))</f>
        <v/>
      </c>
      <c r="U320" s="48" t="str">
        <f>IF(COUNTIFS('B-PorHerramienta'!$A$2:$A$2848,U$8,'B-PorHerramienta'!$J$2:$J$2848,$AC320,'B-PorHerramienta'!$K$2:$K$2848,$AD320,'B-PorHerramienta'!$L$2:$L$2848,$AE320,'B-PorHerramienta'!$F$2:$F$2848,"&lt;&gt;")=0,"",ROUND(SUMIFS(INDEX('B-PorHerramienta'!$F$2:$I$2848,0,$AH$6),'B-PorHerramienta'!$A$2:$A$2848,U$8,'B-PorHerramienta'!$J$2:$J$2848,$AC320,'B-PorHerramienta'!$K$2:$K$2848,$AD320,'B-PorHerramienta'!$L$2:$L$2848,$AE320)*$AI$6,$AJ$6))</f>
        <v/>
      </c>
      <c r="V320" s="48" t="str">
        <f>IF(COUNTIFS('B-PorHerramienta'!$A$2:$A$2848,V$8,'B-PorHerramienta'!$J$2:$J$2848,$AC320,'B-PorHerramienta'!$K$2:$K$2848,$AD320,'B-PorHerramienta'!$L$2:$L$2848,$AE320,'B-PorHerramienta'!$F$2:$F$2848,"&lt;&gt;")=0,"",ROUND(SUMIFS(INDEX('B-PorHerramienta'!$F$2:$I$2848,0,$AH$6),'B-PorHerramienta'!$A$2:$A$2848,V$8,'B-PorHerramienta'!$J$2:$J$2848,$AC320,'B-PorHerramienta'!$K$2:$K$2848,$AD320,'B-PorHerramienta'!$L$2:$L$2848,$AE320)*$AI$6,$AJ$6))</f>
        <v/>
      </c>
      <c r="W320" s="48" t="str">
        <f>IF(COUNTIFS('B-PorHerramienta'!$A$2:$A$2848,W$8,'B-PorHerramienta'!$J$2:$J$2848,$AC320,'B-PorHerramienta'!$K$2:$K$2848,$AD320,'B-PorHerramienta'!$L$2:$L$2848,$AE320,'B-PorHerramienta'!$F$2:$F$2848,"&lt;&gt;")=0,"",ROUND(SUMIFS(INDEX('B-PorHerramienta'!$F$2:$I$2848,0,$AH$6),'B-PorHerramienta'!$A$2:$A$2848,W$8,'B-PorHerramienta'!$J$2:$J$2848,$AC320,'B-PorHerramienta'!$K$2:$K$2848,$AD320,'B-PorHerramienta'!$L$2:$L$2848,$AE320)*$AI$6,$AJ$6))</f>
        <v/>
      </c>
      <c r="X320" s="48" t="str">
        <f>IF(COUNTIFS('B-PorHerramienta'!$A$2:$A$2848,X$8,'B-PorHerramienta'!$J$2:$J$2848,$AC320,'B-PorHerramienta'!$K$2:$K$2848,$AD320,'B-PorHerramienta'!$L$2:$L$2848,$AE320,'B-PorHerramienta'!$F$2:$F$2848,"&lt;&gt;")=0,"",ROUND(SUMIFS(INDEX('B-PorHerramienta'!$F$2:$I$2848,0,$AH$6),'B-PorHerramienta'!$A$2:$A$2848,X$8,'B-PorHerramienta'!$J$2:$J$2848,$AC320,'B-PorHerramienta'!$K$2:$K$2848,$AD320,'B-PorHerramienta'!$L$2:$L$2848,$AE320)*$AI$6,$AJ$6))</f>
        <v/>
      </c>
      <c r="Y320" s="48" t="str">
        <f>IF(COUNTIFS('B-PorHerramienta'!$A$2:$A$2848,Y$8,'B-PorHerramienta'!$J$2:$J$2848,$AC320,'B-PorHerramienta'!$K$2:$K$2848,$AD320,'B-PorHerramienta'!$L$2:$L$2848,$AE320,'B-PorHerramienta'!$F$2:$F$2848,"&lt;&gt;")=0,"",ROUND(SUMIFS(INDEX('B-PorHerramienta'!$F$2:$I$2848,0,$AH$6),'B-PorHerramienta'!$A$2:$A$2848,Y$8,'B-PorHerramienta'!$J$2:$J$2848,$AC320,'B-PorHerramienta'!$K$2:$K$2848,$AD320,'B-PorHerramienta'!$L$2:$L$2848,$AE320)*$AI$6,$AJ$6))</f>
        <v/>
      </c>
      <c r="Z320" s="48" t="str">
        <f>IF(COUNTIFS('B-PorHerramienta'!$A$2:$A$2848,Z$8,'B-PorHerramienta'!$J$2:$J$2848,$AC320,'B-PorHerramienta'!$K$2:$K$2848,$AD320,'B-PorHerramienta'!$L$2:$L$2848,$AE320,'B-PorHerramienta'!$F$2:$F$2848,"&lt;&gt;")=0,"",ROUND(SUMIFS(INDEX('B-PorHerramienta'!$F$2:$I$2848,0,$AH$6),'B-PorHerramienta'!$A$2:$A$2848,Z$8,'B-PorHerramienta'!$J$2:$J$2848,$AC320,'B-PorHerramienta'!$K$2:$K$2848,$AD320,'B-PorHerramienta'!$L$2:$L$2848,$AE320)*$AI$6,$AJ$6))</f>
        <v/>
      </c>
      <c r="AA320" s="6"/>
      <c r="AB320" s="35">
        <v>2</v>
      </c>
      <c r="AC320" s="35" t="s">
        <v>1194</v>
      </c>
      <c r="AD320" s="35" t="s">
        <v>269</v>
      </c>
      <c r="AE320" s="35" t="s">
        <v>1674</v>
      </c>
      <c r="AF320" s="35"/>
      <c r="AG320" s="35"/>
      <c r="AH320" s="35"/>
      <c r="AI320" s="35"/>
      <c r="AJ320" s="35"/>
      <c r="AK320" s="35"/>
    </row>
    <row r="321" spans="1:37" hidden="1" outlineLevel="2" collapsed="1" x14ac:dyDescent="0.25">
      <c r="A321" s="49" t="s">
        <v>2324</v>
      </c>
      <c r="B321" s="47" t="s">
        <v>715</v>
      </c>
      <c r="C321" s="48" t="str">
        <f>IF(COUNTIFS('B-PorHerramienta'!$A$2:$A$2848,C$8,'B-PorHerramienta'!$J$2:$J$2848,$AC321,'B-PorHerramienta'!$K$2:$K$2848,$AD321,'B-PorHerramienta'!$L$2:$L$2848,$AE321,'B-PorHerramienta'!$F$2:$F$2848,"&lt;&gt;")=0,"",ROUND(SUMIFS(INDEX('B-PorHerramienta'!$F$2:$I$2848,0,$AH$6),'B-PorHerramienta'!$A$2:$A$2848,C$8,'B-PorHerramienta'!$J$2:$J$2848,$AC321,'B-PorHerramienta'!$K$2:$K$2848,$AD321,'B-PorHerramienta'!$L$2:$L$2848,$AE321)*$AI$6,$AJ$6))</f>
        <v/>
      </c>
      <c r="D321" s="48" t="str">
        <f>IF(COUNTIFS('B-PorHerramienta'!$A$2:$A$2848,D$8,'B-PorHerramienta'!$J$2:$J$2848,$AC321,'B-PorHerramienta'!$K$2:$K$2848,$AD321,'B-PorHerramienta'!$L$2:$L$2848,$AE321,'B-PorHerramienta'!$F$2:$F$2848,"&lt;&gt;")=0,"",ROUND(SUMIFS(INDEX('B-PorHerramienta'!$F$2:$I$2848,0,$AH$6),'B-PorHerramienta'!$A$2:$A$2848,D$8,'B-PorHerramienta'!$J$2:$J$2848,$AC321,'B-PorHerramienta'!$K$2:$K$2848,$AD321,'B-PorHerramienta'!$L$2:$L$2848,$AE321)*$AI$6,$AJ$6))</f>
        <v/>
      </c>
      <c r="E321" s="48" t="str">
        <f>IF(COUNTIFS('B-PorHerramienta'!$A$2:$A$2848,E$8,'B-PorHerramienta'!$J$2:$J$2848,$AC321,'B-PorHerramienta'!$K$2:$K$2848,$AD321,'B-PorHerramienta'!$L$2:$L$2848,$AE321,'B-PorHerramienta'!$F$2:$F$2848,"&lt;&gt;")=0,"",ROUND(SUMIFS(INDEX('B-PorHerramienta'!$F$2:$I$2848,0,$AH$6),'B-PorHerramienta'!$A$2:$A$2848,E$8,'B-PorHerramienta'!$J$2:$J$2848,$AC321,'B-PorHerramienta'!$K$2:$K$2848,$AD321,'B-PorHerramienta'!$L$2:$L$2848,$AE321)*$AI$6,$AJ$6))</f>
        <v/>
      </c>
      <c r="F321" s="48" t="str">
        <f>IF(COUNTIFS('B-PorHerramienta'!$A$2:$A$2848,F$8,'B-PorHerramienta'!$J$2:$J$2848,$AC321,'B-PorHerramienta'!$K$2:$K$2848,$AD321,'B-PorHerramienta'!$L$2:$L$2848,$AE321,'B-PorHerramienta'!$F$2:$F$2848,"&lt;&gt;")=0,"",ROUND(SUMIFS(INDEX('B-PorHerramienta'!$F$2:$I$2848,0,$AH$6),'B-PorHerramienta'!$A$2:$A$2848,F$8,'B-PorHerramienta'!$J$2:$J$2848,$AC321,'B-PorHerramienta'!$K$2:$K$2848,$AD321,'B-PorHerramienta'!$L$2:$L$2848,$AE321)*$AI$6,$AJ$6))</f>
        <v/>
      </c>
      <c r="G321" s="48" t="str">
        <f>IF(COUNTIFS('B-PorHerramienta'!$A$2:$A$2848,G$8,'B-PorHerramienta'!$J$2:$J$2848,$AC321,'B-PorHerramienta'!$K$2:$K$2848,$AD321,'B-PorHerramienta'!$L$2:$L$2848,$AE321,'B-PorHerramienta'!$F$2:$F$2848,"&lt;&gt;")=0,"",ROUND(SUMIFS(INDEX('B-PorHerramienta'!$F$2:$I$2848,0,$AH$6),'B-PorHerramienta'!$A$2:$A$2848,G$8,'B-PorHerramienta'!$J$2:$J$2848,$AC321,'B-PorHerramienta'!$K$2:$K$2848,$AD321,'B-PorHerramienta'!$L$2:$L$2848,$AE321)*$AI$6,$AJ$6))</f>
        <v/>
      </c>
      <c r="H321" s="48" t="str">
        <f>IF(COUNTIFS('B-PorHerramienta'!$A$2:$A$2848,H$8,'B-PorHerramienta'!$J$2:$J$2848,$AC321,'B-PorHerramienta'!$K$2:$K$2848,$AD321,'B-PorHerramienta'!$L$2:$L$2848,$AE321,'B-PorHerramienta'!$F$2:$F$2848,"&lt;&gt;")=0,"",ROUND(SUMIFS(INDEX('B-PorHerramienta'!$F$2:$I$2848,0,$AH$6),'B-PorHerramienta'!$A$2:$A$2848,H$8,'B-PorHerramienta'!$J$2:$J$2848,$AC321,'B-PorHerramienta'!$K$2:$K$2848,$AD321,'B-PorHerramienta'!$L$2:$L$2848,$AE321)*$AI$6,$AJ$6))</f>
        <v/>
      </c>
      <c r="I321" s="48">
        <f>IF(COUNTIFS('B-PorHerramienta'!$A$2:$A$2848,I$8,'B-PorHerramienta'!$J$2:$J$2848,$AC321,'B-PorHerramienta'!$K$2:$K$2848,$AD321,'B-PorHerramienta'!$L$2:$L$2848,$AE321,'B-PorHerramienta'!$F$2:$F$2848,"&lt;&gt;")=0,"",ROUND(SUMIFS(INDEX('B-PorHerramienta'!$F$2:$I$2848,0,$AH$6),'B-PorHerramienta'!$A$2:$A$2848,I$8,'B-PorHerramienta'!$J$2:$J$2848,$AC321,'B-PorHerramienta'!$K$2:$K$2848,$AD321,'B-PorHerramienta'!$L$2:$L$2848,$AE321)*$AI$6,$AJ$6))</f>
        <v>1.0699999999999999E-2</v>
      </c>
      <c r="J321" s="48" t="str">
        <f>IF(COUNTIFS('B-PorHerramienta'!$A$2:$A$2848,J$8,'B-PorHerramienta'!$J$2:$J$2848,$AC321,'B-PorHerramienta'!$K$2:$K$2848,$AD321,'B-PorHerramienta'!$L$2:$L$2848,$AE321,'B-PorHerramienta'!$F$2:$F$2848,"&lt;&gt;")=0,"",ROUND(SUMIFS(INDEX('B-PorHerramienta'!$F$2:$I$2848,0,$AH$6),'B-PorHerramienta'!$A$2:$A$2848,J$8,'B-PorHerramienta'!$J$2:$J$2848,$AC321,'B-PorHerramienta'!$K$2:$K$2848,$AD321,'B-PorHerramienta'!$L$2:$L$2848,$AE321)*$AI$6,$AJ$6))</f>
        <v/>
      </c>
      <c r="K321" s="48" t="str">
        <f>IF(COUNTIFS('B-PorHerramienta'!$A$2:$A$2848,K$8,'B-PorHerramienta'!$J$2:$J$2848,$AC321,'B-PorHerramienta'!$K$2:$K$2848,$AD321,'B-PorHerramienta'!$L$2:$L$2848,$AE321,'B-PorHerramienta'!$F$2:$F$2848,"&lt;&gt;")=0,"",ROUND(SUMIFS(INDEX('B-PorHerramienta'!$F$2:$I$2848,0,$AH$6),'B-PorHerramienta'!$A$2:$A$2848,K$8,'B-PorHerramienta'!$J$2:$J$2848,$AC321,'B-PorHerramienta'!$K$2:$K$2848,$AD321,'B-PorHerramienta'!$L$2:$L$2848,$AE321)*$AI$6,$AJ$6))</f>
        <v/>
      </c>
      <c r="L321" s="48" t="str">
        <f>IF(COUNTIFS('B-PorHerramienta'!$A$2:$A$2848,L$8,'B-PorHerramienta'!$J$2:$J$2848,$AC321,'B-PorHerramienta'!$K$2:$K$2848,$AD321,'B-PorHerramienta'!$L$2:$L$2848,$AE321,'B-PorHerramienta'!$F$2:$F$2848,"&lt;&gt;")=0,"",ROUND(SUMIFS(INDEX('B-PorHerramienta'!$F$2:$I$2848,0,$AH$6),'B-PorHerramienta'!$A$2:$A$2848,L$8,'B-PorHerramienta'!$J$2:$J$2848,$AC321,'B-PorHerramienta'!$K$2:$K$2848,$AD321,'B-PorHerramienta'!$L$2:$L$2848,$AE321)*$AI$6,$AJ$6))</f>
        <v/>
      </c>
      <c r="M321" s="48" t="str">
        <f>IF(COUNTIFS('B-PorHerramienta'!$A$2:$A$2848,M$8,'B-PorHerramienta'!$J$2:$J$2848,$AC321,'B-PorHerramienta'!$K$2:$K$2848,$AD321,'B-PorHerramienta'!$L$2:$L$2848,$AE321,'B-PorHerramienta'!$F$2:$F$2848,"&lt;&gt;")=0,"",ROUND(SUMIFS(INDEX('B-PorHerramienta'!$F$2:$I$2848,0,$AH$6),'B-PorHerramienta'!$A$2:$A$2848,M$8,'B-PorHerramienta'!$J$2:$J$2848,$AC321,'B-PorHerramienta'!$K$2:$K$2848,$AD321,'B-PorHerramienta'!$L$2:$L$2848,$AE321)*$AI$6,$AJ$6))</f>
        <v/>
      </c>
      <c r="N321" s="48" t="str">
        <f>IF(COUNTIFS('B-PorHerramienta'!$A$2:$A$2848,N$8,'B-PorHerramienta'!$J$2:$J$2848,$AC321,'B-PorHerramienta'!$K$2:$K$2848,$AD321,'B-PorHerramienta'!$L$2:$L$2848,$AE321,'B-PorHerramienta'!$F$2:$F$2848,"&lt;&gt;")=0,"",ROUND(SUMIFS(INDEX('B-PorHerramienta'!$F$2:$I$2848,0,$AH$6),'B-PorHerramienta'!$A$2:$A$2848,N$8,'B-PorHerramienta'!$J$2:$J$2848,$AC321,'B-PorHerramienta'!$K$2:$K$2848,$AD321,'B-PorHerramienta'!$L$2:$L$2848,$AE321)*$AI$6,$AJ$6))</f>
        <v/>
      </c>
      <c r="O321" s="48" t="str">
        <f>IF(COUNTIFS('B-PorHerramienta'!$A$2:$A$2848,O$8,'B-PorHerramienta'!$J$2:$J$2848,$AC321,'B-PorHerramienta'!$K$2:$K$2848,$AD321,'B-PorHerramienta'!$L$2:$L$2848,$AE321,'B-PorHerramienta'!$F$2:$F$2848,"&lt;&gt;")=0,"",ROUND(SUMIFS(INDEX('B-PorHerramienta'!$F$2:$I$2848,0,$AH$6),'B-PorHerramienta'!$A$2:$A$2848,O$8,'B-PorHerramienta'!$J$2:$J$2848,$AC321,'B-PorHerramienta'!$K$2:$K$2848,$AD321,'B-PorHerramienta'!$L$2:$L$2848,$AE321)*$AI$6,$AJ$6))</f>
        <v/>
      </c>
      <c r="P321" s="48" t="str">
        <f>IF(COUNTIFS('B-PorHerramienta'!$A$2:$A$2848,P$8,'B-PorHerramienta'!$J$2:$J$2848,$AC321,'B-PorHerramienta'!$K$2:$K$2848,$AD321,'B-PorHerramienta'!$L$2:$L$2848,$AE321,'B-PorHerramienta'!$F$2:$F$2848,"&lt;&gt;")=0,"",ROUND(SUMIFS(INDEX('B-PorHerramienta'!$F$2:$I$2848,0,$AH$6),'B-PorHerramienta'!$A$2:$A$2848,P$8,'B-PorHerramienta'!$J$2:$J$2848,$AC321,'B-PorHerramienta'!$K$2:$K$2848,$AD321,'B-PorHerramienta'!$L$2:$L$2848,$AE321)*$AI$6,$AJ$6))</f>
        <v/>
      </c>
      <c r="Q321" s="48" t="str">
        <f>IF(COUNTIFS('B-PorHerramienta'!$A$2:$A$2848,Q$8,'B-PorHerramienta'!$J$2:$J$2848,$AC321,'B-PorHerramienta'!$K$2:$K$2848,$AD321,'B-PorHerramienta'!$L$2:$L$2848,$AE321,'B-PorHerramienta'!$F$2:$F$2848,"&lt;&gt;")=0,"",ROUND(SUMIFS(INDEX('B-PorHerramienta'!$F$2:$I$2848,0,$AH$6),'B-PorHerramienta'!$A$2:$A$2848,Q$8,'B-PorHerramienta'!$J$2:$J$2848,$AC321,'B-PorHerramienta'!$K$2:$K$2848,$AD321,'B-PorHerramienta'!$L$2:$L$2848,$AE321)*$AI$6,$AJ$6))</f>
        <v/>
      </c>
      <c r="R321" s="48" t="str">
        <f>IF(COUNTIFS('B-PorHerramienta'!$A$2:$A$2848,R$8,'B-PorHerramienta'!$J$2:$J$2848,$AC321,'B-PorHerramienta'!$K$2:$K$2848,$AD321,'B-PorHerramienta'!$L$2:$L$2848,$AE321,'B-PorHerramienta'!$F$2:$F$2848,"&lt;&gt;")=0,"",ROUND(SUMIFS(INDEX('B-PorHerramienta'!$F$2:$I$2848,0,$AH$6),'B-PorHerramienta'!$A$2:$A$2848,R$8,'B-PorHerramienta'!$J$2:$J$2848,$AC321,'B-PorHerramienta'!$K$2:$K$2848,$AD321,'B-PorHerramienta'!$L$2:$L$2848,$AE321)*$AI$6,$AJ$6))</f>
        <v/>
      </c>
      <c r="S321" s="48" t="str">
        <f>IF(COUNTIFS('B-PorHerramienta'!$A$2:$A$2848,S$8,'B-PorHerramienta'!$J$2:$J$2848,$AC321,'B-PorHerramienta'!$K$2:$K$2848,$AD321,'B-PorHerramienta'!$L$2:$L$2848,$AE321,'B-PorHerramienta'!$F$2:$F$2848,"&lt;&gt;")=0,"",ROUND(SUMIFS(INDEX('B-PorHerramienta'!$F$2:$I$2848,0,$AH$6),'B-PorHerramienta'!$A$2:$A$2848,S$8,'B-PorHerramienta'!$J$2:$J$2848,$AC321,'B-PorHerramienta'!$K$2:$K$2848,$AD321,'B-PorHerramienta'!$L$2:$L$2848,$AE321)*$AI$6,$AJ$6))</f>
        <v/>
      </c>
      <c r="T321" s="48" t="str">
        <f>IF(COUNTIFS('B-PorHerramienta'!$A$2:$A$2848,T$8,'B-PorHerramienta'!$J$2:$J$2848,$AC321,'B-PorHerramienta'!$K$2:$K$2848,$AD321,'B-PorHerramienta'!$L$2:$L$2848,$AE321,'B-PorHerramienta'!$F$2:$F$2848,"&lt;&gt;")=0,"",ROUND(SUMIFS(INDEX('B-PorHerramienta'!$F$2:$I$2848,0,$AH$6),'B-PorHerramienta'!$A$2:$A$2848,T$8,'B-PorHerramienta'!$J$2:$J$2848,$AC321,'B-PorHerramienta'!$K$2:$K$2848,$AD321,'B-PorHerramienta'!$L$2:$L$2848,$AE321)*$AI$6,$AJ$6))</f>
        <v/>
      </c>
      <c r="U321" s="48" t="str">
        <f>IF(COUNTIFS('B-PorHerramienta'!$A$2:$A$2848,U$8,'B-PorHerramienta'!$J$2:$J$2848,$AC321,'B-PorHerramienta'!$K$2:$K$2848,$AD321,'B-PorHerramienta'!$L$2:$L$2848,$AE321,'B-PorHerramienta'!$F$2:$F$2848,"&lt;&gt;")=0,"",ROUND(SUMIFS(INDEX('B-PorHerramienta'!$F$2:$I$2848,0,$AH$6),'B-PorHerramienta'!$A$2:$A$2848,U$8,'B-PorHerramienta'!$J$2:$J$2848,$AC321,'B-PorHerramienta'!$K$2:$K$2848,$AD321,'B-PorHerramienta'!$L$2:$L$2848,$AE321)*$AI$6,$AJ$6))</f>
        <v/>
      </c>
      <c r="V321" s="48" t="str">
        <f>IF(COUNTIFS('B-PorHerramienta'!$A$2:$A$2848,V$8,'B-PorHerramienta'!$J$2:$J$2848,$AC321,'B-PorHerramienta'!$K$2:$K$2848,$AD321,'B-PorHerramienta'!$L$2:$L$2848,$AE321,'B-PorHerramienta'!$F$2:$F$2848,"&lt;&gt;")=0,"",ROUND(SUMIFS(INDEX('B-PorHerramienta'!$F$2:$I$2848,0,$AH$6),'B-PorHerramienta'!$A$2:$A$2848,V$8,'B-PorHerramienta'!$J$2:$J$2848,$AC321,'B-PorHerramienta'!$K$2:$K$2848,$AD321,'B-PorHerramienta'!$L$2:$L$2848,$AE321)*$AI$6,$AJ$6))</f>
        <v/>
      </c>
      <c r="W321" s="48" t="str">
        <f>IF(COUNTIFS('B-PorHerramienta'!$A$2:$A$2848,W$8,'B-PorHerramienta'!$J$2:$J$2848,$AC321,'B-PorHerramienta'!$K$2:$K$2848,$AD321,'B-PorHerramienta'!$L$2:$L$2848,$AE321,'B-PorHerramienta'!$F$2:$F$2848,"&lt;&gt;")=0,"",ROUND(SUMIFS(INDEX('B-PorHerramienta'!$F$2:$I$2848,0,$AH$6),'B-PorHerramienta'!$A$2:$A$2848,W$8,'B-PorHerramienta'!$J$2:$J$2848,$AC321,'B-PorHerramienta'!$K$2:$K$2848,$AD321,'B-PorHerramienta'!$L$2:$L$2848,$AE321)*$AI$6,$AJ$6))</f>
        <v/>
      </c>
      <c r="X321" s="48" t="str">
        <f>IF(COUNTIFS('B-PorHerramienta'!$A$2:$A$2848,X$8,'B-PorHerramienta'!$J$2:$J$2848,$AC321,'B-PorHerramienta'!$K$2:$K$2848,$AD321,'B-PorHerramienta'!$L$2:$L$2848,$AE321,'B-PorHerramienta'!$F$2:$F$2848,"&lt;&gt;")=0,"",ROUND(SUMIFS(INDEX('B-PorHerramienta'!$F$2:$I$2848,0,$AH$6),'B-PorHerramienta'!$A$2:$A$2848,X$8,'B-PorHerramienta'!$J$2:$J$2848,$AC321,'B-PorHerramienta'!$K$2:$K$2848,$AD321,'B-PorHerramienta'!$L$2:$L$2848,$AE321)*$AI$6,$AJ$6))</f>
        <v/>
      </c>
      <c r="Y321" s="48" t="str">
        <f>IF(COUNTIFS('B-PorHerramienta'!$A$2:$A$2848,Y$8,'B-PorHerramienta'!$J$2:$J$2848,$AC321,'B-PorHerramienta'!$K$2:$K$2848,$AD321,'B-PorHerramienta'!$L$2:$L$2848,$AE321,'B-PorHerramienta'!$F$2:$F$2848,"&lt;&gt;")=0,"",ROUND(SUMIFS(INDEX('B-PorHerramienta'!$F$2:$I$2848,0,$AH$6),'B-PorHerramienta'!$A$2:$A$2848,Y$8,'B-PorHerramienta'!$J$2:$J$2848,$AC321,'B-PorHerramienta'!$K$2:$K$2848,$AD321,'B-PorHerramienta'!$L$2:$L$2848,$AE321)*$AI$6,$AJ$6))</f>
        <v/>
      </c>
      <c r="Z321" s="48" t="str">
        <f>IF(COUNTIFS('B-PorHerramienta'!$A$2:$A$2848,Z$8,'B-PorHerramienta'!$J$2:$J$2848,$AC321,'B-PorHerramienta'!$K$2:$K$2848,$AD321,'B-PorHerramienta'!$L$2:$L$2848,$AE321,'B-PorHerramienta'!$F$2:$F$2848,"&lt;&gt;")=0,"",ROUND(SUMIFS(INDEX('B-PorHerramienta'!$F$2:$I$2848,0,$AH$6),'B-PorHerramienta'!$A$2:$A$2848,Z$8,'B-PorHerramienta'!$J$2:$J$2848,$AC321,'B-PorHerramienta'!$K$2:$K$2848,$AD321,'B-PorHerramienta'!$L$2:$L$2848,$AE321)*$AI$6,$AJ$6))</f>
        <v/>
      </c>
      <c r="AA321" s="6"/>
      <c r="AB321" s="35">
        <v>2</v>
      </c>
      <c r="AC321" s="35" t="s">
        <v>1194</v>
      </c>
      <c r="AD321" s="35" t="s">
        <v>269</v>
      </c>
      <c r="AE321" s="35" t="s">
        <v>1677</v>
      </c>
      <c r="AF321" s="35"/>
      <c r="AG321" s="35"/>
      <c r="AH321" s="35"/>
      <c r="AI321" s="35"/>
      <c r="AJ321" s="35"/>
      <c r="AK321" s="35"/>
    </row>
    <row r="322" spans="1:37" ht="30" hidden="1" outlineLevel="2" collapsed="1" x14ac:dyDescent="0.25">
      <c r="A322" s="49" t="s">
        <v>2323</v>
      </c>
      <c r="B322" s="47" t="s">
        <v>716</v>
      </c>
      <c r="C322" s="48" t="str">
        <f>IF(COUNTIFS('B-PorHerramienta'!$A$2:$A$2848,C$8,'B-PorHerramienta'!$J$2:$J$2848,$AC322,'B-PorHerramienta'!$K$2:$K$2848,$AD322,'B-PorHerramienta'!$L$2:$L$2848,$AE322,'B-PorHerramienta'!$F$2:$F$2848,"&lt;&gt;")=0,"",ROUND(SUMIFS(INDEX('B-PorHerramienta'!$F$2:$I$2848,0,$AH$6),'B-PorHerramienta'!$A$2:$A$2848,C$8,'B-PorHerramienta'!$J$2:$J$2848,$AC322,'B-PorHerramienta'!$K$2:$K$2848,$AD322,'B-PorHerramienta'!$L$2:$L$2848,$AE322)*$AI$6,$AJ$6))</f>
        <v/>
      </c>
      <c r="D322" s="48" t="str">
        <f>IF(COUNTIFS('B-PorHerramienta'!$A$2:$A$2848,D$8,'B-PorHerramienta'!$J$2:$J$2848,$AC322,'B-PorHerramienta'!$K$2:$K$2848,$AD322,'B-PorHerramienta'!$L$2:$L$2848,$AE322,'B-PorHerramienta'!$F$2:$F$2848,"&lt;&gt;")=0,"",ROUND(SUMIFS(INDEX('B-PorHerramienta'!$F$2:$I$2848,0,$AH$6),'B-PorHerramienta'!$A$2:$A$2848,D$8,'B-PorHerramienta'!$J$2:$J$2848,$AC322,'B-PorHerramienta'!$K$2:$K$2848,$AD322,'B-PorHerramienta'!$L$2:$L$2848,$AE322)*$AI$6,$AJ$6))</f>
        <v/>
      </c>
      <c r="E322" s="48" t="str">
        <f>IF(COUNTIFS('B-PorHerramienta'!$A$2:$A$2848,E$8,'B-PorHerramienta'!$J$2:$J$2848,$AC322,'B-PorHerramienta'!$K$2:$K$2848,$AD322,'B-PorHerramienta'!$L$2:$L$2848,$AE322,'B-PorHerramienta'!$F$2:$F$2848,"&lt;&gt;")=0,"",ROUND(SUMIFS(INDEX('B-PorHerramienta'!$F$2:$I$2848,0,$AH$6),'B-PorHerramienta'!$A$2:$A$2848,E$8,'B-PorHerramienta'!$J$2:$J$2848,$AC322,'B-PorHerramienta'!$K$2:$K$2848,$AD322,'B-PorHerramienta'!$L$2:$L$2848,$AE322)*$AI$6,$AJ$6))</f>
        <v/>
      </c>
      <c r="F322" s="48" t="str">
        <f>IF(COUNTIFS('B-PorHerramienta'!$A$2:$A$2848,F$8,'B-PorHerramienta'!$J$2:$J$2848,$AC322,'B-PorHerramienta'!$K$2:$K$2848,$AD322,'B-PorHerramienta'!$L$2:$L$2848,$AE322,'B-PorHerramienta'!$F$2:$F$2848,"&lt;&gt;")=0,"",ROUND(SUMIFS(INDEX('B-PorHerramienta'!$F$2:$I$2848,0,$AH$6),'B-PorHerramienta'!$A$2:$A$2848,F$8,'B-PorHerramienta'!$J$2:$J$2848,$AC322,'B-PorHerramienta'!$K$2:$K$2848,$AD322,'B-PorHerramienta'!$L$2:$L$2848,$AE322)*$AI$6,$AJ$6))</f>
        <v/>
      </c>
      <c r="G322" s="48" t="str">
        <f>IF(COUNTIFS('B-PorHerramienta'!$A$2:$A$2848,G$8,'B-PorHerramienta'!$J$2:$J$2848,$AC322,'B-PorHerramienta'!$K$2:$K$2848,$AD322,'B-PorHerramienta'!$L$2:$L$2848,$AE322,'B-PorHerramienta'!$F$2:$F$2848,"&lt;&gt;")=0,"",ROUND(SUMIFS(INDEX('B-PorHerramienta'!$F$2:$I$2848,0,$AH$6),'B-PorHerramienta'!$A$2:$A$2848,G$8,'B-PorHerramienta'!$J$2:$J$2848,$AC322,'B-PorHerramienta'!$K$2:$K$2848,$AD322,'B-PorHerramienta'!$L$2:$L$2848,$AE322)*$AI$6,$AJ$6))</f>
        <v/>
      </c>
      <c r="H322" s="48" t="str">
        <f>IF(COUNTIFS('B-PorHerramienta'!$A$2:$A$2848,H$8,'B-PorHerramienta'!$J$2:$J$2848,$AC322,'B-PorHerramienta'!$K$2:$K$2848,$AD322,'B-PorHerramienta'!$L$2:$L$2848,$AE322,'B-PorHerramienta'!$F$2:$F$2848,"&lt;&gt;")=0,"",ROUND(SUMIFS(INDEX('B-PorHerramienta'!$F$2:$I$2848,0,$AH$6),'B-PorHerramienta'!$A$2:$A$2848,H$8,'B-PorHerramienta'!$J$2:$J$2848,$AC322,'B-PorHerramienta'!$K$2:$K$2848,$AD322,'B-PorHerramienta'!$L$2:$L$2848,$AE322)*$AI$6,$AJ$6))</f>
        <v/>
      </c>
      <c r="I322" s="48">
        <f>IF(COUNTIFS('B-PorHerramienta'!$A$2:$A$2848,I$8,'B-PorHerramienta'!$J$2:$J$2848,$AC322,'B-PorHerramienta'!$K$2:$K$2848,$AD322,'B-PorHerramienta'!$L$2:$L$2848,$AE322,'B-PorHerramienta'!$F$2:$F$2848,"&lt;&gt;")=0,"",ROUND(SUMIFS(INDEX('B-PorHerramienta'!$F$2:$I$2848,0,$AH$6),'B-PorHerramienta'!$A$2:$A$2848,I$8,'B-PorHerramienta'!$J$2:$J$2848,$AC322,'B-PorHerramienta'!$K$2:$K$2848,$AD322,'B-PorHerramienta'!$L$2:$L$2848,$AE322)*$AI$6,$AJ$6))</f>
        <v>4.1000000000000003E-3</v>
      </c>
      <c r="J322" s="48" t="str">
        <f>IF(COUNTIFS('B-PorHerramienta'!$A$2:$A$2848,J$8,'B-PorHerramienta'!$J$2:$J$2848,$AC322,'B-PorHerramienta'!$K$2:$K$2848,$AD322,'B-PorHerramienta'!$L$2:$L$2848,$AE322,'B-PorHerramienta'!$F$2:$F$2848,"&lt;&gt;")=0,"",ROUND(SUMIFS(INDEX('B-PorHerramienta'!$F$2:$I$2848,0,$AH$6),'B-PorHerramienta'!$A$2:$A$2848,J$8,'B-PorHerramienta'!$J$2:$J$2848,$AC322,'B-PorHerramienta'!$K$2:$K$2848,$AD322,'B-PorHerramienta'!$L$2:$L$2848,$AE322)*$AI$6,$AJ$6))</f>
        <v/>
      </c>
      <c r="K322" s="48" t="str">
        <f>IF(COUNTIFS('B-PorHerramienta'!$A$2:$A$2848,K$8,'B-PorHerramienta'!$J$2:$J$2848,$AC322,'B-PorHerramienta'!$K$2:$K$2848,$AD322,'B-PorHerramienta'!$L$2:$L$2848,$AE322,'B-PorHerramienta'!$F$2:$F$2848,"&lt;&gt;")=0,"",ROUND(SUMIFS(INDEX('B-PorHerramienta'!$F$2:$I$2848,0,$AH$6),'B-PorHerramienta'!$A$2:$A$2848,K$8,'B-PorHerramienta'!$J$2:$J$2848,$AC322,'B-PorHerramienta'!$K$2:$K$2848,$AD322,'B-PorHerramienta'!$L$2:$L$2848,$AE322)*$AI$6,$AJ$6))</f>
        <v/>
      </c>
      <c r="L322" s="48" t="str">
        <f>IF(COUNTIFS('B-PorHerramienta'!$A$2:$A$2848,L$8,'B-PorHerramienta'!$J$2:$J$2848,$AC322,'B-PorHerramienta'!$K$2:$K$2848,$AD322,'B-PorHerramienta'!$L$2:$L$2848,$AE322,'B-PorHerramienta'!$F$2:$F$2848,"&lt;&gt;")=0,"",ROUND(SUMIFS(INDEX('B-PorHerramienta'!$F$2:$I$2848,0,$AH$6),'B-PorHerramienta'!$A$2:$A$2848,L$8,'B-PorHerramienta'!$J$2:$J$2848,$AC322,'B-PorHerramienta'!$K$2:$K$2848,$AD322,'B-PorHerramienta'!$L$2:$L$2848,$AE322)*$AI$6,$AJ$6))</f>
        <v/>
      </c>
      <c r="M322" s="48" t="str">
        <f>IF(COUNTIFS('B-PorHerramienta'!$A$2:$A$2848,M$8,'B-PorHerramienta'!$J$2:$J$2848,$AC322,'B-PorHerramienta'!$K$2:$K$2848,$AD322,'B-PorHerramienta'!$L$2:$L$2848,$AE322,'B-PorHerramienta'!$F$2:$F$2848,"&lt;&gt;")=0,"",ROUND(SUMIFS(INDEX('B-PorHerramienta'!$F$2:$I$2848,0,$AH$6),'B-PorHerramienta'!$A$2:$A$2848,M$8,'B-PorHerramienta'!$J$2:$J$2848,$AC322,'B-PorHerramienta'!$K$2:$K$2848,$AD322,'B-PorHerramienta'!$L$2:$L$2848,$AE322)*$AI$6,$AJ$6))</f>
        <v/>
      </c>
      <c r="N322" s="48" t="str">
        <f>IF(COUNTIFS('B-PorHerramienta'!$A$2:$A$2848,N$8,'B-PorHerramienta'!$J$2:$J$2848,$AC322,'B-PorHerramienta'!$K$2:$K$2848,$AD322,'B-PorHerramienta'!$L$2:$L$2848,$AE322,'B-PorHerramienta'!$F$2:$F$2848,"&lt;&gt;")=0,"",ROUND(SUMIFS(INDEX('B-PorHerramienta'!$F$2:$I$2848,0,$AH$6),'B-PorHerramienta'!$A$2:$A$2848,N$8,'B-PorHerramienta'!$J$2:$J$2848,$AC322,'B-PorHerramienta'!$K$2:$K$2848,$AD322,'B-PorHerramienta'!$L$2:$L$2848,$AE322)*$AI$6,$AJ$6))</f>
        <v/>
      </c>
      <c r="O322" s="48" t="str">
        <f>IF(COUNTIFS('B-PorHerramienta'!$A$2:$A$2848,O$8,'B-PorHerramienta'!$J$2:$J$2848,$AC322,'B-PorHerramienta'!$K$2:$K$2848,$AD322,'B-PorHerramienta'!$L$2:$L$2848,$AE322,'B-PorHerramienta'!$F$2:$F$2848,"&lt;&gt;")=0,"",ROUND(SUMIFS(INDEX('B-PorHerramienta'!$F$2:$I$2848,0,$AH$6),'B-PorHerramienta'!$A$2:$A$2848,O$8,'B-PorHerramienta'!$J$2:$J$2848,$AC322,'B-PorHerramienta'!$K$2:$K$2848,$AD322,'B-PorHerramienta'!$L$2:$L$2848,$AE322)*$AI$6,$AJ$6))</f>
        <v/>
      </c>
      <c r="P322" s="48" t="str">
        <f>IF(COUNTIFS('B-PorHerramienta'!$A$2:$A$2848,P$8,'B-PorHerramienta'!$J$2:$J$2848,$AC322,'B-PorHerramienta'!$K$2:$K$2848,$AD322,'B-PorHerramienta'!$L$2:$L$2848,$AE322,'B-PorHerramienta'!$F$2:$F$2848,"&lt;&gt;")=0,"",ROUND(SUMIFS(INDEX('B-PorHerramienta'!$F$2:$I$2848,0,$AH$6),'B-PorHerramienta'!$A$2:$A$2848,P$8,'B-PorHerramienta'!$J$2:$J$2848,$AC322,'B-PorHerramienta'!$K$2:$K$2848,$AD322,'B-PorHerramienta'!$L$2:$L$2848,$AE322)*$AI$6,$AJ$6))</f>
        <v/>
      </c>
      <c r="Q322" s="48" t="str">
        <f>IF(COUNTIFS('B-PorHerramienta'!$A$2:$A$2848,Q$8,'B-PorHerramienta'!$J$2:$J$2848,$AC322,'B-PorHerramienta'!$K$2:$K$2848,$AD322,'B-PorHerramienta'!$L$2:$L$2848,$AE322,'B-PorHerramienta'!$F$2:$F$2848,"&lt;&gt;")=0,"",ROUND(SUMIFS(INDEX('B-PorHerramienta'!$F$2:$I$2848,0,$AH$6),'B-PorHerramienta'!$A$2:$A$2848,Q$8,'B-PorHerramienta'!$J$2:$J$2848,$AC322,'B-PorHerramienta'!$K$2:$K$2848,$AD322,'B-PorHerramienta'!$L$2:$L$2848,$AE322)*$AI$6,$AJ$6))</f>
        <v/>
      </c>
      <c r="R322" s="48" t="str">
        <f>IF(COUNTIFS('B-PorHerramienta'!$A$2:$A$2848,R$8,'B-PorHerramienta'!$J$2:$J$2848,$AC322,'B-PorHerramienta'!$K$2:$K$2848,$AD322,'B-PorHerramienta'!$L$2:$L$2848,$AE322,'B-PorHerramienta'!$F$2:$F$2848,"&lt;&gt;")=0,"",ROUND(SUMIFS(INDEX('B-PorHerramienta'!$F$2:$I$2848,0,$AH$6),'B-PorHerramienta'!$A$2:$A$2848,R$8,'B-PorHerramienta'!$J$2:$J$2848,$AC322,'B-PorHerramienta'!$K$2:$K$2848,$AD322,'B-PorHerramienta'!$L$2:$L$2848,$AE322)*$AI$6,$AJ$6))</f>
        <v/>
      </c>
      <c r="S322" s="48" t="str">
        <f>IF(COUNTIFS('B-PorHerramienta'!$A$2:$A$2848,S$8,'B-PorHerramienta'!$J$2:$J$2848,$AC322,'B-PorHerramienta'!$K$2:$K$2848,$AD322,'B-PorHerramienta'!$L$2:$L$2848,$AE322,'B-PorHerramienta'!$F$2:$F$2848,"&lt;&gt;")=0,"",ROUND(SUMIFS(INDEX('B-PorHerramienta'!$F$2:$I$2848,0,$AH$6),'B-PorHerramienta'!$A$2:$A$2848,S$8,'B-PorHerramienta'!$J$2:$J$2848,$AC322,'B-PorHerramienta'!$K$2:$K$2848,$AD322,'B-PorHerramienta'!$L$2:$L$2848,$AE322)*$AI$6,$AJ$6))</f>
        <v/>
      </c>
      <c r="T322" s="48" t="str">
        <f>IF(COUNTIFS('B-PorHerramienta'!$A$2:$A$2848,T$8,'B-PorHerramienta'!$J$2:$J$2848,$AC322,'B-PorHerramienta'!$K$2:$K$2848,$AD322,'B-PorHerramienta'!$L$2:$L$2848,$AE322,'B-PorHerramienta'!$F$2:$F$2848,"&lt;&gt;")=0,"",ROUND(SUMIFS(INDEX('B-PorHerramienta'!$F$2:$I$2848,0,$AH$6),'B-PorHerramienta'!$A$2:$A$2848,T$8,'B-PorHerramienta'!$J$2:$J$2848,$AC322,'B-PorHerramienta'!$K$2:$K$2848,$AD322,'B-PorHerramienta'!$L$2:$L$2848,$AE322)*$AI$6,$AJ$6))</f>
        <v/>
      </c>
      <c r="U322" s="48" t="str">
        <f>IF(COUNTIFS('B-PorHerramienta'!$A$2:$A$2848,U$8,'B-PorHerramienta'!$J$2:$J$2848,$AC322,'B-PorHerramienta'!$K$2:$K$2848,$AD322,'B-PorHerramienta'!$L$2:$L$2848,$AE322,'B-PorHerramienta'!$F$2:$F$2848,"&lt;&gt;")=0,"",ROUND(SUMIFS(INDEX('B-PorHerramienta'!$F$2:$I$2848,0,$AH$6),'B-PorHerramienta'!$A$2:$A$2848,U$8,'B-PorHerramienta'!$J$2:$J$2848,$AC322,'B-PorHerramienta'!$K$2:$K$2848,$AD322,'B-PorHerramienta'!$L$2:$L$2848,$AE322)*$AI$6,$AJ$6))</f>
        <v/>
      </c>
      <c r="V322" s="48" t="str">
        <f>IF(COUNTIFS('B-PorHerramienta'!$A$2:$A$2848,V$8,'B-PorHerramienta'!$J$2:$J$2848,$AC322,'B-PorHerramienta'!$K$2:$K$2848,$AD322,'B-PorHerramienta'!$L$2:$L$2848,$AE322,'B-PorHerramienta'!$F$2:$F$2848,"&lt;&gt;")=0,"",ROUND(SUMIFS(INDEX('B-PorHerramienta'!$F$2:$I$2848,0,$AH$6),'B-PorHerramienta'!$A$2:$A$2848,V$8,'B-PorHerramienta'!$J$2:$J$2848,$AC322,'B-PorHerramienta'!$K$2:$K$2848,$AD322,'B-PorHerramienta'!$L$2:$L$2848,$AE322)*$AI$6,$AJ$6))</f>
        <v/>
      </c>
      <c r="W322" s="48" t="str">
        <f>IF(COUNTIFS('B-PorHerramienta'!$A$2:$A$2848,W$8,'B-PorHerramienta'!$J$2:$J$2848,$AC322,'B-PorHerramienta'!$K$2:$K$2848,$AD322,'B-PorHerramienta'!$L$2:$L$2848,$AE322,'B-PorHerramienta'!$F$2:$F$2848,"&lt;&gt;")=0,"",ROUND(SUMIFS(INDEX('B-PorHerramienta'!$F$2:$I$2848,0,$AH$6),'B-PorHerramienta'!$A$2:$A$2848,W$8,'B-PorHerramienta'!$J$2:$J$2848,$AC322,'B-PorHerramienta'!$K$2:$K$2848,$AD322,'B-PorHerramienta'!$L$2:$L$2848,$AE322)*$AI$6,$AJ$6))</f>
        <v/>
      </c>
      <c r="X322" s="48" t="str">
        <f>IF(COUNTIFS('B-PorHerramienta'!$A$2:$A$2848,X$8,'B-PorHerramienta'!$J$2:$J$2848,$AC322,'B-PorHerramienta'!$K$2:$K$2848,$AD322,'B-PorHerramienta'!$L$2:$L$2848,$AE322,'B-PorHerramienta'!$F$2:$F$2848,"&lt;&gt;")=0,"",ROUND(SUMIFS(INDEX('B-PorHerramienta'!$F$2:$I$2848,0,$AH$6),'B-PorHerramienta'!$A$2:$A$2848,X$8,'B-PorHerramienta'!$J$2:$J$2848,$AC322,'B-PorHerramienta'!$K$2:$K$2848,$AD322,'B-PorHerramienta'!$L$2:$L$2848,$AE322)*$AI$6,$AJ$6))</f>
        <v/>
      </c>
      <c r="Y322" s="48" t="str">
        <f>IF(COUNTIFS('B-PorHerramienta'!$A$2:$A$2848,Y$8,'B-PorHerramienta'!$J$2:$J$2848,$AC322,'B-PorHerramienta'!$K$2:$K$2848,$AD322,'B-PorHerramienta'!$L$2:$L$2848,$AE322,'B-PorHerramienta'!$F$2:$F$2848,"&lt;&gt;")=0,"",ROUND(SUMIFS(INDEX('B-PorHerramienta'!$F$2:$I$2848,0,$AH$6),'B-PorHerramienta'!$A$2:$A$2848,Y$8,'B-PorHerramienta'!$J$2:$J$2848,$AC322,'B-PorHerramienta'!$K$2:$K$2848,$AD322,'B-PorHerramienta'!$L$2:$L$2848,$AE322)*$AI$6,$AJ$6))</f>
        <v/>
      </c>
      <c r="Z322" s="48" t="str">
        <f>IF(COUNTIFS('B-PorHerramienta'!$A$2:$A$2848,Z$8,'B-PorHerramienta'!$J$2:$J$2848,$AC322,'B-PorHerramienta'!$K$2:$K$2848,$AD322,'B-PorHerramienta'!$L$2:$L$2848,$AE322,'B-PorHerramienta'!$F$2:$F$2848,"&lt;&gt;")=0,"",ROUND(SUMIFS(INDEX('B-PorHerramienta'!$F$2:$I$2848,0,$AH$6),'B-PorHerramienta'!$A$2:$A$2848,Z$8,'B-PorHerramienta'!$J$2:$J$2848,$AC322,'B-PorHerramienta'!$K$2:$K$2848,$AD322,'B-PorHerramienta'!$L$2:$L$2848,$AE322)*$AI$6,$AJ$6))</f>
        <v/>
      </c>
      <c r="AA322" s="6"/>
      <c r="AB322" s="35">
        <v>2</v>
      </c>
      <c r="AC322" s="35" t="s">
        <v>1194</v>
      </c>
      <c r="AD322" s="35" t="s">
        <v>269</v>
      </c>
      <c r="AE322" s="35" t="s">
        <v>1678</v>
      </c>
      <c r="AF322" s="35"/>
      <c r="AG322" s="35"/>
      <c r="AH322" s="35"/>
      <c r="AI322" s="35"/>
      <c r="AJ322" s="35"/>
      <c r="AK322" s="35"/>
    </row>
    <row r="323" spans="1:37" hidden="1" outlineLevel="2" collapsed="1" x14ac:dyDescent="0.25">
      <c r="A323" s="49" t="s">
        <v>2322</v>
      </c>
      <c r="B323" s="47" t="s">
        <v>712</v>
      </c>
      <c r="C323" s="48" t="str">
        <f>IF(COUNTIFS('B-PorHerramienta'!$A$2:$A$2848,C$8,'B-PorHerramienta'!$J$2:$J$2848,$AC323,'B-PorHerramienta'!$K$2:$K$2848,$AD323,'B-PorHerramienta'!$L$2:$L$2848,$AE323,'B-PorHerramienta'!$F$2:$F$2848,"&lt;&gt;")=0,"",ROUND(SUMIFS(INDEX('B-PorHerramienta'!$F$2:$I$2848,0,$AH$6),'B-PorHerramienta'!$A$2:$A$2848,C$8,'B-PorHerramienta'!$J$2:$J$2848,$AC323,'B-PorHerramienta'!$K$2:$K$2848,$AD323,'B-PorHerramienta'!$L$2:$L$2848,$AE323)*$AI$6,$AJ$6))</f>
        <v/>
      </c>
      <c r="D323" s="48" t="str">
        <f>IF(COUNTIFS('B-PorHerramienta'!$A$2:$A$2848,D$8,'B-PorHerramienta'!$J$2:$J$2848,$AC323,'B-PorHerramienta'!$K$2:$K$2848,$AD323,'B-PorHerramienta'!$L$2:$L$2848,$AE323,'B-PorHerramienta'!$F$2:$F$2848,"&lt;&gt;")=0,"",ROUND(SUMIFS(INDEX('B-PorHerramienta'!$F$2:$I$2848,0,$AH$6),'B-PorHerramienta'!$A$2:$A$2848,D$8,'B-PorHerramienta'!$J$2:$J$2848,$AC323,'B-PorHerramienta'!$K$2:$K$2848,$AD323,'B-PorHerramienta'!$L$2:$L$2848,$AE323)*$AI$6,$AJ$6))</f>
        <v/>
      </c>
      <c r="E323" s="48" t="str">
        <f>IF(COUNTIFS('B-PorHerramienta'!$A$2:$A$2848,E$8,'B-PorHerramienta'!$J$2:$J$2848,$AC323,'B-PorHerramienta'!$K$2:$K$2848,$AD323,'B-PorHerramienta'!$L$2:$L$2848,$AE323,'B-PorHerramienta'!$F$2:$F$2848,"&lt;&gt;")=0,"",ROUND(SUMIFS(INDEX('B-PorHerramienta'!$F$2:$I$2848,0,$AH$6),'B-PorHerramienta'!$A$2:$A$2848,E$8,'B-PorHerramienta'!$J$2:$J$2848,$AC323,'B-PorHerramienta'!$K$2:$K$2848,$AD323,'B-PorHerramienta'!$L$2:$L$2848,$AE323)*$AI$6,$AJ$6))</f>
        <v/>
      </c>
      <c r="F323" s="48" t="str">
        <f>IF(COUNTIFS('B-PorHerramienta'!$A$2:$A$2848,F$8,'B-PorHerramienta'!$J$2:$J$2848,$AC323,'B-PorHerramienta'!$K$2:$K$2848,$AD323,'B-PorHerramienta'!$L$2:$L$2848,$AE323,'B-PorHerramienta'!$F$2:$F$2848,"&lt;&gt;")=0,"",ROUND(SUMIFS(INDEX('B-PorHerramienta'!$F$2:$I$2848,0,$AH$6),'B-PorHerramienta'!$A$2:$A$2848,F$8,'B-PorHerramienta'!$J$2:$J$2848,$AC323,'B-PorHerramienta'!$K$2:$K$2848,$AD323,'B-PorHerramienta'!$L$2:$L$2848,$AE323)*$AI$6,$AJ$6))</f>
        <v/>
      </c>
      <c r="G323" s="48" t="str">
        <f>IF(COUNTIFS('B-PorHerramienta'!$A$2:$A$2848,G$8,'B-PorHerramienta'!$J$2:$J$2848,$AC323,'B-PorHerramienta'!$K$2:$K$2848,$AD323,'B-PorHerramienta'!$L$2:$L$2848,$AE323,'B-PorHerramienta'!$F$2:$F$2848,"&lt;&gt;")=0,"",ROUND(SUMIFS(INDEX('B-PorHerramienta'!$F$2:$I$2848,0,$AH$6),'B-PorHerramienta'!$A$2:$A$2848,G$8,'B-PorHerramienta'!$J$2:$J$2848,$AC323,'B-PorHerramienta'!$K$2:$K$2848,$AD323,'B-PorHerramienta'!$L$2:$L$2848,$AE323)*$AI$6,$AJ$6))</f>
        <v/>
      </c>
      <c r="H323" s="48" t="str">
        <f>IF(COUNTIFS('B-PorHerramienta'!$A$2:$A$2848,H$8,'B-PorHerramienta'!$J$2:$J$2848,$AC323,'B-PorHerramienta'!$K$2:$K$2848,$AD323,'B-PorHerramienta'!$L$2:$L$2848,$AE323,'B-PorHerramienta'!$F$2:$F$2848,"&lt;&gt;")=0,"",ROUND(SUMIFS(INDEX('B-PorHerramienta'!$F$2:$I$2848,0,$AH$6),'B-PorHerramienta'!$A$2:$A$2848,H$8,'B-PorHerramienta'!$J$2:$J$2848,$AC323,'B-PorHerramienta'!$K$2:$K$2848,$AD323,'B-PorHerramienta'!$L$2:$L$2848,$AE323)*$AI$6,$AJ$6))</f>
        <v/>
      </c>
      <c r="I323" s="48" t="str">
        <f>IF(COUNTIFS('B-PorHerramienta'!$A$2:$A$2848,I$8,'B-PorHerramienta'!$J$2:$J$2848,$AC323,'B-PorHerramienta'!$K$2:$K$2848,$AD323,'B-PorHerramienta'!$L$2:$L$2848,$AE323,'B-PorHerramienta'!$F$2:$F$2848,"&lt;&gt;")=0,"",ROUND(SUMIFS(INDEX('B-PorHerramienta'!$F$2:$I$2848,0,$AH$6),'B-PorHerramienta'!$A$2:$A$2848,I$8,'B-PorHerramienta'!$J$2:$J$2848,$AC323,'B-PorHerramienta'!$K$2:$K$2848,$AD323,'B-PorHerramienta'!$L$2:$L$2848,$AE323)*$AI$6,$AJ$6))</f>
        <v/>
      </c>
      <c r="J323" s="48">
        <f>IF(COUNTIFS('B-PorHerramienta'!$A$2:$A$2848,J$8,'B-PorHerramienta'!$J$2:$J$2848,$AC323,'B-PorHerramienta'!$K$2:$K$2848,$AD323,'B-PorHerramienta'!$L$2:$L$2848,$AE323,'B-PorHerramienta'!$F$2:$F$2848,"&lt;&gt;")=0,"",ROUND(SUMIFS(INDEX('B-PorHerramienta'!$F$2:$I$2848,0,$AH$6),'B-PorHerramienta'!$A$2:$A$2848,J$8,'B-PorHerramienta'!$J$2:$J$2848,$AC323,'B-PorHerramienta'!$K$2:$K$2848,$AD323,'B-PorHerramienta'!$L$2:$L$2848,$AE323)*$AI$6,$AJ$6))</f>
        <v>1.06E-2</v>
      </c>
      <c r="K323" s="48" t="str">
        <f>IF(COUNTIFS('B-PorHerramienta'!$A$2:$A$2848,K$8,'B-PorHerramienta'!$J$2:$J$2848,$AC323,'B-PorHerramienta'!$K$2:$K$2848,$AD323,'B-PorHerramienta'!$L$2:$L$2848,$AE323,'B-PorHerramienta'!$F$2:$F$2848,"&lt;&gt;")=0,"",ROUND(SUMIFS(INDEX('B-PorHerramienta'!$F$2:$I$2848,0,$AH$6),'B-PorHerramienta'!$A$2:$A$2848,K$8,'B-PorHerramienta'!$J$2:$J$2848,$AC323,'B-PorHerramienta'!$K$2:$K$2848,$AD323,'B-PorHerramienta'!$L$2:$L$2848,$AE323)*$AI$6,$AJ$6))</f>
        <v/>
      </c>
      <c r="L323" s="48" t="str">
        <f>IF(COUNTIFS('B-PorHerramienta'!$A$2:$A$2848,L$8,'B-PorHerramienta'!$J$2:$J$2848,$AC323,'B-PorHerramienta'!$K$2:$K$2848,$AD323,'B-PorHerramienta'!$L$2:$L$2848,$AE323,'B-PorHerramienta'!$F$2:$F$2848,"&lt;&gt;")=0,"",ROUND(SUMIFS(INDEX('B-PorHerramienta'!$F$2:$I$2848,0,$AH$6),'B-PorHerramienta'!$A$2:$A$2848,L$8,'B-PorHerramienta'!$J$2:$J$2848,$AC323,'B-PorHerramienta'!$K$2:$K$2848,$AD323,'B-PorHerramienta'!$L$2:$L$2848,$AE323)*$AI$6,$AJ$6))</f>
        <v/>
      </c>
      <c r="M323" s="48" t="str">
        <f>IF(COUNTIFS('B-PorHerramienta'!$A$2:$A$2848,M$8,'B-PorHerramienta'!$J$2:$J$2848,$AC323,'B-PorHerramienta'!$K$2:$K$2848,$AD323,'B-PorHerramienta'!$L$2:$L$2848,$AE323,'B-PorHerramienta'!$F$2:$F$2848,"&lt;&gt;")=0,"",ROUND(SUMIFS(INDEX('B-PorHerramienta'!$F$2:$I$2848,0,$AH$6),'B-PorHerramienta'!$A$2:$A$2848,M$8,'B-PorHerramienta'!$J$2:$J$2848,$AC323,'B-PorHerramienta'!$K$2:$K$2848,$AD323,'B-PorHerramienta'!$L$2:$L$2848,$AE323)*$AI$6,$AJ$6))</f>
        <v/>
      </c>
      <c r="N323" s="48" t="str">
        <f>IF(COUNTIFS('B-PorHerramienta'!$A$2:$A$2848,N$8,'B-PorHerramienta'!$J$2:$J$2848,$AC323,'B-PorHerramienta'!$K$2:$K$2848,$AD323,'B-PorHerramienta'!$L$2:$L$2848,$AE323,'B-PorHerramienta'!$F$2:$F$2848,"&lt;&gt;")=0,"",ROUND(SUMIFS(INDEX('B-PorHerramienta'!$F$2:$I$2848,0,$AH$6),'B-PorHerramienta'!$A$2:$A$2848,N$8,'B-PorHerramienta'!$J$2:$J$2848,$AC323,'B-PorHerramienta'!$K$2:$K$2848,$AD323,'B-PorHerramienta'!$L$2:$L$2848,$AE323)*$AI$6,$AJ$6))</f>
        <v/>
      </c>
      <c r="O323" s="48" t="str">
        <f>IF(COUNTIFS('B-PorHerramienta'!$A$2:$A$2848,O$8,'B-PorHerramienta'!$J$2:$J$2848,$AC323,'B-PorHerramienta'!$K$2:$K$2848,$AD323,'B-PorHerramienta'!$L$2:$L$2848,$AE323,'B-PorHerramienta'!$F$2:$F$2848,"&lt;&gt;")=0,"",ROUND(SUMIFS(INDEX('B-PorHerramienta'!$F$2:$I$2848,0,$AH$6),'B-PorHerramienta'!$A$2:$A$2848,O$8,'B-PorHerramienta'!$J$2:$J$2848,$AC323,'B-PorHerramienta'!$K$2:$K$2848,$AD323,'B-PorHerramienta'!$L$2:$L$2848,$AE323)*$AI$6,$AJ$6))</f>
        <v/>
      </c>
      <c r="P323" s="48" t="str">
        <f>IF(COUNTIFS('B-PorHerramienta'!$A$2:$A$2848,P$8,'B-PorHerramienta'!$J$2:$J$2848,$AC323,'B-PorHerramienta'!$K$2:$K$2848,$AD323,'B-PorHerramienta'!$L$2:$L$2848,$AE323,'B-PorHerramienta'!$F$2:$F$2848,"&lt;&gt;")=0,"",ROUND(SUMIFS(INDEX('B-PorHerramienta'!$F$2:$I$2848,0,$AH$6),'B-PorHerramienta'!$A$2:$A$2848,P$8,'B-PorHerramienta'!$J$2:$J$2848,$AC323,'B-PorHerramienta'!$K$2:$K$2848,$AD323,'B-PorHerramienta'!$L$2:$L$2848,$AE323)*$AI$6,$AJ$6))</f>
        <v/>
      </c>
      <c r="Q323" s="48" t="str">
        <f>IF(COUNTIFS('B-PorHerramienta'!$A$2:$A$2848,Q$8,'B-PorHerramienta'!$J$2:$J$2848,$AC323,'B-PorHerramienta'!$K$2:$K$2848,$AD323,'B-PorHerramienta'!$L$2:$L$2848,$AE323,'B-PorHerramienta'!$F$2:$F$2848,"&lt;&gt;")=0,"",ROUND(SUMIFS(INDEX('B-PorHerramienta'!$F$2:$I$2848,0,$AH$6),'B-PorHerramienta'!$A$2:$A$2848,Q$8,'B-PorHerramienta'!$J$2:$J$2848,$AC323,'B-PorHerramienta'!$K$2:$K$2848,$AD323,'B-PorHerramienta'!$L$2:$L$2848,$AE323)*$AI$6,$AJ$6))</f>
        <v/>
      </c>
      <c r="R323" s="48" t="str">
        <f>IF(COUNTIFS('B-PorHerramienta'!$A$2:$A$2848,R$8,'B-PorHerramienta'!$J$2:$J$2848,$AC323,'B-PorHerramienta'!$K$2:$K$2848,$AD323,'B-PorHerramienta'!$L$2:$L$2848,$AE323,'B-PorHerramienta'!$F$2:$F$2848,"&lt;&gt;")=0,"",ROUND(SUMIFS(INDEX('B-PorHerramienta'!$F$2:$I$2848,0,$AH$6),'B-PorHerramienta'!$A$2:$A$2848,R$8,'B-PorHerramienta'!$J$2:$J$2848,$AC323,'B-PorHerramienta'!$K$2:$K$2848,$AD323,'B-PorHerramienta'!$L$2:$L$2848,$AE323)*$AI$6,$AJ$6))</f>
        <v/>
      </c>
      <c r="S323" s="48" t="str">
        <f>IF(COUNTIFS('B-PorHerramienta'!$A$2:$A$2848,S$8,'B-PorHerramienta'!$J$2:$J$2848,$AC323,'B-PorHerramienta'!$K$2:$K$2848,$AD323,'B-PorHerramienta'!$L$2:$L$2848,$AE323,'B-PorHerramienta'!$F$2:$F$2848,"&lt;&gt;")=0,"",ROUND(SUMIFS(INDEX('B-PorHerramienta'!$F$2:$I$2848,0,$AH$6),'B-PorHerramienta'!$A$2:$A$2848,S$8,'B-PorHerramienta'!$J$2:$J$2848,$AC323,'B-PorHerramienta'!$K$2:$K$2848,$AD323,'B-PorHerramienta'!$L$2:$L$2848,$AE323)*$AI$6,$AJ$6))</f>
        <v/>
      </c>
      <c r="T323" s="48" t="str">
        <f>IF(COUNTIFS('B-PorHerramienta'!$A$2:$A$2848,T$8,'B-PorHerramienta'!$J$2:$J$2848,$AC323,'B-PorHerramienta'!$K$2:$K$2848,$AD323,'B-PorHerramienta'!$L$2:$L$2848,$AE323,'B-PorHerramienta'!$F$2:$F$2848,"&lt;&gt;")=0,"",ROUND(SUMIFS(INDEX('B-PorHerramienta'!$F$2:$I$2848,0,$AH$6),'B-PorHerramienta'!$A$2:$A$2848,T$8,'B-PorHerramienta'!$J$2:$J$2848,$AC323,'B-PorHerramienta'!$K$2:$K$2848,$AD323,'B-PorHerramienta'!$L$2:$L$2848,$AE323)*$AI$6,$AJ$6))</f>
        <v/>
      </c>
      <c r="U323" s="48" t="str">
        <f>IF(COUNTIFS('B-PorHerramienta'!$A$2:$A$2848,U$8,'B-PorHerramienta'!$J$2:$J$2848,$AC323,'B-PorHerramienta'!$K$2:$K$2848,$AD323,'B-PorHerramienta'!$L$2:$L$2848,$AE323,'B-PorHerramienta'!$F$2:$F$2848,"&lt;&gt;")=0,"",ROUND(SUMIFS(INDEX('B-PorHerramienta'!$F$2:$I$2848,0,$AH$6),'B-PorHerramienta'!$A$2:$A$2848,U$8,'B-PorHerramienta'!$J$2:$J$2848,$AC323,'B-PorHerramienta'!$K$2:$K$2848,$AD323,'B-PorHerramienta'!$L$2:$L$2848,$AE323)*$AI$6,$AJ$6))</f>
        <v/>
      </c>
      <c r="V323" s="48" t="str">
        <f>IF(COUNTIFS('B-PorHerramienta'!$A$2:$A$2848,V$8,'B-PorHerramienta'!$J$2:$J$2848,$AC323,'B-PorHerramienta'!$K$2:$K$2848,$AD323,'B-PorHerramienta'!$L$2:$L$2848,$AE323,'B-PorHerramienta'!$F$2:$F$2848,"&lt;&gt;")=0,"",ROUND(SUMIFS(INDEX('B-PorHerramienta'!$F$2:$I$2848,0,$AH$6),'B-PorHerramienta'!$A$2:$A$2848,V$8,'B-PorHerramienta'!$J$2:$J$2848,$AC323,'B-PorHerramienta'!$K$2:$K$2848,$AD323,'B-PorHerramienta'!$L$2:$L$2848,$AE323)*$AI$6,$AJ$6))</f>
        <v/>
      </c>
      <c r="W323" s="48" t="str">
        <f>IF(COUNTIFS('B-PorHerramienta'!$A$2:$A$2848,W$8,'B-PorHerramienta'!$J$2:$J$2848,$AC323,'B-PorHerramienta'!$K$2:$K$2848,$AD323,'B-PorHerramienta'!$L$2:$L$2848,$AE323,'B-PorHerramienta'!$F$2:$F$2848,"&lt;&gt;")=0,"",ROUND(SUMIFS(INDEX('B-PorHerramienta'!$F$2:$I$2848,0,$AH$6),'B-PorHerramienta'!$A$2:$A$2848,W$8,'B-PorHerramienta'!$J$2:$J$2848,$AC323,'B-PorHerramienta'!$K$2:$K$2848,$AD323,'B-PorHerramienta'!$L$2:$L$2848,$AE323)*$AI$6,$AJ$6))</f>
        <v/>
      </c>
      <c r="X323" s="48" t="str">
        <f>IF(COUNTIFS('B-PorHerramienta'!$A$2:$A$2848,X$8,'B-PorHerramienta'!$J$2:$J$2848,$AC323,'B-PorHerramienta'!$K$2:$K$2848,$AD323,'B-PorHerramienta'!$L$2:$L$2848,$AE323,'B-PorHerramienta'!$F$2:$F$2848,"&lt;&gt;")=0,"",ROUND(SUMIFS(INDEX('B-PorHerramienta'!$F$2:$I$2848,0,$AH$6),'B-PorHerramienta'!$A$2:$A$2848,X$8,'B-PorHerramienta'!$J$2:$J$2848,$AC323,'B-PorHerramienta'!$K$2:$K$2848,$AD323,'B-PorHerramienta'!$L$2:$L$2848,$AE323)*$AI$6,$AJ$6))</f>
        <v/>
      </c>
      <c r="Y323" s="48" t="str">
        <f>IF(COUNTIFS('B-PorHerramienta'!$A$2:$A$2848,Y$8,'B-PorHerramienta'!$J$2:$J$2848,$AC323,'B-PorHerramienta'!$K$2:$K$2848,$AD323,'B-PorHerramienta'!$L$2:$L$2848,$AE323,'B-PorHerramienta'!$F$2:$F$2848,"&lt;&gt;")=0,"",ROUND(SUMIFS(INDEX('B-PorHerramienta'!$F$2:$I$2848,0,$AH$6),'B-PorHerramienta'!$A$2:$A$2848,Y$8,'B-PorHerramienta'!$J$2:$J$2848,$AC323,'B-PorHerramienta'!$K$2:$K$2848,$AD323,'B-PorHerramienta'!$L$2:$L$2848,$AE323)*$AI$6,$AJ$6))</f>
        <v/>
      </c>
      <c r="Z323" s="48" t="str">
        <f>IF(COUNTIFS('B-PorHerramienta'!$A$2:$A$2848,Z$8,'B-PorHerramienta'!$J$2:$J$2848,$AC323,'B-PorHerramienta'!$K$2:$K$2848,$AD323,'B-PorHerramienta'!$L$2:$L$2848,$AE323,'B-PorHerramienta'!$F$2:$F$2848,"&lt;&gt;")=0,"",ROUND(SUMIFS(INDEX('B-PorHerramienta'!$F$2:$I$2848,0,$AH$6),'B-PorHerramienta'!$A$2:$A$2848,Z$8,'B-PorHerramienta'!$J$2:$J$2848,$AC323,'B-PorHerramienta'!$K$2:$K$2848,$AD323,'B-PorHerramienta'!$L$2:$L$2848,$AE323)*$AI$6,$AJ$6))</f>
        <v/>
      </c>
      <c r="AA323" s="6"/>
      <c r="AB323" s="35">
        <v>2</v>
      </c>
      <c r="AC323" s="35" t="s">
        <v>1194</v>
      </c>
      <c r="AD323" s="35" t="s">
        <v>269</v>
      </c>
      <c r="AE323" s="35" t="s">
        <v>1701</v>
      </c>
      <c r="AF323" s="35"/>
      <c r="AG323" s="35"/>
      <c r="AH323" s="35"/>
      <c r="AI323" s="35"/>
      <c r="AJ323" s="35"/>
      <c r="AK323" s="35"/>
    </row>
    <row r="324" spans="1:37" ht="30" hidden="1" outlineLevel="2" collapsed="1" x14ac:dyDescent="0.25">
      <c r="A324" s="49" t="s">
        <v>2321</v>
      </c>
      <c r="B324" s="47" t="s">
        <v>714</v>
      </c>
      <c r="C324" s="48" t="str">
        <f>IF(COUNTIFS('B-PorHerramienta'!$A$2:$A$2848,C$8,'B-PorHerramienta'!$J$2:$J$2848,$AC324,'B-PorHerramienta'!$K$2:$K$2848,$AD324,'B-PorHerramienta'!$L$2:$L$2848,$AE324,'B-PorHerramienta'!$F$2:$F$2848,"&lt;&gt;")=0,"",ROUND(SUMIFS(INDEX('B-PorHerramienta'!$F$2:$I$2848,0,$AH$6),'B-PorHerramienta'!$A$2:$A$2848,C$8,'B-PorHerramienta'!$J$2:$J$2848,$AC324,'B-PorHerramienta'!$K$2:$K$2848,$AD324,'B-PorHerramienta'!$L$2:$L$2848,$AE324)*$AI$6,$AJ$6))</f>
        <v/>
      </c>
      <c r="D324" s="48" t="str">
        <f>IF(COUNTIFS('B-PorHerramienta'!$A$2:$A$2848,D$8,'B-PorHerramienta'!$J$2:$J$2848,$AC324,'B-PorHerramienta'!$K$2:$K$2848,$AD324,'B-PorHerramienta'!$L$2:$L$2848,$AE324,'B-PorHerramienta'!$F$2:$F$2848,"&lt;&gt;")=0,"",ROUND(SUMIFS(INDEX('B-PorHerramienta'!$F$2:$I$2848,0,$AH$6),'B-PorHerramienta'!$A$2:$A$2848,D$8,'B-PorHerramienta'!$J$2:$J$2848,$AC324,'B-PorHerramienta'!$K$2:$K$2848,$AD324,'B-PorHerramienta'!$L$2:$L$2848,$AE324)*$AI$6,$AJ$6))</f>
        <v/>
      </c>
      <c r="E324" s="48" t="str">
        <f>IF(COUNTIFS('B-PorHerramienta'!$A$2:$A$2848,E$8,'B-PorHerramienta'!$J$2:$J$2848,$AC324,'B-PorHerramienta'!$K$2:$K$2848,$AD324,'B-PorHerramienta'!$L$2:$L$2848,$AE324,'B-PorHerramienta'!$F$2:$F$2848,"&lt;&gt;")=0,"",ROUND(SUMIFS(INDEX('B-PorHerramienta'!$F$2:$I$2848,0,$AH$6),'B-PorHerramienta'!$A$2:$A$2848,E$8,'B-PorHerramienta'!$J$2:$J$2848,$AC324,'B-PorHerramienta'!$K$2:$K$2848,$AD324,'B-PorHerramienta'!$L$2:$L$2848,$AE324)*$AI$6,$AJ$6))</f>
        <v/>
      </c>
      <c r="F324" s="48" t="str">
        <f>IF(COUNTIFS('B-PorHerramienta'!$A$2:$A$2848,F$8,'B-PorHerramienta'!$J$2:$J$2848,$AC324,'B-PorHerramienta'!$K$2:$K$2848,$AD324,'B-PorHerramienta'!$L$2:$L$2848,$AE324,'B-PorHerramienta'!$F$2:$F$2848,"&lt;&gt;")=0,"",ROUND(SUMIFS(INDEX('B-PorHerramienta'!$F$2:$I$2848,0,$AH$6),'B-PorHerramienta'!$A$2:$A$2848,F$8,'B-PorHerramienta'!$J$2:$J$2848,$AC324,'B-PorHerramienta'!$K$2:$K$2848,$AD324,'B-PorHerramienta'!$L$2:$L$2848,$AE324)*$AI$6,$AJ$6))</f>
        <v/>
      </c>
      <c r="G324" s="48" t="str">
        <f>IF(COUNTIFS('B-PorHerramienta'!$A$2:$A$2848,G$8,'B-PorHerramienta'!$J$2:$J$2848,$AC324,'B-PorHerramienta'!$K$2:$K$2848,$AD324,'B-PorHerramienta'!$L$2:$L$2848,$AE324,'B-PorHerramienta'!$F$2:$F$2848,"&lt;&gt;")=0,"",ROUND(SUMIFS(INDEX('B-PorHerramienta'!$F$2:$I$2848,0,$AH$6),'B-PorHerramienta'!$A$2:$A$2848,G$8,'B-PorHerramienta'!$J$2:$J$2848,$AC324,'B-PorHerramienta'!$K$2:$K$2848,$AD324,'B-PorHerramienta'!$L$2:$L$2848,$AE324)*$AI$6,$AJ$6))</f>
        <v/>
      </c>
      <c r="H324" s="48" t="str">
        <f>IF(COUNTIFS('B-PorHerramienta'!$A$2:$A$2848,H$8,'B-PorHerramienta'!$J$2:$J$2848,$AC324,'B-PorHerramienta'!$K$2:$K$2848,$AD324,'B-PorHerramienta'!$L$2:$L$2848,$AE324,'B-PorHerramienta'!$F$2:$F$2848,"&lt;&gt;")=0,"",ROUND(SUMIFS(INDEX('B-PorHerramienta'!$F$2:$I$2848,0,$AH$6),'B-PorHerramienta'!$A$2:$A$2848,H$8,'B-PorHerramienta'!$J$2:$J$2848,$AC324,'B-PorHerramienta'!$K$2:$K$2848,$AD324,'B-PorHerramienta'!$L$2:$L$2848,$AE324)*$AI$6,$AJ$6))</f>
        <v/>
      </c>
      <c r="I324" s="48" t="str">
        <f>IF(COUNTIFS('B-PorHerramienta'!$A$2:$A$2848,I$8,'B-PorHerramienta'!$J$2:$J$2848,$AC324,'B-PorHerramienta'!$K$2:$K$2848,$AD324,'B-PorHerramienta'!$L$2:$L$2848,$AE324,'B-PorHerramienta'!$F$2:$F$2848,"&lt;&gt;")=0,"",ROUND(SUMIFS(INDEX('B-PorHerramienta'!$F$2:$I$2848,0,$AH$6),'B-PorHerramienta'!$A$2:$A$2848,I$8,'B-PorHerramienta'!$J$2:$J$2848,$AC324,'B-PorHerramienta'!$K$2:$K$2848,$AD324,'B-PorHerramienta'!$L$2:$L$2848,$AE324)*$AI$6,$AJ$6))</f>
        <v/>
      </c>
      <c r="J324" s="48">
        <f>IF(COUNTIFS('B-PorHerramienta'!$A$2:$A$2848,J$8,'B-PorHerramienta'!$J$2:$J$2848,$AC324,'B-PorHerramienta'!$K$2:$K$2848,$AD324,'B-PorHerramienta'!$L$2:$L$2848,$AE324,'B-PorHerramienta'!$F$2:$F$2848,"&lt;&gt;")=0,"",ROUND(SUMIFS(INDEX('B-PorHerramienta'!$F$2:$I$2848,0,$AH$6),'B-PorHerramienta'!$A$2:$A$2848,J$8,'B-PorHerramienta'!$J$2:$J$2848,$AC324,'B-PorHerramienta'!$K$2:$K$2848,$AD324,'B-PorHerramienta'!$L$2:$L$2848,$AE324)*$AI$6,$AJ$6))</f>
        <v>2.5999999999999999E-3</v>
      </c>
      <c r="K324" s="48" t="str">
        <f>IF(COUNTIFS('B-PorHerramienta'!$A$2:$A$2848,K$8,'B-PorHerramienta'!$J$2:$J$2848,$AC324,'B-PorHerramienta'!$K$2:$K$2848,$AD324,'B-PorHerramienta'!$L$2:$L$2848,$AE324,'B-PorHerramienta'!$F$2:$F$2848,"&lt;&gt;")=0,"",ROUND(SUMIFS(INDEX('B-PorHerramienta'!$F$2:$I$2848,0,$AH$6),'B-PorHerramienta'!$A$2:$A$2848,K$8,'B-PorHerramienta'!$J$2:$J$2848,$AC324,'B-PorHerramienta'!$K$2:$K$2848,$AD324,'B-PorHerramienta'!$L$2:$L$2848,$AE324)*$AI$6,$AJ$6))</f>
        <v/>
      </c>
      <c r="L324" s="48" t="str">
        <f>IF(COUNTIFS('B-PorHerramienta'!$A$2:$A$2848,L$8,'B-PorHerramienta'!$J$2:$J$2848,$AC324,'B-PorHerramienta'!$K$2:$K$2848,$AD324,'B-PorHerramienta'!$L$2:$L$2848,$AE324,'B-PorHerramienta'!$F$2:$F$2848,"&lt;&gt;")=0,"",ROUND(SUMIFS(INDEX('B-PorHerramienta'!$F$2:$I$2848,0,$AH$6),'B-PorHerramienta'!$A$2:$A$2848,L$8,'B-PorHerramienta'!$J$2:$J$2848,$AC324,'B-PorHerramienta'!$K$2:$K$2848,$AD324,'B-PorHerramienta'!$L$2:$L$2848,$AE324)*$AI$6,$AJ$6))</f>
        <v/>
      </c>
      <c r="M324" s="48" t="str">
        <f>IF(COUNTIFS('B-PorHerramienta'!$A$2:$A$2848,M$8,'B-PorHerramienta'!$J$2:$J$2848,$AC324,'B-PorHerramienta'!$K$2:$K$2848,$AD324,'B-PorHerramienta'!$L$2:$L$2848,$AE324,'B-PorHerramienta'!$F$2:$F$2848,"&lt;&gt;")=0,"",ROUND(SUMIFS(INDEX('B-PorHerramienta'!$F$2:$I$2848,0,$AH$6),'B-PorHerramienta'!$A$2:$A$2848,M$8,'B-PorHerramienta'!$J$2:$J$2848,$AC324,'B-PorHerramienta'!$K$2:$K$2848,$AD324,'B-PorHerramienta'!$L$2:$L$2848,$AE324)*$AI$6,$AJ$6))</f>
        <v/>
      </c>
      <c r="N324" s="48" t="str">
        <f>IF(COUNTIFS('B-PorHerramienta'!$A$2:$A$2848,N$8,'B-PorHerramienta'!$J$2:$J$2848,$AC324,'B-PorHerramienta'!$K$2:$K$2848,$AD324,'B-PorHerramienta'!$L$2:$L$2848,$AE324,'B-PorHerramienta'!$F$2:$F$2848,"&lt;&gt;")=0,"",ROUND(SUMIFS(INDEX('B-PorHerramienta'!$F$2:$I$2848,0,$AH$6),'B-PorHerramienta'!$A$2:$A$2848,N$8,'B-PorHerramienta'!$J$2:$J$2848,$AC324,'B-PorHerramienta'!$K$2:$K$2848,$AD324,'B-PorHerramienta'!$L$2:$L$2848,$AE324)*$AI$6,$AJ$6))</f>
        <v/>
      </c>
      <c r="O324" s="48" t="str">
        <f>IF(COUNTIFS('B-PorHerramienta'!$A$2:$A$2848,O$8,'B-PorHerramienta'!$J$2:$J$2848,$AC324,'B-PorHerramienta'!$K$2:$K$2848,$AD324,'B-PorHerramienta'!$L$2:$L$2848,$AE324,'B-PorHerramienta'!$F$2:$F$2848,"&lt;&gt;")=0,"",ROUND(SUMIFS(INDEX('B-PorHerramienta'!$F$2:$I$2848,0,$AH$6),'B-PorHerramienta'!$A$2:$A$2848,O$8,'B-PorHerramienta'!$J$2:$J$2848,$AC324,'B-PorHerramienta'!$K$2:$K$2848,$AD324,'B-PorHerramienta'!$L$2:$L$2848,$AE324)*$AI$6,$AJ$6))</f>
        <v/>
      </c>
      <c r="P324" s="48" t="str">
        <f>IF(COUNTIFS('B-PorHerramienta'!$A$2:$A$2848,P$8,'B-PorHerramienta'!$J$2:$J$2848,$AC324,'B-PorHerramienta'!$K$2:$K$2848,$AD324,'B-PorHerramienta'!$L$2:$L$2848,$AE324,'B-PorHerramienta'!$F$2:$F$2848,"&lt;&gt;")=0,"",ROUND(SUMIFS(INDEX('B-PorHerramienta'!$F$2:$I$2848,0,$AH$6),'B-PorHerramienta'!$A$2:$A$2848,P$8,'B-PorHerramienta'!$J$2:$J$2848,$AC324,'B-PorHerramienta'!$K$2:$K$2848,$AD324,'B-PorHerramienta'!$L$2:$L$2848,$AE324)*$AI$6,$AJ$6))</f>
        <v/>
      </c>
      <c r="Q324" s="48" t="str">
        <f>IF(COUNTIFS('B-PorHerramienta'!$A$2:$A$2848,Q$8,'B-PorHerramienta'!$J$2:$J$2848,$AC324,'B-PorHerramienta'!$K$2:$K$2848,$AD324,'B-PorHerramienta'!$L$2:$L$2848,$AE324,'B-PorHerramienta'!$F$2:$F$2848,"&lt;&gt;")=0,"",ROUND(SUMIFS(INDEX('B-PorHerramienta'!$F$2:$I$2848,0,$AH$6),'B-PorHerramienta'!$A$2:$A$2848,Q$8,'B-PorHerramienta'!$J$2:$J$2848,$AC324,'B-PorHerramienta'!$K$2:$K$2848,$AD324,'B-PorHerramienta'!$L$2:$L$2848,$AE324)*$AI$6,$AJ$6))</f>
        <v/>
      </c>
      <c r="R324" s="48" t="str">
        <f>IF(COUNTIFS('B-PorHerramienta'!$A$2:$A$2848,R$8,'B-PorHerramienta'!$J$2:$J$2848,$AC324,'B-PorHerramienta'!$K$2:$K$2848,$AD324,'B-PorHerramienta'!$L$2:$L$2848,$AE324,'B-PorHerramienta'!$F$2:$F$2848,"&lt;&gt;")=0,"",ROUND(SUMIFS(INDEX('B-PorHerramienta'!$F$2:$I$2848,0,$AH$6),'B-PorHerramienta'!$A$2:$A$2848,R$8,'B-PorHerramienta'!$J$2:$J$2848,$AC324,'B-PorHerramienta'!$K$2:$K$2848,$AD324,'B-PorHerramienta'!$L$2:$L$2848,$AE324)*$AI$6,$AJ$6))</f>
        <v/>
      </c>
      <c r="S324" s="48" t="str">
        <f>IF(COUNTIFS('B-PorHerramienta'!$A$2:$A$2848,S$8,'B-PorHerramienta'!$J$2:$J$2848,$AC324,'B-PorHerramienta'!$K$2:$K$2848,$AD324,'B-PorHerramienta'!$L$2:$L$2848,$AE324,'B-PorHerramienta'!$F$2:$F$2848,"&lt;&gt;")=0,"",ROUND(SUMIFS(INDEX('B-PorHerramienta'!$F$2:$I$2848,0,$AH$6),'B-PorHerramienta'!$A$2:$A$2848,S$8,'B-PorHerramienta'!$J$2:$J$2848,$AC324,'B-PorHerramienta'!$K$2:$K$2848,$AD324,'B-PorHerramienta'!$L$2:$L$2848,$AE324)*$AI$6,$AJ$6))</f>
        <v/>
      </c>
      <c r="T324" s="48" t="str">
        <f>IF(COUNTIFS('B-PorHerramienta'!$A$2:$A$2848,T$8,'B-PorHerramienta'!$J$2:$J$2848,$AC324,'B-PorHerramienta'!$K$2:$K$2848,$AD324,'B-PorHerramienta'!$L$2:$L$2848,$AE324,'B-PorHerramienta'!$F$2:$F$2848,"&lt;&gt;")=0,"",ROUND(SUMIFS(INDEX('B-PorHerramienta'!$F$2:$I$2848,0,$AH$6),'B-PorHerramienta'!$A$2:$A$2848,T$8,'B-PorHerramienta'!$J$2:$J$2848,$AC324,'B-PorHerramienta'!$K$2:$K$2848,$AD324,'B-PorHerramienta'!$L$2:$L$2848,$AE324)*$AI$6,$AJ$6))</f>
        <v/>
      </c>
      <c r="U324" s="48" t="str">
        <f>IF(COUNTIFS('B-PorHerramienta'!$A$2:$A$2848,U$8,'B-PorHerramienta'!$J$2:$J$2848,$AC324,'B-PorHerramienta'!$K$2:$K$2848,$AD324,'B-PorHerramienta'!$L$2:$L$2848,$AE324,'B-PorHerramienta'!$F$2:$F$2848,"&lt;&gt;")=0,"",ROUND(SUMIFS(INDEX('B-PorHerramienta'!$F$2:$I$2848,0,$AH$6),'B-PorHerramienta'!$A$2:$A$2848,U$8,'B-PorHerramienta'!$J$2:$J$2848,$AC324,'B-PorHerramienta'!$K$2:$K$2848,$AD324,'B-PorHerramienta'!$L$2:$L$2848,$AE324)*$AI$6,$AJ$6))</f>
        <v/>
      </c>
      <c r="V324" s="48" t="str">
        <f>IF(COUNTIFS('B-PorHerramienta'!$A$2:$A$2848,V$8,'B-PorHerramienta'!$J$2:$J$2848,$AC324,'B-PorHerramienta'!$K$2:$K$2848,$AD324,'B-PorHerramienta'!$L$2:$L$2848,$AE324,'B-PorHerramienta'!$F$2:$F$2848,"&lt;&gt;")=0,"",ROUND(SUMIFS(INDEX('B-PorHerramienta'!$F$2:$I$2848,0,$AH$6),'B-PorHerramienta'!$A$2:$A$2848,V$8,'B-PorHerramienta'!$J$2:$J$2848,$AC324,'B-PorHerramienta'!$K$2:$K$2848,$AD324,'B-PorHerramienta'!$L$2:$L$2848,$AE324)*$AI$6,$AJ$6))</f>
        <v/>
      </c>
      <c r="W324" s="48" t="str">
        <f>IF(COUNTIFS('B-PorHerramienta'!$A$2:$A$2848,W$8,'B-PorHerramienta'!$J$2:$J$2848,$AC324,'B-PorHerramienta'!$K$2:$K$2848,$AD324,'B-PorHerramienta'!$L$2:$L$2848,$AE324,'B-PorHerramienta'!$F$2:$F$2848,"&lt;&gt;")=0,"",ROUND(SUMIFS(INDEX('B-PorHerramienta'!$F$2:$I$2848,0,$AH$6),'B-PorHerramienta'!$A$2:$A$2848,W$8,'B-PorHerramienta'!$J$2:$J$2848,$AC324,'B-PorHerramienta'!$K$2:$K$2848,$AD324,'B-PorHerramienta'!$L$2:$L$2848,$AE324)*$AI$6,$AJ$6))</f>
        <v/>
      </c>
      <c r="X324" s="48" t="str">
        <f>IF(COUNTIFS('B-PorHerramienta'!$A$2:$A$2848,X$8,'B-PorHerramienta'!$J$2:$J$2848,$AC324,'B-PorHerramienta'!$K$2:$K$2848,$AD324,'B-PorHerramienta'!$L$2:$L$2848,$AE324,'B-PorHerramienta'!$F$2:$F$2848,"&lt;&gt;")=0,"",ROUND(SUMIFS(INDEX('B-PorHerramienta'!$F$2:$I$2848,0,$AH$6),'B-PorHerramienta'!$A$2:$A$2848,X$8,'B-PorHerramienta'!$J$2:$J$2848,$AC324,'B-PorHerramienta'!$K$2:$K$2848,$AD324,'B-PorHerramienta'!$L$2:$L$2848,$AE324)*$AI$6,$AJ$6))</f>
        <v/>
      </c>
      <c r="Y324" s="48" t="str">
        <f>IF(COUNTIFS('B-PorHerramienta'!$A$2:$A$2848,Y$8,'B-PorHerramienta'!$J$2:$J$2848,$AC324,'B-PorHerramienta'!$K$2:$K$2848,$AD324,'B-PorHerramienta'!$L$2:$L$2848,$AE324,'B-PorHerramienta'!$F$2:$F$2848,"&lt;&gt;")=0,"",ROUND(SUMIFS(INDEX('B-PorHerramienta'!$F$2:$I$2848,0,$AH$6),'B-PorHerramienta'!$A$2:$A$2848,Y$8,'B-PorHerramienta'!$J$2:$J$2848,$AC324,'B-PorHerramienta'!$K$2:$K$2848,$AD324,'B-PorHerramienta'!$L$2:$L$2848,$AE324)*$AI$6,$AJ$6))</f>
        <v/>
      </c>
      <c r="Z324" s="48" t="str">
        <f>IF(COUNTIFS('B-PorHerramienta'!$A$2:$A$2848,Z$8,'B-PorHerramienta'!$J$2:$J$2848,$AC324,'B-PorHerramienta'!$K$2:$K$2848,$AD324,'B-PorHerramienta'!$L$2:$L$2848,$AE324,'B-PorHerramienta'!$F$2:$F$2848,"&lt;&gt;")=0,"",ROUND(SUMIFS(INDEX('B-PorHerramienta'!$F$2:$I$2848,0,$AH$6),'B-PorHerramienta'!$A$2:$A$2848,Z$8,'B-PorHerramienta'!$J$2:$J$2848,$AC324,'B-PorHerramienta'!$K$2:$K$2848,$AD324,'B-PorHerramienta'!$L$2:$L$2848,$AE324)*$AI$6,$AJ$6))</f>
        <v/>
      </c>
      <c r="AA324" s="6"/>
      <c r="AB324" s="35">
        <v>2</v>
      </c>
      <c r="AC324" s="35" t="s">
        <v>1194</v>
      </c>
      <c r="AD324" s="35" t="s">
        <v>269</v>
      </c>
      <c r="AE324" s="35" t="s">
        <v>1702</v>
      </c>
      <c r="AF324" s="35"/>
      <c r="AG324" s="35"/>
      <c r="AH324" s="35"/>
      <c r="AI324" s="35"/>
      <c r="AJ324" s="35"/>
      <c r="AK324" s="35"/>
    </row>
    <row r="325" spans="1:37" hidden="1" outlineLevel="2" collapsed="1" x14ac:dyDescent="0.25">
      <c r="A325" s="49" t="s">
        <v>2320</v>
      </c>
      <c r="B325" s="47" t="s">
        <v>580</v>
      </c>
      <c r="C325" s="48" t="str">
        <f>IF(COUNTIFS('B-PorHerramienta'!$A$2:$A$2848,C$8,'B-PorHerramienta'!$J$2:$J$2848,$AC325,'B-PorHerramienta'!$K$2:$K$2848,$AD325,'B-PorHerramienta'!$L$2:$L$2848,$AE325,'B-PorHerramienta'!$F$2:$F$2848,"&lt;&gt;")=0,"",ROUND(SUMIFS(INDEX('B-PorHerramienta'!$F$2:$I$2848,0,$AH$6),'B-PorHerramienta'!$A$2:$A$2848,C$8,'B-PorHerramienta'!$J$2:$J$2848,$AC325,'B-PorHerramienta'!$K$2:$K$2848,$AD325,'B-PorHerramienta'!$L$2:$L$2848,$AE325)*$AI$6,$AJ$6))</f>
        <v/>
      </c>
      <c r="D325" s="48" t="str">
        <f>IF(COUNTIFS('B-PorHerramienta'!$A$2:$A$2848,D$8,'B-PorHerramienta'!$J$2:$J$2848,$AC325,'B-PorHerramienta'!$K$2:$K$2848,$AD325,'B-PorHerramienta'!$L$2:$L$2848,$AE325,'B-PorHerramienta'!$F$2:$F$2848,"&lt;&gt;")=0,"",ROUND(SUMIFS(INDEX('B-PorHerramienta'!$F$2:$I$2848,0,$AH$6),'B-PorHerramienta'!$A$2:$A$2848,D$8,'B-PorHerramienta'!$J$2:$J$2848,$AC325,'B-PorHerramienta'!$K$2:$K$2848,$AD325,'B-PorHerramienta'!$L$2:$L$2848,$AE325)*$AI$6,$AJ$6))</f>
        <v/>
      </c>
      <c r="E325" s="48" t="str">
        <f>IF(COUNTIFS('B-PorHerramienta'!$A$2:$A$2848,E$8,'B-PorHerramienta'!$J$2:$J$2848,$AC325,'B-PorHerramienta'!$K$2:$K$2848,$AD325,'B-PorHerramienta'!$L$2:$L$2848,$AE325,'B-PorHerramienta'!$F$2:$F$2848,"&lt;&gt;")=0,"",ROUND(SUMIFS(INDEX('B-PorHerramienta'!$F$2:$I$2848,0,$AH$6),'B-PorHerramienta'!$A$2:$A$2848,E$8,'B-PorHerramienta'!$J$2:$J$2848,$AC325,'B-PorHerramienta'!$K$2:$K$2848,$AD325,'B-PorHerramienta'!$L$2:$L$2848,$AE325)*$AI$6,$AJ$6))</f>
        <v/>
      </c>
      <c r="F325" s="48" t="str">
        <f>IF(COUNTIFS('B-PorHerramienta'!$A$2:$A$2848,F$8,'B-PorHerramienta'!$J$2:$J$2848,$AC325,'B-PorHerramienta'!$K$2:$K$2848,$AD325,'B-PorHerramienta'!$L$2:$L$2848,$AE325,'B-PorHerramienta'!$F$2:$F$2848,"&lt;&gt;")=0,"",ROUND(SUMIFS(INDEX('B-PorHerramienta'!$F$2:$I$2848,0,$AH$6),'B-PorHerramienta'!$A$2:$A$2848,F$8,'B-PorHerramienta'!$J$2:$J$2848,$AC325,'B-PorHerramienta'!$K$2:$K$2848,$AD325,'B-PorHerramienta'!$L$2:$L$2848,$AE325)*$AI$6,$AJ$6))</f>
        <v/>
      </c>
      <c r="G325" s="48" t="str">
        <f>IF(COUNTIFS('B-PorHerramienta'!$A$2:$A$2848,G$8,'B-PorHerramienta'!$J$2:$J$2848,$AC325,'B-PorHerramienta'!$K$2:$K$2848,$AD325,'B-PorHerramienta'!$L$2:$L$2848,$AE325,'B-PorHerramienta'!$F$2:$F$2848,"&lt;&gt;")=0,"",ROUND(SUMIFS(INDEX('B-PorHerramienta'!$F$2:$I$2848,0,$AH$6),'B-PorHerramienta'!$A$2:$A$2848,G$8,'B-PorHerramienta'!$J$2:$J$2848,$AC325,'B-PorHerramienta'!$K$2:$K$2848,$AD325,'B-PorHerramienta'!$L$2:$L$2848,$AE325)*$AI$6,$AJ$6))</f>
        <v/>
      </c>
      <c r="H325" s="48" t="str">
        <f>IF(COUNTIFS('B-PorHerramienta'!$A$2:$A$2848,H$8,'B-PorHerramienta'!$J$2:$J$2848,$AC325,'B-PorHerramienta'!$K$2:$K$2848,$AD325,'B-PorHerramienta'!$L$2:$L$2848,$AE325,'B-PorHerramienta'!$F$2:$F$2848,"&lt;&gt;")=0,"",ROUND(SUMIFS(INDEX('B-PorHerramienta'!$F$2:$I$2848,0,$AH$6),'B-PorHerramienta'!$A$2:$A$2848,H$8,'B-PorHerramienta'!$J$2:$J$2848,$AC325,'B-PorHerramienta'!$K$2:$K$2848,$AD325,'B-PorHerramienta'!$L$2:$L$2848,$AE325)*$AI$6,$AJ$6))</f>
        <v/>
      </c>
      <c r="I325" s="48" t="str">
        <f>IF(COUNTIFS('B-PorHerramienta'!$A$2:$A$2848,I$8,'B-PorHerramienta'!$J$2:$J$2848,$AC325,'B-PorHerramienta'!$K$2:$K$2848,$AD325,'B-PorHerramienta'!$L$2:$L$2848,$AE325,'B-PorHerramienta'!$F$2:$F$2848,"&lt;&gt;")=0,"",ROUND(SUMIFS(INDEX('B-PorHerramienta'!$F$2:$I$2848,0,$AH$6),'B-PorHerramienta'!$A$2:$A$2848,I$8,'B-PorHerramienta'!$J$2:$J$2848,$AC325,'B-PorHerramienta'!$K$2:$K$2848,$AD325,'B-PorHerramienta'!$L$2:$L$2848,$AE325)*$AI$6,$AJ$6))</f>
        <v/>
      </c>
      <c r="J325" s="48" t="str">
        <f>IF(COUNTIFS('B-PorHerramienta'!$A$2:$A$2848,J$8,'B-PorHerramienta'!$J$2:$J$2848,$AC325,'B-PorHerramienta'!$K$2:$K$2848,$AD325,'B-PorHerramienta'!$L$2:$L$2848,$AE325,'B-PorHerramienta'!$F$2:$F$2848,"&lt;&gt;")=0,"",ROUND(SUMIFS(INDEX('B-PorHerramienta'!$F$2:$I$2848,0,$AH$6),'B-PorHerramienta'!$A$2:$A$2848,J$8,'B-PorHerramienta'!$J$2:$J$2848,$AC325,'B-PorHerramienta'!$K$2:$K$2848,$AD325,'B-PorHerramienta'!$L$2:$L$2848,$AE325)*$AI$6,$AJ$6))</f>
        <v/>
      </c>
      <c r="K325" s="48">
        <f>IF(COUNTIFS('B-PorHerramienta'!$A$2:$A$2848,K$8,'B-PorHerramienta'!$J$2:$J$2848,$AC325,'B-PorHerramienta'!$K$2:$K$2848,$AD325,'B-PorHerramienta'!$L$2:$L$2848,$AE325,'B-PorHerramienta'!$F$2:$F$2848,"&lt;&gt;")=0,"",ROUND(SUMIFS(INDEX('B-PorHerramienta'!$F$2:$I$2848,0,$AH$6),'B-PorHerramienta'!$A$2:$A$2848,K$8,'B-PorHerramienta'!$J$2:$J$2848,$AC325,'B-PorHerramienta'!$K$2:$K$2848,$AD325,'B-PorHerramienta'!$L$2:$L$2848,$AE325)*$AI$6,$AJ$6))</f>
        <v>5.8999999999999999E-3</v>
      </c>
      <c r="L325" s="48" t="str">
        <f>IF(COUNTIFS('B-PorHerramienta'!$A$2:$A$2848,L$8,'B-PorHerramienta'!$J$2:$J$2848,$AC325,'B-PorHerramienta'!$K$2:$K$2848,$AD325,'B-PorHerramienta'!$L$2:$L$2848,$AE325,'B-PorHerramienta'!$F$2:$F$2848,"&lt;&gt;")=0,"",ROUND(SUMIFS(INDEX('B-PorHerramienta'!$F$2:$I$2848,0,$AH$6),'B-PorHerramienta'!$A$2:$A$2848,L$8,'B-PorHerramienta'!$J$2:$J$2848,$AC325,'B-PorHerramienta'!$K$2:$K$2848,$AD325,'B-PorHerramienta'!$L$2:$L$2848,$AE325)*$AI$6,$AJ$6))</f>
        <v/>
      </c>
      <c r="M325" s="48" t="str">
        <f>IF(COUNTIFS('B-PorHerramienta'!$A$2:$A$2848,M$8,'B-PorHerramienta'!$J$2:$J$2848,$AC325,'B-PorHerramienta'!$K$2:$K$2848,$AD325,'B-PorHerramienta'!$L$2:$L$2848,$AE325,'B-PorHerramienta'!$F$2:$F$2848,"&lt;&gt;")=0,"",ROUND(SUMIFS(INDEX('B-PorHerramienta'!$F$2:$I$2848,0,$AH$6),'B-PorHerramienta'!$A$2:$A$2848,M$8,'B-PorHerramienta'!$J$2:$J$2848,$AC325,'B-PorHerramienta'!$K$2:$K$2848,$AD325,'B-PorHerramienta'!$L$2:$L$2848,$AE325)*$AI$6,$AJ$6))</f>
        <v/>
      </c>
      <c r="N325" s="48" t="str">
        <f>IF(COUNTIFS('B-PorHerramienta'!$A$2:$A$2848,N$8,'B-PorHerramienta'!$J$2:$J$2848,$AC325,'B-PorHerramienta'!$K$2:$K$2848,$AD325,'B-PorHerramienta'!$L$2:$L$2848,$AE325,'B-PorHerramienta'!$F$2:$F$2848,"&lt;&gt;")=0,"",ROUND(SUMIFS(INDEX('B-PorHerramienta'!$F$2:$I$2848,0,$AH$6),'B-PorHerramienta'!$A$2:$A$2848,N$8,'B-PorHerramienta'!$J$2:$J$2848,$AC325,'B-PorHerramienta'!$K$2:$K$2848,$AD325,'B-PorHerramienta'!$L$2:$L$2848,$AE325)*$AI$6,$AJ$6))</f>
        <v/>
      </c>
      <c r="O325" s="48" t="str">
        <f>IF(COUNTIFS('B-PorHerramienta'!$A$2:$A$2848,O$8,'B-PorHerramienta'!$J$2:$J$2848,$AC325,'B-PorHerramienta'!$K$2:$K$2848,$AD325,'B-PorHerramienta'!$L$2:$L$2848,$AE325,'B-PorHerramienta'!$F$2:$F$2848,"&lt;&gt;")=0,"",ROUND(SUMIFS(INDEX('B-PorHerramienta'!$F$2:$I$2848,0,$AH$6),'B-PorHerramienta'!$A$2:$A$2848,O$8,'B-PorHerramienta'!$J$2:$J$2848,$AC325,'B-PorHerramienta'!$K$2:$K$2848,$AD325,'B-PorHerramienta'!$L$2:$L$2848,$AE325)*$AI$6,$AJ$6))</f>
        <v/>
      </c>
      <c r="P325" s="48" t="str">
        <f>IF(COUNTIFS('B-PorHerramienta'!$A$2:$A$2848,P$8,'B-PorHerramienta'!$J$2:$J$2848,$AC325,'B-PorHerramienta'!$K$2:$K$2848,$AD325,'B-PorHerramienta'!$L$2:$L$2848,$AE325,'B-PorHerramienta'!$F$2:$F$2848,"&lt;&gt;")=0,"",ROUND(SUMIFS(INDEX('B-PorHerramienta'!$F$2:$I$2848,0,$AH$6),'B-PorHerramienta'!$A$2:$A$2848,P$8,'B-PorHerramienta'!$J$2:$J$2848,$AC325,'B-PorHerramienta'!$K$2:$K$2848,$AD325,'B-PorHerramienta'!$L$2:$L$2848,$AE325)*$AI$6,$AJ$6))</f>
        <v/>
      </c>
      <c r="Q325" s="48" t="str">
        <f>IF(COUNTIFS('B-PorHerramienta'!$A$2:$A$2848,Q$8,'B-PorHerramienta'!$J$2:$J$2848,$AC325,'B-PorHerramienta'!$K$2:$K$2848,$AD325,'B-PorHerramienta'!$L$2:$L$2848,$AE325,'B-PorHerramienta'!$F$2:$F$2848,"&lt;&gt;")=0,"",ROUND(SUMIFS(INDEX('B-PorHerramienta'!$F$2:$I$2848,0,$AH$6),'B-PorHerramienta'!$A$2:$A$2848,Q$8,'B-PorHerramienta'!$J$2:$J$2848,$AC325,'B-PorHerramienta'!$K$2:$K$2848,$AD325,'B-PorHerramienta'!$L$2:$L$2848,$AE325)*$AI$6,$AJ$6))</f>
        <v/>
      </c>
      <c r="R325" s="48" t="str">
        <f>IF(COUNTIFS('B-PorHerramienta'!$A$2:$A$2848,R$8,'B-PorHerramienta'!$J$2:$J$2848,$AC325,'B-PorHerramienta'!$K$2:$K$2848,$AD325,'B-PorHerramienta'!$L$2:$L$2848,$AE325,'B-PorHerramienta'!$F$2:$F$2848,"&lt;&gt;")=0,"",ROUND(SUMIFS(INDEX('B-PorHerramienta'!$F$2:$I$2848,0,$AH$6),'B-PorHerramienta'!$A$2:$A$2848,R$8,'B-PorHerramienta'!$J$2:$J$2848,$AC325,'B-PorHerramienta'!$K$2:$K$2848,$AD325,'B-PorHerramienta'!$L$2:$L$2848,$AE325)*$AI$6,$AJ$6))</f>
        <v/>
      </c>
      <c r="S325" s="48" t="str">
        <f>IF(COUNTIFS('B-PorHerramienta'!$A$2:$A$2848,S$8,'B-PorHerramienta'!$J$2:$J$2848,$AC325,'B-PorHerramienta'!$K$2:$K$2848,$AD325,'B-PorHerramienta'!$L$2:$L$2848,$AE325,'B-PorHerramienta'!$F$2:$F$2848,"&lt;&gt;")=0,"",ROUND(SUMIFS(INDEX('B-PorHerramienta'!$F$2:$I$2848,0,$AH$6),'B-PorHerramienta'!$A$2:$A$2848,S$8,'B-PorHerramienta'!$J$2:$J$2848,$AC325,'B-PorHerramienta'!$K$2:$K$2848,$AD325,'B-PorHerramienta'!$L$2:$L$2848,$AE325)*$AI$6,$AJ$6))</f>
        <v/>
      </c>
      <c r="T325" s="48" t="str">
        <f>IF(COUNTIFS('B-PorHerramienta'!$A$2:$A$2848,T$8,'B-PorHerramienta'!$J$2:$J$2848,$AC325,'B-PorHerramienta'!$K$2:$K$2848,$AD325,'B-PorHerramienta'!$L$2:$L$2848,$AE325,'B-PorHerramienta'!$F$2:$F$2848,"&lt;&gt;")=0,"",ROUND(SUMIFS(INDEX('B-PorHerramienta'!$F$2:$I$2848,0,$AH$6),'B-PorHerramienta'!$A$2:$A$2848,T$8,'B-PorHerramienta'!$J$2:$J$2848,$AC325,'B-PorHerramienta'!$K$2:$K$2848,$AD325,'B-PorHerramienta'!$L$2:$L$2848,$AE325)*$AI$6,$AJ$6))</f>
        <v/>
      </c>
      <c r="U325" s="48" t="str">
        <f>IF(COUNTIFS('B-PorHerramienta'!$A$2:$A$2848,U$8,'B-PorHerramienta'!$J$2:$J$2848,$AC325,'B-PorHerramienta'!$K$2:$K$2848,$AD325,'B-PorHerramienta'!$L$2:$L$2848,$AE325,'B-PorHerramienta'!$F$2:$F$2848,"&lt;&gt;")=0,"",ROUND(SUMIFS(INDEX('B-PorHerramienta'!$F$2:$I$2848,0,$AH$6),'B-PorHerramienta'!$A$2:$A$2848,U$8,'B-PorHerramienta'!$J$2:$J$2848,$AC325,'B-PorHerramienta'!$K$2:$K$2848,$AD325,'B-PorHerramienta'!$L$2:$L$2848,$AE325)*$AI$6,$AJ$6))</f>
        <v/>
      </c>
      <c r="V325" s="48" t="str">
        <f>IF(COUNTIFS('B-PorHerramienta'!$A$2:$A$2848,V$8,'B-PorHerramienta'!$J$2:$J$2848,$AC325,'B-PorHerramienta'!$K$2:$K$2848,$AD325,'B-PorHerramienta'!$L$2:$L$2848,$AE325,'B-PorHerramienta'!$F$2:$F$2848,"&lt;&gt;")=0,"",ROUND(SUMIFS(INDEX('B-PorHerramienta'!$F$2:$I$2848,0,$AH$6),'B-PorHerramienta'!$A$2:$A$2848,V$8,'B-PorHerramienta'!$J$2:$J$2848,$AC325,'B-PorHerramienta'!$K$2:$K$2848,$AD325,'B-PorHerramienta'!$L$2:$L$2848,$AE325)*$AI$6,$AJ$6))</f>
        <v/>
      </c>
      <c r="W325" s="48" t="str">
        <f>IF(COUNTIFS('B-PorHerramienta'!$A$2:$A$2848,W$8,'B-PorHerramienta'!$J$2:$J$2848,$AC325,'B-PorHerramienta'!$K$2:$K$2848,$AD325,'B-PorHerramienta'!$L$2:$L$2848,$AE325,'B-PorHerramienta'!$F$2:$F$2848,"&lt;&gt;")=0,"",ROUND(SUMIFS(INDEX('B-PorHerramienta'!$F$2:$I$2848,0,$AH$6),'B-PorHerramienta'!$A$2:$A$2848,W$8,'B-PorHerramienta'!$J$2:$J$2848,$AC325,'B-PorHerramienta'!$K$2:$K$2848,$AD325,'B-PorHerramienta'!$L$2:$L$2848,$AE325)*$AI$6,$AJ$6))</f>
        <v/>
      </c>
      <c r="X325" s="48" t="str">
        <f>IF(COUNTIFS('B-PorHerramienta'!$A$2:$A$2848,X$8,'B-PorHerramienta'!$J$2:$J$2848,$AC325,'B-PorHerramienta'!$K$2:$K$2848,$AD325,'B-PorHerramienta'!$L$2:$L$2848,$AE325,'B-PorHerramienta'!$F$2:$F$2848,"&lt;&gt;")=0,"",ROUND(SUMIFS(INDEX('B-PorHerramienta'!$F$2:$I$2848,0,$AH$6),'B-PorHerramienta'!$A$2:$A$2848,X$8,'B-PorHerramienta'!$J$2:$J$2848,$AC325,'B-PorHerramienta'!$K$2:$K$2848,$AD325,'B-PorHerramienta'!$L$2:$L$2848,$AE325)*$AI$6,$AJ$6))</f>
        <v/>
      </c>
      <c r="Y325" s="48" t="str">
        <f>IF(COUNTIFS('B-PorHerramienta'!$A$2:$A$2848,Y$8,'B-PorHerramienta'!$J$2:$J$2848,$AC325,'B-PorHerramienta'!$K$2:$K$2848,$AD325,'B-PorHerramienta'!$L$2:$L$2848,$AE325,'B-PorHerramienta'!$F$2:$F$2848,"&lt;&gt;")=0,"",ROUND(SUMIFS(INDEX('B-PorHerramienta'!$F$2:$I$2848,0,$AH$6),'B-PorHerramienta'!$A$2:$A$2848,Y$8,'B-PorHerramienta'!$J$2:$J$2848,$AC325,'B-PorHerramienta'!$K$2:$K$2848,$AD325,'B-PorHerramienta'!$L$2:$L$2848,$AE325)*$AI$6,$AJ$6))</f>
        <v/>
      </c>
      <c r="Z325" s="48" t="str">
        <f>IF(COUNTIFS('B-PorHerramienta'!$A$2:$A$2848,Z$8,'B-PorHerramienta'!$J$2:$J$2848,$AC325,'B-PorHerramienta'!$K$2:$K$2848,$AD325,'B-PorHerramienta'!$L$2:$L$2848,$AE325,'B-PorHerramienta'!$F$2:$F$2848,"&lt;&gt;")=0,"",ROUND(SUMIFS(INDEX('B-PorHerramienta'!$F$2:$I$2848,0,$AH$6),'B-PorHerramienta'!$A$2:$A$2848,Z$8,'B-PorHerramienta'!$J$2:$J$2848,$AC325,'B-PorHerramienta'!$K$2:$K$2848,$AD325,'B-PorHerramienta'!$L$2:$L$2848,$AE325)*$AI$6,$AJ$6))</f>
        <v/>
      </c>
      <c r="AA325" s="6"/>
      <c r="AB325" s="35">
        <v>2</v>
      </c>
      <c r="AC325" s="35" t="s">
        <v>1194</v>
      </c>
      <c r="AD325" s="35" t="s">
        <v>269</v>
      </c>
      <c r="AE325" s="35" t="s">
        <v>1719</v>
      </c>
      <c r="AF325" s="35"/>
      <c r="AG325" s="35"/>
      <c r="AH325" s="35"/>
      <c r="AI325" s="35"/>
      <c r="AJ325" s="35"/>
      <c r="AK325" s="35"/>
    </row>
    <row r="326" spans="1:37" ht="30" hidden="1" outlineLevel="2" collapsed="1" x14ac:dyDescent="0.25">
      <c r="A326" s="49" t="s">
        <v>2319</v>
      </c>
      <c r="B326" s="47" t="s">
        <v>582</v>
      </c>
      <c r="C326" s="48" t="str">
        <f>IF(COUNTIFS('B-PorHerramienta'!$A$2:$A$2848,C$8,'B-PorHerramienta'!$J$2:$J$2848,$AC326,'B-PorHerramienta'!$K$2:$K$2848,$AD326,'B-PorHerramienta'!$L$2:$L$2848,$AE326,'B-PorHerramienta'!$F$2:$F$2848,"&lt;&gt;")=0,"",ROUND(SUMIFS(INDEX('B-PorHerramienta'!$F$2:$I$2848,0,$AH$6),'B-PorHerramienta'!$A$2:$A$2848,C$8,'B-PorHerramienta'!$J$2:$J$2848,$AC326,'B-PorHerramienta'!$K$2:$K$2848,$AD326,'B-PorHerramienta'!$L$2:$L$2848,$AE326)*$AI$6,$AJ$6))</f>
        <v/>
      </c>
      <c r="D326" s="48" t="str">
        <f>IF(COUNTIFS('B-PorHerramienta'!$A$2:$A$2848,D$8,'B-PorHerramienta'!$J$2:$J$2848,$AC326,'B-PorHerramienta'!$K$2:$K$2848,$AD326,'B-PorHerramienta'!$L$2:$L$2848,$AE326,'B-PorHerramienta'!$F$2:$F$2848,"&lt;&gt;")=0,"",ROUND(SUMIFS(INDEX('B-PorHerramienta'!$F$2:$I$2848,0,$AH$6),'B-PorHerramienta'!$A$2:$A$2848,D$8,'B-PorHerramienta'!$J$2:$J$2848,$AC326,'B-PorHerramienta'!$K$2:$K$2848,$AD326,'B-PorHerramienta'!$L$2:$L$2848,$AE326)*$AI$6,$AJ$6))</f>
        <v/>
      </c>
      <c r="E326" s="48" t="str">
        <f>IF(COUNTIFS('B-PorHerramienta'!$A$2:$A$2848,E$8,'B-PorHerramienta'!$J$2:$J$2848,$AC326,'B-PorHerramienta'!$K$2:$K$2848,$AD326,'B-PorHerramienta'!$L$2:$L$2848,$AE326,'B-PorHerramienta'!$F$2:$F$2848,"&lt;&gt;")=0,"",ROUND(SUMIFS(INDEX('B-PorHerramienta'!$F$2:$I$2848,0,$AH$6),'B-PorHerramienta'!$A$2:$A$2848,E$8,'B-PorHerramienta'!$J$2:$J$2848,$AC326,'B-PorHerramienta'!$K$2:$K$2848,$AD326,'B-PorHerramienta'!$L$2:$L$2848,$AE326)*$AI$6,$AJ$6))</f>
        <v/>
      </c>
      <c r="F326" s="48" t="str">
        <f>IF(COUNTIFS('B-PorHerramienta'!$A$2:$A$2848,F$8,'B-PorHerramienta'!$J$2:$J$2848,$AC326,'B-PorHerramienta'!$K$2:$K$2848,$AD326,'B-PorHerramienta'!$L$2:$L$2848,$AE326,'B-PorHerramienta'!$F$2:$F$2848,"&lt;&gt;")=0,"",ROUND(SUMIFS(INDEX('B-PorHerramienta'!$F$2:$I$2848,0,$AH$6),'B-PorHerramienta'!$A$2:$A$2848,F$8,'B-PorHerramienta'!$J$2:$J$2848,$AC326,'B-PorHerramienta'!$K$2:$K$2848,$AD326,'B-PorHerramienta'!$L$2:$L$2848,$AE326)*$AI$6,$AJ$6))</f>
        <v/>
      </c>
      <c r="G326" s="48" t="str">
        <f>IF(COUNTIFS('B-PorHerramienta'!$A$2:$A$2848,G$8,'B-PorHerramienta'!$J$2:$J$2848,$AC326,'B-PorHerramienta'!$K$2:$K$2848,$AD326,'B-PorHerramienta'!$L$2:$L$2848,$AE326,'B-PorHerramienta'!$F$2:$F$2848,"&lt;&gt;")=0,"",ROUND(SUMIFS(INDEX('B-PorHerramienta'!$F$2:$I$2848,0,$AH$6),'B-PorHerramienta'!$A$2:$A$2848,G$8,'B-PorHerramienta'!$J$2:$J$2848,$AC326,'B-PorHerramienta'!$K$2:$K$2848,$AD326,'B-PorHerramienta'!$L$2:$L$2848,$AE326)*$AI$6,$AJ$6))</f>
        <v/>
      </c>
      <c r="H326" s="48" t="str">
        <f>IF(COUNTIFS('B-PorHerramienta'!$A$2:$A$2848,H$8,'B-PorHerramienta'!$J$2:$J$2848,$AC326,'B-PorHerramienta'!$K$2:$K$2848,$AD326,'B-PorHerramienta'!$L$2:$L$2848,$AE326,'B-PorHerramienta'!$F$2:$F$2848,"&lt;&gt;")=0,"",ROUND(SUMIFS(INDEX('B-PorHerramienta'!$F$2:$I$2848,0,$AH$6),'B-PorHerramienta'!$A$2:$A$2848,H$8,'B-PorHerramienta'!$J$2:$J$2848,$AC326,'B-PorHerramienta'!$K$2:$K$2848,$AD326,'B-PorHerramienta'!$L$2:$L$2848,$AE326)*$AI$6,$AJ$6))</f>
        <v/>
      </c>
      <c r="I326" s="48" t="str">
        <f>IF(COUNTIFS('B-PorHerramienta'!$A$2:$A$2848,I$8,'B-PorHerramienta'!$J$2:$J$2848,$AC326,'B-PorHerramienta'!$K$2:$K$2848,$AD326,'B-PorHerramienta'!$L$2:$L$2848,$AE326,'B-PorHerramienta'!$F$2:$F$2848,"&lt;&gt;")=0,"",ROUND(SUMIFS(INDEX('B-PorHerramienta'!$F$2:$I$2848,0,$AH$6),'B-PorHerramienta'!$A$2:$A$2848,I$8,'B-PorHerramienta'!$J$2:$J$2848,$AC326,'B-PorHerramienta'!$K$2:$K$2848,$AD326,'B-PorHerramienta'!$L$2:$L$2848,$AE326)*$AI$6,$AJ$6))</f>
        <v/>
      </c>
      <c r="J326" s="48" t="str">
        <f>IF(COUNTIFS('B-PorHerramienta'!$A$2:$A$2848,J$8,'B-PorHerramienta'!$J$2:$J$2848,$AC326,'B-PorHerramienta'!$K$2:$K$2848,$AD326,'B-PorHerramienta'!$L$2:$L$2848,$AE326,'B-PorHerramienta'!$F$2:$F$2848,"&lt;&gt;")=0,"",ROUND(SUMIFS(INDEX('B-PorHerramienta'!$F$2:$I$2848,0,$AH$6),'B-PorHerramienta'!$A$2:$A$2848,J$8,'B-PorHerramienta'!$J$2:$J$2848,$AC326,'B-PorHerramienta'!$K$2:$K$2848,$AD326,'B-PorHerramienta'!$L$2:$L$2848,$AE326)*$AI$6,$AJ$6))</f>
        <v/>
      </c>
      <c r="K326" s="48">
        <f>IF(COUNTIFS('B-PorHerramienta'!$A$2:$A$2848,K$8,'B-PorHerramienta'!$J$2:$J$2848,$AC326,'B-PorHerramienta'!$K$2:$K$2848,$AD326,'B-PorHerramienta'!$L$2:$L$2848,$AE326,'B-PorHerramienta'!$F$2:$F$2848,"&lt;&gt;")=0,"",ROUND(SUMIFS(INDEX('B-PorHerramienta'!$F$2:$I$2848,0,$AH$6),'B-PorHerramienta'!$A$2:$A$2848,K$8,'B-PorHerramienta'!$J$2:$J$2848,$AC326,'B-PorHerramienta'!$K$2:$K$2848,$AD326,'B-PorHerramienta'!$L$2:$L$2848,$AE326)*$AI$6,$AJ$6))</f>
        <v>2.3999999999999998E-3</v>
      </c>
      <c r="L326" s="48" t="str">
        <f>IF(COUNTIFS('B-PorHerramienta'!$A$2:$A$2848,L$8,'B-PorHerramienta'!$J$2:$J$2848,$AC326,'B-PorHerramienta'!$K$2:$K$2848,$AD326,'B-PorHerramienta'!$L$2:$L$2848,$AE326,'B-PorHerramienta'!$F$2:$F$2848,"&lt;&gt;")=0,"",ROUND(SUMIFS(INDEX('B-PorHerramienta'!$F$2:$I$2848,0,$AH$6),'B-PorHerramienta'!$A$2:$A$2848,L$8,'B-PorHerramienta'!$J$2:$J$2848,$AC326,'B-PorHerramienta'!$K$2:$K$2848,$AD326,'B-PorHerramienta'!$L$2:$L$2848,$AE326)*$AI$6,$AJ$6))</f>
        <v/>
      </c>
      <c r="M326" s="48" t="str">
        <f>IF(COUNTIFS('B-PorHerramienta'!$A$2:$A$2848,M$8,'B-PorHerramienta'!$J$2:$J$2848,$AC326,'B-PorHerramienta'!$K$2:$K$2848,$AD326,'B-PorHerramienta'!$L$2:$L$2848,$AE326,'B-PorHerramienta'!$F$2:$F$2848,"&lt;&gt;")=0,"",ROUND(SUMIFS(INDEX('B-PorHerramienta'!$F$2:$I$2848,0,$AH$6),'B-PorHerramienta'!$A$2:$A$2848,M$8,'B-PorHerramienta'!$J$2:$J$2848,$AC326,'B-PorHerramienta'!$K$2:$K$2848,$AD326,'B-PorHerramienta'!$L$2:$L$2848,$AE326)*$AI$6,$AJ$6))</f>
        <v/>
      </c>
      <c r="N326" s="48" t="str">
        <f>IF(COUNTIFS('B-PorHerramienta'!$A$2:$A$2848,N$8,'B-PorHerramienta'!$J$2:$J$2848,$AC326,'B-PorHerramienta'!$K$2:$K$2848,$AD326,'B-PorHerramienta'!$L$2:$L$2848,$AE326,'B-PorHerramienta'!$F$2:$F$2848,"&lt;&gt;")=0,"",ROUND(SUMIFS(INDEX('B-PorHerramienta'!$F$2:$I$2848,0,$AH$6),'B-PorHerramienta'!$A$2:$A$2848,N$8,'B-PorHerramienta'!$J$2:$J$2848,$AC326,'B-PorHerramienta'!$K$2:$K$2848,$AD326,'B-PorHerramienta'!$L$2:$L$2848,$AE326)*$AI$6,$AJ$6))</f>
        <v/>
      </c>
      <c r="O326" s="48" t="str">
        <f>IF(COUNTIFS('B-PorHerramienta'!$A$2:$A$2848,O$8,'B-PorHerramienta'!$J$2:$J$2848,$AC326,'B-PorHerramienta'!$K$2:$K$2848,$AD326,'B-PorHerramienta'!$L$2:$L$2848,$AE326,'B-PorHerramienta'!$F$2:$F$2848,"&lt;&gt;")=0,"",ROUND(SUMIFS(INDEX('B-PorHerramienta'!$F$2:$I$2848,0,$AH$6),'B-PorHerramienta'!$A$2:$A$2848,O$8,'B-PorHerramienta'!$J$2:$J$2848,$AC326,'B-PorHerramienta'!$K$2:$K$2848,$AD326,'B-PorHerramienta'!$L$2:$L$2848,$AE326)*$AI$6,$AJ$6))</f>
        <v/>
      </c>
      <c r="P326" s="48" t="str">
        <f>IF(COUNTIFS('B-PorHerramienta'!$A$2:$A$2848,P$8,'B-PorHerramienta'!$J$2:$J$2848,$AC326,'B-PorHerramienta'!$K$2:$K$2848,$AD326,'B-PorHerramienta'!$L$2:$L$2848,$AE326,'B-PorHerramienta'!$F$2:$F$2848,"&lt;&gt;")=0,"",ROUND(SUMIFS(INDEX('B-PorHerramienta'!$F$2:$I$2848,0,$AH$6),'B-PorHerramienta'!$A$2:$A$2848,P$8,'B-PorHerramienta'!$J$2:$J$2848,$AC326,'B-PorHerramienta'!$K$2:$K$2848,$AD326,'B-PorHerramienta'!$L$2:$L$2848,$AE326)*$AI$6,$AJ$6))</f>
        <v/>
      </c>
      <c r="Q326" s="48" t="str">
        <f>IF(COUNTIFS('B-PorHerramienta'!$A$2:$A$2848,Q$8,'B-PorHerramienta'!$J$2:$J$2848,$AC326,'B-PorHerramienta'!$K$2:$K$2848,$AD326,'B-PorHerramienta'!$L$2:$L$2848,$AE326,'B-PorHerramienta'!$F$2:$F$2848,"&lt;&gt;")=0,"",ROUND(SUMIFS(INDEX('B-PorHerramienta'!$F$2:$I$2848,0,$AH$6),'B-PorHerramienta'!$A$2:$A$2848,Q$8,'B-PorHerramienta'!$J$2:$J$2848,$AC326,'B-PorHerramienta'!$K$2:$K$2848,$AD326,'B-PorHerramienta'!$L$2:$L$2848,$AE326)*$AI$6,$AJ$6))</f>
        <v/>
      </c>
      <c r="R326" s="48" t="str">
        <f>IF(COUNTIFS('B-PorHerramienta'!$A$2:$A$2848,R$8,'B-PorHerramienta'!$J$2:$J$2848,$AC326,'B-PorHerramienta'!$K$2:$K$2848,$AD326,'B-PorHerramienta'!$L$2:$L$2848,$AE326,'B-PorHerramienta'!$F$2:$F$2848,"&lt;&gt;")=0,"",ROUND(SUMIFS(INDEX('B-PorHerramienta'!$F$2:$I$2848,0,$AH$6),'B-PorHerramienta'!$A$2:$A$2848,R$8,'B-PorHerramienta'!$J$2:$J$2848,$AC326,'B-PorHerramienta'!$K$2:$K$2848,$AD326,'B-PorHerramienta'!$L$2:$L$2848,$AE326)*$AI$6,$AJ$6))</f>
        <v/>
      </c>
      <c r="S326" s="48" t="str">
        <f>IF(COUNTIFS('B-PorHerramienta'!$A$2:$A$2848,S$8,'B-PorHerramienta'!$J$2:$J$2848,$AC326,'B-PorHerramienta'!$K$2:$K$2848,$AD326,'B-PorHerramienta'!$L$2:$L$2848,$AE326,'B-PorHerramienta'!$F$2:$F$2848,"&lt;&gt;")=0,"",ROUND(SUMIFS(INDEX('B-PorHerramienta'!$F$2:$I$2848,0,$AH$6),'B-PorHerramienta'!$A$2:$A$2848,S$8,'B-PorHerramienta'!$J$2:$J$2848,$AC326,'B-PorHerramienta'!$K$2:$K$2848,$AD326,'B-PorHerramienta'!$L$2:$L$2848,$AE326)*$AI$6,$AJ$6))</f>
        <v/>
      </c>
      <c r="T326" s="48" t="str">
        <f>IF(COUNTIFS('B-PorHerramienta'!$A$2:$A$2848,T$8,'B-PorHerramienta'!$J$2:$J$2848,$AC326,'B-PorHerramienta'!$K$2:$K$2848,$AD326,'B-PorHerramienta'!$L$2:$L$2848,$AE326,'B-PorHerramienta'!$F$2:$F$2848,"&lt;&gt;")=0,"",ROUND(SUMIFS(INDEX('B-PorHerramienta'!$F$2:$I$2848,0,$AH$6),'B-PorHerramienta'!$A$2:$A$2848,T$8,'B-PorHerramienta'!$J$2:$J$2848,$AC326,'B-PorHerramienta'!$K$2:$K$2848,$AD326,'B-PorHerramienta'!$L$2:$L$2848,$AE326)*$AI$6,$AJ$6))</f>
        <v/>
      </c>
      <c r="U326" s="48" t="str">
        <f>IF(COUNTIFS('B-PorHerramienta'!$A$2:$A$2848,U$8,'B-PorHerramienta'!$J$2:$J$2848,$AC326,'B-PorHerramienta'!$K$2:$K$2848,$AD326,'B-PorHerramienta'!$L$2:$L$2848,$AE326,'B-PorHerramienta'!$F$2:$F$2848,"&lt;&gt;")=0,"",ROUND(SUMIFS(INDEX('B-PorHerramienta'!$F$2:$I$2848,0,$AH$6),'B-PorHerramienta'!$A$2:$A$2848,U$8,'B-PorHerramienta'!$J$2:$J$2848,$AC326,'B-PorHerramienta'!$K$2:$K$2848,$AD326,'B-PorHerramienta'!$L$2:$L$2848,$AE326)*$AI$6,$AJ$6))</f>
        <v/>
      </c>
      <c r="V326" s="48" t="str">
        <f>IF(COUNTIFS('B-PorHerramienta'!$A$2:$A$2848,V$8,'B-PorHerramienta'!$J$2:$J$2848,$AC326,'B-PorHerramienta'!$K$2:$K$2848,$AD326,'B-PorHerramienta'!$L$2:$L$2848,$AE326,'B-PorHerramienta'!$F$2:$F$2848,"&lt;&gt;")=0,"",ROUND(SUMIFS(INDEX('B-PorHerramienta'!$F$2:$I$2848,0,$AH$6),'B-PorHerramienta'!$A$2:$A$2848,V$8,'B-PorHerramienta'!$J$2:$J$2848,$AC326,'B-PorHerramienta'!$K$2:$K$2848,$AD326,'B-PorHerramienta'!$L$2:$L$2848,$AE326)*$AI$6,$AJ$6))</f>
        <v/>
      </c>
      <c r="W326" s="48" t="str">
        <f>IF(COUNTIFS('B-PorHerramienta'!$A$2:$A$2848,W$8,'B-PorHerramienta'!$J$2:$J$2848,$AC326,'B-PorHerramienta'!$K$2:$K$2848,$AD326,'B-PorHerramienta'!$L$2:$L$2848,$AE326,'B-PorHerramienta'!$F$2:$F$2848,"&lt;&gt;")=0,"",ROUND(SUMIFS(INDEX('B-PorHerramienta'!$F$2:$I$2848,0,$AH$6),'B-PorHerramienta'!$A$2:$A$2848,W$8,'B-PorHerramienta'!$J$2:$J$2848,$AC326,'B-PorHerramienta'!$K$2:$K$2848,$AD326,'B-PorHerramienta'!$L$2:$L$2848,$AE326)*$AI$6,$AJ$6))</f>
        <v/>
      </c>
      <c r="X326" s="48" t="str">
        <f>IF(COUNTIFS('B-PorHerramienta'!$A$2:$A$2848,X$8,'B-PorHerramienta'!$J$2:$J$2848,$AC326,'B-PorHerramienta'!$K$2:$K$2848,$AD326,'B-PorHerramienta'!$L$2:$L$2848,$AE326,'B-PorHerramienta'!$F$2:$F$2848,"&lt;&gt;")=0,"",ROUND(SUMIFS(INDEX('B-PorHerramienta'!$F$2:$I$2848,0,$AH$6),'B-PorHerramienta'!$A$2:$A$2848,X$8,'B-PorHerramienta'!$J$2:$J$2848,$AC326,'B-PorHerramienta'!$K$2:$K$2848,$AD326,'B-PorHerramienta'!$L$2:$L$2848,$AE326)*$AI$6,$AJ$6))</f>
        <v/>
      </c>
      <c r="Y326" s="48" t="str">
        <f>IF(COUNTIFS('B-PorHerramienta'!$A$2:$A$2848,Y$8,'B-PorHerramienta'!$J$2:$J$2848,$AC326,'B-PorHerramienta'!$K$2:$K$2848,$AD326,'B-PorHerramienta'!$L$2:$L$2848,$AE326,'B-PorHerramienta'!$F$2:$F$2848,"&lt;&gt;")=0,"",ROUND(SUMIFS(INDEX('B-PorHerramienta'!$F$2:$I$2848,0,$AH$6),'B-PorHerramienta'!$A$2:$A$2848,Y$8,'B-PorHerramienta'!$J$2:$J$2848,$AC326,'B-PorHerramienta'!$K$2:$K$2848,$AD326,'B-PorHerramienta'!$L$2:$L$2848,$AE326)*$AI$6,$AJ$6))</f>
        <v/>
      </c>
      <c r="Z326" s="48" t="str">
        <f>IF(COUNTIFS('B-PorHerramienta'!$A$2:$A$2848,Z$8,'B-PorHerramienta'!$J$2:$J$2848,$AC326,'B-PorHerramienta'!$K$2:$K$2848,$AD326,'B-PorHerramienta'!$L$2:$L$2848,$AE326,'B-PorHerramienta'!$F$2:$F$2848,"&lt;&gt;")=0,"",ROUND(SUMIFS(INDEX('B-PorHerramienta'!$F$2:$I$2848,0,$AH$6),'B-PorHerramienta'!$A$2:$A$2848,Z$8,'B-PorHerramienta'!$J$2:$J$2848,$AC326,'B-PorHerramienta'!$K$2:$K$2848,$AD326,'B-PorHerramienta'!$L$2:$L$2848,$AE326)*$AI$6,$AJ$6))</f>
        <v/>
      </c>
      <c r="AA326" s="6"/>
      <c r="AB326" s="35">
        <v>2</v>
      </c>
      <c r="AC326" s="35" t="s">
        <v>1194</v>
      </c>
      <c r="AD326" s="35" t="s">
        <v>269</v>
      </c>
      <c r="AE326" s="35" t="s">
        <v>1720</v>
      </c>
      <c r="AF326" s="35"/>
      <c r="AG326" s="35"/>
      <c r="AH326" s="35"/>
      <c r="AI326" s="35"/>
      <c r="AJ326" s="35"/>
      <c r="AK326" s="35"/>
    </row>
    <row r="327" spans="1:37" hidden="1" outlineLevel="2" collapsed="1" x14ac:dyDescent="0.25">
      <c r="A327" s="49" t="s">
        <v>2318</v>
      </c>
      <c r="B327" s="47" t="s">
        <v>709</v>
      </c>
      <c r="C327" s="48" t="str">
        <f>IF(COUNTIFS('B-PorHerramienta'!$A$2:$A$2848,C$8,'B-PorHerramienta'!$J$2:$J$2848,$AC327,'B-PorHerramienta'!$K$2:$K$2848,$AD327,'B-PorHerramienta'!$L$2:$L$2848,$AE327,'B-PorHerramienta'!$F$2:$F$2848,"&lt;&gt;")=0,"",ROUND(SUMIFS(INDEX('B-PorHerramienta'!$F$2:$I$2848,0,$AH$6),'B-PorHerramienta'!$A$2:$A$2848,C$8,'B-PorHerramienta'!$J$2:$J$2848,$AC327,'B-PorHerramienta'!$K$2:$K$2848,$AD327,'B-PorHerramienta'!$L$2:$L$2848,$AE327)*$AI$6,$AJ$6))</f>
        <v/>
      </c>
      <c r="D327" s="48" t="str">
        <f>IF(COUNTIFS('B-PorHerramienta'!$A$2:$A$2848,D$8,'B-PorHerramienta'!$J$2:$J$2848,$AC327,'B-PorHerramienta'!$K$2:$K$2848,$AD327,'B-PorHerramienta'!$L$2:$L$2848,$AE327,'B-PorHerramienta'!$F$2:$F$2848,"&lt;&gt;")=0,"",ROUND(SUMIFS(INDEX('B-PorHerramienta'!$F$2:$I$2848,0,$AH$6),'B-PorHerramienta'!$A$2:$A$2848,D$8,'B-PorHerramienta'!$J$2:$J$2848,$AC327,'B-PorHerramienta'!$K$2:$K$2848,$AD327,'B-PorHerramienta'!$L$2:$L$2848,$AE327)*$AI$6,$AJ$6))</f>
        <v/>
      </c>
      <c r="E327" s="48" t="str">
        <f>IF(COUNTIFS('B-PorHerramienta'!$A$2:$A$2848,E$8,'B-PorHerramienta'!$J$2:$J$2848,$AC327,'B-PorHerramienta'!$K$2:$K$2848,$AD327,'B-PorHerramienta'!$L$2:$L$2848,$AE327,'B-PorHerramienta'!$F$2:$F$2848,"&lt;&gt;")=0,"",ROUND(SUMIFS(INDEX('B-PorHerramienta'!$F$2:$I$2848,0,$AH$6),'B-PorHerramienta'!$A$2:$A$2848,E$8,'B-PorHerramienta'!$J$2:$J$2848,$AC327,'B-PorHerramienta'!$K$2:$K$2848,$AD327,'B-PorHerramienta'!$L$2:$L$2848,$AE327)*$AI$6,$AJ$6))</f>
        <v/>
      </c>
      <c r="F327" s="48" t="str">
        <f>IF(COUNTIFS('B-PorHerramienta'!$A$2:$A$2848,F$8,'B-PorHerramienta'!$J$2:$J$2848,$AC327,'B-PorHerramienta'!$K$2:$K$2848,$AD327,'B-PorHerramienta'!$L$2:$L$2848,$AE327,'B-PorHerramienta'!$F$2:$F$2848,"&lt;&gt;")=0,"",ROUND(SUMIFS(INDEX('B-PorHerramienta'!$F$2:$I$2848,0,$AH$6),'B-PorHerramienta'!$A$2:$A$2848,F$8,'B-PorHerramienta'!$J$2:$J$2848,$AC327,'B-PorHerramienta'!$K$2:$K$2848,$AD327,'B-PorHerramienta'!$L$2:$L$2848,$AE327)*$AI$6,$AJ$6))</f>
        <v/>
      </c>
      <c r="G327" s="48" t="str">
        <f>IF(COUNTIFS('B-PorHerramienta'!$A$2:$A$2848,G$8,'B-PorHerramienta'!$J$2:$J$2848,$AC327,'B-PorHerramienta'!$K$2:$K$2848,$AD327,'B-PorHerramienta'!$L$2:$L$2848,$AE327,'B-PorHerramienta'!$F$2:$F$2848,"&lt;&gt;")=0,"",ROUND(SUMIFS(INDEX('B-PorHerramienta'!$F$2:$I$2848,0,$AH$6),'B-PorHerramienta'!$A$2:$A$2848,G$8,'B-PorHerramienta'!$J$2:$J$2848,$AC327,'B-PorHerramienta'!$K$2:$K$2848,$AD327,'B-PorHerramienta'!$L$2:$L$2848,$AE327)*$AI$6,$AJ$6))</f>
        <v/>
      </c>
      <c r="H327" s="48" t="str">
        <f>IF(COUNTIFS('B-PorHerramienta'!$A$2:$A$2848,H$8,'B-PorHerramienta'!$J$2:$J$2848,$AC327,'B-PorHerramienta'!$K$2:$K$2848,$AD327,'B-PorHerramienta'!$L$2:$L$2848,$AE327,'B-PorHerramienta'!$F$2:$F$2848,"&lt;&gt;")=0,"",ROUND(SUMIFS(INDEX('B-PorHerramienta'!$F$2:$I$2848,0,$AH$6),'B-PorHerramienta'!$A$2:$A$2848,H$8,'B-PorHerramienta'!$J$2:$J$2848,$AC327,'B-PorHerramienta'!$K$2:$K$2848,$AD327,'B-PorHerramienta'!$L$2:$L$2848,$AE327)*$AI$6,$AJ$6))</f>
        <v/>
      </c>
      <c r="I327" s="48" t="str">
        <f>IF(COUNTIFS('B-PorHerramienta'!$A$2:$A$2848,I$8,'B-PorHerramienta'!$J$2:$J$2848,$AC327,'B-PorHerramienta'!$K$2:$K$2848,$AD327,'B-PorHerramienta'!$L$2:$L$2848,$AE327,'B-PorHerramienta'!$F$2:$F$2848,"&lt;&gt;")=0,"",ROUND(SUMIFS(INDEX('B-PorHerramienta'!$F$2:$I$2848,0,$AH$6),'B-PorHerramienta'!$A$2:$A$2848,I$8,'B-PorHerramienta'!$J$2:$J$2848,$AC327,'B-PorHerramienta'!$K$2:$K$2848,$AD327,'B-PorHerramienta'!$L$2:$L$2848,$AE327)*$AI$6,$AJ$6))</f>
        <v/>
      </c>
      <c r="J327" s="48" t="str">
        <f>IF(COUNTIFS('B-PorHerramienta'!$A$2:$A$2848,J$8,'B-PorHerramienta'!$J$2:$J$2848,$AC327,'B-PorHerramienta'!$K$2:$K$2848,$AD327,'B-PorHerramienta'!$L$2:$L$2848,$AE327,'B-PorHerramienta'!$F$2:$F$2848,"&lt;&gt;")=0,"",ROUND(SUMIFS(INDEX('B-PorHerramienta'!$F$2:$I$2848,0,$AH$6),'B-PorHerramienta'!$A$2:$A$2848,J$8,'B-PorHerramienta'!$J$2:$J$2848,$AC327,'B-PorHerramienta'!$K$2:$K$2848,$AD327,'B-PorHerramienta'!$L$2:$L$2848,$AE327)*$AI$6,$AJ$6))</f>
        <v/>
      </c>
      <c r="K327" s="48" t="str">
        <f>IF(COUNTIFS('B-PorHerramienta'!$A$2:$A$2848,K$8,'B-PorHerramienta'!$J$2:$J$2848,$AC327,'B-PorHerramienta'!$K$2:$K$2848,$AD327,'B-PorHerramienta'!$L$2:$L$2848,$AE327,'B-PorHerramienta'!$F$2:$F$2848,"&lt;&gt;")=0,"",ROUND(SUMIFS(INDEX('B-PorHerramienta'!$F$2:$I$2848,0,$AH$6),'B-PorHerramienta'!$A$2:$A$2848,K$8,'B-PorHerramienta'!$J$2:$J$2848,$AC327,'B-PorHerramienta'!$K$2:$K$2848,$AD327,'B-PorHerramienta'!$L$2:$L$2848,$AE327)*$AI$6,$AJ$6))</f>
        <v/>
      </c>
      <c r="L327" s="48">
        <f>IF(COUNTIFS('B-PorHerramienta'!$A$2:$A$2848,L$8,'B-PorHerramienta'!$J$2:$J$2848,$AC327,'B-PorHerramienta'!$K$2:$K$2848,$AD327,'B-PorHerramienta'!$L$2:$L$2848,$AE327,'B-PorHerramienta'!$F$2:$F$2848,"&lt;&gt;")=0,"",ROUND(SUMIFS(INDEX('B-PorHerramienta'!$F$2:$I$2848,0,$AH$6),'B-PorHerramienta'!$A$2:$A$2848,L$8,'B-PorHerramienta'!$J$2:$J$2848,$AC327,'B-PorHerramienta'!$K$2:$K$2848,$AD327,'B-PorHerramienta'!$L$2:$L$2848,$AE327)*$AI$6,$AJ$6))</f>
        <v>6.7000000000000002E-3</v>
      </c>
      <c r="M327" s="48" t="str">
        <f>IF(COUNTIFS('B-PorHerramienta'!$A$2:$A$2848,M$8,'B-PorHerramienta'!$J$2:$J$2848,$AC327,'B-PorHerramienta'!$K$2:$K$2848,$AD327,'B-PorHerramienta'!$L$2:$L$2848,$AE327,'B-PorHerramienta'!$F$2:$F$2848,"&lt;&gt;")=0,"",ROUND(SUMIFS(INDEX('B-PorHerramienta'!$F$2:$I$2848,0,$AH$6),'B-PorHerramienta'!$A$2:$A$2848,M$8,'B-PorHerramienta'!$J$2:$J$2848,$AC327,'B-PorHerramienta'!$K$2:$K$2848,$AD327,'B-PorHerramienta'!$L$2:$L$2848,$AE327)*$AI$6,$AJ$6))</f>
        <v/>
      </c>
      <c r="N327" s="48" t="str">
        <f>IF(COUNTIFS('B-PorHerramienta'!$A$2:$A$2848,N$8,'B-PorHerramienta'!$J$2:$J$2848,$AC327,'B-PorHerramienta'!$K$2:$K$2848,$AD327,'B-PorHerramienta'!$L$2:$L$2848,$AE327,'B-PorHerramienta'!$F$2:$F$2848,"&lt;&gt;")=0,"",ROUND(SUMIFS(INDEX('B-PorHerramienta'!$F$2:$I$2848,0,$AH$6),'B-PorHerramienta'!$A$2:$A$2848,N$8,'B-PorHerramienta'!$J$2:$J$2848,$AC327,'B-PorHerramienta'!$K$2:$K$2848,$AD327,'B-PorHerramienta'!$L$2:$L$2848,$AE327)*$AI$6,$AJ$6))</f>
        <v/>
      </c>
      <c r="O327" s="48" t="str">
        <f>IF(COUNTIFS('B-PorHerramienta'!$A$2:$A$2848,O$8,'B-PorHerramienta'!$J$2:$J$2848,$AC327,'B-PorHerramienta'!$K$2:$K$2848,$AD327,'B-PorHerramienta'!$L$2:$L$2848,$AE327,'B-PorHerramienta'!$F$2:$F$2848,"&lt;&gt;")=0,"",ROUND(SUMIFS(INDEX('B-PorHerramienta'!$F$2:$I$2848,0,$AH$6),'B-PorHerramienta'!$A$2:$A$2848,O$8,'B-PorHerramienta'!$J$2:$J$2848,$AC327,'B-PorHerramienta'!$K$2:$K$2848,$AD327,'B-PorHerramienta'!$L$2:$L$2848,$AE327)*$AI$6,$AJ$6))</f>
        <v/>
      </c>
      <c r="P327" s="48" t="str">
        <f>IF(COUNTIFS('B-PorHerramienta'!$A$2:$A$2848,P$8,'B-PorHerramienta'!$J$2:$J$2848,$AC327,'B-PorHerramienta'!$K$2:$K$2848,$AD327,'B-PorHerramienta'!$L$2:$L$2848,$AE327,'B-PorHerramienta'!$F$2:$F$2848,"&lt;&gt;")=0,"",ROUND(SUMIFS(INDEX('B-PorHerramienta'!$F$2:$I$2848,0,$AH$6),'B-PorHerramienta'!$A$2:$A$2848,P$8,'B-PorHerramienta'!$J$2:$J$2848,$AC327,'B-PorHerramienta'!$K$2:$K$2848,$AD327,'B-PorHerramienta'!$L$2:$L$2848,$AE327)*$AI$6,$AJ$6))</f>
        <v/>
      </c>
      <c r="Q327" s="48" t="str">
        <f>IF(COUNTIFS('B-PorHerramienta'!$A$2:$A$2848,Q$8,'B-PorHerramienta'!$J$2:$J$2848,$AC327,'B-PorHerramienta'!$K$2:$K$2848,$AD327,'B-PorHerramienta'!$L$2:$L$2848,$AE327,'B-PorHerramienta'!$F$2:$F$2848,"&lt;&gt;")=0,"",ROUND(SUMIFS(INDEX('B-PorHerramienta'!$F$2:$I$2848,0,$AH$6),'B-PorHerramienta'!$A$2:$A$2848,Q$8,'B-PorHerramienta'!$J$2:$J$2848,$AC327,'B-PorHerramienta'!$K$2:$K$2848,$AD327,'B-PorHerramienta'!$L$2:$L$2848,$AE327)*$AI$6,$AJ$6))</f>
        <v/>
      </c>
      <c r="R327" s="48" t="str">
        <f>IF(COUNTIFS('B-PorHerramienta'!$A$2:$A$2848,R$8,'B-PorHerramienta'!$J$2:$J$2848,$AC327,'B-PorHerramienta'!$K$2:$K$2848,$AD327,'B-PorHerramienta'!$L$2:$L$2848,$AE327,'B-PorHerramienta'!$F$2:$F$2848,"&lt;&gt;")=0,"",ROUND(SUMIFS(INDEX('B-PorHerramienta'!$F$2:$I$2848,0,$AH$6),'B-PorHerramienta'!$A$2:$A$2848,R$8,'B-PorHerramienta'!$J$2:$J$2848,$AC327,'B-PorHerramienta'!$K$2:$K$2848,$AD327,'B-PorHerramienta'!$L$2:$L$2848,$AE327)*$AI$6,$AJ$6))</f>
        <v/>
      </c>
      <c r="S327" s="48" t="str">
        <f>IF(COUNTIFS('B-PorHerramienta'!$A$2:$A$2848,S$8,'B-PorHerramienta'!$J$2:$J$2848,$AC327,'B-PorHerramienta'!$K$2:$K$2848,$AD327,'B-PorHerramienta'!$L$2:$L$2848,$AE327,'B-PorHerramienta'!$F$2:$F$2848,"&lt;&gt;")=0,"",ROUND(SUMIFS(INDEX('B-PorHerramienta'!$F$2:$I$2848,0,$AH$6),'B-PorHerramienta'!$A$2:$A$2848,S$8,'B-PorHerramienta'!$J$2:$J$2848,$AC327,'B-PorHerramienta'!$K$2:$K$2848,$AD327,'B-PorHerramienta'!$L$2:$L$2848,$AE327)*$AI$6,$AJ$6))</f>
        <v/>
      </c>
      <c r="T327" s="48" t="str">
        <f>IF(COUNTIFS('B-PorHerramienta'!$A$2:$A$2848,T$8,'B-PorHerramienta'!$J$2:$J$2848,$AC327,'B-PorHerramienta'!$K$2:$K$2848,$AD327,'B-PorHerramienta'!$L$2:$L$2848,$AE327,'B-PorHerramienta'!$F$2:$F$2848,"&lt;&gt;")=0,"",ROUND(SUMIFS(INDEX('B-PorHerramienta'!$F$2:$I$2848,0,$AH$6),'B-PorHerramienta'!$A$2:$A$2848,T$8,'B-PorHerramienta'!$J$2:$J$2848,$AC327,'B-PorHerramienta'!$K$2:$K$2848,$AD327,'B-PorHerramienta'!$L$2:$L$2848,$AE327)*$AI$6,$AJ$6))</f>
        <v/>
      </c>
      <c r="U327" s="48" t="str">
        <f>IF(COUNTIFS('B-PorHerramienta'!$A$2:$A$2848,U$8,'B-PorHerramienta'!$J$2:$J$2848,$AC327,'B-PorHerramienta'!$K$2:$K$2848,$AD327,'B-PorHerramienta'!$L$2:$L$2848,$AE327,'B-PorHerramienta'!$F$2:$F$2848,"&lt;&gt;")=0,"",ROUND(SUMIFS(INDEX('B-PorHerramienta'!$F$2:$I$2848,0,$AH$6),'B-PorHerramienta'!$A$2:$A$2848,U$8,'B-PorHerramienta'!$J$2:$J$2848,$AC327,'B-PorHerramienta'!$K$2:$K$2848,$AD327,'B-PorHerramienta'!$L$2:$L$2848,$AE327)*$AI$6,$AJ$6))</f>
        <v/>
      </c>
      <c r="V327" s="48" t="str">
        <f>IF(COUNTIFS('B-PorHerramienta'!$A$2:$A$2848,V$8,'B-PorHerramienta'!$J$2:$J$2848,$AC327,'B-PorHerramienta'!$K$2:$K$2848,$AD327,'B-PorHerramienta'!$L$2:$L$2848,$AE327,'B-PorHerramienta'!$F$2:$F$2848,"&lt;&gt;")=0,"",ROUND(SUMIFS(INDEX('B-PorHerramienta'!$F$2:$I$2848,0,$AH$6),'B-PorHerramienta'!$A$2:$A$2848,V$8,'B-PorHerramienta'!$J$2:$J$2848,$AC327,'B-PorHerramienta'!$K$2:$K$2848,$AD327,'B-PorHerramienta'!$L$2:$L$2848,$AE327)*$AI$6,$AJ$6))</f>
        <v/>
      </c>
      <c r="W327" s="48" t="str">
        <f>IF(COUNTIFS('B-PorHerramienta'!$A$2:$A$2848,W$8,'B-PorHerramienta'!$J$2:$J$2848,$AC327,'B-PorHerramienta'!$K$2:$K$2848,$AD327,'B-PorHerramienta'!$L$2:$L$2848,$AE327,'B-PorHerramienta'!$F$2:$F$2848,"&lt;&gt;")=0,"",ROUND(SUMIFS(INDEX('B-PorHerramienta'!$F$2:$I$2848,0,$AH$6),'B-PorHerramienta'!$A$2:$A$2848,W$8,'B-PorHerramienta'!$J$2:$J$2848,$AC327,'B-PorHerramienta'!$K$2:$K$2848,$AD327,'B-PorHerramienta'!$L$2:$L$2848,$AE327)*$AI$6,$AJ$6))</f>
        <v/>
      </c>
      <c r="X327" s="48" t="str">
        <f>IF(COUNTIFS('B-PorHerramienta'!$A$2:$A$2848,X$8,'B-PorHerramienta'!$J$2:$J$2848,$AC327,'B-PorHerramienta'!$K$2:$K$2848,$AD327,'B-PorHerramienta'!$L$2:$L$2848,$AE327,'B-PorHerramienta'!$F$2:$F$2848,"&lt;&gt;")=0,"",ROUND(SUMIFS(INDEX('B-PorHerramienta'!$F$2:$I$2848,0,$AH$6),'B-PorHerramienta'!$A$2:$A$2848,X$8,'B-PorHerramienta'!$J$2:$J$2848,$AC327,'B-PorHerramienta'!$K$2:$K$2848,$AD327,'B-PorHerramienta'!$L$2:$L$2848,$AE327)*$AI$6,$AJ$6))</f>
        <v/>
      </c>
      <c r="Y327" s="48" t="str">
        <f>IF(COUNTIFS('B-PorHerramienta'!$A$2:$A$2848,Y$8,'B-PorHerramienta'!$J$2:$J$2848,$AC327,'B-PorHerramienta'!$K$2:$K$2848,$AD327,'B-PorHerramienta'!$L$2:$L$2848,$AE327,'B-PorHerramienta'!$F$2:$F$2848,"&lt;&gt;")=0,"",ROUND(SUMIFS(INDEX('B-PorHerramienta'!$F$2:$I$2848,0,$AH$6),'B-PorHerramienta'!$A$2:$A$2848,Y$8,'B-PorHerramienta'!$J$2:$J$2848,$AC327,'B-PorHerramienta'!$K$2:$K$2848,$AD327,'B-PorHerramienta'!$L$2:$L$2848,$AE327)*$AI$6,$AJ$6))</f>
        <v/>
      </c>
      <c r="Z327" s="48" t="str">
        <f>IF(COUNTIFS('B-PorHerramienta'!$A$2:$A$2848,Z$8,'B-PorHerramienta'!$J$2:$J$2848,$AC327,'B-PorHerramienta'!$K$2:$K$2848,$AD327,'B-PorHerramienta'!$L$2:$L$2848,$AE327,'B-PorHerramienta'!$F$2:$F$2848,"&lt;&gt;")=0,"",ROUND(SUMIFS(INDEX('B-PorHerramienta'!$F$2:$I$2848,0,$AH$6),'B-PorHerramienta'!$A$2:$A$2848,Z$8,'B-PorHerramienta'!$J$2:$J$2848,$AC327,'B-PorHerramienta'!$K$2:$K$2848,$AD327,'B-PorHerramienta'!$L$2:$L$2848,$AE327)*$AI$6,$AJ$6))</f>
        <v/>
      </c>
      <c r="AA327" s="6"/>
      <c r="AB327" s="35">
        <v>2</v>
      </c>
      <c r="AC327" s="35" t="s">
        <v>1194</v>
      </c>
      <c r="AD327" s="35" t="s">
        <v>269</v>
      </c>
      <c r="AE327" s="35" t="s">
        <v>1759</v>
      </c>
      <c r="AF327" s="35"/>
      <c r="AG327" s="35"/>
      <c r="AH327" s="35"/>
      <c r="AI327" s="35"/>
      <c r="AJ327" s="35"/>
      <c r="AK327" s="35"/>
    </row>
    <row r="328" spans="1:37" ht="30" hidden="1" outlineLevel="2" collapsed="1" x14ac:dyDescent="0.25">
      <c r="A328" s="49" t="s">
        <v>2317</v>
      </c>
      <c r="B328" s="47" t="s">
        <v>711</v>
      </c>
      <c r="C328" s="48" t="str">
        <f>IF(COUNTIFS('B-PorHerramienta'!$A$2:$A$2848,C$8,'B-PorHerramienta'!$J$2:$J$2848,$AC328,'B-PorHerramienta'!$K$2:$K$2848,$AD328,'B-PorHerramienta'!$L$2:$L$2848,$AE328,'B-PorHerramienta'!$F$2:$F$2848,"&lt;&gt;")=0,"",ROUND(SUMIFS(INDEX('B-PorHerramienta'!$F$2:$I$2848,0,$AH$6),'B-PorHerramienta'!$A$2:$A$2848,C$8,'B-PorHerramienta'!$J$2:$J$2848,$AC328,'B-PorHerramienta'!$K$2:$K$2848,$AD328,'B-PorHerramienta'!$L$2:$L$2848,$AE328)*$AI$6,$AJ$6))</f>
        <v/>
      </c>
      <c r="D328" s="48" t="str">
        <f>IF(COUNTIFS('B-PorHerramienta'!$A$2:$A$2848,D$8,'B-PorHerramienta'!$J$2:$J$2848,$AC328,'B-PorHerramienta'!$K$2:$K$2848,$AD328,'B-PorHerramienta'!$L$2:$L$2848,$AE328,'B-PorHerramienta'!$F$2:$F$2848,"&lt;&gt;")=0,"",ROUND(SUMIFS(INDEX('B-PorHerramienta'!$F$2:$I$2848,0,$AH$6),'B-PorHerramienta'!$A$2:$A$2848,D$8,'B-PorHerramienta'!$J$2:$J$2848,$AC328,'B-PorHerramienta'!$K$2:$K$2848,$AD328,'B-PorHerramienta'!$L$2:$L$2848,$AE328)*$AI$6,$AJ$6))</f>
        <v/>
      </c>
      <c r="E328" s="48" t="str">
        <f>IF(COUNTIFS('B-PorHerramienta'!$A$2:$A$2848,E$8,'B-PorHerramienta'!$J$2:$J$2848,$AC328,'B-PorHerramienta'!$K$2:$K$2848,$AD328,'B-PorHerramienta'!$L$2:$L$2848,$AE328,'B-PorHerramienta'!$F$2:$F$2848,"&lt;&gt;")=0,"",ROUND(SUMIFS(INDEX('B-PorHerramienta'!$F$2:$I$2848,0,$AH$6),'B-PorHerramienta'!$A$2:$A$2848,E$8,'B-PorHerramienta'!$J$2:$J$2848,$AC328,'B-PorHerramienta'!$K$2:$K$2848,$AD328,'B-PorHerramienta'!$L$2:$L$2848,$AE328)*$AI$6,$AJ$6))</f>
        <v/>
      </c>
      <c r="F328" s="48" t="str">
        <f>IF(COUNTIFS('B-PorHerramienta'!$A$2:$A$2848,F$8,'B-PorHerramienta'!$J$2:$J$2848,$AC328,'B-PorHerramienta'!$K$2:$K$2848,$AD328,'B-PorHerramienta'!$L$2:$L$2848,$AE328,'B-PorHerramienta'!$F$2:$F$2848,"&lt;&gt;")=0,"",ROUND(SUMIFS(INDEX('B-PorHerramienta'!$F$2:$I$2848,0,$AH$6),'B-PorHerramienta'!$A$2:$A$2848,F$8,'B-PorHerramienta'!$J$2:$J$2848,$AC328,'B-PorHerramienta'!$K$2:$K$2848,$AD328,'B-PorHerramienta'!$L$2:$L$2848,$AE328)*$AI$6,$AJ$6))</f>
        <v/>
      </c>
      <c r="G328" s="48" t="str">
        <f>IF(COUNTIFS('B-PorHerramienta'!$A$2:$A$2848,G$8,'B-PorHerramienta'!$J$2:$J$2848,$AC328,'B-PorHerramienta'!$K$2:$K$2848,$AD328,'B-PorHerramienta'!$L$2:$L$2848,$AE328,'B-PorHerramienta'!$F$2:$F$2848,"&lt;&gt;")=0,"",ROUND(SUMIFS(INDEX('B-PorHerramienta'!$F$2:$I$2848,0,$AH$6),'B-PorHerramienta'!$A$2:$A$2848,G$8,'B-PorHerramienta'!$J$2:$J$2848,$AC328,'B-PorHerramienta'!$K$2:$K$2848,$AD328,'B-PorHerramienta'!$L$2:$L$2848,$AE328)*$AI$6,$AJ$6))</f>
        <v/>
      </c>
      <c r="H328" s="48" t="str">
        <f>IF(COUNTIFS('B-PorHerramienta'!$A$2:$A$2848,H$8,'B-PorHerramienta'!$J$2:$J$2848,$AC328,'B-PorHerramienta'!$K$2:$K$2848,$AD328,'B-PorHerramienta'!$L$2:$L$2848,$AE328,'B-PorHerramienta'!$F$2:$F$2848,"&lt;&gt;")=0,"",ROUND(SUMIFS(INDEX('B-PorHerramienta'!$F$2:$I$2848,0,$AH$6),'B-PorHerramienta'!$A$2:$A$2848,H$8,'B-PorHerramienta'!$J$2:$J$2848,$AC328,'B-PorHerramienta'!$K$2:$K$2848,$AD328,'B-PorHerramienta'!$L$2:$L$2848,$AE328)*$AI$6,$AJ$6))</f>
        <v/>
      </c>
      <c r="I328" s="48" t="str">
        <f>IF(COUNTIFS('B-PorHerramienta'!$A$2:$A$2848,I$8,'B-PorHerramienta'!$J$2:$J$2848,$AC328,'B-PorHerramienta'!$K$2:$K$2848,$AD328,'B-PorHerramienta'!$L$2:$L$2848,$AE328,'B-PorHerramienta'!$F$2:$F$2848,"&lt;&gt;")=0,"",ROUND(SUMIFS(INDEX('B-PorHerramienta'!$F$2:$I$2848,0,$AH$6),'B-PorHerramienta'!$A$2:$A$2848,I$8,'B-PorHerramienta'!$J$2:$J$2848,$AC328,'B-PorHerramienta'!$K$2:$K$2848,$AD328,'B-PorHerramienta'!$L$2:$L$2848,$AE328)*$AI$6,$AJ$6))</f>
        <v/>
      </c>
      <c r="J328" s="48" t="str">
        <f>IF(COUNTIFS('B-PorHerramienta'!$A$2:$A$2848,J$8,'B-PorHerramienta'!$J$2:$J$2848,$AC328,'B-PorHerramienta'!$K$2:$K$2848,$AD328,'B-PorHerramienta'!$L$2:$L$2848,$AE328,'B-PorHerramienta'!$F$2:$F$2848,"&lt;&gt;")=0,"",ROUND(SUMIFS(INDEX('B-PorHerramienta'!$F$2:$I$2848,0,$AH$6),'B-PorHerramienta'!$A$2:$A$2848,J$8,'B-PorHerramienta'!$J$2:$J$2848,$AC328,'B-PorHerramienta'!$K$2:$K$2848,$AD328,'B-PorHerramienta'!$L$2:$L$2848,$AE328)*$AI$6,$AJ$6))</f>
        <v/>
      </c>
      <c r="K328" s="48" t="str">
        <f>IF(COUNTIFS('B-PorHerramienta'!$A$2:$A$2848,K$8,'B-PorHerramienta'!$J$2:$J$2848,$AC328,'B-PorHerramienta'!$K$2:$K$2848,$AD328,'B-PorHerramienta'!$L$2:$L$2848,$AE328,'B-PorHerramienta'!$F$2:$F$2848,"&lt;&gt;")=0,"",ROUND(SUMIFS(INDEX('B-PorHerramienta'!$F$2:$I$2848,0,$AH$6),'B-PorHerramienta'!$A$2:$A$2848,K$8,'B-PorHerramienta'!$J$2:$J$2848,$AC328,'B-PorHerramienta'!$K$2:$K$2848,$AD328,'B-PorHerramienta'!$L$2:$L$2848,$AE328)*$AI$6,$AJ$6))</f>
        <v/>
      </c>
      <c r="L328" s="48">
        <f>IF(COUNTIFS('B-PorHerramienta'!$A$2:$A$2848,L$8,'B-PorHerramienta'!$J$2:$J$2848,$AC328,'B-PorHerramienta'!$K$2:$K$2848,$AD328,'B-PorHerramienta'!$L$2:$L$2848,$AE328,'B-PorHerramienta'!$F$2:$F$2848,"&lt;&gt;")=0,"",ROUND(SUMIFS(INDEX('B-PorHerramienta'!$F$2:$I$2848,0,$AH$6),'B-PorHerramienta'!$A$2:$A$2848,L$8,'B-PorHerramienta'!$J$2:$J$2848,$AC328,'B-PorHerramienta'!$K$2:$K$2848,$AD328,'B-PorHerramienta'!$L$2:$L$2848,$AE328)*$AI$6,$AJ$6))</f>
        <v>4.3E-3</v>
      </c>
      <c r="M328" s="48" t="str">
        <f>IF(COUNTIFS('B-PorHerramienta'!$A$2:$A$2848,M$8,'B-PorHerramienta'!$J$2:$J$2848,$AC328,'B-PorHerramienta'!$K$2:$K$2848,$AD328,'B-PorHerramienta'!$L$2:$L$2848,$AE328,'B-PorHerramienta'!$F$2:$F$2848,"&lt;&gt;")=0,"",ROUND(SUMIFS(INDEX('B-PorHerramienta'!$F$2:$I$2848,0,$AH$6),'B-PorHerramienta'!$A$2:$A$2848,M$8,'B-PorHerramienta'!$J$2:$J$2848,$AC328,'B-PorHerramienta'!$K$2:$K$2848,$AD328,'B-PorHerramienta'!$L$2:$L$2848,$AE328)*$AI$6,$AJ$6))</f>
        <v/>
      </c>
      <c r="N328" s="48" t="str">
        <f>IF(COUNTIFS('B-PorHerramienta'!$A$2:$A$2848,N$8,'B-PorHerramienta'!$J$2:$J$2848,$AC328,'B-PorHerramienta'!$K$2:$K$2848,$AD328,'B-PorHerramienta'!$L$2:$L$2848,$AE328,'B-PorHerramienta'!$F$2:$F$2848,"&lt;&gt;")=0,"",ROUND(SUMIFS(INDEX('B-PorHerramienta'!$F$2:$I$2848,0,$AH$6),'B-PorHerramienta'!$A$2:$A$2848,N$8,'B-PorHerramienta'!$J$2:$J$2848,$AC328,'B-PorHerramienta'!$K$2:$K$2848,$AD328,'B-PorHerramienta'!$L$2:$L$2848,$AE328)*$AI$6,$AJ$6))</f>
        <v/>
      </c>
      <c r="O328" s="48" t="str">
        <f>IF(COUNTIFS('B-PorHerramienta'!$A$2:$A$2848,O$8,'B-PorHerramienta'!$J$2:$J$2848,$AC328,'B-PorHerramienta'!$K$2:$K$2848,$AD328,'B-PorHerramienta'!$L$2:$L$2848,$AE328,'B-PorHerramienta'!$F$2:$F$2848,"&lt;&gt;")=0,"",ROUND(SUMIFS(INDEX('B-PorHerramienta'!$F$2:$I$2848,0,$AH$6),'B-PorHerramienta'!$A$2:$A$2848,O$8,'B-PorHerramienta'!$J$2:$J$2848,$AC328,'B-PorHerramienta'!$K$2:$K$2848,$AD328,'B-PorHerramienta'!$L$2:$L$2848,$AE328)*$AI$6,$AJ$6))</f>
        <v/>
      </c>
      <c r="P328" s="48" t="str">
        <f>IF(COUNTIFS('B-PorHerramienta'!$A$2:$A$2848,P$8,'B-PorHerramienta'!$J$2:$J$2848,$AC328,'B-PorHerramienta'!$K$2:$K$2848,$AD328,'B-PorHerramienta'!$L$2:$L$2848,$AE328,'B-PorHerramienta'!$F$2:$F$2848,"&lt;&gt;")=0,"",ROUND(SUMIFS(INDEX('B-PorHerramienta'!$F$2:$I$2848,0,$AH$6),'B-PorHerramienta'!$A$2:$A$2848,P$8,'B-PorHerramienta'!$J$2:$J$2848,$AC328,'B-PorHerramienta'!$K$2:$K$2848,$AD328,'B-PorHerramienta'!$L$2:$L$2848,$AE328)*$AI$6,$AJ$6))</f>
        <v/>
      </c>
      <c r="Q328" s="48" t="str">
        <f>IF(COUNTIFS('B-PorHerramienta'!$A$2:$A$2848,Q$8,'B-PorHerramienta'!$J$2:$J$2848,$AC328,'B-PorHerramienta'!$K$2:$K$2848,$AD328,'B-PorHerramienta'!$L$2:$L$2848,$AE328,'B-PorHerramienta'!$F$2:$F$2848,"&lt;&gt;")=0,"",ROUND(SUMIFS(INDEX('B-PorHerramienta'!$F$2:$I$2848,0,$AH$6),'B-PorHerramienta'!$A$2:$A$2848,Q$8,'B-PorHerramienta'!$J$2:$J$2848,$AC328,'B-PorHerramienta'!$K$2:$K$2848,$AD328,'B-PorHerramienta'!$L$2:$L$2848,$AE328)*$AI$6,$AJ$6))</f>
        <v/>
      </c>
      <c r="R328" s="48" t="str">
        <f>IF(COUNTIFS('B-PorHerramienta'!$A$2:$A$2848,R$8,'B-PorHerramienta'!$J$2:$J$2848,$AC328,'B-PorHerramienta'!$K$2:$K$2848,$AD328,'B-PorHerramienta'!$L$2:$L$2848,$AE328,'B-PorHerramienta'!$F$2:$F$2848,"&lt;&gt;")=0,"",ROUND(SUMIFS(INDEX('B-PorHerramienta'!$F$2:$I$2848,0,$AH$6),'B-PorHerramienta'!$A$2:$A$2848,R$8,'B-PorHerramienta'!$J$2:$J$2848,$AC328,'B-PorHerramienta'!$K$2:$K$2848,$AD328,'B-PorHerramienta'!$L$2:$L$2848,$AE328)*$AI$6,$AJ$6))</f>
        <v/>
      </c>
      <c r="S328" s="48" t="str">
        <f>IF(COUNTIFS('B-PorHerramienta'!$A$2:$A$2848,S$8,'B-PorHerramienta'!$J$2:$J$2848,$AC328,'B-PorHerramienta'!$K$2:$K$2848,$AD328,'B-PorHerramienta'!$L$2:$L$2848,$AE328,'B-PorHerramienta'!$F$2:$F$2848,"&lt;&gt;")=0,"",ROUND(SUMIFS(INDEX('B-PorHerramienta'!$F$2:$I$2848,0,$AH$6),'B-PorHerramienta'!$A$2:$A$2848,S$8,'B-PorHerramienta'!$J$2:$J$2848,$AC328,'B-PorHerramienta'!$K$2:$K$2848,$AD328,'B-PorHerramienta'!$L$2:$L$2848,$AE328)*$AI$6,$AJ$6))</f>
        <v/>
      </c>
      <c r="T328" s="48" t="str">
        <f>IF(COUNTIFS('B-PorHerramienta'!$A$2:$A$2848,T$8,'B-PorHerramienta'!$J$2:$J$2848,$AC328,'B-PorHerramienta'!$K$2:$K$2848,$AD328,'B-PorHerramienta'!$L$2:$L$2848,$AE328,'B-PorHerramienta'!$F$2:$F$2848,"&lt;&gt;")=0,"",ROUND(SUMIFS(INDEX('B-PorHerramienta'!$F$2:$I$2848,0,$AH$6),'B-PorHerramienta'!$A$2:$A$2848,T$8,'B-PorHerramienta'!$J$2:$J$2848,$AC328,'B-PorHerramienta'!$K$2:$K$2848,$AD328,'B-PorHerramienta'!$L$2:$L$2848,$AE328)*$AI$6,$AJ$6))</f>
        <v/>
      </c>
      <c r="U328" s="48" t="str">
        <f>IF(COUNTIFS('B-PorHerramienta'!$A$2:$A$2848,U$8,'B-PorHerramienta'!$J$2:$J$2848,$AC328,'B-PorHerramienta'!$K$2:$K$2848,$AD328,'B-PorHerramienta'!$L$2:$L$2848,$AE328,'B-PorHerramienta'!$F$2:$F$2848,"&lt;&gt;")=0,"",ROUND(SUMIFS(INDEX('B-PorHerramienta'!$F$2:$I$2848,0,$AH$6),'B-PorHerramienta'!$A$2:$A$2848,U$8,'B-PorHerramienta'!$J$2:$J$2848,$AC328,'B-PorHerramienta'!$K$2:$K$2848,$AD328,'B-PorHerramienta'!$L$2:$L$2848,$AE328)*$AI$6,$AJ$6))</f>
        <v/>
      </c>
      <c r="V328" s="48" t="str">
        <f>IF(COUNTIFS('B-PorHerramienta'!$A$2:$A$2848,V$8,'B-PorHerramienta'!$J$2:$J$2848,$AC328,'B-PorHerramienta'!$K$2:$K$2848,$AD328,'B-PorHerramienta'!$L$2:$L$2848,$AE328,'B-PorHerramienta'!$F$2:$F$2848,"&lt;&gt;")=0,"",ROUND(SUMIFS(INDEX('B-PorHerramienta'!$F$2:$I$2848,0,$AH$6),'B-PorHerramienta'!$A$2:$A$2848,V$8,'B-PorHerramienta'!$J$2:$J$2848,$AC328,'B-PorHerramienta'!$K$2:$K$2848,$AD328,'B-PorHerramienta'!$L$2:$L$2848,$AE328)*$AI$6,$AJ$6))</f>
        <v/>
      </c>
      <c r="W328" s="48" t="str">
        <f>IF(COUNTIFS('B-PorHerramienta'!$A$2:$A$2848,W$8,'B-PorHerramienta'!$J$2:$J$2848,$AC328,'B-PorHerramienta'!$K$2:$K$2848,$AD328,'B-PorHerramienta'!$L$2:$L$2848,$AE328,'B-PorHerramienta'!$F$2:$F$2848,"&lt;&gt;")=0,"",ROUND(SUMIFS(INDEX('B-PorHerramienta'!$F$2:$I$2848,0,$AH$6),'B-PorHerramienta'!$A$2:$A$2848,W$8,'B-PorHerramienta'!$J$2:$J$2848,$AC328,'B-PorHerramienta'!$K$2:$K$2848,$AD328,'B-PorHerramienta'!$L$2:$L$2848,$AE328)*$AI$6,$AJ$6))</f>
        <v/>
      </c>
      <c r="X328" s="48" t="str">
        <f>IF(COUNTIFS('B-PorHerramienta'!$A$2:$A$2848,X$8,'B-PorHerramienta'!$J$2:$J$2848,$AC328,'B-PorHerramienta'!$K$2:$K$2848,$AD328,'B-PorHerramienta'!$L$2:$L$2848,$AE328,'B-PorHerramienta'!$F$2:$F$2848,"&lt;&gt;")=0,"",ROUND(SUMIFS(INDEX('B-PorHerramienta'!$F$2:$I$2848,0,$AH$6),'B-PorHerramienta'!$A$2:$A$2848,X$8,'B-PorHerramienta'!$J$2:$J$2848,$AC328,'B-PorHerramienta'!$K$2:$K$2848,$AD328,'B-PorHerramienta'!$L$2:$L$2848,$AE328)*$AI$6,$AJ$6))</f>
        <v/>
      </c>
      <c r="Y328" s="48" t="str">
        <f>IF(COUNTIFS('B-PorHerramienta'!$A$2:$A$2848,Y$8,'B-PorHerramienta'!$J$2:$J$2848,$AC328,'B-PorHerramienta'!$K$2:$K$2848,$AD328,'B-PorHerramienta'!$L$2:$L$2848,$AE328,'B-PorHerramienta'!$F$2:$F$2848,"&lt;&gt;")=0,"",ROUND(SUMIFS(INDEX('B-PorHerramienta'!$F$2:$I$2848,0,$AH$6),'B-PorHerramienta'!$A$2:$A$2848,Y$8,'B-PorHerramienta'!$J$2:$J$2848,$AC328,'B-PorHerramienta'!$K$2:$K$2848,$AD328,'B-PorHerramienta'!$L$2:$L$2848,$AE328)*$AI$6,$AJ$6))</f>
        <v/>
      </c>
      <c r="Z328" s="48" t="str">
        <f>IF(COUNTIFS('B-PorHerramienta'!$A$2:$A$2848,Z$8,'B-PorHerramienta'!$J$2:$J$2848,$AC328,'B-PorHerramienta'!$K$2:$K$2848,$AD328,'B-PorHerramienta'!$L$2:$L$2848,$AE328,'B-PorHerramienta'!$F$2:$F$2848,"&lt;&gt;")=0,"",ROUND(SUMIFS(INDEX('B-PorHerramienta'!$F$2:$I$2848,0,$AH$6),'B-PorHerramienta'!$A$2:$A$2848,Z$8,'B-PorHerramienta'!$J$2:$J$2848,$AC328,'B-PorHerramienta'!$K$2:$K$2848,$AD328,'B-PorHerramienta'!$L$2:$L$2848,$AE328)*$AI$6,$AJ$6))</f>
        <v/>
      </c>
      <c r="AA328" s="6"/>
      <c r="AB328" s="35">
        <v>2</v>
      </c>
      <c r="AC328" s="35" t="s">
        <v>1194</v>
      </c>
      <c r="AD328" s="35" t="s">
        <v>269</v>
      </c>
      <c r="AE328" s="35" t="s">
        <v>1760</v>
      </c>
      <c r="AF328" s="35"/>
      <c r="AG328" s="35"/>
      <c r="AH328" s="35"/>
      <c r="AI328" s="35"/>
      <c r="AJ328" s="35"/>
      <c r="AK328" s="35"/>
    </row>
    <row r="329" spans="1:37" hidden="1" outlineLevel="2" collapsed="1" x14ac:dyDescent="0.25">
      <c r="A329" s="49" t="s">
        <v>2316</v>
      </c>
      <c r="B329" s="47" t="s">
        <v>709</v>
      </c>
      <c r="C329" s="48" t="str">
        <f>IF(COUNTIFS('B-PorHerramienta'!$A$2:$A$2848,C$8,'B-PorHerramienta'!$J$2:$J$2848,$AC329,'B-PorHerramienta'!$K$2:$K$2848,$AD329,'B-PorHerramienta'!$L$2:$L$2848,$AE329,'B-PorHerramienta'!$F$2:$F$2848,"&lt;&gt;")=0,"",ROUND(SUMIFS(INDEX('B-PorHerramienta'!$F$2:$I$2848,0,$AH$6),'B-PorHerramienta'!$A$2:$A$2848,C$8,'B-PorHerramienta'!$J$2:$J$2848,$AC329,'B-PorHerramienta'!$K$2:$K$2848,$AD329,'B-PorHerramienta'!$L$2:$L$2848,$AE329)*$AI$6,$AJ$6))</f>
        <v/>
      </c>
      <c r="D329" s="48" t="str">
        <f>IF(COUNTIFS('B-PorHerramienta'!$A$2:$A$2848,D$8,'B-PorHerramienta'!$J$2:$J$2848,$AC329,'B-PorHerramienta'!$K$2:$K$2848,$AD329,'B-PorHerramienta'!$L$2:$L$2848,$AE329,'B-PorHerramienta'!$F$2:$F$2848,"&lt;&gt;")=0,"",ROUND(SUMIFS(INDEX('B-PorHerramienta'!$F$2:$I$2848,0,$AH$6),'B-PorHerramienta'!$A$2:$A$2848,D$8,'B-PorHerramienta'!$J$2:$J$2848,$AC329,'B-PorHerramienta'!$K$2:$K$2848,$AD329,'B-PorHerramienta'!$L$2:$L$2848,$AE329)*$AI$6,$AJ$6))</f>
        <v/>
      </c>
      <c r="E329" s="48" t="str">
        <f>IF(COUNTIFS('B-PorHerramienta'!$A$2:$A$2848,E$8,'B-PorHerramienta'!$J$2:$J$2848,$AC329,'B-PorHerramienta'!$K$2:$K$2848,$AD329,'B-PorHerramienta'!$L$2:$L$2848,$AE329,'B-PorHerramienta'!$F$2:$F$2848,"&lt;&gt;")=0,"",ROUND(SUMIFS(INDEX('B-PorHerramienta'!$F$2:$I$2848,0,$AH$6),'B-PorHerramienta'!$A$2:$A$2848,E$8,'B-PorHerramienta'!$J$2:$J$2848,$AC329,'B-PorHerramienta'!$K$2:$K$2848,$AD329,'B-PorHerramienta'!$L$2:$L$2848,$AE329)*$AI$6,$AJ$6))</f>
        <v/>
      </c>
      <c r="F329" s="48" t="str">
        <f>IF(COUNTIFS('B-PorHerramienta'!$A$2:$A$2848,F$8,'B-PorHerramienta'!$J$2:$J$2848,$AC329,'B-PorHerramienta'!$K$2:$K$2848,$AD329,'B-PorHerramienta'!$L$2:$L$2848,$AE329,'B-PorHerramienta'!$F$2:$F$2848,"&lt;&gt;")=0,"",ROUND(SUMIFS(INDEX('B-PorHerramienta'!$F$2:$I$2848,0,$AH$6),'B-PorHerramienta'!$A$2:$A$2848,F$8,'B-PorHerramienta'!$J$2:$J$2848,$AC329,'B-PorHerramienta'!$K$2:$K$2848,$AD329,'B-PorHerramienta'!$L$2:$L$2848,$AE329)*$AI$6,$AJ$6))</f>
        <v/>
      </c>
      <c r="G329" s="48" t="str">
        <f>IF(COUNTIFS('B-PorHerramienta'!$A$2:$A$2848,G$8,'B-PorHerramienta'!$J$2:$J$2848,$AC329,'B-PorHerramienta'!$K$2:$K$2848,$AD329,'B-PorHerramienta'!$L$2:$L$2848,$AE329,'B-PorHerramienta'!$F$2:$F$2848,"&lt;&gt;")=0,"",ROUND(SUMIFS(INDEX('B-PorHerramienta'!$F$2:$I$2848,0,$AH$6),'B-PorHerramienta'!$A$2:$A$2848,G$8,'B-PorHerramienta'!$J$2:$J$2848,$AC329,'B-PorHerramienta'!$K$2:$K$2848,$AD329,'B-PorHerramienta'!$L$2:$L$2848,$AE329)*$AI$6,$AJ$6))</f>
        <v/>
      </c>
      <c r="H329" s="48" t="str">
        <f>IF(COUNTIFS('B-PorHerramienta'!$A$2:$A$2848,H$8,'B-PorHerramienta'!$J$2:$J$2848,$AC329,'B-PorHerramienta'!$K$2:$K$2848,$AD329,'B-PorHerramienta'!$L$2:$L$2848,$AE329,'B-PorHerramienta'!$F$2:$F$2848,"&lt;&gt;")=0,"",ROUND(SUMIFS(INDEX('B-PorHerramienta'!$F$2:$I$2848,0,$AH$6),'B-PorHerramienta'!$A$2:$A$2848,H$8,'B-PorHerramienta'!$J$2:$J$2848,$AC329,'B-PorHerramienta'!$K$2:$K$2848,$AD329,'B-PorHerramienta'!$L$2:$L$2848,$AE329)*$AI$6,$AJ$6))</f>
        <v/>
      </c>
      <c r="I329" s="48" t="str">
        <f>IF(COUNTIFS('B-PorHerramienta'!$A$2:$A$2848,I$8,'B-PorHerramienta'!$J$2:$J$2848,$AC329,'B-PorHerramienta'!$K$2:$K$2848,$AD329,'B-PorHerramienta'!$L$2:$L$2848,$AE329,'B-PorHerramienta'!$F$2:$F$2848,"&lt;&gt;")=0,"",ROUND(SUMIFS(INDEX('B-PorHerramienta'!$F$2:$I$2848,0,$AH$6),'B-PorHerramienta'!$A$2:$A$2848,I$8,'B-PorHerramienta'!$J$2:$J$2848,$AC329,'B-PorHerramienta'!$K$2:$K$2848,$AD329,'B-PorHerramienta'!$L$2:$L$2848,$AE329)*$AI$6,$AJ$6))</f>
        <v/>
      </c>
      <c r="J329" s="48" t="str">
        <f>IF(COUNTIFS('B-PorHerramienta'!$A$2:$A$2848,J$8,'B-PorHerramienta'!$J$2:$J$2848,$AC329,'B-PorHerramienta'!$K$2:$K$2848,$AD329,'B-PorHerramienta'!$L$2:$L$2848,$AE329,'B-PorHerramienta'!$F$2:$F$2848,"&lt;&gt;")=0,"",ROUND(SUMIFS(INDEX('B-PorHerramienta'!$F$2:$I$2848,0,$AH$6),'B-PorHerramienta'!$A$2:$A$2848,J$8,'B-PorHerramienta'!$J$2:$J$2848,$AC329,'B-PorHerramienta'!$K$2:$K$2848,$AD329,'B-PorHerramienta'!$L$2:$L$2848,$AE329)*$AI$6,$AJ$6))</f>
        <v/>
      </c>
      <c r="K329" s="48" t="str">
        <f>IF(COUNTIFS('B-PorHerramienta'!$A$2:$A$2848,K$8,'B-PorHerramienta'!$J$2:$J$2848,$AC329,'B-PorHerramienta'!$K$2:$K$2848,$AD329,'B-PorHerramienta'!$L$2:$L$2848,$AE329,'B-PorHerramienta'!$F$2:$F$2848,"&lt;&gt;")=0,"",ROUND(SUMIFS(INDEX('B-PorHerramienta'!$F$2:$I$2848,0,$AH$6),'B-PorHerramienta'!$A$2:$A$2848,K$8,'B-PorHerramienta'!$J$2:$J$2848,$AC329,'B-PorHerramienta'!$K$2:$K$2848,$AD329,'B-PorHerramienta'!$L$2:$L$2848,$AE329)*$AI$6,$AJ$6))</f>
        <v/>
      </c>
      <c r="L329" s="48" t="str">
        <f>IF(COUNTIFS('B-PorHerramienta'!$A$2:$A$2848,L$8,'B-PorHerramienta'!$J$2:$J$2848,$AC329,'B-PorHerramienta'!$K$2:$K$2848,$AD329,'B-PorHerramienta'!$L$2:$L$2848,$AE329,'B-PorHerramienta'!$F$2:$F$2848,"&lt;&gt;")=0,"",ROUND(SUMIFS(INDEX('B-PorHerramienta'!$F$2:$I$2848,0,$AH$6),'B-PorHerramienta'!$A$2:$A$2848,L$8,'B-PorHerramienta'!$J$2:$J$2848,$AC329,'B-PorHerramienta'!$K$2:$K$2848,$AD329,'B-PorHerramienta'!$L$2:$L$2848,$AE329)*$AI$6,$AJ$6))</f>
        <v/>
      </c>
      <c r="M329" s="48">
        <f>IF(COUNTIFS('B-PorHerramienta'!$A$2:$A$2848,M$8,'B-PorHerramienta'!$J$2:$J$2848,$AC329,'B-PorHerramienta'!$K$2:$K$2848,$AD329,'B-PorHerramienta'!$L$2:$L$2848,$AE329,'B-PorHerramienta'!$F$2:$F$2848,"&lt;&gt;")=0,"",ROUND(SUMIFS(INDEX('B-PorHerramienta'!$F$2:$I$2848,0,$AH$6),'B-PorHerramienta'!$A$2:$A$2848,M$8,'B-PorHerramienta'!$J$2:$J$2848,$AC329,'B-PorHerramienta'!$K$2:$K$2848,$AD329,'B-PorHerramienta'!$L$2:$L$2848,$AE329)*$AI$6,$AJ$6))</f>
        <v>7.1999999999999998E-3</v>
      </c>
      <c r="N329" s="48" t="str">
        <f>IF(COUNTIFS('B-PorHerramienta'!$A$2:$A$2848,N$8,'B-PorHerramienta'!$J$2:$J$2848,$AC329,'B-PorHerramienta'!$K$2:$K$2848,$AD329,'B-PorHerramienta'!$L$2:$L$2848,$AE329,'B-PorHerramienta'!$F$2:$F$2848,"&lt;&gt;")=0,"",ROUND(SUMIFS(INDEX('B-PorHerramienta'!$F$2:$I$2848,0,$AH$6),'B-PorHerramienta'!$A$2:$A$2848,N$8,'B-PorHerramienta'!$J$2:$J$2848,$AC329,'B-PorHerramienta'!$K$2:$K$2848,$AD329,'B-PorHerramienta'!$L$2:$L$2848,$AE329)*$AI$6,$AJ$6))</f>
        <v/>
      </c>
      <c r="O329" s="48" t="str">
        <f>IF(COUNTIFS('B-PorHerramienta'!$A$2:$A$2848,O$8,'B-PorHerramienta'!$J$2:$J$2848,$AC329,'B-PorHerramienta'!$K$2:$K$2848,$AD329,'B-PorHerramienta'!$L$2:$L$2848,$AE329,'B-PorHerramienta'!$F$2:$F$2848,"&lt;&gt;")=0,"",ROUND(SUMIFS(INDEX('B-PorHerramienta'!$F$2:$I$2848,0,$AH$6),'B-PorHerramienta'!$A$2:$A$2848,O$8,'B-PorHerramienta'!$J$2:$J$2848,$AC329,'B-PorHerramienta'!$K$2:$K$2848,$AD329,'B-PorHerramienta'!$L$2:$L$2848,$AE329)*$AI$6,$AJ$6))</f>
        <v/>
      </c>
      <c r="P329" s="48" t="str">
        <f>IF(COUNTIFS('B-PorHerramienta'!$A$2:$A$2848,P$8,'B-PorHerramienta'!$J$2:$J$2848,$AC329,'B-PorHerramienta'!$K$2:$K$2848,$AD329,'B-PorHerramienta'!$L$2:$L$2848,$AE329,'B-PorHerramienta'!$F$2:$F$2848,"&lt;&gt;")=0,"",ROUND(SUMIFS(INDEX('B-PorHerramienta'!$F$2:$I$2848,0,$AH$6),'B-PorHerramienta'!$A$2:$A$2848,P$8,'B-PorHerramienta'!$J$2:$J$2848,$AC329,'B-PorHerramienta'!$K$2:$K$2848,$AD329,'B-PorHerramienta'!$L$2:$L$2848,$AE329)*$AI$6,$AJ$6))</f>
        <v/>
      </c>
      <c r="Q329" s="48" t="str">
        <f>IF(COUNTIFS('B-PorHerramienta'!$A$2:$A$2848,Q$8,'B-PorHerramienta'!$J$2:$J$2848,$AC329,'B-PorHerramienta'!$K$2:$K$2848,$AD329,'B-PorHerramienta'!$L$2:$L$2848,$AE329,'B-PorHerramienta'!$F$2:$F$2848,"&lt;&gt;")=0,"",ROUND(SUMIFS(INDEX('B-PorHerramienta'!$F$2:$I$2848,0,$AH$6),'B-PorHerramienta'!$A$2:$A$2848,Q$8,'B-PorHerramienta'!$J$2:$J$2848,$AC329,'B-PorHerramienta'!$K$2:$K$2848,$AD329,'B-PorHerramienta'!$L$2:$L$2848,$AE329)*$AI$6,$AJ$6))</f>
        <v/>
      </c>
      <c r="R329" s="48" t="str">
        <f>IF(COUNTIFS('B-PorHerramienta'!$A$2:$A$2848,R$8,'B-PorHerramienta'!$J$2:$J$2848,$AC329,'B-PorHerramienta'!$K$2:$K$2848,$AD329,'B-PorHerramienta'!$L$2:$L$2848,$AE329,'B-PorHerramienta'!$F$2:$F$2848,"&lt;&gt;")=0,"",ROUND(SUMIFS(INDEX('B-PorHerramienta'!$F$2:$I$2848,0,$AH$6),'B-PorHerramienta'!$A$2:$A$2848,R$8,'B-PorHerramienta'!$J$2:$J$2848,$AC329,'B-PorHerramienta'!$K$2:$K$2848,$AD329,'B-PorHerramienta'!$L$2:$L$2848,$AE329)*$AI$6,$AJ$6))</f>
        <v/>
      </c>
      <c r="S329" s="48" t="str">
        <f>IF(COUNTIFS('B-PorHerramienta'!$A$2:$A$2848,S$8,'B-PorHerramienta'!$J$2:$J$2848,$AC329,'B-PorHerramienta'!$K$2:$K$2848,$AD329,'B-PorHerramienta'!$L$2:$L$2848,$AE329,'B-PorHerramienta'!$F$2:$F$2848,"&lt;&gt;")=0,"",ROUND(SUMIFS(INDEX('B-PorHerramienta'!$F$2:$I$2848,0,$AH$6),'B-PorHerramienta'!$A$2:$A$2848,S$8,'B-PorHerramienta'!$J$2:$J$2848,$AC329,'B-PorHerramienta'!$K$2:$K$2848,$AD329,'B-PorHerramienta'!$L$2:$L$2848,$AE329)*$AI$6,$AJ$6))</f>
        <v/>
      </c>
      <c r="T329" s="48" t="str">
        <f>IF(COUNTIFS('B-PorHerramienta'!$A$2:$A$2848,T$8,'B-PorHerramienta'!$J$2:$J$2848,$AC329,'B-PorHerramienta'!$K$2:$K$2848,$AD329,'B-PorHerramienta'!$L$2:$L$2848,$AE329,'B-PorHerramienta'!$F$2:$F$2848,"&lt;&gt;")=0,"",ROUND(SUMIFS(INDEX('B-PorHerramienta'!$F$2:$I$2848,0,$AH$6),'B-PorHerramienta'!$A$2:$A$2848,T$8,'B-PorHerramienta'!$J$2:$J$2848,$AC329,'B-PorHerramienta'!$K$2:$K$2848,$AD329,'B-PorHerramienta'!$L$2:$L$2848,$AE329)*$AI$6,$AJ$6))</f>
        <v/>
      </c>
      <c r="U329" s="48" t="str">
        <f>IF(COUNTIFS('B-PorHerramienta'!$A$2:$A$2848,U$8,'B-PorHerramienta'!$J$2:$J$2848,$AC329,'B-PorHerramienta'!$K$2:$K$2848,$AD329,'B-PorHerramienta'!$L$2:$L$2848,$AE329,'B-PorHerramienta'!$F$2:$F$2848,"&lt;&gt;")=0,"",ROUND(SUMIFS(INDEX('B-PorHerramienta'!$F$2:$I$2848,0,$AH$6),'B-PorHerramienta'!$A$2:$A$2848,U$8,'B-PorHerramienta'!$J$2:$J$2848,$AC329,'B-PorHerramienta'!$K$2:$K$2848,$AD329,'B-PorHerramienta'!$L$2:$L$2848,$AE329)*$AI$6,$AJ$6))</f>
        <v/>
      </c>
      <c r="V329" s="48" t="str">
        <f>IF(COUNTIFS('B-PorHerramienta'!$A$2:$A$2848,V$8,'B-PorHerramienta'!$J$2:$J$2848,$AC329,'B-PorHerramienta'!$K$2:$K$2848,$AD329,'B-PorHerramienta'!$L$2:$L$2848,$AE329,'B-PorHerramienta'!$F$2:$F$2848,"&lt;&gt;")=0,"",ROUND(SUMIFS(INDEX('B-PorHerramienta'!$F$2:$I$2848,0,$AH$6),'B-PorHerramienta'!$A$2:$A$2848,V$8,'B-PorHerramienta'!$J$2:$J$2848,$AC329,'B-PorHerramienta'!$K$2:$K$2848,$AD329,'B-PorHerramienta'!$L$2:$L$2848,$AE329)*$AI$6,$AJ$6))</f>
        <v/>
      </c>
      <c r="W329" s="48" t="str">
        <f>IF(COUNTIFS('B-PorHerramienta'!$A$2:$A$2848,W$8,'B-PorHerramienta'!$J$2:$J$2848,$AC329,'B-PorHerramienta'!$K$2:$K$2848,$AD329,'B-PorHerramienta'!$L$2:$L$2848,$AE329,'B-PorHerramienta'!$F$2:$F$2848,"&lt;&gt;")=0,"",ROUND(SUMIFS(INDEX('B-PorHerramienta'!$F$2:$I$2848,0,$AH$6),'B-PorHerramienta'!$A$2:$A$2848,W$8,'B-PorHerramienta'!$J$2:$J$2848,$AC329,'B-PorHerramienta'!$K$2:$K$2848,$AD329,'B-PorHerramienta'!$L$2:$L$2848,$AE329)*$AI$6,$AJ$6))</f>
        <v/>
      </c>
      <c r="X329" s="48" t="str">
        <f>IF(COUNTIFS('B-PorHerramienta'!$A$2:$A$2848,X$8,'B-PorHerramienta'!$J$2:$J$2848,$AC329,'B-PorHerramienta'!$K$2:$K$2848,$AD329,'B-PorHerramienta'!$L$2:$L$2848,$AE329,'B-PorHerramienta'!$F$2:$F$2848,"&lt;&gt;")=0,"",ROUND(SUMIFS(INDEX('B-PorHerramienta'!$F$2:$I$2848,0,$AH$6),'B-PorHerramienta'!$A$2:$A$2848,X$8,'B-PorHerramienta'!$J$2:$J$2848,$AC329,'B-PorHerramienta'!$K$2:$K$2848,$AD329,'B-PorHerramienta'!$L$2:$L$2848,$AE329)*$AI$6,$AJ$6))</f>
        <v/>
      </c>
      <c r="Y329" s="48" t="str">
        <f>IF(COUNTIFS('B-PorHerramienta'!$A$2:$A$2848,Y$8,'B-PorHerramienta'!$J$2:$J$2848,$AC329,'B-PorHerramienta'!$K$2:$K$2848,$AD329,'B-PorHerramienta'!$L$2:$L$2848,$AE329,'B-PorHerramienta'!$F$2:$F$2848,"&lt;&gt;")=0,"",ROUND(SUMIFS(INDEX('B-PorHerramienta'!$F$2:$I$2848,0,$AH$6),'B-PorHerramienta'!$A$2:$A$2848,Y$8,'B-PorHerramienta'!$J$2:$J$2848,$AC329,'B-PorHerramienta'!$K$2:$K$2848,$AD329,'B-PorHerramienta'!$L$2:$L$2848,$AE329)*$AI$6,$AJ$6))</f>
        <v/>
      </c>
      <c r="Z329" s="48" t="str">
        <f>IF(COUNTIFS('B-PorHerramienta'!$A$2:$A$2848,Z$8,'B-PorHerramienta'!$J$2:$J$2848,$AC329,'B-PorHerramienta'!$K$2:$K$2848,$AD329,'B-PorHerramienta'!$L$2:$L$2848,$AE329,'B-PorHerramienta'!$F$2:$F$2848,"&lt;&gt;")=0,"",ROUND(SUMIFS(INDEX('B-PorHerramienta'!$F$2:$I$2848,0,$AH$6),'B-PorHerramienta'!$A$2:$A$2848,Z$8,'B-PorHerramienta'!$J$2:$J$2848,$AC329,'B-PorHerramienta'!$K$2:$K$2848,$AD329,'B-PorHerramienta'!$L$2:$L$2848,$AE329)*$AI$6,$AJ$6))</f>
        <v/>
      </c>
      <c r="AA329" s="6"/>
      <c r="AB329" s="35">
        <v>2</v>
      </c>
      <c r="AC329" s="35" t="s">
        <v>1194</v>
      </c>
      <c r="AD329" s="35" t="s">
        <v>269</v>
      </c>
      <c r="AE329" s="35" t="s">
        <v>1782</v>
      </c>
      <c r="AF329" s="35"/>
      <c r="AG329" s="35"/>
      <c r="AH329" s="35"/>
      <c r="AI329" s="35"/>
      <c r="AJ329" s="35"/>
      <c r="AK329" s="35"/>
    </row>
    <row r="330" spans="1:37" ht="30" hidden="1" outlineLevel="2" collapsed="1" x14ac:dyDescent="0.25">
      <c r="A330" s="49" t="s">
        <v>2315</v>
      </c>
      <c r="B330" s="47" t="s">
        <v>711</v>
      </c>
      <c r="C330" s="48" t="str">
        <f>IF(COUNTIFS('B-PorHerramienta'!$A$2:$A$2848,C$8,'B-PorHerramienta'!$J$2:$J$2848,$AC330,'B-PorHerramienta'!$K$2:$K$2848,$AD330,'B-PorHerramienta'!$L$2:$L$2848,$AE330,'B-PorHerramienta'!$F$2:$F$2848,"&lt;&gt;")=0,"",ROUND(SUMIFS(INDEX('B-PorHerramienta'!$F$2:$I$2848,0,$AH$6),'B-PorHerramienta'!$A$2:$A$2848,C$8,'B-PorHerramienta'!$J$2:$J$2848,$AC330,'B-PorHerramienta'!$K$2:$K$2848,$AD330,'B-PorHerramienta'!$L$2:$L$2848,$AE330)*$AI$6,$AJ$6))</f>
        <v/>
      </c>
      <c r="D330" s="48" t="str">
        <f>IF(COUNTIFS('B-PorHerramienta'!$A$2:$A$2848,D$8,'B-PorHerramienta'!$J$2:$J$2848,$AC330,'B-PorHerramienta'!$K$2:$K$2848,$AD330,'B-PorHerramienta'!$L$2:$L$2848,$AE330,'B-PorHerramienta'!$F$2:$F$2848,"&lt;&gt;")=0,"",ROUND(SUMIFS(INDEX('B-PorHerramienta'!$F$2:$I$2848,0,$AH$6),'B-PorHerramienta'!$A$2:$A$2848,D$8,'B-PorHerramienta'!$J$2:$J$2848,$AC330,'B-PorHerramienta'!$K$2:$K$2848,$AD330,'B-PorHerramienta'!$L$2:$L$2848,$AE330)*$AI$6,$AJ$6))</f>
        <v/>
      </c>
      <c r="E330" s="48" t="str">
        <f>IF(COUNTIFS('B-PorHerramienta'!$A$2:$A$2848,E$8,'B-PorHerramienta'!$J$2:$J$2848,$AC330,'B-PorHerramienta'!$K$2:$K$2848,$AD330,'B-PorHerramienta'!$L$2:$L$2848,$AE330,'B-PorHerramienta'!$F$2:$F$2848,"&lt;&gt;")=0,"",ROUND(SUMIFS(INDEX('B-PorHerramienta'!$F$2:$I$2848,0,$AH$6),'B-PorHerramienta'!$A$2:$A$2848,E$8,'B-PorHerramienta'!$J$2:$J$2848,$AC330,'B-PorHerramienta'!$K$2:$K$2848,$AD330,'B-PorHerramienta'!$L$2:$L$2848,$AE330)*$AI$6,$AJ$6))</f>
        <v/>
      </c>
      <c r="F330" s="48" t="str">
        <f>IF(COUNTIFS('B-PorHerramienta'!$A$2:$A$2848,F$8,'B-PorHerramienta'!$J$2:$J$2848,$AC330,'B-PorHerramienta'!$K$2:$K$2848,$AD330,'B-PorHerramienta'!$L$2:$L$2848,$AE330,'B-PorHerramienta'!$F$2:$F$2848,"&lt;&gt;")=0,"",ROUND(SUMIFS(INDEX('B-PorHerramienta'!$F$2:$I$2848,0,$AH$6),'B-PorHerramienta'!$A$2:$A$2848,F$8,'B-PorHerramienta'!$J$2:$J$2848,$AC330,'B-PorHerramienta'!$K$2:$K$2848,$AD330,'B-PorHerramienta'!$L$2:$L$2848,$AE330)*$AI$6,$AJ$6))</f>
        <v/>
      </c>
      <c r="G330" s="48" t="str">
        <f>IF(COUNTIFS('B-PorHerramienta'!$A$2:$A$2848,G$8,'B-PorHerramienta'!$J$2:$J$2848,$AC330,'B-PorHerramienta'!$K$2:$K$2848,$AD330,'B-PorHerramienta'!$L$2:$L$2848,$AE330,'B-PorHerramienta'!$F$2:$F$2848,"&lt;&gt;")=0,"",ROUND(SUMIFS(INDEX('B-PorHerramienta'!$F$2:$I$2848,0,$AH$6),'B-PorHerramienta'!$A$2:$A$2848,G$8,'B-PorHerramienta'!$J$2:$J$2848,$AC330,'B-PorHerramienta'!$K$2:$K$2848,$AD330,'B-PorHerramienta'!$L$2:$L$2848,$AE330)*$AI$6,$AJ$6))</f>
        <v/>
      </c>
      <c r="H330" s="48" t="str">
        <f>IF(COUNTIFS('B-PorHerramienta'!$A$2:$A$2848,H$8,'B-PorHerramienta'!$J$2:$J$2848,$AC330,'B-PorHerramienta'!$K$2:$K$2848,$AD330,'B-PorHerramienta'!$L$2:$L$2848,$AE330,'B-PorHerramienta'!$F$2:$F$2848,"&lt;&gt;")=0,"",ROUND(SUMIFS(INDEX('B-PorHerramienta'!$F$2:$I$2848,0,$AH$6),'B-PorHerramienta'!$A$2:$A$2848,H$8,'B-PorHerramienta'!$J$2:$J$2848,$AC330,'B-PorHerramienta'!$K$2:$K$2848,$AD330,'B-PorHerramienta'!$L$2:$L$2848,$AE330)*$AI$6,$AJ$6))</f>
        <v/>
      </c>
      <c r="I330" s="48" t="str">
        <f>IF(COUNTIFS('B-PorHerramienta'!$A$2:$A$2848,I$8,'B-PorHerramienta'!$J$2:$J$2848,$AC330,'B-PorHerramienta'!$K$2:$K$2848,$AD330,'B-PorHerramienta'!$L$2:$L$2848,$AE330,'B-PorHerramienta'!$F$2:$F$2848,"&lt;&gt;")=0,"",ROUND(SUMIFS(INDEX('B-PorHerramienta'!$F$2:$I$2848,0,$AH$6),'B-PorHerramienta'!$A$2:$A$2848,I$8,'B-PorHerramienta'!$J$2:$J$2848,$AC330,'B-PorHerramienta'!$K$2:$K$2848,$AD330,'B-PorHerramienta'!$L$2:$L$2848,$AE330)*$AI$6,$AJ$6))</f>
        <v/>
      </c>
      <c r="J330" s="48" t="str">
        <f>IF(COUNTIFS('B-PorHerramienta'!$A$2:$A$2848,J$8,'B-PorHerramienta'!$J$2:$J$2848,$AC330,'B-PorHerramienta'!$K$2:$K$2848,$AD330,'B-PorHerramienta'!$L$2:$L$2848,$AE330,'B-PorHerramienta'!$F$2:$F$2848,"&lt;&gt;")=0,"",ROUND(SUMIFS(INDEX('B-PorHerramienta'!$F$2:$I$2848,0,$AH$6),'B-PorHerramienta'!$A$2:$A$2848,J$8,'B-PorHerramienta'!$J$2:$J$2848,$AC330,'B-PorHerramienta'!$K$2:$K$2848,$AD330,'B-PorHerramienta'!$L$2:$L$2848,$AE330)*$AI$6,$AJ$6))</f>
        <v/>
      </c>
      <c r="K330" s="48" t="str">
        <f>IF(COUNTIFS('B-PorHerramienta'!$A$2:$A$2848,K$8,'B-PorHerramienta'!$J$2:$J$2848,$AC330,'B-PorHerramienta'!$K$2:$K$2848,$AD330,'B-PorHerramienta'!$L$2:$L$2848,$AE330,'B-PorHerramienta'!$F$2:$F$2848,"&lt;&gt;")=0,"",ROUND(SUMIFS(INDEX('B-PorHerramienta'!$F$2:$I$2848,0,$AH$6),'B-PorHerramienta'!$A$2:$A$2848,K$8,'B-PorHerramienta'!$J$2:$J$2848,$AC330,'B-PorHerramienta'!$K$2:$K$2848,$AD330,'B-PorHerramienta'!$L$2:$L$2848,$AE330)*$AI$6,$AJ$6))</f>
        <v/>
      </c>
      <c r="L330" s="48" t="str">
        <f>IF(COUNTIFS('B-PorHerramienta'!$A$2:$A$2848,L$8,'B-PorHerramienta'!$J$2:$J$2848,$AC330,'B-PorHerramienta'!$K$2:$K$2848,$AD330,'B-PorHerramienta'!$L$2:$L$2848,$AE330,'B-PorHerramienta'!$F$2:$F$2848,"&lt;&gt;")=0,"",ROUND(SUMIFS(INDEX('B-PorHerramienta'!$F$2:$I$2848,0,$AH$6),'B-PorHerramienta'!$A$2:$A$2848,L$8,'B-PorHerramienta'!$J$2:$J$2848,$AC330,'B-PorHerramienta'!$K$2:$K$2848,$AD330,'B-PorHerramienta'!$L$2:$L$2848,$AE330)*$AI$6,$AJ$6))</f>
        <v/>
      </c>
      <c r="M330" s="48">
        <f>IF(COUNTIFS('B-PorHerramienta'!$A$2:$A$2848,M$8,'B-PorHerramienta'!$J$2:$J$2848,$AC330,'B-PorHerramienta'!$K$2:$K$2848,$AD330,'B-PorHerramienta'!$L$2:$L$2848,$AE330,'B-PorHerramienta'!$F$2:$F$2848,"&lt;&gt;")=0,"",ROUND(SUMIFS(INDEX('B-PorHerramienta'!$F$2:$I$2848,0,$AH$6),'B-PorHerramienta'!$A$2:$A$2848,M$8,'B-PorHerramienta'!$J$2:$J$2848,$AC330,'B-PorHerramienta'!$K$2:$K$2848,$AD330,'B-PorHerramienta'!$L$2:$L$2848,$AE330)*$AI$6,$AJ$6))</f>
        <v>4.4000000000000003E-3</v>
      </c>
      <c r="N330" s="48" t="str">
        <f>IF(COUNTIFS('B-PorHerramienta'!$A$2:$A$2848,N$8,'B-PorHerramienta'!$J$2:$J$2848,$AC330,'B-PorHerramienta'!$K$2:$K$2848,$AD330,'B-PorHerramienta'!$L$2:$L$2848,$AE330,'B-PorHerramienta'!$F$2:$F$2848,"&lt;&gt;")=0,"",ROUND(SUMIFS(INDEX('B-PorHerramienta'!$F$2:$I$2848,0,$AH$6),'B-PorHerramienta'!$A$2:$A$2848,N$8,'B-PorHerramienta'!$J$2:$J$2848,$AC330,'B-PorHerramienta'!$K$2:$K$2848,$AD330,'B-PorHerramienta'!$L$2:$L$2848,$AE330)*$AI$6,$AJ$6))</f>
        <v/>
      </c>
      <c r="O330" s="48" t="str">
        <f>IF(COUNTIFS('B-PorHerramienta'!$A$2:$A$2848,O$8,'B-PorHerramienta'!$J$2:$J$2848,$AC330,'B-PorHerramienta'!$K$2:$K$2848,$AD330,'B-PorHerramienta'!$L$2:$L$2848,$AE330,'B-PorHerramienta'!$F$2:$F$2848,"&lt;&gt;")=0,"",ROUND(SUMIFS(INDEX('B-PorHerramienta'!$F$2:$I$2848,0,$AH$6),'B-PorHerramienta'!$A$2:$A$2848,O$8,'B-PorHerramienta'!$J$2:$J$2848,$AC330,'B-PorHerramienta'!$K$2:$K$2848,$AD330,'B-PorHerramienta'!$L$2:$L$2848,$AE330)*$AI$6,$AJ$6))</f>
        <v/>
      </c>
      <c r="P330" s="48" t="str">
        <f>IF(COUNTIFS('B-PorHerramienta'!$A$2:$A$2848,P$8,'B-PorHerramienta'!$J$2:$J$2848,$AC330,'B-PorHerramienta'!$K$2:$K$2848,$AD330,'B-PorHerramienta'!$L$2:$L$2848,$AE330,'B-PorHerramienta'!$F$2:$F$2848,"&lt;&gt;")=0,"",ROUND(SUMIFS(INDEX('B-PorHerramienta'!$F$2:$I$2848,0,$AH$6),'B-PorHerramienta'!$A$2:$A$2848,P$8,'B-PorHerramienta'!$J$2:$J$2848,$AC330,'B-PorHerramienta'!$K$2:$K$2848,$AD330,'B-PorHerramienta'!$L$2:$L$2848,$AE330)*$AI$6,$AJ$6))</f>
        <v/>
      </c>
      <c r="Q330" s="48" t="str">
        <f>IF(COUNTIFS('B-PorHerramienta'!$A$2:$A$2848,Q$8,'B-PorHerramienta'!$J$2:$J$2848,$AC330,'B-PorHerramienta'!$K$2:$K$2848,$AD330,'B-PorHerramienta'!$L$2:$L$2848,$AE330,'B-PorHerramienta'!$F$2:$F$2848,"&lt;&gt;")=0,"",ROUND(SUMIFS(INDEX('B-PorHerramienta'!$F$2:$I$2848,0,$AH$6),'B-PorHerramienta'!$A$2:$A$2848,Q$8,'B-PorHerramienta'!$J$2:$J$2848,$AC330,'B-PorHerramienta'!$K$2:$K$2848,$AD330,'B-PorHerramienta'!$L$2:$L$2848,$AE330)*$AI$6,$AJ$6))</f>
        <v/>
      </c>
      <c r="R330" s="48" t="str">
        <f>IF(COUNTIFS('B-PorHerramienta'!$A$2:$A$2848,R$8,'B-PorHerramienta'!$J$2:$J$2848,$AC330,'B-PorHerramienta'!$K$2:$K$2848,$AD330,'B-PorHerramienta'!$L$2:$L$2848,$AE330,'B-PorHerramienta'!$F$2:$F$2848,"&lt;&gt;")=0,"",ROUND(SUMIFS(INDEX('B-PorHerramienta'!$F$2:$I$2848,0,$AH$6),'B-PorHerramienta'!$A$2:$A$2848,R$8,'B-PorHerramienta'!$J$2:$J$2848,$AC330,'B-PorHerramienta'!$K$2:$K$2848,$AD330,'B-PorHerramienta'!$L$2:$L$2848,$AE330)*$AI$6,$AJ$6))</f>
        <v/>
      </c>
      <c r="S330" s="48" t="str">
        <f>IF(COUNTIFS('B-PorHerramienta'!$A$2:$A$2848,S$8,'B-PorHerramienta'!$J$2:$J$2848,$AC330,'B-PorHerramienta'!$K$2:$K$2848,$AD330,'B-PorHerramienta'!$L$2:$L$2848,$AE330,'B-PorHerramienta'!$F$2:$F$2848,"&lt;&gt;")=0,"",ROUND(SUMIFS(INDEX('B-PorHerramienta'!$F$2:$I$2848,0,$AH$6),'B-PorHerramienta'!$A$2:$A$2848,S$8,'B-PorHerramienta'!$J$2:$J$2848,$AC330,'B-PorHerramienta'!$K$2:$K$2848,$AD330,'B-PorHerramienta'!$L$2:$L$2848,$AE330)*$AI$6,$AJ$6))</f>
        <v/>
      </c>
      <c r="T330" s="48" t="str">
        <f>IF(COUNTIFS('B-PorHerramienta'!$A$2:$A$2848,T$8,'B-PorHerramienta'!$J$2:$J$2848,$AC330,'B-PorHerramienta'!$K$2:$K$2848,$AD330,'B-PorHerramienta'!$L$2:$L$2848,$AE330,'B-PorHerramienta'!$F$2:$F$2848,"&lt;&gt;")=0,"",ROUND(SUMIFS(INDEX('B-PorHerramienta'!$F$2:$I$2848,0,$AH$6),'B-PorHerramienta'!$A$2:$A$2848,T$8,'B-PorHerramienta'!$J$2:$J$2848,$AC330,'B-PorHerramienta'!$K$2:$K$2848,$AD330,'B-PorHerramienta'!$L$2:$L$2848,$AE330)*$AI$6,$AJ$6))</f>
        <v/>
      </c>
      <c r="U330" s="48" t="str">
        <f>IF(COUNTIFS('B-PorHerramienta'!$A$2:$A$2848,U$8,'B-PorHerramienta'!$J$2:$J$2848,$AC330,'B-PorHerramienta'!$K$2:$K$2848,$AD330,'B-PorHerramienta'!$L$2:$L$2848,$AE330,'B-PorHerramienta'!$F$2:$F$2848,"&lt;&gt;")=0,"",ROUND(SUMIFS(INDEX('B-PorHerramienta'!$F$2:$I$2848,0,$AH$6),'B-PorHerramienta'!$A$2:$A$2848,U$8,'B-PorHerramienta'!$J$2:$J$2848,$AC330,'B-PorHerramienta'!$K$2:$K$2848,$AD330,'B-PorHerramienta'!$L$2:$L$2848,$AE330)*$AI$6,$AJ$6))</f>
        <v/>
      </c>
      <c r="V330" s="48" t="str">
        <f>IF(COUNTIFS('B-PorHerramienta'!$A$2:$A$2848,V$8,'B-PorHerramienta'!$J$2:$J$2848,$AC330,'B-PorHerramienta'!$K$2:$K$2848,$AD330,'B-PorHerramienta'!$L$2:$L$2848,$AE330,'B-PorHerramienta'!$F$2:$F$2848,"&lt;&gt;")=0,"",ROUND(SUMIFS(INDEX('B-PorHerramienta'!$F$2:$I$2848,0,$AH$6),'B-PorHerramienta'!$A$2:$A$2848,V$8,'B-PorHerramienta'!$J$2:$J$2848,$AC330,'B-PorHerramienta'!$K$2:$K$2848,$AD330,'B-PorHerramienta'!$L$2:$L$2848,$AE330)*$AI$6,$AJ$6))</f>
        <v/>
      </c>
      <c r="W330" s="48" t="str">
        <f>IF(COUNTIFS('B-PorHerramienta'!$A$2:$A$2848,W$8,'B-PorHerramienta'!$J$2:$J$2848,$AC330,'B-PorHerramienta'!$K$2:$K$2848,$AD330,'B-PorHerramienta'!$L$2:$L$2848,$AE330,'B-PorHerramienta'!$F$2:$F$2848,"&lt;&gt;")=0,"",ROUND(SUMIFS(INDEX('B-PorHerramienta'!$F$2:$I$2848,0,$AH$6),'B-PorHerramienta'!$A$2:$A$2848,W$8,'B-PorHerramienta'!$J$2:$J$2848,$AC330,'B-PorHerramienta'!$K$2:$K$2848,$AD330,'B-PorHerramienta'!$L$2:$L$2848,$AE330)*$AI$6,$AJ$6))</f>
        <v/>
      </c>
      <c r="X330" s="48" t="str">
        <f>IF(COUNTIFS('B-PorHerramienta'!$A$2:$A$2848,X$8,'B-PorHerramienta'!$J$2:$J$2848,$AC330,'B-PorHerramienta'!$K$2:$K$2848,$AD330,'B-PorHerramienta'!$L$2:$L$2848,$AE330,'B-PorHerramienta'!$F$2:$F$2848,"&lt;&gt;")=0,"",ROUND(SUMIFS(INDEX('B-PorHerramienta'!$F$2:$I$2848,0,$AH$6),'B-PorHerramienta'!$A$2:$A$2848,X$8,'B-PorHerramienta'!$J$2:$J$2848,$AC330,'B-PorHerramienta'!$K$2:$K$2848,$AD330,'B-PorHerramienta'!$L$2:$L$2848,$AE330)*$AI$6,$AJ$6))</f>
        <v/>
      </c>
      <c r="Y330" s="48" t="str">
        <f>IF(COUNTIFS('B-PorHerramienta'!$A$2:$A$2848,Y$8,'B-PorHerramienta'!$J$2:$J$2848,$AC330,'B-PorHerramienta'!$K$2:$K$2848,$AD330,'B-PorHerramienta'!$L$2:$L$2848,$AE330,'B-PorHerramienta'!$F$2:$F$2848,"&lt;&gt;")=0,"",ROUND(SUMIFS(INDEX('B-PorHerramienta'!$F$2:$I$2848,0,$AH$6),'B-PorHerramienta'!$A$2:$A$2848,Y$8,'B-PorHerramienta'!$J$2:$J$2848,$AC330,'B-PorHerramienta'!$K$2:$K$2848,$AD330,'B-PorHerramienta'!$L$2:$L$2848,$AE330)*$AI$6,$AJ$6))</f>
        <v/>
      </c>
      <c r="Z330" s="48" t="str">
        <f>IF(COUNTIFS('B-PorHerramienta'!$A$2:$A$2848,Z$8,'B-PorHerramienta'!$J$2:$J$2848,$AC330,'B-PorHerramienta'!$K$2:$K$2848,$AD330,'B-PorHerramienta'!$L$2:$L$2848,$AE330,'B-PorHerramienta'!$F$2:$F$2848,"&lt;&gt;")=0,"",ROUND(SUMIFS(INDEX('B-PorHerramienta'!$F$2:$I$2848,0,$AH$6),'B-PorHerramienta'!$A$2:$A$2848,Z$8,'B-PorHerramienta'!$J$2:$J$2848,$AC330,'B-PorHerramienta'!$K$2:$K$2848,$AD330,'B-PorHerramienta'!$L$2:$L$2848,$AE330)*$AI$6,$AJ$6))</f>
        <v/>
      </c>
      <c r="AA330" s="6"/>
      <c r="AB330" s="35">
        <v>2</v>
      </c>
      <c r="AC330" s="35" t="s">
        <v>1194</v>
      </c>
      <c r="AD330" s="35" t="s">
        <v>269</v>
      </c>
      <c r="AE330" s="35" t="s">
        <v>1783</v>
      </c>
      <c r="AF330" s="35"/>
      <c r="AG330" s="35"/>
      <c r="AH330" s="35"/>
      <c r="AI330" s="35"/>
      <c r="AJ330" s="35"/>
      <c r="AK330" s="35"/>
    </row>
    <row r="331" spans="1:37" hidden="1" outlineLevel="2" collapsed="1" x14ac:dyDescent="0.25">
      <c r="A331" s="49" t="s">
        <v>2314</v>
      </c>
      <c r="B331" s="47" t="s">
        <v>637</v>
      </c>
      <c r="C331" s="48" t="str">
        <f>IF(COUNTIFS('B-PorHerramienta'!$A$2:$A$2848,C$8,'B-PorHerramienta'!$J$2:$J$2848,$AC331,'B-PorHerramienta'!$K$2:$K$2848,$AD331,'B-PorHerramienta'!$L$2:$L$2848,$AE331,'B-PorHerramienta'!$F$2:$F$2848,"&lt;&gt;")=0,"",ROUND(SUMIFS(INDEX('B-PorHerramienta'!$F$2:$I$2848,0,$AH$6),'B-PorHerramienta'!$A$2:$A$2848,C$8,'B-PorHerramienta'!$J$2:$J$2848,$AC331,'B-PorHerramienta'!$K$2:$K$2848,$AD331,'B-PorHerramienta'!$L$2:$L$2848,$AE331)*$AI$6,$AJ$6))</f>
        <v/>
      </c>
      <c r="D331" s="48" t="str">
        <f>IF(COUNTIFS('B-PorHerramienta'!$A$2:$A$2848,D$8,'B-PorHerramienta'!$J$2:$J$2848,$AC331,'B-PorHerramienta'!$K$2:$K$2848,$AD331,'B-PorHerramienta'!$L$2:$L$2848,$AE331,'B-PorHerramienta'!$F$2:$F$2848,"&lt;&gt;")=0,"",ROUND(SUMIFS(INDEX('B-PorHerramienta'!$F$2:$I$2848,0,$AH$6),'B-PorHerramienta'!$A$2:$A$2848,D$8,'B-PorHerramienta'!$J$2:$J$2848,$AC331,'B-PorHerramienta'!$K$2:$K$2848,$AD331,'B-PorHerramienta'!$L$2:$L$2848,$AE331)*$AI$6,$AJ$6))</f>
        <v/>
      </c>
      <c r="E331" s="48" t="str">
        <f>IF(COUNTIFS('B-PorHerramienta'!$A$2:$A$2848,E$8,'B-PorHerramienta'!$J$2:$J$2848,$AC331,'B-PorHerramienta'!$K$2:$K$2848,$AD331,'B-PorHerramienta'!$L$2:$L$2848,$AE331,'B-PorHerramienta'!$F$2:$F$2848,"&lt;&gt;")=0,"",ROUND(SUMIFS(INDEX('B-PorHerramienta'!$F$2:$I$2848,0,$AH$6),'B-PorHerramienta'!$A$2:$A$2848,E$8,'B-PorHerramienta'!$J$2:$J$2848,$AC331,'B-PorHerramienta'!$K$2:$K$2848,$AD331,'B-PorHerramienta'!$L$2:$L$2848,$AE331)*$AI$6,$AJ$6))</f>
        <v/>
      </c>
      <c r="F331" s="48" t="str">
        <f>IF(COUNTIFS('B-PorHerramienta'!$A$2:$A$2848,F$8,'B-PorHerramienta'!$J$2:$J$2848,$AC331,'B-PorHerramienta'!$K$2:$K$2848,$AD331,'B-PorHerramienta'!$L$2:$L$2848,$AE331,'B-PorHerramienta'!$F$2:$F$2848,"&lt;&gt;")=0,"",ROUND(SUMIFS(INDEX('B-PorHerramienta'!$F$2:$I$2848,0,$AH$6),'B-PorHerramienta'!$A$2:$A$2848,F$8,'B-PorHerramienta'!$J$2:$J$2848,$AC331,'B-PorHerramienta'!$K$2:$K$2848,$AD331,'B-PorHerramienta'!$L$2:$L$2848,$AE331)*$AI$6,$AJ$6))</f>
        <v/>
      </c>
      <c r="G331" s="48" t="str">
        <f>IF(COUNTIFS('B-PorHerramienta'!$A$2:$A$2848,G$8,'B-PorHerramienta'!$J$2:$J$2848,$AC331,'B-PorHerramienta'!$K$2:$K$2848,$AD331,'B-PorHerramienta'!$L$2:$L$2848,$AE331,'B-PorHerramienta'!$F$2:$F$2848,"&lt;&gt;")=0,"",ROUND(SUMIFS(INDEX('B-PorHerramienta'!$F$2:$I$2848,0,$AH$6),'B-PorHerramienta'!$A$2:$A$2848,G$8,'B-PorHerramienta'!$J$2:$J$2848,$AC331,'B-PorHerramienta'!$K$2:$K$2848,$AD331,'B-PorHerramienta'!$L$2:$L$2848,$AE331)*$AI$6,$AJ$6))</f>
        <v/>
      </c>
      <c r="H331" s="48" t="str">
        <f>IF(COUNTIFS('B-PorHerramienta'!$A$2:$A$2848,H$8,'B-PorHerramienta'!$J$2:$J$2848,$AC331,'B-PorHerramienta'!$K$2:$K$2848,$AD331,'B-PorHerramienta'!$L$2:$L$2848,$AE331,'B-PorHerramienta'!$F$2:$F$2848,"&lt;&gt;")=0,"",ROUND(SUMIFS(INDEX('B-PorHerramienta'!$F$2:$I$2848,0,$AH$6),'B-PorHerramienta'!$A$2:$A$2848,H$8,'B-PorHerramienta'!$J$2:$J$2848,$AC331,'B-PorHerramienta'!$K$2:$K$2848,$AD331,'B-PorHerramienta'!$L$2:$L$2848,$AE331)*$AI$6,$AJ$6))</f>
        <v/>
      </c>
      <c r="I331" s="48" t="str">
        <f>IF(COUNTIFS('B-PorHerramienta'!$A$2:$A$2848,I$8,'B-PorHerramienta'!$J$2:$J$2848,$AC331,'B-PorHerramienta'!$K$2:$K$2848,$AD331,'B-PorHerramienta'!$L$2:$L$2848,$AE331,'B-PorHerramienta'!$F$2:$F$2848,"&lt;&gt;")=0,"",ROUND(SUMIFS(INDEX('B-PorHerramienta'!$F$2:$I$2848,0,$AH$6),'B-PorHerramienta'!$A$2:$A$2848,I$8,'B-PorHerramienta'!$J$2:$J$2848,$AC331,'B-PorHerramienta'!$K$2:$K$2848,$AD331,'B-PorHerramienta'!$L$2:$L$2848,$AE331)*$AI$6,$AJ$6))</f>
        <v/>
      </c>
      <c r="J331" s="48" t="str">
        <f>IF(COUNTIFS('B-PorHerramienta'!$A$2:$A$2848,J$8,'B-PorHerramienta'!$J$2:$J$2848,$AC331,'B-PorHerramienta'!$K$2:$K$2848,$AD331,'B-PorHerramienta'!$L$2:$L$2848,$AE331,'B-PorHerramienta'!$F$2:$F$2848,"&lt;&gt;")=0,"",ROUND(SUMIFS(INDEX('B-PorHerramienta'!$F$2:$I$2848,0,$AH$6),'B-PorHerramienta'!$A$2:$A$2848,J$8,'B-PorHerramienta'!$J$2:$J$2848,$AC331,'B-PorHerramienta'!$K$2:$K$2848,$AD331,'B-PorHerramienta'!$L$2:$L$2848,$AE331)*$AI$6,$AJ$6))</f>
        <v/>
      </c>
      <c r="K331" s="48" t="str">
        <f>IF(COUNTIFS('B-PorHerramienta'!$A$2:$A$2848,K$8,'B-PorHerramienta'!$J$2:$J$2848,$AC331,'B-PorHerramienta'!$K$2:$K$2848,$AD331,'B-PorHerramienta'!$L$2:$L$2848,$AE331,'B-PorHerramienta'!$F$2:$F$2848,"&lt;&gt;")=0,"",ROUND(SUMIFS(INDEX('B-PorHerramienta'!$F$2:$I$2848,0,$AH$6),'B-PorHerramienta'!$A$2:$A$2848,K$8,'B-PorHerramienta'!$J$2:$J$2848,$AC331,'B-PorHerramienta'!$K$2:$K$2848,$AD331,'B-PorHerramienta'!$L$2:$L$2848,$AE331)*$AI$6,$AJ$6))</f>
        <v/>
      </c>
      <c r="L331" s="48" t="str">
        <f>IF(COUNTIFS('B-PorHerramienta'!$A$2:$A$2848,L$8,'B-PorHerramienta'!$J$2:$J$2848,$AC331,'B-PorHerramienta'!$K$2:$K$2848,$AD331,'B-PorHerramienta'!$L$2:$L$2848,$AE331,'B-PorHerramienta'!$F$2:$F$2848,"&lt;&gt;")=0,"",ROUND(SUMIFS(INDEX('B-PorHerramienta'!$F$2:$I$2848,0,$AH$6),'B-PorHerramienta'!$A$2:$A$2848,L$8,'B-PorHerramienta'!$J$2:$J$2848,$AC331,'B-PorHerramienta'!$K$2:$K$2848,$AD331,'B-PorHerramienta'!$L$2:$L$2848,$AE331)*$AI$6,$AJ$6))</f>
        <v/>
      </c>
      <c r="M331" s="48" t="str">
        <f>IF(COUNTIFS('B-PorHerramienta'!$A$2:$A$2848,M$8,'B-PorHerramienta'!$J$2:$J$2848,$AC331,'B-PorHerramienta'!$K$2:$K$2848,$AD331,'B-PorHerramienta'!$L$2:$L$2848,$AE331,'B-PorHerramienta'!$F$2:$F$2848,"&lt;&gt;")=0,"",ROUND(SUMIFS(INDEX('B-PorHerramienta'!$F$2:$I$2848,0,$AH$6),'B-PorHerramienta'!$A$2:$A$2848,M$8,'B-PorHerramienta'!$J$2:$J$2848,$AC331,'B-PorHerramienta'!$K$2:$K$2848,$AD331,'B-PorHerramienta'!$L$2:$L$2848,$AE331)*$AI$6,$AJ$6))</f>
        <v/>
      </c>
      <c r="N331" s="48">
        <f>IF(COUNTIFS('B-PorHerramienta'!$A$2:$A$2848,N$8,'B-PorHerramienta'!$J$2:$J$2848,$AC331,'B-PorHerramienta'!$K$2:$K$2848,$AD331,'B-PorHerramienta'!$L$2:$L$2848,$AE331,'B-PorHerramienta'!$F$2:$F$2848,"&lt;&gt;")=0,"",ROUND(SUMIFS(INDEX('B-PorHerramienta'!$F$2:$I$2848,0,$AH$6),'B-PorHerramienta'!$A$2:$A$2848,N$8,'B-PorHerramienta'!$J$2:$J$2848,$AC331,'B-PorHerramienta'!$K$2:$K$2848,$AD331,'B-PorHerramienta'!$L$2:$L$2848,$AE331)*$AI$6,$AJ$6))</f>
        <v>1.18E-2</v>
      </c>
      <c r="O331" s="48" t="str">
        <f>IF(COUNTIFS('B-PorHerramienta'!$A$2:$A$2848,O$8,'B-PorHerramienta'!$J$2:$J$2848,$AC331,'B-PorHerramienta'!$K$2:$K$2848,$AD331,'B-PorHerramienta'!$L$2:$L$2848,$AE331,'B-PorHerramienta'!$F$2:$F$2848,"&lt;&gt;")=0,"",ROUND(SUMIFS(INDEX('B-PorHerramienta'!$F$2:$I$2848,0,$AH$6),'B-PorHerramienta'!$A$2:$A$2848,O$8,'B-PorHerramienta'!$J$2:$J$2848,$AC331,'B-PorHerramienta'!$K$2:$K$2848,$AD331,'B-PorHerramienta'!$L$2:$L$2848,$AE331)*$AI$6,$AJ$6))</f>
        <v/>
      </c>
      <c r="P331" s="48" t="str">
        <f>IF(COUNTIFS('B-PorHerramienta'!$A$2:$A$2848,P$8,'B-PorHerramienta'!$J$2:$J$2848,$AC331,'B-PorHerramienta'!$K$2:$K$2848,$AD331,'B-PorHerramienta'!$L$2:$L$2848,$AE331,'B-PorHerramienta'!$F$2:$F$2848,"&lt;&gt;")=0,"",ROUND(SUMIFS(INDEX('B-PorHerramienta'!$F$2:$I$2848,0,$AH$6),'B-PorHerramienta'!$A$2:$A$2848,P$8,'B-PorHerramienta'!$J$2:$J$2848,$AC331,'B-PorHerramienta'!$K$2:$K$2848,$AD331,'B-PorHerramienta'!$L$2:$L$2848,$AE331)*$AI$6,$AJ$6))</f>
        <v/>
      </c>
      <c r="Q331" s="48" t="str">
        <f>IF(COUNTIFS('B-PorHerramienta'!$A$2:$A$2848,Q$8,'B-PorHerramienta'!$J$2:$J$2848,$AC331,'B-PorHerramienta'!$K$2:$K$2848,$AD331,'B-PorHerramienta'!$L$2:$L$2848,$AE331,'B-PorHerramienta'!$F$2:$F$2848,"&lt;&gt;")=0,"",ROUND(SUMIFS(INDEX('B-PorHerramienta'!$F$2:$I$2848,0,$AH$6),'B-PorHerramienta'!$A$2:$A$2848,Q$8,'B-PorHerramienta'!$J$2:$J$2848,$AC331,'B-PorHerramienta'!$K$2:$K$2848,$AD331,'B-PorHerramienta'!$L$2:$L$2848,$AE331)*$AI$6,$AJ$6))</f>
        <v/>
      </c>
      <c r="R331" s="48" t="str">
        <f>IF(COUNTIFS('B-PorHerramienta'!$A$2:$A$2848,R$8,'B-PorHerramienta'!$J$2:$J$2848,$AC331,'B-PorHerramienta'!$K$2:$K$2848,$AD331,'B-PorHerramienta'!$L$2:$L$2848,$AE331,'B-PorHerramienta'!$F$2:$F$2848,"&lt;&gt;")=0,"",ROUND(SUMIFS(INDEX('B-PorHerramienta'!$F$2:$I$2848,0,$AH$6),'B-PorHerramienta'!$A$2:$A$2848,R$8,'B-PorHerramienta'!$J$2:$J$2848,$AC331,'B-PorHerramienta'!$K$2:$K$2848,$AD331,'B-PorHerramienta'!$L$2:$L$2848,$AE331)*$AI$6,$AJ$6))</f>
        <v/>
      </c>
      <c r="S331" s="48" t="str">
        <f>IF(COUNTIFS('B-PorHerramienta'!$A$2:$A$2848,S$8,'B-PorHerramienta'!$J$2:$J$2848,$AC331,'B-PorHerramienta'!$K$2:$K$2848,$AD331,'B-PorHerramienta'!$L$2:$L$2848,$AE331,'B-PorHerramienta'!$F$2:$F$2848,"&lt;&gt;")=0,"",ROUND(SUMIFS(INDEX('B-PorHerramienta'!$F$2:$I$2848,0,$AH$6),'B-PorHerramienta'!$A$2:$A$2848,S$8,'B-PorHerramienta'!$J$2:$J$2848,$AC331,'B-PorHerramienta'!$K$2:$K$2848,$AD331,'B-PorHerramienta'!$L$2:$L$2848,$AE331)*$AI$6,$AJ$6))</f>
        <v/>
      </c>
      <c r="T331" s="48" t="str">
        <f>IF(COUNTIFS('B-PorHerramienta'!$A$2:$A$2848,T$8,'B-PorHerramienta'!$J$2:$J$2848,$AC331,'B-PorHerramienta'!$K$2:$K$2848,$AD331,'B-PorHerramienta'!$L$2:$L$2848,$AE331,'B-PorHerramienta'!$F$2:$F$2848,"&lt;&gt;")=0,"",ROUND(SUMIFS(INDEX('B-PorHerramienta'!$F$2:$I$2848,0,$AH$6),'B-PorHerramienta'!$A$2:$A$2848,T$8,'B-PorHerramienta'!$J$2:$J$2848,$AC331,'B-PorHerramienta'!$K$2:$K$2848,$AD331,'B-PorHerramienta'!$L$2:$L$2848,$AE331)*$AI$6,$AJ$6))</f>
        <v/>
      </c>
      <c r="U331" s="48" t="str">
        <f>IF(COUNTIFS('B-PorHerramienta'!$A$2:$A$2848,U$8,'B-PorHerramienta'!$J$2:$J$2848,$AC331,'B-PorHerramienta'!$K$2:$K$2848,$AD331,'B-PorHerramienta'!$L$2:$L$2848,$AE331,'B-PorHerramienta'!$F$2:$F$2848,"&lt;&gt;")=0,"",ROUND(SUMIFS(INDEX('B-PorHerramienta'!$F$2:$I$2848,0,$AH$6),'B-PorHerramienta'!$A$2:$A$2848,U$8,'B-PorHerramienta'!$J$2:$J$2848,$AC331,'B-PorHerramienta'!$K$2:$K$2848,$AD331,'B-PorHerramienta'!$L$2:$L$2848,$AE331)*$AI$6,$AJ$6))</f>
        <v/>
      </c>
      <c r="V331" s="48" t="str">
        <f>IF(COUNTIFS('B-PorHerramienta'!$A$2:$A$2848,V$8,'B-PorHerramienta'!$J$2:$J$2848,$AC331,'B-PorHerramienta'!$K$2:$K$2848,$AD331,'B-PorHerramienta'!$L$2:$L$2848,$AE331,'B-PorHerramienta'!$F$2:$F$2848,"&lt;&gt;")=0,"",ROUND(SUMIFS(INDEX('B-PorHerramienta'!$F$2:$I$2848,0,$AH$6),'B-PorHerramienta'!$A$2:$A$2848,V$8,'B-PorHerramienta'!$J$2:$J$2848,$AC331,'B-PorHerramienta'!$K$2:$K$2848,$AD331,'B-PorHerramienta'!$L$2:$L$2848,$AE331)*$AI$6,$AJ$6))</f>
        <v/>
      </c>
      <c r="W331" s="48" t="str">
        <f>IF(COUNTIFS('B-PorHerramienta'!$A$2:$A$2848,W$8,'B-PorHerramienta'!$J$2:$J$2848,$AC331,'B-PorHerramienta'!$K$2:$K$2848,$AD331,'B-PorHerramienta'!$L$2:$L$2848,$AE331,'B-PorHerramienta'!$F$2:$F$2848,"&lt;&gt;")=0,"",ROUND(SUMIFS(INDEX('B-PorHerramienta'!$F$2:$I$2848,0,$AH$6),'B-PorHerramienta'!$A$2:$A$2848,W$8,'B-PorHerramienta'!$J$2:$J$2848,$AC331,'B-PorHerramienta'!$K$2:$K$2848,$AD331,'B-PorHerramienta'!$L$2:$L$2848,$AE331)*$AI$6,$AJ$6))</f>
        <v/>
      </c>
      <c r="X331" s="48" t="str">
        <f>IF(COUNTIFS('B-PorHerramienta'!$A$2:$A$2848,X$8,'B-PorHerramienta'!$J$2:$J$2848,$AC331,'B-PorHerramienta'!$K$2:$K$2848,$AD331,'B-PorHerramienta'!$L$2:$L$2848,$AE331,'B-PorHerramienta'!$F$2:$F$2848,"&lt;&gt;")=0,"",ROUND(SUMIFS(INDEX('B-PorHerramienta'!$F$2:$I$2848,0,$AH$6),'B-PorHerramienta'!$A$2:$A$2848,X$8,'B-PorHerramienta'!$J$2:$J$2848,$AC331,'B-PorHerramienta'!$K$2:$K$2848,$AD331,'B-PorHerramienta'!$L$2:$L$2848,$AE331)*$AI$6,$AJ$6))</f>
        <v/>
      </c>
      <c r="Y331" s="48" t="str">
        <f>IF(COUNTIFS('B-PorHerramienta'!$A$2:$A$2848,Y$8,'B-PorHerramienta'!$J$2:$J$2848,$AC331,'B-PorHerramienta'!$K$2:$K$2848,$AD331,'B-PorHerramienta'!$L$2:$L$2848,$AE331,'B-PorHerramienta'!$F$2:$F$2848,"&lt;&gt;")=0,"",ROUND(SUMIFS(INDEX('B-PorHerramienta'!$F$2:$I$2848,0,$AH$6),'B-PorHerramienta'!$A$2:$A$2848,Y$8,'B-PorHerramienta'!$J$2:$J$2848,$AC331,'B-PorHerramienta'!$K$2:$K$2848,$AD331,'B-PorHerramienta'!$L$2:$L$2848,$AE331)*$AI$6,$AJ$6))</f>
        <v/>
      </c>
      <c r="Z331" s="48" t="str">
        <f>IF(COUNTIFS('B-PorHerramienta'!$A$2:$A$2848,Z$8,'B-PorHerramienta'!$J$2:$J$2848,$AC331,'B-PorHerramienta'!$K$2:$K$2848,$AD331,'B-PorHerramienta'!$L$2:$L$2848,$AE331,'B-PorHerramienta'!$F$2:$F$2848,"&lt;&gt;")=0,"",ROUND(SUMIFS(INDEX('B-PorHerramienta'!$F$2:$I$2848,0,$AH$6),'B-PorHerramienta'!$A$2:$A$2848,Z$8,'B-PorHerramienta'!$J$2:$J$2848,$AC331,'B-PorHerramienta'!$K$2:$K$2848,$AD331,'B-PorHerramienta'!$L$2:$L$2848,$AE331)*$AI$6,$AJ$6))</f>
        <v/>
      </c>
      <c r="AA331" s="6"/>
      <c r="AB331" s="35">
        <v>2</v>
      </c>
      <c r="AC331" s="35" t="s">
        <v>1194</v>
      </c>
      <c r="AD331" s="35" t="s">
        <v>269</v>
      </c>
      <c r="AE331" s="35" t="s">
        <v>1790</v>
      </c>
      <c r="AF331" s="35"/>
      <c r="AG331" s="35"/>
      <c r="AH331" s="35"/>
      <c r="AI331" s="35"/>
      <c r="AJ331" s="35"/>
      <c r="AK331" s="35"/>
    </row>
    <row r="332" spans="1:37" ht="30" hidden="1" outlineLevel="2" collapsed="1" x14ac:dyDescent="0.25">
      <c r="A332" s="49" t="s">
        <v>2313</v>
      </c>
      <c r="B332" s="47" t="s">
        <v>639</v>
      </c>
      <c r="C332" s="48" t="str">
        <f>IF(COUNTIFS('B-PorHerramienta'!$A$2:$A$2848,C$8,'B-PorHerramienta'!$J$2:$J$2848,$AC332,'B-PorHerramienta'!$K$2:$K$2848,$AD332,'B-PorHerramienta'!$L$2:$L$2848,$AE332,'B-PorHerramienta'!$F$2:$F$2848,"&lt;&gt;")=0,"",ROUND(SUMIFS(INDEX('B-PorHerramienta'!$F$2:$I$2848,0,$AH$6),'B-PorHerramienta'!$A$2:$A$2848,C$8,'B-PorHerramienta'!$J$2:$J$2848,$AC332,'B-PorHerramienta'!$K$2:$K$2848,$AD332,'B-PorHerramienta'!$L$2:$L$2848,$AE332)*$AI$6,$AJ$6))</f>
        <v/>
      </c>
      <c r="D332" s="48" t="str">
        <f>IF(COUNTIFS('B-PorHerramienta'!$A$2:$A$2848,D$8,'B-PorHerramienta'!$J$2:$J$2848,$AC332,'B-PorHerramienta'!$K$2:$K$2848,$AD332,'B-PorHerramienta'!$L$2:$L$2848,$AE332,'B-PorHerramienta'!$F$2:$F$2848,"&lt;&gt;")=0,"",ROUND(SUMIFS(INDEX('B-PorHerramienta'!$F$2:$I$2848,0,$AH$6),'B-PorHerramienta'!$A$2:$A$2848,D$8,'B-PorHerramienta'!$J$2:$J$2848,$AC332,'B-PorHerramienta'!$K$2:$K$2848,$AD332,'B-PorHerramienta'!$L$2:$L$2848,$AE332)*$AI$6,$AJ$6))</f>
        <v/>
      </c>
      <c r="E332" s="48" t="str">
        <f>IF(COUNTIFS('B-PorHerramienta'!$A$2:$A$2848,E$8,'B-PorHerramienta'!$J$2:$J$2848,$AC332,'B-PorHerramienta'!$K$2:$K$2848,$AD332,'B-PorHerramienta'!$L$2:$L$2848,$AE332,'B-PorHerramienta'!$F$2:$F$2848,"&lt;&gt;")=0,"",ROUND(SUMIFS(INDEX('B-PorHerramienta'!$F$2:$I$2848,0,$AH$6),'B-PorHerramienta'!$A$2:$A$2848,E$8,'B-PorHerramienta'!$J$2:$J$2848,$AC332,'B-PorHerramienta'!$K$2:$K$2848,$AD332,'B-PorHerramienta'!$L$2:$L$2848,$AE332)*$AI$6,$AJ$6))</f>
        <v/>
      </c>
      <c r="F332" s="48" t="str">
        <f>IF(COUNTIFS('B-PorHerramienta'!$A$2:$A$2848,F$8,'B-PorHerramienta'!$J$2:$J$2848,$AC332,'B-PorHerramienta'!$K$2:$K$2848,$AD332,'B-PorHerramienta'!$L$2:$L$2848,$AE332,'B-PorHerramienta'!$F$2:$F$2848,"&lt;&gt;")=0,"",ROUND(SUMIFS(INDEX('B-PorHerramienta'!$F$2:$I$2848,0,$AH$6),'B-PorHerramienta'!$A$2:$A$2848,F$8,'B-PorHerramienta'!$J$2:$J$2848,$AC332,'B-PorHerramienta'!$K$2:$K$2848,$AD332,'B-PorHerramienta'!$L$2:$L$2848,$AE332)*$AI$6,$AJ$6))</f>
        <v/>
      </c>
      <c r="G332" s="48" t="str">
        <f>IF(COUNTIFS('B-PorHerramienta'!$A$2:$A$2848,G$8,'B-PorHerramienta'!$J$2:$J$2848,$AC332,'B-PorHerramienta'!$K$2:$K$2848,$AD332,'B-PorHerramienta'!$L$2:$L$2848,$AE332,'B-PorHerramienta'!$F$2:$F$2848,"&lt;&gt;")=0,"",ROUND(SUMIFS(INDEX('B-PorHerramienta'!$F$2:$I$2848,0,$AH$6),'B-PorHerramienta'!$A$2:$A$2848,G$8,'B-PorHerramienta'!$J$2:$J$2848,$AC332,'B-PorHerramienta'!$K$2:$K$2848,$AD332,'B-PorHerramienta'!$L$2:$L$2848,$AE332)*$AI$6,$AJ$6))</f>
        <v/>
      </c>
      <c r="H332" s="48" t="str">
        <f>IF(COUNTIFS('B-PorHerramienta'!$A$2:$A$2848,H$8,'B-PorHerramienta'!$J$2:$J$2848,$AC332,'B-PorHerramienta'!$K$2:$K$2848,$AD332,'B-PorHerramienta'!$L$2:$L$2848,$AE332,'B-PorHerramienta'!$F$2:$F$2848,"&lt;&gt;")=0,"",ROUND(SUMIFS(INDEX('B-PorHerramienta'!$F$2:$I$2848,0,$AH$6),'B-PorHerramienta'!$A$2:$A$2848,H$8,'B-PorHerramienta'!$J$2:$J$2848,$AC332,'B-PorHerramienta'!$K$2:$K$2848,$AD332,'B-PorHerramienta'!$L$2:$L$2848,$AE332)*$AI$6,$AJ$6))</f>
        <v/>
      </c>
      <c r="I332" s="48" t="str">
        <f>IF(COUNTIFS('B-PorHerramienta'!$A$2:$A$2848,I$8,'B-PorHerramienta'!$J$2:$J$2848,$AC332,'B-PorHerramienta'!$K$2:$K$2848,$AD332,'B-PorHerramienta'!$L$2:$L$2848,$AE332,'B-PorHerramienta'!$F$2:$F$2848,"&lt;&gt;")=0,"",ROUND(SUMIFS(INDEX('B-PorHerramienta'!$F$2:$I$2848,0,$AH$6),'B-PorHerramienta'!$A$2:$A$2848,I$8,'B-PorHerramienta'!$J$2:$J$2848,$AC332,'B-PorHerramienta'!$K$2:$K$2848,$AD332,'B-PorHerramienta'!$L$2:$L$2848,$AE332)*$AI$6,$AJ$6))</f>
        <v/>
      </c>
      <c r="J332" s="48" t="str">
        <f>IF(COUNTIFS('B-PorHerramienta'!$A$2:$A$2848,J$8,'B-PorHerramienta'!$J$2:$J$2848,$AC332,'B-PorHerramienta'!$K$2:$K$2848,$AD332,'B-PorHerramienta'!$L$2:$L$2848,$AE332,'B-PorHerramienta'!$F$2:$F$2848,"&lt;&gt;")=0,"",ROUND(SUMIFS(INDEX('B-PorHerramienta'!$F$2:$I$2848,0,$AH$6),'B-PorHerramienta'!$A$2:$A$2848,J$8,'B-PorHerramienta'!$J$2:$J$2848,$AC332,'B-PorHerramienta'!$K$2:$K$2848,$AD332,'B-PorHerramienta'!$L$2:$L$2848,$AE332)*$AI$6,$AJ$6))</f>
        <v/>
      </c>
      <c r="K332" s="48" t="str">
        <f>IF(COUNTIFS('B-PorHerramienta'!$A$2:$A$2848,K$8,'B-PorHerramienta'!$J$2:$J$2848,$AC332,'B-PorHerramienta'!$K$2:$K$2848,$AD332,'B-PorHerramienta'!$L$2:$L$2848,$AE332,'B-PorHerramienta'!$F$2:$F$2848,"&lt;&gt;")=0,"",ROUND(SUMIFS(INDEX('B-PorHerramienta'!$F$2:$I$2848,0,$AH$6),'B-PorHerramienta'!$A$2:$A$2848,K$8,'B-PorHerramienta'!$J$2:$J$2848,$AC332,'B-PorHerramienta'!$K$2:$K$2848,$AD332,'B-PorHerramienta'!$L$2:$L$2848,$AE332)*$AI$6,$AJ$6))</f>
        <v/>
      </c>
      <c r="L332" s="48" t="str">
        <f>IF(COUNTIFS('B-PorHerramienta'!$A$2:$A$2848,L$8,'B-PorHerramienta'!$J$2:$J$2848,$AC332,'B-PorHerramienta'!$K$2:$K$2848,$AD332,'B-PorHerramienta'!$L$2:$L$2848,$AE332,'B-PorHerramienta'!$F$2:$F$2848,"&lt;&gt;")=0,"",ROUND(SUMIFS(INDEX('B-PorHerramienta'!$F$2:$I$2848,0,$AH$6),'B-PorHerramienta'!$A$2:$A$2848,L$8,'B-PorHerramienta'!$J$2:$J$2848,$AC332,'B-PorHerramienta'!$K$2:$K$2848,$AD332,'B-PorHerramienta'!$L$2:$L$2848,$AE332)*$AI$6,$AJ$6))</f>
        <v/>
      </c>
      <c r="M332" s="48" t="str">
        <f>IF(COUNTIFS('B-PorHerramienta'!$A$2:$A$2848,M$8,'B-PorHerramienta'!$J$2:$J$2848,$AC332,'B-PorHerramienta'!$K$2:$K$2848,$AD332,'B-PorHerramienta'!$L$2:$L$2848,$AE332,'B-PorHerramienta'!$F$2:$F$2848,"&lt;&gt;")=0,"",ROUND(SUMIFS(INDEX('B-PorHerramienta'!$F$2:$I$2848,0,$AH$6),'B-PorHerramienta'!$A$2:$A$2848,M$8,'B-PorHerramienta'!$J$2:$J$2848,$AC332,'B-PorHerramienta'!$K$2:$K$2848,$AD332,'B-PorHerramienta'!$L$2:$L$2848,$AE332)*$AI$6,$AJ$6))</f>
        <v/>
      </c>
      <c r="N332" s="48">
        <f>IF(COUNTIFS('B-PorHerramienta'!$A$2:$A$2848,N$8,'B-PorHerramienta'!$J$2:$J$2848,$AC332,'B-PorHerramienta'!$K$2:$K$2848,$AD332,'B-PorHerramienta'!$L$2:$L$2848,$AE332,'B-PorHerramienta'!$F$2:$F$2848,"&lt;&gt;")=0,"",ROUND(SUMIFS(INDEX('B-PorHerramienta'!$F$2:$I$2848,0,$AH$6),'B-PorHerramienta'!$A$2:$A$2848,N$8,'B-PorHerramienta'!$J$2:$J$2848,$AC332,'B-PorHerramienta'!$K$2:$K$2848,$AD332,'B-PorHerramienta'!$L$2:$L$2848,$AE332)*$AI$6,$AJ$6))</f>
        <v>2.7000000000000001E-3</v>
      </c>
      <c r="O332" s="48" t="str">
        <f>IF(COUNTIFS('B-PorHerramienta'!$A$2:$A$2848,O$8,'B-PorHerramienta'!$J$2:$J$2848,$AC332,'B-PorHerramienta'!$K$2:$K$2848,$AD332,'B-PorHerramienta'!$L$2:$L$2848,$AE332,'B-PorHerramienta'!$F$2:$F$2848,"&lt;&gt;")=0,"",ROUND(SUMIFS(INDEX('B-PorHerramienta'!$F$2:$I$2848,0,$AH$6),'B-PorHerramienta'!$A$2:$A$2848,O$8,'B-PorHerramienta'!$J$2:$J$2848,$AC332,'B-PorHerramienta'!$K$2:$K$2848,$AD332,'B-PorHerramienta'!$L$2:$L$2848,$AE332)*$AI$6,$AJ$6))</f>
        <v/>
      </c>
      <c r="P332" s="48" t="str">
        <f>IF(COUNTIFS('B-PorHerramienta'!$A$2:$A$2848,P$8,'B-PorHerramienta'!$J$2:$J$2848,$AC332,'B-PorHerramienta'!$K$2:$K$2848,$AD332,'B-PorHerramienta'!$L$2:$L$2848,$AE332,'B-PorHerramienta'!$F$2:$F$2848,"&lt;&gt;")=0,"",ROUND(SUMIFS(INDEX('B-PorHerramienta'!$F$2:$I$2848,0,$AH$6),'B-PorHerramienta'!$A$2:$A$2848,P$8,'B-PorHerramienta'!$J$2:$J$2848,$AC332,'B-PorHerramienta'!$K$2:$K$2848,$AD332,'B-PorHerramienta'!$L$2:$L$2848,$AE332)*$AI$6,$AJ$6))</f>
        <v/>
      </c>
      <c r="Q332" s="48" t="str">
        <f>IF(COUNTIFS('B-PorHerramienta'!$A$2:$A$2848,Q$8,'B-PorHerramienta'!$J$2:$J$2848,$AC332,'B-PorHerramienta'!$K$2:$K$2848,$AD332,'B-PorHerramienta'!$L$2:$L$2848,$AE332,'B-PorHerramienta'!$F$2:$F$2848,"&lt;&gt;")=0,"",ROUND(SUMIFS(INDEX('B-PorHerramienta'!$F$2:$I$2848,0,$AH$6),'B-PorHerramienta'!$A$2:$A$2848,Q$8,'B-PorHerramienta'!$J$2:$J$2848,$AC332,'B-PorHerramienta'!$K$2:$K$2848,$AD332,'B-PorHerramienta'!$L$2:$L$2848,$AE332)*$AI$6,$AJ$6))</f>
        <v/>
      </c>
      <c r="R332" s="48" t="str">
        <f>IF(COUNTIFS('B-PorHerramienta'!$A$2:$A$2848,R$8,'B-PorHerramienta'!$J$2:$J$2848,$AC332,'B-PorHerramienta'!$K$2:$K$2848,$AD332,'B-PorHerramienta'!$L$2:$L$2848,$AE332,'B-PorHerramienta'!$F$2:$F$2848,"&lt;&gt;")=0,"",ROUND(SUMIFS(INDEX('B-PorHerramienta'!$F$2:$I$2848,0,$AH$6),'B-PorHerramienta'!$A$2:$A$2848,R$8,'B-PorHerramienta'!$J$2:$J$2848,$AC332,'B-PorHerramienta'!$K$2:$K$2848,$AD332,'B-PorHerramienta'!$L$2:$L$2848,$AE332)*$AI$6,$AJ$6))</f>
        <v/>
      </c>
      <c r="S332" s="48" t="str">
        <f>IF(COUNTIFS('B-PorHerramienta'!$A$2:$A$2848,S$8,'B-PorHerramienta'!$J$2:$J$2848,$AC332,'B-PorHerramienta'!$K$2:$K$2848,$AD332,'B-PorHerramienta'!$L$2:$L$2848,$AE332,'B-PorHerramienta'!$F$2:$F$2848,"&lt;&gt;")=0,"",ROUND(SUMIFS(INDEX('B-PorHerramienta'!$F$2:$I$2848,0,$AH$6),'B-PorHerramienta'!$A$2:$A$2848,S$8,'B-PorHerramienta'!$J$2:$J$2848,$AC332,'B-PorHerramienta'!$K$2:$K$2848,$AD332,'B-PorHerramienta'!$L$2:$L$2848,$AE332)*$AI$6,$AJ$6))</f>
        <v/>
      </c>
      <c r="T332" s="48" t="str">
        <f>IF(COUNTIFS('B-PorHerramienta'!$A$2:$A$2848,T$8,'B-PorHerramienta'!$J$2:$J$2848,$AC332,'B-PorHerramienta'!$K$2:$K$2848,$AD332,'B-PorHerramienta'!$L$2:$L$2848,$AE332,'B-PorHerramienta'!$F$2:$F$2848,"&lt;&gt;")=0,"",ROUND(SUMIFS(INDEX('B-PorHerramienta'!$F$2:$I$2848,0,$AH$6),'B-PorHerramienta'!$A$2:$A$2848,T$8,'B-PorHerramienta'!$J$2:$J$2848,$AC332,'B-PorHerramienta'!$K$2:$K$2848,$AD332,'B-PorHerramienta'!$L$2:$L$2848,$AE332)*$AI$6,$AJ$6))</f>
        <v/>
      </c>
      <c r="U332" s="48" t="str">
        <f>IF(COUNTIFS('B-PorHerramienta'!$A$2:$A$2848,U$8,'B-PorHerramienta'!$J$2:$J$2848,$AC332,'B-PorHerramienta'!$K$2:$K$2848,$AD332,'B-PorHerramienta'!$L$2:$L$2848,$AE332,'B-PorHerramienta'!$F$2:$F$2848,"&lt;&gt;")=0,"",ROUND(SUMIFS(INDEX('B-PorHerramienta'!$F$2:$I$2848,0,$AH$6),'B-PorHerramienta'!$A$2:$A$2848,U$8,'B-PorHerramienta'!$J$2:$J$2848,$AC332,'B-PorHerramienta'!$K$2:$K$2848,$AD332,'B-PorHerramienta'!$L$2:$L$2848,$AE332)*$AI$6,$AJ$6))</f>
        <v/>
      </c>
      <c r="V332" s="48" t="str">
        <f>IF(COUNTIFS('B-PorHerramienta'!$A$2:$A$2848,V$8,'B-PorHerramienta'!$J$2:$J$2848,$AC332,'B-PorHerramienta'!$K$2:$K$2848,$AD332,'B-PorHerramienta'!$L$2:$L$2848,$AE332,'B-PorHerramienta'!$F$2:$F$2848,"&lt;&gt;")=0,"",ROUND(SUMIFS(INDEX('B-PorHerramienta'!$F$2:$I$2848,0,$AH$6),'B-PorHerramienta'!$A$2:$A$2848,V$8,'B-PorHerramienta'!$J$2:$J$2848,$AC332,'B-PorHerramienta'!$K$2:$K$2848,$AD332,'B-PorHerramienta'!$L$2:$L$2848,$AE332)*$AI$6,$AJ$6))</f>
        <v/>
      </c>
      <c r="W332" s="48" t="str">
        <f>IF(COUNTIFS('B-PorHerramienta'!$A$2:$A$2848,W$8,'B-PorHerramienta'!$J$2:$J$2848,$AC332,'B-PorHerramienta'!$K$2:$K$2848,$AD332,'B-PorHerramienta'!$L$2:$L$2848,$AE332,'B-PorHerramienta'!$F$2:$F$2848,"&lt;&gt;")=0,"",ROUND(SUMIFS(INDEX('B-PorHerramienta'!$F$2:$I$2848,0,$AH$6),'B-PorHerramienta'!$A$2:$A$2848,W$8,'B-PorHerramienta'!$J$2:$J$2848,$AC332,'B-PorHerramienta'!$K$2:$K$2848,$AD332,'B-PorHerramienta'!$L$2:$L$2848,$AE332)*$AI$6,$AJ$6))</f>
        <v/>
      </c>
      <c r="X332" s="48" t="str">
        <f>IF(COUNTIFS('B-PorHerramienta'!$A$2:$A$2848,X$8,'B-PorHerramienta'!$J$2:$J$2848,$AC332,'B-PorHerramienta'!$K$2:$K$2848,$AD332,'B-PorHerramienta'!$L$2:$L$2848,$AE332,'B-PorHerramienta'!$F$2:$F$2848,"&lt;&gt;")=0,"",ROUND(SUMIFS(INDEX('B-PorHerramienta'!$F$2:$I$2848,0,$AH$6),'B-PorHerramienta'!$A$2:$A$2848,X$8,'B-PorHerramienta'!$J$2:$J$2848,$AC332,'B-PorHerramienta'!$K$2:$K$2848,$AD332,'B-PorHerramienta'!$L$2:$L$2848,$AE332)*$AI$6,$AJ$6))</f>
        <v/>
      </c>
      <c r="Y332" s="48" t="str">
        <f>IF(COUNTIFS('B-PorHerramienta'!$A$2:$A$2848,Y$8,'B-PorHerramienta'!$J$2:$J$2848,$AC332,'B-PorHerramienta'!$K$2:$K$2848,$AD332,'B-PorHerramienta'!$L$2:$L$2848,$AE332,'B-PorHerramienta'!$F$2:$F$2848,"&lt;&gt;")=0,"",ROUND(SUMIFS(INDEX('B-PorHerramienta'!$F$2:$I$2848,0,$AH$6),'B-PorHerramienta'!$A$2:$A$2848,Y$8,'B-PorHerramienta'!$J$2:$J$2848,$AC332,'B-PorHerramienta'!$K$2:$K$2848,$AD332,'B-PorHerramienta'!$L$2:$L$2848,$AE332)*$AI$6,$AJ$6))</f>
        <v/>
      </c>
      <c r="Z332" s="48" t="str">
        <f>IF(COUNTIFS('B-PorHerramienta'!$A$2:$A$2848,Z$8,'B-PorHerramienta'!$J$2:$J$2848,$AC332,'B-PorHerramienta'!$K$2:$K$2848,$AD332,'B-PorHerramienta'!$L$2:$L$2848,$AE332,'B-PorHerramienta'!$F$2:$F$2848,"&lt;&gt;")=0,"",ROUND(SUMIFS(INDEX('B-PorHerramienta'!$F$2:$I$2848,0,$AH$6),'B-PorHerramienta'!$A$2:$A$2848,Z$8,'B-PorHerramienta'!$J$2:$J$2848,$AC332,'B-PorHerramienta'!$K$2:$K$2848,$AD332,'B-PorHerramienta'!$L$2:$L$2848,$AE332)*$AI$6,$AJ$6))</f>
        <v/>
      </c>
      <c r="AA332" s="6"/>
      <c r="AB332" s="35">
        <v>2</v>
      </c>
      <c r="AC332" s="35" t="s">
        <v>1194</v>
      </c>
      <c r="AD332" s="35" t="s">
        <v>269</v>
      </c>
      <c r="AE332" s="35" t="s">
        <v>1791</v>
      </c>
      <c r="AF332" s="35"/>
      <c r="AG332" s="35"/>
      <c r="AH332" s="35"/>
      <c r="AI332" s="35"/>
      <c r="AJ332" s="35"/>
      <c r="AK332" s="35"/>
    </row>
    <row r="333" spans="1:37" hidden="1" outlineLevel="2" collapsed="1" x14ac:dyDescent="0.25">
      <c r="A333" s="49" t="s">
        <v>2312</v>
      </c>
      <c r="B333" s="47" t="s">
        <v>610</v>
      </c>
      <c r="C333" s="48" t="str">
        <f>IF(COUNTIFS('B-PorHerramienta'!$A$2:$A$2848,C$8,'B-PorHerramienta'!$J$2:$J$2848,$AC333,'B-PorHerramienta'!$K$2:$K$2848,$AD333,'B-PorHerramienta'!$L$2:$L$2848,$AE333,'B-PorHerramienta'!$F$2:$F$2848,"&lt;&gt;")=0,"",ROUND(SUMIFS(INDEX('B-PorHerramienta'!$F$2:$I$2848,0,$AH$6),'B-PorHerramienta'!$A$2:$A$2848,C$8,'B-PorHerramienta'!$J$2:$J$2848,$AC333,'B-PorHerramienta'!$K$2:$K$2848,$AD333,'B-PorHerramienta'!$L$2:$L$2848,$AE333)*$AI$6,$AJ$6))</f>
        <v/>
      </c>
      <c r="D333" s="48" t="str">
        <f>IF(COUNTIFS('B-PorHerramienta'!$A$2:$A$2848,D$8,'B-PorHerramienta'!$J$2:$J$2848,$AC333,'B-PorHerramienta'!$K$2:$K$2848,$AD333,'B-PorHerramienta'!$L$2:$L$2848,$AE333,'B-PorHerramienta'!$F$2:$F$2848,"&lt;&gt;")=0,"",ROUND(SUMIFS(INDEX('B-PorHerramienta'!$F$2:$I$2848,0,$AH$6),'B-PorHerramienta'!$A$2:$A$2848,D$8,'B-PorHerramienta'!$J$2:$J$2848,$AC333,'B-PorHerramienta'!$K$2:$K$2848,$AD333,'B-PorHerramienta'!$L$2:$L$2848,$AE333)*$AI$6,$AJ$6))</f>
        <v/>
      </c>
      <c r="E333" s="48" t="str">
        <f>IF(COUNTIFS('B-PorHerramienta'!$A$2:$A$2848,E$8,'B-PorHerramienta'!$J$2:$J$2848,$AC333,'B-PorHerramienta'!$K$2:$K$2848,$AD333,'B-PorHerramienta'!$L$2:$L$2848,$AE333,'B-PorHerramienta'!$F$2:$F$2848,"&lt;&gt;")=0,"",ROUND(SUMIFS(INDEX('B-PorHerramienta'!$F$2:$I$2848,0,$AH$6),'B-PorHerramienta'!$A$2:$A$2848,E$8,'B-PorHerramienta'!$J$2:$J$2848,$AC333,'B-PorHerramienta'!$K$2:$K$2848,$AD333,'B-PorHerramienta'!$L$2:$L$2848,$AE333)*$AI$6,$AJ$6))</f>
        <v/>
      </c>
      <c r="F333" s="48" t="str">
        <f>IF(COUNTIFS('B-PorHerramienta'!$A$2:$A$2848,F$8,'B-PorHerramienta'!$J$2:$J$2848,$AC333,'B-PorHerramienta'!$K$2:$K$2848,$AD333,'B-PorHerramienta'!$L$2:$L$2848,$AE333,'B-PorHerramienta'!$F$2:$F$2848,"&lt;&gt;")=0,"",ROUND(SUMIFS(INDEX('B-PorHerramienta'!$F$2:$I$2848,0,$AH$6),'B-PorHerramienta'!$A$2:$A$2848,F$8,'B-PorHerramienta'!$J$2:$J$2848,$AC333,'B-PorHerramienta'!$K$2:$K$2848,$AD333,'B-PorHerramienta'!$L$2:$L$2848,$AE333)*$AI$6,$AJ$6))</f>
        <v/>
      </c>
      <c r="G333" s="48" t="str">
        <f>IF(COUNTIFS('B-PorHerramienta'!$A$2:$A$2848,G$8,'B-PorHerramienta'!$J$2:$J$2848,$AC333,'B-PorHerramienta'!$K$2:$K$2848,$AD333,'B-PorHerramienta'!$L$2:$L$2848,$AE333,'B-PorHerramienta'!$F$2:$F$2848,"&lt;&gt;")=0,"",ROUND(SUMIFS(INDEX('B-PorHerramienta'!$F$2:$I$2848,0,$AH$6),'B-PorHerramienta'!$A$2:$A$2848,G$8,'B-PorHerramienta'!$J$2:$J$2848,$AC333,'B-PorHerramienta'!$K$2:$K$2848,$AD333,'B-PorHerramienta'!$L$2:$L$2848,$AE333)*$AI$6,$AJ$6))</f>
        <v/>
      </c>
      <c r="H333" s="48" t="str">
        <f>IF(COUNTIFS('B-PorHerramienta'!$A$2:$A$2848,H$8,'B-PorHerramienta'!$J$2:$J$2848,$AC333,'B-PorHerramienta'!$K$2:$K$2848,$AD333,'B-PorHerramienta'!$L$2:$L$2848,$AE333,'B-PorHerramienta'!$F$2:$F$2848,"&lt;&gt;")=0,"",ROUND(SUMIFS(INDEX('B-PorHerramienta'!$F$2:$I$2848,0,$AH$6),'B-PorHerramienta'!$A$2:$A$2848,H$8,'B-PorHerramienta'!$J$2:$J$2848,$AC333,'B-PorHerramienta'!$K$2:$K$2848,$AD333,'B-PorHerramienta'!$L$2:$L$2848,$AE333)*$AI$6,$AJ$6))</f>
        <v/>
      </c>
      <c r="I333" s="48" t="str">
        <f>IF(COUNTIFS('B-PorHerramienta'!$A$2:$A$2848,I$8,'B-PorHerramienta'!$J$2:$J$2848,$AC333,'B-PorHerramienta'!$K$2:$K$2848,$AD333,'B-PorHerramienta'!$L$2:$L$2848,$AE333,'B-PorHerramienta'!$F$2:$F$2848,"&lt;&gt;")=0,"",ROUND(SUMIFS(INDEX('B-PorHerramienta'!$F$2:$I$2848,0,$AH$6),'B-PorHerramienta'!$A$2:$A$2848,I$8,'B-PorHerramienta'!$J$2:$J$2848,$AC333,'B-PorHerramienta'!$K$2:$K$2848,$AD333,'B-PorHerramienta'!$L$2:$L$2848,$AE333)*$AI$6,$AJ$6))</f>
        <v/>
      </c>
      <c r="J333" s="48" t="str">
        <f>IF(COUNTIFS('B-PorHerramienta'!$A$2:$A$2848,J$8,'B-PorHerramienta'!$J$2:$J$2848,$AC333,'B-PorHerramienta'!$K$2:$K$2848,$AD333,'B-PorHerramienta'!$L$2:$L$2848,$AE333,'B-PorHerramienta'!$F$2:$F$2848,"&lt;&gt;")=0,"",ROUND(SUMIFS(INDEX('B-PorHerramienta'!$F$2:$I$2848,0,$AH$6),'B-PorHerramienta'!$A$2:$A$2848,J$8,'B-PorHerramienta'!$J$2:$J$2848,$AC333,'B-PorHerramienta'!$K$2:$K$2848,$AD333,'B-PorHerramienta'!$L$2:$L$2848,$AE333)*$AI$6,$AJ$6))</f>
        <v/>
      </c>
      <c r="K333" s="48" t="str">
        <f>IF(COUNTIFS('B-PorHerramienta'!$A$2:$A$2848,K$8,'B-PorHerramienta'!$J$2:$J$2848,$AC333,'B-PorHerramienta'!$K$2:$K$2848,$AD333,'B-PorHerramienta'!$L$2:$L$2848,$AE333,'B-PorHerramienta'!$F$2:$F$2848,"&lt;&gt;")=0,"",ROUND(SUMIFS(INDEX('B-PorHerramienta'!$F$2:$I$2848,0,$AH$6),'B-PorHerramienta'!$A$2:$A$2848,K$8,'B-PorHerramienta'!$J$2:$J$2848,$AC333,'B-PorHerramienta'!$K$2:$K$2848,$AD333,'B-PorHerramienta'!$L$2:$L$2848,$AE333)*$AI$6,$AJ$6))</f>
        <v/>
      </c>
      <c r="L333" s="48" t="str">
        <f>IF(COUNTIFS('B-PorHerramienta'!$A$2:$A$2848,L$8,'B-PorHerramienta'!$J$2:$J$2848,$AC333,'B-PorHerramienta'!$K$2:$K$2848,$AD333,'B-PorHerramienta'!$L$2:$L$2848,$AE333,'B-PorHerramienta'!$F$2:$F$2848,"&lt;&gt;")=0,"",ROUND(SUMIFS(INDEX('B-PorHerramienta'!$F$2:$I$2848,0,$AH$6),'B-PorHerramienta'!$A$2:$A$2848,L$8,'B-PorHerramienta'!$J$2:$J$2848,$AC333,'B-PorHerramienta'!$K$2:$K$2848,$AD333,'B-PorHerramienta'!$L$2:$L$2848,$AE333)*$AI$6,$AJ$6))</f>
        <v/>
      </c>
      <c r="M333" s="48" t="str">
        <f>IF(COUNTIFS('B-PorHerramienta'!$A$2:$A$2848,M$8,'B-PorHerramienta'!$J$2:$J$2848,$AC333,'B-PorHerramienta'!$K$2:$K$2848,$AD333,'B-PorHerramienta'!$L$2:$L$2848,$AE333,'B-PorHerramienta'!$F$2:$F$2848,"&lt;&gt;")=0,"",ROUND(SUMIFS(INDEX('B-PorHerramienta'!$F$2:$I$2848,0,$AH$6),'B-PorHerramienta'!$A$2:$A$2848,M$8,'B-PorHerramienta'!$J$2:$J$2848,$AC333,'B-PorHerramienta'!$K$2:$K$2848,$AD333,'B-PorHerramienta'!$L$2:$L$2848,$AE333)*$AI$6,$AJ$6))</f>
        <v/>
      </c>
      <c r="N333" s="48" t="str">
        <f>IF(COUNTIFS('B-PorHerramienta'!$A$2:$A$2848,N$8,'B-PorHerramienta'!$J$2:$J$2848,$AC333,'B-PorHerramienta'!$K$2:$K$2848,$AD333,'B-PorHerramienta'!$L$2:$L$2848,$AE333,'B-PorHerramienta'!$F$2:$F$2848,"&lt;&gt;")=0,"",ROUND(SUMIFS(INDEX('B-PorHerramienta'!$F$2:$I$2848,0,$AH$6),'B-PorHerramienta'!$A$2:$A$2848,N$8,'B-PorHerramienta'!$J$2:$J$2848,$AC333,'B-PorHerramienta'!$K$2:$K$2848,$AD333,'B-PorHerramienta'!$L$2:$L$2848,$AE333)*$AI$6,$AJ$6))</f>
        <v/>
      </c>
      <c r="O333" s="48">
        <f>IF(COUNTIFS('B-PorHerramienta'!$A$2:$A$2848,O$8,'B-PorHerramienta'!$J$2:$J$2848,$AC333,'B-PorHerramienta'!$K$2:$K$2848,$AD333,'B-PorHerramienta'!$L$2:$L$2848,$AE333,'B-PorHerramienta'!$F$2:$F$2848,"&lt;&gt;")=0,"",ROUND(SUMIFS(INDEX('B-PorHerramienta'!$F$2:$I$2848,0,$AH$6),'B-PorHerramienta'!$A$2:$A$2848,O$8,'B-PorHerramienta'!$J$2:$J$2848,$AC333,'B-PorHerramienta'!$K$2:$K$2848,$AD333,'B-PorHerramienta'!$L$2:$L$2848,$AE333)*$AI$6,$AJ$6))</f>
        <v>1.0500000000000001E-2</v>
      </c>
      <c r="P333" s="48" t="str">
        <f>IF(COUNTIFS('B-PorHerramienta'!$A$2:$A$2848,P$8,'B-PorHerramienta'!$J$2:$J$2848,$AC333,'B-PorHerramienta'!$K$2:$K$2848,$AD333,'B-PorHerramienta'!$L$2:$L$2848,$AE333,'B-PorHerramienta'!$F$2:$F$2848,"&lt;&gt;")=0,"",ROUND(SUMIFS(INDEX('B-PorHerramienta'!$F$2:$I$2848,0,$AH$6),'B-PorHerramienta'!$A$2:$A$2848,P$8,'B-PorHerramienta'!$J$2:$J$2848,$AC333,'B-PorHerramienta'!$K$2:$K$2848,$AD333,'B-PorHerramienta'!$L$2:$L$2848,$AE333)*$AI$6,$AJ$6))</f>
        <v/>
      </c>
      <c r="Q333" s="48" t="str">
        <f>IF(COUNTIFS('B-PorHerramienta'!$A$2:$A$2848,Q$8,'B-PorHerramienta'!$J$2:$J$2848,$AC333,'B-PorHerramienta'!$K$2:$K$2848,$AD333,'B-PorHerramienta'!$L$2:$L$2848,$AE333,'B-PorHerramienta'!$F$2:$F$2848,"&lt;&gt;")=0,"",ROUND(SUMIFS(INDEX('B-PorHerramienta'!$F$2:$I$2848,0,$AH$6),'B-PorHerramienta'!$A$2:$A$2848,Q$8,'B-PorHerramienta'!$J$2:$J$2848,$AC333,'B-PorHerramienta'!$K$2:$K$2848,$AD333,'B-PorHerramienta'!$L$2:$L$2848,$AE333)*$AI$6,$AJ$6))</f>
        <v/>
      </c>
      <c r="R333" s="48" t="str">
        <f>IF(COUNTIFS('B-PorHerramienta'!$A$2:$A$2848,R$8,'B-PorHerramienta'!$J$2:$J$2848,$AC333,'B-PorHerramienta'!$K$2:$K$2848,$AD333,'B-PorHerramienta'!$L$2:$L$2848,$AE333,'B-PorHerramienta'!$F$2:$F$2848,"&lt;&gt;")=0,"",ROUND(SUMIFS(INDEX('B-PorHerramienta'!$F$2:$I$2848,0,$AH$6),'B-PorHerramienta'!$A$2:$A$2848,R$8,'B-PorHerramienta'!$J$2:$J$2848,$AC333,'B-PorHerramienta'!$K$2:$K$2848,$AD333,'B-PorHerramienta'!$L$2:$L$2848,$AE333)*$AI$6,$AJ$6))</f>
        <v/>
      </c>
      <c r="S333" s="48" t="str">
        <f>IF(COUNTIFS('B-PorHerramienta'!$A$2:$A$2848,S$8,'B-PorHerramienta'!$J$2:$J$2848,$AC333,'B-PorHerramienta'!$K$2:$K$2848,$AD333,'B-PorHerramienta'!$L$2:$L$2848,$AE333,'B-PorHerramienta'!$F$2:$F$2848,"&lt;&gt;")=0,"",ROUND(SUMIFS(INDEX('B-PorHerramienta'!$F$2:$I$2848,0,$AH$6),'B-PorHerramienta'!$A$2:$A$2848,S$8,'B-PorHerramienta'!$J$2:$J$2848,$AC333,'B-PorHerramienta'!$K$2:$K$2848,$AD333,'B-PorHerramienta'!$L$2:$L$2848,$AE333)*$AI$6,$AJ$6))</f>
        <v/>
      </c>
      <c r="T333" s="48" t="str">
        <f>IF(COUNTIFS('B-PorHerramienta'!$A$2:$A$2848,T$8,'B-PorHerramienta'!$J$2:$J$2848,$AC333,'B-PorHerramienta'!$K$2:$K$2848,$AD333,'B-PorHerramienta'!$L$2:$L$2848,$AE333,'B-PorHerramienta'!$F$2:$F$2848,"&lt;&gt;")=0,"",ROUND(SUMIFS(INDEX('B-PorHerramienta'!$F$2:$I$2848,0,$AH$6),'B-PorHerramienta'!$A$2:$A$2848,T$8,'B-PorHerramienta'!$J$2:$J$2848,$AC333,'B-PorHerramienta'!$K$2:$K$2848,$AD333,'B-PorHerramienta'!$L$2:$L$2848,$AE333)*$AI$6,$AJ$6))</f>
        <v/>
      </c>
      <c r="U333" s="48" t="str">
        <f>IF(COUNTIFS('B-PorHerramienta'!$A$2:$A$2848,U$8,'B-PorHerramienta'!$J$2:$J$2848,$AC333,'B-PorHerramienta'!$K$2:$K$2848,$AD333,'B-PorHerramienta'!$L$2:$L$2848,$AE333,'B-PorHerramienta'!$F$2:$F$2848,"&lt;&gt;")=0,"",ROUND(SUMIFS(INDEX('B-PorHerramienta'!$F$2:$I$2848,0,$AH$6),'B-PorHerramienta'!$A$2:$A$2848,U$8,'B-PorHerramienta'!$J$2:$J$2848,$AC333,'B-PorHerramienta'!$K$2:$K$2848,$AD333,'B-PorHerramienta'!$L$2:$L$2848,$AE333)*$AI$6,$AJ$6))</f>
        <v/>
      </c>
      <c r="V333" s="48" t="str">
        <f>IF(COUNTIFS('B-PorHerramienta'!$A$2:$A$2848,V$8,'B-PorHerramienta'!$J$2:$J$2848,$AC333,'B-PorHerramienta'!$K$2:$K$2848,$AD333,'B-PorHerramienta'!$L$2:$L$2848,$AE333,'B-PorHerramienta'!$F$2:$F$2848,"&lt;&gt;")=0,"",ROUND(SUMIFS(INDEX('B-PorHerramienta'!$F$2:$I$2848,0,$AH$6),'B-PorHerramienta'!$A$2:$A$2848,V$8,'B-PorHerramienta'!$J$2:$J$2848,$AC333,'B-PorHerramienta'!$K$2:$K$2848,$AD333,'B-PorHerramienta'!$L$2:$L$2848,$AE333)*$AI$6,$AJ$6))</f>
        <v/>
      </c>
      <c r="W333" s="48" t="str">
        <f>IF(COUNTIFS('B-PorHerramienta'!$A$2:$A$2848,W$8,'B-PorHerramienta'!$J$2:$J$2848,$AC333,'B-PorHerramienta'!$K$2:$K$2848,$AD333,'B-PorHerramienta'!$L$2:$L$2848,$AE333,'B-PorHerramienta'!$F$2:$F$2848,"&lt;&gt;")=0,"",ROUND(SUMIFS(INDEX('B-PorHerramienta'!$F$2:$I$2848,0,$AH$6),'B-PorHerramienta'!$A$2:$A$2848,W$8,'B-PorHerramienta'!$J$2:$J$2848,$AC333,'B-PorHerramienta'!$K$2:$K$2848,$AD333,'B-PorHerramienta'!$L$2:$L$2848,$AE333)*$AI$6,$AJ$6))</f>
        <v/>
      </c>
      <c r="X333" s="48" t="str">
        <f>IF(COUNTIFS('B-PorHerramienta'!$A$2:$A$2848,X$8,'B-PorHerramienta'!$J$2:$J$2848,$AC333,'B-PorHerramienta'!$K$2:$K$2848,$AD333,'B-PorHerramienta'!$L$2:$L$2848,$AE333,'B-PorHerramienta'!$F$2:$F$2848,"&lt;&gt;")=0,"",ROUND(SUMIFS(INDEX('B-PorHerramienta'!$F$2:$I$2848,0,$AH$6),'B-PorHerramienta'!$A$2:$A$2848,X$8,'B-PorHerramienta'!$J$2:$J$2848,$AC333,'B-PorHerramienta'!$K$2:$K$2848,$AD333,'B-PorHerramienta'!$L$2:$L$2848,$AE333)*$AI$6,$AJ$6))</f>
        <v/>
      </c>
      <c r="Y333" s="48" t="str">
        <f>IF(COUNTIFS('B-PorHerramienta'!$A$2:$A$2848,Y$8,'B-PorHerramienta'!$J$2:$J$2848,$AC333,'B-PorHerramienta'!$K$2:$K$2848,$AD333,'B-PorHerramienta'!$L$2:$L$2848,$AE333,'B-PorHerramienta'!$F$2:$F$2848,"&lt;&gt;")=0,"",ROUND(SUMIFS(INDEX('B-PorHerramienta'!$F$2:$I$2848,0,$AH$6),'B-PorHerramienta'!$A$2:$A$2848,Y$8,'B-PorHerramienta'!$J$2:$J$2848,$AC333,'B-PorHerramienta'!$K$2:$K$2848,$AD333,'B-PorHerramienta'!$L$2:$L$2848,$AE333)*$AI$6,$AJ$6))</f>
        <v/>
      </c>
      <c r="Z333" s="48" t="str">
        <f>IF(COUNTIFS('B-PorHerramienta'!$A$2:$A$2848,Z$8,'B-PorHerramienta'!$J$2:$J$2848,$AC333,'B-PorHerramienta'!$K$2:$K$2848,$AD333,'B-PorHerramienta'!$L$2:$L$2848,$AE333,'B-PorHerramienta'!$F$2:$F$2848,"&lt;&gt;")=0,"",ROUND(SUMIFS(INDEX('B-PorHerramienta'!$F$2:$I$2848,0,$AH$6),'B-PorHerramienta'!$A$2:$A$2848,Z$8,'B-PorHerramienta'!$J$2:$J$2848,$AC333,'B-PorHerramienta'!$K$2:$K$2848,$AD333,'B-PorHerramienta'!$L$2:$L$2848,$AE333)*$AI$6,$AJ$6))</f>
        <v/>
      </c>
      <c r="AA333" s="6"/>
      <c r="AB333" s="35">
        <v>2</v>
      </c>
      <c r="AC333" s="35" t="s">
        <v>1194</v>
      </c>
      <c r="AD333" s="35" t="s">
        <v>269</v>
      </c>
      <c r="AE333" s="35" t="s">
        <v>1809</v>
      </c>
      <c r="AF333" s="35"/>
      <c r="AG333" s="35"/>
      <c r="AH333" s="35"/>
      <c r="AI333" s="35"/>
      <c r="AJ333" s="35"/>
      <c r="AK333" s="35"/>
    </row>
    <row r="334" spans="1:37" ht="30" hidden="1" outlineLevel="2" collapsed="1" x14ac:dyDescent="0.25">
      <c r="A334" s="49" t="s">
        <v>2311</v>
      </c>
      <c r="B334" s="47" t="s">
        <v>612</v>
      </c>
      <c r="C334" s="48" t="str">
        <f>IF(COUNTIFS('B-PorHerramienta'!$A$2:$A$2848,C$8,'B-PorHerramienta'!$J$2:$J$2848,$AC334,'B-PorHerramienta'!$K$2:$K$2848,$AD334,'B-PorHerramienta'!$L$2:$L$2848,$AE334,'B-PorHerramienta'!$F$2:$F$2848,"&lt;&gt;")=0,"",ROUND(SUMIFS(INDEX('B-PorHerramienta'!$F$2:$I$2848,0,$AH$6),'B-PorHerramienta'!$A$2:$A$2848,C$8,'B-PorHerramienta'!$J$2:$J$2848,$AC334,'B-PorHerramienta'!$K$2:$K$2848,$AD334,'B-PorHerramienta'!$L$2:$L$2848,$AE334)*$AI$6,$AJ$6))</f>
        <v/>
      </c>
      <c r="D334" s="48" t="str">
        <f>IF(COUNTIFS('B-PorHerramienta'!$A$2:$A$2848,D$8,'B-PorHerramienta'!$J$2:$J$2848,$AC334,'B-PorHerramienta'!$K$2:$K$2848,$AD334,'B-PorHerramienta'!$L$2:$L$2848,$AE334,'B-PorHerramienta'!$F$2:$F$2848,"&lt;&gt;")=0,"",ROUND(SUMIFS(INDEX('B-PorHerramienta'!$F$2:$I$2848,0,$AH$6),'B-PorHerramienta'!$A$2:$A$2848,D$8,'B-PorHerramienta'!$J$2:$J$2848,$AC334,'B-PorHerramienta'!$K$2:$K$2848,$AD334,'B-PorHerramienta'!$L$2:$L$2848,$AE334)*$AI$6,$AJ$6))</f>
        <v/>
      </c>
      <c r="E334" s="48" t="str">
        <f>IF(COUNTIFS('B-PorHerramienta'!$A$2:$A$2848,E$8,'B-PorHerramienta'!$J$2:$J$2848,$AC334,'B-PorHerramienta'!$K$2:$K$2848,$AD334,'B-PorHerramienta'!$L$2:$L$2848,$AE334,'B-PorHerramienta'!$F$2:$F$2848,"&lt;&gt;")=0,"",ROUND(SUMIFS(INDEX('B-PorHerramienta'!$F$2:$I$2848,0,$AH$6),'B-PorHerramienta'!$A$2:$A$2848,E$8,'B-PorHerramienta'!$J$2:$J$2848,$AC334,'B-PorHerramienta'!$K$2:$K$2848,$AD334,'B-PorHerramienta'!$L$2:$L$2848,$AE334)*$AI$6,$AJ$6))</f>
        <v/>
      </c>
      <c r="F334" s="48" t="str">
        <f>IF(COUNTIFS('B-PorHerramienta'!$A$2:$A$2848,F$8,'B-PorHerramienta'!$J$2:$J$2848,$AC334,'B-PorHerramienta'!$K$2:$K$2848,$AD334,'B-PorHerramienta'!$L$2:$L$2848,$AE334,'B-PorHerramienta'!$F$2:$F$2848,"&lt;&gt;")=0,"",ROUND(SUMIFS(INDEX('B-PorHerramienta'!$F$2:$I$2848,0,$AH$6),'B-PorHerramienta'!$A$2:$A$2848,F$8,'B-PorHerramienta'!$J$2:$J$2848,$AC334,'B-PorHerramienta'!$K$2:$K$2848,$AD334,'B-PorHerramienta'!$L$2:$L$2848,$AE334)*$AI$6,$AJ$6))</f>
        <v/>
      </c>
      <c r="G334" s="48" t="str">
        <f>IF(COUNTIFS('B-PorHerramienta'!$A$2:$A$2848,G$8,'B-PorHerramienta'!$J$2:$J$2848,$AC334,'B-PorHerramienta'!$K$2:$K$2848,$AD334,'B-PorHerramienta'!$L$2:$L$2848,$AE334,'B-PorHerramienta'!$F$2:$F$2848,"&lt;&gt;")=0,"",ROUND(SUMIFS(INDEX('B-PorHerramienta'!$F$2:$I$2848,0,$AH$6),'B-PorHerramienta'!$A$2:$A$2848,G$8,'B-PorHerramienta'!$J$2:$J$2848,$AC334,'B-PorHerramienta'!$K$2:$K$2848,$AD334,'B-PorHerramienta'!$L$2:$L$2848,$AE334)*$AI$6,$AJ$6))</f>
        <v/>
      </c>
      <c r="H334" s="48" t="str">
        <f>IF(COUNTIFS('B-PorHerramienta'!$A$2:$A$2848,H$8,'B-PorHerramienta'!$J$2:$J$2848,$AC334,'B-PorHerramienta'!$K$2:$K$2848,$AD334,'B-PorHerramienta'!$L$2:$L$2848,$AE334,'B-PorHerramienta'!$F$2:$F$2848,"&lt;&gt;")=0,"",ROUND(SUMIFS(INDEX('B-PorHerramienta'!$F$2:$I$2848,0,$AH$6),'B-PorHerramienta'!$A$2:$A$2848,H$8,'B-PorHerramienta'!$J$2:$J$2848,$AC334,'B-PorHerramienta'!$K$2:$K$2848,$AD334,'B-PorHerramienta'!$L$2:$L$2848,$AE334)*$AI$6,$AJ$6))</f>
        <v/>
      </c>
      <c r="I334" s="48" t="str">
        <f>IF(COUNTIFS('B-PorHerramienta'!$A$2:$A$2848,I$8,'B-PorHerramienta'!$J$2:$J$2848,$AC334,'B-PorHerramienta'!$K$2:$K$2848,$AD334,'B-PorHerramienta'!$L$2:$L$2848,$AE334,'B-PorHerramienta'!$F$2:$F$2848,"&lt;&gt;")=0,"",ROUND(SUMIFS(INDEX('B-PorHerramienta'!$F$2:$I$2848,0,$AH$6),'B-PorHerramienta'!$A$2:$A$2848,I$8,'B-PorHerramienta'!$J$2:$J$2848,$AC334,'B-PorHerramienta'!$K$2:$K$2848,$AD334,'B-PorHerramienta'!$L$2:$L$2848,$AE334)*$AI$6,$AJ$6))</f>
        <v/>
      </c>
      <c r="J334" s="48" t="str">
        <f>IF(COUNTIFS('B-PorHerramienta'!$A$2:$A$2848,J$8,'B-PorHerramienta'!$J$2:$J$2848,$AC334,'B-PorHerramienta'!$K$2:$K$2848,$AD334,'B-PorHerramienta'!$L$2:$L$2848,$AE334,'B-PorHerramienta'!$F$2:$F$2848,"&lt;&gt;")=0,"",ROUND(SUMIFS(INDEX('B-PorHerramienta'!$F$2:$I$2848,0,$AH$6),'B-PorHerramienta'!$A$2:$A$2848,J$8,'B-PorHerramienta'!$J$2:$J$2848,$AC334,'B-PorHerramienta'!$K$2:$K$2848,$AD334,'B-PorHerramienta'!$L$2:$L$2848,$AE334)*$AI$6,$AJ$6))</f>
        <v/>
      </c>
      <c r="K334" s="48" t="str">
        <f>IF(COUNTIFS('B-PorHerramienta'!$A$2:$A$2848,K$8,'B-PorHerramienta'!$J$2:$J$2848,$AC334,'B-PorHerramienta'!$K$2:$K$2848,$AD334,'B-PorHerramienta'!$L$2:$L$2848,$AE334,'B-PorHerramienta'!$F$2:$F$2848,"&lt;&gt;")=0,"",ROUND(SUMIFS(INDEX('B-PorHerramienta'!$F$2:$I$2848,0,$AH$6),'B-PorHerramienta'!$A$2:$A$2848,K$8,'B-PorHerramienta'!$J$2:$J$2848,$AC334,'B-PorHerramienta'!$K$2:$K$2848,$AD334,'B-PorHerramienta'!$L$2:$L$2848,$AE334)*$AI$6,$AJ$6))</f>
        <v/>
      </c>
      <c r="L334" s="48" t="str">
        <f>IF(COUNTIFS('B-PorHerramienta'!$A$2:$A$2848,L$8,'B-PorHerramienta'!$J$2:$J$2848,$AC334,'B-PorHerramienta'!$K$2:$K$2848,$AD334,'B-PorHerramienta'!$L$2:$L$2848,$AE334,'B-PorHerramienta'!$F$2:$F$2848,"&lt;&gt;")=0,"",ROUND(SUMIFS(INDEX('B-PorHerramienta'!$F$2:$I$2848,0,$AH$6),'B-PorHerramienta'!$A$2:$A$2848,L$8,'B-PorHerramienta'!$J$2:$J$2848,$AC334,'B-PorHerramienta'!$K$2:$K$2848,$AD334,'B-PorHerramienta'!$L$2:$L$2848,$AE334)*$AI$6,$AJ$6))</f>
        <v/>
      </c>
      <c r="M334" s="48" t="str">
        <f>IF(COUNTIFS('B-PorHerramienta'!$A$2:$A$2848,M$8,'B-PorHerramienta'!$J$2:$J$2848,$AC334,'B-PorHerramienta'!$K$2:$K$2848,$AD334,'B-PorHerramienta'!$L$2:$L$2848,$AE334,'B-PorHerramienta'!$F$2:$F$2848,"&lt;&gt;")=0,"",ROUND(SUMIFS(INDEX('B-PorHerramienta'!$F$2:$I$2848,0,$AH$6),'B-PorHerramienta'!$A$2:$A$2848,M$8,'B-PorHerramienta'!$J$2:$J$2848,$AC334,'B-PorHerramienta'!$K$2:$K$2848,$AD334,'B-PorHerramienta'!$L$2:$L$2848,$AE334)*$AI$6,$AJ$6))</f>
        <v/>
      </c>
      <c r="N334" s="48" t="str">
        <f>IF(COUNTIFS('B-PorHerramienta'!$A$2:$A$2848,N$8,'B-PorHerramienta'!$J$2:$J$2848,$AC334,'B-PorHerramienta'!$K$2:$K$2848,$AD334,'B-PorHerramienta'!$L$2:$L$2848,$AE334,'B-PorHerramienta'!$F$2:$F$2848,"&lt;&gt;")=0,"",ROUND(SUMIFS(INDEX('B-PorHerramienta'!$F$2:$I$2848,0,$AH$6),'B-PorHerramienta'!$A$2:$A$2848,N$8,'B-PorHerramienta'!$J$2:$J$2848,$AC334,'B-PorHerramienta'!$K$2:$K$2848,$AD334,'B-PorHerramienta'!$L$2:$L$2848,$AE334)*$AI$6,$AJ$6))</f>
        <v/>
      </c>
      <c r="O334" s="48">
        <f>IF(COUNTIFS('B-PorHerramienta'!$A$2:$A$2848,O$8,'B-PorHerramienta'!$J$2:$J$2848,$AC334,'B-PorHerramienta'!$K$2:$K$2848,$AD334,'B-PorHerramienta'!$L$2:$L$2848,$AE334,'B-PorHerramienta'!$F$2:$F$2848,"&lt;&gt;")=0,"",ROUND(SUMIFS(INDEX('B-PorHerramienta'!$F$2:$I$2848,0,$AH$6),'B-PorHerramienta'!$A$2:$A$2848,O$8,'B-PorHerramienta'!$J$2:$J$2848,$AC334,'B-PorHerramienta'!$K$2:$K$2848,$AD334,'B-PorHerramienta'!$L$2:$L$2848,$AE334)*$AI$6,$AJ$6))</f>
        <v>4.0000000000000001E-3</v>
      </c>
      <c r="P334" s="48" t="str">
        <f>IF(COUNTIFS('B-PorHerramienta'!$A$2:$A$2848,P$8,'B-PorHerramienta'!$J$2:$J$2848,$AC334,'B-PorHerramienta'!$K$2:$K$2848,$AD334,'B-PorHerramienta'!$L$2:$L$2848,$AE334,'B-PorHerramienta'!$F$2:$F$2848,"&lt;&gt;")=0,"",ROUND(SUMIFS(INDEX('B-PorHerramienta'!$F$2:$I$2848,0,$AH$6),'B-PorHerramienta'!$A$2:$A$2848,P$8,'B-PorHerramienta'!$J$2:$J$2848,$AC334,'B-PorHerramienta'!$K$2:$K$2848,$AD334,'B-PorHerramienta'!$L$2:$L$2848,$AE334)*$AI$6,$AJ$6))</f>
        <v/>
      </c>
      <c r="Q334" s="48" t="str">
        <f>IF(COUNTIFS('B-PorHerramienta'!$A$2:$A$2848,Q$8,'B-PorHerramienta'!$J$2:$J$2848,$AC334,'B-PorHerramienta'!$K$2:$K$2848,$AD334,'B-PorHerramienta'!$L$2:$L$2848,$AE334,'B-PorHerramienta'!$F$2:$F$2848,"&lt;&gt;")=0,"",ROUND(SUMIFS(INDEX('B-PorHerramienta'!$F$2:$I$2848,0,$AH$6),'B-PorHerramienta'!$A$2:$A$2848,Q$8,'B-PorHerramienta'!$J$2:$J$2848,$AC334,'B-PorHerramienta'!$K$2:$K$2848,$AD334,'B-PorHerramienta'!$L$2:$L$2848,$AE334)*$AI$6,$AJ$6))</f>
        <v/>
      </c>
      <c r="R334" s="48" t="str">
        <f>IF(COUNTIFS('B-PorHerramienta'!$A$2:$A$2848,R$8,'B-PorHerramienta'!$J$2:$J$2848,$AC334,'B-PorHerramienta'!$K$2:$K$2848,$AD334,'B-PorHerramienta'!$L$2:$L$2848,$AE334,'B-PorHerramienta'!$F$2:$F$2848,"&lt;&gt;")=0,"",ROUND(SUMIFS(INDEX('B-PorHerramienta'!$F$2:$I$2848,0,$AH$6),'B-PorHerramienta'!$A$2:$A$2848,R$8,'B-PorHerramienta'!$J$2:$J$2848,$AC334,'B-PorHerramienta'!$K$2:$K$2848,$AD334,'B-PorHerramienta'!$L$2:$L$2848,$AE334)*$AI$6,$AJ$6))</f>
        <v/>
      </c>
      <c r="S334" s="48" t="str">
        <f>IF(COUNTIFS('B-PorHerramienta'!$A$2:$A$2848,S$8,'B-PorHerramienta'!$J$2:$J$2848,$AC334,'B-PorHerramienta'!$K$2:$K$2848,$AD334,'B-PorHerramienta'!$L$2:$L$2848,$AE334,'B-PorHerramienta'!$F$2:$F$2848,"&lt;&gt;")=0,"",ROUND(SUMIFS(INDEX('B-PorHerramienta'!$F$2:$I$2848,0,$AH$6),'B-PorHerramienta'!$A$2:$A$2848,S$8,'B-PorHerramienta'!$J$2:$J$2848,$AC334,'B-PorHerramienta'!$K$2:$K$2848,$AD334,'B-PorHerramienta'!$L$2:$L$2848,$AE334)*$AI$6,$AJ$6))</f>
        <v/>
      </c>
      <c r="T334" s="48" t="str">
        <f>IF(COUNTIFS('B-PorHerramienta'!$A$2:$A$2848,T$8,'B-PorHerramienta'!$J$2:$J$2848,$AC334,'B-PorHerramienta'!$K$2:$K$2848,$AD334,'B-PorHerramienta'!$L$2:$L$2848,$AE334,'B-PorHerramienta'!$F$2:$F$2848,"&lt;&gt;")=0,"",ROUND(SUMIFS(INDEX('B-PorHerramienta'!$F$2:$I$2848,0,$AH$6),'B-PorHerramienta'!$A$2:$A$2848,T$8,'B-PorHerramienta'!$J$2:$J$2848,$AC334,'B-PorHerramienta'!$K$2:$K$2848,$AD334,'B-PorHerramienta'!$L$2:$L$2848,$AE334)*$AI$6,$AJ$6))</f>
        <v/>
      </c>
      <c r="U334" s="48" t="str">
        <f>IF(COUNTIFS('B-PorHerramienta'!$A$2:$A$2848,U$8,'B-PorHerramienta'!$J$2:$J$2848,$AC334,'B-PorHerramienta'!$K$2:$K$2848,$AD334,'B-PorHerramienta'!$L$2:$L$2848,$AE334,'B-PorHerramienta'!$F$2:$F$2848,"&lt;&gt;")=0,"",ROUND(SUMIFS(INDEX('B-PorHerramienta'!$F$2:$I$2848,0,$AH$6),'B-PorHerramienta'!$A$2:$A$2848,U$8,'B-PorHerramienta'!$J$2:$J$2848,$AC334,'B-PorHerramienta'!$K$2:$K$2848,$AD334,'B-PorHerramienta'!$L$2:$L$2848,$AE334)*$AI$6,$AJ$6))</f>
        <v/>
      </c>
      <c r="V334" s="48" t="str">
        <f>IF(COUNTIFS('B-PorHerramienta'!$A$2:$A$2848,V$8,'B-PorHerramienta'!$J$2:$J$2848,$AC334,'B-PorHerramienta'!$K$2:$K$2848,$AD334,'B-PorHerramienta'!$L$2:$L$2848,$AE334,'B-PorHerramienta'!$F$2:$F$2848,"&lt;&gt;")=0,"",ROUND(SUMIFS(INDEX('B-PorHerramienta'!$F$2:$I$2848,0,$AH$6),'B-PorHerramienta'!$A$2:$A$2848,V$8,'B-PorHerramienta'!$J$2:$J$2848,$AC334,'B-PorHerramienta'!$K$2:$K$2848,$AD334,'B-PorHerramienta'!$L$2:$L$2848,$AE334)*$AI$6,$AJ$6))</f>
        <v/>
      </c>
      <c r="W334" s="48" t="str">
        <f>IF(COUNTIFS('B-PorHerramienta'!$A$2:$A$2848,W$8,'B-PorHerramienta'!$J$2:$J$2848,$AC334,'B-PorHerramienta'!$K$2:$K$2848,$AD334,'B-PorHerramienta'!$L$2:$L$2848,$AE334,'B-PorHerramienta'!$F$2:$F$2848,"&lt;&gt;")=0,"",ROUND(SUMIFS(INDEX('B-PorHerramienta'!$F$2:$I$2848,0,$AH$6),'B-PorHerramienta'!$A$2:$A$2848,W$8,'B-PorHerramienta'!$J$2:$J$2848,$AC334,'B-PorHerramienta'!$K$2:$K$2848,$AD334,'B-PorHerramienta'!$L$2:$L$2848,$AE334)*$AI$6,$AJ$6))</f>
        <v/>
      </c>
      <c r="X334" s="48" t="str">
        <f>IF(COUNTIFS('B-PorHerramienta'!$A$2:$A$2848,X$8,'B-PorHerramienta'!$J$2:$J$2848,$AC334,'B-PorHerramienta'!$K$2:$K$2848,$AD334,'B-PorHerramienta'!$L$2:$L$2848,$AE334,'B-PorHerramienta'!$F$2:$F$2848,"&lt;&gt;")=0,"",ROUND(SUMIFS(INDEX('B-PorHerramienta'!$F$2:$I$2848,0,$AH$6),'B-PorHerramienta'!$A$2:$A$2848,X$8,'B-PorHerramienta'!$J$2:$J$2848,$AC334,'B-PorHerramienta'!$K$2:$K$2848,$AD334,'B-PorHerramienta'!$L$2:$L$2848,$AE334)*$AI$6,$AJ$6))</f>
        <v/>
      </c>
      <c r="Y334" s="48" t="str">
        <f>IF(COUNTIFS('B-PorHerramienta'!$A$2:$A$2848,Y$8,'B-PorHerramienta'!$J$2:$J$2848,$AC334,'B-PorHerramienta'!$K$2:$K$2848,$AD334,'B-PorHerramienta'!$L$2:$L$2848,$AE334,'B-PorHerramienta'!$F$2:$F$2848,"&lt;&gt;")=0,"",ROUND(SUMIFS(INDEX('B-PorHerramienta'!$F$2:$I$2848,0,$AH$6),'B-PorHerramienta'!$A$2:$A$2848,Y$8,'B-PorHerramienta'!$J$2:$J$2848,$AC334,'B-PorHerramienta'!$K$2:$K$2848,$AD334,'B-PorHerramienta'!$L$2:$L$2848,$AE334)*$AI$6,$AJ$6))</f>
        <v/>
      </c>
      <c r="Z334" s="48" t="str">
        <f>IF(COUNTIFS('B-PorHerramienta'!$A$2:$A$2848,Z$8,'B-PorHerramienta'!$J$2:$J$2848,$AC334,'B-PorHerramienta'!$K$2:$K$2848,$AD334,'B-PorHerramienta'!$L$2:$L$2848,$AE334,'B-PorHerramienta'!$F$2:$F$2848,"&lt;&gt;")=0,"",ROUND(SUMIFS(INDEX('B-PorHerramienta'!$F$2:$I$2848,0,$AH$6),'B-PorHerramienta'!$A$2:$A$2848,Z$8,'B-PorHerramienta'!$J$2:$J$2848,$AC334,'B-PorHerramienta'!$K$2:$K$2848,$AD334,'B-PorHerramienta'!$L$2:$L$2848,$AE334)*$AI$6,$AJ$6))</f>
        <v/>
      </c>
      <c r="AA334" s="6"/>
      <c r="AB334" s="35">
        <v>2</v>
      </c>
      <c r="AC334" s="35" t="s">
        <v>1194</v>
      </c>
      <c r="AD334" s="35" t="s">
        <v>269</v>
      </c>
      <c r="AE334" s="35" t="s">
        <v>1810</v>
      </c>
      <c r="AF334" s="35"/>
      <c r="AG334" s="35"/>
      <c r="AH334" s="35"/>
      <c r="AI334" s="35"/>
      <c r="AJ334" s="35"/>
      <c r="AK334" s="35"/>
    </row>
    <row r="335" spans="1:37" hidden="1" outlineLevel="2" collapsed="1" x14ac:dyDescent="0.25">
      <c r="A335" s="49" t="s">
        <v>2310</v>
      </c>
      <c r="B335" s="47" t="s">
        <v>602</v>
      </c>
      <c r="C335" s="48" t="str">
        <f>IF(COUNTIFS('B-PorHerramienta'!$A$2:$A$2848,C$8,'B-PorHerramienta'!$J$2:$J$2848,$AC335,'B-PorHerramienta'!$K$2:$K$2848,$AD335,'B-PorHerramienta'!$L$2:$L$2848,$AE335,'B-PorHerramienta'!$F$2:$F$2848,"&lt;&gt;")=0,"",ROUND(SUMIFS(INDEX('B-PorHerramienta'!$F$2:$I$2848,0,$AH$6),'B-PorHerramienta'!$A$2:$A$2848,C$8,'B-PorHerramienta'!$J$2:$J$2848,$AC335,'B-PorHerramienta'!$K$2:$K$2848,$AD335,'B-PorHerramienta'!$L$2:$L$2848,$AE335)*$AI$6,$AJ$6))</f>
        <v/>
      </c>
      <c r="D335" s="48" t="str">
        <f>IF(COUNTIFS('B-PorHerramienta'!$A$2:$A$2848,D$8,'B-PorHerramienta'!$J$2:$J$2848,$AC335,'B-PorHerramienta'!$K$2:$K$2848,$AD335,'B-PorHerramienta'!$L$2:$L$2848,$AE335,'B-PorHerramienta'!$F$2:$F$2848,"&lt;&gt;")=0,"",ROUND(SUMIFS(INDEX('B-PorHerramienta'!$F$2:$I$2848,0,$AH$6),'B-PorHerramienta'!$A$2:$A$2848,D$8,'B-PorHerramienta'!$J$2:$J$2848,$AC335,'B-PorHerramienta'!$K$2:$K$2848,$AD335,'B-PorHerramienta'!$L$2:$L$2848,$AE335)*$AI$6,$AJ$6))</f>
        <v/>
      </c>
      <c r="E335" s="48" t="str">
        <f>IF(COUNTIFS('B-PorHerramienta'!$A$2:$A$2848,E$8,'B-PorHerramienta'!$J$2:$J$2848,$AC335,'B-PorHerramienta'!$K$2:$K$2848,$AD335,'B-PorHerramienta'!$L$2:$L$2848,$AE335,'B-PorHerramienta'!$F$2:$F$2848,"&lt;&gt;")=0,"",ROUND(SUMIFS(INDEX('B-PorHerramienta'!$F$2:$I$2848,0,$AH$6),'B-PorHerramienta'!$A$2:$A$2848,E$8,'B-PorHerramienta'!$J$2:$J$2848,$AC335,'B-PorHerramienta'!$K$2:$K$2848,$AD335,'B-PorHerramienta'!$L$2:$L$2848,$AE335)*$AI$6,$AJ$6))</f>
        <v/>
      </c>
      <c r="F335" s="48" t="str">
        <f>IF(COUNTIFS('B-PorHerramienta'!$A$2:$A$2848,F$8,'B-PorHerramienta'!$J$2:$J$2848,$AC335,'B-PorHerramienta'!$K$2:$K$2848,$AD335,'B-PorHerramienta'!$L$2:$L$2848,$AE335,'B-PorHerramienta'!$F$2:$F$2848,"&lt;&gt;")=0,"",ROUND(SUMIFS(INDEX('B-PorHerramienta'!$F$2:$I$2848,0,$AH$6),'B-PorHerramienta'!$A$2:$A$2848,F$8,'B-PorHerramienta'!$J$2:$J$2848,$AC335,'B-PorHerramienta'!$K$2:$K$2848,$AD335,'B-PorHerramienta'!$L$2:$L$2848,$AE335)*$AI$6,$AJ$6))</f>
        <v/>
      </c>
      <c r="G335" s="48" t="str">
        <f>IF(COUNTIFS('B-PorHerramienta'!$A$2:$A$2848,G$8,'B-PorHerramienta'!$J$2:$J$2848,$AC335,'B-PorHerramienta'!$K$2:$K$2848,$AD335,'B-PorHerramienta'!$L$2:$L$2848,$AE335,'B-PorHerramienta'!$F$2:$F$2848,"&lt;&gt;")=0,"",ROUND(SUMIFS(INDEX('B-PorHerramienta'!$F$2:$I$2848,0,$AH$6),'B-PorHerramienta'!$A$2:$A$2848,G$8,'B-PorHerramienta'!$J$2:$J$2848,$AC335,'B-PorHerramienta'!$K$2:$K$2848,$AD335,'B-PorHerramienta'!$L$2:$L$2848,$AE335)*$AI$6,$AJ$6))</f>
        <v/>
      </c>
      <c r="H335" s="48" t="str">
        <f>IF(COUNTIFS('B-PorHerramienta'!$A$2:$A$2848,H$8,'B-PorHerramienta'!$J$2:$J$2848,$AC335,'B-PorHerramienta'!$K$2:$K$2848,$AD335,'B-PorHerramienta'!$L$2:$L$2848,$AE335,'B-PorHerramienta'!$F$2:$F$2848,"&lt;&gt;")=0,"",ROUND(SUMIFS(INDEX('B-PorHerramienta'!$F$2:$I$2848,0,$AH$6),'B-PorHerramienta'!$A$2:$A$2848,H$8,'B-PorHerramienta'!$J$2:$J$2848,$AC335,'B-PorHerramienta'!$K$2:$K$2848,$AD335,'B-PorHerramienta'!$L$2:$L$2848,$AE335)*$AI$6,$AJ$6))</f>
        <v/>
      </c>
      <c r="I335" s="48" t="str">
        <f>IF(COUNTIFS('B-PorHerramienta'!$A$2:$A$2848,I$8,'B-PorHerramienta'!$J$2:$J$2848,$AC335,'B-PorHerramienta'!$K$2:$K$2848,$AD335,'B-PorHerramienta'!$L$2:$L$2848,$AE335,'B-PorHerramienta'!$F$2:$F$2848,"&lt;&gt;")=0,"",ROUND(SUMIFS(INDEX('B-PorHerramienta'!$F$2:$I$2848,0,$AH$6),'B-PorHerramienta'!$A$2:$A$2848,I$8,'B-PorHerramienta'!$J$2:$J$2848,$AC335,'B-PorHerramienta'!$K$2:$K$2848,$AD335,'B-PorHerramienta'!$L$2:$L$2848,$AE335)*$AI$6,$AJ$6))</f>
        <v/>
      </c>
      <c r="J335" s="48" t="str">
        <f>IF(COUNTIFS('B-PorHerramienta'!$A$2:$A$2848,J$8,'B-PorHerramienta'!$J$2:$J$2848,$AC335,'B-PorHerramienta'!$K$2:$K$2848,$AD335,'B-PorHerramienta'!$L$2:$L$2848,$AE335,'B-PorHerramienta'!$F$2:$F$2848,"&lt;&gt;")=0,"",ROUND(SUMIFS(INDEX('B-PorHerramienta'!$F$2:$I$2848,0,$AH$6),'B-PorHerramienta'!$A$2:$A$2848,J$8,'B-PorHerramienta'!$J$2:$J$2848,$AC335,'B-PorHerramienta'!$K$2:$K$2848,$AD335,'B-PorHerramienta'!$L$2:$L$2848,$AE335)*$AI$6,$AJ$6))</f>
        <v/>
      </c>
      <c r="K335" s="48" t="str">
        <f>IF(COUNTIFS('B-PorHerramienta'!$A$2:$A$2848,K$8,'B-PorHerramienta'!$J$2:$J$2848,$AC335,'B-PorHerramienta'!$K$2:$K$2848,$AD335,'B-PorHerramienta'!$L$2:$L$2848,$AE335,'B-PorHerramienta'!$F$2:$F$2848,"&lt;&gt;")=0,"",ROUND(SUMIFS(INDEX('B-PorHerramienta'!$F$2:$I$2848,0,$AH$6),'B-PorHerramienta'!$A$2:$A$2848,K$8,'B-PorHerramienta'!$J$2:$J$2848,$AC335,'B-PorHerramienta'!$K$2:$K$2848,$AD335,'B-PorHerramienta'!$L$2:$L$2848,$AE335)*$AI$6,$AJ$6))</f>
        <v/>
      </c>
      <c r="L335" s="48" t="str">
        <f>IF(COUNTIFS('B-PorHerramienta'!$A$2:$A$2848,L$8,'B-PorHerramienta'!$J$2:$J$2848,$AC335,'B-PorHerramienta'!$K$2:$K$2848,$AD335,'B-PorHerramienta'!$L$2:$L$2848,$AE335,'B-PorHerramienta'!$F$2:$F$2848,"&lt;&gt;")=0,"",ROUND(SUMIFS(INDEX('B-PorHerramienta'!$F$2:$I$2848,0,$AH$6),'B-PorHerramienta'!$A$2:$A$2848,L$8,'B-PorHerramienta'!$J$2:$J$2848,$AC335,'B-PorHerramienta'!$K$2:$K$2848,$AD335,'B-PorHerramienta'!$L$2:$L$2848,$AE335)*$AI$6,$AJ$6))</f>
        <v/>
      </c>
      <c r="M335" s="48" t="str">
        <f>IF(COUNTIFS('B-PorHerramienta'!$A$2:$A$2848,M$8,'B-PorHerramienta'!$J$2:$J$2848,$AC335,'B-PorHerramienta'!$K$2:$K$2848,$AD335,'B-PorHerramienta'!$L$2:$L$2848,$AE335,'B-PorHerramienta'!$F$2:$F$2848,"&lt;&gt;")=0,"",ROUND(SUMIFS(INDEX('B-PorHerramienta'!$F$2:$I$2848,0,$AH$6),'B-PorHerramienta'!$A$2:$A$2848,M$8,'B-PorHerramienta'!$J$2:$J$2848,$AC335,'B-PorHerramienta'!$K$2:$K$2848,$AD335,'B-PorHerramienta'!$L$2:$L$2848,$AE335)*$AI$6,$AJ$6))</f>
        <v/>
      </c>
      <c r="N335" s="48" t="str">
        <f>IF(COUNTIFS('B-PorHerramienta'!$A$2:$A$2848,N$8,'B-PorHerramienta'!$J$2:$J$2848,$AC335,'B-PorHerramienta'!$K$2:$K$2848,$AD335,'B-PorHerramienta'!$L$2:$L$2848,$AE335,'B-PorHerramienta'!$F$2:$F$2848,"&lt;&gt;")=0,"",ROUND(SUMIFS(INDEX('B-PorHerramienta'!$F$2:$I$2848,0,$AH$6),'B-PorHerramienta'!$A$2:$A$2848,N$8,'B-PorHerramienta'!$J$2:$J$2848,$AC335,'B-PorHerramienta'!$K$2:$K$2848,$AD335,'B-PorHerramienta'!$L$2:$L$2848,$AE335)*$AI$6,$AJ$6))</f>
        <v/>
      </c>
      <c r="O335" s="48" t="str">
        <f>IF(COUNTIFS('B-PorHerramienta'!$A$2:$A$2848,O$8,'B-PorHerramienta'!$J$2:$J$2848,$AC335,'B-PorHerramienta'!$K$2:$K$2848,$AD335,'B-PorHerramienta'!$L$2:$L$2848,$AE335,'B-PorHerramienta'!$F$2:$F$2848,"&lt;&gt;")=0,"",ROUND(SUMIFS(INDEX('B-PorHerramienta'!$F$2:$I$2848,0,$AH$6),'B-PorHerramienta'!$A$2:$A$2848,O$8,'B-PorHerramienta'!$J$2:$J$2848,$AC335,'B-PorHerramienta'!$K$2:$K$2848,$AD335,'B-PorHerramienta'!$L$2:$L$2848,$AE335)*$AI$6,$AJ$6))</f>
        <v/>
      </c>
      <c r="P335" s="48">
        <f>IF(COUNTIFS('B-PorHerramienta'!$A$2:$A$2848,P$8,'B-PorHerramienta'!$J$2:$J$2848,$AC335,'B-PorHerramienta'!$K$2:$K$2848,$AD335,'B-PorHerramienta'!$L$2:$L$2848,$AE335,'B-PorHerramienta'!$F$2:$F$2848,"&lt;&gt;")=0,"",ROUND(SUMIFS(INDEX('B-PorHerramienta'!$F$2:$I$2848,0,$AH$6),'B-PorHerramienta'!$A$2:$A$2848,P$8,'B-PorHerramienta'!$J$2:$J$2848,$AC335,'B-PorHerramienta'!$K$2:$K$2848,$AD335,'B-PorHerramienta'!$L$2:$L$2848,$AE335)*$AI$6,$AJ$6))</f>
        <v>1.24E-2</v>
      </c>
      <c r="Q335" s="48" t="str">
        <f>IF(COUNTIFS('B-PorHerramienta'!$A$2:$A$2848,Q$8,'B-PorHerramienta'!$J$2:$J$2848,$AC335,'B-PorHerramienta'!$K$2:$K$2848,$AD335,'B-PorHerramienta'!$L$2:$L$2848,$AE335,'B-PorHerramienta'!$F$2:$F$2848,"&lt;&gt;")=0,"",ROUND(SUMIFS(INDEX('B-PorHerramienta'!$F$2:$I$2848,0,$AH$6),'B-PorHerramienta'!$A$2:$A$2848,Q$8,'B-PorHerramienta'!$J$2:$J$2848,$AC335,'B-PorHerramienta'!$K$2:$K$2848,$AD335,'B-PorHerramienta'!$L$2:$L$2848,$AE335)*$AI$6,$AJ$6))</f>
        <v/>
      </c>
      <c r="R335" s="48" t="str">
        <f>IF(COUNTIFS('B-PorHerramienta'!$A$2:$A$2848,R$8,'B-PorHerramienta'!$J$2:$J$2848,$AC335,'B-PorHerramienta'!$K$2:$K$2848,$AD335,'B-PorHerramienta'!$L$2:$L$2848,$AE335,'B-PorHerramienta'!$F$2:$F$2848,"&lt;&gt;")=0,"",ROUND(SUMIFS(INDEX('B-PorHerramienta'!$F$2:$I$2848,0,$AH$6),'B-PorHerramienta'!$A$2:$A$2848,R$8,'B-PorHerramienta'!$J$2:$J$2848,$AC335,'B-PorHerramienta'!$K$2:$K$2848,$AD335,'B-PorHerramienta'!$L$2:$L$2848,$AE335)*$AI$6,$AJ$6))</f>
        <v/>
      </c>
      <c r="S335" s="48" t="str">
        <f>IF(COUNTIFS('B-PorHerramienta'!$A$2:$A$2848,S$8,'B-PorHerramienta'!$J$2:$J$2848,$AC335,'B-PorHerramienta'!$K$2:$K$2848,$AD335,'B-PorHerramienta'!$L$2:$L$2848,$AE335,'B-PorHerramienta'!$F$2:$F$2848,"&lt;&gt;")=0,"",ROUND(SUMIFS(INDEX('B-PorHerramienta'!$F$2:$I$2848,0,$AH$6),'B-PorHerramienta'!$A$2:$A$2848,S$8,'B-PorHerramienta'!$J$2:$J$2848,$AC335,'B-PorHerramienta'!$K$2:$K$2848,$AD335,'B-PorHerramienta'!$L$2:$L$2848,$AE335)*$AI$6,$AJ$6))</f>
        <v/>
      </c>
      <c r="T335" s="48" t="str">
        <f>IF(COUNTIFS('B-PorHerramienta'!$A$2:$A$2848,T$8,'B-PorHerramienta'!$J$2:$J$2848,$AC335,'B-PorHerramienta'!$K$2:$K$2848,$AD335,'B-PorHerramienta'!$L$2:$L$2848,$AE335,'B-PorHerramienta'!$F$2:$F$2848,"&lt;&gt;")=0,"",ROUND(SUMIFS(INDEX('B-PorHerramienta'!$F$2:$I$2848,0,$AH$6),'B-PorHerramienta'!$A$2:$A$2848,T$8,'B-PorHerramienta'!$J$2:$J$2848,$AC335,'B-PorHerramienta'!$K$2:$K$2848,$AD335,'B-PorHerramienta'!$L$2:$L$2848,$AE335)*$AI$6,$AJ$6))</f>
        <v/>
      </c>
      <c r="U335" s="48" t="str">
        <f>IF(COUNTIFS('B-PorHerramienta'!$A$2:$A$2848,U$8,'B-PorHerramienta'!$J$2:$J$2848,$AC335,'B-PorHerramienta'!$K$2:$K$2848,$AD335,'B-PorHerramienta'!$L$2:$L$2848,$AE335,'B-PorHerramienta'!$F$2:$F$2848,"&lt;&gt;")=0,"",ROUND(SUMIFS(INDEX('B-PorHerramienta'!$F$2:$I$2848,0,$AH$6),'B-PorHerramienta'!$A$2:$A$2848,U$8,'B-PorHerramienta'!$J$2:$J$2848,$AC335,'B-PorHerramienta'!$K$2:$K$2848,$AD335,'B-PorHerramienta'!$L$2:$L$2848,$AE335)*$AI$6,$AJ$6))</f>
        <v/>
      </c>
      <c r="V335" s="48" t="str">
        <f>IF(COUNTIFS('B-PorHerramienta'!$A$2:$A$2848,V$8,'B-PorHerramienta'!$J$2:$J$2848,$AC335,'B-PorHerramienta'!$K$2:$K$2848,$AD335,'B-PorHerramienta'!$L$2:$L$2848,$AE335,'B-PorHerramienta'!$F$2:$F$2848,"&lt;&gt;")=0,"",ROUND(SUMIFS(INDEX('B-PorHerramienta'!$F$2:$I$2848,0,$AH$6),'B-PorHerramienta'!$A$2:$A$2848,V$8,'B-PorHerramienta'!$J$2:$J$2848,$AC335,'B-PorHerramienta'!$K$2:$K$2848,$AD335,'B-PorHerramienta'!$L$2:$L$2848,$AE335)*$AI$6,$AJ$6))</f>
        <v/>
      </c>
      <c r="W335" s="48" t="str">
        <f>IF(COUNTIFS('B-PorHerramienta'!$A$2:$A$2848,W$8,'B-PorHerramienta'!$J$2:$J$2848,$AC335,'B-PorHerramienta'!$K$2:$K$2848,$AD335,'B-PorHerramienta'!$L$2:$L$2848,$AE335,'B-PorHerramienta'!$F$2:$F$2848,"&lt;&gt;")=0,"",ROUND(SUMIFS(INDEX('B-PorHerramienta'!$F$2:$I$2848,0,$AH$6),'B-PorHerramienta'!$A$2:$A$2848,W$8,'B-PorHerramienta'!$J$2:$J$2848,$AC335,'B-PorHerramienta'!$K$2:$K$2848,$AD335,'B-PorHerramienta'!$L$2:$L$2848,$AE335)*$AI$6,$AJ$6))</f>
        <v/>
      </c>
      <c r="X335" s="48" t="str">
        <f>IF(COUNTIFS('B-PorHerramienta'!$A$2:$A$2848,X$8,'B-PorHerramienta'!$J$2:$J$2848,$AC335,'B-PorHerramienta'!$K$2:$K$2848,$AD335,'B-PorHerramienta'!$L$2:$L$2848,$AE335,'B-PorHerramienta'!$F$2:$F$2848,"&lt;&gt;")=0,"",ROUND(SUMIFS(INDEX('B-PorHerramienta'!$F$2:$I$2848,0,$AH$6),'B-PorHerramienta'!$A$2:$A$2848,X$8,'B-PorHerramienta'!$J$2:$J$2848,$AC335,'B-PorHerramienta'!$K$2:$K$2848,$AD335,'B-PorHerramienta'!$L$2:$L$2848,$AE335)*$AI$6,$AJ$6))</f>
        <v/>
      </c>
      <c r="Y335" s="48" t="str">
        <f>IF(COUNTIFS('B-PorHerramienta'!$A$2:$A$2848,Y$8,'B-PorHerramienta'!$J$2:$J$2848,$AC335,'B-PorHerramienta'!$K$2:$K$2848,$AD335,'B-PorHerramienta'!$L$2:$L$2848,$AE335,'B-PorHerramienta'!$F$2:$F$2848,"&lt;&gt;")=0,"",ROUND(SUMIFS(INDEX('B-PorHerramienta'!$F$2:$I$2848,0,$AH$6),'B-PorHerramienta'!$A$2:$A$2848,Y$8,'B-PorHerramienta'!$J$2:$J$2848,$AC335,'B-PorHerramienta'!$K$2:$K$2848,$AD335,'B-PorHerramienta'!$L$2:$L$2848,$AE335)*$AI$6,$AJ$6))</f>
        <v/>
      </c>
      <c r="Z335" s="48" t="str">
        <f>IF(COUNTIFS('B-PorHerramienta'!$A$2:$A$2848,Z$8,'B-PorHerramienta'!$J$2:$J$2848,$AC335,'B-PorHerramienta'!$K$2:$K$2848,$AD335,'B-PorHerramienta'!$L$2:$L$2848,$AE335,'B-PorHerramienta'!$F$2:$F$2848,"&lt;&gt;")=0,"",ROUND(SUMIFS(INDEX('B-PorHerramienta'!$F$2:$I$2848,0,$AH$6),'B-PorHerramienta'!$A$2:$A$2848,Z$8,'B-PorHerramienta'!$J$2:$J$2848,$AC335,'B-PorHerramienta'!$K$2:$K$2848,$AD335,'B-PorHerramienta'!$L$2:$L$2848,$AE335)*$AI$6,$AJ$6))</f>
        <v/>
      </c>
      <c r="AA335" s="6"/>
      <c r="AB335" s="35">
        <v>2</v>
      </c>
      <c r="AC335" s="35" t="s">
        <v>1194</v>
      </c>
      <c r="AD335" s="35" t="s">
        <v>269</v>
      </c>
      <c r="AE335" s="35" t="s">
        <v>1823</v>
      </c>
      <c r="AF335" s="35"/>
      <c r="AG335" s="35"/>
      <c r="AH335" s="35"/>
      <c r="AI335" s="35"/>
      <c r="AJ335" s="35"/>
      <c r="AK335" s="35"/>
    </row>
    <row r="336" spans="1:37" ht="30" hidden="1" outlineLevel="2" collapsed="1" x14ac:dyDescent="0.25">
      <c r="A336" s="49" t="s">
        <v>2309</v>
      </c>
      <c r="B336" s="47" t="s">
        <v>605</v>
      </c>
      <c r="C336" s="48" t="str">
        <f>IF(COUNTIFS('B-PorHerramienta'!$A$2:$A$2848,C$8,'B-PorHerramienta'!$J$2:$J$2848,$AC336,'B-PorHerramienta'!$K$2:$K$2848,$AD336,'B-PorHerramienta'!$L$2:$L$2848,$AE336,'B-PorHerramienta'!$F$2:$F$2848,"&lt;&gt;")=0,"",ROUND(SUMIFS(INDEX('B-PorHerramienta'!$F$2:$I$2848,0,$AH$6),'B-PorHerramienta'!$A$2:$A$2848,C$8,'B-PorHerramienta'!$J$2:$J$2848,$AC336,'B-PorHerramienta'!$K$2:$K$2848,$AD336,'B-PorHerramienta'!$L$2:$L$2848,$AE336)*$AI$6,$AJ$6))</f>
        <v/>
      </c>
      <c r="D336" s="48" t="str">
        <f>IF(COUNTIFS('B-PorHerramienta'!$A$2:$A$2848,D$8,'B-PorHerramienta'!$J$2:$J$2848,$AC336,'B-PorHerramienta'!$K$2:$K$2848,$AD336,'B-PorHerramienta'!$L$2:$L$2848,$AE336,'B-PorHerramienta'!$F$2:$F$2848,"&lt;&gt;")=0,"",ROUND(SUMIFS(INDEX('B-PorHerramienta'!$F$2:$I$2848,0,$AH$6),'B-PorHerramienta'!$A$2:$A$2848,D$8,'B-PorHerramienta'!$J$2:$J$2848,$AC336,'B-PorHerramienta'!$K$2:$K$2848,$AD336,'B-PorHerramienta'!$L$2:$L$2848,$AE336)*$AI$6,$AJ$6))</f>
        <v/>
      </c>
      <c r="E336" s="48" t="str">
        <f>IF(COUNTIFS('B-PorHerramienta'!$A$2:$A$2848,E$8,'B-PorHerramienta'!$J$2:$J$2848,$AC336,'B-PorHerramienta'!$K$2:$K$2848,$AD336,'B-PorHerramienta'!$L$2:$L$2848,$AE336,'B-PorHerramienta'!$F$2:$F$2848,"&lt;&gt;")=0,"",ROUND(SUMIFS(INDEX('B-PorHerramienta'!$F$2:$I$2848,0,$AH$6),'B-PorHerramienta'!$A$2:$A$2848,E$8,'B-PorHerramienta'!$J$2:$J$2848,$AC336,'B-PorHerramienta'!$K$2:$K$2848,$AD336,'B-PorHerramienta'!$L$2:$L$2848,$AE336)*$AI$6,$AJ$6))</f>
        <v/>
      </c>
      <c r="F336" s="48" t="str">
        <f>IF(COUNTIFS('B-PorHerramienta'!$A$2:$A$2848,F$8,'B-PorHerramienta'!$J$2:$J$2848,$AC336,'B-PorHerramienta'!$K$2:$K$2848,$AD336,'B-PorHerramienta'!$L$2:$L$2848,$AE336,'B-PorHerramienta'!$F$2:$F$2848,"&lt;&gt;")=0,"",ROUND(SUMIFS(INDEX('B-PorHerramienta'!$F$2:$I$2848,0,$AH$6),'B-PorHerramienta'!$A$2:$A$2848,F$8,'B-PorHerramienta'!$J$2:$J$2848,$AC336,'B-PorHerramienta'!$K$2:$K$2848,$AD336,'B-PorHerramienta'!$L$2:$L$2848,$AE336)*$AI$6,$AJ$6))</f>
        <v/>
      </c>
      <c r="G336" s="48" t="str">
        <f>IF(COUNTIFS('B-PorHerramienta'!$A$2:$A$2848,G$8,'B-PorHerramienta'!$J$2:$J$2848,$AC336,'B-PorHerramienta'!$K$2:$K$2848,$AD336,'B-PorHerramienta'!$L$2:$L$2848,$AE336,'B-PorHerramienta'!$F$2:$F$2848,"&lt;&gt;")=0,"",ROUND(SUMIFS(INDEX('B-PorHerramienta'!$F$2:$I$2848,0,$AH$6),'B-PorHerramienta'!$A$2:$A$2848,G$8,'B-PorHerramienta'!$J$2:$J$2848,$AC336,'B-PorHerramienta'!$K$2:$K$2848,$AD336,'B-PorHerramienta'!$L$2:$L$2848,$AE336)*$AI$6,$AJ$6))</f>
        <v/>
      </c>
      <c r="H336" s="48" t="str">
        <f>IF(COUNTIFS('B-PorHerramienta'!$A$2:$A$2848,H$8,'B-PorHerramienta'!$J$2:$J$2848,$AC336,'B-PorHerramienta'!$K$2:$K$2848,$AD336,'B-PorHerramienta'!$L$2:$L$2848,$AE336,'B-PorHerramienta'!$F$2:$F$2848,"&lt;&gt;")=0,"",ROUND(SUMIFS(INDEX('B-PorHerramienta'!$F$2:$I$2848,0,$AH$6),'B-PorHerramienta'!$A$2:$A$2848,H$8,'B-PorHerramienta'!$J$2:$J$2848,$AC336,'B-PorHerramienta'!$K$2:$K$2848,$AD336,'B-PorHerramienta'!$L$2:$L$2848,$AE336)*$AI$6,$AJ$6))</f>
        <v/>
      </c>
      <c r="I336" s="48" t="str">
        <f>IF(COUNTIFS('B-PorHerramienta'!$A$2:$A$2848,I$8,'B-PorHerramienta'!$J$2:$J$2848,$AC336,'B-PorHerramienta'!$K$2:$K$2848,$AD336,'B-PorHerramienta'!$L$2:$L$2848,$AE336,'B-PorHerramienta'!$F$2:$F$2848,"&lt;&gt;")=0,"",ROUND(SUMIFS(INDEX('B-PorHerramienta'!$F$2:$I$2848,0,$AH$6),'B-PorHerramienta'!$A$2:$A$2848,I$8,'B-PorHerramienta'!$J$2:$J$2848,$AC336,'B-PorHerramienta'!$K$2:$K$2848,$AD336,'B-PorHerramienta'!$L$2:$L$2848,$AE336)*$AI$6,$AJ$6))</f>
        <v/>
      </c>
      <c r="J336" s="48" t="str">
        <f>IF(COUNTIFS('B-PorHerramienta'!$A$2:$A$2848,J$8,'B-PorHerramienta'!$J$2:$J$2848,$AC336,'B-PorHerramienta'!$K$2:$K$2848,$AD336,'B-PorHerramienta'!$L$2:$L$2848,$AE336,'B-PorHerramienta'!$F$2:$F$2848,"&lt;&gt;")=0,"",ROUND(SUMIFS(INDEX('B-PorHerramienta'!$F$2:$I$2848,0,$AH$6),'B-PorHerramienta'!$A$2:$A$2848,J$8,'B-PorHerramienta'!$J$2:$J$2848,$AC336,'B-PorHerramienta'!$K$2:$K$2848,$AD336,'B-PorHerramienta'!$L$2:$L$2848,$AE336)*$AI$6,$AJ$6))</f>
        <v/>
      </c>
      <c r="K336" s="48" t="str">
        <f>IF(COUNTIFS('B-PorHerramienta'!$A$2:$A$2848,K$8,'B-PorHerramienta'!$J$2:$J$2848,$AC336,'B-PorHerramienta'!$K$2:$K$2848,$AD336,'B-PorHerramienta'!$L$2:$L$2848,$AE336,'B-PorHerramienta'!$F$2:$F$2848,"&lt;&gt;")=0,"",ROUND(SUMIFS(INDEX('B-PorHerramienta'!$F$2:$I$2848,0,$AH$6),'B-PorHerramienta'!$A$2:$A$2848,K$8,'B-PorHerramienta'!$J$2:$J$2848,$AC336,'B-PorHerramienta'!$K$2:$K$2848,$AD336,'B-PorHerramienta'!$L$2:$L$2848,$AE336)*$AI$6,$AJ$6))</f>
        <v/>
      </c>
      <c r="L336" s="48" t="str">
        <f>IF(COUNTIFS('B-PorHerramienta'!$A$2:$A$2848,L$8,'B-PorHerramienta'!$J$2:$J$2848,$AC336,'B-PorHerramienta'!$K$2:$K$2848,$AD336,'B-PorHerramienta'!$L$2:$L$2848,$AE336,'B-PorHerramienta'!$F$2:$F$2848,"&lt;&gt;")=0,"",ROUND(SUMIFS(INDEX('B-PorHerramienta'!$F$2:$I$2848,0,$AH$6),'B-PorHerramienta'!$A$2:$A$2848,L$8,'B-PorHerramienta'!$J$2:$J$2848,$AC336,'B-PorHerramienta'!$K$2:$K$2848,$AD336,'B-PorHerramienta'!$L$2:$L$2848,$AE336)*$AI$6,$AJ$6))</f>
        <v/>
      </c>
      <c r="M336" s="48" t="str">
        <f>IF(COUNTIFS('B-PorHerramienta'!$A$2:$A$2848,M$8,'B-PorHerramienta'!$J$2:$J$2848,$AC336,'B-PorHerramienta'!$K$2:$K$2848,$AD336,'B-PorHerramienta'!$L$2:$L$2848,$AE336,'B-PorHerramienta'!$F$2:$F$2848,"&lt;&gt;")=0,"",ROUND(SUMIFS(INDEX('B-PorHerramienta'!$F$2:$I$2848,0,$AH$6),'B-PorHerramienta'!$A$2:$A$2848,M$8,'B-PorHerramienta'!$J$2:$J$2848,$AC336,'B-PorHerramienta'!$K$2:$K$2848,$AD336,'B-PorHerramienta'!$L$2:$L$2848,$AE336)*$AI$6,$AJ$6))</f>
        <v/>
      </c>
      <c r="N336" s="48" t="str">
        <f>IF(COUNTIFS('B-PorHerramienta'!$A$2:$A$2848,N$8,'B-PorHerramienta'!$J$2:$J$2848,$AC336,'B-PorHerramienta'!$K$2:$K$2848,$AD336,'B-PorHerramienta'!$L$2:$L$2848,$AE336,'B-PorHerramienta'!$F$2:$F$2848,"&lt;&gt;")=0,"",ROUND(SUMIFS(INDEX('B-PorHerramienta'!$F$2:$I$2848,0,$AH$6),'B-PorHerramienta'!$A$2:$A$2848,N$8,'B-PorHerramienta'!$J$2:$J$2848,$AC336,'B-PorHerramienta'!$K$2:$K$2848,$AD336,'B-PorHerramienta'!$L$2:$L$2848,$AE336)*$AI$6,$AJ$6))</f>
        <v/>
      </c>
      <c r="O336" s="48" t="str">
        <f>IF(COUNTIFS('B-PorHerramienta'!$A$2:$A$2848,O$8,'B-PorHerramienta'!$J$2:$J$2848,$AC336,'B-PorHerramienta'!$K$2:$K$2848,$AD336,'B-PorHerramienta'!$L$2:$L$2848,$AE336,'B-PorHerramienta'!$F$2:$F$2848,"&lt;&gt;")=0,"",ROUND(SUMIFS(INDEX('B-PorHerramienta'!$F$2:$I$2848,0,$AH$6),'B-PorHerramienta'!$A$2:$A$2848,O$8,'B-PorHerramienta'!$J$2:$J$2848,$AC336,'B-PorHerramienta'!$K$2:$K$2848,$AD336,'B-PorHerramienta'!$L$2:$L$2848,$AE336)*$AI$6,$AJ$6))</f>
        <v/>
      </c>
      <c r="P336" s="48">
        <f>IF(COUNTIFS('B-PorHerramienta'!$A$2:$A$2848,P$8,'B-PorHerramienta'!$J$2:$J$2848,$AC336,'B-PorHerramienta'!$K$2:$K$2848,$AD336,'B-PorHerramienta'!$L$2:$L$2848,$AE336,'B-PorHerramienta'!$F$2:$F$2848,"&lt;&gt;")=0,"",ROUND(SUMIFS(INDEX('B-PorHerramienta'!$F$2:$I$2848,0,$AH$6),'B-PorHerramienta'!$A$2:$A$2848,P$8,'B-PorHerramienta'!$J$2:$J$2848,$AC336,'B-PorHerramienta'!$K$2:$K$2848,$AD336,'B-PorHerramienta'!$L$2:$L$2848,$AE336)*$AI$6,$AJ$6))</f>
        <v>4.0000000000000001E-3</v>
      </c>
      <c r="Q336" s="48" t="str">
        <f>IF(COUNTIFS('B-PorHerramienta'!$A$2:$A$2848,Q$8,'B-PorHerramienta'!$J$2:$J$2848,$AC336,'B-PorHerramienta'!$K$2:$K$2848,$AD336,'B-PorHerramienta'!$L$2:$L$2848,$AE336,'B-PorHerramienta'!$F$2:$F$2848,"&lt;&gt;")=0,"",ROUND(SUMIFS(INDEX('B-PorHerramienta'!$F$2:$I$2848,0,$AH$6),'B-PorHerramienta'!$A$2:$A$2848,Q$8,'B-PorHerramienta'!$J$2:$J$2848,$AC336,'B-PorHerramienta'!$K$2:$K$2848,$AD336,'B-PorHerramienta'!$L$2:$L$2848,$AE336)*$AI$6,$AJ$6))</f>
        <v/>
      </c>
      <c r="R336" s="48" t="str">
        <f>IF(COUNTIFS('B-PorHerramienta'!$A$2:$A$2848,R$8,'B-PorHerramienta'!$J$2:$J$2848,$AC336,'B-PorHerramienta'!$K$2:$K$2848,$AD336,'B-PorHerramienta'!$L$2:$L$2848,$AE336,'B-PorHerramienta'!$F$2:$F$2848,"&lt;&gt;")=0,"",ROUND(SUMIFS(INDEX('B-PorHerramienta'!$F$2:$I$2848,0,$AH$6),'B-PorHerramienta'!$A$2:$A$2848,R$8,'B-PorHerramienta'!$J$2:$J$2848,$AC336,'B-PorHerramienta'!$K$2:$K$2848,$AD336,'B-PorHerramienta'!$L$2:$L$2848,$AE336)*$AI$6,$AJ$6))</f>
        <v/>
      </c>
      <c r="S336" s="48" t="str">
        <f>IF(COUNTIFS('B-PorHerramienta'!$A$2:$A$2848,S$8,'B-PorHerramienta'!$J$2:$J$2848,$AC336,'B-PorHerramienta'!$K$2:$K$2848,$AD336,'B-PorHerramienta'!$L$2:$L$2848,$AE336,'B-PorHerramienta'!$F$2:$F$2848,"&lt;&gt;")=0,"",ROUND(SUMIFS(INDEX('B-PorHerramienta'!$F$2:$I$2848,0,$AH$6),'B-PorHerramienta'!$A$2:$A$2848,S$8,'B-PorHerramienta'!$J$2:$J$2848,$AC336,'B-PorHerramienta'!$K$2:$K$2848,$AD336,'B-PorHerramienta'!$L$2:$L$2848,$AE336)*$AI$6,$AJ$6))</f>
        <v/>
      </c>
      <c r="T336" s="48" t="str">
        <f>IF(COUNTIFS('B-PorHerramienta'!$A$2:$A$2848,T$8,'B-PorHerramienta'!$J$2:$J$2848,$AC336,'B-PorHerramienta'!$K$2:$K$2848,$AD336,'B-PorHerramienta'!$L$2:$L$2848,$AE336,'B-PorHerramienta'!$F$2:$F$2848,"&lt;&gt;")=0,"",ROUND(SUMIFS(INDEX('B-PorHerramienta'!$F$2:$I$2848,0,$AH$6),'B-PorHerramienta'!$A$2:$A$2848,T$8,'B-PorHerramienta'!$J$2:$J$2848,$AC336,'B-PorHerramienta'!$K$2:$K$2848,$AD336,'B-PorHerramienta'!$L$2:$L$2848,$AE336)*$AI$6,$AJ$6))</f>
        <v/>
      </c>
      <c r="U336" s="48" t="str">
        <f>IF(COUNTIFS('B-PorHerramienta'!$A$2:$A$2848,U$8,'B-PorHerramienta'!$J$2:$J$2848,$AC336,'B-PorHerramienta'!$K$2:$K$2848,$AD336,'B-PorHerramienta'!$L$2:$L$2848,$AE336,'B-PorHerramienta'!$F$2:$F$2848,"&lt;&gt;")=0,"",ROUND(SUMIFS(INDEX('B-PorHerramienta'!$F$2:$I$2848,0,$AH$6),'B-PorHerramienta'!$A$2:$A$2848,U$8,'B-PorHerramienta'!$J$2:$J$2848,$AC336,'B-PorHerramienta'!$K$2:$K$2848,$AD336,'B-PorHerramienta'!$L$2:$L$2848,$AE336)*$AI$6,$AJ$6))</f>
        <v/>
      </c>
      <c r="V336" s="48" t="str">
        <f>IF(COUNTIFS('B-PorHerramienta'!$A$2:$A$2848,V$8,'B-PorHerramienta'!$J$2:$J$2848,$AC336,'B-PorHerramienta'!$K$2:$K$2848,$AD336,'B-PorHerramienta'!$L$2:$L$2848,$AE336,'B-PorHerramienta'!$F$2:$F$2848,"&lt;&gt;")=0,"",ROUND(SUMIFS(INDEX('B-PorHerramienta'!$F$2:$I$2848,0,$AH$6),'B-PorHerramienta'!$A$2:$A$2848,V$8,'B-PorHerramienta'!$J$2:$J$2848,$AC336,'B-PorHerramienta'!$K$2:$K$2848,$AD336,'B-PorHerramienta'!$L$2:$L$2848,$AE336)*$AI$6,$AJ$6))</f>
        <v/>
      </c>
      <c r="W336" s="48" t="str">
        <f>IF(COUNTIFS('B-PorHerramienta'!$A$2:$A$2848,W$8,'B-PorHerramienta'!$J$2:$J$2848,$AC336,'B-PorHerramienta'!$K$2:$K$2848,$AD336,'B-PorHerramienta'!$L$2:$L$2848,$AE336,'B-PorHerramienta'!$F$2:$F$2848,"&lt;&gt;")=0,"",ROUND(SUMIFS(INDEX('B-PorHerramienta'!$F$2:$I$2848,0,$AH$6),'B-PorHerramienta'!$A$2:$A$2848,W$8,'B-PorHerramienta'!$J$2:$J$2848,$AC336,'B-PorHerramienta'!$K$2:$K$2848,$AD336,'B-PorHerramienta'!$L$2:$L$2848,$AE336)*$AI$6,$AJ$6))</f>
        <v/>
      </c>
      <c r="X336" s="48" t="str">
        <f>IF(COUNTIFS('B-PorHerramienta'!$A$2:$A$2848,X$8,'B-PorHerramienta'!$J$2:$J$2848,$AC336,'B-PorHerramienta'!$K$2:$K$2848,$AD336,'B-PorHerramienta'!$L$2:$L$2848,$AE336,'B-PorHerramienta'!$F$2:$F$2848,"&lt;&gt;")=0,"",ROUND(SUMIFS(INDEX('B-PorHerramienta'!$F$2:$I$2848,0,$AH$6),'B-PorHerramienta'!$A$2:$A$2848,X$8,'B-PorHerramienta'!$J$2:$J$2848,$AC336,'B-PorHerramienta'!$K$2:$K$2848,$AD336,'B-PorHerramienta'!$L$2:$L$2848,$AE336)*$AI$6,$AJ$6))</f>
        <v/>
      </c>
      <c r="Y336" s="48" t="str">
        <f>IF(COUNTIFS('B-PorHerramienta'!$A$2:$A$2848,Y$8,'B-PorHerramienta'!$J$2:$J$2848,$AC336,'B-PorHerramienta'!$K$2:$K$2848,$AD336,'B-PorHerramienta'!$L$2:$L$2848,$AE336,'B-PorHerramienta'!$F$2:$F$2848,"&lt;&gt;")=0,"",ROUND(SUMIFS(INDEX('B-PorHerramienta'!$F$2:$I$2848,0,$AH$6),'B-PorHerramienta'!$A$2:$A$2848,Y$8,'B-PorHerramienta'!$J$2:$J$2848,$AC336,'B-PorHerramienta'!$K$2:$K$2848,$AD336,'B-PorHerramienta'!$L$2:$L$2848,$AE336)*$AI$6,$AJ$6))</f>
        <v/>
      </c>
      <c r="Z336" s="48" t="str">
        <f>IF(COUNTIFS('B-PorHerramienta'!$A$2:$A$2848,Z$8,'B-PorHerramienta'!$J$2:$J$2848,$AC336,'B-PorHerramienta'!$K$2:$K$2848,$AD336,'B-PorHerramienta'!$L$2:$L$2848,$AE336,'B-PorHerramienta'!$F$2:$F$2848,"&lt;&gt;")=0,"",ROUND(SUMIFS(INDEX('B-PorHerramienta'!$F$2:$I$2848,0,$AH$6),'B-PorHerramienta'!$A$2:$A$2848,Z$8,'B-PorHerramienta'!$J$2:$J$2848,$AC336,'B-PorHerramienta'!$K$2:$K$2848,$AD336,'B-PorHerramienta'!$L$2:$L$2848,$AE336)*$AI$6,$AJ$6))</f>
        <v/>
      </c>
      <c r="AA336" s="6"/>
      <c r="AB336" s="35">
        <v>2</v>
      </c>
      <c r="AC336" s="35" t="s">
        <v>1194</v>
      </c>
      <c r="AD336" s="35" t="s">
        <v>269</v>
      </c>
      <c r="AE336" s="35" t="s">
        <v>1824</v>
      </c>
      <c r="AF336" s="35"/>
      <c r="AG336" s="35"/>
      <c r="AH336" s="35"/>
      <c r="AI336" s="35"/>
      <c r="AJ336" s="35"/>
      <c r="AK336" s="35"/>
    </row>
    <row r="337" spans="1:37" hidden="1" outlineLevel="2" collapsed="1" x14ac:dyDescent="0.25">
      <c r="A337" s="49" t="s">
        <v>2308</v>
      </c>
      <c r="B337" s="47" t="s">
        <v>618</v>
      </c>
      <c r="C337" s="48" t="str">
        <f>IF(COUNTIFS('B-PorHerramienta'!$A$2:$A$2848,C$8,'B-PorHerramienta'!$J$2:$J$2848,$AC337,'B-PorHerramienta'!$K$2:$K$2848,$AD337,'B-PorHerramienta'!$L$2:$L$2848,$AE337,'B-PorHerramienta'!$F$2:$F$2848,"&lt;&gt;")=0,"",ROUND(SUMIFS(INDEX('B-PorHerramienta'!$F$2:$I$2848,0,$AH$6),'B-PorHerramienta'!$A$2:$A$2848,C$8,'B-PorHerramienta'!$J$2:$J$2848,$AC337,'B-PorHerramienta'!$K$2:$K$2848,$AD337,'B-PorHerramienta'!$L$2:$L$2848,$AE337)*$AI$6,$AJ$6))</f>
        <v/>
      </c>
      <c r="D337" s="48" t="str">
        <f>IF(COUNTIFS('B-PorHerramienta'!$A$2:$A$2848,D$8,'B-PorHerramienta'!$J$2:$J$2848,$AC337,'B-PorHerramienta'!$K$2:$K$2848,$AD337,'B-PorHerramienta'!$L$2:$L$2848,$AE337,'B-PorHerramienta'!$F$2:$F$2848,"&lt;&gt;")=0,"",ROUND(SUMIFS(INDEX('B-PorHerramienta'!$F$2:$I$2848,0,$AH$6),'B-PorHerramienta'!$A$2:$A$2848,D$8,'B-PorHerramienta'!$J$2:$J$2848,$AC337,'B-PorHerramienta'!$K$2:$K$2848,$AD337,'B-PorHerramienta'!$L$2:$L$2848,$AE337)*$AI$6,$AJ$6))</f>
        <v/>
      </c>
      <c r="E337" s="48" t="str">
        <f>IF(COUNTIFS('B-PorHerramienta'!$A$2:$A$2848,E$8,'B-PorHerramienta'!$J$2:$J$2848,$AC337,'B-PorHerramienta'!$K$2:$K$2848,$AD337,'B-PorHerramienta'!$L$2:$L$2848,$AE337,'B-PorHerramienta'!$F$2:$F$2848,"&lt;&gt;")=0,"",ROUND(SUMIFS(INDEX('B-PorHerramienta'!$F$2:$I$2848,0,$AH$6),'B-PorHerramienta'!$A$2:$A$2848,E$8,'B-PorHerramienta'!$J$2:$J$2848,$AC337,'B-PorHerramienta'!$K$2:$K$2848,$AD337,'B-PorHerramienta'!$L$2:$L$2848,$AE337)*$AI$6,$AJ$6))</f>
        <v/>
      </c>
      <c r="F337" s="48" t="str">
        <f>IF(COUNTIFS('B-PorHerramienta'!$A$2:$A$2848,F$8,'B-PorHerramienta'!$J$2:$J$2848,$AC337,'B-PorHerramienta'!$K$2:$K$2848,$AD337,'B-PorHerramienta'!$L$2:$L$2848,$AE337,'B-PorHerramienta'!$F$2:$F$2848,"&lt;&gt;")=0,"",ROUND(SUMIFS(INDEX('B-PorHerramienta'!$F$2:$I$2848,0,$AH$6),'B-PorHerramienta'!$A$2:$A$2848,F$8,'B-PorHerramienta'!$J$2:$J$2848,$AC337,'B-PorHerramienta'!$K$2:$K$2848,$AD337,'B-PorHerramienta'!$L$2:$L$2848,$AE337)*$AI$6,$AJ$6))</f>
        <v/>
      </c>
      <c r="G337" s="48" t="str">
        <f>IF(COUNTIFS('B-PorHerramienta'!$A$2:$A$2848,G$8,'B-PorHerramienta'!$J$2:$J$2848,$AC337,'B-PorHerramienta'!$K$2:$K$2848,$AD337,'B-PorHerramienta'!$L$2:$L$2848,$AE337,'B-PorHerramienta'!$F$2:$F$2848,"&lt;&gt;")=0,"",ROUND(SUMIFS(INDEX('B-PorHerramienta'!$F$2:$I$2848,0,$AH$6),'B-PorHerramienta'!$A$2:$A$2848,G$8,'B-PorHerramienta'!$J$2:$J$2848,$AC337,'B-PorHerramienta'!$K$2:$K$2848,$AD337,'B-PorHerramienta'!$L$2:$L$2848,$AE337)*$AI$6,$AJ$6))</f>
        <v/>
      </c>
      <c r="H337" s="48" t="str">
        <f>IF(COUNTIFS('B-PorHerramienta'!$A$2:$A$2848,H$8,'B-PorHerramienta'!$J$2:$J$2848,$AC337,'B-PorHerramienta'!$K$2:$K$2848,$AD337,'B-PorHerramienta'!$L$2:$L$2848,$AE337,'B-PorHerramienta'!$F$2:$F$2848,"&lt;&gt;")=0,"",ROUND(SUMIFS(INDEX('B-PorHerramienta'!$F$2:$I$2848,0,$AH$6),'B-PorHerramienta'!$A$2:$A$2848,H$8,'B-PorHerramienta'!$J$2:$J$2848,$AC337,'B-PorHerramienta'!$K$2:$K$2848,$AD337,'B-PorHerramienta'!$L$2:$L$2848,$AE337)*$AI$6,$AJ$6))</f>
        <v/>
      </c>
      <c r="I337" s="48" t="str">
        <f>IF(COUNTIFS('B-PorHerramienta'!$A$2:$A$2848,I$8,'B-PorHerramienta'!$J$2:$J$2848,$AC337,'B-PorHerramienta'!$K$2:$K$2848,$AD337,'B-PorHerramienta'!$L$2:$L$2848,$AE337,'B-PorHerramienta'!$F$2:$F$2848,"&lt;&gt;")=0,"",ROUND(SUMIFS(INDEX('B-PorHerramienta'!$F$2:$I$2848,0,$AH$6),'B-PorHerramienta'!$A$2:$A$2848,I$8,'B-PorHerramienta'!$J$2:$J$2848,$AC337,'B-PorHerramienta'!$K$2:$K$2848,$AD337,'B-PorHerramienta'!$L$2:$L$2848,$AE337)*$AI$6,$AJ$6))</f>
        <v/>
      </c>
      <c r="J337" s="48" t="str">
        <f>IF(COUNTIFS('B-PorHerramienta'!$A$2:$A$2848,J$8,'B-PorHerramienta'!$J$2:$J$2848,$AC337,'B-PorHerramienta'!$K$2:$K$2848,$AD337,'B-PorHerramienta'!$L$2:$L$2848,$AE337,'B-PorHerramienta'!$F$2:$F$2848,"&lt;&gt;")=0,"",ROUND(SUMIFS(INDEX('B-PorHerramienta'!$F$2:$I$2848,0,$AH$6),'B-PorHerramienta'!$A$2:$A$2848,J$8,'B-PorHerramienta'!$J$2:$J$2848,$AC337,'B-PorHerramienta'!$K$2:$K$2848,$AD337,'B-PorHerramienta'!$L$2:$L$2848,$AE337)*$AI$6,$AJ$6))</f>
        <v/>
      </c>
      <c r="K337" s="48" t="str">
        <f>IF(COUNTIFS('B-PorHerramienta'!$A$2:$A$2848,K$8,'B-PorHerramienta'!$J$2:$J$2848,$AC337,'B-PorHerramienta'!$K$2:$K$2848,$AD337,'B-PorHerramienta'!$L$2:$L$2848,$AE337,'B-PorHerramienta'!$F$2:$F$2848,"&lt;&gt;")=0,"",ROUND(SUMIFS(INDEX('B-PorHerramienta'!$F$2:$I$2848,0,$AH$6),'B-PorHerramienta'!$A$2:$A$2848,K$8,'B-PorHerramienta'!$J$2:$J$2848,$AC337,'B-PorHerramienta'!$K$2:$K$2848,$AD337,'B-PorHerramienta'!$L$2:$L$2848,$AE337)*$AI$6,$AJ$6))</f>
        <v/>
      </c>
      <c r="L337" s="48" t="str">
        <f>IF(COUNTIFS('B-PorHerramienta'!$A$2:$A$2848,L$8,'B-PorHerramienta'!$J$2:$J$2848,$AC337,'B-PorHerramienta'!$K$2:$K$2848,$AD337,'B-PorHerramienta'!$L$2:$L$2848,$AE337,'B-PorHerramienta'!$F$2:$F$2848,"&lt;&gt;")=0,"",ROUND(SUMIFS(INDEX('B-PorHerramienta'!$F$2:$I$2848,0,$AH$6),'B-PorHerramienta'!$A$2:$A$2848,L$8,'B-PorHerramienta'!$J$2:$J$2848,$AC337,'B-PorHerramienta'!$K$2:$K$2848,$AD337,'B-PorHerramienta'!$L$2:$L$2848,$AE337)*$AI$6,$AJ$6))</f>
        <v/>
      </c>
      <c r="M337" s="48" t="str">
        <f>IF(COUNTIFS('B-PorHerramienta'!$A$2:$A$2848,M$8,'B-PorHerramienta'!$J$2:$J$2848,$AC337,'B-PorHerramienta'!$K$2:$K$2848,$AD337,'B-PorHerramienta'!$L$2:$L$2848,$AE337,'B-PorHerramienta'!$F$2:$F$2848,"&lt;&gt;")=0,"",ROUND(SUMIFS(INDEX('B-PorHerramienta'!$F$2:$I$2848,0,$AH$6),'B-PorHerramienta'!$A$2:$A$2848,M$8,'B-PorHerramienta'!$J$2:$J$2848,$AC337,'B-PorHerramienta'!$K$2:$K$2848,$AD337,'B-PorHerramienta'!$L$2:$L$2848,$AE337)*$AI$6,$AJ$6))</f>
        <v/>
      </c>
      <c r="N337" s="48" t="str">
        <f>IF(COUNTIFS('B-PorHerramienta'!$A$2:$A$2848,N$8,'B-PorHerramienta'!$J$2:$J$2848,$AC337,'B-PorHerramienta'!$K$2:$K$2848,$AD337,'B-PorHerramienta'!$L$2:$L$2848,$AE337,'B-PorHerramienta'!$F$2:$F$2848,"&lt;&gt;")=0,"",ROUND(SUMIFS(INDEX('B-PorHerramienta'!$F$2:$I$2848,0,$AH$6),'B-PorHerramienta'!$A$2:$A$2848,N$8,'B-PorHerramienta'!$J$2:$J$2848,$AC337,'B-PorHerramienta'!$K$2:$K$2848,$AD337,'B-PorHerramienta'!$L$2:$L$2848,$AE337)*$AI$6,$AJ$6))</f>
        <v/>
      </c>
      <c r="O337" s="48" t="str">
        <f>IF(COUNTIFS('B-PorHerramienta'!$A$2:$A$2848,O$8,'B-PorHerramienta'!$J$2:$J$2848,$AC337,'B-PorHerramienta'!$K$2:$K$2848,$AD337,'B-PorHerramienta'!$L$2:$L$2848,$AE337,'B-PorHerramienta'!$F$2:$F$2848,"&lt;&gt;")=0,"",ROUND(SUMIFS(INDEX('B-PorHerramienta'!$F$2:$I$2848,0,$AH$6),'B-PorHerramienta'!$A$2:$A$2848,O$8,'B-PorHerramienta'!$J$2:$J$2848,$AC337,'B-PorHerramienta'!$K$2:$K$2848,$AD337,'B-PorHerramienta'!$L$2:$L$2848,$AE337)*$AI$6,$AJ$6))</f>
        <v/>
      </c>
      <c r="P337" s="48" t="str">
        <f>IF(COUNTIFS('B-PorHerramienta'!$A$2:$A$2848,P$8,'B-PorHerramienta'!$J$2:$J$2848,$AC337,'B-PorHerramienta'!$K$2:$K$2848,$AD337,'B-PorHerramienta'!$L$2:$L$2848,$AE337,'B-PorHerramienta'!$F$2:$F$2848,"&lt;&gt;")=0,"",ROUND(SUMIFS(INDEX('B-PorHerramienta'!$F$2:$I$2848,0,$AH$6),'B-PorHerramienta'!$A$2:$A$2848,P$8,'B-PorHerramienta'!$J$2:$J$2848,$AC337,'B-PorHerramienta'!$K$2:$K$2848,$AD337,'B-PorHerramienta'!$L$2:$L$2848,$AE337)*$AI$6,$AJ$6))</f>
        <v/>
      </c>
      <c r="Q337" s="48">
        <f>IF(COUNTIFS('B-PorHerramienta'!$A$2:$A$2848,Q$8,'B-PorHerramienta'!$J$2:$J$2848,$AC337,'B-PorHerramienta'!$K$2:$K$2848,$AD337,'B-PorHerramienta'!$L$2:$L$2848,$AE337,'B-PorHerramienta'!$F$2:$F$2848,"&lt;&gt;")=0,"",ROUND(SUMIFS(INDEX('B-PorHerramienta'!$F$2:$I$2848,0,$AH$6),'B-PorHerramienta'!$A$2:$A$2848,Q$8,'B-PorHerramienta'!$J$2:$J$2848,$AC337,'B-PorHerramienta'!$K$2:$K$2848,$AD337,'B-PorHerramienta'!$L$2:$L$2848,$AE337)*$AI$6,$AJ$6))</f>
        <v>1.44E-2</v>
      </c>
      <c r="R337" s="48" t="str">
        <f>IF(COUNTIFS('B-PorHerramienta'!$A$2:$A$2848,R$8,'B-PorHerramienta'!$J$2:$J$2848,$AC337,'B-PorHerramienta'!$K$2:$K$2848,$AD337,'B-PorHerramienta'!$L$2:$L$2848,$AE337,'B-PorHerramienta'!$F$2:$F$2848,"&lt;&gt;")=0,"",ROUND(SUMIFS(INDEX('B-PorHerramienta'!$F$2:$I$2848,0,$AH$6),'B-PorHerramienta'!$A$2:$A$2848,R$8,'B-PorHerramienta'!$J$2:$J$2848,$AC337,'B-PorHerramienta'!$K$2:$K$2848,$AD337,'B-PorHerramienta'!$L$2:$L$2848,$AE337)*$AI$6,$AJ$6))</f>
        <v/>
      </c>
      <c r="S337" s="48" t="str">
        <f>IF(COUNTIFS('B-PorHerramienta'!$A$2:$A$2848,S$8,'B-PorHerramienta'!$J$2:$J$2848,$AC337,'B-PorHerramienta'!$K$2:$K$2848,$AD337,'B-PorHerramienta'!$L$2:$L$2848,$AE337,'B-PorHerramienta'!$F$2:$F$2848,"&lt;&gt;")=0,"",ROUND(SUMIFS(INDEX('B-PorHerramienta'!$F$2:$I$2848,0,$AH$6),'B-PorHerramienta'!$A$2:$A$2848,S$8,'B-PorHerramienta'!$J$2:$J$2848,$AC337,'B-PorHerramienta'!$K$2:$K$2848,$AD337,'B-PorHerramienta'!$L$2:$L$2848,$AE337)*$AI$6,$AJ$6))</f>
        <v/>
      </c>
      <c r="T337" s="48" t="str">
        <f>IF(COUNTIFS('B-PorHerramienta'!$A$2:$A$2848,T$8,'B-PorHerramienta'!$J$2:$J$2848,$AC337,'B-PorHerramienta'!$K$2:$K$2848,$AD337,'B-PorHerramienta'!$L$2:$L$2848,$AE337,'B-PorHerramienta'!$F$2:$F$2848,"&lt;&gt;")=0,"",ROUND(SUMIFS(INDEX('B-PorHerramienta'!$F$2:$I$2848,0,$AH$6),'B-PorHerramienta'!$A$2:$A$2848,T$8,'B-PorHerramienta'!$J$2:$J$2848,$AC337,'B-PorHerramienta'!$K$2:$K$2848,$AD337,'B-PorHerramienta'!$L$2:$L$2848,$AE337)*$AI$6,$AJ$6))</f>
        <v/>
      </c>
      <c r="U337" s="48" t="str">
        <f>IF(COUNTIFS('B-PorHerramienta'!$A$2:$A$2848,U$8,'B-PorHerramienta'!$J$2:$J$2848,$AC337,'B-PorHerramienta'!$K$2:$K$2848,$AD337,'B-PorHerramienta'!$L$2:$L$2848,$AE337,'B-PorHerramienta'!$F$2:$F$2848,"&lt;&gt;")=0,"",ROUND(SUMIFS(INDEX('B-PorHerramienta'!$F$2:$I$2848,0,$AH$6),'B-PorHerramienta'!$A$2:$A$2848,U$8,'B-PorHerramienta'!$J$2:$J$2848,$AC337,'B-PorHerramienta'!$K$2:$K$2848,$AD337,'B-PorHerramienta'!$L$2:$L$2848,$AE337)*$AI$6,$AJ$6))</f>
        <v/>
      </c>
      <c r="V337" s="48" t="str">
        <f>IF(COUNTIFS('B-PorHerramienta'!$A$2:$A$2848,V$8,'B-PorHerramienta'!$J$2:$J$2848,$AC337,'B-PorHerramienta'!$K$2:$K$2848,$AD337,'B-PorHerramienta'!$L$2:$L$2848,$AE337,'B-PorHerramienta'!$F$2:$F$2848,"&lt;&gt;")=0,"",ROUND(SUMIFS(INDEX('B-PorHerramienta'!$F$2:$I$2848,0,$AH$6),'B-PorHerramienta'!$A$2:$A$2848,V$8,'B-PorHerramienta'!$J$2:$J$2848,$AC337,'B-PorHerramienta'!$K$2:$K$2848,$AD337,'B-PorHerramienta'!$L$2:$L$2848,$AE337)*$AI$6,$AJ$6))</f>
        <v/>
      </c>
      <c r="W337" s="48" t="str">
        <f>IF(COUNTIFS('B-PorHerramienta'!$A$2:$A$2848,W$8,'B-PorHerramienta'!$J$2:$J$2848,$AC337,'B-PorHerramienta'!$K$2:$K$2848,$AD337,'B-PorHerramienta'!$L$2:$L$2848,$AE337,'B-PorHerramienta'!$F$2:$F$2848,"&lt;&gt;")=0,"",ROUND(SUMIFS(INDEX('B-PorHerramienta'!$F$2:$I$2848,0,$AH$6),'B-PorHerramienta'!$A$2:$A$2848,W$8,'B-PorHerramienta'!$J$2:$J$2848,$AC337,'B-PorHerramienta'!$K$2:$K$2848,$AD337,'B-PorHerramienta'!$L$2:$L$2848,$AE337)*$AI$6,$AJ$6))</f>
        <v/>
      </c>
      <c r="X337" s="48" t="str">
        <f>IF(COUNTIFS('B-PorHerramienta'!$A$2:$A$2848,X$8,'B-PorHerramienta'!$J$2:$J$2848,$AC337,'B-PorHerramienta'!$K$2:$K$2848,$AD337,'B-PorHerramienta'!$L$2:$L$2848,$AE337,'B-PorHerramienta'!$F$2:$F$2848,"&lt;&gt;")=0,"",ROUND(SUMIFS(INDEX('B-PorHerramienta'!$F$2:$I$2848,0,$AH$6),'B-PorHerramienta'!$A$2:$A$2848,X$8,'B-PorHerramienta'!$J$2:$J$2848,$AC337,'B-PorHerramienta'!$K$2:$K$2848,$AD337,'B-PorHerramienta'!$L$2:$L$2848,$AE337)*$AI$6,$AJ$6))</f>
        <v/>
      </c>
      <c r="Y337" s="48" t="str">
        <f>IF(COUNTIFS('B-PorHerramienta'!$A$2:$A$2848,Y$8,'B-PorHerramienta'!$J$2:$J$2848,$AC337,'B-PorHerramienta'!$K$2:$K$2848,$AD337,'B-PorHerramienta'!$L$2:$L$2848,$AE337,'B-PorHerramienta'!$F$2:$F$2848,"&lt;&gt;")=0,"",ROUND(SUMIFS(INDEX('B-PorHerramienta'!$F$2:$I$2848,0,$AH$6),'B-PorHerramienta'!$A$2:$A$2848,Y$8,'B-PorHerramienta'!$J$2:$J$2848,$AC337,'B-PorHerramienta'!$K$2:$K$2848,$AD337,'B-PorHerramienta'!$L$2:$L$2848,$AE337)*$AI$6,$AJ$6))</f>
        <v/>
      </c>
      <c r="Z337" s="48" t="str">
        <f>IF(COUNTIFS('B-PorHerramienta'!$A$2:$A$2848,Z$8,'B-PorHerramienta'!$J$2:$J$2848,$AC337,'B-PorHerramienta'!$K$2:$K$2848,$AD337,'B-PorHerramienta'!$L$2:$L$2848,$AE337,'B-PorHerramienta'!$F$2:$F$2848,"&lt;&gt;")=0,"",ROUND(SUMIFS(INDEX('B-PorHerramienta'!$F$2:$I$2848,0,$AH$6),'B-PorHerramienta'!$A$2:$A$2848,Z$8,'B-PorHerramienta'!$J$2:$J$2848,$AC337,'B-PorHerramienta'!$K$2:$K$2848,$AD337,'B-PorHerramienta'!$L$2:$L$2848,$AE337)*$AI$6,$AJ$6))</f>
        <v/>
      </c>
      <c r="AA337" s="6"/>
      <c r="AB337" s="35">
        <v>2</v>
      </c>
      <c r="AC337" s="35" t="s">
        <v>1194</v>
      </c>
      <c r="AD337" s="35" t="s">
        <v>269</v>
      </c>
      <c r="AE337" s="35" t="s">
        <v>1848</v>
      </c>
      <c r="AF337" s="35"/>
      <c r="AG337" s="35"/>
      <c r="AH337" s="35"/>
      <c r="AI337" s="35"/>
      <c r="AJ337" s="35"/>
      <c r="AK337" s="35"/>
    </row>
    <row r="338" spans="1:37" ht="30" hidden="1" outlineLevel="2" collapsed="1" x14ac:dyDescent="0.25">
      <c r="A338" s="49" t="s">
        <v>2307</v>
      </c>
      <c r="B338" s="47" t="s">
        <v>620</v>
      </c>
      <c r="C338" s="48" t="str">
        <f>IF(COUNTIFS('B-PorHerramienta'!$A$2:$A$2848,C$8,'B-PorHerramienta'!$J$2:$J$2848,$AC338,'B-PorHerramienta'!$K$2:$K$2848,$AD338,'B-PorHerramienta'!$L$2:$L$2848,$AE338,'B-PorHerramienta'!$F$2:$F$2848,"&lt;&gt;")=0,"",ROUND(SUMIFS(INDEX('B-PorHerramienta'!$F$2:$I$2848,0,$AH$6),'B-PorHerramienta'!$A$2:$A$2848,C$8,'B-PorHerramienta'!$J$2:$J$2848,$AC338,'B-PorHerramienta'!$K$2:$K$2848,$AD338,'B-PorHerramienta'!$L$2:$L$2848,$AE338)*$AI$6,$AJ$6))</f>
        <v/>
      </c>
      <c r="D338" s="48" t="str">
        <f>IF(COUNTIFS('B-PorHerramienta'!$A$2:$A$2848,D$8,'B-PorHerramienta'!$J$2:$J$2848,$AC338,'B-PorHerramienta'!$K$2:$K$2848,$AD338,'B-PorHerramienta'!$L$2:$L$2848,$AE338,'B-PorHerramienta'!$F$2:$F$2848,"&lt;&gt;")=0,"",ROUND(SUMIFS(INDEX('B-PorHerramienta'!$F$2:$I$2848,0,$AH$6),'B-PorHerramienta'!$A$2:$A$2848,D$8,'B-PorHerramienta'!$J$2:$J$2848,$AC338,'B-PorHerramienta'!$K$2:$K$2848,$AD338,'B-PorHerramienta'!$L$2:$L$2848,$AE338)*$AI$6,$AJ$6))</f>
        <v/>
      </c>
      <c r="E338" s="48" t="str">
        <f>IF(COUNTIFS('B-PorHerramienta'!$A$2:$A$2848,E$8,'B-PorHerramienta'!$J$2:$J$2848,$AC338,'B-PorHerramienta'!$K$2:$K$2848,$AD338,'B-PorHerramienta'!$L$2:$L$2848,$AE338,'B-PorHerramienta'!$F$2:$F$2848,"&lt;&gt;")=0,"",ROUND(SUMIFS(INDEX('B-PorHerramienta'!$F$2:$I$2848,0,$AH$6),'B-PorHerramienta'!$A$2:$A$2848,E$8,'B-PorHerramienta'!$J$2:$J$2848,$AC338,'B-PorHerramienta'!$K$2:$K$2848,$AD338,'B-PorHerramienta'!$L$2:$L$2848,$AE338)*$AI$6,$AJ$6))</f>
        <v/>
      </c>
      <c r="F338" s="48" t="str">
        <f>IF(COUNTIFS('B-PorHerramienta'!$A$2:$A$2848,F$8,'B-PorHerramienta'!$J$2:$J$2848,$AC338,'B-PorHerramienta'!$K$2:$K$2848,$AD338,'B-PorHerramienta'!$L$2:$L$2848,$AE338,'B-PorHerramienta'!$F$2:$F$2848,"&lt;&gt;")=0,"",ROUND(SUMIFS(INDEX('B-PorHerramienta'!$F$2:$I$2848,0,$AH$6),'B-PorHerramienta'!$A$2:$A$2848,F$8,'B-PorHerramienta'!$J$2:$J$2848,$AC338,'B-PorHerramienta'!$K$2:$K$2848,$AD338,'B-PorHerramienta'!$L$2:$L$2848,$AE338)*$AI$6,$AJ$6))</f>
        <v/>
      </c>
      <c r="G338" s="48" t="str">
        <f>IF(COUNTIFS('B-PorHerramienta'!$A$2:$A$2848,G$8,'B-PorHerramienta'!$J$2:$J$2848,$AC338,'B-PorHerramienta'!$K$2:$K$2848,$AD338,'B-PorHerramienta'!$L$2:$L$2848,$AE338,'B-PorHerramienta'!$F$2:$F$2848,"&lt;&gt;")=0,"",ROUND(SUMIFS(INDEX('B-PorHerramienta'!$F$2:$I$2848,0,$AH$6),'B-PorHerramienta'!$A$2:$A$2848,G$8,'B-PorHerramienta'!$J$2:$J$2848,$AC338,'B-PorHerramienta'!$K$2:$K$2848,$AD338,'B-PorHerramienta'!$L$2:$L$2848,$AE338)*$AI$6,$AJ$6))</f>
        <v/>
      </c>
      <c r="H338" s="48" t="str">
        <f>IF(COUNTIFS('B-PorHerramienta'!$A$2:$A$2848,H$8,'B-PorHerramienta'!$J$2:$J$2848,$AC338,'B-PorHerramienta'!$K$2:$K$2848,$AD338,'B-PorHerramienta'!$L$2:$L$2848,$AE338,'B-PorHerramienta'!$F$2:$F$2848,"&lt;&gt;")=0,"",ROUND(SUMIFS(INDEX('B-PorHerramienta'!$F$2:$I$2848,0,$AH$6),'B-PorHerramienta'!$A$2:$A$2848,H$8,'B-PorHerramienta'!$J$2:$J$2848,$AC338,'B-PorHerramienta'!$K$2:$K$2848,$AD338,'B-PorHerramienta'!$L$2:$L$2848,$AE338)*$AI$6,$AJ$6))</f>
        <v/>
      </c>
      <c r="I338" s="48" t="str">
        <f>IF(COUNTIFS('B-PorHerramienta'!$A$2:$A$2848,I$8,'B-PorHerramienta'!$J$2:$J$2848,$AC338,'B-PorHerramienta'!$K$2:$K$2848,$AD338,'B-PorHerramienta'!$L$2:$L$2848,$AE338,'B-PorHerramienta'!$F$2:$F$2848,"&lt;&gt;")=0,"",ROUND(SUMIFS(INDEX('B-PorHerramienta'!$F$2:$I$2848,0,$AH$6),'B-PorHerramienta'!$A$2:$A$2848,I$8,'B-PorHerramienta'!$J$2:$J$2848,$AC338,'B-PorHerramienta'!$K$2:$K$2848,$AD338,'B-PorHerramienta'!$L$2:$L$2848,$AE338)*$AI$6,$AJ$6))</f>
        <v/>
      </c>
      <c r="J338" s="48" t="str">
        <f>IF(COUNTIFS('B-PorHerramienta'!$A$2:$A$2848,J$8,'B-PorHerramienta'!$J$2:$J$2848,$AC338,'B-PorHerramienta'!$K$2:$K$2848,$AD338,'B-PorHerramienta'!$L$2:$L$2848,$AE338,'B-PorHerramienta'!$F$2:$F$2848,"&lt;&gt;")=0,"",ROUND(SUMIFS(INDEX('B-PorHerramienta'!$F$2:$I$2848,0,$AH$6),'B-PorHerramienta'!$A$2:$A$2848,J$8,'B-PorHerramienta'!$J$2:$J$2848,$AC338,'B-PorHerramienta'!$K$2:$K$2848,$AD338,'B-PorHerramienta'!$L$2:$L$2848,$AE338)*$AI$6,$AJ$6))</f>
        <v/>
      </c>
      <c r="K338" s="48" t="str">
        <f>IF(COUNTIFS('B-PorHerramienta'!$A$2:$A$2848,K$8,'B-PorHerramienta'!$J$2:$J$2848,$AC338,'B-PorHerramienta'!$K$2:$K$2848,$AD338,'B-PorHerramienta'!$L$2:$L$2848,$AE338,'B-PorHerramienta'!$F$2:$F$2848,"&lt;&gt;")=0,"",ROUND(SUMIFS(INDEX('B-PorHerramienta'!$F$2:$I$2848,0,$AH$6),'B-PorHerramienta'!$A$2:$A$2848,K$8,'B-PorHerramienta'!$J$2:$J$2848,$AC338,'B-PorHerramienta'!$K$2:$K$2848,$AD338,'B-PorHerramienta'!$L$2:$L$2848,$AE338)*$AI$6,$AJ$6))</f>
        <v/>
      </c>
      <c r="L338" s="48" t="str">
        <f>IF(COUNTIFS('B-PorHerramienta'!$A$2:$A$2848,L$8,'B-PorHerramienta'!$J$2:$J$2848,$AC338,'B-PorHerramienta'!$K$2:$K$2848,$AD338,'B-PorHerramienta'!$L$2:$L$2848,$AE338,'B-PorHerramienta'!$F$2:$F$2848,"&lt;&gt;")=0,"",ROUND(SUMIFS(INDEX('B-PorHerramienta'!$F$2:$I$2848,0,$AH$6),'B-PorHerramienta'!$A$2:$A$2848,L$8,'B-PorHerramienta'!$J$2:$J$2848,$AC338,'B-PorHerramienta'!$K$2:$K$2848,$AD338,'B-PorHerramienta'!$L$2:$L$2848,$AE338)*$AI$6,$AJ$6))</f>
        <v/>
      </c>
      <c r="M338" s="48" t="str">
        <f>IF(COUNTIFS('B-PorHerramienta'!$A$2:$A$2848,M$8,'B-PorHerramienta'!$J$2:$J$2848,$AC338,'B-PorHerramienta'!$K$2:$K$2848,$AD338,'B-PorHerramienta'!$L$2:$L$2848,$AE338,'B-PorHerramienta'!$F$2:$F$2848,"&lt;&gt;")=0,"",ROUND(SUMIFS(INDEX('B-PorHerramienta'!$F$2:$I$2848,0,$AH$6),'B-PorHerramienta'!$A$2:$A$2848,M$8,'B-PorHerramienta'!$J$2:$J$2848,$AC338,'B-PorHerramienta'!$K$2:$K$2848,$AD338,'B-PorHerramienta'!$L$2:$L$2848,$AE338)*$AI$6,$AJ$6))</f>
        <v/>
      </c>
      <c r="N338" s="48" t="str">
        <f>IF(COUNTIFS('B-PorHerramienta'!$A$2:$A$2848,N$8,'B-PorHerramienta'!$J$2:$J$2848,$AC338,'B-PorHerramienta'!$K$2:$K$2848,$AD338,'B-PorHerramienta'!$L$2:$L$2848,$AE338,'B-PorHerramienta'!$F$2:$F$2848,"&lt;&gt;")=0,"",ROUND(SUMIFS(INDEX('B-PorHerramienta'!$F$2:$I$2848,0,$AH$6),'B-PorHerramienta'!$A$2:$A$2848,N$8,'B-PorHerramienta'!$J$2:$J$2848,$AC338,'B-PorHerramienta'!$K$2:$K$2848,$AD338,'B-PorHerramienta'!$L$2:$L$2848,$AE338)*$AI$6,$AJ$6))</f>
        <v/>
      </c>
      <c r="O338" s="48" t="str">
        <f>IF(COUNTIFS('B-PorHerramienta'!$A$2:$A$2848,O$8,'B-PorHerramienta'!$J$2:$J$2848,$AC338,'B-PorHerramienta'!$K$2:$K$2848,$AD338,'B-PorHerramienta'!$L$2:$L$2848,$AE338,'B-PorHerramienta'!$F$2:$F$2848,"&lt;&gt;")=0,"",ROUND(SUMIFS(INDEX('B-PorHerramienta'!$F$2:$I$2848,0,$AH$6),'B-PorHerramienta'!$A$2:$A$2848,O$8,'B-PorHerramienta'!$J$2:$J$2848,$AC338,'B-PorHerramienta'!$K$2:$K$2848,$AD338,'B-PorHerramienta'!$L$2:$L$2848,$AE338)*$AI$6,$AJ$6))</f>
        <v/>
      </c>
      <c r="P338" s="48" t="str">
        <f>IF(COUNTIFS('B-PorHerramienta'!$A$2:$A$2848,P$8,'B-PorHerramienta'!$J$2:$J$2848,$AC338,'B-PorHerramienta'!$K$2:$K$2848,$AD338,'B-PorHerramienta'!$L$2:$L$2848,$AE338,'B-PorHerramienta'!$F$2:$F$2848,"&lt;&gt;")=0,"",ROUND(SUMIFS(INDEX('B-PorHerramienta'!$F$2:$I$2848,0,$AH$6),'B-PorHerramienta'!$A$2:$A$2848,P$8,'B-PorHerramienta'!$J$2:$J$2848,$AC338,'B-PorHerramienta'!$K$2:$K$2848,$AD338,'B-PorHerramienta'!$L$2:$L$2848,$AE338)*$AI$6,$AJ$6))</f>
        <v/>
      </c>
      <c r="Q338" s="48">
        <f>IF(COUNTIFS('B-PorHerramienta'!$A$2:$A$2848,Q$8,'B-PorHerramienta'!$J$2:$J$2848,$AC338,'B-PorHerramienta'!$K$2:$K$2848,$AD338,'B-PorHerramienta'!$L$2:$L$2848,$AE338,'B-PorHerramienta'!$F$2:$F$2848,"&lt;&gt;")=0,"",ROUND(SUMIFS(INDEX('B-PorHerramienta'!$F$2:$I$2848,0,$AH$6),'B-PorHerramienta'!$A$2:$A$2848,Q$8,'B-PorHerramienta'!$J$2:$J$2848,$AC338,'B-PorHerramienta'!$K$2:$K$2848,$AD338,'B-PorHerramienta'!$L$2:$L$2848,$AE338)*$AI$6,$AJ$6))</f>
        <v>4.1999999999999997E-3</v>
      </c>
      <c r="R338" s="48" t="str">
        <f>IF(COUNTIFS('B-PorHerramienta'!$A$2:$A$2848,R$8,'B-PorHerramienta'!$J$2:$J$2848,$AC338,'B-PorHerramienta'!$K$2:$K$2848,$AD338,'B-PorHerramienta'!$L$2:$L$2848,$AE338,'B-PorHerramienta'!$F$2:$F$2848,"&lt;&gt;")=0,"",ROUND(SUMIFS(INDEX('B-PorHerramienta'!$F$2:$I$2848,0,$AH$6),'B-PorHerramienta'!$A$2:$A$2848,R$8,'B-PorHerramienta'!$J$2:$J$2848,$AC338,'B-PorHerramienta'!$K$2:$K$2848,$AD338,'B-PorHerramienta'!$L$2:$L$2848,$AE338)*$AI$6,$AJ$6))</f>
        <v/>
      </c>
      <c r="S338" s="48" t="str">
        <f>IF(COUNTIFS('B-PorHerramienta'!$A$2:$A$2848,S$8,'B-PorHerramienta'!$J$2:$J$2848,$AC338,'B-PorHerramienta'!$K$2:$K$2848,$AD338,'B-PorHerramienta'!$L$2:$L$2848,$AE338,'B-PorHerramienta'!$F$2:$F$2848,"&lt;&gt;")=0,"",ROUND(SUMIFS(INDEX('B-PorHerramienta'!$F$2:$I$2848,0,$AH$6),'B-PorHerramienta'!$A$2:$A$2848,S$8,'B-PorHerramienta'!$J$2:$J$2848,$AC338,'B-PorHerramienta'!$K$2:$K$2848,$AD338,'B-PorHerramienta'!$L$2:$L$2848,$AE338)*$AI$6,$AJ$6))</f>
        <v/>
      </c>
      <c r="T338" s="48" t="str">
        <f>IF(COUNTIFS('B-PorHerramienta'!$A$2:$A$2848,T$8,'B-PorHerramienta'!$J$2:$J$2848,$AC338,'B-PorHerramienta'!$K$2:$K$2848,$AD338,'B-PorHerramienta'!$L$2:$L$2848,$AE338,'B-PorHerramienta'!$F$2:$F$2848,"&lt;&gt;")=0,"",ROUND(SUMIFS(INDEX('B-PorHerramienta'!$F$2:$I$2848,0,$AH$6),'B-PorHerramienta'!$A$2:$A$2848,T$8,'B-PorHerramienta'!$J$2:$J$2848,$AC338,'B-PorHerramienta'!$K$2:$K$2848,$AD338,'B-PorHerramienta'!$L$2:$L$2848,$AE338)*$AI$6,$AJ$6))</f>
        <v/>
      </c>
      <c r="U338" s="48" t="str">
        <f>IF(COUNTIFS('B-PorHerramienta'!$A$2:$A$2848,U$8,'B-PorHerramienta'!$J$2:$J$2848,$AC338,'B-PorHerramienta'!$K$2:$K$2848,$AD338,'B-PorHerramienta'!$L$2:$L$2848,$AE338,'B-PorHerramienta'!$F$2:$F$2848,"&lt;&gt;")=0,"",ROUND(SUMIFS(INDEX('B-PorHerramienta'!$F$2:$I$2848,0,$AH$6),'B-PorHerramienta'!$A$2:$A$2848,U$8,'B-PorHerramienta'!$J$2:$J$2848,$AC338,'B-PorHerramienta'!$K$2:$K$2848,$AD338,'B-PorHerramienta'!$L$2:$L$2848,$AE338)*$AI$6,$AJ$6))</f>
        <v/>
      </c>
      <c r="V338" s="48" t="str">
        <f>IF(COUNTIFS('B-PorHerramienta'!$A$2:$A$2848,V$8,'B-PorHerramienta'!$J$2:$J$2848,$AC338,'B-PorHerramienta'!$K$2:$K$2848,$AD338,'B-PorHerramienta'!$L$2:$L$2848,$AE338,'B-PorHerramienta'!$F$2:$F$2848,"&lt;&gt;")=0,"",ROUND(SUMIFS(INDEX('B-PorHerramienta'!$F$2:$I$2848,0,$AH$6),'B-PorHerramienta'!$A$2:$A$2848,V$8,'B-PorHerramienta'!$J$2:$J$2848,$AC338,'B-PorHerramienta'!$K$2:$K$2848,$AD338,'B-PorHerramienta'!$L$2:$L$2848,$AE338)*$AI$6,$AJ$6))</f>
        <v/>
      </c>
      <c r="W338" s="48" t="str">
        <f>IF(COUNTIFS('B-PorHerramienta'!$A$2:$A$2848,W$8,'B-PorHerramienta'!$J$2:$J$2848,$AC338,'B-PorHerramienta'!$K$2:$K$2848,$AD338,'B-PorHerramienta'!$L$2:$L$2848,$AE338,'B-PorHerramienta'!$F$2:$F$2848,"&lt;&gt;")=0,"",ROUND(SUMIFS(INDEX('B-PorHerramienta'!$F$2:$I$2848,0,$AH$6),'B-PorHerramienta'!$A$2:$A$2848,W$8,'B-PorHerramienta'!$J$2:$J$2848,$AC338,'B-PorHerramienta'!$K$2:$K$2848,$AD338,'B-PorHerramienta'!$L$2:$L$2848,$AE338)*$AI$6,$AJ$6))</f>
        <v/>
      </c>
      <c r="X338" s="48" t="str">
        <f>IF(COUNTIFS('B-PorHerramienta'!$A$2:$A$2848,X$8,'B-PorHerramienta'!$J$2:$J$2848,$AC338,'B-PorHerramienta'!$K$2:$K$2848,$AD338,'B-PorHerramienta'!$L$2:$L$2848,$AE338,'B-PorHerramienta'!$F$2:$F$2848,"&lt;&gt;")=0,"",ROUND(SUMIFS(INDEX('B-PorHerramienta'!$F$2:$I$2848,0,$AH$6),'B-PorHerramienta'!$A$2:$A$2848,X$8,'B-PorHerramienta'!$J$2:$J$2848,$AC338,'B-PorHerramienta'!$K$2:$K$2848,$AD338,'B-PorHerramienta'!$L$2:$L$2848,$AE338)*$AI$6,$AJ$6))</f>
        <v/>
      </c>
      <c r="Y338" s="48" t="str">
        <f>IF(COUNTIFS('B-PorHerramienta'!$A$2:$A$2848,Y$8,'B-PorHerramienta'!$J$2:$J$2848,$AC338,'B-PorHerramienta'!$K$2:$K$2848,$AD338,'B-PorHerramienta'!$L$2:$L$2848,$AE338,'B-PorHerramienta'!$F$2:$F$2848,"&lt;&gt;")=0,"",ROUND(SUMIFS(INDEX('B-PorHerramienta'!$F$2:$I$2848,0,$AH$6),'B-PorHerramienta'!$A$2:$A$2848,Y$8,'B-PorHerramienta'!$J$2:$J$2848,$AC338,'B-PorHerramienta'!$K$2:$K$2848,$AD338,'B-PorHerramienta'!$L$2:$L$2848,$AE338)*$AI$6,$AJ$6))</f>
        <v/>
      </c>
      <c r="Z338" s="48" t="str">
        <f>IF(COUNTIFS('B-PorHerramienta'!$A$2:$A$2848,Z$8,'B-PorHerramienta'!$J$2:$J$2848,$AC338,'B-PorHerramienta'!$K$2:$K$2848,$AD338,'B-PorHerramienta'!$L$2:$L$2848,$AE338,'B-PorHerramienta'!$F$2:$F$2848,"&lt;&gt;")=0,"",ROUND(SUMIFS(INDEX('B-PorHerramienta'!$F$2:$I$2848,0,$AH$6),'B-PorHerramienta'!$A$2:$A$2848,Z$8,'B-PorHerramienta'!$J$2:$J$2848,$AC338,'B-PorHerramienta'!$K$2:$K$2848,$AD338,'B-PorHerramienta'!$L$2:$L$2848,$AE338)*$AI$6,$AJ$6))</f>
        <v/>
      </c>
      <c r="AA338" s="6"/>
      <c r="AB338" s="35">
        <v>2</v>
      </c>
      <c r="AC338" s="35" t="s">
        <v>1194</v>
      </c>
      <c r="AD338" s="35" t="s">
        <v>269</v>
      </c>
      <c r="AE338" s="35" t="s">
        <v>1849</v>
      </c>
      <c r="AF338" s="35"/>
      <c r="AG338" s="35"/>
      <c r="AH338" s="35"/>
      <c r="AI338" s="35"/>
      <c r="AJ338" s="35"/>
      <c r="AK338" s="35"/>
    </row>
    <row r="339" spans="1:37" hidden="1" outlineLevel="1" collapsed="1" x14ac:dyDescent="0.25">
      <c r="A339" s="46" t="s">
        <v>1200</v>
      </c>
      <c r="B339" s="47" t="s">
        <v>1867</v>
      </c>
      <c r="C339" s="48" t="str">
        <f>IF(COUNTIFS('B-PorHerramienta'!$A$2:$A$2848,C$8,'B-PorHerramienta'!$J$2:$J$2848,$AC339,'B-PorHerramienta'!$K$2:$K$2848,$AD339,'B-PorHerramienta'!$L$2:$L$2848,$AE339,'B-PorHerramienta'!$F$2:$F$2848,"&lt;&gt;")=0,"",ROUND(SUMIFS(INDEX('B-PorHerramienta'!$F$2:$I$2848,0,$AH$6),'B-PorHerramienta'!$A$2:$A$2848,C$8,'B-PorHerramienta'!$J$2:$J$2848,$AC339,'B-PorHerramienta'!$K$2:$K$2848,$AD339,'B-PorHerramienta'!$L$2:$L$2848,$AE339)*$AI$6,$AJ$6))</f>
        <v/>
      </c>
      <c r="D339" s="48" t="str">
        <f>IF(COUNTIFS('B-PorHerramienta'!$A$2:$A$2848,D$8,'B-PorHerramienta'!$J$2:$J$2848,$AC339,'B-PorHerramienta'!$K$2:$K$2848,$AD339,'B-PorHerramienta'!$L$2:$L$2848,$AE339,'B-PorHerramienta'!$F$2:$F$2848,"&lt;&gt;")=0,"",ROUND(SUMIFS(INDEX('B-PorHerramienta'!$F$2:$I$2848,0,$AH$6),'B-PorHerramienta'!$A$2:$A$2848,D$8,'B-PorHerramienta'!$J$2:$J$2848,$AC339,'B-PorHerramienta'!$K$2:$K$2848,$AD339,'B-PorHerramienta'!$L$2:$L$2848,$AE339)*$AI$6,$AJ$6))</f>
        <v/>
      </c>
      <c r="E339" s="48" t="str">
        <f>IF(COUNTIFS('B-PorHerramienta'!$A$2:$A$2848,E$8,'B-PorHerramienta'!$J$2:$J$2848,$AC339,'B-PorHerramienta'!$K$2:$K$2848,$AD339,'B-PorHerramienta'!$L$2:$L$2848,$AE339,'B-PorHerramienta'!$F$2:$F$2848,"&lt;&gt;")=0,"",ROUND(SUMIFS(INDEX('B-PorHerramienta'!$F$2:$I$2848,0,$AH$6),'B-PorHerramienta'!$A$2:$A$2848,E$8,'B-PorHerramienta'!$J$2:$J$2848,$AC339,'B-PorHerramienta'!$K$2:$K$2848,$AD339,'B-PorHerramienta'!$L$2:$L$2848,$AE339)*$AI$6,$AJ$6))</f>
        <v/>
      </c>
      <c r="F339" s="48" t="str">
        <f>IF(COUNTIFS('B-PorHerramienta'!$A$2:$A$2848,F$8,'B-PorHerramienta'!$J$2:$J$2848,$AC339,'B-PorHerramienta'!$K$2:$K$2848,$AD339,'B-PorHerramienta'!$L$2:$L$2848,$AE339,'B-PorHerramienta'!$F$2:$F$2848,"&lt;&gt;")=0,"",ROUND(SUMIFS(INDEX('B-PorHerramienta'!$F$2:$I$2848,0,$AH$6),'B-PorHerramienta'!$A$2:$A$2848,F$8,'B-PorHerramienta'!$J$2:$J$2848,$AC339,'B-PorHerramienta'!$K$2:$K$2848,$AD339,'B-PorHerramienta'!$L$2:$L$2848,$AE339)*$AI$6,$AJ$6))</f>
        <v/>
      </c>
      <c r="G339" s="48">
        <f>IF(COUNTIFS('B-PorHerramienta'!$A$2:$A$2848,G$8,'B-PorHerramienta'!$J$2:$J$2848,$AC339,'B-PorHerramienta'!$K$2:$K$2848,$AD339,'B-PorHerramienta'!$L$2:$L$2848,$AE339,'B-PorHerramienta'!$F$2:$F$2848,"&lt;&gt;")=0,"",ROUND(SUMIFS(INDEX('B-PorHerramienta'!$F$2:$I$2848,0,$AH$6),'B-PorHerramienta'!$A$2:$A$2848,G$8,'B-PorHerramienta'!$J$2:$J$2848,$AC339,'B-PorHerramienta'!$K$2:$K$2848,$AD339,'B-PorHerramienta'!$L$2:$L$2848,$AE339)*$AI$6,$AJ$6))</f>
        <v>0</v>
      </c>
      <c r="H339" s="48">
        <f>IF(COUNTIFS('B-PorHerramienta'!$A$2:$A$2848,H$8,'B-PorHerramienta'!$J$2:$J$2848,$AC339,'B-PorHerramienta'!$K$2:$K$2848,$AD339,'B-PorHerramienta'!$L$2:$L$2848,$AE339,'B-PorHerramienta'!$F$2:$F$2848,"&lt;&gt;")=0,"",ROUND(SUMIFS(INDEX('B-PorHerramienta'!$F$2:$I$2848,0,$AH$6),'B-PorHerramienta'!$A$2:$A$2848,H$8,'B-PorHerramienta'!$J$2:$J$2848,$AC339,'B-PorHerramienta'!$K$2:$K$2848,$AD339,'B-PorHerramienta'!$L$2:$L$2848,$AE339)*$AI$6,$AJ$6))</f>
        <v>2.2700000000000001E-2</v>
      </c>
      <c r="I339" s="48">
        <f>IF(COUNTIFS('B-PorHerramienta'!$A$2:$A$2848,I$8,'B-PorHerramienta'!$J$2:$J$2848,$AC339,'B-PorHerramienta'!$K$2:$K$2848,$AD339,'B-PorHerramienta'!$L$2:$L$2848,$AE339,'B-PorHerramienta'!$F$2:$F$2848,"&lt;&gt;")=0,"",ROUND(SUMIFS(INDEX('B-PorHerramienta'!$F$2:$I$2848,0,$AH$6),'B-PorHerramienta'!$A$2:$A$2848,I$8,'B-PorHerramienta'!$J$2:$J$2848,$AC339,'B-PorHerramienta'!$K$2:$K$2848,$AD339,'B-PorHerramienta'!$L$2:$L$2848,$AE339)*$AI$6,$AJ$6))</f>
        <v>1.0500000000000001E-2</v>
      </c>
      <c r="J339" s="48" t="str">
        <f>IF(COUNTIFS('B-PorHerramienta'!$A$2:$A$2848,J$8,'B-PorHerramienta'!$J$2:$J$2848,$AC339,'B-PorHerramienta'!$K$2:$K$2848,$AD339,'B-PorHerramienta'!$L$2:$L$2848,$AE339,'B-PorHerramienta'!$F$2:$F$2848,"&lt;&gt;")=0,"",ROUND(SUMIFS(INDEX('B-PorHerramienta'!$F$2:$I$2848,0,$AH$6),'B-PorHerramienta'!$A$2:$A$2848,J$8,'B-PorHerramienta'!$J$2:$J$2848,$AC339,'B-PorHerramienta'!$K$2:$K$2848,$AD339,'B-PorHerramienta'!$L$2:$L$2848,$AE339)*$AI$6,$AJ$6))</f>
        <v/>
      </c>
      <c r="K339" s="48" t="str">
        <f>IF(COUNTIFS('B-PorHerramienta'!$A$2:$A$2848,K$8,'B-PorHerramienta'!$J$2:$J$2848,$AC339,'B-PorHerramienta'!$K$2:$K$2848,$AD339,'B-PorHerramienta'!$L$2:$L$2848,$AE339,'B-PorHerramienta'!$F$2:$F$2848,"&lt;&gt;")=0,"",ROUND(SUMIFS(INDEX('B-PorHerramienta'!$F$2:$I$2848,0,$AH$6),'B-PorHerramienta'!$A$2:$A$2848,K$8,'B-PorHerramienta'!$J$2:$J$2848,$AC339,'B-PorHerramienta'!$K$2:$K$2848,$AD339,'B-PorHerramienta'!$L$2:$L$2848,$AE339)*$AI$6,$AJ$6))</f>
        <v/>
      </c>
      <c r="L339" s="48" t="str">
        <f>IF(COUNTIFS('B-PorHerramienta'!$A$2:$A$2848,L$8,'B-PorHerramienta'!$J$2:$J$2848,$AC339,'B-PorHerramienta'!$K$2:$K$2848,$AD339,'B-PorHerramienta'!$L$2:$L$2848,$AE339,'B-PorHerramienta'!$F$2:$F$2848,"&lt;&gt;")=0,"",ROUND(SUMIFS(INDEX('B-PorHerramienta'!$F$2:$I$2848,0,$AH$6),'B-PorHerramienta'!$A$2:$A$2848,L$8,'B-PorHerramienta'!$J$2:$J$2848,$AC339,'B-PorHerramienta'!$K$2:$K$2848,$AD339,'B-PorHerramienta'!$L$2:$L$2848,$AE339)*$AI$6,$AJ$6))</f>
        <v/>
      </c>
      <c r="M339" s="48" t="str">
        <f>IF(COUNTIFS('B-PorHerramienta'!$A$2:$A$2848,M$8,'B-PorHerramienta'!$J$2:$J$2848,$AC339,'B-PorHerramienta'!$K$2:$K$2848,$AD339,'B-PorHerramienta'!$L$2:$L$2848,$AE339,'B-PorHerramienta'!$F$2:$F$2848,"&lt;&gt;")=0,"",ROUND(SUMIFS(INDEX('B-PorHerramienta'!$F$2:$I$2848,0,$AH$6),'B-PorHerramienta'!$A$2:$A$2848,M$8,'B-PorHerramienta'!$J$2:$J$2848,$AC339,'B-PorHerramienta'!$K$2:$K$2848,$AD339,'B-PorHerramienta'!$L$2:$L$2848,$AE339)*$AI$6,$AJ$6))</f>
        <v/>
      </c>
      <c r="N339" s="48" t="str">
        <f>IF(COUNTIFS('B-PorHerramienta'!$A$2:$A$2848,N$8,'B-PorHerramienta'!$J$2:$J$2848,$AC339,'B-PorHerramienta'!$K$2:$K$2848,$AD339,'B-PorHerramienta'!$L$2:$L$2848,$AE339,'B-PorHerramienta'!$F$2:$F$2848,"&lt;&gt;")=0,"",ROUND(SUMIFS(INDEX('B-PorHerramienta'!$F$2:$I$2848,0,$AH$6),'B-PorHerramienta'!$A$2:$A$2848,N$8,'B-PorHerramienta'!$J$2:$J$2848,$AC339,'B-PorHerramienta'!$K$2:$K$2848,$AD339,'B-PorHerramienta'!$L$2:$L$2848,$AE339)*$AI$6,$AJ$6))</f>
        <v/>
      </c>
      <c r="O339" s="48">
        <f>IF(COUNTIFS('B-PorHerramienta'!$A$2:$A$2848,O$8,'B-PorHerramienta'!$J$2:$J$2848,$AC339,'B-PorHerramienta'!$K$2:$K$2848,$AD339,'B-PorHerramienta'!$L$2:$L$2848,$AE339,'B-PorHerramienta'!$F$2:$F$2848,"&lt;&gt;")=0,"",ROUND(SUMIFS(INDEX('B-PorHerramienta'!$F$2:$I$2848,0,$AH$6),'B-PorHerramienta'!$A$2:$A$2848,O$8,'B-PorHerramienta'!$J$2:$J$2848,$AC339,'B-PorHerramienta'!$K$2:$K$2848,$AD339,'B-PorHerramienta'!$L$2:$L$2848,$AE339)*$AI$6,$AJ$6))</f>
        <v>8.0000000000000004E-4</v>
      </c>
      <c r="P339" s="48" t="str">
        <f>IF(COUNTIFS('B-PorHerramienta'!$A$2:$A$2848,P$8,'B-PorHerramienta'!$J$2:$J$2848,$AC339,'B-PorHerramienta'!$K$2:$K$2848,$AD339,'B-PorHerramienta'!$L$2:$L$2848,$AE339,'B-PorHerramienta'!$F$2:$F$2848,"&lt;&gt;")=0,"",ROUND(SUMIFS(INDEX('B-PorHerramienta'!$F$2:$I$2848,0,$AH$6),'B-PorHerramienta'!$A$2:$A$2848,P$8,'B-PorHerramienta'!$J$2:$J$2848,$AC339,'B-PorHerramienta'!$K$2:$K$2848,$AD339,'B-PorHerramienta'!$L$2:$L$2848,$AE339)*$AI$6,$AJ$6))</f>
        <v/>
      </c>
      <c r="Q339" s="48" t="str">
        <f>IF(COUNTIFS('B-PorHerramienta'!$A$2:$A$2848,Q$8,'B-PorHerramienta'!$J$2:$J$2848,$AC339,'B-PorHerramienta'!$K$2:$K$2848,$AD339,'B-PorHerramienta'!$L$2:$L$2848,$AE339,'B-PorHerramienta'!$F$2:$F$2848,"&lt;&gt;")=0,"",ROUND(SUMIFS(INDEX('B-PorHerramienta'!$F$2:$I$2848,0,$AH$6),'B-PorHerramienta'!$A$2:$A$2848,Q$8,'B-PorHerramienta'!$J$2:$J$2848,$AC339,'B-PorHerramienta'!$K$2:$K$2848,$AD339,'B-PorHerramienta'!$L$2:$L$2848,$AE339)*$AI$6,$AJ$6))</f>
        <v/>
      </c>
      <c r="R339" s="48" t="str">
        <f>IF(COUNTIFS('B-PorHerramienta'!$A$2:$A$2848,R$8,'B-PorHerramienta'!$J$2:$J$2848,$AC339,'B-PorHerramienta'!$K$2:$K$2848,$AD339,'B-PorHerramienta'!$L$2:$L$2848,$AE339,'B-PorHerramienta'!$F$2:$F$2848,"&lt;&gt;")=0,"",ROUND(SUMIFS(INDEX('B-PorHerramienta'!$F$2:$I$2848,0,$AH$6),'B-PorHerramienta'!$A$2:$A$2848,R$8,'B-PorHerramienta'!$J$2:$J$2848,$AC339,'B-PorHerramienta'!$K$2:$K$2848,$AD339,'B-PorHerramienta'!$L$2:$L$2848,$AE339)*$AI$6,$AJ$6))</f>
        <v/>
      </c>
      <c r="S339" s="48" t="str">
        <f>IF(COUNTIFS('B-PorHerramienta'!$A$2:$A$2848,S$8,'B-PorHerramienta'!$J$2:$J$2848,$AC339,'B-PorHerramienta'!$K$2:$K$2848,$AD339,'B-PorHerramienta'!$L$2:$L$2848,$AE339,'B-PorHerramienta'!$F$2:$F$2848,"&lt;&gt;")=0,"",ROUND(SUMIFS(INDEX('B-PorHerramienta'!$F$2:$I$2848,0,$AH$6),'B-PorHerramienta'!$A$2:$A$2848,S$8,'B-PorHerramienta'!$J$2:$J$2848,$AC339,'B-PorHerramienta'!$K$2:$K$2848,$AD339,'B-PorHerramienta'!$L$2:$L$2848,$AE339)*$AI$6,$AJ$6))</f>
        <v/>
      </c>
      <c r="T339" s="48" t="str">
        <f>IF(COUNTIFS('B-PorHerramienta'!$A$2:$A$2848,T$8,'B-PorHerramienta'!$J$2:$J$2848,$AC339,'B-PorHerramienta'!$K$2:$K$2848,$AD339,'B-PorHerramienta'!$L$2:$L$2848,$AE339,'B-PorHerramienta'!$F$2:$F$2848,"&lt;&gt;")=0,"",ROUND(SUMIFS(INDEX('B-PorHerramienta'!$F$2:$I$2848,0,$AH$6),'B-PorHerramienta'!$A$2:$A$2848,T$8,'B-PorHerramienta'!$J$2:$J$2848,$AC339,'B-PorHerramienta'!$K$2:$K$2848,$AD339,'B-PorHerramienta'!$L$2:$L$2848,$AE339)*$AI$6,$AJ$6))</f>
        <v/>
      </c>
      <c r="U339" s="48" t="str">
        <f>IF(COUNTIFS('B-PorHerramienta'!$A$2:$A$2848,U$8,'B-PorHerramienta'!$J$2:$J$2848,$AC339,'B-PorHerramienta'!$K$2:$K$2848,$AD339,'B-PorHerramienta'!$L$2:$L$2848,$AE339,'B-PorHerramienta'!$F$2:$F$2848,"&lt;&gt;")=0,"",ROUND(SUMIFS(INDEX('B-PorHerramienta'!$F$2:$I$2848,0,$AH$6),'B-PorHerramienta'!$A$2:$A$2848,U$8,'B-PorHerramienta'!$J$2:$J$2848,$AC339,'B-PorHerramienta'!$K$2:$K$2848,$AD339,'B-PorHerramienta'!$L$2:$L$2848,$AE339)*$AI$6,$AJ$6))</f>
        <v/>
      </c>
      <c r="V339" s="48" t="str">
        <f>IF(COUNTIFS('B-PorHerramienta'!$A$2:$A$2848,V$8,'B-PorHerramienta'!$J$2:$J$2848,$AC339,'B-PorHerramienta'!$K$2:$K$2848,$AD339,'B-PorHerramienta'!$L$2:$L$2848,$AE339,'B-PorHerramienta'!$F$2:$F$2848,"&lt;&gt;")=0,"",ROUND(SUMIFS(INDEX('B-PorHerramienta'!$F$2:$I$2848,0,$AH$6),'B-PorHerramienta'!$A$2:$A$2848,V$8,'B-PorHerramienta'!$J$2:$J$2848,$AC339,'B-PorHerramienta'!$K$2:$K$2848,$AD339,'B-PorHerramienta'!$L$2:$L$2848,$AE339)*$AI$6,$AJ$6))</f>
        <v/>
      </c>
      <c r="W339" s="48" t="str">
        <f>IF(COUNTIFS('B-PorHerramienta'!$A$2:$A$2848,W$8,'B-PorHerramienta'!$J$2:$J$2848,$AC339,'B-PorHerramienta'!$K$2:$K$2848,$AD339,'B-PorHerramienta'!$L$2:$L$2848,$AE339,'B-PorHerramienta'!$F$2:$F$2848,"&lt;&gt;")=0,"",ROUND(SUMIFS(INDEX('B-PorHerramienta'!$F$2:$I$2848,0,$AH$6),'B-PorHerramienta'!$A$2:$A$2848,W$8,'B-PorHerramienta'!$J$2:$J$2848,$AC339,'B-PorHerramienta'!$K$2:$K$2848,$AD339,'B-PorHerramienta'!$L$2:$L$2848,$AE339)*$AI$6,$AJ$6))</f>
        <v/>
      </c>
      <c r="X339" s="48" t="str">
        <f>IF(COUNTIFS('B-PorHerramienta'!$A$2:$A$2848,X$8,'B-PorHerramienta'!$J$2:$J$2848,$AC339,'B-PorHerramienta'!$K$2:$K$2848,$AD339,'B-PorHerramienta'!$L$2:$L$2848,$AE339,'B-PorHerramienta'!$F$2:$F$2848,"&lt;&gt;")=0,"",ROUND(SUMIFS(INDEX('B-PorHerramienta'!$F$2:$I$2848,0,$AH$6),'B-PorHerramienta'!$A$2:$A$2848,X$8,'B-PorHerramienta'!$J$2:$J$2848,$AC339,'B-PorHerramienta'!$K$2:$K$2848,$AD339,'B-PorHerramienta'!$L$2:$L$2848,$AE339)*$AI$6,$AJ$6))</f>
        <v/>
      </c>
      <c r="Y339" s="48">
        <f>IF(COUNTIFS('B-PorHerramienta'!$A$2:$A$2848,Y$8,'B-PorHerramienta'!$J$2:$J$2848,$AC339,'B-PorHerramienta'!$K$2:$K$2848,$AD339,'B-PorHerramienta'!$L$2:$L$2848,$AE339,'B-PorHerramienta'!$F$2:$F$2848,"&lt;&gt;")=0,"",ROUND(SUMIFS(INDEX('B-PorHerramienta'!$F$2:$I$2848,0,$AH$6),'B-PorHerramienta'!$A$2:$A$2848,Y$8,'B-PorHerramienta'!$J$2:$J$2848,$AC339,'B-PorHerramienta'!$K$2:$K$2848,$AD339,'B-PorHerramienta'!$L$2:$L$2848,$AE339)*$AI$6,$AJ$6))</f>
        <v>4.1000000000000003E-3</v>
      </c>
      <c r="Z339" s="48">
        <f>IF(COUNTIFS('B-PorHerramienta'!$A$2:$A$2848,Z$8,'B-PorHerramienta'!$J$2:$J$2848,$AC339,'B-PorHerramienta'!$K$2:$K$2848,$AD339,'B-PorHerramienta'!$L$2:$L$2848,$AE339,'B-PorHerramienta'!$F$2:$F$2848,"&lt;&gt;")=0,"",ROUND(SUMIFS(INDEX('B-PorHerramienta'!$F$2:$I$2848,0,$AH$6),'B-PorHerramienta'!$A$2:$A$2848,Z$8,'B-PorHerramienta'!$J$2:$J$2848,$AC339,'B-PorHerramienta'!$K$2:$K$2848,$AD339,'B-PorHerramienta'!$L$2:$L$2848,$AE339)*$AI$6,$AJ$6))</f>
        <v>3.0999999999999999E-3</v>
      </c>
      <c r="AA339" s="6"/>
      <c r="AB339" s="35">
        <v>1</v>
      </c>
      <c r="AC339" s="35" t="s">
        <v>1194</v>
      </c>
      <c r="AD339" s="35" t="s">
        <v>1200</v>
      </c>
      <c r="AE339" s="35" t="s">
        <v>88</v>
      </c>
      <c r="AF339" s="35"/>
      <c r="AG339" s="35"/>
      <c r="AH339" s="35"/>
      <c r="AI339" s="35"/>
      <c r="AJ339" s="35"/>
      <c r="AK339" s="35"/>
    </row>
    <row r="340" spans="1:37" ht="45" hidden="1" outlineLevel="2" collapsed="1" x14ac:dyDescent="0.25">
      <c r="A340" s="49" t="s">
        <v>2306</v>
      </c>
      <c r="B340" s="47" t="s">
        <v>279</v>
      </c>
      <c r="C340" s="48" t="str">
        <f>IF(COUNTIFS('B-PorHerramienta'!$A$2:$A$2848,C$8,'B-PorHerramienta'!$J$2:$J$2848,$AC340,'B-PorHerramienta'!$K$2:$K$2848,$AD340,'B-PorHerramienta'!$L$2:$L$2848,$AE340,'B-PorHerramienta'!$F$2:$F$2848,"&lt;&gt;")=0,"",ROUND(SUMIFS(INDEX('B-PorHerramienta'!$F$2:$I$2848,0,$AH$6),'B-PorHerramienta'!$A$2:$A$2848,C$8,'B-PorHerramienta'!$J$2:$J$2848,$AC340,'B-PorHerramienta'!$K$2:$K$2848,$AD340,'B-PorHerramienta'!$L$2:$L$2848,$AE340)*$AI$6,$AJ$6))</f>
        <v/>
      </c>
      <c r="D340" s="48" t="str">
        <f>IF(COUNTIFS('B-PorHerramienta'!$A$2:$A$2848,D$8,'B-PorHerramienta'!$J$2:$J$2848,$AC340,'B-PorHerramienta'!$K$2:$K$2848,$AD340,'B-PorHerramienta'!$L$2:$L$2848,$AE340,'B-PorHerramienta'!$F$2:$F$2848,"&lt;&gt;")=0,"",ROUND(SUMIFS(INDEX('B-PorHerramienta'!$F$2:$I$2848,0,$AH$6),'B-PorHerramienta'!$A$2:$A$2848,D$8,'B-PorHerramienta'!$J$2:$J$2848,$AC340,'B-PorHerramienta'!$K$2:$K$2848,$AD340,'B-PorHerramienta'!$L$2:$L$2848,$AE340)*$AI$6,$AJ$6))</f>
        <v/>
      </c>
      <c r="E340" s="48" t="str">
        <f>IF(COUNTIFS('B-PorHerramienta'!$A$2:$A$2848,E$8,'B-PorHerramienta'!$J$2:$J$2848,$AC340,'B-PorHerramienta'!$K$2:$K$2848,$AD340,'B-PorHerramienta'!$L$2:$L$2848,$AE340,'B-PorHerramienta'!$F$2:$F$2848,"&lt;&gt;")=0,"",ROUND(SUMIFS(INDEX('B-PorHerramienta'!$F$2:$I$2848,0,$AH$6),'B-PorHerramienta'!$A$2:$A$2848,E$8,'B-PorHerramienta'!$J$2:$J$2848,$AC340,'B-PorHerramienta'!$K$2:$K$2848,$AD340,'B-PorHerramienta'!$L$2:$L$2848,$AE340)*$AI$6,$AJ$6))</f>
        <v/>
      </c>
      <c r="F340" s="48" t="str">
        <f>IF(COUNTIFS('B-PorHerramienta'!$A$2:$A$2848,F$8,'B-PorHerramienta'!$J$2:$J$2848,$AC340,'B-PorHerramienta'!$K$2:$K$2848,$AD340,'B-PorHerramienta'!$L$2:$L$2848,$AE340,'B-PorHerramienta'!$F$2:$F$2848,"&lt;&gt;")=0,"",ROUND(SUMIFS(INDEX('B-PorHerramienta'!$F$2:$I$2848,0,$AH$6),'B-PorHerramienta'!$A$2:$A$2848,F$8,'B-PorHerramienta'!$J$2:$J$2848,$AC340,'B-PorHerramienta'!$K$2:$K$2848,$AD340,'B-PorHerramienta'!$L$2:$L$2848,$AE340)*$AI$6,$AJ$6))</f>
        <v/>
      </c>
      <c r="G340" s="48" t="str">
        <f>IF(COUNTIFS('B-PorHerramienta'!$A$2:$A$2848,G$8,'B-PorHerramienta'!$J$2:$J$2848,$AC340,'B-PorHerramienta'!$K$2:$K$2848,$AD340,'B-PorHerramienta'!$L$2:$L$2848,$AE340,'B-PorHerramienta'!$F$2:$F$2848,"&lt;&gt;")=0,"",ROUND(SUMIFS(INDEX('B-PorHerramienta'!$F$2:$I$2848,0,$AH$6),'B-PorHerramienta'!$A$2:$A$2848,G$8,'B-PorHerramienta'!$J$2:$J$2848,$AC340,'B-PorHerramienta'!$K$2:$K$2848,$AD340,'B-PorHerramienta'!$L$2:$L$2848,$AE340)*$AI$6,$AJ$6))</f>
        <v/>
      </c>
      <c r="H340" s="48" t="str">
        <f>IF(COUNTIFS('B-PorHerramienta'!$A$2:$A$2848,H$8,'B-PorHerramienta'!$J$2:$J$2848,$AC340,'B-PorHerramienta'!$K$2:$K$2848,$AD340,'B-PorHerramienta'!$L$2:$L$2848,$AE340,'B-PorHerramienta'!$F$2:$F$2848,"&lt;&gt;")=0,"",ROUND(SUMIFS(INDEX('B-PorHerramienta'!$F$2:$I$2848,0,$AH$6),'B-PorHerramienta'!$A$2:$A$2848,H$8,'B-PorHerramienta'!$J$2:$J$2848,$AC340,'B-PorHerramienta'!$K$2:$K$2848,$AD340,'B-PorHerramienta'!$L$2:$L$2848,$AE340)*$AI$6,$AJ$6))</f>
        <v/>
      </c>
      <c r="I340" s="48" t="str">
        <f>IF(COUNTIFS('B-PorHerramienta'!$A$2:$A$2848,I$8,'B-PorHerramienta'!$J$2:$J$2848,$AC340,'B-PorHerramienta'!$K$2:$K$2848,$AD340,'B-PorHerramienta'!$L$2:$L$2848,$AE340,'B-PorHerramienta'!$F$2:$F$2848,"&lt;&gt;")=0,"",ROUND(SUMIFS(INDEX('B-PorHerramienta'!$F$2:$I$2848,0,$AH$6),'B-PorHerramienta'!$A$2:$A$2848,I$8,'B-PorHerramienta'!$J$2:$J$2848,$AC340,'B-PorHerramienta'!$K$2:$K$2848,$AD340,'B-PorHerramienta'!$L$2:$L$2848,$AE340)*$AI$6,$AJ$6))</f>
        <v/>
      </c>
      <c r="J340" s="48" t="str">
        <f>IF(COUNTIFS('B-PorHerramienta'!$A$2:$A$2848,J$8,'B-PorHerramienta'!$J$2:$J$2848,$AC340,'B-PorHerramienta'!$K$2:$K$2848,$AD340,'B-PorHerramienta'!$L$2:$L$2848,$AE340,'B-PorHerramienta'!$F$2:$F$2848,"&lt;&gt;")=0,"",ROUND(SUMIFS(INDEX('B-PorHerramienta'!$F$2:$I$2848,0,$AH$6),'B-PorHerramienta'!$A$2:$A$2848,J$8,'B-PorHerramienta'!$J$2:$J$2848,$AC340,'B-PorHerramienta'!$K$2:$K$2848,$AD340,'B-PorHerramienta'!$L$2:$L$2848,$AE340)*$AI$6,$AJ$6))</f>
        <v/>
      </c>
      <c r="K340" s="48" t="str">
        <f>IF(COUNTIFS('B-PorHerramienta'!$A$2:$A$2848,K$8,'B-PorHerramienta'!$J$2:$J$2848,$AC340,'B-PorHerramienta'!$K$2:$K$2848,$AD340,'B-PorHerramienta'!$L$2:$L$2848,$AE340,'B-PorHerramienta'!$F$2:$F$2848,"&lt;&gt;")=0,"",ROUND(SUMIFS(INDEX('B-PorHerramienta'!$F$2:$I$2848,0,$AH$6),'B-PorHerramienta'!$A$2:$A$2848,K$8,'B-PorHerramienta'!$J$2:$J$2848,$AC340,'B-PorHerramienta'!$K$2:$K$2848,$AD340,'B-PorHerramienta'!$L$2:$L$2848,$AE340)*$AI$6,$AJ$6))</f>
        <v/>
      </c>
      <c r="L340" s="48" t="str">
        <f>IF(COUNTIFS('B-PorHerramienta'!$A$2:$A$2848,L$8,'B-PorHerramienta'!$J$2:$J$2848,$AC340,'B-PorHerramienta'!$K$2:$K$2848,$AD340,'B-PorHerramienta'!$L$2:$L$2848,$AE340,'B-PorHerramienta'!$F$2:$F$2848,"&lt;&gt;")=0,"",ROUND(SUMIFS(INDEX('B-PorHerramienta'!$F$2:$I$2848,0,$AH$6),'B-PorHerramienta'!$A$2:$A$2848,L$8,'B-PorHerramienta'!$J$2:$J$2848,$AC340,'B-PorHerramienta'!$K$2:$K$2848,$AD340,'B-PorHerramienta'!$L$2:$L$2848,$AE340)*$AI$6,$AJ$6))</f>
        <v/>
      </c>
      <c r="M340" s="48" t="str">
        <f>IF(COUNTIFS('B-PorHerramienta'!$A$2:$A$2848,M$8,'B-PorHerramienta'!$J$2:$J$2848,$AC340,'B-PorHerramienta'!$K$2:$K$2848,$AD340,'B-PorHerramienta'!$L$2:$L$2848,$AE340,'B-PorHerramienta'!$F$2:$F$2848,"&lt;&gt;")=0,"",ROUND(SUMIFS(INDEX('B-PorHerramienta'!$F$2:$I$2848,0,$AH$6),'B-PorHerramienta'!$A$2:$A$2848,M$8,'B-PorHerramienta'!$J$2:$J$2848,$AC340,'B-PorHerramienta'!$K$2:$K$2848,$AD340,'B-PorHerramienta'!$L$2:$L$2848,$AE340)*$AI$6,$AJ$6))</f>
        <v/>
      </c>
      <c r="N340" s="48" t="str">
        <f>IF(COUNTIFS('B-PorHerramienta'!$A$2:$A$2848,N$8,'B-PorHerramienta'!$J$2:$J$2848,$AC340,'B-PorHerramienta'!$K$2:$K$2848,$AD340,'B-PorHerramienta'!$L$2:$L$2848,$AE340,'B-PorHerramienta'!$F$2:$F$2848,"&lt;&gt;")=0,"",ROUND(SUMIFS(INDEX('B-PorHerramienta'!$F$2:$I$2848,0,$AH$6),'B-PorHerramienta'!$A$2:$A$2848,N$8,'B-PorHerramienta'!$J$2:$J$2848,$AC340,'B-PorHerramienta'!$K$2:$K$2848,$AD340,'B-PorHerramienta'!$L$2:$L$2848,$AE340)*$AI$6,$AJ$6))</f>
        <v/>
      </c>
      <c r="O340" s="48" t="str">
        <f>IF(COUNTIFS('B-PorHerramienta'!$A$2:$A$2848,O$8,'B-PorHerramienta'!$J$2:$J$2848,$AC340,'B-PorHerramienta'!$K$2:$K$2848,$AD340,'B-PorHerramienta'!$L$2:$L$2848,$AE340,'B-PorHerramienta'!$F$2:$F$2848,"&lt;&gt;")=0,"",ROUND(SUMIFS(INDEX('B-PorHerramienta'!$F$2:$I$2848,0,$AH$6),'B-PorHerramienta'!$A$2:$A$2848,O$8,'B-PorHerramienta'!$J$2:$J$2848,$AC340,'B-PorHerramienta'!$K$2:$K$2848,$AD340,'B-PorHerramienta'!$L$2:$L$2848,$AE340)*$AI$6,$AJ$6))</f>
        <v/>
      </c>
      <c r="P340" s="48" t="str">
        <f>IF(COUNTIFS('B-PorHerramienta'!$A$2:$A$2848,P$8,'B-PorHerramienta'!$J$2:$J$2848,$AC340,'B-PorHerramienta'!$K$2:$K$2848,$AD340,'B-PorHerramienta'!$L$2:$L$2848,$AE340,'B-PorHerramienta'!$F$2:$F$2848,"&lt;&gt;")=0,"",ROUND(SUMIFS(INDEX('B-PorHerramienta'!$F$2:$I$2848,0,$AH$6),'B-PorHerramienta'!$A$2:$A$2848,P$8,'B-PorHerramienta'!$J$2:$J$2848,$AC340,'B-PorHerramienta'!$K$2:$K$2848,$AD340,'B-PorHerramienta'!$L$2:$L$2848,$AE340)*$AI$6,$AJ$6))</f>
        <v/>
      </c>
      <c r="Q340" s="48" t="str">
        <f>IF(COUNTIFS('B-PorHerramienta'!$A$2:$A$2848,Q$8,'B-PorHerramienta'!$J$2:$J$2848,$AC340,'B-PorHerramienta'!$K$2:$K$2848,$AD340,'B-PorHerramienta'!$L$2:$L$2848,$AE340,'B-PorHerramienta'!$F$2:$F$2848,"&lt;&gt;")=0,"",ROUND(SUMIFS(INDEX('B-PorHerramienta'!$F$2:$I$2848,0,$AH$6),'B-PorHerramienta'!$A$2:$A$2848,Q$8,'B-PorHerramienta'!$J$2:$J$2848,$AC340,'B-PorHerramienta'!$K$2:$K$2848,$AD340,'B-PorHerramienta'!$L$2:$L$2848,$AE340)*$AI$6,$AJ$6))</f>
        <v/>
      </c>
      <c r="R340" s="48" t="str">
        <f>IF(COUNTIFS('B-PorHerramienta'!$A$2:$A$2848,R$8,'B-PorHerramienta'!$J$2:$J$2848,$AC340,'B-PorHerramienta'!$K$2:$K$2848,$AD340,'B-PorHerramienta'!$L$2:$L$2848,$AE340,'B-PorHerramienta'!$F$2:$F$2848,"&lt;&gt;")=0,"",ROUND(SUMIFS(INDEX('B-PorHerramienta'!$F$2:$I$2848,0,$AH$6),'B-PorHerramienta'!$A$2:$A$2848,R$8,'B-PorHerramienta'!$J$2:$J$2848,$AC340,'B-PorHerramienta'!$K$2:$K$2848,$AD340,'B-PorHerramienta'!$L$2:$L$2848,$AE340)*$AI$6,$AJ$6))</f>
        <v/>
      </c>
      <c r="S340" s="48" t="str">
        <f>IF(COUNTIFS('B-PorHerramienta'!$A$2:$A$2848,S$8,'B-PorHerramienta'!$J$2:$J$2848,$AC340,'B-PorHerramienta'!$K$2:$K$2848,$AD340,'B-PorHerramienta'!$L$2:$L$2848,$AE340,'B-PorHerramienta'!$F$2:$F$2848,"&lt;&gt;")=0,"",ROUND(SUMIFS(INDEX('B-PorHerramienta'!$F$2:$I$2848,0,$AH$6),'B-PorHerramienta'!$A$2:$A$2848,S$8,'B-PorHerramienta'!$J$2:$J$2848,$AC340,'B-PorHerramienta'!$K$2:$K$2848,$AD340,'B-PorHerramienta'!$L$2:$L$2848,$AE340)*$AI$6,$AJ$6))</f>
        <v/>
      </c>
      <c r="T340" s="48" t="str">
        <f>IF(COUNTIFS('B-PorHerramienta'!$A$2:$A$2848,T$8,'B-PorHerramienta'!$J$2:$J$2848,$AC340,'B-PorHerramienta'!$K$2:$K$2848,$AD340,'B-PorHerramienta'!$L$2:$L$2848,$AE340,'B-PorHerramienta'!$F$2:$F$2848,"&lt;&gt;")=0,"",ROUND(SUMIFS(INDEX('B-PorHerramienta'!$F$2:$I$2848,0,$AH$6),'B-PorHerramienta'!$A$2:$A$2848,T$8,'B-PorHerramienta'!$J$2:$J$2848,$AC340,'B-PorHerramienta'!$K$2:$K$2848,$AD340,'B-PorHerramienta'!$L$2:$L$2848,$AE340)*$AI$6,$AJ$6))</f>
        <v/>
      </c>
      <c r="U340" s="48" t="str">
        <f>IF(COUNTIFS('B-PorHerramienta'!$A$2:$A$2848,U$8,'B-PorHerramienta'!$J$2:$J$2848,$AC340,'B-PorHerramienta'!$K$2:$K$2848,$AD340,'B-PorHerramienta'!$L$2:$L$2848,$AE340,'B-PorHerramienta'!$F$2:$F$2848,"&lt;&gt;")=0,"",ROUND(SUMIFS(INDEX('B-PorHerramienta'!$F$2:$I$2848,0,$AH$6),'B-PorHerramienta'!$A$2:$A$2848,U$8,'B-PorHerramienta'!$J$2:$J$2848,$AC340,'B-PorHerramienta'!$K$2:$K$2848,$AD340,'B-PorHerramienta'!$L$2:$L$2848,$AE340)*$AI$6,$AJ$6))</f>
        <v/>
      </c>
      <c r="V340" s="48" t="str">
        <f>IF(COUNTIFS('B-PorHerramienta'!$A$2:$A$2848,V$8,'B-PorHerramienta'!$J$2:$J$2848,$AC340,'B-PorHerramienta'!$K$2:$K$2848,$AD340,'B-PorHerramienta'!$L$2:$L$2848,$AE340,'B-PorHerramienta'!$F$2:$F$2848,"&lt;&gt;")=0,"",ROUND(SUMIFS(INDEX('B-PorHerramienta'!$F$2:$I$2848,0,$AH$6),'B-PorHerramienta'!$A$2:$A$2848,V$8,'B-PorHerramienta'!$J$2:$J$2848,$AC340,'B-PorHerramienta'!$K$2:$K$2848,$AD340,'B-PorHerramienta'!$L$2:$L$2848,$AE340)*$AI$6,$AJ$6))</f>
        <v/>
      </c>
      <c r="W340" s="48" t="str">
        <f>IF(COUNTIFS('B-PorHerramienta'!$A$2:$A$2848,W$8,'B-PorHerramienta'!$J$2:$J$2848,$AC340,'B-PorHerramienta'!$K$2:$K$2848,$AD340,'B-PorHerramienta'!$L$2:$L$2848,$AE340,'B-PorHerramienta'!$F$2:$F$2848,"&lt;&gt;")=0,"",ROUND(SUMIFS(INDEX('B-PorHerramienta'!$F$2:$I$2848,0,$AH$6),'B-PorHerramienta'!$A$2:$A$2848,W$8,'B-PorHerramienta'!$J$2:$J$2848,$AC340,'B-PorHerramienta'!$K$2:$K$2848,$AD340,'B-PorHerramienta'!$L$2:$L$2848,$AE340)*$AI$6,$AJ$6))</f>
        <v/>
      </c>
      <c r="X340" s="48" t="str">
        <f>IF(COUNTIFS('B-PorHerramienta'!$A$2:$A$2848,X$8,'B-PorHerramienta'!$J$2:$J$2848,$AC340,'B-PorHerramienta'!$K$2:$K$2848,$AD340,'B-PorHerramienta'!$L$2:$L$2848,$AE340,'B-PorHerramienta'!$F$2:$F$2848,"&lt;&gt;")=0,"",ROUND(SUMIFS(INDEX('B-PorHerramienta'!$F$2:$I$2848,0,$AH$6),'B-PorHerramienta'!$A$2:$A$2848,X$8,'B-PorHerramienta'!$J$2:$J$2848,$AC340,'B-PorHerramienta'!$K$2:$K$2848,$AD340,'B-PorHerramienta'!$L$2:$L$2848,$AE340)*$AI$6,$AJ$6))</f>
        <v/>
      </c>
      <c r="Y340" s="48">
        <f>IF(COUNTIFS('B-PorHerramienta'!$A$2:$A$2848,Y$8,'B-PorHerramienta'!$J$2:$J$2848,$AC340,'B-PorHerramienta'!$K$2:$K$2848,$AD340,'B-PorHerramienta'!$L$2:$L$2848,$AE340,'B-PorHerramienta'!$F$2:$F$2848,"&lt;&gt;")=0,"",ROUND(SUMIFS(INDEX('B-PorHerramienta'!$F$2:$I$2848,0,$AH$6),'B-PorHerramienta'!$A$2:$A$2848,Y$8,'B-PorHerramienta'!$J$2:$J$2848,$AC340,'B-PorHerramienta'!$K$2:$K$2848,$AD340,'B-PorHerramienta'!$L$2:$L$2848,$AE340)*$AI$6,$AJ$6))</f>
        <v>4.1000000000000003E-3</v>
      </c>
      <c r="Z340" s="48">
        <f>IF(COUNTIFS('B-PorHerramienta'!$A$2:$A$2848,Z$8,'B-PorHerramienta'!$J$2:$J$2848,$AC340,'B-PorHerramienta'!$K$2:$K$2848,$AD340,'B-PorHerramienta'!$L$2:$L$2848,$AE340,'B-PorHerramienta'!$F$2:$F$2848,"&lt;&gt;")=0,"",ROUND(SUMIFS(INDEX('B-PorHerramienta'!$F$2:$I$2848,0,$AH$6),'B-PorHerramienta'!$A$2:$A$2848,Z$8,'B-PorHerramienta'!$J$2:$J$2848,$AC340,'B-PorHerramienta'!$K$2:$K$2848,$AD340,'B-PorHerramienta'!$L$2:$L$2848,$AE340)*$AI$6,$AJ$6))</f>
        <v>3.0999999999999999E-3</v>
      </c>
      <c r="AA340" s="6"/>
      <c r="AB340" s="35">
        <v>2</v>
      </c>
      <c r="AC340" s="35" t="s">
        <v>1194</v>
      </c>
      <c r="AD340" s="35" t="s">
        <v>1200</v>
      </c>
      <c r="AE340" s="35" t="s">
        <v>1201</v>
      </c>
      <c r="AF340" s="35"/>
      <c r="AG340" s="35"/>
      <c r="AH340" s="35"/>
      <c r="AI340" s="35"/>
      <c r="AJ340" s="35"/>
      <c r="AK340" s="35"/>
    </row>
    <row r="341" spans="1:37" ht="30" hidden="1" outlineLevel="2" collapsed="1" x14ac:dyDescent="0.25">
      <c r="A341" s="49" t="s">
        <v>2286</v>
      </c>
      <c r="B341" s="47" t="s">
        <v>2305</v>
      </c>
      <c r="C341" s="48" t="str">
        <f>IF(COUNTIFS('B-PorHerramienta'!$A$2:$A$2848,C$8,'B-PorHerramienta'!$J$2:$J$2848,$AC341,'B-PorHerramienta'!$K$2:$K$2848,$AD341,'B-PorHerramienta'!$L$2:$L$2848,$AE341,'B-PorHerramienta'!$F$2:$F$2848,"&lt;&gt;")=0,"",ROUND(SUMIFS(INDEX('B-PorHerramienta'!$F$2:$I$2848,0,$AH$6),'B-PorHerramienta'!$A$2:$A$2848,C$8,'B-PorHerramienta'!$J$2:$J$2848,$AC341,'B-PorHerramienta'!$K$2:$K$2848,$AD341,'B-PorHerramienta'!$L$2:$L$2848,$AE341)*$AI$6,$AJ$6))</f>
        <v/>
      </c>
      <c r="D341" s="48" t="str">
        <f>IF(COUNTIFS('B-PorHerramienta'!$A$2:$A$2848,D$8,'B-PorHerramienta'!$J$2:$J$2848,$AC341,'B-PorHerramienta'!$K$2:$K$2848,$AD341,'B-PorHerramienta'!$L$2:$L$2848,$AE341,'B-PorHerramienta'!$F$2:$F$2848,"&lt;&gt;")=0,"",ROUND(SUMIFS(INDEX('B-PorHerramienta'!$F$2:$I$2848,0,$AH$6),'B-PorHerramienta'!$A$2:$A$2848,D$8,'B-PorHerramienta'!$J$2:$J$2848,$AC341,'B-PorHerramienta'!$K$2:$K$2848,$AD341,'B-PorHerramienta'!$L$2:$L$2848,$AE341)*$AI$6,$AJ$6))</f>
        <v/>
      </c>
      <c r="E341" s="48" t="str">
        <f>IF(COUNTIFS('B-PorHerramienta'!$A$2:$A$2848,E$8,'B-PorHerramienta'!$J$2:$J$2848,$AC341,'B-PorHerramienta'!$K$2:$K$2848,$AD341,'B-PorHerramienta'!$L$2:$L$2848,$AE341,'B-PorHerramienta'!$F$2:$F$2848,"&lt;&gt;")=0,"",ROUND(SUMIFS(INDEX('B-PorHerramienta'!$F$2:$I$2848,0,$AH$6),'B-PorHerramienta'!$A$2:$A$2848,E$8,'B-PorHerramienta'!$J$2:$J$2848,$AC341,'B-PorHerramienta'!$K$2:$K$2848,$AD341,'B-PorHerramienta'!$L$2:$L$2848,$AE341)*$AI$6,$AJ$6))</f>
        <v/>
      </c>
      <c r="F341" s="48" t="str">
        <f>IF(COUNTIFS('B-PorHerramienta'!$A$2:$A$2848,F$8,'B-PorHerramienta'!$J$2:$J$2848,$AC341,'B-PorHerramienta'!$K$2:$K$2848,$AD341,'B-PorHerramienta'!$L$2:$L$2848,$AE341,'B-PorHerramienta'!$F$2:$F$2848,"&lt;&gt;")=0,"",ROUND(SUMIFS(INDEX('B-PorHerramienta'!$F$2:$I$2848,0,$AH$6),'B-PorHerramienta'!$A$2:$A$2848,F$8,'B-PorHerramienta'!$J$2:$J$2848,$AC341,'B-PorHerramienta'!$K$2:$K$2848,$AD341,'B-PorHerramienta'!$L$2:$L$2848,$AE341)*$AI$6,$AJ$6))</f>
        <v/>
      </c>
      <c r="G341" s="48">
        <f>IF(COUNTIFS('B-PorHerramienta'!$A$2:$A$2848,G$8,'B-PorHerramienta'!$J$2:$J$2848,$AC341,'B-PorHerramienta'!$K$2:$K$2848,$AD341,'B-PorHerramienta'!$L$2:$L$2848,$AE341,'B-PorHerramienta'!$F$2:$F$2848,"&lt;&gt;")=0,"",ROUND(SUMIFS(INDEX('B-PorHerramienta'!$F$2:$I$2848,0,$AH$6),'B-PorHerramienta'!$A$2:$A$2848,G$8,'B-PorHerramienta'!$J$2:$J$2848,$AC341,'B-PorHerramienta'!$K$2:$K$2848,$AD341,'B-PorHerramienta'!$L$2:$L$2848,$AE341)*$AI$6,$AJ$6))</f>
        <v>0</v>
      </c>
      <c r="H341" s="48">
        <f>IF(COUNTIFS('B-PorHerramienta'!$A$2:$A$2848,H$8,'B-PorHerramienta'!$J$2:$J$2848,$AC341,'B-PorHerramienta'!$K$2:$K$2848,$AD341,'B-PorHerramienta'!$L$2:$L$2848,$AE341,'B-PorHerramienta'!$F$2:$F$2848,"&lt;&gt;")=0,"",ROUND(SUMIFS(INDEX('B-PorHerramienta'!$F$2:$I$2848,0,$AH$6),'B-PorHerramienta'!$A$2:$A$2848,H$8,'B-PorHerramienta'!$J$2:$J$2848,$AC341,'B-PorHerramienta'!$K$2:$K$2848,$AD341,'B-PorHerramienta'!$L$2:$L$2848,$AE341)*$AI$6,$AJ$6))</f>
        <v>0</v>
      </c>
      <c r="I341" s="48">
        <f>IF(COUNTIFS('B-PorHerramienta'!$A$2:$A$2848,I$8,'B-PorHerramienta'!$J$2:$J$2848,$AC341,'B-PorHerramienta'!$K$2:$K$2848,$AD341,'B-PorHerramienta'!$L$2:$L$2848,$AE341,'B-PorHerramienta'!$F$2:$F$2848,"&lt;&gt;")=0,"",ROUND(SUMIFS(INDEX('B-PorHerramienta'!$F$2:$I$2848,0,$AH$6),'B-PorHerramienta'!$A$2:$A$2848,I$8,'B-PorHerramienta'!$J$2:$J$2848,$AC341,'B-PorHerramienta'!$K$2:$K$2848,$AD341,'B-PorHerramienta'!$L$2:$L$2848,$AE341)*$AI$6,$AJ$6))</f>
        <v>0</v>
      </c>
      <c r="J341" s="48" t="str">
        <f>IF(COUNTIFS('B-PorHerramienta'!$A$2:$A$2848,J$8,'B-PorHerramienta'!$J$2:$J$2848,$AC341,'B-PorHerramienta'!$K$2:$K$2848,$AD341,'B-PorHerramienta'!$L$2:$L$2848,$AE341,'B-PorHerramienta'!$F$2:$F$2848,"&lt;&gt;")=0,"",ROUND(SUMIFS(INDEX('B-PorHerramienta'!$F$2:$I$2848,0,$AH$6),'B-PorHerramienta'!$A$2:$A$2848,J$8,'B-PorHerramienta'!$J$2:$J$2848,$AC341,'B-PorHerramienta'!$K$2:$K$2848,$AD341,'B-PorHerramienta'!$L$2:$L$2848,$AE341)*$AI$6,$AJ$6))</f>
        <v/>
      </c>
      <c r="K341" s="48" t="str">
        <f>IF(COUNTIFS('B-PorHerramienta'!$A$2:$A$2848,K$8,'B-PorHerramienta'!$J$2:$J$2848,$AC341,'B-PorHerramienta'!$K$2:$K$2848,$AD341,'B-PorHerramienta'!$L$2:$L$2848,$AE341,'B-PorHerramienta'!$F$2:$F$2848,"&lt;&gt;")=0,"",ROUND(SUMIFS(INDEX('B-PorHerramienta'!$F$2:$I$2848,0,$AH$6),'B-PorHerramienta'!$A$2:$A$2848,K$8,'B-PorHerramienta'!$J$2:$J$2848,$AC341,'B-PorHerramienta'!$K$2:$K$2848,$AD341,'B-PorHerramienta'!$L$2:$L$2848,$AE341)*$AI$6,$AJ$6))</f>
        <v/>
      </c>
      <c r="L341" s="48" t="str">
        <f>IF(COUNTIFS('B-PorHerramienta'!$A$2:$A$2848,L$8,'B-PorHerramienta'!$J$2:$J$2848,$AC341,'B-PorHerramienta'!$K$2:$K$2848,$AD341,'B-PorHerramienta'!$L$2:$L$2848,$AE341,'B-PorHerramienta'!$F$2:$F$2848,"&lt;&gt;")=0,"",ROUND(SUMIFS(INDEX('B-PorHerramienta'!$F$2:$I$2848,0,$AH$6),'B-PorHerramienta'!$A$2:$A$2848,L$8,'B-PorHerramienta'!$J$2:$J$2848,$AC341,'B-PorHerramienta'!$K$2:$K$2848,$AD341,'B-PorHerramienta'!$L$2:$L$2848,$AE341)*$AI$6,$AJ$6))</f>
        <v/>
      </c>
      <c r="M341" s="48" t="str">
        <f>IF(COUNTIFS('B-PorHerramienta'!$A$2:$A$2848,M$8,'B-PorHerramienta'!$J$2:$J$2848,$AC341,'B-PorHerramienta'!$K$2:$K$2848,$AD341,'B-PorHerramienta'!$L$2:$L$2848,$AE341,'B-PorHerramienta'!$F$2:$F$2848,"&lt;&gt;")=0,"",ROUND(SUMIFS(INDEX('B-PorHerramienta'!$F$2:$I$2848,0,$AH$6),'B-PorHerramienta'!$A$2:$A$2848,M$8,'B-PorHerramienta'!$J$2:$J$2848,$AC341,'B-PorHerramienta'!$K$2:$K$2848,$AD341,'B-PorHerramienta'!$L$2:$L$2848,$AE341)*$AI$6,$AJ$6))</f>
        <v/>
      </c>
      <c r="N341" s="48" t="str">
        <f>IF(COUNTIFS('B-PorHerramienta'!$A$2:$A$2848,N$8,'B-PorHerramienta'!$J$2:$J$2848,$AC341,'B-PorHerramienta'!$K$2:$K$2848,$AD341,'B-PorHerramienta'!$L$2:$L$2848,$AE341,'B-PorHerramienta'!$F$2:$F$2848,"&lt;&gt;")=0,"",ROUND(SUMIFS(INDEX('B-PorHerramienta'!$F$2:$I$2848,0,$AH$6),'B-PorHerramienta'!$A$2:$A$2848,N$8,'B-PorHerramienta'!$J$2:$J$2848,$AC341,'B-PorHerramienta'!$K$2:$K$2848,$AD341,'B-PorHerramienta'!$L$2:$L$2848,$AE341)*$AI$6,$AJ$6))</f>
        <v/>
      </c>
      <c r="O341" s="48" t="str">
        <f>IF(COUNTIFS('B-PorHerramienta'!$A$2:$A$2848,O$8,'B-PorHerramienta'!$J$2:$J$2848,$AC341,'B-PorHerramienta'!$K$2:$K$2848,$AD341,'B-PorHerramienta'!$L$2:$L$2848,$AE341,'B-PorHerramienta'!$F$2:$F$2848,"&lt;&gt;")=0,"",ROUND(SUMIFS(INDEX('B-PorHerramienta'!$F$2:$I$2848,0,$AH$6),'B-PorHerramienta'!$A$2:$A$2848,O$8,'B-PorHerramienta'!$J$2:$J$2848,$AC341,'B-PorHerramienta'!$K$2:$K$2848,$AD341,'B-PorHerramienta'!$L$2:$L$2848,$AE341)*$AI$6,$AJ$6))</f>
        <v/>
      </c>
      <c r="P341" s="48" t="str">
        <f>IF(COUNTIFS('B-PorHerramienta'!$A$2:$A$2848,P$8,'B-PorHerramienta'!$J$2:$J$2848,$AC341,'B-PorHerramienta'!$K$2:$K$2848,$AD341,'B-PorHerramienta'!$L$2:$L$2848,$AE341,'B-PorHerramienta'!$F$2:$F$2848,"&lt;&gt;")=0,"",ROUND(SUMIFS(INDEX('B-PorHerramienta'!$F$2:$I$2848,0,$AH$6),'B-PorHerramienta'!$A$2:$A$2848,P$8,'B-PorHerramienta'!$J$2:$J$2848,$AC341,'B-PorHerramienta'!$K$2:$K$2848,$AD341,'B-PorHerramienta'!$L$2:$L$2848,$AE341)*$AI$6,$AJ$6))</f>
        <v/>
      </c>
      <c r="Q341" s="48" t="str">
        <f>IF(COUNTIFS('B-PorHerramienta'!$A$2:$A$2848,Q$8,'B-PorHerramienta'!$J$2:$J$2848,$AC341,'B-PorHerramienta'!$K$2:$K$2848,$AD341,'B-PorHerramienta'!$L$2:$L$2848,$AE341,'B-PorHerramienta'!$F$2:$F$2848,"&lt;&gt;")=0,"",ROUND(SUMIFS(INDEX('B-PorHerramienta'!$F$2:$I$2848,0,$AH$6),'B-PorHerramienta'!$A$2:$A$2848,Q$8,'B-PorHerramienta'!$J$2:$J$2848,$AC341,'B-PorHerramienta'!$K$2:$K$2848,$AD341,'B-PorHerramienta'!$L$2:$L$2848,$AE341)*$AI$6,$AJ$6))</f>
        <v/>
      </c>
      <c r="R341" s="48" t="str">
        <f>IF(COUNTIFS('B-PorHerramienta'!$A$2:$A$2848,R$8,'B-PorHerramienta'!$J$2:$J$2848,$AC341,'B-PorHerramienta'!$K$2:$K$2848,$AD341,'B-PorHerramienta'!$L$2:$L$2848,$AE341,'B-PorHerramienta'!$F$2:$F$2848,"&lt;&gt;")=0,"",ROUND(SUMIFS(INDEX('B-PorHerramienta'!$F$2:$I$2848,0,$AH$6),'B-PorHerramienta'!$A$2:$A$2848,R$8,'B-PorHerramienta'!$J$2:$J$2848,$AC341,'B-PorHerramienta'!$K$2:$K$2848,$AD341,'B-PorHerramienta'!$L$2:$L$2848,$AE341)*$AI$6,$AJ$6))</f>
        <v/>
      </c>
      <c r="S341" s="48" t="str">
        <f>IF(COUNTIFS('B-PorHerramienta'!$A$2:$A$2848,S$8,'B-PorHerramienta'!$J$2:$J$2848,$AC341,'B-PorHerramienta'!$K$2:$K$2848,$AD341,'B-PorHerramienta'!$L$2:$L$2848,$AE341,'B-PorHerramienta'!$F$2:$F$2848,"&lt;&gt;")=0,"",ROUND(SUMIFS(INDEX('B-PorHerramienta'!$F$2:$I$2848,0,$AH$6),'B-PorHerramienta'!$A$2:$A$2848,S$8,'B-PorHerramienta'!$J$2:$J$2848,$AC341,'B-PorHerramienta'!$K$2:$K$2848,$AD341,'B-PorHerramienta'!$L$2:$L$2848,$AE341)*$AI$6,$AJ$6))</f>
        <v/>
      </c>
      <c r="T341" s="48" t="str">
        <f>IF(COUNTIFS('B-PorHerramienta'!$A$2:$A$2848,T$8,'B-PorHerramienta'!$J$2:$J$2848,$AC341,'B-PorHerramienta'!$K$2:$K$2848,$AD341,'B-PorHerramienta'!$L$2:$L$2848,$AE341,'B-PorHerramienta'!$F$2:$F$2848,"&lt;&gt;")=0,"",ROUND(SUMIFS(INDEX('B-PorHerramienta'!$F$2:$I$2848,0,$AH$6),'B-PorHerramienta'!$A$2:$A$2848,T$8,'B-PorHerramienta'!$J$2:$J$2848,$AC341,'B-PorHerramienta'!$K$2:$K$2848,$AD341,'B-PorHerramienta'!$L$2:$L$2848,$AE341)*$AI$6,$AJ$6))</f>
        <v/>
      </c>
      <c r="U341" s="48" t="str">
        <f>IF(COUNTIFS('B-PorHerramienta'!$A$2:$A$2848,U$8,'B-PorHerramienta'!$J$2:$J$2848,$AC341,'B-PorHerramienta'!$K$2:$K$2848,$AD341,'B-PorHerramienta'!$L$2:$L$2848,$AE341,'B-PorHerramienta'!$F$2:$F$2848,"&lt;&gt;")=0,"",ROUND(SUMIFS(INDEX('B-PorHerramienta'!$F$2:$I$2848,0,$AH$6),'B-PorHerramienta'!$A$2:$A$2848,U$8,'B-PorHerramienta'!$J$2:$J$2848,$AC341,'B-PorHerramienta'!$K$2:$K$2848,$AD341,'B-PorHerramienta'!$L$2:$L$2848,$AE341)*$AI$6,$AJ$6))</f>
        <v/>
      </c>
      <c r="V341" s="48" t="str">
        <f>IF(COUNTIFS('B-PorHerramienta'!$A$2:$A$2848,V$8,'B-PorHerramienta'!$J$2:$J$2848,$AC341,'B-PorHerramienta'!$K$2:$K$2848,$AD341,'B-PorHerramienta'!$L$2:$L$2848,$AE341,'B-PorHerramienta'!$F$2:$F$2848,"&lt;&gt;")=0,"",ROUND(SUMIFS(INDEX('B-PorHerramienta'!$F$2:$I$2848,0,$AH$6),'B-PorHerramienta'!$A$2:$A$2848,V$8,'B-PorHerramienta'!$J$2:$J$2848,$AC341,'B-PorHerramienta'!$K$2:$K$2848,$AD341,'B-PorHerramienta'!$L$2:$L$2848,$AE341)*$AI$6,$AJ$6))</f>
        <v/>
      </c>
      <c r="W341" s="48" t="str">
        <f>IF(COUNTIFS('B-PorHerramienta'!$A$2:$A$2848,W$8,'B-PorHerramienta'!$J$2:$J$2848,$AC341,'B-PorHerramienta'!$K$2:$K$2848,$AD341,'B-PorHerramienta'!$L$2:$L$2848,$AE341,'B-PorHerramienta'!$F$2:$F$2848,"&lt;&gt;")=0,"",ROUND(SUMIFS(INDEX('B-PorHerramienta'!$F$2:$I$2848,0,$AH$6),'B-PorHerramienta'!$A$2:$A$2848,W$8,'B-PorHerramienta'!$J$2:$J$2848,$AC341,'B-PorHerramienta'!$K$2:$K$2848,$AD341,'B-PorHerramienta'!$L$2:$L$2848,$AE341)*$AI$6,$AJ$6))</f>
        <v/>
      </c>
      <c r="X341" s="48" t="str">
        <f>IF(COUNTIFS('B-PorHerramienta'!$A$2:$A$2848,X$8,'B-PorHerramienta'!$J$2:$J$2848,$AC341,'B-PorHerramienta'!$K$2:$K$2848,$AD341,'B-PorHerramienta'!$L$2:$L$2848,$AE341,'B-PorHerramienta'!$F$2:$F$2848,"&lt;&gt;")=0,"",ROUND(SUMIFS(INDEX('B-PorHerramienta'!$F$2:$I$2848,0,$AH$6),'B-PorHerramienta'!$A$2:$A$2848,X$8,'B-PorHerramienta'!$J$2:$J$2848,$AC341,'B-PorHerramienta'!$K$2:$K$2848,$AD341,'B-PorHerramienta'!$L$2:$L$2848,$AE341)*$AI$6,$AJ$6))</f>
        <v/>
      </c>
      <c r="Y341" s="48" t="str">
        <f>IF(COUNTIFS('B-PorHerramienta'!$A$2:$A$2848,Y$8,'B-PorHerramienta'!$J$2:$J$2848,$AC341,'B-PorHerramienta'!$K$2:$K$2848,$AD341,'B-PorHerramienta'!$L$2:$L$2848,$AE341,'B-PorHerramienta'!$F$2:$F$2848,"&lt;&gt;")=0,"",ROUND(SUMIFS(INDEX('B-PorHerramienta'!$F$2:$I$2848,0,$AH$6),'B-PorHerramienta'!$A$2:$A$2848,Y$8,'B-PorHerramienta'!$J$2:$J$2848,$AC341,'B-PorHerramienta'!$K$2:$K$2848,$AD341,'B-PorHerramienta'!$L$2:$L$2848,$AE341)*$AI$6,$AJ$6))</f>
        <v/>
      </c>
      <c r="Z341" s="48" t="str">
        <f>IF(COUNTIFS('B-PorHerramienta'!$A$2:$A$2848,Z$8,'B-PorHerramienta'!$J$2:$J$2848,$AC341,'B-PorHerramienta'!$K$2:$K$2848,$AD341,'B-PorHerramienta'!$L$2:$L$2848,$AE341,'B-PorHerramienta'!$F$2:$F$2848,"&lt;&gt;")=0,"",ROUND(SUMIFS(INDEX('B-PorHerramienta'!$F$2:$I$2848,0,$AH$6),'B-PorHerramienta'!$A$2:$A$2848,Z$8,'B-PorHerramienta'!$J$2:$J$2848,$AC341,'B-PorHerramienta'!$K$2:$K$2848,$AD341,'B-PorHerramienta'!$L$2:$L$2848,$AE341)*$AI$6,$AJ$6))</f>
        <v/>
      </c>
      <c r="AA341" s="6"/>
      <c r="AB341" s="35">
        <v>2</v>
      </c>
      <c r="AC341" s="35" t="s">
        <v>1194</v>
      </c>
      <c r="AD341" s="35" t="s">
        <v>1200</v>
      </c>
      <c r="AE341" s="35" t="s">
        <v>1583</v>
      </c>
      <c r="AF341" s="35"/>
      <c r="AG341" s="35"/>
      <c r="AH341" s="35"/>
      <c r="AI341" s="35"/>
      <c r="AJ341" s="35"/>
      <c r="AK341" s="35"/>
    </row>
    <row r="342" spans="1:37" ht="30" hidden="1" outlineLevel="2" collapsed="1" x14ac:dyDescent="0.25">
      <c r="A342" s="49" t="s">
        <v>2304</v>
      </c>
      <c r="B342" s="47" t="s">
        <v>629</v>
      </c>
      <c r="C342" s="48" t="str">
        <f>IF(COUNTIFS('B-PorHerramienta'!$A$2:$A$2848,C$8,'B-PorHerramienta'!$J$2:$J$2848,$AC342,'B-PorHerramienta'!$K$2:$K$2848,$AD342,'B-PorHerramienta'!$L$2:$L$2848,$AE342,'B-PorHerramienta'!$F$2:$F$2848,"&lt;&gt;")=0,"",ROUND(SUMIFS(INDEX('B-PorHerramienta'!$F$2:$I$2848,0,$AH$6),'B-PorHerramienta'!$A$2:$A$2848,C$8,'B-PorHerramienta'!$J$2:$J$2848,$AC342,'B-PorHerramienta'!$K$2:$K$2848,$AD342,'B-PorHerramienta'!$L$2:$L$2848,$AE342)*$AI$6,$AJ$6))</f>
        <v/>
      </c>
      <c r="D342" s="48" t="str">
        <f>IF(COUNTIFS('B-PorHerramienta'!$A$2:$A$2848,D$8,'B-PorHerramienta'!$J$2:$J$2848,$AC342,'B-PorHerramienta'!$K$2:$K$2848,$AD342,'B-PorHerramienta'!$L$2:$L$2848,$AE342,'B-PorHerramienta'!$F$2:$F$2848,"&lt;&gt;")=0,"",ROUND(SUMIFS(INDEX('B-PorHerramienta'!$F$2:$I$2848,0,$AH$6),'B-PorHerramienta'!$A$2:$A$2848,D$8,'B-PorHerramienta'!$J$2:$J$2848,$AC342,'B-PorHerramienta'!$K$2:$K$2848,$AD342,'B-PorHerramienta'!$L$2:$L$2848,$AE342)*$AI$6,$AJ$6))</f>
        <v/>
      </c>
      <c r="E342" s="48" t="str">
        <f>IF(COUNTIFS('B-PorHerramienta'!$A$2:$A$2848,E$8,'B-PorHerramienta'!$J$2:$J$2848,$AC342,'B-PorHerramienta'!$K$2:$K$2848,$AD342,'B-PorHerramienta'!$L$2:$L$2848,$AE342,'B-PorHerramienta'!$F$2:$F$2848,"&lt;&gt;")=0,"",ROUND(SUMIFS(INDEX('B-PorHerramienta'!$F$2:$I$2848,0,$AH$6),'B-PorHerramienta'!$A$2:$A$2848,E$8,'B-PorHerramienta'!$J$2:$J$2848,$AC342,'B-PorHerramienta'!$K$2:$K$2848,$AD342,'B-PorHerramienta'!$L$2:$L$2848,$AE342)*$AI$6,$AJ$6))</f>
        <v/>
      </c>
      <c r="F342" s="48" t="str">
        <f>IF(COUNTIFS('B-PorHerramienta'!$A$2:$A$2848,F$8,'B-PorHerramienta'!$J$2:$J$2848,$AC342,'B-PorHerramienta'!$K$2:$K$2848,$AD342,'B-PorHerramienta'!$L$2:$L$2848,$AE342,'B-PorHerramienta'!$F$2:$F$2848,"&lt;&gt;")=0,"",ROUND(SUMIFS(INDEX('B-PorHerramienta'!$F$2:$I$2848,0,$AH$6),'B-PorHerramienta'!$A$2:$A$2848,F$8,'B-PorHerramienta'!$J$2:$J$2848,$AC342,'B-PorHerramienta'!$K$2:$K$2848,$AD342,'B-PorHerramienta'!$L$2:$L$2848,$AE342)*$AI$6,$AJ$6))</f>
        <v/>
      </c>
      <c r="G342" s="48" t="str">
        <f>IF(COUNTIFS('B-PorHerramienta'!$A$2:$A$2848,G$8,'B-PorHerramienta'!$J$2:$J$2848,$AC342,'B-PorHerramienta'!$K$2:$K$2848,$AD342,'B-PorHerramienta'!$L$2:$L$2848,$AE342,'B-PorHerramienta'!$F$2:$F$2848,"&lt;&gt;")=0,"",ROUND(SUMIFS(INDEX('B-PorHerramienta'!$F$2:$I$2848,0,$AH$6),'B-PorHerramienta'!$A$2:$A$2848,G$8,'B-PorHerramienta'!$J$2:$J$2848,$AC342,'B-PorHerramienta'!$K$2:$K$2848,$AD342,'B-PorHerramienta'!$L$2:$L$2848,$AE342)*$AI$6,$AJ$6))</f>
        <v/>
      </c>
      <c r="H342" s="48">
        <f>IF(COUNTIFS('B-PorHerramienta'!$A$2:$A$2848,H$8,'B-PorHerramienta'!$J$2:$J$2848,$AC342,'B-PorHerramienta'!$K$2:$K$2848,$AD342,'B-PorHerramienta'!$L$2:$L$2848,$AE342,'B-PorHerramienta'!$F$2:$F$2848,"&lt;&gt;")=0,"",ROUND(SUMIFS(INDEX('B-PorHerramienta'!$F$2:$I$2848,0,$AH$6),'B-PorHerramienta'!$A$2:$A$2848,H$8,'B-PorHerramienta'!$J$2:$J$2848,$AC342,'B-PorHerramienta'!$K$2:$K$2848,$AD342,'B-PorHerramienta'!$L$2:$L$2848,$AE342)*$AI$6,$AJ$6))</f>
        <v>2.2599999999999999E-2</v>
      </c>
      <c r="I342" s="48" t="str">
        <f>IF(COUNTIFS('B-PorHerramienta'!$A$2:$A$2848,I$8,'B-PorHerramienta'!$J$2:$J$2848,$AC342,'B-PorHerramienta'!$K$2:$K$2848,$AD342,'B-PorHerramienta'!$L$2:$L$2848,$AE342,'B-PorHerramienta'!$F$2:$F$2848,"&lt;&gt;")=0,"",ROUND(SUMIFS(INDEX('B-PorHerramienta'!$F$2:$I$2848,0,$AH$6),'B-PorHerramienta'!$A$2:$A$2848,I$8,'B-PorHerramienta'!$J$2:$J$2848,$AC342,'B-PorHerramienta'!$K$2:$K$2848,$AD342,'B-PorHerramienta'!$L$2:$L$2848,$AE342)*$AI$6,$AJ$6))</f>
        <v/>
      </c>
      <c r="J342" s="48" t="str">
        <f>IF(COUNTIFS('B-PorHerramienta'!$A$2:$A$2848,J$8,'B-PorHerramienta'!$J$2:$J$2848,$AC342,'B-PorHerramienta'!$K$2:$K$2848,$AD342,'B-PorHerramienta'!$L$2:$L$2848,$AE342,'B-PorHerramienta'!$F$2:$F$2848,"&lt;&gt;")=0,"",ROUND(SUMIFS(INDEX('B-PorHerramienta'!$F$2:$I$2848,0,$AH$6),'B-PorHerramienta'!$A$2:$A$2848,J$8,'B-PorHerramienta'!$J$2:$J$2848,$AC342,'B-PorHerramienta'!$K$2:$K$2848,$AD342,'B-PorHerramienta'!$L$2:$L$2848,$AE342)*$AI$6,$AJ$6))</f>
        <v/>
      </c>
      <c r="K342" s="48" t="str">
        <f>IF(COUNTIFS('B-PorHerramienta'!$A$2:$A$2848,K$8,'B-PorHerramienta'!$J$2:$J$2848,$AC342,'B-PorHerramienta'!$K$2:$K$2848,$AD342,'B-PorHerramienta'!$L$2:$L$2848,$AE342,'B-PorHerramienta'!$F$2:$F$2848,"&lt;&gt;")=0,"",ROUND(SUMIFS(INDEX('B-PorHerramienta'!$F$2:$I$2848,0,$AH$6),'B-PorHerramienta'!$A$2:$A$2848,K$8,'B-PorHerramienta'!$J$2:$J$2848,$AC342,'B-PorHerramienta'!$K$2:$K$2848,$AD342,'B-PorHerramienta'!$L$2:$L$2848,$AE342)*$AI$6,$AJ$6))</f>
        <v/>
      </c>
      <c r="L342" s="48" t="str">
        <f>IF(COUNTIFS('B-PorHerramienta'!$A$2:$A$2848,L$8,'B-PorHerramienta'!$J$2:$J$2848,$AC342,'B-PorHerramienta'!$K$2:$K$2848,$AD342,'B-PorHerramienta'!$L$2:$L$2848,$AE342,'B-PorHerramienta'!$F$2:$F$2848,"&lt;&gt;")=0,"",ROUND(SUMIFS(INDEX('B-PorHerramienta'!$F$2:$I$2848,0,$AH$6),'B-PorHerramienta'!$A$2:$A$2848,L$8,'B-PorHerramienta'!$J$2:$J$2848,$AC342,'B-PorHerramienta'!$K$2:$K$2848,$AD342,'B-PorHerramienta'!$L$2:$L$2848,$AE342)*$AI$6,$AJ$6))</f>
        <v/>
      </c>
      <c r="M342" s="48" t="str">
        <f>IF(COUNTIFS('B-PorHerramienta'!$A$2:$A$2848,M$8,'B-PorHerramienta'!$J$2:$J$2848,$AC342,'B-PorHerramienta'!$K$2:$K$2848,$AD342,'B-PorHerramienta'!$L$2:$L$2848,$AE342,'B-PorHerramienta'!$F$2:$F$2848,"&lt;&gt;")=0,"",ROUND(SUMIFS(INDEX('B-PorHerramienta'!$F$2:$I$2848,0,$AH$6),'B-PorHerramienta'!$A$2:$A$2848,M$8,'B-PorHerramienta'!$J$2:$J$2848,$AC342,'B-PorHerramienta'!$K$2:$K$2848,$AD342,'B-PorHerramienta'!$L$2:$L$2848,$AE342)*$AI$6,$AJ$6))</f>
        <v/>
      </c>
      <c r="N342" s="48" t="str">
        <f>IF(COUNTIFS('B-PorHerramienta'!$A$2:$A$2848,N$8,'B-PorHerramienta'!$J$2:$J$2848,$AC342,'B-PorHerramienta'!$K$2:$K$2848,$AD342,'B-PorHerramienta'!$L$2:$L$2848,$AE342,'B-PorHerramienta'!$F$2:$F$2848,"&lt;&gt;")=0,"",ROUND(SUMIFS(INDEX('B-PorHerramienta'!$F$2:$I$2848,0,$AH$6),'B-PorHerramienta'!$A$2:$A$2848,N$8,'B-PorHerramienta'!$J$2:$J$2848,$AC342,'B-PorHerramienta'!$K$2:$K$2848,$AD342,'B-PorHerramienta'!$L$2:$L$2848,$AE342)*$AI$6,$AJ$6))</f>
        <v/>
      </c>
      <c r="O342" s="48" t="str">
        <f>IF(COUNTIFS('B-PorHerramienta'!$A$2:$A$2848,O$8,'B-PorHerramienta'!$J$2:$J$2848,$AC342,'B-PorHerramienta'!$K$2:$K$2848,$AD342,'B-PorHerramienta'!$L$2:$L$2848,$AE342,'B-PorHerramienta'!$F$2:$F$2848,"&lt;&gt;")=0,"",ROUND(SUMIFS(INDEX('B-PorHerramienta'!$F$2:$I$2848,0,$AH$6),'B-PorHerramienta'!$A$2:$A$2848,O$8,'B-PorHerramienta'!$J$2:$J$2848,$AC342,'B-PorHerramienta'!$K$2:$K$2848,$AD342,'B-PorHerramienta'!$L$2:$L$2848,$AE342)*$AI$6,$AJ$6))</f>
        <v/>
      </c>
      <c r="P342" s="48" t="str">
        <f>IF(COUNTIFS('B-PorHerramienta'!$A$2:$A$2848,P$8,'B-PorHerramienta'!$J$2:$J$2848,$AC342,'B-PorHerramienta'!$K$2:$K$2848,$AD342,'B-PorHerramienta'!$L$2:$L$2848,$AE342,'B-PorHerramienta'!$F$2:$F$2848,"&lt;&gt;")=0,"",ROUND(SUMIFS(INDEX('B-PorHerramienta'!$F$2:$I$2848,0,$AH$6),'B-PorHerramienta'!$A$2:$A$2848,P$8,'B-PorHerramienta'!$J$2:$J$2848,$AC342,'B-PorHerramienta'!$K$2:$K$2848,$AD342,'B-PorHerramienta'!$L$2:$L$2848,$AE342)*$AI$6,$AJ$6))</f>
        <v/>
      </c>
      <c r="Q342" s="48" t="str">
        <f>IF(COUNTIFS('B-PorHerramienta'!$A$2:$A$2848,Q$8,'B-PorHerramienta'!$J$2:$J$2848,$AC342,'B-PorHerramienta'!$K$2:$K$2848,$AD342,'B-PorHerramienta'!$L$2:$L$2848,$AE342,'B-PorHerramienta'!$F$2:$F$2848,"&lt;&gt;")=0,"",ROUND(SUMIFS(INDEX('B-PorHerramienta'!$F$2:$I$2848,0,$AH$6),'B-PorHerramienta'!$A$2:$A$2848,Q$8,'B-PorHerramienta'!$J$2:$J$2848,$AC342,'B-PorHerramienta'!$K$2:$K$2848,$AD342,'B-PorHerramienta'!$L$2:$L$2848,$AE342)*$AI$6,$AJ$6))</f>
        <v/>
      </c>
      <c r="R342" s="48" t="str">
        <f>IF(COUNTIFS('B-PorHerramienta'!$A$2:$A$2848,R$8,'B-PorHerramienta'!$J$2:$J$2848,$AC342,'B-PorHerramienta'!$K$2:$K$2848,$AD342,'B-PorHerramienta'!$L$2:$L$2848,$AE342,'B-PorHerramienta'!$F$2:$F$2848,"&lt;&gt;")=0,"",ROUND(SUMIFS(INDEX('B-PorHerramienta'!$F$2:$I$2848,0,$AH$6),'B-PorHerramienta'!$A$2:$A$2848,R$8,'B-PorHerramienta'!$J$2:$J$2848,$AC342,'B-PorHerramienta'!$K$2:$K$2848,$AD342,'B-PorHerramienta'!$L$2:$L$2848,$AE342)*$AI$6,$AJ$6))</f>
        <v/>
      </c>
      <c r="S342" s="48" t="str">
        <f>IF(COUNTIFS('B-PorHerramienta'!$A$2:$A$2848,S$8,'B-PorHerramienta'!$J$2:$J$2848,$AC342,'B-PorHerramienta'!$K$2:$K$2848,$AD342,'B-PorHerramienta'!$L$2:$L$2848,$AE342,'B-PorHerramienta'!$F$2:$F$2848,"&lt;&gt;")=0,"",ROUND(SUMIFS(INDEX('B-PorHerramienta'!$F$2:$I$2848,0,$AH$6),'B-PorHerramienta'!$A$2:$A$2848,S$8,'B-PorHerramienta'!$J$2:$J$2848,$AC342,'B-PorHerramienta'!$K$2:$K$2848,$AD342,'B-PorHerramienta'!$L$2:$L$2848,$AE342)*$AI$6,$AJ$6))</f>
        <v/>
      </c>
      <c r="T342" s="48" t="str">
        <f>IF(COUNTIFS('B-PorHerramienta'!$A$2:$A$2848,T$8,'B-PorHerramienta'!$J$2:$J$2848,$AC342,'B-PorHerramienta'!$K$2:$K$2848,$AD342,'B-PorHerramienta'!$L$2:$L$2848,$AE342,'B-PorHerramienta'!$F$2:$F$2848,"&lt;&gt;")=0,"",ROUND(SUMIFS(INDEX('B-PorHerramienta'!$F$2:$I$2848,0,$AH$6),'B-PorHerramienta'!$A$2:$A$2848,T$8,'B-PorHerramienta'!$J$2:$J$2848,$AC342,'B-PorHerramienta'!$K$2:$K$2848,$AD342,'B-PorHerramienta'!$L$2:$L$2848,$AE342)*$AI$6,$AJ$6))</f>
        <v/>
      </c>
      <c r="U342" s="48" t="str">
        <f>IF(COUNTIFS('B-PorHerramienta'!$A$2:$A$2848,U$8,'B-PorHerramienta'!$J$2:$J$2848,$AC342,'B-PorHerramienta'!$K$2:$K$2848,$AD342,'B-PorHerramienta'!$L$2:$L$2848,$AE342,'B-PorHerramienta'!$F$2:$F$2848,"&lt;&gt;")=0,"",ROUND(SUMIFS(INDEX('B-PorHerramienta'!$F$2:$I$2848,0,$AH$6),'B-PorHerramienta'!$A$2:$A$2848,U$8,'B-PorHerramienta'!$J$2:$J$2848,$AC342,'B-PorHerramienta'!$K$2:$K$2848,$AD342,'B-PorHerramienta'!$L$2:$L$2848,$AE342)*$AI$6,$AJ$6))</f>
        <v/>
      </c>
      <c r="V342" s="48" t="str">
        <f>IF(COUNTIFS('B-PorHerramienta'!$A$2:$A$2848,V$8,'B-PorHerramienta'!$J$2:$J$2848,$AC342,'B-PorHerramienta'!$K$2:$K$2848,$AD342,'B-PorHerramienta'!$L$2:$L$2848,$AE342,'B-PorHerramienta'!$F$2:$F$2848,"&lt;&gt;")=0,"",ROUND(SUMIFS(INDEX('B-PorHerramienta'!$F$2:$I$2848,0,$AH$6),'B-PorHerramienta'!$A$2:$A$2848,V$8,'B-PorHerramienta'!$J$2:$J$2848,$AC342,'B-PorHerramienta'!$K$2:$K$2848,$AD342,'B-PorHerramienta'!$L$2:$L$2848,$AE342)*$AI$6,$AJ$6))</f>
        <v/>
      </c>
      <c r="W342" s="48" t="str">
        <f>IF(COUNTIFS('B-PorHerramienta'!$A$2:$A$2848,W$8,'B-PorHerramienta'!$J$2:$J$2848,$AC342,'B-PorHerramienta'!$K$2:$K$2848,$AD342,'B-PorHerramienta'!$L$2:$L$2848,$AE342,'B-PorHerramienta'!$F$2:$F$2848,"&lt;&gt;")=0,"",ROUND(SUMIFS(INDEX('B-PorHerramienta'!$F$2:$I$2848,0,$AH$6),'B-PorHerramienta'!$A$2:$A$2848,W$8,'B-PorHerramienta'!$J$2:$J$2848,$AC342,'B-PorHerramienta'!$K$2:$K$2848,$AD342,'B-PorHerramienta'!$L$2:$L$2848,$AE342)*$AI$6,$AJ$6))</f>
        <v/>
      </c>
      <c r="X342" s="48" t="str">
        <f>IF(COUNTIFS('B-PorHerramienta'!$A$2:$A$2848,X$8,'B-PorHerramienta'!$J$2:$J$2848,$AC342,'B-PorHerramienta'!$K$2:$K$2848,$AD342,'B-PorHerramienta'!$L$2:$L$2848,$AE342,'B-PorHerramienta'!$F$2:$F$2848,"&lt;&gt;")=0,"",ROUND(SUMIFS(INDEX('B-PorHerramienta'!$F$2:$I$2848,0,$AH$6),'B-PorHerramienta'!$A$2:$A$2848,X$8,'B-PorHerramienta'!$J$2:$J$2848,$AC342,'B-PorHerramienta'!$K$2:$K$2848,$AD342,'B-PorHerramienta'!$L$2:$L$2848,$AE342)*$AI$6,$AJ$6))</f>
        <v/>
      </c>
      <c r="Y342" s="48" t="str">
        <f>IF(COUNTIFS('B-PorHerramienta'!$A$2:$A$2848,Y$8,'B-PorHerramienta'!$J$2:$J$2848,$AC342,'B-PorHerramienta'!$K$2:$K$2848,$AD342,'B-PorHerramienta'!$L$2:$L$2848,$AE342,'B-PorHerramienta'!$F$2:$F$2848,"&lt;&gt;")=0,"",ROUND(SUMIFS(INDEX('B-PorHerramienta'!$F$2:$I$2848,0,$AH$6),'B-PorHerramienta'!$A$2:$A$2848,Y$8,'B-PorHerramienta'!$J$2:$J$2848,$AC342,'B-PorHerramienta'!$K$2:$K$2848,$AD342,'B-PorHerramienta'!$L$2:$L$2848,$AE342)*$AI$6,$AJ$6))</f>
        <v/>
      </c>
      <c r="Z342" s="48" t="str">
        <f>IF(COUNTIFS('B-PorHerramienta'!$A$2:$A$2848,Z$8,'B-PorHerramienta'!$J$2:$J$2848,$AC342,'B-PorHerramienta'!$K$2:$K$2848,$AD342,'B-PorHerramienta'!$L$2:$L$2848,$AE342,'B-PorHerramienta'!$F$2:$F$2848,"&lt;&gt;")=0,"",ROUND(SUMIFS(INDEX('B-PorHerramienta'!$F$2:$I$2848,0,$AH$6),'B-PorHerramienta'!$A$2:$A$2848,Z$8,'B-PorHerramienta'!$J$2:$J$2848,$AC342,'B-PorHerramienta'!$K$2:$K$2848,$AD342,'B-PorHerramienta'!$L$2:$L$2848,$AE342)*$AI$6,$AJ$6))</f>
        <v/>
      </c>
      <c r="AA342" s="6"/>
      <c r="AB342" s="35">
        <v>2</v>
      </c>
      <c r="AC342" s="35" t="s">
        <v>1194</v>
      </c>
      <c r="AD342" s="35" t="s">
        <v>1200</v>
      </c>
      <c r="AE342" s="35" t="s">
        <v>1621</v>
      </c>
      <c r="AF342" s="35"/>
      <c r="AG342" s="35"/>
      <c r="AH342" s="35"/>
      <c r="AI342" s="35"/>
      <c r="AJ342" s="35"/>
      <c r="AK342" s="35"/>
    </row>
    <row r="343" spans="1:37" ht="30" hidden="1" outlineLevel="2" collapsed="1" x14ac:dyDescent="0.25">
      <c r="A343" s="49" t="s">
        <v>2303</v>
      </c>
      <c r="B343" s="47" t="s">
        <v>631</v>
      </c>
      <c r="C343" s="48" t="str">
        <f>IF(COUNTIFS('B-PorHerramienta'!$A$2:$A$2848,C$8,'B-PorHerramienta'!$J$2:$J$2848,$AC343,'B-PorHerramienta'!$K$2:$K$2848,$AD343,'B-PorHerramienta'!$L$2:$L$2848,$AE343,'B-PorHerramienta'!$F$2:$F$2848,"&lt;&gt;")=0,"",ROUND(SUMIFS(INDEX('B-PorHerramienta'!$F$2:$I$2848,0,$AH$6),'B-PorHerramienta'!$A$2:$A$2848,C$8,'B-PorHerramienta'!$J$2:$J$2848,$AC343,'B-PorHerramienta'!$K$2:$K$2848,$AD343,'B-PorHerramienta'!$L$2:$L$2848,$AE343)*$AI$6,$AJ$6))</f>
        <v/>
      </c>
      <c r="D343" s="48" t="str">
        <f>IF(COUNTIFS('B-PorHerramienta'!$A$2:$A$2848,D$8,'B-PorHerramienta'!$J$2:$J$2848,$AC343,'B-PorHerramienta'!$K$2:$K$2848,$AD343,'B-PorHerramienta'!$L$2:$L$2848,$AE343,'B-PorHerramienta'!$F$2:$F$2848,"&lt;&gt;")=0,"",ROUND(SUMIFS(INDEX('B-PorHerramienta'!$F$2:$I$2848,0,$AH$6),'B-PorHerramienta'!$A$2:$A$2848,D$8,'B-PorHerramienta'!$J$2:$J$2848,$AC343,'B-PorHerramienta'!$K$2:$K$2848,$AD343,'B-PorHerramienta'!$L$2:$L$2848,$AE343)*$AI$6,$AJ$6))</f>
        <v/>
      </c>
      <c r="E343" s="48" t="str">
        <f>IF(COUNTIFS('B-PorHerramienta'!$A$2:$A$2848,E$8,'B-PorHerramienta'!$J$2:$J$2848,$AC343,'B-PorHerramienta'!$K$2:$K$2848,$AD343,'B-PorHerramienta'!$L$2:$L$2848,$AE343,'B-PorHerramienta'!$F$2:$F$2848,"&lt;&gt;")=0,"",ROUND(SUMIFS(INDEX('B-PorHerramienta'!$F$2:$I$2848,0,$AH$6),'B-PorHerramienta'!$A$2:$A$2848,E$8,'B-PorHerramienta'!$J$2:$J$2848,$AC343,'B-PorHerramienta'!$K$2:$K$2848,$AD343,'B-PorHerramienta'!$L$2:$L$2848,$AE343)*$AI$6,$AJ$6))</f>
        <v/>
      </c>
      <c r="F343" s="48" t="str">
        <f>IF(COUNTIFS('B-PorHerramienta'!$A$2:$A$2848,F$8,'B-PorHerramienta'!$J$2:$J$2848,$AC343,'B-PorHerramienta'!$K$2:$K$2848,$AD343,'B-PorHerramienta'!$L$2:$L$2848,$AE343,'B-PorHerramienta'!$F$2:$F$2848,"&lt;&gt;")=0,"",ROUND(SUMIFS(INDEX('B-PorHerramienta'!$F$2:$I$2848,0,$AH$6),'B-PorHerramienta'!$A$2:$A$2848,F$8,'B-PorHerramienta'!$J$2:$J$2848,$AC343,'B-PorHerramienta'!$K$2:$K$2848,$AD343,'B-PorHerramienta'!$L$2:$L$2848,$AE343)*$AI$6,$AJ$6))</f>
        <v/>
      </c>
      <c r="G343" s="48" t="str">
        <f>IF(COUNTIFS('B-PorHerramienta'!$A$2:$A$2848,G$8,'B-PorHerramienta'!$J$2:$J$2848,$AC343,'B-PorHerramienta'!$K$2:$K$2848,$AD343,'B-PorHerramienta'!$L$2:$L$2848,$AE343,'B-PorHerramienta'!$F$2:$F$2848,"&lt;&gt;")=0,"",ROUND(SUMIFS(INDEX('B-PorHerramienta'!$F$2:$I$2848,0,$AH$6),'B-PorHerramienta'!$A$2:$A$2848,G$8,'B-PorHerramienta'!$J$2:$J$2848,$AC343,'B-PorHerramienta'!$K$2:$K$2848,$AD343,'B-PorHerramienta'!$L$2:$L$2848,$AE343)*$AI$6,$AJ$6))</f>
        <v/>
      </c>
      <c r="H343" s="48">
        <f>IF(COUNTIFS('B-PorHerramienta'!$A$2:$A$2848,H$8,'B-PorHerramienta'!$J$2:$J$2848,$AC343,'B-PorHerramienta'!$K$2:$K$2848,$AD343,'B-PorHerramienta'!$L$2:$L$2848,$AE343,'B-PorHerramienta'!$F$2:$F$2848,"&lt;&gt;")=0,"",ROUND(SUMIFS(INDEX('B-PorHerramienta'!$F$2:$I$2848,0,$AH$6),'B-PorHerramienta'!$A$2:$A$2848,H$8,'B-PorHerramienta'!$J$2:$J$2848,$AC343,'B-PorHerramienta'!$K$2:$K$2848,$AD343,'B-PorHerramienta'!$L$2:$L$2848,$AE343)*$AI$6,$AJ$6))</f>
        <v>0</v>
      </c>
      <c r="I343" s="48" t="str">
        <f>IF(COUNTIFS('B-PorHerramienta'!$A$2:$A$2848,I$8,'B-PorHerramienta'!$J$2:$J$2848,$AC343,'B-PorHerramienta'!$K$2:$K$2848,$AD343,'B-PorHerramienta'!$L$2:$L$2848,$AE343,'B-PorHerramienta'!$F$2:$F$2848,"&lt;&gt;")=0,"",ROUND(SUMIFS(INDEX('B-PorHerramienta'!$F$2:$I$2848,0,$AH$6),'B-PorHerramienta'!$A$2:$A$2848,I$8,'B-PorHerramienta'!$J$2:$J$2848,$AC343,'B-PorHerramienta'!$K$2:$K$2848,$AD343,'B-PorHerramienta'!$L$2:$L$2848,$AE343)*$AI$6,$AJ$6))</f>
        <v/>
      </c>
      <c r="J343" s="48" t="str">
        <f>IF(COUNTIFS('B-PorHerramienta'!$A$2:$A$2848,J$8,'B-PorHerramienta'!$J$2:$J$2848,$AC343,'B-PorHerramienta'!$K$2:$K$2848,$AD343,'B-PorHerramienta'!$L$2:$L$2848,$AE343,'B-PorHerramienta'!$F$2:$F$2848,"&lt;&gt;")=0,"",ROUND(SUMIFS(INDEX('B-PorHerramienta'!$F$2:$I$2848,0,$AH$6),'B-PorHerramienta'!$A$2:$A$2848,J$8,'B-PorHerramienta'!$J$2:$J$2848,$AC343,'B-PorHerramienta'!$K$2:$K$2848,$AD343,'B-PorHerramienta'!$L$2:$L$2848,$AE343)*$AI$6,$AJ$6))</f>
        <v/>
      </c>
      <c r="K343" s="48" t="str">
        <f>IF(COUNTIFS('B-PorHerramienta'!$A$2:$A$2848,K$8,'B-PorHerramienta'!$J$2:$J$2848,$AC343,'B-PorHerramienta'!$K$2:$K$2848,$AD343,'B-PorHerramienta'!$L$2:$L$2848,$AE343,'B-PorHerramienta'!$F$2:$F$2848,"&lt;&gt;")=0,"",ROUND(SUMIFS(INDEX('B-PorHerramienta'!$F$2:$I$2848,0,$AH$6),'B-PorHerramienta'!$A$2:$A$2848,K$8,'B-PorHerramienta'!$J$2:$J$2848,$AC343,'B-PorHerramienta'!$K$2:$K$2848,$AD343,'B-PorHerramienta'!$L$2:$L$2848,$AE343)*$AI$6,$AJ$6))</f>
        <v/>
      </c>
      <c r="L343" s="48" t="str">
        <f>IF(COUNTIFS('B-PorHerramienta'!$A$2:$A$2848,L$8,'B-PorHerramienta'!$J$2:$J$2848,$AC343,'B-PorHerramienta'!$K$2:$K$2848,$AD343,'B-PorHerramienta'!$L$2:$L$2848,$AE343,'B-PorHerramienta'!$F$2:$F$2848,"&lt;&gt;")=0,"",ROUND(SUMIFS(INDEX('B-PorHerramienta'!$F$2:$I$2848,0,$AH$6),'B-PorHerramienta'!$A$2:$A$2848,L$8,'B-PorHerramienta'!$J$2:$J$2848,$AC343,'B-PorHerramienta'!$K$2:$K$2848,$AD343,'B-PorHerramienta'!$L$2:$L$2848,$AE343)*$AI$6,$AJ$6))</f>
        <v/>
      </c>
      <c r="M343" s="48" t="str">
        <f>IF(COUNTIFS('B-PorHerramienta'!$A$2:$A$2848,M$8,'B-PorHerramienta'!$J$2:$J$2848,$AC343,'B-PorHerramienta'!$K$2:$K$2848,$AD343,'B-PorHerramienta'!$L$2:$L$2848,$AE343,'B-PorHerramienta'!$F$2:$F$2848,"&lt;&gt;")=0,"",ROUND(SUMIFS(INDEX('B-PorHerramienta'!$F$2:$I$2848,0,$AH$6),'B-PorHerramienta'!$A$2:$A$2848,M$8,'B-PorHerramienta'!$J$2:$J$2848,$AC343,'B-PorHerramienta'!$K$2:$K$2848,$AD343,'B-PorHerramienta'!$L$2:$L$2848,$AE343)*$AI$6,$AJ$6))</f>
        <v/>
      </c>
      <c r="N343" s="48" t="str">
        <f>IF(COUNTIFS('B-PorHerramienta'!$A$2:$A$2848,N$8,'B-PorHerramienta'!$J$2:$J$2848,$AC343,'B-PorHerramienta'!$K$2:$K$2848,$AD343,'B-PorHerramienta'!$L$2:$L$2848,$AE343,'B-PorHerramienta'!$F$2:$F$2848,"&lt;&gt;")=0,"",ROUND(SUMIFS(INDEX('B-PorHerramienta'!$F$2:$I$2848,0,$AH$6),'B-PorHerramienta'!$A$2:$A$2848,N$8,'B-PorHerramienta'!$J$2:$J$2848,$AC343,'B-PorHerramienta'!$K$2:$K$2848,$AD343,'B-PorHerramienta'!$L$2:$L$2848,$AE343)*$AI$6,$AJ$6))</f>
        <v/>
      </c>
      <c r="O343" s="48" t="str">
        <f>IF(COUNTIFS('B-PorHerramienta'!$A$2:$A$2848,O$8,'B-PorHerramienta'!$J$2:$J$2848,$AC343,'B-PorHerramienta'!$K$2:$K$2848,$AD343,'B-PorHerramienta'!$L$2:$L$2848,$AE343,'B-PorHerramienta'!$F$2:$F$2848,"&lt;&gt;")=0,"",ROUND(SUMIFS(INDEX('B-PorHerramienta'!$F$2:$I$2848,0,$AH$6),'B-PorHerramienta'!$A$2:$A$2848,O$8,'B-PorHerramienta'!$J$2:$J$2848,$AC343,'B-PorHerramienta'!$K$2:$K$2848,$AD343,'B-PorHerramienta'!$L$2:$L$2848,$AE343)*$AI$6,$AJ$6))</f>
        <v/>
      </c>
      <c r="P343" s="48" t="str">
        <f>IF(COUNTIFS('B-PorHerramienta'!$A$2:$A$2848,P$8,'B-PorHerramienta'!$J$2:$J$2848,$AC343,'B-PorHerramienta'!$K$2:$K$2848,$AD343,'B-PorHerramienta'!$L$2:$L$2848,$AE343,'B-PorHerramienta'!$F$2:$F$2848,"&lt;&gt;")=0,"",ROUND(SUMIFS(INDEX('B-PorHerramienta'!$F$2:$I$2848,0,$AH$6),'B-PorHerramienta'!$A$2:$A$2848,P$8,'B-PorHerramienta'!$J$2:$J$2848,$AC343,'B-PorHerramienta'!$K$2:$K$2848,$AD343,'B-PorHerramienta'!$L$2:$L$2848,$AE343)*$AI$6,$AJ$6))</f>
        <v/>
      </c>
      <c r="Q343" s="48" t="str">
        <f>IF(COUNTIFS('B-PorHerramienta'!$A$2:$A$2848,Q$8,'B-PorHerramienta'!$J$2:$J$2848,$AC343,'B-PorHerramienta'!$K$2:$K$2848,$AD343,'B-PorHerramienta'!$L$2:$L$2848,$AE343,'B-PorHerramienta'!$F$2:$F$2848,"&lt;&gt;")=0,"",ROUND(SUMIFS(INDEX('B-PorHerramienta'!$F$2:$I$2848,0,$AH$6),'B-PorHerramienta'!$A$2:$A$2848,Q$8,'B-PorHerramienta'!$J$2:$J$2848,$AC343,'B-PorHerramienta'!$K$2:$K$2848,$AD343,'B-PorHerramienta'!$L$2:$L$2848,$AE343)*$AI$6,$AJ$6))</f>
        <v/>
      </c>
      <c r="R343" s="48" t="str">
        <f>IF(COUNTIFS('B-PorHerramienta'!$A$2:$A$2848,R$8,'B-PorHerramienta'!$J$2:$J$2848,$AC343,'B-PorHerramienta'!$K$2:$K$2848,$AD343,'B-PorHerramienta'!$L$2:$L$2848,$AE343,'B-PorHerramienta'!$F$2:$F$2848,"&lt;&gt;")=0,"",ROUND(SUMIFS(INDEX('B-PorHerramienta'!$F$2:$I$2848,0,$AH$6),'B-PorHerramienta'!$A$2:$A$2848,R$8,'B-PorHerramienta'!$J$2:$J$2848,$AC343,'B-PorHerramienta'!$K$2:$K$2848,$AD343,'B-PorHerramienta'!$L$2:$L$2848,$AE343)*$AI$6,$AJ$6))</f>
        <v/>
      </c>
      <c r="S343" s="48" t="str">
        <f>IF(COUNTIFS('B-PorHerramienta'!$A$2:$A$2848,S$8,'B-PorHerramienta'!$J$2:$J$2848,$AC343,'B-PorHerramienta'!$K$2:$K$2848,$AD343,'B-PorHerramienta'!$L$2:$L$2848,$AE343,'B-PorHerramienta'!$F$2:$F$2848,"&lt;&gt;")=0,"",ROUND(SUMIFS(INDEX('B-PorHerramienta'!$F$2:$I$2848,0,$AH$6),'B-PorHerramienta'!$A$2:$A$2848,S$8,'B-PorHerramienta'!$J$2:$J$2848,$AC343,'B-PorHerramienta'!$K$2:$K$2848,$AD343,'B-PorHerramienta'!$L$2:$L$2848,$AE343)*$AI$6,$AJ$6))</f>
        <v/>
      </c>
      <c r="T343" s="48" t="str">
        <f>IF(COUNTIFS('B-PorHerramienta'!$A$2:$A$2848,T$8,'B-PorHerramienta'!$J$2:$J$2848,$AC343,'B-PorHerramienta'!$K$2:$K$2848,$AD343,'B-PorHerramienta'!$L$2:$L$2848,$AE343,'B-PorHerramienta'!$F$2:$F$2848,"&lt;&gt;")=0,"",ROUND(SUMIFS(INDEX('B-PorHerramienta'!$F$2:$I$2848,0,$AH$6),'B-PorHerramienta'!$A$2:$A$2848,T$8,'B-PorHerramienta'!$J$2:$J$2848,$AC343,'B-PorHerramienta'!$K$2:$K$2848,$AD343,'B-PorHerramienta'!$L$2:$L$2848,$AE343)*$AI$6,$AJ$6))</f>
        <v/>
      </c>
      <c r="U343" s="48" t="str">
        <f>IF(COUNTIFS('B-PorHerramienta'!$A$2:$A$2848,U$8,'B-PorHerramienta'!$J$2:$J$2848,$AC343,'B-PorHerramienta'!$K$2:$K$2848,$AD343,'B-PorHerramienta'!$L$2:$L$2848,$AE343,'B-PorHerramienta'!$F$2:$F$2848,"&lt;&gt;")=0,"",ROUND(SUMIFS(INDEX('B-PorHerramienta'!$F$2:$I$2848,0,$AH$6),'B-PorHerramienta'!$A$2:$A$2848,U$8,'B-PorHerramienta'!$J$2:$J$2848,$AC343,'B-PorHerramienta'!$K$2:$K$2848,$AD343,'B-PorHerramienta'!$L$2:$L$2848,$AE343)*$AI$6,$AJ$6))</f>
        <v/>
      </c>
      <c r="V343" s="48" t="str">
        <f>IF(COUNTIFS('B-PorHerramienta'!$A$2:$A$2848,V$8,'B-PorHerramienta'!$J$2:$J$2848,$AC343,'B-PorHerramienta'!$K$2:$K$2848,$AD343,'B-PorHerramienta'!$L$2:$L$2848,$AE343,'B-PorHerramienta'!$F$2:$F$2848,"&lt;&gt;")=0,"",ROUND(SUMIFS(INDEX('B-PorHerramienta'!$F$2:$I$2848,0,$AH$6),'B-PorHerramienta'!$A$2:$A$2848,V$8,'B-PorHerramienta'!$J$2:$J$2848,$AC343,'B-PorHerramienta'!$K$2:$K$2848,$AD343,'B-PorHerramienta'!$L$2:$L$2848,$AE343)*$AI$6,$AJ$6))</f>
        <v/>
      </c>
      <c r="W343" s="48" t="str">
        <f>IF(COUNTIFS('B-PorHerramienta'!$A$2:$A$2848,W$8,'B-PorHerramienta'!$J$2:$J$2848,$AC343,'B-PorHerramienta'!$K$2:$K$2848,$AD343,'B-PorHerramienta'!$L$2:$L$2848,$AE343,'B-PorHerramienta'!$F$2:$F$2848,"&lt;&gt;")=0,"",ROUND(SUMIFS(INDEX('B-PorHerramienta'!$F$2:$I$2848,0,$AH$6),'B-PorHerramienta'!$A$2:$A$2848,W$8,'B-PorHerramienta'!$J$2:$J$2848,$AC343,'B-PorHerramienta'!$K$2:$K$2848,$AD343,'B-PorHerramienta'!$L$2:$L$2848,$AE343)*$AI$6,$AJ$6))</f>
        <v/>
      </c>
      <c r="X343" s="48" t="str">
        <f>IF(COUNTIFS('B-PorHerramienta'!$A$2:$A$2848,X$8,'B-PorHerramienta'!$J$2:$J$2848,$AC343,'B-PorHerramienta'!$K$2:$K$2848,$AD343,'B-PorHerramienta'!$L$2:$L$2848,$AE343,'B-PorHerramienta'!$F$2:$F$2848,"&lt;&gt;")=0,"",ROUND(SUMIFS(INDEX('B-PorHerramienta'!$F$2:$I$2848,0,$AH$6),'B-PorHerramienta'!$A$2:$A$2848,X$8,'B-PorHerramienta'!$J$2:$J$2848,$AC343,'B-PorHerramienta'!$K$2:$K$2848,$AD343,'B-PorHerramienta'!$L$2:$L$2848,$AE343)*$AI$6,$AJ$6))</f>
        <v/>
      </c>
      <c r="Y343" s="48" t="str">
        <f>IF(COUNTIFS('B-PorHerramienta'!$A$2:$A$2848,Y$8,'B-PorHerramienta'!$J$2:$J$2848,$AC343,'B-PorHerramienta'!$K$2:$K$2848,$AD343,'B-PorHerramienta'!$L$2:$L$2848,$AE343,'B-PorHerramienta'!$F$2:$F$2848,"&lt;&gt;")=0,"",ROUND(SUMIFS(INDEX('B-PorHerramienta'!$F$2:$I$2848,0,$AH$6),'B-PorHerramienta'!$A$2:$A$2848,Y$8,'B-PorHerramienta'!$J$2:$J$2848,$AC343,'B-PorHerramienta'!$K$2:$K$2848,$AD343,'B-PorHerramienta'!$L$2:$L$2848,$AE343)*$AI$6,$AJ$6))</f>
        <v/>
      </c>
      <c r="Z343" s="48" t="str">
        <f>IF(COUNTIFS('B-PorHerramienta'!$A$2:$A$2848,Z$8,'B-PorHerramienta'!$J$2:$J$2848,$AC343,'B-PorHerramienta'!$K$2:$K$2848,$AD343,'B-PorHerramienta'!$L$2:$L$2848,$AE343,'B-PorHerramienta'!$F$2:$F$2848,"&lt;&gt;")=0,"",ROUND(SUMIFS(INDEX('B-PorHerramienta'!$F$2:$I$2848,0,$AH$6),'B-PorHerramienta'!$A$2:$A$2848,Z$8,'B-PorHerramienta'!$J$2:$J$2848,$AC343,'B-PorHerramienta'!$K$2:$K$2848,$AD343,'B-PorHerramienta'!$L$2:$L$2848,$AE343)*$AI$6,$AJ$6))</f>
        <v/>
      </c>
      <c r="AA343" s="6"/>
      <c r="AB343" s="35">
        <v>2</v>
      </c>
      <c r="AC343" s="35" t="s">
        <v>1194</v>
      </c>
      <c r="AD343" s="35" t="s">
        <v>1200</v>
      </c>
      <c r="AE343" s="35" t="s">
        <v>1622</v>
      </c>
      <c r="AF343" s="35"/>
      <c r="AG343" s="35"/>
      <c r="AH343" s="35"/>
      <c r="AI343" s="35"/>
      <c r="AJ343" s="35"/>
      <c r="AK343" s="35"/>
    </row>
    <row r="344" spans="1:37" ht="30" hidden="1" outlineLevel="2" collapsed="1" x14ac:dyDescent="0.25">
      <c r="A344" s="49" t="s">
        <v>2302</v>
      </c>
      <c r="B344" s="47" t="s">
        <v>702</v>
      </c>
      <c r="C344" s="48" t="str">
        <f>IF(COUNTIFS('B-PorHerramienta'!$A$2:$A$2848,C$8,'B-PorHerramienta'!$J$2:$J$2848,$AC344,'B-PorHerramienta'!$K$2:$K$2848,$AD344,'B-PorHerramienta'!$L$2:$L$2848,$AE344,'B-PorHerramienta'!$F$2:$F$2848,"&lt;&gt;")=0,"",ROUND(SUMIFS(INDEX('B-PorHerramienta'!$F$2:$I$2848,0,$AH$6),'B-PorHerramienta'!$A$2:$A$2848,C$8,'B-PorHerramienta'!$J$2:$J$2848,$AC344,'B-PorHerramienta'!$K$2:$K$2848,$AD344,'B-PorHerramienta'!$L$2:$L$2848,$AE344)*$AI$6,$AJ$6))</f>
        <v/>
      </c>
      <c r="D344" s="48" t="str">
        <f>IF(COUNTIFS('B-PorHerramienta'!$A$2:$A$2848,D$8,'B-PorHerramienta'!$J$2:$J$2848,$AC344,'B-PorHerramienta'!$K$2:$K$2848,$AD344,'B-PorHerramienta'!$L$2:$L$2848,$AE344,'B-PorHerramienta'!$F$2:$F$2848,"&lt;&gt;")=0,"",ROUND(SUMIFS(INDEX('B-PorHerramienta'!$F$2:$I$2848,0,$AH$6),'B-PorHerramienta'!$A$2:$A$2848,D$8,'B-PorHerramienta'!$J$2:$J$2848,$AC344,'B-PorHerramienta'!$K$2:$K$2848,$AD344,'B-PorHerramienta'!$L$2:$L$2848,$AE344)*$AI$6,$AJ$6))</f>
        <v/>
      </c>
      <c r="E344" s="48" t="str">
        <f>IF(COUNTIFS('B-PorHerramienta'!$A$2:$A$2848,E$8,'B-PorHerramienta'!$J$2:$J$2848,$AC344,'B-PorHerramienta'!$K$2:$K$2848,$AD344,'B-PorHerramienta'!$L$2:$L$2848,$AE344,'B-PorHerramienta'!$F$2:$F$2848,"&lt;&gt;")=0,"",ROUND(SUMIFS(INDEX('B-PorHerramienta'!$F$2:$I$2848,0,$AH$6),'B-PorHerramienta'!$A$2:$A$2848,E$8,'B-PorHerramienta'!$J$2:$J$2848,$AC344,'B-PorHerramienta'!$K$2:$K$2848,$AD344,'B-PorHerramienta'!$L$2:$L$2848,$AE344)*$AI$6,$AJ$6))</f>
        <v/>
      </c>
      <c r="F344" s="48" t="str">
        <f>IF(COUNTIFS('B-PorHerramienta'!$A$2:$A$2848,F$8,'B-PorHerramienta'!$J$2:$J$2848,$AC344,'B-PorHerramienta'!$K$2:$K$2848,$AD344,'B-PorHerramienta'!$L$2:$L$2848,$AE344,'B-PorHerramienta'!$F$2:$F$2848,"&lt;&gt;")=0,"",ROUND(SUMIFS(INDEX('B-PorHerramienta'!$F$2:$I$2848,0,$AH$6),'B-PorHerramienta'!$A$2:$A$2848,F$8,'B-PorHerramienta'!$J$2:$J$2848,$AC344,'B-PorHerramienta'!$K$2:$K$2848,$AD344,'B-PorHerramienta'!$L$2:$L$2848,$AE344)*$AI$6,$AJ$6))</f>
        <v/>
      </c>
      <c r="G344" s="48" t="str">
        <f>IF(COUNTIFS('B-PorHerramienta'!$A$2:$A$2848,G$8,'B-PorHerramienta'!$J$2:$J$2848,$AC344,'B-PorHerramienta'!$K$2:$K$2848,$AD344,'B-PorHerramienta'!$L$2:$L$2848,$AE344,'B-PorHerramienta'!$F$2:$F$2848,"&lt;&gt;")=0,"",ROUND(SUMIFS(INDEX('B-PorHerramienta'!$F$2:$I$2848,0,$AH$6),'B-PorHerramienta'!$A$2:$A$2848,G$8,'B-PorHerramienta'!$J$2:$J$2848,$AC344,'B-PorHerramienta'!$K$2:$K$2848,$AD344,'B-PorHerramienta'!$L$2:$L$2848,$AE344)*$AI$6,$AJ$6))</f>
        <v/>
      </c>
      <c r="H344" s="48" t="str">
        <f>IF(COUNTIFS('B-PorHerramienta'!$A$2:$A$2848,H$8,'B-PorHerramienta'!$J$2:$J$2848,$AC344,'B-PorHerramienta'!$K$2:$K$2848,$AD344,'B-PorHerramienta'!$L$2:$L$2848,$AE344,'B-PorHerramienta'!$F$2:$F$2848,"&lt;&gt;")=0,"",ROUND(SUMIFS(INDEX('B-PorHerramienta'!$F$2:$I$2848,0,$AH$6),'B-PorHerramienta'!$A$2:$A$2848,H$8,'B-PorHerramienta'!$J$2:$J$2848,$AC344,'B-PorHerramienta'!$K$2:$K$2848,$AD344,'B-PorHerramienta'!$L$2:$L$2848,$AE344)*$AI$6,$AJ$6))</f>
        <v/>
      </c>
      <c r="I344" s="48">
        <f>IF(COUNTIFS('B-PorHerramienta'!$A$2:$A$2848,I$8,'B-PorHerramienta'!$J$2:$J$2848,$AC344,'B-PorHerramienta'!$K$2:$K$2848,$AD344,'B-PorHerramienta'!$L$2:$L$2848,$AE344,'B-PorHerramienta'!$F$2:$F$2848,"&lt;&gt;")=0,"",ROUND(SUMIFS(INDEX('B-PorHerramienta'!$F$2:$I$2848,0,$AH$6),'B-PorHerramienta'!$A$2:$A$2848,I$8,'B-PorHerramienta'!$J$2:$J$2848,$AC344,'B-PorHerramienta'!$K$2:$K$2848,$AD344,'B-PorHerramienta'!$L$2:$L$2848,$AE344)*$AI$6,$AJ$6))</f>
        <v>1.04E-2</v>
      </c>
      <c r="J344" s="48" t="str">
        <f>IF(COUNTIFS('B-PorHerramienta'!$A$2:$A$2848,J$8,'B-PorHerramienta'!$J$2:$J$2848,$AC344,'B-PorHerramienta'!$K$2:$K$2848,$AD344,'B-PorHerramienta'!$L$2:$L$2848,$AE344,'B-PorHerramienta'!$F$2:$F$2848,"&lt;&gt;")=0,"",ROUND(SUMIFS(INDEX('B-PorHerramienta'!$F$2:$I$2848,0,$AH$6),'B-PorHerramienta'!$A$2:$A$2848,J$8,'B-PorHerramienta'!$J$2:$J$2848,$AC344,'B-PorHerramienta'!$K$2:$K$2848,$AD344,'B-PorHerramienta'!$L$2:$L$2848,$AE344)*$AI$6,$AJ$6))</f>
        <v/>
      </c>
      <c r="K344" s="48" t="str">
        <f>IF(COUNTIFS('B-PorHerramienta'!$A$2:$A$2848,K$8,'B-PorHerramienta'!$J$2:$J$2848,$AC344,'B-PorHerramienta'!$K$2:$K$2848,$AD344,'B-PorHerramienta'!$L$2:$L$2848,$AE344,'B-PorHerramienta'!$F$2:$F$2848,"&lt;&gt;")=0,"",ROUND(SUMIFS(INDEX('B-PorHerramienta'!$F$2:$I$2848,0,$AH$6),'B-PorHerramienta'!$A$2:$A$2848,K$8,'B-PorHerramienta'!$J$2:$J$2848,$AC344,'B-PorHerramienta'!$K$2:$K$2848,$AD344,'B-PorHerramienta'!$L$2:$L$2848,$AE344)*$AI$6,$AJ$6))</f>
        <v/>
      </c>
      <c r="L344" s="48" t="str">
        <f>IF(COUNTIFS('B-PorHerramienta'!$A$2:$A$2848,L$8,'B-PorHerramienta'!$J$2:$J$2848,$AC344,'B-PorHerramienta'!$K$2:$K$2848,$AD344,'B-PorHerramienta'!$L$2:$L$2848,$AE344,'B-PorHerramienta'!$F$2:$F$2848,"&lt;&gt;")=0,"",ROUND(SUMIFS(INDEX('B-PorHerramienta'!$F$2:$I$2848,0,$AH$6),'B-PorHerramienta'!$A$2:$A$2848,L$8,'B-PorHerramienta'!$J$2:$J$2848,$AC344,'B-PorHerramienta'!$K$2:$K$2848,$AD344,'B-PorHerramienta'!$L$2:$L$2848,$AE344)*$AI$6,$AJ$6))</f>
        <v/>
      </c>
      <c r="M344" s="48" t="str">
        <f>IF(COUNTIFS('B-PorHerramienta'!$A$2:$A$2848,M$8,'B-PorHerramienta'!$J$2:$J$2848,$AC344,'B-PorHerramienta'!$K$2:$K$2848,$AD344,'B-PorHerramienta'!$L$2:$L$2848,$AE344,'B-PorHerramienta'!$F$2:$F$2848,"&lt;&gt;")=0,"",ROUND(SUMIFS(INDEX('B-PorHerramienta'!$F$2:$I$2848,0,$AH$6),'B-PorHerramienta'!$A$2:$A$2848,M$8,'B-PorHerramienta'!$J$2:$J$2848,$AC344,'B-PorHerramienta'!$K$2:$K$2848,$AD344,'B-PorHerramienta'!$L$2:$L$2848,$AE344)*$AI$6,$AJ$6))</f>
        <v/>
      </c>
      <c r="N344" s="48" t="str">
        <f>IF(COUNTIFS('B-PorHerramienta'!$A$2:$A$2848,N$8,'B-PorHerramienta'!$J$2:$J$2848,$AC344,'B-PorHerramienta'!$K$2:$K$2848,$AD344,'B-PorHerramienta'!$L$2:$L$2848,$AE344,'B-PorHerramienta'!$F$2:$F$2848,"&lt;&gt;")=0,"",ROUND(SUMIFS(INDEX('B-PorHerramienta'!$F$2:$I$2848,0,$AH$6),'B-PorHerramienta'!$A$2:$A$2848,N$8,'B-PorHerramienta'!$J$2:$J$2848,$AC344,'B-PorHerramienta'!$K$2:$K$2848,$AD344,'B-PorHerramienta'!$L$2:$L$2848,$AE344)*$AI$6,$AJ$6))</f>
        <v/>
      </c>
      <c r="O344" s="48" t="str">
        <f>IF(COUNTIFS('B-PorHerramienta'!$A$2:$A$2848,O$8,'B-PorHerramienta'!$J$2:$J$2848,$AC344,'B-PorHerramienta'!$K$2:$K$2848,$AD344,'B-PorHerramienta'!$L$2:$L$2848,$AE344,'B-PorHerramienta'!$F$2:$F$2848,"&lt;&gt;")=0,"",ROUND(SUMIFS(INDEX('B-PorHerramienta'!$F$2:$I$2848,0,$AH$6),'B-PorHerramienta'!$A$2:$A$2848,O$8,'B-PorHerramienta'!$J$2:$J$2848,$AC344,'B-PorHerramienta'!$K$2:$K$2848,$AD344,'B-PorHerramienta'!$L$2:$L$2848,$AE344)*$AI$6,$AJ$6))</f>
        <v/>
      </c>
      <c r="P344" s="48" t="str">
        <f>IF(COUNTIFS('B-PorHerramienta'!$A$2:$A$2848,P$8,'B-PorHerramienta'!$J$2:$J$2848,$AC344,'B-PorHerramienta'!$K$2:$K$2848,$AD344,'B-PorHerramienta'!$L$2:$L$2848,$AE344,'B-PorHerramienta'!$F$2:$F$2848,"&lt;&gt;")=0,"",ROUND(SUMIFS(INDEX('B-PorHerramienta'!$F$2:$I$2848,0,$AH$6),'B-PorHerramienta'!$A$2:$A$2848,P$8,'B-PorHerramienta'!$J$2:$J$2848,$AC344,'B-PorHerramienta'!$K$2:$K$2848,$AD344,'B-PorHerramienta'!$L$2:$L$2848,$AE344)*$AI$6,$AJ$6))</f>
        <v/>
      </c>
      <c r="Q344" s="48" t="str">
        <f>IF(COUNTIFS('B-PorHerramienta'!$A$2:$A$2848,Q$8,'B-PorHerramienta'!$J$2:$J$2848,$AC344,'B-PorHerramienta'!$K$2:$K$2848,$AD344,'B-PorHerramienta'!$L$2:$L$2848,$AE344,'B-PorHerramienta'!$F$2:$F$2848,"&lt;&gt;")=0,"",ROUND(SUMIFS(INDEX('B-PorHerramienta'!$F$2:$I$2848,0,$AH$6),'B-PorHerramienta'!$A$2:$A$2848,Q$8,'B-PorHerramienta'!$J$2:$J$2848,$AC344,'B-PorHerramienta'!$K$2:$K$2848,$AD344,'B-PorHerramienta'!$L$2:$L$2848,$AE344)*$AI$6,$AJ$6))</f>
        <v/>
      </c>
      <c r="R344" s="48" t="str">
        <f>IF(COUNTIFS('B-PorHerramienta'!$A$2:$A$2848,R$8,'B-PorHerramienta'!$J$2:$J$2848,$AC344,'B-PorHerramienta'!$K$2:$K$2848,$AD344,'B-PorHerramienta'!$L$2:$L$2848,$AE344,'B-PorHerramienta'!$F$2:$F$2848,"&lt;&gt;")=0,"",ROUND(SUMIFS(INDEX('B-PorHerramienta'!$F$2:$I$2848,0,$AH$6),'B-PorHerramienta'!$A$2:$A$2848,R$8,'B-PorHerramienta'!$J$2:$J$2848,$AC344,'B-PorHerramienta'!$K$2:$K$2848,$AD344,'B-PorHerramienta'!$L$2:$L$2848,$AE344)*$AI$6,$AJ$6))</f>
        <v/>
      </c>
      <c r="S344" s="48" t="str">
        <f>IF(COUNTIFS('B-PorHerramienta'!$A$2:$A$2848,S$8,'B-PorHerramienta'!$J$2:$J$2848,$AC344,'B-PorHerramienta'!$K$2:$K$2848,$AD344,'B-PorHerramienta'!$L$2:$L$2848,$AE344,'B-PorHerramienta'!$F$2:$F$2848,"&lt;&gt;")=0,"",ROUND(SUMIFS(INDEX('B-PorHerramienta'!$F$2:$I$2848,0,$AH$6),'B-PorHerramienta'!$A$2:$A$2848,S$8,'B-PorHerramienta'!$J$2:$J$2848,$AC344,'B-PorHerramienta'!$K$2:$K$2848,$AD344,'B-PorHerramienta'!$L$2:$L$2848,$AE344)*$AI$6,$AJ$6))</f>
        <v/>
      </c>
      <c r="T344" s="48" t="str">
        <f>IF(COUNTIFS('B-PorHerramienta'!$A$2:$A$2848,T$8,'B-PorHerramienta'!$J$2:$J$2848,$AC344,'B-PorHerramienta'!$K$2:$K$2848,$AD344,'B-PorHerramienta'!$L$2:$L$2848,$AE344,'B-PorHerramienta'!$F$2:$F$2848,"&lt;&gt;")=0,"",ROUND(SUMIFS(INDEX('B-PorHerramienta'!$F$2:$I$2848,0,$AH$6),'B-PorHerramienta'!$A$2:$A$2848,T$8,'B-PorHerramienta'!$J$2:$J$2848,$AC344,'B-PorHerramienta'!$K$2:$K$2848,$AD344,'B-PorHerramienta'!$L$2:$L$2848,$AE344)*$AI$6,$AJ$6))</f>
        <v/>
      </c>
      <c r="U344" s="48" t="str">
        <f>IF(COUNTIFS('B-PorHerramienta'!$A$2:$A$2848,U$8,'B-PorHerramienta'!$J$2:$J$2848,$AC344,'B-PorHerramienta'!$K$2:$K$2848,$AD344,'B-PorHerramienta'!$L$2:$L$2848,$AE344,'B-PorHerramienta'!$F$2:$F$2848,"&lt;&gt;")=0,"",ROUND(SUMIFS(INDEX('B-PorHerramienta'!$F$2:$I$2848,0,$AH$6),'B-PorHerramienta'!$A$2:$A$2848,U$8,'B-PorHerramienta'!$J$2:$J$2848,$AC344,'B-PorHerramienta'!$K$2:$K$2848,$AD344,'B-PorHerramienta'!$L$2:$L$2848,$AE344)*$AI$6,$AJ$6))</f>
        <v/>
      </c>
      <c r="V344" s="48" t="str">
        <f>IF(COUNTIFS('B-PorHerramienta'!$A$2:$A$2848,V$8,'B-PorHerramienta'!$J$2:$J$2848,$AC344,'B-PorHerramienta'!$K$2:$K$2848,$AD344,'B-PorHerramienta'!$L$2:$L$2848,$AE344,'B-PorHerramienta'!$F$2:$F$2848,"&lt;&gt;")=0,"",ROUND(SUMIFS(INDEX('B-PorHerramienta'!$F$2:$I$2848,0,$AH$6),'B-PorHerramienta'!$A$2:$A$2848,V$8,'B-PorHerramienta'!$J$2:$J$2848,$AC344,'B-PorHerramienta'!$K$2:$K$2848,$AD344,'B-PorHerramienta'!$L$2:$L$2848,$AE344)*$AI$6,$AJ$6))</f>
        <v/>
      </c>
      <c r="W344" s="48" t="str">
        <f>IF(COUNTIFS('B-PorHerramienta'!$A$2:$A$2848,W$8,'B-PorHerramienta'!$J$2:$J$2848,$AC344,'B-PorHerramienta'!$K$2:$K$2848,$AD344,'B-PorHerramienta'!$L$2:$L$2848,$AE344,'B-PorHerramienta'!$F$2:$F$2848,"&lt;&gt;")=0,"",ROUND(SUMIFS(INDEX('B-PorHerramienta'!$F$2:$I$2848,0,$AH$6),'B-PorHerramienta'!$A$2:$A$2848,W$8,'B-PorHerramienta'!$J$2:$J$2848,$AC344,'B-PorHerramienta'!$K$2:$K$2848,$AD344,'B-PorHerramienta'!$L$2:$L$2848,$AE344)*$AI$6,$AJ$6))</f>
        <v/>
      </c>
      <c r="X344" s="48" t="str">
        <f>IF(COUNTIFS('B-PorHerramienta'!$A$2:$A$2848,X$8,'B-PorHerramienta'!$J$2:$J$2848,$AC344,'B-PorHerramienta'!$K$2:$K$2848,$AD344,'B-PorHerramienta'!$L$2:$L$2848,$AE344,'B-PorHerramienta'!$F$2:$F$2848,"&lt;&gt;")=0,"",ROUND(SUMIFS(INDEX('B-PorHerramienta'!$F$2:$I$2848,0,$AH$6),'B-PorHerramienta'!$A$2:$A$2848,X$8,'B-PorHerramienta'!$J$2:$J$2848,$AC344,'B-PorHerramienta'!$K$2:$K$2848,$AD344,'B-PorHerramienta'!$L$2:$L$2848,$AE344)*$AI$6,$AJ$6))</f>
        <v/>
      </c>
      <c r="Y344" s="48" t="str">
        <f>IF(COUNTIFS('B-PorHerramienta'!$A$2:$A$2848,Y$8,'B-PorHerramienta'!$J$2:$J$2848,$AC344,'B-PorHerramienta'!$K$2:$K$2848,$AD344,'B-PorHerramienta'!$L$2:$L$2848,$AE344,'B-PorHerramienta'!$F$2:$F$2848,"&lt;&gt;")=0,"",ROUND(SUMIFS(INDEX('B-PorHerramienta'!$F$2:$I$2848,0,$AH$6),'B-PorHerramienta'!$A$2:$A$2848,Y$8,'B-PorHerramienta'!$J$2:$J$2848,$AC344,'B-PorHerramienta'!$K$2:$K$2848,$AD344,'B-PorHerramienta'!$L$2:$L$2848,$AE344)*$AI$6,$AJ$6))</f>
        <v/>
      </c>
      <c r="Z344" s="48" t="str">
        <f>IF(COUNTIFS('B-PorHerramienta'!$A$2:$A$2848,Z$8,'B-PorHerramienta'!$J$2:$J$2848,$AC344,'B-PorHerramienta'!$K$2:$K$2848,$AD344,'B-PorHerramienta'!$L$2:$L$2848,$AE344,'B-PorHerramienta'!$F$2:$F$2848,"&lt;&gt;")=0,"",ROUND(SUMIFS(INDEX('B-PorHerramienta'!$F$2:$I$2848,0,$AH$6),'B-PorHerramienta'!$A$2:$A$2848,Z$8,'B-PorHerramienta'!$J$2:$J$2848,$AC344,'B-PorHerramienta'!$K$2:$K$2848,$AD344,'B-PorHerramienta'!$L$2:$L$2848,$AE344)*$AI$6,$AJ$6))</f>
        <v/>
      </c>
      <c r="AA344" s="6"/>
      <c r="AB344" s="35">
        <v>2</v>
      </c>
      <c r="AC344" s="35" t="s">
        <v>1194</v>
      </c>
      <c r="AD344" s="35" t="s">
        <v>1200</v>
      </c>
      <c r="AE344" s="35" t="s">
        <v>1675</v>
      </c>
      <c r="AF344" s="35"/>
      <c r="AG344" s="35"/>
      <c r="AH344" s="35"/>
      <c r="AI344" s="35"/>
      <c r="AJ344" s="35"/>
      <c r="AK344" s="35"/>
    </row>
    <row r="345" spans="1:37" ht="30" hidden="1" outlineLevel="2" collapsed="1" x14ac:dyDescent="0.25">
      <c r="A345" s="49" t="s">
        <v>2301</v>
      </c>
      <c r="B345" s="47" t="s">
        <v>703</v>
      </c>
      <c r="C345" s="48" t="str">
        <f>IF(COUNTIFS('B-PorHerramienta'!$A$2:$A$2848,C$8,'B-PorHerramienta'!$J$2:$J$2848,$AC345,'B-PorHerramienta'!$K$2:$K$2848,$AD345,'B-PorHerramienta'!$L$2:$L$2848,$AE345,'B-PorHerramienta'!$F$2:$F$2848,"&lt;&gt;")=0,"",ROUND(SUMIFS(INDEX('B-PorHerramienta'!$F$2:$I$2848,0,$AH$6),'B-PorHerramienta'!$A$2:$A$2848,C$8,'B-PorHerramienta'!$J$2:$J$2848,$AC345,'B-PorHerramienta'!$K$2:$K$2848,$AD345,'B-PorHerramienta'!$L$2:$L$2848,$AE345)*$AI$6,$AJ$6))</f>
        <v/>
      </c>
      <c r="D345" s="48" t="str">
        <f>IF(COUNTIFS('B-PorHerramienta'!$A$2:$A$2848,D$8,'B-PorHerramienta'!$J$2:$J$2848,$AC345,'B-PorHerramienta'!$K$2:$K$2848,$AD345,'B-PorHerramienta'!$L$2:$L$2848,$AE345,'B-PorHerramienta'!$F$2:$F$2848,"&lt;&gt;")=0,"",ROUND(SUMIFS(INDEX('B-PorHerramienta'!$F$2:$I$2848,0,$AH$6),'B-PorHerramienta'!$A$2:$A$2848,D$8,'B-PorHerramienta'!$J$2:$J$2848,$AC345,'B-PorHerramienta'!$K$2:$K$2848,$AD345,'B-PorHerramienta'!$L$2:$L$2848,$AE345)*$AI$6,$AJ$6))</f>
        <v/>
      </c>
      <c r="E345" s="48" t="str">
        <f>IF(COUNTIFS('B-PorHerramienta'!$A$2:$A$2848,E$8,'B-PorHerramienta'!$J$2:$J$2848,$AC345,'B-PorHerramienta'!$K$2:$K$2848,$AD345,'B-PorHerramienta'!$L$2:$L$2848,$AE345,'B-PorHerramienta'!$F$2:$F$2848,"&lt;&gt;")=0,"",ROUND(SUMIFS(INDEX('B-PorHerramienta'!$F$2:$I$2848,0,$AH$6),'B-PorHerramienta'!$A$2:$A$2848,E$8,'B-PorHerramienta'!$J$2:$J$2848,$AC345,'B-PorHerramienta'!$K$2:$K$2848,$AD345,'B-PorHerramienta'!$L$2:$L$2848,$AE345)*$AI$6,$AJ$6))</f>
        <v/>
      </c>
      <c r="F345" s="48" t="str">
        <f>IF(COUNTIFS('B-PorHerramienta'!$A$2:$A$2848,F$8,'B-PorHerramienta'!$J$2:$J$2848,$AC345,'B-PorHerramienta'!$K$2:$K$2848,$AD345,'B-PorHerramienta'!$L$2:$L$2848,$AE345,'B-PorHerramienta'!$F$2:$F$2848,"&lt;&gt;")=0,"",ROUND(SUMIFS(INDEX('B-PorHerramienta'!$F$2:$I$2848,0,$AH$6),'B-PorHerramienta'!$A$2:$A$2848,F$8,'B-PorHerramienta'!$J$2:$J$2848,$AC345,'B-PorHerramienta'!$K$2:$K$2848,$AD345,'B-PorHerramienta'!$L$2:$L$2848,$AE345)*$AI$6,$AJ$6))</f>
        <v/>
      </c>
      <c r="G345" s="48" t="str">
        <f>IF(COUNTIFS('B-PorHerramienta'!$A$2:$A$2848,G$8,'B-PorHerramienta'!$J$2:$J$2848,$AC345,'B-PorHerramienta'!$K$2:$K$2848,$AD345,'B-PorHerramienta'!$L$2:$L$2848,$AE345,'B-PorHerramienta'!$F$2:$F$2848,"&lt;&gt;")=0,"",ROUND(SUMIFS(INDEX('B-PorHerramienta'!$F$2:$I$2848,0,$AH$6),'B-PorHerramienta'!$A$2:$A$2848,G$8,'B-PorHerramienta'!$J$2:$J$2848,$AC345,'B-PorHerramienta'!$K$2:$K$2848,$AD345,'B-PorHerramienta'!$L$2:$L$2848,$AE345)*$AI$6,$AJ$6))</f>
        <v/>
      </c>
      <c r="H345" s="48" t="str">
        <f>IF(COUNTIFS('B-PorHerramienta'!$A$2:$A$2848,H$8,'B-PorHerramienta'!$J$2:$J$2848,$AC345,'B-PorHerramienta'!$K$2:$K$2848,$AD345,'B-PorHerramienta'!$L$2:$L$2848,$AE345,'B-PorHerramienta'!$F$2:$F$2848,"&lt;&gt;")=0,"",ROUND(SUMIFS(INDEX('B-PorHerramienta'!$F$2:$I$2848,0,$AH$6),'B-PorHerramienta'!$A$2:$A$2848,H$8,'B-PorHerramienta'!$J$2:$J$2848,$AC345,'B-PorHerramienta'!$K$2:$K$2848,$AD345,'B-PorHerramienta'!$L$2:$L$2848,$AE345)*$AI$6,$AJ$6))</f>
        <v/>
      </c>
      <c r="I345" s="48">
        <f>IF(COUNTIFS('B-PorHerramienta'!$A$2:$A$2848,I$8,'B-PorHerramienta'!$J$2:$J$2848,$AC345,'B-PorHerramienta'!$K$2:$K$2848,$AD345,'B-PorHerramienta'!$L$2:$L$2848,$AE345,'B-PorHerramienta'!$F$2:$F$2848,"&lt;&gt;")=0,"",ROUND(SUMIFS(INDEX('B-PorHerramienta'!$F$2:$I$2848,0,$AH$6),'B-PorHerramienta'!$A$2:$A$2848,I$8,'B-PorHerramienta'!$J$2:$J$2848,$AC345,'B-PorHerramienta'!$K$2:$K$2848,$AD345,'B-PorHerramienta'!$L$2:$L$2848,$AE345)*$AI$6,$AJ$6))</f>
        <v>1E-4</v>
      </c>
      <c r="J345" s="48" t="str">
        <f>IF(COUNTIFS('B-PorHerramienta'!$A$2:$A$2848,J$8,'B-PorHerramienta'!$J$2:$J$2848,$AC345,'B-PorHerramienta'!$K$2:$K$2848,$AD345,'B-PorHerramienta'!$L$2:$L$2848,$AE345,'B-PorHerramienta'!$F$2:$F$2848,"&lt;&gt;")=0,"",ROUND(SUMIFS(INDEX('B-PorHerramienta'!$F$2:$I$2848,0,$AH$6),'B-PorHerramienta'!$A$2:$A$2848,J$8,'B-PorHerramienta'!$J$2:$J$2848,$AC345,'B-PorHerramienta'!$K$2:$K$2848,$AD345,'B-PorHerramienta'!$L$2:$L$2848,$AE345)*$AI$6,$AJ$6))</f>
        <v/>
      </c>
      <c r="K345" s="48" t="str">
        <f>IF(COUNTIFS('B-PorHerramienta'!$A$2:$A$2848,K$8,'B-PorHerramienta'!$J$2:$J$2848,$AC345,'B-PorHerramienta'!$K$2:$K$2848,$AD345,'B-PorHerramienta'!$L$2:$L$2848,$AE345,'B-PorHerramienta'!$F$2:$F$2848,"&lt;&gt;")=0,"",ROUND(SUMIFS(INDEX('B-PorHerramienta'!$F$2:$I$2848,0,$AH$6),'B-PorHerramienta'!$A$2:$A$2848,K$8,'B-PorHerramienta'!$J$2:$J$2848,$AC345,'B-PorHerramienta'!$K$2:$K$2848,$AD345,'B-PorHerramienta'!$L$2:$L$2848,$AE345)*$AI$6,$AJ$6))</f>
        <v/>
      </c>
      <c r="L345" s="48" t="str">
        <f>IF(COUNTIFS('B-PorHerramienta'!$A$2:$A$2848,L$8,'B-PorHerramienta'!$J$2:$J$2848,$AC345,'B-PorHerramienta'!$K$2:$K$2848,$AD345,'B-PorHerramienta'!$L$2:$L$2848,$AE345,'B-PorHerramienta'!$F$2:$F$2848,"&lt;&gt;")=0,"",ROUND(SUMIFS(INDEX('B-PorHerramienta'!$F$2:$I$2848,0,$AH$6),'B-PorHerramienta'!$A$2:$A$2848,L$8,'B-PorHerramienta'!$J$2:$J$2848,$AC345,'B-PorHerramienta'!$K$2:$K$2848,$AD345,'B-PorHerramienta'!$L$2:$L$2848,$AE345)*$AI$6,$AJ$6))</f>
        <v/>
      </c>
      <c r="M345" s="48" t="str">
        <f>IF(COUNTIFS('B-PorHerramienta'!$A$2:$A$2848,M$8,'B-PorHerramienta'!$J$2:$J$2848,$AC345,'B-PorHerramienta'!$K$2:$K$2848,$AD345,'B-PorHerramienta'!$L$2:$L$2848,$AE345,'B-PorHerramienta'!$F$2:$F$2848,"&lt;&gt;")=0,"",ROUND(SUMIFS(INDEX('B-PorHerramienta'!$F$2:$I$2848,0,$AH$6),'B-PorHerramienta'!$A$2:$A$2848,M$8,'B-PorHerramienta'!$J$2:$J$2848,$AC345,'B-PorHerramienta'!$K$2:$K$2848,$AD345,'B-PorHerramienta'!$L$2:$L$2848,$AE345)*$AI$6,$AJ$6))</f>
        <v/>
      </c>
      <c r="N345" s="48" t="str">
        <f>IF(COUNTIFS('B-PorHerramienta'!$A$2:$A$2848,N$8,'B-PorHerramienta'!$J$2:$J$2848,$AC345,'B-PorHerramienta'!$K$2:$K$2848,$AD345,'B-PorHerramienta'!$L$2:$L$2848,$AE345,'B-PorHerramienta'!$F$2:$F$2848,"&lt;&gt;")=0,"",ROUND(SUMIFS(INDEX('B-PorHerramienta'!$F$2:$I$2848,0,$AH$6),'B-PorHerramienta'!$A$2:$A$2848,N$8,'B-PorHerramienta'!$J$2:$J$2848,$AC345,'B-PorHerramienta'!$K$2:$K$2848,$AD345,'B-PorHerramienta'!$L$2:$L$2848,$AE345)*$AI$6,$AJ$6))</f>
        <v/>
      </c>
      <c r="O345" s="48" t="str">
        <f>IF(COUNTIFS('B-PorHerramienta'!$A$2:$A$2848,O$8,'B-PorHerramienta'!$J$2:$J$2848,$AC345,'B-PorHerramienta'!$K$2:$K$2848,$AD345,'B-PorHerramienta'!$L$2:$L$2848,$AE345,'B-PorHerramienta'!$F$2:$F$2848,"&lt;&gt;")=0,"",ROUND(SUMIFS(INDEX('B-PorHerramienta'!$F$2:$I$2848,0,$AH$6),'B-PorHerramienta'!$A$2:$A$2848,O$8,'B-PorHerramienta'!$J$2:$J$2848,$AC345,'B-PorHerramienta'!$K$2:$K$2848,$AD345,'B-PorHerramienta'!$L$2:$L$2848,$AE345)*$AI$6,$AJ$6))</f>
        <v/>
      </c>
      <c r="P345" s="48" t="str">
        <f>IF(COUNTIFS('B-PorHerramienta'!$A$2:$A$2848,P$8,'B-PorHerramienta'!$J$2:$J$2848,$AC345,'B-PorHerramienta'!$K$2:$K$2848,$AD345,'B-PorHerramienta'!$L$2:$L$2848,$AE345,'B-PorHerramienta'!$F$2:$F$2848,"&lt;&gt;")=0,"",ROUND(SUMIFS(INDEX('B-PorHerramienta'!$F$2:$I$2848,0,$AH$6),'B-PorHerramienta'!$A$2:$A$2848,P$8,'B-PorHerramienta'!$J$2:$J$2848,$AC345,'B-PorHerramienta'!$K$2:$K$2848,$AD345,'B-PorHerramienta'!$L$2:$L$2848,$AE345)*$AI$6,$AJ$6))</f>
        <v/>
      </c>
      <c r="Q345" s="48" t="str">
        <f>IF(COUNTIFS('B-PorHerramienta'!$A$2:$A$2848,Q$8,'B-PorHerramienta'!$J$2:$J$2848,$AC345,'B-PorHerramienta'!$K$2:$K$2848,$AD345,'B-PorHerramienta'!$L$2:$L$2848,$AE345,'B-PorHerramienta'!$F$2:$F$2848,"&lt;&gt;")=0,"",ROUND(SUMIFS(INDEX('B-PorHerramienta'!$F$2:$I$2848,0,$AH$6),'B-PorHerramienta'!$A$2:$A$2848,Q$8,'B-PorHerramienta'!$J$2:$J$2848,$AC345,'B-PorHerramienta'!$K$2:$K$2848,$AD345,'B-PorHerramienta'!$L$2:$L$2848,$AE345)*$AI$6,$AJ$6))</f>
        <v/>
      </c>
      <c r="R345" s="48" t="str">
        <f>IF(COUNTIFS('B-PorHerramienta'!$A$2:$A$2848,R$8,'B-PorHerramienta'!$J$2:$J$2848,$AC345,'B-PorHerramienta'!$K$2:$K$2848,$AD345,'B-PorHerramienta'!$L$2:$L$2848,$AE345,'B-PorHerramienta'!$F$2:$F$2848,"&lt;&gt;")=0,"",ROUND(SUMIFS(INDEX('B-PorHerramienta'!$F$2:$I$2848,0,$AH$6),'B-PorHerramienta'!$A$2:$A$2848,R$8,'B-PorHerramienta'!$J$2:$J$2848,$AC345,'B-PorHerramienta'!$K$2:$K$2848,$AD345,'B-PorHerramienta'!$L$2:$L$2848,$AE345)*$AI$6,$AJ$6))</f>
        <v/>
      </c>
      <c r="S345" s="48" t="str">
        <f>IF(COUNTIFS('B-PorHerramienta'!$A$2:$A$2848,S$8,'B-PorHerramienta'!$J$2:$J$2848,$AC345,'B-PorHerramienta'!$K$2:$K$2848,$AD345,'B-PorHerramienta'!$L$2:$L$2848,$AE345,'B-PorHerramienta'!$F$2:$F$2848,"&lt;&gt;")=0,"",ROUND(SUMIFS(INDEX('B-PorHerramienta'!$F$2:$I$2848,0,$AH$6),'B-PorHerramienta'!$A$2:$A$2848,S$8,'B-PorHerramienta'!$J$2:$J$2848,$AC345,'B-PorHerramienta'!$K$2:$K$2848,$AD345,'B-PorHerramienta'!$L$2:$L$2848,$AE345)*$AI$6,$AJ$6))</f>
        <v/>
      </c>
      <c r="T345" s="48" t="str">
        <f>IF(COUNTIFS('B-PorHerramienta'!$A$2:$A$2848,T$8,'B-PorHerramienta'!$J$2:$J$2848,$AC345,'B-PorHerramienta'!$K$2:$K$2848,$AD345,'B-PorHerramienta'!$L$2:$L$2848,$AE345,'B-PorHerramienta'!$F$2:$F$2848,"&lt;&gt;")=0,"",ROUND(SUMIFS(INDEX('B-PorHerramienta'!$F$2:$I$2848,0,$AH$6),'B-PorHerramienta'!$A$2:$A$2848,T$8,'B-PorHerramienta'!$J$2:$J$2848,$AC345,'B-PorHerramienta'!$K$2:$K$2848,$AD345,'B-PorHerramienta'!$L$2:$L$2848,$AE345)*$AI$6,$AJ$6))</f>
        <v/>
      </c>
      <c r="U345" s="48" t="str">
        <f>IF(COUNTIFS('B-PorHerramienta'!$A$2:$A$2848,U$8,'B-PorHerramienta'!$J$2:$J$2848,$AC345,'B-PorHerramienta'!$K$2:$K$2848,$AD345,'B-PorHerramienta'!$L$2:$L$2848,$AE345,'B-PorHerramienta'!$F$2:$F$2848,"&lt;&gt;")=0,"",ROUND(SUMIFS(INDEX('B-PorHerramienta'!$F$2:$I$2848,0,$AH$6),'B-PorHerramienta'!$A$2:$A$2848,U$8,'B-PorHerramienta'!$J$2:$J$2848,$AC345,'B-PorHerramienta'!$K$2:$K$2848,$AD345,'B-PorHerramienta'!$L$2:$L$2848,$AE345)*$AI$6,$AJ$6))</f>
        <v/>
      </c>
      <c r="V345" s="48" t="str">
        <f>IF(COUNTIFS('B-PorHerramienta'!$A$2:$A$2848,V$8,'B-PorHerramienta'!$J$2:$J$2848,$AC345,'B-PorHerramienta'!$K$2:$K$2848,$AD345,'B-PorHerramienta'!$L$2:$L$2848,$AE345,'B-PorHerramienta'!$F$2:$F$2848,"&lt;&gt;")=0,"",ROUND(SUMIFS(INDEX('B-PorHerramienta'!$F$2:$I$2848,0,$AH$6),'B-PorHerramienta'!$A$2:$A$2848,V$8,'B-PorHerramienta'!$J$2:$J$2848,$AC345,'B-PorHerramienta'!$K$2:$K$2848,$AD345,'B-PorHerramienta'!$L$2:$L$2848,$AE345)*$AI$6,$AJ$6))</f>
        <v/>
      </c>
      <c r="W345" s="48" t="str">
        <f>IF(COUNTIFS('B-PorHerramienta'!$A$2:$A$2848,W$8,'B-PorHerramienta'!$J$2:$J$2848,$AC345,'B-PorHerramienta'!$K$2:$K$2848,$AD345,'B-PorHerramienta'!$L$2:$L$2848,$AE345,'B-PorHerramienta'!$F$2:$F$2848,"&lt;&gt;")=0,"",ROUND(SUMIFS(INDEX('B-PorHerramienta'!$F$2:$I$2848,0,$AH$6),'B-PorHerramienta'!$A$2:$A$2848,W$8,'B-PorHerramienta'!$J$2:$J$2848,$AC345,'B-PorHerramienta'!$K$2:$K$2848,$AD345,'B-PorHerramienta'!$L$2:$L$2848,$AE345)*$AI$6,$AJ$6))</f>
        <v/>
      </c>
      <c r="X345" s="48" t="str">
        <f>IF(COUNTIFS('B-PorHerramienta'!$A$2:$A$2848,X$8,'B-PorHerramienta'!$J$2:$J$2848,$AC345,'B-PorHerramienta'!$K$2:$K$2848,$AD345,'B-PorHerramienta'!$L$2:$L$2848,$AE345,'B-PorHerramienta'!$F$2:$F$2848,"&lt;&gt;")=0,"",ROUND(SUMIFS(INDEX('B-PorHerramienta'!$F$2:$I$2848,0,$AH$6),'B-PorHerramienta'!$A$2:$A$2848,X$8,'B-PorHerramienta'!$J$2:$J$2848,$AC345,'B-PorHerramienta'!$K$2:$K$2848,$AD345,'B-PorHerramienta'!$L$2:$L$2848,$AE345)*$AI$6,$AJ$6))</f>
        <v/>
      </c>
      <c r="Y345" s="48" t="str">
        <f>IF(COUNTIFS('B-PorHerramienta'!$A$2:$A$2848,Y$8,'B-PorHerramienta'!$J$2:$J$2848,$AC345,'B-PorHerramienta'!$K$2:$K$2848,$AD345,'B-PorHerramienta'!$L$2:$L$2848,$AE345,'B-PorHerramienta'!$F$2:$F$2848,"&lt;&gt;")=0,"",ROUND(SUMIFS(INDEX('B-PorHerramienta'!$F$2:$I$2848,0,$AH$6),'B-PorHerramienta'!$A$2:$A$2848,Y$8,'B-PorHerramienta'!$J$2:$J$2848,$AC345,'B-PorHerramienta'!$K$2:$K$2848,$AD345,'B-PorHerramienta'!$L$2:$L$2848,$AE345)*$AI$6,$AJ$6))</f>
        <v/>
      </c>
      <c r="Z345" s="48" t="str">
        <f>IF(COUNTIFS('B-PorHerramienta'!$A$2:$A$2848,Z$8,'B-PorHerramienta'!$J$2:$J$2848,$AC345,'B-PorHerramienta'!$K$2:$K$2848,$AD345,'B-PorHerramienta'!$L$2:$L$2848,$AE345,'B-PorHerramienta'!$F$2:$F$2848,"&lt;&gt;")=0,"",ROUND(SUMIFS(INDEX('B-PorHerramienta'!$F$2:$I$2848,0,$AH$6),'B-PorHerramienta'!$A$2:$A$2848,Z$8,'B-PorHerramienta'!$J$2:$J$2848,$AC345,'B-PorHerramienta'!$K$2:$K$2848,$AD345,'B-PorHerramienta'!$L$2:$L$2848,$AE345)*$AI$6,$AJ$6))</f>
        <v/>
      </c>
      <c r="AA345" s="6"/>
      <c r="AB345" s="35">
        <v>2</v>
      </c>
      <c r="AC345" s="35" t="s">
        <v>1194</v>
      </c>
      <c r="AD345" s="35" t="s">
        <v>1200</v>
      </c>
      <c r="AE345" s="35" t="s">
        <v>1676</v>
      </c>
      <c r="AF345" s="35"/>
      <c r="AG345" s="35"/>
      <c r="AH345" s="35"/>
      <c r="AI345" s="35"/>
      <c r="AJ345" s="35"/>
      <c r="AK345" s="35"/>
    </row>
    <row r="346" spans="1:37" hidden="1" outlineLevel="2" collapsed="1" x14ac:dyDescent="0.25">
      <c r="A346" s="49" t="s">
        <v>2300</v>
      </c>
      <c r="B346" s="47" t="s">
        <v>614</v>
      </c>
      <c r="C346" s="48" t="str">
        <f>IF(COUNTIFS('B-PorHerramienta'!$A$2:$A$2848,C$8,'B-PorHerramienta'!$J$2:$J$2848,$AC346,'B-PorHerramienta'!$K$2:$K$2848,$AD346,'B-PorHerramienta'!$L$2:$L$2848,$AE346,'B-PorHerramienta'!$F$2:$F$2848,"&lt;&gt;")=0,"",ROUND(SUMIFS(INDEX('B-PorHerramienta'!$F$2:$I$2848,0,$AH$6),'B-PorHerramienta'!$A$2:$A$2848,C$8,'B-PorHerramienta'!$J$2:$J$2848,$AC346,'B-PorHerramienta'!$K$2:$K$2848,$AD346,'B-PorHerramienta'!$L$2:$L$2848,$AE346)*$AI$6,$AJ$6))</f>
        <v/>
      </c>
      <c r="D346" s="48" t="str">
        <f>IF(COUNTIFS('B-PorHerramienta'!$A$2:$A$2848,D$8,'B-PorHerramienta'!$J$2:$J$2848,$AC346,'B-PorHerramienta'!$K$2:$K$2848,$AD346,'B-PorHerramienta'!$L$2:$L$2848,$AE346,'B-PorHerramienta'!$F$2:$F$2848,"&lt;&gt;")=0,"",ROUND(SUMIFS(INDEX('B-PorHerramienta'!$F$2:$I$2848,0,$AH$6),'B-PorHerramienta'!$A$2:$A$2848,D$8,'B-PorHerramienta'!$J$2:$J$2848,$AC346,'B-PorHerramienta'!$K$2:$K$2848,$AD346,'B-PorHerramienta'!$L$2:$L$2848,$AE346)*$AI$6,$AJ$6))</f>
        <v/>
      </c>
      <c r="E346" s="48" t="str">
        <f>IF(COUNTIFS('B-PorHerramienta'!$A$2:$A$2848,E$8,'B-PorHerramienta'!$J$2:$J$2848,$AC346,'B-PorHerramienta'!$K$2:$K$2848,$AD346,'B-PorHerramienta'!$L$2:$L$2848,$AE346,'B-PorHerramienta'!$F$2:$F$2848,"&lt;&gt;")=0,"",ROUND(SUMIFS(INDEX('B-PorHerramienta'!$F$2:$I$2848,0,$AH$6),'B-PorHerramienta'!$A$2:$A$2848,E$8,'B-PorHerramienta'!$J$2:$J$2848,$AC346,'B-PorHerramienta'!$K$2:$K$2848,$AD346,'B-PorHerramienta'!$L$2:$L$2848,$AE346)*$AI$6,$AJ$6))</f>
        <v/>
      </c>
      <c r="F346" s="48" t="str">
        <f>IF(COUNTIFS('B-PorHerramienta'!$A$2:$A$2848,F$8,'B-PorHerramienta'!$J$2:$J$2848,$AC346,'B-PorHerramienta'!$K$2:$K$2848,$AD346,'B-PorHerramienta'!$L$2:$L$2848,$AE346,'B-PorHerramienta'!$F$2:$F$2848,"&lt;&gt;")=0,"",ROUND(SUMIFS(INDEX('B-PorHerramienta'!$F$2:$I$2848,0,$AH$6),'B-PorHerramienta'!$A$2:$A$2848,F$8,'B-PorHerramienta'!$J$2:$J$2848,$AC346,'B-PorHerramienta'!$K$2:$K$2848,$AD346,'B-PorHerramienta'!$L$2:$L$2848,$AE346)*$AI$6,$AJ$6))</f>
        <v/>
      </c>
      <c r="G346" s="48" t="str">
        <f>IF(COUNTIFS('B-PorHerramienta'!$A$2:$A$2848,G$8,'B-PorHerramienta'!$J$2:$J$2848,$AC346,'B-PorHerramienta'!$K$2:$K$2848,$AD346,'B-PorHerramienta'!$L$2:$L$2848,$AE346,'B-PorHerramienta'!$F$2:$F$2848,"&lt;&gt;")=0,"",ROUND(SUMIFS(INDEX('B-PorHerramienta'!$F$2:$I$2848,0,$AH$6),'B-PorHerramienta'!$A$2:$A$2848,G$8,'B-PorHerramienta'!$J$2:$J$2848,$AC346,'B-PorHerramienta'!$K$2:$K$2848,$AD346,'B-PorHerramienta'!$L$2:$L$2848,$AE346)*$AI$6,$AJ$6))</f>
        <v/>
      </c>
      <c r="H346" s="48" t="str">
        <f>IF(COUNTIFS('B-PorHerramienta'!$A$2:$A$2848,H$8,'B-PorHerramienta'!$J$2:$J$2848,$AC346,'B-PorHerramienta'!$K$2:$K$2848,$AD346,'B-PorHerramienta'!$L$2:$L$2848,$AE346,'B-PorHerramienta'!$F$2:$F$2848,"&lt;&gt;")=0,"",ROUND(SUMIFS(INDEX('B-PorHerramienta'!$F$2:$I$2848,0,$AH$6),'B-PorHerramienta'!$A$2:$A$2848,H$8,'B-PorHerramienta'!$J$2:$J$2848,$AC346,'B-PorHerramienta'!$K$2:$K$2848,$AD346,'B-PorHerramienta'!$L$2:$L$2848,$AE346)*$AI$6,$AJ$6))</f>
        <v/>
      </c>
      <c r="I346" s="48" t="str">
        <f>IF(COUNTIFS('B-PorHerramienta'!$A$2:$A$2848,I$8,'B-PorHerramienta'!$J$2:$J$2848,$AC346,'B-PorHerramienta'!$K$2:$K$2848,$AD346,'B-PorHerramienta'!$L$2:$L$2848,$AE346,'B-PorHerramienta'!$F$2:$F$2848,"&lt;&gt;")=0,"",ROUND(SUMIFS(INDEX('B-PorHerramienta'!$F$2:$I$2848,0,$AH$6),'B-PorHerramienta'!$A$2:$A$2848,I$8,'B-PorHerramienta'!$J$2:$J$2848,$AC346,'B-PorHerramienta'!$K$2:$K$2848,$AD346,'B-PorHerramienta'!$L$2:$L$2848,$AE346)*$AI$6,$AJ$6))</f>
        <v/>
      </c>
      <c r="J346" s="48" t="str">
        <f>IF(COUNTIFS('B-PorHerramienta'!$A$2:$A$2848,J$8,'B-PorHerramienta'!$J$2:$J$2848,$AC346,'B-PorHerramienta'!$K$2:$K$2848,$AD346,'B-PorHerramienta'!$L$2:$L$2848,$AE346,'B-PorHerramienta'!$F$2:$F$2848,"&lt;&gt;")=0,"",ROUND(SUMIFS(INDEX('B-PorHerramienta'!$F$2:$I$2848,0,$AH$6),'B-PorHerramienta'!$A$2:$A$2848,J$8,'B-PorHerramienta'!$J$2:$J$2848,$AC346,'B-PorHerramienta'!$K$2:$K$2848,$AD346,'B-PorHerramienta'!$L$2:$L$2848,$AE346)*$AI$6,$AJ$6))</f>
        <v/>
      </c>
      <c r="K346" s="48" t="str">
        <f>IF(COUNTIFS('B-PorHerramienta'!$A$2:$A$2848,K$8,'B-PorHerramienta'!$J$2:$J$2848,$AC346,'B-PorHerramienta'!$K$2:$K$2848,$AD346,'B-PorHerramienta'!$L$2:$L$2848,$AE346,'B-PorHerramienta'!$F$2:$F$2848,"&lt;&gt;")=0,"",ROUND(SUMIFS(INDEX('B-PorHerramienta'!$F$2:$I$2848,0,$AH$6),'B-PorHerramienta'!$A$2:$A$2848,K$8,'B-PorHerramienta'!$J$2:$J$2848,$AC346,'B-PorHerramienta'!$K$2:$K$2848,$AD346,'B-PorHerramienta'!$L$2:$L$2848,$AE346)*$AI$6,$AJ$6))</f>
        <v/>
      </c>
      <c r="L346" s="48" t="str">
        <f>IF(COUNTIFS('B-PorHerramienta'!$A$2:$A$2848,L$8,'B-PorHerramienta'!$J$2:$J$2848,$AC346,'B-PorHerramienta'!$K$2:$K$2848,$AD346,'B-PorHerramienta'!$L$2:$L$2848,$AE346,'B-PorHerramienta'!$F$2:$F$2848,"&lt;&gt;")=0,"",ROUND(SUMIFS(INDEX('B-PorHerramienta'!$F$2:$I$2848,0,$AH$6),'B-PorHerramienta'!$A$2:$A$2848,L$8,'B-PorHerramienta'!$J$2:$J$2848,$AC346,'B-PorHerramienta'!$K$2:$K$2848,$AD346,'B-PorHerramienta'!$L$2:$L$2848,$AE346)*$AI$6,$AJ$6))</f>
        <v/>
      </c>
      <c r="M346" s="48" t="str">
        <f>IF(COUNTIFS('B-PorHerramienta'!$A$2:$A$2848,M$8,'B-PorHerramienta'!$J$2:$J$2848,$AC346,'B-PorHerramienta'!$K$2:$K$2848,$AD346,'B-PorHerramienta'!$L$2:$L$2848,$AE346,'B-PorHerramienta'!$F$2:$F$2848,"&lt;&gt;")=0,"",ROUND(SUMIFS(INDEX('B-PorHerramienta'!$F$2:$I$2848,0,$AH$6),'B-PorHerramienta'!$A$2:$A$2848,M$8,'B-PorHerramienta'!$J$2:$J$2848,$AC346,'B-PorHerramienta'!$K$2:$K$2848,$AD346,'B-PorHerramienta'!$L$2:$L$2848,$AE346)*$AI$6,$AJ$6))</f>
        <v/>
      </c>
      <c r="N346" s="48" t="str">
        <f>IF(COUNTIFS('B-PorHerramienta'!$A$2:$A$2848,N$8,'B-PorHerramienta'!$J$2:$J$2848,$AC346,'B-PorHerramienta'!$K$2:$K$2848,$AD346,'B-PorHerramienta'!$L$2:$L$2848,$AE346,'B-PorHerramienta'!$F$2:$F$2848,"&lt;&gt;")=0,"",ROUND(SUMIFS(INDEX('B-PorHerramienta'!$F$2:$I$2848,0,$AH$6),'B-PorHerramienta'!$A$2:$A$2848,N$8,'B-PorHerramienta'!$J$2:$J$2848,$AC346,'B-PorHerramienta'!$K$2:$K$2848,$AD346,'B-PorHerramienta'!$L$2:$L$2848,$AE346)*$AI$6,$AJ$6))</f>
        <v/>
      </c>
      <c r="O346" s="48">
        <f>IF(COUNTIFS('B-PorHerramienta'!$A$2:$A$2848,O$8,'B-PorHerramienta'!$J$2:$J$2848,$AC346,'B-PorHerramienta'!$K$2:$K$2848,$AD346,'B-PorHerramienta'!$L$2:$L$2848,$AE346,'B-PorHerramienta'!$F$2:$F$2848,"&lt;&gt;")=0,"",ROUND(SUMIFS(INDEX('B-PorHerramienta'!$F$2:$I$2848,0,$AH$6),'B-PorHerramienta'!$A$2:$A$2848,O$8,'B-PorHerramienta'!$J$2:$J$2848,$AC346,'B-PorHerramienta'!$K$2:$K$2848,$AD346,'B-PorHerramienta'!$L$2:$L$2848,$AE346)*$AI$6,$AJ$6))</f>
        <v>8.0000000000000004E-4</v>
      </c>
      <c r="P346" s="48" t="str">
        <f>IF(COUNTIFS('B-PorHerramienta'!$A$2:$A$2848,P$8,'B-PorHerramienta'!$J$2:$J$2848,$AC346,'B-PorHerramienta'!$K$2:$K$2848,$AD346,'B-PorHerramienta'!$L$2:$L$2848,$AE346,'B-PorHerramienta'!$F$2:$F$2848,"&lt;&gt;")=0,"",ROUND(SUMIFS(INDEX('B-PorHerramienta'!$F$2:$I$2848,0,$AH$6),'B-PorHerramienta'!$A$2:$A$2848,P$8,'B-PorHerramienta'!$J$2:$J$2848,$AC346,'B-PorHerramienta'!$K$2:$K$2848,$AD346,'B-PorHerramienta'!$L$2:$L$2848,$AE346)*$AI$6,$AJ$6))</f>
        <v/>
      </c>
      <c r="Q346" s="48" t="str">
        <f>IF(COUNTIFS('B-PorHerramienta'!$A$2:$A$2848,Q$8,'B-PorHerramienta'!$J$2:$J$2848,$AC346,'B-PorHerramienta'!$K$2:$K$2848,$AD346,'B-PorHerramienta'!$L$2:$L$2848,$AE346,'B-PorHerramienta'!$F$2:$F$2848,"&lt;&gt;")=0,"",ROUND(SUMIFS(INDEX('B-PorHerramienta'!$F$2:$I$2848,0,$AH$6),'B-PorHerramienta'!$A$2:$A$2848,Q$8,'B-PorHerramienta'!$J$2:$J$2848,$AC346,'B-PorHerramienta'!$K$2:$K$2848,$AD346,'B-PorHerramienta'!$L$2:$L$2848,$AE346)*$AI$6,$AJ$6))</f>
        <v/>
      </c>
      <c r="R346" s="48" t="str">
        <f>IF(COUNTIFS('B-PorHerramienta'!$A$2:$A$2848,R$8,'B-PorHerramienta'!$J$2:$J$2848,$AC346,'B-PorHerramienta'!$K$2:$K$2848,$AD346,'B-PorHerramienta'!$L$2:$L$2848,$AE346,'B-PorHerramienta'!$F$2:$F$2848,"&lt;&gt;")=0,"",ROUND(SUMIFS(INDEX('B-PorHerramienta'!$F$2:$I$2848,0,$AH$6),'B-PorHerramienta'!$A$2:$A$2848,R$8,'B-PorHerramienta'!$J$2:$J$2848,$AC346,'B-PorHerramienta'!$K$2:$K$2848,$AD346,'B-PorHerramienta'!$L$2:$L$2848,$AE346)*$AI$6,$AJ$6))</f>
        <v/>
      </c>
      <c r="S346" s="48" t="str">
        <f>IF(COUNTIFS('B-PorHerramienta'!$A$2:$A$2848,S$8,'B-PorHerramienta'!$J$2:$J$2848,$AC346,'B-PorHerramienta'!$K$2:$K$2848,$AD346,'B-PorHerramienta'!$L$2:$L$2848,$AE346,'B-PorHerramienta'!$F$2:$F$2848,"&lt;&gt;")=0,"",ROUND(SUMIFS(INDEX('B-PorHerramienta'!$F$2:$I$2848,0,$AH$6),'B-PorHerramienta'!$A$2:$A$2848,S$8,'B-PorHerramienta'!$J$2:$J$2848,$AC346,'B-PorHerramienta'!$K$2:$K$2848,$AD346,'B-PorHerramienta'!$L$2:$L$2848,$AE346)*$AI$6,$AJ$6))</f>
        <v/>
      </c>
      <c r="T346" s="48" t="str">
        <f>IF(COUNTIFS('B-PorHerramienta'!$A$2:$A$2848,T$8,'B-PorHerramienta'!$J$2:$J$2848,$AC346,'B-PorHerramienta'!$K$2:$K$2848,$AD346,'B-PorHerramienta'!$L$2:$L$2848,$AE346,'B-PorHerramienta'!$F$2:$F$2848,"&lt;&gt;")=0,"",ROUND(SUMIFS(INDEX('B-PorHerramienta'!$F$2:$I$2848,0,$AH$6),'B-PorHerramienta'!$A$2:$A$2848,T$8,'B-PorHerramienta'!$J$2:$J$2848,$AC346,'B-PorHerramienta'!$K$2:$K$2848,$AD346,'B-PorHerramienta'!$L$2:$L$2848,$AE346)*$AI$6,$AJ$6))</f>
        <v/>
      </c>
      <c r="U346" s="48" t="str">
        <f>IF(COUNTIFS('B-PorHerramienta'!$A$2:$A$2848,U$8,'B-PorHerramienta'!$J$2:$J$2848,$AC346,'B-PorHerramienta'!$K$2:$K$2848,$AD346,'B-PorHerramienta'!$L$2:$L$2848,$AE346,'B-PorHerramienta'!$F$2:$F$2848,"&lt;&gt;")=0,"",ROUND(SUMIFS(INDEX('B-PorHerramienta'!$F$2:$I$2848,0,$AH$6),'B-PorHerramienta'!$A$2:$A$2848,U$8,'B-PorHerramienta'!$J$2:$J$2848,$AC346,'B-PorHerramienta'!$K$2:$K$2848,$AD346,'B-PorHerramienta'!$L$2:$L$2848,$AE346)*$AI$6,$AJ$6))</f>
        <v/>
      </c>
      <c r="V346" s="48" t="str">
        <f>IF(COUNTIFS('B-PorHerramienta'!$A$2:$A$2848,V$8,'B-PorHerramienta'!$J$2:$J$2848,$AC346,'B-PorHerramienta'!$K$2:$K$2848,$AD346,'B-PorHerramienta'!$L$2:$L$2848,$AE346,'B-PorHerramienta'!$F$2:$F$2848,"&lt;&gt;")=0,"",ROUND(SUMIFS(INDEX('B-PorHerramienta'!$F$2:$I$2848,0,$AH$6),'B-PorHerramienta'!$A$2:$A$2848,V$8,'B-PorHerramienta'!$J$2:$J$2848,$AC346,'B-PorHerramienta'!$K$2:$K$2848,$AD346,'B-PorHerramienta'!$L$2:$L$2848,$AE346)*$AI$6,$AJ$6))</f>
        <v/>
      </c>
      <c r="W346" s="48" t="str">
        <f>IF(COUNTIFS('B-PorHerramienta'!$A$2:$A$2848,W$8,'B-PorHerramienta'!$J$2:$J$2848,$AC346,'B-PorHerramienta'!$K$2:$K$2848,$AD346,'B-PorHerramienta'!$L$2:$L$2848,$AE346,'B-PorHerramienta'!$F$2:$F$2848,"&lt;&gt;")=0,"",ROUND(SUMIFS(INDEX('B-PorHerramienta'!$F$2:$I$2848,0,$AH$6),'B-PorHerramienta'!$A$2:$A$2848,W$8,'B-PorHerramienta'!$J$2:$J$2848,$AC346,'B-PorHerramienta'!$K$2:$K$2848,$AD346,'B-PorHerramienta'!$L$2:$L$2848,$AE346)*$AI$6,$AJ$6))</f>
        <v/>
      </c>
      <c r="X346" s="48" t="str">
        <f>IF(COUNTIFS('B-PorHerramienta'!$A$2:$A$2848,X$8,'B-PorHerramienta'!$J$2:$J$2848,$AC346,'B-PorHerramienta'!$K$2:$K$2848,$AD346,'B-PorHerramienta'!$L$2:$L$2848,$AE346,'B-PorHerramienta'!$F$2:$F$2848,"&lt;&gt;")=0,"",ROUND(SUMIFS(INDEX('B-PorHerramienta'!$F$2:$I$2848,0,$AH$6),'B-PorHerramienta'!$A$2:$A$2848,X$8,'B-PorHerramienta'!$J$2:$J$2848,$AC346,'B-PorHerramienta'!$K$2:$K$2848,$AD346,'B-PorHerramienta'!$L$2:$L$2848,$AE346)*$AI$6,$AJ$6))</f>
        <v/>
      </c>
      <c r="Y346" s="48" t="str">
        <f>IF(COUNTIFS('B-PorHerramienta'!$A$2:$A$2848,Y$8,'B-PorHerramienta'!$J$2:$J$2848,$AC346,'B-PorHerramienta'!$K$2:$K$2848,$AD346,'B-PorHerramienta'!$L$2:$L$2848,$AE346,'B-PorHerramienta'!$F$2:$F$2848,"&lt;&gt;")=0,"",ROUND(SUMIFS(INDEX('B-PorHerramienta'!$F$2:$I$2848,0,$AH$6),'B-PorHerramienta'!$A$2:$A$2848,Y$8,'B-PorHerramienta'!$J$2:$J$2848,$AC346,'B-PorHerramienta'!$K$2:$K$2848,$AD346,'B-PorHerramienta'!$L$2:$L$2848,$AE346)*$AI$6,$AJ$6))</f>
        <v/>
      </c>
      <c r="Z346" s="48" t="str">
        <f>IF(COUNTIFS('B-PorHerramienta'!$A$2:$A$2848,Z$8,'B-PorHerramienta'!$J$2:$J$2848,$AC346,'B-PorHerramienta'!$K$2:$K$2848,$AD346,'B-PorHerramienta'!$L$2:$L$2848,$AE346,'B-PorHerramienta'!$F$2:$F$2848,"&lt;&gt;")=0,"",ROUND(SUMIFS(INDEX('B-PorHerramienta'!$F$2:$I$2848,0,$AH$6),'B-PorHerramienta'!$A$2:$A$2848,Z$8,'B-PorHerramienta'!$J$2:$J$2848,$AC346,'B-PorHerramienta'!$K$2:$K$2848,$AD346,'B-PorHerramienta'!$L$2:$L$2848,$AE346)*$AI$6,$AJ$6))</f>
        <v/>
      </c>
      <c r="AA346" s="6"/>
      <c r="AB346" s="35">
        <v>2</v>
      </c>
      <c r="AC346" s="35" t="s">
        <v>1194</v>
      </c>
      <c r="AD346" s="35" t="s">
        <v>1200</v>
      </c>
      <c r="AE346" s="35" t="s">
        <v>1811</v>
      </c>
      <c r="AF346" s="35"/>
      <c r="AG346" s="35"/>
      <c r="AH346" s="35"/>
      <c r="AI346" s="35"/>
      <c r="AJ346" s="35"/>
      <c r="AK346" s="35"/>
    </row>
    <row r="347" spans="1:37" hidden="1" outlineLevel="1" collapsed="1" x14ac:dyDescent="0.25">
      <c r="A347" s="46" t="s">
        <v>1355</v>
      </c>
      <c r="B347" s="47" t="s">
        <v>1867</v>
      </c>
      <c r="C347" s="48">
        <f>IF(COUNTIFS('B-PorHerramienta'!$A$2:$A$2848,C$8,'B-PorHerramienta'!$J$2:$J$2848,$AC347,'B-PorHerramienta'!$K$2:$K$2848,$AD347,'B-PorHerramienta'!$L$2:$L$2848,$AE347,'B-PorHerramienta'!$F$2:$F$2848,"&lt;&gt;")=0,"",ROUND(SUMIFS(INDEX('B-PorHerramienta'!$F$2:$I$2848,0,$AH$6),'B-PorHerramienta'!$A$2:$A$2848,C$8,'B-PorHerramienta'!$J$2:$J$2848,$AC347,'B-PorHerramienta'!$K$2:$K$2848,$AD347,'B-PorHerramienta'!$L$2:$L$2848,$AE347)*$AI$6,$AJ$6))</f>
        <v>0.70250000000000001</v>
      </c>
      <c r="D347" s="48">
        <f>IF(COUNTIFS('B-PorHerramienta'!$A$2:$A$2848,D$8,'B-PorHerramienta'!$J$2:$J$2848,$AC347,'B-PorHerramienta'!$K$2:$K$2848,$AD347,'B-PorHerramienta'!$L$2:$L$2848,$AE347,'B-PorHerramienta'!$F$2:$F$2848,"&lt;&gt;")=0,"",ROUND(SUMIFS(INDEX('B-PorHerramienta'!$F$2:$I$2848,0,$AH$6),'B-PorHerramienta'!$A$2:$A$2848,D$8,'B-PorHerramienta'!$J$2:$J$2848,$AC347,'B-PorHerramienta'!$K$2:$K$2848,$AD347,'B-PorHerramienta'!$L$2:$L$2848,$AE347)*$AI$6,$AJ$6))</f>
        <v>0.64939999999999998</v>
      </c>
      <c r="E347" s="48" t="str">
        <f>IF(COUNTIFS('B-PorHerramienta'!$A$2:$A$2848,E$8,'B-PorHerramienta'!$J$2:$J$2848,$AC347,'B-PorHerramienta'!$K$2:$K$2848,$AD347,'B-PorHerramienta'!$L$2:$L$2848,$AE347,'B-PorHerramienta'!$F$2:$F$2848,"&lt;&gt;")=0,"",ROUND(SUMIFS(INDEX('B-PorHerramienta'!$F$2:$I$2848,0,$AH$6),'B-PorHerramienta'!$A$2:$A$2848,E$8,'B-PorHerramienta'!$J$2:$J$2848,$AC347,'B-PorHerramienta'!$K$2:$K$2848,$AD347,'B-PorHerramienta'!$L$2:$L$2848,$AE347)*$AI$6,$AJ$6))</f>
        <v/>
      </c>
      <c r="F347" s="48" t="str">
        <f>IF(COUNTIFS('B-PorHerramienta'!$A$2:$A$2848,F$8,'B-PorHerramienta'!$J$2:$J$2848,$AC347,'B-PorHerramienta'!$K$2:$K$2848,$AD347,'B-PorHerramienta'!$L$2:$L$2848,$AE347,'B-PorHerramienta'!$F$2:$F$2848,"&lt;&gt;")=0,"",ROUND(SUMIFS(INDEX('B-PorHerramienta'!$F$2:$I$2848,0,$AH$6),'B-PorHerramienta'!$A$2:$A$2848,F$8,'B-PorHerramienta'!$J$2:$J$2848,$AC347,'B-PorHerramienta'!$K$2:$K$2848,$AD347,'B-PorHerramienta'!$L$2:$L$2848,$AE347)*$AI$6,$AJ$6))</f>
        <v/>
      </c>
      <c r="G347" s="48" t="str">
        <f>IF(COUNTIFS('B-PorHerramienta'!$A$2:$A$2848,G$8,'B-PorHerramienta'!$J$2:$J$2848,$AC347,'B-PorHerramienta'!$K$2:$K$2848,$AD347,'B-PorHerramienta'!$L$2:$L$2848,$AE347,'B-PorHerramienta'!$F$2:$F$2848,"&lt;&gt;")=0,"",ROUND(SUMIFS(INDEX('B-PorHerramienta'!$F$2:$I$2848,0,$AH$6),'B-PorHerramienta'!$A$2:$A$2848,G$8,'B-PorHerramienta'!$J$2:$J$2848,$AC347,'B-PorHerramienta'!$K$2:$K$2848,$AD347,'B-PorHerramienta'!$L$2:$L$2848,$AE347)*$AI$6,$AJ$6))</f>
        <v/>
      </c>
      <c r="H347" s="48" t="str">
        <f>IF(COUNTIFS('B-PorHerramienta'!$A$2:$A$2848,H$8,'B-PorHerramienta'!$J$2:$J$2848,$AC347,'B-PorHerramienta'!$K$2:$K$2848,$AD347,'B-PorHerramienta'!$L$2:$L$2848,$AE347,'B-PorHerramienta'!$F$2:$F$2848,"&lt;&gt;")=0,"",ROUND(SUMIFS(INDEX('B-PorHerramienta'!$F$2:$I$2848,0,$AH$6),'B-PorHerramienta'!$A$2:$A$2848,H$8,'B-PorHerramienta'!$J$2:$J$2848,$AC347,'B-PorHerramienta'!$K$2:$K$2848,$AD347,'B-PorHerramienta'!$L$2:$L$2848,$AE347)*$AI$6,$AJ$6))</f>
        <v/>
      </c>
      <c r="I347" s="48" t="str">
        <f>IF(COUNTIFS('B-PorHerramienta'!$A$2:$A$2848,I$8,'B-PorHerramienta'!$J$2:$J$2848,$AC347,'B-PorHerramienta'!$K$2:$K$2848,$AD347,'B-PorHerramienta'!$L$2:$L$2848,$AE347,'B-PorHerramienta'!$F$2:$F$2848,"&lt;&gt;")=0,"",ROUND(SUMIFS(INDEX('B-PorHerramienta'!$F$2:$I$2848,0,$AH$6),'B-PorHerramienta'!$A$2:$A$2848,I$8,'B-PorHerramienta'!$J$2:$J$2848,$AC347,'B-PorHerramienta'!$K$2:$K$2848,$AD347,'B-PorHerramienta'!$L$2:$L$2848,$AE347)*$AI$6,$AJ$6))</f>
        <v/>
      </c>
      <c r="J347" s="48" t="str">
        <f>IF(COUNTIFS('B-PorHerramienta'!$A$2:$A$2848,J$8,'B-PorHerramienta'!$J$2:$J$2848,$AC347,'B-PorHerramienta'!$K$2:$K$2848,$AD347,'B-PorHerramienta'!$L$2:$L$2848,$AE347,'B-PorHerramienta'!$F$2:$F$2848,"&lt;&gt;")=0,"",ROUND(SUMIFS(INDEX('B-PorHerramienta'!$F$2:$I$2848,0,$AH$6),'B-PorHerramienta'!$A$2:$A$2848,J$8,'B-PorHerramienta'!$J$2:$J$2848,$AC347,'B-PorHerramienta'!$K$2:$K$2848,$AD347,'B-PorHerramienta'!$L$2:$L$2848,$AE347)*$AI$6,$AJ$6))</f>
        <v/>
      </c>
      <c r="K347" s="48" t="str">
        <f>IF(COUNTIFS('B-PorHerramienta'!$A$2:$A$2848,K$8,'B-PorHerramienta'!$J$2:$J$2848,$AC347,'B-PorHerramienta'!$K$2:$K$2848,$AD347,'B-PorHerramienta'!$L$2:$L$2848,$AE347,'B-PorHerramienta'!$F$2:$F$2848,"&lt;&gt;")=0,"",ROUND(SUMIFS(INDEX('B-PorHerramienta'!$F$2:$I$2848,0,$AH$6),'B-PorHerramienta'!$A$2:$A$2848,K$8,'B-PorHerramienta'!$J$2:$J$2848,$AC347,'B-PorHerramienta'!$K$2:$K$2848,$AD347,'B-PorHerramienta'!$L$2:$L$2848,$AE347)*$AI$6,$AJ$6))</f>
        <v/>
      </c>
      <c r="L347" s="48" t="str">
        <f>IF(COUNTIFS('B-PorHerramienta'!$A$2:$A$2848,L$8,'B-PorHerramienta'!$J$2:$J$2848,$AC347,'B-PorHerramienta'!$K$2:$K$2848,$AD347,'B-PorHerramienta'!$L$2:$L$2848,$AE347,'B-PorHerramienta'!$F$2:$F$2848,"&lt;&gt;")=0,"",ROUND(SUMIFS(INDEX('B-PorHerramienta'!$F$2:$I$2848,0,$AH$6),'B-PorHerramienta'!$A$2:$A$2848,L$8,'B-PorHerramienta'!$J$2:$J$2848,$AC347,'B-PorHerramienta'!$K$2:$K$2848,$AD347,'B-PorHerramienta'!$L$2:$L$2848,$AE347)*$AI$6,$AJ$6))</f>
        <v/>
      </c>
      <c r="M347" s="48" t="str">
        <f>IF(COUNTIFS('B-PorHerramienta'!$A$2:$A$2848,M$8,'B-PorHerramienta'!$J$2:$J$2848,$AC347,'B-PorHerramienta'!$K$2:$K$2848,$AD347,'B-PorHerramienta'!$L$2:$L$2848,$AE347,'B-PorHerramienta'!$F$2:$F$2848,"&lt;&gt;")=0,"",ROUND(SUMIFS(INDEX('B-PorHerramienta'!$F$2:$I$2848,0,$AH$6),'B-PorHerramienta'!$A$2:$A$2848,M$8,'B-PorHerramienta'!$J$2:$J$2848,$AC347,'B-PorHerramienta'!$K$2:$K$2848,$AD347,'B-PorHerramienta'!$L$2:$L$2848,$AE347)*$AI$6,$AJ$6))</f>
        <v/>
      </c>
      <c r="N347" s="48" t="str">
        <f>IF(COUNTIFS('B-PorHerramienta'!$A$2:$A$2848,N$8,'B-PorHerramienta'!$J$2:$J$2848,$AC347,'B-PorHerramienta'!$K$2:$K$2848,$AD347,'B-PorHerramienta'!$L$2:$L$2848,$AE347,'B-PorHerramienta'!$F$2:$F$2848,"&lt;&gt;")=0,"",ROUND(SUMIFS(INDEX('B-PorHerramienta'!$F$2:$I$2848,0,$AH$6),'B-PorHerramienta'!$A$2:$A$2848,N$8,'B-PorHerramienta'!$J$2:$J$2848,$AC347,'B-PorHerramienta'!$K$2:$K$2848,$AD347,'B-PorHerramienta'!$L$2:$L$2848,$AE347)*$AI$6,$AJ$6))</f>
        <v/>
      </c>
      <c r="O347" s="48" t="str">
        <f>IF(COUNTIFS('B-PorHerramienta'!$A$2:$A$2848,O$8,'B-PorHerramienta'!$J$2:$J$2848,$AC347,'B-PorHerramienta'!$K$2:$K$2848,$AD347,'B-PorHerramienta'!$L$2:$L$2848,$AE347,'B-PorHerramienta'!$F$2:$F$2848,"&lt;&gt;")=0,"",ROUND(SUMIFS(INDEX('B-PorHerramienta'!$F$2:$I$2848,0,$AH$6),'B-PorHerramienta'!$A$2:$A$2848,O$8,'B-PorHerramienta'!$J$2:$J$2848,$AC347,'B-PorHerramienta'!$K$2:$K$2848,$AD347,'B-PorHerramienta'!$L$2:$L$2848,$AE347)*$AI$6,$AJ$6))</f>
        <v/>
      </c>
      <c r="P347" s="48" t="str">
        <f>IF(COUNTIFS('B-PorHerramienta'!$A$2:$A$2848,P$8,'B-PorHerramienta'!$J$2:$J$2848,$AC347,'B-PorHerramienta'!$K$2:$K$2848,$AD347,'B-PorHerramienta'!$L$2:$L$2848,$AE347,'B-PorHerramienta'!$F$2:$F$2848,"&lt;&gt;")=0,"",ROUND(SUMIFS(INDEX('B-PorHerramienta'!$F$2:$I$2848,0,$AH$6),'B-PorHerramienta'!$A$2:$A$2848,P$8,'B-PorHerramienta'!$J$2:$J$2848,$AC347,'B-PorHerramienta'!$K$2:$K$2848,$AD347,'B-PorHerramienta'!$L$2:$L$2848,$AE347)*$AI$6,$AJ$6))</f>
        <v/>
      </c>
      <c r="Q347" s="48" t="str">
        <f>IF(COUNTIFS('B-PorHerramienta'!$A$2:$A$2848,Q$8,'B-PorHerramienta'!$J$2:$J$2848,$AC347,'B-PorHerramienta'!$K$2:$K$2848,$AD347,'B-PorHerramienta'!$L$2:$L$2848,$AE347,'B-PorHerramienta'!$F$2:$F$2848,"&lt;&gt;")=0,"",ROUND(SUMIFS(INDEX('B-PorHerramienta'!$F$2:$I$2848,0,$AH$6),'B-PorHerramienta'!$A$2:$A$2848,Q$8,'B-PorHerramienta'!$J$2:$J$2848,$AC347,'B-PorHerramienta'!$K$2:$K$2848,$AD347,'B-PorHerramienta'!$L$2:$L$2848,$AE347)*$AI$6,$AJ$6))</f>
        <v/>
      </c>
      <c r="R347" s="48" t="str">
        <f>IF(COUNTIFS('B-PorHerramienta'!$A$2:$A$2848,R$8,'B-PorHerramienta'!$J$2:$J$2848,$AC347,'B-PorHerramienta'!$K$2:$K$2848,$AD347,'B-PorHerramienta'!$L$2:$L$2848,$AE347,'B-PorHerramienta'!$F$2:$F$2848,"&lt;&gt;")=0,"",ROUND(SUMIFS(INDEX('B-PorHerramienta'!$F$2:$I$2848,0,$AH$6),'B-PorHerramienta'!$A$2:$A$2848,R$8,'B-PorHerramienta'!$J$2:$J$2848,$AC347,'B-PorHerramienta'!$K$2:$K$2848,$AD347,'B-PorHerramienta'!$L$2:$L$2848,$AE347)*$AI$6,$AJ$6))</f>
        <v/>
      </c>
      <c r="S347" s="48" t="str">
        <f>IF(COUNTIFS('B-PorHerramienta'!$A$2:$A$2848,S$8,'B-PorHerramienta'!$J$2:$J$2848,$AC347,'B-PorHerramienta'!$K$2:$K$2848,$AD347,'B-PorHerramienta'!$L$2:$L$2848,$AE347,'B-PorHerramienta'!$F$2:$F$2848,"&lt;&gt;")=0,"",ROUND(SUMIFS(INDEX('B-PorHerramienta'!$F$2:$I$2848,0,$AH$6),'B-PorHerramienta'!$A$2:$A$2848,S$8,'B-PorHerramienta'!$J$2:$J$2848,$AC347,'B-PorHerramienta'!$K$2:$K$2848,$AD347,'B-PorHerramienta'!$L$2:$L$2848,$AE347)*$AI$6,$AJ$6))</f>
        <v/>
      </c>
      <c r="T347" s="48" t="str">
        <f>IF(COUNTIFS('B-PorHerramienta'!$A$2:$A$2848,T$8,'B-PorHerramienta'!$J$2:$J$2848,$AC347,'B-PorHerramienta'!$K$2:$K$2848,$AD347,'B-PorHerramienta'!$L$2:$L$2848,$AE347,'B-PorHerramienta'!$F$2:$F$2848,"&lt;&gt;")=0,"",ROUND(SUMIFS(INDEX('B-PorHerramienta'!$F$2:$I$2848,0,$AH$6),'B-PorHerramienta'!$A$2:$A$2848,T$8,'B-PorHerramienta'!$J$2:$J$2848,$AC347,'B-PorHerramienta'!$K$2:$K$2848,$AD347,'B-PorHerramienta'!$L$2:$L$2848,$AE347)*$AI$6,$AJ$6))</f>
        <v/>
      </c>
      <c r="U347" s="48" t="str">
        <f>IF(COUNTIFS('B-PorHerramienta'!$A$2:$A$2848,U$8,'B-PorHerramienta'!$J$2:$J$2848,$AC347,'B-PorHerramienta'!$K$2:$K$2848,$AD347,'B-PorHerramienta'!$L$2:$L$2848,$AE347,'B-PorHerramienta'!$F$2:$F$2848,"&lt;&gt;")=0,"",ROUND(SUMIFS(INDEX('B-PorHerramienta'!$F$2:$I$2848,0,$AH$6),'B-PorHerramienta'!$A$2:$A$2848,U$8,'B-PorHerramienta'!$J$2:$J$2848,$AC347,'B-PorHerramienta'!$K$2:$K$2848,$AD347,'B-PorHerramienta'!$L$2:$L$2848,$AE347)*$AI$6,$AJ$6))</f>
        <v/>
      </c>
      <c r="V347" s="48" t="str">
        <f>IF(COUNTIFS('B-PorHerramienta'!$A$2:$A$2848,V$8,'B-PorHerramienta'!$J$2:$J$2848,$AC347,'B-PorHerramienta'!$K$2:$K$2848,$AD347,'B-PorHerramienta'!$L$2:$L$2848,$AE347,'B-PorHerramienta'!$F$2:$F$2848,"&lt;&gt;")=0,"",ROUND(SUMIFS(INDEX('B-PorHerramienta'!$F$2:$I$2848,0,$AH$6),'B-PorHerramienta'!$A$2:$A$2848,V$8,'B-PorHerramienta'!$J$2:$J$2848,$AC347,'B-PorHerramienta'!$K$2:$K$2848,$AD347,'B-PorHerramienta'!$L$2:$L$2848,$AE347)*$AI$6,$AJ$6))</f>
        <v/>
      </c>
      <c r="W347" s="48" t="str">
        <f>IF(COUNTIFS('B-PorHerramienta'!$A$2:$A$2848,W$8,'B-PorHerramienta'!$J$2:$J$2848,$AC347,'B-PorHerramienta'!$K$2:$K$2848,$AD347,'B-PorHerramienta'!$L$2:$L$2848,$AE347,'B-PorHerramienta'!$F$2:$F$2848,"&lt;&gt;")=0,"",ROUND(SUMIFS(INDEX('B-PorHerramienta'!$F$2:$I$2848,0,$AH$6),'B-PorHerramienta'!$A$2:$A$2848,W$8,'B-PorHerramienta'!$J$2:$J$2848,$AC347,'B-PorHerramienta'!$K$2:$K$2848,$AD347,'B-PorHerramienta'!$L$2:$L$2848,$AE347)*$AI$6,$AJ$6))</f>
        <v/>
      </c>
      <c r="X347" s="48" t="str">
        <f>IF(COUNTIFS('B-PorHerramienta'!$A$2:$A$2848,X$8,'B-PorHerramienta'!$J$2:$J$2848,$AC347,'B-PorHerramienta'!$K$2:$K$2848,$AD347,'B-PorHerramienta'!$L$2:$L$2848,$AE347,'B-PorHerramienta'!$F$2:$F$2848,"&lt;&gt;")=0,"",ROUND(SUMIFS(INDEX('B-PorHerramienta'!$F$2:$I$2848,0,$AH$6),'B-PorHerramienta'!$A$2:$A$2848,X$8,'B-PorHerramienta'!$J$2:$J$2848,$AC347,'B-PorHerramienta'!$K$2:$K$2848,$AD347,'B-PorHerramienta'!$L$2:$L$2848,$AE347)*$AI$6,$AJ$6))</f>
        <v/>
      </c>
      <c r="Y347" s="48" t="str">
        <f>IF(COUNTIFS('B-PorHerramienta'!$A$2:$A$2848,Y$8,'B-PorHerramienta'!$J$2:$J$2848,$AC347,'B-PorHerramienta'!$K$2:$K$2848,$AD347,'B-PorHerramienta'!$L$2:$L$2848,$AE347,'B-PorHerramienta'!$F$2:$F$2848,"&lt;&gt;")=0,"",ROUND(SUMIFS(INDEX('B-PorHerramienta'!$F$2:$I$2848,0,$AH$6),'B-PorHerramienta'!$A$2:$A$2848,Y$8,'B-PorHerramienta'!$J$2:$J$2848,$AC347,'B-PorHerramienta'!$K$2:$K$2848,$AD347,'B-PorHerramienta'!$L$2:$L$2848,$AE347)*$AI$6,$AJ$6))</f>
        <v/>
      </c>
      <c r="Z347" s="48" t="str">
        <f>IF(COUNTIFS('B-PorHerramienta'!$A$2:$A$2848,Z$8,'B-PorHerramienta'!$J$2:$J$2848,$AC347,'B-PorHerramienta'!$K$2:$K$2848,$AD347,'B-PorHerramienta'!$L$2:$L$2848,$AE347,'B-PorHerramienta'!$F$2:$F$2848,"&lt;&gt;")=0,"",ROUND(SUMIFS(INDEX('B-PorHerramienta'!$F$2:$I$2848,0,$AH$6),'B-PorHerramienta'!$A$2:$A$2848,Z$8,'B-PorHerramienta'!$J$2:$J$2848,$AC347,'B-PorHerramienta'!$K$2:$K$2848,$AD347,'B-PorHerramienta'!$L$2:$L$2848,$AE347)*$AI$6,$AJ$6))</f>
        <v/>
      </c>
      <c r="AA347" s="6"/>
      <c r="AB347" s="35">
        <v>1</v>
      </c>
      <c r="AC347" s="35" t="s">
        <v>1194</v>
      </c>
      <c r="AD347" s="35" t="s">
        <v>1355</v>
      </c>
      <c r="AE347" s="35" t="s">
        <v>88</v>
      </c>
      <c r="AF347" s="35"/>
      <c r="AG347" s="35"/>
      <c r="AH347" s="35"/>
      <c r="AI347" s="35"/>
      <c r="AJ347" s="35"/>
      <c r="AK347" s="35"/>
    </row>
    <row r="348" spans="1:37" hidden="1" outlineLevel="2" collapsed="1" x14ac:dyDescent="0.25">
      <c r="A348" s="49" t="s">
        <v>2285</v>
      </c>
      <c r="B348" s="47" t="s">
        <v>2299</v>
      </c>
      <c r="C348" s="48">
        <f>IF(COUNTIFS('B-PorHerramienta'!$A$2:$A$2848,C$8,'B-PorHerramienta'!$J$2:$J$2848,$AC348,'B-PorHerramienta'!$K$2:$K$2848,$AD348,'B-PorHerramienta'!$L$2:$L$2848,$AE348,'B-PorHerramienta'!$F$2:$F$2848,"&lt;&gt;")=0,"",ROUND(SUMIFS(INDEX('B-PorHerramienta'!$F$2:$I$2848,0,$AH$6),'B-PorHerramienta'!$A$2:$A$2848,C$8,'B-PorHerramienta'!$J$2:$J$2848,$AC348,'B-PorHerramienta'!$K$2:$K$2848,$AD348,'B-PorHerramienta'!$L$2:$L$2848,$AE348)*$AI$6,$AJ$6))</f>
        <v>1.14E-2</v>
      </c>
      <c r="D348" s="48">
        <f>IF(COUNTIFS('B-PorHerramienta'!$A$2:$A$2848,D$8,'B-PorHerramienta'!$J$2:$J$2848,$AC348,'B-PorHerramienta'!$K$2:$K$2848,$AD348,'B-PorHerramienta'!$L$2:$L$2848,$AE348,'B-PorHerramienta'!$F$2:$F$2848,"&lt;&gt;")=0,"",ROUND(SUMIFS(INDEX('B-PorHerramienta'!$F$2:$I$2848,0,$AH$6),'B-PorHerramienta'!$A$2:$A$2848,D$8,'B-PorHerramienta'!$J$2:$J$2848,$AC348,'B-PorHerramienta'!$K$2:$K$2848,$AD348,'B-PorHerramienta'!$L$2:$L$2848,$AE348)*$AI$6,$AJ$6))</f>
        <v>1.35E-2</v>
      </c>
      <c r="E348" s="48" t="str">
        <f>IF(COUNTIFS('B-PorHerramienta'!$A$2:$A$2848,E$8,'B-PorHerramienta'!$J$2:$J$2848,$AC348,'B-PorHerramienta'!$K$2:$K$2848,$AD348,'B-PorHerramienta'!$L$2:$L$2848,$AE348,'B-PorHerramienta'!$F$2:$F$2848,"&lt;&gt;")=0,"",ROUND(SUMIFS(INDEX('B-PorHerramienta'!$F$2:$I$2848,0,$AH$6),'B-PorHerramienta'!$A$2:$A$2848,E$8,'B-PorHerramienta'!$J$2:$J$2848,$AC348,'B-PorHerramienta'!$K$2:$K$2848,$AD348,'B-PorHerramienta'!$L$2:$L$2848,$AE348)*$AI$6,$AJ$6))</f>
        <v/>
      </c>
      <c r="F348" s="48" t="str">
        <f>IF(COUNTIFS('B-PorHerramienta'!$A$2:$A$2848,F$8,'B-PorHerramienta'!$J$2:$J$2848,$AC348,'B-PorHerramienta'!$K$2:$K$2848,$AD348,'B-PorHerramienta'!$L$2:$L$2848,$AE348,'B-PorHerramienta'!$F$2:$F$2848,"&lt;&gt;")=0,"",ROUND(SUMIFS(INDEX('B-PorHerramienta'!$F$2:$I$2848,0,$AH$6),'B-PorHerramienta'!$A$2:$A$2848,F$8,'B-PorHerramienta'!$J$2:$J$2848,$AC348,'B-PorHerramienta'!$K$2:$K$2848,$AD348,'B-PorHerramienta'!$L$2:$L$2848,$AE348)*$AI$6,$AJ$6))</f>
        <v/>
      </c>
      <c r="G348" s="48" t="str">
        <f>IF(COUNTIFS('B-PorHerramienta'!$A$2:$A$2848,G$8,'B-PorHerramienta'!$J$2:$J$2848,$AC348,'B-PorHerramienta'!$K$2:$K$2848,$AD348,'B-PorHerramienta'!$L$2:$L$2848,$AE348,'B-PorHerramienta'!$F$2:$F$2848,"&lt;&gt;")=0,"",ROUND(SUMIFS(INDEX('B-PorHerramienta'!$F$2:$I$2848,0,$AH$6),'B-PorHerramienta'!$A$2:$A$2848,G$8,'B-PorHerramienta'!$J$2:$J$2848,$AC348,'B-PorHerramienta'!$K$2:$K$2848,$AD348,'B-PorHerramienta'!$L$2:$L$2848,$AE348)*$AI$6,$AJ$6))</f>
        <v/>
      </c>
      <c r="H348" s="48" t="str">
        <f>IF(COUNTIFS('B-PorHerramienta'!$A$2:$A$2848,H$8,'B-PorHerramienta'!$J$2:$J$2848,$AC348,'B-PorHerramienta'!$K$2:$K$2848,$AD348,'B-PorHerramienta'!$L$2:$L$2848,$AE348,'B-PorHerramienta'!$F$2:$F$2848,"&lt;&gt;")=0,"",ROUND(SUMIFS(INDEX('B-PorHerramienta'!$F$2:$I$2848,0,$AH$6),'B-PorHerramienta'!$A$2:$A$2848,H$8,'B-PorHerramienta'!$J$2:$J$2848,$AC348,'B-PorHerramienta'!$K$2:$K$2848,$AD348,'B-PorHerramienta'!$L$2:$L$2848,$AE348)*$AI$6,$AJ$6))</f>
        <v/>
      </c>
      <c r="I348" s="48" t="str">
        <f>IF(COUNTIFS('B-PorHerramienta'!$A$2:$A$2848,I$8,'B-PorHerramienta'!$J$2:$J$2848,$AC348,'B-PorHerramienta'!$K$2:$K$2848,$AD348,'B-PorHerramienta'!$L$2:$L$2848,$AE348,'B-PorHerramienta'!$F$2:$F$2848,"&lt;&gt;")=0,"",ROUND(SUMIFS(INDEX('B-PorHerramienta'!$F$2:$I$2848,0,$AH$6),'B-PorHerramienta'!$A$2:$A$2848,I$8,'B-PorHerramienta'!$J$2:$J$2848,$AC348,'B-PorHerramienta'!$K$2:$K$2848,$AD348,'B-PorHerramienta'!$L$2:$L$2848,$AE348)*$AI$6,$AJ$6))</f>
        <v/>
      </c>
      <c r="J348" s="48" t="str">
        <f>IF(COUNTIFS('B-PorHerramienta'!$A$2:$A$2848,J$8,'B-PorHerramienta'!$J$2:$J$2848,$AC348,'B-PorHerramienta'!$K$2:$K$2848,$AD348,'B-PorHerramienta'!$L$2:$L$2848,$AE348,'B-PorHerramienta'!$F$2:$F$2848,"&lt;&gt;")=0,"",ROUND(SUMIFS(INDEX('B-PorHerramienta'!$F$2:$I$2848,0,$AH$6),'B-PorHerramienta'!$A$2:$A$2848,J$8,'B-PorHerramienta'!$J$2:$J$2848,$AC348,'B-PorHerramienta'!$K$2:$K$2848,$AD348,'B-PorHerramienta'!$L$2:$L$2848,$AE348)*$AI$6,$AJ$6))</f>
        <v/>
      </c>
      <c r="K348" s="48" t="str">
        <f>IF(COUNTIFS('B-PorHerramienta'!$A$2:$A$2848,K$8,'B-PorHerramienta'!$J$2:$J$2848,$AC348,'B-PorHerramienta'!$K$2:$K$2848,$AD348,'B-PorHerramienta'!$L$2:$L$2848,$AE348,'B-PorHerramienta'!$F$2:$F$2848,"&lt;&gt;")=0,"",ROUND(SUMIFS(INDEX('B-PorHerramienta'!$F$2:$I$2848,0,$AH$6),'B-PorHerramienta'!$A$2:$A$2848,K$8,'B-PorHerramienta'!$J$2:$J$2848,$AC348,'B-PorHerramienta'!$K$2:$K$2848,$AD348,'B-PorHerramienta'!$L$2:$L$2848,$AE348)*$AI$6,$AJ$6))</f>
        <v/>
      </c>
      <c r="L348" s="48" t="str">
        <f>IF(COUNTIFS('B-PorHerramienta'!$A$2:$A$2848,L$8,'B-PorHerramienta'!$J$2:$J$2848,$AC348,'B-PorHerramienta'!$K$2:$K$2848,$AD348,'B-PorHerramienta'!$L$2:$L$2848,$AE348,'B-PorHerramienta'!$F$2:$F$2848,"&lt;&gt;")=0,"",ROUND(SUMIFS(INDEX('B-PorHerramienta'!$F$2:$I$2848,0,$AH$6),'B-PorHerramienta'!$A$2:$A$2848,L$8,'B-PorHerramienta'!$J$2:$J$2848,$AC348,'B-PorHerramienta'!$K$2:$K$2848,$AD348,'B-PorHerramienta'!$L$2:$L$2848,$AE348)*$AI$6,$AJ$6))</f>
        <v/>
      </c>
      <c r="M348" s="48" t="str">
        <f>IF(COUNTIFS('B-PorHerramienta'!$A$2:$A$2848,M$8,'B-PorHerramienta'!$J$2:$J$2848,$AC348,'B-PorHerramienta'!$K$2:$K$2848,$AD348,'B-PorHerramienta'!$L$2:$L$2848,$AE348,'B-PorHerramienta'!$F$2:$F$2848,"&lt;&gt;")=0,"",ROUND(SUMIFS(INDEX('B-PorHerramienta'!$F$2:$I$2848,0,$AH$6),'B-PorHerramienta'!$A$2:$A$2848,M$8,'B-PorHerramienta'!$J$2:$J$2848,$AC348,'B-PorHerramienta'!$K$2:$K$2848,$AD348,'B-PorHerramienta'!$L$2:$L$2848,$AE348)*$AI$6,$AJ$6))</f>
        <v/>
      </c>
      <c r="N348" s="48" t="str">
        <f>IF(COUNTIFS('B-PorHerramienta'!$A$2:$A$2848,N$8,'B-PorHerramienta'!$J$2:$J$2848,$AC348,'B-PorHerramienta'!$K$2:$K$2848,$AD348,'B-PorHerramienta'!$L$2:$L$2848,$AE348,'B-PorHerramienta'!$F$2:$F$2848,"&lt;&gt;")=0,"",ROUND(SUMIFS(INDEX('B-PorHerramienta'!$F$2:$I$2848,0,$AH$6),'B-PorHerramienta'!$A$2:$A$2848,N$8,'B-PorHerramienta'!$J$2:$J$2848,$AC348,'B-PorHerramienta'!$K$2:$K$2848,$AD348,'B-PorHerramienta'!$L$2:$L$2848,$AE348)*$AI$6,$AJ$6))</f>
        <v/>
      </c>
      <c r="O348" s="48" t="str">
        <f>IF(COUNTIFS('B-PorHerramienta'!$A$2:$A$2848,O$8,'B-PorHerramienta'!$J$2:$J$2848,$AC348,'B-PorHerramienta'!$K$2:$K$2848,$AD348,'B-PorHerramienta'!$L$2:$L$2848,$AE348,'B-PorHerramienta'!$F$2:$F$2848,"&lt;&gt;")=0,"",ROUND(SUMIFS(INDEX('B-PorHerramienta'!$F$2:$I$2848,0,$AH$6),'B-PorHerramienta'!$A$2:$A$2848,O$8,'B-PorHerramienta'!$J$2:$J$2848,$AC348,'B-PorHerramienta'!$K$2:$K$2848,$AD348,'B-PorHerramienta'!$L$2:$L$2848,$AE348)*$AI$6,$AJ$6))</f>
        <v/>
      </c>
      <c r="P348" s="48" t="str">
        <f>IF(COUNTIFS('B-PorHerramienta'!$A$2:$A$2848,P$8,'B-PorHerramienta'!$J$2:$J$2848,$AC348,'B-PorHerramienta'!$K$2:$K$2848,$AD348,'B-PorHerramienta'!$L$2:$L$2848,$AE348,'B-PorHerramienta'!$F$2:$F$2848,"&lt;&gt;")=0,"",ROUND(SUMIFS(INDEX('B-PorHerramienta'!$F$2:$I$2848,0,$AH$6),'B-PorHerramienta'!$A$2:$A$2848,P$8,'B-PorHerramienta'!$J$2:$J$2848,$AC348,'B-PorHerramienta'!$K$2:$K$2848,$AD348,'B-PorHerramienta'!$L$2:$L$2848,$AE348)*$AI$6,$AJ$6))</f>
        <v/>
      </c>
      <c r="Q348" s="48" t="str">
        <f>IF(COUNTIFS('B-PorHerramienta'!$A$2:$A$2848,Q$8,'B-PorHerramienta'!$J$2:$J$2848,$AC348,'B-PorHerramienta'!$K$2:$K$2848,$AD348,'B-PorHerramienta'!$L$2:$L$2848,$AE348,'B-PorHerramienta'!$F$2:$F$2848,"&lt;&gt;")=0,"",ROUND(SUMIFS(INDEX('B-PorHerramienta'!$F$2:$I$2848,0,$AH$6),'B-PorHerramienta'!$A$2:$A$2848,Q$8,'B-PorHerramienta'!$J$2:$J$2848,$AC348,'B-PorHerramienta'!$K$2:$K$2848,$AD348,'B-PorHerramienta'!$L$2:$L$2848,$AE348)*$AI$6,$AJ$6))</f>
        <v/>
      </c>
      <c r="R348" s="48" t="str">
        <f>IF(COUNTIFS('B-PorHerramienta'!$A$2:$A$2848,R$8,'B-PorHerramienta'!$J$2:$J$2848,$AC348,'B-PorHerramienta'!$K$2:$K$2848,$AD348,'B-PorHerramienta'!$L$2:$L$2848,$AE348,'B-PorHerramienta'!$F$2:$F$2848,"&lt;&gt;")=0,"",ROUND(SUMIFS(INDEX('B-PorHerramienta'!$F$2:$I$2848,0,$AH$6),'B-PorHerramienta'!$A$2:$A$2848,R$8,'B-PorHerramienta'!$J$2:$J$2848,$AC348,'B-PorHerramienta'!$K$2:$K$2848,$AD348,'B-PorHerramienta'!$L$2:$L$2848,$AE348)*$AI$6,$AJ$6))</f>
        <v/>
      </c>
      <c r="S348" s="48" t="str">
        <f>IF(COUNTIFS('B-PorHerramienta'!$A$2:$A$2848,S$8,'B-PorHerramienta'!$J$2:$J$2848,$AC348,'B-PorHerramienta'!$K$2:$K$2848,$AD348,'B-PorHerramienta'!$L$2:$L$2848,$AE348,'B-PorHerramienta'!$F$2:$F$2848,"&lt;&gt;")=0,"",ROUND(SUMIFS(INDEX('B-PorHerramienta'!$F$2:$I$2848,0,$AH$6),'B-PorHerramienta'!$A$2:$A$2848,S$8,'B-PorHerramienta'!$J$2:$J$2848,$AC348,'B-PorHerramienta'!$K$2:$K$2848,$AD348,'B-PorHerramienta'!$L$2:$L$2848,$AE348)*$AI$6,$AJ$6))</f>
        <v/>
      </c>
      <c r="T348" s="48" t="str">
        <f>IF(COUNTIFS('B-PorHerramienta'!$A$2:$A$2848,T$8,'B-PorHerramienta'!$J$2:$J$2848,$AC348,'B-PorHerramienta'!$K$2:$K$2848,$AD348,'B-PorHerramienta'!$L$2:$L$2848,$AE348,'B-PorHerramienta'!$F$2:$F$2848,"&lt;&gt;")=0,"",ROUND(SUMIFS(INDEX('B-PorHerramienta'!$F$2:$I$2848,0,$AH$6),'B-PorHerramienta'!$A$2:$A$2848,T$8,'B-PorHerramienta'!$J$2:$J$2848,$AC348,'B-PorHerramienta'!$K$2:$K$2848,$AD348,'B-PorHerramienta'!$L$2:$L$2848,$AE348)*$AI$6,$AJ$6))</f>
        <v/>
      </c>
      <c r="U348" s="48" t="str">
        <f>IF(COUNTIFS('B-PorHerramienta'!$A$2:$A$2848,U$8,'B-PorHerramienta'!$J$2:$J$2848,$AC348,'B-PorHerramienta'!$K$2:$K$2848,$AD348,'B-PorHerramienta'!$L$2:$L$2848,$AE348,'B-PorHerramienta'!$F$2:$F$2848,"&lt;&gt;")=0,"",ROUND(SUMIFS(INDEX('B-PorHerramienta'!$F$2:$I$2848,0,$AH$6),'B-PorHerramienta'!$A$2:$A$2848,U$8,'B-PorHerramienta'!$J$2:$J$2848,$AC348,'B-PorHerramienta'!$K$2:$K$2848,$AD348,'B-PorHerramienta'!$L$2:$L$2848,$AE348)*$AI$6,$AJ$6))</f>
        <v/>
      </c>
      <c r="V348" s="48" t="str">
        <f>IF(COUNTIFS('B-PorHerramienta'!$A$2:$A$2848,V$8,'B-PorHerramienta'!$J$2:$J$2848,$AC348,'B-PorHerramienta'!$K$2:$K$2848,$AD348,'B-PorHerramienta'!$L$2:$L$2848,$AE348,'B-PorHerramienta'!$F$2:$F$2848,"&lt;&gt;")=0,"",ROUND(SUMIFS(INDEX('B-PorHerramienta'!$F$2:$I$2848,0,$AH$6),'B-PorHerramienta'!$A$2:$A$2848,V$8,'B-PorHerramienta'!$J$2:$J$2848,$AC348,'B-PorHerramienta'!$K$2:$K$2848,$AD348,'B-PorHerramienta'!$L$2:$L$2848,$AE348)*$AI$6,$AJ$6))</f>
        <v/>
      </c>
      <c r="W348" s="48" t="str">
        <f>IF(COUNTIFS('B-PorHerramienta'!$A$2:$A$2848,W$8,'B-PorHerramienta'!$J$2:$J$2848,$AC348,'B-PorHerramienta'!$K$2:$K$2848,$AD348,'B-PorHerramienta'!$L$2:$L$2848,$AE348,'B-PorHerramienta'!$F$2:$F$2848,"&lt;&gt;")=0,"",ROUND(SUMIFS(INDEX('B-PorHerramienta'!$F$2:$I$2848,0,$AH$6),'B-PorHerramienta'!$A$2:$A$2848,W$8,'B-PorHerramienta'!$J$2:$J$2848,$AC348,'B-PorHerramienta'!$K$2:$K$2848,$AD348,'B-PorHerramienta'!$L$2:$L$2848,$AE348)*$AI$6,$AJ$6))</f>
        <v/>
      </c>
      <c r="X348" s="48" t="str">
        <f>IF(COUNTIFS('B-PorHerramienta'!$A$2:$A$2848,X$8,'B-PorHerramienta'!$J$2:$J$2848,$AC348,'B-PorHerramienta'!$K$2:$K$2848,$AD348,'B-PorHerramienta'!$L$2:$L$2848,$AE348,'B-PorHerramienta'!$F$2:$F$2848,"&lt;&gt;")=0,"",ROUND(SUMIFS(INDEX('B-PorHerramienta'!$F$2:$I$2848,0,$AH$6),'B-PorHerramienta'!$A$2:$A$2848,X$8,'B-PorHerramienta'!$J$2:$J$2848,$AC348,'B-PorHerramienta'!$K$2:$K$2848,$AD348,'B-PorHerramienta'!$L$2:$L$2848,$AE348)*$AI$6,$AJ$6))</f>
        <v/>
      </c>
      <c r="Y348" s="48" t="str">
        <f>IF(COUNTIFS('B-PorHerramienta'!$A$2:$A$2848,Y$8,'B-PorHerramienta'!$J$2:$J$2848,$AC348,'B-PorHerramienta'!$K$2:$K$2848,$AD348,'B-PorHerramienta'!$L$2:$L$2848,$AE348,'B-PorHerramienta'!$F$2:$F$2848,"&lt;&gt;")=0,"",ROUND(SUMIFS(INDEX('B-PorHerramienta'!$F$2:$I$2848,0,$AH$6),'B-PorHerramienta'!$A$2:$A$2848,Y$8,'B-PorHerramienta'!$J$2:$J$2848,$AC348,'B-PorHerramienta'!$K$2:$K$2848,$AD348,'B-PorHerramienta'!$L$2:$L$2848,$AE348)*$AI$6,$AJ$6))</f>
        <v/>
      </c>
      <c r="Z348" s="48" t="str">
        <f>IF(COUNTIFS('B-PorHerramienta'!$A$2:$A$2848,Z$8,'B-PorHerramienta'!$J$2:$J$2848,$AC348,'B-PorHerramienta'!$K$2:$K$2848,$AD348,'B-PorHerramienta'!$L$2:$L$2848,$AE348,'B-PorHerramienta'!$F$2:$F$2848,"&lt;&gt;")=0,"",ROUND(SUMIFS(INDEX('B-PorHerramienta'!$F$2:$I$2848,0,$AH$6),'B-PorHerramienta'!$A$2:$A$2848,Z$8,'B-PorHerramienta'!$J$2:$J$2848,$AC348,'B-PorHerramienta'!$K$2:$K$2848,$AD348,'B-PorHerramienta'!$L$2:$L$2848,$AE348)*$AI$6,$AJ$6))</f>
        <v/>
      </c>
      <c r="AA348" s="6"/>
      <c r="AB348" s="35">
        <v>2</v>
      </c>
      <c r="AC348" s="35" t="s">
        <v>1194</v>
      </c>
      <c r="AD348" s="35" t="s">
        <v>1355</v>
      </c>
      <c r="AE348" s="35" t="s">
        <v>1356</v>
      </c>
      <c r="AF348" s="35"/>
      <c r="AG348" s="35"/>
      <c r="AH348" s="35"/>
      <c r="AI348" s="35"/>
      <c r="AJ348" s="35"/>
      <c r="AK348" s="35"/>
    </row>
    <row r="349" spans="1:37" hidden="1" outlineLevel="2" collapsed="1" x14ac:dyDescent="0.25">
      <c r="A349" s="49" t="s">
        <v>2298</v>
      </c>
      <c r="B349" s="47" t="s">
        <v>2297</v>
      </c>
      <c r="C349" s="48">
        <f>IF(COUNTIFS('B-PorHerramienta'!$A$2:$A$2848,C$8,'B-PorHerramienta'!$J$2:$J$2848,$AC349,'B-PorHerramienta'!$K$2:$K$2848,$AD349,'B-PorHerramienta'!$L$2:$L$2848,$AE349,'B-PorHerramienta'!$F$2:$F$2848,"&lt;&gt;")=0,"",ROUND(SUMIFS(INDEX('B-PorHerramienta'!$F$2:$I$2848,0,$AH$6),'B-PorHerramienta'!$A$2:$A$2848,C$8,'B-PorHerramienta'!$J$2:$J$2848,$AC349,'B-PorHerramienta'!$K$2:$K$2848,$AD349,'B-PorHerramienta'!$L$2:$L$2848,$AE349)*$AI$6,$AJ$6))</f>
        <v>0.14380000000000001</v>
      </c>
      <c r="D349" s="48">
        <f>IF(COUNTIFS('B-PorHerramienta'!$A$2:$A$2848,D$8,'B-PorHerramienta'!$J$2:$J$2848,$AC349,'B-PorHerramienta'!$K$2:$K$2848,$AD349,'B-PorHerramienta'!$L$2:$L$2848,$AE349,'B-PorHerramienta'!$F$2:$F$2848,"&lt;&gt;")=0,"",ROUND(SUMIFS(INDEX('B-PorHerramienta'!$F$2:$I$2848,0,$AH$6),'B-PorHerramienta'!$A$2:$A$2848,D$8,'B-PorHerramienta'!$J$2:$J$2848,$AC349,'B-PorHerramienta'!$K$2:$K$2848,$AD349,'B-PorHerramienta'!$L$2:$L$2848,$AE349)*$AI$6,$AJ$6))</f>
        <v>0.14549999999999999</v>
      </c>
      <c r="E349" s="48" t="str">
        <f>IF(COUNTIFS('B-PorHerramienta'!$A$2:$A$2848,E$8,'B-PorHerramienta'!$J$2:$J$2848,$AC349,'B-PorHerramienta'!$K$2:$K$2848,$AD349,'B-PorHerramienta'!$L$2:$L$2848,$AE349,'B-PorHerramienta'!$F$2:$F$2848,"&lt;&gt;")=0,"",ROUND(SUMIFS(INDEX('B-PorHerramienta'!$F$2:$I$2848,0,$AH$6),'B-PorHerramienta'!$A$2:$A$2848,E$8,'B-PorHerramienta'!$J$2:$J$2848,$AC349,'B-PorHerramienta'!$K$2:$K$2848,$AD349,'B-PorHerramienta'!$L$2:$L$2848,$AE349)*$AI$6,$AJ$6))</f>
        <v/>
      </c>
      <c r="F349" s="48" t="str">
        <f>IF(COUNTIFS('B-PorHerramienta'!$A$2:$A$2848,F$8,'B-PorHerramienta'!$J$2:$J$2848,$AC349,'B-PorHerramienta'!$K$2:$K$2848,$AD349,'B-PorHerramienta'!$L$2:$L$2848,$AE349,'B-PorHerramienta'!$F$2:$F$2848,"&lt;&gt;")=0,"",ROUND(SUMIFS(INDEX('B-PorHerramienta'!$F$2:$I$2848,0,$AH$6),'B-PorHerramienta'!$A$2:$A$2848,F$8,'B-PorHerramienta'!$J$2:$J$2848,$AC349,'B-PorHerramienta'!$K$2:$K$2848,$AD349,'B-PorHerramienta'!$L$2:$L$2848,$AE349)*$AI$6,$AJ$6))</f>
        <v/>
      </c>
      <c r="G349" s="48" t="str">
        <f>IF(COUNTIFS('B-PorHerramienta'!$A$2:$A$2848,G$8,'B-PorHerramienta'!$J$2:$J$2848,$AC349,'B-PorHerramienta'!$K$2:$K$2848,$AD349,'B-PorHerramienta'!$L$2:$L$2848,$AE349,'B-PorHerramienta'!$F$2:$F$2848,"&lt;&gt;")=0,"",ROUND(SUMIFS(INDEX('B-PorHerramienta'!$F$2:$I$2848,0,$AH$6),'B-PorHerramienta'!$A$2:$A$2848,G$8,'B-PorHerramienta'!$J$2:$J$2848,$AC349,'B-PorHerramienta'!$K$2:$K$2848,$AD349,'B-PorHerramienta'!$L$2:$L$2848,$AE349)*$AI$6,$AJ$6))</f>
        <v/>
      </c>
      <c r="H349" s="48" t="str">
        <f>IF(COUNTIFS('B-PorHerramienta'!$A$2:$A$2848,H$8,'B-PorHerramienta'!$J$2:$J$2848,$AC349,'B-PorHerramienta'!$K$2:$K$2848,$AD349,'B-PorHerramienta'!$L$2:$L$2848,$AE349,'B-PorHerramienta'!$F$2:$F$2848,"&lt;&gt;")=0,"",ROUND(SUMIFS(INDEX('B-PorHerramienta'!$F$2:$I$2848,0,$AH$6),'B-PorHerramienta'!$A$2:$A$2848,H$8,'B-PorHerramienta'!$J$2:$J$2848,$AC349,'B-PorHerramienta'!$K$2:$K$2848,$AD349,'B-PorHerramienta'!$L$2:$L$2848,$AE349)*$AI$6,$AJ$6))</f>
        <v/>
      </c>
      <c r="I349" s="48" t="str">
        <f>IF(COUNTIFS('B-PorHerramienta'!$A$2:$A$2848,I$8,'B-PorHerramienta'!$J$2:$J$2848,$AC349,'B-PorHerramienta'!$K$2:$K$2848,$AD349,'B-PorHerramienta'!$L$2:$L$2848,$AE349,'B-PorHerramienta'!$F$2:$F$2848,"&lt;&gt;")=0,"",ROUND(SUMIFS(INDEX('B-PorHerramienta'!$F$2:$I$2848,0,$AH$6),'B-PorHerramienta'!$A$2:$A$2848,I$8,'B-PorHerramienta'!$J$2:$J$2848,$AC349,'B-PorHerramienta'!$K$2:$K$2848,$AD349,'B-PorHerramienta'!$L$2:$L$2848,$AE349)*$AI$6,$AJ$6))</f>
        <v/>
      </c>
      <c r="J349" s="48" t="str">
        <f>IF(COUNTIFS('B-PorHerramienta'!$A$2:$A$2848,J$8,'B-PorHerramienta'!$J$2:$J$2848,$AC349,'B-PorHerramienta'!$K$2:$K$2848,$AD349,'B-PorHerramienta'!$L$2:$L$2848,$AE349,'B-PorHerramienta'!$F$2:$F$2848,"&lt;&gt;")=0,"",ROUND(SUMIFS(INDEX('B-PorHerramienta'!$F$2:$I$2848,0,$AH$6),'B-PorHerramienta'!$A$2:$A$2848,J$8,'B-PorHerramienta'!$J$2:$J$2848,$AC349,'B-PorHerramienta'!$K$2:$K$2848,$AD349,'B-PorHerramienta'!$L$2:$L$2848,$AE349)*$AI$6,$AJ$6))</f>
        <v/>
      </c>
      <c r="K349" s="48" t="str">
        <f>IF(COUNTIFS('B-PorHerramienta'!$A$2:$A$2848,K$8,'B-PorHerramienta'!$J$2:$J$2848,$AC349,'B-PorHerramienta'!$K$2:$K$2848,$AD349,'B-PorHerramienta'!$L$2:$L$2848,$AE349,'B-PorHerramienta'!$F$2:$F$2848,"&lt;&gt;")=0,"",ROUND(SUMIFS(INDEX('B-PorHerramienta'!$F$2:$I$2848,0,$AH$6),'B-PorHerramienta'!$A$2:$A$2848,K$8,'B-PorHerramienta'!$J$2:$J$2848,$AC349,'B-PorHerramienta'!$K$2:$K$2848,$AD349,'B-PorHerramienta'!$L$2:$L$2848,$AE349)*$AI$6,$AJ$6))</f>
        <v/>
      </c>
      <c r="L349" s="48" t="str">
        <f>IF(COUNTIFS('B-PorHerramienta'!$A$2:$A$2848,L$8,'B-PorHerramienta'!$J$2:$J$2848,$AC349,'B-PorHerramienta'!$K$2:$K$2848,$AD349,'B-PorHerramienta'!$L$2:$L$2848,$AE349,'B-PorHerramienta'!$F$2:$F$2848,"&lt;&gt;")=0,"",ROUND(SUMIFS(INDEX('B-PorHerramienta'!$F$2:$I$2848,0,$AH$6),'B-PorHerramienta'!$A$2:$A$2848,L$8,'B-PorHerramienta'!$J$2:$J$2848,$AC349,'B-PorHerramienta'!$K$2:$K$2848,$AD349,'B-PorHerramienta'!$L$2:$L$2848,$AE349)*$AI$6,$AJ$6))</f>
        <v/>
      </c>
      <c r="M349" s="48" t="str">
        <f>IF(COUNTIFS('B-PorHerramienta'!$A$2:$A$2848,M$8,'B-PorHerramienta'!$J$2:$J$2848,$AC349,'B-PorHerramienta'!$K$2:$K$2848,$AD349,'B-PorHerramienta'!$L$2:$L$2848,$AE349,'B-PorHerramienta'!$F$2:$F$2848,"&lt;&gt;")=0,"",ROUND(SUMIFS(INDEX('B-PorHerramienta'!$F$2:$I$2848,0,$AH$6),'B-PorHerramienta'!$A$2:$A$2848,M$8,'B-PorHerramienta'!$J$2:$J$2848,$AC349,'B-PorHerramienta'!$K$2:$K$2848,$AD349,'B-PorHerramienta'!$L$2:$L$2848,$AE349)*$AI$6,$AJ$6))</f>
        <v/>
      </c>
      <c r="N349" s="48" t="str">
        <f>IF(COUNTIFS('B-PorHerramienta'!$A$2:$A$2848,N$8,'B-PorHerramienta'!$J$2:$J$2848,$AC349,'B-PorHerramienta'!$K$2:$K$2848,$AD349,'B-PorHerramienta'!$L$2:$L$2848,$AE349,'B-PorHerramienta'!$F$2:$F$2848,"&lt;&gt;")=0,"",ROUND(SUMIFS(INDEX('B-PorHerramienta'!$F$2:$I$2848,0,$AH$6),'B-PorHerramienta'!$A$2:$A$2848,N$8,'B-PorHerramienta'!$J$2:$J$2848,$AC349,'B-PorHerramienta'!$K$2:$K$2848,$AD349,'B-PorHerramienta'!$L$2:$L$2848,$AE349)*$AI$6,$AJ$6))</f>
        <v/>
      </c>
      <c r="O349" s="48" t="str">
        <f>IF(COUNTIFS('B-PorHerramienta'!$A$2:$A$2848,O$8,'B-PorHerramienta'!$J$2:$J$2848,$AC349,'B-PorHerramienta'!$K$2:$K$2848,$AD349,'B-PorHerramienta'!$L$2:$L$2848,$AE349,'B-PorHerramienta'!$F$2:$F$2848,"&lt;&gt;")=0,"",ROUND(SUMIFS(INDEX('B-PorHerramienta'!$F$2:$I$2848,0,$AH$6),'B-PorHerramienta'!$A$2:$A$2848,O$8,'B-PorHerramienta'!$J$2:$J$2848,$AC349,'B-PorHerramienta'!$K$2:$K$2848,$AD349,'B-PorHerramienta'!$L$2:$L$2848,$AE349)*$AI$6,$AJ$6))</f>
        <v/>
      </c>
      <c r="P349" s="48" t="str">
        <f>IF(COUNTIFS('B-PorHerramienta'!$A$2:$A$2848,P$8,'B-PorHerramienta'!$J$2:$J$2848,$AC349,'B-PorHerramienta'!$K$2:$K$2848,$AD349,'B-PorHerramienta'!$L$2:$L$2848,$AE349,'B-PorHerramienta'!$F$2:$F$2848,"&lt;&gt;")=0,"",ROUND(SUMIFS(INDEX('B-PorHerramienta'!$F$2:$I$2848,0,$AH$6),'B-PorHerramienta'!$A$2:$A$2848,P$8,'B-PorHerramienta'!$J$2:$J$2848,$AC349,'B-PorHerramienta'!$K$2:$K$2848,$AD349,'B-PorHerramienta'!$L$2:$L$2848,$AE349)*$AI$6,$AJ$6))</f>
        <v/>
      </c>
      <c r="Q349" s="48" t="str">
        <f>IF(COUNTIFS('B-PorHerramienta'!$A$2:$A$2848,Q$8,'B-PorHerramienta'!$J$2:$J$2848,$AC349,'B-PorHerramienta'!$K$2:$K$2848,$AD349,'B-PorHerramienta'!$L$2:$L$2848,$AE349,'B-PorHerramienta'!$F$2:$F$2848,"&lt;&gt;")=0,"",ROUND(SUMIFS(INDEX('B-PorHerramienta'!$F$2:$I$2848,0,$AH$6),'B-PorHerramienta'!$A$2:$A$2848,Q$8,'B-PorHerramienta'!$J$2:$J$2848,$AC349,'B-PorHerramienta'!$K$2:$K$2848,$AD349,'B-PorHerramienta'!$L$2:$L$2848,$AE349)*$AI$6,$AJ$6))</f>
        <v/>
      </c>
      <c r="R349" s="48" t="str">
        <f>IF(COUNTIFS('B-PorHerramienta'!$A$2:$A$2848,R$8,'B-PorHerramienta'!$J$2:$J$2848,$AC349,'B-PorHerramienta'!$K$2:$K$2848,$AD349,'B-PorHerramienta'!$L$2:$L$2848,$AE349,'B-PorHerramienta'!$F$2:$F$2848,"&lt;&gt;")=0,"",ROUND(SUMIFS(INDEX('B-PorHerramienta'!$F$2:$I$2848,0,$AH$6),'B-PorHerramienta'!$A$2:$A$2848,R$8,'B-PorHerramienta'!$J$2:$J$2848,$AC349,'B-PorHerramienta'!$K$2:$K$2848,$AD349,'B-PorHerramienta'!$L$2:$L$2848,$AE349)*$AI$6,$AJ$6))</f>
        <v/>
      </c>
      <c r="S349" s="48" t="str">
        <f>IF(COUNTIFS('B-PorHerramienta'!$A$2:$A$2848,S$8,'B-PorHerramienta'!$J$2:$J$2848,$AC349,'B-PorHerramienta'!$K$2:$K$2848,$AD349,'B-PorHerramienta'!$L$2:$L$2848,$AE349,'B-PorHerramienta'!$F$2:$F$2848,"&lt;&gt;")=0,"",ROUND(SUMIFS(INDEX('B-PorHerramienta'!$F$2:$I$2848,0,$AH$6),'B-PorHerramienta'!$A$2:$A$2848,S$8,'B-PorHerramienta'!$J$2:$J$2848,$AC349,'B-PorHerramienta'!$K$2:$K$2848,$AD349,'B-PorHerramienta'!$L$2:$L$2848,$AE349)*$AI$6,$AJ$6))</f>
        <v/>
      </c>
      <c r="T349" s="48" t="str">
        <f>IF(COUNTIFS('B-PorHerramienta'!$A$2:$A$2848,T$8,'B-PorHerramienta'!$J$2:$J$2848,$AC349,'B-PorHerramienta'!$K$2:$K$2848,$AD349,'B-PorHerramienta'!$L$2:$L$2848,$AE349,'B-PorHerramienta'!$F$2:$F$2848,"&lt;&gt;")=0,"",ROUND(SUMIFS(INDEX('B-PorHerramienta'!$F$2:$I$2848,0,$AH$6),'B-PorHerramienta'!$A$2:$A$2848,T$8,'B-PorHerramienta'!$J$2:$J$2848,$AC349,'B-PorHerramienta'!$K$2:$K$2848,$AD349,'B-PorHerramienta'!$L$2:$L$2848,$AE349)*$AI$6,$AJ$6))</f>
        <v/>
      </c>
      <c r="U349" s="48" t="str">
        <f>IF(COUNTIFS('B-PorHerramienta'!$A$2:$A$2848,U$8,'B-PorHerramienta'!$J$2:$J$2848,$AC349,'B-PorHerramienta'!$K$2:$K$2848,$AD349,'B-PorHerramienta'!$L$2:$L$2848,$AE349,'B-PorHerramienta'!$F$2:$F$2848,"&lt;&gt;")=0,"",ROUND(SUMIFS(INDEX('B-PorHerramienta'!$F$2:$I$2848,0,$AH$6),'B-PorHerramienta'!$A$2:$A$2848,U$8,'B-PorHerramienta'!$J$2:$J$2848,$AC349,'B-PorHerramienta'!$K$2:$K$2848,$AD349,'B-PorHerramienta'!$L$2:$L$2848,$AE349)*$AI$6,$AJ$6))</f>
        <v/>
      </c>
      <c r="V349" s="48" t="str">
        <f>IF(COUNTIFS('B-PorHerramienta'!$A$2:$A$2848,V$8,'B-PorHerramienta'!$J$2:$J$2848,$AC349,'B-PorHerramienta'!$K$2:$K$2848,$AD349,'B-PorHerramienta'!$L$2:$L$2848,$AE349,'B-PorHerramienta'!$F$2:$F$2848,"&lt;&gt;")=0,"",ROUND(SUMIFS(INDEX('B-PorHerramienta'!$F$2:$I$2848,0,$AH$6),'B-PorHerramienta'!$A$2:$A$2848,V$8,'B-PorHerramienta'!$J$2:$J$2848,$AC349,'B-PorHerramienta'!$K$2:$K$2848,$AD349,'B-PorHerramienta'!$L$2:$L$2848,$AE349)*$AI$6,$AJ$6))</f>
        <v/>
      </c>
      <c r="W349" s="48" t="str">
        <f>IF(COUNTIFS('B-PorHerramienta'!$A$2:$A$2848,W$8,'B-PorHerramienta'!$J$2:$J$2848,$AC349,'B-PorHerramienta'!$K$2:$K$2848,$AD349,'B-PorHerramienta'!$L$2:$L$2848,$AE349,'B-PorHerramienta'!$F$2:$F$2848,"&lt;&gt;")=0,"",ROUND(SUMIFS(INDEX('B-PorHerramienta'!$F$2:$I$2848,0,$AH$6),'B-PorHerramienta'!$A$2:$A$2848,W$8,'B-PorHerramienta'!$J$2:$J$2848,$AC349,'B-PorHerramienta'!$K$2:$K$2848,$AD349,'B-PorHerramienta'!$L$2:$L$2848,$AE349)*$AI$6,$AJ$6))</f>
        <v/>
      </c>
      <c r="X349" s="48" t="str">
        <f>IF(COUNTIFS('B-PorHerramienta'!$A$2:$A$2848,X$8,'B-PorHerramienta'!$J$2:$J$2848,$AC349,'B-PorHerramienta'!$K$2:$K$2848,$AD349,'B-PorHerramienta'!$L$2:$L$2848,$AE349,'B-PorHerramienta'!$F$2:$F$2848,"&lt;&gt;")=0,"",ROUND(SUMIFS(INDEX('B-PorHerramienta'!$F$2:$I$2848,0,$AH$6),'B-PorHerramienta'!$A$2:$A$2848,X$8,'B-PorHerramienta'!$J$2:$J$2848,$AC349,'B-PorHerramienta'!$K$2:$K$2848,$AD349,'B-PorHerramienta'!$L$2:$L$2848,$AE349)*$AI$6,$AJ$6))</f>
        <v/>
      </c>
      <c r="Y349" s="48" t="str">
        <f>IF(COUNTIFS('B-PorHerramienta'!$A$2:$A$2848,Y$8,'B-PorHerramienta'!$J$2:$J$2848,$AC349,'B-PorHerramienta'!$K$2:$K$2848,$AD349,'B-PorHerramienta'!$L$2:$L$2848,$AE349,'B-PorHerramienta'!$F$2:$F$2848,"&lt;&gt;")=0,"",ROUND(SUMIFS(INDEX('B-PorHerramienta'!$F$2:$I$2848,0,$AH$6),'B-PorHerramienta'!$A$2:$A$2848,Y$8,'B-PorHerramienta'!$J$2:$J$2848,$AC349,'B-PorHerramienta'!$K$2:$K$2848,$AD349,'B-PorHerramienta'!$L$2:$L$2848,$AE349)*$AI$6,$AJ$6))</f>
        <v/>
      </c>
      <c r="Z349" s="48" t="str">
        <f>IF(COUNTIFS('B-PorHerramienta'!$A$2:$A$2848,Z$8,'B-PorHerramienta'!$J$2:$J$2848,$AC349,'B-PorHerramienta'!$K$2:$K$2848,$AD349,'B-PorHerramienta'!$L$2:$L$2848,$AE349,'B-PorHerramienta'!$F$2:$F$2848,"&lt;&gt;")=0,"",ROUND(SUMIFS(INDEX('B-PorHerramienta'!$F$2:$I$2848,0,$AH$6),'B-PorHerramienta'!$A$2:$A$2848,Z$8,'B-PorHerramienta'!$J$2:$J$2848,$AC349,'B-PorHerramienta'!$K$2:$K$2848,$AD349,'B-PorHerramienta'!$L$2:$L$2848,$AE349)*$AI$6,$AJ$6))</f>
        <v/>
      </c>
      <c r="AA349" s="6"/>
      <c r="AB349" s="35">
        <v>2</v>
      </c>
      <c r="AC349" s="35" t="s">
        <v>1194</v>
      </c>
      <c r="AD349" s="35" t="s">
        <v>1355</v>
      </c>
      <c r="AE349" s="35" t="s">
        <v>1357</v>
      </c>
      <c r="AF349" s="35"/>
      <c r="AG349" s="35"/>
      <c r="AH349" s="35"/>
      <c r="AI349" s="35"/>
      <c r="AJ349" s="35"/>
      <c r="AK349" s="35"/>
    </row>
    <row r="350" spans="1:37" hidden="1" outlineLevel="2" collapsed="1" x14ac:dyDescent="0.25">
      <c r="A350" s="49" t="s">
        <v>2284</v>
      </c>
      <c r="B350" s="47" t="s">
        <v>610</v>
      </c>
      <c r="C350" s="48">
        <f>IF(COUNTIFS('B-PorHerramienta'!$A$2:$A$2848,C$8,'B-PorHerramienta'!$J$2:$J$2848,$AC350,'B-PorHerramienta'!$K$2:$K$2848,$AD350,'B-PorHerramienta'!$L$2:$L$2848,$AE350,'B-PorHerramienta'!$F$2:$F$2848,"&lt;&gt;")=0,"",ROUND(SUMIFS(INDEX('B-PorHerramienta'!$F$2:$I$2848,0,$AH$6),'B-PorHerramienta'!$A$2:$A$2848,C$8,'B-PorHerramienta'!$J$2:$J$2848,$AC350,'B-PorHerramienta'!$K$2:$K$2848,$AD350,'B-PorHerramienta'!$L$2:$L$2848,$AE350)*$AI$6,$AJ$6))</f>
        <v>0.1555</v>
      </c>
      <c r="D350" s="48" t="str">
        <f>IF(COUNTIFS('B-PorHerramienta'!$A$2:$A$2848,D$8,'B-PorHerramienta'!$J$2:$J$2848,$AC350,'B-PorHerramienta'!$K$2:$K$2848,$AD350,'B-PorHerramienta'!$L$2:$L$2848,$AE350,'B-PorHerramienta'!$F$2:$F$2848,"&lt;&gt;")=0,"",ROUND(SUMIFS(INDEX('B-PorHerramienta'!$F$2:$I$2848,0,$AH$6),'B-PorHerramienta'!$A$2:$A$2848,D$8,'B-PorHerramienta'!$J$2:$J$2848,$AC350,'B-PorHerramienta'!$K$2:$K$2848,$AD350,'B-PorHerramienta'!$L$2:$L$2848,$AE350)*$AI$6,$AJ$6))</f>
        <v/>
      </c>
      <c r="E350" s="48" t="str">
        <f>IF(COUNTIFS('B-PorHerramienta'!$A$2:$A$2848,E$8,'B-PorHerramienta'!$J$2:$J$2848,$AC350,'B-PorHerramienta'!$K$2:$K$2848,$AD350,'B-PorHerramienta'!$L$2:$L$2848,$AE350,'B-PorHerramienta'!$F$2:$F$2848,"&lt;&gt;")=0,"",ROUND(SUMIFS(INDEX('B-PorHerramienta'!$F$2:$I$2848,0,$AH$6),'B-PorHerramienta'!$A$2:$A$2848,E$8,'B-PorHerramienta'!$J$2:$J$2848,$AC350,'B-PorHerramienta'!$K$2:$K$2848,$AD350,'B-PorHerramienta'!$L$2:$L$2848,$AE350)*$AI$6,$AJ$6))</f>
        <v/>
      </c>
      <c r="F350" s="48" t="str">
        <f>IF(COUNTIFS('B-PorHerramienta'!$A$2:$A$2848,F$8,'B-PorHerramienta'!$J$2:$J$2848,$AC350,'B-PorHerramienta'!$K$2:$K$2848,$AD350,'B-PorHerramienta'!$L$2:$L$2848,$AE350,'B-PorHerramienta'!$F$2:$F$2848,"&lt;&gt;")=0,"",ROUND(SUMIFS(INDEX('B-PorHerramienta'!$F$2:$I$2848,0,$AH$6),'B-PorHerramienta'!$A$2:$A$2848,F$8,'B-PorHerramienta'!$J$2:$J$2848,$AC350,'B-PorHerramienta'!$K$2:$K$2848,$AD350,'B-PorHerramienta'!$L$2:$L$2848,$AE350)*$AI$6,$AJ$6))</f>
        <v/>
      </c>
      <c r="G350" s="48" t="str">
        <f>IF(COUNTIFS('B-PorHerramienta'!$A$2:$A$2848,G$8,'B-PorHerramienta'!$J$2:$J$2848,$AC350,'B-PorHerramienta'!$K$2:$K$2848,$AD350,'B-PorHerramienta'!$L$2:$L$2848,$AE350,'B-PorHerramienta'!$F$2:$F$2848,"&lt;&gt;")=0,"",ROUND(SUMIFS(INDEX('B-PorHerramienta'!$F$2:$I$2848,0,$AH$6),'B-PorHerramienta'!$A$2:$A$2848,G$8,'B-PorHerramienta'!$J$2:$J$2848,$AC350,'B-PorHerramienta'!$K$2:$K$2848,$AD350,'B-PorHerramienta'!$L$2:$L$2848,$AE350)*$AI$6,$AJ$6))</f>
        <v/>
      </c>
      <c r="H350" s="48" t="str">
        <f>IF(COUNTIFS('B-PorHerramienta'!$A$2:$A$2848,H$8,'B-PorHerramienta'!$J$2:$J$2848,$AC350,'B-PorHerramienta'!$K$2:$K$2848,$AD350,'B-PorHerramienta'!$L$2:$L$2848,$AE350,'B-PorHerramienta'!$F$2:$F$2848,"&lt;&gt;")=0,"",ROUND(SUMIFS(INDEX('B-PorHerramienta'!$F$2:$I$2848,0,$AH$6),'B-PorHerramienta'!$A$2:$A$2848,H$8,'B-PorHerramienta'!$J$2:$J$2848,$AC350,'B-PorHerramienta'!$K$2:$K$2848,$AD350,'B-PorHerramienta'!$L$2:$L$2848,$AE350)*$AI$6,$AJ$6))</f>
        <v/>
      </c>
      <c r="I350" s="48" t="str">
        <f>IF(COUNTIFS('B-PorHerramienta'!$A$2:$A$2848,I$8,'B-PorHerramienta'!$J$2:$J$2848,$AC350,'B-PorHerramienta'!$K$2:$K$2848,$AD350,'B-PorHerramienta'!$L$2:$L$2848,$AE350,'B-PorHerramienta'!$F$2:$F$2848,"&lt;&gt;")=0,"",ROUND(SUMIFS(INDEX('B-PorHerramienta'!$F$2:$I$2848,0,$AH$6),'B-PorHerramienta'!$A$2:$A$2848,I$8,'B-PorHerramienta'!$J$2:$J$2848,$AC350,'B-PorHerramienta'!$K$2:$K$2848,$AD350,'B-PorHerramienta'!$L$2:$L$2848,$AE350)*$AI$6,$AJ$6))</f>
        <v/>
      </c>
      <c r="J350" s="48" t="str">
        <f>IF(COUNTIFS('B-PorHerramienta'!$A$2:$A$2848,J$8,'B-PorHerramienta'!$J$2:$J$2848,$AC350,'B-PorHerramienta'!$K$2:$K$2848,$AD350,'B-PorHerramienta'!$L$2:$L$2848,$AE350,'B-PorHerramienta'!$F$2:$F$2848,"&lt;&gt;")=0,"",ROUND(SUMIFS(INDEX('B-PorHerramienta'!$F$2:$I$2848,0,$AH$6),'B-PorHerramienta'!$A$2:$A$2848,J$8,'B-PorHerramienta'!$J$2:$J$2848,$AC350,'B-PorHerramienta'!$K$2:$K$2848,$AD350,'B-PorHerramienta'!$L$2:$L$2848,$AE350)*$AI$6,$AJ$6))</f>
        <v/>
      </c>
      <c r="K350" s="48" t="str">
        <f>IF(COUNTIFS('B-PorHerramienta'!$A$2:$A$2848,K$8,'B-PorHerramienta'!$J$2:$J$2848,$AC350,'B-PorHerramienta'!$K$2:$K$2848,$AD350,'B-PorHerramienta'!$L$2:$L$2848,$AE350,'B-PorHerramienta'!$F$2:$F$2848,"&lt;&gt;")=0,"",ROUND(SUMIFS(INDEX('B-PorHerramienta'!$F$2:$I$2848,0,$AH$6),'B-PorHerramienta'!$A$2:$A$2848,K$8,'B-PorHerramienta'!$J$2:$J$2848,$AC350,'B-PorHerramienta'!$K$2:$K$2848,$AD350,'B-PorHerramienta'!$L$2:$L$2848,$AE350)*$AI$6,$AJ$6))</f>
        <v/>
      </c>
      <c r="L350" s="48" t="str">
        <f>IF(COUNTIFS('B-PorHerramienta'!$A$2:$A$2848,L$8,'B-PorHerramienta'!$J$2:$J$2848,$AC350,'B-PorHerramienta'!$K$2:$K$2848,$AD350,'B-PorHerramienta'!$L$2:$L$2848,$AE350,'B-PorHerramienta'!$F$2:$F$2848,"&lt;&gt;")=0,"",ROUND(SUMIFS(INDEX('B-PorHerramienta'!$F$2:$I$2848,0,$AH$6),'B-PorHerramienta'!$A$2:$A$2848,L$8,'B-PorHerramienta'!$J$2:$J$2848,$AC350,'B-PorHerramienta'!$K$2:$K$2848,$AD350,'B-PorHerramienta'!$L$2:$L$2848,$AE350)*$AI$6,$AJ$6))</f>
        <v/>
      </c>
      <c r="M350" s="48" t="str">
        <f>IF(COUNTIFS('B-PorHerramienta'!$A$2:$A$2848,M$8,'B-PorHerramienta'!$J$2:$J$2848,$AC350,'B-PorHerramienta'!$K$2:$K$2848,$AD350,'B-PorHerramienta'!$L$2:$L$2848,$AE350,'B-PorHerramienta'!$F$2:$F$2848,"&lt;&gt;")=0,"",ROUND(SUMIFS(INDEX('B-PorHerramienta'!$F$2:$I$2848,0,$AH$6),'B-PorHerramienta'!$A$2:$A$2848,M$8,'B-PorHerramienta'!$J$2:$J$2848,$AC350,'B-PorHerramienta'!$K$2:$K$2848,$AD350,'B-PorHerramienta'!$L$2:$L$2848,$AE350)*$AI$6,$AJ$6))</f>
        <v/>
      </c>
      <c r="N350" s="48" t="str">
        <f>IF(COUNTIFS('B-PorHerramienta'!$A$2:$A$2848,N$8,'B-PorHerramienta'!$J$2:$J$2848,$AC350,'B-PorHerramienta'!$K$2:$K$2848,$AD350,'B-PorHerramienta'!$L$2:$L$2848,$AE350,'B-PorHerramienta'!$F$2:$F$2848,"&lt;&gt;")=0,"",ROUND(SUMIFS(INDEX('B-PorHerramienta'!$F$2:$I$2848,0,$AH$6),'B-PorHerramienta'!$A$2:$A$2848,N$8,'B-PorHerramienta'!$J$2:$J$2848,$AC350,'B-PorHerramienta'!$K$2:$K$2848,$AD350,'B-PorHerramienta'!$L$2:$L$2848,$AE350)*$AI$6,$AJ$6))</f>
        <v/>
      </c>
      <c r="O350" s="48" t="str">
        <f>IF(COUNTIFS('B-PorHerramienta'!$A$2:$A$2848,O$8,'B-PorHerramienta'!$J$2:$J$2848,$AC350,'B-PorHerramienta'!$K$2:$K$2848,$AD350,'B-PorHerramienta'!$L$2:$L$2848,$AE350,'B-PorHerramienta'!$F$2:$F$2848,"&lt;&gt;")=0,"",ROUND(SUMIFS(INDEX('B-PorHerramienta'!$F$2:$I$2848,0,$AH$6),'B-PorHerramienta'!$A$2:$A$2848,O$8,'B-PorHerramienta'!$J$2:$J$2848,$AC350,'B-PorHerramienta'!$K$2:$K$2848,$AD350,'B-PorHerramienta'!$L$2:$L$2848,$AE350)*$AI$6,$AJ$6))</f>
        <v/>
      </c>
      <c r="P350" s="48" t="str">
        <f>IF(COUNTIFS('B-PorHerramienta'!$A$2:$A$2848,P$8,'B-PorHerramienta'!$J$2:$J$2848,$AC350,'B-PorHerramienta'!$K$2:$K$2848,$AD350,'B-PorHerramienta'!$L$2:$L$2848,$AE350,'B-PorHerramienta'!$F$2:$F$2848,"&lt;&gt;")=0,"",ROUND(SUMIFS(INDEX('B-PorHerramienta'!$F$2:$I$2848,0,$AH$6),'B-PorHerramienta'!$A$2:$A$2848,P$8,'B-PorHerramienta'!$J$2:$J$2848,$AC350,'B-PorHerramienta'!$K$2:$K$2848,$AD350,'B-PorHerramienta'!$L$2:$L$2848,$AE350)*$AI$6,$AJ$6))</f>
        <v/>
      </c>
      <c r="Q350" s="48" t="str">
        <f>IF(COUNTIFS('B-PorHerramienta'!$A$2:$A$2848,Q$8,'B-PorHerramienta'!$J$2:$J$2848,$AC350,'B-PorHerramienta'!$K$2:$K$2848,$AD350,'B-PorHerramienta'!$L$2:$L$2848,$AE350,'B-PorHerramienta'!$F$2:$F$2848,"&lt;&gt;")=0,"",ROUND(SUMIFS(INDEX('B-PorHerramienta'!$F$2:$I$2848,0,$AH$6),'B-PorHerramienta'!$A$2:$A$2848,Q$8,'B-PorHerramienta'!$J$2:$J$2848,$AC350,'B-PorHerramienta'!$K$2:$K$2848,$AD350,'B-PorHerramienta'!$L$2:$L$2848,$AE350)*$AI$6,$AJ$6))</f>
        <v/>
      </c>
      <c r="R350" s="48" t="str">
        <f>IF(COUNTIFS('B-PorHerramienta'!$A$2:$A$2848,R$8,'B-PorHerramienta'!$J$2:$J$2848,$AC350,'B-PorHerramienta'!$K$2:$K$2848,$AD350,'B-PorHerramienta'!$L$2:$L$2848,$AE350,'B-PorHerramienta'!$F$2:$F$2848,"&lt;&gt;")=0,"",ROUND(SUMIFS(INDEX('B-PorHerramienta'!$F$2:$I$2848,0,$AH$6),'B-PorHerramienta'!$A$2:$A$2848,R$8,'B-PorHerramienta'!$J$2:$J$2848,$AC350,'B-PorHerramienta'!$K$2:$K$2848,$AD350,'B-PorHerramienta'!$L$2:$L$2848,$AE350)*$AI$6,$AJ$6))</f>
        <v/>
      </c>
      <c r="S350" s="48" t="str">
        <f>IF(COUNTIFS('B-PorHerramienta'!$A$2:$A$2848,S$8,'B-PorHerramienta'!$J$2:$J$2848,$AC350,'B-PorHerramienta'!$K$2:$K$2848,$AD350,'B-PorHerramienta'!$L$2:$L$2848,$AE350,'B-PorHerramienta'!$F$2:$F$2848,"&lt;&gt;")=0,"",ROUND(SUMIFS(INDEX('B-PorHerramienta'!$F$2:$I$2848,0,$AH$6),'B-PorHerramienta'!$A$2:$A$2848,S$8,'B-PorHerramienta'!$J$2:$J$2848,$AC350,'B-PorHerramienta'!$K$2:$K$2848,$AD350,'B-PorHerramienta'!$L$2:$L$2848,$AE350)*$AI$6,$AJ$6))</f>
        <v/>
      </c>
      <c r="T350" s="48" t="str">
        <f>IF(COUNTIFS('B-PorHerramienta'!$A$2:$A$2848,T$8,'B-PorHerramienta'!$J$2:$J$2848,$AC350,'B-PorHerramienta'!$K$2:$K$2848,$AD350,'B-PorHerramienta'!$L$2:$L$2848,$AE350,'B-PorHerramienta'!$F$2:$F$2848,"&lt;&gt;")=0,"",ROUND(SUMIFS(INDEX('B-PorHerramienta'!$F$2:$I$2848,0,$AH$6),'B-PorHerramienta'!$A$2:$A$2848,T$8,'B-PorHerramienta'!$J$2:$J$2848,$AC350,'B-PorHerramienta'!$K$2:$K$2848,$AD350,'B-PorHerramienta'!$L$2:$L$2848,$AE350)*$AI$6,$AJ$6))</f>
        <v/>
      </c>
      <c r="U350" s="48" t="str">
        <f>IF(COUNTIFS('B-PorHerramienta'!$A$2:$A$2848,U$8,'B-PorHerramienta'!$J$2:$J$2848,$AC350,'B-PorHerramienta'!$K$2:$K$2848,$AD350,'B-PorHerramienta'!$L$2:$L$2848,$AE350,'B-PorHerramienta'!$F$2:$F$2848,"&lt;&gt;")=0,"",ROUND(SUMIFS(INDEX('B-PorHerramienta'!$F$2:$I$2848,0,$AH$6),'B-PorHerramienta'!$A$2:$A$2848,U$8,'B-PorHerramienta'!$J$2:$J$2848,$AC350,'B-PorHerramienta'!$K$2:$K$2848,$AD350,'B-PorHerramienta'!$L$2:$L$2848,$AE350)*$AI$6,$AJ$6))</f>
        <v/>
      </c>
      <c r="V350" s="48" t="str">
        <f>IF(COUNTIFS('B-PorHerramienta'!$A$2:$A$2848,V$8,'B-PorHerramienta'!$J$2:$J$2848,$AC350,'B-PorHerramienta'!$K$2:$K$2848,$AD350,'B-PorHerramienta'!$L$2:$L$2848,$AE350,'B-PorHerramienta'!$F$2:$F$2848,"&lt;&gt;")=0,"",ROUND(SUMIFS(INDEX('B-PorHerramienta'!$F$2:$I$2848,0,$AH$6),'B-PorHerramienta'!$A$2:$A$2848,V$8,'B-PorHerramienta'!$J$2:$J$2848,$AC350,'B-PorHerramienta'!$K$2:$K$2848,$AD350,'B-PorHerramienta'!$L$2:$L$2848,$AE350)*$AI$6,$AJ$6))</f>
        <v/>
      </c>
      <c r="W350" s="48" t="str">
        <f>IF(COUNTIFS('B-PorHerramienta'!$A$2:$A$2848,W$8,'B-PorHerramienta'!$J$2:$J$2848,$AC350,'B-PorHerramienta'!$K$2:$K$2848,$AD350,'B-PorHerramienta'!$L$2:$L$2848,$AE350,'B-PorHerramienta'!$F$2:$F$2848,"&lt;&gt;")=0,"",ROUND(SUMIFS(INDEX('B-PorHerramienta'!$F$2:$I$2848,0,$AH$6),'B-PorHerramienta'!$A$2:$A$2848,W$8,'B-PorHerramienta'!$J$2:$J$2848,$AC350,'B-PorHerramienta'!$K$2:$K$2848,$AD350,'B-PorHerramienta'!$L$2:$L$2848,$AE350)*$AI$6,$AJ$6))</f>
        <v/>
      </c>
      <c r="X350" s="48" t="str">
        <f>IF(COUNTIFS('B-PorHerramienta'!$A$2:$A$2848,X$8,'B-PorHerramienta'!$J$2:$J$2848,$AC350,'B-PorHerramienta'!$K$2:$K$2848,$AD350,'B-PorHerramienta'!$L$2:$L$2848,$AE350,'B-PorHerramienta'!$F$2:$F$2848,"&lt;&gt;")=0,"",ROUND(SUMIFS(INDEX('B-PorHerramienta'!$F$2:$I$2848,0,$AH$6),'B-PorHerramienta'!$A$2:$A$2848,X$8,'B-PorHerramienta'!$J$2:$J$2848,$AC350,'B-PorHerramienta'!$K$2:$K$2848,$AD350,'B-PorHerramienta'!$L$2:$L$2848,$AE350)*$AI$6,$AJ$6))</f>
        <v/>
      </c>
      <c r="Y350" s="48" t="str">
        <f>IF(COUNTIFS('B-PorHerramienta'!$A$2:$A$2848,Y$8,'B-PorHerramienta'!$J$2:$J$2848,$AC350,'B-PorHerramienta'!$K$2:$K$2848,$AD350,'B-PorHerramienta'!$L$2:$L$2848,$AE350,'B-PorHerramienta'!$F$2:$F$2848,"&lt;&gt;")=0,"",ROUND(SUMIFS(INDEX('B-PorHerramienta'!$F$2:$I$2848,0,$AH$6),'B-PorHerramienta'!$A$2:$A$2848,Y$8,'B-PorHerramienta'!$J$2:$J$2848,$AC350,'B-PorHerramienta'!$K$2:$K$2848,$AD350,'B-PorHerramienta'!$L$2:$L$2848,$AE350)*$AI$6,$AJ$6))</f>
        <v/>
      </c>
      <c r="Z350" s="48" t="str">
        <f>IF(COUNTIFS('B-PorHerramienta'!$A$2:$A$2848,Z$8,'B-PorHerramienta'!$J$2:$J$2848,$AC350,'B-PorHerramienta'!$K$2:$K$2848,$AD350,'B-PorHerramienta'!$L$2:$L$2848,$AE350,'B-PorHerramienta'!$F$2:$F$2848,"&lt;&gt;")=0,"",ROUND(SUMIFS(INDEX('B-PorHerramienta'!$F$2:$I$2848,0,$AH$6),'B-PorHerramienta'!$A$2:$A$2848,Z$8,'B-PorHerramienta'!$J$2:$J$2848,$AC350,'B-PorHerramienta'!$K$2:$K$2848,$AD350,'B-PorHerramienta'!$L$2:$L$2848,$AE350)*$AI$6,$AJ$6))</f>
        <v/>
      </c>
      <c r="AA350" s="6"/>
      <c r="AB350" s="35">
        <v>2</v>
      </c>
      <c r="AC350" s="35" t="s">
        <v>1194</v>
      </c>
      <c r="AD350" s="35" t="s">
        <v>1355</v>
      </c>
      <c r="AE350" s="35" t="s">
        <v>1358</v>
      </c>
      <c r="AF350" s="35"/>
      <c r="AG350" s="35"/>
      <c r="AH350" s="35"/>
      <c r="AI350" s="35"/>
      <c r="AJ350" s="35"/>
      <c r="AK350" s="35"/>
    </row>
    <row r="351" spans="1:37" hidden="1" outlineLevel="2" collapsed="1" x14ac:dyDescent="0.25">
      <c r="A351" s="49" t="s">
        <v>2296</v>
      </c>
      <c r="B351" s="47" t="s">
        <v>612</v>
      </c>
      <c r="C351" s="48">
        <f>IF(COUNTIFS('B-PorHerramienta'!$A$2:$A$2848,C$8,'B-PorHerramienta'!$J$2:$J$2848,$AC351,'B-PorHerramienta'!$K$2:$K$2848,$AD351,'B-PorHerramienta'!$L$2:$L$2848,$AE351,'B-PorHerramienta'!$F$2:$F$2848,"&lt;&gt;")=0,"",ROUND(SUMIFS(INDEX('B-PorHerramienta'!$F$2:$I$2848,0,$AH$6),'B-PorHerramienta'!$A$2:$A$2848,C$8,'B-PorHerramienta'!$J$2:$J$2848,$AC351,'B-PorHerramienta'!$K$2:$K$2848,$AD351,'B-PorHerramienta'!$L$2:$L$2848,$AE351)*$AI$6,$AJ$6))</f>
        <v>1.15E-2</v>
      </c>
      <c r="D351" s="48" t="str">
        <f>IF(COUNTIFS('B-PorHerramienta'!$A$2:$A$2848,D$8,'B-PorHerramienta'!$J$2:$J$2848,$AC351,'B-PorHerramienta'!$K$2:$K$2848,$AD351,'B-PorHerramienta'!$L$2:$L$2848,$AE351,'B-PorHerramienta'!$F$2:$F$2848,"&lt;&gt;")=0,"",ROUND(SUMIFS(INDEX('B-PorHerramienta'!$F$2:$I$2848,0,$AH$6),'B-PorHerramienta'!$A$2:$A$2848,D$8,'B-PorHerramienta'!$J$2:$J$2848,$AC351,'B-PorHerramienta'!$K$2:$K$2848,$AD351,'B-PorHerramienta'!$L$2:$L$2848,$AE351)*$AI$6,$AJ$6))</f>
        <v/>
      </c>
      <c r="E351" s="48" t="str">
        <f>IF(COUNTIFS('B-PorHerramienta'!$A$2:$A$2848,E$8,'B-PorHerramienta'!$J$2:$J$2848,$AC351,'B-PorHerramienta'!$K$2:$K$2848,$AD351,'B-PorHerramienta'!$L$2:$L$2848,$AE351,'B-PorHerramienta'!$F$2:$F$2848,"&lt;&gt;")=0,"",ROUND(SUMIFS(INDEX('B-PorHerramienta'!$F$2:$I$2848,0,$AH$6),'B-PorHerramienta'!$A$2:$A$2848,E$8,'B-PorHerramienta'!$J$2:$J$2848,$AC351,'B-PorHerramienta'!$K$2:$K$2848,$AD351,'B-PorHerramienta'!$L$2:$L$2848,$AE351)*$AI$6,$AJ$6))</f>
        <v/>
      </c>
      <c r="F351" s="48" t="str">
        <f>IF(COUNTIFS('B-PorHerramienta'!$A$2:$A$2848,F$8,'B-PorHerramienta'!$J$2:$J$2848,$AC351,'B-PorHerramienta'!$K$2:$K$2848,$AD351,'B-PorHerramienta'!$L$2:$L$2848,$AE351,'B-PorHerramienta'!$F$2:$F$2848,"&lt;&gt;")=0,"",ROUND(SUMIFS(INDEX('B-PorHerramienta'!$F$2:$I$2848,0,$AH$6),'B-PorHerramienta'!$A$2:$A$2848,F$8,'B-PorHerramienta'!$J$2:$J$2848,$AC351,'B-PorHerramienta'!$K$2:$K$2848,$AD351,'B-PorHerramienta'!$L$2:$L$2848,$AE351)*$AI$6,$AJ$6))</f>
        <v/>
      </c>
      <c r="G351" s="48" t="str">
        <f>IF(COUNTIFS('B-PorHerramienta'!$A$2:$A$2848,G$8,'B-PorHerramienta'!$J$2:$J$2848,$AC351,'B-PorHerramienta'!$K$2:$K$2848,$AD351,'B-PorHerramienta'!$L$2:$L$2848,$AE351,'B-PorHerramienta'!$F$2:$F$2848,"&lt;&gt;")=0,"",ROUND(SUMIFS(INDEX('B-PorHerramienta'!$F$2:$I$2848,0,$AH$6),'B-PorHerramienta'!$A$2:$A$2848,G$8,'B-PorHerramienta'!$J$2:$J$2848,$AC351,'B-PorHerramienta'!$K$2:$K$2848,$AD351,'B-PorHerramienta'!$L$2:$L$2848,$AE351)*$AI$6,$AJ$6))</f>
        <v/>
      </c>
      <c r="H351" s="48" t="str">
        <f>IF(COUNTIFS('B-PorHerramienta'!$A$2:$A$2848,H$8,'B-PorHerramienta'!$J$2:$J$2848,$AC351,'B-PorHerramienta'!$K$2:$K$2848,$AD351,'B-PorHerramienta'!$L$2:$L$2848,$AE351,'B-PorHerramienta'!$F$2:$F$2848,"&lt;&gt;")=0,"",ROUND(SUMIFS(INDEX('B-PorHerramienta'!$F$2:$I$2848,0,$AH$6),'B-PorHerramienta'!$A$2:$A$2848,H$8,'B-PorHerramienta'!$J$2:$J$2848,$AC351,'B-PorHerramienta'!$K$2:$K$2848,$AD351,'B-PorHerramienta'!$L$2:$L$2848,$AE351)*$AI$6,$AJ$6))</f>
        <v/>
      </c>
      <c r="I351" s="48" t="str">
        <f>IF(COUNTIFS('B-PorHerramienta'!$A$2:$A$2848,I$8,'B-PorHerramienta'!$J$2:$J$2848,$AC351,'B-PorHerramienta'!$K$2:$K$2848,$AD351,'B-PorHerramienta'!$L$2:$L$2848,$AE351,'B-PorHerramienta'!$F$2:$F$2848,"&lt;&gt;")=0,"",ROUND(SUMIFS(INDEX('B-PorHerramienta'!$F$2:$I$2848,0,$AH$6),'B-PorHerramienta'!$A$2:$A$2848,I$8,'B-PorHerramienta'!$J$2:$J$2848,$AC351,'B-PorHerramienta'!$K$2:$K$2848,$AD351,'B-PorHerramienta'!$L$2:$L$2848,$AE351)*$AI$6,$AJ$6))</f>
        <v/>
      </c>
      <c r="J351" s="48" t="str">
        <f>IF(COUNTIFS('B-PorHerramienta'!$A$2:$A$2848,J$8,'B-PorHerramienta'!$J$2:$J$2848,$AC351,'B-PorHerramienta'!$K$2:$K$2848,$AD351,'B-PorHerramienta'!$L$2:$L$2848,$AE351,'B-PorHerramienta'!$F$2:$F$2848,"&lt;&gt;")=0,"",ROUND(SUMIFS(INDEX('B-PorHerramienta'!$F$2:$I$2848,0,$AH$6),'B-PorHerramienta'!$A$2:$A$2848,J$8,'B-PorHerramienta'!$J$2:$J$2848,$AC351,'B-PorHerramienta'!$K$2:$K$2848,$AD351,'B-PorHerramienta'!$L$2:$L$2848,$AE351)*$AI$6,$AJ$6))</f>
        <v/>
      </c>
      <c r="K351" s="48" t="str">
        <f>IF(COUNTIFS('B-PorHerramienta'!$A$2:$A$2848,K$8,'B-PorHerramienta'!$J$2:$J$2848,$AC351,'B-PorHerramienta'!$K$2:$K$2848,$AD351,'B-PorHerramienta'!$L$2:$L$2848,$AE351,'B-PorHerramienta'!$F$2:$F$2848,"&lt;&gt;")=0,"",ROUND(SUMIFS(INDEX('B-PorHerramienta'!$F$2:$I$2848,0,$AH$6),'B-PorHerramienta'!$A$2:$A$2848,K$8,'B-PorHerramienta'!$J$2:$J$2848,$AC351,'B-PorHerramienta'!$K$2:$K$2848,$AD351,'B-PorHerramienta'!$L$2:$L$2848,$AE351)*$AI$6,$AJ$6))</f>
        <v/>
      </c>
      <c r="L351" s="48" t="str">
        <f>IF(COUNTIFS('B-PorHerramienta'!$A$2:$A$2848,L$8,'B-PorHerramienta'!$J$2:$J$2848,$AC351,'B-PorHerramienta'!$K$2:$K$2848,$AD351,'B-PorHerramienta'!$L$2:$L$2848,$AE351,'B-PorHerramienta'!$F$2:$F$2848,"&lt;&gt;")=0,"",ROUND(SUMIFS(INDEX('B-PorHerramienta'!$F$2:$I$2848,0,$AH$6),'B-PorHerramienta'!$A$2:$A$2848,L$8,'B-PorHerramienta'!$J$2:$J$2848,$AC351,'B-PorHerramienta'!$K$2:$K$2848,$AD351,'B-PorHerramienta'!$L$2:$L$2848,$AE351)*$AI$6,$AJ$6))</f>
        <v/>
      </c>
      <c r="M351" s="48" t="str">
        <f>IF(COUNTIFS('B-PorHerramienta'!$A$2:$A$2848,M$8,'B-PorHerramienta'!$J$2:$J$2848,$AC351,'B-PorHerramienta'!$K$2:$K$2848,$AD351,'B-PorHerramienta'!$L$2:$L$2848,$AE351,'B-PorHerramienta'!$F$2:$F$2848,"&lt;&gt;")=0,"",ROUND(SUMIFS(INDEX('B-PorHerramienta'!$F$2:$I$2848,0,$AH$6),'B-PorHerramienta'!$A$2:$A$2848,M$8,'B-PorHerramienta'!$J$2:$J$2848,$AC351,'B-PorHerramienta'!$K$2:$K$2848,$AD351,'B-PorHerramienta'!$L$2:$L$2848,$AE351)*$AI$6,$AJ$6))</f>
        <v/>
      </c>
      <c r="N351" s="48" t="str">
        <f>IF(COUNTIFS('B-PorHerramienta'!$A$2:$A$2848,N$8,'B-PorHerramienta'!$J$2:$J$2848,$AC351,'B-PorHerramienta'!$K$2:$K$2848,$AD351,'B-PorHerramienta'!$L$2:$L$2848,$AE351,'B-PorHerramienta'!$F$2:$F$2848,"&lt;&gt;")=0,"",ROUND(SUMIFS(INDEX('B-PorHerramienta'!$F$2:$I$2848,0,$AH$6),'B-PorHerramienta'!$A$2:$A$2848,N$8,'B-PorHerramienta'!$J$2:$J$2848,$AC351,'B-PorHerramienta'!$K$2:$K$2848,$AD351,'B-PorHerramienta'!$L$2:$L$2848,$AE351)*$AI$6,$AJ$6))</f>
        <v/>
      </c>
      <c r="O351" s="48" t="str">
        <f>IF(COUNTIFS('B-PorHerramienta'!$A$2:$A$2848,O$8,'B-PorHerramienta'!$J$2:$J$2848,$AC351,'B-PorHerramienta'!$K$2:$K$2848,$AD351,'B-PorHerramienta'!$L$2:$L$2848,$AE351,'B-PorHerramienta'!$F$2:$F$2848,"&lt;&gt;")=0,"",ROUND(SUMIFS(INDEX('B-PorHerramienta'!$F$2:$I$2848,0,$AH$6),'B-PorHerramienta'!$A$2:$A$2848,O$8,'B-PorHerramienta'!$J$2:$J$2848,$AC351,'B-PorHerramienta'!$K$2:$K$2848,$AD351,'B-PorHerramienta'!$L$2:$L$2848,$AE351)*$AI$6,$AJ$6))</f>
        <v/>
      </c>
      <c r="P351" s="48" t="str">
        <f>IF(COUNTIFS('B-PorHerramienta'!$A$2:$A$2848,P$8,'B-PorHerramienta'!$J$2:$J$2848,$AC351,'B-PorHerramienta'!$K$2:$K$2848,$AD351,'B-PorHerramienta'!$L$2:$L$2848,$AE351,'B-PorHerramienta'!$F$2:$F$2848,"&lt;&gt;")=0,"",ROUND(SUMIFS(INDEX('B-PorHerramienta'!$F$2:$I$2848,0,$AH$6),'B-PorHerramienta'!$A$2:$A$2848,P$8,'B-PorHerramienta'!$J$2:$J$2848,$AC351,'B-PorHerramienta'!$K$2:$K$2848,$AD351,'B-PorHerramienta'!$L$2:$L$2848,$AE351)*$AI$6,$AJ$6))</f>
        <v/>
      </c>
      <c r="Q351" s="48" t="str">
        <f>IF(COUNTIFS('B-PorHerramienta'!$A$2:$A$2848,Q$8,'B-PorHerramienta'!$J$2:$J$2848,$AC351,'B-PorHerramienta'!$K$2:$K$2848,$AD351,'B-PorHerramienta'!$L$2:$L$2848,$AE351,'B-PorHerramienta'!$F$2:$F$2848,"&lt;&gt;")=0,"",ROUND(SUMIFS(INDEX('B-PorHerramienta'!$F$2:$I$2848,0,$AH$6),'B-PorHerramienta'!$A$2:$A$2848,Q$8,'B-PorHerramienta'!$J$2:$J$2848,$AC351,'B-PorHerramienta'!$K$2:$K$2848,$AD351,'B-PorHerramienta'!$L$2:$L$2848,$AE351)*$AI$6,$AJ$6))</f>
        <v/>
      </c>
      <c r="R351" s="48" t="str">
        <f>IF(COUNTIFS('B-PorHerramienta'!$A$2:$A$2848,R$8,'B-PorHerramienta'!$J$2:$J$2848,$AC351,'B-PorHerramienta'!$K$2:$K$2848,$AD351,'B-PorHerramienta'!$L$2:$L$2848,$AE351,'B-PorHerramienta'!$F$2:$F$2848,"&lt;&gt;")=0,"",ROUND(SUMIFS(INDEX('B-PorHerramienta'!$F$2:$I$2848,0,$AH$6),'B-PorHerramienta'!$A$2:$A$2848,R$8,'B-PorHerramienta'!$J$2:$J$2848,$AC351,'B-PorHerramienta'!$K$2:$K$2848,$AD351,'B-PorHerramienta'!$L$2:$L$2848,$AE351)*$AI$6,$AJ$6))</f>
        <v/>
      </c>
      <c r="S351" s="48" t="str">
        <f>IF(COUNTIFS('B-PorHerramienta'!$A$2:$A$2848,S$8,'B-PorHerramienta'!$J$2:$J$2848,$AC351,'B-PorHerramienta'!$K$2:$K$2848,$AD351,'B-PorHerramienta'!$L$2:$L$2848,$AE351,'B-PorHerramienta'!$F$2:$F$2848,"&lt;&gt;")=0,"",ROUND(SUMIFS(INDEX('B-PorHerramienta'!$F$2:$I$2848,0,$AH$6),'B-PorHerramienta'!$A$2:$A$2848,S$8,'B-PorHerramienta'!$J$2:$J$2848,$AC351,'B-PorHerramienta'!$K$2:$K$2848,$AD351,'B-PorHerramienta'!$L$2:$L$2848,$AE351)*$AI$6,$AJ$6))</f>
        <v/>
      </c>
      <c r="T351" s="48" t="str">
        <f>IF(COUNTIFS('B-PorHerramienta'!$A$2:$A$2848,T$8,'B-PorHerramienta'!$J$2:$J$2848,$AC351,'B-PorHerramienta'!$K$2:$K$2848,$AD351,'B-PorHerramienta'!$L$2:$L$2848,$AE351,'B-PorHerramienta'!$F$2:$F$2848,"&lt;&gt;")=0,"",ROUND(SUMIFS(INDEX('B-PorHerramienta'!$F$2:$I$2848,0,$AH$6),'B-PorHerramienta'!$A$2:$A$2848,T$8,'B-PorHerramienta'!$J$2:$J$2848,$AC351,'B-PorHerramienta'!$K$2:$K$2848,$AD351,'B-PorHerramienta'!$L$2:$L$2848,$AE351)*$AI$6,$AJ$6))</f>
        <v/>
      </c>
      <c r="U351" s="48" t="str">
        <f>IF(COUNTIFS('B-PorHerramienta'!$A$2:$A$2848,U$8,'B-PorHerramienta'!$J$2:$J$2848,$AC351,'B-PorHerramienta'!$K$2:$K$2848,$AD351,'B-PorHerramienta'!$L$2:$L$2848,$AE351,'B-PorHerramienta'!$F$2:$F$2848,"&lt;&gt;")=0,"",ROUND(SUMIFS(INDEX('B-PorHerramienta'!$F$2:$I$2848,0,$AH$6),'B-PorHerramienta'!$A$2:$A$2848,U$8,'B-PorHerramienta'!$J$2:$J$2848,$AC351,'B-PorHerramienta'!$K$2:$K$2848,$AD351,'B-PorHerramienta'!$L$2:$L$2848,$AE351)*$AI$6,$AJ$6))</f>
        <v/>
      </c>
      <c r="V351" s="48" t="str">
        <f>IF(COUNTIFS('B-PorHerramienta'!$A$2:$A$2848,V$8,'B-PorHerramienta'!$J$2:$J$2848,$AC351,'B-PorHerramienta'!$K$2:$K$2848,$AD351,'B-PorHerramienta'!$L$2:$L$2848,$AE351,'B-PorHerramienta'!$F$2:$F$2848,"&lt;&gt;")=0,"",ROUND(SUMIFS(INDEX('B-PorHerramienta'!$F$2:$I$2848,0,$AH$6),'B-PorHerramienta'!$A$2:$A$2848,V$8,'B-PorHerramienta'!$J$2:$J$2848,$AC351,'B-PorHerramienta'!$K$2:$K$2848,$AD351,'B-PorHerramienta'!$L$2:$L$2848,$AE351)*$AI$6,$AJ$6))</f>
        <v/>
      </c>
      <c r="W351" s="48" t="str">
        <f>IF(COUNTIFS('B-PorHerramienta'!$A$2:$A$2848,W$8,'B-PorHerramienta'!$J$2:$J$2848,$AC351,'B-PorHerramienta'!$K$2:$K$2848,$AD351,'B-PorHerramienta'!$L$2:$L$2848,$AE351,'B-PorHerramienta'!$F$2:$F$2848,"&lt;&gt;")=0,"",ROUND(SUMIFS(INDEX('B-PorHerramienta'!$F$2:$I$2848,0,$AH$6),'B-PorHerramienta'!$A$2:$A$2848,W$8,'B-PorHerramienta'!$J$2:$J$2848,$AC351,'B-PorHerramienta'!$K$2:$K$2848,$AD351,'B-PorHerramienta'!$L$2:$L$2848,$AE351)*$AI$6,$AJ$6))</f>
        <v/>
      </c>
      <c r="X351" s="48" t="str">
        <f>IF(COUNTIFS('B-PorHerramienta'!$A$2:$A$2848,X$8,'B-PorHerramienta'!$J$2:$J$2848,$AC351,'B-PorHerramienta'!$K$2:$K$2848,$AD351,'B-PorHerramienta'!$L$2:$L$2848,$AE351,'B-PorHerramienta'!$F$2:$F$2848,"&lt;&gt;")=0,"",ROUND(SUMIFS(INDEX('B-PorHerramienta'!$F$2:$I$2848,0,$AH$6),'B-PorHerramienta'!$A$2:$A$2848,X$8,'B-PorHerramienta'!$J$2:$J$2848,$AC351,'B-PorHerramienta'!$K$2:$K$2848,$AD351,'B-PorHerramienta'!$L$2:$L$2848,$AE351)*$AI$6,$AJ$6))</f>
        <v/>
      </c>
      <c r="Y351" s="48" t="str">
        <f>IF(COUNTIFS('B-PorHerramienta'!$A$2:$A$2848,Y$8,'B-PorHerramienta'!$J$2:$J$2848,$AC351,'B-PorHerramienta'!$K$2:$K$2848,$AD351,'B-PorHerramienta'!$L$2:$L$2848,$AE351,'B-PorHerramienta'!$F$2:$F$2848,"&lt;&gt;")=0,"",ROUND(SUMIFS(INDEX('B-PorHerramienta'!$F$2:$I$2848,0,$AH$6),'B-PorHerramienta'!$A$2:$A$2848,Y$8,'B-PorHerramienta'!$J$2:$J$2848,$AC351,'B-PorHerramienta'!$K$2:$K$2848,$AD351,'B-PorHerramienta'!$L$2:$L$2848,$AE351)*$AI$6,$AJ$6))</f>
        <v/>
      </c>
      <c r="Z351" s="48" t="str">
        <f>IF(COUNTIFS('B-PorHerramienta'!$A$2:$A$2848,Z$8,'B-PorHerramienta'!$J$2:$J$2848,$AC351,'B-PorHerramienta'!$K$2:$K$2848,$AD351,'B-PorHerramienta'!$L$2:$L$2848,$AE351,'B-PorHerramienta'!$F$2:$F$2848,"&lt;&gt;")=0,"",ROUND(SUMIFS(INDEX('B-PorHerramienta'!$F$2:$I$2848,0,$AH$6),'B-PorHerramienta'!$A$2:$A$2848,Z$8,'B-PorHerramienta'!$J$2:$J$2848,$AC351,'B-PorHerramienta'!$K$2:$K$2848,$AD351,'B-PorHerramienta'!$L$2:$L$2848,$AE351)*$AI$6,$AJ$6))</f>
        <v/>
      </c>
      <c r="AA351" s="6"/>
      <c r="AB351" s="35">
        <v>2</v>
      </c>
      <c r="AC351" s="35" t="s">
        <v>1194</v>
      </c>
      <c r="AD351" s="35" t="s">
        <v>1355</v>
      </c>
      <c r="AE351" s="35" t="s">
        <v>1359</v>
      </c>
      <c r="AF351" s="35"/>
      <c r="AG351" s="35"/>
      <c r="AH351" s="35"/>
      <c r="AI351" s="35"/>
      <c r="AJ351" s="35"/>
      <c r="AK351" s="35"/>
    </row>
    <row r="352" spans="1:37" hidden="1" outlineLevel="2" collapsed="1" x14ac:dyDescent="0.25">
      <c r="A352" s="49" t="s">
        <v>2282</v>
      </c>
      <c r="B352" s="47" t="s">
        <v>2295</v>
      </c>
      <c r="C352" s="48">
        <f>IF(COUNTIFS('B-PorHerramienta'!$A$2:$A$2848,C$8,'B-PorHerramienta'!$J$2:$J$2848,$AC352,'B-PorHerramienta'!$K$2:$K$2848,$AD352,'B-PorHerramienta'!$L$2:$L$2848,$AE352,'B-PorHerramienta'!$F$2:$F$2848,"&lt;&gt;")=0,"",ROUND(SUMIFS(INDEX('B-PorHerramienta'!$F$2:$I$2848,0,$AH$6),'B-PorHerramienta'!$A$2:$A$2848,C$8,'B-PorHerramienta'!$J$2:$J$2848,$AC352,'B-PorHerramienta'!$K$2:$K$2848,$AD352,'B-PorHerramienta'!$L$2:$L$2848,$AE352)*$AI$6,$AJ$6))</f>
        <v>0.37730000000000002</v>
      </c>
      <c r="D352" s="48">
        <f>IF(COUNTIFS('B-PorHerramienta'!$A$2:$A$2848,D$8,'B-PorHerramienta'!$J$2:$J$2848,$AC352,'B-PorHerramienta'!$K$2:$K$2848,$AD352,'B-PorHerramienta'!$L$2:$L$2848,$AE352,'B-PorHerramienta'!$F$2:$F$2848,"&lt;&gt;")=0,"",ROUND(SUMIFS(INDEX('B-PorHerramienta'!$F$2:$I$2848,0,$AH$6),'B-PorHerramienta'!$A$2:$A$2848,D$8,'B-PorHerramienta'!$J$2:$J$2848,$AC352,'B-PorHerramienta'!$K$2:$K$2848,$AD352,'B-PorHerramienta'!$L$2:$L$2848,$AE352)*$AI$6,$AJ$6))</f>
        <v>0.32040000000000002</v>
      </c>
      <c r="E352" s="48" t="str">
        <f>IF(COUNTIFS('B-PorHerramienta'!$A$2:$A$2848,E$8,'B-PorHerramienta'!$J$2:$J$2848,$AC352,'B-PorHerramienta'!$K$2:$K$2848,$AD352,'B-PorHerramienta'!$L$2:$L$2848,$AE352,'B-PorHerramienta'!$F$2:$F$2848,"&lt;&gt;")=0,"",ROUND(SUMIFS(INDEX('B-PorHerramienta'!$F$2:$I$2848,0,$AH$6),'B-PorHerramienta'!$A$2:$A$2848,E$8,'B-PorHerramienta'!$J$2:$J$2848,$AC352,'B-PorHerramienta'!$K$2:$K$2848,$AD352,'B-PorHerramienta'!$L$2:$L$2848,$AE352)*$AI$6,$AJ$6))</f>
        <v/>
      </c>
      <c r="F352" s="48" t="str">
        <f>IF(COUNTIFS('B-PorHerramienta'!$A$2:$A$2848,F$8,'B-PorHerramienta'!$J$2:$J$2848,$AC352,'B-PorHerramienta'!$K$2:$K$2848,$AD352,'B-PorHerramienta'!$L$2:$L$2848,$AE352,'B-PorHerramienta'!$F$2:$F$2848,"&lt;&gt;")=0,"",ROUND(SUMIFS(INDEX('B-PorHerramienta'!$F$2:$I$2848,0,$AH$6),'B-PorHerramienta'!$A$2:$A$2848,F$8,'B-PorHerramienta'!$J$2:$J$2848,$AC352,'B-PorHerramienta'!$K$2:$K$2848,$AD352,'B-PorHerramienta'!$L$2:$L$2848,$AE352)*$AI$6,$AJ$6))</f>
        <v/>
      </c>
      <c r="G352" s="48" t="str">
        <f>IF(COUNTIFS('B-PorHerramienta'!$A$2:$A$2848,G$8,'B-PorHerramienta'!$J$2:$J$2848,$AC352,'B-PorHerramienta'!$K$2:$K$2848,$AD352,'B-PorHerramienta'!$L$2:$L$2848,$AE352,'B-PorHerramienta'!$F$2:$F$2848,"&lt;&gt;")=0,"",ROUND(SUMIFS(INDEX('B-PorHerramienta'!$F$2:$I$2848,0,$AH$6),'B-PorHerramienta'!$A$2:$A$2848,G$8,'B-PorHerramienta'!$J$2:$J$2848,$AC352,'B-PorHerramienta'!$K$2:$K$2848,$AD352,'B-PorHerramienta'!$L$2:$L$2848,$AE352)*$AI$6,$AJ$6))</f>
        <v/>
      </c>
      <c r="H352" s="48" t="str">
        <f>IF(COUNTIFS('B-PorHerramienta'!$A$2:$A$2848,H$8,'B-PorHerramienta'!$J$2:$J$2848,$AC352,'B-PorHerramienta'!$K$2:$K$2848,$AD352,'B-PorHerramienta'!$L$2:$L$2848,$AE352,'B-PorHerramienta'!$F$2:$F$2848,"&lt;&gt;")=0,"",ROUND(SUMIFS(INDEX('B-PorHerramienta'!$F$2:$I$2848,0,$AH$6),'B-PorHerramienta'!$A$2:$A$2848,H$8,'B-PorHerramienta'!$J$2:$J$2848,$AC352,'B-PorHerramienta'!$K$2:$K$2848,$AD352,'B-PorHerramienta'!$L$2:$L$2848,$AE352)*$AI$6,$AJ$6))</f>
        <v/>
      </c>
      <c r="I352" s="48" t="str">
        <f>IF(COUNTIFS('B-PorHerramienta'!$A$2:$A$2848,I$8,'B-PorHerramienta'!$J$2:$J$2848,$AC352,'B-PorHerramienta'!$K$2:$K$2848,$AD352,'B-PorHerramienta'!$L$2:$L$2848,$AE352,'B-PorHerramienta'!$F$2:$F$2848,"&lt;&gt;")=0,"",ROUND(SUMIFS(INDEX('B-PorHerramienta'!$F$2:$I$2848,0,$AH$6),'B-PorHerramienta'!$A$2:$A$2848,I$8,'B-PorHerramienta'!$J$2:$J$2848,$AC352,'B-PorHerramienta'!$K$2:$K$2848,$AD352,'B-PorHerramienta'!$L$2:$L$2848,$AE352)*$AI$6,$AJ$6))</f>
        <v/>
      </c>
      <c r="J352" s="48" t="str">
        <f>IF(COUNTIFS('B-PorHerramienta'!$A$2:$A$2848,J$8,'B-PorHerramienta'!$J$2:$J$2848,$AC352,'B-PorHerramienta'!$K$2:$K$2848,$AD352,'B-PorHerramienta'!$L$2:$L$2848,$AE352,'B-PorHerramienta'!$F$2:$F$2848,"&lt;&gt;")=0,"",ROUND(SUMIFS(INDEX('B-PorHerramienta'!$F$2:$I$2848,0,$AH$6),'B-PorHerramienta'!$A$2:$A$2848,J$8,'B-PorHerramienta'!$J$2:$J$2848,$AC352,'B-PorHerramienta'!$K$2:$K$2848,$AD352,'B-PorHerramienta'!$L$2:$L$2848,$AE352)*$AI$6,$AJ$6))</f>
        <v/>
      </c>
      <c r="K352" s="48" t="str">
        <f>IF(COUNTIFS('B-PorHerramienta'!$A$2:$A$2848,K$8,'B-PorHerramienta'!$J$2:$J$2848,$AC352,'B-PorHerramienta'!$K$2:$K$2848,$AD352,'B-PorHerramienta'!$L$2:$L$2848,$AE352,'B-PorHerramienta'!$F$2:$F$2848,"&lt;&gt;")=0,"",ROUND(SUMIFS(INDEX('B-PorHerramienta'!$F$2:$I$2848,0,$AH$6),'B-PorHerramienta'!$A$2:$A$2848,K$8,'B-PorHerramienta'!$J$2:$J$2848,$AC352,'B-PorHerramienta'!$K$2:$K$2848,$AD352,'B-PorHerramienta'!$L$2:$L$2848,$AE352)*$AI$6,$AJ$6))</f>
        <v/>
      </c>
      <c r="L352" s="48" t="str">
        <f>IF(COUNTIFS('B-PorHerramienta'!$A$2:$A$2848,L$8,'B-PorHerramienta'!$J$2:$J$2848,$AC352,'B-PorHerramienta'!$K$2:$K$2848,$AD352,'B-PorHerramienta'!$L$2:$L$2848,$AE352,'B-PorHerramienta'!$F$2:$F$2848,"&lt;&gt;")=0,"",ROUND(SUMIFS(INDEX('B-PorHerramienta'!$F$2:$I$2848,0,$AH$6),'B-PorHerramienta'!$A$2:$A$2848,L$8,'B-PorHerramienta'!$J$2:$J$2848,$AC352,'B-PorHerramienta'!$K$2:$K$2848,$AD352,'B-PorHerramienta'!$L$2:$L$2848,$AE352)*$AI$6,$AJ$6))</f>
        <v/>
      </c>
      <c r="M352" s="48" t="str">
        <f>IF(COUNTIFS('B-PorHerramienta'!$A$2:$A$2848,M$8,'B-PorHerramienta'!$J$2:$J$2848,$AC352,'B-PorHerramienta'!$K$2:$K$2848,$AD352,'B-PorHerramienta'!$L$2:$L$2848,$AE352,'B-PorHerramienta'!$F$2:$F$2848,"&lt;&gt;")=0,"",ROUND(SUMIFS(INDEX('B-PorHerramienta'!$F$2:$I$2848,0,$AH$6),'B-PorHerramienta'!$A$2:$A$2848,M$8,'B-PorHerramienta'!$J$2:$J$2848,$AC352,'B-PorHerramienta'!$K$2:$K$2848,$AD352,'B-PorHerramienta'!$L$2:$L$2848,$AE352)*$AI$6,$AJ$6))</f>
        <v/>
      </c>
      <c r="N352" s="48" t="str">
        <f>IF(COUNTIFS('B-PorHerramienta'!$A$2:$A$2848,N$8,'B-PorHerramienta'!$J$2:$J$2848,$AC352,'B-PorHerramienta'!$K$2:$K$2848,$AD352,'B-PorHerramienta'!$L$2:$L$2848,$AE352,'B-PorHerramienta'!$F$2:$F$2848,"&lt;&gt;")=0,"",ROUND(SUMIFS(INDEX('B-PorHerramienta'!$F$2:$I$2848,0,$AH$6),'B-PorHerramienta'!$A$2:$A$2848,N$8,'B-PorHerramienta'!$J$2:$J$2848,$AC352,'B-PorHerramienta'!$K$2:$K$2848,$AD352,'B-PorHerramienta'!$L$2:$L$2848,$AE352)*$AI$6,$AJ$6))</f>
        <v/>
      </c>
      <c r="O352" s="48" t="str">
        <f>IF(COUNTIFS('B-PorHerramienta'!$A$2:$A$2848,O$8,'B-PorHerramienta'!$J$2:$J$2848,$AC352,'B-PorHerramienta'!$K$2:$K$2848,$AD352,'B-PorHerramienta'!$L$2:$L$2848,$AE352,'B-PorHerramienta'!$F$2:$F$2848,"&lt;&gt;")=0,"",ROUND(SUMIFS(INDEX('B-PorHerramienta'!$F$2:$I$2848,0,$AH$6),'B-PorHerramienta'!$A$2:$A$2848,O$8,'B-PorHerramienta'!$J$2:$J$2848,$AC352,'B-PorHerramienta'!$K$2:$K$2848,$AD352,'B-PorHerramienta'!$L$2:$L$2848,$AE352)*$AI$6,$AJ$6))</f>
        <v/>
      </c>
      <c r="P352" s="48" t="str">
        <f>IF(COUNTIFS('B-PorHerramienta'!$A$2:$A$2848,P$8,'B-PorHerramienta'!$J$2:$J$2848,$AC352,'B-PorHerramienta'!$K$2:$K$2848,$AD352,'B-PorHerramienta'!$L$2:$L$2848,$AE352,'B-PorHerramienta'!$F$2:$F$2848,"&lt;&gt;")=0,"",ROUND(SUMIFS(INDEX('B-PorHerramienta'!$F$2:$I$2848,0,$AH$6),'B-PorHerramienta'!$A$2:$A$2848,P$8,'B-PorHerramienta'!$J$2:$J$2848,$AC352,'B-PorHerramienta'!$K$2:$K$2848,$AD352,'B-PorHerramienta'!$L$2:$L$2848,$AE352)*$AI$6,$AJ$6))</f>
        <v/>
      </c>
      <c r="Q352" s="48" t="str">
        <f>IF(COUNTIFS('B-PorHerramienta'!$A$2:$A$2848,Q$8,'B-PorHerramienta'!$J$2:$J$2848,$AC352,'B-PorHerramienta'!$K$2:$K$2848,$AD352,'B-PorHerramienta'!$L$2:$L$2848,$AE352,'B-PorHerramienta'!$F$2:$F$2848,"&lt;&gt;")=0,"",ROUND(SUMIFS(INDEX('B-PorHerramienta'!$F$2:$I$2848,0,$AH$6),'B-PorHerramienta'!$A$2:$A$2848,Q$8,'B-PorHerramienta'!$J$2:$J$2848,$AC352,'B-PorHerramienta'!$K$2:$K$2848,$AD352,'B-PorHerramienta'!$L$2:$L$2848,$AE352)*$AI$6,$AJ$6))</f>
        <v/>
      </c>
      <c r="R352" s="48" t="str">
        <f>IF(COUNTIFS('B-PorHerramienta'!$A$2:$A$2848,R$8,'B-PorHerramienta'!$J$2:$J$2848,$AC352,'B-PorHerramienta'!$K$2:$K$2848,$AD352,'B-PorHerramienta'!$L$2:$L$2848,$AE352,'B-PorHerramienta'!$F$2:$F$2848,"&lt;&gt;")=0,"",ROUND(SUMIFS(INDEX('B-PorHerramienta'!$F$2:$I$2848,0,$AH$6),'B-PorHerramienta'!$A$2:$A$2848,R$8,'B-PorHerramienta'!$J$2:$J$2848,$AC352,'B-PorHerramienta'!$K$2:$K$2848,$AD352,'B-PorHerramienta'!$L$2:$L$2848,$AE352)*$AI$6,$AJ$6))</f>
        <v/>
      </c>
      <c r="S352" s="48" t="str">
        <f>IF(COUNTIFS('B-PorHerramienta'!$A$2:$A$2848,S$8,'B-PorHerramienta'!$J$2:$J$2848,$AC352,'B-PorHerramienta'!$K$2:$K$2848,$AD352,'B-PorHerramienta'!$L$2:$L$2848,$AE352,'B-PorHerramienta'!$F$2:$F$2848,"&lt;&gt;")=0,"",ROUND(SUMIFS(INDEX('B-PorHerramienta'!$F$2:$I$2848,0,$AH$6),'B-PorHerramienta'!$A$2:$A$2848,S$8,'B-PorHerramienta'!$J$2:$J$2848,$AC352,'B-PorHerramienta'!$K$2:$K$2848,$AD352,'B-PorHerramienta'!$L$2:$L$2848,$AE352)*$AI$6,$AJ$6))</f>
        <v/>
      </c>
      <c r="T352" s="48" t="str">
        <f>IF(COUNTIFS('B-PorHerramienta'!$A$2:$A$2848,T$8,'B-PorHerramienta'!$J$2:$J$2848,$AC352,'B-PorHerramienta'!$K$2:$K$2848,$AD352,'B-PorHerramienta'!$L$2:$L$2848,$AE352,'B-PorHerramienta'!$F$2:$F$2848,"&lt;&gt;")=0,"",ROUND(SUMIFS(INDEX('B-PorHerramienta'!$F$2:$I$2848,0,$AH$6),'B-PorHerramienta'!$A$2:$A$2848,T$8,'B-PorHerramienta'!$J$2:$J$2848,$AC352,'B-PorHerramienta'!$K$2:$K$2848,$AD352,'B-PorHerramienta'!$L$2:$L$2848,$AE352)*$AI$6,$AJ$6))</f>
        <v/>
      </c>
      <c r="U352" s="48" t="str">
        <f>IF(COUNTIFS('B-PorHerramienta'!$A$2:$A$2848,U$8,'B-PorHerramienta'!$J$2:$J$2848,$AC352,'B-PorHerramienta'!$K$2:$K$2848,$AD352,'B-PorHerramienta'!$L$2:$L$2848,$AE352,'B-PorHerramienta'!$F$2:$F$2848,"&lt;&gt;")=0,"",ROUND(SUMIFS(INDEX('B-PorHerramienta'!$F$2:$I$2848,0,$AH$6),'B-PorHerramienta'!$A$2:$A$2848,U$8,'B-PorHerramienta'!$J$2:$J$2848,$AC352,'B-PorHerramienta'!$K$2:$K$2848,$AD352,'B-PorHerramienta'!$L$2:$L$2848,$AE352)*$AI$6,$AJ$6))</f>
        <v/>
      </c>
      <c r="V352" s="48" t="str">
        <f>IF(COUNTIFS('B-PorHerramienta'!$A$2:$A$2848,V$8,'B-PorHerramienta'!$J$2:$J$2848,$AC352,'B-PorHerramienta'!$K$2:$K$2848,$AD352,'B-PorHerramienta'!$L$2:$L$2848,$AE352,'B-PorHerramienta'!$F$2:$F$2848,"&lt;&gt;")=0,"",ROUND(SUMIFS(INDEX('B-PorHerramienta'!$F$2:$I$2848,0,$AH$6),'B-PorHerramienta'!$A$2:$A$2848,V$8,'B-PorHerramienta'!$J$2:$J$2848,$AC352,'B-PorHerramienta'!$K$2:$K$2848,$AD352,'B-PorHerramienta'!$L$2:$L$2848,$AE352)*$AI$6,$AJ$6))</f>
        <v/>
      </c>
      <c r="W352" s="48" t="str">
        <f>IF(COUNTIFS('B-PorHerramienta'!$A$2:$A$2848,W$8,'B-PorHerramienta'!$J$2:$J$2848,$AC352,'B-PorHerramienta'!$K$2:$K$2848,$AD352,'B-PorHerramienta'!$L$2:$L$2848,$AE352,'B-PorHerramienta'!$F$2:$F$2848,"&lt;&gt;")=0,"",ROUND(SUMIFS(INDEX('B-PorHerramienta'!$F$2:$I$2848,0,$AH$6),'B-PorHerramienta'!$A$2:$A$2848,W$8,'B-PorHerramienta'!$J$2:$J$2848,$AC352,'B-PorHerramienta'!$K$2:$K$2848,$AD352,'B-PorHerramienta'!$L$2:$L$2848,$AE352)*$AI$6,$AJ$6))</f>
        <v/>
      </c>
      <c r="X352" s="48" t="str">
        <f>IF(COUNTIFS('B-PorHerramienta'!$A$2:$A$2848,X$8,'B-PorHerramienta'!$J$2:$J$2848,$AC352,'B-PorHerramienta'!$K$2:$K$2848,$AD352,'B-PorHerramienta'!$L$2:$L$2848,$AE352,'B-PorHerramienta'!$F$2:$F$2848,"&lt;&gt;")=0,"",ROUND(SUMIFS(INDEX('B-PorHerramienta'!$F$2:$I$2848,0,$AH$6),'B-PorHerramienta'!$A$2:$A$2848,X$8,'B-PorHerramienta'!$J$2:$J$2848,$AC352,'B-PorHerramienta'!$K$2:$K$2848,$AD352,'B-PorHerramienta'!$L$2:$L$2848,$AE352)*$AI$6,$AJ$6))</f>
        <v/>
      </c>
      <c r="Y352" s="48" t="str">
        <f>IF(COUNTIFS('B-PorHerramienta'!$A$2:$A$2848,Y$8,'B-PorHerramienta'!$J$2:$J$2848,$AC352,'B-PorHerramienta'!$K$2:$K$2848,$AD352,'B-PorHerramienta'!$L$2:$L$2848,$AE352,'B-PorHerramienta'!$F$2:$F$2848,"&lt;&gt;")=0,"",ROUND(SUMIFS(INDEX('B-PorHerramienta'!$F$2:$I$2848,0,$AH$6),'B-PorHerramienta'!$A$2:$A$2848,Y$8,'B-PorHerramienta'!$J$2:$J$2848,$AC352,'B-PorHerramienta'!$K$2:$K$2848,$AD352,'B-PorHerramienta'!$L$2:$L$2848,$AE352)*$AI$6,$AJ$6))</f>
        <v/>
      </c>
      <c r="Z352" s="48" t="str">
        <f>IF(COUNTIFS('B-PorHerramienta'!$A$2:$A$2848,Z$8,'B-PorHerramienta'!$J$2:$J$2848,$AC352,'B-PorHerramienta'!$K$2:$K$2848,$AD352,'B-PorHerramienta'!$L$2:$L$2848,$AE352,'B-PorHerramienta'!$F$2:$F$2848,"&lt;&gt;")=0,"",ROUND(SUMIFS(INDEX('B-PorHerramienta'!$F$2:$I$2848,0,$AH$6),'B-PorHerramienta'!$A$2:$A$2848,Z$8,'B-PorHerramienta'!$J$2:$J$2848,$AC352,'B-PorHerramienta'!$K$2:$K$2848,$AD352,'B-PorHerramienta'!$L$2:$L$2848,$AE352)*$AI$6,$AJ$6))</f>
        <v/>
      </c>
      <c r="AA352" s="6"/>
      <c r="AB352" s="35">
        <v>2</v>
      </c>
      <c r="AC352" s="35" t="s">
        <v>1194</v>
      </c>
      <c r="AD352" s="35" t="s">
        <v>1355</v>
      </c>
      <c r="AE352" s="35" t="s">
        <v>1360</v>
      </c>
      <c r="AF352" s="35"/>
      <c r="AG352" s="35"/>
      <c r="AH352" s="35"/>
      <c r="AI352" s="35"/>
      <c r="AJ352" s="35"/>
      <c r="AK352" s="35"/>
    </row>
    <row r="353" spans="1:37" ht="45" hidden="1" outlineLevel="2" collapsed="1" x14ac:dyDescent="0.25">
      <c r="A353" s="49" t="s">
        <v>2294</v>
      </c>
      <c r="B353" s="47" t="s">
        <v>616</v>
      </c>
      <c r="C353" s="48" t="str">
        <f>IF(COUNTIFS('B-PorHerramienta'!$A$2:$A$2848,C$8,'B-PorHerramienta'!$J$2:$J$2848,$AC353,'B-PorHerramienta'!$K$2:$K$2848,$AD353,'B-PorHerramienta'!$L$2:$L$2848,$AE353,'B-PorHerramienta'!$F$2:$F$2848,"&lt;&gt;")=0,"",ROUND(SUMIFS(INDEX('B-PorHerramienta'!$F$2:$I$2848,0,$AH$6),'B-PorHerramienta'!$A$2:$A$2848,C$8,'B-PorHerramienta'!$J$2:$J$2848,$AC353,'B-PorHerramienta'!$K$2:$K$2848,$AD353,'B-PorHerramienta'!$L$2:$L$2848,$AE353)*$AI$6,$AJ$6))</f>
        <v/>
      </c>
      <c r="D353" s="48" t="str">
        <f>IF(COUNTIFS('B-PorHerramienta'!$A$2:$A$2848,D$8,'B-PorHerramienta'!$J$2:$J$2848,$AC353,'B-PorHerramienta'!$K$2:$K$2848,$AD353,'B-PorHerramienta'!$L$2:$L$2848,$AE353,'B-PorHerramienta'!$F$2:$F$2848,"&lt;&gt;")=0,"",ROUND(SUMIFS(INDEX('B-PorHerramienta'!$F$2:$I$2848,0,$AH$6),'B-PorHerramienta'!$A$2:$A$2848,D$8,'B-PorHerramienta'!$J$2:$J$2848,$AC353,'B-PorHerramienta'!$K$2:$K$2848,$AD353,'B-PorHerramienta'!$L$2:$L$2848,$AE353)*$AI$6,$AJ$6))</f>
        <v/>
      </c>
      <c r="E353" s="48" t="str">
        <f>IF(COUNTIFS('B-PorHerramienta'!$A$2:$A$2848,E$8,'B-PorHerramienta'!$J$2:$J$2848,$AC353,'B-PorHerramienta'!$K$2:$K$2848,$AD353,'B-PorHerramienta'!$L$2:$L$2848,$AE353,'B-PorHerramienta'!$F$2:$F$2848,"&lt;&gt;")=0,"",ROUND(SUMIFS(INDEX('B-PorHerramienta'!$F$2:$I$2848,0,$AH$6),'B-PorHerramienta'!$A$2:$A$2848,E$8,'B-PorHerramienta'!$J$2:$J$2848,$AC353,'B-PorHerramienta'!$K$2:$K$2848,$AD353,'B-PorHerramienta'!$L$2:$L$2848,$AE353)*$AI$6,$AJ$6))</f>
        <v/>
      </c>
      <c r="F353" s="48" t="str">
        <f>IF(COUNTIFS('B-PorHerramienta'!$A$2:$A$2848,F$8,'B-PorHerramienta'!$J$2:$J$2848,$AC353,'B-PorHerramienta'!$K$2:$K$2848,$AD353,'B-PorHerramienta'!$L$2:$L$2848,$AE353,'B-PorHerramienta'!$F$2:$F$2848,"&lt;&gt;")=0,"",ROUND(SUMIFS(INDEX('B-PorHerramienta'!$F$2:$I$2848,0,$AH$6),'B-PorHerramienta'!$A$2:$A$2848,F$8,'B-PorHerramienta'!$J$2:$J$2848,$AC353,'B-PorHerramienta'!$K$2:$K$2848,$AD353,'B-PorHerramienta'!$L$2:$L$2848,$AE353)*$AI$6,$AJ$6))</f>
        <v/>
      </c>
      <c r="G353" s="48" t="str">
        <f>IF(COUNTIFS('B-PorHerramienta'!$A$2:$A$2848,G$8,'B-PorHerramienta'!$J$2:$J$2848,$AC353,'B-PorHerramienta'!$K$2:$K$2848,$AD353,'B-PorHerramienta'!$L$2:$L$2848,$AE353,'B-PorHerramienta'!$F$2:$F$2848,"&lt;&gt;")=0,"",ROUND(SUMIFS(INDEX('B-PorHerramienta'!$F$2:$I$2848,0,$AH$6),'B-PorHerramienta'!$A$2:$A$2848,G$8,'B-PorHerramienta'!$J$2:$J$2848,$AC353,'B-PorHerramienta'!$K$2:$K$2848,$AD353,'B-PorHerramienta'!$L$2:$L$2848,$AE353)*$AI$6,$AJ$6))</f>
        <v/>
      </c>
      <c r="H353" s="48" t="str">
        <f>IF(COUNTIFS('B-PorHerramienta'!$A$2:$A$2848,H$8,'B-PorHerramienta'!$J$2:$J$2848,$AC353,'B-PorHerramienta'!$K$2:$K$2848,$AD353,'B-PorHerramienta'!$L$2:$L$2848,$AE353,'B-PorHerramienta'!$F$2:$F$2848,"&lt;&gt;")=0,"",ROUND(SUMIFS(INDEX('B-PorHerramienta'!$F$2:$I$2848,0,$AH$6),'B-PorHerramienta'!$A$2:$A$2848,H$8,'B-PorHerramienta'!$J$2:$J$2848,$AC353,'B-PorHerramienta'!$K$2:$K$2848,$AD353,'B-PorHerramienta'!$L$2:$L$2848,$AE353)*$AI$6,$AJ$6))</f>
        <v/>
      </c>
      <c r="I353" s="48" t="str">
        <f>IF(COUNTIFS('B-PorHerramienta'!$A$2:$A$2848,I$8,'B-PorHerramienta'!$J$2:$J$2848,$AC353,'B-PorHerramienta'!$K$2:$K$2848,$AD353,'B-PorHerramienta'!$L$2:$L$2848,$AE353,'B-PorHerramienta'!$F$2:$F$2848,"&lt;&gt;")=0,"",ROUND(SUMIFS(INDEX('B-PorHerramienta'!$F$2:$I$2848,0,$AH$6),'B-PorHerramienta'!$A$2:$A$2848,I$8,'B-PorHerramienta'!$J$2:$J$2848,$AC353,'B-PorHerramienta'!$K$2:$K$2848,$AD353,'B-PorHerramienta'!$L$2:$L$2848,$AE353)*$AI$6,$AJ$6))</f>
        <v/>
      </c>
      <c r="J353" s="48" t="str">
        <f>IF(COUNTIFS('B-PorHerramienta'!$A$2:$A$2848,J$8,'B-PorHerramienta'!$J$2:$J$2848,$AC353,'B-PorHerramienta'!$K$2:$K$2848,$AD353,'B-PorHerramienta'!$L$2:$L$2848,$AE353,'B-PorHerramienta'!$F$2:$F$2848,"&lt;&gt;")=0,"",ROUND(SUMIFS(INDEX('B-PorHerramienta'!$F$2:$I$2848,0,$AH$6),'B-PorHerramienta'!$A$2:$A$2848,J$8,'B-PorHerramienta'!$J$2:$J$2848,$AC353,'B-PorHerramienta'!$K$2:$K$2848,$AD353,'B-PorHerramienta'!$L$2:$L$2848,$AE353)*$AI$6,$AJ$6))</f>
        <v/>
      </c>
      <c r="K353" s="48" t="str">
        <f>IF(COUNTIFS('B-PorHerramienta'!$A$2:$A$2848,K$8,'B-PorHerramienta'!$J$2:$J$2848,$AC353,'B-PorHerramienta'!$K$2:$K$2848,$AD353,'B-PorHerramienta'!$L$2:$L$2848,$AE353,'B-PorHerramienta'!$F$2:$F$2848,"&lt;&gt;")=0,"",ROUND(SUMIFS(INDEX('B-PorHerramienta'!$F$2:$I$2848,0,$AH$6),'B-PorHerramienta'!$A$2:$A$2848,K$8,'B-PorHerramienta'!$J$2:$J$2848,$AC353,'B-PorHerramienta'!$K$2:$K$2848,$AD353,'B-PorHerramienta'!$L$2:$L$2848,$AE353)*$AI$6,$AJ$6))</f>
        <v/>
      </c>
      <c r="L353" s="48" t="str">
        <f>IF(COUNTIFS('B-PorHerramienta'!$A$2:$A$2848,L$8,'B-PorHerramienta'!$J$2:$J$2848,$AC353,'B-PorHerramienta'!$K$2:$K$2848,$AD353,'B-PorHerramienta'!$L$2:$L$2848,$AE353,'B-PorHerramienta'!$F$2:$F$2848,"&lt;&gt;")=0,"",ROUND(SUMIFS(INDEX('B-PorHerramienta'!$F$2:$I$2848,0,$AH$6),'B-PorHerramienta'!$A$2:$A$2848,L$8,'B-PorHerramienta'!$J$2:$J$2848,$AC353,'B-PorHerramienta'!$K$2:$K$2848,$AD353,'B-PorHerramienta'!$L$2:$L$2848,$AE353)*$AI$6,$AJ$6))</f>
        <v/>
      </c>
      <c r="M353" s="48" t="str">
        <f>IF(COUNTIFS('B-PorHerramienta'!$A$2:$A$2848,M$8,'B-PorHerramienta'!$J$2:$J$2848,$AC353,'B-PorHerramienta'!$K$2:$K$2848,$AD353,'B-PorHerramienta'!$L$2:$L$2848,$AE353,'B-PorHerramienta'!$F$2:$F$2848,"&lt;&gt;")=0,"",ROUND(SUMIFS(INDEX('B-PorHerramienta'!$F$2:$I$2848,0,$AH$6),'B-PorHerramienta'!$A$2:$A$2848,M$8,'B-PorHerramienta'!$J$2:$J$2848,$AC353,'B-PorHerramienta'!$K$2:$K$2848,$AD353,'B-PorHerramienta'!$L$2:$L$2848,$AE353)*$AI$6,$AJ$6))</f>
        <v/>
      </c>
      <c r="N353" s="48" t="str">
        <f>IF(COUNTIFS('B-PorHerramienta'!$A$2:$A$2848,N$8,'B-PorHerramienta'!$J$2:$J$2848,$AC353,'B-PorHerramienta'!$K$2:$K$2848,$AD353,'B-PorHerramienta'!$L$2:$L$2848,$AE353,'B-PorHerramienta'!$F$2:$F$2848,"&lt;&gt;")=0,"",ROUND(SUMIFS(INDEX('B-PorHerramienta'!$F$2:$I$2848,0,$AH$6),'B-PorHerramienta'!$A$2:$A$2848,N$8,'B-PorHerramienta'!$J$2:$J$2848,$AC353,'B-PorHerramienta'!$K$2:$K$2848,$AD353,'B-PorHerramienta'!$L$2:$L$2848,$AE353)*$AI$6,$AJ$6))</f>
        <v/>
      </c>
      <c r="O353" s="48" t="str">
        <f>IF(COUNTIFS('B-PorHerramienta'!$A$2:$A$2848,O$8,'B-PorHerramienta'!$J$2:$J$2848,$AC353,'B-PorHerramienta'!$K$2:$K$2848,$AD353,'B-PorHerramienta'!$L$2:$L$2848,$AE353,'B-PorHerramienta'!$F$2:$F$2848,"&lt;&gt;")=0,"",ROUND(SUMIFS(INDEX('B-PorHerramienta'!$F$2:$I$2848,0,$AH$6),'B-PorHerramienta'!$A$2:$A$2848,O$8,'B-PorHerramienta'!$J$2:$J$2848,$AC353,'B-PorHerramienta'!$K$2:$K$2848,$AD353,'B-PorHerramienta'!$L$2:$L$2848,$AE353)*$AI$6,$AJ$6))</f>
        <v/>
      </c>
      <c r="P353" s="48" t="str">
        <f>IF(COUNTIFS('B-PorHerramienta'!$A$2:$A$2848,P$8,'B-PorHerramienta'!$J$2:$J$2848,$AC353,'B-PorHerramienta'!$K$2:$K$2848,$AD353,'B-PorHerramienta'!$L$2:$L$2848,$AE353,'B-PorHerramienta'!$F$2:$F$2848,"&lt;&gt;")=0,"",ROUND(SUMIFS(INDEX('B-PorHerramienta'!$F$2:$I$2848,0,$AH$6),'B-PorHerramienta'!$A$2:$A$2848,P$8,'B-PorHerramienta'!$J$2:$J$2848,$AC353,'B-PorHerramienta'!$K$2:$K$2848,$AD353,'B-PorHerramienta'!$L$2:$L$2848,$AE353)*$AI$6,$AJ$6))</f>
        <v/>
      </c>
      <c r="Q353" s="48" t="str">
        <f>IF(COUNTIFS('B-PorHerramienta'!$A$2:$A$2848,Q$8,'B-PorHerramienta'!$J$2:$J$2848,$AC353,'B-PorHerramienta'!$K$2:$K$2848,$AD353,'B-PorHerramienta'!$L$2:$L$2848,$AE353,'B-PorHerramienta'!$F$2:$F$2848,"&lt;&gt;")=0,"",ROUND(SUMIFS(INDEX('B-PorHerramienta'!$F$2:$I$2848,0,$AH$6),'B-PorHerramienta'!$A$2:$A$2848,Q$8,'B-PorHerramienta'!$J$2:$J$2848,$AC353,'B-PorHerramienta'!$K$2:$K$2848,$AD353,'B-PorHerramienta'!$L$2:$L$2848,$AE353)*$AI$6,$AJ$6))</f>
        <v/>
      </c>
      <c r="R353" s="48" t="str">
        <f>IF(COUNTIFS('B-PorHerramienta'!$A$2:$A$2848,R$8,'B-PorHerramienta'!$J$2:$J$2848,$AC353,'B-PorHerramienta'!$K$2:$K$2848,$AD353,'B-PorHerramienta'!$L$2:$L$2848,$AE353,'B-PorHerramienta'!$F$2:$F$2848,"&lt;&gt;")=0,"",ROUND(SUMIFS(INDEX('B-PorHerramienta'!$F$2:$I$2848,0,$AH$6),'B-PorHerramienta'!$A$2:$A$2848,R$8,'B-PorHerramienta'!$J$2:$J$2848,$AC353,'B-PorHerramienta'!$K$2:$K$2848,$AD353,'B-PorHerramienta'!$L$2:$L$2848,$AE353)*$AI$6,$AJ$6))</f>
        <v/>
      </c>
      <c r="S353" s="48" t="str">
        <f>IF(COUNTIFS('B-PorHerramienta'!$A$2:$A$2848,S$8,'B-PorHerramienta'!$J$2:$J$2848,$AC353,'B-PorHerramienta'!$K$2:$K$2848,$AD353,'B-PorHerramienta'!$L$2:$L$2848,$AE353,'B-PorHerramienta'!$F$2:$F$2848,"&lt;&gt;")=0,"",ROUND(SUMIFS(INDEX('B-PorHerramienta'!$F$2:$I$2848,0,$AH$6),'B-PorHerramienta'!$A$2:$A$2848,S$8,'B-PorHerramienta'!$J$2:$J$2848,$AC353,'B-PorHerramienta'!$K$2:$K$2848,$AD353,'B-PorHerramienta'!$L$2:$L$2848,$AE353)*$AI$6,$AJ$6))</f>
        <v/>
      </c>
      <c r="T353" s="48" t="str">
        <f>IF(COUNTIFS('B-PorHerramienta'!$A$2:$A$2848,T$8,'B-PorHerramienta'!$J$2:$J$2848,$AC353,'B-PorHerramienta'!$K$2:$K$2848,$AD353,'B-PorHerramienta'!$L$2:$L$2848,$AE353,'B-PorHerramienta'!$F$2:$F$2848,"&lt;&gt;")=0,"",ROUND(SUMIFS(INDEX('B-PorHerramienta'!$F$2:$I$2848,0,$AH$6),'B-PorHerramienta'!$A$2:$A$2848,T$8,'B-PorHerramienta'!$J$2:$J$2848,$AC353,'B-PorHerramienta'!$K$2:$K$2848,$AD353,'B-PorHerramienta'!$L$2:$L$2848,$AE353)*$AI$6,$AJ$6))</f>
        <v/>
      </c>
      <c r="U353" s="48" t="str">
        <f>IF(COUNTIFS('B-PorHerramienta'!$A$2:$A$2848,U$8,'B-PorHerramienta'!$J$2:$J$2848,$AC353,'B-PorHerramienta'!$K$2:$K$2848,$AD353,'B-PorHerramienta'!$L$2:$L$2848,$AE353,'B-PorHerramienta'!$F$2:$F$2848,"&lt;&gt;")=0,"",ROUND(SUMIFS(INDEX('B-PorHerramienta'!$F$2:$I$2848,0,$AH$6),'B-PorHerramienta'!$A$2:$A$2848,U$8,'B-PorHerramienta'!$J$2:$J$2848,$AC353,'B-PorHerramienta'!$K$2:$K$2848,$AD353,'B-PorHerramienta'!$L$2:$L$2848,$AE353)*$AI$6,$AJ$6))</f>
        <v/>
      </c>
      <c r="V353" s="48" t="str">
        <f>IF(COUNTIFS('B-PorHerramienta'!$A$2:$A$2848,V$8,'B-PorHerramienta'!$J$2:$J$2848,$AC353,'B-PorHerramienta'!$K$2:$K$2848,$AD353,'B-PorHerramienta'!$L$2:$L$2848,$AE353,'B-PorHerramienta'!$F$2:$F$2848,"&lt;&gt;")=0,"",ROUND(SUMIFS(INDEX('B-PorHerramienta'!$F$2:$I$2848,0,$AH$6),'B-PorHerramienta'!$A$2:$A$2848,V$8,'B-PorHerramienta'!$J$2:$J$2848,$AC353,'B-PorHerramienta'!$K$2:$K$2848,$AD353,'B-PorHerramienta'!$L$2:$L$2848,$AE353)*$AI$6,$AJ$6))</f>
        <v/>
      </c>
      <c r="W353" s="48" t="str">
        <f>IF(COUNTIFS('B-PorHerramienta'!$A$2:$A$2848,W$8,'B-PorHerramienta'!$J$2:$J$2848,$AC353,'B-PorHerramienta'!$K$2:$K$2848,$AD353,'B-PorHerramienta'!$L$2:$L$2848,$AE353,'B-PorHerramienta'!$F$2:$F$2848,"&lt;&gt;")=0,"",ROUND(SUMIFS(INDEX('B-PorHerramienta'!$F$2:$I$2848,0,$AH$6),'B-PorHerramienta'!$A$2:$A$2848,W$8,'B-PorHerramienta'!$J$2:$J$2848,$AC353,'B-PorHerramienta'!$K$2:$K$2848,$AD353,'B-PorHerramienta'!$L$2:$L$2848,$AE353)*$AI$6,$AJ$6))</f>
        <v/>
      </c>
      <c r="X353" s="48" t="str">
        <f>IF(COUNTIFS('B-PorHerramienta'!$A$2:$A$2848,X$8,'B-PorHerramienta'!$J$2:$J$2848,$AC353,'B-PorHerramienta'!$K$2:$K$2848,$AD353,'B-PorHerramienta'!$L$2:$L$2848,$AE353,'B-PorHerramienta'!$F$2:$F$2848,"&lt;&gt;")=0,"",ROUND(SUMIFS(INDEX('B-PorHerramienta'!$F$2:$I$2848,0,$AH$6),'B-PorHerramienta'!$A$2:$A$2848,X$8,'B-PorHerramienta'!$J$2:$J$2848,$AC353,'B-PorHerramienta'!$K$2:$K$2848,$AD353,'B-PorHerramienta'!$L$2:$L$2848,$AE353)*$AI$6,$AJ$6))</f>
        <v/>
      </c>
      <c r="Y353" s="48" t="str">
        <f>IF(COUNTIFS('B-PorHerramienta'!$A$2:$A$2848,Y$8,'B-PorHerramienta'!$J$2:$J$2848,$AC353,'B-PorHerramienta'!$K$2:$K$2848,$AD353,'B-PorHerramienta'!$L$2:$L$2848,$AE353,'B-PorHerramienta'!$F$2:$F$2848,"&lt;&gt;")=0,"",ROUND(SUMIFS(INDEX('B-PorHerramienta'!$F$2:$I$2848,0,$AH$6),'B-PorHerramienta'!$A$2:$A$2848,Y$8,'B-PorHerramienta'!$J$2:$J$2848,$AC353,'B-PorHerramienta'!$K$2:$K$2848,$AD353,'B-PorHerramienta'!$L$2:$L$2848,$AE353)*$AI$6,$AJ$6))</f>
        <v/>
      </c>
      <c r="Z353" s="48" t="str">
        <f>IF(COUNTIFS('B-PorHerramienta'!$A$2:$A$2848,Z$8,'B-PorHerramienta'!$J$2:$J$2848,$AC353,'B-PorHerramienta'!$K$2:$K$2848,$AD353,'B-PorHerramienta'!$L$2:$L$2848,$AE353,'B-PorHerramienta'!$F$2:$F$2848,"&lt;&gt;")=0,"",ROUND(SUMIFS(INDEX('B-PorHerramienta'!$F$2:$I$2848,0,$AH$6),'B-PorHerramienta'!$A$2:$A$2848,Z$8,'B-PorHerramienta'!$J$2:$J$2848,$AC353,'B-PorHerramienta'!$K$2:$K$2848,$AD353,'B-PorHerramienta'!$L$2:$L$2848,$AE353)*$AI$6,$AJ$6))</f>
        <v/>
      </c>
      <c r="AA353" s="6"/>
      <c r="AB353" s="35">
        <v>2</v>
      </c>
      <c r="AC353" s="35" t="s">
        <v>1194</v>
      </c>
      <c r="AD353" s="35" t="s">
        <v>1355</v>
      </c>
      <c r="AE353" s="35" t="s">
        <v>1361</v>
      </c>
      <c r="AF353" s="35"/>
      <c r="AG353" s="35"/>
      <c r="AH353" s="35"/>
      <c r="AI353" s="35"/>
      <c r="AJ353" s="35"/>
      <c r="AK353" s="35"/>
    </row>
    <row r="354" spans="1:37" hidden="1" outlineLevel="2" collapsed="1" x14ac:dyDescent="0.25">
      <c r="A354" s="49" t="s">
        <v>2276</v>
      </c>
      <c r="B354" s="47" t="s">
        <v>2293</v>
      </c>
      <c r="C354" s="48">
        <f>IF(COUNTIFS('B-PorHerramienta'!$A$2:$A$2848,C$8,'B-PorHerramienta'!$J$2:$J$2848,$AC354,'B-PorHerramienta'!$K$2:$K$2848,$AD354,'B-PorHerramienta'!$L$2:$L$2848,$AE354,'B-PorHerramienta'!$F$2:$F$2848,"&lt;&gt;")=0,"",ROUND(SUMIFS(INDEX('B-PorHerramienta'!$F$2:$I$2848,0,$AH$6),'B-PorHerramienta'!$A$2:$A$2848,C$8,'B-PorHerramienta'!$J$2:$J$2848,$AC354,'B-PorHerramienta'!$K$2:$K$2848,$AD354,'B-PorHerramienta'!$L$2:$L$2848,$AE354)*$AI$6,$AJ$6))</f>
        <v>3.0000000000000001E-3</v>
      </c>
      <c r="D354" s="48">
        <f>IF(COUNTIFS('B-PorHerramienta'!$A$2:$A$2848,D$8,'B-PorHerramienta'!$J$2:$J$2848,$AC354,'B-PorHerramienta'!$K$2:$K$2848,$AD354,'B-PorHerramienta'!$L$2:$L$2848,$AE354,'B-PorHerramienta'!$F$2:$F$2848,"&lt;&gt;")=0,"",ROUND(SUMIFS(INDEX('B-PorHerramienta'!$F$2:$I$2848,0,$AH$6),'B-PorHerramienta'!$A$2:$A$2848,D$8,'B-PorHerramienta'!$J$2:$J$2848,$AC354,'B-PorHerramienta'!$K$2:$K$2848,$AD354,'B-PorHerramienta'!$L$2:$L$2848,$AE354)*$AI$6,$AJ$6))</f>
        <v>3.3999999999999998E-3</v>
      </c>
      <c r="E354" s="48" t="str">
        <f>IF(COUNTIFS('B-PorHerramienta'!$A$2:$A$2848,E$8,'B-PorHerramienta'!$J$2:$J$2848,$AC354,'B-PorHerramienta'!$K$2:$K$2848,$AD354,'B-PorHerramienta'!$L$2:$L$2848,$AE354,'B-PorHerramienta'!$F$2:$F$2848,"&lt;&gt;")=0,"",ROUND(SUMIFS(INDEX('B-PorHerramienta'!$F$2:$I$2848,0,$AH$6),'B-PorHerramienta'!$A$2:$A$2848,E$8,'B-PorHerramienta'!$J$2:$J$2848,$AC354,'B-PorHerramienta'!$K$2:$K$2848,$AD354,'B-PorHerramienta'!$L$2:$L$2848,$AE354)*$AI$6,$AJ$6))</f>
        <v/>
      </c>
      <c r="F354" s="48" t="str">
        <f>IF(COUNTIFS('B-PorHerramienta'!$A$2:$A$2848,F$8,'B-PorHerramienta'!$J$2:$J$2848,$AC354,'B-PorHerramienta'!$K$2:$K$2848,$AD354,'B-PorHerramienta'!$L$2:$L$2848,$AE354,'B-PorHerramienta'!$F$2:$F$2848,"&lt;&gt;")=0,"",ROUND(SUMIFS(INDEX('B-PorHerramienta'!$F$2:$I$2848,0,$AH$6),'B-PorHerramienta'!$A$2:$A$2848,F$8,'B-PorHerramienta'!$J$2:$J$2848,$AC354,'B-PorHerramienta'!$K$2:$K$2848,$AD354,'B-PorHerramienta'!$L$2:$L$2848,$AE354)*$AI$6,$AJ$6))</f>
        <v/>
      </c>
      <c r="G354" s="48" t="str">
        <f>IF(COUNTIFS('B-PorHerramienta'!$A$2:$A$2848,G$8,'B-PorHerramienta'!$J$2:$J$2848,$AC354,'B-PorHerramienta'!$K$2:$K$2848,$AD354,'B-PorHerramienta'!$L$2:$L$2848,$AE354,'B-PorHerramienta'!$F$2:$F$2848,"&lt;&gt;")=0,"",ROUND(SUMIFS(INDEX('B-PorHerramienta'!$F$2:$I$2848,0,$AH$6),'B-PorHerramienta'!$A$2:$A$2848,G$8,'B-PorHerramienta'!$J$2:$J$2848,$AC354,'B-PorHerramienta'!$K$2:$K$2848,$AD354,'B-PorHerramienta'!$L$2:$L$2848,$AE354)*$AI$6,$AJ$6))</f>
        <v/>
      </c>
      <c r="H354" s="48" t="str">
        <f>IF(COUNTIFS('B-PorHerramienta'!$A$2:$A$2848,H$8,'B-PorHerramienta'!$J$2:$J$2848,$AC354,'B-PorHerramienta'!$K$2:$K$2848,$AD354,'B-PorHerramienta'!$L$2:$L$2848,$AE354,'B-PorHerramienta'!$F$2:$F$2848,"&lt;&gt;")=0,"",ROUND(SUMIFS(INDEX('B-PorHerramienta'!$F$2:$I$2848,0,$AH$6),'B-PorHerramienta'!$A$2:$A$2848,H$8,'B-PorHerramienta'!$J$2:$J$2848,$AC354,'B-PorHerramienta'!$K$2:$K$2848,$AD354,'B-PorHerramienta'!$L$2:$L$2848,$AE354)*$AI$6,$AJ$6))</f>
        <v/>
      </c>
      <c r="I354" s="48" t="str">
        <f>IF(COUNTIFS('B-PorHerramienta'!$A$2:$A$2848,I$8,'B-PorHerramienta'!$J$2:$J$2848,$AC354,'B-PorHerramienta'!$K$2:$K$2848,$AD354,'B-PorHerramienta'!$L$2:$L$2848,$AE354,'B-PorHerramienta'!$F$2:$F$2848,"&lt;&gt;")=0,"",ROUND(SUMIFS(INDEX('B-PorHerramienta'!$F$2:$I$2848,0,$AH$6),'B-PorHerramienta'!$A$2:$A$2848,I$8,'B-PorHerramienta'!$J$2:$J$2848,$AC354,'B-PorHerramienta'!$K$2:$K$2848,$AD354,'B-PorHerramienta'!$L$2:$L$2848,$AE354)*$AI$6,$AJ$6))</f>
        <v/>
      </c>
      <c r="J354" s="48" t="str">
        <f>IF(COUNTIFS('B-PorHerramienta'!$A$2:$A$2848,J$8,'B-PorHerramienta'!$J$2:$J$2848,$AC354,'B-PorHerramienta'!$K$2:$K$2848,$AD354,'B-PorHerramienta'!$L$2:$L$2848,$AE354,'B-PorHerramienta'!$F$2:$F$2848,"&lt;&gt;")=0,"",ROUND(SUMIFS(INDEX('B-PorHerramienta'!$F$2:$I$2848,0,$AH$6),'B-PorHerramienta'!$A$2:$A$2848,J$8,'B-PorHerramienta'!$J$2:$J$2848,$AC354,'B-PorHerramienta'!$K$2:$K$2848,$AD354,'B-PorHerramienta'!$L$2:$L$2848,$AE354)*$AI$6,$AJ$6))</f>
        <v/>
      </c>
      <c r="K354" s="48" t="str">
        <f>IF(COUNTIFS('B-PorHerramienta'!$A$2:$A$2848,K$8,'B-PorHerramienta'!$J$2:$J$2848,$AC354,'B-PorHerramienta'!$K$2:$K$2848,$AD354,'B-PorHerramienta'!$L$2:$L$2848,$AE354,'B-PorHerramienta'!$F$2:$F$2848,"&lt;&gt;")=0,"",ROUND(SUMIFS(INDEX('B-PorHerramienta'!$F$2:$I$2848,0,$AH$6),'B-PorHerramienta'!$A$2:$A$2848,K$8,'B-PorHerramienta'!$J$2:$J$2848,$AC354,'B-PorHerramienta'!$K$2:$K$2848,$AD354,'B-PorHerramienta'!$L$2:$L$2848,$AE354)*$AI$6,$AJ$6))</f>
        <v/>
      </c>
      <c r="L354" s="48" t="str">
        <f>IF(COUNTIFS('B-PorHerramienta'!$A$2:$A$2848,L$8,'B-PorHerramienta'!$J$2:$J$2848,$AC354,'B-PorHerramienta'!$K$2:$K$2848,$AD354,'B-PorHerramienta'!$L$2:$L$2848,$AE354,'B-PorHerramienta'!$F$2:$F$2848,"&lt;&gt;")=0,"",ROUND(SUMIFS(INDEX('B-PorHerramienta'!$F$2:$I$2848,0,$AH$6),'B-PorHerramienta'!$A$2:$A$2848,L$8,'B-PorHerramienta'!$J$2:$J$2848,$AC354,'B-PorHerramienta'!$K$2:$K$2848,$AD354,'B-PorHerramienta'!$L$2:$L$2848,$AE354)*$AI$6,$AJ$6))</f>
        <v/>
      </c>
      <c r="M354" s="48" t="str">
        <f>IF(COUNTIFS('B-PorHerramienta'!$A$2:$A$2848,M$8,'B-PorHerramienta'!$J$2:$J$2848,$AC354,'B-PorHerramienta'!$K$2:$K$2848,$AD354,'B-PorHerramienta'!$L$2:$L$2848,$AE354,'B-PorHerramienta'!$F$2:$F$2848,"&lt;&gt;")=0,"",ROUND(SUMIFS(INDEX('B-PorHerramienta'!$F$2:$I$2848,0,$AH$6),'B-PorHerramienta'!$A$2:$A$2848,M$8,'B-PorHerramienta'!$J$2:$J$2848,$AC354,'B-PorHerramienta'!$K$2:$K$2848,$AD354,'B-PorHerramienta'!$L$2:$L$2848,$AE354)*$AI$6,$AJ$6))</f>
        <v/>
      </c>
      <c r="N354" s="48" t="str">
        <f>IF(COUNTIFS('B-PorHerramienta'!$A$2:$A$2848,N$8,'B-PorHerramienta'!$J$2:$J$2848,$AC354,'B-PorHerramienta'!$K$2:$K$2848,$AD354,'B-PorHerramienta'!$L$2:$L$2848,$AE354,'B-PorHerramienta'!$F$2:$F$2848,"&lt;&gt;")=0,"",ROUND(SUMIFS(INDEX('B-PorHerramienta'!$F$2:$I$2848,0,$AH$6),'B-PorHerramienta'!$A$2:$A$2848,N$8,'B-PorHerramienta'!$J$2:$J$2848,$AC354,'B-PorHerramienta'!$K$2:$K$2848,$AD354,'B-PorHerramienta'!$L$2:$L$2848,$AE354)*$AI$6,$AJ$6))</f>
        <v/>
      </c>
      <c r="O354" s="48" t="str">
        <f>IF(COUNTIFS('B-PorHerramienta'!$A$2:$A$2848,O$8,'B-PorHerramienta'!$J$2:$J$2848,$AC354,'B-PorHerramienta'!$K$2:$K$2848,$AD354,'B-PorHerramienta'!$L$2:$L$2848,$AE354,'B-PorHerramienta'!$F$2:$F$2848,"&lt;&gt;")=0,"",ROUND(SUMIFS(INDEX('B-PorHerramienta'!$F$2:$I$2848,0,$AH$6),'B-PorHerramienta'!$A$2:$A$2848,O$8,'B-PorHerramienta'!$J$2:$J$2848,$AC354,'B-PorHerramienta'!$K$2:$K$2848,$AD354,'B-PorHerramienta'!$L$2:$L$2848,$AE354)*$AI$6,$AJ$6))</f>
        <v/>
      </c>
      <c r="P354" s="48" t="str">
        <f>IF(COUNTIFS('B-PorHerramienta'!$A$2:$A$2848,P$8,'B-PorHerramienta'!$J$2:$J$2848,$AC354,'B-PorHerramienta'!$K$2:$K$2848,$AD354,'B-PorHerramienta'!$L$2:$L$2848,$AE354,'B-PorHerramienta'!$F$2:$F$2848,"&lt;&gt;")=0,"",ROUND(SUMIFS(INDEX('B-PorHerramienta'!$F$2:$I$2848,0,$AH$6),'B-PorHerramienta'!$A$2:$A$2848,P$8,'B-PorHerramienta'!$J$2:$J$2848,$AC354,'B-PorHerramienta'!$K$2:$K$2848,$AD354,'B-PorHerramienta'!$L$2:$L$2848,$AE354)*$AI$6,$AJ$6))</f>
        <v/>
      </c>
      <c r="Q354" s="48" t="str">
        <f>IF(COUNTIFS('B-PorHerramienta'!$A$2:$A$2848,Q$8,'B-PorHerramienta'!$J$2:$J$2848,$AC354,'B-PorHerramienta'!$K$2:$K$2848,$AD354,'B-PorHerramienta'!$L$2:$L$2848,$AE354,'B-PorHerramienta'!$F$2:$F$2848,"&lt;&gt;")=0,"",ROUND(SUMIFS(INDEX('B-PorHerramienta'!$F$2:$I$2848,0,$AH$6),'B-PorHerramienta'!$A$2:$A$2848,Q$8,'B-PorHerramienta'!$J$2:$J$2848,$AC354,'B-PorHerramienta'!$K$2:$K$2848,$AD354,'B-PorHerramienta'!$L$2:$L$2848,$AE354)*$AI$6,$AJ$6))</f>
        <v/>
      </c>
      <c r="R354" s="48" t="str">
        <f>IF(COUNTIFS('B-PorHerramienta'!$A$2:$A$2848,R$8,'B-PorHerramienta'!$J$2:$J$2848,$AC354,'B-PorHerramienta'!$K$2:$K$2848,$AD354,'B-PorHerramienta'!$L$2:$L$2848,$AE354,'B-PorHerramienta'!$F$2:$F$2848,"&lt;&gt;")=0,"",ROUND(SUMIFS(INDEX('B-PorHerramienta'!$F$2:$I$2848,0,$AH$6),'B-PorHerramienta'!$A$2:$A$2848,R$8,'B-PorHerramienta'!$J$2:$J$2848,$AC354,'B-PorHerramienta'!$K$2:$K$2848,$AD354,'B-PorHerramienta'!$L$2:$L$2848,$AE354)*$AI$6,$AJ$6))</f>
        <v/>
      </c>
      <c r="S354" s="48" t="str">
        <f>IF(COUNTIFS('B-PorHerramienta'!$A$2:$A$2848,S$8,'B-PorHerramienta'!$J$2:$J$2848,$AC354,'B-PorHerramienta'!$K$2:$K$2848,$AD354,'B-PorHerramienta'!$L$2:$L$2848,$AE354,'B-PorHerramienta'!$F$2:$F$2848,"&lt;&gt;")=0,"",ROUND(SUMIFS(INDEX('B-PorHerramienta'!$F$2:$I$2848,0,$AH$6),'B-PorHerramienta'!$A$2:$A$2848,S$8,'B-PorHerramienta'!$J$2:$J$2848,$AC354,'B-PorHerramienta'!$K$2:$K$2848,$AD354,'B-PorHerramienta'!$L$2:$L$2848,$AE354)*$AI$6,$AJ$6))</f>
        <v/>
      </c>
      <c r="T354" s="48" t="str">
        <f>IF(COUNTIFS('B-PorHerramienta'!$A$2:$A$2848,T$8,'B-PorHerramienta'!$J$2:$J$2848,$AC354,'B-PorHerramienta'!$K$2:$K$2848,$AD354,'B-PorHerramienta'!$L$2:$L$2848,$AE354,'B-PorHerramienta'!$F$2:$F$2848,"&lt;&gt;")=0,"",ROUND(SUMIFS(INDEX('B-PorHerramienta'!$F$2:$I$2848,0,$AH$6),'B-PorHerramienta'!$A$2:$A$2848,T$8,'B-PorHerramienta'!$J$2:$J$2848,$AC354,'B-PorHerramienta'!$K$2:$K$2848,$AD354,'B-PorHerramienta'!$L$2:$L$2848,$AE354)*$AI$6,$AJ$6))</f>
        <v/>
      </c>
      <c r="U354" s="48" t="str">
        <f>IF(COUNTIFS('B-PorHerramienta'!$A$2:$A$2848,U$8,'B-PorHerramienta'!$J$2:$J$2848,$AC354,'B-PorHerramienta'!$K$2:$K$2848,$AD354,'B-PorHerramienta'!$L$2:$L$2848,$AE354,'B-PorHerramienta'!$F$2:$F$2848,"&lt;&gt;")=0,"",ROUND(SUMIFS(INDEX('B-PorHerramienta'!$F$2:$I$2848,0,$AH$6),'B-PorHerramienta'!$A$2:$A$2848,U$8,'B-PorHerramienta'!$J$2:$J$2848,$AC354,'B-PorHerramienta'!$K$2:$K$2848,$AD354,'B-PorHerramienta'!$L$2:$L$2848,$AE354)*$AI$6,$AJ$6))</f>
        <v/>
      </c>
      <c r="V354" s="48" t="str">
        <f>IF(COUNTIFS('B-PorHerramienta'!$A$2:$A$2848,V$8,'B-PorHerramienta'!$J$2:$J$2848,$AC354,'B-PorHerramienta'!$K$2:$K$2848,$AD354,'B-PorHerramienta'!$L$2:$L$2848,$AE354,'B-PorHerramienta'!$F$2:$F$2848,"&lt;&gt;")=0,"",ROUND(SUMIFS(INDEX('B-PorHerramienta'!$F$2:$I$2848,0,$AH$6),'B-PorHerramienta'!$A$2:$A$2848,V$8,'B-PorHerramienta'!$J$2:$J$2848,$AC354,'B-PorHerramienta'!$K$2:$K$2848,$AD354,'B-PorHerramienta'!$L$2:$L$2848,$AE354)*$AI$6,$AJ$6))</f>
        <v/>
      </c>
      <c r="W354" s="48" t="str">
        <f>IF(COUNTIFS('B-PorHerramienta'!$A$2:$A$2848,W$8,'B-PorHerramienta'!$J$2:$J$2848,$AC354,'B-PorHerramienta'!$K$2:$K$2848,$AD354,'B-PorHerramienta'!$L$2:$L$2848,$AE354,'B-PorHerramienta'!$F$2:$F$2848,"&lt;&gt;")=0,"",ROUND(SUMIFS(INDEX('B-PorHerramienta'!$F$2:$I$2848,0,$AH$6),'B-PorHerramienta'!$A$2:$A$2848,W$8,'B-PorHerramienta'!$J$2:$J$2848,$AC354,'B-PorHerramienta'!$K$2:$K$2848,$AD354,'B-PorHerramienta'!$L$2:$L$2848,$AE354)*$AI$6,$AJ$6))</f>
        <v/>
      </c>
      <c r="X354" s="48" t="str">
        <f>IF(COUNTIFS('B-PorHerramienta'!$A$2:$A$2848,X$8,'B-PorHerramienta'!$J$2:$J$2848,$AC354,'B-PorHerramienta'!$K$2:$K$2848,$AD354,'B-PorHerramienta'!$L$2:$L$2848,$AE354,'B-PorHerramienta'!$F$2:$F$2848,"&lt;&gt;")=0,"",ROUND(SUMIFS(INDEX('B-PorHerramienta'!$F$2:$I$2848,0,$AH$6),'B-PorHerramienta'!$A$2:$A$2848,X$8,'B-PorHerramienta'!$J$2:$J$2848,$AC354,'B-PorHerramienta'!$K$2:$K$2848,$AD354,'B-PorHerramienta'!$L$2:$L$2848,$AE354)*$AI$6,$AJ$6))</f>
        <v/>
      </c>
      <c r="Y354" s="48" t="str">
        <f>IF(COUNTIFS('B-PorHerramienta'!$A$2:$A$2848,Y$8,'B-PorHerramienta'!$J$2:$J$2848,$AC354,'B-PorHerramienta'!$K$2:$K$2848,$AD354,'B-PorHerramienta'!$L$2:$L$2848,$AE354,'B-PorHerramienta'!$F$2:$F$2848,"&lt;&gt;")=0,"",ROUND(SUMIFS(INDEX('B-PorHerramienta'!$F$2:$I$2848,0,$AH$6),'B-PorHerramienta'!$A$2:$A$2848,Y$8,'B-PorHerramienta'!$J$2:$J$2848,$AC354,'B-PorHerramienta'!$K$2:$K$2848,$AD354,'B-PorHerramienta'!$L$2:$L$2848,$AE354)*$AI$6,$AJ$6))</f>
        <v/>
      </c>
      <c r="Z354" s="48" t="str">
        <f>IF(COUNTIFS('B-PorHerramienta'!$A$2:$A$2848,Z$8,'B-PorHerramienta'!$J$2:$J$2848,$AC354,'B-PorHerramienta'!$K$2:$K$2848,$AD354,'B-PorHerramienta'!$L$2:$L$2848,$AE354,'B-PorHerramienta'!$F$2:$F$2848,"&lt;&gt;")=0,"",ROUND(SUMIFS(INDEX('B-PorHerramienta'!$F$2:$I$2848,0,$AH$6),'B-PorHerramienta'!$A$2:$A$2848,Z$8,'B-PorHerramienta'!$J$2:$J$2848,$AC354,'B-PorHerramienta'!$K$2:$K$2848,$AD354,'B-PorHerramienta'!$L$2:$L$2848,$AE354)*$AI$6,$AJ$6))</f>
        <v/>
      </c>
      <c r="AA354" s="6"/>
      <c r="AB354" s="35">
        <v>2</v>
      </c>
      <c r="AC354" s="35" t="s">
        <v>1194</v>
      </c>
      <c r="AD354" s="35" t="s">
        <v>1355</v>
      </c>
      <c r="AE354" s="35" t="s">
        <v>1362</v>
      </c>
      <c r="AF354" s="35"/>
      <c r="AG354" s="35"/>
      <c r="AH354" s="35"/>
      <c r="AI354" s="35"/>
      <c r="AJ354" s="35"/>
      <c r="AK354" s="35"/>
    </row>
    <row r="355" spans="1:37" hidden="1" outlineLevel="2" collapsed="1" x14ac:dyDescent="0.25">
      <c r="A355" s="49" t="s">
        <v>2274</v>
      </c>
      <c r="B355" s="47" t="s">
        <v>2292</v>
      </c>
      <c r="C355" s="48">
        <f>IF(COUNTIFS('B-PorHerramienta'!$A$2:$A$2848,C$8,'B-PorHerramienta'!$J$2:$J$2848,$AC355,'B-PorHerramienta'!$K$2:$K$2848,$AD355,'B-PorHerramienta'!$L$2:$L$2848,$AE355,'B-PorHerramienta'!$F$2:$F$2848,"&lt;&gt;")=0,"",ROUND(SUMIFS(INDEX('B-PorHerramienta'!$F$2:$I$2848,0,$AH$6),'B-PorHerramienta'!$A$2:$A$2848,C$8,'B-PorHerramienta'!$J$2:$J$2848,$AC355,'B-PorHerramienta'!$K$2:$K$2848,$AD355,'B-PorHerramienta'!$L$2:$L$2848,$AE355)*$AI$6,$AJ$6))</f>
        <v>0</v>
      </c>
      <c r="D355" s="48">
        <f>IF(COUNTIFS('B-PorHerramienta'!$A$2:$A$2848,D$8,'B-PorHerramienta'!$J$2:$J$2848,$AC355,'B-PorHerramienta'!$K$2:$K$2848,$AD355,'B-PorHerramienta'!$L$2:$L$2848,$AE355,'B-PorHerramienta'!$F$2:$F$2848,"&lt;&gt;")=0,"",ROUND(SUMIFS(INDEX('B-PorHerramienta'!$F$2:$I$2848,0,$AH$6),'B-PorHerramienta'!$A$2:$A$2848,D$8,'B-PorHerramienta'!$J$2:$J$2848,$AC355,'B-PorHerramienta'!$K$2:$K$2848,$AD355,'B-PorHerramienta'!$L$2:$L$2848,$AE355)*$AI$6,$AJ$6))</f>
        <v>0</v>
      </c>
      <c r="E355" s="48" t="str">
        <f>IF(COUNTIFS('B-PorHerramienta'!$A$2:$A$2848,E$8,'B-PorHerramienta'!$J$2:$J$2848,$AC355,'B-PorHerramienta'!$K$2:$K$2848,$AD355,'B-PorHerramienta'!$L$2:$L$2848,$AE355,'B-PorHerramienta'!$F$2:$F$2848,"&lt;&gt;")=0,"",ROUND(SUMIFS(INDEX('B-PorHerramienta'!$F$2:$I$2848,0,$AH$6),'B-PorHerramienta'!$A$2:$A$2848,E$8,'B-PorHerramienta'!$J$2:$J$2848,$AC355,'B-PorHerramienta'!$K$2:$K$2848,$AD355,'B-PorHerramienta'!$L$2:$L$2848,$AE355)*$AI$6,$AJ$6))</f>
        <v/>
      </c>
      <c r="F355" s="48" t="str">
        <f>IF(COUNTIFS('B-PorHerramienta'!$A$2:$A$2848,F$8,'B-PorHerramienta'!$J$2:$J$2848,$AC355,'B-PorHerramienta'!$K$2:$K$2848,$AD355,'B-PorHerramienta'!$L$2:$L$2848,$AE355,'B-PorHerramienta'!$F$2:$F$2848,"&lt;&gt;")=0,"",ROUND(SUMIFS(INDEX('B-PorHerramienta'!$F$2:$I$2848,0,$AH$6),'B-PorHerramienta'!$A$2:$A$2848,F$8,'B-PorHerramienta'!$J$2:$J$2848,$AC355,'B-PorHerramienta'!$K$2:$K$2848,$AD355,'B-PorHerramienta'!$L$2:$L$2848,$AE355)*$AI$6,$AJ$6))</f>
        <v/>
      </c>
      <c r="G355" s="48" t="str">
        <f>IF(COUNTIFS('B-PorHerramienta'!$A$2:$A$2848,G$8,'B-PorHerramienta'!$J$2:$J$2848,$AC355,'B-PorHerramienta'!$K$2:$K$2848,$AD355,'B-PorHerramienta'!$L$2:$L$2848,$AE355,'B-PorHerramienta'!$F$2:$F$2848,"&lt;&gt;")=0,"",ROUND(SUMIFS(INDEX('B-PorHerramienta'!$F$2:$I$2848,0,$AH$6),'B-PorHerramienta'!$A$2:$A$2848,G$8,'B-PorHerramienta'!$J$2:$J$2848,$AC355,'B-PorHerramienta'!$K$2:$K$2848,$AD355,'B-PorHerramienta'!$L$2:$L$2848,$AE355)*$AI$6,$AJ$6))</f>
        <v/>
      </c>
      <c r="H355" s="48" t="str">
        <f>IF(COUNTIFS('B-PorHerramienta'!$A$2:$A$2848,H$8,'B-PorHerramienta'!$J$2:$J$2848,$AC355,'B-PorHerramienta'!$K$2:$K$2848,$AD355,'B-PorHerramienta'!$L$2:$L$2848,$AE355,'B-PorHerramienta'!$F$2:$F$2848,"&lt;&gt;")=0,"",ROUND(SUMIFS(INDEX('B-PorHerramienta'!$F$2:$I$2848,0,$AH$6),'B-PorHerramienta'!$A$2:$A$2848,H$8,'B-PorHerramienta'!$J$2:$J$2848,$AC355,'B-PorHerramienta'!$K$2:$K$2848,$AD355,'B-PorHerramienta'!$L$2:$L$2848,$AE355)*$AI$6,$AJ$6))</f>
        <v/>
      </c>
      <c r="I355" s="48" t="str">
        <f>IF(COUNTIFS('B-PorHerramienta'!$A$2:$A$2848,I$8,'B-PorHerramienta'!$J$2:$J$2848,$AC355,'B-PorHerramienta'!$K$2:$K$2848,$AD355,'B-PorHerramienta'!$L$2:$L$2848,$AE355,'B-PorHerramienta'!$F$2:$F$2848,"&lt;&gt;")=0,"",ROUND(SUMIFS(INDEX('B-PorHerramienta'!$F$2:$I$2848,0,$AH$6),'B-PorHerramienta'!$A$2:$A$2848,I$8,'B-PorHerramienta'!$J$2:$J$2848,$AC355,'B-PorHerramienta'!$K$2:$K$2848,$AD355,'B-PorHerramienta'!$L$2:$L$2848,$AE355)*$AI$6,$AJ$6))</f>
        <v/>
      </c>
      <c r="J355" s="48" t="str">
        <f>IF(COUNTIFS('B-PorHerramienta'!$A$2:$A$2848,J$8,'B-PorHerramienta'!$J$2:$J$2848,$AC355,'B-PorHerramienta'!$K$2:$K$2848,$AD355,'B-PorHerramienta'!$L$2:$L$2848,$AE355,'B-PorHerramienta'!$F$2:$F$2848,"&lt;&gt;")=0,"",ROUND(SUMIFS(INDEX('B-PorHerramienta'!$F$2:$I$2848,0,$AH$6),'B-PorHerramienta'!$A$2:$A$2848,J$8,'B-PorHerramienta'!$J$2:$J$2848,$AC355,'B-PorHerramienta'!$K$2:$K$2848,$AD355,'B-PorHerramienta'!$L$2:$L$2848,$AE355)*$AI$6,$AJ$6))</f>
        <v/>
      </c>
      <c r="K355" s="48" t="str">
        <f>IF(COUNTIFS('B-PorHerramienta'!$A$2:$A$2848,K$8,'B-PorHerramienta'!$J$2:$J$2848,$AC355,'B-PorHerramienta'!$K$2:$K$2848,$AD355,'B-PorHerramienta'!$L$2:$L$2848,$AE355,'B-PorHerramienta'!$F$2:$F$2848,"&lt;&gt;")=0,"",ROUND(SUMIFS(INDEX('B-PorHerramienta'!$F$2:$I$2848,0,$AH$6),'B-PorHerramienta'!$A$2:$A$2848,K$8,'B-PorHerramienta'!$J$2:$J$2848,$AC355,'B-PorHerramienta'!$K$2:$K$2848,$AD355,'B-PorHerramienta'!$L$2:$L$2848,$AE355)*$AI$6,$AJ$6))</f>
        <v/>
      </c>
      <c r="L355" s="48" t="str">
        <f>IF(COUNTIFS('B-PorHerramienta'!$A$2:$A$2848,L$8,'B-PorHerramienta'!$J$2:$J$2848,$AC355,'B-PorHerramienta'!$K$2:$K$2848,$AD355,'B-PorHerramienta'!$L$2:$L$2848,$AE355,'B-PorHerramienta'!$F$2:$F$2848,"&lt;&gt;")=0,"",ROUND(SUMIFS(INDEX('B-PorHerramienta'!$F$2:$I$2848,0,$AH$6),'B-PorHerramienta'!$A$2:$A$2848,L$8,'B-PorHerramienta'!$J$2:$J$2848,$AC355,'B-PorHerramienta'!$K$2:$K$2848,$AD355,'B-PorHerramienta'!$L$2:$L$2848,$AE355)*$AI$6,$AJ$6))</f>
        <v/>
      </c>
      <c r="M355" s="48" t="str">
        <f>IF(COUNTIFS('B-PorHerramienta'!$A$2:$A$2848,M$8,'B-PorHerramienta'!$J$2:$J$2848,$AC355,'B-PorHerramienta'!$K$2:$K$2848,$AD355,'B-PorHerramienta'!$L$2:$L$2848,$AE355,'B-PorHerramienta'!$F$2:$F$2848,"&lt;&gt;")=0,"",ROUND(SUMIFS(INDEX('B-PorHerramienta'!$F$2:$I$2848,0,$AH$6),'B-PorHerramienta'!$A$2:$A$2848,M$8,'B-PorHerramienta'!$J$2:$J$2848,$AC355,'B-PorHerramienta'!$K$2:$K$2848,$AD355,'B-PorHerramienta'!$L$2:$L$2848,$AE355)*$AI$6,$AJ$6))</f>
        <v/>
      </c>
      <c r="N355" s="48" t="str">
        <f>IF(COUNTIFS('B-PorHerramienta'!$A$2:$A$2848,N$8,'B-PorHerramienta'!$J$2:$J$2848,$AC355,'B-PorHerramienta'!$K$2:$K$2848,$AD355,'B-PorHerramienta'!$L$2:$L$2848,$AE355,'B-PorHerramienta'!$F$2:$F$2848,"&lt;&gt;")=0,"",ROUND(SUMIFS(INDEX('B-PorHerramienta'!$F$2:$I$2848,0,$AH$6),'B-PorHerramienta'!$A$2:$A$2848,N$8,'B-PorHerramienta'!$J$2:$J$2848,$AC355,'B-PorHerramienta'!$K$2:$K$2848,$AD355,'B-PorHerramienta'!$L$2:$L$2848,$AE355)*$AI$6,$AJ$6))</f>
        <v/>
      </c>
      <c r="O355" s="48" t="str">
        <f>IF(COUNTIFS('B-PorHerramienta'!$A$2:$A$2848,O$8,'B-PorHerramienta'!$J$2:$J$2848,$AC355,'B-PorHerramienta'!$K$2:$K$2848,$AD355,'B-PorHerramienta'!$L$2:$L$2848,$AE355,'B-PorHerramienta'!$F$2:$F$2848,"&lt;&gt;")=0,"",ROUND(SUMIFS(INDEX('B-PorHerramienta'!$F$2:$I$2848,0,$AH$6),'B-PorHerramienta'!$A$2:$A$2848,O$8,'B-PorHerramienta'!$J$2:$J$2848,$AC355,'B-PorHerramienta'!$K$2:$K$2848,$AD355,'B-PorHerramienta'!$L$2:$L$2848,$AE355)*$AI$6,$AJ$6))</f>
        <v/>
      </c>
      <c r="P355" s="48" t="str">
        <f>IF(COUNTIFS('B-PorHerramienta'!$A$2:$A$2848,P$8,'B-PorHerramienta'!$J$2:$J$2848,$AC355,'B-PorHerramienta'!$K$2:$K$2848,$AD355,'B-PorHerramienta'!$L$2:$L$2848,$AE355,'B-PorHerramienta'!$F$2:$F$2848,"&lt;&gt;")=0,"",ROUND(SUMIFS(INDEX('B-PorHerramienta'!$F$2:$I$2848,0,$AH$6),'B-PorHerramienta'!$A$2:$A$2848,P$8,'B-PorHerramienta'!$J$2:$J$2848,$AC355,'B-PorHerramienta'!$K$2:$K$2848,$AD355,'B-PorHerramienta'!$L$2:$L$2848,$AE355)*$AI$6,$AJ$6))</f>
        <v/>
      </c>
      <c r="Q355" s="48" t="str">
        <f>IF(COUNTIFS('B-PorHerramienta'!$A$2:$A$2848,Q$8,'B-PorHerramienta'!$J$2:$J$2848,$AC355,'B-PorHerramienta'!$K$2:$K$2848,$AD355,'B-PorHerramienta'!$L$2:$L$2848,$AE355,'B-PorHerramienta'!$F$2:$F$2848,"&lt;&gt;")=0,"",ROUND(SUMIFS(INDEX('B-PorHerramienta'!$F$2:$I$2848,0,$AH$6),'B-PorHerramienta'!$A$2:$A$2848,Q$8,'B-PorHerramienta'!$J$2:$J$2848,$AC355,'B-PorHerramienta'!$K$2:$K$2848,$AD355,'B-PorHerramienta'!$L$2:$L$2848,$AE355)*$AI$6,$AJ$6))</f>
        <v/>
      </c>
      <c r="R355" s="48" t="str">
        <f>IF(COUNTIFS('B-PorHerramienta'!$A$2:$A$2848,R$8,'B-PorHerramienta'!$J$2:$J$2848,$AC355,'B-PorHerramienta'!$K$2:$K$2848,$AD355,'B-PorHerramienta'!$L$2:$L$2848,$AE355,'B-PorHerramienta'!$F$2:$F$2848,"&lt;&gt;")=0,"",ROUND(SUMIFS(INDEX('B-PorHerramienta'!$F$2:$I$2848,0,$AH$6),'B-PorHerramienta'!$A$2:$A$2848,R$8,'B-PorHerramienta'!$J$2:$J$2848,$AC355,'B-PorHerramienta'!$K$2:$K$2848,$AD355,'B-PorHerramienta'!$L$2:$L$2848,$AE355)*$AI$6,$AJ$6))</f>
        <v/>
      </c>
      <c r="S355" s="48" t="str">
        <f>IF(COUNTIFS('B-PorHerramienta'!$A$2:$A$2848,S$8,'B-PorHerramienta'!$J$2:$J$2848,$AC355,'B-PorHerramienta'!$K$2:$K$2848,$AD355,'B-PorHerramienta'!$L$2:$L$2848,$AE355,'B-PorHerramienta'!$F$2:$F$2848,"&lt;&gt;")=0,"",ROUND(SUMIFS(INDEX('B-PorHerramienta'!$F$2:$I$2848,0,$AH$6),'B-PorHerramienta'!$A$2:$A$2848,S$8,'B-PorHerramienta'!$J$2:$J$2848,$AC355,'B-PorHerramienta'!$K$2:$K$2848,$AD355,'B-PorHerramienta'!$L$2:$L$2848,$AE355)*$AI$6,$AJ$6))</f>
        <v/>
      </c>
      <c r="T355" s="48" t="str">
        <f>IF(COUNTIFS('B-PorHerramienta'!$A$2:$A$2848,T$8,'B-PorHerramienta'!$J$2:$J$2848,$AC355,'B-PorHerramienta'!$K$2:$K$2848,$AD355,'B-PorHerramienta'!$L$2:$L$2848,$AE355,'B-PorHerramienta'!$F$2:$F$2848,"&lt;&gt;")=0,"",ROUND(SUMIFS(INDEX('B-PorHerramienta'!$F$2:$I$2848,0,$AH$6),'B-PorHerramienta'!$A$2:$A$2848,T$8,'B-PorHerramienta'!$J$2:$J$2848,$AC355,'B-PorHerramienta'!$K$2:$K$2848,$AD355,'B-PorHerramienta'!$L$2:$L$2848,$AE355)*$AI$6,$AJ$6))</f>
        <v/>
      </c>
      <c r="U355" s="48" t="str">
        <f>IF(COUNTIFS('B-PorHerramienta'!$A$2:$A$2848,U$8,'B-PorHerramienta'!$J$2:$J$2848,$AC355,'B-PorHerramienta'!$K$2:$K$2848,$AD355,'B-PorHerramienta'!$L$2:$L$2848,$AE355,'B-PorHerramienta'!$F$2:$F$2848,"&lt;&gt;")=0,"",ROUND(SUMIFS(INDEX('B-PorHerramienta'!$F$2:$I$2848,0,$AH$6),'B-PorHerramienta'!$A$2:$A$2848,U$8,'B-PorHerramienta'!$J$2:$J$2848,$AC355,'B-PorHerramienta'!$K$2:$K$2848,$AD355,'B-PorHerramienta'!$L$2:$L$2848,$AE355)*$AI$6,$AJ$6))</f>
        <v/>
      </c>
      <c r="V355" s="48" t="str">
        <f>IF(COUNTIFS('B-PorHerramienta'!$A$2:$A$2848,V$8,'B-PorHerramienta'!$J$2:$J$2848,$AC355,'B-PorHerramienta'!$K$2:$K$2848,$AD355,'B-PorHerramienta'!$L$2:$L$2848,$AE355,'B-PorHerramienta'!$F$2:$F$2848,"&lt;&gt;")=0,"",ROUND(SUMIFS(INDEX('B-PorHerramienta'!$F$2:$I$2848,0,$AH$6),'B-PorHerramienta'!$A$2:$A$2848,V$8,'B-PorHerramienta'!$J$2:$J$2848,$AC355,'B-PorHerramienta'!$K$2:$K$2848,$AD355,'B-PorHerramienta'!$L$2:$L$2848,$AE355)*$AI$6,$AJ$6))</f>
        <v/>
      </c>
      <c r="W355" s="48" t="str">
        <f>IF(COUNTIFS('B-PorHerramienta'!$A$2:$A$2848,W$8,'B-PorHerramienta'!$J$2:$J$2848,$AC355,'B-PorHerramienta'!$K$2:$K$2848,$AD355,'B-PorHerramienta'!$L$2:$L$2848,$AE355,'B-PorHerramienta'!$F$2:$F$2848,"&lt;&gt;")=0,"",ROUND(SUMIFS(INDEX('B-PorHerramienta'!$F$2:$I$2848,0,$AH$6),'B-PorHerramienta'!$A$2:$A$2848,W$8,'B-PorHerramienta'!$J$2:$J$2848,$AC355,'B-PorHerramienta'!$K$2:$K$2848,$AD355,'B-PorHerramienta'!$L$2:$L$2848,$AE355)*$AI$6,$AJ$6))</f>
        <v/>
      </c>
      <c r="X355" s="48" t="str">
        <f>IF(COUNTIFS('B-PorHerramienta'!$A$2:$A$2848,X$8,'B-PorHerramienta'!$J$2:$J$2848,$AC355,'B-PorHerramienta'!$K$2:$K$2848,$AD355,'B-PorHerramienta'!$L$2:$L$2848,$AE355,'B-PorHerramienta'!$F$2:$F$2848,"&lt;&gt;")=0,"",ROUND(SUMIFS(INDEX('B-PorHerramienta'!$F$2:$I$2848,0,$AH$6),'B-PorHerramienta'!$A$2:$A$2848,X$8,'B-PorHerramienta'!$J$2:$J$2848,$AC355,'B-PorHerramienta'!$K$2:$K$2848,$AD355,'B-PorHerramienta'!$L$2:$L$2848,$AE355)*$AI$6,$AJ$6))</f>
        <v/>
      </c>
      <c r="Y355" s="48" t="str">
        <f>IF(COUNTIFS('B-PorHerramienta'!$A$2:$A$2848,Y$8,'B-PorHerramienta'!$J$2:$J$2848,$AC355,'B-PorHerramienta'!$K$2:$K$2848,$AD355,'B-PorHerramienta'!$L$2:$L$2848,$AE355,'B-PorHerramienta'!$F$2:$F$2848,"&lt;&gt;")=0,"",ROUND(SUMIFS(INDEX('B-PorHerramienta'!$F$2:$I$2848,0,$AH$6),'B-PorHerramienta'!$A$2:$A$2848,Y$8,'B-PorHerramienta'!$J$2:$J$2848,$AC355,'B-PorHerramienta'!$K$2:$K$2848,$AD355,'B-PorHerramienta'!$L$2:$L$2848,$AE355)*$AI$6,$AJ$6))</f>
        <v/>
      </c>
      <c r="Z355" s="48" t="str">
        <f>IF(COUNTIFS('B-PorHerramienta'!$A$2:$A$2848,Z$8,'B-PorHerramienta'!$J$2:$J$2848,$AC355,'B-PorHerramienta'!$K$2:$K$2848,$AD355,'B-PorHerramienta'!$L$2:$L$2848,$AE355,'B-PorHerramienta'!$F$2:$F$2848,"&lt;&gt;")=0,"",ROUND(SUMIFS(INDEX('B-PorHerramienta'!$F$2:$I$2848,0,$AH$6),'B-PorHerramienta'!$A$2:$A$2848,Z$8,'B-PorHerramienta'!$J$2:$J$2848,$AC355,'B-PorHerramienta'!$K$2:$K$2848,$AD355,'B-PorHerramienta'!$L$2:$L$2848,$AE355)*$AI$6,$AJ$6))</f>
        <v/>
      </c>
      <c r="AA355" s="6"/>
      <c r="AB355" s="35">
        <v>2</v>
      </c>
      <c r="AC355" s="35" t="s">
        <v>1194</v>
      </c>
      <c r="AD355" s="35" t="s">
        <v>1355</v>
      </c>
      <c r="AE355" s="35" t="s">
        <v>1363</v>
      </c>
      <c r="AF355" s="35"/>
      <c r="AG355" s="35"/>
      <c r="AH355" s="35"/>
      <c r="AI355" s="35"/>
      <c r="AJ355" s="35"/>
      <c r="AK355" s="35"/>
    </row>
    <row r="356" spans="1:37" ht="30" hidden="1" outlineLevel="2" collapsed="1" x14ac:dyDescent="0.25">
      <c r="A356" s="49" t="s">
        <v>2291</v>
      </c>
      <c r="B356" s="47" t="s">
        <v>622</v>
      </c>
      <c r="C356" s="48" t="str">
        <f>IF(COUNTIFS('B-PorHerramienta'!$A$2:$A$2848,C$8,'B-PorHerramienta'!$J$2:$J$2848,$AC356,'B-PorHerramienta'!$K$2:$K$2848,$AD356,'B-PorHerramienta'!$L$2:$L$2848,$AE356,'B-PorHerramienta'!$F$2:$F$2848,"&lt;&gt;")=0,"",ROUND(SUMIFS(INDEX('B-PorHerramienta'!$F$2:$I$2848,0,$AH$6),'B-PorHerramienta'!$A$2:$A$2848,C$8,'B-PorHerramienta'!$J$2:$J$2848,$AC356,'B-PorHerramienta'!$K$2:$K$2848,$AD356,'B-PorHerramienta'!$L$2:$L$2848,$AE356)*$AI$6,$AJ$6))</f>
        <v/>
      </c>
      <c r="D356" s="48" t="str">
        <f>IF(COUNTIFS('B-PorHerramienta'!$A$2:$A$2848,D$8,'B-PorHerramienta'!$J$2:$J$2848,$AC356,'B-PorHerramienta'!$K$2:$K$2848,$AD356,'B-PorHerramienta'!$L$2:$L$2848,$AE356,'B-PorHerramienta'!$F$2:$F$2848,"&lt;&gt;")=0,"",ROUND(SUMIFS(INDEX('B-PorHerramienta'!$F$2:$I$2848,0,$AH$6),'B-PorHerramienta'!$A$2:$A$2848,D$8,'B-PorHerramienta'!$J$2:$J$2848,$AC356,'B-PorHerramienta'!$K$2:$K$2848,$AD356,'B-PorHerramienta'!$L$2:$L$2848,$AE356)*$AI$6,$AJ$6))</f>
        <v/>
      </c>
      <c r="E356" s="48" t="str">
        <f>IF(COUNTIFS('B-PorHerramienta'!$A$2:$A$2848,E$8,'B-PorHerramienta'!$J$2:$J$2848,$AC356,'B-PorHerramienta'!$K$2:$K$2848,$AD356,'B-PorHerramienta'!$L$2:$L$2848,$AE356,'B-PorHerramienta'!$F$2:$F$2848,"&lt;&gt;")=0,"",ROUND(SUMIFS(INDEX('B-PorHerramienta'!$F$2:$I$2848,0,$AH$6),'B-PorHerramienta'!$A$2:$A$2848,E$8,'B-PorHerramienta'!$J$2:$J$2848,$AC356,'B-PorHerramienta'!$K$2:$K$2848,$AD356,'B-PorHerramienta'!$L$2:$L$2848,$AE356)*$AI$6,$AJ$6))</f>
        <v/>
      </c>
      <c r="F356" s="48" t="str">
        <f>IF(COUNTIFS('B-PorHerramienta'!$A$2:$A$2848,F$8,'B-PorHerramienta'!$J$2:$J$2848,$AC356,'B-PorHerramienta'!$K$2:$K$2848,$AD356,'B-PorHerramienta'!$L$2:$L$2848,$AE356,'B-PorHerramienta'!$F$2:$F$2848,"&lt;&gt;")=0,"",ROUND(SUMIFS(INDEX('B-PorHerramienta'!$F$2:$I$2848,0,$AH$6),'B-PorHerramienta'!$A$2:$A$2848,F$8,'B-PorHerramienta'!$J$2:$J$2848,$AC356,'B-PorHerramienta'!$K$2:$K$2848,$AD356,'B-PorHerramienta'!$L$2:$L$2848,$AE356)*$AI$6,$AJ$6))</f>
        <v/>
      </c>
      <c r="G356" s="48" t="str">
        <f>IF(COUNTIFS('B-PorHerramienta'!$A$2:$A$2848,G$8,'B-PorHerramienta'!$J$2:$J$2848,$AC356,'B-PorHerramienta'!$K$2:$K$2848,$AD356,'B-PorHerramienta'!$L$2:$L$2848,$AE356,'B-PorHerramienta'!$F$2:$F$2848,"&lt;&gt;")=0,"",ROUND(SUMIFS(INDEX('B-PorHerramienta'!$F$2:$I$2848,0,$AH$6),'B-PorHerramienta'!$A$2:$A$2848,G$8,'B-PorHerramienta'!$J$2:$J$2848,$AC356,'B-PorHerramienta'!$K$2:$K$2848,$AD356,'B-PorHerramienta'!$L$2:$L$2848,$AE356)*$AI$6,$AJ$6))</f>
        <v/>
      </c>
      <c r="H356" s="48" t="str">
        <f>IF(COUNTIFS('B-PorHerramienta'!$A$2:$A$2848,H$8,'B-PorHerramienta'!$J$2:$J$2848,$AC356,'B-PorHerramienta'!$K$2:$K$2848,$AD356,'B-PorHerramienta'!$L$2:$L$2848,$AE356,'B-PorHerramienta'!$F$2:$F$2848,"&lt;&gt;")=0,"",ROUND(SUMIFS(INDEX('B-PorHerramienta'!$F$2:$I$2848,0,$AH$6),'B-PorHerramienta'!$A$2:$A$2848,H$8,'B-PorHerramienta'!$J$2:$J$2848,$AC356,'B-PorHerramienta'!$K$2:$K$2848,$AD356,'B-PorHerramienta'!$L$2:$L$2848,$AE356)*$AI$6,$AJ$6))</f>
        <v/>
      </c>
      <c r="I356" s="48" t="str">
        <f>IF(COUNTIFS('B-PorHerramienta'!$A$2:$A$2848,I$8,'B-PorHerramienta'!$J$2:$J$2848,$AC356,'B-PorHerramienta'!$K$2:$K$2848,$AD356,'B-PorHerramienta'!$L$2:$L$2848,$AE356,'B-PorHerramienta'!$F$2:$F$2848,"&lt;&gt;")=0,"",ROUND(SUMIFS(INDEX('B-PorHerramienta'!$F$2:$I$2848,0,$AH$6),'B-PorHerramienta'!$A$2:$A$2848,I$8,'B-PorHerramienta'!$J$2:$J$2848,$AC356,'B-PorHerramienta'!$K$2:$K$2848,$AD356,'B-PorHerramienta'!$L$2:$L$2848,$AE356)*$AI$6,$AJ$6))</f>
        <v/>
      </c>
      <c r="J356" s="48" t="str">
        <f>IF(COUNTIFS('B-PorHerramienta'!$A$2:$A$2848,J$8,'B-PorHerramienta'!$J$2:$J$2848,$AC356,'B-PorHerramienta'!$K$2:$K$2848,$AD356,'B-PorHerramienta'!$L$2:$L$2848,$AE356,'B-PorHerramienta'!$F$2:$F$2848,"&lt;&gt;")=0,"",ROUND(SUMIFS(INDEX('B-PorHerramienta'!$F$2:$I$2848,0,$AH$6),'B-PorHerramienta'!$A$2:$A$2848,J$8,'B-PorHerramienta'!$J$2:$J$2848,$AC356,'B-PorHerramienta'!$K$2:$K$2848,$AD356,'B-PorHerramienta'!$L$2:$L$2848,$AE356)*$AI$6,$AJ$6))</f>
        <v/>
      </c>
      <c r="K356" s="48" t="str">
        <f>IF(COUNTIFS('B-PorHerramienta'!$A$2:$A$2848,K$8,'B-PorHerramienta'!$J$2:$J$2848,$AC356,'B-PorHerramienta'!$K$2:$K$2848,$AD356,'B-PorHerramienta'!$L$2:$L$2848,$AE356,'B-PorHerramienta'!$F$2:$F$2848,"&lt;&gt;")=0,"",ROUND(SUMIFS(INDEX('B-PorHerramienta'!$F$2:$I$2848,0,$AH$6),'B-PorHerramienta'!$A$2:$A$2848,K$8,'B-PorHerramienta'!$J$2:$J$2848,$AC356,'B-PorHerramienta'!$K$2:$K$2848,$AD356,'B-PorHerramienta'!$L$2:$L$2848,$AE356)*$AI$6,$AJ$6))</f>
        <v/>
      </c>
      <c r="L356" s="48" t="str">
        <f>IF(COUNTIFS('B-PorHerramienta'!$A$2:$A$2848,L$8,'B-PorHerramienta'!$J$2:$J$2848,$AC356,'B-PorHerramienta'!$K$2:$K$2848,$AD356,'B-PorHerramienta'!$L$2:$L$2848,$AE356,'B-PorHerramienta'!$F$2:$F$2848,"&lt;&gt;")=0,"",ROUND(SUMIFS(INDEX('B-PorHerramienta'!$F$2:$I$2848,0,$AH$6),'B-PorHerramienta'!$A$2:$A$2848,L$8,'B-PorHerramienta'!$J$2:$J$2848,$AC356,'B-PorHerramienta'!$K$2:$K$2848,$AD356,'B-PorHerramienta'!$L$2:$L$2848,$AE356)*$AI$6,$AJ$6))</f>
        <v/>
      </c>
      <c r="M356" s="48" t="str">
        <f>IF(COUNTIFS('B-PorHerramienta'!$A$2:$A$2848,M$8,'B-PorHerramienta'!$J$2:$J$2848,$AC356,'B-PorHerramienta'!$K$2:$K$2848,$AD356,'B-PorHerramienta'!$L$2:$L$2848,$AE356,'B-PorHerramienta'!$F$2:$F$2848,"&lt;&gt;")=0,"",ROUND(SUMIFS(INDEX('B-PorHerramienta'!$F$2:$I$2848,0,$AH$6),'B-PorHerramienta'!$A$2:$A$2848,M$8,'B-PorHerramienta'!$J$2:$J$2848,$AC356,'B-PorHerramienta'!$K$2:$K$2848,$AD356,'B-PorHerramienta'!$L$2:$L$2848,$AE356)*$AI$6,$AJ$6))</f>
        <v/>
      </c>
      <c r="N356" s="48" t="str">
        <f>IF(COUNTIFS('B-PorHerramienta'!$A$2:$A$2848,N$8,'B-PorHerramienta'!$J$2:$J$2848,$AC356,'B-PorHerramienta'!$K$2:$K$2848,$AD356,'B-PorHerramienta'!$L$2:$L$2848,$AE356,'B-PorHerramienta'!$F$2:$F$2848,"&lt;&gt;")=0,"",ROUND(SUMIFS(INDEX('B-PorHerramienta'!$F$2:$I$2848,0,$AH$6),'B-PorHerramienta'!$A$2:$A$2848,N$8,'B-PorHerramienta'!$J$2:$J$2848,$AC356,'B-PorHerramienta'!$K$2:$K$2848,$AD356,'B-PorHerramienta'!$L$2:$L$2848,$AE356)*$AI$6,$AJ$6))</f>
        <v/>
      </c>
      <c r="O356" s="48" t="str">
        <f>IF(COUNTIFS('B-PorHerramienta'!$A$2:$A$2848,O$8,'B-PorHerramienta'!$J$2:$J$2848,$AC356,'B-PorHerramienta'!$K$2:$K$2848,$AD356,'B-PorHerramienta'!$L$2:$L$2848,$AE356,'B-PorHerramienta'!$F$2:$F$2848,"&lt;&gt;")=0,"",ROUND(SUMIFS(INDEX('B-PorHerramienta'!$F$2:$I$2848,0,$AH$6),'B-PorHerramienta'!$A$2:$A$2848,O$8,'B-PorHerramienta'!$J$2:$J$2848,$AC356,'B-PorHerramienta'!$K$2:$K$2848,$AD356,'B-PorHerramienta'!$L$2:$L$2848,$AE356)*$AI$6,$AJ$6))</f>
        <v/>
      </c>
      <c r="P356" s="48" t="str">
        <f>IF(COUNTIFS('B-PorHerramienta'!$A$2:$A$2848,P$8,'B-PorHerramienta'!$J$2:$J$2848,$AC356,'B-PorHerramienta'!$K$2:$K$2848,$AD356,'B-PorHerramienta'!$L$2:$L$2848,$AE356,'B-PorHerramienta'!$F$2:$F$2848,"&lt;&gt;")=0,"",ROUND(SUMIFS(INDEX('B-PorHerramienta'!$F$2:$I$2848,0,$AH$6),'B-PorHerramienta'!$A$2:$A$2848,P$8,'B-PorHerramienta'!$J$2:$J$2848,$AC356,'B-PorHerramienta'!$K$2:$K$2848,$AD356,'B-PorHerramienta'!$L$2:$L$2848,$AE356)*$AI$6,$AJ$6))</f>
        <v/>
      </c>
      <c r="Q356" s="48" t="str">
        <f>IF(COUNTIFS('B-PorHerramienta'!$A$2:$A$2848,Q$8,'B-PorHerramienta'!$J$2:$J$2848,$AC356,'B-PorHerramienta'!$K$2:$K$2848,$AD356,'B-PorHerramienta'!$L$2:$L$2848,$AE356,'B-PorHerramienta'!$F$2:$F$2848,"&lt;&gt;")=0,"",ROUND(SUMIFS(INDEX('B-PorHerramienta'!$F$2:$I$2848,0,$AH$6),'B-PorHerramienta'!$A$2:$A$2848,Q$8,'B-PorHerramienta'!$J$2:$J$2848,$AC356,'B-PorHerramienta'!$K$2:$K$2848,$AD356,'B-PorHerramienta'!$L$2:$L$2848,$AE356)*$AI$6,$AJ$6))</f>
        <v/>
      </c>
      <c r="R356" s="48" t="str">
        <f>IF(COUNTIFS('B-PorHerramienta'!$A$2:$A$2848,R$8,'B-PorHerramienta'!$J$2:$J$2848,$AC356,'B-PorHerramienta'!$K$2:$K$2848,$AD356,'B-PorHerramienta'!$L$2:$L$2848,$AE356,'B-PorHerramienta'!$F$2:$F$2848,"&lt;&gt;")=0,"",ROUND(SUMIFS(INDEX('B-PorHerramienta'!$F$2:$I$2848,0,$AH$6),'B-PorHerramienta'!$A$2:$A$2848,R$8,'B-PorHerramienta'!$J$2:$J$2848,$AC356,'B-PorHerramienta'!$K$2:$K$2848,$AD356,'B-PorHerramienta'!$L$2:$L$2848,$AE356)*$AI$6,$AJ$6))</f>
        <v/>
      </c>
      <c r="S356" s="48" t="str">
        <f>IF(COUNTIFS('B-PorHerramienta'!$A$2:$A$2848,S$8,'B-PorHerramienta'!$J$2:$J$2848,$AC356,'B-PorHerramienta'!$K$2:$K$2848,$AD356,'B-PorHerramienta'!$L$2:$L$2848,$AE356,'B-PorHerramienta'!$F$2:$F$2848,"&lt;&gt;")=0,"",ROUND(SUMIFS(INDEX('B-PorHerramienta'!$F$2:$I$2848,0,$AH$6),'B-PorHerramienta'!$A$2:$A$2848,S$8,'B-PorHerramienta'!$J$2:$J$2848,$AC356,'B-PorHerramienta'!$K$2:$K$2848,$AD356,'B-PorHerramienta'!$L$2:$L$2848,$AE356)*$AI$6,$AJ$6))</f>
        <v/>
      </c>
      <c r="T356" s="48" t="str">
        <f>IF(COUNTIFS('B-PorHerramienta'!$A$2:$A$2848,T$8,'B-PorHerramienta'!$J$2:$J$2848,$AC356,'B-PorHerramienta'!$K$2:$K$2848,$AD356,'B-PorHerramienta'!$L$2:$L$2848,$AE356,'B-PorHerramienta'!$F$2:$F$2848,"&lt;&gt;")=0,"",ROUND(SUMIFS(INDEX('B-PorHerramienta'!$F$2:$I$2848,0,$AH$6),'B-PorHerramienta'!$A$2:$A$2848,T$8,'B-PorHerramienta'!$J$2:$J$2848,$AC356,'B-PorHerramienta'!$K$2:$K$2848,$AD356,'B-PorHerramienta'!$L$2:$L$2848,$AE356)*$AI$6,$AJ$6))</f>
        <v/>
      </c>
      <c r="U356" s="48" t="str">
        <f>IF(COUNTIFS('B-PorHerramienta'!$A$2:$A$2848,U$8,'B-PorHerramienta'!$J$2:$J$2848,$AC356,'B-PorHerramienta'!$K$2:$K$2848,$AD356,'B-PorHerramienta'!$L$2:$L$2848,$AE356,'B-PorHerramienta'!$F$2:$F$2848,"&lt;&gt;")=0,"",ROUND(SUMIFS(INDEX('B-PorHerramienta'!$F$2:$I$2848,0,$AH$6),'B-PorHerramienta'!$A$2:$A$2848,U$8,'B-PorHerramienta'!$J$2:$J$2848,$AC356,'B-PorHerramienta'!$K$2:$K$2848,$AD356,'B-PorHerramienta'!$L$2:$L$2848,$AE356)*$AI$6,$AJ$6))</f>
        <v/>
      </c>
      <c r="V356" s="48" t="str">
        <f>IF(COUNTIFS('B-PorHerramienta'!$A$2:$A$2848,V$8,'B-PorHerramienta'!$J$2:$J$2848,$AC356,'B-PorHerramienta'!$K$2:$K$2848,$AD356,'B-PorHerramienta'!$L$2:$L$2848,$AE356,'B-PorHerramienta'!$F$2:$F$2848,"&lt;&gt;")=0,"",ROUND(SUMIFS(INDEX('B-PorHerramienta'!$F$2:$I$2848,0,$AH$6),'B-PorHerramienta'!$A$2:$A$2848,V$8,'B-PorHerramienta'!$J$2:$J$2848,$AC356,'B-PorHerramienta'!$K$2:$K$2848,$AD356,'B-PorHerramienta'!$L$2:$L$2848,$AE356)*$AI$6,$AJ$6))</f>
        <v/>
      </c>
      <c r="W356" s="48" t="str">
        <f>IF(COUNTIFS('B-PorHerramienta'!$A$2:$A$2848,W$8,'B-PorHerramienta'!$J$2:$J$2848,$AC356,'B-PorHerramienta'!$K$2:$K$2848,$AD356,'B-PorHerramienta'!$L$2:$L$2848,$AE356,'B-PorHerramienta'!$F$2:$F$2848,"&lt;&gt;")=0,"",ROUND(SUMIFS(INDEX('B-PorHerramienta'!$F$2:$I$2848,0,$AH$6),'B-PorHerramienta'!$A$2:$A$2848,W$8,'B-PorHerramienta'!$J$2:$J$2848,$AC356,'B-PorHerramienta'!$K$2:$K$2848,$AD356,'B-PorHerramienta'!$L$2:$L$2848,$AE356)*$AI$6,$AJ$6))</f>
        <v/>
      </c>
      <c r="X356" s="48" t="str">
        <f>IF(COUNTIFS('B-PorHerramienta'!$A$2:$A$2848,X$8,'B-PorHerramienta'!$J$2:$J$2848,$AC356,'B-PorHerramienta'!$K$2:$K$2848,$AD356,'B-PorHerramienta'!$L$2:$L$2848,$AE356,'B-PorHerramienta'!$F$2:$F$2848,"&lt;&gt;")=0,"",ROUND(SUMIFS(INDEX('B-PorHerramienta'!$F$2:$I$2848,0,$AH$6),'B-PorHerramienta'!$A$2:$A$2848,X$8,'B-PorHerramienta'!$J$2:$J$2848,$AC356,'B-PorHerramienta'!$K$2:$K$2848,$AD356,'B-PorHerramienta'!$L$2:$L$2848,$AE356)*$AI$6,$AJ$6))</f>
        <v/>
      </c>
      <c r="Y356" s="48" t="str">
        <f>IF(COUNTIFS('B-PorHerramienta'!$A$2:$A$2848,Y$8,'B-PorHerramienta'!$J$2:$J$2848,$AC356,'B-PorHerramienta'!$K$2:$K$2848,$AD356,'B-PorHerramienta'!$L$2:$L$2848,$AE356,'B-PorHerramienta'!$F$2:$F$2848,"&lt;&gt;")=0,"",ROUND(SUMIFS(INDEX('B-PorHerramienta'!$F$2:$I$2848,0,$AH$6),'B-PorHerramienta'!$A$2:$A$2848,Y$8,'B-PorHerramienta'!$J$2:$J$2848,$AC356,'B-PorHerramienta'!$K$2:$K$2848,$AD356,'B-PorHerramienta'!$L$2:$L$2848,$AE356)*$AI$6,$AJ$6))</f>
        <v/>
      </c>
      <c r="Z356" s="48" t="str">
        <f>IF(COUNTIFS('B-PorHerramienta'!$A$2:$A$2848,Z$8,'B-PorHerramienta'!$J$2:$J$2848,$AC356,'B-PorHerramienta'!$K$2:$K$2848,$AD356,'B-PorHerramienta'!$L$2:$L$2848,$AE356,'B-PorHerramienta'!$F$2:$F$2848,"&lt;&gt;")=0,"",ROUND(SUMIFS(INDEX('B-PorHerramienta'!$F$2:$I$2848,0,$AH$6),'B-PorHerramienta'!$A$2:$A$2848,Z$8,'B-PorHerramienta'!$J$2:$J$2848,$AC356,'B-PorHerramienta'!$K$2:$K$2848,$AD356,'B-PorHerramienta'!$L$2:$L$2848,$AE356)*$AI$6,$AJ$6))</f>
        <v/>
      </c>
      <c r="AA356" s="6"/>
      <c r="AB356" s="35">
        <v>2</v>
      </c>
      <c r="AC356" s="35" t="s">
        <v>1194</v>
      </c>
      <c r="AD356" s="35" t="s">
        <v>1355</v>
      </c>
      <c r="AE356" s="35" t="s">
        <v>1364</v>
      </c>
      <c r="AF356" s="35"/>
      <c r="AG356" s="35"/>
      <c r="AH356" s="35"/>
      <c r="AI356" s="35"/>
      <c r="AJ356" s="35"/>
      <c r="AK356" s="35"/>
    </row>
    <row r="357" spans="1:37" ht="45" hidden="1" outlineLevel="2" collapsed="1" x14ac:dyDescent="0.25">
      <c r="A357" s="49" t="s">
        <v>2290</v>
      </c>
      <c r="B357" s="47" t="s">
        <v>703</v>
      </c>
      <c r="C357" s="48" t="str">
        <f>IF(COUNTIFS('B-PorHerramienta'!$A$2:$A$2848,C$8,'B-PorHerramienta'!$J$2:$J$2848,$AC357,'B-PorHerramienta'!$K$2:$K$2848,$AD357,'B-PorHerramienta'!$L$2:$L$2848,$AE357,'B-PorHerramienta'!$F$2:$F$2848,"&lt;&gt;")=0,"",ROUND(SUMIFS(INDEX('B-PorHerramienta'!$F$2:$I$2848,0,$AH$6),'B-PorHerramienta'!$A$2:$A$2848,C$8,'B-PorHerramienta'!$J$2:$J$2848,$AC357,'B-PorHerramienta'!$K$2:$K$2848,$AD357,'B-PorHerramienta'!$L$2:$L$2848,$AE357)*$AI$6,$AJ$6))</f>
        <v/>
      </c>
      <c r="D357" s="48">
        <f>IF(COUNTIFS('B-PorHerramienta'!$A$2:$A$2848,D$8,'B-PorHerramienta'!$J$2:$J$2848,$AC357,'B-PorHerramienta'!$K$2:$K$2848,$AD357,'B-PorHerramienta'!$L$2:$L$2848,$AE357,'B-PorHerramienta'!$F$2:$F$2848,"&lt;&gt;")=0,"",ROUND(SUMIFS(INDEX('B-PorHerramienta'!$F$2:$I$2848,0,$AH$6),'B-PorHerramienta'!$A$2:$A$2848,D$8,'B-PorHerramienta'!$J$2:$J$2848,$AC357,'B-PorHerramienta'!$K$2:$K$2848,$AD357,'B-PorHerramienta'!$L$2:$L$2848,$AE357)*$AI$6,$AJ$6))</f>
        <v>8.2000000000000007E-3</v>
      </c>
      <c r="E357" s="48" t="str">
        <f>IF(COUNTIFS('B-PorHerramienta'!$A$2:$A$2848,E$8,'B-PorHerramienta'!$J$2:$J$2848,$AC357,'B-PorHerramienta'!$K$2:$K$2848,$AD357,'B-PorHerramienta'!$L$2:$L$2848,$AE357,'B-PorHerramienta'!$F$2:$F$2848,"&lt;&gt;")=0,"",ROUND(SUMIFS(INDEX('B-PorHerramienta'!$F$2:$I$2848,0,$AH$6),'B-PorHerramienta'!$A$2:$A$2848,E$8,'B-PorHerramienta'!$J$2:$J$2848,$AC357,'B-PorHerramienta'!$K$2:$K$2848,$AD357,'B-PorHerramienta'!$L$2:$L$2848,$AE357)*$AI$6,$AJ$6))</f>
        <v/>
      </c>
      <c r="F357" s="48" t="str">
        <f>IF(COUNTIFS('B-PorHerramienta'!$A$2:$A$2848,F$8,'B-PorHerramienta'!$J$2:$J$2848,$AC357,'B-PorHerramienta'!$K$2:$K$2848,$AD357,'B-PorHerramienta'!$L$2:$L$2848,$AE357,'B-PorHerramienta'!$F$2:$F$2848,"&lt;&gt;")=0,"",ROUND(SUMIFS(INDEX('B-PorHerramienta'!$F$2:$I$2848,0,$AH$6),'B-PorHerramienta'!$A$2:$A$2848,F$8,'B-PorHerramienta'!$J$2:$J$2848,$AC357,'B-PorHerramienta'!$K$2:$K$2848,$AD357,'B-PorHerramienta'!$L$2:$L$2848,$AE357)*$AI$6,$AJ$6))</f>
        <v/>
      </c>
      <c r="G357" s="48" t="str">
        <f>IF(COUNTIFS('B-PorHerramienta'!$A$2:$A$2848,G$8,'B-PorHerramienta'!$J$2:$J$2848,$AC357,'B-PorHerramienta'!$K$2:$K$2848,$AD357,'B-PorHerramienta'!$L$2:$L$2848,$AE357,'B-PorHerramienta'!$F$2:$F$2848,"&lt;&gt;")=0,"",ROUND(SUMIFS(INDEX('B-PorHerramienta'!$F$2:$I$2848,0,$AH$6),'B-PorHerramienta'!$A$2:$A$2848,G$8,'B-PorHerramienta'!$J$2:$J$2848,$AC357,'B-PorHerramienta'!$K$2:$K$2848,$AD357,'B-PorHerramienta'!$L$2:$L$2848,$AE357)*$AI$6,$AJ$6))</f>
        <v/>
      </c>
      <c r="H357" s="48" t="str">
        <f>IF(COUNTIFS('B-PorHerramienta'!$A$2:$A$2848,H$8,'B-PorHerramienta'!$J$2:$J$2848,$AC357,'B-PorHerramienta'!$K$2:$K$2848,$AD357,'B-PorHerramienta'!$L$2:$L$2848,$AE357,'B-PorHerramienta'!$F$2:$F$2848,"&lt;&gt;")=0,"",ROUND(SUMIFS(INDEX('B-PorHerramienta'!$F$2:$I$2848,0,$AH$6),'B-PorHerramienta'!$A$2:$A$2848,H$8,'B-PorHerramienta'!$J$2:$J$2848,$AC357,'B-PorHerramienta'!$K$2:$K$2848,$AD357,'B-PorHerramienta'!$L$2:$L$2848,$AE357)*$AI$6,$AJ$6))</f>
        <v/>
      </c>
      <c r="I357" s="48" t="str">
        <f>IF(COUNTIFS('B-PorHerramienta'!$A$2:$A$2848,I$8,'B-PorHerramienta'!$J$2:$J$2848,$AC357,'B-PorHerramienta'!$K$2:$K$2848,$AD357,'B-PorHerramienta'!$L$2:$L$2848,$AE357,'B-PorHerramienta'!$F$2:$F$2848,"&lt;&gt;")=0,"",ROUND(SUMIFS(INDEX('B-PorHerramienta'!$F$2:$I$2848,0,$AH$6),'B-PorHerramienta'!$A$2:$A$2848,I$8,'B-PorHerramienta'!$J$2:$J$2848,$AC357,'B-PorHerramienta'!$K$2:$K$2848,$AD357,'B-PorHerramienta'!$L$2:$L$2848,$AE357)*$AI$6,$AJ$6))</f>
        <v/>
      </c>
      <c r="J357" s="48" t="str">
        <f>IF(COUNTIFS('B-PorHerramienta'!$A$2:$A$2848,J$8,'B-PorHerramienta'!$J$2:$J$2848,$AC357,'B-PorHerramienta'!$K$2:$K$2848,$AD357,'B-PorHerramienta'!$L$2:$L$2848,$AE357,'B-PorHerramienta'!$F$2:$F$2848,"&lt;&gt;")=0,"",ROUND(SUMIFS(INDEX('B-PorHerramienta'!$F$2:$I$2848,0,$AH$6),'B-PorHerramienta'!$A$2:$A$2848,J$8,'B-PorHerramienta'!$J$2:$J$2848,$AC357,'B-PorHerramienta'!$K$2:$K$2848,$AD357,'B-PorHerramienta'!$L$2:$L$2848,$AE357)*$AI$6,$AJ$6))</f>
        <v/>
      </c>
      <c r="K357" s="48" t="str">
        <f>IF(COUNTIFS('B-PorHerramienta'!$A$2:$A$2848,K$8,'B-PorHerramienta'!$J$2:$J$2848,$AC357,'B-PorHerramienta'!$K$2:$K$2848,$AD357,'B-PorHerramienta'!$L$2:$L$2848,$AE357,'B-PorHerramienta'!$F$2:$F$2848,"&lt;&gt;")=0,"",ROUND(SUMIFS(INDEX('B-PorHerramienta'!$F$2:$I$2848,0,$AH$6),'B-PorHerramienta'!$A$2:$A$2848,K$8,'B-PorHerramienta'!$J$2:$J$2848,$AC357,'B-PorHerramienta'!$K$2:$K$2848,$AD357,'B-PorHerramienta'!$L$2:$L$2848,$AE357)*$AI$6,$AJ$6))</f>
        <v/>
      </c>
      <c r="L357" s="48" t="str">
        <f>IF(COUNTIFS('B-PorHerramienta'!$A$2:$A$2848,L$8,'B-PorHerramienta'!$J$2:$J$2848,$AC357,'B-PorHerramienta'!$K$2:$K$2848,$AD357,'B-PorHerramienta'!$L$2:$L$2848,$AE357,'B-PorHerramienta'!$F$2:$F$2848,"&lt;&gt;")=0,"",ROUND(SUMIFS(INDEX('B-PorHerramienta'!$F$2:$I$2848,0,$AH$6),'B-PorHerramienta'!$A$2:$A$2848,L$8,'B-PorHerramienta'!$J$2:$J$2848,$AC357,'B-PorHerramienta'!$K$2:$K$2848,$AD357,'B-PorHerramienta'!$L$2:$L$2848,$AE357)*$AI$6,$AJ$6))</f>
        <v/>
      </c>
      <c r="M357" s="48" t="str">
        <f>IF(COUNTIFS('B-PorHerramienta'!$A$2:$A$2848,M$8,'B-PorHerramienta'!$J$2:$J$2848,$AC357,'B-PorHerramienta'!$K$2:$K$2848,$AD357,'B-PorHerramienta'!$L$2:$L$2848,$AE357,'B-PorHerramienta'!$F$2:$F$2848,"&lt;&gt;")=0,"",ROUND(SUMIFS(INDEX('B-PorHerramienta'!$F$2:$I$2848,0,$AH$6),'B-PorHerramienta'!$A$2:$A$2848,M$8,'B-PorHerramienta'!$J$2:$J$2848,$AC357,'B-PorHerramienta'!$K$2:$K$2848,$AD357,'B-PorHerramienta'!$L$2:$L$2848,$AE357)*$AI$6,$AJ$6))</f>
        <v/>
      </c>
      <c r="N357" s="48" t="str">
        <f>IF(COUNTIFS('B-PorHerramienta'!$A$2:$A$2848,N$8,'B-PorHerramienta'!$J$2:$J$2848,$AC357,'B-PorHerramienta'!$K$2:$K$2848,$AD357,'B-PorHerramienta'!$L$2:$L$2848,$AE357,'B-PorHerramienta'!$F$2:$F$2848,"&lt;&gt;")=0,"",ROUND(SUMIFS(INDEX('B-PorHerramienta'!$F$2:$I$2848,0,$AH$6),'B-PorHerramienta'!$A$2:$A$2848,N$8,'B-PorHerramienta'!$J$2:$J$2848,$AC357,'B-PorHerramienta'!$K$2:$K$2848,$AD357,'B-PorHerramienta'!$L$2:$L$2848,$AE357)*$AI$6,$AJ$6))</f>
        <v/>
      </c>
      <c r="O357" s="48" t="str">
        <f>IF(COUNTIFS('B-PorHerramienta'!$A$2:$A$2848,O$8,'B-PorHerramienta'!$J$2:$J$2848,$AC357,'B-PorHerramienta'!$K$2:$K$2848,$AD357,'B-PorHerramienta'!$L$2:$L$2848,$AE357,'B-PorHerramienta'!$F$2:$F$2848,"&lt;&gt;")=0,"",ROUND(SUMIFS(INDEX('B-PorHerramienta'!$F$2:$I$2848,0,$AH$6),'B-PorHerramienta'!$A$2:$A$2848,O$8,'B-PorHerramienta'!$J$2:$J$2848,$AC357,'B-PorHerramienta'!$K$2:$K$2848,$AD357,'B-PorHerramienta'!$L$2:$L$2848,$AE357)*$AI$6,$AJ$6))</f>
        <v/>
      </c>
      <c r="P357" s="48" t="str">
        <f>IF(COUNTIFS('B-PorHerramienta'!$A$2:$A$2848,P$8,'B-PorHerramienta'!$J$2:$J$2848,$AC357,'B-PorHerramienta'!$K$2:$K$2848,$AD357,'B-PorHerramienta'!$L$2:$L$2848,$AE357,'B-PorHerramienta'!$F$2:$F$2848,"&lt;&gt;")=0,"",ROUND(SUMIFS(INDEX('B-PorHerramienta'!$F$2:$I$2848,0,$AH$6),'B-PorHerramienta'!$A$2:$A$2848,P$8,'B-PorHerramienta'!$J$2:$J$2848,$AC357,'B-PorHerramienta'!$K$2:$K$2848,$AD357,'B-PorHerramienta'!$L$2:$L$2848,$AE357)*$AI$6,$AJ$6))</f>
        <v/>
      </c>
      <c r="Q357" s="48" t="str">
        <f>IF(COUNTIFS('B-PorHerramienta'!$A$2:$A$2848,Q$8,'B-PorHerramienta'!$J$2:$J$2848,$AC357,'B-PorHerramienta'!$K$2:$K$2848,$AD357,'B-PorHerramienta'!$L$2:$L$2848,$AE357,'B-PorHerramienta'!$F$2:$F$2848,"&lt;&gt;")=0,"",ROUND(SUMIFS(INDEX('B-PorHerramienta'!$F$2:$I$2848,0,$AH$6),'B-PorHerramienta'!$A$2:$A$2848,Q$8,'B-PorHerramienta'!$J$2:$J$2848,$AC357,'B-PorHerramienta'!$K$2:$K$2848,$AD357,'B-PorHerramienta'!$L$2:$L$2848,$AE357)*$AI$6,$AJ$6))</f>
        <v/>
      </c>
      <c r="R357" s="48" t="str">
        <f>IF(COUNTIFS('B-PorHerramienta'!$A$2:$A$2848,R$8,'B-PorHerramienta'!$J$2:$J$2848,$AC357,'B-PorHerramienta'!$K$2:$K$2848,$AD357,'B-PorHerramienta'!$L$2:$L$2848,$AE357,'B-PorHerramienta'!$F$2:$F$2848,"&lt;&gt;")=0,"",ROUND(SUMIFS(INDEX('B-PorHerramienta'!$F$2:$I$2848,0,$AH$6),'B-PorHerramienta'!$A$2:$A$2848,R$8,'B-PorHerramienta'!$J$2:$J$2848,$AC357,'B-PorHerramienta'!$K$2:$K$2848,$AD357,'B-PorHerramienta'!$L$2:$L$2848,$AE357)*$AI$6,$AJ$6))</f>
        <v/>
      </c>
      <c r="S357" s="48" t="str">
        <f>IF(COUNTIFS('B-PorHerramienta'!$A$2:$A$2848,S$8,'B-PorHerramienta'!$J$2:$J$2848,$AC357,'B-PorHerramienta'!$K$2:$K$2848,$AD357,'B-PorHerramienta'!$L$2:$L$2848,$AE357,'B-PorHerramienta'!$F$2:$F$2848,"&lt;&gt;")=0,"",ROUND(SUMIFS(INDEX('B-PorHerramienta'!$F$2:$I$2848,0,$AH$6),'B-PorHerramienta'!$A$2:$A$2848,S$8,'B-PorHerramienta'!$J$2:$J$2848,$AC357,'B-PorHerramienta'!$K$2:$K$2848,$AD357,'B-PorHerramienta'!$L$2:$L$2848,$AE357)*$AI$6,$AJ$6))</f>
        <v/>
      </c>
      <c r="T357" s="48" t="str">
        <f>IF(COUNTIFS('B-PorHerramienta'!$A$2:$A$2848,T$8,'B-PorHerramienta'!$J$2:$J$2848,$AC357,'B-PorHerramienta'!$K$2:$K$2848,$AD357,'B-PorHerramienta'!$L$2:$L$2848,$AE357,'B-PorHerramienta'!$F$2:$F$2848,"&lt;&gt;")=0,"",ROUND(SUMIFS(INDEX('B-PorHerramienta'!$F$2:$I$2848,0,$AH$6),'B-PorHerramienta'!$A$2:$A$2848,T$8,'B-PorHerramienta'!$J$2:$J$2848,$AC357,'B-PorHerramienta'!$K$2:$K$2848,$AD357,'B-PorHerramienta'!$L$2:$L$2848,$AE357)*$AI$6,$AJ$6))</f>
        <v/>
      </c>
      <c r="U357" s="48" t="str">
        <f>IF(COUNTIFS('B-PorHerramienta'!$A$2:$A$2848,U$8,'B-PorHerramienta'!$J$2:$J$2848,$AC357,'B-PorHerramienta'!$K$2:$K$2848,$AD357,'B-PorHerramienta'!$L$2:$L$2848,$AE357,'B-PorHerramienta'!$F$2:$F$2848,"&lt;&gt;")=0,"",ROUND(SUMIFS(INDEX('B-PorHerramienta'!$F$2:$I$2848,0,$AH$6),'B-PorHerramienta'!$A$2:$A$2848,U$8,'B-PorHerramienta'!$J$2:$J$2848,$AC357,'B-PorHerramienta'!$K$2:$K$2848,$AD357,'B-PorHerramienta'!$L$2:$L$2848,$AE357)*$AI$6,$AJ$6))</f>
        <v/>
      </c>
      <c r="V357" s="48" t="str">
        <f>IF(COUNTIFS('B-PorHerramienta'!$A$2:$A$2848,V$8,'B-PorHerramienta'!$J$2:$J$2848,$AC357,'B-PorHerramienta'!$K$2:$K$2848,$AD357,'B-PorHerramienta'!$L$2:$L$2848,$AE357,'B-PorHerramienta'!$F$2:$F$2848,"&lt;&gt;")=0,"",ROUND(SUMIFS(INDEX('B-PorHerramienta'!$F$2:$I$2848,0,$AH$6),'B-PorHerramienta'!$A$2:$A$2848,V$8,'B-PorHerramienta'!$J$2:$J$2848,$AC357,'B-PorHerramienta'!$K$2:$K$2848,$AD357,'B-PorHerramienta'!$L$2:$L$2848,$AE357)*$AI$6,$AJ$6))</f>
        <v/>
      </c>
      <c r="W357" s="48" t="str">
        <f>IF(COUNTIFS('B-PorHerramienta'!$A$2:$A$2848,W$8,'B-PorHerramienta'!$J$2:$J$2848,$AC357,'B-PorHerramienta'!$K$2:$K$2848,$AD357,'B-PorHerramienta'!$L$2:$L$2848,$AE357,'B-PorHerramienta'!$F$2:$F$2848,"&lt;&gt;")=0,"",ROUND(SUMIFS(INDEX('B-PorHerramienta'!$F$2:$I$2848,0,$AH$6),'B-PorHerramienta'!$A$2:$A$2848,W$8,'B-PorHerramienta'!$J$2:$J$2848,$AC357,'B-PorHerramienta'!$K$2:$K$2848,$AD357,'B-PorHerramienta'!$L$2:$L$2848,$AE357)*$AI$6,$AJ$6))</f>
        <v/>
      </c>
      <c r="X357" s="48" t="str">
        <f>IF(COUNTIFS('B-PorHerramienta'!$A$2:$A$2848,X$8,'B-PorHerramienta'!$J$2:$J$2848,$AC357,'B-PorHerramienta'!$K$2:$K$2848,$AD357,'B-PorHerramienta'!$L$2:$L$2848,$AE357,'B-PorHerramienta'!$F$2:$F$2848,"&lt;&gt;")=0,"",ROUND(SUMIFS(INDEX('B-PorHerramienta'!$F$2:$I$2848,0,$AH$6),'B-PorHerramienta'!$A$2:$A$2848,X$8,'B-PorHerramienta'!$J$2:$J$2848,$AC357,'B-PorHerramienta'!$K$2:$K$2848,$AD357,'B-PorHerramienta'!$L$2:$L$2848,$AE357)*$AI$6,$AJ$6))</f>
        <v/>
      </c>
      <c r="Y357" s="48" t="str">
        <f>IF(COUNTIFS('B-PorHerramienta'!$A$2:$A$2848,Y$8,'B-PorHerramienta'!$J$2:$J$2848,$AC357,'B-PorHerramienta'!$K$2:$K$2848,$AD357,'B-PorHerramienta'!$L$2:$L$2848,$AE357,'B-PorHerramienta'!$F$2:$F$2848,"&lt;&gt;")=0,"",ROUND(SUMIFS(INDEX('B-PorHerramienta'!$F$2:$I$2848,0,$AH$6),'B-PorHerramienta'!$A$2:$A$2848,Y$8,'B-PorHerramienta'!$J$2:$J$2848,$AC357,'B-PorHerramienta'!$K$2:$K$2848,$AD357,'B-PorHerramienta'!$L$2:$L$2848,$AE357)*$AI$6,$AJ$6))</f>
        <v/>
      </c>
      <c r="Z357" s="48" t="str">
        <f>IF(COUNTIFS('B-PorHerramienta'!$A$2:$A$2848,Z$8,'B-PorHerramienta'!$J$2:$J$2848,$AC357,'B-PorHerramienta'!$K$2:$K$2848,$AD357,'B-PorHerramienta'!$L$2:$L$2848,$AE357,'B-PorHerramienta'!$F$2:$F$2848,"&lt;&gt;")=0,"",ROUND(SUMIFS(INDEX('B-PorHerramienta'!$F$2:$I$2848,0,$AH$6),'B-PorHerramienta'!$A$2:$A$2848,Z$8,'B-PorHerramienta'!$J$2:$J$2848,$AC357,'B-PorHerramienta'!$K$2:$K$2848,$AD357,'B-PorHerramienta'!$L$2:$L$2848,$AE357)*$AI$6,$AJ$6))</f>
        <v/>
      </c>
      <c r="AA357" s="6"/>
      <c r="AB357" s="35">
        <v>2</v>
      </c>
      <c r="AC357" s="35" t="s">
        <v>1194</v>
      </c>
      <c r="AD357" s="35" t="s">
        <v>1355</v>
      </c>
      <c r="AE357" s="35" t="s">
        <v>1423</v>
      </c>
      <c r="AF357" s="35"/>
      <c r="AG357" s="35"/>
      <c r="AH357" s="35"/>
      <c r="AI357" s="35"/>
      <c r="AJ357" s="35"/>
      <c r="AK357" s="35"/>
    </row>
    <row r="358" spans="1:37" hidden="1" outlineLevel="2" collapsed="1" x14ac:dyDescent="0.25">
      <c r="A358" s="49" t="s">
        <v>2289</v>
      </c>
      <c r="B358" s="47" t="s">
        <v>705</v>
      </c>
      <c r="C358" s="48" t="str">
        <f>IF(COUNTIFS('B-PorHerramienta'!$A$2:$A$2848,C$8,'B-PorHerramienta'!$J$2:$J$2848,$AC358,'B-PorHerramienta'!$K$2:$K$2848,$AD358,'B-PorHerramienta'!$L$2:$L$2848,$AE358,'B-PorHerramienta'!$F$2:$F$2848,"&lt;&gt;")=0,"",ROUND(SUMIFS(INDEX('B-PorHerramienta'!$F$2:$I$2848,0,$AH$6),'B-PorHerramienta'!$A$2:$A$2848,C$8,'B-PorHerramienta'!$J$2:$J$2848,$AC358,'B-PorHerramienta'!$K$2:$K$2848,$AD358,'B-PorHerramienta'!$L$2:$L$2848,$AE358)*$AI$6,$AJ$6))</f>
        <v/>
      </c>
      <c r="D358" s="48">
        <f>IF(COUNTIFS('B-PorHerramienta'!$A$2:$A$2848,D$8,'B-PorHerramienta'!$J$2:$J$2848,$AC358,'B-PorHerramienta'!$K$2:$K$2848,$AD358,'B-PorHerramienta'!$L$2:$L$2848,$AE358,'B-PorHerramienta'!$F$2:$F$2848,"&lt;&gt;")=0,"",ROUND(SUMIFS(INDEX('B-PorHerramienta'!$F$2:$I$2848,0,$AH$6),'B-PorHerramienta'!$A$2:$A$2848,D$8,'B-PorHerramienta'!$J$2:$J$2848,$AC358,'B-PorHerramienta'!$K$2:$K$2848,$AD358,'B-PorHerramienta'!$L$2:$L$2848,$AE358)*$AI$6,$AJ$6))</f>
        <v>1E-3</v>
      </c>
      <c r="E358" s="48" t="str">
        <f>IF(COUNTIFS('B-PorHerramienta'!$A$2:$A$2848,E$8,'B-PorHerramienta'!$J$2:$J$2848,$AC358,'B-PorHerramienta'!$K$2:$K$2848,$AD358,'B-PorHerramienta'!$L$2:$L$2848,$AE358,'B-PorHerramienta'!$F$2:$F$2848,"&lt;&gt;")=0,"",ROUND(SUMIFS(INDEX('B-PorHerramienta'!$F$2:$I$2848,0,$AH$6),'B-PorHerramienta'!$A$2:$A$2848,E$8,'B-PorHerramienta'!$J$2:$J$2848,$AC358,'B-PorHerramienta'!$K$2:$K$2848,$AD358,'B-PorHerramienta'!$L$2:$L$2848,$AE358)*$AI$6,$AJ$6))</f>
        <v/>
      </c>
      <c r="F358" s="48" t="str">
        <f>IF(COUNTIFS('B-PorHerramienta'!$A$2:$A$2848,F$8,'B-PorHerramienta'!$J$2:$J$2848,$AC358,'B-PorHerramienta'!$K$2:$K$2848,$AD358,'B-PorHerramienta'!$L$2:$L$2848,$AE358,'B-PorHerramienta'!$F$2:$F$2848,"&lt;&gt;")=0,"",ROUND(SUMIFS(INDEX('B-PorHerramienta'!$F$2:$I$2848,0,$AH$6),'B-PorHerramienta'!$A$2:$A$2848,F$8,'B-PorHerramienta'!$J$2:$J$2848,$AC358,'B-PorHerramienta'!$K$2:$K$2848,$AD358,'B-PorHerramienta'!$L$2:$L$2848,$AE358)*$AI$6,$AJ$6))</f>
        <v/>
      </c>
      <c r="G358" s="48" t="str">
        <f>IF(COUNTIFS('B-PorHerramienta'!$A$2:$A$2848,G$8,'B-PorHerramienta'!$J$2:$J$2848,$AC358,'B-PorHerramienta'!$K$2:$K$2848,$AD358,'B-PorHerramienta'!$L$2:$L$2848,$AE358,'B-PorHerramienta'!$F$2:$F$2848,"&lt;&gt;")=0,"",ROUND(SUMIFS(INDEX('B-PorHerramienta'!$F$2:$I$2848,0,$AH$6),'B-PorHerramienta'!$A$2:$A$2848,G$8,'B-PorHerramienta'!$J$2:$J$2848,$AC358,'B-PorHerramienta'!$K$2:$K$2848,$AD358,'B-PorHerramienta'!$L$2:$L$2848,$AE358)*$AI$6,$AJ$6))</f>
        <v/>
      </c>
      <c r="H358" s="48" t="str">
        <f>IF(COUNTIFS('B-PorHerramienta'!$A$2:$A$2848,H$8,'B-PorHerramienta'!$J$2:$J$2848,$AC358,'B-PorHerramienta'!$K$2:$K$2848,$AD358,'B-PorHerramienta'!$L$2:$L$2848,$AE358,'B-PorHerramienta'!$F$2:$F$2848,"&lt;&gt;")=0,"",ROUND(SUMIFS(INDEX('B-PorHerramienta'!$F$2:$I$2848,0,$AH$6),'B-PorHerramienta'!$A$2:$A$2848,H$8,'B-PorHerramienta'!$J$2:$J$2848,$AC358,'B-PorHerramienta'!$K$2:$K$2848,$AD358,'B-PorHerramienta'!$L$2:$L$2848,$AE358)*$AI$6,$AJ$6))</f>
        <v/>
      </c>
      <c r="I358" s="48" t="str">
        <f>IF(COUNTIFS('B-PorHerramienta'!$A$2:$A$2848,I$8,'B-PorHerramienta'!$J$2:$J$2848,$AC358,'B-PorHerramienta'!$K$2:$K$2848,$AD358,'B-PorHerramienta'!$L$2:$L$2848,$AE358,'B-PorHerramienta'!$F$2:$F$2848,"&lt;&gt;")=0,"",ROUND(SUMIFS(INDEX('B-PorHerramienta'!$F$2:$I$2848,0,$AH$6),'B-PorHerramienta'!$A$2:$A$2848,I$8,'B-PorHerramienta'!$J$2:$J$2848,$AC358,'B-PorHerramienta'!$K$2:$K$2848,$AD358,'B-PorHerramienta'!$L$2:$L$2848,$AE358)*$AI$6,$AJ$6))</f>
        <v/>
      </c>
      <c r="J358" s="48" t="str">
        <f>IF(COUNTIFS('B-PorHerramienta'!$A$2:$A$2848,J$8,'B-PorHerramienta'!$J$2:$J$2848,$AC358,'B-PorHerramienta'!$K$2:$K$2848,$AD358,'B-PorHerramienta'!$L$2:$L$2848,$AE358,'B-PorHerramienta'!$F$2:$F$2848,"&lt;&gt;")=0,"",ROUND(SUMIFS(INDEX('B-PorHerramienta'!$F$2:$I$2848,0,$AH$6),'B-PorHerramienta'!$A$2:$A$2848,J$8,'B-PorHerramienta'!$J$2:$J$2848,$AC358,'B-PorHerramienta'!$K$2:$K$2848,$AD358,'B-PorHerramienta'!$L$2:$L$2848,$AE358)*$AI$6,$AJ$6))</f>
        <v/>
      </c>
      <c r="K358" s="48" t="str">
        <f>IF(COUNTIFS('B-PorHerramienta'!$A$2:$A$2848,K$8,'B-PorHerramienta'!$J$2:$J$2848,$AC358,'B-PorHerramienta'!$K$2:$K$2848,$AD358,'B-PorHerramienta'!$L$2:$L$2848,$AE358,'B-PorHerramienta'!$F$2:$F$2848,"&lt;&gt;")=0,"",ROUND(SUMIFS(INDEX('B-PorHerramienta'!$F$2:$I$2848,0,$AH$6),'B-PorHerramienta'!$A$2:$A$2848,K$8,'B-PorHerramienta'!$J$2:$J$2848,$AC358,'B-PorHerramienta'!$K$2:$K$2848,$AD358,'B-PorHerramienta'!$L$2:$L$2848,$AE358)*$AI$6,$AJ$6))</f>
        <v/>
      </c>
      <c r="L358" s="48" t="str">
        <f>IF(COUNTIFS('B-PorHerramienta'!$A$2:$A$2848,L$8,'B-PorHerramienta'!$J$2:$J$2848,$AC358,'B-PorHerramienta'!$K$2:$K$2848,$AD358,'B-PorHerramienta'!$L$2:$L$2848,$AE358,'B-PorHerramienta'!$F$2:$F$2848,"&lt;&gt;")=0,"",ROUND(SUMIFS(INDEX('B-PorHerramienta'!$F$2:$I$2848,0,$AH$6),'B-PorHerramienta'!$A$2:$A$2848,L$8,'B-PorHerramienta'!$J$2:$J$2848,$AC358,'B-PorHerramienta'!$K$2:$K$2848,$AD358,'B-PorHerramienta'!$L$2:$L$2848,$AE358)*$AI$6,$AJ$6))</f>
        <v/>
      </c>
      <c r="M358" s="48" t="str">
        <f>IF(COUNTIFS('B-PorHerramienta'!$A$2:$A$2848,M$8,'B-PorHerramienta'!$J$2:$J$2848,$AC358,'B-PorHerramienta'!$K$2:$K$2848,$AD358,'B-PorHerramienta'!$L$2:$L$2848,$AE358,'B-PorHerramienta'!$F$2:$F$2848,"&lt;&gt;")=0,"",ROUND(SUMIFS(INDEX('B-PorHerramienta'!$F$2:$I$2848,0,$AH$6),'B-PorHerramienta'!$A$2:$A$2848,M$8,'B-PorHerramienta'!$J$2:$J$2848,$AC358,'B-PorHerramienta'!$K$2:$K$2848,$AD358,'B-PorHerramienta'!$L$2:$L$2848,$AE358)*$AI$6,$AJ$6))</f>
        <v/>
      </c>
      <c r="N358" s="48" t="str">
        <f>IF(COUNTIFS('B-PorHerramienta'!$A$2:$A$2848,N$8,'B-PorHerramienta'!$J$2:$J$2848,$AC358,'B-PorHerramienta'!$K$2:$K$2848,$AD358,'B-PorHerramienta'!$L$2:$L$2848,$AE358,'B-PorHerramienta'!$F$2:$F$2848,"&lt;&gt;")=0,"",ROUND(SUMIFS(INDEX('B-PorHerramienta'!$F$2:$I$2848,0,$AH$6),'B-PorHerramienta'!$A$2:$A$2848,N$8,'B-PorHerramienta'!$J$2:$J$2848,$AC358,'B-PorHerramienta'!$K$2:$K$2848,$AD358,'B-PorHerramienta'!$L$2:$L$2848,$AE358)*$AI$6,$AJ$6))</f>
        <v/>
      </c>
      <c r="O358" s="48" t="str">
        <f>IF(COUNTIFS('B-PorHerramienta'!$A$2:$A$2848,O$8,'B-PorHerramienta'!$J$2:$J$2848,$AC358,'B-PorHerramienta'!$K$2:$K$2848,$AD358,'B-PorHerramienta'!$L$2:$L$2848,$AE358,'B-PorHerramienta'!$F$2:$F$2848,"&lt;&gt;")=0,"",ROUND(SUMIFS(INDEX('B-PorHerramienta'!$F$2:$I$2848,0,$AH$6),'B-PorHerramienta'!$A$2:$A$2848,O$8,'B-PorHerramienta'!$J$2:$J$2848,$AC358,'B-PorHerramienta'!$K$2:$K$2848,$AD358,'B-PorHerramienta'!$L$2:$L$2848,$AE358)*$AI$6,$AJ$6))</f>
        <v/>
      </c>
      <c r="P358" s="48" t="str">
        <f>IF(COUNTIFS('B-PorHerramienta'!$A$2:$A$2848,P$8,'B-PorHerramienta'!$J$2:$J$2848,$AC358,'B-PorHerramienta'!$K$2:$K$2848,$AD358,'B-PorHerramienta'!$L$2:$L$2848,$AE358,'B-PorHerramienta'!$F$2:$F$2848,"&lt;&gt;")=0,"",ROUND(SUMIFS(INDEX('B-PorHerramienta'!$F$2:$I$2848,0,$AH$6),'B-PorHerramienta'!$A$2:$A$2848,P$8,'B-PorHerramienta'!$J$2:$J$2848,$AC358,'B-PorHerramienta'!$K$2:$K$2848,$AD358,'B-PorHerramienta'!$L$2:$L$2848,$AE358)*$AI$6,$AJ$6))</f>
        <v/>
      </c>
      <c r="Q358" s="48" t="str">
        <f>IF(COUNTIFS('B-PorHerramienta'!$A$2:$A$2848,Q$8,'B-PorHerramienta'!$J$2:$J$2848,$AC358,'B-PorHerramienta'!$K$2:$K$2848,$AD358,'B-PorHerramienta'!$L$2:$L$2848,$AE358,'B-PorHerramienta'!$F$2:$F$2848,"&lt;&gt;")=0,"",ROUND(SUMIFS(INDEX('B-PorHerramienta'!$F$2:$I$2848,0,$AH$6),'B-PorHerramienta'!$A$2:$A$2848,Q$8,'B-PorHerramienta'!$J$2:$J$2848,$AC358,'B-PorHerramienta'!$K$2:$K$2848,$AD358,'B-PorHerramienta'!$L$2:$L$2848,$AE358)*$AI$6,$AJ$6))</f>
        <v/>
      </c>
      <c r="R358" s="48" t="str">
        <f>IF(COUNTIFS('B-PorHerramienta'!$A$2:$A$2848,R$8,'B-PorHerramienta'!$J$2:$J$2848,$AC358,'B-PorHerramienta'!$K$2:$K$2848,$AD358,'B-PorHerramienta'!$L$2:$L$2848,$AE358,'B-PorHerramienta'!$F$2:$F$2848,"&lt;&gt;")=0,"",ROUND(SUMIFS(INDEX('B-PorHerramienta'!$F$2:$I$2848,0,$AH$6),'B-PorHerramienta'!$A$2:$A$2848,R$8,'B-PorHerramienta'!$J$2:$J$2848,$AC358,'B-PorHerramienta'!$K$2:$K$2848,$AD358,'B-PorHerramienta'!$L$2:$L$2848,$AE358)*$AI$6,$AJ$6))</f>
        <v/>
      </c>
      <c r="S358" s="48" t="str">
        <f>IF(COUNTIFS('B-PorHerramienta'!$A$2:$A$2848,S$8,'B-PorHerramienta'!$J$2:$J$2848,$AC358,'B-PorHerramienta'!$K$2:$K$2848,$AD358,'B-PorHerramienta'!$L$2:$L$2848,$AE358,'B-PorHerramienta'!$F$2:$F$2848,"&lt;&gt;")=0,"",ROUND(SUMIFS(INDEX('B-PorHerramienta'!$F$2:$I$2848,0,$AH$6),'B-PorHerramienta'!$A$2:$A$2848,S$8,'B-PorHerramienta'!$J$2:$J$2848,$AC358,'B-PorHerramienta'!$K$2:$K$2848,$AD358,'B-PorHerramienta'!$L$2:$L$2848,$AE358)*$AI$6,$AJ$6))</f>
        <v/>
      </c>
      <c r="T358" s="48" t="str">
        <f>IF(COUNTIFS('B-PorHerramienta'!$A$2:$A$2848,T$8,'B-PorHerramienta'!$J$2:$J$2848,$AC358,'B-PorHerramienta'!$K$2:$K$2848,$AD358,'B-PorHerramienta'!$L$2:$L$2848,$AE358,'B-PorHerramienta'!$F$2:$F$2848,"&lt;&gt;")=0,"",ROUND(SUMIFS(INDEX('B-PorHerramienta'!$F$2:$I$2848,0,$AH$6),'B-PorHerramienta'!$A$2:$A$2848,T$8,'B-PorHerramienta'!$J$2:$J$2848,$AC358,'B-PorHerramienta'!$K$2:$K$2848,$AD358,'B-PorHerramienta'!$L$2:$L$2848,$AE358)*$AI$6,$AJ$6))</f>
        <v/>
      </c>
      <c r="U358" s="48" t="str">
        <f>IF(COUNTIFS('B-PorHerramienta'!$A$2:$A$2848,U$8,'B-PorHerramienta'!$J$2:$J$2848,$AC358,'B-PorHerramienta'!$K$2:$K$2848,$AD358,'B-PorHerramienta'!$L$2:$L$2848,$AE358,'B-PorHerramienta'!$F$2:$F$2848,"&lt;&gt;")=0,"",ROUND(SUMIFS(INDEX('B-PorHerramienta'!$F$2:$I$2848,0,$AH$6),'B-PorHerramienta'!$A$2:$A$2848,U$8,'B-PorHerramienta'!$J$2:$J$2848,$AC358,'B-PorHerramienta'!$K$2:$K$2848,$AD358,'B-PorHerramienta'!$L$2:$L$2848,$AE358)*$AI$6,$AJ$6))</f>
        <v/>
      </c>
      <c r="V358" s="48" t="str">
        <f>IF(COUNTIFS('B-PorHerramienta'!$A$2:$A$2848,V$8,'B-PorHerramienta'!$J$2:$J$2848,$AC358,'B-PorHerramienta'!$K$2:$K$2848,$AD358,'B-PorHerramienta'!$L$2:$L$2848,$AE358,'B-PorHerramienta'!$F$2:$F$2848,"&lt;&gt;")=0,"",ROUND(SUMIFS(INDEX('B-PorHerramienta'!$F$2:$I$2848,0,$AH$6),'B-PorHerramienta'!$A$2:$A$2848,V$8,'B-PorHerramienta'!$J$2:$J$2848,$AC358,'B-PorHerramienta'!$K$2:$K$2848,$AD358,'B-PorHerramienta'!$L$2:$L$2848,$AE358)*$AI$6,$AJ$6))</f>
        <v/>
      </c>
      <c r="W358" s="48" t="str">
        <f>IF(COUNTIFS('B-PorHerramienta'!$A$2:$A$2848,W$8,'B-PorHerramienta'!$J$2:$J$2848,$AC358,'B-PorHerramienta'!$K$2:$K$2848,$AD358,'B-PorHerramienta'!$L$2:$L$2848,$AE358,'B-PorHerramienta'!$F$2:$F$2848,"&lt;&gt;")=0,"",ROUND(SUMIFS(INDEX('B-PorHerramienta'!$F$2:$I$2848,0,$AH$6),'B-PorHerramienta'!$A$2:$A$2848,W$8,'B-PorHerramienta'!$J$2:$J$2848,$AC358,'B-PorHerramienta'!$K$2:$K$2848,$AD358,'B-PorHerramienta'!$L$2:$L$2848,$AE358)*$AI$6,$AJ$6))</f>
        <v/>
      </c>
      <c r="X358" s="48" t="str">
        <f>IF(COUNTIFS('B-PorHerramienta'!$A$2:$A$2848,X$8,'B-PorHerramienta'!$J$2:$J$2848,$AC358,'B-PorHerramienta'!$K$2:$K$2848,$AD358,'B-PorHerramienta'!$L$2:$L$2848,$AE358,'B-PorHerramienta'!$F$2:$F$2848,"&lt;&gt;")=0,"",ROUND(SUMIFS(INDEX('B-PorHerramienta'!$F$2:$I$2848,0,$AH$6),'B-PorHerramienta'!$A$2:$A$2848,X$8,'B-PorHerramienta'!$J$2:$J$2848,$AC358,'B-PorHerramienta'!$K$2:$K$2848,$AD358,'B-PorHerramienta'!$L$2:$L$2848,$AE358)*$AI$6,$AJ$6))</f>
        <v/>
      </c>
      <c r="Y358" s="48" t="str">
        <f>IF(COUNTIFS('B-PorHerramienta'!$A$2:$A$2848,Y$8,'B-PorHerramienta'!$J$2:$J$2848,$AC358,'B-PorHerramienta'!$K$2:$K$2848,$AD358,'B-PorHerramienta'!$L$2:$L$2848,$AE358,'B-PorHerramienta'!$F$2:$F$2848,"&lt;&gt;")=0,"",ROUND(SUMIFS(INDEX('B-PorHerramienta'!$F$2:$I$2848,0,$AH$6),'B-PorHerramienta'!$A$2:$A$2848,Y$8,'B-PorHerramienta'!$J$2:$J$2848,$AC358,'B-PorHerramienta'!$K$2:$K$2848,$AD358,'B-PorHerramienta'!$L$2:$L$2848,$AE358)*$AI$6,$AJ$6))</f>
        <v/>
      </c>
      <c r="Z358" s="48" t="str">
        <f>IF(COUNTIFS('B-PorHerramienta'!$A$2:$A$2848,Z$8,'B-PorHerramienta'!$J$2:$J$2848,$AC358,'B-PorHerramienta'!$K$2:$K$2848,$AD358,'B-PorHerramienta'!$L$2:$L$2848,$AE358,'B-PorHerramienta'!$F$2:$F$2848,"&lt;&gt;")=0,"",ROUND(SUMIFS(INDEX('B-PorHerramienta'!$F$2:$I$2848,0,$AH$6),'B-PorHerramienta'!$A$2:$A$2848,Z$8,'B-PorHerramienta'!$J$2:$J$2848,$AC358,'B-PorHerramienta'!$K$2:$K$2848,$AD358,'B-PorHerramienta'!$L$2:$L$2848,$AE358)*$AI$6,$AJ$6))</f>
        <v/>
      </c>
      <c r="AA358" s="6"/>
      <c r="AB358" s="35">
        <v>2</v>
      </c>
      <c r="AC358" s="35" t="s">
        <v>1194</v>
      </c>
      <c r="AD358" s="35" t="s">
        <v>1355</v>
      </c>
      <c r="AE358" s="35" t="s">
        <v>1424</v>
      </c>
      <c r="AF358" s="35"/>
      <c r="AG358" s="35"/>
      <c r="AH358" s="35"/>
      <c r="AI358" s="35"/>
      <c r="AJ358" s="35"/>
      <c r="AK358" s="35"/>
    </row>
    <row r="359" spans="1:37" hidden="1" outlineLevel="2" collapsed="1" x14ac:dyDescent="0.25">
      <c r="A359" s="49" t="s">
        <v>2288</v>
      </c>
      <c r="B359" s="47" t="s">
        <v>707</v>
      </c>
      <c r="C359" s="48" t="str">
        <f>IF(COUNTIFS('B-PorHerramienta'!$A$2:$A$2848,C$8,'B-PorHerramienta'!$J$2:$J$2848,$AC359,'B-PorHerramienta'!$K$2:$K$2848,$AD359,'B-PorHerramienta'!$L$2:$L$2848,$AE359,'B-PorHerramienta'!$F$2:$F$2848,"&lt;&gt;")=0,"",ROUND(SUMIFS(INDEX('B-PorHerramienta'!$F$2:$I$2848,0,$AH$6),'B-PorHerramienta'!$A$2:$A$2848,C$8,'B-PorHerramienta'!$J$2:$J$2848,$AC359,'B-PorHerramienta'!$K$2:$K$2848,$AD359,'B-PorHerramienta'!$L$2:$L$2848,$AE359)*$AI$6,$AJ$6))</f>
        <v/>
      </c>
      <c r="D359" s="48">
        <f>IF(COUNTIFS('B-PorHerramienta'!$A$2:$A$2848,D$8,'B-PorHerramienta'!$J$2:$J$2848,$AC359,'B-PorHerramienta'!$K$2:$K$2848,$AD359,'B-PorHerramienta'!$L$2:$L$2848,$AE359,'B-PorHerramienta'!$F$2:$F$2848,"&lt;&gt;")=0,"",ROUND(SUMIFS(INDEX('B-PorHerramienta'!$F$2:$I$2848,0,$AH$6),'B-PorHerramienta'!$A$2:$A$2848,D$8,'B-PorHerramienta'!$J$2:$J$2848,$AC359,'B-PorHerramienta'!$K$2:$K$2848,$AD359,'B-PorHerramienta'!$L$2:$L$2848,$AE359)*$AI$6,$AJ$6))</f>
        <v>0.14899999999999999</v>
      </c>
      <c r="E359" s="48" t="str">
        <f>IF(COUNTIFS('B-PorHerramienta'!$A$2:$A$2848,E$8,'B-PorHerramienta'!$J$2:$J$2848,$AC359,'B-PorHerramienta'!$K$2:$K$2848,$AD359,'B-PorHerramienta'!$L$2:$L$2848,$AE359,'B-PorHerramienta'!$F$2:$F$2848,"&lt;&gt;")=0,"",ROUND(SUMIFS(INDEX('B-PorHerramienta'!$F$2:$I$2848,0,$AH$6),'B-PorHerramienta'!$A$2:$A$2848,E$8,'B-PorHerramienta'!$J$2:$J$2848,$AC359,'B-PorHerramienta'!$K$2:$K$2848,$AD359,'B-PorHerramienta'!$L$2:$L$2848,$AE359)*$AI$6,$AJ$6))</f>
        <v/>
      </c>
      <c r="F359" s="48" t="str">
        <f>IF(COUNTIFS('B-PorHerramienta'!$A$2:$A$2848,F$8,'B-PorHerramienta'!$J$2:$J$2848,$AC359,'B-PorHerramienta'!$K$2:$K$2848,$AD359,'B-PorHerramienta'!$L$2:$L$2848,$AE359,'B-PorHerramienta'!$F$2:$F$2848,"&lt;&gt;")=0,"",ROUND(SUMIFS(INDEX('B-PorHerramienta'!$F$2:$I$2848,0,$AH$6),'B-PorHerramienta'!$A$2:$A$2848,F$8,'B-PorHerramienta'!$J$2:$J$2848,$AC359,'B-PorHerramienta'!$K$2:$K$2848,$AD359,'B-PorHerramienta'!$L$2:$L$2848,$AE359)*$AI$6,$AJ$6))</f>
        <v/>
      </c>
      <c r="G359" s="48" t="str">
        <f>IF(COUNTIFS('B-PorHerramienta'!$A$2:$A$2848,G$8,'B-PorHerramienta'!$J$2:$J$2848,$AC359,'B-PorHerramienta'!$K$2:$K$2848,$AD359,'B-PorHerramienta'!$L$2:$L$2848,$AE359,'B-PorHerramienta'!$F$2:$F$2848,"&lt;&gt;")=0,"",ROUND(SUMIFS(INDEX('B-PorHerramienta'!$F$2:$I$2848,0,$AH$6),'B-PorHerramienta'!$A$2:$A$2848,G$8,'B-PorHerramienta'!$J$2:$J$2848,$AC359,'B-PorHerramienta'!$K$2:$K$2848,$AD359,'B-PorHerramienta'!$L$2:$L$2848,$AE359)*$AI$6,$AJ$6))</f>
        <v/>
      </c>
      <c r="H359" s="48" t="str">
        <f>IF(COUNTIFS('B-PorHerramienta'!$A$2:$A$2848,H$8,'B-PorHerramienta'!$J$2:$J$2848,$AC359,'B-PorHerramienta'!$K$2:$K$2848,$AD359,'B-PorHerramienta'!$L$2:$L$2848,$AE359,'B-PorHerramienta'!$F$2:$F$2848,"&lt;&gt;")=0,"",ROUND(SUMIFS(INDEX('B-PorHerramienta'!$F$2:$I$2848,0,$AH$6),'B-PorHerramienta'!$A$2:$A$2848,H$8,'B-PorHerramienta'!$J$2:$J$2848,$AC359,'B-PorHerramienta'!$K$2:$K$2848,$AD359,'B-PorHerramienta'!$L$2:$L$2848,$AE359)*$AI$6,$AJ$6))</f>
        <v/>
      </c>
      <c r="I359" s="48" t="str">
        <f>IF(COUNTIFS('B-PorHerramienta'!$A$2:$A$2848,I$8,'B-PorHerramienta'!$J$2:$J$2848,$AC359,'B-PorHerramienta'!$K$2:$K$2848,$AD359,'B-PorHerramienta'!$L$2:$L$2848,$AE359,'B-PorHerramienta'!$F$2:$F$2848,"&lt;&gt;")=0,"",ROUND(SUMIFS(INDEX('B-PorHerramienta'!$F$2:$I$2848,0,$AH$6),'B-PorHerramienta'!$A$2:$A$2848,I$8,'B-PorHerramienta'!$J$2:$J$2848,$AC359,'B-PorHerramienta'!$K$2:$K$2848,$AD359,'B-PorHerramienta'!$L$2:$L$2848,$AE359)*$AI$6,$AJ$6))</f>
        <v/>
      </c>
      <c r="J359" s="48" t="str">
        <f>IF(COUNTIFS('B-PorHerramienta'!$A$2:$A$2848,J$8,'B-PorHerramienta'!$J$2:$J$2848,$AC359,'B-PorHerramienta'!$K$2:$K$2848,$AD359,'B-PorHerramienta'!$L$2:$L$2848,$AE359,'B-PorHerramienta'!$F$2:$F$2848,"&lt;&gt;")=0,"",ROUND(SUMIFS(INDEX('B-PorHerramienta'!$F$2:$I$2848,0,$AH$6),'B-PorHerramienta'!$A$2:$A$2848,J$8,'B-PorHerramienta'!$J$2:$J$2848,$AC359,'B-PorHerramienta'!$K$2:$K$2848,$AD359,'B-PorHerramienta'!$L$2:$L$2848,$AE359)*$AI$6,$AJ$6))</f>
        <v/>
      </c>
      <c r="K359" s="48" t="str">
        <f>IF(COUNTIFS('B-PorHerramienta'!$A$2:$A$2848,K$8,'B-PorHerramienta'!$J$2:$J$2848,$AC359,'B-PorHerramienta'!$K$2:$K$2848,$AD359,'B-PorHerramienta'!$L$2:$L$2848,$AE359,'B-PorHerramienta'!$F$2:$F$2848,"&lt;&gt;")=0,"",ROUND(SUMIFS(INDEX('B-PorHerramienta'!$F$2:$I$2848,0,$AH$6),'B-PorHerramienta'!$A$2:$A$2848,K$8,'B-PorHerramienta'!$J$2:$J$2848,$AC359,'B-PorHerramienta'!$K$2:$K$2848,$AD359,'B-PorHerramienta'!$L$2:$L$2848,$AE359)*$AI$6,$AJ$6))</f>
        <v/>
      </c>
      <c r="L359" s="48" t="str">
        <f>IF(COUNTIFS('B-PorHerramienta'!$A$2:$A$2848,L$8,'B-PorHerramienta'!$J$2:$J$2848,$AC359,'B-PorHerramienta'!$K$2:$K$2848,$AD359,'B-PorHerramienta'!$L$2:$L$2848,$AE359,'B-PorHerramienta'!$F$2:$F$2848,"&lt;&gt;")=0,"",ROUND(SUMIFS(INDEX('B-PorHerramienta'!$F$2:$I$2848,0,$AH$6),'B-PorHerramienta'!$A$2:$A$2848,L$8,'B-PorHerramienta'!$J$2:$J$2848,$AC359,'B-PorHerramienta'!$K$2:$K$2848,$AD359,'B-PorHerramienta'!$L$2:$L$2848,$AE359)*$AI$6,$AJ$6))</f>
        <v/>
      </c>
      <c r="M359" s="48" t="str">
        <f>IF(COUNTIFS('B-PorHerramienta'!$A$2:$A$2848,M$8,'B-PorHerramienta'!$J$2:$J$2848,$AC359,'B-PorHerramienta'!$K$2:$K$2848,$AD359,'B-PorHerramienta'!$L$2:$L$2848,$AE359,'B-PorHerramienta'!$F$2:$F$2848,"&lt;&gt;")=0,"",ROUND(SUMIFS(INDEX('B-PorHerramienta'!$F$2:$I$2848,0,$AH$6),'B-PorHerramienta'!$A$2:$A$2848,M$8,'B-PorHerramienta'!$J$2:$J$2848,$AC359,'B-PorHerramienta'!$K$2:$K$2848,$AD359,'B-PorHerramienta'!$L$2:$L$2848,$AE359)*$AI$6,$AJ$6))</f>
        <v/>
      </c>
      <c r="N359" s="48" t="str">
        <f>IF(COUNTIFS('B-PorHerramienta'!$A$2:$A$2848,N$8,'B-PorHerramienta'!$J$2:$J$2848,$AC359,'B-PorHerramienta'!$K$2:$K$2848,$AD359,'B-PorHerramienta'!$L$2:$L$2848,$AE359,'B-PorHerramienta'!$F$2:$F$2848,"&lt;&gt;")=0,"",ROUND(SUMIFS(INDEX('B-PorHerramienta'!$F$2:$I$2848,0,$AH$6),'B-PorHerramienta'!$A$2:$A$2848,N$8,'B-PorHerramienta'!$J$2:$J$2848,$AC359,'B-PorHerramienta'!$K$2:$K$2848,$AD359,'B-PorHerramienta'!$L$2:$L$2848,$AE359)*$AI$6,$AJ$6))</f>
        <v/>
      </c>
      <c r="O359" s="48" t="str">
        <f>IF(COUNTIFS('B-PorHerramienta'!$A$2:$A$2848,O$8,'B-PorHerramienta'!$J$2:$J$2848,$AC359,'B-PorHerramienta'!$K$2:$K$2848,$AD359,'B-PorHerramienta'!$L$2:$L$2848,$AE359,'B-PorHerramienta'!$F$2:$F$2848,"&lt;&gt;")=0,"",ROUND(SUMIFS(INDEX('B-PorHerramienta'!$F$2:$I$2848,0,$AH$6),'B-PorHerramienta'!$A$2:$A$2848,O$8,'B-PorHerramienta'!$J$2:$J$2848,$AC359,'B-PorHerramienta'!$K$2:$K$2848,$AD359,'B-PorHerramienta'!$L$2:$L$2848,$AE359)*$AI$6,$AJ$6))</f>
        <v/>
      </c>
      <c r="P359" s="48" t="str">
        <f>IF(COUNTIFS('B-PorHerramienta'!$A$2:$A$2848,P$8,'B-PorHerramienta'!$J$2:$J$2848,$AC359,'B-PorHerramienta'!$K$2:$K$2848,$AD359,'B-PorHerramienta'!$L$2:$L$2848,$AE359,'B-PorHerramienta'!$F$2:$F$2848,"&lt;&gt;")=0,"",ROUND(SUMIFS(INDEX('B-PorHerramienta'!$F$2:$I$2848,0,$AH$6),'B-PorHerramienta'!$A$2:$A$2848,P$8,'B-PorHerramienta'!$J$2:$J$2848,$AC359,'B-PorHerramienta'!$K$2:$K$2848,$AD359,'B-PorHerramienta'!$L$2:$L$2848,$AE359)*$AI$6,$AJ$6))</f>
        <v/>
      </c>
      <c r="Q359" s="48" t="str">
        <f>IF(COUNTIFS('B-PorHerramienta'!$A$2:$A$2848,Q$8,'B-PorHerramienta'!$J$2:$J$2848,$AC359,'B-PorHerramienta'!$K$2:$K$2848,$AD359,'B-PorHerramienta'!$L$2:$L$2848,$AE359,'B-PorHerramienta'!$F$2:$F$2848,"&lt;&gt;")=0,"",ROUND(SUMIFS(INDEX('B-PorHerramienta'!$F$2:$I$2848,0,$AH$6),'B-PorHerramienta'!$A$2:$A$2848,Q$8,'B-PorHerramienta'!$J$2:$J$2848,$AC359,'B-PorHerramienta'!$K$2:$K$2848,$AD359,'B-PorHerramienta'!$L$2:$L$2848,$AE359)*$AI$6,$AJ$6))</f>
        <v/>
      </c>
      <c r="R359" s="48" t="str">
        <f>IF(COUNTIFS('B-PorHerramienta'!$A$2:$A$2848,R$8,'B-PorHerramienta'!$J$2:$J$2848,$AC359,'B-PorHerramienta'!$K$2:$K$2848,$AD359,'B-PorHerramienta'!$L$2:$L$2848,$AE359,'B-PorHerramienta'!$F$2:$F$2848,"&lt;&gt;")=0,"",ROUND(SUMIFS(INDEX('B-PorHerramienta'!$F$2:$I$2848,0,$AH$6),'B-PorHerramienta'!$A$2:$A$2848,R$8,'B-PorHerramienta'!$J$2:$J$2848,$AC359,'B-PorHerramienta'!$K$2:$K$2848,$AD359,'B-PorHerramienta'!$L$2:$L$2848,$AE359)*$AI$6,$AJ$6))</f>
        <v/>
      </c>
      <c r="S359" s="48" t="str">
        <f>IF(COUNTIFS('B-PorHerramienta'!$A$2:$A$2848,S$8,'B-PorHerramienta'!$J$2:$J$2848,$AC359,'B-PorHerramienta'!$K$2:$K$2848,$AD359,'B-PorHerramienta'!$L$2:$L$2848,$AE359,'B-PorHerramienta'!$F$2:$F$2848,"&lt;&gt;")=0,"",ROUND(SUMIFS(INDEX('B-PorHerramienta'!$F$2:$I$2848,0,$AH$6),'B-PorHerramienta'!$A$2:$A$2848,S$8,'B-PorHerramienta'!$J$2:$J$2848,$AC359,'B-PorHerramienta'!$K$2:$K$2848,$AD359,'B-PorHerramienta'!$L$2:$L$2848,$AE359)*$AI$6,$AJ$6))</f>
        <v/>
      </c>
      <c r="T359" s="48" t="str">
        <f>IF(COUNTIFS('B-PorHerramienta'!$A$2:$A$2848,T$8,'B-PorHerramienta'!$J$2:$J$2848,$AC359,'B-PorHerramienta'!$K$2:$K$2848,$AD359,'B-PorHerramienta'!$L$2:$L$2848,$AE359,'B-PorHerramienta'!$F$2:$F$2848,"&lt;&gt;")=0,"",ROUND(SUMIFS(INDEX('B-PorHerramienta'!$F$2:$I$2848,0,$AH$6),'B-PorHerramienta'!$A$2:$A$2848,T$8,'B-PorHerramienta'!$J$2:$J$2848,$AC359,'B-PorHerramienta'!$K$2:$K$2848,$AD359,'B-PorHerramienta'!$L$2:$L$2848,$AE359)*$AI$6,$AJ$6))</f>
        <v/>
      </c>
      <c r="U359" s="48" t="str">
        <f>IF(COUNTIFS('B-PorHerramienta'!$A$2:$A$2848,U$8,'B-PorHerramienta'!$J$2:$J$2848,$AC359,'B-PorHerramienta'!$K$2:$K$2848,$AD359,'B-PorHerramienta'!$L$2:$L$2848,$AE359,'B-PorHerramienta'!$F$2:$F$2848,"&lt;&gt;")=0,"",ROUND(SUMIFS(INDEX('B-PorHerramienta'!$F$2:$I$2848,0,$AH$6),'B-PorHerramienta'!$A$2:$A$2848,U$8,'B-PorHerramienta'!$J$2:$J$2848,$AC359,'B-PorHerramienta'!$K$2:$K$2848,$AD359,'B-PorHerramienta'!$L$2:$L$2848,$AE359)*$AI$6,$AJ$6))</f>
        <v/>
      </c>
      <c r="V359" s="48" t="str">
        <f>IF(COUNTIFS('B-PorHerramienta'!$A$2:$A$2848,V$8,'B-PorHerramienta'!$J$2:$J$2848,$AC359,'B-PorHerramienta'!$K$2:$K$2848,$AD359,'B-PorHerramienta'!$L$2:$L$2848,$AE359,'B-PorHerramienta'!$F$2:$F$2848,"&lt;&gt;")=0,"",ROUND(SUMIFS(INDEX('B-PorHerramienta'!$F$2:$I$2848,0,$AH$6),'B-PorHerramienta'!$A$2:$A$2848,V$8,'B-PorHerramienta'!$J$2:$J$2848,$AC359,'B-PorHerramienta'!$K$2:$K$2848,$AD359,'B-PorHerramienta'!$L$2:$L$2848,$AE359)*$AI$6,$AJ$6))</f>
        <v/>
      </c>
      <c r="W359" s="48" t="str">
        <f>IF(COUNTIFS('B-PorHerramienta'!$A$2:$A$2848,W$8,'B-PorHerramienta'!$J$2:$J$2848,$AC359,'B-PorHerramienta'!$K$2:$K$2848,$AD359,'B-PorHerramienta'!$L$2:$L$2848,$AE359,'B-PorHerramienta'!$F$2:$F$2848,"&lt;&gt;")=0,"",ROUND(SUMIFS(INDEX('B-PorHerramienta'!$F$2:$I$2848,0,$AH$6),'B-PorHerramienta'!$A$2:$A$2848,W$8,'B-PorHerramienta'!$J$2:$J$2848,$AC359,'B-PorHerramienta'!$K$2:$K$2848,$AD359,'B-PorHerramienta'!$L$2:$L$2848,$AE359)*$AI$6,$AJ$6))</f>
        <v/>
      </c>
      <c r="X359" s="48" t="str">
        <f>IF(COUNTIFS('B-PorHerramienta'!$A$2:$A$2848,X$8,'B-PorHerramienta'!$J$2:$J$2848,$AC359,'B-PorHerramienta'!$K$2:$K$2848,$AD359,'B-PorHerramienta'!$L$2:$L$2848,$AE359,'B-PorHerramienta'!$F$2:$F$2848,"&lt;&gt;")=0,"",ROUND(SUMIFS(INDEX('B-PorHerramienta'!$F$2:$I$2848,0,$AH$6),'B-PorHerramienta'!$A$2:$A$2848,X$8,'B-PorHerramienta'!$J$2:$J$2848,$AC359,'B-PorHerramienta'!$K$2:$K$2848,$AD359,'B-PorHerramienta'!$L$2:$L$2848,$AE359)*$AI$6,$AJ$6))</f>
        <v/>
      </c>
      <c r="Y359" s="48" t="str">
        <f>IF(COUNTIFS('B-PorHerramienta'!$A$2:$A$2848,Y$8,'B-PorHerramienta'!$J$2:$J$2848,$AC359,'B-PorHerramienta'!$K$2:$K$2848,$AD359,'B-PorHerramienta'!$L$2:$L$2848,$AE359,'B-PorHerramienta'!$F$2:$F$2848,"&lt;&gt;")=0,"",ROUND(SUMIFS(INDEX('B-PorHerramienta'!$F$2:$I$2848,0,$AH$6),'B-PorHerramienta'!$A$2:$A$2848,Y$8,'B-PorHerramienta'!$J$2:$J$2848,$AC359,'B-PorHerramienta'!$K$2:$K$2848,$AD359,'B-PorHerramienta'!$L$2:$L$2848,$AE359)*$AI$6,$AJ$6))</f>
        <v/>
      </c>
      <c r="Z359" s="48" t="str">
        <f>IF(COUNTIFS('B-PorHerramienta'!$A$2:$A$2848,Z$8,'B-PorHerramienta'!$J$2:$J$2848,$AC359,'B-PorHerramienta'!$K$2:$K$2848,$AD359,'B-PorHerramienta'!$L$2:$L$2848,$AE359,'B-PorHerramienta'!$F$2:$F$2848,"&lt;&gt;")=0,"",ROUND(SUMIFS(INDEX('B-PorHerramienta'!$F$2:$I$2848,0,$AH$6),'B-PorHerramienta'!$A$2:$A$2848,Z$8,'B-PorHerramienta'!$J$2:$J$2848,$AC359,'B-PorHerramienta'!$K$2:$K$2848,$AD359,'B-PorHerramienta'!$L$2:$L$2848,$AE359)*$AI$6,$AJ$6))</f>
        <v/>
      </c>
      <c r="AA359" s="6"/>
      <c r="AB359" s="35">
        <v>2</v>
      </c>
      <c r="AC359" s="35" t="s">
        <v>1194</v>
      </c>
      <c r="AD359" s="35" t="s">
        <v>1355</v>
      </c>
      <c r="AE359" s="35" t="s">
        <v>1425</v>
      </c>
      <c r="AF359" s="35"/>
      <c r="AG359" s="35"/>
      <c r="AH359" s="35"/>
      <c r="AI359" s="35"/>
      <c r="AJ359" s="35"/>
      <c r="AK359" s="35"/>
    </row>
    <row r="360" spans="1:37" hidden="1" outlineLevel="2" collapsed="1" x14ac:dyDescent="0.25">
      <c r="A360" s="49" t="s">
        <v>2287</v>
      </c>
      <c r="B360" s="47" t="s">
        <v>709</v>
      </c>
      <c r="C360" s="48" t="str">
        <f>IF(COUNTIFS('B-PorHerramienta'!$A$2:$A$2848,C$8,'B-PorHerramienta'!$J$2:$J$2848,$AC360,'B-PorHerramienta'!$K$2:$K$2848,$AD360,'B-PorHerramienta'!$L$2:$L$2848,$AE360,'B-PorHerramienta'!$F$2:$F$2848,"&lt;&gt;")=0,"",ROUND(SUMIFS(INDEX('B-PorHerramienta'!$F$2:$I$2848,0,$AH$6),'B-PorHerramienta'!$A$2:$A$2848,C$8,'B-PorHerramienta'!$J$2:$J$2848,$AC360,'B-PorHerramienta'!$K$2:$K$2848,$AD360,'B-PorHerramienta'!$L$2:$L$2848,$AE360)*$AI$6,$AJ$6))</f>
        <v/>
      </c>
      <c r="D360" s="48">
        <f>IF(COUNTIFS('B-PorHerramienta'!$A$2:$A$2848,D$8,'B-PorHerramienta'!$J$2:$J$2848,$AC360,'B-PorHerramienta'!$K$2:$K$2848,$AD360,'B-PorHerramienta'!$L$2:$L$2848,$AE360,'B-PorHerramienta'!$F$2:$F$2848,"&lt;&gt;")=0,"",ROUND(SUMIFS(INDEX('B-PorHerramienta'!$F$2:$I$2848,0,$AH$6),'B-PorHerramienta'!$A$2:$A$2848,D$8,'B-PorHerramienta'!$J$2:$J$2848,$AC360,'B-PorHerramienta'!$K$2:$K$2848,$AD360,'B-PorHerramienta'!$L$2:$L$2848,$AE360)*$AI$6,$AJ$6))</f>
        <v>8.3999999999999995E-3</v>
      </c>
      <c r="E360" s="48" t="str">
        <f>IF(COUNTIFS('B-PorHerramienta'!$A$2:$A$2848,E$8,'B-PorHerramienta'!$J$2:$J$2848,$AC360,'B-PorHerramienta'!$K$2:$K$2848,$AD360,'B-PorHerramienta'!$L$2:$L$2848,$AE360,'B-PorHerramienta'!$F$2:$F$2848,"&lt;&gt;")=0,"",ROUND(SUMIFS(INDEX('B-PorHerramienta'!$F$2:$I$2848,0,$AH$6),'B-PorHerramienta'!$A$2:$A$2848,E$8,'B-PorHerramienta'!$J$2:$J$2848,$AC360,'B-PorHerramienta'!$K$2:$K$2848,$AD360,'B-PorHerramienta'!$L$2:$L$2848,$AE360)*$AI$6,$AJ$6))</f>
        <v/>
      </c>
      <c r="F360" s="48" t="str">
        <f>IF(COUNTIFS('B-PorHerramienta'!$A$2:$A$2848,F$8,'B-PorHerramienta'!$J$2:$J$2848,$AC360,'B-PorHerramienta'!$K$2:$K$2848,$AD360,'B-PorHerramienta'!$L$2:$L$2848,$AE360,'B-PorHerramienta'!$F$2:$F$2848,"&lt;&gt;")=0,"",ROUND(SUMIFS(INDEX('B-PorHerramienta'!$F$2:$I$2848,0,$AH$6),'B-PorHerramienta'!$A$2:$A$2848,F$8,'B-PorHerramienta'!$J$2:$J$2848,$AC360,'B-PorHerramienta'!$K$2:$K$2848,$AD360,'B-PorHerramienta'!$L$2:$L$2848,$AE360)*$AI$6,$AJ$6))</f>
        <v/>
      </c>
      <c r="G360" s="48" t="str">
        <f>IF(COUNTIFS('B-PorHerramienta'!$A$2:$A$2848,G$8,'B-PorHerramienta'!$J$2:$J$2848,$AC360,'B-PorHerramienta'!$K$2:$K$2848,$AD360,'B-PorHerramienta'!$L$2:$L$2848,$AE360,'B-PorHerramienta'!$F$2:$F$2848,"&lt;&gt;")=0,"",ROUND(SUMIFS(INDEX('B-PorHerramienta'!$F$2:$I$2848,0,$AH$6),'B-PorHerramienta'!$A$2:$A$2848,G$8,'B-PorHerramienta'!$J$2:$J$2848,$AC360,'B-PorHerramienta'!$K$2:$K$2848,$AD360,'B-PorHerramienta'!$L$2:$L$2848,$AE360)*$AI$6,$AJ$6))</f>
        <v/>
      </c>
      <c r="H360" s="48" t="str">
        <f>IF(COUNTIFS('B-PorHerramienta'!$A$2:$A$2848,H$8,'B-PorHerramienta'!$J$2:$J$2848,$AC360,'B-PorHerramienta'!$K$2:$K$2848,$AD360,'B-PorHerramienta'!$L$2:$L$2848,$AE360,'B-PorHerramienta'!$F$2:$F$2848,"&lt;&gt;")=0,"",ROUND(SUMIFS(INDEX('B-PorHerramienta'!$F$2:$I$2848,0,$AH$6),'B-PorHerramienta'!$A$2:$A$2848,H$8,'B-PorHerramienta'!$J$2:$J$2848,$AC360,'B-PorHerramienta'!$K$2:$K$2848,$AD360,'B-PorHerramienta'!$L$2:$L$2848,$AE360)*$AI$6,$AJ$6))</f>
        <v/>
      </c>
      <c r="I360" s="48" t="str">
        <f>IF(COUNTIFS('B-PorHerramienta'!$A$2:$A$2848,I$8,'B-PorHerramienta'!$J$2:$J$2848,$AC360,'B-PorHerramienta'!$K$2:$K$2848,$AD360,'B-PorHerramienta'!$L$2:$L$2848,$AE360,'B-PorHerramienta'!$F$2:$F$2848,"&lt;&gt;")=0,"",ROUND(SUMIFS(INDEX('B-PorHerramienta'!$F$2:$I$2848,0,$AH$6),'B-PorHerramienta'!$A$2:$A$2848,I$8,'B-PorHerramienta'!$J$2:$J$2848,$AC360,'B-PorHerramienta'!$K$2:$K$2848,$AD360,'B-PorHerramienta'!$L$2:$L$2848,$AE360)*$AI$6,$AJ$6))</f>
        <v/>
      </c>
      <c r="J360" s="48" t="str">
        <f>IF(COUNTIFS('B-PorHerramienta'!$A$2:$A$2848,J$8,'B-PorHerramienta'!$J$2:$J$2848,$AC360,'B-PorHerramienta'!$K$2:$K$2848,$AD360,'B-PorHerramienta'!$L$2:$L$2848,$AE360,'B-PorHerramienta'!$F$2:$F$2848,"&lt;&gt;")=0,"",ROUND(SUMIFS(INDEX('B-PorHerramienta'!$F$2:$I$2848,0,$AH$6),'B-PorHerramienta'!$A$2:$A$2848,J$8,'B-PorHerramienta'!$J$2:$J$2848,$AC360,'B-PorHerramienta'!$K$2:$K$2848,$AD360,'B-PorHerramienta'!$L$2:$L$2848,$AE360)*$AI$6,$AJ$6))</f>
        <v/>
      </c>
      <c r="K360" s="48" t="str">
        <f>IF(COUNTIFS('B-PorHerramienta'!$A$2:$A$2848,K$8,'B-PorHerramienta'!$J$2:$J$2848,$AC360,'B-PorHerramienta'!$K$2:$K$2848,$AD360,'B-PorHerramienta'!$L$2:$L$2848,$AE360,'B-PorHerramienta'!$F$2:$F$2848,"&lt;&gt;")=0,"",ROUND(SUMIFS(INDEX('B-PorHerramienta'!$F$2:$I$2848,0,$AH$6),'B-PorHerramienta'!$A$2:$A$2848,K$8,'B-PorHerramienta'!$J$2:$J$2848,$AC360,'B-PorHerramienta'!$K$2:$K$2848,$AD360,'B-PorHerramienta'!$L$2:$L$2848,$AE360)*$AI$6,$AJ$6))</f>
        <v/>
      </c>
      <c r="L360" s="48" t="str">
        <f>IF(COUNTIFS('B-PorHerramienta'!$A$2:$A$2848,L$8,'B-PorHerramienta'!$J$2:$J$2848,$AC360,'B-PorHerramienta'!$K$2:$K$2848,$AD360,'B-PorHerramienta'!$L$2:$L$2848,$AE360,'B-PorHerramienta'!$F$2:$F$2848,"&lt;&gt;")=0,"",ROUND(SUMIFS(INDEX('B-PorHerramienta'!$F$2:$I$2848,0,$AH$6),'B-PorHerramienta'!$A$2:$A$2848,L$8,'B-PorHerramienta'!$J$2:$J$2848,$AC360,'B-PorHerramienta'!$K$2:$K$2848,$AD360,'B-PorHerramienta'!$L$2:$L$2848,$AE360)*$AI$6,$AJ$6))</f>
        <v/>
      </c>
      <c r="M360" s="48" t="str">
        <f>IF(COUNTIFS('B-PorHerramienta'!$A$2:$A$2848,M$8,'B-PorHerramienta'!$J$2:$J$2848,$AC360,'B-PorHerramienta'!$K$2:$K$2848,$AD360,'B-PorHerramienta'!$L$2:$L$2848,$AE360,'B-PorHerramienta'!$F$2:$F$2848,"&lt;&gt;")=0,"",ROUND(SUMIFS(INDEX('B-PorHerramienta'!$F$2:$I$2848,0,$AH$6),'B-PorHerramienta'!$A$2:$A$2848,M$8,'B-PorHerramienta'!$J$2:$J$2848,$AC360,'B-PorHerramienta'!$K$2:$K$2848,$AD360,'B-PorHerramienta'!$L$2:$L$2848,$AE360)*$AI$6,$AJ$6))</f>
        <v/>
      </c>
      <c r="N360" s="48" t="str">
        <f>IF(COUNTIFS('B-PorHerramienta'!$A$2:$A$2848,N$8,'B-PorHerramienta'!$J$2:$J$2848,$AC360,'B-PorHerramienta'!$K$2:$K$2848,$AD360,'B-PorHerramienta'!$L$2:$L$2848,$AE360,'B-PorHerramienta'!$F$2:$F$2848,"&lt;&gt;")=0,"",ROUND(SUMIFS(INDEX('B-PorHerramienta'!$F$2:$I$2848,0,$AH$6),'B-PorHerramienta'!$A$2:$A$2848,N$8,'B-PorHerramienta'!$J$2:$J$2848,$AC360,'B-PorHerramienta'!$K$2:$K$2848,$AD360,'B-PorHerramienta'!$L$2:$L$2848,$AE360)*$AI$6,$AJ$6))</f>
        <v/>
      </c>
      <c r="O360" s="48" t="str">
        <f>IF(COUNTIFS('B-PorHerramienta'!$A$2:$A$2848,O$8,'B-PorHerramienta'!$J$2:$J$2848,$AC360,'B-PorHerramienta'!$K$2:$K$2848,$AD360,'B-PorHerramienta'!$L$2:$L$2848,$AE360,'B-PorHerramienta'!$F$2:$F$2848,"&lt;&gt;")=0,"",ROUND(SUMIFS(INDEX('B-PorHerramienta'!$F$2:$I$2848,0,$AH$6),'B-PorHerramienta'!$A$2:$A$2848,O$8,'B-PorHerramienta'!$J$2:$J$2848,$AC360,'B-PorHerramienta'!$K$2:$K$2848,$AD360,'B-PorHerramienta'!$L$2:$L$2848,$AE360)*$AI$6,$AJ$6))</f>
        <v/>
      </c>
      <c r="P360" s="48" t="str">
        <f>IF(COUNTIFS('B-PorHerramienta'!$A$2:$A$2848,P$8,'B-PorHerramienta'!$J$2:$J$2848,$AC360,'B-PorHerramienta'!$K$2:$K$2848,$AD360,'B-PorHerramienta'!$L$2:$L$2848,$AE360,'B-PorHerramienta'!$F$2:$F$2848,"&lt;&gt;")=0,"",ROUND(SUMIFS(INDEX('B-PorHerramienta'!$F$2:$I$2848,0,$AH$6),'B-PorHerramienta'!$A$2:$A$2848,P$8,'B-PorHerramienta'!$J$2:$J$2848,$AC360,'B-PorHerramienta'!$K$2:$K$2848,$AD360,'B-PorHerramienta'!$L$2:$L$2848,$AE360)*$AI$6,$AJ$6))</f>
        <v/>
      </c>
      <c r="Q360" s="48" t="str">
        <f>IF(COUNTIFS('B-PorHerramienta'!$A$2:$A$2848,Q$8,'B-PorHerramienta'!$J$2:$J$2848,$AC360,'B-PorHerramienta'!$K$2:$K$2848,$AD360,'B-PorHerramienta'!$L$2:$L$2848,$AE360,'B-PorHerramienta'!$F$2:$F$2848,"&lt;&gt;")=0,"",ROUND(SUMIFS(INDEX('B-PorHerramienta'!$F$2:$I$2848,0,$AH$6),'B-PorHerramienta'!$A$2:$A$2848,Q$8,'B-PorHerramienta'!$J$2:$J$2848,$AC360,'B-PorHerramienta'!$K$2:$K$2848,$AD360,'B-PorHerramienta'!$L$2:$L$2848,$AE360)*$AI$6,$AJ$6))</f>
        <v/>
      </c>
      <c r="R360" s="48" t="str">
        <f>IF(COUNTIFS('B-PorHerramienta'!$A$2:$A$2848,R$8,'B-PorHerramienta'!$J$2:$J$2848,$AC360,'B-PorHerramienta'!$K$2:$K$2848,$AD360,'B-PorHerramienta'!$L$2:$L$2848,$AE360,'B-PorHerramienta'!$F$2:$F$2848,"&lt;&gt;")=0,"",ROUND(SUMIFS(INDEX('B-PorHerramienta'!$F$2:$I$2848,0,$AH$6),'B-PorHerramienta'!$A$2:$A$2848,R$8,'B-PorHerramienta'!$J$2:$J$2848,$AC360,'B-PorHerramienta'!$K$2:$K$2848,$AD360,'B-PorHerramienta'!$L$2:$L$2848,$AE360)*$AI$6,$AJ$6))</f>
        <v/>
      </c>
      <c r="S360" s="48" t="str">
        <f>IF(COUNTIFS('B-PorHerramienta'!$A$2:$A$2848,S$8,'B-PorHerramienta'!$J$2:$J$2848,$AC360,'B-PorHerramienta'!$K$2:$K$2848,$AD360,'B-PorHerramienta'!$L$2:$L$2848,$AE360,'B-PorHerramienta'!$F$2:$F$2848,"&lt;&gt;")=0,"",ROUND(SUMIFS(INDEX('B-PorHerramienta'!$F$2:$I$2848,0,$AH$6),'B-PorHerramienta'!$A$2:$A$2848,S$8,'B-PorHerramienta'!$J$2:$J$2848,$AC360,'B-PorHerramienta'!$K$2:$K$2848,$AD360,'B-PorHerramienta'!$L$2:$L$2848,$AE360)*$AI$6,$AJ$6))</f>
        <v/>
      </c>
      <c r="T360" s="48" t="str">
        <f>IF(COUNTIFS('B-PorHerramienta'!$A$2:$A$2848,T$8,'B-PorHerramienta'!$J$2:$J$2848,$AC360,'B-PorHerramienta'!$K$2:$K$2848,$AD360,'B-PorHerramienta'!$L$2:$L$2848,$AE360,'B-PorHerramienta'!$F$2:$F$2848,"&lt;&gt;")=0,"",ROUND(SUMIFS(INDEX('B-PorHerramienta'!$F$2:$I$2848,0,$AH$6),'B-PorHerramienta'!$A$2:$A$2848,T$8,'B-PorHerramienta'!$J$2:$J$2848,$AC360,'B-PorHerramienta'!$K$2:$K$2848,$AD360,'B-PorHerramienta'!$L$2:$L$2848,$AE360)*$AI$6,$AJ$6))</f>
        <v/>
      </c>
      <c r="U360" s="48" t="str">
        <f>IF(COUNTIFS('B-PorHerramienta'!$A$2:$A$2848,U$8,'B-PorHerramienta'!$J$2:$J$2848,$AC360,'B-PorHerramienta'!$K$2:$K$2848,$AD360,'B-PorHerramienta'!$L$2:$L$2848,$AE360,'B-PorHerramienta'!$F$2:$F$2848,"&lt;&gt;")=0,"",ROUND(SUMIFS(INDEX('B-PorHerramienta'!$F$2:$I$2848,0,$AH$6),'B-PorHerramienta'!$A$2:$A$2848,U$8,'B-PorHerramienta'!$J$2:$J$2848,$AC360,'B-PorHerramienta'!$K$2:$K$2848,$AD360,'B-PorHerramienta'!$L$2:$L$2848,$AE360)*$AI$6,$AJ$6))</f>
        <v/>
      </c>
      <c r="V360" s="48" t="str">
        <f>IF(COUNTIFS('B-PorHerramienta'!$A$2:$A$2848,V$8,'B-PorHerramienta'!$J$2:$J$2848,$AC360,'B-PorHerramienta'!$K$2:$K$2848,$AD360,'B-PorHerramienta'!$L$2:$L$2848,$AE360,'B-PorHerramienta'!$F$2:$F$2848,"&lt;&gt;")=0,"",ROUND(SUMIFS(INDEX('B-PorHerramienta'!$F$2:$I$2848,0,$AH$6),'B-PorHerramienta'!$A$2:$A$2848,V$8,'B-PorHerramienta'!$J$2:$J$2848,$AC360,'B-PorHerramienta'!$K$2:$K$2848,$AD360,'B-PorHerramienta'!$L$2:$L$2848,$AE360)*$AI$6,$AJ$6))</f>
        <v/>
      </c>
      <c r="W360" s="48" t="str">
        <f>IF(COUNTIFS('B-PorHerramienta'!$A$2:$A$2848,W$8,'B-PorHerramienta'!$J$2:$J$2848,$AC360,'B-PorHerramienta'!$K$2:$K$2848,$AD360,'B-PorHerramienta'!$L$2:$L$2848,$AE360,'B-PorHerramienta'!$F$2:$F$2848,"&lt;&gt;")=0,"",ROUND(SUMIFS(INDEX('B-PorHerramienta'!$F$2:$I$2848,0,$AH$6),'B-PorHerramienta'!$A$2:$A$2848,W$8,'B-PorHerramienta'!$J$2:$J$2848,$AC360,'B-PorHerramienta'!$K$2:$K$2848,$AD360,'B-PorHerramienta'!$L$2:$L$2848,$AE360)*$AI$6,$AJ$6))</f>
        <v/>
      </c>
      <c r="X360" s="48" t="str">
        <f>IF(COUNTIFS('B-PorHerramienta'!$A$2:$A$2848,X$8,'B-PorHerramienta'!$J$2:$J$2848,$AC360,'B-PorHerramienta'!$K$2:$K$2848,$AD360,'B-PorHerramienta'!$L$2:$L$2848,$AE360,'B-PorHerramienta'!$F$2:$F$2848,"&lt;&gt;")=0,"",ROUND(SUMIFS(INDEX('B-PorHerramienta'!$F$2:$I$2848,0,$AH$6),'B-PorHerramienta'!$A$2:$A$2848,X$8,'B-PorHerramienta'!$J$2:$J$2848,$AC360,'B-PorHerramienta'!$K$2:$K$2848,$AD360,'B-PorHerramienta'!$L$2:$L$2848,$AE360)*$AI$6,$AJ$6))</f>
        <v/>
      </c>
      <c r="Y360" s="48" t="str">
        <f>IF(COUNTIFS('B-PorHerramienta'!$A$2:$A$2848,Y$8,'B-PorHerramienta'!$J$2:$J$2848,$AC360,'B-PorHerramienta'!$K$2:$K$2848,$AD360,'B-PorHerramienta'!$L$2:$L$2848,$AE360,'B-PorHerramienta'!$F$2:$F$2848,"&lt;&gt;")=0,"",ROUND(SUMIFS(INDEX('B-PorHerramienta'!$F$2:$I$2848,0,$AH$6),'B-PorHerramienta'!$A$2:$A$2848,Y$8,'B-PorHerramienta'!$J$2:$J$2848,$AC360,'B-PorHerramienta'!$K$2:$K$2848,$AD360,'B-PorHerramienta'!$L$2:$L$2848,$AE360)*$AI$6,$AJ$6))</f>
        <v/>
      </c>
      <c r="Z360" s="48" t="str">
        <f>IF(COUNTIFS('B-PorHerramienta'!$A$2:$A$2848,Z$8,'B-PorHerramienta'!$J$2:$J$2848,$AC360,'B-PorHerramienta'!$K$2:$K$2848,$AD360,'B-PorHerramienta'!$L$2:$L$2848,$AE360,'B-PorHerramienta'!$F$2:$F$2848,"&lt;&gt;")=0,"",ROUND(SUMIFS(INDEX('B-PorHerramienta'!$F$2:$I$2848,0,$AH$6),'B-PorHerramienta'!$A$2:$A$2848,Z$8,'B-PorHerramienta'!$J$2:$J$2848,$AC360,'B-PorHerramienta'!$K$2:$K$2848,$AD360,'B-PorHerramienta'!$L$2:$L$2848,$AE360)*$AI$6,$AJ$6))</f>
        <v/>
      </c>
      <c r="AA360" s="6"/>
      <c r="AB360" s="35">
        <v>2</v>
      </c>
      <c r="AC360" s="35" t="s">
        <v>1194</v>
      </c>
      <c r="AD360" s="35" t="s">
        <v>1355</v>
      </c>
      <c r="AE360" s="35" t="s">
        <v>1426</v>
      </c>
      <c r="AF360" s="35"/>
      <c r="AG360" s="35"/>
      <c r="AH360" s="35"/>
      <c r="AI360" s="35"/>
      <c r="AJ360" s="35"/>
      <c r="AK360" s="35"/>
    </row>
    <row r="361" spans="1:37" hidden="1" outlineLevel="2" collapsed="1" x14ac:dyDescent="0.25">
      <c r="A361" s="49" t="s">
        <v>2281</v>
      </c>
      <c r="B361" s="47" t="s">
        <v>712</v>
      </c>
      <c r="C361" s="48" t="str">
        <f>IF(COUNTIFS('B-PorHerramienta'!$A$2:$A$2848,C$8,'B-PorHerramienta'!$J$2:$J$2848,$AC361,'B-PorHerramienta'!$K$2:$K$2848,$AD361,'B-PorHerramienta'!$L$2:$L$2848,$AE361,'B-PorHerramienta'!$F$2:$F$2848,"&lt;&gt;")=0,"",ROUND(SUMIFS(INDEX('B-PorHerramienta'!$F$2:$I$2848,0,$AH$6),'B-PorHerramienta'!$A$2:$A$2848,C$8,'B-PorHerramienta'!$J$2:$J$2848,$AC361,'B-PorHerramienta'!$K$2:$K$2848,$AD361,'B-PorHerramienta'!$L$2:$L$2848,$AE361)*$AI$6,$AJ$6))</f>
        <v/>
      </c>
      <c r="D361" s="48">
        <f>IF(COUNTIFS('B-PorHerramienta'!$A$2:$A$2848,D$8,'B-PorHerramienta'!$J$2:$J$2848,$AC361,'B-PorHerramienta'!$K$2:$K$2848,$AD361,'B-PorHerramienta'!$L$2:$L$2848,$AE361,'B-PorHerramienta'!$F$2:$F$2848,"&lt;&gt;")=0,"",ROUND(SUMIFS(INDEX('B-PorHerramienta'!$F$2:$I$2848,0,$AH$6),'B-PorHerramienta'!$A$2:$A$2848,D$8,'B-PorHerramienta'!$J$2:$J$2848,$AC361,'B-PorHerramienta'!$K$2:$K$2848,$AD361,'B-PorHerramienta'!$L$2:$L$2848,$AE361)*$AI$6,$AJ$6))</f>
        <v>0</v>
      </c>
      <c r="E361" s="48" t="str">
        <f>IF(COUNTIFS('B-PorHerramienta'!$A$2:$A$2848,E$8,'B-PorHerramienta'!$J$2:$J$2848,$AC361,'B-PorHerramienta'!$K$2:$K$2848,$AD361,'B-PorHerramienta'!$L$2:$L$2848,$AE361,'B-PorHerramienta'!$F$2:$F$2848,"&lt;&gt;")=0,"",ROUND(SUMIFS(INDEX('B-PorHerramienta'!$F$2:$I$2848,0,$AH$6),'B-PorHerramienta'!$A$2:$A$2848,E$8,'B-PorHerramienta'!$J$2:$J$2848,$AC361,'B-PorHerramienta'!$K$2:$K$2848,$AD361,'B-PorHerramienta'!$L$2:$L$2848,$AE361)*$AI$6,$AJ$6))</f>
        <v/>
      </c>
      <c r="F361" s="48" t="str">
        <f>IF(COUNTIFS('B-PorHerramienta'!$A$2:$A$2848,F$8,'B-PorHerramienta'!$J$2:$J$2848,$AC361,'B-PorHerramienta'!$K$2:$K$2848,$AD361,'B-PorHerramienta'!$L$2:$L$2848,$AE361,'B-PorHerramienta'!$F$2:$F$2848,"&lt;&gt;")=0,"",ROUND(SUMIFS(INDEX('B-PorHerramienta'!$F$2:$I$2848,0,$AH$6),'B-PorHerramienta'!$A$2:$A$2848,F$8,'B-PorHerramienta'!$J$2:$J$2848,$AC361,'B-PorHerramienta'!$K$2:$K$2848,$AD361,'B-PorHerramienta'!$L$2:$L$2848,$AE361)*$AI$6,$AJ$6))</f>
        <v/>
      </c>
      <c r="G361" s="48" t="str">
        <f>IF(COUNTIFS('B-PorHerramienta'!$A$2:$A$2848,G$8,'B-PorHerramienta'!$J$2:$J$2848,$AC361,'B-PorHerramienta'!$K$2:$K$2848,$AD361,'B-PorHerramienta'!$L$2:$L$2848,$AE361,'B-PorHerramienta'!$F$2:$F$2848,"&lt;&gt;")=0,"",ROUND(SUMIFS(INDEX('B-PorHerramienta'!$F$2:$I$2848,0,$AH$6),'B-PorHerramienta'!$A$2:$A$2848,G$8,'B-PorHerramienta'!$J$2:$J$2848,$AC361,'B-PorHerramienta'!$K$2:$K$2848,$AD361,'B-PorHerramienta'!$L$2:$L$2848,$AE361)*$AI$6,$AJ$6))</f>
        <v/>
      </c>
      <c r="H361" s="48" t="str">
        <f>IF(COUNTIFS('B-PorHerramienta'!$A$2:$A$2848,H$8,'B-PorHerramienta'!$J$2:$J$2848,$AC361,'B-PorHerramienta'!$K$2:$K$2848,$AD361,'B-PorHerramienta'!$L$2:$L$2848,$AE361,'B-PorHerramienta'!$F$2:$F$2848,"&lt;&gt;")=0,"",ROUND(SUMIFS(INDEX('B-PorHerramienta'!$F$2:$I$2848,0,$AH$6),'B-PorHerramienta'!$A$2:$A$2848,H$8,'B-PorHerramienta'!$J$2:$J$2848,$AC361,'B-PorHerramienta'!$K$2:$K$2848,$AD361,'B-PorHerramienta'!$L$2:$L$2848,$AE361)*$AI$6,$AJ$6))</f>
        <v/>
      </c>
      <c r="I361" s="48" t="str">
        <f>IF(COUNTIFS('B-PorHerramienta'!$A$2:$A$2848,I$8,'B-PorHerramienta'!$J$2:$J$2848,$AC361,'B-PorHerramienta'!$K$2:$K$2848,$AD361,'B-PorHerramienta'!$L$2:$L$2848,$AE361,'B-PorHerramienta'!$F$2:$F$2848,"&lt;&gt;")=0,"",ROUND(SUMIFS(INDEX('B-PorHerramienta'!$F$2:$I$2848,0,$AH$6),'B-PorHerramienta'!$A$2:$A$2848,I$8,'B-PorHerramienta'!$J$2:$J$2848,$AC361,'B-PorHerramienta'!$K$2:$K$2848,$AD361,'B-PorHerramienta'!$L$2:$L$2848,$AE361)*$AI$6,$AJ$6))</f>
        <v/>
      </c>
      <c r="J361" s="48" t="str">
        <f>IF(COUNTIFS('B-PorHerramienta'!$A$2:$A$2848,J$8,'B-PorHerramienta'!$J$2:$J$2848,$AC361,'B-PorHerramienta'!$K$2:$K$2848,$AD361,'B-PorHerramienta'!$L$2:$L$2848,$AE361,'B-PorHerramienta'!$F$2:$F$2848,"&lt;&gt;")=0,"",ROUND(SUMIFS(INDEX('B-PorHerramienta'!$F$2:$I$2848,0,$AH$6),'B-PorHerramienta'!$A$2:$A$2848,J$8,'B-PorHerramienta'!$J$2:$J$2848,$AC361,'B-PorHerramienta'!$K$2:$K$2848,$AD361,'B-PorHerramienta'!$L$2:$L$2848,$AE361)*$AI$6,$AJ$6))</f>
        <v/>
      </c>
      <c r="K361" s="48" t="str">
        <f>IF(COUNTIFS('B-PorHerramienta'!$A$2:$A$2848,K$8,'B-PorHerramienta'!$J$2:$J$2848,$AC361,'B-PorHerramienta'!$K$2:$K$2848,$AD361,'B-PorHerramienta'!$L$2:$L$2848,$AE361,'B-PorHerramienta'!$F$2:$F$2848,"&lt;&gt;")=0,"",ROUND(SUMIFS(INDEX('B-PorHerramienta'!$F$2:$I$2848,0,$AH$6),'B-PorHerramienta'!$A$2:$A$2848,K$8,'B-PorHerramienta'!$J$2:$J$2848,$AC361,'B-PorHerramienta'!$K$2:$K$2848,$AD361,'B-PorHerramienta'!$L$2:$L$2848,$AE361)*$AI$6,$AJ$6))</f>
        <v/>
      </c>
      <c r="L361" s="48" t="str">
        <f>IF(COUNTIFS('B-PorHerramienta'!$A$2:$A$2848,L$8,'B-PorHerramienta'!$J$2:$J$2848,$AC361,'B-PorHerramienta'!$K$2:$K$2848,$AD361,'B-PorHerramienta'!$L$2:$L$2848,$AE361,'B-PorHerramienta'!$F$2:$F$2848,"&lt;&gt;")=0,"",ROUND(SUMIFS(INDEX('B-PorHerramienta'!$F$2:$I$2848,0,$AH$6),'B-PorHerramienta'!$A$2:$A$2848,L$8,'B-PorHerramienta'!$J$2:$J$2848,$AC361,'B-PorHerramienta'!$K$2:$K$2848,$AD361,'B-PorHerramienta'!$L$2:$L$2848,$AE361)*$AI$6,$AJ$6))</f>
        <v/>
      </c>
      <c r="M361" s="48" t="str">
        <f>IF(COUNTIFS('B-PorHerramienta'!$A$2:$A$2848,M$8,'B-PorHerramienta'!$J$2:$J$2848,$AC361,'B-PorHerramienta'!$K$2:$K$2848,$AD361,'B-PorHerramienta'!$L$2:$L$2848,$AE361,'B-PorHerramienta'!$F$2:$F$2848,"&lt;&gt;")=0,"",ROUND(SUMIFS(INDEX('B-PorHerramienta'!$F$2:$I$2848,0,$AH$6),'B-PorHerramienta'!$A$2:$A$2848,M$8,'B-PorHerramienta'!$J$2:$J$2848,$AC361,'B-PorHerramienta'!$K$2:$K$2848,$AD361,'B-PorHerramienta'!$L$2:$L$2848,$AE361)*$AI$6,$AJ$6))</f>
        <v/>
      </c>
      <c r="N361" s="48" t="str">
        <f>IF(COUNTIFS('B-PorHerramienta'!$A$2:$A$2848,N$8,'B-PorHerramienta'!$J$2:$J$2848,$AC361,'B-PorHerramienta'!$K$2:$K$2848,$AD361,'B-PorHerramienta'!$L$2:$L$2848,$AE361,'B-PorHerramienta'!$F$2:$F$2848,"&lt;&gt;")=0,"",ROUND(SUMIFS(INDEX('B-PorHerramienta'!$F$2:$I$2848,0,$AH$6),'B-PorHerramienta'!$A$2:$A$2848,N$8,'B-PorHerramienta'!$J$2:$J$2848,$AC361,'B-PorHerramienta'!$K$2:$K$2848,$AD361,'B-PorHerramienta'!$L$2:$L$2848,$AE361)*$AI$6,$AJ$6))</f>
        <v/>
      </c>
      <c r="O361" s="48" t="str">
        <f>IF(COUNTIFS('B-PorHerramienta'!$A$2:$A$2848,O$8,'B-PorHerramienta'!$J$2:$J$2848,$AC361,'B-PorHerramienta'!$K$2:$K$2848,$AD361,'B-PorHerramienta'!$L$2:$L$2848,$AE361,'B-PorHerramienta'!$F$2:$F$2848,"&lt;&gt;")=0,"",ROUND(SUMIFS(INDEX('B-PorHerramienta'!$F$2:$I$2848,0,$AH$6),'B-PorHerramienta'!$A$2:$A$2848,O$8,'B-PorHerramienta'!$J$2:$J$2848,$AC361,'B-PorHerramienta'!$K$2:$K$2848,$AD361,'B-PorHerramienta'!$L$2:$L$2848,$AE361)*$AI$6,$AJ$6))</f>
        <v/>
      </c>
      <c r="P361" s="48" t="str">
        <f>IF(COUNTIFS('B-PorHerramienta'!$A$2:$A$2848,P$8,'B-PorHerramienta'!$J$2:$J$2848,$AC361,'B-PorHerramienta'!$K$2:$K$2848,$AD361,'B-PorHerramienta'!$L$2:$L$2848,$AE361,'B-PorHerramienta'!$F$2:$F$2848,"&lt;&gt;")=0,"",ROUND(SUMIFS(INDEX('B-PorHerramienta'!$F$2:$I$2848,0,$AH$6),'B-PorHerramienta'!$A$2:$A$2848,P$8,'B-PorHerramienta'!$J$2:$J$2848,$AC361,'B-PorHerramienta'!$K$2:$K$2848,$AD361,'B-PorHerramienta'!$L$2:$L$2848,$AE361)*$AI$6,$AJ$6))</f>
        <v/>
      </c>
      <c r="Q361" s="48" t="str">
        <f>IF(COUNTIFS('B-PorHerramienta'!$A$2:$A$2848,Q$8,'B-PorHerramienta'!$J$2:$J$2848,$AC361,'B-PorHerramienta'!$K$2:$K$2848,$AD361,'B-PorHerramienta'!$L$2:$L$2848,$AE361,'B-PorHerramienta'!$F$2:$F$2848,"&lt;&gt;")=0,"",ROUND(SUMIFS(INDEX('B-PorHerramienta'!$F$2:$I$2848,0,$AH$6),'B-PorHerramienta'!$A$2:$A$2848,Q$8,'B-PorHerramienta'!$J$2:$J$2848,$AC361,'B-PorHerramienta'!$K$2:$K$2848,$AD361,'B-PorHerramienta'!$L$2:$L$2848,$AE361)*$AI$6,$AJ$6))</f>
        <v/>
      </c>
      <c r="R361" s="48" t="str">
        <f>IF(COUNTIFS('B-PorHerramienta'!$A$2:$A$2848,R$8,'B-PorHerramienta'!$J$2:$J$2848,$AC361,'B-PorHerramienta'!$K$2:$K$2848,$AD361,'B-PorHerramienta'!$L$2:$L$2848,$AE361,'B-PorHerramienta'!$F$2:$F$2848,"&lt;&gt;")=0,"",ROUND(SUMIFS(INDEX('B-PorHerramienta'!$F$2:$I$2848,0,$AH$6),'B-PorHerramienta'!$A$2:$A$2848,R$8,'B-PorHerramienta'!$J$2:$J$2848,$AC361,'B-PorHerramienta'!$K$2:$K$2848,$AD361,'B-PorHerramienta'!$L$2:$L$2848,$AE361)*$AI$6,$AJ$6))</f>
        <v/>
      </c>
      <c r="S361" s="48" t="str">
        <f>IF(COUNTIFS('B-PorHerramienta'!$A$2:$A$2848,S$8,'B-PorHerramienta'!$J$2:$J$2848,$AC361,'B-PorHerramienta'!$K$2:$K$2848,$AD361,'B-PorHerramienta'!$L$2:$L$2848,$AE361,'B-PorHerramienta'!$F$2:$F$2848,"&lt;&gt;")=0,"",ROUND(SUMIFS(INDEX('B-PorHerramienta'!$F$2:$I$2848,0,$AH$6),'B-PorHerramienta'!$A$2:$A$2848,S$8,'B-PorHerramienta'!$J$2:$J$2848,$AC361,'B-PorHerramienta'!$K$2:$K$2848,$AD361,'B-PorHerramienta'!$L$2:$L$2848,$AE361)*$AI$6,$AJ$6))</f>
        <v/>
      </c>
      <c r="T361" s="48" t="str">
        <f>IF(COUNTIFS('B-PorHerramienta'!$A$2:$A$2848,T$8,'B-PorHerramienta'!$J$2:$J$2848,$AC361,'B-PorHerramienta'!$K$2:$K$2848,$AD361,'B-PorHerramienta'!$L$2:$L$2848,$AE361,'B-PorHerramienta'!$F$2:$F$2848,"&lt;&gt;")=0,"",ROUND(SUMIFS(INDEX('B-PorHerramienta'!$F$2:$I$2848,0,$AH$6),'B-PorHerramienta'!$A$2:$A$2848,T$8,'B-PorHerramienta'!$J$2:$J$2848,$AC361,'B-PorHerramienta'!$K$2:$K$2848,$AD361,'B-PorHerramienta'!$L$2:$L$2848,$AE361)*$AI$6,$AJ$6))</f>
        <v/>
      </c>
      <c r="U361" s="48" t="str">
        <f>IF(COUNTIFS('B-PorHerramienta'!$A$2:$A$2848,U$8,'B-PorHerramienta'!$J$2:$J$2848,$AC361,'B-PorHerramienta'!$K$2:$K$2848,$AD361,'B-PorHerramienta'!$L$2:$L$2848,$AE361,'B-PorHerramienta'!$F$2:$F$2848,"&lt;&gt;")=0,"",ROUND(SUMIFS(INDEX('B-PorHerramienta'!$F$2:$I$2848,0,$AH$6),'B-PorHerramienta'!$A$2:$A$2848,U$8,'B-PorHerramienta'!$J$2:$J$2848,$AC361,'B-PorHerramienta'!$K$2:$K$2848,$AD361,'B-PorHerramienta'!$L$2:$L$2848,$AE361)*$AI$6,$AJ$6))</f>
        <v/>
      </c>
      <c r="V361" s="48" t="str">
        <f>IF(COUNTIFS('B-PorHerramienta'!$A$2:$A$2848,V$8,'B-PorHerramienta'!$J$2:$J$2848,$AC361,'B-PorHerramienta'!$K$2:$K$2848,$AD361,'B-PorHerramienta'!$L$2:$L$2848,$AE361,'B-PorHerramienta'!$F$2:$F$2848,"&lt;&gt;")=0,"",ROUND(SUMIFS(INDEX('B-PorHerramienta'!$F$2:$I$2848,0,$AH$6),'B-PorHerramienta'!$A$2:$A$2848,V$8,'B-PorHerramienta'!$J$2:$J$2848,$AC361,'B-PorHerramienta'!$K$2:$K$2848,$AD361,'B-PorHerramienta'!$L$2:$L$2848,$AE361)*$AI$6,$AJ$6))</f>
        <v/>
      </c>
      <c r="W361" s="48" t="str">
        <f>IF(COUNTIFS('B-PorHerramienta'!$A$2:$A$2848,W$8,'B-PorHerramienta'!$J$2:$J$2848,$AC361,'B-PorHerramienta'!$K$2:$K$2848,$AD361,'B-PorHerramienta'!$L$2:$L$2848,$AE361,'B-PorHerramienta'!$F$2:$F$2848,"&lt;&gt;")=0,"",ROUND(SUMIFS(INDEX('B-PorHerramienta'!$F$2:$I$2848,0,$AH$6),'B-PorHerramienta'!$A$2:$A$2848,W$8,'B-PorHerramienta'!$J$2:$J$2848,$AC361,'B-PorHerramienta'!$K$2:$K$2848,$AD361,'B-PorHerramienta'!$L$2:$L$2848,$AE361)*$AI$6,$AJ$6))</f>
        <v/>
      </c>
      <c r="X361" s="48" t="str">
        <f>IF(COUNTIFS('B-PorHerramienta'!$A$2:$A$2848,X$8,'B-PorHerramienta'!$J$2:$J$2848,$AC361,'B-PorHerramienta'!$K$2:$K$2848,$AD361,'B-PorHerramienta'!$L$2:$L$2848,$AE361,'B-PorHerramienta'!$F$2:$F$2848,"&lt;&gt;")=0,"",ROUND(SUMIFS(INDEX('B-PorHerramienta'!$F$2:$I$2848,0,$AH$6),'B-PorHerramienta'!$A$2:$A$2848,X$8,'B-PorHerramienta'!$J$2:$J$2848,$AC361,'B-PorHerramienta'!$K$2:$K$2848,$AD361,'B-PorHerramienta'!$L$2:$L$2848,$AE361)*$AI$6,$AJ$6))</f>
        <v/>
      </c>
      <c r="Y361" s="48" t="str">
        <f>IF(COUNTIFS('B-PorHerramienta'!$A$2:$A$2848,Y$8,'B-PorHerramienta'!$J$2:$J$2848,$AC361,'B-PorHerramienta'!$K$2:$K$2848,$AD361,'B-PorHerramienta'!$L$2:$L$2848,$AE361,'B-PorHerramienta'!$F$2:$F$2848,"&lt;&gt;")=0,"",ROUND(SUMIFS(INDEX('B-PorHerramienta'!$F$2:$I$2848,0,$AH$6),'B-PorHerramienta'!$A$2:$A$2848,Y$8,'B-PorHerramienta'!$J$2:$J$2848,$AC361,'B-PorHerramienta'!$K$2:$K$2848,$AD361,'B-PorHerramienta'!$L$2:$L$2848,$AE361)*$AI$6,$AJ$6))</f>
        <v/>
      </c>
      <c r="Z361" s="48" t="str">
        <f>IF(COUNTIFS('B-PorHerramienta'!$A$2:$A$2848,Z$8,'B-PorHerramienta'!$J$2:$J$2848,$AC361,'B-PorHerramienta'!$K$2:$K$2848,$AD361,'B-PorHerramienta'!$L$2:$L$2848,$AE361,'B-PorHerramienta'!$F$2:$F$2848,"&lt;&gt;")=0,"",ROUND(SUMIFS(INDEX('B-PorHerramienta'!$F$2:$I$2848,0,$AH$6),'B-PorHerramienta'!$A$2:$A$2848,Z$8,'B-PorHerramienta'!$J$2:$J$2848,$AC361,'B-PorHerramienta'!$K$2:$K$2848,$AD361,'B-PorHerramienta'!$L$2:$L$2848,$AE361)*$AI$6,$AJ$6))</f>
        <v/>
      </c>
      <c r="AA361" s="6"/>
      <c r="AB361" s="35">
        <v>2</v>
      </c>
      <c r="AC361" s="35" t="s">
        <v>1194</v>
      </c>
      <c r="AD361" s="35" t="s">
        <v>1355</v>
      </c>
      <c r="AE361" s="35" t="s">
        <v>1427</v>
      </c>
      <c r="AF361" s="35"/>
      <c r="AG361" s="35"/>
      <c r="AH361" s="35"/>
      <c r="AI361" s="35"/>
      <c r="AJ361" s="35"/>
      <c r="AK361" s="35"/>
    </row>
    <row r="362" spans="1:37" ht="30" hidden="1" outlineLevel="2" collapsed="1" x14ac:dyDescent="0.25">
      <c r="A362" s="49" t="s">
        <v>2286</v>
      </c>
      <c r="B362" s="47" t="s">
        <v>716</v>
      </c>
      <c r="C362" s="48" t="str">
        <f>IF(COUNTIFS('B-PorHerramienta'!$A$2:$A$2848,C$8,'B-PorHerramienta'!$J$2:$J$2848,$AC362,'B-PorHerramienta'!$K$2:$K$2848,$AD362,'B-PorHerramienta'!$L$2:$L$2848,$AE362,'B-PorHerramienta'!$F$2:$F$2848,"&lt;&gt;")=0,"",ROUND(SUMIFS(INDEX('B-PorHerramienta'!$F$2:$I$2848,0,$AH$6),'B-PorHerramienta'!$A$2:$A$2848,C$8,'B-PorHerramienta'!$J$2:$J$2848,$AC362,'B-PorHerramienta'!$K$2:$K$2848,$AD362,'B-PorHerramienta'!$L$2:$L$2848,$AE362)*$AI$6,$AJ$6))</f>
        <v/>
      </c>
      <c r="D362" s="48">
        <f>IF(COUNTIFS('B-PorHerramienta'!$A$2:$A$2848,D$8,'B-PorHerramienta'!$J$2:$J$2848,$AC362,'B-PorHerramienta'!$K$2:$K$2848,$AD362,'B-PorHerramienta'!$L$2:$L$2848,$AE362,'B-PorHerramienta'!$F$2:$F$2848,"&lt;&gt;")=0,"",ROUND(SUMIFS(INDEX('B-PorHerramienta'!$F$2:$I$2848,0,$AH$6),'B-PorHerramienta'!$A$2:$A$2848,D$8,'B-PorHerramienta'!$J$2:$J$2848,$AC362,'B-PorHerramienta'!$K$2:$K$2848,$AD362,'B-PorHerramienta'!$L$2:$L$2848,$AE362)*$AI$6,$AJ$6))</f>
        <v>0</v>
      </c>
      <c r="E362" s="48" t="str">
        <f>IF(COUNTIFS('B-PorHerramienta'!$A$2:$A$2848,E$8,'B-PorHerramienta'!$J$2:$J$2848,$AC362,'B-PorHerramienta'!$K$2:$K$2848,$AD362,'B-PorHerramienta'!$L$2:$L$2848,$AE362,'B-PorHerramienta'!$F$2:$F$2848,"&lt;&gt;")=0,"",ROUND(SUMIFS(INDEX('B-PorHerramienta'!$F$2:$I$2848,0,$AH$6),'B-PorHerramienta'!$A$2:$A$2848,E$8,'B-PorHerramienta'!$J$2:$J$2848,$AC362,'B-PorHerramienta'!$K$2:$K$2848,$AD362,'B-PorHerramienta'!$L$2:$L$2848,$AE362)*$AI$6,$AJ$6))</f>
        <v/>
      </c>
      <c r="F362" s="48" t="str">
        <f>IF(COUNTIFS('B-PorHerramienta'!$A$2:$A$2848,F$8,'B-PorHerramienta'!$J$2:$J$2848,$AC362,'B-PorHerramienta'!$K$2:$K$2848,$AD362,'B-PorHerramienta'!$L$2:$L$2848,$AE362,'B-PorHerramienta'!$F$2:$F$2848,"&lt;&gt;")=0,"",ROUND(SUMIFS(INDEX('B-PorHerramienta'!$F$2:$I$2848,0,$AH$6),'B-PorHerramienta'!$A$2:$A$2848,F$8,'B-PorHerramienta'!$J$2:$J$2848,$AC362,'B-PorHerramienta'!$K$2:$K$2848,$AD362,'B-PorHerramienta'!$L$2:$L$2848,$AE362)*$AI$6,$AJ$6))</f>
        <v/>
      </c>
      <c r="G362" s="48" t="str">
        <f>IF(COUNTIFS('B-PorHerramienta'!$A$2:$A$2848,G$8,'B-PorHerramienta'!$J$2:$J$2848,$AC362,'B-PorHerramienta'!$K$2:$K$2848,$AD362,'B-PorHerramienta'!$L$2:$L$2848,$AE362,'B-PorHerramienta'!$F$2:$F$2848,"&lt;&gt;")=0,"",ROUND(SUMIFS(INDEX('B-PorHerramienta'!$F$2:$I$2848,0,$AH$6),'B-PorHerramienta'!$A$2:$A$2848,G$8,'B-PorHerramienta'!$J$2:$J$2848,$AC362,'B-PorHerramienta'!$K$2:$K$2848,$AD362,'B-PorHerramienta'!$L$2:$L$2848,$AE362)*$AI$6,$AJ$6))</f>
        <v/>
      </c>
      <c r="H362" s="48" t="str">
        <f>IF(COUNTIFS('B-PorHerramienta'!$A$2:$A$2848,H$8,'B-PorHerramienta'!$J$2:$J$2848,$AC362,'B-PorHerramienta'!$K$2:$K$2848,$AD362,'B-PorHerramienta'!$L$2:$L$2848,$AE362,'B-PorHerramienta'!$F$2:$F$2848,"&lt;&gt;")=0,"",ROUND(SUMIFS(INDEX('B-PorHerramienta'!$F$2:$I$2848,0,$AH$6),'B-PorHerramienta'!$A$2:$A$2848,H$8,'B-PorHerramienta'!$J$2:$J$2848,$AC362,'B-PorHerramienta'!$K$2:$K$2848,$AD362,'B-PorHerramienta'!$L$2:$L$2848,$AE362)*$AI$6,$AJ$6))</f>
        <v/>
      </c>
      <c r="I362" s="48" t="str">
        <f>IF(COUNTIFS('B-PorHerramienta'!$A$2:$A$2848,I$8,'B-PorHerramienta'!$J$2:$J$2848,$AC362,'B-PorHerramienta'!$K$2:$K$2848,$AD362,'B-PorHerramienta'!$L$2:$L$2848,$AE362,'B-PorHerramienta'!$F$2:$F$2848,"&lt;&gt;")=0,"",ROUND(SUMIFS(INDEX('B-PorHerramienta'!$F$2:$I$2848,0,$AH$6),'B-PorHerramienta'!$A$2:$A$2848,I$8,'B-PorHerramienta'!$J$2:$J$2848,$AC362,'B-PorHerramienta'!$K$2:$K$2848,$AD362,'B-PorHerramienta'!$L$2:$L$2848,$AE362)*$AI$6,$AJ$6))</f>
        <v/>
      </c>
      <c r="J362" s="48" t="str">
        <f>IF(COUNTIFS('B-PorHerramienta'!$A$2:$A$2848,J$8,'B-PorHerramienta'!$J$2:$J$2848,$AC362,'B-PorHerramienta'!$K$2:$K$2848,$AD362,'B-PorHerramienta'!$L$2:$L$2848,$AE362,'B-PorHerramienta'!$F$2:$F$2848,"&lt;&gt;")=0,"",ROUND(SUMIFS(INDEX('B-PorHerramienta'!$F$2:$I$2848,0,$AH$6),'B-PorHerramienta'!$A$2:$A$2848,J$8,'B-PorHerramienta'!$J$2:$J$2848,$AC362,'B-PorHerramienta'!$K$2:$K$2848,$AD362,'B-PorHerramienta'!$L$2:$L$2848,$AE362)*$AI$6,$AJ$6))</f>
        <v/>
      </c>
      <c r="K362" s="48" t="str">
        <f>IF(COUNTIFS('B-PorHerramienta'!$A$2:$A$2848,K$8,'B-PorHerramienta'!$J$2:$J$2848,$AC362,'B-PorHerramienta'!$K$2:$K$2848,$AD362,'B-PorHerramienta'!$L$2:$L$2848,$AE362,'B-PorHerramienta'!$F$2:$F$2848,"&lt;&gt;")=0,"",ROUND(SUMIFS(INDEX('B-PorHerramienta'!$F$2:$I$2848,0,$AH$6),'B-PorHerramienta'!$A$2:$A$2848,K$8,'B-PorHerramienta'!$J$2:$J$2848,$AC362,'B-PorHerramienta'!$K$2:$K$2848,$AD362,'B-PorHerramienta'!$L$2:$L$2848,$AE362)*$AI$6,$AJ$6))</f>
        <v/>
      </c>
      <c r="L362" s="48" t="str">
        <f>IF(COUNTIFS('B-PorHerramienta'!$A$2:$A$2848,L$8,'B-PorHerramienta'!$J$2:$J$2848,$AC362,'B-PorHerramienta'!$K$2:$K$2848,$AD362,'B-PorHerramienta'!$L$2:$L$2848,$AE362,'B-PorHerramienta'!$F$2:$F$2848,"&lt;&gt;")=0,"",ROUND(SUMIFS(INDEX('B-PorHerramienta'!$F$2:$I$2848,0,$AH$6),'B-PorHerramienta'!$A$2:$A$2848,L$8,'B-PorHerramienta'!$J$2:$J$2848,$AC362,'B-PorHerramienta'!$K$2:$K$2848,$AD362,'B-PorHerramienta'!$L$2:$L$2848,$AE362)*$AI$6,$AJ$6))</f>
        <v/>
      </c>
      <c r="M362" s="48" t="str">
        <f>IF(COUNTIFS('B-PorHerramienta'!$A$2:$A$2848,M$8,'B-PorHerramienta'!$J$2:$J$2848,$AC362,'B-PorHerramienta'!$K$2:$K$2848,$AD362,'B-PorHerramienta'!$L$2:$L$2848,$AE362,'B-PorHerramienta'!$F$2:$F$2848,"&lt;&gt;")=0,"",ROUND(SUMIFS(INDEX('B-PorHerramienta'!$F$2:$I$2848,0,$AH$6),'B-PorHerramienta'!$A$2:$A$2848,M$8,'B-PorHerramienta'!$J$2:$J$2848,$AC362,'B-PorHerramienta'!$K$2:$K$2848,$AD362,'B-PorHerramienta'!$L$2:$L$2848,$AE362)*$AI$6,$AJ$6))</f>
        <v/>
      </c>
      <c r="N362" s="48" t="str">
        <f>IF(COUNTIFS('B-PorHerramienta'!$A$2:$A$2848,N$8,'B-PorHerramienta'!$J$2:$J$2848,$AC362,'B-PorHerramienta'!$K$2:$K$2848,$AD362,'B-PorHerramienta'!$L$2:$L$2848,$AE362,'B-PorHerramienta'!$F$2:$F$2848,"&lt;&gt;")=0,"",ROUND(SUMIFS(INDEX('B-PorHerramienta'!$F$2:$I$2848,0,$AH$6),'B-PorHerramienta'!$A$2:$A$2848,N$8,'B-PorHerramienta'!$J$2:$J$2848,$AC362,'B-PorHerramienta'!$K$2:$K$2848,$AD362,'B-PorHerramienta'!$L$2:$L$2848,$AE362)*$AI$6,$AJ$6))</f>
        <v/>
      </c>
      <c r="O362" s="48" t="str">
        <f>IF(COUNTIFS('B-PorHerramienta'!$A$2:$A$2848,O$8,'B-PorHerramienta'!$J$2:$J$2848,$AC362,'B-PorHerramienta'!$K$2:$K$2848,$AD362,'B-PorHerramienta'!$L$2:$L$2848,$AE362,'B-PorHerramienta'!$F$2:$F$2848,"&lt;&gt;")=0,"",ROUND(SUMIFS(INDEX('B-PorHerramienta'!$F$2:$I$2848,0,$AH$6),'B-PorHerramienta'!$A$2:$A$2848,O$8,'B-PorHerramienta'!$J$2:$J$2848,$AC362,'B-PorHerramienta'!$K$2:$K$2848,$AD362,'B-PorHerramienta'!$L$2:$L$2848,$AE362)*$AI$6,$AJ$6))</f>
        <v/>
      </c>
      <c r="P362" s="48" t="str">
        <f>IF(COUNTIFS('B-PorHerramienta'!$A$2:$A$2848,P$8,'B-PorHerramienta'!$J$2:$J$2848,$AC362,'B-PorHerramienta'!$K$2:$K$2848,$AD362,'B-PorHerramienta'!$L$2:$L$2848,$AE362,'B-PorHerramienta'!$F$2:$F$2848,"&lt;&gt;")=0,"",ROUND(SUMIFS(INDEX('B-PorHerramienta'!$F$2:$I$2848,0,$AH$6),'B-PorHerramienta'!$A$2:$A$2848,P$8,'B-PorHerramienta'!$J$2:$J$2848,$AC362,'B-PorHerramienta'!$K$2:$K$2848,$AD362,'B-PorHerramienta'!$L$2:$L$2848,$AE362)*$AI$6,$AJ$6))</f>
        <v/>
      </c>
      <c r="Q362" s="48" t="str">
        <f>IF(COUNTIFS('B-PorHerramienta'!$A$2:$A$2848,Q$8,'B-PorHerramienta'!$J$2:$J$2848,$AC362,'B-PorHerramienta'!$K$2:$K$2848,$AD362,'B-PorHerramienta'!$L$2:$L$2848,$AE362,'B-PorHerramienta'!$F$2:$F$2848,"&lt;&gt;")=0,"",ROUND(SUMIFS(INDEX('B-PorHerramienta'!$F$2:$I$2848,0,$AH$6),'B-PorHerramienta'!$A$2:$A$2848,Q$8,'B-PorHerramienta'!$J$2:$J$2848,$AC362,'B-PorHerramienta'!$K$2:$K$2848,$AD362,'B-PorHerramienta'!$L$2:$L$2848,$AE362)*$AI$6,$AJ$6))</f>
        <v/>
      </c>
      <c r="R362" s="48" t="str">
        <f>IF(COUNTIFS('B-PorHerramienta'!$A$2:$A$2848,R$8,'B-PorHerramienta'!$J$2:$J$2848,$AC362,'B-PorHerramienta'!$K$2:$K$2848,$AD362,'B-PorHerramienta'!$L$2:$L$2848,$AE362,'B-PorHerramienta'!$F$2:$F$2848,"&lt;&gt;")=0,"",ROUND(SUMIFS(INDEX('B-PorHerramienta'!$F$2:$I$2848,0,$AH$6),'B-PorHerramienta'!$A$2:$A$2848,R$8,'B-PorHerramienta'!$J$2:$J$2848,$AC362,'B-PorHerramienta'!$K$2:$K$2848,$AD362,'B-PorHerramienta'!$L$2:$L$2848,$AE362)*$AI$6,$AJ$6))</f>
        <v/>
      </c>
      <c r="S362" s="48" t="str">
        <f>IF(COUNTIFS('B-PorHerramienta'!$A$2:$A$2848,S$8,'B-PorHerramienta'!$J$2:$J$2848,$AC362,'B-PorHerramienta'!$K$2:$K$2848,$AD362,'B-PorHerramienta'!$L$2:$L$2848,$AE362,'B-PorHerramienta'!$F$2:$F$2848,"&lt;&gt;")=0,"",ROUND(SUMIFS(INDEX('B-PorHerramienta'!$F$2:$I$2848,0,$AH$6),'B-PorHerramienta'!$A$2:$A$2848,S$8,'B-PorHerramienta'!$J$2:$J$2848,$AC362,'B-PorHerramienta'!$K$2:$K$2848,$AD362,'B-PorHerramienta'!$L$2:$L$2848,$AE362)*$AI$6,$AJ$6))</f>
        <v/>
      </c>
      <c r="T362" s="48" t="str">
        <f>IF(COUNTIFS('B-PorHerramienta'!$A$2:$A$2848,T$8,'B-PorHerramienta'!$J$2:$J$2848,$AC362,'B-PorHerramienta'!$K$2:$K$2848,$AD362,'B-PorHerramienta'!$L$2:$L$2848,$AE362,'B-PorHerramienta'!$F$2:$F$2848,"&lt;&gt;")=0,"",ROUND(SUMIFS(INDEX('B-PorHerramienta'!$F$2:$I$2848,0,$AH$6),'B-PorHerramienta'!$A$2:$A$2848,T$8,'B-PorHerramienta'!$J$2:$J$2848,$AC362,'B-PorHerramienta'!$K$2:$K$2848,$AD362,'B-PorHerramienta'!$L$2:$L$2848,$AE362)*$AI$6,$AJ$6))</f>
        <v/>
      </c>
      <c r="U362" s="48" t="str">
        <f>IF(COUNTIFS('B-PorHerramienta'!$A$2:$A$2848,U$8,'B-PorHerramienta'!$J$2:$J$2848,$AC362,'B-PorHerramienta'!$K$2:$K$2848,$AD362,'B-PorHerramienta'!$L$2:$L$2848,$AE362,'B-PorHerramienta'!$F$2:$F$2848,"&lt;&gt;")=0,"",ROUND(SUMIFS(INDEX('B-PorHerramienta'!$F$2:$I$2848,0,$AH$6),'B-PorHerramienta'!$A$2:$A$2848,U$8,'B-PorHerramienta'!$J$2:$J$2848,$AC362,'B-PorHerramienta'!$K$2:$K$2848,$AD362,'B-PorHerramienta'!$L$2:$L$2848,$AE362)*$AI$6,$AJ$6))</f>
        <v/>
      </c>
      <c r="V362" s="48" t="str">
        <f>IF(COUNTIFS('B-PorHerramienta'!$A$2:$A$2848,V$8,'B-PorHerramienta'!$J$2:$J$2848,$AC362,'B-PorHerramienta'!$K$2:$K$2848,$AD362,'B-PorHerramienta'!$L$2:$L$2848,$AE362,'B-PorHerramienta'!$F$2:$F$2848,"&lt;&gt;")=0,"",ROUND(SUMIFS(INDEX('B-PorHerramienta'!$F$2:$I$2848,0,$AH$6),'B-PorHerramienta'!$A$2:$A$2848,V$8,'B-PorHerramienta'!$J$2:$J$2848,$AC362,'B-PorHerramienta'!$K$2:$K$2848,$AD362,'B-PorHerramienta'!$L$2:$L$2848,$AE362)*$AI$6,$AJ$6))</f>
        <v/>
      </c>
      <c r="W362" s="48" t="str">
        <f>IF(COUNTIFS('B-PorHerramienta'!$A$2:$A$2848,W$8,'B-PorHerramienta'!$J$2:$J$2848,$AC362,'B-PorHerramienta'!$K$2:$K$2848,$AD362,'B-PorHerramienta'!$L$2:$L$2848,$AE362,'B-PorHerramienta'!$F$2:$F$2848,"&lt;&gt;")=0,"",ROUND(SUMIFS(INDEX('B-PorHerramienta'!$F$2:$I$2848,0,$AH$6),'B-PorHerramienta'!$A$2:$A$2848,W$8,'B-PorHerramienta'!$J$2:$J$2848,$AC362,'B-PorHerramienta'!$K$2:$K$2848,$AD362,'B-PorHerramienta'!$L$2:$L$2848,$AE362)*$AI$6,$AJ$6))</f>
        <v/>
      </c>
      <c r="X362" s="48" t="str">
        <f>IF(COUNTIFS('B-PorHerramienta'!$A$2:$A$2848,X$8,'B-PorHerramienta'!$J$2:$J$2848,$AC362,'B-PorHerramienta'!$K$2:$K$2848,$AD362,'B-PorHerramienta'!$L$2:$L$2848,$AE362,'B-PorHerramienta'!$F$2:$F$2848,"&lt;&gt;")=0,"",ROUND(SUMIFS(INDEX('B-PorHerramienta'!$F$2:$I$2848,0,$AH$6),'B-PorHerramienta'!$A$2:$A$2848,X$8,'B-PorHerramienta'!$J$2:$J$2848,$AC362,'B-PorHerramienta'!$K$2:$K$2848,$AD362,'B-PorHerramienta'!$L$2:$L$2848,$AE362)*$AI$6,$AJ$6))</f>
        <v/>
      </c>
      <c r="Y362" s="48" t="str">
        <f>IF(COUNTIFS('B-PorHerramienta'!$A$2:$A$2848,Y$8,'B-PorHerramienta'!$J$2:$J$2848,$AC362,'B-PorHerramienta'!$K$2:$K$2848,$AD362,'B-PorHerramienta'!$L$2:$L$2848,$AE362,'B-PorHerramienta'!$F$2:$F$2848,"&lt;&gt;")=0,"",ROUND(SUMIFS(INDEX('B-PorHerramienta'!$F$2:$I$2848,0,$AH$6),'B-PorHerramienta'!$A$2:$A$2848,Y$8,'B-PorHerramienta'!$J$2:$J$2848,$AC362,'B-PorHerramienta'!$K$2:$K$2848,$AD362,'B-PorHerramienta'!$L$2:$L$2848,$AE362)*$AI$6,$AJ$6))</f>
        <v/>
      </c>
      <c r="Z362" s="48" t="str">
        <f>IF(COUNTIFS('B-PorHerramienta'!$A$2:$A$2848,Z$8,'B-PorHerramienta'!$J$2:$J$2848,$AC362,'B-PorHerramienta'!$K$2:$K$2848,$AD362,'B-PorHerramienta'!$L$2:$L$2848,$AE362,'B-PorHerramienta'!$F$2:$F$2848,"&lt;&gt;")=0,"",ROUND(SUMIFS(INDEX('B-PorHerramienta'!$F$2:$I$2848,0,$AH$6),'B-PorHerramienta'!$A$2:$A$2848,Z$8,'B-PorHerramienta'!$J$2:$J$2848,$AC362,'B-PorHerramienta'!$K$2:$K$2848,$AD362,'B-PorHerramienta'!$L$2:$L$2848,$AE362)*$AI$6,$AJ$6))</f>
        <v/>
      </c>
      <c r="AA362" s="6"/>
      <c r="AB362" s="35">
        <v>2</v>
      </c>
      <c r="AC362" s="35" t="s">
        <v>1194</v>
      </c>
      <c r="AD362" s="35" t="s">
        <v>1355</v>
      </c>
      <c r="AE362" s="35" t="s">
        <v>1428</v>
      </c>
      <c r="AF362" s="35"/>
      <c r="AG362" s="35"/>
      <c r="AH362" s="35"/>
      <c r="AI362" s="35"/>
      <c r="AJ362" s="35"/>
      <c r="AK362" s="35"/>
    </row>
    <row r="363" spans="1:37" hidden="1" outlineLevel="1" collapsed="1" x14ac:dyDescent="0.25">
      <c r="A363" s="46" t="s">
        <v>1491</v>
      </c>
      <c r="B363" s="47" t="s">
        <v>1867</v>
      </c>
      <c r="C363" s="48" t="str">
        <f>IF(COUNTIFS('B-PorHerramienta'!$A$2:$A$2848,C$8,'B-PorHerramienta'!$J$2:$J$2848,$AC363,'B-PorHerramienta'!$K$2:$K$2848,$AD363,'B-PorHerramienta'!$L$2:$L$2848,$AE363,'B-PorHerramienta'!$F$2:$F$2848,"&lt;&gt;")=0,"",ROUND(SUMIFS(INDEX('B-PorHerramienta'!$F$2:$I$2848,0,$AH$6),'B-PorHerramienta'!$A$2:$A$2848,C$8,'B-PorHerramienta'!$J$2:$J$2848,$AC363,'B-PorHerramienta'!$K$2:$K$2848,$AD363,'B-PorHerramienta'!$L$2:$L$2848,$AE363)*$AI$6,$AJ$6))</f>
        <v/>
      </c>
      <c r="D363" s="48" t="str">
        <f>IF(COUNTIFS('B-PorHerramienta'!$A$2:$A$2848,D$8,'B-PorHerramienta'!$J$2:$J$2848,$AC363,'B-PorHerramienta'!$K$2:$K$2848,$AD363,'B-PorHerramienta'!$L$2:$L$2848,$AE363,'B-PorHerramienta'!$F$2:$F$2848,"&lt;&gt;")=0,"",ROUND(SUMIFS(INDEX('B-PorHerramienta'!$F$2:$I$2848,0,$AH$6),'B-PorHerramienta'!$A$2:$A$2848,D$8,'B-PorHerramienta'!$J$2:$J$2848,$AC363,'B-PorHerramienta'!$K$2:$K$2848,$AD363,'B-PorHerramienta'!$L$2:$L$2848,$AE363)*$AI$6,$AJ$6))</f>
        <v/>
      </c>
      <c r="E363" s="48">
        <f>IF(COUNTIFS('B-PorHerramienta'!$A$2:$A$2848,E$8,'B-PorHerramienta'!$J$2:$J$2848,$AC363,'B-PorHerramienta'!$K$2:$K$2848,$AD363,'B-PorHerramienta'!$L$2:$L$2848,$AE363,'B-PorHerramienta'!$F$2:$F$2848,"&lt;&gt;")=0,"",ROUND(SUMIFS(INDEX('B-PorHerramienta'!$F$2:$I$2848,0,$AH$6),'B-PorHerramienta'!$A$2:$A$2848,E$8,'B-PorHerramienta'!$J$2:$J$2848,$AC363,'B-PorHerramienta'!$K$2:$K$2848,$AD363,'B-PorHerramienta'!$L$2:$L$2848,$AE363)*$AI$6,$AJ$6))</f>
        <v>0.25030000000000002</v>
      </c>
      <c r="F363" s="48">
        <f>IF(COUNTIFS('B-PorHerramienta'!$A$2:$A$2848,F$8,'B-PorHerramienta'!$J$2:$J$2848,$AC363,'B-PorHerramienta'!$K$2:$K$2848,$AD363,'B-PorHerramienta'!$L$2:$L$2848,$AE363,'B-PorHerramienta'!$F$2:$F$2848,"&lt;&gt;")=0,"",ROUND(SUMIFS(INDEX('B-PorHerramienta'!$F$2:$I$2848,0,$AH$6),'B-PorHerramienta'!$A$2:$A$2848,F$8,'B-PorHerramienta'!$J$2:$J$2848,$AC363,'B-PorHerramienta'!$K$2:$K$2848,$AD363,'B-PorHerramienta'!$L$2:$L$2848,$AE363)*$AI$6,$AJ$6))</f>
        <v>0.14180000000000001</v>
      </c>
      <c r="G363" s="48" t="str">
        <f>IF(COUNTIFS('B-PorHerramienta'!$A$2:$A$2848,G$8,'B-PorHerramienta'!$J$2:$J$2848,$AC363,'B-PorHerramienta'!$K$2:$K$2848,$AD363,'B-PorHerramienta'!$L$2:$L$2848,$AE363,'B-PorHerramienta'!$F$2:$F$2848,"&lt;&gt;")=0,"",ROUND(SUMIFS(INDEX('B-PorHerramienta'!$F$2:$I$2848,0,$AH$6),'B-PorHerramienta'!$A$2:$A$2848,G$8,'B-PorHerramienta'!$J$2:$J$2848,$AC363,'B-PorHerramienta'!$K$2:$K$2848,$AD363,'B-PorHerramienta'!$L$2:$L$2848,$AE363)*$AI$6,$AJ$6))</f>
        <v/>
      </c>
      <c r="H363" s="48" t="str">
        <f>IF(COUNTIFS('B-PorHerramienta'!$A$2:$A$2848,H$8,'B-PorHerramienta'!$J$2:$J$2848,$AC363,'B-PorHerramienta'!$K$2:$K$2848,$AD363,'B-PorHerramienta'!$L$2:$L$2848,$AE363,'B-PorHerramienta'!$F$2:$F$2848,"&lt;&gt;")=0,"",ROUND(SUMIFS(INDEX('B-PorHerramienta'!$F$2:$I$2848,0,$AH$6),'B-PorHerramienta'!$A$2:$A$2848,H$8,'B-PorHerramienta'!$J$2:$J$2848,$AC363,'B-PorHerramienta'!$K$2:$K$2848,$AD363,'B-PorHerramienta'!$L$2:$L$2848,$AE363)*$AI$6,$AJ$6))</f>
        <v/>
      </c>
      <c r="I363" s="48" t="str">
        <f>IF(COUNTIFS('B-PorHerramienta'!$A$2:$A$2848,I$8,'B-PorHerramienta'!$J$2:$J$2848,$AC363,'B-PorHerramienta'!$K$2:$K$2848,$AD363,'B-PorHerramienta'!$L$2:$L$2848,$AE363,'B-PorHerramienta'!$F$2:$F$2848,"&lt;&gt;")=0,"",ROUND(SUMIFS(INDEX('B-PorHerramienta'!$F$2:$I$2848,0,$AH$6),'B-PorHerramienta'!$A$2:$A$2848,I$8,'B-PorHerramienta'!$J$2:$J$2848,$AC363,'B-PorHerramienta'!$K$2:$K$2848,$AD363,'B-PorHerramienta'!$L$2:$L$2848,$AE363)*$AI$6,$AJ$6))</f>
        <v/>
      </c>
      <c r="J363" s="48" t="str">
        <f>IF(COUNTIFS('B-PorHerramienta'!$A$2:$A$2848,J$8,'B-PorHerramienta'!$J$2:$J$2848,$AC363,'B-PorHerramienta'!$K$2:$K$2848,$AD363,'B-PorHerramienta'!$L$2:$L$2848,$AE363,'B-PorHerramienta'!$F$2:$F$2848,"&lt;&gt;")=0,"",ROUND(SUMIFS(INDEX('B-PorHerramienta'!$F$2:$I$2848,0,$AH$6),'B-PorHerramienta'!$A$2:$A$2848,J$8,'B-PorHerramienta'!$J$2:$J$2848,$AC363,'B-PorHerramienta'!$K$2:$K$2848,$AD363,'B-PorHerramienta'!$L$2:$L$2848,$AE363)*$AI$6,$AJ$6))</f>
        <v/>
      </c>
      <c r="K363" s="48" t="str">
        <f>IF(COUNTIFS('B-PorHerramienta'!$A$2:$A$2848,K$8,'B-PorHerramienta'!$J$2:$J$2848,$AC363,'B-PorHerramienta'!$K$2:$K$2848,$AD363,'B-PorHerramienta'!$L$2:$L$2848,$AE363,'B-PorHerramienta'!$F$2:$F$2848,"&lt;&gt;")=0,"",ROUND(SUMIFS(INDEX('B-PorHerramienta'!$F$2:$I$2848,0,$AH$6),'B-PorHerramienta'!$A$2:$A$2848,K$8,'B-PorHerramienta'!$J$2:$J$2848,$AC363,'B-PorHerramienta'!$K$2:$K$2848,$AD363,'B-PorHerramienta'!$L$2:$L$2848,$AE363)*$AI$6,$AJ$6))</f>
        <v/>
      </c>
      <c r="L363" s="48" t="str">
        <f>IF(COUNTIFS('B-PorHerramienta'!$A$2:$A$2848,L$8,'B-PorHerramienta'!$J$2:$J$2848,$AC363,'B-PorHerramienta'!$K$2:$K$2848,$AD363,'B-PorHerramienta'!$L$2:$L$2848,$AE363,'B-PorHerramienta'!$F$2:$F$2848,"&lt;&gt;")=0,"",ROUND(SUMIFS(INDEX('B-PorHerramienta'!$F$2:$I$2848,0,$AH$6),'B-PorHerramienta'!$A$2:$A$2848,L$8,'B-PorHerramienta'!$J$2:$J$2848,$AC363,'B-PorHerramienta'!$K$2:$K$2848,$AD363,'B-PorHerramienta'!$L$2:$L$2848,$AE363)*$AI$6,$AJ$6))</f>
        <v/>
      </c>
      <c r="M363" s="48" t="str">
        <f>IF(COUNTIFS('B-PorHerramienta'!$A$2:$A$2848,M$8,'B-PorHerramienta'!$J$2:$J$2848,$AC363,'B-PorHerramienta'!$K$2:$K$2848,$AD363,'B-PorHerramienta'!$L$2:$L$2848,$AE363,'B-PorHerramienta'!$F$2:$F$2848,"&lt;&gt;")=0,"",ROUND(SUMIFS(INDEX('B-PorHerramienta'!$F$2:$I$2848,0,$AH$6),'B-PorHerramienta'!$A$2:$A$2848,M$8,'B-PorHerramienta'!$J$2:$J$2848,$AC363,'B-PorHerramienta'!$K$2:$K$2848,$AD363,'B-PorHerramienta'!$L$2:$L$2848,$AE363)*$AI$6,$AJ$6))</f>
        <v/>
      </c>
      <c r="N363" s="48" t="str">
        <f>IF(COUNTIFS('B-PorHerramienta'!$A$2:$A$2848,N$8,'B-PorHerramienta'!$J$2:$J$2848,$AC363,'B-PorHerramienta'!$K$2:$K$2848,$AD363,'B-PorHerramienta'!$L$2:$L$2848,$AE363,'B-PorHerramienta'!$F$2:$F$2848,"&lt;&gt;")=0,"",ROUND(SUMIFS(INDEX('B-PorHerramienta'!$F$2:$I$2848,0,$AH$6),'B-PorHerramienta'!$A$2:$A$2848,N$8,'B-PorHerramienta'!$J$2:$J$2848,$AC363,'B-PorHerramienta'!$K$2:$K$2848,$AD363,'B-PorHerramienta'!$L$2:$L$2848,$AE363)*$AI$6,$AJ$6))</f>
        <v/>
      </c>
      <c r="O363" s="48" t="str">
        <f>IF(COUNTIFS('B-PorHerramienta'!$A$2:$A$2848,O$8,'B-PorHerramienta'!$J$2:$J$2848,$AC363,'B-PorHerramienta'!$K$2:$K$2848,$AD363,'B-PorHerramienta'!$L$2:$L$2848,$AE363,'B-PorHerramienta'!$F$2:$F$2848,"&lt;&gt;")=0,"",ROUND(SUMIFS(INDEX('B-PorHerramienta'!$F$2:$I$2848,0,$AH$6),'B-PorHerramienta'!$A$2:$A$2848,O$8,'B-PorHerramienta'!$J$2:$J$2848,$AC363,'B-PorHerramienta'!$K$2:$K$2848,$AD363,'B-PorHerramienta'!$L$2:$L$2848,$AE363)*$AI$6,$AJ$6))</f>
        <v/>
      </c>
      <c r="P363" s="48" t="str">
        <f>IF(COUNTIFS('B-PorHerramienta'!$A$2:$A$2848,P$8,'B-PorHerramienta'!$J$2:$J$2848,$AC363,'B-PorHerramienta'!$K$2:$K$2848,$AD363,'B-PorHerramienta'!$L$2:$L$2848,$AE363,'B-PorHerramienta'!$F$2:$F$2848,"&lt;&gt;")=0,"",ROUND(SUMIFS(INDEX('B-PorHerramienta'!$F$2:$I$2848,0,$AH$6),'B-PorHerramienta'!$A$2:$A$2848,P$8,'B-PorHerramienta'!$J$2:$J$2848,$AC363,'B-PorHerramienta'!$K$2:$K$2848,$AD363,'B-PorHerramienta'!$L$2:$L$2848,$AE363)*$AI$6,$AJ$6))</f>
        <v/>
      </c>
      <c r="Q363" s="48" t="str">
        <f>IF(COUNTIFS('B-PorHerramienta'!$A$2:$A$2848,Q$8,'B-PorHerramienta'!$J$2:$J$2848,$AC363,'B-PorHerramienta'!$K$2:$K$2848,$AD363,'B-PorHerramienta'!$L$2:$L$2848,$AE363,'B-PorHerramienta'!$F$2:$F$2848,"&lt;&gt;")=0,"",ROUND(SUMIFS(INDEX('B-PorHerramienta'!$F$2:$I$2848,0,$AH$6),'B-PorHerramienta'!$A$2:$A$2848,Q$8,'B-PorHerramienta'!$J$2:$J$2848,$AC363,'B-PorHerramienta'!$K$2:$K$2848,$AD363,'B-PorHerramienta'!$L$2:$L$2848,$AE363)*$AI$6,$AJ$6))</f>
        <v/>
      </c>
      <c r="R363" s="48" t="str">
        <f>IF(COUNTIFS('B-PorHerramienta'!$A$2:$A$2848,R$8,'B-PorHerramienta'!$J$2:$J$2848,$AC363,'B-PorHerramienta'!$K$2:$K$2848,$AD363,'B-PorHerramienta'!$L$2:$L$2848,$AE363,'B-PorHerramienta'!$F$2:$F$2848,"&lt;&gt;")=0,"",ROUND(SUMIFS(INDEX('B-PorHerramienta'!$F$2:$I$2848,0,$AH$6),'B-PorHerramienta'!$A$2:$A$2848,R$8,'B-PorHerramienta'!$J$2:$J$2848,$AC363,'B-PorHerramienta'!$K$2:$K$2848,$AD363,'B-PorHerramienta'!$L$2:$L$2848,$AE363)*$AI$6,$AJ$6))</f>
        <v/>
      </c>
      <c r="S363" s="48" t="str">
        <f>IF(COUNTIFS('B-PorHerramienta'!$A$2:$A$2848,S$8,'B-PorHerramienta'!$J$2:$J$2848,$AC363,'B-PorHerramienta'!$K$2:$K$2848,$AD363,'B-PorHerramienta'!$L$2:$L$2848,$AE363,'B-PorHerramienta'!$F$2:$F$2848,"&lt;&gt;")=0,"",ROUND(SUMIFS(INDEX('B-PorHerramienta'!$F$2:$I$2848,0,$AH$6),'B-PorHerramienta'!$A$2:$A$2848,S$8,'B-PorHerramienta'!$J$2:$J$2848,$AC363,'B-PorHerramienta'!$K$2:$K$2848,$AD363,'B-PorHerramienta'!$L$2:$L$2848,$AE363)*$AI$6,$AJ$6))</f>
        <v/>
      </c>
      <c r="T363" s="48" t="str">
        <f>IF(COUNTIFS('B-PorHerramienta'!$A$2:$A$2848,T$8,'B-PorHerramienta'!$J$2:$J$2848,$AC363,'B-PorHerramienta'!$K$2:$K$2848,$AD363,'B-PorHerramienta'!$L$2:$L$2848,$AE363,'B-PorHerramienta'!$F$2:$F$2848,"&lt;&gt;")=0,"",ROUND(SUMIFS(INDEX('B-PorHerramienta'!$F$2:$I$2848,0,$AH$6),'B-PorHerramienta'!$A$2:$A$2848,T$8,'B-PorHerramienta'!$J$2:$J$2848,$AC363,'B-PorHerramienta'!$K$2:$K$2848,$AD363,'B-PorHerramienta'!$L$2:$L$2848,$AE363)*$AI$6,$AJ$6))</f>
        <v/>
      </c>
      <c r="U363" s="48" t="str">
        <f>IF(COUNTIFS('B-PorHerramienta'!$A$2:$A$2848,U$8,'B-PorHerramienta'!$J$2:$J$2848,$AC363,'B-PorHerramienta'!$K$2:$K$2848,$AD363,'B-PorHerramienta'!$L$2:$L$2848,$AE363,'B-PorHerramienta'!$F$2:$F$2848,"&lt;&gt;")=0,"",ROUND(SUMIFS(INDEX('B-PorHerramienta'!$F$2:$I$2848,0,$AH$6),'B-PorHerramienta'!$A$2:$A$2848,U$8,'B-PorHerramienta'!$J$2:$J$2848,$AC363,'B-PorHerramienta'!$K$2:$K$2848,$AD363,'B-PorHerramienta'!$L$2:$L$2848,$AE363)*$AI$6,$AJ$6))</f>
        <v/>
      </c>
      <c r="V363" s="48" t="str">
        <f>IF(COUNTIFS('B-PorHerramienta'!$A$2:$A$2848,V$8,'B-PorHerramienta'!$J$2:$J$2848,$AC363,'B-PorHerramienta'!$K$2:$K$2848,$AD363,'B-PorHerramienta'!$L$2:$L$2848,$AE363,'B-PorHerramienta'!$F$2:$F$2848,"&lt;&gt;")=0,"",ROUND(SUMIFS(INDEX('B-PorHerramienta'!$F$2:$I$2848,0,$AH$6),'B-PorHerramienta'!$A$2:$A$2848,V$8,'B-PorHerramienta'!$J$2:$J$2848,$AC363,'B-PorHerramienta'!$K$2:$K$2848,$AD363,'B-PorHerramienta'!$L$2:$L$2848,$AE363)*$AI$6,$AJ$6))</f>
        <v/>
      </c>
      <c r="W363" s="48" t="str">
        <f>IF(COUNTIFS('B-PorHerramienta'!$A$2:$A$2848,W$8,'B-PorHerramienta'!$J$2:$J$2848,$AC363,'B-PorHerramienta'!$K$2:$K$2848,$AD363,'B-PorHerramienta'!$L$2:$L$2848,$AE363,'B-PorHerramienta'!$F$2:$F$2848,"&lt;&gt;")=0,"",ROUND(SUMIFS(INDEX('B-PorHerramienta'!$F$2:$I$2848,0,$AH$6),'B-PorHerramienta'!$A$2:$A$2848,W$8,'B-PorHerramienta'!$J$2:$J$2848,$AC363,'B-PorHerramienta'!$K$2:$K$2848,$AD363,'B-PorHerramienta'!$L$2:$L$2848,$AE363)*$AI$6,$AJ$6))</f>
        <v/>
      </c>
      <c r="X363" s="48" t="str">
        <f>IF(COUNTIFS('B-PorHerramienta'!$A$2:$A$2848,X$8,'B-PorHerramienta'!$J$2:$J$2848,$AC363,'B-PorHerramienta'!$K$2:$K$2848,$AD363,'B-PorHerramienta'!$L$2:$L$2848,$AE363,'B-PorHerramienta'!$F$2:$F$2848,"&lt;&gt;")=0,"",ROUND(SUMIFS(INDEX('B-PorHerramienta'!$F$2:$I$2848,0,$AH$6),'B-PorHerramienta'!$A$2:$A$2848,X$8,'B-PorHerramienta'!$J$2:$J$2848,$AC363,'B-PorHerramienta'!$K$2:$K$2848,$AD363,'B-PorHerramienta'!$L$2:$L$2848,$AE363)*$AI$6,$AJ$6))</f>
        <v/>
      </c>
      <c r="Y363" s="48" t="str">
        <f>IF(COUNTIFS('B-PorHerramienta'!$A$2:$A$2848,Y$8,'B-PorHerramienta'!$J$2:$J$2848,$AC363,'B-PorHerramienta'!$K$2:$K$2848,$AD363,'B-PorHerramienta'!$L$2:$L$2848,$AE363,'B-PorHerramienta'!$F$2:$F$2848,"&lt;&gt;")=0,"",ROUND(SUMIFS(INDEX('B-PorHerramienta'!$F$2:$I$2848,0,$AH$6),'B-PorHerramienta'!$A$2:$A$2848,Y$8,'B-PorHerramienta'!$J$2:$J$2848,$AC363,'B-PorHerramienta'!$K$2:$K$2848,$AD363,'B-PorHerramienta'!$L$2:$L$2848,$AE363)*$AI$6,$AJ$6))</f>
        <v/>
      </c>
      <c r="Z363" s="48" t="str">
        <f>IF(COUNTIFS('B-PorHerramienta'!$A$2:$A$2848,Z$8,'B-PorHerramienta'!$J$2:$J$2848,$AC363,'B-PorHerramienta'!$K$2:$K$2848,$AD363,'B-PorHerramienta'!$L$2:$L$2848,$AE363,'B-PorHerramienta'!$F$2:$F$2848,"&lt;&gt;")=0,"",ROUND(SUMIFS(INDEX('B-PorHerramienta'!$F$2:$I$2848,0,$AH$6),'B-PorHerramienta'!$A$2:$A$2848,Z$8,'B-PorHerramienta'!$J$2:$J$2848,$AC363,'B-PorHerramienta'!$K$2:$K$2848,$AD363,'B-PorHerramienta'!$L$2:$L$2848,$AE363)*$AI$6,$AJ$6))</f>
        <v/>
      </c>
      <c r="AA363" s="6"/>
      <c r="AB363" s="35">
        <v>1</v>
      </c>
      <c r="AC363" s="35" t="s">
        <v>1194</v>
      </c>
      <c r="AD363" s="35" t="s">
        <v>1491</v>
      </c>
      <c r="AE363" s="35" t="s">
        <v>88</v>
      </c>
      <c r="AF363" s="35"/>
      <c r="AG363" s="35"/>
      <c r="AH363" s="35"/>
      <c r="AI363" s="35"/>
      <c r="AJ363" s="35"/>
      <c r="AK363" s="35"/>
    </row>
    <row r="364" spans="1:37" hidden="1" outlineLevel="2" collapsed="1" x14ac:dyDescent="0.25">
      <c r="A364" s="49" t="s">
        <v>2285</v>
      </c>
      <c r="B364" s="47" t="s">
        <v>651</v>
      </c>
      <c r="C364" s="48" t="str">
        <f>IF(COUNTIFS('B-PorHerramienta'!$A$2:$A$2848,C$8,'B-PorHerramienta'!$J$2:$J$2848,$AC364,'B-PorHerramienta'!$K$2:$K$2848,$AD364,'B-PorHerramienta'!$L$2:$L$2848,$AE364,'B-PorHerramienta'!$F$2:$F$2848,"&lt;&gt;")=0,"",ROUND(SUMIFS(INDEX('B-PorHerramienta'!$F$2:$I$2848,0,$AH$6),'B-PorHerramienta'!$A$2:$A$2848,C$8,'B-PorHerramienta'!$J$2:$J$2848,$AC364,'B-PorHerramienta'!$K$2:$K$2848,$AD364,'B-PorHerramienta'!$L$2:$L$2848,$AE364)*$AI$6,$AJ$6))</f>
        <v/>
      </c>
      <c r="D364" s="48" t="str">
        <f>IF(COUNTIFS('B-PorHerramienta'!$A$2:$A$2848,D$8,'B-PorHerramienta'!$J$2:$J$2848,$AC364,'B-PorHerramienta'!$K$2:$K$2848,$AD364,'B-PorHerramienta'!$L$2:$L$2848,$AE364,'B-PorHerramienta'!$F$2:$F$2848,"&lt;&gt;")=0,"",ROUND(SUMIFS(INDEX('B-PorHerramienta'!$F$2:$I$2848,0,$AH$6),'B-PorHerramienta'!$A$2:$A$2848,D$8,'B-PorHerramienta'!$J$2:$J$2848,$AC364,'B-PorHerramienta'!$K$2:$K$2848,$AD364,'B-PorHerramienta'!$L$2:$L$2848,$AE364)*$AI$6,$AJ$6))</f>
        <v/>
      </c>
      <c r="E364" s="48">
        <f>IF(COUNTIFS('B-PorHerramienta'!$A$2:$A$2848,E$8,'B-PorHerramienta'!$J$2:$J$2848,$AC364,'B-PorHerramienta'!$K$2:$K$2848,$AD364,'B-PorHerramienta'!$L$2:$L$2848,$AE364,'B-PorHerramienta'!$F$2:$F$2848,"&lt;&gt;")=0,"",ROUND(SUMIFS(INDEX('B-PorHerramienta'!$F$2:$I$2848,0,$AH$6),'B-PorHerramienta'!$A$2:$A$2848,E$8,'B-PorHerramienta'!$J$2:$J$2848,$AC364,'B-PorHerramienta'!$K$2:$K$2848,$AD364,'B-PorHerramienta'!$L$2:$L$2848,$AE364)*$AI$6,$AJ$6))</f>
        <v>1.5E-3</v>
      </c>
      <c r="F364" s="48" t="str">
        <f>IF(COUNTIFS('B-PorHerramienta'!$A$2:$A$2848,F$8,'B-PorHerramienta'!$J$2:$J$2848,$AC364,'B-PorHerramienta'!$K$2:$K$2848,$AD364,'B-PorHerramienta'!$L$2:$L$2848,$AE364,'B-PorHerramienta'!$F$2:$F$2848,"&lt;&gt;")=0,"",ROUND(SUMIFS(INDEX('B-PorHerramienta'!$F$2:$I$2848,0,$AH$6),'B-PorHerramienta'!$A$2:$A$2848,F$8,'B-PorHerramienta'!$J$2:$J$2848,$AC364,'B-PorHerramienta'!$K$2:$K$2848,$AD364,'B-PorHerramienta'!$L$2:$L$2848,$AE364)*$AI$6,$AJ$6))</f>
        <v/>
      </c>
      <c r="G364" s="48" t="str">
        <f>IF(COUNTIFS('B-PorHerramienta'!$A$2:$A$2848,G$8,'B-PorHerramienta'!$J$2:$J$2848,$AC364,'B-PorHerramienta'!$K$2:$K$2848,$AD364,'B-PorHerramienta'!$L$2:$L$2848,$AE364,'B-PorHerramienta'!$F$2:$F$2848,"&lt;&gt;")=0,"",ROUND(SUMIFS(INDEX('B-PorHerramienta'!$F$2:$I$2848,0,$AH$6),'B-PorHerramienta'!$A$2:$A$2848,G$8,'B-PorHerramienta'!$J$2:$J$2848,$AC364,'B-PorHerramienta'!$K$2:$K$2848,$AD364,'B-PorHerramienta'!$L$2:$L$2848,$AE364)*$AI$6,$AJ$6))</f>
        <v/>
      </c>
      <c r="H364" s="48" t="str">
        <f>IF(COUNTIFS('B-PorHerramienta'!$A$2:$A$2848,H$8,'B-PorHerramienta'!$J$2:$J$2848,$AC364,'B-PorHerramienta'!$K$2:$K$2848,$AD364,'B-PorHerramienta'!$L$2:$L$2848,$AE364,'B-PorHerramienta'!$F$2:$F$2848,"&lt;&gt;")=0,"",ROUND(SUMIFS(INDEX('B-PorHerramienta'!$F$2:$I$2848,0,$AH$6),'B-PorHerramienta'!$A$2:$A$2848,H$8,'B-PorHerramienta'!$J$2:$J$2848,$AC364,'B-PorHerramienta'!$K$2:$K$2848,$AD364,'B-PorHerramienta'!$L$2:$L$2848,$AE364)*$AI$6,$AJ$6))</f>
        <v/>
      </c>
      <c r="I364" s="48" t="str">
        <f>IF(COUNTIFS('B-PorHerramienta'!$A$2:$A$2848,I$8,'B-PorHerramienta'!$J$2:$J$2848,$AC364,'B-PorHerramienta'!$K$2:$K$2848,$AD364,'B-PorHerramienta'!$L$2:$L$2848,$AE364,'B-PorHerramienta'!$F$2:$F$2848,"&lt;&gt;")=0,"",ROUND(SUMIFS(INDEX('B-PorHerramienta'!$F$2:$I$2848,0,$AH$6),'B-PorHerramienta'!$A$2:$A$2848,I$8,'B-PorHerramienta'!$J$2:$J$2848,$AC364,'B-PorHerramienta'!$K$2:$K$2848,$AD364,'B-PorHerramienta'!$L$2:$L$2848,$AE364)*$AI$6,$AJ$6))</f>
        <v/>
      </c>
      <c r="J364" s="48" t="str">
        <f>IF(COUNTIFS('B-PorHerramienta'!$A$2:$A$2848,J$8,'B-PorHerramienta'!$J$2:$J$2848,$AC364,'B-PorHerramienta'!$K$2:$K$2848,$AD364,'B-PorHerramienta'!$L$2:$L$2848,$AE364,'B-PorHerramienta'!$F$2:$F$2848,"&lt;&gt;")=0,"",ROUND(SUMIFS(INDEX('B-PorHerramienta'!$F$2:$I$2848,0,$AH$6),'B-PorHerramienta'!$A$2:$A$2848,J$8,'B-PorHerramienta'!$J$2:$J$2848,$AC364,'B-PorHerramienta'!$K$2:$K$2848,$AD364,'B-PorHerramienta'!$L$2:$L$2848,$AE364)*$AI$6,$AJ$6))</f>
        <v/>
      </c>
      <c r="K364" s="48" t="str">
        <f>IF(COUNTIFS('B-PorHerramienta'!$A$2:$A$2848,K$8,'B-PorHerramienta'!$J$2:$J$2848,$AC364,'B-PorHerramienta'!$K$2:$K$2848,$AD364,'B-PorHerramienta'!$L$2:$L$2848,$AE364,'B-PorHerramienta'!$F$2:$F$2848,"&lt;&gt;")=0,"",ROUND(SUMIFS(INDEX('B-PorHerramienta'!$F$2:$I$2848,0,$AH$6),'B-PorHerramienta'!$A$2:$A$2848,K$8,'B-PorHerramienta'!$J$2:$J$2848,$AC364,'B-PorHerramienta'!$K$2:$K$2848,$AD364,'B-PorHerramienta'!$L$2:$L$2848,$AE364)*$AI$6,$AJ$6))</f>
        <v/>
      </c>
      <c r="L364" s="48" t="str">
        <f>IF(COUNTIFS('B-PorHerramienta'!$A$2:$A$2848,L$8,'B-PorHerramienta'!$J$2:$J$2848,$AC364,'B-PorHerramienta'!$K$2:$K$2848,$AD364,'B-PorHerramienta'!$L$2:$L$2848,$AE364,'B-PorHerramienta'!$F$2:$F$2848,"&lt;&gt;")=0,"",ROUND(SUMIFS(INDEX('B-PorHerramienta'!$F$2:$I$2848,0,$AH$6),'B-PorHerramienta'!$A$2:$A$2848,L$8,'B-PorHerramienta'!$J$2:$J$2848,$AC364,'B-PorHerramienta'!$K$2:$K$2848,$AD364,'B-PorHerramienta'!$L$2:$L$2848,$AE364)*$AI$6,$AJ$6))</f>
        <v/>
      </c>
      <c r="M364" s="48" t="str">
        <f>IF(COUNTIFS('B-PorHerramienta'!$A$2:$A$2848,M$8,'B-PorHerramienta'!$J$2:$J$2848,$AC364,'B-PorHerramienta'!$K$2:$K$2848,$AD364,'B-PorHerramienta'!$L$2:$L$2848,$AE364,'B-PorHerramienta'!$F$2:$F$2848,"&lt;&gt;")=0,"",ROUND(SUMIFS(INDEX('B-PorHerramienta'!$F$2:$I$2848,0,$AH$6),'B-PorHerramienta'!$A$2:$A$2848,M$8,'B-PorHerramienta'!$J$2:$J$2848,$AC364,'B-PorHerramienta'!$K$2:$K$2848,$AD364,'B-PorHerramienta'!$L$2:$L$2848,$AE364)*$AI$6,$AJ$6))</f>
        <v/>
      </c>
      <c r="N364" s="48" t="str">
        <f>IF(COUNTIFS('B-PorHerramienta'!$A$2:$A$2848,N$8,'B-PorHerramienta'!$J$2:$J$2848,$AC364,'B-PorHerramienta'!$K$2:$K$2848,$AD364,'B-PorHerramienta'!$L$2:$L$2848,$AE364,'B-PorHerramienta'!$F$2:$F$2848,"&lt;&gt;")=0,"",ROUND(SUMIFS(INDEX('B-PorHerramienta'!$F$2:$I$2848,0,$AH$6),'B-PorHerramienta'!$A$2:$A$2848,N$8,'B-PorHerramienta'!$J$2:$J$2848,$AC364,'B-PorHerramienta'!$K$2:$K$2848,$AD364,'B-PorHerramienta'!$L$2:$L$2848,$AE364)*$AI$6,$AJ$6))</f>
        <v/>
      </c>
      <c r="O364" s="48" t="str">
        <f>IF(COUNTIFS('B-PorHerramienta'!$A$2:$A$2848,O$8,'B-PorHerramienta'!$J$2:$J$2848,$AC364,'B-PorHerramienta'!$K$2:$K$2848,$AD364,'B-PorHerramienta'!$L$2:$L$2848,$AE364,'B-PorHerramienta'!$F$2:$F$2848,"&lt;&gt;")=0,"",ROUND(SUMIFS(INDEX('B-PorHerramienta'!$F$2:$I$2848,0,$AH$6),'B-PorHerramienta'!$A$2:$A$2848,O$8,'B-PorHerramienta'!$J$2:$J$2848,$AC364,'B-PorHerramienta'!$K$2:$K$2848,$AD364,'B-PorHerramienta'!$L$2:$L$2848,$AE364)*$AI$6,$AJ$6))</f>
        <v/>
      </c>
      <c r="P364" s="48" t="str">
        <f>IF(COUNTIFS('B-PorHerramienta'!$A$2:$A$2848,P$8,'B-PorHerramienta'!$J$2:$J$2848,$AC364,'B-PorHerramienta'!$K$2:$K$2848,$AD364,'B-PorHerramienta'!$L$2:$L$2848,$AE364,'B-PorHerramienta'!$F$2:$F$2848,"&lt;&gt;")=0,"",ROUND(SUMIFS(INDEX('B-PorHerramienta'!$F$2:$I$2848,0,$AH$6),'B-PorHerramienta'!$A$2:$A$2848,P$8,'B-PorHerramienta'!$J$2:$J$2848,$AC364,'B-PorHerramienta'!$K$2:$K$2848,$AD364,'B-PorHerramienta'!$L$2:$L$2848,$AE364)*$AI$6,$AJ$6))</f>
        <v/>
      </c>
      <c r="Q364" s="48" t="str">
        <f>IF(COUNTIFS('B-PorHerramienta'!$A$2:$A$2848,Q$8,'B-PorHerramienta'!$J$2:$J$2848,$AC364,'B-PorHerramienta'!$K$2:$K$2848,$AD364,'B-PorHerramienta'!$L$2:$L$2848,$AE364,'B-PorHerramienta'!$F$2:$F$2848,"&lt;&gt;")=0,"",ROUND(SUMIFS(INDEX('B-PorHerramienta'!$F$2:$I$2848,0,$AH$6),'B-PorHerramienta'!$A$2:$A$2848,Q$8,'B-PorHerramienta'!$J$2:$J$2848,$AC364,'B-PorHerramienta'!$K$2:$K$2848,$AD364,'B-PorHerramienta'!$L$2:$L$2848,$AE364)*$AI$6,$AJ$6))</f>
        <v/>
      </c>
      <c r="R364" s="48" t="str">
        <f>IF(COUNTIFS('B-PorHerramienta'!$A$2:$A$2848,R$8,'B-PorHerramienta'!$J$2:$J$2848,$AC364,'B-PorHerramienta'!$K$2:$K$2848,$AD364,'B-PorHerramienta'!$L$2:$L$2848,$AE364,'B-PorHerramienta'!$F$2:$F$2848,"&lt;&gt;")=0,"",ROUND(SUMIFS(INDEX('B-PorHerramienta'!$F$2:$I$2848,0,$AH$6),'B-PorHerramienta'!$A$2:$A$2848,R$8,'B-PorHerramienta'!$J$2:$J$2848,$AC364,'B-PorHerramienta'!$K$2:$K$2848,$AD364,'B-PorHerramienta'!$L$2:$L$2848,$AE364)*$AI$6,$AJ$6))</f>
        <v/>
      </c>
      <c r="S364" s="48" t="str">
        <f>IF(COUNTIFS('B-PorHerramienta'!$A$2:$A$2848,S$8,'B-PorHerramienta'!$J$2:$J$2848,$AC364,'B-PorHerramienta'!$K$2:$K$2848,$AD364,'B-PorHerramienta'!$L$2:$L$2848,$AE364,'B-PorHerramienta'!$F$2:$F$2848,"&lt;&gt;")=0,"",ROUND(SUMIFS(INDEX('B-PorHerramienta'!$F$2:$I$2848,0,$AH$6),'B-PorHerramienta'!$A$2:$A$2848,S$8,'B-PorHerramienta'!$J$2:$J$2848,$AC364,'B-PorHerramienta'!$K$2:$K$2848,$AD364,'B-PorHerramienta'!$L$2:$L$2848,$AE364)*$AI$6,$AJ$6))</f>
        <v/>
      </c>
      <c r="T364" s="48" t="str">
        <f>IF(COUNTIFS('B-PorHerramienta'!$A$2:$A$2848,T$8,'B-PorHerramienta'!$J$2:$J$2848,$AC364,'B-PorHerramienta'!$K$2:$K$2848,$AD364,'B-PorHerramienta'!$L$2:$L$2848,$AE364,'B-PorHerramienta'!$F$2:$F$2848,"&lt;&gt;")=0,"",ROUND(SUMIFS(INDEX('B-PorHerramienta'!$F$2:$I$2848,0,$AH$6),'B-PorHerramienta'!$A$2:$A$2848,T$8,'B-PorHerramienta'!$J$2:$J$2848,$AC364,'B-PorHerramienta'!$K$2:$K$2848,$AD364,'B-PorHerramienta'!$L$2:$L$2848,$AE364)*$AI$6,$AJ$6))</f>
        <v/>
      </c>
      <c r="U364" s="48" t="str">
        <f>IF(COUNTIFS('B-PorHerramienta'!$A$2:$A$2848,U$8,'B-PorHerramienta'!$J$2:$J$2848,$AC364,'B-PorHerramienta'!$K$2:$K$2848,$AD364,'B-PorHerramienta'!$L$2:$L$2848,$AE364,'B-PorHerramienta'!$F$2:$F$2848,"&lt;&gt;")=0,"",ROUND(SUMIFS(INDEX('B-PorHerramienta'!$F$2:$I$2848,0,$AH$6),'B-PorHerramienta'!$A$2:$A$2848,U$8,'B-PorHerramienta'!$J$2:$J$2848,$AC364,'B-PorHerramienta'!$K$2:$K$2848,$AD364,'B-PorHerramienta'!$L$2:$L$2848,$AE364)*$AI$6,$AJ$6))</f>
        <v/>
      </c>
      <c r="V364" s="48" t="str">
        <f>IF(COUNTIFS('B-PorHerramienta'!$A$2:$A$2848,V$8,'B-PorHerramienta'!$J$2:$J$2848,$AC364,'B-PorHerramienta'!$K$2:$K$2848,$AD364,'B-PorHerramienta'!$L$2:$L$2848,$AE364,'B-PorHerramienta'!$F$2:$F$2848,"&lt;&gt;")=0,"",ROUND(SUMIFS(INDEX('B-PorHerramienta'!$F$2:$I$2848,0,$AH$6),'B-PorHerramienta'!$A$2:$A$2848,V$8,'B-PorHerramienta'!$J$2:$J$2848,$AC364,'B-PorHerramienta'!$K$2:$K$2848,$AD364,'B-PorHerramienta'!$L$2:$L$2848,$AE364)*$AI$6,$AJ$6))</f>
        <v/>
      </c>
      <c r="W364" s="48" t="str">
        <f>IF(COUNTIFS('B-PorHerramienta'!$A$2:$A$2848,W$8,'B-PorHerramienta'!$J$2:$J$2848,$AC364,'B-PorHerramienta'!$K$2:$K$2848,$AD364,'B-PorHerramienta'!$L$2:$L$2848,$AE364,'B-PorHerramienta'!$F$2:$F$2848,"&lt;&gt;")=0,"",ROUND(SUMIFS(INDEX('B-PorHerramienta'!$F$2:$I$2848,0,$AH$6),'B-PorHerramienta'!$A$2:$A$2848,W$8,'B-PorHerramienta'!$J$2:$J$2848,$AC364,'B-PorHerramienta'!$K$2:$K$2848,$AD364,'B-PorHerramienta'!$L$2:$L$2848,$AE364)*$AI$6,$AJ$6))</f>
        <v/>
      </c>
      <c r="X364" s="48" t="str">
        <f>IF(COUNTIFS('B-PorHerramienta'!$A$2:$A$2848,X$8,'B-PorHerramienta'!$J$2:$J$2848,$AC364,'B-PorHerramienta'!$K$2:$K$2848,$AD364,'B-PorHerramienta'!$L$2:$L$2848,$AE364,'B-PorHerramienta'!$F$2:$F$2848,"&lt;&gt;")=0,"",ROUND(SUMIFS(INDEX('B-PorHerramienta'!$F$2:$I$2848,0,$AH$6),'B-PorHerramienta'!$A$2:$A$2848,X$8,'B-PorHerramienta'!$J$2:$J$2848,$AC364,'B-PorHerramienta'!$K$2:$K$2848,$AD364,'B-PorHerramienta'!$L$2:$L$2848,$AE364)*$AI$6,$AJ$6))</f>
        <v/>
      </c>
      <c r="Y364" s="48" t="str">
        <f>IF(COUNTIFS('B-PorHerramienta'!$A$2:$A$2848,Y$8,'B-PorHerramienta'!$J$2:$J$2848,$AC364,'B-PorHerramienta'!$K$2:$K$2848,$AD364,'B-PorHerramienta'!$L$2:$L$2848,$AE364,'B-PorHerramienta'!$F$2:$F$2848,"&lt;&gt;")=0,"",ROUND(SUMIFS(INDEX('B-PorHerramienta'!$F$2:$I$2848,0,$AH$6),'B-PorHerramienta'!$A$2:$A$2848,Y$8,'B-PorHerramienta'!$J$2:$J$2848,$AC364,'B-PorHerramienta'!$K$2:$K$2848,$AD364,'B-PorHerramienta'!$L$2:$L$2848,$AE364)*$AI$6,$AJ$6))</f>
        <v/>
      </c>
      <c r="Z364" s="48" t="str">
        <f>IF(COUNTIFS('B-PorHerramienta'!$A$2:$A$2848,Z$8,'B-PorHerramienta'!$J$2:$J$2848,$AC364,'B-PorHerramienta'!$K$2:$K$2848,$AD364,'B-PorHerramienta'!$L$2:$L$2848,$AE364,'B-PorHerramienta'!$F$2:$F$2848,"&lt;&gt;")=0,"",ROUND(SUMIFS(INDEX('B-PorHerramienta'!$F$2:$I$2848,0,$AH$6),'B-PorHerramienta'!$A$2:$A$2848,Z$8,'B-PorHerramienta'!$J$2:$J$2848,$AC364,'B-PorHerramienta'!$K$2:$K$2848,$AD364,'B-PorHerramienta'!$L$2:$L$2848,$AE364)*$AI$6,$AJ$6))</f>
        <v/>
      </c>
      <c r="AA364" s="6"/>
      <c r="AB364" s="35">
        <v>2</v>
      </c>
      <c r="AC364" s="35" t="s">
        <v>1194</v>
      </c>
      <c r="AD364" s="35" t="s">
        <v>1491</v>
      </c>
      <c r="AE364" s="35" t="s">
        <v>1492</v>
      </c>
      <c r="AF364" s="35"/>
      <c r="AG364" s="35"/>
      <c r="AH364" s="35"/>
      <c r="AI364" s="35"/>
      <c r="AJ364" s="35"/>
      <c r="AK364" s="35"/>
    </row>
    <row r="365" spans="1:37" hidden="1" outlineLevel="2" collapsed="1" x14ac:dyDescent="0.25">
      <c r="A365" s="49" t="s">
        <v>2284</v>
      </c>
      <c r="B365" s="47" t="s">
        <v>2283</v>
      </c>
      <c r="C365" s="48" t="str">
        <f>IF(COUNTIFS('B-PorHerramienta'!$A$2:$A$2848,C$8,'B-PorHerramienta'!$J$2:$J$2848,$AC365,'B-PorHerramienta'!$K$2:$K$2848,$AD365,'B-PorHerramienta'!$L$2:$L$2848,$AE365,'B-PorHerramienta'!$F$2:$F$2848,"&lt;&gt;")=0,"",ROUND(SUMIFS(INDEX('B-PorHerramienta'!$F$2:$I$2848,0,$AH$6),'B-PorHerramienta'!$A$2:$A$2848,C$8,'B-PorHerramienta'!$J$2:$J$2848,$AC365,'B-PorHerramienta'!$K$2:$K$2848,$AD365,'B-PorHerramienta'!$L$2:$L$2848,$AE365)*$AI$6,$AJ$6))</f>
        <v/>
      </c>
      <c r="D365" s="48" t="str">
        <f>IF(COUNTIFS('B-PorHerramienta'!$A$2:$A$2848,D$8,'B-PorHerramienta'!$J$2:$J$2848,$AC365,'B-PorHerramienta'!$K$2:$K$2848,$AD365,'B-PorHerramienta'!$L$2:$L$2848,$AE365,'B-PorHerramienta'!$F$2:$F$2848,"&lt;&gt;")=0,"",ROUND(SUMIFS(INDEX('B-PorHerramienta'!$F$2:$I$2848,0,$AH$6),'B-PorHerramienta'!$A$2:$A$2848,D$8,'B-PorHerramienta'!$J$2:$J$2848,$AC365,'B-PorHerramienta'!$K$2:$K$2848,$AD365,'B-PorHerramienta'!$L$2:$L$2848,$AE365)*$AI$6,$AJ$6))</f>
        <v/>
      </c>
      <c r="E365" s="48">
        <f>IF(COUNTIFS('B-PorHerramienta'!$A$2:$A$2848,E$8,'B-PorHerramienta'!$J$2:$J$2848,$AC365,'B-PorHerramienta'!$K$2:$K$2848,$AD365,'B-PorHerramienta'!$L$2:$L$2848,$AE365,'B-PorHerramienta'!$F$2:$F$2848,"&lt;&gt;")=0,"",ROUND(SUMIFS(INDEX('B-PorHerramienta'!$F$2:$I$2848,0,$AH$6),'B-PorHerramienta'!$A$2:$A$2848,E$8,'B-PorHerramienta'!$J$2:$J$2848,$AC365,'B-PorHerramienta'!$K$2:$K$2848,$AD365,'B-PorHerramienta'!$L$2:$L$2848,$AE365)*$AI$6,$AJ$6))</f>
        <v>0.1346</v>
      </c>
      <c r="F365" s="48">
        <f>IF(COUNTIFS('B-PorHerramienta'!$A$2:$A$2848,F$8,'B-PorHerramienta'!$J$2:$J$2848,$AC365,'B-PorHerramienta'!$K$2:$K$2848,$AD365,'B-PorHerramienta'!$L$2:$L$2848,$AE365,'B-PorHerramienta'!$F$2:$F$2848,"&lt;&gt;")=0,"",ROUND(SUMIFS(INDEX('B-PorHerramienta'!$F$2:$I$2848,0,$AH$6),'B-PorHerramienta'!$A$2:$A$2848,F$8,'B-PorHerramienta'!$J$2:$J$2848,$AC365,'B-PorHerramienta'!$K$2:$K$2848,$AD365,'B-PorHerramienta'!$L$2:$L$2848,$AE365)*$AI$6,$AJ$6))</f>
        <v>0.13800000000000001</v>
      </c>
      <c r="G365" s="48" t="str">
        <f>IF(COUNTIFS('B-PorHerramienta'!$A$2:$A$2848,G$8,'B-PorHerramienta'!$J$2:$J$2848,$AC365,'B-PorHerramienta'!$K$2:$K$2848,$AD365,'B-PorHerramienta'!$L$2:$L$2848,$AE365,'B-PorHerramienta'!$F$2:$F$2848,"&lt;&gt;")=0,"",ROUND(SUMIFS(INDEX('B-PorHerramienta'!$F$2:$I$2848,0,$AH$6),'B-PorHerramienta'!$A$2:$A$2848,G$8,'B-PorHerramienta'!$J$2:$J$2848,$AC365,'B-PorHerramienta'!$K$2:$K$2848,$AD365,'B-PorHerramienta'!$L$2:$L$2848,$AE365)*$AI$6,$AJ$6))</f>
        <v/>
      </c>
      <c r="H365" s="48" t="str">
        <f>IF(COUNTIFS('B-PorHerramienta'!$A$2:$A$2848,H$8,'B-PorHerramienta'!$J$2:$J$2848,$AC365,'B-PorHerramienta'!$K$2:$K$2848,$AD365,'B-PorHerramienta'!$L$2:$L$2848,$AE365,'B-PorHerramienta'!$F$2:$F$2848,"&lt;&gt;")=0,"",ROUND(SUMIFS(INDEX('B-PorHerramienta'!$F$2:$I$2848,0,$AH$6),'B-PorHerramienta'!$A$2:$A$2848,H$8,'B-PorHerramienta'!$J$2:$J$2848,$AC365,'B-PorHerramienta'!$K$2:$K$2848,$AD365,'B-PorHerramienta'!$L$2:$L$2848,$AE365)*$AI$6,$AJ$6))</f>
        <v/>
      </c>
      <c r="I365" s="48" t="str">
        <f>IF(COUNTIFS('B-PorHerramienta'!$A$2:$A$2848,I$8,'B-PorHerramienta'!$J$2:$J$2848,$AC365,'B-PorHerramienta'!$K$2:$K$2848,$AD365,'B-PorHerramienta'!$L$2:$L$2848,$AE365,'B-PorHerramienta'!$F$2:$F$2848,"&lt;&gt;")=0,"",ROUND(SUMIFS(INDEX('B-PorHerramienta'!$F$2:$I$2848,0,$AH$6),'B-PorHerramienta'!$A$2:$A$2848,I$8,'B-PorHerramienta'!$J$2:$J$2848,$AC365,'B-PorHerramienta'!$K$2:$K$2848,$AD365,'B-PorHerramienta'!$L$2:$L$2848,$AE365)*$AI$6,$AJ$6))</f>
        <v/>
      </c>
      <c r="J365" s="48" t="str">
        <f>IF(COUNTIFS('B-PorHerramienta'!$A$2:$A$2848,J$8,'B-PorHerramienta'!$J$2:$J$2848,$AC365,'B-PorHerramienta'!$K$2:$K$2848,$AD365,'B-PorHerramienta'!$L$2:$L$2848,$AE365,'B-PorHerramienta'!$F$2:$F$2848,"&lt;&gt;")=0,"",ROUND(SUMIFS(INDEX('B-PorHerramienta'!$F$2:$I$2848,0,$AH$6),'B-PorHerramienta'!$A$2:$A$2848,J$8,'B-PorHerramienta'!$J$2:$J$2848,$AC365,'B-PorHerramienta'!$K$2:$K$2848,$AD365,'B-PorHerramienta'!$L$2:$L$2848,$AE365)*$AI$6,$AJ$6))</f>
        <v/>
      </c>
      <c r="K365" s="48" t="str">
        <f>IF(COUNTIFS('B-PorHerramienta'!$A$2:$A$2848,K$8,'B-PorHerramienta'!$J$2:$J$2848,$AC365,'B-PorHerramienta'!$K$2:$K$2848,$AD365,'B-PorHerramienta'!$L$2:$L$2848,$AE365,'B-PorHerramienta'!$F$2:$F$2848,"&lt;&gt;")=0,"",ROUND(SUMIFS(INDEX('B-PorHerramienta'!$F$2:$I$2848,0,$AH$6),'B-PorHerramienta'!$A$2:$A$2848,K$8,'B-PorHerramienta'!$J$2:$J$2848,$AC365,'B-PorHerramienta'!$K$2:$K$2848,$AD365,'B-PorHerramienta'!$L$2:$L$2848,$AE365)*$AI$6,$AJ$6))</f>
        <v/>
      </c>
      <c r="L365" s="48" t="str">
        <f>IF(COUNTIFS('B-PorHerramienta'!$A$2:$A$2848,L$8,'B-PorHerramienta'!$J$2:$J$2848,$AC365,'B-PorHerramienta'!$K$2:$K$2848,$AD365,'B-PorHerramienta'!$L$2:$L$2848,$AE365,'B-PorHerramienta'!$F$2:$F$2848,"&lt;&gt;")=0,"",ROUND(SUMIFS(INDEX('B-PorHerramienta'!$F$2:$I$2848,0,$AH$6),'B-PorHerramienta'!$A$2:$A$2848,L$8,'B-PorHerramienta'!$J$2:$J$2848,$AC365,'B-PorHerramienta'!$K$2:$K$2848,$AD365,'B-PorHerramienta'!$L$2:$L$2848,$AE365)*$AI$6,$AJ$6))</f>
        <v/>
      </c>
      <c r="M365" s="48" t="str">
        <f>IF(COUNTIFS('B-PorHerramienta'!$A$2:$A$2848,M$8,'B-PorHerramienta'!$J$2:$J$2848,$AC365,'B-PorHerramienta'!$K$2:$K$2848,$AD365,'B-PorHerramienta'!$L$2:$L$2848,$AE365,'B-PorHerramienta'!$F$2:$F$2848,"&lt;&gt;")=0,"",ROUND(SUMIFS(INDEX('B-PorHerramienta'!$F$2:$I$2848,0,$AH$6),'B-PorHerramienta'!$A$2:$A$2848,M$8,'B-PorHerramienta'!$J$2:$J$2848,$AC365,'B-PorHerramienta'!$K$2:$K$2848,$AD365,'B-PorHerramienta'!$L$2:$L$2848,$AE365)*$AI$6,$AJ$6))</f>
        <v/>
      </c>
      <c r="N365" s="48" t="str">
        <f>IF(COUNTIFS('B-PorHerramienta'!$A$2:$A$2848,N$8,'B-PorHerramienta'!$J$2:$J$2848,$AC365,'B-PorHerramienta'!$K$2:$K$2848,$AD365,'B-PorHerramienta'!$L$2:$L$2848,$AE365,'B-PorHerramienta'!$F$2:$F$2848,"&lt;&gt;")=0,"",ROUND(SUMIFS(INDEX('B-PorHerramienta'!$F$2:$I$2848,0,$AH$6),'B-PorHerramienta'!$A$2:$A$2848,N$8,'B-PorHerramienta'!$J$2:$J$2848,$AC365,'B-PorHerramienta'!$K$2:$K$2848,$AD365,'B-PorHerramienta'!$L$2:$L$2848,$AE365)*$AI$6,$AJ$6))</f>
        <v/>
      </c>
      <c r="O365" s="48" t="str">
        <f>IF(COUNTIFS('B-PorHerramienta'!$A$2:$A$2848,O$8,'B-PorHerramienta'!$J$2:$J$2848,$AC365,'B-PorHerramienta'!$K$2:$K$2848,$AD365,'B-PorHerramienta'!$L$2:$L$2848,$AE365,'B-PorHerramienta'!$F$2:$F$2848,"&lt;&gt;")=0,"",ROUND(SUMIFS(INDEX('B-PorHerramienta'!$F$2:$I$2848,0,$AH$6),'B-PorHerramienta'!$A$2:$A$2848,O$8,'B-PorHerramienta'!$J$2:$J$2848,$AC365,'B-PorHerramienta'!$K$2:$K$2848,$AD365,'B-PorHerramienta'!$L$2:$L$2848,$AE365)*$AI$6,$AJ$6))</f>
        <v/>
      </c>
      <c r="P365" s="48" t="str">
        <f>IF(COUNTIFS('B-PorHerramienta'!$A$2:$A$2848,P$8,'B-PorHerramienta'!$J$2:$J$2848,$AC365,'B-PorHerramienta'!$K$2:$K$2848,$AD365,'B-PorHerramienta'!$L$2:$L$2848,$AE365,'B-PorHerramienta'!$F$2:$F$2848,"&lt;&gt;")=0,"",ROUND(SUMIFS(INDEX('B-PorHerramienta'!$F$2:$I$2848,0,$AH$6),'B-PorHerramienta'!$A$2:$A$2848,P$8,'B-PorHerramienta'!$J$2:$J$2848,$AC365,'B-PorHerramienta'!$K$2:$K$2848,$AD365,'B-PorHerramienta'!$L$2:$L$2848,$AE365)*$AI$6,$AJ$6))</f>
        <v/>
      </c>
      <c r="Q365" s="48" t="str">
        <f>IF(COUNTIFS('B-PorHerramienta'!$A$2:$A$2848,Q$8,'B-PorHerramienta'!$J$2:$J$2848,$AC365,'B-PorHerramienta'!$K$2:$K$2848,$AD365,'B-PorHerramienta'!$L$2:$L$2848,$AE365,'B-PorHerramienta'!$F$2:$F$2848,"&lt;&gt;")=0,"",ROUND(SUMIFS(INDEX('B-PorHerramienta'!$F$2:$I$2848,0,$AH$6),'B-PorHerramienta'!$A$2:$A$2848,Q$8,'B-PorHerramienta'!$J$2:$J$2848,$AC365,'B-PorHerramienta'!$K$2:$K$2848,$AD365,'B-PorHerramienta'!$L$2:$L$2848,$AE365)*$AI$6,$AJ$6))</f>
        <v/>
      </c>
      <c r="R365" s="48" t="str">
        <f>IF(COUNTIFS('B-PorHerramienta'!$A$2:$A$2848,R$8,'B-PorHerramienta'!$J$2:$J$2848,$AC365,'B-PorHerramienta'!$K$2:$K$2848,$AD365,'B-PorHerramienta'!$L$2:$L$2848,$AE365,'B-PorHerramienta'!$F$2:$F$2848,"&lt;&gt;")=0,"",ROUND(SUMIFS(INDEX('B-PorHerramienta'!$F$2:$I$2848,0,$AH$6),'B-PorHerramienta'!$A$2:$A$2848,R$8,'B-PorHerramienta'!$J$2:$J$2848,$AC365,'B-PorHerramienta'!$K$2:$K$2848,$AD365,'B-PorHerramienta'!$L$2:$L$2848,$AE365)*$AI$6,$AJ$6))</f>
        <v/>
      </c>
      <c r="S365" s="48" t="str">
        <f>IF(COUNTIFS('B-PorHerramienta'!$A$2:$A$2848,S$8,'B-PorHerramienta'!$J$2:$J$2848,$AC365,'B-PorHerramienta'!$K$2:$K$2848,$AD365,'B-PorHerramienta'!$L$2:$L$2848,$AE365,'B-PorHerramienta'!$F$2:$F$2848,"&lt;&gt;")=0,"",ROUND(SUMIFS(INDEX('B-PorHerramienta'!$F$2:$I$2848,0,$AH$6),'B-PorHerramienta'!$A$2:$A$2848,S$8,'B-PorHerramienta'!$J$2:$J$2848,$AC365,'B-PorHerramienta'!$K$2:$K$2848,$AD365,'B-PorHerramienta'!$L$2:$L$2848,$AE365)*$AI$6,$AJ$6))</f>
        <v/>
      </c>
      <c r="T365" s="48" t="str">
        <f>IF(COUNTIFS('B-PorHerramienta'!$A$2:$A$2848,T$8,'B-PorHerramienta'!$J$2:$J$2848,$AC365,'B-PorHerramienta'!$K$2:$K$2848,$AD365,'B-PorHerramienta'!$L$2:$L$2848,$AE365,'B-PorHerramienta'!$F$2:$F$2848,"&lt;&gt;")=0,"",ROUND(SUMIFS(INDEX('B-PorHerramienta'!$F$2:$I$2848,0,$AH$6),'B-PorHerramienta'!$A$2:$A$2848,T$8,'B-PorHerramienta'!$J$2:$J$2848,$AC365,'B-PorHerramienta'!$K$2:$K$2848,$AD365,'B-PorHerramienta'!$L$2:$L$2848,$AE365)*$AI$6,$AJ$6))</f>
        <v/>
      </c>
      <c r="U365" s="48" t="str">
        <f>IF(COUNTIFS('B-PorHerramienta'!$A$2:$A$2848,U$8,'B-PorHerramienta'!$J$2:$J$2848,$AC365,'B-PorHerramienta'!$K$2:$K$2848,$AD365,'B-PorHerramienta'!$L$2:$L$2848,$AE365,'B-PorHerramienta'!$F$2:$F$2848,"&lt;&gt;")=0,"",ROUND(SUMIFS(INDEX('B-PorHerramienta'!$F$2:$I$2848,0,$AH$6),'B-PorHerramienta'!$A$2:$A$2848,U$8,'B-PorHerramienta'!$J$2:$J$2848,$AC365,'B-PorHerramienta'!$K$2:$K$2848,$AD365,'B-PorHerramienta'!$L$2:$L$2848,$AE365)*$AI$6,$AJ$6))</f>
        <v/>
      </c>
      <c r="V365" s="48" t="str">
        <f>IF(COUNTIFS('B-PorHerramienta'!$A$2:$A$2848,V$8,'B-PorHerramienta'!$J$2:$J$2848,$AC365,'B-PorHerramienta'!$K$2:$K$2848,$AD365,'B-PorHerramienta'!$L$2:$L$2848,$AE365,'B-PorHerramienta'!$F$2:$F$2848,"&lt;&gt;")=0,"",ROUND(SUMIFS(INDEX('B-PorHerramienta'!$F$2:$I$2848,0,$AH$6),'B-PorHerramienta'!$A$2:$A$2848,V$8,'B-PorHerramienta'!$J$2:$J$2848,$AC365,'B-PorHerramienta'!$K$2:$K$2848,$AD365,'B-PorHerramienta'!$L$2:$L$2848,$AE365)*$AI$6,$AJ$6))</f>
        <v/>
      </c>
      <c r="W365" s="48" t="str">
        <f>IF(COUNTIFS('B-PorHerramienta'!$A$2:$A$2848,W$8,'B-PorHerramienta'!$J$2:$J$2848,$AC365,'B-PorHerramienta'!$K$2:$K$2848,$AD365,'B-PorHerramienta'!$L$2:$L$2848,$AE365,'B-PorHerramienta'!$F$2:$F$2848,"&lt;&gt;")=0,"",ROUND(SUMIFS(INDEX('B-PorHerramienta'!$F$2:$I$2848,0,$AH$6),'B-PorHerramienta'!$A$2:$A$2848,W$8,'B-PorHerramienta'!$J$2:$J$2848,$AC365,'B-PorHerramienta'!$K$2:$K$2848,$AD365,'B-PorHerramienta'!$L$2:$L$2848,$AE365)*$AI$6,$AJ$6))</f>
        <v/>
      </c>
      <c r="X365" s="48" t="str">
        <f>IF(COUNTIFS('B-PorHerramienta'!$A$2:$A$2848,X$8,'B-PorHerramienta'!$J$2:$J$2848,$AC365,'B-PorHerramienta'!$K$2:$K$2848,$AD365,'B-PorHerramienta'!$L$2:$L$2848,$AE365,'B-PorHerramienta'!$F$2:$F$2848,"&lt;&gt;")=0,"",ROUND(SUMIFS(INDEX('B-PorHerramienta'!$F$2:$I$2848,0,$AH$6),'B-PorHerramienta'!$A$2:$A$2848,X$8,'B-PorHerramienta'!$J$2:$J$2848,$AC365,'B-PorHerramienta'!$K$2:$K$2848,$AD365,'B-PorHerramienta'!$L$2:$L$2848,$AE365)*$AI$6,$AJ$6))</f>
        <v/>
      </c>
      <c r="Y365" s="48" t="str">
        <f>IF(COUNTIFS('B-PorHerramienta'!$A$2:$A$2848,Y$8,'B-PorHerramienta'!$J$2:$J$2848,$AC365,'B-PorHerramienta'!$K$2:$K$2848,$AD365,'B-PorHerramienta'!$L$2:$L$2848,$AE365,'B-PorHerramienta'!$F$2:$F$2848,"&lt;&gt;")=0,"",ROUND(SUMIFS(INDEX('B-PorHerramienta'!$F$2:$I$2848,0,$AH$6),'B-PorHerramienta'!$A$2:$A$2848,Y$8,'B-PorHerramienta'!$J$2:$J$2848,$AC365,'B-PorHerramienta'!$K$2:$K$2848,$AD365,'B-PorHerramienta'!$L$2:$L$2848,$AE365)*$AI$6,$AJ$6))</f>
        <v/>
      </c>
      <c r="Z365" s="48" t="str">
        <f>IF(COUNTIFS('B-PorHerramienta'!$A$2:$A$2848,Z$8,'B-PorHerramienta'!$J$2:$J$2848,$AC365,'B-PorHerramienta'!$K$2:$K$2848,$AD365,'B-PorHerramienta'!$L$2:$L$2848,$AE365,'B-PorHerramienta'!$F$2:$F$2848,"&lt;&gt;")=0,"",ROUND(SUMIFS(INDEX('B-PorHerramienta'!$F$2:$I$2848,0,$AH$6),'B-PorHerramienta'!$A$2:$A$2848,Z$8,'B-PorHerramienta'!$J$2:$J$2848,$AC365,'B-PorHerramienta'!$K$2:$K$2848,$AD365,'B-PorHerramienta'!$L$2:$L$2848,$AE365)*$AI$6,$AJ$6))</f>
        <v/>
      </c>
      <c r="AA365" s="6"/>
      <c r="AB365" s="35">
        <v>2</v>
      </c>
      <c r="AC365" s="35" t="s">
        <v>1194</v>
      </c>
      <c r="AD365" s="35" t="s">
        <v>1491</v>
      </c>
      <c r="AE365" s="35" t="s">
        <v>1493</v>
      </c>
      <c r="AF365" s="35"/>
      <c r="AG365" s="35"/>
      <c r="AH365" s="35"/>
      <c r="AI365" s="35"/>
      <c r="AJ365" s="35"/>
      <c r="AK365" s="35"/>
    </row>
    <row r="366" spans="1:37" hidden="1" outlineLevel="2" collapsed="1" x14ac:dyDescent="0.25">
      <c r="A366" s="49" t="s">
        <v>2282</v>
      </c>
      <c r="B366" s="47" t="s">
        <v>655</v>
      </c>
      <c r="C366" s="48" t="str">
        <f>IF(COUNTIFS('B-PorHerramienta'!$A$2:$A$2848,C$8,'B-PorHerramienta'!$J$2:$J$2848,$AC366,'B-PorHerramienta'!$K$2:$K$2848,$AD366,'B-PorHerramienta'!$L$2:$L$2848,$AE366,'B-PorHerramienta'!$F$2:$F$2848,"&lt;&gt;")=0,"",ROUND(SUMIFS(INDEX('B-PorHerramienta'!$F$2:$I$2848,0,$AH$6),'B-PorHerramienta'!$A$2:$A$2848,C$8,'B-PorHerramienta'!$J$2:$J$2848,$AC366,'B-PorHerramienta'!$K$2:$K$2848,$AD366,'B-PorHerramienta'!$L$2:$L$2848,$AE366)*$AI$6,$AJ$6))</f>
        <v/>
      </c>
      <c r="D366" s="48" t="str">
        <f>IF(COUNTIFS('B-PorHerramienta'!$A$2:$A$2848,D$8,'B-PorHerramienta'!$J$2:$J$2848,$AC366,'B-PorHerramienta'!$K$2:$K$2848,$AD366,'B-PorHerramienta'!$L$2:$L$2848,$AE366,'B-PorHerramienta'!$F$2:$F$2848,"&lt;&gt;")=0,"",ROUND(SUMIFS(INDEX('B-PorHerramienta'!$F$2:$I$2848,0,$AH$6),'B-PorHerramienta'!$A$2:$A$2848,D$8,'B-PorHerramienta'!$J$2:$J$2848,$AC366,'B-PorHerramienta'!$K$2:$K$2848,$AD366,'B-PorHerramienta'!$L$2:$L$2848,$AE366)*$AI$6,$AJ$6))</f>
        <v/>
      </c>
      <c r="E366" s="48">
        <f>IF(COUNTIFS('B-PorHerramienta'!$A$2:$A$2848,E$8,'B-PorHerramienta'!$J$2:$J$2848,$AC366,'B-PorHerramienta'!$K$2:$K$2848,$AD366,'B-PorHerramienta'!$L$2:$L$2848,$AE366,'B-PorHerramienta'!$F$2:$F$2848,"&lt;&gt;")=0,"",ROUND(SUMIFS(INDEX('B-PorHerramienta'!$F$2:$I$2848,0,$AH$6),'B-PorHerramienta'!$A$2:$A$2848,E$8,'B-PorHerramienta'!$J$2:$J$2848,$AC366,'B-PorHerramienta'!$K$2:$K$2848,$AD366,'B-PorHerramienta'!$L$2:$L$2848,$AE366)*$AI$6,$AJ$6))</f>
        <v>0.1101</v>
      </c>
      <c r="F366" s="48" t="str">
        <f>IF(COUNTIFS('B-PorHerramienta'!$A$2:$A$2848,F$8,'B-PorHerramienta'!$J$2:$J$2848,$AC366,'B-PorHerramienta'!$K$2:$K$2848,$AD366,'B-PorHerramienta'!$L$2:$L$2848,$AE366,'B-PorHerramienta'!$F$2:$F$2848,"&lt;&gt;")=0,"",ROUND(SUMIFS(INDEX('B-PorHerramienta'!$F$2:$I$2848,0,$AH$6),'B-PorHerramienta'!$A$2:$A$2848,F$8,'B-PorHerramienta'!$J$2:$J$2848,$AC366,'B-PorHerramienta'!$K$2:$K$2848,$AD366,'B-PorHerramienta'!$L$2:$L$2848,$AE366)*$AI$6,$AJ$6))</f>
        <v/>
      </c>
      <c r="G366" s="48" t="str">
        <f>IF(COUNTIFS('B-PorHerramienta'!$A$2:$A$2848,G$8,'B-PorHerramienta'!$J$2:$J$2848,$AC366,'B-PorHerramienta'!$K$2:$K$2848,$AD366,'B-PorHerramienta'!$L$2:$L$2848,$AE366,'B-PorHerramienta'!$F$2:$F$2848,"&lt;&gt;")=0,"",ROUND(SUMIFS(INDEX('B-PorHerramienta'!$F$2:$I$2848,0,$AH$6),'B-PorHerramienta'!$A$2:$A$2848,G$8,'B-PorHerramienta'!$J$2:$J$2848,$AC366,'B-PorHerramienta'!$K$2:$K$2848,$AD366,'B-PorHerramienta'!$L$2:$L$2848,$AE366)*$AI$6,$AJ$6))</f>
        <v/>
      </c>
      <c r="H366" s="48" t="str">
        <f>IF(COUNTIFS('B-PorHerramienta'!$A$2:$A$2848,H$8,'B-PorHerramienta'!$J$2:$J$2848,$AC366,'B-PorHerramienta'!$K$2:$K$2848,$AD366,'B-PorHerramienta'!$L$2:$L$2848,$AE366,'B-PorHerramienta'!$F$2:$F$2848,"&lt;&gt;")=0,"",ROUND(SUMIFS(INDEX('B-PorHerramienta'!$F$2:$I$2848,0,$AH$6),'B-PorHerramienta'!$A$2:$A$2848,H$8,'B-PorHerramienta'!$J$2:$J$2848,$AC366,'B-PorHerramienta'!$K$2:$K$2848,$AD366,'B-PorHerramienta'!$L$2:$L$2848,$AE366)*$AI$6,$AJ$6))</f>
        <v/>
      </c>
      <c r="I366" s="48" t="str">
        <f>IF(COUNTIFS('B-PorHerramienta'!$A$2:$A$2848,I$8,'B-PorHerramienta'!$J$2:$J$2848,$AC366,'B-PorHerramienta'!$K$2:$K$2848,$AD366,'B-PorHerramienta'!$L$2:$L$2848,$AE366,'B-PorHerramienta'!$F$2:$F$2848,"&lt;&gt;")=0,"",ROUND(SUMIFS(INDEX('B-PorHerramienta'!$F$2:$I$2848,0,$AH$6),'B-PorHerramienta'!$A$2:$A$2848,I$8,'B-PorHerramienta'!$J$2:$J$2848,$AC366,'B-PorHerramienta'!$K$2:$K$2848,$AD366,'B-PorHerramienta'!$L$2:$L$2848,$AE366)*$AI$6,$AJ$6))</f>
        <v/>
      </c>
      <c r="J366" s="48" t="str">
        <f>IF(COUNTIFS('B-PorHerramienta'!$A$2:$A$2848,J$8,'B-PorHerramienta'!$J$2:$J$2848,$AC366,'B-PorHerramienta'!$K$2:$K$2848,$AD366,'B-PorHerramienta'!$L$2:$L$2848,$AE366,'B-PorHerramienta'!$F$2:$F$2848,"&lt;&gt;")=0,"",ROUND(SUMIFS(INDEX('B-PorHerramienta'!$F$2:$I$2848,0,$AH$6),'B-PorHerramienta'!$A$2:$A$2848,J$8,'B-PorHerramienta'!$J$2:$J$2848,$AC366,'B-PorHerramienta'!$K$2:$K$2848,$AD366,'B-PorHerramienta'!$L$2:$L$2848,$AE366)*$AI$6,$AJ$6))</f>
        <v/>
      </c>
      <c r="K366" s="48" t="str">
        <f>IF(COUNTIFS('B-PorHerramienta'!$A$2:$A$2848,K$8,'B-PorHerramienta'!$J$2:$J$2848,$AC366,'B-PorHerramienta'!$K$2:$K$2848,$AD366,'B-PorHerramienta'!$L$2:$L$2848,$AE366,'B-PorHerramienta'!$F$2:$F$2848,"&lt;&gt;")=0,"",ROUND(SUMIFS(INDEX('B-PorHerramienta'!$F$2:$I$2848,0,$AH$6),'B-PorHerramienta'!$A$2:$A$2848,K$8,'B-PorHerramienta'!$J$2:$J$2848,$AC366,'B-PorHerramienta'!$K$2:$K$2848,$AD366,'B-PorHerramienta'!$L$2:$L$2848,$AE366)*$AI$6,$AJ$6))</f>
        <v/>
      </c>
      <c r="L366" s="48" t="str">
        <f>IF(COUNTIFS('B-PorHerramienta'!$A$2:$A$2848,L$8,'B-PorHerramienta'!$J$2:$J$2848,$AC366,'B-PorHerramienta'!$K$2:$K$2848,$AD366,'B-PorHerramienta'!$L$2:$L$2848,$AE366,'B-PorHerramienta'!$F$2:$F$2848,"&lt;&gt;")=0,"",ROUND(SUMIFS(INDEX('B-PorHerramienta'!$F$2:$I$2848,0,$AH$6),'B-PorHerramienta'!$A$2:$A$2848,L$8,'B-PorHerramienta'!$J$2:$J$2848,$AC366,'B-PorHerramienta'!$K$2:$K$2848,$AD366,'B-PorHerramienta'!$L$2:$L$2848,$AE366)*$AI$6,$AJ$6))</f>
        <v/>
      </c>
      <c r="M366" s="48" t="str">
        <f>IF(COUNTIFS('B-PorHerramienta'!$A$2:$A$2848,M$8,'B-PorHerramienta'!$J$2:$J$2848,$AC366,'B-PorHerramienta'!$K$2:$K$2848,$AD366,'B-PorHerramienta'!$L$2:$L$2848,$AE366,'B-PorHerramienta'!$F$2:$F$2848,"&lt;&gt;")=0,"",ROUND(SUMIFS(INDEX('B-PorHerramienta'!$F$2:$I$2848,0,$AH$6),'B-PorHerramienta'!$A$2:$A$2848,M$8,'B-PorHerramienta'!$J$2:$J$2848,$AC366,'B-PorHerramienta'!$K$2:$K$2848,$AD366,'B-PorHerramienta'!$L$2:$L$2848,$AE366)*$AI$6,$AJ$6))</f>
        <v/>
      </c>
      <c r="N366" s="48" t="str">
        <f>IF(COUNTIFS('B-PorHerramienta'!$A$2:$A$2848,N$8,'B-PorHerramienta'!$J$2:$J$2848,$AC366,'B-PorHerramienta'!$K$2:$K$2848,$AD366,'B-PorHerramienta'!$L$2:$L$2848,$AE366,'B-PorHerramienta'!$F$2:$F$2848,"&lt;&gt;")=0,"",ROUND(SUMIFS(INDEX('B-PorHerramienta'!$F$2:$I$2848,0,$AH$6),'B-PorHerramienta'!$A$2:$A$2848,N$8,'B-PorHerramienta'!$J$2:$J$2848,$AC366,'B-PorHerramienta'!$K$2:$K$2848,$AD366,'B-PorHerramienta'!$L$2:$L$2848,$AE366)*$AI$6,$AJ$6))</f>
        <v/>
      </c>
      <c r="O366" s="48" t="str">
        <f>IF(COUNTIFS('B-PorHerramienta'!$A$2:$A$2848,O$8,'B-PorHerramienta'!$J$2:$J$2848,$AC366,'B-PorHerramienta'!$K$2:$K$2848,$AD366,'B-PorHerramienta'!$L$2:$L$2848,$AE366,'B-PorHerramienta'!$F$2:$F$2848,"&lt;&gt;")=0,"",ROUND(SUMIFS(INDEX('B-PorHerramienta'!$F$2:$I$2848,0,$AH$6),'B-PorHerramienta'!$A$2:$A$2848,O$8,'B-PorHerramienta'!$J$2:$J$2848,$AC366,'B-PorHerramienta'!$K$2:$K$2848,$AD366,'B-PorHerramienta'!$L$2:$L$2848,$AE366)*$AI$6,$AJ$6))</f>
        <v/>
      </c>
      <c r="P366" s="48" t="str">
        <f>IF(COUNTIFS('B-PorHerramienta'!$A$2:$A$2848,P$8,'B-PorHerramienta'!$J$2:$J$2848,$AC366,'B-PorHerramienta'!$K$2:$K$2848,$AD366,'B-PorHerramienta'!$L$2:$L$2848,$AE366,'B-PorHerramienta'!$F$2:$F$2848,"&lt;&gt;")=0,"",ROUND(SUMIFS(INDEX('B-PorHerramienta'!$F$2:$I$2848,0,$AH$6),'B-PorHerramienta'!$A$2:$A$2848,P$8,'B-PorHerramienta'!$J$2:$J$2848,$AC366,'B-PorHerramienta'!$K$2:$K$2848,$AD366,'B-PorHerramienta'!$L$2:$L$2848,$AE366)*$AI$6,$AJ$6))</f>
        <v/>
      </c>
      <c r="Q366" s="48" t="str">
        <f>IF(COUNTIFS('B-PorHerramienta'!$A$2:$A$2848,Q$8,'B-PorHerramienta'!$J$2:$J$2848,$AC366,'B-PorHerramienta'!$K$2:$K$2848,$AD366,'B-PorHerramienta'!$L$2:$L$2848,$AE366,'B-PorHerramienta'!$F$2:$F$2848,"&lt;&gt;")=0,"",ROUND(SUMIFS(INDEX('B-PorHerramienta'!$F$2:$I$2848,0,$AH$6),'B-PorHerramienta'!$A$2:$A$2848,Q$8,'B-PorHerramienta'!$J$2:$J$2848,$AC366,'B-PorHerramienta'!$K$2:$K$2848,$AD366,'B-PorHerramienta'!$L$2:$L$2848,$AE366)*$AI$6,$AJ$6))</f>
        <v/>
      </c>
      <c r="R366" s="48" t="str">
        <f>IF(COUNTIFS('B-PorHerramienta'!$A$2:$A$2848,R$8,'B-PorHerramienta'!$J$2:$J$2848,$AC366,'B-PorHerramienta'!$K$2:$K$2848,$AD366,'B-PorHerramienta'!$L$2:$L$2848,$AE366,'B-PorHerramienta'!$F$2:$F$2848,"&lt;&gt;")=0,"",ROUND(SUMIFS(INDEX('B-PorHerramienta'!$F$2:$I$2848,0,$AH$6),'B-PorHerramienta'!$A$2:$A$2848,R$8,'B-PorHerramienta'!$J$2:$J$2848,$AC366,'B-PorHerramienta'!$K$2:$K$2848,$AD366,'B-PorHerramienta'!$L$2:$L$2848,$AE366)*$AI$6,$AJ$6))</f>
        <v/>
      </c>
      <c r="S366" s="48" t="str">
        <f>IF(COUNTIFS('B-PorHerramienta'!$A$2:$A$2848,S$8,'B-PorHerramienta'!$J$2:$J$2848,$AC366,'B-PorHerramienta'!$K$2:$K$2848,$AD366,'B-PorHerramienta'!$L$2:$L$2848,$AE366,'B-PorHerramienta'!$F$2:$F$2848,"&lt;&gt;")=0,"",ROUND(SUMIFS(INDEX('B-PorHerramienta'!$F$2:$I$2848,0,$AH$6),'B-PorHerramienta'!$A$2:$A$2848,S$8,'B-PorHerramienta'!$J$2:$J$2848,$AC366,'B-PorHerramienta'!$K$2:$K$2848,$AD366,'B-PorHerramienta'!$L$2:$L$2848,$AE366)*$AI$6,$AJ$6))</f>
        <v/>
      </c>
      <c r="T366" s="48" t="str">
        <f>IF(COUNTIFS('B-PorHerramienta'!$A$2:$A$2848,T$8,'B-PorHerramienta'!$J$2:$J$2848,$AC366,'B-PorHerramienta'!$K$2:$K$2848,$AD366,'B-PorHerramienta'!$L$2:$L$2848,$AE366,'B-PorHerramienta'!$F$2:$F$2848,"&lt;&gt;")=0,"",ROUND(SUMIFS(INDEX('B-PorHerramienta'!$F$2:$I$2848,0,$AH$6),'B-PorHerramienta'!$A$2:$A$2848,T$8,'B-PorHerramienta'!$J$2:$J$2848,$AC366,'B-PorHerramienta'!$K$2:$K$2848,$AD366,'B-PorHerramienta'!$L$2:$L$2848,$AE366)*$AI$6,$AJ$6))</f>
        <v/>
      </c>
      <c r="U366" s="48" t="str">
        <f>IF(COUNTIFS('B-PorHerramienta'!$A$2:$A$2848,U$8,'B-PorHerramienta'!$J$2:$J$2848,$AC366,'B-PorHerramienta'!$K$2:$K$2848,$AD366,'B-PorHerramienta'!$L$2:$L$2848,$AE366,'B-PorHerramienta'!$F$2:$F$2848,"&lt;&gt;")=0,"",ROUND(SUMIFS(INDEX('B-PorHerramienta'!$F$2:$I$2848,0,$AH$6),'B-PorHerramienta'!$A$2:$A$2848,U$8,'B-PorHerramienta'!$J$2:$J$2848,$AC366,'B-PorHerramienta'!$K$2:$K$2848,$AD366,'B-PorHerramienta'!$L$2:$L$2848,$AE366)*$AI$6,$AJ$6))</f>
        <v/>
      </c>
      <c r="V366" s="48" t="str">
        <f>IF(COUNTIFS('B-PorHerramienta'!$A$2:$A$2848,V$8,'B-PorHerramienta'!$J$2:$J$2848,$AC366,'B-PorHerramienta'!$K$2:$K$2848,$AD366,'B-PorHerramienta'!$L$2:$L$2848,$AE366,'B-PorHerramienta'!$F$2:$F$2848,"&lt;&gt;")=0,"",ROUND(SUMIFS(INDEX('B-PorHerramienta'!$F$2:$I$2848,0,$AH$6),'B-PorHerramienta'!$A$2:$A$2848,V$8,'B-PorHerramienta'!$J$2:$J$2848,$AC366,'B-PorHerramienta'!$K$2:$K$2848,$AD366,'B-PorHerramienta'!$L$2:$L$2848,$AE366)*$AI$6,$AJ$6))</f>
        <v/>
      </c>
      <c r="W366" s="48" t="str">
        <f>IF(COUNTIFS('B-PorHerramienta'!$A$2:$A$2848,W$8,'B-PorHerramienta'!$J$2:$J$2848,$AC366,'B-PorHerramienta'!$K$2:$K$2848,$AD366,'B-PorHerramienta'!$L$2:$L$2848,$AE366,'B-PorHerramienta'!$F$2:$F$2848,"&lt;&gt;")=0,"",ROUND(SUMIFS(INDEX('B-PorHerramienta'!$F$2:$I$2848,0,$AH$6),'B-PorHerramienta'!$A$2:$A$2848,W$8,'B-PorHerramienta'!$J$2:$J$2848,$AC366,'B-PorHerramienta'!$K$2:$K$2848,$AD366,'B-PorHerramienta'!$L$2:$L$2848,$AE366)*$AI$6,$AJ$6))</f>
        <v/>
      </c>
      <c r="X366" s="48" t="str">
        <f>IF(COUNTIFS('B-PorHerramienta'!$A$2:$A$2848,X$8,'B-PorHerramienta'!$J$2:$J$2848,$AC366,'B-PorHerramienta'!$K$2:$K$2848,$AD366,'B-PorHerramienta'!$L$2:$L$2848,$AE366,'B-PorHerramienta'!$F$2:$F$2848,"&lt;&gt;")=0,"",ROUND(SUMIFS(INDEX('B-PorHerramienta'!$F$2:$I$2848,0,$AH$6),'B-PorHerramienta'!$A$2:$A$2848,X$8,'B-PorHerramienta'!$J$2:$J$2848,$AC366,'B-PorHerramienta'!$K$2:$K$2848,$AD366,'B-PorHerramienta'!$L$2:$L$2848,$AE366)*$AI$6,$AJ$6))</f>
        <v/>
      </c>
      <c r="Y366" s="48" t="str">
        <f>IF(COUNTIFS('B-PorHerramienta'!$A$2:$A$2848,Y$8,'B-PorHerramienta'!$J$2:$J$2848,$AC366,'B-PorHerramienta'!$K$2:$K$2848,$AD366,'B-PorHerramienta'!$L$2:$L$2848,$AE366,'B-PorHerramienta'!$F$2:$F$2848,"&lt;&gt;")=0,"",ROUND(SUMIFS(INDEX('B-PorHerramienta'!$F$2:$I$2848,0,$AH$6),'B-PorHerramienta'!$A$2:$A$2848,Y$8,'B-PorHerramienta'!$J$2:$J$2848,$AC366,'B-PorHerramienta'!$K$2:$K$2848,$AD366,'B-PorHerramienta'!$L$2:$L$2848,$AE366)*$AI$6,$AJ$6))</f>
        <v/>
      </c>
      <c r="Z366" s="48" t="str">
        <f>IF(COUNTIFS('B-PorHerramienta'!$A$2:$A$2848,Z$8,'B-PorHerramienta'!$J$2:$J$2848,$AC366,'B-PorHerramienta'!$K$2:$K$2848,$AD366,'B-PorHerramienta'!$L$2:$L$2848,$AE366,'B-PorHerramienta'!$F$2:$F$2848,"&lt;&gt;")=0,"",ROUND(SUMIFS(INDEX('B-PorHerramienta'!$F$2:$I$2848,0,$AH$6),'B-PorHerramienta'!$A$2:$A$2848,Z$8,'B-PorHerramienta'!$J$2:$J$2848,$AC366,'B-PorHerramienta'!$K$2:$K$2848,$AD366,'B-PorHerramienta'!$L$2:$L$2848,$AE366)*$AI$6,$AJ$6))</f>
        <v/>
      </c>
      <c r="AA366" s="6"/>
      <c r="AB366" s="35">
        <v>2</v>
      </c>
      <c r="AC366" s="35" t="s">
        <v>1194</v>
      </c>
      <c r="AD366" s="35" t="s">
        <v>1491</v>
      </c>
      <c r="AE366" s="35" t="s">
        <v>1494</v>
      </c>
      <c r="AF366" s="35"/>
      <c r="AG366" s="35"/>
      <c r="AH366" s="35"/>
      <c r="AI366" s="35"/>
      <c r="AJ366" s="35"/>
      <c r="AK366" s="35"/>
    </row>
    <row r="367" spans="1:37" hidden="1" outlineLevel="2" collapsed="1" x14ac:dyDescent="0.25">
      <c r="A367" s="49" t="s">
        <v>2281</v>
      </c>
      <c r="B367" s="47" t="s">
        <v>697</v>
      </c>
      <c r="C367" s="48" t="str">
        <f>IF(COUNTIFS('B-PorHerramienta'!$A$2:$A$2848,C$8,'B-PorHerramienta'!$J$2:$J$2848,$AC367,'B-PorHerramienta'!$K$2:$K$2848,$AD367,'B-PorHerramienta'!$L$2:$L$2848,$AE367,'B-PorHerramienta'!$F$2:$F$2848,"&lt;&gt;")=0,"",ROUND(SUMIFS(INDEX('B-PorHerramienta'!$F$2:$I$2848,0,$AH$6),'B-PorHerramienta'!$A$2:$A$2848,C$8,'B-PorHerramienta'!$J$2:$J$2848,$AC367,'B-PorHerramienta'!$K$2:$K$2848,$AD367,'B-PorHerramienta'!$L$2:$L$2848,$AE367)*$AI$6,$AJ$6))</f>
        <v/>
      </c>
      <c r="D367" s="48" t="str">
        <f>IF(COUNTIFS('B-PorHerramienta'!$A$2:$A$2848,D$8,'B-PorHerramienta'!$J$2:$J$2848,$AC367,'B-PorHerramienta'!$K$2:$K$2848,$AD367,'B-PorHerramienta'!$L$2:$L$2848,$AE367,'B-PorHerramienta'!$F$2:$F$2848,"&lt;&gt;")=0,"",ROUND(SUMIFS(INDEX('B-PorHerramienta'!$F$2:$I$2848,0,$AH$6),'B-PorHerramienta'!$A$2:$A$2848,D$8,'B-PorHerramienta'!$J$2:$J$2848,$AC367,'B-PorHerramienta'!$K$2:$K$2848,$AD367,'B-PorHerramienta'!$L$2:$L$2848,$AE367)*$AI$6,$AJ$6))</f>
        <v/>
      </c>
      <c r="E367" s="48">
        <f>IF(COUNTIFS('B-PorHerramienta'!$A$2:$A$2848,E$8,'B-PorHerramienta'!$J$2:$J$2848,$AC367,'B-PorHerramienta'!$K$2:$K$2848,$AD367,'B-PorHerramienta'!$L$2:$L$2848,$AE367,'B-PorHerramienta'!$F$2:$F$2848,"&lt;&gt;")=0,"",ROUND(SUMIFS(INDEX('B-PorHerramienta'!$F$2:$I$2848,0,$AH$6),'B-PorHerramienta'!$A$2:$A$2848,E$8,'B-PorHerramienta'!$J$2:$J$2848,$AC367,'B-PorHerramienta'!$K$2:$K$2848,$AD367,'B-PorHerramienta'!$L$2:$L$2848,$AE367)*$AI$6,$AJ$6))</f>
        <v>0</v>
      </c>
      <c r="F367" s="48" t="str">
        <f>IF(COUNTIFS('B-PorHerramienta'!$A$2:$A$2848,F$8,'B-PorHerramienta'!$J$2:$J$2848,$AC367,'B-PorHerramienta'!$K$2:$K$2848,$AD367,'B-PorHerramienta'!$L$2:$L$2848,$AE367,'B-PorHerramienta'!$F$2:$F$2848,"&lt;&gt;")=0,"",ROUND(SUMIFS(INDEX('B-PorHerramienta'!$F$2:$I$2848,0,$AH$6),'B-PorHerramienta'!$A$2:$A$2848,F$8,'B-PorHerramienta'!$J$2:$J$2848,$AC367,'B-PorHerramienta'!$K$2:$K$2848,$AD367,'B-PorHerramienta'!$L$2:$L$2848,$AE367)*$AI$6,$AJ$6))</f>
        <v/>
      </c>
      <c r="G367" s="48" t="str">
        <f>IF(COUNTIFS('B-PorHerramienta'!$A$2:$A$2848,G$8,'B-PorHerramienta'!$J$2:$J$2848,$AC367,'B-PorHerramienta'!$K$2:$K$2848,$AD367,'B-PorHerramienta'!$L$2:$L$2848,$AE367,'B-PorHerramienta'!$F$2:$F$2848,"&lt;&gt;")=0,"",ROUND(SUMIFS(INDEX('B-PorHerramienta'!$F$2:$I$2848,0,$AH$6),'B-PorHerramienta'!$A$2:$A$2848,G$8,'B-PorHerramienta'!$J$2:$J$2848,$AC367,'B-PorHerramienta'!$K$2:$K$2848,$AD367,'B-PorHerramienta'!$L$2:$L$2848,$AE367)*$AI$6,$AJ$6))</f>
        <v/>
      </c>
      <c r="H367" s="48" t="str">
        <f>IF(COUNTIFS('B-PorHerramienta'!$A$2:$A$2848,H$8,'B-PorHerramienta'!$J$2:$J$2848,$AC367,'B-PorHerramienta'!$K$2:$K$2848,$AD367,'B-PorHerramienta'!$L$2:$L$2848,$AE367,'B-PorHerramienta'!$F$2:$F$2848,"&lt;&gt;")=0,"",ROUND(SUMIFS(INDEX('B-PorHerramienta'!$F$2:$I$2848,0,$AH$6),'B-PorHerramienta'!$A$2:$A$2848,H$8,'B-PorHerramienta'!$J$2:$J$2848,$AC367,'B-PorHerramienta'!$K$2:$K$2848,$AD367,'B-PorHerramienta'!$L$2:$L$2848,$AE367)*$AI$6,$AJ$6))</f>
        <v/>
      </c>
      <c r="I367" s="48" t="str">
        <f>IF(COUNTIFS('B-PorHerramienta'!$A$2:$A$2848,I$8,'B-PorHerramienta'!$J$2:$J$2848,$AC367,'B-PorHerramienta'!$K$2:$K$2848,$AD367,'B-PorHerramienta'!$L$2:$L$2848,$AE367,'B-PorHerramienta'!$F$2:$F$2848,"&lt;&gt;")=0,"",ROUND(SUMIFS(INDEX('B-PorHerramienta'!$F$2:$I$2848,0,$AH$6),'B-PorHerramienta'!$A$2:$A$2848,I$8,'B-PorHerramienta'!$J$2:$J$2848,$AC367,'B-PorHerramienta'!$K$2:$K$2848,$AD367,'B-PorHerramienta'!$L$2:$L$2848,$AE367)*$AI$6,$AJ$6))</f>
        <v/>
      </c>
      <c r="J367" s="48" t="str">
        <f>IF(COUNTIFS('B-PorHerramienta'!$A$2:$A$2848,J$8,'B-PorHerramienta'!$J$2:$J$2848,$AC367,'B-PorHerramienta'!$K$2:$K$2848,$AD367,'B-PorHerramienta'!$L$2:$L$2848,$AE367,'B-PorHerramienta'!$F$2:$F$2848,"&lt;&gt;")=0,"",ROUND(SUMIFS(INDEX('B-PorHerramienta'!$F$2:$I$2848,0,$AH$6),'B-PorHerramienta'!$A$2:$A$2848,J$8,'B-PorHerramienta'!$J$2:$J$2848,$AC367,'B-PorHerramienta'!$K$2:$K$2848,$AD367,'B-PorHerramienta'!$L$2:$L$2848,$AE367)*$AI$6,$AJ$6))</f>
        <v/>
      </c>
      <c r="K367" s="48" t="str">
        <f>IF(COUNTIFS('B-PorHerramienta'!$A$2:$A$2848,K$8,'B-PorHerramienta'!$J$2:$J$2848,$AC367,'B-PorHerramienta'!$K$2:$K$2848,$AD367,'B-PorHerramienta'!$L$2:$L$2848,$AE367,'B-PorHerramienta'!$F$2:$F$2848,"&lt;&gt;")=0,"",ROUND(SUMIFS(INDEX('B-PorHerramienta'!$F$2:$I$2848,0,$AH$6),'B-PorHerramienta'!$A$2:$A$2848,K$8,'B-PorHerramienta'!$J$2:$J$2848,$AC367,'B-PorHerramienta'!$K$2:$K$2848,$AD367,'B-PorHerramienta'!$L$2:$L$2848,$AE367)*$AI$6,$AJ$6))</f>
        <v/>
      </c>
      <c r="L367" s="48" t="str">
        <f>IF(COUNTIFS('B-PorHerramienta'!$A$2:$A$2848,L$8,'B-PorHerramienta'!$J$2:$J$2848,$AC367,'B-PorHerramienta'!$K$2:$K$2848,$AD367,'B-PorHerramienta'!$L$2:$L$2848,$AE367,'B-PorHerramienta'!$F$2:$F$2848,"&lt;&gt;")=0,"",ROUND(SUMIFS(INDEX('B-PorHerramienta'!$F$2:$I$2848,0,$AH$6),'B-PorHerramienta'!$A$2:$A$2848,L$8,'B-PorHerramienta'!$J$2:$J$2848,$AC367,'B-PorHerramienta'!$K$2:$K$2848,$AD367,'B-PorHerramienta'!$L$2:$L$2848,$AE367)*$AI$6,$AJ$6))</f>
        <v/>
      </c>
      <c r="M367" s="48" t="str">
        <f>IF(COUNTIFS('B-PorHerramienta'!$A$2:$A$2848,M$8,'B-PorHerramienta'!$J$2:$J$2848,$AC367,'B-PorHerramienta'!$K$2:$K$2848,$AD367,'B-PorHerramienta'!$L$2:$L$2848,$AE367,'B-PorHerramienta'!$F$2:$F$2848,"&lt;&gt;")=0,"",ROUND(SUMIFS(INDEX('B-PorHerramienta'!$F$2:$I$2848,0,$AH$6),'B-PorHerramienta'!$A$2:$A$2848,M$8,'B-PorHerramienta'!$J$2:$J$2848,$AC367,'B-PorHerramienta'!$K$2:$K$2848,$AD367,'B-PorHerramienta'!$L$2:$L$2848,$AE367)*$AI$6,$AJ$6))</f>
        <v/>
      </c>
      <c r="N367" s="48" t="str">
        <f>IF(COUNTIFS('B-PorHerramienta'!$A$2:$A$2848,N$8,'B-PorHerramienta'!$J$2:$J$2848,$AC367,'B-PorHerramienta'!$K$2:$K$2848,$AD367,'B-PorHerramienta'!$L$2:$L$2848,$AE367,'B-PorHerramienta'!$F$2:$F$2848,"&lt;&gt;")=0,"",ROUND(SUMIFS(INDEX('B-PorHerramienta'!$F$2:$I$2848,0,$AH$6),'B-PorHerramienta'!$A$2:$A$2848,N$8,'B-PorHerramienta'!$J$2:$J$2848,$AC367,'B-PorHerramienta'!$K$2:$K$2848,$AD367,'B-PorHerramienta'!$L$2:$L$2848,$AE367)*$AI$6,$AJ$6))</f>
        <v/>
      </c>
      <c r="O367" s="48" t="str">
        <f>IF(COUNTIFS('B-PorHerramienta'!$A$2:$A$2848,O$8,'B-PorHerramienta'!$J$2:$J$2848,$AC367,'B-PorHerramienta'!$K$2:$K$2848,$AD367,'B-PorHerramienta'!$L$2:$L$2848,$AE367,'B-PorHerramienta'!$F$2:$F$2848,"&lt;&gt;")=0,"",ROUND(SUMIFS(INDEX('B-PorHerramienta'!$F$2:$I$2848,0,$AH$6),'B-PorHerramienta'!$A$2:$A$2848,O$8,'B-PorHerramienta'!$J$2:$J$2848,$AC367,'B-PorHerramienta'!$K$2:$K$2848,$AD367,'B-PorHerramienta'!$L$2:$L$2848,$AE367)*$AI$6,$AJ$6))</f>
        <v/>
      </c>
      <c r="P367" s="48" t="str">
        <f>IF(COUNTIFS('B-PorHerramienta'!$A$2:$A$2848,P$8,'B-PorHerramienta'!$J$2:$J$2848,$AC367,'B-PorHerramienta'!$K$2:$K$2848,$AD367,'B-PorHerramienta'!$L$2:$L$2848,$AE367,'B-PorHerramienta'!$F$2:$F$2848,"&lt;&gt;")=0,"",ROUND(SUMIFS(INDEX('B-PorHerramienta'!$F$2:$I$2848,0,$AH$6),'B-PorHerramienta'!$A$2:$A$2848,P$8,'B-PorHerramienta'!$J$2:$J$2848,$AC367,'B-PorHerramienta'!$K$2:$K$2848,$AD367,'B-PorHerramienta'!$L$2:$L$2848,$AE367)*$AI$6,$AJ$6))</f>
        <v/>
      </c>
      <c r="Q367" s="48" t="str">
        <f>IF(COUNTIFS('B-PorHerramienta'!$A$2:$A$2848,Q$8,'B-PorHerramienta'!$J$2:$J$2848,$AC367,'B-PorHerramienta'!$K$2:$K$2848,$AD367,'B-PorHerramienta'!$L$2:$L$2848,$AE367,'B-PorHerramienta'!$F$2:$F$2848,"&lt;&gt;")=0,"",ROUND(SUMIFS(INDEX('B-PorHerramienta'!$F$2:$I$2848,0,$AH$6),'B-PorHerramienta'!$A$2:$A$2848,Q$8,'B-PorHerramienta'!$J$2:$J$2848,$AC367,'B-PorHerramienta'!$K$2:$K$2848,$AD367,'B-PorHerramienta'!$L$2:$L$2848,$AE367)*$AI$6,$AJ$6))</f>
        <v/>
      </c>
      <c r="R367" s="48" t="str">
        <f>IF(COUNTIFS('B-PorHerramienta'!$A$2:$A$2848,R$8,'B-PorHerramienta'!$J$2:$J$2848,$AC367,'B-PorHerramienta'!$K$2:$K$2848,$AD367,'B-PorHerramienta'!$L$2:$L$2848,$AE367,'B-PorHerramienta'!$F$2:$F$2848,"&lt;&gt;")=0,"",ROUND(SUMIFS(INDEX('B-PorHerramienta'!$F$2:$I$2848,0,$AH$6),'B-PorHerramienta'!$A$2:$A$2848,R$8,'B-PorHerramienta'!$J$2:$J$2848,$AC367,'B-PorHerramienta'!$K$2:$K$2848,$AD367,'B-PorHerramienta'!$L$2:$L$2848,$AE367)*$AI$6,$AJ$6))</f>
        <v/>
      </c>
      <c r="S367" s="48" t="str">
        <f>IF(COUNTIFS('B-PorHerramienta'!$A$2:$A$2848,S$8,'B-PorHerramienta'!$J$2:$J$2848,$AC367,'B-PorHerramienta'!$K$2:$K$2848,$AD367,'B-PorHerramienta'!$L$2:$L$2848,$AE367,'B-PorHerramienta'!$F$2:$F$2848,"&lt;&gt;")=0,"",ROUND(SUMIFS(INDEX('B-PorHerramienta'!$F$2:$I$2848,0,$AH$6),'B-PorHerramienta'!$A$2:$A$2848,S$8,'B-PorHerramienta'!$J$2:$J$2848,$AC367,'B-PorHerramienta'!$K$2:$K$2848,$AD367,'B-PorHerramienta'!$L$2:$L$2848,$AE367)*$AI$6,$AJ$6))</f>
        <v/>
      </c>
      <c r="T367" s="48" t="str">
        <f>IF(COUNTIFS('B-PorHerramienta'!$A$2:$A$2848,T$8,'B-PorHerramienta'!$J$2:$J$2848,$AC367,'B-PorHerramienta'!$K$2:$K$2848,$AD367,'B-PorHerramienta'!$L$2:$L$2848,$AE367,'B-PorHerramienta'!$F$2:$F$2848,"&lt;&gt;")=0,"",ROUND(SUMIFS(INDEX('B-PorHerramienta'!$F$2:$I$2848,0,$AH$6),'B-PorHerramienta'!$A$2:$A$2848,T$8,'B-PorHerramienta'!$J$2:$J$2848,$AC367,'B-PorHerramienta'!$K$2:$K$2848,$AD367,'B-PorHerramienta'!$L$2:$L$2848,$AE367)*$AI$6,$AJ$6))</f>
        <v/>
      </c>
      <c r="U367" s="48" t="str">
        <f>IF(COUNTIFS('B-PorHerramienta'!$A$2:$A$2848,U$8,'B-PorHerramienta'!$J$2:$J$2848,$AC367,'B-PorHerramienta'!$K$2:$K$2848,$AD367,'B-PorHerramienta'!$L$2:$L$2848,$AE367,'B-PorHerramienta'!$F$2:$F$2848,"&lt;&gt;")=0,"",ROUND(SUMIFS(INDEX('B-PorHerramienta'!$F$2:$I$2848,0,$AH$6),'B-PorHerramienta'!$A$2:$A$2848,U$8,'B-PorHerramienta'!$J$2:$J$2848,$AC367,'B-PorHerramienta'!$K$2:$K$2848,$AD367,'B-PorHerramienta'!$L$2:$L$2848,$AE367)*$AI$6,$AJ$6))</f>
        <v/>
      </c>
      <c r="V367" s="48" t="str">
        <f>IF(COUNTIFS('B-PorHerramienta'!$A$2:$A$2848,V$8,'B-PorHerramienta'!$J$2:$J$2848,$AC367,'B-PorHerramienta'!$K$2:$K$2848,$AD367,'B-PorHerramienta'!$L$2:$L$2848,$AE367,'B-PorHerramienta'!$F$2:$F$2848,"&lt;&gt;")=0,"",ROUND(SUMIFS(INDEX('B-PorHerramienta'!$F$2:$I$2848,0,$AH$6),'B-PorHerramienta'!$A$2:$A$2848,V$8,'B-PorHerramienta'!$J$2:$J$2848,$AC367,'B-PorHerramienta'!$K$2:$K$2848,$AD367,'B-PorHerramienta'!$L$2:$L$2848,$AE367)*$AI$6,$AJ$6))</f>
        <v/>
      </c>
      <c r="W367" s="48" t="str">
        <f>IF(COUNTIFS('B-PorHerramienta'!$A$2:$A$2848,W$8,'B-PorHerramienta'!$J$2:$J$2848,$AC367,'B-PorHerramienta'!$K$2:$K$2848,$AD367,'B-PorHerramienta'!$L$2:$L$2848,$AE367,'B-PorHerramienta'!$F$2:$F$2848,"&lt;&gt;")=0,"",ROUND(SUMIFS(INDEX('B-PorHerramienta'!$F$2:$I$2848,0,$AH$6),'B-PorHerramienta'!$A$2:$A$2848,W$8,'B-PorHerramienta'!$J$2:$J$2848,$AC367,'B-PorHerramienta'!$K$2:$K$2848,$AD367,'B-PorHerramienta'!$L$2:$L$2848,$AE367)*$AI$6,$AJ$6))</f>
        <v/>
      </c>
      <c r="X367" s="48" t="str">
        <f>IF(COUNTIFS('B-PorHerramienta'!$A$2:$A$2848,X$8,'B-PorHerramienta'!$J$2:$J$2848,$AC367,'B-PorHerramienta'!$K$2:$K$2848,$AD367,'B-PorHerramienta'!$L$2:$L$2848,$AE367,'B-PorHerramienta'!$F$2:$F$2848,"&lt;&gt;")=0,"",ROUND(SUMIFS(INDEX('B-PorHerramienta'!$F$2:$I$2848,0,$AH$6),'B-PorHerramienta'!$A$2:$A$2848,X$8,'B-PorHerramienta'!$J$2:$J$2848,$AC367,'B-PorHerramienta'!$K$2:$K$2848,$AD367,'B-PorHerramienta'!$L$2:$L$2848,$AE367)*$AI$6,$AJ$6))</f>
        <v/>
      </c>
      <c r="Y367" s="48" t="str">
        <f>IF(COUNTIFS('B-PorHerramienta'!$A$2:$A$2848,Y$8,'B-PorHerramienta'!$J$2:$J$2848,$AC367,'B-PorHerramienta'!$K$2:$K$2848,$AD367,'B-PorHerramienta'!$L$2:$L$2848,$AE367,'B-PorHerramienta'!$F$2:$F$2848,"&lt;&gt;")=0,"",ROUND(SUMIFS(INDEX('B-PorHerramienta'!$F$2:$I$2848,0,$AH$6),'B-PorHerramienta'!$A$2:$A$2848,Y$8,'B-PorHerramienta'!$J$2:$J$2848,$AC367,'B-PorHerramienta'!$K$2:$K$2848,$AD367,'B-PorHerramienta'!$L$2:$L$2848,$AE367)*$AI$6,$AJ$6))</f>
        <v/>
      </c>
      <c r="Z367" s="48" t="str">
        <f>IF(COUNTIFS('B-PorHerramienta'!$A$2:$A$2848,Z$8,'B-PorHerramienta'!$J$2:$J$2848,$AC367,'B-PorHerramienta'!$K$2:$K$2848,$AD367,'B-PorHerramienta'!$L$2:$L$2848,$AE367,'B-PorHerramienta'!$F$2:$F$2848,"&lt;&gt;")=0,"",ROUND(SUMIFS(INDEX('B-PorHerramienta'!$F$2:$I$2848,0,$AH$6),'B-PorHerramienta'!$A$2:$A$2848,Z$8,'B-PorHerramienta'!$J$2:$J$2848,$AC367,'B-PorHerramienta'!$K$2:$K$2848,$AD367,'B-PorHerramienta'!$L$2:$L$2848,$AE367)*$AI$6,$AJ$6))</f>
        <v/>
      </c>
      <c r="AA367" s="6"/>
      <c r="AB367" s="35">
        <v>2</v>
      </c>
      <c r="AC367" s="35" t="s">
        <v>1194</v>
      </c>
      <c r="AD367" s="35" t="s">
        <v>1491</v>
      </c>
      <c r="AE367" s="35" t="s">
        <v>1495</v>
      </c>
      <c r="AF367" s="35"/>
      <c r="AG367" s="35"/>
      <c r="AH367" s="35"/>
      <c r="AI367" s="35"/>
      <c r="AJ367" s="35"/>
      <c r="AK367" s="35"/>
    </row>
    <row r="368" spans="1:37" hidden="1" outlineLevel="2" collapsed="1" x14ac:dyDescent="0.25">
      <c r="A368" s="49" t="s">
        <v>2280</v>
      </c>
      <c r="B368" s="47" t="s">
        <v>2279</v>
      </c>
      <c r="C368" s="48" t="str">
        <f>IF(COUNTIFS('B-PorHerramienta'!$A$2:$A$2848,C$8,'B-PorHerramienta'!$J$2:$J$2848,$AC368,'B-PorHerramienta'!$K$2:$K$2848,$AD368,'B-PorHerramienta'!$L$2:$L$2848,$AE368,'B-PorHerramienta'!$F$2:$F$2848,"&lt;&gt;")=0,"",ROUND(SUMIFS(INDEX('B-PorHerramienta'!$F$2:$I$2848,0,$AH$6),'B-PorHerramienta'!$A$2:$A$2848,C$8,'B-PorHerramienta'!$J$2:$J$2848,$AC368,'B-PorHerramienta'!$K$2:$K$2848,$AD368,'B-PorHerramienta'!$L$2:$L$2848,$AE368)*$AI$6,$AJ$6))</f>
        <v/>
      </c>
      <c r="D368" s="48" t="str">
        <f>IF(COUNTIFS('B-PorHerramienta'!$A$2:$A$2848,D$8,'B-PorHerramienta'!$J$2:$J$2848,$AC368,'B-PorHerramienta'!$K$2:$K$2848,$AD368,'B-PorHerramienta'!$L$2:$L$2848,$AE368,'B-PorHerramienta'!$F$2:$F$2848,"&lt;&gt;")=0,"",ROUND(SUMIFS(INDEX('B-PorHerramienta'!$F$2:$I$2848,0,$AH$6),'B-PorHerramienta'!$A$2:$A$2848,D$8,'B-PorHerramienta'!$J$2:$J$2848,$AC368,'B-PorHerramienta'!$K$2:$K$2848,$AD368,'B-PorHerramienta'!$L$2:$L$2848,$AE368)*$AI$6,$AJ$6))</f>
        <v/>
      </c>
      <c r="E368" s="48">
        <f>IF(COUNTIFS('B-PorHerramienta'!$A$2:$A$2848,E$8,'B-PorHerramienta'!$J$2:$J$2848,$AC368,'B-PorHerramienta'!$K$2:$K$2848,$AD368,'B-PorHerramienta'!$L$2:$L$2848,$AE368,'B-PorHerramienta'!$F$2:$F$2848,"&lt;&gt;")=0,"",ROUND(SUMIFS(INDEX('B-PorHerramienta'!$F$2:$I$2848,0,$AH$6),'B-PorHerramienta'!$A$2:$A$2848,E$8,'B-PorHerramienta'!$J$2:$J$2848,$AC368,'B-PorHerramienta'!$K$2:$K$2848,$AD368,'B-PorHerramienta'!$L$2:$L$2848,$AE368)*$AI$6,$AJ$6))</f>
        <v>3.5999999999999999E-3</v>
      </c>
      <c r="F368" s="48">
        <f>IF(COUNTIFS('B-PorHerramienta'!$A$2:$A$2848,F$8,'B-PorHerramienta'!$J$2:$J$2848,$AC368,'B-PorHerramienta'!$K$2:$K$2848,$AD368,'B-PorHerramienta'!$L$2:$L$2848,$AE368,'B-PorHerramienta'!$F$2:$F$2848,"&lt;&gt;")=0,"",ROUND(SUMIFS(INDEX('B-PorHerramienta'!$F$2:$I$2848,0,$AH$6),'B-PorHerramienta'!$A$2:$A$2848,F$8,'B-PorHerramienta'!$J$2:$J$2848,$AC368,'B-PorHerramienta'!$K$2:$K$2848,$AD368,'B-PorHerramienta'!$L$2:$L$2848,$AE368)*$AI$6,$AJ$6))</f>
        <v>3.2000000000000002E-3</v>
      </c>
      <c r="G368" s="48" t="str">
        <f>IF(COUNTIFS('B-PorHerramienta'!$A$2:$A$2848,G$8,'B-PorHerramienta'!$J$2:$J$2848,$AC368,'B-PorHerramienta'!$K$2:$K$2848,$AD368,'B-PorHerramienta'!$L$2:$L$2848,$AE368,'B-PorHerramienta'!$F$2:$F$2848,"&lt;&gt;")=0,"",ROUND(SUMIFS(INDEX('B-PorHerramienta'!$F$2:$I$2848,0,$AH$6),'B-PorHerramienta'!$A$2:$A$2848,G$8,'B-PorHerramienta'!$J$2:$J$2848,$AC368,'B-PorHerramienta'!$K$2:$K$2848,$AD368,'B-PorHerramienta'!$L$2:$L$2848,$AE368)*$AI$6,$AJ$6))</f>
        <v/>
      </c>
      <c r="H368" s="48" t="str">
        <f>IF(COUNTIFS('B-PorHerramienta'!$A$2:$A$2848,H$8,'B-PorHerramienta'!$J$2:$J$2848,$AC368,'B-PorHerramienta'!$K$2:$K$2848,$AD368,'B-PorHerramienta'!$L$2:$L$2848,$AE368,'B-PorHerramienta'!$F$2:$F$2848,"&lt;&gt;")=0,"",ROUND(SUMIFS(INDEX('B-PorHerramienta'!$F$2:$I$2848,0,$AH$6),'B-PorHerramienta'!$A$2:$A$2848,H$8,'B-PorHerramienta'!$J$2:$J$2848,$AC368,'B-PorHerramienta'!$K$2:$K$2848,$AD368,'B-PorHerramienta'!$L$2:$L$2848,$AE368)*$AI$6,$AJ$6))</f>
        <v/>
      </c>
      <c r="I368" s="48" t="str">
        <f>IF(COUNTIFS('B-PorHerramienta'!$A$2:$A$2848,I$8,'B-PorHerramienta'!$J$2:$J$2848,$AC368,'B-PorHerramienta'!$K$2:$K$2848,$AD368,'B-PorHerramienta'!$L$2:$L$2848,$AE368,'B-PorHerramienta'!$F$2:$F$2848,"&lt;&gt;")=0,"",ROUND(SUMIFS(INDEX('B-PorHerramienta'!$F$2:$I$2848,0,$AH$6),'B-PorHerramienta'!$A$2:$A$2848,I$8,'B-PorHerramienta'!$J$2:$J$2848,$AC368,'B-PorHerramienta'!$K$2:$K$2848,$AD368,'B-PorHerramienta'!$L$2:$L$2848,$AE368)*$AI$6,$AJ$6))</f>
        <v/>
      </c>
      <c r="J368" s="48" t="str">
        <f>IF(COUNTIFS('B-PorHerramienta'!$A$2:$A$2848,J$8,'B-PorHerramienta'!$J$2:$J$2848,$AC368,'B-PorHerramienta'!$K$2:$K$2848,$AD368,'B-PorHerramienta'!$L$2:$L$2848,$AE368,'B-PorHerramienta'!$F$2:$F$2848,"&lt;&gt;")=0,"",ROUND(SUMIFS(INDEX('B-PorHerramienta'!$F$2:$I$2848,0,$AH$6),'B-PorHerramienta'!$A$2:$A$2848,J$8,'B-PorHerramienta'!$J$2:$J$2848,$AC368,'B-PorHerramienta'!$K$2:$K$2848,$AD368,'B-PorHerramienta'!$L$2:$L$2848,$AE368)*$AI$6,$AJ$6))</f>
        <v/>
      </c>
      <c r="K368" s="48" t="str">
        <f>IF(COUNTIFS('B-PorHerramienta'!$A$2:$A$2848,K$8,'B-PorHerramienta'!$J$2:$J$2848,$AC368,'B-PorHerramienta'!$K$2:$K$2848,$AD368,'B-PorHerramienta'!$L$2:$L$2848,$AE368,'B-PorHerramienta'!$F$2:$F$2848,"&lt;&gt;")=0,"",ROUND(SUMIFS(INDEX('B-PorHerramienta'!$F$2:$I$2848,0,$AH$6),'B-PorHerramienta'!$A$2:$A$2848,K$8,'B-PorHerramienta'!$J$2:$J$2848,$AC368,'B-PorHerramienta'!$K$2:$K$2848,$AD368,'B-PorHerramienta'!$L$2:$L$2848,$AE368)*$AI$6,$AJ$6))</f>
        <v/>
      </c>
      <c r="L368" s="48" t="str">
        <f>IF(COUNTIFS('B-PorHerramienta'!$A$2:$A$2848,L$8,'B-PorHerramienta'!$J$2:$J$2848,$AC368,'B-PorHerramienta'!$K$2:$K$2848,$AD368,'B-PorHerramienta'!$L$2:$L$2848,$AE368,'B-PorHerramienta'!$F$2:$F$2848,"&lt;&gt;")=0,"",ROUND(SUMIFS(INDEX('B-PorHerramienta'!$F$2:$I$2848,0,$AH$6),'B-PorHerramienta'!$A$2:$A$2848,L$8,'B-PorHerramienta'!$J$2:$J$2848,$AC368,'B-PorHerramienta'!$K$2:$K$2848,$AD368,'B-PorHerramienta'!$L$2:$L$2848,$AE368)*$AI$6,$AJ$6))</f>
        <v/>
      </c>
      <c r="M368" s="48" t="str">
        <f>IF(COUNTIFS('B-PorHerramienta'!$A$2:$A$2848,M$8,'B-PorHerramienta'!$J$2:$J$2848,$AC368,'B-PorHerramienta'!$K$2:$K$2848,$AD368,'B-PorHerramienta'!$L$2:$L$2848,$AE368,'B-PorHerramienta'!$F$2:$F$2848,"&lt;&gt;")=0,"",ROUND(SUMIFS(INDEX('B-PorHerramienta'!$F$2:$I$2848,0,$AH$6),'B-PorHerramienta'!$A$2:$A$2848,M$8,'B-PorHerramienta'!$J$2:$J$2848,$AC368,'B-PorHerramienta'!$K$2:$K$2848,$AD368,'B-PorHerramienta'!$L$2:$L$2848,$AE368)*$AI$6,$AJ$6))</f>
        <v/>
      </c>
      <c r="N368" s="48" t="str">
        <f>IF(COUNTIFS('B-PorHerramienta'!$A$2:$A$2848,N$8,'B-PorHerramienta'!$J$2:$J$2848,$AC368,'B-PorHerramienta'!$K$2:$K$2848,$AD368,'B-PorHerramienta'!$L$2:$L$2848,$AE368,'B-PorHerramienta'!$F$2:$F$2848,"&lt;&gt;")=0,"",ROUND(SUMIFS(INDEX('B-PorHerramienta'!$F$2:$I$2848,0,$AH$6),'B-PorHerramienta'!$A$2:$A$2848,N$8,'B-PorHerramienta'!$J$2:$J$2848,$AC368,'B-PorHerramienta'!$K$2:$K$2848,$AD368,'B-PorHerramienta'!$L$2:$L$2848,$AE368)*$AI$6,$AJ$6))</f>
        <v/>
      </c>
      <c r="O368" s="48" t="str">
        <f>IF(COUNTIFS('B-PorHerramienta'!$A$2:$A$2848,O$8,'B-PorHerramienta'!$J$2:$J$2848,$AC368,'B-PorHerramienta'!$K$2:$K$2848,$AD368,'B-PorHerramienta'!$L$2:$L$2848,$AE368,'B-PorHerramienta'!$F$2:$F$2848,"&lt;&gt;")=0,"",ROUND(SUMIFS(INDEX('B-PorHerramienta'!$F$2:$I$2848,0,$AH$6),'B-PorHerramienta'!$A$2:$A$2848,O$8,'B-PorHerramienta'!$J$2:$J$2848,$AC368,'B-PorHerramienta'!$K$2:$K$2848,$AD368,'B-PorHerramienta'!$L$2:$L$2848,$AE368)*$AI$6,$AJ$6))</f>
        <v/>
      </c>
      <c r="P368" s="48" t="str">
        <f>IF(COUNTIFS('B-PorHerramienta'!$A$2:$A$2848,P$8,'B-PorHerramienta'!$J$2:$J$2848,$AC368,'B-PorHerramienta'!$K$2:$K$2848,$AD368,'B-PorHerramienta'!$L$2:$L$2848,$AE368,'B-PorHerramienta'!$F$2:$F$2848,"&lt;&gt;")=0,"",ROUND(SUMIFS(INDEX('B-PorHerramienta'!$F$2:$I$2848,0,$AH$6),'B-PorHerramienta'!$A$2:$A$2848,P$8,'B-PorHerramienta'!$J$2:$J$2848,$AC368,'B-PorHerramienta'!$K$2:$K$2848,$AD368,'B-PorHerramienta'!$L$2:$L$2848,$AE368)*$AI$6,$AJ$6))</f>
        <v/>
      </c>
      <c r="Q368" s="48" t="str">
        <f>IF(COUNTIFS('B-PorHerramienta'!$A$2:$A$2848,Q$8,'B-PorHerramienta'!$J$2:$J$2848,$AC368,'B-PorHerramienta'!$K$2:$K$2848,$AD368,'B-PorHerramienta'!$L$2:$L$2848,$AE368,'B-PorHerramienta'!$F$2:$F$2848,"&lt;&gt;")=0,"",ROUND(SUMIFS(INDEX('B-PorHerramienta'!$F$2:$I$2848,0,$AH$6),'B-PorHerramienta'!$A$2:$A$2848,Q$8,'B-PorHerramienta'!$J$2:$J$2848,$AC368,'B-PorHerramienta'!$K$2:$K$2848,$AD368,'B-PorHerramienta'!$L$2:$L$2848,$AE368)*$AI$6,$AJ$6))</f>
        <v/>
      </c>
      <c r="R368" s="48" t="str">
        <f>IF(COUNTIFS('B-PorHerramienta'!$A$2:$A$2848,R$8,'B-PorHerramienta'!$J$2:$J$2848,$AC368,'B-PorHerramienta'!$K$2:$K$2848,$AD368,'B-PorHerramienta'!$L$2:$L$2848,$AE368,'B-PorHerramienta'!$F$2:$F$2848,"&lt;&gt;")=0,"",ROUND(SUMIFS(INDEX('B-PorHerramienta'!$F$2:$I$2848,0,$AH$6),'B-PorHerramienta'!$A$2:$A$2848,R$8,'B-PorHerramienta'!$J$2:$J$2848,$AC368,'B-PorHerramienta'!$K$2:$K$2848,$AD368,'B-PorHerramienta'!$L$2:$L$2848,$AE368)*$AI$6,$AJ$6))</f>
        <v/>
      </c>
      <c r="S368" s="48" t="str">
        <f>IF(COUNTIFS('B-PorHerramienta'!$A$2:$A$2848,S$8,'B-PorHerramienta'!$J$2:$J$2848,$AC368,'B-PorHerramienta'!$K$2:$K$2848,$AD368,'B-PorHerramienta'!$L$2:$L$2848,$AE368,'B-PorHerramienta'!$F$2:$F$2848,"&lt;&gt;")=0,"",ROUND(SUMIFS(INDEX('B-PorHerramienta'!$F$2:$I$2848,0,$AH$6),'B-PorHerramienta'!$A$2:$A$2848,S$8,'B-PorHerramienta'!$J$2:$J$2848,$AC368,'B-PorHerramienta'!$K$2:$K$2848,$AD368,'B-PorHerramienta'!$L$2:$L$2848,$AE368)*$AI$6,$AJ$6))</f>
        <v/>
      </c>
      <c r="T368" s="48" t="str">
        <f>IF(COUNTIFS('B-PorHerramienta'!$A$2:$A$2848,T$8,'B-PorHerramienta'!$J$2:$J$2848,$AC368,'B-PorHerramienta'!$K$2:$K$2848,$AD368,'B-PorHerramienta'!$L$2:$L$2848,$AE368,'B-PorHerramienta'!$F$2:$F$2848,"&lt;&gt;")=0,"",ROUND(SUMIFS(INDEX('B-PorHerramienta'!$F$2:$I$2848,0,$AH$6),'B-PorHerramienta'!$A$2:$A$2848,T$8,'B-PorHerramienta'!$J$2:$J$2848,$AC368,'B-PorHerramienta'!$K$2:$K$2848,$AD368,'B-PorHerramienta'!$L$2:$L$2848,$AE368)*$AI$6,$AJ$6))</f>
        <v/>
      </c>
      <c r="U368" s="48" t="str">
        <f>IF(COUNTIFS('B-PorHerramienta'!$A$2:$A$2848,U$8,'B-PorHerramienta'!$J$2:$J$2848,$AC368,'B-PorHerramienta'!$K$2:$K$2848,$AD368,'B-PorHerramienta'!$L$2:$L$2848,$AE368,'B-PorHerramienta'!$F$2:$F$2848,"&lt;&gt;")=0,"",ROUND(SUMIFS(INDEX('B-PorHerramienta'!$F$2:$I$2848,0,$AH$6),'B-PorHerramienta'!$A$2:$A$2848,U$8,'B-PorHerramienta'!$J$2:$J$2848,$AC368,'B-PorHerramienta'!$K$2:$K$2848,$AD368,'B-PorHerramienta'!$L$2:$L$2848,$AE368)*$AI$6,$AJ$6))</f>
        <v/>
      </c>
      <c r="V368" s="48" t="str">
        <f>IF(COUNTIFS('B-PorHerramienta'!$A$2:$A$2848,V$8,'B-PorHerramienta'!$J$2:$J$2848,$AC368,'B-PorHerramienta'!$K$2:$K$2848,$AD368,'B-PorHerramienta'!$L$2:$L$2848,$AE368,'B-PorHerramienta'!$F$2:$F$2848,"&lt;&gt;")=0,"",ROUND(SUMIFS(INDEX('B-PorHerramienta'!$F$2:$I$2848,0,$AH$6),'B-PorHerramienta'!$A$2:$A$2848,V$8,'B-PorHerramienta'!$J$2:$J$2848,$AC368,'B-PorHerramienta'!$K$2:$K$2848,$AD368,'B-PorHerramienta'!$L$2:$L$2848,$AE368)*$AI$6,$AJ$6))</f>
        <v/>
      </c>
      <c r="W368" s="48" t="str">
        <f>IF(COUNTIFS('B-PorHerramienta'!$A$2:$A$2848,W$8,'B-PorHerramienta'!$J$2:$J$2848,$AC368,'B-PorHerramienta'!$K$2:$K$2848,$AD368,'B-PorHerramienta'!$L$2:$L$2848,$AE368,'B-PorHerramienta'!$F$2:$F$2848,"&lt;&gt;")=0,"",ROUND(SUMIFS(INDEX('B-PorHerramienta'!$F$2:$I$2848,0,$AH$6),'B-PorHerramienta'!$A$2:$A$2848,W$8,'B-PorHerramienta'!$J$2:$J$2848,$AC368,'B-PorHerramienta'!$K$2:$K$2848,$AD368,'B-PorHerramienta'!$L$2:$L$2848,$AE368)*$AI$6,$AJ$6))</f>
        <v/>
      </c>
      <c r="X368" s="48" t="str">
        <f>IF(COUNTIFS('B-PorHerramienta'!$A$2:$A$2848,X$8,'B-PorHerramienta'!$J$2:$J$2848,$AC368,'B-PorHerramienta'!$K$2:$K$2848,$AD368,'B-PorHerramienta'!$L$2:$L$2848,$AE368,'B-PorHerramienta'!$F$2:$F$2848,"&lt;&gt;")=0,"",ROUND(SUMIFS(INDEX('B-PorHerramienta'!$F$2:$I$2848,0,$AH$6),'B-PorHerramienta'!$A$2:$A$2848,X$8,'B-PorHerramienta'!$J$2:$J$2848,$AC368,'B-PorHerramienta'!$K$2:$K$2848,$AD368,'B-PorHerramienta'!$L$2:$L$2848,$AE368)*$AI$6,$AJ$6))</f>
        <v/>
      </c>
      <c r="Y368" s="48" t="str">
        <f>IF(COUNTIFS('B-PorHerramienta'!$A$2:$A$2848,Y$8,'B-PorHerramienta'!$J$2:$J$2848,$AC368,'B-PorHerramienta'!$K$2:$K$2848,$AD368,'B-PorHerramienta'!$L$2:$L$2848,$AE368,'B-PorHerramienta'!$F$2:$F$2848,"&lt;&gt;")=0,"",ROUND(SUMIFS(INDEX('B-PorHerramienta'!$F$2:$I$2848,0,$AH$6),'B-PorHerramienta'!$A$2:$A$2848,Y$8,'B-PorHerramienta'!$J$2:$J$2848,$AC368,'B-PorHerramienta'!$K$2:$K$2848,$AD368,'B-PorHerramienta'!$L$2:$L$2848,$AE368)*$AI$6,$AJ$6))</f>
        <v/>
      </c>
      <c r="Z368" s="48" t="str">
        <f>IF(COUNTIFS('B-PorHerramienta'!$A$2:$A$2848,Z$8,'B-PorHerramienta'!$J$2:$J$2848,$AC368,'B-PorHerramienta'!$K$2:$K$2848,$AD368,'B-PorHerramienta'!$L$2:$L$2848,$AE368,'B-PorHerramienta'!$F$2:$F$2848,"&lt;&gt;")=0,"",ROUND(SUMIFS(INDEX('B-PorHerramienta'!$F$2:$I$2848,0,$AH$6),'B-PorHerramienta'!$A$2:$A$2848,Z$8,'B-PorHerramienta'!$J$2:$J$2848,$AC368,'B-PorHerramienta'!$K$2:$K$2848,$AD368,'B-PorHerramienta'!$L$2:$L$2848,$AE368)*$AI$6,$AJ$6))</f>
        <v/>
      </c>
      <c r="AA368" s="6"/>
      <c r="AB368" s="35">
        <v>2</v>
      </c>
      <c r="AC368" s="35" t="s">
        <v>1194</v>
      </c>
      <c r="AD368" s="35" t="s">
        <v>1491</v>
      </c>
      <c r="AE368" s="35" t="s">
        <v>1496</v>
      </c>
      <c r="AF368" s="35"/>
      <c r="AG368" s="35"/>
      <c r="AH368" s="35"/>
      <c r="AI368" s="35"/>
      <c r="AJ368" s="35"/>
      <c r="AK368" s="35"/>
    </row>
    <row r="369" spans="1:37" ht="60" hidden="1" outlineLevel="2" collapsed="1" x14ac:dyDescent="0.25">
      <c r="A369" s="49" t="s">
        <v>2278</v>
      </c>
      <c r="B369" s="47" t="s">
        <v>701</v>
      </c>
      <c r="C369" s="48" t="str">
        <f>IF(COUNTIFS('B-PorHerramienta'!$A$2:$A$2848,C$8,'B-PorHerramienta'!$J$2:$J$2848,$AC369,'B-PorHerramienta'!$K$2:$K$2848,$AD369,'B-PorHerramienta'!$L$2:$L$2848,$AE369,'B-PorHerramienta'!$F$2:$F$2848,"&lt;&gt;")=0,"",ROUND(SUMIFS(INDEX('B-PorHerramienta'!$F$2:$I$2848,0,$AH$6),'B-PorHerramienta'!$A$2:$A$2848,C$8,'B-PorHerramienta'!$J$2:$J$2848,$AC369,'B-PorHerramienta'!$K$2:$K$2848,$AD369,'B-PorHerramienta'!$L$2:$L$2848,$AE369)*$AI$6,$AJ$6))</f>
        <v/>
      </c>
      <c r="D369" s="48" t="str">
        <f>IF(COUNTIFS('B-PorHerramienta'!$A$2:$A$2848,D$8,'B-PorHerramienta'!$J$2:$J$2848,$AC369,'B-PorHerramienta'!$K$2:$K$2848,$AD369,'B-PorHerramienta'!$L$2:$L$2848,$AE369,'B-PorHerramienta'!$F$2:$F$2848,"&lt;&gt;")=0,"",ROUND(SUMIFS(INDEX('B-PorHerramienta'!$F$2:$I$2848,0,$AH$6),'B-PorHerramienta'!$A$2:$A$2848,D$8,'B-PorHerramienta'!$J$2:$J$2848,$AC369,'B-PorHerramienta'!$K$2:$K$2848,$AD369,'B-PorHerramienta'!$L$2:$L$2848,$AE369)*$AI$6,$AJ$6))</f>
        <v/>
      </c>
      <c r="E369" s="48">
        <f>IF(COUNTIFS('B-PorHerramienta'!$A$2:$A$2848,E$8,'B-PorHerramienta'!$J$2:$J$2848,$AC369,'B-PorHerramienta'!$K$2:$K$2848,$AD369,'B-PorHerramienta'!$L$2:$L$2848,$AE369,'B-PorHerramienta'!$F$2:$F$2848,"&lt;&gt;")=0,"",ROUND(SUMIFS(INDEX('B-PorHerramienta'!$F$2:$I$2848,0,$AH$6),'B-PorHerramienta'!$A$2:$A$2848,E$8,'B-PorHerramienta'!$J$2:$J$2848,$AC369,'B-PorHerramienta'!$K$2:$K$2848,$AD369,'B-PorHerramienta'!$L$2:$L$2848,$AE369)*$AI$6,$AJ$6))</f>
        <v>4.0000000000000002E-4</v>
      </c>
      <c r="F369" s="48" t="str">
        <f>IF(COUNTIFS('B-PorHerramienta'!$A$2:$A$2848,F$8,'B-PorHerramienta'!$J$2:$J$2848,$AC369,'B-PorHerramienta'!$K$2:$K$2848,$AD369,'B-PorHerramienta'!$L$2:$L$2848,$AE369,'B-PorHerramienta'!$F$2:$F$2848,"&lt;&gt;")=0,"",ROUND(SUMIFS(INDEX('B-PorHerramienta'!$F$2:$I$2848,0,$AH$6),'B-PorHerramienta'!$A$2:$A$2848,F$8,'B-PorHerramienta'!$J$2:$J$2848,$AC369,'B-PorHerramienta'!$K$2:$K$2848,$AD369,'B-PorHerramienta'!$L$2:$L$2848,$AE369)*$AI$6,$AJ$6))</f>
        <v/>
      </c>
      <c r="G369" s="48" t="str">
        <f>IF(COUNTIFS('B-PorHerramienta'!$A$2:$A$2848,G$8,'B-PorHerramienta'!$J$2:$J$2848,$AC369,'B-PorHerramienta'!$K$2:$K$2848,$AD369,'B-PorHerramienta'!$L$2:$L$2848,$AE369,'B-PorHerramienta'!$F$2:$F$2848,"&lt;&gt;")=0,"",ROUND(SUMIFS(INDEX('B-PorHerramienta'!$F$2:$I$2848,0,$AH$6),'B-PorHerramienta'!$A$2:$A$2848,G$8,'B-PorHerramienta'!$J$2:$J$2848,$AC369,'B-PorHerramienta'!$K$2:$K$2848,$AD369,'B-PorHerramienta'!$L$2:$L$2848,$AE369)*$AI$6,$AJ$6))</f>
        <v/>
      </c>
      <c r="H369" s="48" t="str">
        <f>IF(COUNTIFS('B-PorHerramienta'!$A$2:$A$2848,H$8,'B-PorHerramienta'!$J$2:$J$2848,$AC369,'B-PorHerramienta'!$K$2:$K$2848,$AD369,'B-PorHerramienta'!$L$2:$L$2848,$AE369,'B-PorHerramienta'!$F$2:$F$2848,"&lt;&gt;")=0,"",ROUND(SUMIFS(INDEX('B-PorHerramienta'!$F$2:$I$2848,0,$AH$6),'B-PorHerramienta'!$A$2:$A$2848,H$8,'B-PorHerramienta'!$J$2:$J$2848,$AC369,'B-PorHerramienta'!$K$2:$K$2848,$AD369,'B-PorHerramienta'!$L$2:$L$2848,$AE369)*$AI$6,$AJ$6))</f>
        <v/>
      </c>
      <c r="I369" s="48" t="str">
        <f>IF(COUNTIFS('B-PorHerramienta'!$A$2:$A$2848,I$8,'B-PorHerramienta'!$J$2:$J$2848,$AC369,'B-PorHerramienta'!$K$2:$K$2848,$AD369,'B-PorHerramienta'!$L$2:$L$2848,$AE369,'B-PorHerramienta'!$F$2:$F$2848,"&lt;&gt;")=0,"",ROUND(SUMIFS(INDEX('B-PorHerramienta'!$F$2:$I$2848,0,$AH$6),'B-PorHerramienta'!$A$2:$A$2848,I$8,'B-PorHerramienta'!$J$2:$J$2848,$AC369,'B-PorHerramienta'!$K$2:$K$2848,$AD369,'B-PorHerramienta'!$L$2:$L$2848,$AE369)*$AI$6,$AJ$6))</f>
        <v/>
      </c>
      <c r="J369" s="48" t="str">
        <f>IF(COUNTIFS('B-PorHerramienta'!$A$2:$A$2848,J$8,'B-PorHerramienta'!$J$2:$J$2848,$AC369,'B-PorHerramienta'!$K$2:$K$2848,$AD369,'B-PorHerramienta'!$L$2:$L$2848,$AE369,'B-PorHerramienta'!$F$2:$F$2848,"&lt;&gt;")=0,"",ROUND(SUMIFS(INDEX('B-PorHerramienta'!$F$2:$I$2848,0,$AH$6),'B-PorHerramienta'!$A$2:$A$2848,J$8,'B-PorHerramienta'!$J$2:$J$2848,$AC369,'B-PorHerramienta'!$K$2:$K$2848,$AD369,'B-PorHerramienta'!$L$2:$L$2848,$AE369)*$AI$6,$AJ$6))</f>
        <v/>
      </c>
      <c r="K369" s="48" t="str">
        <f>IF(COUNTIFS('B-PorHerramienta'!$A$2:$A$2848,K$8,'B-PorHerramienta'!$J$2:$J$2848,$AC369,'B-PorHerramienta'!$K$2:$K$2848,$AD369,'B-PorHerramienta'!$L$2:$L$2848,$AE369,'B-PorHerramienta'!$F$2:$F$2848,"&lt;&gt;")=0,"",ROUND(SUMIFS(INDEX('B-PorHerramienta'!$F$2:$I$2848,0,$AH$6),'B-PorHerramienta'!$A$2:$A$2848,K$8,'B-PorHerramienta'!$J$2:$J$2848,$AC369,'B-PorHerramienta'!$K$2:$K$2848,$AD369,'B-PorHerramienta'!$L$2:$L$2848,$AE369)*$AI$6,$AJ$6))</f>
        <v/>
      </c>
      <c r="L369" s="48" t="str">
        <f>IF(COUNTIFS('B-PorHerramienta'!$A$2:$A$2848,L$8,'B-PorHerramienta'!$J$2:$J$2848,$AC369,'B-PorHerramienta'!$K$2:$K$2848,$AD369,'B-PorHerramienta'!$L$2:$L$2848,$AE369,'B-PorHerramienta'!$F$2:$F$2848,"&lt;&gt;")=0,"",ROUND(SUMIFS(INDEX('B-PorHerramienta'!$F$2:$I$2848,0,$AH$6),'B-PorHerramienta'!$A$2:$A$2848,L$8,'B-PorHerramienta'!$J$2:$J$2848,$AC369,'B-PorHerramienta'!$K$2:$K$2848,$AD369,'B-PorHerramienta'!$L$2:$L$2848,$AE369)*$AI$6,$AJ$6))</f>
        <v/>
      </c>
      <c r="M369" s="48" t="str">
        <f>IF(COUNTIFS('B-PorHerramienta'!$A$2:$A$2848,M$8,'B-PorHerramienta'!$J$2:$J$2848,$AC369,'B-PorHerramienta'!$K$2:$K$2848,$AD369,'B-PorHerramienta'!$L$2:$L$2848,$AE369,'B-PorHerramienta'!$F$2:$F$2848,"&lt;&gt;")=0,"",ROUND(SUMIFS(INDEX('B-PorHerramienta'!$F$2:$I$2848,0,$AH$6),'B-PorHerramienta'!$A$2:$A$2848,M$8,'B-PorHerramienta'!$J$2:$J$2848,$AC369,'B-PorHerramienta'!$K$2:$K$2848,$AD369,'B-PorHerramienta'!$L$2:$L$2848,$AE369)*$AI$6,$AJ$6))</f>
        <v/>
      </c>
      <c r="N369" s="48" t="str">
        <f>IF(COUNTIFS('B-PorHerramienta'!$A$2:$A$2848,N$8,'B-PorHerramienta'!$J$2:$J$2848,$AC369,'B-PorHerramienta'!$K$2:$K$2848,$AD369,'B-PorHerramienta'!$L$2:$L$2848,$AE369,'B-PorHerramienta'!$F$2:$F$2848,"&lt;&gt;")=0,"",ROUND(SUMIFS(INDEX('B-PorHerramienta'!$F$2:$I$2848,0,$AH$6),'B-PorHerramienta'!$A$2:$A$2848,N$8,'B-PorHerramienta'!$J$2:$J$2848,$AC369,'B-PorHerramienta'!$K$2:$K$2848,$AD369,'B-PorHerramienta'!$L$2:$L$2848,$AE369)*$AI$6,$AJ$6))</f>
        <v/>
      </c>
      <c r="O369" s="48" t="str">
        <f>IF(COUNTIFS('B-PorHerramienta'!$A$2:$A$2848,O$8,'B-PorHerramienta'!$J$2:$J$2848,$AC369,'B-PorHerramienta'!$K$2:$K$2848,$AD369,'B-PorHerramienta'!$L$2:$L$2848,$AE369,'B-PorHerramienta'!$F$2:$F$2848,"&lt;&gt;")=0,"",ROUND(SUMIFS(INDEX('B-PorHerramienta'!$F$2:$I$2848,0,$AH$6),'B-PorHerramienta'!$A$2:$A$2848,O$8,'B-PorHerramienta'!$J$2:$J$2848,$AC369,'B-PorHerramienta'!$K$2:$K$2848,$AD369,'B-PorHerramienta'!$L$2:$L$2848,$AE369)*$AI$6,$AJ$6))</f>
        <v/>
      </c>
      <c r="P369" s="48" t="str">
        <f>IF(COUNTIFS('B-PorHerramienta'!$A$2:$A$2848,P$8,'B-PorHerramienta'!$J$2:$J$2848,$AC369,'B-PorHerramienta'!$K$2:$K$2848,$AD369,'B-PorHerramienta'!$L$2:$L$2848,$AE369,'B-PorHerramienta'!$F$2:$F$2848,"&lt;&gt;")=0,"",ROUND(SUMIFS(INDEX('B-PorHerramienta'!$F$2:$I$2848,0,$AH$6),'B-PorHerramienta'!$A$2:$A$2848,P$8,'B-PorHerramienta'!$J$2:$J$2848,$AC369,'B-PorHerramienta'!$K$2:$K$2848,$AD369,'B-PorHerramienta'!$L$2:$L$2848,$AE369)*$AI$6,$AJ$6))</f>
        <v/>
      </c>
      <c r="Q369" s="48" t="str">
        <f>IF(COUNTIFS('B-PorHerramienta'!$A$2:$A$2848,Q$8,'B-PorHerramienta'!$J$2:$J$2848,$AC369,'B-PorHerramienta'!$K$2:$K$2848,$AD369,'B-PorHerramienta'!$L$2:$L$2848,$AE369,'B-PorHerramienta'!$F$2:$F$2848,"&lt;&gt;")=0,"",ROUND(SUMIFS(INDEX('B-PorHerramienta'!$F$2:$I$2848,0,$AH$6),'B-PorHerramienta'!$A$2:$A$2848,Q$8,'B-PorHerramienta'!$J$2:$J$2848,$AC369,'B-PorHerramienta'!$K$2:$K$2848,$AD369,'B-PorHerramienta'!$L$2:$L$2848,$AE369)*$AI$6,$AJ$6))</f>
        <v/>
      </c>
      <c r="R369" s="48" t="str">
        <f>IF(COUNTIFS('B-PorHerramienta'!$A$2:$A$2848,R$8,'B-PorHerramienta'!$J$2:$J$2848,$AC369,'B-PorHerramienta'!$K$2:$K$2848,$AD369,'B-PorHerramienta'!$L$2:$L$2848,$AE369,'B-PorHerramienta'!$F$2:$F$2848,"&lt;&gt;")=0,"",ROUND(SUMIFS(INDEX('B-PorHerramienta'!$F$2:$I$2848,0,$AH$6),'B-PorHerramienta'!$A$2:$A$2848,R$8,'B-PorHerramienta'!$J$2:$J$2848,$AC369,'B-PorHerramienta'!$K$2:$K$2848,$AD369,'B-PorHerramienta'!$L$2:$L$2848,$AE369)*$AI$6,$AJ$6))</f>
        <v/>
      </c>
      <c r="S369" s="48" t="str">
        <f>IF(COUNTIFS('B-PorHerramienta'!$A$2:$A$2848,S$8,'B-PorHerramienta'!$J$2:$J$2848,$AC369,'B-PorHerramienta'!$K$2:$K$2848,$AD369,'B-PorHerramienta'!$L$2:$L$2848,$AE369,'B-PorHerramienta'!$F$2:$F$2848,"&lt;&gt;")=0,"",ROUND(SUMIFS(INDEX('B-PorHerramienta'!$F$2:$I$2848,0,$AH$6),'B-PorHerramienta'!$A$2:$A$2848,S$8,'B-PorHerramienta'!$J$2:$J$2848,$AC369,'B-PorHerramienta'!$K$2:$K$2848,$AD369,'B-PorHerramienta'!$L$2:$L$2848,$AE369)*$AI$6,$AJ$6))</f>
        <v/>
      </c>
      <c r="T369" s="48" t="str">
        <f>IF(COUNTIFS('B-PorHerramienta'!$A$2:$A$2848,T$8,'B-PorHerramienta'!$J$2:$J$2848,$AC369,'B-PorHerramienta'!$K$2:$K$2848,$AD369,'B-PorHerramienta'!$L$2:$L$2848,$AE369,'B-PorHerramienta'!$F$2:$F$2848,"&lt;&gt;")=0,"",ROUND(SUMIFS(INDEX('B-PorHerramienta'!$F$2:$I$2848,0,$AH$6),'B-PorHerramienta'!$A$2:$A$2848,T$8,'B-PorHerramienta'!$J$2:$J$2848,$AC369,'B-PorHerramienta'!$K$2:$K$2848,$AD369,'B-PorHerramienta'!$L$2:$L$2848,$AE369)*$AI$6,$AJ$6))</f>
        <v/>
      </c>
      <c r="U369" s="48" t="str">
        <f>IF(COUNTIFS('B-PorHerramienta'!$A$2:$A$2848,U$8,'B-PorHerramienta'!$J$2:$J$2848,$AC369,'B-PorHerramienta'!$K$2:$K$2848,$AD369,'B-PorHerramienta'!$L$2:$L$2848,$AE369,'B-PorHerramienta'!$F$2:$F$2848,"&lt;&gt;")=0,"",ROUND(SUMIFS(INDEX('B-PorHerramienta'!$F$2:$I$2848,0,$AH$6),'B-PorHerramienta'!$A$2:$A$2848,U$8,'B-PorHerramienta'!$J$2:$J$2848,$AC369,'B-PorHerramienta'!$K$2:$K$2848,$AD369,'B-PorHerramienta'!$L$2:$L$2848,$AE369)*$AI$6,$AJ$6))</f>
        <v/>
      </c>
      <c r="V369" s="48" t="str">
        <f>IF(COUNTIFS('B-PorHerramienta'!$A$2:$A$2848,V$8,'B-PorHerramienta'!$J$2:$J$2848,$AC369,'B-PorHerramienta'!$K$2:$K$2848,$AD369,'B-PorHerramienta'!$L$2:$L$2848,$AE369,'B-PorHerramienta'!$F$2:$F$2848,"&lt;&gt;")=0,"",ROUND(SUMIFS(INDEX('B-PorHerramienta'!$F$2:$I$2848,0,$AH$6),'B-PorHerramienta'!$A$2:$A$2848,V$8,'B-PorHerramienta'!$J$2:$J$2848,$AC369,'B-PorHerramienta'!$K$2:$K$2848,$AD369,'B-PorHerramienta'!$L$2:$L$2848,$AE369)*$AI$6,$AJ$6))</f>
        <v/>
      </c>
      <c r="W369" s="48" t="str">
        <f>IF(COUNTIFS('B-PorHerramienta'!$A$2:$A$2848,W$8,'B-PorHerramienta'!$J$2:$J$2848,$AC369,'B-PorHerramienta'!$K$2:$K$2848,$AD369,'B-PorHerramienta'!$L$2:$L$2848,$AE369,'B-PorHerramienta'!$F$2:$F$2848,"&lt;&gt;")=0,"",ROUND(SUMIFS(INDEX('B-PorHerramienta'!$F$2:$I$2848,0,$AH$6),'B-PorHerramienta'!$A$2:$A$2848,W$8,'B-PorHerramienta'!$J$2:$J$2848,$AC369,'B-PorHerramienta'!$K$2:$K$2848,$AD369,'B-PorHerramienta'!$L$2:$L$2848,$AE369)*$AI$6,$AJ$6))</f>
        <v/>
      </c>
      <c r="X369" s="48" t="str">
        <f>IF(COUNTIFS('B-PorHerramienta'!$A$2:$A$2848,X$8,'B-PorHerramienta'!$J$2:$J$2848,$AC369,'B-PorHerramienta'!$K$2:$K$2848,$AD369,'B-PorHerramienta'!$L$2:$L$2848,$AE369,'B-PorHerramienta'!$F$2:$F$2848,"&lt;&gt;")=0,"",ROUND(SUMIFS(INDEX('B-PorHerramienta'!$F$2:$I$2848,0,$AH$6),'B-PorHerramienta'!$A$2:$A$2848,X$8,'B-PorHerramienta'!$J$2:$J$2848,$AC369,'B-PorHerramienta'!$K$2:$K$2848,$AD369,'B-PorHerramienta'!$L$2:$L$2848,$AE369)*$AI$6,$AJ$6))</f>
        <v/>
      </c>
      <c r="Y369" s="48" t="str">
        <f>IF(COUNTIFS('B-PorHerramienta'!$A$2:$A$2848,Y$8,'B-PorHerramienta'!$J$2:$J$2848,$AC369,'B-PorHerramienta'!$K$2:$K$2848,$AD369,'B-PorHerramienta'!$L$2:$L$2848,$AE369,'B-PorHerramienta'!$F$2:$F$2848,"&lt;&gt;")=0,"",ROUND(SUMIFS(INDEX('B-PorHerramienta'!$F$2:$I$2848,0,$AH$6),'B-PorHerramienta'!$A$2:$A$2848,Y$8,'B-PorHerramienta'!$J$2:$J$2848,$AC369,'B-PorHerramienta'!$K$2:$K$2848,$AD369,'B-PorHerramienta'!$L$2:$L$2848,$AE369)*$AI$6,$AJ$6))</f>
        <v/>
      </c>
      <c r="Z369" s="48" t="str">
        <f>IF(COUNTIFS('B-PorHerramienta'!$A$2:$A$2848,Z$8,'B-PorHerramienta'!$J$2:$J$2848,$AC369,'B-PorHerramienta'!$K$2:$K$2848,$AD369,'B-PorHerramienta'!$L$2:$L$2848,$AE369,'B-PorHerramienta'!$F$2:$F$2848,"&lt;&gt;")=0,"",ROUND(SUMIFS(INDEX('B-PorHerramienta'!$F$2:$I$2848,0,$AH$6),'B-PorHerramienta'!$A$2:$A$2848,Z$8,'B-PorHerramienta'!$J$2:$J$2848,$AC369,'B-PorHerramienta'!$K$2:$K$2848,$AD369,'B-PorHerramienta'!$L$2:$L$2848,$AE369)*$AI$6,$AJ$6))</f>
        <v/>
      </c>
      <c r="AA369" s="6"/>
      <c r="AB369" s="35">
        <v>2</v>
      </c>
      <c r="AC369" s="35" t="s">
        <v>1194</v>
      </c>
      <c r="AD369" s="35" t="s">
        <v>1491</v>
      </c>
      <c r="AE369" s="35" t="s">
        <v>1497</v>
      </c>
      <c r="AF369" s="35"/>
      <c r="AG369" s="35"/>
      <c r="AH369" s="35"/>
      <c r="AI369" s="35"/>
      <c r="AJ369" s="35"/>
      <c r="AK369" s="35"/>
    </row>
    <row r="370" spans="1:37" ht="75" hidden="1" outlineLevel="2" collapsed="1" x14ac:dyDescent="0.25">
      <c r="A370" s="49" t="s">
        <v>2277</v>
      </c>
      <c r="B370" s="47" t="s">
        <v>702</v>
      </c>
      <c r="C370" s="48" t="str">
        <f>IF(COUNTIFS('B-PorHerramienta'!$A$2:$A$2848,C$8,'B-PorHerramienta'!$J$2:$J$2848,$AC370,'B-PorHerramienta'!$K$2:$K$2848,$AD370,'B-PorHerramienta'!$L$2:$L$2848,$AE370,'B-PorHerramienta'!$F$2:$F$2848,"&lt;&gt;")=0,"",ROUND(SUMIFS(INDEX('B-PorHerramienta'!$F$2:$I$2848,0,$AH$6),'B-PorHerramienta'!$A$2:$A$2848,C$8,'B-PorHerramienta'!$J$2:$J$2848,$AC370,'B-PorHerramienta'!$K$2:$K$2848,$AD370,'B-PorHerramienta'!$L$2:$L$2848,$AE370)*$AI$6,$AJ$6))</f>
        <v/>
      </c>
      <c r="D370" s="48" t="str">
        <f>IF(COUNTIFS('B-PorHerramienta'!$A$2:$A$2848,D$8,'B-PorHerramienta'!$J$2:$J$2848,$AC370,'B-PorHerramienta'!$K$2:$K$2848,$AD370,'B-PorHerramienta'!$L$2:$L$2848,$AE370,'B-PorHerramienta'!$F$2:$F$2848,"&lt;&gt;")=0,"",ROUND(SUMIFS(INDEX('B-PorHerramienta'!$F$2:$I$2848,0,$AH$6),'B-PorHerramienta'!$A$2:$A$2848,D$8,'B-PorHerramienta'!$J$2:$J$2848,$AC370,'B-PorHerramienta'!$K$2:$K$2848,$AD370,'B-PorHerramienta'!$L$2:$L$2848,$AE370)*$AI$6,$AJ$6))</f>
        <v/>
      </c>
      <c r="E370" s="48" t="str">
        <f>IF(COUNTIFS('B-PorHerramienta'!$A$2:$A$2848,E$8,'B-PorHerramienta'!$J$2:$J$2848,$AC370,'B-PorHerramienta'!$K$2:$K$2848,$AD370,'B-PorHerramienta'!$L$2:$L$2848,$AE370,'B-PorHerramienta'!$F$2:$F$2848,"&lt;&gt;")=0,"",ROUND(SUMIFS(INDEX('B-PorHerramienta'!$F$2:$I$2848,0,$AH$6),'B-PorHerramienta'!$A$2:$A$2848,E$8,'B-PorHerramienta'!$J$2:$J$2848,$AC370,'B-PorHerramienta'!$K$2:$K$2848,$AD370,'B-PorHerramienta'!$L$2:$L$2848,$AE370)*$AI$6,$AJ$6))</f>
        <v/>
      </c>
      <c r="F370" s="48">
        <f>IF(COUNTIFS('B-PorHerramienta'!$A$2:$A$2848,F$8,'B-PorHerramienta'!$J$2:$J$2848,$AC370,'B-PorHerramienta'!$K$2:$K$2848,$AD370,'B-PorHerramienta'!$L$2:$L$2848,$AE370,'B-PorHerramienta'!$F$2:$F$2848,"&lt;&gt;")=0,"",ROUND(SUMIFS(INDEX('B-PorHerramienta'!$F$2:$I$2848,0,$AH$6),'B-PorHerramienta'!$A$2:$A$2848,F$8,'B-PorHerramienta'!$J$2:$J$2848,$AC370,'B-PorHerramienta'!$K$2:$K$2848,$AD370,'B-PorHerramienta'!$L$2:$L$2848,$AE370)*$AI$6,$AJ$6))</f>
        <v>6.9999999999999999E-4</v>
      </c>
      <c r="G370" s="48" t="str">
        <f>IF(COUNTIFS('B-PorHerramienta'!$A$2:$A$2848,G$8,'B-PorHerramienta'!$J$2:$J$2848,$AC370,'B-PorHerramienta'!$K$2:$K$2848,$AD370,'B-PorHerramienta'!$L$2:$L$2848,$AE370,'B-PorHerramienta'!$F$2:$F$2848,"&lt;&gt;")=0,"",ROUND(SUMIFS(INDEX('B-PorHerramienta'!$F$2:$I$2848,0,$AH$6),'B-PorHerramienta'!$A$2:$A$2848,G$8,'B-PorHerramienta'!$J$2:$J$2848,$AC370,'B-PorHerramienta'!$K$2:$K$2848,$AD370,'B-PorHerramienta'!$L$2:$L$2848,$AE370)*$AI$6,$AJ$6))</f>
        <v/>
      </c>
      <c r="H370" s="48" t="str">
        <f>IF(COUNTIFS('B-PorHerramienta'!$A$2:$A$2848,H$8,'B-PorHerramienta'!$J$2:$J$2848,$AC370,'B-PorHerramienta'!$K$2:$K$2848,$AD370,'B-PorHerramienta'!$L$2:$L$2848,$AE370,'B-PorHerramienta'!$F$2:$F$2848,"&lt;&gt;")=0,"",ROUND(SUMIFS(INDEX('B-PorHerramienta'!$F$2:$I$2848,0,$AH$6),'B-PorHerramienta'!$A$2:$A$2848,H$8,'B-PorHerramienta'!$J$2:$J$2848,$AC370,'B-PorHerramienta'!$K$2:$K$2848,$AD370,'B-PorHerramienta'!$L$2:$L$2848,$AE370)*$AI$6,$AJ$6))</f>
        <v/>
      </c>
      <c r="I370" s="48" t="str">
        <f>IF(COUNTIFS('B-PorHerramienta'!$A$2:$A$2848,I$8,'B-PorHerramienta'!$J$2:$J$2848,$AC370,'B-PorHerramienta'!$K$2:$K$2848,$AD370,'B-PorHerramienta'!$L$2:$L$2848,$AE370,'B-PorHerramienta'!$F$2:$F$2848,"&lt;&gt;")=0,"",ROUND(SUMIFS(INDEX('B-PorHerramienta'!$F$2:$I$2848,0,$AH$6),'B-PorHerramienta'!$A$2:$A$2848,I$8,'B-PorHerramienta'!$J$2:$J$2848,$AC370,'B-PorHerramienta'!$K$2:$K$2848,$AD370,'B-PorHerramienta'!$L$2:$L$2848,$AE370)*$AI$6,$AJ$6))</f>
        <v/>
      </c>
      <c r="J370" s="48" t="str">
        <f>IF(COUNTIFS('B-PorHerramienta'!$A$2:$A$2848,J$8,'B-PorHerramienta'!$J$2:$J$2848,$AC370,'B-PorHerramienta'!$K$2:$K$2848,$AD370,'B-PorHerramienta'!$L$2:$L$2848,$AE370,'B-PorHerramienta'!$F$2:$F$2848,"&lt;&gt;")=0,"",ROUND(SUMIFS(INDEX('B-PorHerramienta'!$F$2:$I$2848,0,$AH$6),'B-PorHerramienta'!$A$2:$A$2848,J$8,'B-PorHerramienta'!$J$2:$J$2848,$AC370,'B-PorHerramienta'!$K$2:$K$2848,$AD370,'B-PorHerramienta'!$L$2:$L$2848,$AE370)*$AI$6,$AJ$6))</f>
        <v/>
      </c>
      <c r="K370" s="48" t="str">
        <f>IF(COUNTIFS('B-PorHerramienta'!$A$2:$A$2848,K$8,'B-PorHerramienta'!$J$2:$J$2848,$AC370,'B-PorHerramienta'!$K$2:$K$2848,$AD370,'B-PorHerramienta'!$L$2:$L$2848,$AE370,'B-PorHerramienta'!$F$2:$F$2848,"&lt;&gt;")=0,"",ROUND(SUMIFS(INDEX('B-PorHerramienta'!$F$2:$I$2848,0,$AH$6),'B-PorHerramienta'!$A$2:$A$2848,K$8,'B-PorHerramienta'!$J$2:$J$2848,$AC370,'B-PorHerramienta'!$K$2:$K$2848,$AD370,'B-PorHerramienta'!$L$2:$L$2848,$AE370)*$AI$6,$AJ$6))</f>
        <v/>
      </c>
      <c r="L370" s="48" t="str">
        <f>IF(COUNTIFS('B-PorHerramienta'!$A$2:$A$2848,L$8,'B-PorHerramienta'!$J$2:$J$2848,$AC370,'B-PorHerramienta'!$K$2:$K$2848,$AD370,'B-PorHerramienta'!$L$2:$L$2848,$AE370,'B-PorHerramienta'!$F$2:$F$2848,"&lt;&gt;")=0,"",ROUND(SUMIFS(INDEX('B-PorHerramienta'!$F$2:$I$2848,0,$AH$6),'B-PorHerramienta'!$A$2:$A$2848,L$8,'B-PorHerramienta'!$J$2:$J$2848,$AC370,'B-PorHerramienta'!$K$2:$K$2848,$AD370,'B-PorHerramienta'!$L$2:$L$2848,$AE370)*$AI$6,$AJ$6))</f>
        <v/>
      </c>
      <c r="M370" s="48" t="str">
        <f>IF(COUNTIFS('B-PorHerramienta'!$A$2:$A$2848,M$8,'B-PorHerramienta'!$J$2:$J$2848,$AC370,'B-PorHerramienta'!$K$2:$K$2848,$AD370,'B-PorHerramienta'!$L$2:$L$2848,$AE370,'B-PorHerramienta'!$F$2:$F$2848,"&lt;&gt;")=0,"",ROUND(SUMIFS(INDEX('B-PorHerramienta'!$F$2:$I$2848,0,$AH$6),'B-PorHerramienta'!$A$2:$A$2848,M$8,'B-PorHerramienta'!$J$2:$J$2848,$AC370,'B-PorHerramienta'!$K$2:$K$2848,$AD370,'B-PorHerramienta'!$L$2:$L$2848,$AE370)*$AI$6,$AJ$6))</f>
        <v/>
      </c>
      <c r="N370" s="48" t="str">
        <f>IF(COUNTIFS('B-PorHerramienta'!$A$2:$A$2848,N$8,'B-PorHerramienta'!$J$2:$J$2848,$AC370,'B-PorHerramienta'!$K$2:$K$2848,$AD370,'B-PorHerramienta'!$L$2:$L$2848,$AE370,'B-PorHerramienta'!$F$2:$F$2848,"&lt;&gt;")=0,"",ROUND(SUMIFS(INDEX('B-PorHerramienta'!$F$2:$I$2848,0,$AH$6),'B-PorHerramienta'!$A$2:$A$2848,N$8,'B-PorHerramienta'!$J$2:$J$2848,$AC370,'B-PorHerramienta'!$K$2:$K$2848,$AD370,'B-PorHerramienta'!$L$2:$L$2848,$AE370)*$AI$6,$AJ$6))</f>
        <v/>
      </c>
      <c r="O370" s="48" t="str">
        <f>IF(COUNTIFS('B-PorHerramienta'!$A$2:$A$2848,O$8,'B-PorHerramienta'!$J$2:$J$2848,$AC370,'B-PorHerramienta'!$K$2:$K$2848,$AD370,'B-PorHerramienta'!$L$2:$L$2848,$AE370,'B-PorHerramienta'!$F$2:$F$2848,"&lt;&gt;")=0,"",ROUND(SUMIFS(INDEX('B-PorHerramienta'!$F$2:$I$2848,0,$AH$6),'B-PorHerramienta'!$A$2:$A$2848,O$8,'B-PorHerramienta'!$J$2:$J$2848,$AC370,'B-PorHerramienta'!$K$2:$K$2848,$AD370,'B-PorHerramienta'!$L$2:$L$2848,$AE370)*$AI$6,$AJ$6))</f>
        <v/>
      </c>
      <c r="P370" s="48" t="str">
        <f>IF(COUNTIFS('B-PorHerramienta'!$A$2:$A$2848,P$8,'B-PorHerramienta'!$J$2:$J$2848,$AC370,'B-PorHerramienta'!$K$2:$K$2848,$AD370,'B-PorHerramienta'!$L$2:$L$2848,$AE370,'B-PorHerramienta'!$F$2:$F$2848,"&lt;&gt;")=0,"",ROUND(SUMIFS(INDEX('B-PorHerramienta'!$F$2:$I$2848,0,$AH$6),'B-PorHerramienta'!$A$2:$A$2848,P$8,'B-PorHerramienta'!$J$2:$J$2848,$AC370,'B-PorHerramienta'!$K$2:$K$2848,$AD370,'B-PorHerramienta'!$L$2:$L$2848,$AE370)*$AI$6,$AJ$6))</f>
        <v/>
      </c>
      <c r="Q370" s="48" t="str">
        <f>IF(COUNTIFS('B-PorHerramienta'!$A$2:$A$2848,Q$8,'B-PorHerramienta'!$J$2:$J$2848,$AC370,'B-PorHerramienta'!$K$2:$K$2848,$AD370,'B-PorHerramienta'!$L$2:$L$2848,$AE370,'B-PorHerramienta'!$F$2:$F$2848,"&lt;&gt;")=0,"",ROUND(SUMIFS(INDEX('B-PorHerramienta'!$F$2:$I$2848,0,$AH$6),'B-PorHerramienta'!$A$2:$A$2848,Q$8,'B-PorHerramienta'!$J$2:$J$2848,$AC370,'B-PorHerramienta'!$K$2:$K$2848,$AD370,'B-PorHerramienta'!$L$2:$L$2848,$AE370)*$AI$6,$AJ$6))</f>
        <v/>
      </c>
      <c r="R370" s="48" t="str">
        <f>IF(COUNTIFS('B-PorHerramienta'!$A$2:$A$2848,R$8,'B-PorHerramienta'!$J$2:$J$2848,$AC370,'B-PorHerramienta'!$K$2:$K$2848,$AD370,'B-PorHerramienta'!$L$2:$L$2848,$AE370,'B-PorHerramienta'!$F$2:$F$2848,"&lt;&gt;")=0,"",ROUND(SUMIFS(INDEX('B-PorHerramienta'!$F$2:$I$2848,0,$AH$6),'B-PorHerramienta'!$A$2:$A$2848,R$8,'B-PorHerramienta'!$J$2:$J$2848,$AC370,'B-PorHerramienta'!$K$2:$K$2848,$AD370,'B-PorHerramienta'!$L$2:$L$2848,$AE370)*$AI$6,$AJ$6))</f>
        <v/>
      </c>
      <c r="S370" s="48" t="str">
        <f>IF(COUNTIFS('B-PorHerramienta'!$A$2:$A$2848,S$8,'B-PorHerramienta'!$J$2:$J$2848,$AC370,'B-PorHerramienta'!$K$2:$K$2848,$AD370,'B-PorHerramienta'!$L$2:$L$2848,$AE370,'B-PorHerramienta'!$F$2:$F$2848,"&lt;&gt;")=0,"",ROUND(SUMIFS(INDEX('B-PorHerramienta'!$F$2:$I$2848,0,$AH$6),'B-PorHerramienta'!$A$2:$A$2848,S$8,'B-PorHerramienta'!$J$2:$J$2848,$AC370,'B-PorHerramienta'!$K$2:$K$2848,$AD370,'B-PorHerramienta'!$L$2:$L$2848,$AE370)*$AI$6,$AJ$6))</f>
        <v/>
      </c>
      <c r="T370" s="48" t="str">
        <f>IF(COUNTIFS('B-PorHerramienta'!$A$2:$A$2848,T$8,'B-PorHerramienta'!$J$2:$J$2848,$AC370,'B-PorHerramienta'!$K$2:$K$2848,$AD370,'B-PorHerramienta'!$L$2:$L$2848,$AE370,'B-PorHerramienta'!$F$2:$F$2848,"&lt;&gt;")=0,"",ROUND(SUMIFS(INDEX('B-PorHerramienta'!$F$2:$I$2848,0,$AH$6),'B-PorHerramienta'!$A$2:$A$2848,T$8,'B-PorHerramienta'!$J$2:$J$2848,$AC370,'B-PorHerramienta'!$K$2:$K$2848,$AD370,'B-PorHerramienta'!$L$2:$L$2848,$AE370)*$AI$6,$AJ$6))</f>
        <v/>
      </c>
      <c r="U370" s="48" t="str">
        <f>IF(COUNTIFS('B-PorHerramienta'!$A$2:$A$2848,U$8,'B-PorHerramienta'!$J$2:$J$2848,$AC370,'B-PorHerramienta'!$K$2:$K$2848,$AD370,'B-PorHerramienta'!$L$2:$L$2848,$AE370,'B-PorHerramienta'!$F$2:$F$2848,"&lt;&gt;")=0,"",ROUND(SUMIFS(INDEX('B-PorHerramienta'!$F$2:$I$2848,0,$AH$6),'B-PorHerramienta'!$A$2:$A$2848,U$8,'B-PorHerramienta'!$J$2:$J$2848,$AC370,'B-PorHerramienta'!$K$2:$K$2848,$AD370,'B-PorHerramienta'!$L$2:$L$2848,$AE370)*$AI$6,$AJ$6))</f>
        <v/>
      </c>
      <c r="V370" s="48" t="str">
        <f>IF(COUNTIFS('B-PorHerramienta'!$A$2:$A$2848,V$8,'B-PorHerramienta'!$J$2:$J$2848,$AC370,'B-PorHerramienta'!$K$2:$K$2848,$AD370,'B-PorHerramienta'!$L$2:$L$2848,$AE370,'B-PorHerramienta'!$F$2:$F$2848,"&lt;&gt;")=0,"",ROUND(SUMIFS(INDEX('B-PorHerramienta'!$F$2:$I$2848,0,$AH$6),'B-PorHerramienta'!$A$2:$A$2848,V$8,'B-PorHerramienta'!$J$2:$J$2848,$AC370,'B-PorHerramienta'!$K$2:$K$2848,$AD370,'B-PorHerramienta'!$L$2:$L$2848,$AE370)*$AI$6,$AJ$6))</f>
        <v/>
      </c>
      <c r="W370" s="48" t="str">
        <f>IF(COUNTIFS('B-PorHerramienta'!$A$2:$A$2848,W$8,'B-PorHerramienta'!$J$2:$J$2848,$AC370,'B-PorHerramienta'!$K$2:$K$2848,$AD370,'B-PorHerramienta'!$L$2:$L$2848,$AE370,'B-PorHerramienta'!$F$2:$F$2848,"&lt;&gt;")=0,"",ROUND(SUMIFS(INDEX('B-PorHerramienta'!$F$2:$I$2848,0,$AH$6),'B-PorHerramienta'!$A$2:$A$2848,W$8,'B-PorHerramienta'!$J$2:$J$2848,$AC370,'B-PorHerramienta'!$K$2:$K$2848,$AD370,'B-PorHerramienta'!$L$2:$L$2848,$AE370)*$AI$6,$AJ$6))</f>
        <v/>
      </c>
      <c r="X370" s="48" t="str">
        <f>IF(COUNTIFS('B-PorHerramienta'!$A$2:$A$2848,X$8,'B-PorHerramienta'!$J$2:$J$2848,$AC370,'B-PorHerramienta'!$K$2:$K$2848,$AD370,'B-PorHerramienta'!$L$2:$L$2848,$AE370,'B-PorHerramienta'!$F$2:$F$2848,"&lt;&gt;")=0,"",ROUND(SUMIFS(INDEX('B-PorHerramienta'!$F$2:$I$2848,0,$AH$6),'B-PorHerramienta'!$A$2:$A$2848,X$8,'B-PorHerramienta'!$J$2:$J$2848,$AC370,'B-PorHerramienta'!$K$2:$K$2848,$AD370,'B-PorHerramienta'!$L$2:$L$2848,$AE370)*$AI$6,$AJ$6))</f>
        <v/>
      </c>
      <c r="Y370" s="48" t="str">
        <f>IF(COUNTIFS('B-PorHerramienta'!$A$2:$A$2848,Y$8,'B-PorHerramienta'!$J$2:$J$2848,$AC370,'B-PorHerramienta'!$K$2:$K$2848,$AD370,'B-PorHerramienta'!$L$2:$L$2848,$AE370,'B-PorHerramienta'!$F$2:$F$2848,"&lt;&gt;")=0,"",ROUND(SUMIFS(INDEX('B-PorHerramienta'!$F$2:$I$2848,0,$AH$6),'B-PorHerramienta'!$A$2:$A$2848,Y$8,'B-PorHerramienta'!$J$2:$J$2848,$AC370,'B-PorHerramienta'!$K$2:$K$2848,$AD370,'B-PorHerramienta'!$L$2:$L$2848,$AE370)*$AI$6,$AJ$6))</f>
        <v/>
      </c>
      <c r="Z370" s="48" t="str">
        <f>IF(COUNTIFS('B-PorHerramienta'!$A$2:$A$2848,Z$8,'B-PorHerramienta'!$J$2:$J$2848,$AC370,'B-PorHerramienta'!$K$2:$K$2848,$AD370,'B-PorHerramienta'!$L$2:$L$2848,$AE370,'B-PorHerramienta'!$F$2:$F$2848,"&lt;&gt;")=0,"",ROUND(SUMIFS(INDEX('B-PorHerramienta'!$F$2:$I$2848,0,$AH$6),'B-PorHerramienta'!$A$2:$A$2848,Z$8,'B-PorHerramienta'!$J$2:$J$2848,$AC370,'B-PorHerramienta'!$K$2:$K$2848,$AD370,'B-PorHerramienta'!$L$2:$L$2848,$AE370)*$AI$6,$AJ$6))</f>
        <v/>
      </c>
      <c r="AA370" s="6"/>
      <c r="AB370" s="35">
        <v>2</v>
      </c>
      <c r="AC370" s="35" t="s">
        <v>1194</v>
      </c>
      <c r="AD370" s="35" t="s">
        <v>1491</v>
      </c>
      <c r="AE370" s="35" t="s">
        <v>1555</v>
      </c>
      <c r="AF370" s="35"/>
      <c r="AG370" s="35"/>
      <c r="AH370" s="35"/>
      <c r="AI370" s="35"/>
      <c r="AJ370" s="35"/>
      <c r="AK370" s="35"/>
    </row>
    <row r="371" spans="1:37" hidden="1" outlineLevel="1" collapsed="1" x14ac:dyDescent="0.25">
      <c r="A371" s="46" t="s">
        <v>1498</v>
      </c>
      <c r="B371" s="47" t="s">
        <v>1867</v>
      </c>
      <c r="C371" s="48" t="str">
        <f>IF(COUNTIFS('B-PorHerramienta'!$A$2:$A$2848,C$8,'B-PorHerramienta'!$J$2:$J$2848,$AC371,'B-PorHerramienta'!$K$2:$K$2848,$AD371,'B-PorHerramienta'!$L$2:$L$2848,$AE371,'B-PorHerramienta'!$F$2:$F$2848,"&lt;&gt;")=0,"",ROUND(SUMIFS(INDEX('B-PorHerramienta'!$F$2:$I$2848,0,$AH$6),'B-PorHerramienta'!$A$2:$A$2848,C$8,'B-PorHerramienta'!$J$2:$J$2848,$AC371,'B-PorHerramienta'!$K$2:$K$2848,$AD371,'B-PorHerramienta'!$L$2:$L$2848,$AE371)*$AI$6,$AJ$6))</f>
        <v/>
      </c>
      <c r="D371" s="48" t="str">
        <f>IF(COUNTIFS('B-PorHerramienta'!$A$2:$A$2848,D$8,'B-PorHerramienta'!$J$2:$J$2848,$AC371,'B-PorHerramienta'!$K$2:$K$2848,$AD371,'B-PorHerramienta'!$L$2:$L$2848,$AE371,'B-PorHerramienta'!$F$2:$F$2848,"&lt;&gt;")=0,"",ROUND(SUMIFS(INDEX('B-PorHerramienta'!$F$2:$I$2848,0,$AH$6),'B-PorHerramienta'!$A$2:$A$2848,D$8,'B-PorHerramienta'!$J$2:$J$2848,$AC371,'B-PorHerramienta'!$K$2:$K$2848,$AD371,'B-PorHerramienta'!$L$2:$L$2848,$AE371)*$AI$6,$AJ$6))</f>
        <v/>
      </c>
      <c r="E371" s="48">
        <f>IF(COUNTIFS('B-PorHerramienta'!$A$2:$A$2848,E$8,'B-PorHerramienta'!$J$2:$J$2848,$AC371,'B-PorHerramienta'!$K$2:$K$2848,$AD371,'B-PorHerramienta'!$L$2:$L$2848,$AE371,'B-PorHerramienta'!$F$2:$F$2848,"&lt;&gt;")=0,"",ROUND(SUMIFS(INDEX('B-PorHerramienta'!$F$2:$I$2848,0,$AH$6),'B-PorHerramienta'!$A$2:$A$2848,E$8,'B-PorHerramienta'!$J$2:$J$2848,$AC371,'B-PorHerramienta'!$K$2:$K$2848,$AD371,'B-PorHerramienta'!$L$2:$L$2848,$AE371)*$AI$6,$AJ$6))</f>
        <v>2.3999999999999998E-3</v>
      </c>
      <c r="F371" s="48">
        <f>IF(COUNTIFS('B-PorHerramienta'!$A$2:$A$2848,F$8,'B-PorHerramienta'!$J$2:$J$2848,$AC371,'B-PorHerramienta'!$K$2:$K$2848,$AD371,'B-PorHerramienta'!$L$2:$L$2848,$AE371,'B-PorHerramienta'!$F$2:$F$2848,"&lt;&gt;")=0,"",ROUND(SUMIFS(INDEX('B-PorHerramienta'!$F$2:$I$2848,0,$AH$6),'B-PorHerramienta'!$A$2:$A$2848,F$8,'B-PorHerramienta'!$J$2:$J$2848,$AC371,'B-PorHerramienta'!$K$2:$K$2848,$AD371,'B-PorHerramienta'!$L$2:$L$2848,$AE371)*$AI$6,$AJ$6))</f>
        <v>2.5999999999999999E-3</v>
      </c>
      <c r="G371" s="48" t="str">
        <f>IF(COUNTIFS('B-PorHerramienta'!$A$2:$A$2848,G$8,'B-PorHerramienta'!$J$2:$J$2848,$AC371,'B-PorHerramienta'!$K$2:$K$2848,$AD371,'B-PorHerramienta'!$L$2:$L$2848,$AE371,'B-PorHerramienta'!$F$2:$F$2848,"&lt;&gt;")=0,"",ROUND(SUMIFS(INDEX('B-PorHerramienta'!$F$2:$I$2848,0,$AH$6),'B-PorHerramienta'!$A$2:$A$2848,G$8,'B-PorHerramienta'!$J$2:$J$2848,$AC371,'B-PorHerramienta'!$K$2:$K$2848,$AD371,'B-PorHerramienta'!$L$2:$L$2848,$AE371)*$AI$6,$AJ$6))</f>
        <v/>
      </c>
      <c r="H371" s="48" t="str">
        <f>IF(COUNTIFS('B-PorHerramienta'!$A$2:$A$2848,H$8,'B-PorHerramienta'!$J$2:$J$2848,$AC371,'B-PorHerramienta'!$K$2:$K$2848,$AD371,'B-PorHerramienta'!$L$2:$L$2848,$AE371,'B-PorHerramienta'!$F$2:$F$2848,"&lt;&gt;")=0,"",ROUND(SUMIFS(INDEX('B-PorHerramienta'!$F$2:$I$2848,0,$AH$6),'B-PorHerramienta'!$A$2:$A$2848,H$8,'B-PorHerramienta'!$J$2:$J$2848,$AC371,'B-PorHerramienta'!$K$2:$K$2848,$AD371,'B-PorHerramienta'!$L$2:$L$2848,$AE371)*$AI$6,$AJ$6))</f>
        <v/>
      </c>
      <c r="I371" s="48" t="str">
        <f>IF(COUNTIFS('B-PorHerramienta'!$A$2:$A$2848,I$8,'B-PorHerramienta'!$J$2:$J$2848,$AC371,'B-PorHerramienta'!$K$2:$K$2848,$AD371,'B-PorHerramienta'!$L$2:$L$2848,$AE371,'B-PorHerramienta'!$F$2:$F$2848,"&lt;&gt;")=0,"",ROUND(SUMIFS(INDEX('B-PorHerramienta'!$F$2:$I$2848,0,$AH$6),'B-PorHerramienta'!$A$2:$A$2848,I$8,'B-PorHerramienta'!$J$2:$J$2848,$AC371,'B-PorHerramienta'!$K$2:$K$2848,$AD371,'B-PorHerramienta'!$L$2:$L$2848,$AE371)*$AI$6,$AJ$6))</f>
        <v/>
      </c>
      <c r="J371" s="48" t="str">
        <f>IF(COUNTIFS('B-PorHerramienta'!$A$2:$A$2848,J$8,'B-PorHerramienta'!$J$2:$J$2848,$AC371,'B-PorHerramienta'!$K$2:$K$2848,$AD371,'B-PorHerramienta'!$L$2:$L$2848,$AE371,'B-PorHerramienta'!$F$2:$F$2848,"&lt;&gt;")=0,"",ROUND(SUMIFS(INDEX('B-PorHerramienta'!$F$2:$I$2848,0,$AH$6),'B-PorHerramienta'!$A$2:$A$2848,J$8,'B-PorHerramienta'!$J$2:$J$2848,$AC371,'B-PorHerramienta'!$K$2:$K$2848,$AD371,'B-PorHerramienta'!$L$2:$L$2848,$AE371)*$AI$6,$AJ$6))</f>
        <v/>
      </c>
      <c r="K371" s="48" t="str">
        <f>IF(COUNTIFS('B-PorHerramienta'!$A$2:$A$2848,K$8,'B-PorHerramienta'!$J$2:$J$2848,$AC371,'B-PorHerramienta'!$K$2:$K$2848,$AD371,'B-PorHerramienta'!$L$2:$L$2848,$AE371,'B-PorHerramienta'!$F$2:$F$2848,"&lt;&gt;")=0,"",ROUND(SUMIFS(INDEX('B-PorHerramienta'!$F$2:$I$2848,0,$AH$6),'B-PorHerramienta'!$A$2:$A$2848,K$8,'B-PorHerramienta'!$J$2:$J$2848,$AC371,'B-PorHerramienta'!$K$2:$K$2848,$AD371,'B-PorHerramienta'!$L$2:$L$2848,$AE371)*$AI$6,$AJ$6))</f>
        <v/>
      </c>
      <c r="L371" s="48" t="str">
        <f>IF(COUNTIFS('B-PorHerramienta'!$A$2:$A$2848,L$8,'B-PorHerramienta'!$J$2:$J$2848,$AC371,'B-PorHerramienta'!$K$2:$K$2848,$AD371,'B-PorHerramienta'!$L$2:$L$2848,$AE371,'B-PorHerramienta'!$F$2:$F$2848,"&lt;&gt;")=0,"",ROUND(SUMIFS(INDEX('B-PorHerramienta'!$F$2:$I$2848,0,$AH$6),'B-PorHerramienta'!$A$2:$A$2848,L$8,'B-PorHerramienta'!$J$2:$J$2848,$AC371,'B-PorHerramienta'!$K$2:$K$2848,$AD371,'B-PorHerramienta'!$L$2:$L$2848,$AE371)*$AI$6,$AJ$6))</f>
        <v/>
      </c>
      <c r="M371" s="48" t="str">
        <f>IF(COUNTIFS('B-PorHerramienta'!$A$2:$A$2848,M$8,'B-PorHerramienta'!$J$2:$J$2848,$AC371,'B-PorHerramienta'!$K$2:$K$2848,$AD371,'B-PorHerramienta'!$L$2:$L$2848,$AE371,'B-PorHerramienta'!$F$2:$F$2848,"&lt;&gt;")=0,"",ROUND(SUMIFS(INDEX('B-PorHerramienta'!$F$2:$I$2848,0,$AH$6),'B-PorHerramienta'!$A$2:$A$2848,M$8,'B-PorHerramienta'!$J$2:$J$2848,$AC371,'B-PorHerramienta'!$K$2:$K$2848,$AD371,'B-PorHerramienta'!$L$2:$L$2848,$AE371)*$AI$6,$AJ$6))</f>
        <v/>
      </c>
      <c r="N371" s="48" t="str">
        <f>IF(COUNTIFS('B-PorHerramienta'!$A$2:$A$2848,N$8,'B-PorHerramienta'!$J$2:$J$2848,$AC371,'B-PorHerramienta'!$K$2:$K$2848,$AD371,'B-PorHerramienta'!$L$2:$L$2848,$AE371,'B-PorHerramienta'!$F$2:$F$2848,"&lt;&gt;")=0,"",ROUND(SUMIFS(INDEX('B-PorHerramienta'!$F$2:$I$2848,0,$AH$6),'B-PorHerramienta'!$A$2:$A$2848,N$8,'B-PorHerramienta'!$J$2:$J$2848,$AC371,'B-PorHerramienta'!$K$2:$K$2848,$AD371,'B-PorHerramienta'!$L$2:$L$2848,$AE371)*$AI$6,$AJ$6))</f>
        <v/>
      </c>
      <c r="O371" s="48" t="str">
        <f>IF(COUNTIFS('B-PorHerramienta'!$A$2:$A$2848,O$8,'B-PorHerramienta'!$J$2:$J$2848,$AC371,'B-PorHerramienta'!$K$2:$K$2848,$AD371,'B-PorHerramienta'!$L$2:$L$2848,$AE371,'B-PorHerramienta'!$F$2:$F$2848,"&lt;&gt;")=0,"",ROUND(SUMIFS(INDEX('B-PorHerramienta'!$F$2:$I$2848,0,$AH$6),'B-PorHerramienta'!$A$2:$A$2848,O$8,'B-PorHerramienta'!$J$2:$J$2848,$AC371,'B-PorHerramienta'!$K$2:$K$2848,$AD371,'B-PorHerramienta'!$L$2:$L$2848,$AE371)*$AI$6,$AJ$6))</f>
        <v/>
      </c>
      <c r="P371" s="48" t="str">
        <f>IF(COUNTIFS('B-PorHerramienta'!$A$2:$A$2848,P$8,'B-PorHerramienta'!$J$2:$J$2848,$AC371,'B-PorHerramienta'!$K$2:$K$2848,$AD371,'B-PorHerramienta'!$L$2:$L$2848,$AE371,'B-PorHerramienta'!$F$2:$F$2848,"&lt;&gt;")=0,"",ROUND(SUMIFS(INDEX('B-PorHerramienta'!$F$2:$I$2848,0,$AH$6),'B-PorHerramienta'!$A$2:$A$2848,P$8,'B-PorHerramienta'!$J$2:$J$2848,$AC371,'B-PorHerramienta'!$K$2:$K$2848,$AD371,'B-PorHerramienta'!$L$2:$L$2848,$AE371)*$AI$6,$AJ$6))</f>
        <v/>
      </c>
      <c r="Q371" s="48" t="str">
        <f>IF(COUNTIFS('B-PorHerramienta'!$A$2:$A$2848,Q$8,'B-PorHerramienta'!$J$2:$J$2848,$AC371,'B-PorHerramienta'!$K$2:$K$2848,$AD371,'B-PorHerramienta'!$L$2:$L$2848,$AE371,'B-PorHerramienta'!$F$2:$F$2848,"&lt;&gt;")=0,"",ROUND(SUMIFS(INDEX('B-PorHerramienta'!$F$2:$I$2848,0,$AH$6),'B-PorHerramienta'!$A$2:$A$2848,Q$8,'B-PorHerramienta'!$J$2:$J$2848,$AC371,'B-PorHerramienta'!$K$2:$K$2848,$AD371,'B-PorHerramienta'!$L$2:$L$2848,$AE371)*$AI$6,$AJ$6))</f>
        <v/>
      </c>
      <c r="R371" s="48" t="str">
        <f>IF(COUNTIFS('B-PorHerramienta'!$A$2:$A$2848,R$8,'B-PorHerramienta'!$J$2:$J$2848,$AC371,'B-PorHerramienta'!$K$2:$K$2848,$AD371,'B-PorHerramienta'!$L$2:$L$2848,$AE371,'B-PorHerramienta'!$F$2:$F$2848,"&lt;&gt;")=0,"",ROUND(SUMIFS(INDEX('B-PorHerramienta'!$F$2:$I$2848,0,$AH$6),'B-PorHerramienta'!$A$2:$A$2848,R$8,'B-PorHerramienta'!$J$2:$J$2848,$AC371,'B-PorHerramienta'!$K$2:$K$2848,$AD371,'B-PorHerramienta'!$L$2:$L$2848,$AE371)*$AI$6,$AJ$6))</f>
        <v/>
      </c>
      <c r="S371" s="48" t="str">
        <f>IF(COUNTIFS('B-PorHerramienta'!$A$2:$A$2848,S$8,'B-PorHerramienta'!$J$2:$J$2848,$AC371,'B-PorHerramienta'!$K$2:$K$2848,$AD371,'B-PorHerramienta'!$L$2:$L$2848,$AE371,'B-PorHerramienta'!$F$2:$F$2848,"&lt;&gt;")=0,"",ROUND(SUMIFS(INDEX('B-PorHerramienta'!$F$2:$I$2848,0,$AH$6),'B-PorHerramienta'!$A$2:$A$2848,S$8,'B-PorHerramienta'!$J$2:$J$2848,$AC371,'B-PorHerramienta'!$K$2:$K$2848,$AD371,'B-PorHerramienta'!$L$2:$L$2848,$AE371)*$AI$6,$AJ$6))</f>
        <v/>
      </c>
      <c r="T371" s="48" t="str">
        <f>IF(COUNTIFS('B-PorHerramienta'!$A$2:$A$2848,T$8,'B-PorHerramienta'!$J$2:$J$2848,$AC371,'B-PorHerramienta'!$K$2:$K$2848,$AD371,'B-PorHerramienta'!$L$2:$L$2848,$AE371,'B-PorHerramienta'!$F$2:$F$2848,"&lt;&gt;")=0,"",ROUND(SUMIFS(INDEX('B-PorHerramienta'!$F$2:$I$2848,0,$AH$6),'B-PorHerramienta'!$A$2:$A$2848,T$8,'B-PorHerramienta'!$J$2:$J$2848,$AC371,'B-PorHerramienta'!$K$2:$K$2848,$AD371,'B-PorHerramienta'!$L$2:$L$2848,$AE371)*$AI$6,$AJ$6))</f>
        <v/>
      </c>
      <c r="U371" s="48" t="str">
        <f>IF(COUNTIFS('B-PorHerramienta'!$A$2:$A$2848,U$8,'B-PorHerramienta'!$J$2:$J$2848,$AC371,'B-PorHerramienta'!$K$2:$K$2848,$AD371,'B-PorHerramienta'!$L$2:$L$2848,$AE371,'B-PorHerramienta'!$F$2:$F$2848,"&lt;&gt;")=0,"",ROUND(SUMIFS(INDEX('B-PorHerramienta'!$F$2:$I$2848,0,$AH$6),'B-PorHerramienta'!$A$2:$A$2848,U$8,'B-PorHerramienta'!$J$2:$J$2848,$AC371,'B-PorHerramienta'!$K$2:$K$2848,$AD371,'B-PorHerramienta'!$L$2:$L$2848,$AE371)*$AI$6,$AJ$6))</f>
        <v/>
      </c>
      <c r="V371" s="48" t="str">
        <f>IF(COUNTIFS('B-PorHerramienta'!$A$2:$A$2848,V$8,'B-PorHerramienta'!$J$2:$J$2848,$AC371,'B-PorHerramienta'!$K$2:$K$2848,$AD371,'B-PorHerramienta'!$L$2:$L$2848,$AE371,'B-PorHerramienta'!$F$2:$F$2848,"&lt;&gt;")=0,"",ROUND(SUMIFS(INDEX('B-PorHerramienta'!$F$2:$I$2848,0,$AH$6),'B-PorHerramienta'!$A$2:$A$2848,V$8,'B-PorHerramienta'!$J$2:$J$2848,$AC371,'B-PorHerramienta'!$K$2:$K$2848,$AD371,'B-PorHerramienta'!$L$2:$L$2848,$AE371)*$AI$6,$AJ$6))</f>
        <v/>
      </c>
      <c r="W371" s="48" t="str">
        <f>IF(COUNTIFS('B-PorHerramienta'!$A$2:$A$2848,W$8,'B-PorHerramienta'!$J$2:$J$2848,$AC371,'B-PorHerramienta'!$K$2:$K$2848,$AD371,'B-PorHerramienta'!$L$2:$L$2848,$AE371,'B-PorHerramienta'!$F$2:$F$2848,"&lt;&gt;")=0,"",ROUND(SUMIFS(INDEX('B-PorHerramienta'!$F$2:$I$2848,0,$AH$6),'B-PorHerramienta'!$A$2:$A$2848,W$8,'B-PorHerramienta'!$J$2:$J$2848,$AC371,'B-PorHerramienta'!$K$2:$K$2848,$AD371,'B-PorHerramienta'!$L$2:$L$2848,$AE371)*$AI$6,$AJ$6))</f>
        <v/>
      </c>
      <c r="X371" s="48" t="str">
        <f>IF(COUNTIFS('B-PorHerramienta'!$A$2:$A$2848,X$8,'B-PorHerramienta'!$J$2:$J$2848,$AC371,'B-PorHerramienta'!$K$2:$K$2848,$AD371,'B-PorHerramienta'!$L$2:$L$2848,$AE371,'B-PorHerramienta'!$F$2:$F$2848,"&lt;&gt;")=0,"",ROUND(SUMIFS(INDEX('B-PorHerramienta'!$F$2:$I$2848,0,$AH$6),'B-PorHerramienta'!$A$2:$A$2848,X$8,'B-PorHerramienta'!$J$2:$J$2848,$AC371,'B-PorHerramienta'!$K$2:$K$2848,$AD371,'B-PorHerramienta'!$L$2:$L$2848,$AE371)*$AI$6,$AJ$6))</f>
        <v/>
      </c>
      <c r="Y371" s="48" t="str">
        <f>IF(COUNTIFS('B-PorHerramienta'!$A$2:$A$2848,Y$8,'B-PorHerramienta'!$J$2:$J$2848,$AC371,'B-PorHerramienta'!$K$2:$K$2848,$AD371,'B-PorHerramienta'!$L$2:$L$2848,$AE371,'B-PorHerramienta'!$F$2:$F$2848,"&lt;&gt;")=0,"",ROUND(SUMIFS(INDEX('B-PorHerramienta'!$F$2:$I$2848,0,$AH$6),'B-PorHerramienta'!$A$2:$A$2848,Y$8,'B-PorHerramienta'!$J$2:$J$2848,$AC371,'B-PorHerramienta'!$K$2:$K$2848,$AD371,'B-PorHerramienta'!$L$2:$L$2848,$AE371)*$AI$6,$AJ$6))</f>
        <v/>
      </c>
      <c r="Z371" s="48" t="str">
        <f>IF(COUNTIFS('B-PorHerramienta'!$A$2:$A$2848,Z$8,'B-PorHerramienta'!$J$2:$J$2848,$AC371,'B-PorHerramienta'!$K$2:$K$2848,$AD371,'B-PorHerramienta'!$L$2:$L$2848,$AE371,'B-PorHerramienta'!$F$2:$F$2848,"&lt;&gt;")=0,"",ROUND(SUMIFS(INDEX('B-PorHerramienta'!$F$2:$I$2848,0,$AH$6),'B-PorHerramienta'!$A$2:$A$2848,Z$8,'B-PorHerramienta'!$J$2:$J$2848,$AC371,'B-PorHerramienta'!$K$2:$K$2848,$AD371,'B-PorHerramienta'!$L$2:$L$2848,$AE371)*$AI$6,$AJ$6))</f>
        <v/>
      </c>
      <c r="AA371" s="6"/>
      <c r="AB371" s="35">
        <v>1</v>
      </c>
      <c r="AC371" s="35" t="s">
        <v>1194</v>
      </c>
      <c r="AD371" s="35" t="s">
        <v>1498</v>
      </c>
      <c r="AE371" s="35" t="s">
        <v>88</v>
      </c>
      <c r="AF371" s="35"/>
      <c r="AG371" s="35"/>
      <c r="AH371" s="35"/>
      <c r="AI371" s="35"/>
      <c r="AJ371" s="35"/>
      <c r="AK371" s="35"/>
    </row>
    <row r="372" spans="1:37" hidden="1" outlineLevel="2" collapsed="1" x14ac:dyDescent="0.25">
      <c r="A372" s="49" t="s">
        <v>2276</v>
      </c>
      <c r="B372" s="47" t="s">
        <v>2275</v>
      </c>
      <c r="C372" s="48" t="str">
        <f>IF(COUNTIFS('B-PorHerramienta'!$A$2:$A$2848,C$8,'B-PorHerramienta'!$J$2:$J$2848,$AC372,'B-PorHerramienta'!$K$2:$K$2848,$AD372,'B-PorHerramienta'!$L$2:$L$2848,$AE372,'B-PorHerramienta'!$F$2:$F$2848,"&lt;&gt;")=0,"",ROUND(SUMIFS(INDEX('B-PorHerramienta'!$F$2:$I$2848,0,$AH$6),'B-PorHerramienta'!$A$2:$A$2848,C$8,'B-PorHerramienta'!$J$2:$J$2848,$AC372,'B-PorHerramienta'!$K$2:$K$2848,$AD372,'B-PorHerramienta'!$L$2:$L$2848,$AE372)*$AI$6,$AJ$6))</f>
        <v/>
      </c>
      <c r="D372" s="48" t="str">
        <f>IF(COUNTIFS('B-PorHerramienta'!$A$2:$A$2848,D$8,'B-PorHerramienta'!$J$2:$J$2848,$AC372,'B-PorHerramienta'!$K$2:$K$2848,$AD372,'B-PorHerramienta'!$L$2:$L$2848,$AE372,'B-PorHerramienta'!$F$2:$F$2848,"&lt;&gt;")=0,"",ROUND(SUMIFS(INDEX('B-PorHerramienta'!$F$2:$I$2848,0,$AH$6),'B-PorHerramienta'!$A$2:$A$2848,D$8,'B-PorHerramienta'!$J$2:$J$2848,$AC372,'B-PorHerramienta'!$K$2:$K$2848,$AD372,'B-PorHerramienta'!$L$2:$L$2848,$AE372)*$AI$6,$AJ$6))</f>
        <v/>
      </c>
      <c r="E372" s="48">
        <f>IF(COUNTIFS('B-PorHerramienta'!$A$2:$A$2848,E$8,'B-PorHerramienta'!$J$2:$J$2848,$AC372,'B-PorHerramienta'!$K$2:$K$2848,$AD372,'B-PorHerramienta'!$L$2:$L$2848,$AE372,'B-PorHerramienta'!$F$2:$F$2848,"&lt;&gt;")=0,"",ROUND(SUMIFS(INDEX('B-PorHerramienta'!$F$2:$I$2848,0,$AH$6),'B-PorHerramienta'!$A$2:$A$2848,E$8,'B-PorHerramienta'!$J$2:$J$2848,$AC372,'B-PorHerramienta'!$K$2:$K$2848,$AD372,'B-PorHerramienta'!$L$2:$L$2848,$AE372)*$AI$6,$AJ$6))</f>
        <v>2.3999999999999998E-3</v>
      </c>
      <c r="F372" s="48">
        <f>IF(COUNTIFS('B-PorHerramienta'!$A$2:$A$2848,F$8,'B-PorHerramienta'!$J$2:$J$2848,$AC372,'B-PorHerramienta'!$K$2:$K$2848,$AD372,'B-PorHerramienta'!$L$2:$L$2848,$AE372,'B-PorHerramienta'!$F$2:$F$2848,"&lt;&gt;")=0,"",ROUND(SUMIFS(INDEX('B-PorHerramienta'!$F$2:$I$2848,0,$AH$6),'B-PorHerramienta'!$A$2:$A$2848,F$8,'B-PorHerramienta'!$J$2:$J$2848,$AC372,'B-PorHerramienta'!$K$2:$K$2848,$AD372,'B-PorHerramienta'!$L$2:$L$2848,$AE372)*$AI$6,$AJ$6))</f>
        <v>2.5999999999999999E-3</v>
      </c>
      <c r="G372" s="48" t="str">
        <f>IF(COUNTIFS('B-PorHerramienta'!$A$2:$A$2848,G$8,'B-PorHerramienta'!$J$2:$J$2848,$AC372,'B-PorHerramienta'!$K$2:$K$2848,$AD372,'B-PorHerramienta'!$L$2:$L$2848,$AE372,'B-PorHerramienta'!$F$2:$F$2848,"&lt;&gt;")=0,"",ROUND(SUMIFS(INDEX('B-PorHerramienta'!$F$2:$I$2848,0,$AH$6),'B-PorHerramienta'!$A$2:$A$2848,G$8,'B-PorHerramienta'!$J$2:$J$2848,$AC372,'B-PorHerramienta'!$K$2:$K$2848,$AD372,'B-PorHerramienta'!$L$2:$L$2848,$AE372)*$AI$6,$AJ$6))</f>
        <v/>
      </c>
      <c r="H372" s="48" t="str">
        <f>IF(COUNTIFS('B-PorHerramienta'!$A$2:$A$2848,H$8,'B-PorHerramienta'!$J$2:$J$2848,$AC372,'B-PorHerramienta'!$K$2:$K$2848,$AD372,'B-PorHerramienta'!$L$2:$L$2848,$AE372,'B-PorHerramienta'!$F$2:$F$2848,"&lt;&gt;")=0,"",ROUND(SUMIFS(INDEX('B-PorHerramienta'!$F$2:$I$2848,0,$AH$6),'B-PorHerramienta'!$A$2:$A$2848,H$8,'B-PorHerramienta'!$J$2:$J$2848,$AC372,'B-PorHerramienta'!$K$2:$K$2848,$AD372,'B-PorHerramienta'!$L$2:$L$2848,$AE372)*$AI$6,$AJ$6))</f>
        <v/>
      </c>
      <c r="I372" s="48" t="str">
        <f>IF(COUNTIFS('B-PorHerramienta'!$A$2:$A$2848,I$8,'B-PorHerramienta'!$J$2:$J$2848,$AC372,'B-PorHerramienta'!$K$2:$K$2848,$AD372,'B-PorHerramienta'!$L$2:$L$2848,$AE372,'B-PorHerramienta'!$F$2:$F$2848,"&lt;&gt;")=0,"",ROUND(SUMIFS(INDEX('B-PorHerramienta'!$F$2:$I$2848,0,$AH$6),'B-PorHerramienta'!$A$2:$A$2848,I$8,'B-PorHerramienta'!$J$2:$J$2848,$AC372,'B-PorHerramienta'!$K$2:$K$2848,$AD372,'B-PorHerramienta'!$L$2:$L$2848,$AE372)*$AI$6,$AJ$6))</f>
        <v/>
      </c>
      <c r="J372" s="48" t="str">
        <f>IF(COUNTIFS('B-PorHerramienta'!$A$2:$A$2848,J$8,'B-PorHerramienta'!$J$2:$J$2848,$AC372,'B-PorHerramienta'!$K$2:$K$2848,$AD372,'B-PorHerramienta'!$L$2:$L$2848,$AE372,'B-PorHerramienta'!$F$2:$F$2848,"&lt;&gt;")=0,"",ROUND(SUMIFS(INDEX('B-PorHerramienta'!$F$2:$I$2848,0,$AH$6),'B-PorHerramienta'!$A$2:$A$2848,J$8,'B-PorHerramienta'!$J$2:$J$2848,$AC372,'B-PorHerramienta'!$K$2:$K$2848,$AD372,'B-PorHerramienta'!$L$2:$L$2848,$AE372)*$AI$6,$AJ$6))</f>
        <v/>
      </c>
      <c r="K372" s="48" t="str">
        <f>IF(COUNTIFS('B-PorHerramienta'!$A$2:$A$2848,K$8,'B-PorHerramienta'!$J$2:$J$2848,$AC372,'B-PorHerramienta'!$K$2:$K$2848,$AD372,'B-PorHerramienta'!$L$2:$L$2848,$AE372,'B-PorHerramienta'!$F$2:$F$2848,"&lt;&gt;")=0,"",ROUND(SUMIFS(INDEX('B-PorHerramienta'!$F$2:$I$2848,0,$AH$6),'B-PorHerramienta'!$A$2:$A$2848,K$8,'B-PorHerramienta'!$J$2:$J$2848,$AC372,'B-PorHerramienta'!$K$2:$K$2848,$AD372,'B-PorHerramienta'!$L$2:$L$2848,$AE372)*$AI$6,$AJ$6))</f>
        <v/>
      </c>
      <c r="L372" s="48" t="str">
        <f>IF(COUNTIFS('B-PorHerramienta'!$A$2:$A$2848,L$8,'B-PorHerramienta'!$J$2:$J$2848,$AC372,'B-PorHerramienta'!$K$2:$K$2848,$AD372,'B-PorHerramienta'!$L$2:$L$2848,$AE372,'B-PorHerramienta'!$F$2:$F$2848,"&lt;&gt;")=0,"",ROUND(SUMIFS(INDEX('B-PorHerramienta'!$F$2:$I$2848,0,$AH$6),'B-PorHerramienta'!$A$2:$A$2848,L$8,'B-PorHerramienta'!$J$2:$J$2848,$AC372,'B-PorHerramienta'!$K$2:$K$2848,$AD372,'B-PorHerramienta'!$L$2:$L$2848,$AE372)*$AI$6,$AJ$6))</f>
        <v/>
      </c>
      <c r="M372" s="48" t="str">
        <f>IF(COUNTIFS('B-PorHerramienta'!$A$2:$A$2848,M$8,'B-PorHerramienta'!$J$2:$J$2848,$AC372,'B-PorHerramienta'!$K$2:$K$2848,$AD372,'B-PorHerramienta'!$L$2:$L$2848,$AE372,'B-PorHerramienta'!$F$2:$F$2848,"&lt;&gt;")=0,"",ROUND(SUMIFS(INDEX('B-PorHerramienta'!$F$2:$I$2848,0,$AH$6),'B-PorHerramienta'!$A$2:$A$2848,M$8,'B-PorHerramienta'!$J$2:$J$2848,$AC372,'B-PorHerramienta'!$K$2:$K$2848,$AD372,'B-PorHerramienta'!$L$2:$L$2848,$AE372)*$AI$6,$AJ$6))</f>
        <v/>
      </c>
      <c r="N372" s="48" t="str">
        <f>IF(COUNTIFS('B-PorHerramienta'!$A$2:$A$2848,N$8,'B-PorHerramienta'!$J$2:$J$2848,$AC372,'B-PorHerramienta'!$K$2:$K$2848,$AD372,'B-PorHerramienta'!$L$2:$L$2848,$AE372,'B-PorHerramienta'!$F$2:$F$2848,"&lt;&gt;")=0,"",ROUND(SUMIFS(INDEX('B-PorHerramienta'!$F$2:$I$2848,0,$AH$6),'B-PorHerramienta'!$A$2:$A$2848,N$8,'B-PorHerramienta'!$J$2:$J$2848,$AC372,'B-PorHerramienta'!$K$2:$K$2848,$AD372,'B-PorHerramienta'!$L$2:$L$2848,$AE372)*$AI$6,$AJ$6))</f>
        <v/>
      </c>
      <c r="O372" s="48" t="str">
        <f>IF(COUNTIFS('B-PorHerramienta'!$A$2:$A$2848,O$8,'B-PorHerramienta'!$J$2:$J$2848,$AC372,'B-PorHerramienta'!$K$2:$K$2848,$AD372,'B-PorHerramienta'!$L$2:$L$2848,$AE372,'B-PorHerramienta'!$F$2:$F$2848,"&lt;&gt;")=0,"",ROUND(SUMIFS(INDEX('B-PorHerramienta'!$F$2:$I$2848,0,$AH$6),'B-PorHerramienta'!$A$2:$A$2848,O$8,'B-PorHerramienta'!$J$2:$J$2848,$AC372,'B-PorHerramienta'!$K$2:$K$2848,$AD372,'B-PorHerramienta'!$L$2:$L$2848,$AE372)*$AI$6,$AJ$6))</f>
        <v/>
      </c>
      <c r="P372" s="48" t="str">
        <f>IF(COUNTIFS('B-PorHerramienta'!$A$2:$A$2848,P$8,'B-PorHerramienta'!$J$2:$J$2848,$AC372,'B-PorHerramienta'!$K$2:$K$2848,$AD372,'B-PorHerramienta'!$L$2:$L$2848,$AE372,'B-PorHerramienta'!$F$2:$F$2848,"&lt;&gt;")=0,"",ROUND(SUMIFS(INDEX('B-PorHerramienta'!$F$2:$I$2848,0,$AH$6),'B-PorHerramienta'!$A$2:$A$2848,P$8,'B-PorHerramienta'!$J$2:$J$2848,$AC372,'B-PorHerramienta'!$K$2:$K$2848,$AD372,'B-PorHerramienta'!$L$2:$L$2848,$AE372)*$AI$6,$AJ$6))</f>
        <v/>
      </c>
      <c r="Q372" s="48" t="str">
        <f>IF(COUNTIFS('B-PorHerramienta'!$A$2:$A$2848,Q$8,'B-PorHerramienta'!$J$2:$J$2848,$AC372,'B-PorHerramienta'!$K$2:$K$2848,$AD372,'B-PorHerramienta'!$L$2:$L$2848,$AE372,'B-PorHerramienta'!$F$2:$F$2848,"&lt;&gt;")=0,"",ROUND(SUMIFS(INDEX('B-PorHerramienta'!$F$2:$I$2848,0,$AH$6),'B-PorHerramienta'!$A$2:$A$2848,Q$8,'B-PorHerramienta'!$J$2:$J$2848,$AC372,'B-PorHerramienta'!$K$2:$K$2848,$AD372,'B-PorHerramienta'!$L$2:$L$2848,$AE372)*$AI$6,$AJ$6))</f>
        <v/>
      </c>
      <c r="R372" s="48" t="str">
        <f>IF(COUNTIFS('B-PorHerramienta'!$A$2:$A$2848,R$8,'B-PorHerramienta'!$J$2:$J$2848,$AC372,'B-PorHerramienta'!$K$2:$K$2848,$AD372,'B-PorHerramienta'!$L$2:$L$2848,$AE372,'B-PorHerramienta'!$F$2:$F$2848,"&lt;&gt;")=0,"",ROUND(SUMIFS(INDEX('B-PorHerramienta'!$F$2:$I$2848,0,$AH$6),'B-PorHerramienta'!$A$2:$A$2848,R$8,'B-PorHerramienta'!$J$2:$J$2848,$AC372,'B-PorHerramienta'!$K$2:$K$2848,$AD372,'B-PorHerramienta'!$L$2:$L$2848,$AE372)*$AI$6,$AJ$6))</f>
        <v/>
      </c>
      <c r="S372" s="48" t="str">
        <f>IF(COUNTIFS('B-PorHerramienta'!$A$2:$A$2848,S$8,'B-PorHerramienta'!$J$2:$J$2848,$AC372,'B-PorHerramienta'!$K$2:$K$2848,$AD372,'B-PorHerramienta'!$L$2:$L$2848,$AE372,'B-PorHerramienta'!$F$2:$F$2848,"&lt;&gt;")=0,"",ROUND(SUMIFS(INDEX('B-PorHerramienta'!$F$2:$I$2848,0,$AH$6),'B-PorHerramienta'!$A$2:$A$2848,S$8,'B-PorHerramienta'!$J$2:$J$2848,$AC372,'B-PorHerramienta'!$K$2:$K$2848,$AD372,'B-PorHerramienta'!$L$2:$L$2848,$AE372)*$AI$6,$AJ$6))</f>
        <v/>
      </c>
      <c r="T372" s="48" t="str">
        <f>IF(COUNTIFS('B-PorHerramienta'!$A$2:$A$2848,T$8,'B-PorHerramienta'!$J$2:$J$2848,$AC372,'B-PorHerramienta'!$K$2:$K$2848,$AD372,'B-PorHerramienta'!$L$2:$L$2848,$AE372,'B-PorHerramienta'!$F$2:$F$2848,"&lt;&gt;")=0,"",ROUND(SUMIFS(INDEX('B-PorHerramienta'!$F$2:$I$2848,0,$AH$6),'B-PorHerramienta'!$A$2:$A$2848,T$8,'B-PorHerramienta'!$J$2:$J$2848,$AC372,'B-PorHerramienta'!$K$2:$K$2848,$AD372,'B-PorHerramienta'!$L$2:$L$2848,$AE372)*$AI$6,$AJ$6))</f>
        <v/>
      </c>
      <c r="U372" s="48" t="str">
        <f>IF(COUNTIFS('B-PorHerramienta'!$A$2:$A$2848,U$8,'B-PorHerramienta'!$J$2:$J$2848,$AC372,'B-PorHerramienta'!$K$2:$K$2848,$AD372,'B-PorHerramienta'!$L$2:$L$2848,$AE372,'B-PorHerramienta'!$F$2:$F$2848,"&lt;&gt;")=0,"",ROUND(SUMIFS(INDEX('B-PorHerramienta'!$F$2:$I$2848,0,$AH$6),'B-PorHerramienta'!$A$2:$A$2848,U$8,'B-PorHerramienta'!$J$2:$J$2848,$AC372,'B-PorHerramienta'!$K$2:$K$2848,$AD372,'B-PorHerramienta'!$L$2:$L$2848,$AE372)*$AI$6,$AJ$6))</f>
        <v/>
      </c>
      <c r="V372" s="48" t="str">
        <f>IF(COUNTIFS('B-PorHerramienta'!$A$2:$A$2848,V$8,'B-PorHerramienta'!$J$2:$J$2848,$AC372,'B-PorHerramienta'!$K$2:$K$2848,$AD372,'B-PorHerramienta'!$L$2:$L$2848,$AE372,'B-PorHerramienta'!$F$2:$F$2848,"&lt;&gt;")=0,"",ROUND(SUMIFS(INDEX('B-PorHerramienta'!$F$2:$I$2848,0,$AH$6),'B-PorHerramienta'!$A$2:$A$2848,V$8,'B-PorHerramienta'!$J$2:$J$2848,$AC372,'B-PorHerramienta'!$K$2:$K$2848,$AD372,'B-PorHerramienta'!$L$2:$L$2848,$AE372)*$AI$6,$AJ$6))</f>
        <v/>
      </c>
      <c r="W372" s="48" t="str">
        <f>IF(COUNTIFS('B-PorHerramienta'!$A$2:$A$2848,W$8,'B-PorHerramienta'!$J$2:$J$2848,$AC372,'B-PorHerramienta'!$K$2:$K$2848,$AD372,'B-PorHerramienta'!$L$2:$L$2848,$AE372,'B-PorHerramienta'!$F$2:$F$2848,"&lt;&gt;")=0,"",ROUND(SUMIFS(INDEX('B-PorHerramienta'!$F$2:$I$2848,0,$AH$6),'B-PorHerramienta'!$A$2:$A$2848,W$8,'B-PorHerramienta'!$J$2:$J$2848,$AC372,'B-PorHerramienta'!$K$2:$K$2848,$AD372,'B-PorHerramienta'!$L$2:$L$2848,$AE372)*$AI$6,$AJ$6))</f>
        <v/>
      </c>
      <c r="X372" s="48" t="str">
        <f>IF(COUNTIFS('B-PorHerramienta'!$A$2:$A$2848,X$8,'B-PorHerramienta'!$J$2:$J$2848,$AC372,'B-PorHerramienta'!$K$2:$K$2848,$AD372,'B-PorHerramienta'!$L$2:$L$2848,$AE372,'B-PorHerramienta'!$F$2:$F$2848,"&lt;&gt;")=0,"",ROUND(SUMIFS(INDEX('B-PorHerramienta'!$F$2:$I$2848,0,$AH$6),'B-PorHerramienta'!$A$2:$A$2848,X$8,'B-PorHerramienta'!$J$2:$J$2848,$AC372,'B-PorHerramienta'!$K$2:$K$2848,$AD372,'B-PorHerramienta'!$L$2:$L$2848,$AE372)*$AI$6,$AJ$6))</f>
        <v/>
      </c>
      <c r="Y372" s="48" t="str">
        <f>IF(COUNTIFS('B-PorHerramienta'!$A$2:$A$2848,Y$8,'B-PorHerramienta'!$J$2:$J$2848,$AC372,'B-PorHerramienta'!$K$2:$K$2848,$AD372,'B-PorHerramienta'!$L$2:$L$2848,$AE372,'B-PorHerramienta'!$F$2:$F$2848,"&lt;&gt;")=0,"",ROUND(SUMIFS(INDEX('B-PorHerramienta'!$F$2:$I$2848,0,$AH$6),'B-PorHerramienta'!$A$2:$A$2848,Y$8,'B-PorHerramienta'!$J$2:$J$2848,$AC372,'B-PorHerramienta'!$K$2:$K$2848,$AD372,'B-PorHerramienta'!$L$2:$L$2848,$AE372)*$AI$6,$AJ$6))</f>
        <v/>
      </c>
      <c r="Z372" s="48" t="str">
        <f>IF(COUNTIFS('B-PorHerramienta'!$A$2:$A$2848,Z$8,'B-PorHerramienta'!$J$2:$J$2848,$AC372,'B-PorHerramienta'!$K$2:$K$2848,$AD372,'B-PorHerramienta'!$L$2:$L$2848,$AE372,'B-PorHerramienta'!$F$2:$F$2848,"&lt;&gt;")=0,"",ROUND(SUMIFS(INDEX('B-PorHerramienta'!$F$2:$I$2848,0,$AH$6),'B-PorHerramienta'!$A$2:$A$2848,Z$8,'B-PorHerramienta'!$J$2:$J$2848,$AC372,'B-PorHerramienta'!$K$2:$K$2848,$AD372,'B-PorHerramienta'!$L$2:$L$2848,$AE372)*$AI$6,$AJ$6))</f>
        <v/>
      </c>
      <c r="AA372" s="6"/>
      <c r="AB372" s="35">
        <v>2</v>
      </c>
      <c r="AC372" s="35" t="s">
        <v>1194</v>
      </c>
      <c r="AD372" s="35" t="s">
        <v>1498</v>
      </c>
      <c r="AE372" s="35" t="s">
        <v>1499</v>
      </c>
      <c r="AF372" s="35"/>
      <c r="AG372" s="35"/>
      <c r="AH372" s="35"/>
      <c r="AI372" s="35"/>
      <c r="AJ372" s="35"/>
      <c r="AK372" s="35"/>
    </row>
    <row r="373" spans="1:37" hidden="1" outlineLevel="2" collapsed="1" x14ac:dyDescent="0.25">
      <c r="A373" s="49" t="s">
        <v>2274</v>
      </c>
      <c r="B373" s="47" t="s">
        <v>703</v>
      </c>
      <c r="C373" s="48" t="str">
        <f>IF(COUNTIFS('B-PorHerramienta'!$A$2:$A$2848,C$8,'B-PorHerramienta'!$J$2:$J$2848,$AC373,'B-PorHerramienta'!$K$2:$K$2848,$AD373,'B-PorHerramienta'!$L$2:$L$2848,$AE373,'B-PorHerramienta'!$F$2:$F$2848,"&lt;&gt;")=0,"",ROUND(SUMIFS(INDEX('B-PorHerramienta'!$F$2:$I$2848,0,$AH$6),'B-PorHerramienta'!$A$2:$A$2848,C$8,'B-PorHerramienta'!$J$2:$J$2848,$AC373,'B-PorHerramienta'!$K$2:$K$2848,$AD373,'B-PorHerramienta'!$L$2:$L$2848,$AE373)*$AI$6,$AJ$6))</f>
        <v/>
      </c>
      <c r="D373" s="48" t="str">
        <f>IF(COUNTIFS('B-PorHerramienta'!$A$2:$A$2848,D$8,'B-PorHerramienta'!$J$2:$J$2848,$AC373,'B-PorHerramienta'!$K$2:$K$2848,$AD373,'B-PorHerramienta'!$L$2:$L$2848,$AE373,'B-PorHerramienta'!$F$2:$F$2848,"&lt;&gt;")=0,"",ROUND(SUMIFS(INDEX('B-PorHerramienta'!$F$2:$I$2848,0,$AH$6),'B-PorHerramienta'!$A$2:$A$2848,D$8,'B-PorHerramienta'!$J$2:$J$2848,$AC373,'B-PorHerramienta'!$K$2:$K$2848,$AD373,'B-PorHerramienta'!$L$2:$L$2848,$AE373)*$AI$6,$AJ$6))</f>
        <v/>
      </c>
      <c r="E373" s="48">
        <f>IF(COUNTIFS('B-PorHerramienta'!$A$2:$A$2848,E$8,'B-PorHerramienta'!$J$2:$J$2848,$AC373,'B-PorHerramienta'!$K$2:$K$2848,$AD373,'B-PorHerramienta'!$L$2:$L$2848,$AE373,'B-PorHerramienta'!$F$2:$F$2848,"&lt;&gt;")=0,"",ROUND(SUMIFS(INDEX('B-PorHerramienta'!$F$2:$I$2848,0,$AH$6),'B-PorHerramienta'!$A$2:$A$2848,E$8,'B-PorHerramienta'!$J$2:$J$2848,$AC373,'B-PorHerramienta'!$K$2:$K$2848,$AD373,'B-PorHerramienta'!$L$2:$L$2848,$AE373)*$AI$6,$AJ$6))</f>
        <v>0</v>
      </c>
      <c r="F373" s="48" t="str">
        <f>IF(COUNTIFS('B-PorHerramienta'!$A$2:$A$2848,F$8,'B-PorHerramienta'!$J$2:$J$2848,$AC373,'B-PorHerramienta'!$K$2:$K$2848,$AD373,'B-PorHerramienta'!$L$2:$L$2848,$AE373,'B-PorHerramienta'!$F$2:$F$2848,"&lt;&gt;")=0,"",ROUND(SUMIFS(INDEX('B-PorHerramienta'!$F$2:$I$2848,0,$AH$6),'B-PorHerramienta'!$A$2:$A$2848,F$8,'B-PorHerramienta'!$J$2:$J$2848,$AC373,'B-PorHerramienta'!$K$2:$K$2848,$AD373,'B-PorHerramienta'!$L$2:$L$2848,$AE373)*$AI$6,$AJ$6))</f>
        <v/>
      </c>
      <c r="G373" s="48" t="str">
        <f>IF(COUNTIFS('B-PorHerramienta'!$A$2:$A$2848,G$8,'B-PorHerramienta'!$J$2:$J$2848,$AC373,'B-PorHerramienta'!$K$2:$K$2848,$AD373,'B-PorHerramienta'!$L$2:$L$2848,$AE373,'B-PorHerramienta'!$F$2:$F$2848,"&lt;&gt;")=0,"",ROUND(SUMIFS(INDEX('B-PorHerramienta'!$F$2:$I$2848,0,$AH$6),'B-PorHerramienta'!$A$2:$A$2848,G$8,'B-PorHerramienta'!$J$2:$J$2848,$AC373,'B-PorHerramienta'!$K$2:$K$2848,$AD373,'B-PorHerramienta'!$L$2:$L$2848,$AE373)*$AI$6,$AJ$6))</f>
        <v/>
      </c>
      <c r="H373" s="48" t="str">
        <f>IF(COUNTIFS('B-PorHerramienta'!$A$2:$A$2848,H$8,'B-PorHerramienta'!$J$2:$J$2848,$AC373,'B-PorHerramienta'!$K$2:$K$2848,$AD373,'B-PorHerramienta'!$L$2:$L$2848,$AE373,'B-PorHerramienta'!$F$2:$F$2848,"&lt;&gt;")=0,"",ROUND(SUMIFS(INDEX('B-PorHerramienta'!$F$2:$I$2848,0,$AH$6),'B-PorHerramienta'!$A$2:$A$2848,H$8,'B-PorHerramienta'!$J$2:$J$2848,$AC373,'B-PorHerramienta'!$K$2:$K$2848,$AD373,'B-PorHerramienta'!$L$2:$L$2848,$AE373)*$AI$6,$AJ$6))</f>
        <v/>
      </c>
      <c r="I373" s="48" t="str">
        <f>IF(COUNTIFS('B-PorHerramienta'!$A$2:$A$2848,I$8,'B-PorHerramienta'!$J$2:$J$2848,$AC373,'B-PorHerramienta'!$K$2:$K$2848,$AD373,'B-PorHerramienta'!$L$2:$L$2848,$AE373,'B-PorHerramienta'!$F$2:$F$2848,"&lt;&gt;")=0,"",ROUND(SUMIFS(INDEX('B-PorHerramienta'!$F$2:$I$2848,0,$AH$6),'B-PorHerramienta'!$A$2:$A$2848,I$8,'B-PorHerramienta'!$J$2:$J$2848,$AC373,'B-PorHerramienta'!$K$2:$K$2848,$AD373,'B-PorHerramienta'!$L$2:$L$2848,$AE373)*$AI$6,$AJ$6))</f>
        <v/>
      </c>
      <c r="J373" s="48" t="str">
        <f>IF(COUNTIFS('B-PorHerramienta'!$A$2:$A$2848,J$8,'B-PorHerramienta'!$J$2:$J$2848,$AC373,'B-PorHerramienta'!$K$2:$K$2848,$AD373,'B-PorHerramienta'!$L$2:$L$2848,$AE373,'B-PorHerramienta'!$F$2:$F$2848,"&lt;&gt;")=0,"",ROUND(SUMIFS(INDEX('B-PorHerramienta'!$F$2:$I$2848,0,$AH$6),'B-PorHerramienta'!$A$2:$A$2848,J$8,'B-PorHerramienta'!$J$2:$J$2848,$AC373,'B-PorHerramienta'!$K$2:$K$2848,$AD373,'B-PorHerramienta'!$L$2:$L$2848,$AE373)*$AI$6,$AJ$6))</f>
        <v/>
      </c>
      <c r="K373" s="48" t="str">
        <f>IF(COUNTIFS('B-PorHerramienta'!$A$2:$A$2848,K$8,'B-PorHerramienta'!$J$2:$J$2848,$AC373,'B-PorHerramienta'!$K$2:$K$2848,$AD373,'B-PorHerramienta'!$L$2:$L$2848,$AE373,'B-PorHerramienta'!$F$2:$F$2848,"&lt;&gt;")=0,"",ROUND(SUMIFS(INDEX('B-PorHerramienta'!$F$2:$I$2848,0,$AH$6),'B-PorHerramienta'!$A$2:$A$2848,K$8,'B-PorHerramienta'!$J$2:$J$2848,$AC373,'B-PorHerramienta'!$K$2:$K$2848,$AD373,'B-PorHerramienta'!$L$2:$L$2848,$AE373)*$AI$6,$AJ$6))</f>
        <v/>
      </c>
      <c r="L373" s="48" t="str">
        <f>IF(COUNTIFS('B-PorHerramienta'!$A$2:$A$2848,L$8,'B-PorHerramienta'!$J$2:$J$2848,$AC373,'B-PorHerramienta'!$K$2:$K$2848,$AD373,'B-PorHerramienta'!$L$2:$L$2848,$AE373,'B-PorHerramienta'!$F$2:$F$2848,"&lt;&gt;")=0,"",ROUND(SUMIFS(INDEX('B-PorHerramienta'!$F$2:$I$2848,0,$AH$6),'B-PorHerramienta'!$A$2:$A$2848,L$8,'B-PorHerramienta'!$J$2:$J$2848,$AC373,'B-PorHerramienta'!$K$2:$K$2848,$AD373,'B-PorHerramienta'!$L$2:$L$2848,$AE373)*$AI$6,$AJ$6))</f>
        <v/>
      </c>
      <c r="M373" s="48" t="str">
        <f>IF(COUNTIFS('B-PorHerramienta'!$A$2:$A$2848,M$8,'B-PorHerramienta'!$J$2:$J$2848,$AC373,'B-PorHerramienta'!$K$2:$K$2848,$AD373,'B-PorHerramienta'!$L$2:$L$2848,$AE373,'B-PorHerramienta'!$F$2:$F$2848,"&lt;&gt;")=0,"",ROUND(SUMIFS(INDEX('B-PorHerramienta'!$F$2:$I$2848,0,$AH$6),'B-PorHerramienta'!$A$2:$A$2848,M$8,'B-PorHerramienta'!$J$2:$J$2848,$AC373,'B-PorHerramienta'!$K$2:$K$2848,$AD373,'B-PorHerramienta'!$L$2:$L$2848,$AE373)*$AI$6,$AJ$6))</f>
        <v/>
      </c>
      <c r="N373" s="48" t="str">
        <f>IF(COUNTIFS('B-PorHerramienta'!$A$2:$A$2848,N$8,'B-PorHerramienta'!$J$2:$J$2848,$AC373,'B-PorHerramienta'!$K$2:$K$2848,$AD373,'B-PorHerramienta'!$L$2:$L$2848,$AE373,'B-PorHerramienta'!$F$2:$F$2848,"&lt;&gt;")=0,"",ROUND(SUMIFS(INDEX('B-PorHerramienta'!$F$2:$I$2848,0,$AH$6),'B-PorHerramienta'!$A$2:$A$2848,N$8,'B-PorHerramienta'!$J$2:$J$2848,$AC373,'B-PorHerramienta'!$K$2:$K$2848,$AD373,'B-PorHerramienta'!$L$2:$L$2848,$AE373)*$AI$6,$AJ$6))</f>
        <v/>
      </c>
      <c r="O373" s="48" t="str">
        <f>IF(COUNTIFS('B-PorHerramienta'!$A$2:$A$2848,O$8,'B-PorHerramienta'!$J$2:$J$2848,$AC373,'B-PorHerramienta'!$K$2:$K$2848,$AD373,'B-PorHerramienta'!$L$2:$L$2848,$AE373,'B-PorHerramienta'!$F$2:$F$2848,"&lt;&gt;")=0,"",ROUND(SUMIFS(INDEX('B-PorHerramienta'!$F$2:$I$2848,0,$AH$6),'B-PorHerramienta'!$A$2:$A$2848,O$8,'B-PorHerramienta'!$J$2:$J$2848,$AC373,'B-PorHerramienta'!$K$2:$K$2848,$AD373,'B-PorHerramienta'!$L$2:$L$2848,$AE373)*$AI$6,$AJ$6))</f>
        <v/>
      </c>
      <c r="P373" s="48" t="str">
        <f>IF(COUNTIFS('B-PorHerramienta'!$A$2:$A$2848,P$8,'B-PorHerramienta'!$J$2:$J$2848,$AC373,'B-PorHerramienta'!$K$2:$K$2848,$AD373,'B-PorHerramienta'!$L$2:$L$2848,$AE373,'B-PorHerramienta'!$F$2:$F$2848,"&lt;&gt;")=0,"",ROUND(SUMIFS(INDEX('B-PorHerramienta'!$F$2:$I$2848,0,$AH$6),'B-PorHerramienta'!$A$2:$A$2848,P$8,'B-PorHerramienta'!$J$2:$J$2848,$AC373,'B-PorHerramienta'!$K$2:$K$2848,$AD373,'B-PorHerramienta'!$L$2:$L$2848,$AE373)*$AI$6,$AJ$6))</f>
        <v/>
      </c>
      <c r="Q373" s="48" t="str">
        <f>IF(COUNTIFS('B-PorHerramienta'!$A$2:$A$2848,Q$8,'B-PorHerramienta'!$J$2:$J$2848,$AC373,'B-PorHerramienta'!$K$2:$K$2848,$AD373,'B-PorHerramienta'!$L$2:$L$2848,$AE373,'B-PorHerramienta'!$F$2:$F$2848,"&lt;&gt;")=0,"",ROUND(SUMIFS(INDEX('B-PorHerramienta'!$F$2:$I$2848,0,$AH$6),'B-PorHerramienta'!$A$2:$A$2848,Q$8,'B-PorHerramienta'!$J$2:$J$2848,$AC373,'B-PorHerramienta'!$K$2:$K$2848,$AD373,'B-PorHerramienta'!$L$2:$L$2848,$AE373)*$AI$6,$AJ$6))</f>
        <v/>
      </c>
      <c r="R373" s="48" t="str">
        <f>IF(COUNTIFS('B-PorHerramienta'!$A$2:$A$2848,R$8,'B-PorHerramienta'!$J$2:$J$2848,$AC373,'B-PorHerramienta'!$K$2:$K$2848,$AD373,'B-PorHerramienta'!$L$2:$L$2848,$AE373,'B-PorHerramienta'!$F$2:$F$2848,"&lt;&gt;")=0,"",ROUND(SUMIFS(INDEX('B-PorHerramienta'!$F$2:$I$2848,0,$AH$6),'B-PorHerramienta'!$A$2:$A$2848,R$8,'B-PorHerramienta'!$J$2:$J$2848,$AC373,'B-PorHerramienta'!$K$2:$K$2848,$AD373,'B-PorHerramienta'!$L$2:$L$2848,$AE373)*$AI$6,$AJ$6))</f>
        <v/>
      </c>
      <c r="S373" s="48" t="str">
        <f>IF(COUNTIFS('B-PorHerramienta'!$A$2:$A$2848,S$8,'B-PorHerramienta'!$J$2:$J$2848,$AC373,'B-PorHerramienta'!$K$2:$K$2848,$AD373,'B-PorHerramienta'!$L$2:$L$2848,$AE373,'B-PorHerramienta'!$F$2:$F$2848,"&lt;&gt;")=0,"",ROUND(SUMIFS(INDEX('B-PorHerramienta'!$F$2:$I$2848,0,$AH$6),'B-PorHerramienta'!$A$2:$A$2848,S$8,'B-PorHerramienta'!$J$2:$J$2848,$AC373,'B-PorHerramienta'!$K$2:$K$2848,$AD373,'B-PorHerramienta'!$L$2:$L$2848,$AE373)*$AI$6,$AJ$6))</f>
        <v/>
      </c>
      <c r="T373" s="48" t="str">
        <f>IF(COUNTIFS('B-PorHerramienta'!$A$2:$A$2848,T$8,'B-PorHerramienta'!$J$2:$J$2848,$AC373,'B-PorHerramienta'!$K$2:$K$2848,$AD373,'B-PorHerramienta'!$L$2:$L$2848,$AE373,'B-PorHerramienta'!$F$2:$F$2848,"&lt;&gt;")=0,"",ROUND(SUMIFS(INDEX('B-PorHerramienta'!$F$2:$I$2848,0,$AH$6),'B-PorHerramienta'!$A$2:$A$2848,T$8,'B-PorHerramienta'!$J$2:$J$2848,$AC373,'B-PorHerramienta'!$K$2:$K$2848,$AD373,'B-PorHerramienta'!$L$2:$L$2848,$AE373)*$AI$6,$AJ$6))</f>
        <v/>
      </c>
      <c r="U373" s="48" t="str">
        <f>IF(COUNTIFS('B-PorHerramienta'!$A$2:$A$2848,U$8,'B-PorHerramienta'!$J$2:$J$2848,$AC373,'B-PorHerramienta'!$K$2:$K$2848,$AD373,'B-PorHerramienta'!$L$2:$L$2848,$AE373,'B-PorHerramienta'!$F$2:$F$2848,"&lt;&gt;")=0,"",ROUND(SUMIFS(INDEX('B-PorHerramienta'!$F$2:$I$2848,0,$AH$6),'B-PorHerramienta'!$A$2:$A$2848,U$8,'B-PorHerramienta'!$J$2:$J$2848,$AC373,'B-PorHerramienta'!$K$2:$K$2848,$AD373,'B-PorHerramienta'!$L$2:$L$2848,$AE373)*$AI$6,$AJ$6))</f>
        <v/>
      </c>
      <c r="V373" s="48" t="str">
        <f>IF(COUNTIFS('B-PorHerramienta'!$A$2:$A$2848,V$8,'B-PorHerramienta'!$J$2:$J$2848,$AC373,'B-PorHerramienta'!$K$2:$K$2848,$AD373,'B-PorHerramienta'!$L$2:$L$2848,$AE373,'B-PorHerramienta'!$F$2:$F$2848,"&lt;&gt;")=0,"",ROUND(SUMIFS(INDEX('B-PorHerramienta'!$F$2:$I$2848,0,$AH$6),'B-PorHerramienta'!$A$2:$A$2848,V$8,'B-PorHerramienta'!$J$2:$J$2848,$AC373,'B-PorHerramienta'!$K$2:$K$2848,$AD373,'B-PorHerramienta'!$L$2:$L$2848,$AE373)*$AI$6,$AJ$6))</f>
        <v/>
      </c>
      <c r="W373" s="48" t="str">
        <f>IF(COUNTIFS('B-PorHerramienta'!$A$2:$A$2848,W$8,'B-PorHerramienta'!$J$2:$J$2848,$AC373,'B-PorHerramienta'!$K$2:$K$2848,$AD373,'B-PorHerramienta'!$L$2:$L$2848,$AE373,'B-PorHerramienta'!$F$2:$F$2848,"&lt;&gt;")=0,"",ROUND(SUMIFS(INDEX('B-PorHerramienta'!$F$2:$I$2848,0,$AH$6),'B-PorHerramienta'!$A$2:$A$2848,W$8,'B-PorHerramienta'!$J$2:$J$2848,$AC373,'B-PorHerramienta'!$K$2:$K$2848,$AD373,'B-PorHerramienta'!$L$2:$L$2848,$AE373)*$AI$6,$AJ$6))</f>
        <v/>
      </c>
      <c r="X373" s="48" t="str">
        <f>IF(COUNTIFS('B-PorHerramienta'!$A$2:$A$2848,X$8,'B-PorHerramienta'!$J$2:$J$2848,$AC373,'B-PorHerramienta'!$K$2:$K$2848,$AD373,'B-PorHerramienta'!$L$2:$L$2848,$AE373,'B-PorHerramienta'!$F$2:$F$2848,"&lt;&gt;")=0,"",ROUND(SUMIFS(INDEX('B-PorHerramienta'!$F$2:$I$2848,0,$AH$6),'B-PorHerramienta'!$A$2:$A$2848,X$8,'B-PorHerramienta'!$J$2:$J$2848,$AC373,'B-PorHerramienta'!$K$2:$K$2848,$AD373,'B-PorHerramienta'!$L$2:$L$2848,$AE373)*$AI$6,$AJ$6))</f>
        <v/>
      </c>
      <c r="Y373" s="48" t="str">
        <f>IF(COUNTIFS('B-PorHerramienta'!$A$2:$A$2848,Y$8,'B-PorHerramienta'!$J$2:$J$2848,$AC373,'B-PorHerramienta'!$K$2:$K$2848,$AD373,'B-PorHerramienta'!$L$2:$L$2848,$AE373,'B-PorHerramienta'!$F$2:$F$2848,"&lt;&gt;")=0,"",ROUND(SUMIFS(INDEX('B-PorHerramienta'!$F$2:$I$2848,0,$AH$6),'B-PorHerramienta'!$A$2:$A$2848,Y$8,'B-PorHerramienta'!$J$2:$J$2848,$AC373,'B-PorHerramienta'!$K$2:$K$2848,$AD373,'B-PorHerramienta'!$L$2:$L$2848,$AE373)*$AI$6,$AJ$6))</f>
        <v/>
      </c>
      <c r="Z373" s="48" t="str">
        <f>IF(COUNTIFS('B-PorHerramienta'!$A$2:$A$2848,Z$8,'B-PorHerramienta'!$J$2:$J$2848,$AC373,'B-PorHerramienta'!$K$2:$K$2848,$AD373,'B-PorHerramienta'!$L$2:$L$2848,$AE373,'B-PorHerramienta'!$F$2:$F$2848,"&lt;&gt;")=0,"",ROUND(SUMIFS(INDEX('B-PorHerramienta'!$F$2:$I$2848,0,$AH$6),'B-PorHerramienta'!$A$2:$A$2848,Z$8,'B-PorHerramienta'!$J$2:$J$2848,$AC373,'B-PorHerramienta'!$K$2:$K$2848,$AD373,'B-PorHerramienta'!$L$2:$L$2848,$AE373)*$AI$6,$AJ$6))</f>
        <v/>
      </c>
      <c r="AA373" s="6"/>
      <c r="AB373" s="35">
        <v>2</v>
      </c>
      <c r="AC373" s="35" t="s">
        <v>1194</v>
      </c>
      <c r="AD373" s="35" t="s">
        <v>1498</v>
      </c>
      <c r="AE373" s="35" t="s">
        <v>1500</v>
      </c>
      <c r="AF373" s="35"/>
      <c r="AG373" s="35"/>
      <c r="AH373" s="35"/>
      <c r="AI373" s="35"/>
      <c r="AJ373" s="35"/>
      <c r="AK373" s="35"/>
    </row>
    <row r="374" spans="1:37" hidden="1" outlineLevel="1" collapsed="1" x14ac:dyDescent="0.25">
      <c r="A374" s="46" t="s">
        <v>1501</v>
      </c>
      <c r="B374" s="47" t="s">
        <v>1867</v>
      </c>
      <c r="C374" s="48" t="str">
        <f>IF(COUNTIFS('B-PorHerramienta'!$A$2:$A$2848,C$8,'B-PorHerramienta'!$J$2:$J$2848,$AC374,'B-PorHerramienta'!$K$2:$K$2848,$AD374,'B-PorHerramienta'!$L$2:$L$2848,$AE374,'B-PorHerramienta'!$F$2:$F$2848,"&lt;&gt;")=0,"",ROUND(SUMIFS(INDEX('B-PorHerramienta'!$F$2:$I$2848,0,$AH$6),'B-PorHerramienta'!$A$2:$A$2848,C$8,'B-PorHerramienta'!$J$2:$J$2848,$AC374,'B-PorHerramienta'!$K$2:$K$2848,$AD374,'B-PorHerramienta'!$L$2:$L$2848,$AE374)*$AI$6,$AJ$6))</f>
        <v/>
      </c>
      <c r="D374" s="48" t="str">
        <f>IF(COUNTIFS('B-PorHerramienta'!$A$2:$A$2848,D$8,'B-PorHerramienta'!$J$2:$J$2848,$AC374,'B-PorHerramienta'!$K$2:$K$2848,$AD374,'B-PorHerramienta'!$L$2:$L$2848,$AE374,'B-PorHerramienta'!$F$2:$F$2848,"&lt;&gt;")=0,"",ROUND(SUMIFS(INDEX('B-PorHerramienta'!$F$2:$I$2848,0,$AH$6),'B-PorHerramienta'!$A$2:$A$2848,D$8,'B-PorHerramienta'!$J$2:$J$2848,$AC374,'B-PorHerramienta'!$K$2:$K$2848,$AD374,'B-PorHerramienta'!$L$2:$L$2848,$AE374)*$AI$6,$AJ$6))</f>
        <v/>
      </c>
      <c r="E374" s="48">
        <f>IF(COUNTIFS('B-PorHerramienta'!$A$2:$A$2848,E$8,'B-PorHerramienta'!$J$2:$J$2848,$AC374,'B-PorHerramienta'!$K$2:$K$2848,$AD374,'B-PorHerramienta'!$L$2:$L$2848,$AE374,'B-PorHerramienta'!$F$2:$F$2848,"&lt;&gt;")=0,"",ROUND(SUMIFS(INDEX('B-PorHerramienta'!$F$2:$I$2848,0,$AH$6),'B-PorHerramienta'!$A$2:$A$2848,E$8,'B-PorHerramienta'!$J$2:$J$2848,$AC374,'B-PorHerramienta'!$K$2:$K$2848,$AD374,'B-PorHerramienta'!$L$2:$L$2848,$AE374)*$AI$6,$AJ$6))</f>
        <v>0</v>
      </c>
      <c r="F374" s="48">
        <f>IF(COUNTIFS('B-PorHerramienta'!$A$2:$A$2848,F$8,'B-PorHerramienta'!$J$2:$J$2848,$AC374,'B-PorHerramienta'!$K$2:$K$2848,$AD374,'B-PorHerramienta'!$L$2:$L$2848,$AE374,'B-PorHerramienta'!$F$2:$F$2848,"&lt;&gt;")=0,"",ROUND(SUMIFS(INDEX('B-PorHerramienta'!$F$2:$I$2848,0,$AH$6),'B-PorHerramienta'!$A$2:$A$2848,F$8,'B-PorHerramienta'!$J$2:$J$2848,$AC374,'B-PorHerramienta'!$K$2:$K$2848,$AD374,'B-PorHerramienta'!$L$2:$L$2848,$AE374)*$AI$6,$AJ$6))</f>
        <v>0</v>
      </c>
      <c r="G374" s="48" t="str">
        <f>IF(COUNTIFS('B-PorHerramienta'!$A$2:$A$2848,G$8,'B-PorHerramienta'!$J$2:$J$2848,$AC374,'B-PorHerramienta'!$K$2:$K$2848,$AD374,'B-PorHerramienta'!$L$2:$L$2848,$AE374,'B-PorHerramienta'!$F$2:$F$2848,"&lt;&gt;")=0,"",ROUND(SUMIFS(INDEX('B-PorHerramienta'!$F$2:$I$2848,0,$AH$6),'B-PorHerramienta'!$A$2:$A$2848,G$8,'B-PorHerramienta'!$J$2:$J$2848,$AC374,'B-PorHerramienta'!$K$2:$K$2848,$AD374,'B-PorHerramienta'!$L$2:$L$2848,$AE374)*$AI$6,$AJ$6))</f>
        <v/>
      </c>
      <c r="H374" s="48" t="str">
        <f>IF(COUNTIFS('B-PorHerramienta'!$A$2:$A$2848,H$8,'B-PorHerramienta'!$J$2:$J$2848,$AC374,'B-PorHerramienta'!$K$2:$K$2848,$AD374,'B-PorHerramienta'!$L$2:$L$2848,$AE374,'B-PorHerramienta'!$F$2:$F$2848,"&lt;&gt;")=0,"",ROUND(SUMIFS(INDEX('B-PorHerramienta'!$F$2:$I$2848,0,$AH$6),'B-PorHerramienta'!$A$2:$A$2848,H$8,'B-PorHerramienta'!$J$2:$J$2848,$AC374,'B-PorHerramienta'!$K$2:$K$2848,$AD374,'B-PorHerramienta'!$L$2:$L$2848,$AE374)*$AI$6,$AJ$6))</f>
        <v/>
      </c>
      <c r="I374" s="48" t="str">
        <f>IF(COUNTIFS('B-PorHerramienta'!$A$2:$A$2848,I$8,'B-PorHerramienta'!$J$2:$J$2848,$AC374,'B-PorHerramienta'!$K$2:$K$2848,$AD374,'B-PorHerramienta'!$L$2:$L$2848,$AE374,'B-PorHerramienta'!$F$2:$F$2848,"&lt;&gt;")=0,"",ROUND(SUMIFS(INDEX('B-PorHerramienta'!$F$2:$I$2848,0,$AH$6),'B-PorHerramienta'!$A$2:$A$2848,I$8,'B-PorHerramienta'!$J$2:$J$2848,$AC374,'B-PorHerramienta'!$K$2:$K$2848,$AD374,'B-PorHerramienta'!$L$2:$L$2848,$AE374)*$AI$6,$AJ$6))</f>
        <v/>
      </c>
      <c r="J374" s="48" t="str">
        <f>IF(COUNTIFS('B-PorHerramienta'!$A$2:$A$2848,J$8,'B-PorHerramienta'!$J$2:$J$2848,$AC374,'B-PorHerramienta'!$K$2:$K$2848,$AD374,'B-PorHerramienta'!$L$2:$L$2848,$AE374,'B-PorHerramienta'!$F$2:$F$2848,"&lt;&gt;")=0,"",ROUND(SUMIFS(INDEX('B-PorHerramienta'!$F$2:$I$2848,0,$AH$6),'B-PorHerramienta'!$A$2:$A$2848,J$8,'B-PorHerramienta'!$J$2:$J$2848,$AC374,'B-PorHerramienta'!$K$2:$K$2848,$AD374,'B-PorHerramienta'!$L$2:$L$2848,$AE374)*$AI$6,$AJ$6))</f>
        <v/>
      </c>
      <c r="K374" s="48" t="str">
        <f>IF(COUNTIFS('B-PorHerramienta'!$A$2:$A$2848,K$8,'B-PorHerramienta'!$J$2:$J$2848,$AC374,'B-PorHerramienta'!$K$2:$K$2848,$AD374,'B-PorHerramienta'!$L$2:$L$2848,$AE374,'B-PorHerramienta'!$F$2:$F$2848,"&lt;&gt;")=0,"",ROUND(SUMIFS(INDEX('B-PorHerramienta'!$F$2:$I$2848,0,$AH$6),'B-PorHerramienta'!$A$2:$A$2848,K$8,'B-PorHerramienta'!$J$2:$J$2848,$AC374,'B-PorHerramienta'!$K$2:$K$2848,$AD374,'B-PorHerramienta'!$L$2:$L$2848,$AE374)*$AI$6,$AJ$6))</f>
        <v/>
      </c>
      <c r="L374" s="48" t="str">
        <f>IF(COUNTIFS('B-PorHerramienta'!$A$2:$A$2848,L$8,'B-PorHerramienta'!$J$2:$J$2848,$AC374,'B-PorHerramienta'!$K$2:$K$2848,$AD374,'B-PorHerramienta'!$L$2:$L$2848,$AE374,'B-PorHerramienta'!$F$2:$F$2848,"&lt;&gt;")=0,"",ROUND(SUMIFS(INDEX('B-PorHerramienta'!$F$2:$I$2848,0,$AH$6),'B-PorHerramienta'!$A$2:$A$2848,L$8,'B-PorHerramienta'!$J$2:$J$2848,$AC374,'B-PorHerramienta'!$K$2:$K$2848,$AD374,'B-PorHerramienta'!$L$2:$L$2848,$AE374)*$AI$6,$AJ$6))</f>
        <v/>
      </c>
      <c r="M374" s="48" t="str">
        <f>IF(COUNTIFS('B-PorHerramienta'!$A$2:$A$2848,M$8,'B-PorHerramienta'!$J$2:$J$2848,$AC374,'B-PorHerramienta'!$K$2:$K$2848,$AD374,'B-PorHerramienta'!$L$2:$L$2848,$AE374,'B-PorHerramienta'!$F$2:$F$2848,"&lt;&gt;")=0,"",ROUND(SUMIFS(INDEX('B-PorHerramienta'!$F$2:$I$2848,0,$AH$6),'B-PorHerramienta'!$A$2:$A$2848,M$8,'B-PorHerramienta'!$J$2:$J$2848,$AC374,'B-PorHerramienta'!$K$2:$K$2848,$AD374,'B-PorHerramienta'!$L$2:$L$2848,$AE374)*$AI$6,$AJ$6))</f>
        <v/>
      </c>
      <c r="N374" s="48" t="str">
        <f>IF(COUNTIFS('B-PorHerramienta'!$A$2:$A$2848,N$8,'B-PorHerramienta'!$J$2:$J$2848,$AC374,'B-PorHerramienta'!$K$2:$K$2848,$AD374,'B-PorHerramienta'!$L$2:$L$2848,$AE374,'B-PorHerramienta'!$F$2:$F$2848,"&lt;&gt;")=0,"",ROUND(SUMIFS(INDEX('B-PorHerramienta'!$F$2:$I$2848,0,$AH$6),'B-PorHerramienta'!$A$2:$A$2848,N$8,'B-PorHerramienta'!$J$2:$J$2848,$AC374,'B-PorHerramienta'!$K$2:$K$2848,$AD374,'B-PorHerramienta'!$L$2:$L$2848,$AE374)*$AI$6,$AJ$6))</f>
        <v/>
      </c>
      <c r="O374" s="48" t="str">
        <f>IF(COUNTIFS('B-PorHerramienta'!$A$2:$A$2848,O$8,'B-PorHerramienta'!$J$2:$J$2848,$AC374,'B-PorHerramienta'!$K$2:$K$2848,$AD374,'B-PorHerramienta'!$L$2:$L$2848,$AE374,'B-PorHerramienta'!$F$2:$F$2848,"&lt;&gt;")=0,"",ROUND(SUMIFS(INDEX('B-PorHerramienta'!$F$2:$I$2848,0,$AH$6),'B-PorHerramienta'!$A$2:$A$2848,O$8,'B-PorHerramienta'!$J$2:$J$2848,$AC374,'B-PorHerramienta'!$K$2:$K$2848,$AD374,'B-PorHerramienta'!$L$2:$L$2848,$AE374)*$AI$6,$AJ$6))</f>
        <v/>
      </c>
      <c r="P374" s="48" t="str">
        <f>IF(COUNTIFS('B-PorHerramienta'!$A$2:$A$2848,P$8,'B-PorHerramienta'!$J$2:$J$2848,$AC374,'B-PorHerramienta'!$K$2:$K$2848,$AD374,'B-PorHerramienta'!$L$2:$L$2848,$AE374,'B-PorHerramienta'!$F$2:$F$2848,"&lt;&gt;")=0,"",ROUND(SUMIFS(INDEX('B-PorHerramienta'!$F$2:$I$2848,0,$AH$6),'B-PorHerramienta'!$A$2:$A$2848,P$8,'B-PorHerramienta'!$J$2:$J$2848,$AC374,'B-PorHerramienta'!$K$2:$K$2848,$AD374,'B-PorHerramienta'!$L$2:$L$2848,$AE374)*$AI$6,$AJ$6))</f>
        <v/>
      </c>
      <c r="Q374" s="48" t="str">
        <f>IF(COUNTIFS('B-PorHerramienta'!$A$2:$A$2848,Q$8,'B-PorHerramienta'!$J$2:$J$2848,$AC374,'B-PorHerramienta'!$K$2:$K$2848,$AD374,'B-PorHerramienta'!$L$2:$L$2848,$AE374,'B-PorHerramienta'!$F$2:$F$2848,"&lt;&gt;")=0,"",ROUND(SUMIFS(INDEX('B-PorHerramienta'!$F$2:$I$2848,0,$AH$6),'B-PorHerramienta'!$A$2:$A$2848,Q$8,'B-PorHerramienta'!$J$2:$J$2848,$AC374,'B-PorHerramienta'!$K$2:$K$2848,$AD374,'B-PorHerramienta'!$L$2:$L$2848,$AE374)*$AI$6,$AJ$6))</f>
        <v/>
      </c>
      <c r="R374" s="48" t="str">
        <f>IF(COUNTIFS('B-PorHerramienta'!$A$2:$A$2848,R$8,'B-PorHerramienta'!$J$2:$J$2848,$AC374,'B-PorHerramienta'!$K$2:$K$2848,$AD374,'B-PorHerramienta'!$L$2:$L$2848,$AE374,'B-PorHerramienta'!$F$2:$F$2848,"&lt;&gt;")=0,"",ROUND(SUMIFS(INDEX('B-PorHerramienta'!$F$2:$I$2848,0,$AH$6),'B-PorHerramienta'!$A$2:$A$2848,R$8,'B-PorHerramienta'!$J$2:$J$2848,$AC374,'B-PorHerramienta'!$K$2:$K$2848,$AD374,'B-PorHerramienta'!$L$2:$L$2848,$AE374)*$AI$6,$AJ$6))</f>
        <v/>
      </c>
      <c r="S374" s="48" t="str">
        <f>IF(COUNTIFS('B-PorHerramienta'!$A$2:$A$2848,S$8,'B-PorHerramienta'!$J$2:$J$2848,$AC374,'B-PorHerramienta'!$K$2:$K$2848,$AD374,'B-PorHerramienta'!$L$2:$L$2848,$AE374,'B-PorHerramienta'!$F$2:$F$2848,"&lt;&gt;")=0,"",ROUND(SUMIFS(INDEX('B-PorHerramienta'!$F$2:$I$2848,0,$AH$6),'B-PorHerramienta'!$A$2:$A$2848,S$8,'B-PorHerramienta'!$J$2:$J$2848,$AC374,'B-PorHerramienta'!$K$2:$K$2848,$AD374,'B-PorHerramienta'!$L$2:$L$2848,$AE374)*$AI$6,$AJ$6))</f>
        <v/>
      </c>
      <c r="T374" s="48" t="str">
        <f>IF(COUNTIFS('B-PorHerramienta'!$A$2:$A$2848,T$8,'B-PorHerramienta'!$J$2:$J$2848,$AC374,'B-PorHerramienta'!$K$2:$K$2848,$AD374,'B-PorHerramienta'!$L$2:$L$2848,$AE374,'B-PorHerramienta'!$F$2:$F$2848,"&lt;&gt;")=0,"",ROUND(SUMIFS(INDEX('B-PorHerramienta'!$F$2:$I$2848,0,$AH$6),'B-PorHerramienta'!$A$2:$A$2848,T$8,'B-PorHerramienta'!$J$2:$J$2848,$AC374,'B-PorHerramienta'!$K$2:$K$2848,$AD374,'B-PorHerramienta'!$L$2:$L$2848,$AE374)*$AI$6,$AJ$6))</f>
        <v/>
      </c>
      <c r="U374" s="48" t="str">
        <f>IF(COUNTIFS('B-PorHerramienta'!$A$2:$A$2848,U$8,'B-PorHerramienta'!$J$2:$J$2848,$AC374,'B-PorHerramienta'!$K$2:$K$2848,$AD374,'B-PorHerramienta'!$L$2:$L$2848,$AE374,'B-PorHerramienta'!$F$2:$F$2848,"&lt;&gt;")=0,"",ROUND(SUMIFS(INDEX('B-PorHerramienta'!$F$2:$I$2848,0,$AH$6),'B-PorHerramienta'!$A$2:$A$2848,U$8,'B-PorHerramienta'!$J$2:$J$2848,$AC374,'B-PorHerramienta'!$K$2:$K$2848,$AD374,'B-PorHerramienta'!$L$2:$L$2848,$AE374)*$AI$6,$AJ$6))</f>
        <v/>
      </c>
      <c r="V374" s="48" t="str">
        <f>IF(COUNTIFS('B-PorHerramienta'!$A$2:$A$2848,V$8,'B-PorHerramienta'!$J$2:$J$2848,$AC374,'B-PorHerramienta'!$K$2:$K$2848,$AD374,'B-PorHerramienta'!$L$2:$L$2848,$AE374,'B-PorHerramienta'!$F$2:$F$2848,"&lt;&gt;")=0,"",ROUND(SUMIFS(INDEX('B-PorHerramienta'!$F$2:$I$2848,0,$AH$6),'B-PorHerramienta'!$A$2:$A$2848,V$8,'B-PorHerramienta'!$J$2:$J$2848,$AC374,'B-PorHerramienta'!$K$2:$K$2848,$AD374,'B-PorHerramienta'!$L$2:$L$2848,$AE374)*$AI$6,$AJ$6))</f>
        <v/>
      </c>
      <c r="W374" s="48" t="str">
        <f>IF(COUNTIFS('B-PorHerramienta'!$A$2:$A$2848,W$8,'B-PorHerramienta'!$J$2:$J$2848,$AC374,'B-PorHerramienta'!$K$2:$K$2848,$AD374,'B-PorHerramienta'!$L$2:$L$2848,$AE374,'B-PorHerramienta'!$F$2:$F$2848,"&lt;&gt;")=0,"",ROUND(SUMIFS(INDEX('B-PorHerramienta'!$F$2:$I$2848,0,$AH$6),'B-PorHerramienta'!$A$2:$A$2848,W$8,'B-PorHerramienta'!$J$2:$J$2848,$AC374,'B-PorHerramienta'!$K$2:$K$2848,$AD374,'B-PorHerramienta'!$L$2:$L$2848,$AE374)*$AI$6,$AJ$6))</f>
        <v/>
      </c>
      <c r="X374" s="48" t="str">
        <f>IF(COUNTIFS('B-PorHerramienta'!$A$2:$A$2848,X$8,'B-PorHerramienta'!$J$2:$J$2848,$AC374,'B-PorHerramienta'!$K$2:$K$2848,$AD374,'B-PorHerramienta'!$L$2:$L$2848,$AE374,'B-PorHerramienta'!$F$2:$F$2848,"&lt;&gt;")=0,"",ROUND(SUMIFS(INDEX('B-PorHerramienta'!$F$2:$I$2848,0,$AH$6),'B-PorHerramienta'!$A$2:$A$2848,X$8,'B-PorHerramienta'!$J$2:$J$2848,$AC374,'B-PorHerramienta'!$K$2:$K$2848,$AD374,'B-PorHerramienta'!$L$2:$L$2848,$AE374)*$AI$6,$AJ$6))</f>
        <v/>
      </c>
      <c r="Y374" s="48" t="str">
        <f>IF(COUNTIFS('B-PorHerramienta'!$A$2:$A$2848,Y$8,'B-PorHerramienta'!$J$2:$J$2848,$AC374,'B-PorHerramienta'!$K$2:$K$2848,$AD374,'B-PorHerramienta'!$L$2:$L$2848,$AE374,'B-PorHerramienta'!$F$2:$F$2848,"&lt;&gt;")=0,"",ROUND(SUMIFS(INDEX('B-PorHerramienta'!$F$2:$I$2848,0,$AH$6),'B-PorHerramienta'!$A$2:$A$2848,Y$8,'B-PorHerramienta'!$J$2:$J$2848,$AC374,'B-PorHerramienta'!$K$2:$K$2848,$AD374,'B-PorHerramienta'!$L$2:$L$2848,$AE374)*$AI$6,$AJ$6))</f>
        <v/>
      </c>
      <c r="Z374" s="48" t="str">
        <f>IF(COUNTIFS('B-PorHerramienta'!$A$2:$A$2848,Z$8,'B-PorHerramienta'!$J$2:$J$2848,$AC374,'B-PorHerramienta'!$K$2:$K$2848,$AD374,'B-PorHerramienta'!$L$2:$L$2848,$AE374,'B-PorHerramienta'!$F$2:$F$2848,"&lt;&gt;")=0,"",ROUND(SUMIFS(INDEX('B-PorHerramienta'!$F$2:$I$2848,0,$AH$6),'B-PorHerramienta'!$A$2:$A$2848,Z$8,'B-PorHerramienta'!$J$2:$J$2848,$AC374,'B-PorHerramienta'!$K$2:$K$2848,$AD374,'B-PorHerramienta'!$L$2:$L$2848,$AE374)*$AI$6,$AJ$6))</f>
        <v/>
      </c>
      <c r="AA374" s="6"/>
      <c r="AB374" s="35">
        <v>1</v>
      </c>
      <c r="AC374" s="35" t="s">
        <v>1194</v>
      </c>
      <c r="AD374" s="35" t="s">
        <v>1501</v>
      </c>
      <c r="AE374" s="35" t="s">
        <v>88</v>
      </c>
      <c r="AF374" s="35"/>
      <c r="AG374" s="35"/>
      <c r="AH374" s="35"/>
      <c r="AI374" s="35"/>
      <c r="AJ374" s="35"/>
      <c r="AK374" s="35"/>
    </row>
    <row r="375" spans="1:37" hidden="1" outlineLevel="2" collapsed="1" x14ac:dyDescent="0.25">
      <c r="A375" s="49" t="s">
        <v>2273</v>
      </c>
      <c r="B375" s="47" t="s">
        <v>705</v>
      </c>
      <c r="C375" s="48" t="str">
        <f>IF(COUNTIFS('B-PorHerramienta'!$A$2:$A$2848,C$8,'B-PorHerramienta'!$J$2:$J$2848,$AC375,'B-PorHerramienta'!$K$2:$K$2848,$AD375,'B-PorHerramienta'!$L$2:$L$2848,$AE375,'B-PorHerramienta'!$F$2:$F$2848,"&lt;&gt;")=0,"",ROUND(SUMIFS(INDEX('B-PorHerramienta'!$F$2:$I$2848,0,$AH$6),'B-PorHerramienta'!$A$2:$A$2848,C$8,'B-PorHerramienta'!$J$2:$J$2848,$AC375,'B-PorHerramienta'!$K$2:$K$2848,$AD375,'B-PorHerramienta'!$L$2:$L$2848,$AE375)*$AI$6,$AJ$6))</f>
        <v/>
      </c>
      <c r="D375" s="48" t="str">
        <f>IF(COUNTIFS('B-PorHerramienta'!$A$2:$A$2848,D$8,'B-PorHerramienta'!$J$2:$J$2848,$AC375,'B-PorHerramienta'!$K$2:$K$2848,$AD375,'B-PorHerramienta'!$L$2:$L$2848,$AE375,'B-PorHerramienta'!$F$2:$F$2848,"&lt;&gt;")=0,"",ROUND(SUMIFS(INDEX('B-PorHerramienta'!$F$2:$I$2848,0,$AH$6),'B-PorHerramienta'!$A$2:$A$2848,D$8,'B-PorHerramienta'!$J$2:$J$2848,$AC375,'B-PorHerramienta'!$K$2:$K$2848,$AD375,'B-PorHerramienta'!$L$2:$L$2848,$AE375)*$AI$6,$AJ$6))</f>
        <v/>
      </c>
      <c r="E375" s="48">
        <f>IF(COUNTIFS('B-PorHerramienta'!$A$2:$A$2848,E$8,'B-PorHerramienta'!$J$2:$J$2848,$AC375,'B-PorHerramienta'!$K$2:$K$2848,$AD375,'B-PorHerramienta'!$L$2:$L$2848,$AE375,'B-PorHerramienta'!$F$2:$F$2848,"&lt;&gt;")=0,"",ROUND(SUMIFS(INDEX('B-PorHerramienta'!$F$2:$I$2848,0,$AH$6),'B-PorHerramienta'!$A$2:$A$2848,E$8,'B-PorHerramienta'!$J$2:$J$2848,$AC375,'B-PorHerramienta'!$K$2:$K$2848,$AD375,'B-PorHerramienta'!$L$2:$L$2848,$AE375)*$AI$6,$AJ$6))</f>
        <v>0</v>
      </c>
      <c r="F375" s="48">
        <f>IF(COUNTIFS('B-PorHerramienta'!$A$2:$A$2848,F$8,'B-PorHerramienta'!$J$2:$J$2848,$AC375,'B-PorHerramienta'!$K$2:$K$2848,$AD375,'B-PorHerramienta'!$L$2:$L$2848,$AE375,'B-PorHerramienta'!$F$2:$F$2848,"&lt;&gt;")=0,"",ROUND(SUMIFS(INDEX('B-PorHerramienta'!$F$2:$I$2848,0,$AH$6),'B-PorHerramienta'!$A$2:$A$2848,F$8,'B-PorHerramienta'!$J$2:$J$2848,$AC375,'B-PorHerramienta'!$K$2:$K$2848,$AD375,'B-PorHerramienta'!$L$2:$L$2848,$AE375)*$AI$6,$AJ$6))</f>
        <v>0</v>
      </c>
      <c r="G375" s="48" t="str">
        <f>IF(COUNTIFS('B-PorHerramienta'!$A$2:$A$2848,G$8,'B-PorHerramienta'!$J$2:$J$2848,$AC375,'B-PorHerramienta'!$K$2:$K$2848,$AD375,'B-PorHerramienta'!$L$2:$L$2848,$AE375,'B-PorHerramienta'!$F$2:$F$2848,"&lt;&gt;")=0,"",ROUND(SUMIFS(INDEX('B-PorHerramienta'!$F$2:$I$2848,0,$AH$6),'B-PorHerramienta'!$A$2:$A$2848,G$8,'B-PorHerramienta'!$J$2:$J$2848,$AC375,'B-PorHerramienta'!$K$2:$K$2848,$AD375,'B-PorHerramienta'!$L$2:$L$2848,$AE375)*$AI$6,$AJ$6))</f>
        <v/>
      </c>
      <c r="H375" s="48" t="str">
        <f>IF(COUNTIFS('B-PorHerramienta'!$A$2:$A$2848,H$8,'B-PorHerramienta'!$J$2:$J$2848,$AC375,'B-PorHerramienta'!$K$2:$K$2848,$AD375,'B-PorHerramienta'!$L$2:$L$2848,$AE375,'B-PorHerramienta'!$F$2:$F$2848,"&lt;&gt;")=0,"",ROUND(SUMIFS(INDEX('B-PorHerramienta'!$F$2:$I$2848,0,$AH$6),'B-PorHerramienta'!$A$2:$A$2848,H$8,'B-PorHerramienta'!$J$2:$J$2848,$AC375,'B-PorHerramienta'!$K$2:$K$2848,$AD375,'B-PorHerramienta'!$L$2:$L$2848,$AE375)*$AI$6,$AJ$6))</f>
        <v/>
      </c>
      <c r="I375" s="48" t="str">
        <f>IF(COUNTIFS('B-PorHerramienta'!$A$2:$A$2848,I$8,'B-PorHerramienta'!$J$2:$J$2848,$AC375,'B-PorHerramienta'!$K$2:$K$2848,$AD375,'B-PorHerramienta'!$L$2:$L$2848,$AE375,'B-PorHerramienta'!$F$2:$F$2848,"&lt;&gt;")=0,"",ROUND(SUMIFS(INDEX('B-PorHerramienta'!$F$2:$I$2848,0,$AH$6),'B-PorHerramienta'!$A$2:$A$2848,I$8,'B-PorHerramienta'!$J$2:$J$2848,$AC375,'B-PorHerramienta'!$K$2:$K$2848,$AD375,'B-PorHerramienta'!$L$2:$L$2848,$AE375)*$AI$6,$AJ$6))</f>
        <v/>
      </c>
      <c r="J375" s="48" t="str">
        <f>IF(COUNTIFS('B-PorHerramienta'!$A$2:$A$2848,J$8,'B-PorHerramienta'!$J$2:$J$2848,$AC375,'B-PorHerramienta'!$K$2:$K$2848,$AD375,'B-PorHerramienta'!$L$2:$L$2848,$AE375,'B-PorHerramienta'!$F$2:$F$2848,"&lt;&gt;")=0,"",ROUND(SUMIFS(INDEX('B-PorHerramienta'!$F$2:$I$2848,0,$AH$6),'B-PorHerramienta'!$A$2:$A$2848,J$8,'B-PorHerramienta'!$J$2:$J$2848,$AC375,'B-PorHerramienta'!$K$2:$K$2848,$AD375,'B-PorHerramienta'!$L$2:$L$2848,$AE375)*$AI$6,$AJ$6))</f>
        <v/>
      </c>
      <c r="K375" s="48" t="str">
        <f>IF(COUNTIFS('B-PorHerramienta'!$A$2:$A$2848,K$8,'B-PorHerramienta'!$J$2:$J$2848,$AC375,'B-PorHerramienta'!$K$2:$K$2848,$AD375,'B-PorHerramienta'!$L$2:$L$2848,$AE375,'B-PorHerramienta'!$F$2:$F$2848,"&lt;&gt;")=0,"",ROUND(SUMIFS(INDEX('B-PorHerramienta'!$F$2:$I$2848,0,$AH$6),'B-PorHerramienta'!$A$2:$A$2848,K$8,'B-PorHerramienta'!$J$2:$J$2848,$AC375,'B-PorHerramienta'!$K$2:$K$2848,$AD375,'B-PorHerramienta'!$L$2:$L$2848,$AE375)*$AI$6,$AJ$6))</f>
        <v/>
      </c>
      <c r="L375" s="48" t="str">
        <f>IF(COUNTIFS('B-PorHerramienta'!$A$2:$A$2848,L$8,'B-PorHerramienta'!$J$2:$J$2848,$AC375,'B-PorHerramienta'!$K$2:$K$2848,$AD375,'B-PorHerramienta'!$L$2:$L$2848,$AE375,'B-PorHerramienta'!$F$2:$F$2848,"&lt;&gt;")=0,"",ROUND(SUMIFS(INDEX('B-PorHerramienta'!$F$2:$I$2848,0,$AH$6),'B-PorHerramienta'!$A$2:$A$2848,L$8,'B-PorHerramienta'!$J$2:$J$2848,$AC375,'B-PorHerramienta'!$K$2:$K$2848,$AD375,'B-PorHerramienta'!$L$2:$L$2848,$AE375)*$AI$6,$AJ$6))</f>
        <v/>
      </c>
      <c r="M375" s="48" t="str">
        <f>IF(COUNTIFS('B-PorHerramienta'!$A$2:$A$2848,M$8,'B-PorHerramienta'!$J$2:$J$2848,$AC375,'B-PorHerramienta'!$K$2:$K$2848,$AD375,'B-PorHerramienta'!$L$2:$L$2848,$AE375,'B-PorHerramienta'!$F$2:$F$2848,"&lt;&gt;")=0,"",ROUND(SUMIFS(INDEX('B-PorHerramienta'!$F$2:$I$2848,0,$AH$6),'B-PorHerramienta'!$A$2:$A$2848,M$8,'B-PorHerramienta'!$J$2:$J$2848,$AC375,'B-PorHerramienta'!$K$2:$K$2848,$AD375,'B-PorHerramienta'!$L$2:$L$2848,$AE375)*$AI$6,$AJ$6))</f>
        <v/>
      </c>
      <c r="N375" s="48" t="str">
        <f>IF(COUNTIFS('B-PorHerramienta'!$A$2:$A$2848,N$8,'B-PorHerramienta'!$J$2:$J$2848,$AC375,'B-PorHerramienta'!$K$2:$K$2848,$AD375,'B-PorHerramienta'!$L$2:$L$2848,$AE375,'B-PorHerramienta'!$F$2:$F$2848,"&lt;&gt;")=0,"",ROUND(SUMIFS(INDEX('B-PorHerramienta'!$F$2:$I$2848,0,$AH$6),'B-PorHerramienta'!$A$2:$A$2848,N$8,'B-PorHerramienta'!$J$2:$J$2848,$AC375,'B-PorHerramienta'!$K$2:$K$2848,$AD375,'B-PorHerramienta'!$L$2:$L$2848,$AE375)*$AI$6,$AJ$6))</f>
        <v/>
      </c>
      <c r="O375" s="48" t="str">
        <f>IF(COUNTIFS('B-PorHerramienta'!$A$2:$A$2848,O$8,'B-PorHerramienta'!$J$2:$J$2848,$AC375,'B-PorHerramienta'!$K$2:$K$2848,$AD375,'B-PorHerramienta'!$L$2:$L$2848,$AE375,'B-PorHerramienta'!$F$2:$F$2848,"&lt;&gt;")=0,"",ROUND(SUMIFS(INDEX('B-PorHerramienta'!$F$2:$I$2848,0,$AH$6),'B-PorHerramienta'!$A$2:$A$2848,O$8,'B-PorHerramienta'!$J$2:$J$2848,$AC375,'B-PorHerramienta'!$K$2:$K$2848,$AD375,'B-PorHerramienta'!$L$2:$L$2848,$AE375)*$AI$6,$AJ$6))</f>
        <v/>
      </c>
      <c r="P375" s="48" t="str">
        <f>IF(COUNTIFS('B-PorHerramienta'!$A$2:$A$2848,P$8,'B-PorHerramienta'!$J$2:$J$2848,$AC375,'B-PorHerramienta'!$K$2:$K$2848,$AD375,'B-PorHerramienta'!$L$2:$L$2848,$AE375,'B-PorHerramienta'!$F$2:$F$2848,"&lt;&gt;")=0,"",ROUND(SUMIFS(INDEX('B-PorHerramienta'!$F$2:$I$2848,0,$AH$6),'B-PorHerramienta'!$A$2:$A$2848,P$8,'B-PorHerramienta'!$J$2:$J$2848,$AC375,'B-PorHerramienta'!$K$2:$K$2848,$AD375,'B-PorHerramienta'!$L$2:$L$2848,$AE375)*$AI$6,$AJ$6))</f>
        <v/>
      </c>
      <c r="Q375" s="48" t="str">
        <f>IF(COUNTIFS('B-PorHerramienta'!$A$2:$A$2848,Q$8,'B-PorHerramienta'!$J$2:$J$2848,$AC375,'B-PorHerramienta'!$K$2:$K$2848,$AD375,'B-PorHerramienta'!$L$2:$L$2848,$AE375,'B-PorHerramienta'!$F$2:$F$2848,"&lt;&gt;")=0,"",ROUND(SUMIFS(INDEX('B-PorHerramienta'!$F$2:$I$2848,0,$AH$6),'B-PorHerramienta'!$A$2:$A$2848,Q$8,'B-PorHerramienta'!$J$2:$J$2848,$AC375,'B-PorHerramienta'!$K$2:$K$2848,$AD375,'B-PorHerramienta'!$L$2:$L$2848,$AE375)*$AI$6,$AJ$6))</f>
        <v/>
      </c>
      <c r="R375" s="48" t="str">
        <f>IF(COUNTIFS('B-PorHerramienta'!$A$2:$A$2848,R$8,'B-PorHerramienta'!$J$2:$J$2848,$AC375,'B-PorHerramienta'!$K$2:$K$2848,$AD375,'B-PorHerramienta'!$L$2:$L$2848,$AE375,'B-PorHerramienta'!$F$2:$F$2848,"&lt;&gt;")=0,"",ROUND(SUMIFS(INDEX('B-PorHerramienta'!$F$2:$I$2848,0,$AH$6),'B-PorHerramienta'!$A$2:$A$2848,R$8,'B-PorHerramienta'!$J$2:$J$2848,$AC375,'B-PorHerramienta'!$K$2:$K$2848,$AD375,'B-PorHerramienta'!$L$2:$L$2848,$AE375)*$AI$6,$AJ$6))</f>
        <v/>
      </c>
      <c r="S375" s="48" t="str">
        <f>IF(COUNTIFS('B-PorHerramienta'!$A$2:$A$2848,S$8,'B-PorHerramienta'!$J$2:$J$2848,$AC375,'B-PorHerramienta'!$K$2:$K$2848,$AD375,'B-PorHerramienta'!$L$2:$L$2848,$AE375,'B-PorHerramienta'!$F$2:$F$2848,"&lt;&gt;")=0,"",ROUND(SUMIFS(INDEX('B-PorHerramienta'!$F$2:$I$2848,0,$AH$6),'B-PorHerramienta'!$A$2:$A$2848,S$8,'B-PorHerramienta'!$J$2:$J$2848,$AC375,'B-PorHerramienta'!$K$2:$K$2848,$AD375,'B-PorHerramienta'!$L$2:$L$2848,$AE375)*$AI$6,$AJ$6))</f>
        <v/>
      </c>
      <c r="T375" s="48" t="str">
        <f>IF(COUNTIFS('B-PorHerramienta'!$A$2:$A$2848,T$8,'B-PorHerramienta'!$J$2:$J$2848,$AC375,'B-PorHerramienta'!$K$2:$K$2848,$AD375,'B-PorHerramienta'!$L$2:$L$2848,$AE375,'B-PorHerramienta'!$F$2:$F$2848,"&lt;&gt;")=0,"",ROUND(SUMIFS(INDEX('B-PorHerramienta'!$F$2:$I$2848,0,$AH$6),'B-PorHerramienta'!$A$2:$A$2848,T$8,'B-PorHerramienta'!$J$2:$J$2848,$AC375,'B-PorHerramienta'!$K$2:$K$2848,$AD375,'B-PorHerramienta'!$L$2:$L$2848,$AE375)*$AI$6,$AJ$6))</f>
        <v/>
      </c>
      <c r="U375" s="48" t="str">
        <f>IF(COUNTIFS('B-PorHerramienta'!$A$2:$A$2848,U$8,'B-PorHerramienta'!$J$2:$J$2848,$AC375,'B-PorHerramienta'!$K$2:$K$2848,$AD375,'B-PorHerramienta'!$L$2:$L$2848,$AE375,'B-PorHerramienta'!$F$2:$F$2848,"&lt;&gt;")=0,"",ROUND(SUMIFS(INDEX('B-PorHerramienta'!$F$2:$I$2848,0,$AH$6),'B-PorHerramienta'!$A$2:$A$2848,U$8,'B-PorHerramienta'!$J$2:$J$2848,$AC375,'B-PorHerramienta'!$K$2:$K$2848,$AD375,'B-PorHerramienta'!$L$2:$L$2848,$AE375)*$AI$6,$AJ$6))</f>
        <v/>
      </c>
      <c r="V375" s="48" t="str">
        <f>IF(COUNTIFS('B-PorHerramienta'!$A$2:$A$2848,V$8,'B-PorHerramienta'!$J$2:$J$2848,$AC375,'B-PorHerramienta'!$K$2:$K$2848,$AD375,'B-PorHerramienta'!$L$2:$L$2848,$AE375,'B-PorHerramienta'!$F$2:$F$2848,"&lt;&gt;")=0,"",ROUND(SUMIFS(INDEX('B-PorHerramienta'!$F$2:$I$2848,0,$AH$6),'B-PorHerramienta'!$A$2:$A$2848,V$8,'B-PorHerramienta'!$J$2:$J$2848,$AC375,'B-PorHerramienta'!$K$2:$K$2848,$AD375,'B-PorHerramienta'!$L$2:$L$2848,$AE375)*$AI$6,$AJ$6))</f>
        <v/>
      </c>
      <c r="W375" s="48" t="str">
        <f>IF(COUNTIFS('B-PorHerramienta'!$A$2:$A$2848,W$8,'B-PorHerramienta'!$J$2:$J$2848,$AC375,'B-PorHerramienta'!$K$2:$K$2848,$AD375,'B-PorHerramienta'!$L$2:$L$2848,$AE375,'B-PorHerramienta'!$F$2:$F$2848,"&lt;&gt;")=0,"",ROUND(SUMIFS(INDEX('B-PorHerramienta'!$F$2:$I$2848,0,$AH$6),'B-PorHerramienta'!$A$2:$A$2848,W$8,'B-PorHerramienta'!$J$2:$J$2848,$AC375,'B-PorHerramienta'!$K$2:$K$2848,$AD375,'B-PorHerramienta'!$L$2:$L$2848,$AE375)*$AI$6,$AJ$6))</f>
        <v/>
      </c>
      <c r="X375" s="48" t="str">
        <f>IF(COUNTIFS('B-PorHerramienta'!$A$2:$A$2848,X$8,'B-PorHerramienta'!$J$2:$J$2848,$AC375,'B-PorHerramienta'!$K$2:$K$2848,$AD375,'B-PorHerramienta'!$L$2:$L$2848,$AE375,'B-PorHerramienta'!$F$2:$F$2848,"&lt;&gt;")=0,"",ROUND(SUMIFS(INDEX('B-PorHerramienta'!$F$2:$I$2848,0,$AH$6),'B-PorHerramienta'!$A$2:$A$2848,X$8,'B-PorHerramienta'!$J$2:$J$2848,$AC375,'B-PorHerramienta'!$K$2:$K$2848,$AD375,'B-PorHerramienta'!$L$2:$L$2848,$AE375)*$AI$6,$AJ$6))</f>
        <v/>
      </c>
      <c r="Y375" s="48" t="str">
        <f>IF(COUNTIFS('B-PorHerramienta'!$A$2:$A$2848,Y$8,'B-PorHerramienta'!$J$2:$J$2848,$AC375,'B-PorHerramienta'!$K$2:$K$2848,$AD375,'B-PorHerramienta'!$L$2:$L$2848,$AE375,'B-PorHerramienta'!$F$2:$F$2848,"&lt;&gt;")=0,"",ROUND(SUMIFS(INDEX('B-PorHerramienta'!$F$2:$I$2848,0,$AH$6),'B-PorHerramienta'!$A$2:$A$2848,Y$8,'B-PorHerramienta'!$J$2:$J$2848,$AC375,'B-PorHerramienta'!$K$2:$K$2848,$AD375,'B-PorHerramienta'!$L$2:$L$2848,$AE375)*$AI$6,$AJ$6))</f>
        <v/>
      </c>
      <c r="Z375" s="48" t="str">
        <f>IF(COUNTIFS('B-PorHerramienta'!$A$2:$A$2848,Z$8,'B-PorHerramienta'!$J$2:$J$2848,$AC375,'B-PorHerramienta'!$K$2:$K$2848,$AD375,'B-PorHerramienta'!$L$2:$L$2848,$AE375,'B-PorHerramienta'!$F$2:$F$2848,"&lt;&gt;")=0,"",ROUND(SUMIFS(INDEX('B-PorHerramienta'!$F$2:$I$2848,0,$AH$6),'B-PorHerramienta'!$A$2:$A$2848,Z$8,'B-PorHerramienta'!$J$2:$J$2848,$AC375,'B-PorHerramienta'!$K$2:$K$2848,$AD375,'B-PorHerramienta'!$L$2:$L$2848,$AE375)*$AI$6,$AJ$6))</f>
        <v/>
      </c>
      <c r="AA375" s="6"/>
      <c r="AB375" s="35">
        <v>2</v>
      </c>
      <c r="AC375" s="35" t="s">
        <v>1194</v>
      </c>
      <c r="AD375" s="35" t="s">
        <v>1501</v>
      </c>
      <c r="AE375" s="35" t="s">
        <v>1502</v>
      </c>
      <c r="AF375" s="35"/>
      <c r="AG375" s="35"/>
      <c r="AH375" s="35"/>
      <c r="AI375" s="35"/>
      <c r="AJ375" s="35"/>
      <c r="AK375" s="35"/>
    </row>
    <row r="376" spans="1:37" hidden="1" outlineLevel="1" collapsed="1" x14ac:dyDescent="0.25">
      <c r="A376" s="46" t="s">
        <v>1623</v>
      </c>
      <c r="B376" s="47" t="s">
        <v>1867</v>
      </c>
      <c r="C376" s="48" t="str">
        <f>IF(COUNTIFS('B-PorHerramienta'!$A$2:$A$2848,C$8,'B-PorHerramienta'!$J$2:$J$2848,$AC376,'B-PorHerramienta'!$K$2:$K$2848,$AD376,'B-PorHerramienta'!$L$2:$L$2848,$AE376,'B-PorHerramienta'!$F$2:$F$2848,"&lt;&gt;")=0,"",ROUND(SUMIFS(INDEX('B-PorHerramienta'!$F$2:$I$2848,0,$AH$6),'B-PorHerramienta'!$A$2:$A$2848,C$8,'B-PorHerramienta'!$J$2:$J$2848,$AC376,'B-PorHerramienta'!$K$2:$K$2848,$AD376,'B-PorHerramienta'!$L$2:$L$2848,$AE376)*$AI$6,$AJ$6))</f>
        <v/>
      </c>
      <c r="D376" s="48" t="str">
        <f>IF(COUNTIFS('B-PorHerramienta'!$A$2:$A$2848,D$8,'B-PorHerramienta'!$J$2:$J$2848,$AC376,'B-PorHerramienta'!$K$2:$K$2848,$AD376,'B-PorHerramienta'!$L$2:$L$2848,$AE376,'B-PorHerramienta'!$F$2:$F$2848,"&lt;&gt;")=0,"",ROUND(SUMIFS(INDEX('B-PorHerramienta'!$F$2:$I$2848,0,$AH$6),'B-PorHerramienta'!$A$2:$A$2848,D$8,'B-PorHerramienta'!$J$2:$J$2848,$AC376,'B-PorHerramienta'!$K$2:$K$2848,$AD376,'B-PorHerramienta'!$L$2:$L$2848,$AE376)*$AI$6,$AJ$6))</f>
        <v/>
      </c>
      <c r="E376" s="48" t="str">
        <f>IF(COUNTIFS('B-PorHerramienta'!$A$2:$A$2848,E$8,'B-PorHerramienta'!$J$2:$J$2848,$AC376,'B-PorHerramienta'!$K$2:$K$2848,$AD376,'B-PorHerramienta'!$L$2:$L$2848,$AE376,'B-PorHerramienta'!$F$2:$F$2848,"&lt;&gt;")=0,"",ROUND(SUMIFS(INDEX('B-PorHerramienta'!$F$2:$I$2848,0,$AH$6),'B-PorHerramienta'!$A$2:$A$2848,E$8,'B-PorHerramienta'!$J$2:$J$2848,$AC376,'B-PorHerramienta'!$K$2:$K$2848,$AD376,'B-PorHerramienta'!$L$2:$L$2848,$AE376)*$AI$6,$AJ$6))</f>
        <v/>
      </c>
      <c r="F376" s="48" t="str">
        <f>IF(COUNTIFS('B-PorHerramienta'!$A$2:$A$2848,F$8,'B-PorHerramienta'!$J$2:$J$2848,$AC376,'B-PorHerramienta'!$K$2:$K$2848,$AD376,'B-PorHerramienta'!$L$2:$L$2848,$AE376,'B-PorHerramienta'!$F$2:$F$2848,"&lt;&gt;")=0,"",ROUND(SUMIFS(INDEX('B-PorHerramienta'!$F$2:$I$2848,0,$AH$6),'B-PorHerramienta'!$A$2:$A$2848,F$8,'B-PorHerramienta'!$J$2:$J$2848,$AC376,'B-PorHerramienta'!$K$2:$K$2848,$AD376,'B-PorHerramienta'!$L$2:$L$2848,$AE376)*$AI$6,$AJ$6))</f>
        <v/>
      </c>
      <c r="G376" s="48" t="str">
        <f>IF(COUNTIFS('B-PorHerramienta'!$A$2:$A$2848,G$8,'B-PorHerramienta'!$J$2:$J$2848,$AC376,'B-PorHerramienta'!$K$2:$K$2848,$AD376,'B-PorHerramienta'!$L$2:$L$2848,$AE376,'B-PorHerramienta'!$F$2:$F$2848,"&lt;&gt;")=0,"",ROUND(SUMIFS(INDEX('B-PorHerramienta'!$F$2:$I$2848,0,$AH$6),'B-PorHerramienta'!$A$2:$A$2848,G$8,'B-PorHerramienta'!$J$2:$J$2848,$AC376,'B-PorHerramienta'!$K$2:$K$2848,$AD376,'B-PorHerramienta'!$L$2:$L$2848,$AE376)*$AI$6,$AJ$6))</f>
        <v/>
      </c>
      <c r="H376" s="48">
        <f>IF(COUNTIFS('B-PorHerramienta'!$A$2:$A$2848,H$8,'B-PorHerramienta'!$J$2:$J$2848,$AC376,'B-PorHerramienta'!$K$2:$K$2848,$AD376,'B-PorHerramienta'!$L$2:$L$2848,$AE376,'B-PorHerramienta'!$F$2:$F$2848,"&lt;&gt;")=0,"",ROUND(SUMIFS(INDEX('B-PorHerramienta'!$F$2:$I$2848,0,$AH$6),'B-PorHerramienta'!$A$2:$A$2848,H$8,'B-PorHerramienta'!$J$2:$J$2848,$AC376,'B-PorHerramienta'!$K$2:$K$2848,$AD376,'B-PorHerramienta'!$L$2:$L$2848,$AE376)*$AI$6,$AJ$6))</f>
        <v>0.35439999999999999</v>
      </c>
      <c r="I376" s="48">
        <f>IF(COUNTIFS('B-PorHerramienta'!$A$2:$A$2848,I$8,'B-PorHerramienta'!$J$2:$J$2848,$AC376,'B-PorHerramienta'!$K$2:$K$2848,$AD376,'B-PorHerramienta'!$L$2:$L$2848,$AE376,'B-PorHerramienta'!$F$2:$F$2848,"&lt;&gt;")=0,"",ROUND(SUMIFS(INDEX('B-PorHerramienta'!$F$2:$I$2848,0,$AH$6),'B-PorHerramienta'!$A$2:$A$2848,I$8,'B-PorHerramienta'!$J$2:$J$2848,$AC376,'B-PorHerramienta'!$K$2:$K$2848,$AD376,'B-PorHerramienta'!$L$2:$L$2848,$AE376)*$AI$6,$AJ$6))</f>
        <v>1.5123</v>
      </c>
      <c r="J376" s="48">
        <f>IF(COUNTIFS('B-PorHerramienta'!$A$2:$A$2848,J$8,'B-PorHerramienta'!$J$2:$J$2848,$AC376,'B-PorHerramienta'!$K$2:$K$2848,$AD376,'B-PorHerramienta'!$L$2:$L$2848,$AE376,'B-PorHerramienta'!$F$2:$F$2848,"&lt;&gt;")=0,"",ROUND(SUMIFS(INDEX('B-PorHerramienta'!$F$2:$I$2848,0,$AH$6),'B-PorHerramienta'!$A$2:$A$2848,J$8,'B-PorHerramienta'!$J$2:$J$2848,$AC376,'B-PorHerramienta'!$K$2:$K$2848,$AD376,'B-PorHerramienta'!$L$2:$L$2848,$AE376)*$AI$6,$AJ$6))</f>
        <v>4.4299999999999999E-2</v>
      </c>
      <c r="K376" s="48">
        <f>IF(COUNTIFS('B-PorHerramienta'!$A$2:$A$2848,K$8,'B-PorHerramienta'!$J$2:$J$2848,$AC376,'B-PorHerramienta'!$K$2:$K$2848,$AD376,'B-PorHerramienta'!$L$2:$L$2848,$AE376,'B-PorHerramienta'!$F$2:$F$2848,"&lt;&gt;")=0,"",ROUND(SUMIFS(INDEX('B-PorHerramienta'!$F$2:$I$2848,0,$AH$6),'B-PorHerramienta'!$A$2:$A$2848,K$8,'B-PorHerramienta'!$J$2:$J$2848,$AC376,'B-PorHerramienta'!$K$2:$K$2848,$AD376,'B-PorHerramienta'!$L$2:$L$2848,$AE376)*$AI$6,$AJ$6))</f>
        <v>-0.48220000000000002</v>
      </c>
      <c r="L376" s="48">
        <f>IF(COUNTIFS('B-PorHerramienta'!$A$2:$A$2848,L$8,'B-PorHerramienta'!$J$2:$J$2848,$AC376,'B-PorHerramienta'!$K$2:$K$2848,$AD376,'B-PorHerramienta'!$L$2:$L$2848,$AE376,'B-PorHerramienta'!$F$2:$F$2848,"&lt;&gt;")=0,"",ROUND(SUMIFS(INDEX('B-PorHerramienta'!$F$2:$I$2848,0,$AH$6),'B-PorHerramienta'!$A$2:$A$2848,L$8,'B-PorHerramienta'!$J$2:$J$2848,$AC376,'B-PorHerramienta'!$K$2:$K$2848,$AD376,'B-PorHerramienta'!$L$2:$L$2848,$AE376)*$AI$6,$AJ$6))</f>
        <v>-1.1069</v>
      </c>
      <c r="M376" s="48">
        <f>IF(COUNTIFS('B-PorHerramienta'!$A$2:$A$2848,M$8,'B-PorHerramienta'!$J$2:$J$2848,$AC376,'B-PorHerramienta'!$K$2:$K$2848,$AD376,'B-PorHerramienta'!$L$2:$L$2848,$AE376,'B-PorHerramienta'!$F$2:$F$2848,"&lt;&gt;")=0,"",ROUND(SUMIFS(INDEX('B-PorHerramienta'!$F$2:$I$2848,0,$AH$6),'B-PorHerramienta'!$A$2:$A$2848,M$8,'B-PorHerramienta'!$J$2:$J$2848,$AC376,'B-PorHerramienta'!$K$2:$K$2848,$AD376,'B-PorHerramienta'!$L$2:$L$2848,$AE376)*$AI$6,$AJ$6))</f>
        <v>1.0422</v>
      </c>
      <c r="N376" s="48">
        <f>IF(COUNTIFS('B-PorHerramienta'!$A$2:$A$2848,N$8,'B-PorHerramienta'!$J$2:$J$2848,$AC376,'B-PorHerramienta'!$K$2:$K$2848,$AD376,'B-PorHerramienta'!$L$2:$L$2848,$AE376,'B-PorHerramienta'!$F$2:$F$2848,"&lt;&gt;")=0,"",ROUND(SUMIFS(INDEX('B-PorHerramienta'!$F$2:$I$2848,0,$AH$6),'B-PorHerramienta'!$A$2:$A$2848,N$8,'B-PorHerramienta'!$J$2:$J$2848,$AC376,'B-PorHerramienta'!$K$2:$K$2848,$AD376,'B-PorHerramienta'!$L$2:$L$2848,$AE376)*$AI$6,$AJ$6))</f>
        <v>0.53800000000000003</v>
      </c>
      <c r="O376" s="48">
        <f>IF(COUNTIFS('B-PorHerramienta'!$A$2:$A$2848,O$8,'B-PorHerramienta'!$J$2:$J$2848,$AC376,'B-PorHerramienta'!$K$2:$K$2848,$AD376,'B-PorHerramienta'!$L$2:$L$2848,$AE376,'B-PorHerramienta'!$F$2:$F$2848,"&lt;&gt;")=0,"",ROUND(SUMIFS(INDEX('B-PorHerramienta'!$F$2:$I$2848,0,$AH$6),'B-PorHerramienta'!$A$2:$A$2848,O$8,'B-PorHerramienta'!$J$2:$J$2848,$AC376,'B-PorHerramienta'!$K$2:$K$2848,$AD376,'B-PorHerramienta'!$L$2:$L$2848,$AE376)*$AI$6,$AJ$6))</f>
        <v>0.1867</v>
      </c>
      <c r="P376" s="48" t="str">
        <f>IF(COUNTIFS('B-PorHerramienta'!$A$2:$A$2848,P$8,'B-PorHerramienta'!$J$2:$J$2848,$AC376,'B-PorHerramienta'!$K$2:$K$2848,$AD376,'B-PorHerramienta'!$L$2:$L$2848,$AE376,'B-PorHerramienta'!$F$2:$F$2848,"&lt;&gt;")=0,"",ROUND(SUMIFS(INDEX('B-PorHerramienta'!$F$2:$I$2848,0,$AH$6),'B-PorHerramienta'!$A$2:$A$2848,P$8,'B-PorHerramienta'!$J$2:$J$2848,$AC376,'B-PorHerramienta'!$K$2:$K$2848,$AD376,'B-PorHerramienta'!$L$2:$L$2848,$AE376)*$AI$6,$AJ$6))</f>
        <v/>
      </c>
      <c r="Q376" s="48" t="str">
        <f>IF(COUNTIFS('B-PorHerramienta'!$A$2:$A$2848,Q$8,'B-PorHerramienta'!$J$2:$J$2848,$AC376,'B-PorHerramienta'!$K$2:$K$2848,$AD376,'B-PorHerramienta'!$L$2:$L$2848,$AE376,'B-PorHerramienta'!$F$2:$F$2848,"&lt;&gt;")=0,"",ROUND(SUMIFS(INDEX('B-PorHerramienta'!$F$2:$I$2848,0,$AH$6),'B-PorHerramienta'!$A$2:$A$2848,Q$8,'B-PorHerramienta'!$J$2:$J$2848,$AC376,'B-PorHerramienta'!$K$2:$K$2848,$AD376,'B-PorHerramienta'!$L$2:$L$2848,$AE376)*$AI$6,$AJ$6))</f>
        <v/>
      </c>
      <c r="R376" s="48" t="str">
        <f>IF(COUNTIFS('B-PorHerramienta'!$A$2:$A$2848,R$8,'B-PorHerramienta'!$J$2:$J$2848,$AC376,'B-PorHerramienta'!$K$2:$K$2848,$AD376,'B-PorHerramienta'!$L$2:$L$2848,$AE376,'B-PorHerramienta'!$F$2:$F$2848,"&lt;&gt;")=0,"",ROUND(SUMIFS(INDEX('B-PorHerramienta'!$F$2:$I$2848,0,$AH$6),'B-PorHerramienta'!$A$2:$A$2848,R$8,'B-PorHerramienta'!$J$2:$J$2848,$AC376,'B-PorHerramienta'!$K$2:$K$2848,$AD376,'B-PorHerramienta'!$L$2:$L$2848,$AE376)*$AI$6,$AJ$6))</f>
        <v/>
      </c>
      <c r="S376" s="48" t="str">
        <f>IF(COUNTIFS('B-PorHerramienta'!$A$2:$A$2848,S$8,'B-PorHerramienta'!$J$2:$J$2848,$AC376,'B-PorHerramienta'!$K$2:$K$2848,$AD376,'B-PorHerramienta'!$L$2:$L$2848,$AE376,'B-PorHerramienta'!$F$2:$F$2848,"&lt;&gt;")=0,"",ROUND(SUMIFS(INDEX('B-PorHerramienta'!$F$2:$I$2848,0,$AH$6),'B-PorHerramienta'!$A$2:$A$2848,S$8,'B-PorHerramienta'!$J$2:$J$2848,$AC376,'B-PorHerramienta'!$K$2:$K$2848,$AD376,'B-PorHerramienta'!$L$2:$L$2848,$AE376)*$AI$6,$AJ$6))</f>
        <v/>
      </c>
      <c r="T376" s="48" t="str">
        <f>IF(COUNTIFS('B-PorHerramienta'!$A$2:$A$2848,T$8,'B-PorHerramienta'!$J$2:$J$2848,$AC376,'B-PorHerramienta'!$K$2:$K$2848,$AD376,'B-PorHerramienta'!$L$2:$L$2848,$AE376,'B-PorHerramienta'!$F$2:$F$2848,"&lt;&gt;")=0,"",ROUND(SUMIFS(INDEX('B-PorHerramienta'!$F$2:$I$2848,0,$AH$6),'B-PorHerramienta'!$A$2:$A$2848,T$8,'B-PorHerramienta'!$J$2:$J$2848,$AC376,'B-PorHerramienta'!$K$2:$K$2848,$AD376,'B-PorHerramienta'!$L$2:$L$2848,$AE376)*$AI$6,$AJ$6))</f>
        <v/>
      </c>
      <c r="U376" s="48" t="str">
        <f>IF(COUNTIFS('B-PorHerramienta'!$A$2:$A$2848,U$8,'B-PorHerramienta'!$J$2:$J$2848,$AC376,'B-PorHerramienta'!$K$2:$K$2848,$AD376,'B-PorHerramienta'!$L$2:$L$2848,$AE376,'B-PorHerramienta'!$F$2:$F$2848,"&lt;&gt;")=0,"",ROUND(SUMIFS(INDEX('B-PorHerramienta'!$F$2:$I$2848,0,$AH$6),'B-PorHerramienta'!$A$2:$A$2848,U$8,'B-PorHerramienta'!$J$2:$J$2848,$AC376,'B-PorHerramienta'!$K$2:$K$2848,$AD376,'B-PorHerramienta'!$L$2:$L$2848,$AE376)*$AI$6,$AJ$6))</f>
        <v/>
      </c>
      <c r="V376" s="48" t="str">
        <f>IF(COUNTIFS('B-PorHerramienta'!$A$2:$A$2848,V$8,'B-PorHerramienta'!$J$2:$J$2848,$AC376,'B-PorHerramienta'!$K$2:$K$2848,$AD376,'B-PorHerramienta'!$L$2:$L$2848,$AE376,'B-PorHerramienta'!$F$2:$F$2848,"&lt;&gt;")=0,"",ROUND(SUMIFS(INDEX('B-PorHerramienta'!$F$2:$I$2848,0,$AH$6),'B-PorHerramienta'!$A$2:$A$2848,V$8,'B-PorHerramienta'!$J$2:$J$2848,$AC376,'B-PorHerramienta'!$K$2:$K$2848,$AD376,'B-PorHerramienta'!$L$2:$L$2848,$AE376)*$AI$6,$AJ$6))</f>
        <v/>
      </c>
      <c r="W376" s="48" t="str">
        <f>IF(COUNTIFS('B-PorHerramienta'!$A$2:$A$2848,W$8,'B-PorHerramienta'!$J$2:$J$2848,$AC376,'B-PorHerramienta'!$K$2:$K$2848,$AD376,'B-PorHerramienta'!$L$2:$L$2848,$AE376,'B-PorHerramienta'!$F$2:$F$2848,"&lt;&gt;")=0,"",ROUND(SUMIFS(INDEX('B-PorHerramienta'!$F$2:$I$2848,0,$AH$6),'B-PorHerramienta'!$A$2:$A$2848,W$8,'B-PorHerramienta'!$J$2:$J$2848,$AC376,'B-PorHerramienta'!$K$2:$K$2848,$AD376,'B-PorHerramienta'!$L$2:$L$2848,$AE376)*$AI$6,$AJ$6))</f>
        <v/>
      </c>
      <c r="X376" s="48" t="str">
        <f>IF(COUNTIFS('B-PorHerramienta'!$A$2:$A$2848,X$8,'B-PorHerramienta'!$J$2:$J$2848,$AC376,'B-PorHerramienta'!$K$2:$K$2848,$AD376,'B-PorHerramienta'!$L$2:$L$2848,$AE376,'B-PorHerramienta'!$F$2:$F$2848,"&lt;&gt;")=0,"",ROUND(SUMIFS(INDEX('B-PorHerramienta'!$F$2:$I$2848,0,$AH$6),'B-PorHerramienta'!$A$2:$A$2848,X$8,'B-PorHerramienta'!$J$2:$J$2848,$AC376,'B-PorHerramienta'!$K$2:$K$2848,$AD376,'B-PorHerramienta'!$L$2:$L$2848,$AE376)*$AI$6,$AJ$6))</f>
        <v/>
      </c>
      <c r="Y376" s="48" t="str">
        <f>IF(COUNTIFS('B-PorHerramienta'!$A$2:$A$2848,Y$8,'B-PorHerramienta'!$J$2:$J$2848,$AC376,'B-PorHerramienta'!$K$2:$K$2848,$AD376,'B-PorHerramienta'!$L$2:$L$2848,$AE376,'B-PorHerramienta'!$F$2:$F$2848,"&lt;&gt;")=0,"",ROUND(SUMIFS(INDEX('B-PorHerramienta'!$F$2:$I$2848,0,$AH$6),'B-PorHerramienta'!$A$2:$A$2848,Y$8,'B-PorHerramienta'!$J$2:$J$2848,$AC376,'B-PorHerramienta'!$K$2:$K$2848,$AD376,'B-PorHerramienta'!$L$2:$L$2848,$AE376)*$AI$6,$AJ$6))</f>
        <v/>
      </c>
      <c r="Z376" s="48" t="str">
        <f>IF(COUNTIFS('B-PorHerramienta'!$A$2:$A$2848,Z$8,'B-PorHerramienta'!$J$2:$J$2848,$AC376,'B-PorHerramienta'!$K$2:$K$2848,$AD376,'B-PorHerramienta'!$L$2:$L$2848,$AE376,'B-PorHerramienta'!$F$2:$F$2848,"&lt;&gt;")=0,"",ROUND(SUMIFS(INDEX('B-PorHerramienta'!$F$2:$I$2848,0,$AH$6),'B-PorHerramienta'!$A$2:$A$2848,Z$8,'B-PorHerramienta'!$J$2:$J$2848,$AC376,'B-PorHerramienta'!$K$2:$K$2848,$AD376,'B-PorHerramienta'!$L$2:$L$2848,$AE376)*$AI$6,$AJ$6))</f>
        <v/>
      </c>
      <c r="AA376" s="6"/>
      <c r="AB376" s="35">
        <v>1</v>
      </c>
      <c r="AC376" s="35" t="s">
        <v>1194</v>
      </c>
      <c r="AD376" s="35" t="s">
        <v>1623</v>
      </c>
      <c r="AE376" s="35" t="s">
        <v>88</v>
      </c>
      <c r="AF376" s="35"/>
      <c r="AG376" s="35"/>
      <c r="AH376" s="35"/>
      <c r="AI376" s="35"/>
      <c r="AJ376" s="35"/>
      <c r="AK376" s="35"/>
    </row>
    <row r="377" spans="1:37" hidden="1" outlineLevel="2" collapsed="1" x14ac:dyDescent="0.25">
      <c r="A377" s="49" t="s">
        <v>2272</v>
      </c>
      <c r="B377" s="47" t="s">
        <v>2271</v>
      </c>
      <c r="C377" s="48" t="str">
        <f>IF(COUNTIFS('B-PorHerramienta'!$A$2:$A$2848,C$8,'B-PorHerramienta'!$J$2:$J$2848,$AC377,'B-PorHerramienta'!$K$2:$K$2848,$AD377,'B-PorHerramienta'!$L$2:$L$2848,$AE377,'B-PorHerramienta'!$F$2:$F$2848,"&lt;&gt;")=0,"",ROUND(SUMIFS(INDEX('B-PorHerramienta'!$F$2:$I$2848,0,$AH$6),'B-PorHerramienta'!$A$2:$A$2848,C$8,'B-PorHerramienta'!$J$2:$J$2848,$AC377,'B-PorHerramienta'!$K$2:$K$2848,$AD377,'B-PorHerramienta'!$L$2:$L$2848,$AE377)*$AI$6,$AJ$6))</f>
        <v/>
      </c>
      <c r="D377" s="48" t="str">
        <f>IF(COUNTIFS('B-PorHerramienta'!$A$2:$A$2848,D$8,'B-PorHerramienta'!$J$2:$J$2848,$AC377,'B-PorHerramienta'!$K$2:$K$2848,$AD377,'B-PorHerramienta'!$L$2:$L$2848,$AE377,'B-PorHerramienta'!$F$2:$F$2848,"&lt;&gt;")=0,"",ROUND(SUMIFS(INDEX('B-PorHerramienta'!$F$2:$I$2848,0,$AH$6),'B-PorHerramienta'!$A$2:$A$2848,D$8,'B-PorHerramienta'!$J$2:$J$2848,$AC377,'B-PorHerramienta'!$K$2:$K$2848,$AD377,'B-PorHerramienta'!$L$2:$L$2848,$AE377)*$AI$6,$AJ$6))</f>
        <v/>
      </c>
      <c r="E377" s="48" t="str">
        <f>IF(COUNTIFS('B-PorHerramienta'!$A$2:$A$2848,E$8,'B-PorHerramienta'!$J$2:$J$2848,$AC377,'B-PorHerramienta'!$K$2:$K$2848,$AD377,'B-PorHerramienta'!$L$2:$L$2848,$AE377,'B-PorHerramienta'!$F$2:$F$2848,"&lt;&gt;")=0,"",ROUND(SUMIFS(INDEX('B-PorHerramienta'!$F$2:$I$2848,0,$AH$6),'B-PorHerramienta'!$A$2:$A$2848,E$8,'B-PorHerramienta'!$J$2:$J$2848,$AC377,'B-PorHerramienta'!$K$2:$K$2848,$AD377,'B-PorHerramienta'!$L$2:$L$2848,$AE377)*$AI$6,$AJ$6))</f>
        <v/>
      </c>
      <c r="F377" s="48" t="str">
        <f>IF(COUNTIFS('B-PorHerramienta'!$A$2:$A$2848,F$8,'B-PorHerramienta'!$J$2:$J$2848,$AC377,'B-PorHerramienta'!$K$2:$K$2848,$AD377,'B-PorHerramienta'!$L$2:$L$2848,$AE377,'B-PorHerramienta'!$F$2:$F$2848,"&lt;&gt;")=0,"",ROUND(SUMIFS(INDEX('B-PorHerramienta'!$F$2:$I$2848,0,$AH$6),'B-PorHerramienta'!$A$2:$A$2848,F$8,'B-PorHerramienta'!$J$2:$J$2848,$AC377,'B-PorHerramienta'!$K$2:$K$2848,$AD377,'B-PorHerramienta'!$L$2:$L$2848,$AE377)*$AI$6,$AJ$6))</f>
        <v/>
      </c>
      <c r="G377" s="48" t="str">
        <f>IF(COUNTIFS('B-PorHerramienta'!$A$2:$A$2848,G$8,'B-PorHerramienta'!$J$2:$J$2848,$AC377,'B-PorHerramienta'!$K$2:$K$2848,$AD377,'B-PorHerramienta'!$L$2:$L$2848,$AE377,'B-PorHerramienta'!$F$2:$F$2848,"&lt;&gt;")=0,"",ROUND(SUMIFS(INDEX('B-PorHerramienta'!$F$2:$I$2848,0,$AH$6),'B-PorHerramienta'!$A$2:$A$2848,G$8,'B-PorHerramienta'!$J$2:$J$2848,$AC377,'B-PorHerramienta'!$K$2:$K$2848,$AD377,'B-PorHerramienta'!$L$2:$L$2848,$AE377)*$AI$6,$AJ$6))</f>
        <v/>
      </c>
      <c r="H377" s="48">
        <f>IF(COUNTIFS('B-PorHerramienta'!$A$2:$A$2848,H$8,'B-PorHerramienta'!$J$2:$J$2848,$AC377,'B-PorHerramienta'!$K$2:$K$2848,$AD377,'B-PorHerramienta'!$L$2:$L$2848,$AE377,'B-PorHerramienta'!$F$2:$F$2848,"&lt;&gt;")=0,"",ROUND(SUMIFS(INDEX('B-PorHerramienta'!$F$2:$I$2848,0,$AH$6),'B-PorHerramienta'!$A$2:$A$2848,H$8,'B-PorHerramienta'!$J$2:$J$2848,$AC377,'B-PorHerramienta'!$K$2:$K$2848,$AD377,'B-PorHerramienta'!$L$2:$L$2848,$AE377)*$AI$6,$AJ$6))</f>
        <v>5.4399999999999997E-2</v>
      </c>
      <c r="I377" s="48">
        <f>IF(COUNTIFS('B-PorHerramienta'!$A$2:$A$2848,I$8,'B-PorHerramienta'!$J$2:$J$2848,$AC377,'B-PorHerramienta'!$K$2:$K$2848,$AD377,'B-PorHerramienta'!$L$2:$L$2848,$AE377,'B-PorHerramienta'!$F$2:$F$2848,"&lt;&gt;")=0,"",ROUND(SUMIFS(INDEX('B-PorHerramienta'!$F$2:$I$2848,0,$AH$6),'B-PorHerramienta'!$A$2:$A$2848,I$8,'B-PorHerramienta'!$J$2:$J$2848,$AC377,'B-PorHerramienta'!$K$2:$K$2848,$AD377,'B-PorHerramienta'!$L$2:$L$2848,$AE377)*$AI$6,$AJ$6))</f>
        <v>0.2165</v>
      </c>
      <c r="J377" s="48">
        <f>IF(COUNTIFS('B-PorHerramienta'!$A$2:$A$2848,J$8,'B-PorHerramienta'!$J$2:$J$2848,$AC377,'B-PorHerramienta'!$K$2:$K$2848,$AD377,'B-PorHerramienta'!$L$2:$L$2848,$AE377,'B-PorHerramienta'!$F$2:$F$2848,"&lt;&gt;")=0,"",ROUND(SUMIFS(INDEX('B-PorHerramienta'!$F$2:$I$2848,0,$AH$6),'B-PorHerramienta'!$A$2:$A$2848,J$8,'B-PorHerramienta'!$J$2:$J$2848,$AC377,'B-PorHerramienta'!$K$2:$K$2848,$AD377,'B-PorHerramienta'!$L$2:$L$2848,$AE377)*$AI$6,$AJ$6))</f>
        <v>1.5599999999999999E-2</v>
      </c>
      <c r="K377" s="48" t="str">
        <f>IF(COUNTIFS('B-PorHerramienta'!$A$2:$A$2848,K$8,'B-PorHerramienta'!$J$2:$J$2848,$AC377,'B-PorHerramienta'!$K$2:$K$2848,$AD377,'B-PorHerramienta'!$L$2:$L$2848,$AE377,'B-PorHerramienta'!$F$2:$F$2848,"&lt;&gt;")=0,"",ROUND(SUMIFS(INDEX('B-PorHerramienta'!$F$2:$I$2848,0,$AH$6),'B-PorHerramienta'!$A$2:$A$2848,K$8,'B-PorHerramienta'!$J$2:$J$2848,$AC377,'B-PorHerramienta'!$K$2:$K$2848,$AD377,'B-PorHerramienta'!$L$2:$L$2848,$AE377)*$AI$6,$AJ$6))</f>
        <v/>
      </c>
      <c r="L377" s="48" t="str">
        <f>IF(COUNTIFS('B-PorHerramienta'!$A$2:$A$2848,L$8,'B-PorHerramienta'!$J$2:$J$2848,$AC377,'B-PorHerramienta'!$K$2:$K$2848,$AD377,'B-PorHerramienta'!$L$2:$L$2848,$AE377,'B-PorHerramienta'!$F$2:$F$2848,"&lt;&gt;")=0,"",ROUND(SUMIFS(INDEX('B-PorHerramienta'!$F$2:$I$2848,0,$AH$6),'B-PorHerramienta'!$A$2:$A$2848,L$8,'B-PorHerramienta'!$J$2:$J$2848,$AC377,'B-PorHerramienta'!$K$2:$K$2848,$AD377,'B-PorHerramienta'!$L$2:$L$2848,$AE377)*$AI$6,$AJ$6))</f>
        <v/>
      </c>
      <c r="M377" s="48" t="str">
        <f>IF(COUNTIFS('B-PorHerramienta'!$A$2:$A$2848,M$8,'B-PorHerramienta'!$J$2:$J$2848,$AC377,'B-PorHerramienta'!$K$2:$K$2848,$AD377,'B-PorHerramienta'!$L$2:$L$2848,$AE377,'B-PorHerramienta'!$F$2:$F$2848,"&lt;&gt;")=0,"",ROUND(SUMIFS(INDEX('B-PorHerramienta'!$F$2:$I$2848,0,$AH$6),'B-PorHerramienta'!$A$2:$A$2848,M$8,'B-PorHerramienta'!$J$2:$J$2848,$AC377,'B-PorHerramienta'!$K$2:$K$2848,$AD377,'B-PorHerramienta'!$L$2:$L$2848,$AE377)*$AI$6,$AJ$6))</f>
        <v/>
      </c>
      <c r="N377" s="48" t="str">
        <f>IF(COUNTIFS('B-PorHerramienta'!$A$2:$A$2848,N$8,'B-PorHerramienta'!$J$2:$J$2848,$AC377,'B-PorHerramienta'!$K$2:$K$2848,$AD377,'B-PorHerramienta'!$L$2:$L$2848,$AE377,'B-PorHerramienta'!$F$2:$F$2848,"&lt;&gt;")=0,"",ROUND(SUMIFS(INDEX('B-PorHerramienta'!$F$2:$I$2848,0,$AH$6),'B-PorHerramienta'!$A$2:$A$2848,N$8,'B-PorHerramienta'!$J$2:$J$2848,$AC377,'B-PorHerramienta'!$K$2:$K$2848,$AD377,'B-PorHerramienta'!$L$2:$L$2848,$AE377)*$AI$6,$AJ$6))</f>
        <v/>
      </c>
      <c r="O377" s="48" t="str">
        <f>IF(COUNTIFS('B-PorHerramienta'!$A$2:$A$2848,O$8,'B-PorHerramienta'!$J$2:$J$2848,$AC377,'B-PorHerramienta'!$K$2:$K$2848,$AD377,'B-PorHerramienta'!$L$2:$L$2848,$AE377,'B-PorHerramienta'!$F$2:$F$2848,"&lt;&gt;")=0,"",ROUND(SUMIFS(INDEX('B-PorHerramienta'!$F$2:$I$2848,0,$AH$6),'B-PorHerramienta'!$A$2:$A$2848,O$8,'B-PorHerramienta'!$J$2:$J$2848,$AC377,'B-PorHerramienta'!$K$2:$K$2848,$AD377,'B-PorHerramienta'!$L$2:$L$2848,$AE377)*$AI$6,$AJ$6))</f>
        <v/>
      </c>
      <c r="P377" s="48" t="str">
        <f>IF(COUNTIFS('B-PorHerramienta'!$A$2:$A$2848,P$8,'B-PorHerramienta'!$J$2:$J$2848,$AC377,'B-PorHerramienta'!$K$2:$K$2848,$AD377,'B-PorHerramienta'!$L$2:$L$2848,$AE377,'B-PorHerramienta'!$F$2:$F$2848,"&lt;&gt;")=0,"",ROUND(SUMIFS(INDEX('B-PorHerramienta'!$F$2:$I$2848,0,$AH$6),'B-PorHerramienta'!$A$2:$A$2848,P$8,'B-PorHerramienta'!$J$2:$J$2848,$AC377,'B-PorHerramienta'!$K$2:$K$2848,$AD377,'B-PorHerramienta'!$L$2:$L$2848,$AE377)*$AI$6,$AJ$6))</f>
        <v/>
      </c>
      <c r="Q377" s="48" t="str">
        <f>IF(COUNTIFS('B-PorHerramienta'!$A$2:$A$2848,Q$8,'B-PorHerramienta'!$J$2:$J$2848,$AC377,'B-PorHerramienta'!$K$2:$K$2848,$AD377,'B-PorHerramienta'!$L$2:$L$2848,$AE377,'B-PorHerramienta'!$F$2:$F$2848,"&lt;&gt;")=0,"",ROUND(SUMIFS(INDEX('B-PorHerramienta'!$F$2:$I$2848,0,$AH$6),'B-PorHerramienta'!$A$2:$A$2848,Q$8,'B-PorHerramienta'!$J$2:$J$2848,$AC377,'B-PorHerramienta'!$K$2:$K$2848,$AD377,'B-PorHerramienta'!$L$2:$L$2848,$AE377)*$AI$6,$AJ$6))</f>
        <v/>
      </c>
      <c r="R377" s="48" t="str">
        <f>IF(COUNTIFS('B-PorHerramienta'!$A$2:$A$2848,R$8,'B-PorHerramienta'!$J$2:$J$2848,$AC377,'B-PorHerramienta'!$K$2:$K$2848,$AD377,'B-PorHerramienta'!$L$2:$L$2848,$AE377,'B-PorHerramienta'!$F$2:$F$2848,"&lt;&gt;")=0,"",ROUND(SUMIFS(INDEX('B-PorHerramienta'!$F$2:$I$2848,0,$AH$6),'B-PorHerramienta'!$A$2:$A$2848,R$8,'B-PorHerramienta'!$J$2:$J$2848,$AC377,'B-PorHerramienta'!$K$2:$K$2848,$AD377,'B-PorHerramienta'!$L$2:$L$2848,$AE377)*$AI$6,$AJ$6))</f>
        <v/>
      </c>
      <c r="S377" s="48" t="str">
        <f>IF(COUNTIFS('B-PorHerramienta'!$A$2:$A$2848,S$8,'B-PorHerramienta'!$J$2:$J$2848,$AC377,'B-PorHerramienta'!$K$2:$K$2848,$AD377,'B-PorHerramienta'!$L$2:$L$2848,$AE377,'B-PorHerramienta'!$F$2:$F$2848,"&lt;&gt;")=0,"",ROUND(SUMIFS(INDEX('B-PorHerramienta'!$F$2:$I$2848,0,$AH$6),'B-PorHerramienta'!$A$2:$A$2848,S$8,'B-PorHerramienta'!$J$2:$J$2848,$AC377,'B-PorHerramienta'!$K$2:$K$2848,$AD377,'B-PorHerramienta'!$L$2:$L$2848,$AE377)*$AI$6,$AJ$6))</f>
        <v/>
      </c>
      <c r="T377" s="48" t="str">
        <f>IF(COUNTIFS('B-PorHerramienta'!$A$2:$A$2848,T$8,'B-PorHerramienta'!$J$2:$J$2848,$AC377,'B-PorHerramienta'!$K$2:$K$2848,$AD377,'B-PorHerramienta'!$L$2:$L$2848,$AE377,'B-PorHerramienta'!$F$2:$F$2848,"&lt;&gt;")=0,"",ROUND(SUMIFS(INDEX('B-PorHerramienta'!$F$2:$I$2848,0,$AH$6),'B-PorHerramienta'!$A$2:$A$2848,T$8,'B-PorHerramienta'!$J$2:$J$2848,$AC377,'B-PorHerramienta'!$K$2:$K$2848,$AD377,'B-PorHerramienta'!$L$2:$L$2848,$AE377)*$AI$6,$AJ$6))</f>
        <v/>
      </c>
      <c r="U377" s="48" t="str">
        <f>IF(COUNTIFS('B-PorHerramienta'!$A$2:$A$2848,U$8,'B-PorHerramienta'!$J$2:$J$2848,$AC377,'B-PorHerramienta'!$K$2:$K$2848,$AD377,'B-PorHerramienta'!$L$2:$L$2848,$AE377,'B-PorHerramienta'!$F$2:$F$2848,"&lt;&gt;")=0,"",ROUND(SUMIFS(INDEX('B-PorHerramienta'!$F$2:$I$2848,0,$AH$6),'B-PorHerramienta'!$A$2:$A$2848,U$8,'B-PorHerramienta'!$J$2:$J$2848,$AC377,'B-PorHerramienta'!$K$2:$K$2848,$AD377,'B-PorHerramienta'!$L$2:$L$2848,$AE377)*$AI$6,$AJ$6))</f>
        <v/>
      </c>
      <c r="V377" s="48" t="str">
        <f>IF(COUNTIFS('B-PorHerramienta'!$A$2:$A$2848,V$8,'B-PorHerramienta'!$J$2:$J$2848,$AC377,'B-PorHerramienta'!$K$2:$K$2848,$AD377,'B-PorHerramienta'!$L$2:$L$2848,$AE377,'B-PorHerramienta'!$F$2:$F$2848,"&lt;&gt;")=0,"",ROUND(SUMIFS(INDEX('B-PorHerramienta'!$F$2:$I$2848,0,$AH$6),'B-PorHerramienta'!$A$2:$A$2848,V$8,'B-PorHerramienta'!$J$2:$J$2848,$AC377,'B-PorHerramienta'!$K$2:$K$2848,$AD377,'B-PorHerramienta'!$L$2:$L$2848,$AE377)*$AI$6,$AJ$6))</f>
        <v/>
      </c>
      <c r="W377" s="48" t="str">
        <f>IF(COUNTIFS('B-PorHerramienta'!$A$2:$A$2848,W$8,'B-PorHerramienta'!$J$2:$J$2848,$AC377,'B-PorHerramienta'!$K$2:$K$2848,$AD377,'B-PorHerramienta'!$L$2:$L$2848,$AE377,'B-PorHerramienta'!$F$2:$F$2848,"&lt;&gt;")=0,"",ROUND(SUMIFS(INDEX('B-PorHerramienta'!$F$2:$I$2848,0,$AH$6),'B-PorHerramienta'!$A$2:$A$2848,W$8,'B-PorHerramienta'!$J$2:$J$2848,$AC377,'B-PorHerramienta'!$K$2:$K$2848,$AD377,'B-PorHerramienta'!$L$2:$L$2848,$AE377)*$AI$6,$AJ$6))</f>
        <v/>
      </c>
      <c r="X377" s="48" t="str">
        <f>IF(COUNTIFS('B-PorHerramienta'!$A$2:$A$2848,X$8,'B-PorHerramienta'!$J$2:$J$2848,$AC377,'B-PorHerramienta'!$K$2:$K$2848,$AD377,'B-PorHerramienta'!$L$2:$L$2848,$AE377,'B-PorHerramienta'!$F$2:$F$2848,"&lt;&gt;")=0,"",ROUND(SUMIFS(INDEX('B-PorHerramienta'!$F$2:$I$2848,0,$AH$6),'B-PorHerramienta'!$A$2:$A$2848,X$8,'B-PorHerramienta'!$J$2:$J$2848,$AC377,'B-PorHerramienta'!$K$2:$K$2848,$AD377,'B-PorHerramienta'!$L$2:$L$2848,$AE377)*$AI$6,$AJ$6))</f>
        <v/>
      </c>
      <c r="Y377" s="48" t="str">
        <f>IF(COUNTIFS('B-PorHerramienta'!$A$2:$A$2848,Y$8,'B-PorHerramienta'!$J$2:$J$2848,$AC377,'B-PorHerramienta'!$K$2:$K$2848,$AD377,'B-PorHerramienta'!$L$2:$L$2848,$AE377,'B-PorHerramienta'!$F$2:$F$2848,"&lt;&gt;")=0,"",ROUND(SUMIFS(INDEX('B-PorHerramienta'!$F$2:$I$2848,0,$AH$6),'B-PorHerramienta'!$A$2:$A$2848,Y$8,'B-PorHerramienta'!$J$2:$J$2848,$AC377,'B-PorHerramienta'!$K$2:$K$2848,$AD377,'B-PorHerramienta'!$L$2:$L$2848,$AE377)*$AI$6,$AJ$6))</f>
        <v/>
      </c>
      <c r="Z377" s="48" t="str">
        <f>IF(COUNTIFS('B-PorHerramienta'!$A$2:$A$2848,Z$8,'B-PorHerramienta'!$J$2:$J$2848,$AC377,'B-PorHerramienta'!$K$2:$K$2848,$AD377,'B-PorHerramienta'!$L$2:$L$2848,$AE377,'B-PorHerramienta'!$F$2:$F$2848,"&lt;&gt;")=0,"",ROUND(SUMIFS(INDEX('B-PorHerramienta'!$F$2:$I$2848,0,$AH$6),'B-PorHerramienta'!$A$2:$A$2848,Z$8,'B-PorHerramienta'!$J$2:$J$2848,$AC377,'B-PorHerramienta'!$K$2:$K$2848,$AD377,'B-PorHerramienta'!$L$2:$L$2848,$AE377)*$AI$6,$AJ$6))</f>
        <v/>
      </c>
      <c r="AA377" s="6"/>
      <c r="AB377" s="35">
        <v>2</v>
      </c>
      <c r="AC377" s="35" t="s">
        <v>1194</v>
      </c>
      <c r="AD377" s="35" t="s">
        <v>1623</v>
      </c>
      <c r="AE377" s="35" t="s">
        <v>1624</v>
      </c>
      <c r="AF377" s="35"/>
      <c r="AG377" s="35"/>
      <c r="AH377" s="35"/>
      <c r="AI377" s="35"/>
      <c r="AJ377" s="35"/>
      <c r="AK377" s="35"/>
    </row>
    <row r="378" spans="1:37" hidden="1" outlineLevel="2" collapsed="1" x14ac:dyDescent="0.25">
      <c r="A378" s="49" t="s">
        <v>2270</v>
      </c>
      <c r="B378" s="47" t="s">
        <v>2269</v>
      </c>
      <c r="C378" s="48" t="str">
        <f>IF(COUNTIFS('B-PorHerramienta'!$A$2:$A$2848,C$8,'B-PorHerramienta'!$J$2:$J$2848,$AC378,'B-PorHerramienta'!$K$2:$K$2848,$AD378,'B-PorHerramienta'!$L$2:$L$2848,$AE378,'B-PorHerramienta'!$F$2:$F$2848,"&lt;&gt;")=0,"",ROUND(SUMIFS(INDEX('B-PorHerramienta'!$F$2:$I$2848,0,$AH$6),'B-PorHerramienta'!$A$2:$A$2848,C$8,'B-PorHerramienta'!$J$2:$J$2848,$AC378,'B-PorHerramienta'!$K$2:$K$2848,$AD378,'B-PorHerramienta'!$L$2:$L$2848,$AE378)*$AI$6,$AJ$6))</f>
        <v/>
      </c>
      <c r="D378" s="48" t="str">
        <f>IF(COUNTIFS('B-PorHerramienta'!$A$2:$A$2848,D$8,'B-PorHerramienta'!$J$2:$J$2848,$AC378,'B-PorHerramienta'!$K$2:$K$2848,$AD378,'B-PorHerramienta'!$L$2:$L$2848,$AE378,'B-PorHerramienta'!$F$2:$F$2848,"&lt;&gt;")=0,"",ROUND(SUMIFS(INDEX('B-PorHerramienta'!$F$2:$I$2848,0,$AH$6),'B-PorHerramienta'!$A$2:$A$2848,D$8,'B-PorHerramienta'!$J$2:$J$2848,$AC378,'B-PorHerramienta'!$K$2:$K$2848,$AD378,'B-PorHerramienta'!$L$2:$L$2848,$AE378)*$AI$6,$AJ$6))</f>
        <v/>
      </c>
      <c r="E378" s="48" t="str">
        <f>IF(COUNTIFS('B-PorHerramienta'!$A$2:$A$2848,E$8,'B-PorHerramienta'!$J$2:$J$2848,$AC378,'B-PorHerramienta'!$K$2:$K$2848,$AD378,'B-PorHerramienta'!$L$2:$L$2848,$AE378,'B-PorHerramienta'!$F$2:$F$2848,"&lt;&gt;")=0,"",ROUND(SUMIFS(INDEX('B-PorHerramienta'!$F$2:$I$2848,0,$AH$6),'B-PorHerramienta'!$A$2:$A$2848,E$8,'B-PorHerramienta'!$J$2:$J$2848,$AC378,'B-PorHerramienta'!$K$2:$K$2848,$AD378,'B-PorHerramienta'!$L$2:$L$2848,$AE378)*$AI$6,$AJ$6))</f>
        <v/>
      </c>
      <c r="F378" s="48" t="str">
        <f>IF(COUNTIFS('B-PorHerramienta'!$A$2:$A$2848,F$8,'B-PorHerramienta'!$J$2:$J$2848,$AC378,'B-PorHerramienta'!$K$2:$K$2848,$AD378,'B-PorHerramienta'!$L$2:$L$2848,$AE378,'B-PorHerramienta'!$F$2:$F$2848,"&lt;&gt;")=0,"",ROUND(SUMIFS(INDEX('B-PorHerramienta'!$F$2:$I$2848,0,$AH$6),'B-PorHerramienta'!$A$2:$A$2848,F$8,'B-PorHerramienta'!$J$2:$J$2848,$AC378,'B-PorHerramienta'!$K$2:$K$2848,$AD378,'B-PorHerramienta'!$L$2:$L$2848,$AE378)*$AI$6,$AJ$6))</f>
        <v/>
      </c>
      <c r="G378" s="48" t="str">
        <f>IF(COUNTIFS('B-PorHerramienta'!$A$2:$A$2848,G$8,'B-PorHerramienta'!$J$2:$J$2848,$AC378,'B-PorHerramienta'!$K$2:$K$2848,$AD378,'B-PorHerramienta'!$L$2:$L$2848,$AE378,'B-PorHerramienta'!$F$2:$F$2848,"&lt;&gt;")=0,"",ROUND(SUMIFS(INDEX('B-PorHerramienta'!$F$2:$I$2848,0,$AH$6),'B-PorHerramienta'!$A$2:$A$2848,G$8,'B-PorHerramienta'!$J$2:$J$2848,$AC378,'B-PorHerramienta'!$K$2:$K$2848,$AD378,'B-PorHerramienta'!$L$2:$L$2848,$AE378)*$AI$6,$AJ$6))</f>
        <v/>
      </c>
      <c r="H378" s="48">
        <f>IF(COUNTIFS('B-PorHerramienta'!$A$2:$A$2848,H$8,'B-PorHerramienta'!$J$2:$J$2848,$AC378,'B-PorHerramienta'!$K$2:$K$2848,$AD378,'B-PorHerramienta'!$L$2:$L$2848,$AE378,'B-PorHerramienta'!$F$2:$F$2848,"&lt;&gt;")=0,"",ROUND(SUMIFS(INDEX('B-PorHerramienta'!$F$2:$I$2848,0,$AH$6),'B-PorHerramienta'!$A$2:$A$2848,H$8,'B-PorHerramienta'!$J$2:$J$2848,$AC378,'B-PorHerramienta'!$K$2:$K$2848,$AD378,'B-PorHerramienta'!$L$2:$L$2848,$AE378)*$AI$6,$AJ$6))</f>
        <v>0.13830000000000001</v>
      </c>
      <c r="I378" s="48">
        <f>IF(COUNTIFS('B-PorHerramienta'!$A$2:$A$2848,I$8,'B-PorHerramienta'!$J$2:$J$2848,$AC378,'B-PorHerramienta'!$K$2:$K$2848,$AD378,'B-PorHerramienta'!$L$2:$L$2848,$AE378,'B-PorHerramienta'!$F$2:$F$2848,"&lt;&gt;")=0,"",ROUND(SUMIFS(INDEX('B-PorHerramienta'!$F$2:$I$2848,0,$AH$6),'B-PorHerramienta'!$A$2:$A$2848,I$8,'B-PorHerramienta'!$J$2:$J$2848,$AC378,'B-PorHerramienta'!$K$2:$K$2848,$AD378,'B-PorHerramienta'!$L$2:$L$2848,$AE378)*$AI$6,$AJ$6))</f>
        <v>0.58409999999999995</v>
      </c>
      <c r="J378" s="48">
        <f>IF(COUNTIFS('B-PorHerramienta'!$A$2:$A$2848,J$8,'B-PorHerramienta'!$J$2:$J$2848,$AC378,'B-PorHerramienta'!$K$2:$K$2848,$AD378,'B-PorHerramienta'!$L$2:$L$2848,$AE378,'B-PorHerramienta'!$F$2:$F$2848,"&lt;&gt;")=0,"",ROUND(SUMIFS(INDEX('B-PorHerramienta'!$F$2:$I$2848,0,$AH$6),'B-PorHerramienta'!$A$2:$A$2848,J$8,'B-PorHerramienta'!$J$2:$J$2848,$AC378,'B-PorHerramienta'!$K$2:$K$2848,$AD378,'B-PorHerramienta'!$L$2:$L$2848,$AE378)*$AI$6,$AJ$6))</f>
        <v>1E-3</v>
      </c>
      <c r="K378" s="48" t="str">
        <f>IF(COUNTIFS('B-PorHerramienta'!$A$2:$A$2848,K$8,'B-PorHerramienta'!$J$2:$J$2848,$AC378,'B-PorHerramienta'!$K$2:$K$2848,$AD378,'B-PorHerramienta'!$L$2:$L$2848,$AE378,'B-PorHerramienta'!$F$2:$F$2848,"&lt;&gt;")=0,"",ROUND(SUMIFS(INDEX('B-PorHerramienta'!$F$2:$I$2848,0,$AH$6),'B-PorHerramienta'!$A$2:$A$2848,K$8,'B-PorHerramienta'!$J$2:$J$2848,$AC378,'B-PorHerramienta'!$K$2:$K$2848,$AD378,'B-PorHerramienta'!$L$2:$L$2848,$AE378)*$AI$6,$AJ$6))</f>
        <v/>
      </c>
      <c r="L378" s="48" t="str">
        <f>IF(COUNTIFS('B-PorHerramienta'!$A$2:$A$2848,L$8,'B-PorHerramienta'!$J$2:$J$2848,$AC378,'B-PorHerramienta'!$K$2:$K$2848,$AD378,'B-PorHerramienta'!$L$2:$L$2848,$AE378,'B-PorHerramienta'!$F$2:$F$2848,"&lt;&gt;")=0,"",ROUND(SUMIFS(INDEX('B-PorHerramienta'!$F$2:$I$2848,0,$AH$6),'B-PorHerramienta'!$A$2:$A$2848,L$8,'B-PorHerramienta'!$J$2:$J$2848,$AC378,'B-PorHerramienta'!$K$2:$K$2848,$AD378,'B-PorHerramienta'!$L$2:$L$2848,$AE378)*$AI$6,$AJ$6))</f>
        <v/>
      </c>
      <c r="M378" s="48" t="str">
        <f>IF(COUNTIFS('B-PorHerramienta'!$A$2:$A$2848,M$8,'B-PorHerramienta'!$J$2:$J$2848,$AC378,'B-PorHerramienta'!$K$2:$K$2848,$AD378,'B-PorHerramienta'!$L$2:$L$2848,$AE378,'B-PorHerramienta'!$F$2:$F$2848,"&lt;&gt;")=0,"",ROUND(SUMIFS(INDEX('B-PorHerramienta'!$F$2:$I$2848,0,$AH$6),'B-PorHerramienta'!$A$2:$A$2848,M$8,'B-PorHerramienta'!$J$2:$J$2848,$AC378,'B-PorHerramienta'!$K$2:$K$2848,$AD378,'B-PorHerramienta'!$L$2:$L$2848,$AE378)*$AI$6,$AJ$6))</f>
        <v/>
      </c>
      <c r="N378" s="48" t="str">
        <f>IF(COUNTIFS('B-PorHerramienta'!$A$2:$A$2848,N$8,'B-PorHerramienta'!$J$2:$J$2848,$AC378,'B-PorHerramienta'!$K$2:$K$2848,$AD378,'B-PorHerramienta'!$L$2:$L$2848,$AE378,'B-PorHerramienta'!$F$2:$F$2848,"&lt;&gt;")=0,"",ROUND(SUMIFS(INDEX('B-PorHerramienta'!$F$2:$I$2848,0,$AH$6),'B-PorHerramienta'!$A$2:$A$2848,N$8,'B-PorHerramienta'!$J$2:$J$2848,$AC378,'B-PorHerramienta'!$K$2:$K$2848,$AD378,'B-PorHerramienta'!$L$2:$L$2848,$AE378)*$AI$6,$AJ$6))</f>
        <v/>
      </c>
      <c r="O378" s="48" t="str">
        <f>IF(COUNTIFS('B-PorHerramienta'!$A$2:$A$2848,O$8,'B-PorHerramienta'!$J$2:$J$2848,$AC378,'B-PorHerramienta'!$K$2:$K$2848,$AD378,'B-PorHerramienta'!$L$2:$L$2848,$AE378,'B-PorHerramienta'!$F$2:$F$2848,"&lt;&gt;")=0,"",ROUND(SUMIFS(INDEX('B-PorHerramienta'!$F$2:$I$2848,0,$AH$6),'B-PorHerramienta'!$A$2:$A$2848,O$8,'B-PorHerramienta'!$J$2:$J$2848,$AC378,'B-PorHerramienta'!$K$2:$K$2848,$AD378,'B-PorHerramienta'!$L$2:$L$2848,$AE378)*$AI$6,$AJ$6))</f>
        <v/>
      </c>
      <c r="P378" s="48" t="str">
        <f>IF(COUNTIFS('B-PorHerramienta'!$A$2:$A$2848,P$8,'B-PorHerramienta'!$J$2:$J$2848,$AC378,'B-PorHerramienta'!$K$2:$K$2848,$AD378,'B-PorHerramienta'!$L$2:$L$2848,$AE378,'B-PorHerramienta'!$F$2:$F$2848,"&lt;&gt;")=0,"",ROUND(SUMIFS(INDEX('B-PorHerramienta'!$F$2:$I$2848,0,$AH$6),'B-PorHerramienta'!$A$2:$A$2848,P$8,'B-PorHerramienta'!$J$2:$J$2848,$AC378,'B-PorHerramienta'!$K$2:$K$2848,$AD378,'B-PorHerramienta'!$L$2:$L$2848,$AE378)*$AI$6,$AJ$6))</f>
        <v/>
      </c>
      <c r="Q378" s="48" t="str">
        <f>IF(COUNTIFS('B-PorHerramienta'!$A$2:$A$2848,Q$8,'B-PorHerramienta'!$J$2:$J$2848,$AC378,'B-PorHerramienta'!$K$2:$K$2848,$AD378,'B-PorHerramienta'!$L$2:$L$2848,$AE378,'B-PorHerramienta'!$F$2:$F$2848,"&lt;&gt;")=0,"",ROUND(SUMIFS(INDEX('B-PorHerramienta'!$F$2:$I$2848,0,$AH$6),'B-PorHerramienta'!$A$2:$A$2848,Q$8,'B-PorHerramienta'!$J$2:$J$2848,$AC378,'B-PorHerramienta'!$K$2:$K$2848,$AD378,'B-PorHerramienta'!$L$2:$L$2848,$AE378)*$AI$6,$AJ$6))</f>
        <v/>
      </c>
      <c r="R378" s="48" t="str">
        <f>IF(COUNTIFS('B-PorHerramienta'!$A$2:$A$2848,R$8,'B-PorHerramienta'!$J$2:$J$2848,$AC378,'B-PorHerramienta'!$K$2:$K$2848,$AD378,'B-PorHerramienta'!$L$2:$L$2848,$AE378,'B-PorHerramienta'!$F$2:$F$2848,"&lt;&gt;")=0,"",ROUND(SUMIFS(INDEX('B-PorHerramienta'!$F$2:$I$2848,0,$AH$6),'B-PorHerramienta'!$A$2:$A$2848,R$8,'B-PorHerramienta'!$J$2:$J$2848,$AC378,'B-PorHerramienta'!$K$2:$K$2848,$AD378,'B-PorHerramienta'!$L$2:$L$2848,$AE378)*$AI$6,$AJ$6))</f>
        <v/>
      </c>
      <c r="S378" s="48" t="str">
        <f>IF(COUNTIFS('B-PorHerramienta'!$A$2:$A$2848,S$8,'B-PorHerramienta'!$J$2:$J$2848,$AC378,'B-PorHerramienta'!$K$2:$K$2848,$AD378,'B-PorHerramienta'!$L$2:$L$2848,$AE378,'B-PorHerramienta'!$F$2:$F$2848,"&lt;&gt;")=0,"",ROUND(SUMIFS(INDEX('B-PorHerramienta'!$F$2:$I$2848,0,$AH$6),'B-PorHerramienta'!$A$2:$A$2848,S$8,'B-PorHerramienta'!$J$2:$J$2848,$AC378,'B-PorHerramienta'!$K$2:$K$2848,$AD378,'B-PorHerramienta'!$L$2:$L$2848,$AE378)*$AI$6,$AJ$6))</f>
        <v/>
      </c>
      <c r="T378" s="48" t="str">
        <f>IF(COUNTIFS('B-PorHerramienta'!$A$2:$A$2848,T$8,'B-PorHerramienta'!$J$2:$J$2848,$AC378,'B-PorHerramienta'!$K$2:$K$2848,$AD378,'B-PorHerramienta'!$L$2:$L$2848,$AE378,'B-PorHerramienta'!$F$2:$F$2848,"&lt;&gt;")=0,"",ROUND(SUMIFS(INDEX('B-PorHerramienta'!$F$2:$I$2848,0,$AH$6),'B-PorHerramienta'!$A$2:$A$2848,T$8,'B-PorHerramienta'!$J$2:$J$2848,$AC378,'B-PorHerramienta'!$K$2:$K$2848,$AD378,'B-PorHerramienta'!$L$2:$L$2848,$AE378)*$AI$6,$AJ$6))</f>
        <v/>
      </c>
      <c r="U378" s="48" t="str">
        <f>IF(COUNTIFS('B-PorHerramienta'!$A$2:$A$2848,U$8,'B-PorHerramienta'!$J$2:$J$2848,$AC378,'B-PorHerramienta'!$K$2:$K$2848,$AD378,'B-PorHerramienta'!$L$2:$L$2848,$AE378,'B-PorHerramienta'!$F$2:$F$2848,"&lt;&gt;")=0,"",ROUND(SUMIFS(INDEX('B-PorHerramienta'!$F$2:$I$2848,0,$AH$6),'B-PorHerramienta'!$A$2:$A$2848,U$8,'B-PorHerramienta'!$J$2:$J$2848,$AC378,'B-PorHerramienta'!$K$2:$K$2848,$AD378,'B-PorHerramienta'!$L$2:$L$2848,$AE378)*$AI$6,$AJ$6))</f>
        <v/>
      </c>
      <c r="V378" s="48" t="str">
        <f>IF(COUNTIFS('B-PorHerramienta'!$A$2:$A$2848,V$8,'B-PorHerramienta'!$J$2:$J$2848,$AC378,'B-PorHerramienta'!$K$2:$K$2848,$AD378,'B-PorHerramienta'!$L$2:$L$2848,$AE378,'B-PorHerramienta'!$F$2:$F$2848,"&lt;&gt;")=0,"",ROUND(SUMIFS(INDEX('B-PorHerramienta'!$F$2:$I$2848,0,$AH$6),'B-PorHerramienta'!$A$2:$A$2848,V$8,'B-PorHerramienta'!$J$2:$J$2848,$AC378,'B-PorHerramienta'!$K$2:$K$2848,$AD378,'B-PorHerramienta'!$L$2:$L$2848,$AE378)*$AI$6,$AJ$6))</f>
        <v/>
      </c>
      <c r="W378" s="48" t="str">
        <f>IF(COUNTIFS('B-PorHerramienta'!$A$2:$A$2848,W$8,'B-PorHerramienta'!$J$2:$J$2848,$AC378,'B-PorHerramienta'!$K$2:$K$2848,$AD378,'B-PorHerramienta'!$L$2:$L$2848,$AE378,'B-PorHerramienta'!$F$2:$F$2848,"&lt;&gt;")=0,"",ROUND(SUMIFS(INDEX('B-PorHerramienta'!$F$2:$I$2848,0,$AH$6),'B-PorHerramienta'!$A$2:$A$2848,W$8,'B-PorHerramienta'!$J$2:$J$2848,$AC378,'B-PorHerramienta'!$K$2:$K$2848,$AD378,'B-PorHerramienta'!$L$2:$L$2848,$AE378)*$AI$6,$AJ$6))</f>
        <v/>
      </c>
      <c r="X378" s="48" t="str">
        <f>IF(COUNTIFS('B-PorHerramienta'!$A$2:$A$2848,X$8,'B-PorHerramienta'!$J$2:$J$2848,$AC378,'B-PorHerramienta'!$K$2:$K$2848,$AD378,'B-PorHerramienta'!$L$2:$L$2848,$AE378,'B-PorHerramienta'!$F$2:$F$2848,"&lt;&gt;")=0,"",ROUND(SUMIFS(INDEX('B-PorHerramienta'!$F$2:$I$2848,0,$AH$6),'B-PorHerramienta'!$A$2:$A$2848,X$8,'B-PorHerramienta'!$J$2:$J$2848,$AC378,'B-PorHerramienta'!$K$2:$K$2848,$AD378,'B-PorHerramienta'!$L$2:$L$2848,$AE378)*$AI$6,$AJ$6))</f>
        <v/>
      </c>
      <c r="Y378" s="48" t="str">
        <f>IF(COUNTIFS('B-PorHerramienta'!$A$2:$A$2848,Y$8,'B-PorHerramienta'!$J$2:$J$2848,$AC378,'B-PorHerramienta'!$K$2:$K$2848,$AD378,'B-PorHerramienta'!$L$2:$L$2848,$AE378,'B-PorHerramienta'!$F$2:$F$2848,"&lt;&gt;")=0,"",ROUND(SUMIFS(INDEX('B-PorHerramienta'!$F$2:$I$2848,0,$AH$6),'B-PorHerramienta'!$A$2:$A$2848,Y$8,'B-PorHerramienta'!$J$2:$J$2848,$AC378,'B-PorHerramienta'!$K$2:$K$2848,$AD378,'B-PorHerramienta'!$L$2:$L$2848,$AE378)*$AI$6,$AJ$6))</f>
        <v/>
      </c>
      <c r="Z378" s="48" t="str">
        <f>IF(COUNTIFS('B-PorHerramienta'!$A$2:$A$2848,Z$8,'B-PorHerramienta'!$J$2:$J$2848,$AC378,'B-PorHerramienta'!$K$2:$K$2848,$AD378,'B-PorHerramienta'!$L$2:$L$2848,$AE378,'B-PorHerramienta'!$F$2:$F$2848,"&lt;&gt;")=0,"",ROUND(SUMIFS(INDEX('B-PorHerramienta'!$F$2:$I$2848,0,$AH$6),'B-PorHerramienta'!$A$2:$A$2848,Z$8,'B-PorHerramienta'!$J$2:$J$2848,$AC378,'B-PorHerramienta'!$K$2:$K$2848,$AD378,'B-PorHerramienta'!$L$2:$L$2848,$AE378)*$AI$6,$AJ$6))</f>
        <v/>
      </c>
      <c r="AA378" s="6"/>
      <c r="AB378" s="35">
        <v>2</v>
      </c>
      <c r="AC378" s="35" t="s">
        <v>1194</v>
      </c>
      <c r="AD378" s="35" t="s">
        <v>1623</v>
      </c>
      <c r="AE378" s="35" t="s">
        <v>1625</v>
      </c>
      <c r="AF378" s="35"/>
      <c r="AG378" s="35"/>
      <c r="AH378" s="35"/>
      <c r="AI378" s="35"/>
      <c r="AJ378" s="35"/>
      <c r="AK378" s="35"/>
    </row>
    <row r="379" spans="1:37" hidden="1" outlineLevel="2" collapsed="1" x14ac:dyDescent="0.25">
      <c r="A379" s="49" t="s">
        <v>2268</v>
      </c>
      <c r="B379" s="47" t="s">
        <v>2267</v>
      </c>
      <c r="C379" s="48" t="str">
        <f>IF(COUNTIFS('B-PorHerramienta'!$A$2:$A$2848,C$8,'B-PorHerramienta'!$J$2:$J$2848,$AC379,'B-PorHerramienta'!$K$2:$K$2848,$AD379,'B-PorHerramienta'!$L$2:$L$2848,$AE379,'B-PorHerramienta'!$F$2:$F$2848,"&lt;&gt;")=0,"",ROUND(SUMIFS(INDEX('B-PorHerramienta'!$F$2:$I$2848,0,$AH$6),'B-PorHerramienta'!$A$2:$A$2848,C$8,'B-PorHerramienta'!$J$2:$J$2848,$AC379,'B-PorHerramienta'!$K$2:$K$2848,$AD379,'B-PorHerramienta'!$L$2:$L$2848,$AE379)*$AI$6,$AJ$6))</f>
        <v/>
      </c>
      <c r="D379" s="48" t="str">
        <f>IF(COUNTIFS('B-PorHerramienta'!$A$2:$A$2848,D$8,'B-PorHerramienta'!$J$2:$J$2848,$AC379,'B-PorHerramienta'!$K$2:$K$2848,$AD379,'B-PorHerramienta'!$L$2:$L$2848,$AE379,'B-PorHerramienta'!$F$2:$F$2848,"&lt;&gt;")=0,"",ROUND(SUMIFS(INDEX('B-PorHerramienta'!$F$2:$I$2848,0,$AH$6),'B-PorHerramienta'!$A$2:$A$2848,D$8,'B-PorHerramienta'!$J$2:$J$2848,$AC379,'B-PorHerramienta'!$K$2:$K$2848,$AD379,'B-PorHerramienta'!$L$2:$L$2848,$AE379)*$AI$6,$AJ$6))</f>
        <v/>
      </c>
      <c r="E379" s="48" t="str">
        <f>IF(COUNTIFS('B-PorHerramienta'!$A$2:$A$2848,E$8,'B-PorHerramienta'!$J$2:$J$2848,$AC379,'B-PorHerramienta'!$K$2:$K$2848,$AD379,'B-PorHerramienta'!$L$2:$L$2848,$AE379,'B-PorHerramienta'!$F$2:$F$2848,"&lt;&gt;")=0,"",ROUND(SUMIFS(INDEX('B-PorHerramienta'!$F$2:$I$2848,0,$AH$6),'B-PorHerramienta'!$A$2:$A$2848,E$8,'B-PorHerramienta'!$J$2:$J$2848,$AC379,'B-PorHerramienta'!$K$2:$K$2848,$AD379,'B-PorHerramienta'!$L$2:$L$2848,$AE379)*$AI$6,$AJ$6))</f>
        <v/>
      </c>
      <c r="F379" s="48" t="str">
        <f>IF(COUNTIFS('B-PorHerramienta'!$A$2:$A$2848,F$8,'B-PorHerramienta'!$J$2:$J$2848,$AC379,'B-PorHerramienta'!$K$2:$K$2848,$AD379,'B-PorHerramienta'!$L$2:$L$2848,$AE379,'B-PorHerramienta'!$F$2:$F$2848,"&lt;&gt;")=0,"",ROUND(SUMIFS(INDEX('B-PorHerramienta'!$F$2:$I$2848,0,$AH$6),'B-PorHerramienta'!$A$2:$A$2848,F$8,'B-PorHerramienta'!$J$2:$J$2848,$AC379,'B-PorHerramienta'!$K$2:$K$2848,$AD379,'B-PorHerramienta'!$L$2:$L$2848,$AE379)*$AI$6,$AJ$6))</f>
        <v/>
      </c>
      <c r="G379" s="48" t="str">
        <f>IF(COUNTIFS('B-PorHerramienta'!$A$2:$A$2848,G$8,'B-PorHerramienta'!$J$2:$J$2848,$AC379,'B-PorHerramienta'!$K$2:$K$2848,$AD379,'B-PorHerramienta'!$L$2:$L$2848,$AE379,'B-PorHerramienta'!$F$2:$F$2848,"&lt;&gt;")=0,"",ROUND(SUMIFS(INDEX('B-PorHerramienta'!$F$2:$I$2848,0,$AH$6),'B-PorHerramienta'!$A$2:$A$2848,G$8,'B-PorHerramienta'!$J$2:$J$2848,$AC379,'B-PorHerramienta'!$K$2:$K$2848,$AD379,'B-PorHerramienta'!$L$2:$L$2848,$AE379)*$AI$6,$AJ$6))</f>
        <v/>
      </c>
      <c r="H379" s="48">
        <f>IF(COUNTIFS('B-PorHerramienta'!$A$2:$A$2848,H$8,'B-PorHerramienta'!$J$2:$J$2848,$AC379,'B-PorHerramienta'!$K$2:$K$2848,$AD379,'B-PorHerramienta'!$L$2:$L$2848,$AE379,'B-PorHerramienta'!$F$2:$F$2848,"&lt;&gt;")=0,"",ROUND(SUMIFS(INDEX('B-PorHerramienta'!$F$2:$I$2848,0,$AH$6),'B-PorHerramienta'!$A$2:$A$2848,H$8,'B-PorHerramienta'!$J$2:$J$2848,$AC379,'B-PorHerramienta'!$K$2:$K$2848,$AD379,'B-PorHerramienta'!$L$2:$L$2848,$AE379)*$AI$6,$AJ$6))</f>
        <v>2.9999999999999997E-4</v>
      </c>
      <c r="I379" s="48">
        <f>IF(COUNTIFS('B-PorHerramienta'!$A$2:$A$2848,I$8,'B-PorHerramienta'!$J$2:$J$2848,$AC379,'B-PorHerramienta'!$K$2:$K$2848,$AD379,'B-PorHerramienta'!$L$2:$L$2848,$AE379,'B-PorHerramienta'!$F$2:$F$2848,"&lt;&gt;")=0,"",ROUND(SUMIFS(INDEX('B-PorHerramienta'!$F$2:$I$2848,0,$AH$6),'B-PorHerramienta'!$A$2:$A$2848,I$8,'B-PorHerramienta'!$J$2:$J$2848,$AC379,'B-PorHerramienta'!$K$2:$K$2848,$AD379,'B-PorHerramienta'!$L$2:$L$2848,$AE379)*$AI$6,$AJ$6))</f>
        <v>1.1999999999999999E-3</v>
      </c>
      <c r="J379" s="48">
        <f>IF(COUNTIFS('B-PorHerramienta'!$A$2:$A$2848,J$8,'B-PorHerramienta'!$J$2:$J$2848,$AC379,'B-PorHerramienta'!$K$2:$K$2848,$AD379,'B-PorHerramienta'!$L$2:$L$2848,$AE379,'B-PorHerramienta'!$F$2:$F$2848,"&lt;&gt;")=0,"",ROUND(SUMIFS(INDEX('B-PorHerramienta'!$F$2:$I$2848,0,$AH$6),'B-PorHerramienta'!$A$2:$A$2848,J$8,'B-PorHerramienta'!$J$2:$J$2848,$AC379,'B-PorHerramienta'!$K$2:$K$2848,$AD379,'B-PorHerramienta'!$L$2:$L$2848,$AE379)*$AI$6,$AJ$6))</f>
        <v>1E-4</v>
      </c>
      <c r="K379" s="48" t="str">
        <f>IF(COUNTIFS('B-PorHerramienta'!$A$2:$A$2848,K$8,'B-PorHerramienta'!$J$2:$J$2848,$AC379,'B-PorHerramienta'!$K$2:$K$2848,$AD379,'B-PorHerramienta'!$L$2:$L$2848,$AE379,'B-PorHerramienta'!$F$2:$F$2848,"&lt;&gt;")=0,"",ROUND(SUMIFS(INDEX('B-PorHerramienta'!$F$2:$I$2848,0,$AH$6),'B-PorHerramienta'!$A$2:$A$2848,K$8,'B-PorHerramienta'!$J$2:$J$2848,$AC379,'B-PorHerramienta'!$K$2:$K$2848,$AD379,'B-PorHerramienta'!$L$2:$L$2848,$AE379)*$AI$6,$AJ$6))</f>
        <v/>
      </c>
      <c r="L379" s="48" t="str">
        <f>IF(COUNTIFS('B-PorHerramienta'!$A$2:$A$2848,L$8,'B-PorHerramienta'!$J$2:$J$2848,$AC379,'B-PorHerramienta'!$K$2:$K$2848,$AD379,'B-PorHerramienta'!$L$2:$L$2848,$AE379,'B-PorHerramienta'!$F$2:$F$2848,"&lt;&gt;")=0,"",ROUND(SUMIFS(INDEX('B-PorHerramienta'!$F$2:$I$2848,0,$AH$6),'B-PorHerramienta'!$A$2:$A$2848,L$8,'B-PorHerramienta'!$J$2:$J$2848,$AC379,'B-PorHerramienta'!$K$2:$K$2848,$AD379,'B-PorHerramienta'!$L$2:$L$2848,$AE379)*$AI$6,$AJ$6))</f>
        <v/>
      </c>
      <c r="M379" s="48" t="str">
        <f>IF(COUNTIFS('B-PorHerramienta'!$A$2:$A$2848,M$8,'B-PorHerramienta'!$J$2:$J$2848,$AC379,'B-PorHerramienta'!$K$2:$K$2848,$AD379,'B-PorHerramienta'!$L$2:$L$2848,$AE379,'B-PorHerramienta'!$F$2:$F$2848,"&lt;&gt;")=0,"",ROUND(SUMIFS(INDEX('B-PorHerramienta'!$F$2:$I$2848,0,$AH$6),'B-PorHerramienta'!$A$2:$A$2848,M$8,'B-PorHerramienta'!$J$2:$J$2848,$AC379,'B-PorHerramienta'!$K$2:$K$2848,$AD379,'B-PorHerramienta'!$L$2:$L$2848,$AE379)*$AI$6,$AJ$6))</f>
        <v/>
      </c>
      <c r="N379" s="48" t="str">
        <f>IF(COUNTIFS('B-PorHerramienta'!$A$2:$A$2848,N$8,'B-PorHerramienta'!$J$2:$J$2848,$AC379,'B-PorHerramienta'!$K$2:$K$2848,$AD379,'B-PorHerramienta'!$L$2:$L$2848,$AE379,'B-PorHerramienta'!$F$2:$F$2848,"&lt;&gt;")=0,"",ROUND(SUMIFS(INDEX('B-PorHerramienta'!$F$2:$I$2848,0,$AH$6),'B-PorHerramienta'!$A$2:$A$2848,N$8,'B-PorHerramienta'!$J$2:$J$2848,$AC379,'B-PorHerramienta'!$K$2:$K$2848,$AD379,'B-PorHerramienta'!$L$2:$L$2848,$AE379)*$AI$6,$AJ$6))</f>
        <v/>
      </c>
      <c r="O379" s="48" t="str">
        <f>IF(COUNTIFS('B-PorHerramienta'!$A$2:$A$2848,O$8,'B-PorHerramienta'!$J$2:$J$2848,$AC379,'B-PorHerramienta'!$K$2:$K$2848,$AD379,'B-PorHerramienta'!$L$2:$L$2848,$AE379,'B-PorHerramienta'!$F$2:$F$2848,"&lt;&gt;")=0,"",ROUND(SUMIFS(INDEX('B-PorHerramienta'!$F$2:$I$2848,0,$AH$6),'B-PorHerramienta'!$A$2:$A$2848,O$8,'B-PorHerramienta'!$J$2:$J$2848,$AC379,'B-PorHerramienta'!$K$2:$K$2848,$AD379,'B-PorHerramienta'!$L$2:$L$2848,$AE379)*$AI$6,$AJ$6))</f>
        <v/>
      </c>
      <c r="P379" s="48" t="str">
        <f>IF(COUNTIFS('B-PorHerramienta'!$A$2:$A$2848,P$8,'B-PorHerramienta'!$J$2:$J$2848,$AC379,'B-PorHerramienta'!$K$2:$K$2848,$AD379,'B-PorHerramienta'!$L$2:$L$2848,$AE379,'B-PorHerramienta'!$F$2:$F$2848,"&lt;&gt;")=0,"",ROUND(SUMIFS(INDEX('B-PorHerramienta'!$F$2:$I$2848,0,$AH$6),'B-PorHerramienta'!$A$2:$A$2848,P$8,'B-PorHerramienta'!$J$2:$J$2848,$AC379,'B-PorHerramienta'!$K$2:$K$2848,$AD379,'B-PorHerramienta'!$L$2:$L$2848,$AE379)*$AI$6,$AJ$6))</f>
        <v/>
      </c>
      <c r="Q379" s="48" t="str">
        <f>IF(COUNTIFS('B-PorHerramienta'!$A$2:$A$2848,Q$8,'B-PorHerramienta'!$J$2:$J$2848,$AC379,'B-PorHerramienta'!$K$2:$K$2848,$AD379,'B-PorHerramienta'!$L$2:$L$2848,$AE379,'B-PorHerramienta'!$F$2:$F$2848,"&lt;&gt;")=0,"",ROUND(SUMIFS(INDEX('B-PorHerramienta'!$F$2:$I$2848,0,$AH$6),'B-PorHerramienta'!$A$2:$A$2848,Q$8,'B-PorHerramienta'!$J$2:$J$2848,$AC379,'B-PorHerramienta'!$K$2:$K$2848,$AD379,'B-PorHerramienta'!$L$2:$L$2848,$AE379)*$AI$6,$AJ$6))</f>
        <v/>
      </c>
      <c r="R379" s="48" t="str">
        <f>IF(COUNTIFS('B-PorHerramienta'!$A$2:$A$2848,R$8,'B-PorHerramienta'!$J$2:$J$2848,$AC379,'B-PorHerramienta'!$K$2:$K$2848,$AD379,'B-PorHerramienta'!$L$2:$L$2848,$AE379,'B-PorHerramienta'!$F$2:$F$2848,"&lt;&gt;")=0,"",ROUND(SUMIFS(INDEX('B-PorHerramienta'!$F$2:$I$2848,0,$AH$6),'B-PorHerramienta'!$A$2:$A$2848,R$8,'B-PorHerramienta'!$J$2:$J$2848,$AC379,'B-PorHerramienta'!$K$2:$K$2848,$AD379,'B-PorHerramienta'!$L$2:$L$2848,$AE379)*$AI$6,$AJ$6))</f>
        <v/>
      </c>
      <c r="S379" s="48" t="str">
        <f>IF(COUNTIFS('B-PorHerramienta'!$A$2:$A$2848,S$8,'B-PorHerramienta'!$J$2:$J$2848,$AC379,'B-PorHerramienta'!$K$2:$K$2848,$AD379,'B-PorHerramienta'!$L$2:$L$2848,$AE379,'B-PorHerramienta'!$F$2:$F$2848,"&lt;&gt;")=0,"",ROUND(SUMIFS(INDEX('B-PorHerramienta'!$F$2:$I$2848,0,$AH$6),'B-PorHerramienta'!$A$2:$A$2848,S$8,'B-PorHerramienta'!$J$2:$J$2848,$AC379,'B-PorHerramienta'!$K$2:$K$2848,$AD379,'B-PorHerramienta'!$L$2:$L$2848,$AE379)*$AI$6,$AJ$6))</f>
        <v/>
      </c>
      <c r="T379" s="48" t="str">
        <f>IF(COUNTIFS('B-PorHerramienta'!$A$2:$A$2848,T$8,'B-PorHerramienta'!$J$2:$J$2848,$AC379,'B-PorHerramienta'!$K$2:$K$2848,$AD379,'B-PorHerramienta'!$L$2:$L$2848,$AE379,'B-PorHerramienta'!$F$2:$F$2848,"&lt;&gt;")=0,"",ROUND(SUMIFS(INDEX('B-PorHerramienta'!$F$2:$I$2848,0,$AH$6),'B-PorHerramienta'!$A$2:$A$2848,T$8,'B-PorHerramienta'!$J$2:$J$2848,$AC379,'B-PorHerramienta'!$K$2:$K$2848,$AD379,'B-PorHerramienta'!$L$2:$L$2848,$AE379)*$AI$6,$AJ$6))</f>
        <v/>
      </c>
      <c r="U379" s="48" t="str">
        <f>IF(COUNTIFS('B-PorHerramienta'!$A$2:$A$2848,U$8,'B-PorHerramienta'!$J$2:$J$2848,$AC379,'B-PorHerramienta'!$K$2:$K$2848,$AD379,'B-PorHerramienta'!$L$2:$L$2848,$AE379,'B-PorHerramienta'!$F$2:$F$2848,"&lt;&gt;")=0,"",ROUND(SUMIFS(INDEX('B-PorHerramienta'!$F$2:$I$2848,0,$AH$6),'B-PorHerramienta'!$A$2:$A$2848,U$8,'B-PorHerramienta'!$J$2:$J$2848,$AC379,'B-PorHerramienta'!$K$2:$K$2848,$AD379,'B-PorHerramienta'!$L$2:$L$2848,$AE379)*$AI$6,$AJ$6))</f>
        <v/>
      </c>
      <c r="V379" s="48" t="str">
        <f>IF(COUNTIFS('B-PorHerramienta'!$A$2:$A$2848,V$8,'B-PorHerramienta'!$J$2:$J$2848,$AC379,'B-PorHerramienta'!$K$2:$K$2848,$AD379,'B-PorHerramienta'!$L$2:$L$2848,$AE379,'B-PorHerramienta'!$F$2:$F$2848,"&lt;&gt;")=0,"",ROUND(SUMIFS(INDEX('B-PorHerramienta'!$F$2:$I$2848,0,$AH$6),'B-PorHerramienta'!$A$2:$A$2848,V$8,'B-PorHerramienta'!$J$2:$J$2848,$AC379,'B-PorHerramienta'!$K$2:$K$2848,$AD379,'B-PorHerramienta'!$L$2:$L$2848,$AE379)*$AI$6,$AJ$6))</f>
        <v/>
      </c>
      <c r="W379" s="48" t="str">
        <f>IF(COUNTIFS('B-PorHerramienta'!$A$2:$A$2848,W$8,'B-PorHerramienta'!$J$2:$J$2848,$AC379,'B-PorHerramienta'!$K$2:$K$2848,$AD379,'B-PorHerramienta'!$L$2:$L$2848,$AE379,'B-PorHerramienta'!$F$2:$F$2848,"&lt;&gt;")=0,"",ROUND(SUMIFS(INDEX('B-PorHerramienta'!$F$2:$I$2848,0,$AH$6),'B-PorHerramienta'!$A$2:$A$2848,W$8,'B-PorHerramienta'!$J$2:$J$2848,$AC379,'B-PorHerramienta'!$K$2:$K$2848,$AD379,'B-PorHerramienta'!$L$2:$L$2848,$AE379)*$AI$6,$AJ$6))</f>
        <v/>
      </c>
      <c r="X379" s="48" t="str">
        <f>IF(COUNTIFS('B-PorHerramienta'!$A$2:$A$2848,X$8,'B-PorHerramienta'!$J$2:$J$2848,$AC379,'B-PorHerramienta'!$K$2:$K$2848,$AD379,'B-PorHerramienta'!$L$2:$L$2848,$AE379,'B-PorHerramienta'!$F$2:$F$2848,"&lt;&gt;")=0,"",ROUND(SUMIFS(INDEX('B-PorHerramienta'!$F$2:$I$2848,0,$AH$6),'B-PorHerramienta'!$A$2:$A$2848,X$8,'B-PorHerramienta'!$J$2:$J$2848,$AC379,'B-PorHerramienta'!$K$2:$K$2848,$AD379,'B-PorHerramienta'!$L$2:$L$2848,$AE379)*$AI$6,$AJ$6))</f>
        <v/>
      </c>
      <c r="Y379" s="48" t="str">
        <f>IF(COUNTIFS('B-PorHerramienta'!$A$2:$A$2848,Y$8,'B-PorHerramienta'!$J$2:$J$2848,$AC379,'B-PorHerramienta'!$K$2:$K$2848,$AD379,'B-PorHerramienta'!$L$2:$L$2848,$AE379,'B-PorHerramienta'!$F$2:$F$2848,"&lt;&gt;")=0,"",ROUND(SUMIFS(INDEX('B-PorHerramienta'!$F$2:$I$2848,0,$AH$6),'B-PorHerramienta'!$A$2:$A$2848,Y$8,'B-PorHerramienta'!$J$2:$J$2848,$AC379,'B-PorHerramienta'!$K$2:$K$2848,$AD379,'B-PorHerramienta'!$L$2:$L$2848,$AE379)*$AI$6,$AJ$6))</f>
        <v/>
      </c>
      <c r="Z379" s="48" t="str">
        <f>IF(COUNTIFS('B-PorHerramienta'!$A$2:$A$2848,Z$8,'B-PorHerramienta'!$J$2:$J$2848,$AC379,'B-PorHerramienta'!$K$2:$K$2848,$AD379,'B-PorHerramienta'!$L$2:$L$2848,$AE379,'B-PorHerramienta'!$F$2:$F$2848,"&lt;&gt;")=0,"",ROUND(SUMIFS(INDEX('B-PorHerramienta'!$F$2:$I$2848,0,$AH$6),'B-PorHerramienta'!$A$2:$A$2848,Z$8,'B-PorHerramienta'!$J$2:$J$2848,$AC379,'B-PorHerramienta'!$K$2:$K$2848,$AD379,'B-PorHerramienta'!$L$2:$L$2848,$AE379)*$AI$6,$AJ$6))</f>
        <v/>
      </c>
      <c r="AA379" s="6"/>
      <c r="AB379" s="35">
        <v>2</v>
      </c>
      <c r="AC379" s="35" t="s">
        <v>1194</v>
      </c>
      <c r="AD379" s="35" t="s">
        <v>1623</v>
      </c>
      <c r="AE379" s="35" t="s">
        <v>1626</v>
      </c>
      <c r="AF379" s="35"/>
      <c r="AG379" s="35"/>
      <c r="AH379" s="35"/>
      <c r="AI379" s="35"/>
      <c r="AJ379" s="35"/>
      <c r="AK379" s="35"/>
    </row>
    <row r="380" spans="1:37" hidden="1" outlineLevel="2" collapsed="1" x14ac:dyDescent="0.25">
      <c r="A380" s="49" t="s">
        <v>2266</v>
      </c>
      <c r="B380" s="47" t="s">
        <v>2265</v>
      </c>
      <c r="C380" s="48" t="str">
        <f>IF(COUNTIFS('B-PorHerramienta'!$A$2:$A$2848,C$8,'B-PorHerramienta'!$J$2:$J$2848,$AC380,'B-PorHerramienta'!$K$2:$K$2848,$AD380,'B-PorHerramienta'!$L$2:$L$2848,$AE380,'B-PorHerramienta'!$F$2:$F$2848,"&lt;&gt;")=0,"",ROUND(SUMIFS(INDEX('B-PorHerramienta'!$F$2:$I$2848,0,$AH$6),'B-PorHerramienta'!$A$2:$A$2848,C$8,'B-PorHerramienta'!$J$2:$J$2848,$AC380,'B-PorHerramienta'!$K$2:$K$2848,$AD380,'B-PorHerramienta'!$L$2:$L$2848,$AE380)*$AI$6,$AJ$6))</f>
        <v/>
      </c>
      <c r="D380" s="48" t="str">
        <f>IF(COUNTIFS('B-PorHerramienta'!$A$2:$A$2848,D$8,'B-PorHerramienta'!$J$2:$J$2848,$AC380,'B-PorHerramienta'!$K$2:$K$2848,$AD380,'B-PorHerramienta'!$L$2:$L$2848,$AE380,'B-PorHerramienta'!$F$2:$F$2848,"&lt;&gt;")=0,"",ROUND(SUMIFS(INDEX('B-PorHerramienta'!$F$2:$I$2848,0,$AH$6),'B-PorHerramienta'!$A$2:$A$2848,D$8,'B-PorHerramienta'!$J$2:$J$2848,$AC380,'B-PorHerramienta'!$K$2:$K$2848,$AD380,'B-PorHerramienta'!$L$2:$L$2848,$AE380)*$AI$6,$AJ$6))</f>
        <v/>
      </c>
      <c r="E380" s="48" t="str">
        <f>IF(COUNTIFS('B-PorHerramienta'!$A$2:$A$2848,E$8,'B-PorHerramienta'!$J$2:$J$2848,$AC380,'B-PorHerramienta'!$K$2:$K$2848,$AD380,'B-PorHerramienta'!$L$2:$L$2848,$AE380,'B-PorHerramienta'!$F$2:$F$2848,"&lt;&gt;")=0,"",ROUND(SUMIFS(INDEX('B-PorHerramienta'!$F$2:$I$2848,0,$AH$6),'B-PorHerramienta'!$A$2:$A$2848,E$8,'B-PorHerramienta'!$J$2:$J$2848,$AC380,'B-PorHerramienta'!$K$2:$K$2848,$AD380,'B-PorHerramienta'!$L$2:$L$2848,$AE380)*$AI$6,$AJ$6))</f>
        <v/>
      </c>
      <c r="F380" s="48" t="str">
        <f>IF(COUNTIFS('B-PorHerramienta'!$A$2:$A$2848,F$8,'B-PorHerramienta'!$J$2:$J$2848,$AC380,'B-PorHerramienta'!$K$2:$K$2848,$AD380,'B-PorHerramienta'!$L$2:$L$2848,$AE380,'B-PorHerramienta'!$F$2:$F$2848,"&lt;&gt;")=0,"",ROUND(SUMIFS(INDEX('B-PorHerramienta'!$F$2:$I$2848,0,$AH$6),'B-PorHerramienta'!$A$2:$A$2848,F$8,'B-PorHerramienta'!$J$2:$J$2848,$AC380,'B-PorHerramienta'!$K$2:$K$2848,$AD380,'B-PorHerramienta'!$L$2:$L$2848,$AE380)*$AI$6,$AJ$6))</f>
        <v/>
      </c>
      <c r="G380" s="48" t="str">
        <f>IF(COUNTIFS('B-PorHerramienta'!$A$2:$A$2848,G$8,'B-PorHerramienta'!$J$2:$J$2848,$AC380,'B-PorHerramienta'!$K$2:$K$2848,$AD380,'B-PorHerramienta'!$L$2:$L$2848,$AE380,'B-PorHerramienta'!$F$2:$F$2848,"&lt;&gt;")=0,"",ROUND(SUMIFS(INDEX('B-PorHerramienta'!$F$2:$I$2848,0,$AH$6),'B-PorHerramienta'!$A$2:$A$2848,G$8,'B-PorHerramienta'!$J$2:$J$2848,$AC380,'B-PorHerramienta'!$K$2:$K$2848,$AD380,'B-PorHerramienta'!$L$2:$L$2848,$AE380)*$AI$6,$AJ$6))</f>
        <v/>
      </c>
      <c r="H380" s="48">
        <f>IF(COUNTIFS('B-PorHerramienta'!$A$2:$A$2848,H$8,'B-PorHerramienta'!$J$2:$J$2848,$AC380,'B-PorHerramienta'!$K$2:$K$2848,$AD380,'B-PorHerramienta'!$L$2:$L$2848,$AE380,'B-PorHerramienta'!$F$2:$F$2848,"&lt;&gt;")=0,"",ROUND(SUMIFS(INDEX('B-PorHerramienta'!$F$2:$I$2848,0,$AH$6),'B-PorHerramienta'!$A$2:$A$2848,H$8,'B-PorHerramienta'!$J$2:$J$2848,$AC380,'B-PorHerramienta'!$K$2:$K$2848,$AD380,'B-PorHerramienta'!$L$2:$L$2848,$AE380)*$AI$6,$AJ$6))</f>
        <v>1.35E-2</v>
      </c>
      <c r="I380" s="48">
        <f>IF(COUNTIFS('B-PorHerramienta'!$A$2:$A$2848,I$8,'B-PorHerramienta'!$J$2:$J$2848,$AC380,'B-PorHerramienta'!$K$2:$K$2848,$AD380,'B-PorHerramienta'!$L$2:$L$2848,$AE380,'B-PorHerramienta'!$F$2:$F$2848,"&lt;&gt;")=0,"",ROUND(SUMIFS(INDEX('B-PorHerramienta'!$F$2:$I$2848,0,$AH$6),'B-PorHerramienta'!$A$2:$A$2848,I$8,'B-PorHerramienta'!$J$2:$J$2848,$AC380,'B-PorHerramienta'!$K$2:$K$2848,$AD380,'B-PorHerramienta'!$L$2:$L$2848,$AE380)*$AI$6,$AJ$6))</f>
        <v>4.41E-2</v>
      </c>
      <c r="J380" s="48">
        <f>IF(COUNTIFS('B-PorHerramienta'!$A$2:$A$2848,J$8,'B-PorHerramienta'!$J$2:$J$2848,$AC380,'B-PorHerramienta'!$K$2:$K$2848,$AD380,'B-PorHerramienta'!$L$2:$L$2848,$AE380,'B-PorHerramienta'!$F$2:$F$2848,"&lt;&gt;")=0,"",ROUND(SUMIFS(INDEX('B-PorHerramienta'!$F$2:$I$2848,0,$AH$6),'B-PorHerramienta'!$A$2:$A$2848,J$8,'B-PorHerramienta'!$J$2:$J$2848,$AC380,'B-PorHerramienta'!$K$2:$K$2848,$AD380,'B-PorHerramienta'!$L$2:$L$2848,$AE380)*$AI$6,$AJ$6))</f>
        <v>1E-4</v>
      </c>
      <c r="K380" s="48" t="str">
        <f>IF(COUNTIFS('B-PorHerramienta'!$A$2:$A$2848,K$8,'B-PorHerramienta'!$J$2:$J$2848,$AC380,'B-PorHerramienta'!$K$2:$K$2848,$AD380,'B-PorHerramienta'!$L$2:$L$2848,$AE380,'B-PorHerramienta'!$F$2:$F$2848,"&lt;&gt;")=0,"",ROUND(SUMIFS(INDEX('B-PorHerramienta'!$F$2:$I$2848,0,$AH$6),'B-PorHerramienta'!$A$2:$A$2848,K$8,'B-PorHerramienta'!$J$2:$J$2848,$AC380,'B-PorHerramienta'!$K$2:$K$2848,$AD380,'B-PorHerramienta'!$L$2:$L$2848,$AE380)*$AI$6,$AJ$6))</f>
        <v/>
      </c>
      <c r="L380" s="48" t="str">
        <f>IF(COUNTIFS('B-PorHerramienta'!$A$2:$A$2848,L$8,'B-PorHerramienta'!$J$2:$J$2848,$AC380,'B-PorHerramienta'!$K$2:$K$2848,$AD380,'B-PorHerramienta'!$L$2:$L$2848,$AE380,'B-PorHerramienta'!$F$2:$F$2848,"&lt;&gt;")=0,"",ROUND(SUMIFS(INDEX('B-PorHerramienta'!$F$2:$I$2848,0,$AH$6),'B-PorHerramienta'!$A$2:$A$2848,L$8,'B-PorHerramienta'!$J$2:$J$2848,$AC380,'B-PorHerramienta'!$K$2:$K$2848,$AD380,'B-PorHerramienta'!$L$2:$L$2848,$AE380)*$AI$6,$AJ$6))</f>
        <v/>
      </c>
      <c r="M380" s="48" t="str">
        <f>IF(COUNTIFS('B-PorHerramienta'!$A$2:$A$2848,M$8,'B-PorHerramienta'!$J$2:$J$2848,$AC380,'B-PorHerramienta'!$K$2:$K$2848,$AD380,'B-PorHerramienta'!$L$2:$L$2848,$AE380,'B-PorHerramienta'!$F$2:$F$2848,"&lt;&gt;")=0,"",ROUND(SUMIFS(INDEX('B-PorHerramienta'!$F$2:$I$2848,0,$AH$6),'B-PorHerramienta'!$A$2:$A$2848,M$8,'B-PorHerramienta'!$J$2:$J$2848,$AC380,'B-PorHerramienta'!$K$2:$K$2848,$AD380,'B-PorHerramienta'!$L$2:$L$2848,$AE380)*$AI$6,$AJ$6))</f>
        <v/>
      </c>
      <c r="N380" s="48" t="str">
        <f>IF(COUNTIFS('B-PorHerramienta'!$A$2:$A$2848,N$8,'B-PorHerramienta'!$J$2:$J$2848,$AC380,'B-PorHerramienta'!$K$2:$K$2848,$AD380,'B-PorHerramienta'!$L$2:$L$2848,$AE380,'B-PorHerramienta'!$F$2:$F$2848,"&lt;&gt;")=0,"",ROUND(SUMIFS(INDEX('B-PorHerramienta'!$F$2:$I$2848,0,$AH$6),'B-PorHerramienta'!$A$2:$A$2848,N$8,'B-PorHerramienta'!$J$2:$J$2848,$AC380,'B-PorHerramienta'!$K$2:$K$2848,$AD380,'B-PorHerramienta'!$L$2:$L$2848,$AE380)*$AI$6,$AJ$6))</f>
        <v/>
      </c>
      <c r="O380" s="48" t="str">
        <f>IF(COUNTIFS('B-PorHerramienta'!$A$2:$A$2848,O$8,'B-PorHerramienta'!$J$2:$J$2848,$AC380,'B-PorHerramienta'!$K$2:$K$2848,$AD380,'B-PorHerramienta'!$L$2:$L$2848,$AE380,'B-PorHerramienta'!$F$2:$F$2848,"&lt;&gt;")=0,"",ROUND(SUMIFS(INDEX('B-PorHerramienta'!$F$2:$I$2848,0,$AH$6),'B-PorHerramienta'!$A$2:$A$2848,O$8,'B-PorHerramienta'!$J$2:$J$2848,$AC380,'B-PorHerramienta'!$K$2:$K$2848,$AD380,'B-PorHerramienta'!$L$2:$L$2848,$AE380)*$AI$6,$AJ$6))</f>
        <v/>
      </c>
      <c r="P380" s="48" t="str">
        <f>IF(COUNTIFS('B-PorHerramienta'!$A$2:$A$2848,P$8,'B-PorHerramienta'!$J$2:$J$2848,$AC380,'B-PorHerramienta'!$K$2:$K$2848,$AD380,'B-PorHerramienta'!$L$2:$L$2848,$AE380,'B-PorHerramienta'!$F$2:$F$2848,"&lt;&gt;")=0,"",ROUND(SUMIFS(INDEX('B-PorHerramienta'!$F$2:$I$2848,0,$AH$6),'B-PorHerramienta'!$A$2:$A$2848,P$8,'B-PorHerramienta'!$J$2:$J$2848,$AC380,'B-PorHerramienta'!$K$2:$K$2848,$AD380,'B-PorHerramienta'!$L$2:$L$2848,$AE380)*$AI$6,$AJ$6))</f>
        <v/>
      </c>
      <c r="Q380" s="48" t="str">
        <f>IF(COUNTIFS('B-PorHerramienta'!$A$2:$A$2848,Q$8,'B-PorHerramienta'!$J$2:$J$2848,$AC380,'B-PorHerramienta'!$K$2:$K$2848,$AD380,'B-PorHerramienta'!$L$2:$L$2848,$AE380,'B-PorHerramienta'!$F$2:$F$2848,"&lt;&gt;")=0,"",ROUND(SUMIFS(INDEX('B-PorHerramienta'!$F$2:$I$2848,0,$AH$6),'B-PorHerramienta'!$A$2:$A$2848,Q$8,'B-PorHerramienta'!$J$2:$J$2848,$AC380,'B-PorHerramienta'!$K$2:$K$2848,$AD380,'B-PorHerramienta'!$L$2:$L$2848,$AE380)*$AI$6,$AJ$6))</f>
        <v/>
      </c>
      <c r="R380" s="48" t="str">
        <f>IF(COUNTIFS('B-PorHerramienta'!$A$2:$A$2848,R$8,'B-PorHerramienta'!$J$2:$J$2848,$AC380,'B-PorHerramienta'!$K$2:$K$2848,$AD380,'B-PorHerramienta'!$L$2:$L$2848,$AE380,'B-PorHerramienta'!$F$2:$F$2848,"&lt;&gt;")=0,"",ROUND(SUMIFS(INDEX('B-PorHerramienta'!$F$2:$I$2848,0,$AH$6),'B-PorHerramienta'!$A$2:$A$2848,R$8,'B-PorHerramienta'!$J$2:$J$2848,$AC380,'B-PorHerramienta'!$K$2:$K$2848,$AD380,'B-PorHerramienta'!$L$2:$L$2848,$AE380)*$AI$6,$AJ$6))</f>
        <v/>
      </c>
      <c r="S380" s="48" t="str">
        <f>IF(COUNTIFS('B-PorHerramienta'!$A$2:$A$2848,S$8,'B-PorHerramienta'!$J$2:$J$2848,$AC380,'B-PorHerramienta'!$K$2:$K$2848,$AD380,'B-PorHerramienta'!$L$2:$L$2848,$AE380,'B-PorHerramienta'!$F$2:$F$2848,"&lt;&gt;")=0,"",ROUND(SUMIFS(INDEX('B-PorHerramienta'!$F$2:$I$2848,0,$AH$6),'B-PorHerramienta'!$A$2:$A$2848,S$8,'B-PorHerramienta'!$J$2:$J$2848,$AC380,'B-PorHerramienta'!$K$2:$K$2848,$AD380,'B-PorHerramienta'!$L$2:$L$2848,$AE380)*$AI$6,$AJ$6))</f>
        <v/>
      </c>
      <c r="T380" s="48" t="str">
        <f>IF(COUNTIFS('B-PorHerramienta'!$A$2:$A$2848,T$8,'B-PorHerramienta'!$J$2:$J$2848,$AC380,'B-PorHerramienta'!$K$2:$K$2848,$AD380,'B-PorHerramienta'!$L$2:$L$2848,$AE380,'B-PorHerramienta'!$F$2:$F$2848,"&lt;&gt;")=0,"",ROUND(SUMIFS(INDEX('B-PorHerramienta'!$F$2:$I$2848,0,$AH$6),'B-PorHerramienta'!$A$2:$A$2848,T$8,'B-PorHerramienta'!$J$2:$J$2848,$AC380,'B-PorHerramienta'!$K$2:$K$2848,$AD380,'B-PorHerramienta'!$L$2:$L$2848,$AE380)*$AI$6,$AJ$6))</f>
        <v/>
      </c>
      <c r="U380" s="48" t="str">
        <f>IF(COUNTIFS('B-PorHerramienta'!$A$2:$A$2848,U$8,'B-PorHerramienta'!$J$2:$J$2848,$AC380,'B-PorHerramienta'!$K$2:$K$2848,$AD380,'B-PorHerramienta'!$L$2:$L$2848,$AE380,'B-PorHerramienta'!$F$2:$F$2848,"&lt;&gt;")=0,"",ROUND(SUMIFS(INDEX('B-PorHerramienta'!$F$2:$I$2848,0,$AH$6),'B-PorHerramienta'!$A$2:$A$2848,U$8,'B-PorHerramienta'!$J$2:$J$2848,$AC380,'B-PorHerramienta'!$K$2:$K$2848,$AD380,'B-PorHerramienta'!$L$2:$L$2848,$AE380)*$AI$6,$AJ$6))</f>
        <v/>
      </c>
      <c r="V380" s="48" t="str">
        <f>IF(COUNTIFS('B-PorHerramienta'!$A$2:$A$2848,V$8,'B-PorHerramienta'!$J$2:$J$2848,$AC380,'B-PorHerramienta'!$K$2:$K$2848,$AD380,'B-PorHerramienta'!$L$2:$L$2848,$AE380,'B-PorHerramienta'!$F$2:$F$2848,"&lt;&gt;")=0,"",ROUND(SUMIFS(INDEX('B-PorHerramienta'!$F$2:$I$2848,0,$AH$6),'B-PorHerramienta'!$A$2:$A$2848,V$8,'B-PorHerramienta'!$J$2:$J$2848,$AC380,'B-PorHerramienta'!$K$2:$K$2848,$AD380,'B-PorHerramienta'!$L$2:$L$2848,$AE380)*$AI$6,$AJ$6))</f>
        <v/>
      </c>
      <c r="W380" s="48" t="str">
        <f>IF(COUNTIFS('B-PorHerramienta'!$A$2:$A$2848,W$8,'B-PorHerramienta'!$J$2:$J$2848,$AC380,'B-PorHerramienta'!$K$2:$K$2848,$AD380,'B-PorHerramienta'!$L$2:$L$2848,$AE380,'B-PorHerramienta'!$F$2:$F$2848,"&lt;&gt;")=0,"",ROUND(SUMIFS(INDEX('B-PorHerramienta'!$F$2:$I$2848,0,$AH$6),'B-PorHerramienta'!$A$2:$A$2848,W$8,'B-PorHerramienta'!$J$2:$J$2848,$AC380,'B-PorHerramienta'!$K$2:$K$2848,$AD380,'B-PorHerramienta'!$L$2:$L$2848,$AE380)*$AI$6,$AJ$6))</f>
        <v/>
      </c>
      <c r="X380" s="48" t="str">
        <f>IF(COUNTIFS('B-PorHerramienta'!$A$2:$A$2848,X$8,'B-PorHerramienta'!$J$2:$J$2848,$AC380,'B-PorHerramienta'!$K$2:$K$2848,$AD380,'B-PorHerramienta'!$L$2:$L$2848,$AE380,'B-PorHerramienta'!$F$2:$F$2848,"&lt;&gt;")=0,"",ROUND(SUMIFS(INDEX('B-PorHerramienta'!$F$2:$I$2848,0,$AH$6),'B-PorHerramienta'!$A$2:$A$2848,X$8,'B-PorHerramienta'!$J$2:$J$2848,$AC380,'B-PorHerramienta'!$K$2:$K$2848,$AD380,'B-PorHerramienta'!$L$2:$L$2848,$AE380)*$AI$6,$AJ$6))</f>
        <v/>
      </c>
      <c r="Y380" s="48" t="str">
        <f>IF(COUNTIFS('B-PorHerramienta'!$A$2:$A$2848,Y$8,'B-PorHerramienta'!$J$2:$J$2848,$AC380,'B-PorHerramienta'!$K$2:$K$2848,$AD380,'B-PorHerramienta'!$L$2:$L$2848,$AE380,'B-PorHerramienta'!$F$2:$F$2848,"&lt;&gt;")=0,"",ROUND(SUMIFS(INDEX('B-PorHerramienta'!$F$2:$I$2848,0,$AH$6),'B-PorHerramienta'!$A$2:$A$2848,Y$8,'B-PorHerramienta'!$J$2:$J$2848,$AC380,'B-PorHerramienta'!$K$2:$K$2848,$AD380,'B-PorHerramienta'!$L$2:$L$2848,$AE380)*$AI$6,$AJ$6))</f>
        <v/>
      </c>
      <c r="Z380" s="48" t="str">
        <f>IF(COUNTIFS('B-PorHerramienta'!$A$2:$A$2848,Z$8,'B-PorHerramienta'!$J$2:$J$2848,$AC380,'B-PorHerramienta'!$K$2:$K$2848,$AD380,'B-PorHerramienta'!$L$2:$L$2848,$AE380,'B-PorHerramienta'!$F$2:$F$2848,"&lt;&gt;")=0,"",ROUND(SUMIFS(INDEX('B-PorHerramienta'!$F$2:$I$2848,0,$AH$6),'B-PorHerramienta'!$A$2:$A$2848,Z$8,'B-PorHerramienta'!$J$2:$J$2848,$AC380,'B-PorHerramienta'!$K$2:$K$2848,$AD380,'B-PorHerramienta'!$L$2:$L$2848,$AE380)*$AI$6,$AJ$6))</f>
        <v/>
      </c>
      <c r="AA380" s="6"/>
      <c r="AB380" s="35">
        <v>2</v>
      </c>
      <c r="AC380" s="35" t="s">
        <v>1194</v>
      </c>
      <c r="AD380" s="35" t="s">
        <v>1623</v>
      </c>
      <c r="AE380" s="35" t="s">
        <v>1627</v>
      </c>
      <c r="AF380" s="35"/>
      <c r="AG380" s="35"/>
      <c r="AH380" s="35"/>
      <c r="AI380" s="35"/>
      <c r="AJ380" s="35"/>
      <c r="AK380" s="35"/>
    </row>
    <row r="381" spans="1:37" hidden="1" outlineLevel="2" collapsed="1" x14ac:dyDescent="0.25">
      <c r="A381" s="49" t="s">
        <v>2264</v>
      </c>
      <c r="B381" s="47" t="s">
        <v>2263</v>
      </c>
      <c r="C381" s="48" t="str">
        <f>IF(COUNTIFS('B-PorHerramienta'!$A$2:$A$2848,C$8,'B-PorHerramienta'!$J$2:$J$2848,$AC381,'B-PorHerramienta'!$K$2:$K$2848,$AD381,'B-PorHerramienta'!$L$2:$L$2848,$AE381,'B-PorHerramienta'!$F$2:$F$2848,"&lt;&gt;")=0,"",ROUND(SUMIFS(INDEX('B-PorHerramienta'!$F$2:$I$2848,0,$AH$6),'B-PorHerramienta'!$A$2:$A$2848,C$8,'B-PorHerramienta'!$J$2:$J$2848,$AC381,'B-PorHerramienta'!$K$2:$K$2848,$AD381,'B-PorHerramienta'!$L$2:$L$2848,$AE381)*$AI$6,$AJ$6))</f>
        <v/>
      </c>
      <c r="D381" s="48" t="str">
        <f>IF(COUNTIFS('B-PorHerramienta'!$A$2:$A$2848,D$8,'B-PorHerramienta'!$J$2:$J$2848,$AC381,'B-PorHerramienta'!$K$2:$K$2848,$AD381,'B-PorHerramienta'!$L$2:$L$2848,$AE381,'B-PorHerramienta'!$F$2:$F$2848,"&lt;&gt;")=0,"",ROUND(SUMIFS(INDEX('B-PorHerramienta'!$F$2:$I$2848,0,$AH$6),'B-PorHerramienta'!$A$2:$A$2848,D$8,'B-PorHerramienta'!$J$2:$J$2848,$AC381,'B-PorHerramienta'!$K$2:$K$2848,$AD381,'B-PorHerramienta'!$L$2:$L$2848,$AE381)*$AI$6,$AJ$6))</f>
        <v/>
      </c>
      <c r="E381" s="48" t="str">
        <f>IF(COUNTIFS('B-PorHerramienta'!$A$2:$A$2848,E$8,'B-PorHerramienta'!$J$2:$J$2848,$AC381,'B-PorHerramienta'!$K$2:$K$2848,$AD381,'B-PorHerramienta'!$L$2:$L$2848,$AE381,'B-PorHerramienta'!$F$2:$F$2848,"&lt;&gt;")=0,"",ROUND(SUMIFS(INDEX('B-PorHerramienta'!$F$2:$I$2848,0,$AH$6),'B-PorHerramienta'!$A$2:$A$2848,E$8,'B-PorHerramienta'!$J$2:$J$2848,$AC381,'B-PorHerramienta'!$K$2:$K$2848,$AD381,'B-PorHerramienta'!$L$2:$L$2848,$AE381)*$AI$6,$AJ$6))</f>
        <v/>
      </c>
      <c r="F381" s="48" t="str">
        <f>IF(COUNTIFS('B-PorHerramienta'!$A$2:$A$2848,F$8,'B-PorHerramienta'!$J$2:$J$2848,$AC381,'B-PorHerramienta'!$K$2:$K$2848,$AD381,'B-PorHerramienta'!$L$2:$L$2848,$AE381,'B-PorHerramienta'!$F$2:$F$2848,"&lt;&gt;")=0,"",ROUND(SUMIFS(INDEX('B-PorHerramienta'!$F$2:$I$2848,0,$AH$6),'B-PorHerramienta'!$A$2:$A$2848,F$8,'B-PorHerramienta'!$J$2:$J$2848,$AC381,'B-PorHerramienta'!$K$2:$K$2848,$AD381,'B-PorHerramienta'!$L$2:$L$2848,$AE381)*$AI$6,$AJ$6))</f>
        <v/>
      </c>
      <c r="G381" s="48" t="str">
        <f>IF(COUNTIFS('B-PorHerramienta'!$A$2:$A$2848,G$8,'B-PorHerramienta'!$J$2:$J$2848,$AC381,'B-PorHerramienta'!$K$2:$K$2848,$AD381,'B-PorHerramienta'!$L$2:$L$2848,$AE381,'B-PorHerramienta'!$F$2:$F$2848,"&lt;&gt;")=0,"",ROUND(SUMIFS(INDEX('B-PorHerramienta'!$F$2:$I$2848,0,$AH$6),'B-PorHerramienta'!$A$2:$A$2848,G$8,'B-PorHerramienta'!$J$2:$J$2848,$AC381,'B-PorHerramienta'!$K$2:$K$2848,$AD381,'B-PorHerramienta'!$L$2:$L$2848,$AE381)*$AI$6,$AJ$6))</f>
        <v/>
      </c>
      <c r="H381" s="48">
        <f>IF(COUNTIFS('B-PorHerramienta'!$A$2:$A$2848,H$8,'B-PorHerramienta'!$J$2:$J$2848,$AC381,'B-PorHerramienta'!$K$2:$K$2848,$AD381,'B-PorHerramienta'!$L$2:$L$2848,$AE381,'B-PorHerramienta'!$F$2:$F$2848,"&lt;&gt;")=0,"",ROUND(SUMIFS(INDEX('B-PorHerramienta'!$F$2:$I$2848,0,$AH$6),'B-PorHerramienta'!$A$2:$A$2848,H$8,'B-PorHerramienta'!$J$2:$J$2848,$AC381,'B-PorHerramienta'!$K$2:$K$2848,$AD381,'B-PorHerramienta'!$L$2:$L$2848,$AE381)*$AI$6,$AJ$6))</f>
        <v>0.12759999999999999</v>
      </c>
      <c r="I381" s="48">
        <f>IF(COUNTIFS('B-PorHerramienta'!$A$2:$A$2848,I$8,'B-PorHerramienta'!$J$2:$J$2848,$AC381,'B-PorHerramienta'!$K$2:$K$2848,$AD381,'B-PorHerramienta'!$L$2:$L$2848,$AE381,'B-PorHerramienta'!$F$2:$F$2848,"&lt;&gt;")=0,"",ROUND(SUMIFS(INDEX('B-PorHerramienta'!$F$2:$I$2848,0,$AH$6),'B-PorHerramienta'!$A$2:$A$2848,I$8,'B-PorHerramienta'!$J$2:$J$2848,$AC381,'B-PorHerramienta'!$K$2:$K$2848,$AD381,'B-PorHerramienta'!$L$2:$L$2848,$AE381)*$AI$6,$AJ$6))</f>
        <v>0.58140000000000003</v>
      </c>
      <c r="J381" s="48">
        <f>IF(COUNTIFS('B-PorHerramienta'!$A$2:$A$2848,J$8,'B-PorHerramienta'!$J$2:$J$2848,$AC381,'B-PorHerramienta'!$K$2:$K$2848,$AD381,'B-PorHerramienta'!$L$2:$L$2848,$AE381,'B-PorHerramienta'!$F$2:$F$2848,"&lt;&gt;")=0,"",ROUND(SUMIFS(INDEX('B-PorHerramienta'!$F$2:$I$2848,0,$AH$6),'B-PorHerramienta'!$A$2:$A$2848,J$8,'B-PorHerramienta'!$J$2:$J$2848,$AC381,'B-PorHerramienta'!$K$2:$K$2848,$AD381,'B-PorHerramienta'!$L$2:$L$2848,$AE381)*$AI$6,$AJ$6))</f>
        <v>2.75E-2</v>
      </c>
      <c r="K381" s="48" t="str">
        <f>IF(COUNTIFS('B-PorHerramienta'!$A$2:$A$2848,K$8,'B-PorHerramienta'!$J$2:$J$2848,$AC381,'B-PorHerramienta'!$K$2:$K$2848,$AD381,'B-PorHerramienta'!$L$2:$L$2848,$AE381,'B-PorHerramienta'!$F$2:$F$2848,"&lt;&gt;")=0,"",ROUND(SUMIFS(INDEX('B-PorHerramienta'!$F$2:$I$2848,0,$AH$6),'B-PorHerramienta'!$A$2:$A$2848,K$8,'B-PorHerramienta'!$J$2:$J$2848,$AC381,'B-PorHerramienta'!$K$2:$K$2848,$AD381,'B-PorHerramienta'!$L$2:$L$2848,$AE381)*$AI$6,$AJ$6))</f>
        <v/>
      </c>
      <c r="L381" s="48" t="str">
        <f>IF(COUNTIFS('B-PorHerramienta'!$A$2:$A$2848,L$8,'B-PorHerramienta'!$J$2:$J$2848,$AC381,'B-PorHerramienta'!$K$2:$K$2848,$AD381,'B-PorHerramienta'!$L$2:$L$2848,$AE381,'B-PorHerramienta'!$F$2:$F$2848,"&lt;&gt;")=0,"",ROUND(SUMIFS(INDEX('B-PorHerramienta'!$F$2:$I$2848,0,$AH$6),'B-PorHerramienta'!$A$2:$A$2848,L$8,'B-PorHerramienta'!$J$2:$J$2848,$AC381,'B-PorHerramienta'!$K$2:$K$2848,$AD381,'B-PorHerramienta'!$L$2:$L$2848,$AE381)*$AI$6,$AJ$6))</f>
        <v/>
      </c>
      <c r="M381" s="48" t="str">
        <f>IF(COUNTIFS('B-PorHerramienta'!$A$2:$A$2848,M$8,'B-PorHerramienta'!$J$2:$J$2848,$AC381,'B-PorHerramienta'!$K$2:$K$2848,$AD381,'B-PorHerramienta'!$L$2:$L$2848,$AE381,'B-PorHerramienta'!$F$2:$F$2848,"&lt;&gt;")=0,"",ROUND(SUMIFS(INDEX('B-PorHerramienta'!$F$2:$I$2848,0,$AH$6),'B-PorHerramienta'!$A$2:$A$2848,M$8,'B-PorHerramienta'!$J$2:$J$2848,$AC381,'B-PorHerramienta'!$K$2:$K$2848,$AD381,'B-PorHerramienta'!$L$2:$L$2848,$AE381)*$AI$6,$AJ$6))</f>
        <v/>
      </c>
      <c r="N381" s="48" t="str">
        <f>IF(COUNTIFS('B-PorHerramienta'!$A$2:$A$2848,N$8,'B-PorHerramienta'!$J$2:$J$2848,$AC381,'B-PorHerramienta'!$K$2:$K$2848,$AD381,'B-PorHerramienta'!$L$2:$L$2848,$AE381,'B-PorHerramienta'!$F$2:$F$2848,"&lt;&gt;")=0,"",ROUND(SUMIFS(INDEX('B-PorHerramienta'!$F$2:$I$2848,0,$AH$6),'B-PorHerramienta'!$A$2:$A$2848,N$8,'B-PorHerramienta'!$J$2:$J$2848,$AC381,'B-PorHerramienta'!$K$2:$K$2848,$AD381,'B-PorHerramienta'!$L$2:$L$2848,$AE381)*$AI$6,$AJ$6))</f>
        <v/>
      </c>
      <c r="O381" s="48" t="str">
        <f>IF(COUNTIFS('B-PorHerramienta'!$A$2:$A$2848,O$8,'B-PorHerramienta'!$J$2:$J$2848,$AC381,'B-PorHerramienta'!$K$2:$K$2848,$AD381,'B-PorHerramienta'!$L$2:$L$2848,$AE381,'B-PorHerramienta'!$F$2:$F$2848,"&lt;&gt;")=0,"",ROUND(SUMIFS(INDEX('B-PorHerramienta'!$F$2:$I$2848,0,$AH$6),'B-PorHerramienta'!$A$2:$A$2848,O$8,'B-PorHerramienta'!$J$2:$J$2848,$AC381,'B-PorHerramienta'!$K$2:$K$2848,$AD381,'B-PorHerramienta'!$L$2:$L$2848,$AE381)*$AI$6,$AJ$6))</f>
        <v/>
      </c>
      <c r="P381" s="48" t="str">
        <f>IF(COUNTIFS('B-PorHerramienta'!$A$2:$A$2848,P$8,'B-PorHerramienta'!$J$2:$J$2848,$AC381,'B-PorHerramienta'!$K$2:$K$2848,$AD381,'B-PorHerramienta'!$L$2:$L$2848,$AE381,'B-PorHerramienta'!$F$2:$F$2848,"&lt;&gt;")=0,"",ROUND(SUMIFS(INDEX('B-PorHerramienta'!$F$2:$I$2848,0,$AH$6),'B-PorHerramienta'!$A$2:$A$2848,P$8,'B-PorHerramienta'!$J$2:$J$2848,$AC381,'B-PorHerramienta'!$K$2:$K$2848,$AD381,'B-PorHerramienta'!$L$2:$L$2848,$AE381)*$AI$6,$AJ$6))</f>
        <v/>
      </c>
      <c r="Q381" s="48" t="str">
        <f>IF(COUNTIFS('B-PorHerramienta'!$A$2:$A$2848,Q$8,'B-PorHerramienta'!$J$2:$J$2848,$AC381,'B-PorHerramienta'!$K$2:$K$2848,$AD381,'B-PorHerramienta'!$L$2:$L$2848,$AE381,'B-PorHerramienta'!$F$2:$F$2848,"&lt;&gt;")=0,"",ROUND(SUMIFS(INDEX('B-PorHerramienta'!$F$2:$I$2848,0,$AH$6),'B-PorHerramienta'!$A$2:$A$2848,Q$8,'B-PorHerramienta'!$J$2:$J$2848,$AC381,'B-PorHerramienta'!$K$2:$K$2848,$AD381,'B-PorHerramienta'!$L$2:$L$2848,$AE381)*$AI$6,$AJ$6))</f>
        <v/>
      </c>
      <c r="R381" s="48" t="str">
        <f>IF(COUNTIFS('B-PorHerramienta'!$A$2:$A$2848,R$8,'B-PorHerramienta'!$J$2:$J$2848,$AC381,'B-PorHerramienta'!$K$2:$K$2848,$AD381,'B-PorHerramienta'!$L$2:$L$2848,$AE381,'B-PorHerramienta'!$F$2:$F$2848,"&lt;&gt;")=0,"",ROUND(SUMIFS(INDEX('B-PorHerramienta'!$F$2:$I$2848,0,$AH$6),'B-PorHerramienta'!$A$2:$A$2848,R$8,'B-PorHerramienta'!$J$2:$J$2848,$AC381,'B-PorHerramienta'!$K$2:$K$2848,$AD381,'B-PorHerramienta'!$L$2:$L$2848,$AE381)*$AI$6,$AJ$6))</f>
        <v/>
      </c>
      <c r="S381" s="48" t="str">
        <f>IF(COUNTIFS('B-PorHerramienta'!$A$2:$A$2848,S$8,'B-PorHerramienta'!$J$2:$J$2848,$AC381,'B-PorHerramienta'!$K$2:$K$2848,$AD381,'B-PorHerramienta'!$L$2:$L$2848,$AE381,'B-PorHerramienta'!$F$2:$F$2848,"&lt;&gt;")=0,"",ROUND(SUMIFS(INDEX('B-PorHerramienta'!$F$2:$I$2848,0,$AH$6),'B-PorHerramienta'!$A$2:$A$2848,S$8,'B-PorHerramienta'!$J$2:$J$2848,$AC381,'B-PorHerramienta'!$K$2:$K$2848,$AD381,'B-PorHerramienta'!$L$2:$L$2848,$AE381)*$AI$6,$AJ$6))</f>
        <v/>
      </c>
      <c r="T381" s="48" t="str">
        <f>IF(COUNTIFS('B-PorHerramienta'!$A$2:$A$2848,T$8,'B-PorHerramienta'!$J$2:$J$2848,$AC381,'B-PorHerramienta'!$K$2:$K$2848,$AD381,'B-PorHerramienta'!$L$2:$L$2848,$AE381,'B-PorHerramienta'!$F$2:$F$2848,"&lt;&gt;")=0,"",ROUND(SUMIFS(INDEX('B-PorHerramienta'!$F$2:$I$2848,0,$AH$6),'B-PorHerramienta'!$A$2:$A$2848,T$8,'B-PorHerramienta'!$J$2:$J$2848,$AC381,'B-PorHerramienta'!$K$2:$K$2848,$AD381,'B-PorHerramienta'!$L$2:$L$2848,$AE381)*$AI$6,$AJ$6))</f>
        <v/>
      </c>
      <c r="U381" s="48" t="str">
        <f>IF(COUNTIFS('B-PorHerramienta'!$A$2:$A$2848,U$8,'B-PorHerramienta'!$J$2:$J$2848,$AC381,'B-PorHerramienta'!$K$2:$K$2848,$AD381,'B-PorHerramienta'!$L$2:$L$2848,$AE381,'B-PorHerramienta'!$F$2:$F$2848,"&lt;&gt;")=0,"",ROUND(SUMIFS(INDEX('B-PorHerramienta'!$F$2:$I$2848,0,$AH$6),'B-PorHerramienta'!$A$2:$A$2848,U$8,'B-PorHerramienta'!$J$2:$J$2848,$AC381,'B-PorHerramienta'!$K$2:$K$2848,$AD381,'B-PorHerramienta'!$L$2:$L$2848,$AE381)*$AI$6,$AJ$6))</f>
        <v/>
      </c>
      <c r="V381" s="48" t="str">
        <f>IF(COUNTIFS('B-PorHerramienta'!$A$2:$A$2848,V$8,'B-PorHerramienta'!$J$2:$J$2848,$AC381,'B-PorHerramienta'!$K$2:$K$2848,$AD381,'B-PorHerramienta'!$L$2:$L$2848,$AE381,'B-PorHerramienta'!$F$2:$F$2848,"&lt;&gt;")=0,"",ROUND(SUMIFS(INDEX('B-PorHerramienta'!$F$2:$I$2848,0,$AH$6),'B-PorHerramienta'!$A$2:$A$2848,V$8,'B-PorHerramienta'!$J$2:$J$2848,$AC381,'B-PorHerramienta'!$K$2:$K$2848,$AD381,'B-PorHerramienta'!$L$2:$L$2848,$AE381)*$AI$6,$AJ$6))</f>
        <v/>
      </c>
      <c r="W381" s="48" t="str">
        <f>IF(COUNTIFS('B-PorHerramienta'!$A$2:$A$2848,W$8,'B-PorHerramienta'!$J$2:$J$2848,$AC381,'B-PorHerramienta'!$K$2:$K$2848,$AD381,'B-PorHerramienta'!$L$2:$L$2848,$AE381,'B-PorHerramienta'!$F$2:$F$2848,"&lt;&gt;")=0,"",ROUND(SUMIFS(INDEX('B-PorHerramienta'!$F$2:$I$2848,0,$AH$6),'B-PorHerramienta'!$A$2:$A$2848,W$8,'B-PorHerramienta'!$J$2:$J$2848,$AC381,'B-PorHerramienta'!$K$2:$K$2848,$AD381,'B-PorHerramienta'!$L$2:$L$2848,$AE381)*$AI$6,$AJ$6))</f>
        <v/>
      </c>
      <c r="X381" s="48" t="str">
        <f>IF(COUNTIFS('B-PorHerramienta'!$A$2:$A$2848,X$8,'B-PorHerramienta'!$J$2:$J$2848,$AC381,'B-PorHerramienta'!$K$2:$K$2848,$AD381,'B-PorHerramienta'!$L$2:$L$2848,$AE381,'B-PorHerramienta'!$F$2:$F$2848,"&lt;&gt;")=0,"",ROUND(SUMIFS(INDEX('B-PorHerramienta'!$F$2:$I$2848,0,$AH$6),'B-PorHerramienta'!$A$2:$A$2848,X$8,'B-PorHerramienta'!$J$2:$J$2848,$AC381,'B-PorHerramienta'!$K$2:$K$2848,$AD381,'B-PorHerramienta'!$L$2:$L$2848,$AE381)*$AI$6,$AJ$6))</f>
        <v/>
      </c>
      <c r="Y381" s="48" t="str">
        <f>IF(COUNTIFS('B-PorHerramienta'!$A$2:$A$2848,Y$8,'B-PorHerramienta'!$J$2:$J$2848,$AC381,'B-PorHerramienta'!$K$2:$K$2848,$AD381,'B-PorHerramienta'!$L$2:$L$2848,$AE381,'B-PorHerramienta'!$F$2:$F$2848,"&lt;&gt;")=0,"",ROUND(SUMIFS(INDEX('B-PorHerramienta'!$F$2:$I$2848,0,$AH$6),'B-PorHerramienta'!$A$2:$A$2848,Y$8,'B-PorHerramienta'!$J$2:$J$2848,$AC381,'B-PorHerramienta'!$K$2:$K$2848,$AD381,'B-PorHerramienta'!$L$2:$L$2848,$AE381)*$AI$6,$AJ$6))</f>
        <v/>
      </c>
      <c r="Z381" s="48" t="str">
        <f>IF(COUNTIFS('B-PorHerramienta'!$A$2:$A$2848,Z$8,'B-PorHerramienta'!$J$2:$J$2848,$AC381,'B-PorHerramienta'!$K$2:$K$2848,$AD381,'B-PorHerramienta'!$L$2:$L$2848,$AE381,'B-PorHerramienta'!$F$2:$F$2848,"&lt;&gt;")=0,"",ROUND(SUMIFS(INDEX('B-PorHerramienta'!$F$2:$I$2848,0,$AH$6),'B-PorHerramienta'!$A$2:$A$2848,Z$8,'B-PorHerramienta'!$J$2:$J$2848,$AC381,'B-PorHerramienta'!$K$2:$K$2848,$AD381,'B-PorHerramienta'!$L$2:$L$2848,$AE381)*$AI$6,$AJ$6))</f>
        <v/>
      </c>
      <c r="AA381" s="6"/>
      <c r="AB381" s="35">
        <v>2</v>
      </c>
      <c r="AC381" s="35" t="s">
        <v>1194</v>
      </c>
      <c r="AD381" s="35" t="s">
        <v>1623</v>
      </c>
      <c r="AE381" s="35" t="s">
        <v>1628</v>
      </c>
      <c r="AF381" s="35"/>
      <c r="AG381" s="35"/>
      <c r="AH381" s="35"/>
      <c r="AI381" s="35"/>
      <c r="AJ381" s="35"/>
      <c r="AK381" s="35"/>
    </row>
    <row r="382" spans="1:37" hidden="1" outlineLevel="2" collapsed="1" x14ac:dyDescent="0.25">
      <c r="A382" s="49" t="s">
        <v>2262</v>
      </c>
      <c r="B382" s="47" t="s">
        <v>2261</v>
      </c>
      <c r="C382" s="48" t="str">
        <f>IF(COUNTIFS('B-PorHerramienta'!$A$2:$A$2848,C$8,'B-PorHerramienta'!$J$2:$J$2848,$AC382,'B-PorHerramienta'!$K$2:$K$2848,$AD382,'B-PorHerramienta'!$L$2:$L$2848,$AE382,'B-PorHerramienta'!$F$2:$F$2848,"&lt;&gt;")=0,"",ROUND(SUMIFS(INDEX('B-PorHerramienta'!$F$2:$I$2848,0,$AH$6),'B-PorHerramienta'!$A$2:$A$2848,C$8,'B-PorHerramienta'!$J$2:$J$2848,$AC382,'B-PorHerramienta'!$K$2:$K$2848,$AD382,'B-PorHerramienta'!$L$2:$L$2848,$AE382)*$AI$6,$AJ$6))</f>
        <v/>
      </c>
      <c r="D382" s="48" t="str">
        <f>IF(COUNTIFS('B-PorHerramienta'!$A$2:$A$2848,D$8,'B-PorHerramienta'!$J$2:$J$2848,$AC382,'B-PorHerramienta'!$K$2:$K$2848,$AD382,'B-PorHerramienta'!$L$2:$L$2848,$AE382,'B-PorHerramienta'!$F$2:$F$2848,"&lt;&gt;")=0,"",ROUND(SUMIFS(INDEX('B-PorHerramienta'!$F$2:$I$2848,0,$AH$6),'B-PorHerramienta'!$A$2:$A$2848,D$8,'B-PorHerramienta'!$J$2:$J$2848,$AC382,'B-PorHerramienta'!$K$2:$K$2848,$AD382,'B-PorHerramienta'!$L$2:$L$2848,$AE382)*$AI$6,$AJ$6))</f>
        <v/>
      </c>
      <c r="E382" s="48" t="str">
        <f>IF(COUNTIFS('B-PorHerramienta'!$A$2:$A$2848,E$8,'B-PorHerramienta'!$J$2:$J$2848,$AC382,'B-PorHerramienta'!$K$2:$K$2848,$AD382,'B-PorHerramienta'!$L$2:$L$2848,$AE382,'B-PorHerramienta'!$F$2:$F$2848,"&lt;&gt;")=0,"",ROUND(SUMIFS(INDEX('B-PorHerramienta'!$F$2:$I$2848,0,$AH$6),'B-PorHerramienta'!$A$2:$A$2848,E$8,'B-PorHerramienta'!$J$2:$J$2848,$AC382,'B-PorHerramienta'!$K$2:$K$2848,$AD382,'B-PorHerramienta'!$L$2:$L$2848,$AE382)*$AI$6,$AJ$6))</f>
        <v/>
      </c>
      <c r="F382" s="48" t="str">
        <f>IF(COUNTIFS('B-PorHerramienta'!$A$2:$A$2848,F$8,'B-PorHerramienta'!$J$2:$J$2848,$AC382,'B-PorHerramienta'!$K$2:$K$2848,$AD382,'B-PorHerramienta'!$L$2:$L$2848,$AE382,'B-PorHerramienta'!$F$2:$F$2848,"&lt;&gt;")=0,"",ROUND(SUMIFS(INDEX('B-PorHerramienta'!$F$2:$I$2848,0,$AH$6),'B-PorHerramienta'!$A$2:$A$2848,F$8,'B-PorHerramienta'!$J$2:$J$2848,$AC382,'B-PorHerramienta'!$K$2:$K$2848,$AD382,'B-PorHerramienta'!$L$2:$L$2848,$AE382)*$AI$6,$AJ$6))</f>
        <v/>
      </c>
      <c r="G382" s="48" t="str">
        <f>IF(COUNTIFS('B-PorHerramienta'!$A$2:$A$2848,G$8,'B-PorHerramienta'!$J$2:$J$2848,$AC382,'B-PorHerramienta'!$K$2:$K$2848,$AD382,'B-PorHerramienta'!$L$2:$L$2848,$AE382,'B-PorHerramienta'!$F$2:$F$2848,"&lt;&gt;")=0,"",ROUND(SUMIFS(INDEX('B-PorHerramienta'!$F$2:$I$2848,0,$AH$6),'B-PorHerramienta'!$A$2:$A$2848,G$8,'B-PorHerramienta'!$J$2:$J$2848,$AC382,'B-PorHerramienta'!$K$2:$K$2848,$AD382,'B-PorHerramienta'!$L$2:$L$2848,$AE382)*$AI$6,$AJ$6))</f>
        <v/>
      </c>
      <c r="H382" s="48">
        <f>IF(COUNTIFS('B-PorHerramienta'!$A$2:$A$2848,H$8,'B-PorHerramienta'!$J$2:$J$2848,$AC382,'B-PorHerramienta'!$K$2:$K$2848,$AD382,'B-PorHerramienta'!$L$2:$L$2848,$AE382,'B-PorHerramienta'!$F$2:$F$2848,"&lt;&gt;")=0,"",ROUND(SUMIFS(INDEX('B-PorHerramienta'!$F$2:$I$2848,0,$AH$6),'B-PorHerramienta'!$A$2:$A$2848,H$8,'B-PorHerramienta'!$J$2:$J$2848,$AC382,'B-PorHerramienta'!$K$2:$K$2848,$AD382,'B-PorHerramienta'!$L$2:$L$2848,$AE382)*$AI$6,$AJ$6))</f>
        <v>2.0299999999999999E-2</v>
      </c>
      <c r="I382" s="48">
        <f>IF(COUNTIFS('B-PorHerramienta'!$A$2:$A$2848,I$8,'B-PorHerramienta'!$J$2:$J$2848,$AC382,'B-PorHerramienta'!$K$2:$K$2848,$AD382,'B-PorHerramienta'!$L$2:$L$2848,$AE382,'B-PorHerramienta'!$F$2:$F$2848,"&lt;&gt;")=0,"",ROUND(SUMIFS(INDEX('B-PorHerramienta'!$F$2:$I$2848,0,$AH$6),'B-PorHerramienta'!$A$2:$A$2848,I$8,'B-PorHerramienta'!$J$2:$J$2848,$AC382,'B-PorHerramienta'!$K$2:$K$2848,$AD382,'B-PorHerramienta'!$L$2:$L$2848,$AE382)*$AI$6,$AJ$6))</f>
        <v>8.5000000000000006E-2</v>
      </c>
      <c r="J382" s="48">
        <f>IF(COUNTIFS('B-PorHerramienta'!$A$2:$A$2848,J$8,'B-PorHerramienta'!$J$2:$J$2848,$AC382,'B-PorHerramienta'!$K$2:$K$2848,$AD382,'B-PorHerramienta'!$L$2:$L$2848,$AE382,'B-PorHerramienta'!$F$2:$F$2848,"&lt;&gt;")=0,"",ROUND(SUMIFS(INDEX('B-PorHerramienta'!$F$2:$I$2848,0,$AH$6),'B-PorHerramienta'!$A$2:$A$2848,J$8,'B-PorHerramienta'!$J$2:$J$2848,$AC382,'B-PorHerramienta'!$K$2:$K$2848,$AD382,'B-PorHerramienta'!$L$2:$L$2848,$AE382)*$AI$6,$AJ$6))</f>
        <v>0</v>
      </c>
      <c r="K382" s="48" t="str">
        <f>IF(COUNTIFS('B-PorHerramienta'!$A$2:$A$2848,K$8,'B-PorHerramienta'!$J$2:$J$2848,$AC382,'B-PorHerramienta'!$K$2:$K$2848,$AD382,'B-PorHerramienta'!$L$2:$L$2848,$AE382,'B-PorHerramienta'!$F$2:$F$2848,"&lt;&gt;")=0,"",ROUND(SUMIFS(INDEX('B-PorHerramienta'!$F$2:$I$2848,0,$AH$6),'B-PorHerramienta'!$A$2:$A$2848,K$8,'B-PorHerramienta'!$J$2:$J$2848,$AC382,'B-PorHerramienta'!$K$2:$K$2848,$AD382,'B-PorHerramienta'!$L$2:$L$2848,$AE382)*$AI$6,$AJ$6))</f>
        <v/>
      </c>
      <c r="L382" s="48" t="str">
        <f>IF(COUNTIFS('B-PorHerramienta'!$A$2:$A$2848,L$8,'B-PorHerramienta'!$J$2:$J$2848,$AC382,'B-PorHerramienta'!$K$2:$K$2848,$AD382,'B-PorHerramienta'!$L$2:$L$2848,$AE382,'B-PorHerramienta'!$F$2:$F$2848,"&lt;&gt;")=0,"",ROUND(SUMIFS(INDEX('B-PorHerramienta'!$F$2:$I$2848,0,$AH$6),'B-PorHerramienta'!$A$2:$A$2848,L$8,'B-PorHerramienta'!$J$2:$J$2848,$AC382,'B-PorHerramienta'!$K$2:$K$2848,$AD382,'B-PorHerramienta'!$L$2:$L$2848,$AE382)*$AI$6,$AJ$6))</f>
        <v/>
      </c>
      <c r="M382" s="48" t="str">
        <f>IF(COUNTIFS('B-PorHerramienta'!$A$2:$A$2848,M$8,'B-PorHerramienta'!$J$2:$J$2848,$AC382,'B-PorHerramienta'!$K$2:$K$2848,$AD382,'B-PorHerramienta'!$L$2:$L$2848,$AE382,'B-PorHerramienta'!$F$2:$F$2848,"&lt;&gt;")=0,"",ROUND(SUMIFS(INDEX('B-PorHerramienta'!$F$2:$I$2848,0,$AH$6),'B-PorHerramienta'!$A$2:$A$2848,M$8,'B-PorHerramienta'!$J$2:$J$2848,$AC382,'B-PorHerramienta'!$K$2:$K$2848,$AD382,'B-PorHerramienta'!$L$2:$L$2848,$AE382)*$AI$6,$AJ$6))</f>
        <v/>
      </c>
      <c r="N382" s="48" t="str">
        <f>IF(COUNTIFS('B-PorHerramienta'!$A$2:$A$2848,N$8,'B-PorHerramienta'!$J$2:$J$2848,$AC382,'B-PorHerramienta'!$K$2:$K$2848,$AD382,'B-PorHerramienta'!$L$2:$L$2848,$AE382,'B-PorHerramienta'!$F$2:$F$2848,"&lt;&gt;")=0,"",ROUND(SUMIFS(INDEX('B-PorHerramienta'!$F$2:$I$2848,0,$AH$6),'B-PorHerramienta'!$A$2:$A$2848,N$8,'B-PorHerramienta'!$J$2:$J$2848,$AC382,'B-PorHerramienta'!$K$2:$K$2848,$AD382,'B-PorHerramienta'!$L$2:$L$2848,$AE382)*$AI$6,$AJ$6))</f>
        <v/>
      </c>
      <c r="O382" s="48" t="str">
        <f>IF(COUNTIFS('B-PorHerramienta'!$A$2:$A$2848,O$8,'B-PorHerramienta'!$J$2:$J$2848,$AC382,'B-PorHerramienta'!$K$2:$K$2848,$AD382,'B-PorHerramienta'!$L$2:$L$2848,$AE382,'B-PorHerramienta'!$F$2:$F$2848,"&lt;&gt;")=0,"",ROUND(SUMIFS(INDEX('B-PorHerramienta'!$F$2:$I$2848,0,$AH$6),'B-PorHerramienta'!$A$2:$A$2848,O$8,'B-PorHerramienta'!$J$2:$J$2848,$AC382,'B-PorHerramienta'!$K$2:$K$2848,$AD382,'B-PorHerramienta'!$L$2:$L$2848,$AE382)*$AI$6,$AJ$6))</f>
        <v/>
      </c>
      <c r="P382" s="48" t="str">
        <f>IF(COUNTIFS('B-PorHerramienta'!$A$2:$A$2848,P$8,'B-PorHerramienta'!$J$2:$J$2848,$AC382,'B-PorHerramienta'!$K$2:$K$2848,$AD382,'B-PorHerramienta'!$L$2:$L$2848,$AE382,'B-PorHerramienta'!$F$2:$F$2848,"&lt;&gt;")=0,"",ROUND(SUMIFS(INDEX('B-PorHerramienta'!$F$2:$I$2848,0,$AH$6),'B-PorHerramienta'!$A$2:$A$2848,P$8,'B-PorHerramienta'!$J$2:$J$2848,$AC382,'B-PorHerramienta'!$K$2:$K$2848,$AD382,'B-PorHerramienta'!$L$2:$L$2848,$AE382)*$AI$6,$AJ$6))</f>
        <v/>
      </c>
      <c r="Q382" s="48" t="str">
        <f>IF(COUNTIFS('B-PorHerramienta'!$A$2:$A$2848,Q$8,'B-PorHerramienta'!$J$2:$J$2848,$AC382,'B-PorHerramienta'!$K$2:$K$2848,$AD382,'B-PorHerramienta'!$L$2:$L$2848,$AE382,'B-PorHerramienta'!$F$2:$F$2848,"&lt;&gt;")=0,"",ROUND(SUMIFS(INDEX('B-PorHerramienta'!$F$2:$I$2848,0,$AH$6),'B-PorHerramienta'!$A$2:$A$2848,Q$8,'B-PorHerramienta'!$J$2:$J$2848,$AC382,'B-PorHerramienta'!$K$2:$K$2848,$AD382,'B-PorHerramienta'!$L$2:$L$2848,$AE382)*$AI$6,$AJ$6))</f>
        <v/>
      </c>
      <c r="R382" s="48" t="str">
        <f>IF(COUNTIFS('B-PorHerramienta'!$A$2:$A$2848,R$8,'B-PorHerramienta'!$J$2:$J$2848,$AC382,'B-PorHerramienta'!$K$2:$K$2848,$AD382,'B-PorHerramienta'!$L$2:$L$2848,$AE382,'B-PorHerramienta'!$F$2:$F$2848,"&lt;&gt;")=0,"",ROUND(SUMIFS(INDEX('B-PorHerramienta'!$F$2:$I$2848,0,$AH$6),'B-PorHerramienta'!$A$2:$A$2848,R$8,'B-PorHerramienta'!$J$2:$J$2848,$AC382,'B-PorHerramienta'!$K$2:$K$2848,$AD382,'B-PorHerramienta'!$L$2:$L$2848,$AE382)*$AI$6,$AJ$6))</f>
        <v/>
      </c>
      <c r="S382" s="48" t="str">
        <f>IF(COUNTIFS('B-PorHerramienta'!$A$2:$A$2848,S$8,'B-PorHerramienta'!$J$2:$J$2848,$AC382,'B-PorHerramienta'!$K$2:$K$2848,$AD382,'B-PorHerramienta'!$L$2:$L$2848,$AE382,'B-PorHerramienta'!$F$2:$F$2848,"&lt;&gt;")=0,"",ROUND(SUMIFS(INDEX('B-PorHerramienta'!$F$2:$I$2848,0,$AH$6),'B-PorHerramienta'!$A$2:$A$2848,S$8,'B-PorHerramienta'!$J$2:$J$2848,$AC382,'B-PorHerramienta'!$K$2:$K$2848,$AD382,'B-PorHerramienta'!$L$2:$L$2848,$AE382)*$AI$6,$AJ$6))</f>
        <v/>
      </c>
      <c r="T382" s="48" t="str">
        <f>IF(COUNTIFS('B-PorHerramienta'!$A$2:$A$2848,T$8,'B-PorHerramienta'!$J$2:$J$2848,$AC382,'B-PorHerramienta'!$K$2:$K$2848,$AD382,'B-PorHerramienta'!$L$2:$L$2848,$AE382,'B-PorHerramienta'!$F$2:$F$2848,"&lt;&gt;")=0,"",ROUND(SUMIFS(INDEX('B-PorHerramienta'!$F$2:$I$2848,0,$AH$6),'B-PorHerramienta'!$A$2:$A$2848,T$8,'B-PorHerramienta'!$J$2:$J$2848,$AC382,'B-PorHerramienta'!$K$2:$K$2848,$AD382,'B-PorHerramienta'!$L$2:$L$2848,$AE382)*$AI$6,$AJ$6))</f>
        <v/>
      </c>
      <c r="U382" s="48" t="str">
        <f>IF(COUNTIFS('B-PorHerramienta'!$A$2:$A$2848,U$8,'B-PorHerramienta'!$J$2:$J$2848,$AC382,'B-PorHerramienta'!$K$2:$K$2848,$AD382,'B-PorHerramienta'!$L$2:$L$2848,$AE382,'B-PorHerramienta'!$F$2:$F$2848,"&lt;&gt;")=0,"",ROUND(SUMIFS(INDEX('B-PorHerramienta'!$F$2:$I$2848,0,$AH$6),'B-PorHerramienta'!$A$2:$A$2848,U$8,'B-PorHerramienta'!$J$2:$J$2848,$AC382,'B-PorHerramienta'!$K$2:$K$2848,$AD382,'B-PorHerramienta'!$L$2:$L$2848,$AE382)*$AI$6,$AJ$6))</f>
        <v/>
      </c>
      <c r="V382" s="48" t="str">
        <f>IF(COUNTIFS('B-PorHerramienta'!$A$2:$A$2848,V$8,'B-PorHerramienta'!$J$2:$J$2848,$AC382,'B-PorHerramienta'!$K$2:$K$2848,$AD382,'B-PorHerramienta'!$L$2:$L$2848,$AE382,'B-PorHerramienta'!$F$2:$F$2848,"&lt;&gt;")=0,"",ROUND(SUMIFS(INDEX('B-PorHerramienta'!$F$2:$I$2848,0,$AH$6),'B-PorHerramienta'!$A$2:$A$2848,V$8,'B-PorHerramienta'!$J$2:$J$2848,$AC382,'B-PorHerramienta'!$K$2:$K$2848,$AD382,'B-PorHerramienta'!$L$2:$L$2848,$AE382)*$AI$6,$AJ$6))</f>
        <v/>
      </c>
      <c r="W382" s="48" t="str">
        <f>IF(COUNTIFS('B-PorHerramienta'!$A$2:$A$2848,W$8,'B-PorHerramienta'!$J$2:$J$2848,$AC382,'B-PorHerramienta'!$K$2:$K$2848,$AD382,'B-PorHerramienta'!$L$2:$L$2848,$AE382,'B-PorHerramienta'!$F$2:$F$2848,"&lt;&gt;")=0,"",ROUND(SUMIFS(INDEX('B-PorHerramienta'!$F$2:$I$2848,0,$AH$6),'B-PorHerramienta'!$A$2:$A$2848,W$8,'B-PorHerramienta'!$J$2:$J$2848,$AC382,'B-PorHerramienta'!$K$2:$K$2848,$AD382,'B-PorHerramienta'!$L$2:$L$2848,$AE382)*$AI$6,$AJ$6))</f>
        <v/>
      </c>
      <c r="X382" s="48" t="str">
        <f>IF(COUNTIFS('B-PorHerramienta'!$A$2:$A$2848,X$8,'B-PorHerramienta'!$J$2:$J$2848,$AC382,'B-PorHerramienta'!$K$2:$K$2848,$AD382,'B-PorHerramienta'!$L$2:$L$2848,$AE382,'B-PorHerramienta'!$F$2:$F$2848,"&lt;&gt;")=0,"",ROUND(SUMIFS(INDEX('B-PorHerramienta'!$F$2:$I$2848,0,$AH$6),'B-PorHerramienta'!$A$2:$A$2848,X$8,'B-PorHerramienta'!$J$2:$J$2848,$AC382,'B-PorHerramienta'!$K$2:$K$2848,$AD382,'B-PorHerramienta'!$L$2:$L$2848,$AE382)*$AI$6,$AJ$6))</f>
        <v/>
      </c>
      <c r="Y382" s="48" t="str">
        <f>IF(COUNTIFS('B-PorHerramienta'!$A$2:$A$2848,Y$8,'B-PorHerramienta'!$J$2:$J$2848,$AC382,'B-PorHerramienta'!$K$2:$K$2848,$AD382,'B-PorHerramienta'!$L$2:$L$2848,$AE382,'B-PorHerramienta'!$F$2:$F$2848,"&lt;&gt;")=0,"",ROUND(SUMIFS(INDEX('B-PorHerramienta'!$F$2:$I$2848,0,$AH$6),'B-PorHerramienta'!$A$2:$A$2848,Y$8,'B-PorHerramienta'!$J$2:$J$2848,$AC382,'B-PorHerramienta'!$K$2:$K$2848,$AD382,'B-PorHerramienta'!$L$2:$L$2848,$AE382)*$AI$6,$AJ$6))</f>
        <v/>
      </c>
      <c r="Z382" s="48" t="str">
        <f>IF(COUNTIFS('B-PorHerramienta'!$A$2:$A$2848,Z$8,'B-PorHerramienta'!$J$2:$J$2848,$AC382,'B-PorHerramienta'!$K$2:$K$2848,$AD382,'B-PorHerramienta'!$L$2:$L$2848,$AE382,'B-PorHerramienta'!$F$2:$F$2848,"&lt;&gt;")=0,"",ROUND(SUMIFS(INDEX('B-PorHerramienta'!$F$2:$I$2848,0,$AH$6),'B-PorHerramienta'!$A$2:$A$2848,Z$8,'B-PorHerramienta'!$J$2:$J$2848,$AC382,'B-PorHerramienta'!$K$2:$K$2848,$AD382,'B-PorHerramienta'!$L$2:$L$2848,$AE382)*$AI$6,$AJ$6))</f>
        <v/>
      </c>
      <c r="AA382" s="6"/>
      <c r="AB382" s="35">
        <v>2</v>
      </c>
      <c r="AC382" s="35" t="s">
        <v>1194</v>
      </c>
      <c r="AD382" s="35" t="s">
        <v>1623</v>
      </c>
      <c r="AE382" s="35" t="s">
        <v>1629</v>
      </c>
      <c r="AF382" s="35"/>
      <c r="AG382" s="35"/>
      <c r="AH382" s="35"/>
      <c r="AI382" s="35"/>
      <c r="AJ382" s="35"/>
      <c r="AK382" s="35"/>
    </row>
    <row r="383" spans="1:37" ht="30" hidden="1" outlineLevel="2" collapsed="1" x14ac:dyDescent="0.25">
      <c r="A383" s="49" t="s">
        <v>2260</v>
      </c>
      <c r="B383" s="47" t="s">
        <v>2259</v>
      </c>
      <c r="C383" s="48" t="str">
        <f>IF(COUNTIFS('B-PorHerramienta'!$A$2:$A$2848,C$8,'B-PorHerramienta'!$J$2:$J$2848,$AC383,'B-PorHerramienta'!$K$2:$K$2848,$AD383,'B-PorHerramienta'!$L$2:$L$2848,$AE383,'B-PorHerramienta'!$F$2:$F$2848,"&lt;&gt;")=0,"",ROUND(SUMIFS(INDEX('B-PorHerramienta'!$F$2:$I$2848,0,$AH$6),'B-PorHerramienta'!$A$2:$A$2848,C$8,'B-PorHerramienta'!$J$2:$J$2848,$AC383,'B-PorHerramienta'!$K$2:$K$2848,$AD383,'B-PorHerramienta'!$L$2:$L$2848,$AE383)*$AI$6,$AJ$6))</f>
        <v/>
      </c>
      <c r="D383" s="48" t="str">
        <f>IF(COUNTIFS('B-PorHerramienta'!$A$2:$A$2848,D$8,'B-PorHerramienta'!$J$2:$J$2848,$AC383,'B-PorHerramienta'!$K$2:$K$2848,$AD383,'B-PorHerramienta'!$L$2:$L$2848,$AE383,'B-PorHerramienta'!$F$2:$F$2848,"&lt;&gt;")=0,"",ROUND(SUMIFS(INDEX('B-PorHerramienta'!$F$2:$I$2848,0,$AH$6),'B-PorHerramienta'!$A$2:$A$2848,D$8,'B-PorHerramienta'!$J$2:$J$2848,$AC383,'B-PorHerramienta'!$K$2:$K$2848,$AD383,'B-PorHerramienta'!$L$2:$L$2848,$AE383)*$AI$6,$AJ$6))</f>
        <v/>
      </c>
      <c r="E383" s="48" t="str">
        <f>IF(COUNTIFS('B-PorHerramienta'!$A$2:$A$2848,E$8,'B-PorHerramienta'!$J$2:$J$2848,$AC383,'B-PorHerramienta'!$K$2:$K$2848,$AD383,'B-PorHerramienta'!$L$2:$L$2848,$AE383,'B-PorHerramienta'!$F$2:$F$2848,"&lt;&gt;")=0,"",ROUND(SUMIFS(INDEX('B-PorHerramienta'!$F$2:$I$2848,0,$AH$6),'B-PorHerramienta'!$A$2:$A$2848,E$8,'B-PorHerramienta'!$J$2:$J$2848,$AC383,'B-PorHerramienta'!$K$2:$K$2848,$AD383,'B-PorHerramienta'!$L$2:$L$2848,$AE383)*$AI$6,$AJ$6))</f>
        <v/>
      </c>
      <c r="F383" s="48" t="str">
        <f>IF(COUNTIFS('B-PorHerramienta'!$A$2:$A$2848,F$8,'B-PorHerramienta'!$J$2:$J$2848,$AC383,'B-PorHerramienta'!$K$2:$K$2848,$AD383,'B-PorHerramienta'!$L$2:$L$2848,$AE383,'B-PorHerramienta'!$F$2:$F$2848,"&lt;&gt;")=0,"",ROUND(SUMIFS(INDEX('B-PorHerramienta'!$F$2:$I$2848,0,$AH$6),'B-PorHerramienta'!$A$2:$A$2848,F$8,'B-PorHerramienta'!$J$2:$J$2848,$AC383,'B-PorHerramienta'!$K$2:$K$2848,$AD383,'B-PorHerramienta'!$L$2:$L$2848,$AE383)*$AI$6,$AJ$6))</f>
        <v/>
      </c>
      <c r="G383" s="48" t="str">
        <f>IF(COUNTIFS('B-PorHerramienta'!$A$2:$A$2848,G$8,'B-PorHerramienta'!$J$2:$J$2848,$AC383,'B-PorHerramienta'!$K$2:$K$2848,$AD383,'B-PorHerramienta'!$L$2:$L$2848,$AE383,'B-PorHerramienta'!$F$2:$F$2848,"&lt;&gt;")=0,"",ROUND(SUMIFS(INDEX('B-PorHerramienta'!$F$2:$I$2848,0,$AH$6),'B-PorHerramienta'!$A$2:$A$2848,G$8,'B-PorHerramienta'!$J$2:$J$2848,$AC383,'B-PorHerramienta'!$K$2:$K$2848,$AD383,'B-PorHerramienta'!$L$2:$L$2848,$AE383)*$AI$6,$AJ$6))</f>
        <v/>
      </c>
      <c r="H383" s="48" t="str">
        <f>IF(COUNTIFS('B-PorHerramienta'!$A$2:$A$2848,H$8,'B-PorHerramienta'!$J$2:$J$2848,$AC383,'B-PorHerramienta'!$K$2:$K$2848,$AD383,'B-PorHerramienta'!$L$2:$L$2848,$AE383,'B-PorHerramienta'!$F$2:$F$2848,"&lt;&gt;")=0,"",ROUND(SUMIFS(INDEX('B-PorHerramienta'!$F$2:$I$2848,0,$AH$6),'B-PorHerramienta'!$A$2:$A$2848,H$8,'B-PorHerramienta'!$J$2:$J$2848,$AC383,'B-PorHerramienta'!$K$2:$K$2848,$AD383,'B-PorHerramienta'!$L$2:$L$2848,$AE383)*$AI$6,$AJ$6))</f>
        <v/>
      </c>
      <c r="I383" s="48" t="str">
        <f>IF(COUNTIFS('B-PorHerramienta'!$A$2:$A$2848,I$8,'B-PorHerramienta'!$J$2:$J$2848,$AC383,'B-PorHerramienta'!$K$2:$K$2848,$AD383,'B-PorHerramienta'!$L$2:$L$2848,$AE383,'B-PorHerramienta'!$F$2:$F$2848,"&lt;&gt;")=0,"",ROUND(SUMIFS(INDEX('B-PorHerramienta'!$F$2:$I$2848,0,$AH$6),'B-PorHerramienta'!$A$2:$A$2848,I$8,'B-PorHerramienta'!$J$2:$J$2848,$AC383,'B-PorHerramienta'!$K$2:$K$2848,$AD383,'B-PorHerramienta'!$L$2:$L$2848,$AE383)*$AI$6,$AJ$6))</f>
        <v/>
      </c>
      <c r="J383" s="48" t="str">
        <f>IF(COUNTIFS('B-PorHerramienta'!$A$2:$A$2848,J$8,'B-PorHerramienta'!$J$2:$J$2848,$AC383,'B-PorHerramienta'!$K$2:$K$2848,$AD383,'B-PorHerramienta'!$L$2:$L$2848,$AE383,'B-PorHerramienta'!$F$2:$F$2848,"&lt;&gt;")=0,"",ROUND(SUMIFS(INDEX('B-PorHerramienta'!$F$2:$I$2848,0,$AH$6),'B-PorHerramienta'!$A$2:$A$2848,J$8,'B-PorHerramienta'!$J$2:$J$2848,$AC383,'B-PorHerramienta'!$K$2:$K$2848,$AD383,'B-PorHerramienta'!$L$2:$L$2848,$AE383)*$AI$6,$AJ$6))</f>
        <v/>
      </c>
      <c r="K383" s="48">
        <f>IF(COUNTIFS('B-PorHerramienta'!$A$2:$A$2848,K$8,'B-PorHerramienta'!$J$2:$J$2848,$AC383,'B-PorHerramienta'!$K$2:$K$2848,$AD383,'B-PorHerramienta'!$L$2:$L$2848,$AE383,'B-PorHerramienta'!$F$2:$F$2848,"&lt;&gt;")=0,"",ROUND(SUMIFS(INDEX('B-PorHerramienta'!$F$2:$I$2848,0,$AH$6),'B-PorHerramienta'!$A$2:$A$2848,K$8,'B-PorHerramienta'!$J$2:$J$2848,$AC383,'B-PorHerramienta'!$K$2:$K$2848,$AD383,'B-PorHerramienta'!$L$2:$L$2848,$AE383)*$AI$6,$AJ$6))</f>
        <v>-0.48220000000000002</v>
      </c>
      <c r="L383" s="48">
        <f>IF(COUNTIFS('B-PorHerramienta'!$A$2:$A$2848,L$8,'B-PorHerramienta'!$J$2:$J$2848,$AC383,'B-PorHerramienta'!$K$2:$K$2848,$AD383,'B-PorHerramienta'!$L$2:$L$2848,$AE383,'B-PorHerramienta'!$F$2:$F$2848,"&lt;&gt;")=0,"",ROUND(SUMIFS(INDEX('B-PorHerramienta'!$F$2:$I$2848,0,$AH$6),'B-PorHerramienta'!$A$2:$A$2848,L$8,'B-PorHerramienta'!$J$2:$J$2848,$AC383,'B-PorHerramienta'!$K$2:$K$2848,$AD383,'B-PorHerramienta'!$L$2:$L$2848,$AE383)*$AI$6,$AJ$6))</f>
        <v>-1.1069</v>
      </c>
      <c r="M383" s="48">
        <f>IF(COUNTIFS('B-PorHerramienta'!$A$2:$A$2848,M$8,'B-PorHerramienta'!$J$2:$J$2848,$AC383,'B-PorHerramienta'!$K$2:$K$2848,$AD383,'B-PorHerramienta'!$L$2:$L$2848,$AE383,'B-PorHerramienta'!$F$2:$F$2848,"&lt;&gt;")=0,"",ROUND(SUMIFS(INDEX('B-PorHerramienta'!$F$2:$I$2848,0,$AH$6),'B-PorHerramienta'!$A$2:$A$2848,M$8,'B-PorHerramienta'!$J$2:$J$2848,$AC383,'B-PorHerramienta'!$K$2:$K$2848,$AD383,'B-PorHerramienta'!$L$2:$L$2848,$AE383)*$AI$6,$AJ$6))</f>
        <v>1.0422</v>
      </c>
      <c r="N383" s="48">
        <f>IF(COUNTIFS('B-PorHerramienta'!$A$2:$A$2848,N$8,'B-PorHerramienta'!$J$2:$J$2848,$AC383,'B-PorHerramienta'!$K$2:$K$2848,$AD383,'B-PorHerramienta'!$L$2:$L$2848,$AE383,'B-PorHerramienta'!$F$2:$F$2848,"&lt;&gt;")=0,"",ROUND(SUMIFS(INDEX('B-PorHerramienta'!$F$2:$I$2848,0,$AH$6),'B-PorHerramienta'!$A$2:$A$2848,N$8,'B-PorHerramienta'!$J$2:$J$2848,$AC383,'B-PorHerramienta'!$K$2:$K$2848,$AD383,'B-PorHerramienta'!$L$2:$L$2848,$AE383)*$AI$6,$AJ$6))</f>
        <v>0.53800000000000003</v>
      </c>
      <c r="O383" s="48">
        <f>IF(COUNTIFS('B-PorHerramienta'!$A$2:$A$2848,O$8,'B-PorHerramienta'!$J$2:$J$2848,$AC383,'B-PorHerramienta'!$K$2:$K$2848,$AD383,'B-PorHerramienta'!$L$2:$L$2848,$AE383,'B-PorHerramienta'!$F$2:$F$2848,"&lt;&gt;")=0,"",ROUND(SUMIFS(INDEX('B-PorHerramienta'!$F$2:$I$2848,0,$AH$6),'B-PorHerramienta'!$A$2:$A$2848,O$8,'B-PorHerramienta'!$J$2:$J$2848,$AC383,'B-PorHerramienta'!$K$2:$K$2848,$AD383,'B-PorHerramienta'!$L$2:$L$2848,$AE383)*$AI$6,$AJ$6))</f>
        <v>0.1867</v>
      </c>
      <c r="P383" s="48" t="str">
        <f>IF(COUNTIFS('B-PorHerramienta'!$A$2:$A$2848,P$8,'B-PorHerramienta'!$J$2:$J$2848,$AC383,'B-PorHerramienta'!$K$2:$K$2848,$AD383,'B-PorHerramienta'!$L$2:$L$2848,$AE383,'B-PorHerramienta'!$F$2:$F$2848,"&lt;&gt;")=0,"",ROUND(SUMIFS(INDEX('B-PorHerramienta'!$F$2:$I$2848,0,$AH$6),'B-PorHerramienta'!$A$2:$A$2848,P$8,'B-PorHerramienta'!$J$2:$J$2848,$AC383,'B-PorHerramienta'!$K$2:$K$2848,$AD383,'B-PorHerramienta'!$L$2:$L$2848,$AE383)*$AI$6,$AJ$6))</f>
        <v/>
      </c>
      <c r="Q383" s="48" t="str">
        <f>IF(COUNTIFS('B-PorHerramienta'!$A$2:$A$2848,Q$8,'B-PorHerramienta'!$J$2:$J$2848,$AC383,'B-PorHerramienta'!$K$2:$K$2848,$AD383,'B-PorHerramienta'!$L$2:$L$2848,$AE383,'B-PorHerramienta'!$F$2:$F$2848,"&lt;&gt;")=0,"",ROUND(SUMIFS(INDEX('B-PorHerramienta'!$F$2:$I$2848,0,$AH$6),'B-PorHerramienta'!$A$2:$A$2848,Q$8,'B-PorHerramienta'!$J$2:$J$2848,$AC383,'B-PorHerramienta'!$K$2:$K$2848,$AD383,'B-PorHerramienta'!$L$2:$L$2848,$AE383)*$AI$6,$AJ$6))</f>
        <v/>
      </c>
      <c r="R383" s="48" t="str">
        <f>IF(COUNTIFS('B-PorHerramienta'!$A$2:$A$2848,R$8,'B-PorHerramienta'!$J$2:$J$2848,$AC383,'B-PorHerramienta'!$K$2:$K$2848,$AD383,'B-PorHerramienta'!$L$2:$L$2848,$AE383,'B-PorHerramienta'!$F$2:$F$2848,"&lt;&gt;")=0,"",ROUND(SUMIFS(INDEX('B-PorHerramienta'!$F$2:$I$2848,0,$AH$6),'B-PorHerramienta'!$A$2:$A$2848,R$8,'B-PorHerramienta'!$J$2:$J$2848,$AC383,'B-PorHerramienta'!$K$2:$K$2848,$AD383,'B-PorHerramienta'!$L$2:$L$2848,$AE383)*$AI$6,$AJ$6))</f>
        <v/>
      </c>
      <c r="S383" s="48" t="str">
        <f>IF(COUNTIFS('B-PorHerramienta'!$A$2:$A$2848,S$8,'B-PorHerramienta'!$J$2:$J$2848,$AC383,'B-PorHerramienta'!$K$2:$K$2848,$AD383,'B-PorHerramienta'!$L$2:$L$2848,$AE383,'B-PorHerramienta'!$F$2:$F$2848,"&lt;&gt;")=0,"",ROUND(SUMIFS(INDEX('B-PorHerramienta'!$F$2:$I$2848,0,$AH$6),'B-PorHerramienta'!$A$2:$A$2848,S$8,'B-PorHerramienta'!$J$2:$J$2848,$AC383,'B-PorHerramienta'!$K$2:$K$2848,$AD383,'B-PorHerramienta'!$L$2:$L$2848,$AE383)*$AI$6,$AJ$6))</f>
        <v/>
      </c>
      <c r="T383" s="48" t="str">
        <f>IF(COUNTIFS('B-PorHerramienta'!$A$2:$A$2848,T$8,'B-PorHerramienta'!$J$2:$J$2848,$AC383,'B-PorHerramienta'!$K$2:$K$2848,$AD383,'B-PorHerramienta'!$L$2:$L$2848,$AE383,'B-PorHerramienta'!$F$2:$F$2848,"&lt;&gt;")=0,"",ROUND(SUMIFS(INDEX('B-PorHerramienta'!$F$2:$I$2848,0,$AH$6),'B-PorHerramienta'!$A$2:$A$2848,T$8,'B-PorHerramienta'!$J$2:$J$2848,$AC383,'B-PorHerramienta'!$K$2:$K$2848,$AD383,'B-PorHerramienta'!$L$2:$L$2848,$AE383)*$AI$6,$AJ$6))</f>
        <v/>
      </c>
      <c r="U383" s="48" t="str">
        <f>IF(COUNTIFS('B-PorHerramienta'!$A$2:$A$2848,U$8,'B-PorHerramienta'!$J$2:$J$2848,$AC383,'B-PorHerramienta'!$K$2:$K$2848,$AD383,'B-PorHerramienta'!$L$2:$L$2848,$AE383,'B-PorHerramienta'!$F$2:$F$2848,"&lt;&gt;")=0,"",ROUND(SUMIFS(INDEX('B-PorHerramienta'!$F$2:$I$2848,0,$AH$6),'B-PorHerramienta'!$A$2:$A$2848,U$8,'B-PorHerramienta'!$J$2:$J$2848,$AC383,'B-PorHerramienta'!$K$2:$K$2848,$AD383,'B-PorHerramienta'!$L$2:$L$2848,$AE383)*$AI$6,$AJ$6))</f>
        <v/>
      </c>
      <c r="V383" s="48" t="str">
        <f>IF(COUNTIFS('B-PorHerramienta'!$A$2:$A$2848,V$8,'B-PorHerramienta'!$J$2:$J$2848,$AC383,'B-PorHerramienta'!$K$2:$K$2848,$AD383,'B-PorHerramienta'!$L$2:$L$2848,$AE383,'B-PorHerramienta'!$F$2:$F$2848,"&lt;&gt;")=0,"",ROUND(SUMIFS(INDEX('B-PorHerramienta'!$F$2:$I$2848,0,$AH$6),'B-PorHerramienta'!$A$2:$A$2848,V$8,'B-PorHerramienta'!$J$2:$J$2848,$AC383,'B-PorHerramienta'!$K$2:$K$2848,$AD383,'B-PorHerramienta'!$L$2:$L$2848,$AE383)*$AI$6,$AJ$6))</f>
        <v/>
      </c>
      <c r="W383" s="48" t="str">
        <f>IF(COUNTIFS('B-PorHerramienta'!$A$2:$A$2848,W$8,'B-PorHerramienta'!$J$2:$J$2848,$AC383,'B-PorHerramienta'!$K$2:$K$2848,$AD383,'B-PorHerramienta'!$L$2:$L$2848,$AE383,'B-PorHerramienta'!$F$2:$F$2848,"&lt;&gt;")=0,"",ROUND(SUMIFS(INDEX('B-PorHerramienta'!$F$2:$I$2848,0,$AH$6),'B-PorHerramienta'!$A$2:$A$2848,W$8,'B-PorHerramienta'!$J$2:$J$2848,$AC383,'B-PorHerramienta'!$K$2:$K$2848,$AD383,'B-PorHerramienta'!$L$2:$L$2848,$AE383)*$AI$6,$AJ$6))</f>
        <v/>
      </c>
      <c r="X383" s="48" t="str">
        <f>IF(COUNTIFS('B-PorHerramienta'!$A$2:$A$2848,X$8,'B-PorHerramienta'!$J$2:$J$2848,$AC383,'B-PorHerramienta'!$K$2:$K$2848,$AD383,'B-PorHerramienta'!$L$2:$L$2848,$AE383,'B-PorHerramienta'!$F$2:$F$2848,"&lt;&gt;")=0,"",ROUND(SUMIFS(INDEX('B-PorHerramienta'!$F$2:$I$2848,0,$AH$6),'B-PorHerramienta'!$A$2:$A$2848,X$8,'B-PorHerramienta'!$J$2:$J$2848,$AC383,'B-PorHerramienta'!$K$2:$K$2848,$AD383,'B-PorHerramienta'!$L$2:$L$2848,$AE383)*$AI$6,$AJ$6))</f>
        <v/>
      </c>
      <c r="Y383" s="48" t="str">
        <f>IF(COUNTIFS('B-PorHerramienta'!$A$2:$A$2848,Y$8,'B-PorHerramienta'!$J$2:$J$2848,$AC383,'B-PorHerramienta'!$K$2:$K$2848,$AD383,'B-PorHerramienta'!$L$2:$L$2848,$AE383,'B-PorHerramienta'!$F$2:$F$2848,"&lt;&gt;")=0,"",ROUND(SUMIFS(INDEX('B-PorHerramienta'!$F$2:$I$2848,0,$AH$6),'B-PorHerramienta'!$A$2:$A$2848,Y$8,'B-PorHerramienta'!$J$2:$J$2848,$AC383,'B-PorHerramienta'!$K$2:$K$2848,$AD383,'B-PorHerramienta'!$L$2:$L$2848,$AE383)*$AI$6,$AJ$6))</f>
        <v/>
      </c>
      <c r="Z383" s="48" t="str">
        <f>IF(COUNTIFS('B-PorHerramienta'!$A$2:$A$2848,Z$8,'B-PorHerramienta'!$J$2:$J$2848,$AC383,'B-PorHerramienta'!$K$2:$K$2848,$AD383,'B-PorHerramienta'!$L$2:$L$2848,$AE383,'B-PorHerramienta'!$F$2:$F$2848,"&lt;&gt;")=0,"",ROUND(SUMIFS(INDEX('B-PorHerramienta'!$F$2:$I$2848,0,$AH$6),'B-PorHerramienta'!$A$2:$A$2848,Z$8,'B-PorHerramienta'!$J$2:$J$2848,$AC383,'B-PorHerramienta'!$K$2:$K$2848,$AD383,'B-PorHerramienta'!$L$2:$L$2848,$AE383)*$AI$6,$AJ$6))</f>
        <v/>
      </c>
      <c r="AA383" s="6"/>
      <c r="AB383" s="35">
        <v>2</v>
      </c>
      <c r="AC383" s="35" t="s">
        <v>1194</v>
      </c>
      <c r="AD383" s="35" t="s">
        <v>1623</v>
      </c>
      <c r="AE383" s="35" t="s">
        <v>1747</v>
      </c>
      <c r="AF383" s="35"/>
      <c r="AG383" s="35"/>
      <c r="AH383" s="35"/>
      <c r="AI383" s="35"/>
      <c r="AJ383" s="35"/>
      <c r="AK383" s="35"/>
    </row>
    <row r="384" spans="1:37" hidden="1" outlineLevel="1" collapsed="1" x14ac:dyDescent="0.25">
      <c r="A384" s="46" t="s">
        <v>1291</v>
      </c>
      <c r="B384" s="47" t="s">
        <v>1867</v>
      </c>
      <c r="C384" s="48" t="str">
        <f>IF(COUNTIFS('B-PorHerramienta'!$A$2:$A$2848,C$8,'B-PorHerramienta'!$J$2:$J$2848,$AC384,'B-PorHerramienta'!$K$2:$K$2848,$AD384,'B-PorHerramienta'!$L$2:$L$2848,$AE384,'B-PorHerramienta'!$F$2:$F$2848,"&lt;&gt;")=0,"",ROUND(SUMIFS(INDEX('B-PorHerramienta'!$F$2:$I$2848,0,$AH$6),'B-PorHerramienta'!$A$2:$A$2848,C$8,'B-PorHerramienta'!$J$2:$J$2848,$AC384,'B-PorHerramienta'!$K$2:$K$2848,$AD384,'B-PorHerramienta'!$L$2:$L$2848,$AE384)*$AI$6,$AJ$6))</f>
        <v/>
      </c>
      <c r="D384" s="48" t="str">
        <f>IF(COUNTIFS('B-PorHerramienta'!$A$2:$A$2848,D$8,'B-PorHerramienta'!$J$2:$J$2848,$AC384,'B-PorHerramienta'!$K$2:$K$2848,$AD384,'B-PorHerramienta'!$L$2:$L$2848,$AE384,'B-PorHerramienta'!$F$2:$F$2848,"&lt;&gt;")=0,"",ROUND(SUMIFS(INDEX('B-PorHerramienta'!$F$2:$I$2848,0,$AH$6),'B-PorHerramienta'!$A$2:$A$2848,D$8,'B-PorHerramienta'!$J$2:$J$2848,$AC384,'B-PorHerramienta'!$K$2:$K$2848,$AD384,'B-PorHerramienta'!$L$2:$L$2848,$AE384)*$AI$6,$AJ$6))</f>
        <v/>
      </c>
      <c r="E384" s="48" t="str">
        <f>IF(COUNTIFS('B-PorHerramienta'!$A$2:$A$2848,E$8,'B-PorHerramienta'!$J$2:$J$2848,$AC384,'B-PorHerramienta'!$K$2:$K$2848,$AD384,'B-PorHerramienta'!$L$2:$L$2848,$AE384,'B-PorHerramienta'!$F$2:$F$2848,"&lt;&gt;")=0,"",ROUND(SUMIFS(INDEX('B-PorHerramienta'!$F$2:$I$2848,0,$AH$6),'B-PorHerramienta'!$A$2:$A$2848,E$8,'B-PorHerramienta'!$J$2:$J$2848,$AC384,'B-PorHerramienta'!$K$2:$K$2848,$AD384,'B-PorHerramienta'!$L$2:$L$2848,$AE384)*$AI$6,$AJ$6))</f>
        <v/>
      </c>
      <c r="F384" s="48" t="str">
        <f>IF(COUNTIFS('B-PorHerramienta'!$A$2:$A$2848,F$8,'B-PorHerramienta'!$J$2:$J$2848,$AC384,'B-PorHerramienta'!$K$2:$K$2848,$AD384,'B-PorHerramienta'!$L$2:$L$2848,$AE384,'B-PorHerramienta'!$F$2:$F$2848,"&lt;&gt;")=0,"",ROUND(SUMIFS(INDEX('B-PorHerramienta'!$F$2:$I$2848,0,$AH$6),'B-PorHerramienta'!$A$2:$A$2848,F$8,'B-PorHerramienta'!$J$2:$J$2848,$AC384,'B-PorHerramienta'!$K$2:$K$2848,$AD384,'B-PorHerramienta'!$L$2:$L$2848,$AE384)*$AI$6,$AJ$6))</f>
        <v/>
      </c>
      <c r="G384" s="48" t="str">
        <f>IF(COUNTIFS('B-PorHerramienta'!$A$2:$A$2848,G$8,'B-PorHerramienta'!$J$2:$J$2848,$AC384,'B-PorHerramienta'!$K$2:$K$2848,$AD384,'B-PorHerramienta'!$L$2:$L$2848,$AE384,'B-PorHerramienta'!$F$2:$F$2848,"&lt;&gt;")=0,"",ROUND(SUMIFS(INDEX('B-PorHerramienta'!$F$2:$I$2848,0,$AH$6),'B-PorHerramienta'!$A$2:$A$2848,G$8,'B-PorHerramienta'!$J$2:$J$2848,$AC384,'B-PorHerramienta'!$K$2:$K$2848,$AD384,'B-PorHerramienta'!$L$2:$L$2848,$AE384)*$AI$6,$AJ$6))</f>
        <v/>
      </c>
      <c r="H384" s="48" t="str">
        <f>IF(COUNTIFS('B-PorHerramienta'!$A$2:$A$2848,H$8,'B-PorHerramienta'!$J$2:$J$2848,$AC384,'B-PorHerramienta'!$K$2:$K$2848,$AD384,'B-PorHerramienta'!$L$2:$L$2848,$AE384,'B-PorHerramienta'!$F$2:$F$2848,"&lt;&gt;")=0,"",ROUND(SUMIFS(INDEX('B-PorHerramienta'!$F$2:$I$2848,0,$AH$6),'B-PorHerramienta'!$A$2:$A$2848,H$8,'B-PorHerramienta'!$J$2:$J$2848,$AC384,'B-PorHerramienta'!$K$2:$K$2848,$AD384,'B-PorHerramienta'!$L$2:$L$2848,$AE384)*$AI$6,$AJ$6))</f>
        <v/>
      </c>
      <c r="I384" s="48" t="str">
        <f>IF(COUNTIFS('B-PorHerramienta'!$A$2:$A$2848,I$8,'B-PorHerramienta'!$J$2:$J$2848,$AC384,'B-PorHerramienta'!$K$2:$K$2848,$AD384,'B-PorHerramienta'!$L$2:$L$2848,$AE384,'B-PorHerramienta'!$F$2:$F$2848,"&lt;&gt;")=0,"",ROUND(SUMIFS(INDEX('B-PorHerramienta'!$F$2:$I$2848,0,$AH$6),'B-PorHerramienta'!$A$2:$A$2848,I$8,'B-PorHerramienta'!$J$2:$J$2848,$AC384,'B-PorHerramienta'!$K$2:$K$2848,$AD384,'B-PorHerramienta'!$L$2:$L$2848,$AE384)*$AI$6,$AJ$6))</f>
        <v/>
      </c>
      <c r="J384" s="48">
        <f>IF(COUNTIFS('B-PorHerramienta'!$A$2:$A$2848,J$8,'B-PorHerramienta'!$J$2:$J$2848,$AC384,'B-PorHerramienta'!$K$2:$K$2848,$AD384,'B-PorHerramienta'!$L$2:$L$2848,$AE384,'B-PorHerramienta'!$F$2:$F$2848,"&lt;&gt;")=0,"",ROUND(SUMIFS(INDEX('B-PorHerramienta'!$F$2:$I$2848,0,$AH$6),'B-PorHerramienta'!$A$2:$A$2848,J$8,'B-PorHerramienta'!$J$2:$J$2848,$AC384,'B-PorHerramienta'!$K$2:$K$2848,$AD384,'B-PorHerramienta'!$L$2:$L$2848,$AE384)*$AI$6,$AJ$6))</f>
        <v>0</v>
      </c>
      <c r="K384" s="48">
        <f>IF(COUNTIFS('B-PorHerramienta'!$A$2:$A$2848,K$8,'B-PorHerramienta'!$J$2:$J$2848,$AC384,'B-PorHerramienta'!$K$2:$K$2848,$AD384,'B-PorHerramienta'!$L$2:$L$2848,$AE384,'B-PorHerramienta'!$F$2:$F$2848,"&lt;&gt;")=0,"",ROUND(SUMIFS(INDEX('B-PorHerramienta'!$F$2:$I$2848,0,$AH$6),'B-PorHerramienta'!$A$2:$A$2848,K$8,'B-PorHerramienta'!$J$2:$J$2848,$AC384,'B-PorHerramienta'!$K$2:$K$2848,$AD384,'B-PorHerramienta'!$L$2:$L$2848,$AE384)*$AI$6,$AJ$6))</f>
        <v>0</v>
      </c>
      <c r="L384" s="48">
        <f>IF(COUNTIFS('B-PorHerramienta'!$A$2:$A$2848,L$8,'B-PorHerramienta'!$J$2:$J$2848,$AC384,'B-PorHerramienta'!$K$2:$K$2848,$AD384,'B-PorHerramienta'!$L$2:$L$2848,$AE384,'B-PorHerramienta'!$F$2:$F$2848,"&lt;&gt;")=0,"",ROUND(SUMIFS(INDEX('B-PorHerramienta'!$F$2:$I$2848,0,$AH$6),'B-PorHerramienta'!$A$2:$A$2848,L$8,'B-PorHerramienta'!$J$2:$J$2848,$AC384,'B-PorHerramienta'!$K$2:$K$2848,$AD384,'B-PorHerramienta'!$L$2:$L$2848,$AE384)*$AI$6,$AJ$6))</f>
        <v>0</v>
      </c>
      <c r="M384" s="48" t="str">
        <f>IF(COUNTIFS('B-PorHerramienta'!$A$2:$A$2848,M$8,'B-PorHerramienta'!$J$2:$J$2848,$AC384,'B-PorHerramienta'!$K$2:$K$2848,$AD384,'B-PorHerramienta'!$L$2:$L$2848,$AE384,'B-PorHerramienta'!$F$2:$F$2848,"&lt;&gt;")=0,"",ROUND(SUMIFS(INDEX('B-PorHerramienta'!$F$2:$I$2848,0,$AH$6),'B-PorHerramienta'!$A$2:$A$2848,M$8,'B-PorHerramienta'!$J$2:$J$2848,$AC384,'B-PorHerramienta'!$K$2:$K$2848,$AD384,'B-PorHerramienta'!$L$2:$L$2848,$AE384)*$AI$6,$AJ$6))</f>
        <v/>
      </c>
      <c r="N384" s="48" t="str">
        <f>IF(COUNTIFS('B-PorHerramienta'!$A$2:$A$2848,N$8,'B-PorHerramienta'!$J$2:$J$2848,$AC384,'B-PorHerramienta'!$K$2:$K$2848,$AD384,'B-PorHerramienta'!$L$2:$L$2848,$AE384,'B-PorHerramienta'!$F$2:$F$2848,"&lt;&gt;")=0,"",ROUND(SUMIFS(INDEX('B-PorHerramienta'!$F$2:$I$2848,0,$AH$6),'B-PorHerramienta'!$A$2:$A$2848,N$8,'B-PorHerramienta'!$J$2:$J$2848,$AC384,'B-PorHerramienta'!$K$2:$K$2848,$AD384,'B-PorHerramienta'!$L$2:$L$2848,$AE384)*$AI$6,$AJ$6))</f>
        <v/>
      </c>
      <c r="O384" s="48" t="str">
        <f>IF(COUNTIFS('B-PorHerramienta'!$A$2:$A$2848,O$8,'B-PorHerramienta'!$J$2:$J$2848,$AC384,'B-PorHerramienta'!$K$2:$K$2848,$AD384,'B-PorHerramienta'!$L$2:$L$2848,$AE384,'B-PorHerramienta'!$F$2:$F$2848,"&lt;&gt;")=0,"",ROUND(SUMIFS(INDEX('B-PorHerramienta'!$F$2:$I$2848,0,$AH$6),'B-PorHerramienta'!$A$2:$A$2848,O$8,'B-PorHerramienta'!$J$2:$J$2848,$AC384,'B-PorHerramienta'!$K$2:$K$2848,$AD384,'B-PorHerramienta'!$L$2:$L$2848,$AE384)*$AI$6,$AJ$6))</f>
        <v/>
      </c>
      <c r="P384" s="48" t="str">
        <f>IF(COUNTIFS('B-PorHerramienta'!$A$2:$A$2848,P$8,'B-PorHerramienta'!$J$2:$J$2848,$AC384,'B-PorHerramienta'!$K$2:$K$2848,$AD384,'B-PorHerramienta'!$L$2:$L$2848,$AE384,'B-PorHerramienta'!$F$2:$F$2848,"&lt;&gt;")=0,"",ROUND(SUMIFS(INDEX('B-PorHerramienta'!$F$2:$I$2848,0,$AH$6),'B-PorHerramienta'!$A$2:$A$2848,P$8,'B-PorHerramienta'!$J$2:$J$2848,$AC384,'B-PorHerramienta'!$K$2:$K$2848,$AD384,'B-PorHerramienta'!$L$2:$L$2848,$AE384)*$AI$6,$AJ$6))</f>
        <v/>
      </c>
      <c r="Q384" s="48" t="str">
        <f>IF(COUNTIFS('B-PorHerramienta'!$A$2:$A$2848,Q$8,'B-PorHerramienta'!$J$2:$J$2848,$AC384,'B-PorHerramienta'!$K$2:$K$2848,$AD384,'B-PorHerramienta'!$L$2:$L$2848,$AE384,'B-PorHerramienta'!$F$2:$F$2848,"&lt;&gt;")=0,"",ROUND(SUMIFS(INDEX('B-PorHerramienta'!$F$2:$I$2848,0,$AH$6),'B-PorHerramienta'!$A$2:$A$2848,Q$8,'B-PorHerramienta'!$J$2:$J$2848,$AC384,'B-PorHerramienta'!$K$2:$K$2848,$AD384,'B-PorHerramienta'!$L$2:$L$2848,$AE384)*$AI$6,$AJ$6))</f>
        <v/>
      </c>
      <c r="R384" s="48" t="str">
        <f>IF(COUNTIFS('B-PorHerramienta'!$A$2:$A$2848,R$8,'B-PorHerramienta'!$J$2:$J$2848,$AC384,'B-PorHerramienta'!$K$2:$K$2848,$AD384,'B-PorHerramienta'!$L$2:$L$2848,$AE384,'B-PorHerramienta'!$F$2:$F$2848,"&lt;&gt;")=0,"",ROUND(SUMIFS(INDEX('B-PorHerramienta'!$F$2:$I$2848,0,$AH$6),'B-PorHerramienta'!$A$2:$A$2848,R$8,'B-PorHerramienta'!$J$2:$J$2848,$AC384,'B-PorHerramienta'!$K$2:$K$2848,$AD384,'B-PorHerramienta'!$L$2:$L$2848,$AE384)*$AI$6,$AJ$6))</f>
        <v/>
      </c>
      <c r="S384" s="48" t="str">
        <f>IF(COUNTIFS('B-PorHerramienta'!$A$2:$A$2848,S$8,'B-PorHerramienta'!$J$2:$J$2848,$AC384,'B-PorHerramienta'!$K$2:$K$2848,$AD384,'B-PorHerramienta'!$L$2:$L$2848,$AE384,'B-PorHerramienta'!$F$2:$F$2848,"&lt;&gt;")=0,"",ROUND(SUMIFS(INDEX('B-PorHerramienta'!$F$2:$I$2848,0,$AH$6),'B-PorHerramienta'!$A$2:$A$2848,S$8,'B-PorHerramienta'!$J$2:$J$2848,$AC384,'B-PorHerramienta'!$K$2:$K$2848,$AD384,'B-PorHerramienta'!$L$2:$L$2848,$AE384)*$AI$6,$AJ$6))</f>
        <v/>
      </c>
      <c r="T384" s="48" t="str">
        <f>IF(COUNTIFS('B-PorHerramienta'!$A$2:$A$2848,T$8,'B-PorHerramienta'!$J$2:$J$2848,$AC384,'B-PorHerramienta'!$K$2:$K$2848,$AD384,'B-PorHerramienta'!$L$2:$L$2848,$AE384,'B-PorHerramienta'!$F$2:$F$2848,"&lt;&gt;")=0,"",ROUND(SUMIFS(INDEX('B-PorHerramienta'!$F$2:$I$2848,0,$AH$6),'B-PorHerramienta'!$A$2:$A$2848,T$8,'B-PorHerramienta'!$J$2:$J$2848,$AC384,'B-PorHerramienta'!$K$2:$K$2848,$AD384,'B-PorHerramienta'!$L$2:$L$2848,$AE384)*$AI$6,$AJ$6))</f>
        <v/>
      </c>
      <c r="U384" s="48" t="str">
        <f>IF(COUNTIFS('B-PorHerramienta'!$A$2:$A$2848,U$8,'B-PorHerramienta'!$J$2:$J$2848,$AC384,'B-PorHerramienta'!$K$2:$K$2848,$AD384,'B-PorHerramienta'!$L$2:$L$2848,$AE384,'B-PorHerramienta'!$F$2:$F$2848,"&lt;&gt;")=0,"",ROUND(SUMIFS(INDEX('B-PorHerramienta'!$F$2:$I$2848,0,$AH$6),'B-PorHerramienta'!$A$2:$A$2848,U$8,'B-PorHerramienta'!$J$2:$J$2848,$AC384,'B-PorHerramienta'!$K$2:$K$2848,$AD384,'B-PorHerramienta'!$L$2:$L$2848,$AE384)*$AI$6,$AJ$6))</f>
        <v/>
      </c>
      <c r="V384" s="48" t="str">
        <f>IF(COUNTIFS('B-PorHerramienta'!$A$2:$A$2848,V$8,'B-PorHerramienta'!$J$2:$J$2848,$AC384,'B-PorHerramienta'!$K$2:$K$2848,$AD384,'B-PorHerramienta'!$L$2:$L$2848,$AE384,'B-PorHerramienta'!$F$2:$F$2848,"&lt;&gt;")=0,"",ROUND(SUMIFS(INDEX('B-PorHerramienta'!$F$2:$I$2848,0,$AH$6),'B-PorHerramienta'!$A$2:$A$2848,V$8,'B-PorHerramienta'!$J$2:$J$2848,$AC384,'B-PorHerramienta'!$K$2:$K$2848,$AD384,'B-PorHerramienta'!$L$2:$L$2848,$AE384)*$AI$6,$AJ$6))</f>
        <v/>
      </c>
      <c r="W384" s="48" t="str">
        <f>IF(COUNTIFS('B-PorHerramienta'!$A$2:$A$2848,W$8,'B-PorHerramienta'!$J$2:$J$2848,$AC384,'B-PorHerramienta'!$K$2:$K$2848,$AD384,'B-PorHerramienta'!$L$2:$L$2848,$AE384,'B-PorHerramienta'!$F$2:$F$2848,"&lt;&gt;")=0,"",ROUND(SUMIFS(INDEX('B-PorHerramienta'!$F$2:$I$2848,0,$AH$6),'B-PorHerramienta'!$A$2:$A$2848,W$8,'B-PorHerramienta'!$J$2:$J$2848,$AC384,'B-PorHerramienta'!$K$2:$K$2848,$AD384,'B-PorHerramienta'!$L$2:$L$2848,$AE384)*$AI$6,$AJ$6))</f>
        <v/>
      </c>
      <c r="X384" s="48" t="str">
        <f>IF(COUNTIFS('B-PorHerramienta'!$A$2:$A$2848,X$8,'B-PorHerramienta'!$J$2:$J$2848,$AC384,'B-PorHerramienta'!$K$2:$K$2848,$AD384,'B-PorHerramienta'!$L$2:$L$2848,$AE384,'B-PorHerramienta'!$F$2:$F$2848,"&lt;&gt;")=0,"",ROUND(SUMIFS(INDEX('B-PorHerramienta'!$F$2:$I$2848,0,$AH$6),'B-PorHerramienta'!$A$2:$A$2848,X$8,'B-PorHerramienta'!$J$2:$J$2848,$AC384,'B-PorHerramienta'!$K$2:$K$2848,$AD384,'B-PorHerramienta'!$L$2:$L$2848,$AE384)*$AI$6,$AJ$6))</f>
        <v/>
      </c>
      <c r="Y384" s="48" t="str">
        <f>IF(COUNTIFS('B-PorHerramienta'!$A$2:$A$2848,Y$8,'B-PorHerramienta'!$J$2:$J$2848,$AC384,'B-PorHerramienta'!$K$2:$K$2848,$AD384,'B-PorHerramienta'!$L$2:$L$2848,$AE384,'B-PorHerramienta'!$F$2:$F$2848,"&lt;&gt;")=0,"",ROUND(SUMIFS(INDEX('B-PorHerramienta'!$F$2:$I$2848,0,$AH$6),'B-PorHerramienta'!$A$2:$A$2848,Y$8,'B-PorHerramienta'!$J$2:$J$2848,$AC384,'B-PorHerramienta'!$K$2:$K$2848,$AD384,'B-PorHerramienta'!$L$2:$L$2848,$AE384)*$AI$6,$AJ$6))</f>
        <v/>
      </c>
      <c r="Z384" s="48" t="str">
        <f>IF(COUNTIFS('B-PorHerramienta'!$A$2:$A$2848,Z$8,'B-PorHerramienta'!$J$2:$J$2848,$AC384,'B-PorHerramienta'!$K$2:$K$2848,$AD384,'B-PorHerramienta'!$L$2:$L$2848,$AE384,'B-PorHerramienta'!$F$2:$F$2848,"&lt;&gt;")=0,"",ROUND(SUMIFS(INDEX('B-PorHerramienta'!$F$2:$I$2848,0,$AH$6),'B-PorHerramienta'!$A$2:$A$2848,Z$8,'B-PorHerramienta'!$J$2:$J$2848,$AC384,'B-PorHerramienta'!$K$2:$K$2848,$AD384,'B-PorHerramienta'!$L$2:$L$2848,$AE384)*$AI$6,$AJ$6))</f>
        <v/>
      </c>
      <c r="AA384" s="6"/>
      <c r="AB384" s="35">
        <v>1</v>
      </c>
      <c r="AC384" s="35" t="s">
        <v>1194</v>
      </c>
      <c r="AD384" s="35" t="s">
        <v>1291</v>
      </c>
      <c r="AE384" s="35" t="s">
        <v>88</v>
      </c>
      <c r="AF384" s="35"/>
      <c r="AG384" s="35"/>
      <c r="AH384" s="35"/>
      <c r="AI384" s="35"/>
      <c r="AJ384" s="35"/>
      <c r="AK384" s="35"/>
    </row>
    <row r="385" spans="1:37" ht="45" hidden="1" outlineLevel="2" collapsed="1" x14ac:dyDescent="0.25">
      <c r="A385" s="49" t="s">
        <v>2258</v>
      </c>
      <c r="B385" s="47" t="s">
        <v>2257</v>
      </c>
      <c r="C385" s="48" t="str">
        <f>IF(COUNTIFS('B-PorHerramienta'!$A$2:$A$2848,C$8,'B-PorHerramienta'!$J$2:$J$2848,$AC385,'B-PorHerramienta'!$K$2:$K$2848,$AD385,'B-PorHerramienta'!$L$2:$L$2848,$AE385,'B-PorHerramienta'!$F$2:$F$2848,"&lt;&gt;")=0,"",ROUND(SUMIFS(INDEX('B-PorHerramienta'!$F$2:$I$2848,0,$AH$6),'B-PorHerramienta'!$A$2:$A$2848,C$8,'B-PorHerramienta'!$J$2:$J$2848,$AC385,'B-PorHerramienta'!$K$2:$K$2848,$AD385,'B-PorHerramienta'!$L$2:$L$2848,$AE385)*$AI$6,$AJ$6))</f>
        <v/>
      </c>
      <c r="D385" s="48" t="str">
        <f>IF(COUNTIFS('B-PorHerramienta'!$A$2:$A$2848,D$8,'B-PorHerramienta'!$J$2:$J$2848,$AC385,'B-PorHerramienta'!$K$2:$K$2848,$AD385,'B-PorHerramienta'!$L$2:$L$2848,$AE385,'B-PorHerramienta'!$F$2:$F$2848,"&lt;&gt;")=0,"",ROUND(SUMIFS(INDEX('B-PorHerramienta'!$F$2:$I$2848,0,$AH$6),'B-PorHerramienta'!$A$2:$A$2848,D$8,'B-PorHerramienta'!$J$2:$J$2848,$AC385,'B-PorHerramienta'!$K$2:$K$2848,$AD385,'B-PorHerramienta'!$L$2:$L$2848,$AE385)*$AI$6,$AJ$6))</f>
        <v/>
      </c>
      <c r="E385" s="48" t="str">
        <f>IF(COUNTIFS('B-PorHerramienta'!$A$2:$A$2848,E$8,'B-PorHerramienta'!$J$2:$J$2848,$AC385,'B-PorHerramienta'!$K$2:$K$2848,$AD385,'B-PorHerramienta'!$L$2:$L$2848,$AE385,'B-PorHerramienta'!$F$2:$F$2848,"&lt;&gt;")=0,"",ROUND(SUMIFS(INDEX('B-PorHerramienta'!$F$2:$I$2848,0,$AH$6),'B-PorHerramienta'!$A$2:$A$2848,E$8,'B-PorHerramienta'!$J$2:$J$2848,$AC385,'B-PorHerramienta'!$K$2:$K$2848,$AD385,'B-PorHerramienta'!$L$2:$L$2848,$AE385)*$AI$6,$AJ$6))</f>
        <v/>
      </c>
      <c r="F385" s="48" t="str">
        <f>IF(COUNTIFS('B-PorHerramienta'!$A$2:$A$2848,F$8,'B-PorHerramienta'!$J$2:$J$2848,$AC385,'B-PorHerramienta'!$K$2:$K$2848,$AD385,'B-PorHerramienta'!$L$2:$L$2848,$AE385,'B-PorHerramienta'!$F$2:$F$2848,"&lt;&gt;")=0,"",ROUND(SUMIFS(INDEX('B-PorHerramienta'!$F$2:$I$2848,0,$AH$6),'B-PorHerramienta'!$A$2:$A$2848,F$8,'B-PorHerramienta'!$J$2:$J$2848,$AC385,'B-PorHerramienta'!$K$2:$K$2848,$AD385,'B-PorHerramienta'!$L$2:$L$2848,$AE385)*$AI$6,$AJ$6))</f>
        <v/>
      </c>
      <c r="G385" s="48" t="str">
        <f>IF(COUNTIFS('B-PorHerramienta'!$A$2:$A$2848,G$8,'B-PorHerramienta'!$J$2:$J$2848,$AC385,'B-PorHerramienta'!$K$2:$K$2848,$AD385,'B-PorHerramienta'!$L$2:$L$2848,$AE385,'B-PorHerramienta'!$F$2:$F$2848,"&lt;&gt;")=0,"",ROUND(SUMIFS(INDEX('B-PorHerramienta'!$F$2:$I$2848,0,$AH$6),'B-PorHerramienta'!$A$2:$A$2848,G$8,'B-PorHerramienta'!$J$2:$J$2848,$AC385,'B-PorHerramienta'!$K$2:$K$2848,$AD385,'B-PorHerramienta'!$L$2:$L$2848,$AE385)*$AI$6,$AJ$6))</f>
        <v/>
      </c>
      <c r="H385" s="48" t="str">
        <f>IF(COUNTIFS('B-PorHerramienta'!$A$2:$A$2848,H$8,'B-PorHerramienta'!$J$2:$J$2848,$AC385,'B-PorHerramienta'!$K$2:$K$2848,$AD385,'B-PorHerramienta'!$L$2:$L$2848,$AE385,'B-PorHerramienta'!$F$2:$F$2848,"&lt;&gt;")=0,"",ROUND(SUMIFS(INDEX('B-PorHerramienta'!$F$2:$I$2848,0,$AH$6),'B-PorHerramienta'!$A$2:$A$2848,H$8,'B-PorHerramienta'!$J$2:$J$2848,$AC385,'B-PorHerramienta'!$K$2:$K$2848,$AD385,'B-PorHerramienta'!$L$2:$L$2848,$AE385)*$AI$6,$AJ$6))</f>
        <v/>
      </c>
      <c r="I385" s="48" t="str">
        <f>IF(COUNTIFS('B-PorHerramienta'!$A$2:$A$2848,I$8,'B-PorHerramienta'!$J$2:$J$2848,$AC385,'B-PorHerramienta'!$K$2:$K$2848,$AD385,'B-PorHerramienta'!$L$2:$L$2848,$AE385,'B-PorHerramienta'!$F$2:$F$2848,"&lt;&gt;")=0,"",ROUND(SUMIFS(INDEX('B-PorHerramienta'!$F$2:$I$2848,0,$AH$6),'B-PorHerramienta'!$A$2:$A$2848,I$8,'B-PorHerramienta'!$J$2:$J$2848,$AC385,'B-PorHerramienta'!$K$2:$K$2848,$AD385,'B-PorHerramienta'!$L$2:$L$2848,$AE385)*$AI$6,$AJ$6))</f>
        <v/>
      </c>
      <c r="J385" s="48">
        <f>IF(COUNTIFS('B-PorHerramienta'!$A$2:$A$2848,J$8,'B-PorHerramienta'!$J$2:$J$2848,$AC385,'B-PorHerramienta'!$K$2:$K$2848,$AD385,'B-PorHerramienta'!$L$2:$L$2848,$AE385,'B-PorHerramienta'!$F$2:$F$2848,"&lt;&gt;")=0,"",ROUND(SUMIFS(INDEX('B-PorHerramienta'!$F$2:$I$2848,0,$AH$6),'B-PorHerramienta'!$A$2:$A$2848,J$8,'B-PorHerramienta'!$J$2:$J$2848,$AC385,'B-PorHerramienta'!$K$2:$K$2848,$AD385,'B-PorHerramienta'!$L$2:$L$2848,$AE385)*$AI$6,$AJ$6))</f>
        <v>0</v>
      </c>
      <c r="K385" s="48">
        <f>IF(COUNTIFS('B-PorHerramienta'!$A$2:$A$2848,K$8,'B-PorHerramienta'!$J$2:$J$2848,$AC385,'B-PorHerramienta'!$K$2:$K$2848,$AD385,'B-PorHerramienta'!$L$2:$L$2848,$AE385,'B-PorHerramienta'!$F$2:$F$2848,"&lt;&gt;")=0,"",ROUND(SUMIFS(INDEX('B-PorHerramienta'!$F$2:$I$2848,0,$AH$6),'B-PorHerramienta'!$A$2:$A$2848,K$8,'B-PorHerramienta'!$J$2:$J$2848,$AC385,'B-PorHerramienta'!$K$2:$K$2848,$AD385,'B-PorHerramienta'!$L$2:$L$2848,$AE385)*$AI$6,$AJ$6))</f>
        <v>0</v>
      </c>
      <c r="L385" s="48">
        <f>IF(COUNTIFS('B-PorHerramienta'!$A$2:$A$2848,L$8,'B-PorHerramienta'!$J$2:$J$2848,$AC385,'B-PorHerramienta'!$K$2:$K$2848,$AD385,'B-PorHerramienta'!$L$2:$L$2848,$AE385,'B-PorHerramienta'!$F$2:$F$2848,"&lt;&gt;")=0,"",ROUND(SUMIFS(INDEX('B-PorHerramienta'!$F$2:$I$2848,0,$AH$6),'B-PorHerramienta'!$A$2:$A$2848,L$8,'B-PorHerramienta'!$J$2:$J$2848,$AC385,'B-PorHerramienta'!$K$2:$K$2848,$AD385,'B-PorHerramienta'!$L$2:$L$2848,$AE385)*$AI$6,$AJ$6))</f>
        <v>0</v>
      </c>
      <c r="M385" s="48" t="str">
        <f>IF(COUNTIFS('B-PorHerramienta'!$A$2:$A$2848,M$8,'B-PorHerramienta'!$J$2:$J$2848,$AC385,'B-PorHerramienta'!$K$2:$K$2848,$AD385,'B-PorHerramienta'!$L$2:$L$2848,$AE385,'B-PorHerramienta'!$F$2:$F$2848,"&lt;&gt;")=0,"",ROUND(SUMIFS(INDEX('B-PorHerramienta'!$F$2:$I$2848,0,$AH$6),'B-PorHerramienta'!$A$2:$A$2848,M$8,'B-PorHerramienta'!$J$2:$J$2848,$AC385,'B-PorHerramienta'!$K$2:$K$2848,$AD385,'B-PorHerramienta'!$L$2:$L$2848,$AE385)*$AI$6,$AJ$6))</f>
        <v/>
      </c>
      <c r="N385" s="48" t="str">
        <f>IF(COUNTIFS('B-PorHerramienta'!$A$2:$A$2848,N$8,'B-PorHerramienta'!$J$2:$J$2848,$AC385,'B-PorHerramienta'!$K$2:$K$2848,$AD385,'B-PorHerramienta'!$L$2:$L$2848,$AE385,'B-PorHerramienta'!$F$2:$F$2848,"&lt;&gt;")=0,"",ROUND(SUMIFS(INDEX('B-PorHerramienta'!$F$2:$I$2848,0,$AH$6),'B-PorHerramienta'!$A$2:$A$2848,N$8,'B-PorHerramienta'!$J$2:$J$2848,$AC385,'B-PorHerramienta'!$K$2:$K$2848,$AD385,'B-PorHerramienta'!$L$2:$L$2848,$AE385)*$AI$6,$AJ$6))</f>
        <v/>
      </c>
      <c r="O385" s="48" t="str">
        <f>IF(COUNTIFS('B-PorHerramienta'!$A$2:$A$2848,O$8,'B-PorHerramienta'!$J$2:$J$2848,$AC385,'B-PorHerramienta'!$K$2:$K$2848,$AD385,'B-PorHerramienta'!$L$2:$L$2848,$AE385,'B-PorHerramienta'!$F$2:$F$2848,"&lt;&gt;")=0,"",ROUND(SUMIFS(INDEX('B-PorHerramienta'!$F$2:$I$2848,0,$AH$6),'B-PorHerramienta'!$A$2:$A$2848,O$8,'B-PorHerramienta'!$J$2:$J$2848,$AC385,'B-PorHerramienta'!$K$2:$K$2848,$AD385,'B-PorHerramienta'!$L$2:$L$2848,$AE385)*$AI$6,$AJ$6))</f>
        <v/>
      </c>
      <c r="P385" s="48" t="str">
        <f>IF(COUNTIFS('B-PorHerramienta'!$A$2:$A$2848,P$8,'B-PorHerramienta'!$J$2:$J$2848,$AC385,'B-PorHerramienta'!$K$2:$K$2848,$AD385,'B-PorHerramienta'!$L$2:$L$2848,$AE385,'B-PorHerramienta'!$F$2:$F$2848,"&lt;&gt;")=0,"",ROUND(SUMIFS(INDEX('B-PorHerramienta'!$F$2:$I$2848,0,$AH$6),'B-PorHerramienta'!$A$2:$A$2848,P$8,'B-PorHerramienta'!$J$2:$J$2848,$AC385,'B-PorHerramienta'!$K$2:$K$2848,$AD385,'B-PorHerramienta'!$L$2:$L$2848,$AE385)*$AI$6,$AJ$6))</f>
        <v/>
      </c>
      <c r="Q385" s="48" t="str">
        <f>IF(COUNTIFS('B-PorHerramienta'!$A$2:$A$2848,Q$8,'B-PorHerramienta'!$J$2:$J$2848,$AC385,'B-PorHerramienta'!$K$2:$K$2848,$AD385,'B-PorHerramienta'!$L$2:$L$2848,$AE385,'B-PorHerramienta'!$F$2:$F$2848,"&lt;&gt;")=0,"",ROUND(SUMIFS(INDEX('B-PorHerramienta'!$F$2:$I$2848,0,$AH$6),'B-PorHerramienta'!$A$2:$A$2848,Q$8,'B-PorHerramienta'!$J$2:$J$2848,$AC385,'B-PorHerramienta'!$K$2:$K$2848,$AD385,'B-PorHerramienta'!$L$2:$L$2848,$AE385)*$AI$6,$AJ$6))</f>
        <v/>
      </c>
      <c r="R385" s="48" t="str">
        <f>IF(COUNTIFS('B-PorHerramienta'!$A$2:$A$2848,R$8,'B-PorHerramienta'!$J$2:$J$2848,$AC385,'B-PorHerramienta'!$K$2:$K$2848,$AD385,'B-PorHerramienta'!$L$2:$L$2848,$AE385,'B-PorHerramienta'!$F$2:$F$2848,"&lt;&gt;")=0,"",ROUND(SUMIFS(INDEX('B-PorHerramienta'!$F$2:$I$2848,0,$AH$6),'B-PorHerramienta'!$A$2:$A$2848,R$8,'B-PorHerramienta'!$J$2:$J$2848,$AC385,'B-PorHerramienta'!$K$2:$K$2848,$AD385,'B-PorHerramienta'!$L$2:$L$2848,$AE385)*$AI$6,$AJ$6))</f>
        <v/>
      </c>
      <c r="S385" s="48" t="str">
        <f>IF(COUNTIFS('B-PorHerramienta'!$A$2:$A$2848,S$8,'B-PorHerramienta'!$J$2:$J$2848,$AC385,'B-PorHerramienta'!$K$2:$K$2848,$AD385,'B-PorHerramienta'!$L$2:$L$2848,$AE385,'B-PorHerramienta'!$F$2:$F$2848,"&lt;&gt;")=0,"",ROUND(SUMIFS(INDEX('B-PorHerramienta'!$F$2:$I$2848,0,$AH$6),'B-PorHerramienta'!$A$2:$A$2848,S$8,'B-PorHerramienta'!$J$2:$J$2848,$AC385,'B-PorHerramienta'!$K$2:$K$2848,$AD385,'B-PorHerramienta'!$L$2:$L$2848,$AE385)*$AI$6,$AJ$6))</f>
        <v/>
      </c>
      <c r="T385" s="48" t="str">
        <f>IF(COUNTIFS('B-PorHerramienta'!$A$2:$A$2848,T$8,'B-PorHerramienta'!$J$2:$J$2848,$AC385,'B-PorHerramienta'!$K$2:$K$2848,$AD385,'B-PorHerramienta'!$L$2:$L$2848,$AE385,'B-PorHerramienta'!$F$2:$F$2848,"&lt;&gt;")=0,"",ROUND(SUMIFS(INDEX('B-PorHerramienta'!$F$2:$I$2848,0,$AH$6),'B-PorHerramienta'!$A$2:$A$2848,T$8,'B-PorHerramienta'!$J$2:$J$2848,$AC385,'B-PorHerramienta'!$K$2:$K$2848,$AD385,'B-PorHerramienta'!$L$2:$L$2848,$AE385)*$AI$6,$AJ$6))</f>
        <v/>
      </c>
      <c r="U385" s="48" t="str">
        <f>IF(COUNTIFS('B-PorHerramienta'!$A$2:$A$2848,U$8,'B-PorHerramienta'!$J$2:$J$2848,$AC385,'B-PorHerramienta'!$K$2:$K$2848,$AD385,'B-PorHerramienta'!$L$2:$L$2848,$AE385,'B-PorHerramienta'!$F$2:$F$2848,"&lt;&gt;")=0,"",ROUND(SUMIFS(INDEX('B-PorHerramienta'!$F$2:$I$2848,0,$AH$6),'B-PorHerramienta'!$A$2:$A$2848,U$8,'B-PorHerramienta'!$J$2:$J$2848,$AC385,'B-PorHerramienta'!$K$2:$K$2848,$AD385,'B-PorHerramienta'!$L$2:$L$2848,$AE385)*$AI$6,$AJ$6))</f>
        <v/>
      </c>
      <c r="V385" s="48" t="str">
        <f>IF(COUNTIFS('B-PorHerramienta'!$A$2:$A$2848,V$8,'B-PorHerramienta'!$J$2:$J$2848,$AC385,'B-PorHerramienta'!$K$2:$K$2848,$AD385,'B-PorHerramienta'!$L$2:$L$2848,$AE385,'B-PorHerramienta'!$F$2:$F$2848,"&lt;&gt;")=0,"",ROUND(SUMIFS(INDEX('B-PorHerramienta'!$F$2:$I$2848,0,$AH$6),'B-PorHerramienta'!$A$2:$A$2848,V$8,'B-PorHerramienta'!$J$2:$J$2848,$AC385,'B-PorHerramienta'!$K$2:$K$2848,$AD385,'B-PorHerramienta'!$L$2:$L$2848,$AE385)*$AI$6,$AJ$6))</f>
        <v/>
      </c>
      <c r="W385" s="48" t="str">
        <f>IF(COUNTIFS('B-PorHerramienta'!$A$2:$A$2848,W$8,'B-PorHerramienta'!$J$2:$J$2848,$AC385,'B-PorHerramienta'!$K$2:$K$2848,$AD385,'B-PorHerramienta'!$L$2:$L$2848,$AE385,'B-PorHerramienta'!$F$2:$F$2848,"&lt;&gt;")=0,"",ROUND(SUMIFS(INDEX('B-PorHerramienta'!$F$2:$I$2848,0,$AH$6),'B-PorHerramienta'!$A$2:$A$2848,W$8,'B-PorHerramienta'!$J$2:$J$2848,$AC385,'B-PorHerramienta'!$K$2:$K$2848,$AD385,'B-PorHerramienta'!$L$2:$L$2848,$AE385)*$AI$6,$AJ$6))</f>
        <v/>
      </c>
      <c r="X385" s="48" t="str">
        <f>IF(COUNTIFS('B-PorHerramienta'!$A$2:$A$2848,X$8,'B-PorHerramienta'!$J$2:$J$2848,$AC385,'B-PorHerramienta'!$K$2:$K$2848,$AD385,'B-PorHerramienta'!$L$2:$L$2848,$AE385,'B-PorHerramienta'!$F$2:$F$2848,"&lt;&gt;")=0,"",ROUND(SUMIFS(INDEX('B-PorHerramienta'!$F$2:$I$2848,0,$AH$6),'B-PorHerramienta'!$A$2:$A$2848,X$8,'B-PorHerramienta'!$J$2:$J$2848,$AC385,'B-PorHerramienta'!$K$2:$K$2848,$AD385,'B-PorHerramienta'!$L$2:$L$2848,$AE385)*$AI$6,$AJ$6))</f>
        <v/>
      </c>
      <c r="Y385" s="48" t="str">
        <f>IF(COUNTIFS('B-PorHerramienta'!$A$2:$A$2848,Y$8,'B-PorHerramienta'!$J$2:$J$2848,$AC385,'B-PorHerramienta'!$K$2:$K$2848,$AD385,'B-PorHerramienta'!$L$2:$L$2848,$AE385,'B-PorHerramienta'!$F$2:$F$2848,"&lt;&gt;")=0,"",ROUND(SUMIFS(INDEX('B-PorHerramienta'!$F$2:$I$2848,0,$AH$6),'B-PorHerramienta'!$A$2:$A$2848,Y$8,'B-PorHerramienta'!$J$2:$J$2848,$AC385,'B-PorHerramienta'!$K$2:$K$2848,$AD385,'B-PorHerramienta'!$L$2:$L$2848,$AE385)*$AI$6,$AJ$6))</f>
        <v/>
      </c>
      <c r="Z385" s="48" t="str">
        <f>IF(COUNTIFS('B-PorHerramienta'!$A$2:$A$2848,Z$8,'B-PorHerramienta'!$J$2:$J$2848,$AC385,'B-PorHerramienta'!$K$2:$K$2848,$AD385,'B-PorHerramienta'!$L$2:$L$2848,$AE385,'B-PorHerramienta'!$F$2:$F$2848,"&lt;&gt;")=0,"",ROUND(SUMIFS(INDEX('B-PorHerramienta'!$F$2:$I$2848,0,$AH$6),'B-PorHerramienta'!$A$2:$A$2848,Z$8,'B-PorHerramienta'!$J$2:$J$2848,$AC385,'B-PorHerramienta'!$K$2:$K$2848,$AD385,'B-PorHerramienta'!$L$2:$L$2848,$AE385)*$AI$6,$AJ$6))</f>
        <v/>
      </c>
      <c r="AA385" s="6"/>
      <c r="AB385" s="35">
        <v>2</v>
      </c>
      <c r="AC385" s="35" t="s">
        <v>1194</v>
      </c>
      <c r="AD385" s="35" t="s">
        <v>1291</v>
      </c>
      <c r="AE385" s="35" t="s">
        <v>1703</v>
      </c>
      <c r="AF385" s="35"/>
      <c r="AG385" s="35"/>
      <c r="AH385" s="35"/>
      <c r="AI385" s="35"/>
      <c r="AJ385" s="35"/>
      <c r="AK385" s="35"/>
    </row>
    <row r="386" spans="1:37" collapsed="1" x14ac:dyDescent="0.25">
      <c r="A386" s="18" t="s">
        <v>1202</v>
      </c>
      <c r="B386" s="44" t="s">
        <v>1867</v>
      </c>
      <c r="C386" s="45">
        <f>IF(COUNTIFS('B-PorHerramienta'!$A$2:$A$2848,C$8,'B-PorHerramienta'!$J$2:$J$2848,$AC386,'B-PorHerramienta'!$K$2:$K$2848,$AD386,'B-PorHerramienta'!$L$2:$L$2848,$AE386,'B-PorHerramienta'!$F$2:$F$2848,"&lt;&gt;")=0,"",ROUND(SUMIFS(INDEX('B-PorHerramienta'!$F$2:$I$2848,0,$AH$6),'B-PorHerramienta'!$A$2:$A$2848,C$8,'B-PorHerramienta'!$J$2:$J$2848,$AC386,'B-PorHerramienta'!$K$2:$K$2848,$AD386,'B-PorHerramienta'!$L$2:$L$2848,$AE386)*$AI$6,$AJ$6))</f>
        <v>0.66620000000000001</v>
      </c>
      <c r="D386" s="45">
        <f>IF(COUNTIFS('B-PorHerramienta'!$A$2:$A$2848,D$8,'B-PorHerramienta'!$J$2:$J$2848,$AC386,'B-PorHerramienta'!$K$2:$K$2848,$AD386,'B-PorHerramienta'!$L$2:$L$2848,$AE386,'B-PorHerramienta'!$F$2:$F$2848,"&lt;&gt;")=0,"",ROUND(SUMIFS(INDEX('B-PorHerramienta'!$F$2:$I$2848,0,$AH$6),'B-PorHerramienta'!$A$2:$A$2848,D$8,'B-PorHerramienta'!$J$2:$J$2848,$AC386,'B-PorHerramienta'!$K$2:$K$2848,$AD386,'B-PorHerramienta'!$L$2:$L$2848,$AE386)*$AI$6,$AJ$6))</f>
        <v>1.2383</v>
      </c>
      <c r="E386" s="45">
        <f>IF(COUNTIFS('B-PorHerramienta'!$A$2:$A$2848,E$8,'B-PorHerramienta'!$J$2:$J$2848,$AC386,'B-PorHerramienta'!$K$2:$K$2848,$AD386,'B-PorHerramienta'!$L$2:$L$2848,$AE386,'B-PorHerramienta'!$F$2:$F$2848,"&lt;&gt;")=0,"",ROUND(SUMIFS(INDEX('B-PorHerramienta'!$F$2:$I$2848,0,$AH$6),'B-PorHerramienta'!$A$2:$A$2848,E$8,'B-PorHerramienta'!$J$2:$J$2848,$AC386,'B-PorHerramienta'!$K$2:$K$2848,$AD386,'B-PorHerramienta'!$L$2:$L$2848,$AE386)*$AI$6,$AJ$6))</f>
        <v>1.2766999999999999</v>
      </c>
      <c r="F386" s="45">
        <f>IF(COUNTIFS('B-PorHerramienta'!$A$2:$A$2848,F$8,'B-PorHerramienta'!$J$2:$J$2848,$AC386,'B-PorHerramienta'!$K$2:$K$2848,$AD386,'B-PorHerramienta'!$L$2:$L$2848,$AE386,'B-PorHerramienta'!$F$2:$F$2848,"&lt;&gt;")=0,"",ROUND(SUMIFS(INDEX('B-PorHerramienta'!$F$2:$I$2848,0,$AH$6),'B-PorHerramienta'!$A$2:$A$2848,F$8,'B-PorHerramienta'!$J$2:$J$2848,$AC386,'B-PorHerramienta'!$K$2:$K$2848,$AD386,'B-PorHerramienta'!$L$2:$L$2848,$AE386)*$AI$6,$AJ$6))</f>
        <v>2.1467999999999998</v>
      </c>
      <c r="G386" s="45">
        <f>IF(COUNTIFS('B-PorHerramienta'!$A$2:$A$2848,G$8,'B-PorHerramienta'!$J$2:$J$2848,$AC386,'B-PorHerramienta'!$K$2:$K$2848,$AD386,'B-PorHerramienta'!$L$2:$L$2848,$AE386,'B-PorHerramienta'!$F$2:$F$2848,"&lt;&gt;")=0,"",ROUND(SUMIFS(INDEX('B-PorHerramienta'!$F$2:$I$2848,0,$AH$6),'B-PorHerramienta'!$A$2:$A$2848,G$8,'B-PorHerramienta'!$J$2:$J$2848,$AC386,'B-PorHerramienta'!$K$2:$K$2848,$AD386,'B-PorHerramienta'!$L$2:$L$2848,$AE386)*$AI$6,$AJ$6))</f>
        <v>1.5948</v>
      </c>
      <c r="H386" s="45">
        <f>IF(COUNTIFS('B-PorHerramienta'!$A$2:$A$2848,H$8,'B-PorHerramienta'!$J$2:$J$2848,$AC386,'B-PorHerramienta'!$K$2:$K$2848,$AD386,'B-PorHerramienta'!$L$2:$L$2848,$AE386,'B-PorHerramienta'!$F$2:$F$2848,"&lt;&gt;")=0,"",ROUND(SUMIFS(INDEX('B-PorHerramienta'!$F$2:$I$2848,0,$AH$6),'B-PorHerramienta'!$A$2:$A$2848,H$8,'B-PorHerramienta'!$J$2:$J$2848,$AC386,'B-PorHerramienta'!$K$2:$K$2848,$AD386,'B-PorHerramienta'!$L$2:$L$2848,$AE386)*$AI$6,$AJ$6))</f>
        <v>1.1840999999999999</v>
      </c>
      <c r="I386" s="45">
        <f>IF(COUNTIFS('B-PorHerramienta'!$A$2:$A$2848,I$8,'B-PorHerramienta'!$J$2:$J$2848,$AC386,'B-PorHerramienta'!$K$2:$K$2848,$AD386,'B-PorHerramienta'!$L$2:$L$2848,$AE386,'B-PorHerramienta'!$F$2:$F$2848,"&lt;&gt;")=0,"",ROUND(SUMIFS(INDEX('B-PorHerramienta'!$F$2:$I$2848,0,$AH$6),'B-PorHerramienta'!$A$2:$A$2848,I$8,'B-PorHerramienta'!$J$2:$J$2848,$AC386,'B-PorHerramienta'!$K$2:$K$2848,$AD386,'B-PorHerramienta'!$L$2:$L$2848,$AE386)*$AI$6,$AJ$6))</f>
        <v>1.2322</v>
      </c>
      <c r="J386" s="45">
        <f>IF(COUNTIFS('B-PorHerramienta'!$A$2:$A$2848,J$8,'B-PorHerramienta'!$J$2:$J$2848,$AC386,'B-PorHerramienta'!$K$2:$K$2848,$AD386,'B-PorHerramienta'!$L$2:$L$2848,$AE386,'B-PorHerramienta'!$F$2:$F$2848,"&lt;&gt;")=0,"",ROUND(SUMIFS(INDEX('B-PorHerramienta'!$F$2:$I$2848,0,$AH$6),'B-PorHerramienta'!$A$2:$A$2848,J$8,'B-PorHerramienta'!$J$2:$J$2848,$AC386,'B-PorHerramienta'!$K$2:$K$2848,$AD386,'B-PorHerramienta'!$L$2:$L$2848,$AE386)*$AI$6,$AJ$6))</f>
        <v>1.1662999999999999</v>
      </c>
      <c r="K386" s="45">
        <f>IF(COUNTIFS('B-PorHerramienta'!$A$2:$A$2848,K$8,'B-PorHerramienta'!$J$2:$J$2848,$AC386,'B-PorHerramienta'!$K$2:$K$2848,$AD386,'B-PorHerramienta'!$L$2:$L$2848,$AE386,'B-PorHerramienta'!$F$2:$F$2848,"&lt;&gt;")=0,"",ROUND(SUMIFS(INDEX('B-PorHerramienta'!$F$2:$I$2848,0,$AH$6),'B-PorHerramienta'!$A$2:$A$2848,K$8,'B-PorHerramienta'!$J$2:$J$2848,$AC386,'B-PorHerramienta'!$K$2:$K$2848,$AD386,'B-PorHerramienta'!$L$2:$L$2848,$AE386)*$AI$6,$AJ$6))</f>
        <v>1.0259</v>
      </c>
      <c r="L386" s="45">
        <f>IF(COUNTIFS('B-PorHerramienta'!$A$2:$A$2848,L$8,'B-PorHerramienta'!$J$2:$J$2848,$AC386,'B-PorHerramienta'!$K$2:$K$2848,$AD386,'B-PorHerramienta'!$L$2:$L$2848,$AE386,'B-PorHerramienta'!$F$2:$F$2848,"&lt;&gt;")=0,"",ROUND(SUMIFS(INDEX('B-PorHerramienta'!$F$2:$I$2848,0,$AH$6),'B-PorHerramienta'!$A$2:$A$2848,L$8,'B-PorHerramienta'!$J$2:$J$2848,$AC386,'B-PorHerramienta'!$K$2:$K$2848,$AD386,'B-PorHerramienta'!$L$2:$L$2848,$AE386)*$AI$6,$AJ$6))</f>
        <v>0.91700000000000004</v>
      </c>
      <c r="M386" s="45">
        <f>IF(COUNTIFS('B-PorHerramienta'!$A$2:$A$2848,M$8,'B-PorHerramienta'!$J$2:$J$2848,$AC386,'B-PorHerramienta'!$K$2:$K$2848,$AD386,'B-PorHerramienta'!$L$2:$L$2848,$AE386,'B-PorHerramienta'!$F$2:$F$2848,"&lt;&gt;")=0,"",ROUND(SUMIFS(INDEX('B-PorHerramienta'!$F$2:$I$2848,0,$AH$6),'B-PorHerramienta'!$A$2:$A$2848,M$8,'B-PorHerramienta'!$J$2:$J$2848,$AC386,'B-PorHerramienta'!$K$2:$K$2848,$AD386,'B-PorHerramienta'!$L$2:$L$2848,$AE386)*$AI$6,$AJ$6))</f>
        <v>0.86709999999999998</v>
      </c>
      <c r="N386" s="45">
        <f>IF(COUNTIFS('B-PorHerramienta'!$A$2:$A$2848,N$8,'B-PorHerramienta'!$J$2:$J$2848,$AC386,'B-PorHerramienta'!$K$2:$K$2848,$AD386,'B-PorHerramienta'!$L$2:$L$2848,$AE386,'B-PorHerramienta'!$F$2:$F$2848,"&lt;&gt;")=0,"",ROUND(SUMIFS(INDEX('B-PorHerramienta'!$F$2:$I$2848,0,$AH$6),'B-PorHerramienta'!$A$2:$A$2848,N$8,'B-PorHerramienta'!$J$2:$J$2848,$AC386,'B-PorHerramienta'!$K$2:$K$2848,$AD386,'B-PorHerramienta'!$L$2:$L$2848,$AE386)*$AI$6,$AJ$6))</f>
        <v>0.85270000000000001</v>
      </c>
      <c r="O386" s="45">
        <f>IF(COUNTIFS('B-PorHerramienta'!$A$2:$A$2848,O$8,'B-PorHerramienta'!$J$2:$J$2848,$AC386,'B-PorHerramienta'!$K$2:$K$2848,$AD386,'B-PorHerramienta'!$L$2:$L$2848,$AE386,'B-PorHerramienta'!$F$2:$F$2848,"&lt;&gt;")=0,"",ROUND(SUMIFS(INDEX('B-PorHerramienta'!$F$2:$I$2848,0,$AH$6),'B-PorHerramienta'!$A$2:$A$2848,O$8,'B-PorHerramienta'!$J$2:$J$2848,$AC386,'B-PorHerramienta'!$K$2:$K$2848,$AD386,'B-PorHerramienta'!$L$2:$L$2848,$AE386)*$AI$6,$AJ$6))</f>
        <v>0.45800000000000002</v>
      </c>
      <c r="P386" s="45">
        <f>IF(COUNTIFS('B-PorHerramienta'!$A$2:$A$2848,P$8,'B-PorHerramienta'!$J$2:$J$2848,$AC386,'B-PorHerramienta'!$K$2:$K$2848,$AD386,'B-PorHerramienta'!$L$2:$L$2848,$AE386,'B-PorHerramienta'!$F$2:$F$2848,"&lt;&gt;")=0,"",ROUND(SUMIFS(INDEX('B-PorHerramienta'!$F$2:$I$2848,0,$AH$6),'B-PorHerramienta'!$A$2:$A$2848,P$8,'B-PorHerramienta'!$J$2:$J$2848,$AC386,'B-PorHerramienta'!$K$2:$K$2848,$AD386,'B-PorHerramienta'!$L$2:$L$2848,$AE386)*$AI$6,$AJ$6))</f>
        <v>0.43240000000000001</v>
      </c>
      <c r="Q386" s="45">
        <f>IF(COUNTIFS('B-PorHerramienta'!$A$2:$A$2848,Q$8,'B-PorHerramienta'!$J$2:$J$2848,$AC386,'B-PorHerramienta'!$K$2:$K$2848,$AD386,'B-PorHerramienta'!$L$2:$L$2848,$AE386,'B-PorHerramienta'!$F$2:$F$2848,"&lt;&gt;")=0,"",ROUND(SUMIFS(INDEX('B-PorHerramienta'!$F$2:$I$2848,0,$AH$6),'B-PorHerramienta'!$A$2:$A$2848,Q$8,'B-PorHerramienta'!$J$2:$J$2848,$AC386,'B-PorHerramienta'!$K$2:$K$2848,$AD386,'B-PorHerramienta'!$L$2:$L$2848,$AE386)*$AI$6,$AJ$6))</f>
        <v>0.47589999999999999</v>
      </c>
      <c r="R386" s="45">
        <f>IF(COUNTIFS('B-PorHerramienta'!$A$2:$A$2848,R$8,'B-PorHerramienta'!$J$2:$J$2848,$AC386,'B-PorHerramienta'!$K$2:$K$2848,$AD386,'B-PorHerramienta'!$L$2:$L$2848,$AE386,'B-PorHerramienta'!$F$2:$F$2848,"&lt;&gt;")=0,"",ROUND(SUMIFS(INDEX('B-PorHerramienta'!$F$2:$I$2848,0,$AH$6),'B-PorHerramienta'!$A$2:$A$2848,R$8,'B-PorHerramienta'!$J$2:$J$2848,$AC386,'B-PorHerramienta'!$K$2:$K$2848,$AD386,'B-PorHerramienta'!$L$2:$L$2848,$AE386)*$AI$6,$AJ$6))</f>
        <v>0.51549999999999996</v>
      </c>
      <c r="S386" s="45">
        <f>IF(COUNTIFS('B-PorHerramienta'!$A$2:$A$2848,S$8,'B-PorHerramienta'!$J$2:$J$2848,$AC386,'B-PorHerramienta'!$K$2:$K$2848,$AD386,'B-PorHerramienta'!$L$2:$L$2848,$AE386,'B-PorHerramienta'!$F$2:$F$2848,"&lt;&gt;")=0,"",ROUND(SUMIFS(INDEX('B-PorHerramienta'!$F$2:$I$2848,0,$AH$6),'B-PorHerramienta'!$A$2:$A$2848,S$8,'B-PorHerramienta'!$J$2:$J$2848,$AC386,'B-PorHerramienta'!$K$2:$K$2848,$AD386,'B-PorHerramienta'!$L$2:$L$2848,$AE386)*$AI$6,$AJ$6))</f>
        <v>0.50109999999999999</v>
      </c>
      <c r="T386" s="45">
        <f>IF(COUNTIFS('B-PorHerramienta'!$A$2:$A$2848,T$8,'B-PorHerramienta'!$J$2:$J$2848,$AC386,'B-PorHerramienta'!$K$2:$K$2848,$AD386,'B-PorHerramienta'!$L$2:$L$2848,$AE386,'B-PorHerramienta'!$F$2:$F$2848,"&lt;&gt;")=0,"",ROUND(SUMIFS(INDEX('B-PorHerramienta'!$F$2:$I$2848,0,$AH$6),'B-PorHerramienta'!$A$2:$A$2848,T$8,'B-PorHerramienta'!$J$2:$J$2848,$AC386,'B-PorHerramienta'!$K$2:$K$2848,$AD386,'B-PorHerramienta'!$L$2:$L$2848,$AE386)*$AI$6,$AJ$6))</f>
        <v>0.49</v>
      </c>
      <c r="U386" s="45">
        <f>IF(COUNTIFS('B-PorHerramienta'!$A$2:$A$2848,U$8,'B-PorHerramienta'!$J$2:$J$2848,$AC386,'B-PorHerramienta'!$K$2:$K$2848,$AD386,'B-PorHerramienta'!$L$2:$L$2848,$AE386,'B-PorHerramienta'!$F$2:$F$2848,"&lt;&gt;")=0,"",ROUND(SUMIFS(INDEX('B-PorHerramienta'!$F$2:$I$2848,0,$AH$6),'B-PorHerramienta'!$A$2:$A$2848,U$8,'B-PorHerramienta'!$J$2:$J$2848,$AC386,'B-PorHerramienta'!$K$2:$K$2848,$AD386,'B-PorHerramienta'!$L$2:$L$2848,$AE386)*$AI$6,$AJ$6))</f>
        <v>0.53010000000000002</v>
      </c>
      <c r="V386" s="45">
        <f>IF(COUNTIFS('B-PorHerramienta'!$A$2:$A$2848,V$8,'B-PorHerramienta'!$J$2:$J$2848,$AC386,'B-PorHerramienta'!$K$2:$K$2848,$AD386,'B-PorHerramienta'!$L$2:$L$2848,$AE386,'B-PorHerramienta'!$F$2:$F$2848,"&lt;&gt;")=0,"",ROUND(SUMIFS(INDEX('B-PorHerramienta'!$F$2:$I$2848,0,$AH$6),'B-PorHerramienta'!$A$2:$A$2848,V$8,'B-PorHerramienta'!$J$2:$J$2848,$AC386,'B-PorHerramienta'!$K$2:$K$2848,$AD386,'B-PorHerramienta'!$L$2:$L$2848,$AE386)*$AI$6,$AJ$6))</f>
        <v>0.45119999999999999</v>
      </c>
      <c r="W386" s="45">
        <f>IF(COUNTIFS('B-PorHerramienta'!$A$2:$A$2848,W$8,'B-PorHerramienta'!$J$2:$J$2848,$AC386,'B-PorHerramienta'!$K$2:$K$2848,$AD386,'B-PorHerramienta'!$L$2:$L$2848,$AE386,'B-PorHerramienta'!$F$2:$F$2848,"&lt;&gt;")=0,"",ROUND(SUMIFS(INDEX('B-PorHerramienta'!$F$2:$I$2848,0,$AH$6),'B-PorHerramienta'!$A$2:$A$2848,W$8,'B-PorHerramienta'!$J$2:$J$2848,$AC386,'B-PorHerramienta'!$K$2:$K$2848,$AD386,'B-PorHerramienta'!$L$2:$L$2848,$AE386)*$AI$6,$AJ$6))</f>
        <v>0.44240000000000002</v>
      </c>
      <c r="X386" s="45">
        <f>IF(COUNTIFS('B-PorHerramienta'!$A$2:$A$2848,X$8,'B-PorHerramienta'!$J$2:$J$2848,$AC386,'B-PorHerramienta'!$K$2:$K$2848,$AD386,'B-PorHerramienta'!$L$2:$L$2848,$AE386,'B-PorHerramienta'!$F$2:$F$2848,"&lt;&gt;")=0,"",ROUND(SUMIFS(INDEX('B-PorHerramienta'!$F$2:$I$2848,0,$AH$6),'B-PorHerramienta'!$A$2:$A$2848,X$8,'B-PorHerramienta'!$J$2:$J$2848,$AC386,'B-PorHerramienta'!$K$2:$K$2848,$AD386,'B-PorHerramienta'!$L$2:$L$2848,$AE386)*$AI$6,$AJ$6))</f>
        <v>0.40229999999999999</v>
      </c>
      <c r="Y386" s="45">
        <f>IF(COUNTIFS('B-PorHerramienta'!$A$2:$A$2848,Y$8,'B-PorHerramienta'!$J$2:$J$2848,$AC386,'B-PorHerramienta'!$K$2:$K$2848,$AD386,'B-PorHerramienta'!$L$2:$L$2848,$AE386,'B-PorHerramienta'!$F$2:$F$2848,"&lt;&gt;")=0,"",ROUND(SUMIFS(INDEX('B-PorHerramienta'!$F$2:$I$2848,0,$AH$6),'B-PorHerramienta'!$A$2:$A$2848,Y$8,'B-PorHerramienta'!$J$2:$J$2848,$AC386,'B-PorHerramienta'!$K$2:$K$2848,$AD386,'B-PorHerramienta'!$L$2:$L$2848,$AE386)*$AI$6,$AJ$6))</f>
        <v>0.4249</v>
      </c>
      <c r="Z386" s="45">
        <f>IF(COUNTIFS('B-PorHerramienta'!$A$2:$A$2848,Z$8,'B-PorHerramienta'!$J$2:$J$2848,$AC386,'B-PorHerramienta'!$K$2:$K$2848,$AD386,'B-PorHerramienta'!$L$2:$L$2848,$AE386,'B-PorHerramienta'!$F$2:$F$2848,"&lt;&gt;")=0,"",ROUND(SUMIFS(INDEX('B-PorHerramienta'!$F$2:$I$2848,0,$AH$6),'B-PorHerramienta'!$A$2:$A$2848,Z$8,'B-PorHerramienta'!$J$2:$J$2848,$AC386,'B-PorHerramienta'!$K$2:$K$2848,$AD386,'B-PorHerramienta'!$L$2:$L$2848,$AE386)*$AI$6,$AJ$6))</f>
        <v>0.32819999999999999</v>
      </c>
      <c r="AA386" s="6"/>
      <c r="AB386" s="35">
        <v>0</v>
      </c>
      <c r="AC386" s="35" t="s">
        <v>1202</v>
      </c>
      <c r="AD386" s="35" t="s">
        <v>88</v>
      </c>
      <c r="AE386" s="35" t="s">
        <v>88</v>
      </c>
      <c r="AF386" s="35"/>
      <c r="AG386" s="35"/>
      <c r="AH386" s="35"/>
      <c r="AI386" s="35"/>
      <c r="AJ386" s="35"/>
      <c r="AK386" s="35"/>
    </row>
    <row r="387" spans="1:37" hidden="1" outlineLevel="1" collapsed="1" x14ac:dyDescent="0.25">
      <c r="A387" s="46" t="s">
        <v>5</v>
      </c>
      <c r="B387" s="47" t="s">
        <v>1867</v>
      </c>
      <c r="C387" s="48">
        <f>IF(COUNTIFS('B-PorHerramienta'!$A$2:$A$2848,C$8,'B-PorHerramienta'!$J$2:$J$2848,$AC387,'B-PorHerramienta'!$K$2:$K$2848,$AD387,'B-PorHerramienta'!$L$2:$L$2848,$AE387,'B-PorHerramienta'!$F$2:$F$2848,"&lt;&gt;")=0,"",ROUND(SUMIFS(INDEX('B-PorHerramienta'!$F$2:$I$2848,0,$AH$6),'B-PorHerramienta'!$A$2:$A$2848,C$8,'B-PorHerramienta'!$J$2:$J$2848,$AC387,'B-PorHerramienta'!$K$2:$K$2848,$AD387,'B-PorHerramienta'!$L$2:$L$2848,$AE387)*$AI$6,$AJ$6))</f>
        <v>0.38900000000000001</v>
      </c>
      <c r="D387" s="48">
        <f>IF(COUNTIFS('B-PorHerramienta'!$A$2:$A$2848,D$8,'B-PorHerramienta'!$J$2:$J$2848,$AC387,'B-PorHerramienta'!$K$2:$K$2848,$AD387,'B-PorHerramienta'!$L$2:$L$2848,$AE387,'B-PorHerramienta'!$F$2:$F$2848,"&lt;&gt;")=0,"",ROUND(SUMIFS(INDEX('B-PorHerramienta'!$F$2:$I$2848,0,$AH$6),'B-PorHerramienta'!$A$2:$A$2848,D$8,'B-PorHerramienta'!$J$2:$J$2848,$AC387,'B-PorHerramienta'!$K$2:$K$2848,$AD387,'B-PorHerramienta'!$L$2:$L$2848,$AE387)*$AI$6,$AJ$6))</f>
        <v>0.55520000000000003</v>
      </c>
      <c r="E387" s="48">
        <f>IF(COUNTIFS('B-PorHerramienta'!$A$2:$A$2848,E$8,'B-PorHerramienta'!$J$2:$J$2848,$AC387,'B-PorHerramienta'!$K$2:$K$2848,$AD387,'B-PorHerramienta'!$L$2:$L$2848,$AE387,'B-PorHerramienta'!$F$2:$F$2848,"&lt;&gt;")=0,"",ROUND(SUMIFS(INDEX('B-PorHerramienta'!$F$2:$I$2848,0,$AH$6),'B-PorHerramienta'!$A$2:$A$2848,E$8,'B-PorHerramienta'!$J$2:$J$2848,$AC387,'B-PorHerramienta'!$K$2:$K$2848,$AD387,'B-PorHerramienta'!$L$2:$L$2848,$AE387)*$AI$6,$AJ$6))</f>
        <v>0.68530000000000002</v>
      </c>
      <c r="F387" s="48">
        <f>IF(COUNTIFS('B-PorHerramienta'!$A$2:$A$2848,F$8,'B-PorHerramienta'!$J$2:$J$2848,$AC387,'B-PorHerramienta'!$K$2:$K$2848,$AD387,'B-PorHerramienta'!$L$2:$L$2848,$AE387,'B-PorHerramienta'!$F$2:$F$2848,"&lt;&gt;")=0,"",ROUND(SUMIFS(INDEX('B-PorHerramienta'!$F$2:$I$2848,0,$AH$6),'B-PorHerramienta'!$A$2:$A$2848,F$8,'B-PorHerramienta'!$J$2:$J$2848,$AC387,'B-PorHerramienta'!$K$2:$K$2848,$AD387,'B-PorHerramienta'!$L$2:$L$2848,$AE387)*$AI$6,$AJ$6))</f>
        <v>1.4527000000000001</v>
      </c>
      <c r="G387" s="48">
        <f>IF(COUNTIFS('B-PorHerramienta'!$A$2:$A$2848,G$8,'B-PorHerramienta'!$J$2:$J$2848,$AC387,'B-PorHerramienta'!$K$2:$K$2848,$AD387,'B-PorHerramienta'!$L$2:$L$2848,$AE387,'B-PorHerramienta'!$F$2:$F$2848,"&lt;&gt;")=0,"",ROUND(SUMIFS(INDEX('B-PorHerramienta'!$F$2:$I$2848,0,$AH$6),'B-PorHerramienta'!$A$2:$A$2848,G$8,'B-PorHerramienta'!$J$2:$J$2848,$AC387,'B-PorHerramienta'!$K$2:$K$2848,$AD387,'B-PorHerramienta'!$L$2:$L$2848,$AE387)*$AI$6,$AJ$6))</f>
        <v>0.87619999999999998</v>
      </c>
      <c r="H387" s="48">
        <f>IF(COUNTIFS('B-PorHerramienta'!$A$2:$A$2848,H$8,'B-PorHerramienta'!$J$2:$J$2848,$AC387,'B-PorHerramienta'!$K$2:$K$2848,$AD387,'B-PorHerramienta'!$L$2:$L$2848,$AE387,'B-PorHerramienta'!$F$2:$F$2848,"&lt;&gt;")=0,"",ROUND(SUMIFS(INDEX('B-PorHerramienta'!$F$2:$I$2848,0,$AH$6),'B-PorHerramienta'!$A$2:$A$2848,H$8,'B-PorHerramienta'!$J$2:$J$2848,$AC387,'B-PorHerramienta'!$K$2:$K$2848,$AD387,'B-PorHerramienta'!$L$2:$L$2848,$AE387)*$AI$6,$AJ$6))</f>
        <v>0.61240000000000006</v>
      </c>
      <c r="I387" s="48">
        <f>IF(COUNTIFS('B-PorHerramienta'!$A$2:$A$2848,I$8,'B-PorHerramienta'!$J$2:$J$2848,$AC387,'B-PorHerramienta'!$K$2:$K$2848,$AD387,'B-PorHerramienta'!$L$2:$L$2848,$AE387,'B-PorHerramienta'!$F$2:$F$2848,"&lt;&gt;")=0,"",ROUND(SUMIFS(INDEX('B-PorHerramienta'!$F$2:$I$2848,0,$AH$6),'B-PorHerramienta'!$A$2:$A$2848,I$8,'B-PorHerramienta'!$J$2:$J$2848,$AC387,'B-PorHerramienta'!$K$2:$K$2848,$AD387,'B-PorHerramienta'!$L$2:$L$2848,$AE387)*$AI$6,$AJ$6))</f>
        <v>0.4143</v>
      </c>
      <c r="J387" s="48">
        <f>IF(COUNTIFS('B-PorHerramienta'!$A$2:$A$2848,J$8,'B-PorHerramienta'!$J$2:$J$2848,$AC387,'B-PorHerramienta'!$K$2:$K$2848,$AD387,'B-PorHerramienta'!$L$2:$L$2848,$AE387,'B-PorHerramienta'!$F$2:$F$2848,"&lt;&gt;")=0,"",ROUND(SUMIFS(INDEX('B-PorHerramienta'!$F$2:$I$2848,0,$AH$6),'B-PorHerramienta'!$A$2:$A$2848,J$8,'B-PorHerramienta'!$J$2:$J$2848,$AC387,'B-PorHerramienta'!$K$2:$K$2848,$AD387,'B-PorHerramienta'!$L$2:$L$2848,$AE387)*$AI$6,$AJ$6))</f>
        <v>0.54110000000000003</v>
      </c>
      <c r="K387" s="48">
        <f>IF(COUNTIFS('B-PorHerramienta'!$A$2:$A$2848,K$8,'B-PorHerramienta'!$J$2:$J$2848,$AC387,'B-PorHerramienta'!$K$2:$K$2848,$AD387,'B-PorHerramienta'!$L$2:$L$2848,$AE387,'B-PorHerramienta'!$F$2:$F$2848,"&lt;&gt;")=0,"",ROUND(SUMIFS(INDEX('B-PorHerramienta'!$F$2:$I$2848,0,$AH$6),'B-PorHerramienta'!$A$2:$A$2848,K$8,'B-PorHerramienta'!$J$2:$J$2848,$AC387,'B-PorHerramienta'!$K$2:$K$2848,$AD387,'B-PorHerramienta'!$L$2:$L$2848,$AE387)*$AI$6,$AJ$6))</f>
        <v>0.1012</v>
      </c>
      <c r="L387" s="48">
        <f>IF(COUNTIFS('B-PorHerramienta'!$A$2:$A$2848,L$8,'B-PorHerramienta'!$J$2:$J$2848,$AC387,'B-PorHerramienta'!$K$2:$K$2848,$AD387,'B-PorHerramienta'!$L$2:$L$2848,$AE387,'B-PorHerramienta'!$F$2:$F$2848,"&lt;&gt;")=0,"",ROUND(SUMIFS(INDEX('B-PorHerramienta'!$F$2:$I$2848,0,$AH$6),'B-PorHerramienta'!$A$2:$A$2848,L$8,'B-PorHerramienta'!$J$2:$J$2848,$AC387,'B-PorHerramienta'!$K$2:$K$2848,$AD387,'B-PorHerramienta'!$L$2:$L$2848,$AE387)*$AI$6,$AJ$6))</f>
        <v>0.12839999999999999</v>
      </c>
      <c r="M387" s="48">
        <f>IF(COUNTIFS('B-PorHerramienta'!$A$2:$A$2848,M$8,'B-PorHerramienta'!$J$2:$J$2848,$AC387,'B-PorHerramienta'!$K$2:$K$2848,$AD387,'B-PorHerramienta'!$L$2:$L$2848,$AE387,'B-PorHerramienta'!$F$2:$F$2848,"&lt;&gt;")=0,"",ROUND(SUMIFS(INDEX('B-PorHerramienta'!$F$2:$I$2848,0,$AH$6),'B-PorHerramienta'!$A$2:$A$2848,M$8,'B-PorHerramienta'!$J$2:$J$2848,$AC387,'B-PorHerramienta'!$K$2:$K$2848,$AD387,'B-PorHerramienta'!$L$2:$L$2848,$AE387)*$AI$6,$AJ$6))</f>
        <v>0.12640000000000001</v>
      </c>
      <c r="N387" s="48">
        <f>IF(COUNTIFS('B-PorHerramienta'!$A$2:$A$2848,N$8,'B-PorHerramienta'!$J$2:$J$2848,$AC387,'B-PorHerramienta'!$K$2:$K$2848,$AD387,'B-PorHerramienta'!$L$2:$L$2848,$AE387,'B-PorHerramienta'!$F$2:$F$2848,"&lt;&gt;")=0,"",ROUND(SUMIFS(INDEX('B-PorHerramienta'!$F$2:$I$2848,0,$AH$6),'B-PorHerramienta'!$A$2:$A$2848,N$8,'B-PorHerramienta'!$J$2:$J$2848,$AC387,'B-PorHerramienta'!$K$2:$K$2848,$AD387,'B-PorHerramienta'!$L$2:$L$2848,$AE387)*$AI$6,$AJ$6))</f>
        <v>9.69E-2</v>
      </c>
      <c r="O387" s="48">
        <f>IF(COUNTIFS('B-PorHerramienta'!$A$2:$A$2848,O$8,'B-PorHerramienta'!$J$2:$J$2848,$AC387,'B-PorHerramienta'!$K$2:$K$2848,$AD387,'B-PorHerramienta'!$L$2:$L$2848,$AE387,'B-PorHerramienta'!$F$2:$F$2848,"&lt;&gt;")=0,"",ROUND(SUMIFS(INDEX('B-PorHerramienta'!$F$2:$I$2848,0,$AH$6),'B-PorHerramienta'!$A$2:$A$2848,O$8,'B-PorHerramienta'!$J$2:$J$2848,$AC387,'B-PorHerramienta'!$K$2:$K$2848,$AD387,'B-PorHerramienta'!$L$2:$L$2848,$AE387)*$AI$6,$AJ$6))</f>
        <v>7.8799999999999995E-2</v>
      </c>
      <c r="P387" s="48">
        <f>IF(COUNTIFS('B-PorHerramienta'!$A$2:$A$2848,P$8,'B-PorHerramienta'!$J$2:$J$2848,$AC387,'B-PorHerramienta'!$K$2:$K$2848,$AD387,'B-PorHerramienta'!$L$2:$L$2848,$AE387,'B-PorHerramienta'!$F$2:$F$2848,"&lt;&gt;")=0,"",ROUND(SUMIFS(INDEX('B-PorHerramienta'!$F$2:$I$2848,0,$AH$6),'B-PorHerramienta'!$A$2:$A$2848,P$8,'B-PorHerramienta'!$J$2:$J$2848,$AC387,'B-PorHerramienta'!$K$2:$K$2848,$AD387,'B-PorHerramienta'!$L$2:$L$2848,$AE387)*$AI$6,$AJ$6))</f>
        <v>7.1800000000000003E-2</v>
      </c>
      <c r="Q387" s="48">
        <f>IF(COUNTIFS('B-PorHerramienta'!$A$2:$A$2848,Q$8,'B-PorHerramienta'!$J$2:$J$2848,$AC387,'B-PorHerramienta'!$K$2:$K$2848,$AD387,'B-PorHerramienta'!$L$2:$L$2848,$AE387,'B-PorHerramienta'!$F$2:$F$2848,"&lt;&gt;")=0,"",ROUND(SUMIFS(INDEX('B-PorHerramienta'!$F$2:$I$2848,0,$AH$6),'B-PorHerramienta'!$A$2:$A$2848,Q$8,'B-PorHerramienta'!$J$2:$J$2848,$AC387,'B-PorHerramienta'!$K$2:$K$2848,$AD387,'B-PorHerramienta'!$L$2:$L$2848,$AE387)*$AI$6,$AJ$6))</f>
        <v>7.4099999999999999E-2</v>
      </c>
      <c r="R387" s="48">
        <f>IF(COUNTIFS('B-PorHerramienta'!$A$2:$A$2848,R$8,'B-PorHerramienta'!$J$2:$J$2848,$AC387,'B-PorHerramienta'!$K$2:$K$2848,$AD387,'B-PorHerramienta'!$L$2:$L$2848,$AE387,'B-PorHerramienta'!$F$2:$F$2848,"&lt;&gt;")=0,"",ROUND(SUMIFS(INDEX('B-PorHerramienta'!$F$2:$I$2848,0,$AH$6),'B-PorHerramienta'!$A$2:$A$2848,R$8,'B-PorHerramienta'!$J$2:$J$2848,$AC387,'B-PorHerramienta'!$K$2:$K$2848,$AD387,'B-PorHerramienta'!$L$2:$L$2848,$AE387)*$AI$6,$AJ$6))</f>
        <v>7.9600000000000004E-2</v>
      </c>
      <c r="S387" s="48">
        <f>IF(COUNTIFS('B-PorHerramienta'!$A$2:$A$2848,S$8,'B-PorHerramienta'!$J$2:$J$2848,$AC387,'B-PorHerramienta'!$K$2:$K$2848,$AD387,'B-PorHerramienta'!$L$2:$L$2848,$AE387,'B-PorHerramienta'!$F$2:$F$2848,"&lt;&gt;")=0,"",ROUND(SUMIFS(INDEX('B-PorHerramienta'!$F$2:$I$2848,0,$AH$6),'B-PorHerramienta'!$A$2:$A$2848,S$8,'B-PorHerramienta'!$J$2:$J$2848,$AC387,'B-PorHerramienta'!$K$2:$K$2848,$AD387,'B-PorHerramienta'!$L$2:$L$2848,$AE387)*$AI$6,$AJ$6))</f>
        <v>8.5699999999999998E-2</v>
      </c>
      <c r="T387" s="48">
        <f>IF(COUNTIFS('B-PorHerramienta'!$A$2:$A$2848,T$8,'B-PorHerramienta'!$J$2:$J$2848,$AC387,'B-PorHerramienta'!$K$2:$K$2848,$AD387,'B-PorHerramienta'!$L$2:$L$2848,$AE387,'B-PorHerramienta'!$F$2:$F$2848,"&lt;&gt;")=0,"",ROUND(SUMIFS(INDEX('B-PorHerramienta'!$F$2:$I$2848,0,$AH$6),'B-PorHerramienta'!$A$2:$A$2848,T$8,'B-PorHerramienta'!$J$2:$J$2848,$AC387,'B-PorHerramienta'!$K$2:$K$2848,$AD387,'B-PorHerramienta'!$L$2:$L$2848,$AE387)*$AI$6,$AJ$6))</f>
        <v>9.8199999999999996E-2</v>
      </c>
      <c r="U387" s="48">
        <f>IF(COUNTIFS('B-PorHerramienta'!$A$2:$A$2848,U$8,'B-PorHerramienta'!$J$2:$J$2848,$AC387,'B-PorHerramienta'!$K$2:$K$2848,$AD387,'B-PorHerramienta'!$L$2:$L$2848,$AE387,'B-PorHerramienta'!$F$2:$F$2848,"&lt;&gt;")=0,"",ROUND(SUMIFS(INDEX('B-PorHerramienta'!$F$2:$I$2848,0,$AH$6),'B-PorHerramienta'!$A$2:$A$2848,U$8,'B-PorHerramienta'!$J$2:$J$2848,$AC387,'B-PorHerramienta'!$K$2:$K$2848,$AD387,'B-PorHerramienta'!$L$2:$L$2848,$AE387)*$AI$6,$AJ$6))</f>
        <v>0.1137</v>
      </c>
      <c r="V387" s="48">
        <f>IF(COUNTIFS('B-PorHerramienta'!$A$2:$A$2848,V$8,'B-PorHerramienta'!$J$2:$J$2848,$AC387,'B-PorHerramienta'!$K$2:$K$2848,$AD387,'B-PorHerramienta'!$L$2:$L$2848,$AE387,'B-PorHerramienta'!$F$2:$F$2848,"&lt;&gt;")=0,"",ROUND(SUMIFS(INDEX('B-PorHerramienta'!$F$2:$I$2848,0,$AH$6),'B-PorHerramienta'!$A$2:$A$2848,V$8,'B-PorHerramienta'!$J$2:$J$2848,$AC387,'B-PorHerramienta'!$K$2:$K$2848,$AD387,'B-PorHerramienta'!$L$2:$L$2848,$AE387)*$AI$6,$AJ$6))</f>
        <v>0.11219999999999999</v>
      </c>
      <c r="W387" s="48">
        <f>IF(COUNTIFS('B-PorHerramienta'!$A$2:$A$2848,W$8,'B-PorHerramienta'!$J$2:$J$2848,$AC387,'B-PorHerramienta'!$K$2:$K$2848,$AD387,'B-PorHerramienta'!$L$2:$L$2848,$AE387,'B-PorHerramienta'!$F$2:$F$2848,"&lt;&gt;")=0,"",ROUND(SUMIFS(INDEX('B-PorHerramienta'!$F$2:$I$2848,0,$AH$6),'B-PorHerramienta'!$A$2:$A$2848,W$8,'B-PorHerramienta'!$J$2:$J$2848,$AC387,'B-PorHerramienta'!$K$2:$K$2848,$AD387,'B-PorHerramienta'!$L$2:$L$2848,$AE387)*$AI$6,$AJ$6))</f>
        <v>0.112</v>
      </c>
      <c r="X387" s="48">
        <f>IF(COUNTIFS('B-PorHerramienta'!$A$2:$A$2848,X$8,'B-PorHerramienta'!$J$2:$J$2848,$AC387,'B-PorHerramienta'!$K$2:$K$2848,$AD387,'B-PorHerramienta'!$L$2:$L$2848,$AE387,'B-PorHerramienta'!$F$2:$F$2848,"&lt;&gt;")=0,"",ROUND(SUMIFS(INDEX('B-PorHerramienta'!$F$2:$I$2848,0,$AH$6),'B-PorHerramienta'!$A$2:$A$2848,X$8,'B-PorHerramienta'!$J$2:$J$2848,$AC387,'B-PorHerramienta'!$K$2:$K$2848,$AD387,'B-PorHerramienta'!$L$2:$L$2848,$AE387)*$AI$6,$AJ$6))</f>
        <v>0.10009999999999999</v>
      </c>
      <c r="Y387" s="48">
        <f>IF(COUNTIFS('B-PorHerramienta'!$A$2:$A$2848,Y$8,'B-PorHerramienta'!$J$2:$J$2848,$AC387,'B-PorHerramienta'!$K$2:$K$2848,$AD387,'B-PorHerramienta'!$L$2:$L$2848,$AE387,'B-PorHerramienta'!$F$2:$F$2848,"&lt;&gt;")=0,"",ROUND(SUMIFS(INDEX('B-PorHerramienta'!$F$2:$I$2848,0,$AH$6),'B-PorHerramienta'!$A$2:$A$2848,Y$8,'B-PorHerramienta'!$J$2:$J$2848,$AC387,'B-PorHerramienta'!$K$2:$K$2848,$AD387,'B-PorHerramienta'!$L$2:$L$2848,$AE387)*$AI$6,$AJ$6))</f>
        <v>0.1087</v>
      </c>
      <c r="Z387" s="48">
        <f>IF(COUNTIFS('B-PorHerramienta'!$A$2:$A$2848,Z$8,'B-PorHerramienta'!$J$2:$J$2848,$AC387,'B-PorHerramienta'!$K$2:$K$2848,$AD387,'B-PorHerramienta'!$L$2:$L$2848,$AE387,'B-PorHerramienta'!$F$2:$F$2848,"&lt;&gt;")=0,"",ROUND(SUMIFS(INDEX('B-PorHerramienta'!$F$2:$I$2848,0,$AH$6),'B-PorHerramienta'!$A$2:$A$2848,Z$8,'B-PorHerramienta'!$J$2:$J$2848,$AC387,'B-PorHerramienta'!$K$2:$K$2848,$AD387,'B-PorHerramienta'!$L$2:$L$2848,$AE387)*$AI$6,$AJ$6))</f>
        <v>8.0199999999999994E-2</v>
      </c>
      <c r="AA387" s="6"/>
      <c r="AB387" s="35">
        <v>1</v>
      </c>
      <c r="AC387" s="35" t="s">
        <v>1202</v>
      </c>
      <c r="AD387" s="35" t="s">
        <v>5</v>
      </c>
      <c r="AE387" s="35" t="s">
        <v>88</v>
      </c>
      <c r="AF387" s="35"/>
      <c r="AG387" s="35"/>
      <c r="AH387" s="35"/>
      <c r="AI387" s="35"/>
      <c r="AJ387" s="35"/>
      <c r="AK387" s="35"/>
    </row>
    <row r="388" spans="1:37" ht="30" hidden="1" outlineLevel="2" collapsed="1" x14ac:dyDescent="0.25">
      <c r="A388" s="49" t="s">
        <v>2801</v>
      </c>
      <c r="B388" s="47" t="s">
        <v>282</v>
      </c>
      <c r="C388" s="48" t="str">
        <f>IF(COUNTIFS('B-PorHerramienta'!$A$2:$A$2848,C$8,'B-PorHerramienta'!$J$2:$J$2848,$AC388,'B-PorHerramienta'!$K$2:$K$2848,$AD388,'B-PorHerramienta'!$L$2:$L$2848,$AE388,'B-PorHerramienta'!$F$2:$F$2848,"&lt;&gt;")=0,"",ROUND(SUMIFS(INDEX('B-PorHerramienta'!$F$2:$I$2848,0,$AH$6),'B-PorHerramienta'!$A$2:$A$2848,C$8,'B-PorHerramienta'!$J$2:$J$2848,$AC388,'B-PorHerramienta'!$K$2:$K$2848,$AD388,'B-PorHerramienta'!$L$2:$L$2848,$AE388)*$AI$6,$AJ$6))</f>
        <v/>
      </c>
      <c r="D388" s="48" t="str">
        <f>IF(COUNTIFS('B-PorHerramienta'!$A$2:$A$2848,D$8,'B-PorHerramienta'!$J$2:$J$2848,$AC388,'B-PorHerramienta'!$K$2:$K$2848,$AD388,'B-PorHerramienta'!$L$2:$L$2848,$AE388,'B-PorHerramienta'!$F$2:$F$2848,"&lt;&gt;")=0,"",ROUND(SUMIFS(INDEX('B-PorHerramienta'!$F$2:$I$2848,0,$AH$6),'B-PorHerramienta'!$A$2:$A$2848,D$8,'B-PorHerramienta'!$J$2:$J$2848,$AC388,'B-PorHerramienta'!$K$2:$K$2848,$AD388,'B-PorHerramienta'!$L$2:$L$2848,$AE388)*$AI$6,$AJ$6))</f>
        <v/>
      </c>
      <c r="E388" s="48" t="str">
        <f>IF(COUNTIFS('B-PorHerramienta'!$A$2:$A$2848,E$8,'B-PorHerramienta'!$J$2:$J$2848,$AC388,'B-PorHerramienta'!$K$2:$K$2848,$AD388,'B-PorHerramienta'!$L$2:$L$2848,$AE388,'B-PorHerramienta'!$F$2:$F$2848,"&lt;&gt;")=0,"",ROUND(SUMIFS(INDEX('B-PorHerramienta'!$F$2:$I$2848,0,$AH$6),'B-PorHerramienta'!$A$2:$A$2848,E$8,'B-PorHerramienta'!$J$2:$J$2848,$AC388,'B-PorHerramienta'!$K$2:$K$2848,$AD388,'B-PorHerramienta'!$L$2:$L$2848,$AE388)*$AI$6,$AJ$6))</f>
        <v/>
      </c>
      <c r="F388" s="48" t="str">
        <f>IF(COUNTIFS('B-PorHerramienta'!$A$2:$A$2848,F$8,'B-PorHerramienta'!$J$2:$J$2848,$AC388,'B-PorHerramienta'!$K$2:$K$2848,$AD388,'B-PorHerramienta'!$L$2:$L$2848,$AE388,'B-PorHerramienta'!$F$2:$F$2848,"&lt;&gt;")=0,"",ROUND(SUMIFS(INDEX('B-PorHerramienta'!$F$2:$I$2848,0,$AH$6),'B-PorHerramienta'!$A$2:$A$2848,F$8,'B-PorHerramienta'!$J$2:$J$2848,$AC388,'B-PorHerramienta'!$K$2:$K$2848,$AD388,'B-PorHerramienta'!$L$2:$L$2848,$AE388)*$AI$6,$AJ$6))</f>
        <v/>
      </c>
      <c r="G388" s="48" t="str">
        <f>IF(COUNTIFS('B-PorHerramienta'!$A$2:$A$2848,G$8,'B-PorHerramienta'!$J$2:$J$2848,$AC388,'B-PorHerramienta'!$K$2:$K$2848,$AD388,'B-PorHerramienta'!$L$2:$L$2848,$AE388,'B-PorHerramienta'!$F$2:$F$2848,"&lt;&gt;")=0,"",ROUND(SUMIFS(INDEX('B-PorHerramienta'!$F$2:$I$2848,0,$AH$6),'B-PorHerramienta'!$A$2:$A$2848,G$8,'B-PorHerramienta'!$J$2:$J$2848,$AC388,'B-PorHerramienta'!$K$2:$K$2848,$AD388,'B-PorHerramienta'!$L$2:$L$2848,$AE388)*$AI$6,$AJ$6))</f>
        <v/>
      </c>
      <c r="H388" s="48" t="str">
        <f>IF(COUNTIFS('B-PorHerramienta'!$A$2:$A$2848,H$8,'B-PorHerramienta'!$J$2:$J$2848,$AC388,'B-PorHerramienta'!$K$2:$K$2848,$AD388,'B-PorHerramienta'!$L$2:$L$2848,$AE388,'B-PorHerramienta'!$F$2:$F$2848,"&lt;&gt;")=0,"",ROUND(SUMIFS(INDEX('B-PorHerramienta'!$F$2:$I$2848,0,$AH$6),'B-PorHerramienta'!$A$2:$A$2848,H$8,'B-PorHerramienta'!$J$2:$J$2848,$AC388,'B-PorHerramienta'!$K$2:$K$2848,$AD388,'B-PorHerramienta'!$L$2:$L$2848,$AE388)*$AI$6,$AJ$6))</f>
        <v/>
      </c>
      <c r="I388" s="48" t="str">
        <f>IF(COUNTIFS('B-PorHerramienta'!$A$2:$A$2848,I$8,'B-PorHerramienta'!$J$2:$J$2848,$AC388,'B-PorHerramienta'!$K$2:$K$2848,$AD388,'B-PorHerramienta'!$L$2:$L$2848,$AE388,'B-PorHerramienta'!$F$2:$F$2848,"&lt;&gt;")=0,"",ROUND(SUMIFS(INDEX('B-PorHerramienta'!$F$2:$I$2848,0,$AH$6),'B-PorHerramienta'!$A$2:$A$2848,I$8,'B-PorHerramienta'!$J$2:$J$2848,$AC388,'B-PorHerramienta'!$K$2:$K$2848,$AD388,'B-PorHerramienta'!$L$2:$L$2848,$AE388)*$AI$6,$AJ$6))</f>
        <v/>
      </c>
      <c r="J388" s="48" t="str">
        <f>IF(COUNTIFS('B-PorHerramienta'!$A$2:$A$2848,J$8,'B-PorHerramienta'!$J$2:$J$2848,$AC388,'B-PorHerramienta'!$K$2:$K$2848,$AD388,'B-PorHerramienta'!$L$2:$L$2848,$AE388,'B-PorHerramienta'!$F$2:$F$2848,"&lt;&gt;")=0,"",ROUND(SUMIFS(INDEX('B-PorHerramienta'!$F$2:$I$2848,0,$AH$6),'B-PorHerramienta'!$A$2:$A$2848,J$8,'B-PorHerramienta'!$J$2:$J$2848,$AC388,'B-PorHerramienta'!$K$2:$K$2848,$AD388,'B-PorHerramienta'!$L$2:$L$2848,$AE388)*$AI$6,$AJ$6))</f>
        <v/>
      </c>
      <c r="K388" s="48" t="str">
        <f>IF(COUNTIFS('B-PorHerramienta'!$A$2:$A$2848,K$8,'B-PorHerramienta'!$J$2:$J$2848,$AC388,'B-PorHerramienta'!$K$2:$K$2848,$AD388,'B-PorHerramienta'!$L$2:$L$2848,$AE388,'B-PorHerramienta'!$F$2:$F$2848,"&lt;&gt;")=0,"",ROUND(SUMIFS(INDEX('B-PorHerramienta'!$F$2:$I$2848,0,$AH$6),'B-PorHerramienta'!$A$2:$A$2848,K$8,'B-PorHerramienta'!$J$2:$J$2848,$AC388,'B-PorHerramienta'!$K$2:$K$2848,$AD388,'B-PorHerramienta'!$L$2:$L$2848,$AE388)*$AI$6,$AJ$6))</f>
        <v/>
      </c>
      <c r="L388" s="48" t="str">
        <f>IF(COUNTIFS('B-PorHerramienta'!$A$2:$A$2848,L$8,'B-PorHerramienta'!$J$2:$J$2848,$AC388,'B-PorHerramienta'!$K$2:$K$2848,$AD388,'B-PorHerramienta'!$L$2:$L$2848,$AE388,'B-PorHerramienta'!$F$2:$F$2848,"&lt;&gt;")=0,"",ROUND(SUMIFS(INDEX('B-PorHerramienta'!$F$2:$I$2848,0,$AH$6),'B-PorHerramienta'!$A$2:$A$2848,L$8,'B-PorHerramienta'!$J$2:$J$2848,$AC388,'B-PorHerramienta'!$K$2:$K$2848,$AD388,'B-PorHerramienta'!$L$2:$L$2848,$AE388)*$AI$6,$AJ$6))</f>
        <v/>
      </c>
      <c r="M388" s="48" t="str">
        <f>IF(COUNTIFS('B-PorHerramienta'!$A$2:$A$2848,M$8,'B-PorHerramienta'!$J$2:$J$2848,$AC388,'B-PorHerramienta'!$K$2:$K$2848,$AD388,'B-PorHerramienta'!$L$2:$L$2848,$AE388,'B-PorHerramienta'!$F$2:$F$2848,"&lt;&gt;")=0,"",ROUND(SUMIFS(INDEX('B-PorHerramienta'!$F$2:$I$2848,0,$AH$6),'B-PorHerramienta'!$A$2:$A$2848,M$8,'B-PorHerramienta'!$J$2:$J$2848,$AC388,'B-PorHerramienta'!$K$2:$K$2848,$AD388,'B-PorHerramienta'!$L$2:$L$2848,$AE388)*$AI$6,$AJ$6))</f>
        <v/>
      </c>
      <c r="N388" s="48" t="str">
        <f>IF(COUNTIFS('B-PorHerramienta'!$A$2:$A$2848,N$8,'B-PorHerramienta'!$J$2:$J$2848,$AC388,'B-PorHerramienta'!$K$2:$K$2848,$AD388,'B-PorHerramienta'!$L$2:$L$2848,$AE388,'B-PorHerramienta'!$F$2:$F$2848,"&lt;&gt;")=0,"",ROUND(SUMIFS(INDEX('B-PorHerramienta'!$F$2:$I$2848,0,$AH$6),'B-PorHerramienta'!$A$2:$A$2848,N$8,'B-PorHerramienta'!$J$2:$J$2848,$AC388,'B-PorHerramienta'!$K$2:$K$2848,$AD388,'B-PorHerramienta'!$L$2:$L$2848,$AE388)*$AI$6,$AJ$6))</f>
        <v/>
      </c>
      <c r="O388" s="48" t="str">
        <f>IF(COUNTIFS('B-PorHerramienta'!$A$2:$A$2848,O$8,'B-PorHerramienta'!$J$2:$J$2848,$AC388,'B-PorHerramienta'!$K$2:$K$2848,$AD388,'B-PorHerramienta'!$L$2:$L$2848,$AE388,'B-PorHerramienta'!$F$2:$F$2848,"&lt;&gt;")=0,"",ROUND(SUMIFS(INDEX('B-PorHerramienta'!$F$2:$I$2848,0,$AH$6),'B-PorHerramienta'!$A$2:$A$2848,O$8,'B-PorHerramienta'!$J$2:$J$2848,$AC388,'B-PorHerramienta'!$K$2:$K$2848,$AD388,'B-PorHerramienta'!$L$2:$L$2848,$AE388)*$AI$6,$AJ$6))</f>
        <v/>
      </c>
      <c r="P388" s="48" t="str">
        <f>IF(COUNTIFS('B-PorHerramienta'!$A$2:$A$2848,P$8,'B-PorHerramienta'!$J$2:$J$2848,$AC388,'B-PorHerramienta'!$K$2:$K$2848,$AD388,'B-PorHerramienta'!$L$2:$L$2848,$AE388,'B-PorHerramienta'!$F$2:$F$2848,"&lt;&gt;")=0,"",ROUND(SUMIFS(INDEX('B-PorHerramienta'!$F$2:$I$2848,0,$AH$6),'B-PorHerramienta'!$A$2:$A$2848,P$8,'B-PorHerramienta'!$J$2:$J$2848,$AC388,'B-PorHerramienta'!$K$2:$K$2848,$AD388,'B-PorHerramienta'!$L$2:$L$2848,$AE388)*$AI$6,$AJ$6))</f>
        <v/>
      </c>
      <c r="Q388" s="48" t="str">
        <f>IF(COUNTIFS('B-PorHerramienta'!$A$2:$A$2848,Q$8,'B-PorHerramienta'!$J$2:$J$2848,$AC388,'B-PorHerramienta'!$K$2:$K$2848,$AD388,'B-PorHerramienta'!$L$2:$L$2848,$AE388,'B-PorHerramienta'!$F$2:$F$2848,"&lt;&gt;")=0,"",ROUND(SUMIFS(INDEX('B-PorHerramienta'!$F$2:$I$2848,0,$AH$6),'B-PorHerramienta'!$A$2:$A$2848,Q$8,'B-PorHerramienta'!$J$2:$J$2848,$AC388,'B-PorHerramienta'!$K$2:$K$2848,$AD388,'B-PorHerramienta'!$L$2:$L$2848,$AE388)*$AI$6,$AJ$6))</f>
        <v/>
      </c>
      <c r="R388" s="48">
        <f>IF(COUNTIFS('B-PorHerramienta'!$A$2:$A$2848,R$8,'B-PorHerramienta'!$J$2:$J$2848,$AC388,'B-PorHerramienta'!$K$2:$K$2848,$AD388,'B-PorHerramienta'!$L$2:$L$2848,$AE388,'B-PorHerramienta'!$F$2:$F$2848,"&lt;&gt;")=0,"",ROUND(SUMIFS(INDEX('B-PorHerramienta'!$F$2:$I$2848,0,$AH$6),'B-PorHerramienta'!$A$2:$A$2848,R$8,'B-PorHerramienta'!$J$2:$J$2848,$AC388,'B-PorHerramienta'!$K$2:$K$2848,$AD388,'B-PorHerramienta'!$L$2:$L$2848,$AE388)*$AI$6,$AJ$6))</f>
        <v>6.1499999999999999E-2</v>
      </c>
      <c r="S388" s="48">
        <f>IF(COUNTIFS('B-PorHerramienta'!$A$2:$A$2848,S$8,'B-PorHerramienta'!$J$2:$J$2848,$AC388,'B-PorHerramienta'!$K$2:$K$2848,$AD388,'B-PorHerramienta'!$L$2:$L$2848,$AE388,'B-PorHerramienta'!$F$2:$F$2848,"&lt;&gt;")=0,"",ROUND(SUMIFS(INDEX('B-PorHerramienta'!$F$2:$I$2848,0,$AH$6),'B-PorHerramienta'!$A$2:$A$2848,S$8,'B-PorHerramienta'!$J$2:$J$2848,$AC388,'B-PorHerramienta'!$K$2:$K$2848,$AD388,'B-PorHerramienta'!$L$2:$L$2848,$AE388)*$AI$6,$AJ$6))</f>
        <v>6.7000000000000004E-2</v>
      </c>
      <c r="T388" s="48">
        <f>IF(COUNTIFS('B-PorHerramienta'!$A$2:$A$2848,T$8,'B-PorHerramienta'!$J$2:$J$2848,$AC388,'B-PorHerramienta'!$K$2:$K$2848,$AD388,'B-PorHerramienta'!$L$2:$L$2848,$AE388,'B-PorHerramienta'!$F$2:$F$2848,"&lt;&gt;")=0,"",ROUND(SUMIFS(INDEX('B-PorHerramienta'!$F$2:$I$2848,0,$AH$6),'B-PorHerramienta'!$A$2:$A$2848,T$8,'B-PorHerramienta'!$J$2:$J$2848,$AC388,'B-PorHerramienta'!$K$2:$K$2848,$AD388,'B-PorHerramienta'!$L$2:$L$2848,$AE388)*$AI$6,$AJ$6))</f>
        <v>7.4399999999999994E-2</v>
      </c>
      <c r="U388" s="48">
        <f>IF(COUNTIFS('B-PorHerramienta'!$A$2:$A$2848,U$8,'B-PorHerramienta'!$J$2:$J$2848,$AC388,'B-PorHerramienta'!$K$2:$K$2848,$AD388,'B-PorHerramienta'!$L$2:$L$2848,$AE388,'B-PorHerramienta'!$F$2:$F$2848,"&lt;&gt;")=0,"",ROUND(SUMIFS(INDEX('B-PorHerramienta'!$F$2:$I$2848,0,$AH$6),'B-PorHerramienta'!$A$2:$A$2848,U$8,'B-PorHerramienta'!$J$2:$J$2848,$AC388,'B-PorHerramienta'!$K$2:$K$2848,$AD388,'B-PorHerramienta'!$L$2:$L$2848,$AE388)*$AI$6,$AJ$6))</f>
        <v>8.3299999999999999E-2</v>
      </c>
      <c r="V388" s="48">
        <f>IF(COUNTIFS('B-PorHerramienta'!$A$2:$A$2848,V$8,'B-PorHerramienta'!$J$2:$J$2848,$AC388,'B-PorHerramienta'!$K$2:$K$2848,$AD388,'B-PorHerramienta'!$L$2:$L$2848,$AE388,'B-PorHerramienta'!$F$2:$F$2848,"&lt;&gt;")=0,"",ROUND(SUMIFS(INDEX('B-PorHerramienta'!$F$2:$I$2848,0,$AH$6),'B-PorHerramienta'!$A$2:$A$2848,V$8,'B-PorHerramienta'!$J$2:$J$2848,$AC388,'B-PorHerramienta'!$K$2:$K$2848,$AD388,'B-PorHerramienta'!$L$2:$L$2848,$AE388)*$AI$6,$AJ$6))</f>
        <v>8.1299999999999997E-2</v>
      </c>
      <c r="W388" s="48">
        <f>IF(COUNTIFS('B-PorHerramienta'!$A$2:$A$2848,W$8,'B-PorHerramienta'!$J$2:$J$2848,$AC388,'B-PorHerramienta'!$K$2:$K$2848,$AD388,'B-PorHerramienta'!$L$2:$L$2848,$AE388,'B-PorHerramienta'!$F$2:$F$2848,"&lt;&gt;")=0,"",ROUND(SUMIFS(INDEX('B-PorHerramienta'!$F$2:$I$2848,0,$AH$6),'B-PorHerramienta'!$A$2:$A$2848,W$8,'B-PorHerramienta'!$J$2:$J$2848,$AC388,'B-PorHerramienta'!$K$2:$K$2848,$AD388,'B-PorHerramienta'!$L$2:$L$2848,$AE388)*$AI$6,$AJ$6))</f>
        <v>8.1299999999999997E-2</v>
      </c>
      <c r="X388" s="48">
        <f>IF(COUNTIFS('B-PorHerramienta'!$A$2:$A$2848,X$8,'B-PorHerramienta'!$J$2:$J$2848,$AC388,'B-PorHerramienta'!$K$2:$K$2848,$AD388,'B-PorHerramienta'!$L$2:$L$2848,$AE388,'B-PorHerramienta'!$F$2:$F$2848,"&lt;&gt;")=0,"",ROUND(SUMIFS(INDEX('B-PorHerramienta'!$F$2:$I$2848,0,$AH$6),'B-PorHerramienta'!$A$2:$A$2848,X$8,'B-PorHerramienta'!$J$2:$J$2848,$AC388,'B-PorHerramienta'!$K$2:$K$2848,$AD388,'B-PorHerramienta'!$L$2:$L$2848,$AE388)*$AI$6,$AJ$6))</f>
        <v>7.1199999999999999E-2</v>
      </c>
      <c r="Y388" s="48">
        <f>IF(COUNTIFS('B-PorHerramienta'!$A$2:$A$2848,Y$8,'B-PorHerramienta'!$J$2:$J$2848,$AC388,'B-PorHerramienta'!$K$2:$K$2848,$AD388,'B-PorHerramienta'!$L$2:$L$2848,$AE388,'B-PorHerramienta'!$F$2:$F$2848,"&lt;&gt;")=0,"",ROUND(SUMIFS(INDEX('B-PorHerramienta'!$F$2:$I$2848,0,$AH$6),'B-PorHerramienta'!$A$2:$A$2848,Y$8,'B-PorHerramienta'!$J$2:$J$2848,$AC388,'B-PorHerramienta'!$K$2:$K$2848,$AD388,'B-PorHerramienta'!$L$2:$L$2848,$AE388)*$AI$6,$AJ$6))</f>
        <v>7.6200000000000004E-2</v>
      </c>
      <c r="Z388" s="48">
        <f>IF(COUNTIFS('B-PorHerramienta'!$A$2:$A$2848,Z$8,'B-PorHerramienta'!$J$2:$J$2848,$AC388,'B-PorHerramienta'!$K$2:$K$2848,$AD388,'B-PorHerramienta'!$L$2:$L$2848,$AE388,'B-PorHerramienta'!$F$2:$F$2848,"&lt;&gt;")=0,"",ROUND(SUMIFS(INDEX('B-PorHerramienta'!$F$2:$I$2848,0,$AH$6),'B-PorHerramienta'!$A$2:$A$2848,Z$8,'B-PorHerramienta'!$J$2:$J$2848,$AC388,'B-PorHerramienta'!$K$2:$K$2848,$AD388,'B-PorHerramienta'!$L$2:$L$2848,$AE388)*$AI$6,$AJ$6))</f>
        <v>5.4199999999999998E-2</v>
      </c>
      <c r="AA388" s="6"/>
      <c r="AB388" s="35">
        <v>2</v>
      </c>
      <c r="AC388" s="35" t="s">
        <v>1202</v>
      </c>
      <c r="AD388" s="35" t="s">
        <v>5</v>
      </c>
      <c r="AE388" s="35" t="s">
        <v>1203</v>
      </c>
      <c r="AF388" s="35"/>
      <c r="AG388" s="35"/>
      <c r="AH388" s="35"/>
      <c r="AI388" s="35"/>
      <c r="AJ388" s="35"/>
      <c r="AK388" s="35"/>
    </row>
    <row r="389" spans="1:37" ht="45" hidden="1" outlineLevel="2" collapsed="1" x14ac:dyDescent="0.25">
      <c r="A389" s="49" t="s">
        <v>2800</v>
      </c>
      <c r="B389" s="47" t="s">
        <v>286</v>
      </c>
      <c r="C389" s="48" t="str">
        <f>IF(COUNTIFS('B-PorHerramienta'!$A$2:$A$2848,C$8,'B-PorHerramienta'!$J$2:$J$2848,$AC389,'B-PorHerramienta'!$K$2:$K$2848,$AD389,'B-PorHerramienta'!$L$2:$L$2848,$AE389,'B-PorHerramienta'!$F$2:$F$2848,"&lt;&gt;")=0,"",ROUND(SUMIFS(INDEX('B-PorHerramienta'!$F$2:$I$2848,0,$AH$6),'B-PorHerramienta'!$A$2:$A$2848,C$8,'B-PorHerramienta'!$J$2:$J$2848,$AC389,'B-PorHerramienta'!$K$2:$K$2848,$AD389,'B-PorHerramienta'!$L$2:$L$2848,$AE389)*$AI$6,$AJ$6))</f>
        <v/>
      </c>
      <c r="D389" s="48" t="str">
        <f>IF(COUNTIFS('B-PorHerramienta'!$A$2:$A$2848,D$8,'B-PorHerramienta'!$J$2:$J$2848,$AC389,'B-PorHerramienta'!$K$2:$K$2848,$AD389,'B-PorHerramienta'!$L$2:$L$2848,$AE389,'B-PorHerramienta'!$F$2:$F$2848,"&lt;&gt;")=0,"",ROUND(SUMIFS(INDEX('B-PorHerramienta'!$F$2:$I$2848,0,$AH$6),'B-PorHerramienta'!$A$2:$A$2848,D$8,'B-PorHerramienta'!$J$2:$J$2848,$AC389,'B-PorHerramienta'!$K$2:$K$2848,$AD389,'B-PorHerramienta'!$L$2:$L$2848,$AE389)*$AI$6,$AJ$6))</f>
        <v/>
      </c>
      <c r="E389" s="48" t="str">
        <f>IF(COUNTIFS('B-PorHerramienta'!$A$2:$A$2848,E$8,'B-PorHerramienta'!$J$2:$J$2848,$AC389,'B-PorHerramienta'!$K$2:$K$2848,$AD389,'B-PorHerramienta'!$L$2:$L$2848,$AE389,'B-PorHerramienta'!$F$2:$F$2848,"&lt;&gt;")=0,"",ROUND(SUMIFS(INDEX('B-PorHerramienta'!$F$2:$I$2848,0,$AH$6),'B-PorHerramienta'!$A$2:$A$2848,E$8,'B-PorHerramienta'!$J$2:$J$2848,$AC389,'B-PorHerramienta'!$K$2:$K$2848,$AD389,'B-PorHerramienta'!$L$2:$L$2848,$AE389)*$AI$6,$AJ$6))</f>
        <v/>
      </c>
      <c r="F389" s="48" t="str">
        <f>IF(COUNTIFS('B-PorHerramienta'!$A$2:$A$2848,F$8,'B-PorHerramienta'!$J$2:$J$2848,$AC389,'B-PorHerramienta'!$K$2:$K$2848,$AD389,'B-PorHerramienta'!$L$2:$L$2848,$AE389,'B-PorHerramienta'!$F$2:$F$2848,"&lt;&gt;")=0,"",ROUND(SUMIFS(INDEX('B-PorHerramienta'!$F$2:$I$2848,0,$AH$6),'B-PorHerramienta'!$A$2:$A$2848,F$8,'B-PorHerramienta'!$J$2:$J$2848,$AC389,'B-PorHerramienta'!$K$2:$K$2848,$AD389,'B-PorHerramienta'!$L$2:$L$2848,$AE389)*$AI$6,$AJ$6))</f>
        <v/>
      </c>
      <c r="G389" s="48" t="str">
        <f>IF(COUNTIFS('B-PorHerramienta'!$A$2:$A$2848,G$8,'B-PorHerramienta'!$J$2:$J$2848,$AC389,'B-PorHerramienta'!$K$2:$K$2848,$AD389,'B-PorHerramienta'!$L$2:$L$2848,$AE389,'B-PorHerramienta'!$F$2:$F$2848,"&lt;&gt;")=0,"",ROUND(SUMIFS(INDEX('B-PorHerramienta'!$F$2:$I$2848,0,$AH$6),'B-PorHerramienta'!$A$2:$A$2848,G$8,'B-PorHerramienta'!$J$2:$J$2848,$AC389,'B-PorHerramienta'!$K$2:$K$2848,$AD389,'B-PorHerramienta'!$L$2:$L$2848,$AE389)*$AI$6,$AJ$6))</f>
        <v/>
      </c>
      <c r="H389" s="48" t="str">
        <f>IF(COUNTIFS('B-PorHerramienta'!$A$2:$A$2848,H$8,'B-PorHerramienta'!$J$2:$J$2848,$AC389,'B-PorHerramienta'!$K$2:$K$2848,$AD389,'B-PorHerramienta'!$L$2:$L$2848,$AE389,'B-PorHerramienta'!$F$2:$F$2848,"&lt;&gt;")=0,"",ROUND(SUMIFS(INDEX('B-PorHerramienta'!$F$2:$I$2848,0,$AH$6),'B-PorHerramienta'!$A$2:$A$2848,H$8,'B-PorHerramienta'!$J$2:$J$2848,$AC389,'B-PorHerramienta'!$K$2:$K$2848,$AD389,'B-PorHerramienta'!$L$2:$L$2848,$AE389)*$AI$6,$AJ$6))</f>
        <v/>
      </c>
      <c r="I389" s="48" t="str">
        <f>IF(COUNTIFS('B-PorHerramienta'!$A$2:$A$2848,I$8,'B-PorHerramienta'!$J$2:$J$2848,$AC389,'B-PorHerramienta'!$K$2:$K$2848,$AD389,'B-PorHerramienta'!$L$2:$L$2848,$AE389,'B-PorHerramienta'!$F$2:$F$2848,"&lt;&gt;")=0,"",ROUND(SUMIFS(INDEX('B-PorHerramienta'!$F$2:$I$2848,0,$AH$6),'B-PorHerramienta'!$A$2:$A$2848,I$8,'B-PorHerramienta'!$J$2:$J$2848,$AC389,'B-PorHerramienta'!$K$2:$K$2848,$AD389,'B-PorHerramienta'!$L$2:$L$2848,$AE389)*$AI$6,$AJ$6))</f>
        <v/>
      </c>
      <c r="J389" s="48" t="str">
        <f>IF(COUNTIFS('B-PorHerramienta'!$A$2:$A$2848,J$8,'B-PorHerramienta'!$J$2:$J$2848,$AC389,'B-PorHerramienta'!$K$2:$K$2848,$AD389,'B-PorHerramienta'!$L$2:$L$2848,$AE389,'B-PorHerramienta'!$F$2:$F$2848,"&lt;&gt;")=0,"",ROUND(SUMIFS(INDEX('B-PorHerramienta'!$F$2:$I$2848,0,$AH$6),'B-PorHerramienta'!$A$2:$A$2848,J$8,'B-PorHerramienta'!$J$2:$J$2848,$AC389,'B-PorHerramienta'!$K$2:$K$2848,$AD389,'B-PorHerramienta'!$L$2:$L$2848,$AE389)*$AI$6,$AJ$6))</f>
        <v/>
      </c>
      <c r="K389" s="48" t="str">
        <f>IF(COUNTIFS('B-PorHerramienta'!$A$2:$A$2848,K$8,'B-PorHerramienta'!$J$2:$J$2848,$AC389,'B-PorHerramienta'!$K$2:$K$2848,$AD389,'B-PorHerramienta'!$L$2:$L$2848,$AE389,'B-PorHerramienta'!$F$2:$F$2848,"&lt;&gt;")=0,"",ROUND(SUMIFS(INDEX('B-PorHerramienta'!$F$2:$I$2848,0,$AH$6),'B-PorHerramienta'!$A$2:$A$2848,K$8,'B-PorHerramienta'!$J$2:$J$2848,$AC389,'B-PorHerramienta'!$K$2:$K$2848,$AD389,'B-PorHerramienta'!$L$2:$L$2848,$AE389)*$AI$6,$AJ$6))</f>
        <v/>
      </c>
      <c r="L389" s="48" t="str">
        <f>IF(COUNTIFS('B-PorHerramienta'!$A$2:$A$2848,L$8,'B-PorHerramienta'!$J$2:$J$2848,$AC389,'B-PorHerramienta'!$K$2:$K$2848,$AD389,'B-PorHerramienta'!$L$2:$L$2848,$AE389,'B-PorHerramienta'!$F$2:$F$2848,"&lt;&gt;")=0,"",ROUND(SUMIFS(INDEX('B-PorHerramienta'!$F$2:$I$2848,0,$AH$6),'B-PorHerramienta'!$A$2:$A$2848,L$8,'B-PorHerramienta'!$J$2:$J$2848,$AC389,'B-PorHerramienta'!$K$2:$K$2848,$AD389,'B-PorHerramienta'!$L$2:$L$2848,$AE389)*$AI$6,$AJ$6))</f>
        <v/>
      </c>
      <c r="M389" s="48" t="str">
        <f>IF(COUNTIFS('B-PorHerramienta'!$A$2:$A$2848,M$8,'B-PorHerramienta'!$J$2:$J$2848,$AC389,'B-PorHerramienta'!$K$2:$K$2848,$AD389,'B-PorHerramienta'!$L$2:$L$2848,$AE389,'B-PorHerramienta'!$F$2:$F$2848,"&lt;&gt;")=0,"",ROUND(SUMIFS(INDEX('B-PorHerramienta'!$F$2:$I$2848,0,$AH$6),'B-PorHerramienta'!$A$2:$A$2848,M$8,'B-PorHerramienta'!$J$2:$J$2848,$AC389,'B-PorHerramienta'!$K$2:$K$2848,$AD389,'B-PorHerramienta'!$L$2:$L$2848,$AE389)*$AI$6,$AJ$6))</f>
        <v/>
      </c>
      <c r="N389" s="48" t="str">
        <f>IF(COUNTIFS('B-PorHerramienta'!$A$2:$A$2848,N$8,'B-PorHerramienta'!$J$2:$J$2848,$AC389,'B-PorHerramienta'!$K$2:$K$2848,$AD389,'B-PorHerramienta'!$L$2:$L$2848,$AE389,'B-PorHerramienta'!$F$2:$F$2848,"&lt;&gt;")=0,"",ROUND(SUMIFS(INDEX('B-PorHerramienta'!$F$2:$I$2848,0,$AH$6),'B-PorHerramienta'!$A$2:$A$2848,N$8,'B-PorHerramienta'!$J$2:$J$2848,$AC389,'B-PorHerramienta'!$K$2:$K$2848,$AD389,'B-PorHerramienta'!$L$2:$L$2848,$AE389)*$AI$6,$AJ$6))</f>
        <v/>
      </c>
      <c r="O389" s="48" t="str">
        <f>IF(COUNTIFS('B-PorHerramienta'!$A$2:$A$2848,O$8,'B-PorHerramienta'!$J$2:$J$2848,$AC389,'B-PorHerramienta'!$K$2:$K$2848,$AD389,'B-PorHerramienta'!$L$2:$L$2848,$AE389,'B-PorHerramienta'!$F$2:$F$2848,"&lt;&gt;")=0,"",ROUND(SUMIFS(INDEX('B-PorHerramienta'!$F$2:$I$2848,0,$AH$6),'B-PorHerramienta'!$A$2:$A$2848,O$8,'B-PorHerramienta'!$J$2:$J$2848,$AC389,'B-PorHerramienta'!$K$2:$K$2848,$AD389,'B-PorHerramienta'!$L$2:$L$2848,$AE389)*$AI$6,$AJ$6))</f>
        <v/>
      </c>
      <c r="P389" s="48" t="str">
        <f>IF(COUNTIFS('B-PorHerramienta'!$A$2:$A$2848,P$8,'B-PorHerramienta'!$J$2:$J$2848,$AC389,'B-PorHerramienta'!$K$2:$K$2848,$AD389,'B-PorHerramienta'!$L$2:$L$2848,$AE389,'B-PorHerramienta'!$F$2:$F$2848,"&lt;&gt;")=0,"",ROUND(SUMIFS(INDEX('B-PorHerramienta'!$F$2:$I$2848,0,$AH$6),'B-PorHerramienta'!$A$2:$A$2848,P$8,'B-PorHerramienta'!$J$2:$J$2848,$AC389,'B-PorHerramienta'!$K$2:$K$2848,$AD389,'B-PorHerramienta'!$L$2:$L$2848,$AE389)*$AI$6,$AJ$6))</f>
        <v/>
      </c>
      <c r="Q389" s="48" t="str">
        <f>IF(COUNTIFS('B-PorHerramienta'!$A$2:$A$2848,Q$8,'B-PorHerramienta'!$J$2:$J$2848,$AC389,'B-PorHerramienta'!$K$2:$K$2848,$AD389,'B-PorHerramienta'!$L$2:$L$2848,$AE389,'B-PorHerramienta'!$F$2:$F$2848,"&lt;&gt;")=0,"",ROUND(SUMIFS(INDEX('B-PorHerramienta'!$F$2:$I$2848,0,$AH$6),'B-PorHerramienta'!$A$2:$A$2848,Q$8,'B-PorHerramienta'!$J$2:$J$2848,$AC389,'B-PorHerramienta'!$K$2:$K$2848,$AD389,'B-PorHerramienta'!$L$2:$L$2848,$AE389)*$AI$6,$AJ$6))</f>
        <v/>
      </c>
      <c r="R389" s="48">
        <f>IF(COUNTIFS('B-PorHerramienta'!$A$2:$A$2848,R$8,'B-PorHerramienta'!$J$2:$J$2848,$AC389,'B-PorHerramienta'!$K$2:$K$2848,$AD389,'B-PorHerramienta'!$L$2:$L$2848,$AE389,'B-PorHerramienta'!$F$2:$F$2848,"&lt;&gt;")=0,"",ROUND(SUMIFS(INDEX('B-PorHerramienta'!$F$2:$I$2848,0,$AH$6),'B-PorHerramienta'!$A$2:$A$2848,R$8,'B-PorHerramienta'!$J$2:$J$2848,$AC389,'B-PorHerramienta'!$K$2:$K$2848,$AD389,'B-PorHerramienta'!$L$2:$L$2848,$AE389)*$AI$6,$AJ$6))</f>
        <v>4.0000000000000002E-4</v>
      </c>
      <c r="S389" s="48">
        <f>IF(COUNTIFS('B-PorHerramienta'!$A$2:$A$2848,S$8,'B-PorHerramienta'!$J$2:$J$2848,$AC389,'B-PorHerramienta'!$K$2:$K$2848,$AD389,'B-PorHerramienta'!$L$2:$L$2848,$AE389,'B-PorHerramienta'!$F$2:$F$2848,"&lt;&gt;")=0,"",ROUND(SUMIFS(INDEX('B-PorHerramienta'!$F$2:$I$2848,0,$AH$6),'B-PorHerramienta'!$A$2:$A$2848,S$8,'B-PorHerramienta'!$J$2:$J$2848,$AC389,'B-PorHerramienta'!$K$2:$K$2848,$AD389,'B-PorHerramienta'!$L$2:$L$2848,$AE389)*$AI$6,$AJ$6))</f>
        <v>2.0000000000000001E-4</v>
      </c>
      <c r="T389" s="48">
        <f>IF(COUNTIFS('B-PorHerramienta'!$A$2:$A$2848,T$8,'B-PorHerramienta'!$J$2:$J$2848,$AC389,'B-PorHerramienta'!$K$2:$K$2848,$AD389,'B-PorHerramienta'!$L$2:$L$2848,$AE389,'B-PorHerramienta'!$F$2:$F$2848,"&lt;&gt;")=0,"",ROUND(SUMIFS(INDEX('B-PorHerramienta'!$F$2:$I$2848,0,$AH$6),'B-PorHerramienta'!$A$2:$A$2848,T$8,'B-PorHerramienta'!$J$2:$J$2848,$AC389,'B-PorHerramienta'!$K$2:$K$2848,$AD389,'B-PorHerramienta'!$L$2:$L$2848,$AE389)*$AI$6,$AJ$6))</f>
        <v>5.0000000000000001E-4</v>
      </c>
      <c r="U389" s="48">
        <f>IF(COUNTIFS('B-PorHerramienta'!$A$2:$A$2848,U$8,'B-PorHerramienta'!$J$2:$J$2848,$AC389,'B-PorHerramienta'!$K$2:$K$2848,$AD389,'B-PorHerramienta'!$L$2:$L$2848,$AE389,'B-PorHerramienta'!$F$2:$F$2848,"&lt;&gt;")=0,"",ROUND(SUMIFS(INDEX('B-PorHerramienta'!$F$2:$I$2848,0,$AH$6),'B-PorHerramienta'!$A$2:$A$2848,U$8,'B-PorHerramienta'!$J$2:$J$2848,$AC389,'B-PorHerramienta'!$K$2:$K$2848,$AD389,'B-PorHerramienta'!$L$2:$L$2848,$AE389)*$AI$6,$AJ$6))</f>
        <v>2.5999999999999999E-3</v>
      </c>
      <c r="V389" s="48">
        <f>IF(COUNTIFS('B-PorHerramienta'!$A$2:$A$2848,V$8,'B-PorHerramienta'!$J$2:$J$2848,$AC389,'B-PorHerramienta'!$K$2:$K$2848,$AD389,'B-PorHerramienta'!$L$2:$L$2848,$AE389,'B-PorHerramienta'!$F$2:$F$2848,"&lt;&gt;")=0,"",ROUND(SUMIFS(INDEX('B-PorHerramienta'!$F$2:$I$2848,0,$AH$6),'B-PorHerramienta'!$A$2:$A$2848,V$8,'B-PorHerramienta'!$J$2:$J$2848,$AC389,'B-PorHerramienta'!$K$2:$K$2848,$AD389,'B-PorHerramienta'!$L$2:$L$2848,$AE389)*$AI$6,$AJ$6))</f>
        <v>2.3999999999999998E-3</v>
      </c>
      <c r="W389" s="48">
        <f>IF(COUNTIFS('B-PorHerramienta'!$A$2:$A$2848,W$8,'B-PorHerramienta'!$J$2:$J$2848,$AC389,'B-PorHerramienta'!$K$2:$K$2848,$AD389,'B-PorHerramienta'!$L$2:$L$2848,$AE389,'B-PorHerramienta'!$F$2:$F$2848,"&lt;&gt;")=0,"",ROUND(SUMIFS(INDEX('B-PorHerramienta'!$F$2:$I$2848,0,$AH$6),'B-PorHerramienta'!$A$2:$A$2848,W$8,'B-PorHerramienta'!$J$2:$J$2848,$AC389,'B-PorHerramienta'!$K$2:$K$2848,$AD389,'B-PorHerramienta'!$L$2:$L$2848,$AE389)*$AI$6,$AJ$6))</f>
        <v>1.9E-3</v>
      </c>
      <c r="X389" s="48">
        <f>IF(COUNTIFS('B-PorHerramienta'!$A$2:$A$2848,X$8,'B-PorHerramienta'!$J$2:$J$2848,$AC389,'B-PorHerramienta'!$K$2:$K$2848,$AD389,'B-PorHerramienta'!$L$2:$L$2848,$AE389,'B-PorHerramienta'!$F$2:$F$2848,"&lt;&gt;")=0,"",ROUND(SUMIFS(INDEX('B-PorHerramienta'!$F$2:$I$2848,0,$AH$6),'B-PorHerramienta'!$A$2:$A$2848,X$8,'B-PorHerramienta'!$J$2:$J$2848,$AC389,'B-PorHerramienta'!$K$2:$K$2848,$AD389,'B-PorHerramienta'!$L$2:$L$2848,$AE389)*$AI$6,$AJ$6))</f>
        <v>4.1999999999999997E-3</v>
      </c>
      <c r="Y389" s="48">
        <f>IF(COUNTIFS('B-PorHerramienta'!$A$2:$A$2848,Y$8,'B-PorHerramienta'!$J$2:$J$2848,$AC389,'B-PorHerramienta'!$K$2:$K$2848,$AD389,'B-PorHerramienta'!$L$2:$L$2848,$AE389,'B-PorHerramienta'!$F$2:$F$2848,"&lt;&gt;")=0,"",ROUND(SUMIFS(INDEX('B-PorHerramienta'!$F$2:$I$2848,0,$AH$6),'B-PorHerramienta'!$A$2:$A$2848,Y$8,'B-PorHerramienta'!$J$2:$J$2848,$AC389,'B-PorHerramienta'!$K$2:$K$2848,$AD389,'B-PorHerramienta'!$L$2:$L$2848,$AE389)*$AI$6,$AJ$6))</f>
        <v>5.8999999999999999E-3</v>
      </c>
      <c r="Z389" s="48">
        <f>IF(COUNTIFS('B-PorHerramienta'!$A$2:$A$2848,Z$8,'B-PorHerramienta'!$J$2:$J$2848,$AC389,'B-PorHerramienta'!$K$2:$K$2848,$AD389,'B-PorHerramienta'!$L$2:$L$2848,$AE389,'B-PorHerramienta'!$F$2:$F$2848,"&lt;&gt;")=0,"",ROUND(SUMIFS(INDEX('B-PorHerramienta'!$F$2:$I$2848,0,$AH$6),'B-PorHerramienta'!$A$2:$A$2848,Z$8,'B-PorHerramienta'!$J$2:$J$2848,$AC389,'B-PorHerramienta'!$K$2:$K$2848,$AD389,'B-PorHerramienta'!$L$2:$L$2848,$AE389)*$AI$6,$AJ$6))</f>
        <v>5.1000000000000004E-3</v>
      </c>
      <c r="AA389" s="6"/>
      <c r="AB389" s="35">
        <v>2</v>
      </c>
      <c r="AC389" s="35" t="s">
        <v>1202</v>
      </c>
      <c r="AD389" s="35" t="s">
        <v>5</v>
      </c>
      <c r="AE389" s="35" t="s">
        <v>1204</v>
      </c>
      <c r="AF389" s="35"/>
      <c r="AG389" s="35"/>
      <c r="AH389" s="35"/>
      <c r="AI389" s="35"/>
      <c r="AJ389" s="35"/>
      <c r="AK389" s="35"/>
    </row>
    <row r="390" spans="1:37" ht="26" hidden="1" outlineLevel="2" collapsed="1" x14ac:dyDescent="0.25">
      <c r="A390" s="49" t="s">
        <v>2247</v>
      </c>
      <c r="B390" s="47" t="s">
        <v>2799</v>
      </c>
      <c r="C390" s="48">
        <f>IF(COUNTIFS('B-PorHerramienta'!$A$2:$A$2848,C$8,'B-PorHerramienta'!$J$2:$J$2848,$AC390,'B-PorHerramienta'!$K$2:$K$2848,$AD390,'B-PorHerramienta'!$L$2:$L$2848,$AE390,'B-PorHerramienta'!$F$2:$F$2848,"&lt;&gt;")=0,"",ROUND(SUMIFS(INDEX('B-PorHerramienta'!$F$2:$I$2848,0,$AH$6),'B-PorHerramienta'!$A$2:$A$2848,C$8,'B-PorHerramienta'!$J$2:$J$2848,$AC390,'B-PorHerramienta'!$K$2:$K$2848,$AD390,'B-PorHerramienta'!$L$2:$L$2848,$AE390)*$AI$6,$AJ$6))</f>
        <v>2.0500000000000001E-2</v>
      </c>
      <c r="D390" s="48">
        <f>IF(COUNTIFS('B-PorHerramienta'!$A$2:$A$2848,D$8,'B-PorHerramienta'!$J$2:$J$2848,$AC390,'B-PorHerramienta'!$K$2:$K$2848,$AD390,'B-PorHerramienta'!$L$2:$L$2848,$AE390,'B-PorHerramienta'!$F$2:$F$2848,"&lt;&gt;")=0,"",ROUND(SUMIFS(INDEX('B-PorHerramienta'!$F$2:$I$2848,0,$AH$6),'B-PorHerramienta'!$A$2:$A$2848,D$8,'B-PorHerramienta'!$J$2:$J$2848,$AC390,'B-PorHerramienta'!$K$2:$K$2848,$AD390,'B-PorHerramienta'!$L$2:$L$2848,$AE390)*$AI$6,$AJ$6))</f>
        <v>2.01E-2</v>
      </c>
      <c r="E390" s="48">
        <f>IF(COUNTIFS('B-PorHerramienta'!$A$2:$A$2848,E$8,'B-PorHerramienta'!$J$2:$J$2848,$AC390,'B-PorHerramienta'!$K$2:$K$2848,$AD390,'B-PorHerramienta'!$L$2:$L$2848,$AE390,'B-PorHerramienta'!$F$2:$F$2848,"&lt;&gt;")=0,"",ROUND(SUMIFS(INDEX('B-PorHerramienta'!$F$2:$I$2848,0,$AH$6),'B-PorHerramienta'!$A$2:$A$2848,E$8,'B-PorHerramienta'!$J$2:$J$2848,$AC390,'B-PorHerramienta'!$K$2:$K$2848,$AD390,'B-PorHerramienta'!$L$2:$L$2848,$AE390)*$AI$6,$AJ$6))</f>
        <v>1.8599999999999998E-2</v>
      </c>
      <c r="F390" s="48">
        <f>IF(COUNTIFS('B-PorHerramienta'!$A$2:$A$2848,F$8,'B-PorHerramienta'!$J$2:$J$2848,$AC390,'B-PorHerramienta'!$K$2:$K$2848,$AD390,'B-PorHerramienta'!$L$2:$L$2848,$AE390,'B-PorHerramienta'!$F$2:$F$2848,"&lt;&gt;")=0,"",ROUND(SUMIFS(INDEX('B-PorHerramienta'!$F$2:$I$2848,0,$AH$6),'B-PorHerramienta'!$A$2:$A$2848,F$8,'B-PorHerramienta'!$J$2:$J$2848,$AC390,'B-PorHerramienta'!$K$2:$K$2848,$AD390,'B-PorHerramienta'!$L$2:$L$2848,$AE390)*$AI$6,$AJ$6))</f>
        <v>1.67E-2</v>
      </c>
      <c r="G390" s="48">
        <f>IF(COUNTIFS('B-PorHerramienta'!$A$2:$A$2848,G$8,'B-PorHerramienta'!$J$2:$J$2848,$AC390,'B-PorHerramienta'!$K$2:$K$2848,$AD390,'B-PorHerramienta'!$L$2:$L$2848,$AE390,'B-PorHerramienta'!$F$2:$F$2848,"&lt;&gt;")=0,"",ROUND(SUMIFS(INDEX('B-PorHerramienta'!$F$2:$I$2848,0,$AH$6),'B-PorHerramienta'!$A$2:$A$2848,G$8,'B-PorHerramienta'!$J$2:$J$2848,$AC390,'B-PorHerramienta'!$K$2:$K$2848,$AD390,'B-PorHerramienta'!$L$2:$L$2848,$AE390)*$AI$6,$AJ$6))</f>
        <v>0.21779999999999999</v>
      </c>
      <c r="H390" s="48">
        <f>IF(COUNTIFS('B-PorHerramienta'!$A$2:$A$2848,H$8,'B-PorHerramienta'!$J$2:$J$2848,$AC390,'B-PorHerramienta'!$K$2:$K$2848,$AD390,'B-PorHerramienta'!$L$2:$L$2848,$AE390,'B-PorHerramienta'!$F$2:$F$2848,"&lt;&gt;")=0,"",ROUND(SUMIFS(INDEX('B-PorHerramienta'!$F$2:$I$2848,0,$AH$6),'B-PorHerramienta'!$A$2:$A$2848,H$8,'B-PorHerramienta'!$J$2:$J$2848,$AC390,'B-PorHerramienta'!$K$2:$K$2848,$AD390,'B-PorHerramienta'!$L$2:$L$2848,$AE390)*$AI$6,$AJ$6))</f>
        <v>6.9099999999999995E-2</v>
      </c>
      <c r="I390" s="48">
        <f>IF(COUNTIFS('B-PorHerramienta'!$A$2:$A$2848,I$8,'B-PorHerramienta'!$J$2:$J$2848,$AC390,'B-PorHerramienta'!$K$2:$K$2848,$AD390,'B-PorHerramienta'!$L$2:$L$2848,$AE390,'B-PorHerramienta'!$F$2:$F$2848,"&lt;&gt;")=0,"",ROUND(SUMIFS(INDEX('B-PorHerramienta'!$F$2:$I$2848,0,$AH$6),'B-PorHerramienta'!$A$2:$A$2848,I$8,'B-PorHerramienta'!$J$2:$J$2848,$AC390,'B-PorHerramienta'!$K$2:$K$2848,$AD390,'B-PorHerramienta'!$L$2:$L$2848,$AE390)*$AI$6,$AJ$6))</f>
        <v>9.7000000000000003E-3</v>
      </c>
      <c r="J390" s="48">
        <f>IF(COUNTIFS('B-PorHerramienta'!$A$2:$A$2848,J$8,'B-PorHerramienta'!$J$2:$J$2848,$AC390,'B-PorHerramienta'!$K$2:$K$2848,$AD390,'B-PorHerramienta'!$L$2:$L$2848,$AE390,'B-PorHerramienta'!$F$2:$F$2848,"&lt;&gt;")=0,"",ROUND(SUMIFS(INDEX('B-PorHerramienta'!$F$2:$I$2848,0,$AH$6),'B-PorHerramienta'!$A$2:$A$2848,J$8,'B-PorHerramienta'!$J$2:$J$2848,$AC390,'B-PorHerramienta'!$K$2:$K$2848,$AD390,'B-PorHerramienta'!$L$2:$L$2848,$AE390)*$AI$6,$AJ$6))</f>
        <v>9.4000000000000004E-3</v>
      </c>
      <c r="K390" s="48">
        <f>IF(COUNTIFS('B-PorHerramienta'!$A$2:$A$2848,K$8,'B-PorHerramienta'!$J$2:$J$2848,$AC390,'B-PorHerramienta'!$K$2:$K$2848,$AD390,'B-PorHerramienta'!$L$2:$L$2848,$AE390,'B-PorHerramienta'!$F$2:$F$2848,"&lt;&gt;")=0,"",ROUND(SUMIFS(INDEX('B-PorHerramienta'!$F$2:$I$2848,0,$AH$6),'B-PorHerramienta'!$A$2:$A$2848,K$8,'B-PorHerramienta'!$J$2:$J$2848,$AC390,'B-PorHerramienta'!$K$2:$K$2848,$AD390,'B-PorHerramienta'!$L$2:$L$2848,$AE390)*$AI$6,$AJ$6))</f>
        <v>9.1999999999999998E-3</v>
      </c>
      <c r="L390" s="48">
        <f>IF(COUNTIFS('B-PorHerramienta'!$A$2:$A$2848,L$8,'B-PorHerramienta'!$J$2:$J$2848,$AC390,'B-PorHerramienta'!$K$2:$K$2848,$AD390,'B-PorHerramienta'!$L$2:$L$2848,$AE390,'B-PorHerramienta'!$F$2:$F$2848,"&lt;&gt;")=0,"",ROUND(SUMIFS(INDEX('B-PorHerramienta'!$F$2:$I$2848,0,$AH$6),'B-PorHerramienta'!$A$2:$A$2848,L$8,'B-PorHerramienta'!$J$2:$J$2848,$AC390,'B-PorHerramienta'!$K$2:$K$2848,$AD390,'B-PorHerramienta'!$L$2:$L$2848,$AE390)*$AI$6,$AJ$6))</f>
        <v>9.7999999999999997E-3</v>
      </c>
      <c r="M390" s="48">
        <f>IF(COUNTIFS('B-PorHerramienta'!$A$2:$A$2848,M$8,'B-PorHerramienta'!$J$2:$J$2848,$AC390,'B-PorHerramienta'!$K$2:$K$2848,$AD390,'B-PorHerramienta'!$L$2:$L$2848,$AE390,'B-PorHerramienta'!$F$2:$F$2848,"&lt;&gt;")=0,"",ROUND(SUMIFS(INDEX('B-PorHerramienta'!$F$2:$I$2848,0,$AH$6),'B-PorHerramienta'!$A$2:$A$2848,M$8,'B-PorHerramienta'!$J$2:$J$2848,$AC390,'B-PorHerramienta'!$K$2:$K$2848,$AD390,'B-PorHerramienta'!$L$2:$L$2848,$AE390)*$AI$6,$AJ$6))</f>
        <v>1.0500000000000001E-2</v>
      </c>
      <c r="N390" s="48">
        <f>IF(COUNTIFS('B-PorHerramienta'!$A$2:$A$2848,N$8,'B-PorHerramienta'!$J$2:$J$2848,$AC390,'B-PorHerramienta'!$K$2:$K$2848,$AD390,'B-PorHerramienta'!$L$2:$L$2848,$AE390,'B-PorHerramienta'!$F$2:$F$2848,"&lt;&gt;")=0,"",ROUND(SUMIFS(INDEX('B-PorHerramienta'!$F$2:$I$2848,0,$AH$6),'B-PorHerramienta'!$A$2:$A$2848,N$8,'B-PorHerramienta'!$J$2:$J$2848,$AC390,'B-PorHerramienta'!$K$2:$K$2848,$AD390,'B-PorHerramienta'!$L$2:$L$2848,$AE390)*$AI$6,$AJ$6))</f>
        <v>1.14E-2</v>
      </c>
      <c r="O390" s="48">
        <f>IF(COUNTIFS('B-PorHerramienta'!$A$2:$A$2848,O$8,'B-PorHerramienta'!$J$2:$J$2848,$AC390,'B-PorHerramienta'!$K$2:$K$2848,$AD390,'B-PorHerramienta'!$L$2:$L$2848,$AE390,'B-PorHerramienta'!$F$2:$F$2848,"&lt;&gt;")=0,"",ROUND(SUMIFS(INDEX('B-PorHerramienta'!$F$2:$I$2848,0,$AH$6),'B-PorHerramienta'!$A$2:$A$2848,O$8,'B-PorHerramienta'!$J$2:$J$2848,$AC390,'B-PorHerramienta'!$K$2:$K$2848,$AD390,'B-PorHerramienta'!$L$2:$L$2848,$AE390)*$AI$6,$AJ$6))</f>
        <v>1.09E-2</v>
      </c>
      <c r="P390" s="48">
        <f>IF(COUNTIFS('B-PorHerramienta'!$A$2:$A$2848,P$8,'B-PorHerramienta'!$J$2:$J$2848,$AC390,'B-PorHerramienta'!$K$2:$K$2848,$AD390,'B-PorHerramienta'!$L$2:$L$2848,$AE390,'B-PorHerramienta'!$F$2:$F$2848,"&lt;&gt;")=0,"",ROUND(SUMIFS(INDEX('B-PorHerramienta'!$F$2:$I$2848,0,$AH$6),'B-PorHerramienta'!$A$2:$A$2848,P$8,'B-PorHerramienta'!$J$2:$J$2848,$AC390,'B-PorHerramienta'!$K$2:$K$2848,$AD390,'B-PorHerramienta'!$L$2:$L$2848,$AE390)*$AI$6,$AJ$6))</f>
        <v>1.0800000000000001E-2</v>
      </c>
      <c r="Q390" s="48">
        <f>IF(COUNTIFS('B-PorHerramienta'!$A$2:$A$2848,Q$8,'B-PorHerramienta'!$J$2:$J$2848,$AC390,'B-PorHerramienta'!$K$2:$K$2848,$AD390,'B-PorHerramienta'!$L$2:$L$2848,$AE390,'B-PorHerramienta'!$F$2:$F$2848,"&lt;&gt;")=0,"",ROUND(SUMIFS(INDEX('B-PorHerramienta'!$F$2:$I$2848,0,$AH$6),'B-PorHerramienta'!$A$2:$A$2848,Q$8,'B-PorHerramienta'!$J$2:$J$2848,$AC390,'B-PorHerramienta'!$K$2:$K$2848,$AD390,'B-PorHerramienta'!$L$2:$L$2848,$AE390)*$AI$6,$AJ$6))</f>
        <v>1.0500000000000001E-2</v>
      </c>
      <c r="R390" s="48">
        <f>IF(COUNTIFS('B-PorHerramienta'!$A$2:$A$2848,R$8,'B-PorHerramienta'!$J$2:$J$2848,$AC390,'B-PorHerramienta'!$K$2:$K$2848,$AD390,'B-PorHerramienta'!$L$2:$L$2848,$AE390,'B-PorHerramienta'!$F$2:$F$2848,"&lt;&gt;")=0,"",ROUND(SUMIFS(INDEX('B-PorHerramienta'!$F$2:$I$2848,0,$AH$6),'B-PorHerramienta'!$A$2:$A$2848,R$8,'B-PorHerramienta'!$J$2:$J$2848,$AC390,'B-PorHerramienta'!$K$2:$K$2848,$AD390,'B-PorHerramienta'!$L$2:$L$2848,$AE390)*$AI$6,$AJ$6))</f>
        <v>1.0800000000000001E-2</v>
      </c>
      <c r="S390" s="48">
        <f>IF(COUNTIFS('B-PorHerramienta'!$A$2:$A$2848,S$8,'B-PorHerramienta'!$J$2:$J$2848,$AC390,'B-PorHerramienta'!$K$2:$K$2848,$AD390,'B-PorHerramienta'!$L$2:$L$2848,$AE390,'B-PorHerramienta'!$F$2:$F$2848,"&lt;&gt;")=0,"",ROUND(SUMIFS(INDEX('B-PorHerramienta'!$F$2:$I$2848,0,$AH$6),'B-PorHerramienta'!$A$2:$A$2848,S$8,'B-PorHerramienta'!$J$2:$J$2848,$AC390,'B-PorHerramienta'!$K$2:$K$2848,$AD390,'B-PorHerramienta'!$L$2:$L$2848,$AE390)*$AI$6,$AJ$6))</f>
        <v>1.12E-2</v>
      </c>
      <c r="T390" s="48">
        <f>IF(COUNTIFS('B-PorHerramienta'!$A$2:$A$2848,T$8,'B-PorHerramienta'!$J$2:$J$2848,$AC390,'B-PorHerramienta'!$K$2:$K$2848,$AD390,'B-PorHerramienta'!$L$2:$L$2848,$AE390,'B-PorHerramienta'!$F$2:$F$2848,"&lt;&gt;")=0,"",ROUND(SUMIFS(INDEX('B-PorHerramienta'!$F$2:$I$2848,0,$AH$6),'B-PorHerramienta'!$A$2:$A$2848,T$8,'B-PorHerramienta'!$J$2:$J$2848,$AC390,'B-PorHerramienta'!$K$2:$K$2848,$AD390,'B-PorHerramienta'!$L$2:$L$2848,$AE390)*$AI$6,$AJ$6))</f>
        <v>1.2200000000000001E-2</v>
      </c>
      <c r="U390" s="48">
        <f>IF(COUNTIFS('B-PorHerramienta'!$A$2:$A$2848,U$8,'B-PorHerramienta'!$J$2:$J$2848,$AC390,'B-PorHerramienta'!$K$2:$K$2848,$AD390,'B-PorHerramienta'!$L$2:$L$2848,$AE390,'B-PorHerramienta'!$F$2:$F$2848,"&lt;&gt;")=0,"",ROUND(SUMIFS(INDEX('B-PorHerramienta'!$F$2:$I$2848,0,$AH$6),'B-PorHerramienta'!$A$2:$A$2848,U$8,'B-PorHerramienta'!$J$2:$J$2848,$AC390,'B-PorHerramienta'!$K$2:$K$2848,$AD390,'B-PorHerramienta'!$L$2:$L$2848,$AE390)*$AI$6,$AJ$6))</f>
        <v>1.2800000000000001E-2</v>
      </c>
      <c r="V390" s="48">
        <f>IF(COUNTIFS('B-PorHerramienta'!$A$2:$A$2848,V$8,'B-PorHerramienta'!$J$2:$J$2848,$AC390,'B-PorHerramienta'!$K$2:$K$2848,$AD390,'B-PorHerramienta'!$L$2:$L$2848,$AE390,'B-PorHerramienta'!$F$2:$F$2848,"&lt;&gt;")=0,"",ROUND(SUMIFS(INDEX('B-PorHerramienta'!$F$2:$I$2848,0,$AH$6),'B-PorHerramienta'!$A$2:$A$2848,V$8,'B-PorHerramienta'!$J$2:$J$2848,$AC390,'B-PorHerramienta'!$K$2:$K$2848,$AD390,'B-PorHerramienta'!$L$2:$L$2848,$AE390)*$AI$6,$AJ$6))</f>
        <v>1.38E-2</v>
      </c>
      <c r="W390" s="48">
        <f>IF(COUNTIFS('B-PorHerramienta'!$A$2:$A$2848,W$8,'B-PorHerramienta'!$J$2:$J$2848,$AC390,'B-PorHerramienta'!$K$2:$K$2848,$AD390,'B-PorHerramienta'!$L$2:$L$2848,$AE390,'B-PorHerramienta'!$F$2:$F$2848,"&lt;&gt;")=0,"",ROUND(SUMIFS(INDEX('B-PorHerramienta'!$F$2:$I$2848,0,$AH$6),'B-PorHerramienta'!$A$2:$A$2848,W$8,'B-PorHerramienta'!$J$2:$J$2848,$AC390,'B-PorHerramienta'!$K$2:$K$2848,$AD390,'B-PorHerramienta'!$L$2:$L$2848,$AE390)*$AI$6,$AJ$6))</f>
        <v>1.5299999999999999E-2</v>
      </c>
      <c r="X390" s="48">
        <f>IF(COUNTIFS('B-PorHerramienta'!$A$2:$A$2848,X$8,'B-PorHerramienta'!$J$2:$J$2848,$AC390,'B-PorHerramienta'!$K$2:$K$2848,$AD390,'B-PorHerramienta'!$L$2:$L$2848,$AE390,'B-PorHerramienta'!$F$2:$F$2848,"&lt;&gt;")=0,"",ROUND(SUMIFS(INDEX('B-PorHerramienta'!$F$2:$I$2848,0,$AH$6),'B-PorHerramienta'!$A$2:$A$2848,X$8,'B-PorHerramienta'!$J$2:$J$2848,$AC390,'B-PorHerramienta'!$K$2:$K$2848,$AD390,'B-PorHerramienta'!$L$2:$L$2848,$AE390)*$AI$6,$AJ$6))</f>
        <v>1.21E-2</v>
      </c>
      <c r="Y390" s="48">
        <f>IF(COUNTIFS('B-PorHerramienta'!$A$2:$A$2848,Y$8,'B-PorHerramienta'!$J$2:$J$2848,$AC390,'B-PorHerramienta'!$K$2:$K$2848,$AD390,'B-PorHerramienta'!$L$2:$L$2848,$AE390,'B-PorHerramienta'!$F$2:$F$2848,"&lt;&gt;")=0,"",ROUND(SUMIFS(INDEX('B-PorHerramienta'!$F$2:$I$2848,0,$AH$6),'B-PorHerramienta'!$A$2:$A$2848,Y$8,'B-PorHerramienta'!$J$2:$J$2848,$AC390,'B-PorHerramienta'!$K$2:$K$2848,$AD390,'B-PorHerramienta'!$L$2:$L$2848,$AE390)*$AI$6,$AJ$6))</f>
        <v>1.2500000000000001E-2</v>
      </c>
      <c r="Z390" s="48">
        <f>IF(COUNTIFS('B-PorHerramienta'!$A$2:$A$2848,Z$8,'B-PorHerramienta'!$J$2:$J$2848,$AC390,'B-PorHerramienta'!$K$2:$K$2848,$AD390,'B-PorHerramienta'!$L$2:$L$2848,$AE390,'B-PorHerramienta'!$F$2:$F$2848,"&lt;&gt;")=0,"",ROUND(SUMIFS(INDEX('B-PorHerramienta'!$F$2:$I$2848,0,$AH$6),'B-PorHerramienta'!$A$2:$A$2848,Z$8,'B-PorHerramienta'!$J$2:$J$2848,$AC390,'B-PorHerramienta'!$K$2:$K$2848,$AD390,'B-PorHerramienta'!$L$2:$L$2848,$AE390)*$AI$6,$AJ$6))</f>
        <v>8.2000000000000007E-3</v>
      </c>
      <c r="AA390" s="6"/>
      <c r="AB390" s="35">
        <v>2</v>
      </c>
      <c r="AC390" s="35" t="s">
        <v>1202</v>
      </c>
      <c r="AD390" s="35" t="s">
        <v>5</v>
      </c>
      <c r="AE390" s="35" t="s">
        <v>1205</v>
      </c>
      <c r="AF390" s="35"/>
      <c r="AG390" s="35"/>
      <c r="AH390" s="35"/>
      <c r="AI390" s="35"/>
      <c r="AJ390" s="35"/>
      <c r="AK390" s="35"/>
    </row>
    <row r="391" spans="1:37" hidden="1" outlineLevel="2" collapsed="1" x14ac:dyDescent="0.25">
      <c r="A391" s="49" t="s">
        <v>2798</v>
      </c>
      <c r="B391" s="47" t="s">
        <v>2797</v>
      </c>
      <c r="C391" s="48" t="str">
        <f>IF(COUNTIFS('B-PorHerramienta'!$A$2:$A$2848,C$8,'B-PorHerramienta'!$J$2:$J$2848,$AC391,'B-PorHerramienta'!$K$2:$K$2848,$AD391,'B-PorHerramienta'!$L$2:$L$2848,$AE391,'B-PorHerramienta'!$F$2:$F$2848,"&lt;&gt;")=0,"",ROUND(SUMIFS(INDEX('B-PorHerramienta'!$F$2:$I$2848,0,$AH$6),'B-PorHerramienta'!$A$2:$A$2848,C$8,'B-PorHerramienta'!$J$2:$J$2848,$AC391,'B-PorHerramienta'!$K$2:$K$2848,$AD391,'B-PorHerramienta'!$L$2:$L$2848,$AE391)*$AI$6,$AJ$6))</f>
        <v/>
      </c>
      <c r="D391" s="48" t="str">
        <f>IF(COUNTIFS('B-PorHerramienta'!$A$2:$A$2848,D$8,'B-PorHerramienta'!$J$2:$J$2848,$AC391,'B-PorHerramienta'!$K$2:$K$2848,$AD391,'B-PorHerramienta'!$L$2:$L$2848,$AE391,'B-PorHerramienta'!$F$2:$F$2848,"&lt;&gt;")=0,"",ROUND(SUMIFS(INDEX('B-PorHerramienta'!$F$2:$I$2848,0,$AH$6),'B-PorHerramienta'!$A$2:$A$2848,D$8,'B-PorHerramienta'!$J$2:$J$2848,$AC391,'B-PorHerramienta'!$K$2:$K$2848,$AD391,'B-PorHerramienta'!$L$2:$L$2848,$AE391)*$AI$6,$AJ$6))</f>
        <v/>
      </c>
      <c r="E391" s="48" t="str">
        <f>IF(COUNTIFS('B-PorHerramienta'!$A$2:$A$2848,E$8,'B-PorHerramienta'!$J$2:$J$2848,$AC391,'B-PorHerramienta'!$K$2:$K$2848,$AD391,'B-PorHerramienta'!$L$2:$L$2848,$AE391,'B-PorHerramienta'!$F$2:$F$2848,"&lt;&gt;")=0,"",ROUND(SUMIFS(INDEX('B-PorHerramienta'!$F$2:$I$2848,0,$AH$6),'B-PorHerramienta'!$A$2:$A$2848,E$8,'B-PorHerramienta'!$J$2:$J$2848,$AC391,'B-PorHerramienta'!$K$2:$K$2848,$AD391,'B-PorHerramienta'!$L$2:$L$2848,$AE391)*$AI$6,$AJ$6))</f>
        <v/>
      </c>
      <c r="F391" s="48" t="str">
        <f>IF(COUNTIFS('B-PorHerramienta'!$A$2:$A$2848,F$8,'B-PorHerramienta'!$J$2:$J$2848,$AC391,'B-PorHerramienta'!$K$2:$K$2848,$AD391,'B-PorHerramienta'!$L$2:$L$2848,$AE391,'B-PorHerramienta'!$F$2:$F$2848,"&lt;&gt;")=0,"",ROUND(SUMIFS(INDEX('B-PorHerramienta'!$F$2:$I$2848,0,$AH$6),'B-PorHerramienta'!$A$2:$A$2848,F$8,'B-PorHerramienta'!$J$2:$J$2848,$AC391,'B-PorHerramienta'!$K$2:$K$2848,$AD391,'B-PorHerramienta'!$L$2:$L$2848,$AE391)*$AI$6,$AJ$6))</f>
        <v/>
      </c>
      <c r="G391" s="48" t="str">
        <f>IF(COUNTIFS('B-PorHerramienta'!$A$2:$A$2848,G$8,'B-PorHerramienta'!$J$2:$J$2848,$AC391,'B-PorHerramienta'!$K$2:$K$2848,$AD391,'B-PorHerramienta'!$L$2:$L$2848,$AE391,'B-PorHerramienta'!$F$2:$F$2848,"&lt;&gt;")=0,"",ROUND(SUMIFS(INDEX('B-PorHerramienta'!$F$2:$I$2848,0,$AH$6),'B-PorHerramienta'!$A$2:$A$2848,G$8,'B-PorHerramienta'!$J$2:$J$2848,$AC391,'B-PorHerramienta'!$K$2:$K$2848,$AD391,'B-PorHerramienta'!$L$2:$L$2848,$AE391)*$AI$6,$AJ$6))</f>
        <v/>
      </c>
      <c r="H391" s="48" t="str">
        <f>IF(COUNTIFS('B-PorHerramienta'!$A$2:$A$2848,H$8,'B-PorHerramienta'!$J$2:$J$2848,$AC391,'B-PorHerramienta'!$K$2:$K$2848,$AD391,'B-PorHerramienta'!$L$2:$L$2848,$AE391,'B-PorHerramienta'!$F$2:$F$2848,"&lt;&gt;")=0,"",ROUND(SUMIFS(INDEX('B-PorHerramienta'!$F$2:$I$2848,0,$AH$6),'B-PorHerramienta'!$A$2:$A$2848,H$8,'B-PorHerramienta'!$J$2:$J$2848,$AC391,'B-PorHerramienta'!$K$2:$K$2848,$AD391,'B-PorHerramienta'!$L$2:$L$2848,$AE391)*$AI$6,$AJ$6))</f>
        <v/>
      </c>
      <c r="I391" s="48" t="str">
        <f>IF(COUNTIFS('B-PorHerramienta'!$A$2:$A$2848,I$8,'B-PorHerramienta'!$J$2:$J$2848,$AC391,'B-PorHerramienta'!$K$2:$K$2848,$AD391,'B-PorHerramienta'!$L$2:$L$2848,$AE391,'B-PorHerramienta'!$F$2:$F$2848,"&lt;&gt;")=0,"",ROUND(SUMIFS(INDEX('B-PorHerramienta'!$F$2:$I$2848,0,$AH$6),'B-PorHerramienta'!$A$2:$A$2848,I$8,'B-PorHerramienta'!$J$2:$J$2848,$AC391,'B-PorHerramienta'!$K$2:$K$2848,$AD391,'B-PorHerramienta'!$L$2:$L$2848,$AE391)*$AI$6,$AJ$6))</f>
        <v/>
      </c>
      <c r="J391" s="48" t="str">
        <f>IF(COUNTIFS('B-PorHerramienta'!$A$2:$A$2848,J$8,'B-PorHerramienta'!$J$2:$J$2848,$AC391,'B-PorHerramienta'!$K$2:$K$2848,$AD391,'B-PorHerramienta'!$L$2:$L$2848,$AE391,'B-PorHerramienta'!$F$2:$F$2848,"&lt;&gt;")=0,"",ROUND(SUMIFS(INDEX('B-PorHerramienta'!$F$2:$I$2848,0,$AH$6),'B-PorHerramienta'!$A$2:$A$2848,J$8,'B-PorHerramienta'!$J$2:$J$2848,$AC391,'B-PorHerramienta'!$K$2:$K$2848,$AD391,'B-PorHerramienta'!$L$2:$L$2848,$AE391)*$AI$6,$AJ$6))</f>
        <v/>
      </c>
      <c r="K391" s="48" t="str">
        <f>IF(COUNTIFS('B-PorHerramienta'!$A$2:$A$2848,K$8,'B-PorHerramienta'!$J$2:$J$2848,$AC391,'B-PorHerramienta'!$K$2:$K$2848,$AD391,'B-PorHerramienta'!$L$2:$L$2848,$AE391,'B-PorHerramienta'!$F$2:$F$2848,"&lt;&gt;")=0,"",ROUND(SUMIFS(INDEX('B-PorHerramienta'!$F$2:$I$2848,0,$AH$6),'B-PorHerramienta'!$A$2:$A$2848,K$8,'B-PorHerramienta'!$J$2:$J$2848,$AC391,'B-PorHerramienta'!$K$2:$K$2848,$AD391,'B-PorHerramienta'!$L$2:$L$2848,$AE391)*$AI$6,$AJ$6))</f>
        <v/>
      </c>
      <c r="L391" s="48" t="str">
        <f>IF(COUNTIFS('B-PorHerramienta'!$A$2:$A$2848,L$8,'B-PorHerramienta'!$J$2:$J$2848,$AC391,'B-PorHerramienta'!$K$2:$K$2848,$AD391,'B-PorHerramienta'!$L$2:$L$2848,$AE391,'B-PorHerramienta'!$F$2:$F$2848,"&lt;&gt;")=0,"",ROUND(SUMIFS(INDEX('B-PorHerramienta'!$F$2:$I$2848,0,$AH$6),'B-PorHerramienta'!$A$2:$A$2848,L$8,'B-PorHerramienta'!$J$2:$J$2848,$AC391,'B-PorHerramienta'!$K$2:$K$2848,$AD391,'B-PorHerramienta'!$L$2:$L$2848,$AE391)*$AI$6,$AJ$6))</f>
        <v/>
      </c>
      <c r="M391" s="48" t="str">
        <f>IF(COUNTIFS('B-PorHerramienta'!$A$2:$A$2848,M$8,'B-PorHerramienta'!$J$2:$J$2848,$AC391,'B-PorHerramienta'!$K$2:$K$2848,$AD391,'B-PorHerramienta'!$L$2:$L$2848,$AE391,'B-PorHerramienta'!$F$2:$F$2848,"&lt;&gt;")=0,"",ROUND(SUMIFS(INDEX('B-PorHerramienta'!$F$2:$I$2848,0,$AH$6),'B-PorHerramienta'!$A$2:$A$2848,M$8,'B-PorHerramienta'!$J$2:$J$2848,$AC391,'B-PorHerramienta'!$K$2:$K$2848,$AD391,'B-PorHerramienta'!$L$2:$L$2848,$AE391)*$AI$6,$AJ$6))</f>
        <v/>
      </c>
      <c r="N391" s="48" t="str">
        <f>IF(COUNTIFS('B-PorHerramienta'!$A$2:$A$2848,N$8,'B-PorHerramienta'!$J$2:$J$2848,$AC391,'B-PorHerramienta'!$K$2:$K$2848,$AD391,'B-PorHerramienta'!$L$2:$L$2848,$AE391,'B-PorHerramienta'!$F$2:$F$2848,"&lt;&gt;")=0,"",ROUND(SUMIFS(INDEX('B-PorHerramienta'!$F$2:$I$2848,0,$AH$6),'B-PorHerramienta'!$A$2:$A$2848,N$8,'B-PorHerramienta'!$J$2:$J$2848,$AC391,'B-PorHerramienta'!$K$2:$K$2848,$AD391,'B-PorHerramienta'!$L$2:$L$2848,$AE391)*$AI$6,$AJ$6))</f>
        <v/>
      </c>
      <c r="O391" s="48">
        <f>IF(COUNTIFS('B-PorHerramienta'!$A$2:$A$2848,O$8,'B-PorHerramienta'!$J$2:$J$2848,$AC391,'B-PorHerramienta'!$K$2:$K$2848,$AD391,'B-PorHerramienta'!$L$2:$L$2848,$AE391,'B-PorHerramienta'!$F$2:$F$2848,"&lt;&gt;")=0,"",ROUND(SUMIFS(INDEX('B-PorHerramienta'!$F$2:$I$2848,0,$AH$6),'B-PorHerramienta'!$A$2:$A$2848,O$8,'B-PorHerramienta'!$J$2:$J$2848,$AC391,'B-PorHerramienta'!$K$2:$K$2848,$AD391,'B-PorHerramienta'!$L$2:$L$2848,$AE391)*$AI$6,$AJ$6))</f>
        <v>4.1999999999999997E-3</v>
      </c>
      <c r="P391" s="48">
        <f>IF(COUNTIFS('B-PorHerramienta'!$A$2:$A$2848,P$8,'B-PorHerramienta'!$J$2:$J$2848,$AC391,'B-PorHerramienta'!$K$2:$K$2848,$AD391,'B-PorHerramienta'!$L$2:$L$2848,$AE391,'B-PorHerramienta'!$F$2:$F$2848,"&lt;&gt;")=0,"",ROUND(SUMIFS(INDEX('B-PorHerramienta'!$F$2:$I$2848,0,$AH$6),'B-PorHerramienta'!$A$2:$A$2848,P$8,'B-PorHerramienta'!$J$2:$J$2848,$AC391,'B-PorHerramienta'!$K$2:$K$2848,$AD391,'B-PorHerramienta'!$L$2:$L$2848,$AE391)*$AI$6,$AJ$6))</f>
        <v>6.9999999999999999E-4</v>
      </c>
      <c r="Q391" s="48">
        <f>IF(COUNTIFS('B-PorHerramienta'!$A$2:$A$2848,Q$8,'B-PorHerramienta'!$J$2:$J$2848,$AC391,'B-PorHerramienta'!$K$2:$K$2848,$AD391,'B-PorHerramienta'!$L$2:$L$2848,$AE391,'B-PorHerramienta'!$F$2:$F$2848,"&lt;&gt;")=0,"",ROUND(SUMIFS(INDEX('B-PorHerramienta'!$F$2:$I$2848,0,$AH$6),'B-PorHerramienta'!$A$2:$A$2848,Q$8,'B-PorHerramienta'!$J$2:$J$2848,$AC391,'B-PorHerramienta'!$K$2:$K$2848,$AD391,'B-PorHerramienta'!$L$2:$L$2848,$AE391)*$AI$6,$AJ$6))</f>
        <v>1.4E-3</v>
      </c>
      <c r="R391" s="48">
        <f>IF(COUNTIFS('B-PorHerramienta'!$A$2:$A$2848,R$8,'B-PorHerramienta'!$J$2:$J$2848,$AC391,'B-PorHerramienta'!$K$2:$K$2848,$AD391,'B-PorHerramienta'!$L$2:$L$2848,$AE391,'B-PorHerramienta'!$F$2:$F$2848,"&lt;&gt;")=0,"",ROUND(SUMIFS(INDEX('B-PorHerramienta'!$F$2:$I$2848,0,$AH$6),'B-PorHerramienta'!$A$2:$A$2848,R$8,'B-PorHerramienta'!$J$2:$J$2848,$AC391,'B-PorHerramienta'!$K$2:$K$2848,$AD391,'B-PorHerramienta'!$L$2:$L$2848,$AE391)*$AI$6,$AJ$6))</f>
        <v>2.5000000000000001E-3</v>
      </c>
      <c r="S391" s="48">
        <f>IF(COUNTIFS('B-PorHerramienta'!$A$2:$A$2848,S$8,'B-PorHerramienta'!$J$2:$J$2848,$AC391,'B-PorHerramienta'!$K$2:$K$2848,$AD391,'B-PorHerramienta'!$L$2:$L$2848,$AE391,'B-PorHerramienta'!$F$2:$F$2848,"&lt;&gt;")=0,"",ROUND(SUMIFS(INDEX('B-PorHerramienta'!$F$2:$I$2848,0,$AH$6),'B-PorHerramienta'!$A$2:$A$2848,S$8,'B-PorHerramienta'!$J$2:$J$2848,$AC391,'B-PorHerramienta'!$K$2:$K$2848,$AD391,'B-PorHerramienta'!$L$2:$L$2848,$AE391)*$AI$6,$AJ$6))</f>
        <v>2.7000000000000001E-3</v>
      </c>
      <c r="T391" s="48">
        <f>IF(COUNTIFS('B-PorHerramienta'!$A$2:$A$2848,T$8,'B-PorHerramienta'!$J$2:$J$2848,$AC391,'B-PorHerramienta'!$K$2:$K$2848,$AD391,'B-PorHerramienta'!$L$2:$L$2848,$AE391,'B-PorHerramienta'!$F$2:$F$2848,"&lt;&gt;")=0,"",ROUND(SUMIFS(INDEX('B-PorHerramienta'!$F$2:$I$2848,0,$AH$6),'B-PorHerramienta'!$A$2:$A$2848,T$8,'B-PorHerramienta'!$J$2:$J$2848,$AC391,'B-PorHerramienta'!$K$2:$K$2848,$AD391,'B-PorHerramienta'!$L$2:$L$2848,$AE391)*$AI$6,$AJ$6))</f>
        <v>6.0000000000000001E-3</v>
      </c>
      <c r="U391" s="48">
        <f>IF(COUNTIFS('B-PorHerramienta'!$A$2:$A$2848,U$8,'B-PorHerramienta'!$J$2:$J$2848,$AC391,'B-PorHerramienta'!$K$2:$K$2848,$AD391,'B-PorHerramienta'!$L$2:$L$2848,$AE391,'B-PorHerramienta'!$F$2:$F$2848,"&lt;&gt;")=0,"",ROUND(SUMIFS(INDEX('B-PorHerramienta'!$F$2:$I$2848,0,$AH$6),'B-PorHerramienta'!$A$2:$A$2848,U$8,'B-PorHerramienta'!$J$2:$J$2848,$AC391,'B-PorHerramienta'!$K$2:$K$2848,$AD391,'B-PorHerramienta'!$L$2:$L$2848,$AE391)*$AI$6,$AJ$6))</f>
        <v>0.01</v>
      </c>
      <c r="V391" s="48">
        <f>IF(COUNTIFS('B-PorHerramienta'!$A$2:$A$2848,V$8,'B-PorHerramienta'!$J$2:$J$2848,$AC391,'B-PorHerramienta'!$K$2:$K$2848,$AD391,'B-PorHerramienta'!$L$2:$L$2848,$AE391,'B-PorHerramienta'!$F$2:$F$2848,"&lt;&gt;")=0,"",ROUND(SUMIFS(INDEX('B-PorHerramienta'!$F$2:$I$2848,0,$AH$6),'B-PorHerramienta'!$A$2:$A$2848,V$8,'B-PorHerramienta'!$J$2:$J$2848,$AC391,'B-PorHerramienta'!$K$2:$K$2848,$AD391,'B-PorHerramienta'!$L$2:$L$2848,$AE391)*$AI$6,$AJ$6))</f>
        <v>9.7999999999999997E-3</v>
      </c>
      <c r="W391" s="48">
        <f>IF(COUNTIFS('B-PorHerramienta'!$A$2:$A$2848,W$8,'B-PorHerramienta'!$J$2:$J$2848,$AC391,'B-PorHerramienta'!$K$2:$K$2848,$AD391,'B-PorHerramienta'!$L$2:$L$2848,$AE391,'B-PorHerramienta'!$F$2:$F$2848,"&lt;&gt;")=0,"",ROUND(SUMIFS(INDEX('B-PorHerramienta'!$F$2:$I$2848,0,$AH$6),'B-PorHerramienta'!$A$2:$A$2848,W$8,'B-PorHerramienta'!$J$2:$J$2848,$AC391,'B-PorHerramienta'!$K$2:$K$2848,$AD391,'B-PorHerramienta'!$L$2:$L$2848,$AE391)*$AI$6,$AJ$6))</f>
        <v>8.6E-3</v>
      </c>
      <c r="X391" s="48">
        <f>IF(COUNTIFS('B-PorHerramienta'!$A$2:$A$2848,X$8,'B-PorHerramienta'!$J$2:$J$2848,$AC391,'B-PorHerramienta'!$K$2:$K$2848,$AD391,'B-PorHerramienta'!$L$2:$L$2848,$AE391,'B-PorHerramienta'!$F$2:$F$2848,"&lt;&gt;")=0,"",ROUND(SUMIFS(INDEX('B-PorHerramienta'!$F$2:$I$2848,0,$AH$6),'B-PorHerramienta'!$A$2:$A$2848,X$8,'B-PorHerramienta'!$J$2:$J$2848,$AC391,'B-PorHerramienta'!$K$2:$K$2848,$AD391,'B-PorHerramienta'!$L$2:$L$2848,$AE391)*$AI$6,$AJ$6))</f>
        <v>7.4999999999999997E-3</v>
      </c>
      <c r="Y391" s="48">
        <f>IF(COUNTIFS('B-PorHerramienta'!$A$2:$A$2848,Y$8,'B-PorHerramienta'!$J$2:$J$2848,$AC391,'B-PorHerramienta'!$K$2:$K$2848,$AD391,'B-PorHerramienta'!$L$2:$L$2848,$AE391,'B-PorHerramienta'!$F$2:$F$2848,"&lt;&gt;")=0,"",ROUND(SUMIFS(INDEX('B-PorHerramienta'!$F$2:$I$2848,0,$AH$6),'B-PorHerramienta'!$A$2:$A$2848,Y$8,'B-PorHerramienta'!$J$2:$J$2848,$AC391,'B-PorHerramienta'!$K$2:$K$2848,$AD391,'B-PorHerramienta'!$L$2:$L$2848,$AE391)*$AI$6,$AJ$6))</f>
        <v>7.6E-3</v>
      </c>
      <c r="Z391" s="48">
        <f>IF(COUNTIFS('B-PorHerramienta'!$A$2:$A$2848,Z$8,'B-PorHerramienta'!$J$2:$J$2848,$AC391,'B-PorHerramienta'!$K$2:$K$2848,$AD391,'B-PorHerramienta'!$L$2:$L$2848,$AE391,'B-PorHerramienta'!$F$2:$F$2848,"&lt;&gt;")=0,"",ROUND(SUMIFS(INDEX('B-PorHerramienta'!$F$2:$I$2848,0,$AH$6),'B-PorHerramienta'!$A$2:$A$2848,Z$8,'B-PorHerramienta'!$J$2:$J$2848,$AC391,'B-PorHerramienta'!$K$2:$K$2848,$AD391,'B-PorHerramienta'!$L$2:$L$2848,$AE391)*$AI$6,$AJ$6))</f>
        <v>7.7000000000000002E-3</v>
      </c>
      <c r="AA391" s="6"/>
      <c r="AB391" s="35">
        <v>2</v>
      </c>
      <c r="AC391" s="35" t="s">
        <v>1202</v>
      </c>
      <c r="AD391" s="35" t="s">
        <v>5</v>
      </c>
      <c r="AE391" s="35" t="s">
        <v>1206</v>
      </c>
      <c r="AF391" s="35"/>
      <c r="AG391" s="35"/>
      <c r="AH391" s="35"/>
      <c r="AI391" s="35"/>
      <c r="AJ391" s="35"/>
      <c r="AK391" s="35"/>
    </row>
    <row r="392" spans="1:37" hidden="1" outlineLevel="2" collapsed="1" x14ac:dyDescent="0.25">
      <c r="A392" s="49" t="s">
        <v>2796</v>
      </c>
      <c r="B392" s="47" t="s">
        <v>2795</v>
      </c>
      <c r="C392" s="48" t="str">
        <f>IF(COUNTIFS('B-PorHerramienta'!$A$2:$A$2848,C$8,'B-PorHerramienta'!$J$2:$J$2848,$AC392,'B-PorHerramienta'!$K$2:$K$2848,$AD392,'B-PorHerramienta'!$L$2:$L$2848,$AE392,'B-PorHerramienta'!$F$2:$F$2848,"&lt;&gt;")=0,"",ROUND(SUMIFS(INDEX('B-PorHerramienta'!$F$2:$I$2848,0,$AH$6),'B-PorHerramienta'!$A$2:$A$2848,C$8,'B-PorHerramienta'!$J$2:$J$2848,$AC392,'B-PorHerramienta'!$K$2:$K$2848,$AD392,'B-PorHerramienta'!$L$2:$L$2848,$AE392)*$AI$6,$AJ$6))</f>
        <v/>
      </c>
      <c r="D392" s="48" t="str">
        <f>IF(COUNTIFS('B-PorHerramienta'!$A$2:$A$2848,D$8,'B-PorHerramienta'!$J$2:$J$2848,$AC392,'B-PorHerramienta'!$K$2:$K$2848,$AD392,'B-PorHerramienta'!$L$2:$L$2848,$AE392,'B-PorHerramienta'!$F$2:$F$2848,"&lt;&gt;")=0,"",ROUND(SUMIFS(INDEX('B-PorHerramienta'!$F$2:$I$2848,0,$AH$6),'B-PorHerramienta'!$A$2:$A$2848,D$8,'B-PorHerramienta'!$J$2:$J$2848,$AC392,'B-PorHerramienta'!$K$2:$K$2848,$AD392,'B-PorHerramienta'!$L$2:$L$2848,$AE392)*$AI$6,$AJ$6))</f>
        <v/>
      </c>
      <c r="E392" s="48" t="str">
        <f>IF(COUNTIFS('B-PorHerramienta'!$A$2:$A$2848,E$8,'B-PorHerramienta'!$J$2:$J$2848,$AC392,'B-PorHerramienta'!$K$2:$K$2848,$AD392,'B-PorHerramienta'!$L$2:$L$2848,$AE392,'B-PorHerramienta'!$F$2:$F$2848,"&lt;&gt;")=0,"",ROUND(SUMIFS(INDEX('B-PorHerramienta'!$F$2:$I$2848,0,$AH$6),'B-PorHerramienta'!$A$2:$A$2848,E$8,'B-PorHerramienta'!$J$2:$J$2848,$AC392,'B-PorHerramienta'!$K$2:$K$2848,$AD392,'B-PorHerramienta'!$L$2:$L$2848,$AE392)*$AI$6,$AJ$6))</f>
        <v/>
      </c>
      <c r="F392" s="48" t="str">
        <f>IF(COUNTIFS('B-PorHerramienta'!$A$2:$A$2848,F$8,'B-PorHerramienta'!$J$2:$J$2848,$AC392,'B-PorHerramienta'!$K$2:$K$2848,$AD392,'B-PorHerramienta'!$L$2:$L$2848,$AE392,'B-PorHerramienta'!$F$2:$F$2848,"&lt;&gt;")=0,"",ROUND(SUMIFS(INDEX('B-PorHerramienta'!$F$2:$I$2848,0,$AH$6),'B-PorHerramienta'!$A$2:$A$2848,F$8,'B-PorHerramienta'!$J$2:$J$2848,$AC392,'B-PorHerramienta'!$K$2:$K$2848,$AD392,'B-PorHerramienta'!$L$2:$L$2848,$AE392)*$AI$6,$AJ$6))</f>
        <v/>
      </c>
      <c r="G392" s="48" t="str">
        <f>IF(COUNTIFS('B-PorHerramienta'!$A$2:$A$2848,G$8,'B-PorHerramienta'!$J$2:$J$2848,$AC392,'B-PorHerramienta'!$K$2:$K$2848,$AD392,'B-PorHerramienta'!$L$2:$L$2848,$AE392,'B-PorHerramienta'!$F$2:$F$2848,"&lt;&gt;")=0,"",ROUND(SUMIFS(INDEX('B-PorHerramienta'!$F$2:$I$2848,0,$AH$6),'B-PorHerramienta'!$A$2:$A$2848,G$8,'B-PorHerramienta'!$J$2:$J$2848,$AC392,'B-PorHerramienta'!$K$2:$K$2848,$AD392,'B-PorHerramienta'!$L$2:$L$2848,$AE392)*$AI$6,$AJ$6))</f>
        <v/>
      </c>
      <c r="H392" s="48" t="str">
        <f>IF(COUNTIFS('B-PorHerramienta'!$A$2:$A$2848,H$8,'B-PorHerramienta'!$J$2:$J$2848,$AC392,'B-PorHerramienta'!$K$2:$K$2848,$AD392,'B-PorHerramienta'!$L$2:$L$2848,$AE392,'B-PorHerramienta'!$F$2:$F$2848,"&lt;&gt;")=0,"",ROUND(SUMIFS(INDEX('B-PorHerramienta'!$F$2:$I$2848,0,$AH$6),'B-PorHerramienta'!$A$2:$A$2848,H$8,'B-PorHerramienta'!$J$2:$J$2848,$AC392,'B-PorHerramienta'!$K$2:$K$2848,$AD392,'B-PorHerramienta'!$L$2:$L$2848,$AE392)*$AI$6,$AJ$6))</f>
        <v/>
      </c>
      <c r="I392" s="48" t="str">
        <f>IF(COUNTIFS('B-PorHerramienta'!$A$2:$A$2848,I$8,'B-PorHerramienta'!$J$2:$J$2848,$AC392,'B-PorHerramienta'!$K$2:$K$2848,$AD392,'B-PorHerramienta'!$L$2:$L$2848,$AE392,'B-PorHerramienta'!$F$2:$F$2848,"&lt;&gt;")=0,"",ROUND(SUMIFS(INDEX('B-PorHerramienta'!$F$2:$I$2848,0,$AH$6),'B-PorHerramienta'!$A$2:$A$2848,I$8,'B-PorHerramienta'!$J$2:$J$2848,$AC392,'B-PorHerramienta'!$K$2:$K$2848,$AD392,'B-PorHerramienta'!$L$2:$L$2848,$AE392)*$AI$6,$AJ$6))</f>
        <v/>
      </c>
      <c r="J392" s="48" t="str">
        <f>IF(COUNTIFS('B-PorHerramienta'!$A$2:$A$2848,J$8,'B-PorHerramienta'!$J$2:$J$2848,$AC392,'B-PorHerramienta'!$K$2:$K$2848,$AD392,'B-PorHerramienta'!$L$2:$L$2848,$AE392,'B-PorHerramienta'!$F$2:$F$2848,"&lt;&gt;")=0,"",ROUND(SUMIFS(INDEX('B-PorHerramienta'!$F$2:$I$2848,0,$AH$6),'B-PorHerramienta'!$A$2:$A$2848,J$8,'B-PorHerramienta'!$J$2:$J$2848,$AC392,'B-PorHerramienta'!$K$2:$K$2848,$AD392,'B-PorHerramienta'!$L$2:$L$2848,$AE392)*$AI$6,$AJ$6))</f>
        <v/>
      </c>
      <c r="K392" s="48" t="str">
        <f>IF(COUNTIFS('B-PorHerramienta'!$A$2:$A$2848,K$8,'B-PorHerramienta'!$J$2:$J$2848,$AC392,'B-PorHerramienta'!$K$2:$K$2848,$AD392,'B-PorHerramienta'!$L$2:$L$2848,$AE392,'B-PorHerramienta'!$F$2:$F$2848,"&lt;&gt;")=0,"",ROUND(SUMIFS(INDEX('B-PorHerramienta'!$F$2:$I$2848,0,$AH$6),'B-PorHerramienta'!$A$2:$A$2848,K$8,'B-PorHerramienta'!$J$2:$J$2848,$AC392,'B-PorHerramienta'!$K$2:$K$2848,$AD392,'B-PorHerramienta'!$L$2:$L$2848,$AE392)*$AI$6,$AJ$6))</f>
        <v/>
      </c>
      <c r="L392" s="48" t="str">
        <f>IF(COUNTIFS('B-PorHerramienta'!$A$2:$A$2848,L$8,'B-PorHerramienta'!$J$2:$J$2848,$AC392,'B-PorHerramienta'!$K$2:$K$2848,$AD392,'B-PorHerramienta'!$L$2:$L$2848,$AE392,'B-PorHerramienta'!$F$2:$F$2848,"&lt;&gt;")=0,"",ROUND(SUMIFS(INDEX('B-PorHerramienta'!$F$2:$I$2848,0,$AH$6),'B-PorHerramienta'!$A$2:$A$2848,L$8,'B-PorHerramienta'!$J$2:$J$2848,$AC392,'B-PorHerramienta'!$K$2:$K$2848,$AD392,'B-PorHerramienta'!$L$2:$L$2848,$AE392)*$AI$6,$AJ$6))</f>
        <v/>
      </c>
      <c r="M392" s="48" t="str">
        <f>IF(COUNTIFS('B-PorHerramienta'!$A$2:$A$2848,M$8,'B-PorHerramienta'!$J$2:$J$2848,$AC392,'B-PorHerramienta'!$K$2:$K$2848,$AD392,'B-PorHerramienta'!$L$2:$L$2848,$AE392,'B-PorHerramienta'!$F$2:$F$2848,"&lt;&gt;")=0,"",ROUND(SUMIFS(INDEX('B-PorHerramienta'!$F$2:$I$2848,0,$AH$6),'B-PorHerramienta'!$A$2:$A$2848,M$8,'B-PorHerramienta'!$J$2:$J$2848,$AC392,'B-PorHerramienta'!$K$2:$K$2848,$AD392,'B-PorHerramienta'!$L$2:$L$2848,$AE392)*$AI$6,$AJ$6))</f>
        <v/>
      </c>
      <c r="N392" s="48" t="str">
        <f>IF(COUNTIFS('B-PorHerramienta'!$A$2:$A$2848,N$8,'B-PorHerramienta'!$J$2:$J$2848,$AC392,'B-PorHerramienta'!$K$2:$K$2848,$AD392,'B-PorHerramienta'!$L$2:$L$2848,$AE392,'B-PorHerramienta'!$F$2:$F$2848,"&lt;&gt;")=0,"",ROUND(SUMIFS(INDEX('B-PorHerramienta'!$F$2:$I$2848,0,$AH$6),'B-PorHerramienta'!$A$2:$A$2848,N$8,'B-PorHerramienta'!$J$2:$J$2848,$AC392,'B-PorHerramienta'!$K$2:$K$2848,$AD392,'B-PorHerramienta'!$L$2:$L$2848,$AE392)*$AI$6,$AJ$6))</f>
        <v/>
      </c>
      <c r="O392" s="48">
        <f>IF(COUNTIFS('B-PorHerramienta'!$A$2:$A$2848,O$8,'B-PorHerramienta'!$J$2:$J$2848,$AC392,'B-PorHerramienta'!$K$2:$K$2848,$AD392,'B-PorHerramienta'!$L$2:$L$2848,$AE392,'B-PorHerramienta'!$F$2:$F$2848,"&lt;&gt;")=0,"",ROUND(SUMIFS(INDEX('B-PorHerramienta'!$F$2:$I$2848,0,$AH$6),'B-PorHerramienta'!$A$2:$A$2848,O$8,'B-PorHerramienta'!$J$2:$J$2848,$AC392,'B-PorHerramienta'!$K$2:$K$2848,$AD392,'B-PorHerramienta'!$L$2:$L$2848,$AE392)*$AI$6,$AJ$6))</f>
        <v>2.3E-3</v>
      </c>
      <c r="P392" s="48">
        <f>IF(COUNTIFS('B-PorHerramienta'!$A$2:$A$2848,P$8,'B-PorHerramienta'!$J$2:$J$2848,$AC392,'B-PorHerramienta'!$K$2:$K$2848,$AD392,'B-PorHerramienta'!$L$2:$L$2848,$AE392,'B-PorHerramienta'!$F$2:$F$2848,"&lt;&gt;")=0,"",ROUND(SUMIFS(INDEX('B-PorHerramienta'!$F$2:$I$2848,0,$AH$6),'B-PorHerramienta'!$A$2:$A$2848,P$8,'B-PorHerramienta'!$J$2:$J$2848,$AC392,'B-PorHerramienta'!$K$2:$K$2848,$AD392,'B-PorHerramienta'!$L$2:$L$2848,$AE392)*$AI$6,$AJ$6))</f>
        <v>2.3E-3</v>
      </c>
      <c r="Q392" s="48">
        <f>IF(COUNTIFS('B-PorHerramienta'!$A$2:$A$2848,Q$8,'B-PorHerramienta'!$J$2:$J$2848,$AC392,'B-PorHerramienta'!$K$2:$K$2848,$AD392,'B-PorHerramienta'!$L$2:$L$2848,$AE392,'B-PorHerramienta'!$F$2:$F$2848,"&lt;&gt;")=0,"",ROUND(SUMIFS(INDEX('B-PorHerramienta'!$F$2:$I$2848,0,$AH$6),'B-PorHerramienta'!$A$2:$A$2848,Q$8,'B-PorHerramienta'!$J$2:$J$2848,$AC392,'B-PorHerramienta'!$K$2:$K$2848,$AD392,'B-PorHerramienta'!$L$2:$L$2848,$AE392)*$AI$6,$AJ$6))</f>
        <v>2.3E-3</v>
      </c>
      <c r="R392" s="48">
        <f>IF(COUNTIFS('B-PorHerramienta'!$A$2:$A$2848,R$8,'B-PorHerramienta'!$J$2:$J$2848,$AC392,'B-PorHerramienta'!$K$2:$K$2848,$AD392,'B-PorHerramienta'!$L$2:$L$2848,$AE392,'B-PorHerramienta'!$F$2:$F$2848,"&lt;&gt;")=0,"",ROUND(SUMIFS(INDEX('B-PorHerramienta'!$F$2:$I$2848,0,$AH$6),'B-PorHerramienta'!$A$2:$A$2848,R$8,'B-PorHerramienta'!$J$2:$J$2848,$AC392,'B-PorHerramienta'!$K$2:$K$2848,$AD392,'B-PorHerramienta'!$L$2:$L$2848,$AE392)*$AI$6,$AJ$6))</f>
        <v>2.3E-3</v>
      </c>
      <c r="S392" s="48">
        <f>IF(COUNTIFS('B-PorHerramienta'!$A$2:$A$2848,S$8,'B-PorHerramienta'!$J$2:$J$2848,$AC392,'B-PorHerramienta'!$K$2:$K$2848,$AD392,'B-PorHerramienta'!$L$2:$L$2848,$AE392,'B-PorHerramienta'!$F$2:$F$2848,"&lt;&gt;")=0,"",ROUND(SUMIFS(INDEX('B-PorHerramienta'!$F$2:$I$2848,0,$AH$6),'B-PorHerramienta'!$A$2:$A$2848,S$8,'B-PorHerramienta'!$J$2:$J$2848,$AC392,'B-PorHerramienta'!$K$2:$K$2848,$AD392,'B-PorHerramienta'!$L$2:$L$2848,$AE392)*$AI$6,$AJ$6))</f>
        <v>3.3999999999999998E-3</v>
      </c>
      <c r="T392" s="48">
        <f>IF(COUNTIFS('B-PorHerramienta'!$A$2:$A$2848,T$8,'B-PorHerramienta'!$J$2:$J$2848,$AC392,'B-PorHerramienta'!$K$2:$K$2848,$AD392,'B-PorHerramienta'!$L$2:$L$2848,$AE392,'B-PorHerramienta'!$F$2:$F$2848,"&lt;&gt;")=0,"",ROUND(SUMIFS(INDEX('B-PorHerramienta'!$F$2:$I$2848,0,$AH$6),'B-PorHerramienta'!$A$2:$A$2848,T$8,'B-PorHerramienta'!$J$2:$J$2848,$AC392,'B-PorHerramienta'!$K$2:$K$2848,$AD392,'B-PorHerramienta'!$L$2:$L$2848,$AE392)*$AI$6,$AJ$6))</f>
        <v>3.8E-3</v>
      </c>
      <c r="U392" s="48">
        <f>IF(COUNTIFS('B-PorHerramienta'!$A$2:$A$2848,U$8,'B-PorHerramienta'!$J$2:$J$2848,$AC392,'B-PorHerramienta'!$K$2:$K$2848,$AD392,'B-PorHerramienta'!$L$2:$L$2848,$AE392,'B-PorHerramienta'!$F$2:$F$2848,"&lt;&gt;")=0,"",ROUND(SUMIFS(INDEX('B-PorHerramienta'!$F$2:$I$2848,0,$AH$6),'B-PorHerramienta'!$A$2:$A$2848,U$8,'B-PorHerramienta'!$J$2:$J$2848,$AC392,'B-PorHerramienta'!$K$2:$K$2848,$AD392,'B-PorHerramienta'!$L$2:$L$2848,$AE392)*$AI$6,$AJ$6))</f>
        <v>3.7000000000000002E-3</v>
      </c>
      <c r="V392" s="48">
        <f>IF(COUNTIFS('B-PorHerramienta'!$A$2:$A$2848,V$8,'B-PorHerramienta'!$J$2:$J$2848,$AC392,'B-PorHerramienta'!$K$2:$K$2848,$AD392,'B-PorHerramienta'!$L$2:$L$2848,$AE392,'B-PorHerramienta'!$F$2:$F$2848,"&lt;&gt;")=0,"",ROUND(SUMIFS(INDEX('B-PorHerramienta'!$F$2:$I$2848,0,$AH$6),'B-PorHerramienta'!$A$2:$A$2848,V$8,'B-PorHerramienta'!$J$2:$J$2848,$AC392,'B-PorHerramienta'!$K$2:$K$2848,$AD392,'B-PorHerramienta'!$L$2:$L$2848,$AE392)*$AI$6,$AJ$6))</f>
        <v>3.7000000000000002E-3</v>
      </c>
      <c r="W392" s="48">
        <f>IF(COUNTIFS('B-PorHerramienta'!$A$2:$A$2848,W$8,'B-PorHerramienta'!$J$2:$J$2848,$AC392,'B-PorHerramienta'!$K$2:$K$2848,$AD392,'B-PorHerramienta'!$L$2:$L$2848,$AE392,'B-PorHerramienta'!$F$2:$F$2848,"&lt;&gt;")=0,"",ROUND(SUMIFS(INDEX('B-PorHerramienta'!$F$2:$I$2848,0,$AH$6),'B-PorHerramienta'!$A$2:$A$2848,W$8,'B-PorHerramienta'!$J$2:$J$2848,$AC392,'B-PorHerramienta'!$K$2:$K$2848,$AD392,'B-PorHerramienta'!$L$2:$L$2848,$AE392)*$AI$6,$AJ$6))</f>
        <v>3.5999999999999999E-3</v>
      </c>
      <c r="X392" s="48">
        <f>IF(COUNTIFS('B-PorHerramienta'!$A$2:$A$2848,X$8,'B-PorHerramienta'!$J$2:$J$2848,$AC392,'B-PorHerramienta'!$K$2:$K$2848,$AD392,'B-PorHerramienta'!$L$2:$L$2848,$AE392,'B-PorHerramienta'!$F$2:$F$2848,"&lt;&gt;")=0,"",ROUND(SUMIFS(INDEX('B-PorHerramienta'!$F$2:$I$2848,0,$AH$6),'B-PorHerramienta'!$A$2:$A$2848,X$8,'B-PorHerramienta'!$J$2:$J$2848,$AC392,'B-PorHerramienta'!$K$2:$K$2848,$AD392,'B-PorHerramienta'!$L$2:$L$2848,$AE392)*$AI$6,$AJ$6))</f>
        <v>3.3E-3</v>
      </c>
      <c r="Y392" s="48">
        <f>IF(COUNTIFS('B-PorHerramienta'!$A$2:$A$2848,Y$8,'B-PorHerramienta'!$J$2:$J$2848,$AC392,'B-PorHerramienta'!$K$2:$K$2848,$AD392,'B-PorHerramienta'!$L$2:$L$2848,$AE392,'B-PorHerramienta'!$F$2:$F$2848,"&lt;&gt;")=0,"",ROUND(SUMIFS(INDEX('B-PorHerramienta'!$F$2:$I$2848,0,$AH$6),'B-PorHerramienta'!$A$2:$A$2848,Y$8,'B-PorHerramienta'!$J$2:$J$2848,$AC392,'B-PorHerramienta'!$K$2:$K$2848,$AD392,'B-PorHerramienta'!$L$2:$L$2848,$AE392)*$AI$6,$AJ$6))</f>
        <v>3.7000000000000002E-3</v>
      </c>
      <c r="Z392" s="48">
        <f>IF(COUNTIFS('B-PorHerramienta'!$A$2:$A$2848,Z$8,'B-PorHerramienta'!$J$2:$J$2848,$AC392,'B-PorHerramienta'!$K$2:$K$2848,$AD392,'B-PorHerramienta'!$L$2:$L$2848,$AE392,'B-PorHerramienta'!$F$2:$F$2848,"&lt;&gt;")=0,"",ROUND(SUMIFS(INDEX('B-PorHerramienta'!$F$2:$I$2848,0,$AH$6),'B-PorHerramienta'!$A$2:$A$2848,Z$8,'B-PorHerramienta'!$J$2:$J$2848,$AC392,'B-PorHerramienta'!$K$2:$K$2848,$AD392,'B-PorHerramienta'!$L$2:$L$2848,$AE392)*$AI$6,$AJ$6))</f>
        <v>2.7000000000000001E-3</v>
      </c>
      <c r="AA392" s="6"/>
      <c r="AB392" s="35">
        <v>2</v>
      </c>
      <c r="AC392" s="35" t="s">
        <v>1202</v>
      </c>
      <c r="AD392" s="35" t="s">
        <v>5</v>
      </c>
      <c r="AE392" s="35" t="s">
        <v>1207</v>
      </c>
      <c r="AF392" s="35"/>
      <c r="AG392" s="35"/>
      <c r="AH392" s="35"/>
      <c r="AI392" s="35"/>
      <c r="AJ392" s="35"/>
      <c r="AK392" s="35"/>
    </row>
    <row r="393" spans="1:37" ht="30" hidden="1" outlineLevel="2" collapsed="1" x14ac:dyDescent="0.25">
      <c r="A393" s="49" t="s">
        <v>2794</v>
      </c>
      <c r="B393" s="47" t="s">
        <v>294</v>
      </c>
      <c r="C393" s="48" t="str">
        <f>IF(COUNTIFS('B-PorHerramienta'!$A$2:$A$2848,C$8,'B-PorHerramienta'!$J$2:$J$2848,$AC393,'B-PorHerramienta'!$K$2:$K$2848,$AD393,'B-PorHerramienta'!$L$2:$L$2848,$AE393,'B-PorHerramienta'!$F$2:$F$2848,"&lt;&gt;")=0,"",ROUND(SUMIFS(INDEX('B-PorHerramienta'!$F$2:$I$2848,0,$AH$6),'B-PorHerramienta'!$A$2:$A$2848,C$8,'B-PorHerramienta'!$J$2:$J$2848,$AC393,'B-PorHerramienta'!$K$2:$K$2848,$AD393,'B-PorHerramienta'!$L$2:$L$2848,$AE393)*$AI$6,$AJ$6))</f>
        <v/>
      </c>
      <c r="D393" s="48" t="str">
        <f>IF(COUNTIFS('B-PorHerramienta'!$A$2:$A$2848,D$8,'B-PorHerramienta'!$J$2:$J$2848,$AC393,'B-PorHerramienta'!$K$2:$K$2848,$AD393,'B-PorHerramienta'!$L$2:$L$2848,$AE393,'B-PorHerramienta'!$F$2:$F$2848,"&lt;&gt;")=0,"",ROUND(SUMIFS(INDEX('B-PorHerramienta'!$F$2:$I$2848,0,$AH$6),'B-PorHerramienta'!$A$2:$A$2848,D$8,'B-PorHerramienta'!$J$2:$J$2848,$AC393,'B-PorHerramienta'!$K$2:$K$2848,$AD393,'B-PorHerramienta'!$L$2:$L$2848,$AE393)*$AI$6,$AJ$6))</f>
        <v/>
      </c>
      <c r="E393" s="48" t="str">
        <f>IF(COUNTIFS('B-PorHerramienta'!$A$2:$A$2848,E$8,'B-PorHerramienta'!$J$2:$J$2848,$AC393,'B-PorHerramienta'!$K$2:$K$2848,$AD393,'B-PorHerramienta'!$L$2:$L$2848,$AE393,'B-PorHerramienta'!$F$2:$F$2848,"&lt;&gt;")=0,"",ROUND(SUMIFS(INDEX('B-PorHerramienta'!$F$2:$I$2848,0,$AH$6),'B-PorHerramienta'!$A$2:$A$2848,E$8,'B-PorHerramienta'!$J$2:$J$2848,$AC393,'B-PorHerramienta'!$K$2:$K$2848,$AD393,'B-PorHerramienta'!$L$2:$L$2848,$AE393)*$AI$6,$AJ$6))</f>
        <v/>
      </c>
      <c r="F393" s="48" t="str">
        <f>IF(COUNTIFS('B-PorHerramienta'!$A$2:$A$2848,F$8,'B-PorHerramienta'!$J$2:$J$2848,$AC393,'B-PorHerramienta'!$K$2:$K$2848,$AD393,'B-PorHerramienta'!$L$2:$L$2848,$AE393,'B-PorHerramienta'!$F$2:$F$2848,"&lt;&gt;")=0,"",ROUND(SUMIFS(INDEX('B-PorHerramienta'!$F$2:$I$2848,0,$AH$6),'B-PorHerramienta'!$A$2:$A$2848,F$8,'B-PorHerramienta'!$J$2:$J$2848,$AC393,'B-PorHerramienta'!$K$2:$K$2848,$AD393,'B-PorHerramienta'!$L$2:$L$2848,$AE393)*$AI$6,$AJ$6))</f>
        <v/>
      </c>
      <c r="G393" s="48" t="str">
        <f>IF(COUNTIFS('B-PorHerramienta'!$A$2:$A$2848,G$8,'B-PorHerramienta'!$J$2:$J$2848,$AC393,'B-PorHerramienta'!$K$2:$K$2848,$AD393,'B-PorHerramienta'!$L$2:$L$2848,$AE393,'B-PorHerramienta'!$F$2:$F$2848,"&lt;&gt;")=0,"",ROUND(SUMIFS(INDEX('B-PorHerramienta'!$F$2:$I$2848,0,$AH$6),'B-PorHerramienta'!$A$2:$A$2848,G$8,'B-PorHerramienta'!$J$2:$J$2848,$AC393,'B-PorHerramienta'!$K$2:$K$2848,$AD393,'B-PorHerramienta'!$L$2:$L$2848,$AE393)*$AI$6,$AJ$6))</f>
        <v/>
      </c>
      <c r="H393" s="48" t="str">
        <f>IF(COUNTIFS('B-PorHerramienta'!$A$2:$A$2848,H$8,'B-PorHerramienta'!$J$2:$J$2848,$AC393,'B-PorHerramienta'!$K$2:$K$2848,$AD393,'B-PorHerramienta'!$L$2:$L$2848,$AE393,'B-PorHerramienta'!$F$2:$F$2848,"&lt;&gt;")=0,"",ROUND(SUMIFS(INDEX('B-PorHerramienta'!$F$2:$I$2848,0,$AH$6),'B-PorHerramienta'!$A$2:$A$2848,H$8,'B-PorHerramienta'!$J$2:$J$2848,$AC393,'B-PorHerramienta'!$K$2:$K$2848,$AD393,'B-PorHerramienta'!$L$2:$L$2848,$AE393)*$AI$6,$AJ$6))</f>
        <v/>
      </c>
      <c r="I393" s="48" t="str">
        <f>IF(COUNTIFS('B-PorHerramienta'!$A$2:$A$2848,I$8,'B-PorHerramienta'!$J$2:$J$2848,$AC393,'B-PorHerramienta'!$K$2:$K$2848,$AD393,'B-PorHerramienta'!$L$2:$L$2848,$AE393,'B-PorHerramienta'!$F$2:$F$2848,"&lt;&gt;")=0,"",ROUND(SUMIFS(INDEX('B-PorHerramienta'!$F$2:$I$2848,0,$AH$6),'B-PorHerramienta'!$A$2:$A$2848,I$8,'B-PorHerramienta'!$J$2:$J$2848,$AC393,'B-PorHerramienta'!$K$2:$K$2848,$AD393,'B-PorHerramienta'!$L$2:$L$2848,$AE393)*$AI$6,$AJ$6))</f>
        <v/>
      </c>
      <c r="J393" s="48" t="str">
        <f>IF(COUNTIFS('B-PorHerramienta'!$A$2:$A$2848,J$8,'B-PorHerramienta'!$J$2:$J$2848,$AC393,'B-PorHerramienta'!$K$2:$K$2848,$AD393,'B-PorHerramienta'!$L$2:$L$2848,$AE393,'B-PorHerramienta'!$F$2:$F$2848,"&lt;&gt;")=0,"",ROUND(SUMIFS(INDEX('B-PorHerramienta'!$F$2:$I$2848,0,$AH$6),'B-PorHerramienta'!$A$2:$A$2848,J$8,'B-PorHerramienta'!$J$2:$J$2848,$AC393,'B-PorHerramienta'!$K$2:$K$2848,$AD393,'B-PorHerramienta'!$L$2:$L$2848,$AE393)*$AI$6,$AJ$6))</f>
        <v/>
      </c>
      <c r="K393" s="48" t="str">
        <f>IF(COUNTIFS('B-PorHerramienta'!$A$2:$A$2848,K$8,'B-PorHerramienta'!$J$2:$J$2848,$AC393,'B-PorHerramienta'!$K$2:$K$2848,$AD393,'B-PorHerramienta'!$L$2:$L$2848,$AE393,'B-PorHerramienta'!$F$2:$F$2848,"&lt;&gt;")=0,"",ROUND(SUMIFS(INDEX('B-PorHerramienta'!$F$2:$I$2848,0,$AH$6),'B-PorHerramienta'!$A$2:$A$2848,K$8,'B-PorHerramienta'!$J$2:$J$2848,$AC393,'B-PorHerramienta'!$K$2:$K$2848,$AD393,'B-PorHerramienta'!$L$2:$L$2848,$AE393)*$AI$6,$AJ$6))</f>
        <v/>
      </c>
      <c r="L393" s="48" t="str">
        <f>IF(COUNTIFS('B-PorHerramienta'!$A$2:$A$2848,L$8,'B-PorHerramienta'!$J$2:$J$2848,$AC393,'B-PorHerramienta'!$K$2:$K$2848,$AD393,'B-PorHerramienta'!$L$2:$L$2848,$AE393,'B-PorHerramienta'!$F$2:$F$2848,"&lt;&gt;")=0,"",ROUND(SUMIFS(INDEX('B-PorHerramienta'!$F$2:$I$2848,0,$AH$6),'B-PorHerramienta'!$A$2:$A$2848,L$8,'B-PorHerramienta'!$J$2:$J$2848,$AC393,'B-PorHerramienta'!$K$2:$K$2848,$AD393,'B-PorHerramienta'!$L$2:$L$2848,$AE393)*$AI$6,$AJ$6))</f>
        <v/>
      </c>
      <c r="M393" s="48" t="str">
        <f>IF(COUNTIFS('B-PorHerramienta'!$A$2:$A$2848,M$8,'B-PorHerramienta'!$J$2:$J$2848,$AC393,'B-PorHerramienta'!$K$2:$K$2848,$AD393,'B-PorHerramienta'!$L$2:$L$2848,$AE393,'B-PorHerramienta'!$F$2:$F$2848,"&lt;&gt;")=0,"",ROUND(SUMIFS(INDEX('B-PorHerramienta'!$F$2:$I$2848,0,$AH$6),'B-PorHerramienta'!$A$2:$A$2848,M$8,'B-PorHerramienta'!$J$2:$J$2848,$AC393,'B-PorHerramienta'!$K$2:$K$2848,$AD393,'B-PorHerramienta'!$L$2:$L$2848,$AE393)*$AI$6,$AJ$6))</f>
        <v/>
      </c>
      <c r="N393" s="48" t="str">
        <f>IF(COUNTIFS('B-PorHerramienta'!$A$2:$A$2848,N$8,'B-PorHerramienta'!$J$2:$J$2848,$AC393,'B-PorHerramienta'!$K$2:$K$2848,$AD393,'B-PorHerramienta'!$L$2:$L$2848,$AE393,'B-PorHerramienta'!$F$2:$F$2848,"&lt;&gt;")=0,"",ROUND(SUMIFS(INDEX('B-PorHerramienta'!$F$2:$I$2848,0,$AH$6),'B-PorHerramienta'!$A$2:$A$2848,N$8,'B-PorHerramienta'!$J$2:$J$2848,$AC393,'B-PorHerramienta'!$K$2:$K$2848,$AD393,'B-PorHerramienta'!$L$2:$L$2848,$AE393)*$AI$6,$AJ$6))</f>
        <v/>
      </c>
      <c r="O393" s="48" t="str">
        <f>IF(COUNTIFS('B-PorHerramienta'!$A$2:$A$2848,O$8,'B-PorHerramienta'!$J$2:$J$2848,$AC393,'B-PorHerramienta'!$K$2:$K$2848,$AD393,'B-PorHerramienta'!$L$2:$L$2848,$AE393,'B-PorHerramienta'!$F$2:$F$2848,"&lt;&gt;")=0,"",ROUND(SUMIFS(INDEX('B-PorHerramienta'!$F$2:$I$2848,0,$AH$6),'B-PorHerramienta'!$A$2:$A$2848,O$8,'B-PorHerramienta'!$J$2:$J$2848,$AC393,'B-PorHerramienta'!$K$2:$K$2848,$AD393,'B-PorHerramienta'!$L$2:$L$2848,$AE393)*$AI$6,$AJ$6))</f>
        <v/>
      </c>
      <c r="P393" s="48" t="str">
        <f>IF(COUNTIFS('B-PorHerramienta'!$A$2:$A$2848,P$8,'B-PorHerramienta'!$J$2:$J$2848,$AC393,'B-PorHerramienta'!$K$2:$K$2848,$AD393,'B-PorHerramienta'!$L$2:$L$2848,$AE393,'B-PorHerramienta'!$F$2:$F$2848,"&lt;&gt;")=0,"",ROUND(SUMIFS(INDEX('B-PorHerramienta'!$F$2:$I$2848,0,$AH$6),'B-PorHerramienta'!$A$2:$A$2848,P$8,'B-PorHerramienta'!$J$2:$J$2848,$AC393,'B-PorHerramienta'!$K$2:$K$2848,$AD393,'B-PorHerramienta'!$L$2:$L$2848,$AE393)*$AI$6,$AJ$6))</f>
        <v/>
      </c>
      <c r="Q393" s="48" t="str">
        <f>IF(COUNTIFS('B-PorHerramienta'!$A$2:$A$2848,Q$8,'B-PorHerramienta'!$J$2:$J$2848,$AC393,'B-PorHerramienta'!$K$2:$K$2848,$AD393,'B-PorHerramienta'!$L$2:$L$2848,$AE393,'B-PorHerramienta'!$F$2:$F$2848,"&lt;&gt;")=0,"",ROUND(SUMIFS(INDEX('B-PorHerramienta'!$F$2:$I$2848,0,$AH$6),'B-PorHerramienta'!$A$2:$A$2848,Q$8,'B-PorHerramienta'!$J$2:$J$2848,$AC393,'B-PorHerramienta'!$K$2:$K$2848,$AD393,'B-PorHerramienta'!$L$2:$L$2848,$AE393)*$AI$6,$AJ$6))</f>
        <v/>
      </c>
      <c r="R393" s="48">
        <f>IF(COUNTIFS('B-PorHerramienta'!$A$2:$A$2848,R$8,'B-PorHerramienta'!$J$2:$J$2848,$AC393,'B-PorHerramienta'!$K$2:$K$2848,$AD393,'B-PorHerramienta'!$L$2:$L$2848,$AE393,'B-PorHerramienta'!$F$2:$F$2848,"&lt;&gt;")=0,"",ROUND(SUMIFS(INDEX('B-PorHerramienta'!$F$2:$I$2848,0,$AH$6),'B-PorHerramienta'!$A$2:$A$2848,R$8,'B-PorHerramienta'!$J$2:$J$2848,$AC393,'B-PorHerramienta'!$K$2:$K$2848,$AD393,'B-PorHerramienta'!$L$2:$L$2848,$AE393)*$AI$6,$AJ$6))</f>
        <v>1.1999999999999999E-3</v>
      </c>
      <c r="S393" s="48">
        <f>IF(COUNTIFS('B-PorHerramienta'!$A$2:$A$2848,S$8,'B-PorHerramienta'!$J$2:$J$2848,$AC393,'B-PorHerramienta'!$K$2:$K$2848,$AD393,'B-PorHerramienta'!$L$2:$L$2848,$AE393,'B-PorHerramienta'!$F$2:$F$2848,"&lt;&gt;")=0,"",ROUND(SUMIFS(INDEX('B-PorHerramienta'!$F$2:$I$2848,0,$AH$6),'B-PorHerramienta'!$A$2:$A$2848,S$8,'B-PorHerramienta'!$J$2:$J$2848,$AC393,'B-PorHerramienta'!$K$2:$K$2848,$AD393,'B-PorHerramienta'!$L$2:$L$2848,$AE393)*$AI$6,$AJ$6))</f>
        <v>0</v>
      </c>
      <c r="T393" s="48">
        <f>IF(COUNTIFS('B-PorHerramienta'!$A$2:$A$2848,T$8,'B-PorHerramienta'!$J$2:$J$2848,$AC393,'B-PorHerramienta'!$K$2:$K$2848,$AD393,'B-PorHerramienta'!$L$2:$L$2848,$AE393,'B-PorHerramienta'!$F$2:$F$2848,"&lt;&gt;")=0,"",ROUND(SUMIFS(INDEX('B-PorHerramienta'!$F$2:$I$2848,0,$AH$6),'B-PorHerramienta'!$A$2:$A$2848,T$8,'B-PorHerramienta'!$J$2:$J$2848,$AC393,'B-PorHerramienta'!$K$2:$K$2848,$AD393,'B-PorHerramienta'!$L$2:$L$2848,$AE393)*$AI$6,$AJ$6))</f>
        <v>0</v>
      </c>
      <c r="U393" s="48">
        <f>IF(COUNTIFS('B-PorHerramienta'!$A$2:$A$2848,U$8,'B-PorHerramienta'!$J$2:$J$2848,$AC393,'B-PorHerramienta'!$K$2:$K$2848,$AD393,'B-PorHerramienta'!$L$2:$L$2848,$AE393,'B-PorHerramienta'!$F$2:$F$2848,"&lt;&gt;")=0,"",ROUND(SUMIFS(INDEX('B-PorHerramienta'!$F$2:$I$2848,0,$AH$6),'B-PorHerramienta'!$A$2:$A$2848,U$8,'B-PorHerramienta'!$J$2:$J$2848,$AC393,'B-PorHerramienta'!$K$2:$K$2848,$AD393,'B-PorHerramienta'!$L$2:$L$2848,$AE393)*$AI$6,$AJ$6))</f>
        <v>0</v>
      </c>
      <c r="V393" s="48">
        <f>IF(COUNTIFS('B-PorHerramienta'!$A$2:$A$2848,V$8,'B-PorHerramienta'!$J$2:$J$2848,$AC393,'B-PorHerramienta'!$K$2:$K$2848,$AD393,'B-PorHerramienta'!$L$2:$L$2848,$AE393,'B-PorHerramienta'!$F$2:$F$2848,"&lt;&gt;")=0,"",ROUND(SUMIFS(INDEX('B-PorHerramienta'!$F$2:$I$2848,0,$AH$6),'B-PorHerramienta'!$A$2:$A$2848,V$8,'B-PorHerramienta'!$J$2:$J$2848,$AC393,'B-PorHerramienta'!$K$2:$K$2848,$AD393,'B-PorHerramienta'!$L$2:$L$2848,$AE393)*$AI$6,$AJ$6))</f>
        <v>0</v>
      </c>
      <c r="W393" s="48">
        <f>IF(COUNTIFS('B-PorHerramienta'!$A$2:$A$2848,W$8,'B-PorHerramienta'!$J$2:$J$2848,$AC393,'B-PorHerramienta'!$K$2:$K$2848,$AD393,'B-PorHerramienta'!$L$2:$L$2848,$AE393,'B-PorHerramienta'!$F$2:$F$2848,"&lt;&gt;")=0,"",ROUND(SUMIFS(INDEX('B-PorHerramienta'!$F$2:$I$2848,0,$AH$6),'B-PorHerramienta'!$A$2:$A$2848,W$8,'B-PorHerramienta'!$J$2:$J$2848,$AC393,'B-PorHerramienta'!$K$2:$K$2848,$AD393,'B-PorHerramienta'!$L$2:$L$2848,$AE393)*$AI$6,$AJ$6))</f>
        <v>0</v>
      </c>
      <c r="X393" s="48">
        <f>IF(COUNTIFS('B-PorHerramienta'!$A$2:$A$2848,X$8,'B-PorHerramienta'!$J$2:$J$2848,$AC393,'B-PorHerramienta'!$K$2:$K$2848,$AD393,'B-PorHerramienta'!$L$2:$L$2848,$AE393,'B-PorHerramienta'!$F$2:$F$2848,"&lt;&gt;")=0,"",ROUND(SUMIFS(INDEX('B-PorHerramienta'!$F$2:$I$2848,0,$AH$6),'B-PorHerramienta'!$A$2:$A$2848,X$8,'B-PorHerramienta'!$J$2:$J$2848,$AC393,'B-PorHerramienta'!$K$2:$K$2848,$AD393,'B-PorHerramienta'!$L$2:$L$2848,$AE393)*$AI$6,$AJ$6))</f>
        <v>0</v>
      </c>
      <c r="Y393" s="48">
        <f>IF(COUNTIFS('B-PorHerramienta'!$A$2:$A$2848,Y$8,'B-PorHerramienta'!$J$2:$J$2848,$AC393,'B-PorHerramienta'!$K$2:$K$2848,$AD393,'B-PorHerramienta'!$L$2:$L$2848,$AE393,'B-PorHerramienta'!$F$2:$F$2848,"&lt;&gt;")=0,"",ROUND(SUMIFS(INDEX('B-PorHerramienta'!$F$2:$I$2848,0,$AH$6),'B-PorHerramienta'!$A$2:$A$2848,Y$8,'B-PorHerramienta'!$J$2:$J$2848,$AC393,'B-PorHerramienta'!$K$2:$K$2848,$AD393,'B-PorHerramienta'!$L$2:$L$2848,$AE393)*$AI$6,$AJ$6))</f>
        <v>0</v>
      </c>
      <c r="Z393" s="48">
        <f>IF(COUNTIFS('B-PorHerramienta'!$A$2:$A$2848,Z$8,'B-PorHerramienta'!$J$2:$J$2848,$AC393,'B-PorHerramienta'!$K$2:$K$2848,$AD393,'B-PorHerramienta'!$L$2:$L$2848,$AE393,'B-PorHerramienta'!$F$2:$F$2848,"&lt;&gt;")=0,"",ROUND(SUMIFS(INDEX('B-PorHerramienta'!$F$2:$I$2848,0,$AH$6),'B-PorHerramienta'!$A$2:$A$2848,Z$8,'B-PorHerramienta'!$J$2:$J$2848,$AC393,'B-PorHerramienta'!$K$2:$K$2848,$AD393,'B-PorHerramienta'!$L$2:$L$2848,$AE393)*$AI$6,$AJ$6))</f>
        <v>0</v>
      </c>
      <c r="AA393" s="6"/>
      <c r="AB393" s="35">
        <v>2</v>
      </c>
      <c r="AC393" s="35" t="s">
        <v>1202</v>
      </c>
      <c r="AD393" s="35" t="s">
        <v>5</v>
      </c>
      <c r="AE393" s="35" t="s">
        <v>1208</v>
      </c>
      <c r="AF393" s="35"/>
      <c r="AG393" s="35"/>
      <c r="AH393" s="35"/>
      <c r="AI393" s="35"/>
      <c r="AJ393" s="35"/>
      <c r="AK393" s="35"/>
    </row>
    <row r="394" spans="1:37" ht="30" hidden="1" outlineLevel="2" collapsed="1" x14ac:dyDescent="0.25">
      <c r="A394" s="49" t="s">
        <v>2793</v>
      </c>
      <c r="B394" s="47" t="s">
        <v>296</v>
      </c>
      <c r="C394" s="48" t="str">
        <f>IF(COUNTIFS('B-PorHerramienta'!$A$2:$A$2848,C$8,'B-PorHerramienta'!$J$2:$J$2848,$AC394,'B-PorHerramienta'!$K$2:$K$2848,$AD394,'B-PorHerramienta'!$L$2:$L$2848,$AE394,'B-PorHerramienta'!$F$2:$F$2848,"&lt;&gt;")=0,"",ROUND(SUMIFS(INDEX('B-PorHerramienta'!$F$2:$I$2848,0,$AH$6),'B-PorHerramienta'!$A$2:$A$2848,C$8,'B-PorHerramienta'!$J$2:$J$2848,$AC394,'B-PorHerramienta'!$K$2:$K$2848,$AD394,'B-PorHerramienta'!$L$2:$L$2848,$AE394)*$AI$6,$AJ$6))</f>
        <v/>
      </c>
      <c r="D394" s="48" t="str">
        <f>IF(COUNTIFS('B-PorHerramienta'!$A$2:$A$2848,D$8,'B-PorHerramienta'!$J$2:$J$2848,$AC394,'B-PorHerramienta'!$K$2:$K$2848,$AD394,'B-PorHerramienta'!$L$2:$L$2848,$AE394,'B-PorHerramienta'!$F$2:$F$2848,"&lt;&gt;")=0,"",ROUND(SUMIFS(INDEX('B-PorHerramienta'!$F$2:$I$2848,0,$AH$6),'B-PorHerramienta'!$A$2:$A$2848,D$8,'B-PorHerramienta'!$J$2:$J$2848,$AC394,'B-PorHerramienta'!$K$2:$K$2848,$AD394,'B-PorHerramienta'!$L$2:$L$2848,$AE394)*$AI$6,$AJ$6))</f>
        <v/>
      </c>
      <c r="E394" s="48" t="str">
        <f>IF(COUNTIFS('B-PorHerramienta'!$A$2:$A$2848,E$8,'B-PorHerramienta'!$J$2:$J$2848,$AC394,'B-PorHerramienta'!$K$2:$K$2848,$AD394,'B-PorHerramienta'!$L$2:$L$2848,$AE394,'B-PorHerramienta'!$F$2:$F$2848,"&lt;&gt;")=0,"",ROUND(SUMIFS(INDEX('B-PorHerramienta'!$F$2:$I$2848,0,$AH$6),'B-PorHerramienta'!$A$2:$A$2848,E$8,'B-PorHerramienta'!$J$2:$J$2848,$AC394,'B-PorHerramienta'!$K$2:$K$2848,$AD394,'B-PorHerramienta'!$L$2:$L$2848,$AE394)*$AI$6,$AJ$6))</f>
        <v/>
      </c>
      <c r="F394" s="48" t="str">
        <f>IF(COUNTIFS('B-PorHerramienta'!$A$2:$A$2848,F$8,'B-PorHerramienta'!$J$2:$J$2848,$AC394,'B-PorHerramienta'!$K$2:$K$2848,$AD394,'B-PorHerramienta'!$L$2:$L$2848,$AE394,'B-PorHerramienta'!$F$2:$F$2848,"&lt;&gt;")=0,"",ROUND(SUMIFS(INDEX('B-PorHerramienta'!$F$2:$I$2848,0,$AH$6),'B-PorHerramienta'!$A$2:$A$2848,F$8,'B-PorHerramienta'!$J$2:$J$2848,$AC394,'B-PorHerramienta'!$K$2:$K$2848,$AD394,'B-PorHerramienta'!$L$2:$L$2848,$AE394)*$AI$6,$AJ$6))</f>
        <v/>
      </c>
      <c r="G394" s="48" t="str">
        <f>IF(COUNTIFS('B-PorHerramienta'!$A$2:$A$2848,G$8,'B-PorHerramienta'!$J$2:$J$2848,$AC394,'B-PorHerramienta'!$K$2:$K$2848,$AD394,'B-PorHerramienta'!$L$2:$L$2848,$AE394,'B-PorHerramienta'!$F$2:$F$2848,"&lt;&gt;")=0,"",ROUND(SUMIFS(INDEX('B-PorHerramienta'!$F$2:$I$2848,0,$AH$6),'B-PorHerramienta'!$A$2:$A$2848,G$8,'B-PorHerramienta'!$J$2:$J$2848,$AC394,'B-PorHerramienta'!$K$2:$K$2848,$AD394,'B-PorHerramienta'!$L$2:$L$2848,$AE394)*$AI$6,$AJ$6))</f>
        <v/>
      </c>
      <c r="H394" s="48" t="str">
        <f>IF(COUNTIFS('B-PorHerramienta'!$A$2:$A$2848,H$8,'B-PorHerramienta'!$J$2:$J$2848,$AC394,'B-PorHerramienta'!$K$2:$K$2848,$AD394,'B-PorHerramienta'!$L$2:$L$2848,$AE394,'B-PorHerramienta'!$F$2:$F$2848,"&lt;&gt;")=0,"",ROUND(SUMIFS(INDEX('B-PorHerramienta'!$F$2:$I$2848,0,$AH$6),'B-PorHerramienta'!$A$2:$A$2848,H$8,'B-PorHerramienta'!$J$2:$J$2848,$AC394,'B-PorHerramienta'!$K$2:$K$2848,$AD394,'B-PorHerramienta'!$L$2:$L$2848,$AE394)*$AI$6,$AJ$6))</f>
        <v/>
      </c>
      <c r="I394" s="48" t="str">
        <f>IF(COUNTIFS('B-PorHerramienta'!$A$2:$A$2848,I$8,'B-PorHerramienta'!$J$2:$J$2848,$AC394,'B-PorHerramienta'!$K$2:$K$2848,$AD394,'B-PorHerramienta'!$L$2:$L$2848,$AE394,'B-PorHerramienta'!$F$2:$F$2848,"&lt;&gt;")=0,"",ROUND(SUMIFS(INDEX('B-PorHerramienta'!$F$2:$I$2848,0,$AH$6),'B-PorHerramienta'!$A$2:$A$2848,I$8,'B-PorHerramienta'!$J$2:$J$2848,$AC394,'B-PorHerramienta'!$K$2:$K$2848,$AD394,'B-PorHerramienta'!$L$2:$L$2848,$AE394)*$AI$6,$AJ$6))</f>
        <v/>
      </c>
      <c r="J394" s="48" t="str">
        <f>IF(COUNTIFS('B-PorHerramienta'!$A$2:$A$2848,J$8,'B-PorHerramienta'!$J$2:$J$2848,$AC394,'B-PorHerramienta'!$K$2:$K$2848,$AD394,'B-PorHerramienta'!$L$2:$L$2848,$AE394,'B-PorHerramienta'!$F$2:$F$2848,"&lt;&gt;")=0,"",ROUND(SUMIFS(INDEX('B-PorHerramienta'!$F$2:$I$2848,0,$AH$6),'B-PorHerramienta'!$A$2:$A$2848,J$8,'B-PorHerramienta'!$J$2:$J$2848,$AC394,'B-PorHerramienta'!$K$2:$K$2848,$AD394,'B-PorHerramienta'!$L$2:$L$2848,$AE394)*$AI$6,$AJ$6))</f>
        <v/>
      </c>
      <c r="K394" s="48" t="str">
        <f>IF(COUNTIFS('B-PorHerramienta'!$A$2:$A$2848,K$8,'B-PorHerramienta'!$J$2:$J$2848,$AC394,'B-PorHerramienta'!$K$2:$K$2848,$AD394,'B-PorHerramienta'!$L$2:$L$2848,$AE394,'B-PorHerramienta'!$F$2:$F$2848,"&lt;&gt;")=0,"",ROUND(SUMIFS(INDEX('B-PorHerramienta'!$F$2:$I$2848,0,$AH$6),'B-PorHerramienta'!$A$2:$A$2848,K$8,'B-PorHerramienta'!$J$2:$J$2848,$AC394,'B-PorHerramienta'!$K$2:$K$2848,$AD394,'B-PorHerramienta'!$L$2:$L$2848,$AE394)*$AI$6,$AJ$6))</f>
        <v/>
      </c>
      <c r="L394" s="48" t="str">
        <f>IF(COUNTIFS('B-PorHerramienta'!$A$2:$A$2848,L$8,'B-PorHerramienta'!$J$2:$J$2848,$AC394,'B-PorHerramienta'!$K$2:$K$2848,$AD394,'B-PorHerramienta'!$L$2:$L$2848,$AE394,'B-PorHerramienta'!$F$2:$F$2848,"&lt;&gt;")=0,"",ROUND(SUMIFS(INDEX('B-PorHerramienta'!$F$2:$I$2848,0,$AH$6),'B-PorHerramienta'!$A$2:$A$2848,L$8,'B-PorHerramienta'!$J$2:$J$2848,$AC394,'B-PorHerramienta'!$K$2:$K$2848,$AD394,'B-PorHerramienta'!$L$2:$L$2848,$AE394)*$AI$6,$AJ$6))</f>
        <v/>
      </c>
      <c r="M394" s="48" t="str">
        <f>IF(COUNTIFS('B-PorHerramienta'!$A$2:$A$2848,M$8,'B-PorHerramienta'!$J$2:$J$2848,$AC394,'B-PorHerramienta'!$K$2:$K$2848,$AD394,'B-PorHerramienta'!$L$2:$L$2848,$AE394,'B-PorHerramienta'!$F$2:$F$2848,"&lt;&gt;")=0,"",ROUND(SUMIFS(INDEX('B-PorHerramienta'!$F$2:$I$2848,0,$AH$6),'B-PorHerramienta'!$A$2:$A$2848,M$8,'B-PorHerramienta'!$J$2:$J$2848,$AC394,'B-PorHerramienta'!$K$2:$K$2848,$AD394,'B-PorHerramienta'!$L$2:$L$2848,$AE394)*$AI$6,$AJ$6))</f>
        <v/>
      </c>
      <c r="N394" s="48" t="str">
        <f>IF(COUNTIFS('B-PorHerramienta'!$A$2:$A$2848,N$8,'B-PorHerramienta'!$J$2:$J$2848,$AC394,'B-PorHerramienta'!$K$2:$K$2848,$AD394,'B-PorHerramienta'!$L$2:$L$2848,$AE394,'B-PorHerramienta'!$F$2:$F$2848,"&lt;&gt;")=0,"",ROUND(SUMIFS(INDEX('B-PorHerramienta'!$F$2:$I$2848,0,$AH$6),'B-PorHerramienta'!$A$2:$A$2848,N$8,'B-PorHerramienta'!$J$2:$J$2848,$AC394,'B-PorHerramienta'!$K$2:$K$2848,$AD394,'B-PorHerramienta'!$L$2:$L$2848,$AE394)*$AI$6,$AJ$6))</f>
        <v/>
      </c>
      <c r="O394" s="48" t="str">
        <f>IF(COUNTIFS('B-PorHerramienta'!$A$2:$A$2848,O$8,'B-PorHerramienta'!$J$2:$J$2848,$AC394,'B-PorHerramienta'!$K$2:$K$2848,$AD394,'B-PorHerramienta'!$L$2:$L$2848,$AE394,'B-PorHerramienta'!$F$2:$F$2848,"&lt;&gt;")=0,"",ROUND(SUMIFS(INDEX('B-PorHerramienta'!$F$2:$I$2848,0,$AH$6),'B-PorHerramienta'!$A$2:$A$2848,O$8,'B-PorHerramienta'!$J$2:$J$2848,$AC394,'B-PorHerramienta'!$K$2:$K$2848,$AD394,'B-PorHerramienta'!$L$2:$L$2848,$AE394)*$AI$6,$AJ$6))</f>
        <v/>
      </c>
      <c r="P394" s="48" t="str">
        <f>IF(COUNTIFS('B-PorHerramienta'!$A$2:$A$2848,P$8,'B-PorHerramienta'!$J$2:$J$2848,$AC394,'B-PorHerramienta'!$K$2:$K$2848,$AD394,'B-PorHerramienta'!$L$2:$L$2848,$AE394,'B-PorHerramienta'!$F$2:$F$2848,"&lt;&gt;")=0,"",ROUND(SUMIFS(INDEX('B-PorHerramienta'!$F$2:$I$2848,0,$AH$6),'B-PorHerramienta'!$A$2:$A$2848,P$8,'B-PorHerramienta'!$J$2:$J$2848,$AC394,'B-PorHerramienta'!$K$2:$K$2848,$AD394,'B-PorHerramienta'!$L$2:$L$2848,$AE394)*$AI$6,$AJ$6))</f>
        <v/>
      </c>
      <c r="Q394" s="48" t="str">
        <f>IF(COUNTIFS('B-PorHerramienta'!$A$2:$A$2848,Q$8,'B-PorHerramienta'!$J$2:$J$2848,$AC394,'B-PorHerramienta'!$K$2:$K$2848,$AD394,'B-PorHerramienta'!$L$2:$L$2848,$AE394,'B-PorHerramienta'!$F$2:$F$2848,"&lt;&gt;")=0,"",ROUND(SUMIFS(INDEX('B-PorHerramienta'!$F$2:$I$2848,0,$AH$6),'B-PorHerramienta'!$A$2:$A$2848,Q$8,'B-PorHerramienta'!$J$2:$J$2848,$AC394,'B-PorHerramienta'!$K$2:$K$2848,$AD394,'B-PorHerramienta'!$L$2:$L$2848,$AE394)*$AI$6,$AJ$6))</f>
        <v/>
      </c>
      <c r="R394" s="48">
        <f>IF(COUNTIFS('B-PorHerramienta'!$A$2:$A$2848,R$8,'B-PorHerramienta'!$J$2:$J$2848,$AC394,'B-PorHerramienta'!$K$2:$K$2848,$AD394,'B-PorHerramienta'!$L$2:$L$2848,$AE394,'B-PorHerramienta'!$F$2:$F$2848,"&lt;&gt;")=0,"",ROUND(SUMIFS(INDEX('B-PorHerramienta'!$F$2:$I$2848,0,$AH$6),'B-PorHerramienta'!$A$2:$A$2848,R$8,'B-PorHerramienta'!$J$2:$J$2848,$AC394,'B-PorHerramienta'!$K$2:$K$2848,$AD394,'B-PorHerramienta'!$L$2:$L$2848,$AE394)*$AI$6,$AJ$6))</f>
        <v>8.0000000000000004E-4</v>
      </c>
      <c r="S394" s="48">
        <f>IF(COUNTIFS('B-PorHerramienta'!$A$2:$A$2848,S$8,'B-PorHerramienta'!$J$2:$J$2848,$AC394,'B-PorHerramienta'!$K$2:$K$2848,$AD394,'B-PorHerramienta'!$L$2:$L$2848,$AE394,'B-PorHerramienta'!$F$2:$F$2848,"&lt;&gt;")=0,"",ROUND(SUMIFS(INDEX('B-PorHerramienta'!$F$2:$I$2848,0,$AH$6),'B-PorHerramienta'!$A$2:$A$2848,S$8,'B-PorHerramienta'!$J$2:$J$2848,$AC394,'B-PorHerramienta'!$K$2:$K$2848,$AD394,'B-PorHerramienta'!$L$2:$L$2848,$AE394)*$AI$6,$AJ$6))</f>
        <v>1.1000000000000001E-3</v>
      </c>
      <c r="T394" s="48" t="str">
        <f>IF(COUNTIFS('B-PorHerramienta'!$A$2:$A$2848,T$8,'B-PorHerramienta'!$J$2:$J$2848,$AC394,'B-PorHerramienta'!$K$2:$K$2848,$AD394,'B-PorHerramienta'!$L$2:$L$2848,$AE394,'B-PorHerramienta'!$F$2:$F$2848,"&lt;&gt;")=0,"",ROUND(SUMIFS(INDEX('B-PorHerramienta'!$F$2:$I$2848,0,$AH$6),'B-PorHerramienta'!$A$2:$A$2848,T$8,'B-PorHerramienta'!$J$2:$J$2848,$AC394,'B-PorHerramienta'!$K$2:$K$2848,$AD394,'B-PorHerramienta'!$L$2:$L$2848,$AE394)*$AI$6,$AJ$6))</f>
        <v/>
      </c>
      <c r="U394" s="48">
        <f>IF(COUNTIFS('B-PorHerramienta'!$A$2:$A$2848,U$8,'B-PorHerramienta'!$J$2:$J$2848,$AC394,'B-PorHerramienta'!$K$2:$K$2848,$AD394,'B-PorHerramienta'!$L$2:$L$2848,$AE394,'B-PorHerramienta'!$F$2:$F$2848,"&lt;&gt;")=0,"",ROUND(SUMIFS(INDEX('B-PorHerramienta'!$F$2:$I$2848,0,$AH$6),'B-PorHerramienta'!$A$2:$A$2848,U$8,'B-PorHerramienta'!$J$2:$J$2848,$AC394,'B-PorHerramienta'!$K$2:$K$2848,$AD394,'B-PorHerramienta'!$L$2:$L$2848,$AE394)*$AI$6,$AJ$6))</f>
        <v>1.2999999999999999E-3</v>
      </c>
      <c r="V394" s="48">
        <f>IF(COUNTIFS('B-PorHerramienta'!$A$2:$A$2848,V$8,'B-PorHerramienta'!$J$2:$J$2848,$AC394,'B-PorHerramienta'!$K$2:$K$2848,$AD394,'B-PorHerramienta'!$L$2:$L$2848,$AE394,'B-PorHerramienta'!$F$2:$F$2848,"&lt;&gt;")=0,"",ROUND(SUMIFS(INDEX('B-PorHerramienta'!$F$2:$I$2848,0,$AH$6),'B-PorHerramienta'!$A$2:$A$2848,V$8,'B-PorHerramienta'!$J$2:$J$2848,$AC394,'B-PorHerramienta'!$K$2:$K$2848,$AD394,'B-PorHerramienta'!$L$2:$L$2848,$AE394)*$AI$6,$AJ$6))</f>
        <v>1.1999999999999999E-3</v>
      </c>
      <c r="W394" s="48">
        <f>IF(COUNTIFS('B-PorHerramienta'!$A$2:$A$2848,W$8,'B-PorHerramienta'!$J$2:$J$2848,$AC394,'B-PorHerramienta'!$K$2:$K$2848,$AD394,'B-PorHerramienta'!$L$2:$L$2848,$AE394,'B-PorHerramienta'!$F$2:$F$2848,"&lt;&gt;")=0,"",ROUND(SUMIFS(INDEX('B-PorHerramienta'!$F$2:$I$2848,0,$AH$6),'B-PorHerramienta'!$A$2:$A$2848,W$8,'B-PorHerramienta'!$J$2:$J$2848,$AC394,'B-PorHerramienta'!$K$2:$K$2848,$AD394,'B-PorHerramienta'!$L$2:$L$2848,$AE394)*$AI$6,$AJ$6))</f>
        <v>1.4E-3</v>
      </c>
      <c r="X394" s="48">
        <f>IF(COUNTIFS('B-PorHerramienta'!$A$2:$A$2848,X$8,'B-PorHerramienta'!$J$2:$J$2848,$AC394,'B-PorHerramienta'!$K$2:$K$2848,$AD394,'B-PorHerramienta'!$L$2:$L$2848,$AE394,'B-PorHerramienta'!$F$2:$F$2848,"&lt;&gt;")=0,"",ROUND(SUMIFS(INDEX('B-PorHerramienta'!$F$2:$I$2848,0,$AH$6),'B-PorHerramienta'!$A$2:$A$2848,X$8,'B-PorHerramienta'!$J$2:$J$2848,$AC394,'B-PorHerramienta'!$K$2:$K$2848,$AD394,'B-PorHerramienta'!$L$2:$L$2848,$AE394)*$AI$6,$AJ$6))</f>
        <v>1.6999999999999999E-3</v>
      </c>
      <c r="Y394" s="48">
        <f>IF(COUNTIFS('B-PorHerramienta'!$A$2:$A$2848,Y$8,'B-PorHerramienta'!$J$2:$J$2848,$AC394,'B-PorHerramienta'!$K$2:$K$2848,$AD394,'B-PorHerramienta'!$L$2:$L$2848,$AE394,'B-PorHerramienta'!$F$2:$F$2848,"&lt;&gt;")=0,"",ROUND(SUMIFS(INDEX('B-PorHerramienta'!$F$2:$I$2848,0,$AH$6),'B-PorHerramienta'!$A$2:$A$2848,Y$8,'B-PorHerramienta'!$J$2:$J$2848,$AC394,'B-PorHerramienta'!$K$2:$K$2848,$AD394,'B-PorHerramienta'!$L$2:$L$2848,$AE394)*$AI$6,$AJ$6))</f>
        <v>2.7000000000000001E-3</v>
      </c>
      <c r="Z394" s="48">
        <f>IF(COUNTIFS('B-PorHerramienta'!$A$2:$A$2848,Z$8,'B-PorHerramienta'!$J$2:$J$2848,$AC394,'B-PorHerramienta'!$K$2:$K$2848,$AD394,'B-PorHerramienta'!$L$2:$L$2848,$AE394,'B-PorHerramienta'!$F$2:$F$2848,"&lt;&gt;")=0,"",ROUND(SUMIFS(INDEX('B-PorHerramienta'!$F$2:$I$2848,0,$AH$6),'B-PorHerramienta'!$A$2:$A$2848,Z$8,'B-PorHerramienta'!$J$2:$J$2848,$AC394,'B-PorHerramienta'!$K$2:$K$2848,$AD394,'B-PorHerramienta'!$L$2:$L$2848,$AE394)*$AI$6,$AJ$6))</f>
        <v>2.3E-3</v>
      </c>
      <c r="AA394" s="6"/>
      <c r="AB394" s="35">
        <v>2</v>
      </c>
      <c r="AC394" s="35" t="s">
        <v>1202</v>
      </c>
      <c r="AD394" s="35" t="s">
        <v>5</v>
      </c>
      <c r="AE394" s="35" t="s">
        <v>1209</v>
      </c>
      <c r="AF394" s="35"/>
      <c r="AG394" s="35"/>
      <c r="AH394" s="35"/>
      <c r="AI394" s="35"/>
      <c r="AJ394" s="35"/>
      <c r="AK394" s="35"/>
    </row>
    <row r="395" spans="1:37" ht="30" hidden="1" outlineLevel="2" collapsed="1" x14ac:dyDescent="0.25">
      <c r="A395" s="49" t="s">
        <v>2792</v>
      </c>
      <c r="B395" s="47" t="s">
        <v>298</v>
      </c>
      <c r="C395" s="48" t="str">
        <f>IF(COUNTIFS('B-PorHerramienta'!$A$2:$A$2848,C$8,'B-PorHerramienta'!$J$2:$J$2848,$AC395,'B-PorHerramienta'!$K$2:$K$2848,$AD395,'B-PorHerramienta'!$L$2:$L$2848,$AE395,'B-PorHerramienta'!$F$2:$F$2848,"&lt;&gt;")=0,"",ROUND(SUMIFS(INDEX('B-PorHerramienta'!$F$2:$I$2848,0,$AH$6),'B-PorHerramienta'!$A$2:$A$2848,C$8,'B-PorHerramienta'!$J$2:$J$2848,$AC395,'B-PorHerramienta'!$K$2:$K$2848,$AD395,'B-PorHerramienta'!$L$2:$L$2848,$AE395)*$AI$6,$AJ$6))</f>
        <v/>
      </c>
      <c r="D395" s="48" t="str">
        <f>IF(COUNTIFS('B-PorHerramienta'!$A$2:$A$2848,D$8,'B-PorHerramienta'!$J$2:$J$2848,$AC395,'B-PorHerramienta'!$K$2:$K$2848,$AD395,'B-PorHerramienta'!$L$2:$L$2848,$AE395,'B-PorHerramienta'!$F$2:$F$2848,"&lt;&gt;")=0,"",ROUND(SUMIFS(INDEX('B-PorHerramienta'!$F$2:$I$2848,0,$AH$6),'B-PorHerramienta'!$A$2:$A$2848,D$8,'B-PorHerramienta'!$J$2:$J$2848,$AC395,'B-PorHerramienta'!$K$2:$K$2848,$AD395,'B-PorHerramienta'!$L$2:$L$2848,$AE395)*$AI$6,$AJ$6))</f>
        <v/>
      </c>
      <c r="E395" s="48" t="str">
        <f>IF(COUNTIFS('B-PorHerramienta'!$A$2:$A$2848,E$8,'B-PorHerramienta'!$J$2:$J$2848,$AC395,'B-PorHerramienta'!$K$2:$K$2848,$AD395,'B-PorHerramienta'!$L$2:$L$2848,$AE395,'B-PorHerramienta'!$F$2:$F$2848,"&lt;&gt;")=0,"",ROUND(SUMIFS(INDEX('B-PorHerramienta'!$F$2:$I$2848,0,$AH$6),'B-PorHerramienta'!$A$2:$A$2848,E$8,'B-PorHerramienta'!$J$2:$J$2848,$AC395,'B-PorHerramienta'!$K$2:$K$2848,$AD395,'B-PorHerramienta'!$L$2:$L$2848,$AE395)*$AI$6,$AJ$6))</f>
        <v/>
      </c>
      <c r="F395" s="48" t="str">
        <f>IF(COUNTIFS('B-PorHerramienta'!$A$2:$A$2848,F$8,'B-PorHerramienta'!$J$2:$J$2848,$AC395,'B-PorHerramienta'!$K$2:$K$2848,$AD395,'B-PorHerramienta'!$L$2:$L$2848,$AE395,'B-PorHerramienta'!$F$2:$F$2848,"&lt;&gt;")=0,"",ROUND(SUMIFS(INDEX('B-PorHerramienta'!$F$2:$I$2848,0,$AH$6),'B-PorHerramienta'!$A$2:$A$2848,F$8,'B-PorHerramienta'!$J$2:$J$2848,$AC395,'B-PorHerramienta'!$K$2:$K$2848,$AD395,'B-PorHerramienta'!$L$2:$L$2848,$AE395)*$AI$6,$AJ$6))</f>
        <v/>
      </c>
      <c r="G395" s="48" t="str">
        <f>IF(COUNTIFS('B-PorHerramienta'!$A$2:$A$2848,G$8,'B-PorHerramienta'!$J$2:$J$2848,$AC395,'B-PorHerramienta'!$K$2:$K$2848,$AD395,'B-PorHerramienta'!$L$2:$L$2848,$AE395,'B-PorHerramienta'!$F$2:$F$2848,"&lt;&gt;")=0,"",ROUND(SUMIFS(INDEX('B-PorHerramienta'!$F$2:$I$2848,0,$AH$6),'B-PorHerramienta'!$A$2:$A$2848,G$8,'B-PorHerramienta'!$J$2:$J$2848,$AC395,'B-PorHerramienta'!$K$2:$K$2848,$AD395,'B-PorHerramienta'!$L$2:$L$2848,$AE395)*$AI$6,$AJ$6))</f>
        <v/>
      </c>
      <c r="H395" s="48" t="str">
        <f>IF(COUNTIFS('B-PorHerramienta'!$A$2:$A$2848,H$8,'B-PorHerramienta'!$J$2:$J$2848,$AC395,'B-PorHerramienta'!$K$2:$K$2848,$AD395,'B-PorHerramienta'!$L$2:$L$2848,$AE395,'B-PorHerramienta'!$F$2:$F$2848,"&lt;&gt;")=0,"",ROUND(SUMIFS(INDEX('B-PorHerramienta'!$F$2:$I$2848,0,$AH$6),'B-PorHerramienta'!$A$2:$A$2848,H$8,'B-PorHerramienta'!$J$2:$J$2848,$AC395,'B-PorHerramienta'!$K$2:$K$2848,$AD395,'B-PorHerramienta'!$L$2:$L$2848,$AE395)*$AI$6,$AJ$6))</f>
        <v/>
      </c>
      <c r="I395" s="48" t="str">
        <f>IF(COUNTIFS('B-PorHerramienta'!$A$2:$A$2848,I$8,'B-PorHerramienta'!$J$2:$J$2848,$AC395,'B-PorHerramienta'!$K$2:$K$2848,$AD395,'B-PorHerramienta'!$L$2:$L$2848,$AE395,'B-PorHerramienta'!$F$2:$F$2848,"&lt;&gt;")=0,"",ROUND(SUMIFS(INDEX('B-PorHerramienta'!$F$2:$I$2848,0,$AH$6),'B-PorHerramienta'!$A$2:$A$2848,I$8,'B-PorHerramienta'!$J$2:$J$2848,$AC395,'B-PorHerramienta'!$K$2:$K$2848,$AD395,'B-PorHerramienta'!$L$2:$L$2848,$AE395)*$AI$6,$AJ$6))</f>
        <v/>
      </c>
      <c r="J395" s="48" t="str">
        <f>IF(COUNTIFS('B-PorHerramienta'!$A$2:$A$2848,J$8,'B-PorHerramienta'!$J$2:$J$2848,$AC395,'B-PorHerramienta'!$K$2:$K$2848,$AD395,'B-PorHerramienta'!$L$2:$L$2848,$AE395,'B-PorHerramienta'!$F$2:$F$2848,"&lt;&gt;")=0,"",ROUND(SUMIFS(INDEX('B-PorHerramienta'!$F$2:$I$2848,0,$AH$6),'B-PorHerramienta'!$A$2:$A$2848,J$8,'B-PorHerramienta'!$J$2:$J$2848,$AC395,'B-PorHerramienta'!$K$2:$K$2848,$AD395,'B-PorHerramienta'!$L$2:$L$2848,$AE395)*$AI$6,$AJ$6))</f>
        <v/>
      </c>
      <c r="K395" s="48" t="str">
        <f>IF(COUNTIFS('B-PorHerramienta'!$A$2:$A$2848,K$8,'B-PorHerramienta'!$J$2:$J$2848,$AC395,'B-PorHerramienta'!$K$2:$K$2848,$AD395,'B-PorHerramienta'!$L$2:$L$2848,$AE395,'B-PorHerramienta'!$F$2:$F$2848,"&lt;&gt;")=0,"",ROUND(SUMIFS(INDEX('B-PorHerramienta'!$F$2:$I$2848,0,$AH$6),'B-PorHerramienta'!$A$2:$A$2848,K$8,'B-PorHerramienta'!$J$2:$J$2848,$AC395,'B-PorHerramienta'!$K$2:$K$2848,$AD395,'B-PorHerramienta'!$L$2:$L$2848,$AE395)*$AI$6,$AJ$6))</f>
        <v/>
      </c>
      <c r="L395" s="48" t="str">
        <f>IF(COUNTIFS('B-PorHerramienta'!$A$2:$A$2848,L$8,'B-PorHerramienta'!$J$2:$J$2848,$AC395,'B-PorHerramienta'!$K$2:$K$2848,$AD395,'B-PorHerramienta'!$L$2:$L$2848,$AE395,'B-PorHerramienta'!$F$2:$F$2848,"&lt;&gt;")=0,"",ROUND(SUMIFS(INDEX('B-PorHerramienta'!$F$2:$I$2848,0,$AH$6),'B-PorHerramienta'!$A$2:$A$2848,L$8,'B-PorHerramienta'!$J$2:$J$2848,$AC395,'B-PorHerramienta'!$K$2:$K$2848,$AD395,'B-PorHerramienta'!$L$2:$L$2848,$AE395)*$AI$6,$AJ$6))</f>
        <v/>
      </c>
      <c r="M395" s="48" t="str">
        <f>IF(COUNTIFS('B-PorHerramienta'!$A$2:$A$2848,M$8,'B-PorHerramienta'!$J$2:$J$2848,$AC395,'B-PorHerramienta'!$K$2:$K$2848,$AD395,'B-PorHerramienta'!$L$2:$L$2848,$AE395,'B-PorHerramienta'!$F$2:$F$2848,"&lt;&gt;")=0,"",ROUND(SUMIFS(INDEX('B-PorHerramienta'!$F$2:$I$2848,0,$AH$6),'B-PorHerramienta'!$A$2:$A$2848,M$8,'B-PorHerramienta'!$J$2:$J$2848,$AC395,'B-PorHerramienta'!$K$2:$K$2848,$AD395,'B-PorHerramienta'!$L$2:$L$2848,$AE395)*$AI$6,$AJ$6))</f>
        <v/>
      </c>
      <c r="N395" s="48" t="str">
        <f>IF(COUNTIFS('B-PorHerramienta'!$A$2:$A$2848,N$8,'B-PorHerramienta'!$J$2:$J$2848,$AC395,'B-PorHerramienta'!$K$2:$K$2848,$AD395,'B-PorHerramienta'!$L$2:$L$2848,$AE395,'B-PorHerramienta'!$F$2:$F$2848,"&lt;&gt;")=0,"",ROUND(SUMIFS(INDEX('B-PorHerramienta'!$F$2:$I$2848,0,$AH$6),'B-PorHerramienta'!$A$2:$A$2848,N$8,'B-PorHerramienta'!$J$2:$J$2848,$AC395,'B-PorHerramienta'!$K$2:$K$2848,$AD395,'B-PorHerramienta'!$L$2:$L$2848,$AE395)*$AI$6,$AJ$6))</f>
        <v/>
      </c>
      <c r="O395" s="48" t="str">
        <f>IF(COUNTIFS('B-PorHerramienta'!$A$2:$A$2848,O$8,'B-PorHerramienta'!$J$2:$J$2848,$AC395,'B-PorHerramienta'!$K$2:$K$2848,$AD395,'B-PorHerramienta'!$L$2:$L$2848,$AE395,'B-PorHerramienta'!$F$2:$F$2848,"&lt;&gt;")=0,"",ROUND(SUMIFS(INDEX('B-PorHerramienta'!$F$2:$I$2848,0,$AH$6),'B-PorHerramienta'!$A$2:$A$2848,O$8,'B-PorHerramienta'!$J$2:$J$2848,$AC395,'B-PorHerramienta'!$K$2:$K$2848,$AD395,'B-PorHerramienta'!$L$2:$L$2848,$AE395)*$AI$6,$AJ$6))</f>
        <v/>
      </c>
      <c r="P395" s="48" t="str">
        <f>IF(COUNTIFS('B-PorHerramienta'!$A$2:$A$2848,P$8,'B-PorHerramienta'!$J$2:$J$2848,$AC395,'B-PorHerramienta'!$K$2:$K$2848,$AD395,'B-PorHerramienta'!$L$2:$L$2848,$AE395,'B-PorHerramienta'!$F$2:$F$2848,"&lt;&gt;")=0,"",ROUND(SUMIFS(INDEX('B-PorHerramienta'!$F$2:$I$2848,0,$AH$6),'B-PorHerramienta'!$A$2:$A$2848,P$8,'B-PorHerramienta'!$J$2:$J$2848,$AC395,'B-PorHerramienta'!$K$2:$K$2848,$AD395,'B-PorHerramienta'!$L$2:$L$2848,$AE395)*$AI$6,$AJ$6))</f>
        <v/>
      </c>
      <c r="Q395" s="48" t="str">
        <f>IF(COUNTIFS('B-PorHerramienta'!$A$2:$A$2848,Q$8,'B-PorHerramienta'!$J$2:$J$2848,$AC395,'B-PorHerramienta'!$K$2:$K$2848,$AD395,'B-PorHerramienta'!$L$2:$L$2848,$AE395,'B-PorHerramienta'!$F$2:$F$2848,"&lt;&gt;")=0,"",ROUND(SUMIFS(INDEX('B-PorHerramienta'!$F$2:$I$2848,0,$AH$6),'B-PorHerramienta'!$A$2:$A$2848,Q$8,'B-PorHerramienta'!$J$2:$J$2848,$AC395,'B-PorHerramienta'!$K$2:$K$2848,$AD395,'B-PorHerramienta'!$L$2:$L$2848,$AE395)*$AI$6,$AJ$6))</f>
        <v/>
      </c>
      <c r="R395" s="48" t="str">
        <f>IF(COUNTIFS('B-PorHerramienta'!$A$2:$A$2848,R$8,'B-PorHerramienta'!$J$2:$J$2848,$AC395,'B-PorHerramienta'!$K$2:$K$2848,$AD395,'B-PorHerramienta'!$L$2:$L$2848,$AE395,'B-PorHerramienta'!$F$2:$F$2848,"&lt;&gt;")=0,"",ROUND(SUMIFS(INDEX('B-PorHerramienta'!$F$2:$I$2848,0,$AH$6),'B-PorHerramienta'!$A$2:$A$2848,R$8,'B-PorHerramienta'!$J$2:$J$2848,$AC395,'B-PorHerramienta'!$K$2:$K$2848,$AD395,'B-PorHerramienta'!$L$2:$L$2848,$AE395)*$AI$6,$AJ$6))</f>
        <v/>
      </c>
      <c r="S395" s="48" t="str">
        <f>IF(COUNTIFS('B-PorHerramienta'!$A$2:$A$2848,S$8,'B-PorHerramienta'!$J$2:$J$2848,$AC395,'B-PorHerramienta'!$K$2:$K$2848,$AD395,'B-PorHerramienta'!$L$2:$L$2848,$AE395,'B-PorHerramienta'!$F$2:$F$2848,"&lt;&gt;")=0,"",ROUND(SUMIFS(INDEX('B-PorHerramienta'!$F$2:$I$2848,0,$AH$6),'B-PorHerramienta'!$A$2:$A$2848,S$8,'B-PorHerramienta'!$J$2:$J$2848,$AC395,'B-PorHerramienta'!$K$2:$K$2848,$AD395,'B-PorHerramienta'!$L$2:$L$2848,$AE395)*$AI$6,$AJ$6))</f>
        <v/>
      </c>
      <c r="T395" s="48">
        <f>IF(COUNTIFS('B-PorHerramienta'!$A$2:$A$2848,T$8,'B-PorHerramienta'!$J$2:$J$2848,$AC395,'B-PorHerramienta'!$K$2:$K$2848,$AD395,'B-PorHerramienta'!$L$2:$L$2848,$AE395,'B-PorHerramienta'!$F$2:$F$2848,"&lt;&gt;")=0,"",ROUND(SUMIFS(INDEX('B-PorHerramienta'!$F$2:$I$2848,0,$AH$6),'B-PorHerramienta'!$A$2:$A$2848,T$8,'B-PorHerramienta'!$J$2:$J$2848,$AC395,'B-PorHerramienta'!$K$2:$K$2848,$AD395,'B-PorHerramienta'!$L$2:$L$2848,$AE395)*$AI$6,$AJ$6))</f>
        <v>1.1999999999999999E-3</v>
      </c>
      <c r="U395" s="48" t="str">
        <f>IF(COUNTIFS('B-PorHerramienta'!$A$2:$A$2848,U$8,'B-PorHerramienta'!$J$2:$J$2848,$AC395,'B-PorHerramienta'!$K$2:$K$2848,$AD395,'B-PorHerramienta'!$L$2:$L$2848,$AE395,'B-PorHerramienta'!$F$2:$F$2848,"&lt;&gt;")=0,"",ROUND(SUMIFS(INDEX('B-PorHerramienta'!$F$2:$I$2848,0,$AH$6),'B-PorHerramienta'!$A$2:$A$2848,U$8,'B-PorHerramienta'!$J$2:$J$2848,$AC395,'B-PorHerramienta'!$K$2:$K$2848,$AD395,'B-PorHerramienta'!$L$2:$L$2848,$AE395)*$AI$6,$AJ$6))</f>
        <v/>
      </c>
      <c r="V395" s="48" t="str">
        <f>IF(COUNTIFS('B-PorHerramienta'!$A$2:$A$2848,V$8,'B-PorHerramienta'!$J$2:$J$2848,$AC395,'B-PorHerramienta'!$K$2:$K$2848,$AD395,'B-PorHerramienta'!$L$2:$L$2848,$AE395,'B-PorHerramienta'!$F$2:$F$2848,"&lt;&gt;")=0,"",ROUND(SUMIFS(INDEX('B-PorHerramienta'!$F$2:$I$2848,0,$AH$6),'B-PorHerramienta'!$A$2:$A$2848,V$8,'B-PorHerramienta'!$J$2:$J$2848,$AC395,'B-PorHerramienta'!$K$2:$K$2848,$AD395,'B-PorHerramienta'!$L$2:$L$2848,$AE395)*$AI$6,$AJ$6))</f>
        <v/>
      </c>
      <c r="W395" s="48" t="str">
        <f>IF(COUNTIFS('B-PorHerramienta'!$A$2:$A$2848,W$8,'B-PorHerramienta'!$J$2:$J$2848,$AC395,'B-PorHerramienta'!$K$2:$K$2848,$AD395,'B-PorHerramienta'!$L$2:$L$2848,$AE395,'B-PorHerramienta'!$F$2:$F$2848,"&lt;&gt;")=0,"",ROUND(SUMIFS(INDEX('B-PorHerramienta'!$F$2:$I$2848,0,$AH$6),'B-PorHerramienta'!$A$2:$A$2848,W$8,'B-PorHerramienta'!$J$2:$J$2848,$AC395,'B-PorHerramienta'!$K$2:$K$2848,$AD395,'B-PorHerramienta'!$L$2:$L$2848,$AE395)*$AI$6,$AJ$6))</f>
        <v/>
      </c>
      <c r="X395" s="48" t="str">
        <f>IF(COUNTIFS('B-PorHerramienta'!$A$2:$A$2848,X$8,'B-PorHerramienta'!$J$2:$J$2848,$AC395,'B-PorHerramienta'!$K$2:$K$2848,$AD395,'B-PorHerramienta'!$L$2:$L$2848,$AE395,'B-PorHerramienta'!$F$2:$F$2848,"&lt;&gt;")=0,"",ROUND(SUMIFS(INDEX('B-PorHerramienta'!$F$2:$I$2848,0,$AH$6),'B-PorHerramienta'!$A$2:$A$2848,X$8,'B-PorHerramienta'!$J$2:$J$2848,$AC395,'B-PorHerramienta'!$K$2:$K$2848,$AD395,'B-PorHerramienta'!$L$2:$L$2848,$AE395)*$AI$6,$AJ$6))</f>
        <v/>
      </c>
      <c r="Y395" s="48" t="str">
        <f>IF(COUNTIFS('B-PorHerramienta'!$A$2:$A$2848,Y$8,'B-PorHerramienta'!$J$2:$J$2848,$AC395,'B-PorHerramienta'!$K$2:$K$2848,$AD395,'B-PorHerramienta'!$L$2:$L$2848,$AE395,'B-PorHerramienta'!$F$2:$F$2848,"&lt;&gt;")=0,"",ROUND(SUMIFS(INDEX('B-PorHerramienta'!$F$2:$I$2848,0,$AH$6),'B-PorHerramienta'!$A$2:$A$2848,Y$8,'B-PorHerramienta'!$J$2:$J$2848,$AC395,'B-PorHerramienta'!$K$2:$K$2848,$AD395,'B-PorHerramienta'!$L$2:$L$2848,$AE395)*$AI$6,$AJ$6))</f>
        <v/>
      </c>
      <c r="Z395" s="48" t="str">
        <f>IF(COUNTIFS('B-PorHerramienta'!$A$2:$A$2848,Z$8,'B-PorHerramienta'!$J$2:$J$2848,$AC395,'B-PorHerramienta'!$K$2:$K$2848,$AD395,'B-PorHerramienta'!$L$2:$L$2848,$AE395,'B-PorHerramienta'!$F$2:$F$2848,"&lt;&gt;")=0,"",ROUND(SUMIFS(INDEX('B-PorHerramienta'!$F$2:$I$2848,0,$AH$6),'B-PorHerramienta'!$A$2:$A$2848,Z$8,'B-PorHerramienta'!$J$2:$J$2848,$AC395,'B-PorHerramienta'!$K$2:$K$2848,$AD395,'B-PorHerramienta'!$L$2:$L$2848,$AE395)*$AI$6,$AJ$6))</f>
        <v/>
      </c>
      <c r="AA395" s="6"/>
      <c r="AB395" s="35">
        <v>2</v>
      </c>
      <c r="AC395" s="35" t="s">
        <v>1202</v>
      </c>
      <c r="AD395" s="35" t="s">
        <v>5</v>
      </c>
      <c r="AE395" s="35" t="s">
        <v>1210</v>
      </c>
      <c r="AF395" s="35"/>
      <c r="AG395" s="35"/>
      <c r="AH395" s="35"/>
      <c r="AI395" s="35"/>
      <c r="AJ395" s="35"/>
      <c r="AK395" s="35"/>
    </row>
    <row r="396" spans="1:37" ht="30" hidden="1" outlineLevel="2" collapsed="1" x14ac:dyDescent="0.25">
      <c r="A396" s="49" t="s">
        <v>2791</v>
      </c>
      <c r="B396" s="47" t="s">
        <v>300</v>
      </c>
      <c r="C396" s="48" t="str">
        <f>IF(COUNTIFS('B-PorHerramienta'!$A$2:$A$2848,C$8,'B-PorHerramienta'!$J$2:$J$2848,$AC396,'B-PorHerramienta'!$K$2:$K$2848,$AD396,'B-PorHerramienta'!$L$2:$L$2848,$AE396,'B-PorHerramienta'!$F$2:$F$2848,"&lt;&gt;")=0,"",ROUND(SUMIFS(INDEX('B-PorHerramienta'!$F$2:$I$2848,0,$AH$6),'B-PorHerramienta'!$A$2:$A$2848,C$8,'B-PorHerramienta'!$J$2:$J$2848,$AC396,'B-PorHerramienta'!$K$2:$K$2848,$AD396,'B-PorHerramienta'!$L$2:$L$2848,$AE396)*$AI$6,$AJ$6))</f>
        <v/>
      </c>
      <c r="D396" s="48" t="str">
        <f>IF(COUNTIFS('B-PorHerramienta'!$A$2:$A$2848,D$8,'B-PorHerramienta'!$J$2:$J$2848,$AC396,'B-PorHerramienta'!$K$2:$K$2848,$AD396,'B-PorHerramienta'!$L$2:$L$2848,$AE396,'B-PorHerramienta'!$F$2:$F$2848,"&lt;&gt;")=0,"",ROUND(SUMIFS(INDEX('B-PorHerramienta'!$F$2:$I$2848,0,$AH$6),'B-PorHerramienta'!$A$2:$A$2848,D$8,'B-PorHerramienta'!$J$2:$J$2848,$AC396,'B-PorHerramienta'!$K$2:$K$2848,$AD396,'B-PorHerramienta'!$L$2:$L$2848,$AE396)*$AI$6,$AJ$6))</f>
        <v/>
      </c>
      <c r="E396" s="48" t="str">
        <f>IF(COUNTIFS('B-PorHerramienta'!$A$2:$A$2848,E$8,'B-PorHerramienta'!$J$2:$J$2848,$AC396,'B-PorHerramienta'!$K$2:$K$2848,$AD396,'B-PorHerramienta'!$L$2:$L$2848,$AE396,'B-PorHerramienta'!$F$2:$F$2848,"&lt;&gt;")=0,"",ROUND(SUMIFS(INDEX('B-PorHerramienta'!$F$2:$I$2848,0,$AH$6),'B-PorHerramienta'!$A$2:$A$2848,E$8,'B-PorHerramienta'!$J$2:$J$2848,$AC396,'B-PorHerramienta'!$K$2:$K$2848,$AD396,'B-PorHerramienta'!$L$2:$L$2848,$AE396)*$AI$6,$AJ$6))</f>
        <v/>
      </c>
      <c r="F396" s="48" t="str">
        <f>IF(COUNTIFS('B-PorHerramienta'!$A$2:$A$2848,F$8,'B-PorHerramienta'!$J$2:$J$2848,$AC396,'B-PorHerramienta'!$K$2:$K$2848,$AD396,'B-PorHerramienta'!$L$2:$L$2848,$AE396,'B-PorHerramienta'!$F$2:$F$2848,"&lt;&gt;")=0,"",ROUND(SUMIFS(INDEX('B-PorHerramienta'!$F$2:$I$2848,0,$AH$6),'B-PorHerramienta'!$A$2:$A$2848,F$8,'B-PorHerramienta'!$J$2:$J$2848,$AC396,'B-PorHerramienta'!$K$2:$K$2848,$AD396,'B-PorHerramienta'!$L$2:$L$2848,$AE396)*$AI$6,$AJ$6))</f>
        <v/>
      </c>
      <c r="G396" s="48" t="str">
        <f>IF(COUNTIFS('B-PorHerramienta'!$A$2:$A$2848,G$8,'B-PorHerramienta'!$J$2:$J$2848,$AC396,'B-PorHerramienta'!$K$2:$K$2848,$AD396,'B-PorHerramienta'!$L$2:$L$2848,$AE396,'B-PorHerramienta'!$F$2:$F$2848,"&lt;&gt;")=0,"",ROUND(SUMIFS(INDEX('B-PorHerramienta'!$F$2:$I$2848,0,$AH$6),'B-PorHerramienta'!$A$2:$A$2848,G$8,'B-PorHerramienta'!$J$2:$J$2848,$AC396,'B-PorHerramienta'!$K$2:$K$2848,$AD396,'B-PorHerramienta'!$L$2:$L$2848,$AE396)*$AI$6,$AJ$6))</f>
        <v/>
      </c>
      <c r="H396" s="48" t="str">
        <f>IF(COUNTIFS('B-PorHerramienta'!$A$2:$A$2848,H$8,'B-PorHerramienta'!$J$2:$J$2848,$AC396,'B-PorHerramienta'!$K$2:$K$2848,$AD396,'B-PorHerramienta'!$L$2:$L$2848,$AE396,'B-PorHerramienta'!$F$2:$F$2848,"&lt;&gt;")=0,"",ROUND(SUMIFS(INDEX('B-PorHerramienta'!$F$2:$I$2848,0,$AH$6),'B-PorHerramienta'!$A$2:$A$2848,H$8,'B-PorHerramienta'!$J$2:$J$2848,$AC396,'B-PorHerramienta'!$K$2:$K$2848,$AD396,'B-PorHerramienta'!$L$2:$L$2848,$AE396)*$AI$6,$AJ$6))</f>
        <v/>
      </c>
      <c r="I396" s="48" t="str">
        <f>IF(COUNTIFS('B-PorHerramienta'!$A$2:$A$2848,I$8,'B-PorHerramienta'!$J$2:$J$2848,$AC396,'B-PorHerramienta'!$K$2:$K$2848,$AD396,'B-PorHerramienta'!$L$2:$L$2848,$AE396,'B-PorHerramienta'!$F$2:$F$2848,"&lt;&gt;")=0,"",ROUND(SUMIFS(INDEX('B-PorHerramienta'!$F$2:$I$2848,0,$AH$6),'B-PorHerramienta'!$A$2:$A$2848,I$8,'B-PorHerramienta'!$J$2:$J$2848,$AC396,'B-PorHerramienta'!$K$2:$K$2848,$AD396,'B-PorHerramienta'!$L$2:$L$2848,$AE396)*$AI$6,$AJ$6))</f>
        <v/>
      </c>
      <c r="J396" s="48" t="str">
        <f>IF(COUNTIFS('B-PorHerramienta'!$A$2:$A$2848,J$8,'B-PorHerramienta'!$J$2:$J$2848,$AC396,'B-PorHerramienta'!$K$2:$K$2848,$AD396,'B-PorHerramienta'!$L$2:$L$2848,$AE396,'B-PorHerramienta'!$F$2:$F$2848,"&lt;&gt;")=0,"",ROUND(SUMIFS(INDEX('B-PorHerramienta'!$F$2:$I$2848,0,$AH$6),'B-PorHerramienta'!$A$2:$A$2848,J$8,'B-PorHerramienta'!$J$2:$J$2848,$AC396,'B-PorHerramienta'!$K$2:$K$2848,$AD396,'B-PorHerramienta'!$L$2:$L$2848,$AE396)*$AI$6,$AJ$6))</f>
        <v/>
      </c>
      <c r="K396" s="48" t="str">
        <f>IF(COUNTIFS('B-PorHerramienta'!$A$2:$A$2848,K$8,'B-PorHerramienta'!$J$2:$J$2848,$AC396,'B-PorHerramienta'!$K$2:$K$2848,$AD396,'B-PorHerramienta'!$L$2:$L$2848,$AE396,'B-PorHerramienta'!$F$2:$F$2848,"&lt;&gt;")=0,"",ROUND(SUMIFS(INDEX('B-PorHerramienta'!$F$2:$I$2848,0,$AH$6),'B-PorHerramienta'!$A$2:$A$2848,K$8,'B-PorHerramienta'!$J$2:$J$2848,$AC396,'B-PorHerramienta'!$K$2:$K$2848,$AD396,'B-PorHerramienta'!$L$2:$L$2848,$AE396)*$AI$6,$AJ$6))</f>
        <v/>
      </c>
      <c r="L396" s="48" t="str">
        <f>IF(COUNTIFS('B-PorHerramienta'!$A$2:$A$2848,L$8,'B-PorHerramienta'!$J$2:$J$2848,$AC396,'B-PorHerramienta'!$K$2:$K$2848,$AD396,'B-PorHerramienta'!$L$2:$L$2848,$AE396,'B-PorHerramienta'!$F$2:$F$2848,"&lt;&gt;")=0,"",ROUND(SUMIFS(INDEX('B-PorHerramienta'!$F$2:$I$2848,0,$AH$6),'B-PorHerramienta'!$A$2:$A$2848,L$8,'B-PorHerramienta'!$J$2:$J$2848,$AC396,'B-PorHerramienta'!$K$2:$K$2848,$AD396,'B-PorHerramienta'!$L$2:$L$2848,$AE396)*$AI$6,$AJ$6))</f>
        <v/>
      </c>
      <c r="M396" s="48" t="str">
        <f>IF(COUNTIFS('B-PorHerramienta'!$A$2:$A$2848,M$8,'B-PorHerramienta'!$J$2:$J$2848,$AC396,'B-PorHerramienta'!$K$2:$K$2848,$AD396,'B-PorHerramienta'!$L$2:$L$2848,$AE396,'B-PorHerramienta'!$F$2:$F$2848,"&lt;&gt;")=0,"",ROUND(SUMIFS(INDEX('B-PorHerramienta'!$F$2:$I$2848,0,$AH$6),'B-PorHerramienta'!$A$2:$A$2848,M$8,'B-PorHerramienta'!$J$2:$J$2848,$AC396,'B-PorHerramienta'!$K$2:$K$2848,$AD396,'B-PorHerramienta'!$L$2:$L$2848,$AE396)*$AI$6,$AJ$6))</f>
        <v/>
      </c>
      <c r="N396" s="48" t="str">
        <f>IF(COUNTIFS('B-PorHerramienta'!$A$2:$A$2848,N$8,'B-PorHerramienta'!$J$2:$J$2848,$AC396,'B-PorHerramienta'!$K$2:$K$2848,$AD396,'B-PorHerramienta'!$L$2:$L$2848,$AE396,'B-PorHerramienta'!$F$2:$F$2848,"&lt;&gt;")=0,"",ROUND(SUMIFS(INDEX('B-PorHerramienta'!$F$2:$I$2848,0,$AH$6),'B-PorHerramienta'!$A$2:$A$2848,N$8,'B-PorHerramienta'!$J$2:$J$2848,$AC396,'B-PorHerramienta'!$K$2:$K$2848,$AD396,'B-PorHerramienta'!$L$2:$L$2848,$AE396)*$AI$6,$AJ$6))</f>
        <v/>
      </c>
      <c r="O396" s="48" t="str">
        <f>IF(COUNTIFS('B-PorHerramienta'!$A$2:$A$2848,O$8,'B-PorHerramienta'!$J$2:$J$2848,$AC396,'B-PorHerramienta'!$K$2:$K$2848,$AD396,'B-PorHerramienta'!$L$2:$L$2848,$AE396,'B-PorHerramienta'!$F$2:$F$2848,"&lt;&gt;")=0,"",ROUND(SUMIFS(INDEX('B-PorHerramienta'!$F$2:$I$2848,0,$AH$6),'B-PorHerramienta'!$A$2:$A$2848,O$8,'B-PorHerramienta'!$J$2:$J$2848,$AC396,'B-PorHerramienta'!$K$2:$K$2848,$AD396,'B-PorHerramienta'!$L$2:$L$2848,$AE396)*$AI$6,$AJ$6))</f>
        <v/>
      </c>
      <c r="P396" s="48" t="str">
        <f>IF(COUNTIFS('B-PorHerramienta'!$A$2:$A$2848,P$8,'B-PorHerramienta'!$J$2:$J$2848,$AC396,'B-PorHerramienta'!$K$2:$K$2848,$AD396,'B-PorHerramienta'!$L$2:$L$2848,$AE396,'B-PorHerramienta'!$F$2:$F$2848,"&lt;&gt;")=0,"",ROUND(SUMIFS(INDEX('B-PorHerramienta'!$F$2:$I$2848,0,$AH$6),'B-PorHerramienta'!$A$2:$A$2848,P$8,'B-PorHerramienta'!$J$2:$J$2848,$AC396,'B-PorHerramienta'!$K$2:$K$2848,$AD396,'B-PorHerramienta'!$L$2:$L$2848,$AE396)*$AI$6,$AJ$6))</f>
        <v/>
      </c>
      <c r="Q396" s="48" t="str">
        <f>IF(COUNTIFS('B-PorHerramienta'!$A$2:$A$2848,Q$8,'B-PorHerramienta'!$J$2:$J$2848,$AC396,'B-PorHerramienta'!$K$2:$K$2848,$AD396,'B-PorHerramienta'!$L$2:$L$2848,$AE396,'B-PorHerramienta'!$F$2:$F$2848,"&lt;&gt;")=0,"",ROUND(SUMIFS(INDEX('B-PorHerramienta'!$F$2:$I$2848,0,$AH$6),'B-PorHerramienta'!$A$2:$A$2848,Q$8,'B-PorHerramienta'!$J$2:$J$2848,$AC396,'B-PorHerramienta'!$K$2:$K$2848,$AD396,'B-PorHerramienta'!$L$2:$L$2848,$AE396)*$AI$6,$AJ$6))</f>
        <v/>
      </c>
      <c r="R396" s="48" t="str">
        <f>IF(COUNTIFS('B-PorHerramienta'!$A$2:$A$2848,R$8,'B-PorHerramienta'!$J$2:$J$2848,$AC396,'B-PorHerramienta'!$K$2:$K$2848,$AD396,'B-PorHerramienta'!$L$2:$L$2848,$AE396,'B-PorHerramienta'!$F$2:$F$2848,"&lt;&gt;")=0,"",ROUND(SUMIFS(INDEX('B-PorHerramienta'!$F$2:$I$2848,0,$AH$6),'B-PorHerramienta'!$A$2:$A$2848,R$8,'B-PorHerramienta'!$J$2:$J$2848,$AC396,'B-PorHerramienta'!$K$2:$K$2848,$AD396,'B-PorHerramienta'!$L$2:$L$2848,$AE396)*$AI$6,$AJ$6))</f>
        <v/>
      </c>
      <c r="S396" s="48" t="str">
        <f>IF(COUNTIFS('B-PorHerramienta'!$A$2:$A$2848,S$8,'B-PorHerramienta'!$J$2:$J$2848,$AC396,'B-PorHerramienta'!$K$2:$K$2848,$AD396,'B-PorHerramienta'!$L$2:$L$2848,$AE396,'B-PorHerramienta'!$F$2:$F$2848,"&lt;&gt;")=0,"",ROUND(SUMIFS(INDEX('B-PorHerramienta'!$F$2:$I$2848,0,$AH$6),'B-PorHerramienta'!$A$2:$A$2848,S$8,'B-PorHerramienta'!$J$2:$J$2848,$AC396,'B-PorHerramienta'!$K$2:$K$2848,$AD396,'B-PorHerramienta'!$L$2:$L$2848,$AE396)*$AI$6,$AJ$6))</f>
        <v/>
      </c>
      <c r="T396" s="48">
        <f>IF(COUNTIFS('B-PorHerramienta'!$A$2:$A$2848,T$8,'B-PorHerramienta'!$J$2:$J$2848,$AC396,'B-PorHerramienta'!$K$2:$K$2848,$AD396,'B-PorHerramienta'!$L$2:$L$2848,$AE396,'B-PorHerramienta'!$F$2:$F$2848,"&lt;&gt;")=0,"",ROUND(SUMIFS(INDEX('B-PorHerramienta'!$F$2:$I$2848,0,$AH$6),'B-PorHerramienta'!$A$2:$A$2848,T$8,'B-PorHerramienta'!$J$2:$J$2848,$AC396,'B-PorHerramienta'!$K$2:$K$2848,$AD396,'B-PorHerramienta'!$L$2:$L$2848,$AE396)*$AI$6,$AJ$6))</f>
        <v>1E-4</v>
      </c>
      <c r="U396" s="48" t="str">
        <f>IF(COUNTIFS('B-PorHerramienta'!$A$2:$A$2848,U$8,'B-PorHerramienta'!$J$2:$J$2848,$AC396,'B-PorHerramienta'!$K$2:$K$2848,$AD396,'B-PorHerramienta'!$L$2:$L$2848,$AE396,'B-PorHerramienta'!$F$2:$F$2848,"&lt;&gt;")=0,"",ROUND(SUMIFS(INDEX('B-PorHerramienta'!$F$2:$I$2848,0,$AH$6),'B-PorHerramienta'!$A$2:$A$2848,U$8,'B-PorHerramienta'!$J$2:$J$2848,$AC396,'B-PorHerramienta'!$K$2:$K$2848,$AD396,'B-PorHerramienta'!$L$2:$L$2848,$AE396)*$AI$6,$AJ$6))</f>
        <v/>
      </c>
      <c r="V396" s="48" t="str">
        <f>IF(COUNTIFS('B-PorHerramienta'!$A$2:$A$2848,V$8,'B-PorHerramienta'!$J$2:$J$2848,$AC396,'B-PorHerramienta'!$K$2:$K$2848,$AD396,'B-PorHerramienta'!$L$2:$L$2848,$AE396,'B-PorHerramienta'!$F$2:$F$2848,"&lt;&gt;")=0,"",ROUND(SUMIFS(INDEX('B-PorHerramienta'!$F$2:$I$2848,0,$AH$6),'B-PorHerramienta'!$A$2:$A$2848,V$8,'B-PorHerramienta'!$J$2:$J$2848,$AC396,'B-PorHerramienta'!$K$2:$K$2848,$AD396,'B-PorHerramienta'!$L$2:$L$2848,$AE396)*$AI$6,$AJ$6))</f>
        <v/>
      </c>
      <c r="W396" s="48" t="str">
        <f>IF(COUNTIFS('B-PorHerramienta'!$A$2:$A$2848,W$8,'B-PorHerramienta'!$J$2:$J$2848,$AC396,'B-PorHerramienta'!$K$2:$K$2848,$AD396,'B-PorHerramienta'!$L$2:$L$2848,$AE396,'B-PorHerramienta'!$F$2:$F$2848,"&lt;&gt;")=0,"",ROUND(SUMIFS(INDEX('B-PorHerramienta'!$F$2:$I$2848,0,$AH$6),'B-PorHerramienta'!$A$2:$A$2848,W$8,'B-PorHerramienta'!$J$2:$J$2848,$AC396,'B-PorHerramienta'!$K$2:$K$2848,$AD396,'B-PorHerramienta'!$L$2:$L$2848,$AE396)*$AI$6,$AJ$6))</f>
        <v/>
      </c>
      <c r="X396" s="48" t="str">
        <f>IF(COUNTIFS('B-PorHerramienta'!$A$2:$A$2848,X$8,'B-PorHerramienta'!$J$2:$J$2848,$AC396,'B-PorHerramienta'!$K$2:$K$2848,$AD396,'B-PorHerramienta'!$L$2:$L$2848,$AE396,'B-PorHerramienta'!$F$2:$F$2848,"&lt;&gt;")=0,"",ROUND(SUMIFS(INDEX('B-PorHerramienta'!$F$2:$I$2848,0,$AH$6),'B-PorHerramienta'!$A$2:$A$2848,X$8,'B-PorHerramienta'!$J$2:$J$2848,$AC396,'B-PorHerramienta'!$K$2:$K$2848,$AD396,'B-PorHerramienta'!$L$2:$L$2848,$AE396)*$AI$6,$AJ$6))</f>
        <v/>
      </c>
      <c r="Y396" s="48" t="str">
        <f>IF(COUNTIFS('B-PorHerramienta'!$A$2:$A$2848,Y$8,'B-PorHerramienta'!$J$2:$J$2848,$AC396,'B-PorHerramienta'!$K$2:$K$2848,$AD396,'B-PorHerramienta'!$L$2:$L$2848,$AE396,'B-PorHerramienta'!$F$2:$F$2848,"&lt;&gt;")=0,"",ROUND(SUMIFS(INDEX('B-PorHerramienta'!$F$2:$I$2848,0,$AH$6),'B-PorHerramienta'!$A$2:$A$2848,Y$8,'B-PorHerramienta'!$J$2:$J$2848,$AC396,'B-PorHerramienta'!$K$2:$K$2848,$AD396,'B-PorHerramienta'!$L$2:$L$2848,$AE396)*$AI$6,$AJ$6))</f>
        <v/>
      </c>
      <c r="Z396" s="48" t="str">
        <f>IF(COUNTIFS('B-PorHerramienta'!$A$2:$A$2848,Z$8,'B-PorHerramienta'!$J$2:$J$2848,$AC396,'B-PorHerramienta'!$K$2:$K$2848,$AD396,'B-PorHerramienta'!$L$2:$L$2848,$AE396,'B-PorHerramienta'!$F$2:$F$2848,"&lt;&gt;")=0,"",ROUND(SUMIFS(INDEX('B-PorHerramienta'!$F$2:$I$2848,0,$AH$6),'B-PorHerramienta'!$A$2:$A$2848,Z$8,'B-PorHerramienta'!$J$2:$J$2848,$AC396,'B-PorHerramienta'!$K$2:$K$2848,$AD396,'B-PorHerramienta'!$L$2:$L$2848,$AE396)*$AI$6,$AJ$6))</f>
        <v/>
      </c>
      <c r="AA396" s="6"/>
      <c r="AB396" s="35">
        <v>2</v>
      </c>
      <c r="AC396" s="35" t="s">
        <v>1202</v>
      </c>
      <c r="AD396" s="35" t="s">
        <v>5</v>
      </c>
      <c r="AE396" s="35" t="s">
        <v>1211</v>
      </c>
      <c r="AF396" s="35"/>
      <c r="AG396" s="35"/>
      <c r="AH396" s="35"/>
      <c r="AI396" s="35"/>
      <c r="AJ396" s="35"/>
      <c r="AK396" s="35"/>
    </row>
    <row r="397" spans="1:37" hidden="1" outlineLevel="2" collapsed="1" x14ac:dyDescent="0.25">
      <c r="A397" s="49" t="s">
        <v>2790</v>
      </c>
      <c r="B397" s="47" t="s">
        <v>2789</v>
      </c>
      <c r="C397" s="48">
        <f>IF(COUNTIFS('B-PorHerramienta'!$A$2:$A$2848,C$8,'B-PorHerramienta'!$J$2:$J$2848,$AC397,'B-PorHerramienta'!$K$2:$K$2848,$AD397,'B-PorHerramienta'!$L$2:$L$2848,$AE397,'B-PorHerramienta'!$F$2:$F$2848,"&lt;&gt;")=0,"",ROUND(SUMIFS(INDEX('B-PorHerramienta'!$F$2:$I$2848,0,$AH$6),'B-PorHerramienta'!$A$2:$A$2848,C$8,'B-PorHerramienta'!$J$2:$J$2848,$AC397,'B-PorHerramienta'!$K$2:$K$2848,$AD397,'B-PorHerramienta'!$L$2:$L$2848,$AE397)*$AI$6,$AJ$6))</f>
        <v>0.1724</v>
      </c>
      <c r="D397" s="48">
        <f>IF(COUNTIFS('B-PorHerramienta'!$A$2:$A$2848,D$8,'B-PorHerramienta'!$J$2:$J$2848,$AC397,'B-PorHerramienta'!$K$2:$K$2848,$AD397,'B-PorHerramienta'!$L$2:$L$2848,$AE397,'B-PorHerramienta'!$F$2:$F$2848,"&lt;&gt;")=0,"",ROUND(SUMIFS(INDEX('B-PorHerramienta'!$F$2:$I$2848,0,$AH$6),'B-PorHerramienta'!$A$2:$A$2848,D$8,'B-PorHerramienta'!$J$2:$J$2848,$AC397,'B-PorHerramienta'!$K$2:$K$2848,$AD397,'B-PorHerramienta'!$L$2:$L$2848,$AE397)*$AI$6,$AJ$6))</f>
        <v>0.1313</v>
      </c>
      <c r="E397" s="48">
        <f>IF(COUNTIFS('B-PorHerramienta'!$A$2:$A$2848,E$8,'B-PorHerramienta'!$J$2:$J$2848,$AC397,'B-PorHerramienta'!$K$2:$K$2848,$AD397,'B-PorHerramienta'!$L$2:$L$2848,$AE397,'B-PorHerramienta'!$F$2:$F$2848,"&lt;&gt;")=0,"",ROUND(SUMIFS(INDEX('B-PorHerramienta'!$F$2:$I$2848,0,$AH$6),'B-PorHerramienta'!$A$2:$A$2848,E$8,'B-PorHerramienta'!$J$2:$J$2848,$AC397,'B-PorHerramienta'!$K$2:$K$2848,$AD397,'B-PorHerramienta'!$L$2:$L$2848,$AE397)*$AI$6,$AJ$6))</f>
        <v>0.13600000000000001</v>
      </c>
      <c r="F397" s="48" t="str">
        <f>IF(COUNTIFS('B-PorHerramienta'!$A$2:$A$2848,F$8,'B-PorHerramienta'!$J$2:$J$2848,$AC397,'B-PorHerramienta'!$K$2:$K$2848,$AD397,'B-PorHerramienta'!$L$2:$L$2848,$AE397,'B-PorHerramienta'!$F$2:$F$2848,"&lt;&gt;")=0,"",ROUND(SUMIFS(INDEX('B-PorHerramienta'!$F$2:$I$2848,0,$AH$6),'B-PorHerramienta'!$A$2:$A$2848,F$8,'B-PorHerramienta'!$J$2:$J$2848,$AC397,'B-PorHerramienta'!$K$2:$K$2848,$AD397,'B-PorHerramienta'!$L$2:$L$2848,$AE397)*$AI$6,$AJ$6))</f>
        <v/>
      </c>
      <c r="G397" s="48" t="str">
        <f>IF(COUNTIFS('B-PorHerramienta'!$A$2:$A$2848,G$8,'B-PorHerramienta'!$J$2:$J$2848,$AC397,'B-PorHerramienta'!$K$2:$K$2848,$AD397,'B-PorHerramienta'!$L$2:$L$2848,$AE397,'B-PorHerramienta'!$F$2:$F$2848,"&lt;&gt;")=0,"",ROUND(SUMIFS(INDEX('B-PorHerramienta'!$F$2:$I$2848,0,$AH$6),'B-PorHerramienta'!$A$2:$A$2848,G$8,'B-PorHerramienta'!$J$2:$J$2848,$AC397,'B-PorHerramienta'!$K$2:$K$2848,$AD397,'B-PorHerramienta'!$L$2:$L$2848,$AE397)*$AI$6,$AJ$6))</f>
        <v/>
      </c>
      <c r="H397" s="48" t="str">
        <f>IF(COUNTIFS('B-PorHerramienta'!$A$2:$A$2848,H$8,'B-PorHerramienta'!$J$2:$J$2848,$AC397,'B-PorHerramienta'!$K$2:$K$2848,$AD397,'B-PorHerramienta'!$L$2:$L$2848,$AE397,'B-PorHerramienta'!$F$2:$F$2848,"&lt;&gt;")=0,"",ROUND(SUMIFS(INDEX('B-PorHerramienta'!$F$2:$I$2848,0,$AH$6),'B-PorHerramienta'!$A$2:$A$2848,H$8,'B-PorHerramienta'!$J$2:$J$2848,$AC397,'B-PorHerramienta'!$K$2:$K$2848,$AD397,'B-PorHerramienta'!$L$2:$L$2848,$AE397)*$AI$6,$AJ$6))</f>
        <v/>
      </c>
      <c r="I397" s="48" t="str">
        <f>IF(COUNTIFS('B-PorHerramienta'!$A$2:$A$2848,I$8,'B-PorHerramienta'!$J$2:$J$2848,$AC397,'B-PorHerramienta'!$K$2:$K$2848,$AD397,'B-PorHerramienta'!$L$2:$L$2848,$AE397,'B-PorHerramienta'!$F$2:$F$2848,"&lt;&gt;")=0,"",ROUND(SUMIFS(INDEX('B-PorHerramienta'!$F$2:$I$2848,0,$AH$6),'B-PorHerramienta'!$A$2:$A$2848,I$8,'B-PorHerramienta'!$J$2:$J$2848,$AC397,'B-PorHerramienta'!$K$2:$K$2848,$AD397,'B-PorHerramienta'!$L$2:$L$2848,$AE397)*$AI$6,$AJ$6))</f>
        <v/>
      </c>
      <c r="J397" s="48" t="str">
        <f>IF(COUNTIFS('B-PorHerramienta'!$A$2:$A$2848,J$8,'B-PorHerramienta'!$J$2:$J$2848,$AC397,'B-PorHerramienta'!$K$2:$K$2848,$AD397,'B-PorHerramienta'!$L$2:$L$2848,$AE397,'B-PorHerramienta'!$F$2:$F$2848,"&lt;&gt;")=0,"",ROUND(SUMIFS(INDEX('B-PorHerramienta'!$F$2:$I$2848,0,$AH$6),'B-PorHerramienta'!$A$2:$A$2848,J$8,'B-PorHerramienta'!$J$2:$J$2848,$AC397,'B-PorHerramienta'!$K$2:$K$2848,$AD397,'B-PorHerramienta'!$L$2:$L$2848,$AE397)*$AI$6,$AJ$6))</f>
        <v/>
      </c>
      <c r="K397" s="48" t="str">
        <f>IF(COUNTIFS('B-PorHerramienta'!$A$2:$A$2848,K$8,'B-PorHerramienta'!$J$2:$J$2848,$AC397,'B-PorHerramienta'!$K$2:$K$2848,$AD397,'B-PorHerramienta'!$L$2:$L$2848,$AE397,'B-PorHerramienta'!$F$2:$F$2848,"&lt;&gt;")=0,"",ROUND(SUMIFS(INDEX('B-PorHerramienta'!$F$2:$I$2848,0,$AH$6),'B-PorHerramienta'!$A$2:$A$2848,K$8,'B-PorHerramienta'!$J$2:$J$2848,$AC397,'B-PorHerramienta'!$K$2:$K$2848,$AD397,'B-PorHerramienta'!$L$2:$L$2848,$AE397)*$AI$6,$AJ$6))</f>
        <v/>
      </c>
      <c r="L397" s="48" t="str">
        <f>IF(COUNTIFS('B-PorHerramienta'!$A$2:$A$2848,L$8,'B-PorHerramienta'!$J$2:$J$2848,$AC397,'B-PorHerramienta'!$K$2:$K$2848,$AD397,'B-PorHerramienta'!$L$2:$L$2848,$AE397,'B-PorHerramienta'!$F$2:$F$2848,"&lt;&gt;")=0,"",ROUND(SUMIFS(INDEX('B-PorHerramienta'!$F$2:$I$2848,0,$AH$6),'B-PorHerramienta'!$A$2:$A$2848,L$8,'B-PorHerramienta'!$J$2:$J$2848,$AC397,'B-PorHerramienta'!$K$2:$K$2848,$AD397,'B-PorHerramienta'!$L$2:$L$2848,$AE397)*$AI$6,$AJ$6))</f>
        <v/>
      </c>
      <c r="M397" s="48" t="str">
        <f>IF(COUNTIFS('B-PorHerramienta'!$A$2:$A$2848,M$8,'B-PorHerramienta'!$J$2:$J$2848,$AC397,'B-PorHerramienta'!$K$2:$K$2848,$AD397,'B-PorHerramienta'!$L$2:$L$2848,$AE397,'B-PorHerramienta'!$F$2:$F$2848,"&lt;&gt;")=0,"",ROUND(SUMIFS(INDEX('B-PorHerramienta'!$F$2:$I$2848,0,$AH$6),'B-PorHerramienta'!$A$2:$A$2848,M$8,'B-PorHerramienta'!$J$2:$J$2848,$AC397,'B-PorHerramienta'!$K$2:$K$2848,$AD397,'B-PorHerramienta'!$L$2:$L$2848,$AE397)*$AI$6,$AJ$6))</f>
        <v/>
      </c>
      <c r="N397" s="48" t="str">
        <f>IF(COUNTIFS('B-PorHerramienta'!$A$2:$A$2848,N$8,'B-PorHerramienta'!$J$2:$J$2848,$AC397,'B-PorHerramienta'!$K$2:$K$2848,$AD397,'B-PorHerramienta'!$L$2:$L$2848,$AE397,'B-PorHerramienta'!$F$2:$F$2848,"&lt;&gt;")=0,"",ROUND(SUMIFS(INDEX('B-PorHerramienta'!$F$2:$I$2848,0,$AH$6),'B-PorHerramienta'!$A$2:$A$2848,N$8,'B-PorHerramienta'!$J$2:$J$2848,$AC397,'B-PorHerramienta'!$K$2:$K$2848,$AD397,'B-PorHerramienta'!$L$2:$L$2848,$AE397)*$AI$6,$AJ$6))</f>
        <v/>
      </c>
      <c r="O397" s="48" t="str">
        <f>IF(COUNTIFS('B-PorHerramienta'!$A$2:$A$2848,O$8,'B-PorHerramienta'!$J$2:$J$2848,$AC397,'B-PorHerramienta'!$K$2:$K$2848,$AD397,'B-PorHerramienta'!$L$2:$L$2848,$AE397,'B-PorHerramienta'!$F$2:$F$2848,"&lt;&gt;")=0,"",ROUND(SUMIFS(INDEX('B-PorHerramienta'!$F$2:$I$2848,0,$AH$6),'B-PorHerramienta'!$A$2:$A$2848,O$8,'B-PorHerramienta'!$J$2:$J$2848,$AC397,'B-PorHerramienta'!$K$2:$K$2848,$AD397,'B-PorHerramienta'!$L$2:$L$2848,$AE397)*$AI$6,$AJ$6))</f>
        <v/>
      </c>
      <c r="P397" s="48" t="str">
        <f>IF(COUNTIFS('B-PorHerramienta'!$A$2:$A$2848,P$8,'B-PorHerramienta'!$J$2:$J$2848,$AC397,'B-PorHerramienta'!$K$2:$K$2848,$AD397,'B-PorHerramienta'!$L$2:$L$2848,$AE397,'B-PorHerramienta'!$F$2:$F$2848,"&lt;&gt;")=0,"",ROUND(SUMIFS(INDEX('B-PorHerramienta'!$F$2:$I$2848,0,$AH$6),'B-PorHerramienta'!$A$2:$A$2848,P$8,'B-PorHerramienta'!$J$2:$J$2848,$AC397,'B-PorHerramienta'!$K$2:$K$2848,$AD397,'B-PorHerramienta'!$L$2:$L$2848,$AE397)*$AI$6,$AJ$6))</f>
        <v/>
      </c>
      <c r="Q397" s="48" t="str">
        <f>IF(COUNTIFS('B-PorHerramienta'!$A$2:$A$2848,Q$8,'B-PorHerramienta'!$J$2:$J$2848,$AC397,'B-PorHerramienta'!$K$2:$K$2848,$AD397,'B-PorHerramienta'!$L$2:$L$2848,$AE397,'B-PorHerramienta'!$F$2:$F$2848,"&lt;&gt;")=0,"",ROUND(SUMIFS(INDEX('B-PorHerramienta'!$F$2:$I$2848,0,$AH$6),'B-PorHerramienta'!$A$2:$A$2848,Q$8,'B-PorHerramienta'!$J$2:$J$2848,$AC397,'B-PorHerramienta'!$K$2:$K$2848,$AD397,'B-PorHerramienta'!$L$2:$L$2848,$AE397)*$AI$6,$AJ$6))</f>
        <v/>
      </c>
      <c r="R397" s="48" t="str">
        <f>IF(COUNTIFS('B-PorHerramienta'!$A$2:$A$2848,R$8,'B-PorHerramienta'!$J$2:$J$2848,$AC397,'B-PorHerramienta'!$K$2:$K$2848,$AD397,'B-PorHerramienta'!$L$2:$L$2848,$AE397,'B-PorHerramienta'!$F$2:$F$2848,"&lt;&gt;")=0,"",ROUND(SUMIFS(INDEX('B-PorHerramienta'!$F$2:$I$2848,0,$AH$6),'B-PorHerramienta'!$A$2:$A$2848,R$8,'B-PorHerramienta'!$J$2:$J$2848,$AC397,'B-PorHerramienta'!$K$2:$K$2848,$AD397,'B-PorHerramienta'!$L$2:$L$2848,$AE397)*$AI$6,$AJ$6))</f>
        <v/>
      </c>
      <c r="S397" s="48" t="str">
        <f>IF(COUNTIFS('B-PorHerramienta'!$A$2:$A$2848,S$8,'B-PorHerramienta'!$J$2:$J$2848,$AC397,'B-PorHerramienta'!$K$2:$K$2848,$AD397,'B-PorHerramienta'!$L$2:$L$2848,$AE397,'B-PorHerramienta'!$F$2:$F$2848,"&lt;&gt;")=0,"",ROUND(SUMIFS(INDEX('B-PorHerramienta'!$F$2:$I$2848,0,$AH$6),'B-PorHerramienta'!$A$2:$A$2848,S$8,'B-PorHerramienta'!$J$2:$J$2848,$AC397,'B-PorHerramienta'!$K$2:$K$2848,$AD397,'B-PorHerramienta'!$L$2:$L$2848,$AE397)*$AI$6,$AJ$6))</f>
        <v/>
      </c>
      <c r="T397" s="48" t="str">
        <f>IF(COUNTIFS('B-PorHerramienta'!$A$2:$A$2848,T$8,'B-PorHerramienta'!$J$2:$J$2848,$AC397,'B-PorHerramienta'!$K$2:$K$2848,$AD397,'B-PorHerramienta'!$L$2:$L$2848,$AE397,'B-PorHerramienta'!$F$2:$F$2848,"&lt;&gt;")=0,"",ROUND(SUMIFS(INDEX('B-PorHerramienta'!$F$2:$I$2848,0,$AH$6),'B-PorHerramienta'!$A$2:$A$2848,T$8,'B-PorHerramienta'!$J$2:$J$2848,$AC397,'B-PorHerramienta'!$K$2:$K$2848,$AD397,'B-PorHerramienta'!$L$2:$L$2848,$AE397)*$AI$6,$AJ$6))</f>
        <v/>
      </c>
      <c r="U397" s="48" t="str">
        <f>IF(COUNTIFS('B-PorHerramienta'!$A$2:$A$2848,U$8,'B-PorHerramienta'!$J$2:$J$2848,$AC397,'B-PorHerramienta'!$K$2:$K$2848,$AD397,'B-PorHerramienta'!$L$2:$L$2848,$AE397,'B-PorHerramienta'!$F$2:$F$2848,"&lt;&gt;")=0,"",ROUND(SUMIFS(INDEX('B-PorHerramienta'!$F$2:$I$2848,0,$AH$6),'B-PorHerramienta'!$A$2:$A$2848,U$8,'B-PorHerramienta'!$J$2:$J$2848,$AC397,'B-PorHerramienta'!$K$2:$K$2848,$AD397,'B-PorHerramienta'!$L$2:$L$2848,$AE397)*$AI$6,$AJ$6))</f>
        <v/>
      </c>
      <c r="V397" s="48" t="str">
        <f>IF(COUNTIFS('B-PorHerramienta'!$A$2:$A$2848,V$8,'B-PorHerramienta'!$J$2:$J$2848,$AC397,'B-PorHerramienta'!$K$2:$K$2848,$AD397,'B-PorHerramienta'!$L$2:$L$2848,$AE397,'B-PorHerramienta'!$F$2:$F$2848,"&lt;&gt;")=0,"",ROUND(SUMIFS(INDEX('B-PorHerramienta'!$F$2:$I$2848,0,$AH$6),'B-PorHerramienta'!$A$2:$A$2848,V$8,'B-PorHerramienta'!$J$2:$J$2848,$AC397,'B-PorHerramienta'!$K$2:$K$2848,$AD397,'B-PorHerramienta'!$L$2:$L$2848,$AE397)*$AI$6,$AJ$6))</f>
        <v/>
      </c>
      <c r="W397" s="48" t="str">
        <f>IF(COUNTIFS('B-PorHerramienta'!$A$2:$A$2848,W$8,'B-PorHerramienta'!$J$2:$J$2848,$AC397,'B-PorHerramienta'!$K$2:$K$2848,$AD397,'B-PorHerramienta'!$L$2:$L$2848,$AE397,'B-PorHerramienta'!$F$2:$F$2848,"&lt;&gt;")=0,"",ROUND(SUMIFS(INDEX('B-PorHerramienta'!$F$2:$I$2848,0,$AH$6),'B-PorHerramienta'!$A$2:$A$2848,W$8,'B-PorHerramienta'!$J$2:$J$2848,$AC397,'B-PorHerramienta'!$K$2:$K$2848,$AD397,'B-PorHerramienta'!$L$2:$L$2848,$AE397)*$AI$6,$AJ$6))</f>
        <v/>
      </c>
      <c r="X397" s="48" t="str">
        <f>IF(COUNTIFS('B-PorHerramienta'!$A$2:$A$2848,X$8,'B-PorHerramienta'!$J$2:$J$2848,$AC397,'B-PorHerramienta'!$K$2:$K$2848,$AD397,'B-PorHerramienta'!$L$2:$L$2848,$AE397,'B-PorHerramienta'!$F$2:$F$2848,"&lt;&gt;")=0,"",ROUND(SUMIFS(INDEX('B-PorHerramienta'!$F$2:$I$2848,0,$AH$6),'B-PorHerramienta'!$A$2:$A$2848,X$8,'B-PorHerramienta'!$J$2:$J$2848,$AC397,'B-PorHerramienta'!$K$2:$K$2848,$AD397,'B-PorHerramienta'!$L$2:$L$2848,$AE397)*$AI$6,$AJ$6))</f>
        <v/>
      </c>
      <c r="Y397" s="48" t="str">
        <f>IF(COUNTIFS('B-PorHerramienta'!$A$2:$A$2848,Y$8,'B-PorHerramienta'!$J$2:$J$2848,$AC397,'B-PorHerramienta'!$K$2:$K$2848,$AD397,'B-PorHerramienta'!$L$2:$L$2848,$AE397,'B-PorHerramienta'!$F$2:$F$2848,"&lt;&gt;")=0,"",ROUND(SUMIFS(INDEX('B-PorHerramienta'!$F$2:$I$2848,0,$AH$6),'B-PorHerramienta'!$A$2:$A$2848,Y$8,'B-PorHerramienta'!$J$2:$J$2848,$AC397,'B-PorHerramienta'!$K$2:$K$2848,$AD397,'B-PorHerramienta'!$L$2:$L$2848,$AE397)*$AI$6,$AJ$6))</f>
        <v/>
      </c>
      <c r="Z397" s="48" t="str">
        <f>IF(COUNTIFS('B-PorHerramienta'!$A$2:$A$2848,Z$8,'B-PorHerramienta'!$J$2:$J$2848,$AC397,'B-PorHerramienta'!$K$2:$K$2848,$AD397,'B-PorHerramienta'!$L$2:$L$2848,$AE397,'B-PorHerramienta'!$F$2:$F$2848,"&lt;&gt;")=0,"",ROUND(SUMIFS(INDEX('B-PorHerramienta'!$F$2:$I$2848,0,$AH$6),'B-PorHerramienta'!$A$2:$A$2848,Z$8,'B-PorHerramienta'!$J$2:$J$2848,$AC397,'B-PorHerramienta'!$K$2:$K$2848,$AD397,'B-PorHerramienta'!$L$2:$L$2848,$AE397)*$AI$6,$AJ$6))</f>
        <v/>
      </c>
      <c r="AA397" s="6"/>
      <c r="AB397" s="35">
        <v>2</v>
      </c>
      <c r="AC397" s="35" t="s">
        <v>1202</v>
      </c>
      <c r="AD397" s="35" t="s">
        <v>5</v>
      </c>
      <c r="AE397" s="35" t="s">
        <v>1316</v>
      </c>
      <c r="AF397" s="35"/>
      <c r="AG397" s="35"/>
      <c r="AH397" s="35"/>
      <c r="AI397" s="35"/>
      <c r="AJ397" s="35"/>
      <c r="AK397" s="35"/>
    </row>
    <row r="398" spans="1:37" hidden="1" outlineLevel="2" collapsed="1" x14ac:dyDescent="0.25">
      <c r="A398" s="49" t="s">
        <v>2788</v>
      </c>
      <c r="B398" s="47" t="s">
        <v>516</v>
      </c>
      <c r="C398" s="48" t="str">
        <f>IF(COUNTIFS('B-PorHerramienta'!$A$2:$A$2848,C$8,'B-PorHerramienta'!$J$2:$J$2848,$AC398,'B-PorHerramienta'!$K$2:$K$2848,$AD398,'B-PorHerramienta'!$L$2:$L$2848,$AE398,'B-PorHerramienta'!$F$2:$F$2848,"&lt;&gt;")=0,"",ROUND(SUMIFS(INDEX('B-PorHerramienta'!$F$2:$I$2848,0,$AH$6),'B-PorHerramienta'!$A$2:$A$2848,C$8,'B-PorHerramienta'!$J$2:$J$2848,$AC398,'B-PorHerramienta'!$K$2:$K$2848,$AD398,'B-PorHerramienta'!$L$2:$L$2848,$AE398)*$AI$6,$AJ$6))</f>
        <v/>
      </c>
      <c r="D398" s="48" t="str">
        <f>IF(COUNTIFS('B-PorHerramienta'!$A$2:$A$2848,D$8,'B-PorHerramienta'!$J$2:$J$2848,$AC398,'B-PorHerramienta'!$K$2:$K$2848,$AD398,'B-PorHerramienta'!$L$2:$L$2848,$AE398,'B-PorHerramienta'!$F$2:$F$2848,"&lt;&gt;")=0,"",ROUND(SUMIFS(INDEX('B-PorHerramienta'!$F$2:$I$2848,0,$AH$6),'B-PorHerramienta'!$A$2:$A$2848,D$8,'B-PorHerramienta'!$J$2:$J$2848,$AC398,'B-PorHerramienta'!$K$2:$K$2848,$AD398,'B-PorHerramienta'!$L$2:$L$2848,$AE398)*$AI$6,$AJ$6))</f>
        <v/>
      </c>
      <c r="E398" s="48" t="str">
        <f>IF(COUNTIFS('B-PorHerramienta'!$A$2:$A$2848,E$8,'B-PorHerramienta'!$J$2:$J$2848,$AC398,'B-PorHerramienta'!$K$2:$K$2848,$AD398,'B-PorHerramienta'!$L$2:$L$2848,$AE398,'B-PorHerramienta'!$F$2:$F$2848,"&lt;&gt;")=0,"",ROUND(SUMIFS(INDEX('B-PorHerramienta'!$F$2:$I$2848,0,$AH$6),'B-PorHerramienta'!$A$2:$A$2848,E$8,'B-PorHerramienta'!$J$2:$J$2848,$AC398,'B-PorHerramienta'!$K$2:$K$2848,$AD398,'B-PorHerramienta'!$L$2:$L$2848,$AE398)*$AI$6,$AJ$6))</f>
        <v/>
      </c>
      <c r="F398" s="48" t="str">
        <f>IF(COUNTIFS('B-PorHerramienta'!$A$2:$A$2848,F$8,'B-PorHerramienta'!$J$2:$J$2848,$AC398,'B-PorHerramienta'!$K$2:$K$2848,$AD398,'B-PorHerramienta'!$L$2:$L$2848,$AE398,'B-PorHerramienta'!$F$2:$F$2848,"&lt;&gt;")=0,"",ROUND(SUMIFS(INDEX('B-PorHerramienta'!$F$2:$I$2848,0,$AH$6),'B-PorHerramienta'!$A$2:$A$2848,F$8,'B-PorHerramienta'!$J$2:$J$2848,$AC398,'B-PorHerramienta'!$K$2:$K$2848,$AD398,'B-PorHerramienta'!$L$2:$L$2848,$AE398)*$AI$6,$AJ$6))</f>
        <v/>
      </c>
      <c r="G398" s="48" t="str">
        <f>IF(COUNTIFS('B-PorHerramienta'!$A$2:$A$2848,G$8,'B-PorHerramienta'!$J$2:$J$2848,$AC398,'B-PorHerramienta'!$K$2:$K$2848,$AD398,'B-PorHerramienta'!$L$2:$L$2848,$AE398,'B-PorHerramienta'!$F$2:$F$2848,"&lt;&gt;")=0,"",ROUND(SUMIFS(INDEX('B-PorHerramienta'!$F$2:$I$2848,0,$AH$6),'B-PorHerramienta'!$A$2:$A$2848,G$8,'B-PorHerramienta'!$J$2:$J$2848,$AC398,'B-PorHerramienta'!$K$2:$K$2848,$AD398,'B-PorHerramienta'!$L$2:$L$2848,$AE398)*$AI$6,$AJ$6))</f>
        <v/>
      </c>
      <c r="H398" s="48" t="str">
        <f>IF(COUNTIFS('B-PorHerramienta'!$A$2:$A$2848,H$8,'B-PorHerramienta'!$J$2:$J$2848,$AC398,'B-PorHerramienta'!$K$2:$K$2848,$AD398,'B-PorHerramienta'!$L$2:$L$2848,$AE398,'B-PorHerramienta'!$F$2:$F$2848,"&lt;&gt;")=0,"",ROUND(SUMIFS(INDEX('B-PorHerramienta'!$F$2:$I$2848,0,$AH$6),'B-PorHerramienta'!$A$2:$A$2848,H$8,'B-PorHerramienta'!$J$2:$J$2848,$AC398,'B-PorHerramienta'!$K$2:$K$2848,$AD398,'B-PorHerramienta'!$L$2:$L$2848,$AE398)*$AI$6,$AJ$6))</f>
        <v/>
      </c>
      <c r="I398" s="48" t="str">
        <f>IF(COUNTIFS('B-PorHerramienta'!$A$2:$A$2848,I$8,'B-PorHerramienta'!$J$2:$J$2848,$AC398,'B-PorHerramienta'!$K$2:$K$2848,$AD398,'B-PorHerramienta'!$L$2:$L$2848,$AE398,'B-PorHerramienta'!$F$2:$F$2848,"&lt;&gt;")=0,"",ROUND(SUMIFS(INDEX('B-PorHerramienta'!$F$2:$I$2848,0,$AH$6),'B-PorHerramienta'!$A$2:$A$2848,I$8,'B-PorHerramienta'!$J$2:$J$2848,$AC398,'B-PorHerramienta'!$K$2:$K$2848,$AD398,'B-PorHerramienta'!$L$2:$L$2848,$AE398)*$AI$6,$AJ$6))</f>
        <v/>
      </c>
      <c r="J398" s="48" t="str">
        <f>IF(COUNTIFS('B-PorHerramienta'!$A$2:$A$2848,J$8,'B-PorHerramienta'!$J$2:$J$2848,$AC398,'B-PorHerramienta'!$K$2:$K$2848,$AD398,'B-PorHerramienta'!$L$2:$L$2848,$AE398,'B-PorHerramienta'!$F$2:$F$2848,"&lt;&gt;")=0,"",ROUND(SUMIFS(INDEX('B-PorHerramienta'!$F$2:$I$2848,0,$AH$6),'B-PorHerramienta'!$A$2:$A$2848,J$8,'B-PorHerramienta'!$J$2:$J$2848,$AC398,'B-PorHerramienta'!$K$2:$K$2848,$AD398,'B-PorHerramienta'!$L$2:$L$2848,$AE398)*$AI$6,$AJ$6))</f>
        <v/>
      </c>
      <c r="K398" s="48" t="str">
        <f>IF(COUNTIFS('B-PorHerramienta'!$A$2:$A$2848,K$8,'B-PorHerramienta'!$J$2:$J$2848,$AC398,'B-PorHerramienta'!$K$2:$K$2848,$AD398,'B-PorHerramienta'!$L$2:$L$2848,$AE398,'B-PorHerramienta'!$F$2:$F$2848,"&lt;&gt;")=0,"",ROUND(SUMIFS(INDEX('B-PorHerramienta'!$F$2:$I$2848,0,$AH$6),'B-PorHerramienta'!$A$2:$A$2848,K$8,'B-PorHerramienta'!$J$2:$J$2848,$AC398,'B-PorHerramienta'!$K$2:$K$2848,$AD398,'B-PorHerramienta'!$L$2:$L$2848,$AE398)*$AI$6,$AJ$6))</f>
        <v/>
      </c>
      <c r="L398" s="48" t="str">
        <f>IF(COUNTIFS('B-PorHerramienta'!$A$2:$A$2848,L$8,'B-PorHerramienta'!$J$2:$J$2848,$AC398,'B-PorHerramienta'!$K$2:$K$2848,$AD398,'B-PorHerramienta'!$L$2:$L$2848,$AE398,'B-PorHerramienta'!$F$2:$F$2848,"&lt;&gt;")=0,"",ROUND(SUMIFS(INDEX('B-PorHerramienta'!$F$2:$I$2848,0,$AH$6),'B-PorHerramienta'!$A$2:$A$2848,L$8,'B-PorHerramienta'!$J$2:$J$2848,$AC398,'B-PorHerramienta'!$K$2:$K$2848,$AD398,'B-PorHerramienta'!$L$2:$L$2848,$AE398)*$AI$6,$AJ$6))</f>
        <v/>
      </c>
      <c r="M398" s="48" t="str">
        <f>IF(COUNTIFS('B-PorHerramienta'!$A$2:$A$2848,M$8,'B-PorHerramienta'!$J$2:$J$2848,$AC398,'B-PorHerramienta'!$K$2:$K$2848,$AD398,'B-PorHerramienta'!$L$2:$L$2848,$AE398,'B-PorHerramienta'!$F$2:$F$2848,"&lt;&gt;")=0,"",ROUND(SUMIFS(INDEX('B-PorHerramienta'!$F$2:$I$2848,0,$AH$6),'B-PorHerramienta'!$A$2:$A$2848,M$8,'B-PorHerramienta'!$J$2:$J$2848,$AC398,'B-PorHerramienta'!$K$2:$K$2848,$AD398,'B-PorHerramienta'!$L$2:$L$2848,$AE398)*$AI$6,$AJ$6))</f>
        <v/>
      </c>
      <c r="N398" s="48" t="str">
        <f>IF(COUNTIFS('B-PorHerramienta'!$A$2:$A$2848,N$8,'B-PorHerramienta'!$J$2:$J$2848,$AC398,'B-PorHerramienta'!$K$2:$K$2848,$AD398,'B-PorHerramienta'!$L$2:$L$2848,$AE398,'B-PorHerramienta'!$F$2:$F$2848,"&lt;&gt;")=0,"",ROUND(SUMIFS(INDEX('B-PorHerramienta'!$F$2:$I$2848,0,$AH$6),'B-PorHerramienta'!$A$2:$A$2848,N$8,'B-PorHerramienta'!$J$2:$J$2848,$AC398,'B-PorHerramienta'!$K$2:$K$2848,$AD398,'B-PorHerramienta'!$L$2:$L$2848,$AE398)*$AI$6,$AJ$6))</f>
        <v/>
      </c>
      <c r="O398" s="48" t="str">
        <f>IF(COUNTIFS('B-PorHerramienta'!$A$2:$A$2848,O$8,'B-PorHerramienta'!$J$2:$J$2848,$AC398,'B-PorHerramienta'!$K$2:$K$2848,$AD398,'B-PorHerramienta'!$L$2:$L$2848,$AE398,'B-PorHerramienta'!$F$2:$F$2848,"&lt;&gt;")=0,"",ROUND(SUMIFS(INDEX('B-PorHerramienta'!$F$2:$I$2848,0,$AH$6),'B-PorHerramienta'!$A$2:$A$2848,O$8,'B-PorHerramienta'!$J$2:$J$2848,$AC398,'B-PorHerramienta'!$K$2:$K$2848,$AD398,'B-PorHerramienta'!$L$2:$L$2848,$AE398)*$AI$6,$AJ$6))</f>
        <v/>
      </c>
      <c r="P398" s="48" t="str">
        <f>IF(COUNTIFS('B-PorHerramienta'!$A$2:$A$2848,P$8,'B-PorHerramienta'!$J$2:$J$2848,$AC398,'B-PorHerramienta'!$K$2:$K$2848,$AD398,'B-PorHerramienta'!$L$2:$L$2848,$AE398,'B-PorHerramienta'!$F$2:$F$2848,"&lt;&gt;")=0,"",ROUND(SUMIFS(INDEX('B-PorHerramienta'!$F$2:$I$2848,0,$AH$6),'B-PorHerramienta'!$A$2:$A$2848,P$8,'B-PorHerramienta'!$J$2:$J$2848,$AC398,'B-PorHerramienta'!$K$2:$K$2848,$AD398,'B-PorHerramienta'!$L$2:$L$2848,$AE398)*$AI$6,$AJ$6))</f>
        <v/>
      </c>
      <c r="Q398" s="48" t="str">
        <f>IF(COUNTIFS('B-PorHerramienta'!$A$2:$A$2848,Q$8,'B-PorHerramienta'!$J$2:$J$2848,$AC398,'B-PorHerramienta'!$K$2:$K$2848,$AD398,'B-PorHerramienta'!$L$2:$L$2848,$AE398,'B-PorHerramienta'!$F$2:$F$2848,"&lt;&gt;")=0,"",ROUND(SUMIFS(INDEX('B-PorHerramienta'!$F$2:$I$2848,0,$AH$6),'B-PorHerramienta'!$A$2:$A$2848,Q$8,'B-PorHerramienta'!$J$2:$J$2848,$AC398,'B-PorHerramienta'!$K$2:$K$2848,$AD398,'B-PorHerramienta'!$L$2:$L$2848,$AE398)*$AI$6,$AJ$6))</f>
        <v/>
      </c>
      <c r="R398" s="48" t="str">
        <f>IF(COUNTIFS('B-PorHerramienta'!$A$2:$A$2848,R$8,'B-PorHerramienta'!$J$2:$J$2848,$AC398,'B-PorHerramienta'!$K$2:$K$2848,$AD398,'B-PorHerramienta'!$L$2:$L$2848,$AE398,'B-PorHerramienta'!$F$2:$F$2848,"&lt;&gt;")=0,"",ROUND(SUMIFS(INDEX('B-PorHerramienta'!$F$2:$I$2848,0,$AH$6),'B-PorHerramienta'!$A$2:$A$2848,R$8,'B-PorHerramienta'!$J$2:$J$2848,$AC398,'B-PorHerramienta'!$K$2:$K$2848,$AD398,'B-PorHerramienta'!$L$2:$L$2848,$AE398)*$AI$6,$AJ$6))</f>
        <v/>
      </c>
      <c r="S398" s="48" t="str">
        <f>IF(COUNTIFS('B-PorHerramienta'!$A$2:$A$2848,S$8,'B-PorHerramienta'!$J$2:$J$2848,$AC398,'B-PorHerramienta'!$K$2:$K$2848,$AD398,'B-PorHerramienta'!$L$2:$L$2848,$AE398,'B-PorHerramienta'!$F$2:$F$2848,"&lt;&gt;")=0,"",ROUND(SUMIFS(INDEX('B-PorHerramienta'!$F$2:$I$2848,0,$AH$6),'B-PorHerramienta'!$A$2:$A$2848,S$8,'B-PorHerramienta'!$J$2:$J$2848,$AC398,'B-PorHerramienta'!$K$2:$K$2848,$AD398,'B-PorHerramienta'!$L$2:$L$2848,$AE398)*$AI$6,$AJ$6))</f>
        <v/>
      </c>
      <c r="T398" s="48" t="str">
        <f>IF(COUNTIFS('B-PorHerramienta'!$A$2:$A$2848,T$8,'B-PorHerramienta'!$J$2:$J$2848,$AC398,'B-PorHerramienta'!$K$2:$K$2848,$AD398,'B-PorHerramienta'!$L$2:$L$2848,$AE398,'B-PorHerramienta'!$F$2:$F$2848,"&lt;&gt;")=0,"",ROUND(SUMIFS(INDEX('B-PorHerramienta'!$F$2:$I$2848,0,$AH$6),'B-PorHerramienta'!$A$2:$A$2848,T$8,'B-PorHerramienta'!$J$2:$J$2848,$AC398,'B-PorHerramienta'!$K$2:$K$2848,$AD398,'B-PorHerramienta'!$L$2:$L$2848,$AE398)*$AI$6,$AJ$6))</f>
        <v/>
      </c>
      <c r="U398" s="48" t="str">
        <f>IF(COUNTIFS('B-PorHerramienta'!$A$2:$A$2848,U$8,'B-PorHerramienta'!$J$2:$J$2848,$AC398,'B-PorHerramienta'!$K$2:$K$2848,$AD398,'B-PorHerramienta'!$L$2:$L$2848,$AE398,'B-PorHerramienta'!$F$2:$F$2848,"&lt;&gt;")=0,"",ROUND(SUMIFS(INDEX('B-PorHerramienta'!$F$2:$I$2848,0,$AH$6),'B-PorHerramienta'!$A$2:$A$2848,U$8,'B-PorHerramienta'!$J$2:$J$2848,$AC398,'B-PorHerramienta'!$K$2:$K$2848,$AD398,'B-PorHerramienta'!$L$2:$L$2848,$AE398)*$AI$6,$AJ$6))</f>
        <v/>
      </c>
      <c r="V398" s="48" t="str">
        <f>IF(COUNTIFS('B-PorHerramienta'!$A$2:$A$2848,V$8,'B-PorHerramienta'!$J$2:$J$2848,$AC398,'B-PorHerramienta'!$K$2:$K$2848,$AD398,'B-PorHerramienta'!$L$2:$L$2848,$AE398,'B-PorHerramienta'!$F$2:$F$2848,"&lt;&gt;")=0,"",ROUND(SUMIFS(INDEX('B-PorHerramienta'!$F$2:$I$2848,0,$AH$6),'B-PorHerramienta'!$A$2:$A$2848,V$8,'B-PorHerramienta'!$J$2:$J$2848,$AC398,'B-PorHerramienta'!$K$2:$K$2848,$AD398,'B-PorHerramienta'!$L$2:$L$2848,$AE398)*$AI$6,$AJ$6))</f>
        <v/>
      </c>
      <c r="W398" s="48" t="str">
        <f>IF(COUNTIFS('B-PorHerramienta'!$A$2:$A$2848,W$8,'B-PorHerramienta'!$J$2:$J$2848,$AC398,'B-PorHerramienta'!$K$2:$K$2848,$AD398,'B-PorHerramienta'!$L$2:$L$2848,$AE398,'B-PorHerramienta'!$F$2:$F$2848,"&lt;&gt;")=0,"",ROUND(SUMIFS(INDEX('B-PorHerramienta'!$F$2:$I$2848,0,$AH$6),'B-PorHerramienta'!$A$2:$A$2848,W$8,'B-PorHerramienta'!$J$2:$J$2848,$AC398,'B-PorHerramienta'!$K$2:$K$2848,$AD398,'B-PorHerramienta'!$L$2:$L$2848,$AE398)*$AI$6,$AJ$6))</f>
        <v/>
      </c>
      <c r="X398" s="48" t="str">
        <f>IF(COUNTIFS('B-PorHerramienta'!$A$2:$A$2848,X$8,'B-PorHerramienta'!$J$2:$J$2848,$AC398,'B-PorHerramienta'!$K$2:$K$2848,$AD398,'B-PorHerramienta'!$L$2:$L$2848,$AE398,'B-PorHerramienta'!$F$2:$F$2848,"&lt;&gt;")=0,"",ROUND(SUMIFS(INDEX('B-PorHerramienta'!$F$2:$I$2848,0,$AH$6),'B-PorHerramienta'!$A$2:$A$2848,X$8,'B-PorHerramienta'!$J$2:$J$2848,$AC398,'B-PorHerramienta'!$K$2:$K$2848,$AD398,'B-PorHerramienta'!$L$2:$L$2848,$AE398)*$AI$6,$AJ$6))</f>
        <v/>
      </c>
      <c r="Y398" s="48" t="str">
        <f>IF(COUNTIFS('B-PorHerramienta'!$A$2:$A$2848,Y$8,'B-PorHerramienta'!$J$2:$J$2848,$AC398,'B-PorHerramienta'!$K$2:$K$2848,$AD398,'B-PorHerramienta'!$L$2:$L$2848,$AE398,'B-PorHerramienta'!$F$2:$F$2848,"&lt;&gt;")=0,"",ROUND(SUMIFS(INDEX('B-PorHerramienta'!$F$2:$I$2848,0,$AH$6),'B-PorHerramienta'!$A$2:$A$2848,Y$8,'B-PorHerramienta'!$J$2:$J$2848,$AC398,'B-PorHerramienta'!$K$2:$K$2848,$AD398,'B-PorHerramienta'!$L$2:$L$2848,$AE398)*$AI$6,$AJ$6))</f>
        <v/>
      </c>
      <c r="Z398" s="48" t="str">
        <f>IF(COUNTIFS('B-PorHerramienta'!$A$2:$A$2848,Z$8,'B-PorHerramienta'!$J$2:$J$2848,$AC398,'B-PorHerramienta'!$K$2:$K$2848,$AD398,'B-PorHerramienta'!$L$2:$L$2848,$AE398,'B-PorHerramienta'!$F$2:$F$2848,"&lt;&gt;")=0,"",ROUND(SUMIFS(INDEX('B-PorHerramienta'!$F$2:$I$2848,0,$AH$6),'B-PorHerramienta'!$A$2:$A$2848,Z$8,'B-PorHerramienta'!$J$2:$J$2848,$AC398,'B-PorHerramienta'!$K$2:$K$2848,$AD398,'B-PorHerramienta'!$L$2:$L$2848,$AE398)*$AI$6,$AJ$6))</f>
        <v/>
      </c>
      <c r="AA398" s="6"/>
      <c r="AB398" s="35">
        <v>2</v>
      </c>
      <c r="AC398" s="35" t="s">
        <v>1202</v>
      </c>
      <c r="AD398" s="35" t="s">
        <v>5</v>
      </c>
      <c r="AE398" s="35" t="s">
        <v>1317</v>
      </c>
      <c r="AF398" s="35"/>
      <c r="AG398" s="35"/>
      <c r="AH398" s="35"/>
      <c r="AI398" s="35"/>
      <c r="AJ398" s="35"/>
      <c r="AK398" s="35"/>
    </row>
    <row r="399" spans="1:37" hidden="1" outlineLevel="2" collapsed="1" x14ac:dyDescent="0.25">
      <c r="A399" s="49" t="s">
        <v>2787</v>
      </c>
      <c r="B399" s="47" t="s">
        <v>2786</v>
      </c>
      <c r="C399" s="48">
        <f>IF(COUNTIFS('B-PorHerramienta'!$A$2:$A$2848,C$8,'B-PorHerramienta'!$J$2:$J$2848,$AC399,'B-PorHerramienta'!$K$2:$K$2848,$AD399,'B-PorHerramienta'!$L$2:$L$2848,$AE399,'B-PorHerramienta'!$F$2:$F$2848,"&lt;&gt;")=0,"",ROUND(SUMIFS(INDEX('B-PorHerramienta'!$F$2:$I$2848,0,$AH$6),'B-PorHerramienta'!$A$2:$A$2848,C$8,'B-PorHerramienta'!$J$2:$J$2848,$AC399,'B-PorHerramienta'!$K$2:$K$2848,$AD399,'B-PorHerramienta'!$L$2:$L$2848,$AE399)*$AI$6,$AJ$6))</f>
        <v>5.9900000000000002E-2</v>
      </c>
      <c r="D399" s="48">
        <f>IF(COUNTIFS('B-PorHerramienta'!$A$2:$A$2848,D$8,'B-PorHerramienta'!$J$2:$J$2848,$AC399,'B-PorHerramienta'!$K$2:$K$2848,$AD399,'B-PorHerramienta'!$L$2:$L$2848,$AE399,'B-PorHerramienta'!$F$2:$F$2848,"&lt;&gt;")=0,"",ROUND(SUMIFS(INDEX('B-PorHerramienta'!$F$2:$I$2848,0,$AH$6),'B-PorHerramienta'!$A$2:$A$2848,D$8,'B-PorHerramienta'!$J$2:$J$2848,$AC399,'B-PorHerramienta'!$K$2:$K$2848,$AD399,'B-PorHerramienta'!$L$2:$L$2848,$AE399)*$AI$6,$AJ$6))</f>
        <v>5.8700000000000002E-2</v>
      </c>
      <c r="E399" s="48">
        <f>IF(COUNTIFS('B-PorHerramienta'!$A$2:$A$2848,E$8,'B-PorHerramienta'!$J$2:$J$2848,$AC399,'B-PorHerramienta'!$K$2:$K$2848,$AD399,'B-PorHerramienta'!$L$2:$L$2848,$AE399,'B-PorHerramienta'!$F$2:$F$2848,"&lt;&gt;")=0,"",ROUND(SUMIFS(INDEX('B-PorHerramienta'!$F$2:$I$2848,0,$AH$6),'B-PorHerramienta'!$A$2:$A$2848,E$8,'B-PorHerramienta'!$J$2:$J$2848,$AC399,'B-PorHerramienta'!$K$2:$K$2848,$AD399,'B-PorHerramienta'!$L$2:$L$2848,$AE399)*$AI$6,$AJ$6))</f>
        <v>7.2300000000000003E-2</v>
      </c>
      <c r="F399" s="48">
        <f>IF(COUNTIFS('B-PorHerramienta'!$A$2:$A$2848,F$8,'B-PorHerramienta'!$J$2:$J$2848,$AC399,'B-PorHerramienta'!$K$2:$K$2848,$AD399,'B-PorHerramienta'!$L$2:$L$2848,$AE399,'B-PorHerramienta'!$F$2:$F$2848,"&lt;&gt;")=0,"",ROUND(SUMIFS(INDEX('B-PorHerramienta'!$F$2:$I$2848,0,$AH$6),'B-PorHerramienta'!$A$2:$A$2848,F$8,'B-PorHerramienta'!$J$2:$J$2848,$AC399,'B-PorHerramienta'!$K$2:$K$2848,$AD399,'B-PorHerramienta'!$L$2:$L$2848,$AE399)*$AI$6,$AJ$6))</f>
        <v>6.7400000000000002E-2</v>
      </c>
      <c r="G399" s="48">
        <f>IF(COUNTIFS('B-PorHerramienta'!$A$2:$A$2848,G$8,'B-PorHerramienta'!$J$2:$J$2848,$AC399,'B-PorHerramienta'!$K$2:$K$2848,$AD399,'B-PorHerramienta'!$L$2:$L$2848,$AE399,'B-PorHerramienta'!$F$2:$F$2848,"&lt;&gt;")=0,"",ROUND(SUMIFS(INDEX('B-PorHerramienta'!$F$2:$I$2848,0,$AH$6),'B-PorHerramienta'!$A$2:$A$2848,G$8,'B-PorHerramienta'!$J$2:$J$2848,$AC399,'B-PorHerramienta'!$K$2:$K$2848,$AD399,'B-PorHerramienta'!$L$2:$L$2848,$AE399)*$AI$6,$AJ$6))</f>
        <v>0.4002</v>
      </c>
      <c r="H399" s="48">
        <f>IF(COUNTIFS('B-PorHerramienta'!$A$2:$A$2848,H$8,'B-PorHerramienta'!$J$2:$J$2848,$AC399,'B-PorHerramienta'!$K$2:$K$2848,$AD399,'B-PorHerramienta'!$L$2:$L$2848,$AE399,'B-PorHerramienta'!$F$2:$F$2848,"&lt;&gt;")=0,"",ROUND(SUMIFS(INDEX('B-PorHerramienta'!$F$2:$I$2848,0,$AH$6),'B-PorHerramienta'!$A$2:$A$2848,H$8,'B-PorHerramienta'!$J$2:$J$2848,$AC399,'B-PorHerramienta'!$K$2:$K$2848,$AD399,'B-PorHerramienta'!$L$2:$L$2848,$AE399)*$AI$6,$AJ$6))</f>
        <v>0.2082</v>
      </c>
      <c r="I399" s="48">
        <f>IF(COUNTIFS('B-PorHerramienta'!$A$2:$A$2848,I$8,'B-PorHerramienta'!$J$2:$J$2848,$AC399,'B-PorHerramienta'!$K$2:$K$2848,$AD399,'B-PorHerramienta'!$L$2:$L$2848,$AE399,'B-PorHerramienta'!$F$2:$F$2848,"&lt;&gt;")=0,"",ROUND(SUMIFS(INDEX('B-PorHerramienta'!$F$2:$I$2848,0,$AH$6),'B-PorHerramienta'!$A$2:$A$2848,I$8,'B-PorHerramienta'!$J$2:$J$2848,$AC399,'B-PorHerramienta'!$K$2:$K$2848,$AD399,'B-PorHerramienta'!$L$2:$L$2848,$AE399)*$AI$6,$AJ$6))</f>
        <v>0.1046</v>
      </c>
      <c r="J399" s="48">
        <f>IF(COUNTIFS('B-PorHerramienta'!$A$2:$A$2848,J$8,'B-PorHerramienta'!$J$2:$J$2848,$AC399,'B-PorHerramienta'!$K$2:$K$2848,$AD399,'B-PorHerramienta'!$L$2:$L$2848,$AE399,'B-PorHerramienta'!$F$2:$F$2848,"&lt;&gt;")=0,"",ROUND(SUMIFS(INDEX('B-PorHerramienta'!$F$2:$I$2848,0,$AH$6),'B-PorHerramienta'!$A$2:$A$2848,J$8,'B-PorHerramienta'!$J$2:$J$2848,$AC399,'B-PorHerramienta'!$K$2:$K$2848,$AD399,'B-PorHerramienta'!$L$2:$L$2848,$AE399)*$AI$6,$AJ$6))</f>
        <v>0.153</v>
      </c>
      <c r="K399" s="48" t="str">
        <f>IF(COUNTIFS('B-PorHerramienta'!$A$2:$A$2848,K$8,'B-PorHerramienta'!$J$2:$J$2848,$AC399,'B-PorHerramienta'!$K$2:$K$2848,$AD399,'B-PorHerramienta'!$L$2:$L$2848,$AE399,'B-PorHerramienta'!$F$2:$F$2848,"&lt;&gt;")=0,"",ROUND(SUMIFS(INDEX('B-PorHerramienta'!$F$2:$I$2848,0,$AH$6),'B-PorHerramienta'!$A$2:$A$2848,K$8,'B-PorHerramienta'!$J$2:$J$2848,$AC399,'B-PorHerramienta'!$K$2:$K$2848,$AD399,'B-PorHerramienta'!$L$2:$L$2848,$AE399)*$AI$6,$AJ$6))</f>
        <v/>
      </c>
      <c r="L399" s="48" t="str">
        <f>IF(COUNTIFS('B-PorHerramienta'!$A$2:$A$2848,L$8,'B-PorHerramienta'!$J$2:$J$2848,$AC399,'B-PorHerramienta'!$K$2:$K$2848,$AD399,'B-PorHerramienta'!$L$2:$L$2848,$AE399,'B-PorHerramienta'!$F$2:$F$2848,"&lt;&gt;")=0,"",ROUND(SUMIFS(INDEX('B-PorHerramienta'!$F$2:$I$2848,0,$AH$6),'B-PorHerramienta'!$A$2:$A$2848,L$8,'B-PorHerramienta'!$J$2:$J$2848,$AC399,'B-PorHerramienta'!$K$2:$K$2848,$AD399,'B-PorHerramienta'!$L$2:$L$2848,$AE399)*$AI$6,$AJ$6))</f>
        <v/>
      </c>
      <c r="M399" s="48" t="str">
        <f>IF(COUNTIFS('B-PorHerramienta'!$A$2:$A$2848,M$8,'B-PorHerramienta'!$J$2:$J$2848,$AC399,'B-PorHerramienta'!$K$2:$K$2848,$AD399,'B-PorHerramienta'!$L$2:$L$2848,$AE399,'B-PorHerramienta'!$F$2:$F$2848,"&lt;&gt;")=0,"",ROUND(SUMIFS(INDEX('B-PorHerramienta'!$F$2:$I$2848,0,$AH$6),'B-PorHerramienta'!$A$2:$A$2848,M$8,'B-PorHerramienta'!$J$2:$J$2848,$AC399,'B-PorHerramienta'!$K$2:$K$2848,$AD399,'B-PorHerramienta'!$L$2:$L$2848,$AE399)*$AI$6,$AJ$6))</f>
        <v/>
      </c>
      <c r="N399" s="48" t="str">
        <f>IF(COUNTIFS('B-PorHerramienta'!$A$2:$A$2848,N$8,'B-PorHerramienta'!$J$2:$J$2848,$AC399,'B-PorHerramienta'!$K$2:$K$2848,$AD399,'B-PorHerramienta'!$L$2:$L$2848,$AE399,'B-PorHerramienta'!$F$2:$F$2848,"&lt;&gt;")=0,"",ROUND(SUMIFS(INDEX('B-PorHerramienta'!$F$2:$I$2848,0,$AH$6),'B-PorHerramienta'!$A$2:$A$2848,N$8,'B-PorHerramienta'!$J$2:$J$2848,$AC399,'B-PorHerramienta'!$K$2:$K$2848,$AD399,'B-PorHerramienta'!$L$2:$L$2848,$AE399)*$AI$6,$AJ$6))</f>
        <v/>
      </c>
      <c r="O399" s="48" t="str">
        <f>IF(COUNTIFS('B-PorHerramienta'!$A$2:$A$2848,O$8,'B-PorHerramienta'!$J$2:$J$2848,$AC399,'B-PorHerramienta'!$K$2:$K$2848,$AD399,'B-PorHerramienta'!$L$2:$L$2848,$AE399,'B-PorHerramienta'!$F$2:$F$2848,"&lt;&gt;")=0,"",ROUND(SUMIFS(INDEX('B-PorHerramienta'!$F$2:$I$2848,0,$AH$6),'B-PorHerramienta'!$A$2:$A$2848,O$8,'B-PorHerramienta'!$J$2:$J$2848,$AC399,'B-PorHerramienta'!$K$2:$K$2848,$AD399,'B-PorHerramienta'!$L$2:$L$2848,$AE399)*$AI$6,$AJ$6))</f>
        <v/>
      </c>
      <c r="P399" s="48" t="str">
        <f>IF(COUNTIFS('B-PorHerramienta'!$A$2:$A$2848,P$8,'B-PorHerramienta'!$J$2:$J$2848,$AC399,'B-PorHerramienta'!$K$2:$K$2848,$AD399,'B-PorHerramienta'!$L$2:$L$2848,$AE399,'B-PorHerramienta'!$F$2:$F$2848,"&lt;&gt;")=0,"",ROUND(SUMIFS(INDEX('B-PorHerramienta'!$F$2:$I$2848,0,$AH$6),'B-PorHerramienta'!$A$2:$A$2848,P$8,'B-PorHerramienta'!$J$2:$J$2848,$AC399,'B-PorHerramienta'!$K$2:$K$2848,$AD399,'B-PorHerramienta'!$L$2:$L$2848,$AE399)*$AI$6,$AJ$6))</f>
        <v/>
      </c>
      <c r="Q399" s="48" t="str">
        <f>IF(COUNTIFS('B-PorHerramienta'!$A$2:$A$2848,Q$8,'B-PorHerramienta'!$J$2:$J$2848,$AC399,'B-PorHerramienta'!$K$2:$K$2848,$AD399,'B-PorHerramienta'!$L$2:$L$2848,$AE399,'B-PorHerramienta'!$F$2:$F$2848,"&lt;&gt;")=0,"",ROUND(SUMIFS(INDEX('B-PorHerramienta'!$F$2:$I$2848,0,$AH$6),'B-PorHerramienta'!$A$2:$A$2848,Q$8,'B-PorHerramienta'!$J$2:$J$2848,$AC399,'B-PorHerramienta'!$K$2:$K$2848,$AD399,'B-PorHerramienta'!$L$2:$L$2848,$AE399)*$AI$6,$AJ$6))</f>
        <v/>
      </c>
      <c r="R399" s="48" t="str">
        <f>IF(COUNTIFS('B-PorHerramienta'!$A$2:$A$2848,R$8,'B-PorHerramienta'!$J$2:$J$2848,$AC399,'B-PorHerramienta'!$K$2:$K$2848,$AD399,'B-PorHerramienta'!$L$2:$L$2848,$AE399,'B-PorHerramienta'!$F$2:$F$2848,"&lt;&gt;")=0,"",ROUND(SUMIFS(INDEX('B-PorHerramienta'!$F$2:$I$2848,0,$AH$6),'B-PorHerramienta'!$A$2:$A$2848,R$8,'B-PorHerramienta'!$J$2:$J$2848,$AC399,'B-PorHerramienta'!$K$2:$K$2848,$AD399,'B-PorHerramienta'!$L$2:$L$2848,$AE399)*$AI$6,$AJ$6))</f>
        <v/>
      </c>
      <c r="S399" s="48" t="str">
        <f>IF(COUNTIFS('B-PorHerramienta'!$A$2:$A$2848,S$8,'B-PorHerramienta'!$J$2:$J$2848,$AC399,'B-PorHerramienta'!$K$2:$K$2848,$AD399,'B-PorHerramienta'!$L$2:$L$2848,$AE399,'B-PorHerramienta'!$F$2:$F$2848,"&lt;&gt;")=0,"",ROUND(SUMIFS(INDEX('B-PorHerramienta'!$F$2:$I$2848,0,$AH$6),'B-PorHerramienta'!$A$2:$A$2848,S$8,'B-PorHerramienta'!$J$2:$J$2848,$AC399,'B-PorHerramienta'!$K$2:$K$2848,$AD399,'B-PorHerramienta'!$L$2:$L$2848,$AE399)*$AI$6,$AJ$6))</f>
        <v/>
      </c>
      <c r="T399" s="48" t="str">
        <f>IF(COUNTIFS('B-PorHerramienta'!$A$2:$A$2848,T$8,'B-PorHerramienta'!$J$2:$J$2848,$AC399,'B-PorHerramienta'!$K$2:$K$2848,$AD399,'B-PorHerramienta'!$L$2:$L$2848,$AE399,'B-PorHerramienta'!$F$2:$F$2848,"&lt;&gt;")=0,"",ROUND(SUMIFS(INDEX('B-PorHerramienta'!$F$2:$I$2848,0,$AH$6),'B-PorHerramienta'!$A$2:$A$2848,T$8,'B-PorHerramienta'!$J$2:$J$2848,$AC399,'B-PorHerramienta'!$K$2:$K$2848,$AD399,'B-PorHerramienta'!$L$2:$L$2848,$AE399)*$AI$6,$AJ$6))</f>
        <v/>
      </c>
      <c r="U399" s="48" t="str">
        <f>IF(COUNTIFS('B-PorHerramienta'!$A$2:$A$2848,U$8,'B-PorHerramienta'!$J$2:$J$2848,$AC399,'B-PorHerramienta'!$K$2:$K$2848,$AD399,'B-PorHerramienta'!$L$2:$L$2848,$AE399,'B-PorHerramienta'!$F$2:$F$2848,"&lt;&gt;")=0,"",ROUND(SUMIFS(INDEX('B-PorHerramienta'!$F$2:$I$2848,0,$AH$6),'B-PorHerramienta'!$A$2:$A$2848,U$8,'B-PorHerramienta'!$J$2:$J$2848,$AC399,'B-PorHerramienta'!$K$2:$K$2848,$AD399,'B-PorHerramienta'!$L$2:$L$2848,$AE399)*$AI$6,$AJ$6))</f>
        <v/>
      </c>
      <c r="V399" s="48" t="str">
        <f>IF(COUNTIFS('B-PorHerramienta'!$A$2:$A$2848,V$8,'B-PorHerramienta'!$J$2:$J$2848,$AC399,'B-PorHerramienta'!$K$2:$K$2848,$AD399,'B-PorHerramienta'!$L$2:$L$2848,$AE399,'B-PorHerramienta'!$F$2:$F$2848,"&lt;&gt;")=0,"",ROUND(SUMIFS(INDEX('B-PorHerramienta'!$F$2:$I$2848,0,$AH$6),'B-PorHerramienta'!$A$2:$A$2848,V$8,'B-PorHerramienta'!$J$2:$J$2848,$AC399,'B-PorHerramienta'!$K$2:$K$2848,$AD399,'B-PorHerramienta'!$L$2:$L$2848,$AE399)*$AI$6,$AJ$6))</f>
        <v/>
      </c>
      <c r="W399" s="48" t="str">
        <f>IF(COUNTIFS('B-PorHerramienta'!$A$2:$A$2848,W$8,'B-PorHerramienta'!$J$2:$J$2848,$AC399,'B-PorHerramienta'!$K$2:$K$2848,$AD399,'B-PorHerramienta'!$L$2:$L$2848,$AE399,'B-PorHerramienta'!$F$2:$F$2848,"&lt;&gt;")=0,"",ROUND(SUMIFS(INDEX('B-PorHerramienta'!$F$2:$I$2848,0,$AH$6),'B-PorHerramienta'!$A$2:$A$2848,W$8,'B-PorHerramienta'!$J$2:$J$2848,$AC399,'B-PorHerramienta'!$K$2:$K$2848,$AD399,'B-PorHerramienta'!$L$2:$L$2848,$AE399)*$AI$6,$AJ$6))</f>
        <v/>
      </c>
      <c r="X399" s="48" t="str">
        <f>IF(COUNTIFS('B-PorHerramienta'!$A$2:$A$2848,X$8,'B-PorHerramienta'!$J$2:$J$2848,$AC399,'B-PorHerramienta'!$K$2:$K$2848,$AD399,'B-PorHerramienta'!$L$2:$L$2848,$AE399,'B-PorHerramienta'!$F$2:$F$2848,"&lt;&gt;")=0,"",ROUND(SUMIFS(INDEX('B-PorHerramienta'!$F$2:$I$2848,0,$AH$6),'B-PorHerramienta'!$A$2:$A$2848,X$8,'B-PorHerramienta'!$J$2:$J$2848,$AC399,'B-PorHerramienta'!$K$2:$K$2848,$AD399,'B-PorHerramienta'!$L$2:$L$2848,$AE399)*$AI$6,$AJ$6))</f>
        <v/>
      </c>
      <c r="Y399" s="48" t="str">
        <f>IF(COUNTIFS('B-PorHerramienta'!$A$2:$A$2848,Y$8,'B-PorHerramienta'!$J$2:$J$2848,$AC399,'B-PorHerramienta'!$K$2:$K$2848,$AD399,'B-PorHerramienta'!$L$2:$L$2848,$AE399,'B-PorHerramienta'!$F$2:$F$2848,"&lt;&gt;")=0,"",ROUND(SUMIFS(INDEX('B-PorHerramienta'!$F$2:$I$2848,0,$AH$6),'B-PorHerramienta'!$A$2:$A$2848,Y$8,'B-PorHerramienta'!$J$2:$J$2848,$AC399,'B-PorHerramienta'!$K$2:$K$2848,$AD399,'B-PorHerramienta'!$L$2:$L$2848,$AE399)*$AI$6,$AJ$6))</f>
        <v/>
      </c>
      <c r="Z399" s="48" t="str">
        <f>IF(COUNTIFS('B-PorHerramienta'!$A$2:$A$2848,Z$8,'B-PorHerramienta'!$J$2:$J$2848,$AC399,'B-PorHerramienta'!$K$2:$K$2848,$AD399,'B-PorHerramienta'!$L$2:$L$2848,$AE399,'B-PorHerramienta'!$F$2:$F$2848,"&lt;&gt;")=0,"",ROUND(SUMIFS(INDEX('B-PorHerramienta'!$F$2:$I$2848,0,$AH$6),'B-PorHerramienta'!$A$2:$A$2848,Z$8,'B-PorHerramienta'!$J$2:$J$2848,$AC399,'B-PorHerramienta'!$K$2:$K$2848,$AD399,'B-PorHerramienta'!$L$2:$L$2848,$AE399)*$AI$6,$AJ$6))</f>
        <v/>
      </c>
      <c r="AA399" s="6"/>
      <c r="AB399" s="35">
        <v>2</v>
      </c>
      <c r="AC399" s="35" t="s">
        <v>1202</v>
      </c>
      <c r="AD399" s="35" t="s">
        <v>5</v>
      </c>
      <c r="AE399" s="35" t="s">
        <v>1318</v>
      </c>
      <c r="AF399" s="35"/>
      <c r="AG399" s="35"/>
      <c r="AH399" s="35"/>
      <c r="AI399" s="35"/>
      <c r="AJ399" s="35"/>
      <c r="AK399" s="35"/>
    </row>
    <row r="400" spans="1:37" hidden="1" outlineLevel="2" collapsed="1" x14ac:dyDescent="0.25">
      <c r="A400" s="49" t="s">
        <v>2785</v>
      </c>
      <c r="B400" s="47" t="s">
        <v>520</v>
      </c>
      <c r="C400" s="48">
        <f>IF(COUNTIFS('B-PorHerramienta'!$A$2:$A$2848,C$8,'B-PorHerramienta'!$J$2:$J$2848,$AC400,'B-PorHerramienta'!$K$2:$K$2848,$AD400,'B-PorHerramienta'!$L$2:$L$2848,$AE400,'B-PorHerramienta'!$F$2:$F$2848,"&lt;&gt;")=0,"",ROUND(SUMIFS(INDEX('B-PorHerramienta'!$F$2:$I$2848,0,$AH$6),'B-PorHerramienta'!$A$2:$A$2848,C$8,'B-PorHerramienta'!$J$2:$J$2848,$AC400,'B-PorHerramienta'!$K$2:$K$2848,$AD400,'B-PorHerramienta'!$L$2:$L$2848,$AE400)*$AI$6,$AJ$6))</f>
        <v>9.1999999999999998E-2</v>
      </c>
      <c r="D400" s="48" t="str">
        <f>IF(COUNTIFS('B-PorHerramienta'!$A$2:$A$2848,D$8,'B-PorHerramienta'!$J$2:$J$2848,$AC400,'B-PorHerramienta'!$K$2:$K$2848,$AD400,'B-PorHerramienta'!$L$2:$L$2848,$AE400,'B-PorHerramienta'!$F$2:$F$2848,"&lt;&gt;")=0,"",ROUND(SUMIFS(INDEX('B-PorHerramienta'!$F$2:$I$2848,0,$AH$6),'B-PorHerramienta'!$A$2:$A$2848,D$8,'B-PorHerramienta'!$J$2:$J$2848,$AC400,'B-PorHerramienta'!$K$2:$K$2848,$AD400,'B-PorHerramienta'!$L$2:$L$2848,$AE400)*$AI$6,$AJ$6))</f>
        <v/>
      </c>
      <c r="E400" s="48" t="str">
        <f>IF(COUNTIFS('B-PorHerramienta'!$A$2:$A$2848,E$8,'B-PorHerramienta'!$J$2:$J$2848,$AC400,'B-PorHerramienta'!$K$2:$K$2848,$AD400,'B-PorHerramienta'!$L$2:$L$2848,$AE400,'B-PorHerramienta'!$F$2:$F$2848,"&lt;&gt;")=0,"",ROUND(SUMIFS(INDEX('B-PorHerramienta'!$F$2:$I$2848,0,$AH$6),'B-PorHerramienta'!$A$2:$A$2848,E$8,'B-PorHerramienta'!$J$2:$J$2848,$AC400,'B-PorHerramienta'!$K$2:$K$2848,$AD400,'B-PorHerramienta'!$L$2:$L$2848,$AE400)*$AI$6,$AJ$6))</f>
        <v/>
      </c>
      <c r="F400" s="48" t="str">
        <f>IF(COUNTIFS('B-PorHerramienta'!$A$2:$A$2848,F$8,'B-PorHerramienta'!$J$2:$J$2848,$AC400,'B-PorHerramienta'!$K$2:$K$2848,$AD400,'B-PorHerramienta'!$L$2:$L$2848,$AE400,'B-PorHerramienta'!$F$2:$F$2848,"&lt;&gt;")=0,"",ROUND(SUMIFS(INDEX('B-PorHerramienta'!$F$2:$I$2848,0,$AH$6),'B-PorHerramienta'!$A$2:$A$2848,F$8,'B-PorHerramienta'!$J$2:$J$2848,$AC400,'B-PorHerramienta'!$K$2:$K$2848,$AD400,'B-PorHerramienta'!$L$2:$L$2848,$AE400)*$AI$6,$AJ$6))</f>
        <v/>
      </c>
      <c r="G400" s="48" t="str">
        <f>IF(COUNTIFS('B-PorHerramienta'!$A$2:$A$2848,G$8,'B-PorHerramienta'!$J$2:$J$2848,$AC400,'B-PorHerramienta'!$K$2:$K$2848,$AD400,'B-PorHerramienta'!$L$2:$L$2848,$AE400,'B-PorHerramienta'!$F$2:$F$2848,"&lt;&gt;")=0,"",ROUND(SUMIFS(INDEX('B-PorHerramienta'!$F$2:$I$2848,0,$AH$6),'B-PorHerramienta'!$A$2:$A$2848,G$8,'B-PorHerramienta'!$J$2:$J$2848,$AC400,'B-PorHerramienta'!$K$2:$K$2848,$AD400,'B-PorHerramienta'!$L$2:$L$2848,$AE400)*$AI$6,$AJ$6))</f>
        <v/>
      </c>
      <c r="H400" s="48" t="str">
        <f>IF(COUNTIFS('B-PorHerramienta'!$A$2:$A$2848,H$8,'B-PorHerramienta'!$J$2:$J$2848,$AC400,'B-PorHerramienta'!$K$2:$K$2848,$AD400,'B-PorHerramienta'!$L$2:$L$2848,$AE400,'B-PorHerramienta'!$F$2:$F$2848,"&lt;&gt;")=0,"",ROUND(SUMIFS(INDEX('B-PorHerramienta'!$F$2:$I$2848,0,$AH$6),'B-PorHerramienta'!$A$2:$A$2848,H$8,'B-PorHerramienta'!$J$2:$J$2848,$AC400,'B-PorHerramienta'!$K$2:$K$2848,$AD400,'B-PorHerramienta'!$L$2:$L$2848,$AE400)*$AI$6,$AJ$6))</f>
        <v/>
      </c>
      <c r="I400" s="48" t="str">
        <f>IF(COUNTIFS('B-PorHerramienta'!$A$2:$A$2848,I$8,'B-PorHerramienta'!$J$2:$J$2848,$AC400,'B-PorHerramienta'!$K$2:$K$2848,$AD400,'B-PorHerramienta'!$L$2:$L$2848,$AE400,'B-PorHerramienta'!$F$2:$F$2848,"&lt;&gt;")=0,"",ROUND(SUMIFS(INDEX('B-PorHerramienta'!$F$2:$I$2848,0,$AH$6),'B-PorHerramienta'!$A$2:$A$2848,I$8,'B-PorHerramienta'!$J$2:$J$2848,$AC400,'B-PorHerramienta'!$K$2:$K$2848,$AD400,'B-PorHerramienta'!$L$2:$L$2848,$AE400)*$AI$6,$AJ$6))</f>
        <v/>
      </c>
      <c r="J400" s="48" t="str">
        <f>IF(COUNTIFS('B-PorHerramienta'!$A$2:$A$2848,J$8,'B-PorHerramienta'!$J$2:$J$2848,$AC400,'B-PorHerramienta'!$K$2:$K$2848,$AD400,'B-PorHerramienta'!$L$2:$L$2848,$AE400,'B-PorHerramienta'!$F$2:$F$2848,"&lt;&gt;")=0,"",ROUND(SUMIFS(INDEX('B-PorHerramienta'!$F$2:$I$2848,0,$AH$6),'B-PorHerramienta'!$A$2:$A$2848,J$8,'B-PorHerramienta'!$J$2:$J$2848,$AC400,'B-PorHerramienta'!$K$2:$K$2848,$AD400,'B-PorHerramienta'!$L$2:$L$2848,$AE400)*$AI$6,$AJ$6))</f>
        <v/>
      </c>
      <c r="K400" s="48" t="str">
        <f>IF(COUNTIFS('B-PorHerramienta'!$A$2:$A$2848,K$8,'B-PorHerramienta'!$J$2:$J$2848,$AC400,'B-PorHerramienta'!$K$2:$K$2848,$AD400,'B-PorHerramienta'!$L$2:$L$2848,$AE400,'B-PorHerramienta'!$F$2:$F$2848,"&lt;&gt;")=0,"",ROUND(SUMIFS(INDEX('B-PorHerramienta'!$F$2:$I$2848,0,$AH$6),'B-PorHerramienta'!$A$2:$A$2848,K$8,'B-PorHerramienta'!$J$2:$J$2848,$AC400,'B-PorHerramienta'!$K$2:$K$2848,$AD400,'B-PorHerramienta'!$L$2:$L$2848,$AE400)*$AI$6,$AJ$6))</f>
        <v/>
      </c>
      <c r="L400" s="48" t="str">
        <f>IF(COUNTIFS('B-PorHerramienta'!$A$2:$A$2848,L$8,'B-PorHerramienta'!$J$2:$J$2848,$AC400,'B-PorHerramienta'!$K$2:$K$2848,$AD400,'B-PorHerramienta'!$L$2:$L$2848,$AE400,'B-PorHerramienta'!$F$2:$F$2848,"&lt;&gt;")=0,"",ROUND(SUMIFS(INDEX('B-PorHerramienta'!$F$2:$I$2848,0,$AH$6),'B-PorHerramienta'!$A$2:$A$2848,L$8,'B-PorHerramienta'!$J$2:$J$2848,$AC400,'B-PorHerramienta'!$K$2:$K$2848,$AD400,'B-PorHerramienta'!$L$2:$L$2848,$AE400)*$AI$6,$AJ$6))</f>
        <v/>
      </c>
      <c r="M400" s="48" t="str">
        <f>IF(COUNTIFS('B-PorHerramienta'!$A$2:$A$2848,M$8,'B-PorHerramienta'!$J$2:$J$2848,$AC400,'B-PorHerramienta'!$K$2:$K$2848,$AD400,'B-PorHerramienta'!$L$2:$L$2848,$AE400,'B-PorHerramienta'!$F$2:$F$2848,"&lt;&gt;")=0,"",ROUND(SUMIFS(INDEX('B-PorHerramienta'!$F$2:$I$2848,0,$AH$6),'B-PorHerramienta'!$A$2:$A$2848,M$8,'B-PorHerramienta'!$J$2:$J$2848,$AC400,'B-PorHerramienta'!$K$2:$K$2848,$AD400,'B-PorHerramienta'!$L$2:$L$2848,$AE400)*$AI$6,$AJ$6))</f>
        <v/>
      </c>
      <c r="N400" s="48" t="str">
        <f>IF(COUNTIFS('B-PorHerramienta'!$A$2:$A$2848,N$8,'B-PorHerramienta'!$J$2:$J$2848,$AC400,'B-PorHerramienta'!$K$2:$K$2848,$AD400,'B-PorHerramienta'!$L$2:$L$2848,$AE400,'B-PorHerramienta'!$F$2:$F$2848,"&lt;&gt;")=0,"",ROUND(SUMIFS(INDEX('B-PorHerramienta'!$F$2:$I$2848,0,$AH$6),'B-PorHerramienta'!$A$2:$A$2848,N$8,'B-PorHerramienta'!$J$2:$J$2848,$AC400,'B-PorHerramienta'!$K$2:$K$2848,$AD400,'B-PorHerramienta'!$L$2:$L$2848,$AE400)*$AI$6,$AJ$6))</f>
        <v/>
      </c>
      <c r="O400" s="48" t="str">
        <f>IF(COUNTIFS('B-PorHerramienta'!$A$2:$A$2848,O$8,'B-PorHerramienta'!$J$2:$J$2848,$AC400,'B-PorHerramienta'!$K$2:$K$2848,$AD400,'B-PorHerramienta'!$L$2:$L$2848,$AE400,'B-PorHerramienta'!$F$2:$F$2848,"&lt;&gt;")=0,"",ROUND(SUMIFS(INDEX('B-PorHerramienta'!$F$2:$I$2848,0,$AH$6),'B-PorHerramienta'!$A$2:$A$2848,O$8,'B-PorHerramienta'!$J$2:$J$2848,$AC400,'B-PorHerramienta'!$K$2:$K$2848,$AD400,'B-PorHerramienta'!$L$2:$L$2848,$AE400)*$AI$6,$AJ$6))</f>
        <v/>
      </c>
      <c r="P400" s="48" t="str">
        <f>IF(COUNTIFS('B-PorHerramienta'!$A$2:$A$2848,P$8,'B-PorHerramienta'!$J$2:$J$2848,$AC400,'B-PorHerramienta'!$K$2:$K$2848,$AD400,'B-PorHerramienta'!$L$2:$L$2848,$AE400,'B-PorHerramienta'!$F$2:$F$2848,"&lt;&gt;")=0,"",ROUND(SUMIFS(INDEX('B-PorHerramienta'!$F$2:$I$2848,0,$AH$6),'B-PorHerramienta'!$A$2:$A$2848,P$8,'B-PorHerramienta'!$J$2:$J$2848,$AC400,'B-PorHerramienta'!$K$2:$K$2848,$AD400,'B-PorHerramienta'!$L$2:$L$2848,$AE400)*$AI$6,$AJ$6))</f>
        <v/>
      </c>
      <c r="Q400" s="48" t="str">
        <f>IF(COUNTIFS('B-PorHerramienta'!$A$2:$A$2848,Q$8,'B-PorHerramienta'!$J$2:$J$2848,$AC400,'B-PorHerramienta'!$K$2:$K$2848,$AD400,'B-PorHerramienta'!$L$2:$L$2848,$AE400,'B-PorHerramienta'!$F$2:$F$2848,"&lt;&gt;")=0,"",ROUND(SUMIFS(INDEX('B-PorHerramienta'!$F$2:$I$2848,0,$AH$6),'B-PorHerramienta'!$A$2:$A$2848,Q$8,'B-PorHerramienta'!$J$2:$J$2848,$AC400,'B-PorHerramienta'!$K$2:$K$2848,$AD400,'B-PorHerramienta'!$L$2:$L$2848,$AE400)*$AI$6,$AJ$6))</f>
        <v/>
      </c>
      <c r="R400" s="48" t="str">
        <f>IF(COUNTIFS('B-PorHerramienta'!$A$2:$A$2848,R$8,'B-PorHerramienta'!$J$2:$J$2848,$AC400,'B-PorHerramienta'!$K$2:$K$2848,$AD400,'B-PorHerramienta'!$L$2:$L$2848,$AE400,'B-PorHerramienta'!$F$2:$F$2848,"&lt;&gt;")=0,"",ROUND(SUMIFS(INDEX('B-PorHerramienta'!$F$2:$I$2848,0,$AH$6),'B-PorHerramienta'!$A$2:$A$2848,R$8,'B-PorHerramienta'!$J$2:$J$2848,$AC400,'B-PorHerramienta'!$K$2:$K$2848,$AD400,'B-PorHerramienta'!$L$2:$L$2848,$AE400)*$AI$6,$AJ$6))</f>
        <v/>
      </c>
      <c r="S400" s="48" t="str">
        <f>IF(COUNTIFS('B-PorHerramienta'!$A$2:$A$2848,S$8,'B-PorHerramienta'!$J$2:$J$2848,$AC400,'B-PorHerramienta'!$K$2:$K$2848,$AD400,'B-PorHerramienta'!$L$2:$L$2848,$AE400,'B-PorHerramienta'!$F$2:$F$2848,"&lt;&gt;")=0,"",ROUND(SUMIFS(INDEX('B-PorHerramienta'!$F$2:$I$2848,0,$AH$6),'B-PorHerramienta'!$A$2:$A$2848,S$8,'B-PorHerramienta'!$J$2:$J$2848,$AC400,'B-PorHerramienta'!$K$2:$K$2848,$AD400,'B-PorHerramienta'!$L$2:$L$2848,$AE400)*$AI$6,$AJ$6))</f>
        <v/>
      </c>
      <c r="T400" s="48" t="str">
        <f>IF(COUNTIFS('B-PorHerramienta'!$A$2:$A$2848,T$8,'B-PorHerramienta'!$J$2:$J$2848,$AC400,'B-PorHerramienta'!$K$2:$K$2848,$AD400,'B-PorHerramienta'!$L$2:$L$2848,$AE400,'B-PorHerramienta'!$F$2:$F$2848,"&lt;&gt;")=0,"",ROUND(SUMIFS(INDEX('B-PorHerramienta'!$F$2:$I$2848,0,$AH$6),'B-PorHerramienta'!$A$2:$A$2848,T$8,'B-PorHerramienta'!$J$2:$J$2848,$AC400,'B-PorHerramienta'!$K$2:$K$2848,$AD400,'B-PorHerramienta'!$L$2:$L$2848,$AE400)*$AI$6,$AJ$6))</f>
        <v/>
      </c>
      <c r="U400" s="48" t="str">
        <f>IF(COUNTIFS('B-PorHerramienta'!$A$2:$A$2848,U$8,'B-PorHerramienta'!$J$2:$J$2848,$AC400,'B-PorHerramienta'!$K$2:$K$2848,$AD400,'B-PorHerramienta'!$L$2:$L$2848,$AE400,'B-PorHerramienta'!$F$2:$F$2848,"&lt;&gt;")=0,"",ROUND(SUMIFS(INDEX('B-PorHerramienta'!$F$2:$I$2848,0,$AH$6),'B-PorHerramienta'!$A$2:$A$2848,U$8,'B-PorHerramienta'!$J$2:$J$2848,$AC400,'B-PorHerramienta'!$K$2:$K$2848,$AD400,'B-PorHerramienta'!$L$2:$L$2848,$AE400)*$AI$6,$AJ$6))</f>
        <v/>
      </c>
      <c r="V400" s="48" t="str">
        <f>IF(COUNTIFS('B-PorHerramienta'!$A$2:$A$2848,V$8,'B-PorHerramienta'!$J$2:$J$2848,$AC400,'B-PorHerramienta'!$K$2:$K$2848,$AD400,'B-PorHerramienta'!$L$2:$L$2848,$AE400,'B-PorHerramienta'!$F$2:$F$2848,"&lt;&gt;")=0,"",ROUND(SUMIFS(INDEX('B-PorHerramienta'!$F$2:$I$2848,0,$AH$6),'B-PorHerramienta'!$A$2:$A$2848,V$8,'B-PorHerramienta'!$J$2:$J$2848,$AC400,'B-PorHerramienta'!$K$2:$K$2848,$AD400,'B-PorHerramienta'!$L$2:$L$2848,$AE400)*$AI$6,$AJ$6))</f>
        <v/>
      </c>
      <c r="W400" s="48" t="str">
        <f>IF(COUNTIFS('B-PorHerramienta'!$A$2:$A$2848,W$8,'B-PorHerramienta'!$J$2:$J$2848,$AC400,'B-PorHerramienta'!$K$2:$K$2848,$AD400,'B-PorHerramienta'!$L$2:$L$2848,$AE400,'B-PorHerramienta'!$F$2:$F$2848,"&lt;&gt;")=0,"",ROUND(SUMIFS(INDEX('B-PorHerramienta'!$F$2:$I$2848,0,$AH$6),'B-PorHerramienta'!$A$2:$A$2848,W$8,'B-PorHerramienta'!$J$2:$J$2848,$AC400,'B-PorHerramienta'!$K$2:$K$2848,$AD400,'B-PorHerramienta'!$L$2:$L$2848,$AE400)*$AI$6,$AJ$6))</f>
        <v/>
      </c>
      <c r="X400" s="48" t="str">
        <f>IF(COUNTIFS('B-PorHerramienta'!$A$2:$A$2848,X$8,'B-PorHerramienta'!$J$2:$J$2848,$AC400,'B-PorHerramienta'!$K$2:$K$2848,$AD400,'B-PorHerramienta'!$L$2:$L$2848,$AE400,'B-PorHerramienta'!$F$2:$F$2848,"&lt;&gt;")=0,"",ROUND(SUMIFS(INDEX('B-PorHerramienta'!$F$2:$I$2848,0,$AH$6),'B-PorHerramienta'!$A$2:$A$2848,X$8,'B-PorHerramienta'!$J$2:$J$2848,$AC400,'B-PorHerramienta'!$K$2:$K$2848,$AD400,'B-PorHerramienta'!$L$2:$L$2848,$AE400)*$AI$6,$AJ$6))</f>
        <v/>
      </c>
      <c r="Y400" s="48" t="str">
        <f>IF(COUNTIFS('B-PorHerramienta'!$A$2:$A$2848,Y$8,'B-PorHerramienta'!$J$2:$J$2848,$AC400,'B-PorHerramienta'!$K$2:$K$2848,$AD400,'B-PorHerramienta'!$L$2:$L$2848,$AE400,'B-PorHerramienta'!$F$2:$F$2848,"&lt;&gt;")=0,"",ROUND(SUMIFS(INDEX('B-PorHerramienta'!$F$2:$I$2848,0,$AH$6),'B-PorHerramienta'!$A$2:$A$2848,Y$8,'B-PorHerramienta'!$J$2:$J$2848,$AC400,'B-PorHerramienta'!$K$2:$K$2848,$AD400,'B-PorHerramienta'!$L$2:$L$2848,$AE400)*$AI$6,$AJ$6))</f>
        <v/>
      </c>
      <c r="Z400" s="48" t="str">
        <f>IF(COUNTIFS('B-PorHerramienta'!$A$2:$A$2848,Z$8,'B-PorHerramienta'!$J$2:$J$2848,$AC400,'B-PorHerramienta'!$K$2:$K$2848,$AD400,'B-PorHerramienta'!$L$2:$L$2848,$AE400,'B-PorHerramienta'!$F$2:$F$2848,"&lt;&gt;")=0,"",ROUND(SUMIFS(INDEX('B-PorHerramienta'!$F$2:$I$2848,0,$AH$6),'B-PorHerramienta'!$A$2:$A$2848,Z$8,'B-PorHerramienta'!$J$2:$J$2848,$AC400,'B-PorHerramienta'!$K$2:$K$2848,$AD400,'B-PorHerramienta'!$L$2:$L$2848,$AE400)*$AI$6,$AJ$6))</f>
        <v/>
      </c>
      <c r="AA400" s="6"/>
      <c r="AB400" s="35">
        <v>2</v>
      </c>
      <c r="AC400" s="35" t="s">
        <v>1202</v>
      </c>
      <c r="AD400" s="35" t="s">
        <v>5</v>
      </c>
      <c r="AE400" s="35" t="s">
        <v>1319</v>
      </c>
      <c r="AF400" s="35"/>
      <c r="AG400" s="35"/>
      <c r="AH400" s="35"/>
      <c r="AI400" s="35"/>
      <c r="AJ400" s="35"/>
      <c r="AK400" s="35"/>
    </row>
    <row r="401" spans="1:37" hidden="1" outlineLevel="2" collapsed="1" x14ac:dyDescent="0.25">
      <c r="A401" s="49" t="s">
        <v>2784</v>
      </c>
      <c r="B401" s="47" t="s">
        <v>522</v>
      </c>
      <c r="C401" s="48">
        <f>IF(COUNTIFS('B-PorHerramienta'!$A$2:$A$2848,C$8,'B-PorHerramienta'!$J$2:$J$2848,$AC401,'B-PorHerramienta'!$K$2:$K$2848,$AD401,'B-PorHerramienta'!$L$2:$L$2848,$AE401,'B-PorHerramienta'!$F$2:$F$2848,"&lt;&gt;")=0,"",ROUND(SUMIFS(INDEX('B-PorHerramienta'!$F$2:$I$2848,0,$AH$6),'B-PorHerramienta'!$A$2:$A$2848,C$8,'B-PorHerramienta'!$J$2:$J$2848,$AC401,'B-PorHerramienta'!$K$2:$K$2848,$AD401,'B-PorHerramienta'!$L$2:$L$2848,$AE401)*$AI$6,$AJ$6))</f>
        <v>3.0200000000000001E-2</v>
      </c>
      <c r="D401" s="48" t="str">
        <f>IF(COUNTIFS('B-PorHerramienta'!$A$2:$A$2848,D$8,'B-PorHerramienta'!$J$2:$J$2848,$AC401,'B-PorHerramienta'!$K$2:$K$2848,$AD401,'B-PorHerramienta'!$L$2:$L$2848,$AE401,'B-PorHerramienta'!$F$2:$F$2848,"&lt;&gt;")=0,"",ROUND(SUMIFS(INDEX('B-PorHerramienta'!$F$2:$I$2848,0,$AH$6),'B-PorHerramienta'!$A$2:$A$2848,D$8,'B-PorHerramienta'!$J$2:$J$2848,$AC401,'B-PorHerramienta'!$K$2:$K$2848,$AD401,'B-PorHerramienta'!$L$2:$L$2848,$AE401)*$AI$6,$AJ$6))</f>
        <v/>
      </c>
      <c r="E401" s="48" t="str">
        <f>IF(COUNTIFS('B-PorHerramienta'!$A$2:$A$2848,E$8,'B-PorHerramienta'!$J$2:$J$2848,$AC401,'B-PorHerramienta'!$K$2:$K$2848,$AD401,'B-PorHerramienta'!$L$2:$L$2848,$AE401,'B-PorHerramienta'!$F$2:$F$2848,"&lt;&gt;")=0,"",ROUND(SUMIFS(INDEX('B-PorHerramienta'!$F$2:$I$2848,0,$AH$6),'B-PorHerramienta'!$A$2:$A$2848,E$8,'B-PorHerramienta'!$J$2:$J$2848,$AC401,'B-PorHerramienta'!$K$2:$K$2848,$AD401,'B-PorHerramienta'!$L$2:$L$2848,$AE401)*$AI$6,$AJ$6))</f>
        <v/>
      </c>
      <c r="F401" s="48" t="str">
        <f>IF(COUNTIFS('B-PorHerramienta'!$A$2:$A$2848,F$8,'B-PorHerramienta'!$J$2:$J$2848,$AC401,'B-PorHerramienta'!$K$2:$K$2848,$AD401,'B-PorHerramienta'!$L$2:$L$2848,$AE401,'B-PorHerramienta'!$F$2:$F$2848,"&lt;&gt;")=0,"",ROUND(SUMIFS(INDEX('B-PorHerramienta'!$F$2:$I$2848,0,$AH$6),'B-PorHerramienta'!$A$2:$A$2848,F$8,'B-PorHerramienta'!$J$2:$J$2848,$AC401,'B-PorHerramienta'!$K$2:$K$2848,$AD401,'B-PorHerramienta'!$L$2:$L$2848,$AE401)*$AI$6,$AJ$6))</f>
        <v/>
      </c>
      <c r="G401" s="48" t="str">
        <f>IF(COUNTIFS('B-PorHerramienta'!$A$2:$A$2848,G$8,'B-PorHerramienta'!$J$2:$J$2848,$AC401,'B-PorHerramienta'!$K$2:$K$2848,$AD401,'B-PorHerramienta'!$L$2:$L$2848,$AE401,'B-PorHerramienta'!$F$2:$F$2848,"&lt;&gt;")=0,"",ROUND(SUMIFS(INDEX('B-PorHerramienta'!$F$2:$I$2848,0,$AH$6),'B-PorHerramienta'!$A$2:$A$2848,G$8,'B-PorHerramienta'!$J$2:$J$2848,$AC401,'B-PorHerramienta'!$K$2:$K$2848,$AD401,'B-PorHerramienta'!$L$2:$L$2848,$AE401)*$AI$6,$AJ$6))</f>
        <v/>
      </c>
      <c r="H401" s="48" t="str">
        <f>IF(COUNTIFS('B-PorHerramienta'!$A$2:$A$2848,H$8,'B-PorHerramienta'!$J$2:$J$2848,$AC401,'B-PorHerramienta'!$K$2:$K$2848,$AD401,'B-PorHerramienta'!$L$2:$L$2848,$AE401,'B-PorHerramienta'!$F$2:$F$2848,"&lt;&gt;")=0,"",ROUND(SUMIFS(INDEX('B-PorHerramienta'!$F$2:$I$2848,0,$AH$6),'B-PorHerramienta'!$A$2:$A$2848,H$8,'B-PorHerramienta'!$J$2:$J$2848,$AC401,'B-PorHerramienta'!$K$2:$K$2848,$AD401,'B-PorHerramienta'!$L$2:$L$2848,$AE401)*$AI$6,$AJ$6))</f>
        <v/>
      </c>
      <c r="I401" s="48" t="str">
        <f>IF(COUNTIFS('B-PorHerramienta'!$A$2:$A$2848,I$8,'B-PorHerramienta'!$J$2:$J$2848,$AC401,'B-PorHerramienta'!$K$2:$K$2848,$AD401,'B-PorHerramienta'!$L$2:$L$2848,$AE401,'B-PorHerramienta'!$F$2:$F$2848,"&lt;&gt;")=0,"",ROUND(SUMIFS(INDEX('B-PorHerramienta'!$F$2:$I$2848,0,$AH$6),'B-PorHerramienta'!$A$2:$A$2848,I$8,'B-PorHerramienta'!$J$2:$J$2848,$AC401,'B-PorHerramienta'!$K$2:$K$2848,$AD401,'B-PorHerramienta'!$L$2:$L$2848,$AE401)*$AI$6,$AJ$6))</f>
        <v/>
      </c>
      <c r="J401" s="48" t="str">
        <f>IF(COUNTIFS('B-PorHerramienta'!$A$2:$A$2848,J$8,'B-PorHerramienta'!$J$2:$J$2848,$AC401,'B-PorHerramienta'!$K$2:$K$2848,$AD401,'B-PorHerramienta'!$L$2:$L$2848,$AE401,'B-PorHerramienta'!$F$2:$F$2848,"&lt;&gt;")=0,"",ROUND(SUMIFS(INDEX('B-PorHerramienta'!$F$2:$I$2848,0,$AH$6),'B-PorHerramienta'!$A$2:$A$2848,J$8,'B-PorHerramienta'!$J$2:$J$2848,$AC401,'B-PorHerramienta'!$K$2:$K$2848,$AD401,'B-PorHerramienta'!$L$2:$L$2848,$AE401)*$AI$6,$AJ$6))</f>
        <v/>
      </c>
      <c r="K401" s="48" t="str">
        <f>IF(COUNTIFS('B-PorHerramienta'!$A$2:$A$2848,K$8,'B-PorHerramienta'!$J$2:$J$2848,$AC401,'B-PorHerramienta'!$K$2:$K$2848,$AD401,'B-PorHerramienta'!$L$2:$L$2848,$AE401,'B-PorHerramienta'!$F$2:$F$2848,"&lt;&gt;")=0,"",ROUND(SUMIFS(INDEX('B-PorHerramienta'!$F$2:$I$2848,0,$AH$6),'B-PorHerramienta'!$A$2:$A$2848,K$8,'B-PorHerramienta'!$J$2:$J$2848,$AC401,'B-PorHerramienta'!$K$2:$K$2848,$AD401,'B-PorHerramienta'!$L$2:$L$2848,$AE401)*$AI$6,$AJ$6))</f>
        <v/>
      </c>
      <c r="L401" s="48" t="str">
        <f>IF(COUNTIFS('B-PorHerramienta'!$A$2:$A$2848,L$8,'B-PorHerramienta'!$J$2:$J$2848,$AC401,'B-PorHerramienta'!$K$2:$K$2848,$AD401,'B-PorHerramienta'!$L$2:$L$2848,$AE401,'B-PorHerramienta'!$F$2:$F$2848,"&lt;&gt;")=0,"",ROUND(SUMIFS(INDEX('B-PorHerramienta'!$F$2:$I$2848,0,$AH$6),'B-PorHerramienta'!$A$2:$A$2848,L$8,'B-PorHerramienta'!$J$2:$J$2848,$AC401,'B-PorHerramienta'!$K$2:$K$2848,$AD401,'B-PorHerramienta'!$L$2:$L$2848,$AE401)*$AI$6,$AJ$6))</f>
        <v/>
      </c>
      <c r="M401" s="48" t="str">
        <f>IF(COUNTIFS('B-PorHerramienta'!$A$2:$A$2848,M$8,'B-PorHerramienta'!$J$2:$J$2848,$AC401,'B-PorHerramienta'!$K$2:$K$2848,$AD401,'B-PorHerramienta'!$L$2:$L$2848,$AE401,'B-PorHerramienta'!$F$2:$F$2848,"&lt;&gt;")=0,"",ROUND(SUMIFS(INDEX('B-PorHerramienta'!$F$2:$I$2848,0,$AH$6),'B-PorHerramienta'!$A$2:$A$2848,M$8,'B-PorHerramienta'!$J$2:$J$2848,$AC401,'B-PorHerramienta'!$K$2:$K$2848,$AD401,'B-PorHerramienta'!$L$2:$L$2848,$AE401)*$AI$6,$AJ$6))</f>
        <v/>
      </c>
      <c r="N401" s="48" t="str">
        <f>IF(COUNTIFS('B-PorHerramienta'!$A$2:$A$2848,N$8,'B-PorHerramienta'!$J$2:$J$2848,$AC401,'B-PorHerramienta'!$K$2:$K$2848,$AD401,'B-PorHerramienta'!$L$2:$L$2848,$AE401,'B-PorHerramienta'!$F$2:$F$2848,"&lt;&gt;")=0,"",ROUND(SUMIFS(INDEX('B-PorHerramienta'!$F$2:$I$2848,0,$AH$6),'B-PorHerramienta'!$A$2:$A$2848,N$8,'B-PorHerramienta'!$J$2:$J$2848,$AC401,'B-PorHerramienta'!$K$2:$K$2848,$AD401,'B-PorHerramienta'!$L$2:$L$2848,$AE401)*$AI$6,$AJ$6))</f>
        <v/>
      </c>
      <c r="O401" s="48" t="str">
        <f>IF(COUNTIFS('B-PorHerramienta'!$A$2:$A$2848,O$8,'B-PorHerramienta'!$J$2:$J$2848,$AC401,'B-PorHerramienta'!$K$2:$K$2848,$AD401,'B-PorHerramienta'!$L$2:$L$2848,$AE401,'B-PorHerramienta'!$F$2:$F$2848,"&lt;&gt;")=0,"",ROUND(SUMIFS(INDEX('B-PorHerramienta'!$F$2:$I$2848,0,$AH$6),'B-PorHerramienta'!$A$2:$A$2848,O$8,'B-PorHerramienta'!$J$2:$J$2848,$AC401,'B-PorHerramienta'!$K$2:$K$2848,$AD401,'B-PorHerramienta'!$L$2:$L$2848,$AE401)*$AI$6,$AJ$6))</f>
        <v/>
      </c>
      <c r="P401" s="48" t="str">
        <f>IF(COUNTIFS('B-PorHerramienta'!$A$2:$A$2848,P$8,'B-PorHerramienta'!$J$2:$J$2848,$AC401,'B-PorHerramienta'!$K$2:$K$2848,$AD401,'B-PorHerramienta'!$L$2:$L$2848,$AE401,'B-PorHerramienta'!$F$2:$F$2848,"&lt;&gt;")=0,"",ROUND(SUMIFS(INDEX('B-PorHerramienta'!$F$2:$I$2848,0,$AH$6),'B-PorHerramienta'!$A$2:$A$2848,P$8,'B-PorHerramienta'!$J$2:$J$2848,$AC401,'B-PorHerramienta'!$K$2:$K$2848,$AD401,'B-PorHerramienta'!$L$2:$L$2848,$AE401)*$AI$6,$AJ$6))</f>
        <v/>
      </c>
      <c r="Q401" s="48" t="str">
        <f>IF(COUNTIFS('B-PorHerramienta'!$A$2:$A$2848,Q$8,'B-PorHerramienta'!$J$2:$J$2848,$AC401,'B-PorHerramienta'!$K$2:$K$2848,$AD401,'B-PorHerramienta'!$L$2:$L$2848,$AE401,'B-PorHerramienta'!$F$2:$F$2848,"&lt;&gt;")=0,"",ROUND(SUMIFS(INDEX('B-PorHerramienta'!$F$2:$I$2848,0,$AH$6),'B-PorHerramienta'!$A$2:$A$2848,Q$8,'B-PorHerramienta'!$J$2:$J$2848,$AC401,'B-PorHerramienta'!$K$2:$K$2848,$AD401,'B-PorHerramienta'!$L$2:$L$2848,$AE401)*$AI$6,$AJ$6))</f>
        <v/>
      </c>
      <c r="R401" s="48" t="str">
        <f>IF(COUNTIFS('B-PorHerramienta'!$A$2:$A$2848,R$8,'B-PorHerramienta'!$J$2:$J$2848,$AC401,'B-PorHerramienta'!$K$2:$K$2848,$AD401,'B-PorHerramienta'!$L$2:$L$2848,$AE401,'B-PorHerramienta'!$F$2:$F$2848,"&lt;&gt;")=0,"",ROUND(SUMIFS(INDEX('B-PorHerramienta'!$F$2:$I$2848,0,$AH$6),'B-PorHerramienta'!$A$2:$A$2848,R$8,'B-PorHerramienta'!$J$2:$J$2848,$AC401,'B-PorHerramienta'!$K$2:$K$2848,$AD401,'B-PorHerramienta'!$L$2:$L$2848,$AE401)*$AI$6,$AJ$6))</f>
        <v/>
      </c>
      <c r="S401" s="48" t="str">
        <f>IF(COUNTIFS('B-PorHerramienta'!$A$2:$A$2848,S$8,'B-PorHerramienta'!$J$2:$J$2848,$AC401,'B-PorHerramienta'!$K$2:$K$2848,$AD401,'B-PorHerramienta'!$L$2:$L$2848,$AE401,'B-PorHerramienta'!$F$2:$F$2848,"&lt;&gt;")=0,"",ROUND(SUMIFS(INDEX('B-PorHerramienta'!$F$2:$I$2848,0,$AH$6),'B-PorHerramienta'!$A$2:$A$2848,S$8,'B-PorHerramienta'!$J$2:$J$2848,$AC401,'B-PorHerramienta'!$K$2:$K$2848,$AD401,'B-PorHerramienta'!$L$2:$L$2848,$AE401)*$AI$6,$AJ$6))</f>
        <v/>
      </c>
      <c r="T401" s="48" t="str">
        <f>IF(COUNTIFS('B-PorHerramienta'!$A$2:$A$2848,T$8,'B-PorHerramienta'!$J$2:$J$2848,$AC401,'B-PorHerramienta'!$K$2:$K$2848,$AD401,'B-PorHerramienta'!$L$2:$L$2848,$AE401,'B-PorHerramienta'!$F$2:$F$2848,"&lt;&gt;")=0,"",ROUND(SUMIFS(INDEX('B-PorHerramienta'!$F$2:$I$2848,0,$AH$6),'B-PorHerramienta'!$A$2:$A$2848,T$8,'B-PorHerramienta'!$J$2:$J$2848,$AC401,'B-PorHerramienta'!$K$2:$K$2848,$AD401,'B-PorHerramienta'!$L$2:$L$2848,$AE401)*$AI$6,$AJ$6))</f>
        <v/>
      </c>
      <c r="U401" s="48" t="str">
        <f>IF(COUNTIFS('B-PorHerramienta'!$A$2:$A$2848,U$8,'B-PorHerramienta'!$J$2:$J$2848,$AC401,'B-PorHerramienta'!$K$2:$K$2848,$AD401,'B-PorHerramienta'!$L$2:$L$2848,$AE401,'B-PorHerramienta'!$F$2:$F$2848,"&lt;&gt;")=0,"",ROUND(SUMIFS(INDEX('B-PorHerramienta'!$F$2:$I$2848,0,$AH$6),'B-PorHerramienta'!$A$2:$A$2848,U$8,'B-PorHerramienta'!$J$2:$J$2848,$AC401,'B-PorHerramienta'!$K$2:$K$2848,$AD401,'B-PorHerramienta'!$L$2:$L$2848,$AE401)*$AI$6,$AJ$6))</f>
        <v/>
      </c>
      <c r="V401" s="48" t="str">
        <f>IF(COUNTIFS('B-PorHerramienta'!$A$2:$A$2848,V$8,'B-PorHerramienta'!$J$2:$J$2848,$AC401,'B-PorHerramienta'!$K$2:$K$2848,$AD401,'B-PorHerramienta'!$L$2:$L$2848,$AE401,'B-PorHerramienta'!$F$2:$F$2848,"&lt;&gt;")=0,"",ROUND(SUMIFS(INDEX('B-PorHerramienta'!$F$2:$I$2848,0,$AH$6),'B-PorHerramienta'!$A$2:$A$2848,V$8,'B-PorHerramienta'!$J$2:$J$2848,$AC401,'B-PorHerramienta'!$K$2:$K$2848,$AD401,'B-PorHerramienta'!$L$2:$L$2848,$AE401)*$AI$6,$AJ$6))</f>
        <v/>
      </c>
      <c r="W401" s="48" t="str">
        <f>IF(COUNTIFS('B-PorHerramienta'!$A$2:$A$2848,W$8,'B-PorHerramienta'!$J$2:$J$2848,$AC401,'B-PorHerramienta'!$K$2:$K$2848,$AD401,'B-PorHerramienta'!$L$2:$L$2848,$AE401,'B-PorHerramienta'!$F$2:$F$2848,"&lt;&gt;")=0,"",ROUND(SUMIFS(INDEX('B-PorHerramienta'!$F$2:$I$2848,0,$AH$6),'B-PorHerramienta'!$A$2:$A$2848,W$8,'B-PorHerramienta'!$J$2:$J$2848,$AC401,'B-PorHerramienta'!$K$2:$K$2848,$AD401,'B-PorHerramienta'!$L$2:$L$2848,$AE401)*$AI$6,$AJ$6))</f>
        <v/>
      </c>
      <c r="X401" s="48" t="str">
        <f>IF(COUNTIFS('B-PorHerramienta'!$A$2:$A$2848,X$8,'B-PorHerramienta'!$J$2:$J$2848,$AC401,'B-PorHerramienta'!$K$2:$K$2848,$AD401,'B-PorHerramienta'!$L$2:$L$2848,$AE401,'B-PorHerramienta'!$F$2:$F$2848,"&lt;&gt;")=0,"",ROUND(SUMIFS(INDEX('B-PorHerramienta'!$F$2:$I$2848,0,$AH$6),'B-PorHerramienta'!$A$2:$A$2848,X$8,'B-PorHerramienta'!$J$2:$J$2848,$AC401,'B-PorHerramienta'!$K$2:$K$2848,$AD401,'B-PorHerramienta'!$L$2:$L$2848,$AE401)*$AI$6,$AJ$6))</f>
        <v/>
      </c>
      <c r="Y401" s="48" t="str">
        <f>IF(COUNTIFS('B-PorHerramienta'!$A$2:$A$2848,Y$8,'B-PorHerramienta'!$J$2:$J$2848,$AC401,'B-PorHerramienta'!$K$2:$K$2848,$AD401,'B-PorHerramienta'!$L$2:$L$2848,$AE401,'B-PorHerramienta'!$F$2:$F$2848,"&lt;&gt;")=0,"",ROUND(SUMIFS(INDEX('B-PorHerramienta'!$F$2:$I$2848,0,$AH$6),'B-PorHerramienta'!$A$2:$A$2848,Y$8,'B-PorHerramienta'!$J$2:$J$2848,$AC401,'B-PorHerramienta'!$K$2:$K$2848,$AD401,'B-PorHerramienta'!$L$2:$L$2848,$AE401)*$AI$6,$AJ$6))</f>
        <v/>
      </c>
      <c r="Z401" s="48" t="str">
        <f>IF(COUNTIFS('B-PorHerramienta'!$A$2:$A$2848,Z$8,'B-PorHerramienta'!$J$2:$J$2848,$AC401,'B-PorHerramienta'!$K$2:$K$2848,$AD401,'B-PorHerramienta'!$L$2:$L$2848,$AE401,'B-PorHerramienta'!$F$2:$F$2848,"&lt;&gt;")=0,"",ROUND(SUMIFS(INDEX('B-PorHerramienta'!$F$2:$I$2848,0,$AH$6),'B-PorHerramienta'!$A$2:$A$2848,Z$8,'B-PorHerramienta'!$J$2:$J$2848,$AC401,'B-PorHerramienta'!$K$2:$K$2848,$AD401,'B-PorHerramienta'!$L$2:$L$2848,$AE401)*$AI$6,$AJ$6))</f>
        <v/>
      </c>
      <c r="AA401" s="6"/>
      <c r="AB401" s="35">
        <v>2</v>
      </c>
      <c r="AC401" s="35" t="s">
        <v>1202</v>
      </c>
      <c r="AD401" s="35" t="s">
        <v>5</v>
      </c>
      <c r="AE401" s="35" t="s">
        <v>1320</v>
      </c>
      <c r="AF401" s="35"/>
      <c r="AG401" s="35"/>
      <c r="AH401" s="35"/>
      <c r="AI401" s="35"/>
      <c r="AJ401" s="35"/>
      <c r="AK401" s="35"/>
    </row>
    <row r="402" spans="1:37" ht="26" hidden="1" outlineLevel="2" collapsed="1" x14ac:dyDescent="0.25">
      <c r="A402" s="49" t="s">
        <v>2783</v>
      </c>
      <c r="B402" s="47" t="s">
        <v>2782</v>
      </c>
      <c r="C402" s="48">
        <f>IF(COUNTIFS('B-PorHerramienta'!$A$2:$A$2848,C$8,'B-PorHerramienta'!$J$2:$J$2848,$AC402,'B-PorHerramienta'!$K$2:$K$2848,$AD402,'B-PorHerramienta'!$L$2:$L$2848,$AE402,'B-PorHerramienta'!$F$2:$F$2848,"&lt;&gt;")=0,"",ROUND(SUMIFS(INDEX('B-PorHerramienta'!$F$2:$I$2848,0,$AH$6),'B-PorHerramienta'!$A$2:$A$2848,C$8,'B-PorHerramienta'!$J$2:$J$2848,$AC402,'B-PorHerramienta'!$K$2:$K$2848,$AD402,'B-PorHerramienta'!$L$2:$L$2848,$AE402)*$AI$6,$AJ$6))</f>
        <v>1.41E-2</v>
      </c>
      <c r="D402" s="48">
        <f>IF(COUNTIFS('B-PorHerramienta'!$A$2:$A$2848,D$8,'B-PorHerramienta'!$J$2:$J$2848,$AC402,'B-PorHerramienta'!$K$2:$K$2848,$AD402,'B-PorHerramienta'!$L$2:$L$2848,$AE402,'B-PorHerramienta'!$F$2:$F$2848,"&lt;&gt;")=0,"",ROUND(SUMIFS(INDEX('B-PorHerramienta'!$F$2:$I$2848,0,$AH$6),'B-PorHerramienta'!$A$2:$A$2848,D$8,'B-PorHerramienta'!$J$2:$J$2848,$AC402,'B-PorHerramienta'!$K$2:$K$2848,$AD402,'B-PorHerramienta'!$L$2:$L$2848,$AE402)*$AI$6,$AJ$6))</f>
        <v>1.37E-2</v>
      </c>
      <c r="E402" s="48">
        <f>IF(COUNTIFS('B-PorHerramienta'!$A$2:$A$2848,E$8,'B-PorHerramienta'!$J$2:$J$2848,$AC402,'B-PorHerramienta'!$K$2:$K$2848,$AD402,'B-PorHerramienta'!$L$2:$L$2848,$AE402,'B-PorHerramienta'!$F$2:$F$2848,"&lt;&gt;")=0,"",ROUND(SUMIFS(INDEX('B-PorHerramienta'!$F$2:$I$2848,0,$AH$6),'B-PorHerramienta'!$A$2:$A$2848,E$8,'B-PorHerramienta'!$J$2:$J$2848,$AC402,'B-PorHerramienta'!$K$2:$K$2848,$AD402,'B-PorHerramienta'!$L$2:$L$2848,$AE402)*$AI$6,$AJ$6))</f>
        <v>1.37E-2</v>
      </c>
      <c r="F402" s="48">
        <f>IF(COUNTIFS('B-PorHerramienta'!$A$2:$A$2848,F$8,'B-PorHerramienta'!$J$2:$J$2848,$AC402,'B-PorHerramienta'!$K$2:$K$2848,$AD402,'B-PorHerramienta'!$L$2:$L$2848,$AE402,'B-PorHerramienta'!$F$2:$F$2848,"&lt;&gt;")=0,"",ROUND(SUMIFS(INDEX('B-PorHerramienta'!$F$2:$I$2848,0,$AH$6),'B-PorHerramienta'!$A$2:$A$2848,F$8,'B-PorHerramienta'!$J$2:$J$2848,$AC402,'B-PorHerramienta'!$K$2:$K$2848,$AD402,'B-PorHerramienta'!$L$2:$L$2848,$AE402)*$AI$6,$AJ$6))</f>
        <v>1.44E-2</v>
      </c>
      <c r="G402" s="48">
        <f>IF(COUNTIFS('B-PorHerramienta'!$A$2:$A$2848,G$8,'B-PorHerramienta'!$J$2:$J$2848,$AC402,'B-PorHerramienta'!$K$2:$K$2848,$AD402,'B-PorHerramienta'!$L$2:$L$2848,$AE402,'B-PorHerramienta'!$F$2:$F$2848,"&lt;&gt;")=0,"",ROUND(SUMIFS(INDEX('B-PorHerramienta'!$F$2:$I$2848,0,$AH$6),'B-PorHerramienta'!$A$2:$A$2848,G$8,'B-PorHerramienta'!$J$2:$J$2848,$AC402,'B-PorHerramienta'!$K$2:$K$2848,$AD402,'B-PorHerramienta'!$L$2:$L$2848,$AE402)*$AI$6,$AJ$6))</f>
        <v>1.5800000000000002E-2</v>
      </c>
      <c r="H402" s="48">
        <f>IF(COUNTIFS('B-PorHerramienta'!$A$2:$A$2848,H$8,'B-PorHerramienta'!$J$2:$J$2848,$AC402,'B-PorHerramienta'!$K$2:$K$2848,$AD402,'B-PorHerramienta'!$L$2:$L$2848,$AE402,'B-PorHerramienta'!$F$2:$F$2848,"&lt;&gt;")=0,"",ROUND(SUMIFS(INDEX('B-PorHerramienta'!$F$2:$I$2848,0,$AH$6),'B-PorHerramienta'!$A$2:$A$2848,H$8,'B-PorHerramienta'!$J$2:$J$2848,$AC402,'B-PorHerramienta'!$K$2:$K$2848,$AD402,'B-PorHerramienta'!$L$2:$L$2848,$AE402)*$AI$6,$AJ$6))</f>
        <v>1.3599999999999999E-2</v>
      </c>
      <c r="I402" s="48">
        <f>IF(COUNTIFS('B-PorHerramienta'!$A$2:$A$2848,I$8,'B-PorHerramienta'!$J$2:$J$2848,$AC402,'B-PorHerramienta'!$K$2:$K$2848,$AD402,'B-PorHerramienta'!$L$2:$L$2848,$AE402,'B-PorHerramienta'!$F$2:$F$2848,"&lt;&gt;")=0,"",ROUND(SUMIFS(INDEX('B-PorHerramienta'!$F$2:$I$2848,0,$AH$6),'B-PorHerramienta'!$A$2:$A$2848,I$8,'B-PorHerramienta'!$J$2:$J$2848,$AC402,'B-PorHerramienta'!$K$2:$K$2848,$AD402,'B-PorHerramienta'!$L$2:$L$2848,$AE402)*$AI$6,$AJ$6))</f>
        <v>1.7399999999999999E-2</v>
      </c>
      <c r="J402" s="48">
        <f>IF(COUNTIFS('B-PorHerramienta'!$A$2:$A$2848,J$8,'B-PorHerramienta'!$J$2:$J$2848,$AC402,'B-PorHerramienta'!$K$2:$K$2848,$AD402,'B-PorHerramienta'!$L$2:$L$2848,$AE402,'B-PorHerramienta'!$F$2:$F$2848,"&lt;&gt;")=0,"",ROUND(SUMIFS(INDEX('B-PorHerramienta'!$F$2:$I$2848,0,$AH$6),'B-PorHerramienta'!$A$2:$A$2848,J$8,'B-PorHerramienta'!$J$2:$J$2848,$AC402,'B-PorHerramienta'!$K$2:$K$2848,$AD402,'B-PorHerramienta'!$L$2:$L$2848,$AE402)*$AI$6,$AJ$6))</f>
        <v>1.8599999999999998E-2</v>
      </c>
      <c r="K402" s="48">
        <f>IF(COUNTIFS('B-PorHerramienta'!$A$2:$A$2848,K$8,'B-PorHerramienta'!$J$2:$J$2848,$AC402,'B-PorHerramienta'!$K$2:$K$2848,$AD402,'B-PorHerramienta'!$L$2:$L$2848,$AE402,'B-PorHerramienta'!$F$2:$F$2848,"&lt;&gt;")=0,"",ROUND(SUMIFS(INDEX('B-PorHerramienta'!$F$2:$I$2848,0,$AH$6),'B-PorHerramienta'!$A$2:$A$2848,K$8,'B-PorHerramienta'!$J$2:$J$2848,$AC402,'B-PorHerramienta'!$K$2:$K$2848,$AD402,'B-PorHerramienta'!$L$2:$L$2848,$AE402)*$AI$6,$AJ$6))</f>
        <v>1.4999999999999999E-2</v>
      </c>
      <c r="L402" s="48">
        <f>IF(COUNTIFS('B-PorHerramienta'!$A$2:$A$2848,L$8,'B-PorHerramienta'!$J$2:$J$2848,$AC402,'B-PorHerramienta'!$K$2:$K$2848,$AD402,'B-PorHerramienta'!$L$2:$L$2848,$AE402,'B-PorHerramienta'!$F$2:$F$2848,"&lt;&gt;")=0,"",ROUND(SUMIFS(INDEX('B-PorHerramienta'!$F$2:$I$2848,0,$AH$6),'B-PorHerramienta'!$A$2:$A$2848,L$8,'B-PorHerramienta'!$J$2:$J$2848,$AC402,'B-PorHerramienta'!$K$2:$K$2848,$AD402,'B-PorHerramienta'!$L$2:$L$2848,$AE402)*$AI$6,$AJ$6))</f>
        <v>1.2800000000000001E-2</v>
      </c>
      <c r="M402" s="48">
        <f>IF(COUNTIFS('B-PorHerramienta'!$A$2:$A$2848,M$8,'B-PorHerramienta'!$J$2:$J$2848,$AC402,'B-PorHerramienta'!$K$2:$K$2848,$AD402,'B-PorHerramienta'!$L$2:$L$2848,$AE402,'B-PorHerramienta'!$F$2:$F$2848,"&lt;&gt;")=0,"",ROUND(SUMIFS(INDEX('B-PorHerramienta'!$F$2:$I$2848,0,$AH$6),'B-PorHerramienta'!$A$2:$A$2848,M$8,'B-PorHerramienta'!$J$2:$J$2848,$AC402,'B-PorHerramienta'!$K$2:$K$2848,$AD402,'B-PorHerramienta'!$L$2:$L$2848,$AE402)*$AI$6,$AJ$6))</f>
        <v>1.15E-2</v>
      </c>
      <c r="N402" s="48">
        <f>IF(COUNTIFS('B-PorHerramienta'!$A$2:$A$2848,N$8,'B-PorHerramienta'!$J$2:$J$2848,$AC402,'B-PorHerramienta'!$K$2:$K$2848,$AD402,'B-PorHerramienta'!$L$2:$L$2848,$AE402,'B-PorHerramienta'!$F$2:$F$2848,"&lt;&gt;")=0,"",ROUND(SUMIFS(INDEX('B-PorHerramienta'!$F$2:$I$2848,0,$AH$6),'B-PorHerramienta'!$A$2:$A$2848,N$8,'B-PorHerramienta'!$J$2:$J$2848,$AC402,'B-PorHerramienta'!$K$2:$K$2848,$AD402,'B-PorHerramienta'!$L$2:$L$2848,$AE402)*$AI$6,$AJ$6))</f>
        <v>7.0000000000000001E-3</v>
      </c>
      <c r="O402" s="48" t="str">
        <f>IF(COUNTIFS('B-PorHerramienta'!$A$2:$A$2848,O$8,'B-PorHerramienta'!$J$2:$J$2848,$AC402,'B-PorHerramienta'!$K$2:$K$2848,$AD402,'B-PorHerramienta'!$L$2:$L$2848,$AE402,'B-PorHerramienta'!$F$2:$F$2848,"&lt;&gt;")=0,"",ROUND(SUMIFS(INDEX('B-PorHerramienta'!$F$2:$I$2848,0,$AH$6),'B-PorHerramienta'!$A$2:$A$2848,O$8,'B-PorHerramienta'!$J$2:$J$2848,$AC402,'B-PorHerramienta'!$K$2:$K$2848,$AD402,'B-PorHerramienta'!$L$2:$L$2848,$AE402)*$AI$6,$AJ$6))</f>
        <v/>
      </c>
      <c r="P402" s="48" t="str">
        <f>IF(COUNTIFS('B-PorHerramienta'!$A$2:$A$2848,P$8,'B-PorHerramienta'!$J$2:$J$2848,$AC402,'B-PorHerramienta'!$K$2:$K$2848,$AD402,'B-PorHerramienta'!$L$2:$L$2848,$AE402,'B-PorHerramienta'!$F$2:$F$2848,"&lt;&gt;")=0,"",ROUND(SUMIFS(INDEX('B-PorHerramienta'!$F$2:$I$2848,0,$AH$6),'B-PorHerramienta'!$A$2:$A$2848,P$8,'B-PorHerramienta'!$J$2:$J$2848,$AC402,'B-PorHerramienta'!$K$2:$K$2848,$AD402,'B-PorHerramienta'!$L$2:$L$2848,$AE402)*$AI$6,$AJ$6))</f>
        <v/>
      </c>
      <c r="Q402" s="48" t="str">
        <f>IF(COUNTIFS('B-PorHerramienta'!$A$2:$A$2848,Q$8,'B-PorHerramienta'!$J$2:$J$2848,$AC402,'B-PorHerramienta'!$K$2:$K$2848,$AD402,'B-PorHerramienta'!$L$2:$L$2848,$AE402,'B-PorHerramienta'!$F$2:$F$2848,"&lt;&gt;")=0,"",ROUND(SUMIFS(INDEX('B-PorHerramienta'!$F$2:$I$2848,0,$AH$6),'B-PorHerramienta'!$A$2:$A$2848,Q$8,'B-PorHerramienta'!$J$2:$J$2848,$AC402,'B-PorHerramienta'!$K$2:$K$2848,$AD402,'B-PorHerramienta'!$L$2:$L$2848,$AE402)*$AI$6,$AJ$6))</f>
        <v/>
      </c>
      <c r="R402" s="48" t="str">
        <f>IF(COUNTIFS('B-PorHerramienta'!$A$2:$A$2848,R$8,'B-PorHerramienta'!$J$2:$J$2848,$AC402,'B-PorHerramienta'!$K$2:$K$2848,$AD402,'B-PorHerramienta'!$L$2:$L$2848,$AE402,'B-PorHerramienta'!$F$2:$F$2848,"&lt;&gt;")=0,"",ROUND(SUMIFS(INDEX('B-PorHerramienta'!$F$2:$I$2848,0,$AH$6),'B-PorHerramienta'!$A$2:$A$2848,R$8,'B-PorHerramienta'!$J$2:$J$2848,$AC402,'B-PorHerramienta'!$K$2:$K$2848,$AD402,'B-PorHerramienta'!$L$2:$L$2848,$AE402)*$AI$6,$AJ$6))</f>
        <v/>
      </c>
      <c r="S402" s="48" t="str">
        <f>IF(COUNTIFS('B-PorHerramienta'!$A$2:$A$2848,S$8,'B-PorHerramienta'!$J$2:$J$2848,$AC402,'B-PorHerramienta'!$K$2:$K$2848,$AD402,'B-PorHerramienta'!$L$2:$L$2848,$AE402,'B-PorHerramienta'!$F$2:$F$2848,"&lt;&gt;")=0,"",ROUND(SUMIFS(INDEX('B-PorHerramienta'!$F$2:$I$2848,0,$AH$6),'B-PorHerramienta'!$A$2:$A$2848,S$8,'B-PorHerramienta'!$J$2:$J$2848,$AC402,'B-PorHerramienta'!$K$2:$K$2848,$AD402,'B-PorHerramienta'!$L$2:$L$2848,$AE402)*$AI$6,$AJ$6))</f>
        <v/>
      </c>
      <c r="T402" s="48" t="str">
        <f>IF(COUNTIFS('B-PorHerramienta'!$A$2:$A$2848,T$8,'B-PorHerramienta'!$J$2:$J$2848,$AC402,'B-PorHerramienta'!$K$2:$K$2848,$AD402,'B-PorHerramienta'!$L$2:$L$2848,$AE402,'B-PorHerramienta'!$F$2:$F$2848,"&lt;&gt;")=0,"",ROUND(SUMIFS(INDEX('B-PorHerramienta'!$F$2:$I$2848,0,$AH$6),'B-PorHerramienta'!$A$2:$A$2848,T$8,'B-PorHerramienta'!$J$2:$J$2848,$AC402,'B-PorHerramienta'!$K$2:$K$2848,$AD402,'B-PorHerramienta'!$L$2:$L$2848,$AE402)*$AI$6,$AJ$6))</f>
        <v/>
      </c>
      <c r="U402" s="48" t="str">
        <f>IF(COUNTIFS('B-PorHerramienta'!$A$2:$A$2848,U$8,'B-PorHerramienta'!$J$2:$J$2848,$AC402,'B-PorHerramienta'!$K$2:$K$2848,$AD402,'B-PorHerramienta'!$L$2:$L$2848,$AE402,'B-PorHerramienta'!$F$2:$F$2848,"&lt;&gt;")=0,"",ROUND(SUMIFS(INDEX('B-PorHerramienta'!$F$2:$I$2848,0,$AH$6),'B-PorHerramienta'!$A$2:$A$2848,U$8,'B-PorHerramienta'!$J$2:$J$2848,$AC402,'B-PorHerramienta'!$K$2:$K$2848,$AD402,'B-PorHerramienta'!$L$2:$L$2848,$AE402)*$AI$6,$AJ$6))</f>
        <v/>
      </c>
      <c r="V402" s="48" t="str">
        <f>IF(COUNTIFS('B-PorHerramienta'!$A$2:$A$2848,V$8,'B-PorHerramienta'!$J$2:$J$2848,$AC402,'B-PorHerramienta'!$K$2:$K$2848,$AD402,'B-PorHerramienta'!$L$2:$L$2848,$AE402,'B-PorHerramienta'!$F$2:$F$2848,"&lt;&gt;")=0,"",ROUND(SUMIFS(INDEX('B-PorHerramienta'!$F$2:$I$2848,0,$AH$6),'B-PorHerramienta'!$A$2:$A$2848,V$8,'B-PorHerramienta'!$J$2:$J$2848,$AC402,'B-PorHerramienta'!$K$2:$K$2848,$AD402,'B-PorHerramienta'!$L$2:$L$2848,$AE402)*$AI$6,$AJ$6))</f>
        <v/>
      </c>
      <c r="W402" s="48" t="str">
        <f>IF(COUNTIFS('B-PorHerramienta'!$A$2:$A$2848,W$8,'B-PorHerramienta'!$J$2:$J$2848,$AC402,'B-PorHerramienta'!$K$2:$K$2848,$AD402,'B-PorHerramienta'!$L$2:$L$2848,$AE402,'B-PorHerramienta'!$F$2:$F$2848,"&lt;&gt;")=0,"",ROUND(SUMIFS(INDEX('B-PorHerramienta'!$F$2:$I$2848,0,$AH$6),'B-PorHerramienta'!$A$2:$A$2848,W$8,'B-PorHerramienta'!$J$2:$J$2848,$AC402,'B-PorHerramienta'!$K$2:$K$2848,$AD402,'B-PorHerramienta'!$L$2:$L$2848,$AE402)*$AI$6,$AJ$6))</f>
        <v/>
      </c>
      <c r="X402" s="48" t="str">
        <f>IF(COUNTIFS('B-PorHerramienta'!$A$2:$A$2848,X$8,'B-PorHerramienta'!$J$2:$J$2848,$AC402,'B-PorHerramienta'!$K$2:$K$2848,$AD402,'B-PorHerramienta'!$L$2:$L$2848,$AE402,'B-PorHerramienta'!$F$2:$F$2848,"&lt;&gt;")=0,"",ROUND(SUMIFS(INDEX('B-PorHerramienta'!$F$2:$I$2848,0,$AH$6),'B-PorHerramienta'!$A$2:$A$2848,X$8,'B-PorHerramienta'!$J$2:$J$2848,$AC402,'B-PorHerramienta'!$K$2:$K$2848,$AD402,'B-PorHerramienta'!$L$2:$L$2848,$AE402)*$AI$6,$AJ$6))</f>
        <v/>
      </c>
      <c r="Y402" s="48" t="str">
        <f>IF(COUNTIFS('B-PorHerramienta'!$A$2:$A$2848,Y$8,'B-PorHerramienta'!$J$2:$J$2848,$AC402,'B-PorHerramienta'!$K$2:$K$2848,$AD402,'B-PorHerramienta'!$L$2:$L$2848,$AE402,'B-PorHerramienta'!$F$2:$F$2848,"&lt;&gt;")=0,"",ROUND(SUMIFS(INDEX('B-PorHerramienta'!$F$2:$I$2848,0,$AH$6),'B-PorHerramienta'!$A$2:$A$2848,Y$8,'B-PorHerramienta'!$J$2:$J$2848,$AC402,'B-PorHerramienta'!$K$2:$K$2848,$AD402,'B-PorHerramienta'!$L$2:$L$2848,$AE402)*$AI$6,$AJ$6))</f>
        <v/>
      </c>
      <c r="Z402" s="48" t="str">
        <f>IF(COUNTIFS('B-PorHerramienta'!$A$2:$A$2848,Z$8,'B-PorHerramienta'!$J$2:$J$2848,$AC402,'B-PorHerramienta'!$K$2:$K$2848,$AD402,'B-PorHerramienta'!$L$2:$L$2848,$AE402,'B-PorHerramienta'!$F$2:$F$2848,"&lt;&gt;")=0,"",ROUND(SUMIFS(INDEX('B-PorHerramienta'!$F$2:$I$2848,0,$AH$6),'B-PorHerramienta'!$A$2:$A$2848,Z$8,'B-PorHerramienta'!$J$2:$J$2848,$AC402,'B-PorHerramienta'!$K$2:$K$2848,$AD402,'B-PorHerramienta'!$L$2:$L$2848,$AE402)*$AI$6,$AJ$6))</f>
        <v/>
      </c>
      <c r="AA402" s="6"/>
      <c r="AB402" s="35">
        <v>2</v>
      </c>
      <c r="AC402" s="35" t="s">
        <v>1202</v>
      </c>
      <c r="AD402" s="35" t="s">
        <v>5</v>
      </c>
      <c r="AE402" s="35" t="s">
        <v>1321</v>
      </c>
      <c r="AF402" s="35"/>
      <c r="AG402" s="35"/>
      <c r="AH402" s="35"/>
      <c r="AI402" s="35"/>
      <c r="AJ402" s="35"/>
      <c r="AK402" s="35"/>
    </row>
    <row r="403" spans="1:37" hidden="1" outlineLevel="2" collapsed="1" x14ac:dyDescent="0.25">
      <c r="A403" s="49" t="s">
        <v>2781</v>
      </c>
      <c r="B403" s="47" t="s">
        <v>2780</v>
      </c>
      <c r="C403" s="48" t="str">
        <f>IF(COUNTIFS('B-PorHerramienta'!$A$2:$A$2848,C$8,'B-PorHerramienta'!$J$2:$J$2848,$AC403,'B-PorHerramienta'!$K$2:$K$2848,$AD403,'B-PorHerramienta'!$L$2:$L$2848,$AE403,'B-PorHerramienta'!$F$2:$F$2848,"&lt;&gt;")=0,"",ROUND(SUMIFS(INDEX('B-PorHerramienta'!$F$2:$I$2848,0,$AH$6),'B-PorHerramienta'!$A$2:$A$2848,C$8,'B-PorHerramienta'!$J$2:$J$2848,$AC403,'B-PorHerramienta'!$K$2:$K$2848,$AD403,'B-PorHerramienta'!$L$2:$L$2848,$AE403)*$AI$6,$AJ$6))</f>
        <v/>
      </c>
      <c r="D403" s="48" t="str">
        <f>IF(COUNTIFS('B-PorHerramienta'!$A$2:$A$2848,D$8,'B-PorHerramienta'!$J$2:$J$2848,$AC403,'B-PorHerramienta'!$K$2:$K$2848,$AD403,'B-PorHerramienta'!$L$2:$L$2848,$AE403,'B-PorHerramienta'!$F$2:$F$2848,"&lt;&gt;")=0,"",ROUND(SUMIFS(INDEX('B-PorHerramienta'!$F$2:$I$2848,0,$AH$6),'B-PorHerramienta'!$A$2:$A$2848,D$8,'B-PorHerramienta'!$J$2:$J$2848,$AC403,'B-PorHerramienta'!$K$2:$K$2848,$AD403,'B-PorHerramienta'!$L$2:$L$2848,$AE403)*$AI$6,$AJ$6))</f>
        <v/>
      </c>
      <c r="E403" s="48" t="str">
        <f>IF(COUNTIFS('B-PorHerramienta'!$A$2:$A$2848,E$8,'B-PorHerramienta'!$J$2:$J$2848,$AC403,'B-PorHerramienta'!$K$2:$K$2848,$AD403,'B-PorHerramienta'!$L$2:$L$2848,$AE403,'B-PorHerramienta'!$F$2:$F$2848,"&lt;&gt;")=0,"",ROUND(SUMIFS(INDEX('B-PorHerramienta'!$F$2:$I$2848,0,$AH$6),'B-PorHerramienta'!$A$2:$A$2848,E$8,'B-PorHerramienta'!$J$2:$J$2848,$AC403,'B-PorHerramienta'!$K$2:$K$2848,$AD403,'B-PorHerramienta'!$L$2:$L$2848,$AE403)*$AI$6,$AJ$6))</f>
        <v/>
      </c>
      <c r="F403" s="48" t="str">
        <f>IF(COUNTIFS('B-PorHerramienta'!$A$2:$A$2848,F$8,'B-PorHerramienta'!$J$2:$J$2848,$AC403,'B-PorHerramienta'!$K$2:$K$2848,$AD403,'B-PorHerramienta'!$L$2:$L$2848,$AE403,'B-PorHerramienta'!$F$2:$F$2848,"&lt;&gt;")=0,"",ROUND(SUMIFS(INDEX('B-PorHerramienta'!$F$2:$I$2848,0,$AH$6),'B-PorHerramienta'!$A$2:$A$2848,F$8,'B-PorHerramienta'!$J$2:$J$2848,$AC403,'B-PorHerramienta'!$K$2:$K$2848,$AD403,'B-PorHerramienta'!$L$2:$L$2848,$AE403)*$AI$6,$AJ$6))</f>
        <v/>
      </c>
      <c r="G403" s="48" t="str">
        <f>IF(COUNTIFS('B-PorHerramienta'!$A$2:$A$2848,G$8,'B-PorHerramienta'!$J$2:$J$2848,$AC403,'B-PorHerramienta'!$K$2:$K$2848,$AD403,'B-PorHerramienta'!$L$2:$L$2848,$AE403,'B-PorHerramienta'!$F$2:$F$2848,"&lt;&gt;")=0,"",ROUND(SUMIFS(INDEX('B-PorHerramienta'!$F$2:$I$2848,0,$AH$6),'B-PorHerramienta'!$A$2:$A$2848,G$8,'B-PorHerramienta'!$J$2:$J$2848,$AC403,'B-PorHerramienta'!$K$2:$K$2848,$AD403,'B-PorHerramienta'!$L$2:$L$2848,$AE403)*$AI$6,$AJ$6))</f>
        <v/>
      </c>
      <c r="H403" s="48" t="str">
        <f>IF(COUNTIFS('B-PorHerramienta'!$A$2:$A$2848,H$8,'B-PorHerramienta'!$J$2:$J$2848,$AC403,'B-PorHerramienta'!$K$2:$K$2848,$AD403,'B-PorHerramienta'!$L$2:$L$2848,$AE403,'B-PorHerramienta'!$F$2:$F$2848,"&lt;&gt;")=0,"",ROUND(SUMIFS(INDEX('B-PorHerramienta'!$F$2:$I$2848,0,$AH$6),'B-PorHerramienta'!$A$2:$A$2848,H$8,'B-PorHerramienta'!$J$2:$J$2848,$AC403,'B-PorHerramienta'!$K$2:$K$2848,$AD403,'B-PorHerramienta'!$L$2:$L$2848,$AE403)*$AI$6,$AJ$6))</f>
        <v/>
      </c>
      <c r="I403" s="48" t="str">
        <f>IF(COUNTIFS('B-PorHerramienta'!$A$2:$A$2848,I$8,'B-PorHerramienta'!$J$2:$J$2848,$AC403,'B-PorHerramienta'!$K$2:$K$2848,$AD403,'B-PorHerramienta'!$L$2:$L$2848,$AE403,'B-PorHerramienta'!$F$2:$F$2848,"&lt;&gt;")=0,"",ROUND(SUMIFS(INDEX('B-PorHerramienta'!$F$2:$I$2848,0,$AH$6),'B-PorHerramienta'!$A$2:$A$2848,I$8,'B-PorHerramienta'!$J$2:$J$2848,$AC403,'B-PorHerramienta'!$K$2:$K$2848,$AD403,'B-PorHerramienta'!$L$2:$L$2848,$AE403)*$AI$6,$AJ$6))</f>
        <v/>
      </c>
      <c r="J403" s="48" t="str">
        <f>IF(COUNTIFS('B-PorHerramienta'!$A$2:$A$2848,J$8,'B-PorHerramienta'!$J$2:$J$2848,$AC403,'B-PorHerramienta'!$K$2:$K$2848,$AD403,'B-PorHerramienta'!$L$2:$L$2848,$AE403,'B-PorHerramienta'!$F$2:$F$2848,"&lt;&gt;")=0,"",ROUND(SUMIFS(INDEX('B-PorHerramienta'!$F$2:$I$2848,0,$AH$6),'B-PorHerramienta'!$A$2:$A$2848,J$8,'B-PorHerramienta'!$J$2:$J$2848,$AC403,'B-PorHerramienta'!$K$2:$K$2848,$AD403,'B-PorHerramienta'!$L$2:$L$2848,$AE403)*$AI$6,$AJ$6))</f>
        <v/>
      </c>
      <c r="K403" s="48" t="str">
        <f>IF(COUNTIFS('B-PorHerramienta'!$A$2:$A$2848,K$8,'B-PorHerramienta'!$J$2:$J$2848,$AC403,'B-PorHerramienta'!$K$2:$K$2848,$AD403,'B-PorHerramienta'!$L$2:$L$2848,$AE403,'B-PorHerramienta'!$F$2:$F$2848,"&lt;&gt;")=0,"",ROUND(SUMIFS(INDEX('B-PorHerramienta'!$F$2:$I$2848,0,$AH$6),'B-PorHerramienta'!$A$2:$A$2848,K$8,'B-PorHerramienta'!$J$2:$J$2848,$AC403,'B-PorHerramienta'!$K$2:$K$2848,$AD403,'B-PorHerramienta'!$L$2:$L$2848,$AE403)*$AI$6,$AJ$6))</f>
        <v/>
      </c>
      <c r="L403" s="48" t="str">
        <f>IF(COUNTIFS('B-PorHerramienta'!$A$2:$A$2848,L$8,'B-PorHerramienta'!$J$2:$J$2848,$AC403,'B-PorHerramienta'!$K$2:$K$2848,$AD403,'B-PorHerramienta'!$L$2:$L$2848,$AE403,'B-PorHerramienta'!$F$2:$F$2848,"&lt;&gt;")=0,"",ROUND(SUMIFS(INDEX('B-PorHerramienta'!$F$2:$I$2848,0,$AH$6),'B-PorHerramienta'!$A$2:$A$2848,L$8,'B-PorHerramienta'!$J$2:$J$2848,$AC403,'B-PorHerramienta'!$K$2:$K$2848,$AD403,'B-PorHerramienta'!$L$2:$L$2848,$AE403)*$AI$6,$AJ$6))</f>
        <v/>
      </c>
      <c r="M403" s="48" t="str">
        <f>IF(COUNTIFS('B-PorHerramienta'!$A$2:$A$2848,M$8,'B-PorHerramienta'!$J$2:$J$2848,$AC403,'B-PorHerramienta'!$K$2:$K$2848,$AD403,'B-PorHerramienta'!$L$2:$L$2848,$AE403,'B-PorHerramienta'!$F$2:$F$2848,"&lt;&gt;")=0,"",ROUND(SUMIFS(INDEX('B-PorHerramienta'!$F$2:$I$2848,0,$AH$6),'B-PorHerramienta'!$A$2:$A$2848,M$8,'B-PorHerramienta'!$J$2:$J$2848,$AC403,'B-PorHerramienta'!$K$2:$K$2848,$AD403,'B-PorHerramienta'!$L$2:$L$2848,$AE403)*$AI$6,$AJ$6))</f>
        <v/>
      </c>
      <c r="N403" s="48" t="str">
        <f>IF(COUNTIFS('B-PorHerramienta'!$A$2:$A$2848,N$8,'B-PorHerramienta'!$J$2:$J$2848,$AC403,'B-PorHerramienta'!$K$2:$K$2848,$AD403,'B-PorHerramienta'!$L$2:$L$2848,$AE403,'B-PorHerramienta'!$F$2:$F$2848,"&lt;&gt;")=0,"",ROUND(SUMIFS(INDEX('B-PorHerramienta'!$F$2:$I$2848,0,$AH$6),'B-PorHerramienta'!$A$2:$A$2848,N$8,'B-PorHerramienta'!$J$2:$J$2848,$AC403,'B-PorHerramienta'!$K$2:$K$2848,$AD403,'B-PorHerramienta'!$L$2:$L$2848,$AE403)*$AI$6,$AJ$6))</f>
        <v/>
      </c>
      <c r="O403" s="48" t="str">
        <f>IF(COUNTIFS('B-PorHerramienta'!$A$2:$A$2848,O$8,'B-PorHerramienta'!$J$2:$J$2848,$AC403,'B-PorHerramienta'!$K$2:$K$2848,$AD403,'B-PorHerramienta'!$L$2:$L$2848,$AE403,'B-PorHerramienta'!$F$2:$F$2848,"&lt;&gt;")=0,"",ROUND(SUMIFS(INDEX('B-PorHerramienta'!$F$2:$I$2848,0,$AH$6),'B-PorHerramienta'!$A$2:$A$2848,O$8,'B-PorHerramienta'!$J$2:$J$2848,$AC403,'B-PorHerramienta'!$K$2:$K$2848,$AD403,'B-PorHerramienta'!$L$2:$L$2848,$AE403)*$AI$6,$AJ$6))</f>
        <v/>
      </c>
      <c r="P403" s="48" t="str">
        <f>IF(COUNTIFS('B-PorHerramienta'!$A$2:$A$2848,P$8,'B-PorHerramienta'!$J$2:$J$2848,$AC403,'B-PorHerramienta'!$K$2:$K$2848,$AD403,'B-PorHerramienta'!$L$2:$L$2848,$AE403,'B-PorHerramienta'!$F$2:$F$2848,"&lt;&gt;")=0,"",ROUND(SUMIFS(INDEX('B-PorHerramienta'!$F$2:$I$2848,0,$AH$6),'B-PorHerramienta'!$A$2:$A$2848,P$8,'B-PorHerramienta'!$J$2:$J$2848,$AC403,'B-PorHerramienta'!$K$2:$K$2848,$AD403,'B-PorHerramienta'!$L$2:$L$2848,$AE403)*$AI$6,$AJ$6))</f>
        <v/>
      </c>
      <c r="Q403" s="48" t="str">
        <f>IF(COUNTIFS('B-PorHerramienta'!$A$2:$A$2848,Q$8,'B-PorHerramienta'!$J$2:$J$2848,$AC403,'B-PorHerramienta'!$K$2:$K$2848,$AD403,'B-PorHerramienta'!$L$2:$L$2848,$AE403,'B-PorHerramienta'!$F$2:$F$2848,"&lt;&gt;")=0,"",ROUND(SUMIFS(INDEX('B-PorHerramienta'!$F$2:$I$2848,0,$AH$6),'B-PorHerramienta'!$A$2:$A$2848,Q$8,'B-PorHerramienta'!$J$2:$J$2848,$AC403,'B-PorHerramienta'!$K$2:$K$2848,$AD403,'B-PorHerramienta'!$L$2:$L$2848,$AE403)*$AI$6,$AJ$6))</f>
        <v/>
      </c>
      <c r="R403" s="48" t="str">
        <f>IF(COUNTIFS('B-PorHerramienta'!$A$2:$A$2848,R$8,'B-PorHerramienta'!$J$2:$J$2848,$AC403,'B-PorHerramienta'!$K$2:$K$2848,$AD403,'B-PorHerramienta'!$L$2:$L$2848,$AE403,'B-PorHerramienta'!$F$2:$F$2848,"&lt;&gt;")=0,"",ROUND(SUMIFS(INDEX('B-PorHerramienta'!$F$2:$I$2848,0,$AH$6),'B-PorHerramienta'!$A$2:$A$2848,R$8,'B-PorHerramienta'!$J$2:$J$2848,$AC403,'B-PorHerramienta'!$K$2:$K$2848,$AD403,'B-PorHerramienta'!$L$2:$L$2848,$AE403)*$AI$6,$AJ$6))</f>
        <v/>
      </c>
      <c r="S403" s="48" t="str">
        <f>IF(COUNTIFS('B-PorHerramienta'!$A$2:$A$2848,S$8,'B-PorHerramienta'!$J$2:$J$2848,$AC403,'B-PorHerramienta'!$K$2:$K$2848,$AD403,'B-PorHerramienta'!$L$2:$L$2848,$AE403,'B-PorHerramienta'!$F$2:$F$2848,"&lt;&gt;")=0,"",ROUND(SUMIFS(INDEX('B-PorHerramienta'!$F$2:$I$2848,0,$AH$6),'B-PorHerramienta'!$A$2:$A$2848,S$8,'B-PorHerramienta'!$J$2:$J$2848,$AC403,'B-PorHerramienta'!$K$2:$K$2848,$AD403,'B-PorHerramienta'!$L$2:$L$2848,$AE403)*$AI$6,$AJ$6))</f>
        <v/>
      </c>
      <c r="T403" s="48" t="str">
        <f>IF(COUNTIFS('B-PorHerramienta'!$A$2:$A$2848,T$8,'B-PorHerramienta'!$J$2:$J$2848,$AC403,'B-PorHerramienta'!$K$2:$K$2848,$AD403,'B-PorHerramienta'!$L$2:$L$2848,$AE403,'B-PorHerramienta'!$F$2:$F$2848,"&lt;&gt;")=0,"",ROUND(SUMIFS(INDEX('B-PorHerramienta'!$F$2:$I$2848,0,$AH$6),'B-PorHerramienta'!$A$2:$A$2848,T$8,'B-PorHerramienta'!$J$2:$J$2848,$AC403,'B-PorHerramienta'!$K$2:$K$2848,$AD403,'B-PorHerramienta'!$L$2:$L$2848,$AE403)*$AI$6,$AJ$6))</f>
        <v/>
      </c>
      <c r="U403" s="48" t="str">
        <f>IF(COUNTIFS('B-PorHerramienta'!$A$2:$A$2848,U$8,'B-PorHerramienta'!$J$2:$J$2848,$AC403,'B-PorHerramienta'!$K$2:$K$2848,$AD403,'B-PorHerramienta'!$L$2:$L$2848,$AE403,'B-PorHerramienta'!$F$2:$F$2848,"&lt;&gt;")=0,"",ROUND(SUMIFS(INDEX('B-PorHerramienta'!$F$2:$I$2848,0,$AH$6),'B-PorHerramienta'!$A$2:$A$2848,U$8,'B-PorHerramienta'!$J$2:$J$2848,$AC403,'B-PorHerramienta'!$K$2:$K$2848,$AD403,'B-PorHerramienta'!$L$2:$L$2848,$AE403)*$AI$6,$AJ$6))</f>
        <v/>
      </c>
      <c r="V403" s="48" t="str">
        <f>IF(COUNTIFS('B-PorHerramienta'!$A$2:$A$2848,V$8,'B-PorHerramienta'!$J$2:$J$2848,$AC403,'B-PorHerramienta'!$K$2:$K$2848,$AD403,'B-PorHerramienta'!$L$2:$L$2848,$AE403,'B-PorHerramienta'!$F$2:$F$2848,"&lt;&gt;")=0,"",ROUND(SUMIFS(INDEX('B-PorHerramienta'!$F$2:$I$2848,0,$AH$6),'B-PorHerramienta'!$A$2:$A$2848,V$8,'B-PorHerramienta'!$J$2:$J$2848,$AC403,'B-PorHerramienta'!$K$2:$K$2848,$AD403,'B-PorHerramienta'!$L$2:$L$2848,$AE403)*$AI$6,$AJ$6))</f>
        <v/>
      </c>
      <c r="W403" s="48" t="str">
        <f>IF(COUNTIFS('B-PorHerramienta'!$A$2:$A$2848,W$8,'B-PorHerramienta'!$J$2:$J$2848,$AC403,'B-PorHerramienta'!$K$2:$K$2848,$AD403,'B-PorHerramienta'!$L$2:$L$2848,$AE403,'B-PorHerramienta'!$F$2:$F$2848,"&lt;&gt;")=0,"",ROUND(SUMIFS(INDEX('B-PorHerramienta'!$F$2:$I$2848,0,$AH$6),'B-PorHerramienta'!$A$2:$A$2848,W$8,'B-PorHerramienta'!$J$2:$J$2848,$AC403,'B-PorHerramienta'!$K$2:$K$2848,$AD403,'B-PorHerramienta'!$L$2:$L$2848,$AE403)*$AI$6,$AJ$6))</f>
        <v/>
      </c>
      <c r="X403" s="48" t="str">
        <f>IF(COUNTIFS('B-PorHerramienta'!$A$2:$A$2848,X$8,'B-PorHerramienta'!$J$2:$J$2848,$AC403,'B-PorHerramienta'!$K$2:$K$2848,$AD403,'B-PorHerramienta'!$L$2:$L$2848,$AE403,'B-PorHerramienta'!$F$2:$F$2848,"&lt;&gt;")=0,"",ROUND(SUMIFS(INDEX('B-PorHerramienta'!$F$2:$I$2848,0,$AH$6),'B-PorHerramienta'!$A$2:$A$2848,X$8,'B-PorHerramienta'!$J$2:$J$2848,$AC403,'B-PorHerramienta'!$K$2:$K$2848,$AD403,'B-PorHerramienta'!$L$2:$L$2848,$AE403)*$AI$6,$AJ$6))</f>
        <v/>
      </c>
      <c r="Y403" s="48" t="str">
        <f>IF(COUNTIFS('B-PorHerramienta'!$A$2:$A$2848,Y$8,'B-PorHerramienta'!$J$2:$J$2848,$AC403,'B-PorHerramienta'!$K$2:$K$2848,$AD403,'B-PorHerramienta'!$L$2:$L$2848,$AE403,'B-PorHerramienta'!$F$2:$F$2848,"&lt;&gt;")=0,"",ROUND(SUMIFS(INDEX('B-PorHerramienta'!$F$2:$I$2848,0,$AH$6),'B-PorHerramienta'!$A$2:$A$2848,Y$8,'B-PorHerramienta'!$J$2:$J$2848,$AC403,'B-PorHerramienta'!$K$2:$K$2848,$AD403,'B-PorHerramienta'!$L$2:$L$2848,$AE403)*$AI$6,$AJ$6))</f>
        <v/>
      </c>
      <c r="Z403" s="48" t="str">
        <f>IF(COUNTIFS('B-PorHerramienta'!$A$2:$A$2848,Z$8,'B-PorHerramienta'!$J$2:$J$2848,$AC403,'B-PorHerramienta'!$K$2:$K$2848,$AD403,'B-PorHerramienta'!$L$2:$L$2848,$AE403,'B-PorHerramienta'!$F$2:$F$2848,"&lt;&gt;")=0,"",ROUND(SUMIFS(INDEX('B-PorHerramienta'!$F$2:$I$2848,0,$AH$6),'B-PorHerramienta'!$A$2:$A$2848,Z$8,'B-PorHerramienta'!$J$2:$J$2848,$AC403,'B-PorHerramienta'!$K$2:$K$2848,$AD403,'B-PorHerramienta'!$L$2:$L$2848,$AE403)*$AI$6,$AJ$6))</f>
        <v/>
      </c>
      <c r="AA403" s="6"/>
      <c r="AB403" s="35">
        <v>2</v>
      </c>
      <c r="AC403" s="35" t="s">
        <v>1202</v>
      </c>
      <c r="AD403" s="35" t="s">
        <v>5</v>
      </c>
      <c r="AE403" s="35" t="s">
        <v>1322</v>
      </c>
      <c r="AF403" s="35"/>
      <c r="AG403" s="35"/>
      <c r="AH403" s="35"/>
      <c r="AI403" s="35"/>
      <c r="AJ403" s="35"/>
      <c r="AK403" s="35"/>
    </row>
    <row r="404" spans="1:37" ht="30" hidden="1" outlineLevel="2" collapsed="1" x14ac:dyDescent="0.25">
      <c r="A404" s="49" t="s">
        <v>2779</v>
      </c>
      <c r="B404" s="47" t="s">
        <v>533</v>
      </c>
      <c r="C404" s="48" t="str">
        <f>IF(COUNTIFS('B-PorHerramienta'!$A$2:$A$2848,C$8,'B-PorHerramienta'!$J$2:$J$2848,$AC404,'B-PorHerramienta'!$K$2:$K$2848,$AD404,'B-PorHerramienta'!$L$2:$L$2848,$AE404,'B-PorHerramienta'!$F$2:$F$2848,"&lt;&gt;")=0,"",ROUND(SUMIFS(INDEX('B-PorHerramienta'!$F$2:$I$2848,0,$AH$6),'B-PorHerramienta'!$A$2:$A$2848,C$8,'B-PorHerramienta'!$J$2:$J$2848,$AC404,'B-PorHerramienta'!$K$2:$K$2848,$AD404,'B-PorHerramienta'!$L$2:$L$2848,$AE404)*$AI$6,$AJ$6))</f>
        <v/>
      </c>
      <c r="D404" s="48">
        <f>IF(COUNTIFS('B-PorHerramienta'!$A$2:$A$2848,D$8,'B-PorHerramienta'!$J$2:$J$2848,$AC404,'B-PorHerramienta'!$K$2:$K$2848,$AD404,'B-PorHerramienta'!$L$2:$L$2848,$AE404,'B-PorHerramienta'!$F$2:$F$2848,"&lt;&gt;")=0,"",ROUND(SUMIFS(INDEX('B-PorHerramienta'!$F$2:$I$2848,0,$AH$6),'B-PorHerramienta'!$A$2:$A$2848,D$8,'B-PorHerramienta'!$J$2:$J$2848,$AC404,'B-PorHerramienta'!$K$2:$K$2848,$AD404,'B-PorHerramienta'!$L$2:$L$2848,$AE404)*$AI$6,$AJ$6))</f>
        <v>0.19339999999999999</v>
      </c>
      <c r="E404" s="48" t="str">
        <f>IF(COUNTIFS('B-PorHerramienta'!$A$2:$A$2848,E$8,'B-PorHerramienta'!$J$2:$J$2848,$AC404,'B-PorHerramienta'!$K$2:$K$2848,$AD404,'B-PorHerramienta'!$L$2:$L$2848,$AE404,'B-PorHerramienta'!$F$2:$F$2848,"&lt;&gt;")=0,"",ROUND(SUMIFS(INDEX('B-PorHerramienta'!$F$2:$I$2848,0,$AH$6),'B-PorHerramienta'!$A$2:$A$2848,E$8,'B-PorHerramienta'!$J$2:$J$2848,$AC404,'B-PorHerramienta'!$K$2:$K$2848,$AD404,'B-PorHerramienta'!$L$2:$L$2848,$AE404)*$AI$6,$AJ$6))</f>
        <v/>
      </c>
      <c r="F404" s="48" t="str">
        <f>IF(COUNTIFS('B-PorHerramienta'!$A$2:$A$2848,F$8,'B-PorHerramienta'!$J$2:$J$2848,$AC404,'B-PorHerramienta'!$K$2:$K$2848,$AD404,'B-PorHerramienta'!$L$2:$L$2848,$AE404,'B-PorHerramienta'!$F$2:$F$2848,"&lt;&gt;")=0,"",ROUND(SUMIFS(INDEX('B-PorHerramienta'!$F$2:$I$2848,0,$AH$6),'B-PorHerramienta'!$A$2:$A$2848,F$8,'B-PorHerramienta'!$J$2:$J$2848,$AC404,'B-PorHerramienta'!$K$2:$K$2848,$AD404,'B-PorHerramienta'!$L$2:$L$2848,$AE404)*$AI$6,$AJ$6))</f>
        <v/>
      </c>
      <c r="G404" s="48" t="str">
        <f>IF(COUNTIFS('B-PorHerramienta'!$A$2:$A$2848,G$8,'B-PorHerramienta'!$J$2:$J$2848,$AC404,'B-PorHerramienta'!$K$2:$K$2848,$AD404,'B-PorHerramienta'!$L$2:$L$2848,$AE404,'B-PorHerramienta'!$F$2:$F$2848,"&lt;&gt;")=0,"",ROUND(SUMIFS(INDEX('B-PorHerramienta'!$F$2:$I$2848,0,$AH$6),'B-PorHerramienta'!$A$2:$A$2848,G$8,'B-PorHerramienta'!$J$2:$J$2848,$AC404,'B-PorHerramienta'!$K$2:$K$2848,$AD404,'B-PorHerramienta'!$L$2:$L$2848,$AE404)*$AI$6,$AJ$6))</f>
        <v/>
      </c>
      <c r="H404" s="48" t="str">
        <f>IF(COUNTIFS('B-PorHerramienta'!$A$2:$A$2848,H$8,'B-PorHerramienta'!$J$2:$J$2848,$AC404,'B-PorHerramienta'!$K$2:$K$2848,$AD404,'B-PorHerramienta'!$L$2:$L$2848,$AE404,'B-PorHerramienta'!$F$2:$F$2848,"&lt;&gt;")=0,"",ROUND(SUMIFS(INDEX('B-PorHerramienta'!$F$2:$I$2848,0,$AH$6),'B-PorHerramienta'!$A$2:$A$2848,H$8,'B-PorHerramienta'!$J$2:$J$2848,$AC404,'B-PorHerramienta'!$K$2:$K$2848,$AD404,'B-PorHerramienta'!$L$2:$L$2848,$AE404)*$AI$6,$AJ$6))</f>
        <v/>
      </c>
      <c r="I404" s="48" t="str">
        <f>IF(COUNTIFS('B-PorHerramienta'!$A$2:$A$2848,I$8,'B-PorHerramienta'!$J$2:$J$2848,$AC404,'B-PorHerramienta'!$K$2:$K$2848,$AD404,'B-PorHerramienta'!$L$2:$L$2848,$AE404,'B-PorHerramienta'!$F$2:$F$2848,"&lt;&gt;")=0,"",ROUND(SUMIFS(INDEX('B-PorHerramienta'!$F$2:$I$2848,0,$AH$6),'B-PorHerramienta'!$A$2:$A$2848,I$8,'B-PorHerramienta'!$J$2:$J$2848,$AC404,'B-PorHerramienta'!$K$2:$K$2848,$AD404,'B-PorHerramienta'!$L$2:$L$2848,$AE404)*$AI$6,$AJ$6))</f>
        <v/>
      </c>
      <c r="J404" s="48" t="str">
        <f>IF(COUNTIFS('B-PorHerramienta'!$A$2:$A$2848,J$8,'B-PorHerramienta'!$J$2:$J$2848,$AC404,'B-PorHerramienta'!$K$2:$K$2848,$AD404,'B-PorHerramienta'!$L$2:$L$2848,$AE404,'B-PorHerramienta'!$F$2:$F$2848,"&lt;&gt;")=0,"",ROUND(SUMIFS(INDEX('B-PorHerramienta'!$F$2:$I$2848,0,$AH$6),'B-PorHerramienta'!$A$2:$A$2848,J$8,'B-PorHerramienta'!$J$2:$J$2848,$AC404,'B-PorHerramienta'!$K$2:$K$2848,$AD404,'B-PorHerramienta'!$L$2:$L$2848,$AE404)*$AI$6,$AJ$6))</f>
        <v/>
      </c>
      <c r="K404" s="48" t="str">
        <f>IF(COUNTIFS('B-PorHerramienta'!$A$2:$A$2848,K$8,'B-PorHerramienta'!$J$2:$J$2848,$AC404,'B-PorHerramienta'!$K$2:$K$2848,$AD404,'B-PorHerramienta'!$L$2:$L$2848,$AE404,'B-PorHerramienta'!$F$2:$F$2848,"&lt;&gt;")=0,"",ROUND(SUMIFS(INDEX('B-PorHerramienta'!$F$2:$I$2848,0,$AH$6),'B-PorHerramienta'!$A$2:$A$2848,K$8,'B-PorHerramienta'!$J$2:$J$2848,$AC404,'B-PorHerramienta'!$K$2:$K$2848,$AD404,'B-PorHerramienta'!$L$2:$L$2848,$AE404)*$AI$6,$AJ$6))</f>
        <v/>
      </c>
      <c r="L404" s="48" t="str">
        <f>IF(COUNTIFS('B-PorHerramienta'!$A$2:$A$2848,L$8,'B-PorHerramienta'!$J$2:$J$2848,$AC404,'B-PorHerramienta'!$K$2:$K$2848,$AD404,'B-PorHerramienta'!$L$2:$L$2848,$AE404,'B-PorHerramienta'!$F$2:$F$2848,"&lt;&gt;")=0,"",ROUND(SUMIFS(INDEX('B-PorHerramienta'!$F$2:$I$2848,0,$AH$6),'B-PorHerramienta'!$A$2:$A$2848,L$8,'B-PorHerramienta'!$J$2:$J$2848,$AC404,'B-PorHerramienta'!$K$2:$K$2848,$AD404,'B-PorHerramienta'!$L$2:$L$2848,$AE404)*$AI$6,$AJ$6))</f>
        <v/>
      </c>
      <c r="M404" s="48" t="str">
        <f>IF(COUNTIFS('B-PorHerramienta'!$A$2:$A$2848,M$8,'B-PorHerramienta'!$J$2:$J$2848,$AC404,'B-PorHerramienta'!$K$2:$K$2848,$AD404,'B-PorHerramienta'!$L$2:$L$2848,$AE404,'B-PorHerramienta'!$F$2:$F$2848,"&lt;&gt;")=0,"",ROUND(SUMIFS(INDEX('B-PorHerramienta'!$F$2:$I$2848,0,$AH$6),'B-PorHerramienta'!$A$2:$A$2848,M$8,'B-PorHerramienta'!$J$2:$J$2848,$AC404,'B-PorHerramienta'!$K$2:$K$2848,$AD404,'B-PorHerramienta'!$L$2:$L$2848,$AE404)*$AI$6,$AJ$6))</f>
        <v/>
      </c>
      <c r="N404" s="48" t="str">
        <f>IF(COUNTIFS('B-PorHerramienta'!$A$2:$A$2848,N$8,'B-PorHerramienta'!$J$2:$J$2848,$AC404,'B-PorHerramienta'!$K$2:$K$2848,$AD404,'B-PorHerramienta'!$L$2:$L$2848,$AE404,'B-PorHerramienta'!$F$2:$F$2848,"&lt;&gt;")=0,"",ROUND(SUMIFS(INDEX('B-PorHerramienta'!$F$2:$I$2848,0,$AH$6),'B-PorHerramienta'!$A$2:$A$2848,N$8,'B-PorHerramienta'!$J$2:$J$2848,$AC404,'B-PorHerramienta'!$K$2:$K$2848,$AD404,'B-PorHerramienta'!$L$2:$L$2848,$AE404)*$AI$6,$AJ$6))</f>
        <v/>
      </c>
      <c r="O404" s="48" t="str">
        <f>IF(COUNTIFS('B-PorHerramienta'!$A$2:$A$2848,O$8,'B-PorHerramienta'!$J$2:$J$2848,$AC404,'B-PorHerramienta'!$K$2:$K$2848,$AD404,'B-PorHerramienta'!$L$2:$L$2848,$AE404,'B-PorHerramienta'!$F$2:$F$2848,"&lt;&gt;")=0,"",ROUND(SUMIFS(INDEX('B-PorHerramienta'!$F$2:$I$2848,0,$AH$6),'B-PorHerramienta'!$A$2:$A$2848,O$8,'B-PorHerramienta'!$J$2:$J$2848,$AC404,'B-PorHerramienta'!$K$2:$K$2848,$AD404,'B-PorHerramienta'!$L$2:$L$2848,$AE404)*$AI$6,$AJ$6))</f>
        <v/>
      </c>
      <c r="P404" s="48" t="str">
        <f>IF(COUNTIFS('B-PorHerramienta'!$A$2:$A$2848,P$8,'B-PorHerramienta'!$J$2:$J$2848,$AC404,'B-PorHerramienta'!$K$2:$K$2848,$AD404,'B-PorHerramienta'!$L$2:$L$2848,$AE404,'B-PorHerramienta'!$F$2:$F$2848,"&lt;&gt;")=0,"",ROUND(SUMIFS(INDEX('B-PorHerramienta'!$F$2:$I$2848,0,$AH$6),'B-PorHerramienta'!$A$2:$A$2848,P$8,'B-PorHerramienta'!$J$2:$J$2848,$AC404,'B-PorHerramienta'!$K$2:$K$2848,$AD404,'B-PorHerramienta'!$L$2:$L$2848,$AE404)*$AI$6,$AJ$6))</f>
        <v/>
      </c>
      <c r="Q404" s="48" t="str">
        <f>IF(COUNTIFS('B-PorHerramienta'!$A$2:$A$2848,Q$8,'B-PorHerramienta'!$J$2:$J$2848,$AC404,'B-PorHerramienta'!$K$2:$K$2848,$AD404,'B-PorHerramienta'!$L$2:$L$2848,$AE404,'B-PorHerramienta'!$F$2:$F$2848,"&lt;&gt;")=0,"",ROUND(SUMIFS(INDEX('B-PorHerramienta'!$F$2:$I$2848,0,$AH$6),'B-PorHerramienta'!$A$2:$A$2848,Q$8,'B-PorHerramienta'!$J$2:$J$2848,$AC404,'B-PorHerramienta'!$K$2:$K$2848,$AD404,'B-PorHerramienta'!$L$2:$L$2848,$AE404)*$AI$6,$AJ$6))</f>
        <v/>
      </c>
      <c r="R404" s="48" t="str">
        <f>IF(COUNTIFS('B-PorHerramienta'!$A$2:$A$2848,R$8,'B-PorHerramienta'!$J$2:$J$2848,$AC404,'B-PorHerramienta'!$K$2:$K$2848,$AD404,'B-PorHerramienta'!$L$2:$L$2848,$AE404,'B-PorHerramienta'!$F$2:$F$2848,"&lt;&gt;")=0,"",ROUND(SUMIFS(INDEX('B-PorHerramienta'!$F$2:$I$2848,0,$AH$6),'B-PorHerramienta'!$A$2:$A$2848,R$8,'B-PorHerramienta'!$J$2:$J$2848,$AC404,'B-PorHerramienta'!$K$2:$K$2848,$AD404,'B-PorHerramienta'!$L$2:$L$2848,$AE404)*$AI$6,$AJ$6))</f>
        <v/>
      </c>
      <c r="S404" s="48" t="str">
        <f>IF(COUNTIFS('B-PorHerramienta'!$A$2:$A$2848,S$8,'B-PorHerramienta'!$J$2:$J$2848,$AC404,'B-PorHerramienta'!$K$2:$K$2848,$AD404,'B-PorHerramienta'!$L$2:$L$2848,$AE404,'B-PorHerramienta'!$F$2:$F$2848,"&lt;&gt;")=0,"",ROUND(SUMIFS(INDEX('B-PorHerramienta'!$F$2:$I$2848,0,$AH$6),'B-PorHerramienta'!$A$2:$A$2848,S$8,'B-PorHerramienta'!$J$2:$J$2848,$AC404,'B-PorHerramienta'!$K$2:$K$2848,$AD404,'B-PorHerramienta'!$L$2:$L$2848,$AE404)*$AI$6,$AJ$6))</f>
        <v/>
      </c>
      <c r="T404" s="48" t="str">
        <f>IF(COUNTIFS('B-PorHerramienta'!$A$2:$A$2848,T$8,'B-PorHerramienta'!$J$2:$J$2848,$AC404,'B-PorHerramienta'!$K$2:$K$2848,$AD404,'B-PorHerramienta'!$L$2:$L$2848,$AE404,'B-PorHerramienta'!$F$2:$F$2848,"&lt;&gt;")=0,"",ROUND(SUMIFS(INDEX('B-PorHerramienta'!$F$2:$I$2848,0,$AH$6),'B-PorHerramienta'!$A$2:$A$2848,T$8,'B-PorHerramienta'!$J$2:$J$2848,$AC404,'B-PorHerramienta'!$K$2:$K$2848,$AD404,'B-PorHerramienta'!$L$2:$L$2848,$AE404)*$AI$6,$AJ$6))</f>
        <v/>
      </c>
      <c r="U404" s="48" t="str">
        <f>IF(COUNTIFS('B-PorHerramienta'!$A$2:$A$2848,U$8,'B-PorHerramienta'!$J$2:$J$2848,$AC404,'B-PorHerramienta'!$K$2:$K$2848,$AD404,'B-PorHerramienta'!$L$2:$L$2848,$AE404,'B-PorHerramienta'!$F$2:$F$2848,"&lt;&gt;")=0,"",ROUND(SUMIFS(INDEX('B-PorHerramienta'!$F$2:$I$2848,0,$AH$6),'B-PorHerramienta'!$A$2:$A$2848,U$8,'B-PorHerramienta'!$J$2:$J$2848,$AC404,'B-PorHerramienta'!$K$2:$K$2848,$AD404,'B-PorHerramienta'!$L$2:$L$2848,$AE404)*$AI$6,$AJ$6))</f>
        <v/>
      </c>
      <c r="V404" s="48" t="str">
        <f>IF(COUNTIFS('B-PorHerramienta'!$A$2:$A$2848,V$8,'B-PorHerramienta'!$J$2:$J$2848,$AC404,'B-PorHerramienta'!$K$2:$K$2848,$AD404,'B-PorHerramienta'!$L$2:$L$2848,$AE404,'B-PorHerramienta'!$F$2:$F$2848,"&lt;&gt;")=0,"",ROUND(SUMIFS(INDEX('B-PorHerramienta'!$F$2:$I$2848,0,$AH$6),'B-PorHerramienta'!$A$2:$A$2848,V$8,'B-PorHerramienta'!$J$2:$J$2848,$AC404,'B-PorHerramienta'!$K$2:$K$2848,$AD404,'B-PorHerramienta'!$L$2:$L$2848,$AE404)*$AI$6,$AJ$6))</f>
        <v/>
      </c>
      <c r="W404" s="48" t="str">
        <f>IF(COUNTIFS('B-PorHerramienta'!$A$2:$A$2848,W$8,'B-PorHerramienta'!$J$2:$J$2848,$AC404,'B-PorHerramienta'!$K$2:$K$2848,$AD404,'B-PorHerramienta'!$L$2:$L$2848,$AE404,'B-PorHerramienta'!$F$2:$F$2848,"&lt;&gt;")=0,"",ROUND(SUMIFS(INDEX('B-PorHerramienta'!$F$2:$I$2848,0,$AH$6),'B-PorHerramienta'!$A$2:$A$2848,W$8,'B-PorHerramienta'!$J$2:$J$2848,$AC404,'B-PorHerramienta'!$K$2:$K$2848,$AD404,'B-PorHerramienta'!$L$2:$L$2848,$AE404)*$AI$6,$AJ$6))</f>
        <v/>
      </c>
      <c r="X404" s="48" t="str">
        <f>IF(COUNTIFS('B-PorHerramienta'!$A$2:$A$2848,X$8,'B-PorHerramienta'!$J$2:$J$2848,$AC404,'B-PorHerramienta'!$K$2:$K$2848,$AD404,'B-PorHerramienta'!$L$2:$L$2848,$AE404,'B-PorHerramienta'!$F$2:$F$2848,"&lt;&gt;")=0,"",ROUND(SUMIFS(INDEX('B-PorHerramienta'!$F$2:$I$2848,0,$AH$6),'B-PorHerramienta'!$A$2:$A$2848,X$8,'B-PorHerramienta'!$J$2:$J$2848,$AC404,'B-PorHerramienta'!$K$2:$K$2848,$AD404,'B-PorHerramienta'!$L$2:$L$2848,$AE404)*$AI$6,$AJ$6))</f>
        <v/>
      </c>
      <c r="Y404" s="48" t="str">
        <f>IF(COUNTIFS('B-PorHerramienta'!$A$2:$A$2848,Y$8,'B-PorHerramienta'!$J$2:$J$2848,$AC404,'B-PorHerramienta'!$K$2:$K$2848,$AD404,'B-PorHerramienta'!$L$2:$L$2848,$AE404,'B-PorHerramienta'!$F$2:$F$2848,"&lt;&gt;")=0,"",ROUND(SUMIFS(INDEX('B-PorHerramienta'!$F$2:$I$2848,0,$AH$6),'B-PorHerramienta'!$A$2:$A$2848,Y$8,'B-PorHerramienta'!$J$2:$J$2848,$AC404,'B-PorHerramienta'!$K$2:$K$2848,$AD404,'B-PorHerramienta'!$L$2:$L$2848,$AE404)*$AI$6,$AJ$6))</f>
        <v/>
      </c>
      <c r="Z404" s="48" t="str">
        <f>IF(COUNTIFS('B-PorHerramienta'!$A$2:$A$2848,Z$8,'B-PorHerramienta'!$J$2:$J$2848,$AC404,'B-PorHerramienta'!$K$2:$K$2848,$AD404,'B-PorHerramienta'!$L$2:$L$2848,$AE404,'B-PorHerramienta'!$F$2:$F$2848,"&lt;&gt;")=0,"",ROUND(SUMIFS(INDEX('B-PorHerramienta'!$F$2:$I$2848,0,$AH$6),'B-PorHerramienta'!$A$2:$A$2848,Z$8,'B-PorHerramienta'!$J$2:$J$2848,$AC404,'B-PorHerramienta'!$K$2:$K$2848,$AD404,'B-PorHerramienta'!$L$2:$L$2848,$AE404)*$AI$6,$AJ$6))</f>
        <v/>
      </c>
      <c r="AA404" s="6"/>
      <c r="AB404" s="35">
        <v>2</v>
      </c>
      <c r="AC404" s="35" t="s">
        <v>1202</v>
      </c>
      <c r="AD404" s="35" t="s">
        <v>5</v>
      </c>
      <c r="AE404" s="35" t="s">
        <v>1393</v>
      </c>
      <c r="AF404" s="35"/>
      <c r="AG404" s="35"/>
      <c r="AH404" s="35"/>
      <c r="AI404" s="35"/>
      <c r="AJ404" s="35"/>
      <c r="AK404" s="35"/>
    </row>
    <row r="405" spans="1:37" ht="30" hidden="1" outlineLevel="2" collapsed="1" x14ac:dyDescent="0.25">
      <c r="A405" s="49" t="s">
        <v>2778</v>
      </c>
      <c r="B405" s="47" t="s">
        <v>535</v>
      </c>
      <c r="C405" s="48" t="str">
        <f>IF(COUNTIFS('B-PorHerramienta'!$A$2:$A$2848,C$8,'B-PorHerramienta'!$J$2:$J$2848,$AC405,'B-PorHerramienta'!$K$2:$K$2848,$AD405,'B-PorHerramienta'!$L$2:$L$2848,$AE405,'B-PorHerramienta'!$F$2:$F$2848,"&lt;&gt;")=0,"",ROUND(SUMIFS(INDEX('B-PorHerramienta'!$F$2:$I$2848,0,$AH$6),'B-PorHerramienta'!$A$2:$A$2848,C$8,'B-PorHerramienta'!$J$2:$J$2848,$AC405,'B-PorHerramienta'!$K$2:$K$2848,$AD405,'B-PorHerramienta'!$L$2:$L$2848,$AE405)*$AI$6,$AJ$6))</f>
        <v/>
      </c>
      <c r="D405" s="48">
        <f>IF(COUNTIFS('B-PorHerramienta'!$A$2:$A$2848,D$8,'B-PorHerramienta'!$J$2:$J$2848,$AC405,'B-PorHerramienta'!$K$2:$K$2848,$AD405,'B-PorHerramienta'!$L$2:$L$2848,$AE405,'B-PorHerramienta'!$F$2:$F$2848,"&lt;&gt;")=0,"",ROUND(SUMIFS(INDEX('B-PorHerramienta'!$F$2:$I$2848,0,$AH$6),'B-PorHerramienta'!$A$2:$A$2848,D$8,'B-PorHerramienta'!$J$2:$J$2848,$AC405,'B-PorHerramienta'!$K$2:$K$2848,$AD405,'B-PorHerramienta'!$L$2:$L$2848,$AE405)*$AI$6,$AJ$6))</f>
        <v>6.8199999999999997E-2</v>
      </c>
      <c r="E405" s="48" t="str">
        <f>IF(COUNTIFS('B-PorHerramienta'!$A$2:$A$2848,E$8,'B-PorHerramienta'!$J$2:$J$2848,$AC405,'B-PorHerramienta'!$K$2:$K$2848,$AD405,'B-PorHerramienta'!$L$2:$L$2848,$AE405,'B-PorHerramienta'!$F$2:$F$2848,"&lt;&gt;")=0,"",ROUND(SUMIFS(INDEX('B-PorHerramienta'!$F$2:$I$2848,0,$AH$6),'B-PorHerramienta'!$A$2:$A$2848,E$8,'B-PorHerramienta'!$J$2:$J$2848,$AC405,'B-PorHerramienta'!$K$2:$K$2848,$AD405,'B-PorHerramienta'!$L$2:$L$2848,$AE405)*$AI$6,$AJ$6))</f>
        <v/>
      </c>
      <c r="F405" s="48" t="str">
        <f>IF(COUNTIFS('B-PorHerramienta'!$A$2:$A$2848,F$8,'B-PorHerramienta'!$J$2:$J$2848,$AC405,'B-PorHerramienta'!$K$2:$K$2848,$AD405,'B-PorHerramienta'!$L$2:$L$2848,$AE405,'B-PorHerramienta'!$F$2:$F$2848,"&lt;&gt;")=0,"",ROUND(SUMIFS(INDEX('B-PorHerramienta'!$F$2:$I$2848,0,$AH$6),'B-PorHerramienta'!$A$2:$A$2848,F$8,'B-PorHerramienta'!$J$2:$J$2848,$AC405,'B-PorHerramienta'!$K$2:$K$2848,$AD405,'B-PorHerramienta'!$L$2:$L$2848,$AE405)*$AI$6,$AJ$6))</f>
        <v/>
      </c>
      <c r="G405" s="48" t="str">
        <f>IF(COUNTIFS('B-PorHerramienta'!$A$2:$A$2848,G$8,'B-PorHerramienta'!$J$2:$J$2848,$AC405,'B-PorHerramienta'!$K$2:$K$2848,$AD405,'B-PorHerramienta'!$L$2:$L$2848,$AE405,'B-PorHerramienta'!$F$2:$F$2848,"&lt;&gt;")=0,"",ROUND(SUMIFS(INDEX('B-PorHerramienta'!$F$2:$I$2848,0,$AH$6),'B-PorHerramienta'!$A$2:$A$2848,G$8,'B-PorHerramienta'!$J$2:$J$2848,$AC405,'B-PorHerramienta'!$K$2:$K$2848,$AD405,'B-PorHerramienta'!$L$2:$L$2848,$AE405)*$AI$6,$AJ$6))</f>
        <v/>
      </c>
      <c r="H405" s="48" t="str">
        <f>IF(COUNTIFS('B-PorHerramienta'!$A$2:$A$2848,H$8,'B-PorHerramienta'!$J$2:$J$2848,$AC405,'B-PorHerramienta'!$K$2:$K$2848,$AD405,'B-PorHerramienta'!$L$2:$L$2848,$AE405,'B-PorHerramienta'!$F$2:$F$2848,"&lt;&gt;")=0,"",ROUND(SUMIFS(INDEX('B-PorHerramienta'!$F$2:$I$2848,0,$AH$6),'B-PorHerramienta'!$A$2:$A$2848,H$8,'B-PorHerramienta'!$J$2:$J$2848,$AC405,'B-PorHerramienta'!$K$2:$K$2848,$AD405,'B-PorHerramienta'!$L$2:$L$2848,$AE405)*$AI$6,$AJ$6))</f>
        <v/>
      </c>
      <c r="I405" s="48" t="str">
        <f>IF(COUNTIFS('B-PorHerramienta'!$A$2:$A$2848,I$8,'B-PorHerramienta'!$J$2:$J$2848,$AC405,'B-PorHerramienta'!$K$2:$K$2848,$AD405,'B-PorHerramienta'!$L$2:$L$2848,$AE405,'B-PorHerramienta'!$F$2:$F$2848,"&lt;&gt;")=0,"",ROUND(SUMIFS(INDEX('B-PorHerramienta'!$F$2:$I$2848,0,$AH$6),'B-PorHerramienta'!$A$2:$A$2848,I$8,'B-PorHerramienta'!$J$2:$J$2848,$AC405,'B-PorHerramienta'!$K$2:$K$2848,$AD405,'B-PorHerramienta'!$L$2:$L$2848,$AE405)*$AI$6,$AJ$6))</f>
        <v/>
      </c>
      <c r="J405" s="48" t="str">
        <f>IF(COUNTIFS('B-PorHerramienta'!$A$2:$A$2848,J$8,'B-PorHerramienta'!$J$2:$J$2848,$AC405,'B-PorHerramienta'!$K$2:$K$2848,$AD405,'B-PorHerramienta'!$L$2:$L$2848,$AE405,'B-PorHerramienta'!$F$2:$F$2848,"&lt;&gt;")=0,"",ROUND(SUMIFS(INDEX('B-PorHerramienta'!$F$2:$I$2848,0,$AH$6),'B-PorHerramienta'!$A$2:$A$2848,J$8,'B-PorHerramienta'!$J$2:$J$2848,$AC405,'B-PorHerramienta'!$K$2:$K$2848,$AD405,'B-PorHerramienta'!$L$2:$L$2848,$AE405)*$AI$6,$AJ$6))</f>
        <v/>
      </c>
      <c r="K405" s="48" t="str">
        <f>IF(COUNTIFS('B-PorHerramienta'!$A$2:$A$2848,K$8,'B-PorHerramienta'!$J$2:$J$2848,$AC405,'B-PorHerramienta'!$K$2:$K$2848,$AD405,'B-PorHerramienta'!$L$2:$L$2848,$AE405,'B-PorHerramienta'!$F$2:$F$2848,"&lt;&gt;")=0,"",ROUND(SUMIFS(INDEX('B-PorHerramienta'!$F$2:$I$2848,0,$AH$6),'B-PorHerramienta'!$A$2:$A$2848,K$8,'B-PorHerramienta'!$J$2:$J$2848,$AC405,'B-PorHerramienta'!$K$2:$K$2848,$AD405,'B-PorHerramienta'!$L$2:$L$2848,$AE405)*$AI$6,$AJ$6))</f>
        <v/>
      </c>
      <c r="L405" s="48" t="str">
        <f>IF(COUNTIFS('B-PorHerramienta'!$A$2:$A$2848,L$8,'B-PorHerramienta'!$J$2:$J$2848,$AC405,'B-PorHerramienta'!$K$2:$K$2848,$AD405,'B-PorHerramienta'!$L$2:$L$2848,$AE405,'B-PorHerramienta'!$F$2:$F$2848,"&lt;&gt;")=0,"",ROUND(SUMIFS(INDEX('B-PorHerramienta'!$F$2:$I$2848,0,$AH$6),'B-PorHerramienta'!$A$2:$A$2848,L$8,'B-PorHerramienta'!$J$2:$J$2848,$AC405,'B-PorHerramienta'!$K$2:$K$2848,$AD405,'B-PorHerramienta'!$L$2:$L$2848,$AE405)*$AI$6,$AJ$6))</f>
        <v/>
      </c>
      <c r="M405" s="48" t="str">
        <f>IF(COUNTIFS('B-PorHerramienta'!$A$2:$A$2848,M$8,'B-PorHerramienta'!$J$2:$J$2848,$AC405,'B-PorHerramienta'!$K$2:$K$2848,$AD405,'B-PorHerramienta'!$L$2:$L$2848,$AE405,'B-PorHerramienta'!$F$2:$F$2848,"&lt;&gt;")=0,"",ROUND(SUMIFS(INDEX('B-PorHerramienta'!$F$2:$I$2848,0,$AH$6),'B-PorHerramienta'!$A$2:$A$2848,M$8,'B-PorHerramienta'!$J$2:$J$2848,$AC405,'B-PorHerramienta'!$K$2:$K$2848,$AD405,'B-PorHerramienta'!$L$2:$L$2848,$AE405)*$AI$6,$AJ$6))</f>
        <v/>
      </c>
      <c r="N405" s="48" t="str">
        <f>IF(COUNTIFS('B-PorHerramienta'!$A$2:$A$2848,N$8,'B-PorHerramienta'!$J$2:$J$2848,$AC405,'B-PorHerramienta'!$K$2:$K$2848,$AD405,'B-PorHerramienta'!$L$2:$L$2848,$AE405,'B-PorHerramienta'!$F$2:$F$2848,"&lt;&gt;")=0,"",ROUND(SUMIFS(INDEX('B-PorHerramienta'!$F$2:$I$2848,0,$AH$6),'B-PorHerramienta'!$A$2:$A$2848,N$8,'B-PorHerramienta'!$J$2:$J$2848,$AC405,'B-PorHerramienta'!$K$2:$K$2848,$AD405,'B-PorHerramienta'!$L$2:$L$2848,$AE405)*$AI$6,$AJ$6))</f>
        <v/>
      </c>
      <c r="O405" s="48" t="str">
        <f>IF(COUNTIFS('B-PorHerramienta'!$A$2:$A$2848,O$8,'B-PorHerramienta'!$J$2:$J$2848,$AC405,'B-PorHerramienta'!$K$2:$K$2848,$AD405,'B-PorHerramienta'!$L$2:$L$2848,$AE405,'B-PorHerramienta'!$F$2:$F$2848,"&lt;&gt;")=0,"",ROUND(SUMIFS(INDEX('B-PorHerramienta'!$F$2:$I$2848,0,$AH$6),'B-PorHerramienta'!$A$2:$A$2848,O$8,'B-PorHerramienta'!$J$2:$J$2848,$AC405,'B-PorHerramienta'!$K$2:$K$2848,$AD405,'B-PorHerramienta'!$L$2:$L$2848,$AE405)*$AI$6,$AJ$6))</f>
        <v/>
      </c>
      <c r="P405" s="48" t="str">
        <f>IF(COUNTIFS('B-PorHerramienta'!$A$2:$A$2848,P$8,'B-PorHerramienta'!$J$2:$J$2848,$AC405,'B-PorHerramienta'!$K$2:$K$2848,$AD405,'B-PorHerramienta'!$L$2:$L$2848,$AE405,'B-PorHerramienta'!$F$2:$F$2848,"&lt;&gt;")=0,"",ROUND(SUMIFS(INDEX('B-PorHerramienta'!$F$2:$I$2848,0,$AH$6),'B-PorHerramienta'!$A$2:$A$2848,P$8,'B-PorHerramienta'!$J$2:$J$2848,$AC405,'B-PorHerramienta'!$K$2:$K$2848,$AD405,'B-PorHerramienta'!$L$2:$L$2848,$AE405)*$AI$6,$AJ$6))</f>
        <v/>
      </c>
      <c r="Q405" s="48" t="str">
        <f>IF(COUNTIFS('B-PorHerramienta'!$A$2:$A$2848,Q$8,'B-PorHerramienta'!$J$2:$J$2848,$AC405,'B-PorHerramienta'!$K$2:$K$2848,$AD405,'B-PorHerramienta'!$L$2:$L$2848,$AE405,'B-PorHerramienta'!$F$2:$F$2848,"&lt;&gt;")=0,"",ROUND(SUMIFS(INDEX('B-PorHerramienta'!$F$2:$I$2848,0,$AH$6),'B-PorHerramienta'!$A$2:$A$2848,Q$8,'B-PorHerramienta'!$J$2:$J$2848,$AC405,'B-PorHerramienta'!$K$2:$K$2848,$AD405,'B-PorHerramienta'!$L$2:$L$2848,$AE405)*$AI$6,$AJ$6))</f>
        <v/>
      </c>
      <c r="R405" s="48" t="str">
        <f>IF(COUNTIFS('B-PorHerramienta'!$A$2:$A$2848,R$8,'B-PorHerramienta'!$J$2:$J$2848,$AC405,'B-PorHerramienta'!$K$2:$K$2848,$AD405,'B-PorHerramienta'!$L$2:$L$2848,$AE405,'B-PorHerramienta'!$F$2:$F$2848,"&lt;&gt;")=0,"",ROUND(SUMIFS(INDEX('B-PorHerramienta'!$F$2:$I$2848,0,$AH$6),'B-PorHerramienta'!$A$2:$A$2848,R$8,'B-PorHerramienta'!$J$2:$J$2848,$AC405,'B-PorHerramienta'!$K$2:$K$2848,$AD405,'B-PorHerramienta'!$L$2:$L$2848,$AE405)*$AI$6,$AJ$6))</f>
        <v/>
      </c>
      <c r="S405" s="48" t="str">
        <f>IF(COUNTIFS('B-PorHerramienta'!$A$2:$A$2848,S$8,'B-PorHerramienta'!$J$2:$J$2848,$AC405,'B-PorHerramienta'!$K$2:$K$2848,$AD405,'B-PorHerramienta'!$L$2:$L$2848,$AE405,'B-PorHerramienta'!$F$2:$F$2848,"&lt;&gt;")=0,"",ROUND(SUMIFS(INDEX('B-PorHerramienta'!$F$2:$I$2848,0,$AH$6),'B-PorHerramienta'!$A$2:$A$2848,S$8,'B-PorHerramienta'!$J$2:$J$2848,$AC405,'B-PorHerramienta'!$K$2:$K$2848,$AD405,'B-PorHerramienta'!$L$2:$L$2848,$AE405)*$AI$6,$AJ$6))</f>
        <v/>
      </c>
      <c r="T405" s="48" t="str">
        <f>IF(COUNTIFS('B-PorHerramienta'!$A$2:$A$2848,T$8,'B-PorHerramienta'!$J$2:$J$2848,$AC405,'B-PorHerramienta'!$K$2:$K$2848,$AD405,'B-PorHerramienta'!$L$2:$L$2848,$AE405,'B-PorHerramienta'!$F$2:$F$2848,"&lt;&gt;")=0,"",ROUND(SUMIFS(INDEX('B-PorHerramienta'!$F$2:$I$2848,0,$AH$6),'B-PorHerramienta'!$A$2:$A$2848,T$8,'B-PorHerramienta'!$J$2:$J$2848,$AC405,'B-PorHerramienta'!$K$2:$K$2848,$AD405,'B-PorHerramienta'!$L$2:$L$2848,$AE405)*$AI$6,$AJ$6))</f>
        <v/>
      </c>
      <c r="U405" s="48" t="str">
        <f>IF(COUNTIFS('B-PorHerramienta'!$A$2:$A$2848,U$8,'B-PorHerramienta'!$J$2:$J$2848,$AC405,'B-PorHerramienta'!$K$2:$K$2848,$AD405,'B-PorHerramienta'!$L$2:$L$2848,$AE405,'B-PorHerramienta'!$F$2:$F$2848,"&lt;&gt;")=0,"",ROUND(SUMIFS(INDEX('B-PorHerramienta'!$F$2:$I$2848,0,$AH$6),'B-PorHerramienta'!$A$2:$A$2848,U$8,'B-PorHerramienta'!$J$2:$J$2848,$AC405,'B-PorHerramienta'!$K$2:$K$2848,$AD405,'B-PorHerramienta'!$L$2:$L$2848,$AE405)*$AI$6,$AJ$6))</f>
        <v/>
      </c>
      <c r="V405" s="48" t="str">
        <f>IF(COUNTIFS('B-PorHerramienta'!$A$2:$A$2848,V$8,'B-PorHerramienta'!$J$2:$J$2848,$AC405,'B-PorHerramienta'!$K$2:$K$2848,$AD405,'B-PorHerramienta'!$L$2:$L$2848,$AE405,'B-PorHerramienta'!$F$2:$F$2848,"&lt;&gt;")=0,"",ROUND(SUMIFS(INDEX('B-PorHerramienta'!$F$2:$I$2848,0,$AH$6),'B-PorHerramienta'!$A$2:$A$2848,V$8,'B-PorHerramienta'!$J$2:$J$2848,$AC405,'B-PorHerramienta'!$K$2:$K$2848,$AD405,'B-PorHerramienta'!$L$2:$L$2848,$AE405)*$AI$6,$AJ$6))</f>
        <v/>
      </c>
      <c r="W405" s="48" t="str">
        <f>IF(COUNTIFS('B-PorHerramienta'!$A$2:$A$2848,W$8,'B-PorHerramienta'!$J$2:$J$2848,$AC405,'B-PorHerramienta'!$K$2:$K$2848,$AD405,'B-PorHerramienta'!$L$2:$L$2848,$AE405,'B-PorHerramienta'!$F$2:$F$2848,"&lt;&gt;")=0,"",ROUND(SUMIFS(INDEX('B-PorHerramienta'!$F$2:$I$2848,0,$AH$6),'B-PorHerramienta'!$A$2:$A$2848,W$8,'B-PorHerramienta'!$J$2:$J$2848,$AC405,'B-PorHerramienta'!$K$2:$K$2848,$AD405,'B-PorHerramienta'!$L$2:$L$2848,$AE405)*$AI$6,$AJ$6))</f>
        <v/>
      </c>
      <c r="X405" s="48" t="str">
        <f>IF(COUNTIFS('B-PorHerramienta'!$A$2:$A$2848,X$8,'B-PorHerramienta'!$J$2:$J$2848,$AC405,'B-PorHerramienta'!$K$2:$K$2848,$AD405,'B-PorHerramienta'!$L$2:$L$2848,$AE405,'B-PorHerramienta'!$F$2:$F$2848,"&lt;&gt;")=0,"",ROUND(SUMIFS(INDEX('B-PorHerramienta'!$F$2:$I$2848,0,$AH$6),'B-PorHerramienta'!$A$2:$A$2848,X$8,'B-PorHerramienta'!$J$2:$J$2848,$AC405,'B-PorHerramienta'!$K$2:$K$2848,$AD405,'B-PorHerramienta'!$L$2:$L$2848,$AE405)*$AI$6,$AJ$6))</f>
        <v/>
      </c>
      <c r="Y405" s="48" t="str">
        <f>IF(COUNTIFS('B-PorHerramienta'!$A$2:$A$2848,Y$8,'B-PorHerramienta'!$J$2:$J$2848,$AC405,'B-PorHerramienta'!$K$2:$K$2848,$AD405,'B-PorHerramienta'!$L$2:$L$2848,$AE405,'B-PorHerramienta'!$F$2:$F$2848,"&lt;&gt;")=0,"",ROUND(SUMIFS(INDEX('B-PorHerramienta'!$F$2:$I$2848,0,$AH$6),'B-PorHerramienta'!$A$2:$A$2848,Y$8,'B-PorHerramienta'!$J$2:$J$2848,$AC405,'B-PorHerramienta'!$K$2:$K$2848,$AD405,'B-PorHerramienta'!$L$2:$L$2848,$AE405)*$AI$6,$AJ$6))</f>
        <v/>
      </c>
      <c r="Z405" s="48" t="str">
        <f>IF(COUNTIFS('B-PorHerramienta'!$A$2:$A$2848,Z$8,'B-PorHerramienta'!$J$2:$J$2848,$AC405,'B-PorHerramienta'!$K$2:$K$2848,$AD405,'B-PorHerramienta'!$L$2:$L$2848,$AE405,'B-PorHerramienta'!$F$2:$F$2848,"&lt;&gt;")=0,"",ROUND(SUMIFS(INDEX('B-PorHerramienta'!$F$2:$I$2848,0,$AH$6),'B-PorHerramienta'!$A$2:$A$2848,Z$8,'B-PorHerramienta'!$J$2:$J$2848,$AC405,'B-PorHerramienta'!$K$2:$K$2848,$AD405,'B-PorHerramienta'!$L$2:$L$2848,$AE405)*$AI$6,$AJ$6))</f>
        <v/>
      </c>
      <c r="AA405" s="6"/>
      <c r="AB405" s="35">
        <v>2</v>
      </c>
      <c r="AC405" s="35" t="s">
        <v>1202</v>
      </c>
      <c r="AD405" s="35" t="s">
        <v>5</v>
      </c>
      <c r="AE405" s="35" t="s">
        <v>1394</v>
      </c>
      <c r="AF405" s="35"/>
      <c r="AG405" s="35"/>
      <c r="AH405" s="35"/>
      <c r="AI405" s="35"/>
      <c r="AJ405" s="35"/>
      <c r="AK405" s="35"/>
    </row>
    <row r="406" spans="1:37" hidden="1" outlineLevel="2" collapsed="1" x14ac:dyDescent="0.25">
      <c r="A406" s="49" t="s">
        <v>2777</v>
      </c>
      <c r="B406" s="47" t="s">
        <v>2776</v>
      </c>
      <c r="C406" s="48" t="str">
        <f>IF(COUNTIFS('B-PorHerramienta'!$A$2:$A$2848,C$8,'B-PorHerramienta'!$J$2:$J$2848,$AC406,'B-PorHerramienta'!$K$2:$K$2848,$AD406,'B-PorHerramienta'!$L$2:$L$2848,$AE406,'B-PorHerramienta'!$F$2:$F$2848,"&lt;&gt;")=0,"",ROUND(SUMIFS(INDEX('B-PorHerramienta'!$F$2:$I$2848,0,$AH$6),'B-PorHerramienta'!$A$2:$A$2848,C$8,'B-PorHerramienta'!$J$2:$J$2848,$AC406,'B-PorHerramienta'!$K$2:$K$2848,$AD406,'B-PorHerramienta'!$L$2:$L$2848,$AE406)*$AI$6,$AJ$6))</f>
        <v/>
      </c>
      <c r="D406" s="48">
        <f>IF(COUNTIFS('B-PorHerramienta'!$A$2:$A$2848,D$8,'B-PorHerramienta'!$J$2:$J$2848,$AC406,'B-PorHerramienta'!$K$2:$K$2848,$AD406,'B-PorHerramienta'!$L$2:$L$2848,$AE406,'B-PorHerramienta'!$F$2:$F$2848,"&lt;&gt;")=0,"",ROUND(SUMIFS(INDEX('B-PorHerramienta'!$F$2:$I$2848,0,$AH$6),'B-PorHerramienta'!$A$2:$A$2848,D$8,'B-PorHerramienta'!$J$2:$J$2848,$AC406,'B-PorHerramienta'!$K$2:$K$2848,$AD406,'B-PorHerramienta'!$L$2:$L$2848,$AE406)*$AI$6,$AJ$6))</f>
        <v>4.5400000000000003E-2</v>
      </c>
      <c r="E406" s="48">
        <f>IF(COUNTIFS('B-PorHerramienta'!$A$2:$A$2848,E$8,'B-PorHerramienta'!$J$2:$J$2848,$AC406,'B-PorHerramienta'!$K$2:$K$2848,$AD406,'B-PorHerramienta'!$L$2:$L$2848,$AE406,'B-PorHerramienta'!$F$2:$F$2848,"&lt;&gt;")=0,"",ROUND(SUMIFS(INDEX('B-PorHerramienta'!$F$2:$I$2848,0,$AH$6),'B-PorHerramienta'!$A$2:$A$2848,E$8,'B-PorHerramienta'!$J$2:$J$2848,$AC406,'B-PorHerramienta'!$K$2:$K$2848,$AD406,'B-PorHerramienta'!$L$2:$L$2848,$AE406)*$AI$6,$AJ$6))</f>
        <v>4.2799999999999998E-2</v>
      </c>
      <c r="F406" s="48">
        <f>IF(COUNTIFS('B-PorHerramienta'!$A$2:$A$2848,F$8,'B-PorHerramienta'!$J$2:$J$2848,$AC406,'B-PorHerramienta'!$K$2:$K$2848,$AD406,'B-PorHerramienta'!$L$2:$L$2848,$AE406,'B-PorHerramienta'!$F$2:$F$2848,"&lt;&gt;")=0,"",ROUND(SUMIFS(INDEX('B-PorHerramienta'!$F$2:$I$2848,0,$AH$6),'B-PorHerramienta'!$A$2:$A$2848,F$8,'B-PorHerramienta'!$J$2:$J$2848,$AC406,'B-PorHerramienta'!$K$2:$K$2848,$AD406,'B-PorHerramienta'!$L$2:$L$2848,$AE406)*$AI$6,$AJ$6))</f>
        <v>3.3099999999999997E-2</v>
      </c>
      <c r="G406" s="48">
        <f>IF(COUNTIFS('B-PorHerramienta'!$A$2:$A$2848,G$8,'B-PorHerramienta'!$J$2:$J$2848,$AC406,'B-PorHerramienta'!$K$2:$K$2848,$AD406,'B-PorHerramienta'!$L$2:$L$2848,$AE406,'B-PorHerramienta'!$F$2:$F$2848,"&lt;&gt;")=0,"",ROUND(SUMIFS(INDEX('B-PorHerramienta'!$F$2:$I$2848,0,$AH$6),'B-PorHerramienta'!$A$2:$A$2848,G$8,'B-PorHerramienta'!$J$2:$J$2848,$AC406,'B-PorHerramienta'!$K$2:$K$2848,$AD406,'B-PorHerramienta'!$L$2:$L$2848,$AE406)*$AI$6,$AJ$6))</f>
        <v>2.4500000000000001E-2</v>
      </c>
      <c r="H406" s="48" t="str">
        <f>IF(COUNTIFS('B-PorHerramienta'!$A$2:$A$2848,H$8,'B-PorHerramienta'!$J$2:$J$2848,$AC406,'B-PorHerramienta'!$K$2:$K$2848,$AD406,'B-PorHerramienta'!$L$2:$L$2848,$AE406,'B-PorHerramienta'!$F$2:$F$2848,"&lt;&gt;")=0,"",ROUND(SUMIFS(INDEX('B-PorHerramienta'!$F$2:$I$2848,0,$AH$6),'B-PorHerramienta'!$A$2:$A$2848,H$8,'B-PorHerramienta'!$J$2:$J$2848,$AC406,'B-PorHerramienta'!$K$2:$K$2848,$AD406,'B-PorHerramienta'!$L$2:$L$2848,$AE406)*$AI$6,$AJ$6))</f>
        <v/>
      </c>
      <c r="I406" s="48" t="str">
        <f>IF(COUNTIFS('B-PorHerramienta'!$A$2:$A$2848,I$8,'B-PorHerramienta'!$J$2:$J$2848,$AC406,'B-PorHerramienta'!$K$2:$K$2848,$AD406,'B-PorHerramienta'!$L$2:$L$2848,$AE406,'B-PorHerramienta'!$F$2:$F$2848,"&lt;&gt;")=0,"",ROUND(SUMIFS(INDEX('B-PorHerramienta'!$F$2:$I$2848,0,$AH$6),'B-PorHerramienta'!$A$2:$A$2848,I$8,'B-PorHerramienta'!$J$2:$J$2848,$AC406,'B-PorHerramienta'!$K$2:$K$2848,$AD406,'B-PorHerramienta'!$L$2:$L$2848,$AE406)*$AI$6,$AJ$6))</f>
        <v/>
      </c>
      <c r="J406" s="48" t="str">
        <f>IF(COUNTIFS('B-PorHerramienta'!$A$2:$A$2848,J$8,'B-PorHerramienta'!$J$2:$J$2848,$AC406,'B-PorHerramienta'!$K$2:$K$2848,$AD406,'B-PorHerramienta'!$L$2:$L$2848,$AE406,'B-PorHerramienta'!$F$2:$F$2848,"&lt;&gt;")=0,"",ROUND(SUMIFS(INDEX('B-PorHerramienta'!$F$2:$I$2848,0,$AH$6),'B-PorHerramienta'!$A$2:$A$2848,J$8,'B-PorHerramienta'!$J$2:$J$2848,$AC406,'B-PorHerramienta'!$K$2:$K$2848,$AD406,'B-PorHerramienta'!$L$2:$L$2848,$AE406)*$AI$6,$AJ$6))</f>
        <v/>
      </c>
      <c r="K406" s="48" t="str">
        <f>IF(COUNTIFS('B-PorHerramienta'!$A$2:$A$2848,K$8,'B-PorHerramienta'!$J$2:$J$2848,$AC406,'B-PorHerramienta'!$K$2:$K$2848,$AD406,'B-PorHerramienta'!$L$2:$L$2848,$AE406,'B-PorHerramienta'!$F$2:$F$2848,"&lt;&gt;")=0,"",ROUND(SUMIFS(INDEX('B-PorHerramienta'!$F$2:$I$2848,0,$AH$6),'B-PorHerramienta'!$A$2:$A$2848,K$8,'B-PorHerramienta'!$J$2:$J$2848,$AC406,'B-PorHerramienta'!$K$2:$K$2848,$AD406,'B-PorHerramienta'!$L$2:$L$2848,$AE406)*$AI$6,$AJ$6))</f>
        <v/>
      </c>
      <c r="L406" s="48" t="str">
        <f>IF(COUNTIFS('B-PorHerramienta'!$A$2:$A$2848,L$8,'B-PorHerramienta'!$J$2:$J$2848,$AC406,'B-PorHerramienta'!$K$2:$K$2848,$AD406,'B-PorHerramienta'!$L$2:$L$2848,$AE406,'B-PorHerramienta'!$F$2:$F$2848,"&lt;&gt;")=0,"",ROUND(SUMIFS(INDEX('B-PorHerramienta'!$F$2:$I$2848,0,$AH$6),'B-PorHerramienta'!$A$2:$A$2848,L$8,'B-PorHerramienta'!$J$2:$J$2848,$AC406,'B-PorHerramienta'!$K$2:$K$2848,$AD406,'B-PorHerramienta'!$L$2:$L$2848,$AE406)*$AI$6,$AJ$6))</f>
        <v/>
      </c>
      <c r="M406" s="48" t="str">
        <f>IF(COUNTIFS('B-PorHerramienta'!$A$2:$A$2848,M$8,'B-PorHerramienta'!$J$2:$J$2848,$AC406,'B-PorHerramienta'!$K$2:$K$2848,$AD406,'B-PorHerramienta'!$L$2:$L$2848,$AE406,'B-PorHerramienta'!$F$2:$F$2848,"&lt;&gt;")=0,"",ROUND(SUMIFS(INDEX('B-PorHerramienta'!$F$2:$I$2848,0,$AH$6),'B-PorHerramienta'!$A$2:$A$2848,M$8,'B-PorHerramienta'!$J$2:$J$2848,$AC406,'B-PorHerramienta'!$K$2:$K$2848,$AD406,'B-PorHerramienta'!$L$2:$L$2848,$AE406)*$AI$6,$AJ$6))</f>
        <v/>
      </c>
      <c r="N406" s="48" t="str">
        <f>IF(COUNTIFS('B-PorHerramienta'!$A$2:$A$2848,N$8,'B-PorHerramienta'!$J$2:$J$2848,$AC406,'B-PorHerramienta'!$K$2:$K$2848,$AD406,'B-PorHerramienta'!$L$2:$L$2848,$AE406,'B-PorHerramienta'!$F$2:$F$2848,"&lt;&gt;")=0,"",ROUND(SUMIFS(INDEX('B-PorHerramienta'!$F$2:$I$2848,0,$AH$6),'B-PorHerramienta'!$A$2:$A$2848,N$8,'B-PorHerramienta'!$J$2:$J$2848,$AC406,'B-PorHerramienta'!$K$2:$K$2848,$AD406,'B-PorHerramienta'!$L$2:$L$2848,$AE406)*$AI$6,$AJ$6))</f>
        <v/>
      </c>
      <c r="O406" s="48" t="str">
        <f>IF(COUNTIFS('B-PorHerramienta'!$A$2:$A$2848,O$8,'B-PorHerramienta'!$J$2:$J$2848,$AC406,'B-PorHerramienta'!$K$2:$K$2848,$AD406,'B-PorHerramienta'!$L$2:$L$2848,$AE406,'B-PorHerramienta'!$F$2:$F$2848,"&lt;&gt;")=0,"",ROUND(SUMIFS(INDEX('B-PorHerramienta'!$F$2:$I$2848,0,$AH$6),'B-PorHerramienta'!$A$2:$A$2848,O$8,'B-PorHerramienta'!$J$2:$J$2848,$AC406,'B-PorHerramienta'!$K$2:$K$2848,$AD406,'B-PorHerramienta'!$L$2:$L$2848,$AE406)*$AI$6,$AJ$6))</f>
        <v/>
      </c>
      <c r="P406" s="48" t="str">
        <f>IF(COUNTIFS('B-PorHerramienta'!$A$2:$A$2848,P$8,'B-PorHerramienta'!$J$2:$J$2848,$AC406,'B-PorHerramienta'!$K$2:$K$2848,$AD406,'B-PorHerramienta'!$L$2:$L$2848,$AE406,'B-PorHerramienta'!$F$2:$F$2848,"&lt;&gt;")=0,"",ROUND(SUMIFS(INDEX('B-PorHerramienta'!$F$2:$I$2848,0,$AH$6),'B-PorHerramienta'!$A$2:$A$2848,P$8,'B-PorHerramienta'!$J$2:$J$2848,$AC406,'B-PorHerramienta'!$K$2:$K$2848,$AD406,'B-PorHerramienta'!$L$2:$L$2848,$AE406)*$AI$6,$AJ$6))</f>
        <v/>
      </c>
      <c r="Q406" s="48" t="str">
        <f>IF(COUNTIFS('B-PorHerramienta'!$A$2:$A$2848,Q$8,'B-PorHerramienta'!$J$2:$J$2848,$AC406,'B-PorHerramienta'!$K$2:$K$2848,$AD406,'B-PorHerramienta'!$L$2:$L$2848,$AE406,'B-PorHerramienta'!$F$2:$F$2848,"&lt;&gt;")=0,"",ROUND(SUMIFS(INDEX('B-PorHerramienta'!$F$2:$I$2848,0,$AH$6),'B-PorHerramienta'!$A$2:$A$2848,Q$8,'B-PorHerramienta'!$J$2:$J$2848,$AC406,'B-PorHerramienta'!$K$2:$K$2848,$AD406,'B-PorHerramienta'!$L$2:$L$2848,$AE406)*$AI$6,$AJ$6))</f>
        <v/>
      </c>
      <c r="R406" s="48" t="str">
        <f>IF(COUNTIFS('B-PorHerramienta'!$A$2:$A$2848,R$8,'B-PorHerramienta'!$J$2:$J$2848,$AC406,'B-PorHerramienta'!$K$2:$K$2848,$AD406,'B-PorHerramienta'!$L$2:$L$2848,$AE406,'B-PorHerramienta'!$F$2:$F$2848,"&lt;&gt;")=0,"",ROUND(SUMIFS(INDEX('B-PorHerramienta'!$F$2:$I$2848,0,$AH$6),'B-PorHerramienta'!$A$2:$A$2848,R$8,'B-PorHerramienta'!$J$2:$J$2848,$AC406,'B-PorHerramienta'!$K$2:$K$2848,$AD406,'B-PorHerramienta'!$L$2:$L$2848,$AE406)*$AI$6,$AJ$6))</f>
        <v/>
      </c>
      <c r="S406" s="48" t="str">
        <f>IF(COUNTIFS('B-PorHerramienta'!$A$2:$A$2848,S$8,'B-PorHerramienta'!$J$2:$J$2848,$AC406,'B-PorHerramienta'!$K$2:$K$2848,$AD406,'B-PorHerramienta'!$L$2:$L$2848,$AE406,'B-PorHerramienta'!$F$2:$F$2848,"&lt;&gt;")=0,"",ROUND(SUMIFS(INDEX('B-PorHerramienta'!$F$2:$I$2848,0,$AH$6),'B-PorHerramienta'!$A$2:$A$2848,S$8,'B-PorHerramienta'!$J$2:$J$2848,$AC406,'B-PorHerramienta'!$K$2:$K$2848,$AD406,'B-PorHerramienta'!$L$2:$L$2848,$AE406)*$AI$6,$AJ$6))</f>
        <v/>
      </c>
      <c r="T406" s="48" t="str">
        <f>IF(COUNTIFS('B-PorHerramienta'!$A$2:$A$2848,T$8,'B-PorHerramienta'!$J$2:$J$2848,$AC406,'B-PorHerramienta'!$K$2:$K$2848,$AD406,'B-PorHerramienta'!$L$2:$L$2848,$AE406,'B-PorHerramienta'!$F$2:$F$2848,"&lt;&gt;")=0,"",ROUND(SUMIFS(INDEX('B-PorHerramienta'!$F$2:$I$2848,0,$AH$6),'B-PorHerramienta'!$A$2:$A$2848,T$8,'B-PorHerramienta'!$J$2:$J$2848,$AC406,'B-PorHerramienta'!$K$2:$K$2848,$AD406,'B-PorHerramienta'!$L$2:$L$2848,$AE406)*$AI$6,$AJ$6))</f>
        <v/>
      </c>
      <c r="U406" s="48" t="str">
        <f>IF(COUNTIFS('B-PorHerramienta'!$A$2:$A$2848,U$8,'B-PorHerramienta'!$J$2:$J$2848,$AC406,'B-PorHerramienta'!$K$2:$K$2848,$AD406,'B-PorHerramienta'!$L$2:$L$2848,$AE406,'B-PorHerramienta'!$F$2:$F$2848,"&lt;&gt;")=0,"",ROUND(SUMIFS(INDEX('B-PorHerramienta'!$F$2:$I$2848,0,$AH$6),'B-PorHerramienta'!$A$2:$A$2848,U$8,'B-PorHerramienta'!$J$2:$J$2848,$AC406,'B-PorHerramienta'!$K$2:$K$2848,$AD406,'B-PorHerramienta'!$L$2:$L$2848,$AE406)*$AI$6,$AJ$6))</f>
        <v/>
      </c>
      <c r="V406" s="48" t="str">
        <f>IF(COUNTIFS('B-PorHerramienta'!$A$2:$A$2848,V$8,'B-PorHerramienta'!$J$2:$J$2848,$AC406,'B-PorHerramienta'!$K$2:$K$2848,$AD406,'B-PorHerramienta'!$L$2:$L$2848,$AE406,'B-PorHerramienta'!$F$2:$F$2848,"&lt;&gt;")=0,"",ROUND(SUMIFS(INDEX('B-PorHerramienta'!$F$2:$I$2848,0,$AH$6),'B-PorHerramienta'!$A$2:$A$2848,V$8,'B-PorHerramienta'!$J$2:$J$2848,$AC406,'B-PorHerramienta'!$K$2:$K$2848,$AD406,'B-PorHerramienta'!$L$2:$L$2848,$AE406)*$AI$6,$AJ$6))</f>
        <v/>
      </c>
      <c r="W406" s="48" t="str">
        <f>IF(COUNTIFS('B-PorHerramienta'!$A$2:$A$2848,W$8,'B-PorHerramienta'!$J$2:$J$2848,$AC406,'B-PorHerramienta'!$K$2:$K$2848,$AD406,'B-PorHerramienta'!$L$2:$L$2848,$AE406,'B-PorHerramienta'!$F$2:$F$2848,"&lt;&gt;")=0,"",ROUND(SUMIFS(INDEX('B-PorHerramienta'!$F$2:$I$2848,0,$AH$6),'B-PorHerramienta'!$A$2:$A$2848,W$8,'B-PorHerramienta'!$J$2:$J$2848,$AC406,'B-PorHerramienta'!$K$2:$K$2848,$AD406,'B-PorHerramienta'!$L$2:$L$2848,$AE406)*$AI$6,$AJ$6))</f>
        <v/>
      </c>
      <c r="X406" s="48" t="str">
        <f>IF(COUNTIFS('B-PorHerramienta'!$A$2:$A$2848,X$8,'B-PorHerramienta'!$J$2:$J$2848,$AC406,'B-PorHerramienta'!$K$2:$K$2848,$AD406,'B-PorHerramienta'!$L$2:$L$2848,$AE406,'B-PorHerramienta'!$F$2:$F$2848,"&lt;&gt;")=0,"",ROUND(SUMIFS(INDEX('B-PorHerramienta'!$F$2:$I$2848,0,$AH$6),'B-PorHerramienta'!$A$2:$A$2848,X$8,'B-PorHerramienta'!$J$2:$J$2848,$AC406,'B-PorHerramienta'!$K$2:$K$2848,$AD406,'B-PorHerramienta'!$L$2:$L$2848,$AE406)*$AI$6,$AJ$6))</f>
        <v/>
      </c>
      <c r="Y406" s="48" t="str">
        <f>IF(COUNTIFS('B-PorHerramienta'!$A$2:$A$2848,Y$8,'B-PorHerramienta'!$J$2:$J$2848,$AC406,'B-PorHerramienta'!$K$2:$K$2848,$AD406,'B-PorHerramienta'!$L$2:$L$2848,$AE406,'B-PorHerramienta'!$F$2:$F$2848,"&lt;&gt;")=0,"",ROUND(SUMIFS(INDEX('B-PorHerramienta'!$F$2:$I$2848,0,$AH$6),'B-PorHerramienta'!$A$2:$A$2848,Y$8,'B-PorHerramienta'!$J$2:$J$2848,$AC406,'B-PorHerramienta'!$K$2:$K$2848,$AD406,'B-PorHerramienta'!$L$2:$L$2848,$AE406)*$AI$6,$AJ$6))</f>
        <v/>
      </c>
      <c r="Z406" s="48" t="str">
        <f>IF(COUNTIFS('B-PorHerramienta'!$A$2:$A$2848,Z$8,'B-PorHerramienta'!$J$2:$J$2848,$AC406,'B-PorHerramienta'!$K$2:$K$2848,$AD406,'B-PorHerramienta'!$L$2:$L$2848,$AE406,'B-PorHerramienta'!$F$2:$F$2848,"&lt;&gt;")=0,"",ROUND(SUMIFS(INDEX('B-PorHerramienta'!$F$2:$I$2848,0,$AH$6),'B-PorHerramienta'!$A$2:$A$2848,Z$8,'B-PorHerramienta'!$J$2:$J$2848,$AC406,'B-PorHerramienta'!$K$2:$K$2848,$AD406,'B-PorHerramienta'!$L$2:$L$2848,$AE406)*$AI$6,$AJ$6))</f>
        <v/>
      </c>
      <c r="AA406" s="6"/>
      <c r="AB406" s="35">
        <v>2</v>
      </c>
      <c r="AC406" s="35" t="s">
        <v>1202</v>
      </c>
      <c r="AD406" s="35" t="s">
        <v>5</v>
      </c>
      <c r="AE406" s="35" t="s">
        <v>1395</v>
      </c>
      <c r="AF406" s="35"/>
      <c r="AG406" s="35"/>
      <c r="AH406" s="35"/>
      <c r="AI406" s="35"/>
      <c r="AJ406" s="35"/>
      <c r="AK406" s="35"/>
    </row>
    <row r="407" spans="1:37" hidden="1" outlineLevel="2" collapsed="1" x14ac:dyDescent="0.25">
      <c r="A407" s="49" t="s">
        <v>2775</v>
      </c>
      <c r="B407" s="47" t="s">
        <v>2774</v>
      </c>
      <c r="C407" s="48" t="str">
        <f>IF(COUNTIFS('B-PorHerramienta'!$A$2:$A$2848,C$8,'B-PorHerramienta'!$J$2:$J$2848,$AC407,'B-PorHerramienta'!$K$2:$K$2848,$AD407,'B-PorHerramienta'!$L$2:$L$2848,$AE407,'B-PorHerramienta'!$F$2:$F$2848,"&lt;&gt;")=0,"",ROUND(SUMIFS(INDEX('B-PorHerramienta'!$F$2:$I$2848,0,$AH$6),'B-PorHerramienta'!$A$2:$A$2848,C$8,'B-PorHerramienta'!$J$2:$J$2848,$AC407,'B-PorHerramienta'!$K$2:$K$2848,$AD407,'B-PorHerramienta'!$L$2:$L$2848,$AE407)*$AI$6,$AJ$6))</f>
        <v/>
      </c>
      <c r="D407" s="48">
        <f>IF(COUNTIFS('B-PorHerramienta'!$A$2:$A$2848,D$8,'B-PorHerramienta'!$J$2:$J$2848,$AC407,'B-PorHerramienta'!$K$2:$K$2848,$AD407,'B-PorHerramienta'!$L$2:$L$2848,$AE407,'B-PorHerramienta'!$F$2:$F$2848,"&lt;&gt;")=0,"",ROUND(SUMIFS(INDEX('B-PorHerramienta'!$F$2:$I$2848,0,$AH$6),'B-PorHerramienta'!$A$2:$A$2848,D$8,'B-PorHerramienta'!$J$2:$J$2848,$AC407,'B-PorHerramienta'!$K$2:$K$2848,$AD407,'B-PorHerramienta'!$L$2:$L$2848,$AE407)*$AI$6,$AJ$6))</f>
        <v>2.4400000000000002E-2</v>
      </c>
      <c r="E407" s="48">
        <f>IF(COUNTIFS('B-PorHerramienta'!$A$2:$A$2848,E$8,'B-PorHerramienta'!$J$2:$J$2848,$AC407,'B-PorHerramienta'!$K$2:$K$2848,$AD407,'B-PorHerramienta'!$L$2:$L$2848,$AE407,'B-PorHerramienta'!$F$2:$F$2848,"&lt;&gt;")=0,"",ROUND(SUMIFS(INDEX('B-PorHerramienta'!$F$2:$I$2848,0,$AH$6),'B-PorHerramienta'!$A$2:$A$2848,E$8,'B-PorHerramienta'!$J$2:$J$2848,$AC407,'B-PorHerramienta'!$K$2:$K$2848,$AD407,'B-PorHerramienta'!$L$2:$L$2848,$AE407)*$AI$6,$AJ$6))</f>
        <v>9.1899999999999996E-2</v>
      </c>
      <c r="F407" s="48">
        <f>IF(COUNTIFS('B-PorHerramienta'!$A$2:$A$2848,F$8,'B-PorHerramienta'!$J$2:$J$2848,$AC407,'B-PorHerramienta'!$K$2:$K$2848,$AD407,'B-PorHerramienta'!$L$2:$L$2848,$AE407,'B-PorHerramienta'!$F$2:$F$2848,"&lt;&gt;")=0,"",ROUND(SUMIFS(INDEX('B-PorHerramienta'!$F$2:$I$2848,0,$AH$6),'B-PorHerramienta'!$A$2:$A$2848,F$8,'B-PorHerramienta'!$J$2:$J$2848,$AC407,'B-PorHerramienta'!$K$2:$K$2848,$AD407,'B-PorHerramienta'!$L$2:$L$2848,$AE407)*$AI$6,$AJ$6))</f>
        <v>0.1195</v>
      </c>
      <c r="G407" s="48">
        <f>IF(COUNTIFS('B-PorHerramienta'!$A$2:$A$2848,G$8,'B-PorHerramienta'!$J$2:$J$2848,$AC407,'B-PorHerramienta'!$K$2:$K$2848,$AD407,'B-PorHerramienta'!$L$2:$L$2848,$AE407,'B-PorHerramienta'!$F$2:$F$2848,"&lt;&gt;")=0,"",ROUND(SUMIFS(INDEX('B-PorHerramienta'!$F$2:$I$2848,0,$AH$6),'B-PorHerramienta'!$A$2:$A$2848,G$8,'B-PorHerramienta'!$J$2:$J$2848,$AC407,'B-PorHerramienta'!$K$2:$K$2848,$AD407,'B-PorHerramienta'!$L$2:$L$2848,$AE407)*$AI$6,$AJ$6))</f>
        <v>0.1132</v>
      </c>
      <c r="H407" s="48" t="str">
        <f>IF(COUNTIFS('B-PorHerramienta'!$A$2:$A$2848,H$8,'B-PorHerramienta'!$J$2:$J$2848,$AC407,'B-PorHerramienta'!$K$2:$K$2848,$AD407,'B-PorHerramienta'!$L$2:$L$2848,$AE407,'B-PorHerramienta'!$F$2:$F$2848,"&lt;&gt;")=0,"",ROUND(SUMIFS(INDEX('B-PorHerramienta'!$F$2:$I$2848,0,$AH$6),'B-PorHerramienta'!$A$2:$A$2848,H$8,'B-PorHerramienta'!$J$2:$J$2848,$AC407,'B-PorHerramienta'!$K$2:$K$2848,$AD407,'B-PorHerramienta'!$L$2:$L$2848,$AE407)*$AI$6,$AJ$6))</f>
        <v/>
      </c>
      <c r="I407" s="48" t="str">
        <f>IF(COUNTIFS('B-PorHerramienta'!$A$2:$A$2848,I$8,'B-PorHerramienta'!$J$2:$J$2848,$AC407,'B-PorHerramienta'!$K$2:$K$2848,$AD407,'B-PorHerramienta'!$L$2:$L$2848,$AE407,'B-PorHerramienta'!$F$2:$F$2848,"&lt;&gt;")=0,"",ROUND(SUMIFS(INDEX('B-PorHerramienta'!$F$2:$I$2848,0,$AH$6),'B-PorHerramienta'!$A$2:$A$2848,I$8,'B-PorHerramienta'!$J$2:$J$2848,$AC407,'B-PorHerramienta'!$K$2:$K$2848,$AD407,'B-PorHerramienta'!$L$2:$L$2848,$AE407)*$AI$6,$AJ$6))</f>
        <v/>
      </c>
      <c r="J407" s="48" t="str">
        <f>IF(COUNTIFS('B-PorHerramienta'!$A$2:$A$2848,J$8,'B-PorHerramienta'!$J$2:$J$2848,$AC407,'B-PorHerramienta'!$K$2:$K$2848,$AD407,'B-PorHerramienta'!$L$2:$L$2848,$AE407,'B-PorHerramienta'!$F$2:$F$2848,"&lt;&gt;")=0,"",ROUND(SUMIFS(INDEX('B-PorHerramienta'!$F$2:$I$2848,0,$AH$6),'B-PorHerramienta'!$A$2:$A$2848,J$8,'B-PorHerramienta'!$J$2:$J$2848,$AC407,'B-PorHerramienta'!$K$2:$K$2848,$AD407,'B-PorHerramienta'!$L$2:$L$2848,$AE407)*$AI$6,$AJ$6))</f>
        <v/>
      </c>
      <c r="K407" s="48" t="str">
        <f>IF(COUNTIFS('B-PorHerramienta'!$A$2:$A$2848,K$8,'B-PorHerramienta'!$J$2:$J$2848,$AC407,'B-PorHerramienta'!$K$2:$K$2848,$AD407,'B-PorHerramienta'!$L$2:$L$2848,$AE407,'B-PorHerramienta'!$F$2:$F$2848,"&lt;&gt;")=0,"",ROUND(SUMIFS(INDEX('B-PorHerramienta'!$F$2:$I$2848,0,$AH$6),'B-PorHerramienta'!$A$2:$A$2848,K$8,'B-PorHerramienta'!$J$2:$J$2848,$AC407,'B-PorHerramienta'!$K$2:$K$2848,$AD407,'B-PorHerramienta'!$L$2:$L$2848,$AE407)*$AI$6,$AJ$6))</f>
        <v/>
      </c>
      <c r="L407" s="48" t="str">
        <f>IF(COUNTIFS('B-PorHerramienta'!$A$2:$A$2848,L$8,'B-PorHerramienta'!$J$2:$J$2848,$AC407,'B-PorHerramienta'!$K$2:$K$2848,$AD407,'B-PorHerramienta'!$L$2:$L$2848,$AE407,'B-PorHerramienta'!$F$2:$F$2848,"&lt;&gt;")=0,"",ROUND(SUMIFS(INDEX('B-PorHerramienta'!$F$2:$I$2848,0,$AH$6),'B-PorHerramienta'!$A$2:$A$2848,L$8,'B-PorHerramienta'!$J$2:$J$2848,$AC407,'B-PorHerramienta'!$K$2:$K$2848,$AD407,'B-PorHerramienta'!$L$2:$L$2848,$AE407)*$AI$6,$AJ$6))</f>
        <v/>
      </c>
      <c r="M407" s="48" t="str">
        <f>IF(COUNTIFS('B-PorHerramienta'!$A$2:$A$2848,M$8,'B-PorHerramienta'!$J$2:$J$2848,$AC407,'B-PorHerramienta'!$K$2:$K$2848,$AD407,'B-PorHerramienta'!$L$2:$L$2848,$AE407,'B-PorHerramienta'!$F$2:$F$2848,"&lt;&gt;")=0,"",ROUND(SUMIFS(INDEX('B-PorHerramienta'!$F$2:$I$2848,0,$AH$6),'B-PorHerramienta'!$A$2:$A$2848,M$8,'B-PorHerramienta'!$J$2:$J$2848,$AC407,'B-PorHerramienta'!$K$2:$K$2848,$AD407,'B-PorHerramienta'!$L$2:$L$2848,$AE407)*$AI$6,$AJ$6))</f>
        <v/>
      </c>
      <c r="N407" s="48" t="str">
        <f>IF(COUNTIFS('B-PorHerramienta'!$A$2:$A$2848,N$8,'B-PorHerramienta'!$J$2:$J$2848,$AC407,'B-PorHerramienta'!$K$2:$K$2848,$AD407,'B-PorHerramienta'!$L$2:$L$2848,$AE407,'B-PorHerramienta'!$F$2:$F$2848,"&lt;&gt;")=0,"",ROUND(SUMIFS(INDEX('B-PorHerramienta'!$F$2:$I$2848,0,$AH$6),'B-PorHerramienta'!$A$2:$A$2848,N$8,'B-PorHerramienta'!$J$2:$J$2848,$AC407,'B-PorHerramienta'!$K$2:$K$2848,$AD407,'B-PorHerramienta'!$L$2:$L$2848,$AE407)*$AI$6,$AJ$6))</f>
        <v/>
      </c>
      <c r="O407" s="48" t="str">
        <f>IF(COUNTIFS('B-PorHerramienta'!$A$2:$A$2848,O$8,'B-PorHerramienta'!$J$2:$J$2848,$AC407,'B-PorHerramienta'!$K$2:$K$2848,$AD407,'B-PorHerramienta'!$L$2:$L$2848,$AE407,'B-PorHerramienta'!$F$2:$F$2848,"&lt;&gt;")=0,"",ROUND(SUMIFS(INDEX('B-PorHerramienta'!$F$2:$I$2848,0,$AH$6),'B-PorHerramienta'!$A$2:$A$2848,O$8,'B-PorHerramienta'!$J$2:$J$2848,$AC407,'B-PorHerramienta'!$K$2:$K$2848,$AD407,'B-PorHerramienta'!$L$2:$L$2848,$AE407)*$AI$6,$AJ$6))</f>
        <v/>
      </c>
      <c r="P407" s="48" t="str">
        <f>IF(COUNTIFS('B-PorHerramienta'!$A$2:$A$2848,P$8,'B-PorHerramienta'!$J$2:$J$2848,$AC407,'B-PorHerramienta'!$K$2:$K$2848,$AD407,'B-PorHerramienta'!$L$2:$L$2848,$AE407,'B-PorHerramienta'!$F$2:$F$2848,"&lt;&gt;")=0,"",ROUND(SUMIFS(INDEX('B-PorHerramienta'!$F$2:$I$2848,0,$AH$6),'B-PorHerramienta'!$A$2:$A$2848,P$8,'B-PorHerramienta'!$J$2:$J$2848,$AC407,'B-PorHerramienta'!$K$2:$K$2848,$AD407,'B-PorHerramienta'!$L$2:$L$2848,$AE407)*$AI$6,$AJ$6))</f>
        <v/>
      </c>
      <c r="Q407" s="48" t="str">
        <f>IF(COUNTIFS('B-PorHerramienta'!$A$2:$A$2848,Q$8,'B-PorHerramienta'!$J$2:$J$2848,$AC407,'B-PorHerramienta'!$K$2:$K$2848,$AD407,'B-PorHerramienta'!$L$2:$L$2848,$AE407,'B-PorHerramienta'!$F$2:$F$2848,"&lt;&gt;")=0,"",ROUND(SUMIFS(INDEX('B-PorHerramienta'!$F$2:$I$2848,0,$AH$6),'B-PorHerramienta'!$A$2:$A$2848,Q$8,'B-PorHerramienta'!$J$2:$J$2848,$AC407,'B-PorHerramienta'!$K$2:$K$2848,$AD407,'B-PorHerramienta'!$L$2:$L$2848,$AE407)*$AI$6,$AJ$6))</f>
        <v/>
      </c>
      <c r="R407" s="48" t="str">
        <f>IF(COUNTIFS('B-PorHerramienta'!$A$2:$A$2848,R$8,'B-PorHerramienta'!$J$2:$J$2848,$AC407,'B-PorHerramienta'!$K$2:$K$2848,$AD407,'B-PorHerramienta'!$L$2:$L$2848,$AE407,'B-PorHerramienta'!$F$2:$F$2848,"&lt;&gt;")=0,"",ROUND(SUMIFS(INDEX('B-PorHerramienta'!$F$2:$I$2848,0,$AH$6),'B-PorHerramienta'!$A$2:$A$2848,R$8,'B-PorHerramienta'!$J$2:$J$2848,$AC407,'B-PorHerramienta'!$K$2:$K$2848,$AD407,'B-PorHerramienta'!$L$2:$L$2848,$AE407)*$AI$6,$AJ$6))</f>
        <v/>
      </c>
      <c r="S407" s="48" t="str">
        <f>IF(COUNTIFS('B-PorHerramienta'!$A$2:$A$2848,S$8,'B-PorHerramienta'!$J$2:$J$2848,$AC407,'B-PorHerramienta'!$K$2:$K$2848,$AD407,'B-PorHerramienta'!$L$2:$L$2848,$AE407,'B-PorHerramienta'!$F$2:$F$2848,"&lt;&gt;")=0,"",ROUND(SUMIFS(INDEX('B-PorHerramienta'!$F$2:$I$2848,0,$AH$6),'B-PorHerramienta'!$A$2:$A$2848,S$8,'B-PorHerramienta'!$J$2:$J$2848,$AC407,'B-PorHerramienta'!$K$2:$K$2848,$AD407,'B-PorHerramienta'!$L$2:$L$2848,$AE407)*$AI$6,$AJ$6))</f>
        <v/>
      </c>
      <c r="T407" s="48" t="str">
        <f>IF(COUNTIFS('B-PorHerramienta'!$A$2:$A$2848,T$8,'B-PorHerramienta'!$J$2:$J$2848,$AC407,'B-PorHerramienta'!$K$2:$K$2848,$AD407,'B-PorHerramienta'!$L$2:$L$2848,$AE407,'B-PorHerramienta'!$F$2:$F$2848,"&lt;&gt;")=0,"",ROUND(SUMIFS(INDEX('B-PorHerramienta'!$F$2:$I$2848,0,$AH$6),'B-PorHerramienta'!$A$2:$A$2848,T$8,'B-PorHerramienta'!$J$2:$J$2848,$AC407,'B-PorHerramienta'!$K$2:$K$2848,$AD407,'B-PorHerramienta'!$L$2:$L$2848,$AE407)*$AI$6,$AJ$6))</f>
        <v/>
      </c>
      <c r="U407" s="48" t="str">
        <f>IF(COUNTIFS('B-PorHerramienta'!$A$2:$A$2848,U$8,'B-PorHerramienta'!$J$2:$J$2848,$AC407,'B-PorHerramienta'!$K$2:$K$2848,$AD407,'B-PorHerramienta'!$L$2:$L$2848,$AE407,'B-PorHerramienta'!$F$2:$F$2848,"&lt;&gt;")=0,"",ROUND(SUMIFS(INDEX('B-PorHerramienta'!$F$2:$I$2848,0,$AH$6),'B-PorHerramienta'!$A$2:$A$2848,U$8,'B-PorHerramienta'!$J$2:$J$2848,$AC407,'B-PorHerramienta'!$K$2:$K$2848,$AD407,'B-PorHerramienta'!$L$2:$L$2848,$AE407)*$AI$6,$AJ$6))</f>
        <v/>
      </c>
      <c r="V407" s="48" t="str">
        <f>IF(COUNTIFS('B-PorHerramienta'!$A$2:$A$2848,V$8,'B-PorHerramienta'!$J$2:$J$2848,$AC407,'B-PorHerramienta'!$K$2:$K$2848,$AD407,'B-PorHerramienta'!$L$2:$L$2848,$AE407,'B-PorHerramienta'!$F$2:$F$2848,"&lt;&gt;")=0,"",ROUND(SUMIFS(INDEX('B-PorHerramienta'!$F$2:$I$2848,0,$AH$6),'B-PorHerramienta'!$A$2:$A$2848,V$8,'B-PorHerramienta'!$J$2:$J$2848,$AC407,'B-PorHerramienta'!$K$2:$K$2848,$AD407,'B-PorHerramienta'!$L$2:$L$2848,$AE407)*$AI$6,$AJ$6))</f>
        <v/>
      </c>
      <c r="W407" s="48" t="str">
        <f>IF(COUNTIFS('B-PorHerramienta'!$A$2:$A$2848,W$8,'B-PorHerramienta'!$J$2:$J$2848,$AC407,'B-PorHerramienta'!$K$2:$K$2848,$AD407,'B-PorHerramienta'!$L$2:$L$2848,$AE407,'B-PorHerramienta'!$F$2:$F$2848,"&lt;&gt;")=0,"",ROUND(SUMIFS(INDEX('B-PorHerramienta'!$F$2:$I$2848,0,$AH$6),'B-PorHerramienta'!$A$2:$A$2848,W$8,'B-PorHerramienta'!$J$2:$J$2848,$AC407,'B-PorHerramienta'!$K$2:$K$2848,$AD407,'B-PorHerramienta'!$L$2:$L$2848,$AE407)*$AI$6,$AJ$6))</f>
        <v/>
      </c>
      <c r="X407" s="48" t="str">
        <f>IF(COUNTIFS('B-PorHerramienta'!$A$2:$A$2848,X$8,'B-PorHerramienta'!$J$2:$J$2848,$AC407,'B-PorHerramienta'!$K$2:$K$2848,$AD407,'B-PorHerramienta'!$L$2:$L$2848,$AE407,'B-PorHerramienta'!$F$2:$F$2848,"&lt;&gt;")=0,"",ROUND(SUMIFS(INDEX('B-PorHerramienta'!$F$2:$I$2848,0,$AH$6),'B-PorHerramienta'!$A$2:$A$2848,X$8,'B-PorHerramienta'!$J$2:$J$2848,$AC407,'B-PorHerramienta'!$K$2:$K$2848,$AD407,'B-PorHerramienta'!$L$2:$L$2848,$AE407)*$AI$6,$AJ$6))</f>
        <v/>
      </c>
      <c r="Y407" s="48" t="str">
        <f>IF(COUNTIFS('B-PorHerramienta'!$A$2:$A$2848,Y$8,'B-PorHerramienta'!$J$2:$J$2848,$AC407,'B-PorHerramienta'!$K$2:$K$2848,$AD407,'B-PorHerramienta'!$L$2:$L$2848,$AE407,'B-PorHerramienta'!$F$2:$F$2848,"&lt;&gt;")=0,"",ROUND(SUMIFS(INDEX('B-PorHerramienta'!$F$2:$I$2848,0,$AH$6),'B-PorHerramienta'!$A$2:$A$2848,Y$8,'B-PorHerramienta'!$J$2:$J$2848,$AC407,'B-PorHerramienta'!$K$2:$K$2848,$AD407,'B-PorHerramienta'!$L$2:$L$2848,$AE407)*$AI$6,$AJ$6))</f>
        <v/>
      </c>
      <c r="Z407" s="48" t="str">
        <f>IF(COUNTIFS('B-PorHerramienta'!$A$2:$A$2848,Z$8,'B-PorHerramienta'!$J$2:$J$2848,$AC407,'B-PorHerramienta'!$K$2:$K$2848,$AD407,'B-PorHerramienta'!$L$2:$L$2848,$AE407,'B-PorHerramienta'!$F$2:$F$2848,"&lt;&gt;")=0,"",ROUND(SUMIFS(INDEX('B-PorHerramienta'!$F$2:$I$2848,0,$AH$6),'B-PorHerramienta'!$A$2:$A$2848,Z$8,'B-PorHerramienta'!$J$2:$J$2848,$AC407,'B-PorHerramienta'!$K$2:$K$2848,$AD407,'B-PorHerramienta'!$L$2:$L$2848,$AE407)*$AI$6,$AJ$6))</f>
        <v/>
      </c>
      <c r="AA407" s="6"/>
      <c r="AB407" s="35">
        <v>2</v>
      </c>
      <c r="AC407" s="35" t="s">
        <v>1202</v>
      </c>
      <c r="AD407" s="35" t="s">
        <v>5</v>
      </c>
      <c r="AE407" s="35" t="s">
        <v>1396</v>
      </c>
      <c r="AF407" s="35"/>
      <c r="AG407" s="35"/>
      <c r="AH407" s="35"/>
      <c r="AI407" s="35"/>
      <c r="AJ407" s="35"/>
      <c r="AK407" s="35"/>
    </row>
    <row r="408" spans="1:37" hidden="1" outlineLevel="2" collapsed="1" x14ac:dyDescent="0.25">
      <c r="A408" s="49" t="s">
        <v>2241</v>
      </c>
      <c r="B408" s="47" t="s">
        <v>2773</v>
      </c>
      <c r="C408" s="48" t="str">
        <f>IF(COUNTIFS('B-PorHerramienta'!$A$2:$A$2848,C$8,'B-PorHerramienta'!$J$2:$J$2848,$AC408,'B-PorHerramienta'!$K$2:$K$2848,$AD408,'B-PorHerramienta'!$L$2:$L$2848,$AE408,'B-PorHerramienta'!$F$2:$F$2848,"&lt;&gt;")=0,"",ROUND(SUMIFS(INDEX('B-PorHerramienta'!$F$2:$I$2848,0,$AH$6),'B-PorHerramienta'!$A$2:$A$2848,C$8,'B-PorHerramienta'!$J$2:$J$2848,$AC408,'B-PorHerramienta'!$K$2:$K$2848,$AD408,'B-PorHerramienta'!$L$2:$L$2848,$AE408)*$AI$6,$AJ$6))</f>
        <v/>
      </c>
      <c r="D408" s="48" t="str">
        <f>IF(COUNTIFS('B-PorHerramienta'!$A$2:$A$2848,D$8,'B-PorHerramienta'!$J$2:$J$2848,$AC408,'B-PorHerramienta'!$K$2:$K$2848,$AD408,'B-PorHerramienta'!$L$2:$L$2848,$AE408,'B-PorHerramienta'!$F$2:$F$2848,"&lt;&gt;")=0,"",ROUND(SUMIFS(INDEX('B-PorHerramienta'!$F$2:$I$2848,0,$AH$6),'B-PorHerramienta'!$A$2:$A$2848,D$8,'B-PorHerramienta'!$J$2:$J$2848,$AC408,'B-PorHerramienta'!$K$2:$K$2848,$AD408,'B-PorHerramienta'!$L$2:$L$2848,$AE408)*$AI$6,$AJ$6))</f>
        <v/>
      </c>
      <c r="E408" s="48">
        <f>IF(COUNTIFS('B-PorHerramienta'!$A$2:$A$2848,E$8,'B-PorHerramienta'!$J$2:$J$2848,$AC408,'B-PorHerramienta'!$K$2:$K$2848,$AD408,'B-PorHerramienta'!$L$2:$L$2848,$AE408,'B-PorHerramienta'!$F$2:$F$2848,"&lt;&gt;")=0,"",ROUND(SUMIFS(INDEX('B-PorHerramienta'!$F$2:$I$2848,0,$AH$6),'B-PorHerramienta'!$A$2:$A$2848,E$8,'B-PorHerramienta'!$J$2:$J$2848,$AC408,'B-PorHerramienta'!$K$2:$K$2848,$AD408,'B-PorHerramienta'!$L$2:$L$2848,$AE408)*$AI$6,$AJ$6))</f>
        <v>2.0999999999999999E-3</v>
      </c>
      <c r="F408" s="48">
        <f>IF(COUNTIFS('B-PorHerramienta'!$A$2:$A$2848,F$8,'B-PorHerramienta'!$J$2:$J$2848,$AC408,'B-PorHerramienta'!$K$2:$K$2848,$AD408,'B-PorHerramienta'!$L$2:$L$2848,$AE408,'B-PorHerramienta'!$F$2:$F$2848,"&lt;&gt;")=0,"",ROUND(SUMIFS(INDEX('B-PorHerramienta'!$F$2:$I$2848,0,$AH$6),'B-PorHerramienta'!$A$2:$A$2848,F$8,'B-PorHerramienta'!$J$2:$J$2848,$AC408,'B-PorHerramienta'!$K$2:$K$2848,$AD408,'B-PorHerramienta'!$L$2:$L$2848,$AE408)*$AI$6,$AJ$6))</f>
        <v>1.8E-3</v>
      </c>
      <c r="G408" s="48">
        <f>IF(COUNTIFS('B-PorHerramienta'!$A$2:$A$2848,G$8,'B-PorHerramienta'!$J$2:$J$2848,$AC408,'B-PorHerramienta'!$K$2:$K$2848,$AD408,'B-PorHerramienta'!$L$2:$L$2848,$AE408,'B-PorHerramienta'!$F$2:$F$2848,"&lt;&gt;")=0,"",ROUND(SUMIFS(INDEX('B-PorHerramienta'!$F$2:$I$2848,0,$AH$6),'B-PorHerramienta'!$A$2:$A$2848,G$8,'B-PorHerramienta'!$J$2:$J$2848,$AC408,'B-PorHerramienta'!$K$2:$K$2848,$AD408,'B-PorHerramienta'!$L$2:$L$2848,$AE408)*$AI$6,$AJ$6))</f>
        <v>1.6999999999999999E-3</v>
      </c>
      <c r="H408" s="48">
        <f>IF(COUNTIFS('B-PorHerramienta'!$A$2:$A$2848,H$8,'B-PorHerramienta'!$J$2:$J$2848,$AC408,'B-PorHerramienta'!$K$2:$K$2848,$AD408,'B-PorHerramienta'!$L$2:$L$2848,$AE408,'B-PorHerramienta'!$F$2:$F$2848,"&lt;&gt;")=0,"",ROUND(SUMIFS(INDEX('B-PorHerramienta'!$F$2:$I$2848,0,$AH$6),'B-PorHerramienta'!$A$2:$A$2848,H$8,'B-PorHerramienta'!$J$2:$J$2848,$AC408,'B-PorHerramienta'!$K$2:$K$2848,$AD408,'B-PorHerramienta'!$L$2:$L$2848,$AE408)*$AI$6,$AJ$6))</f>
        <v>1.6999999999999999E-3</v>
      </c>
      <c r="I408" s="48">
        <f>IF(COUNTIFS('B-PorHerramienta'!$A$2:$A$2848,I$8,'B-PorHerramienta'!$J$2:$J$2848,$AC408,'B-PorHerramienta'!$K$2:$K$2848,$AD408,'B-PorHerramienta'!$L$2:$L$2848,$AE408,'B-PorHerramienta'!$F$2:$F$2848,"&lt;&gt;")=0,"",ROUND(SUMIFS(INDEX('B-PorHerramienta'!$F$2:$I$2848,0,$AH$6),'B-PorHerramienta'!$A$2:$A$2848,I$8,'B-PorHerramienta'!$J$2:$J$2848,$AC408,'B-PorHerramienta'!$K$2:$K$2848,$AD408,'B-PorHerramienta'!$L$2:$L$2848,$AE408)*$AI$6,$AJ$6))</f>
        <v>1.6000000000000001E-3</v>
      </c>
      <c r="J408" s="48">
        <f>IF(COUNTIFS('B-PorHerramienta'!$A$2:$A$2848,J$8,'B-PorHerramienta'!$J$2:$J$2848,$AC408,'B-PorHerramienta'!$K$2:$K$2848,$AD408,'B-PorHerramienta'!$L$2:$L$2848,$AE408,'B-PorHerramienta'!$F$2:$F$2848,"&lt;&gt;")=0,"",ROUND(SUMIFS(INDEX('B-PorHerramienta'!$F$2:$I$2848,0,$AH$6),'B-PorHerramienta'!$A$2:$A$2848,J$8,'B-PorHerramienta'!$J$2:$J$2848,$AC408,'B-PorHerramienta'!$K$2:$K$2848,$AD408,'B-PorHerramienta'!$L$2:$L$2848,$AE408)*$AI$6,$AJ$6))</f>
        <v>1.2999999999999999E-3</v>
      </c>
      <c r="K408" s="48">
        <f>IF(COUNTIFS('B-PorHerramienta'!$A$2:$A$2848,K$8,'B-PorHerramienta'!$J$2:$J$2848,$AC408,'B-PorHerramienta'!$K$2:$K$2848,$AD408,'B-PorHerramienta'!$L$2:$L$2848,$AE408,'B-PorHerramienta'!$F$2:$F$2848,"&lt;&gt;")=0,"",ROUND(SUMIFS(INDEX('B-PorHerramienta'!$F$2:$I$2848,0,$AH$6),'B-PorHerramienta'!$A$2:$A$2848,K$8,'B-PorHerramienta'!$J$2:$J$2848,$AC408,'B-PorHerramienta'!$K$2:$K$2848,$AD408,'B-PorHerramienta'!$L$2:$L$2848,$AE408)*$AI$6,$AJ$6))</f>
        <v>1.6999999999999999E-3</v>
      </c>
      <c r="L408" s="48">
        <f>IF(COUNTIFS('B-PorHerramienta'!$A$2:$A$2848,L$8,'B-PorHerramienta'!$J$2:$J$2848,$AC408,'B-PorHerramienta'!$K$2:$K$2848,$AD408,'B-PorHerramienta'!$L$2:$L$2848,$AE408,'B-PorHerramienta'!$F$2:$F$2848,"&lt;&gt;")=0,"",ROUND(SUMIFS(INDEX('B-PorHerramienta'!$F$2:$I$2848,0,$AH$6),'B-PorHerramienta'!$A$2:$A$2848,L$8,'B-PorHerramienta'!$J$2:$J$2848,$AC408,'B-PorHerramienta'!$K$2:$K$2848,$AD408,'B-PorHerramienta'!$L$2:$L$2848,$AE408)*$AI$6,$AJ$6))</f>
        <v>1.8E-3</v>
      </c>
      <c r="M408" s="48">
        <f>IF(COUNTIFS('B-PorHerramienta'!$A$2:$A$2848,M$8,'B-PorHerramienta'!$J$2:$J$2848,$AC408,'B-PorHerramienta'!$K$2:$K$2848,$AD408,'B-PorHerramienta'!$L$2:$L$2848,$AE408,'B-PorHerramienta'!$F$2:$F$2848,"&lt;&gt;")=0,"",ROUND(SUMIFS(INDEX('B-PorHerramienta'!$F$2:$I$2848,0,$AH$6),'B-PorHerramienta'!$A$2:$A$2848,M$8,'B-PorHerramienta'!$J$2:$J$2848,$AC408,'B-PorHerramienta'!$K$2:$K$2848,$AD408,'B-PorHerramienta'!$L$2:$L$2848,$AE408)*$AI$6,$AJ$6))</f>
        <v>2.3999999999999998E-3</v>
      </c>
      <c r="N408" s="48">
        <f>IF(COUNTIFS('B-PorHerramienta'!$A$2:$A$2848,N$8,'B-PorHerramienta'!$J$2:$J$2848,$AC408,'B-PorHerramienta'!$K$2:$K$2848,$AD408,'B-PorHerramienta'!$L$2:$L$2848,$AE408,'B-PorHerramienta'!$F$2:$F$2848,"&lt;&gt;")=0,"",ROUND(SUMIFS(INDEX('B-PorHerramienta'!$F$2:$I$2848,0,$AH$6),'B-PorHerramienta'!$A$2:$A$2848,N$8,'B-PorHerramienta'!$J$2:$J$2848,$AC408,'B-PorHerramienta'!$K$2:$K$2848,$AD408,'B-PorHerramienta'!$L$2:$L$2848,$AE408)*$AI$6,$AJ$6))</f>
        <v>2.7000000000000001E-3</v>
      </c>
      <c r="O408" s="48" t="str">
        <f>IF(COUNTIFS('B-PorHerramienta'!$A$2:$A$2848,O$8,'B-PorHerramienta'!$J$2:$J$2848,$AC408,'B-PorHerramienta'!$K$2:$K$2848,$AD408,'B-PorHerramienta'!$L$2:$L$2848,$AE408,'B-PorHerramienta'!$F$2:$F$2848,"&lt;&gt;")=0,"",ROUND(SUMIFS(INDEX('B-PorHerramienta'!$F$2:$I$2848,0,$AH$6),'B-PorHerramienta'!$A$2:$A$2848,O$8,'B-PorHerramienta'!$J$2:$J$2848,$AC408,'B-PorHerramienta'!$K$2:$K$2848,$AD408,'B-PorHerramienta'!$L$2:$L$2848,$AE408)*$AI$6,$AJ$6))</f>
        <v/>
      </c>
      <c r="P408" s="48" t="str">
        <f>IF(COUNTIFS('B-PorHerramienta'!$A$2:$A$2848,P$8,'B-PorHerramienta'!$J$2:$J$2848,$AC408,'B-PorHerramienta'!$K$2:$K$2848,$AD408,'B-PorHerramienta'!$L$2:$L$2848,$AE408,'B-PorHerramienta'!$F$2:$F$2848,"&lt;&gt;")=0,"",ROUND(SUMIFS(INDEX('B-PorHerramienta'!$F$2:$I$2848,0,$AH$6),'B-PorHerramienta'!$A$2:$A$2848,P$8,'B-PorHerramienta'!$J$2:$J$2848,$AC408,'B-PorHerramienta'!$K$2:$K$2848,$AD408,'B-PorHerramienta'!$L$2:$L$2848,$AE408)*$AI$6,$AJ$6))</f>
        <v/>
      </c>
      <c r="Q408" s="48" t="str">
        <f>IF(COUNTIFS('B-PorHerramienta'!$A$2:$A$2848,Q$8,'B-PorHerramienta'!$J$2:$J$2848,$AC408,'B-PorHerramienta'!$K$2:$K$2848,$AD408,'B-PorHerramienta'!$L$2:$L$2848,$AE408,'B-PorHerramienta'!$F$2:$F$2848,"&lt;&gt;")=0,"",ROUND(SUMIFS(INDEX('B-PorHerramienta'!$F$2:$I$2848,0,$AH$6),'B-PorHerramienta'!$A$2:$A$2848,Q$8,'B-PorHerramienta'!$J$2:$J$2848,$AC408,'B-PorHerramienta'!$K$2:$K$2848,$AD408,'B-PorHerramienta'!$L$2:$L$2848,$AE408)*$AI$6,$AJ$6))</f>
        <v/>
      </c>
      <c r="R408" s="48" t="str">
        <f>IF(COUNTIFS('B-PorHerramienta'!$A$2:$A$2848,R$8,'B-PorHerramienta'!$J$2:$J$2848,$AC408,'B-PorHerramienta'!$K$2:$K$2848,$AD408,'B-PorHerramienta'!$L$2:$L$2848,$AE408,'B-PorHerramienta'!$F$2:$F$2848,"&lt;&gt;")=0,"",ROUND(SUMIFS(INDEX('B-PorHerramienta'!$F$2:$I$2848,0,$AH$6),'B-PorHerramienta'!$A$2:$A$2848,R$8,'B-PorHerramienta'!$J$2:$J$2848,$AC408,'B-PorHerramienta'!$K$2:$K$2848,$AD408,'B-PorHerramienta'!$L$2:$L$2848,$AE408)*$AI$6,$AJ$6))</f>
        <v/>
      </c>
      <c r="S408" s="48" t="str">
        <f>IF(COUNTIFS('B-PorHerramienta'!$A$2:$A$2848,S$8,'B-PorHerramienta'!$J$2:$J$2848,$AC408,'B-PorHerramienta'!$K$2:$K$2848,$AD408,'B-PorHerramienta'!$L$2:$L$2848,$AE408,'B-PorHerramienta'!$F$2:$F$2848,"&lt;&gt;")=0,"",ROUND(SUMIFS(INDEX('B-PorHerramienta'!$F$2:$I$2848,0,$AH$6),'B-PorHerramienta'!$A$2:$A$2848,S$8,'B-PorHerramienta'!$J$2:$J$2848,$AC408,'B-PorHerramienta'!$K$2:$K$2848,$AD408,'B-PorHerramienta'!$L$2:$L$2848,$AE408)*$AI$6,$AJ$6))</f>
        <v/>
      </c>
      <c r="T408" s="48" t="str">
        <f>IF(COUNTIFS('B-PorHerramienta'!$A$2:$A$2848,T$8,'B-PorHerramienta'!$J$2:$J$2848,$AC408,'B-PorHerramienta'!$K$2:$K$2848,$AD408,'B-PorHerramienta'!$L$2:$L$2848,$AE408,'B-PorHerramienta'!$F$2:$F$2848,"&lt;&gt;")=0,"",ROUND(SUMIFS(INDEX('B-PorHerramienta'!$F$2:$I$2848,0,$AH$6),'B-PorHerramienta'!$A$2:$A$2848,T$8,'B-PorHerramienta'!$J$2:$J$2848,$AC408,'B-PorHerramienta'!$K$2:$K$2848,$AD408,'B-PorHerramienta'!$L$2:$L$2848,$AE408)*$AI$6,$AJ$6))</f>
        <v/>
      </c>
      <c r="U408" s="48" t="str">
        <f>IF(COUNTIFS('B-PorHerramienta'!$A$2:$A$2848,U$8,'B-PorHerramienta'!$J$2:$J$2848,$AC408,'B-PorHerramienta'!$K$2:$K$2848,$AD408,'B-PorHerramienta'!$L$2:$L$2848,$AE408,'B-PorHerramienta'!$F$2:$F$2848,"&lt;&gt;")=0,"",ROUND(SUMIFS(INDEX('B-PorHerramienta'!$F$2:$I$2848,0,$AH$6),'B-PorHerramienta'!$A$2:$A$2848,U$8,'B-PorHerramienta'!$J$2:$J$2848,$AC408,'B-PorHerramienta'!$K$2:$K$2848,$AD408,'B-PorHerramienta'!$L$2:$L$2848,$AE408)*$AI$6,$AJ$6))</f>
        <v/>
      </c>
      <c r="V408" s="48" t="str">
        <f>IF(COUNTIFS('B-PorHerramienta'!$A$2:$A$2848,V$8,'B-PorHerramienta'!$J$2:$J$2848,$AC408,'B-PorHerramienta'!$K$2:$K$2848,$AD408,'B-PorHerramienta'!$L$2:$L$2848,$AE408,'B-PorHerramienta'!$F$2:$F$2848,"&lt;&gt;")=0,"",ROUND(SUMIFS(INDEX('B-PorHerramienta'!$F$2:$I$2848,0,$AH$6),'B-PorHerramienta'!$A$2:$A$2848,V$8,'B-PorHerramienta'!$J$2:$J$2848,$AC408,'B-PorHerramienta'!$K$2:$K$2848,$AD408,'B-PorHerramienta'!$L$2:$L$2848,$AE408)*$AI$6,$AJ$6))</f>
        <v/>
      </c>
      <c r="W408" s="48" t="str">
        <f>IF(COUNTIFS('B-PorHerramienta'!$A$2:$A$2848,W$8,'B-PorHerramienta'!$J$2:$J$2848,$AC408,'B-PorHerramienta'!$K$2:$K$2848,$AD408,'B-PorHerramienta'!$L$2:$L$2848,$AE408,'B-PorHerramienta'!$F$2:$F$2848,"&lt;&gt;")=0,"",ROUND(SUMIFS(INDEX('B-PorHerramienta'!$F$2:$I$2848,0,$AH$6),'B-PorHerramienta'!$A$2:$A$2848,W$8,'B-PorHerramienta'!$J$2:$J$2848,$AC408,'B-PorHerramienta'!$K$2:$K$2848,$AD408,'B-PorHerramienta'!$L$2:$L$2848,$AE408)*$AI$6,$AJ$6))</f>
        <v/>
      </c>
      <c r="X408" s="48" t="str">
        <f>IF(COUNTIFS('B-PorHerramienta'!$A$2:$A$2848,X$8,'B-PorHerramienta'!$J$2:$J$2848,$AC408,'B-PorHerramienta'!$K$2:$K$2848,$AD408,'B-PorHerramienta'!$L$2:$L$2848,$AE408,'B-PorHerramienta'!$F$2:$F$2848,"&lt;&gt;")=0,"",ROUND(SUMIFS(INDEX('B-PorHerramienta'!$F$2:$I$2848,0,$AH$6),'B-PorHerramienta'!$A$2:$A$2848,X$8,'B-PorHerramienta'!$J$2:$J$2848,$AC408,'B-PorHerramienta'!$K$2:$K$2848,$AD408,'B-PorHerramienta'!$L$2:$L$2848,$AE408)*$AI$6,$AJ$6))</f>
        <v/>
      </c>
      <c r="Y408" s="48" t="str">
        <f>IF(COUNTIFS('B-PorHerramienta'!$A$2:$A$2848,Y$8,'B-PorHerramienta'!$J$2:$J$2848,$AC408,'B-PorHerramienta'!$K$2:$K$2848,$AD408,'B-PorHerramienta'!$L$2:$L$2848,$AE408,'B-PorHerramienta'!$F$2:$F$2848,"&lt;&gt;")=0,"",ROUND(SUMIFS(INDEX('B-PorHerramienta'!$F$2:$I$2848,0,$AH$6),'B-PorHerramienta'!$A$2:$A$2848,Y$8,'B-PorHerramienta'!$J$2:$J$2848,$AC408,'B-PorHerramienta'!$K$2:$K$2848,$AD408,'B-PorHerramienta'!$L$2:$L$2848,$AE408)*$AI$6,$AJ$6))</f>
        <v/>
      </c>
      <c r="Z408" s="48" t="str">
        <f>IF(COUNTIFS('B-PorHerramienta'!$A$2:$A$2848,Z$8,'B-PorHerramienta'!$J$2:$J$2848,$AC408,'B-PorHerramienta'!$K$2:$K$2848,$AD408,'B-PorHerramienta'!$L$2:$L$2848,$AE408,'B-PorHerramienta'!$F$2:$F$2848,"&lt;&gt;")=0,"",ROUND(SUMIFS(INDEX('B-PorHerramienta'!$F$2:$I$2848,0,$AH$6),'B-PorHerramienta'!$A$2:$A$2848,Z$8,'B-PorHerramienta'!$J$2:$J$2848,$AC408,'B-PorHerramienta'!$K$2:$K$2848,$AD408,'B-PorHerramienta'!$L$2:$L$2848,$AE408)*$AI$6,$AJ$6))</f>
        <v/>
      </c>
      <c r="AA408" s="6"/>
      <c r="AB408" s="35">
        <v>2</v>
      </c>
      <c r="AC408" s="35" t="s">
        <v>1202</v>
      </c>
      <c r="AD408" s="35" t="s">
        <v>5</v>
      </c>
      <c r="AE408" s="35" t="s">
        <v>1397</v>
      </c>
      <c r="AF408" s="35"/>
      <c r="AG408" s="35"/>
      <c r="AH408" s="35"/>
      <c r="AI408" s="35"/>
      <c r="AJ408" s="35"/>
      <c r="AK408" s="35"/>
    </row>
    <row r="409" spans="1:37" hidden="1" outlineLevel="2" collapsed="1" x14ac:dyDescent="0.25">
      <c r="A409" s="49" t="s">
        <v>2772</v>
      </c>
      <c r="B409" s="47" t="s">
        <v>549</v>
      </c>
      <c r="C409" s="48" t="str">
        <f>IF(COUNTIFS('B-PorHerramienta'!$A$2:$A$2848,C$8,'B-PorHerramienta'!$J$2:$J$2848,$AC409,'B-PorHerramienta'!$K$2:$K$2848,$AD409,'B-PorHerramienta'!$L$2:$L$2848,$AE409,'B-PorHerramienta'!$F$2:$F$2848,"&lt;&gt;")=0,"",ROUND(SUMIFS(INDEX('B-PorHerramienta'!$F$2:$I$2848,0,$AH$6),'B-PorHerramienta'!$A$2:$A$2848,C$8,'B-PorHerramienta'!$J$2:$J$2848,$AC409,'B-PorHerramienta'!$K$2:$K$2848,$AD409,'B-PorHerramienta'!$L$2:$L$2848,$AE409)*$AI$6,$AJ$6))</f>
        <v/>
      </c>
      <c r="D409" s="48" t="str">
        <f>IF(COUNTIFS('B-PorHerramienta'!$A$2:$A$2848,D$8,'B-PorHerramienta'!$J$2:$J$2848,$AC409,'B-PorHerramienta'!$K$2:$K$2848,$AD409,'B-PorHerramienta'!$L$2:$L$2848,$AE409,'B-PorHerramienta'!$F$2:$F$2848,"&lt;&gt;")=0,"",ROUND(SUMIFS(INDEX('B-PorHerramienta'!$F$2:$I$2848,0,$AH$6),'B-PorHerramienta'!$A$2:$A$2848,D$8,'B-PorHerramienta'!$J$2:$J$2848,$AC409,'B-PorHerramienta'!$K$2:$K$2848,$AD409,'B-PorHerramienta'!$L$2:$L$2848,$AE409)*$AI$6,$AJ$6))</f>
        <v/>
      </c>
      <c r="E409" s="48" t="str">
        <f>IF(COUNTIFS('B-PorHerramienta'!$A$2:$A$2848,E$8,'B-PorHerramienta'!$J$2:$J$2848,$AC409,'B-PorHerramienta'!$K$2:$K$2848,$AD409,'B-PorHerramienta'!$L$2:$L$2848,$AE409,'B-PorHerramienta'!$F$2:$F$2848,"&lt;&gt;")=0,"",ROUND(SUMIFS(INDEX('B-PorHerramienta'!$F$2:$I$2848,0,$AH$6),'B-PorHerramienta'!$A$2:$A$2848,E$8,'B-PorHerramienta'!$J$2:$J$2848,$AC409,'B-PorHerramienta'!$K$2:$K$2848,$AD409,'B-PorHerramienta'!$L$2:$L$2848,$AE409)*$AI$6,$AJ$6))</f>
        <v/>
      </c>
      <c r="F409" s="48" t="str">
        <f>IF(COUNTIFS('B-PorHerramienta'!$A$2:$A$2848,F$8,'B-PorHerramienta'!$J$2:$J$2848,$AC409,'B-PorHerramienta'!$K$2:$K$2848,$AD409,'B-PorHerramienta'!$L$2:$L$2848,$AE409,'B-PorHerramienta'!$F$2:$F$2848,"&lt;&gt;")=0,"",ROUND(SUMIFS(INDEX('B-PorHerramienta'!$F$2:$I$2848,0,$AH$6),'B-PorHerramienta'!$A$2:$A$2848,F$8,'B-PorHerramienta'!$J$2:$J$2848,$AC409,'B-PorHerramienta'!$K$2:$K$2848,$AD409,'B-PorHerramienta'!$L$2:$L$2848,$AE409)*$AI$6,$AJ$6))</f>
        <v/>
      </c>
      <c r="G409" s="48" t="str">
        <f>IF(COUNTIFS('B-PorHerramienta'!$A$2:$A$2848,G$8,'B-PorHerramienta'!$J$2:$J$2848,$AC409,'B-PorHerramienta'!$K$2:$K$2848,$AD409,'B-PorHerramienta'!$L$2:$L$2848,$AE409,'B-PorHerramienta'!$F$2:$F$2848,"&lt;&gt;")=0,"",ROUND(SUMIFS(INDEX('B-PorHerramienta'!$F$2:$I$2848,0,$AH$6),'B-PorHerramienta'!$A$2:$A$2848,G$8,'B-PorHerramienta'!$J$2:$J$2848,$AC409,'B-PorHerramienta'!$K$2:$K$2848,$AD409,'B-PorHerramienta'!$L$2:$L$2848,$AE409)*$AI$6,$AJ$6))</f>
        <v/>
      </c>
      <c r="H409" s="48" t="str">
        <f>IF(COUNTIFS('B-PorHerramienta'!$A$2:$A$2848,H$8,'B-PorHerramienta'!$J$2:$J$2848,$AC409,'B-PorHerramienta'!$K$2:$K$2848,$AD409,'B-PorHerramienta'!$L$2:$L$2848,$AE409,'B-PorHerramienta'!$F$2:$F$2848,"&lt;&gt;")=0,"",ROUND(SUMIFS(INDEX('B-PorHerramienta'!$F$2:$I$2848,0,$AH$6),'B-PorHerramienta'!$A$2:$A$2848,H$8,'B-PorHerramienta'!$J$2:$J$2848,$AC409,'B-PorHerramienta'!$K$2:$K$2848,$AD409,'B-PorHerramienta'!$L$2:$L$2848,$AE409)*$AI$6,$AJ$6))</f>
        <v/>
      </c>
      <c r="I409" s="48" t="str">
        <f>IF(COUNTIFS('B-PorHerramienta'!$A$2:$A$2848,I$8,'B-PorHerramienta'!$J$2:$J$2848,$AC409,'B-PorHerramienta'!$K$2:$K$2848,$AD409,'B-PorHerramienta'!$L$2:$L$2848,$AE409,'B-PorHerramienta'!$F$2:$F$2848,"&lt;&gt;")=0,"",ROUND(SUMIFS(INDEX('B-PorHerramienta'!$F$2:$I$2848,0,$AH$6),'B-PorHerramienta'!$A$2:$A$2848,I$8,'B-PorHerramienta'!$J$2:$J$2848,$AC409,'B-PorHerramienta'!$K$2:$K$2848,$AD409,'B-PorHerramienta'!$L$2:$L$2848,$AE409)*$AI$6,$AJ$6))</f>
        <v/>
      </c>
      <c r="J409" s="48" t="str">
        <f>IF(COUNTIFS('B-PorHerramienta'!$A$2:$A$2848,J$8,'B-PorHerramienta'!$J$2:$J$2848,$AC409,'B-PorHerramienta'!$K$2:$K$2848,$AD409,'B-PorHerramienta'!$L$2:$L$2848,$AE409,'B-PorHerramienta'!$F$2:$F$2848,"&lt;&gt;")=0,"",ROUND(SUMIFS(INDEX('B-PorHerramienta'!$F$2:$I$2848,0,$AH$6),'B-PorHerramienta'!$A$2:$A$2848,J$8,'B-PorHerramienta'!$J$2:$J$2848,$AC409,'B-PorHerramienta'!$K$2:$K$2848,$AD409,'B-PorHerramienta'!$L$2:$L$2848,$AE409)*$AI$6,$AJ$6))</f>
        <v/>
      </c>
      <c r="K409" s="48" t="str">
        <f>IF(COUNTIFS('B-PorHerramienta'!$A$2:$A$2848,K$8,'B-PorHerramienta'!$J$2:$J$2848,$AC409,'B-PorHerramienta'!$K$2:$K$2848,$AD409,'B-PorHerramienta'!$L$2:$L$2848,$AE409,'B-PorHerramienta'!$F$2:$F$2848,"&lt;&gt;")=0,"",ROUND(SUMIFS(INDEX('B-PorHerramienta'!$F$2:$I$2848,0,$AH$6),'B-PorHerramienta'!$A$2:$A$2848,K$8,'B-PorHerramienta'!$J$2:$J$2848,$AC409,'B-PorHerramienta'!$K$2:$K$2848,$AD409,'B-PorHerramienta'!$L$2:$L$2848,$AE409)*$AI$6,$AJ$6))</f>
        <v/>
      </c>
      <c r="L409" s="48" t="str">
        <f>IF(COUNTIFS('B-PorHerramienta'!$A$2:$A$2848,L$8,'B-PorHerramienta'!$J$2:$J$2848,$AC409,'B-PorHerramienta'!$K$2:$K$2848,$AD409,'B-PorHerramienta'!$L$2:$L$2848,$AE409,'B-PorHerramienta'!$F$2:$F$2848,"&lt;&gt;")=0,"",ROUND(SUMIFS(INDEX('B-PorHerramienta'!$F$2:$I$2848,0,$AH$6),'B-PorHerramienta'!$A$2:$A$2848,L$8,'B-PorHerramienta'!$J$2:$J$2848,$AC409,'B-PorHerramienta'!$K$2:$K$2848,$AD409,'B-PorHerramienta'!$L$2:$L$2848,$AE409)*$AI$6,$AJ$6))</f>
        <v/>
      </c>
      <c r="M409" s="48" t="str">
        <f>IF(COUNTIFS('B-PorHerramienta'!$A$2:$A$2848,M$8,'B-PorHerramienta'!$J$2:$J$2848,$AC409,'B-PorHerramienta'!$K$2:$K$2848,$AD409,'B-PorHerramienta'!$L$2:$L$2848,$AE409,'B-PorHerramienta'!$F$2:$F$2848,"&lt;&gt;")=0,"",ROUND(SUMIFS(INDEX('B-PorHerramienta'!$F$2:$I$2848,0,$AH$6),'B-PorHerramienta'!$A$2:$A$2848,M$8,'B-PorHerramienta'!$J$2:$J$2848,$AC409,'B-PorHerramienta'!$K$2:$K$2848,$AD409,'B-PorHerramienta'!$L$2:$L$2848,$AE409)*$AI$6,$AJ$6))</f>
        <v/>
      </c>
      <c r="N409" s="48" t="str">
        <f>IF(COUNTIFS('B-PorHerramienta'!$A$2:$A$2848,N$8,'B-PorHerramienta'!$J$2:$J$2848,$AC409,'B-PorHerramienta'!$K$2:$K$2848,$AD409,'B-PorHerramienta'!$L$2:$L$2848,$AE409,'B-PorHerramienta'!$F$2:$F$2848,"&lt;&gt;")=0,"",ROUND(SUMIFS(INDEX('B-PorHerramienta'!$F$2:$I$2848,0,$AH$6),'B-PorHerramienta'!$A$2:$A$2848,N$8,'B-PorHerramienta'!$J$2:$J$2848,$AC409,'B-PorHerramienta'!$K$2:$K$2848,$AD409,'B-PorHerramienta'!$L$2:$L$2848,$AE409)*$AI$6,$AJ$6))</f>
        <v/>
      </c>
      <c r="O409" s="48" t="str">
        <f>IF(COUNTIFS('B-PorHerramienta'!$A$2:$A$2848,O$8,'B-PorHerramienta'!$J$2:$J$2848,$AC409,'B-PorHerramienta'!$K$2:$K$2848,$AD409,'B-PorHerramienta'!$L$2:$L$2848,$AE409,'B-PorHerramienta'!$F$2:$F$2848,"&lt;&gt;")=0,"",ROUND(SUMIFS(INDEX('B-PorHerramienta'!$F$2:$I$2848,0,$AH$6),'B-PorHerramienta'!$A$2:$A$2848,O$8,'B-PorHerramienta'!$J$2:$J$2848,$AC409,'B-PorHerramienta'!$K$2:$K$2848,$AD409,'B-PorHerramienta'!$L$2:$L$2848,$AE409)*$AI$6,$AJ$6))</f>
        <v/>
      </c>
      <c r="P409" s="48" t="str">
        <f>IF(COUNTIFS('B-PorHerramienta'!$A$2:$A$2848,P$8,'B-PorHerramienta'!$J$2:$J$2848,$AC409,'B-PorHerramienta'!$K$2:$K$2848,$AD409,'B-PorHerramienta'!$L$2:$L$2848,$AE409,'B-PorHerramienta'!$F$2:$F$2848,"&lt;&gt;")=0,"",ROUND(SUMIFS(INDEX('B-PorHerramienta'!$F$2:$I$2848,0,$AH$6),'B-PorHerramienta'!$A$2:$A$2848,P$8,'B-PorHerramienta'!$J$2:$J$2848,$AC409,'B-PorHerramienta'!$K$2:$K$2848,$AD409,'B-PorHerramienta'!$L$2:$L$2848,$AE409)*$AI$6,$AJ$6))</f>
        <v/>
      </c>
      <c r="Q409" s="48" t="str">
        <f>IF(COUNTIFS('B-PorHerramienta'!$A$2:$A$2848,Q$8,'B-PorHerramienta'!$J$2:$J$2848,$AC409,'B-PorHerramienta'!$K$2:$K$2848,$AD409,'B-PorHerramienta'!$L$2:$L$2848,$AE409,'B-PorHerramienta'!$F$2:$F$2848,"&lt;&gt;")=0,"",ROUND(SUMIFS(INDEX('B-PorHerramienta'!$F$2:$I$2848,0,$AH$6),'B-PorHerramienta'!$A$2:$A$2848,Q$8,'B-PorHerramienta'!$J$2:$J$2848,$AC409,'B-PorHerramienta'!$K$2:$K$2848,$AD409,'B-PorHerramienta'!$L$2:$L$2848,$AE409)*$AI$6,$AJ$6))</f>
        <v/>
      </c>
      <c r="R409" s="48" t="str">
        <f>IF(COUNTIFS('B-PorHerramienta'!$A$2:$A$2848,R$8,'B-PorHerramienta'!$J$2:$J$2848,$AC409,'B-PorHerramienta'!$K$2:$K$2848,$AD409,'B-PorHerramienta'!$L$2:$L$2848,$AE409,'B-PorHerramienta'!$F$2:$F$2848,"&lt;&gt;")=0,"",ROUND(SUMIFS(INDEX('B-PorHerramienta'!$F$2:$I$2848,0,$AH$6),'B-PorHerramienta'!$A$2:$A$2848,R$8,'B-PorHerramienta'!$J$2:$J$2848,$AC409,'B-PorHerramienta'!$K$2:$K$2848,$AD409,'B-PorHerramienta'!$L$2:$L$2848,$AE409)*$AI$6,$AJ$6))</f>
        <v/>
      </c>
      <c r="S409" s="48" t="str">
        <f>IF(COUNTIFS('B-PorHerramienta'!$A$2:$A$2848,S$8,'B-PorHerramienta'!$J$2:$J$2848,$AC409,'B-PorHerramienta'!$K$2:$K$2848,$AD409,'B-PorHerramienta'!$L$2:$L$2848,$AE409,'B-PorHerramienta'!$F$2:$F$2848,"&lt;&gt;")=0,"",ROUND(SUMIFS(INDEX('B-PorHerramienta'!$F$2:$I$2848,0,$AH$6),'B-PorHerramienta'!$A$2:$A$2848,S$8,'B-PorHerramienta'!$J$2:$J$2848,$AC409,'B-PorHerramienta'!$K$2:$K$2848,$AD409,'B-PorHerramienta'!$L$2:$L$2848,$AE409)*$AI$6,$AJ$6))</f>
        <v/>
      </c>
      <c r="T409" s="48" t="str">
        <f>IF(COUNTIFS('B-PorHerramienta'!$A$2:$A$2848,T$8,'B-PorHerramienta'!$J$2:$J$2848,$AC409,'B-PorHerramienta'!$K$2:$K$2848,$AD409,'B-PorHerramienta'!$L$2:$L$2848,$AE409,'B-PorHerramienta'!$F$2:$F$2848,"&lt;&gt;")=0,"",ROUND(SUMIFS(INDEX('B-PorHerramienta'!$F$2:$I$2848,0,$AH$6),'B-PorHerramienta'!$A$2:$A$2848,T$8,'B-PorHerramienta'!$J$2:$J$2848,$AC409,'B-PorHerramienta'!$K$2:$K$2848,$AD409,'B-PorHerramienta'!$L$2:$L$2848,$AE409)*$AI$6,$AJ$6))</f>
        <v/>
      </c>
      <c r="U409" s="48" t="str">
        <f>IF(COUNTIFS('B-PorHerramienta'!$A$2:$A$2848,U$8,'B-PorHerramienta'!$J$2:$J$2848,$AC409,'B-PorHerramienta'!$K$2:$K$2848,$AD409,'B-PorHerramienta'!$L$2:$L$2848,$AE409,'B-PorHerramienta'!$F$2:$F$2848,"&lt;&gt;")=0,"",ROUND(SUMIFS(INDEX('B-PorHerramienta'!$F$2:$I$2848,0,$AH$6),'B-PorHerramienta'!$A$2:$A$2848,U$8,'B-PorHerramienta'!$J$2:$J$2848,$AC409,'B-PorHerramienta'!$K$2:$K$2848,$AD409,'B-PorHerramienta'!$L$2:$L$2848,$AE409)*$AI$6,$AJ$6))</f>
        <v/>
      </c>
      <c r="V409" s="48" t="str">
        <f>IF(COUNTIFS('B-PorHerramienta'!$A$2:$A$2848,V$8,'B-PorHerramienta'!$J$2:$J$2848,$AC409,'B-PorHerramienta'!$K$2:$K$2848,$AD409,'B-PorHerramienta'!$L$2:$L$2848,$AE409,'B-PorHerramienta'!$F$2:$F$2848,"&lt;&gt;")=0,"",ROUND(SUMIFS(INDEX('B-PorHerramienta'!$F$2:$I$2848,0,$AH$6),'B-PorHerramienta'!$A$2:$A$2848,V$8,'B-PorHerramienta'!$J$2:$J$2848,$AC409,'B-PorHerramienta'!$K$2:$K$2848,$AD409,'B-PorHerramienta'!$L$2:$L$2848,$AE409)*$AI$6,$AJ$6))</f>
        <v/>
      </c>
      <c r="W409" s="48" t="str">
        <f>IF(COUNTIFS('B-PorHerramienta'!$A$2:$A$2848,W$8,'B-PorHerramienta'!$J$2:$J$2848,$AC409,'B-PorHerramienta'!$K$2:$K$2848,$AD409,'B-PorHerramienta'!$L$2:$L$2848,$AE409,'B-PorHerramienta'!$F$2:$F$2848,"&lt;&gt;")=0,"",ROUND(SUMIFS(INDEX('B-PorHerramienta'!$F$2:$I$2848,0,$AH$6),'B-PorHerramienta'!$A$2:$A$2848,W$8,'B-PorHerramienta'!$J$2:$J$2848,$AC409,'B-PorHerramienta'!$K$2:$K$2848,$AD409,'B-PorHerramienta'!$L$2:$L$2848,$AE409)*$AI$6,$AJ$6))</f>
        <v/>
      </c>
      <c r="X409" s="48" t="str">
        <f>IF(COUNTIFS('B-PorHerramienta'!$A$2:$A$2848,X$8,'B-PorHerramienta'!$J$2:$J$2848,$AC409,'B-PorHerramienta'!$K$2:$K$2848,$AD409,'B-PorHerramienta'!$L$2:$L$2848,$AE409,'B-PorHerramienta'!$F$2:$F$2848,"&lt;&gt;")=0,"",ROUND(SUMIFS(INDEX('B-PorHerramienta'!$F$2:$I$2848,0,$AH$6),'B-PorHerramienta'!$A$2:$A$2848,X$8,'B-PorHerramienta'!$J$2:$J$2848,$AC409,'B-PorHerramienta'!$K$2:$K$2848,$AD409,'B-PorHerramienta'!$L$2:$L$2848,$AE409)*$AI$6,$AJ$6))</f>
        <v/>
      </c>
      <c r="Y409" s="48" t="str">
        <f>IF(COUNTIFS('B-PorHerramienta'!$A$2:$A$2848,Y$8,'B-PorHerramienta'!$J$2:$J$2848,$AC409,'B-PorHerramienta'!$K$2:$K$2848,$AD409,'B-PorHerramienta'!$L$2:$L$2848,$AE409,'B-PorHerramienta'!$F$2:$F$2848,"&lt;&gt;")=0,"",ROUND(SUMIFS(INDEX('B-PorHerramienta'!$F$2:$I$2848,0,$AH$6),'B-PorHerramienta'!$A$2:$A$2848,Y$8,'B-PorHerramienta'!$J$2:$J$2848,$AC409,'B-PorHerramienta'!$K$2:$K$2848,$AD409,'B-PorHerramienta'!$L$2:$L$2848,$AE409)*$AI$6,$AJ$6))</f>
        <v/>
      </c>
      <c r="Z409" s="48" t="str">
        <f>IF(COUNTIFS('B-PorHerramienta'!$A$2:$A$2848,Z$8,'B-PorHerramienta'!$J$2:$J$2848,$AC409,'B-PorHerramienta'!$K$2:$K$2848,$AD409,'B-PorHerramienta'!$L$2:$L$2848,$AE409,'B-PorHerramienta'!$F$2:$F$2848,"&lt;&gt;")=0,"",ROUND(SUMIFS(INDEX('B-PorHerramienta'!$F$2:$I$2848,0,$AH$6),'B-PorHerramienta'!$A$2:$A$2848,Z$8,'B-PorHerramienta'!$J$2:$J$2848,$AC409,'B-PorHerramienta'!$K$2:$K$2848,$AD409,'B-PorHerramienta'!$L$2:$L$2848,$AE409)*$AI$6,$AJ$6))</f>
        <v/>
      </c>
      <c r="AA409" s="6"/>
      <c r="AB409" s="35">
        <v>2</v>
      </c>
      <c r="AC409" s="35" t="s">
        <v>1202</v>
      </c>
      <c r="AD409" s="35" t="s">
        <v>5</v>
      </c>
      <c r="AE409" s="35" t="s">
        <v>1398</v>
      </c>
      <c r="AF409" s="35"/>
      <c r="AG409" s="35"/>
      <c r="AH409" s="35"/>
      <c r="AI409" s="35"/>
      <c r="AJ409" s="35"/>
      <c r="AK409" s="35"/>
    </row>
    <row r="410" spans="1:37" hidden="1" outlineLevel="2" collapsed="1" x14ac:dyDescent="0.25">
      <c r="A410" s="49" t="s">
        <v>2731</v>
      </c>
      <c r="B410" s="47" t="s">
        <v>2771</v>
      </c>
      <c r="C410" s="48" t="str">
        <f>IF(COUNTIFS('B-PorHerramienta'!$A$2:$A$2848,C$8,'B-PorHerramienta'!$J$2:$J$2848,$AC410,'B-PorHerramienta'!$K$2:$K$2848,$AD410,'B-PorHerramienta'!$L$2:$L$2848,$AE410,'B-PorHerramienta'!$F$2:$F$2848,"&lt;&gt;")=0,"",ROUND(SUMIFS(INDEX('B-PorHerramienta'!$F$2:$I$2848,0,$AH$6),'B-PorHerramienta'!$A$2:$A$2848,C$8,'B-PorHerramienta'!$J$2:$J$2848,$AC410,'B-PorHerramienta'!$K$2:$K$2848,$AD410,'B-PorHerramienta'!$L$2:$L$2848,$AE410)*$AI$6,$AJ$6))</f>
        <v/>
      </c>
      <c r="D410" s="48" t="str">
        <f>IF(COUNTIFS('B-PorHerramienta'!$A$2:$A$2848,D$8,'B-PorHerramienta'!$J$2:$J$2848,$AC410,'B-PorHerramienta'!$K$2:$K$2848,$AD410,'B-PorHerramienta'!$L$2:$L$2848,$AE410,'B-PorHerramienta'!$F$2:$F$2848,"&lt;&gt;")=0,"",ROUND(SUMIFS(INDEX('B-PorHerramienta'!$F$2:$I$2848,0,$AH$6),'B-PorHerramienta'!$A$2:$A$2848,D$8,'B-PorHerramienta'!$J$2:$J$2848,$AC410,'B-PorHerramienta'!$K$2:$K$2848,$AD410,'B-PorHerramienta'!$L$2:$L$2848,$AE410)*$AI$6,$AJ$6))</f>
        <v/>
      </c>
      <c r="E410" s="48">
        <f>IF(COUNTIFS('B-PorHerramienta'!$A$2:$A$2848,E$8,'B-PorHerramienta'!$J$2:$J$2848,$AC410,'B-PorHerramienta'!$K$2:$K$2848,$AD410,'B-PorHerramienta'!$L$2:$L$2848,$AE410,'B-PorHerramienta'!$F$2:$F$2848,"&lt;&gt;")=0,"",ROUND(SUMIFS(INDEX('B-PorHerramienta'!$F$2:$I$2848,0,$AH$6),'B-PorHerramienta'!$A$2:$A$2848,E$8,'B-PorHerramienta'!$J$2:$J$2848,$AC410,'B-PorHerramienta'!$K$2:$K$2848,$AD410,'B-PorHerramienta'!$L$2:$L$2848,$AE410)*$AI$6,$AJ$6))</f>
        <v>0.30570000000000003</v>
      </c>
      <c r="F410" s="48" t="str">
        <f>IF(COUNTIFS('B-PorHerramienta'!$A$2:$A$2848,F$8,'B-PorHerramienta'!$J$2:$J$2848,$AC410,'B-PorHerramienta'!$K$2:$K$2848,$AD410,'B-PorHerramienta'!$L$2:$L$2848,$AE410,'B-PorHerramienta'!$F$2:$F$2848,"&lt;&gt;")=0,"",ROUND(SUMIFS(INDEX('B-PorHerramienta'!$F$2:$I$2848,0,$AH$6),'B-PorHerramienta'!$A$2:$A$2848,F$8,'B-PorHerramienta'!$J$2:$J$2848,$AC410,'B-PorHerramienta'!$K$2:$K$2848,$AD410,'B-PorHerramienta'!$L$2:$L$2848,$AE410)*$AI$6,$AJ$6))</f>
        <v/>
      </c>
      <c r="G410" s="48">
        <f>IF(COUNTIFS('B-PorHerramienta'!$A$2:$A$2848,G$8,'B-PorHerramienta'!$J$2:$J$2848,$AC410,'B-PorHerramienta'!$K$2:$K$2848,$AD410,'B-PorHerramienta'!$L$2:$L$2848,$AE410,'B-PorHerramienta'!$F$2:$F$2848,"&lt;&gt;")=0,"",ROUND(SUMIFS(INDEX('B-PorHerramienta'!$F$2:$I$2848,0,$AH$6),'B-PorHerramienta'!$A$2:$A$2848,G$8,'B-PorHerramienta'!$J$2:$J$2848,$AC410,'B-PorHerramienta'!$K$2:$K$2848,$AD410,'B-PorHerramienta'!$L$2:$L$2848,$AE410)*$AI$6,$AJ$6))</f>
        <v>0.20860000000000001</v>
      </c>
      <c r="H410" s="48">
        <f>IF(COUNTIFS('B-PorHerramienta'!$A$2:$A$2848,H$8,'B-PorHerramienta'!$J$2:$J$2848,$AC410,'B-PorHerramienta'!$K$2:$K$2848,$AD410,'B-PorHerramienta'!$L$2:$L$2848,$AE410,'B-PorHerramienta'!$F$2:$F$2848,"&lt;&gt;")=0,"",ROUND(SUMIFS(INDEX('B-PorHerramienta'!$F$2:$I$2848,0,$AH$6),'B-PorHerramienta'!$A$2:$A$2848,H$8,'B-PorHerramienta'!$J$2:$J$2848,$AC410,'B-PorHerramienta'!$K$2:$K$2848,$AD410,'B-PorHerramienta'!$L$2:$L$2848,$AE410)*$AI$6,$AJ$6))</f>
        <v>0.20280000000000001</v>
      </c>
      <c r="I410" s="48">
        <f>IF(COUNTIFS('B-PorHerramienta'!$A$2:$A$2848,I$8,'B-PorHerramienta'!$J$2:$J$2848,$AC410,'B-PorHerramienta'!$K$2:$K$2848,$AD410,'B-PorHerramienta'!$L$2:$L$2848,$AE410,'B-PorHerramienta'!$F$2:$F$2848,"&lt;&gt;")=0,"",ROUND(SUMIFS(INDEX('B-PorHerramienta'!$F$2:$I$2848,0,$AH$6),'B-PorHerramienta'!$A$2:$A$2848,I$8,'B-PorHerramienta'!$J$2:$J$2848,$AC410,'B-PorHerramienta'!$K$2:$K$2848,$AD410,'B-PorHerramienta'!$L$2:$L$2848,$AE410)*$AI$6,$AJ$6))</f>
        <v>0.17960000000000001</v>
      </c>
      <c r="J410" s="48">
        <f>IF(COUNTIFS('B-PorHerramienta'!$A$2:$A$2848,J$8,'B-PorHerramienta'!$J$2:$J$2848,$AC410,'B-PorHerramienta'!$K$2:$K$2848,$AD410,'B-PorHerramienta'!$L$2:$L$2848,$AE410,'B-PorHerramienta'!$F$2:$F$2848,"&lt;&gt;")=0,"",ROUND(SUMIFS(INDEX('B-PorHerramienta'!$F$2:$I$2848,0,$AH$6),'B-PorHerramienta'!$A$2:$A$2848,J$8,'B-PorHerramienta'!$J$2:$J$2848,$AC410,'B-PorHerramienta'!$K$2:$K$2848,$AD410,'B-PorHerramienta'!$L$2:$L$2848,$AE410)*$AI$6,$AJ$6))</f>
        <v>0.19620000000000001</v>
      </c>
      <c r="K410" s="48" t="str">
        <f>IF(COUNTIFS('B-PorHerramienta'!$A$2:$A$2848,K$8,'B-PorHerramienta'!$J$2:$J$2848,$AC410,'B-PorHerramienta'!$K$2:$K$2848,$AD410,'B-PorHerramienta'!$L$2:$L$2848,$AE410,'B-PorHerramienta'!$F$2:$F$2848,"&lt;&gt;")=0,"",ROUND(SUMIFS(INDEX('B-PorHerramienta'!$F$2:$I$2848,0,$AH$6),'B-PorHerramienta'!$A$2:$A$2848,K$8,'B-PorHerramienta'!$J$2:$J$2848,$AC410,'B-PorHerramienta'!$K$2:$K$2848,$AD410,'B-PorHerramienta'!$L$2:$L$2848,$AE410)*$AI$6,$AJ$6))</f>
        <v/>
      </c>
      <c r="L410" s="48" t="str">
        <f>IF(COUNTIFS('B-PorHerramienta'!$A$2:$A$2848,L$8,'B-PorHerramienta'!$J$2:$J$2848,$AC410,'B-PorHerramienta'!$K$2:$K$2848,$AD410,'B-PorHerramienta'!$L$2:$L$2848,$AE410,'B-PorHerramienta'!$F$2:$F$2848,"&lt;&gt;")=0,"",ROUND(SUMIFS(INDEX('B-PorHerramienta'!$F$2:$I$2848,0,$AH$6),'B-PorHerramienta'!$A$2:$A$2848,L$8,'B-PorHerramienta'!$J$2:$J$2848,$AC410,'B-PorHerramienta'!$K$2:$K$2848,$AD410,'B-PorHerramienta'!$L$2:$L$2848,$AE410)*$AI$6,$AJ$6))</f>
        <v/>
      </c>
      <c r="M410" s="48" t="str">
        <f>IF(COUNTIFS('B-PorHerramienta'!$A$2:$A$2848,M$8,'B-PorHerramienta'!$J$2:$J$2848,$AC410,'B-PorHerramienta'!$K$2:$K$2848,$AD410,'B-PorHerramienta'!$L$2:$L$2848,$AE410,'B-PorHerramienta'!$F$2:$F$2848,"&lt;&gt;")=0,"",ROUND(SUMIFS(INDEX('B-PorHerramienta'!$F$2:$I$2848,0,$AH$6),'B-PorHerramienta'!$A$2:$A$2848,M$8,'B-PorHerramienta'!$J$2:$J$2848,$AC410,'B-PorHerramienta'!$K$2:$K$2848,$AD410,'B-PorHerramienta'!$L$2:$L$2848,$AE410)*$AI$6,$AJ$6))</f>
        <v/>
      </c>
      <c r="N410" s="48" t="str">
        <f>IF(COUNTIFS('B-PorHerramienta'!$A$2:$A$2848,N$8,'B-PorHerramienta'!$J$2:$J$2848,$AC410,'B-PorHerramienta'!$K$2:$K$2848,$AD410,'B-PorHerramienta'!$L$2:$L$2848,$AE410,'B-PorHerramienta'!$F$2:$F$2848,"&lt;&gt;")=0,"",ROUND(SUMIFS(INDEX('B-PorHerramienta'!$F$2:$I$2848,0,$AH$6),'B-PorHerramienta'!$A$2:$A$2848,N$8,'B-PorHerramienta'!$J$2:$J$2848,$AC410,'B-PorHerramienta'!$K$2:$K$2848,$AD410,'B-PorHerramienta'!$L$2:$L$2848,$AE410)*$AI$6,$AJ$6))</f>
        <v/>
      </c>
      <c r="O410" s="48" t="str">
        <f>IF(COUNTIFS('B-PorHerramienta'!$A$2:$A$2848,O$8,'B-PorHerramienta'!$J$2:$J$2848,$AC410,'B-PorHerramienta'!$K$2:$K$2848,$AD410,'B-PorHerramienta'!$L$2:$L$2848,$AE410,'B-PorHerramienta'!$F$2:$F$2848,"&lt;&gt;")=0,"",ROUND(SUMIFS(INDEX('B-PorHerramienta'!$F$2:$I$2848,0,$AH$6),'B-PorHerramienta'!$A$2:$A$2848,O$8,'B-PorHerramienta'!$J$2:$J$2848,$AC410,'B-PorHerramienta'!$K$2:$K$2848,$AD410,'B-PorHerramienta'!$L$2:$L$2848,$AE410)*$AI$6,$AJ$6))</f>
        <v/>
      </c>
      <c r="P410" s="48" t="str">
        <f>IF(COUNTIFS('B-PorHerramienta'!$A$2:$A$2848,P$8,'B-PorHerramienta'!$J$2:$J$2848,$AC410,'B-PorHerramienta'!$K$2:$K$2848,$AD410,'B-PorHerramienta'!$L$2:$L$2848,$AE410,'B-PorHerramienta'!$F$2:$F$2848,"&lt;&gt;")=0,"",ROUND(SUMIFS(INDEX('B-PorHerramienta'!$F$2:$I$2848,0,$AH$6),'B-PorHerramienta'!$A$2:$A$2848,P$8,'B-PorHerramienta'!$J$2:$J$2848,$AC410,'B-PorHerramienta'!$K$2:$K$2848,$AD410,'B-PorHerramienta'!$L$2:$L$2848,$AE410)*$AI$6,$AJ$6))</f>
        <v/>
      </c>
      <c r="Q410" s="48" t="str">
        <f>IF(COUNTIFS('B-PorHerramienta'!$A$2:$A$2848,Q$8,'B-PorHerramienta'!$J$2:$J$2848,$AC410,'B-PorHerramienta'!$K$2:$K$2848,$AD410,'B-PorHerramienta'!$L$2:$L$2848,$AE410,'B-PorHerramienta'!$F$2:$F$2848,"&lt;&gt;")=0,"",ROUND(SUMIFS(INDEX('B-PorHerramienta'!$F$2:$I$2848,0,$AH$6),'B-PorHerramienta'!$A$2:$A$2848,Q$8,'B-PorHerramienta'!$J$2:$J$2848,$AC410,'B-PorHerramienta'!$K$2:$K$2848,$AD410,'B-PorHerramienta'!$L$2:$L$2848,$AE410)*$AI$6,$AJ$6))</f>
        <v/>
      </c>
      <c r="R410" s="48" t="str">
        <f>IF(COUNTIFS('B-PorHerramienta'!$A$2:$A$2848,R$8,'B-PorHerramienta'!$J$2:$J$2848,$AC410,'B-PorHerramienta'!$K$2:$K$2848,$AD410,'B-PorHerramienta'!$L$2:$L$2848,$AE410,'B-PorHerramienta'!$F$2:$F$2848,"&lt;&gt;")=0,"",ROUND(SUMIFS(INDEX('B-PorHerramienta'!$F$2:$I$2848,0,$AH$6),'B-PorHerramienta'!$A$2:$A$2848,R$8,'B-PorHerramienta'!$J$2:$J$2848,$AC410,'B-PorHerramienta'!$K$2:$K$2848,$AD410,'B-PorHerramienta'!$L$2:$L$2848,$AE410)*$AI$6,$AJ$6))</f>
        <v/>
      </c>
      <c r="S410" s="48" t="str">
        <f>IF(COUNTIFS('B-PorHerramienta'!$A$2:$A$2848,S$8,'B-PorHerramienta'!$J$2:$J$2848,$AC410,'B-PorHerramienta'!$K$2:$K$2848,$AD410,'B-PorHerramienta'!$L$2:$L$2848,$AE410,'B-PorHerramienta'!$F$2:$F$2848,"&lt;&gt;")=0,"",ROUND(SUMIFS(INDEX('B-PorHerramienta'!$F$2:$I$2848,0,$AH$6),'B-PorHerramienta'!$A$2:$A$2848,S$8,'B-PorHerramienta'!$J$2:$J$2848,$AC410,'B-PorHerramienta'!$K$2:$K$2848,$AD410,'B-PorHerramienta'!$L$2:$L$2848,$AE410)*$AI$6,$AJ$6))</f>
        <v/>
      </c>
      <c r="T410" s="48" t="str">
        <f>IF(COUNTIFS('B-PorHerramienta'!$A$2:$A$2848,T$8,'B-PorHerramienta'!$J$2:$J$2848,$AC410,'B-PorHerramienta'!$K$2:$K$2848,$AD410,'B-PorHerramienta'!$L$2:$L$2848,$AE410,'B-PorHerramienta'!$F$2:$F$2848,"&lt;&gt;")=0,"",ROUND(SUMIFS(INDEX('B-PorHerramienta'!$F$2:$I$2848,0,$AH$6),'B-PorHerramienta'!$A$2:$A$2848,T$8,'B-PorHerramienta'!$J$2:$J$2848,$AC410,'B-PorHerramienta'!$K$2:$K$2848,$AD410,'B-PorHerramienta'!$L$2:$L$2848,$AE410)*$AI$6,$AJ$6))</f>
        <v/>
      </c>
      <c r="U410" s="48" t="str">
        <f>IF(COUNTIFS('B-PorHerramienta'!$A$2:$A$2848,U$8,'B-PorHerramienta'!$J$2:$J$2848,$AC410,'B-PorHerramienta'!$K$2:$K$2848,$AD410,'B-PorHerramienta'!$L$2:$L$2848,$AE410,'B-PorHerramienta'!$F$2:$F$2848,"&lt;&gt;")=0,"",ROUND(SUMIFS(INDEX('B-PorHerramienta'!$F$2:$I$2848,0,$AH$6),'B-PorHerramienta'!$A$2:$A$2848,U$8,'B-PorHerramienta'!$J$2:$J$2848,$AC410,'B-PorHerramienta'!$K$2:$K$2848,$AD410,'B-PorHerramienta'!$L$2:$L$2848,$AE410)*$AI$6,$AJ$6))</f>
        <v/>
      </c>
      <c r="V410" s="48" t="str">
        <f>IF(COUNTIFS('B-PorHerramienta'!$A$2:$A$2848,V$8,'B-PorHerramienta'!$J$2:$J$2848,$AC410,'B-PorHerramienta'!$K$2:$K$2848,$AD410,'B-PorHerramienta'!$L$2:$L$2848,$AE410,'B-PorHerramienta'!$F$2:$F$2848,"&lt;&gt;")=0,"",ROUND(SUMIFS(INDEX('B-PorHerramienta'!$F$2:$I$2848,0,$AH$6),'B-PorHerramienta'!$A$2:$A$2848,V$8,'B-PorHerramienta'!$J$2:$J$2848,$AC410,'B-PorHerramienta'!$K$2:$K$2848,$AD410,'B-PorHerramienta'!$L$2:$L$2848,$AE410)*$AI$6,$AJ$6))</f>
        <v/>
      </c>
      <c r="W410" s="48" t="str">
        <f>IF(COUNTIFS('B-PorHerramienta'!$A$2:$A$2848,W$8,'B-PorHerramienta'!$J$2:$J$2848,$AC410,'B-PorHerramienta'!$K$2:$K$2848,$AD410,'B-PorHerramienta'!$L$2:$L$2848,$AE410,'B-PorHerramienta'!$F$2:$F$2848,"&lt;&gt;")=0,"",ROUND(SUMIFS(INDEX('B-PorHerramienta'!$F$2:$I$2848,0,$AH$6),'B-PorHerramienta'!$A$2:$A$2848,W$8,'B-PorHerramienta'!$J$2:$J$2848,$AC410,'B-PorHerramienta'!$K$2:$K$2848,$AD410,'B-PorHerramienta'!$L$2:$L$2848,$AE410)*$AI$6,$AJ$6))</f>
        <v/>
      </c>
      <c r="X410" s="48" t="str">
        <f>IF(COUNTIFS('B-PorHerramienta'!$A$2:$A$2848,X$8,'B-PorHerramienta'!$J$2:$J$2848,$AC410,'B-PorHerramienta'!$K$2:$K$2848,$AD410,'B-PorHerramienta'!$L$2:$L$2848,$AE410,'B-PorHerramienta'!$F$2:$F$2848,"&lt;&gt;")=0,"",ROUND(SUMIFS(INDEX('B-PorHerramienta'!$F$2:$I$2848,0,$AH$6),'B-PorHerramienta'!$A$2:$A$2848,X$8,'B-PorHerramienta'!$J$2:$J$2848,$AC410,'B-PorHerramienta'!$K$2:$K$2848,$AD410,'B-PorHerramienta'!$L$2:$L$2848,$AE410)*$AI$6,$AJ$6))</f>
        <v/>
      </c>
      <c r="Y410" s="48" t="str">
        <f>IF(COUNTIFS('B-PorHerramienta'!$A$2:$A$2848,Y$8,'B-PorHerramienta'!$J$2:$J$2848,$AC410,'B-PorHerramienta'!$K$2:$K$2848,$AD410,'B-PorHerramienta'!$L$2:$L$2848,$AE410,'B-PorHerramienta'!$F$2:$F$2848,"&lt;&gt;")=0,"",ROUND(SUMIFS(INDEX('B-PorHerramienta'!$F$2:$I$2848,0,$AH$6),'B-PorHerramienta'!$A$2:$A$2848,Y$8,'B-PorHerramienta'!$J$2:$J$2848,$AC410,'B-PorHerramienta'!$K$2:$K$2848,$AD410,'B-PorHerramienta'!$L$2:$L$2848,$AE410)*$AI$6,$AJ$6))</f>
        <v/>
      </c>
      <c r="Z410" s="48" t="str">
        <f>IF(COUNTIFS('B-PorHerramienta'!$A$2:$A$2848,Z$8,'B-PorHerramienta'!$J$2:$J$2848,$AC410,'B-PorHerramienta'!$K$2:$K$2848,$AD410,'B-PorHerramienta'!$L$2:$L$2848,$AE410,'B-PorHerramienta'!$F$2:$F$2848,"&lt;&gt;")=0,"",ROUND(SUMIFS(INDEX('B-PorHerramienta'!$F$2:$I$2848,0,$AH$6),'B-PorHerramienta'!$A$2:$A$2848,Z$8,'B-PorHerramienta'!$J$2:$J$2848,$AC410,'B-PorHerramienta'!$K$2:$K$2848,$AD410,'B-PorHerramienta'!$L$2:$L$2848,$AE410)*$AI$6,$AJ$6))</f>
        <v/>
      </c>
      <c r="AA410" s="6"/>
      <c r="AB410" s="35">
        <v>2</v>
      </c>
      <c r="AC410" s="35" t="s">
        <v>1202</v>
      </c>
      <c r="AD410" s="35" t="s">
        <v>5</v>
      </c>
      <c r="AE410" s="35" t="s">
        <v>1455</v>
      </c>
      <c r="AF410" s="35"/>
      <c r="AG410" s="35"/>
      <c r="AH410" s="35"/>
      <c r="AI410" s="35"/>
      <c r="AJ410" s="35"/>
      <c r="AK410" s="35"/>
    </row>
    <row r="411" spans="1:37" ht="45" hidden="1" outlineLevel="2" collapsed="1" x14ac:dyDescent="0.25">
      <c r="A411" s="49" t="s">
        <v>2770</v>
      </c>
      <c r="B411" s="47" t="s">
        <v>550</v>
      </c>
      <c r="C411" s="48" t="str">
        <f>IF(COUNTIFS('B-PorHerramienta'!$A$2:$A$2848,C$8,'B-PorHerramienta'!$J$2:$J$2848,$AC411,'B-PorHerramienta'!$K$2:$K$2848,$AD411,'B-PorHerramienta'!$L$2:$L$2848,$AE411,'B-PorHerramienta'!$F$2:$F$2848,"&lt;&gt;")=0,"",ROUND(SUMIFS(INDEX('B-PorHerramienta'!$F$2:$I$2848,0,$AH$6),'B-PorHerramienta'!$A$2:$A$2848,C$8,'B-PorHerramienta'!$J$2:$J$2848,$AC411,'B-PorHerramienta'!$K$2:$K$2848,$AD411,'B-PorHerramienta'!$L$2:$L$2848,$AE411)*$AI$6,$AJ$6))</f>
        <v/>
      </c>
      <c r="D411" s="48" t="str">
        <f>IF(COUNTIFS('B-PorHerramienta'!$A$2:$A$2848,D$8,'B-PorHerramienta'!$J$2:$J$2848,$AC411,'B-PorHerramienta'!$K$2:$K$2848,$AD411,'B-PorHerramienta'!$L$2:$L$2848,$AE411,'B-PorHerramienta'!$F$2:$F$2848,"&lt;&gt;")=0,"",ROUND(SUMIFS(INDEX('B-PorHerramienta'!$F$2:$I$2848,0,$AH$6),'B-PorHerramienta'!$A$2:$A$2848,D$8,'B-PorHerramienta'!$J$2:$J$2848,$AC411,'B-PorHerramienta'!$K$2:$K$2848,$AD411,'B-PorHerramienta'!$L$2:$L$2848,$AE411)*$AI$6,$AJ$6))</f>
        <v/>
      </c>
      <c r="E411" s="48">
        <f>IF(COUNTIFS('B-PorHerramienta'!$A$2:$A$2848,E$8,'B-PorHerramienta'!$J$2:$J$2848,$AC411,'B-PorHerramienta'!$K$2:$K$2848,$AD411,'B-PorHerramienta'!$L$2:$L$2848,$AE411,'B-PorHerramienta'!$F$2:$F$2848,"&lt;&gt;")=0,"",ROUND(SUMIFS(INDEX('B-PorHerramienta'!$F$2:$I$2848,0,$AH$6),'B-PorHerramienta'!$A$2:$A$2848,E$8,'B-PorHerramienta'!$J$2:$J$2848,$AC411,'B-PorHerramienta'!$K$2:$K$2848,$AD411,'B-PorHerramienta'!$L$2:$L$2848,$AE411)*$AI$6,$AJ$6))</f>
        <v>2.0999999999999999E-3</v>
      </c>
      <c r="F411" s="48" t="str">
        <f>IF(COUNTIFS('B-PorHerramienta'!$A$2:$A$2848,F$8,'B-PorHerramienta'!$J$2:$J$2848,$AC411,'B-PorHerramienta'!$K$2:$K$2848,$AD411,'B-PorHerramienta'!$L$2:$L$2848,$AE411,'B-PorHerramienta'!$F$2:$F$2848,"&lt;&gt;")=0,"",ROUND(SUMIFS(INDEX('B-PorHerramienta'!$F$2:$I$2848,0,$AH$6),'B-PorHerramienta'!$A$2:$A$2848,F$8,'B-PorHerramienta'!$J$2:$J$2848,$AC411,'B-PorHerramienta'!$K$2:$K$2848,$AD411,'B-PorHerramienta'!$L$2:$L$2848,$AE411)*$AI$6,$AJ$6))</f>
        <v/>
      </c>
      <c r="G411" s="48" t="str">
        <f>IF(COUNTIFS('B-PorHerramienta'!$A$2:$A$2848,G$8,'B-PorHerramienta'!$J$2:$J$2848,$AC411,'B-PorHerramienta'!$K$2:$K$2848,$AD411,'B-PorHerramienta'!$L$2:$L$2848,$AE411,'B-PorHerramienta'!$F$2:$F$2848,"&lt;&gt;")=0,"",ROUND(SUMIFS(INDEX('B-PorHerramienta'!$F$2:$I$2848,0,$AH$6),'B-PorHerramienta'!$A$2:$A$2848,G$8,'B-PorHerramienta'!$J$2:$J$2848,$AC411,'B-PorHerramienta'!$K$2:$K$2848,$AD411,'B-PorHerramienta'!$L$2:$L$2848,$AE411)*$AI$6,$AJ$6))</f>
        <v/>
      </c>
      <c r="H411" s="48" t="str">
        <f>IF(COUNTIFS('B-PorHerramienta'!$A$2:$A$2848,H$8,'B-PorHerramienta'!$J$2:$J$2848,$AC411,'B-PorHerramienta'!$K$2:$K$2848,$AD411,'B-PorHerramienta'!$L$2:$L$2848,$AE411,'B-PorHerramienta'!$F$2:$F$2848,"&lt;&gt;")=0,"",ROUND(SUMIFS(INDEX('B-PorHerramienta'!$F$2:$I$2848,0,$AH$6),'B-PorHerramienta'!$A$2:$A$2848,H$8,'B-PorHerramienta'!$J$2:$J$2848,$AC411,'B-PorHerramienta'!$K$2:$K$2848,$AD411,'B-PorHerramienta'!$L$2:$L$2848,$AE411)*$AI$6,$AJ$6))</f>
        <v/>
      </c>
      <c r="I411" s="48" t="str">
        <f>IF(COUNTIFS('B-PorHerramienta'!$A$2:$A$2848,I$8,'B-PorHerramienta'!$J$2:$J$2848,$AC411,'B-PorHerramienta'!$K$2:$K$2848,$AD411,'B-PorHerramienta'!$L$2:$L$2848,$AE411,'B-PorHerramienta'!$F$2:$F$2848,"&lt;&gt;")=0,"",ROUND(SUMIFS(INDEX('B-PorHerramienta'!$F$2:$I$2848,0,$AH$6),'B-PorHerramienta'!$A$2:$A$2848,I$8,'B-PorHerramienta'!$J$2:$J$2848,$AC411,'B-PorHerramienta'!$K$2:$K$2848,$AD411,'B-PorHerramienta'!$L$2:$L$2848,$AE411)*$AI$6,$AJ$6))</f>
        <v/>
      </c>
      <c r="J411" s="48" t="str">
        <f>IF(COUNTIFS('B-PorHerramienta'!$A$2:$A$2848,J$8,'B-PorHerramienta'!$J$2:$J$2848,$AC411,'B-PorHerramienta'!$K$2:$K$2848,$AD411,'B-PorHerramienta'!$L$2:$L$2848,$AE411,'B-PorHerramienta'!$F$2:$F$2848,"&lt;&gt;")=0,"",ROUND(SUMIFS(INDEX('B-PorHerramienta'!$F$2:$I$2848,0,$AH$6),'B-PorHerramienta'!$A$2:$A$2848,J$8,'B-PorHerramienta'!$J$2:$J$2848,$AC411,'B-PorHerramienta'!$K$2:$K$2848,$AD411,'B-PorHerramienta'!$L$2:$L$2848,$AE411)*$AI$6,$AJ$6))</f>
        <v/>
      </c>
      <c r="K411" s="48" t="str">
        <f>IF(COUNTIFS('B-PorHerramienta'!$A$2:$A$2848,K$8,'B-PorHerramienta'!$J$2:$J$2848,$AC411,'B-PorHerramienta'!$K$2:$K$2848,$AD411,'B-PorHerramienta'!$L$2:$L$2848,$AE411,'B-PorHerramienta'!$F$2:$F$2848,"&lt;&gt;")=0,"",ROUND(SUMIFS(INDEX('B-PorHerramienta'!$F$2:$I$2848,0,$AH$6),'B-PorHerramienta'!$A$2:$A$2848,K$8,'B-PorHerramienta'!$J$2:$J$2848,$AC411,'B-PorHerramienta'!$K$2:$K$2848,$AD411,'B-PorHerramienta'!$L$2:$L$2848,$AE411)*$AI$6,$AJ$6))</f>
        <v/>
      </c>
      <c r="L411" s="48" t="str">
        <f>IF(COUNTIFS('B-PorHerramienta'!$A$2:$A$2848,L$8,'B-PorHerramienta'!$J$2:$J$2848,$AC411,'B-PorHerramienta'!$K$2:$K$2848,$AD411,'B-PorHerramienta'!$L$2:$L$2848,$AE411,'B-PorHerramienta'!$F$2:$F$2848,"&lt;&gt;")=0,"",ROUND(SUMIFS(INDEX('B-PorHerramienta'!$F$2:$I$2848,0,$AH$6),'B-PorHerramienta'!$A$2:$A$2848,L$8,'B-PorHerramienta'!$J$2:$J$2848,$AC411,'B-PorHerramienta'!$K$2:$K$2848,$AD411,'B-PorHerramienta'!$L$2:$L$2848,$AE411)*$AI$6,$AJ$6))</f>
        <v/>
      </c>
      <c r="M411" s="48" t="str">
        <f>IF(COUNTIFS('B-PorHerramienta'!$A$2:$A$2848,M$8,'B-PorHerramienta'!$J$2:$J$2848,$AC411,'B-PorHerramienta'!$K$2:$K$2848,$AD411,'B-PorHerramienta'!$L$2:$L$2848,$AE411,'B-PorHerramienta'!$F$2:$F$2848,"&lt;&gt;")=0,"",ROUND(SUMIFS(INDEX('B-PorHerramienta'!$F$2:$I$2848,0,$AH$6),'B-PorHerramienta'!$A$2:$A$2848,M$8,'B-PorHerramienta'!$J$2:$J$2848,$AC411,'B-PorHerramienta'!$K$2:$K$2848,$AD411,'B-PorHerramienta'!$L$2:$L$2848,$AE411)*$AI$6,$AJ$6))</f>
        <v/>
      </c>
      <c r="N411" s="48" t="str">
        <f>IF(COUNTIFS('B-PorHerramienta'!$A$2:$A$2848,N$8,'B-PorHerramienta'!$J$2:$J$2848,$AC411,'B-PorHerramienta'!$K$2:$K$2848,$AD411,'B-PorHerramienta'!$L$2:$L$2848,$AE411,'B-PorHerramienta'!$F$2:$F$2848,"&lt;&gt;")=0,"",ROUND(SUMIFS(INDEX('B-PorHerramienta'!$F$2:$I$2848,0,$AH$6),'B-PorHerramienta'!$A$2:$A$2848,N$8,'B-PorHerramienta'!$J$2:$J$2848,$AC411,'B-PorHerramienta'!$K$2:$K$2848,$AD411,'B-PorHerramienta'!$L$2:$L$2848,$AE411)*$AI$6,$AJ$6))</f>
        <v/>
      </c>
      <c r="O411" s="48" t="str">
        <f>IF(COUNTIFS('B-PorHerramienta'!$A$2:$A$2848,O$8,'B-PorHerramienta'!$J$2:$J$2848,$AC411,'B-PorHerramienta'!$K$2:$K$2848,$AD411,'B-PorHerramienta'!$L$2:$L$2848,$AE411,'B-PorHerramienta'!$F$2:$F$2848,"&lt;&gt;")=0,"",ROUND(SUMIFS(INDEX('B-PorHerramienta'!$F$2:$I$2848,0,$AH$6),'B-PorHerramienta'!$A$2:$A$2848,O$8,'B-PorHerramienta'!$J$2:$J$2848,$AC411,'B-PorHerramienta'!$K$2:$K$2848,$AD411,'B-PorHerramienta'!$L$2:$L$2848,$AE411)*$AI$6,$AJ$6))</f>
        <v/>
      </c>
      <c r="P411" s="48" t="str">
        <f>IF(COUNTIFS('B-PorHerramienta'!$A$2:$A$2848,P$8,'B-PorHerramienta'!$J$2:$J$2848,$AC411,'B-PorHerramienta'!$K$2:$K$2848,$AD411,'B-PorHerramienta'!$L$2:$L$2848,$AE411,'B-PorHerramienta'!$F$2:$F$2848,"&lt;&gt;")=0,"",ROUND(SUMIFS(INDEX('B-PorHerramienta'!$F$2:$I$2848,0,$AH$6),'B-PorHerramienta'!$A$2:$A$2848,P$8,'B-PorHerramienta'!$J$2:$J$2848,$AC411,'B-PorHerramienta'!$K$2:$K$2848,$AD411,'B-PorHerramienta'!$L$2:$L$2848,$AE411)*$AI$6,$AJ$6))</f>
        <v/>
      </c>
      <c r="Q411" s="48" t="str">
        <f>IF(COUNTIFS('B-PorHerramienta'!$A$2:$A$2848,Q$8,'B-PorHerramienta'!$J$2:$J$2848,$AC411,'B-PorHerramienta'!$K$2:$K$2848,$AD411,'B-PorHerramienta'!$L$2:$L$2848,$AE411,'B-PorHerramienta'!$F$2:$F$2848,"&lt;&gt;")=0,"",ROUND(SUMIFS(INDEX('B-PorHerramienta'!$F$2:$I$2848,0,$AH$6),'B-PorHerramienta'!$A$2:$A$2848,Q$8,'B-PorHerramienta'!$J$2:$J$2848,$AC411,'B-PorHerramienta'!$K$2:$K$2848,$AD411,'B-PorHerramienta'!$L$2:$L$2848,$AE411)*$AI$6,$AJ$6))</f>
        <v/>
      </c>
      <c r="R411" s="48" t="str">
        <f>IF(COUNTIFS('B-PorHerramienta'!$A$2:$A$2848,R$8,'B-PorHerramienta'!$J$2:$J$2848,$AC411,'B-PorHerramienta'!$K$2:$K$2848,$AD411,'B-PorHerramienta'!$L$2:$L$2848,$AE411,'B-PorHerramienta'!$F$2:$F$2848,"&lt;&gt;")=0,"",ROUND(SUMIFS(INDEX('B-PorHerramienta'!$F$2:$I$2848,0,$AH$6),'B-PorHerramienta'!$A$2:$A$2848,R$8,'B-PorHerramienta'!$J$2:$J$2848,$AC411,'B-PorHerramienta'!$K$2:$K$2848,$AD411,'B-PorHerramienta'!$L$2:$L$2848,$AE411)*$AI$6,$AJ$6))</f>
        <v/>
      </c>
      <c r="S411" s="48" t="str">
        <f>IF(COUNTIFS('B-PorHerramienta'!$A$2:$A$2848,S$8,'B-PorHerramienta'!$J$2:$J$2848,$AC411,'B-PorHerramienta'!$K$2:$K$2848,$AD411,'B-PorHerramienta'!$L$2:$L$2848,$AE411,'B-PorHerramienta'!$F$2:$F$2848,"&lt;&gt;")=0,"",ROUND(SUMIFS(INDEX('B-PorHerramienta'!$F$2:$I$2848,0,$AH$6),'B-PorHerramienta'!$A$2:$A$2848,S$8,'B-PorHerramienta'!$J$2:$J$2848,$AC411,'B-PorHerramienta'!$K$2:$K$2848,$AD411,'B-PorHerramienta'!$L$2:$L$2848,$AE411)*$AI$6,$AJ$6))</f>
        <v/>
      </c>
      <c r="T411" s="48" t="str">
        <f>IF(COUNTIFS('B-PorHerramienta'!$A$2:$A$2848,T$8,'B-PorHerramienta'!$J$2:$J$2848,$AC411,'B-PorHerramienta'!$K$2:$K$2848,$AD411,'B-PorHerramienta'!$L$2:$L$2848,$AE411,'B-PorHerramienta'!$F$2:$F$2848,"&lt;&gt;")=0,"",ROUND(SUMIFS(INDEX('B-PorHerramienta'!$F$2:$I$2848,0,$AH$6),'B-PorHerramienta'!$A$2:$A$2848,T$8,'B-PorHerramienta'!$J$2:$J$2848,$AC411,'B-PorHerramienta'!$K$2:$K$2848,$AD411,'B-PorHerramienta'!$L$2:$L$2848,$AE411)*$AI$6,$AJ$6))</f>
        <v/>
      </c>
      <c r="U411" s="48" t="str">
        <f>IF(COUNTIFS('B-PorHerramienta'!$A$2:$A$2848,U$8,'B-PorHerramienta'!$J$2:$J$2848,$AC411,'B-PorHerramienta'!$K$2:$K$2848,$AD411,'B-PorHerramienta'!$L$2:$L$2848,$AE411,'B-PorHerramienta'!$F$2:$F$2848,"&lt;&gt;")=0,"",ROUND(SUMIFS(INDEX('B-PorHerramienta'!$F$2:$I$2848,0,$AH$6),'B-PorHerramienta'!$A$2:$A$2848,U$8,'B-PorHerramienta'!$J$2:$J$2848,$AC411,'B-PorHerramienta'!$K$2:$K$2848,$AD411,'B-PorHerramienta'!$L$2:$L$2848,$AE411)*$AI$6,$AJ$6))</f>
        <v/>
      </c>
      <c r="V411" s="48" t="str">
        <f>IF(COUNTIFS('B-PorHerramienta'!$A$2:$A$2848,V$8,'B-PorHerramienta'!$J$2:$J$2848,$AC411,'B-PorHerramienta'!$K$2:$K$2848,$AD411,'B-PorHerramienta'!$L$2:$L$2848,$AE411,'B-PorHerramienta'!$F$2:$F$2848,"&lt;&gt;")=0,"",ROUND(SUMIFS(INDEX('B-PorHerramienta'!$F$2:$I$2848,0,$AH$6),'B-PorHerramienta'!$A$2:$A$2848,V$8,'B-PorHerramienta'!$J$2:$J$2848,$AC411,'B-PorHerramienta'!$K$2:$K$2848,$AD411,'B-PorHerramienta'!$L$2:$L$2848,$AE411)*$AI$6,$AJ$6))</f>
        <v/>
      </c>
      <c r="W411" s="48" t="str">
        <f>IF(COUNTIFS('B-PorHerramienta'!$A$2:$A$2848,W$8,'B-PorHerramienta'!$J$2:$J$2848,$AC411,'B-PorHerramienta'!$K$2:$K$2848,$AD411,'B-PorHerramienta'!$L$2:$L$2848,$AE411,'B-PorHerramienta'!$F$2:$F$2848,"&lt;&gt;")=0,"",ROUND(SUMIFS(INDEX('B-PorHerramienta'!$F$2:$I$2848,0,$AH$6),'B-PorHerramienta'!$A$2:$A$2848,W$8,'B-PorHerramienta'!$J$2:$J$2848,$AC411,'B-PorHerramienta'!$K$2:$K$2848,$AD411,'B-PorHerramienta'!$L$2:$L$2848,$AE411)*$AI$6,$AJ$6))</f>
        <v/>
      </c>
      <c r="X411" s="48" t="str">
        <f>IF(COUNTIFS('B-PorHerramienta'!$A$2:$A$2848,X$8,'B-PorHerramienta'!$J$2:$J$2848,$AC411,'B-PorHerramienta'!$K$2:$K$2848,$AD411,'B-PorHerramienta'!$L$2:$L$2848,$AE411,'B-PorHerramienta'!$F$2:$F$2848,"&lt;&gt;")=0,"",ROUND(SUMIFS(INDEX('B-PorHerramienta'!$F$2:$I$2848,0,$AH$6),'B-PorHerramienta'!$A$2:$A$2848,X$8,'B-PorHerramienta'!$J$2:$J$2848,$AC411,'B-PorHerramienta'!$K$2:$K$2848,$AD411,'B-PorHerramienta'!$L$2:$L$2848,$AE411)*$AI$6,$AJ$6))</f>
        <v/>
      </c>
      <c r="Y411" s="48" t="str">
        <f>IF(COUNTIFS('B-PorHerramienta'!$A$2:$A$2848,Y$8,'B-PorHerramienta'!$J$2:$J$2848,$AC411,'B-PorHerramienta'!$K$2:$K$2848,$AD411,'B-PorHerramienta'!$L$2:$L$2848,$AE411,'B-PorHerramienta'!$F$2:$F$2848,"&lt;&gt;")=0,"",ROUND(SUMIFS(INDEX('B-PorHerramienta'!$F$2:$I$2848,0,$AH$6),'B-PorHerramienta'!$A$2:$A$2848,Y$8,'B-PorHerramienta'!$J$2:$J$2848,$AC411,'B-PorHerramienta'!$K$2:$K$2848,$AD411,'B-PorHerramienta'!$L$2:$L$2848,$AE411)*$AI$6,$AJ$6))</f>
        <v/>
      </c>
      <c r="Z411" s="48" t="str">
        <f>IF(COUNTIFS('B-PorHerramienta'!$A$2:$A$2848,Z$8,'B-PorHerramienta'!$J$2:$J$2848,$AC411,'B-PorHerramienta'!$K$2:$K$2848,$AD411,'B-PorHerramienta'!$L$2:$L$2848,$AE411,'B-PorHerramienta'!$F$2:$F$2848,"&lt;&gt;")=0,"",ROUND(SUMIFS(INDEX('B-PorHerramienta'!$F$2:$I$2848,0,$AH$6),'B-PorHerramienta'!$A$2:$A$2848,Z$8,'B-PorHerramienta'!$J$2:$J$2848,$AC411,'B-PorHerramienta'!$K$2:$K$2848,$AD411,'B-PorHerramienta'!$L$2:$L$2848,$AE411)*$AI$6,$AJ$6))</f>
        <v/>
      </c>
      <c r="AA411" s="6"/>
      <c r="AB411" s="35">
        <v>2</v>
      </c>
      <c r="AC411" s="35" t="s">
        <v>1202</v>
      </c>
      <c r="AD411" s="35" t="s">
        <v>5</v>
      </c>
      <c r="AE411" s="35" t="s">
        <v>1456</v>
      </c>
      <c r="AF411" s="35"/>
      <c r="AG411" s="35"/>
      <c r="AH411" s="35"/>
      <c r="AI411" s="35"/>
      <c r="AJ411" s="35"/>
      <c r="AK411" s="35"/>
    </row>
    <row r="412" spans="1:37" hidden="1" outlineLevel="2" collapsed="1" x14ac:dyDescent="0.25">
      <c r="A412" s="49" t="s">
        <v>2769</v>
      </c>
      <c r="B412" s="47" t="s">
        <v>2768</v>
      </c>
      <c r="C412" s="48" t="str">
        <f>IF(COUNTIFS('B-PorHerramienta'!$A$2:$A$2848,C$8,'B-PorHerramienta'!$J$2:$J$2848,$AC412,'B-PorHerramienta'!$K$2:$K$2848,$AD412,'B-PorHerramienta'!$L$2:$L$2848,$AE412,'B-PorHerramienta'!$F$2:$F$2848,"&lt;&gt;")=0,"",ROUND(SUMIFS(INDEX('B-PorHerramienta'!$F$2:$I$2848,0,$AH$6),'B-PorHerramienta'!$A$2:$A$2848,C$8,'B-PorHerramienta'!$J$2:$J$2848,$AC412,'B-PorHerramienta'!$K$2:$K$2848,$AD412,'B-PorHerramienta'!$L$2:$L$2848,$AE412)*$AI$6,$AJ$6))</f>
        <v/>
      </c>
      <c r="D412" s="48" t="str">
        <f>IF(COUNTIFS('B-PorHerramienta'!$A$2:$A$2848,D$8,'B-PorHerramienta'!$J$2:$J$2848,$AC412,'B-PorHerramienta'!$K$2:$K$2848,$AD412,'B-PorHerramienta'!$L$2:$L$2848,$AE412,'B-PorHerramienta'!$F$2:$F$2848,"&lt;&gt;")=0,"",ROUND(SUMIFS(INDEX('B-PorHerramienta'!$F$2:$I$2848,0,$AH$6),'B-PorHerramienta'!$A$2:$A$2848,D$8,'B-PorHerramienta'!$J$2:$J$2848,$AC412,'B-PorHerramienta'!$K$2:$K$2848,$AD412,'B-PorHerramienta'!$L$2:$L$2848,$AE412)*$AI$6,$AJ$6))</f>
        <v/>
      </c>
      <c r="E412" s="48" t="str">
        <f>IF(COUNTIFS('B-PorHerramienta'!$A$2:$A$2848,E$8,'B-PorHerramienta'!$J$2:$J$2848,$AC412,'B-PorHerramienta'!$K$2:$K$2848,$AD412,'B-PorHerramienta'!$L$2:$L$2848,$AE412,'B-PorHerramienta'!$F$2:$F$2848,"&lt;&gt;")=0,"",ROUND(SUMIFS(INDEX('B-PorHerramienta'!$F$2:$I$2848,0,$AH$6),'B-PorHerramienta'!$A$2:$A$2848,E$8,'B-PorHerramienta'!$J$2:$J$2848,$AC412,'B-PorHerramienta'!$K$2:$K$2848,$AD412,'B-PorHerramienta'!$L$2:$L$2848,$AE412)*$AI$6,$AJ$6))</f>
        <v/>
      </c>
      <c r="F412" s="48">
        <f>IF(COUNTIFS('B-PorHerramienta'!$A$2:$A$2848,F$8,'B-PorHerramienta'!$J$2:$J$2848,$AC412,'B-PorHerramienta'!$K$2:$K$2848,$AD412,'B-PorHerramienta'!$L$2:$L$2848,$AE412,'B-PorHerramienta'!$F$2:$F$2848,"&lt;&gt;")=0,"",ROUND(SUMIFS(INDEX('B-PorHerramienta'!$F$2:$I$2848,0,$AH$6),'B-PorHerramienta'!$A$2:$A$2848,F$8,'B-PorHerramienta'!$J$2:$J$2848,$AC412,'B-PorHerramienta'!$K$2:$K$2848,$AD412,'B-PorHerramienta'!$L$2:$L$2848,$AE412)*$AI$6,$AJ$6))</f>
        <v>0.89959999999999996</v>
      </c>
      <c r="G412" s="48">
        <f>IF(COUNTIFS('B-PorHerramienta'!$A$2:$A$2848,G$8,'B-PorHerramienta'!$J$2:$J$2848,$AC412,'B-PorHerramienta'!$K$2:$K$2848,$AD412,'B-PorHerramienta'!$L$2:$L$2848,$AE412,'B-PorHerramienta'!$F$2:$F$2848,"&lt;&gt;")=0,"",ROUND(SUMIFS(INDEX('B-PorHerramienta'!$F$2:$I$2848,0,$AH$6),'B-PorHerramienta'!$A$2:$A$2848,G$8,'B-PorHerramienta'!$J$2:$J$2848,$AC412,'B-PorHerramienta'!$K$2:$K$2848,$AD412,'B-PorHerramienta'!$L$2:$L$2848,$AE412)*$AI$6,$AJ$6))</f>
        <v>-0.13739999999999999</v>
      </c>
      <c r="H412" s="48" t="str">
        <f>IF(COUNTIFS('B-PorHerramienta'!$A$2:$A$2848,H$8,'B-PorHerramienta'!$J$2:$J$2848,$AC412,'B-PorHerramienta'!$K$2:$K$2848,$AD412,'B-PorHerramienta'!$L$2:$L$2848,$AE412,'B-PorHerramienta'!$F$2:$F$2848,"&lt;&gt;")=0,"",ROUND(SUMIFS(INDEX('B-PorHerramienta'!$F$2:$I$2848,0,$AH$6),'B-PorHerramienta'!$A$2:$A$2848,H$8,'B-PorHerramienta'!$J$2:$J$2848,$AC412,'B-PorHerramienta'!$K$2:$K$2848,$AD412,'B-PorHerramienta'!$L$2:$L$2848,$AE412)*$AI$6,$AJ$6))</f>
        <v/>
      </c>
      <c r="I412" s="48" t="str">
        <f>IF(COUNTIFS('B-PorHerramienta'!$A$2:$A$2848,I$8,'B-PorHerramienta'!$J$2:$J$2848,$AC412,'B-PorHerramienta'!$K$2:$K$2848,$AD412,'B-PorHerramienta'!$L$2:$L$2848,$AE412,'B-PorHerramienta'!$F$2:$F$2848,"&lt;&gt;")=0,"",ROUND(SUMIFS(INDEX('B-PorHerramienta'!$F$2:$I$2848,0,$AH$6),'B-PorHerramienta'!$A$2:$A$2848,I$8,'B-PorHerramienta'!$J$2:$J$2848,$AC412,'B-PorHerramienta'!$K$2:$K$2848,$AD412,'B-PorHerramienta'!$L$2:$L$2848,$AE412)*$AI$6,$AJ$6))</f>
        <v/>
      </c>
      <c r="J412" s="48" t="str">
        <f>IF(COUNTIFS('B-PorHerramienta'!$A$2:$A$2848,J$8,'B-PorHerramienta'!$J$2:$J$2848,$AC412,'B-PorHerramienta'!$K$2:$K$2848,$AD412,'B-PorHerramienta'!$L$2:$L$2848,$AE412,'B-PorHerramienta'!$F$2:$F$2848,"&lt;&gt;")=0,"",ROUND(SUMIFS(INDEX('B-PorHerramienta'!$F$2:$I$2848,0,$AH$6),'B-PorHerramienta'!$A$2:$A$2848,J$8,'B-PorHerramienta'!$J$2:$J$2848,$AC412,'B-PorHerramienta'!$K$2:$K$2848,$AD412,'B-PorHerramienta'!$L$2:$L$2848,$AE412)*$AI$6,$AJ$6))</f>
        <v/>
      </c>
      <c r="K412" s="48" t="str">
        <f>IF(COUNTIFS('B-PorHerramienta'!$A$2:$A$2848,K$8,'B-PorHerramienta'!$J$2:$J$2848,$AC412,'B-PorHerramienta'!$K$2:$K$2848,$AD412,'B-PorHerramienta'!$L$2:$L$2848,$AE412,'B-PorHerramienta'!$F$2:$F$2848,"&lt;&gt;")=0,"",ROUND(SUMIFS(INDEX('B-PorHerramienta'!$F$2:$I$2848,0,$AH$6),'B-PorHerramienta'!$A$2:$A$2848,K$8,'B-PorHerramienta'!$J$2:$J$2848,$AC412,'B-PorHerramienta'!$K$2:$K$2848,$AD412,'B-PorHerramienta'!$L$2:$L$2848,$AE412)*$AI$6,$AJ$6))</f>
        <v/>
      </c>
      <c r="L412" s="48" t="str">
        <f>IF(COUNTIFS('B-PorHerramienta'!$A$2:$A$2848,L$8,'B-PorHerramienta'!$J$2:$J$2848,$AC412,'B-PorHerramienta'!$K$2:$K$2848,$AD412,'B-PorHerramienta'!$L$2:$L$2848,$AE412,'B-PorHerramienta'!$F$2:$F$2848,"&lt;&gt;")=0,"",ROUND(SUMIFS(INDEX('B-PorHerramienta'!$F$2:$I$2848,0,$AH$6),'B-PorHerramienta'!$A$2:$A$2848,L$8,'B-PorHerramienta'!$J$2:$J$2848,$AC412,'B-PorHerramienta'!$K$2:$K$2848,$AD412,'B-PorHerramienta'!$L$2:$L$2848,$AE412)*$AI$6,$AJ$6))</f>
        <v/>
      </c>
      <c r="M412" s="48" t="str">
        <f>IF(COUNTIFS('B-PorHerramienta'!$A$2:$A$2848,M$8,'B-PorHerramienta'!$J$2:$J$2848,$AC412,'B-PorHerramienta'!$K$2:$K$2848,$AD412,'B-PorHerramienta'!$L$2:$L$2848,$AE412,'B-PorHerramienta'!$F$2:$F$2848,"&lt;&gt;")=0,"",ROUND(SUMIFS(INDEX('B-PorHerramienta'!$F$2:$I$2848,0,$AH$6),'B-PorHerramienta'!$A$2:$A$2848,M$8,'B-PorHerramienta'!$J$2:$J$2848,$AC412,'B-PorHerramienta'!$K$2:$K$2848,$AD412,'B-PorHerramienta'!$L$2:$L$2848,$AE412)*$AI$6,$AJ$6))</f>
        <v/>
      </c>
      <c r="N412" s="48" t="str">
        <f>IF(COUNTIFS('B-PorHerramienta'!$A$2:$A$2848,N$8,'B-PorHerramienta'!$J$2:$J$2848,$AC412,'B-PorHerramienta'!$K$2:$K$2848,$AD412,'B-PorHerramienta'!$L$2:$L$2848,$AE412,'B-PorHerramienta'!$F$2:$F$2848,"&lt;&gt;")=0,"",ROUND(SUMIFS(INDEX('B-PorHerramienta'!$F$2:$I$2848,0,$AH$6),'B-PorHerramienta'!$A$2:$A$2848,N$8,'B-PorHerramienta'!$J$2:$J$2848,$AC412,'B-PorHerramienta'!$K$2:$K$2848,$AD412,'B-PorHerramienta'!$L$2:$L$2848,$AE412)*$AI$6,$AJ$6))</f>
        <v/>
      </c>
      <c r="O412" s="48" t="str">
        <f>IF(COUNTIFS('B-PorHerramienta'!$A$2:$A$2848,O$8,'B-PorHerramienta'!$J$2:$J$2848,$AC412,'B-PorHerramienta'!$K$2:$K$2848,$AD412,'B-PorHerramienta'!$L$2:$L$2848,$AE412,'B-PorHerramienta'!$F$2:$F$2848,"&lt;&gt;")=0,"",ROUND(SUMIFS(INDEX('B-PorHerramienta'!$F$2:$I$2848,0,$AH$6),'B-PorHerramienta'!$A$2:$A$2848,O$8,'B-PorHerramienta'!$J$2:$J$2848,$AC412,'B-PorHerramienta'!$K$2:$K$2848,$AD412,'B-PorHerramienta'!$L$2:$L$2848,$AE412)*$AI$6,$AJ$6))</f>
        <v/>
      </c>
      <c r="P412" s="48" t="str">
        <f>IF(COUNTIFS('B-PorHerramienta'!$A$2:$A$2848,P$8,'B-PorHerramienta'!$J$2:$J$2848,$AC412,'B-PorHerramienta'!$K$2:$K$2848,$AD412,'B-PorHerramienta'!$L$2:$L$2848,$AE412,'B-PorHerramienta'!$F$2:$F$2848,"&lt;&gt;")=0,"",ROUND(SUMIFS(INDEX('B-PorHerramienta'!$F$2:$I$2848,0,$AH$6),'B-PorHerramienta'!$A$2:$A$2848,P$8,'B-PorHerramienta'!$J$2:$J$2848,$AC412,'B-PorHerramienta'!$K$2:$K$2848,$AD412,'B-PorHerramienta'!$L$2:$L$2848,$AE412)*$AI$6,$AJ$6))</f>
        <v/>
      </c>
      <c r="Q412" s="48" t="str">
        <f>IF(COUNTIFS('B-PorHerramienta'!$A$2:$A$2848,Q$8,'B-PorHerramienta'!$J$2:$J$2848,$AC412,'B-PorHerramienta'!$K$2:$K$2848,$AD412,'B-PorHerramienta'!$L$2:$L$2848,$AE412,'B-PorHerramienta'!$F$2:$F$2848,"&lt;&gt;")=0,"",ROUND(SUMIFS(INDEX('B-PorHerramienta'!$F$2:$I$2848,0,$AH$6),'B-PorHerramienta'!$A$2:$A$2848,Q$8,'B-PorHerramienta'!$J$2:$J$2848,$AC412,'B-PorHerramienta'!$K$2:$K$2848,$AD412,'B-PorHerramienta'!$L$2:$L$2848,$AE412)*$AI$6,$AJ$6))</f>
        <v/>
      </c>
      <c r="R412" s="48" t="str">
        <f>IF(COUNTIFS('B-PorHerramienta'!$A$2:$A$2848,R$8,'B-PorHerramienta'!$J$2:$J$2848,$AC412,'B-PorHerramienta'!$K$2:$K$2848,$AD412,'B-PorHerramienta'!$L$2:$L$2848,$AE412,'B-PorHerramienta'!$F$2:$F$2848,"&lt;&gt;")=0,"",ROUND(SUMIFS(INDEX('B-PorHerramienta'!$F$2:$I$2848,0,$AH$6),'B-PorHerramienta'!$A$2:$A$2848,R$8,'B-PorHerramienta'!$J$2:$J$2848,$AC412,'B-PorHerramienta'!$K$2:$K$2848,$AD412,'B-PorHerramienta'!$L$2:$L$2848,$AE412)*$AI$6,$AJ$6))</f>
        <v/>
      </c>
      <c r="S412" s="48" t="str">
        <f>IF(COUNTIFS('B-PorHerramienta'!$A$2:$A$2848,S$8,'B-PorHerramienta'!$J$2:$J$2848,$AC412,'B-PorHerramienta'!$K$2:$K$2848,$AD412,'B-PorHerramienta'!$L$2:$L$2848,$AE412,'B-PorHerramienta'!$F$2:$F$2848,"&lt;&gt;")=0,"",ROUND(SUMIFS(INDEX('B-PorHerramienta'!$F$2:$I$2848,0,$AH$6),'B-PorHerramienta'!$A$2:$A$2848,S$8,'B-PorHerramienta'!$J$2:$J$2848,$AC412,'B-PorHerramienta'!$K$2:$K$2848,$AD412,'B-PorHerramienta'!$L$2:$L$2848,$AE412)*$AI$6,$AJ$6))</f>
        <v/>
      </c>
      <c r="T412" s="48" t="str">
        <f>IF(COUNTIFS('B-PorHerramienta'!$A$2:$A$2848,T$8,'B-PorHerramienta'!$J$2:$J$2848,$AC412,'B-PorHerramienta'!$K$2:$K$2848,$AD412,'B-PorHerramienta'!$L$2:$L$2848,$AE412,'B-PorHerramienta'!$F$2:$F$2848,"&lt;&gt;")=0,"",ROUND(SUMIFS(INDEX('B-PorHerramienta'!$F$2:$I$2848,0,$AH$6),'B-PorHerramienta'!$A$2:$A$2848,T$8,'B-PorHerramienta'!$J$2:$J$2848,$AC412,'B-PorHerramienta'!$K$2:$K$2848,$AD412,'B-PorHerramienta'!$L$2:$L$2848,$AE412)*$AI$6,$AJ$6))</f>
        <v/>
      </c>
      <c r="U412" s="48" t="str">
        <f>IF(COUNTIFS('B-PorHerramienta'!$A$2:$A$2848,U$8,'B-PorHerramienta'!$J$2:$J$2848,$AC412,'B-PorHerramienta'!$K$2:$K$2848,$AD412,'B-PorHerramienta'!$L$2:$L$2848,$AE412,'B-PorHerramienta'!$F$2:$F$2848,"&lt;&gt;")=0,"",ROUND(SUMIFS(INDEX('B-PorHerramienta'!$F$2:$I$2848,0,$AH$6),'B-PorHerramienta'!$A$2:$A$2848,U$8,'B-PorHerramienta'!$J$2:$J$2848,$AC412,'B-PorHerramienta'!$K$2:$K$2848,$AD412,'B-PorHerramienta'!$L$2:$L$2848,$AE412)*$AI$6,$AJ$6))</f>
        <v/>
      </c>
      <c r="V412" s="48" t="str">
        <f>IF(COUNTIFS('B-PorHerramienta'!$A$2:$A$2848,V$8,'B-PorHerramienta'!$J$2:$J$2848,$AC412,'B-PorHerramienta'!$K$2:$K$2848,$AD412,'B-PorHerramienta'!$L$2:$L$2848,$AE412,'B-PorHerramienta'!$F$2:$F$2848,"&lt;&gt;")=0,"",ROUND(SUMIFS(INDEX('B-PorHerramienta'!$F$2:$I$2848,0,$AH$6),'B-PorHerramienta'!$A$2:$A$2848,V$8,'B-PorHerramienta'!$J$2:$J$2848,$AC412,'B-PorHerramienta'!$K$2:$K$2848,$AD412,'B-PorHerramienta'!$L$2:$L$2848,$AE412)*$AI$6,$AJ$6))</f>
        <v/>
      </c>
      <c r="W412" s="48" t="str">
        <f>IF(COUNTIFS('B-PorHerramienta'!$A$2:$A$2848,W$8,'B-PorHerramienta'!$J$2:$J$2848,$AC412,'B-PorHerramienta'!$K$2:$K$2848,$AD412,'B-PorHerramienta'!$L$2:$L$2848,$AE412,'B-PorHerramienta'!$F$2:$F$2848,"&lt;&gt;")=0,"",ROUND(SUMIFS(INDEX('B-PorHerramienta'!$F$2:$I$2848,0,$AH$6),'B-PorHerramienta'!$A$2:$A$2848,W$8,'B-PorHerramienta'!$J$2:$J$2848,$AC412,'B-PorHerramienta'!$K$2:$K$2848,$AD412,'B-PorHerramienta'!$L$2:$L$2848,$AE412)*$AI$6,$AJ$6))</f>
        <v/>
      </c>
      <c r="X412" s="48" t="str">
        <f>IF(COUNTIFS('B-PorHerramienta'!$A$2:$A$2848,X$8,'B-PorHerramienta'!$J$2:$J$2848,$AC412,'B-PorHerramienta'!$K$2:$K$2848,$AD412,'B-PorHerramienta'!$L$2:$L$2848,$AE412,'B-PorHerramienta'!$F$2:$F$2848,"&lt;&gt;")=0,"",ROUND(SUMIFS(INDEX('B-PorHerramienta'!$F$2:$I$2848,0,$AH$6),'B-PorHerramienta'!$A$2:$A$2848,X$8,'B-PorHerramienta'!$J$2:$J$2848,$AC412,'B-PorHerramienta'!$K$2:$K$2848,$AD412,'B-PorHerramienta'!$L$2:$L$2848,$AE412)*$AI$6,$AJ$6))</f>
        <v/>
      </c>
      <c r="Y412" s="48" t="str">
        <f>IF(COUNTIFS('B-PorHerramienta'!$A$2:$A$2848,Y$8,'B-PorHerramienta'!$J$2:$J$2848,$AC412,'B-PorHerramienta'!$K$2:$K$2848,$AD412,'B-PorHerramienta'!$L$2:$L$2848,$AE412,'B-PorHerramienta'!$F$2:$F$2848,"&lt;&gt;")=0,"",ROUND(SUMIFS(INDEX('B-PorHerramienta'!$F$2:$I$2848,0,$AH$6),'B-PorHerramienta'!$A$2:$A$2848,Y$8,'B-PorHerramienta'!$J$2:$J$2848,$AC412,'B-PorHerramienta'!$K$2:$K$2848,$AD412,'B-PorHerramienta'!$L$2:$L$2848,$AE412)*$AI$6,$AJ$6))</f>
        <v/>
      </c>
      <c r="Z412" s="48" t="str">
        <f>IF(COUNTIFS('B-PorHerramienta'!$A$2:$A$2848,Z$8,'B-PorHerramienta'!$J$2:$J$2848,$AC412,'B-PorHerramienta'!$K$2:$K$2848,$AD412,'B-PorHerramienta'!$L$2:$L$2848,$AE412,'B-PorHerramienta'!$F$2:$F$2848,"&lt;&gt;")=0,"",ROUND(SUMIFS(INDEX('B-PorHerramienta'!$F$2:$I$2848,0,$AH$6),'B-PorHerramienta'!$A$2:$A$2848,Z$8,'B-PorHerramienta'!$J$2:$J$2848,$AC412,'B-PorHerramienta'!$K$2:$K$2848,$AD412,'B-PorHerramienta'!$L$2:$L$2848,$AE412)*$AI$6,$AJ$6))</f>
        <v/>
      </c>
      <c r="AA412" s="6"/>
      <c r="AB412" s="35">
        <v>2</v>
      </c>
      <c r="AC412" s="35" t="s">
        <v>1202</v>
      </c>
      <c r="AD412" s="35" t="s">
        <v>5</v>
      </c>
      <c r="AE412" s="35" t="s">
        <v>1543</v>
      </c>
      <c r="AF412" s="35"/>
      <c r="AG412" s="35"/>
      <c r="AH412" s="35"/>
      <c r="AI412" s="35"/>
      <c r="AJ412" s="35"/>
      <c r="AK412" s="35"/>
    </row>
    <row r="413" spans="1:37" ht="30" hidden="1" outlineLevel="2" collapsed="1" x14ac:dyDescent="0.25">
      <c r="A413" s="49" t="s">
        <v>2717</v>
      </c>
      <c r="B413" s="47" t="s">
        <v>544</v>
      </c>
      <c r="C413" s="48" t="str">
        <f>IF(COUNTIFS('B-PorHerramienta'!$A$2:$A$2848,C$8,'B-PorHerramienta'!$J$2:$J$2848,$AC413,'B-PorHerramienta'!$K$2:$K$2848,$AD413,'B-PorHerramienta'!$L$2:$L$2848,$AE413,'B-PorHerramienta'!$F$2:$F$2848,"&lt;&gt;")=0,"",ROUND(SUMIFS(INDEX('B-PorHerramienta'!$F$2:$I$2848,0,$AH$6),'B-PorHerramienta'!$A$2:$A$2848,C$8,'B-PorHerramienta'!$J$2:$J$2848,$AC413,'B-PorHerramienta'!$K$2:$K$2848,$AD413,'B-PorHerramienta'!$L$2:$L$2848,$AE413)*$AI$6,$AJ$6))</f>
        <v/>
      </c>
      <c r="D413" s="48" t="str">
        <f>IF(COUNTIFS('B-PorHerramienta'!$A$2:$A$2848,D$8,'B-PorHerramienta'!$J$2:$J$2848,$AC413,'B-PorHerramienta'!$K$2:$K$2848,$AD413,'B-PorHerramienta'!$L$2:$L$2848,$AE413,'B-PorHerramienta'!$F$2:$F$2848,"&lt;&gt;")=0,"",ROUND(SUMIFS(INDEX('B-PorHerramienta'!$F$2:$I$2848,0,$AH$6),'B-PorHerramienta'!$A$2:$A$2848,D$8,'B-PorHerramienta'!$J$2:$J$2848,$AC413,'B-PorHerramienta'!$K$2:$K$2848,$AD413,'B-PorHerramienta'!$L$2:$L$2848,$AE413)*$AI$6,$AJ$6))</f>
        <v/>
      </c>
      <c r="E413" s="48" t="str">
        <f>IF(COUNTIFS('B-PorHerramienta'!$A$2:$A$2848,E$8,'B-PorHerramienta'!$J$2:$J$2848,$AC413,'B-PorHerramienta'!$K$2:$K$2848,$AD413,'B-PorHerramienta'!$L$2:$L$2848,$AE413,'B-PorHerramienta'!$F$2:$F$2848,"&lt;&gt;")=0,"",ROUND(SUMIFS(INDEX('B-PorHerramienta'!$F$2:$I$2848,0,$AH$6),'B-PorHerramienta'!$A$2:$A$2848,E$8,'B-PorHerramienta'!$J$2:$J$2848,$AC413,'B-PorHerramienta'!$K$2:$K$2848,$AD413,'B-PorHerramienta'!$L$2:$L$2848,$AE413)*$AI$6,$AJ$6))</f>
        <v/>
      </c>
      <c r="F413" s="48">
        <f>IF(COUNTIFS('B-PorHerramienta'!$A$2:$A$2848,F$8,'B-PorHerramienta'!$J$2:$J$2848,$AC413,'B-PorHerramienta'!$K$2:$K$2848,$AD413,'B-PorHerramienta'!$L$2:$L$2848,$AE413,'B-PorHerramienta'!$F$2:$F$2848,"&lt;&gt;")=0,"",ROUND(SUMIFS(INDEX('B-PorHerramienta'!$F$2:$I$2848,0,$AH$6),'B-PorHerramienta'!$A$2:$A$2848,F$8,'B-PorHerramienta'!$J$2:$J$2848,$AC413,'B-PorHerramienta'!$K$2:$K$2848,$AD413,'B-PorHerramienta'!$L$2:$L$2848,$AE413)*$AI$6,$AJ$6))</f>
        <v>4.3900000000000002E-2</v>
      </c>
      <c r="G413" s="48" t="str">
        <f>IF(COUNTIFS('B-PorHerramienta'!$A$2:$A$2848,G$8,'B-PorHerramienta'!$J$2:$J$2848,$AC413,'B-PorHerramienta'!$K$2:$K$2848,$AD413,'B-PorHerramienta'!$L$2:$L$2848,$AE413,'B-PorHerramienta'!$F$2:$F$2848,"&lt;&gt;")=0,"",ROUND(SUMIFS(INDEX('B-PorHerramienta'!$F$2:$I$2848,0,$AH$6),'B-PorHerramienta'!$A$2:$A$2848,G$8,'B-PorHerramienta'!$J$2:$J$2848,$AC413,'B-PorHerramienta'!$K$2:$K$2848,$AD413,'B-PorHerramienta'!$L$2:$L$2848,$AE413)*$AI$6,$AJ$6))</f>
        <v/>
      </c>
      <c r="H413" s="48" t="str">
        <f>IF(COUNTIFS('B-PorHerramienta'!$A$2:$A$2848,H$8,'B-PorHerramienta'!$J$2:$J$2848,$AC413,'B-PorHerramienta'!$K$2:$K$2848,$AD413,'B-PorHerramienta'!$L$2:$L$2848,$AE413,'B-PorHerramienta'!$F$2:$F$2848,"&lt;&gt;")=0,"",ROUND(SUMIFS(INDEX('B-PorHerramienta'!$F$2:$I$2848,0,$AH$6),'B-PorHerramienta'!$A$2:$A$2848,H$8,'B-PorHerramienta'!$J$2:$J$2848,$AC413,'B-PorHerramienta'!$K$2:$K$2848,$AD413,'B-PorHerramienta'!$L$2:$L$2848,$AE413)*$AI$6,$AJ$6))</f>
        <v/>
      </c>
      <c r="I413" s="48" t="str">
        <f>IF(COUNTIFS('B-PorHerramienta'!$A$2:$A$2848,I$8,'B-PorHerramienta'!$J$2:$J$2848,$AC413,'B-PorHerramienta'!$K$2:$K$2848,$AD413,'B-PorHerramienta'!$L$2:$L$2848,$AE413,'B-PorHerramienta'!$F$2:$F$2848,"&lt;&gt;")=0,"",ROUND(SUMIFS(INDEX('B-PorHerramienta'!$F$2:$I$2848,0,$AH$6),'B-PorHerramienta'!$A$2:$A$2848,I$8,'B-PorHerramienta'!$J$2:$J$2848,$AC413,'B-PorHerramienta'!$K$2:$K$2848,$AD413,'B-PorHerramienta'!$L$2:$L$2848,$AE413)*$AI$6,$AJ$6))</f>
        <v/>
      </c>
      <c r="J413" s="48" t="str">
        <f>IF(COUNTIFS('B-PorHerramienta'!$A$2:$A$2848,J$8,'B-PorHerramienta'!$J$2:$J$2848,$AC413,'B-PorHerramienta'!$K$2:$K$2848,$AD413,'B-PorHerramienta'!$L$2:$L$2848,$AE413,'B-PorHerramienta'!$F$2:$F$2848,"&lt;&gt;")=0,"",ROUND(SUMIFS(INDEX('B-PorHerramienta'!$F$2:$I$2848,0,$AH$6),'B-PorHerramienta'!$A$2:$A$2848,J$8,'B-PorHerramienta'!$J$2:$J$2848,$AC413,'B-PorHerramienta'!$K$2:$K$2848,$AD413,'B-PorHerramienta'!$L$2:$L$2848,$AE413)*$AI$6,$AJ$6))</f>
        <v/>
      </c>
      <c r="K413" s="48" t="str">
        <f>IF(COUNTIFS('B-PorHerramienta'!$A$2:$A$2848,K$8,'B-PorHerramienta'!$J$2:$J$2848,$AC413,'B-PorHerramienta'!$K$2:$K$2848,$AD413,'B-PorHerramienta'!$L$2:$L$2848,$AE413,'B-PorHerramienta'!$F$2:$F$2848,"&lt;&gt;")=0,"",ROUND(SUMIFS(INDEX('B-PorHerramienta'!$F$2:$I$2848,0,$AH$6),'B-PorHerramienta'!$A$2:$A$2848,K$8,'B-PorHerramienta'!$J$2:$J$2848,$AC413,'B-PorHerramienta'!$K$2:$K$2848,$AD413,'B-PorHerramienta'!$L$2:$L$2848,$AE413)*$AI$6,$AJ$6))</f>
        <v/>
      </c>
      <c r="L413" s="48" t="str">
        <f>IF(COUNTIFS('B-PorHerramienta'!$A$2:$A$2848,L$8,'B-PorHerramienta'!$J$2:$J$2848,$AC413,'B-PorHerramienta'!$K$2:$K$2848,$AD413,'B-PorHerramienta'!$L$2:$L$2848,$AE413,'B-PorHerramienta'!$F$2:$F$2848,"&lt;&gt;")=0,"",ROUND(SUMIFS(INDEX('B-PorHerramienta'!$F$2:$I$2848,0,$AH$6),'B-PorHerramienta'!$A$2:$A$2848,L$8,'B-PorHerramienta'!$J$2:$J$2848,$AC413,'B-PorHerramienta'!$K$2:$K$2848,$AD413,'B-PorHerramienta'!$L$2:$L$2848,$AE413)*$AI$6,$AJ$6))</f>
        <v/>
      </c>
      <c r="M413" s="48" t="str">
        <f>IF(COUNTIFS('B-PorHerramienta'!$A$2:$A$2848,M$8,'B-PorHerramienta'!$J$2:$J$2848,$AC413,'B-PorHerramienta'!$K$2:$K$2848,$AD413,'B-PorHerramienta'!$L$2:$L$2848,$AE413,'B-PorHerramienta'!$F$2:$F$2848,"&lt;&gt;")=0,"",ROUND(SUMIFS(INDEX('B-PorHerramienta'!$F$2:$I$2848,0,$AH$6),'B-PorHerramienta'!$A$2:$A$2848,M$8,'B-PorHerramienta'!$J$2:$J$2848,$AC413,'B-PorHerramienta'!$K$2:$K$2848,$AD413,'B-PorHerramienta'!$L$2:$L$2848,$AE413)*$AI$6,$AJ$6))</f>
        <v/>
      </c>
      <c r="N413" s="48" t="str">
        <f>IF(COUNTIFS('B-PorHerramienta'!$A$2:$A$2848,N$8,'B-PorHerramienta'!$J$2:$J$2848,$AC413,'B-PorHerramienta'!$K$2:$K$2848,$AD413,'B-PorHerramienta'!$L$2:$L$2848,$AE413,'B-PorHerramienta'!$F$2:$F$2848,"&lt;&gt;")=0,"",ROUND(SUMIFS(INDEX('B-PorHerramienta'!$F$2:$I$2848,0,$AH$6),'B-PorHerramienta'!$A$2:$A$2848,N$8,'B-PorHerramienta'!$J$2:$J$2848,$AC413,'B-PorHerramienta'!$K$2:$K$2848,$AD413,'B-PorHerramienta'!$L$2:$L$2848,$AE413)*$AI$6,$AJ$6))</f>
        <v/>
      </c>
      <c r="O413" s="48" t="str">
        <f>IF(COUNTIFS('B-PorHerramienta'!$A$2:$A$2848,O$8,'B-PorHerramienta'!$J$2:$J$2848,$AC413,'B-PorHerramienta'!$K$2:$K$2848,$AD413,'B-PorHerramienta'!$L$2:$L$2848,$AE413,'B-PorHerramienta'!$F$2:$F$2848,"&lt;&gt;")=0,"",ROUND(SUMIFS(INDEX('B-PorHerramienta'!$F$2:$I$2848,0,$AH$6),'B-PorHerramienta'!$A$2:$A$2848,O$8,'B-PorHerramienta'!$J$2:$J$2848,$AC413,'B-PorHerramienta'!$K$2:$K$2848,$AD413,'B-PorHerramienta'!$L$2:$L$2848,$AE413)*$AI$6,$AJ$6))</f>
        <v/>
      </c>
      <c r="P413" s="48" t="str">
        <f>IF(COUNTIFS('B-PorHerramienta'!$A$2:$A$2848,P$8,'B-PorHerramienta'!$J$2:$J$2848,$AC413,'B-PorHerramienta'!$K$2:$K$2848,$AD413,'B-PorHerramienta'!$L$2:$L$2848,$AE413,'B-PorHerramienta'!$F$2:$F$2848,"&lt;&gt;")=0,"",ROUND(SUMIFS(INDEX('B-PorHerramienta'!$F$2:$I$2848,0,$AH$6),'B-PorHerramienta'!$A$2:$A$2848,P$8,'B-PorHerramienta'!$J$2:$J$2848,$AC413,'B-PorHerramienta'!$K$2:$K$2848,$AD413,'B-PorHerramienta'!$L$2:$L$2848,$AE413)*$AI$6,$AJ$6))</f>
        <v/>
      </c>
      <c r="Q413" s="48" t="str">
        <f>IF(COUNTIFS('B-PorHerramienta'!$A$2:$A$2848,Q$8,'B-PorHerramienta'!$J$2:$J$2848,$AC413,'B-PorHerramienta'!$K$2:$K$2848,$AD413,'B-PorHerramienta'!$L$2:$L$2848,$AE413,'B-PorHerramienta'!$F$2:$F$2848,"&lt;&gt;")=0,"",ROUND(SUMIFS(INDEX('B-PorHerramienta'!$F$2:$I$2848,0,$AH$6),'B-PorHerramienta'!$A$2:$A$2848,Q$8,'B-PorHerramienta'!$J$2:$J$2848,$AC413,'B-PorHerramienta'!$K$2:$K$2848,$AD413,'B-PorHerramienta'!$L$2:$L$2848,$AE413)*$AI$6,$AJ$6))</f>
        <v/>
      </c>
      <c r="R413" s="48" t="str">
        <f>IF(COUNTIFS('B-PorHerramienta'!$A$2:$A$2848,R$8,'B-PorHerramienta'!$J$2:$J$2848,$AC413,'B-PorHerramienta'!$K$2:$K$2848,$AD413,'B-PorHerramienta'!$L$2:$L$2848,$AE413,'B-PorHerramienta'!$F$2:$F$2848,"&lt;&gt;")=0,"",ROUND(SUMIFS(INDEX('B-PorHerramienta'!$F$2:$I$2848,0,$AH$6),'B-PorHerramienta'!$A$2:$A$2848,R$8,'B-PorHerramienta'!$J$2:$J$2848,$AC413,'B-PorHerramienta'!$K$2:$K$2848,$AD413,'B-PorHerramienta'!$L$2:$L$2848,$AE413)*$AI$6,$AJ$6))</f>
        <v/>
      </c>
      <c r="S413" s="48" t="str">
        <f>IF(COUNTIFS('B-PorHerramienta'!$A$2:$A$2848,S$8,'B-PorHerramienta'!$J$2:$J$2848,$AC413,'B-PorHerramienta'!$K$2:$K$2848,$AD413,'B-PorHerramienta'!$L$2:$L$2848,$AE413,'B-PorHerramienta'!$F$2:$F$2848,"&lt;&gt;")=0,"",ROUND(SUMIFS(INDEX('B-PorHerramienta'!$F$2:$I$2848,0,$AH$6),'B-PorHerramienta'!$A$2:$A$2848,S$8,'B-PorHerramienta'!$J$2:$J$2848,$AC413,'B-PorHerramienta'!$K$2:$K$2848,$AD413,'B-PorHerramienta'!$L$2:$L$2848,$AE413)*$AI$6,$AJ$6))</f>
        <v/>
      </c>
      <c r="T413" s="48" t="str">
        <f>IF(COUNTIFS('B-PorHerramienta'!$A$2:$A$2848,T$8,'B-PorHerramienta'!$J$2:$J$2848,$AC413,'B-PorHerramienta'!$K$2:$K$2848,$AD413,'B-PorHerramienta'!$L$2:$L$2848,$AE413,'B-PorHerramienta'!$F$2:$F$2848,"&lt;&gt;")=0,"",ROUND(SUMIFS(INDEX('B-PorHerramienta'!$F$2:$I$2848,0,$AH$6),'B-PorHerramienta'!$A$2:$A$2848,T$8,'B-PorHerramienta'!$J$2:$J$2848,$AC413,'B-PorHerramienta'!$K$2:$K$2848,$AD413,'B-PorHerramienta'!$L$2:$L$2848,$AE413)*$AI$6,$AJ$6))</f>
        <v/>
      </c>
      <c r="U413" s="48" t="str">
        <f>IF(COUNTIFS('B-PorHerramienta'!$A$2:$A$2848,U$8,'B-PorHerramienta'!$J$2:$J$2848,$AC413,'B-PorHerramienta'!$K$2:$K$2848,$AD413,'B-PorHerramienta'!$L$2:$L$2848,$AE413,'B-PorHerramienta'!$F$2:$F$2848,"&lt;&gt;")=0,"",ROUND(SUMIFS(INDEX('B-PorHerramienta'!$F$2:$I$2848,0,$AH$6),'B-PorHerramienta'!$A$2:$A$2848,U$8,'B-PorHerramienta'!$J$2:$J$2848,$AC413,'B-PorHerramienta'!$K$2:$K$2848,$AD413,'B-PorHerramienta'!$L$2:$L$2848,$AE413)*$AI$6,$AJ$6))</f>
        <v/>
      </c>
      <c r="V413" s="48" t="str">
        <f>IF(COUNTIFS('B-PorHerramienta'!$A$2:$A$2848,V$8,'B-PorHerramienta'!$J$2:$J$2848,$AC413,'B-PorHerramienta'!$K$2:$K$2848,$AD413,'B-PorHerramienta'!$L$2:$L$2848,$AE413,'B-PorHerramienta'!$F$2:$F$2848,"&lt;&gt;")=0,"",ROUND(SUMIFS(INDEX('B-PorHerramienta'!$F$2:$I$2848,0,$AH$6),'B-PorHerramienta'!$A$2:$A$2848,V$8,'B-PorHerramienta'!$J$2:$J$2848,$AC413,'B-PorHerramienta'!$K$2:$K$2848,$AD413,'B-PorHerramienta'!$L$2:$L$2848,$AE413)*$AI$6,$AJ$6))</f>
        <v/>
      </c>
      <c r="W413" s="48" t="str">
        <f>IF(COUNTIFS('B-PorHerramienta'!$A$2:$A$2848,W$8,'B-PorHerramienta'!$J$2:$J$2848,$AC413,'B-PorHerramienta'!$K$2:$K$2848,$AD413,'B-PorHerramienta'!$L$2:$L$2848,$AE413,'B-PorHerramienta'!$F$2:$F$2848,"&lt;&gt;")=0,"",ROUND(SUMIFS(INDEX('B-PorHerramienta'!$F$2:$I$2848,0,$AH$6),'B-PorHerramienta'!$A$2:$A$2848,W$8,'B-PorHerramienta'!$J$2:$J$2848,$AC413,'B-PorHerramienta'!$K$2:$K$2848,$AD413,'B-PorHerramienta'!$L$2:$L$2848,$AE413)*$AI$6,$AJ$6))</f>
        <v/>
      </c>
      <c r="X413" s="48" t="str">
        <f>IF(COUNTIFS('B-PorHerramienta'!$A$2:$A$2848,X$8,'B-PorHerramienta'!$J$2:$J$2848,$AC413,'B-PorHerramienta'!$K$2:$K$2848,$AD413,'B-PorHerramienta'!$L$2:$L$2848,$AE413,'B-PorHerramienta'!$F$2:$F$2848,"&lt;&gt;")=0,"",ROUND(SUMIFS(INDEX('B-PorHerramienta'!$F$2:$I$2848,0,$AH$6),'B-PorHerramienta'!$A$2:$A$2848,X$8,'B-PorHerramienta'!$J$2:$J$2848,$AC413,'B-PorHerramienta'!$K$2:$K$2848,$AD413,'B-PorHerramienta'!$L$2:$L$2848,$AE413)*$AI$6,$AJ$6))</f>
        <v/>
      </c>
      <c r="Y413" s="48" t="str">
        <f>IF(COUNTIFS('B-PorHerramienta'!$A$2:$A$2848,Y$8,'B-PorHerramienta'!$J$2:$J$2848,$AC413,'B-PorHerramienta'!$K$2:$K$2848,$AD413,'B-PorHerramienta'!$L$2:$L$2848,$AE413,'B-PorHerramienta'!$F$2:$F$2848,"&lt;&gt;")=0,"",ROUND(SUMIFS(INDEX('B-PorHerramienta'!$F$2:$I$2848,0,$AH$6),'B-PorHerramienta'!$A$2:$A$2848,Y$8,'B-PorHerramienta'!$J$2:$J$2848,$AC413,'B-PorHerramienta'!$K$2:$K$2848,$AD413,'B-PorHerramienta'!$L$2:$L$2848,$AE413)*$AI$6,$AJ$6))</f>
        <v/>
      </c>
      <c r="Z413" s="48" t="str">
        <f>IF(COUNTIFS('B-PorHerramienta'!$A$2:$A$2848,Z$8,'B-PorHerramienta'!$J$2:$J$2848,$AC413,'B-PorHerramienta'!$K$2:$K$2848,$AD413,'B-PorHerramienta'!$L$2:$L$2848,$AE413,'B-PorHerramienta'!$F$2:$F$2848,"&lt;&gt;")=0,"",ROUND(SUMIFS(INDEX('B-PorHerramienta'!$F$2:$I$2848,0,$AH$6),'B-PorHerramienta'!$A$2:$A$2848,Z$8,'B-PorHerramienta'!$J$2:$J$2848,$AC413,'B-PorHerramienta'!$K$2:$K$2848,$AD413,'B-PorHerramienta'!$L$2:$L$2848,$AE413)*$AI$6,$AJ$6))</f>
        <v/>
      </c>
      <c r="AA413" s="6"/>
      <c r="AB413" s="35">
        <v>2</v>
      </c>
      <c r="AC413" s="35" t="s">
        <v>1202</v>
      </c>
      <c r="AD413" s="35" t="s">
        <v>5</v>
      </c>
      <c r="AE413" s="35" t="s">
        <v>1544</v>
      </c>
      <c r="AF413" s="35"/>
      <c r="AG413" s="35"/>
      <c r="AH413" s="35"/>
      <c r="AI413" s="35"/>
      <c r="AJ413" s="35"/>
      <c r="AK413" s="35"/>
    </row>
    <row r="414" spans="1:37" ht="30" hidden="1" outlineLevel="2" collapsed="1" x14ac:dyDescent="0.25">
      <c r="A414" s="49" t="s">
        <v>2767</v>
      </c>
      <c r="B414" s="47" t="s">
        <v>546</v>
      </c>
      <c r="C414" s="48" t="str">
        <f>IF(COUNTIFS('B-PorHerramienta'!$A$2:$A$2848,C$8,'B-PorHerramienta'!$J$2:$J$2848,$AC414,'B-PorHerramienta'!$K$2:$K$2848,$AD414,'B-PorHerramienta'!$L$2:$L$2848,$AE414,'B-PorHerramienta'!$F$2:$F$2848,"&lt;&gt;")=0,"",ROUND(SUMIFS(INDEX('B-PorHerramienta'!$F$2:$I$2848,0,$AH$6),'B-PorHerramienta'!$A$2:$A$2848,C$8,'B-PorHerramienta'!$J$2:$J$2848,$AC414,'B-PorHerramienta'!$K$2:$K$2848,$AD414,'B-PorHerramienta'!$L$2:$L$2848,$AE414)*$AI$6,$AJ$6))</f>
        <v/>
      </c>
      <c r="D414" s="48" t="str">
        <f>IF(COUNTIFS('B-PorHerramienta'!$A$2:$A$2848,D$8,'B-PorHerramienta'!$J$2:$J$2848,$AC414,'B-PorHerramienta'!$K$2:$K$2848,$AD414,'B-PorHerramienta'!$L$2:$L$2848,$AE414,'B-PorHerramienta'!$F$2:$F$2848,"&lt;&gt;")=0,"",ROUND(SUMIFS(INDEX('B-PorHerramienta'!$F$2:$I$2848,0,$AH$6),'B-PorHerramienta'!$A$2:$A$2848,D$8,'B-PorHerramienta'!$J$2:$J$2848,$AC414,'B-PorHerramienta'!$K$2:$K$2848,$AD414,'B-PorHerramienta'!$L$2:$L$2848,$AE414)*$AI$6,$AJ$6))</f>
        <v/>
      </c>
      <c r="E414" s="48" t="str">
        <f>IF(COUNTIFS('B-PorHerramienta'!$A$2:$A$2848,E$8,'B-PorHerramienta'!$J$2:$J$2848,$AC414,'B-PorHerramienta'!$K$2:$K$2848,$AD414,'B-PorHerramienta'!$L$2:$L$2848,$AE414,'B-PorHerramienta'!$F$2:$F$2848,"&lt;&gt;")=0,"",ROUND(SUMIFS(INDEX('B-PorHerramienta'!$F$2:$I$2848,0,$AH$6),'B-PorHerramienta'!$A$2:$A$2848,E$8,'B-PorHerramienta'!$J$2:$J$2848,$AC414,'B-PorHerramienta'!$K$2:$K$2848,$AD414,'B-PorHerramienta'!$L$2:$L$2848,$AE414)*$AI$6,$AJ$6))</f>
        <v/>
      </c>
      <c r="F414" s="48">
        <f>IF(COUNTIFS('B-PorHerramienta'!$A$2:$A$2848,F$8,'B-PorHerramienta'!$J$2:$J$2848,$AC414,'B-PorHerramienta'!$K$2:$K$2848,$AD414,'B-PorHerramienta'!$L$2:$L$2848,$AE414,'B-PorHerramienta'!$F$2:$F$2848,"&lt;&gt;")=0,"",ROUND(SUMIFS(INDEX('B-PorHerramienta'!$F$2:$I$2848,0,$AH$6),'B-PorHerramienta'!$A$2:$A$2848,F$8,'B-PorHerramienta'!$J$2:$J$2848,$AC414,'B-PorHerramienta'!$K$2:$K$2848,$AD414,'B-PorHerramienta'!$L$2:$L$2848,$AE414)*$AI$6,$AJ$6))</f>
        <v>5.3600000000000002E-2</v>
      </c>
      <c r="G414" s="48" t="str">
        <f>IF(COUNTIFS('B-PorHerramienta'!$A$2:$A$2848,G$8,'B-PorHerramienta'!$J$2:$J$2848,$AC414,'B-PorHerramienta'!$K$2:$K$2848,$AD414,'B-PorHerramienta'!$L$2:$L$2848,$AE414,'B-PorHerramienta'!$F$2:$F$2848,"&lt;&gt;")=0,"",ROUND(SUMIFS(INDEX('B-PorHerramienta'!$F$2:$I$2848,0,$AH$6),'B-PorHerramienta'!$A$2:$A$2848,G$8,'B-PorHerramienta'!$J$2:$J$2848,$AC414,'B-PorHerramienta'!$K$2:$K$2848,$AD414,'B-PorHerramienta'!$L$2:$L$2848,$AE414)*$AI$6,$AJ$6))</f>
        <v/>
      </c>
      <c r="H414" s="48" t="str">
        <f>IF(COUNTIFS('B-PorHerramienta'!$A$2:$A$2848,H$8,'B-PorHerramienta'!$J$2:$J$2848,$AC414,'B-PorHerramienta'!$K$2:$K$2848,$AD414,'B-PorHerramienta'!$L$2:$L$2848,$AE414,'B-PorHerramienta'!$F$2:$F$2848,"&lt;&gt;")=0,"",ROUND(SUMIFS(INDEX('B-PorHerramienta'!$F$2:$I$2848,0,$AH$6),'B-PorHerramienta'!$A$2:$A$2848,H$8,'B-PorHerramienta'!$J$2:$J$2848,$AC414,'B-PorHerramienta'!$K$2:$K$2848,$AD414,'B-PorHerramienta'!$L$2:$L$2848,$AE414)*$AI$6,$AJ$6))</f>
        <v/>
      </c>
      <c r="I414" s="48" t="str">
        <f>IF(COUNTIFS('B-PorHerramienta'!$A$2:$A$2848,I$8,'B-PorHerramienta'!$J$2:$J$2848,$AC414,'B-PorHerramienta'!$K$2:$K$2848,$AD414,'B-PorHerramienta'!$L$2:$L$2848,$AE414,'B-PorHerramienta'!$F$2:$F$2848,"&lt;&gt;")=0,"",ROUND(SUMIFS(INDEX('B-PorHerramienta'!$F$2:$I$2848,0,$AH$6),'B-PorHerramienta'!$A$2:$A$2848,I$8,'B-PorHerramienta'!$J$2:$J$2848,$AC414,'B-PorHerramienta'!$K$2:$K$2848,$AD414,'B-PorHerramienta'!$L$2:$L$2848,$AE414)*$AI$6,$AJ$6))</f>
        <v/>
      </c>
      <c r="J414" s="48" t="str">
        <f>IF(COUNTIFS('B-PorHerramienta'!$A$2:$A$2848,J$8,'B-PorHerramienta'!$J$2:$J$2848,$AC414,'B-PorHerramienta'!$K$2:$K$2848,$AD414,'B-PorHerramienta'!$L$2:$L$2848,$AE414,'B-PorHerramienta'!$F$2:$F$2848,"&lt;&gt;")=0,"",ROUND(SUMIFS(INDEX('B-PorHerramienta'!$F$2:$I$2848,0,$AH$6),'B-PorHerramienta'!$A$2:$A$2848,J$8,'B-PorHerramienta'!$J$2:$J$2848,$AC414,'B-PorHerramienta'!$K$2:$K$2848,$AD414,'B-PorHerramienta'!$L$2:$L$2848,$AE414)*$AI$6,$AJ$6))</f>
        <v/>
      </c>
      <c r="K414" s="48" t="str">
        <f>IF(COUNTIFS('B-PorHerramienta'!$A$2:$A$2848,K$8,'B-PorHerramienta'!$J$2:$J$2848,$AC414,'B-PorHerramienta'!$K$2:$K$2848,$AD414,'B-PorHerramienta'!$L$2:$L$2848,$AE414,'B-PorHerramienta'!$F$2:$F$2848,"&lt;&gt;")=0,"",ROUND(SUMIFS(INDEX('B-PorHerramienta'!$F$2:$I$2848,0,$AH$6),'B-PorHerramienta'!$A$2:$A$2848,K$8,'B-PorHerramienta'!$J$2:$J$2848,$AC414,'B-PorHerramienta'!$K$2:$K$2848,$AD414,'B-PorHerramienta'!$L$2:$L$2848,$AE414)*$AI$6,$AJ$6))</f>
        <v/>
      </c>
      <c r="L414" s="48" t="str">
        <f>IF(COUNTIFS('B-PorHerramienta'!$A$2:$A$2848,L$8,'B-PorHerramienta'!$J$2:$J$2848,$AC414,'B-PorHerramienta'!$K$2:$K$2848,$AD414,'B-PorHerramienta'!$L$2:$L$2848,$AE414,'B-PorHerramienta'!$F$2:$F$2848,"&lt;&gt;")=0,"",ROUND(SUMIFS(INDEX('B-PorHerramienta'!$F$2:$I$2848,0,$AH$6),'B-PorHerramienta'!$A$2:$A$2848,L$8,'B-PorHerramienta'!$J$2:$J$2848,$AC414,'B-PorHerramienta'!$K$2:$K$2848,$AD414,'B-PorHerramienta'!$L$2:$L$2848,$AE414)*$AI$6,$AJ$6))</f>
        <v/>
      </c>
      <c r="M414" s="48" t="str">
        <f>IF(COUNTIFS('B-PorHerramienta'!$A$2:$A$2848,M$8,'B-PorHerramienta'!$J$2:$J$2848,$AC414,'B-PorHerramienta'!$K$2:$K$2848,$AD414,'B-PorHerramienta'!$L$2:$L$2848,$AE414,'B-PorHerramienta'!$F$2:$F$2848,"&lt;&gt;")=0,"",ROUND(SUMIFS(INDEX('B-PorHerramienta'!$F$2:$I$2848,0,$AH$6),'B-PorHerramienta'!$A$2:$A$2848,M$8,'B-PorHerramienta'!$J$2:$J$2848,$AC414,'B-PorHerramienta'!$K$2:$K$2848,$AD414,'B-PorHerramienta'!$L$2:$L$2848,$AE414)*$AI$6,$AJ$6))</f>
        <v/>
      </c>
      <c r="N414" s="48" t="str">
        <f>IF(COUNTIFS('B-PorHerramienta'!$A$2:$A$2848,N$8,'B-PorHerramienta'!$J$2:$J$2848,$AC414,'B-PorHerramienta'!$K$2:$K$2848,$AD414,'B-PorHerramienta'!$L$2:$L$2848,$AE414,'B-PorHerramienta'!$F$2:$F$2848,"&lt;&gt;")=0,"",ROUND(SUMIFS(INDEX('B-PorHerramienta'!$F$2:$I$2848,0,$AH$6),'B-PorHerramienta'!$A$2:$A$2848,N$8,'B-PorHerramienta'!$J$2:$J$2848,$AC414,'B-PorHerramienta'!$K$2:$K$2848,$AD414,'B-PorHerramienta'!$L$2:$L$2848,$AE414)*$AI$6,$AJ$6))</f>
        <v/>
      </c>
      <c r="O414" s="48" t="str">
        <f>IF(COUNTIFS('B-PorHerramienta'!$A$2:$A$2848,O$8,'B-PorHerramienta'!$J$2:$J$2848,$AC414,'B-PorHerramienta'!$K$2:$K$2848,$AD414,'B-PorHerramienta'!$L$2:$L$2848,$AE414,'B-PorHerramienta'!$F$2:$F$2848,"&lt;&gt;")=0,"",ROUND(SUMIFS(INDEX('B-PorHerramienta'!$F$2:$I$2848,0,$AH$6),'B-PorHerramienta'!$A$2:$A$2848,O$8,'B-PorHerramienta'!$J$2:$J$2848,$AC414,'B-PorHerramienta'!$K$2:$K$2848,$AD414,'B-PorHerramienta'!$L$2:$L$2848,$AE414)*$AI$6,$AJ$6))</f>
        <v/>
      </c>
      <c r="P414" s="48" t="str">
        <f>IF(COUNTIFS('B-PorHerramienta'!$A$2:$A$2848,P$8,'B-PorHerramienta'!$J$2:$J$2848,$AC414,'B-PorHerramienta'!$K$2:$K$2848,$AD414,'B-PorHerramienta'!$L$2:$L$2848,$AE414,'B-PorHerramienta'!$F$2:$F$2848,"&lt;&gt;")=0,"",ROUND(SUMIFS(INDEX('B-PorHerramienta'!$F$2:$I$2848,0,$AH$6),'B-PorHerramienta'!$A$2:$A$2848,P$8,'B-PorHerramienta'!$J$2:$J$2848,$AC414,'B-PorHerramienta'!$K$2:$K$2848,$AD414,'B-PorHerramienta'!$L$2:$L$2848,$AE414)*$AI$6,$AJ$6))</f>
        <v/>
      </c>
      <c r="Q414" s="48" t="str">
        <f>IF(COUNTIFS('B-PorHerramienta'!$A$2:$A$2848,Q$8,'B-PorHerramienta'!$J$2:$J$2848,$AC414,'B-PorHerramienta'!$K$2:$K$2848,$AD414,'B-PorHerramienta'!$L$2:$L$2848,$AE414,'B-PorHerramienta'!$F$2:$F$2848,"&lt;&gt;")=0,"",ROUND(SUMIFS(INDEX('B-PorHerramienta'!$F$2:$I$2848,0,$AH$6),'B-PorHerramienta'!$A$2:$A$2848,Q$8,'B-PorHerramienta'!$J$2:$J$2848,$AC414,'B-PorHerramienta'!$K$2:$K$2848,$AD414,'B-PorHerramienta'!$L$2:$L$2848,$AE414)*$AI$6,$AJ$6))</f>
        <v/>
      </c>
      <c r="R414" s="48" t="str">
        <f>IF(COUNTIFS('B-PorHerramienta'!$A$2:$A$2848,R$8,'B-PorHerramienta'!$J$2:$J$2848,$AC414,'B-PorHerramienta'!$K$2:$K$2848,$AD414,'B-PorHerramienta'!$L$2:$L$2848,$AE414,'B-PorHerramienta'!$F$2:$F$2848,"&lt;&gt;")=0,"",ROUND(SUMIFS(INDEX('B-PorHerramienta'!$F$2:$I$2848,0,$AH$6),'B-PorHerramienta'!$A$2:$A$2848,R$8,'B-PorHerramienta'!$J$2:$J$2848,$AC414,'B-PorHerramienta'!$K$2:$K$2848,$AD414,'B-PorHerramienta'!$L$2:$L$2848,$AE414)*$AI$6,$AJ$6))</f>
        <v/>
      </c>
      <c r="S414" s="48" t="str">
        <f>IF(COUNTIFS('B-PorHerramienta'!$A$2:$A$2848,S$8,'B-PorHerramienta'!$J$2:$J$2848,$AC414,'B-PorHerramienta'!$K$2:$K$2848,$AD414,'B-PorHerramienta'!$L$2:$L$2848,$AE414,'B-PorHerramienta'!$F$2:$F$2848,"&lt;&gt;")=0,"",ROUND(SUMIFS(INDEX('B-PorHerramienta'!$F$2:$I$2848,0,$AH$6),'B-PorHerramienta'!$A$2:$A$2848,S$8,'B-PorHerramienta'!$J$2:$J$2848,$AC414,'B-PorHerramienta'!$K$2:$K$2848,$AD414,'B-PorHerramienta'!$L$2:$L$2848,$AE414)*$AI$6,$AJ$6))</f>
        <v/>
      </c>
      <c r="T414" s="48" t="str">
        <f>IF(COUNTIFS('B-PorHerramienta'!$A$2:$A$2848,T$8,'B-PorHerramienta'!$J$2:$J$2848,$AC414,'B-PorHerramienta'!$K$2:$K$2848,$AD414,'B-PorHerramienta'!$L$2:$L$2848,$AE414,'B-PorHerramienta'!$F$2:$F$2848,"&lt;&gt;")=0,"",ROUND(SUMIFS(INDEX('B-PorHerramienta'!$F$2:$I$2848,0,$AH$6),'B-PorHerramienta'!$A$2:$A$2848,T$8,'B-PorHerramienta'!$J$2:$J$2848,$AC414,'B-PorHerramienta'!$K$2:$K$2848,$AD414,'B-PorHerramienta'!$L$2:$L$2848,$AE414)*$AI$6,$AJ$6))</f>
        <v/>
      </c>
      <c r="U414" s="48" t="str">
        <f>IF(COUNTIFS('B-PorHerramienta'!$A$2:$A$2848,U$8,'B-PorHerramienta'!$J$2:$J$2848,$AC414,'B-PorHerramienta'!$K$2:$K$2848,$AD414,'B-PorHerramienta'!$L$2:$L$2848,$AE414,'B-PorHerramienta'!$F$2:$F$2848,"&lt;&gt;")=0,"",ROUND(SUMIFS(INDEX('B-PorHerramienta'!$F$2:$I$2848,0,$AH$6),'B-PorHerramienta'!$A$2:$A$2848,U$8,'B-PorHerramienta'!$J$2:$J$2848,$AC414,'B-PorHerramienta'!$K$2:$K$2848,$AD414,'B-PorHerramienta'!$L$2:$L$2848,$AE414)*$AI$6,$AJ$6))</f>
        <v/>
      </c>
      <c r="V414" s="48" t="str">
        <f>IF(COUNTIFS('B-PorHerramienta'!$A$2:$A$2848,V$8,'B-PorHerramienta'!$J$2:$J$2848,$AC414,'B-PorHerramienta'!$K$2:$K$2848,$AD414,'B-PorHerramienta'!$L$2:$L$2848,$AE414,'B-PorHerramienta'!$F$2:$F$2848,"&lt;&gt;")=0,"",ROUND(SUMIFS(INDEX('B-PorHerramienta'!$F$2:$I$2848,0,$AH$6),'B-PorHerramienta'!$A$2:$A$2848,V$8,'B-PorHerramienta'!$J$2:$J$2848,$AC414,'B-PorHerramienta'!$K$2:$K$2848,$AD414,'B-PorHerramienta'!$L$2:$L$2848,$AE414)*$AI$6,$AJ$6))</f>
        <v/>
      </c>
      <c r="W414" s="48" t="str">
        <f>IF(COUNTIFS('B-PorHerramienta'!$A$2:$A$2848,W$8,'B-PorHerramienta'!$J$2:$J$2848,$AC414,'B-PorHerramienta'!$K$2:$K$2848,$AD414,'B-PorHerramienta'!$L$2:$L$2848,$AE414,'B-PorHerramienta'!$F$2:$F$2848,"&lt;&gt;")=0,"",ROUND(SUMIFS(INDEX('B-PorHerramienta'!$F$2:$I$2848,0,$AH$6),'B-PorHerramienta'!$A$2:$A$2848,W$8,'B-PorHerramienta'!$J$2:$J$2848,$AC414,'B-PorHerramienta'!$K$2:$K$2848,$AD414,'B-PorHerramienta'!$L$2:$L$2848,$AE414)*$AI$6,$AJ$6))</f>
        <v/>
      </c>
      <c r="X414" s="48" t="str">
        <f>IF(COUNTIFS('B-PorHerramienta'!$A$2:$A$2848,X$8,'B-PorHerramienta'!$J$2:$J$2848,$AC414,'B-PorHerramienta'!$K$2:$K$2848,$AD414,'B-PorHerramienta'!$L$2:$L$2848,$AE414,'B-PorHerramienta'!$F$2:$F$2848,"&lt;&gt;")=0,"",ROUND(SUMIFS(INDEX('B-PorHerramienta'!$F$2:$I$2848,0,$AH$6),'B-PorHerramienta'!$A$2:$A$2848,X$8,'B-PorHerramienta'!$J$2:$J$2848,$AC414,'B-PorHerramienta'!$K$2:$K$2848,$AD414,'B-PorHerramienta'!$L$2:$L$2848,$AE414)*$AI$6,$AJ$6))</f>
        <v/>
      </c>
      <c r="Y414" s="48" t="str">
        <f>IF(COUNTIFS('B-PorHerramienta'!$A$2:$A$2848,Y$8,'B-PorHerramienta'!$J$2:$J$2848,$AC414,'B-PorHerramienta'!$K$2:$K$2848,$AD414,'B-PorHerramienta'!$L$2:$L$2848,$AE414,'B-PorHerramienta'!$F$2:$F$2848,"&lt;&gt;")=0,"",ROUND(SUMIFS(INDEX('B-PorHerramienta'!$F$2:$I$2848,0,$AH$6),'B-PorHerramienta'!$A$2:$A$2848,Y$8,'B-PorHerramienta'!$J$2:$J$2848,$AC414,'B-PorHerramienta'!$K$2:$K$2848,$AD414,'B-PorHerramienta'!$L$2:$L$2848,$AE414)*$AI$6,$AJ$6))</f>
        <v/>
      </c>
      <c r="Z414" s="48" t="str">
        <f>IF(COUNTIFS('B-PorHerramienta'!$A$2:$A$2848,Z$8,'B-PorHerramienta'!$J$2:$J$2848,$AC414,'B-PorHerramienta'!$K$2:$K$2848,$AD414,'B-PorHerramienta'!$L$2:$L$2848,$AE414,'B-PorHerramienta'!$F$2:$F$2848,"&lt;&gt;")=0,"",ROUND(SUMIFS(INDEX('B-PorHerramienta'!$F$2:$I$2848,0,$AH$6),'B-PorHerramienta'!$A$2:$A$2848,Z$8,'B-PorHerramienta'!$J$2:$J$2848,$AC414,'B-PorHerramienta'!$K$2:$K$2848,$AD414,'B-PorHerramienta'!$L$2:$L$2848,$AE414)*$AI$6,$AJ$6))</f>
        <v/>
      </c>
      <c r="AA414" s="6"/>
      <c r="AB414" s="35">
        <v>2</v>
      </c>
      <c r="AC414" s="35" t="s">
        <v>1202</v>
      </c>
      <c r="AD414" s="35" t="s">
        <v>5</v>
      </c>
      <c r="AE414" s="35" t="s">
        <v>1545</v>
      </c>
      <c r="AF414" s="35"/>
      <c r="AG414" s="35"/>
      <c r="AH414" s="35"/>
      <c r="AI414" s="35"/>
      <c r="AJ414" s="35"/>
      <c r="AK414" s="35"/>
    </row>
    <row r="415" spans="1:37" ht="30" hidden="1" outlineLevel="2" collapsed="1" x14ac:dyDescent="0.25">
      <c r="A415" s="49" t="s">
        <v>2766</v>
      </c>
      <c r="B415" s="47" t="s">
        <v>547</v>
      </c>
      <c r="C415" s="48" t="str">
        <f>IF(COUNTIFS('B-PorHerramienta'!$A$2:$A$2848,C$8,'B-PorHerramienta'!$J$2:$J$2848,$AC415,'B-PorHerramienta'!$K$2:$K$2848,$AD415,'B-PorHerramienta'!$L$2:$L$2848,$AE415,'B-PorHerramienta'!$F$2:$F$2848,"&lt;&gt;")=0,"",ROUND(SUMIFS(INDEX('B-PorHerramienta'!$F$2:$I$2848,0,$AH$6),'B-PorHerramienta'!$A$2:$A$2848,C$8,'B-PorHerramienta'!$J$2:$J$2848,$AC415,'B-PorHerramienta'!$K$2:$K$2848,$AD415,'B-PorHerramienta'!$L$2:$L$2848,$AE415)*$AI$6,$AJ$6))</f>
        <v/>
      </c>
      <c r="D415" s="48" t="str">
        <f>IF(COUNTIFS('B-PorHerramienta'!$A$2:$A$2848,D$8,'B-PorHerramienta'!$J$2:$J$2848,$AC415,'B-PorHerramienta'!$K$2:$K$2848,$AD415,'B-PorHerramienta'!$L$2:$L$2848,$AE415,'B-PorHerramienta'!$F$2:$F$2848,"&lt;&gt;")=0,"",ROUND(SUMIFS(INDEX('B-PorHerramienta'!$F$2:$I$2848,0,$AH$6),'B-PorHerramienta'!$A$2:$A$2848,D$8,'B-PorHerramienta'!$J$2:$J$2848,$AC415,'B-PorHerramienta'!$K$2:$K$2848,$AD415,'B-PorHerramienta'!$L$2:$L$2848,$AE415)*$AI$6,$AJ$6))</f>
        <v/>
      </c>
      <c r="E415" s="48" t="str">
        <f>IF(COUNTIFS('B-PorHerramienta'!$A$2:$A$2848,E$8,'B-PorHerramienta'!$J$2:$J$2848,$AC415,'B-PorHerramienta'!$K$2:$K$2848,$AD415,'B-PorHerramienta'!$L$2:$L$2848,$AE415,'B-PorHerramienta'!$F$2:$F$2848,"&lt;&gt;")=0,"",ROUND(SUMIFS(INDEX('B-PorHerramienta'!$F$2:$I$2848,0,$AH$6),'B-PorHerramienta'!$A$2:$A$2848,E$8,'B-PorHerramienta'!$J$2:$J$2848,$AC415,'B-PorHerramienta'!$K$2:$K$2848,$AD415,'B-PorHerramienta'!$L$2:$L$2848,$AE415)*$AI$6,$AJ$6))</f>
        <v/>
      </c>
      <c r="F415" s="48">
        <f>IF(COUNTIFS('B-PorHerramienta'!$A$2:$A$2848,F$8,'B-PorHerramienta'!$J$2:$J$2848,$AC415,'B-PorHerramienta'!$K$2:$K$2848,$AD415,'B-PorHerramienta'!$L$2:$L$2848,$AE415,'B-PorHerramienta'!$F$2:$F$2848,"&lt;&gt;")=0,"",ROUND(SUMIFS(INDEX('B-PorHerramienta'!$F$2:$I$2848,0,$AH$6),'B-PorHerramienta'!$A$2:$A$2848,F$8,'B-PorHerramienta'!$J$2:$J$2848,$AC415,'B-PorHerramienta'!$K$2:$K$2848,$AD415,'B-PorHerramienta'!$L$2:$L$2848,$AE415)*$AI$6,$AJ$6))</f>
        <v>0.20269999999999999</v>
      </c>
      <c r="G415" s="48" t="str">
        <f>IF(COUNTIFS('B-PorHerramienta'!$A$2:$A$2848,G$8,'B-PorHerramienta'!$J$2:$J$2848,$AC415,'B-PorHerramienta'!$K$2:$K$2848,$AD415,'B-PorHerramienta'!$L$2:$L$2848,$AE415,'B-PorHerramienta'!$F$2:$F$2848,"&lt;&gt;")=0,"",ROUND(SUMIFS(INDEX('B-PorHerramienta'!$F$2:$I$2848,0,$AH$6),'B-PorHerramienta'!$A$2:$A$2848,G$8,'B-PorHerramienta'!$J$2:$J$2848,$AC415,'B-PorHerramienta'!$K$2:$K$2848,$AD415,'B-PorHerramienta'!$L$2:$L$2848,$AE415)*$AI$6,$AJ$6))</f>
        <v/>
      </c>
      <c r="H415" s="48" t="str">
        <f>IF(COUNTIFS('B-PorHerramienta'!$A$2:$A$2848,H$8,'B-PorHerramienta'!$J$2:$J$2848,$AC415,'B-PorHerramienta'!$K$2:$K$2848,$AD415,'B-PorHerramienta'!$L$2:$L$2848,$AE415,'B-PorHerramienta'!$F$2:$F$2848,"&lt;&gt;")=0,"",ROUND(SUMIFS(INDEX('B-PorHerramienta'!$F$2:$I$2848,0,$AH$6),'B-PorHerramienta'!$A$2:$A$2848,H$8,'B-PorHerramienta'!$J$2:$J$2848,$AC415,'B-PorHerramienta'!$K$2:$K$2848,$AD415,'B-PorHerramienta'!$L$2:$L$2848,$AE415)*$AI$6,$AJ$6))</f>
        <v/>
      </c>
      <c r="I415" s="48" t="str">
        <f>IF(COUNTIFS('B-PorHerramienta'!$A$2:$A$2848,I$8,'B-PorHerramienta'!$J$2:$J$2848,$AC415,'B-PorHerramienta'!$K$2:$K$2848,$AD415,'B-PorHerramienta'!$L$2:$L$2848,$AE415,'B-PorHerramienta'!$F$2:$F$2848,"&lt;&gt;")=0,"",ROUND(SUMIFS(INDEX('B-PorHerramienta'!$F$2:$I$2848,0,$AH$6),'B-PorHerramienta'!$A$2:$A$2848,I$8,'B-PorHerramienta'!$J$2:$J$2848,$AC415,'B-PorHerramienta'!$K$2:$K$2848,$AD415,'B-PorHerramienta'!$L$2:$L$2848,$AE415)*$AI$6,$AJ$6))</f>
        <v/>
      </c>
      <c r="J415" s="48" t="str">
        <f>IF(COUNTIFS('B-PorHerramienta'!$A$2:$A$2848,J$8,'B-PorHerramienta'!$J$2:$J$2848,$AC415,'B-PorHerramienta'!$K$2:$K$2848,$AD415,'B-PorHerramienta'!$L$2:$L$2848,$AE415,'B-PorHerramienta'!$F$2:$F$2848,"&lt;&gt;")=0,"",ROUND(SUMIFS(INDEX('B-PorHerramienta'!$F$2:$I$2848,0,$AH$6),'B-PorHerramienta'!$A$2:$A$2848,J$8,'B-PorHerramienta'!$J$2:$J$2848,$AC415,'B-PorHerramienta'!$K$2:$K$2848,$AD415,'B-PorHerramienta'!$L$2:$L$2848,$AE415)*$AI$6,$AJ$6))</f>
        <v/>
      </c>
      <c r="K415" s="48" t="str">
        <f>IF(COUNTIFS('B-PorHerramienta'!$A$2:$A$2848,K$8,'B-PorHerramienta'!$J$2:$J$2848,$AC415,'B-PorHerramienta'!$K$2:$K$2848,$AD415,'B-PorHerramienta'!$L$2:$L$2848,$AE415,'B-PorHerramienta'!$F$2:$F$2848,"&lt;&gt;")=0,"",ROUND(SUMIFS(INDEX('B-PorHerramienta'!$F$2:$I$2848,0,$AH$6),'B-PorHerramienta'!$A$2:$A$2848,K$8,'B-PorHerramienta'!$J$2:$J$2848,$AC415,'B-PorHerramienta'!$K$2:$K$2848,$AD415,'B-PorHerramienta'!$L$2:$L$2848,$AE415)*$AI$6,$AJ$6))</f>
        <v/>
      </c>
      <c r="L415" s="48" t="str">
        <f>IF(COUNTIFS('B-PorHerramienta'!$A$2:$A$2848,L$8,'B-PorHerramienta'!$J$2:$J$2848,$AC415,'B-PorHerramienta'!$K$2:$K$2848,$AD415,'B-PorHerramienta'!$L$2:$L$2848,$AE415,'B-PorHerramienta'!$F$2:$F$2848,"&lt;&gt;")=0,"",ROUND(SUMIFS(INDEX('B-PorHerramienta'!$F$2:$I$2848,0,$AH$6),'B-PorHerramienta'!$A$2:$A$2848,L$8,'B-PorHerramienta'!$J$2:$J$2848,$AC415,'B-PorHerramienta'!$K$2:$K$2848,$AD415,'B-PorHerramienta'!$L$2:$L$2848,$AE415)*$AI$6,$AJ$6))</f>
        <v/>
      </c>
      <c r="M415" s="48" t="str">
        <f>IF(COUNTIFS('B-PorHerramienta'!$A$2:$A$2848,M$8,'B-PorHerramienta'!$J$2:$J$2848,$AC415,'B-PorHerramienta'!$K$2:$K$2848,$AD415,'B-PorHerramienta'!$L$2:$L$2848,$AE415,'B-PorHerramienta'!$F$2:$F$2848,"&lt;&gt;")=0,"",ROUND(SUMIFS(INDEX('B-PorHerramienta'!$F$2:$I$2848,0,$AH$6),'B-PorHerramienta'!$A$2:$A$2848,M$8,'B-PorHerramienta'!$J$2:$J$2848,$AC415,'B-PorHerramienta'!$K$2:$K$2848,$AD415,'B-PorHerramienta'!$L$2:$L$2848,$AE415)*$AI$6,$AJ$6))</f>
        <v/>
      </c>
      <c r="N415" s="48" t="str">
        <f>IF(COUNTIFS('B-PorHerramienta'!$A$2:$A$2848,N$8,'B-PorHerramienta'!$J$2:$J$2848,$AC415,'B-PorHerramienta'!$K$2:$K$2848,$AD415,'B-PorHerramienta'!$L$2:$L$2848,$AE415,'B-PorHerramienta'!$F$2:$F$2848,"&lt;&gt;")=0,"",ROUND(SUMIFS(INDEX('B-PorHerramienta'!$F$2:$I$2848,0,$AH$6),'B-PorHerramienta'!$A$2:$A$2848,N$8,'B-PorHerramienta'!$J$2:$J$2848,$AC415,'B-PorHerramienta'!$K$2:$K$2848,$AD415,'B-PorHerramienta'!$L$2:$L$2848,$AE415)*$AI$6,$AJ$6))</f>
        <v/>
      </c>
      <c r="O415" s="48" t="str">
        <f>IF(COUNTIFS('B-PorHerramienta'!$A$2:$A$2848,O$8,'B-PorHerramienta'!$J$2:$J$2848,$AC415,'B-PorHerramienta'!$K$2:$K$2848,$AD415,'B-PorHerramienta'!$L$2:$L$2848,$AE415,'B-PorHerramienta'!$F$2:$F$2848,"&lt;&gt;")=0,"",ROUND(SUMIFS(INDEX('B-PorHerramienta'!$F$2:$I$2848,0,$AH$6),'B-PorHerramienta'!$A$2:$A$2848,O$8,'B-PorHerramienta'!$J$2:$J$2848,$AC415,'B-PorHerramienta'!$K$2:$K$2848,$AD415,'B-PorHerramienta'!$L$2:$L$2848,$AE415)*$AI$6,$AJ$6))</f>
        <v/>
      </c>
      <c r="P415" s="48" t="str">
        <f>IF(COUNTIFS('B-PorHerramienta'!$A$2:$A$2848,P$8,'B-PorHerramienta'!$J$2:$J$2848,$AC415,'B-PorHerramienta'!$K$2:$K$2848,$AD415,'B-PorHerramienta'!$L$2:$L$2848,$AE415,'B-PorHerramienta'!$F$2:$F$2848,"&lt;&gt;")=0,"",ROUND(SUMIFS(INDEX('B-PorHerramienta'!$F$2:$I$2848,0,$AH$6),'B-PorHerramienta'!$A$2:$A$2848,P$8,'B-PorHerramienta'!$J$2:$J$2848,$AC415,'B-PorHerramienta'!$K$2:$K$2848,$AD415,'B-PorHerramienta'!$L$2:$L$2848,$AE415)*$AI$6,$AJ$6))</f>
        <v/>
      </c>
      <c r="Q415" s="48" t="str">
        <f>IF(COUNTIFS('B-PorHerramienta'!$A$2:$A$2848,Q$8,'B-PorHerramienta'!$J$2:$J$2848,$AC415,'B-PorHerramienta'!$K$2:$K$2848,$AD415,'B-PorHerramienta'!$L$2:$L$2848,$AE415,'B-PorHerramienta'!$F$2:$F$2848,"&lt;&gt;")=0,"",ROUND(SUMIFS(INDEX('B-PorHerramienta'!$F$2:$I$2848,0,$AH$6),'B-PorHerramienta'!$A$2:$A$2848,Q$8,'B-PorHerramienta'!$J$2:$J$2848,$AC415,'B-PorHerramienta'!$K$2:$K$2848,$AD415,'B-PorHerramienta'!$L$2:$L$2848,$AE415)*$AI$6,$AJ$6))</f>
        <v/>
      </c>
      <c r="R415" s="48" t="str">
        <f>IF(COUNTIFS('B-PorHerramienta'!$A$2:$A$2848,R$8,'B-PorHerramienta'!$J$2:$J$2848,$AC415,'B-PorHerramienta'!$K$2:$K$2848,$AD415,'B-PorHerramienta'!$L$2:$L$2848,$AE415,'B-PorHerramienta'!$F$2:$F$2848,"&lt;&gt;")=0,"",ROUND(SUMIFS(INDEX('B-PorHerramienta'!$F$2:$I$2848,0,$AH$6),'B-PorHerramienta'!$A$2:$A$2848,R$8,'B-PorHerramienta'!$J$2:$J$2848,$AC415,'B-PorHerramienta'!$K$2:$K$2848,$AD415,'B-PorHerramienta'!$L$2:$L$2848,$AE415)*$AI$6,$AJ$6))</f>
        <v/>
      </c>
      <c r="S415" s="48" t="str">
        <f>IF(COUNTIFS('B-PorHerramienta'!$A$2:$A$2848,S$8,'B-PorHerramienta'!$J$2:$J$2848,$AC415,'B-PorHerramienta'!$K$2:$K$2848,$AD415,'B-PorHerramienta'!$L$2:$L$2848,$AE415,'B-PorHerramienta'!$F$2:$F$2848,"&lt;&gt;")=0,"",ROUND(SUMIFS(INDEX('B-PorHerramienta'!$F$2:$I$2848,0,$AH$6),'B-PorHerramienta'!$A$2:$A$2848,S$8,'B-PorHerramienta'!$J$2:$J$2848,$AC415,'B-PorHerramienta'!$K$2:$K$2848,$AD415,'B-PorHerramienta'!$L$2:$L$2848,$AE415)*$AI$6,$AJ$6))</f>
        <v/>
      </c>
      <c r="T415" s="48" t="str">
        <f>IF(COUNTIFS('B-PorHerramienta'!$A$2:$A$2848,T$8,'B-PorHerramienta'!$J$2:$J$2848,$AC415,'B-PorHerramienta'!$K$2:$K$2848,$AD415,'B-PorHerramienta'!$L$2:$L$2848,$AE415,'B-PorHerramienta'!$F$2:$F$2848,"&lt;&gt;")=0,"",ROUND(SUMIFS(INDEX('B-PorHerramienta'!$F$2:$I$2848,0,$AH$6),'B-PorHerramienta'!$A$2:$A$2848,T$8,'B-PorHerramienta'!$J$2:$J$2848,$AC415,'B-PorHerramienta'!$K$2:$K$2848,$AD415,'B-PorHerramienta'!$L$2:$L$2848,$AE415)*$AI$6,$AJ$6))</f>
        <v/>
      </c>
      <c r="U415" s="48" t="str">
        <f>IF(COUNTIFS('B-PorHerramienta'!$A$2:$A$2848,U$8,'B-PorHerramienta'!$J$2:$J$2848,$AC415,'B-PorHerramienta'!$K$2:$K$2848,$AD415,'B-PorHerramienta'!$L$2:$L$2848,$AE415,'B-PorHerramienta'!$F$2:$F$2848,"&lt;&gt;")=0,"",ROUND(SUMIFS(INDEX('B-PorHerramienta'!$F$2:$I$2848,0,$AH$6),'B-PorHerramienta'!$A$2:$A$2848,U$8,'B-PorHerramienta'!$J$2:$J$2848,$AC415,'B-PorHerramienta'!$K$2:$K$2848,$AD415,'B-PorHerramienta'!$L$2:$L$2848,$AE415)*$AI$6,$AJ$6))</f>
        <v/>
      </c>
      <c r="V415" s="48" t="str">
        <f>IF(COUNTIFS('B-PorHerramienta'!$A$2:$A$2848,V$8,'B-PorHerramienta'!$J$2:$J$2848,$AC415,'B-PorHerramienta'!$K$2:$K$2848,$AD415,'B-PorHerramienta'!$L$2:$L$2848,$AE415,'B-PorHerramienta'!$F$2:$F$2848,"&lt;&gt;")=0,"",ROUND(SUMIFS(INDEX('B-PorHerramienta'!$F$2:$I$2848,0,$AH$6),'B-PorHerramienta'!$A$2:$A$2848,V$8,'B-PorHerramienta'!$J$2:$J$2848,$AC415,'B-PorHerramienta'!$K$2:$K$2848,$AD415,'B-PorHerramienta'!$L$2:$L$2848,$AE415)*$AI$6,$AJ$6))</f>
        <v/>
      </c>
      <c r="W415" s="48" t="str">
        <f>IF(COUNTIFS('B-PorHerramienta'!$A$2:$A$2848,W$8,'B-PorHerramienta'!$J$2:$J$2848,$AC415,'B-PorHerramienta'!$K$2:$K$2848,$AD415,'B-PorHerramienta'!$L$2:$L$2848,$AE415,'B-PorHerramienta'!$F$2:$F$2848,"&lt;&gt;")=0,"",ROUND(SUMIFS(INDEX('B-PorHerramienta'!$F$2:$I$2848,0,$AH$6),'B-PorHerramienta'!$A$2:$A$2848,W$8,'B-PorHerramienta'!$J$2:$J$2848,$AC415,'B-PorHerramienta'!$K$2:$K$2848,$AD415,'B-PorHerramienta'!$L$2:$L$2848,$AE415)*$AI$6,$AJ$6))</f>
        <v/>
      </c>
      <c r="X415" s="48" t="str">
        <f>IF(COUNTIFS('B-PorHerramienta'!$A$2:$A$2848,X$8,'B-PorHerramienta'!$J$2:$J$2848,$AC415,'B-PorHerramienta'!$K$2:$K$2848,$AD415,'B-PorHerramienta'!$L$2:$L$2848,$AE415,'B-PorHerramienta'!$F$2:$F$2848,"&lt;&gt;")=0,"",ROUND(SUMIFS(INDEX('B-PorHerramienta'!$F$2:$I$2848,0,$AH$6),'B-PorHerramienta'!$A$2:$A$2848,X$8,'B-PorHerramienta'!$J$2:$J$2848,$AC415,'B-PorHerramienta'!$K$2:$K$2848,$AD415,'B-PorHerramienta'!$L$2:$L$2848,$AE415)*$AI$6,$AJ$6))</f>
        <v/>
      </c>
      <c r="Y415" s="48" t="str">
        <f>IF(COUNTIFS('B-PorHerramienta'!$A$2:$A$2848,Y$8,'B-PorHerramienta'!$J$2:$J$2848,$AC415,'B-PorHerramienta'!$K$2:$K$2848,$AD415,'B-PorHerramienta'!$L$2:$L$2848,$AE415,'B-PorHerramienta'!$F$2:$F$2848,"&lt;&gt;")=0,"",ROUND(SUMIFS(INDEX('B-PorHerramienta'!$F$2:$I$2848,0,$AH$6),'B-PorHerramienta'!$A$2:$A$2848,Y$8,'B-PorHerramienta'!$J$2:$J$2848,$AC415,'B-PorHerramienta'!$K$2:$K$2848,$AD415,'B-PorHerramienta'!$L$2:$L$2848,$AE415)*$AI$6,$AJ$6))</f>
        <v/>
      </c>
      <c r="Z415" s="48" t="str">
        <f>IF(COUNTIFS('B-PorHerramienta'!$A$2:$A$2848,Z$8,'B-PorHerramienta'!$J$2:$J$2848,$AC415,'B-PorHerramienta'!$K$2:$K$2848,$AD415,'B-PorHerramienta'!$L$2:$L$2848,$AE415,'B-PorHerramienta'!$F$2:$F$2848,"&lt;&gt;")=0,"",ROUND(SUMIFS(INDEX('B-PorHerramienta'!$F$2:$I$2848,0,$AH$6),'B-PorHerramienta'!$A$2:$A$2848,Z$8,'B-PorHerramienta'!$J$2:$J$2848,$AC415,'B-PorHerramienta'!$K$2:$K$2848,$AD415,'B-PorHerramienta'!$L$2:$L$2848,$AE415)*$AI$6,$AJ$6))</f>
        <v/>
      </c>
      <c r="AA415" s="6"/>
      <c r="AB415" s="35">
        <v>2</v>
      </c>
      <c r="AC415" s="35" t="s">
        <v>1202</v>
      </c>
      <c r="AD415" s="35" t="s">
        <v>5</v>
      </c>
      <c r="AE415" s="35" t="s">
        <v>1546</v>
      </c>
      <c r="AF415" s="35"/>
      <c r="AG415" s="35"/>
      <c r="AH415" s="35"/>
      <c r="AI415" s="35"/>
      <c r="AJ415" s="35"/>
      <c r="AK415" s="35"/>
    </row>
    <row r="416" spans="1:37" ht="30" hidden="1" outlineLevel="2" collapsed="1" x14ac:dyDescent="0.25">
      <c r="A416" s="49" t="s">
        <v>2733</v>
      </c>
      <c r="B416" s="47" t="s">
        <v>2765</v>
      </c>
      <c r="C416" s="48" t="str">
        <f>IF(COUNTIFS('B-PorHerramienta'!$A$2:$A$2848,C$8,'B-PorHerramienta'!$J$2:$J$2848,$AC416,'B-PorHerramienta'!$K$2:$K$2848,$AD416,'B-PorHerramienta'!$L$2:$L$2848,$AE416,'B-PorHerramienta'!$F$2:$F$2848,"&lt;&gt;")=0,"",ROUND(SUMIFS(INDEX('B-PorHerramienta'!$F$2:$I$2848,0,$AH$6),'B-PorHerramienta'!$A$2:$A$2848,C$8,'B-PorHerramienta'!$J$2:$J$2848,$AC416,'B-PorHerramienta'!$K$2:$K$2848,$AD416,'B-PorHerramienta'!$L$2:$L$2848,$AE416)*$AI$6,$AJ$6))</f>
        <v/>
      </c>
      <c r="D416" s="48" t="str">
        <f>IF(COUNTIFS('B-PorHerramienta'!$A$2:$A$2848,D$8,'B-PorHerramienta'!$J$2:$J$2848,$AC416,'B-PorHerramienta'!$K$2:$K$2848,$AD416,'B-PorHerramienta'!$L$2:$L$2848,$AE416,'B-PorHerramienta'!$F$2:$F$2848,"&lt;&gt;")=0,"",ROUND(SUMIFS(INDEX('B-PorHerramienta'!$F$2:$I$2848,0,$AH$6),'B-PorHerramienta'!$A$2:$A$2848,D$8,'B-PorHerramienta'!$J$2:$J$2848,$AC416,'B-PorHerramienta'!$K$2:$K$2848,$AD416,'B-PorHerramienta'!$L$2:$L$2848,$AE416)*$AI$6,$AJ$6))</f>
        <v/>
      </c>
      <c r="E416" s="48" t="str">
        <f>IF(COUNTIFS('B-PorHerramienta'!$A$2:$A$2848,E$8,'B-PorHerramienta'!$J$2:$J$2848,$AC416,'B-PorHerramienta'!$K$2:$K$2848,$AD416,'B-PorHerramienta'!$L$2:$L$2848,$AE416,'B-PorHerramienta'!$F$2:$F$2848,"&lt;&gt;")=0,"",ROUND(SUMIFS(INDEX('B-PorHerramienta'!$F$2:$I$2848,0,$AH$6),'B-PorHerramienta'!$A$2:$A$2848,E$8,'B-PorHerramienta'!$J$2:$J$2848,$AC416,'B-PorHerramienta'!$K$2:$K$2848,$AD416,'B-PorHerramienta'!$L$2:$L$2848,$AE416)*$AI$6,$AJ$6))</f>
        <v/>
      </c>
      <c r="F416" s="48" t="str">
        <f>IF(COUNTIFS('B-PorHerramienta'!$A$2:$A$2848,F$8,'B-PorHerramienta'!$J$2:$J$2848,$AC416,'B-PorHerramienta'!$K$2:$K$2848,$AD416,'B-PorHerramienta'!$L$2:$L$2848,$AE416,'B-PorHerramienta'!$F$2:$F$2848,"&lt;&gt;")=0,"",ROUND(SUMIFS(INDEX('B-PorHerramienta'!$F$2:$I$2848,0,$AH$6),'B-PorHerramienta'!$A$2:$A$2848,F$8,'B-PorHerramienta'!$J$2:$J$2848,$AC416,'B-PorHerramienta'!$K$2:$K$2848,$AD416,'B-PorHerramienta'!$L$2:$L$2848,$AE416)*$AI$6,$AJ$6))</f>
        <v/>
      </c>
      <c r="G416" s="48">
        <f>IF(COUNTIFS('B-PorHerramienta'!$A$2:$A$2848,G$8,'B-PorHerramienta'!$J$2:$J$2848,$AC416,'B-PorHerramienta'!$K$2:$K$2848,$AD416,'B-PorHerramienta'!$L$2:$L$2848,$AE416,'B-PorHerramienta'!$F$2:$F$2848,"&lt;&gt;")=0,"",ROUND(SUMIFS(INDEX('B-PorHerramienta'!$F$2:$I$2848,0,$AH$6),'B-PorHerramienta'!$A$2:$A$2848,G$8,'B-PorHerramienta'!$J$2:$J$2848,$AC416,'B-PorHerramienta'!$K$2:$K$2848,$AD416,'B-PorHerramienta'!$L$2:$L$2848,$AE416)*$AI$6,$AJ$6))</f>
        <v>3.1800000000000002E-2</v>
      </c>
      <c r="H416" s="48">
        <f>IF(COUNTIFS('B-PorHerramienta'!$A$2:$A$2848,H$8,'B-PorHerramienta'!$J$2:$J$2848,$AC416,'B-PorHerramienta'!$K$2:$K$2848,$AD416,'B-PorHerramienta'!$L$2:$L$2848,$AE416,'B-PorHerramienta'!$F$2:$F$2848,"&lt;&gt;")=0,"",ROUND(SUMIFS(INDEX('B-PorHerramienta'!$F$2:$I$2848,0,$AH$6),'B-PorHerramienta'!$A$2:$A$2848,H$8,'B-PorHerramienta'!$J$2:$J$2848,$AC416,'B-PorHerramienta'!$K$2:$K$2848,$AD416,'B-PorHerramienta'!$L$2:$L$2848,$AE416)*$AI$6,$AJ$6))</f>
        <v>2.5999999999999999E-2</v>
      </c>
      <c r="I416" s="48">
        <f>IF(COUNTIFS('B-PorHerramienta'!$A$2:$A$2848,I$8,'B-PorHerramienta'!$J$2:$J$2848,$AC416,'B-PorHerramienta'!$K$2:$K$2848,$AD416,'B-PorHerramienta'!$L$2:$L$2848,$AE416,'B-PorHerramienta'!$F$2:$F$2848,"&lt;&gt;")=0,"",ROUND(SUMIFS(INDEX('B-PorHerramienta'!$F$2:$I$2848,0,$AH$6),'B-PorHerramienta'!$A$2:$A$2848,I$8,'B-PorHerramienta'!$J$2:$J$2848,$AC416,'B-PorHerramienta'!$K$2:$K$2848,$AD416,'B-PorHerramienta'!$L$2:$L$2848,$AE416)*$AI$6,$AJ$6))</f>
        <v>1.7500000000000002E-2</v>
      </c>
      <c r="J416" s="48">
        <f>IF(COUNTIFS('B-PorHerramienta'!$A$2:$A$2848,J$8,'B-PorHerramienta'!$J$2:$J$2848,$AC416,'B-PorHerramienta'!$K$2:$K$2848,$AD416,'B-PorHerramienta'!$L$2:$L$2848,$AE416,'B-PorHerramienta'!$F$2:$F$2848,"&lt;&gt;")=0,"",ROUND(SUMIFS(INDEX('B-PorHerramienta'!$F$2:$I$2848,0,$AH$6),'B-PorHerramienta'!$A$2:$A$2848,J$8,'B-PorHerramienta'!$J$2:$J$2848,$AC416,'B-PorHerramienta'!$K$2:$K$2848,$AD416,'B-PorHerramienta'!$L$2:$L$2848,$AE416)*$AI$6,$AJ$6))</f>
        <v>1.84E-2</v>
      </c>
      <c r="K416" s="48" t="str">
        <f>IF(COUNTIFS('B-PorHerramienta'!$A$2:$A$2848,K$8,'B-PorHerramienta'!$J$2:$J$2848,$AC416,'B-PorHerramienta'!$K$2:$K$2848,$AD416,'B-PorHerramienta'!$L$2:$L$2848,$AE416,'B-PorHerramienta'!$F$2:$F$2848,"&lt;&gt;")=0,"",ROUND(SUMIFS(INDEX('B-PorHerramienta'!$F$2:$I$2848,0,$AH$6),'B-PorHerramienta'!$A$2:$A$2848,K$8,'B-PorHerramienta'!$J$2:$J$2848,$AC416,'B-PorHerramienta'!$K$2:$K$2848,$AD416,'B-PorHerramienta'!$L$2:$L$2848,$AE416)*$AI$6,$AJ$6))</f>
        <v/>
      </c>
      <c r="L416" s="48" t="str">
        <f>IF(COUNTIFS('B-PorHerramienta'!$A$2:$A$2848,L$8,'B-PorHerramienta'!$J$2:$J$2848,$AC416,'B-PorHerramienta'!$K$2:$K$2848,$AD416,'B-PorHerramienta'!$L$2:$L$2848,$AE416,'B-PorHerramienta'!$F$2:$F$2848,"&lt;&gt;")=0,"",ROUND(SUMIFS(INDEX('B-PorHerramienta'!$F$2:$I$2848,0,$AH$6),'B-PorHerramienta'!$A$2:$A$2848,L$8,'B-PorHerramienta'!$J$2:$J$2848,$AC416,'B-PorHerramienta'!$K$2:$K$2848,$AD416,'B-PorHerramienta'!$L$2:$L$2848,$AE416)*$AI$6,$AJ$6))</f>
        <v/>
      </c>
      <c r="M416" s="48" t="str">
        <f>IF(COUNTIFS('B-PorHerramienta'!$A$2:$A$2848,M$8,'B-PorHerramienta'!$J$2:$J$2848,$AC416,'B-PorHerramienta'!$K$2:$K$2848,$AD416,'B-PorHerramienta'!$L$2:$L$2848,$AE416,'B-PorHerramienta'!$F$2:$F$2848,"&lt;&gt;")=0,"",ROUND(SUMIFS(INDEX('B-PorHerramienta'!$F$2:$I$2848,0,$AH$6),'B-PorHerramienta'!$A$2:$A$2848,M$8,'B-PorHerramienta'!$J$2:$J$2848,$AC416,'B-PorHerramienta'!$K$2:$K$2848,$AD416,'B-PorHerramienta'!$L$2:$L$2848,$AE416)*$AI$6,$AJ$6))</f>
        <v/>
      </c>
      <c r="N416" s="48" t="str">
        <f>IF(COUNTIFS('B-PorHerramienta'!$A$2:$A$2848,N$8,'B-PorHerramienta'!$J$2:$J$2848,$AC416,'B-PorHerramienta'!$K$2:$K$2848,$AD416,'B-PorHerramienta'!$L$2:$L$2848,$AE416,'B-PorHerramienta'!$F$2:$F$2848,"&lt;&gt;")=0,"",ROUND(SUMIFS(INDEX('B-PorHerramienta'!$F$2:$I$2848,0,$AH$6),'B-PorHerramienta'!$A$2:$A$2848,N$8,'B-PorHerramienta'!$J$2:$J$2848,$AC416,'B-PorHerramienta'!$K$2:$K$2848,$AD416,'B-PorHerramienta'!$L$2:$L$2848,$AE416)*$AI$6,$AJ$6))</f>
        <v/>
      </c>
      <c r="O416" s="48" t="str">
        <f>IF(COUNTIFS('B-PorHerramienta'!$A$2:$A$2848,O$8,'B-PorHerramienta'!$J$2:$J$2848,$AC416,'B-PorHerramienta'!$K$2:$K$2848,$AD416,'B-PorHerramienta'!$L$2:$L$2848,$AE416,'B-PorHerramienta'!$F$2:$F$2848,"&lt;&gt;")=0,"",ROUND(SUMIFS(INDEX('B-PorHerramienta'!$F$2:$I$2848,0,$AH$6),'B-PorHerramienta'!$A$2:$A$2848,O$8,'B-PorHerramienta'!$J$2:$J$2848,$AC416,'B-PorHerramienta'!$K$2:$K$2848,$AD416,'B-PorHerramienta'!$L$2:$L$2848,$AE416)*$AI$6,$AJ$6))</f>
        <v/>
      </c>
      <c r="P416" s="48" t="str">
        <f>IF(COUNTIFS('B-PorHerramienta'!$A$2:$A$2848,P$8,'B-PorHerramienta'!$J$2:$J$2848,$AC416,'B-PorHerramienta'!$K$2:$K$2848,$AD416,'B-PorHerramienta'!$L$2:$L$2848,$AE416,'B-PorHerramienta'!$F$2:$F$2848,"&lt;&gt;")=0,"",ROUND(SUMIFS(INDEX('B-PorHerramienta'!$F$2:$I$2848,0,$AH$6),'B-PorHerramienta'!$A$2:$A$2848,P$8,'B-PorHerramienta'!$J$2:$J$2848,$AC416,'B-PorHerramienta'!$K$2:$K$2848,$AD416,'B-PorHerramienta'!$L$2:$L$2848,$AE416)*$AI$6,$AJ$6))</f>
        <v/>
      </c>
      <c r="Q416" s="48" t="str">
        <f>IF(COUNTIFS('B-PorHerramienta'!$A$2:$A$2848,Q$8,'B-PorHerramienta'!$J$2:$J$2848,$AC416,'B-PorHerramienta'!$K$2:$K$2848,$AD416,'B-PorHerramienta'!$L$2:$L$2848,$AE416,'B-PorHerramienta'!$F$2:$F$2848,"&lt;&gt;")=0,"",ROUND(SUMIFS(INDEX('B-PorHerramienta'!$F$2:$I$2848,0,$AH$6),'B-PorHerramienta'!$A$2:$A$2848,Q$8,'B-PorHerramienta'!$J$2:$J$2848,$AC416,'B-PorHerramienta'!$K$2:$K$2848,$AD416,'B-PorHerramienta'!$L$2:$L$2848,$AE416)*$AI$6,$AJ$6))</f>
        <v/>
      </c>
      <c r="R416" s="48" t="str">
        <f>IF(COUNTIFS('B-PorHerramienta'!$A$2:$A$2848,R$8,'B-PorHerramienta'!$J$2:$J$2848,$AC416,'B-PorHerramienta'!$K$2:$K$2848,$AD416,'B-PorHerramienta'!$L$2:$L$2848,$AE416,'B-PorHerramienta'!$F$2:$F$2848,"&lt;&gt;")=0,"",ROUND(SUMIFS(INDEX('B-PorHerramienta'!$F$2:$I$2848,0,$AH$6),'B-PorHerramienta'!$A$2:$A$2848,R$8,'B-PorHerramienta'!$J$2:$J$2848,$AC416,'B-PorHerramienta'!$K$2:$K$2848,$AD416,'B-PorHerramienta'!$L$2:$L$2848,$AE416)*$AI$6,$AJ$6))</f>
        <v/>
      </c>
      <c r="S416" s="48" t="str">
        <f>IF(COUNTIFS('B-PorHerramienta'!$A$2:$A$2848,S$8,'B-PorHerramienta'!$J$2:$J$2848,$AC416,'B-PorHerramienta'!$K$2:$K$2848,$AD416,'B-PorHerramienta'!$L$2:$L$2848,$AE416,'B-PorHerramienta'!$F$2:$F$2848,"&lt;&gt;")=0,"",ROUND(SUMIFS(INDEX('B-PorHerramienta'!$F$2:$I$2848,0,$AH$6),'B-PorHerramienta'!$A$2:$A$2848,S$8,'B-PorHerramienta'!$J$2:$J$2848,$AC416,'B-PorHerramienta'!$K$2:$K$2848,$AD416,'B-PorHerramienta'!$L$2:$L$2848,$AE416)*$AI$6,$AJ$6))</f>
        <v/>
      </c>
      <c r="T416" s="48" t="str">
        <f>IF(COUNTIFS('B-PorHerramienta'!$A$2:$A$2848,T$8,'B-PorHerramienta'!$J$2:$J$2848,$AC416,'B-PorHerramienta'!$K$2:$K$2848,$AD416,'B-PorHerramienta'!$L$2:$L$2848,$AE416,'B-PorHerramienta'!$F$2:$F$2848,"&lt;&gt;")=0,"",ROUND(SUMIFS(INDEX('B-PorHerramienta'!$F$2:$I$2848,0,$AH$6),'B-PorHerramienta'!$A$2:$A$2848,T$8,'B-PorHerramienta'!$J$2:$J$2848,$AC416,'B-PorHerramienta'!$K$2:$K$2848,$AD416,'B-PorHerramienta'!$L$2:$L$2848,$AE416)*$AI$6,$AJ$6))</f>
        <v/>
      </c>
      <c r="U416" s="48" t="str">
        <f>IF(COUNTIFS('B-PorHerramienta'!$A$2:$A$2848,U$8,'B-PorHerramienta'!$J$2:$J$2848,$AC416,'B-PorHerramienta'!$K$2:$K$2848,$AD416,'B-PorHerramienta'!$L$2:$L$2848,$AE416,'B-PorHerramienta'!$F$2:$F$2848,"&lt;&gt;")=0,"",ROUND(SUMIFS(INDEX('B-PorHerramienta'!$F$2:$I$2848,0,$AH$6),'B-PorHerramienta'!$A$2:$A$2848,U$8,'B-PorHerramienta'!$J$2:$J$2848,$AC416,'B-PorHerramienta'!$K$2:$K$2848,$AD416,'B-PorHerramienta'!$L$2:$L$2848,$AE416)*$AI$6,$AJ$6))</f>
        <v/>
      </c>
      <c r="V416" s="48" t="str">
        <f>IF(COUNTIFS('B-PorHerramienta'!$A$2:$A$2848,V$8,'B-PorHerramienta'!$J$2:$J$2848,$AC416,'B-PorHerramienta'!$K$2:$K$2848,$AD416,'B-PorHerramienta'!$L$2:$L$2848,$AE416,'B-PorHerramienta'!$F$2:$F$2848,"&lt;&gt;")=0,"",ROUND(SUMIFS(INDEX('B-PorHerramienta'!$F$2:$I$2848,0,$AH$6),'B-PorHerramienta'!$A$2:$A$2848,V$8,'B-PorHerramienta'!$J$2:$J$2848,$AC416,'B-PorHerramienta'!$K$2:$K$2848,$AD416,'B-PorHerramienta'!$L$2:$L$2848,$AE416)*$AI$6,$AJ$6))</f>
        <v/>
      </c>
      <c r="W416" s="48" t="str">
        <f>IF(COUNTIFS('B-PorHerramienta'!$A$2:$A$2848,W$8,'B-PorHerramienta'!$J$2:$J$2848,$AC416,'B-PorHerramienta'!$K$2:$K$2848,$AD416,'B-PorHerramienta'!$L$2:$L$2848,$AE416,'B-PorHerramienta'!$F$2:$F$2848,"&lt;&gt;")=0,"",ROUND(SUMIFS(INDEX('B-PorHerramienta'!$F$2:$I$2848,0,$AH$6),'B-PorHerramienta'!$A$2:$A$2848,W$8,'B-PorHerramienta'!$J$2:$J$2848,$AC416,'B-PorHerramienta'!$K$2:$K$2848,$AD416,'B-PorHerramienta'!$L$2:$L$2848,$AE416)*$AI$6,$AJ$6))</f>
        <v/>
      </c>
      <c r="X416" s="48" t="str">
        <f>IF(COUNTIFS('B-PorHerramienta'!$A$2:$A$2848,X$8,'B-PorHerramienta'!$J$2:$J$2848,$AC416,'B-PorHerramienta'!$K$2:$K$2848,$AD416,'B-PorHerramienta'!$L$2:$L$2848,$AE416,'B-PorHerramienta'!$F$2:$F$2848,"&lt;&gt;")=0,"",ROUND(SUMIFS(INDEX('B-PorHerramienta'!$F$2:$I$2848,0,$AH$6),'B-PorHerramienta'!$A$2:$A$2848,X$8,'B-PorHerramienta'!$J$2:$J$2848,$AC416,'B-PorHerramienta'!$K$2:$K$2848,$AD416,'B-PorHerramienta'!$L$2:$L$2848,$AE416)*$AI$6,$AJ$6))</f>
        <v/>
      </c>
      <c r="Y416" s="48" t="str">
        <f>IF(COUNTIFS('B-PorHerramienta'!$A$2:$A$2848,Y$8,'B-PorHerramienta'!$J$2:$J$2848,$AC416,'B-PorHerramienta'!$K$2:$K$2848,$AD416,'B-PorHerramienta'!$L$2:$L$2848,$AE416,'B-PorHerramienta'!$F$2:$F$2848,"&lt;&gt;")=0,"",ROUND(SUMIFS(INDEX('B-PorHerramienta'!$F$2:$I$2848,0,$AH$6),'B-PorHerramienta'!$A$2:$A$2848,Y$8,'B-PorHerramienta'!$J$2:$J$2848,$AC416,'B-PorHerramienta'!$K$2:$K$2848,$AD416,'B-PorHerramienta'!$L$2:$L$2848,$AE416)*$AI$6,$AJ$6))</f>
        <v/>
      </c>
      <c r="Z416" s="48" t="str">
        <f>IF(COUNTIFS('B-PorHerramienta'!$A$2:$A$2848,Z$8,'B-PorHerramienta'!$J$2:$J$2848,$AC416,'B-PorHerramienta'!$K$2:$K$2848,$AD416,'B-PorHerramienta'!$L$2:$L$2848,$AE416,'B-PorHerramienta'!$F$2:$F$2848,"&lt;&gt;")=0,"",ROUND(SUMIFS(INDEX('B-PorHerramienta'!$F$2:$I$2848,0,$AH$6),'B-PorHerramienta'!$A$2:$A$2848,Z$8,'B-PorHerramienta'!$J$2:$J$2848,$AC416,'B-PorHerramienta'!$K$2:$K$2848,$AD416,'B-PorHerramienta'!$L$2:$L$2848,$AE416)*$AI$6,$AJ$6))</f>
        <v/>
      </c>
      <c r="AA416" s="6"/>
      <c r="AB416" s="35">
        <v>2</v>
      </c>
      <c r="AC416" s="35" t="s">
        <v>1202</v>
      </c>
      <c r="AD416" s="35" t="s">
        <v>5</v>
      </c>
      <c r="AE416" s="35" t="s">
        <v>1575</v>
      </c>
      <c r="AF416" s="35"/>
      <c r="AG416" s="35"/>
      <c r="AH416" s="35"/>
      <c r="AI416" s="35"/>
      <c r="AJ416" s="35"/>
      <c r="AK416" s="35"/>
    </row>
    <row r="417" spans="1:37" hidden="1" outlineLevel="2" collapsed="1" x14ac:dyDescent="0.25">
      <c r="A417" s="49" t="s">
        <v>2764</v>
      </c>
      <c r="B417" s="47" t="s">
        <v>2763</v>
      </c>
      <c r="C417" s="48" t="str">
        <f>IF(COUNTIFS('B-PorHerramienta'!$A$2:$A$2848,C$8,'B-PorHerramienta'!$J$2:$J$2848,$AC417,'B-PorHerramienta'!$K$2:$K$2848,$AD417,'B-PorHerramienta'!$L$2:$L$2848,$AE417,'B-PorHerramienta'!$F$2:$F$2848,"&lt;&gt;")=0,"",ROUND(SUMIFS(INDEX('B-PorHerramienta'!$F$2:$I$2848,0,$AH$6),'B-PorHerramienta'!$A$2:$A$2848,C$8,'B-PorHerramienta'!$J$2:$J$2848,$AC417,'B-PorHerramienta'!$K$2:$K$2848,$AD417,'B-PorHerramienta'!$L$2:$L$2848,$AE417)*$AI$6,$AJ$6))</f>
        <v/>
      </c>
      <c r="D417" s="48" t="str">
        <f>IF(COUNTIFS('B-PorHerramienta'!$A$2:$A$2848,D$8,'B-PorHerramienta'!$J$2:$J$2848,$AC417,'B-PorHerramienta'!$K$2:$K$2848,$AD417,'B-PorHerramienta'!$L$2:$L$2848,$AE417,'B-PorHerramienta'!$F$2:$F$2848,"&lt;&gt;")=0,"",ROUND(SUMIFS(INDEX('B-PorHerramienta'!$F$2:$I$2848,0,$AH$6),'B-PorHerramienta'!$A$2:$A$2848,D$8,'B-PorHerramienta'!$J$2:$J$2848,$AC417,'B-PorHerramienta'!$K$2:$K$2848,$AD417,'B-PorHerramienta'!$L$2:$L$2848,$AE417)*$AI$6,$AJ$6))</f>
        <v/>
      </c>
      <c r="E417" s="48" t="str">
        <f>IF(COUNTIFS('B-PorHerramienta'!$A$2:$A$2848,E$8,'B-PorHerramienta'!$J$2:$J$2848,$AC417,'B-PorHerramienta'!$K$2:$K$2848,$AD417,'B-PorHerramienta'!$L$2:$L$2848,$AE417,'B-PorHerramienta'!$F$2:$F$2848,"&lt;&gt;")=0,"",ROUND(SUMIFS(INDEX('B-PorHerramienta'!$F$2:$I$2848,0,$AH$6),'B-PorHerramienta'!$A$2:$A$2848,E$8,'B-PorHerramienta'!$J$2:$J$2848,$AC417,'B-PorHerramienta'!$K$2:$K$2848,$AD417,'B-PorHerramienta'!$L$2:$L$2848,$AE417)*$AI$6,$AJ$6))</f>
        <v/>
      </c>
      <c r="F417" s="48" t="str">
        <f>IF(COUNTIFS('B-PorHerramienta'!$A$2:$A$2848,F$8,'B-PorHerramienta'!$J$2:$J$2848,$AC417,'B-PorHerramienta'!$K$2:$K$2848,$AD417,'B-PorHerramienta'!$L$2:$L$2848,$AE417,'B-PorHerramienta'!$F$2:$F$2848,"&lt;&gt;")=0,"",ROUND(SUMIFS(INDEX('B-PorHerramienta'!$F$2:$I$2848,0,$AH$6),'B-PorHerramienta'!$A$2:$A$2848,F$8,'B-PorHerramienta'!$J$2:$J$2848,$AC417,'B-PorHerramienta'!$K$2:$K$2848,$AD417,'B-PorHerramienta'!$L$2:$L$2848,$AE417)*$AI$6,$AJ$6))</f>
        <v/>
      </c>
      <c r="G417" s="48" t="str">
        <f>IF(COUNTIFS('B-PorHerramienta'!$A$2:$A$2848,G$8,'B-PorHerramienta'!$J$2:$J$2848,$AC417,'B-PorHerramienta'!$K$2:$K$2848,$AD417,'B-PorHerramienta'!$L$2:$L$2848,$AE417,'B-PorHerramienta'!$F$2:$F$2848,"&lt;&gt;")=0,"",ROUND(SUMIFS(INDEX('B-PorHerramienta'!$F$2:$I$2848,0,$AH$6),'B-PorHerramienta'!$A$2:$A$2848,G$8,'B-PorHerramienta'!$J$2:$J$2848,$AC417,'B-PorHerramienta'!$K$2:$K$2848,$AD417,'B-PorHerramienta'!$L$2:$L$2848,$AE417)*$AI$6,$AJ$6))</f>
        <v/>
      </c>
      <c r="H417" s="48" t="str">
        <f>IF(COUNTIFS('B-PorHerramienta'!$A$2:$A$2848,H$8,'B-PorHerramienta'!$J$2:$J$2848,$AC417,'B-PorHerramienta'!$K$2:$K$2848,$AD417,'B-PorHerramienta'!$L$2:$L$2848,$AE417,'B-PorHerramienta'!$F$2:$F$2848,"&lt;&gt;")=0,"",ROUND(SUMIFS(INDEX('B-PorHerramienta'!$F$2:$I$2848,0,$AH$6),'B-PorHerramienta'!$A$2:$A$2848,H$8,'B-PorHerramienta'!$J$2:$J$2848,$AC417,'B-PorHerramienta'!$K$2:$K$2848,$AD417,'B-PorHerramienta'!$L$2:$L$2848,$AE417)*$AI$6,$AJ$6))</f>
        <v/>
      </c>
      <c r="I417" s="48" t="str">
        <f>IF(COUNTIFS('B-PorHerramienta'!$A$2:$A$2848,I$8,'B-PorHerramienta'!$J$2:$J$2848,$AC417,'B-PorHerramienta'!$K$2:$K$2848,$AD417,'B-PorHerramienta'!$L$2:$L$2848,$AE417,'B-PorHerramienta'!$F$2:$F$2848,"&lt;&gt;")=0,"",ROUND(SUMIFS(INDEX('B-PorHerramienta'!$F$2:$I$2848,0,$AH$6),'B-PorHerramienta'!$A$2:$A$2848,I$8,'B-PorHerramienta'!$J$2:$J$2848,$AC417,'B-PorHerramienta'!$K$2:$K$2848,$AD417,'B-PorHerramienta'!$L$2:$L$2848,$AE417)*$AI$6,$AJ$6))</f>
        <v/>
      </c>
      <c r="J417" s="48" t="str">
        <f>IF(COUNTIFS('B-PorHerramienta'!$A$2:$A$2848,J$8,'B-PorHerramienta'!$J$2:$J$2848,$AC417,'B-PorHerramienta'!$K$2:$K$2848,$AD417,'B-PorHerramienta'!$L$2:$L$2848,$AE417,'B-PorHerramienta'!$F$2:$F$2848,"&lt;&gt;")=0,"",ROUND(SUMIFS(INDEX('B-PorHerramienta'!$F$2:$I$2848,0,$AH$6),'B-PorHerramienta'!$A$2:$A$2848,J$8,'B-PorHerramienta'!$J$2:$J$2848,$AC417,'B-PorHerramienta'!$K$2:$K$2848,$AD417,'B-PorHerramienta'!$L$2:$L$2848,$AE417)*$AI$6,$AJ$6))</f>
        <v/>
      </c>
      <c r="K417" s="48">
        <f>IF(COUNTIFS('B-PorHerramienta'!$A$2:$A$2848,K$8,'B-PorHerramienta'!$J$2:$J$2848,$AC417,'B-PorHerramienta'!$K$2:$K$2848,$AD417,'B-PorHerramienta'!$L$2:$L$2848,$AE417,'B-PorHerramienta'!$F$2:$F$2848,"&lt;&gt;")=0,"",ROUND(SUMIFS(INDEX('B-PorHerramienta'!$F$2:$I$2848,0,$AH$6),'B-PorHerramienta'!$A$2:$A$2848,K$8,'B-PorHerramienta'!$J$2:$J$2848,$AC417,'B-PorHerramienta'!$K$2:$K$2848,$AD417,'B-PorHerramienta'!$L$2:$L$2848,$AE417)*$AI$6,$AJ$6))</f>
        <v>0</v>
      </c>
      <c r="L417" s="48">
        <f>IF(COUNTIFS('B-PorHerramienta'!$A$2:$A$2848,L$8,'B-PorHerramienta'!$J$2:$J$2848,$AC417,'B-PorHerramienta'!$K$2:$K$2848,$AD417,'B-PorHerramienta'!$L$2:$L$2848,$AE417,'B-PorHerramienta'!$F$2:$F$2848,"&lt;&gt;")=0,"",ROUND(SUMIFS(INDEX('B-PorHerramienta'!$F$2:$I$2848,0,$AH$6),'B-PorHerramienta'!$A$2:$A$2848,L$8,'B-PorHerramienta'!$J$2:$J$2848,$AC417,'B-PorHerramienta'!$K$2:$K$2848,$AD417,'B-PorHerramienta'!$L$2:$L$2848,$AE417)*$AI$6,$AJ$6))</f>
        <v>0</v>
      </c>
      <c r="M417" s="48">
        <f>IF(COUNTIFS('B-PorHerramienta'!$A$2:$A$2848,M$8,'B-PorHerramienta'!$J$2:$J$2848,$AC417,'B-PorHerramienta'!$K$2:$K$2848,$AD417,'B-PorHerramienta'!$L$2:$L$2848,$AE417,'B-PorHerramienta'!$F$2:$F$2848,"&lt;&gt;")=0,"",ROUND(SUMIFS(INDEX('B-PorHerramienta'!$F$2:$I$2848,0,$AH$6),'B-PorHerramienta'!$A$2:$A$2848,M$8,'B-PorHerramienta'!$J$2:$J$2848,$AC417,'B-PorHerramienta'!$K$2:$K$2848,$AD417,'B-PorHerramienta'!$L$2:$L$2848,$AE417)*$AI$6,$AJ$6))</f>
        <v>0</v>
      </c>
      <c r="N417" s="48" t="str">
        <f>IF(COUNTIFS('B-PorHerramienta'!$A$2:$A$2848,N$8,'B-PorHerramienta'!$J$2:$J$2848,$AC417,'B-PorHerramienta'!$K$2:$K$2848,$AD417,'B-PorHerramienta'!$L$2:$L$2848,$AE417,'B-PorHerramienta'!$F$2:$F$2848,"&lt;&gt;")=0,"",ROUND(SUMIFS(INDEX('B-PorHerramienta'!$F$2:$I$2848,0,$AH$6),'B-PorHerramienta'!$A$2:$A$2848,N$8,'B-PorHerramienta'!$J$2:$J$2848,$AC417,'B-PorHerramienta'!$K$2:$K$2848,$AD417,'B-PorHerramienta'!$L$2:$L$2848,$AE417)*$AI$6,$AJ$6))</f>
        <v/>
      </c>
      <c r="O417" s="48" t="str">
        <f>IF(COUNTIFS('B-PorHerramienta'!$A$2:$A$2848,O$8,'B-PorHerramienta'!$J$2:$J$2848,$AC417,'B-PorHerramienta'!$K$2:$K$2848,$AD417,'B-PorHerramienta'!$L$2:$L$2848,$AE417,'B-PorHerramienta'!$F$2:$F$2848,"&lt;&gt;")=0,"",ROUND(SUMIFS(INDEX('B-PorHerramienta'!$F$2:$I$2848,0,$AH$6),'B-PorHerramienta'!$A$2:$A$2848,O$8,'B-PorHerramienta'!$J$2:$J$2848,$AC417,'B-PorHerramienta'!$K$2:$K$2848,$AD417,'B-PorHerramienta'!$L$2:$L$2848,$AE417)*$AI$6,$AJ$6))</f>
        <v/>
      </c>
      <c r="P417" s="48" t="str">
        <f>IF(COUNTIFS('B-PorHerramienta'!$A$2:$A$2848,P$8,'B-PorHerramienta'!$J$2:$J$2848,$AC417,'B-PorHerramienta'!$K$2:$K$2848,$AD417,'B-PorHerramienta'!$L$2:$L$2848,$AE417,'B-PorHerramienta'!$F$2:$F$2848,"&lt;&gt;")=0,"",ROUND(SUMIFS(INDEX('B-PorHerramienta'!$F$2:$I$2848,0,$AH$6),'B-PorHerramienta'!$A$2:$A$2848,P$8,'B-PorHerramienta'!$J$2:$J$2848,$AC417,'B-PorHerramienta'!$K$2:$K$2848,$AD417,'B-PorHerramienta'!$L$2:$L$2848,$AE417)*$AI$6,$AJ$6))</f>
        <v/>
      </c>
      <c r="Q417" s="48" t="str">
        <f>IF(COUNTIFS('B-PorHerramienta'!$A$2:$A$2848,Q$8,'B-PorHerramienta'!$J$2:$J$2848,$AC417,'B-PorHerramienta'!$K$2:$K$2848,$AD417,'B-PorHerramienta'!$L$2:$L$2848,$AE417,'B-PorHerramienta'!$F$2:$F$2848,"&lt;&gt;")=0,"",ROUND(SUMIFS(INDEX('B-PorHerramienta'!$F$2:$I$2848,0,$AH$6),'B-PorHerramienta'!$A$2:$A$2848,Q$8,'B-PorHerramienta'!$J$2:$J$2848,$AC417,'B-PorHerramienta'!$K$2:$K$2848,$AD417,'B-PorHerramienta'!$L$2:$L$2848,$AE417)*$AI$6,$AJ$6))</f>
        <v/>
      </c>
      <c r="R417" s="48" t="str">
        <f>IF(COUNTIFS('B-PorHerramienta'!$A$2:$A$2848,R$8,'B-PorHerramienta'!$J$2:$J$2848,$AC417,'B-PorHerramienta'!$K$2:$K$2848,$AD417,'B-PorHerramienta'!$L$2:$L$2848,$AE417,'B-PorHerramienta'!$F$2:$F$2848,"&lt;&gt;")=0,"",ROUND(SUMIFS(INDEX('B-PorHerramienta'!$F$2:$I$2848,0,$AH$6),'B-PorHerramienta'!$A$2:$A$2848,R$8,'B-PorHerramienta'!$J$2:$J$2848,$AC417,'B-PorHerramienta'!$K$2:$K$2848,$AD417,'B-PorHerramienta'!$L$2:$L$2848,$AE417)*$AI$6,$AJ$6))</f>
        <v/>
      </c>
      <c r="S417" s="48" t="str">
        <f>IF(COUNTIFS('B-PorHerramienta'!$A$2:$A$2848,S$8,'B-PorHerramienta'!$J$2:$J$2848,$AC417,'B-PorHerramienta'!$K$2:$K$2848,$AD417,'B-PorHerramienta'!$L$2:$L$2848,$AE417,'B-PorHerramienta'!$F$2:$F$2848,"&lt;&gt;")=0,"",ROUND(SUMIFS(INDEX('B-PorHerramienta'!$F$2:$I$2848,0,$AH$6),'B-PorHerramienta'!$A$2:$A$2848,S$8,'B-PorHerramienta'!$J$2:$J$2848,$AC417,'B-PorHerramienta'!$K$2:$K$2848,$AD417,'B-PorHerramienta'!$L$2:$L$2848,$AE417)*$AI$6,$AJ$6))</f>
        <v/>
      </c>
      <c r="T417" s="48" t="str">
        <f>IF(COUNTIFS('B-PorHerramienta'!$A$2:$A$2848,T$8,'B-PorHerramienta'!$J$2:$J$2848,$AC417,'B-PorHerramienta'!$K$2:$K$2848,$AD417,'B-PorHerramienta'!$L$2:$L$2848,$AE417,'B-PorHerramienta'!$F$2:$F$2848,"&lt;&gt;")=0,"",ROUND(SUMIFS(INDEX('B-PorHerramienta'!$F$2:$I$2848,0,$AH$6),'B-PorHerramienta'!$A$2:$A$2848,T$8,'B-PorHerramienta'!$J$2:$J$2848,$AC417,'B-PorHerramienta'!$K$2:$K$2848,$AD417,'B-PorHerramienta'!$L$2:$L$2848,$AE417)*$AI$6,$AJ$6))</f>
        <v/>
      </c>
      <c r="U417" s="48" t="str">
        <f>IF(COUNTIFS('B-PorHerramienta'!$A$2:$A$2848,U$8,'B-PorHerramienta'!$J$2:$J$2848,$AC417,'B-PorHerramienta'!$K$2:$K$2848,$AD417,'B-PorHerramienta'!$L$2:$L$2848,$AE417,'B-PorHerramienta'!$F$2:$F$2848,"&lt;&gt;")=0,"",ROUND(SUMIFS(INDEX('B-PorHerramienta'!$F$2:$I$2848,0,$AH$6),'B-PorHerramienta'!$A$2:$A$2848,U$8,'B-PorHerramienta'!$J$2:$J$2848,$AC417,'B-PorHerramienta'!$K$2:$K$2848,$AD417,'B-PorHerramienta'!$L$2:$L$2848,$AE417)*$AI$6,$AJ$6))</f>
        <v/>
      </c>
      <c r="V417" s="48" t="str">
        <f>IF(COUNTIFS('B-PorHerramienta'!$A$2:$A$2848,V$8,'B-PorHerramienta'!$J$2:$J$2848,$AC417,'B-PorHerramienta'!$K$2:$K$2848,$AD417,'B-PorHerramienta'!$L$2:$L$2848,$AE417,'B-PorHerramienta'!$F$2:$F$2848,"&lt;&gt;")=0,"",ROUND(SUMIFS(INDEX('B-PorHerramienta'!$F$2:$I$2848,0,$AH$6),'B-PorHerramienta'!$A$2:$A$2848,V$8,'B-PorHerramienta'!$J$2:$J$2848,$AC417,'B-PorHerramienta'!$K$2:$K$2848,$AD417,'B-PorHerramienta'!$L$2:$L$2848,$AE417)*$AI$6,$AJ$6))</f>
        <v/>
      </c>
      <c r="W417" s="48" t="str">
        <f>IF(COUNTIFS('B-PorHerramienta'!$A$2:$A$2848,W$8,'B-PorHerramienta'!$J$2:$J$2848,$AC417,'B-PorHerramienta'!$K$2:$K$2848,$AD417,'B-PorHerramienta'!$L$2:$L$2848,$AE417,'B-PorHerramienta'!$F$2:$F$2848,"&lt;&gt;")=0,"",ROUND(SUMIFS(INDEX('B-PorHerramienta'!$F$2:$I$2848,0,$AH$6),'B-PorHerramienta'!$A$2:$A$2848,W$8,'B-PorHerramienta'!$J$2:$J$2848,$AC417,'B-PorHerramienta'!$K$2:$K$2848,$AD417,'B-PorHerramienta'!$L$2:$L$2848,$AE417)*$AI$6,$AJ$6))</f>
        <v/>
      </c>
      <c r="X417" s="48" t="str">
        <f>IF(COUNTIFS('B-PorHerramienta'!$A$2:$A$2848,X$8,'B-PorHerramienta'!$J$2:$J$2848,$AC417,'B-PorHerramienta'!$K$2:$K$2848,$AD417,'B-PorHerramienta'!$L$2:$L$2848,$AE417,'B-PorHerramienta'!$F$2:$F$2848,"&lt;&gt;")=0,"",ROUND(SUMIFS(INDEX('B-PorHerramienta'!$F$2:$I$2848,0,$AH$6),'B-PorHerramienta'!$A$2:$A$2848,X$8,'B-PorHerramienta'!$J$2:$J$2848,$AC417,'B-PorHerramienta'!$K$2:$K$2848,$AD417,'B-PorHerramienta'!$L$2:$L$2848,$AE417)*$AI$6,$AJ$6))</f>
        <v/>
      </c>
      <c r="Y417" s="48" t="str">
        <f>IF(COUNTIFS('B-PorHerramienta'!$A$2:$A$2848,Y$8,'B-PorHerramienta'!$J$2:$J$2848,$AC417,'B-PorHerramienta'!$K$2:$K$2848,$AD417,'B-PorHerramienta'!$L$2:$L$2848,$AE417,'B-PorHerramienta'!$F$2:$F$2848,"&lt;&gt;")=0,"",ROUND(SUMIFS(INDEX('B-PorHerramienta'!$F$2:$I$2848,0,$AH$6),'B-PorHerramienta'!$A$2:$A$2848,Y$8,'B-PorHerramienta'!$J$2:$J$2848,$AC417,'B-PorHerramienta'!$K$2:$K$2848,$AD417,'B-PorHerramienta'!$L$2:$L$2848,$AE417)*$AI$6,$AJ$6))</f>
        <v/>
      </c>
      <c r="Z417" s="48" t="str">
        <f>IF(COUNTIFS('B-PorHerramienta'!$A$2:$A$2848,Z$8,'B-PorHerramienta'!$J$2:$J$2848,$AC417,'B-PorHerramienta'!$K$2:$K$2848,$AD417,'B-PorHerramienta'!$L$2:$L$2848,$AE417,'B-PorHerramienta'!$F$2:$F$2848,"&lt;&gt;")=0,"",ROUND(SUMIFS(INDEX('B-PorHerramienta'!$F$2:$I$2848,0,$AH$6),'B-PorHerramienta'!$A$2:$A$2848,Z$8,'B-PorHerramienta'!$J$2:$J$2848,$AC417,'B-PorHerramienta'!$K$2:$K$2848,$AD417,'B-PorHerramienta'!$L$2:$L$2848,$AE417)*$AI$6,$AJ$6))</f>
        <v/>
      </c>
      <c r="AA417" s="6"/>
      <c r="AB417" s="35">
        <v>2</v>
      </c>
      <c r="AC417" s="35" t="s">
        <v>1202</v>
      </c>
      <c r="AD417" s="35" t="s">
        <v>5</v>
      </c>
      <c r="AE417" s="35" t="s">
        <v>1576</v>
      </c>
      <c r="AF417" s="35"/>
      <c r="AG417" s="35"/>
      <c r="AH417" s="35"/>
      <c r="AI417" s="35"/>
      <c r="AJ417" s="35"/>
      <c r="AK417" s="35"/>
    </row>
    <row r="418" spans="1:37" hidden="1" outlineLevel="2" collapsed="1" x14ac:dyDescent="0.25">
      <c r="A418" s="49" t="s">
        <v>2245</v>
      </c>
      <c r="B418" s="47" t="s">
        <v>2762</v>
      </c>
      <c r="C418" s="48" t="str">
        <f>IF(COUNTIFS('B-PorHerramienta'!$A$2:$A$2848,C$8,'B-PorHerramienta'!$J$2:$J$2848,$AC418,'B-PorHerramienta'!$K$2:$K$2848,$AD418,'B-PorHerramienta'!$L$2:$L$2848,$AE418,'B-PorHerramienta'!$F$2:$F$2848,"&lt;&gt;")=0,"",ROUND(SUMIFS(INDEX('B-PorHerramienta'!$F$2:$I$2848,0,$AH$6),'B-PorHerramienta'!$A$2:$A$2848,C$8,'B-PorHerramienta'!$J$2:$J$2848,$AC418,'B-PorHerramienta'!$K$2:$K$2848,$AD418,'B-PorHerramienta'!$L$2:$L$2848,$AE418)*$AI$6,$AJ$6))</f>
        <v/>
      </c>
      <c r="D418" s="48" t="str">
        <f>IF(COUNTIFS('B-PorHerramienta'!$A$2:$A$2848,D$8,'B-PorHerramienta'!$J$2:$J$2848,$AC418,'B-PorHerramienta'!$K$2:$K$2848,$AD418,'B-PorHerramienta'!$L$2:$L$2848,$AE418,'B-PorHerramienta'!$F$2:$F$2848,"&lt;&gt;")=0,"",ROUND(SUMIFS(INDEX('B-PorHerramienta'!$F$2:$I$2848,0,$AH$6),'B-PorHerramienta'!$A$2:$A$2848,D$8,'B-PorHerramienta'!$J$2:$J$2848,$AC418,'B-PorHerramienta'!$K$2:$K$2848,$AD418,'B-PorHerramienta'!$L$2:$L$2848,$AE418)*$AI$6,$AJ$6))</f>
        <v/>
      </c>
      <c r="E418" s="48" t="str">
        <f>IF(COUNTIFS('B-PorHerramienta'!$A$2:$A$2848,E$8,'B-PorHerramienta'!$J$2:$J$2848,$AC418,'B-PorHerramienta'!$K$2:$K$2848,$AD418,'B-PorHerramienta'!$L$2:$L$2848,$AE418,'B-PorHerramienta'!$F$2:$F$2848,"&lt;&gt;")=0,"",ROUND(SUMIFS(INDEX('B-PorHerramienta'!$F$2:$I$2848,0,$AH$6),'B-PorHerramienta'!$A$2:$A$2848,E$8,'B-PorHerramienta'!$J$2:$J$2848,$AC418,'B-PorHerramienta'!$K$2:$K$2848,$AD418,'B-PorHerramienta'!$L$2:$L$2848,$AE418)*$AI$6,$AJ$6))</f>
        <v/>
      </c>
      <c r="F418" s="48" t="str">
        <f>IF(COUNTIFS('B-PorHerramienta'!$A$2:$A$2848,F$8,'B-PorHerramienta'!$J$2:$J$2848,$AC418,'B-PorHerramienta'!$K$2:$K$2848,$AD418,'B-PorHerramienta'!$L$2:$L$2848,$AE418,'B-PorHerramienta'!$F$2:$F$2848,"&lt;&gt;")=0,"",ROUND(SUMIFS(INDEX('B-PorHerramienta'!$F$2:$I$2848,0,$AH$6),'B-PorHerramienta'!$A$2:$A$2848,F$8,'B-PorHerramienta'!$J$2:$J$2848,$AC418,'B-PorHerramienta'!$K$2:$K$2848,$AD418,'B-PorHerramienta'!$L$2:$L$2848,$AE418)*$AI$6,$AJ$6))</f>
        <v/>
      </c>
      <c r="G418" s="48" t="str">
        <f>IF(COUNTIFS('B-PorHerramienta'!$A$2:$A$2848,G$8,'B-PorHerramienta'!$J$2:$J$2848,$AC418,'B-PorHerramienta'!$K$2:$K$2848,$AD418,'B-PorHerramienta'!$L$2:$L$2848,$AE418,'B-PorHerramienta'!$F$2:$F$2848,"&lt;&gt;")=0,"",ROUND(SUMIFS(INDEX('B-PorHerramienta'!$F$2:$I$2848,0,$AH$6),'B-PorHerramienta'!$A$2:$A$2848,G$8,'B-PorHerramienta'!$J$2:$J$2848,$AC418,'B-PorHerramienta'!$K$2:$K$2848,$AD418,'B-PorHerramienta'!$L$2:$L$2848,$AE418)*$AI$6,$AJ$6))</f>
        <v/>
      </c>
      <c r="H418" s="48">
        <f>IF(COUNTIFS('B-PorHerramienta'!$A$2:$A$2848,H$8,'B-PorHerramienta'!$J$2:$J$2848,$AC418,'B-PorHerramienta'!$K$2:$K$2848,$AD418,'B-PorHerramienta'!$L$2:$L$2848,$AE418,'B-PorHerramienta'!$F$2:$F$2848,"&lt;&gt;")=0,"",ROUND(SUMIFS(INDEX('B-PorHerramienta'!$F$2:$I$2848,0,$AH$6),'B-PorHerramienta'!$A$2:$A$2848,H$8,'B-PorHerramienta'!$J$2:$J$2848,$AC418,'B-PorHerramienta'!$K$2:$K$2848,$AD418,'B-PorHerramienta'!$L$2:$L$2848,$AE418)*$AI$6,$AJ$6))</f>
        <v>9.1000000000000004E-3</v>
      </c>
      <c r="I418" s="48">
        <f>IF(COUNTIFS('B-PorHerramienta'!$A$2:$A$2848,I$8,'B-PorHerramienta'!$J$2:$J$2848,$AC418,'B-PorHerramienta'!$K$2:$K$2848,$AD418,'B-PorHerramienta'!$L$2:$L$2848,$AE418,'B-PorHerramienta'!$F$2:$F$2848,"&lt;&gt;")=0,"",ROUND(SUMIFS(INDEX('B-PorHerramienta'!$F$2:$I$2848,0,$AH$6),'B-PorHerramienta'!$A$2:$A$2848,I$8,'B-PorHerramienta'!$J$2:$J$2848,$AC418,'B-PorHerramienta'!$K$2:$K$2848,$AD418,'B-PorHerramienta'!$L$2:$L$2848,$AE418)*$AI$6,$AJ$6))</f>
        <v>0.01</v>
      </c>
      <c r="J418" s="48">
        <f>IF(COUNTIFS('B-PorHerramienta'!$A$2:$A$2848,J$8,'B-PorHerramienta'!$J$2:$J$2848,$AC418,'B-PorHerramienta'!$K$2:$K$2848,$AD418,'B-PorHerramienta'!$L$2:$L$2848,$AE418,'B-PorHerramienta'!$F$2:$F$2848,"&lt;&gt;")=0,"",ROUND(SUMIFS(INDEX('B-PorHerramienta'!$F$2:$I$2848,0,$AH$6),'B-PorHerramienta'!$A$2:$A$2848,J$8,'B-PorHerramienta'!$J$2:$J$2848,$AC418,'B-PorHerramienta'!$K$2:$K$2848,$AD418,'B-PorHerramienta'!$L$2:$L$2848,$AE418)*$AI$6,$AJ$6))</f>
        <v>7.0000000000000001E-3</v>
      </c>
      <c r="K418" s="48">
        <f>IF(COUNTIFS('B-PorHerramienta'!$A$2:$A$2848,K$8,'B-PorHerramienta'!$J$2:$J$2848,$AC418,'B-PorHerramienta'!$K$2:$K$2848,$AD418,'B-PorHerramienta'!$L$2:$L$2848,$AE418,'B-PorHerramienta'!$F$2:$F$2848,"&lt;&gt;")=0,"",ROUND(SUMIFS(INDEX('B-PorHerramienta'!$F$2:$I$2848,0,$AH$6),'B-PorHerramienta'!$A$2:$A$2848,K$8,'B-PorHerramienta'!$J$2:$J$2848,$AC418,'B-PorHerramienta'!$K$2:$K$2848,$AD418,'B-PorHerramienta'!$L$2:$L$2848,$AE418)*$AI$6,$AJ$6))</f>
        <v>4.8999999999999998E-3</v>
      </c>
      <c r="L418" s="48">
        <f>IF(COUNTIFS('B-PorHerramienta'!$A$2:$A$2848,L$8,'B-PorHerramienta'!$J$2:$J$2848,$AC418,'B-PorHerramienta'!$K$2:$K$2848,$AD418,'B-PorHerramienta'!$L$2:$L$2848,$AE418,'B-PorHerramienta'!$F$2:$F$2848,"&lt;&gt;")=0,"",ROUND(SUMIFS(INDEX('B-PorHerramienta'!$F$2:$I$2848,0,$AH$6),'B-PorHerramienta'!$A$2:$A$2848,L$8,'B-PorHerramienta'!$J$2:$J$2848,$AC418,'B-PorHerramienta'!$K$2:$K$2848,$AD418,'B-PorHerramienta'!$L$2:$L$2848,$AE418)*$AI$6,$AJ$6))</f>
        <v>3.5999999999999999E-3</v>
      </c>
      <c r="M418" s="48">
        <f>IF(COUNTIFS('B-PorHerramienta'!$A$2:$A$2848,M$8,'B-PorHerramienta'!$J$2:$J$2848,$AC418,'B-PorHerramienta'!$K$2:$K$2848,$AD418,'B-PorHerramienta'!$L$2:$L$2848,$AE418,'B-PorHerramienta'!$F$2:$F$2848,"&lt;&gt;")=0,"",ROUND(SUMIFS(INDEX('B-PorHerramienta'!$F$2:$I$2848,0,$AH$6),'B-PorHerramienta'!$A$2:$A$2848,M$8,'B-PorHerramienta'!$J$2:$J$2848,$AC418,'B-PorHerramienta'!$K$2:$K$2848,$AD418,'B-PorHerramienta'!$L$2:$L$2848,$AE418)*$AI$6,$AJ$6))</f>
        <v>3.3999999999999998E-3</v>
      </c>
      <c r="N418" s="48">
        <f>IF(COUNTIFS('B-PorHerramienta'!$A$2:$A$2848,N$8,'B-PorHerramienta'!$J$2:$J$2848,$AC418,'B-PorHerramienta'!$K$2:$K$2848,$AD418,'B-PorHerramienta'!$L$2:$L$2848,$AE418,'B-PorHerramienta'!$F$2:$F$2848,"&lt;&gt;")=0,"",ROUND(SUMIFS(INDEX('B-PorHerramienta'!$F$2:$I$2848,0,$AH$6),'B-PorHerramienta'!$A$2:$A$2848,N$8,'B-PorHerramienta'!$J$2:$J$2848,$AC418,'B-PorHerramienta'!$K$2:$K$2848,$AD418,'B-PorHerramienta'!$L$2:$L$2848,$AE418)*$AI$6,$AJ$6))</f>
        <v>3.3E-3</v>
      </c>
      <c r="O418" s="48" t="str">
        <f>IF(COUNTIFS('B-PorHerramienta'!$A$2:$A$2848,O$8,'B-PorHerramienta'!$J$2:$J$2848,$AC418,'B-PorHerramienta'!$K$2:$K$2848,$AD418,'B-PorHerramienta'!$L$2:$L$2848,$AE418,'B-PorHerramienta'!$F$2:$F$2848,"&lt;&gt;")=0,"",ROUND(SUMIFS(INDEX('B-PorHerramienta'!$F$2:$I$2848,0,$AH$6),'B-PorHerramienta'!$A$2:$A$2848,O$8,'B-PorHerramienta'!$J$2:$J$2848,$AC418,'B-PorHerramienta'!$K$2:$K$2848,$AD418,'B-PorHerramienta'!$L$2:$L$2848,$AE418)*$AI$6,$AJ$6))</f>
        <v/>
      </c>
      <c r="P418" s="48" t="str">
        <f>IF(COUNTIFS('B-PorHerramienta'!$A$2:$A$2848,P$8,'B-PorHerramienta'!$J$2:$J$2848,$AC418,'B-PorHerramienta'!$K$2:$K$2848,$AD418,'B-PorHerramienta'!$L$2:$L$2848,$AE418,'B-PorHerramienta'!$F$2:$F$2848,"&lt;&gt;")=0,"",ROUND(SUMIFS(INDEX('B-PorHerramienta'!$F$2:$I$2848,0,$AH$6),'B-PorHerramienta'!$A$2:$A$2848,P$8,'B-PorHerramienta'!$J$2:$J$2848,$AC418,'B-PorHerramienta'!$K$2:$K$2848,$AD418,'B-PorHerramienta'!$L$2:$L$2848,$AE418)*$AI$6,$AJ$6))</f>
        <v/>
      </c>
      <c r="Q418" s="48" t="str">
        <f>IF(COUNTIFS('B-PorHerramienta'!$A$2:$A$2848,Q$8,'B-PorHerramienta'!$J$2:$J$2848,$AC418,'B-PorHerramienta'!$K$2:$K$2848,$AD418,'B-PorHerramienta'!$L$2:$L$2848,$AE418,'B-PorHerramienta'!$F$2:$F$2848,"&lt;&gt;")=0,"",ROUND(SUMIFS(INDEX('B-PorHerramienta'!$F$2:$I$2848,0,$AH$6),'B-PorHerramienta'!$A$2:$A$2848,Q$8,'B-PorHerramienta'!$J$2:$J$2848,$AC418,'B-PorHerramienta'!$K$2:$K$2848,$AD418,'B-PorHerramienta'!$L$2:$L$2848,$AE418)*$AI$6,$AJ$6))</f>
        <v/>
      </c>
      <c r="R418" s="48" t="str">
        <f>IF(COUNTIFS('B-PorHerramienta'!$A$2:$A$2848,R$8,'B-PorHerramienta'!$J$2:$J$2848,$AC418,'B-PorHerramienta'!$K$2:$K$2848,$AD418,'B-PorHerramienta'!$L$2:$L$2848,$AE418,'B-PorHerramienta'!$F$2:$F$2848,"&lt;&gt;")=0,"",ROUND(SUMIFS(INDEX('B-PorHerramienta'!$F$2:$I$2848,0,$AH$6),'B-PorHerramienta'!$A$2:$A$2848,R$8,'B-PorHerramienta'!$J$2:$J$2848,$AC418,'B-PorHerramienta'!$K$2:$K$2848,$AD418,'B-PorHerramienta'!$L$2:$L$2848,$AE418)*$AI$6,$AJ$6))</f>
        <v/>
      </c>
      <c r="S418" s="48" t="str">
        <f>IF(COUNTIFS('B-PorHerramienta'!$A$2:$A$2848,S$8,'B-PorHerramienta'!$J$2:$J$2848,$AC418,'B-PorHerramienta'!$K$2:$K$2848,$AD418,'B-PorHerramienta'!$L$2:$L$2848,$AE418,'B-PorHerramienta'!$F$2:$F$2848,"&lt;&gt;")=0,"",ROUND(SUMIFS(INDEX('B-PorHerramienta'!$F$2:$I$2848,0,$AH$6),'B-PorHerramienta'!$A$2:$A$2848,S$8,'B-PorHerramienta'!$J$2:$J$2848,$AC418,'B-PorHerramienta'!$K$2:$K$2848,$AD418,'B-PorHerramienta'!$L$2:$L$2848,$AE418)*$AI$6,$AJ$6))</f>
        <v/>
      </c>
      <c r="T418" s="48" t="str">
        <f>IF(COUNTIFS('B-PorHerramienta'!$A$2:$A$2848,T$8,'B-PorHerramienta'!$J$2:$J$2848,$AC418,'B-PorHerramienta'!$K$2:$K$2848,$AD418,'B-PorHerramienta'!$L$2:$L$2848,$AE418,'B-PorHerramienta'!$F$2:$F$2848,"&lt;&gt;")=0,"",ROUND(SUMIFS(INDEX('B-PorHerramienta'!$F$2:$I$2848,0,$AH$6),'B-PorHerramienta'!$A$2:$A$2848,T$8,'B-PorHerramienta'!$J$2:$J$2848,$AC418,'B-PorHerramienta'!$K$2:$K$2848,$AD418,'B-PorHerramienta'!$L$2:$L$2848,$AE418)*$AI$6,$AJ$6))</f>
        <v/>
      </c>
      <c r="U418" s="48" t="str">
        <f>IF(COUNTIFS('B-PorHerramienta'!$A$2:$A$2848,U$8,'B-PorHerramienta'!$J$2:$J$2848,$AC418,'B-PorHerramienta'!$K$2:$K$2848,$AD418,'B-PorHerramienta'!$L$2:$L$2848,$AE418,'B-PorHerramienta'!$F$2:$F$2848,"&lt;&gt;")=0,"",ROUND(SUMIFS(INDEX('B-PorHerramienta'!$F$2:$I$2848,0,$AH$6),'B-PorHerramienta'!$A$2:$A$2848,U$8,'B-PorHerramienta'!$J$2:$J$2848,$AC418,'B-PorHerramienta'!$K$2:$K$2848,$AD418,'B-PorHerramienta'!$L$2:$L$2848,$AE418)*$AI$6,$AJ$6))</f>
        <v/>
      </c>
      <c r="V418" s="48" t="str">
        <f>IF(COUNTIFS('B-PorHerramienta'!$A$2:$A$2848,V$8,'B-PorHerramienta'!$J$2:$J$2848,$AC418,'B-PorHerramienta'!$K$2:$K$2848,$AD418,'B-PorHerramienta'!$L$2:$L$2848,$AE418,'B-PorHerramienta'!$F$2:$F$2848,"&lt;&gt;")=0,"",ROUND(SUMIFS(INDEX('B-PorHerramienta'!$F$2:$I$2848,0,$AH$6),'B-PorHerramienta'!$A$2:$A$2848,V$8,'B-PorHerramienta'!$J$2:$J$2848,$AC418,'B-PorHerramienta'!$K$2:$K$2848,$AD418,'B-PorHerramienta'!$L$2:$L$2848,$AE418)*$AI$6,$AJ$6))</f>
        <v/>
      </c>
      <c r="W418" s="48" t="str">
        <f>IF(COUNTIFS('B-PorHerramienta'!$A$2:$A$2848,W$8,'B-PorHerramienta'!$J$2:$J$2848,$AC418,'B-PorHerramienta'!$K$2:$K$2848,$AD418,'B-PorHerramienta'!$L$2:$L$2848,$AE418,'B-PorHerramienta'!$F$2:$F$2848,"&lt;&gt;")=0,"",ROUND(SUMIFS(INDEX('B-PorHerramienta'!$F$2:$I$2848,0,$AH$6),'B-PorHerramienta'!$A$2:$A$2848,W$8,'B-PorHerramienta'!$J$2:$J$2848,$AC418,'B-PorHerramienta'!$K$2:$K$2848,$AD418,'B-PorHerramienta'!$L$2:$L$2848,$AE418)*$AI$6,$AJ$6))</f>
        <v/>
      </c>
      <c r="X418" s="48" t="str">
        <f>IF(COUNTIFS('B-PorHerramienta'!$A$2:$A$2848,X$8,'B-PorHerramienta'!$J$2:$J$2848,$AC418,'B-PorHerramienta'!$K$2:$K$2848,$AD418,'B-PorHerramienta'!$L$2:$L$2848,$AE418,'B-PorHerramienta'!$F$2:$F$2848,"&lt;&gt;")=0,"",ROUND(SUMIFS(INDEX('B-PorHerramienta'!$F$2:$I$2848,0,$AH$6),'B-PorHerramienta'!$A$2:$A$2848,X$8,'B-PorHerramienta'!$J$2:$J$2848,$AC418,'B-PorHerramienta'!$K$2:$K$2848,$AD418,'B-PorHerramienta'!$L$2:$L$2848,$AE418)*$AI$6,$AJ$6))</f>
        <v/>
      </c>
      <c r="Y418" s="48" t="str">
        <f>IF(COUNTIFS('B-PorHerramienta'!$A$2:$A$2848,Y$8,'B-PorHerramienta'!$J$2:$J$2848,$AC418,'B-PorHerramienta'!$K$2:$K$2848,$AD418,'B-PorHerramienta'!$L$2:$L$2848,$AE418,'B-PorHerramienta'!$F$2:$F$2848,"&lt;&gt;")=0,"",ROUND(SUMIFS(INDEX('B-PorHerramienta'!$F$2:$I$2848,0,$AH$6),'B-PorHerramienta'!$A$2:$A$2848,Y$8,'B-PorHerramienta'!$J$2:$J$2848,$AC418,'B-PorHerramienta'!$K$2:$K$2848,$AD418,'B-PorHerramienta'!$L$2:$L$2848,$AE418)*$AI$6,$AJ$6))</f>
        <v/>
      </c>
      <c r="Z418" s="48" t="str">
        <f>IF(COUNTIFS('B-PorHerramienta'!$A$2:$A$2848,Z$8,'B-PorHerramienta'!$J$2:$J$2848,$AC418,'B-PorHerramienta'!$K$2:$K$2848,$AD418,'B-PorHerramienta'!$L$2:$L$2848,$AE418,'B-PorHerramienta'!$F$2:$F$2848,"&lt;&gt;")=0,"",ROUND(SUMIFS(INDEX('B-PorHerramienta'!$F$2:$I$2848,0,$AH$6),'B-PorHerramienta'!$A$2:$A$2848,Z$8,'B-PorHerramienta'!$J$2:$J$2848,$AC418,'B-PorHerramienta'!$K$2:$K$2848,$AD418,'B-PorHerramienta'!$L$2:$L$2848,$AE418)*$AI$6,$AJ$6))</f>
        <v/>
      </c>
      <c r="AA418" s="6"/>
      <c r="AB418" s="35">
        <v>2</v>
      </c>
      <c r="AC418" s="35" t="s">
        <v>1202</v>
      </c>
      <c r="AD418" s="35" t="s">
        <v>5</v>
      </c>
      <c r="AE418" s="35" t="s">
        <v>1618</v>
      </c>
      <c r="AF418" s="35"/>
      <c r="AG418" s="35"/>
      <c r="AH418" s="35"/>
      <c r="AI418" s="35"/>
      <c r="AJ418" s="35"/>
      <c r="AK418" s="35"/>
    </row>
    <row r="419" spans="1:37" hidden="1" outlineLevel="2" collapsed="1" x14ac:dyDescent="0.25">
      <c r="A419" s="49" t="s">
        <v>2237</v>
      </c>
      <c r="B419" s="47" t="s">
        <v>2761</v>
      </c>
      <c r="C419" s="48" t="str">
        <f>IF(COUNTIFS('B-PorHerramienta'!$A$2:$A$2848,C$8,'B-PorHerramienta'!$J$2:$J$2848,$AC419,'B-PorHerramienta'!$K$2:$K$2848,$AD419,'B-PorHerramienta'!$L$2:$L$2848,$AE419,'B-PorHerramienta'!$F$2:$F$2848,"&lt;&gt;")=0,"",ROUND(SUMIFS(INDEX('B-PorHerramienta'!$F$2:$I$2848,0,$AH$6),'B-PorHerramienta'!$A$2:$A$2848,C$8,'B-PorHerramienta'!$J$2:$J$2848,$AC419,'B-PorHerramienta'!$K$2:$K$2848,$AD419,'B-PorHerramienta'!$L$2:$L$2848,$AE419)*$AI$6,$AJ$6))</f>
        <v/>
      </c>
      <c r="D419" s="48" t="str">
        <f>IF(COUNTIFS('B-PorHerramienta'!$A$2:$A$2848,D$8,'B-PorHerramienta'!$J$2:$J$2848,$AC419,'B-PorHerramienta'!$K$2:$K$2848,$AD419,'B-PorHerramienta'!$L$2:$L$2848,$AE419,'B-PorHerramienta'!$F$2:$F$2848,"&lt;&gt;")=0,"",ROUND(SUMIFS(INDEX('B-PorHerramienta'!$F$2:$I$2848,0,$AH$6),'B-PorHerramienta'!$A$2:$A$2848,D$8,'B-PorHerramienta'!$J$2:$J$2848,$AC419,'B-PorHerramienta'!$K$2:$K$2848,$AD419,'B-PorHerramienta'!$L$2:$L$2848,$AE419)*$AI$6,$AJ$6))</f>
        <v/>
      </c>
      <c r="E419" s="48" t="str">
        <f>IF(COUNTIFS('B-PorHerramienta'!$A$2:$A$2848,E$8,'B-PorHerramienta'!$J$2:$J$2848,$AC419,'B-PorHerramienta'!$K$2:$K$2848,$AD419,'B-PorHerramienta'!$L$2:$L$2848,$AE419,'B-PorHerramienta'!$F$2:$F$2848,"&lt;&gt;")=0,"",ROUND(SUMIFS(INDEX('B-PorHerramienta'!$F$2:$I$2848,0,$AH$6),'B-PorHerramienta'!$A$2:$A$2848,E$8,'B-PorHerramienta'!$J$2:$J$2848,$AC419,'B-PorHerramienta'!$K$2:$K$2848,$AD419,'B-PorHerramienta'!$L$2:$L$2848,$AE419)*$AI$6,$AJ$6))</f>
        <v/>
      </c>
      <c r="F419" s="48" t="str">
        <f>IF(COUNTIFS('B-PorHerramienta'!$A$2:$A$2848,F$8,'B-PorHerramienta'!$J$2:$J$2848,$AC419,'B-PorHerramienta'!$K$2:$K$2848,$AD419,'B-PorHerramienta'!$L$2:$L$2848,$AE419,'B-PorHerramienta'!$F$2:$F$2848,"&lt;&gt;")=0,"",ROUND(SUMIFS(INDEX('B-PorHerramienta'!$F$2:$I$2848,0,$AH$6),'B-PorHerramienta'!$A$2:$A$2848,F$8,'B-PorHerramienta'!$J$2:$J$2848,$AC419,'B-PorHerramienta'!$K$2:$K$2848,$AD419,'B-PorHerramienta'!$L$2:$L$2848,$AE419)*$AI$6,$AJ$6))</f>
        <v/>
      </c>
      <c r="G419" s="48" t="str">
        <f>IF(COUNTIFS('B-PorHerramienta'!$A$2:$A$2848,G$8,'B-PorHerramienta'!$J$2:$J$2848,$AC419,'B-PorHerramienta'!$K$2:$K$2848,$AD419,'B-PorHerramienta'!$L$2:$L$2848,$AE419,'B-PorHerramienta'!$F$2:$F$2848,"&lt;&gt;")=0,"",ROUND(SUMIFS(INDEX('B-PorHerramienta'!$F$2:$I$2848,0,$AH$6),'B-PorHerramienta'!$A$2:$A$2848,G$8,'B-PorHerramienta'!$J$2:$J$2848,$AC419,'B-PorHerramienta'!$K$2:$K$2848,$AD419,'B-PorHerramienta'!$L$2:$L$2848,$AE419)*$AI$6,$AJ$6))</f>
        <v/>
      </c>
      <c r="H419" s="48">
        <f>IF(COUNTIFS('B-PorHerramienta'!$A$2:$A$2848,H$8,'B-PorHerramienta'!$J$2:$J$2848,$AC419,'B-PorHerramienta'!$K$2:$K$2848,$AD419,'B-PorHerramienta'!$L$2:$L$2848,$AE419,'B-PorHerramienta'!$F$2:$F$2848,"&lt;&gt;")=0,"",ROUND(SUMIFS(INDEX('B-PorHerramienta'!$F$2:$I$2848,0,$AH$6),'B-PorHerramienta'!$A$2:$A$2848,H$8,'B-PorHerramienta'!$J$2:$J$2848,$AC419,'B-PorHerramienta'!$K$2:$K$2848,$AD419,'B-PorHerramienta'!$L$2:$L$2848,$AE419)*$AI$6,$AJ$6))</f>
        <v>7.9600000000000004E-2</v>
      </c>
      <c r="I419" s="48">
        <f>IF(COUNTIFS('B-PorHerramienta'!$A$2:$A$2848,I$8,'B-PorHerramienta'!$J$2:$J$2848,$AC419,'B-PorHerramienta'!$K$2:$K$2848,$AD419,'B-PorHerramienta'!$L$2:$L$2848,$AE419,'B-PorHerramienta'!$F$2:$F$2848,"&lt;&gt;")=0,"",ROUND(SUMIFS(INDEX('B-PorHerramienta'!$F$2:$I$2848,0,$AH$6),'B-PorHerramienta'!$A$2:$A$2848,I$8,'B-PorHerramienta'!$J$2:$J$2848,$AC419,'B-PorHerramienta'!$K$2:$K$2848,$AD419,'B-PorHerramienta'!$L$2:$L$2848,$AE419)*$AI$6,$AJ$6))</f>
        <v>7.1199999999999999E-2</v>
      </c>
      <c r="J419" s="48">
        <f>IF(COUNTIFS('B-PorHerramienta'!$A$2:$A$2848,J$8,'B-PorHerramienta'!$J$2:$J$2848,$AC419,'B-PorHerramienta'!$K$2:$K$2848,$AD419,'B-PorHerramienta'!$L$2:$L$2848,$AE419,'B-PorHerramienta'!$F$2:$F$2848,"&lt;&gt;")=0,"",ROUND(SUMIFS(INDEX('B-PorHerramienta'!$F$2:$I$2848,0,$AH$6),'B-PorHerramienta'!$A$2:$A$2848,J$8,'B-PorHerramienta'!$J$2:$J$2848,$AC419,'B-PorHerramienta'!$K$2:$K$2848,$AD419,'B-PorHerramienta'!$L$2:$L$2848,$AE419)*$AI$6,$AJ$6))</f>
        <v>0.13450000000000001</v>
      </c>
      <c r="K419" s="48">
        <f>IF(COUNTIFS('B-PorHerramienta'!$A$2:$A$2848,K$8,'B-PorHerramienta'!$J$2:$J$2848,$AC419,'B-PorHerramienta'!$K$2:$K$2848,$AD419,'B-PorHerramienta'!$L$2:$L$2848,$AE419,'B-PorHerramienta'!$F$2:$F$2848,"&lt;&gt;")=0,"",ROUND(SUMIFS(INDEX('B-PorHerramienta'!$F$2:$I$2848,0,$AH$6),'B-PorHerramienta'!$A$2:$A$2848,K$8,'B-PorHerramienta'!$J$2:$J$2848,$AC419,'B-PorHerramienta'!$K$2:$K$2848,$AD419,'B-PorHerramienta'!$L$2:$L$2848,$AE419)*$AI$6,$AJ$6))</f>
        <v>6.7299999999999999E-2</v>
      </c>
      <c r="L419" s="48">
        <f>IF(COUNTIFS('B-PorHerramienta'!$A$2:$A$2848,L$8,'B-PorHerramienta'!$J$2:$J$2848,$AC419,'B-PorHerramienta'!$K$2:$K$2848,$AD419,'B-PorHerramienta'!$L$2:$L$2848,$AE419,'B-PorHerramienta'!$F$2:$F$2848,"&lt;&gt;")=0,"",ROUND(SUMIFS(INDEX('B-PorHerramienta'!$F$2:$I$2848,0,$AH$6),'B-PorHerramienta'!$A$2:$A$2848,L$8,'B-PorHerramienta'!$J$2:$J$2848,$AC419,'B-PorHerramienta'!$K$2:$K$2848,$AD419,'B-PorHerramienta'!$L$2:$L$2848,$AE419)*$AI$6,$AJ$6))</f>
        <v>5.8999999999999997E-2</v>
      </c>
      <c r="M419" s="48">
        <f>IF(COUNTIFS('B-PorHerramienta'!$A$2:$A$2848,M$8,'B-PorHerramienta'!$J$2:$J$2848,$AC419,'B-PorHerramienta'!$K$2:$K$2848,$AD419,'B-PorHerramienta'!$L$2:$L$2848,$AE419,'B-PorHerramienta'!$F$2:$F$2848,"&lt;&gt;")=0,"",ROUND(SUMIFS(INDEX('B-PorHerramienta'!$F$2:$I$2848,0,$AH$6),'B-PorHerramienta'!$A$2:$A$2848,M$8,'B-PorHerramienta'!$J$2:$J$2848,$AC419,'B-PorHerramienta'!$K$2:$K$2848,$AD419,'B-PorHerramienta'!$L$2:$L$2848,$AE419)*$AI$6,$AJ$6))</f>
        <v>6.6100000000000006E-2</v>
      </c>
      <c r="N419" s="48">
        <f>IF(COUNTIFS('B-PorHerramienta'!$A$2:$A$2848,N$8,'B-PorHerramienta'!$J$2:$J$2848,$AC419,'B-PorHerramienta'!$K$2:$K$2848,$AD419,'B-PorHerramienta'!$L$2:$L$2848,$AE419,'B-PorHerramienta'!$F$2:$F$2848,"&lt;&gt;")=0,"",ROUND(SUMIFS(INDEX('B-PorHerramienta'!$F$2:$I$2848,0,$AH$6),'B-PorHerramienta'!$A$2:$A$2848,N$8,'B-PorHerramienta'!$J$2:$J$2848,$AC419,'B-PorHerramienta'!$K$2:$K$2848,$AD419,'B-PorHerramienta'!$L$2:$L$2848,$AE419)*$AI$6,$AJ$6))</f>
        <v>6.6900000000000001E-2</v>
      </c>
      <c r="O419" s="48" t="str">
        <f>IF(COUNTIFS('B-PorHerramienta'!$A$2:$A$2848,O$8,'B-PorHerramienta'!$J$2:$J$2848,$AC419,'B-PorHerramienta'!$K$2:$K$2848,$AD419,'B-PorHerramienta'!$L$2:$L$2848,$AE419,'B-PorHerramienta'!$F$2:$F$2848,"&lt;&gt;")=0,"",ROUND(SUMIFS(INDEX('B-PorHerramienta'!$F$2:$I$2848,0,$AH$6),'B-PorHerramienta'!$A$2:$A$2848,O$8,'B-PorHerramienta'!$J$2:$J$2848,$AC419,'B-PorHerramienta'!$K$2:$K$2848,$AD419,'B-PorHerramienta'!$L$2:$L$2848,$AE419)*$AI$6,$AJ$6))</f>
        <v/>
      </c>
      <c r="P419" s="48" t="str">
        <f>IF(COUNTIFS('B-PorHerramienta'!$A$2:$A$2848,P$8,'B-PorHerramienta'!$J$2:$J$2848,$AC419,'B-PorHerramienta'!$K$2:$K$2848,$AD419,'B-PorHerramienta'!$L$2:$L$2848,$AE419,'B-PorHerramienta'!$F$2:$F$2848,"&lt;&gt;")=0,"",ROUND(SUMIFS(INDEX('B-PorHerramienta'!$F$2:$I$2848,0,$AH$6),'B-PorHerramienta'!$A$2:$A$2848,P$8,'B-PorHerramienta'!$J$2:$J$2848,$AC419,'B-PorHerramienta'!$K$2:$K$2848,$AD419,'B-PorHerramienta'!$L$2:$L$2848,$AE419)*$AI$6,$AJ$6))</f>
        <v/>
      </c>
      <c r="Q419" s="48" t="str">
        <f>IF(COUNTIFS('B-PorHerramienta'!$A$2:$A$2848,Q$8,'B-PorHerramienta'!$J$2:$J$2848,$AC419,'B-PorHerramienta'!$K$2:$K$2848,$AD419,'B-PorHerramienta'!$L$2:$L$2848,$AE419,'B-PorHerramienta'!$F$2:$F$2848,"&lt;&gt;")=0,"",ROUND(SUMIFS(INDEX('B-PorHerramienta'!$F$2:$I$2848,0,$AH$6),'B-PorHerramienta'!$A$2:$A$2848,Q$8,'B-PorHerramienta'!$J$2:$J$2848,$AC419,'B-PorHerramienta'!$K$2:$K$2848,$AD419,'B-PorHerramienta'!$L$2:$L$2848,$AE419)*$AI$6,$AJ$6))</f>
        <v/>
      </c>
      <c r="R419" s="48" t="str">
        <f>IF(COUNTIFS('B-PorHerramienta'!$A$2:$A$2848,R$8,'B-PorHerramienta'!$J$2:$J$2848,$AC419,'B-PorHerramienta'!$K$2:$K$2848,$AD419,'B-PorHerramienta'!$L$2:$L$2848,$AE419,'B-PorHerramienta'!$F$2:$F$2848,"&lt;&gt;")=0,"",ROUND(SUMIFS(INDEX('B-PorHerramienta'!$F$2:$I$2848,0,$AH$6),'B-PorHerramienta'!$A$2:$A$2848,R$8,'B-PorHerramienta'!$J$2:$J$2848,$AC419,'B-PorHerramienta'!$K$2:$K$2848,$AD419,'B-PorHerramienta'!$L$2:$L$2848,$AE419)*$AI$6,$AJ$6))</f>
        <v/>
      </c>
      <c r="S419" s="48" t="str">
        <f>IF(COUNTIFS('B-PorHerramienta'!$A$2:$A$2848,S$8,'B-PorHerramienta'!$J$2:$J$2848,$AC419,'B-PorHerramienta'!$K$2:$K$2848,$AD419,'B-PorHerramienta'!$L$2:$L$2848,$AE419,'B-PorHerramienta'!$F$2:$F$2848,"&lt;&gt;")=0,"",ROUND(SUMIFS(INDEX('B-PorHerramienta'!$F$2:$I$2848,0,$AH$6),'B-PorHerramienta'!$A$2:$A$2848,S$8,'B-PorHerramienta'!$J$2:$J$2848,$AC419,'B-PorHerramienta'!$K$2:$K$2848,$AD419,'B-PorHerramienta'!$L$2:$L$2848,$AE419)*$AI$6,$AJ$6))</f>
        <v/>
      </c>
      <c r="T419" s="48" t="str">
        <f>IF(COUNTIFS('B-PorHerramienta'!$A$2:$A$2848,T$8,'B-PorHerramienta'!$J$2:$J$2848,$AC419,'B-PorHerramienta'!$K$2:$K$2848,$AD419,'B-PorHerramienta'!$L$2:$L$2848,$AE419,'B-PorHerramienta'!$F$2:$F$2848,"&lt;&gt;")=0,"",ROUND(SUMIFS(INDEX('B-PorHerramienta'!$F$2:$I$2848,0,$AH$6),'B-PorHerramienta'!$A$2:$A$2848,T$8,'B-PorHerramienta'!$J$2:$J$2848,$AC419,'B-PorHerramienta'!$K$2:$K$2848,$AD419,'B-PorHerramienta'!$L$2:$L$2848,$AE419)*$AI$6,$AJ$6))</f>
        <v/>
      </c>
      <c r="U419" s="48" t="str">
        <f>IF(COUNTIFS('B-PorHerramienta'!$A$2:$A$2848,U$8,'B-PorHerramienta'!$J$2:$J$2848,$AC419,'B-PorHerramienta'!$K$2:$K$2848,$AD419,'B-PorHerramienta'!$L$2:$L$2848,$AE419,'B-PorHerramienta'!$F$2:$F$2848,"&lt;&gt;")=0,"",ROUND(SUMIFS(INDEX('B-PorHerramienta'!$F$2:$I$2848,0,$AH$6),'B-PorHerramienta'!$A$2:$A$2848,U$8,'B-PorHerramienta'!$J$2:$J$2848,$AC419,'B-PorHerramienta'!$K$2:$K$2848,$AD419,'B-PorHerramienta'!$L$2:$L$2848,$AE419)*$AI$6,$AJ$6))</f>
        <v/>
      </c>
      <c r="V419" s="48" t="str">
        <f>IF(COUNTIFS('B-PorHerramienta'!$A$2:$A$2848,V$8,'B-PorHerramienta'!$J$2:$J$2848,$AC419,'B-PorHerramienta'!$K$2:$K$2848,$AD419,'B-PorHerramienta'!$L$2:$L$2848,$AE419,'B-PorHerramienta'!$F$2:$F$2848,"&lt;&gt;")=0,"",ROUND(SUMIFS(INDEX('B-PorHerramienta'!$F$2:$I$2848,0,$AH$6),'B-PorHerramienta'!$A$2:$A$2848,V$8,'B-PorHerramienta'!$J$2:$J$2848,$AC419,'B-PorHerramienta'!$K$2:$K$2848,$AD419,'B-PorHerramienta'!$L$2:$L$2848,$AE419)*$AI$6,$AJ$6))</f>
        <v/>
      </c>
      <c r="W419" s="48" t="str">
        <f>IF(COUNTIFS('B-PorHerramienta'!$A$2:$A$2848,W$8,'B-PorHerramienta'!$J$2:$J$2848,$AC419,'B-PorHerramienta'!$K$2:$K$2848,$AD419,'B-PorHerramienta'!$L$2:$L$2848,$AE419,'B-PorHerramienta'!$F$2:$F$2848,"&lt;&gt;")=0,"",ROUND(SUMIFS(INDEX('B-PorHerramienta'!$F$2:$I$2848,0,$AH$6),'B-PorHerramienta'!$A$2:$A$2848,W$8,'B-PorHerramienta'!$J$2:$J$2848,$AC419,'B-PorHerramienta'!$K$2:$K$2848,$AD419,'B-PorHerramienta'!$L$2:$L$2848,$AE419)*$AI$6,$AJ$6))</f>
        <v/>
      </c>
      <c r="X419" s="48" t="str">
        <f>IF(COUNTIFS('B-PorHerramienta'!$A$2:$A$2848,X$8,'B-PorHerramienta'!$J$2:$J$2848,$AC419,'B-PorHerramienta'!$K$2:$K$2848,$AD419,'B-PorHerramienta'!$L$2:$L$2848,$AE419,'B-PorHerramienta'!$F$2:$F$2848,"&lt;&gt;")=0,"",ROUND(SUMIFS(INDEX('B-PorHerramienta'!$F$2:$I$2848,0,$AH$6),'B-PorHerramienta'!$A$2:$A$2848,X$8,'B-PorHerramienta'!$J$2:$J$2848,$AC419,'B-PorHerramienta'!$K$2:$K$2848,$AD419,'B-PorHerramienta'!$L$2:$L$2848,$AE419)*$AI$6,$AJ$6))</f>
        <v/>
      </c>
      <c r="Y419" s="48" t="str">
        <f>IF(COUNTIFS('B-PorHerramienta'!$A$2:$A$2848,Y$8,'B-PorHerramienta'!$J$2:$J$2848,$AC419,'B-PorHerramienta'!$K$2:$K$2848,$AD419,'B-PorHerramienta'!$L$2:$L$2848,$AE419,'B-PorHerramienta'!$F$2:$F$2848,"&lt;&gt;")=0,"",ROUND(SUMIFS(INDEX('B-PorHerramienta'!$F$2:$I$2848,0,$AH$6),'B-PorHerramienta'!$A$2:$A$2848,Y$8,'B-PorHerramienta'!$J$2:$J$2848,$AC419,'B-PorHerramienta'!$K$2:$K$2848,$AD419,'B-PorHerramienta'!$L$2:$L$2848,$AE419)*$AI$6,$AJ$6))</f>
        <v/>
      </c>
      <c r="Z419" s="48" t="str">
        <f>IF(COUNTIFS('B-PorHerramienta'!$A$2:$A$2848,Z$8,'B-PorHerramienta'!$J$2:$J$2848,$AC419,'B-PorHerramienta'!$K$2:$K$2848,$AD419,'B-PorHerramienta'!$L$2:$L$2848,$AE419,'B-PorHerramienta'!$F$2:$F$2848,"&lt;&gt;")=0,"",ROUND(SUMIFS(INDEX('B-PorHerramienta'!$F$2:$I$2848,0,$AH$6),'B-PorHerramienta'!$A$2:$A$2848,Z$8,'B-PorHerramienta'!$J$2:$J$2848,$AC419,'B-PorHerramienta'!$K$2:$K$2848,$AD419,'B-PorHerramienta'!$L$2:$L$2848,$AE419)*$AI$6,$AJ$6))</f>
        <v/>
      </c>
      <c r="AA419" s="6"/>
      <c r="AB419" s="35">
        <v>2</v>
      </c>
      <c r="AC419" s="35" t="s">
        <v>1202</v>
      </c>
      <c r="AD419" s="35" t="s">
        <v>5</v>
      </c>
      <c r="AE419" s="35" t="s">
        <v>1619</v>
      </c>
      <c r="AF419" s="35"/>
      <c r="AG419" s="35"/>
      <c r="AH419" s="35"/>
      <c r="AI419" s="35"/>
      <c r="AJ419" s="35"/>
      <c r="AK419" s="35"/>
    </row>
    <row r="420" spans="1:37" ht="30" hidden="1" outlineLevel="2" collapsed="1" x14ac:dyDescent="0.25">
      <c r="A420" s="49" t="s">
        <v>2760</v>
      </c>
      <c r="B420" s="47" t="s">
        <v>539</v>
      </c>
      <c r="C420" s="48" t="str">
        <f>IF(COUNTIFS('B-PorHerramienta'!$A$2:$A$2848,C$8,'B-PorHerramienta'!$J$2:$J$2848,$AC420,'B-PorHerramienta'!$K$2:$K$2848,$AD420,'B-PorHerramienta'!$L$2:$L$2848,$AE420,'B-PorHerramienta'!$F$2:$F$2848,"&lt;&gt;")=0,"",ROUND(SUMIFS(INDEX('B-PorHerramienta'!$F$2:$I$2848,0,$AH$6),'B-PorHerramienta'!$A$2:$A$2848,C$8,'B-PorHerramienta'!$J$2:$J$2848,$AC420,'B-PorHerramienta'!$K$2:$K$2848,$AD420,'B-PorHerramienta'!$L$2:$L$2848,$AE420)*$AI$6,$AJ$6))</f>
        <v/>
      </c>
      <c r="D420" s="48" t="str">
        <f>IF(COUNTIFS('B-PorHerramienta'!$A$2:$A$2848,D$8,'B-PorHerramienta'!$J$2:$J$2848,$AC420,'B-PorHerramienta'!$K$2:$K$2848,$AD420,'B-PorHerramienta'!$L$2:$L$2848,$AE420,'B-PorHerramienta'!$F$2:$F$2848,"&lt;&gt;")=0,"",ROUND(SUMIFS(INDEX('B-PorHerramienta'!$F$2:$I$2848,0,$AH$6),'B-PorHerramienta'!$A$2:$A$2848,D$8,'B-PorHerramienta'!$J$2:$J$2848,$AC420,'B-PorHerramienta'!$K$2:$K$2848,$AD420,'B-PorHerramienta'!$L$2:$L$2848,$AE420)*$AI$6,$AJ$6))</f>
        <v/>
      </c>
      <c r="E420" s="48" t="str">
        <f>IF(COUNTIFS('B-PorHerramienta'!$A$2:$A$2848,E$8,'B-PorHerramienta'!$J$2:$J$2848,$AC420,'B-PorHerramienta'!$K$2:$K$2848,$AD420,'B-PorHerramienta'!$L$2:$L$2848,$AE420,'B-PorHerramienta'!$F$2:$F$2848,"&lt;&gt;")=0,"",ROUND(SUMIFS(INDEX('B-PorHerramienta'!$F$2:$I$2848,0,$AH$6),'B-PorHerramienta'!$A$2:$A$2848,E$8,'B-PorHerramienta'!$J$2:$J$2848,$AC420,'B-PorHerramienta'!$K$2:$K$2848,$AD420,'B-PorHerramienta'!$L$2:$L$2848,$AE420)*$AI$6,$AJ$6))</f>
        <v/>
      </c>
      <c r="F420" s="48" t="str">
        <f>IF(COUNTIFS('B-PorHerramienta'!$A$2:$A$2848,F$8,'B-PorHerramienta'!$J$2:$J$2848,$AC420,'B-PorHerramienta'!$K$2:$K$2848,$AD420,'B-PorHerramienta'!$L$2:$L$2848,$AE420,'B-PorHerramienta'!$F$2:$F$2848,"&lt;&gt;")=0,"",ROUND(SUMIFS(INDEX('B-PorHerramienta'!$F$2:$I$2848,0,$AH$6),'B-PorHerramienta'!$A$2:$A$2848,F$8,'B-PorHerramienta'!$J$2:$J$2848,$AC420,'B-PorHerramienta'!$K$2:$K$2848,$AD420,'B-PorHerramienta'!$L$2:$L$2848,$AE420)*$AI$6,$AJ$6))</f>
        <v/>
      </c>
      <c r="G420" s="48" t="str">
        <f>IF(COUNTIFS('B-PorHerramienta'!$A$2:$A$2848,G$8,'B-PorHerramienta'!$J$2:$J$2848,$AC420,'B-PorHerramienta'!$K$2:$K$2848,$AD420,'B-PorHerramienta'!$L$2:$L$2848,$AE420,'B-PorHerramienta'!$F$2:$F$2848,"&lt;&gt;")=0,"",ROUND(SUMIFS(INDEX('B-PorHerramienta'!$F$2:$I$2848,0,$AH$6),'B-PorHerramienta'!$A$2:$A$2848,G$8,'B-PorHerramienta'!$J$2:$J$2848,$AC420,'B-PorHerramienta'!$K$2:$K$2848,$AD420,'B-PorHerramienta'!$L$2:$L$2848,$AE420)*$AI$6,$AJ$6))</f>
        <v/>
      </c>
      <c r="H420" s="48">
        <f>IF(COUNTIFS('B-PorHerramienta'!$A$2:$A$2848,H$8,'B-PorHerramienta'!$J$2:$J$2848,$AC420,'B-PorHerramienta'!$K$2:$K$2848,$AD420,'B-PorHerramienta'!$L$2:$L$2848,$AE420,'B-PorHerramienta'!$F$2:$F$2848,"&lt;&gt;")=0,"",ROUND(SUMIFS(INDEX('B-PorHerramienta'!$F$2:$I$2848,0,$AH$6),'B-PorHerramienta'!$A$2:$A$2848,H$8,'B-PorHerramienta'!$J$2:$J$2848,$AC420,'B-PorHerramienta'!$K$2:$K$2848,$AD420,'B-PorHerramienta'!$L$2:$L$2848,$AE420)*$AI$6,$AJ$6))</f>
        <v>2.3E-3</v>
      </c>
      <c r="I420" s="48">
        <f>IF(COUNTIFS('B-PorHerramienta'!$A$2:$A$2848,I$8,'B-PorHerramienta'!$J$2:$J$2848,$AC420,'B-PorHerramienta'!$K$2:$K$2848,$AD420,'B-PorHerramienta'!$L$2:$L$2848,$AE420,'B-PorHerramienta'!$F$2:$F$2848,"&lt;&gt;")=0,"",ROUND(SUMIFS(INDEX('B-PorHerramienta'!$F$2:$I$2848,0,$AH$6),'B-PorHerramienta'!$A$2:$A$2848,I$8,'B-PorHerramienta'!$J$2:$J$2848,$AC420,'B-PorHerramienta'!$K$2:$K$2848,$AD420,'B-PorHerramienta'!$L$2:$L$2848,$AE420)*$AI$6,$AJ$6))</f>
        <v>2.8E-3</v>
      </c>
      <c r="J420" s="48">
        <f>IF(COUNTIFS('B-PorHerramienta'!$A$2:$A$2848,J$8,'B-PorHerramienta'!$J$2:$J$2848,$AC420,'B-PorHerramienta'!$K$2:$K$2848,$AD420,'B-PorHerramienta'!$L$2:$L$2848,$AE420,'B-PorHerramienta'!$F$2:$F$2848,"&lt;&gt;")=0,"",ROUND(SUMIFS(INDEX('B-PorHerramienta'!$F$2:$I$2848,0,$AH$6),'B-PorHerramienta'!$A$2:$A$2848,J$8,'B-PorHerramienta'!$J$2:$J$2848,$AC420,'B-PorHerramienta'!$K$2:$K$2848,$AD420,'B-PorHerramienta'!$L$2:$L$2848,$AE420)*$AI$6,$AJ$6))</f>
        <v>2.8E-3</v>
      </c>
      <c r="K420" s="48" t="str">
        <f>IF(COUNTIFS('B-PorHerramienta'!$A$2:$A$2848,K$8,'B-PorHerramienta'!$J$2:$J$2848,$AC420,'B-PorHerramienta'!$K$2:$K$2848,$AD420,'B-PorHerramienta'!$L$2:$L$2848,$AE420,'B-PorHerramienta'!$F$2:$F$2848,"&lt;&gt;")=0,"",ROUND(SUMIFS(INDEX('B-PorHerramienta'!$F$2:$I$2848,0,$AH$6),'B-PorHerramienta'!$A$2:$A$2848,K$8,'B-PorHerramienta'!$J$2:$J$2848,$AC420,'B-PorHerramienta'!$K$2:$K$2848,$AD420,'B-PorHerramienta'!$L$2:$L$2848,$AE420)*$AI$6,$AJ$6))</f>
        <v/>
      </c>
      <c r="L420" s="48" t="str">
        <f>IF(COUNTIFS('B-PorHerramienta'!$A$2:$A$2848,L$8,'B-PorHerramienta'!$J$2:$J$2848,$AC420,'B-PorHerramienta'!$K$2:$K$2848,$AD420,'B-PorHerramienta'!$L$2:$L$2848,$AE420,'B-PorHerramienta'!$F$2:$F$2848,"&lt;&gt;")=0,"",ROUND(SUMIFS(INDEX('B-PorHerramienta'!$F$2:$I$2848,0,$AH$6),'B-PorHerramienta'!$A$2:$A$2848,L$8,'B-PorHerramienta'!$J$2:$J$2848,$AC420,'B-PorHerramienta'!$K$2:$K$2848,$AD420,'B-PorHerramienta'!$L$2:$L$2848,$AE420)*$AI$6,$AJ$6))</f>
        <v/>
      </c>
      <c r="M420" s="48" t="str">
        <f>IF(COUNTIFS('B-PorHerramienta'!$A$2:$A$2848,M$8,'B-PorHerramienta'!$J$2:$J$2848,$AC420,'B-PorHerramienta'!$K$2:$K$2848,$AD420,'B-PorHerramienta'!$L$2:$L$2848,$AE420,'B-PorHerramienta'!$F$2:$F$2848,"&lt;&gt;")=0,"",ROUND(SUMIFS(INDEX('B-PorHerramienta'!$F$2:$I$2848,0,$AH$6),'B-PorHerramienta'!$A$2:$A$2848,M$8,'B-PorHerramienta'!$J$2:$J$2848,$AC420,'B-PorHerramienta'!$K$2:$K$2848,$AD420,'B-PorHerramienta'!$L$2:$L$2848,$AE420)*$AI$6,$AJ$6))</f>
        <v/>
      </c>
      <c r="N420" s="48" t="str">
        <f>IF(COUNTIFS('B-PorHerramienta'!$A$2:$A$2848,N$8,'B-PorHerramienta'!$J$2:$J$2848,$AC420,'B-PorHerramienta'!$K$2:$K$2848,$AD420,'B-PorHerramienta'!$L$2:$L$2848,$AE420,'B-PorHerramienta'!$F$2:$F$2848,"&lt;&gt;")=0,"",ROUND(SUMIFS(INDEX('B-PorHerramienta'!$F$2:$I$2848,0,$AH$6),'B-PorHerramienta'!$A$2:$A$2848,N$8,'B-PorHerramienta'!$J$2:$J$2848,$AC420,'B-PorHerramienta'!$K$2:$K$2848,$AD420,'B-PorHerramienta'!$L$2:$L$2848,$AE420)*$AI$6,$AJ$6))</f>
        <v/>
      </c>
      <c r="O420" s="48" t="str">
        <f>IF(COUNTIFS('B-PorHerramienta'!$A$2:$A$2848,O$8,'B-PorHerramienta'!$J$2:$J$2848,$AC420,'B-PorHerramienta'!$K$2:$K$2848,$AD420,'B-PorHerramienta'!$L$2:$L$2848,$AE420,'B-PorHerramienta'!$F$2:$F$2848,"&lt;&gt;")=0,"",ROUND(SUMIFS(INDEX('B-PorHerramienta'!$F$2:$I$2848,0,$AH$6),'B-PorHerramienta'!$A$2:$A$2848,O$8,'B-PorHerramienta'!$J$2:$J$2848,$AC420,'B-PorHerramienta'!$K$2:$K$2848,$AD420,'B-PorHerramienta'!$L$2:$L$2848,$AE420)*$AI$6,$AJ$6))</f>
        <v/>
      </c>
      <c r="P420" s="48" t="str">
        <f>IF(COUNTIFS('B-PorHerramienta'!$A$2:$A$2848,P$8,'B-PorHerramienta'!$J$2:$J$2848,$AC420,'B-PorHerramienta'!$K$2:$K$2848,$AD420,'B-PorHerramienta'!$L$2:$L$2848,$AE420,'B-PorHerramienta'!$F$2:$F$2848,"&lt;&gt;")=0,"",ROUND(SUMIFS(INDEX('B-PorHerramienta'!$F$2:$I$2848,0,$AH$6),'B-PorHerramienta'!$A$2:$A$2848,P$8,'B-PorHerramienta'!$J$2:$J$2848,$AC420,'B-PorHerramienta'!$K$2:$K$2848,$AD420,'B-PorHerramienta'!$L$2:$L$2848,$AE420)*$AI$6,$AJ$6))</f>
        <v/>
      </c>
      <c r="Q420" s="48" t="str">
        <f>IF(COUNTIFS('B-PorHerramienta'!$A$2:$A$2848,Q$8,'B-PorHerramienta'!$J$2:$J$2848,$AC420,'B-PorHerramienta'!$K$2:$K$2848,$AD420,'B-PorHerramienta'!$L$2:$L$2848,$AE420,'B-PorHerramienta'!$F$2:$F$2848,"&lt;&gt;")=0,"",ROUND(SUMIFS(INDEX('B-PorHerramienta'!$F$2:$I$2848,0,$AH$6),'B-PorHerramienta'!$A$2:$A$2848,Q$8,'B-PorHerramienta'!$J$2:$J$2848,$AC420,'B-PorHerramienta'!$K$2:$K$2848,$AD420,'B-PorHerramienta'!$L$2:$L$2848,$AE420)*$AI$6,$AJ$6))</f>
        <v/>
      </c>
      <c r="R420" s="48" t="str">
        <f>IF(COUNTIFS('B-PorHerramienta'!$A$2:$A$2848,R$8,'B-PorHerramienta'!$J$2:$J$2848,$AC420,'B-PorHerramienta'!$K$2:$K$2848,$AD420,'B-PorHerramienta'!$L$2:$L$2848,$AE420,'B-PorHerramienta'!$F$2:$F$2848,"&lt;&gt;")=0,"",ROUND(SUMIFS(INDEX('B-PorHerramienta'!$F$2:$I$2848,0,$AH$6),'B-PorHerramienta'!$A$2:$A$2848,R$8,'B-PorHerramienta'!$J$2:$J$2848,$AC420,'B-PorHerramienta'!$K$2:$K$2848,$AD420,'B-PorHerramienta'!$L$2:$L$2848,$AE420)*$AI$6,$AJ$6))</f>
        <v/>
      </c>
      <c r="S420" s="48" t="str">
        <f>IF(COUNTIFS('B-PorHerramienta'!$A$2:$A$2848,S$8,'B-PorHerramienta'!$J$2:$J$2848,$AC420,'B-PorHerramienta'!$K$2:$K$2848,$AD420,'B-PorHerramienta'!$L$2:$L$2848,$AE420,'B-PorHerramienta'!$F$2:$F$2848,"&lt;&gt;")=0,"",ROUND(SUMIFS(INDEX('B-PorHerramienta'!$F$2:$I$2848,0,$AH$6),'B-PorHerramienta'!$A$2:$A$2848,S$8,'B-PorHerramienta'!$J$2:$J$2848,$AC420,'B-PorHerramienta'!$K$2:$K$2848,$AD420,'B-PorHerramienta'!$L$2:$L$2848,$AE420)*$AI$6,$AJ$6))</f>
        <v/>
      </c>
      <c r="T420" s="48" t="str">
        <f>IF(COUNTIFS('B-PorHerramienta'!$A$2:$A$2848,T$8,'B-PorHerramienta'!$J$2:$J$2848,$AC420,'B-PorHerramienta'!$K$2:$K$2848,$AD420,'B-PorHerramienta'!$L$2:$L$2848,$AE420,'B-PorHerramienta'!$F$2:$F$2848,"&lt;&gt;")=0,"",ROUND(SUMIFS(INDEX('B-PorHerramienta'!$F$2:$I$2848,0,$AH$6),'B-PorHerramienta'!$A$2:$A$2848,T$8,'B-PorHerramienta'!$J$2:$J$2848,$AC420,'B-PorHerramienta'!$K$2:$K$2848,$AD420,'B-PorHerramienta'!$L$2:$L$2848,$AE420)*$AI$6,$AJ$6))</f>
        <v/>
      </c>
      <c r="U420" s="48" t="str">
        <f>IF(COUNTIFS('B-PorHerramienta'!$A$2:$A$2848,U$8,'B-PorHerramienta'!$J$2:$J$2848,$AC420,'B-PorHerramienta'!$K$2:$K$2848,$AD420,'B-PorHerramienta'!$L$2:$L$2848,$AE420,'B-PorHerramienta'!$F$2:$F$2848,"&lt;&gt;")=0,"",ROUND(SUMIFS(INDEX('B-PorHerramienta'!$F$2:$I$2848,0,$AH$6),'B-PorHerramienta'!$A$2:$A$2848,U$8,'B-PorHerramienta'!$J$2:$J$2848,$AC420,'B-PorHerramienta'!$K$2:$K$2848,$AD420,'B-PorHerramienta'!$L$2:$L$2848,$AE420)*$AI$6,$AJ$6))</f>
        <v/>
      </c>
      <c r="V420" s="48" t="str">
        <f>IF(COUNTIFS('B-PorHerramienta'!$A$2:$A$2848,V$8,'B-PorHerramienta'!$J$2:$J$2848,$AC420,'B-PorHerramienta'!$K$2:$K$2848,$AD420,'B-PorHerramienta'!$L$2:$L$2848,$AE420,'B-PorHerramienta'!$F$2:$F$2848,"&lt;&gt;")=0,"",ROUND(SUMIFS(INDEX('B-PorHerramienta'!$F$2:$I$2848,0,$AH$6),'B-PorHerramienta'!$A$2:$A$2848,V$8,'B-PorHerramienta'!$J$2:$J$2848,$AC420,'B-PorHerramienta'!$K$2:$K$2848,$AD420,'B-PorHerramienta'!$L$2:$L$2848,$AE420)*$AI$6,$AJ$6))</f>
        <v/>
      </c>
      <c r="W420" s="48" t="str">
        <f>IF(COUNTIFS('B-PorHerramienta'!$A$2:$A$2848,W$8,'B-PorHerramienta'!$J$2:$J$2848,$AC420,'B-PorHerramienta'!$K$2:$K$2848,$AD420,'B-PorHerramienta'!$L$2:$L$2848,$AE420,'B-PorHerramienta'!$F$2:$F$2848,"&lt;&gt;")=0,"",ROUND(SUMIFS(INDEX('B-PorHerramienta'!$F$2:$I$2848,0,$AH$6),'B-PorHerramienta'!$A$2:$A$2848,W$8,'B-PorHerramienta'!$J$2:$J$2848,$AC420,'B-PorHerramienta'!$K$2:$K$2848,$AD420,'B-PorHerramienta'!$L$2:$L$2848,$AE420)*$AI$6,$AJ$6))</f>
        <v/>
      </c>
      <c r="X420" s="48" t="str">
        <f>IF(COUNTIFS('B-PorHerramienta'!$A$2:$A$2848,X$8,'B-PorHerramienta'!$J$2:$J$2848,$AC420,'B-PorHerramienta'!$K$2:$K$2848,$AD420,'B-PorHerramienta'!$L$2:$L$2848,$AE420,'B-PorHerramienta'!$F$2:$F$2848,"&lt;&gt;")=0,"",ROUND(SUMIFS(INDEX('B-PorHerramienta'!$F$2:$I$2848,0,$AH$6),'B-PorHerramienta'!$A$2:$A$2848,X$8,'B-PorHerramienta'!$J$2:$J$2848,$AC420,'B-PorHerramienta'!$K$2:$K$2848,$AD420,'B-PorHerramienta'!$L$2:$L$2848,$AE420)*$AI$6,$AJ$6))</f>
        <v/>
      </c>
      <c r="Y420" s="48" t="str">
        <f>IF(COUNTIFS('B-PorHerramienta'!$A$2:$A$2848,Y$8,'B-PorHerramienta'!$J$2:$J$2848,$AC420,'B-PorHerramienta'!$K$2:$K$2848,$AD420,'B-PorHerramienta'!$L$2:$L$2848,$AE420,'B-PorHerramienta'!$F$2:$F$2848,"&lt;&gt;")=0,"",ROUND(SUMIFS(INDEX('B-PorHerramienta'!$F$2:$I$2848,0,$AH$6),'B-PorHerramienta'!$A$2:$A$2848,Y$8,'B-PorHerramienta'!$J$2:$J$2848,$AC420,'B-PorHerramienta'!$K$2:$K$2848,$AD420,'B-PorHerramienta'!$L$2:$L$2848,$AE420)*$AI$6,$AJ$6))</f>
        <v/>
      </c>
      <c r="Z420" s="48" t="str">
        <f>IF(COUNTIFS('B-PorHerramienta'!$A$2:$A$2848,Z$8,'B-PorHerramienta'!$J$2:$J$2848,$AC420,'B-PorHerramienta'!$K$2:$K$2848,$AD420,'B-PorHerramienta'!$L$2:$L$2848,$AE420,'B-PorHerramienta'!$F$2:$F$2848,"&lt;&gt;")=0,"",ROUND(SUMIFS(INDEX('B-PorHerramienta'!$F$2:$I$2848,0,$AH$6),'B-PorHerramienta'!$A$2:$A$2848,Z$8,'B-PorHerramienta'!$J$2:$J$2848,$AC420,'B-PorHerramienta'!$K$2:$K$2848,$AD420,'B-PorHerramienta'!$L$2:$L$2848,$AE420)*$AI$6,$AJ$6))</f>
        <v/>
      </c>
      <c r="AA420" s="6"/>
      <c r="AB420" s="35">
        <v>2</v>
      </c>
      <c r="AC420" s="35" t="s">
        <v>1202</v>
      </c>
      <c r="AD420" s="35" t="s">
        <v>5</v>
      </c>
      <c r="AE420" s="35" t="s">
        <v>1620</v>
      </c>
      <c r="AF420" s="35"/>
      <c r="AG420" s="35"/>
      <c r="AH420" s="35"/>
      <c r="AI420" s="35"/>
      <c r="AJ420" s="35"/>
      <c r="AK420" s="35"/>
    </row>
    <row r="421" spans="1:37" ht="30" hidden="1" outlineLevel="2" collapsed="1" x14ac:dyDescent="0.25">
      <c r="A421" s="49" t="s">
        <v>2759</v>
      </c>
      <c r="B421" s="47" t="s">
        <v>2758</v>
      </c>
      <c r="C421" s="48" t="str">
        <f>IF(COUNTIFS('B-PorHerramienta'!$A$2:$A$2848,C$8,'B-PorHerramienta'!$J$2:$J$2848,$AC421,'B-PorHerramienta'!$K$2:$K$2848,$AD421,'B-PorHerramienta'!$L$2:$L$2848,$AE421,'B-PorHerramienta'!$F$2:$F$2848,"&lt;&gt;")=0,"",ROUND(SUMIFS(INDEX('B-PorHerramienta'!$F$2:$I$2848,0,$AH$6),'B-PorHerramienta'!$A$2:$A$2848,C$8,'B-PorHerramienta'!$J$2:$J$2848,$AC421,'B-PorHerramienta'!$K$2:$K$2848,$AD421,'B-PorHerramienta'!$L$2:$L$2848,$AE421)*$AI$6,$AJ$6))</f>
        <v/>
      </c>
      <c r="D421" s="48" t="str">
        <f>IF(COUNTIFS('B-PorHerramienta'!$A$2:$A$2848,D$8,'B-PorHerramienta'!$J$2:$J$2848,$AC421,'B-PorHerramienta'!$K$2:$K$2848,$AD421,'B-PorHerramienta'!$L$2:$L$2848,$AE421,'B-PorHerramienta'!$F$2:$F$2848,"&lt;&gt;")=0,"",ROUND(SUMIFS(INDEX('B-PorHerramienta'!$F$2:$I$2848,0,$AH$6),'B-PorHerramienta'!$A$2:$A$2848,D$8,'B-PorHerramienta'!$J$2:$J$2848,$AC421,'B-PorHerramienta'!$K$2:$K$2848,$AD421,'B-PorHerramienta'!$L$2:$L$2848,$AE421)*$AI$6,$AJ$6))</f>
        <v/>
      </c>
      <c r="E421" s="48" t="str">
        <f>IF(COUNTIFS('B-PorHerramienta'!$A$2:$A$2848,E$8,'B-PorHerramienta'!$J$2:$J$2848,$AC421,'B-PorHerramienta'!$K$2:$K$2848,$AD421,'B-PorHerramienta'!$L$2:$L$2848,$AE421,'B-PorHerramienta'!$F$2:$F$2848,"&lt;&gt;")=0,"",ROUND(SUMIFS(INDEX('B-PorHerramienta'!$F$2:$I$2848,0,$AH$6),'B-PorHerramienta'!$A$2:$A$2848,E$8,'B-PorHerramienta'!$J$2:$J$2848,$AC421,'B-PorHerramienta'!$K$2:$K$2848,$AD421,'B-PorHerramienta'!$L$2:$L$2848,$AE421)*$AI$6,$AJ$6))</f>
        <v/>
      </c>
      <c r="F421" s="48" t="str">
        <f>IF(COUNTIFS('B-PorHerramienta'!$A$2:$A$2848,F$8,'B-PorHerramienta'!$J$2:$J$2848,$AC421,'B-PorHerramienta'!$K$2:$K$2848,$AD421,'B-PorHerramienta'!$L$2:$L$2848,$AE421,'B-PorHerramienta'!$F$2:$F$2848,"&lt;&gt;")=0,"",ROUND(SUMIFS(INDEX('B-PorHerramienta'!$F$2:$I$2848,0,$AH$6),'B-PorHerramienta'!$A$2:$A$2848,F$8,'B-PorHerramienta'!$J$2:$J$2848,$AC421,'B-PorHerramienta'!$K$2:$K$2848,$AD421,'B-PorHerramienta'!$L$2:$L$2848,$AE421)*$AI$6,$AJ$6))</f>
        <v/>
      </c>
      <c r="G421" s="48" t="str">
        <f>IF(COUNTIFS('B-PorHerramienta'!$A$2:$A$2848,G$8,'B-PorHerramienta'!$J$2:$J$2848,$AC421,'B-PorHerramienta'!$K$2:$K$2848,$AD421,'B-PorHerramienta'!$L$2:$L$2848,$AE421,'B-PorHerramienta'!$F$2:$F$2848,"&lt;&gt;")=0,"",ROUND(SUMIFS(INDEX('B-PorHerramienta'!$F$2:$I$2848,0,$AH$6),'B-PorHerramienta'!$A$2:$A$2848,G$8,'B-PorHerramienta'!$J$2:$J$2848,$AC421,'B-PorHerramienta'!$K$2:$K$2848,$AD421,'B-PorHerramienta'!$L$2:$L$2848,$AE421)*$AI$6,$AJ$6))</f>
        <v/>
      </c>
      <c r="H421" s="48" t="str">
        <f>IF(COUNTIFS('B-PorHerramienta'!$A$2:$A$2848,H$8,'B-PorHerramienta'!$J$2:$J$2848,$AC421,'B-PorHerramienta'!$K$2:$K$2848,$AD421,'B-PorHerramienta'!$L$2:$L$2848,$AE421,'B-PorHerramienta'!$F$2:$F$2848,"&lt;&gt;")=0,"",ROUND(SUMIFS(INDEX('B-PorHerramienta'!$F$2:$I$2848,0,$AH$6),'B-PorHerramienta'!$A$2:$A$2848,H$8,'B-PorHerramienta'!$J$2:$J$2848,$AC421,'B-PorHerramienta'!$K$2:$K$2848,$AD421,'B-PorHerramienta'!$L$2:$L$2848,$AE421)*$AI$6,$AJ$6))</f>
        <v/>
      </c>
      <c r="I421" s="48" t="str">
        <f>IF(COUNTIFS('B-PorHerramienta'!$A$2:$A$2848,I$8,'B-PorHerramienta'!$J$2:$J$2848,$AC421,'B-PorHerramienta'!$K$2:$K$2848,$AD421,'B-PorHerramienta'!$L$2:$L$2848,$AE421,'B-PorHerramienta'!$F$2:$F$2848,"&lt;&gt;")=0,"",ROUND(SUMIFS(INDEX('B-PorHerramienta'!$F$2:$I$2848,0,$AH$6),'B-PorHerramienta'!$A$2:$A$2848,I$8,'B-PorHerramienta'!$J$2:$J$2848,$AC421,'B-PorHerramienta'!$K$2:$K$2848,$AD421,'B-PorHerramienta'!$L$2:$L$2848,$AE421)*$AI$6,$AJ$6))</f>
        <v/>
      </c>
      <c r="J421" s="48" t="str">
        <f>IF(COUNTIFS('B-PorHerramienta'!$A$2:$A$2848,J$8,'B-PorHerramienta'!$J$2:$J$2848,$AC421,'B-PorHerramienta'!$K$2:$K$2848,$AD421,'B-PorHerramienta'!$L$2:$L$2848,$AE421,'B-PorHerramienta'!$F$2:$F$2848,"&lt;&gt;")=0,"",ROUND(SUMIFS(INDEX('B-PorHerramienta'!$F$2:$I$2848,0,$AH$6),'B-PorHerramienta'!$A$2:$A$2848,J$8,'B-PorHerramienta'!$J$2:$J$2848,$AC421,'B-PorHerramienta'!$K$2:$K$2848,$AD421,'B-PorHerramienta'!$L$2:$L$2848,$AE421)*$AI$6,$AJ$6))</f>
        <v/>
      </c>
      <c r="K421" s="48">
        <f>IF(COUNTIFS('B-PorHerramienta'!$A$2:$A$2848,K$8,'B-PorHerramienta'!$J$2:$J$2848,$AC421,'B-PorHerramienta'!$K$2:$K$2848,$AD421,'B-PorHerramienta'!$L$2:$L$2848,$AE421,'B-PorHerramienta'!$F$2:$F$2848,"&lt;&gt;")=0,"",ROUND(SUMIFS(INDEX('B-PorHerramienta'!$F$2:$I$2848,0,$AH$6),'B-PorHerramienta'!$A$2:$A$2848,K$8,'B-PorHerramienta'!$J$2:$J$2848,$AC421,'B-PorHerramienta'!$K$2:$K$2848,$AD421,'B-PorHerramienta'!$L$2:$L$2848,$AE421)*$AI$6,$AJ$6))</f>
        <v>3.0000000000000001E-3</v>
      </c>
      <c r="L421" s="48">
        <f>IF(COUNTIFS('B-PorHerramienta'!$A$2:$A$2848,L$8,'B-PorHerramienta'!$J$2:$J$2848,$AC421,'B-PorHerramienta'!$K$2:$K$2848,$AD421,'B-PorHerramienta'!$L$2:$L$2848,$AE421,'B-PorHerramienta'!$F$2:$F$2848,"&lt;&gt;")=0,"",ROUND(SUMIFS(INDEX('B-PorHerramienta'!$F$2:$I$2848,0,$AH$6),'B-PorHerramienta'!$A$2:$A$2848,L$8,'B-PorHerramienta'!$J$2:$J$2848,$AC421,'B-PorHerramienta'!$K$2:$K$2848,$AD421,'B-PorHerramienta'!$L$2:$L$2848,$AE421)*$AI$6,$AJ$6))</f>
        <v>4.4000000000000003E-3</v>
      </c>
      <c r="M421" s="48">
        <f>IF(COUNTIFS('B-PorHerramienta'!$A$2:$A$2848,M$8,'B-PorHerramienta'!$J$2:$J$2848,$AC421,'B-PorHerramienta'!$K$2:$K$2848,$AD421,'B-PorHerramienta'!$L$2:$L$2848,$AE421,'B-PorHerramienta'!$F$2:$F$2848,"&lt;&gt;")=0,"",ROUND(SUMIFS(INDEX('B-PorHerramienta'!$F$2:$I$2848,0,$AH$6),'B-PorHerramienta'!$A$2:$A$2848,M$8,'B-PorHerramienta'!$J$2:$J$2848,$AC421,'B-PorHerramienta'!$K$2:$K$2848,$AD421,'B-PorHerramienta'!$L$2:$L$2848,$AE421)*$AI$6,$AJ$6))</f>
        <v>3.8E-3</v>
      </c>
      <c r="N421" s="48">
        <f>IF(COUNTIFS('B-PorHerramienta'!$A$2:$A$2848,N$8,'B-PorHerramienta'!$J$2:$J$2848,$AC421,'B-PorHerramienta'!$K$2:$K$2848,$AD421,'B-PorHerramienta'!$L$2:$L$2848,$AE421,'B-PorHerramienta'!$F$2:$F$2848,"&lt;&gt;")=0,"",ROUND(SUMIFS(INDEX('B-PorHerramienta'!$F$2:$I$2848,0,$AH$6),'B-PorHerramienta'!$A$2:$A$2848,N$8,'B-PorHerramienta'!$J$2:$J$2848,$AC421,'B-PorHerramienta'!$K$2:$K$2848,$AD421,'B-PorHerramienta'!$L$2:$L$2848,$AE421)*$AI$6,$AJ$6))</f>
        <v>1E-3</v>
      </c>
      <c r="O421" s="48" t="str">
        <f>IF(COUNTIFS('B-PorHerramienta'!$A$2:$A$2848,O$8,'B-PorHerramienta'!$J$2:$J$2848,$AC421,'B-PorHerramienta'!$K$2:$K$2848,$AD421,'B-PorHerramienta'!$L$2:$L$2848,$AE421,'B-PorHerramienta'!$F$2:$F$2848,"&lt;&gt;")=0,"",ROUND(SUMIFS(INDEX('B-PorHerramienta'!$F$2:$I$2848,0,$AH$6),'B-PorHerramienta'!$A$2:$A$2848,O$8,'B-PorHerramienta'!$J$2:$J$2848,$AC421,'B-PorHerramienta'!$K$2:$K$2848,$AD421,'B-PorHerramienta'!$L$2:$L$2848,$AE421)*$AI$6,$AJ$6))</f>
        <v/>
      </c>
      <c r="P421" s="48" t="str">
        <f>IF(COUNTIFS('B-PorHerramienta'!$A$2:$A$2848,P$8,'B-PorHerramienta'!$J$2:$J$2848,$AC421,'B-PorHerramienta'!$K$2:$K$2848,$AD421,'B-PorHerramienta'!$L$2:$L$2848,$AE421,'B-PorHerramienta'!$F$2:$F$2848,"&lt;&gt;")=0,"",ROUND(SUMIFS(INDEX('B-PorHerramienta'!$F$2:$I$2848,0,$AH$6),'B-PorHerramienta'!$A$2:$A$2848,P$8,'B-PorHerramienta'!$J$2:$J$2848,$AC421,'B-PorHerramienta'!$K$2:$K$2848,$AD421,'B-PorHerramienta'!$L$2:$L$2848,$AE421)*$AI$6,$AJ$6))</f>
        <v/>
      </c>
      <c r="Q421" s="48" t="str">
        <f>IF(COUNTIFS('B-PorHerramienta'!$A$2:$A$2848,Q$8,'B-PorHerramienta'!$J$2:$J$2848,$AC421,'B-PorHerramienta'!$K$2:$K$2848,$AD421,'B-PorHerramienta'!$L$2:$L$2848,$AE421,'B-PorHerramienta'!$F$2:$F$2848,"&lt;&gt;")=0,"",ROUND(SUMIFS(INDEX('B-PorHerramienta'!$F$2:$I$2848,0,$AH$6),'B-PorHerramienta'!$A$2:$A$2848,Q$8,'B-PorHerramienta'!$J$2:$J$2848,$AC421,'B-PorHerramienta'!$K$2:$K$2848,$AD421,'B-PorHerramienta'!$L$2:$L$2848,$AE421)*$AI$6,$AJ$6))</f>
        <v/>
      </c>
      <c r="R421" s="48" t="str">
        <f>IF(COUNTIFS('B-PorHerramienta'!$A$2:$A$2848,R$8,'B-PorHerramienta'!$J$2:$J$2848,$AC421,'B-PorHerramienta'!$K$2:$K$2848,$AD421,'B-PorHerramienta'!$L$2:$L$2848,$AE421,'B-PorHerramienta'!$F$2:$F$2848,"&lt;&gt;")=0,"",ROUND(SUMIFS(INDEX('B-PorHerramienta'!$F$2:$I$2848,0,$AH$6),'B-PorHerramienta'!$A$2:$A$2848,R$8,'B-PorHerramienta'!$J$2:$J$2848,$AC421,'B-PorHerramienta'!$K$2:$K$2848,$AD421,'B-PorHerramienta'!$L$2:$L$2848,$AE421)*$AI$6,$AJ$6))</f>
        <v/>
      </c>
      <c r="S421" s="48" t="str">
        <f>IF(COUNTIFS('B-PorHerramienta'!$A$2:$A$2848,S$8,'B-PorHerramienta'!$J$2:$J$2848,$AC421,'B-PorHerramienta'!$K$2:$K$2848,$AD421,'B-PorHerramienta'!$L$2:$L$2848,$AE421,'B-PorHerramienta'!$F$2:$F$2848,"&lt;&gt;")=0,"",ROUND(SUMIFS(INDEX('B-PorHerramienta'!$F$2:$I$2848,0,$AH$6),'B-PorHerramienta'!$A$2:$A$2848,S$8,'B-PorHerramienta'!$J$2:$J$2848,$AC421,'B-PorHerramienta'!$K$2:$K$2848,$AD421,'B-PorHerramienta'!$L$2:$L$2848,$AE421)*$AI$6,$AJ$6))</f>
        <v/>
      </c>
      <c r="T421" s="48" t="str">
        <f>IF(COUNTIFS('B-PorHerramienta'!$A$2:$A$2848,T$8,'B-PorHerramienta'!$J$2:$J$2848,$AC421,'B-PorHerramienta'!$K$2:$K$2848,$AD421,'B-PorHerramienta'!$L$2:$L$2848,$AE421,'B-PorHerramienta'!$F$2:$F$2848,"&lt;&gt;")=0,"",ROUND(SUMIFS(INDEX('B-PorHerramienta'!$F$2:$I$2848,0,$AH$6),'B-PorHerramienta'!$A$2:$A$2848,T$8,'B-PorHerramienta'!$J$2:$J$2848,$AC421,'B-PorHerramienta'!$K$2:$K$2848,$AD421,'B-PorHerramienta'!$L$2:$L$2848,$AE421)*$AI$6,$AJ$6))</f>
        <v/>
      </c>
      <c r="U421" s="48" t="str">
        <f>IF(COUNTIFS('B-PorHerramienta'!$A$2:$A$2848,U$8,'B-PorHerramienta'!$J$2:$J$2848,$AC421,'B-PorHerramienta'!$K$2:$K$2848,$AD421,'B-PorHerramienta'!$L$2:$L$2848,$AE421,'B-PorHerramienta'!$F$2:$F$2848,"&lt;&gt;")=0,"",ROUND(SUMIFS(INDEX('B-PorHerramienta'!$F$2:$I$2848,0,$AH$6),'B-PorHerramienta'!$A$2:$A$2848,U$8,'B-PorHerramienta'!$J$2:$J$2848,$AC421,'B-PorHerramienta'!$K$2:$K$2848,$AD421,'B-PorHerramienta'!$L$2:$L$2848,$AE421)*$AI$6,$AJ$6))</f>
        <v/>
      </c>
      <c r="V421" s="48" t="str">
        <f>IF(COUNTIFS('B-PorHerramienta'!$A$2:$A$2848,V$8,'B-PorHerramienta'!$J$2:$J$2848,$AC421,'B-PorHerramienta'!$K$2:$K$2848,$AD421,'B-PorHerramienta'!$L$2:$L$2848,$AE421,'B-PorHerramienta'!$F$2:$F$2848,"&lt;&gt;")=0,"",ROUND(SUMIFS(INDEX('B-PorHerramienta'!$F$2:$I$2848,0,$AH$6),'B-PorHerramienta'!$A$2:$A$2848,V$8,'B-PorHerramienta'!$J$2:$J$2848,$AC421,'B-PorHerramienta'!$K$2:$K$2848,$AD421,'B-PorHerramienta'!$L$2:$L$2848,$AE421)*$AI$6,$AJ$6))</f>
        <v/>
      </c>
      <c r="W421" s="48" t="str">
        <f>IF(COUNTIFS('B-PorHerramienta'!$A$2:$A$2848,W$8,'B-PorHerramienta'!$J$2:$J$2848,$AC421,'B-PorHerramienta'!$K$2:$K$2848,$AD421,'B-PorHerramienta'!$L$2:$L$2848,$AE421,'B-PorHerramienta'!$F$2:$F$2848,"&lt;&gt;")=0,"",ROUND(SUMIFS(INDEX('B-PorHerramienta'!$F$2:$I$2848,0,$AH$6),'B-PorHerramienta'!$A$2:$A$2848,W$8,'B-PorHerramienta'!$J$2:$J$2848,$AC421,'B-PorHerramienta'!$K$2:$K$2848,$AD421,'B-PorHerramienta'!$L$2:$L$2848,$AE421)*$AI$6,$AJ$6))</f>
        <v/>
      </c>
      <c r="X421" s="48" t="str">
        <f>IF(COUNTIFS('B-PorHerramienta'!$A$2:$A$2848,X$8,'B-PorHerramienta'!$J$2:$J$2848,$AC421,'B-PorHerramienta'!$K$2:$K$2848,$AD421,'B-PorHerramienta'!$L$2:$L$2848,$AE421,'B-PorHerramienta'!$F$2:$F$2848,"&lt;&gt;")=0,"",ROUND(SUMIFS(INDEX('B-PorHerramienta'!$F$2:$I$2848,0,$AH$6),'B-PorHerramienta'!$A$2:$A$2848,X$8,'B-PorHerramienta'!$J$2:$J$2848,$AC421,'B-PorHerramienta'!$K$2:$K$2848,$AD421,'B-PorHerramienta'!$L$2:$L$2848,$AE421)*$AI$6,$AJ$6))</f>
        <v/>
      </c>
      <c r="Y421" s="48" t="str">
        <f>IF(COUNTIFS('B-PorHerramienta'!$A$2:$A$2848,Y$8,'B-PorHerramienta'!$J$2:$J$2848,$AC421,'B-PorHerramienta'!$K$2:$K$2848,$AD421,'B-PorHerramienta'!$L$2:$L$2848,$AE421,'B-PorHerramienta'!$F$2:$F$2848,"&lt;&gt;")=0,"",ROUND(SUMIFS(INDEX('B-PorHerramienta'!$F$2:$I$2848,0,$AH$6),'B-PorHerramienta'!$A$2:$A$2848,Y$8,'B-PorHerramienta'!$J$2:$J$2848,$AC421,'B-PorHerramienta'!$K$2:$K$2848,$AD421,'B-PorHerramienta'!$L$2:$L$2848,$AE421)*$AI$6,$AJ$6))</f>
        <v/>
      </c>
      <c r="Z421" s="48" t="str">
        <f>IF(COUNTIFS('B-PorHerramienta'!$A$2:$A$2848,Z$8,'B-PorHerramienta'!$J$2:$J$2848,$AC421,'B-PorHerramienta'!$K$2:$K$2848,$AD421,'B-PorHerramienta'!$L$2:$L$2848,$AE421,'B-PorHerramienta'!$F$2:$F$2848,"&lt;&gt;")=0,"",ROUND(SUMIFS(INDEX('B-PorHerramienta'!$F$2:$I$2848,0,$AH$6),'B-PorHerramienta'!$A$2:$A$2848,Z$8,'B-PorHerramienta'!$J$2:$J$2848,$AC421,'B-PorHerramienta'!$K$2:$K$2848,$AD421,'B-PorHerramienta'!$L$2:$L$2848,$AE421)*$AI$6,$AJ$6))</f>
        <v/>
      </c>
      <c r="AA421" s="6"/>
      <c r="AB421" s="35">
        <v>2</v>
      </c>
      <c r="AC421" s="35" t="s">
        <v>1202</v>
      </c>
      <c r="AD421" s="35" t="s">
        <v>5</v>
      </c>
      <c r="AE421" s="35" t="s">
        <v>1713</v>
      </c>
      <c r="AF421" s="35"/>
      <c r="AG421" s="35"/>
      <c r="AH421" s="35"/>
      <c r="AI421" s="35"/>
      <c r="AJ421" s="35"/>
      <c r="AK421" s="35"/>
    </row>
    <row r="422" spans="1:37" hidden="1" outlineLevel="2" collapsed="1" x14ac:dyDescent="0.25">
      <c r="A422" s="49" t="s">
        <v>2757</v>
      </c>
      <c r="B422" s="47" t="s">
        <v>2756</v>
      </c>
      <c r="C422" s="48" t="str">
        <f>IF(COUNTIFS('B-PorHerramienta'!$A$2:$A$2848,C$8,'B-PorHerramienta'!$J$2:$J$2848,$AC422,'B-PorHerramienta'!$K$2:$K$2848,$AD422,'B-PorHerramienta'!$L$2:$L$2848,$AE422,'B-PorHerramienta'!$F$2:$F$2848,"&lt;&gt;")=0,"",ROUND(SUMIFS(INDEX('B-PorHerramienta'!$F$2:$I$2848,0,$AH$6),'B-PorHerramienta'!$A$2:$A$2848,C$8,'B-PorHerramienta'!$J$2:$J$2848,$AC422,'B-PorHerramienta'!$K$2:$K$2848,$AD422,'B-PorHerramienta'!$L$2:$L$2848,$AE422)*$AI$6,$AJ$6))</f>
        <v/>
      </c>
      <c r="D422" s="48" t="str">
        <f>IF(COUNTIFS('B-PorHerramienta'!$A$2:$A$2848,D$8,'B-PorHerramienta'!$J$2:$J$2848,$AC422,'B-PorHerramienta'!$K$2:$K$2848,$AD422,'B-PorHerramienta'!$L$2:$L$2848,$AE422,'B-PorHerramienta'!$F$2:$F$2848,"&lt;&gt;")=0,"",ROUND(SUMIFS(INDEX('B-PorHerramienta'!$F$2:$I$2848,0,$AH$6),'B-PorHerramienta'!$A$2:$A$2848,D$8,'B-PorHerramienta'!$J$2:$J$2848,$AC422,'B-PorHerramienta'!$K$2:$K$2848,$AD422,'B-PorHerramienta'!$L$2:$L$2848,$AE422)*$AI$6,$AJ$6))</f>
        <v/>
      </c>
      <c r="E422" s="48" t="str">
        <f>IF(COUNTIFS('B-PorHerramienta'!$A$2:$A$2848,E$8,'B-PorHerramienta'!$J$2:$J$2848,$AC422,'B-PorHerramienta'!$K$2:$K$2848,$AD422,'B-PorHerramienta'!$L$2:$L$2848,$AE422,'B-PorHerramienta'!$F$2:$F$2848,"&lt;&gt;")=0,"",ROUND(SUMIFS(INDEX('B-PorHerramienta'!$F$2:$I$2848,0,$AH$6),'B-PorHerramienta'!$A$2:$A$2848,E$8,'B-PorHerramienta'!$J$2:$J$2848,$AC422,'B-PorHerramienta'!$K$2:$K$2848,$AD422,'B-PorHerramienta'!$L$2:$L$2848,$AE422)*$AI$6,$AJ$6))</f>
        <v/>
      </c>
      <c r="F422" s="48" t="str">
        <f>IF(COUNTIFS('B-PorHerramienta'!$A$2:$A$2848,F$8,'B-PorHerramienta'!$J$2:$J$2848,$AC422,'B-PorHerramienta'!$K$2:$K$2848,$AD422,'B-PorHerramienta'!$L$2:$L$2848,$AE422,'B-PorHerramienta'!$F$2:$F$2848,"&lt;&gt;")=0,"",ROUND(SUMIFS(INDEX('B-PorHerramienta'!$F$2:$I$2848,0,$AH$6),'B-PorHerramienta'!$A$2:$A$2848,F$8,'B-PorHerramienta'!$J$2:$J$2848,$AC422,'B-PorHerramienta'!$K$2:$K$2848,$AD422,'B-PorHerramienta'!$L$2:$L$2848,$AE422)*$AI$6,$AJ$6))</f>
        <v/>
      </c>
      <c r="G422" s="48" t="str">
        <f>IF(COUNTIFS('B-PorHerramienta'!$A$2:$A$2848,G$8,'B-PorHerramienta'!$J$2:$J$2848,$AC422,'B-PorHerramienta'!$K$2:$K$2848,$AD422,'B-PorHerramienta'!$L$2:$L$2848,$AE422,'B-PorHerramienta'!$F$2:$F$2848,"&lt;&gt;")=0,"",ROUND(SUMIFS(INDEX('B-PorHerramienta'!$F$2:$I$2848,0,$AH$6),'B-PorHerramienta'!$A$2:$A$2848,G$8,'B-PorHerramienta'!$J$2:$J$2848,$AC422,'B-PorHerramienta'!$K$2:$K$2848,$AD422,'B-PorHerramienta'!$L$2:$L$2848,$AE422)*$AI$6,$AJ$6))</f>
        <v/>
      </c>
      <c r="H422" s="48" t="str">
        <f>IF(COUNTIFS('B-PorHerramienta'!$A$2:$A$2848,H$8,'B-PorHerramienta'!$J$2:$J$2848,$AC422,'B-PorHerramienta'!$K$2:$K$2848,$AD422,'B-PorHerramienta'!$L$2:$L$2848,$AE422,'B-PorHerramienta'!$F$2:$F$2848,"&lt;&gt;")=0,"",ROUND(SUMIFS(INDEX('B-PorHerramienta'!$F$2:$I$2848,0,$AH$6),'B-PorHerramienta'!$A$2:$A$2848,H$8,'B-PorHerramienta'!$J$2:$J$2848,$AC422,'B-PorHerramienta'!$K$2:$K$2848,$AD422,'B-PorHerramienta'!$L$2:$L$2848,$AE422)*$AI$6,$AJ$6))</f>
        <v/>
      </c>
      <c r="I422" s="48" t="str">
        <f>IF(COUNTIFS('B-PorHerramienta'!$A$2:$A$2848,I$8,'B-PorHerramienta'!$J$2:$J$2848,$AC422,'B-PorHerramienta'!$K$2:$K$2848,$AD422,'B-PorHerramienta'!$L$2:$L$2848,$AE422,'B-PorHerramienta'!$F$2:$F$2848,"&lt;&gt;")=0,"",ROUND(SUMIFS(INDEX('B-PorHerramienta'!$F$2:$I$2848,0,$AH$6),'B-PorHerramienta'!$A$2:$A$2848,I$8,'B-PorHerramienta'!$J$2:$J$2848,$AC422,'B-PorHerramienta'!$K$2:$K$2848,$AD422,'B-PorHerramienta'!$L$2:$L$2848,$AE422)*$AI$6,$AJ$6))</f>
        <v/>
      </c>
      <c r="J422" s="48" t="str">
        <f>IF(COUNTIFS('B-PorHerramienta'!$A$2:$A$2848,J$8,'B-PorHerramienta'!$J$2:$J$2848,$AC422,'B-PorHerramienta'!$K$2:$K$2848,$AD422,'B-PorHerramienta'!$L$2:$L$2848,$AE422,'B-PorHerramienta'!$F$2:$F$2848,"&lt;&gt;")=0,"",ROUND(SUMIFS(INDEX('B-PorHerramienta'!$F$2:$I$2848,0,$AH$6),'B-PorHerramienta'!$A$2:$A$2848,J$8,'B-PorHerramienta'!$J$2:$J$2848,$AC422,'B-PorHerramienta'!$K$2:$K$2848,$AD422,'B-PorHerramienta'!$L$2:$L$2848,$AE422)*$AI$6,$AJ$6))</f>
        <v/>
      </c>
      <c r="K422" s="48" t="str">
        <f>IF(COUNTIFS('B-PorHerramienta'!$A$2:$A$2848,K$8,'B-PorHerramienta'!$J$2:$J$2848,$AC422,'B-PorHerramienta'!$K$2:$K$2848,$AD422,'B-PorHerramienta'!$L$2:$L$2848,$AE422,'B-PorHerramienta'!$F$2:$F$2848,"&lt;&gt;")=0,"",ROUND(SUMIFS(INDEX('B-PorHerramienta'!$F$2:$I$2848,0,$AH$6),'B-PorHerramienta'!$A$2:$A$2848,K$8,'B-PorHerramienta'!$J$2:$J$2848,$AC422,'B-PorHerramienta'!$K$2:$K$2848,$AD422,'B-PorHerramienta'!$L$2:$L$2848,$AE422)*$AI$6,$AJ$6))</f>
        <v/>
      </c>
      <c r="L422" s="48">
        <f>IF(COUNTIFS('B-PorHerramienta'!$A$2:$A$2848,L$8,'B-PorHerramienta'!$J$2:$J$2848,$AC422,'B-PorHerramienta'!$K$2:$K$2848,$AD422,'B-PorHerramienta'!$L$2:$L$2848,$AE422,'B-PorHerramienta'!$F$2:$F$2848,"&lt;&gt;")=0,"",ROUND(SUMIFS(INDEX('B-PorHerramienta'!$F$2:$I$2848,0,$AH$6),'B-PorHerramienta'!$A$2:$A$2848,L$8,'B-PorHerramienta'!$J$2:$J$2848,$AC422,'B-PorHerramienta'!$K$2:$K$2848,$AD422,'B-PorHerramienta'!$L$2:$L$2848,$AE422)*$AI$6,$AJ$6))</f>
        <v>3.6999999999999998E-2</v>
      </c>
      <c r="M422" s="48">
        <f>IF(COUNTIFS('B-PorHerramienta'!$A$2:$A$2848,M$8,'B-PorHerramienta'!$J$2:$J$2848,$AC422,'B-PorHerramienta'!$K$2:$K$2848,$AD422,'B-PorHerramienta'!$L$2:$L$2848,$AE422,'B-PorHerramienta'!$F$2:$F$2848,"&lt;&gt;")=0,"",ROUND(SUMIFS(INDEX('B-PorHerramienta'!$F$2:$I$2848,0,$AH$6),'B-PorHerramienta'!$A$2:$A$2848,M$8,'B-PorHerramienta'!$J$2:$J$2848,$AC422,'B-PorHerramienta'!$K$2:$K$2848,$AD422,'B-PorHerramienta'!$L$2:$L$2848,$AE422)*$AI$6,$AJ$6))</f>
        <v>2.86E-2</v>
      </c>
      <c r="N422" s="48">
        <f>IF(COUNTIFS('B-PorHerramienta'!$A$2:$A$2848,N$8,'B-PorHerramienta'!$J$2:$J$2848,$AC422,'B-PorHerramienta'!$K$2:$K$2848,$AD422,'B-PorHerramienta'!$L$2:$L$2848,$AE422,'B-PorHerramienta'!$F$2:$F$2848,"&lt;&gt;")=0,"",ROUND(SUMIFS(INDEX('B-PorHerramienta'!$F$2:$I$2848,0,$AH$6),'B-PorHerramienta'!$A$2:$A$2848,N$8,'B-PorHerramienta'!$J$2:$J$2848,$AC422,'B-PorHerramienta'!$K$2:$K$2848,$AD422,'B-PorHerramienta'!$L$2:$L$2848,$AE422)*$AI$6,$AJ$6))</f>
        <v>4.5999999999999999E-3</v>
      </c>
      <c r="O422" s="48" t="str">
        <f>IF(COUNTIFS('B-PorHerramienta'!$A$2:$A$2848,O$8,'B-PorHerramienta'!$J$2:$J$2848,$AC422,'B-PorHerramienta'!$K$2:$K$2848,$AD422,'B-PorHerramienta'!$L$2:$L$2848,$AE422,'B-PorHerramienta'!$F$2:$F$2848,"&lt;&gt;")=0,"",ROUND(SUMIFS(INDEX('B-PorHerramienta'!$F$2:$I$2848,0,$AH$6),'B-PorHerramienta'!$A$2:$A$2848,O$8,'B-PorHerramienta'!$J$2:$J$2848,$AC422,'B-PorHerramienta'!$K$2:$K$2848,$AD422,'B-PorHerramienta'!$L$2:$L$2848,$AE422)*$AI$6,$AJ$6))</f>
        <v/>
      </c>
      <c r="P422" s="48" t="str">
        <f>IF(COUNTIFS('B-PorHerramienta'!$A$2:$A$2848,P$8,'B-PorHerramienta'!$J$2:$J$2848,$AC422,'B-PorHerramienta'!$K$2:$K$2848,$AD422,'B-PorHerramienta'!$L$2:$L$2848,$AE422,'B-PorHerramienta'!$F$2:$F$2848,"&lt;&gt;")=0,"",ROUND(SUMIFS(INDEX('B-PorHerramienta'!$F$2:$I$2848,0,$AH$6),'B-PorHerramienta'!$A$2:$A$2848,P$8,'B-PorHerramienta'!$J$2:$J$2848,$AC422,'B-PorHerramienta'!$K$2:$K$2848,$AD422,'B-PorHerramienta'!$L$2:$L$2848,$AE422)*$AI$6,$AJ$6))</f>
        <v/>
      </c>
      <c r="Q422" s="48" t="str">
        <f>IF(COUNTIFS('B-PorHerramienta'!$A$2:$A$2848,Q$8,'B-PorHerramienta'!$J$2:$J$2848,$AC422,'B-PorHerramienta'!$K$2:$K$2848,$AD422,'B-PorHerramienta'!$L$2:$L$2848,$AE422,'B-PorHerramienta'!$F$2:$F$2848,"&lt;&gt;")=0,"",ROUND(SUMIFS(INDEX('B-PorHerramienta'!$F$2:$I$2848,0,$AH$6),'B-PorHerramienta'!$A$2:$A$2848,Q$8,'B-PorHerramienta'!$J$2:$J$2848,$AC422,'B-PorHerramienta'!$K$2:$K$2848,$AD422,'B-PorHerramienta'!$L$2:$L$2848,$AE422)*$AI$6,$AJ$6))</f>
        <v/>
      </c>
      <c r="R422" s="48" t="str">
        <f>IF(COUNTIFS('B-PorHerramienta'!$A$2:$A$2848,R$8,'B-PorHerramienta'!$J$2:$J$2848,$AC422,'B-PorHerramienta'!$K$2:$K$2848,$AD422,'B-PorHerramienta'!$L$2:$L$2848,$AE422,'B-PorHerramienta'!$F$2:$F$2848,"&lt;&gt;")=0,"",ROUND(SUMIFS(INDEX('B-PorHerramienta'!$F$2:$I$2848,0,$AH$6),'B-PorHerramienta'!$A$2:$A$2848,R$8,'B-PorHerramienta'!$J$2:$J$2848,$AC422,'B-PorHerramienta'!$K$2:$K$2848,$AD422,'B-PorHerramienta'!$L$2:$L$2848,$AE422)*$AI$6,$AJ$6))</f>
        <v/>
      </c>
      <c r="S422" s="48" t="str">
        <f>IF(COUNTIFS('B-PorHerramienta'!$A$2:$A$2848,S$8,'B-PorHerramienta'!$J$2:$J$2848,$AC422,'B-PorHerramienta'!$K$2:$K$2848,$AD422,'B-PorHerramienta'!$L$2:$L$2848,$AE422,'B-PorHerramienta'!$F$2:$F$2848,"&lt;&gt;")=0,"",ROUND(SUMIFS(INDEX('B-PorHerramienta'!$F$2:$I$2848,0,$AH$6),'B-PorHerramienta'!$A$2:$A$2848,S$8,'B-PorHerramienta'!$J$2:$J$2848,$AC422,'B-PorHerramienta'!$K$2:$K$2848,$AD422,'B-PorHerramienta'!$L$2:$L$2848,$AE422)*$AI$6,$AJ$6))</f>
        <v/>
      </c>
      <c r="T422" s="48" t="str">
        <f>IF(COUNTIFS('B-PorHerramienta'!$A$2:$A$2848,T$8,'B-PorHerramienta'!$J$2:$J$2848,$AC422,'B-PorHerramienta'!$K$2:$K$2848,$AD422,'B-PorHerramienta'!$L$2:$L$2848,$AE422,'B-PorHerramienta'!$F$2:$F$2848,"&lt;&gt;")=0,"",ROUND(SUMIFS(INDEX('B-PorHerramienta'!$F$2:$I$2848,0,$AH$6),'B-PorHerramienta'!$A$2:$A$2848,T$8,'B-PorHerramienta'!$J$2:$J$2848,$AC422,'B-PorHerramienta'!$K$2:$K$2848,$AD422,'B-PorHerramienta'!$L$2:$L$2848,$AE422)*$AI$6,$AJ$6))</f>
        <v/>
      </c>
      <c r="U422" s="48" t="str">
        <f>IF(COUNTIFS('B-PorHerramienta'!$A$2:$A$2848,U$8,'B-PorHerramienta'!$J$2:$J$2848,$AC422,'B-PorHerramienta'!$K$2:$K$2848,$AD422,'B-PorHerramienta'!$L$2:$L$2848,$AE422,'B-PorHerramienta'!$F$2:$F$2848,"&lt;&gt;")=0,"",ROUND(SUMIFS(INDEX('B-PorHerramienta'!$F$2:$I$2848,0,$AH$6),'B-PorHerramienta'!$A$2:$A$2848,U$8,'B-PorHerramienta'!$J$2:$J$2848,$AC422,'B-PorHerramienta'!$K$2:$K$2848,$AD422,'B-PorHerramienta'!$L$2:$L$2848,$AE422)*$AI$6,$AJ$6))</f>
        <v/>
      </c>
      <c r="V422" s="48" t="str">
        <f>IF(COUNTIFS('B-PorHerramienta'!$A$2:$A$2848,V$8,'B-PorHerramienta'!$J$2:$J$2848,$AC422,'B-PorHerramienta'!$K$2:$K$2848,$AD422,'B-PorHerramienta'!$L$2:$L$2848,$AE422,'B-PorHerramienta'!$F$2:$F$2848,"&lt;&gt;")=0,"",ROUND(SUMIFS(INDEX('B-PorHerramienta'!$F$2:$I$2848,0,$AH$6),'B-PorHerramienta'!$A$2:$A$2848,V$8,'B-PorHerramienta'!$J$2:$J$2848,$AC422,'B-PorHerramienta'!$K$2:$K$2848,$AD422,'B-PorHerramienta'!$L$2:$L$2848,$AE422)*$AI$6,$AJ$6))</f>
        <v/>
      </c>
      <c r="W422" s="48" t="str">
        <f>IF(COUNTIFS('B-PorHerramienta'!$A$2:$A$2848,W$8,'B-PorHerramienta'!$J$2:$J$2848,$AC422,'B-PorHerramienta'!$K$2:$K$2848,$AD422,'B-PorHerramienta'!$L$2:$L$2848,$AE422,'B-PorHerramienta'!$F$2:$F$2848,"&lt;&gt;")=0,"",ROUND(SUMIFS(INDEX('B-PorHerramienta'!$F$2:$I$2848,0,$AH$6),'B-PorHerramienta'!$A$2:$A$2848,W$8,'B-PorHerramienta'!$J$2:$J$2848,$AC422,'B-PorHerramienta'!$K$2:$K$2848,$AD422,'B-PorHerramienta'!$L$2:$L$2848,$AE422)*$AI$6,$AJ$6))</f>
        <v/>
      </c>
      <c r="X422" s="48" t="str">
        <f>IF(COUNTIFS('B-PorHerramienta'!$A$2:$A$2848,X$8,'B-PorHerramienta'!$J$2:$J$2848,$AC422,'B-PorHerramienta'!$K$2:$K$2848,$AD422,'B-PorHerramienta'!$L$2:$L$2848,$AE422,'B-PorHerramienta'!$F$2:$F$2848,"&lt;&gt;")=0,"",ROUND(SUMIFS(INDEX('B-PorHerramienta'!$F$2:$I$2848,0,$AH$6),'B-PorHerramienta'!$A$2:$A$2848,X$8,'B-PorHerramienta'!$J$2:$J$2848,$AC422,'B-PorHerramienta'!$K$2:$K$2848,$AD422,'B-PorHerramienta'!$L$2:$L$2848,$AE422)*$AI$6,$AJ$6))</f>
        <v/>
      </c>
      <c r="Y422" s="48" t="str">
        <f>IF(COUNTIFS('B-PorHerramienta'!$A$2:$A$2848,Y$8,'B-PorHerramienta'!$J$2:$J$2848,$AC422,'B-PorHerramienta'!$K$2:$K$2848,$AD422,'B-PorHerramienta'!$L$2:$L$2848,$AE422,'B-PorHerramienta'!$F$2:$F$2848,"&lt;&gt;")=0,"",ROUND(SUMIFS(INDEX('B-PorHerramienta'!$F$2:$I$2848,0,$AH$6),'B-PorHerramienta'!$A$2:$A$2848,Y$8,'B-PorHerramienta'!$J$2:$J$2848,$AC422,'B-PorHerramienta'!$K$2:$K$2848,$AD422,'B-PorHerramienta'!$L$2:$L$2848,$AE422)*$AI$6,$AJ$6))</f>
        <v/>
      </c>
      <c r="Z422" s="48" t="str">
        <f>IF(COUNTIFS('B-PorHerramienta'!$A$2:$A$2848,Z$8,'B-PorHerramienta'!$J$2:$J$2848,$AC422,'B-PorHerramienta'!$K$2:$K$2848,$AD422,'B-PorHerramienta'!$L$2:$L$2848,$AE422,'B-PorHerramienta'!$F$2:$F$2848,"&lt;&gt;")=0,"",ROUND(SUMIFS(INDEX('B-PorHerramienta'!$F$2:$I$2848,0,$AH$6),'B-PorHerramienta'!$A$2:$A$2848,Z$8,'B-PorHerramienta'!$J$2:$J$2848,$AC422,'B-PorHerramienta'!$K$2:$K$2848,$AD422,'B-PorHerramienta'!$L$2:$L$2848,$AE422)*$AI$6,$AJ$6))</f>
        <v/>
      </c>
      <c r="AA422" s="6"/>
      <c r="AB422" s="35">
        <v>2</v>
      </c>
      <c r="AC422" s="35" t="s">
        <v>1202</v>
      </c>
      <c r="AD422" s="35" t="s">
        <v>5</v>
      </c>
      <c r="AE422" s="35" t="s">
        <v>1748</v>
      </c>
      <c r="AF422" s="35"/>
      <c r="AG422" s="35"/>
      <c r="AH422" s="35"/>
      <c r="AI422" s="35"/>
      <c r="AJ422" s="35"/>
      <c r="AK422" s="35"/>
    </row>
    <row r="423" spans="1:37" hidden="1" outlineLevel="2" collapsed="1" x14ac:dyDescent="0.25">
      <c r="A423" s="49" t="s">
        <v>2755</v>
      </c>
      <c r="B423" s="47" t="s">
        <v>492</v>
      </c>
      <c r="C423" s="48" t="str">
        <f>IF(COUNTIFS('B-PorHerramienta'!$A$2:$A$2848,C$8,'B-PorHerramienta'!$J$2:$J$2848,$AC423,'B-PorHerramienta'!$K$2:$K$2848,$AD423,'B-PorHerramienta'!$L$2:$L$2848,$AE423,'B-PorHerramienta'!$F$2:$F$2848,"&lt;&gt;")=0,"",ROUND(SUMIFS(INDEX('B-PorHerramienta'!$F$2:$I$2848,0,$AH$6),'B-PorHerramienta'!$A$2:$A$2848,C$8,'B-PorHerramienta'!$J$2:$J$2848,$AC423,'B-PorHerramienta'!$K$2:$K$2848,$AD423,'B-PorHerramienta'!$L$2:$L$2848,$AE423)*$AI$6,$AJ$6))</f>
        <v/>
      </c>
      <c r="D423" s="48" t="str">
        <f>IF(COUNTIFS('B-PorHerramienta'!$A$2:$A$2848,D$8,'B-PorHerramienta'!$J$2:$J$2848,$AC423,'B-PorHerramienta'!$K$2:$K$2848,$AD423,'B-PorHerramienta'!$L$2:$L$2848,$AE423,'B-PorHerramienta'!$F$2:$F$2848,"&lt;&gt;")=0,"",ROUND(SUMIFS(INDEX('B-PorHerramienta'!$F$2:$I$2848,0,$AH$6),'B-PorHerramienta'!$A$2:$A$2848,D$8,'B-PorHerramienta'!$J$2:$J$2848,$AC423,'B-PorHerramienta'!$K$2:$K$2848,$AD423,'B-PorHerramienta'!$L$2:$L$2848,$AE423)*$AI$6,$AJ$6))</f>
        <v/>
      </c>
      <c r="E423" s="48" t="str">
        <f>IF(COUNTIFS('B-PorHerramienta'!$A$2:$A$2848,E$8,'B-PorHerramienta'!$J$2:$J$2848,$AC423,'B-PorHerramienta'!$K$2:$K$2848,$AD423,'B-PorHerramienta'!$L$2:$L$2848,$AE423,'B-PorHerramienta'!$F$2:$F$2848,"&lt;&gt;")=0,"",ROUND(SUMIFS(INDEX('B-PorHerramienta'!$F$2:$I$2848,0,$AH$6),'B-PorHerramienta'!$A$2:$A$2848,E$8,'B-PorHerramienta'!$J$2:$J$2848,$AC423,'B-PorHerramienta'!$K$2:$K$2848,$AD423,'B-PorHerramienta'!$L$2:$L$2848,$AE423)*$AI$6,$AJ$6))</f>
        <v/>
      </c>
      <c r="F423" s="48" t="str">
        <f>IF(COUNTIFS('B-PorHerramienta'!$A$2:$A$2848,F$8,'B-PorHerramienta'!$J$2:$J$2848,$AC423,'B-PorHerramienta'!$K$2:$K$2848,$AD423,'B-PorHerramienta'!$L$2:$L$2848,$AE423,'B-PorHerramienta'!$F$2:$F$2848,"&lt;&gt;")=0,"",ROUND(SUMIFS(INDEX('B-PorHerramienta'!$F$2:$I$2848,0,$AH$6),'B-PorHerramienta'!$A$2:$A$2848,F$8,'B-PorHerramienta'!$J$2:$J$2848,$AC423,'B-PorHerramienta'!$K$2:$K$2848,$AD423,'B-PorHerramienta'!$L$2:$L$2848,$AE423)*$AI$6,$AJ$6))</f>
        <v/>
      </c>
      <c r="G423" s="48" t="str">
        <f>IF(COUNTIFS('B-PorHerramienta'!$A$2:$A$2848,G$8,'B-PorHerramienta'!$J$2:$J$2848,$AC423,'B-PorHerramienta'!$K$2:$K$2848,$AD423,'B-PorHerramienta'!$L$2:$L$2848,$AE423,'B-PorHerramienta'!$F$2:$F$2848,"&lt;&gt;")=0,"",ROUND(SUMIFS(INDEX('B-PorHerramienta'!$F$2:$I$2848,0,$AH$6),'B-PorHerramienta'!$A$2:$A$2848,G$8,'B-PorHerramienta'!$J$2:$J$2848,$AC423,'B-PorHerramienta'!$K$2:$K$2848,$AD423,'B-PorHerramienta'!$L$2:$L$2848,$AE423)*$AI$6,$AJ$6))</f>
        <v/>
      </c>
      <c r="H423" s="48" t="str">
        <f>IF(COUNTIFS('B-PorHerramienta'!$A$2:$A$2848,H$8,'B-PorHerramienta'!$J$2:$J$2848,$AC423,'B-PorHerramienta'!$K$2:$K$2848,$AD423,'B-PorHerramienta'!$L$2:$L$2848,$AE423,'B-PorHerramienta'!$F$2:$F$2848,"&lt;&gt;")=0,"",ROUND(SUMIFS(INDEX('B-PorHerramienta'!$F$2:$I$2848,0,$AH$6),'B-PorHerramienta'!$A$2:$A$2848,H$8,'B-PorHerramienta'!$J$2:$J$2848,$AC423,'B-PorHerramienta'!$K$2:$K$2848,$AD423,'B-PorHerramienta'!$L$2:$L$2848,$AE423)*$AI$6,$AJ$6))</f>
        <v/>
      </c>
      <c r="I423" s="48" t="str">
        <f>IF(COUNTIFS('B-PorHerramienta'!$A$2:$A$2848,I$8,'B-PorHerramienta'!$J$2:$J$2848,$AC423,'B-PorHerramienta'!$K$2:$K$2848,$AD423,'B-PorHerramienta'!$L$2:$L$2848,$AE423,'B-PorHerramienta'!$F$2:$F$2848,"&lt;&gt;")=0,"",ROUND(SUMIFS(INDEX('B-PorHerramienta'!$F$2:$I$2848,0,$AH$6),'B-PorHerramienta'!$A$2:$A$2848,I$8,'B-PorHerramienta'!$J$2:$J$2848,$AC423,'B-PorHerramienta'!$K$2:$K$2848,$AD423,'B-PorHerramienta'!$L$2:$L$2848,$AE423)*$AI$6,$AJ$6))</f>
        <v/>
      </c>
      <c r="J423" s="48" t="str">
        <f>IF(COUNTIFS('B-PorHerramienta'!$A$2:$A$2848,J$8,'B-PorHerramienta'!$J$2:$J$2848,$AC423,'B-PorHerramienta'!$K$2:$K$2848,$AD423,'B-PorHerramienta'!$L$2:$L$2848,$AE423,'B-PorHerramienta'!$F$2:$F$2848,"&lt;&gt;")=0,"",ROUND(SUMIFS(INDEX('B-PorHerramienta'!$F$2:$I$2848,0,$AH$6),'B-PorHerramienta'!$A$2:$A$2848,J$8,'B-PorHerramienta'!$J$2:$J$2848,$AC423,'B-PorHerramienta'!$K$2:$K$2848,$AD423,'B-PorHerramienta'!$L$2:$L$2848,$AE423)*$AI$6,$AJ$6))</f>
        <v/>
      </c>
      <c r="K423" s="48" t="str">
        <f>IF(COUNTIFS('B-PorHerramienta'!$A$2:$A$2848,K$8,'B-PorHerramienta'!$J$2:$J$2848,$AC423,'B-PorHerramienta'!$K$2:$K$2848,$AD423,'B-PorHerramienta'!$L$2:$L$2848,$AE423,'B-PorHerramienta'!$F$2:$F$2848,"&lt;&gt;")=0,"",ROUND(SUMIFS(INDEX('B-PorHerramienta'!$F$2:$I$2848,0,$AH$6),'B-PorHerramienta'!$A$2:$A$2848,K$8,'B-PorHerramienta'!$J$2:$J$2848,$AC423,'B-PorHerramienta'!$K$2:$K$2848,$AD423,'B-PorHerramienta'!$L$2:$L$2848,$AE423)*$AI$6,$AJ$6))</f>
        <v/>
      </c>
      <c r="L423" s="48" t="str">
        <f>IF(COUNTIFS('B-PorHerramienta'!$A$2:$A$2848,L$8,'B-PorHerramienta'!$J$2:$J$2848,$AC423,'B-PorHerramienta'!$K$2:$K$2848,$AD423,'B-PorHerramienta'!$L$2:$L$2848,$AE423,'B-PorHerramienta'!$F$2:$F$2848,"&lt;&gt;")=0,"",ROUND(SUMIFS(INDEX('B-PorHerramienta'!$F$2:$I$2848,0,$AH$6),'B-PorHerramienta'!$A$2:$A$2848,L$8,'B-PorHerramienta'!$J$2:$J$2848,$AC423,'B-PorHerramienta'!$K$2:$K$2848,$AD423,'B-PorHerramienta'!$L$2:$L$2848,$AE423)*$AI$6,$AJ$6))</f>
        <v/>
      </c>
      <c r="M423" s="48" t="str">
        <f>IF(COUNTIFS('B-PorHerramienta'!$A$2:$A$2848,M$8,'B-PorHerramienta'!$J$2:$J$2848,$AC423,'B-PorHerramienta'!$K$2:$K$2848,$AD423,'B-PorHerramienta'!$L$2:$L$2848,$AE423,'B-PorHerramienta'!$F$2:$F$2848,"&lt;&gt;")=0,"",ROUND(SUMIFS(INDEX('B-PorHerramienta'!$F$2:$I$2848,0,$AH$6),'B-PorHerramienta'!$A$2:$A$2848,M$8,'B-PorHerramienta'!$J$2:$J$2848,$AC423,'B-PorHerramienta'!$K$2:$K$2848,$AD423,'B-PorHerramienta'!$L$2:$L$2848,$AE423)*$AI$6,$AJ$6))</f>
        <v/>
      </c>
      <c r="N423" s="48" t="str">
        <f>IF(COUNTIFS('B-PorHerramienta'!$A$2:$A$2848,N$8,'B-PorHerramienta'!$J$2:$J$2848,$AC423,'B-PorHerramienta'!$K$2:$K$2848,$AD423,'B-PorHerramienta'!$L$2:$L$2848,$AE423,'B-PorHerramienta'!$F$2:$F$2848,"&lt;&gt;")=0,"",ROUND(SUMIFS(INDEX('B-PorHerramienta'!$F$2:$I$2848,0,$AH$6),'B-PorHerramienta'!$A$2:$A$2848,N$8,'B-PorHerramienta'!$J$2:$J$2848,$AC423,'B-PorHerramienta'!$K$2:$K$2848,$AD423,'B-PorHerramienta'!$L$2:$L$2848,$AE423)*$AI$6,$AJ$6))</f>
        <v/>
      </c>
      <c r="O423" s="48">
        <f>IF(COUNTIFS('B-PorHerramienta'!$A$2:$A$2848,O$8,'B-PorHerramienta'!$J$2:$J$2848,$AC423,'B-PorHerramienta'!$K$2:$K$2848,$AD423,'B-PorHerramienta'!$L$2:$L$2848,$AE423,'B-PorHerramienta'!$F$2:$F$2848,"&lt;&gt;")=0,"",ROUND(SUMIFS(INDEX('B-PorHerramienta'!$F$2:$I$2848,0,$AH$6),'B-PorHerramienta'!$A$2:$A$2848,O$8,'B-PorHerramienta'!$J$2:$J$2848,$AC423,'B-PorHerramienta'!$K$2:$K$2848,$AD423,'B-PorHerramienta'!$L$2:$L$2848,$AE423)*$AI$6,$AJ$6))</f>
        <v>5.7299999999999997E-2</v>
      </c>
      <c r="P423" s="48">
        <f>IF(COUNTIFS('B-PorHerramienta'!$A$2:$A$2848,P$8,'B-PorHerramienta'!$J$2:$J$2848,$AC423,'B-PorHerramienta'!$K$2:$K$2848,$AD423,'B-PorHerramienta'!$L$2:$L$2848,$AE423,'B-PorHerramienta'!$F$2:$F$2848,"&lt;&gt;")=0,"",ROUND(SUMIFS(INDEX('B-PorHerramienta'!$F$2:$I$2848,0,$AH$6),'B-PorHerramienta'!$A$2:$A$2848,P$8,'B-PorHerramienta'!$J$2:$J$2848,$AC423,'B-PorHerramienta'!$K$2:$K$2848,$AD423,'B-PorHerramienta'!$L$2:$L$2848,$AE423)*$AI$6,$AJ$6))</f>
        <v>5.5599999999999997E-2</v>
      </c>
      <c r="Q423" s="48">
        <f>IF(COUNTIFS('B-PorHerramienta'!$A$2:$A$2848,Q$8,'B-PorHerramienta'!$J$2:$J$2848,$AC423,'B-PorHerramienta'!$K$2:$K$2848,$AD423,'B-PorHerramienta'!$L$2:$L$2848,$AE423,'B-PorHerramienta'!$F$2:$F$2848,"&lt;&gt;")=0,"",ROUND(SUMIFS(INDEX('B-PorHerramienta'!$F$2:$I$2848,0,$AH$6),'B-PorHerramienta'!$A$2:$A$2848,Q$8,'B-PorHerramienta'!$J$2:$J$2848,$AC423,'B-PorHerramienta'!$K$2:$K$2848,$AD423,'B-PorHerramienta'!$L$2:$L$2848,$AE423)*$AI$6,$AJ$6))</f>
        <v>5.8799999999999998E-2</v>
      </c>
      <c r="R423" s="48" t="str">
        <f>IF(COUNTIFS('B-PorHerramienta'!$A$2:$A$2848,R$8,'B-PorHerramienta'!$J$2:$J$2848,$AC423,'B-PorHerramienta'!$K$2:$K$2848,$AD423,'B-PorHerramienta'!$L$2:$L$2848,$AE423,'B-PorHerramienta'!$F$2:$F$2848,"&lt;&gt;")=0,"",ROUND(SUMIFS(INDEX('B-PorHerramienta'!$F$2:$I$2848,0,$AH$6),'B-PorHerramienta'!$A$2:$A$2848,R$8,'B-PorHerramienta'!$J$2:$J$2848,$AC423,'B-PorHerramienta'!$K$2:$K$2848,$AD423,'B-PorHerramienta'!$L$2:$L$2848,$AE423)*$AI$6,$AJ$6))</f>
        <v/>
      </c>
      <c r="S423" s="48" t="str">
        <f>IF(COUNTIFS('B-PorHerramienta'!$A$2:$A$2848,S$8,'B-PorHerramienta'!$J$2:$J$2848,$AC423,'B-PorHerramienta'!$K$2:$K$2848,$AD423,'B-PorHerramienta'!$L$2:$L$2848,$AE423,'B-PorHerramienta'!$F$2:$F$2848,"&lt;&gt;")=0,"",ROUND(SUMIFS(INDEX('B-PorHerramienta'!$F$2:$I$2848,0,$AH$6),'B-PorHerramienta'!$A$2:$A$2848,S$8,'B-PorHerramienta'!$J$2:$J$2848,$AC423,'B-PorHerramienta'!$K$2:$K$2848,$AD423,'B-PorHerramienta'!$L$2:$L$2848,$AE423)*$AI$6,$AJ$6))</f>
        <v/>
      </c>
      <c r="T423" s="48" t="str">
        <f>IF(COUNTIFS('B-PorHerramienta'!$A$2:$A$2848,T$8,'B-PorHerramienta'!$J$2:$J$2848,$AC423,'B-PorHerramienta'!$K$2:$K$2848,$AD423,'B-PorHerramienta'!$L$2:$L$2848,$AE423,'B-PorHerramienta'!$F$2:$F$2848,"&lt;&gt;")=0,"",ROUND(SUMIFS(INDEX('B-PorHerramienta'!$F$2:$I$2848,0,$AH$6),'B-PorHerramienta'!$A$2:$A$2848,T$8,'B-PorHerramienta'!$J$2:$J$2848,$AC423,'B-PorHerramienta'!$K$2:$K$2848,$AD423,'B-PorHerramienta'!$L$2:$L$2848,$AE423)*$AI$6,$AJ$6))</f>
        <v/>
      </c>
      <c r="U423" s="48" t="str">
        <f>IF(COUNTIFS('B-PorHerramienta'!$A$2:$A$2848,U$8,'B-PorHerramienta'!$J$2:$J$2848,$AC423,'B-PorHerramienta'!$K$2:$K$2848,$AD423,'B-PorHerramienta'!$L$2:$L$2848,$AE423,'B-PorHerramienta'!$F$2:$F$2848,"&lt;&gt;")=0,"",ROUND(SUMIFS(INDEX('B-PorHerramienta'!$F$2:$I$2848,0,$AH$6),'B-PorHerramienta'!$A$2:$A$2848,U$8,'B-PorHerramienta'!$J$2:$J$2848,$AC423,'B-PorHerramienta'!$K$2:$K$2848,$AD423,'B-PorHerramienta'!$L$2:$L$2848,$AE423)*$AI$6,$AJ$6))</f>
        <v/>
      </c>
      <c r="V423" s="48" t="str">
        <f>IF(COUNTIFS('B-PorHerramienta'!$A$2:$A$2848,V$8,'B-PorHerramienta'!$J$2:$J$2848,$AC423,'B-PorHerramienta'!$K$2:$K$2848,$AD423,'B-PorHerramienta'!$L$2:$L$2848,$AE423,'B-PorHerramienta'!$F$2:$F$2848,"&lt;&gt;")=0,"",ROUND(SUMIFS(INDEX('B-PorHerramienta'!$F$2:$I$2848,0,$AH$6),'B-PorHerramienta'!$A$2:$A$2848,V$8,'B-PorHerramienta'!$J$2:$J$2848,$AC423,'B-PorHerramienta'!$K$2:$K$2848,$AD423,'B-PorHerramienta'!$L$2:$L$2848,$AE423)*$AI$6,$AJ$6))</f>
        <v/>
      </c>
      <c r="W423" s="48" t="str">
        <f>IF(COUNTIFS('B-PorHerramienta'!$A$2:$A$2848,W$8,'B-PorHerramienta'!$J$2:$J$2848,$AC423,'B-PorHerramienta'!$K$2:$K$2848,$AD423,'B-PorHerramienta'!$L$2:$L$2848,$AE423,'B-PorHerramienta'!$F$2:$F$2848,"&lt;&gt;")=0,"",ROUND(SUMIFS(INDEX('B-PorHerramienta'!$F$2:$I$2848,0,$AH$6),'B-PorHerramienta'!$A$2:$A$2848,W$8,'B-PorHerramienta'!$J$2:$J$2848,$AC423,'B-PorHerramienta'!$K$2:$K$2848,$AD423,'B-PorHerramienta'!$L$2:$L$2848,$AE423)*$AI$6,$AJ$6))</f>
        <v/>
      </c>
      <c r="X423" s="48" t="str">
        <f>IF(COUNTIFS('B-PorHerramienta'!$A$2:$A$2848,X$8,'B-PorHerramienta'!$J$2:$J$2848,$AC423,'B-PorHerramienta'!$K$2:$K$2848,$AD423,'B-PorHerramienta'!$L$2:$L$2848,$AE423,'B-PorHerramienta'!$F$2:$F$2848,"&lt;&gt;")=0,"",ROUND(SUMIFS(INDEX('B-PorHerramienta'!$F$2:$I$2848,0,$AH$6),'B-PorHerramienta'!$A$2:$A$2848,X$8,'B-PorHerramienta'!$J$2:$J$2848,$AC423,'B-PorHerramienta'!$K$2:$K$2848,$AD423,'B-PorHerramienta'!$L$2:$L$2848,$AE423)*$AI$6,$AJ$6))</f>
        <v/>
      </c>
      <c r="Y423" s="48" t="str">
        <f>IF(COUNTIFS('B-PorHerramienta'!$A$2:$A$2848,Y$8,'B-PorHerramienta'!$J$2:$J$2848,$AC423,'B-PorHerramienta'!$K$2:$K$2848,$AD423,'B-PorHerramienta'!$L$2:$L$2848,$AE423,'B-PorHerramienta'!$F$2:$F$2848,"&lt;&gt;")=0,"",ROUND(SUMIFS(INDEX('B-PorHerramienta'!$F$2:$I$2848,0,$AH$6),'B-PorHerramienta'!$A$2:$A$2848,Y$8,'B-PorHerramienta'!$J$2:$J$2848,$AC423,'B-PorHerramienta'!$K$2:$K$2848,$AD423,'B-PorHerramienta'!$L$2:$L$2848,$AE423)*$AI$6,$AJ$6))</f>
        <v/>
      </c>
      <c r="Z423" s="48" t="str">
        <f>IF(COUNTIFS('B-PorHerramienta'!$A$2:$A$2848,Z$8,'B-PorHerramienta'!$J$2:$J$2848,$AC423,'B-PorHerramienta'!$K$2:$K$2848,$AD423,'B-PorHerramienta'!$L$2:$L$2848,$AE423,'B-PorHerramienta'!$F$2:$F$2848,"&lt;&gt;")=0,"",ROUND(SUMIFS(INDEX('B-PorHerramienta'!$F$2:$I$2848,0,$AH$6),'B-PorHerramienta'!$A$2:$A$2848,Z$8,'B-PorHerramienta'!$J$2:$J$2848,$AC423,'B-PorHerramienta'!$K$2:$K$2848,$AD423,'B-PorHerramienta'!$L$2:$L$2848,$AE423)*$AI$6,$AJ$6))</f>
        <v/>
      </c>
      <c r="AA423" s="6"/>
      <c r="AB423" s="35">
        <v>2</v>
      </c>
      <c r="AC423" s="35" t="s">
        <v>1202</v>
      </c>
      <c r="AD423" s="35" t="s">
        <v>5</v>
      </c>
      <c r="AE423" s="35" t="s">
        <v>1798</v>
      </c>
      <c r="AF423" s="35"/>
      <c r="AG423" s="35"/>
      <c r="AH423" s="35"/>
      <c r="AI423" s="35"/>
      <c r="AJ423" s="35"/>
      <c r="AK423" s="35"/>
    </row>
    <row r="424" spans="1:37" hidden="1" outlineLevel="2" collapsed="1" x14ac:dyDescent="0.25">
      <c r="A424" s="49" t="s">
        <v>2754</v>
      </c>
      <c r="B424" s="47" t="s">
        <v>2643</v>
      </c>
      <c r="C424" s="48" t="str">
        <f>IF(COUNTIFS('B-PorHerramienta'!$A$2:$A$2848,C$8,'B-PorHerramienta'!$J$2:$J$2848,$AC424,'B-PorHerramienta'!$K$2:$K$2848,$AD424,'B-PorHerramienta'!$L$2:$L$2848,$AE424,'B-PorHerramienta'!$F$2:$F$2848,"&lt;&gt;")=0,"",ROUND(SUMIFS(INDEX('B-PorHerramienta'!$F$2:$I$2848,0,$AH$6),'B-PorHerramienta'!$A$2:$A$2848,C$8,'B-PorHerramienta'!$J$2:$J$2848,$AC424,'B-PorHerramienta'!$K$2:$K$2848,$AD424,'B-PorHerramienta'!$L$2:$L$2848,$AE424)*$AI$6,$AJ$6))</f>
        <v/>
      </c>
      <c r="D424" s="48" t="str">
        <f>IF(COUNTIFS('B-PorHerramienta'!$A$2:$A$2848,D$8,'B-PorHerramienta'!$J$2:$J$2848,$AC424,'B-PorHerramienta'!$K$2:$K$2848,$AD424,'B-PorHerramienta'!$L$2:$L$2848,$AE424,'B-PorHerramienta'!$F$2:$F$2848,"&lt;&gt;")=0,"",ROUND(SUMIFS(INDEX('B-PorHerramienta'!$F$2:$I$2848,0,$AH$6),'B-PorHerramienta'!$A$2:$A$2848,D$8,'B-PorHerramienta'!$J$2:$J$2848,$AC424,'B-PorHerramienta'!$K$2:$K$2848,$AD424,'B-PorHerramienta'!$L$2:$L$2848,$AE424)*$AI$6,$AJ$6))</f>
        <v/>
      </c>
      <c r="E424" s="48" t="str">
        <f>IF(COUNTIFS('B-PorHerramienta'!$A$2:$A$2848,E$8,'B-PorHerramienta'!$J$2:$J$2848,$AC424,'B-PorHerramienta'!$K$2:$K$2848,$AD424,'B-PorHerramienta'!$L$2:$L$2848,$AE424,'B-PorHerramienta'!$F$2:$F$2848,"&lt;&gt;")=0,"",ROUND(SUMIFS(INDEX('B-PorHerramienta'!$F$2:$I$2848,0,$AH$6),'B-PorHerramienta'!$A$2:$A$2848,E$8,'B-PorHerramienta'!$J$2:$J$2848,$AC424,'B-PorHerramienta'!$K$2:$K$2848,$AD424,'B-PorHerramienta'!$L$2:$L$2848,$AE424)*$AI$6,$AJ$6))</f>
        <v/>
      </c>
      <c r="F424" s="48" t="str">
        <f>IF(COUNTIFS('B-PorHerramienta'!$A$2:$A$2848,F$8,'B-PorHerramienta'!$J$2:$J$2848,$AC424,'B-PorHerramienta'!$K$2:$K$2848,$AD424,'B-PorHerramienta'!$L$2:$L$2848,$AE424,'B-PorHerramienta'!$F$2:$F$2848,"&lt;&gt;")=0,"",ROUND(SUMIFS(INDEX('B-PorHerramienta'!$F$2:$I$2848,0,$AH$6),'B-PorHerramienta'!$A$2:$A$2848,F$8,'B-PorHerramienta'!$J$2:$J$2848,$AC424,'B-PorHerramienta'!$K$2:$K$2848,$AD424,'B-PorHerramienta'!$L$2:$L$2848,$AE424)*$AI$6,$AJ$6))</f>
        <v/>
      </c>
      <c r="G424" s="48" t="str">
        <f>IF(COUNTIFS('B-PorHerramienta'!$A$2:$A$2848,G$8,'B-PorHerramienta'!$J$2:$J$2848,$AC424,'B-PorHerramienta'!$K$2:$K$2848,$AD424,'B-PorHerramienta'!$L$2:$L$2848,$AE424,'B-PorHerramienta'!$F$2:$F$2848,"&lt;&gt;")=0,"",ROUND(SUMIFS(INDEX('B-PorHerramienta'!$F$2:$I$2848,0,$AH$6),'B-PorHerramienta'!$A$2:$A$2848,G$8,'B-PorHerramienta'!$J$2:$J$2848,$AC424,'B-PorHerramienta'!$K$2:$K$2848,$AD424,'B-PorHerramienta'!$L$2:$L$2848,$AE424)*$AI$6,$AJ$6))</f>
        <v/>
      </c>
      <c r="H424" s="48" t="str">
        <f>IF(COUNTIFS('B-PorHerramienta'!$A$2:$A$2848,H$8,'B-PorHerramienta'!$J$2:$J$2848,$AC424,'B-PorHerramienta'!$K$2:$K$2848,$AD424,'B-PorHerramienta'!$L$2:$L$2848,$AE424,'B-PorHerramienta'!$F$2:$F$2848,"&lt;&gt;")=0,"",ROUND(SUMIFS(INDEX('B-PorHerramienta'!$F$2:$I$2848,0,$AH$6),'B-PorHerramienta'!$A$2:$A$2848,H$8,'B-PorHerramienta'!$J$2:$J$2848,$AC424,'B-PorHerramienta'!$K$2:$K$2848,$AD424,'B-PorHerramienta'!$L$2:$L$2848,$AE424)*$AI$6,$AJ$6))</f>
        <v/>
      </c>
      <c r="I424" s="48" t="str">
        <f>IF(COUNTIFS('B-PorHerramienta'!$A$2:$A$2848,I$8,'B-PorHerramienta'!$J$2:$J$2848,$AC424,'B-PorHerramienta'!$K$2:$K$2848,$AD424,'B-PorHerramienta'!$L$2:$L$2848,$AE424,'B-PorHerramienta'!$F$2:$F$2848,"&lt;&gt;")=0,"",ROUND(SUMIFS(INDEX('B-PorHerramienta'!$F$2:$I$2848,0,$AH$6),'B-PorHerramienta'!$A$2:$A$2848,I$8,'B-PorHerramienta'!$J$2:$J$2848,$AC424,'B-PorHerramienta'!$K$2:$K$2848,$AD424,'B-PorHerramienta'!$L$2:$L$2848,$AE424)*$AI$6,$AJ$6))</f>
        <v/>
      </c>
      <c r="J424" s="48" t="str">
        <f>IF(COUNTIFS('B-PorHerramienta'!$A$2:$A$2848,J$8,'B-PorHerramienta'!$J$2:$J$2848,$AC424,'B-PorHerramienta'!$K$2:$K$2848,$AD424,'B-PorHerramienta'!$L$2:$L$2848,$AE424,'B-PorHerramienta'!$F$2:$F$2848,"&lt;&gt;")=0,"",ROUND(SUMIFS(INDEX('B-PorHerramienta'!$F$2:$I$2848,0,$AH$6),'B-PorHerramienta'!$A$2:$A$2848,J$8,'B-PorHerramienta'!$J$2:$J$2848,$AC424,'B-PorHerramienta'!$K$2:$K$2848,$AD424,'B-PorHerramienta'!$L$2:$L$2848,$AE424)*$AI$6,$AJ$6))</f>
        <v/>
      </c>
      <c r="K424" s="48" t="str">
        <f>IF(COUNTIFS('B-PorHerramienta'!$A$2:$A$2848,K$8,'B-PorHerramienta'!$J$2:$J$2848,$AC424,'B-PorHerramienta'!$K$2:$K$2848,$AD424,'B-PorHerramienta'!$L$2:$L$2848,$AE424,'B-PorHerramienta'!$F$2:$F$2848,"&lt;&gt;")=0,"",ROUND(SUMIFS(INDEX('B-PorHerramienta'!$F$2:$I$2848,0,$AH$6),'B-PorHerramienta'!$A$2:$A$2848,K$8,'B-PorHerramienta'!$J$2:$J$2848,$AC424,'B-PorHerramienta'!$K$2:$K$2848,$AD424,'B-PorHerramienta'!$L$2:$L$2848,$AE424)*$AI$6,$AJ$6))</f>
        <v/>
      </c>
      <c r="L424" s="48" t="str">
        <f>IF(COUNTIFS('B-PorHerramienta'!$A$2:$A$2848,L$8,'B-PorHerramienta'!$J$2:$J$2848,$AC424,'B-PorHerramienta'!$K$2:$K$2848,$AD424,'B-PorHerramienta'!$L$2:$L$2848,$AE424,'B-PorHerramienta'!$F$2:$F$2848,"&lt;&gt;")=0,"",ROUND(SUMIFS(INDEX('B-PorHerramienta'!$F$2:$I$2848,0,$AH$6),'B-PorHerramienta'!$A$2:$A$2848,L$8,'B-PorHerramienta'!$J$2:$J$2848,$AC424,'B-PorHerramienta'!$K$2:$K$2848,$AD424,'B-PorHerramienta'!$L$2:$L$2848,$AE424)*$AI$6,$AJ$6))</f>
        <v/>
      </c>
      <c r="M424" s="48" t="str">
        <f>IF(COUNTIFS('B-PorHerramienta'!$A$2:$A$2848,M$8,'B-PorHerramienta'!$J$2:$J$2848,$AC424,'B-PorHerramienta'!$K$2:$K$2848,$AD424,'B-PorHerramienta'!$L$2:$L$2848,$AE424,'B-PorHerramienta'!$F$2:$F$2848,"&lt;&gt;")=0,"",ROUND(SUMIFS(INDEX('B-PorHerramienta'!$F$2:$I$2848,0,$AH$6),'B-PorHerramienta'!$A$2:$A$2848,M$8,'B-PorHerramienta'!$J$2:$J$2848,$AC424,'B-PorHerramienta'!$K$2:$K$2848,$AD424,'B-PorHerramienta'!$L$2:$L$2848,$AE424)*$AI$6,$AJ$6))</f>
        <v/>
      </c>
      <c r="N424" s="48" t="str">
        <f>IF(COUNTIFS('B-PorHerramienta'!$A$2:$A$2848,N$8,'B-PorHerramienta'!$J$2:$J$2848,$AC424,'B-PorHerramienta'!$K$2:$K$2848,$AD424,'B-PorHerramienta'!$L$2:$L$2848,$AE424,'B-PorHerramienta'!$F$2:$F$2848,"&lt;&gt;")=0,"",ROUND(SUMIFS(INDEX('B-PorHerramienta'!$F$2:$I$2848,0,$AH$6),'B-PorHerramienta'!$A$2:$A$2848,N$8,'B-PorHerramienta'!$J$2:$J$2848,$AC424,'B-PorHerramienta'!$K$2:$K$2848,$AD424,'B-PorHerramienta'!$L$2:$L$2848,$AE424)*$AI$6,$AJ$6))</f>
        <v/>
      </c>
      <c r="O424" s="48">
        <f>IF(COUNTIFS('B-PorHerramienta'!$A$2:$A$2848,O$8,'B-PorHerramienta'!$J$2:$J$2848,$AC424,'B-PorHerramienta'!$K$2:$K$2848,$AD424,'B-PorHerramienta'!$L$2:$L$2848,$AE424,'B-PorHerramienta'!$F$2:$F$2848,"&lt;&gt;")=0,"",ROUND(SUMIFS(INDEX('B-PorHerramienta'!$F$2:$I$2848,0,$AH$6),'B-PorHerramienta'!$A$2:$A$2848,O$8,'B-PorHerramienta'!$J$2:$J$2848,$AC424,'B-PorHerramienta'!$K$2:$K$2848,$AD424,'B-PorHerramienta'!$L$2:$L$2848,$AE424)*$AI$6,$AJ$6))</f>
        <v>3.3999999999999998E-3</v>
      </c>
      <c r="P424" s="48">
        <f>IF(COUNTIFS('B-PorHerramienta'!$A$2:$A$2848,P$8,'B-PorHerramienta'!$J$2:$J$2848,$AC424,'B-PorHerramienta'!$K$2:$K$2848,$AD424,'B-PorHerramienta'!$L$2:$L$2848,$AE424,'B-PorHerramienta'!$F$2:$F$2848,"&lt;&gt;")=0,"",ROUND(SUMIFS(INDEX('B-PorHerramienta'!$F$2:$I$2848,0,$AH$6),'B-PorHerramienta'!$A$2:$A$2848,P$8,'B-PorHerramienta'!$J$2:$J$2848,$AC424,'B-PorHerramienta'!$K$2:$K$2848,$AD424,'B-PorHerramienta'!$L$2:$L$2848,$AE424)*$AI$6,$AJ$6))</f>
        <v>1.9E-3</v>
      </c>
      <c r="Q424" s="48">
        <f>IF(COUNTIFS('B-PorHerramienta'!$A$2:$A$2848,Q$8,'B-PorHerramienta'!$J$2:$J$2848,$AC424,'B-PorHerramienta'!$K$2:$K$2848,$AD424,'B-PorHerramienta'!$L$2:$L$2848,$AE424,'B-PorHerramienta'!$F$2:$F$2848,"&lt;&gt;")=0,"",ROUND(SUMIFS(INDEX('B-PorHerramienta'!$F$2:$I$2848,0,$AH$6),'B-PorHerramienta'!$A$2:$A$2848,Q$8,'B-PorHerramienta'!$J$2:$J$2848,$AC424,'B-PorHerramienta'!$K$2:$K$2848,$AD424,'B-PorHerramienta'!$L$2:$L$2848,$AE424)*$AI$6,$AJ$6))</f>
        <v>4.0000000000000002E-4</v>
      </c>
      <c r="R424" s="48" t="str">
        <f>IF(COUNTIFS('B-PorHerramienta'!$A$2:$A$2848,R$8,'B-PorHerramienta'!$J$2:$J$2848,$AC424,'B-PorHerramienta'!$K$2:$K$2848,$AD424,'B-PorHerramienta'!$L$2:$L$2848,$AE424,'B-PorHerramienta'!$F$2:$F$2848,"&lt;&gt;")=0,"",ROUND(SUMIFS(INDEX('B-PorHerramienta'!$F$2:$I$2848,0,$AH$6),'B-PorHerramienta'!$A$2:$A$2848,R$8,'B-PorHerramienta'!$J$2:$J$2848,$AC424,'B-PorHerramienta'!$K$2:$K$2848,$AD424,'B-PorHerramienta'!$L$2:$L$2848,$AE424)*$AI$6,$AJ$6))</f>
        <v/>
      </c>
      <c r="S424" s="48" t="str">
        <f>IF(COUNTIFS('B-PorHerramienta'!$A$2:$A$2848,S$8,'B-PorHerramienta'!$J$2:$J$2848,$AC424,'B-PorHerramienta'!$K$2:$K$2848,$AD424,'B-PorHerramienta'!$L$2:$L$2848,$AE424,'B-PorHerramienta'!$F$2:$F$2848,"&lt;&gt;")=0,"",ROUND(SUMIFS(INDEX('B-PorHerramienta'!$F$2:$I$2848,0,$AH$6),'B-PorHerramienta'!$A$2:$A$2848,S$8,'B-PorHerramienta'!$J$2:$J$2848,$AC424,'B-PorHerramienta'!$K$2:$K$2848,$AD424,'B-PorHerramienta'!$L$2:$L$2848,$AE424)*$AI$6,$AJ$6))</f>
        <v/>
      </c>
      <c r="T424" s="48" t="str">
        <f>IF(COUNTIFS('B-PorHerramienta'!$A$2:$A$2848,T$8,'B-PorHerramienta'!$J$2:$J$2848,$AC424,'B-PorHerramienta'!$K$2:$K$2848,$AD424,'B-PorHerramienta'!$L$2:$L$2848,$AE424,'B-PorHerramienta'!$F$2:$F$2848,"&lt;&gt;")=0,"",ROUND(SUMIFS(INDEX('B-PorHerramienta'!$F$2:$I$2848,0,$AH$6),'B-PorHerramienta'!$A$2:$A$2848,T$8,'B-PorHerramienta'!$J$2:$J$2848,$AC424,'B-PorHerramienta'!$K$2:$K$2848,$AD424,'B-PorHerramienta'!$L$2:$L$2848,$AE424)*$AI$6,$AJ$6))</f>
        <v/>
      </c>
      <c r="U424" s="48" t="str">
        <f>IF(COUNTIFS('B-PorHerramienta'!$A$2:$A$2848,U$8,'B-PorHerramienta'!$J$2:$J$2848,$AC424,'B-PorHerramienta'!$K$2:$K$2848,$AD424,'B-PorHerramienta'!$L$2:$L$2848,$AE424,'B-PorHerramienta'!$F$2:$F$2848,"&lt;&gt;")=0,"",ROUND(SUMIFS(INDEX('B-PorHerramienta'!$F$2:$I$2848,0,$AH$6),'B-PorHerramienta'!$A$2:$A$2848,U$8,'B-PorHerramienta'!$J$2:$J$2848,$AC424,'B-PorHerramienta'!$K$2:$K$2848,$AD424,'B-PorHerramienta'!$L$2:$L$2848,$AE424)*$AI$6,$AJ$6))</f>
        <v/>
      </c>
      <c r="V424" s="48" t="str">
        <f>IF(COUNTIFS('B-PorHerramienta'!$A$2:$A$2848,V$8,'B-PorHerramienta'!$J$2:$J$2848,$AC424,'B-PorHerramienta'!$K$2:$K$2848,$AD424,'B-PorHerramienta'!$L$2:$L$2848,$AE424,'B-PorHerramienta'!$F$2:$F$2848,"&lt;&gt;")=0,"",ROUND(SUMIFS(INDEX('B-PorHerramienta'!$F$2:$I$2848,0,$AH$6),'B-PorHerramienta'!$A$2:$A$2848,V$8,'B-PorHerramienta'!$J$2:$J$2848,$AC424,'B-PorHerramienta'!$K$2:$K$2848,$AD424,'B-PorHerramienta'!$L$2:$L$2848,$AE424)*$AI$6,$AJ$6))</f>
        <v/>
      </c>
      <c r="W424" s="48" t="str">
        <f>IF(COUNTIFS('B-PorHerramienta'!$A$2:$A$2848,W$8,'B-PorHerramienta'!$J$2:$J$2848,$AC424,'B-PorHerramienta'!$K$2:$K$2848,$AD424,'B-PorHerramienta'!$L$2:$L$2848,$AE424,'B-PorHerramienta'!$F$2:$F$2848,"&lt;&gt;")=0,"",ROUND(SUMIFS(INDEX('B-PorHerramienta'!$F$2:$I$2848,0,$AH$6),'B-PorHerramienta'!$A$2:$A$2848,W$8,'B-PorHerramienta'!$J$2:$J$2848,$AC424,'B-PorHerramienta'!$K$2:$K$2848,$AD424,'B-PorHerramienta'!$L$2:$L$2848,$AE424)*$AI$6,$AJ$6))</f>
        <v/>
      </c>
      <c r="X424" s="48" t="str">
        <f>IF(COUNTIFS('B-PorHerramienta'!$A$2:$A$2848,X$8,'B-PorHerramienta'!$J$2:$J$2848,$AC424,'B-PorHerramienta'!$K$2:$K$2848,$AD424,'B-PorHerramienta'!$L$2:$L$2848,$AE424,'B-PorHerramienta'!$F$2:$F$2848,"&lt;&gt;")=0,"",ROUND(SUMIFS(INDEX('B-PorHerramienta'!$F$2:$I$2848,0,$AH$6),'B-PorHerramienta'!$A$2:$A$2848,X$8,'B-PorHerramienta'!$J$2:$J$2848,$AC424,'B-PorHerramienta'!$K$2:$K$2848,$AD424,'B-PorHerramienta'!$L$2:$L$2848,$AE424)*$AI$6,$AJ$6))</f>
        <v/>
      </c>
      <c r="Y424" s="48" t="str">
        <f>IF(COUNTIFS('B-PorHerramienta'!$A$2:$A$2848,Y$8,'B-PorHerramienta'!$J$2:$J$2848,$AC424,'B-PorHerramienta'!$K$2:$K$2848,$AD424,'B-PorHerramienta'!$L$2:$L$2848,$AE424,'B-PorHerramienta'!$F$2:$F$2848,"&lt;&gt;")=0,"",ROUND(SUMIFS(INDEX('B-PorHerramienta'!$F$2:$I$2848,0,$AH$6),'B-PorHerramienta'!$A$2:$A$2848,Y$8,'B-PorHerramienta'!$J$2:$J$2848,$AC424,'B-PorHerramienta'!$K$2:$K$2848,$AD424,'B-PorHerramienta'!$L$2:$L$2848,$AE424)*$AI$6,$AJ$6))</f>
        <v/>
      </c>
      <c r="Z424" s="48" t="str">
        <f>IF(COUNTIFS('B-PorHerramienta'!$A$2:$A$2848,Z$8,'B-PorHerramienta'!$J$2:$J$2848,$AC424,'B-PorHerramienta'!$K$2:$K$2848,$AD424,'B-PorHerramienta'!$L$2:$L$2848,$AE424,'B-PorHerramienta'!$F$2:$F$2848,"&lt;&gt;")=0,"",ROUND(SUMIFS(INDEX('B-PorHerramienta'!$F$2:$I$2848,0,$AH$6),'B-PorHerramienta'!$A$2:$A$2848,Z$8,'B-PorHerramienta'!$J$2:$J$2848,$AC424,'B-PorHerramienta'!$K$2:$K$2848,$AD424,'B-PorHerramienta'!$L$2:$L$2848,$AE424)*$AI$6,$AJ$6))</f>
        <v/>
      </c>
      <c r="AA424" s="6"/>
      <c r="AB424" s="35">
        <v>2</v>
      </c>
      <c r="AC424" s="35" t="s">
        <v>1202</v>
      </c>
      <c r="AD424" s="35" t="s">
        <v>5</v>
      </c>
      <c r="AE424" s="35" t="s">
        <v>1799</v>
      </c>
      <c r="AF424" s="35"/>
      <c r="AG424" s="35"/>
      <c r="AH424" s="35"/>
      <c r="AI424" s="35"/>
      <c r="AJ424" s="35"/>
      <c r="AK424" s="35"/>
    </row>
    <row r="425" spans="1:37" ht="30" hidden="1" outlineLevel="2" collapsed="1" x14ac:dyDescent="0.25">
      <c r="A425" s="49" t="s">
        <v>2753</v>
      </c>
      <c r="B425" s="47" t="s">
        <v>2752</v>
      </c>
      <c r="C425" s="48" t="str">
        <f>IF(COUNTIFS('B-PorHerramienta'!$A$2:$A$2848,C$8,'B-PorHerramienta'!$J$2:$J$2848,$AC425,'B-PorHerramienta'!$K$2:$K$2848,$AD425,'B-PorHerramienta'!$L$2:$L$2848,$AE425,'B-PorHerramienta'!$F$2:$F$2848,"&lt;&gt;")=0,"",ROUND(SUMIFS(INDEX('B-PorHerramienta'!$F$2:$I$2848,0,$AH$6),'B-PorHerramienta'!$A$2:$A$2848,C$8,'B-PorHerramienta'!$J$2:$J$2848,$AC425,'B-PorHerramienta'!$K$2:$K$2848,$AD425,'B-PorHerramienta'!$L$2:$L$2848,$AE425)*$AI$6,$AJ$6))</f>
        <v/>
      </c>
      <c r="D425" s="48" t="str">
        <f>IF(COUNTIFS('B-PorHerramienta'!$A$2:$A$2848,D$8,'B-PorHerramienta'!$J$2:$J$2848,$AC425,'B-PorHerramienta'!$K$2:$K$2848,$AD425,'B-PorHerramienta'!$L$2:$L$2848,$AE425,'B-PorHerramienta'!$F$2:$F$2848,"&lt;&gt;")=0,"",ROUND(SUMIFS(INDEX('B-PorHerramienta'!$F$2:$I$2848,0,$AH$6),'B-PorHerramienta'!$A$2:$A$2848,D$8,'B-PorHerramienta'!$J$2:$J$2848,$AC425,'B-PorHerramienta'!$K$2:$K$2848,$AD425,'B-PorHerramienta'!$L$2:$L$2848,$AE425)*$AI$6,$AJ$6))</f>
        <v/>
      </c>
      <c r="E425" s="48" t="str">
        <f>IF(COUNTIFS('B-PorHerramienta'!$A$2:$A$2848,E$8,'B-PorHerramienta'!$J$2:$J$2848,$AC425,'B-PorHerramienta'!$K$2:$K$2848,$AD425,'B-PorHerramienta'!$L$2:$L$2848,$AE425,'B-PorHerramienta'!$F$2:$F$2848,"&lt;&gt;")=0,"",ROUND(SUMIFS(INDEX('B-PorHerramienta'!$F$2:$I$2848,0,$AH$6),'B-PorHerramienta'!$A$2:$A$2848,E$8,'B-PorHerramienta'!$J$2:$J$2848,$AC425,'B-PorHerramienta'!$K$2:$K$2848,$AD425,'B-PorHerramienta'!$L$2:$L$2848,$AE425)*$AI$6,$AJ$6))</f>
        <v/>
      </c>
      <c r="F425" s="48" t="str">
        <f>IF(COUNTIFS('B-PorHerramienta'!$A$2:$A$2848,F$8,'B-PorHerramienta'!$J$2:$J$2848,$AC425,'B-PorHerramienta'!$K$2:$K$2848,$AD425,'B-PorHerramienta'!$L$2:$L$2848,$AE425,'B-PorHerramienta'!$F$2:$F$2848,"&lt;&gt;")=0,"",ROUND(SUMIFS(INDEX('B-PorHerramienta'!$F$2:$I$2848,0,$AH$6),'B-PorHerramienta'!$A$2:$A$2848,F$8,'B-PorHerramienta'!$J$2:$J$2848,$AC425,'B-PorHerramienta'!$K$2:$K$2848,$AD425,'B-PorHerramienta'!$L$2:$L$2848,$AE425)*$AI$6,$AJ$6))</f>
        <v/>
      </c>
      <c r="G425" s="48" t="str">
        <f>IF(COUNTIFS('B-PorHerramienta'!$A$2:$A$2848,G$8,'B-PorHerramienta'!$J$2:$J$2848,$AC425,'B-PorHerramienta'!$K$2:$K$2848,$AD425,'B-PorHerramienta'!$L$2:$L$2848,$AE425,'B-PorHerramienta'!$F$2:$F$2848,"&lt;&gt;")=0,"",ROUND(SUMIFS(INDEX('B-PorHerramienta'!$F$2:$I$2848,0,$AH$6),'B-PorHerramienta'!$A$2:$A$2848,G$8,'B-PorHerramienta'!$J$2:$J$2848,$AC425,'B-PorHerramienta'!$K$2:$K$2848,$AD425,'B-PorHerramienta'!$L$2:$L$2848,$AE425)*$AI$6,$AJ$6))</f>
        <v/>
      </c>
      <c r="H425" s="48" t="str">
        <f>IF(COUNTIFS('B-PorHerramienta'!$A$2:$A$2848,H$8,'B-PorHerramienta'!$J$2:$J$2848,$AC425,'B-PorHerramienta'!$K$2:$K$2848,$AD425,'B-PorHerramienta'!$L$2:$L$2848,$AE425,'B-PorHerramienta'!$F$2:$F$2848,"&lt;&gt;")=0,"",ROUND(SUMIFS(INDEX('B-PorHerramienta'!$F$2:$I$2848,0,$AH$6),'B-PorHerramienta'!$A$2:$A$2848,H$8,'B-PorHerramienta'!$J$2:$J$2848,$AC425,'B-PorHerramienta'!$K$2:$K$2848,$AD425,'B-PorHerramienta'!$L$2:$L$2848,$AE425)*$AI$6,$AJ$6))</f>
        <v/>
      </c>
      <c r="I425" s="48" t="str">
        <f>IF(COUNTIFS('B-PorHerramienta'!$A$2:$A$2848,I$8,'B-PorHerramienta'!$J$2:$J$2848,$AC425,'B-PorHerramienta'!$K$2:$K$2848,$AD425,'B-PorHerramienta'!$L$2:$L$2848,$AE425,'B-PorHerramienta'!$F$2:$F$2848,"&lt;&gt;")=0,"",ROUND(SUMIFS(INDEX('B-PorHerramienta'!$F$2:$I$2848,0,$AH$6),'B-PorHerramienta'!$A$2:$A$2848,I$8,'B-PorHerramienta'!$J$2:$J$2848,$AC425,'B-PorHerramienta'!$K$2:$K$2848,$AD425,'B-PorHerramienta'!$L$2:$L$2848,$AE425)*$AI$6,$AJ$6))</f>
        <v/>
      </c>
      <c r="J425" s="48" t="str">
        <f>IF(COUNTIFS('B-PorHerramienta'!$A$2:$A$2848,J$8,'B-PorHerramienta'!$J$2:$J$2848,$AC425,'B-PorHerramienta'!$K$2:$K$2848,$AD425,'B-PorHerramienta'!$L$2:$L$2848,$AE425,'B-PorHerramienta'!$F$2:$F$2848,"&lt;&gt;")=0,"",ROUND(SUMIFS(INDEX('B-PorHerramienta'!$F$2:$I$2848,0,$AH$6),'B-PorHerramienta'!$A$2:$A$2848,J$8,'B-PorHerramienta'!$J$2:$J$2848,$AC425,'B-PorHerramienta'!$K$2:$K$2848,$AD425,'B-PorHerramienta'!$L$2:$L$2848,$AE425)*$AI$6,$AJ$6))</f>
        <v/>
      </c>
      <c r="K425" s="48" t="str">
        <f>IF(COUNTIFS('B-PorHerramienta'!$A$2:$A$2848,K$8,'B-PorHerramienta'!$J$2:$J$2848,$AC425,'B-PorHerramienta'!$K$2:$K$2848,$AD425,'B-PorHerramienta'!$L$2:$L$2848,$AE425,'B-PorHerramienta'!$F$2:$F$2848,"&lt;&gt;")=0,"",ROUND(SUMIFS(INDEX('B-PorHerramienta'!$F$2:$I$2848,0,$AH$6),'B-PorHerramienta'!$A$2:$A$2848,K$8,'B-PorHerramienta'!$J$2:$J$2848,$AC425,'B-PorHerramienta'!$K$2:$K$2848,$AD425,'B-PorHerramienta'!$L$2:$L$2848,$AE425)*$AI$6,$AJ$6))</f>
        <v/>
      </c>
      <c r="L425" s="48" t="str">
        <f>IF(COUNTIFS('B-PorHerramienta'!$A$2:$A$2848,L$8,'B-PorHerramienta'!$J$2:$J$2848,$AC425,'B-PorHerramienta'!$K$2:$K$2848,$AD425,'B-PorHerramienta'!$L$2:$L$2848,$AE425,'B-PorHerramienta'!$F$2:$F$2848,"&lt;&gt;")=0,"",ROUND(SUMIFS(INDEX('B-PorHerramienta'!$F$2:$I$2848,0,$AH$6),'B-PorHerramienta'!$A$2:$A$2848,L$8,'B-PorHerramienta'!$J$2:$J$2848,$AC425,'B-PorHerramienta'!$K$2:$K$2848,$AD425,'B-PorHerramienta'!$L$2:$L$2848,$AE425)*$AI$6,$AJ$6))</f>
        <v/>
      </c>
      <c r="M425" s="48" t="str">
        <f>IF(COUNTIFS('B-PorHerramienta'!$A$2:$A$2848,M$8,'B-PorHerramienta'!$J$2:$J$2848,$AC425,'B-PorHerramienta'!$K$2:$K$2848,$AD425,'B-PorHerramienta'!$L$2:$L$2848,$AE425,'B-PorHerramienta'!$F$2:$F$2848,"&lt;&gt;")=0,"",ROUND(SUMIFS(INDEX('B-PorHerramienta'!$F$2:$I$2848,0,$AH$6),'B-PorHerramienta'!$A$2:$A$2848,M$8,'B-PorHerramienta'!$J$2:$J$2848,$AC425,'B-PorHerramienta'!$K$2:$K$2848,$AD425,'B-PorHerramienta'!$L$2:$L$2848,$AE425)*$AI$6,$AJ$6))</f>
        <v/>
      </c>
      <c r="N425" s="48" t="str">
        <f>IF(COUNTIFS('B-PorHerramienta'!$A$2:$A$2848,N$8,'B-PorHerramienta'!$J$2:$J$2848,$AC425,'B-PorHerramienta'!$K$2:$K$2848,$AD425,'B-PorHerramienta'!$L$2:$L$2848,$AE425,'B-PorHerramienta'!$F$2:$F$2848,"&lt;&gt;")=0,"",ROUND(SUMIFS(INDEX('B-PorHerramienta'!$F$2:$I$2848,0,$AH$6),'B-PorHerramienta'!$A$2:$A$2848,N$8,'B-PorHerramienta'!$J$2:$J$2848,$AC425,'B-PorHerramienta'!$K$2:$K$2848,$AD425,'B-PorHerramienta'!$L$2:$L$2848,$AE425)*$AI$6,$AJ$6))</f>
        <v/>
      </c>
      <c r="O425" s="48">
        <f>IF(COUNTIFS('B-PorHerramienta'!$A$2:$A$2848,O$8,'B-PorHerramienta'!$J$2:$J$2848,$AC425,'B-PorHerramienta'!$K$2:$K$2848,$AD425,'B-PorHerramienta'!$L$2:$L$2848,$AE425,'B-PorHerramienta'!$F$2:$F$2848,"&lt;&gt;")=0,"",ROUND(SUMIFS(INDEX('B-PorHerramienta'!$F$2:$I$2848,0,$AH$6),'B-PorHerramienta'!$A$2:$A$2848,O$8,'B-PorHerramienta'!$J$2:$J$2848,$AC425,'B-PorHerramienta'!$K$2:$K$2848,$AD425,'B-PorHerramienta'!$L$2:$L$2848,$AE425)*$AI$6,$AJ$6))</f>
        <v>8.0000000000000004E-4</v>
      </c>
      <c r="P425" s="48">
        <f>IF(COUNTIFS('B-PorHerramienta'!$A$2:$A$2848,P$8,'B-PorHerramienta'!$J$2:$J$2848,$AC425,'B-PorHerramienta'!$K$2:$K$2848,$AD425,'B-PorHerramienta'!$L$2:$L$2848,$AE425,'B-PorHerramienta'!$F$2:$F$2848,"&lt;&gt;")=0,"",ROUND(SUMIFS(INDEX('B-PorHerramienta'!$F$2:$I$2848,0,$AH$6),'B-PorHerramienta'!$A$2:$A$2848,P$8,'B-PorHerramienta'!$J$2:$J$2848,$AC425,'B-PorHerramienta'!$K$2:$K$2848,$AD425,'B-PorHerramienta'!$L$2:$L$2848,$AE425)*$AI$6,$AJ$6))</f>
        <v>6.9999999999999999E-4</v>
      </c>
      <c r="Q425" s="48">
        <f>IF(COUNTIFS('B-PorHerramienta'!$A$2:$A$2848,Q$8,'B-PorHerramienta'!$J$2:$J$2848,$AC425,'B-PorHerramienta'!$K$2:$K$2848,$AD425,'B-PorHerramienta'!$L$2:$L$2848,$AE425,'B-PorHerramienta'!$F$2:$F$2848,"&lt;&gt;")=0,"",ROUND(SUMIFS(INDEX('B-PorHerramienta'!$F$2:$I$2848,0,$AH$6),'B-PorHerramienta'!$A$2:$A$2848,Q$8,'B-PorHerramienta'!$J$2:$J$2848,$AC425,'B-PorHerramienta'!$K$2:$K$2848,$AD425,'B-PorHerramienta'!$L$2:$L$2848,$AE425)*$AI$6,$AJ$6))</f>
        <v>5.9999999999999995E-4</v>
      </c>
      <c r="R425" s="48" t="str">
        <f>IF(COUNTIFS('B-PorHerramienta'!$A$2:$A$2848,R$8,'B-PorHerramienta'!$J$2:$J$2848,$AC425,'B-PorHerramienta'!$K$2:$K$2848,$AD425,'B-PorHerramienta'!$L$2:$L$2848,$AE425,'B-PorHerramienta'!$F$2:$F$2848,"&lt;&gt;")=0,"",ROUND(SUMIFS(INDEX('B-PorHerramienta'!$F$2:$I$2848,0,$AH$6),'B-PorHerramienta'!$A$2:$A$2848,R$8,'B-PorHerramienta'!$J$2:$J$2848,$AC425,'B-PorHerramienta'!$K$2:$K$2848,$AD425,'B-PorHerramienta'!$L$2:$L$2848,$AE425)*$AI$6,$AJ$6))</f>
        <v/>
      </c>
      <c r="S425" s="48" t="str">
        <f>IF(COUNTIFS('B-PorHerramienta'!$A$2:$A$2848,S$8,'B-PorHerramienta'!$J$2:$J$2848,$AC425,'B-PorHerramienta'!$K$2:$K$2848,$AD425,'B-PorHerramienta'!$L$2:$L$2848,$AE425,'B-PorHerramienta'!$F$2:$F$2848,"&lt;&gt;")=0,"",ROUND(SUMIFS(INDEX('B-PorHerramienta'!$F$2:$I$2848,0,$AH$6),'B-PorHerramienta'!$A$2:$A$2848,S$8,'B-PorHerramienta'!$J$2:$J$2848,$AC425,'B-PorHerramienta'!$K$2:$K$2848,$AD425,'B-PorHerramienta'!$L$2:$L$2848,$AE425)*$AI$6,$AJ$6))</f>
        <v/>
      </c>
      <c r="T425" s="48" t="str">
        <f>IF(COUNTIFS('B-PorHerramienta'!$A$2:$A$2848,T$8,'B-PorHerramienta'!$J$2:$J$2848,$AC425,'B-PorHerramienta'!$K$2:$K$2848,$AD425,'B-PorHerramienta'!$L$2:$L$2848,$AE425,'B-PorHerramienta'!$F$2:$F$2848,"&lt;&gt;")=0,"",ROUND(SUMIFS(INDEX('B-PorHerramienta'!$F$2:$I$2848,0,$AH$6),'B-PorHerramienta'!$A$2:$A$2848,T$8,'B-PorHerramienta'!$J$2:$J$2848,$AC425,'B-PorHerramienta'!$K$2:$K$2848,$AD425,'B-PorHerramienta'!$L$2:$L$2848,$AE425)*$AI$6,$AJ$6))</f>
        <v/>
      </c>
      <c r="U425" s="48" t="str">
        <f>IF(COUNTIFS('B-PorHerramienta'!$A$2:$A$2848,U$8,'B-PorHerramienta'!$J$2:$J$2848,$AC425,'B-PorHerramienta'!$K$2:$K$2848,$AD425,'B-PorHerramienta'!$L$2:$L$2848,$AE425,'B-PorHerramienta'!$F$2:$F$2848,"&lt;&gt;")=0,"",ROUND(SUMIFS(INDEX('B-PorHerramienta'!$F$2:$I$2848,0,$AH$6),'B-PorHerramienta'!$A$2:$A$2848,U$8,'B-PorHerramienta'!$J$2:$J$2848,$AC425,'B-PorHerramienta'!$K$2:$K$2848,$AD425,'B-PorHerramienta'!$L$2:$L$2848,$AE425)*$AI$6,$AJ$6))</f>
        <v/>
      </c>
      <c r="V425" s="48" t="str">
        <f>IF(COUNTIFS('B-PorHerramienta'!$A$2:$A$2848,V$8,'B-PorHerramienta'!$J$2:$J$2848,$AC425,'B-PorHerramienta'!$K$2:$K$2848,$AD425,'B-PorHerramienta'!$L$2:$L$2848,$AE425,'B-PorHerramienta'!$F$2:$F$2848,"&lt;&gt;")=0,"",ROUND(SUMIFS(INDEX('B-PorHerramienta'!$F$2:$I$2848,0,$AH$6),'B-PorHerramienta'!$A$2:$A$2848,V$8,'B-PorHerramienta'!$J$2:$J$2848,$AC425,'B-PorHerramienta'!$K$2:$K$2848,$AD425,'B-PorHerramienta'!$L$2:$L$2848,$AE425)*$AI$6,$AJ$6))</f>
        <v/>
      </c>
      <c r="W425" s="48" t="str">
        <f>IF(COUNTIFS('B-PorHerramienta'!$A$2:$A$2848,W$8,'B-PorHerramienta'!$J$2:$J$2848,$AC425,'B-PorHerramienta'!$K$2:$K$2848,$AD425,'B-PorHerramienta'!$L$2:$L$2848,$AE425,'B-PorHerramienta'!$F$2:$F$2848,"&lt;&gt;")=0,"",ROUND(SUMIFS(INDEX('B-PorHerramienta'!$F$2:$I$2848,0,$AH$6),'B-PorHerramienta'!$A$2:$A$2848,W$8,'B-PorHerramienta'!$J$2:$J$2848,$AC425,'B-PorHerramienta'!$K$2:$K$2848,$AD425,'B-PorHerramienta'!$L$2:$L$2848,$AE425)*$AI$6,$AJ$6))</f>
        <v/>
      </c>
      <c r="X425" s="48" t="str">
        <f>IF(COUNTIFS('B-PorHerramienta'!$A$2:$A$2848,X$8,'B-PorHerramienta'!$J$2:$J$2848,$AC425,'B-PorHerramienta'!$K$2:$K$2848,$AD425,'B-PorHerramienta'!$L$2:$L$2848,$AE425,'B-PorHerramienta'!$F$2:$F$2848,"&lt;&gt;")=0,"",ROUND(SUMIFS(INDEX('B-PorHerramienta'!$F$2:$I$2848,0,$AH$6),'B-PorHerramienta'!$A$2:$A$2848,X$8,'B-PorHerramienta'!$J$2:$J$2848,$AC425,'B-PorHerramienta'!$K$2:$K$2848,$AD425,'B-PorHerramienta'!$L$2:$L$2848,$AE425)*$AI$6,$AJ$6))</f>
        <v/>
      </c>
      <c r="Y425" s="48" t="str">
        <f>IF(COUNTIFS('B-PorHerramienta'!$A$2:$A$2848,Y$8,'B-PorHerramienta'!$J$2:$J$2848,$AC425,'B-PorHerramienta'!$K$2:$K$2848,$AD425,'B-PorHerramienta'!$L$2:$L$2848,$AE425,'B-PorHerramienta'!$F$2:$F$2848,"&lt;&gt;")=0,"",ROUND(SUMIFS(INDEX('B-PorHerramienta'!$F$2:$I$2848,0,$AH$6),'B-PorHerramienta'!$A$2:$A$2848,Y$8,'B-PorHerramienta'!$J$2:$J$2848,$AC425,'B-PorHerramienta'!$K$2:$K$2848,$AD425,'B-PorHerramienta'!$L$2:$L$2848,$AE425)*$AI$6,$AJ$6))</f>
        <v/>
      </c>
      <c r="Z425" s="48" t="str">
        <f>IF(COUNTIFS('B-PorHerramienta'!$A$2:$A$2848,Z$8,'B-PorHerramienta'!$J$2:$J$2848,$AC425,'B-PorHerramienta'!$K$2:$K$2848,$AD425,'B-PorHerramienta'!$L$2:$L$2848,$AE425,'B-PorHerramienta'!$F$2:$F$2848,"&lt;&gt;")=0,"",ROUND(SUMIFS(INDEX('B-PorHerramienta'!$F$2:$I$2848,0,$AH$6),'B-PorHerramienta'!$A$2:$A$2848,Z$8,'B-PorHerramienta'!$J$2:$J$2848,$AC425,'B-PorHerramienta'!$K$2:$K$2848,$AD425,'B-PorHerramienta'!$L$2:$L$2848,$AE425)*$AI$6,$AJ$6))</f>
        <v/>
      </c>
      <c r="AA425" s="6"/>
      <c r="AB425" s="35">
        <v>2</v>
      </c>
      <c r="AC425" s="35" t="s">
        <v>1202</v>
      </c>
      <c r="AD425" s="35" t="s">
        <v>5</v>
      </c>
      <c r="AE425" s="35" t="s">
        <v>1800</v>
      </c>
      <c r="AF425" s="35"/>
      <c r="AG425" s="35"/>
      <c r="AH425" s="35"/>
      <c r="AI425" s="35"/>
      <c r="AJ425" s="35"/>
      <c r="AK425" s="35"/>
    </row>
    <row r="426" spans="1:37" hidden="1" outlineLevel="1" collapsed="1" x14ac:dyDescent="0.25">
      <c r="A426" s="46" t="s">
        <v>303</v>
      </c>
      <c r="B426" s="47" t="s">
        <v>1867</v>
      </c>
      <c r="C426" s="48" t="str">
        <f>IF(COUNTIFS('B-PorHerramienta'!$A$2:$A$2848,C$8,'B-PorHerramienta'!$J$2:$J$2848,$AC426,'B-PorHerramienta'!$K$2:$K$2848,$AD426,'B-PorHerramienta'!$L$2:$L$2848,$AE426,'B-PorHerramienta'!$F$2:$F$2848,"&lt;&gt;")=0,"",ROUND(SUMIFS(INDEX('B-PorHerramienta'!$F$2:$I$2848,0,$AH$6),'B-PorHerramienta'!$A$2:$A$2848,C$8,'B-PorHerramienta'!$J$2:$J$2848,$AC426,'B-PorHerramienta'!$K$2:$K$2848,$AD426,'B-PorHerramienta'!$L$2:$L$2848,$AE426)*$AI$6,$AJ$6))</f>
        <v/>
      </c>
      <c r="D426" s="48" t="str">
        <f>IF(COUNTIFS('B-PorHerramienta'!$A$2:$A$2848,D$8,'B-PorHerramienta'!$J$2:$J$2848,$AC426,'B-PorHerramienta'!$K$2:$K$2848,$AD426,'B-PorHerramienta'!$L$2:$L$2848,$AE426,'B-PorHerramienta'!$F$2:$F$2848,"&lt;&gt;")=0,"",ROUND(SUMIFS(INDEX('B-PorHerramienta'!$F$2:$I$2848,0,$AH$6),'B-PorHerramienta'!$A$2:$A$2848,D$8,'B-PorHerramienta'!$J$2:$J$2848,$AC426,'B-PorHerramienta'!$K$2:$K$2848,$AD426,'B-PorHerramienta'!$L$2:$L$2848,$AE426)*$AI$6,$AJ$6))</f>
        <v/>
      </c>
      <c r="E426" s="48" t="str">
        <f>IF(COUNTIFS('B-PorHerramienta'!$A$2:$A$2848,E$8,'B-PorHerramienta'!$J$2:$J$2848,$AC426,'B-PorHerramienta'!$K$2:$K$2848,$AD426,'B-PorHerramienta'!$L$2:$L$2848,$AE426,'B-PorHerramienta'!$F$2:$F$2848,"&lt;&gt;")=0,"",ROUND(SUMIFS(INDEX('B-PorHerramienta'!$F$2:$I$2848,0,$AH$6),'B-PorHerramienta'!$A$2:$A$2848,E$8,'B-PorHerramienta'!$J$2:$J$2848,$AC426,'B-PorHerramienta'!$K$2:$K$2848,$AD426,'B-PorHerramienta'!$L$2:$L$2848,$AE426)*$AI$6,$AJ$6))</f>
        <v/>
      </c>
      <c r="F426" s="48" t="str">
        <f>IF(COUNTIFS('B-PorHerramienta'!$A$2:$A$2848,F$8,'B-PorHerramienta'!$J$2:$J$2848,$AC426,'B-PorHerramienta'!$K$2:$K$2848,$AD426,'B-PorHerramienta'!$L$2:$L$2848,$AE426,'B-PorHerramienta'!$F$2:$F$2848,"&lt;&gt;")=0,"",ROUND(SUMIFS(INDEX('B-PorHerramienta'!$F$2:$I$2848,0,$AH$6),'B-PorHerramienta'!$A$2:$A$2848,F$8,'B-PorHerramienta'!$J$2:$J$2848,$AC426,'B-PorHerramienta'!$K$2:$K$2848,$AD426,'B-PorHerramienta'!$L$2:$L$2848,$AE426)*$AI$6,$AJ$6))</f>
        <v/>
      </c>
      <c r="G426" s="48" t="str">
        <f>IF(COUNTIFS('B-PorHerramienta'!$A$2:$A$2848,G$8,'B-PorHerramienta'!$J$2:$J$2848,$AC426,'B-PorHerramienta'!$K$2:$K$2848,$AD426,'B-PorHerramienta'!$L$2:$L$2848,$AE426,'B-PorHerramienta'!$F$2:$F$2848,"&lt;&gt;")=0,"",ROUND(SUMIFS(INDEX('B-PorHerramienta'!$F$2:$I$2848,0,$AH$6),'B-PorHerramienta'!$A$2:$A$2848,G$8,'B-PorHerramienta'!$J$2:$J$2848,$AC426,'B-PorHerramienta'!$K$2:$K$2848,$AD426,'B-PorHerramienta'!$L$2:$L$2848,$AE426)*$AI$6,$AJ$6))</f>
        <v/>
      </c>
      <c r="H426" s="48" t="str">
        <f>IF(COUNTIFS('B-PorHerramienta'!$A$2:$A$2848,H$8,'B-PorHerramienta'!$J$2:$J$2848,$AC426,'B-PorHerramienta'!$K$2:$K$2848,$AD426,'B-PorHerramienta'!$L$2:$L$2848,$AE426,'B-PorHerramienta'!$F$2:$F$2848,"&lt;&gt;")=0,"",ROUND(SUMIFS(INDEX('B-PorHerramienta'!$F$2:$I$2848,0,$AH$6),'B-PorHerramienta'!$A$2:$A$2848,H$8,'B-PorHerramienta'!$J$2:$J$2848,$AC426,'B-PorHerramienta'!$K$2:$K$2848,$AD426,'B-PorHerramienta'!$L$2:$L$2848,$AE426)*$AI$6,$AJ$6))</f>
        <v/>
      </c>
      <c r="I426" s="48" t="str">
        <f>IF(COUNTIFS('B-PorHerramienta'!$A$2:$A$2848,I$8,'B-PorHerramienta'!$J$2:$J$2848,$AC426,'B-PorHerramienta'!$K$2:$K$2848,$AD426,'B-PorHerramienta'!$L$2:$L$2848,$AE426,'B-PorHerramienta'!$F$2:$F$2848,"&lt;&gt;")=0,"",ROUND(SUMIFS(INDEX('B-PorHerramienta'!$F$2:$I$2848,0,$AH$6),'B-PorHerramienta'!$A$2:$A$2848,I$8,'B-PorHerramienta'!$J$2:$J$2848,$AC426,'B-PorHerramienta'!$K$2:$K$2848,$AD426,'B-PorHerramienta'!$L$2:$L$2848,$AE426)*$AI$6,$AJ$6))</f>
        <v/>
      </c>
      <c r="J426" s="48" t="str">
        <f>IF(COUNTIFS('B-PorHerramienta'!$A$2:$A$2848,J$8,'B-PorHerramienta'!$J$2:$J$2848,$AC426,'B-PorHerramienta'!$K$2:$K$2848,$AD426,'B-PorHerramienta'!$L$2:$L$2848,$AE426,'B-PorHerramienta'!$F$2:$F$2848,"&lt;&gt;")=0,"",ROUND(SUMIFS(INDEX('B-PorHerramienta'!$F$2:$I$2848,0,$AH$6),'B-PorHerramienta'!$A$2:$A$2848,J$8,'B-PorHerramienta'!$J$2:$J$2848,$AC426,'B-PorHerramienta'!$K$2:$K$2848,$AD426,'B-PorHerramienta'!$L$2:$L$2848,$AE426)*$AI$6,$AJ$6))</f>
        <v/>
      </c>
      <c r="K426" s="48">
        <f>IF(COUNTIFS('B-PorHerramienta'!$A$2:$A$2848,K$8,'B-PorHerramienta'!$J$2:$J$2848,$AC426,'B-PorHerramienta'!$K$2:$K$2848,$AD426,'B-PorHerramienta'!$L$2:$L$2848,$AE426,'B-PorHerramienta'!$F$2:$F$2848,"&lt;&gt;")=0,"",ROUND(SUMIFS(INDEX('B-PorHerramienta'!$F$2:$I$2848,0,$AH$6),'B-PorHerramienta'!$A$2:$A$2848,K$8,'B-PorHerramienta'!$J$2:$J$2848,$AC426,'B-PorHerramienta'!$K$2:$K$2848,$AD426,'B-PorHerramienta'!$L$2:$L$2848,$AE426)*$AI$6,$AJ$6))</f>
        <v>0.49469999999999997</v>
      </c>
      <c r="L426" s="48">
        <f>IF(COUNTIFS('B-PorHerramienta'!$A$2:$A$2848,L$8,'B-PorHerramienta'!$J$2:$J$2848,$AC426,'B-PorHerramienta'!$K$2:$K$2848,$AD426,'B-PorHerramienta'!$L$2:$L$2848,$AE426,'B-PorHerramienta'!$F$2:$F$2848,"&lt;&gt;")=0,"",ROUND(SUMIFS(INDEX('B-PorHerramienta'!$F$2:$I$2848,0,$AH$6),'B-PorHerramienta'!$A$2:$A$2848,L$8,'B-PorHerramienta'!$J$2:$J$2848,$AC426,'B-PorHerramienta'!$K$2:$K$2848,$AD426,'B-PorHerramienta'!$L$2:$L$2848,$AE426)*$AI$6,$AJ$6))</f>
        <v>0.4158</v>
      </c>
      <c r="M426" s="48">
        <f>IF(COUNTIFS('B-PorHerramienta'!$A$2:$A$2848,M$8,'B-PorHerramienta'!$J$2:$J$2848,$AC426,'B-PorHerramienta'!$K$2:$K$2848,$AD426,'B-PorHerramienta'!$L$2:$L$2848,$AE426,'B-PorHerramienta'!$F$2:$F$2848,"&lt;&gt;")=0,"",ROUND(SUMIFS(INDEX('B-PorHerramienta'!$F$2:$I$2848,0,$AH$6),'B-PorHerramienta'!$A$2:$A$2848,M$8,'B-PorHerramienta'!$J$2:$J$2848,$AC426,'B-PorHerramienta'!$K$2:$K$2848,$AD426,'B-PorHerramienta'!$L$2:$L$2848,$AE426)*$AI$6,$AJ$6))</f>
        <v>0.3584</v>
      </c>
      <c r="N426" s="48">
        <f>IF(COUNTIFS('B-PorHerramienta'!$A$2:$A$2848,N$8,'B-PorHerramienta'!$J$2:$J$2848,$AC426,'B-PorHerramienta'!$K$2:$K$2848,$AD426,'B-PorHerramienta'!$L$2:$L$2848,$AE426,'B-PorHerramienta'!$F$2:$F$2848,"&lt;&gt;")=0,"",ROUND(SUMIFS(INDEX('B-PorHerramienta'!$F$2:$I$2848,0,$AH$6),'B-PorHerramienta'!$A$2:$A$2848,N$8,'B-PorHerramienta'!$J$2:$J$2848,$AC426,'B-PorHerramienta'!$K$2:$K$2848,$AD426,'B-PorHerramienta'!$L$2:$L$2848,$AE426)*$AI$6,$AJ$6))</f>
        <v>0.30459999999999998</v>
      </c>
      <c r="O426" s="48">
        <f>IF(COUNTIFS('B-PorHerramienta'!$A$2:$A$2848,O$8,'B-PorHerramienta'!$J$2:$J$2848,$AC426,'B-PorHerramienta'!$K$2:$K$2848,$AD426,'B-PorHerramienta'!$L$2:$L$2848,$AE426,'B-PorHerramienta'!$F$2:$F$2848,"&lt;&gt;")=0,"",ROUND(SUMIFS(INDEX('B-PorHerramienta'!$F$2:$I$2848,0,$AH$6),'B-PorHerramienta'!$A$2:$A$2848,O$8,'B-PorHerramienta'!$J$2:$J$2848,$AC426,'B-PorHerramienta'!$K$2:$K$2848,$AD426,'B-PorHerramienta'!$L$2:$L$2848,$AE426)*$AI$6,$AJ$6))</f>
        <v>6.0600000000000001E-2</v>
      </c>
      <c r="P426" s="48">
        <f>IF(COUNTIFS('B-PorHerramienta'!$A$2:$A$2848,P$8,'B-PorHerramienta'!$J$2:$J$2848,$AC426,'B-PorHerramienta'!$K$2:$K$2848,$AD426,'B-PorHerramienta'!$L$2:$L$2848,$AE426,'B-PorHerramienta'!$F$2:$F$2848,"&lt;&gt;")=0,"",ROUND(SUMIFS(INDEX('B-PorHerramienta'!$F$2:$I$2848,0,$AH$6),'B-PorHerramienta'!$A$2:$A$2848,P$8,'B-PorHerramienta'!$J$2:$J$2848,$AC426,'B-PorHerramienta'!$K$2:$K$2848,$AD426,'B-PorHerramienta'!$L$2:$L$2848,$AE426)*$AI$6,$AJ$6))</f>
        <v>5.2200000000000003E-2</v>
      </c>
      <c r="Q426" s="48">
        <f>IF(COUNTIFS('B-PorHerramienta'!$A$2:$A$2848,Q$8,'B-PorHerramienta'!$J$2:$J$2848,$AC426,'B-PorHerramienta'!$K$2:$K$2848,$AD426,'B-PorHerramienta'!$L$2:$L$2848,$AE426,'B-PorHerramienta'!$F$2:$F$2848,"&lt;&gt;")=0,"",ROUND(SUMIFS(INDEX('B-PorHerramienta'!$F$2:$I$2848,0,$AH$6),'B-PorHerramienta'!$A$2:$A$2848,Q$8,'B-PorHerramienta'!$J$2:$J$2848,$AC426,'B-PorHerramienta'!$K$2:$K$2848,$AD426,'B-PorHerramienta'!$L$2:$L$2848,$AE426)*$AI$6,$AJ$6))</f>
        <v>7.2599999999999998E-2</v>
      </c>
      <c r="R426" s="48">
        <f>IF(COUNTIFS('B-PorHerramienta'!$A$2:$A$2848,R$8,'B-PorHerramienta'!$J$2:$J$2848,$AC426,'B-PorHerramienta'!$K$2:$K$2848,$AD426,'B-PorHerramienta'!$L$2:$L$2848,$AE426,'B-PorHerramienta'!$F$2:$F$2848,"&lt;&gt;")=0,"",ROUND(SUMIFS(INDEX('B-PorHerramienta'!$F$2:$I$2848,0,$AH$6),'B-PorHerramienta'!$A$2:$A$2848,R$8,'B-PorHerramienta'!$J$2:$J$2848,$AC426,'B-PorHerramienta'!$K$2:$K$2848,$AD426,'B-PorHerramienta'!$L$2:$L$2848,$AE426)*$AI$6,$AJ$6))</f>
        <v>0.1195</v>
      </c>
      <c r="S426" s="48">
        <f>IF(COUNTIFS('B-PorHerramienta'!$A$2:$A$2848,S$8,'B-PorHerramienta'!$J$2:$J$2848,$AC426,'B-PorHerramienta'!$K$2:$K$2848,$AD426,'B-PorHerramienta'!$L$2:$L$2848,$AE426,'B-PorHerramienta'!$F$2:$F$2848,"&lt;&gt;")=0,"",ROUND(SUMIFS(INDEX('B-PorHerramienta'!$F$2:$I$2848,0,$AH$6),'B-PorHerramienta'!$A$2:$A$2848,S$8,'B-PorHerramienta'!$J$2:$J$2848,$AC426,'B-PorHerramienta'!$K$2:$K$2848,$AD426,'B-PorHerramienta'!$L$2:$L$2848,$AE426)*$AI$6,$AJ$6))</f>
        <v>0.10009999999999999</v>
      </c>
      <c r="T426" s="48">
        <f>IF(COUNTIFS('B-PorHerramienta'!$A$2:$A$2848,T$8,'B-PorHerramienta'!$J$2:$J$2848,$AC426,'B-PorHerramienta'!$K$2:$K$2848,$AD426,'B-PorHerramienta'!$L$2:$L$2848,$AE426,'B-PorHerramienta'!$F$2:$F$2848,"&lt;&gt;")=0,"",ROUND(SUMIFS(INDEX('B-PorHerramienta'!$F$2:$I$2848,0,$AH$6),'B-PorHerramienta'!$A$2:$A$2848,T$8,'B-PorHerramienta'!$J$2:$J$2848,$AC426,'B-PorHerramienta'!$K$2:$K$2848,$AD426,'B-PorHerramienta'!$L$2:$L$2848,$AE426)*$AI$6,$AJ$6))</f>
        <v>8.0799999999999997E-2</v>
      </c>
      <c r="U426" s="48">
        <f>IF(COUNTIFS('B-PorHerramienta'!$A$2:$A$2848,U$8,'B-PorHerramienta'!$J$2:$J$2848,$AC426,'B-PorHerramienta'!$K$2:$K$2848,$AD426,'B-PorHerramienta'!$L$2:$L$2848,$AE426,'B-PorHerramienta'!$F$2:$F$2848,"&lt;&gt;")=0,"",ROUND(SUMIFS(INDEX('B-PorHerramienta'!$F$2:$I$2848,0,$AH$6),'B-PorHerramienta'!$A$2:$A$2848,U$8,'B-PorHerramienta'!$J$2:$J$2848,$AC426,'B-PorHerramienta'!$K$2:$K$2848,$AD426,'B-PorHerramienta'!$L$2:$L$2848,$AE426)*$AI$6,$AJ$6))</f>
        <v>8.9399999999999993E-2</v>
      </c>
      <c r="V426" s="48">
        <f>IF(COUNTIFS('B-PorHerramienta'!$A$2:$A$2848,V$8,'B-PorHerramienta'!$J$2:$J$2848,$AC426,'B-PorHerramienta'!$K$2:$K$2848,$AD426,'B-PorHerramienta'!$L$2:$L$2848,$AE426,'B-PorHerramienta'!$F$2:$F$2848,"&lt;&gt;")=0,"",ROUND(SUMIFS(INDEX('B-PorHerramienta'!$F$2:$I$2848,0,$AH$6),'B-PorHerramienta'!$A$2:$A$2848,V$8,'B-PorHerramienta'!$J$2:$J$2848,$AC426,'B-PorHerramienta'!$K$2:$K$2848,$AD426,'B-PorHerramienta'!$L$2:$L$2848,$AE426)*$AI$6,$AJ$6))</f>
        <v>9.7000000000000003E-2</v>
      </c>
      <c r="W426" s="48">
        <f>IF(COUNTIFS('B-PorHerramienta'!$A$2:$A$2848,W$8,'B-PorHerramienta'!$J$2:$J$2848,$AC426,'B-PorHerramienta'!$K$2:$K$2848,$AD426,'B-PorHerramienta'!$L$2:$L$2848,$AE426,'B-PorHerramienta'!$F$2:$F$2848,"&lt;&gt;")=0,"",ROUND(SUMIFS(INDEX('B-PorHerramienta'!$F$2:$I$2848,0,$AH$6),'B-PorHerramienta'!$A$2:$A$2848,W$8,'B-PorHerramienta'!$J$2:$J$2848,$AC426,'B-PorHerramienta'!$K$2:$K$2848,$AD426,'B-PorHerramienta'!$L$2:$L$2848,$AE426)*$AI$6,$AJ$6))</f>
        <v>9.9199999999999997E-2</v>
      </c>
      <c r="X426" s="48">
        <f>IF(COUNTIFS('B-PorHerramienta'!$A$2:$A$2848,X$8,'B-PorHerramienta'!$J$2:$J$2848,$AC426,'B-PorHerramienta'!$K$2:$K$2848,$AD426,'B-PorHerramienta'!$L$2:$L$2848,$AE426,'B-PorHerramienta'!$F$2:$F$2848,"&lt;&gt;")=0,"",ROUND(SUMIFS(INDEX('B-PorHerramienta'!$F$2:$I$2848,0,$AH$6),'B-PorHerramienta'!$A$2:$A$2848,X$8,'B-PorHerramienta'!$J$2:$J$2848,$AC426,'B-PorHerramienta'!$K$2:$K$2848,$AD426,'B-PorHerramienta'!$L$2:$L$2848,$AE426)*$AI$6,$AJ$6))</f>
        <v>0.1106</v>
      </c>
      <c r="Y426" s="48">
        <f>IF(COUNTIFS('B-PorHerramienta'!$A$2:$A$2848,Y$8,'B-PorHerramienta'!$J$2:$J$2848,$AC426,'B-PorHerramienta'!$K$2:$K$2848,$AD426,'B-PorHerramienta'!$L$2:$L$2848,$AE426,'B-PorHerramienta'!$F$2:$F$2848,"&lt;&gt;")=0,"",ROUND(SUMIFS(INDEX('B-PorHerramienta'!$F$2:$I$2848,0,$AH$6),'B-PorHerramienta'!$A$2:$A$2848,Y$8,'B-PorHerramienta'!$J$2:$J$2848,$AC426,'B-PorHerramienta'!$K$2:$K$2848,$AD426,'B-PorHerramienta'!$L$2:$L$2848,$AE426)*$AI$6,$AJ$6))</f>
        <v>9.0300000000000005E-2</v>
      </c>
      <c r="Z426" s="48">
        <f>IF(COUNTIFS('B-PorHerramienta'!$A$2:$A$2848,Z$8,'B-PorHerramienta'!$J$2:$J$2848,$AC426,'B-PorHerramienta'!$K$2:$K$2848,$AD426,'B-PorHerramienta'!$L$2:$L$2848,$AE426,'B-PorHerramienta'!$F$2:$F$2848,"&lt;&gt;")=0,"",ROUND(SUMIFS(INDEX('B-PorHerramienta'!$F$2:$I$2848,0,$AH$6),'B-PorHerramienta'!$A$2:$A$2848,Z$8,'B-PorHerramienta'!$J$2:$J$2848,$AC426,'B-PorHerramienta'!$K$2:$K$2848,$AD426,'B-PorHerramienta'!$L$2:$L$2848,$AE426)*$AI$6,$AJ$6))</f>
        <v>6.93E-2</v>
      </c>
      <c r="AA426" s="6"/>
      <c r="AB426" s="35">
        <v>1</v>
      </c>
      <c r="AC426" s="35" t="s">
        <v>1202</v>
      </c>
      <c r="AD426" s="35" t="s">
        <v>303</v>
      </c>
      <c r="AE426" s="35" t="s">
        <v>88</v>
      </c>
      <c r="AF426" s="35"/>
      <c r="AG426" s="35"/>
      <c r="AH426" s="35"/>
      <c r="AI426" s="35"/>
      <c r="AJ426" s="35"/>
      <c r="AK426" s="35"/>
    </row>
    <row r="427" spans="1:37" hidden="1" outlineLevel="2" collapsed="1" x14ac:dyDescent="0.25">
      <c r="A427" s="49" t="s">
        <v>2751</v>
      </c>
      <c r="B427" s="47" t="s">
        <v>2750</v>
      </c>
      <c r="C427" s="48" t="str">
        <f>IF(COUNTIFS('B-PorHerramienta'!$A$2:$A$2848,C$8,'B-PorHerramienta'!$J$2:$J$2848,$AC427,'B-PorHerramienta'!$K$2:$K$2848,$AD427,'B-PorHerramienta'!$L$2:$L$2848,$AE427,'B-PorHerramienta'!$F$2:$F$2848,"&lt;&gt;")=0,"",ROUND(SUMIFS(INDEX('B-PorHerramienta'!$F$2:$I$2848,0,$AH$6),'B-PorHerramienta'!$A$2:$A$2848,C$8,'B-PorHerramienta'!$J$2:$J$2848,$AC427,'B-PorHerramienta'!$K$2:$K$2848,$AD427,'B-PorHerramienta'!$L$2:$L$2848,$AE427)*$AI$6,$AJ$6))</f>
        <v/>
      </c>
      <c r="D427" s="48" t="str">
        <f>IF(COUNTIFS('B-PorHerramienta'!$A$2:$A$2848,D$8,'B-PorHerramienta'!$J$2:$J$2848,$AC427,'B-PorHerramienta'!$K$2:$K$2848,$AD427,'B-PorHerramienta'!$L$2:$L$2848,$AE427,'B-PorHerramienta'!$F$2:$F$2848,"&lt;&gt;")=0,"",ROUND(SUMIFS(INDEX('B-PorHerramienta'!$F$2:$I$2848,0,$AH$6),'B-PorHerramienta'!$A$2:$A$2848,D$8,'B-PorHerramienta'!$J$2:$J$2848,$AC427,'B-PorHerramienta'!$K$2:$K$2848,$AD427,'B-PorHerramienta'!$L$2:$L$2848,$AE427)*$AI$6,$AJ$6))</f>
        <v/>
      </c>
      <c r="E427" s="48" t="str">
        <f>IF(COUNTIFS('B-PorHerramienta'!$A$2:$A$2848,E$8,'B-PorHerramienta'!$J$2:$J$2848,$AC427,'B-PorHerramienta'!$K$2:$K$2848,$AD427,'B-PorHerramienta'!$L$2:$L$2848,$AE427,'B-PorHerramienta'!$F$2:$F$2848,"&lt;&gt;")=0,"",ROUND(SUMIFS(INDEX('B-PorHerramienta'!$F$2:$I$2848,0,$AH$6),'B-PorHerramienta'!$A$2:$A$2848,E$8,'B-PorHerramienta'!$J$2:$J$2848,$AC427,'B-PorHerramienta'!$K$2:$K$2848,$AD427,'B-PorHerramienta'!$L$2:$L$2848,$AE427)*$AI$6,$AJ$6))</f>
        <v/>
      </c>
      <c r="F427" s="48" t="str">
        <f>IF(COUNTIFS('B-PorHerramienta'!$A$2:$A$2848,F$8,'B-PorHerramienta'!$J$2:$J$2848,$AC427,'B-PorHerramienta'!$K$2:$K$2848,$AD427,'B-PorHerramienta'!$L$2:$L$2848,$AE427,'B-PorHerramienta'!$F$2:$F$2848,"&lt;&gt;")=0,"",ROUND(SUMIFS(INDEX('B-PorHerramienta'!$F$2:$I$2848,0,$AH$6),'B-PorHerramienta'!$A$2:$A$2848,F$8,'B-PorHerramienta'!$J$2:$J$2848,$AC427,'B-PorHerramienta'!$K$2:$K$2848,$AD427,'B-PorHerramienta'!$L$2:$L$2848,$AE427)*$AI$6,$AJ$6))</f>
        <v/>
      </c>
      <c r="G427" s="48" t="str">
        <f>IF(COUNTIFS('B-PorHerramienta'!$A$2:$A$2848,G$8,'B-PorHerramienta'!$J$2:$J$2848,$AC427,'B-PorHerramienta'!$K$2:$K$2848,$AD427,'B-PorHerramienta'!$L$2:$L$2848,$AE427,'B-PorHerramienta'!$F$2:$F$2848,"&lt;&gt;")=0,"",ROUND(SUMIFS(INDEX('B-PorHerramienta'!$F$2:$I$2848,0,$AH$6),'B-PorHerramienta'!$A$2:$A$2848,G$8,'B-PorHerramienta'!$J$2:$J$2848,$AC427,'B-PorHerramienta'!$K$2:$K$2848,$AD427,'B-PorHerramienta'!$L$2:$L$2848,$AE427)*$AI$6,$AJ$6))</f>
        <v/>
      </c>
      <c r="H427" s="48" t="str">
        <f>IF(COUNTIFS('B-PorHerramienta'!$A$2:$A$2848,H$8,'B-PorHerramienta'!$J$2:$J$2848,$AC427,'B-PorHerramienta'!$K$2:$K$2848,$AD427,'B-PorHerramienta'!$L$2:$L$2848,$AE427,'B-PorHerramienta'!$F$2:$F$2848,"&lt;&gt;")=0,"",ROUND(SUMIFS(INDEX('B-PorHerramienta'!$F$2:$I$2848,0,$AH$6),'B-PorHerramienta'!$A$2:$A$2848,H$8,'B-PorHerramienta'!$J$2:$J$2848,$AC427,'B-PorHerramienta'!$K$2:$K$2848,$AD427,'B-PorHerramienta'!$L$2:$L$2848,$AE427)*$AI$6,$AJ$6))</f>
        <v/>
      </c>
      <c r="I427" s="48" t="str">
        <f>IF(COUNTIFS('B-PorHerramienta'!$A$2:$A$2848,I$8,'B-PorHerramienta'!$J$2:$J$2848,$AC427,'B-PorHerramienta'!$K$2:$K$2848,$AD427,'B-PorHerramienta'!$L$2:$L$2848,$AE427,'B-PorHerramienta'!$F$2:$F$2848,"&lt;&gt;")=0,"",ROUND(SUMIFS(INDEX('B-PorHerramienta'!$F$2:$I$2848,0,$AH$6),'B-PorHerramienta'!$A$2:$A$2848,I$8,'B-PorHerramienta'!$J$2:$J$2848,$AC427,'B-PorHerramienta'!$K$2:$K$2848,$AD427,'B-PorHerramienta'!$L$2:$L$2848,$AE427)*$AI$6,$AJ$6))</f>
        <v/>
      </c>
      <c r="J427" s="48" t="str">
        <f>IF(COUNTIFS('B-PorHerramienta'!$A$2:$A$2848,J$8,'B-PorHerramienta'!$J$2:$J$2848,$AC427,'B-PorHerramienta'!$K$2:$K$2848,$AD427,'B-PorHerramienta'!$L$2:$L$2848,$AE427,'B-PorHerramienta'!$F$2:$F$2848,"&lt;&gt;")=0,"",ROUND(SUMIFS(INDEX('B-PorHerramienta'!$F$2:$I$2848,0,$AH$6),'B-PorHerramienta'!$A$2:$A$2848,J$8,'B-PorHerramienta'!$J$2:$J$2848,$AC427,'B-PorHerramienta'!$K$2:$K$2848,$AD427,'B-PorHerramienta'!$L$2:$L$2848,$AE427)*$AI$6,$AJ$6))</f>
        <v/>
      </c>
      <c r="K427" s="48" t="str">
        <f>IF(COUNTIFS('B-PorHerramienta'!$A$2:$A$2848,K$8,'B-PorHerramienta'!$J$2:$J$2848,$AC427,'B-PorHerramienta'!$K$2:$K$2848,$AD427,'B-PorHerramienta'!$L$2:$L$2848,$AE427,'B-PorHerramienta'!$F$2:$F$2848,"&lt;&gt;")=0,"",ROUND(SUMIFS(INDEX('B-PorHerramienta'!$F$2:$I$2848,0,$AH$6),'B-PorHerramienta'!$A$2:$A$2848,K$8,'B-PorHerramienta'!$J$2:$J$2848,$AC427,'B-PorHerramienta'!$K$2:$K$2848,$AD427,'B-PorHerramienta'!$L$2:$L$2848,$AE427)*$AI$6,$AJ$6))</f>
        <v/>
      </c>
      <c r="L427" s="48" t="str">
        <f>IF(COUNTIFS('B-PorHerramienta'!$A$2:$A$2848,L$8,'B-PorHerramienta'!$J$2:$J$2848,$AC427,'B-PorHerramienta'!$K$2:$K$2848,$AD427,'B-PorHerramienta'!$L$2:$L$2848,$AE427,'B-PorHerramienta'!$F$2:$F$2848,"&lt;&gt;")=0,"",ROUND(SUMIFS(INDEX('B-PorHerramienta'!$F$2:$I$2848,0,$AH$6),'B-PorHerramienta'!$A$2:$A$2848,L$8,'B-PorHerramienta'!$J$2:$J$2848,$AC427,'B-PorHerramienta'!$K$2:$K$2848,$AD427,'B-PorHerramienta'!$L$2:$L$2848,$AE427)*$AI$6,$AJ$6))</f>
        <v/>
      </c>
      <c r="M427" s="48" t="str">
        <f>IF(COUNTIFS('B-PorHerramienta'!$A$2:$A$2848,M$8,'B-PorHerramienta'!$J$2:$J$2848,$AC427,'B-PorHerramienta'!$K$2:$K$2848,$AD427,'B-PorHerramienta'!$L$2:$L$2848,$AE427,'B-PorHerramienta'!$F$2:$F$2848,"&lt;&gt;")=0,"",ROUND(SUMIFS(INDEX('B-PorHerramienta'!$F$2:$I$2848,0,$AH$6),'B-PorHerramienta'!$A$2:$A$2848,M$8,'B-PorHerramienta'!$J$2:$J$2848,$AC427,'B-PorHerramienta'!$K$2:$K$2848,$AD427,'B-PorHerramienta'!$L$2:$L$2848,$AE427)*$AI$6,$AJ$6))</f>
        <v/>
      </c>
      <c r="N427" s="48" t="str">
        <f>IF(COUNTIFS('B-PorHerramienta'!$A$2:$A$2848,N$8,'B-PorHerramienta'!$J$2:$J$2848,$AC427,'B-PorHerramienta'!$K$2:$K$2848,$AD427,'B-PorHerramienta'!$L$2:$L$2848,$AE427,'B-PorHerramienta'!$F$2:$F$2848,"&lt;&gt;")=0,"",ROUND(SUMIFS(INDEX('B-PorHerramienta'!$F$2:$I$2848,0,$AH$6),'B-PorHerramienta'!$A$2:$A$2848,N$8,'B-PorHerramienta'!$J$2:$J$2848,$AC427,'B-PorHerramienta'!$K$2:$K$2848,$AD427,'B-PorHerramienta'!$L$2:$L$2848,$AE427)*$AI$6,$AJ$6))</f>
        <v/>
      </c>
      <c r="O427" s="48">
        <f>IF(COUNTIFS('B-PorHerramienta'!$A$2:$A$2848,O$8,'B-PorHerramienta'!$J$2:$J$2848,$AC427,'B-PorHerramienta'!$K$2:$K$2848,$AD427,'B-PorHerramienta'!$L$2:$L$2848,$AE427,'B-PorHerramienta'!$F$2:$F$2848,"&lt;&gt;")=0,"",ROUND(SUMIFS(INDEX('B-PorHerramienta'!$F$2:$I$2848,0,$AH$6),'B-PorHerramienta'!$A$2:$A$2848,O$8,'B-PorHerramienta'!$J$2:$J$2848,$AC427,'B-PorHerramienta'!$K$2:$K$2848,$AD427,'B-PorHerramienta'!$L$2:$L$2848,$AE427)*$AI$6,$AJ$6))</f>
        <v>2.18E-2</v>
      </c>
      <c r="P427" s="48">
        <f>IF(COUNTIFS('B-PorHerramienta'!$A$2:$A$2848,P$8,'B-PorHerramienta'!$J$2:$J$2848,$AC427,'B-PorHerramienta'!$K$2:$K$2848,$AD427,'B-PorHerramienta'!$L$2:$L$2848,$AE427,'B-PorHerramienta'!$F$2:$F$2848,"&lt;&gt;")=0,"",ROUND(SUMIFS(INDEX('B-PorHerramienta'!$F$2:$I$2848,0,$AH$6),'B-PorHerramienta'!$A$2:$A$2848,P$8,'B-PorHerramienta'!$J$2:$J$2848,$AC427,'B-PorHerramienta'!$K$2:$K$2848,$AD427,'B-PorHerramienta'!$L$2:$L$2848,$AE427)*$AI$6,$AJ$6))</f>
        <v>1.2999999999999999E-2</v>
      </c>
      <c r="Q427" s="48">
        <f>IF(COUNTIFS('B-PorHerramienta'!$A$2:$A$2848,Q$8,'B-PorHerramienta'!$J$2:$J$2848,$AC427,'B-PorHerramienta'!$K$2:$K$2848,$AD427,'B-PorHerramienta'!$L$2:$L$2848,$AE427,'B-PorHerramienta'!$F$2:$F$2848,"&lt;&gt;")=0,"",ROUND(SUMIFS(INDEX('B-PorHerramienta'!$F$2:$I$2848,0,$AH$6),'B-PorHerramienta'!$A$2:$A$2848,Q$8,'B-PorHerramienta'!$J$2:$J$2848,$AC427,'B-PorHerramienta'!$K$2:$K$2848,$AD427,'B-PorHerramienta'!$L$2:$L$2848,$AE427)*$AI$6,$AJ$6))</f>
        <v>1.9900000000000001E-2</v>
      </c>
      <c r="R427" s="48">
        <f>IF(COUNTIFS('B-PorHerramienta'!$A$2:$A$2848,R$8,'B-PorHerramienta'!$J$2:$J$2848,$AC427,'B-PorHerramienta'!$K$2:$K$2848,$AD427,'B-PorHerramienta'!$L$2:$L$2848,$AE427,'B-PorHerramienta'!$F$2:$F$2848,"&lt;&gt;")=0,"",ROUND(SUMIFS(INDEX('B-PorHerramienta'!$F$2:$I$2848,0,$AH$6),'B-PorHerramienta'!$A$2:$A$2848,R$8,'B-PorHerramienta'!$J$2:$J$2848,$AC427,'B-PorHerramienta'!$K$2:$K$2848,$AD427,'B-PorHerramienta'!$L$2:$L$2848,$AE427)*$AI$6,$AJ$6))</f>
        <v>3.49E-2</v>
      </c>
      <c r="S427" s="48">
        <f>IF(COUNTIFS('B-PorHerramienta'!$A$2:$A$2848,S$8,'B-PorHerramienta'!$J$2:$J$2848,$AC427,'B-PorHerramienta'!$K$2:$K$2848,$AD427,'B-PorHerramienta'!$L$2:$L$2848,$AE427,'B-PorHerramienta'!$F$2:$F$2848,"&lt;&gt;")=0,"",ROUND(SUMIFS(INDEX('B-PorHerramienta'!$F$2:$I$2848,0,$AH$6),'B-PorHerramienta'!$A$2:$A$2848,S$8,'B-PorHerramienta'!$J$2:$J$2848,$AC427,'B-PorHerramienta'!$K$2:$K$2848,$AD427,'B-PorHerramienta'!$L$2:$L$2848,$AE427)*$AI$6,$AJ$6))</f>
        <v>9.5999999999999992E-3</v>
      </c>
      <c r="T427" s="48">
        <f>IF(COUNTIFS('B-PorHerramienta'!$A$2:$A$2848,T$8,'B-PorHerramienta'!$J$2:$J$2848,$AC427,'B-PorHerramienta'!$K$2:$K$2848,$AD427,'B-PorHerramienta'!$L$2:$L$2848,$AE427,'B-PorHerramienta'!$F$2:$F$2848,"&lt;&gt;")=0,"",ROUND(SUMIFS(INDEX('B-PorHerramienta'!$F$2:$I$2848,0,$AH$6),'B-PorHerramienta'!$A$2:$A$2848,T$8,'B-PorHerramienta'!$J$2:$J$2848,$AC427,'B-PorHerramienta'!$K$2:$K$2848,$AD427,'B-PorHerramienta'!$L$2:$L$2848,$AE427)*$AI$6,$AJ$6))</f>
        <v>1.7299999999999999E-2</v>
      </c>
      <c r="U427" s="48">
        <f>IF(COUNTIFS('B-PorHerramienta'!$A$2:$A$2848,U$8,'B-PorHerramienta'!$J$2:$J$2848,$AC427,'B-PorHerramienta'!$K$2:$K$2848,$AD427,'B-PorHerramienta'!$L$2:$L$2848,$AE427,'B-PorHerramienta'!$F$2:$F$2848,"&lt;&gt;")=0,"",ROUND(SUMIFS(INDEX('B-PorHerramienta'!$F$2:$I$2848,0,$AH$6),'B-PorHerramienta'!$A$2:$A$2848,U$8,'B-PorHerramienta'!$J$2:$J$2848,$AC427,'B-PorHerramienta'!$K$2:$K$2848,$AD427,'B-PorHerramienta'!$L$2:$L$2848,$AE427)*$AI$6,$AJ$6))</f>
        <v>9.9000000000000008E-3</v>
      </c>
      <c r="V427" s="48">
        <f>IF(COUNTIFS('B-PorHerramienta'!$A$2:$A$2848,V$8,'B-PorHerramienta'!$J$2:$J$2848,$AC427,'B-PorHerramienta'!$K$2:$K$2848,$AD427,'B-PorHerramienta'!$L$2:$L$2848,$AE427,'B-PorHerramienta'!$F$2:$F$2848,"&lt;&gt;")=0,"",ROUND(SUMIFS(INDEX('B-PorHerramienta'!$F$2:$I$2848,0,$AH$6),'B-PorHerramienta'!$A$2:$A$2848,V$8,'B-PorHerramienta'!$J$2:$J$2848,$AC427,'B-PorHerramienta'!$K$2:$K$2848,$AD427,'B-PorHerramienta'!$L$2:$L$2848,$AE427)*$AI$6,$AJ$6))</f>
        <v>1.6400000000000001E-2</v>
      </c>
      <c r="W427" s="48">
        <f>IF(COUNTIFS('B-PorHerramienta'!$A$2:$A$2848,W$8,'B-PorHerramienta'!$J$2:$J$2848,$AC427,'B-PorHerramienta'!$K$2:$K$2848,$AD427,'B-PorHerramienta'!$L$2:$L$2848,$AE427,'B-PorHerramienta'!$F$2:$F$2848,"&lt;&gt;")=0,"",ROUND(SUMIFS(INDEX('B-PorHerramienta'!$F$2:$I$2848,0,$AH$6),'B-PorHerramienta'!$A$2:$A$2848,W$8,'B-PorHerramienta'!$J$2:$J$2848,$AC427,'B-PorHerramienta'!$K$2:$K$2848,$AD427,'B-PorHerramienta'!$L$2:$L$2848,$AE427)*$AI$6,$AJ$6))</f>
        <v>1.0999999999999999E-2</v>
      </c>
      <c r="X427" s="48">
        <f>IF(COUNTIFS('B-PorHerramienta'!$A$2:$A$2848,X$8,'B-PorHerramienta'!$J$2:$J$2848,$AC427,'B-PorHerramienta'!$K$2:$K$2848,$AD427,'B-PorHerramienta'!$L$2:$L$2848,$AE427,'B-PorHerramienta'!$F$2:$F$2848,"&lt;&gt;")=0,"",ROUND(SUMIFS(INDEX('B-PorHerramienta'!$F$2:$I$2848,0,$AH$6),'B-PorHerramienta'!$A$2:$A$2848,X$8,'B-PorHerramienta'!$J$2:$J$2848,$AC427,'B-PorHerramienta'!$K$2:$K$2848,$AD427,'B-PorHerramienta'!$L$2:$L$2848,$AE427)*$AI$6,$AJ$6))</f>
        <v>6.3E-3</v>
      </c>
      <c r="Y427" s="48">
        <f>IF(COUNTIFS('B-PorHerramienta'!$A$2:$A$2848,Y$8,'B-PorHerramienta'!$J$2:$J$2848,$AC427,'B-PorHerramienta'!$K$2:$K$2848,$AD427,'B-PorHerramienta'!$L$2:$L$2848,$AE427,'B-PorHerramienta'!$F$2:$F$2848,"&lt;&gt;")=0,"",ROUND(SUMIFS(INDEX('B-PorHerramienta'!$F$2:$I$2848,0,$AH$6),'B-PorHerramienta'!$A$2:$A$2848,Y$8,'B-PorHerramienta'!$J$2:$J$2848,$AC427,'B-PorHerramienta'!$K$2:$K$2848,$AD427,'B-PorHerramienta'!$L$2:$L$2848,$AE427)*$AI$6,$AJ$6))</f>
        <v>8.2000000000000007E-3</v>
      </c>
      <c r="Z427" s="48">
        <f>IF(COUNTIFS('B-PorHerramienta'!$A$2:$A$2848,Z$8,'B-PorHerramienta'!$J$2:$J$2848,$AC427,'B-PorHerramienta'!$K$2:$K$2848,$AD427,'B-PorHerramienta'!$L$2:$L$2848,$AE427,'B-PorHerramienta'!$F$2:$F$2848,"&lt;&gt;")=0,"",ROUND(SUMIFS(INDEX('B-PorHerramienta'!$F$2:$I$2848,0,$AH$6),'B-PorHerramienta'!$A$2:$A$2848,Z$8,'B-PorHerramienta'!$J$2:$J$2848,$AC427,'B-PorHerramienta'!$K$2:$K$2848,$AD427,'B-PorHerramienta'!$L$2:$L$2848,$AE427)*$AI$6,$AJ$6))</f>
        <v>8.0999999999999996E-3</v>
      </c>
      <c r="AA427" s="6"/>
      <c r="AB427" s="35">
        <v>2</v>
      </c>
      <c r="AC427" s="35" t="s">
        <v>1202</v>
      </c>
      <c r="AD427" s="35" t="s">
        <v>303</v>
      </c>
      <c r="AE427" s="35" t="s">
        <v>1212</v>
      </c>
      <c r="AF427" s="35"/>
      <c r="AG427" s="35"/>
      <c r="AH427" s="35"/>
      <c r="AI427" s="35"/>
      <c r="AJ427" s="35"/>
      <c r="AK427" s="35"/>
    </row>
    <row r="428" spans="1:37" ht="45" hidden="1" outlineLevel="2" collapsed="1" x14ac:dyDescent="0.25">
      <c r="A428" s="49" t="s">
        <v>2749</v>
      </c>
      <c r="B428" s="47" t="s">
        <v>305</v>
      </c>
      <c r="C428" s="48" t="str">
        <f>IF(COUNTIFS('B-PorHerramienta'!$A$2:$A$2848,C$8,'B-PorHerramienta'!$J$2:$J$2848,$AC428,'B-PorHerramienta'!$K$2:$K$2848,$AD428,'B-PorHerramienta'!$L$2:$L$2848,$AE428,'B-PorHerramienta'!$F$2:$F$2848,"&lt;&gt;")=0,"",ROUND(SUMIFS(INDEX('B-PorHerramienta'!$F$2:$I$2848,0,$AH$6),'B-PorHerramienta'!$A$2:$A$2848,C$8,'B-PorHerramienta'!$J$2:$J$2848,$AC428,'B-PorHerramienta'!$K$2:$K$2848,$AD428,'B-PorHerramienta'!$L$2:$L$2848,$AE428)*$AI$6,$AJ$6))</f>
        <v/>
      </c>
      <c r="D428" s="48" t="str">
        <f>IF(COUNTIFS('B-PorHerramienta'!$A$2:$A$2848,D$8,'B-PorHerramienta'!$J$2:$J$2848,$AC428,'B-PorHerramienta'!$K$2:$K$2848,$AD428,'B-PorHerramienta'!$L$2:$L$2848,$AE428,'B-PorHerramienta'!$F$2:$F$2848,"&lt;&gt;")=0,"",ROUND(SUMIFS(INDEX('B-PorHerramienta'!$F$2:$I$2848,0,$AH$6),'B-PorHerramienta'!$A$2:$A$2848,D$8,'B-PorHerramienta'!$J$2:$J$2848,$AC428,'B-PorHerramienta'!$K$2:$K$2848,$AD428,'B-PorHerramienta'!$L$2:$L$2848,$AE428)*$AI$6,$AJ$6))</f>
        <v/>
      </c>
      <c r="E428" s="48" t="str">
        <f>IF(COUNTIFS('B-PorHerramienta'!$A$2:$A$2848,E$8,'B-PorHerramienta'!$J$2:$J$2848,$AC428,'B-PorHerramienta'!$K$2:$K$2848,$AD428,'B-PorHerramienta'!$L$2:$L$2848,$AE428,'B-PorHerramienta'!$F$2:$F$2848,"&lt;&gt;")=0,"",ROUND(SUMIFS(INDEX('B-PorHerramienta'!$F$2:$I$2848,0,$AH$6),'B-PorHerramienta'!$A$2:$A$2848,E$8,'B-PorHerramienta'!$J$2:$J$2848,$AC428,'B-PorHerramienta'!$K$2:$K$2848,$AD428,'B-PorHerramienta'!$L$2:$L$2848,$AE428)*$AI$6,$AJ$6))</f>
        <v/>
      </c>
      <c r="F428" s="48" t="str">
        <f>IF(COUNTIFS('B-PorHerramienta'!$A$2:$A$2848,F$8,'B-PorHerramienta'!$J$2:$J$2848,$AC428,'B-PorHerramienta'!$K$2:$K$2848,$AD428,'B-PorHerramienta'!$L$2:$L$2848,$AE428,'B-PorHerramienta'!$F$2:$F$2848,"&lt;&gt;")=0,"",ROUND(SUMIFS(INDEX('B-PorHerramienta'!$F$2:$I$2848,0,$AH$6),'B-PorHerramienta'!$A$2:$A$2848,F$8,'B-PorHerramienta'!$J$2:$J$2848,$AC428,'B-PorHerramienta'!$K$2:$K$2848,$AD428,'B-PorHerramienta'!$L$2:$L$2848,$AE428)*$AI$6,$AJ$6))</f>
        <v/>
      </c>
      <c r="G428" s="48" t="str">
        <f>IF(COUNTIFS('B-PorHerramienta'!$A$2:$A$2848,G$8,'B-PorHerramienta'!$J$2:$J$2848,$AC428,'B-PorHerramienta'!$K$2:$K$2848,$AD428,'B-PorHerramienta'!$L$2:$L$2848,$AE428,'B-PorHerramienta'!$F$2:$F$2848,"&lt;&gt;")=0,"",ROUND(SUMIFS(INDEX('B-PorHerramienta'!$F$2:$I$2848,0,$AH$6),'B-PorHerramienta'!$A$2:$A$2848,G$8,'B-PorHerramienta'!$J$2:$J$2848,$AC428,'B-PorHerramienta'!$K$2:$K$2848,$AD428,'B-PorHerramienta'!$L$2:$L$2848,$AE428)*$AI$6,$AJ$6))</f>
        <v/>
      </c>
      <c r="H428" s="48" t="str">
        <f>IF(COUNTIFS('B-PorHerramienta'!$A$2:$A$2848,H$8,'B-PorHerramienta'!$J$2:$J$2848,$AC428,'B-PorHerramienta'!$K$2:$K$2848,$AD428,'B-PorHerramienta'!$L$2:$L$2848,$AE428,'B-PorHerramienta'!$F$2:$F$2848,"&lt;&gt;")=0,"",ROUND(SUMIFS(INDEX('B-PorHerramienta'!$F$2:$I$2848,0,$AH$6),'B-PorHerramienta'!$A$2:$A$2848,H$8,'B-PorHerramienta'!$J$2:$J$2848,$AC428,'B-PorHerramienta'!$K$2:$K$2848,$AD428,'B-PorHerramienta'!$L$2:$L$2848,$AE428)*$AI$6,$AJ$6))</f>
        <v/>
      </c>
      <c r="I428" s="48" t="str">
        <f>IF(COUNTIFS('B-PorHerramienta'!$A$2:$A$2848,I$8,'B-PorHerramienta'!$J$2:$J$2848,$AC428,'B-PorHerramienta'!$K$2:$K$2848,$AD428,'B-PorHerramienta'!$L$2:$L$2848,$AE428,'B-PorHerramienta'!$F$2:$F$2848,"&lt;&gt;")=0,"",ROUND(SUMIFS(INDEX('B-PorHerramienta'!$F$2:$I$2848,0,$AH$6),'B-PorHerramienta'!$A$2:$A$2848,I$8,'B-PorHerramienta'!$J$2:$J$2848,$AC428,'B-PorHerramienta'!$K$2:$K$2848,$AD428,'B-PorHerramienta'!$L$2:$L$2848,$AE428)*$AI$6,$AJ$6))</f>
        <v/>
      </c>
      <c r="J428" s="48" t="str">
        <f>IF(COUNTIFS('B-PorHerramienta'!$A$2:$A$2848,J$8,'B-PorHerramienta'!$J$2:$J$2848,$AC428,'B-PorHerramienta'!$K$2:$K$2848,$AD428,'B-PorHerramienta'!$L$2:$L$2848,$AE428,'B-PorHerramienta'!$F$2:$F$2848,"&lt;&gt;")=0,"",ROUND(SUMIFS(INDEX('B-PorHerramienta'!$F$2:$I$2848,0,$AH$6),'B-PorHerramienta'!$A$2:$A$2848,J$8,'B-PorHerramienta'!$J$2:$J$2848,$AC428,'B-PorHerramienta'!$K$2:$K$2848,$AD428,'B-PorHerramienta'!$L$2:$L$2848,$AE428)*$AI$6,$AJ$6))</f>
        <v/>
      </c>
      <c r="K428" s="48" t="str">
        <f>IF(COUNTIFS('B-PorHerramienta'!$A$2:$A$2848,K$8,'B-PorHerramienta'!$J$2:$J$2848,$AC428,'B-PorHerramienta'!$K$2:$K$2848,$AD428,'B-PorHerramienta'!$L$2:$L$2848,$AE428,'B-PorHerramienta'!$F$2:$F$2848,"&lt;&gt;")=0,"",ROUND(SUMIFS(INDEX('B-PorHerramienta'!$F$2:$I$2848,0,$AH$6),'B-PorHerramienta'!$A$2:$A$2848,K$8,'B-PorHerramienta'!$J$2:$J$2848,$AC428,'B-PorHerramienta'!$K$2:$K$2848,$AD428,'B-PorHerramienta'!$L$2:$L$2848,$AE428)*$AI$6,$AJ$6))</f>
        <v/>
      </c>
      <c r="L428" s="48" t="str">
        <f>IF(COUNTIFS('B-PorHerramienta'!$A$2:$A$2848,L$8,'B-PorHerramienta'!$J$2:$J$2848,$AC428,'B-PorHerramienta'!$K$2:$K$2848,$AD428,'B-PorHerramienta'!$L$2:$L$2848,$AE428,'B-PorHerramienta'!$F$2:$F$2848,"&lt;&gt;")=0,"",ROUND(SUMIFS(INDEX('B-PorHerramienta'!$F$2:$I$2848,0,$AH$6),'B-PorHerramienta'!$A$2:$A$2848,L$8,'B-PorHerramienta'!$J$2:$J$2848,$AC428,'B-PorHerramienta'!$K$2:$K$2848,$AD428,'B-PorHerramienta'!$L$2:$L$2848,$AE428)*$AI$6,$AJ$6))</f>
        <v/>
      </c>
      <c r="M428" s="48" t="str">
        <f>IF(COUNTIFS('B-PorHerramienta'!$A$2:$A$2848,M$8,'B-PorHerramienta'!$J$2:$J$2848,$AC428,'B-PorHerramienta'!$K$2:$K$2848,$AD428,'B-PorHerramienta'!$L$2:$L$2848,$AE428,'B-PorHerramienta'!$F$2:$F$2848,"&lt;&gt;")=0,"",ROUND(SUMIFS(INDEX('B-PorHerramienta'!$F$2:$I$2848,0,$AH$6),'B-PorHerramienta'!$A$2:$A$2848,M$8,'B-PorHerramienta'!$J$2:$J$2848,$AC428,'B-PorHerramienta'!$K$2:$K$2848,$AD428,'B-PorHerramienta'!$L$2:$L$2848,$AE428)*$AI$6,$AJ$6))</f>
        <v/>
      </c>
      <c r="N428" s="48" t="str">
        <f>IF(COUNTIFS('B-PorHerramienta'!$A$2:$A$2848,N$8,'B-PorHerramienta'!$J$2:$J$2848,$AC428,'B-PorHerramienta'!$K$2:$K$2848,$AD428,'B-PorHerramienta'!$L$2:$L$2848,$AE428,'B-PorHerramienta'!$F$2:$F$2848,"&lt;&gt;")=0,"",ROUND(SUMIFS(INDEX('B-PorHerramienta'!$F$2:$I$2848,0,$AH$6),'B-PorHerramienta'!$A$2:$A$2848,N$8,'B-PorHerramienta'!$J$2:$J$2848,$AC428,'B-PorHerramienta'!$K$2:$K$2848,$AD428,'B-PorHerramienta'!$L$2:$L$2848,$AE428)*$AI$6,$AJ$6))</f>
        <v/>
      </c>
      <c r="O428" s="48" t="str">
        <f>IF(COUNTIFS('B-PorHerramienta'!$A$2:$A$2848,O$8,'B-PorHerramienta'!$J$2:$J$2848,$AC428,'B-PorHerramienta'!$K$2:$K$2848,$AD428,'B-PorHerramienta'!$L$2:$L$2848,$AE428,'B-PorHerramienta'!$F$2:$F$2848,"&lt;&gt;")=0,"",ROUND(SUMIFS(INDEX('B-PorHerramienta'!$F$2:$I$2848,0,$AH$6),'B-PorHerramienta'!$A$2:$A$2848,O$8,'B-PorHerramienta'!$J$2:$J$2848,$AC428,'B-PorHerramienta'!$K$2:$K$2848,$AD428,'B-PorHerramienta'!$L$2:$L$2848,$AE428)*$AI$6,$AJ$6))</f>
        <v/>
      </c>
      <c r="P428" s="48" t="str">
        <f>IF(COUNTIFS('B-PorHerramienta'!$A$2:$A$2848,P$8,'B-PorHerramienta'!$J$2:$J$2848,$AC428,'B-PorHerramienta'!$K$2:$K$2848,$AD428,'B-PorHerramienta'!$L$2:$L$2848,$AE428,'B-PorHerramienta'!$F$2:$F$2848,"&lt;&gt;")=0,"",ROUND(SUMIFS(INDEX('B-PorHerramienta'!$F$2:$I$2848,0,$AH$6),'B-PorHerramienta'!$A$2:$A$2848,P$8,'B-PorHerramienta'!$J$2:$J$2848,$AC428,'B-PorHerramienta'!$K$2:$K$2848,$AD428,'B-PorHerramienta'!$L$2:$L$2848,$AE428)*$AI$6,$AJ$6))</f>
        <v/>
      </c>
      <c r="Q428" s="48" t="str">
        <f>IF(COUNTIFS('B-PorHerramienta'!$A$2:$A$2848,Q$8,'B-PorHerramienta'!$J$2:$J$2848,$AC428,'B-PorHerramienta'!$K$2:$K$2848,$AD428,'B-PorHerramienta'!$L$2:$L$2848,$AE428,'B-PorHerramienta'!$F$2:$F$2848,"&lt;&gt;")=0,"",ROUND(SUMIFS(INDEX('B-PorHerramienta'!$F$2:$I$2848,0,$AH$6),'B-PorHerramienta'!$A$2:$A$2848,Q$8,'B-PorHerramienta'!$J$2:$J$2848,$AC428,'B-PorHerramienta'!$K$2:$K$2848,$AD428,'B-PorHerramienta'!$L$2:$L$2848,$AE428)*$AI$6,$AJ$6))</f>
        <v/>
      </c>
      <c r="R428" s="48" t="str">
        <f>IF(COUNTIFS('B-PorHerramienta'!$A$2:$A$2848,R$8,'B-PorHerramienta'!$J$2:$J$2848,$AC428,'B-PorHerramienta'!$K$2:$K$2848,$AD428,'B-PorHerramienta'!$L$2:$L$2848,$AE428,'B-PorHerramienta'!$F$2:$F$2848,"&lt;&gt;")=0,"",ROUND(SUMIFS(INDEX('B-PorHerramienta'!$F$2:$I$2848,0,$AH$6),'B-PorHerramienta'!$A$2:$A$2848,R$8,'B-PorHerramienta'!$J$2:$J$2848,$AC428,'B-PorHerramienta'!$K$2:$K$2848,$AD428,'B-PorHerramienta'!$L$2:$L$2848,$AE428)*$AI$6,$AJ$6))</f>
        <v/>
      </c>
      <c r="S428" s="48" t="str">
        <f>IF(COUNTIFS('B-PorHerramienta'!$A$2:$A$2848,S$8,'B-PorHerramienta'!$J$2:$J$2848,$AC428,'B-PorHerramienta'!$K$2:$K$2848,$AD428,'B-PorHerramienta'!$L$2:$L$2848,$AE428,'B-PorHerramienta'!$F$2:$F$2848,"&lt;&gt;")=0,"",ROUND(SUMIFS(INDEX('B-PorHerramienta'!$F$2:$I$2848,0,$AH$6),'B-PorHerramienta'!$A$2:$A$2848,S$8,'B-PorHerramienta'!$J$2:$J$2848,$AC428,'B-PorHerramienta'!$K$2:$K$2848,$AD428,'B-PorHerramienta'!$L$2:$L$2848,$AE428)*$AI$6,$AJ$6))</f>
        <v/>
      </c>
      <c r="T428" s="48" t="str">
        <f>IF(COUNTIFS('B-PorHerramienta'!$A$2:$A$2848,T$8,'B-PorHerramienta'!$J$2:$J$2848,$AC428,'B-PorHerramienta'!$K$2:$K$2848,$AD428,'B-PorHerramienta'!$L$2:$L$2848,$AE428,'B-PorHerramienta'!$F$2:$F$2848,"&lt;&gt;")=0,"",ROUND(SUMIFS(INDEX('B-PorHerramienta'!$F$2:$I$2848,0,$AH$6),'B-PorHerramienta'!$A$2:$A$2848,T$8,'B-PorHerramienta'!$J$2:$J$2848,$AC428,'B-PorHerramienta'!$K$2:$K$2848,$AD428,'B-PorHerramienta'!$L$2:$L$2848,$AE428)*$AI$6,$AJ$6))</f>
        <v/>
      </c>
      <c r="U428" s="48" t="str">
        <f>IF(COUNTIFS('B-PorHerramienta'!$A$2:$A$2848,U$8,'B-PorHerramienta'!$J$2:$J$2848,$AC428,'B-PorHerramienta'!$K$2:$K$2848,$AD428,'B-PorHerramienta'!$L$2:$L$2848,$AE428,'B-PorHerramienta'!$F$2:$F$2848,"&lt;&gt;")=0,"",ROUND(SUMIFS(INDEX('B-PorHerramienta'!$F$2:$I$2848,0,$AH$6),'B-PorHerramienta'!$A$2:$A$2848,U$8,'B-PorHerramienta'!$J$2:$J$2848,$AC428,'B-PorHerramienta'!$K$2:$K$2848,$AD428,'B-PorHerramienta'!$L$2:$L$2848,$AE428)*$AI$6,$AJ$6))</f>
        <v/>
      </c>
      <c r="V428" s="48" t="str">
        <f>IF(COUNTIFS('B-PorHerramienta'!$A$2:$A$2848,V$8,'B-PorHerramienta'!$J$2:$J$2848,$AC428,'B-PorHerramienta'!$K$2:$K$2848,$AD428,'B-PorHerramienta'!$L$2:$L$2848,$AE428,'B-PorHerramienta'!$F$2:$F$2848,"&lt;&gt;")=0,"",ROUND(SUMIFS(INDEX('B-PorHerramienta'!$F$2:$I$2848,0,$AH$6),'B-PorHerramienta'!$A$2:$A$2848,V$8,'B-PorHerramienta'!$J$2:$J$2848,$AC428,'B-PorHerramienta'!$K$2:$K$2848,$AD428,'B-PorHerramienta'!$L$2:$L$2848,$AE428)*$AI$6,$AJ$6))</f>
        <v/>
      </c>
      <c r="W428" s="48">
        <f>IF(COUNTIFS('B-PorHerramienta'!$A$2:$A$2848,W$8,'B-PorHerramienta'!$J$2:$J$2848,$AC428,'B-PorHerramienta'!$K$2:$K$2848,$AD428,'B-PorHerramienta'!$L$2:$L$2848,$AE428,'B-PorHerramienta'!$F$2:$F$2848,"&lt;&gt;")=0,"",ROUND(SUMIFS(INDEX('B-PorHerramienta'!$F$2:$I$2848,0,$AH$6),'B-PorHerramienta'!$A$2:$A$2848,W$8,'B-PorHerramienta'!$J$2:$J$2848,$AC428,'B-PorHerramienta'!$K$2:$K$2848,$AD428,'B-PorHerramienta'!$L$2:$L$2848,$AE428)*$AI$6,$AJ$6))</f>
        <v>2.8999999999999998E-3</v>
      </c>
      <c r="X428" s="48">
        <f>IF(COUNTIFS('B-PorHerramienta'!$A$2:$A$2848,X$8,'B-PorHerramienta'!$J$2:$J$2848,$AC428,'B-PorHerramienta'!$K$2:$K$2848,$AD428,'B-PorHerramienta'!$L$2:$L$2848,$AE428,'B-PorHerramienta'!$F$2:$F$2848,"&lt;&gt;")=0,"",ROUND(SUMIFS(INDEX('B-PorHerramienta'!$F$2:$I$2848,0,$AH$6),'B-PorHerramienta'!$A$2:$A$2848,X$8,'B-PorHerramienta'!$J$2:$J$2848,$AC428,'B-PorHerramienta'!$K$2:$K$2848,$AD428,'B-PorHerramienta'!$L$2:$L$2848,$AE428)*$AI$6,$AJ$6))</f>
        <v>2.8999999999999998E-3</v>
      </c>
      <c r="Y428" s="48">
        <f>IF(COUNTIFS('B-PorHerramienta'!$A$2:$A$2848,Y$8,'B-PorHerramienta'!$J$2:$J$2848,$AC428,'B-PorHerramienta'!$K$2:$K$2848,$AD428,'B-PorHerramienta'!$L$2:$L$2848,$AE428,'B-PorHerramienta'!$F$2:$F$2848,"&lt;&gt;")=0,"",ROUND(SUMIFS(INDEX('B-PorHerramienta'!$F$2:$I$2848,0,$AH$6),'B-PorHerramienta'!$A$2:$A$2848,Y$8,'B-PorHerramienta'!$J$2:$J$2848,$AC428,'B-PorHerramienta'!$K$2:$K$2848,$AD428,'B-PorHerramienta'!$L$2:$L$2848,$AE428)*$AI$6,$AJ$6))</f>
        <v>2.8E-3</v>
      </c>
      <c r="Z428" s="48">
        <f>IF(COUNTIFS('B-PorHerramienta'!$A$2:$A$2848,Z$8,'B-PorHerramienta'!$J$2:$J$2848,$AC428,'B-PorHerramienta'!$K$2:$K$2848,$AD428,'B-PorHerramienta'!$L$2:$L$2848,$AE428,'B-PorHerramienta'!$F$2:$F$2848,"&lt;&gt;")=0,"",ROUND(SUMIFS(INDEX('B-PorHerramienta'!$F$2:$I$2848,0,$AH$6),'B-PorHerramienta'!$A$2:$A$2848,Z$8,'B-PorHerramienta'!$J$2:$J$2848,$AC428,'B-PorHerramienta'!$K$2:$K$2848,$AD428,'B-PorHerramienta'!$L$2:$L$2848,$AE428)*$AI$6,$AJ$6))</f>
        <v>1.9E-3</v>
      </c>
      <c r="AA428" s="6"/>
      <c r="AB428" s="35">
        <v>2</v>
      </c>
      <c r="AC428" s="35" t="s">
        <v>1202</v>
      </c>
      <c r="AD428" s="35" t="s">
        <v>303</v>
      </c>
      <c r="AE428" s="35" t="s">
        <v>1213</v>
      </c>
      <c r="AF428" s="35"/>
      <c r="AG428" s="35"/>
      <c r="AH428" s="35"/>
      <c r="AI428" s="35"/>
      <c r="AJ428" s="35"/>
      <c r="AK428" s="35"/>
    </row>
    <row r="429" spans="1:37" ht="30" hidden="1" outlineLevel="2" collapsed="1" x14ac:dyDescent="0.25">
      <c r="A429" s="49" t="s">
        <v>2593</v>
      </c>
      <c r="B429" s="47" t="s">
        <v>307</v>
      </c>
      <c r="C429" s="48" t="str">
        <f>IF(COUNTIFS('B-PorHerramienta'!$A$2:$A$2848,C$8,'B-PorHerramienta'!$J$2:$J$2848,$AC429,'B-PorHerramienta'!$K$2:$K$2848,$AD429,'B-PorHerramienta'!$L$2:$L$2848,$AE429,'B-PorHerramienta'!$F$2:$F$2848,"&lt;&gt;")=0,"",ROUND(SUMIFS(INDEX('B-PorHerramienta'!$F$2:$I$2848,0,$AH$6),'B-PorHerramienta'!$A$2:$A$2848,C$8,'B-PorHerramienta'!$J$2:$J$2848,$AC429,'B-PorHerramienta'!$K$2:$K$2848,$AD429,'B-PorHerramienta'!$L$2:$L$2848,$AE429)*$AI$6,$AJ$6))</f>
        <v/>
      </c>
      <c r="D429" s="48" t="str">
        <f>IF(COUNTIFS('B-PorHerramienta'!$A$2:$A$2848,D$8,'B-PorHerramienta'!$J$2:$J$2848,$AC429,'B-PorHerramienta'!$K$2:$K$2848,$AD429,'B-PorHerramienta'!$L$2:$L$2848,$AE429,'B-PorHerramienta'!$F$2:$F$2848,"&lt;&gt;")=0,"",ROUND(SUMIFS(INDEX('B-PorHerramienta'!$F$2:$I$2848,0,$AH$6),'B-PorHerramienta'!$A$2:$A$2848,D$8,'B-PorHerramienta'!$J$2:$J$2848,$AC429,'B-PorHerramienta'!$K$2:$K$2848,$AD429,'B-PorHerramienta'!$L$2:$L$2848,$AE429)*$AI$6,$AJ$6))</f>
        <v/>
      </c>
      <c r="E429" s="48" t="str">
        <f>IF(COUNTIFS('B-PorHerramienta'!$A$2:$A$2848,E$8,'B-PorHerramienta'!$J$2:$J$2848,$AC429,'B-PorHerramienta'!$K$2:$K$2848,$AD429,'B-PorHerramienta'!$L$2:$L$2848,$AE429,'B-PorHerramienta'!$F$2:$F$2848,"&lt;&gt;")=0,"",ROUND(SUMIFS(INDEX('B-PorHerramienta'!$F$2:$I$2848,0,$AH$6),'B-PorHerramienta'!$A$2:$A$2848,E$8,'B-PorHerramienta'!$J$2:$J$2848,$AC429,'B-PorHerramienta'!$K$2:$K$2848,$AD429,'B-PorHerramienta'!$L$2:$L$2848,$AE429)*$AI$6,$AJ$6))</f>
        <v/>
      </c>
      <c r="F429" s="48" t="str">
        <f>IF(COUNTIFS('B-PorHerramienta'!$A$2:$A$2848,F$8,'B-PorHerramienta'!$J$2:$J$2848,$AC429,'B-PorHerramienta'!$K$2:$K$2848,$AD429,'B-PorHerramienta'!$L$2:$L$2848,$AE429,'B-PorHerramienta'!$F$2:$F$2848,"&lt;&gt;")=0,"",ROUND(SUMIFS(INDEX('B-PorHerramienta'!$F$2:$I$2848,0,$AH$6),'B-PorHerramienta'!$A$2:$A$2848,F$8,'B-PorHerramienta'!$J$2:$J$2848,$AC429,'B-PorHerramienta'!$K$2:$K$2848,$AD429,'B-PorHerramienta'!$L$2:$L$2848,$AE429)*$AI$6,$AJ$6))</f>
        <v/>
      </c>
      <c r="G429" s="48" t="str">
        <f>IF(COUNTIFS('B-PorHerramienta'!$A$2:$A$2848,G$8,'B-PorHerramienta'!$J$2:$J$2848,$AC429,'B-PorHerramienta'!$K$2:$K$2848,$AD429,'B-PorHerramienta'!$L$2:$L$2848,$AE429,'B-PorHerramienta'!$F$2:$F$2848,"&lt;&gt;")=0,"",ROUND(SUMIFS(INDEX('B-PorHerramienta'!$F$2:$I$2848,0,$AH$6),'B-PorHerramienta'!$A$2:$A$2848,G$8,'B-PorHerramienta'!$J$2:$J$2848,$AC429,'B-PorHerramienta'!$K$2:$K$2848,$AD429,'B-PorHerramienta'!$L$2:$L$2848,$AE429)*$AI$6,$AJ$6))</f>
        <v/>
      </c>
      <c r="H429" s="48" t="str">
        <f>IF(COUNTIFS('B-PorHerramienta'!$A$2:$A$2848,H$8,'B-PorHerramienta'!$J$2:$J$2848,$AC429,'B-PorHerramienta'!$K$2:$K$2848,$AD429,'B-PorHerramienta'!$L$2:$L$2848,$AE429,'B-PorHerramienta'!$F$2:$F$2848,"&lt;&gt;")=0,"",ROUND(SUMIFS(INDEX('B-PorHerramienta'!$F$2:$I$2848,0,$AH$6),'B-PorHerramienta'!$A$2:$A$2848,H$8,'B-PorHerramienta'!$J$2:$J$2848,$AC429,'B-PorHerramienta'!$K$2:$K$2848,$AD429,'B-PorHerramienta'!$L$2:$L$2848,$AE429)*$AI$6,$AJ$6))</f>
        <v/>
      </c>
      <c r="I429" s="48" t="str">
        <f>IF(COUNTIFS('B-PorHerramienta'!$A$2:$A$2848,I$8,'B-PorHerramienta'!$J$2:$J$2848,$AC429,'B-PorHerramienta'!$K$2:$K$2848,$AD429,'B-PorHerramienta'!$L$2:$L$2848,$AE429,'B-PorHerramienta'!$F$2:$F$2848,"&lt;&gt;")=0,"",ROUND(SUMIFS(INDEX('B-PorHerramienta'!$F$2:$I$2848,0,$AH$6),'B-PorHerramienta'!$A$2:$A$2848,I$8,'B-PorHerramienta'!$J$2:$J$2848,$AC429,'B-PorHerramienta'!$K$2:$K$2848,$AD429,'B-PorHerramienta'!$L$2:$L$2848,$AE429)*$AI$6,$AJ$6))</f>
        <v/>
      </c>
      <c r="J429" s="48" t="str">
        <f>IF(COUNTIFS('B-PorHerramienta'!$A$2:$A$2848,J$8,'B-PorHerramienta'!$J$2:$J$2848,$AC429,'B-PorHerramienta'!$K$2:$K$2848,$AD429,'B-PorHerramienta'!$L$2:$L$2848,$AE429,'B-PorHerramienta'!$F$2:$F$2848,"&lt;&gt;")=0,"",ROUND(SUMIFS(INDEX('B-PorHerramienta'!$F$2:$I$2848,0,$AH$6),'B-PorHerramienta'!$A$2:$A$2848,J$8,'B-PorHerramienta'!$J$2:$J$2848,$AC429,'B-PorHerramienta'!$K$2:$K$2848,$AD429,'B-PorHerramienta'!$L$2:$L$2848,$AE429)*$AI$6,$AJ$6))</f>
        <v/>
      </c>
      <c r="K429" s="48" t="str">
        <f>IF(COUNTIFS('B-PorHerramienta'!$A$2:$A$2848,K$8,'B-PorHerramienta'!$J$2:$J$2848,$AC429,'B-PorHerramienta'!$K$2:$K$2848,$AD429,'B-PorHerramienta'!$L$2:$L$2848,$AE429,'B-PorHerramienta'!$F$2:$F$2848,"&lt;&gt;")=0,"",ROUND(SUMIFS(INDEX('B-PorHerramienta'!$F$2:$I$2848,0,$AH$6),'B-PorHerramienta'!$A$2:$A$2848,K$8,'B-PorHerramienta'!$J$2:$J$2848,$AC429,'B-PorHerramienta'!$K$2:$K$2848,$AD429,'B-PorHerramienta'!$L$2:$L$2848,$AE429)*$AI$6,$AJ$6))</f>
        <v/>
      </c>
      <c r="L429" s="48" t="str">
        <f>IF(COUNTIFS('B-PorHerramienta'!$A$2:$A$2848,L$8,'B-PorHerramienta'!$J$2:$J$2848,$AC429,'B-PorHerramienta'!$K$2:$K$2848,$AD429,'B-PorHerramienta'!$L$2:$L$2848,$AE429,'B-PorHerramienta'!$F$2:$F$2848,"&lt;&gt;")=0,"",ROUND(SUMIFS(INDEX('B-PorHerramienta'!$F$2:$I$2848,0,$AH$6),'B-PorHerramienta'!$A$2:$A$2848,L$8,'B-PorHerramienta'!$J$2:$J$2848,$AC429,'B-PorHerramienta'!$K$2:$K$2848,$AD429,'B-PorHerramienta'!$L$2:$L$2848,$AE429)*$AI$6,$AJ$6))</f>
        <v/>
      </c>
      <c r="M429" s="48" t="str">
        <f>IF(COUNTIFS('B-PorHerramienta'!$A$2:$A$2848,M$8,'B-PorHerramienta'!$J$2:$J$2848,$AC429,'B-PorHerramienta'!$K$2:$K$2848,$AD429,'B-PorHerramienta'!$L$2:$L$2848,$AE429,'B-PorHerramienta'!$F$2:$F$2848,"&lt;&gt;")=0,"",ROUND(SUMIFS(INDEX('B-PorHerramienta'!$F$2:$I$2848,0,$AH$6),'B-PorHerramienta'!$A$2:$A$2848,M$8,'B-PorHerramienta'!$J$2:$J$2848,$AC429,'B-PorHerramienta'!$K$2:$K$2848,$AD429,'B-PorHerramienta'!$L$2:$L$2848,$AE429)*$AI$6,$AJ$6))</f>
        <v/>
      </c>
      <c r="N429" s="48" t="str">
        <f>IF(COUNTIFS('B-PorHerramienta'!$A$2:$A$2848,N$8,'B-PorHerramienta'!$J$2:$J$2848,$AC429,'B-PorHerramienta'!$K$2:$K$2848,$AD429,'B-PorHerramienta'!$L$2:$L$2848,$AE429,'B-PorHerramienta'!$F$2:$F$2848,"&lt;&gt;")=0,"",ROUND(SUMIFS(INDEX('B-PorHerramienta'!$F$2:$I$2848,0,$AH$6),'B-PorHerramienta'!$A$2:$A$2848,N$8,'B-PorHerramienta'!$J$2:$J$2848,$AC429,'B-PorHerramienta'!$K$2:$K$2848,$AD429,'B-PorHerramienta'!$L$2:$L$2848,$AE429)*$AI$6,$AJ$6))</f>
        <v/>
      </c>
      <c r="O429" s="48" t="str">
        <f>IF(COUNTIFS('B-PorHerramienta'!$A$2:$A$2848,O$8,'B-PorHerramienta'!$J$2:$J$2848,$AC429,'B-PorHerramienta'!$K$2:$K$2848,$AD429,'B-PorHerramienta'!$L$2:$L$2848,$AE429,'B-PorHerramienta'!$F$2:$F$2848,"&lt;&gt;")=0,"",ROUND(SUMIFS(INDEX('B-PorHerramienta'!$F$2:$I$2848,0,$AH$6),'B-PorHerramienta'!$A$2:$A$2848,O$8,'B-PorHerramienta'!$J$2:$J$2848,$AC429,'B-PorHerramienta'!$K$2:$K$2848,$AD429,'B-PorHerramienta'!$L$2:$L$2848,$AE429)*$AI$6,$AJ$6))</f>
        <v/>
      </c>
      <c r="P429" s="48" t="str">
        <f>IF(COUNTIFS('B-PorHerramienta'!$A$2:$A$2848,P$8,'B-PorHerramienta'!$J$2:$J$2848,$AC429,'B-PorHerramienta'!$K$2:$K$2848,$AD429,'B-PorHerramienta'!$L$2:$L$2848,$AE429,'B-PorHerramienta'!$F$2:$F$2848,"&lt;&gt;")=0,"",ROUND(SUMIFS(INDEX('B-PorHerramienta'!$F$2:$I$2848,0,$AH$6),'B-PorHerramienta'!$A$2:$A$2848,P$8,'B-PorHerramienta'!$J$2:$J$2848,$AC429,'B-PorHerramienta'!$K$2:$K$2848,$AD429,'B-PorHerramienta'!$L$2:$L$2848,$AE429)*$AI$6,$AJ$6))</f>
        <v/>
      </c>
      <c r="Q429" s="48" t="str">
        <f>IF(COUNTIFS('B-PorHerramienta'!$A$2:$A$2848,Q$8,'B-PorHerramienta'!$J$2:$J$2848,$AC429,'B-PorHerramienta'!$K$2:$K$2848,$AD429,'B-PorHerramienta'!$L$2:$L$2848,$AE429,'B-PorHerramienta'!$F$2:$F$2848,"&lt;&gt;")=0,"",ROUND(SUMIFS(INDEX('B-PorHerramienta'!$F$2:$I$2848,0,$AH$6),'B-PorHerramienta'!$A$2:$A$2848,Q$8,'B-PorHerramienta'!$J$2:$J$2848,$AC429,'B-PorHerramienta'!$K$2:$K$2848,$AD429,'B-PorHerramienta'!$L$2:$L$2848,$AE429)*$AI$6,$AJ$6))</f>
        <v/>
      </c>
      <c r="R429" s="48">
        <f>IF(COUNTIFS('B-PorHerramienta'!$A$2:$A$2848,R$8,'B-PorHerramienta'!$J$2:$J$2848,$AC429,'B-PorHerramienta'!$K$2:$K$2848,$AD429,'B-PorHerramienta'!$L$2:$L$2848,$AE429,'B-PorHerramienta'!$F$2:$F$2848,"&lt;&gt;")=0,"",ROUND(SUMIFS(INDEX('B-PorHerramienta'!$F$2:$I$2848,0,$AH$6),'B-PorHerramienta'!$A$2:$A$2848,R$8,'B-PorHerramienta'!$J$2:$J$2848,$AC429,'B-PorHerramienta'!$K$2:$K$2848,$AD429,'B-PorHerramienta'!$L$2:$L$2848,$AE429)*$AI$6,$AJ$6))</f>
        <v>3.09E-2</v>
      </c>
      <c r="S429" s="48">
        <f>IF(COUNTIFS('B-PorHerramienta'!$A$2:$A$2848,S$8,'B-PorHerramienta'!$J$2:$J$2848,$AC429,'B-PorHerramienta'!$K$2:$K$2848,$AD429,'B-PorHerramienta'!$L$2:$L$2848,$AE429,'B-PorHerramienta'!$F$2:$F$2848,"&lt;&gt;")=0,"",ROUND(SUMIFS(INDEX('B-PorHerramienta'!$F$2:$I$2848,0,$AH$6),'B-PorHerramienta'!$A$2:$A$2848,S$8,'B-PorHerramienta'!$J$2:$J$2848,$AC429,'B-PorHerramienta'!$K$2:$K$2848,$AD429,'B-PorHerramienta'!$L$2:$L$2848,$AE429)*$AI$6,$AJ$6))</f>
        <v>3.1099999999999999E-2</v>
      </c>
      <c r="T429" s="48" t="str">
        <f>IF(COUNTIFS('B-PorHerramienta'!$A$2:$A$2848,T$8,'B-PorHerramienta'!$J$2:$J$2848,$AC429,'B-PorHerramienta'!$K$2:$K$2848,$AD429,'B-PorHerramienta'!$L$2:$L$2848,$AE429,'B-PorHerramienta'!$F$2:$F$2848,"&lt;&gt;")=0,"",ROUND(SUMIFS(INDEX('B-PorHerramienta'!$F$2:$I$2848,0,$AH$6),'B-PorHerramienta'!$A$2:$A$2848,T$8,'B-PorHerramienta'!$J$2:$J$2848,$AC429,'B-PorHerramienta'!$K$2:$K$2848,$AD429,'B-PorHerramienta'!$L$2:$L$2848,$AE429)*$AI$6,$AJ$6))</f>
        <v/>
      </c>
      <c r="U429" s="48" t="str">
        <f>IF(COUNTIFS('B-PorHerramienta'!$A$2:$A$2848,U$8,'B-PorHerramienta'!$J$2:$J$2848,$AC429,'B-PorHerramienta'!$K$2:$K$2848,$AD429,'B-PorHerramienta'!$L$2:$L$2848,$AE429,'B-PorHerramienta'!$F$2:$F$2848,"&lt;&gt;")=0,"",ROUND(SUMIFS(INDEX('B-PorHerramienta'!$F$2:$I$2848,0,$AH$6),'B-PorHerramienta'!$A$2:$A$2848,U$8,'B-PorHerramienta'!$J$2:$J$2848,$AC429,'B-PorHerramienta'!$K$2:$K$2848,$AD429,'B-PorHerramienta'!$L$2:$L$2848,$AE429)*$AI$6,$AJ$6))</f>
        <v/>
      </c>
      <c r="V429" s="48" t="str">
        <f>IF(COUNTIFS('B-PorHerramienta'!$A$2:$A$2848,V$8,'B-PorHerramienta'!$J$2:$J$2848,$AC429,'B-PorHerramienta'!$K$2:$K$2848,$AD429,'B-PorHerramienta'!$L$2:$L$2848,$AE429,'B-PorHerramienta'!$F$2:$F$2848,"&lt;&gt;")=0,"",ROUND(SUMIFS(INDEX('B-PorHerramienta'!$F$2:$I$2848,0,$AH$6),'B-PorHerramienta'!$A$2:$A$2848,V$8,'B-PorHerramienta'!$J$2:$J$2848,$AC429,'B-PorHerramienta'!$K$2:$K$2848,$AD429,'B-PorHerramienta'!$L$2:$L$2848,$AE429)*$AI$6,$AJ$6))</f>
        <v/>
      </c>
      <c r="W429" s="48" t="str">
        <f>IF(COUNTIFS('B-PorHerramienta'!$A$2:$A$2848,W$8,'B-PorHerramienta'!$J$2:$J$2848,$AC429,'B-PorHerramienta'!$K$2:$K$2848,$AD429,'B-PorHerramienta'!$L$2:$L$2848,$AE429,'B-PorHerramienta'!$F$2:$F$2848,"&lt;&gt;")=0,"",ROUND(SUMIFS(INDEX('B-PorHerramienta'!$F$2:$I$2848,0,$AH$6),'B-PorHerramienta'!$A$2:$A$2848,W$8,'B-PorHerramienta'!$J$2:$J$2848,$AC429,'B-PorHerramienta'!$K$2:$K$2848,$AD429,'B-PorHerramienta'!$L$2:$L$2848,$AE429)*$AI$6,$AJ$6))</f>
        <v/>
      </c>
      <c r="X429" s="48" t="str">
        <f>IF(COUNTIFS('B-PorHerramienta'!$A$2:$A$2848,X$8,'B-PorHerramienta'!$J$2:$J$2848,$AC429,'B-PorHerramienta'!$K$2:$K$2848,$AD429,'B-PorHerramienta'!$L$2:$L$2848,$AE429,'B-PorHerramienta'!$F$2:$F$2848,"&lt;&gt;")=0,"",ROUND(SUMIFS(INDEX('B-PorHerramienta'!$F$2:$I$2848,0,$AH$6),'B-PorHerramienta'!$A$2:$A$2848,X$8,'B-PorHerramienta'!$J$2:$J$2848,$AC429,'B-PorHerramienta'!$K$2:$K$2848,$AD429,'B-PorHerramienta'!$L$2:$L$2848,$AE429)*$AI$6,$AJ$6))</f>
        <v/>
      </c>
      <c r="Y429" s="48" t="str">
        <f>IF(COUNTIFS('B-PorHerramienta'!$A$2:$A$2848,Y$8,'B-PorHerramienta'!$J$2:$J$2848,$AC429,'B-PorHerramienta'!$K$2:$K$2848,$AD429,'B-PorHerramienta'!$L$2:$L$2848,$AE429,'B-PorHerramienta'!$F$2:$F$2848,"&lt;&gt;")=0,"",ROUND(SUMIFS(INDEX('B-PorHerramienta'!$F$2:$I$2848,0,$AH$6),'B-PorHerramienta'!$A$2:$A$2848,Y$8,'B-PorHerramienta'!$J$2:$J$2848,$AC429,'B-PorHerramienta'!$K$2:$K$2848,$AD429,'B-PorHerramienta'!$L$2:$L$2848,$AE429)*$AI$6,$AJ$6))</f>
        <v/>
      </c>
      <c r="Z429" s="48" t="str">
        <f>IF(COUNTIFS('B-PorHerramienta'!$A$2:$A$2848,Z$8,'B-PorHerramienta'!$J$2:$J$2848,$AC429,'B-PorHerramienta'!$K$2:$K$2848,$AD429,'B-PorHerramienta'!$L$2:$L$2848,$AE429,'B-PorHerramienta'!$F$2:$F$2848,"&lt;&gt;")=0,"",ROUND(SUMIFS(INDEX('B-PorHerramienta'!$F$2:$I$2848,0,$AH$6),'B-PorHerramienta'!$A$2:$A$2848,Z$8,'B-PorHerramienta'!$J$2:$J$2848,$AC429,'B-PorHerramienta'!$K$2:$K$2848,$AD429,'B-PorHerramienta'!$L$2:$L$2848,$AE429)*$AI$6,$AJ$6))</f>
        <v/>
      </c>
      <c r="AA429" s="6"/>
      <c r="AB429" s="35">
        <v>2</v>
      </c>
      <c r="AC429" s="35" t="s">
        <v>1202</v>
      </c>
      <c r="AD429" s="35" t="s">
        <v>303</v>
      </c>
      <c r="AE429" s="35" t="s">
        <v>1214</v>
      </c>
      <c r="AF429" s="35"/>
      <c r="AG429" s="35"/>
      <c r="AH429" s="35"/>
      <c r="AI429" s="35"/>
      <c r="AJ429" s="35"/>
      <c r="AK429" s="35"/>
    </row>
    <row r="430" spans="1:37" hidden="1" outlineLevel="2" collapsed="1" x14ac:dyDescent="0.25">
      <c r="A430" s="49" t="s">
        <v>2748</v>
      </c>
      <c r="B430" s="47" t="s">
        <v>2747</v>
      </c>
      <c r="C430" s="48" t="str">
        <f>IF(COUNTIFS('B-PorHerramienta'!$A$2:$A$2848,C$8,'B-PorHerramienta'!$J$2:$J$2848,$AC430,'B-PorHerramienta'!$K$2:$K$2848,$AD430,'B-PorHerramienta'!$L$2:$L$2848,$AE430,'B-PorHerramienta'!$F$2:$F$2848,"&lt;&gt;")=0,"",ROUND(SUMIFS(INDEX('B-PorHerramienta'!$F$2:$I$2848,0,$AH$6),'B-PorHerramienta'!$A$2:$A$2848,C$8,'B-PorHerramienta'!$J$2:$J$2848,$AC430,'B-PorHerramienta'!$K$2:$K$2848,$AD430,'B-PorHerramienta'!$L$2:$L$2848,$AE430)*$AI$6,$AJ$6))</f>
        <v/>
      </c>
      <c r="D430" s="48" t="str">
        <f>IF(COUNTIFS('B-PorHerramienta'!$A$2:$A$2848,D$8,'B-PorHerramienta'!$J$2:$J$2848,$AC430,'B-PorHerramienta'!$K$2:$K$2848,$AD430,'B-PorHerramienta'!$L$2:$L$2848,$AE430,'B-PorHerramienta'!$F$2:$F$2848,"&lt;&gt;")=0,"",ROUND(SUMIFS(INDEX('B-PorHerramienta'!$F$2:$I$2848,0,$AH$6),'B-PorHerramienta'!$A$2:$A$2848,D$8,'B-PorHerramienta'!$J$2:$J$2848,$AC430,'B-PorHerramienta'!$K$2:$K$2848,$AD430,'B-PorHerramienta'!$L$2:$L$2848,$AE430)*$AI$6,$AJ$6))</f>
        <v/>
      </c>
      <c r="E430" s="48" t="str">
        <f>IF(COUNTIFS('B-PorHerramienta'!$A$2:$A$2848,E$8,'B-PorHerramienta'!$J$2:$J$2848,$AC430,'B-PorHerramienta'!$K$2:$K$2848,$AD430,'B-PorHerramienta'!$L$2:$L$2848,$AE430,'B-PorHerramienta'!$F$2:$F$2848,"&lt;&gt;")=0,"",ROUND(SUMIFS(INDEX('B-PorHerramienta'!$F$2:$I$2848,0,$AH$6),'B-PorHerramienta'!$A$2:$A$2848,E$8,'B-PorHerramienta'!$J$2:$J$2848,$AC430,'B-PorHerramienta'!$K$2:$K$2848,$AD430,'B-PorHerramienta'!$L$2:$L$2848,$AE430)*$AI$6,$AJ$6))</f>
        <v/>
      </c>
      <c r="F430" s="48" t="str">
        <f>IF(COUNTIFS('B-PorHerramienta'!$A$2:$A$2848,F$8,'B-PorHerramienta'!$J$2:$J$2848,$AC430,'B-PorHerramienta'!$K$2:$K$2848,$AD430,'B-PorHerramienta'!$L$2:$L$2848,$AE430,'B-PorHerramienta'!$F$2:$F$2848,"&lt;&gt;")=0,"",ROUND(SUMIFS(INDEX('B-PorHerramienta'!$F$2:$I$2848,0,$AH$6),'B-PorHerramienta'!$A$2:$A$2848,F$8,'B-PorHerramienta'!$J$2:$J$2848,$AC430,'B-PorHerramienta'!$K$2:$K$2848,$AD430,'B-PorHerramienta'!$L$2:$L$2848,$AE430)*$AI$6,$AJ$6))</f>
        <v/>
      </c>
      <c r="G430" s="48" t="str">
        <f>IF(COUNTIFS('B-PorHerramienta'!$A$2:$A$2848,G$8,'B-PorHerramienta'!$J$2:$J$2848,$AC430,'B-PorHerramienta'!$K$2:$K$2848,$AD430,'B-PorHerramienta'!$L$2:$L$2848,$AE430,'B-PorHerramienta'!$F$2:$F$2848,"&lt;&gt;")=0,"",ROUND(SUMIFS(INDEX('B-PorHerramienta'!$F$2:$I$2848,0,$AH$6),'B-PorHerramienta'!$A$2:$A$2848,G$8,'B-PorHerramienta'!$J$2:$J$2848,$AC430,'B-PorHerramienta'!$K$2:$K$2848,$AD430,'B-PorHerramienta'!$L$2:$L$2848,$AE430)*$AI$6,$AJ$6))</f>
        <v/>
      </c>
      <c r="H430" s="48" t="str">
        <f>IF(COUNTIFS('B-PorHerramienta'!$A$2:$A$2848,H$8,'B-PorHerramienta'!$J$2:$J$2848,$AC430,'B-PorHerramienta'!$K$2:$K$2848,$AD430,'B-PorHerramienta'!$L$2:$L$2848,$AE430,'B-PorHerramienta'!$F$2:$F$2848,"&lt;&gt;")=0,"",ROUND(SUMIFS(INDEX('B-PorHerramienta'!$F$2:$I$2848,0,$AH$6),'B-PorHerramienta'!$A$2:$A$2848,H$8,'B-PorHerramienta'!$J$2:$J$2848,$AC430,'B-PorHerramienta'!$K$2:$K$2848,$AD430,'B-PorHerramienta'!$L$2:$L$2848,$AE430)*$AI$6,$AJ$6))</f>
        <v/>
      </c>
      <c r="I430" s="48" t="str">
        <f>IF(COUNTIFS('B-PorHerramienta'!$A$2:$A$2848,I$8,'B-PorHerramienta'!$J$2:$J$2848,$AC430,'B-PorHerramienta'!$K$2:$K$2848,$AD430,'B-PorHerramienta'!$L$2:$L$2848,$AE430,'B-PorHerramienta'!$F$2:$F$2848,"&lt;&gt;")=0,"",ROUND(SUMIFS(INDEX('B-PorHerramienta'!$F$2:$I$2848,0,$AH$6),'B-PorHerramienta'!$A$2:$A$2848,I$8,'B-PorHerramienta'!$J$2:$J$2848,$AC430,'B-PorHerramienta'!$K$2:$K$2848,$AD430,'B-PorHerramienta'!$L$2:$L$2848,$AE430)*$AI$6,$AJ$6))</f>
        <v/>
      </c>
      <c r="J430" s="48" t="str">
        <f>IF(COUNTIFS('B-PorHerramienta'!$A$2:$A$2848,J$8,'B-PorHerramienta'!$J$2:$J$2848,$AC430,'B-PorHerramienta'!$K$2:$K$2848,$AD430,'B-PorHerramienta'!$L$2:$L$2848,$AE430,'B-PorHerramienta'!$F$2:$F$2848,"&lt;&gt;")=0,"",ROUND(SUMIFS(INDEX('B-PorHerramienta'!$F$2:$I$2848,0,$AH$6),'B-PorHerramienta'!$A$2:$A$2848,J$8,'B-PorHerramienta'!$J$2:$J$2848,$AC430,'B-PorHerramienta'!$K$2:$K$2848,$AD430,'B-PorHerramienta'!$L$2:$L$2848,$AE430)*$AI$6,$AJ$6))</f>
        <v/>
      </c>
      <c r="K430" s="48" t="str">
        <f>IF(COUNTIFS('B-PorHerramienta'!$A$2:$A$2848,K$8,'B-PorHerramienta'!$J$2:$J$2848,$AC430,'B-PorHerramienta'!$K$2:$K$2848,$AD430,'B-PorHerramienta'!$L$2:$L$2848,$AE430,'B-PorHerramienta'!$F$2:$F$2848,"&lt;&gt;")=0,"",ROUND(SUMIFS(INDEX('B-PorHerramienta'!$F$2:$I$2848,0,$AH$6),'B-PorHerramienta'!$A$2:$A$2848,K$8,'B-PorHerramienta'!$J$2:$J$2848,$AC430,'B-PorHerramienta'!$K$2:$K$2848,$AD430,'B-PorHerramienta'!$L$2:$L$2848,$AE430)*$AI$6,$AJ$6))</f>
        <v/>
      </c>
      <c r="L430" s="48" t="str">
        <f>IF(COUNTIFS('B-PorHerramienta'!$A$2:$A$2848,L$8,'B-PorHerramienta'!$J$2:$J$2848,$AC430,'B-PorHerramienta'!$K$2:$K$2848,$AD430,'B-PorHerramienta'!$L$2:$L$2848,$AE430,'B-PorHerramienta'!$F$2:$F$2848,"&lt;&gt;")=0,"",ROUND(SUMIFS(INDEX('B-PorHerramienta'!$F$2:$I$2848,0,$AH$6),'B-PorHerramienta'!$A$2:$A$2848,L$8,'B-PorHerramienta'!$J$2:$J$2848,$AC430,'B-PorHerramienta'!$K$2:$K$2848,$AD430,'B-PorHerramienta'!$L$2:$L$2848,$AE430)*$AI$6,$AJ$6))</f>
        <v/>
      </c>
      <c r="M430" s="48" t="str">
        <f>IF(COUNTIFS('B-PorHerramienta'!$A$2:$A$2848,M$8,'B-PorHerramienta'!$J$2:$J$2848,$AC430,'B-PorHerramienta'!$K$2:$K$2848,$AD430,'B-PorHerramienta'!$L$2:$L$2848,$AE430,'B-PorHerramienta'!$F$2:$F$2848,"&lt;&gt;")=0,"",ROUND(SUMIFS(INDEX('B-PorHerramienta'!$F$2:$I$2848,0,$AH$6),'B-PorHerramienta'!$A$2:$A$2848,M$8,'B-PorHerramienta'!$J$2:$J$2848,$AC430,'B-PorHerramienta'!$K$2:$K$2848,$AD430,'B-PorHerramienta'!$L$2:$L$2848,$AE430)*$AI$6,$AJ$6))</f>
        <v/>
      </c>
      <c r="N430" s="48" t="str">
        <f>IF(COUNTIFS('B-PorHerramienta'!$A$2:$A$2848,N$8,'B-PorHerramienta'!$J$2:$J$2848,$AC430,'B-PorHerramienta'!$K$2:$K$2848,$AD430,'B-PorHerramienta'!$L$2:$L$2848,$AE430,'B-PorHerramienta'!$F$2:$F$2848,"&lt;&gt;")=0,"",ROUND(SUMIFS(INDEX('B-PorHerramienta'!$F$2:$I$2848,0,$AH$6),'B-PorHerramienta'!$A$2:$A$2848,N$8,'B-PorHerramienta'!$J$2:$J$2848,$AC430,'B-PorHerramienta'!$K$2:$K$2848,$AD430,'B-PorHerramienta'!$L$2:$L$2848,$AE430)*$AI$6,$AJ$6))</f>
        <v/>
      </c>
      <c r="O430" s="48">
        <f>IF(COUNTIFS('B-PorHerramienta'!$A$2:$A$2848,O$8,'B-PorHerramienta'!$J$2:$J$2848,$AC430,'B-PorHerramienta'!$K$2:$K$2848,$AD430,'B-PorHerramienta'!$L$2:$L$2848,$AE430,'B-PorHerramienta'!$F$2:$F$2848,"&lt;&gt;")=0,"",ROUND(SUMIFS(INDEX('B-PorHerramienta'!$F$2:$I$2848,0,$AH$6),'B-PorHerramienta'!$A$2:$A$2848,O$8,'B-PorHerramienta'!$J$2:$J$2848,$AC430,'B-PorHerramienta'!$K$2:$K$2848,$AD430,'B-PorHerramienta'!$L$2:$L$2848,$AE430)*$AI$6,$AJ$6))</f>
        <v>2.06E-2</v>
      </c>
      <c r="P430" s="48">
        <f>IF(COUNTIFS('B-PorHerramienta'!$A$2:$A$2848,P$8,'B-PorHerramienta'!$J$2:$J$2848,$AC430,'B-PorHerramienta'!$K$2:$K$2848,$AD430,'B-PorHerramienta'!$L$2:$L$2848,$AE430,'B-PorHerramienta'!$F$2:$F$2848,"&lt;&gt;")=0,"",ROUND(SUMIFS(INDEX('B-PorHerramienta'!$F$2:$I$2848,0,$AH$6),'B-PorHerramienta'!$A$2:$A$2848,P$8,'B-PorHerramienta'!$J$2:$J$2848,$AC430,'B-PorHerramienta'!$K$2:$K$2848,$AD430,'B-PorHerramienta'!$L$2:$L$2848,$AE430)*$AI$6,$AJ$6))</f>
        <v>2.1100000000000001E-2</v>
      </c>
      <c r="Q430" s="48">
        <f>IF(COUNTIFS('B-PorHerramienta'!$A$2:$A$2848,Q$8,'B-PorHerramienta'!$J$2:$J$2848,$AC430,'B-PorHerramienta'!$K$2:$K$2848,$AD430,'B-PorHerramienta'!$L$2:$L$2848,$AE430,'B-PorHerramienta'!$F$2:$F$2848,"&lt;&gt;")=0,"",ROUND(SUMIFS(INDEX('B-PorHerramienta'!$F$2:$I$2848,0,$AH$6),'B-PorHerramienta'!$A$2:$A$2848,Q$8,'B-PorHerramienta'!$J$2:$J$2848,$AC430,'B-PorHerramienta'!$K$2:$K$2848,$AD430,'B-PorHerramienta'!$L$2:$L$2848,$AE430)*$AI$6,$AJ$6))</f>
        <v>1.9599999999999999E-2</v>
      </c>
      <c r="R430" s="48">
        <f>IF(COUNTIFS('B-PorHerramienta'!$A$2:$A$2848,R$8,'B-PorHerramienta'!$J$2:$J$2848,$AC430,'B-PorHerramienta'!$K$2:$K$2848,$AD430,'B-PorHerramienta'!$L$2:$L$2848,$AE430,'B-PorHerramienta'!$F$2:$F$2848,"&lt;&gt;")=0,"",ROUND(SUMIFS(INDEX('B-PorHerramienta'!$F$2:$I$2848,0,$AH$6),'B-PorHerramienta'!$A$2:$A$2848,R$8,'B-PorHerramienta'!$J$2:$J$2848,$AC430,'B-PorHerramienta'!$K$2:$K$2848,$AD430,'B-PorHerramienta'!$L$2:$L$2848,$AE430)*$AI$6,$AJ$6))</f>
        <v>2.47E-2</v>
      </c>
      <c r="S430" s="48">
        <f>IF(COUNTIFS('B-PorHerramienta'!$A$2:$A$2848,S$8,'B-PorHerramienta'!$J$2:$J$2848,$AC430,'B-PorHerramienta'!$K$2:$K$2848,$AD430,'B-PorHerramienta'!$L$2:$L$2848,$AE430,'B-PorHerramienta'!$F$2:$F$2848,"&lt;&gt;")=0,"",ROUND(SUMIFS(INDEX('B-PorHerramienta'!$F$2:$I$2848,0,$AH$6),'B-PorHerramienta'!$A$2:$A$2848,S$8,'B-PorHerramienta'!$J$2:$J$2848,$AC430,'B-PorHerramienta'!$K$2:$K$2848,$AD430,'B-PorHerramienta'!$L$2:$L$2848,$AE430)*$AI$6,$AJ$6))</f>
        <v>3.8899999999999997E-2</v>
      </c>
      <c r="T430" s="48">
        <f>IF(COUNTIFS('B-PorHerramienta'!$A$2:$A$2848,T$8,'B-PorHerramienta'!$J$2:$J$2848,$AC430,'B-PorHerramienta'!$K$2:$K$2848,$AD430,'B-PorHerramienta'!$L$2:$L$2848,$AE430,'B-PorHerramienta'!$F$2:$F$2848,"&lt;&gt;")=0,"",ROUND(SUMIFS(INDEX('B-PorHerramienta'!$F$2:$I$2848,0,$AH$6),'B-PorHerramienta'!$A$2:$A$2848,T$8,'B-PorHerramienta'!$J$2:$J$2848,$AC430,'B-PorHerramienta'!$K$2:$K$2848,$AD430,'B-PorHerramienta'!$L$2:$L$2848,$AE430)*$AI$6,$AJ$6))</f>
        <v>3.9300000000000002E-2</v>
      </c>
      <c r="U430" s="48">
        <f>IF(COUNTIFS('B-PorHerramienta'!$A$2:$A$2848,U$8,'B-PorHerramienta'!$J$2:$J$2848,$AC430,'B-PorHerramienta'!$K$2:$K$2848,$AD430,'B-PorHerramienta'!$L$2:$L$2848,$AE430,'B-PorHerramienta'!$F$2:$F$2848,"&lt;&gt;")=0,"",ROUND(SUMIFS(INDEX('B-PorHerramienta'!$F$2:$I$2848,0,$AH$6),'B-PorHerramienta'!$A$2:$A$2848,U$8,'B-PorHerramienta'!$J$2:$J$2848,$AC430,'B-PorHerramienta'!$K$2:$K$2848,$AD430,'B-PorHerramienta'!$L$2:$L$2848,$AE430)*$AI$6,$AJ$6))</f>
        <v>4.6600000000000003E-2</v>
      </c>
      <c r="V430" s="48">
        <f>IF(COUNTIFS('B-PorHerramienta'!$A$2:$A$2848,V$8,'B-PorHerramienta'!$J$2:$J$2848,$AC430,'B-PorHerramienta'!$K$2:$K$2848,$AD430,'B-PorHerramienta'!$L$2:$L$2848,$AE430,'B-PorHerramienta'!$F$2:$F$2848,"&lt;&gt;")=0,"",ROUND(SUMIFS(INDEX('B-PorHerramienta'!$F$2:$I$2848,0,$AH$6),'B-PorHerramienta'!$A$2:$A$2848,V$8,'B-PorHerramienta'!$J$2:$J$2848,$AC430,'B-PorHerramienta'!$K$2:$K$2848,$AD430,'B-PorHerramienta'!$L$2:$L$2848,$AE430)*$AI$6,$AJ$6))</f>
        <v>5.0799999999999998E-2</v>
      </c>
      <c r="W430" s="48">
        <f>IF(COUNTIFS('B-PorHerramienta'!$A$2:$A$2848,W$8,'B-PorHerramienta'!$J$2:$J$2848,$AC430,'B-PorHerramienta'!$K$2:$K$2848,$AD430,'B-PorHerramienta'!$L$2:$L$2848,$AE430,'B-PorHerramienta'!$F$2:$F$2848,"&lt;&gt;")=0,"",ROUND(SUMIFS(INDEX('B-PorHerramienta'!$F$2:$I$2848,0,$AH$6),'B-PorHerramienta'!$A$2:$A$2848,W$8,'B-PorHerramienta'!$J$2:$J$2848,$AC430,'B-PorHerramienta'!$K$2:$K$2848,$AD430,'B-PorHerramienta'!$L$2:$L$2848,$AE430)*$AI$6,$AJ$6))</f>
        <v>5.5399999999999998E-2</v>
      </c>
      <c r="X430" s="48">
        <f>IF(COUNTIFS('B-PorHerramienta'!$A$2:$A$2848,X$8,'B-PorHerramienta'!$J$2:$J$2848,$AC430,'B-PorHerramienta'!$K$2:$K$2848,$AD430,'B-PorHerramienta'!$L$2:$L$2848,$AE430,'B-PorHerramienta'!$F$2:$F$2848,"&lt;&gt;")=0,"",ROUND(SUMIFS(INDEX('B-PorHerramienta'!$F$2:$I$2848,0,$AH$6),'B-PorHerramienta'!$A$2:$A$2848,X$8,'B-PorHerramienta'!$J$2:$J$2848,$AC430,'B-PorHerramienta'!$K$2:$K$2848,$AD430,'B-PorHerramienta'!$L$2:$L$2848,$AE430)*$AI$6,$AJ$6))</f>
        <v>6.5199999999999994E-2</v>
      </c>
      <c r="Y430" s="48">
        <f>IF(COUNTIFS('B-PorHerramienta'!$A$2:$A$2848,Y$8,'B-PorHerramienta'!$J$2:$J$2848,$AC430,'B-PorHerramienta'!$K$2:$K$2848,$AD430,'B-PorHerramienta'!$L$2:$L$2848,$AE430,'B-PorHerramienta'!$F$2:$F$2848,"&lt;&gt;")=0,"",ROUND(SUMIFS(INDEX('B-PorHerramienta'!$F$2:$I$2848,0,$AH$6),'B-PorHerramienta'!$A$2:$A$2848,Y$8,'B-PorHerramienta'!$J$2:$J$2848,$AC430,'B-PorHerramienta'!$K$2:$K$2848,$AD430,'B-PorHerramienta'!$L$2:$L$2848,$AE430)*$AI$6,$AJ$6))</f>
        <v>2.1299999999999999E-2</v>
      </c>
      <c r="Z430" s="48">
        <f>IF(COUNTIFS('B-PorHerramienta'!$A$2:$A$2848,Z$8,'B-PorHerramienta'!$J$2:$J$2848,$AC430,'B-PorHerramienta'!$K$2:$K$2848,$AD430,'B-PorHerramienta'!$L$2:$L$2848,$AE430,'B-PorHerramienta'!$F$2:$F$2848,"&lt;&gt;")=0,"",ROUND(SUMIFS(INDEX('B-PorHerramienta'!$F$2:$I$2848,0,$AH$6),'B-PorHerramienta'!$A$2:$A$2848,Z$8,'B-PorHerramienta'!$J$2:$J$2848,$AC430,'B-PorHerramienta'!$K$2:$K$2848,$AD430,'B-PorHerramienta'!$L$2:$L$2848,$AE430)*$AI$6,$AJ$6))</f>
        <v>1.46E-2</v>
      </c>
      <c r="AA430" s="6"/>
      <c r="AB430" s="35">
        <v>2</v>
      </c>
      <c r="AC430" s="35" t="s">
        <v>1202</v>
      </c>
      <c r="AD430" s="35" t="s">
        <v>303</v>
      </c>
      <c r="AE430" s="35" t="s">
        <v>1215</v>
      </c>
      <c r="AF430" s="35"/>
      <c r="AG430" s="35"/>
      <c r="AH430" s="35"/>
      <c r="AI430" s="35"/>
      <c r="AJ430" s="35"/>
      <c r="AK430" s="35"/>
    </row>
    <row r="431" spans="1:37" ht="30" hidden="1" outlineLevel="2" collapsed="1" x14ac:dyDescent="0.25">
      <c r="A431" s="49" t="s">
        <v>2746</v>
      </c>
      <c r="B431" s="47" t="s">
        <v>2745</v>
      </c>
      <c r="C431" s="48" t="str">
        <f>IF(COUNTIFS('B-PorHerramienta'!$A$2:$A$2848,C$8,'B-PorHerramienta'!$J$2:$J$2848,$AC431,'B-PorHerramienta'!$K$2:$K$2848,$AD431,'B-PorHerramienta'!$L$2:$L$2848,$AE431,'B-PorHerramienta'!$F$2:$F$2848,"&lt;&gt;")=0,"",ROUND(SUMIFS(INDEX('B-PorHerramienta'!$F$2:$I$2848,0,$AH$6),'B-PorHerramienta'!$A$2:$A$2848,C$8,'B-PorHerramienta'!$J$2:$J$2848,$AC431,'B-PorHerramienta'!$K$2:$K$2848,$AD431,'B-PorHerramienta'!$L$2:$L$2848,$AE431)*$AI$6,$AJ$6))</f>
        <v/>
      </c>
      <c r="D431" s="48" t="str">
        <f>IF(COUNTIFS('B-PorHerramienta'!$A$2:$A$2848,D$8,'B-PorHerramienta'!$J$2:$J$2848,$AC431,'B-PorHerramienta'!$K$2:$K$2848,$AD431,'B-PorHerramienta'!$L$2:$L$2848,$AE431,'B-PorHerramienta'!$F$2:$F$2848,"&lt;&gt;")=0,"",ROUND(SUMIFS(INDEX('B-PorHerramienta'!$F$2:$I$2848,0,$AH$6),'B-PorHerramienta'!$A$2:$A$2848,D$8,'B-PorHerramienta'!$J$2:$J$2848,$AC431,'B-PorHerramienta'!$K$2:$K$2848,$AD431,'B-PorHerramienta'!$L$2:$L$2848,$AE431)*$AI$6,$AJ$6))</f>
        <v/>
      </c>
      <c r="E431" s="48" t="str">
        <f>IF(COUNTIFS('B-PorHerramienta'!$A$2:$A$2848,E$8,'B-PorHerramienta'!$J$2:$J$2848,$AC431,'B-PorHerramienta'!$K$2:$K$2848,$AD431,'B-PorHerramienta'!$L$2:$L$2848,$AE431,'B-PorHerramienta'!$F$2:$F$2848,"&lt;&gt;")=0,"",ROUND(SUMIFS(INDEX('B-PorHerramienta'!$F$2:$I$2848,0,$AH$6),'B-PorHerramienta'!$A$2:$A$2848,E$8,'B-PorHerramienta'!$J$2:$J$2848,$AC431,'B-PorHerramienta'!$K$2:$K$2848,$AD431,'B-PorHerramienta'!$L$2:$L$2848,$AE431)*$AI$6,$AJ$6))</f>
        <v/>
      </c>
      <c r="F431" s="48" t="str">
        <f>IF(COUNTIFS('B-PorHerramienta'!$A$2:$A$2848,F$8,'B-PorHerramienta'!$J$2:$J$2848,$AC431,'B-PorHerramienta'!$K$2:$K$2848,$AD431,'B-PorHerramienta'!$L$2:$L$2848,$AE431,'B-PorHerramienta'!$F$2:$F$2848,"&lt;&gt;")=0,"",ROUND(SUMIFS(INDEX('B-PorHerramienta'!$F$2:$I$2848,0,$AH$6),'B-PorHerramienta'!$A$2:$A$2848,F$8,'B-PorHerramienta'!$J$2:$J$2848,$AC431,'B-PorHerramienta'!$K$2:$K$2848,$AD431,'B-PorHerramienta'!$L$2:$L$2848,$AE431)*$AI$6,$AJ$6))</f>
        <v/>
      </c>
      <c r="G431" s="48" t="str">
        <f>IF(COUNTIFS('B-PorHerramienta'!$A$2:$A$2848,G$8,'B-PorHerramienta'!$J$2:$J$2848,$AC431,'B-PorHerramienta'!$K$2:$K$2848,$AD431,'B-PorHerramienta'!$L$2:$L$2848,$AE431,'B-PorHerramienta'!$F$2:$F$2848,"&lt;&gt;")=0,"",ROUND(SUMIFS(INDEX('B-PorHerramienta'!$F$2:$I$2848,0,$AH$6),'B-PorHerramienta'!$A$2:$A$2848,G$8,'B-PorHerramienta'!$J$2:$J$2848,$AC431,'B-PorHerramienta'!$K$2:$K$2848,$AD431,'B-PorHerramienta'!$L$2:$L$2848,$AE431)*$AI$6,$AJ$6))</f>
        <v/>
      </c>
      <c r="H431" s="48" t="str">
        <f>IF(COUNTIFS('B-PorHerramienta'!$A$2:$A$2848,H$8,'B-PorHerramienta'!$J$2:$J$2848,$AC431,'B-PorHerramienta'!$K$2:$K$2848,$AD431,'B-PorHerramienta'!$L$2:$L$2848,$AE431,'B-PorHerramienta'!$F$2:$F$2848,"&lt;&gt;")=0,"",ROUND(SUMIFS(INDEX('B-PorHerramienta'!$F$2:$I$2848,0,$AH$6),'B-PorHerramienta'!$A$2:$A$2848,H$8,'B-PorHerramienta'!$J$2:$J$2848,$AC431,'B-PorHerramienta'!$K$2:$K$2848,$AD431,'B-PorHerramienta'!$L$2:$L$2848,$AE431)*$AI$6,$AJ$6))</f>
        <v/>
      </c>
      <c r="I431" s="48" t="str">
        <f>IF(COUNTIFS('B-PorHerramienta'!$A$2:$A$2848,I$8,'B-PorHerramienta'!$J$2:$J$2848,$AC431,'B-PorHerramienta'!$K$2:$K$2848,$AD431,'B-PorHerramienta'!$L$2:$L$2848,$AE431,'B-PorHerramienta'!$F$2:$F$2848,"&lt;&gt;")=0,"",ROUND(SUMIFS(INDEX('B-PorHerramienta'!$F$2:$I$2848,0,$AH$6),'B-PorHerramienta'!$A$2:$A$2848,I$8,'B-PorHerramienta'!$J$2:$J$2848,$AC431,'B-PorHerramienta'!$K$2:$K$2848,$AD431,'B-PorHerramienta'!$L$2:$L$2848,$AE431)*$AI$6,$AJ$6))</f>
        <v/>
      </c>
      <c r="J431" s="48" t="str">
        <f>IF(COUNTIFS('B-PorHerramienta'!$A$2:$A$2848,J$8,'B-PorHerramienta'!$J$2:$J$2848,$AC431,'B-PorHerramienta'!$K$2:$K$2848,$AD431,'B-PorHerramienta'!$L$2:$L$2848,$AE431,'B-PorHerramienta'!$F$2:$F$2848,"&lt;&gt;")=0,"",ROUND(SUMIFS(INDEX('B-PorHerramienta'!$F$2:$I$2848,0,$AH$6),'B-PorHerramienta'!$A$2:$A$2848,J$8,'B-PorHerramienta'!$J$2:$J$2848,$AC431,'B-PorHerramienta'!$K$2:$K$2848,$AD431,'B-PorHerramienta'!$L$2:$L$2848,$AE431)*$AI$6,$AJ$6))</f>
        <v/>
      </c>
      <c r="K431" s="48" t="str">
        <f>IF(COUNTIFS('B-PorHerramienta'!$A$2:$A$2848,K$8,'B-PorHerramienta'!$J$2:$J$2848,$AC431,'B-PorHerramienta'!$K$2:$K$2848,$AD431,'B-PorHerramienta'!$L$2:$L$2848,$AE431,'B-PorHerramienta'!$F$2:$F$2848,"&lt;&gt;")=0,"",ROUND(SUMIFS(INDEX('B-PorHerramienta'!$F$2:$I$2848,0,$AH$6),'B-PorHerramienta'!$A$2:$A$2848,K$8,'B-PorHerramienta'!$J$2:$J$2848,$AC431,'B-PorHerramienta'!$K$2:$K$2848,$AD431,'B-PorHerramienta'!$L$2:$L$2848,$AE431)*$AI$6,$AJ$6))</f>
        <v/>
      </c>
      <c r="L431" s="48" t="str">
        <f>IF(COUNTIFS('B-PorHerramienta'!$A$2:$A$2848,L$8,'B-PorHerramienta'!$J$2:$J$2848,$AC431,'B-PorHerramienta'!$K$2:$K$2848,$AD431,'B-PorHerramienta'!$L$2:$L$2848,$AE431,'B-PorHerramienta'!$F$2:$F$2848,"&lt;&gt;")=0,"",ROUND(SUMIFS(INDEX('B-PorHerramienta'!$F$2:$I$2848,0,$AH$6),'B-PorHerramienta'!$A$2:$A$2848,L$8,'B-PorHerramienta'!$J$2:$J$2848,$AC431,'B-PorHerramienta'!$K$2:$K$2848,$AD431,'B-PorHerramienta'!$L$2:$L$2848,$AE431)*$AI$6,$AJ$6))</f>
        <v/>
      </c>
      <c r="M431" s="48" t="str">
        <f>IF(COUNTIFS('B-PorHerramienta'!$A$2:$A$2848,M$8,'B-PorHerramienta'!$J$2:$J$2848,$AC431,'B-PorHerramienta'!$K$2:$K$2848,$AD431,'B-PorHerramienta'!$L$2:$L$2848,$AE431,'B-PorHerramienta'!$F$2:$F$2848,"&lt;&gt;")=0,"",ROUND(SUMIFS(INDEX('B-PorHerramienta'!$F$2:$I$2848,0,$AH$6),'B-PorHerramienta'!$A$2:$A$2848,M$8,'B-PorHerramienta'!$J$2:$J$2848,$AC431,'B-PorHerramienta'!$K$2:$K$2848,$AD431,'B-PorHerramienta'!$L$2:$L$2848,$AE431)*$AI$6,$AJ$6))</f>
        <v/>
      </c>
      <c r="N431" s="48" t="str">
        <f>IF(COUNTIFS('B-PorHerramienta'!$A$2:$A$2848,N$8,'B-PorHerramienta'!$J$2:$J$2848,$AC431,'B-PorHerramienta'!$K$2:$K$2848,$AD431,'B-PorHerramienta'!$L$2:$L$2848,$AE431,'B-PorHerramienta'!$F$2:$F$2848,"&lt;&gt;")=0,"",ROUND(SUMIFS(INDEX('B-PorHerramienta'!$F$2:$I$2848,0,$AH$6),'B-PorHerramienta'!$A$2:$A$2848,N$8,'B-PorHerramienta'!$J$2:$J$2848,$AC431,'B-PorHerramienta'!$K$2:$K$2848,$AD431,'B-PorHerramienta'!$L$2:$L$2848,$AE431)*$AI$6,$AJ$6))</f>
        <v/>
      </c>
      <c r="O431" s="48" t="str">
        <f>IF(COUNTIFS('B-PorHerramienta'!$A$2:$A$2848,O$8,'B-PorHerramienta'!$J$2:$J$2848,$AC431,'B-PorHerramienta'!$K$2:$K$2848,$AD431,'B-PorHerramienta'!$L$2:$L$2848,$AE431,'B-PorHerramienta'!$F$2:$F$2848,"&lt;&gt;")=0,"",ROUND(SUMIFS(INDEX('B-PorHerramienta'!$F$2:$I$2848,0,$AH$6),'B-PorHerramienta'!$A$2:$A$2848,O$8,'B-PorHerramienta'!$J$2:$J$2848,$AC431,'B-PorHerramienta'!$K$2:$K$2848,$AD431,'B-PorHerramienta'!$L$2:$L$2848,$AE431)*$AI$6,$AJ$6))</f>
        <v/>
      </c>
      <c r="P431" s="48" t="str">
        <f>IF(COUNTIFS('B-PorHerramienta'!$A$2:$A$2848,P$8,'B-PorHerramienta'!$J$2:$J$2848,$AC431,'B-PorHerramienta'!$K$2:$K$2848,$AD431,'B-PorHerramienta'!$L$2:$L$2848,$AE431,'B-PorHerramienta'!$F$2:$F$2848,"&lt;&gt;")=0,"",ROUND(SUMIFS(INDEX('B-PorHerramienta'!$F$2:$I$2848,0,$AH$6),'B-PorHerramienta'!$A$2:$A$2848,P$8,'B-PorHerramienta'!$J$2:$J$2848,$AC431,'B-PorHerramienta'!$K$2:$K$2848,$AD431,'B-PorHerramienta'!$L$2:$L$2848,$AE431)*$AI$6,$AJ$6))</f>
        <v/>
      </c>
      <c r="Q431" s="48">
        <f>IF(COUNTIFS('B-PorHerramienta'!$A$2:$A$2848,Q$8,'B-PorHerramienta'!$J$2:$J$2848,$AC431,'B-PorHerramienta'!$K$2:$K$2848,$AD431,'B-PorHerramienta'!$L$2:$L$2848,$AE431,'B-PorHerramienta'!$F$2:$F$2848,"&lt;&gt;")=0,"",ROUND(SUMIFS(INDEX('B-PorHerramienta'!$F$2:$I$2848,0,$AH$6),'B-PorHerramienta'!$A$2:$A$2848,Q$8,'B-PorHerramienta'!$J$2:$J$2848,$AC431,'B-PorHerramienta'!$K$2:$K$2848,$AD431,'B-PorHerramienta'!$L$2:$L$2848,$AE431)*$AI$6,$AJ$6))</f>
        <v>7.9000000000000008E-3</v>
      </c>
      <c r="R431" s="48">
        <f>IF(COUNTIFS('B-PorHerramienta'!$A$2:$A$2848,R$8,'B-PorHerramienta'!$J$2:$J$2848,$AC431,'B-PorHerramienta'!$K$2:$K$2848,$AD431,'B-PorHerramienta'!$L$2:$L$2848,$AE431,'B-PorHerramienta'!$F$2:$F$2848,"&lt;&gt;")=0,"",ROUND(SUMIFS(INDEX('B-PorHerramienta'!$F$2:$I$2848,0,$AH$6),'B-PorHerramienta'!$A$2:$A$2848,R$8,'B-PorHerramienta'!$J$2:$J$2848,$AC431,'B-PorHerramienta'!$K$2:$K$2848,$AD431,'B-PorHerramienta'!$L$2:$L$2848,$AE431)*$AI$6,$AJ$6))</f>
        <v>8.3999999999999995E-3</v>
      </c>
      <c r="S431" s="48">
        <f>IF(COUNTIFS('B-PorHerramienta'!$A$2:$A$2848,S$8,'B-PorHerramienta'!$J$2:$J$2848,$AC431,'B-PorHerramienta'!$K$2:$K$2848,$AD431,'B-PorHerramienta'!$L$2:$L$2848,$AE431,'B-PorHerramienta'!$F$2:$F$2848,"&lt;&gt;")=0,"",ROUND(SUMIFS(INDEX('B-PorHerramienta'!$F$2:$I$2848,0,$AH$6),'B-PorHerramienta'!$A$2:$A$2848,S$8,'B-PorHerramienta'!$J$2:$J$2848,$AC431,'B-PorHerramienta'!$K$2:$K$2848,$AD431,'B-PorHerramienta'!$L$2:$L$2848,$AE431)*$AI$6,$AJ$6))</f>
        <v>0</v>
      </c>
      <c r="T431" s="48" t="str">
        <f>IF(COUNTIFS('B-PorHerramienta'!$A$2:$A$2848,T$8,'B-PorHerramienta'!$J$2:$J$2848,$AC431,'B-PorHerramienta'!$K$2:$K$2848,$AD431,'B-PorHerramienta'!$L$2:$L$2848,$AE431,'B-PorHerramienta'!$F$2:$F$2848,"&lt;&gt;")=0,"",ROUND(SUMIFS(INDEX('B-PorHerramienta'!$F$2:$I$2848,0,$AH$6),'B-PorHerramienta'!$A$2:$A$2848,T$8,'B-PorHerramienta'!$J$2:$J$2848,$AC431,'B-PorHerramienta'!$K$2:$K$2848,$AD431,'B-PorHerramienta'!$L$2:$L$2848,$AE431)*$AI$6,$AJ$6))</f>
        <v/>
      </c>
      <c r="U431" s="48" t="str">
        <f>IF(COUNTIFS('B-PorHerramienta'!$A$2:$A$2848,U$8,'B-PorHerramienta'!$J$2:$J$2848,$AC431,'B-PorHerramienta'!$K$2:$K$2848,$AD431,'B-PorHerramienta'!$L$2:$L$2848,$AE431,'B-PorHerramienta'!$F$2:$F$2848,"&lt;&gt;")=0,"",ROUND(SUMIFS(INDEX('B-PorHerramienta'!$F$2:$I$2848,0,$AH$6),'B-PorHerramienta'!$A$2:$A$2848,U$8,'B-PorHerramienta'!$J$2:$J$2848,$AC431,'B-PorHerramienta'!$K$2:$K$2848,$AD431,'B-PorHerramienta'!$L$2:$L$2848,$AE431)*$AI$6,$AJ$6))</f>
        <v/>
      </c>
      <c r="V431" s="48" t="str">
        <f>IF(COUNTIFS('B-PorHerramienta'!$A$2:$A$2848,V$8,'B-PorHerramienta'!$J$2:$J$2848,$AC431,'B-PorHerramienta'!$K$2:$K$2848,$AD431,'B-PorHerramienta'!$L$2:$L$2848,$AE431,'B-PorHerramienta'!$F$2:$F$2848,"&lt;&gt;")=0,"",ROUND(SUMIFS(INDEX('B-PorHerramienta'!$F$2:$I$2848,0,$AH$6),'B-PorHerramienta'!$A$2:$A$2848,V$8,'B-PorHerramienta'!$J$2:$J$2848,$AC431,'B-PorHerramienta'!$K$2:$K$2848,$AD431,'B-PorHerramienta'!$L$2:$L$2848,$AE431)*$AI$6,$AJ$6))</f>
        <v/>
      </c>
      <c r="W431" s="48" t="str">
        <f>IF(COUNTIFS('B-PorHerramienta'!$A$2:$A$2848,W$8,'B-PorHerramienta'!$J$2:$J$2848,$AC431,'B-PorHerramienta'!$K$2:$K$2848,$AD431,'B-PorHerramienta'!$L$2:$L$2848,$AE431,'B-PorHerramienta'!$F$2:$F$2848,"&lt;&gt;")=0,"",ROUND(SUMIFS(INDEX('B-PorHerramienta'!$F$2:$I$2848,0,$AH$6),'B-PorHerramienta'!$A$2:$A$2848,W$8,'B-PorHerramienta'!$J$2:$J$2848,$AC431,'B-PorHerramienta'!$K$2:$K$2848,$AD431,'B-PorHerramienta'!$L$2:$L$2848,$AE431)*$AI$6,$AJ$6))</f>
        <v/>
      </c>
      <c r="X431" s="48" t="str">
        <f>IF(COUNTIFS('B-PorHerramienta'!$A$2:$A$2848,X$8,'B-PorHerramienta'!$J$2:$J$2848,$AC431,'B-PorHerramienta'!$K$2:$K$2848,$AD431,'B-PorHerramienta'!$L$2:$L$2848,$AE431,'B-PorHerramienta'!$F$2:$F$2848,"&lt;&gt;")=0,"",ROUND(SUMIFS(INDEX('B-PorHerramienta'!$F$2:$I$2848,0,$AH$6),'B-PorHerramienta'!$A$2:$A$2848,X$8,'B-PorHerramienta'!$J$2:$J$2848,$AC431,'B-PorHerramienta'!$K$2:$K$2848,$AD431,'B-PorHerramienta'!$L$2:$L$2848,$AE431)*$AI$6,$AJ$6))</f>
        <v/>
      </c>
      <c r="Y431" s="48" t="str">
        <f>IF(COUNTIFS('B-PorHerramienta'!$A$2:$A$2848,Y$8,'B-PorHerramienta'!$J$2:$J$2848,$AC431,'B-PorHerramienta'!$K$2:$K$2848,$AD431,'B-PorHerramienta'!$L$2:$L$2848,$AE431,'B-PorHerramienta'!$F$2:$F$2848,"&lt;&gt;")=0,"",ROUND(SUMIFS(INDEX('B-PorHerramienta'!$F$2:$I$2848,0,$AH$6),'B-PorHerramienta'!$A$2:$A$2848,Y$8,'B-PorHerramienta'!$J$2:$J$2848,$AC431,'B-PorHerramienta'!$K$2:$K$2848,$AD431,'B-PorHerramienta'!$L$2:$L$2848,$AE431)*$AI$6,$AJ$6))</f>
        <v/>
      </c>
      <c r="Z431" s="48" t="str">
        <f>IF(COUNTIFS('B-PorHerramienta'!$A$2:$A$2848,Z$8,'B-PorHerramienta'!$J$2:$J$2848,$AC431,'B-PorHerramienta'!$K$2:$K$2848,$AD431,'B-PorHerramienta'!$L$2:$L$2848,$AE431,'B-PorHerramienta'!$F$2:$F$2848,"&lt;&gt;")=0,"",ROUND(SUMIFS(INDEX('B-PorHerramienta'!$F$2:$I$2848,0,$AH$6),'B-PorHerramienta'!$A$2:$A$2848,Z$8,'B-PorHerramienta'!$J$2:$J$2848,$AC431,'B-PorHerramienta'!$K$2:$K$2848,$AD431,'B-PorHerramienta'!$L$2:$L$2848,$AE431)*$AI$6,$AJ$6))</f>
        <v/>
      </c>
      <c r="AA431" s="6"/>
      <c r="AB431" s="35">
        <v>2</v>
      </c>
      <c r="AC431" s="35" t="s">
        <v>1202</v>
      </c>
      <c r="AD431" s="35" t="s">
        <v>303</v>
      </c>
      <c r="AE431" s="35" t="s">
        <v>1216</v>
      </c>
      <c r="AF431" s="35"/>
      <c r="AG431" s="35"/>
      <c r="AH431" s="35"/>
      <c r="AI431" s="35"/>
      <c r="AJ431" s="35"/>
      <c r="AK431" s="35"/>
    </row>
    <row r="432" spans="1:37" ht="60" hidden="1" outlineLevel="2" collapsed="1" x14ac:dyDescent="0.25">
      <c r="A432" s="49" t="s">
        <v>2596</v>
      </c>
      <c r="B432" s="47" t="s">
        <v>313</v>
      </c>
      <c r="C432" s="48" t="str">
        <f>IF(COUNTIFS('B-PorHerramienta'!$A$2:$A$2848,C$8,'B-PorHerramienta'!$J$2:$J$2848,$AC432,'B-PorHerramienta'!$K$2:$K$2848,$AD432,'B-PorHerramienta'!$L$2:$L$2848,$AE432,'B-PorHerramienta'!$F$2:$F$2848,"&lt;&gt;")=0,"",ROUND(SUMIFS(INDEX('B-PorHerramienta'!$F$2:$I$2848,0,$AH$6),'B-PorHerramienta'!$A$2:$A$2848,C$8,'B-PorHerramienta'!$J$2:$J$2848,$AC432,'B-PorHerramienta'!$K$2:$K$2848,$AD432,'B-PorHerramienta'!$L$2:$L$2848,$AE432)*$AI$6,$AJ$6))</f>
        <v/>
      </c>
      <c r="D432" s="48" t="str">
        <f>IF(COUNTIFS('B-PorHerramienta'!$A$2:$A$2848,D$8,'B-PorHerramienta'!$J$2:$J$2848,$AC432,'B-PorHerramienta'!$K$2:$K$2848,$AD432,'B-PorHerramienta'!$L$2:$L$2848,$AE432,'B-PorHerramienta'!$F$2:$F$2848,"&lt;&gt;")=0,"",ROUND(SUMIFS(INDEX('B-PorHerramienta'!$F$2:$I$2848,0,$AH$6),'B-PorHerramienta'!$A$2:$A$2848,D$8,'B-PorHerramienta'!$J$2:$J$2848,$AC432,'B-PorHerramienta'!$K$2:$K$2848,$AD432,'B-PorHerramienta'!$L$2:$L$2848,$AE432)*$AI$6,$AJ$6))</f>
        <v/>
      </c>
      <c r="E432" s="48" t="str">
        <f>IF(COUNTIFS('B-PorHerramienta'!$A$2:$A$2848,E$8,'B-PorHerramienta'!$J$2:$J$2848,$AC432,'B-PorHerramienta'!$K$2:$K$2848,$AD432,'B-PorHerramienta'!$L$2:$L$2848,$AE432,'B-PorHerramienta'!$F$2:$F$2848,"&lt;&gt;")=0,"",ROUND(SUMIFS(INDEX('B-PorHerramienta'!$F$2:$I$2848,0,$AH$6),'B-PorHerramienta'!$A$2:$A$2848,E$8,'B-PorHerramienta'!$J$2:$J$2848,$AC432,'B-PorHerramienta'!$K$2:$K$2848,$AD432,'B-PorHerramienta'!$L$2:$L$2848,$AE432)*$AI$6,$AJ$6))</f>
        <v/>
      </c>
      <c r="F432" s="48" t="str">
        <f>IF(COUNTIFS('B-PorHerramienta'!$A$2:$A$2848,F$8,'B-PorHerramienta'!$J$2:$J$2848,$AC432,'B-PorHerramienta'!$K$2:$K$2848,$AD432,'B-PorHerramienta'!$L$2:$L$2848,$AE432,'B-PorHerramienta'!$F$2:$F$2848,"&lt;&gt;")=0,"",ROUND(SUMIFS(INDEX('B-PorHerramienta'!$F$2:$I$2848,0,$AH$6),'B-PorHerramienta'!$A$2:$A$2848,F$8,'B-PorHerramienta'!$J$2:$J$2848,$AC432,'B-PorHerramienta'!$K$2:$K$2848,$AD432,'B-PorHerramienta'!$L$2:$L$2848,$AE432)*$AI$6,$AJ$6))</f>
        <v/>
      </c>
      <c r="G432" s="48" t="str">
        <f>IF(COUNTIFS('B-PorHerramienta'!$A$2:$A$2848,G$8,'B-PorHerramienta'!$J$2:$J$2848,$AC432,'B-PorHerramienta'!$K$2:$K$2848,$AD432,'B-PorHerramienta'!$L$2:$L$2848,$AE432,'B-PorHerramienta'!$F$2:$F$2848,"&lt;&gt;")=0,"",ROUND(SUMIFS(INDEX('B-PorHerramienta'!$F$2:$I$2848,0,$AH$6),'B-PorHerramienta'!$A$2:$A$2848,G$8,'B-PorHerramienta'!$J$2:$J$2848,$AC432,'B-PorHerramienta'!$K$2:$K$2848,$AD432,'B-PorHerramienta'!$L$2:$L$2848,$AE432)*$AI$6,$AJ$6))</f>
        <v/>
      </c>
      <c r="H432" s="48" t="str">
        <f>IF(COUNTIFS('B-PorHerramienta'!$A$2:$A$2848,H$8,'B-PorHerramienta'!$J$2:$J$2848,$AC432,'B-PorHerramienta'!$K$2:$K$2848,$AD432,'B-PorHerramienta'!$L$2:$L$2848,$AE432,'B-PorHerramienta'!$F$2:$F$2848,"&lt;&gt;")=0,"",ROUND(SUMIFS(INDEX('B-PorHerramienta'!$F$2:$I$2848,0,$AH$6),'B-PorHerramienta'!$A$2:$A$2848,H$8,'B-PorHerramienta'!$J$2:$J$2848,$AC432,'B-PorHerramienta'!$K$2:$K$2848,$AD432,'B-PorHerramienta'!$L$2:$L$2848,$AE432)*$AI$6,$AJ$6))</f>
        <v/>
      </c>
      <c r="I432" s="48" t="str">
        <f>IF(COUNTIFS('B-PorHerramienta'!$A$2:$A$2848,I$8,'B-PorHerramienta'!$J$2:$J$2848,$AC432,'B-PorHerramienta'!$K$2:$K$2848,$AD432,'B-PorHerramienta'!$L$2:$L$2848,$AE432,'B-PorHerramienta'!$F$2:$F$2848,"&lt;&gt;")=0,"",ROUND(SUMIFS(INDEX('B-PorHerramienta'!$F$2:$I$2848,0,$AH$6),'B-PorHerramienta'!$A$2:$A$2848,I$8,'B-PorHerramienta'!$J$2:$J$2848,$AC432,'B-PorHerramienta'!$K$2:$K$2848,$AD432,'B-PorHerramienta'!$L$2:$L$2848,$AE432)*$AI$6,$AJ$6))</f>
        <v/>
      </c>
      <c r="J432" s="48" t="str">
        <f>IF(COUNTIFS('B-PorHerramienta'!$A$2:$A$2848,J$8,'B-PorHerramienta'!$J$2:$J$2848,$AC432,'B-PorHerramienta'!$K$2:$K$2848,$AD432,'B-PorHerramienta'!$L$2:$L$2848,$AE432,'B-PorHerramienta'!$F$2:$F$2848,"&lt;&gt;")=0,"",ROUND(SUMIFS(INDEX('B-PorHerramienta'!$F$2:$I$2848,0,$AH$6),'B-PorHerramienta'!$A$2:$A$2848,J$8,'B-PorHerramienta'!$J$2:$J$2848,$AC432,'B-PorHerramienta'!$K$2:$K$2848,$AD432,'B-PorHerramienta'!$L$2:$L$2848,$AE432)*$AI$6,$AJ$6))</f>
        <v/>
      </c>
      <c r="K432" s="48" t="str">
        <f>IF(COUNTIFS('B-PorHerramienta'!$A$2:$A$2848,K$8,'B-PorHerramienta'!$J$2:$J$2848,$AC432,'B-PorHerramienta'!$K$2:$K$2848,$AD432,'B-PorHerramienta'!$L$2:$L$2848,$AE432,'B-PorHerramienta'!$F$2:$F$2848,"&lt;&gt;")=0,"",ROUND(SUMIFS(INDEX('B-PorHerramienta'!$F$2:$I$2848,0,$AH$6),'B-PorHerramienta'!$A$2:$A$2848,K$8,'B-PorHerramienta'!$J$2:$J$2848,$AC432,'B-PorHerramienta'!$K$2:$K$2848,$AD432,'B-PorHerramienta'!$L$2:$L$2848,$AE432)*$AI$6,$AJ$6))</f>
        <v/>
      </c>
      <c r="L432" s="48" t="str">
        <f>IF(COUNTIFS('B-PorHerramienta'!$A$2:$A$2848,L$8,'B-PorHerramienta'!$J$2:$J$2848,$AC432,'B-PorHerramienta'!$K$2:$K$2848,$AD432,'B-PorHerramienta'!$L$2:$L$2848,$AE432,'B-PorHerramienta'!$F$2:$F$2848,"&lt;&gt;")=0,"",ROUND(SUMIFS(INDEX('B-PorHerramienta'!$F$2:$I$2848,0,$AH$6),'B-PorHerramienta'!$A$2:$A$2848,L$8,'B-PorHerramienta'!$J$2:$J$2848,$AC432,'B-PorHerramienta'!$K$2:$K$2848,$AD432,'B-PorHerramienta'!$L$2:$L$2848,$AE432)*$AI$6,$AJ$6))</f>
        <v/>
      </c>
      <c r="M432" s="48" t="str">
        <f>IF(COUNTIFS('B-PorHerramienta'!$A$2:$A$2848,M$8,'B-PorHerramienta'!$J$2:$J$2848,$AC432,'B-PorHerramienta'!$K$2:$K$2848,$AD432,'B-PorHerramienta'!$L$2:$L$2848,$AE432,'B-PorHerramienta'!$F$2:$F$2848,"&lt;&gt;")=0,"",ROUND(SUMIFS(INDEX('B-PorHerramienta'!$F$2:$I$2848,0,$AH$6),'B-PorHerramienta'!$A$2:$A$2848,M$8,'B-PorHerramienta'!$J$2:$J$2848,$AC432,'B-PorHerramienta'!$K$2:$K$2848,$AD432,'B-PorHerramienta'!$L$2:$L$2848,$AE432)*$AI$6,$AJ$6))</f>
        <v/>
      </c>
      <c r="N432" s="48" t="str">
        <f>IF(COUNTIFS('B-PorHerramienta'!$A$2:$A$2848,N$8,'B-PorHerramienta'!$J$2:$J$2848,$AC432,'B-PorHerramienta'!$K$2:$K$2848,$AD432,'B-PorHerramienta'!$L$2:$L$2848,$AE432,'B-PorHerramienta'!$F$2:$F$2848,"&lt;&gt;")=0,"",ROUND(SUMIFS(INDEX('B-PorHerramienta'!$F$2:$I$2848,0,$AH$6),'B-PorHerramienta'!$A$2:$A$2848,N$8,'B-PorHerramienta'!$J$2:$J$2848,$AC432,'B-PorHerramienta'!$K$2:$K$2848,$AD432,'B-PorHerramienta'!$L$2:$L$2848,$AE432)*$AI$6,$AJ$6))</f>
        <v/>
      </c>
      <c r="O432" s="48" t="str">
        <f>IF(COUNTIFS('B-PorHerramienta'!$A$2:$A$2848,O$8,'B-PorHerramienta'!$J$2:$J$2848,$AC432,'B-PorHerramienta'!$K$2:$K$2848,$AD432,'B-PorHerramienta'!$L$2:$L$2848,$AE432,'B-PorHerramienta'!$F$2:$F$2848,"&lt;&gt;")=0,"",ROUND(SUMIFS(INDEX('B-PorHerramienta'!$F$2:$I$2848,0,$AH$6),'B-PorHerramienta'!$A$2:$A$2848,O$8,'B-PorHerramienta'!$J$2:$J$2848,$AC432,'B-PorHerramienta'!$K$2:$K$2848,$AD432,'B-PorHerramienta'!$L$2:$L$2848,$AE432)*$AI$6,$AJ$6))</f>
        <v/>
      </c>
      <c r="P432" s="48" t="str">
        <f>IF(COUNTIFS('B-PorHerramienta'!$A$2:$A$2848,P$8,'B-PorHerramienta'!$J$2:$J$2848,$AC432,'B-PorHerramienta'!$K$2:$K$2848,$AD432,'B-PorHerramienta'!$L$2:$L$2848,$AE432,'B-PorHerramienta'!$F$2:$F$2848,"&lt;&gt;")=0,"",ROUND(SUMIFS(INDEX('B-PorHerramienta'!$F$2:$I$2848,0,$AH$6),'B-PorHerramienta'!$A$2:$A$2848,P$8,'B-PorHerramienta'!$J$2:$J$2848,$AC432,'B-PorHerramienta'!$K$2:$K$2848,$AD432,'B-PorHerramienta'!$L$2:$L$2848,$AE432)*$AI$6,$AJ$6))</f>
        <v/>
      </c>
      <c r="Q432" s="48" t="str">
        <f>IF(COUNTIFS('B-PorHerramienta'!$A$2:$A$2848,Q$8,'B-PorHerramienta'!$J$2:$J$2848,$AC432,'B-PorHerramienta'!$K$2:$K$2848,$AD432,'B-PorHerramienta'!$L$2:$L$2848,$AE432,'B-PorHerramienta'!$F$2:$F$2848,"&lt;&gt;")=0,"",ROUND(SUMIFS(INDEX('B-PorHerramienta'!$F$2:$I$2848,0,$AH$6),'B-PorHerramienta'!$A$2:$A$2848,Q$8,'B-PorHerramienta'!$J$2:$J$2848,$AC432,'B-PorHerramienta'!$K$2:$K$2848,$AD432,'B-PorHerramienta'!$L$2:$L$2848,$AE432)*$AI$6,$AJ$6))</f>
        <v/>
      </c>
      <c r="R432" s="48">
        <f>IF(COUNTIFS('B-PorHerramienta'!$A$2:$A$2848,R$8,'B-PorHerramienta'!$J$2:$J$2848,$AC432,'B-PorHerramienta'!$K$2:$K$2848,$AD432,'B-PorHerramienta'!$L$2:$L$2848,$AE432,'B-PorHerramienta'!$F$2:$F$2848,"&lt;&gt;")=0,"",ROUND(SUMIFS(INDEX('B-PorHerramienta'!$F$2:$I$2848,0,$AH$6),'B-PorHerramienta'!$A$2:$A$2848,R$8,'B-PorHerramienta'!$J$2:$J$2848,$AC432,'B-PorHerramienta'!$K$2:$K$2848,$AD432,'B-PorHerramienta'!$L$2:$L$2848,$AE432)*$AI$6,$AJ$6))</f>
        <v>4.7999999999999996E-3</v>
      </c>
      <c r="S432" s="48" t="str">
        <f>IF(COUNTIFS('B-PorHerramienta'!$A$2:$A$2848,S$8,'B-PorHerramienta'!$J$2:$J$2848,$AC432,'B-PorHerramienta'!$K$2:$K$2848,$AD432,'B-PorHerramienta'!$L$2:$L$2848,$AE432,'B-PorHerramienta'!$F$2:$F$2848,"&lt;&gt;")=0,"",ROUND(SUMIFS(INDEX('B-PorHerramienta'!$F$2:$I$2848,0,$AH$6),'B-PorHerramienta'!$A$2:$A$2848,S$8,'B-PorHerramienta'!$J$2:$J$2848,$AC432,'B-PorHerramienta'!$K$2:$K$2848,$AD432,'B-PorHerramienta'!$L$2:$L$2848,$AE432)*$AI$6,$AJ$6))</f>
        <v/>
      </c>
      <c r="T432" s="48" t="str">
        <f>IF(COUNTIFS('B-PorHerramienta'!$A$2:$A$2848,T$8,'B-PorHerramienta'!$J$2:$J$2848,$AC432,'B-PorHerramienta'!$K$2:$K$2848,$AD432,'B-PorHerramienta'!$L$2:$L$2848,$AE432,'B-PorHerramienta'!$F$2:$F$2848,"&lt;&gt;")=0,"",ROUND(SUMIFS(INDEX('B-PorHerramienta'!$F$2:$I$2848,0,$AH$6),'B-PorHerramienta'!$A$2:$A$2848,T$8,'B-PorHerramienta'!$J$2:$J$2848,$AC432,'B-PorHerramienta'!$K$2:$K$2848,$AD432,'B-PorHerramienta'!$L$2:$L$2848,$AE432)*$AI$6,$AJ$6))</f>
        <v/>
      </c>
      <c r="U432" s="48" t="str">
        <f>IF(COUNTIFS('B-PorHerramienta'!$A$2:$A$2848,U$8,'B-PorHerramienta'!$J$2:$J$2848,$AC432,'B-PorHerramienta'!$K$2:$K$2848,$AD432,'B-PorHerramienta'!$L$2:$L$2848,$AE432,'B-PorHerramienta'!$F$2:$F$2848,"&lt;&gt;")=0,"",ROUND(SUMIFS(INDEX('B-PorHerramienta'!$F$2:$I$2848,0,$AH$6),'B-PorHerramienta'!$A$2:$A$2848,U$8,'B-PorHerramienta'!$J$2:$J$2848,$AC432,'B-PorHerramienta'!$K$2:$K$2848,$AD432,'B-PorHerramienta'!$L$2:$L$2848,$AE432)*$AI$6,$AJ$6))</f>
        <v/>
      </c>
      <c r="V432" s="48" t="str">
        <f>IF(COUNTIFS('B-PorHerramienta'!$A$2:$A$2848,V$8,'B-PorHerramienta'!$J$2:$J$2848,$AC432,'B-PorHerramienta'!$K$2:$K$2848,$AD432,'B-PorHerramienta'!$L$2:$L$2848,$AE432,'B-PorHerramienta'!$F$2:$F$2848,"&lt;&gt;")=0,"",ROUND(SUMIFS(INDEX('B-PorHerramienta'!$F$2:$I$2848,0,$AH$6),'B-PorHerramienta'!$A$2:$A$2848,V$8,'B-PorHerramienta'!$J$2:$J$2848,$AC432,'B-PorHerramienta'!$K$2:$K$2848,$AD432,'B-PorHerramienta'!$L$2:$L$2848,$AE432)*$AI$6,$AJ$6))</f>
        <v/>
      </c>
      <c r="W432" s="48" t="str">
        <f>IF(COUNTIFS('B-PorHerramienta'!$A$2:$A$2848,W$8,'B-PorHerramienta'!$J$2:$J$2848,$AC432,'B-PorHerramienta'!$K$2:$K$2848,$AD432,'B-PorHerramienta'!$L$2:$L$2848,$AE432,'B-PorHerramienta'!$F$2:$F$2848,"&lt;&gt;")=0,"",ROUND(SUMIFS(INDEX('B-PorHerramienta'!$F$2:$I$2848,0,$AH$6),'B-PorHerramienta'!$A$2:$A$2848,W$8,'B-PorHerramienta'!$J$2:$J$2848,$AC432,'B-PorHerramienta'!$K$2:$K$2848,$AD432,'B-PorHerramienta'!$L$2:$L$2848,$AE432)*$AI$6,$AJ$6))</f>
        <v/>
      </c>
      <c r="X432" s="48" t="str">
        <f>IF(COUNTIFS('B-PorHerramienta'!$A$2:$A$2848,X$8,'B-PorHerramienta'!$J$2:$J$2848,$AC432,'B-PorHerramienta'!$K$2:$K$2848,$AD432,'B-PorHerramienta'!$L$2:$L$2848,$AE432,'B-PorHerramienta'!$F$2:$F$2848,"&lt;&gt;")=0,"",ROUND(SUMIFS(INDEX('B-PorHerramienta'!$F$2:$I$2848,0,$AH$6),'B-PorHerramienta'!$A$2:$A$2848,X$8,'B-PorHerramienta'!$J$2:$J$2848,$AC432,'B-PorHerramienta'!$K$2:$K$2848,$AD432,'B-PorHerramienta'!$L$2:$L$2848,$AE432)*$AI$6,$AJ$6))</f>
        <v/>
      </c>
      <c r="Y432" s="48" t="str">
        <f>IF(COUNTIFS('B-PorHerramienta'!$A$2:$A$2848,Y$8,'B-PorHerramienta'!$J$2:$J$2848,$AC432,'B-PorHerramienta'!$K$2:$K$2848,$AD432,'B-PorHerramienta'!$L$2:$L$2848,$AE432,'B-PorHerramienta'!$F$2:$F$2848,"&lt;&gt;")=0,"",ROUND(SUMIFS(INDEX('B-PorHerramienta'!$F$2:$I$2848,0,$AH$6),'B-PorHerramienta'!$A$2:$A$2848,Y$8,'B-PorHerramienta'!$J$2:$J$2848,$AC432,'B-PorHerramienta'!$K$2:$K$2848,$AD432,'B-PorHerramienta'!$L$2:$L$2848,$AE432)*$AI$6,$AJ$6))</f>
        <v/>
      </c>
      <c r="Z432" s="48" t="str">
        <f>IF(COUNTIFS('B-PorHerramienta'!$A$2:$A$2848,Z$8,'B-PorHerramienta'!$J$2:$J$2848,$AC432,'B-PorHerramienta'!$K$2:$K$2848,$AD432,'B-PorHerramienta'!$L$2:$L$2848,$AE432,'B-PorHerramienta'!$F$2:$F$2848,"&lt;&gt;")=0,"",ROUND(SUMIFS(INDEX('B-PorHerramienta'!$F$2:$I$2848,0,$AH$6),'B-PorHerramienta'!$A$2:$A$2848,Z$8,'B-PorHerramienta'!$J$2:$J$2848,$AC432,'B-PorHerramienta'!$K$2:$K$2848,$AD432,'B-PorHerramienta'!$L$2:$L$2848,$AE432)*$AI$6,$AJ$6))</f>
        <v/>
      </c>
      <c r="AA432" s="6"/>
      <c r="AB432" s="35">
        <v>2</v>
      </c>
      <c r="AC432" s="35" t="s">
        <v>1202</v>
      </c>
      <c r="AD432" s="35" t="s">
        <v>303</v>
      </c>
      <c r="AE432" s="35" t="s">
        <v>1217</v>
      </c>
      <c r="AF432" s="35"/>
      <c r="AG432" s="35"/>
      <c r="AH432" s="35"/>
      <c r="AI432" s="35"/>
      <c r="AJ432" s="35"/>
      <c r="AK432" s="35"/>
    </row>
    <row r="433" spans="1:37" ht="45" hidden="1" outlineLevel="2" collapsed="1" x14ac:dyDescent="0.25">
      <c r="A433" s="49" t="s">
        <v>2597</v>
      </c>
      <c r="B433" s="47" t="s">
        <v>315</v>
      </c>
      <c r="C433" s="48" t="str">
        <f>IF(COUNTIFS('B-PorHerramienta'!$A$2:$A$2848,C$8,'B-PorHerramienta'!$J$2:$J$2848,$AC433,'B-PorHerramienta'!$K$2:$K$2848,$AD433,'B-PorHerramienta'!$L$2:$L$2848,$AE433,'B-PorHerramienta'!$F$2:$F$2848,"&lt;&gt;")=0,"",ROUND(SUMIFS(INDEX('B-PorHerramienta'!$F$2:$I$2848,0,$AH$6),'B-PorHerramienta'!$A$2:$A$2848,C$8,'B-PorHerramienta'!$J$2:$J$2848,$AC433,'B-PorHerramienta'!$K$2:$K$2848,$AD433,'B-PorHerramienta'!$L$2:$L$2848,$AE433)*$AI$6,$AJ$6))</f>
        <v/>
      </c>
      <c r="D433" s="48" t="str">
        <f>IF(COUNTIFS('B-PorHerramienta'!$A$2:$A$2848,D$8,'B-PorHerramienta'!$J$2:$J$2848,$AC433,'B-PorHerramienta'!$K$2:$K$2848,$AD433,'B-PorHerramienta'!$L$2:$L$2848,$AE433,'B-PorHerramienta'!$F$2:$F$2848,"&lt;&gt;")=0,"",ROUND(SUMIFS(INDEX('B-PorHerramienta'!$F$2:$I$2848,0,$AH$6),'B-PorHerramienta'!$A$2:$A$2848,D$8,'B-PorHerramienta'!$J$2:$J$2848,$AC433,'B-PorHerramienta'!$K$2:$K$2848,$AD433,'B-PorHerramienta'!$L$2:$L$2848,$AE433)*$AI$6,$AJ$6))</f>
        <v/>
      </c>
      <c r="E433" s="48" t="str">
        <f>IF(COUNTIFS('B-PorHerramienta'!$A$2:$A$2848,E$8,'B-PorHerramienta'!$J$2:$J$2848,$AC433,'B-PorHerramienta'!$K$2:$K$2848,$AD433,'B-PorHerramienta'!$L$2:$L$2848,$AE433,'B-PorHerramienta'!$F$2:$F$2848,"&lt;&gt;")=0,"",ROUND(SUMIFS(INDEX('B-PorHerramienta'!$F$2:$I$2848,0,$AH$6),'B-PorHerramienta'!$A$2:$A$2848,E$8,'B-PorHerramienta'!$J$2:$J$2848,$AC433,'B-PorHerramienta'!$K$2:$K$2848,$AD433,'B-PorHerramienta'!$L$2:$L$2848,$AE433)*$AI$6,$AJ$6))</f>
        <v/>
      </c>
      <c r="F433" s="48" t="str">
        <f>IF(COUNTIFS('B-PorHerramienta'!$A$2:$A$2848,F$8,'B-PorHerramienta'!$J$2:$J$2848,$AC433,'B-PorHerramienta'!$K$2:$K$2848,$AD433,'B-PorHerramienta'!$L$2:$L$2848,$AE433,'B-PorHerramienta'!$F$2:$F$2848,"&lt;&gt;")=0,"",ROUND(SUMIFS(INDEX('B-PorHerramienta'!$F$2:$I$2848,0,$AH$6),'B-PorHerramienta'!$A$2:$A$2848,F$8,'B-PorHerramienta'!$J$2:$J$2848,$AC433,'B-PorHerramienta'!$K$2:$K$2848,$AD433,'B-PorHerramienta'!$L$2:$L$2848,$AE433)*$AI$6,$AJ$6))</f>
        <v/>
      </c>
      <c r="G433" s="48" t="str">
        <f>IF(COUNTIFS('B-PorHerramienta'!$A$2:$A$2848,G$8,'B-PorHerramienta'!$J$2:$J$2848,$AC433,'B-PorHerramienta'!$K$2:$K$2848,$AD433,'B-PorHerramienta'!$L$2:$L$2848,$AE433,'B-PorHerramienta'!$F$2:$F$2848,"&lt;&gt;")=0,"",ROUND(SUMIFS(INDEX('B-PorHerramienta'!$F$2:$I$2848,0,$AH$6),'B-PorHerramienta'!$A$2:$A$2848,G$8,'B-PorHerramienta'!$J$2:$J$2848,$AC433,'B-PorHerramienta'!$K$2:$K$2848,$AD433,'B-PorHerramienta'!$L$2:$L$2848,$AE433)*$AI$6,$AJ$6))</f>
        <v/>
      </c>
      <c r="H433" s="48" t="str">
        <f>IF(COUNTIFS('B-PorHerramienta'!$A$2:$A$2848,H$8,'B-PorHerramienta'!$J$2:$J$2848,$AC433,'B-PorHerramienta'!$K$2:$K$2848,$AD433,'B-PorHerramienta'!$L$2:$L$2848,$AE433,'B-PorHerramienta'!$F$2:$F$2848,"&lt;&gt;")=0,"",ROUND(SUMIFS(INDEX('B-PorHerramienta'!$F$2:$I$2848,0,$AH$6),'B-PorHerramienta'!$A$2:$A$2848,H$8,'B-PorHerramienta'!$J$2:$J$2848,$AC433,'B-PorHerramienta'!$K$2:$K$2848,$AD433,'B-PorHerramienta'!$L$2:$L$2848,$AE433)*$AI$6,$AJ$6))</f>
        <v/>
      </c>
      <c r="I433" s="48" t="str">
        <f>IF(COUNTIFS('B-PorHerramienta'!$A$2:$A$2848,I$8,'B-PorHerramienta'!$J$2:$J$2848,$AC433,'B-PorHerramienta'!$K$2:$K$2848,$AD433,'B-PorHerramienta'!$L$2:$L$2848,$AE433,'B-PorHerramienta'!$F$2:$F$2848,"&lt;&gt;")=0,"",ROUND(SUMIFS(INDEX('B-PorHerramienta'!$F$2:$I$2848,0,$AH$6),'B-PorHerramienta'!$A$2:$A$2848,I$8,'B-PorHerramienta'!$J$2:$J$2848,$AC433,'B-PorHerramienta'!$K$2:$K$2848,$AD433,'B-PorHerramienta'!$L$2:$L$2848,$AE433)*$AI$6,$AJ$6))</f>
        <v/>
      </c>
      <c r="J433" s="48" t="str">
        <f>IF(COUNTIFS('B-PorHerramienta'!$A$2:$A$2848,J$8,'B-PorHerramienta'!$J$2:$J$2848,$AC433,'B-PorHerramienta'!$K$2:$K$2848,$AD433,'B-PorHerramienta'!$L$2:$L$2848,$AE433,'B-PorHerramienta'!$F$2:$F$2848,"&lt;&gt;")=0,"",ROUND(SUMIFS(INDEX('B-PorHerramienta'!$F$2:$I$2848,0,$AH$6),'B-PorHerramienta'!$A$2:$A$2848,J$8,'B-PorHerramienta'!$J$2:$J$2848,$AC433,'B-PorHerramienta'!$K$2:$K$2848,$AD433,'B-PorHerramienta'!$L$2:$L$2848,$AE433)*$AI$6,$AJ$6))</f>
        <v/>
      </c>
      <c r="K433" s="48" t="str">
        <f>IF(COUNTIFS('B-PorHerramienta'!$A$2:$A$2848,K$8,'B-PorHerramienta'!$J$2:$J$2848,$AC433,'B-PorHerramienta'!$K$2:$K$2848,$AD433,'B-PorHerramienta'!$L$2:$L$2848,$AE433,'B-PorHerramienta'!$F$2:$F$2848,"&lt;&gt;")=0,"",ROUND(SUMIFS(INDEX('B-PorHerramienta'!$F$2:$I$2848,0,$AH$6),'B-PorHerramienta'!$A$2:$A$2848,K$8,'B-PorHerramienta'!$J$2:$J$2848,$AC433,'B-PorHerramienta'!$K$2:$K$2848,$AD433,'B-PorHerramienta'!$L$2:$L$2848,$AE433)*$AI$6,$AJ$6))</f>
        <v/>
      </c>
      <c r="L433" s="48" t="str">
        <f>IF(COUNTIFS('B-PorHerramienta'!$A$2:$A$2848,L$8,'B-PorHerramienta'!$J$2:$J$2848,$AC433,'B-PorHerramienta'!$K$2:$K$2848,$AD433,'B-PorHerramienta'!$L$2:$L$2848,$AE433,'B-PorHerramienta'!$F$2:$F$2848,"&lt;&gt;")=0,"",ROUND(SUMIFS(INDEX('B-PorHerramienta'!$F$2:$I$2848,0,$AH$6),'B-PorHerramienta'!$A$2:$A$2848,L$8,'B-PorHerramienta'!$J$2:$J$2848,$AC433,'B-PorHerramienta'!$K$2:$K$2848,$AD433,'B-PorHerramienta'!$L$2:$L$2848,$AE433)*$AI$6,$AJ$6))</f>
        <v/>
      </c>
      <c r="M433" s="48" t="str">
        <f>IF(COUNTIFS('B-PorHerramienta'!$A$2:$A$2848,M$8,'B-PorHerramienta'!$J$2:$J$2848,$AC433,'B-PorHerramienta'!$K$2:$K$2848,$AD433,'B-PorHerramienta'!$L$2:$L$2848,$AE433,'B-PorHerramienta'!$F$2:$F$2848,"&lt;&gt;")=0,"",ROUND(SUMIFS(INDEX('B-PorHerramienta'!$F$2:$I$2848,0,$AH$6),'B-PorHerramienta'!$A$2:$A$2848,M$8,'B-PorHerramienta'!$J$2:$J$2848,$AC433,'B-PorHerramienta'!$K$2:$K$2848,$AD433,'B-PorHerramienta'!$L$2:$L$2848,$AE433)*$AI$6,$AJ$6))</f>
        <v/>
      </c>
      <c r="N433" s="48" t="str">
        <f>IF(COUNTIFS('B-PorHerramienta'!$A$2:$A$2848,N$8,'B-PorHerramienta'!$J$2:$J$2848,$AC433,'B-PorHerramienta'!$K$2:$K$2848,$AD433,'B-PorHerramienta'!$L$2:$L$2848,$AE433,'B-PorHerramienta'!$F$2:$F$2848,"&lt;&gt;")=0,"",ROUND(SUMIFS(INDEX('B-PorHerramienta'!$F$2:$I$2848,0,$AH$6),'B-PorHerramienta'!$A$2:$A$2848,N$8,'B-PorHerramienta'!$J$2:$J$2848,$AC433,'B-PorHerramienta'!$K$2:$K$2848,$AD433,'B-PorHerramienta'!$L$2:$L$2848,$AE433)*$AI$6,$AJ$6))</f>
        <v/>
      </c>
      <c r="O433" s="48" t="str">
        <f>IF(COUNTIFS('B-PorHerramienta'!$A$2:$A$2848,O$8,'B-PorHerramienta'!$J$2:$J$2848,$AC433,'B-PorHerramienta'!$K$2:$K$2848,$AD433,'B-PorHerramienta'!$L$2:$L$2848,$AE433,'B-PorHerramienta'!$F$2:$F$2848,"&lt;&gt;")=0,"",ROUND(SUMIFS(INDEX('B-PorHerramienta'!$F$2:$I$2848,0,$AH$6),'B-PorHerramienta'!$A$2:$A$2848,O$8,'B-PorHerramienta'!$J$2:$J$2848,$AC433,'B-PorHerramienta'!$K$2:$K$2848,$AD433,'B-PorHerramienta'!$L$2:$L$2848,$AE433)*$AI$6,$AJ$6))</f>
        <v/>
      </c>
      <c r="P433" s="48" t="str">
        <f>IF(COUNTIFS('B-PorHerramienta'!$A$2:$A$2848,P$8,'B-PorHerramienta'!$J$2:$J$2848,$AC433,'B-PorHerramienta'!$K$2:$K$2848,$AD433,'B-PorHerramienta'!$L$2:$L$2848,$AE433,'B-PorHerramienta'!$F$2:$F$2848,"&lt;&gt;")=0,"",ROUND(SUMIFS(INDEX('B-PorHerramienta'!$F$2:$I$2848,0,$AH$6),'B-PorHerramienta'!$A$2:$A$2848,P$8,'B-PorHerramienta'!$J$2:$J$2848,$AC433,'B-PorHerramienta'!$K$2:$K$2848,$AD433,'B-PorHerramienta'!$L$2:$L$2848,$AE433)*$AI$6,$AJ$6))</f>
        <v/>
      </c>
      <c r="Q433" s="48" t="str">
        <f>IF(COUNTIFS('B-PorHerramienta'!$A$2:$A$2848,Q$8,'B-PorHerramienta'!$J$2:$J$2848,$AC433,'B-PorHerramienta'!$K$2:$K$2848,$AD433,'B-PorHerramienta'!$L$2:$L$2848,$AE433,'B-PorHerramienta'!$F$2:$F$2848,"&lt;&gt;")=0,"",ROUND(SUMIFS(INDEX('B-PorHerramienta'!$F$2:$I$2848,0,$AH$6),'B-PorHerramienta'!$A$2:$A$2848,Q$8,'B-PorHerramienta'!$J$2:$J$2848,$AC433,'B-PorHerramienta'!$K$2:$K$2848,$AD433,'B-PorHerramienta'!$L$2:$L$2848,$AE433)*$AI$6,$AJ$6))</f>
        <v/>
      </c>
      <c r="R433" s="48">
        <f>IF(COUNTIFS('B-PorHerramienta'!$A$2:$A$2848,R$8,'B-PorHerramienta'!$J$2:$J$2848,$AC433,'B-PorHerramienta'!$K$2:$K$2848,$AD433,'B-PorHerramienta'!$L$2:$L$2848,$AE433,'B-PorHerramienta'!$F$2:$F$2848,"&lt;&gt;")=0,"",ROUND(SUMIFS(INDEX('B-PorHerramienta'!$F$2:$I$2848,0,$AH$6),'B-PorHerramienta'!$A$2:$A$2848,R$8,'B-PorHerramienta'!$J$2:$J$2848,$AC433,'B-PorHerramienta'!$K$2:$K$2848,$AD433,'B-PorHerramienta'!$L$2:$L$2848,$AE433)*$AI$6,$AJ$6))</f>
        <v>1.9E-3</v>
      </c>
      <c r="S433" s="48" t="str">
        <f>IF(COUNTIFS('B-PorHerramienta'!$A$2:$A$2848,S$8,'B-PorHerramienta'!$J$2:$J$2848,$AC433,'B-PorHerramienta'!$K$2:$K$2848,$AD433,'B-PorHerramienta'!$L$2:$L$2848,$AE433,'B-PorHerramienta'!$F$2:$F$2848,"&lt;&gt;")=0,"",ROUND(SUMIFS(INDEX('B-PorHerramienta'!$F$2:$I$2848,0,$AH$6),'B-PorHerramienta'!$A$2:$A$2848,S$8,'B-PorHerramienta'!$J$2:$J$2848,$AC433,'B-PorHerramienta'!$K$2:$K$2848,$AD433,'B-PorHerramienta'!$L$2:$L$2848,$AE433)*$AI$6,$AJ$6))</f>
        <v/>
      </c>
      <c r="T433" s="48" t="str">
        <f>IF(COUNTIFS('B-PorHerramienta'!$A$2:$A$2848,T$8,'B-PorHerramienta'!$J$2:$J$2848,$AC433,'B-PorHerramienta'!$K$2:$K$2848,$AD433,'B-PorHerramienta'!$L$2:$L$2848,$AE433,'B-PorHerramienta'!$F$2:$F$2848,"&lt;&gt;")=0,"",ROUND(SUMIFS(INDEX('B-PorHerramienta'!$F$2:$I$2848,0,$AH$6),'B-PorHerramienta'!$A$2:$A$2848,T$8,'B-PorHerramienta'!$J$2:$J$2848,$AC433,'B-PorHerramienta'!$K$2:$K$2848,$AD433,'B-PorHerramienta'!$L$2:$L$2848,$AE433)*$AI$6,$AJ$6))</f>
        <v/>
      </c>
      <c r="U433" s="48" t="str">
        <f>IF(COUNTIFS('B-PorHerramienta'!$A$2:$A$2848,U$8,'B-PorHerramienta'!$J$2:$J$2848,$AC433,'B-PorHerramienta'!$K$2:$K$2848,$AD433,'B-PorHerramienta'!$L$2:$L$2848,$AE433,'B-PorHerramienta'!$F$2:$F$2848,"&lt;&gt;")=0,"",ROUND(SUMIFS(INDEX('B-PorHerramienta'!$F$2:$I$2848,0,$AH$6),'B-PorHerramienta'!$A$2:$A$2848,U$8,'B-PorHerramienta'!$J$2:$J$2848,$AC433,'B-PorHerramienta'!$K$2:$K$2848,$AD433,'B-PorHerramienta'!$L$2:$L$2848,$AE433)*$AI$6,$AJ$6))</f>
        <v/>
      </c>
      <c r="V433" s="48" t="str">
        <f>IF(COUNTIFS('B-PorHerramienta'!$A$2:$A$2848,V$8,'B-PorHerramienta'!$J$2:$J$2848,$AC433,'B-PorHerramienta'!$K$2:$K$2848,$AD433,'B-PorHerramienta'!$L$2:$L$2848,$AE433,'B-PorHerramienta'!$F$2:$F$2848,"&lt;&gt;")=0,"",ROUND(SUMIFS(INDEX('B-PorHerramienta'!$F$2:$I$2848,0,$AH$6),'B-PorHerramienta'!$A$2:$A$2848,V$8,'B-PorHerramienta'!$J$2:$J$2848,$AC433,'B-PorHerramienta'!$K$2:$K$2848,$AD433,'B-PorHerramienta'!$L$2:$L$2848,$AE433)*$AI$6,$AJ$6))</f>
        <v/>
      </c>
      <c r="W433" s="48" t="str">
        <f>IF(COUNTIFS('B-PorHerramienta'!$A$2:$A$2848,W$8,'B-PorHerramienta'!$J$2:$J$2848,$AC433,'B-PorHerramienta'!$K$2:$K$2848,$AD433,'B-PorHerramienta'!$L$2:$L$2848,$AE433,'B-PorHerramienta'!$F$2:$F$2848,"&lt;&gt;")=0,"",ROUND(SUMIFS(INDEX('B-PorHerramienta'!$F$2:$I$2848,0,$AH$6),'B-PorHerramienta'!$A$2:$A$2848,W$8,'B-PorHerramienta'!$J$2:$J$2848,$AC433,'B-PorHerramienta'!$K$2:$K$2848,$AD433,'B-PorHerramienta'!$L$2:$L$2848,$AE433)*$AI$6,$AJ$6))</f>
        <v/>
      </c>
      <c r="X433" s="48" t="str">
        <f>IF(COUNTIFS('B-PorHerramienta'!$A$2:$A$2848,X$8,'B-PorHerramienta'!$J$2:$J$2848,$AC433,'B-PorHerramienta'!$K$2:$K$2848,$AD433,'B-PorHerramienta'!$L$2:$L$2848,$AE433,'B-PorHerramienta'!$F$2:$F$2848,"&lt;&gt;")=0,"",ROUND(SUMIFS(INDEX('B-PorHerramienta'!$F$2:$I$2848,0,$AH$6),'B-PorHerramienta'!$A$2:$A$2848,X$8,'B-PorHerramienta'!$J$2:$J$2848,$AC433,'B-PorHerramienta'!$K$2:$K$2848,$AD433,'B-PorHerramienta'!$L$2:$L$2848,$AE433)*$AI$6,$AJ$6))</f>
        <v/>
      </c>
      <c r="Y433" s="48" t="str">
        <f>IF(COUNTIFS('B-PorHerramienta'!$A$2:$A$2848,Y$8,'B-PorHerramienta'!$J$2:$J$2848,$AC433,'B-PorHerramienta'!$K$2:$K$2848,$AD433,'B-PorHerramienta'!$L$2:$L$2848,$AE433,'B-PorHerramienta'!$F$2:$F$2848,"&lt;&gt;")=0,"",ROUND(SUMIFS(INDEX('B-PorHerramienta'!$F$2:$I$2848,0,$AH$6),'B-PorHerramienta'!$A$2:$A$2848,Y$8,'B-PorHerramienta'!$J$2:$J$2848,$AC433,'B-PorHerramienta'!$K$2:$K$2848,$AD433,'B-PorHerramienta'!$L$2:$L$2848,$AE433)*$AI$6,$AJ$6))</f>
        <v/>
      </c>
      <c r="Z433" s="48" t="str">
        <f>IF(COUNTIFS('B-PorHerramienta'!$A$2:$A$2848,Z$8,'B-PorHerramienta'!$J$2:$J$2848,$AC433,'B-PorHerramienta'!$K$2:$K$2848,$AD433,'B-PorHerramienta'!$L$2:$L$2848,$AE433,'B-PorHerramienta'!$F$2:$F$2848,"&lt;&gt;")=0,"",ROUND(SUMIFS(INDEX('B-PorHerramienta'!$F$2:$I$2848,0,$AH$6),'B-PorHerramienta'!$A$2:$A$2848,Z$8,'B-PorHerramienta'!$J$2:$J$2848,$AC433,'B-PorHerramienta'!$K$2:$K$2848,$AD433,'B-PorHerramienta'!$L$2:$L$2848,$AE433)*$AI$6,$AJ$6))</f>
        <v/>
      </c>
      <c r="AA433" s="6"/>
      <c r="AB433" s="35">
        <v>2</v>
      </c>
      <c r="AC433" s="35" t="s">
        <v>1202</v>
      </c>
      <c r="AD433" s="35" t="s">
        <v>303</v>
      </c>
      <c r="AE433" s="35" t="s">
        <v>1218</v>
      </c>
      <c r="AF433" s="35"/>
      <c r="AG433" s="35"/>
      <c r="AH433" s="35"/>
      <c r="AI433" s="35"/>
      <c r="AJ433" s="35"/>
      <c r="AK433" s="35"/>
    </row>
    <row r="434" spans="1:37" ht="30" hidden="1" outlineLevel="2" collapsed="1" x14ac:dyDescent="0.25">
      <c r="A434" s="49" t="s">
        <v>2744</v>
      </c>
      <c r="B434" s="47" t="s">
        <v>2743</v>
      </c>
      <c r="C434" s="48" t="str">
        <f>IF(COUNTIFS('B-PorHerramienta'!$A$2:$A$2848,C$8,'B-PorHerramienta'!$J$2:$J$2848,$AC434,'B-PorHerramienta'!$K$2:$K$2848,$AD434,'B-PorHerramienta'!$L$2:$L$2848,$AE434,'B-PorHerramienta'!$F$2:$F$2848,"&lt;&gt;")=0,"",ROUND(SUMIFS(INDEX('B-PorHerramienta'!$F$2:$I$2848,0,$AH$6),'B-PorHerramienta'!$A$2:$A$2848,C$8,'B-PorHerramienta'!$J$2:$J$2848,$AC434,'B-PorHerramienta'!$K$2:$K$2848,$AD434,'B-PorHerramienta'!$L$2:$L$2848,$AE434)*$AI$6,$AJ$6))</f>
        <v/>
      </c>
      <c r="D434" s="48" t="str">
        <f>IF(COUNTIFS('B-PorHerramienta'!$A$2:$A$2848,D$8,'B-PorHerramienta'!$J$2:$J$2848,$AC434,'B-PorHerramienta'!$K$2:$K$2848,$AD434,'B-PorHerramienta'!$L$2:$L$2848,$AE434,'B-PorHerramienta'!$F$2:$F$2848,"&lt;&gt;")=0,"",ROUND(SUMIFS(INDEX('B-PorHerramienta'!$F$2:$I$2848,0,$AH$6),'B-PorHerramienta'!$A$2:$A$2848,D$8,'B-PorHerramienta'!$J$2:$J$2848,$AC434,'B-PorHerramienta'!$K$2:$K$2848,$AD434,'B-PorHerramienta'!$L$2:$L$2848,$AE434)*$AI$6,$AJ$6))</f>
        <v/>
      </c>
      <c r="E434" s="48" t="str">
        <f>IF(COUNTIFS('B-PorHerramienta'!$A$2:$A$2848,E$8,'B-PorHerramienta'!$J$2:$J$2848,$AC434,'B-PorHerramienta'!$K$2:$K$2848,$AD434,'B-PorHerramienta'!$L$2:$L$2848,$AE434,'B-PorHerramienta'!$F$2:$F$2848,"&lt;&gt;")=0,"",ROUND(SUMIFS(INDEX('B-PorHerramienta'!$F$2:$I$2848,0,$AH$6),'B-PorHerramienta'!$A$2:$A$2848,E$8,'B-PorHerramienta'!$J$2:$J$2848,$AC434,'B-PorHerramienta'!$K$2:$K$2848,$AD434,'B-PorHerramienta'!$L$2:$L$2848,$AE434)*$AI$6,$AJ$6))</f>
        <v/>
      </c>
      <c r="F434" s="48" t="str">
        <f>IF(COUNTIFS('B-PorHerramienta'!$A$2:$A$2848,F$8,'B-PorHerramienta'!$J$2:$J$2848,$AC434,'B-PorHerramienta'!$K$2:$K$2848,$AD434,'B-PorHerramienta'!$L$2:$L$2848,$AE434,'B-PorHerramienta'!$F$2:$F$2848,"&lt;&gt;")=0,"",ROUND(SUMIFS(INDEX('B-PorHerramienta'!$F$2:$I$2848,0,$AH$6),'B-PorHerramienta'!$A$2:$A$2848,F$8,'B-PorHerramienta'!$J$2:$J$2848,$AC434,'B-PorHerramienta'!$K$2:$K$2848,$AD434,'B-PorHerramienta'!$L$2:$L$2848,$AE434)*$AI$6,$AJ$6))</f>
        <v/>
      </c>
      <c r="G434" s="48" t="str">
        <f>IF(COUNTIFS('B-PorHerramienta'!$A$2:$A$2848,G$8,'B-PorHerramienta'!$J$2:$J$2848,$AC434,'B-PorHerramienta'!$K$2:$K$2848,$AD434,'B-PorHerramienta'!$L$2:$L$2848,$AE434,'B-PorHerramienta'!$F$2:$F$2848,"&lt;&gt;")=0,"",ROUND(SUMIFS(INDEX('B-PorHerramienta'!$F$2:$I$2848,0,$AH$6),'B-PorHerramienta'!$A$2:$A$2848,G$8,'B-PorHerramienta'!$J$2:$J$2848,$AC434,'B-PorHerramienta'!$K$2:$K$2848,$AD434,'B-PorHerramienta'!$L$2:$L$2848,$AE434)*$AI$6,$AJ$6))</f>
        <v/>
      </c>
      <c r="H434" s="48" t="str">
        <f>IF(COUNTIFS('B-PorHerramienta'!$A$2:$A$2848,H$8,'B-PorHerramienta'!$J$2:$J$2848,$AC434,'B-PorHerramienta'!$K$2:$K$2848,$AD434,'B-PorHerramienta'!$L$2:$L$2848,$AE434,'B-PorHerramienta'!$F$2:$F$2848,"&lt;&gt;")=0,"",ROUND(SUMIFS(INDEX('B-PorHerramienta'!$F$2:$I$2848,0,$AH$6),'B-PorHerramienta'!$A$2:$A$2848,H$8,'B-PorHerramienta'!$J$2:$J$2848,$AC434,'B-PorHerramienta'!$K$2:$K$2848,$AD434,'B-PorHerramienta'!$L$2:$L$2848,$AE434)*$AI$6,$AJ$6))</f>
        <v/>
      </c>
      <c r="I434" s="48" t="str">
        <f>IF(COUNTIFS('B-PorHerramienta'!$A$2:$A$2848,I$8,'B-PorHerramienta'!$J$2:$J$2848,$AC434,'B-PorHerramienta'!$K$2:$K$2848,$AD434,'B-PorHerramienta'!$L$2:$L$2848,$AE434,'B-PorHerramienta'!$F$2:$F$2848,"&lt;&gt;")=0,"",ROUND(SUMIFS(INDEX('B-PorHerramienta'!$F$2:$I$2848,0,$AH$6),'B-PorHerramienta'!$A$2:$A$2848,I$8,'B-PorHerramienta'!$J$2:$J$2848,$AC434,'B-PorHerramienta'!$K$2:$K$2848,$AD434,'B-PorHerramienta'!$L$2:$L$2848,$AE434)*$AI$6,$AJ$6))</f>
        <v/>
      </c>
      <c r="J434" s="48" t="str">
        <f>IF(COUNTIFS('B-PorHerramienta'!$A$2:$A$2848,J$8,'B-PorHerramienta'!$J$2:$J$2848,$AC434,'B-PorHerramienta'!$K$2:$K$2848,$AD434,'B-PorHerramienta'!$L$2:$L$2848,$AE434,'B-PorHerramienta'!$F$2:$F$2848,"&lt;&gt;")=0,"",ROUND(SUMIFS(INDEX('B-PorHerramienta'!$F$2:$I$2848,0,$AH$6),'B-PorHerramienta'!$A$2:$A$2848,J$8,'B-PorHerramienta'!$J$2:$J$2848,$AC434,'B-PorHerramienta'!$K$2:$K$2848,$AD434,'B-PorHerramienta'!$L$2:$L$2848,$AE434)*$AI$6,$AJ$6))</f>
        <v/>
      </c>
      <c r="K434" s="48" t="str">
        <f>IF(COUNTIFS('B-PorHerramienta'!$A$2:$A$2848,K$8,'B-PorHerramienta'!$J$2:$J$2848,$AC434,'B-PorHerramienta'!$K$2:$K$2848,$AD434,'B-PorHerramienta'!$L$2:$L$2848,$AE434,'B-PorHerramienta'!$F$2:$F$2848,"&lt;&gt;")=0,"",ROUND(SUMIFS(INDEX('B-PorHerramienta'!$F$2:$I$2848,0,$AH$6),'B-PorHerramienta'!$A$2:$A$2848,K$8,'B-PorHerramienta'!$J$2:$J$2848,$AC434,'B-PorHerramienta'!$K$2:$K$2848,$AD434,'B-PorHerramienta'!$L$2:$L$2848,$AE434)*$AI$6,$AJ$6))</f>
        <v/>
      </c>
      <c r="L434" s="48" t="str">
        <f>IF(COUNTIFS('B-PorHerramienta'!$A$2:$A$2848,L$8,'B-PorHerramienta'!$J$2:$J$2848,$AC434,'B-PorHerramienta'!$K$2:$K$2848,$AD434,'B-PorHerramienta'!$L$2:$L$2848,$AE434,'B-PorHerramienta'!$F$2:$F$2848,"&lt;&gt;")=0,"",ROUND(SUMIFS(INDEX('B-PorHerramienta'!$F$2:$I$2848,0,$AH$6),'B-PorHerramienta'!$A$2:$A$2848,L$8,'B-PorHerramienta'!$J$2:$J$2848,$AC434,'B-PorHerramienta'!$K$2:$K$2848,$AD434,'B-PorHerramienta'!$L$2:$L$2848,$AE434)*$AI$6,$AJ$6))</f>
        <v/>
      </c>
      <c r="M434" s="48" t="str">
        <f>IF(COUNTIFS('B-PorHerramienta'!$A$2:$A$2848,M$8,'B-PorHerramienta'!$J$2:$J$2848,$AC434,'B-PorHerramienta'!$K$2:$K$2848,$AD434,'B-PorHerramienta'!$L$2:$L$2848,$AE434,'B-PorHerramienta'!$F$2:$F$2848,"&lt;&gt;")=0,"",ROUND(SUMIFS(INDEX('B-PorHerramienta'!$F$2:$I$2848,0,$AH$6),'B-PorHerramienta'!$A$2:$A$2848,M$8,'B-PorHerramienta'!$J$2:$J$2848,$AC434,'B-PorHerramienta'!$K$2:$K$2848,$AD434,'B-PorHerramienta'!$L$2:$L$2848,$AE434)*$AI$6,$AJ$6))</f>
        <v/>
      </c>
      <c r="N434" s="48" t="str">
        <f>IF(COUNTIFS('B-PorHerramienta'!$A$2:$A$2848,N$8,'B-PorHerramienta'!$J$2:$J$2848,$AC434,'B-PorHerramienta'!$K$2:$K$2848,$AD434,'B-PorHerramienta'!$L$2:$L$2848,$AE434,'B-PorHerramienta'!$F$2:$F$2848,"&lt;&gt;")=0,"",ROUND(SUMIFS(INDEX('B-PorHerramienta'!$F$2:$I$2848,0,$AH$6),'B-PorHerramienta'!$A$2:$A$2848,N$8,'B-PorHerramienta'!$J$2:$J$2848,$AC434,'B-PorHerramienta'!$K$2:$K$2848,$AD434,'B-PorHerramienta'!$L$2:$L$2848,$AE434)*$AI$6,$AJ$6))</f>
        <v/>
      </c>
      <c r="O434" s="48">
        <f>IF(COUNTIFS('B-PorHerramienta'!$A$2:$A$2848,O$8,'B-PorHerramienta'!$J$2:$J$2848,$AC434,'B-PorHerramienta'!$K$2:$K$2848,$AD434,'B-PorHerramienta'!$L$2:$L$2848,$AE434,'B-PorHerramienta'!$F$2:$F$2848,"&lt;&gt;")=0,"",ROUND(SUMIFS(INDEX('B-PorHerramienta'!$F$2:$I$2848,0,$AH$6),'B-PorHerramienta'!$A$2:$A$2848,O$8,'B-PorHerramienta'!$J$2:$J$2848,$AC434,'B-PorHerramienta'!$K$2:$K$2848,$AD434,'B-PorHerramienta'!$L$2:$L$2848,$AE434)*$AI$6,$AJ$6))</f>
        <v>2.5000000000000001E-3</v>
      </c>
      <c r="P434" s="48">
        <f>IF(COUNTIFS('B-PorHerramienta'!$A$2:$A$2848,P$8,'B-PorHerramienta'!$J$2:$J$2848,$AC434,'B-PorHerramienta'!$K$2:$K$2848,$AD434,'B-PorHerramienta'!$L$2:$L$2848,$AE434,'B-PorHerramienta'!$F$2:$F$2848,"&lt;&gt;")=0,"",ROUND(SUMIFS(INDEX('B-PorHerramienta'!$F$2:$I$2848,0,$AH$6),'B-PorHerramienta'!$A$2:$A$2848,P$8,'B-PorHerramienta'!$J$2:$J$2848,$AC434,'B-PorHerramienta'!$K$2:$K$2848,$AD434,'B-PorHerramienta'!$L$2:$L$2848,$AE434)*$AI$6,$AJ$6))</f>
        <v>3.2000000000000002E-3</v>
      </c>
      <c r="Q434" s="48">
        <f>IF(COUNTIFS('B-PorHerramienta'!$A$2:$A$2848,Q$8,'B-PorHerramienta'!$J$2:$J$2848,$AC434,'B-PorHerramienta'!$K$2:$K$2848,$AD434,'B-PorHerramienta'!$L$2:$L$2848,$AE434,'B-PorHerramienta'!$F$2:$F$2848,"&lt;&gt;")=0,"",ROUND(SUMIFS(INDEX('B-PorHerramienta'!$F$2:$I$2848,0,$AH$6),'B-PorHerramienta'!$A$2:$A$2848,Q$8,'B-PorHerramienta'!$J$2:$J$2848,$AC434,'B-PorHerramienta'!$K$2:$K$2848,$AD434,'B-PorHerramienta'!$L$2:$L$2848,$AE434)*$AI$6,$AJ$6))</f>
        <v>4.0000000000000001E-3</v>
      </c>
      <c r="R434" s="48">
        <f>IF(COUNTIFS('B-PorHerramienta'!$A$2:$A$2848,R$8,'B-PorHerramienta'!$J$2:$J$2848,$AC434,'B-PorHerramienta'!$K$2:$K$2848,$AD434,'B-PorHerramienta'!$L$2:$L$2848,$AE434,'B-PorHerramienta'!$F$2:$F$2848,"&lt;&gt;")=0,"",ROUND(SUMIFS(INDEX('B-PorHerramienta'!$F$2:$I$2848,0,$AH$6),'B-PorHerramienta'!$A$2:$A$2848,R$8,'B-PorHerramienta'!$J$2:$J$2848,$AC434,'B-PorHerramienta'!$K$2:$K$2848,$AD434,'B-PorHerramienta'!$L$2:$L$2848,$AE434)*$AI$6,$AJ$6))</f>
        <v>6.6E-3</v>
      </c>
      <c r="S434" s="48">
        <f>IF(COUNTIFS('B-PorHerramienta'!$A$2:$A$2848,S$8,'B-PorHerramienta'!$J$2:$J$2848,$AC434,'B-PorHerramienta'!$K$2:$K$2848,$AD434,'B-PorHerramienta'!$L$2:$L$2848,$AE434,'B-PorHerramienta'!$F$2:$F$2848,"&lt;&gt;")=0,"",ROUND(SUMIFS(INDEX('B-PorHerramienta'!$F$2:$I$2848,0,$AH$6),'B-PorHerramienta'!$A$2:$A$2848,S$8,'B-PorHerramienta'!$J$2:$J$2848,$AC434,'B-PorHerramienta'!$K$2:$K$2848,$AD434,'B-PorHerramienta'!$L$2:$L$2848,$AE434)*$AI$6,$AJ$6))</f>
        <v>1.24E-2</v>
      </c>
      <c r="T434" s="48">
        <f>IF(COUNTIFS('B-PorHerramienta'!$A$2:$A$2848,T$8,'B-PorHerramienta'!$J$2:$J$2848,$AC434,'B-PorHerramienta'!$K$2:$K$2848,$AD434,'B-PorHerramienta'!$L$2:$L$2848,$AE434,'B-PorHerramienta'!$F$2:$F$2848,"&lt;&gt;")=0,"",ROUND(SUMIFS(INDEX('B-PorHerramienta'!$F$2:$I$2848,0,$AH$6),'B-PorHerramienta'!$A$2:$A$2848,T$8,'B-PorHerramienta'!$J$2:$J$2848,$AC434,'B-PorHerramienta'!$K$2:$K$2848,$AD434,'B-PorHerramienta'!$L$2:$L$2848,$AE434)*$AI$6,$AJ$6))</f>
        <v>1.5800000000000002E-2</v>
      </c>
      <c r="U434" s="48">
        <f>IF(COUNTIFS('B-PorHerramienta'!$A$2:$A$2848,U$8,'B-PorHerramienta'!$J$2:$J$2848,$AC434,'B-PorHerramienta'!$K$2:$K$2848,$AD434,'B-PorHerramienta'!$L$2:$L$2848,$AE434,'B-PorHerramienta'!$F$2:$F$2848,"&lt;&gt;")=0,"",ROUND(SUMIFS(INDEX('B-PorHerramienta'!$F$2:$I$2848,0,$AH$6),'B-PorHerramienta'!$A$2:$A$2848,U$8,'B-PorHerramienta'!$J$2:$J$2848,$AC434,'B-PorHerramienta'!$K$2:$K$2848,$AD434,'B-PorHerramienta'!$L$2:$L$2848,$AE434)*$AI$6,$AJ$6))</f>
        <v>2.3900000000000001E-2</v>
      </c>
      <c r="V434" s="48">
        <f>IF(COUNTIFS('B-PorHerramienta'!$A$2:$A$2848,V$8,'B-PorHerramienta'!$J$2:$J$2848,$AC434,'B-PorHerramienta'!$K$2:$K$2848,$AD434,'B-PorHerramienta'!$L$2:$L$2848,$AE434,'B-PorHerramienta'!$F$2:$F$2848,"&lt;&gt;")=0,"",ROUND(SUMIFS(INDEX('B-PorHerramienta'!$F$2:$I$2848,0,$AH$6),'B-PorHerramienta'!$A$2:$A$2848,V$8,'B-PorHerramienta'!$J$2:$J$2848,$AC434,'B-PorHerramienta'!$K$2:$K$2848,$AD434,'B-PorHerramienta'!$L$2:$L$2848,$AE434)*$AI$6,$AJ$6))</f>
        <v>2.1600000000000001E-2</v>
      </c>
      <c r="W434" s="48">
        <f>IF(COUNTIFS('B-PorHerramienta'!$A$2:$A$2848,W$8,'B-PorHerramienta'!$J$2:$J$2848,$AC434,'B-PorHerramienta'!$K$2:$K$2848,$AD434,'B-PorHerramienta'!$L$2:$L$2848,$AE434,'B-PorHerramienta'!$F$2:$F$2848,"&lt;&gt;")=0,"",ROUND(SUMIFS(INDEX('B-PorHerramienta'!$F$2:$I$2848,0,$AH$6),'B-PorHerramienta'!$A$2:$A$2848,W$8,'B-PorHerramienta'!$J$2:$J$2848,$AC434,'B-PorHerramienta'!$K$2:$K$2848,$AD434,'B-PorHerramienta'!$L$2:$L$2848,$AE434)*$AI$6,$AJ$6))</f>
        <v>2.18E-2</v>
      </c>
      <c r="X434" s="48">
        <f>IF(COUNTIFS('B-PorHerramienta'!$A$2:$A$2848,X$8,'B-PorHerramienta'!$J$2:$J$2848,$AC434,'B-PorHerramienta'!$K$2:$K$2848,$AD434,'B-PorHerramienta'!$L$2:$L$2848,$AE434,'B-PorHerramienta'!$F$2:$F$2848,"&lt;&gt;")=0,"",ROUND(SUMIFS(INDEX('B-PorHerramienta'!$F$2:$I$2848,0,$AH$6),'B-PorHerramienta'!$A$2:$A$2848,X$8,'B-PorHerramienta'!$J$2:$J$2848,$AC434,'B-PorHerramienta'!$K$2:$K$2848,$AD434,'B-PorHerramienta'!$L$2:$L$2848,$AE434)*$AI$6,$AJ$6))</f>
        <v>2.8500000000000001E-2</v>
      </c>
      <c r="Y434" s="48">
        <f>IF(COUNTIFS('B-PorHerramienta'!$A$2:$A$2848,Y$8,'B-PorHerramienta'!$J$2:$J$2848,$AC434,'B-PorHerramienta'!$K$2:$K$2848,$AD434,'B-PorHerramienta'!$L$2:$L$2848,$AE434,'B-PorHerramienta'!$F$2:$F$2848,"&lt;&gt;")=0,"",ROUND(SUMIFS(INDEX('B-PorHerramienta'!$F$2:$I$2848,0,$AH$6),'B-PorHerramienta'!$A$2:$A$2848,Y$8,'B-PorHerramienta'!$J$2:$J$2848,$AC434,'B-PorHerramienta'!$K$2:$K$2848,$AD434,'B-PorHerramienta'!$L$2:$L$2848,$AE434)*$AI$6,$AJ$6))</f>
        <v>4.6199999999999998E-2</v>
      </c>
      <c r="Z434" s="48">
        <f>IF(COUNTIFS('B-PorHerramienta'!$A$2:$A$2848,Z$8,'B-PorHerramienta'!$J$2:$J$2848,$AC434,'B-PorHerramienta'!$K$2:$K$2848,$AD434,'B-PorHerramienta'!$L$2:$L$2848,$AE434,'B-PorHerramienta'!$F$2:$F$2848,"&lt;&gt;")=0,"",ROUND(SUMIFS(INDEX('B-PorHerramienta'!$F$2:$I$2848,0,$AH$6),'B-PorHerramienta'!$A$2:$A$2848,Z$8,'B-PorHerramienta'!$J$2:$J$2848,$AC434,'B-PorHerramienta'!$K$2:$K$2848,$AD434,'B-PorHerramienta'!$L$2:$L$2848,$AE434)*$AI$6,$AJ$6))</f>
        <v>3.6299999999999999E-2</v>
      </c>
      <c r="AA434" s="6"/>
      <c r="AB434" s="35">
        <v>2</v>
      </c>
      <c r="AC434" s="35" t="s">
        <v>1202</v>
      </c>
      <c r="AD434" s="35" t="s">
        <v>303</v>
      </c>
      <c r="AE434" s="35" t="s">
        <v>1219</v>
      </c>
      <c r="AF434" s="35"/>
      <c r="AG434" s="35"/>
      <c r="AH434" s="35"/>
      <c r="AI434" s="35"/>
      <c r="AJ434" s="35"/>
      <c r="AK434" s="35"/>
    </row>
    <row r="435" spans="1:37" ht="75" hidden="1" outlineLevel="2" collapsed="1" x14ac:dyDescent="0.25">
      <c r="A435" s="49" t="s">
        <v>2742</v>
      </c>
      <c r="B435" s="47" t="s">
        <v>319</v>
      </c>
      <c r="C435" s="48" t="str">
        <f>IF(COUNTIFS('B-PorHerramienta'!$A$2:$A$2848,C$8,'B-PorHerramienta'!$J$2:$J$2848,$AC435,'B-PorHerramienta'!$K$2:$K$2848,$AD435,'B-PorHerramienta'!$L$2:$L$2848,$AE435,'B-PorHerramienta'!$F$2:$F$2848,"&lt;&gt;")=0,"",ROUND(SUMIFS(INDEX('B-PorHerramienta'!$F$2:$I$2848,0,$AH$6),'B-PorHerramienta'!$A$2:$A$2848,C$8,'B-PorHerramienta'!$J$2:$J$2848,$AC435,'B-PorHerramienta'!$K$2:$K$2848,$AD435,'B-PorHerramienta'!$L$2:$L$2848,$AE435)*$AI$6,$AJ$6))</f>
        <v/>
      </c>
      <c r="D435" s="48" t="str">
        <f>IF(COUNTIFS('B-PorHerramienta'!$A$2:$A$2848,D$8,'B-PorHerramienta'!$J$2:$J$2848,$AC435,'B-PorHerramienta'!$K$2:$K$2848,$AD435,'B-PorHerramienta'!$L$2:$L$2848,$AE435,'B-PorHerramienta'!$F$2:$F$2848,"&lt;&gt;")=0,"",ROUND(SUMIFS(INDEX('B-PorHerramienta'!$F$2:$I$2848,0,$AH$6),'B-PorHerramienta'!$A$2:$A$2848,D$8,'B-PorHerramienta'!$J$2:$J$2848,$AC435,'B-PorHerramienta'!$K$2:$K$2848,$AD435,'B-PorHerramienta'!$L$2:$L$2848,$AE435)*$AI$6,$AJ$6))</f>
        <v/>
      </c>
      <c r="E435" s="48" t="str">
        <f>IF(COUNTIFS('B-PorHerramienta'!$A$2:$A$2848,E$8,'B-PorHerramienta'!$J$2:$J$2848,$AC435,'B-PorHerramienta'!$K$2:$K$2848,$AD435,'B-PorHerramienta'!$L$2:$L$2848,$AE435,'B-PorHerramienta'!$F$2:$F$2848,"&lt;&gt;")=0,"",ROUND(SUMIFS(INDEX('B-PorHerramienta'!$F$2:$I$2848,0,$AH$6),'B-PorHerramienta'!$A$2:$A$2848,E$8,'B-PorHerramienta'!$J$2:$J$2848,$AC435,'B-PorHerramienta'!$K$2:$K$2848,$AD435,'B-PorHerramienta'!$L$2:$L$2848,$AE435)*$AI$6,$AJ$6))</f>
        <v/>
      </c>
      <c r="F435" s="48" t="str">
        <f>IF(COUNTIFS('B-PorHerramienta'!$A$2:$A$2848,F$8,'B-PorHerramienta'!$J$2:$J$2848,$AC435,'B-PorHerramienta'!$K$2:$K$2848,$AD435,'B-PorHerramienta'!$L$2:$L$2848,$AE435,'B-PorHerramienta'!$F$2:$F$2848,"&lt;&gt;")=0,"",ROUND(SUMIFS(INDEX('B-PorHerramienta'!$F$2:$I$2848,0,$AH$6),'B-PorHerramienta'!$A$2:$A$2848,F$8,'B-PorHerramienta'!$J$2:$J$2848,$AC435,'B-PorHerramienta'!$K$2:$K$2848,$AD435,'B-PorHerramienta'!$L$2:$L$2848,$AE435)*$AI$6,$AJ$6))</f>
        <v/>
      </c>
      <c r="G435" s="48" t="str">
        <f>IF(COUNTIFS('B-PorHerramienta'!$A$2:$A$2848,G$8,'B-PorHerramienta'!$J$2:$J$2848,$AC435,'B-PorHerramienta'!$K$2:$K$2848,$AD435,'B-PorHerramienta'!$L$2:$L$2848,$AE435,'B-PorHerramienta'!$F$2:$F$2848,"&lt;&gt;")=0,"",ROUND(SUMIFS(INDEX('B-PorHerramienta'!$F$2:$I$2848,0,$AH$6),'B-PorHerramienta'!$A$2:$A$2848,G$8,'B-PorHerramienta'!$J$2:$J$2848,$AC435,'B-PorHerramienta'!$K$2:$K$2848,$AD435,'B-PorHerramienta'!$L$2:$L$2848,$AE435)*$AI$6,$AJ$6))</f>
        <v/>
      </c>
      <c r="H435" s="48" t="str">
        <f>IF(COUNTIFS('B-PorHerramienta'!$A$2:$A$2848,H$8,'B-PorHerramienta'!$J$2:$J$2848,$AC435,'B-PorHerramienta'!$K$2:$K$2848,$AD435,'B-PorHerramienta'!$L$2:$L$2848,$AE435,'B-PorHerramienta'!$F$2:$F$2848,"&lt;&gt;")=0,"",ROUND(SUMIFS(INDEX('B-PorHerramienta'!$F$2:$I$2848,0,$AH$6),'B-PorHerramienta'!$A$2:$A$2848,H$8,'B-PorHerramienta'!$J$2:$J$2848,$AC435,'B-PorHerramienta'!$K$2:$K$2848,$AD435,'B-PorHerramienta'!$L$2:$L$2848,$AE435)*$AI$6,$AJ$6))</f>
        <v/>
      </c>
      <c r="I435" s="48" t="str">
        <f>IF(COUNTIFS('B-PorHerramienta'!$A$2:$A$2848,I$8,'B-PorHerramienta'!$J$2:$J$2848,$AC435,'B-PorHerramienta'!$K$2:$K$2848,$AD435,'B-PorHerramienta'!$L$2:$L$2848,$AE435,'B-PorHerramienta'!$F$2:$F$2848,"&lt;&gt;")=0,"",ROUND(SUMIFS(INDEX('B-PorHerramienta'!$F$2:$I$2848,0,$AH$6),'B-PorHerramienta'!$A$2:$A$2848,I$8,'B-PorHerramienta'!$J$2:$J$2848,$AC435,'B-PorHerramienta'!$K$2:$K$2848,$AD435,'B-PorHerramienta'!$L$2:$L$2848,$AE435)*$AI$6,$AJ$6))</f>
        <v/>
      </c>
      <c r="J435" s="48" t="str">
        <f>IF(COUNTIFS('B-PorHerramienta'!$A$2:$A$2848,J$8,'B-PorHerramienta'!$J$2:$J$2848,$AC435,'B-PorHerramienta'!$K$2:$K$2848,$AD435,'B-PorHerramienta'!$L$2:$L$2848,$AE435,'B-PorHerramienta'!$F$2:$F$2848,"&lt;&gt;")=0,"",ROUND(SUMIFS(INDEX('B-PorHerramienta'!$F$2:$I$2848,0,$AH$6),'B-PorHerramienta'!$A$2:$A$2848,J$8,'B-PorHerramienta'!$J$2:$J$2848,$AC435,'B-PorHerramienta'!$K$2:$K$2848,$AD435,'B-PorHerramienta'!$L$2:$L$2848,$AE435)*$AI$6,$AJ$6))</f>
        <v/>
      </c>
      <c r="K435" s="48" t="str">
        <f>IF(COUNTIFS('B-PorHerramienta'!$A$2:$A$2848,K$8,'B-PorHerramienta'!$J$2:$J$2848,$AC435,'B-PorHerramienta'!$K$2:$K$2848,$AD435,'B-PorHerramienta'!$L$2:$L$2848,$AE435,'B-PorHerramienta'!$F$2:$F$2848,"&lt;&gt;")=0,"",ROUND(SUMIFS(INDEX('B-PorHerramienta'!$F$2:$I$2848,0,$AH$6),'B-PorHerramienta'!$A$2:$A$2848,K$8,'B-PorHerramienta'!$J$2:$J$2848,$AC435,'B-PorHerramienta'!$K$2:$K$2848,$AD435,'B-PorHerramienta'!$L$2:$L$2848,$AE435)*$AI$6,$AJ$6))</f>
        <v/>
      </c>
      <c r="L435" s="48" t="str">
        <f>IF(COUNTIFS('B-PorHerramienta'!$A$2:$A$2848,L$8,'B-PorHerramienta'!$J$2:$J$2848,$AC435,'B-PorHerramienta'!$K$2:$K$2848,$AD435,'B-PorHerramienta'!$L$2:$L$2848,$AE435,'B-PorHerramienta'!$F$2:$F$2848,"&lt;&gt;")=0,"",ROUND(SUMIFS(INDEX('B-PorHerramienta'!$F$2:$I$2848,0,$AH$6),'B-PorHerramienta'!$A$2:$A$2848,L$8,'B-PorHerramienta'!$J$2:$J$2848,$AC435,'B-PorHerramienta'!$K$2:$K$2848,$AD435,'B-PorHerramienta'!$L$2:$L$2848,$AE435)*$AI$6,$AJ$6))</f>
        <v/>
      </c>
      <c r="M435" s="48" t="str">
        <f>IF(COUNTIFS('B-PorHerramienta'!$A$2:$A$2848,M$8,'B-PorHerramienta'!$J$2:$J$2848,$AC435,'B-PorHerramienta'!$K$2:$K$2848,$AD435,'B-PorHerramienta'!$L$2:$L$2848,$AE435,'B-PorHerramienta'!$F$2:$F$2848,"&lt;&gt;")=0,"",ROUND(SUMIFS(INDEX('B-PorHerramienta'!$F$2:$I$2848,0,$AH$6),'B-PorHerramienta'!$A$2:$A$2848,M$8,'B-PorHerramienta'!$J$2:$J$2848,$AC435,'B-PorHerramienta'!$K$2:$K$2848,$AD435,'B-PorHerramienta'!$L$2:$L$2848,$AE435)*$AI$6,$AJ$6))</f>
        <v/>
      </c>
      <c r="N435" s="48" t="str">
        <f>IF(COUNTIFS('B-PorHerramienta'!$A$2:$A$2848,N$8,'B-PorHerramienta'!$J$2:$J$2848,$AC435,'B-PorHerramienta'!$K$2:$K$2848,$AD435,'B-PorHerramienta'!$L$2:$L$2848,$AE435,'B-PorHerramienta'!$F$2:$F$2848,"&lt;&gt;")=0,"",ROUND(SUMIFS(INDEX('B-PorHerramienta'!$F$2:$I$2848,0,$AH$6),'B-PorHerramienta'!$A$2:$A$2848,N$8,'B-PorHerramienta'!$J$2:$J$2848,$AC435,'B-PorHerramienta'!$K$2:$K$2848,$AD435,'B-PorHerramienta'!$L$2:$L$2848,$AE435)*$AI$6,$AJ$6))</f>
        <v/>
      </c>
      <c r="O435" s="48" t="str">
        <f>IF(COUNTIFS('B-PorHerramienta'!$A$2:$A$2848,O$8,'B-PorHerramienta'!$J$2:$J$2848,$AC435,'B-PorHerramienta'!$K$2:$K$2848,$AD435,'B-PorHerramienta'!$L$2:$L$2848,$AE435,'B-PorHerramienta'!$F$2:$F$2848,"&lt;&gt;")=0,"",ROUND(SUMIFS(INDEX('B-PorHerramienta'!$F$2:$I$2848,0,$AH$6),'B-PorHerramienta'!$A$2:$A$2848,O$8,'B-PorHerramienta'!$J$2:$J$2848,$AC435,'B-PorHerramienta'!$K$2:$K$2848,$AD435,'B-PorHerramienta'!$L$2:$L$2848,$AE435)*$AI$6,$AJ$6))</f>
        <v/>
      </c>
      <c r="P435" s="48" t="str">
        <f>IF(COUNTIFS('B-PorHerramienta'!$A$2:$A$2848,P$8,'B-PorHerramienta'!$J$2:$J$2848,$AC435,'B-PorHerramienta'!$K$2:$K$2848,$AD435,'B-PorHerramienta'!$L$2:$L$2848,$AE435,'B-PorHerramienta'!$F$2:$F$2848,"&lt;&gt;")=0,"",ROUND(SUMIFS(INDEX('B-PorHerramienta'!$F$2:$I$2848,0,$AH$6),'B-PorHerramienta'!$A$2:$A$2848,P$8,'B-PorHerramienta'!$J$2:$J$2848,$AC435,'B-PorHerramienta'!$K$2:$K$2848,$AD435,'B-PorHerramienta'!$L$2:$L$2848,$AE435)*$AI$6,$AJ$6))</f>
        <v/>
      </c>
      <c r="Q435" s="48" t="str">
        <f>IF(COUNTIFS('B-PorHerramienta'!$A$2:$A$2848,Q$8,'B-PorHerramienta'!$J$2:$J$2848,$AC435,'B-PorHerramienta'!$K$2:$K$2848,$AD435,'B-PorHerramienta'!$L$2:$L$2848,$AE435,'B-PorHerramienta'!$F$2:$F$2848,"&lt;&gt;")=0,"",ROUND(SUMIFS(INDEX('B-PorHerramienta'!$F$2:$I$2848,0,$AH$6),'B-PorHerramienta'!$A$2:$A$2848,Q$8,'B-PorHerramienta'!$J$2:$J$2848,$AC435,'B-PorHerramienta'!$K$2:$K$2848,$AD435,'B-PorHerramienta'!$L$2:$L$2848,$AE435)*$AI$6,$AJ$6))</f>
        <v/>
      </c>
      <c r="R435" s="48">
        <f>IF(COUNTIFS('B-PorHerramienta'!$A$2:$A$2848,R$8,'B-PorHerramienta'!$J$2:$J$2848,$AC435,'B-PorHerramienta'!$K$2:$K$2848,$AD435,'B-PorHerramienta'!$L$2:$L$2848,$AE435,'B-PorHerramienta'!$F$2:$F$2848,"&lt;&gt;")=0,"",ROUND(SUMIFS(INDEX('B-PorHerramienta'!$F$2:$I$2848,0,$AH$6),'B-PorHerramienta'!$A$2:$A$2848,R$8,'B-PorHerramienta'!$J$2:$J$2848,$AC435,'B-PorHerramienta'!$K$2:$K$2848,$AD435,'B-PorHerramienta'!$L$2:$L$2848,$AE435)*$AI$6,$AJ$6))</f>
        <v>4.0000000000000001E-3</v>
      </c>
      <c r="S435" s="48">
        <f>IF(COUNTIFS('B-PorHerramienta'!$A$2:$A$2848,S$8,'B-PorHerramienta'!$J$2:$J$2848,$AC435,'B-PorHerramienta'!$K$2:$K$2848,$AD435,'B-PorHerramienta'!$L$2:$L$2848,$AE435,'B-PorHerramienta'!$F$2:$F$2848,"&lt;&gt;")=0,"",ROUND(SUMIFS(INDEX('B-PorHerramienta'!$F$2:$I$2848,0,$AH$6),'B-PorHerramienta'!$A$2:$A$2848,S$8,'B-PorHerramienta'!$J$2:$J$2848,$AC435,'B-PorHerramienta'!$K$2:$K$2848,$AD435,'B-PorHerramienta'!$L$2:$L$2848,$AE435)*$AI$6,$AJ$6))</f>
        <v>3.5000000000000001E-3</v>
      </c>
      <c r="T435" s="48">
        <f>IF(COUNTIFS('B-PorHerramienta'!$A$2:$A$2848,T$8,'B-PorHerramienta'!$J$2:$J$2848,$AC435,'B-PorHerramienta'!$K$2:$K$2848,$AD435,'B-PorHerramienta'!$L$2:$L$2848,$AE435,'B-PorHerramienta'!$F$2:$F$2848,"&lt;&gt;")=0,"",ROUND(SUMIFS(INDEX('B-PorHerramienta'!$F$2:$I$2848,0,$AH$6),'B-PorHerramienta'!$A$2:$A$2848,T$8,'B-PorHerramienta'!$J$2:$J$2848,$AC435,'B-PorHerramienta'!$K$2:$K$2848,$AD435,'B-PorHerramienta'!$L$2:$L$2848,$AE435)*$AI$6,$AJ$6))</f>
        <v>4.1999999999999997E-3</v>
      </c>
      <c r="U435" s="48">
        <f>IF(COUNTIFS('B-PorHerramienta'!$A$2:$A$2848,U$8,'B-PorHerramienta'!$J$2:$J$2848,$AC435,'B-PorHerramienta'!$K$2:$K$2848,$AD435,'B-PorHerramienta'!$L$2:$L$2848,$AE435,'B-PorHerramienta'!$F$2:$F$2848,"&lt;&gt;")=0,"",ROUND(SUMIFS(INDEX('B-PorHerramienta'!$F$2:$I$2848,0,$AH$6),'B-PorHerramienta'!$A$2:$A$2848,U$8,'B-PorHerramienta'!$J$2:$J$2848,$AC435,'B-PorHerramienta'!$K$2:$K$2848,$AD435,'B-PorHerramienta'!$L$2:$L$2848,$AE435)*$AI$6,$AJ$6))</f>
        <v>4.4000000000000003E-3</v>
      </c>
      <c r="V435" s="48">
        <f>IF(COUNTIFS('B-PorHerramienta'!$A$2:$A$2848,V$8,'B-PorHerramienta'!$J$2:$J$2848,$AC435,'B-PorHerramienta'!$K$2:$K$2848,$AD435,'B-PorHerramienta'!$L$2:$L$2848,$AE435,'B-PorHerramienta'!$F$2:$F$2848,"&lt;&gt;")=0,"",ROUND(SUMIFS(INDEX('B-PorHerramienta'!$F$2:$I$2848,0,$AH$6),'B-PorHerramienta'!$A$2:$A$2848,V$8,'B-PorHerramienta'!$J$2:$J$2848,$AC435,'B-PorHerramienta'!$K$2:$K$2848,$AD435,'B-PorHerramienta'!$L$2:$L$2848,$AE435)*$AI$6,$AJ$6))</f>
        <v>4.0000000000000001E-3</v>
      </c>
      <c r="W435" s="48">
        <f>IF(COUNTIFS('B-PorHerramienta'!$A$2:$A$2848,W$8,'B-PorHerramienta'!$J$2:$J$2848,$AC435,'B-PorHerramienta'!$K$2:$K$2848,$AD435,'B-PorHerramienta'!$L$2:$L$2848,$AE435,'B-PorHerramienta'!$F$2:$F$2848,"&lt;&gt;")=0,"",ROUND(SUMIFS(INDEX('B-PorHerramienta'!$F$2:$I$2848,0,$AH$6),'B-PorHerramienta'!$A$2:$A$2848,W$8,'B-PorHerramienta'!$J$2:$J$2848,$AC435,'B-PorHerramienta'!$K$2:$K$2848,$AD435,'B-PorHerramienta'!$L$2:$L$2848,$AE435)*$AI$6,$AJ$6))</f>
        <v>4.1999999999999997E-3</v>
      </c>
      <c r="X435" s="48">
        <f>IF(COUNTIFS('B-PorHerramienta'!$A$2:$A$2848,X$8,'B-PorHerramienta'!$J$2:$J$2848,$AC435,'B-PorHerramienta'!$K$2:$K$2848,$AD435,'B-PorHerramienta'!$L$2:$L$2848,$AE435,'B-PorHerramienta'!$F$2:$F$2848,"&lt;&gt;")=0,"",ROUND(SUMIFS(INDEX('B-PorHerramienta'!$F$2:$I$2848,0,$AH$6),'B-PorHerramienta'!$A$2:$A$2848,X$8,'B-PorHerramienta'!$J$2:$J$2848,$AC435,'B-PorHerramienta'!$K$2:$K$2848,$AD435,'B-PorHerramienta'!$L$2:$L$2848,$AE435)*$AI$6,$AJ$6))</f>
        <v>4.1000000000000003E-3</v>
      </c>
      <c r="Y435" s="48">
        <f>IF(COUNTIFS('B-PorHerramienta'!$A$2:$A$2848,Y$8,'B-PorHerramienta'!$J$2:$J$2848,$AC435,'B-PorHerramienta'!$K$2:$K$2848,$AD435,'B-PorHerramienta'!$L$2:$L$2848,$AE435,'B-PorHerramienta'!$F$2:$F$2848,"&lt;&gt;")=0,"",ROUND(SUMIFS(INDEX('B-PorHerramienta'!$F$2:$I$2848,0,$AH$6),'B-PorHerramienta'!$A$2:$A$2848,Y$8,'B-PorHerramienta'!$J$2:$J$2848,$AC435,'B-PorHerramienta'!$K$2:$K$2848,$AD435,'B-PorHerramienta'!$L$2:$L$2848,$AE435)*$AI$6,$AJ$6))</f>
        <v>4.1000000000000003E-3</v>
      </c>
      <c r="Z435" s="48">
        <f>IF(COUNTIFS('B-PorHerramienta'!$A$2:$A$2848,Z$8,'B-PorHerramienta'!$J$2:$J$2848,$AC435,'B-PorHerramienta'!$K$2:$K$2848,$AD435,'B-PorHerramienta'!$L$2:$L$2848,$AE435,'B-PorHerramienta'!$F$2:$F$2848,"&lt;&gt;")=0,"",ROUND(SUMIFS(INDEX('B-PorHerramienta'!$F$2:$I$2848,0,$AH$6),'B-PorHerramienta'!$A$2:$A$2848,Z$8,'B-PorHerramienta'!$J$2:$J$2848,$AC435,'B-PorHerramienta'!$K$2:$K$2848,$AD435,'B-PorHerramienta'!$L$2:$L$2848,$AE435)*$AI$6,$AJ$6))</f>
        <v>2.5000000000000001E-3</v>
      </c>
      <c r="AA435" s="6"/>
      <c r="AB435" s="35">
        <v>2</v>
      </c>
      <c r="AC435" s="35" t="s">
        <v>1202</v>
      </c>
      <c r="AD435" s="35" t="s">
        <v>303</v>
      </c>
      <c r="AE435" s="35" t="s">
        <v>1220</v>
      </c>
      <c r="AF435" s="35"/>
      <c r="AG435" s="35"/>
      <c r="AH435" s="35"/>
      <c r="AI435" s="35"/>
      <c r="AJ435" s="35"/>
      <c r="AK435" s="35"/>
    </row>
    <row r="436" spans="1:37" ht="30" hidden="1" outlineLevel="2" collapsed="1" x14ac:dyDescent="0.25">
      <c r="A436" s="49" t="s">
        <v>2741</v>
      </c>
      <c r="B436" s="47" t="s">
        <v>321</v>
      </c>
      <c r="C436" s="48" t="str">
        <f>IF(COUNTIFS('B-PorHerramienta'!$A$2:$A$2848,C$8,'B-PorHerramienta'!$J$2:$J$2848,$AC436,'B-PorHerramienta'!$K$2:$K$2848,$AD436,'B-PorHerramienta'!$L$2:$L$2848,$AE436,'B-PorHerramienta'!$F$2:$F$2848,"&lt;&gt;")=0,"",ROUND(SUMIFS(INDEX('B-PorHerramienta'!$F$2:$I$2848,0,$AH$6),'B-PorHerramienta'!$A$2:$A$2848,C$8,'B-PorHerramienta'!$J$2:$J$2848,$AC436,'B-PorHerramienta'!$K$2:$K$2848,$AD436,'B-PorHerramienta'!$L$2:$L$2848,$AE436)*$AI$6,$AJ$6))</f>
        <v/>
      </c>
      <c r="D436" s="48" t="str">
        <f>IF(COUNTIFS('B-PorHerramienta'!$A$2:$A$2848,D$8,'B-PorHerramienta'!$J$2:$J$2848,$AC436,'B-PorHerramienta'!$K$2:$K$2848,$AD436,'B-PorHerramienta'!$L$2:$L$2848,$AE436,'B-PorHerramienta'!$F$2:$F$2848,"&lt;&gt;")=0,"",ROUND(SUMIFS(INDEX('B-PorHerramienta'!$F$2:$I$2848,0,$AH$6),'B-PorHerramienta'!$A$2:$A$2848,D$8,'B-PorHerramienta'!$J$2:$J$2848,$AC436,'B-PorHerramienta'!$K$2:$K$2848,$AD436,'B-PorHerramienta'!$L$2:$L$2848,$AE436)*$AI$6,$AJ$6))</f>
        <v/>
      </c>
      <c r="E436" s="48" t="str">
        <f>IF(COUNTIFS('B-PorHerramienta'!$A$2:$A$2848,E$8,'B-PorHerramienta'!$J$2:$J$2848,$AC436,'B-PorHerramienta'!$K$2:$K$2848,$AD436,'B-PorHerramienta'!$L$2:$L$2848,$AE436,'B-PorHerramienta'!$F$2:$F$2848,"&lt;&gt;")=0,"",ROUND(SUMIFS(INDEX('B-PorHerramienta'!$F$2:$I$2848,0,$AH$6),'B-PorHerramienta'!$A$2:$A$2848,E$8,'B-PorHerramienta'!$J$2:$J$2848,$AC436,'B-PorHerramienta'!$K$2:$K$2848,$AD436,'B-PorHerramienta'!$L$2:$L$2848,$AE436)*$AI$6,$AJ$6))</f>
        <v/>
      </c>
      <c r="F436" s="48" t="str">
        <f>IF(COUNTIFS('B-PorHerramienta'!$A$2:$A$2848,F$8,'B-PorHerramienta'!$J$2:$J$2848,$AC436,'B-PorHerramienta'!$K$2:$K$2848,$AD436,'B-PorHerramienta'!$L$2:$L$2848,$AE436,'B-PorHerramienta'!$F$2:$F$2848,"&lt;&gt;")=0,"",ROUND(SUMIFS(INDEX('B-PorHerramienta'!$F$2:$I$2848,0,$AH$6),'B-PorHerramienta'!$A$2:$A$2848,F$8,'B-PorHerramienta'!$J$2:$J$2848,$AC436,'B-PorHerramienta'!$K$2:$K$2848,$AD436,'B-PorHerramienta'!$L$2:$L$2848,$AE436)*$AI$6,$AJ$6))</f>
        <v/>
      </c>
      <c r="G436" s="48" t="str">
        <f>IF(COUNTIFS('B-PorHerramienta'!$A$2:$A$2848,G$8,'B-PorHerramienta'!$J$2:$J$2848,$AC436,'B-PorHerramienta'!$K$2:$K$2848,$AD436,'B-PorHerramienta'!$L$2:$L$2848,$AE436,'B-PorHerramienta'!$F$2:$F$2848,"&lt;&gt;")=0,"",ROUND(SUMIFS(INDEX('B-PorHerramienta'!$F$2:$I$2848,0,$AH$6),'B-PorHerramienta'!$A$2:$A$2848,G$8,'B-PorHerramienta'!$J$2:$J$2848,$AC436,'B-PorHerramienta'!$K$2:$K$2848,$AD436,'B-PorHerramienta'!$L$2:$L$2848,$AE436)*$AI$6,$AJ$6))</f>
        <v/>
      </c>
      <c r="H436" s="48" t="str">
        <f>IF(COUNTIFS('B-PorHerramienta'!$A$2:$A$2848,H$8,'B-PorHerramienta'!$J$2:$J$2848,$AC436,'B-PorHerramienta'!$K$2:$K$2848,$AD436,'B-PorHerramienta'!$L$2:$L$2848,$AE436,'B-PorHerramienta'!$F$2:$F$2848,"&lt;&gt;")=0,"",ROUND(SUMIFS(INDEX('B-PorHerramienta'!$F$2:$I$2848,0,$AH$6),'B-PorHerramienta'!$A$2:$A$2848,H$8,'B-PorHerramienta'!$J$2:$J$2848,$AC436,'B-PorHerramienta'!$K$2:$K$2848,$AD436,'B-PorHerramienta'!$L$2:$L$2848,$AE436)*$AI$6,$AJ$6))</f>
        <v/>
      </c>
      <c r="I436" s="48" t="str">
        <f>IF(COUNTIFS('B-PorHerramienta'!$A$2:$A$2848,I$8,'B-PorHerramienta'!$J$2:$J$2848,$AC436,'B-PorHerramienta'!$K$2:$K$2848,$AD436,'B-PorHerramienta'!$L$2:$L$2848,$AE436,'B-PorHerramienta'!$F$2:$F$2848,"&lt;&gt;")=0,"",ROUND(SUMIFS(INDEX('B-PorHerramienta'!$F$2:$I$2848,0,$AH$6),'B-PorHerramienta'!$A$2:$A$2848,I$8,'B-PorHerramienta'!$J$2:$J$2848,$AC436,'B-PorHerramienta'!$K$2:$K$2848,$AD436,'B-PorHerramienta'!$L$2:$L$2848,$AE436)*$AI$6,$AJ$6))</f>
        <v/>
      </c>
      <c r="J436" s="48" t="str">
        <f>IF(COUNTIFS('B-PorHerramienta'!$A$2:$A$2848,J$8,'B-PorHerramienta'!$J$2:$J$2848,$AC436,'B-PorHerramienta'!$K$2:$K$2848,$AD436,'B-PorHerramienta'!$L$2:$L$2848,$AE436,'B-PorHerramienta'!$F$2:$F$2848,"&lt;&gt;")=0,"",ROUND(SUMIFS(INDEX('B-PorHerramienta'!$F$2:$I$2848,0,$AH$6),'B-PorHerramienta'!$A$2:$A$2848,J$8,'B-PorHerramienta'!$J$2:$J$2848,$AC436,'B-PorHerramienta'!$K$2:$K$2848,$AD436,'B-PorHerramienta'!$L$2:$L$2848,$AE436)*$AI$6,$AJ$6))</f>
        <v/>
      </c>
      <c r="K436" s="48" t="str">
        <f>IF(COUNTIFS('B-PorHerramienta'!$A$2:$A$2848,K$8,'B-PorHerramienta'!$J$2:$J$2848,$AC436,'B-PorHerramienta'!$K$2:$K$2848,$AD436,'B-PorHerramienta'!$L$2:$L$2848,$AE436,'B-PorHerramienta'!$F$2:$F$2848,"&lt;&gt;")=0,"",ROUND(SUMIFS(INDEX('B-PorHerramienta'!$F$2:$I$2848,0,$AH$6),'B-PorHerramienta'!$A$2:$A$2848,K$8,'B-PorHerramienta'!$J$2:$J$2848,$AC436,'B-PorHerramienta'!$K$2:$K$2848,$AD436,'B-PorHerramienta'!$L$2:$L$2848,$AE436)*$AI$6,$AJ$6))</f>
        <v/>
      </c>
      <c r="L436" s="48" t="str">
        <f>IF(COUNTIFS('B-PorHerramienta'!$A$2:$A$2848,L$8,'B-PorHerramienta'!$J$2:$J$2848,$AC436,'B-PorHerramienta'!$K$2:$K$2848,$AD436,'B-PorHerramienta'!$L$2:$L$2848,$AE436,'B-PorHerramienta'!$F$2:$F$2848,"&lt;&gt;")=0,"",ROUND(SUMIFS(INDEX('B-PorHerramienta'!$F$2:$I$2848,0,$AH$6),'B-PorHerramienta'!$A$2:$A$2848,L$8,'B-PorHerramienta'!$J$2:$J$2848,$AC436,'B-PorHerramienta'!$K$2:$K$2848,$AD436,'B-PorHerramienta'!$L$2:$L$2848,$AE436)*$AI$6,$AJ$6))</f>
        <v/>
      </c>
      <c r="M436" s="48" t="str">
        <f>IF(COUNTIFS('B-PorHerramienta'!$A$2:$A$2848,M$8,'B-PorHerramienta'!$J$2:$J$2848,$AC436,'B-PorHerramienta'!$K$2:$K$2848,$AD436,'B-PorHerramienta'!$L$2:$L$2848,$AE436,'B-PorHerramienta'!$F$2:$F$2848,"&lt;&gt;")=0,"",ROUND(SUMIFS(INDEX('B-PorHerramienta'!$F$2:$I$2848,0,$AH$6),'B-PorHerramienta'!$A$2:$A$2848,M$8,'B-PorHerramienta'!$J$2:$J$2848,$AC436,'B-PorHerramienta'!$K$2:$K$2848,$AD436,'B-PorHerramienta'!$L$2:$L$2848,$AE436)*$AI$6,$AJ$6))</f>
        <v/>
      </c>
      <c r="N436" s="48" t="str">
        <f>IF(COUNTIFS('B-PorHerramienta'!$A$2:$A$2848,N$8,'B-PorHerramienta'!$J$2:$J$2848,$AC436,'B-PorHerramienta'!$K$2:$K$2848,$AD436,'B-PorHerramienta'!$L$2:$L$2848,$AE436,'B-PorHerramienta'!$F$2:$F$2848,"&lt;&gt;")=0,"",ROUND(SUMIFS(INDEX('B-PorHerramienta'!$F$2:$I$2848,0,$AH$6),'B-PorHerramienta'!$A$2:$A$2848,N$8,'B-PorHerramienta'!$J$2:$J$2848,$AC436,'B-PorHerramienta'!$K$2:$K$2848,$AD436,'B-PorHerramienta'!$L$2:$L$2848,$AE436)*$AI$6,$AJ$6))</f>
        <v/>
      </c>
      <c r="O436" s="48" t="str">
        <f>IF(COUNTIFS('B-PorHerramienta'!$A$2:$A$2848,O$8,'B-PorHerramienta'!$J$2:$J$2848,$AC436,'B-PorHerramienta'!$K$2:$K$2848,$AD436,'B-PorHerramienta'!$L$2:$L$2848,$AE436,'B-PorHerramienta'!$F$2:$F$2848,"&lt;&gt;")=0,"",ROUND(SUMIFS(INDEX('B-PorHerramienta'!$F$2:$I$2848,0,$AH$6),'B-PorHerramienta'!$A$2:$A$2848,O$8,'B-PorHerramienta'!$J$2:$J$2848,$AC436,'B-PorHerramienta'!$K$2:$K$2848,$AD436,'B-PorHerramienta'!$L$2:$L$2848,$AE436)*$AI$6,$AJ$6))</f>
        <v/>
      </c>
      <c r="P436" s="48" t="str">
        <f>IF(COUNTIFS('B-PorHerramienta'!$A$2:$A$2848,P$8,'B-PorHerramienta'!$J$2:$J$2848,$AC436,'B-PorHerramienta'!$K$2:$K$2848,$AD436,'B-PorHerramienta'!$L$2:$L$2848,$AE436,'B-PorHerramienta'!$F$2:$F$2848,"&lt;&gt;")=0,"",ROUND(SUMIFS(INDEX('B-PorHerramienta'!$F$2:$I$2848,0,$AH$6),'B-PorHerramienta'!$A$2:$A$2848,P$8,'B-PorHerramienta'!$J$2:$J$2848,$AC436,'B-PorHerramienta'!$K$2:$K$2848,$AD436,'B-PorHerramienta'!$L$2:$L$2848,$AE436)*$AI$6,$AJ$6))</f>
        <v/>
      </c>
      <c r="Q436" s="48" t="str">
        <f>IF(COUNTIFS('B-PorHerramienta'!$A$2:$A$2848,Q$8,'B-PorHerramienta'!$J$2:$J$2848,$AC436,'B-PorHerramienta'!$K$2:$K$2848,$AD436,'B-PorHerramienta'!$L$2:$L$2848,$AE436,'B-PorHerramienta'!$F$2:$F$2848,"&lt;&gt;")=0,"",ROUND(SUMIFS(INDEX('B-PorHerramienta'!$F$2:$I$2848,0,$AH$6),'B-PorHerramienta'!$A$2:$A$2848,Q$8,'B-PorHerramienta'!$J$2:$J$2848,$AC436,'B-PorHerramienta'!$K$2:$K$2848,$AD436,'B-PorHerramienta'!$L$2:$L$2848,$AE436)*$AI$6,$AJ$6))</f>
        <v/>
      </c>
      <c r="R436" s="48">
        <f>IF(COUNTIFS('B-PorHerramienta'!$A$2:$A$2848,R$8,'B-PorHerramienta'!$J$2:$J$2848,$AC436,'B-PorHerramienta'!$K$2:$K$2848,$AD436,'B-PorHerramienta'!$L$2:$L$2848,$AE436,'B-PorHerramienta'!$F$2:$F$2848,"&lt;&gt;")=0,"",ROUND(SUMIFS(INDEX('B-PorHerramienta'!$F$2:$I$2848,0,$AH$6),'B-PorHerramienta'!$A$2:$A$2848,R$8,'B-PorHerramienta'!$J$2:$J$2848,$AC436,'B-PorHerramienta'!$K$2:$K$2848,$AD436,'B-PorHerramienta'!$L$2:$L$2848,$AE436)*$AI$6,$AJ$6))</f>
        <v>2.5999999999999999E-3</v>
      </c>
      <c r="S436" s="48">
        <f>IF(COUNTIFS('B-PorHerramienta'!$A$2:$A$2848,S$8,'B-PorHerramienta'!$J$2:$J$2848,$AC436,'B-PorHerramienta'!$K$2:$K$2848,$AD436,'B-PorHerramienta'!$L$2:$L$2848,$AE436,'B-PorHerramienta'!$F$2:$F$2848,"&lt;&gt;")=0,"",ROUND(SUMIFS(INDEX('B-PorHerramienta'!$F$2:$I$2848,0,$AH$6),'B-PorHerramienta'!$A$2:$A$2848,S$8,'B-PorHerramienta'!$J$2:$J$2848,$AC436,'B-PorHerramienta'!$K$2:$K$2848,$AD436,'B-PorHerramienta'!$L$2:$L$2848,$AE436)*$AI$6,$AJ$6))</f>
        <v>2.5000000000000001E-3</v>
      </c>
      <c r="T436" s="48">
        <f>IF(COUNTIFS('B-PorHerramienta'!$A$2:$A$2848,T$8,'B-PorHerramienta'!$J$2:$J$2848,$AC436,'B-PorHerramienta'!$K$2:$K$2848,$AD436,'B-PorHerramienta'!$L$2:$L$2848,$AE436,'B-PorHerramienta'!$F$2:$F$2848,"&lt;&gt;")=0,"",ROUND(SUMIFS(INDEX('B-PorHerramienta'!$F$2:$I$2848,0,$AH$6),'B-PorHerramienta'!$A$2:$A$2848,T$8,'B-PorHerramienta'!$J$2:$J$2848,$AC436,'B-PorHerramienta'!$K$2:$K$2848,$AD436,'B-PorHerramienta'!$L$2:$L$2848,$AE436)*$AI$6,$AJ$6))</f>
        <v>2.8999999999999998E-3</v>
      </c>
      <c r="U436" s="48">
        <f>IF(COUNTIFS('B-PorHerramienta'!$A$2:$A$2848,U$8,'B-PorHerramienta'!$J$2:$J$2848,$AC436,'B-PorHerramienta'!$K$2:$K$2848,$AD436,'B-PorHerramienta'!$L$2:$L$2848,$AE436,'B-PorHerramienta'!$F$2:$F$2848,"&lt;&gt;")=0,"",ROUND(SUMIFS(INDEX('B-PorHerramienta'!$F$2:$I$2848,0,$AH$6),'B-PorHerramienta'!$A$2:$A$2848,U$8,'B-PorHerramienta'!$J$2:$J$2848,$AC436,'B-PorHerramienta'!$K$2:$K$2848,$AD436,'B-PorHerramienta'!$L$2:$L$2848,$AE436)*$AI$6,$AJ$6))</f>
        <v>3.3E-3</v>
      </c>
      <c r="V436" s="48">
        <f>IF(COUNTIFS('B-PorHerramienta'!$A$2:$A$2848,V$8,'B-PorHerramienta'!$J$2:$J$2848,$AC436,'B-PorHerramienta'!$K$2:$K$2848,$AD436,'B-PorHerramienta'!$L$2:$L$2848,$AE436,'B-PorHerramienta'!$F$2:$F$2848,"&lt;&gt;")=0,"",ROUND(SUMIFS(INDEX('B-PorHerramienta'!$F$2:$I$2848,0,$AH$6),'B-PorHerramienta'!$A$2:$A$2848,V$8,'B-PorHerramienta'!$J$2:$J$2848,$AC436,'B-PorHerramienta'!$K$2:$K$2848,$AD436,'B-PorHerramienta'!$L$2:$L$2848,$AE436)*$AI$6,$AJ$6))</f>
        <v>3.3999999999999998E-3</v>
      </c>
      <c r="W436" s="48">
        <f>IF(COUNTIFS('B-PorHerramienta'!$A$2:$A$2848,W$8,'B-PorHerramienta'!$J$2:$J$2848,$AC436,'B-PorHerramienta'!$K$2:$K$2848,$AD436,'B-PorHerramienta'!$L$2:$L$2848,$AE436,'B-PorHerramienta'!$F$2:$F$2848,"&lt;&gt;")=0,"",ROUND(SUMIFS(INDEX('B-PorHerramienta'!$F$2:$I$2848,0,$AH$6),'B-PorHerramienta'!$A$2:$A$2848,W$8,'B-PorHerramienta'!$J$2:$J$2848,$AC436,'B-PorHerramienta'!$K$2:$K$2848,$AD436,'B-PorHerramienta'!$L$2:$L$2848,$AE436)*$AI$6,$AJ$6))</f>
        <v>3.0000000000000001E-3</v>
      </c>
      <c r="X436" s="48">
        <f>IF(COUNTIFS('B-PorHerramienta'!$A$2:$A$2848,X$8,'B-PorHerramienta'!$J$2:$J$2848,$AC436,'B-PorHerramienta'!$K$2:$K$2848,$AD436,'B-PorHerramienta'!$L$2:$L$2848,$AE436,'B-PorHerramienta'!$F$2:$F$2848,"&lt;&gt;")=0,"",ROUND(SUMIFS(INDEX('B-PorHerramienta'!$F$2:$I$2848,0,$AH$6),'B-PorHerramienta'!$A$2:$A$2848,X$8,'B-PorHerramienta'!$J$2:$J$2848,$AC436,'B-PorHerramienta'!$K$2:$K$2848,$AD436,'B-PorHerramienta'!$L$2:$L$2848,$AE436)*$AI$6,$AJ$6))</f>
        <v>3.3E-3</v>
      </c>
      <c r="Y436" s="48">
        <f>IF(COUNTIFS('B-PorHerramienta'!$A$2:$A$2848,Y$8,'B-PorHerramienta'!$J$2:$J$2848,$AC436,'B-PorHerramienta'!$K$2:$K$2848,$AD436,'B-PorHerramienta'!$L$2:$L$2848,$AE436,'B-PorHerramienta'!$F$2:$F$2848,"&lt;&gt;")=0,"",ROUND(SUMIFS(INDEX('B-PorHerramienta'!$F$2:$I$2848,0,$AH$6),'B-PorHerramienta'!$A$2:$A$2848,Y$8,'B-PorHerramienta'!$J$2:$J$2848,$AC436,'B-PorHerramienta'!$K$2:$K$2848,$AD436,'B-PorHerramienta'!$L$2:$L$2848,$AE436)*$AI$6,$AJ$6))</f>
        <v>4.5999999999999999E-3</v>
      </c>
      <c r="Z436" s="48">
        <f>IF(COUNTIFS('B-PorHerramienta'!$A$2:$A$2848,Z$8,'B-PorHerramienta'!$J$2:$J$2848,$AC436,'B-PorHerramienta'!$K$2:$K$2848,$AD436,'B-PorHerramienta'!$L$2:$L$2848,$AE436,'B-PorHerramienta'!$F$2:$F$2848,"&lt;&gt;")=0,"",ROUND(SUMIFS(INDEX('B-PorHerramienta'!$F$2:$I$2848,0,$AH$6),'B-PorHerramienta'!$A$2:$A$2848,Z$8,'B-PorHerramienta'!$J$2:$J$2848,$AC436,'B-PorHerramienta'!$K$2:$K$2848,$AD436,'B-PorHerramienta'!$L$2:$L$2848,$AE436)*$AI$6,$AJ$6))</f>
        <v>3.0000000000000001E-3</v>
      </c>
      <c r="AA436" s="6"/>
      <c r="AB436" s="35">
        <v>2</v>
      </c>
      <c r="AC436" s="35" t="s">
        <v>1202</v>
      </c>
      <c r="AD436" s="35" t="s">
        <v>303</v>
      </c>
      <c r="AE436" s="35" t="s">
        <v>1221</v>
      </c>
      <c r="AF436" s="35"/>
      <c r="AG436" s="35"/>
      <c r="AH436" s="35"/>
      <c r="AI436" s="35"/>
      <c r="AJ436" s="35"/>
      <c r="AK436" s="35"/>
    </row>
    <row r="437" spans="1:37" ht="45" hidden="1" outlineLevel="2" collapsed="1" x14ac:dyDescent="0.25">
      <c r="A437" s="49" t="s">
        <v>2740</v>
      </c>
      <c r="B437" s="47" t="s">
        <v>2739</v>
      </c>
      <c r="C437" s="48" t="str">
        <f>IF(COUNTIFS('B-PorHerramienta'!$A$2:$A$2848,C$8,'B-PorHerramienta'!$J$2:$J$2848,$AC437,'B-PorHerramienta'!$K$2:$K$2848,$AD437,'B-PorHerramienta'!$L$2:$L$2848,$AE437,'B-PorHerramienta'!$F$2:$F$2848,"&lt;&gt;")=0,"",ROUND(SUMIFS(INDEX('B-PorHerramienta'!$F$2:$I$2848,0,$AH$6),'B-PorHerramienta'!$A$2:$A$2848,C$8,'B-PorHerramienta'!$J$2:$J$2848,$AC437,'B-PorHerramienta'!$K$2:$K$2848,$AD437,'B-PorHerramienta'!$L$2:$L$2848,$AE437)*$AI$6,$AJ$6))</f>
        <v/>
      </c>
      <c r="D437" s="48" t="str">
        <f>IF(COUNTIFS('B-PorHerramienta'!$A$2:$A$2848,D$8,'B-PorHerramienta'!$J$2:$J$2848,$AC437,'B-PorHerramienta'!$K$2:$K$2848,$AD437,'B-PorHerramienta'!$L$2:$L$2848,$AE437,'B-PorHerramienta'!$F$2:$F$2848,"&lt;&gt;")=0,"",ROUND(SUMIFS(INDEX('B-PorHerramienta'!$F$2:$I$2848,0,$AH$6),'B-PorHerramienta'!$A$2:$A$2848,D$8,'B-PorHerramienta'!$J$2:$J$2848,$AC437,'B-PorHerramienta'!$K$2:$K$2848,$AD437,'B-PorHerramienta'!$L$2:$L$2848,$AE437)*$AI$6,$AJ$6))</f>
        <v/>
      </c>
      <c r="E437" s="48" t="str">
        <f>IF(COUNTIFS('B-PorHerramienta'!$A$2:$A$2848,E$8,'B-PorHerramienta'!$J$2:$J$2848,$AC437,'B-PorHerramienta'!$K$2:$K$2848,$AD437,'B-PorHerramienta'!$L$2:$L$2848,$AE437,'B-PorHerramienta'!$F$2:$F$2848,"&lt;&gt;")=0,"",ROUND(SUMIFS(INDEX('B-PorHerramienta'!$F$2:$I$2848,0,$AH$6),'B-PorHerramienta'!$A$2:$A$2848,E$8,'B-PorHerramienta'!$J$2:$J$2848,$AC437,'B-PorHerramienta'!$K$2:$K$2848,$AD437,'B-PorHerramienta'!$L$2:$L$2848,$AE437)*$AI$6,$AJ$6))</f>
        <v/>
      </c>
      <c r="F437" s="48" t="str">
        <f>IF(COUNTIFS('B-PorHerramienta'!$A$2:$A$2848,F$8,'B-PorHerramienta'!$J$2:$J$2848,$AC437,'B-PorHerramienta'!$K$2:$K$2848,$AD437,'B-PorHerramienta'!$L$2:$L$2848,$AE437,'B-PorHerramienta'!$F$2:$F$2848,"&lt;&gt;")=0,"",ROUND(SUMIFS(INDEX('B-PorHerramienta'!$F$2:$I$2848,0,$AH$6),'B-PorHerramienta'!$A$2:$A$2848,F$8,'B-PorHerramienta'!$J$2:$J$2848,$AC437,'B-PorHerramienta'!$K$2:$K$2848,$AD437,'B-PorHerramienta'!$L$2:$L$2848,$AE437)*$AI$6,$AJ$6))</f>
        <v/>
      </c>
      <c r="G437" s="48" t="str">
        <f>IF(COUNTIFS('B-PorHerramienta'!$A$2:$A$2848,G$8,'B-PorHerramienta'!$J$2:$J$2848,$AC437,'B-PorHerramienta'!$K$2:$K$2848,$AD437,'B-PorHerramienta'!$L$2:$L$2848,$AE437,'B-PorHerramienta'!$F$2:$F$2848,"&lt;&gt;")=0,"",ROUND(SUMIFS(INDEX('B-PorHerramienta'!$F$2:$I$2848,0,$AH$6),'B-PorHerramienta'!$A$2:$A$2848,G$8,'B-PorHerramienta'!$J$2:$J$2848,$AC437,'B-PorHerramienta'!$K$2:$K$2848,$AD437,'B-PorHerramienta'!$L$2:$L$2848,$AE437)*$AI$6,$AJ$6))</f>
        <v/>
      </c>
      <c r="H437" s="48" t="str">
        <f>IF(COUNTIFS('B-PorHerramienta'!$A$2:$A$2848,H$8,'B-PorHerramienta'!$J$2:$J$2848,$AC437,'B-PorHerramienta'!$K$2:$K$2848,$AD437,'B-PorHerramienta'!$L$2:$L$2848,$AE437,'B-PorHerramienta'!$F$2:$F$2848,"&lt;&gt;")=0,"",ROUND(SUMIFS(INDEX('B-PorHerramienta'!$F$2:$I$2848,0,$AH$6),'B-PorHerramienta'!$A$2:$A$2848,H$8,'B-PorHerramienta'!$J$2:$J$2848,$AC437,'B-PorHerramienta'!$K$2:$K$2848,$AD437,'B-PorHerramienta'!$L$2:$L$2848,$AE437)*$AI$6,$AJ$6))</f>
        <v/>
      </c>
      <c r="I437" s="48" t="str">
        <f>IF(COUNTIFS('B-PorHerramienta'!$A$2:$A$2848,I$8,'B-PorHerramienta'!$J$2:$J$2848,$AC437,'B-PorHerramienta'!$K$2:$K$2848,$AD437,'B-PorHerramienta'!$L$2:$L$2848,$AE437,'B-PorHerramienta'!$F$2:$F$2848,"&lt;&gt;")=0,"",ROUND(SUMIFS(INDEX('B-PorHerramienta'!$F$2:$I$2848,0,$AH$6),'B-PorHerramienta'!$A$2:$A$2848,I$8,'B-PorHerramienta'!$J$2:$J$2848,$AC437,'B-PorHerramienta'!$K$2:$K$2848,$AD437,'B-PorHerramienta'!$L$2:$L$2848,$AE437)*$AI$6,$AJ$6))</f>
        <v/>
      </c>
      <c r="J437" s="48" t="str">
        <f>IF(COUNTIFS('B-PorHerramienta'!$A$2:$A$2848,J$8,'B-PorHerramienta'!$J$2:$J$2848,$AC437,'B-PorHerramienta'!$K$2:$K$2848,$AD437,'B-PorHerramienta'!$L$2:$L$2848,$AE437,'B-PorHerramienta'!$F$2:$F$2848,"&lt;&gt;")=0,"",ROUND(SUMIFS(INDEX('B-PorHerramienta'!$F$2:$I$2848,0,$AH$6),'B-PorHerramienta'!$A$2:$A$2848,J$8,'B-PorHerramienta'!$J$2:$J$2848,$AC437,'B-PorHerramienta'!$K$2:$K$2848,$AD437,'B-PorHerramienta'!$L$2:$L$2848,$AE437)*$AI$6,$AJ$6))</f>
        <v/>
      </c>
      <c r="K437" s="48">
        <f>IF(COUNTIFS('B-PorHerramienta'!$A$2:$A$2848,K$8,'B-PorHerramienta'!$J$2:$J$2848,$AC437,'B-PorHerramienta'!$K$2:$K$2848,$AD437,'B-PorHerramienta'!$L$2:$L$2848,$AE437,'B-PorHerramienta'!$F$2:$F$2848,"&lt;&gt;")=0,"",ROUND(SUMIFS(INDEX('B-PorHerramienta'!$F$2:$I$2848,0,$AH$6),'B-PorHerramienta'!$A$2:$A$2848,K$8,'B-PorHerramienta'!$J$2:$J$2848,$AC437,'B-PorHerramienta'!$K$2:$K$2848,$AD437,'B-PorHerramienta'!$L$2:$L$2848,$AE437)*$AI$6,$AJ$6))</f>
        <v>2.0000000000000001E-4</v>
      </c>
      <c r="L437" s="48">
        <f>IF(COUNTIFS('B-PorHerramienta'!$A$2:$A$2848,L$8,'B-PorHerramienta'!$J$2:$J$2848,$AC437,'B-PorHerramienta'!$K$2:$K$2848,$AD437,'B-PorHerramienta'!$L$2:$L$2848,$AE437,'B-PorHerramienta'!$F$2:$F$2848,"&lt;&gt;")=0,"",ROUND(SUMIFS(INDEX('B-PorHerramienta'!$F$2:$I$2848,0,$AH$6),'B-PorHerramienta'!$A$2:$A$2848,L$8,'B-PorHerramienta'!$J$2:$J$2848,$AC437,'B-PorHerramienta'!$K$2:$K$2848,$AD437,'B-PorHerramienta'!$L$2:$L$2848,$AE437)*$AI$6,$AJ$6))</f>
        <v>1E-4</v>
      </c>
      <c r="M437" s="48">
        <f>IF(COUNTIFS('B-PorHerramienta'!$A$2:$A$2848,M$8,'B-PorHerramienta'!$J$2:$J$2848,$AC437,'B-PorHerramienta'!$K$2:$K$2848,$AD437,'B-PorHerramienta'!$L$2:$L$2848,$AE437,'B-PorHerramienta'!$F$2:$F$2848,"&lt;&gt;")=0,"",ROUND(SUMIFS(INDEX('B-PorHerramienta'!$F$2:$I$2848,0,$AH$6),'B-PorHerramienta'!$A$2:$A$2848,M$8,'B-PorHerramienta'!$J$2:$J$2848,$AC437,'B-PorHerramienta'!$K$2:$K$2848,$AD437,'B-PorHerramienta'!$L$2:$L$2848,$AE437)*$AI$6,$AJ$6))</f>
        <v>1E-4</v>
      </c>
      <c r="N437" s="48">
        <f>IF(COUNTIFS('B-PorHerramienta'!$A$2:$A$2848,N$8,'B-PorHerramienta'!$J$2:$J$2848,$AC437,'B-PorHerramienta'!$K$2:$K$2848,$AD437,'B-PorHerramienta'!$L$2:$L$2848,$AE437,'B-PorHerramienta'!$F$2:$F$2848,"&lt;&gt;")=0,"",ROUND(SUMIFS(INDEX('B-PorHerramienta'!$F$2:$I$2848,0,$AH$6),'B-PorHerramienta'!$A$2:$A$2848,N$8,'B-PorHerramienta'!$J$2:$J$2848,$AC437,'B-PorHerramienta'!$K$2:$K$2848,$AD437,'B-PorHerramienta'!$L$2:$L$2848,$AE437)*$AI$6,$AJ$6))</f>
        <v>1E-4</v>
      </c>
      <c r="O437" s="48">
        <f>IF(COUNTIFS('B-PorHerramienta'!$A$2:$A$2848,O$8,'B-PorHerramienta'!$J$2:$J$2848,$AC437,'B-PorHerramienta'!$K$2:$K$2848,$AD437,'B-PorHerramienta'!$L$2:$L$2848,$AE437,'B-PorHerramienta'!$F$2:$F$2848,"&lt;&gt;")=0,"",ROUND(SUMIFS(INDEX('B-PorHerramienta'!$F$2:$I$2848,0,$AH$6),'B-PorHerramienta'!$A$2:$A$2848,O$8,'B-PorHerramienta'!$J$2:$J$2848,$AC437,'B-PorHerramienta'!$K$2:$K$2848,$AD437,'B-PorHerramienta'!$L$2:$L$2848,$AE437)*$AI$6,$AJ$6))</f>
        <v>1E-4</v>
      </c>
      <c r="P437" s="48">
        <f>IF(COUNTIFS('B-PorHerramienta'!$A$2:$A$2848,P$8,'B-PorHerramienta'!$J$2:$J$2848,$AC437,'B-PorHerramienta'!$K$2:$K$2848,$AD437,'B-PorHerramienta'!$L$2:$L$2848,$AE437,'B-PorHerramienta'!$F$2:$F$2848,"&lt;&gt;")=0,"",ROUND(SUMIFS(INDEX('B-PorHerramienta'!$F$2:$I$2848,0,$AH$6),'B-PorHerramienta'!$A$2:$A$2848,P$8,'B-PorHerramienta'!$J$2:$J$2848,$AC437,'B-PorHerramienta'!$K$2:$K$2848,$AD437,'B-PorHerramienta'!$L$2:$L$2848,$AE437)*$AI$6,$AJ$6))</f>
        <v>5.0000000000000001E-4</v>
      </c>
      <c r="Q437" s="48">
        <f>IF(COUNTIFS('B-PorHerramienta'!$A$2:$A$2848,Q$8,'B-PorHerramienta'!$J$2:$J$2848,$AC437,'B-PorHerramienta'!$K$2:$K$2848,$AD437,'B-PorHerramienta'!$L$2:$L$2848,$AE437,'B-PorHerramienta'!$F$2:$F$2848,"&lt;&gt;")=0,"",ROUND(SUMIFS(INDEX('B-PorHerramienta'!$F$2:$I$2848,0,$AH$6),'B-PorHerramienta'!$A$2:$A$2848,Q$8,'B-PorHerramienta'!$J$2:$J$2848,$AC437,'B-PorHerramienta'!$K$2:$K$2848,$AD437,'B-PorHerramienta'!$L$2:$L$2848,$AE437)*$AI$6,$AJ$6))</f>
        <v>5.0000000000000001E-4</v>
      </c>
      <c r="R437" s="48">
        <f>IF(COUNTIFS('B-PorHerramienta'!$A$2:$A$2848,R$8,'B-PorHerramienta'!$J$2:$J$2848,$AC437,'B-PorHerramienta'!$K$2:$K$2848,$AD437,'B-PorHerramienta'!$L$2:$L$2848,$AE437,'B-PorHerramienta'!$F$2:$F$2848,"&lt;&gt;")=0,"",ROUND(SUMIFS(INDEX('B-PorHerramienta'!$F$2:$I$2848,0,$AH$6),'B-PorHerramienta'!$A$2:$A$2848,R$8,'B-PorHerramienta'!$J$2:$J$2848,$AC437,'B-PorHerramienta'!$K$2:$K$2848,$AD437,'B-PorHerramienta'!$L$2:$L$2848,$AE437)*$AI$6,$AJ$6))</f>
        <v>8.0000000000000004E-4</v>
      </c>
      <c r="S437" s="48">
        <f>IF(COUNTIFS('B-PorHerramienta'!$A$2:$A$2848,S$8,'B-PorHerramienta'!$J$2:$J$2848,$AC437,'B-PorHerramienta'!$K$2:$K$2848,$AD437,'B-PorHerramienta'!$L$2:$L$2848,$AE437,'B-PorHerramienta'!$F$2:$F$2848,"&lt;&gt;")=0,"",ROUND(SUMIFS(INDEX('B-PorHerramienta'!$F$2:$I$2848,0,$AH$6),'B-PorHerramienta'!$A$2:$A$2848,S$8,'B-PorHerramienta'!$J$2:$J$2848,$AC437,'B-PorHerramienta'!$K$2:$K$2848,$AD437,'B-PorHerramienta'!$L$2:$L$2848,$AE437)*$AI$6,$AJ$6))</f>
        <v>1.9E-3</v>
      </c>
      <c r="T437" s="48">
        <f>IF(COUNTIFS('B-PorHerramienta'!$A$2:$A$2848,T$8,'B-PorHerramienta'!$J$2:$J$2848,$AC437,'B-PorHerramienta'!$K$2:$K$2848,$AD437,'B-PorHerramienta'!$L$2:$L$2848,$AE437,'B-PorHerramienta'!$F$2:$F$2848,"&lt;&gt;")=0,"",ROUND(SUMIFS(INDEX('B-PorHerramienta'!$F$2:$I$2848,0,$AH$6),'B-PorHerramienta'!$A$2:$A$2848,T$8,'B-PorHerramienta'!$J$2:$J$2848,$AC437,'B-PorHerramienta'!$K$2:$K$2848,$AD437,'B-PorHerramienta'!$L$2:$L$2848,$AE437)*$AI$6,$AJ$6))</f>
        <v>1.2999999999999999E-3</v>
      </c>
      <c r="U437" s="48">
        <f>IF(COUNTIFS('B-PorHerramienta'!$A$2:$A$2848,U$8,'B-PorHerramienta'!$J$2:$J$2848,$AC437,'B-PorHerramienta'!$K$2:$K$2848,$AD437,'B-PorHerramienta'!$L$2:$L$2848,$AE437,'B-PorHerramienta'!$F$2:$F$2848,"&lt;&gt;")=0,"",ROUND(SUMIFS(INDEX('B-PorHerramienta'!$F$2:$I$2848,0,$AH$6),'B-PorHerramienta'!$A$2:$A$2848,U$8,'B-PorHerramienta'!$J$2:$J$2848,$AC437,'B-PorHerramienta'!$K$2:$K$2848,$AD437,'B-PorHerramienta'!$L$2:$L$2848,$AE437)*$AI$6,$AJ$6))</f>
        <v>1.2999999999999999E-3</v>
      </c>
      <c r="V437" s="48">
        <f>IF(COUNTIFS('B-PorHerramienta'!$A$2:$A$2848,V$8,'B-PorHerramienta'!$J$2:$J$2848,$AC437,'B-PorHerramienta'!$K$2:$K$2848,$AD437,'B-PorHerramienta'!$L$2:$L$2848,$AE437,'B-PorHerramienta'!$F$2:$F$2848,"&lt;&gt;")=0,"",ROUND(SUMIFS(INDEX('B-PorHerramienta'!$F$2:$I$2848,0,$AH$6),'B-PorHerramienta'!$A$2:$A$2848,V$8,'B-PorHerramienta'!$J$2:$J$2848,$AC437,'B-PorHerramienta'!$K$2:$K$2848,$AD437,'B-PorHerramienta'!$L$2:$L$2848,$AE437)*$AI$6,$AJ$6))</f>
        <v>8.9999999999999998E-4</v>
      </c>
      <c r="W437" s="48">
        <f>IF(COUNTIFS('B-PorHerramienta'!$A$2:$A$2848,W$8,'B-PorHerramienta'!$J$2:$J$2848,$AC437,'B-PorHerramienta'!$K$2:$K$2848,$AD437,'B-PorHerramienta'!$L$2:$L$2848,$AE437,'B-PorHerramienta'!$F$2:$F$2848,"&lt;&gt;")=0,"",ROUND(SUMIFS(INDEX('B-PorHerramienta'!$F$2:$I$2848,0,$AH$6),'B-PorHerramienta'!$A$2:$A$2848,W$8,'B-PorHerramienta'!$J$2:$J$2848,$AC437,'B-PorHerramienta'!$K$2:$K$2848,$AD437,'B-PorHerramienta'!$L$2:$L$2848,$AE437)*$AI$6,$AJ$6))</f>
        <v>6.9999999999999999E-4</v>
      </c>
      <c r="X437" s="48">
        <f>IF(COUNTIFS('B-PorHerramienta'!$A$2:$A$2848,X$8,'B-PorHerramienta'!$J$2:$J$2848,$AC437,'B-PorHerramienta'!$K$2:$K$2848,$AD437,'B-PorHerramienta'!$L$2:$L$2848,$AE437,'B-PorHerramienta'!$F$2:$F$2848,"&lt;&gt;")=0,"",ROUND(SUMIFS(INDEX('B-PorHerramienta'!$F$2:$I$2848,0,$AH$6),'B-PorHerramienta'!$A$2:$A$2848,X$8,'B-PorHerramienta'!$J$2:$J$2848,$AC437,'B-PorHerramienta'!$K$2:$K$2848,$AD437,'B-PorHerramienta'!$L$2:$L$2848,$AE437)*$AI$6,$AJ$6))</f>
        <v>2.0000000000000001E-4</v>
      </c>
      <c r="Y437" s="48">
        <f>IF(COUNTIFS('B-PorHerramienta'!$A$2:$A$2848,Y$8,'B-PorHerramienta'!$J$2:$J$2848,$AC437,'B-PorHerramienta'!$K$2:$K$2848,$AD437,'B-PorHerramienta'!$L$2:$L$2848,$AE437,'B-PorHerramienta'!$F$2:$F$2848,"&lt;&gt;")=0,"",ROUND(SUMIFS(INDEX('B-PorHerramienta'!$F$2:$I$2848,0,$AH$6),'B-PorHerramienta'!$A$2:$A$2848,Y$8,'B-PorHerramienta'!$J$2:$J$2848,$AC437,'B-PorHerramienta'!$K$2:$K$2848,$AD437,'B-PorHerramienta'!$L$2:$L$2848,$AE437)*$AI$6,$AJ$6))</f>
        <v>3.2000000000000002E-3</v>
      </c>
      <c r="Z437" s="48">
        <f>IF(COUNTIFS('B-PorHerramienta'!$A$2:$A$2848,Z$8,'B-PorHerramienta'!$J$2:$J$2848,$AC437,'B-PorHerramienta'!$K$2:$K$2848,$AD437,'B-PorHerramienta'!$L$2:$L$2848,$AE437,'B-PorHerramienta'!$F$2:$F$2848,"&lt;&gt;")=0,"",ROUND(SUMIFS(INDEX('B-PorHerramienta'!$F$2:$I$2848,0,$AH$6),'B-PorHerramienta'!$A$2:$A$2848,Z$8,'B-PorHerramienta'!$J$2:$J$2848,$AC437,'B-PorHerramienta'!$K$2:$K$2848,$AD437,'B-PorHerramienta'!$L$2:$L$2848,$AE437)*$AI$6,$AJ$6))</f>
        <v>2.8999999999999998E-3</v>
      </c>
      <c r="AA437" s="6"/>
      <c r="AB437" s="35">
        <v>2</v>
      </c>
      <c r="AC437" s="35" t="s">
        <v>1202</v>
      </c>
      <c r="AD437" s="35" t="s">
        <v>303</v>
      </c>
      <c r="AE437" s="35" t="s">
        <v>1222</v>
      </c>
      <c r="AF437" s="35"/>
      <c r="AG437" s="35"/>
      <c r="AH437" s="35"/>
      <c r="AI437" s="35"/>
      <c r="AJ437" s="35"/>
      <c r="AK437" s="35"/>
    </row>
    <row r="438" spans="1:37" hidden="1" outlineLevel="2" collapsed="1" x14ac:dyDescent="0.25">
      <c r="A438" s="49" t="s">
        <v>2648</v>
      </c>
      <c r="B438" s="47" t="s">
        <v>2738</v>
      </c>
      <c r="C438" s="48" t="str">
        <f>IF(COUNTIFS('B-PorHerramienta'!$A$2:$A$2848,C$8,'B-PorHerramienta'!$J$2:$J$2848,$AC438,'B-PorHerramienta'!$K$2:$K$2848,$AD438,'B-PorHerramienta'!$L$2:$L$2848,$AE438,'B-PorHerramienta'!$F$2:$F$2848,"&lt;&gt;")=0,"",ROUND(SUMIFS(INDEX('B-PorHerramienta'!$F$2:$I$2848,0,$AH$6),'B-PorHerramienta'!$A$2:$A$2848,C$8,'B-PorHerramienta'!$J$2:$J$2848,$AC438,'B-PorHerramienta'!$K$2:$K$2848,$AD438,'B-PorHerramienta'!$L$2:$L$2848,$AE438)*$AI$6,$AJ$6))</f>
        <v/>
      </c>
      <c r="D438" s="48" t="str">
        <f>IF(COUNTIFS('B-PorHerramienta'!$A$2:$A$2848,D$8,'B-PorHerramienta'!$J$2:$J$2848,$AC438,'B-PorHerramienta'!$K$2:$K$2848,$AD438,'B-PorHerramienta'!$L$2:$L$2848,$AE438,'B-PorHerramienta'!$F$2:$F$2848,"&lt;&gt;")=0,"",ROUND(SUMIFS(INDEX('B-PorHerramienta'!$F$2:$I$2848,0,$AH$6),'B-PorHerramienta'!$A$2:$A$2848,D$8,'B-PorHerramienta'!$J$2:$J$2848,$AC438,'B-PorHerramienta'!$K$2:$K$2848,$AD438,'B-PorHerramienta'!$L$2:$L$2848,$AE438)*$AI$6,$AJ$6))</f>
        <v/>
      </c>
      <c r="E438" s="48" t="str">
        <f>IF(COUNTIFS('B-PorHerramienta'!$A$2:$A$2848,E$8,'B-PorHerramienta'!$J$2:$J$2848,$AC438,'B-PorHerramienta'!$K$2:$K$2848,$AD438,'B-PorHerramienta'!$L$2:$L$2848,$AE438,'B-PorHerramienta'!$F$2:$F$2848,"&lt;&gt;")=0,"",ROUND(SUMIFS(INDEX('B-PorHerramienta'!$F$2:$I$2848,0,$AH$6),'B-PorHerramienta'!$A$2:$A$2848,E$8,'B-PorHerramienta'!$J$2:$J$2848,$AC438,'B-PorHerramienta'!$K$2:$K$2848,$AD438,'B-PorHerramienta'!$L$2:$L$2848,$AE438)*$AI$6,$AJ$6))</f>
        <v/>
      </c>
      <c r="F438" s="48" t="str">
        <f>IF(COUNTIFS('B-PorHerramienta'!$A$2:$A$2848,F$8,'B-PorHerramienta'!$J$2:$J$2848,$AC438,'B-PorHerramienta'!$K$2:$K$2848,$AD438,'B-PorHerramienta'!$L$2:$L$2848,$AE438,'B-PorHerramienta'!$F$2:$F$2848,"&lt;&gt;")=0,"",ROUND(SUMIFS(INDEX('B-PorHerramienta'!$F$2:$I$2848,0,$AH$6),'B-PorHerramienta'!$A$2:$A$2848,F$8,'B-PorHerramienta'!$J$2:$J$2848,$AC438,'B-PorHerramienta'!$K$2:$K$2848,$AD438,'B-PorHerramienta'!$L$2:$L$2848,$AE438)*$AI$6,$AJ$6))</f>
        <v/>
      </c>
      <c r="G438" s="48" t="str">
        <f>IF(COUNTIFS('B-PorHerramienta'!$A$2:$A$2848,G$8,'B-PorHerramienta'!$J$2:$J$2848,$AC438,'B-PorHerramienta'!$K$2:$K$2848,$AD438,'B-PorHerramienta'!$L$2:$L$2848,$AE438,'B-PorHerramienta'!$F$2:$F$2848,"&lt;&gt;")=0,"",ROUND(SUMIFS(INDEX('B-PorHerramienta'!$F$2:$I$2848,0,$AH$6),'B-PorHerramienta'!$A$2:$A$2848,G$8,'B-PorHerramienta'!$J$2:$J$2848,$AC438,'B-PorHerramienta'!$K$2:$K$2848,$AD438,'B-PorHerramienta'!$L$2:$L$2848,$AE438)*$AI$6,$AJ$6))</f>
        <v/>
      </c>
      <c r="H438" s="48" t="str">
        <f>IF(COUNTIFS('B-PorHerramienta'!$A$2:$A$2848,H$8,'B-PorHerramienta'!$J$2:$J$2848,$AC438,'B-PorHerramienta'!$K$2:$K$2848,$AD438,'B-PorHerramienta'!$L$2:$L$2848,$AE438,'B-PorHerramienta'!$F$2:$F$2848,"&lt;&gt;")=0,"",ROUND(SUMIFS(INDEX('B-PorHerramienta'!$F$2:$I$2848,0,$AH$6),'B-PorHerramienta'!$A$2:$A$2848,H$8,'B-PorHerramienta'!$J$2:$J$2848,$AC438,'B-PorHerramienta'!$K$2:$K$2848,$AD438,'B-PorHerramienta'!$L$2:$L$2848,$AE438)*$AI$6,$AJ$6))</f>
        <v/>
      </c>
      <c r="I438" s="48" t="str">
        <f>IF(COUNTIFS('B-PorHerramienta'!$A$2:$A$2848,I$8,'B-PorHerramienta'!$J$2:$J$2848,$AC438,'B-PorHerramienta'!$K$2:$K$2848,$AD438,'B-PorHerramienta'!$L$2:$L$2848,$AE438,'B-PorHerramienta'!$F$2:$F$2848,"&lt;&gt;")=0,"",ROUND(SUMIFS(INDEX('B-PorHerramienta'!$F$2:$I$2848,0,$AH$6),'B-PorHerramienta'!$A$2:$A$2848,I$8,'B-PorHerramienta'!$J$2:$J$2848,$AC438,'B-PorHerramienta'!$K$2:$K$2848,$AD438,'B-PorHerramienta'!$L$2:$L$2848,$AE438)*$AI$6,$AJ$6))</f>
        <v/>
      </c>
      <c r="J438" s="48" t="str">
        <f>IF(COUNTIFS('B-PorHerramienta'!$A$2:$A$2848,J$8,'B-PorHerramienta'!$J$2:$J$2848,$AC438,'B-PorHerramienta'!$K$2:$K$2848,$AD438,'B-PorHerramienta'!$L$2:$L$2848,$AE438,'B-PorHerramienta'!$F$2:$F$2848,"&lt;&gt;")=0,"",ROUND(SUMIFS(INDEX('B-PorHerramienta'!$F$2:$I$2848,0,$AH$6),'B-PorHerramienta'!$A$2:$A$2848,J$8,'B-PorHerramienta'!$J$2:$J$2848,$AC438,'B-PorHerramienta'!$K$2:$K$2848,$AD438,'B-PorHerramienta'!$L$2:$L$2848,$AE438)*$AI$6,$AJ$6))</f>
        <v/>
      </c>
      <c r="K438" s="48">
        <f>IF(COUNTIFS('B-PorHerramienta'!$A$2:$A$2848,K$8,'B-PorHerramienta'!$J$2:$J$2848,$AC438,'B-PorHerramienta'!$K$2:$K$2848,$AD438,'B-PorHerramienta'!$L$2:$L$2848,$AE438,'B-PorHerramienta'!$F$2:$F$2848,"&lt;&gt;")=0,"",ROUND(SUMIFS(INDEX('B-PorHerramienta'!$F$2:$I$2848,0,$AH$6),'B-PorHerramienta'!$A$2:$A$2848,K$8,'B-PorHerramienta'!$J$2:$J$2848,$AC438,'B-PorHerramienta'!$K$2:$K$2848,$AD438,'B-PorHerramienta'!$L$2:$L$2848,$AE438)*$AI$6,$AJ$6))</f>
        <v>7.6200000000000004E-2</v>
      </c>
      <c r="L438" s="48">
        <f>IF(COUNTIFS('B-PorHerramienta'!$A$2:$A$2848,L$8,'B-PorHerramienta'!$J$2:$J$2848,$AC438,'B-PorHerramienta'!$K$2:$K$2848,$AD438,'B-PorHerramienta'!$L$2:$L$2848,$AE438,'B-PorHerramienta'!$F$2:$F$2848,"&lt;&gt;")=0,"",ROUND(SUMIFS(INDEX('B-PorHerramienta'!$F$2:$I$2848,0,$AH$6),'B-PorHerramienta'!$A$2:$A$2848,L$8,'B-PorHerramienta'!$J$2:$J$2848,$AC438,'B-PorHerramienta'!$K$2:$K$2848,$AD438,'B-PorHerramienta'!$L$2:$L$2848,$AE438)*$AI$6,$AJ$6))</f>
        <v>7.2499999999999995E-2</v>
      </c>
      <c r="M438" s="48">
        <f>IF(COUNTIFS('B-PorHerramienta'!$A$2:$A$2848,M$8,'B-PorHerramienta'!$J$2:$J$2848,$AC438,'B-PorHerramienta'!$K$2:$K$2848,$AD438,'B-PorHerramienta'!$L$2:$L$2848,$AE438,'B-PorHerramienta'!$F$2:$F$2848,"&lt;&gt;")=0,"",ROUND(SUMIFS(INDEX('B-PorHerramienta'!$F$2:$I$2848,0,$AH$6),'B-PorHerramienta'!$A$2:$A$2848,M$8,'B-PorHerramienta'!$J$2:$J$2848,$AC438,'B-PorHerramienta'!$K$2:$K$2848,$AD438,'B-PorHerramienta'!$L$2:$L$2848,$AE438)*$AI$6,$AJ$6))</f>
        <v>7.5499999999999998E-2</v>
      </c>
      <c r="N438" s="48">
        <f>IF(COUNTIFS('B-PorHerramienta'!$A$2:$A$2848,N$8,'B-PorHerramienta'!$J$2:$J$2848,$AC438,'B-PorHerramienta'!$K$2:$K$2848,$AD438,'B-PorHerramienta'!$L$2:$L$2848,$AE438,'B-PorHerramienta'!$F$2:$F$2848,"&lt;&gt;")=0,"",ROUND(SUMIFS(INDEX('B-PorHerramienta'!$F$2:$I$2848,0,$AH$6),'B-PorHerramienta'!$A$2:$A$2848,N$8,'B-PorHerramienta'!$J$2:$J$2848,$AC438,'B-PorHerramienta'!$K$2:$K$2848,$AD438,'B-PorHerramienta'!$L$2:$L$2848,$AE438)*$AI$6,$AJ$6))</f>
        <v>5.6399999999999999E-2</v>
      </c>
      <c r="O438" s="48" t="str">
        <f>IF(COUNTIFS('B-PorHerramienta'!$A$2:$A$2848,O$8,'B-PorHerramienta'!$J$2:$J$2848,$AC438,'B-PorHerramienta'!$K$2:$K$2848,$AD438,'B-PorHerramienta'!$L$2:$L$2848,$AE438,'B-PorHerramienta'!$F$2:$F$2848,"&lt;&gt;")=0,"",ROUND(SUMIFS(INDEX('B-PorHerramienta'!$F$2:$I$2848,0,$AH$6),'B-PorHerramienta'!$A$2:$A$2848,O$8,'B-PorHerramienta'!$J$2:$J$2848,$AC438,'B-PorHerramienta'!$K$2:$K$2848,$AD438,'B-PorHerramienta'!$L$2:$L$2848,$AE438)*$AI$6,$AJ$6))</f>
        <v/>
      </c>
      <c r="P438" s="48" t="str">
        <f>IF(COUNTIFS('B-PorHerramienta'!$A$2:$A$2848,P$8,'B-PorHerramienta'!$J$2:$J$2848,$AC438,'B-PorHerramienta'!$K$2:$K$2848,$AD438,'B-PorHerramienta'!$L$2:$L$2848,$AE438,'B-PorHerramienta'!$F$2:$F$2848,"&lt;&gt;")=0,"",ROUND(SUMIFS(INDEX('B-PorHerramienta'!$F$2:$I$2848,0,$AH$6),'B-PorHerramienta'!$A$2:$A$2848,P$8,'B-PorHerramienta'!$J$2:$J$2848,$AC438,'B-PorHerramienta'!$K$2:$K$2848,$AD438,'B-PorHerramienta'!$L$2:$L$2848,$AE438)*$AI$6,$AJ$6))</f>
        <v/>
      </c>
      <c r="Q438" s="48" t="str">
        <f>IF(COUNTIFS('B-PorHerramienta'!$A$2:$A$2848,Q$8,'B-PorHerramienta'!$J$2:$J$2848,$AC438,'B-PorHerramienta'!$K$2:$K$2848,$AD438,'B-PorHerramienta'!$L$2:$L$2848,$AE438,'B-PorHerramienta'!$F$2:$F$2848,"&lt;&gt;")=0,"",ROUND(SUMIFS(INDEX('B-PorHerramienta'!$F$2:$I$2848,0,$AH$6),'B-PorHerramienta'!$A$2:$A$2848,Q$8,'B-PorHerramienta'!$J$2:$J$2848,$AC438,'B-PorHerramienta'!$K$2:$K$2848,$AD438,'B-PorHerramienta'!$L$2:$L$2848,$AE438)*$AI$6,$AJ$6))</f>
        <v/>
      </c>
      <c r="R438" s="48" t="str">
        <f>IF(COUNTIFS('B-PorHerramienta'!$A$2:$A$2848,R$8,'B-PorHerramienta'!$J$2:$J$2848,$AC438,'B-PorHerramienta'!$K$2:$K$2848,$AD438,'B-PorHerramienta'!$L$2:$L$2848,$AE438,'B-PorHerramienta'!$F$2:$F$2848,"&lt;&gt;")=0,"",ROUND(SUMIFS(INDEX('B-PorHerramienta'!$F$2:$I$2848,0,$AH$6),'B-PorHerramienta'!$A$2:$A$2848,R$8,'B-PorHerramienta'!$J$2:$J$2848,$AC438,'B-PorHerramienta'!$K$2:$K$2848,$AD438,'B-PorHerramienta'!$L$2:$L$2848,$AE438)*$AI$6,$AJ$6))</f>
        <v/>
      </c>
      <c r="S438" s="48" t="str">
        <f>IF(COUNTIFS('B-PorHerramienta'!$A$2:$A$2848,S$8,'B-PorHerramienta'!$J$2:$J$2848,$AC438,'B-PorHerramienta'!$K$2:$K$2848,$AD438,'B-PorHerramienta'!$L$2:$L$2848,$AE438,'B-PorHerramienta'!$F$2:$F$2848,"&lt;&gt;")=0,"",ROUND(SUMIFS(INDEX('B-PorHerramienta'!$F$2:$I$2848,0,$AH$6),'B-PorHerramienta'!$A$2:$A$2848,S$8,'B-PorHerramienta'!$J$2:$J$2848,$AC438,'B-PorHerramienta'!$K$2:$K$2848,$AD438,'B-PorHerramienta'!$L$2:$L$2848,$AE438)*$AI$6,$AJ$6))</f>
        <v/>
      </c>
      <c r="T438" s="48" t="str">
        <f>IF(COUNTIFS('B-PorHerramienta'!$A$2:$A$2848,T$8,'B-PorHerramienta'!$J$2:$J$2848,$AC438,'B-PorHerramienta'!$K$2:$K$2848,$AD438,'B-PorHerramienta'!$L$2:$L$2848,$AE438,'B-PorHerramienta'!$F$2:$F$2848,"&lt;&gt;")=0,"",ROUND(SUMIFS(INDEX('B-PorHerramienta'!$F$2:$I$2848,0,$AH$6),'B-PorHerramienta'!$A$2:$A$2848,T$8,'B-PorHerramienta'!$J$2:$J$2848,$AC438,'B-PorHerramienta'!$K$2:$K$2848,$AD438,'B-PorHerramienta'!$L$2:$L$2848,$AE438)*$AI$6,$AJ$6))</f>
        <v/>
      </c>
      <c r="U438" s="48" t="str">
        <f>IF(COUNTIFS('B-PorHerramienta'!$A$2:$A$2848,U$8,'B-PorHerramienta'!$J$2:$J$2848,$AC438,'B-PorHerramienta'!$K$2:$K$2848,$AD438,'B-PorHerramienta'!$L$2:$L$2848,$AE438,'B-PorHerramienta'!$F$2:$F$2848,"&lt;&gt;")=0,"",ROUND(SUMIFS(INDEX('B-PorHerramienta'!$F$2:$I$2848,0,$AH$6),'B-PorHerramienta'!$A$2:$A$2848,U$8,'B-PorHerramienta'!$J$2:$J$2848,$AC438,'B-PorHerramienta'!$K$2:$K$2848,$AD438,'B-PorHerramienta'!$L$2:$L$2848,$AE438)*$AI$6,$AJ$6))</f>
        <v/>
      </c>
      <c r="V438" s="48" t="str">
        <f>IF(COUNTIFS('B-PorHerramienta'!$A$2:$A$2848,V$8,'B-PorHerramienta'!$J$2:$J$2848,$AC438,'B-PorHerramienta'!$K$2:$K$2848,$AD438,'B-PorHerramienta'!$L$2:$L$2848,$AE438,'B-PorHerramienta'!$F$2:$F$2848,"&lt;&gt;")=0,"",ROUND(SUMIFS(INDEX('B-PorHerramienta'!$F$2:$I$2848,0,$AH$6),'B-PorHerramienta'!$A$2:$A$2848,V$8,'B-PorHerramienta'!$J$2:$J$2848,$AC438,'B-PorHerramienta'!$K$2:$K$2848,$AD438,'B-PorHerramienta'!$L$2:$L$2848,$AE438)*$AI$6,$AJ$6))</f>
        <v/>
      </c>
      <c r="W438" s="48" t="str">
        <f>IF(COUNTIFS('B-PorHerramienta'!$A$2:$A$2848,W$8,'B-PorHerramienta'!$J$2:$J$2848,$AC438,'B-PorHerramienta'!$K$2:$K$2848,$AD438,'B-PorHerramienta'!$L$2:$L$2848,$AE438,'B-PorHerramienta'!$F$2:$F$2848,"&lt;&gt;")=0,"",ROUND(SUMIFS(INDEX('B-PorHerramienta'!$F$2:$I$2848,0,$AH$6),'B-PorHerramienta'!$A$2:$A$2848,W$8,'B-PorHerramienta'!$J$2:$J$2848,$AC438,'B-PorHerramienta'!$K$2:$K$2848,$AD438,'B-PorHerramienta'!$L$2:$L$2848,$AE438)*$AI$6,$AJ$6))</f>
        <v/>
      </c>
      <c r="X438" s="48" t="str">
        <f>IF(COUNTIFS('B-PorHerramienta'!$A$2:$A$2848,X$8,'B-PorHerramienta'!$J$2:$J$2848,$AC438,'B-PorHerramienta'!$K$2:$K$2848,$AD438,'B-PorHerramienta'!$L$2:$L$2848,$AE438,'B-PorHerramienta'!$F$2:$F$2848,"&lt;&gt;")=0,"",ROUND(SUMIFS(INDEX('B-PorHerramienta'!$F$2:$I$2848,0,$AH$6),'B-PorHerramienta'!$A$2:$A$2848,X$8,'B-PorHerramienta'!$J$2:$J$2848,$AC438,'B-PorHerramienta'!$K$2:$K$2848,$AD438,'B-PorHerramienta'!$L$2:$L$2848,$AE438)*$AI$6,$AJ$6))</f>
        <v/>
      </c>
      <c r="Y438" s="48" t="str">
        <f>IF(COUNTIFS('B-PorHerramienta'!$A$2:$A$2848,Y$8,'B-PorHerramienta'!$J$2:$J$2848,$AC438,'B-PorHerramienta'!$K$2:$K$2848,$AD438,'B-PorHerramienta'!$L$2:$L$2848,$AE438,'B-PorHerramienta'!$F$2:$F$2848,"&lt;&gt;")=0,"",ROUND(SUMIFS(INDEX('B-PorHerramienta'!$F$2:$I$2848,0,$AH$6),'B-PorHerramienta'!$A$2:$A$2848,Y$8,'B-PorHerramienta'!$J$2:$J$2848,$AC438,'B-PorHerramienta'!$K$2:$K$2848,$AD438,'B-PorHerramienta'!$L$2:$L$2848,$AE438)*$AI$6,$AJ$6))</f>
        <v/>
      </c>
      <c r="Z438" s="48" t="str">
        <f>IF(COUNTIFS('B-PorHerramienta'!$A$2:$A$2848,Z$8,'B-PorHerramienta'!$J$2:$J$2848,$AC438,'B-PorHerramienta'!$K$2:$K$2848,$AD438,'B-PorHerramienta'!$L$2:$L$2848,$AE438,'B-PorHerramienta'!$F$2:$F$2848,"&lt;&gt;")=0,"",ROUND(SUMIFS(INDEX('B-PorHerramienta'!$F$2:$I$2848,0,$AH$6),'B-PorHerramienta'!$A$2:$A$2848,Z$8,'B-PorHerramienta'!$J$2:$J$2848,$AC438,'B-PorHerramienta'!$K$2:$K$2848,$AD438,'B-PorHerramienta'!$L$2:$L$2848,$AE438)*$AI$6,$AJ$6))</f>
        <v/>
      </c>
      <c r="AA438" s="6"/>
      <c r="AB438" s="35">
        <v>2</v>
      </c>
      <c r="AC438" s="35" t="s">
        <v>1202</v>
      </c>
      <c r="AD438" s="35" t="s">
        <v>303</v>
      </c>
      <c r="AE438" s="35" t="s">
        <v>1726</v>
      </c>
      <c r="AF438" s="35"/>
      <c r="AG438" s="35"/>
      <c r="AH438" s="35"/>
      <c r="AI438" s="35"/>
      <c r="AJ438" s="35"/>
      <c r="AK438" s="35"/>
    </row>
    <row r="439" spans="1:37" ht="30" hidden="1" outlineLevel="2" collapsed="1" x14ac:dyDescent="0.25">
      <c r="A439" s="49" t="s">
        <v>2611</v>
      </c>
      <c r="B439" s="47" t="s">
        <v>2737</v>
      </c>
      <c r="C439" s="48" t="str">
        <f>IF(COUNTIFS('B-PorHerramienta'!$A$2:$A$2848,C$8,'B-PorHerramienta'!$J$2:$J$2848,$AC439,'B-PorHerramienta'!$K$2:$K$2848,$AD439,'B-PorHerramienta'!$L$2:$L$2848,$AE439,'B-PorHerramienta'!$F$2:$F$2848,"&lt;&gt;")=0,"",ROUND(SUMIFS(INDEX('B-PorHerramienta'!$F$2:$I$2848,0,$AH$6),'B-PorHerramienta'!$A$2:$A$2848,C$8,'B-PorHerramienta'!$J$2:$J$2848,$AC439,'B-PorHerramienta'!$K$2:$K$2848,$AD439,'B-PorHerramienta'!$L$2:$L$2848,$AE439)*$AI$6,$AJ$6))</f>
        <v/>
      </c>
      <c r="D439" s="48" t="str">
        <f>IF(COUNTIFS('B-PorHerramienta'!$A$2:$A$2848,D$8,'B-PorHerramienta'!$J$2:$J$2848,$AC439,'B-PorHerramienta'!$K$2:$K$2848,$AD439,'B-PorHerramienta'!$L$2:$L$2848,$AE439,'B-PorHerramienta'!$F$2:$F$2848,"&lt;&gt;")=0,"",ROUND(SUMIFS(INDEX('B-PorHerramienta'!$F$2:$I$2848,0,$AH$6),'B-PorHerramienta'!$A$2:$A$2848,D$8,'B-PorHerramienta'!$J$2:$J$2848,$AC439,'B-PorHerramienta'!$K$2:$K$2848,$AD439,'B-PorHerramienta'!$L$2:$L$2848,$AE439)*$AI$6,$AJ$6))</f>
        <v/>
      </c>
      <c r="E439" s="48" t="str">
        <f>IF(COUNTIFS('B-PorHerramienta'!$A$2:$A$2848,E$8,'B-PorHerramienta'!$J$2:$J$2848,$AC439,'B-PorHerramienta'!$K$2:$K$2848,$AD439,'B-PorHerramienta'!$L$2:$L$2848,$AE439,'B-PorHerramienta'!$F$2:$F$2848,"&lt;&gt;")=0,"",ROUND(SUMIFS(INDEX('B-PorHerramienta'!$F$2:$I$2848,0,$AH$6),'B-PorHerramienta'!$A$2:$A$2848,E$8,'B-PorHerramienta'!$J$2:$J$2848,$AC439,'B-PorHerramienta'!$K$2:$K$2848,$AD439,'B-PorHerramienta'!$L$2:$L$2848,$AE439)*$AI$6,$AJ$6))</f>
        <v/>
      </c>
      <c r="F439" s="48" t="str">
        <f>IF(COUNTIFS('B-PorHerramienta'!$A$2:$A$2848,F$8,'B-PorHerramienta'!$J$2:$J$2848,$AC439,'B-PorHerramienta'!$K$2:$K$2848,$AD439,'B-PorHerramienta'!$L$2:$L$2848,$AE439,'B-PorHerramienta'!$F$2:$F$2848,"&lt;&gt;")=0,"",ROUND(SUMIFS(INDEX('B-PorHerramienta'!$F$2:$I$2848,0,$AH$6),'B-PorHerramienta'!$A$2:$A$2848,F$8,'B-PorHerramienta'!$J$2:$J$2848,$AC439,'B-PorHerramienta'!$K$2:$K$2848,$AD439,'B-PorHerramienta'!$L$2:$L$2848,$AE439)*$AI$6,$AJ$6))</f>
        <v/>
      </c>
      <c r="G439" s="48" t="str">
        <f>IF(COUNTIFS('B-PorHerramienta'!$A$2:$A$2848,G$8,'B-PorHerramienta'!$J$2:$J$2848,$AC439,'B-PorHerramienta'!$K$2:$K$2848,$AD439,'B-PorHerramienta'!$L$2:$L$2848,$AE439,'B-PorHerramienta'!$F$2:$F$2848,"&lt;&gt;")=0,"",ROUND(SUMIFS(INDEX('B-PorHerramienta'!$F$2:$I$2848,0,$AH$6),'B-PorHerramienta'!$A$2:$A$2848,G$8,'B-PorHerramienta'!$J$2:$J$2848,$AC439,'B-PorHerramienta'!$K$2:$K$2848,$AD439,'B-PorHerramienta'!$L$2:$L$2848,$AE439)*$AI$6,$AJ$6))</f>
        <v/>
      </c>
      <c r="H439" s="48" t="str">
        <f>IF(COUNTIFS('B-PorHerramienta'!$A$2:$A$2848,H$8,'B-PorHerramienta'!$J$2:$J$2848,$AC439,'B-PorHerramienta'!$K$2:$K$2848,$AD439,'B-PorHerramienta'!$L$2:$L$2848,$AE439,'B-PorHerramienta'!$F$2:$F$2848,"&lt;&gt;")=0,"",ROUND(SUMIFS(INDEX('B-PorHerramienta'!$F$2:$I$2848,0,$AH$6),'B-PorHerramienta'!$A$2:$A$2848,H$8,'B-PorHerramienta'!$J$2:$J$2848,$AC439,'B-PorHerramienta'!$K$2:$K$2848,$AD439,'B-PorHerramienta'!$L$2:$L$2848,$AE439)*$AI$6,$AJ$6))</f>
        <v/>
      </c>
      <c r="I439" s="48" t="str">
        <f>IF(COUNTIFS('B-PorHerramienta'!$A$2:$A$2848,I$8,'B-PorHerramienta'!$J$2:$J$2848,$AC439,'B-PorHerramienta'!$K$2:$K$2848,$AD439,'B-PorHerramienta'!$L$2:$L$2848,$AE439,'B-PorHerramienta'!$F$2:$F$2848,"&lt;&gt;")=0,"",ROUND(SUMIFS(INDEX('B-PorHerramienta'!$F$2:$I$2848,0,$AH$6),'B-PorHerramienta'!$A$2:$A$2848,I$8,'B-PorHerramienta'!$J$2:$J$2848,$AC439,'B-PorHerramienta'!$K$2:$K$2848,$AD439,'B-PorHerramienta'!$L$2:$L$2848,$AE439)*$AI$6,$AJ$6))</f>
        <v/>
      </c>
      <c r="J439" s="48" t="str">
        <f>IF(COUNTIFS('B-PorHerramienta'!$A$2:$A$2848,J$8,'B-PorHerramienta'!$J$2:$J$2848,$AC439,'B-PorHerramienta'!$K$2:$K$2848,$AD439,'B-PorHerramienta'!$L$2:$L$2848,$AE439,'B-PorHerramienta'!$F$2:$F$2848,"&lt;&gt;")=0,"",ROUND(SUMIFS(INDEX('B-PorHerramienta'!$F$2:$I$2848,0,$AH$6),'B-PorHerramienta'!$A$2:$A$2848,J$8,'B-PorHerramienta'!$J$2:$J$2848,$AC439,'B-PorHerramienta'!$K$2:$K$2848,$AD439,'B-PorHerramienta'!$L$2:$L$2848,$AE439)*$AI$6,$AJ$6))</f>
        <v/>
      </c>
      <c r="K439" s="48">
        <f>IF(COUNTIFS('B-PorHerramienta'!$A$2:$A$2848,K$8,'B-PorHerramienta'!$J$2:$J$2848,$AC439,'B-PorHerramienta'!$K$2:$K$2848,$AD439,'B-PorHerramienta'!$L$2:$L$2848,$AE439,'B-PorHerramienta'!$F$2:$F$2848,"&lt;&gt;")=0,"",ROUND(SUMIFS(INDEX('B-PorHerramienta'!$F$2:$I$2848,0,$AH$6),'B-PorHerramienta'!$A$2:$A$2848,K$8,'B-PorHerramienta'!$J$2:$J$2848,$AC439,'B-PorHerramienta'!$K$2:$K$2848,$AD439,'B-PorHerramienta'!$L$2:$L$2848,$AE439)*$AI$6,$AJ$6))</f>
        <v>1.46E-2</v>
      </c>
      <c r="L439" s="48">
        <f>IF(COUNTIFS('B-PorHerramienta'!$A$2:$A$2848,L$8,'B-PorHerramienta'!$J$2:$J$2848,$AC439,'B-PorHerramienta'!$K$2:$K$2848,$AD439,'B-PorHerramienta'!$L$2:$L$2848,$AE439,'B-PorHerramienta'!$F$2:$F$2848,"&lt;&gt;")=0,"",ROUND(SUMIFS(INDEX('B-PorHerramienta'!$F$2:$I$2848,0,$AH$6),'B-PorHerramienta'!$A$2:$A$2848,L$8,'B-PorHerramienta'!$J$2:$J$2848,$AC439,'B-PorHerramienta'!$K$2:$K$2848,$AD439,'B-PorHerramienta'!$L$2:$L$2848,$AE439)*$AI$6,$AJ$6))</f>
        <v>2.0199999999999999E-2</v>
      </c>
      <c r="M439" s="48">
        <f>IF(COUNTIFS('B-PorHerramienta'!$A$2:$A$2848,M$8,'B-PorHerramienta'!$J$2:$J$2848,$AC439,'B-PorHerramienta'!$K$2:$K$2848,$AD439,'B-PorHerramienta'!$L$2:$L$2848,$AE439,'B-PorHerramienta'!$F$2:$F$2848,"&lt;&gt;")=0,"",ROUND(SUMIFS(INDEX('B-PorHerramienta'!$F$2:$I$2848,0,$AH$6),'B-PorHerramienta'!$A$2:$A$2848,M$8,'B-PorHerramienta'!$J$2:$J$2848,$AC439,'B-PorHerramienta'!$K$2:$K$2848,$AD439,'B-PorHerramienta'!$L$2:$L$2848,$AE439)*$AI$6,$AJ$6))</f>
        <v>1.9099999999999999E-2</v>
      </c>
      <c r="N439" s="48">
        <f>IF(COUNTIFS('B-PorHerramienta'!$A$2:$A$2848,N$8,'B-PorHerramienta'!$J$2:$J$2848,$AC439,'B-PorHerramienta'!$K$2:$K$2848,$AD439,'B-PorHerramienta'!$L$2:$L$2848,$AE439,'B-PorHerramienta'!$F$2:$F$2848,"&lt;&gt;")=0,"",ROUND(SUMIFS(INDEX('B-PorHerramienta'!$F$2:$I$2848,0,$AH$6),'B-PorHerramienta'!$A$2:$A$2848,N$8,'B-PorHerramienta'!$J$2:$J$2848,$AC439,'B-PorHerramienta'!$K$2:$K$2848,$AD439,'B-PorHerramienta'!$L$2:$L$2848,$AE439)*$AI$6,$AJ$6))</f>
        <v>2.1000000000000001E-2</v>
      </c>
      <c r="O439" s="48" t="str">
        <f>IF(COUNTIFS('B-PorHerramienta'!$A$2:$A$2848,O$8,'B-PorHerramienta'!$J$2:$J$2848,$AC439,'B-PorHerramienta'!$K$2:$K$2848,$AD439,'B-PorHerramienta'!$L$2:$L$2848,$AE439,'B-PorHerramienta'!$F$2:$F$2848,"&lt;&gt;")=0,"",ROUND(SUMIFS(INDEX('B-PorHerramienta'!$F$2:$I$2848,0,$AH$6),'B-PorHerramienta'!$A$2:$A$2848,O$8,'B-PorHerramienta'!$J$2:$J$2848,$AC439,'B-PorHerramienta'!$K$2:$K$2848,$AD439,'B-PorHerramienta'!$L$2:$L$2848,$AE439)*$AI$6,$AJ$6))</f>
        <v/>
      </c>
      <c r="P439" s="48" t="str">
        <f>IF(COUNTIFS('B-PorHerramienta'!$A$2:$A$2848,P$8,'B-PorHerramienta'!$J$2:$J$2848,$AC439,'B-PorHerramienta'!$K$2:$K$2848,$AD439,'B-PorHerramienta'!$L$2:$L$2848,$AE439,'B-PorHerramienta'!$F$2:$F$2848,"&lt;&gt;")=0,"",ROUND(SUMIFS(INDEX('B-PorHerramienta'!$F$2:$I$2848,0,$AH$6),'B-PorHerramienta'!$A$2:$A$2848,P$8,'B-PorHerramienta'!$J$2:$J$2848,$AC439,'B-PorHerramienta'!$K$2:$K$2848,$AD439,'B-PorHerramienta'!$L$2:$L$2848,$AE439)*$AI$6,$AJ$6))</f>
        <v/>
      </c>
      <c r="Q439" s="48" t="str">
        <f>IF(COUNTIFS('B-PorHerramienta'!$A$2:$A$2848,Q$8,'B-PorHerramienta'!$J$2:$J$2848,$AC439,'B-PorHerramienta'!$K$2:$K$2848,$AD439,'B-PorHerramienta'!$L$2:$L$2848,$AE439,'B-PorHerramienta'!$F$2:$F$2848,"&lt;&gt;")=0,"",ROUND(SUMIFS(INDEX('B-PorHerramienta'!$F$2:$I$2848,0,$AH$6),'B-PorHerramienta'!$A$2:$A$2848,Q$8,'B-PorHerramienta'!$J$2:$J$2848,$AC439,'B-PorHerramienta'!$K$2:$K$2848,$AD439,'B-PorHerramienta'!$L$2:$L$2848,$AE439)*$AI$6,$AJ$6))</f>
        <v/>
      </c>
      <c r="R439" s="48" t="str">
        <f>IF(COUNTIFS('B-PorHerramienta'!$A$2:$A$2848,R$8,'B-PorHerramienta'!$J$2:$J$2848,$AC439,'B-PorHerramienta'!$K$2:$K$2848,$AD439,'B-PorHerramienta'!$L$2:$L$2848,$AE439,'B-PorHerramienta'!$F$2:$F$2848,"&lt;&gt;")=0,"",ROUND(SUMIFS(INDEX('B-PorHerramienta'!$F$2:$I$2848,0,$AH$6),'B-PorHerramienta'!$A$2:$A$2848,R$8,'B-PorHerramienta'!$J$2:$J$2848,$AC439,'B-PorHerramienta'!$K$2:$K$2848,$AD439,'B-PorHerramienta'!$L$2:$L$2848,$AE439)*$AI$6,$AJ$6))</f>
        <v/>
      </c>
      <c r="S439" s="48" t="str">
        <f>IF(COUNTIFS('B-PorHerramienta'!$A$2:$A$2848,S$8,'B-PorHerramienta'!$J$2:$J$2848,$AC439,'B-PorHerramienta'!$K$2:$K$2848,$AD439,'B-PorHerramienta'!$L$2:$L$2848,$AE439,'B-PorHerramienta'!$F$2:$F$2848,"&lt;&gt;")=0,"",ROUND(SUMIFS(INDEX('B-PorHerramienta'!$F$2:$I$2848,0,$AH$6),'B-PorHerramienta'!$A$2:$A$2848,S$8,'B-PorHerramienta'!$J$2:$J$2848,$AC439,'B-PorHerramienta'!$K$2:$K$2848,$AD439,'B-PorHerramienta'!$L$2:$L$2848,$AE439)*$AI$6,$AJ$6))</f>
        <v/>
      </c>
      <c r="T439" s="48" t="str">
        <f>IF(COUNTIFS('B-PorHerramienta'!$A$2:$A$2848,T$8,'B-PorHerramienta'!$J$2:$J$2848,$AC439,'B-PorHerramienta'!$K$2:$K$2848,$AD439,'B-PorHerramienta'!$L$2:$L$2848,$AE439,'B-PorHerramienta'!$F$2:$F$2848,"&lt;&gt;")=0,"",ROUND(SUMIFS(INDEX('B-PorHerramienta'!$F$2:$I$2848,0,$AH$6),'B-PorHerramienta'!$A$2:$A$2848,T$8,'B-PorHerramienta'!$J$2:$J$2848,$AC439,'B-PorHerramienta'!$K$2:$K$2848,$AD439,'B-PorHerramienta'!$L$2:$L$2848,$AE439)*$AI$6,$AJ$6))</f>
        <v/>
      </c>
      <c r="U439" s="48" t="str">
        <f>IF(COUNTIFS('B-PorHerramienta'!$A$2:$A$2848,U$8,'B-PorHerramienta'!$J$2:$J$2848,$AC439,'B-PorHerramienta'!$K$2:$K$2848,$AD439,'B-PorHerramienta'!$L$2:$L$2848,$AE439,'B-PorHerramienta'!$F$2:$F$2848,"&lt;&gt;")=0,"",ROUND(SUMIFS(INDEX('B-PorHerramienta'!$F$2:$I$2848,0,$AH$6),'B-PorHerramienta'!$A$2:$A$2848,U$8,'B-PorHerramienta'!$J$2:$J$2848,$AC439,'B-PorHerramienta'!$K$2:$K$2848,$AD439,'B-PorHerramienta'!$L$2:$L$2848,$AE439)*$AI$6,$AJ$6))</f>
        <v/>
      </c>
      <c r="V439" s="48" t="str">
        <f>IF(COUNTIFS('B-PorHerramienta'!$A$2:$A$2848,V$8,'B-PorHerramienta'!$J$2:$J$2848,$AC439,'B-PorHerramienta'!$K$2:$K$2848,$AD439,'B-PorHerramienta'!$L$2:$L$2848,$AE439,'B-PorHerramienta'!$F$2:$F$2848,"&lt;&gt;")=0,"",ROUND(SUMIFS(INDEX('B-PorHerramienta'!$F$2:$I$2848,0,$AH$6),'B-PorHerramienta'!$A$2:$A$2848,V$8,'B-PorHerramienta'!$J$2:$J$2848,$AC439,'B-PorHerramienta'!$K$2:$K$2848,$AD439,'B-PorHerramienta'!$L$2:$L$2848,$AE439)*$AI$6,$AJ$6))</f>
        <v/>
      </c>
      <c r="W439" s="48" t="str">
        <f>IF(COUNTIFS('B-PorHerramienta'!$A$2:$A$2848,W$8,'B-PorHerramienta'!$J$2:$J$2848,$AC439,'B-PorHerramienta'!$K$2:$K$2848,$AD439,'B-PorHerramienta'!$L$2:$L$2848,$AE439,'B-PorHerramienta'!$F$2:$F$2848,"&lt;&gt;")=0,"",ROUND(SUMIFS(INDEX('B-PorHerramienta'!$F$2:$I$2848,0,$AH$6),'B-PorHerramienta'!$A$2:$A$2848,W$8,'B-PorHerramienta'!$J$2:$J$2848,$AC439,'B-PorHerramienta'!$K$2:$K$2848,$AD439,'B-PorHerramienta'!$L$2:$L$2848,$AE439)*$AI$6,$AJ$6))</f>
        <v/>
      </c>
      <c r="X439" s="48" t="str">
        <f>IF(COUNTIFS('B-PorHerramienta'!$A$2:$A$2848,X$8,'B-PorHerramienta'!$J$2:$J$2848,$AC439,'B-PorHerramienta'!$K$2:$K$2848,$AD439,'B-PorHerramienta'!$L$2:$L$2848,$AE439,'B-PorHerramienta'!$F$2:$F$2848,"&lt;&gt;")=0,"",ROUND(SUMIFS(INDEX('B-PorHerramienta'!$F$2:$I$2848,0,$AH$6),'B-PorHerramienta'!$A$2:$A$2848,X$8,'B-PorHerramienta'!$J$2:$J$2848,$AC439,'B-PorHerramienta'!$K$2:$K$2848,$AD439,'B-PorHerramienta'!$L$2:$L$2848,$AE439)*$AI$6,$AJ$6))</f>
        <v/>
      </c>
      <c r="Y439" s="48" t="str">
        <f>IF(COUNTIFS('B-PorHerramienta'!$A$2:$A$2848,Y$8,'B-PorHerramienta'!$J$2:$J$2848,$AC439,'B-PorHerramienta'!$K$2:$K$2848,$AD439,'B-PorHerramienta'!$L$2:$L$2848,$AE439,'B-PorHerramienta'!$F$2:$F$2848,"&lt;&gt;")=0,"",ROUND(SUMIFS(INDEX('B-PorHerramienta'!$F$2:$I$2848,0,$AH$6),'B-PorHerramienta'!$A$2:$A$2848,Y$8,'B-PorHerramienta'!$J$2:$J$2848,$AC439,'B-PorHerramienta'!$K$2:$K$2848,$AD439,'B-PorHerramienta'!$L$2:$L$2848,$AE439)*$AI$6,$AJ$6))</f>
        <v/>
      </c>
      <c r="Z439" s="48" t="str">
        <f>IF(COUNTIFS('B-PorHerramienta'!$A$2:$A$2848,Z$8,'B-PorHerramienta'!$J$2:$J$2848,$AC439,'B-PorHerramienta'!$K$2:$K$2848,$AD439,'B-PorHerramienta'!$L$2:$L$2848,$AE439,'B-PorHerramienta'!$F$2:$F$2848,"&lt;&gt;")=0,"",ROUND(SUMIFS(INDEX('B-PorHerramienta'!$F$2:$I$2848,0,$AH$6),'B-PorHerramienta'!$A$2:$A$2848,Z$8,'B-PorHerramienta'!$J$2:$J$2848,$AC439,'B-PorHerramienta'!$K$2:$K$2848,$AD439,'B-PorHerramienta'!$L$2:$L$2848,$AE439)*$AI$6,$AJ$6))</f>
        <v/>
      </c>
      <c r="AA439" s="6"/>
      <c r="AB439" s="35">
        <v>2</v>
      </c>
      <c r="AC439" s="35" t="s">
        <v>1202</v>
      </c>
      <c r="AD439" s="35" t="s">
        <v>303</v>
      </c>
      <c r="AE439" s="35" t="s">
        <v>1727</v>
      </c>
      <c r="AF439" s="35"/>
      <c r="AG439" s="35"/>
      <c r="AH439" s="35"/>
      <c r="AI439" s="35"/>
      <c r="AJ439" s="35"/>
      <c r="AK439" s="35"/>
    </row>
    <row r="440" spans="1:37" ht="30" hidden="1" outlineLevel="2" collapsed="1" x14ac:dyDescent="0.25">
      <c r="A440" s="49" t="s">
        <v>2610</v>
      </c>
      <c r="B440" s="47" t="s">
        <v>2736</v>
      </c>
      <c r="C440" s="48" t="str">
        <f>IF(COUNTIFS('B-PorHerramienta'!$A$2:$A$2848,C$8,'B-PorHerramienta'!$J$2:$J$2848,$AC440,'B-PorHerramienta'!$K$2:$K$2848,$AD440,'B-PorHerramienta'!$L$2:$L$2848,$AE440,'B-PorHerramienta'!$F$2:$F$2848,"&lt;&gt;")=0,"",ROUND(SUMIFS(INDEX('B-PorHerramienta'!$F$2:$I$2848,0,$AH$6),'B-PorHerramienta'!$A$2:$A$2848,C$8,'B-PorHerramienta'!$J$2:$J$2848,$AC440,'B-PorHerramienta'!$K$2:$K$2848,$AD440,'B-PorHerramienta'!$L$2:$L$2848,$AE440)*$AI$6,$AJ$6))</f>
        <v/>
      </c>
      <c r="D440" s="48" t="str">
        <f>IF(COUNTIFS('B-PorHerramienta'!$A$2:$A$2848,D$8,'B-PorHerramienta'!$J$2:$J$2848,$AC440,'B-PorHerramienta'!$K$2:$K$2848,$AD440,'B-PorHerramienta'!$L$2:$L$2848,$AE440,'B-PorHerramienta'!$F$2:$F$2848,"&lt;&gt;")=0,"",ROUND(SUMIFS(INDEX('B-PorHerramienta'!$F$2:$I$2848,0,$AH$6),'B-PorHerramienta'!$A$2:$A$2848,D$8,'B-PorHerramienta'!$J$2:$J$2848,$AC440,'B-PorHerramienta'!$K$2:$K$2848,$AD440,'B-PorHerramienta'!$L$2:$L$2848,$AE440)*$AI$6,$AJ$6))</f>
        <v/>
      </c>
      <c r="E440" s="48" t="str">
        <f>IF(COUNTIFS('B-PorHerramienta'!$A$2:$A$2848,E$8,'B-PorHerramienta'!$J$2:$J$2848,$AC440,'B-PorHerramienta'!$K$2:$K$2848,$AD440,'B-PorHerramienta'!$L$2:$L$2848,$AE440,'B-PorHerramienta'!$F$2:$F$2848,"&lt;&gt;")=0,"",ROUND(SUMIFS(INDEX('B-PorHerramienta'!$F$2:$I$2848,0,$AH$6),'B-PorHerramienta'!$A$2:$A$2848,E$8,'B-PorHerramienta'!$J$2:$J$2848,$AC440,'B-PorHerramienta'!$K$2:$K$2848,$AD440,'B-PorHerramienta'!$L$2:$L$2848,$AE440)*$AI$6,$AJ$6))</f>
        <v/>
      </c>
      <c r="F440" s="48" t="str">
        <f>IF(COUNTIFS('B-PorHerramienta'!$A$2:$A$2848,F$8,'B-PorHerramienta'!$J$2:$J$2848,$AC440,'B-PorHerramienta'!$K$2:$K$2848,$AD440,'B-PorHerramienta'!$L$2:$L$2848,$AE440,'B-PorHerramienta'!$F$2:$F$2848,"&lt;&gt;")=0,"",ROUND(SUMIFS(INDEX('B-PorHerramienta'!$F$2:$I$2848,0,$AH$6),'B-PorHerramienta'!$A$2:$A$2848,F$8,'B-PorHerramienta'!$J$2:$J$2848,$AC440,'B-PorHerramienta'!$K$2:$K$2848,$AD440,'B-PorHerramienta'!$L$2:$L$2848,$AE440)*$AI$6,$AJ$6))</f>
        <v/>
      </c>
      <c r="G440" s="48" t="str">
        <f>IF(COUNTIFS('B-PorHerramienta'!$A$2:$A$2848,G$8,'B-PorHerramienta'!$J$2:$J$2848,$AC440,'B-PorHerramienta'!$K$2:$K$2848,$AD440,'B-PorHerramienta'!$L$2:$L$2848,$AE440,'B-PorHerramienta'!$F$2:$F$2848,"&lt;&gt;")=0,"",ROUND(SUMIFS(INDEX('B-PorHerramienta'!$F$2:$I$2848,0,$AH$6),'B-PorHerramienta'!$A$2:$A$2848,G$8,'B-PorHerramienta'!$J$2:$J$2848,$AC440,'B-PorHerramienta'!$K$2:$K$2848,$AD440,'B-PorHerramienta'!$L$2:$L$2848,$AE440)*$AI$6,$AJ$6))</f>
        <v/>
      </c>
      <c r="H440" s="48" t="str">
        <f>IF(COUNTIFS('B-PorHerramienta'!$A$2:$A$2848,H$8,'B-PorHerramienta'!$J$2:$J$2848,$AC440,'B-PorHerramienta'!$K$2:$K$2848,$AD440,'B-PorHerramienta'!$L$2:$L$2848,$AE440,'B-PorHerramienta'!$F$2:$F$2848,"&lt;&gt;")=0,"",ROUND(SUMIFS(INDEX('B-PorHerramienta'!$F$2:$I$2848,0,$AH$6),'B-PorHerramienta'!$A$2:$A$2848,H$8,'B-PorHerramienta'!$J$2:$J$2848,$AC440,'B-PorHerramienta'!$K$2:$K$2848,$AD440,'B-PorHerramienta'!$L$2:$L$2848,$AE440)*$AI$6,$AJ$6))</f>
        <v/>
      </c>
      <c r="I440" s="48" t="str">
        <f>IF(COUNTIFS('B-PorHerramienta'!$A$2:$A$2848,I$8,'B-PorHerramienta'!$J$2:$J$2848,$AC440,'B-PorHerramienta'!$K$2:$K$2848,$AD440,'B-PorHerramienta'!$L$2:$L$2848,$AE440,'B-PorHerramienta'!$F$2:$F$2848,"&lt;&gt;")=0,"",ROUND(SUMIFS(INDEX('B-PorHerramienta'!$F$2:$I$2848,0,$AH$6),'B-PorHerramienta'!$A$2:$A$2848,I$8,'B-PorHerramienta'!$J$2:$J$2848,$AC440,'B-PorHerramienta'!$K$2:$K$2848,$AD440,'B-PorHerramienta'!$L$2:$L$2848,$AE440)*$AI$6,$AJ$6))</f>
        <v/>
      </c>
      <c r="J440" s="48" t="str">
        <f>IF(COUNTIFS('B-PorHerramienta'!$A$2:$A$2848,J$8,'B-PorHerramienta'!$J$2:$J$2848,$AC440,'B-PorHerramienta'!$K$2:$K$2848,$AD440,'B-PorHerramienta'!$L$2:$L$2848,$AE440,'B-PorHerramienta'!$F$2:$F$2848,"&lt;&gt;")=0,"",ROUND(SUMIFS(INDEX('B-PorHerramienta'!$F$2:$I$2848,0,$AH$6),'B-PorHerramienta'!$A$2:$A$2848,J$8,'B-PorHerramienta'!$J$2:$J$2848,$AC440,'B-PorHerramienta'!$K$2:$K$2848,$AD440,'B-PorHerramienta'!$L$2:$L$2848,$AE440)*$AI$6,$AJ$6))</f>
        <v/>
      </c>
      <c r="K440" s="48">
        <f>IF(COUNTIFS('B-PorHerramienta'!$A$2:$A$2848,K$8,'B-PorHerramienta'!$J$2:$J$2848,$AC440,'B-PorHerramienta'!$K$2:$K$2848,$AD440,'B-PorHerramienta'!$L$2:$L$2848,$AE440,'B-PorHerramienta'!$F$2:$F$2848,"&lt;&gt;")=0,"",ROUND(SUMIFS(INDEX('B-PorHerramienta'!$F$2:$I$2848,0,$AH$6),'B-PorHerramienta'!$A$2:$A$2848,K$8,'B-PorHerramienta'!$J$2:$J$2848,$AC440,'B-PorHerramienta'!$K$2:$K$2848,$AD440,'B-PorHerramienta'!$L$2:$L$2848,$AE440)*$AI$6,$AJ$6))</f>
        <v>1.5E-3</v>
      </c>
      <c r="L440" s="48">
        <f>IF(COUNTIFS('B-PorHerramienta'!$A$2:$A$2848,L$8,'B-PorHerramienta'!$J$2:$J$2848,$AC440,'B-PorHerramienta'!$K$2:$K$2848,$AD440,'B-PorHerramienta'!$L$2:$L$2848,$AE440,'B-PorHerramienta'!$F$2:$F$2848,"&lt;&gt;")=0,"",ROUND(SUMIFS(INDEX('B-PorHerramienta'!$F$2:$I$2848,0,$AH$6),'B-PorHerramienta'!$A$2:$A$2848,L$8,'B-PorHerramienta'!$J$2:$J$2848,$AC440,'B-PorHerramienta'!$K$2:$K$2848,$AD440,'B-PorHerramienta'!$L$2:$L$2848,$AE440)*$AI$6,$AJ$6))</f>
        <v>1.8E-3</v>
      </c>
      <c r="M440" s="48">
        <f>IF(COUNTIFS('B-PorHerramienta'!$A$2:$A$2848,M$8,'B-PorHerramienta'!$J$2:$J$2848,$AC440,'B-PorHerramienta'!$K$2:$K$2848,$AD440,'B-PorHerramienta'!$L$2:$L$2848,$AE440,'B-PorHerramienta'!$F$2:$F$2848,"&lt;&gt;")=0,"",ROUND(SUMIFS(INDEX('B-PorHerramienta'!$F$2:$I$2848,0,$AH$6),'B-PorHerramienta'!$A$2:$A$2848,M$8,'B-PorHerramienta'!$J$2:$J$2848,$AC440,'B-PorHerramienta'!$K$2:$K$2848,$AD440,'B-PorHerramienta'!$L$2:$L$2848,$AE440)*$AI$6,$AJ$6))</f>
        <v>1.5E-3</v>
      </c>
      <c r="N440" s="48">
        <f>IF(COUNTIFS('B-PorHerramienta'!$A$2:$A$2848,N$8,'B-PorHerramienta'!$J$2:$J$2848,$AC440,'B-PorHerramienta'!$K$2:$K$2848,$AD440,'B-PorHerramienta'!$L$2:$L$2848,$AE440,'B-PorHerramienta'!$F$2:$F$2848,"&lt;&gt;")=0,"",ROUND(SUMIFS(INDEX('B-PorHerramienta'!$F$2:$I$2848,0,$AH$6),'B-PorHerramienta'!$A$2:$A$2848,N$8,'B-PorHerramienta'!$J$2:$J$2848,$AC440,'B-PorHerramienta'!$K$2:$K$2848,$AD440,'B-PorHerramienta'!$L$2:$L$2848,$AE440)*$AI$6,$AJ$6))</f>
        <v>1.6999999999999999E-3</v>
      </c>
      <c r="O440" s="48" t="str">
        <f>IF(COUNTIFS('B-PorHerramienta'!$A$2:$A$2848,O$8,'B-PorHerramienta'!$J$2:$J$2848,$AC440,'B-PorHerramienta'!$K$2:$K$2848,$AD440,'B-PorHerramienta'!$L$2:$L$2848,$AE440,'B-PorHerramienta'!$F$2:$F$2848,"&lt;&gt;")=0,"",ROUND(SUMIFS(INDEX('B-PorHerramienta'!$F$2:$I$2848,0,$AH$6),'B-PorHerramienta'!$A$2:$A$2848,O$8,'B-PorHerramienta'!$J$2:$J$2848,$AC440,'B-PorHerramienta'!$K$2:$K$2848,$AD440,'B-PorHerramienta'!$L$2:$L$2848,$AE440)*$AI$6,$AJ$6))</f>
        <v/>
      </c>
      <c r="P440" s="48" t="str">
        <f>IF(COUNTIFS('B-PorHerramienta'!$A$2:$A$2848,P$8,'B-PorHerramienta'!$J$2:$J$2848,$AC440,'B-PorHerramienta'!$K$2:$K$2848,$AD440,'B-PorHerramienta'!$L$2:$L$2848,$AE440,'B-PorHerramienta'!$F$2:$F$2848,"&lt;&gt;")=0,"",ROUND(SUMIFS(INDEX('B-PorHerramienta'!$F$2:$I$2848,0,$AH$6),'B-PorHerramienta'!$A$2:$A$2848,P$8,'B-PorHerramienta'!$J$2:$J$2848,$AC440,'B-PorHerramienta'!$K$2:$K$2848,$AD440,'B-PorHerramienta'!$L$2:$L$2848,$AE440)*$AI$6,$AJ$6))</f>
        <v/>
      </c>
      <c r="Q440" s="48" t="str">
        <f>IF(COUNTIFS('B-PorHerramienta'!$A$2:$A$2848,Q$8,'B-PorHerramienta'!$J$2:$J$2848,$AC440,'B-PorHerramienta'!$K$2:$K$2848,$AD440,'B-PorHerramienta'!$L$2:$L$2848,$AE440,'B-PorHerramienta'!$F$2:$F$2848,"&lt;&gt;")=0,"",ROUND(SUMIFS(INDEX('B-PorHerramienta'!$F$2:$I$2848,0,$AH$6),'B-PorHerramienta'!$A$2:$A$2848,Q$8,'B-PorHerramienta'!$J$2:$J$2848,$AC440,'B-PorHerramienta'!$K$2:$K$2848,$AD440,'B-PorHerramienta'!$L$2:$L$2848,$AE440)*$AI$6,$AJ$6))</f>
        <v/>
      </c>
      <c r="R440" s="48" t="str">
        <f>IF(COUNTIFS('B-PorHerramienta'!$A$2:$A$2848,R$8,'B-PorHerramienta'!$J$2:$J$2848,$AC440,'B-PorHerramienta'!$K$2:$K$2848,$AD440,'B-PorHerramienta'!$L$2:$L$2848,$AE440,'B-PorHerramienta'!$F$2:$F$2848,"&lt;&gt;")=0,"",ROUND(SUMIFS(INDEX('B-PorHerramienta'!$F$2:$I$2848,0,$AH$6),'B-PorHerramienta'!$A$2:$A$2848,R$8,'B-PorHerramienta'!$J$2:$J$2848,$AC440,'B-PorHerramienta'!$K$2:$K$2848,$AD440,'B-PorHerramienta'!$L$2:$L$2848,$AE440)*$AI$6,$AJ$6))</f>
        <v/>
      </c>
      <c r="S440" s="48" t="str">
        <f>IF(COUNTIFS('B-PorHerramienta'!$A$2:$A$2848,S$8,'B-PorHerramienta'!$J$2:$J$2848,$AC440,'B-PorHerramienta'!$K$2:$K$2848,$AD440,'B-PorHerramienta'!$L$2:$L$2848,$AE440,'B-PorHerramienta'!$F$2:$F$2848,"&lt;&gt;")=0,"",ROUND(SUMIFS(INDEX('B-PorHerramienta'!$F$2:$I$2848,0,$AH$6),'B-PorHerramienta'!$A$2:$A$2848,S$8,'B-PorHerramienta'!$J$2:$J$2848,$AC440,'B-PorHerramienta'!$K$2:$K$2848,$AD440,'B-PorHerramienta'!$L$2:$L$2848,$AE440)*$AI$6,$AJ$6))</f>
        <v/>
      </c>
      <c r="T440" s="48" t="str">
        <f>IF(COUNTIFS('B-PorHerramienta'!$A$2:$A$2848,T$8,'B-PorHerramienta'!$J$2:$J$2848,$AC440,'B-PorHerramienta'!$K$2:$K$2848,$AD440,'B-PorHerramienta'!$L$2:$L$2848,$AE440,'B-PorHerramienta'!$F$2:$F$2848,"&lt;&gt;")=0,"",ROUND(SUMIFS(INDEX('B-PorHerramienta'!$F$2:$I$2848,0,$AH$6),'B-PorHerramienta'!$A$2:$A$2848,T$8,'B-PorHerramienta'!$J$2:$J$2848,$AC440,'B-PorHerramienta'!$K$2:$K$2848,$AD440,'B-PorHerramienta'!$L$2:$L$2848,$AE440)*$AI$6,$AJ$6))</f>
        <v/>
      </c>
      <c r="U440" s="48" t="str">
        <f>IF(COUNTIFS('B-PorHerramienta'!$A$2:$A$2848,U$8,'B-PorHerramienta'!$J$2:$J$2848,$AC440,'B-PorHerramienta'!$K$2:$K$2848,$AD440,'B-PorHerramienta'!$L$2:$L$2848,$AE440,'B-PorHerramienta'!$F$2:$F$2848,"&lt;&gt;")=0,"",ROUND(SUMIFS(INDEX('B-PorHerramienta'!$F$2:$I$2848,0,$AH$6),'B-PorHerramienta'!$A$2:$A$2848,U$8,'B-PorHerramienta'!$J$2:$J$2848,$AC440,'B-PorHerramienta'!$K$2:$K$2848,$AD440,'B-PorHerramienta'!$L$2:$L$2848,$AE440)*$AI$6,$AJ$6))</f>
        <v/>
      </c>
      <c r="V440" s="48" t="str">
        <f>IF(COUNTIFS('B-PorHerramienta'!$A$2:$A$2848,V$8,'B-PorHerramienta'!$J$2:$J$2848,$AC440,'B-PorHerramienta'!$K$2:$K$2848,$AD440,'B-PorHerramienta'!$L$2:$L$2848,$AE440,'B-PorHerramienta'!$F$2:$F$2848,"&lt;&gt;")=0,"",ROUND(SUMIFS(INDEX('B-PorHerramienta'!$F$2:$I$2848,0,$AH$6),'B-PorHerramienta'!$A$2:$A$2848,V$8,'B-PorHerramienta'!$J$2:$J$2848,$AC440,'B-PorHerramienta'!$K$2:$K$2848,$AD440,'B-PorHerramienta'!$L$2:$L$2848,$AE440)*$AI$6,$AJ$6))</f>
        <v/>
      </c>
      <c r="W440" s="48" t="str">
        <f>IF(COUNTIFS('B-PorHerramienta'!$A$2:$A$2848,W$8,'B-PorHerramienta'!$J$2:$J$2848,$AC440,'B-PorHerramienta'!$K$2:$K$2848,$AD440,'B-PorHerramienta'!$L$2:$L$2848,$AE440,'B-PorHerramienta'!$F$2:$F$2848,"&lt;&gt;")=0,"",ROUND(SUMIFS(INDEX('B-PorHerramienta'!$F$2:$I$2848,0,$AH$6),'B-PorHerramienta'!$A$2:$A$2848,W$8,'B-PorHerramienta'!$J$2:$J$2848,$AC440,'B-PorHerramienta'!$K$2:$K$2848,$AD440,'B-PorHerramienta'!$L$2:$L$2848,$AE440)*$AI$6,$AJ$6))</f>
        <v/>
      </c>
      <c r="X440" s="48" t="str">
        <f>IF(COUNTIFS('B-PorHerramienta'!$A$2:$A$2848,X$8,'B-PorHerramienta'!$J$2:$J$2848,$AC440,'B-PorHerramienta'!$K$2:$K$2848,$AD440,'B-PorHerramienta'!$L$2:$L$2848,$AE440,'B-PorHerramienta'!$F$2:$F$2848,"&lt;&gt;")=0,"",ROUND(SUMIFS(INDEX('B-PorHerramienta'!$F$2:$I$2848,0,$AH$6),'B-PorHerramienta'!$A$2:$A$2848,X$8,'B-PorHerramienta'!$J$2:$J$2848,$AC440,'B-PorHerramienta'!$K$2:$K$2848,$AD440,'B-PorHerramienta'!$L$2:$L$2848,$AE440)*$AI$6,$AJ$6))</f>
        <v/>
      </c>
      <c r="Y440" s="48" t="str">
        <f>IF(COUNTIFS('B-PorHerramienta'!$A$2:$A$2848,Y$8,'B-PorHerramienta'!$J$2:$J$2848,$AC440,'B-PorHerramienta'!$K$2:$K$2848,$AD440,'B-PorHerramienta'!$L$2:$L$2848,$AE440,'B-PorHerramienta'!$F$2:$F$2848,"&lt;&gt;")=0,"",ROUND(SUMIFS(INDEX('B-PorHerramienta'!$F$2:$I$2848,0,$AH$6),'B-PorHerramienta'!$A$2:$A$2848,Y$8,'B-PorHerramienta'!$J$2:$J$2848,$AC440,'B-PorHerramienta'!$K$2:$K$2848,$AD440,'B-PorHerramienta'!$L$2:$L$2848,$AE440)*$AI$6,$AJ$6))</f>
        <v/>
      </c>
      <c r="Z440" s="48" t="str">
        <f>IF(COUNTIFS('B-PorHerramienta'!$A$2:$A$2848,Z$8,'B-PorHerramienta'!$J$2:$J$2848,$AC440,'B-PorHerramienta'!$K$2:$K$2848,$AD440,'B-PorHerramienta'!$L$2:$L$2848,$AE440,'B-PorHerramienta'!$F$2:$F$2848,"&lt;&gt;")=0,"",ROUND(SUMIFS(INDEX('B-PorHerramienta'!$F$2:$I$2848,0,$AH$6),'B-PorHerramienta'!$A$2:$A$2848,Z$8,'B-PorHerramienta'!$J$2:$J$2848,$AC440,'B-PorHerramienta'!$K$2:$K$2848,$AD440,'B-PorHerramienta'!$L$2:$L$2848,$AE440)*$AI$6,$AJ$6))</f>
        <v/>
      </c>
      <c r="AA440" s="6"/>
      <c r="AB440" s="35">
        <v>2</v>
      </c>
      <c r="AC440" s="35" t="s">
        <v>1202</v>
      </c>
      <c r="AD440" s="35" t="s">
        <v>303</v>
      </c>
      <c r="AE440" s="35" t="s">
        <v>1728</v>
      </c>
      <c r="AF440" s="35"/>
      <c r="AG440" s="35"/>
      <c r="AH440" s="35"/>
      <c r="AI440" s="35"/>
      <c r="AJ440" s="35"/>
      <c r="AK440" s="35"/>
    </row>
    <row r="441" spans="1:37" ht="30" hidden="1" outlineLevel="2" collapsed="1" x14ac:dyDescent="0.25">
      <c r="A441" s="49" t="s">
        <v>2642</v>
      </c>
      <c r="B441" s="47" t="s">
        <v>2735</v>
      </c>
      <c r="C441" s="48" t="str">
        <f>IF(COUNTIFS('B-PorHerramienta'!$A$2:$A$2848,C$8,'B-PorHerramienta'!$J$2:$J$2848,$AC441,'B-PorHerramienta'!$K$2:$K$2848,$AD441,'B-PorHerramienta'!$L$2:$L$2848,$AE441,'B-PorHerramienta'!$F$2:$F$2848,"&lt;&gt;")=0,"",ROUND(SUMIFS(INDEX('B-PorHerramienta'!$F$2:$I$2848,0,$AH$6),'B-PorHerramienta'!$A$2:$A$2848,C$8,'B-PorHerramienta'!$J$2:$J$2848,$AC441,'B-PorHerramienta'!$K$2:$K$2848,$AD441,'B-PorHerramienta'!$L$2:$L$2848,$AE441)*$AI$6,$AJ$6))</f>
        <v/>
      </c>
      <c r="D441" s="48" t="str">
        <f>IF(COUNTIFS('B-PorHerramienta'!$A$2:$A$2848,D$8,'B-PorHerramienta'!$J$2:$J$2848,$AC441,'B-PorHerramienta'!$K$2:$K$2848,$AD441,'B-PorHerramienta'!$L$2:$L$2848,$AE441,'B-PorHerramienta'!$F$2:$F$2848,"&lt;&gt;")=0,"",ROUND(SUMIFS(INDEX('B-PorHerramienta'!$F$2:$I$2848,0,$AH$6),'B-PorHerramienta'!$A$2:$A$2848,D$8,'B-PorHerramienta'!$J$2:$J$2848,$AC441,'B-PorHerramienta'!$K$2:$K$2848,$AD441,'B-PorHerramienta'!$L$2:$L$2848,$AE441)*$AI$6,$AJ$6))</f>
        <v/>
      </c>
      <c r="E441" s="48" t="str">
        <f>IF(COUNTIFS('B-PorHerramienta'!$A$2:$A$2848,E$8,'B-PorHerramienta'!$J$2:$J$2848,$AC441,'B-PorHerramienta'!$K$2:$K$2848,$AD441,'B-PorHerramienta'!$L$2:$L$2848,$AE441,'B-PorHerramienta'!$F$2:$F$2848,"&lt;&gt;")=0,"",ROUND(SUMIFS(INDEX('B-PorHerramienta'!$F$2:$I$2848,0,$AH$6),'B-PorHerramienta'!$A$2:$A$2848,E$8,'B-PorHerramienta'!$J$2:$J$2848,$AC441,'B-PorHerramienta'!$K$2:$K$2848,$AD441,'B-PorHerramienta'!$L$2:$L$2848,$AE441)*$AI$6,$AJ$6))</f>
        <v/>
      </c>
      <c r="F441" s="48" t="str">
        <f>IF(COUNTIFS('B-PorHerramienta'!$A$2:$A$2848,F$8,'B-PorHerramienta'!$J$2:$J$2848,$AC441,'B-PorHerramienta'!$K$2:$K$2848,$AD441,'B-PorHerramienta'!$L$2:$L$2848,$AE441,'B-PorHerramienta'!$F$2:$F$2848,"&lt;&gt;")=0,"",ROUND(SUMIFS(INDEX('B-PorHerramienta'!$F$2:$I$2848,0,$AH$6),'B-PorHerramienta'!$A$2:$A$2848,F$8,'B-PorHerramienta'!$J$2:$J$2848,$AC441,'B-PorHerramienta'!$K$2:$K$2848,$AD441,'B-PorHerramienta'!$L$2:$L$2848,$AE441)*$AI$6,$AJ$6))</f>
        <v/>
      </c>
      <c r="G441" s="48" t="str">
        <f>IF(COUNTIFS('B-PorHerramienta'!$A$2:$A$2848,G$8,'B-PorHerramienta'!$J$2:$J$2848,$AC441,'B-PorHerramienta'!$K$2:$K$2848,$AD441,'B-PorHerramienta'!$L$2:$L$2848,$AE441,'B-PorHerramienta'!$F$2:$F$2848,"&lt;&gt;")=0,"",ROUND(SUMIFS(INDEX('B-PorHerramienta'!$F$2:$I$2848,0,$AH$6),'B-PorHerramienta'!$A$2:$A$2848,G$8,'B-PorHerramienta'!$J$2:$J$2848,$AC441,'B-PorHerramienta'!$K$2:$K$2848,$AD441,'B-PorHerramienta'!$L$2:$L$2848,$AE441)*$AI$6,$AJ$6))</f>
        <v/>
      </c>
      <c r="H441" s="48" t="str">
        <f>IF(COUNTIFS('B-PorHerramienta'!$A$2:$A$2848,H$8,'B-PorHerramienta'!$J$2:$J$2848,$AC441,'B-PorHerramienta'!$K$2:$K$2848,$AD441,'B-PorHerramienta'!$L$2:$L$2848,$AE441,'B-PorHerramienta'!$F$2:$F$2848,"&lt;&gt;")=0,"",ROUND(SUMIFS(INDEX('B-PorHerramienta'!$F$2:$I$2848,0,$AH$6),'B-PorHerramienta'!$A$2:$A$2848,H$8,'B-PorHerramienta'!$J$2:$J$2848,$AC441,'B-PorHerramienta'!$K$2:$K$2848,$AD441,'B-PorHerramienta'!$L$2:$L$2848,$AE441)*$AI$6,$AJ$6))</f>
        <v/>
      </c>
      <c r="I441" s="48" t="str">
        <f>IF(COUNTIFS('B-PorHerramienta'!$A$2:$A$2848,I$8,'B-PorHerramienta'!$J$2:$J$2848,$AC441,'B-PorHerramienta'!$K$2:$K$2848,$AD441,'B-PorHerramienta'!$L$2:$L$2848,$AE441,'B-PorHerramienta'!$F$2:$F$2848,"&lt;&gt;")=0,"",ROUND(SUMIFS(INDEX('B-PorHerramienta'!$F$2:$I$2848,0,$AH$6),'B-PorHerramienta'!$A$2:$A$2848,I$8,'B-PorHerramienta'!$J$2:$J$2848,$AC441,'B-PorHerramienta'!$K$2:$K$2848,$AD441,'B-PorHerramienta'!$L$2:$L$2848,$AE441)*$AI$6,$AJ$6))</f>
        <v/>
      </c>
      <c r="J441" s="48" t="str">
        <f>IF(COUNTIFS('B-PorHerramienta'!$A$2:$A$2848,J$8,'B-PorHerramienta'!$J$2:$J$2848,$AC441,'B-PorHerramienta'!$K$2:$K$2848,$AD441,'B-PorHerramienta'!$L$2:$L$2848,$AE441,'B-PorHerramienta'!$F$2:$F$2848,"&lt;&gt;")=0,"",ROUND(SUMIFS(INDEX('B-PorHerramienta'!$F$2:$I$2848,0,$AH$6),'B-PorHerramienta'!$A$2:$A$2848,J$8,'B-PorHerramienta'!$J$2:$J$2848,$AC441,'B-PorHerramienta'!$K$2:$K$2848,$AD441,'B-PorHerramienta'!$L$2:$L$2848,$AE441)*$AI$6,$AJ$6))</f>
        <v/>
      </c>
      <c r="K441" s="48">
        <f>IF(COUNTIFS('B-PorHerramienta'!$A$2:$A$2848,K$8,'B-PorHerramienta'!$J$2:$J$2848,$AC441,'B-PorHerramienta'!$K$2:$K$2848,$AD441,'B-PorHerramienta'!$L$2:$L$2848,$AE441,'B-PorHerramienta'!$F$2:$F$2848,"&lt;&gt;")=0,"",ROUND(SUMIFS(INDEX('B-PorHerramienta'!$F$2:$I$2848,0,$AH$6),'B-PorHerramienta'!$A$2:$A$2848,K$8,'B-PorHerramienta'!$J$2:$J$2848,$AC441,'B-PorHerramienta'!$K$2:$K$2848,$AD441,'B-PorHerramienta'!$L$2:$L$2848,$AE441)*$AI$6,$AJ$6))</f>
        <v>1.23E-2</v>
      </c>
      <c r="L441" s="48">
        <f>IF(COUNTIFS('B-PorHerramienta'!$A$2:$A$2848,L$8,'B-PorHerramienta'!$J$2:$J$2848,$AC441,'B-PorHerramienta'!$K$2:$K$2848,$AD441,'B-PorHerramienta'!$L$2:$L$2848,$AE441,'B-PorHerramienta'!$F$2:$F$2848,"&lt;&gt;")=0,"",ROUND(SUMIFS(INDEX('B-PorHerramienta'!$F$2:$I$2848,0,$AH$6),'B-PorHerramienta'!$A$2:$A$2848,L$8,'B-PorHerramienta'!$J$2:$J$2848,$AC441,'B-PorHerramienta'!$K$2:$K$2848,$AD441,'B-PorHerramienta'!$L$2:$L$2848,$AE441)*$AI$6,$AJ$6))</f>
        <v>1.12E-2</v>
      </c>
      <c r="M441" s="48">
        <f>IF(COUNTIFS('B-PorHerramienta'!$A$2:$A$2848,M$8,'B-PorHerramienta'!$J$2:$J$2848,$AC441,'B-PorHerramienta'!$K$2:$K$2848,$AD441,'B-PorHerramienta'!$L$2:$L$2848,$AE441,'B-PorHerramienta'!$F$2:$F$2848,"&lt;&gt;")=0,"",ROUND(SUMIFS(INDEX('B-PorHerramienta'!$F$2:$I$2848,0,$AH$6),'B-PorHerramienta'!$A$2:$A$2848,M$8,'B-PorHerramienta'!$J$2:$J$2848,$AC441,'B-PorHerramienta'!$K$2:$K$2848,$AD441,'B-PorHerramienta'!$L$2:$L$2848,$AE441)*$AI$6,$AJ$6))</f>
        <v>1.21E-2</v>
      </c>
      <c r="N441" s="48">
        <f>IF(COUNTIFS('B-PorHerramienta'!$A$2:$A$2848,N$8,'B-PorHerramienta'!$J$2:$J$2848,$AC441,'B-PorHerramienta'!$K$2:$K$2848,$AD441,'B-PorHerramienta'!$L$2:$L$2848,$AE441,'B-PorHerramienta'!$F$2:$F$2848,"&lt;&gt;")=0,"",ROUND(SUMIFS(INDEX('B-PorHerramienta'!$F$2:$I$2848,0,$AH$6),'B-PorHerramienta'!$A$2:$A$2848,N$8,'B-PorHerramienta'!$J$2:$J$2848,$AC441,'B-PorHerramienta'!$K$2:$K$2848,$AD441,'B-PorHerramienta'!$L$2:$L$2848,$AE441)*$AI$6,$AJ$6))</f>
        <v>1.32E-2</v>
      </c>
      <c r="O441" s="48" t="str">
        <f>IF(COUNTIFS('B-PorHerramienta'!$A$2:$A$2848,O$8,'B-PorHerramienta'!$J$2:$J$2848,$AC441,'B-PorHerramienta'!$K$2:$K$2848,$AD441,'B-PorHerramienta'!$L$2:$L$2848,$AE441,'B-PorHerramienta'!$F$2:$F$2848,"&lt;&gt;")=0,"",ROUND(SUMIFS(INDEX('B-PorHerramienta'!$F$2:$I$2848,0,$AH$6),'B-PorHerramienta'!$A$2:$A$2848,O$8,'B-PorHerramienta'!$J$2:$J$2848,$AC441,'B-PorHerramienta'!$K$2:$K$2848,$AD441,'B-PorHerramienta'!$L$2:$L$2848,$AE441)*$AI$6,$AJ$6))</f>
        <v/>
      </c>
      <c r="P441" s="48" t="str">
        <f>IF(COUNTIFS('B-PorHerramienta'!$A$2:$A$2848,P$8,'B-PorHerramienta'!$J$2:$J$2848,$AC441,'B-PorHerramienta'!$K$2:$K$2848,$AD441,'B-PorHerramienta'!$L$2:$L$2848,$AE441,'B-PorHerramienta'!$F$2:$F$2848,"&lt;&gt;")=0,"",ROUND(SUMIFS(INDEX('B-PorHerramienta'!$F$2:$I$2848,0,$AH$6),'B-PorHerramienta'!$A$2:$A$2848,P$8,'B-PorHerramienta'!$J$2:$J$2848,$AC441,'B-PorHerramienta'!$K$2:$K$2848,$AD441,'B-PorHerramienta'!$L$2:$L$2848,$AE441)*$AI$6,$AJ$6))</f>
        <v/>
      </c>
      <c r="Q441" s="48" t="str">
        <f>IF(COUNTIFS('B-PorHerramienta'!$A$2:$A$2848,Q$8,'B-PorHerramienta'!$J$2:$J$2848,$AC441,'B-PorHerramienta'!$K$2:$K$2848,$AD441,'B-PorHerramienta'!$L$2:$L$2848,$AE441,'B-PorHerramienta'!$F$2:$F$2848,"&lt;&gt;")=0,"",ROUND(SUMIFS(INDEX('B-PorHerramienta'!$F$2:$I$2848,0,$AH$6),'B-PorHerramienta'!$A$2:$A$2848,Q$8,'B-PorHerramienta'!$J$2:$J$2848,$AC441,'B-PorHerramienta'!$K$2:$K$2848,$AD441,'B-PorHerramienta'!$L$2:$L$2848,$AE441)*$AI$6,$AJ$6))</f>
        <v/>
      </c>
      <c r="R441" s="48" t="str">
        <f>IF(COUNTIFS('B-PorHerramienta'!$A$2:$A$2848,R$8,'B-PorHerramienta'!$J$2:$J$2848,$AC441,'B-PorHerramienta'!$K$2:$K$2848,$AD441,'B-PorHerramienta'!$L$2:$L$2848,$AE441,'B-PorHerramienta'!$F$2:$F$2848,"&lt;&gt;")=0,"",ROUND(SUMIFS(INDEX('B-PorHerramienta'!$F$2:$I$2848,0,$AH$6),'B-PorHerramienta'!$A$2:$A$2848,R$8,'B-PorHerramienta'!$J$2:$J$2848,$AC441,'B-PorHerramienta'!$K$2:$K$2848,$AD441,'B-PorHerramienta'!$L$2:$L$2848,$AE441)*$AI$6,$AJ$6))</f>
        <v/>
      </c>
      <c r="S441" s="48" t="str">
        <f>IF(COUNTIFS('B-PorHerramienta'!$A$2:$A$2848,S$8,'B-PorHerramienta'!$J$2:$J$2848,$AC441,'B-PorHerramienta'!$K$2:$K$2848,$AD441,'B-PorHerramienta'!$L$2:$L$2848,$AE441,'B-PorHerramienta'!$F$2:$F$2848,"&lt;&gt;")=0,"",ROUND(SUMIFS(INDEX('B-PorHerramienta'!$F$2:$I$2848,0,$AH$6),'B-PorHerramienta'!$A$2:$A$2848,S$8,'B-PorHerramienta'!$J$2:$J$2848,$AC441,'B-PorHerramienta'!$K$2:$K$2848,$AD441,'B-PorHerramienta'!$L$2:$L$2848,$AE441)*$AI$6,$AJ$6))</f>
        <v/>
      </c>
      <c r="T441" s="48" t="str">
        <f>IF(COUNTIFS('B-PorHerramienta'!$A$2:$A$2848,T$8,'B-PorHerramienta'!$J$2:$J$2848,$AC441,'B-PorHerramienta'!$K$2:$K$2848,$AD441,'B-PorHerramienta'!$L$2:$L$2848,$AE441,'B-PorHerramienta'!$F$2:$F$2848,"&lt;&gt;")=0,"",ROUND(SUMIFS(INDEX('B-PorHerramienta'!$F$2:$I$2848,0,$AH$6),'B-PorHerramienta'!$A$2:$A$2848,T$8,'B-PorHerramienta'!$J$2:$J$2848,$AC441,'B-PorHerramienta'!$K$2:$K$2848,$AD441,'B-PorHerramienta'!$L$2:$L$2848,$AE441)*$AI$6,$AJ$6))</f>
        <v/>
      </c>
      <c r="U441" s="48" t="str">
        <f>IF(COUNTIFS('B-PorHerramienta'!$A$2:$A$2848,U$8,'B-PorHerramienta'!$J$2:$J$2848,$AC441,'B-PorHerramienta'!$K$2:$K$2848,$AD441,'B-PorHerramienta'!$L$2:$L$2848,$AE441,'B-PorHerramienta'!$F$2:$F$2848,"&lt;&gt;")=0,"",ROUND(SUMIFS(INDEX('B-PorHerramienta'!$F$2:$I$2848,0,$AH$6),'B-PorHerramienta'!$A$2:$A$2848,U$8,'B-PorHerramienta'!$J$2:$J$2848,$AC441,'B-PorHerramienta'!$K$2:$K$2848,$AD441,'B-PorHerramienta'!$L$2:$L$2848,$AE441)*$AI$6,$AJ$6))</f>
        <v/>
      </c>
      <c r="V441" s="48" t="str">
        <f>IF(COUNTIFS('B-PorHerramienta'!$A$2:$A$2848,V$8,'B-PorHerramienta'!$J$2:$J$2848,$AC441,'B-PorHerramienta'!$K$2:$K$2848,$AD441,'B-PorHerramienta'!$L$2:$L$2848,$AE441,'B-PorHerramienta'!$F$2:$F$2848,"&lt;&gt;")=0,"",ROUND(SUMIFS(INDEX('B-PorHerramienta'!$F$2:$I$2848,0,$AH$6),'B-PorHerramienta'!$A$2:$A$2848,V$8,'B-PorHerramienta'!$J$2:$J$2848,$AC441,'B-PorHerramienta'!$K$2:$K$2848,$AD441,'B-PorHerramienta'!$L$2:$L$2848,$AE441)*$AI$6,$AJ$6))</f>
        <v/>
      </c>
      <c r="W441" s="48" t="str">
        <f>IF(COUNTIFS('B-PorHerramienta'!$A$2:$A$2848,W$8,'B-PorHerramienta'!$J$2:$J$2848,$AC441,'B-PorHerramienta'!$K$2:$K$2848,$AD441,'B-PorHerramienta'!$L$2:$L$2848,$AE441,'B-PorHerramienta'!$F$2:$F$2848,"&lt;&gt;")=0,"",ROUND(SUMIFS(INDEX('B-PorHerramienta'!$F$2:$I$2848,0,$AH$6),'B-PorHerramienta'!$A$2:$A$2848,W$8,'B-PorHerramienta'!$J$2:$J$2848,$AC441,'B-PorHerramienta'!$K$2:$K$2848,$AD441,'B-PorHerramienta'!$L$2:$L$2848,$AE441)*$AI$6,$AJ$6))</f>
        <v/>
      </c>
      <c r="X441" s="48" t="str">
        <f>IF(COUNTIFS('B-PorHerramienta'!$A$2:$A$2848,X$8,'B-PorHerramienta'!$J$2:$J$2848,$AC441,'B-PorHerramienta'!$K$2:$K$2848,$AD441,'B-PorHerramienta'!$L$2:$L$2848,$AE441,'B-PorHerramienta'!$F$2:$F$2848,"&lt;&gt;")=0,"",ROUND(SUMIFS(INDEX('B-PorHerramienta'!$F$2:$I$2848,0,$AH$6),'B-PorHerramienta'!$A$2:$A$2848,X$8,'B-PorHerramienta'!$J$2:$J$2848,$AC441,'B-PorHerramienta'!$K$2:$K$2848,$AD441,'B-PorHerramienta'!$L$2:$L$2848,$AE441)*$AI$6,$AJ$6))</f>
        <v/>
      </c>
      <c r="Y441" s="48" t="str">
        <f>IF(COUNTIFS('B-PorHerramienta'!$A$2:$A$2848,Y$8,'B-PorHerramienta'!$J$2:$J$2848,$AC441,'B-PorHerramienta'!$K$2:$K$2848,$AD441,'B-PorHerramienta'!$L$2:$L$2848,$AE441,'B-PorHerramienta'!$F$2:$F$2848,"&lt;&gt;")=0,"",ROUND(SUMIFS(INDEX('B-PorHerramienta'!$F$2:$I$2848,0,$AH$6),'B-PorHerramienta'!$A$2:$A$2848,Y$8,'B-PorHerramienta'!$J$2:$J$2848,$AC441,'B-PorHerramienta'!$K$2:$K$2848,$AD441,'B-PorHerramienta'!$L$2:$L$2848,$AE441)*$AI$6,$AJ$6))</f>
        <v/>
      </c>
      <c r="Z441" s="48" t="str">
        <f>IF(COUNTIFS('B-PorHerramienta'!$A$2:$A$2848,Z$8,'B-PorHerramienta'!$J$2:$J$2848,$AC441,'B-PorHerramienta'!$K$2:$K$2848,$AD441,'B-PorHerramienta'!$L$2:$L$2848,$AE441,'B-PorHerramienta'!$F$2:$F$2848,"&lt;&gt;")=0,"",ROUND(SUMIFS(INDEX('B-PorHerramienta'!$F$2:$I$2848,0,$AH$6),'B-PorHerramienta'!$A$2:$A$2848,Z$8,'B-PorHerramienta'!$J$2:$J$2848,$AC441,'B-PorHerramienta'!$K$2:$K$2848,$AD441,'B-PorHerramienta'!$L$2:$L$2848,$AE441)*$AI$6,$AJ$6))</f>
        <v/>
      </c>
      <c r="AA441" s="6"/>
      <c r="AB441" s="35">
        <v>2</v>
      </c>
      <c r="AC441" s="35" t="s">
        <v>1202</v>
      </c>
      <c r="AD441" s="35" t="s">
        <v>303</v>
      </c>
      <c r="AE441" s="35" t="s">
        <v>1729</v>
      </c>
      <c r="AF441" s="35"/>
      <c r="AG441" s="35"/>
      <c r="AH441" s="35"/>
      <c r="AI441" s="35"/>
      <c r="AJ441" s="35"/>
      <c r="AK441" s="35"/>
    </row>
    <row r="442" spans="1:37" ht="30" hidden="1" outlineLevel="2" collapsed="1" x14ac:dyDescent="0.25">
      <c r="A442" s="49" t="s">
        <v>2626</v>
      </c>
      <c r="B442" s="47" t="s">
        <v>2734</v>
      </c>
      <c r="C442" s="48" t="str">
        <f>IF(COUNTIFS('B-PorHerramienta'!$A$2:$A$2848,C$8,'B-PorHerramienta'!$J$2:$J$2848,$AC442,'B-PorHerramienta'!$K$2:$K$2848,$AD442,'B-PorHerramienta'!$L$2:$L$2848,$AE442,'B-PorHerramienta'!$F$2:$F$2848,"&lt;&gt;")=0,"",ROUND(SUMIFS(INDEX('B-PorHerramienta'!$F$2:$I$2848,0,$AH$6),'B-PorHerramienta'!$A$2:$A$2848,C$8,'B-PorHerramienta'!$J$2:$J$2848,$AC442,'B-PorHerramienta'!$K$2:$K$2848,$AD442,'B-PorHerramienta'!$L$2:$L$2848,$AE442)*$AI$6,$AJ$6))</f>
        <v/>
      </c>
      <c r="D442" s="48" t="str">
        <f>IF(COUNTIFS('B-PorHerramienta'!$A$2:$A$2848,D$8,'B-PorHerramienta'!$J$2:$J$2848,$AC442,'B-PorHerramienta'!$K$2:$K$2848,$AD442,'B-PorHerramienta'!$L$2:$L$2848,$AE442,'B-PorHerramienta'!$F$2:$F$2848,"&lt;&gt;")=0,"",ROUND(SUMIFS(INDEX('B-PorHerramienta'!$F$2:$I$2848,0,$AH$6),'B-PorHerramienta'!$A$2:$A$2848,D$8,'B-PorHerramienta'!$J$2:$J$2848,$AC442,'B-PorHerramienta'!$K$2:$K$2848,$AD442,'B-PorHerramienta'!$L$2:$L$2848,$AE442)*$AI$6,$AJ$6))</f>
        <v/>
      </c>
      <c r="E442" s="48" t="str">
        <f>IF(COUNTIFS('B-PorHerramienta'!$A$2:$A$2848,E$8,'B-PorHerramienta'!$J$2:$J$2848,$AC442,'B-PorHerramienta'!$K$2:$K$2848,$AD442,'B-PorHerramienta'!$L$2:$L$2848,$AE442,'B-PorHerramienta'!$F$2:$F$2848,"&lt;&gt;")=0,"",ROUND(SUMIFS(INDEX('B-PorHerramienta'!$F$2:$I$2848,0,$AH$6),'B-PorHerramienta'!$A$2:$A$2848,E$8,'B-PorHerramienta'!$J$2:$J$2848,$AC442,'B-PorHerramienta'!$K$2:$K$2848,$AD442,'B-PorHerramienta'!$L$2:$L$2848,$AE442)*$AI$6,$AJ$6))</f>
        <v/>
      </c>
      <c r="F442" s="48" t="str">
        <f>IF(COUNTIFS('B-PorHerramienta'!$A$2:$A$2848,F$8,'B-PorHerramienta'!$J$2:$J$2848,$AC442,'B-PorHerramienta'!$K$2:$K$2848,$AD442,'B-PorHerramienta'!$L$2:$L$2848,$AE442,'B-PorHerramienta'!$F$2:$F$2848,"&lt;&gt;")=0,"",ROUND(SUMIFS(INDEX('B-PorHerramienta'!$F$2:$I$2848,0,$AH$6),'B-PorHerramienta'!$A$2:$A$2848,F$8,'B-PorHerramienta'!$J$2:$J$2848,$AC442,'B-PorHerramienta'!$K$2:$K$2848,$AD442,'B-PorHerramienta'!$L$2:$L$2848,$AE442)*$AI$6,$AJ$6))</f>
        <v/>
      </c>
      <c r="G442" s="48" t="str">
        <f>IF(COUNTIFS('B-PorHerramienta'!$A$2:$A$2848,G$8,'B-PorHerramienta'!$J$2:$J$2848,$AC442,'B-PorHerramienta'!$K$2:$K$2848,$AD442,'B-PorHerramienta'!$L$2:$L$2848,$AE442,'B-PorHerramienta'!$F$2:$F$2848,"&lt;&gt;")=0,"",ROUND(SUMIFS(INDEX('B-PorHerramienta'!$F$2:$I$2848,0,$AH$6),'B-PorHerramienta'!$A$2:$A$2848,G$8,'B-PorHerramienta'!$J$2:$J$2848,$AC442,'B-PorHerramienta'!$K$2:$K$2848,$AD442,'B-PorHerramienta'!$L$2:$L$2848,$AE442)*$AI$6,$AJ$6))</f>
        <v/>
      </c>
      <c r="H442" s="48" t="str">
        <f>IF(COUNTIFS('B-PorHerramienta'!$A$2:$A$2848,H$8,'B-PorHerramienta'!$J$2:$J$2848,$AC442,'B-PorHerramienta'!$K$2:$K$2848,$AD442,'B-PorHerramienta'!$L$2:$L$2848,$AE442,'B-PorHerramienta'!$F$2:$F$2848,"&lt;&gt;")=0,"",ROUND(SUMIFS(INDEX('B-PorHerramienta'!$F$2:$I$2848,0,$AH$6),'B-PorHerramienta'!$A$2:$A$2848,H$8,'B-PorHerramienta'!$J$2:$J$2848,$AC442,'B-PorHerramienta'!$K$2:$K$2848,$AD442,'B-PorHerramienta'!$L$2:$L$2848,$AE442)*$AI$6,$AJ$6))</f>
        <v/>
      </c>
      <c r="I442" s="48" t="str">
        <f>IF(COUNTIFS('B-PorHerramienta'!$A$2:$A$2848,I$8,'B-PorHerramienta'!$J$2:$J$2848,$AC442,'B-PorHerramienta'!$K$2:$K$2848,$AD442,'B-PorHerramienta'!$L$2:$L$2848,$AE442,'B-PorHerramienta'!$F$2:$F$2848,"&lt;&gt;")=0,"",ROUND(SUMIFS(INDEX('B-PorHerramienta'!$F$2:$I$2848,0,$AH$6),'B-PorHerramienta'!$A$2:$A$2848,I$8,'B-PorHerramienta'!$J$2:$J$2848,$AC442,'B-PorHerramienta'!$K$2:$K$2848,$AD442,'B-PorHerramienta'!$L$2:$L$2848,$AE442)*$AI$6,$AJ$6))</f>
        <v/>
      </c>
      <c r="J442" s="48" t="str">
        <f>IF(COUNTIFS('B-PorHerramienta'!$A$2:$A$2848,J$8,'B-PorHerramienta'!$J$2:$J$2848,$AC442,'B-PorHerramienta'!$K$2:$K$2848,$AD442,'B-PorHerramienta'!$L$2:$L$2848,$AE442,'B-PorHerramienta'!$F$2:$F$2848,"&lt;&gt;")=0,"",ROUND(SUMIFS(INDEX('B-PorHerramienta'!$F$2:$I$2848,0,$AH$6),'B-PorHerramienta'!$A$2:$A$2848,J$8,'B-PorHerramienta'!$J$2:$J$2848,$AC442,'B-PorHerramienta'!$K$2:$K$2848,$AD442,'B-PorHerramienta'!$L$2:$L$2848,$AE442)*$AI$6,$AJ$6))</f>
        <v/>
      </c>
      <c r="K442" s="48">
        <f>IF(COUNTIFS('B-PorHerramienta'!$A$2:$A$2848,K$8,'B-PorHerramienta'!$J$2:$J$2848,$AC442,'B-PorHerramienta'!$K$2:$K$2848,$AD442,'B-PorHerramienta'!$L$2:$L$2848,$AE442,'B-PorHerramienta'!$F$2:$F$2848,"&lt;&gt;")=0,"",ROUND(SUMIFS(INDEX('B-PorHerramienta'!$F$2:$I$2848,0,$AH$6),'B-PorHerramienta'!$A$2:$A$2848,K$8,'B-PorHerramienta'!$J$2:$J$2848,$AC442,'B-PorHerramienta'!$K$2:$K$2848,$AD442,'B-PorHerramienta'!$L$2:$L$2848,$AE442)*$AI$6,$AJ$6))</f>
        <v>1.4E-3</v>
      </c>
      <c r="L442" s="48">
        <f>IF(COUNTIFS('B-PorHerramienta'!$A$2:$A$2848,L$8,'B-PorHerramienta'!$J$2:$J$2848,$AC442,'B-PorHerramienta'!$K$2:$K$2848,$AD442,'B-PorHerramienta'!$L$2:$L$2848,$AE442,'B-PorHerramienta'!$F$2:$F$2848,"&lt;&gt;")=0,"",ROUND(SUMIFS(INDEX('B-PorHerramienta'!$F$2:$I$2848,0,$AH$6),'B-PorHerramienta'!$A$2:$A$2848,L$8,'B-PorHerramienta'!$J$2:$J$2848,$AC442,'B-PorHerramienta'!$K$2:$K$2848,$AD442,'B-PorHerramienta'!$L$2:$L$2848,$AE442)*$AI$6,$AJ$6))</f>
        <v>2.2000000000000001E-3</v>
      </c>
      <c r="M442" s="48">
        <f>IF(COUNTIFS('B-PorHerramienta'!$A$2:$A$2848,M$8,'B-PorHerramienta'!$J$2:$J$2848,$AC442,'B-PorHerramienta'!$K$2:$K$2848,$AD442,'B-PorHerramienta'!$L$2:$L$2848,$AE442,'B-PorHerramienta'!$F$2:$F$2848,"&lt;&gt;")=0,"",ROUND(SUMIFS(INDEX('B-PorHerramienta'!$F$2:$I$2848,0,$AH$6),'B-PorHerramienta'!$A$2:$A$2848,M$8,'B-PorHerramienta'!$J$2:$J$2848,$AC442,'B-PorHerramienta'!$K$2:$K$2848,$AD442,'B-PorHerramienta'!$L$2:$L$2848,$AE442)*$AI$6,$AJ$6))</f>
        <v>2.2000000000000001E-3</v>
      </c>
      <c r="N442" s="48">
        <f>IF(COUNTIFS('B-PorHerramienta'!$A$2:$A$2848,N$8,'B-PorHerramienta'!$J$2:$J$2848,$AC442,'B-PorHerramienta'!$K$2:$K$2848,$AD442,'B-PorHerramienta'!$L$2:$L$2848,$AE442,'B-PorHerramienta'!$F$2:$F$2848,"&lt;&gt;")=0,"",ROUND(SUMIFS(INDEX('B-PorHerramienta'!$F$2:$I$2848,0,$AH$6),'B-PorHerramienta'!$A$2:$A$2848,N$8,'B-PorHerramienta'!$J$2:$J$2848,$AC442,'B-PorHerramienta'!$K$2:$K$2848,$AD442,'B-PorHerramienta'!$L$2:$L$2848,$AE442)*$AI$6,$AJ$6))</f>
        <v>2.3999999999999998E-3</v>
      </c>
      <c r="O442" s="48" t="str">
        <f>IF(COUNTIFS('B-PorHerramienta'!$A$2:$A$2848,O$8,'B-PorHerramienta'!$J$2:$J$2848,$AC442,'B-PorHerramienta'!$K$2:$K$2848,$AD442,'B-PorHerramienta'!$L$2:$L$2848,$AE442,'B-PorHerramienta'!$F$2:$F$2848,"&lt;&gt;")=0,"",ROUND(SUMIFS(INDEX('B-PorHerramienta'!$F$2:$I$2848,0,$AH$6),'B-PorHerramienta'!$A$2:$A$2848,O$8,'B-PorHerramienta'!$J$2:$J$2848,$AC442,'B-PorHerramienta'!$K$2:$K$2848,$AD442,'B-PorHerramienta'!$L$2:$L$2848,$AE442)*$AI$6,$AJ$6))</f>
        <v/>
      </c>
      <c r="P442" s="48" t="str">
        <f>IF(COUNTIFS('B-PorHerramienta'!$A$2:$A$2848,P$8,'B-PorHerramienta'!$J$2:$J$2848,$AC442,'B-PorHerramienta'!$K$2:$K$2848,$AD442,'B-PorHerramienta'!$L$2:$L$2848,$AE442,'B-PorHerramienta'!$F$2:$F$2848,"&lt;&gt;")=0,"",ROUND(SUMIFS(INDEX('B-PorHerramienta'!$F$2:$I$2848,0,$AH$6),'B-PorHerramienta'!$A$2:$A$2848,P$8,'B-PorHerramienta'!$J$2:$J$2848,$AC442,'B-PorHerramienta'!$K$2:$K$2848,$AD442,'B-PorHerramienta'!$L$2:$L$2848,$AE442)*$AI$6,$AJ$6))</f>
        <v/>
      </c>
      <c r="Q442" s="48" t="str">
        <f>IF(COUNTIFS('B-PorHerramienta'!$A$2:$A$2848,Q$8,'B-PorHerramienta'!$J$2:$J$2848,$AC442,'B-PorHerramienta'!$K$2:$K$2848,$AD442,'B-PorHerramienta'!$L$2:$L$2848,$AE442,'B-PorHerramienta'!$F$2:$F$2848,"&lt;&gt;")=0,"",ROUND(SUMIFS(INDEX('B-PorHerramienta'!$F$2:$I$2848,0,$AH$6),'B-PorHerramienta'!$A$2:$A$2848,Q$8,'B-PorHerramienta'!$J$2:$J$2848,$AC442,'B-PorHerramienta'!$K$2:$K$2848,$AD442,'B-PorHerramienta'!$L$2:$L$2848,$AE442)*$AI$6,$AJ$6))</f>
        <v/>
      </c>
      <c r="R442" s="48" t="str">
        <f>IF(COUNTIFS('B-PorHerramienta'!$A$2:$A$2848,R$8,'B-PorHerramienta'!$J$2:$J$2848,$AC442,'B-PorHerramienta'!$K$2:$K$2848,$AD442,'B-PorHerramienta'!$L$2:$L$2848,$AE442,'B-PorHerramienta'!$F$2:$F$2848,"&lt;&gt;")=0,"",ROUND(SUMIFS(INDEX('B-PorHerramienta'!$F$2:$I$2848,0,$AH$6),'B-PorHerramienta'!$A$2:$A$2848,R$8,'B-PorHerramienta'!$J$2:$J$2848,$AC442,'B-PorHerramienta'!$K$2:$K$2848,$AD442,'B-PorHerramienta'!$L$2:$L$2848,$AE442)*$AI$6,$AJ$6))</f>
        <v/>
      </c>
      <c r="S442" s="48" t="str">
        <f>IF(COUNTIFS('B-PorHerramienta'!$A$2:$A$2848,S$8,'B-PorHerramienta'!$J$2:$J$2848,$AC442,'B-PorHerramienta'!$K$2:$K$2848,$AD442,'B-PorHerramienta'!$L$2:$L$2848,$AE442,'B-PorHerramienta'!$F$2:$F$2848,"&lt;&gt;")=0,"",ROUND(SUMIFS(INDEX('B-PorHerramienta'!$F$2:$I$2848,0,$AH$6),'B-PorHerramienta'!$A$2:$A$2848,S$8,'B-PorHerramienta'!$J$2:$J$2848,$AC442,'B-PorHerramienta'!$K$2:$K$2848,$AD442,'B-PorHerramienta'!$L$2:$L$2848,$AE442)*$AI$6,$AJ$6))</f>
        <v/>
      </c>
      <c r="T442" s="48" t="str">
        <f>IF(COUNTIFS('B-PorHerramienta'!$A$2:$A$2848,T$8,'B-PorHerramienta'!$J$2:$J$2848,$AC442,'B-PorHerramienta'!$K$2:$K$2848,$AD442,'B-PorHerramienta'!$L$2:$L$2848,$AE442,'B-PorHerramienta'!$F$2:$F$2848,"&lt;&gt;")=0,"",ROUND(SUMIFS(INDEX('B-PorHerramienta'!$F$2:$I$2848,0,$AH$6),'B-PorHerramienta'!$A$2:$A$2848,T$8,'B-PorHerramienta'!$J$2:$J$2848,$AC442,'B-PorHerramienta'!$K$2:$K$2848,$AD442,'B-PorHerramienta'!$L$2:$L$2848,$AE442)*$AI$6,$AJ$6))</f>
        <v/>
      </c>
      <c r="U442" s="48" t="str">
        <f>IF(COUNTIFS('B-PorHerramienta'!$A$2:$A$2848,U$8,'B-PorHerramienta'!$J$2:$J$2848,$AC442,'B-PorHerramienta'!$K$2:$K$2848,$AD442,'B-PorHerramienta'!$L$2:$L$2848,$AE442,'B-PorHerramienta'!$F$2:$F$2848,"&lt;&gt;")=0,"",ROUND(SUMIFS(INDEX('B-PorHerramienta'!$F$2:$I$2848,0,$AH$6),'B-PorHerramienta'!$A$2:$A$2848,U$8,'B-PorHerramienta'!$J$2:$J$2848,$AC442,'B-PorHerramienta'!$K$2:$K$2848,$AD442,'B-PorHerramienta'!$L$2:$L$2848,$AE442)*$AI$6,$AJ$6))</f>
        <v/>
      </c>
      <c r="V442" s="48" t="str">
        <f>IF(COUNTIFS('B-PorHerramienta'!$A$2:$A$2848,V$8,'B-PorHerramienta'!$J$2:$J$2848,$AC442,'B-PorHerramienta'!$K$2:$K$2848,$AD442,'B-PorHerramienta'!$L$2:$L$2848,$AE442,'B-PorHerramienta'!$F$2:$F$2848,"&lt;&gt;")=0,"",ROUND(SUMIFS(INDEX('B-PorHerramienta'!$F$2:$I$2848,0,$AH$6),'B-PorHerramienta'!$A$2:$A$2848,V$8,'B-PorHerramienta'!$J$2:$J$2848,$AC442,'B-PorHerramienta'!$K$2:$K$2848,$AD442,'B-PorHerramienta'!$L$2:$L$2848,$AE442)*$AI$6,$AJ$6))</f>
        <v/>
      </c>
      <c r="W442" s="48" t="str">
        <f>IF(COUNTIFS('B-PorHerramienta'!$A$2:$A$2848,W$8,'B-PorHerramienta'!$J$2:$J$2848,$AC442,'B-PorHerramienta'!$K$2:$K$2848,$AD442,'B-PorHerramienta'!$L$2:$L$2848,$AE442,'B-PorHerramienta'!$F$2:$F$2848,"&lt;&gt;")=0,"",ROUND(SUMIFS(INDEX('B-PorHerramienta'!$F$2:$I$2848,0,$AH$6),'B-PorHerramienta'!$A$2:$A$2848,W$8,'B-PorHerramienta'!$J$2:$J$2848,$AC442,'B-PorHerramienta'!$K$2:$K$2848,$AD442,'B-PorHerramienta'!$L$2:$L$2848,$AE442)*$AI$6,$AJ$6))</f>
        <v/>
      </c>
      <c r="X442" s="48" t="str">
        <f>IF(COUNTIFS('B-PorHerramienta'!$A$2:$A$2848,X$8,'B-PorHerramienta'!$J$2:$J$2848,$AC442,'B-PorHerramienta'!$K$2:$K$2848,$AD442,'B-PorHerramienta'!$L$2:$L$2848,$AE442,'B-PorHerramienta'!$F$2:$F$2848,"&lt;&gt;")=0,"",ROUND(SUMIFS(INDEX('B-PorHerramienta'!$F$2:$I$2848,0,$AH$6),'B-PorHerramienta'!$A$2:$A$2848,X$8,'B-PorHerramienta'!$J$2:$J$2848,$AC442,'B-PorHerramienta'!$K$2:$K$2848,$AD442,'B-PorHerramienta'!$L$2:$L$2848,$AE442)*$AI$6,$AJ$6))</f>
        <v/>
      </c>
      <c r="Y442" s="48" t="str">
        <f>IF(COUNTIFS('B-PorHerramienta'!$A$2:$A$2848,Y$8,'B-PorHerramienta'!$J$2:$J$2848,$AC442,'B-PorHerramienta'!$K$2:$K$2848,$AD442,'B-PorHerramienta'!$L$2:$L$2848,$AE442,'B-PorHerramienta'!$F$2:$F$2848,"&lt;&gt;")=0,"",ROUND(SUMIFS(INDEX('B-PorHerramienta'!$F$2:$I$2848,0,$AH$6),'B-PorHerramienta'!$A$2:$A$2848,Y$8,'B-PorHerramienta'!$J$2:$J$2848,$AC442,'B-PorHerramienta'!$K$2:$K$2848,$AD442,'B-PorHerramienta'!$L$2:$L$2848,$AE442)*$AI$6,$AJ$6))</f>
        <v/>
      </c>
      <c r="Z442" s="48" t="str">
        <f>IF(COUNTIFS('B-PorHerramienta'!$A$2:$A$2848,Z$8,'B-PorHerramienta'!$J$2:$J$2848,$AC442,'B-PorHerramienta'!$K$2:$K$2848,$AD442,'B-PorHerramienta'!$L$2:$L$2848,$AE442,'B-PorHerramienta'!$F$2:$F$2848,"&lt;&gt;")=0,"",ROUND(SUMIFS(INDEX('B-PorHerramienta'!$F$2:$I$2848,0,$AH$6),'B-PorHerramienta'!$A$2:$A$2848,Z$8,'B-PorHerramienta'!$J$2:$J$2848,$AC442,'B-PorHerramienta'!$K$2:$K$2848,$AD442,'B-PorHerramienta'!$L$2:$L$2848,$AE442)*$AI$6,$AJ$6))</f>
        <v/>
      </c>
      <c r="AA442" s="6"/>
      <c r="AB442" s="35">
        <v>2</v>
      </c>
      <c r="AC442" s="35" t="s">
        <v>1202</v>
      </c>
      <c r="AD442" s="35" t="s">
        <v>303</v>
      </c>
      <c r="AE442" s="35" t="s">
        <v>1730</v>
      </c>
      <c r="AF442" s="35"/>
      <c r="AG442" s="35"/>
      <c r="AH442" s="35"/>
      <c r="AI442" s="35"/>
      <c r="AJ442" s="35"/>
      <c r="AK442" s="35"/>
    </row>
    <row r="443" spans="1:37" ht="30" hidden="1" outlineLevel="2" collapsed="1" x14ac:dyDescent="0.25">
      <c r="A443" s="49" t="s">
        <v>2637</v>
      </c>
      <c r="B443" s="47" t="s">
        <v>627</v>
      </c>
      <c r="C443" s="48" t="str">
        <f>IF(COUNTIFS('B-PorHerramienta'!$A$2:$A$2848,C$8,'B-PorHerramienta'!$J$2:$J$2848,$AC443,'B-PorHerramienta'!$K$2:$K$2848,$AD443,'B-PorHerramienta'!$L$2:$L$2848,$AE443,'B-PorHerramienta'!$F$2:$F$2848,"&lt;&gt;")=0,"",ROUND(SUMIFS(INDEX('B-PorHerramienta'!$F$2:$I$2848,0,$AH$6),'B-PorHerramienta'!$A$2:$A$2848,C$8,'B-PorHerramienta'!$J$2:$J$2848,$AC443,'B-PorHerramienta'!$K$2:$K$2848,$AD443,'B-PorHerramienta'!$L$2:$L$2848,$AE443)*$AI$6,$AJ$6))</f>
        <v/>
      </c>
      <c r="D443" s="48" t="str">
        <f>IF(COUNTIFS('B-PorHerramienta'!$A$2:$A$2848,D$8,'B-PorHerramienta'!$J$2:$J$2848,$AC443,'B-PorHerramienta'!$K$2:$K$2848,$AD443,'B-PorHerramienta'!$L$2:$L$2848,$AE443,'B-PorHerramienta'!$F$2:$F$2848,"&lt;&gt;")=0,"",ROUND(SUMIFS(INDEX('B-PorHerramienta'!$F$2:$I$2848,0,$AH$6),'B-PorHerramienta'!$A$2:$A$2848,D$8,'B-PorHerramienta'!$J$2:$J$2848,$AC443,'B-PorHerramienta'!$K$2:$K$2848,$AD443,'B-PorHerramienta'!$L$2:$L$2848,$AE443)*$AI$6,$AJ$6))</f>
        <v/>
      </c>
      <c r="E443" s="48" t="str">
        <f>IF(COUNTIFS('B-PorHerramienta'!$A$2:$A$2848,E$8,'B-PorHerramienta'!$J$2:$J$2848,$AC443,'B-PorHerramienta'!$K$2:$K$2848,$AD443,'B-PorHerramienta'!$L$2:$L$2848,$AE443,'B-PorHerramienta'!$F$2:$F$2848,"&lt;&gt;")=0,"",ROUND(SUMIFS(INDEX('B-PorHerramienta'!$F$2:$I$2848,0,$AH$6),'B-PorHerramienta'!$A$2:$A$2848,E$8,'B-PorHerramienta'!$J$2:$J$2848,$AC443,'B-PorHerramienta'!$K$2:$K$2848,$AD443,'B-PorHerramienta'!$L$2:$L$2848,$AE443)*$AI$6,$AJ$6))</f>
        <v/>
      </c>
      <c r="F443" s="48" t="str">
        <f>IF(COUNTIFS('B-PorHerramienta'!$A$2:$A$2848,F$8,'B-PorHerramienta'!$J$2:$J$2848,$AC443,'B-PorHerramienta'!$K$2:$K$2848,$AD443,'B-PorHerramienta'!$L$2:$L$2848,$AE443,'B-PorHerramienta'!$F$2:$F$2848,"&lt;&gt;")=0,"",ROUND(SUMIFS(INDEX('B-PorHerramienta'!$F$2:$I$2848,0,$AH$6),'B-PorHerramienta'!$A$2:$A$2848,F$8,'B-PorHerramienta'!$J$2:$J$2848,$AC443,'B-PorHerramienta'!$K$2:$K$2848,$AD443,'B-PorHerramienta'!$L$2:$L$2848,$AE443)*$AI$6,$AJ$6))</f>
        <v/>
      </c>
      <c r="G443" s="48" t="str">
        <f>IF(COUNTIFS('B-PorHerramienta'!$A$2:$A$2848,G$8,'B-PorHerramienta'!$J$2:$J$2848,$AC443,'B-PorHerramienta'!$K$2:$K$2848,$AD443,'B-PorHerramienta'!$L$2:$L$2848,$AE443,'B-PorHerramienta'!$F$2:$F$2848,"&lt;&gt;")=0,"",ROUND(SUMIFS(INDEX('B-PorHerramienta'!$F$2:$I$2848,0,$AH$6),'B-PorHerramienta'!$A$2:$A$2848,G$8,'B-PorHerramienta'!$J$2:$J$2848,$AC443,'B-PorHerramienta'!$K$2:$K$2848,$AD443,'B-PorHerramienta'!$L$2:$L$2848,$AE443)*$AI$6,$AJ$6))</f>
        <v/>
      </c>
      <c r="H443" s="48" t="str">
        <f>IF(COUNTIFS('B-PorHerramienta'!$A$2:$A$2848,H$8,'B-PorHerramienta'!$J$2:$J$2848,$AC443,'B-PorHerramienta'!$K$2:$K$2848,$AD443,'B-PorHerramienta'!$L$2:$L$2848,$AE443,'B-PorHerramienta'!$F$2:$F$2848,"&lt;&gt;")=0,"",ROUND(SUMIFS(INDEX('B-PorHerramienta'!$F$2:$I$2848,0,$AH$6),'B-PorHerramienta'!$A$2:$A$2848,H$8,'B-PorHerramienta'!$J$2:$J$2848,$AC443,'B-PorHerramienta'!$K$2:$K$2848,$AD443,'B-PorHerramienta'!$L$2:$L$2848,$AE443)*$AI$6,$AJ$6))</f>
        <v/>
      </c>
      <c r="I443" s="48" t="str">
        <f>IF(COUNTIFS('B-PorHerramienta'!$A$2:$A$2848,I$8,'B-PorHerramienta'!$J$2:$J$2848,$AC443,'B-PorHerramienta'!$K$2:$K$2848,$AD443,'B-PorHerramienta'!$L$2:$L$2848,$AE443,'B-PorHerramienta'!$F$2:$F$2848,"&lt;&gt;")=0,"",ROUND(SUMIFS(INDEX('B-PorHerramienta'!$F$2:$I$2848,0,$AH$6),'B-PorHerramienta'!$A$2:$A$2848,I$8,'B-PorHerramienta'!$J$2:$J$2848,$AC443,'B-PorHerramienta'!$K$2:$K$2848,$AD443,'B-PorHerramienta'!$L$2:$L$2848,$AE443)*$AI$6,$AJ$6))</f>
        <v/>
      </c>
      <c r="J443" s="48" t="str">
        <f>IF(COUNTIFS('B-PorHerramienta'!$A$2:$A$2848,J$8,'B-PorHerramienta'!$J$2:$J$2848,$AC443,'B-PorHerramienta'!$K$2:$K$2848,$AD443,'B-PorHerramienta'!$L$2:$L$2848,$AE443,'B-PorHerramienta'!$F$2:$F$2848,"&lt;&gt;")=0,"",ROUND(SUMIFS(INDEX('B-PorHerramienta'!$F$2:$I$2848,0,$AH$6),'B-PorHerramienta'!$A$2:$A$2848,J$8,'B-PorHerramienta'!$J$2:$J$2848,$AC443,'B-PorHerramienta'!$K$2:$K$2848,$AD443,'B-PorHerramienta'!$L$2:$L$2848,$AE443)*$AI$6,$AJ$6))</f>
        <v/>
      </c>
      <c r="K443" s="48">
        <f>IF(COUNTIFS('B-PorHerramienta'!$A$2:$A$2848,K$8,'B-PorHerramienta'!$J$2:$J$2848,$AC443,'B-PorHerramienta'!$K$2:$K$2848,$AD443,'B-PorHerramienta'!$L$2:$L$2848,$AE443,'B-PorHerramienta'!$F$2:$F$2848,"&lt;&gt;")=0,"",ROUND(SUMIFS(INDEX('B-PorHerramienta'!$F$2:$I$2848,0,$AH$6),'B-PorHerramienta'!$A$2:$A$2848,K$8,'B-PorHerramienta'!$J$2:$J$2848,$AC443,'B-PorHerramienta'!$K$2:$K$2848,$AD443,'B-PorHerramienta'!$L$2:$L$2848,$AE443)*$AI$6,$AJ$6))</f>
        <v>1.4E-3</v>
      </c>
      <c r="L443" s="48" t="str">
        <f>IF(COUNTIFS('B-PorHerramienta'!$A$2:$A$2848,L$8,'B-PorHerramienta'!$J$2:$J$2848,$AC443,'B-PorHerramienta'!$K$2:$K$2848,$AD443,'B-PorHerramienta'!$L$2:$L$2848,$AE443,'B-PorHerramienta'!$F$2:$F$2848,"&lt;&gt;")=0,"",ROUND(SUMIFS(INDEX('B-PorHerramienta'!$F$2:$I$2848,0,$AH$6),'B-PorHerramienta'!$A$2:$A$2848,L$8,'B-PorHerramienta'!$J$2:$J$2848,$AC443,'B-PorHerramienta'!$K$2:$K$2848,$AD443,'B-PorHerramienta'!$L$2:$L$2848,$AE443)*$AI$6,$AJ$6))</f>
        <v/>
      </c>
      <c r="M443" s="48" t="str">
        <f>IF(COUNTIFS('B-PorHerramienta'!$A$2:$A$2848,M$8,'B-PorHerramienta'!$J$2:$J$2848,$AC443,'B-PorHerramienta'!$K$2:$K$2848,$AD443,'B-PorHerramienta'!$L$2:$L$2848,$AE443,'B-PorHerramienta'!$F$2:$F$2848,"&lt;&gt;")=0,"",ROUND(SUMIFS(INDEX('B-PorHerramienta'!$F$2:$I$2848,0,$AH$6),'B-PorHerramienta'!$A$2:$A$2848,M$8,'B-PorHerramienta'!$J$2:$J$2848,$AC443,'B-PorHerramienta'!$K$2:$K$2848,$AD443,'B-PorHerramienta'!$L$2:$L$2848,$AE443)*$AI$6,$AJ$6))</f>
        <v/>
      </c>
      <c r="N443" s="48" t="str">
        <f>IF(COUNTIFS('B-PorHerramienta'!$A$2:$A$2848,N$8,'B-PorHerramienta'!$J$2:$J$2848,$AC443,'B-PorHerramienta'!$K$2:$K$2848,$AD443,'B-PorHerramienta'!$L$2:$L$2848,$AE443,'B-PorHerramienta'!$F$2:$F$2848,"&lt;&gt;")=0,"",ROUND(SUMIFS(INDEX('B-PorHerramienta'!$F$2:$I$2848,0,$AH$6),'B-PorHerramienta'!$A$2:$A$2848,N$8,'B-PorHerramienta'!$J$2:$J$2848,$AC443,'B-PorHerramienta'!$K$2:$K$2848,$AD443,'B-PorHerramienta'!$L$2:$L$2848,$AE443)*$AI$6,$AJ$6))</f>
        <v/>
      </c>
      <c r="O443" s="48" t="str">
        <f>IF(COUNTIFS('B-PorHerramienta'!$A$2:$A$2848,O$8,'B-PorHerramienta'!$J$2:$J$2848,$AC443,'B-PorHerramienta'!$K$2:$K$2848,$AD443,'B-PorHerramienta'!$L$2:$L$2848,$AE443,'B-PorHerramienta'!$F$2:$F$2848,"&lt;&gt;")=0,"",ROUND(SUMIFS(INDEX('B-PorHerramienta'!$F$2:$I$2848,0,$AH$6),'B-PorHerramienta'!$A$2:$A$2848,O$8,'B-PorHerramienta'!$J$2:$J$2848,$AC443,'B-PorHerramienta'!$K$2:$K$2848,$AD443,'B-PorHerramienta'!$L$2:$L$2848,$AE443)*$AI$6,$AJ$6))</f>
        <v/>
      </c>
      <c r="P443" s="48" t="str">
        <f>IF(COUNTIFS('B-PorHerramienta'!$A$2:$A$2848,P$8,'B-PorHerramienta'!$J$2:$J$2848,$AC443,'B-PorHerramienta'!$K$2:$K$2848,$AD443,'B-PorHerramienta'!$L$2:$L$2848,$AE443,'B-PorHerramienta'!$F$2:$F$2848,"&lt;&gt;")=0,"",ROUND(SUMIFS(INDEX('B-PorHerramienta'!$F$2:$I$2848,0,$AH$6),'B-PorHerramienta'!$A$2:$A$2848,P$8,'B-PorHerramienta'!$J$2:$J$2848,$AC443,'B-PorHerramienta'!$K$2:$K$2848,$AD443,'B-PorHerramienta'!$L$2:$L$2848,$AE443)*$AI$6,$AJ$6))</f>
        <v/>
      </c>
      <c r="Q443" s="48" t="str">
        <f>IF(COUNTIFS('B-PorHerramienta'!$A$2:$A$2848,Q$8,'B-PorHerramienta'!$J$2:$J$2848,$AC443,'B-PorHerramienta'!$K$2:$K$2848,$AD443,'B-PorHerramienta'!$L$2:$L$2848,$AE443,'B-PorHerramienta'!$F$2:$F$2848,"&lt;&gt;")=0,"",ROUND(SUMIFS(INDEX('B-PorHerramienta'!$F$2:$I$2848,0,$AH$6),'B-PorHerramienta'!$A$2:$A$2848,Q$8,'B-PorHerramienta'!$J$2:$J$2848,$AC443,'B-PorHerramienta'!$K$2:$K$2848,$AD443,'B-PorHerramienta'!$L$2:$L$2848,$AE443)*$AI$6,$AJ$6))</f>
        <v/>
      </c>
      <c r="R443" s="48" t="str">
        <f>IF(COUNTIFS('B-PorHerramienta'!$A$2:$A$2848,R$8,'B-PorHerramienta'!$J$2:$J$2848,$AC443,'B-PorHerramienta'!$K$2:$K$2848,$AD443,'B-PorHerramienta'!$L$2:$L$2848,$AE443,'B-PorHerramienta'!$F$2:$F$2848,"&lt;&gt;")=0,"",ROUND(SUMIFS(INDEX('B-PorHerramienta'!$F$2:$I$2848,0,$AH$6),'B-PorHerramienta'!$A$2:$A$2848,R$8,'B-PorHerramienta'!$J$2:$J$2848,$AC443,'B-PorHerramienta'!$K$2:$K$2848,$AD443,'B-PorHerramienta'!$L$2:$L$2848,$AE443)*$AI$6,$AJ$6))</f>
        <v/>
      </c>
      <c r="S443" s="48" t="str">
        <f>IF(COUNTIFS('B-PorHerramienta'!$A$2:$A$2848,S$8,'B-PorHerramienta'!$J$2:$J$2848,$AC443,'B-PorHerramienta'!$K$2:$K$2848,$AD443,'B-PorHerramienta'!$L$2:$L$2848,$AE443,'B-PorHerramienta'!$F$2:$F$2848,"&lt;&gt;")=0,"",ROUND(SUMIFS(INDEX('B-PorHerramienta'!$F$2:$I$2848,0,$AH$6),'B-PorHerramienta'!$A$2:$A$2848,S$8,'B-PorHerramienta'!$J$2:$J$2848,$AC443,'B-PorHerramienta'!$K$2:$K$2848,$AD443,'B-PorHerramienta'!$L$2:$L$2848,$AE443)*$AI$6,$AJ$6))</f>
        <v/>
      </c>
      <c r="T443" s="48" t="str">
        <f>IF(COUNTIFS('B-PorHerramienta'!$A$2:$A$2848,T$8,'B-PorHerramienta'!$J$2:$J$2848,$AC443,'B-PorHerramienta'!$K$2:$K$2848,$AD443,'B-PorHerramienta'!$L$2:$L$2848,$AE443,'B-PorHerramienta'!$F$2:$F$2848,"&lt;&gt;")=0,"",ROUND(SUMIFS(INDEX('B-PorHerramienta'!$F$2:$I$2848,0,$AH$6),'B-PorHerramienta'!$A$2:$A$2848,T$8,'B-PorHerramienta'!$J$2:$J$2848,$AC443,'B-PorHerramienta'!$K$2:$K$2848,$AD443,'B-PorHerramienta'!$L$2:$L$2848,$AE443)*$AI$6,$AJ$6))</f>
        <v/>
      </c>
      <c r="U443" s="48" t="str">
        <f>IF(COUNTIFS('B-PorHerramienta'!$A$2:$A$2848,U$8,'B-PorHerramienta'!$J$2:$J$2848,$AC443,'B-PorHerramienta'!$K$2:$K$2848,$AD443,'B-PorHerramienta'!$L$2:$L$2848,$AE443,'B-PorHerramienta'!$F$2:$F$2848,"&lt;&gt;")=0,"",ROUND(SUMIFS(INDEX('B-PorHerramienta'!$F$2:$I$2848,0,$AH$6),'B-PorHerramienta'!$A$2:$A$2848,U$8,'B-PorHerramienta'!$J$2:$J$2848,$AC443,'B-PorHerramienta'!$K$2:$K$2848,$AD443,'B-PorHerramienta'!$L$2:$L$2848,$AE443)*$AI$6,$AJ$6))</f>
        <v/>
      </c>
      <c r="V443" s="48" t="str">
        <f>IF(COUNTIFS('B-PorHerramienta'!$A$2:$A$2848,V$8,'B-PorHerramienta'!$J$2:$J$2848,$AC443,'B-PorHerramienta'!$K$2:$K$2848,$AD443,'B-PorHerramienta'!$L$2:$L$2848,$AE443,'B-PorHerramienta'!$F$2:$F$2848,"&lt;&gt;")=0,"",ROUND(SUMIFS(INDEX('B-PorHerramienta'!$F$2:$I$2848,0,$AH$6),'B-PorHerramienta'!$A$2:$A$2848,V$8,'B-PorHerramienta'!$J$2:$J$2848,$AC443,'B-PorHerramienta'!$K$2:$K$2848,$AD443,'B-PorHerramienta'!$L$2:$L$2848,$AE443)*$AI$6,$AJ$6))</f>
        <v/>
      </c>
      <c r="W443" s="48" t="str">
        <f>IF(COUNTIFS('B-PorHerramienta'!$A$2:$A$2848,W$8,'B-PorHerramienta'!$J$2:$J$2848,$AC443,'B-PorHerramienta'!$K$2:$K$2848,$AD443,'B-PorHerramienta'!$L$2:$L$2848,$AE443,'B-PorHerramienta'!$F$2:$F$2848,"&lt;&gt;")=0,"",ROUND(SUMIFS(INDEX('B-PorHerramienta'!$F$2:$I$2848,0,$AH$6),'B-PorHerramienta'!$A$2:$A$2848,W$8,'B-PorHerramienta'!$J$2:$J$2848,$AC443,'B-PorHerramienta'!$K$2:$K$2848,$AD443,'B-PorHerramienta'!$L$2:$L$2848,$AE443)*$AI$6,$AJ$6))</f>
        <v/>
      </c>
      <c r="X443" s="48" t="str">
        <f>IF(COUNTIFS('B-PorHerramienta'!$A$2:$A$2848,X$8,'B-PorHerramienta'!$J$2:$J$2848,$AC443,'B-PorHerramienta'!$K$2:$K$2848,$AD443,'B-PorHerramienta'!$L$2:$L$2848,$AE443,'B-PorHerramienta'!$F$2:$F$2848,"&lt;&gt;")=0,"",ROUND(SUMIFS(INDEX('B-PorHerramienta'!$F$2:$I$2848,0,$AH$6),'B-PorHerramienta'!$A$2:$A$2848,X$8,'B-PorHerramienta'!$J$2:$J$2848,$AC443,'B-PorHerramienta'!$K$2:$K$2848,$AD443,'B-PorHerramienta'!$L$2:$L$2848,$AE443)*$AI$6,$AJ$6))</f>
        <v/>
      </c>
      <c r="Y443" s="48" t="str">
        <f>IF(COUNTIFS('B-PorHerramienta'!$A$2:$A$2848,Y$8,'B-PorHerramienta'!$J$2:$J$2848,$AC443,'B-PorHerramienta'!$K$2:$K$2848,$AD443,'B-PorHerramienta'!$L$2:$L$2848,$AE443,'B-PorHerramienta'!$F$2:$F$2848,"&lt;&gt;")=0,"",ROUND(SUMIFS(INDEX('B-PorHerramienta'!$F$2:$I$2848,0,$AH$6),'B-PorHerramienta'!$A$2:$A$2848,Y$8,'B-PorHerramienta'!$J$2:$J$2848,$AC443,'B-PorHerramienta'!$K$2:$K$2848,$AD443,'B-PorHerramienta'!$L$2:$L$2848,$AE443)*$AI$6,$AJ$6))</f>
        <v/>
      </c>
      <c r="Z443" s="48" t="str">
        <f>IF(COUNTIFS('B-PorHerramienta'!$A$2:$A$2848,Z$8,'B-PorHerramienta'!$J$2:$J$2848,$AC443,'B-PorHerramienta'!$K$2:$K$2848,$AD443,'B-PorHerramienta'!$L$2:$L$2848,$AE443,'B-PorHerramienta'!$F$2:$F$2848,"&lt;&gt;")=0,"",ROUND(SUMIFS(INDEX('B-PorHerramienta'!$F$2:$I$2848,0,$AH$6),'B-PorHerramienta'!$A$2:$A$2848,Z$8,'B-PorHerramienta'!$J$2:$J$2848,$AC443,'B-PorHerramienta'!$K$2:$K$2848,$AD443,'B-PorHerramienta'!$L$2:$L$2848,$AE443)*$AI$6,$AJ$6))</f>
        <v/>
      </c>
      <c r="AA443" s="6"/>
      <c r="AB443" s="35">
        <v>2</v>
      </c>
      <c r="AC443" s="35" t="s">
        <v>1202</v>
      </c>
      <c r="AD443" s="35" t="s">
        <v>303</v>
      </c>
      <c r="AE443" s="35" t="s">
        <v>1731</v>
      </c>
      <c r="AF443" s="35"/>
      <c r="AG443" s="35"/>
      <c r="AH443" s="35"/>
      <c r="AI443" s="35"/>
      <c r="AJ443" s="35"/>
      <c r="AK443" s="35"/>
    </row>
    <row r="444" spans="1:37" ht="30" hidden="1" outlineLevel="2" collapsed="1" x14ac:dyDescent="0.25">
      <c r="A444" s="49" t="s">
        <v>2733</v>
      </c>
      <c r="B444" s="47" t="s">
        <v>2732</v>
      </c>
      <c r="C444" s="48" t="str">
        <f>IF(COUNTIFS('B-PorHerramienta'!$A$2:$A$2848,C$8,'B-PorHerramienta'!$J$2:$J$2848,$AC444,'B-PorHerramienta'!$K$2:$K$2848,$AD444,'B-PorHerramienta'!$L$2:$L$2848,$AE444,'B-PorHerramienta'!$F$2:$F$2848,"&lt;&gt;")=0,"",ROUND(SUMIFS(INDEX('B-PorHerramienta'!$F$2:$I$2848,0,$AH$6),'B-PorHerramienta'!$A$2:$A$2848,C$8,'B-PorHerramienta'!$J$2:$J$2848,$AC444,'B-PorHerramienta'!$K$2:$K$2848,$AD444,'B-PorHerramienta'!$L$2:$L$2848,$AE444)*$AI$6,$AJ$6))</f>
        <v/>
      </c>
      <c r="D444" s="48" t="str">
        <f>IF(COUNTIFS('B-PorHerramienta'!$A$2:$A$2848,D$8,'B-PorHerramienta'!$J$2:$J$2848,$AC444,'B-PorHerramienta'!$K$2:$K$2848,$AD444,'B-PorHerramienta'!$L$2:$L$2848,$AE444,'B-PorHerramienta'!$F$2:$F$2848,"&lt;&gt;")=0,"",ROUND(SUMIFS(INDEX('B-PorHerramienta'!$F$2:$I$2848,0,$AH$6),'B-PorHerramienta'!$A$2:$A$2848,D$8,'B-PorHerramienta'!$J$2:$J$2848,$AC444,'B-PorHerramienta'!$K$2:$K$2848,$AD444,'B-PorHerramienta'!$L$2:$L$2848,$AE444)*$AI$6,$AJ$6))</f>
        <v/>
      </c>
      <c r="E444" s="48" t="str">
        <f>IF(COUNTIFS('B-PorHerramienta'!$A$2:$A$2848,E$8,'B-PorHerramienta'!$J$2:$J$2848,$AC444,'B-PorHerramienta'!$K$2:$K$2848,$AD444,'B-PorHerramienta'!$L$2:$L$2848,$AE444,'B-PorHerramienta'!$F$2:$F$2848,"&lt;&gt;")=0,"",ROUND(SUMIFS(INDEX('B-PorHerramienta'!$F$2:$I$2848,0,$AH$6),'B-PorHerramienta'!$A$2:$A$2848,E$8,'B-PorHerramienta'!$J$2:$J$2848,$AC444,'B-PorHerramienta'!$K$2:$K$2848,$AD444,'B-PorHerramienta'!$L$2:$L$2848,$AE444)*$AI$6,$AJ$6))</f>
        <v/>
      </c>
      <c r="F444" s="48" t="str">
        <f>IF(COUNTIFS('B-PorHerramienta'!$A$2:$A$2848,F$8,'B-PorHerramienta'!$J$2:$J$2848,$AC444,'B-PorHerramienta'!$K$2:$K$2848,$AD444,'B-PorHerramienta'!$L$2:$L$2848,$AE444,'B-PorHerramienta'!$F$2:$F$2848,"&lt;&gt;")=0,"",ROUND(SUMIFS(INDEX('B-PorHerramienta'!$F$2:$I$2848,0,$AH$6),'B-PorHerramienta'!$A$2:$A$2848,F$8,'B-PorHerramienta'!$J$2:$J$2848,$AC444,'B-PorHerramienta'!$K$2:$K$2848,$AD444,'B-PorHerramienta'!$L$2:$L$2848,$AE444)*$AI$6,$AJ$6))</f>
        <v/>
      </c>
      <c r="G444" s="48" t="str">
        <f>IF(COUNTIFS('B-PorHerramienta'!$A$2:$A$2848,G$8,'B-PorHerramienta'!$J$2:$J$2848,$AC444,'B-PorHerramienta'!$K$2:$K$2848,$AD444,'B-PorHerramienta'!$L$2:$L$2848,$AE444,'B-PorHerramienta'!$F$2:$F$2848,"&lt;&gt;")=0,"",ROUND(SUMIFS(INDEX('B-PorHerramienta'!$F$2:$I$2848,0,$AH$6),'B-PorHerramienta'!$A$2:$A$2848,G$8,'B-PorHerramienta'!$J$2:$J$2848,$AC444,'B-PorHerramienta'!$K$2:$K$2848,$AD444,'B-PorHerramienta'!$L$2:$L$2848,$AE444)*$AI$6,$AJ$6))</f>
        <v/>
      </c>
      <c r="H444" s="48" t="str">
        <f>IF(COUNTIFS('B-PorHerramienta'!$A$2:$A$2848,H$8,'B-PorHerramienta'!$J$2:$J$2848,$AC444,'B-PorHerramienta'!$K$2:$K$2848,$AD444,'B-PorHerramienta'!$L$2:$L$2848,$AE444,'B-PorHerramienta'!$F$2:$F$2848,"&lt;&gt;")=0,"",ROUND(SUMIFS(INDEX('B-PorHerramienta'!$F$2:$I$2848,0,$AH$6),'B-PorHerramienta'!$A$2:$A$2848,H$8,'B-PorHerramienta'!$J$2:$J$2848,$AC444,'B-PorHerramienta'!$K$2:$K$2848,$AD444,'B-PorHerramienta'!$L$2:$L$2848,$AE444)*$AI$6,$AJ$6))</f>
        <v/>
      </c>
      <c r="I444" s="48" t="str">
        <f>IF(COUNTIFS('B-PorHerramienta'!$A$2:$A$2848,I$8,'B-PorHerramienta'!$J$2:$J$2848,$AC444,'B-PorHerramienta'!$K$2:$K$2848,$AD444,'B-PorHerramienta'!$L$2:$L$2848,$AE444,'B-PorHerramienta'!$F$2:$F$2848,"&lt;&gt;")=0,"",ROUND(SUMIFS(INDEX('B-PorHerramienta'!$F$2:$I$2848,0,$AH$6),'B-PorHerramienta'!$A$2:$A$2848,I$8,'B-PorHerramienta'!$J$2:$J$2848,$AC444,'B-PorHerramienta'!$K$2:$K$2848,$AD444,'B-PorHerramienta'!$L$2:$L$2848,$AE444)*$AI$6,$AJ$6))</f>
        <v/>
      </c>
      <c r="J444" s="48" t="str">
        <f>IF(COUNTIFS('B-PorHerramienta'!$A$2:$A$2848,J$8,'B-PorHerramienta'!$J$2:$J$2848,$AC444,'B-PorHerramienta'!$K$2:$K$2848,$AD444,'B-PorHerramienta'!$L$2:$L$2848,$AE444,'B-PorHerramienta'!$F$2:$F$2848,"&lt;&gt;")=0,"",ROUND(SUMIFS(INDEX('B-PorHerramienta'!$F$2:$I$2848,0,$AH$6),'B-PorHerramienta'!$A$2:$A$2848,J$8,'B-PorHerramienta'!$J$2:$J$2848,$AC444,'B-PorHerramienta'!$K$2:$K$2848,$AD444,'B-PorHerramienta'!$L$2:$L$2848,$AE444)*$AI$6,$AJ$6))</f>
        <v/>
      </c>
      <c r="K444" s="48">
        <f>IF(COUNTIFS('B-PorHerramienta'!$A$2:$A$2848,K$8,'B-PorHerramienta'!$J$2:$J$2848,$AC444,'B-PorHerramienta'!$K$2:$K$2848,$AD444,'B-PorHerramienta'!$L$2:$L$2848,$AE444,'B-PorHerramienta'!$F$2:$F$2848,"&lt;&gt;")=0,"",ROUND(SUMIFS(INDEX('B-PorHerramienta'!$F$2:$I$2848,0,$AH$6),'B-PorHerramienta'!$A$2:$A$2848,K$8,'B-PorHerramienta'!$J$2:$J$2848,$AC444,'B-PorHerramienta'!$K$2:$K$2848,$AD444,'B-PorHerramienta'!$L$2:$L$2848,$AE444)*$AI$6,$AJ$6))</f>
        <v>1.5599999999999999E-2</v>
      </c>
      <c r="L444" s="48">
        <f>IF(COUNTIFS('B-PorHerramienta'!$A$2:$A$2848,L$8,'B-PorHerramienta'!$J$2:$J$2848,$AC444,'B-PorHerramienta'!$K$2:$K$2848,$AD444,'B-PorHerramienta'!$L$2:$L$2848,$AE444,'B-PorHerramienta'!$F$2:$F$2848,"&lt;&gt;")=0,"",ROUND(SUMIFS(INDEX('B-PorHerramienta'!$F$2:$I$2848,0,$AH$6),'B-PorHerramienta'!$A$2:$A$2848,L$8,'B-PorHerramienta'!$J$2:$J$2848,$AC444,'B-PorHerramienta'!$K$2:$K$2848,$AD444,'B-PorHerramienta'!$L$2:$L$2848,$AE444)*$AI$6,$AJ$6))</f>
        <v>1.3599999999999999E-2</v>
      </c>
      <c r="M444" s="48">
        <f>IF(COUNTIFS('B-PorHerramienta'!$A$2:$A$2848,M$8,'B-PorHerramienta'!$J$2:$J$2848,$AC444,'B-PorHerramienta'!$K$2:$K$2848,$AD444,'B-PorHerramienta'!$L$2:$L$2848,$AE444,'B-PorHerramienta'!$F$2:$F$2848,"&lt;&gt;")=0,"",ROUND(SUMIFS(INDEX('B-PorHerramienta'!$F$2:$I$2848,0,$AH$6),'B-PorHerramienta'!$A$2:$A$2848,M$8,'B-PorHerramienta'!$J$2:$J$2848,$AC444,'B-PorHerramienta'!$K$2:$K$2848,$AD444,'B-PorHerramienta'!$L$2:$L$2848,$AE444)*$AI$6,$AJ$6))</f>
        <v>7.4999999999999997E-3</v>
      </c>
      <c r="N444" s="48">
        <f>IF(COUNTIFS('B-PorHerramienta'!$A$2:$A$2848,N$8,'B-PorHerramienta'!$J$2:$J$2848,$AC444,'B-PorHerramienta'!$K$2:$K$2848,$AD444,'B-PorHerramienta'!$L$2:$L$2848,$AE444,'B-PorHerramienta'!$F$2:$F$2848,"&lt;&gt;")=0,"",ROUND(SUMIFS(INDEX('B-PorHerramienta'!$F$2:$I$2848,0,$AH$6),'B-PorHerramienta'!$A$2:$A$2848,N$8,'B-PorHerramienta'!$J$2:$J$2848,$AC444,'B-PorHerramienta'!$K$2:$K$2848,$AD444,'B-PorHerramienta'!$L$2:$L$2848,$AE444)*$AI$6,$AJ$6))</f>
        <v>4.4000000000000003E-3</v>
      </c>
      <c r="O444" s="48">
        <f>IF(COUNTIFS('B-PorHerramienta'!$A$2:$A$2848,O$8,'B-PorHerramienta'!$J$2:$J$2848,$AC444,'B-PorHerramienta'!$K$2:$K$2848,$AD444,'B-PorHerramienta'!$L$2:$L$2848,$AE444,'B-PorHerramienta'!$F$2:$F$2848,"&lt;&gt;")=0,"",ROUND(SUMIFS(INDEX('B-PorHerramienta'!$F$2:$I$2848,0,$AH$6),'B-PorHerramienta'!$A$2:$A$2848,O$8,'B-PorHerramienta'!$J$2:$J$2848,$AC444,'B-PorHerramienta'!$K$2:$K$2848,$AD444,'B-PorHerramienta'!$L$2:$L$2848,$AE444)*$AI$6,$AJ$6))</f>
        <v>2.5999999999999999E-3</v>
      </c>
      <c r="P444" s="48" t="str">
        <f>IF(COUNTIFS('B-PorHerramienta'!$A$2:$A$2848,P$8,'B-PorHerramienta'!$J$2:$J$2848,$AC444,'B-PorHerramienta'!$K$2:$K$2848,$AD444,'B-PorHerramienta'!$L$2:$L$2848,$AE444,'B-PorHerramienta'!$F$2:$F$2848,"&lt;&gt;")=0,"",ROUND(SUMIFS(INDEX('B-PorHerramienta'!$F$2:$I$2848,0,$AH$6),'B-PorHerramienta'!$A$2:$A$2848,P$8,'B-PorHerramienta'!$J$2:$J$2848,$AC444,'B-PorHerramienta'!$K$2:$K$2848,$AD444,'B-PorHerramienta'!$L$2:$L$2848,$AE444)*$AI$6,$AJ$6))</f>
        <v/>
      </c>
      <c r="Q444" s="48" t="str">
        <f>IF(COUNTIFS('B-PorHerramienta'!$A$2:$A$2848,Q$8,'B-PorHerramienta'!$J$2:$J$2848,$AC444,'B-PorHerramienta'!$K$2:$K$2848,$AD444,'B-PorHerramienta'!$L$2:$L$2848,$AE444,'B-PorHerramienta'!$F$2:$F$2848,"&lt;&gt;")=0,"",ROUND(SUMIFS(INDEX('B-PorHerramienta'!$F$2:$I$2848,0,$AH$6),'B-PorHerramienta'!$A$2:$A$2848,Q$8,'B-PorHerramienta'!$J$2:$J$2848,$AC444,'B-PorHerramienta'!$K$2:$K$2848,$AD444,'B-PorHerramienta'!$L$2:$L$2848,$AE444)*$AI$6,$AJ$6))</f>
        <v/>
      </c>
      <c r="R444" s="48" t="str">
        <f>IF(COUNTIFS('B-PorHerramienta'!$A$2:$A$2848,R$8,'B-PorHerramienta'!$J$2:$J$2848,$AC444,'B-PorHerramienta'!$K$2:$K$2848,$AD444,'B-PorHerramienta'!$L$2:$L$2848,$AE444,'B-PorHerramienta'!$F$2:$F$2848,"&lt;&gt;")=0,"",ROUND(SUMIFS(INDEX('B-PorHerramienta'!$F$2:$I$2848,0,$AH$6),'B-PorHerramienta'!$A$2:$A$2848,R$8,'B-PorHerramienta'!$J$2:$J$2848,$AC444,'B-PorHerramienta'!$K$2:$K$2848,$AD444,'B-PorHerramienta'!$L$2:$L$2848,$AE444)*$AI$6,$AJ$6))</f>
        <v/>
      </c>
      <c r="S444" s="48" t="str">
        <f>IF(COUNTIFS('B-PorHerramienta'!$A$2:$A$2848,S$8,'B-PorHerramienta'!$J$2:$J$2848,$AC444,'B-PorHerramienta'!$K$2:$K$2848,$AD444,'B-PorHerramienta'!$L$2:$L$2848,$AE444,'B-PorHerramienta'!$F$2:$F$2848,"&lt;&gt;")=0,"",ROUND(SUMIFS(INDEX('B-PorHerramienta'!$F$2:$I$2848,0,$AH$6),'B-PorHerramienta'!$A$2:$A$2848,S$8,'B-PorHerramienta'!$J$2:$J$2848,$AC444,'B-PorHerramienta'!$K$2:$K$2848,$AD444,'B-PorHerramienta'!$L$2:$L$2848,$AE444)*$AI$6,$AJ$6))</f>
        <v/>
      </c>
      <c r="T444" s="48" t="str">
        <f>IF(COUNTIFS('B-PorHerramienta'!$A$2:$A$2848,T$8,'B-PorHerramienta'!$J$2:$J$2848,$AC444,'B-PorHerramienta'!$K$2:$K$2848,$AD444,'B-PorHerramienta'!$L$2:$L$2848,$AE444,'B-PorHerramienta'!$F$2:$F$2848,"&lt;&gt;")=0,"",ROUND(SUMIFS(INDEX('B-PorHerramienta'!$F$2:$I$2848,0,$AH$6),'B-PorHerramienta'!$A$2:$A$2848,T$8,'B-PorHerramienta'!$J$2:$J$2848,$AC444,'B-PorHerramienta'!$K$2:$K$2848,$AD444,'B-PorHerramienta'!$L$2:$L$2848,$AE444)*$AI$6,$AJ$6))</f>
        <v/>
      </c>
      <c r="U444" s="48" t="str">
        <f>IF(COUNTIFS('B-PorHerramienta'!$A$2:$A$2848,U$8,'B-PorHerramienta'!$J$2:$J$2848,$AC444,'B-PorHerramienta'!$K$2:$K$2848,$AD444,'B-PorHerramienta'!$L$2:$L$2848,$AE444,'B-PorHerramienta'!$F$2:$F$2848,"&lt;&gt;")=0,"",ROUND(SUMIFS(INDEX('B-PorHerramienta'!$F$2:$I$2848,0,$AH$6),'B-PorHerramienta'!$A$2:$A$2848,U$8,'B-PorHerramienta'!$J$2:$J$2848,$AC444,'B-PorHerramienta'!$K$2:$K$2848,$AD444,'B-PorHerramienta'!$L$2:$L$2848,$AE444)*$AI$6,$AJ$6))</f>
        <v/>
      </c>
      <c r="V444" s="48" t="str">
        <f>IF(COUNTIFS('B-PorHerramienta'!$A$2:$A$2848,V$8,'B-PorHerramienta'!$J$2:$J$2848,$AC444,'B-PorHerramienta'!$K$2:$K$2848,$AD444,'B-PorHerramienta'!$L$2:$L$2848,$AE444,'B-PorHerramienta'!$F$2:$F$2848,"&lt;&gt;")=0,"",ROUND(SUMIFS(INDEX('B-PorHerramienta'!$F$2:$I$2848,0,$AH$6),'B-PorHerramienta'!$A$2:$A$2848,V$8,'B-PorHerramienta'!$J$2:$J$2848,$AC444,'B-PorHerramienta'!$K$2:$K$2848,$AD444,'B-PorHerramienta'!$L$2:$L$2848,$AE444)*$AI$6,$AJ$6))</f>
        <v/>
      </c>
      <c r="W444" s="48" t="str">
        <f>IF(COUNTIFS('B-PorHerramienta'!$A$2:$A$2848,W$8,'B-PorHerramienta'!$J$2:$J$2848,$AC444,'B-PorHerramienta'!$K$2:$K$2848,$AD444,'B-PorHerramienta'!$L$2:$L$2848,$AE444,'B-PorHerramienta'!$F$2:$F$2848,"&lt;&gt;")=0,"",ROUND(SUMIFS(INDEX('B-PorHerramienta'!$F$2:$I$2848,0,$AH$6),'B-PorHerramienta'!$A$2:$A$2848,W$8,'B-PorHerramienta'!$J$2:$J$2848,$AC444,'B-PorHerramienta'!$K$2:$K$2848,$AD444,'B-PorHerramienta'!$L$2:$L$2848,$AE444)*$AI$6,$AJ$6))</f>
        <v/>
      </c>
      <c r="X444" s="48" t="str">
        <f>IF(COUNTIFS('B-PorHerramienta'!$A$2:$A$2848,X$8,'B-PorHerramienta'!$J$2:$J$2848,$AC444,'B-PorHerramienta'!$K$2:$K$2848,$AD444,'B-PorHerramienta'!$L$2:$L$2848,$AE444,'B-PorHerramienta'!$F$2:$F$2848,"&lt;&gt;")=0,"",ROUND(SUMIFS(INDEX('B-PorHerramienta'!$F$2:$I$2848,0,$AH$6),'B-PorHerramienta'!$A$2:$A$2848,X$8,'B-PorHerramienta'!$J$2:$J$2848,$AC444,'B-PorHerramienta'!$K$2:$K$2848,$AD444,'B-PorHerramienta'!$L$2:$L$2848,$AE444)*$AI$6,$AJ$6))</f>
        <v/>
      </c>
      <c r="Y444" s="48" t="str">
        <f>IF(COUNTIFS('B-PorHerramienta'!$A$2:$A$2848,Y$8,'B-PorHerramienta'!$J$2:$J$2848,$AC444,'B-PorHerramienta'!$K$2:$K$2848,$AD444,'B-PorHerramienta'!$L$2:$L$2848,$AE444,'B-PorHerramienta'!$F$2:$F$2848,"&lt;&gt;")=0,"",ROUND(SUMIFS(INDEX('B-PorHerramienta'!$F$2:$I$2848,0,$AH$6),'B-PorHerramienta'!$A$2:$A$2848,Y$8,'B-PorHerramienta'!$J$2:$J$2848,$AC444,'B-PorHerramienta'!$K$2:$K$2848,$AD444,'B-PorHerramienta'!$L$2:$L$2848,$AE444)*$AI$6,$AJ$6))</f>
        <v/>
      </c>
      <c r="Z444" s="48" t="str">
        <f>IF(COUNTIFS('B-PorHerramienta'!$A$2:$A$2848,Z$8,'B-PorHerramienta'!$J$2:$J$2848,$AC444,'B-PorHerramienta'!$K$2:$K$2848,$AD444,'B-PorHerramienta'!$L$2:$L$2848,$AE444,'B-PorHerramienta'!$F$2:$F$2848,"&lt;&gt;")=0,"",ROUND(SUMIFS(INDEX('B-PorHerramienta'!$F$2:$I$2848,0,$AH$6),'B-PorHerramienta'!$A$2:$A$2848,Z$8,'B-PorHerramienta'!$J$2:$J$2848,$AC444,'B-PorHerramienta'!$K$2:$K$2848,$AD444,'B-PorHerramienta'!$L$2:$L$2848,$AE444)*$AI$6,$AJ$6))</f>
        <v/>
      </c>
      <c r="AA444" s="6"/>
      <c r="AB444" s="35">
        <v>2</v>
      </c>
      <c r="AC444" s="35" t="s">
        <v>1202</v>
      </c>
      <c r="AD444" s="35" t="s">
        <v>303</v>
      </c>
      <c r="AE444" s="35" t="s">
        <v>1732</v>
      </c>
      <c r="AF444" s="35"/>
      <c r="AG444" s="35"/>
      <c r="AH444" s="35"/>
      <c r="AI444" s="35"/>
      <c r="AJ444" s="35"/>
      <c r="AK444" s="35"/>
    </row>
    <row r="445" spans="1:37" hidden="1" outlineLevel="2" collapsed="1" x14ac:dyDescent="0.25">
      <c r="A445" s="49" t="s">
        <v>2731</v>
      </c>
      <c r="B445" s="47" t="s">
        <v>2730</v>
      </c>
      <c r="C445" s="48" t="str">
        <f>IF(COUNTIFS('B-PorHerramienta'!$A$2:$A$2848,C$8,'B-PorHerramienta'!$J$2:$J$2848,$AC445,'B-PorHerramienta'!$K$2:$K$2848,$AD445,'B-PorHerramienta'!$L$2:$L$2848,$AE445,'B-PorHerramienta'!$F$2:$F$2848,"&lt;&gt;")=0,"",ROUND(SUMIFS(INDEX('B-PorHerramienta'!$F$2:$I$2848,0,$AH$6),'B-PorHerramienta'!$A$2:$A$2848,C$8,'B-PorHerramienta'!$J$2:$J$2848,$AC445,'B-PorHerramienta'!$K$2:$K$2848,$AD445,'B-PorHerramienta'!$L$2:$L$2848,$AE445)*$AI$6,$AJ$6))</f>
        <v/>
      </c>
      <c r="D445" s="48" t="str">
        <f>IF(COUNTIFS('B-PorHerramienta'!$A$2:$A$2848,D$8,'B-PorHerramienta'!$J$2:$J$2848,$AC445,'B-PorHerramienta'!$K$2:$K$2848,$AD445,'B-PorHerramienta'!$L$2:$L$2848,$AE445,'B-PorHerramienta'!$F$2:$F$2848,"&lt;&gt;")=0,"",ROUND(SUMIFS(INDEX('B-PorHerramienta'!$F$2:$I$2848,0,$AH$6),'B-PorHerramienta'!$A$2:$A$2848,D$8,'B-PorHerramienta'!$J$2:$J$2848,$AC445,'B-PorHerramienta'!$K$2:$K$2848,$AD445,'B-PorHerramienta'!$L$2:$L$2848,$AE445)*$AI$6,$AJ$6))</f>
        <v/>
      </c>
      <c r="E445" s="48" t="str">
        <f>IF(COUNTIFS('B-PorHerramienta'!$A$2:$A$2848,E$8,'B-PorHerramienta'!$J$2:$J$2848,$AC445,'B-PorHerramienta'!$K$2:$K$2848,$AD445,'B-PorHerramienta'!$L$2:$L$2848,$AE445,'B-PorHerramienta'!$F$2:$F$2848,"&lt;&gt;")=0,"",ROUND(SUMIFS(INDEX('B-PorHerramienta'!$F$2:$I$2848,0,$AH$6),'B-PorHerramienta'!$A$2:$A$2848,E$8,'B-PorHerramienta'!$J$2:$J$2848,$AC445,'B-PorHerramienta'!$K$2:$K$2848,$AD445,'B-PorHerramienta'!$L$2:$L$2848,$AE445)*$AI$6,$AJ$6))</f>
        <v/>
      </c>
      <c r="F445" s="48" t="str">
        <f>IF(COUNTIFS('B-PorHerramienta'!$A$2:$A$2848,F$8,'B-PorHerramienta'!$J$2:$J$2848,$AC445,'B-PorHerramienta'!$K$2:$K$2848,$AD445,'B-PorHerramienta'!$L$2:$L$2848,$AE445,'B-PorHerramienta'!$F$2:$F$2848,"&lt;&gt;")=0,"",ROUND(SUMIFS(INDEX('B-PorHerramienta'!$F$2:$I$2848,0,$AH$6),'B-PorHerramienta'!$A$2:$A$2848,F$8,'B-PorHerramienta'!$J$2:$J$2848,$AC445,'B-PorHerramienta'!$K$2:$K$2848,$AD445,'B-PorHerramienta'!$L$2:$L$2848,$AE445)*$AI$6,$AJ$6))</f>
        <v/>
      </c>
      <c r="G445" s="48" t="str">
        <f>IF(COUNTIFS('B-PorHerramienta'!$A$2:$A$2848,G$8,'B-PorHerramienta'!$J$2:$J$2848,$AC445,'B-PorHerramienta'!$K$2:$K$2848,$AD445,'B-PorHerramienta'!$L$2:$L$2848,$AE445,'B-PorHerramienta'!$F$2:$F$2848,"&lt;&gt;")=0,"",ROUND(SUMIFS(INDEX('B-PorHerramienta'!$F$2:$I$2848,0,$AH$6),'B-PorHerramienta'!$A$2:$A$2848,G$8,'B-PorHerramienta'!$J$2:$J$2848,$AC445,'B-PorHerramienta'!$K$2:$K$2848,$AD445,'B-PorHerramienta'!$L$2:$L$2848,$AE445)*$AI$6,$AJ$6))</f>
        <v/>
      </c>
      <c r="H445" s="48" t="str">
        <f>IF(COUNTIFS('B-PorHerramienta'!$A$2:$A$2848,H$8,'B-PorHerramienta'!$J$2:$J$2848,$AC445,'B-PorHerramienta'!$K$2:$K$2848,$AD445,'B-PorHerramienta'!$L$2:$L$2848,$AE445,'B-PorHerramienta'!$F$2:$F$2848,"&lt;&gt;")=0,"",ROUND(SUMIFS(INDEX('B-PorHerramienta'!$F$2:$I$2848,0,$AH$6),'B-PorHerramienta'!$A$2:$A$2848,H$8,'B-PorHerramienta'!$J$2:$J$2848,$AC445,'B-PorHerramienta'!$K$2:$K$2848,$AD445,'B-PorHerramienta'!$L$2:$L$2848,$AE445)*$AI$6,$AJ$6))</f>
        <v/>
      </c>
      <c r="I445" s="48" t="str">
        <f>IF(COUNTIFS('B-PorHerramienta'!$A$2:$A$2848,I$8,'B-PorHerramienta'!$J$2:$J$2848,$AC445,'B-PorHerramienta'!$K$2:$K$2848,$AD445,'B-PorHerramienta'!$L$2:$L$2848,$AE445,'B-PorHerramienta'!$F$2:$F$2848,"&lt;&gt;")=0,"",ROUND(SUMIFS(INDEX('B-PorHerramienta'!$F$2:$I$2848,0,$AH$6),'B-PorHerramienta'!$A$2:$A$2848,I$8,'B-PorHerramienta'!$J$2:$J$2848,$AC445,'B-PorHerramienta'!$K$2:$K$2848,$AD445,'B-PorHerramienta'!$L$2:$L$2848,$AE445)*$AI$6,$AJ$6))</f>
        <v/>
      </c>
      <c r="J445" s="48" t="str">
        <f>IF(COUNTIFS('B-PorHerramienta'!$A$2:$A$2848,J$8,'B-PorHerramienta'!$J$2:$J$2848,$AC445,'B-PorHerramienta'!$K$2:$K$2848,$AD445,'B-PorHerramienta'!$L$2:$L$2848,$AE445,'B-PorHerramienta'!$F$2:$F$2848,"&lt;&gt;")=0,"",ROUND(SUMIFS(INDEX('B-PorHerramienta'!$F$2:$I$2848,0,$AH$6),'B-PorHerramienta'!$A$2:$A$2848,J$8,'B-PorHerramienta'!$J$2:$J$2848,$AC445,'B-PorHerramienta'!$K$2:$K$2848,$AD445,'B-PorHerramienta'!$L$2:$L$2848,$AE445)*$AI$6,$AJ$6))</f>
        <v/>
      </c>
      <c r="K445" s="48">
        <f>IF(COUNTIFS('B-PorHerramienta'!$A$2:$A$2848,K$8,'B-PorHerramienta'!$J$2:$J$2848,$AC445,'B-PorHerramienta'!$K$2:$K$2848,$AD445,'B-PorHerramienta'!$L$2:$L$2848,$AE445,'B-PorHerramienta'!$F$2:$F$2848,"&lt;&gt;")=0,"",ROUND(SUMIFS(INDEX('B-PorHerramienta'!$F$2:$I$2848,0,$AH$6),'B-PorHerramienta'!$A$2:$A$2848,K$8,'B-PorHerramienta'!$J$2:$J$2848,$AC445,'B-PorHerramienta'!$K$2:$K$2848,$AD445,'B-PorHerramienta'!$L$2:$L$2848,$AE445)*$AI$6,$AJ$6))</f>
        <v>0.19550000000000001</v>
      </c>
      <c r="L445" s="48">
        <f>IF(COUNTIFS('B-PorHerramienta'!$A$2:$A$2848,L$8,'B-PorHerramienta'!$J$2:$J$2848,$AC445,'B-PorHerramienta'!$K$2:$K$2848,$AD445,'B-PorHerramienta'!$L$2:$L$2848,$AE445,'B-PorHerramienta'!$F$2:$F$2848,"&lt;&gt;")=0,"",ROUND(SUMIFS(INDEX('B-PorHerramienta'!$F$2:$I$2848,0,$AH$6),'B-PorHerramienta'!$A$2:$A$2848,L$8,'B-PorHerramienta'!$J$2:$J$2848,$AC445,'B-PorHerramienta'!$K$2:$K$2848,$AD445,'B-PorHerramienta'!$L$2:$L$2848,$AE445)*$AI$6,$AJ$6))</f>
        <v>0.1837</v>
      </c>
      <c r="M445" s="48">
        <f>IF(COUNTIFS('B-PorHerramienta'!$A$2:$A$2848,M$8,'B-PorHerramienta'!$J$2:$J$2848,$AC445,'B-PorHerramienta'!$K$2:$K$2848,$AD445,'B-PorHerramienta'!$L$2:$L$2848,$AE445,'B-PorHerramienta'!$F$2:$F$2848,"&lt;&gt;")=0,"",ROUND(SUMIFS(INDEX('B-PorHerramienta'!$F$2:$I$2848,0,$AH$6),'B-PorHerramienta'!$A$2:$A$2848,M$8,'B-PorHerramienta'!$J$2:$J$2848,$AC445,'B-PorHerramienta'!$K$2:$K$2848,$AD445,'B-PorHerramienta'!$L$2:$L$2848,$AE445)*$AI$6,$AJ$6))</f>
        <v>0.1648</v>
      </c>
      <c r="N445" s="48">
        <f>IF(COUNTIFS('B-PorHerramienta'!$A$2:$A$2848,N$8,'B-PorHerramienta'!$J$2:$J$2848,$AC445,'B-PorHerramienta'!$K$2:$K$2848,$AD445,'B-PorHerramienta'!$L$2:$L$2848,$AE445,'B-PorHerramienta'!$F$2:$F$2848,"&lt;&gt;")=0,"",ROUND(SUMIFS(INDEX('B-PorHerramienta'!$F$2:$I$2848,0,$AH$6),'B-PorHerramienta'!$A$2:$A$2848,N$8,'B-PorHerramienta'!$J$2:$J$2848,$AC445,'B-PorHerramienta'!$K$2:$K$2848,$AD445,'B-PorHerramienta'!$L$2:$L$2848,$AE445)*$AI$6,$AJ$6))</f>
        <v>0.1603</v>
      </c>
      <c r="O445" s="48" t="str">
        <f>IF(COUNTIFS('B-PorHerramienta'!$A$2:$A$2848,O$8,'B-PorHerramienta'!$J$2:$J$2848,$AC445,'B-PorHerramienta'!$K$2:$K$2848,$AD445,'B-PorHerramienta'!$L$2:$L$2848,$AE445,'B-PorHerramienta'!$F$2:$F$2848,"&lt;&gt;")=0,"",ROUND(SUMIFS(INDEX('B-PorHerramienta'!$F$2:$I$2848,0,$AH$6),'B-PorHerramienta'!$A$2:$A$2848,O$8,'B-PorHerramienta'!$J$2:$J$2848,$AC445,'B-PorHerramienta'!$K$2:$K$2848,$AD445,'B-PorHerramienta'!$L$2:$L$2848,$AE445)*$AI$6,$AJ$6))</f>
        <v/>
      </c>
      <c r="P445" s="48" t="str">
        <f>IF(COUNTIFS('B-PorHerramienta'!$A$2:$A$2848,P$8,'B-PorHerramienta'!$J$2:$J$2848,$AC445,'B-PorHerramienta'!$K$2:$K$2848,$AD445,'B-PorHerramienta'!$L$2:$L$2848,$AE445,'B-PorHerramienta'!$F$2:$F$2848,"&lt;&gt;")=0,"",ROUND(SUMIFS(INDEX('B-PorHerramienta'!$F$2:$I$2848,0,$AH$6),'B-PorHerramienta'!$A$2:$A$2848,P$8,'B-PorHerramienta'!$J$2:$J$2848,$AC445,'B-PorHerramienta'!$K$2:$K$2848,$AD445,'B-PorHerramienta'!$L$2:$L$2848,$AE445)*$AI$6,$AJ$6))</f>
        <v/>
      </c>
      <c r="Q445" s="48" t="str">
        <f>IF(COUNTIFS('B-PorHerramienta'!$A$2:$A$2848,Q$8,'B-PorHerramienta'!$J$2:$J$2848,$AC445,'B-PorHerramienta'!$K$2:$K$2848,$AD445,'B-PorHerramienta'!$L$2:$L$2848,$AE445,'B-PorHerramienta'!$F$2:$F$2848,"&lt;&gt;")=0,"",ROUND(SUMIFS(INDEX('B-PorHerramienta'!$F$2:$I$2848,0,$AH$6),'B-PorHerramienta'!$A$2:$A$2848,Q$8,'B-PorHerramienta'!$J$2:$J$2848,$AC445,'B-PorHerramienta'!$K$2:$K$2848,$AD445,'B-PorHerramienta'!$L$2:$L$2848,$AE445)*$AI$6,$AJ$6))</f>
        <v/>
      </c>
      <c r="R445" s="48" t="str">
        <f>IF(COUNTIFS('B-PorHerramienta'!$A$2:$A$2848,R$8,'B-PorHerramienta'!$J$2:$J$2848,$AC445,'B-PorHerramienta'!$K$2:$K$2848,$AD445,'B-PorHerramienta'!$L$2:$L$2848,$AE445,'B-PorHerramienta'!$F$2:$F$2848,"&lt;&gt;")=0,"",ROUND(SUMIFS(INDEX('B-PorHerramienta'!$F$2:$I$2848,0,$AH$6),'B-PorHerramienta'!$A$2:$A$2848,R$8,'B-PorHerramienta'!$J$2:$J$2848,$AC445,'B-PorHerramienta'!$K$2:$K$2848,$AD445,'B-PorHerramienta'!$L$2:$L$2848,$AE445)*$AI$6,$AJ$6))</f>
        <v/>
      </c>
      <c r="S445" s="48" t="str">
        <f>IF(COUNTIFS('B-PorHerramienta'!$A$2:$A$2848,S$8,'B-PorHerramienta'!$J$2:$J$2848,$AC445,'B-PorHerramienta'!$K$2:$K$2848,$AD445,'B-PorHerramienta'!$L$2:$L$2848,$AE445,'B-PorHerramienta'!$F$2:$F$2848,"&lt;&gt;")=0,"",ROUND(SUMIFS(INDEX('B-PorHerramienta'!$F$2:$I$2848,0,$AH$6),'B-PorHerramienta'!$A$2:$A$2848,S$8,'B-PorHerramienta'!$J$2:$J$2848,$AC445,'B-PorHerramienta'!$K$2:$K$2848,$AD445,'B-PorHerramienta'!$L$2:$L$2848,$AE445)*$AI$6,$AJ$6))</f>
        <v/>
      </c>
      <c r="T445" s="48" t="str">
        <f>IF(COUNTIFS('B-PorHerramienta'!$A$2:$A$2848,T$8,'B-PorHerramienta'!$J$2:$J$2848,$AC445,'B-PorHerramienta'!$K$2:$K$2848,$AD445,'B-PorHerramienta'!$L$2:$L$2848,$AE445,'B-PorHerramienta'!$F$2:$F$2848,"&lt;&gt;")=0,"",ROUND(SUMIFS(INDEX('B-PorHerramienta'!$F$2:$I$2848,0,$AH$6),'B-PorHerramienta'!$A$2:$A$2848,T$8,'B-PorHerramienta'!$J$2:$J$2848,$AC445,'B-PorHerramienta'!$K$2:$K$2848,$AD445,'B-PorHerramienta'!$L$2:$L$2848,$AE445)*$AI$6,$AJ$6))</f>
        <v/>
      </c>
      <c r="U445" s="48" t="str">
        <f>IF(COUNTIFS('B-PorHerramienta'!$A$2:$A$2848,U$8,'B-PorHerramienta'!$J$2:$J$2848,$AC445,'B-PorHerramienta'!$K$2:$K$2848,$AD445,'B-PorHerramienta'!$L$2:$L$2848,$AE445,'B-PorHerramienta'!$F$2:$F$2848,"&lt;&gt;")=0,"",ROUND(SUMIFS(INDEX('B-PorHerramienta'!$F$2:$I$2848,0,$AH$6),'B-PorHerramienta'!$A$2:$A$2848,U$8,'B-PorHerramienta'!$J$2:$J$2848,$AC445,'B-PorHerramienta'!$K$2:$K$2848,$AD445,'B-PorHerramienta'!$L$2:$L$2848,$AE445)*$AI$6,$AJ$6))</f>
        <v/>
      </c>
      <c r="V445" s="48" t="str">
        <f>IF(COUNTIFS('B-PorHerramienta'!$A$2:$A$2848,V$8,'B-PorHerramienta'!$J$2:$J$2848,$AC445,'B-PorHerramienta'!$K$2:$K$2848,$AD445,'B-PorHerramienta'!$L$2:$L$2848,$AE445,'B-PorHerramienta'!$F$2:$F$2848,"&lt;&gt;")=0,"",ROUND(SUMIFS(INDEX('B-PorHerramienta'!$F$2:$I$2848,0,$AH$6),'B-PorHerramienta'!$A$2:$A$2848,V$8,'B-PorHerramienta'!$J$2:$J$2848,$AC445,'B-PorHerramienta'!$K$2:$K$2848,$AD445,'B-PorHerramienta'!$L$2:$L$2848,$AE445)*$AI$6,$AJ$6))</f>
        <v/>
      </c>
      <c r="W445" s="48" t="str">
        <f>IF(COUNTIFS('B-PorHerramienta'!$A$2:$A$2848,W$8,'B-PorHerramienta'!$J$2:$J$2848,$AC445,'B-PorHerramienta'!$K$2:$K$2848,$AD445,'B-PorHerramienta'!$L$2:$L$2848,$AE445,'B-PorHerramienta'!$F$2:$F$2848,"&lt;&gt;")=0,"",ROUND(SUMIFS(INDEX('B-PorHerramienta'!$F$2:$I$2848,0,$AH$6),'B-PorHerramienta'!$A$2:$A$2848,W$8,'B-PorHerramienta'!$J$2:$J$2848,$AC445,'B-PorHerramienta'!$K$2:$K$2848,$AD445,'B-PorHerramienta'!$L$2:$L$2848,$AE445)*$AI$6,$AJ$6))</f>
        <v/>
      </c>
      <c r="X445" s="48" t="str">
        <f>IF(COUNTIFS('B-PorHerramienta'!$A$2:$A$2848,X$8,'B-PorHerramienta'!$J$2:$J$2848,$AC445,'B-PorHerramienta'!$K$2:$K$2848,$AD445,'B-PorHerramienta'!$L$2:$L$2848,$AE445,'B-PorHerramienta'!$F$2:$F$2848,"&lt;&gt;")=0,"",ROUND(SUMIFS(INDEX('B-PorHerramienta'!$F$2:$I$2848,0,$AH$6),'B-PorHerramienta'!$A$2:$A$2848,X$8,'B-PorHerramienta'!$J$2:$J$2848,$AC445,'B-PorHerramienta'!$K$2:$K$2848,$AD445,'B-PorHerramienta'!$L$2:$L$2848,$AE445)*$AI$6,$AJ$6))</f>
        <v/>
      </c>
      <c r="Y445" s="48" t="str">
        <f>IF(COUNTIFS('B-PorHerramienta'!$A$2:$A$2848,Y$8,'B-PorHerramienta'!$J$2:$J$2848,$AC445,'B-PorHerramienta'!$K$2:$K$2848,$AD445,'B-PorHerramienta'!$L$2:$L$2848,$AE445,'B-PorHerramienta'!$F$2:$F$2848,"&lt;&gt;")=0,"",ROUND(SUMIFS(INDEX('B-PorHerramienta'!$F$2:$I$2848,0,$AH$6),'B-PorHerramienta'!$A$2:$A$2848,Y$8,'B-PorHerramienta'!$J$2:$J$2848,$AC445,'B-PorHerramienta'!$K$2:$K$2848,$AD445,'B-PorHerramienta'!$L$2:$L$2848,$AE445)*$AI$6,$AJ$6))</f>
        <v/>
      </c>
      <c r="Z445" s="48" t="str">
        <f>IF(COUNTIFS('B-PorHerramienta'!$A$2:$A$2848,Z$8,'B-PorHerramienta'!$J$2:$J$2848,$AC445,'B-PorHerramienta'!$K$2:$K$2848,$AD445,'B-PorHerramienta'!$L$2:$L$2848,$AE445,'B-PorHerramienta'!$F$2:$F$2848,"&lt;&gt;")=0,"",ROUND(SUMIFS(INDEX('B-PorHerramienta'!$F$2:$I$2848,0,$AH$6),'B-PorHerramienta'!$A$2:$A$2848,Z$8,'B-PorHerramienta'!$J$2:$J$2848,$AC445,'B-PorHerramienta'!$K$2:$K$2848,$AD445,'B-PorHerramienta'!$L$2:$L$2848,$AE445)*$AI$6,$AJ$6))</f>
        <v/>
      </c>
      <c r="AA445" s="6"/>
      <c r="AB445" s="35">
        <v>2</v>
      </c>
      <c r="AC445" s="35" t="s">
        <v>1202</v>
      </c>
      <c r="AD445" s="35" t="s">
        <v>303</v>
      </c>
      <c r="AE445" s="35" t="s">
        <v>1733</v>
      </c>
      <c r="AF445" s="35"/>
      <c r="AG445" s="35"/>
      <c r="AH445" s="35"/>
      <c r="AI445" s="35"/>
      <c r="AJ445" s="35"/>
      <c r="AK445" s="35"/>
    </row>
    <row r="446" spans="1:37" hidden="1" outlineLevel="2" collapsed="1" x14ac:dyDescent="0.25">
      <c r="A446" s="49" t="s">
        <v>2729</v>
      </c>
      <c r="B446" s="47" t="s">
        <v>633</v>
      </c>
      <c r="C446" s="48" t="str">
        <f>IF(COUNTIFS('B-PorHerramienta'!$A$2:$A$2848,C$8,'B-PorHerramienta'!$J$2:$J$2848,$AC446,'B-PorHerramienta'!$K$2:$K$2848,$AD446,'B-PorHerramienta'!$L$2:$L$2848,$AE446,'B-PorHerramienta'!$F$2:$F$2848,"&lt;&gt;")=0,"",ROUND(SUMIFS(INDEX('B-PorHerramienta'!$F$2:$I$2848,0,$AH$6),'B-PorHerramienta'!$A$2:$A$2848,C$8,'B-PorHerramienta'!$J$2:$J$2848,$AC446,'B-PorHerramienta'!$K$2:$K$2848,$AD446,'B-PorHerramienta'!$L$2:$L$2848,$AE446)*$AI$6,$AJ$6))</f>
        <v/>
      </c>
      <c r="D446" s="48" t="str">
        <f>IF(COUNTIFS('B-PorHerramienta'!$A$2:$A$2848,D$8,'B-PorHerramienta'!$J$2:$J$2848,$AC446,'B-PorHerramienta'!$K$2:$K$2848,$AD446,'B-PorHerramienta'!$L$2:$L$2848,$AE446,'B-PorHerramienta'!$F$2:$F$2848,"&lt;&gt;")=0,"",ROUND(SUMIFS(INDEX('B-PorHerramienta'!$F$2:$I$2848,0,$AH$6),'B-PorHerramienta'!$A$2:$A$2848,D$8,'B-PorHerramienta'!$J$2:$J$2848,$AC446,'B-PorHerramienta'!$K$2:$K$2848,$AD446,'B-PorHerramienta'!$L$2:$L$2848,$AE446)*$AI$6,$AJ$6))</f>
        <v/>
      </c>
      <c r="E446" s="48" t="str">
        <f>IF(COUNTIFS('B-PorHerramienta'!$A$2:$A$2848,E$8,'B-PorHerramienta'!$J$2:$J$2848,$AC446,'B-PorHerramienta'!$K$2:$K$2848,$AD446,'B-PorHerramienta'!$L$2:$L$2848,$AE446,'B-PorHerramienta'!$F$2:$F$2848,"&lt;&gt;")=0,"",ROUND(SUMIFS(INDEX('B-PorHerramienta'!$F$2:$I$2848,0,$AH$6),'B-PorHerramienta'!$A$2:$A$2848,E$8,'B-PorHerramienta'!$J$2:$J$2848,$AC446,'B-PorHerramienta'!$K$2:$K$2848,$AD446,'B-PorHerramienta'!$L$2:$L$2848,$AE446)*$AI$6,$AJ$6))</f>
        <v/>
      </c>
      <c r="F446" s="48" t="str">
        <f>IF(COUNTIFS('B-PorHerramienta'!$A$2:$A$2848,F$8,'B-PorHerramienta'!$J$2:$J$2848,$AC446,'B-PorHerramienta'!$K$2:$K$2848,$AD446,'B-PorHerramienta'!$L$2:$L$2848,$AE446,'B-PorHerramienta'!$F$2:$F$2848,"&lt;&gt;")=0,"",ROUND(SUMIFS(INDEX('B-PorHerramienta'!$F$2:$I$2848,0,$AH$6),'B-PorHerramienta'!$A$2:$A$2848,F$8,'B-PorHerramienta'!$J$2:$J$2848,$AC446,'B-PorHerramienta'!$K$2:$K$2848,$AD446,'B-PorHerramienta'!$L$2:$L$2848,$AE446)*$AI$6,$AJ$6))</f>
        <v/>
      </c>
      <c r="G446" s="48" t="str">
        <f>IF(COUNTIFS('B-PorHerramienta'!$A$2:$A$2848,G$8,'B-PorHerramienta'!$J$2:$J$2848,$AC446,'B-PorHerramienta'!$K$2:$K$2848,$AD446,'B-PorHerramienta'!$L$2:$L$2848,$AE446,'B-PorHerramienta'!$F$2:$F$2848,"&lt;&gt;")=0,"",ROUND(SUMIFS(INDEX('B-PorHerramienta'!$F$2:$I$2848,0,$AH$6),'B-PorHerramienta'!$A$2:$A$2848,G$8,'B-PorHerramienta'!$J$2:$J$2848,$AC446,'B-PorHerramienta'!$K$2:$K$2848,$AD446,'B-PorHerramienta'!$L$2:$L$2848,$AE446)*$AI$6,$AJ$6))</f>
        <v/>
      </c>
      <c r="H446" s="48" t="str">
        <f>IF(COUNTIFS('B-PorHerramienta'!$A$2:$A$2848,H$8,'B-PorHerramienta'!$J$2:$J$2848,$AC446,'B-PorHerramienta'!$K$2:$K$2848,$AD446,'B-PorHerramienta'!$L$2:$L$2848,$AE446,'B-PorHerramienta'!$F$2:$F$2848,"&lt;&gt;")=0,"",ROUND(SUMIFS(INDEX('B-PorHerramienta'!$F$2:$I$2848,0,$AH$6),'B-PorHerramienta'!$A$2:$A$2848,H$8,'B-PorHerramienta'!$J$2:$J$2848,$AC446,'B-PorHerramienta'!$K$2:$K$2848,$AD446,'B-PorHerramienta'!$L$2:$L$2848,$AE446)*$AI$6,$AJ$6))</f>
        <v/>
      </c>
      <c r="I446" s="48" t="str">
        <f>IF(COUNTIFS('B-PorHerramienta'!$A$2:$A$2848,I$8,'B-PorHerramienta'!$J$2:$J$2848,$AC446,'B-PorHerramienta'!$K$2:$K$2848,$AD446,'B-PorHerramienta'!$L$2:$L$2848,$AE446,'B-PorHerramienta'!$F$2:$F$2848,"&lt;&gt;")=0,"",ROUND(SUMIFS(INDEX('B-PorHerramienta'!$F$2:$I$2848,0,$AH$6),'B-PorHerramienta'!$A$2:$A$2848,I$8,'B-PorHerramienta'!$J$2:$J$2848,$AC446,'B-PorHerramienta'!$K$2:$K$2848,$AD446,'B-PorHerramienta'!$L$2:$L$2848,$AE446)*$AI$6,$AJ$6))</f>
        <v/>
      </c>
      <c r="J446" s="48" t="str">
        <f>IF(COUNTIFS('B-PorHerramienta'!$A$2:$A$2848,J$8,'B-PorHerramienta'!$J$2:$J$2848,$AC446,'B-PorHerramienta'!$K$2:$K$2848,$AD446,'B-PorHerramienta'!$L$2:$L$2848,$AE446,'B-PorHerramienta'!$F$2:$F$2848,"&lt;&gt;")=0,"",ROUND(SUMIFS(INDEX('B-PorHerramienta'!$F$2:$I$2848,0,$AH$6),'B-PorHerramienta'!$A$2:$A$2848,J$8,'B-PorHerramienta'!$J$2:$J$2848,$AC446,'B-PorHerramienta'!$K$2:$K$2848,$AD446,'B-PorHerramienta'!$L$2:$L$2848,$AE446)*$AI$6,$AJ$6))</f>
        <v/>
      </c>
      <c r="K446" s="48">
        <f>IF(COUNTIFS('B-PorHerramienta'!$A$2:$A$2848,K$8,'B-PorHerramienta'!$J$2:$J$2848,$AC446,'B-PorHerramienta'!$K$2:$K$2848,$AD446,'B-PorHerramienta'!$L$2:$L$2848,$AE446,'B-PorHerramienta'!$F$2:$F$2848,"&lt;&gt;")=0,"",ROUND(SUMIFS(INDEX('B-PorHerramienta'!$F$2:$I$2848,0,$AH$6),'B-PorHerramienta'!$A$2:$A$2848,K$8,'B-PorHerramienta'!$J$2:$J$2848,$AC446,'B-PorHerramienta'!$K$2:$K$2848,$AD446,'B-PorHerramienta'!$L$2:$L$2848,$AE446)*$AI$6,$AJ$6))</f>
        <v>0.17460000000000001</v>
      </c>
      <c r="L446" s="48" t="str">
        <f>IF(COUNTIFS('B-PorHerramienta'!$A$2:$A$2848,L$8,'B-PorHerramienta'!$J$2:$J$2848,$AC446,'B-PorHerramienta'!$K$2:$K$2848,$AD446,'B-PorHerramienta'!$L$2:$L$2848,$AE446,'B-PorHerramienta'!$F$2:$F$2848,"&lt;&gt;")=0,"",ROUND(SUMIFS(INDEX('B-PorHerramienta'!$F$2:$I$2848,0,$AH$6),'B-PorHerramienta'!$A$2:$A$2848,L$8,'B-PorHerramienta'!$J$2:$J$2848,$AC446,'B-PorHerramienta'!$K$2:$K$2848,$AD446,'B-PorHerramienta'!$L$2:$L$2848,$AE446)*$AI$6,$AJ$6))</f>
        <v/>
      </c>
      <c r="M446" s="48" t="str">
        <f>IF(COUNTIFS('B-PorHerramienta'!$A$2:$A$2848,M$8,'B-PorHerramienta'!$J$2:$J$2848,$AC446,'B-PorHerramienta'!$K$2:$K$2848,$AD446,'B-PorHerramienta'!$L$2:$L$2848,$AE446,'B-PorHerramienta'!$F$2:$F$2848,"&lt;&gt;")=0,"",ROUND(SUMIFS(INDEX('B-PorHerramienta'!$F$2:$I$2848,0,$AH$6),'B-PorHerramienta'!$A$2:$A$2848,M$8,'B-PorHerramienta'!$J$2:$J$2848,$AC446,'B-PorHerramienta'!$K$2:$K$2848,$AD446,'B-PorHerramienta'!$L$2:$L$2848,$AE446)*$AI$6,$AJ$6))</f>
        <v/>
      </c>
      <c r="N446" s="48" t="str">
        <f>IF(COUNTIFS('B-PorHerramienta'!$A$2:$A$2848,N$8,'B-PorHerramienta'!$J$2:$J$2848,$AC446,'B-PorHerramienta'!$K$2:$K$2848,$AD446,'B-PorHerramienta'!$L$2:$L$2848,$AE446,'B-PorHerramienta'!$F$2:$F$2848,"&lt;&gt;")=0,"",ROUND(SUMIFS(INDEX('B-PorHerramienta'!$F$2:$I$2848,0,$AH$6),'B-PorHerramienta'!$A$2:$A$2848,N$8,'B-PorHerramienta'!$J$2:$J$2848,$AC446,'B-PorHerramienta'!$K$2:$K$2848,$AD446,'B-PorHerramienta'!$L$2:$L$2848,$AE446)*$AI$6,$AJ$6))</f>
        <v/>
      </c>
      <c r="O446" s="48" t="str">
        <f>IF(COUNTIFS('B-PorHerramienta'!$A$2:$A$2848,O$8,'B-PorHerramienta'!$J$2:$J$2848,$AC446,'B-PorHerramienta'!$K$2:$K$2848,$AD446,'B-PorHerramienta'!$L$2:$L$2848,$AE446,'B-PorHerramienta'!$F$2:$F$2848,"&lt;&gt;")=0,"",ROUND(SUMIFS(INDEX('B-PorHerramienta'!$F$2:$I$2848,0,$AH$6),'B-PorHerramienta'!$A$2:$A$2848,O$8,'B-PorHerramienta'!$J$2:$J$2848,$AC446,'B-PorHerramienta'!$K$2:$K$2848,$AD446,'B-PorHerramienta'!$L$2:$L$2848,$AE446)*$AI$6,$AJ$6))</f>
        <v/>
      </c>
      <c r="P446" s="48" t="str">
        <f>IF(COUNTIFS('B-PorHerramienta'!$A$2:$A$2848,P$8,'B-PorHerramienta'!$J$2:$J$2848,$AC446,'B-PorHerramienta'!$K$2:$K$2848,$AD446,'B-PorHerramienta'!$L$2:$L$2848,$AE446,'B-PorHerramienta'!$F$2:$F$2848,"&lt;&gt;")=0,"",ROUND(SUMIFS(INDEX('B-PorHerramienta'!$F$2:$I$2848,0,$AH$6),'B-PorHerramienta'!$A$2:$A$2848,P$8,'B-PorHerramienta'!$J$2:$J$2848,$AC446,'B-PorHerramienta'!$K$2:$K$2848,$AD446,'B-PorHerramienta'!$L$2:$L$2848,$AE446)*$AI$6,$AJ$6))</f>
        <v/>
      </c>
      <c r="Q446" s="48" t="str">
        <f>IF(COUNTIFS('B-PorHerramienta'!$A$2:$A$2848,Q$8,'B-PorHerramienta'!$J$2:$J$2848,$AC446,'B-PorHerramienta'!$K$2:$K$2848,$AD446,'B-PorHerramienta'!$L$2:$L$2848,$AE446,'B-PorHerramienta'!$F$2:$F$2848,"&lt;&gt;")=0,"",ROUND(SUMIFS(INDEX('B-PorHerramienta'!$F$2:$I$2848,0,$AH$6),'B-PorHerramienta'!$A$2:$A$2848,Q$8,'B-PorHerramienta'!$J$2:$J$2848,$AC446,'B-PorHerramienta'!$K$2:$K$2848,$AD446,'B-PorHerramienta'!$L$2:$L$2848,$AE446)*$AI$6,$AJ$6))</f>
        <v/>
      </c>
      <c r="R446" s="48" t="str">
        <f>IF(COUNTIFS('B-PorHerramienta'!$A$2:$A$2848,R$8,'B-PorHerramienta'!$J$2:$J$2848,$AC446,'B-PorHerramienta'!$K$2:$K$2848,$AD446,'B-PorHerramienta'!$L$2:$L$2848,$AE446,'B-PorHerramienta'!$F$2:$F$2848,"&lt;&gt;")=0,"",ROUND(SUMIFS(INDEX('B-PorHerramienta'!$F$2:$I$2848,0,$AH$6),'B-PorHerramienta'!$A$2:$A$2848,R$8,'B-PorHerramienta'!$J$2:$J$2848,$AC446,'B-PorHerramienta'!$K$2:$K$2848,$AD446,'B-PorHerramienta'!$L$2:$L$2848,$AE446)*$AI$6,$AJ$6))</f>
        <v/>
      </c>
      <c r="S446" s="48" t="str">
        <f>IF(COUNTIFS('B-PorHerramienta'!$A$2:$A$2848,S$8,'B-PorHerramienta'!$J$2:$J$2848,$AC446,'B-PorHerramienta'!$K$2:$K$2848,$AD446,'B-PorHerramienta'!$L$2:$L$2848,$AE446,'B-PorHerramienta'!$F$2:$F$2848,"&lt;&gt;")=0,"",ROUND(SUMIFS(INDEX('B-PorHerramienta'!$F$2:$I$2848,0,$AH$6),'B-PorHerramienta'!$A$2:$A$2848,S$8,'B-PorHerramienta'!$J$2:$J$2848,$AC446,'B-PorHerramienta'!$K$2:$K$2848,$AD446,'B-PorHerramienta'!$L$2:$L$2848,$AE446)*$AI$6,$AJ$6))</f>
        <v/>
      </c>
      <c r="T446" s="48" t="str">
        <f>IF(COUNTIFS('B-PorHerramienta'!$A$2:$A$2848,T$8,'B-PorHerramienta'!$J$2:$J$2848,$AC446,'B-PorHerramienta'!$K$2:$K$2848,$AD446,'B-PorHerramienta'!$L$2:$L$2848,$AE446,'B-PorHerramienta'!$F$2:$F$2848,"&lt;&gt;")=0,"",ROUND(SUMIFS(INDEX('B-PorHerramienta'!$F$2:$I$2848,0,$AH$6),'B-PorHerramienta'!$A$2:$A$2848,T$8,'B-PorHerramienta'!$J$2:$J$2848,$AC446,'B-PorHerramienta'!$K$2:$K$2848,$AD446,'B-PorHerramienta'!$L$2:$L$2848,$AE446)*$AI$6,$AJ$6))</f>
        <v/>
      </c>
      <c r="U446" s="48" t="str">
        <f>IF(COUNTIFS('B-PorHerramienta'!$A$2:$A$2848,U$8,'B-PorHerramienta'!$J$2:$J$2848,$AC446,'B-PorHerramienta'!$K$2:$K$2848,$AD446,'B-PorHerramienta'!$L$2:$L$2848,$AE446,'B-PorHerramienta'!$F$2:$F$2848,"&lt;&gt;")=0,"",ROUND(SUMIFS(INDEX('B-PorHerramienta'!$F$2:$I$2848,0,$AH$6),'B-PorHerramienta'!$A$2:$A$2848,U$8,'B-PorHerramienta'!$J$2:$J$2848,$AC446,'B-PorHerramienta'!$K$2:$K$2848,$AD446,'B-PorHerramienta'!$L$2:$L$2848,$AE446)*$AI$6,$AJ$6))</f>
        <v/>
      </c>
      <c r="V446" s="48" t="str">
        <f>IF(COUNTIFS('B-PorHerramienta'!$A$2:$A$2848,V$8,'B-PorHerramienta'!$J$2:$J$2848,$AC446,'B-PorHerramienta'!$K$2:$K$2848,$AD446,'B-PorHerramienta'!$L$2:$L$2848,$AE446,'B-PorHerramienta'!$F$2:$F$2848,"&lt;&gt;")=0,"",ROUND(SUMIFS(INDEX('B-PorHerramienta'!$F$2:$I$2848,0,$AH$6),'B-PorHerramienta'!$A$2:$A$2848,V$8,'B-PorHerramienta'!$J$2:$J$2848,$AC446,'B-PorHerramienta'!$K$2:$K$2848,$AD446,'B-PorHerramienta'!$L$2:$L$2848,$AE446)*$AI$6,$AJ$6))</f>
        <v/>
      </c>
      <c r="W446" s="48" t="str">
        <f>IF(COUNTIFS('B-PorHerramienta'!$A$2:$A$2848,W$8,'B-PorHerramienta'!$J$2:$J$2848,$AC446,'B-PorHerramienta'!$K$2:$K$2848,$AD446,'B-PorHerramienta'!$L$2:$L$2848,$AE446,'B-PorHerramienta'!$F$2:$F$2848,"&lt;&gt;")=0,"",ROUND(SUMIFS(INDEX('B-PorHerramienta'!$F$2:$I$2848,0,$AH$6),'B-PorHerramienta'!$A$2:$A$2848,W$8,'B-PorHerramienta'!$J$2:$J$2848,$AC446,'B-PorHerramienta'!$K$2:$K$2848,$AD446,'B-PorHerramienta'!$L$2:$L$2848,$AE446)*$AI$6,$AJ$6))</f>
        <v/>
      </c>
      <c r="X446" s="48" t="str">
        <f>IF(COUNTIFS('B-PorHerramienta'!$A$2:$A$2848,X$8,'B-PorHerramienta'!$J$2:$J$2848,$AC446,'B-PorHerramienta'!$K$2:$K$2848,$AD446,'B-PorHerramienta'!$L$2:$L$2848,$AE446,'B-PorHerramienta'!$F$2:$F$2848,"&lt;&gt;")=0,"",ROUND(SUMIFS(INDEX('B-PorHerramienta'!$F$2:$I$2848,0,$AH$6),'B-PorHerramienta'!$A$2:$A$2848,X$8,'B-PorHerramienta'!$J$2:$J$2848,$AC446,'B-PorHerramienta'!$K$2:$K$2848,$AD446,'B-PorHerramienta'!$L$2:$L$2848,$AE446)*$AI$6,$AJ$6))</f>
        <v/>
      </c>
      <c r="Y446" s="48" t="str">
        <f>IF(COUNTIFS('B-PorHerramienta'!$A$2:$A$2848,Y$8,'B-PorHerramienta'!$J$2:$J$2848,$AC446,'B-PorHerramienta'!$K$2:$K$2848,$AD446,'B-PorHerramienta'!$L$2:$L$2848,$AE446,'B-PorHerramienta'!$F$2:$F$2848,"&lt;&gt;")=0,"",ROUND(SUMIFS(INDEX('B-PorHerramienta'!$F$2:$I$2848,0,$AH$6),'B-PorHerramienta'!$A$2:$A$2848,Y$8,'B-PorHerramienta'!$J$2:$J$2848,$AC446,'B-PorHerramienta'!$K$2:$K$2848,$AD446,'B-PorHerramienta'!$L$2:$L$2848,$AE446)*$AI$6,$AJ$6))</f>
        <v/>
      </c>
      <c r="Z446" s="48" t="str">
        <f>IF(COUNTIFS('B-PorHerramienta'!$A$2:$A$2848,Z$8,'B-PorHerramienta'!$J$2:$J$2848,$AC446,'B-PorHerramienta'!$K$2:$K$2848,$AD446,'B-PorHerramienta'!$L$2:$L$2848,$AE446,'B-PorHerramienta'!$F$2:$F$2848,"&lt;&gt;")=0,"",ROUND(SUMIFS(INDEX('B-PorHerramienta'!$F$2:$I$2848,0,$AH$6),'B-PorHerramienta'!$A$2:$A$2848,Z$8,'B-PorHerramienta'!$J$2:$J$2848,$AC446,'B-PorHerramienta'!$K$2:$K$2848,$AD446,'B-PorHerramienta'!$L$2:$L$2848,$AE446)*$AI$6,$AJ$6))</f>
        <v/>
      </c>
      <c r="AA446" s="6"/>
      <c r="AB446" s="35">
        <v>2</v>
      </c>
      <c r="AC446" s="35" t="s">
        <v>1202</v>
      </c>
      <c r="AD446" s="35" t="s">
        <v>303</v>
      </c>
      <c r="AE446" s="35" t="s">
        <v>1734</v>
      </c>
      <c r="AF446" s="35"/>
      <c r="AG446" s="35"/>
      <c r="AH446" s="35"/>
      <c r="AI446" s="35"/>
      <c r="AJ446" s="35"/>
      <c r="AK446" s="35"/>
    </row>
    <row r="447" spans="1:37" ht="30" hidden="1" outlineLevel="2" collapsed="1" x14ac:dyDescent="0.25">
      <c r="A447" s="49" t="s">
        <v>2728</v>
      </c>
      <c r="B447" s="47" t="s">
        <v>635</v>
      </c>
      <c r="C447" s="48" t="str">
        <f>IF(COUNTIFS('B-PorHerramienta'!$A$2:$A$2848,C$8,'B-PorHerramienta'!$J$2:$J$2848,$AC447,'B-PorHerramienta'!$K$2:$K$2848,$AD447,'B-PorHerramienta'!$L$2:$L$2848,$AE447,'B-PorHerramienta'!$F$2:$F$2848,"&lt;&gt;")=0,"",ROUND(SUMIFS(INDEX('B-PorHerramienta'!$F$2:$I$2848,0,$AH$6),'B-PorHerramienta'!$A$2:$A$2848,C$8,'B-PorHerramienta'!$J$2:$J$2848,$AC447,'B-PorHerramienta'!$K$2:$K$2848,$AD447,'B-PorHerramienta'!$L$2:$L$2848,$AE447)*$AI$6,$AJ$6))</f>
        <v/>
      </c>
      <c r="D447" s="48" t="str">
        <f>IF(COUNTIFS('B-PorHerramienta'!$A$2:$A$2848,D$8,'B-PorHerramienta'!$J$2:$J$2848,$AC447,'B-PorHerramienta'!$K$2:$K$2848,$AD447,'B-PorHerramienta'!$L$2:$L$2848,$AE447,'B-PorHerramienta'!$F$2:$F$2848,"&lt;&gt;")=0,"",ROUND(SUMIFS(INDEX('B-PorHerramienta'!$F$2:$I$2848,0,$AH$6),'B-PorHerramienta'!$A$2:$A$2848,D$8,'B-PorHerramienta'!$J$2:$J$2848,$AC447,'B-PorHerramienta'!$K$2:$K$2848,$AD447,'B-PorHerramienta'!$L$2:$L$2848,$AE447)*$AI$6,$AJ$6))</f>
        <v/>
      </c>
      <c r="E447" s="48" t="str">
        <f>IF(COUNTIFS('B-PorHerramienta'!$A$2:$A$2848,E$8,'B-PorHerramienta'!$J$2:$J$2848,$AC447,'B-PorHerramienta'!$K$2:$K$2848,$AD447,'B-PorHerramienta'!$L$2:$L$2848,$AE447,'B-PorHerramienta'!$F$2:$F$2848,"&lt;&gt;")=0,"",ROUND(SUMIFS(INDEX('B-PorHerramienta'!$F$2:$I$2848,0,$AH$6),'B-PorHerramienta'!$A$2:$A$2848,E$8,'B-PorHerramienta'!$J$2:$J$2848,$AC447,'B-PorHerramienta'!$K$2:$K$2848,$AD447,'B-PorHerramienta'!$L$2:$L$2848,$AE447)*$AI$6,$AJ$6))</f>
        <v/>
      </c>
      <c r="F447" s="48" t="str">
        <f>IF(COUNTIFS('B-PorHerramienta'!$A$2:$A$2848,F$8,'B-PorHerramienta'!$J$2:$J$2848,$AC447,'B-PorHerramienta'!$K$2:$K$2848,$AD447,'B-PorHerramienta'!$L$2:$L$2848,$AE447,'B-PorHerramienta'!$F$2:$F$2848,"&lt;&gt;")=0,"",ROUND(SUMIFS(INDEX('B-PorHerramienta'!$F$2:$I$2848,0,$AH$6),'B-PorHerramienta'!$A$2:$A$2848,F$8,'B-PorHerramienta'!$J$2:$J$2848,$AC447,'B-PorHerramienta'!$K$2:$K$2848,$AD447,'B-PorHerramienta'!$L$2:$L$2848,$AE447)*$AI$6,$AJ$6))</f>
        <v/>
      </c>
      <c r="G447" s="48" t="str">
        <f>IF(COUNTIFS('B-PorHerramienta'!$A$2:$A$2848,G$8,'B-PorHerramienta'!$J$2:$J$2848,$AC447,'B-PorHerramienta'!$K$2:$K$2848,$AD447,'B-PorHerramienta'!$L$2:$L$2848,$AE447,'B-PorHerramienta'!$F$2:$F$2848,"&lt;&gt;")=0,"",ROUND(SUMIFS(INDEX('B-PorHerramienta'!$F$2:$I$2848,0,$AH$6),'B-PorHerramienta'!$A$2:$A$2848,G$8,'B-PorHerramienta'!$J$2:$J$2848,$AC447,'B-PorHerramienta'!$K$2:$K$2848,$AD447,'B-PorHerramienta'!$L$2:$L$2848,$AE447)*$AI$6,$AJ$6))</f>
        <v/>
      </c>
      <c r="H447" s="48" t="str">
        <f>IF(COUNTIFS('B-PorHerramienta'!$A$2:$A$2848,H$8,'B-PorHerramienta'!$J$2:$J$2848,$AC447,'B-PorHerramienta'!$K$2:$K$2848,$AD447,'B-PorHerramienta'!$L$2:$L$2848,$AE447,'B-PorHerramienta'!$F$2:$F$2848,"&lt;&gt;")=0,"",ROUND(SUMIFS(INDEX('B-PorHerramienta'!$F$2:$I$2848,0,$AH$6),'B-PorHerramienta'!$A$2:$A$2848,H$8,'B-PorHerramienta'!$J$2:$J$2848,$AC447,'B-PorHerramienta'!$K$2:$K$2848,$AD447,'B-PorHerramienta'!$L$2:$L$2848,$AE447)*$AI$6,$AJ$6))</f>
        <v/>
      </c>
      <c r="I447" s="48" t="str">
        <f>IF(COUNTIFS('B-PorHerramienta'!$A$2:$A$2848,I$8,'B-PorHerramienta'!$J$2:$J$2848,$AC447,'B-PorHerramienta'!$K$2:$K$2848,$AD447,'B-PorHerramienta'!$L$2:$L$2848,$AE447,'B-PorHerramienta'!$F$2:$F$2848,"&lt;&gt;")=0,"",ROUND(SUMIFS(INDEX('B-PorHerramienta'!$F$2:$I$2848,0,$AH$6),'B-PorHerramienta'!$A$2:$A$2848,I$8,'B-PorHerramienta'!$J$2:$J$2848,$AC447,'B-PorHerramienta'!$K$2:$K$2848,$AD447,'B-PorHerramienta'!$L$2:$L$2848,$AE447)*$AI$6,$AJ$6))</f>
        <v/>
      </c>
      <c r="J447" s="48" t="str">
        <f>IF(COUNTIFS('B-PorHerramienta'!$A$2:$A$2848,J$8,'B-PorHerramienta'!$J$2:$J$2848,$AC447,'B-PorHerramienta'!$K$2:$K$2848,$AD447,'B-PorHerramienta'!$L$2:$L$2848,$AE447,'B-PorHerramienta'!$F$2:$F$2848,"&lt;&gt;")=0,"",ROUND(SUMIFS(INDEX('B-PorHerramienta'!$F$2:$I$2848,0,$AH$6),'B-PorHerramienta'!$A$2:$A$2848,J$8,'B-PorHerramienta'!$J$2:$J$2848,$AC447,'B-PorHerramienta'!$K$2:$K$2848,$AD447,'B-PorHerramienta'!$L$2:$L$2848,$AE447)*$AI$6,$AJ$6))</f>
        <v/>
      </c>
      <c r="K447" s="48">
        <f>IF(COUNTIFS('B-PorHerramienta'!$A$2:$A$2848,K$8,'B-PorHerramienta'!$J$2:$J$2848,$AC447,'B-PorHerramienta'!$K$2:$K$2848,$AD447,'B-PorHerramienta'!$L$2:$L$2848,$AE447,'B-PorHerramienta'!$F$2:$F$2848,"&lt;&gt;")=0,"",ROUND(SUMIFS(INDEX('B-PorHerramienta'!$F$2:$I$2848,0,$AH$6),'B-PorHerramienta'!$A$2:$A$2848,K$8,'B-PorHerramienta'!$J$2:$J$2848,$AC447,'B-PorHerramienta'!$K$2:$K$2848,$AD447,'B-PorHerramienta'!$L$2:$L$2848,$AE447)*$AI$6,$AJ$6))</f>
        <v>1.4E-3</v>
      </c>
      <c r="L447" s="48" t="str">
        <f>IF(COUNTIFS('B-PorHerramienta'!$A$2:$A$2848,L$8,'B-PorHerramienta'!$J$2:$J$2848,$AC447,'B-PorHerramienta'!$K$2:$K$2848,$AD447,'B-PorHerramienta'!$L$2:$L$2848,$AE447,'B-PorHerramienta'!$F$2:$F$2848,"&lt;&gt;")=0,"",ROUND(SUMIFS(INDEX('B-PorHerramienta'!$F$2:$I$2848,0,$AH$6),'B-PorHerramienta'!$A$2:$A$2848,L$8,'B-PorHerramienta'!$J$2:$J$2848,$AC447,'B-PorHerramienta'!$K$2:$K$2848,$AD447,'B-PorHerramienta'!$L$2:$L$2848,$AE447)*$AI$6,$AJ$6))</f>
        <v/>
      </c>
      <c r="M447" s="48" t="str">
        <f>IF(COUNTIFS('B-PorHerramienta'!$A$2:$A$2848,M$8,'B-PorHerramienta'!$J$2:$J$2848,$AC447,'B-PorHerramienta'!$K$2:$K$2848,$AD447,'B-PorHerramienta'!$L$2:$L$2848,$AE447,'B-PorHerramienta'!$F$2:$F$2848,"&lt;&gt;")=0,"",ROUND(SUMIFS(INDEX('B-PorHerramienta'!$F$2:$I$2848,0,$AH$6),'B-PorHerramienta'!$A$2:$A$2848,M$8,'B-PorHerramienta'!$J$2:$J$2848,$AC447,'B-PorHerramienta'!$K$2:$K$2848,$AD447,'B-PorHerramienta'!$L$2:$L$2848,$AE447)*$AI$6,$AJ$6))</f>
        <v/>
      </c>
      <c r="N447" s="48" t="str">
        <f>IF(COUNTIFS('B-PorHerramienta'!$A$2:$A$2848,N$8,'B-PorHerramienta'!$J$2:$J$2848,$AC447,'B-PorHerramienta'!$K$2:$K$2848,$AD447,'B-PorHerramienta'!$L$2:$L$2848,$AE447,'B-PorHerramienta'!$F$2:$F$2848,"&lt;&gt;")=0,"",ROUND(SUMIFS(INDEX('B-PorHerramienta'!$F$2:$I$2848,0,$AH$6),'B-PorHerramienta'!$A$2:$A$2848,N$8,'B-PorHerramienta'!$J$2:$J$2848,$AC447,'B-PorHerramienta'!$K$2:$K$2848,$AD447,'B-PorHerramienta'!$L$2:$L$2848,$AE447)*$AI$6,$AJ$6))</f>
        <v/>
      </c>
      <c r="O447" s="48" t="str">
        <f>IF(COUNTIFS('B-PorHerramienta'!$A$2:$A$2848,O$8,'B-PorHerramienta'!$J$2:$J$2848,$AC447,'B-PorHerramienta'!$K$2:$K$2848,$AD447,'B-PorHerramienta'!$L$2:$L$2848,$AE447,'B-PorHerramienta'!$F$2:$F$2848,"&lt;&gt;")=0,"",ROUND(SUMIFS(INDEX('B-PorHerramienta'!$F$2:$I$2848,0,$AH$6),'B-PorHerramienta'!$A$2:$A$2848,O$8,'B-PorHerramienta'!$J$2:$J$2848,$AC447,'B-PorHerramienta'!$K$2:$K$2848,$AD447,'B-PorHerramienta'!$L$2:$L$2848,$AE447)*$AI$6,$AJ$6))</f>
        <v/>
      </c>
      <c r="P447" s="48" t="str">
        <f>IF(COUNTIFS('B-PorHerramienta'!$A$2:$A$2848,P$8,'B-PorHerramienta'!$J$2:$J$2848,$AC447,'B-PorHerramienta'!$K$2:$K$2848,$AD447,'B-PorHerramienta'!$L$2:$L$2848,$AE447,'B-PorHerramienta'!$F$2:$F$2848,"&lt;&gt;")=0,"",ROUND(SUMIFS(INDEX('B-PorHerramienta'!$F$2:$I$2848,0,$AH$6),'B-PorHerramienta'!$A$2:$A$2848,P$8,'B-PorHerramienta'!$J$2:$J$2848,$AC447,'B-PorHerramienta'!$K$2:$K$2848,$AD447,'B-PorHerramienta'!$L$2:$L$2848,$AE447)*$AI$6,$AJ$6))</f>
        <v/>
      </c>
      <c r="Q447" s="48" t="str">
        <f>IF(COUNTIFS('B-PorHerramienta'!$A$2:$A$2848,Q$8,'B-PorHerramienta'!$J$2:$J$2848,$AC447,'B-PorHerramienta'!$K$2:$K$2848,$AD447,'B-PorHerramienta'!$L$2:$L$2848,$AE447,'B-PorHerramienta'!$F$2:$F$2848,"&lt;&gt;")=0,"",ROUND(SUMIFS(INDEX('B-PorHerramienta'!$F$2:$I$2848,0,$AH$6),'B-PorHerramienta'!$A$2:$A$2848,Q$8,'B-PorHerramienta'!$J$2:$J$2848,$AC447,'B-PorHerramienta'!$K$2:$K$2848,$AD447,'B-PorHerramienta'!$L$2:$L$2848,$AE447)*$AI$6,$AJ$6))</f>
        <v/>
      </c>
      <c r="R447" s="48" t="str">
        <f>IF(COUNTIFS('B-PorHerramienta'!$A$2:$A$2848,R$8,'B-PorHerramienta'!$J$2:$J$2848,$AC447,'B-PorHerramienta'!$K$2:$K$2848,$AD447,'B-PorHerramienta'!$L$2:$L$2848,$AE447,'B-PorHerramienta'!$F$2:$F$2848,"&lt;&gt;")=0,"",ROUND(SUMIFS(INDEX('B-PorHerramienta'!$F$2:$I$2848,0,$AH$6),'B-PorHerramienta'!$A$2:$A$2848,R$8,'B-PorHerramienta'!$J$2:$J$2848,$AC447,'B-PorHerramienta'!$K$2:$K$2848,$AD447,'B-PorHerramienta'!$L$2:$L$2848,$AE447)*$AI$6,$AJ$6))</f>
        <v/>
      </c>
      <c r="S447" s="48" t="str">
        <f>IF(COUNTIFS('B-PorHerramienta'!$A$2:$A$2848,S$8,'B-PorHerramienta'!$J$2:$J$2848,$AC447,'B-PorHerramienta'!$K$2:$K$2848,$AD447,'B-PorHerramienta'!$L$2:$L$2848,$AE447,'B-PorHerramienta'!$F$2:$F$2848,"&lt;&gt;")=0,"",ROUND(SUMIFS(INDEX('B-PorHerramienta'!$F$2:$I$2848,0,$AH$6),'B-PorHerramienta'!$A$2:$A$2848,S$8,'B-PorHerramienta'!$J$2:$J$2848,$AC447,'B-PorHerramienta'!$K$2:$K$2848,$AD447,'B-PorHerramienta'!$L$2:$L$2848,$AE447)*$AI$6,$AJ$6))</f>
        <v/>
      </c>
      <c r="T447" s="48" t="str">
        <f>IF(COUNTIFS('B-PorHerramienta'!$A$2:$A$2848,T$8,'B-PorHerramienta'!$J$2:$J$2848,$AC447,'B-PorHerramienta'!$K$2:$K$2848,$AD447,'B-PorHerramienta'!$L$2:$L$2848,$AE447,'B-PorHerramienta'!$F$2:$F$2848,"&lt;&gt;")=0,"",ROUND(SUMIFS(INDEX('B-PorHerramienta'!$F$2:$I$2848,0,$AH$6),'B-PorHerramienta'!$A$2:$A$2848,T$8,'B-PorHerramienta'!$J$2:$J$2848,$AC447,'B-PorHerramienta'!$K$2:$K$2848,$AD447,'B-PorHerramienta'!$L$2:$L$2848,$AE447)*$AI$6,$AJ$6))</f>
        <v/>
      </c>
      <c r="U447" s="48" t="str">
        <f>IF(COUNTIFS('B-PorHerramienta'!$A$2:$A$2848,U$8,'B-PorHerramienta'!$J$2:$J$2848,$AC447,'B-PorHerramienta'!$K$2:$K$2848,$AD447,'B-PorHerramienta'!$L$2:$L$2848,$AE447,'B-PorHerramienta'!$F$2:$F$2848,"&lt;&gt;")=0,"",ROUND(SUMIFS(INDEX('B-PorHerramienta'!$F$2:$I$2848,0,$AH$6),'B-PorHerramienta'!$A$2:$A$2848,U$8,'B-PorHerramienta'!$J$2:$J$2848,$AC447,'B-PorHerramienta'!$K$2:$K$2848,$AD447,'B-PorHerramienta'!$L$2:$L$2848,$AE447)*$AI$6,$AJ$6))</f>
        <v/>
      </c>
      <c r="V447" s="48" t="str">
        <f>IF(COUNTIFS('B-PorHerramienta'!$A$2:$A$2848,V$8,'B-PorHerramienta'!$J$2:$J$2848,$AC447,'B-PorHerramienta'!$K$2:$K$2848,$AD447,'B-PorHerramienta'!$L$2:$L$2848,$AE447,'B-PorHerramienta'!$F$2:$F$2848,"&lt;&gt;")=0,"",ROUND(SUMIFS(INDEX('B-PorHerramienta'!$F$2:$I$2848,0,$AH$6),'B-PorHerramienta'!$A$2:$A$2848,V$8,'B-PorHerramienta'!$J$2:$J$2848,$AC447,'B-PorHerramienta'!$K$2:$K$2848,$AD447,'B-PorHerramienta'!$L$2:$L$2848,$AE447)*$AI$6,$AJ$6))</f>
        <v/>
      </c>
      <c r="W447" s="48" t="str">
        <f>IF(COUNTIFS('B-PorHerramienta'!$A$2:$A$2848,W$8,'B-PorHerramienta'!$J$2:$J$2848,$AC447,'B-PorHerramienta'!$K$2:$K$2848,$AD447,'B-PorHerramienta'!$L$2:$L$2848,$AE447,'B-PorHerramienta'!$F$2:$F$2848,"&lt;&gt;")=0,"",ROUND(SUMIFS(INDEX('B-PorHerramienta'!$F$2:$I$2848,0,$AH$6),'B-PorHerramienta'!$A$2:$A$2848,W$8,'B-PorHerramienta'!$J$2:$J$2848,$AC447,'B-PorHerramienta'!$K$2:$K$2848,$AD447,'B-PorHerramienta'!$L$2:$L$2848,$AE447)*$AI$6,$AJ$6))</f>
        <v/>
      </c>
      <c r="X447" s="48" t="str">
        <f>IF(COUNTIFS('B-PorHerramienta'!$A$2:$A$2848,X$8,'B-PorHerramienta'!$J$2:$J$2848,$AC447,'B-PorHerramienta'!$K$2:$K$2848,$AD447,'B-PorHerramienta'!$L$2:$L$2848,$AE447,'B-PorHerramienta'!$F$2:$F$2848,"&lt;&gt;")=0,"",ROUND(SUMIFS(INDEX('B-PorHerramienta'!$F$2:$I$2848,0,$AH$6),'B-PorHerramienta'!$A$2:$A$2848,X$8,'B-PorHerramienta'!$J$2:$J$2848,$AC447,'B-PorHerramienta'!$K$2:$K$2848,$AD447,'B-PorHerramienta'!$L$2:$L$2848,$AE447)*$AI$6,$AJ$6))</f>
        <v/>
      </c>
      <c r="Y447" s="48" t="str">
        <f>IF(COUNTIFS('B-PorHerramienta'!$A$2:$A$2848,Y$8,'B-PorHerramienta'!$J$2:$J$2848,$AC447,'B-PorHerramienta'!$K$2:$K$2848,$AD447,'B-PorHerramienta'!$L$2:$L$2848,$AE447,'B-PorHerramienta'!$F$2:$F$2848,"&lt;&gt;")=0,"",ROUND(SUMIFS(INDEX('B-PorHerramienta'!$F$2:$I$2848,0,$AH$6),'B-PorHerramienta'!$A$2:$A$2848,Y$8,'B-PorHerramienta'!$J$2:$J$2848,$AC447,'B-PorHerramienta'!$K$2:$K$2848,$AD447,'B-PorHerramienta'!$L$2:$L$2848,$AE447)*$AI$6,$AJ$6))</f>
        <v/>
      </c>
      <c r="Z447" s="48" t="str">
        <f>IF(COUNTIFS('B-PorHerramienta'!$A$2:$A$2848,Z$8,'B-PorHerramienta'!$J$2:$J$2848,$AC447,'B-PorHerramienta'!$K$2:$K$2848,$AD447,'B-PorHerramienta'!$L$2:$L$2848,$AE447,'B-PorHerramienta'!$F$2:$F$2848,"&lt;&gt;")=0,"",ROUND(SUMIFS(INDEX('B-PorHerramienta'!$F$2:$I$2848,0,$AH$6),'B-PorHerramienta'!$A$2:$A$2848,Z$8,'B-PorHerramienta'!$J$2:$J$2848,$AC447,'B-PorHerramienta'!$K$2:$K$2848,$AD447,'B-PorHerramienta'!$L$2:$L$2848,$AE447)*$AI$6,$AJ$6))</f>
        <v/>
      </c>
      <c r="AA447" s="6"/>
      <c r="AB447" s="35">
        <v>2</v>
      </c>
      <c r="AC447" s="35" t="s">
        <v>1202</v>
      </c>
      <c r="AD447" s="35" t="s">
        <v>303</v>
      </c>
      <c r="AE447" s="35" t="s">
        <v>1735</v>
      </c>
      <c r="AF447" s="35"/>
      <c r="AG447" s="35"/>
      <c r="AH447" s="35"/>
      <c r="AI447" s="35"/>
      <c r="AJ447" s="35"/>
      <c r="AK447" s="35"/>
    </row>
    <row r="448" spans="1:37" hidden="1" outlineLevel="2" collapsed="1" x14ac:dyDescent="0.25">
      <c r="A448" s="49" t="s">
        <v>2727</v>
      </c>
      <c r="B448" s="47" t="s">
        <v>2726</v>
      </c>
      <c r="C448" s="48" t="str">
        <f>IF(COUNTIFS('B-PorHerramienta'!$A$2:$A$2848,C$8,'B-PorHerramienta'!$J$2:$J$2848,$AC448,'B-PorHerramienta'!$K$2:$K$2848,$AD448,'B-PorHerramienta'!$L$2:$L$2848,$AE448,'B-PorHerramienta'!$F$2:$F$2848,"&lt;&gt;")=0,"",ROUND(SUMIFS(INDEX('B-PorHerramienta'!$F$2:$I$2848,0,$AH$6),'B-PorHerramienta'!$A$2:$A$2848,C$8,'B-PorHerramienta'!$J$2:$J$2848,$AC448,'B-PorHerramienta'!$K$2:$K$2848,$AD448,'B-PorHerramienta'!$L$2:$L$2848,$AE448)*$AI$6,$AJ$6))</f>
        <v/>
      </c>
      <c r="D448" s="48" t="str">
        <f>IF(COUNTIFS('B-PorHerramienta'!$A$2:$A$2848,D$8,'B-PorHerramienta'!$J$2:$J$2848,$AC448,'B-PorHerramienta'!$K$2:$K$2848,$AD448,'B-PorHerramienta'!$L$2:$L$2848,$AE448,'B-PorHerramienta'!$F$2:$F$2848,"&lt;&gt;")=0,"",ROUND(SUMIFS(INDEX('B-PorHerramienta'!$F$2:$I$2848,0,$AH$6),'B-PorHerramienta'!$A$2:$A$2848,D$8,'B-PorHerramienta'!$J$2:$J$2848,$AC448,'B-PorHerramienta'!$K$2:$K$2848,$AD448,'B-PorHerramienta'!$L$2:$L$2848,$AE448)*$AI$6,$AJ$6))</f>
        <v/>
      </c>
      <c r="E448" s="48" t="str">
        <f>IF(COUNTIFS('B-PorHerramienta'!$A$2:$A$2848,E$8,'B-PorHerramienta'!$J$2:$J$2848,$AC448,'B-PorHerramienta'!$K$2:$K$2848,$AD448,'B-PorHerramienta'!$L$2:$L$2848,$AE448,'B-PorHerramienta'!$F$2:$F$2848,"&lt;&gt;")=0,"",ROUND(SUMIFS(INDEX('B-PorHerramienta'!$F$2:$I$2848,0,$AH$6),'B-PorHerramienta'!$A$2:$A$2848,E$8,'B-PorHerramienta'!$J$2:$J$2848,$AC448,'B-PorHerramienta'!$K$2:$K$2848,$AD448,'B-PorHerramienta'!$L$2:$L$2848,$AE448)*$AI$6,$AJ$6))</f>
        <v/>
      </c>
      <c r="F448" s="48" t="str">
        <f>IF(COUNTIFS('B-PorHerramienta'!$A$2:$A$2848,F$8,'B-PorHerramienta'!$J$2:$J$2848,$AC448,'B-PorHerramienta'!$K$2:$K$2848,$AD448,'B-PorHerramienta'!$L$2:$L$2848,$AE448,'B-PorHerramienta'!$F$2:$F$2848,"&lt;&gt;")=0,"",ROUND(SUMIFS(INDEX('B-PorHerramienta'!$F$2:$I$2848,0,$AH$6),'B-PorHerramienta'!$A$2:$A$2848,F$8,'B-PorHerramienta'!$J$2:$J$2848,$AC448,'B-PorHerramienta'!$K$2:$K$2848,$AD448,'B-PorHerramienta'!$L$2:$L$2848,$AE448)*$AI$6,$AJ$6))</f>
        <v/>
      </c>
      <c r="G448" s="48" t="str">
        <f>IF(COUNTIFS('B-PorHerramienta'!$A$2:$A$2848,G$8,'B-PorHerramienta'!$J$2:$J$2848,$AC448,'B-PorHerramienta'!$K$2:$K$2848,$AD448,'B-PorHerramienta'!$L$2:$L$2848,$AE448,'B-PorHerramienta'!$F$2:$F$2848,"&lt;&gt;")=0,"",ROUND(SUMIFS(INDEX('B-PorHerramienta'!$F$2:$I$2848,0,$AH$6),'B-PorHerramienta'!$A$2:$A$2848,G$8,'B-PorHerramienta'!$J$2:$J$2848,$AC448,'B-PorHerramienta'!$K$2:$K$2848,$AD448,'B-PorHerramienta'!$L$2:$L$2848,$AE448)*$AI$6,$AJ$6))</f>
        <v/>
      </c>
      <c r="H448" s="48" t="str">
        <f>IF(COUNTIFS('B-PorHerramienta'!$A$2:$A$2848,H$8,'B-PorHerramienta'!$J$2:$J$2848,$AC448,'B-PorHerramienta'!$K$2:$K$2848,$AD448,'B-PorHerramienta'!$L$2:$L$2848,$AE448,'B-PorHerramienta'!$F$2:$F$2848,"&lt;&gt;")=0,"",ROUND(SUMIFS(INDEX('B-PorHerramienta'!$F$2:$I$2848,0,$AH$6),'B-PorHerramienta'!$A$2:$A$2848,H$8,'B-PorHerramienta'!$J$2:$J$2848,$AC448,'B-PorHerramienta'!$K$2:$K$2848,$AD448,'B-PorHerramienta'!$L$2:$L$2848,$AE448)*$AI$6,$AJ$6))</f>
        <v/>
      </c>
      <c r="I448" s="48" t="str">
        <f>IF(COUNTIFS('B-PorHerramienta'!$A$2:$A$2848,I$8,'B-PorHerramienta'!$J$2:$J$2848,$AC448,'B-PorHerramienta'!$K$2:$K$2848,$AD448,'B-PorHerramienta'!$L$2:$L$2848,$AE448,'B-PorHerramienta'!$F$2:$F$2848,"&lt;&gt;")=0,"",ROUND(SUMIFS(INDEX('B-PorHerramienta'!$F$2:$I$2848,0,$AH$6),'B-PorHerramienta'!$A$2:$A$2848,I$8,'B-PorHerramienta'!$J$2:$J$2848,$AC448,'B-PorHerramienta'!$K$2:$K$2848,$AD448,'B-PorHerramienta'!$L$2:$L$2848,$AE448)*$AI$6,$AJ$6))</f>
        <v/>
      </c>
      <c r="J448" s="48" t="str">
        <f>IF(COUNTIFS('B-PorHerramienta'!$A$2:$A$2848,J$8,'B-PorHerramienta'!$J$2:$J$2848,$AC448,'B-PorHerramienta'!$K$2:$K$2848,$AD448,'B-PorHerramienta'!$L$2:$L$2848,$AE448,'B-PorHerramienta'!$F$2:$F$2848,"&lt;&gt;")=0,"",ROUND(SUMIFS(INDEX('B-PorHerramienta'!$F$2:$I$2848,0,$AH$6),'B-PorHerramienta'!$A$2:$A$2848,J$8,'B-PorHerramienta'!$J$2:$J$2848,$AC448,'B-PorHerramienta'!$K$2:$K$2848,$AD448,'B-PorHerramienta'!$L$2:$L$2848,$AE448)*$AI$6,$AJ$6))</f>
        <v/>
      </c>
      <c r="K448" s="48" t="str">
        <f>IF(COUNTIFS('B-PorHerramienta'!$A$2:$A$2848,K$8,'B-PorHerramienta'!$J$2:$J$2848,$AC448,'B-PorHerramienta'!$K$2:$K$2848,$AD448,'B-PorHerramienta'!$L$2:$L$2848,$AE448,'B-PorHerramienta'!$F$2:$F$2848,"&lt;&gt;")=0,"",ROUND(SUMIFS(INDEX('B-PorHerramienta'!$F$2:$I$2848,0,$AH$6),'B-PorHerramienta'!$A$2:$A$2848,K$8,'B-PorHerramienta'!$J$2:$J$2848,$AC448,'B-PorHerramienta'!$K$2:$K$2848,$AD448,'B-PorHerramienta'!$L$2:$L$2848,$AE448)*$AI$6,$AJ$6))</f>
        <v/>
      </c>
      <c r="L448" s="48">
        <f>IF(COUNTIFS('B-PorHerramienta'!$A$2:$A$2848,L$8,'B-PorHerramienta'!$J$2:$J$2848,$AC448,'B-PorHerramienta'!$K$2:$K$2848,$AD448,'B-PorHerramienta'!$L$2:$L$2848,$AE448,'B-PorHerramienta'!$F$2:$F$2848,"&lt;&gt;")=0,"",ROUND(SUMIFS(INDEX('B-PorHerramienta'!$F$2:$I$2848,0,$AH$6),'B-PorHerramienta'!$A$2:$A$2848,L$8,'B-PorHerramienta'!$J$2:$J$2848,$AC448,'B-PorHerramienta'!$K$2:$K$2848,$AD448,'B-PorHerramienta'!$L$2:$L$2848,$AE448)*$AI$6,$AJ$6))</f>
        <v>0.1077</v>
      </c>
      <c r="M448" s="48">
        <f>IF(COUNTIFS('B-PorHerramienta'!$A$2:$A$2848,M$8,'B-PorHerramienta'!$J$2:$J$2848,$AC448,'B-PorHerramienta'!$K$2:$K$2848,$AD448,'B-PorHerramienta'!$L$2:$L$2848,$AE448,'B-PorHerramienta'!$F$2:$F$2848,"&lt;&gt;")=0,"",ROUND(SUMIFS(INDEX('B-PorHerramienta'!$F$2:$I$2848,0,$AH$6),'B-PorHerramienta'!$A$2:$A$2848,M$8,'B-PorHerramienta'!$J$2:$J$2848,$AC448,'B-PorHerramienta'!$K$2:$K$2848,$AD448,'B-PorHerramienta'!$L$2:$L$2848,$AE448)*$AI$6,$AJ$6))</f>
        <v>7.2499999999999995E-2</v>
      </c>
      <c r="N448" s="48">
        <f>IF(COUNTIFS('B-PorHerramienta'!$A$2:$A$2848,N$8,'B-PorHerramienta'!$J$2:$J$2848,$AC448,'B-PorHerramienta'!$K$2:$K$2848,$AD448,'B-PorHerramienta'!$L$2:$L$2848,$AE448,'B-PorHerramienta'!$F$2:$F$2848,"&lt;&gt;")=0,"",ROUND(SUMIFS(INDEX('B-PorHerramienta'!$F$2:$I$2848,0,$AH$6),'B-PorHerramienta'!$A$2:$A$2848,N$8,'B-PorHerramienta'!$J$2:$J$2848,$AC448,'B-PorHerramienta'!$K$2:$K$2848,$AD448,'B-PorHerramienta'!$L$2:$L$2848,$AE448)*$AI$6,$AJ$6))</f>
        <v>4.1200000000000001E-2</v>
      </c>
      <c r="O448" s="48" t="str">
        <f>IF(COUNTIFS('B-PorHerramienta'!$A$2:$A$2848,O$8,'B-PorHerramienta'!$J$2:$J$2848,$AC448,'B-PorHerramienta'!$K$2:$K$2848,$AD448,'B-PorHerramienta'!$L$2:$L$2848,$AE448,'B-PorHerramienta'!$F$2:$F$2848,"&lt;&gt;")=0,"",ROUND(SUMIFS(INDEX('B-PorHerramienta'!$F$2:$I$2848,0,$AH$6),'B-PorHerramienta'!$A$2:$A$2848,O$8,'B-PorHerramienta'!$J$2:$J$2848,$AC448,'B-PorHerramienta'!$K$2:$K$2848,$AD448,'B-PorHerramienta'!$L$2:$L$2848,$AE448)*$AI$6,$AJ$6))</f>
        <v/>
      </c>
      <c r="P448" s="48" t="str">
        <f>IF(COUNTIFS('B-PorHerramienta'!$A$2:$A$2848,P$8,'B-PorHerramienta'!$J$2:$J$2848,$AC448,'B-PorHerramienta'!$K$2:$K$2848,$AD448,'B-PorHerramienta'!$L$2:$L$2848,$AE448,'B-PorHerramienta'!$F$2:$F$2848,"&lt;&gt;")=0,"",ROUND(SUMIFS(INDEX('B-PorHerramienta'!$F$2:$I$2848,0,$AH$6),'B-PorHerramienta'!$A$2:$A$2848,P$8,'B-PorHerramienta'!$J$2:$J$2848,$AC448,'B-PorHerramienta'!$K$2:$K$2848,$AD448,'B-PorHerramienta'!$L$2:$L$2848,$AE448)*$AI$6,$AJ$6))</f>
        <v/>
      </c>
      <c r="Q448" s="48" t="str">
        <f>IF(COUNTIFS('B-PorHerramienta'!$A$2:$A$2848,Q$8,'B-PorHerramienta'!$J$2:$J$2848,$AC448,'B-PorHerramienta'!$K$2:$K$2848,$AD448,'B-PorHerramienta'!$L$2:$L$2848,$AE448,'B-PorHerramienta'!$F$2:$F$2848,"&lt;&gt;")=0,"",ROUND(SUMIFS(INDEX('B-PorHerramienta'!$F$2:$I$2848,0,$AH$6),'B-PorHerramienta'!$A$2:$A$2848,Q$8,'B-PorHerramienta'!$J$2:$J$2848,$AC448,'B-PorHerramienta'!$K$2:$K$2848,$AD448,'B-PorHerramienta'!$L$2:$L$2848,$AE448)*$AI$6,$AJ$6))</f>
        <v/>
      </c>
      <c r="R448" s="48" t="str">
        <f>IF(COUNTIFS('B-PorHerramienta'!$A$2:$A$2848,R$8,'B-PorHerramienta'!$J$2:$J$2848,$AC448,'B-PorHerramienta'!$K$2:$K$2848,$AD448,'B-PorHerramienta'!$L$2:$L$2848,$AE448,'B-PorHerramienta'!$F$2:$F$2848,"&lt;&gt;")=0,"",ROUND(SUMIFS(INDEX('B-PorHerramienta'!$F$2:$I$2848,0,$AH$6),'B-PorHerramienta'!$A$2:$A$2848,R$8,'B-PorHerramienta'!$J$2:$J$2848,$AC448,'B-PorHerramienta'!$K$2:$K$2848,$AD448,'B-PorHerramienta'!$L$2:$L$2848,$AE448)*$AI$6,$AJ$6))</f>
        <v/>
      </c>
      <c r="S448" s="48" t="str">
        <f>IF(COUNTIFS('B-PorHerramienta'!$A$2:$A$2848,S$8,'B-PorHerramienta'!$J$2:$J$2848,$AC448,'B-PorHerramienta'!$K$2:$K$2848,$AD448,'B-PorHerramienta'!$L$2:$L$2848,$AE448,'B-PorHerramienta'!$F$2:$F$2848,"&lt;&gt;")=0,"",ROUND(SUMIFS(INDEX('B-PorHerramienta'!$F$2:$I$2848,0,$AH$6),'B-PorHerramienta'!$A$2:$A$2848,S$8,'B-PorHerramienta'!$J$2:$J$2848,$AC448,'B-PorHerramienta'!$K$2:$K$2848,$AD448,'B-PorHerramienta'!$L$2:$L$2848,$AE448)*$AI$6,$AJ$6))</f>
        <v/>
      </c>
      <c r="T448" s="48" t="str">
        <f>IF(COUNTIFS('B-PorHerramienta'!$A$2:$A$2848,T$8,'B-PorHerramienta'!$J$2:$J$2848,$AC448,'B-PorHerramienta'!$K$2:$K$2848,$AD448,'B-PorHerramienta'!$L$2:$L$2848,$AE448,'B-PorHerramienta'!$F$2:$F$2848,"&lt;&gt;")=0,"",ROUND(SUMIFS(INDEX('B-PorHerramienta'!$F$2:$I$2848,0,$AH$6),'B-PorHerramienta'!$A$2:$A$2848,T$8,'B-PorHerramienta'!$J$2:$J$2848,$AC448,'B-PorHerramienta'!$K$2:$K$2848,$AD448,'B-PorHerramienta'!$L$2:$L$2848,$AE448)*$AI$6,$AJ$6))</f>
        <v/>
      </c>
      <c r="U448" s="48" t="str">
        <f>IF(COUNTIFS('B-PorHerramienta'!$A$2:$A$2848,U$8,'B-PorHerramienta'!$J$2:$J$2848,$AC448,'B-PorHerramienta'!$K$2:$K$2848,$AD448,'B-PorHerramienta'!$L$2:$L$2848,$AE448,'B-PorHerramienta'!$F$2:$F$2848,"&lt;&gt;")=0,"",ROUND(SUMIFS(INDEX('B-PorHerramienta'!$F$2:$I$2848,0,$AH$6),'B-PorHerramienta'!$A$2:$A$2848,U$8,'B-PorHerramienta'!$J$2:$J$2848,$AC448,'B-PorHerramienta'!$K$2:$K$2848,$AD448,'B-PorHerramienta'!$L$2:$L$2848,$AE448)*$AI$6,$AJ$6))</f>
        <v/>
      </c>
      <c r="V448" s="48" t="str">
        <f>IF(COUNTIFS('B-PorHerramienta'!$A$2:$A$2848,V$8,'B-PorHerramienta'!$J$2:$J$2848,$AC448,'B-PorHerramienta'!$K$2:$K$2848,$AD448,'B-PorHerramienta'!$L$2:$L$2848,$AE448,'B-PorHerramienta'!$F$2:$F$2848,"&lt;&gt;")=0,"",ROUND(SUMIFS(INDEX('B-PorHerramienta'!$F$2:$I$2848,0,$AH$6),'B-PorHerramienta'!$A$2:$A$2848,V$8,'B-PorHerramienta'!$J$2:$J$2848,$AC448,'B-PorHerramienta'!$K$2:$K$2848,$AD448,'B-PorHerramienta'!$L$2:$L$2848,$AE448)*$AI$6,$AJ$6))</f>
        <v/>
      </c>
      <c r="W448" s="48" t="str">
        <f>IF(COUNTIFS('B-PorHerramienta'!$A$2:$A$2848,W$8,'B-PorHerramienta'!$J$2:$J$2848,$AC448,'B-PorHerramienta'!$K$2:$K$2848,$AD448,'B-PorHerramienta'!$L$2:$L$2848,$AE448,'B-PorHerramienta'!$F$2:$F$2848,"&lt;&gt;")=0,"",ROUND(SUMIFS(INDEX('B-PorHerramienta'!$F$2:$I$2848,0,$AH$6),'B-PorHerramienta'!$A$2:$A$2848,W$8,'B-PorHerramienta'!$J$2:$J$2848,$AC448,'B-PorHerramienta'!$K$2:$K$2848,$AD448,'B-PorHerramienta'!$L$2:$L$2848,$AE448)*$AI$6,$AJ$6))</f>
        <v/>
      </c>
      <c r="X448" s="48" t="str">
        <f>IF(COUNTIFS('B-PorHerramienta'!$A$2:$A$2848,X$8,'B-PorHerramienta'!$J$2:$J$2848,$AC448,'B-PorHerramienta'!$K$2:$K$2848,$AD448,'B-PorHerramienta'!$L$2:$L$2848,$AE448,'B-PorHerramienta'!$F$2:$F$2848,"&lt;&gt;")=0,"",ROUND(SUMIFS(INDEX('B-PorHerramienta'!$F$2:$I$2848,0,$AH$6),'B-PorHerramienta'!$A$2:$A$2848,X$8,'B-PorHerramienta'!$J$2:$J$2848,$AC448,'B-PorHerramienta'!$K$2:$K$2848,$AD448,'B-PorHerramienta'!$L$2:$L$2848,$AE448)*$AI$6,$AJ$6))</f>
        <v/>
      </c>
      <c r="Y448" s="48" t="str">
        <f>IF(COUNTIFS('B-PorHerramienta'!$A$2:$A$2848,Y$8,'B-PorHerramienta'!$J$2:$J$2848,$AC448,'B-PorHerramienta'!$K$2:$K$2848,$AD448,'B-PorHerramienta'!$L$2:$L$2848,$AE448,'B-PorHerramienta'!$F$2:$F$2848,"&lt;&gt;")=0,"",ROUND(SUMIFS(INDEX('B-PorHerramienta'!$F$2:$I$2848,0,$AH$6),'B-PorHerramienta'!$A$2:$A$2848,Y$8,'B-PorHerramienta'!$J$2:$J$2848,$AC448,'B-PorHerramienta'!$K$2:$K$2848,$AD448,'B-PorHerramienta'!$L$2:$L$2848,$AE448)*$AI$6,$AJ$6))</f>
        <v/>
      </c>
      <c r="Z448" s="48" t="str">
        <f>IF(COUNTIFS('B-PorHerramienta'!$A$2:$A$2848,Z$8,'B-PorHerramienta'!$J$2:$J$2848,$AC448,'B-PorHerramienta'!$K$2:$K$2848,$AD448,'B-PorHerramienta'!$L$2:$L$2848,$AE448,'B-PorHerramienta'!$F$2:$F$2848,"&lt;&gt;")=0,"",ROUND(SUMIFS(INDEX('B-PorHerramienta'!$F$2:$I$2848,0,$AH$6),'B-PorHerramienta'!$A$2:$A$2848,Z$8,'B-PorHerramienta'!$J$2:$J$2848,$AC448,'B-PorHerramienta'!$K$2:$K$2848,$AD448,'B-PorHerramienta'!$L$2:$L$2848,$AE448)*$AI$6,$AJ$6))</f>
        <v/>
      </c>
      <c r="AA448" s="6"/>
      <c r="AB448" s="35">
        <v>2</v>
      </c>
      <c r="AC448" s="35" t="s">
        <v>1202</v>
      </c>
      <c r="AD448" s="35" t="s">
        <v>303</v>
      </c>
      <c r="AE448" s="35" t="s">
        <v>1750</v>
      </c>
      <c r="AF448" s="35"/>
      <c r="AG448" s="35"/>
      <c r="AH448" s="35"/>
      <c r="AI448" s="35"/>
      <c r="AJ448" s="35"/>
      <c r="AK448" s="35"/>
    </row>
    <row r="449" spans="1:37" ht="30" hidden="1" outlineLevel="2" collapsed="1" x14ac:dyDescent="0.25">
      <c r="A449" s="49" t="s">
        <v>2725</v>
      </c>
      <c r="B449" s="47" t="s">
        <v>2724</v>
      </c>
      <c r="C449" s="48" t="str">
        <f>IF(COUNTIFS('B-PorHerramienta'!$A$2:$A$2848,C$8,'B-PorHerramienta'!$J$2:$J$2848,$AC449,'B-PorHerramienta'!$K$2:$K$2848,$AD449,'B-PorHerramienta'!$L$2:$L$2848,$AE449,'B-PorHerramienta'!$F$2:$F$2848,"&lt;&gt;")=0,"",ROUND(SUMIFS(INDEX('B-PorHerramienta'!$F$2:$I$2848,0,$AH$6),'B-PorHerramienta'!$A$2:$A$2848,C$8,'B-PorHerramienta'!$J$2:$J$2848,$AC449,'B-PorHerramienta'!$K$2:$K$2848,$AD449,'B-PorHerramienta'!$L$2:$L$2848,$AE449)*$AI$6,$AJ$6))</f>
        <v/>
      </c>
      <c r="D449" s="48" t="str">
        <f>IF(COUNTIFS('B-PorHerramienta'!$A$2:$A$2848,D$8,'B-PorHerramienta'!$J$2:$J$2848,$AC449,'B-PorHerramienta'!$K$2:$K$2848,$AD449,'B-PorHerramienta'!$L$2:$L$2848,$AE449,'B-PorHerramienta'!$F$2:$F$2848,"&lt;&gt;")=0,"",ROUND(SUMIFS(INDEX('B-PorHerramienta'!$F$2:$I$2848,0,$AH$6),'B-PorHerramienta'!$A$2:$A$2848,D$8,'B-PorHerramienta'!$J$2:$J$2848,$AC449,'B-PorHerramienta'!$K$2:$K$2848,$AD449,'B-PorHerramienta'!$L$2:$L$2848,$AE449)*$AI$6,$AJ$6))</f>
        <v/>
      </c>
      <c r="E449" s="48" t="str">
        <f>IF(COUNTIFS('B-PorHerramienta'!$A$2:$A$2848,E$8,'B-PorHerramienta'!$J$2:$J$2848,$AC449,'B-PorHerramienta'!$K$2:$K$2848,$AD449,'B-PorHerramienta'!$L$2:$L$2848,$AE449,'B-PorHerramienta'!$F$2:$F$2848,"&lt;&gt;")=0,"",ROUND(SUMIFS(INDEX('B-PorHerramienta'!$F$2:$I$2848,0,$AH$6),'B-PorHerramienta'!$A$2:$A$2848,E$8,'B-PorHerramienta'!$J$2:$J$2848,$AC449,'B-PorHerramienta'!$K$2:$K$2848,$AD449,'B-PorHerramienta'!$L$2:$L$2848,$AE449)*$AI$6,$AJ$6))</f>
        <v/>
      </c>
      <c r="F449" s="48" t="str">
        <f>IF(COUNTIFS('B-PorHerramienta'!$A$2:$A$2848,F$8,'B-PorHerramienta'!$J$2:$J$2848,$AC449,'B-PorHerramienta'!$K$2:$K$2848,$AD449,'B-PorHerramienta'!$L$2:$L$2848,$AE449,'B-PorHerramienta'!$F$2:$F$2848,"&lt;&gt;")=0,"",ROUND(SUMIFS(INDEX('B-PorHerramienta'!$F$2:$I$2848,0,$AH$6),'B-PorHerramienta'!$A$2:$A$2848,F$8,'B-PorHerramienta'!$J$2:$J$2848,$AC449,'B-PorHerramienta'!$K$2:$K$2848,$AD449,'B-PorHerramienta'!$L$2:$L$2848,$AE449)*$AI$6,$AJ$6))</f>
        <v/>
      </c>
      <c r="G449" s="48" t="str">
        <f>IF(COUNTIFS('B-PorHerramienta'!$A$2:$A$2848,G$8,'B-PorHerramienta'!$J$2:$J$2848,$AC449,'B-PorHerramienta'!$K$2:$K$2848,$AD449,'B-PorHerramienta'!$L$2:$L$2848,$AE449,'B-PorHerramienta'!$F$2:$F$2848,"&lt;&gt;")=0,"",ROUND(SUMIFS(INDEX('B-PorHerramienta'!$F$2:$I$2848,0,$AH$6),'B-PorHerramienta'!$A$2:$A$2848,G$8,'B-PorHerramienta'!$J$2:$J$2848,$AC449,'B-PorHerramienta'!$K$2:$K$2848,$AD449,'B-PorHerramienta'!$L$2:$L$2848,$AE449)*$AI$6,$AJ$6))</f>
        <v/>
      </c>
      <c r="H449" s="48" t="str">
        <f>IF(COUNTIFS('B-PorHerramienta'!$A$2:$A$2848,H$8,'B-PorHerramienta'!$J$2:$J$2848,$AC449,'B-PorHerramienta'!$K$2:$K$2848,$AD449,'B-PorHerramienta'!$L$2:$L$2848,$AE449,'B-PorHerramienta'!$F$2:$F$2848,"&lt;&gt;")=0,"",ROUND(SUMIFS(INDEX('B-PorHerramienta'!$F$2:$I$2848,0,$AH$6),'B-PorHerramienta'!$A$2:$A$2848,H$8,'B-PorHerramienta'!$J$2:$J$2848,$AC449,'B-PorHerramienta'!$K$2:$K$2848,$AD449,'B-PorHerramienta'!$L$2:$L$2848,$AE449)*$AI$6,$AJ$6))</f>
        <v/>
      </c>
      <c r="I449" s="48" t="str">
        <f>IF(COUNTIFS('B-PorHerramienta'!$A$2:$A$2848,I$8,'B-PorHerramienta'!$J$2:$J$2848,$AC449,'B-PorHerramienta'!$K$2:$K$2848,$AD449,'B-PorHerramienta'!$L$2:$L$2848,$AE449,'B-PorHerramienta'!$F$2:$F$2848,"&lt;&gt;")=0,"",ROUND(SUMIFS(INDEX('B-PorHerramienta'!$F$2:$I$2848,0,$AH$6),'B-PorHerramienta'!$A$2:$A$2848,I$8,'B-PorHerramienta'!$J$2:$J$2848,$AC449,'B-PorHerramienta'!$K$2:$K$2848,$AD449,'B-PorHerramienta'!$L$2:$L$2848,$AE449)*$AI$6,$AJ$6))</f>
        <v/>
      </c>
      <c r="J449" s="48" t="str">
        <f>IF(COUNTIFS('B-PorHerramienta'!$A$2:$A$2848,J$8,'B-PorHerramienta'!$J$2:$J$2848,$AC449,'B-PorHerramienta'!$K$2:$K$2848,$AD449,'B-PorHerramienta'!$L$2:$L$2848,$AE449,'B-PorHerramienta'!$F$2:$F$2848,"&lt;&gt;")=0,"",ROUND(SUMIFS(INDEX('B-PorHerramienta'!$F$2:$I$2848,0,$AH$6),'B-PorHerramienta'!$A$2:$A$2848,J$8,'B-PorHerramienta'!$J$2:$J$2848,$AC449,'B-PorHerramienta'!$K$2:$K$2848,$AD449,'B-PorHerramienta'!$L$2:$L$2848,$AE449)*$AI$6,$AJ$6))</f>
        <v/>
      </c>
      <c r="K449" s="48" t="str">
        <f>IF(COUNTIFS('B-PorHerramienta'!$A$2:$A$2848,K$8,'B-PorHerramienta'!$J$2:$J$2848,$AC449,'B-PorHerramienta'!$K$2:$K$2848,$AD449,'B-PorHerramienta'!$L$2:$L$2848,$AE449,'B-PorHerramienta'!$F$2:$F$2848,"&lt;&gt;")=0,"",ROUND(SUMIFS(INDEX('B-PorHerramienta'!$F$2:$I$2848,0,$AH$6),'B-PorHerramienta'!$A$2:$A$2848,K$8,'B-PorHerramienta'!$J$2:$J$2848,$AC449,'B-PorHerramienta'!$K$2:$K$2848,$AD449,'B-PorHerramienta'!$L$2:$L$2848,$AE449)*$AI$6,$AJ$6))</f>
        <v/>
      </c>
      <c r="L449" s="48">
        <f>IF(COUNTIFS('B-PorHerramienta'!$A$2:$A$2848,L$8,'B-PorHerramienta'!$J$2:$J$2848,$AC449,'B-PorHerramienta'!$K$2:$K$2848,$AD449,'B-PorHerramienta'!$L$2:$L$2848,$AE449,'B-PorHerramienta'!$F$2:$F$2848,"&lt;&gt;")=0,"",ROUND(SUMIFS(INDEX('B-PorHerramienta'!$F$2:$I$2848,0,$AH$6),'B-PorHerramienta'!$A$2:$A$2848,L$8,'B-PorHerramienta'!$J$2:$J$2848,$AC449,'B-PorHerramienta'!$K$2:$K$2848,$AD449,'B-PorHerramienta'!$L$2:$L$2848,$AE449)*$AI$6,$AJ$6))</f>
        <v>1E-3</v>
      </c>
      <c r="M449" s="48">
        <f>IF(COUNTIFS('B-PorHerramienta'!$A$2:$A$2848,M$8,'B-PorHerramienta'!$J$2:$J$2848,$AC449,'B-PorHerramienta'!$K$2:$K$2848,$AD449,'B-PorHerramienta'!$L$2:$L$2848,$AE449,'B-PorHerramienta'!$F$2:$F$2848,"&lt;&gt;")=0,"",ROUND(SUMIFS(INDEX('B-PorHerramienta'!$F$2:$I$2848,0,$AH$6),'B-PorHerramienta'!$A$2:$A$2848,M$8,'B-PorHerramienta'!$J$2:$J$2848,$AC449,'B-PorHerramienta'!$K$2:$K$2848,$AD449,'B-PorHerramienta'!$L$2:$L$2848,$AE449)*$AI$6,$AJ$6))</f>
        <v>1.1999999999999999E-3</v>
      </c>
      <c r="N449" s="48">
        <f>IF(COUNTIFS('B-PorHerramienta'!$A$2:$A$2848,N$8,'B-PorHerramienta'!$J$2:$J$2848,$AC449,'B-PorHerramienta'!$K$2:$K$2848,$AD449,'B-PorHerramienta'!$L$2:$L$2848,$AE449,'B-PorHerramienta'!$F$2:$F$2848,"&lt;&gt;")=0,"",ROUND(SUMIFS(INDEX('B-PorHerramienta'!$F$2:$I$2848,0,$AH$6),'B-PorHerramienta'!$A$2:$A$2848,N$8,'B-PorHerramienta'!$J$2:$J$2848,$AC449,'B-PorHerramienta'!$K$2:$K$2848,$AD449,'B-PorHerramienta'!$L$2:$L$2848,$AE449)*$AI$6,$AJ$6))</f>
        <v>1.5E-3</v>
      </c>
      <c r="O449" s="48" t="str">
        <f>IF(COUNTIFS('B-PorHerramienta'!$A$2:$A$2848,O$8,'B-PorHerramienta'!$J$2:$J$2848,$AC449,'B-PorHerramienta'!$K$2:$K$2848,$AD449,'B-PorHerramienta'!$L$2:$L$2848,$AE449,'B-PorHerramienta'!$F$2:$F$2848,"&lt;&gt;")=0,"",ROUND(SUMIFS(INDEX('B-PorHerramienta'!$F$2:$I$2848,0,$AH$6),'B-PorHerramienta'!$A$2:$A$2848,O$8,'B-PorHerramienta'!$J$2:$J$2848,$AC449,'B-PorHerramienta'!$K$2:$K$2848,$AD449,'B-PorHerramienta'!$L$2:$L$2848,$AE449)*$AI$6,$AJ$6))</f>
        <v/>
      </c>
      <c r="P449" s="48" t="str">
        <f>IF(COUNTIFS('B-PorHerramienta'!$A$2:$A$2848,P$8,'B-PorHerramienta'!$J$2:$J$2848,$AC449,'B-PorHerramienta'!$K$2:$K$2848,$AD449,'B-PorHerramienta'!$L$2:$L$2848,$AE449,'B-PorHerramienta'!$F$2:$F$2848,"&lt;&gt;")=0,"",ROUND(SUMIFS(INDEX('B-PorHerramienta'!$F$2:$I$2848,0,$AH$6),'B-PorHerramienta'!$A$2:$A$2848,P$8,'B-PorHerramienta'!$J$2:$J$2848,$AC449,'B-PorHerramienta'!$K$2:$K$2848,$AD449,'B-PorHerramienta'!$L$2:$L$2848,$AE449)*$AI$6,$AJ$6))</f>
        <v/>
      </c>
      <c r="Q449" s="48" t="str">
        <f>IF(COUNTIFS('B-PorHerramienta'!$A$2:$A$2848,Q$8,'B-PorHerramienta'!$J$2:$J$2848,$AC449,'B-PorHerramienta'!$K$2:$K$2848,$AD449,'B-PorHerramienta'!$L$2:$L$2848,$AE449,'B-PorHerramienta'!$F$2:$F$2848,"&lt;&gt;")=0,"",ROUND(SUMIFS(INDEX('B-PorHerramienta'!$F$2:$I$2848,0,$AH$6),'B-PorHerramienta'!$A$2:$A$2848,Q$8,'B-PorHerramienta'!$J$2:$J$2848,$AC449,'B-PorHerramienta'!$K$2:$K$2848,$AD449,'B-PorHerramienta'!$L$2:$L$2848,$AE449)*$AI$6,$AJ$6))</f>
        <v/>
      </c>
      <c r="R449" s="48" t="str">
        <f>IF(COUNTIFS('B-PorHerramienta'!$A$2:$A$2848,R$8,'B-PorHerramienta'!$J$2:$J$2848,$AC449,'B-PorHerramienta'!$K$2:$K$2848,$AD449,'B-PorHerramienta'!$L$2:$L$2848,$AE449,'B-PorHerramienta'!$F$2:$F$2848,"&lt;&gt;")=0,"",ROUND(SUMIFS(INDEX('B-PorHerramienta'!$F$2:$I$2848,0,$AH$6),'B-PorHerramienta'!$A$2:$A$2848,R$8,'B-PorHerramienta'!$J$2:$J$2848,$AC449,'B-PorHerramienta'!$K$2:$K$2848,$AD449,'B-PorHerramienta'!$L$2:$L$2848,$AE449)*$AI$6,$AJ$6))</f>
        <v/>
      </c>
      <c r="S449" s="48" t="str">
        <f>IF(COUNTIFS('B-PorHerramienta'!$A$2:$A$2848,S$8,'B-PorHerramienta'!$J$2:$J$2848,$AC449,'B-PorHerramienta'!$K$2:$K$2848,$AD449,'B-PorHerramienta'!$L$2:$L$2848,$AE449,'B-PorHerramienta'!$F$2:$F$2848,"&lt;&gt;")=0,"",ROUND(SUMIFS(INDEX('B-PorHerramienta'!$F$2:$I$2848,0,$AH$6),'B-PorHerramienta'!$A$2:$A$2848,S$8,'B-PorHerramienta'!$J$2:$J$2848,$AC449,'B-PorHerramienta'!$K$2:$K$2848,$AD449,'B-PorHerramienta'!$L$2:$L$2848,$AE449)*$AI$6,$AJ$6))</f>
        <v/>
      </c>
      <c r="T449" s="48" t="str">
        <f>IF(COUNTIFS('B-PorHerramienta'!$A$2:$A$2848,T$8,'B-PorHerramienta'!$J$2:$J$2848,$AC449,'B-PorHerramienta'!$K$2:$K$2848,$AD449,'B-PorHerramienta'!$L$2:$L$2848,$AE449,'B-PorHerramienta'!$F$2:$F$2848,"&lt;&gt;")=0,"",ROUND(SUMIFS(INDEX('B-PorHerramienta'!$F$2:$I$2848,0,$AH$6),'B-PorHerramienta'!$A$2:$A$2848,T$8,'B-PorHerramienta'!$J$2:$J$2848,$AC449,'B-PorHerramienta'!$K$2:$K$2848,$AD449,'B-PorHerramienta'!$L$2:$L$2848,$AE449)*$AI$6,$AJ$6))</f>
        <v/>
      </c>
      <c r="U449" s="48" t="str">
        <f>IF(COUNTIFS('B-PorHerramienta'!$A$2:$A$2848,U$8,'B-PorHerramienta'!$J$2:$J$2848,$AC449,'B-PorHerramienta'!$K$2:$K$2848,$AD449,'B-PorHerramienta'!$L$2:$L$2848,$AE449,'B-PorHerramienta'!$F$2:$F$2848,"&lt;&gt;")=0,"",ROUND(SUMIFS(INDEX('B-PorHerramienta'!$F$2:$I$2848,0,$AH$6),'B-PorHerramienta'!$A$2:$A$2848,U$8,'B-PorHerramienta'!$J$2:$J$2848,$AC449,'B-PorHerramienta'!$K$2:$K$2848,$AD449,'B-PorHerramienta'!$L$2:$L$2848,$AE449)*$AI$6,$AJ$6))</f>
        <v/>
      </c>
      <c r="V449" s="48" t="str">
        <f>IF(COUNTIFS('B-PorHerramienta'!$A$2:$A$2848,V$8,'B-PorHerramienta'!$J$2:$J$2848,$AC449,'B-PorHerramienta'!$K$2:$K$2848,$AD449,'B-PorHerramienta'!$L$2:$L$2848,$AE449,'B-PorHerramienta'!$F$2:$F$2848,"&lt;&gt;")=0,"",ROUND(SUMIFS(INDEX('B-PorHerramienta'!$F$2:$I$2848,0,$AH$6),'B-PorHerramienta'!$A$2:$A$2848,V$8,'B-PorHerramienta'!$J$2:$J$2848,$AC449,'B-PorHerramienta'!$K$2:$K$2848,$AD449,'B-PorHerramienta'!$L$2:$L$2848,$AE449)*$AI$6,$AJ$6))</f>
        <v/>
      </c>
      <c r="W449" s="48" t="str">
        <f>IF(COUNTIFS('B-PorHerramienta'!$A$2:$A$2848,W$8,'B-PorHerramienta'!$J$2:$J$2848,$AC449,'B-PorHerramienta'!$K$2:$K$2848,$AD449,'B-PorHerramienta'!$L$2:$L$2848,$AE449,'B-PorHerramienta'!$F$2:$F$2848,"&lt;&gt;")=0,"",ROUND(SUMIFS(INDEX('B-PorHerramienta'!$F$2:$I$2848,0,$AH$6),'B-PorHerramienta'!$A$2:$A$2848,W$8,'B-PorHerramienta'!$J$2:$J$2848,$AC449,'B-PorHerramienta'!$K$2:$K$2848,$AD449,'B-PorHerramienta'!$L$2:$L$2848,$AE449)*$AI$6,$AJ$6))</f>
        <v/>
      </c>
      <c r="X449" s="48" t="str">
        <f>IF(COUNTIFS('B-PorHerramienta'!$A$2:$A$2848,X$8,'B-PorHerramienta'!$J$2:$J$2848,$AC449,'B-PorHerramienta'!$K$2:$K$2848,$AD449,'B-PorHerramienta'!$L$2:$L$2848,$AE449,'B-PorHerramienta'!$F$2:$F$2848,"&lt;&gt;")=0,"",ROUND(SUMIFS(INDEX('B-PorHerramienta'!$F$2:$I$2848,0,$AH$6),'B-PorHerramienta'!$A$2:$A$2848,X$8,'B-PorHerramienta'!$J$2:$J$2848,$AC449,'B-PorHerramienta'!$K$2:$K$2848,$AD449,'B-PorHerramienta'!$L$2:$L$2848,$AE449)*$AI$6,$AJ$6))</f>
        <v/>
      </c>
      <c r="Y449" s="48" t="str">
        <f>IF(COUNTIFS('B-PorHerramienta'!$A$2:$A$2848,Y$8,'B-PorHerramienta'!$J$2:$J$2848,$AC449,'B-PorHerramienta'!$K$2:$K$2848,$AD449,'B-PorHerramienta'!$L$2:$L$2848,$AE449,'B-PorHerramienta'!$F$2:$F$2848,"&lt;&gt;")=0,"",ROUND(SUMIFS(INDEX('B-PorHerramienta'!$F$2:$I$2848,0,$AH$6),'B-PorHerramienta'!$A$2:$A$2848,Y$8,'B-PorHerramienta'!$J$2:$J$2848,$AC449,'B-PorHerramienta'!$K$2:$K$2848,$AD449,'B-PorHerramienta'!$L$2:$L$2848,$AE449)*$AI$6,$AJ$6))</f>
        <v/>
      </c>
      <c r="Z449" s="48" t="str">
        <f>IF(COUNTIFS('B-PorHerramienta'!$A$2:$A$2848,Z$8,'B-PorHerramienta'!$J$2:$J$2848,$AC449,'B-PorHerramienta'!$K$2:$K$2848,$AD449,'B-PorHerramienta'!$L$2:$L$2848,$AE449,'B-PorHerramienta'!$F$2:$F$2848,"&lt;&gt;")=0,"",ROUND(SUMIFS(INDEX('B-PorHerramienta'!$F$2:$I$2848,0,$AH$6),'B-PorHerramienta'!$A$2:$A$2848,Z$8,'B-PorHerramienta'!$J$2:$J$2848,$AC449,'B-PorHerramienta'!$K$2:$K$2848,$AD449,'B-PorHerramienta'!$L$2:$L$2848,$AE449)*$AI$6,$AJ$6))</f>
        <v/>
      </c>
      <c r="AA449" s="6"/>
      <c r="AB449" s="35">
        <v>2</v>
      </c>
      <c r="AC449" s="35" t="s">
        <v>1202</v>
      </c>
      <c r="AD449" s="35" t="s">
        <v>303</v>
      </c>
      <c r="AE449" s="35" t="s">
        <v>1751</v>
      </c>
      <c r="AF449" s="35"/>
      <c r="AG449" s="35"/>
      <c r="AH449" s="35"/>
      <c r="AI449" s="35"/>
      <c r="AJ449" s="35"/>
      <c r="AK449" s="35"/>
    </row>
    <row r="450" spans="1:37" ht="30" hidden="1" outlineLevel="2" collapsed="1" x14ac:dyDescent="0.25">
      <c r="A450" s="49" t="s">
        <v>2723</v>
      </c>
      <c r="B450" s="47" t="s">
        <v>2722</v>
      </c>
      <c r="C450" s="48" t="str">
        <f>IF(COUNTIFS('B-PorHerramienta'!$A$2:$A$2848,C$8,'B-PorHerramienta'!$J$2:$J$2848,$AC450,'B-PorHerramienta'!$K$2:$K$2848,$AD450,'B-PorHerramienta'!$L$2:$L$2848,$AE450,'B-PorHerramienta'!$F$2:$F$2848,"&lt;&gt;")=0,"",ROUND(SUMIFS(INDEX('B-PorHerramienta'!$F$2:$I$2848,0,$AH$6),'B-PorHerramienta'!$A$2:$A$2848,C$8,'B-PorHerramienta'!$J$2:$J$2848,$AC450,'B-PorHerramienta'!$K$2:$K$2848,$AD450,'B-PorHerramienta'!$L$2:$L$2848,$AE450)*$AI$6,$AJ$6))</f>
        <v/>
      </c>
      <c r="D450" s="48" t="str">
        <f>IF(COUNTIFS('B-PorHerramienta'!$A$2:$A$2848,D$8,'B-PorHerramienta'!$J$2:$J$2848,$AC450,'B-PorHerramienta'!$K$2:$K$2848,$AD450,'B-PorHerramienta'!$L$2:$L$2848,$AE450,'B-PorHerramienta'!$F$2:$F$2848,"&lt;&gt;")=0,"",ROUND(SUMIFS(INDEX('B-PorHerramienta'!$F$2:$I$2848,0,$AH$6),'B-PorHerramienta'!$A$2:$A$2848,D$8,'B-PorHerramienta'!$J$2:$J$2848,$AC450,'B-PorHerramienta'!$K$2:$K$2848,$AD450,'B-PorHerramienta'!$L$2:$L$2848,$AE450)*$AI$6,$AJ$6))</f>
        <v/>
      </c>
      <c r="E450" s="48" t="str">
        <f>IF(COUNTIFS('B-PorHerramienta'!$A$2:$A$2848,E$8,'B-PorHerramienta'!$J$2:$J$2848,$AC450,'B-PorHerramienta'!$K$2:$K$2848,$AD450,'B-PorHerramienta'!$L$2:$L$2848,$AE450,'B-PorHerramienta'!$F$2:$F$2848,"&lt;&gt;")=0,"",ROUND(SUMIFS(INDEX('B-PorHerramienta'!$F$2:$I$2848,0,$AH$6),'B-PorHerramienta'!$A$2:$A$2848,E$8,'B-PorHerramienta'!$J$2:$J$2848,$AC450,'B-PorHerramienta'!$K$2:$K$2848,$AD450,'B-PorHerramienta'!$L$2:$L$2848,$AE450)*$AI$6,$AJ$6))</f>
        <v/>
      </c>
      <c r="F450" s="48" t="str">
        <f>IF(COUNTIFS('B-PorHerramienta'!$A$2:$A$2848,F$8,'B-PorHerramienta'!$J$2:$J$2848,$AC450,'B-PorHerramienta'!$K$2:$K$2848,$AD450,'B-PorHerramienta'!$L$2:$L$2848,$AE450,'B-PorHerramienta'!$F$2:$F$2848,"&lt;&gt;")=0,"",ROUND(SUMIFS(INDEX('B-PorHerramienta'!$F$2:$I$2848,0,$AH$6),'B-PorHerramienta'!$A$2:$A$2848,F$8,'B-PorHerramienta'!$J$2:$J$2848,$AC450,'B-PorHerramienta'!$K$2:$K$2848,$AD450,'B-PorHerramienta'!$L$2:$L$2848,$AE450)*$AI$6,$AJ$6))</f>
        <v/>
      </c>
      <c r="G450" s="48" t="str">
        <f>IF(COUNTIFS('B-PorHerramienta'!$A$2:$A$2848,G$8,'B-PorHerramienta'!$J$2:$J$2848,$AC450,'B-PorHerramienta'!$K$2:$K$2848,$AD450,'B-PorHerramienta'!$L$2:$L$2848,$AE450,'B-PorHerramienta'!$F$2:$F$2848,"&lt;&gt;")=0,"",ROUND(SUMIFS(INDEX('B-PorHerramienta'!$F$2:$I$2848,0,$AH$6),'B-PorHerramienta'!$A$2:$A$2848,G$8,'B-PorHerramienta'!$J$2:$J$2848,$AC450,'B-PorHerramienta'!$K$2:$K$2848,$AD450,'B-PorHerramienta'!$L$2:$L$2848,$AE450)*$AI$6,$AJ$6))</f>
        <v/>
      </c>
      <c r="H450" s="48" t="str">
        <f>IF(COUNTIFS('B-PorHerramienta'!$A$2:$A$2848,H$8,'B-PorHerramienta'!$J$2:$J$2848,$AC450,'B-PorHerramienta'!$K$2:$K$2848,$AD450,'B-PorHerramienta'!$L$2:$L$2848,$AE450,'B-PorHerramienta'!$F$2:$F$2848,"&lt;&gt;")=0,"",ROUND(SUMIFS(INDEX('B-PorHerramienta'!$F$2:$I$2848,0,$AH$6),'B-PorHerramienta'!$A$2:$A$2848,H$8,'B-PorHerramienta'!$J$2:$J$2848,$AC450,'B-PorHerramienta'!$K$2:$K$2848,$AD450,'B-PorHerramienta'!$L$2:$L$2848,$AE450)*$AI$6,$AJ$6))</f>
        <v/>
      </c>
      <c r="I450" s="48" t="str">
        <f>IF(COUNTIFS('B-PorHerramienta'!$A$2:$A$2848,I$8,'B-PorHerramienta'!$J$2:$J$2848,$AC450,'B-PorHerramienta'!$K$2:$K$2848,$AD450,'B-PorHerramienta'!$L$2:$L$2848,$AE450,'B-PorHerramienta'!$F$2:$F$2848,"&lt;&gt;")=0,"",ROUND(SUMIFS(INDEX('B-PorHerramienta'!$F$2:$I$2848,0,$AH$6),'B-PorHerramienta'!$A$2:$A$2848,I$8,'B-PorHerramienta'!$J$2:$J$2848,$AC450,'B-PorHerramienta'!$K$2:$K$2848,$AD450,'B-PorHerramienta'!$L$2:$L$2848,$AE450)*$AI$6,$AJ$6))</f>
        <v/>
      </c>
      <c r="J450" s="48" t="str">
        <f>IF(COUNTIFS('B-PorHerramienta'!$A$2:$A$2848,J$8,'B-PorHerramienta'!$J$2:$J$2848,$AC450,'B-PorHerramienta'!$K$2:$K$2848,$AD450,'B-PorHerramienta'!$L$2:$L$2848,$AE450,'B-PorHerramienta'!$F$2:$F$2848,"&lt;&gt;")=0,"",ROUND(SUMIFS(INDEX('B-PorHerramienta'!$F$2:$I$2848,0,$AH$6),'B-PorHerramienta'!$A$2:$A$2848,J$8,'B-PorHerramienta'!$J$2:$J$2848,$AC450,'B-PorHerramienta'!$K$2:$K$2848,$AD450,'B-PorHerramienta'!$L$2:$L$2848,$AE450)*$AI$6,$AJ$6))</f>
        <v/>
      </c>
      <c r="K450" s="48" t="str">
        <f>IF(COUNTIFS('B-PorHerramienta'!$A$2:$A$2848,K$8,'B-PorHerramienta'!$J$2:$J$2848,$AC450,'B-PorHerramienta'!$K$2:$K$2848,$AD450,'B-PorHerramienta'!$L$2:$L$2848,$AE450,'B-PorHerramienta'!$F$2:$F$2848,"&lt;&gt;")=0,"",ROUND(SUMIFS(INDEX('B-PorHerramienta'!$F$2:$I$2848,0,$AH$6),'B-PorHerramienta'!$A$2:$A$2848,K$8,'B-PorHerramienta'!$J$2:$J$2848,$AC450,'B-PorHerramienta'!$K$2:$K$2848,$AD450,'B-PorHerramienta'!$L$2:$L$2848,$AE450)*$AI$6,$AJ$6))</f>
        <v/>
      </c>
      <c r="L450" s="48">
        <f>IF(COUNTIFS('B-PorHerramienta'!$A$2:$A$2848,L$8,'B-PorHerramienta'!$J$2:$J$2848,$AC450,'B-PorHerramienta'!$K$2:$K$2848,$AD450,'B-PorHerramienta'!$L$2:$L$2848,$AE450,'B-PorHerramienta'!$F$2:$F$2848,"&lt;&gt;")=0,"",ROUND(SUMIFS(INDEX('B-PorHerramienta'!$F$2:$I$2848,0,$AH$6),'B-PorHerramienta'!$A$2:$A$2848,L$8,'B-PorHerramienta'!$J$2:$J$2848,$AC450,'B-PorHerramienta'!$K$2:$K$2848,$AD450,'B-PorHerramienta'!$L$2:$L$2848,$AE450)*$AI$6,$AJ$6))</f>
        <v>1.8E-3</v>
      </c>
      <c r="M450" s="48">
        <f>IF(COUNTIFS('B-PorHerramienta'!$A$2:$A$2848,M$8,'B-PorHerramienta'!$J$2:$J$2848,$AC450,'B-PorHerramienta'!$K$2:$K$2848,$AD450,'B-PorHerramienta'!$L$2:$L$2848,$AE450,'B-PorHerramienta'!$F$2:$F$2848,"&lt;&gt;")=0,"",ROUND(SUMIFS(INDEX('B-PorHerramienta'!$F$2:$I$2848,0,$AH$6),'B-PorHerramienta'!$A$2:$A$2848,M$8,'B-PorHerramienta'!$J$2:$J$2848,$AC450,'B-PorHerramienta'!$K$2:$K$2848,$AD450,'B-PorHerramienta'!$L$2:$L$2848,$AE450)*$AI$6,$AJ$6))</f>
        <v>2E-3</v>
      </c>
      <c r="N450" s="48">
        <f>IF(COUNTIFS('B-PorHerramienta'!$A$2:$A$2848,N$8,'B-PorHerramienta'!$J$2:$J$2848,$AC450,'B-PorHerramienta'!$K$2:$K$2848,$AD450,'B-PorHerramienta'!$L$2:$L$2848,$AE450,'B-PorHerramienta'!$F$2:$F$2848,"&lt;&gt;")=0,"",ROUND(SUMIFS(INDEX('B-PorHerramienta'!$F$2:$I$2848,0,$AH$6),'B-PorHerramienta'!$A$2:$A$2848,N$8,'B-PorHerramienta'!$J$2:$J$2848,$AC450,'B-PorHerramienta'!$K$2:$K$2848,$AD450,'B-PorHerramienta'!$L$2:$L$2848,$AE450)*$AI$6,$AJ$6))</f>
        <v>2.5000000000000001E-3</v>
      </c>
      <c r="O450" s="48" t="str">
        <f>IF(COUNTIFS('B-PorHerramienta'!$A$2:$A$2848,O$8,'B-PorHerramienta'!$J$2:$J$2848,$AC450,'B-PorHerramienta'!$K$2:$K$2848,$AD450,'B-PorHerramienta'!$L$2:$L$2848,$AE450,'B-PorHerramienta'!$F$2:$F$2848,"&lt;&gt;")=0,"",ROUND(SUMIFS(INDEX('B-PorHerramienta'!$F$2:$I$2848,0,$AH$6),'B-PorHerramienta'!$A$2:$A$2848,O$8,'B-PorHerramienta'!$J$2:$J$2848,$AC450,'B-PorHerramienta'!$K$2:$K$2848,$AD450,'B-PorHerramienta'!$L$2:$L$2848,$AE450)*$AI$6,$AJ$6))</f>
        <v/>
      </c>
      <c r="P450" s="48" t="str">
        <f>IF(COUNTIFS('B-PorHerramienta'!$A$2:$A$2848,P$8,'B-PorHerramienta'!$J$2:$J$2848,$AC450,'B-PorHerramienta'!$K$2:$K$2848,$AD450,'B-PorHerramienta'!$L$2:$L$2848,$AE450,'B-PorHerramienta'!$F$2:$F$2848,"&lt;&gt;")=0,"",ROUND(SUMIFS(INDEX('B-PorHerramienta'!$F$2:$I$2848,0,$AH$6),'B-PorHerramienta'!$A$2:$A$2848,P$8,'B-PorHerramienta'!$J$2:$J$2848,$AC450,'B-PorHerramienta'!$K$2:$K$2848,$AD450,'B-PorHerramienta'!$L$2:$L$2848,$AE450)*$AI$6,$AJ$6))</f>
        <v/>
      </c>
      <c r="Q450" s="48" t="str">
        <f>IF(COUNTIFS('B-PorHerramienta'!$A$2:$A$2848,Q$8,'B-PorHerramienta'!$J$2:$J$2848,$AC450,'B-PorHerramienta'!$K$2:$K$2848,$AD450,'B-PorHerramienta'!$L$2:$L$2848,$AE450,'B-PorHerramienta'!$F$2:$F$2848,"&lt;&gt;")=0,"",ROUND(SUMIFS(INDEX('B-PorHerramienta'!$F$2:$I$2848,0,$AH$6),'B-PorHerramienta'!$A$2:$A$2848,Q$8,'B-PorHerramienta'!$J$2:$J$2848,$AC450,'B-PorHerramienta'!$K$2:$K$2848,$AD450,'B-PorHerramienta'!$L$2:$L$2848,$AE450)*$AI$6,$AJ$6))</f>
        <v/>
      </c>
      <c r="R450" s="48" t="str">
        <f>IF(COUNTIFS('B-PorHerramienta'!$A$2:$A$2848,R$8,'B-PorHerramienta'!$J$2:$J$2848,$AC450,'B-PorHerramienta'!$K$2:$K$2848,$AD450,'B-PorHerramienta'!$L$2:$L$2848,$AE450,'B-PorHerramienta'!$F$2:$F$2848,"&lt;&gt;")=0,"",ROUND(SUMIFS(INDEX('B-PorHerramienta'!$F$2:$I$2848,0,$AH$6),'B-PorHerramienta'!$A$2:$A$2848,R$8,'B-PorHerramienta'!$J$2:$J$2848,$AC450,'B-PorHerramienta'!$K$2:$K$2848,$AD450,'B-PorHerramienta'!$L$2:$L$2848,$AE450)*$AI$6,$AJ$6))</f>
        <v/>
      </c>
      <c r="S450" s="48" t="str">
        <f>IF(COUNTIFS('B-PorHerramienta'!$A$2:$A$2848,S$8,'B-PorHerramienta'!$J$2:$J$2848,$AC450,'B-PorHerramienta'!$K$2:$K$2848,$AD450,'B-PorHerramienta'!$L$2:$L$2848,$AE450,'B-PorHerramienta'!$F$2:$F$2848,"&lt;&gt;")=0,"",ROUND(SUMIFS(INDEX('B-PorHerramienta'!$F$2:$I$2848,0,$AH$6),'B-PorHerramienta'!$A$2:$A$2848,S$8,'B-PorHerramienta'!$J$2:$J$2848,$AC450,'B-PorHerramienta'!$K$2:$K$2848,$AD450,'B-PorHerramienta'!$L$2:$L$2848,$AE450)*$AI$6,$AJ$6))</f>
        <v/>
      </c>
      <c r="T450" s="48" t="str">
        <f>IF(COUNTIFS('B-PorHerramienta'!$A$2:$A$2848,T$8,'B-PorHerramienta'!$J$2:$J$2848,$AC450,'B-PorHerramienta'!$K$2:$K$2848,$AD450,'B-PorHerramienta'!$L$2:$L$2848,$AE450,'B-PorHerramienta'!$F$2:$F$2848,"&lt;&gt;")=0,"",ROUND(SUMIFS(INDEX('B-PorHerramienta'!$F$2:$I$2848,0,$AH$6),'B-PorHerramienta'!$A$2:$A$2848,T$8,'B-PorHerramienta'!$J$2:$J$2848,$AC450,'B-PorHerramienta'!$K$2:$K$2848,$AD450,'B-PorHerramienta'!$L$2:$L$2848,$AE450)*$AI$6,$AJ$6))</f>
        <v/>
      </c>
      <c r="U450" s="48" t="str">
        <f>IF(COUNTIFS('B-PorHerramienta'!$A$2:$A$2848,U$8,'B-PorHerramienta'!$J$2:$J$2848,$AC450,'B-PorHerramienta'!$K$2:$K$2848,$AD450,'B-PorHerramienta'!$L$2:$L$2848,$AE450,'B-PorHerramienta'!$F$2:$F$2848,"&lt;&gt;")=0,"",ROUND(SUMIFS(INDEX('B-PorHerramienta'!$F$2:$I$2848,0,$AH$6),'B-PorHerramienta'!$A$2:$A$2848,U$8,'B-PorHerramienta'!$J$2:$J$2848,$AC450,'B-PorHerramienta'!$K$2:$K$2848,$AD450,'B-PorHerramienta'!$L$2:$L$2848,$AE450)*$AI$6,$AJ$6))</f>
        <v/>
      </c>
      <c r="V450" s="48" t="str">
        <f>IF(COUNTIFS('B-PorHerramienta'!$A$2:$A$2848,V$8,'B-PorHerramienta'!$J$2:$J$2848,$AC450,'B-PorHerramienta'!$K$2:$K$2848,$AD450,'B-PorHerramienta'!$L$2:$L$2848,$AE450,'B-PorHerramienta'!$F$2:$F$2848,"&lt;&gt;")=0,"",ROUND(SUMIFS(INDEX('B-PorHerramienta'!$F$2:$I$2848,0,$AH$6),'B-PorHerramienta'!$A$2:$A$2848,V$8,'B-PorHerramienta'!$J$2:$J$2848,$AC450,'B-PorHerramienta'!$K$2:$K$2848,$AD450,'B-PorHerramienta'!$L$2:$L$2848,$AE450)*$AI$6,$AJ$6))</f>
        <v/>
      </c>
      <c r="W450" s="48" t="str">
        <f>IF(COUNTIFS('B-PorHerramienta'!$A$2:$A$2848,W$8,'B-PorHerramienta'!$J$2:$J$2848,$AC450,'B-PorHerramienta'!$K$2:$K$2848,$AD450,'B-PorHerramienta'!$L$2:$L$2848,$AE450,'B-PorHerramienta'!$F$2:$F$2848,"&lt;&gt;")=0,"",ROUND(SUMIFS(INDEX('B-PorHerramienta'!$F$2:$I$2848,0,$AH$6),'B-PorHerramienta'!$A$2:$A$2848,W$8,'B-PorHerramienta'!$J$2:$J$2848,$AC450,'B-PorHerramienta'!$K$2:$K$2848,$AD450,'B-PorHerramienta'!$L$2:$L$2848,$AE450)*$AI$6,$AJ$6))</f>
        <v/>
      </c>
      <c r="X450" s="48" t="str">
        <f>IF(COUNTIFS('B-PorHerramienta'!$A$2:$A$2848,X$8,'B-PorHerramienta'!$J$2:$J$2848,$AC450,'B-PorHerramienta'!$K$2:$K$2848,$AD450,'B-PorHerramienta'!$L$2:$L$2848,$AE450,'B-PorHerramienta'!$F$2:$F$2848,"&lt;&gt;")=0,"",ROUND(SUMIFS(INDEX('B-PorHerramienta'!$F$2:$I$2848,0,$AH$6),'B-PorHerramienta'!$A$2:$A$2848,X$8,'B-PorHerramienta'!$J$2:$J$2848,$AC450,'B-PorHerramienta'!$K$2:$K$2848,$AD450,'B-PorHerramienta'!$L$2:$L$2848,$AE450)*$AI$6,$AJ$6))</f>
        <v/>
      </c>
      <c r="Y450" s="48" t="str">
        <f>IF(COUNTIFS('B-PorHerramienta'!$A$2:$A$2848,Y$8,'B-PorHerramienta'!$J$2:$J$2848,$AC450,'B-PorHerramienta'!$K$2:$K$2848,$AD450,'B-PorHerramienta'!$L$2:$L$2848,$AE450,'B-PorHerramienta'!$F$2:$F$2848,"&lt;&gt;")=0,"",ROUND(SUMIFS(INDEX('B-PorHerramienta'!$F$2:$I$2848,0,$AH$6),'B-PorHerramienta'!$A$2:$A$2848,Y$8,'B-PorHerramienta'!$J$2:$J$2848,$AC450,'B-PorHerramienta'!$K$2:$K$2848,$AD450,'B-PorHerramienta'!$L$2:$L$2848,$AE450)*$AI$6,$AJ$6))</f>
        <v/>
      </c>
      <c r="Z450" s="48" t="str">
        <f>IF(COUNTIFS('B-PorHerramienta'!$A$2:$A$2848,Z$8,'B-PorHerramienta'!$J$2:$J$2848,$AC450,'B-PorHerramienta'!$K$2:$K$2848,$AD450,'B-PorHerramienta'!$L$2:$L$2848,$AE450,'B-PorHerramienta'!$F$2:$F$2848,"&lt;&gt;")=0,"",ROUND(SUMIFS(INDEX('B-PorHerramienta'!$F$2:$I$2848,0,$AH$6),'B-PorHerramienta'!$A$2:$A$2848,Z$8,'B-PorHerramienta'!$J$2:$J$2848,$AC450,'B-PorHerramienta'!$K$2:$K$2848,$AD450,'B-PorHerramienta'!$L$2:$L$2848,$AE450)*$AI$6,$AJ$6))</f>
        <v/>
      </c>
      <c r="AA450" s="6"/>
      <c r="AB450" s="35">
        <v>2</v>
      </c>
      <c r="AC450" s="35" t="s">
        <v>1202</v>
      </c>
      <c r="AD450" s="35" t="s">
        <v>303</v>
      </c>
      <c r="AE450" s="35" t="s">
        <v>1752</v>
      </c>
      <c r="AF450" s="35"/>
      <c r="AG450" s="35"/>
      <c r="AH450" s="35"/>
      <c r="AI450" s="35"/>
      <c r="AJ450" s="35"/>
      <c r="AK450" s="35"/>
    </row>
    <row r="451" spans="1:37" ht="30" hidden="1" outlineLevel="2" collapsed="1" x14ac:dyDescent="0.25">
      <c r="A451" s="49" t="s">
        <v>2721</v>
      </c>
      <c r="B451" s="47" t="s">
        <v>514</v>
      </c>
      <c r="C451" s="48" t="str">
        <f>IF(COUNTIFS('B-PorHerramienta'!$A$2:$A$2848,C$8,'B-PorHerramienta'!$J$2:$J$2848,$AC451,'B-PorHerramienta'!$K$2:$K$2848,$AD451,'B-PorHerramienta'!$L$2:$L$2848,$AE451,'B-PorHerramienta'!$F$2:$F$2848,"&lt;&gt;")=0,"",ROUND(SUMIFS(INDEX('B-PorHerramienta'!$F$2:$I$2848,0,$AH$6),'B-PorHerramienta'!$A$2:$A$2848,C$8,'B-PorHerramienta'!$J$2:$J$2848,$AC451,'B-PorHerramienta'!$K$2:$K$2848,$AD451,'B-PorHerramienta'!$L$2:$L$2848,$AE451)*$AI$6,$AJ$6))</f>
        <v/>
      </c>
      <c r="D451" s="48" t="str">
        <f>IF(COUNTIFS('B-PorHerramienta'!$A$2:$A$2848,D$8,'B-PorHerramienta'!$J$2:$J$2848,$AC451,'B-PorHerramienta'!$K$2:$K$2848,$AD451,'B-PorHerramienta'!$L$2:$L$2848,$AE451,'B-PorHerramienta'!$F$2:$F$2848,"&lt;&gt;")=0,"",ROUND(SUMIFS(INDEX('B-PorHerramienta'!$F$2:$I$2848,0,$AH$6),'B-PorHerramienta'!$A$2:$A$2848,D$8,'B-PorHerramienta'!$J$2:$J$2848,$AC451,'B-PorHerramienta'!$K$2:$K$2848,$AD451,'B-PorHerramienta'!$L$2:$L$2848,$AE451)*$AI$6,$AJ$6))</f>
        <v/>
      </c>
      <c r="E451" s="48" t="str">
        <f>IF(COUNTIFS('B-PorHerramienta'!$A$2:$A$2848,E$8,'B-PorHerramienta'!$J$2:$J$2848,$AC451,'B-PorHerramienta'!$K$2:$K$2848,$AD451,'B-PorHerramienta'!$L$2:$L$2848,$AE451,'B-PorHerramienta'!$F$2:$F$2848,"&lt;&gt;")=0,"",ROUND(SUMIFS(INDEX('B-PorHerramienta'!$F$2:$I$2848,0,$AH$6),'B-PorHerramienta'!$A$2:$A$2848,E$8,'B-PorHerramienta'!$J$2:$J$2848,$AC451,'B-PorHerramienta'!$K$2:$K$2848,$AD451,'B-PorHerramienta'!$L$2:$L$2848,$AE451)*$AI$6,$AJ$6))</f>
        <v/>
      </c>
      <c r="F451" s="48" t="str">
        <f>IF(COUNTIFS('B-PorHerramienta'!$A$2:$A$2848,F$8,'B-PorHerramienta'!$J$2:$J$2848,$AC451,'B-PorHerramienta'!$K$2:$K$2848,$AD451,'B-PorHerramienta'!$L$2:$L$2848,$AE451,'B-PorHerramienta'!$F$2:$F$2848,"&lt;&gt;")=0,"",ROUND(SUMIFS(INDEX('B-PorHerramienta'!$F$2:$I$2848,0,$AH$6),'B-PorHerramienta'!$A$2:$A$2848,F$8,'B-PorHerramienta'!$J$2:$J$2848,$AC451,'B-PorHerramienta'!$K$2:$K$2848,$AD451,'B-PorHerramienta'!$L$2:$L$2848,$AE451)*$AI$6,$AJ$6))</f>
        <v/>
      </c>
      <c r="G451" s="48" t="str">
        <f>IF(COUNTIFS('B-PorHerramienta'!$A$2:$A$2848,G$8,'B-PorHerramienta'!$J$2:$J$2848,$AC451,'B-PorHerramienta'!$K$2:$K$2848,$AD451,'B-PorHerramienta'!$L$2:$L$2848,$AE451,'B-PorHerramienta'!$F$2:$F$2848,"&lt;&gt;")=0,"",ROUND(SUMIFS(INDEX('B-PorHerramienta'!$F$2:$I$2848,0,$AH$6),'B-PorHerramienta'!$A$2:$A$2848,G$8,'B-PorHerramienta'!$J$2:$J$2848,$AC451,'B-PorHerramienta'!$K$2:$K$2848,$AD451,'B-PorHerramienta'!$L$2:$L$2848,$AE451)*$AI$6,$AJ$6))</f>
        <v/>
      </c>
      <c r="H451" s="48" t="str">
        <f>IF(COUNTIFS('B-PorHerramienta'!$A$2:$A$2848,H$8,'B-PorHerramienta'!$J$2:$J$2848,$AC451,'B-PorHerramienta'!$K$2:$K$2848,$AD451,'B-PorHerramienta'!$L$2:$L$2848,$AE451,'B-PorHerramienta'!$F$2:$F$2848,"&lt;&gt;")=0,"",ROUND(SUMIFS(INDEX('B-PorHerramienta'!$F$2:$I$2848,0,$AH$6),'B-PorHerramienta'!$A$2:$A$2848,H$8,'B-PorHerramienta'!$J$2:$J$2848,$AC451,'B-PorHerramienta'!$K$2:$K$2848,$AD451,'B-PorHerramienta'!$L$2:$L$2848,$AE451)*$AI$6,$AJ$6))</f>
        <v/>
      </c>
      <c r="I451" s="48" t="str">
        <f>IF(COUNTIFS('B-PorHerramienta'!$A$2:$A$2848,I$8,'B-PorHerramienta'!$J$2:$J$2848,$AC451,'B-PorHerramienta'!$K$2:$K$2848,$AD451,'B-PorHerramienta'!$L$2:$L$2848,$AE451,'B-PorHerramienta'!$F$2:$F$2848,"&lt;&gt;")=0,"",ROUND(SUMIFS(INDEX('B-PorHerramienta'!$F$2:$I$2848,0,$AH$6),'B-PorHerramienta'!$A$2:$A$2848,I$8,'B-PorHerramienta'!$J$2:$J$2848,$AC451,'B-PorHerramienta'!$K$2:$K$2848,$AD451,'B-PorHerramienta'!$L$2:$L$2848,$AE451)*$AI$6,$AJ$6))</f>
        <v/>
      </c>
      <c r="J451" s="48" t="str">
        <f>IF(COUNTIFS('B-PorHerramienta'!$A$2:$A$2848,J$8,'B-PorHerramienta'!$J$2:$J$2848,$AC451,'B-PorHerramienta'!$K$2:$K$2848,$AD451,'B-PorHerramienta'!$L$2:$L$2848,$AE451,'B-PorHerramienta'!$F$2:$F$2848,"&lt;&gt;")=0,"",ROUND(SUMIFS(INDEX('B-PorHerramienta'!$F$2:$I$2848,0,$AH$6),'B-PorHerramienta'!$A$2:$A$2848,J$8,'B-PorHerramienta'!$J$2:$J$2848,$AC451,'B-PorHerramienta'!$K$2:$K$2848,$AD451,'B-PorHerramienta'!$L$2:$L$2848,$AE451)*$AI$6,$AJ$6))</f>
        <v/>
      </c>
      <c r="K451" s="48" t="str">
        <f>IF(COUNTIFS('B-PorHerramienta'!$A$2:$A$2848,K$8,'B-PorHerramienta'!$J$2:$J$2848,$AC451,'B-PorHerramienta'!$K$2:$K$2848,$AD451,'B-PorHerramienta'!$L$2:$L$2848,$AE451,'B-PorHerramienta'!$F$2:$F$2848,"&lt;&gt;")=0,"",ROUND(SUMIFS(INDEX('B-PorHerramienta'!$F$2:$I$2848,0,$AH$6),'B-PorHerramienta'!$A$2:$A$2848,K$8,'B-PorHerramienta'!$J$2:$J$2848,$AC451,'B-PorHerramienta'!$K$2:$K$2848,$AD451,'B-PorHerramienta'!$L$2:$L$2848,$AE451)*$AI$6,$AJ$6))</f>
        <v/>
      </c>
      <c r="L451" s="48" t="str">
        <f>IF(COUNTIFS('B-PorHerramienta'!$A$2:$A$2848,L$8,'B-PorHerramienta'!$J$2:$J$2848,$AC451,'B-PorHerramienta'!$K$2:$K$2848,$AD451,'B-PorHerramienta'!$L$2:$L$2848,$AE451,'B-PorHerramienta'!$F$2:$F$2848,"&lt;&gt;")=0,"",ROUND(SUMIFS(INDEX('B-PorHerramienta'!$F$2:$I$2848,0,$AH$6),'B-PorHerramienta'!$A$2:$A$2848,L$8,'B-PorHerramienta'!$J$2:$J$2848,$AC451,'B-PorHerramienta'!$K$2:$K$2848,$AD451,'B-PorHerramienta'!$L$2:$L$2848,$AE451)*$AI$6,$AJ$6))</f>
        <v/>
      </c>
      <c r="M451" s="48" t="str">
        <f>IF(COUNTIFS('B-PorHerramienta'!$A$2:$A$2848,M$8,'B-PorHerramienta'!$J$2:$J$2848,$AC451,'B-PorHerramienta'!$K$2:$K$2848,$AD451,'B-PorHerramienta'!$L$2:$L$2848,$AE451,'B-PorHerramienta'!$F$2:$F$2848,"&lt;&gt;")=0,"",ROUND(SUMIFS(INDEX('B-PorHerramienta'!$F$2:$I$2848,0,$AH$6),'B-PorHerramienta'!$A$2:$A$2848,M$8,'B-PorHerramienta'!$J$2:$J$2848,$AC451,'B-PorHerramienta'!$K$2:$K$2848,$AD451,'B-PorHerramienta'!$L$2:$L$2848,$AE451)*$AI$6,$AJ$6))</f>
        <v/>
      </c>
      <c r="N451" s="48" t="str">
        <f>IF(COUNTIFS('B-PorHerramienta'!$A$2:$A$2848,N$8,'B-PorHerramienta'!$J$2:$J$2848,$AC451,'B-PorHerramienta'!$K$2:$K$2848,$AD451,'B-PorHerramienta'!$L$2:$L$2848,$AE451,'B-PorHerramienta'!$F$2:$F$2848,"&lt;&gt;")=0,"",ROUND(SUMIFS(INDEX('B-PorHerramienta'!$F$2:$I$2848,0,$AH$6),'B-PorHerramienta'!$A$2:$A$2848,N$8,'B-PorHerramienta'!$J$2:$J$2848,$AC451,'B-PorHerramienta'!$K$2:$K$2848,$AD451,'B-PorHerramienta'!$L$2:$L$2848,$AE451)*$AI$6,$AJ$6))</f>
        <v/>
      </c>
      <c r="O451" s="48">
        <f>IF(COUNTIFS('B-PorHerramienta'!$A$2:$A$2848,O$8,'B-PorHerramienta'!$J$2:$J$2848,$AC451,'B-PorHerramienta'!$K$2:$K$2848,$AD451,'B-PorHerramienta'!$L$2:$L$2848,$AE451,'B-PorHerramienta'!$F$2:$F$2848,"&lt;&gt;")=0,"",ROUND(SUMIFS(INDEX('B-PorHerramienta'!$F$2:$I$2848,0,$AH$6),'B-PorHerramienta'!$A$2:$A$2848,O$8,'B-PorHerramienta'!$J$2:$J$2848,$AC451,'B-PorHerramienta'!$K$2:$K$2848,$AD451,'B-PorHerramienta'!$L$2:$L$2848,$AE451)*$AI$6,$AJ$6))</f>
        <v>7.1999999999999998E-3</v>
      </c>
      <c r="P451" s="48" t="str">
        <f>IF(COUNTIFS('B-PorHerramienta'!$A$2:$A$2848,P$8,'B-PorHerramienta'!$J$2:$J$2848,$AC451,'B-PorHerramienta'!$K$2:$K$2848,$AD451,'B-PorHerramienta'!$L$2:$L$2848,$AE451,'B-PorHerramienta'!$F$2:$F$2848,"&lt;&gt;")=0,"",ROUND(SUMIFS(INDEX('B-PorHerramienta'!$F$2:$I$2848,0,$AH$6),'B-PorHerramienta'!$A$2:$A$2848,P$8,'B-PorHerramienta'!$J$2:$J$2848,$AC451,'B-PorHerramienta'!$K$2:$K$2848,$AD451,'B-PorHerramienta'!$L$2:$L$2848,$AE451)*$AI$6,$AJ$6))</f>
        <v/>
      </c>
      <c r="Q451" s="48" t="str">
        <f>IF(COUNTIFS('B-PorHerramienta'!$A$2:$A$2848,Q$8,'B-PorHerramienta'!$J$2:$J$2848,$AC451,'B-PorHerramienta'!$K$2:$K$2848,$AD451,'B-PorHerramienta'!$L$2:$L$2848,$AE451,'B-PorHerramienta'!$F$2:$F$2848,"&lt;&gt;")=0,"",ROUND(SUMIFS(INDEX('B-PorHerramienta'!$F$2:$I$2848,0,$AH$6),'B-PorHerramienta'!$A$2:$A$2848,Q$8,'B-PorHerramienta'!$J$2:$J$2848,$AC451,'B-PorHerramienta'!$K$2:$K$2848,$AD451,'B-PorHerramienta'!$L$2:$L$2848,$AE451)*$AI$6,$AJ$6))</f>
        <v/>
      </c>
      <c r="R451" s="48" t="str">
        <f>IF(COUNTIFS('B-PorHerramienta'!$A$2:$A$2848,R$8,'B-PorHerramienta'!$J$2:$J$2848,$AC451,'B-PorHerramienta'!$K$2:$K$2848,$AD451,'B-PorHerramienta'!$L$2:$L$2848,$AE451,'B-PorHerramienta'!$F$2:$F$2848,"&lt;&gt;")=0,"",ROUND(SUMIFS(INDEX('B-PorHerramienta'!$F$2:$I$2848,0,$AH$6),'B-PorHerramienta'!$A$2:$A$2848,R$8,'B-PorHerramienta'!$J$2:$J$2848,$AC451,'B-PorHerramienta'!$K$2:$K$2848,$AD451,'B-PorHerramienta'!$L$2:$L$2848,$AE451)*$AI$6,$AJ$6))</f>
        <v/>
      </c>
      <c r="S451" s="48" t="str">
        <f>IF(COUNTIFS('B-PorHerramienta'!$A$2:$A$2848,S$8,'B-PorHerramienta'!$J$2:$J$2848,$AC451,'B-PorHerramienta'!$K$2:$K$2848,$AD451,'B-PorHerramienta'!$L$2:$L$2848,$AE451,'B-PorHerramienta'!$F$2:$F$2848,"&lt;&gt;")=0,"",ROUND(SUMIFS(INDEX('B-PorHerramienta'!$F$2:$I$2848,0,$AH$6),'B-PorHerramienta'!$A$2:$A$2848,S$8,'B-PorHerramienta'!$J$2:$J$2848,$AC451,'B-PorHerramienta'!$K$2:$K$2848,$AD451,'B-PorHerramienta'!$L$2:$L$2848,$AE451)*$AI$6,$AJ$6))</f>
        <v/>
      </c>
      <c r="T451" s="48" t="str">
        <f>IF(COUNTIFS('B-PorHerramienta'!$A$2:$A$2848,T$8,'B-PorHerramienta'!$J$2:$J$2848,$AC451,'B-PorHerramienta'!$K$2:$K$2848,$AD451,'B-PorHerramienta'!$L$2:$L$2848,$AE451,'B-PorHerramienta'!$F$2:$F$2848,"&lt;&gt;")=0,"",ROUND(SUMIFS(INDEX('B-PorHerramienta'!$F$2:$I$2848,0,$AH$6),'B-PorHerramienta'!$A$2:$A$2848,T$8,'B-PorHerramienta'!$J$2:$J$2848,$AC451,'B-PorHerramienta'!$K$2:$K$2848,$AD451,'B-PorHerramienta'!$L$2:$L$2848,$AE451)*$AI$6,$AJ$6))</f>
        <v/>
      </c>
      <c r="U451" s="48" t="str">
        <f>IF(COUNTIFS('B-PorHerramienta'!$A$2:$A$2848,U$8,'B-PorHerramienta'!$J$2:$J$2848,$AC451,'B-PorHerramienta'!$K$2:$K$2848,$AD451,'B-PorHerramienta'!$L$2:$L$2848,$AE451,'B-PorHerramienta'!$F$2:$F$2848,"&lt;&gt;")=0,"",ROUND(SUMIFS(INDEX('B-PorHerramienta'!$F$2:$I$2848,0,$AH$6),'B-PorHerramienta'!$A$2:$A$2848,U$8,'B-PorHerramienta'!$J$2:$J$2848,$AC451,'B-PorHerramienta'!$K$2:$K$2848,$AD451,'B-PorHerramienta'!$L$2:$L$2848,$AE451)*$AI$6,$AJ$6))</f>
        <v/>
      </c>
      <c r="V451" s="48" t="str">
        <f>IF(COUNTIFS('B-PorHerramienta'!$A$2:$A$2848,V$8,'B-PorHerramienta'!$J$2:$J$2848,$AC451,'B-PorHerramienta'!$K$2:$K$2848,$AD451,'B-PorHerramienta'!$L$2:$L$2848,$AE451,'B-PorHerramienta'!$F$2:$F$2848,"&lt;&gt;")=0,"",ROUND(SUMIFS(INDEX('B-PorHerramienta'!$F$2:$I$2848,0,$AH$6),'B-PorHerramienta'!$A$2:$A$2848,V$8,'B-PorHerramienta'!$J$2:$J$2848,$AC451,'B-PorHerramienta'!$K$2:$K$2848,$AD451,'B-PorHerramienta'!$L$2:$L$2848,$AE451)*$AI$6,$AJ$6))</f>
        <v/>
      </c>
      <c r="W451" s="48" t="str">
        <f>IF(COUNTIFS('B-PorHerramienta'!$A$2:$A$2848,W$8,'B-PorHerramienta'!$J$2:$J$2848,$AC451,'B-PorHerramienta'!$K$2:$K$2848,$AD451,'B-PorHerramienta'!$L$2:$L$2848,$AE451,'B-PorHerramienta'!$F$2:$F$2848,"&lt;&gt;")=0,"",ROUND(SUMIFS(INDEX('B-PorHerramienta'!$F$2:$I$2848,0,$AH$6),'B-PorHerramienta'!$A$2:$A$2848,W$8,'B-PorHerramienta'!$J$2:$J$2848,$AC451,'B-PorHerramienta'!$K$2:$K$2848,$AD451,'B-PorHerramienta'!$L$2:$L$2848,$AE451)*$AI$6,$AJ$6))</f>
        <v/>
      </c>
      <c r="X451" s="48" t="str">
        <f>IF(COUNTIFS('B-PorHerramienta'!$A$2:$A$2848,X$8,'B-PorHerramienta'!$J$2:$J$2848,$AC451,'B-PorHerramienta'!$K$2:$K$2848,$AD451,'B-PorHerramienta'!$L$2:$L$2848,$AE451,'B-PorHerramienta'!$F$2:$F$2848,"&lt;&gt;")=0,"",ROUND(SUMIFS(INDEX('B-PorHerramienta'!$F$2:$I$2848,0,$AH$6),'B-PorHerramienta'!$A$2:$A$2848,X$8,'B-PorHerramienta'!$J$2:$J$2848,$AC451,'B-PorHerramienta'!$K$2:$K$2848,$AD451,'B-PorHerramienta'!$L$2:$L$2848,$AE451)*$AI$6,$AJ$6))</f>
        <v/>
      </c>
      <c r="Y451" s="48" t="str">
        <f>IF(COUNTIFS('B-PorHerramienta'!$A$2:$A$2848,Y$8,'B-PorHerramienta'!$J$2:$J$2848,$AC451,'B-PorHerramienta'!$K$2:$K$2848,$AD451,'B-PorHerramienta'!$L$2:$L$2848,$AE451,'B-PorHerramienta'!$F$2:$F$2848,"&lt;&gt;")=0,"",ROUND(SUMIFS(INDEX('B-PorHerramienta'!$F$2:$I$2848,0,$AH$6),'B-PorHerramienta'!$A$2:$A$2848,Y$8,'B-PorHerramienta'!$J$2:$J$2848,$AC451,'B-PorHerramienta'!$K$2:$K$2848,$AD451,'B-PorHerramienta'!$L$2:$L$2848,$AE451)*$AI$6,$AJ$6))</f>
        <v/>
      </c>
      <c r="Z451" s="48" t="str">
        <f>IF(COUNTIFS('B-PorHerramienta'!$A$2:$A$2848,Z$8,'B-PorHerramienta'!$J$2:$J$2848,$AC451,'B-PorHerramienta'!$K$2:$K$2848,$AD451,'B-PorHerramienta'!$L$2:$L$2848,$AE451,'B-PorHerramienta'!$F$2:$F$2848,"&lt;&gt;")=0,"",ROUND(SUMIFS(INDEX('B-PorHerramienta'!$F$2:$I$2848,0,$AH$6),'B-PorHerramienta'!$A$2:$A$2848,Z$8,'B-PorHerramienta'!$J$2:$J$2848,$AC451,'B-PorHerramienta'!$K$2:$K$2848,$AD451,'B-PorHerramienta'!$L$2:$L$2848,$AE451)*$AI$6,$AJ$6))</f>
        <v/>
      </c>
      <c r="AA451" s="6"/>
      <c r="AB451" s="35">
        <v>2</v>
      </c>
      <c r="AC451" s="35" t="s">
        <v>1202</v>
      </c>
      <c r="AD451" s="35" t="s">
        <v>303</v>
      </c>
      <c r="AE451" s="35" t="s">
        <v>1802</v>
      </c>
      <c r="AF451" s="35"/>
      <c r="AG451" s="35"/>
      <c r="AH451" s="35"/>
      <c r="AI451" s="35"/>
      <c r="AJ451" s="35"/>
      <c r="AK451" s="35"/>
    </row>
    <row r="452" spans="1:37" ht="60" hidden="1" outlineLevel="2" collapsed="1" x14ac:dyDescent="0.25">
      <c r="A452" s="49" t="s">
        <v>2720</v>
      </c>
      <c r="B452" s="47" t="s">
        <v>2719</v>
      </c>
      <c r="C452" s="48" t="str">
        <f>IF(COUNTIFS('B-PorHerramienta'!$A$2:$A$2848,C$8,'B-PorHerramienta'!$J$2:$J$2848,$AC452,'B-PorHerramienta'!$K$2:$K$2848,$AD452,'B-PorHerramienta'!$L$2:$L$2848,$AE452,'B-PorHerramienta'!$F$2:$F$2848,"&lt;&gt;")=0,"",ROUND(SUMIFS(INDEX('B-PorHerramienta'!$F$2:$I$2848,0,$AH$6),'B-PorHerramienta'!$A$2:$A$2848,C$8,'B-PorHerramienta'!$J$2:$J$2848,$AC452,'B-PorHerramienta'!$K$2:$K$2848,$AD452,'B-PorHerramienta'!$L$2:$L$2848,$AE452)*$AI$6,$AJ$6))</f>
        <v/>
      </c>
      <c r="D452" s="48" t="str">
        <f>IF(COUNTIFS('B-PorHerramienta'!$A$2:$A$2848,D$8,'B-PorHerramienta'!$J$2:$J$2848,$AC452,'B-PorHerramienta'!$K$2:$K$2848,$AD452,'B-PorHerramienta'!$L$2:$L$2848,$AE452,'B-PorHerramienta'!$F$2:$F$2848,"&lt;&gt;")=0,"",ROUND(SUMIFS(INDEX('B-PorHerramienta'!$F$2:$I$2848,0,$AH$6),'B-PorHerramienta'!$A$2:$A$2848,D$8,'B-PorHerramienta'!$J$2:$J$2848,$AC452,'B-PorHerramienta'!$K$2:$K$2848,$AD452,'B-PorHerramienta'!$L$2:$L$2848,$AE452)*$AI$6,$AJ$6))</f>
        <v/>
      </c>
      <c r="E452" s="48" t="str">
        <f>IF(COUNTIFS('B-PorHerramienta'!$A$2:$A$2848,E$8,'B-PorHerramienta'!$J$2:$J$2848,$AC452,'B-PorHerramienta'!$K$2:$K$2848,$AD452,'B-PorHerramienta'!$L$2:$L$2848,$AE452,'B-PorHerramienta'!$F$2:$F$2848,"&lt;&gt;")=0,"",ROUND(SUMIFS(INDEX('B-PorHerramienta'!$F$2:$I$2848,0,$AH$6),'B-PorHerramienta'!$A$2:$A$2848,E$8,'B-PorHerramienta'!$J$2:$J$2848,$AC452,'B-PorHerramienta'!$K$2:$K$2848,$AD452,'B-PorHerramienta'!$L$2:$L$2848,$AE452)*$AI$6,$AJ$6))</f>
        <v/>
      </c>
      <c r="F452" s="48" t="str">
        <f>IF(COUNTIFS('B-PorHerramienta'!$A$2:$A$2848,F$8,'B-PorHerramienta'!$J$2:$J$2848,$AC452,'B-PorHerramienta'!$K$2:$K$2848,$AD452,'B-PorHerramienta'!$L$2:$L$2848,$AE452,'B-PorHerramienta'!$F$2:$F$2848,"&lt;&gt;")=0,"",ROUND(SUMIFS(INDEX('B-PorHerramienta'!$F$2:$I$2848,0,$AH$6),'B-PorHerramienta'!$A$2:$A$2848,F$8,'B-PorHerramienta'!$J$2:$J$2848,$AC452,'B-PorHerramienta'!$K$2:$K$2848,$AD452,'B-PorHerramienta'!$L$2:$L$2848,$AE452)*$AI$6,$AJ$6))</f>
        <v/>
      </c>
      <c r="G452" s="48" t="str">
        <f>IF(COUNTIFS('B-PorHerramienta'!$A$2:$A$2848,G$8,'B-PorHerramienta'!$J$2:$J$2848,$AC452,'B-PorHerramienta'!$K$2:$K$2848,$AD452,'B-PorHerramienta'!$L$2:$L$2848,$AE452,'B-PorHerramienta'!$F$2:$F$2848,"&lt;&gt;")=0,"",ROUND(SUMIFS(INDEX('B-PorHerramienta'!$F$2:$I$2848,0,$AH$6),'B-PorHerramienta'!$A$2:$A$2848,G$8,'B-PorHerramienta'!$J$2:$J$2848,$AC452,'B-PorHerramienta'!$K$2:$K$2848,$AD452,'B-PorHerramienta'!$L$2:$L$2848,$AE452)*$AI$6,$AJ$6))</f>
        <v/>
      </c>
      <c r="H452" s="48" t="str">
        <f>IF(COUNTIFS('B-PorHerramienta'!$A$2:$A$2848,H$8,'B-PorHerramienta'!$J$2:$J$2848,$AC452,'B-PorHerramienta'!$K$2:$K$2848,$AD452,'B-PorHerramienta'!$L$2:$L$2848,$AE452,'B-PorHerramienta'!$F$2:$F$2848,"&lt;&gt;")=0,"",ROUND(SUMIFS(INDEX('B-PorHerramienta'!$F$2:$I$2848,0,$AH$6),'B-PorHerramienta'!$A$2:$A$2848,H$8,'B-PorHerramienta'!$J$2:$J$2848,$AC452,'B-PorHerramienta'!$K$2:$K$2848,$AD452,'B-PorHerramienta'!$L$2:$L$2848,$AE452)*$AI$6,$AJ$6))</f>
        <v/>
      </c>
      <c r="I452" s="48" t="str">
        <f>IF(COUNTIFS('B-PorHerramienta'!$A$2:$A$2848,I$8,'B-PorHerramienta'!$J$2:$J$2848,$AC452,'B-PorHerramienta'!$K$2:$K$2848,$AD452,'B-PorHerramienta'!$L$2:$L$2848,$AE452,'B-PorHerramienta'!$F$2:$F$2848,"&lt;&gt;")=0,"",ROUND(SUMIFS(INDEX('B-PorHerramienta'!$F$2:$I$2848,0,$AH$6),'B-PorHerramienta'!$A$2:$A$2848,I$8,'B-PorHerramienta'!$J$2:$J$2848,$AC452,'B-PorHerramienta'!$K$2:$K$2848,$AD452,'B-PorHerramienta'!$L$2:$L$2848,$AE452)*$AI$6,$AJ$6))</f>
        <v/>
      </c>
      <c r="J452" s="48" t="str">
        <f>IF(COUNTIFS('B-PorHerramienta'!$A$2:$A$2848,J$8,'B-PorHerramienta'!$J$2:$J$2848,$AC452,'B-PorHerramienta'!$K$2:$K$2848,$AD452,'B-PorHerramienta'!$L$2:$L$2848,$AE452,'B-PorHerramienta'!$F$2:$F$2848,"&lt;&gt;")=0,"",ROUND(SUMIFS(INDEX('B-PorHerramienta'!$F$2:$I$2848,0,$AH$6),'B-PorHerramienta'!$A$2:$A$2848,J$8,'B-PorHerramienta'!$J$2:$J$2848,$AC452,'B-PorHerramienta'!$K$2:$K$2848,$AD452,'B-PorHerramienta'!$L$2:$L$2848,$AE452)*$AI$6,$AJ$6))</f>
        <v/>
      </c>
      <c r="K452" s="48" t="str">
        <f>IF(COUNTIFS('B-PorHerramienta'!$A$2:$A$2848,K$8,'B-PorHerramienta'!$J$2:$J$2848,$AC452,'B-PorHerramienta'!$K$2:$K$2848,$AD452,'B-PorHerramienta'!$L$2:$L$2848,$AE452,'B-PorHerramienta'!$F$2:$F$2848,"&lt;&gt;")=0,"",ROUND(SUMIFS(INDEX('B-PorHerramienta'!$F$2:$I$2848,0,$AH$6),'B-PorHerramienta'!$A$2:$A$2848,K$8,'B-PorHerramienta'!$J$2:$J$2848,$AC452,'B-PorHerramienta'!$K$2:$K$2848,$AD452,'B-PorHerramienta'!$L$2:$L$2848,$AE452)*$AI$6,$AJ$6))</f>
        <v/>
      </c>
      <c r="L452" s="48" t="str">
        <f>IF(COUNTIFS('B-PorHerramienta'!$A$2:$A$2848,L$8,'B-PorHerramienta'!$J$2:$J$2848,$AC452,'B-PorHerramienta'!$K$2:$K$2848,$AD452,'B-PorHerramienta'!$L$2:$L$2848,$AE452,'B-PorHerramienta'!$F$2:$F$2848,"&lt;&gt;")=0,"",ROUND(SUMIFS(INDEX('B-PorHerramienta'!$F$2:$I$2848,0,$AH$6),'B-PorHerramienta'!$A$2:$A$2848,L$8,'B-PorHerramienta'!$J$2:$J$2848,$AC452,'B-PorHerramienta'!$K$2:$K$2848,$AD452,'B-PorHerramienta'!$L$2:$L$2848,$AE452)*$AI$6,$AJ$6))</f>
        <v/>
      </c>
      <c r="M452" s="48" t="str">
        <f>IF(COUNTIFS('B-PorHerramienta'!$A$2:$A$2848,M$8,'B-PorHerramienta'!$J$2:$J$2848,$AC452,'B-PorHerramienta'!$K$2:$K$2848,$AD452,'B-PorHerramienta'!$L$2:$L$2848,$AE452,'B-PorHerramienta'!$F$2:$F$2848,"&lt;&gt;")=0,"",ROUND(SUMIFS(INDEX('B-PorHerramienta'!$F$2:$I$2848,0,$AH$6),'B-PorHerramienta'!$A$2:$A$2848,M$8,'B-PorHerramienta'!$J$2:$J$2848,$AC452,'B-PorHerramienta'!$K$2:$K$2848,$AD452,'B-PorHerramienta'!$L$2:$L$2848,$AE452)*$AI$6,$AJ$6))</f>
        <v/>
      </c>
      <c r="N452" s="48" t="str">
        <f>IF(COUNTIFS('B-PorHerramienta'!$A$2:$A$2848,N$8,'B-PorHerramienta'!$J$2:$J$2848,$AC452,'B-PorHerramienta'!$K$2:$K$2848,$AD452,'B-PorHerramienta'!$L$2:$L$2848,$AE452,'B-PorHerramienta'!$F$2:$F$2848,"&lt;&gt;")=0,"",ROUND(SUMIFS(INDEX('B-PorHerramienta'!$F$2:$I$2848,0,$AH$6),'B-PorHerramienta'!$A$2:$A$2848,N$8,'B-PorHerramienta'!$J$2:$J$2848,$AC452,'B-PorHerramienta'!$K$2:$K$2848,$AD452,'B-PorHerramienta'!$L$2:$L$2848,$AE452)*$AI$6,$AJ$6))</f>
        <v/>
      </c>
      <c r="O452" s="48">
        <f>IF(COUNTIFS('B-PorHerramienta'!$A$2:$A$2848,O$8,'B-PorHerramienta'!$J$2:$J$2848,$AC452,'B-PorHerramienta'!$K$2:$K$2848,$AD452,'B-PorHerramienta'!$L$2:$L$2848,$AE452,'B-PorHerramienta'!$F$2:$F$2848,"&lt;&gt;")=0,"",ROUND(SUMIFS(INDEX('B-PorHerramienta'!$F$2:$I$2848,0,$AH$6),'B-PorHerramienta'!$A$2:$A$2848,O$8,'B-PorHerramienta'!$J$2:$J$2848,$AC452,'B-PorHerramienta'!$K$2:$K$2848,$AD452,'B-PorHerramienta'!$L$2:$L$2848,$AE452)*$AI$6,$AJ$6))</f>
        <v>5.7000000000000002E-3</v>
      </c>
      <c r="P452" s="48">
        <f>IF(COUNTIFS('B-PorHerramienta'!$A$2:$A$2848,P$8,'B-PorHerramienta'!$J$2:$J$2848,$AC452,'B-PorHerramienta'!$K$2:$K$2848,$AD452,'B-PorHerramienta'!$L$2:$L$2848,$AE452,'B-PorHerramienta'!$F$2:$F$2848,"&lt;&gt;")=0,"",ROUND(SUMIFS(INDEX('B-PorHerramienta'!$F$2:$I$2848,0,$AH$6),'B-PorHerramienta'!$A$2:$A$2848,P$8,'B-PorHerramienta'!$J$2:$J$2848,$AC452,'B-PorHerramienta'!$K$2:$K$2848,$AD452,'B-PorHerramienta'!$L$2:$L$2848,$AE452)*$AI$6,$AJ$6))</f>
        <v>5.5999999999999999E-3</v>
      </c>
      <c r="Q452" s="48">
        <f>IF(COUNTIFS('B-PorHerramienta'!$A$2:$A$2848,Q$8,'B-PorHerramienta'!$J$2:$J$2848,$AC452,'B-PorHerramienta'!$K$2:$K$2848,$AD452,'B-PorHerramienta'!$L$2:$L$2848,$AE452,'B-PorHerramienta'!$F$2:$F$2848,"&lt;&gt;")=0,"",ROUND(SUMIFS(INDEX('B-PorHerramienta'!$F$2:$I$2848,0,$AH$6),'B-PorHerramienta'!$A$2:$A$2848,Q$8,'B-PorHerramienta'!$J$2:$J$2848,$AC452,'B-PorHerramienta'!$K$2:$K$2848,$AD452,'B-PorHerramienta'!$L$2:$L$2848,$AE452)*$AI$6,$AJ$6))</f>
        <v>3.8999999999999998E-3</v>
      </c>
      <c r="R452" s="48" t="str">
        <f>IF(COUNTIFS('B-PorHerramienta'!$A$2:$A$2848,R$8,'B-PorHerramienta'!$J$2:$J$2848,$AC452,'B-PorHerramienta'!$K$2:$K$2848,$AD452,'B-PorHerramienta'!$L$2:$L$2848,$AE452,'B-PorHerramienta'!$F$2:$F$2848,"&lt;&gt;")=0,"",ROUND(SUMIFS(INDEX('B-PorHerramienta'!$F$2:$I$2848,0,$AH$6),'B-PorHerramienta'!$A$2:$A$2848,R$8,'B-PorHerramienta'!$J$2:$J$2848,$AC452,'B-PorHerramienta'!$K$2:$K$2848,$AD452,'B-PorHerramienta'!$L$2:$L$2848,$AE452)*$AI$6,$AJ$6))</f>
        <v/>
      </c>
      <c r="S452" s="48" t="str">
        <f>IF(COUNTIFS('B-PorHerramienta'!$A$2:$A$2848,S$8,'B-PorHerramienta'!$J$2:$J$2848,$AC452,'B-PorHerramienta'!$K$2:$K$2848,$AD452,'B-PorHerramienta'!$L$2:$L$2848,$AE452,'B-PorHerramienta'!$F$2:$F$2848,"&lt;&gt;")=0,"",ROUND(SUMIFS(INDEX('B-PorHerramienta'!$F$2:$I$2848,0,$AH$6),'B-PorHerramienta'!$A$2:$A$2848,S$8,'B-PorHerramienta'!$J$2:$J$2848,$AC452,'B-PorHerramienta'!$K$2:$K$2848,$AD452,'B-PorHerramienta'!$L$2:$L$2848,$AE452)*$AI$6,$AJ$6))</f>
        <v/>
      </c>
      <c r="T452" s="48" t="str">
        <f>IF(COUNTIFS('B-PorHerramienta'!$A$2:$A$2848,T$8,'B-PorHerramienta'!$J$2:$J$2848,$AC452,'B-PorHerramienta'!$K$2:$K$2848,$AD452,'B-PorHerramienta'!$L$2:$L$2848,$AE452,'B-PorHerramienta'!$F$2:$F$2848,"&lt;&gt;")=0,"",ROUND(SUMIFS(INDEX('B-PorHerramienta'!$F$2:$I$2848,0,$AH$6),'B-PorHerramienta'!$A$2:$A$2848,T$8,'B-PorHerramienta'!$J$2:$J$2848,$AC452,'B-PorHerramienta'!$K$2:$K$2848,$AD452,'B-PorHerramienta'!$L$2:$L$2848,$AE452)*$AI$6,$AJ$6))</f>
        <v/>
      </c>
      <c r="U452" s="48" t="str">
        <f>IF(COUNTIFS('B-PorHerramienta'!$A$2:$A$2848,U$8,'B-PorHerramienta'!$J$2:$J$2848,$AC452,'B-PorHerramienta'!$K$2:$K$2848,$AD452,'B-PorHerramienta'!$L$2:$L$2848,$AE452,'B-PorHerramienta'!$F$2:$F$2848,"&lt;&gt;")=0,"",ROUND(SUMIFS(INDEX('B-PorHerramienta'!$F$2:$I$2848,0,$AH$6),'B-PorHerramienta'!$A$2:$A$2848,U$8,'B-PorHerramienta'!$J$2:$J$2848,$AC452,'B-PorHerramienta'!$K$2:$K$2848,$AD452,'B-PorHerramienta'!$L$2:$L$2848,$AE452)*$AI$6,$AJ$6))</f>
        <v/>
      </c>
      <c r="V452" s="48" t="str">
        <f>IF(COUNTIFS('B-PorHerramienta'!$A$2:$A$2848,V$8,'B-PorHerramienta'!$J$2:$J$2848,$AC452,'B-PorHerramienta'!$K$2:$K$2848,$AD452,'B-PorHerramienta'!$L$2:$L$2848,$AE452,'B-PorHerramienta'!$F$2:$F$2848,"&lt;&gt;")=0,"",ROUND(SUMIFS(INDEX('B-PorHerramienta'!$F$2:$I$2848,0,$AH$6),'B-PorHerramienta'!$A$2:$A$2848,V$8,'B-PorHerramienta'!$J$2:$J$2848,$AC452,'B-PorHerramienta'!$K$2:$K$2848,$AD452,'B-PorHerramienta'!$L$2:$L$2848,$AE452)*$AI$6,$AJ$6))</f>
        <v/>
      </c>
      <c r="W452" s="48" t="str">
        <f>IF(COUNTIFS('B-PorHerramienta'!$A$2:$A$2848,W$8,'B-PorHerramienta'!$J$2:$J$2848,$AC452,'B-PorHerramienta'!$K$2:$K$2848,$AD452,'B-PorHerramienta'!$L$2:$L$2848,$AE452,'B-PorHerramienta'!$F$2:$F$2848,"&lt;&gt;")=0,"",ROUND(SUMIFS(INDEX('B-PorHerramienta'!$F$2:$I$2848,0,$AH$6),'B-PorHerramienta'!$A$2:$A$2848,W$8,'B-PorHerramienta'!$J$2:$J$2848,$AC452,'B-PorHerramienta'!$K$2:$K$2848,$AD452,'B-PorHerramienta'!$L$2:$L$2848,$AE452)*$AI$6,$AJ$6))</f>
        <v/>
      </c>
      <c r="X452" s="48" t="str">
        <f>IF(COUNTIFS('B-PorHerramienta'!$A$2:$A$2848,X$8,'B-PorHerramienta'!$J$2:$J$2848,$AC452,'B-PorHerramienta'!$K$2:$K$2848,$AD452,'B-PorHerramienta'!$L$2:$L$2848,$AE452,'B-PorHerramienta'!$F$2:$F$2848,"&lt;&gt;")=0,"",ROUND(SUMIFS(INDEX('B-PorHerramienta'!$F$2:$I$2848,0,$AH$6),'B-PorHerramienta'!$A$2:$A$2848,X$8,'B-PorHerramienta'!$J$2:$J$2848,$AC452,'B-PorHerramienta'!$K$2:$K$2848,$AD452,'B-PorHerramienta'!$L$2:$L$2848,$AE452)*$AI$6,$AJ$6))</f>
        <v/>
      </c>
      <c r="Y452" s="48" t="str">
        <f>IF(COUNTIFS('B-PorHerramienta'!$A$2:$A$2848,Y$8,'B-PorHerramienta'!$J$2:$J$2848,$AC452,'B-PorHerramienta'!$K$2:$K$2848,$AD452,'B-PorHerramienta'!$L$2:$L$2848,$AE452,'B-PorHerramienta'!$F$2:$F$2848,"&lt;&gt;")=0,"",ROUND(SUMIFS(INDEX('B-PorHerramienta'!$F$2:$I$2848,0,$AH$6),'B-PorHerramienta'!$A$2:$A$2848,Y$8,'B-PorHerramienta'!$J$2:$J$2848,$AC452,'B-PorHerramienta'!$K$2:$K$2848,$AD452,'B-PorHerramienta'!$L$2:$L$2848,$AE452)*$AI$6,$AJ$6))</f>
        <v/>
      </c>
      <c r="Z452" s="48" t="str">
        <f>IF(COUNTIFS('B-PorHerramienta'!$A$2:$A$2848,Z$8,'B-PorHerramienta'!$J$2:$J$2848,$AC452,'B-PorHerramienta'!$K$2:$K$2848,$AD452,'B-PorHerramienta'!$L$2:$L$2848,$AE452,'B-PorHerramienta'!$F$2:$F$2848,"&lt;&gt;")=0,"",ROUND(SUMIFS(INDEX('B-PorHerramienta'!$F$2:$I$2848,0,$AH$6),'B-PorHerramienta'!$A$2:$A$2848,Z$8,'B-PorHerramienta'!$J$2:$J$2848,$AC452,'B-PorHerramienta'!$K$2:$K$2848,$AD452,'B-PorHerramienta'!$L$2:$L$2848,$AE452)*$AI$6,$AJ$6))</f>
        <v/>
      </c>
      <c r="AA452" s="6"/>
      <c r="AB452" s="35">
        <v>2</v>
      </c>
      <c r="AC452" s="35" t="s">
        <v>1202</v>
      </c>
      <c r="AD452" s="35" t="s">
        <v>303</v>
      </c>
      <c r="AE452" s="35" t="s">
        <v>1803</v>
      </c>
      <c r="AF452" s="35"/>
      <c r="AG452" s="35"/>
      <c r="AH452" s="35"/>
      <c r="AI452" s="35"/>
      <c r="AJ452" s="35"/>
      <c r="AK452" s="35"/>
    </row>
    <row r="453" spans="1:37" ht="30" hidden="1" outlineLevel="2" collapsed="1" x14ac:dyDescent="0.25">
      <c r="A453" s="49" t="s">
        <v>2718</v>
      </c>
      <c r="B453" s="47" t="s">
        <v>514</v>
      </c>
      <c r="C453" s="48" t="str">
        <f>IF(COUNTIFS('B-PorHerramienta'!$A$2:$A$2848,C$8,'B-PorHerramienta'!$J$2:$J$2848,$AC453,'B-PorHerramienta'!$K$2:$K$2848,$AD453,'B-PorHerramienta'!$L$2:$L$2848,$AE453,'B-PorHerramienta'!$F$2:$F$2848,"&lt;&gt;")=0,"",ROUND(SUMIFS(INDEX('B-PorHerramienta'!$F$2:$I$2848,0,$AH$6),'B-PorHerramienta'!$A$2:$A$2848,C$8,'B-PorHerramienta'!$J$2:$J$2848,$AC453,'B-PorHerramienta'!$K$2:$K$2848,$AD453,'B-PorHerramienta'!$L$2:$L$2848,$AE453)*$AI$6,$AJ$6))</f>
        <v/>
      </c>
      <c r="D453" s="48" t="str">
        <f>IF(COUNTIFS('B-PorHerramienta'!$A$2:$A$2848,D$8,'B-PorHerramienta'!$J$2:$J$2848,$AC453,'B-PorHerramienta'!$K$2:$K$2848,$AD453,'B-PorHerramienta'!$L$2:$L$2848,$AE453,'B-PorHerramienta'!$F$2:$F$2848,"&lt;&gt;")=0,"",ROUND(SUMIFS(INDEX('B-PorHerramienta'!$F$2:$I$2848,0,$AH$6),'B-PorHerramienta'!$A$2:$A$2848,D$8,'B-PorHerramienta'!$J$2:$J$2848,$AC453,'B-PorHerramienta'!$K$2:$K$2848,$AD453,'B-PorHerramienta'!$L$2:$L$2848,$AE453)*$AI$6,$AJ$6))</f>
        <v/>
      </c>
      <c r="E453" s="48" t="str">
        <f>IF(COUNTIFS('B-PorHerramienta'!$A$2:$A$2848,E$8,'B-PorHerramienta'!$J$2:$J$2848,$AC453,'B-PorHerramienta'!$K$2:$K$2848,$AD453,'B-PorHerramienta'!$L$2:$L$2848,$AE453,'B-PorHerramienta'!$F$2:$F$2848,"&lt;&gt;")=0,"",ROUND(SUMIFS(INDEX('B-PorHerramienta'!$F$2:$I$2848,0,$AH$6),'B-PorHerramienta'!$A$2:$A$2848,E$8,'B-PorHerramienta'!$J$2:$J$2848,$AC453,'B-PorHerramienta'!$K$2:$K$2848,$AD453,'B-PorHerramienta'!$L$2:$L$2848,$AE453)*$AI$6,$AJ$6))</f>
        <v/>
      </c>
      <c r="F453" s="48" t="str">
        <f>IF(COUNTIFS('B-PorHerramienta'!$A$2:$A$2848,F$8,'B-PorHerramienta'!$J$2:$J$2848,$AC453,'B-PorHerramienta'!$K$2:$K$2848,$AD453,'B-PorHerramienta'!$L$2:$L$2848,$AE453,'B-PorHerramienta'!$F$2:$F$2848,"&lt;&gt;")=0,"",ROUND(SUMIFS(INDEX('B-PorHerramienta'!$F$2:$I$2848,0,$AH$6),'B-PorHerramienta'!$A$2:$A$2848,F$8,'B-PorHerramienta'!$J$2:$J$2848,$AC453,'B-PorHerramienta'!$K$2:$K$2848,$AD453,'B-PorHerramienta'!$L$2:$L$2848,$AE453)*$AI$6,$AJ$6))</f>
        <v/>
      </c>
      <c r="G453" s="48" t="str">
        <f>IF(COUNTIFS('B-PorHerramienta'!$A$2:$A$2848,G$8,'B-PorHerramienta'!$J$2:$J$2848,$AC453,'B-PorHerramienta'!$K$2:$K$2848,$AD453,'B-PorHerramienta'!$L$2:$L$2848,$AE453,'B-PorHerramienta'!$F$2:$F$2848,"&lt;&gt;")=0,"",ROUND(SUMIFS(INDEX('B-PorHerramienta'!$F$2:$I$2848,0,$AH$6),'B-PorHerramienta'!$A$2:$A$2848,G$8,'B-PorHerramienta'!$J$2:$J$2848,$AC453,'B-PorHerramienta'!$K$2:$K$2848,$AD453,'B-PorHerramienta'!$L$2:$L$2848,$AE453)*$AI$6,$AJ$6))</f>
        <v/>
      </c>
      <c r="H453" s="48" t="str">
        <f>IF(COUNTIFS('B-PorHerramienta'!$A$2:$A$2848,H$8,'B-PorHerramienta'!$J$2:$J$2848,$AC453,'B-PorHerramienta'!$K$2:$K$2848,$AD453,'B-PorHerramienta'!$L$2:$L$2848,$AE453,'B-PorHerramienta'!$F$2:$F$2848,"&lt;&gt;")=0,"",ROUND(SUMIFS(INDEX('B-PorHerramienta'!$F$2:$I$2848,0,$AH$6),'B-PorHerramienta'!$A$2:$A$2848,H$8,'B-PorHerramienta'!$J$2:$J$2848,$AC453,'B-PorHerramienta'!$K$2:$K$2848,$AD453,'B-PorHerramienta'!$L$2:$L$2848,$AE453)*$AI$6,$AJ$6))</f>
        <v/>
      </c>
      <c r="I453" s="48" t="str">
        <f>IF(COUNTIFS('B-PorHerramienta'!$A$2:$A$2848,I$8,'B-PorHerramienta'!$J$2:$J$2848,$AC453,'B-PorHerramienta'!$K$2:$K$2848,$AD453,'B-PorHerramienta'!$L$2:$L$2848,$AE453,'B-PorHerramienta'!$F$2:$F$2848,"&lt;&gt;")=0,"",ROUND(SUMIFS(INDEX('B-PorHerramienta'!$F$2:$I$2848,0,$AH$6),'B-PorHerramienta'!$A$2:$A$2848,I$8,'B-PorHerramienta'!$J$2:$J$2848,$AC453,'B-PorHerramienta'!$K$2:$K$2848,$AD453,'B-PorHerramienta'!$L$2:$L$2848,$AE453)*$AI$6,$AJ$6))</f>
        <v/>
      </c>
      <c r="J453" s="48" t="str">
        <f>IF(COUNTIFS('B-PorHerramienta'!$A$2:$A$2848,J$8,'B-PorHerramienta'!$J$2:$J$2848,$AC453,'B-PorHerramienta'!$K$2:$K$2848,$AD453,'B-PorHerramienta'!$L$2:$L$2848,$AE453,'B-PorHerramienta'!$F$2:$F$2848,"&lt;&gt;")=0,"",ROUND(SUMIFS(INDEX('B-PorHerramienta'!$F$2:$I$2848,0,$AH$6),'B-PorHerramienta'!$A$2:$A$2848,J$8,'B-PorHerramienta'!$J$2:$J$2848,$AC453,'B-PorHerramienta'!$K$2:$K$2848,$AD453,'B-PorHerramienta'!$L$2:$L$2848,$AE453)*$AI$6,$AJ$6))</f>
        <v/>
      </c>
      <c r="K453" s="48" t="str">
        <f>IF(COUNTIFS('B-PorHerramienta'!$A$2:$A$2848,K$8,'B-PorHerramienta'!$J$2:$J$2848,$AC453,'B-PorHerramienta'!$K$2:$K$2848,$AD453,'B-PorHerramienta'!$L$2:$L$2848,$AE453,'B-PorHerramienta'!$F$2:$F$2848,"&lt;&gt;")=0,"",ROUND(SUMIFS(INDEX('B-PorHerramienta'!$F$2:$I$2848,0,$AH$6),'B-PorHerramienta'!$A$2:$A$2848,K$8,'B-PorHerramienta'!$J$2:$J$2848,$AC453,'B-PorHerramienta'!$K$2:$K$2848,$AD453,'B-PorHerramienta'!$L$2:$L$2848,$AE453)*$AI$6,$AJ$6))</f>
        <v/>
      </c>
      <c r="L453" s="48" t="str">
        <f>IF(COUNTIFS('B-PorHerramienta'!$A$2:$A$2848,L$8,'B-PorHerramienta'!$J$2:$J$2848,$AC453,'B-PorHerramienta'!$K$2:$K$2848,$AD453,'B-PorHerramienta'!$L$2:$L$2848,$AE453,'B-PorHerramienta'!$F$2:$F$2848,"&lt;&gt;")=0,"",ROUND(SUMIFS(INDEX('B-PorHerramienta'!$F$2:$I$2848,0,$AH$6),'B-PorHerramienta'!$A$2:$A$2848,L$8,'B-PorHerramienta'!$J$2:$J$2848,$AC453,'B-PorHerramienta'!$K$2:$K$2848,$AD453,'B-PorHerramienta'!$L$2:$L$2848,$AE453)*$AI$6,$AJ$6))</f>
        <v/>
      </c>
      <c r="M453" s="48" t="str">
        <f>IF(COUNTIFS('B-PorHerramienta'!$A$2:$A$2848,M$8,'B-PorHerramienta'!$J$2:$J$2848,$AC453,'B-PorHerramienta'!$K$2:$K$2848,$AD453,'B-PorHerramienta'!$L$2:$L$2848,$AE453,'B-PorHerramienta'!$F$2:$F$2848,"&lt;&gt;")=0,"",ROUND(SUMIFS(INDEX('B-PorHerramienta'!$F$2:$I$2848,0,$AH$6),'B-PorHerramienta'!$A$2:$A$2848,M$8,'B-PorHerramienta'!$J$2:$J$2848,$AC453,'B-PorHerramienta'!$K$2:$K$2848,$AD453,'B-PorHerramienta'!$L$2:$L$2848,$AE453)*$AI$6,$AJ$6))</f>
        <v/>
      </c>
      <c r="N453" s="48" t="str">
        <f>IF(COUNTIFS('B-PorHerramienta'!$A$2:$A$2848,N$8,'B-PorHerramienta'!$J$2:$J$2848,$AC453,'B-PorHerramienta'!$K$2:$K$2848,$AD453,'B-PorHerramienta'!$L$2:$L$2848,$AE453,'B-PorHerramienta'!$F$2:$F$2848,"&lt;&gt;")=0,"",ROUND(SUMIFS(INDEX('B-PorHerramienta'!$F$2:$I$2848,0,$AH$6),'B-PorHerramienta'!$A$2:$A$2848,N$8,'B-PorHerramienta'!$J$2:$J$2848,$AC453,'B-PorHerramienta'!$K$2:$K$2848,$AD453,'B-PorHerramienta'!$L$2:$L$2848,$AE453)*$AI$6,$AJ$6))</f>
        <v/>
      </c>
      <c r="O453" s="48" t="str">
        <f>IF(COUNTIFS('B-PorHerramienta'!$A$2:$A$2848,O$8,'B-PorHerramienta'!$J$2:$J$2848,$AC453,'B-PorHerramienta'!$K$2:$K$2848,$AD453,'B-PorHerramienta'!$L$2:$L$2848,$AE453,'B-PorHerramienta'!$F$2:$F$2848,"&lt;&gt;")=0,"",ROUND(SUMIFS(INDEX('B-PorHerramienta'!$F$2:$I$2848,0,$AH$6),'B-PorHerramienta'!$A$2:$A$2848,O$8,'B-PorHerramienta'!$J$2:$J$2848,$AC453,'B-PorHerramienta'!$K$2:$K$2848,$AD453,'B-PorHerramienta'!$L$2:$L$2848,$AE453)*$AI$6,$AJ$6))</f>
        <v/>
      </c>
      <c r="P453" s="48">
        <f>IF(COUNTIFS('B-PorHerramienta'!$A$2:$A$2848,P$8,'B-PorHerramienta'!$J$2:$J$2848,$AC453,'B-PorHerramienta'!$K$2:$K$2848,$AD453,'B-PorHerramienta'!$L$2:$L$2848,$AE453,'B-PorHerramienta'!$F$2:$F$2848,"&lt;&gt;")=0,"",ROUND(SUMIFS(INDEX('B-PorHerramienta'!$F$2:$I$2848,0,$AH$6),'B-PorHerramienta'!$A$2:$A$2848,P$8,'B-PorHerramienta'!$J$2:$J$2848,$AC453,'B-PorHerramienta'!$K$2:$K$2848,$AD453,'B-PorHerramienta'!$L$2:$L$2848,$AE453)*$AI$6,$AJ$6))</f>
        <v>6.1000000000000004E-3</v>
      </c>
      <c r="Q453" s="48" t="str">
        <f>IF(COUNTIFS('B-PorHerramienta'!$A$2:$A$2848,Q$8,'B-PorHerramienta'!$J$2:$J$2848,$AC453,'B-PorHerramienta'!$K$2:$K$2848,$AD453,'B-PorHerramienta'!$L$2:$L$2848,$AE453,'B-PorHerramienta'!$F$2:$F$2848,"&lt;&gt;")=0,"",ROUND(SUMIFS(INDEX('B-PorHerramienta'!$F$2:$I$2848,0,$AH$6),'B-PorHerramienta'!$A$2:$A$2848,Q$8,'B-PorHerramienta'!$J$2:$J$2848,$AC453,'B-PorHerramienta'!$K$2:$K$2848,$AD453,'B-PorHerramienta'!$L$2:$L$2848,$AE453)*$AI$6,$AJ$6))</f>
        <v/>
      </c>
      <c r="R453" s="48" t="str">
        <f>IF(COUNTIFS('B-PorHerramienta'!$A$2:$A$2848,R$8,'B-PorHerramienta'!$J$2:$J$2848,$AC453,'B-PorHerramienta'!$K$2:$K$2848,$AD453,'B-PorHerramienta'!$L$2:$L$2848,$AE453,'B-PorHerramienta'!$F$2:$F$2848,"&lt;&gt;")=0,"",ROUND(SUMIFS(INDEX('B-PorHerramienta'!$F$2:$I$2848,0,$AH$6),'B-PorHerramienta'!$A$2:$A$2848,R$8,'B-PorHerramienta'!$J$2:$J$2848,$AC453,'B-PorHerramienta'!$K$2:$K$2848,$AD453,'B-PorHerramienta'!$L$2:$L$2848,$AE453)*$AI$6,$AJ$6))</f>
        <v/>
      </c>
      <c r="S453" s="48" t="str">
        <f>IF(COUNTIFS('B-PorHerramienta'!$A$2:$A$2848,S$8,'B-PorHerramienta'!$J$2:$J$2848,$AC453,'B-PorHerramienta'!$K$2:$K$2848,$AD453,'B-PorHerramienta'!$L$2:$L$2848,$AE453,'B-PorHerramienta'!$F$2:$F$2848,"&lt;&gt;")=0,"",ROUND(SUMIFS(INDEX('B-PorHerramienta'!$F$2:$I$2848,0,$AH$6),'B-PorHerramienta'!$A$2:$A$2848,S$8,'B-PorHerramienta'!$J$2:$J$2848,$AC453,'B-PorHerramienta'!$K$2:$K$2848,$AD453,'B-PorHerramienta'!$L$2:$L$2848,$AE453)*$AI$6,$AJ$6))</f>
        <v/>
      </c>
      <c r="T453" s="48" t="str">
        <f>IF(COUNTIFS('B-PorHerramienta'!$A$2:$A$2848,T$8,'B-PorHerramienta'!$J$2:$J$2848,$AC453,'B-PorHerramienta'!$K$2:$K$2848,$AD453,'B-PorHerramienta'!$L$2:$L$2848,$AE453,'B-PorHerramienta'!$F$2:$F$2848,"&lt;&gt;")=0,"",ROUND(SUMIFS(INDEX('B-PorHerramienta'!$F$2:$I$2848,0,$AH$6),'B-PorHerramienta'!$A$2:$A$2848,T$8,'B-PorHerramienta'!$J$2:$J$2848,$AC453,'B-PorHerramienta'!$K$2:$K$2848,$AD453,'B-PorHerramienta'!$L$2:$L$2848,$AE453)*$AI$6,$AJ$6))</f>
        <v/>
      </c>
      <c r="U453" s="48" t="str">
        <f>IF(COUNTIFS('B-PorHerramienta'!$A$2:$A$2848,U$8,'B-PorHerramienta'!$J$2:$J$2848,$AC453,'B-PorHerramienta'!$K$2:$K$2848,$AD453,'B-PorHerramienta'!$L$2:$L$2848,$AE453,'B-PorHerramienta'!$F$2:$F$2848,"&lt;&gt;")=0,"",ROUND(SUMIFS(INDEX('B-PorHerramienta'!$F$2:$I$2848,0,$AH$6),'B-PorHerramienta'!$A$2:$A$2848,U$8,'B-PorHerramienta'!$J$2:$J$2848,$AC453,'B-PorHerramienta'!$K$2:$K$2848,$AD453,'B-PorHerramienta'!$L$2:$L$2848,$AE453)*$AI$6,$AJ$6))</f>
        <v/>
      </c>
      <c r="V453" s="48" t="str">
        <f>IF(COUNTIFS('B-PorHerramienta'!$A$2:$A$2848,V$8,'B-PorHerramienta'!$J$2:$J$2848,$AC453,'B-PorHerramienta'!$K$2:$K$2848,$AD453,'B-PorHerramienta'!$L$2:$L$2848,$AE453,'B-PorHerramienta'!$F$2:$F$2848,"&lt;&gt;")=0,"",ROUND(SUMIFS(INDEX('B-PorHerramienta'!$F$2:$I$2848,0,$AH$6),'B-PorHerramienta'!$A$2:$A$2848,V$8,'B-PorHerramienta'!$J$2:$J$2848,$AC453,'B-PorHerramienta'!$K$2:$K$2848,$AD453,'B-PorHerramienta'!$L$2:$L$2848,$AE453)*$AI$6,$AJ$6))</f>
        <v/>
      </c>
      <c r="W453" s="48" t="str">
        <f>IF(COUNTIFS('B-PorHerramienta'!$A$2:$A$2848,W$8,'B-PorHerramienta'!$J$2:$J$2848,$AC453,'B-PorHerramienta'!$K$2:$K$2848,$AD453,'B-PorHerramienta'!$L$2:$L$2848,$AE453,'B-PorHerramienta'!$F$2:$F$2848,"&lt;&gt;")=0,"",ROUND(SUMIFS(INDEX('B-PorHerramienta'!$F$2:$I$2848,0,$AH$6),'B-PorHerramienta'!$A$2:$A$2848,W$8,'B-PorHerramienta'!$J$2:$J$2848,$AC453,'B-PorHerramienta'!$K$2:$K$2848,$AD453,'B-PorHerramienta'!$L$2:$L$2848,$AE453)*$AI$6,$AJ$6))</f>
        <v/>
      </c>
      <c r="X453" s="48" t="str">
        <f>IF(COUNTIFS('B-PorHerramienta'!$A$2:$A$2848,X$8,'B-PorHerramienta'!$J$2:$J$2848,$AC453,'B-PorHerramienta'!$K$2:$K$2848,$AD453,'B-PorHerramienta'!$L$2:$L$2848,$AE453,'B-PorHerramienta'!$F$2:$F$2848,"&lt;&gt;")=0,"",ROUND(SUMIFS(INDEX('B-PorHerramienta'!$F$2:$I$2848,0,$AH$6),'B-PorHerramienta'!$A$2:$A$2848,X$8,'B-PorHerramienta'!$J$2:$J$2848,$AC453,'B-PorHerramienta'!$K$2:$K$2848,$AD453,'B-PorHerramienta'!$L$2:$L$2848,$AE453)*$AI$6,$AJ$6))</f>
        <v/>
      </c>
      <c r="Y453" s="48" t="str">
        <f>IF(COUNTIFS('B-PorHerramienta'!$A$2:$A$2848,Y$8,'B-PorHerramienta'!$J$2:$J$2848,$AC453,'B-PorHerramienta'!$K$2:$K$2848,$AD453,'B-PorHerramienta'!$L$2:$L$2848,$AE453,'B-PorHerramienta'!$F$2:$F$2848,"&lt;&gt;")=0,"",ROUND(SUMIFS(INDEX('B-PorHerramienta'!$F$2:$I$2848,0,$AH$6),'B-PorHerramienta'!$A$2:$A$2848,Y$8,'B-PorHerramienta'!$J$2:$J$2848,$AC453,'B-PorHerramienta'!$K$2:$K$2848,$AD453,'B-PorHerramienta'!$L$2:$L$2848,$AE453)*$AI$6,$AJ$6))</f>
        <v/>
      </c>
      <c r="Z453" s="48" t="str">
        <f>IF(COUNTIFS('B-PorHerramienta'!$A$2:$A$2848,Z$8,'B-PorHerramienta'!$J$2:$J$2848,$AC453,'B-PorHerramienta'!$K$2:$K$2848,$AD453,'B-PorHerramienta'!$L$2:$L$2848,$AE453,'B-PorHerramienta'!$F$2:$F$2848,"&lt;&gt;")=0,"",ROUND(SUMIFS(INDEX('B-PorHerramienta'!$F$2:$I$2848,0,$AH$6),'B-PorHerramienta'!$A$2:$A$2848,Z$8,'B-PorHerramienta'!$J$2:$J$2848,$AC453,'B-PorHerramienta'!$K$2:$K$2848,$AD453,'B-PorHerramienta'!$L$2:$L$2848,$AE453)*$AI$6,$AJ$6))</f>
        <v/>
      </c>
      <c r="AA453" s="6"/>
      <c r="AB453" s="35">
        <v>2</v>
      </c>
      <c r="AC453" s="35" t="s">
        <v>1202</v>
      </c>
      <c r="AD453" s="35" t="s">
        <v>303</v>
      </c>
      <c r="AE453" s="35" t="s">
        <v>1816</v>
      </c>
      <c r="AF453" s="35"/>
      <c r="AG453" s="35"/>
      <c r="AH453" s="35"/>
      <c r="AI453" s="35"/>
      <c r="AJ453" s="35"/>
      <c r="AK453" s="35"/>
    </row>
    <row r="454" spans="1:37" ht="30" hidden="1" outlineLevel="2" collapsed="1" x14ac:dyDescent="0.25">
      <c r="A454" s="49" t="s">
        <v>2717</v>
      </c>
      <c r="B454" s="47" t="s">
        <v>2716</v>
      </c>
      <c r="C454" s="48" t="str">
        <f>IF(COUNTIFS('B-PorHerramienta'!$A$2:$A$2848,C$8,'B-PorHerramienta'!$J$2:$J$2848,$AC454,'B-PorHerramienta'!$K$2:$K$2848,$AD454,'B-PorHerramienta'!$L$2:$L$2848,$AE454,'B-PorHerramienta'!$F$2:$F$2848,"&lt;&gt;")=0,"",ROUND(SUMIFS(INDEX('B-PorHerramienta'!$F$2:$I$2848,0,$AH$6),'B-PorHerramienta'!$A$2:$A$2848,C$8,'B-PorHerramienta'!$J$2:$J$2848,$AC454,'B-PorHerramienta'!$K$2:$K$2848,$AD454,'B-PorHerramienta'!$L$2:$L$2848,$AE454)*$AI$6,$AJ$6))</f>
        <v/>
      </c>
      <c r="D454" s="48" t="str">
        <f>IF(COUNTIFS('B-PorHerramienta'!$A$2:$A$2848,D$8,'B-PorHerramienta'!$J$2:$J$2848,$AC454,'B-PorHerramienta'!$K$2:$K$2848,$AD454,'B-PorHerramienta'!$L$2:$L$2848,$AE454,'B-PorHerramienta'!$F$2:$F$2848,"&lt;&gt;")=0,"",ROUND(SUMIFS(INDEX('B-PorHerramienta'!$F$2:$I$2848,0,$AH$6),'B-PorHerramienta'!$A$2:$A$2848,D$8,'B-PorHerramienta'!$J$2:$J$2848,$AC454,'B-PorHerramienta'!$K$2:$K$2848,$AD454,'B-PorHerramienta'!$L$2:$L$2848,$AE454)*$AI$6,$AJ$6))</f>
        <v/>
      </c>
      <c r="E454" s="48" t="str">
        <f>IF(COUNTIFS('B-PorHerramienta'!$A$2:$A$2848,E$8,'B-PorHerramienta'!$J$2:$J$2848,$AC454,'B-PorHerramienta'!$K$2:$K$2848,$AD454,'B-PorHerramienta'!$L$2:$L$2848,$AE454,'B-PorHerramienta'!$F$2:$F$2848,"&lt;&gt;")=0,"",ROUND(SUMIFS(INDEX('B-PorHerramienta'!$F$2:$I$2848,0,$AH$6),'B-PorHerramienta'!$A$2:$A$2848,E$8,'B-PorHerramienta'!$J$2:$J$2848,$AC454,'B-PorHerramienta'!$K$2:$K$2848,$AD454,'B-PorHerramienta'!$L$2:$L$2848,$AE454)*$AI$6,$AJ$6))</f>
        <v/>
      </c>
      <c r="F454" s="48" t="str">
        <f>IF(COUNTIFS('B-PorHerramienta'!$A$2:$A$2848,F$8,'B-PorHerramienta'!$J$2:$J$2848,$AC454,'B-PorHerramienta'!$K$2:$K$2848,$AD454,'B-PorHerramienta'!$L$2:$L$2848,$AE454,'B-PorHerramienta'!$F$2:$F$2848,"&lt;&gt;")=0,"",ROUND(SUMIFS(INDEX('B-PorHerramienta'!$F$2:$I$2848,0,$AH$6),'B-PorHerramienta'!$A$2:$A$2848,F$8,'B-PorHerramienta'!$J$2:$J$2848,$AC454,'B-PorHerramienta'!$K$2:$K$2848,$AD454,'B-PorHerramienta'!$L$2:$L$2848,$AE454)*$AI$6,$AJ$6))</f>
        <v/>
      </c>
      <c r="G454" s="48" t="str">
        <f>IF(COUNTIFS('B-PorHerramienta'!$A$2:$A$2848,G$8,'B-PorHerramienta'!$J$2:$J$2848,$AC454,'B-PorHerramienta'!$K$2:$K$2848,$AD454,'B-PorHerramienta'!$L$2:$L$2848,$AE454,'B-PorHerramienta'!$F$2:$F$2848,"&lt;&gt;")=0,"",ROUND(SUMIFS(INDEX('B-PorHerramienta'!$F$2:$I$2848,0,$AH$6),'B-PorHerramienta'!$A$2:$A$2848,G$8,'B-PorHerramienta'!$J$2:$J$2848,$AC454,'B-PorHerramienta'!$K$2:$K$2848,$AD454,'B-PorHerramienta'!$L$2:$L$2848,$AE454)*$AI$6,$AJ$6))</f>
        <v/>
      </c>
      <c r="H454" s="48" t="str">
        <f>IF(COUNTIFS('B-PorHerramienta'!$A$2:$A$2848,H$8,'B-PorHerramienta'!$J$2:$J$2848,$AC454,'B-PorHerramienta'!$K$2:$K$2848,$AD454,'B-PorHerramienta'!$L$2:$L$2848,$AE454,'B-PorHerramienta'!$F$2:$F$2848,"&lt;&gt;")=0,"",ROUND(SUMIFS(INDEX('B-PorHerramienta'!$F$2:$I$2848,0,$AH$6),'B-PorHerramienta'!$A$2:$A$2848,H$8,'B-PorHerramienta'!$J$2:$J$2848,$AC454,'B-PorHerramienta'!$K$2:$K$2848,$AD454,'B-PorHerramienta'!$L$2:$L$2848,$AE454)*$AI$6,$AJ$6))</f>
        <v/>
      </c>
      <c r="I454" s="48" t="str">
        <f>IF(COUNTIFS('B-PorHerramienta'!$A$2:$A$2848,I$8,'B-PorHerramienta'!$J$2:$J$2848,$AC454,'B-PorHerramienta'!$K$2:$K$2848,$AD454,'B-PorHerramienta'!$L$2:$L$2848,$AE454,'B-PorHerramienta'!$F$2:$F$2848,"&lt;&gt;")=0,"",ROUND(SUMIFS(INDEX('B-PorHerramienta'!$F$2:$I$2848,0,$AH$6),'B-PorHerramienta'!$A$2:$A$2848,I$8,'B-PorHerramienta'!$J$2:$J$2848,$AC454,'B-PorHerramienta'!$K$2:$K$2848,$AD454,'B-PorHerramienta'!$L$2:$L$2848,$AE454)*$AI$6,$AJ$6))</f>
        <v/>
      </c>
      <c r="J454" s="48" t="str">
        <f>IF(COUNTIFS('B-PorHerramienta'!$A$2:$A$2848,J$8,'B-PorHerramienta'!$J$2:$J$2848,$AC454,'B-PorHerramienta'!$K$2:$K$2848,$AD454,'B-PorHerramienta'!$L$2:$L$2848,$AE454,'B-PorHerramienta'!$F$2:$F$2848,"&lt;&gt;")=0,"",ROUND(SUMIFS(INDEX('B-PorHerramienta'!$F$2:$I$2848,0,$AH$6),'B-PorHerramienta'!$A$2:$A$2848,J$8,'B-PorHerramienta'!$J$2:$J$2848,$AC454,'B-PorHerramienta'!$K$2:$K$2848,$AD454,'B-PorHerramienta'!$L$2:$L$2848,$AE454)*$AI$6,$AJ$6))</f>
        <v/>
      </c>
      <c r="K454" s="48" t="str">
        <f>IF(COUNTIFS('B-PorHerramienta'!$A$2:$A$2848,K$8,'B-PorHerramienta'!$J$2:$J$2848,$AC454,'B-PorHerramienta'!$K$2:$K$2848,$AD454,'B-PorHerramienta'!$L$2:$L$2848,$AE454,'B-PorHerramienta'!$F$2:$F$2848,"&lt;&gt;")=0,"",ROUND(SUMIFS(INDEX('B-PorHerramienta'!$F$2:$I$2848,0,$AH$6),'B-PorHerramienta'!$A$2:$A$2848,K$8,'B-PorHerramienta'!$J$2:$J$2848,$AC454,'B-PorHerramienta'!$K$2:$K$2848,$AD454,'B-PorHerramienta'!$L$2:$L$2848,$AE454)*$AI$6,$AJ$6))</f>
        <v/>
      </c>
      <c r="L454" s="48" t="str">
        <f>IF(COUNTIFS('B-PorHerramienta'!$A$2:$A$2848,L$8,'B-PorHerramienta'!$J$2:$J$2848,$AC454,'B-PorHerramienta'!$K$2:$K$2848,$AD454,'B-PorHerramienta'!$L$2:$L$2848,$AE454,'B-PorHerramienta'!$F$2:$F$2848,"&lt;&gt;")=0,"",ROUND(SUMIFS(INDEX('B-PorHerramienta'!$F$2:$I$2848,0,$AH$6),'B-PorHerramienta'!$A$2:$A$2848,L$8,'B-PorHerramienta'!$J$2:$J$2848,$AC454,'B-PorHerramienta'!$K$2:$K$2848,$AD454,'B-PorHerramienta'!$L$2:$L$2848,$AE454)*$AI$6,$AJ$6))</f>
        <v/>
      </c>
      <c r="M454" s="48" t="str">
        <f>IF(COUNTIFS('B-PorHerramienta'!$A$2:$A$2848,M$8,'B-PorHerramienta'!$J$2:$J$2848,$AC454,'B-PorHerramienta'!$K$2:$K$2848,$AD454,'B-PorHerramienta'!$L$2:$L$2848,$AE454,'B-PorHerramienta'!$F$2:$F$2848,"&lt;&gt;")=0,"",ROUND(SUMIFS(INDEX('B-PorHerramienta'!$F$2:$I$2848,0,$AH$6),'B-PorHerramienta'!$A$2:$A$2848,M$8,'B-PorHerramienta'!$J$2:$J$2848,$AC454,'B-PorHerramienta'!$K$2:$K$2848,$AD454,'B-PorHerramienta'!$L$2:$L$2848,$AE454)*$AI$6,$AJ$6))</f>
        <v/>
      </c>
      <c r="N454" s="48" t="str">
        <f>IF(COUNTIFS('B-PorHerramienta'!$A$2:$A$2848,N$8,'B-PorHerramienta'!$J$2:$J$2848,$AC454,'B-PorHerramienta'!$K$2:$K$2848,$AD454,'B-PorHerramienta'!$L$2:$L$2848,$AE454,'B-PorHerramienta'!$F$2:$F$2848,"&lt;&gt;")=0,"",ROUND(SUMIFS(INDEX('B-PorHerramienta'!$F$2:$I$2848,0,$AH$6),'B-PorHerramienta'!$A$2:$A$2848,N$8,'B-PorHerramienta'!$J$2:$J$2848,$AC454,'B-PorHerramienta'!$K$2:$K$2848,$AD454,'B-PorHerramienta'!$L$2:$L$2848,$AE454)*$AI$6,$AJ$6))</f>
        <v/>
      </c>
      <c r="O454" s="48" t="str">
        <f>IF(COUNTIFS('B-PorHerramienta'!$A$2:$A$2848,O$8,'B-PorHerramienta'!$J$2:$J$2848,$AC454,'B-PorHerramienta'!$K$2:$K$2848,$AD454,'B-PorHerramienta'!$L$2:$L$2848,$AE454,'B-PorHerramienta'!$F$2:$F$2848,"&lt;&gt;")=0,"",ROUND(SUMIFS(INDEX('B-PorHerramienta'!$F$2:$I$2848,0,$AH$6),'B-PorHerramienta'!$A$2:$A$2848,O$8,'B-PorHerramienta'!$J$2:$J$2848,$AC454,'B-PorHerramienta'!$K$2:$K$2848,$AD454,'B-PorHerramienta'!$L$2:$L$2848,$AE454)*$AI$6,$AJ$6))</f>
        <v/>
      </c>
      <c r="P454" s="48">
        <f>IF(COUNTIFS('B-PorHerramienta'!$A$2:$A$2848,P$8,'B-PorHerramienta'!$J$2:$J$2848,$AC454,'B-PorHerramienta'!$K$2:$K$2848,$AD454,'B-PorHerramienta'!$L$2:$L$2848,$AE454,'B-PorHerramienta'!$F$2:$F$2848,"&lt;&gt;")=0,"",ROUND(SUMIFS(INDEX('B-PorHerramienta'!$F$2:$I$2848,0,$AH$6),'B-PorHerramienta'!$A$2:$A$2848,P$8,'B-PorHerramienta'!$J$2:$J$2848,$AC454,'B-PorHerramienta'!$K$2:$K$2848,$AD454,'B-PorHerramienta'!$L$2:$L$2848,$AE454)*$AI$6,$AJ$6))</f>
        <v>2.7000000000000001E-3</v>
      </c>
      <c r="Q454" s="48">
        <f>IF(COUNTIFS('B-PorHerramienta'!$A$2:$A$2848,Q$8,'B-PorHerramienta'!$J$2:$J$2848,$AC454,'B-PorHerramienta'!$K$2:$K$2848,$AD454,'B-PorHerramienta'!$L$2:$L$2848,$AE454,'B-PorHerramienta'!$F$2:$F$2848,"&lt;&gt;")=0,"",ROUND(SUMIFS(INDEX('B-PorHerramienta'!$F$2:$I$2848,0,$AH$6),'B-PorHerramienta'!$A$2:$A$2848,Q$8,'B-PorHerramienta'!$J$2:$J$2848,$AC454,'B-PorHerramienta'!$K$2:$K$2848,$AD454,'B-PorHerramienta'!$L$2:$L$2848,$AE454)*$AI$6,$AJ$6))</f>
        <v>2.3999999999999998E-3</v>
      </c>
      <c r="R454" s="48" t="str">
        <f>IF(COUNTIFS('B-PorHerramienta'!$A$2:$A$2848,R$8,'B-PorHerramienta'!$J$2:$J$2848,$AC454,'B-PorHerramienta'!$K$2:$K$2848,$AD454,'B-PorHerramienta'!$L$2:$L$2848,$AE454,'B-PorHerramienta'!$F$2:$F$2848,"&lt;&gt;")=0,"",ROUND(SUMIFS(INDEX('B-PorHerramienta'!$F$2:$I$2848,0,$AH$6),'B-PorHerramienta'!$A$2:$A$2848,R$8,'B-PorHerramienta'!$J$2:$J$2848,$AC454,'B-PorHerramienta'!$K$2:$K$2848,$AD454,'B-PorHerramienta'!$L$2:$L$2848,$AE454)*$AI$6,$AJ$6))</f>
        <v/>
      </c>
      <c r="S454" s="48" t="str">
        <f>IF(COUNTIFS('B-PorHerramienta'!$A$2:$A$2848,S$8,'B-PorHerramienta'!$J$2:$J$2848,$AC454,'B-PorHerramienta'!$K$2:$K$2848,$AD454,'B-PorHerramienta'!$L$2:$L$2848,$AE454,'B-PorHerramienta'!$F$2:$F$2848,"&lt;&gt;")=0,"",ROUND(SUMIFS(INDEX('B-PorHerramienta'!$F$2:$I$2848,0,$AH$6),'B-PorHerramienta'!$A$2:$A$2848,S$8,'B-PorHerramienta'!$J$2:$J$2848,$AC454,'B-PorHerramienta'!$K$2:$K$2848,$AD454,'B-PorHerramienta'!$L$2:$L$2848,$AE454)*$AI$6,$AJ$6))</f>
        <v/>
      </c>
      <c r="T454" s="48" t="str">
        <f>IF(COUNTIFS('B-PorHerramienta'!$A$2:$A$2848,T$8,'B-PorHerramienta'!$J$2:$J$2848,$AC454,'B-PorHerramienta'!$K$2:$K$2848,$AD454,'B-PorHerramienta'!$L$2:$L$2848,$AE454,'B-PorHerramienta'!$F$2:$F$2848,"&lt;&gt;")=0,"",ROUND(SUMIFS(INDEX('B-PorHerramienta'!$F$2:$I$2848,0,$AH$6),'B-PorHerramienta'!$A$2:$A$2848,T$8,'B-PorHerramienta'!$J$2:$J$2848,$AC454,'B-PorHerramienta'!$K$2:$K$2848,$AD454,'B-PorHerramienta'!$L$2:$L$2848,$AE454)*$AI$6,$AJ$6))</f>
        <v/>
      </c>
      <c r="U454" s="48" t="str">
        <f>IF(COUNTIFS('B-PorHerramienta'!$A$2:$A$2848,U$8,'B-PorHerramienta'!$J$2:$J$2848,$AC454,'B-PorHerramienta'!$K$2:$K$2848,$AD454,'B-PorHerramienta'!$L$2:$L$2848,$AE454,'B-PorHerramienta'!$F$2:$F$2848,"&lt;&gt;")=0,"",ROUND(SUMIFS(INDEX('B-PorHerramienta'!$F$2:$I$2848,0,$AH$6),'B-PorHerramienta'!$A$2:$A$2848,U$8,'B-PorHerramienta'!$J$2:$J$2848,$AC454,'B-PorHerramienta'!$K$2:$K$2848,$AD454,'B-PorHerramienta'!$L$2:$L$2848,$AE454)*$AI$6,$AJ$6))</f>
        <v/>
      </c>
      <c r="V454" s="48" t="str">
        <f>IF(COUNTIFS('B-PorHerramienta'!$A$2:$A$2848,V$8,'B-PorHerramienta'!$J$2:$J$2848,$AC454,'B-PorHerramienta'!$K$2:$K$2848,$AD454,'B-PorHerramienta'!$L$2:$L$2848,$AE454,'B-PorHerramienta'!$F$2:$F$2848,"&lt;&gt;")=0,"",ROUND(SUMIFS(INDEX('B-PorHerramienta'!$F$2:$I$2848,0,$AH$6),'B-PorHerramienta'!$A$2:$A$2848,V$8,'B-PorHerramienta'!$J$2:$J$2848,$AC454,'B-PorHerramienta'!$K$2:$K$2848,$AD454,'B-PorHerramienta'!$L$2:$L$2848,$AE454)*$AI$6,$AJ$6))</f>
        <v/>
      </c>
      <c r="W454" s="48" t="str">
        <f>IF(COUNTIFS('B-PorHerramienta'!$A$2:$A$2848,W$8,'B-PorHerramienta'!$J$2:$J$2848,$AC454,'B-PorHerramienta'!$K$2:$K$2848,$AD454,'B-PorHerramienta'!$L$2:$L$2848,$AE454,'B-PorHerramienta'!$F$2:$F$2848,"&lt;&gt;")=0,"",ROUND(SUMIFS(INDEX('B-PorHerramienta'!$F$2:$I$2848,0,$AH$6),'B-PorHerramienta'!$A$2:$A$2848,W$8,'B-PorHerramienta'!$J$2:$J$2848,$AC454,'B-PorHerramienta'!$K$2:$K$2848,$AD454,'B-PorHerramienta'!$L$2:$L$2848,$AE454)*$AI$6,$AJ$6))</f>
        <v/>
      </c>
      <c r="X454" s="48" t="str">
        <f>IF(COUNTIFS('B-PorHerramienta'!$A$2:$A$2848,X$8,'B-PorHerramienta'!$J$2:$J$2848,$AC454,'B-PorHerramienta'!$K$2:$K$2848,$AD454,'B-PorHerramienta'!$L$2:$L$2848,$AE454,'B-PorHerramienta'!$F$2:$F$2848,"&lt;&gt;")=0,"",ROUND(SUMIFS(INDEX('B-PorHerramienta'!$F$2:$I$2848,0,$AH$6),'B-PorHerramienta'!$A$2:$A$2848,X$8,'B-PorHerramienta'!$J$2:$J$2848,$AC454,'B-PorHerramienta'!$K$2:$K$2848,$AD454,'B-PorHerramienta'!$L$2:$L$2848,$AE454)*$AI$6,$AJ$6))</f>
        <v/>
      </c>
      <c r="Y454" s="48" t="str">
        <f>IF(COUNTIFS('B-PorHerramienta'!$A$2:$A$2848,Y$8,'B-PorHerramienta'!$J$2:$J$2848,$AC454,'B-PorHerramienta'!$K$2:$K$2848,$AD454,'B-PorHerramienta'!$L$2:$L$2848,$AE454,'B-PorHerramienta'!$F$2:$F$2848,"&lt;&gt;")=0,"",ROUND(SUMIFS(INDEX('B-PorHerramienta'!$F$2:$I$2848,0,$AH$6),'B-PorHerramienta'!$A$2:$A$2848,Y$8,'B-PorHerramienta'!$J$2:$J$2848,$AC454,'B-PorHerramienta'!$K$2:$K$2848,$AD454,'B-PorHerramienta'!$L$2:$L$2848,$AE454)*$AI$6,$AJ$6))</f>
        <v/>
      </c>
      <c r="Z454" s="48" t="str">
        <f>IF(COUNTIFS('B-PorHerramienta'!$A$2:$A$2848,Z$8,'B-PorHerramienta'!$J$2:$J$2848,$AC454,'B-PorHerramienta'!$K$2:$K$2848,$AD454,'B-PorHerramienta'!$L$2:$L$2848,$AE454,'B-PorHerramienta'!$F$2:$F$2848,"&lt;&gt;")=0,"",ROUND(SUMIFS(INDEX('B-PorHerramienta'!$F$2:$I$2848,0,$AH$6),'B-PorHerramienta'!$A$2:$A$2848,Z$8,'B-PorHerramienta'!$J$2:$J$2848,$AC454,'B-PorHerramienta'!$K$2:$K$2848,$AD454,'B-PorHerramienta'!$L$2:$L$2848,$AE454)*$AI$6,$AJ$6))</f>
        <v/>
      </c>
      <c r="AA454" s="6"/>
      <c r="AB454" s="35">
        <v>2</v>
      </c>
      <c r="AC454" s="35" t="s">
        <v>1202</v>
      </c>
      <c r="AD454" s="35" t="s">
        <v>303</v>
      </c>
      <c r="AE454" s="35" t="s">
        <v>1817</v>
      </c>
      <c r="AF454" s="35"/>
      <c r="AG454" s="35"/>
      <c r="AH454" s="35"/>
      <c r="AI454" s="35"/>
      <c r="AJ454" s="35"/>
      <c r="AK454" s="35"/>
    </row>
    <row r="455" spans="1:37" ht="45" hidden="1" outlineLevel="2" collapsed="1" x14ac:dyDescent="0.25">
      <c r="A455" s="49" t="s">
        <v>2589</v>
      </c>
      <c r="B455" s="47" t="s">
        <v>514</v>
      </c>
      <c r="C455" s="48" t="str">
        <f>IF(COUNTIFS('B-PorHerramienta'!$A$2:$A$2848,C$8,'B-PorHerramienta'!$J$2:$J$2848,$AC455,'B-PorHerramienta'!$K$2:$K$2848,$AD455,'B-PorHerramienta'!$L$2:$L$2848,$AE455,'B-PorHerramienta'!$F$2:$F$2848,"&lt;&gt;")=0,"",ROUND(SUMIFS(INDEX('B-PorHerramienta'!$F$2:$I$2848,0,$AH$6),'B-PorHerramienta'!$A$2:$A$2848,C$8,'B-PorHerramienta'!$J$2:$J$2848,$AC455,'B-PorHerramienta'!$K$2:$K$2848,$AD455,'B-PorHerramienta'!$L$2:$L$2848,$AE455)*$AI$6,$AJ$6))</f>
        <v/>
      </c>
      <c r="D455" s="48" t="str">
        <f>IF(COUNTIFS('B-PorHerramienta'!$A$2:$A$2848,D$8,'B-PorHerramienta'!$J$2:$J$2848,$AC455,'B-PorHerramienta'!$K$2:$K$2848,$AD455,'B-PorHerramienta'!$L$2:$L$2848,$AE455,'B-PorHerramienta'!$F$2:$F$2848,"&lt;&gt;")=0,"",ROUND(SUMIFS(INDEX('B-PorHerramienta'!$F$2:$I$2848,0,$AH$6),'B-PorHerramienta'!$A$2:$A$2848,D$8,'B-PorHerramienta'!$J$2:$J$2848,$AC455,'B-PorHerramienta'!$K$2:$K$2848,$AD455,'B-PorHerramienta'!$L$2:$L$2848,$AE455)*$AI$6,$AJ$6))</f>
        <v/>
      </c>
      <c r="E455" s="48" t="str">
        <f>IF(COUNTIFS('B-PorHerramienta'!$A$2:$A$2848,E$8,'B-PorHerramienta'!$J$2:$J$2848,$AC455,'B-PorHerramienta'!$K$2:$K$2848,$AD455,'B-PorHerramienta'!$L$2:$L$2848,$AE455,'B-PorHerramienta'!$F$2:$F$2848,"&lt;&gt;")=0,"",ROUND(SUMIFS(INDEX('B-PorHerramienta'!$F$2:$I$2848,0,$AH$6),'B-PorHerramienta'!$A$2:$A$2848,E$8,'B-PorHerramienta'!$J$2:$J$2848,$AC455,'B-PorHerramienta'!$K$2:$K$2848,$AD455,'B-PorHerramienta'!$L$2:$L$2848,$AE455)*$AI$6,$AJ$6))</f>
        <v/>
      </c>
      <c r="F455" s="48" t="str">
        <f>IF(COUNTIFS('B-PorHerramienta'!$A$2:$A$2848,F$8,'B-PorHerramienta'!$J$2:$J$2848,$AC455,'B-PorHerramienta'!$K$2:$K$2848,$AD455,'B-PorHerramienta'!$L$2:$L$2848,$AE455,'B-PorHerramienta'!$F$2:$F$2848,"&lt;&gt;")=0,"",ROUND(SUMIFS(INDEX('B-PorHerramienta'!$F$2:$I$2848,0,$AH$6),'B-PorHerramienta'!$A$2:$A$2848,F$8,'B-PorHerramienta'!$J$2:$J$2848,$AC455,'B-PorHerramienta'!$K$2:$K$2848,$AD455,'B-PorHerramienta'!$L$2:$L$2848,$AE455)*$AI$6,$AJ$6))</f>
        <v/>
      </c>
      <c r="G455" s="48" t="str">
        <f>IF(COUNTIFS('B-PorHerramienta'!$A$2:$A$2848,G$8,'B-PorHerramienta'!$J$2:$J$2848,$AC455,'B-PorHerramienta'!$K$2:$K$2848,$AD455,'B-PorHerramienta'!$L$2:$L$2848,$AE455,'B-PorHerramienta'!$F$2:$F$2848,"&lt;&gt;")=0,"",ROUND(SUMIFS(INDEX('B-PorHerramienta'!$F$2:$I$2848,0,$AH$6),'B-PorHerramienta'!$A$2:$A$2848,G$8,'B-PorHerramienta'!$J$2:$J$2848,$AC455,'B-PorHerramienta'!$K$2:$K$2848,$AD455,'B-PorHerramienta'!$L$2:$L$2848,$AE455)*$AI$6,$AJ$6))</f>
        <v/>
      </c>
      <c r="H455" s="48" t="str">
        <f>IF(COUNTIFS('B-PorHerramienta'!$A$2:$A$2848,H$8,'B-PorHerramienta'!$J$2:$J$2848,$AC455,'B-PorHerramienta'!$K$2:$K$2848,$AD455,'B-PorHerramienta'!$L$2:$L$2848,$AE455,'B-PorHerramienta'!$F$2:$F$2848,"&lt;&gt;")=0,"",ROUND(SUMIFS(INDEX('B-PorHerramienta'!$F$2:$I$2848,0,$AH$6),'B-PorHerramienta'!$A$2:$A$2848,H$8,'B-PorHerramienta'!$J$2:$J$2848,$AC455,'B-PorHerramienta'!$K$2:$K$2848,$AD455,'B-PorHerramienta'!$L$2:$L$2848,$AE455)*$AI$6,$AJ$6))</f>
        <v/>
      </c>
      <c r="I455" s="48" t="str">
        <f>IF(COUNTIFS('B-PorHerramienta'!$A$2:$A$2848,I$8,'B-PorHerramienta'!$J$2:$J$2848,$AC455,'B-PorHerramienta'!$K$2:$K$2848,$AD455,'B-PorHerramienta'!$L$2:$L$2848,$AE455,'B-PorHerramienta'!$F$2:$F$2848,"&lt;&gt;")=0,"",ROUND(SUMIFS(INDEX('B-PorHerramienta'!$F$2:$I$2848,0,$AH$6),'B-PorHerramienta'!$A$2:$A$2848,I$8,'B-PorHerramienta'!$J$2:$J$2848,$AC455,'B-PorHerramienta'!$K$2:$K$2848,$AD455,'B-PorHerramienta'!$L$2:$L$2848,$AE455)*$AI$6,$AJ$6))</f>
        <v/>
      </c>
      <c r="J455" s="48" t="str">
        <f>IF(COUNTIFS('B-PorHerramienta'!$A$2:$A$2848,J$8,'B-PorHerramienta'!$J$2:$J$2848,$AC455,'B-PorHerramienta'!$K$2:$K$2848,$AD455,'B-PorHerramienta'!$L$2:$L$2848,$AE455,'B-PorHerramienta'!$F$2:$F$2848,"&lt;&gt;")=0,"",ROUND(SUMIFS(INDEX('B-PorHerramienta'!$F$2:$I$2848,0,$AH$6),'B-PorHerramienta'!$A$2:$A$2848,J$8,'B-PorHerramienta'!$J$2:$J$2848,$AC455,'B-PorHerramienta'!$K$2:$K$2848,$AD455,'B-PorHerramienta'!$L$2:$L$2848,$AE455)*$AI$6,$AJ$6))</f>
        <v/>
      </c>
      <c r="K455" s="48" t="str">
        <f>IF(COUNTIFS('B-PorHerramienta'!$A$2:$A$2848,K$8,'B-PorHerramienta'!$J$2:$J$2848,$AC455,'B-PorHerramienta'!$K$2:$K$2848,$AD455,'B-PorHerramienta'!$L$2:$L$2848,$AE455,'B-PorHerramienta'!$F$2:$F$2848,"&lt;&gt;")=0,"",ROUND(SUMIFS(INDEX('B-PorHerramienta'!$F$2:$I$2848,0,$AH$6),'B-PorHerramienta'!$A$2:$A$2848,K$8,'B-PorHerramienta'!$J$2:$J$2848,$AC455,'B-PorHerramienta'!$K$2:$K$2848,$AD455,'B-PorHerramienta'!$L$2:$L$2848,$AE455)*$AI$6,$AJ$6))</f>
        <v/>
      </c>
      <c r="L455" s="48" t="str">
        <f>IF(COUNTIFS('B-PorHerramienta'!$A$2:$A$2848,L$8,'B-PorHerramienta'!$J$2:$J$2848,$AC455,'B-PorHerramienta'!$K$2:$K$2848,$AD455,'B-PorHerramienta'!$L$2:$L$2848,$AE455,'B-PorHerramienta'!$F$2:$F$2848,"&lt;&gt;")=0,"",ROUND(SUMIFS(INDEX('B-PorHerramienta'!$F$2:$I$2848,0,$AH$6),'B-PorHerramienta'!$A$2:$A$2848,L$8,'B-PorHerramienta'!$J$2:$J$2848,$AC455,'B-PorHerramienta'!$K$2:$K$2848,$AD455,'B-PorHerramienta'!$L$2:$L$2848,$AE455)*$AI$6,$AJ$6))</f>
        <v/>
      </c>
      <c r="M455" s="48" t="str">
        <f>IF(COUNTIFS('B-PorHerramienta'!$A$2:$A$2848,M$8,'B-PorHerramienta'!$J$2:$J$2848,$AC455,'B-PorHerramienta'!$K$2:$K$2848,$AD455,'B-PorHerramienta'!$L$2:$L$2848,$AE455,'B-PorHerramienta'!$F$2:$F$2848,"&lt;&gt;")=0,"",ROUND(SUMIFS(INDEX('B-PorHerramienta'!$F$2:$I$2848,0,$AH$6),'B-PorHerramienta'!$A$2:$A$2848,M$8,'B-PorHerramienta'!$J$2:$J$2848,$AC455,'B-PorHerramienta'!$K$2:$K$2848,$AD455,'B-PorHerramienta'!$L$2:$L$2848,$AE455)*$AI$6,$AJ$6))</f>
        <v/>
      </c>
      <c r="N455" s="48" t="str">
        <f>IF(COUNTIFS('B-PorHerramienta'!$A$2:$A$2848,N$8,'B-PorHerramienta'!$J$2:$J$2848,$AC455,'B-PorHerramienta'!$K$2:$K$2848,$AD455,'B-PorHerramienta'!$L$2:$L$2848,$AE455,'B-PorHerramienta'!$F$2:$F$2848,"&lt;&gt;")=0,"",ROUND(SUMIFS(INDEX('B-PorHerramienta'!$F$2:$I$2848,0,$AH$6),'B-PorHerramienta'!$A$2:$A$2848,N$8,'B-PorHerramienta'!$J$2:$J$2848,$AC455,'B-PorHerramienta'!$K$2:$K$2848,$AD455,'B-PorHerramienta'!$L$2:$L$2848,$AE455)*$AI$6,$AJ$6))</f>
        <v/>
      </c>
      <c r="O455" s="48" t="str">
        <f>IF(COUNTIFS('B-PorHerramienta'!$A$2:$A$2848,O$8,'B-PorHerramienta'!$J$2:$J$2848,$AC455,'B-PorHerramienta'!$K$2:$K$2848,$AD455,'B-PorHerramienta'!$L$2:$L$2848,$AE455,'B-PorHerramienta'!$F$2:$F$2848,"&lt;&gt;")=0,"",ROUND(SUMIFS(INDEX('B-PorHerramienta'!$F$2:$I$2848,0,$AH$6),'B-PorHerramienta'!$A$2:$A$2848,O$8,'B-PorHerramienta'!$J$2:$J$2848,$AC455,'B-PorHerramienta'!$K$2:$K$2848,$AD455,'B-PorHerramienta'!$L$2:$L$2848,$AE455)*$AI$6,$AJ$6))</f>
        <v/>
      </c>
      <c r="P455" s="48" t="str">
        <f>IF(COUNTIFS('B-PorHerramienta'!$A$2:$A$2848,P$8,'B-PorHerramienta'!$J$2:$J$2848,$AC455,'B-PorHerramienta'!$K$2:$K$2848,$AD455,'B-PorHerramienta'!$L$2:$L$2848,$AE455,'B-PorHerramienta'!$F$2:$F$2848,"&lt;&gt;")=0,"",ROUND(SUMIFS(INDEX('B-PorHerramienta'!$F$2:$I$2848,0,$AH$6),'B-PorHerramienta'!$A$2:$A$2848,P$8,'B-PorHerramienta'!$J$2:$J$2848,$AC455,'B-PorHerramienta'!$K$2:$K$2848,$AD455,'B-PorHerramienta'!$L$2:$L$2848,$AE455)*$AI$6,$AJ$6))</f>
        <v/>
      </c>
      <c r="Q455" s="48">
        <f>IF(COUNTIFS('B-PorHerramienta'!$A$2:$A$2848,Q$8,'B-PorHerramienta'!$J$2:$J$2848,$AC455,'B-PorHerramienta'!$K$2:$K$2848,$AD455,'B-PorHerramienta'!$L$2:$L$2848,$AE455,'B-PorHerramienta'!$F$2:$F$2848,"&lt;&gt;")=0,"",ROUND(SUMIFS(INDEX('B-PorHerramienta'!$F$2:$I$2848,0,$AH$6),'B-PorHerramienta'!$A$2:$A$2848,Q$8,'B-PorHerramienta'!$J$2:$J$2848,$AC455,'B-PorHerramienta'!$K$2:$K$2848,$AD455,'B-PorHerramienta'!$L$2:$L$2848,$AE455)*$AI$6,$AJ$6))</f>
        <v>1.46E-2</v>
      </c>
      <c r="R455" s="48" t="str">
        <f>IF(COUNTIFS('B-PorHerramienta'!$A$2:$A$2848,R$8,'B-PorHerramienta'!$J$2:$J$2848,$AC455,'B-PorHerramienta'!$K$2:$K$2848,$AD455,'B-PorHerramienta'!$L$2:$L$2848,$AE455,'B-PorHerramienta'!$F$2:$F$2848,"&lt;&gt;")=0,"",ROUND(SUMIFS(INDEX('B-PorHerramienta'!$F$2:$I$2848,0,$AH$6),'B-PorHerramienta'!$A$2:$A$2848,R$8,'B-PorHerramienta'!$J$2:$J$2848,$AC455,'B-PorHerramienta'!$K$2:$K$2848,$AD455,'B-PorHerramienta'!$L$2:$L$2848,$AE455)*$AI$6,$AJ$6))</f>
        <v/>
      </c>
      <c r="S455" s="48" t="str">
        <f>IF(COUNTIFS('B-PorHerramienta'!$A$2:$A$2848,S$8,'B-PorHerramienta'!$J$2:$J$2848,$AC455,'B-PorHerramienta'!$K$2:$K$2848,$AD455,'B-PorHerramienta'!$L$2:$L$2848,$AE455,'B-PorHerramienta'!$F$2:$F$2848,"&lt;&gt;")=0,"",ROUND(SUMIFS(INDEX('B-PorHerramienta'!$F$2:$I$2848,0,$AH$6),'B-PorHerramienta'!$A$2:$A$2848,S$8,'B-PorHerramienta'!$J$2:$J$2848,$AC455,'B-PorHerramienta'!$K$2:$K$2848,$AD455,'B-PorHerramienta'!$L$2:$L$2848,$AE455)*$AI$6,$AJ$6))</f>
        <v/>
      </c>
      <c r="T455" s="48" t="str">
        <f>IF(COUNTIFS('B-PorHerramienta'!$A$2:$A$2848,T$8,'B-PorHerramienta'!$J$2:$J$2848,$AC455,'B-PorHerramienta'!$K$2:$K$2848,$AD455,'B-PorHerramienta'!$L$2:$L$2848,$AE455,'B-PorHerramienta'!$F$2:$F$2848,"&lt;&gt;")=0,"",ROUND(SUMIFS(INDEX('B-PorHerramienta'!$F$2:$I$2848,0,$AH$6),'B-PorHerramienta'!$A$2:$A$2848,T$8,'B-PorHerramienta'!$J$2:$J$2848,$AC455,'B-PorHerramienta'!$K$2:$K$2848,$AD455,'B-PorHerramienta'!$L$2:$L$2848,$AE455)*$AI$6,$AJ$6))</f>
        <v/>
      </c>
      <c r="U455" s="48" t="str">
        <f>IF(COUNTIFS('B-PorHerramienta'!$A$2:$A$2848,U$8,'B-PorHerramienta'!$J$2:$J$2848,$AC455,'B-PorHerramienta'!$K$2:$K$2848,$AD455,'B-PorHerramienta'!$L$2:$L$2848,$AE455,'B-PorHerramienta'!$F$2:$F$2848,"&lt;&gt;")=0,"",ROUND(SUMIFS(INDEX('B-PorHerramienta'!$F$2:$I$2848,0,$AH$6),'B-PorHerramienta'!$A$2:$A$2848,U$8,'B-PorHerramienta'!$J$2:$J$2848,$AC455,'B-PorHerramienta'!$K$2:$K$2848,$AD455,'B-PorHerramienta'!$L$2:$L$2848,$AE455)*$AI$6,$AJ$6))</f>
        <v/>
      </c>
      <c r="V455" s="48" t="str">
        <f>IF(COUNTIFS('B-PorHerramienta'!$A$2:$A$2848,V$8,'B-PorHerramienta'!$J$2:$J$2848,$AC455,'B-PorHerramienta'!$K$2:$K$2848,$AD455,'B-PorHerramienta'!$L$2:$L$2848,$AE455,'B-PorHerramienta'!$F$2:$F$2848,"&lt;&gt;")=0,"",ROUND(SUMIFS(INDEX('B-PorHerramienta'!$F$2:$I$2848,0,$AH$6),'B-PorHerramienta'!$A$2:$A$2848,V$8,'B-PorHerramienta'!$J$2:$J$2848,$AC455,'B-PorHerramienta'!$K$2:$K$2848,$AD455,'B-PorHerramienta'!$L$2:$L$2848,$AE455)*$AI$6,$AJ$6))</f>
        <v/>
      </c>
      <c r="W455" s="48" t="str">
        <f>IF(COUNTIFS('B-PorHerramienta'!$A$2:$A$2848,W$8,'B-PorHerramienta'!$J$2:$J$2848,$AC455,'B-PorHerramienta'!$K$2:$K$2848,$AD455,'B-PorHerramienta'!$L$2:$L$2848,$AE455,'B-PorHerramienta'!$F$2:$F$2848,"&lt;&gt;")=0,"",ROUND(SUMIFS(INDEX('B-PorHerramienta'!$F$2:$I$2848,0,$AH$6),'B-PorHerramienta'!$A$2:$A$2848,W$8,'B-PorHerramienta'!$J$2:$J$2848,$AC455,'B-PorHerramienta'!$K$2:$K$2848,$AD455,'B-PorHerramienta'!$L$2:$L$2848,$AE455)*$AI$6,$AJ$6))</f>
        <v/>
      </c>
      <c r="X455" s="48" t="str">
        <f>IF(COUNTIFS('B-PorHerramienta'!$A$2:$A$2848,X$8,'B-PorHerramienta'!$J$2:$J$2848,$AC455,'B-PorHerramienta'!$K$2:$K$2848,$AD455,'B-PorHerramienta'!$L$2:$L$2848,$AE455,'B-PorHerramienta'!$F$2:$F$2848,"&lt;&gt;")=0,"",ROUND(SUMIFS(INDEX('B-PorHerramienta'!$F$2:$I$2848,0,$AH$6),'B-PorHerramienta'!$A$2:$A$2848,X$8,'B-PorHerramienta'!$J$2:$J$2848,$AC455,'B-PorHerramienta'!$K$2:$K$2848,$AD455,'B-PorHerramienta'!$L$2:$L$2848,$AE455)*$AI$6,$AJ$6))</f>
        <v/>
      </c>
      <c r="Y455" s="48" t="str">
        <f>IF(COUNTIFS('B-PorHerramienta'!$A$2:$A$2848,Y$8,'B-PorHerramienta'!$J$2:$J$2848,$AC455,'B-PorHerramienta'!$K$2:$K$2848,$AD455,'B-PorHerramienta'!$L$2:$L$2848,$AE455,'B-PorHerramienta'!$F$2:$F$2848,"&lt;&gt;")=0,"",ROUND(SUMIFS(INDEX('B-PorHerramienta'!$F$2:$I$2848,0,$AH$6),'B-PorHerramienta'!$A$2:$A$2848,Y$8,'B-PorHerramienta'!$J$2:$J$2848,$AC455,'B-PorHerramienta'!$K$2:$K$2848,$AD455,'B-PorHerramienta'!$L$2:$L$2848,$AE455)*$AI$6,$AJ$6))</f>
        <v/>
      </c>
      <c r="Z455" s="48" t="str">
        <f>IF(COUNTIFS('B-PorHerramienta'!$A$2:$A$2848,Z$8,'B-PorHerramienta'!$J$2:$J$2848,$AC455,'B-PorHerramienta'!$K$2:$K$2848,$AD455,'B-PorHerramienta'!$L$2:$L$2848,$AE455,'B-PorHerramienta'!$F$2:$F$2848,"&lt;&gt;")=0,"",ROUND(SUMIFS(INDEX('B-PorHerramienta'!$F$2:$I$2848,0,$AH$6),'B-PorHerramienta'!$A$2:$A$2848,Z$8,'B-PorHerramienta'!$J$2:$J$2848,$AC455,'B-PorHerramienta'!$K$2:$K$2848,$AD455,'B-PorHerramienta'!$L$2:$L$2848,$AE455)*$AI$6,$AJ$6))</f>
        <v/>
      </c>
      <c r="AA455" s="6"/>
      <c r="AB455" s="35">
        <v>2</v>
      </c>
      <c r="AC455" s="35" t="s">
        <v>1202</v>
      </c>
      <c r="AD455" s="35" t="s">
        <v>303</v>
      </c>
      <c r="AE455" s="35" t="s">
        <v>1842</v>
      </c>
      <c r="AF455" s="35"/>
      <c r="AG455" s="35"/>
      <c r="AH455" s="35"/>
      <c r="AI455" s="35"/>
      <c r="AJ455" s="35"/>
      <c r="AK455" s="35"/>
    </row>
    <row r="456" spans="1:37" hidden="1" outlineLevel="1" collapsed="1" x14ac:dyDescent="0.25">
      <c r="A456" s="46" t="s">
        <v>269</v>
      </c>
      <c r="B456" s="47" t="s">
        <v>1867</v>
      </c>
      <c r="C456" s="48" t="str">
        <f>IF(COUNTIFS('B-PorHerramienta'!$A$2:$A$2848,C$8,'B-PorHerramienta'!$J$2:$J$2848,$AC456,'B-PorHerramienta'!$K$2:$K$2848,$AD456,'B-PorHerramienta'!$L$2:$L$2848,$AE456,'B-PorHerramienta'!$F$2:$F$2848,"&lt;&gt;")=0,"",ROUND(SUMIFS(INDEX('B-PorHerramienta'!$F$2:$I$2848,0,$AH$6),'B-PorHerramienta'!$A$2:$A$2848,C$8,'B-PorHerramienta'!$J$2:$J$2848,$AC456,'B-PorHerramienta'!$K$2:$K$2848,$AD456,'B-PorHerramienta'!$L$2:$L$2848,$AE456)*$AI$6,$AJ$6))</f>
        <v/>
      </c>
      <c r="D456" s="48" t="str">
        <f>IF(COUNTIFS('B-PorHerramienta'!$A$2:$A$2848,D$8,'B-PorHerramienta'!$J$2:$J$2848,$AC456,'B-PorHerramienta'!$K$2:$K$2848,$AD456,'B-PorHerramienta'!$L$2:$L$2848,$AE456,'B-PorHerramienta'!$F$2:$F$2848,"&lt;&gt;")=0,"",ROUND(SUMIFS(INDEX('B-PorHerramienta'!$F$2:$I$2848,0,$AH$6),'B-PorHerramienta'!$A$2:$A$2848,D$8,'B-PorHerramienta'!$J$2:$J$2848,$AC456,'B-PorHerramienta'!$K$2:$K$2848,$AD456,'B-PorHerramienta'!$L$2:$L$2848,$AE456)*$AI$6,$AJ$6))</f>
        <v/>
      </c>
      <c r="E456" s="48" t="str">
        <f>IF(COUNTIFS('B-PorHerramienta'!$A$2:$A$2848,E$8,'B-PorHerramienta'!$J$2:$J$2848,$AC456,'B-PorHerramienta'!$K$2:$K$2848,$AD456,'B-PorHerramienta'!$L$2:$L$2848,$AE456,'B-PorHerramienta'!$F$2:$F$2848,"&lt;&gt;")=0,"",ROUND(SUMIFS(INDEX('B-PorHerramienta'!$F$2:$I$2848,0,$AH$6),'B-PorHerramienta'!$A$2:$A$2848,E$8,'B-PorHerramienta'!$J$2:$J$2848,$AC456,'B-PorHerramienta'!$K$2:$K$2848,$AD456,'B-PorHerramienta'!$L$2:$L$2848,$AE456)*$AI$6,$AJ$6))</f>
        <v/>
      </c>
      <c r="F456" s="48" t="str">
        <f>IF(COUNTIFS('B-PorHerramienta'!$A$2:$A$2848,F$8,'B-PorHerramienta'!$J$2:$J$2848,$AC456,'B-PorHerramienta'!$K$2:$K$2848,$AD456,'B-PorHerramienta'!$L$2:$L$2848,$AE456,'B-PorHerramienta'!$F$2:$F$2848,"&lt;&gt;")=0,"",ROUND(SUMIFS(INDEX('B-PorHerramienta'!$F$2:$I$2848,0,$AH$6),'B-PorHerramienta'!$A$2:$A$2848,F$8,'B-PorHerramienta'!$J$2:$J$2848,$AC456,'B-PorHerramienta'!$K$2:$K$2848,$AD456,'B-PorHerramienta'!$L$2:$L$2848,$AE456)*$AI$6,$AJ$6))</f>
        <v/>
      </c>
      <c r="G456" s="48" t="str">
        <f>IF(COUNTIFS('B-PorHerramienta'!$A$2:$A$2848,G$8,'B-PorHerramienta'!$J$2:$J$2848,$AC456,'B-PorHerramienta'!$K$2:$K$2848,$AD456,'B-PorHerramienta'!$L$2:$L$2848,$AE456,'B-PorHerramienta'!$F$2:$F$2848,"&lt;&gt;")=0,"",ROUND(SUMIFS(INDEX('B-PorHerramienta'!$F$2:$I$2848,0,$AH$6),'B-PorHerramienta'!$A$2:$A$2848,G$8,'B-PorHerramienta'!$J$2:$J$2848,$AC456,'B-PorHerramienta'!$K$2:$K$2848,$AD456,'B-PorHerramienta'!$L$2:$L$2848,$AE456)*$AI$6,$AJ$6))</f>
        <v/>
      </c>
      <c r="H456" s="48" t="str">
        <f>IF(COUNTIFS('B-PorHerramienta'!$A$2:$A$2848,H$8,'B-PorHerramienta'!$J$2:$J$2848,$AC456,'B-PorHerramienta'!$K$2:$K$2848,$AD456,'B-PorHerramienta'!$L$2:$L$2848,$AE456,'B-PorHerramienta'!$F$2:$F$2848,"&lt;&gt;")=0,"",ROUND(SUMIFS(INDEX('B-PorHerramienta'!$F$2:$I$2848,0,$AH$6),'B-PorHerramienta'!$A$2:$A$2848,H$8,'B-PorHerramienta'!$J$2:$J$2848,$AC456,'B-PorHerramienta'!$K$2:$K$2848,$AD456,'B-PorHerramienta'!$L$2:$L$2848,$AE456)*$AI$6,$AJ$6))</f>
        <v/>
      </c>
      <c r="I456" s="48" t="str">
        <f>IF(COUNTIFS('B-PorHerramienta'!$A$2:$A$2848,I$8,'B-PorHerramienta'!$J$2:$J$2848,$AC456,'B-PorHerramienta'!$K$2:$K$2848,$AD456,'B-PorHerramienta'!$L$2:$L$2848,$AE456,'B-PorHerramienta'!$F$2:$F$2848,"&lt;&gt;")=0,"",ROUND(SUMIFS(INDEX('B-PorHerramienta'!$F$2:$I$2848,0,$AH$6),'B-PorHerramienta'!$A$2:$A$2848,I$8,'B-PorHerramienta'!$J$2:$J$2848,$AC456,'B-PorHerramienta'!$K$2:$K$2848,$AD456,'B-PorHerramienta'!$L$2:$L$2848,$AE456)*$AI$6,$AJ$6))</f>
        <v/>
      </c>
      <c r="J456" s="48" t="str">
        <f>IF(COUNTIFS('B-PorHerramienta'!$A$2:$A$2848,J$8,'B-PorHerramienta'!$J$2:$J$2848,$AC456,'B-PorHerramienta'!$K$2:$K$2848,$AD456,'B-PorHerramienta'!$L$2:$L$2848,$AE456,'B-PorHerramienta'!$F$2:$F$2848,"&lt;&gt;")=0,"",ROUND(SUMIFS(INDEX('B-PorHerramienta'!$F$2:$I$2848,0,$AH$6),'B-PorHerramienta'!$A$2:$A$2848,J$8,'B-PorHerramienta'!$J$2:$J$2848,$AC456,'B-PorHerramienta'!$K$2:$K$2848,$AD456,'B-PorHerramienta'!$L$2:$L$2848,$AE456)*$AI$6,$AJ$6))</f>
        <v/>
      </c>
      <c r="K456" s="48">
        <f>IF(COUNTIFS('B-PorHerramienta'!$A$2:$A$2848,K$8,'B-PorHerramienta'!$J$2:$J$2848,$AC456,'B-PorHerramienta'!$K$2:$K$2848,$AD456,'B-PorHerramienta'!$L$2:$L$2848,$AE456,'B-PorHerramienta'!$F$2:$F$2848,"&lt;&gt;")=0,"",ROUND(SUMIFS(INDEX('B-PorHerramienta'!$F$2:$I$2848,0,$AH$6),'B-PorHerramienta'!$A$2:$A$2848,K$8,'B-PorHerramienta'!$J$2:$J$2848,$AC456,'B-PorHerramienta'!$K$2:$K$2848,$AD456,'B-PorHerramienta'!$L$2:$L$2848,$AE456)*$AI$6,$AJ$6))</f>
        <v>7.2599999999999998E-2</v>
      </c>
      <c r="L456" s="48">
        <f>IF(COUNTIFS('B-PorHerramienta'!$A$2:$A$2848,L$8,'B-PorHerramienta'!$J$2:$J$2848,$AC456,'B-PorHerramienta'!$K$2:$K$2848,$AD456,'B-PorHerramienta'!$L$2:$L$2848,$AE456,'B-PorHerramienta'!$F$2:$F$2848,"&lt;&gt;")=0,"",ROUND(SUMIFS(INDEX('B-PorHerramienta'!$F$2:$I$2848,0,$AH$6),'B-PorHerramienta'!$A$2:$A$2848,L$8,'B-PorHerramienta'!$J$2:$J$2848,$AC456,'B-PorHerramienta'!$K$2:$K$2848,$AD456,'B-PorHerramienta'!$L$2:$L$2848,$AE456)*$AI$6,$AJ$6))</f>
        <v>8.72E-2</v>
      </c>
      <c r="M456" s="48">
        <f>IF(COUNTIFS('B-PorHerramienta'!$A$2:$A$2848,M$8,'B-PorHerramienta'!$J$2:$J$2848,$AC456,'B-PorHerramienta'!$K$2:$K$2848,$AD456,'B-PorHerramienta'!$L$2:$L$2848,$AE456,'B-PorHerramienta'!$F$2:$F$2848,"&lt;&gt;")=0,"",ROUND(SUMIFS(INDEX('B-PorHerramienta'!$F$2:$I$2848,0,$AH$6),'B-PorHerramienta'!$A$2:$A$2848,M$8,'B-PorHerramienta'!$J$2:$J$2848,$AC456,'B-PorHerramienta'!$K$2:$K$2848,$AD456,'B-PorHerramienta'!$L$2:$L$2848,$AE456)*$AI$6,$AJ$6))</f>
        <v>0.1157</v>
      </c>
      <c r="N456" s="48">
        <f>IF(COUNTIFS('B-PorHerramienta'!$A$2:$A$2848,N$8,'B-PorHerramienta'!$J$2:$J$2848,$AC456,'B-PorHerramienta'!$K$2:$K$2848,$AD456,'B-PorHerramienta'!$L$2:$L$2848,$AE456,'B-PorHerramienta'!$F$2:$F$2848,"&lt;&gt;")=0,"",ROUND(SUMIFS(INDEX('B-PorHerramienta'!$F$2:$I$2848,0,$AH$6),'B-PorHerramienta'!$A$2:$A$2848,N$8,'B-PorHerramienta'!$J$2:$J$2848,$AC456,'B-PorHerramienta'!$K$2:$K$2848,$AD456,'B-PorHerramienta'!$L$2:$L$2848,$AE456)*$AI$6,$AJ$6))</f>
        <v>0.1263</v>
      </c>
      <c r="O456" s="48">
        <f>IF(COUNTIFS('B-PorHerramienta'!$A$2:$A$2848,O$8,'B-PorHerramienta'!$J$2:$J$2848,$AC456,'B-PorHerramienta'!$K$2:$K$2848,$AD456,'B-PorHerramienta'!$L$2:$L$2848,$AE456,'B-PorHerramienta'!$F$2:$F$2848,"&lt;&gt;")=0,"",ROUND(SUMIFS(INDEX('B-PorHerramienta'!$F$2:$I$2848,0,$AH$6),'B-PorHerramienta'!$A$2:$A$2848,O$8,'B-PorHerramienta'!$J$2:$J$2848,$AC456,'B-PorHerramienta'!$K$2:$K$2848,$AD456,'B-PorHerramienta'!$L$2:$L$2848,$AE456)*$AI$6,$AJ$6))</f>
        <v>5.3800000000000001E-2</v>
      </c>
      <c r="P456" s="48">
        <f>IF(COUNTIFS('B-PorHerramienta'!$A$2:$A$2848,P$8,'B-PorHerramienta'!$J$2:$J$2848,$AC456,'B-PorHerramienta'!$K$2:$K$2848,$AD456,'B-PorHerramienta'!$L$2:$L$2848,$AE456,'B-PorHerramienta'!$F$2:$F$2848,"&lt;&gt;")=0,"",ROUND(SUMIFS(INDEX('B-PorHerramienta'!$F$2:$I$2848,0,$AH$6),'B-PorHerramienta'!$A$2:$A$2848,P$8,'B-PorHerramienta'!$J$2:$J$2848,$AC456,'B-PorHerramienta'!$K$2:$K$2848,$AD456,'B-PorHerramienta'!$L$2:$L$2848,$AE456)*$AI$6,$AJ$6))</f>
        <v>4.5699999999999998E-2</v>
      </c>
      <c r="Q456" s="48">
        <f>IF(COUNTIFS('B-PorHerramienta'!$A$2:$A$2848,Q$8,'B-PorHerramienta'!$J$2:$J$2848,$AC456,'B-PorHerramienta'!$K$2:$K$2848,$AD456,'B-PorHerramienta'!$L$2:$L$2848,$AE456,'B-PorHerramienta'!$F$2:$F$2848,"&lt;&gt;")=0,"",ROUND(SUMIFS(INDEX('B-PorHerramienta'!$F$2:$I$2848,0,$AH$6),'B-PorHerramienta'!$A$2:$A$2848,Q$8,'B-PorHerramienta'!$J$2:$J$2848,$AC456,'B-PorHerramienta'!$K$2:$K$2848,$AD456,'B-PorHerramienta'!$L$2:$L$2848,$AE456)*$AI$6,$AJ$6))</f>
        <v>5.7299999999999997E-2</v>
      </c>
      <c r="R456" s="48">
        <f>IF(COUNTIFS('B-PorHerramienta'!$A$2:$A$2848,R$8,'B-PorHerramienta'!$J$2:$J$2848,$AC456,'B-PorHerramienta'!$K$2:$K$2848,$AD456,'B-PorHerramienta'!$L$2:$L$2848,$AE456,'B-PorHerramienta'!$F$2:$F$2848,"&lt;&gt;")=0,"",ROUND(SUMIFS(INDEX('B-PorHerramienta'!$F$2:$I$2848,0,$AH$6),'B-PorHerramienta'!$A$2:$A$2848,R$8,'B-PorHerramienta'!$J$2:$J$2848,$AC456,'B-PorHerramienta'!$K$2:$K$2848,$AD456,'B-PorHerramienta'!$L$2:$L$2848,$AE456)*$AI$6,$AJ$6))</f>
        <v>4.5699999999999998E-2</v>
      </c>
      <c r="S456" s="48">
        <f>IF(COUNTIFS('B-PorHerramienta'!$A$2:$A$2848,S$8,'B-PorHerramienta'!$J$2:$J$2848,$AC456,'B-PorHerramienta'!$K$2:$K$2848,$AD456,'B-PorHerramienta'!$L$2:$L$2848,$AE456,'B-PorHerramienta'!$F$2:$F$2848,"&lt;&gt;")=0,"",ROUND(SUMIFS(INDEX('B-PorHerramienta'!$F$2:$I$2848,0,$AH$6),'B-PorHerramienta'!$A$2:$A$2848,S$8,'B-PorHerramienta'!$J$2:$J$2848,$AC456,'B-PorHerramienta'!$K$2:$K$2848,$AD456,'B-PorHerramienta'!$L$2:$L$2848,$AE456)*$AI$6,$AJ$6))</f>
        <v>4.9599999999999998E-2</v>
      </c>
      <c r="T456" s="48">
        <f>IF(COUNTIFS('B-PorHerramienta'!$A$2:$A$2848,T$8,'B-PorHerramienta'!$J$2:$J$2848,$AC456,'B-PorHerramienta'!$K$2:$K$2848,$AD456,'B-PorHerramienta'!$L$2:$L$2848,$AE456,'B-PorHerramienta'!$F$2:$F$2848,"&lt;&gt;")=0,"",ROUND(SUMIFS(INDEX('B-PorHerramienta'!$F$2:$I$2848,0,$AH$6),'B-PorHerramienta'!$A$2:$A$2848,T$8,'B-PorHerramienta'!$J$2:$J$2848,$AC456,'B-PorHerramienta'!$K$2:$K$2848,$AD456,'B-PorHerramienta'!$L$2:$L$2848,$AE456)*$AI$6,$AJ$6))</f>
        <v>4.6800000000000001E-2</v>
      </c>
      <c r="U456" s="48">
        <f>IF(COUNTIFS('B-PorHerramienta'!$A$2:$A$2848,U$8,'B-PorHerramienta'!$J$2:$J$2848,$AC456,'B-PorHerramienta'!$K$2:$K$2848,$AD456,'B-PorHerramienta'!$L$2:$L$2848,$AE456,'B-PorHerramienta'!$F$2:$F$2848,"&lt;&gt;")=0,"",ROUND(SUMIFS(INDEX('B-PorHerramienta'!$F$2:$I$2848,0,$AH$6),'B-PorHerramienta'!$A$2:$A$2848,U$8,'B-PorHerramienta'!$J$2:$J$2848,$AC456,'B-PorHerramienta'!$K$2:$K$2848,$AD456,'B-PorHerramienta'!$L$2:$L$2848,$AE456)*$AI$6,$AJ$6))</f>
        <v>4.9399999999999999E-2</v>
      </c>
      <c r="V456" s="48">
        <f>IF(COUNTIFS('B-PorHerramienta'!$A$2:$A$2848,V$8,'B-PorHerramienta'!$J$2:$J$2848,$AC456,'B-PorHerramienta'!$K$2:$K$2848,$AD456,'B-PorHerramienta'!$L$2:$L$2848,$AE456,'B-PorHerramienta'!$F$2:$F$2848,"&lt;&gt;")=0,"",ROUND(SUMIFS(INDEX('B-PorHerramienta'!$F$2:$I$2848,0,$AH$6),'B-PorHerramienta'!$A$2:$A$2848,V$8,'B-PorHerramienta'!$J$2:$J$2848,$AC456,'B-PorHerramienta'!$K$2:$K$2848,$AD456,'B-PorHerramienta'!$L$2:$L$2848,$AE456)*$AI$6,$AJ$6))</f>
        <v>3.95E-2</v>
      </c>
      <c r="W456" s="48">
        <f>IF(COUNTIFS('B-PorHerramienta'!$A$2:$A$2848,W$8,'B-PorHerramienta'!$J$2:$J$2848,$AC456,'B-PorHerramienta'!$K$2:$K$2848,$AD456,'B-PorHerramienta'!$L$2:$L$2848,$AE456,'B-PorHerramienta'!$F$2:$F$2848,"&lt;&gt;")=0,"",ROUND(SUMIFS(INDEX('B-PorHerramienta'!$F$2:$I$2848,0,$AH$6),'B-PorHerramienta'!$A$2:$A$2848,W$8,'B-PorHerramienta'!$J$2:$J$2848,$AC456,'B-PorHerramienta'!$K$2:$K$2848,$AD456,'B-PorHerramienta'!$L$2:$L$2848,$AE456)*$AI$6,$AJ$6))</f>
        <v>2.87E-2</v>
      </c>
      <c r="X456" s="48">
        <f>IF(COUNTIFS('B-PorHerramienta'!$A$2:$A$2848,X$8,'B-PorHerramienta'!$J$2:$J$2848,$AC456,'B-PorHerramienta'!$K$2:$K$2848,$AD456,'B-PorHerramienta'!$L$2:$L$2848,$AE456,'B-PorHerramienta'!$F$2:$F$2848,"&lt;&gt;")=0,"",ROUND(SUMIFS(INDEX('B-PorHerramienta'!$F$2:$I$2848,0,$AH$6),'B-PorHerramienta'!$A$2:$A$2848,X$8,'B-PorHerramienta'!$J$2:$J$2848,$AC456,'B-PorHerramienta'!$K$2:$K$2848,$AD456,'B-PorHerramienta'!$L$2:$L$2848,$AE456)*$AI$6,$AJ$6))</f>
        <v>3.4500000000000003E-2</v>
      </c>
      <c r="Y456" s="48">
        <f>IF(COUNTIFS('B-PorHerramienta'!$A$2:$A$2848,Y$8,'B-PorHerramienta'!$J$2:$J$2848,$AC456,'B-PorHerramienta'!$K$2:$K$2848,$AD456,'B-PorHerramienta'!$L$2:$L$2848,$AE456,'B-PorHerramienta'!$F$2:$F$2848,"&lt;&gt;")=0,"",ROUND(SUMIFS(INDEX('B-PorHerramienta'!$F$2:$I$2848,0,$AH$6),'B-PorHerramienta'!$A$2:$A$2848,Y$8,'B-PorHerramienta'!$J$2:$J$2848,$AC456,'B-PorHerramienta'!$K$2:$K$2848,$AD456,'B-PorHerramienta'!$L$2:$L$2848,$AE456)*$AI$6,$AJ$6))</f>
        <v>4.3099999999999999E-2</v>
      </c>
      <c r="Z456" s="48">
        <f>IF(COUNTIFS('B-PorHerramienta'!$A$2:$A$2848,Z$8,'B-PorHerramienta'!$J$2:$J$2848,$AC456,'B-PorHerramienta'!$K$2:$K$2848,$AD456,'B-PorHerramienta'!$L$2:$L$2848,$AE456,'B-PorHerramienta'!$F$2:$F$2848,"&lt;&gt;")=0,"",ROUND(SUMIFS(INDEX('B-PorHerramienta'!$F$2:$I$2848,0,$AH$6),'B-PorHerramienta'!$A$2:$A$2848,Z$8,'B-PorHerramienta'!$J$2:$J$2848,$AC456,'B-PorHerramienta'!$K$2:$K$2848,$AD456,'B-PorHerramienta'!$L$2:$L$2848,$AE456)*$AI$6,$AJ$6))</f>
        <v>4.1300000000000003E-2</v>
      </c>
      <c r="AA456" s="6"/>
      <c r="AB456" s="35">
        <v>1</v>
      </c>
      <c r="AC456" s="35" t="s">
        <v>1202</v>
      </c>
      <c r="AD456" s="35" t="s">
        <v>269</v>
      </c>
      <c r="AE456" s="35" t="s">
        <v>88</v>
      </c>
      <c r="AF456" s="35"/>
      <c r="AG456" s="35"/>
      <c r="AH456" s="35"/>
      <c r="AI456" s="35"/>
      <c r="AJ456" s="35"/>
      <c r="AK456" s="35"/>
    </row>
    <row r="457" spans="1:37" hidden="1" outlineLevel="2" collapsed="1" x14ac:dyDescent="0.25">
      <c r="A457" s="49" t="s">
        <v>2715</v>
      </c>
      <c r="B457" s="47" t="s">
        <v>2714</v>
      </c>
      <c r="C457" s="48" t="str">
        <f>IF(COUNTIFS('B-PorHerramienta'!$A$2:$A$2848,C$8,'B-PorHerramienta'!$J$2:$J$2848,$AC457,'B-PorHerramienta'!$K$2:$K$2848,$AD457,'B-PorHerramienta'!$L$2:$L$2848,$AE457,'B-PorHerramienta'!$F$2:$F$2848,"&lt;&gt;")=0,"",ROUND(SUMIFS(INDEX('B-PorHerramienta'!$F$2:$I$2848,0,$AH$6),'B-PorHerramienta'!$A$2:$A$2848,C$8,'B-PorHerramienta'!$J$2:$J$2848,$AC457,'B-PorHerramienta'!$K$2:$K$2848,$AD457,'B-PorHerramienta'!$L$2:$L$2848,$AE457)*$AI$6,$AJ$6))</f>
        <v/>
      </c>
      <c r="D457" s="48" t="str">
        <f>IF(COUNTIFS('B-PorHerramienta'!$A$2:$A$2848,D$8,'B-PorHerramienta'!$J$2:$J$2848,$AC457,'B-PorHerramienta'!$K$2:$K$2848,$AD457,'B-PorHerramienta'!$L$2:$L$2848,$AE457,'B-PorHerramienta'!$F$2:$F$2848,"&lt;&gt;")=0,"",ROUND(SUMIFS(INDEX('B-PorHerramienta'!$F$2:$I$2848,0,$AH$6),'B-PorHerramienta'!$A$2:$A$2848,D$8,'B-PorHerramienta'!$J$2:$J$2848,$AC457,'B-PorHerramienta'!$K$2:$K$2848,$AD457,'B-PorHerramienta'!$L$2:$L$2848,$AE457)*$AI$6,$AJ$6))</f>
        <v/>
      </c>
      <c r="E457" s="48" t="str">
        <f>IF(COUNTIFS('B-PorHerramienta'!$A$2:$A$2848,E$8,'B-PorHerramienta'!$J$2:$J$2848,$AC457,'B-PorHerramienta'!$K$2:$K$2848,$AD457,'B-PorHerramienta'!$L$2:$L$2848,$AE457,'B-PorHerramienta'!$F$2:$F$2848,"&lt;&gt;")=0,"",ROUND(SUMIFS(INDEX('B-PorHerramienta'!$F$2:$I$2848,0,$AH$6),'B-PorHerramienta'!$A$2:$A$2848,E$8,'B-PorHerramienta'!$J$2:$J$2848,$AC457,'B-PorHerramienta'!$K$2:$K$2848,$AD457,'B-PorHerramienta'!$L$2:$L$2848,$AE457)*$AI$6,$AJ$6))</f>
        <v/>
      </c>
      <c r="F457" s="48" t="str">
        <f>IF(COUNTIFS('B-PorHerramienta'!$A$2:$A$2848,F$8,'B-PorHerramienta'!$J$2:$J$2848,$AC457,'B-PorHerramienta'!$K$2:$K$2848,$AD457,'B-PorHerramienta'!$L$2:$L$2848,$AE457,'B-PorHerramienta'!$F$2:$F$2848,"&lt;&gt;")=0,"",ROUND(SUMIFS(INDEX('B-PorHerramienta'!$F$2:$I$2848,0,$AH$6),'B-PorHerramienta'!$A$2:$A$2848,F$8,'B-PorHerramienta'!$J$2:$J$2848,$AC457,'B-PorHerramienta'!$K$2:$K$2848,$AD457,'B-PorHerramienta'!$L$2:$L$2848,$AE457)*$AI$6,$AJ$6))</f>
        <v/>
      </c>
      <c r="G457" s="48" t="str">
        <f>IF(COUNTIFS('B-PorHerramienta'!$A$2:$A$2848,G$8,'B-PorHerramienta'!$J$2:$J$2848,$AC457,'B-PorHerramienta'!$K$2:$K$2848,$AD457,'B-PorHerramienta'!$L$2:$L$2848,$AE457,'B-PorHerramienta'!$F$2:$F$2848,"&lt;&gt;")=0,"",ROUND(SUMIFS(INDEX('B-PorHerramienta'!$F$2:$I$2848,0,$AH$6),'B-PorHerramienta'!$A$2:$A$2848,G$8,'B-PorHerramienta'!$J$2:$J$2848,$AC457,'B-PorHerramienta'!$K$2:$K$2848,$AD457,'B-PorHerramienta'!$L$2:$L$2848,$AE457)*$AI$6,$AJ$6))</f>
        <v/>
      </c>
      <c r="H457" s="48" t="str">
        <f>IF(COUNTIFS('B-PorHerramienta'!$A$2:$A$2848,H$8,'B-PorHerramienta'!$J$2:$J$2848,$AC457,'B-PorHerramienta'!$K$2:$K$2848,$AD457,'B-PorHerramienta'!$L$2:$L$2848,$AE457,'B-PorHerramienta'!$F$2:$F$2848,"&lt;&gt;")=0,"",ROUND(SUMIFS(INDEX('B-PorHerramienta'!$F$2:$I$2848,0,$AH$6),'B-PorHerramienta'!$A$2:$A$2848,H$8,'B-PorHerramienta'!$J$2:$J$2848,$AC457,'B-PorHerramienta'!$K$2:$K$2848,$AD457,'B-PorHerramienta'!$L$2:$L$2848,$AE457)*$AI$6,$AJ$6))</f>
        <v/>
      </c>
      <c r="I457" s="48" t="str">
        <f>IF(COUNTIFS('B-PorHerramienta'!$A$2:$A$2848,I$8,'B-PorHerramienta'!$J$2:$J$2848,$AC457,'B-PorHerramienta'!$K$2:$K$2848,$AD457,'B-PorHerramienta'!$L$2:$L$2848,$AE457,'B-PorHerramienta'!$F$2:$F$2848,"&lt;&gt;")=0,"",ROUND(SUMIFS(INDEX('B-PorHerramienta'!$F$2:$I$2848,0,$AH$6),'B-PorHerramienta'!$A$2:$A$2848,I$8,'B-PorHerramienta'!$J$2:$J$2848,$AC457,'B-PorHerramienta'!$K$2:$K$2848,$AD457,'B-PorHerramienta'!$L$2:$L$2848,$AE457)*$AI$6,$AJ$6))</f>
        <v/>
      </c>
      <c r="J457" s="48" t="str">
        <f>IF(COUNTIFS('B-PorHerramienta'!$A$2:$A$2848,J$8,'B-PorHerramienta'!$J$2:$J$2848,$AC457,'B-PorHerramienta'!$K$2:$K$2848,$AD457,'B-PorHerramienta'!$L$2:$L$2848,$AE457,'B-PorHerramienta'!$F$2:$F$2848,"&lt;&gt;")=0,"",ROUND(SUMIFS(INDEX('B-PorHerramienta'!$F$2:$I$2848,0,$AH$6),'B-PorHerramienta'!$A$2:$A$2848,J$8,'B-PorHerramienta'!$J$2:$J$2848,$AC457,'B-PorHerramienta'!$K$2:$K$2848,$AD457,'B-PorHerramienta'!$L$2:$L$2848,$AE457)*$AI$6,$AJ$6))</f>
        <v/>
      </c>
      <c r="K457" s="48" t="str">
        <f>IF(COUNTIFS('B-PorHerramienta'!$A$2:$A$2848,K$8,'B-PorHerramienta'!$J$2:$J$2848,$AC457,'B-PorHerramienta'!$K$2:$K$2848,$AD457,'B-PorHerramienta'!$L$2:$L$2848,$AE457,'B-PorHerramienta'!$F$2:$F$2848,"&lt;&gt;")=0,"",ROUND(SUMIFS(INDEX('B-PorHerramienta'!$F$2:$I$2848,0,$AH$6),'B-PorHerramienta'!$A$2:$A$2848,K$8,'B-PorHerramienta'!$J$2:$J$2848,$AC457,'B-PorHerramienta'!$K$2:$K$2848,$AD457,'B-PorHerramienta'!$L$2:$L$2848,$AE457)*$AI$6,$AJ$6))</f>
        <v/>
      </c>
      <c r="L457" s="48" t="str">
        <f>IF(COUNTIFS('B-PorHerramienta'!$A$2:$A$2848,L$8,'B-PorHerramienta'!$J$2:$J$2848,$AC457,'B-PorHerramienta'!$K$2:$K$2848,$AD457,'B-PorHerramienta'!$L$2:$L$2848,$AE457,'B-PorHerramienta'!$F$2:$F$2848,"&lt;&gt;")=0,"",ROUND(SUMIFS(INDEX('B-PorHerramienta'!$F$2:$I$2848,0,$AH$6),'B-PorHerramienta'!$A$2:$A$2848,L$8,'B-PorHerramienta'!$J$2:$J$2848,$AC457,'B-PorHerramienta'!$K$2:$K$2848,$AD457,'B-PorHerramienta'!$L$2:$L$2848,$AE457)*$AI$6,$AJ$6))</f>
        <v/>
      </c>
      <c r="M457" s="48" t="str">
        <f>IF(COUNTIFS('B-PorHerramienta'!$A$2:$A$2848,M$8,'B-PorHerramienta'!$J$2:$J$2848,$AC457,'B-PorHerramienta'!$K$2:$K$2848,$AD457,'B-PorHerramienta'!$L$2:$L$2848,$AE457,'B-PorHerramienta'!$F$2:$F$2848,"&lt;&gt;")=0,"",ROUND(SUMIFS(INDEX('B-PorHerramienta'!$F$2:$I$2848,0,$AH$6),'B-PorHerramienta'!$A$2:$A$2848,M$8,'B-PorHerramienta'!$J$2:$J$2848,$AC457,'B-PorHerramienta'!$K$2:$K$2848,$AD457,'B-PorHerramienta'!$L$2:$L$2848,$AE457)*$AI$6,$AJ$6))</f>
        <v/>
      </c>
      <c r="N457" s="48" t="str">
        <f>IF(COUNTIFS('B-PorHerramienta'!$A$2:$A$2848,N$8,'B-PorHerramienta'!$J$2:$J$2848,$AC457,'B-PorHerramienta'!$K$2:$K$2848,$AD457,'B-PorHerramienta'!$L$2:$L$2848,$AE457,'B-PorHerramienta'!$F$2:$F$2848,"&lt;&gt;")=0,"",ROUND(SUMIFS(INDEX('B-PorHerramienta'!$F$2:$I$2848,0,$AH$6),'B-PorHerramienta'!$A$2:$A$2848,N$8,'B-PorHerramienta'!$J$2:$J$2848,$AC457,'B-PorHerramienta'!$K$2:$K$2848,$AD457,'B-PorHerramienta'!$L$2:$L$2848,$AE457)*$AI$6,$AJ$6))</f>
        <v/>
      </c>
      <c r="O457" s="48" t="str">
        <f>IF(COUNTIFS('B-PorHerramienta'!$A$2:$A$2848,O$8,'B-PorHerramienta'!$J$2:$J$2848,$AC457,'B-PorHerramienta'!$K$2:$K$2848,$AD457,'B-PorHerramienta'!$L$2:$L$2848,$AE457,'B-PorHerramienta'!$F$2:$F$2848,"&lt;&gt;")=0,"",ROUND(SUMIFS(INDEX('B-PorHerramienta'!$F$2:$I$2848,0,$AH$6),'B-PorHerramienta'!$A$2:$A$2848,O$8,'B-PorHerramienta'!$J$2:$J$2848,$AC457,'B-PorHerramienta'!$K$2:$K$2848,$AD457,'B-PorHerramienta'!$L$2:$L$2848,$AE457)*$AI$6,$AJ$6))</f>
        <v/>
      </c>
      <c r="P457" s="48" t="str">
        <f>IF(COUNTIFS('B-PorHerramienta'!$A$2:$A$2848,P$8,'B-PorHerramienta'!$J$2:$J$2848,$AC457,'B-PorHerramienta'!$K$2:$K$2848,$AD457,'B-PorHerramienta'!$L$2:$L$2848,$AE457,'B-PorHerramienta'!$F$2:$F$2848,"&lt;&gt;")=0,"",ROUND(SUMIFS(INDEX('B-PorHerramienta'!$F$2:$I$2848,0,$AH$6),'B-PorHerramienta'!$A$2:$A$2848,P$8,'B-PorHerramienta'!$J$2:$J$2848,$AC457,'B-PorHerramienta'!$K$2:$K$2848,$AD457,'B-PorHerramienta'!$L$2:$L$2848,$AE457)*$AI$6,$AJ$6))</f>
        <v/>
      </c>
      <c r="Q457" s="48" t="str">
        <f>IF(COUNTIFS('B-PorHerramienta'!$A$2:$A$2848,Q$8,'B-PorHerramienta'!$J$2:$J$2848,$AC457,'B-PorHerramienta'!$K$2:$K$2848,$AD457,'B-PorHerramienta'!$L$2:$L$2848,$AE457,'B-PorHerramienta'!$F$2:$F$2848,"&lt;&gt;")=0,"",ROUND(SUMIFS(INDEX('B-PorHerramienta'!$F$2:$I$2848,0,$AH$6),'B-PorHerramienta'!$A$2:$A$2848,Q$8,'B-PorHerramienta'!$J$2:$J$2848,$AC457,'B-PorHerramienta'!$K$2:$K$2848,$AD457,'B-PorHerramienta'!$L$2:$L$2848,$AE457)*$AI$6,$AJ$6))</f>
        <v/>
      </c>
      <c r="R457" s="48">
        <f>IF(COUNTIFS('B-PorHerramienta'!$A$2:$A$2848,R$8,'B-PorHerramienta'!$J$2:$J$2848,$AC457,'B-PorHerramienta'!$K$2:$K$2848,$AD457,'B-PorHerramienta'!$L$2:$L$2848,$AE457,'B-PorHerramienta'!$F$2:$F$2848,"&lt;&gt;")=0,"",ROUND(SUMIFS(INDEX('B-PorHerramienta'!$F$2:$I$2848,0,$AH$6),'B-PorHerramienta'!$A$2:$A$2848,R$8,'B-PorHerramienta'!$J$2:$J$2848,$AC457,'B-PorHerramienta'!$K$2:$K$2848,$AD457,'B-PorHerramienta'!$L$2:$L$2848,$AE457)*$AI$6,$AJ$6))</f>
        <v>3.04E-2</v>
      </c>
      <c r="S457" s="48">
        <f>IF(COUNTIFS('B-PorHerramienta'!$A$2:$A$2848,S$8,'B-PorHerramienta'!$J$2:$J$2848,$AC457,'B-PorHerramienta'!$K$2:$K$2848,$AD457,'B-PorHerramienta'!$L$2:$L$2848,$AE457,'B-PorHerramienta'!$F$2:$F$2848,"&lt;&gt;")=0,"",ROUND(SUMIFS(INDEX('B-PorHerramienta'!$F$2:$I$2848,0,$AH$6),'B-PorHerramienta'!$A$2:$A$2848,S$8,'B-PorHerramienta'!$J$2:$J$2848,$AC457,'B-PorHerramienta'!$K$2:$K$2848,$AD457,'B-PorHerramienta'!$L$2:$L$2848,$AE457)*$AI$6,$AJ$6))</f>
        <v>3.5200000000000002E-2</v>
      </c>
      <c r="T457" s="48">
        <f>IF(COUNTIFS('B-PorHerramienta'!$A$2:$A$2848,T$8,'B-PorHerramienta'!$J$2:$J$2848,$AC457,'B-PorHerramienta'!$K$2:$K$2848,$AD457,'B-PorHerramienta'!$L$2:$L$2848,$AE457,'B-PorHerramienta'!$F$2:$F$2848,"&lt;&gt;")=0,"",ROUND(SUMIFS(INDEX('B-PorHerramienta'!$F$2:$I$2848,0,$AH$6),'B-PorHerramienta'!$A$2:$A$2848,T$8,'B-PorHerramienta'!$J$2:$J$2848,$AC457,'B-PorHerramienta'!$K$2:$K$2848,$AD457,'B-PorHerramienta'!$L$2:$L$2848,$AE457)*$AI$6,$AJ$6))</f>
        <v>1.8100000000000002E-2</v>
      </c>
      <c r="U457" s="48">
        <f>IF(COUNTIFS('B-PorHerramienta'!$A$2:$A$2848,U$8,'B-PorHerramienta'!$J$2:$J$2848,$AC457,'B-PorHerramienta'!$K$2:$K$2848,$AD457,'B-PorHerramienta'!$L$2:$L$2848,$AE457,'B-PorHerramienta'!$F$2:$F$2848,"&lt;&gt;")=0,"",ROUND(SUMIFS(INDEX('B-PorHerramienta'!$F$2:$I$2848,0,$AH$6),'B-PorHerramienta'!$A$2:$A$2848,U$8,'B-PorHerramienta'!$J$2:$J$2848,$AC457,'B-PorHerramienta'!$K$2:$K$2848,$AD457,'B-PorHerramienta'!$L$2:$L$2848,$AE457)*$AI$6,$AJ$6))</f>
        <v>2.4799999999999999E-2</v>
      </c>
      <c r="V457" s="48">
        <f>IF(COUNTIFS('B-PorHerramienta'!$A$2:$A$2848,V$8,'B-PorHerramienta'!$J$2:$J$2848,$AC457,'B-PorHerramienta'!$K$2:$K$2848,$AD457,'B-PorHerramienta'!$L$2:$L$2848,$AE457,'B-PorHerramienta'!$F$2:$F$2848,"&lt;&gt;")=0,"",ROUND(SUMIFS(INDEX('B-PorHerramienta'!$F$2:$I$2848,0,$AH$6),'B-PorHerramienta'!$A$2:$A$2848,V$8,'B-PorHerramienta'!$J$2:$J$2848,$AC457,'B-PorHerramienta'!$K$2:$K$2848,$AD457,'B-PorHerramienta'!$L$2:$L$2848,$AE457)*$AI$6,$AJ$6))</f>
        <v>1.5100000000000001E-2</v>
      </c>
      <c r="W457" s="48">
        <f>IF(COUNTIFS('B-PorHerramienta'!$A$2:$A$2848,W$8,'B-PorHerramienta'!$J$2:$J$2848,$AC457,'B-PorHerramienta'!$K$2:$K$2848,$AD457,'B-PorHerramienta'!$L$2:$L$2848,$AE457,'B-PorHerramienta'!$F$2:$F$2848,"&lt;&gt;")=0,"",ROUND(SUMIFS(INDEX('B-PorHerramienta'!$F$2:$I$2848,0,$AH$6),'B-PorHerramienta'!$A$2:$A$2848,W$8,'B-PorHerramienta'!$J$2:$J$2848,$AC457,'B-PorHerramienta'!$K$2:$K$2848,$AD457,'B-PorHerramienta'!$L$2:$L$2848,$AE457)*$AI$6,$AJ$6))</f>
        <v>8.6999999999999994E-3</v>
      </c>
      <c r="X457" s="48">
        <f>IF(COUNTIFS('B-PorHerramienta'!$A$2:$A$2848,X$8,'B-PorHerramienta'!$J$2:$J$2848,$AC457,'B-PorHerramienta'!$K$2:$K$2848,$AD457,'B-PorHerramienta'!$L$2:$L$2848,$AE457,'B-PorHerramienta'!$F$2:$F$2848,"&lt;&gt;")=0,"",ROUND(SUMIFS(INDEX('B-PorHerramienta'!$F$2:$I$2848,0,$AH$6),'B-PorHerramienta'!$A$2:$A$2848,X$8,'B-PorHerramienta'!$J$2:$J$2848,$AC457,'B-PorHerramienta'!$K$2:$K$2848,$AD457,'B-PorHerramienta'!$L$2:$L$2848,$AE457)*$AI$6,$AJ$6))</f>
        <v>1.9699999999999999E-2</v>
      </c>
      <c r="Y457" s="48">
        <f>IF(COUNTIFS('B-PorHerramienta'!$A$2:$A$2848,Y$8,'B-PorHerramienta'!$J$2:$J$2848,$AC457,'B-PorHerramienta'!$K$2:$K$2848,$AD457,'B-PorHerramienta'!$L$2:$L$2848,$AE457,'B-PorHerramienta'!$F$2:$F$2848,"&lt;&gt;")=0,"",ROUND(SUMIFS(INDEX('B-PorHerramienta'!$F$2:$I$2848,0,$AH$6),'B-PorHerramienta'!$A$2:$A$2848,Y$8,'B-PorHerramienta'!$J$2:$J$2848,$AC457,'B-PorHerramienta'!$K$2:$K$2848,$AD457,'B-PorHerramienta'!$L$2:$L$2848,$AE457)*$AI$6,$AJ$6))</f>
        <v>2.3900000000000001E-2</v>
      </c>
      <c r="Z457" s="48">
        <f>IF(COUNTIFS('B-PorHerramienta'!$A$2:$A$2848,Z$8,'B-PorHerramienta'!$J$2:$J$2848,$AC457,'B-PorHerramienta'!$K$2:$K$2848,$AD457,'B-PorHerramienta'!$L$2:$L$2848,$AE457,'B-PorHerramienta'!$F$2:$F$2848,"&lt;&gt;")=0,"",ROUND(SUMIFS(INDEX('B-PorHerramienta'!$F$2:$I$2848,0,$AH$6),'B-PorHerramienta'!$A$2:$A$2848,Z$8,'B-PorHerramienta'!$J$2:$J$2848,$AC457,'B-PorHerramienta'!$K$2:$K$2848,$AD457,'B-PorHerramienta'!$L$2:$L$2848,$AE457)*$AI$6,$AJ$6))</f>
        <v>1.37E-2</v>
      </c>
      <c r="AA457" s="6"/>
      <c r="AB457" s="35">
        <v>2</v>
      </c>
      <c r="AC457" s="35" t="s">
        <v>1202</v>
      </c>
      <c r="AD457" s="35" t="s">
        <v>269</v>
      </c>
      <c r="AE457" s="35" t="s">
        <v>1223</v>
      </c>
      <c r="AF457" s="35"/>
      <c r="AG457" s="35"/>
      <c r="AH457" s="35"/>
      <c r="AI457" s="35"/>
      <c r="AJ457" s="35"/>
      <c r="AK457" s="35"/>
    </row>
    <row r="458" spans="1:37" ht="26" hidden="1" outlineLevel="2" collapsed="1" x14ac:dyDescent="0.25">
      <c r="A458" s="49" t="s">
        <v>2713</v>
      </c>
      <c r="B458" s="47" t="s">
        <v>2712</v>
      </c>
      <c r="C458" s="48" t="str">
        <f>IF(COUNTIFS('B-PorHerramienta'!$A$2:$A$2848,C$8,'B-PorHerramienta'!$J$2:$J$2848,$AC458,'B-PorHerramienta'!$K$2:$K$2848,$AD458,'B-PorHerramienta'!$L$2:$L$2848,$AE458,'B-PorHerramienta'!$F$2:$F$2848,"&lt;&gt;")=0,"",ROUND(SUMIFS(INDEX('B-PorHerramienta'!$F$2:$I$2848,0,$AH$6),'B-PorHerramienta'!$A$2:$A$2848,C$8,'B-PorHerramienta'!$J$2:$J$2848,$AC458,'B-PorHerramienta'!$K$2:$K$2848,$AD458,'B-PorHerramienta'!$L$2:$L$2848,$AE458)*$AI$6,$AJ$6))</f>
        <v/>
      </c>
      <c r="D458" s="48" t="str">
        <f>IF(COUNTIFS('B-PorHerramienta'!$A$2:$A$2848,D$8,'B-PorHerramienta'!$J$2:$J$2848,$AC458,'B-PorHerramienta'!$K$2:$K$2848,$AD458,'B-PorHerramienta'!$L$2:$L$2848,$AE458,'B-PorHerramienta'!$F$2:$F$2848,"&lt;&gt;")=0,"",ROUND(SUMIFS(INDEX('B-PorHerramienta'!$F$2:$I$2848,0,$AH$6),'B-PorHerramienta'!$A$2:$A$2848,D$8,'B-PorHerramienta'!$J$2:$J$2848,$AC458,'B-PorHerramienta'!$K$2:$K$2848,$AD458,'B-PorHerramienta'!$L$2:$L$2848,$AE458)*$AI$6,$AJ$6))</f>
        <v/>
      </c>
      <c r="E458" s="48" t="str">
        <f>IF(COUNTIFS('B-PorHerramienta'!$A$2:$A$2848,E$8,'B-PorHerramienta'!$J$2:$J$2848,$AC458,'B-PorHerramienta'!$K$2:$K$2848,$AD458,'B-PorHerramienta'!$L$2:$L$2848,$AE458,'B-PorHerramienta'!$F$2:$F$2848,"&lt;&gt;")=0,"",ROUND(SUMIFS(INDEX('B-PorHerramienta'!$F$2:$I$2848,0,$AH$6),'B-PorHerramienta'!$A$2:$A$2848,E$8,'B-PorHerramienta'!$J$2:$J$2848,$AC458,'B-PorHerramienta'!$K$2:$K$2848,$AD458,'B-PorHerramienta'!$L$2:$L$2848,$AE458)*$AI$6,$AJ$6))</f>
        <v/>
      </c>
      <c r="F458" s="48" t="str">
        <f>IF(COUNTIFS('B-PorHerramienta'!$A$2:$A$2848,F$8,'B-PorHerramienta'!$J$2:$J$2848,$AC458,'B-PorHerramienta'!$K$2:$K$2848,$AD458,'B-PorHerramienta'!$L$2:$L$2848,$AE458,'B-PorHerramienta'!$F$2:$F$2848,"&lt;&gt;")=0,"",ROUND(SUMIFS(INDEX('B-PorHerramienta'!$F$2:$I$2848,0,$AH$6),'B-PorHerramienta'!$A$2:$A$2848,F$8,'B-PorHerramienta'!$J$2:$J$2848,$AC458,'B-PorHerramienta'!$K$2:$K$2848,$AD458,'B-PorHerramienta'!$L$2:$L$2848,$AE458)*$AI$6,$AJ$6))</f>
        <v/>
      </c>
      <c r="G458" s="48" t="str">
        <f>IF(COUNTIFS('B-PorHerramienta'!$A$2:$A$2848,G$8,'B-PorHerramienta'!$J$2:$J$2848,$AC458,'B-PorHerramienta'!$K$2:$K$2848,$AD458,'B-PorHerramienta'!$L$2:$L$2848,$AE458,'B-PorHerramienta'!$F$2:$F$2848,"&lt;&gt;")=0,"",ROUND(SUMIFS(INDEX('B-PorHerramienta'!$F$2:$I$2848,0,$AH$6),'B-PorHerramienta'!$A$2:$A$2848,G$8,'B-PorHerramienta'!$J$2:$J$2848,$AC458,'B-PorHerramienta'!$K$2:$K$2848,$AD458,'B-PorHerramienta'!$L$2:$L$2848,$AE458)*$AI$6,$AJ$6))</f>
        <v/>
      </c>
      <c r="H458" s="48" t="str">
        <f>IF(COUNTIFS('B-PorHerramienta'!$A$2:$A$2848,H$8,'B-PorHerramienta'!$J$2:$J$2848,$AC458,'B-PorHerramienta'!$K$2:$K$2848,$AD458,'B-PorHerramienta'!$L$2:$L$2848,$AE458,'B-PorHerramienta'!$F$2:$F$2848,"&lt;&gt;")=0,"",ROUND(SUMIFS(INDEX('B-PorHerramienta'!$F$2:$I$2848,0,$AH$6),'B-PorHerramienta'!$A$2:$A$2848,H$8,'B-PorHerramienta'!$J$2:$J$2848,$AC458,'B-PorHerramienta'!$K$2:$K$2848,$AD458,'B-PorHerramienta'!$L$2:$L$2848,$AE458)*$AI$6,$AJ$6))</f>
        <v/>
      </c>
      <c r="I458" s="48" t="str">
        <f>IF(COUNTIFS('B-PorHerramienta'!$A$2:$A$2848,I$8,'B-PorHerramienta'!$J$2:$J$2848,$AC458,'B-PorHerramienta'!$K$2:$K$2848,$AD458,'B-PorHerramienta'!$L$2:$L$2848,$AE458,'B-PorHerramienta'!$F$2:$F$2848,"&lt;&gt;")=0,"",ROUND(SUMIFS(INDEX('B-PorHerramienta'!$F$2:$I$2848,0,$AH$6),'B-PorHerramienta'!$A$2:$A$2848,I$8,'B-PorHerramienta'!$J$2:$J$2848,$AC458,'B-PorHerramienta'!$K$2:$K$2848,$AD458,'B-PorHerramienta'!$L$2:$L$2848,$AE458)*$AI$6,$AJ$6))</f>
        <v/>
      </c>
      <c r="J458" s="48" t="str">
        <f>IF(COUNTIFS('B-PorHerramienta'!$A$2:$A$2848,J$8,'B-PorHerramienta'!$J$2:$J$2848,$AC458,'B-PorHerramienta'!$K$2:$K$2848,$AD458,'B-PorHerramienta'!$L$2:$L$2848,$AE458,'B-PorHerramienta'!$F$2:$F$2848,"&lt;&gt;")=0,"",ROUND(SUMIFS(INDEX('B-PorHerramienta'!$F$2:$I$2848,0,$AH$6),'B-PorHerramienta'!$A$2:$A$2848,J$8,'B-PorHerramienta'!$J$2:$J$2848,$AC458,'B-PorHerramienta'!$K$2:$K$2848,$AD458,'B-PorHerramienta'!$L$2:$L$2848,$AE458)*$AI$6,$AJ$6))</f>
        <v/>
      </c>
      <c r="K458" s="48" t="str">
        <f>IF(COUNTIFS('B-PorHerramienta'!$A$2:$A$2848,K$8,'B-PorHerramienta'!$J$2:$J$2848,$AC458,'B-PorHerramienta'!$K$2:$K$2848,$AD458,'B-PorHerramienta'!$L$2:$L$2848,$AE458,'B-PorHerramienta'!$F$2:$F$2848,"&lt;&gt;")=0,"",ROUND(SUMIFS(INDEX('B-PorHerramienta'!$F$2:$I$2848,0,$AH$6),'B-PorHerramienta'!$A$2:$A$2848,K$8,'B-PorHerramienta'!$J$2:$J$2848,$AC458,'B-PorHerramienta'!$K$2:$K$2848,$AD458,'B-PorHerramienta'!$L$2:$L$2848,$AE458)*$AI$6,$AJ$6))</f>
        <v/>
      </c>
      <c r="L458" s="48" t="str">
        <f>IF(COUNTIFS('B-PorHerramienta'!$A$2:$A$2848,L$8,'B-PorHerramienta'!$J$2:$J$2848,$AC458,'B-PorHerramienta'!$K$2:$K$2848,$AD458,'B-PorHerramienta'!$L$2:$L$2848,$AE458,'B-PorHerramienta'!$F$2:$F$2848,"&lt;&gt;")=0,"",ROUND(SUMIFS(INDEX('B-PorHerramienta'!$F$2:$I$2848,0,$AH$6),'B-PorHerramienta'!$A$2:$A$2848,L$8,'B-PorHerramienta'!$J$2:$J$2848,$AC458,'B-PorHerramienta'!$K$2:$K$2848,$AD458,'B-PorHerramienta'!$L$2:$L$2848,$AE458)*$AI$6,$AJ$6))</f>
        <v/>
      </c>
      <c r="M458" s="48" t="str">
        <f>IF(COUNTIFS('B-PorHerramienta'!$A$2:$A$2848,M$8,'B-PorHerramienta'!$J$2:$J$2848,$AC458,'B-PorHerramienta'!$K$2:$K$2848,$AD458,'B-PorHerramienta'!$L$2:$L$2848,$AE458,'B-PorHerramienta'!$F$2:$F$2848,"&lt;&gt;")=0,"",ROUND(SUMIFS(INDEX('B-PorHerramienta'!$F$2:$I$2848,0,$AH$6),'B-PorHerramienta'!$A$2:$A$2848,M$8,'B-PorHerramienta'!$J$2:$J$2848,$AC458,'B-PorHerramienta'!$K$2:$K$2848,$AD458,'B-PorHerramienta'!$L$2:$L$2848,$AE458)*$AI$6,$AJ$6))</f>
        <v/>
      </c>
      <c r="N458" s="48" t="str">
        <f>IF(COUNTIFS('B-PorHerramienta'!$A$2:$A$2848,N$8,'B-PorHerramienta'!$J$2:$J$2848,$AC458,'B-PorHerramienta'!$K$2:$K$2848,$AD458,'B-PorHerramienta'!$L$2:$L$2848,$AE458,'B-PorHerramienta'!$F$2:$F$2848,"&lt;&gt;")=0,"",ROUND(SUMIFS(INDEX('B-PorHerramienta'!$F$2:$I$2848,0,$AH$6),'B-PorHerramienta'!$A$2:$A$2848,N$8,'B-PorHerramienta'!$J$2:$J$2848,$AC458,'B-PorHerramienta'!$K$2:$K$2848,$AD458,'B-PorHerramienta'!$L$2:$L$2848,$AE458)*$AI$6,$AJ$6))</f>
        <v/>
      </c>
      <c r="O458" s="48" t="str">
        <f>IF(COUNTIFS('B-PorHerramienta'!$A$2:$A$2848,O$8,'B-PorHerramienta'!$J$2:$J$2848,$AC458,'B-PorHerramienta'!$K$2:$K$2848,$AD458,'B-PorHerramienta'!$L$2:$L$2848,$AE458,'B-PorHerramienta'!$F$2:$F$2848,"&lt;&gt;")=0,"",ROUND(SUMIFS(INDEX('B-PorHerramienta'!$F$2:$I$2848,0,$AH$6),'B-PorHerramienta'!$A$2:$A$2848,O$8,'B-PorHerramienta'!$J$2:$J$2848,$AC458,'B-PorHerramienta'!$K$2:$K$2848,$AD458,'B-PorHerramienta'!$L$2:$L$2848,$AE458)*$AI$6,$AJ$6))</f>
        <v/>
      </c>
      <c r="P458" s="48" t="str">
        <f>IF(COUNTIFS('B-PorHerramienta'!$A$2:$A$2848,P$8,'B-PorHerramienta'!$J$2:$J$2848,$AC458,'B-PorHerramienta'!$K$2:$K$2848,$AD458,'B-PorHerramienta'!$L$2:$L$2848,$AE458,'B-PorHerramienta'!$F$2:$F$2848,"&lt;&gt;")=0,"",ROUND(SUMIFS(INDEX('B-PorHerramienta'!$F$2:$I$2848,0,$AH$6),'B-PorHerramienta'!$A$2:$A$2848,P$8,'B-PorHerramienta'!$J$2:$J$2848,$AC458,'B-PorHerramienta'!$K$2:$K$2848,$AD458,'B-PorHerramienta'!$L$2:$L$2848,$AE458)*$AI$6,$AJ$6))</f>
        <v/>
      </c>
      <c r="Q458" s="48" t="str">
        <f>IF(COUNTIFS('B-PorHerramienta'!$A$2:$A$2848,Q$8,'B-PorHerramienta'!$J$2:$J$2848,$AC458,'B-PorHerramienta'!$K$2:$K$2848,$AD458,'B-PorHerramienta'!$L$2:$L$2848,$AE458,'B-PorHerramienta'!$F$2:$F$2848,"&lt;&gt;")=0,"",ROUND(SUMIFS(INDEX('B-PorHerramienta'!$F$2:$I$2848,0,$AH$6),'B-PorHerramienta'!$A$2:$A$2848,Q$8,'B-PorHerramienta'!$J$2:$J$2848,$AC458,'B-PorHerramienta'!$K$2:$K$2848,$AD458,'B-PorHerramienta'!$L$2:$L$2848,$AE458)*$AI$6,$AJ$6))</f>
        <v/>
      </c>
      <c r="R458" s="48">
        <f>IF(COUNTIFS('B-PorHerramienta'!$A$2:$A$2848,R$8,'B-PorHerramienta'!$J$2:$J$2848,$AC458,'B-PorHerramienta'!$K$2:$K$2848,$AD458,'B-PorHerramienta'!$L$2:$L$2848,$AE458,'B-PorHerramienta'!$F$2:$F$2848,"&lt;&gt;")=0,"",ROUND(SUMIFS(INDEX('B-PorHerramienta'!$F$2:$I$2848,0,$AH$6),'B-PorHerramienta'!$A$2:$A$2848,R$8,'B-PorHerramienta'!$J$2:$J$2848,$AC458,'B-PorHerramienta'!$K$2:$K$2848,$AD458,'B-PorHerramienta'!$L$2:$L$2848,$AE458)*$AI$6,$AJ$6))</f>
        <v>7.4000000000000003E-3</v>
      </c>
      <c r="S458" s="48">
        <f>IF(COUNTIFS('B-PorHerramienta'!$A$2:$A$2848,S$8,'B-PorHerramienta'!$J$2:$J$2848,$AC458,'B-PorHerramienta'!$K$2:$K$2848,$AD458,'B-PorHerramienta'!$L$2:$L$2848,$AE458,'B-PorHerramienta'!$F$2:$F$2848,"&lt;&gt;")=0,"",ROUND(SUMIFS(INDEX('B-PorHerramienta'!$F$2:$I$2848,0,$AH$6),'B-PorHerramienta'!$A$2:$A$2848,S$8,'B-PorHerramienta'!$J$2:$J$2848,$AC458,'B-PorHerramienta'!$K$2:$K$2848,$AD458,'B-PorHerramienta'!$L$2:$L$2848,$AE458)*$AI$6,$AJ$6))</f>
        <v>5.7000000000000002E-3</v>
      </c>
      <c r="T458" s="48">
        <f>IF(COUNTIFS('B-PorHerramienta'!$A$2:$A$2848,T$8,'B-PorHerramienta'!$J$2:$J$2848,$AC458,'B-PorHerramienta'!$K$2:$K$2848,$AD458,'B-PorHerramienta'!$L$2:$L$2848,$AE458,'B-PorHerramienta'!$F$2:$F$2848,"&lt;&gt;")=0,"",ROUND(SUMIFS(INDEX('B-PorHerramienta'!$F$2:$I$2848,0,$AH$6),'B-PorHerramienta'!$A$2:$A$2848,T$8,'B-PorHerramienta'!$J$2:$J$2848,$AC458,'B-PorHerramienta'!$K$2:$K$2848,$AD458,'B-PorHerramienta'!$L$2:$L$2848,$AE458)*$AI$6,$AJ$6))</f>
        <v>9.7000000000000003E-3</v>
      </c>
      <c r="U458" s="48">
        <f>IF(COUNTIFS('B-PorHerramienta'!$A$2:$A$2848,U$8,'B-PorHerramienta'!$J$2:$J$2848,$AC458,'B-PorHerramienta'!$K$2:$K$2848,$AD458,'B-PorHerramienta'!$L$2:$L$2848,$AE458,'B-PorHerramienta'!$F$2:$F$2848,"&lt;&gt;")=0,"",ROUND(SUMIFS(INDEX('B-PorHerramienta'!$F$2:$I$2848,0,$AH$6),'B-PorHerramienta'!$A$2:$A$2848,U$8,'B-PorHerramienta'!$J$2:$J$2848,$AC458,'B-PorHerramienta'!$K$2:$K$2848,$AD458,'B-PorHerramienta'!$L$2:$L$2848,$AE458)*$AI$6,$AJ$6))</f>
        <v>6.3E-3</v>
      </c>
      <c r="V458" s="48">
        <f>IF(COUNTIFS('B-PorHerramienta'!$A$2:$A$2848,V$8,'B-PorHerramienta'!$J$2:$J$2848,$AC458,'B-PorHerramienta'!$K$2:$K$2848,$AD458,'B-PorHerramienta'!$L$2:$L$2848,$AE458,'B-PorHerramienta'!$F$2:$F$2848,"&lt;&gt;")=0,"",ROUND(SUMIFS(INDEX('B-PorHerramienta'!$F$2:$I$2848,0,$AH$6),'B-PorHerramienta'!$A$2:$A$2848,V$8,'B-PorHerramienta'!$J$2:$J$2848,$AC458,'B-PorHerramienta'!$K$2:$K$2848,$AD458,'B-PorHerramienta'!$L$2:$L$2848,$AE458)*$AI$6,$AJ$6))</f>
        <v>5.8999999999999999E-3</v>
      </c>
      <c r="W458" s="48">
        <f>IF(COUNTIFS('B-PorHerramienta'!$A$2:$A$2848,W$8,'B-PorHerramienta'!$J$2:$J$2848,$AC458,'B-PorHerramienta'!$K$2:$K$2848,$AD458,'B-PorHerramienta'!$L$2:$L$2848,$AE458,'B-PorHerramienta'!$F$2:$F$2848,"&lt;&gt;")=0,"",ROUND(SUMIFS(INDEX('B-PorHerramienta'!$F$2:$I$2848,0,$AH$6),'B-PorHerramienta'!$A$2:$A$2848,W$8,'B-PorHerramienta'!$J$2:$J$2848,$AC458,'B-PorHerramienta'!$K$2:$K$2848,$AD458,'B-PorHerramienta'!$L$2:$L$2848,$AE458)*$AI$6,$AJ$6))</f>
        <v>2.2000000000000001E-3</v>
      </c>
      <c r="X458" s="48">
        <f>IF(COUNTIFS('B-PorHerramienta'!$A$2:$A$2848,X$8,'B-PorHerramienta'!$J$2:$J$2848,$AC458,'B-PorHerramienta'!$K$2:$K$2848,$AD458,'B-PorHerramienta'!$L$2:$L$2848,$AE458,'B-PorHerramienta'!$F$2:$F$2848,"&lt;&gt;")=0,"",ROUND(SUMIFS(INDEX('B-PorHerramienta'!$F$2:$I$2848,0,$AH$6),'B-PorHerramienta'!$A$2:$A$2848,X$8,'B-PorHerramienta'!$J$2:$J$2848,$AC458,'B-PorHerramienta'!$K$2:$K$2848,$AD458,'B-PorHerramienta'!$L$2:$L$2848,$AE458)*$AI$6,$AJ$6))</f>
        <v>6.4999999999999997E-3</v>
      </c>
      <c r="Y458" s="48">
        <f>IF(COUNTIFS('B-PorHerramienta'!$A$2:$A$2848,Y$8,'B-PorHerramienta'!$J$2:$J$2848,$AC458,'B-PorHerramienta'!$K$2:$K$2848,$AD458,'B-PorHerramienta'!$L$2:$L$2848,$AE458,'B-PorHerramienta'!$F$2:$F$2848,"&lt;&gt;")=0,"",ROUND(SUMIFS(INDEX('B-PorHerramienta'!$F$2:$I$2848,0,$AH$6),'B-PorHerramienta'!$A$2:$A$2848,Y$8,'B-PorHerramienta'!$J$2:$J$2848,$AC458,'B-PorHerramienta'!$K$2:$K$2848,$AD458,'B-PorHerramienta'!$L$2:$L$2848,$AE458)*$AI$6,$AJ$6))</f>
        <v>3.3E-3</v>
      </c>
      <c r="Z458" s="48">
        <f>IF(COUNTIFS('B-PorHerramienta'!$A$2:$A$2848,Z$8,'B-PorHerramienta'!$J$2:$J$2848,$AC458,'B-PorHerramienta'!$K$2:$K$2848,$AD458,'B-PorHerramienta'!$L$2:$L$2848,$AE458,'B-PorHerramienta'!$F$2:$F$2848,"&lt;&gt;")=0,"",ROUND(SUMIFS(INDEX('B-PorHerramienta'!$F$2:$I$2848,0,$AH$6),'B-PorHerramienta'!$A$2:$A$2848,Z$8,'B-PorHerramienta'!$J$2:$J$2848,$AC458,'B-PorHerramienta'!$K$2:$K$2848,$AD458,'B-PorHerramienta'!$L$2:$L$2848,$AE458)*$AI$6,$AJ$6))</f>
        <v>1E-3</v>
      </c>
      <c r="AA458" s="6"/>
      <c r="AB458" s="35">
        <v>2</v>
      </c>
      <c r="AC458" s="35" t="s">
        <v>1202</v>
      </c>
      <c r="AD458" s="35" t="s">
        <v>269</v>
      </c>
      <c r="AE458" s="35" t="s">
        <v>1224</v>
      </c>
      <c r="AF458" s="35"/>
      <c r="AG458" s="35"/>
      <c r="AH458" s="35"/>
      <c r="AI458" s="35"/>
      <c r="AJ458" s="35"/>
      <c r="AK458" s="35"/>
    </row>
    <row r="459" spans="1:37" ht="26" hidden="1" outlineLevel="2" collapsed="1" x14ac:dyDescent="0.25">
      <c r="A459" s="49" t="s">
        <v>2711</v>
      </c>
      <c r="B459" s="47" t="s">
        <v>2710</v>
      </c>
      <c r="C459" s="48" t="str">
        <f>IF(COUNTIFS('B-PorHerramienta'!$A$2:$A$2848,C$8,'B-PorHerramienta'!$J$2:$J$2848,$AC459,'B-PorHerramienta'!$K$2:$K$2848,$AD459,'B-PorHerramienta'!$L$2:$L$2848,$AE459,'B-PorHerramienta'!$F$2:$F$2848,"&lt;&gt;")=0,"",ROUND(SUMIFS(INDEX('B-PorHerramienta'!$F$2:$I$2848,0,$AH$6),'B-PorHerramienta'!$A$2:$A$2848,C$8,'B-PorHerramienta'!$J$2:$J$2848,$AC459,'B-PorHerramienta'!$K$2:$K$2848,$AD459,'B-PorHerramienta'!$L$2:$L$2848,$AE459)*$AI$6,$AJ$6))</f>
        <v/>
      </c>
      <c r="D459" s="48" t="str">
        <f>IF(COUNTIFS('B-PorHerramienta'!$A$2:$A$2848,D$8,'B-PorHerramienta'!$J$2:$J$2848,$AC459,'B-PorHerramienta'!$K$2:$K$2848,$AD459,'B-PorHerramienta'!$L$2:$L$2848,$AE459,'B-PorHerramienta'!$F$2:$F$2848,"&lt;&gt;")=0,"",ROUND(SUMIFS(INDEX('B-PorHerramienta'!$F$2:$I$2848,0,$AH$6),'B-PorHerramienta'!$A$2:$A$2848,D$8,'B-PorHerramienta'!$J$2:$J$2848,$AC459,'B-PorHerramienta'!$K$2:$K$2848,$AD459,'B-PorHerramienta'!$L$2:$L$2848,$AE459)*$AI$6,$AJ$6))</f>
        <v/>
      </c>
      <c r="E459" s="48" t="str">
        <f>IF(COUNTIFS('B-PorHerramienta'!$A$2:$A$2848,E$8,'B-PorHerramienta'!$J$2:$J$2848,$AC459,'B-PorHerramienta'!$K$2:$K$2848,$AD459,'B-PorHerramienta'!$L$2:$L$2848,$AE459,'B-PorHerramienta'!$F$2:$F$2848,"&lt;&gt;")=0,"",ROUND(SUMIFS(INDEX('B-PorHerramienta'!$F$2:$I$2848,0,$AH$6),'B-PorHerramienta'!$A$2:$A$2848,E$8,'B-PorHerramienta'!$J$2:$J$2848,$AC459,'B-PorHerramienta'!$K$2:$K$2848,$AD459,'B-PorHerramienta'!$L$2:$L$2848,$AE459)*$AI$6,$AJ$6))</f>
        <v/>
      </c>
      <c r="F459" s="48" t="str">
        <f>IF(COUNTIFS('B-PorHerramienta'!$A$2:$A$2848,F$8,'B-PorHerramienta'!$J$2:$J$2848,$AC459,'B-PorHerramienta'!$K$2:$K$2848,$AD459,'B-PorHerramienta'!$L$2:$L$2848,$AE459,'B-PorHerramienta'!$F$2:$F$2848,"&lt;&gt;")=0,"",ROUND(SUMIFS(INDEX('B-PorHerramienta'!$F$2:$I$2848,0,$AH$6),'B-PorHerramienta'!$A$2:$A$2848,F$8,'B-PorHerramienta'!$J$2:$J$2848,$AC459,'B-PorHerramienta'!$K$2:$K$2848,$AD459,'B-PorHerramienta'!$L$2:$L$2848,$AE459)*$AI$6,$AJ$6))</f>
        <v/>
      </c>
      <c r="G459" s="48" t="str">
        <f>IF(COUNTIFS('B-PorHerramienta'!$A$2:$A$2848,G$8,'B-PorHerramienta'!$J$2:$J$2848,$AC459,'B-PorHerramienta'!$K$2:$K$2848,$AD459,'B-PorHerramienta'!$L$2:$L$2848,$AE459,'B-PorHerramienta'!$F$2:$F$2848,"&lt;&gt;")=0,"",ROUND(SUMIFS(INDEX('B-PorHerramienta'!$F$2:$I$2848,0,$AH$6),'B-PorHerramienta'!$A$2:$A$2848,G$8,'B-PorHerramienta'!$J$2:$J$2848,$AC459,'B-PorHerramienta'!$K$2:$K$2848,$AD459,'B-PorHerramienta'!$L$2:$L$2848,$AE459)*$AI$6,$AJ$6))</f>
        <v/>
      </c>
      <c r="H459" s="48" t="str">
        <f>IF(COUNTIFS('B-PorHerramienta'!$A$2:$A$2848,H$8,'B-PorHerramienta'!$J$2:$J$2848,$AC459,'B-PorHerramienta'!$K$2:$K$2848,$AD459,'B-PorHerramienta'!$L$2:$L$2848,$AE459,'B-PorHerramienta'!$F$2:$F$2848,"&lt;&gt;")=0,"",ROUND(SUMIFS(INDEX('B-PorHerramienta'!$F$2:$I$2848,0,$AH$6),'B-PorHerramienta'!$A$2:$A$2848,H$8,'B-PorHerramienta'!$J$2:$J$2848,$AC459,'B-PorHerramienta'!$K$2:$K$2848,$AD459,'B-PorHerramienta'!$L$2:$L$2848,$AE459)*$AI$6,$AJ$6))</f>
        <v/>
      </c>
      <c r="I459" s="48" t="str">
        <f>IF(COUNTIFS('B-PorHerramienta'!$A$2:$A$2848,I$8,'B-PorHerramienta'!$J$2:$J$2848,$AC459,'B-PorHerramienta'!$K$2:$K$2848,$AD459,'B-PorHerramienta'!$L$2:$L$2848,$AE459,'B-PorHerramienta'!$F$2:$F$2848,"&lt;&gt;")=0,"",ROUND(SUMIFS(INDEX('B-PorHerramienta'!$F$2:$I$2848,0,$AH$6),'B-PorHerramienta'!$A$2:$A$2848,I$8,'B-PorHerramienta'!$J$2:$J$2848,$AC459,'B-PorHerramienta'!$K$2:$K$2848,$AD459,'B-PorHerramienta'!$L$2:$L$2848,$AE459)*$AI$6,$AJ$6))</f>
        <v/>
      </c>
      <c r="J459" s="48" t="str">
        <f>IF(COUNTIFS('B-PorHerramienta'!$A$2:$A$2848,J$8,'B-PorHerramienta'!$J$2:$J$2848,$AC459,'B-PorHerramienta'!$K$2:$K$2848,$AD459,'B-PorHerramienta'!$L$2:$L$2848,$AE459,'B-PorHerramienta'!$F$2:$F$2848,"&lt;&gt;")=0,"",ROUND(SUMIFS(INDEX('B-PorHerramienta'!$F$2:$I$2848,0,$AH$6),'B-PorHerramienta'!$A$2:$A$2848,J$8,'B-PorHerramienta'!$J$2:$J$2848,$AC459,'B-PorHerramienta'!$K$2:$K$2848,$AD459,'B-PorHerramienta'!$L$2:$L$2848,$AE459)*$AI$6,$AJ$6))</f>
        <v/>
      </c>
      <c r="K459" s="48" t="str">
        <f>IF(COUNTIFS('B-PorHerramienta'!$A$2:$A$2848,K$8,'B-PorHerramienta'!$J$2:$J$2848,$AC459,'B-PorHerramienta'!$K$2:$K$2848,$AD459,'B-PorHerramienta'!$L$2:$L$2848,$AE459,'B-PorHerramienta'!$F$2:$F$2848,"&lt;&gt;")=0,"",ROUND(SUMIFS(INDEX('B-PorHerramienta'!$F$2:$I$2848,0,$AH$6),'B-PorHerramienta'!$A$2:$A$2848,K$8,'B-PorHerramienta'!$J$2:$J$2848,$AC459,'B-PorHerramienta'!$K$2:$K$2848,$AD459,'B-PorHerramienta'!$L$2:$L$2848,$AE459)*$AI$6,$AJ$6))</f>
        <v/>
      </c>
      <c r="L459" s="48" t="str">
        <f>IF(COUNTIFS('B-PorHerramienta'!$A$2:$A$2848,L$8,'B-PorHerramienta'!$J$2:$J$2848,$AC459,'B-PorHerramienta'!$K$2:$K$2848,$AD459,'B-PorHerramienta'!$L$2:$L$2848,$AE459,'B-PorHerramienta'!$F$2:$F$2848,"&lt;&gt;")=0,"",ROUND(SUMIFS(INDEX('B-PorHerramienta'!$F$2:$I$2848,0,$AH$6),'B-PorHerramienta'!$A$2:$A$2848,L$8,'B-PorHerramienta'!$J$2:$J$2848,$AC459,'B-PorHerramienta'!$K$2:$K$2848,$AD459,'B-PorHerramienta'!$L$2:$L$2848,$AE459)*$AI$6,$AJ$6))</f>
        <v/>
      </c>
      <c r="M459" s="48" t="str">
        <f>IF(COUNTIFS('B-PorHerramienta'!$A$2:$A$2848,M$8,'B-PorHerramienta'!$J$2:$J$2848,$AC459,'B-PorHerramienta'!$K$2:$K$2848,$AD459,'B-PorHerramienta'!$L$2:$L$2848,$AE459,'B-PorHerramienta'!$F$2:$F$2848,"&lt;&gt;")=0,"",ROUND(SUMIFS(INDEX('B-PorHerramienta'!$F$2:$I$2848,0,$AH$6),'B-PorHerramienta'!$A$2:$A$2848,M$8,'B-PorHerramienta'!$J$2:$J$2848,$AC459,'B-PorHerramienta'!$K$2:$K$2848,$AD459,'B-PorHerramienta'!$L$2:$L$2848,$AE459)*$AI$6,$AJ$6))</f>
        <v/>
      </c>
      <c r="N459" s="48" t="str">
        <f>IF(COUNTIFS('B-PorHerramienta'!$A$2:$A$2848,N$8,'B-PorHerramienta'!$J$2:$J$2848,$AC459,'B-PorHerramienta'!$K$2:$K$2848,$AD459,'B-PorHerramienta'!$L$2:$L$2848,$AE459,'B-PorHerramienta'!$F$2:$F$2848,"&lt;&gt;")=0,"",ROUND(SUMIFS(INDEX('B-PorHerramienta'!$F$2:$I$2848,0,$AH$6),'B-PorHerramienta'!$A$2:$A$2848,N$8,'B-PorHerramienta'!$J$2:$J$2848,$AC459,'B-PorHerramienta'!$K$2:$K$2848,$AD459,'B-PorHerramienta'!$L$2:$L$2848,$AE459)*$AI$6,$AJ$6))</f>
        <v/>
      </c>
      <c r="O459" s="48" t="str">
        <f>IF(COUNTIFS('B-PorHerramienta'!$A$2:$A$2848,O$8,'B-PorHerramienta'!$J$2:$J$2848,$AC459,'B-PorHerramienta'!$K$2:$K$2848,$AD459,'B-PorHerramienta'!$L$2:$L$2848,$AE459,'B-PorHerramienta'!$F$2:$F$2848,"&lt;&gt;")=0,"",ROUND(SUMIFS(INDEX('B-PorHerramienta'!$F$2:$I$2848,0,$AH$6),'B-PorHerramienta'!$A$2:$A$2848,O$8,'B-PorHerramienta'!$J$2:$J$2848,$AC459,'B-PorHerramienta'!$K$2:$K$2848,$AD459,'B-PorHerramienta'!$L$2:$L$2848,$AE459)*$AI$6,$AJ$6))</f>
        <v/>
      </c>
      <c r="P459" s="48" t="str">
        <f>IF(COUNTIFS('B-PorHerramienta'!$A$2:$A$2848,P$8,'B-PorHerramienta'!$J$2:$J$2848,$AC459,'B-PorHerramienta'!$K$2:$K$2848,$AD459,'B-PorHerramienta'!$L$2:$L$2848,$AE459,'B-PorHerramienta'!$F$2:$F$2848,"&lt;&gt;")=0,"",ROUND(SUMIFS(INDEX('B-PorHerramienta'!$F$2:$I$2848,0,$AH$6),'B-PorHerramienta'!$A$2:$A$2848,P$8,'B-PorHerramienta'!$J$2:$J$2848,$AC459,'B-PorHerramienta'!$K$2:$K$2848,$AD459,'B-PorHerramienta'!$L$2:$L$2848,$AE459)*$AI$6,$AJ$6))</f>
        <v/>
      </c>
      <c r="Q459" s="48" t="str">
        <f>IF(COUNTIFS('B-PorHerramienta'!$A$2:$A$2848,Q$8,'B-PorHerramienta'!$J$2:$J$2848,$AC459,'B-PorHerramienta'!$K$2:$K$2848,$AD459,'B-PorHerramienta'!$L$2:$L$2848,$AE459,'B-PorHerramienta'!$F$2:$F$2848,"&lt;&gt;")=0,"",ROUND(SUMIFS(INDEX('B-PorHerramienta'!$F$2:$I$2848,0,$AH$6),'B-PorHerramienta'!$A$2:$A$2848,Q$8,'B-PorHerramienta'!$J$2:$J$2848,$AC459,'B-PorHerramienta'!$K$2:$K$2848,$AD459,'B-PorHerramienta'!$L$2:$L$2848,$AE459)*$AI$6,$AJ$6))</f>
        <v/>
      </c>
      <c r="R459" s="48">
        <f>IF(COUNTIFS('B-PorHerramienta'!$A$2:$A$2848,R$8,'B-PorHerramienta'!$J$2:$J$2848,$AC459,'B-PorHerramienta'!$K$2:$K$2848,$AD459,'B-PorHerramienta'!$L$2:$L$2848,$AE459,'B-PorHerramienta'!$F$2:$F$2848,"&lt;&gt;")=0,"",ROUND(SUMIFS(INDEX('B-PorHerramienta'!$F$2:$I$2848,0,$AH$6),'B-PorHerramienta'!$A$2:$A$2848,R$8,'B-PorHerramienta'!$J$2:$J$2848,$AC459,'B-PorHerramienta'!$K$2:$K$2848,$AD459,'B-PorHerramienta'!$L$2:$L$2848,$AE459)*$AI$6,$AJ$6))</f>
        <v>6.3E-3</v>
      </c>
      <c r="S459" s="48">
        <f>IF(COUNTIFS('B-PorHerramienta'!$A$2:$A$2848,S$8,'B-PorHerramienta'!$J$2:$J$2848,$AC459,'B-PorHerramienta'!$K$2:$K$2848,$AD459,'B-PorHerramienta'!$L$2:$L$2848,$AE459,'B-PorHerramienta'!$F$2:$F$2848,"&lt;&gt;")=0,"",ROUND(SUMIFS(INDEX('B-PorHerramienta'!$F$2:$I$2848,0,$AH$6),'B-PorHerramienta'!$A$2:$A$2848,S$8,'B-PorHerramienta'!$J$2:$J$2848,$AC459,'B-PorHerramienta'!$K$2:$K$2848,$AD459,'B-PorHerramienta'!$L$2:$L$2848,$AE459)*$AI$6,$AJ$6))</f>
        <v>7.9000000000000008E-3</v>
      </c>
      <c r="T459" s="48">
        <f>IF(COUNTIFS('B-PorHerramienta'!$A$2:$A$2848,T$8,'B-PorHerramienta'!$J$2:$J$2848,$AC459,'B-PorHerramienta'!$K$2:$K$2848,$AD459,'B-PorHerramienta'!$L$2:$L$2848,$AE459,'B-PorHerramienta'!$F$2:$F$2848,"&lt;&gt;")=0,"",ROUND(SUMIFS(INDEX('B-PorHerramienta'!$F$2:$I$2848,0,$AH$6),'B-PorHerramienta'!$A$2:$A$2848,T$8,'B-PorHerramienta'!$J$2:$J$2848,$AC459,'B-PorHerramienta'!$K$2:$K$2848,$AD459,'B-PorHerramienta'!$L$2:$L$2848,$AE459)*$AI$6,$AJ$6))</f>
        <v>1.7500000000000002E-2</v>
      </c>
      <c r="U459" s="48">
        <f>IF(COUNTIFS('B-PorHerramienta'!$A$2:$A$2848,U$8,'B-PorHerramienta'!$J$2:$J$2848,$AC459,'B-PorHerramienta'!$K$2:$K$2848,$AD459,'B-PorHerramienta'!$L$2:$L$2848,$AE459,'B-PorHerramienta'!$F$2:$F$2848,"&lt;&gt;")=0,"",ROUND(SUMIFS(INDEX('B-PorHerramienta'!$F$2:$I$2848,0,$AH$6),'B-PorHerramienta'!$A$2:$A$2848,U$8,'B-PorHerramienta'!$J$2:$J$2848,$AC459,'B-PorHerramienta'!$K$2:$K$2848,$AD459,'B-PorHerramienta'!$L$2:$L$2848,$AE459)*$AI$6,$AJ$6))</f>
        <v>1.7000000000000001E-2</v>
      </c>
      <c r="V459" s="48">
        <f>IF(COUNTIFS('B-PorHerramienta'!$A$2:$A$2848,V$8,'B-PorHerramienta'!$J$2:$J$2848,$AC459,'B-PorHerramienta'!$K$2:$K$2848,$AD459,'B-PorHerramienta'!$L$2:$L$2848,$AE459,'B-PorHerramienta'!$F$2:$F$2848,"&lt;&gt;")=0,"",ROUND(SUMIFS(INDEX('B-PorHerramienta'!$F$2:$I$2848,0,$AH$6),'B-PorHerramienta'!$A$2:$A$2848,V$8,'B-PorHerramienta'!$J$2:$J$2848,$AC459,'B-PorHerramienta'!$K$2:$K$2848,$AD459,'B-PorHerramienta'!$L$2:$L$2848,$AE459)*$AI$6,$AJ$6))</f>
        <v>1.5699999999999999E-2</v>
      </c>
      <c r="W459" s="48">
        <f>IF(COUNTIFS('B-PorHerramienta'!$A$2:$A$2848,W$8,'B-PorHerramienta'!$J$2:$J$2848,$AC459,'B-PorHerramienta'!$K$2:$K$2848,$AD459,'B-PorHerramienta'!$L$2:$L$2848,$AE459,'B-PorHerramienta'!$F$2:$F$2848,"&lt;&gt;")=0,"",ROUND(SUMIFS(INDEX('B-PorHerramienta'!$F$2:$I$2848,0,$AH$6),'B-PorHerramienta'!$A$2:$A$2848,W$8,'B-PorHerramienta'!$J$2:$J$2848,$AC459,'B-PorHerramienta'!$K$2:$K$2848,$AD459,'B-PorHerramienta'!$L$2:$L$2848,$AE459)*$AI$6,$AJ$6))</f>
        <v>1.5900000000000001E-2</v>
      </c>
      <c r="X459" s="48">
        <f>IF(COUNTIFS('B-PorHerramienta'!$A$2:$A$2848,X$8,'B-PorHerramienta'!$J$2:$J$2848,$AC459,'B-PorHerramienta'!$K$2:$K$2848,$AD459,'B-PorHerramienta'!$L$2:$L$2848,$AE459,'B-PorHerramienta'!$F$2:$F$2848,"&lt;&gt;")=0,"",ROUND(SUMIFS(INDEX('B-PorHerramienta'!$F$2:$I$2848,0,$AH$6),'B-PorHerramienta'!$A$2:$A$2848,X$8,'B-PorHerramienta'!$J$2:$J$2848,$AC459,'B-PorHerramienta'!$K$2:$K$2848,$AD459,'B-PorHerramienta'!$L$2:$L$2848,$AE459)*$AI$6,$AJ$6))</f>
        <v>5.1000000000000004E-3</v>
      </c>
      <c r="Y459" s="48">
        <f>IF(COUNTIFS('B-PorHerramienta'!$A$2:$A$2848,Y$8,'B-PorHerramienta'!$J$2:$J$2848,$AC459,'B-PorHerramienta'!$K$2:$K$2848,$AD459,'B-PorHerramienta'!$L$2:$L$2848,$AE459,'B-PorHerramienta'!$F$2:$F$2848,"&lt;&gt;")=0,"",ROUND(SUMIFS(INDEX('B-PorHerramienta'!$F$2:$I$2848,0,$AH$6),'B-PorHerramienta'!$A$2:$A$2848,Y$8,'B-PorHerramienta'!$J$2:$J$2848,$AC459,'B-PorHerramienta'!$K$2:$K$2848,$AD459,'B-PorHerramienta'!$L$2:$L$2848,$AE459)*$AI$6,$AJ$6))</f>
        <v>1.11E-2</v>
      </c>
      <c r="Z459" s="48">
        <f>IF(COUNTIFS('B-PorHerramienta'!$A$2:$A$2848,Z$8,'B-PorHerramienta'!$J$2:$J$2848,$AC459,'B-PorHerramienta'!$K$2:$K$2848,$AD459,'B-PorHerramienta'!$L$2:$L$2848,$AE459,'B-PorHerramienta'!$F$2:$F$2848,"&lt;&gt;")=0,"",ROUND(SUMIFS(INDEX('B-PorHerramienta'!$F$2:$I$2848,0,$AH$6),'B-PorHerramienta'!$A$2:$A$2848,Z$8,'B-PorHerramienta'!$J$2:$J$2848,$AC459,'B-PorHerramienta'!$K$2:$K$2848,$AD459,'B-PorHerramienta'!$L$2:$L$2848,$AE459)*$AI$6,$AJ$6))</f>
        <v>2.3699999999999999E-2</v>
      </c>
      <c r="AA459" s="6"/>
      <c r="AB459" s="35">
        <v>2</v>
      </c>
      <c r="AC459" s="35" t="s">
        <v>1202</v>
      </c>
      <c r="AD459" s="35" t="s">
        <v>269</v>
      </c>
      <c r="AE459" s="35" t="s">
        <v>1225</v>
      </c>
      <c r="AF459" s="35"/>
      <c r="AG459" s="35"/>
      <c r="AH459" s="35"/>
      <c r="AI459" s="35"/>
      <c r="AJ459" s="35"/>
      <c r="AK459" s="35"/>
    </row>
    <row r="460" spans="1:37" ht="26" hidden="1" outlineLevel="2" collapsed="1" x14ac:dyDescent="0.25">
      <c r="A460" s="49" t="s">
        <v>2709</v>
      </c>
      <c r="B460" s="47" t="s">
        <v>2708</v>
      </c>
      <c r="C460" s="48" t="str">
        <f>IF(COUNTIFS('B-PorHerramienta'!$A$2:$A$2848,C$8,'B-PorHerramienta'!$J$2:$J$2848,$AC460,'B-PorHerramienta'!$K$2:$K$2848,$AD460,'B-PorHerramienta'!$L$2:$L$2848,$AE460,'B-PorHerramienta'!$F$2:$F$2848,"&lt;&gt;")=0,"",ROUND(SUMIFS(INDEX('B-PorHerramienta'!$F$2:$I$2848,0,$AH$6),'B-PorHerramienta'!$A$2:$A$2848,C$8,'B-PorHerramienta'!$J$2:$J$2848,$AC460,'B-PorHerramienta'!$K$2:$K$2848,$AD460,'B-PorHerramienta'!$L$2:$L$2848,$AE460)*$AI$6,$AJ$6))</f>
        <v/>
      </c>
      <c r="D460" s="48" t="str">
        <f>IF(COUNTIFS('B-PorHerramienta'!$A$2:$A$2848,D$8,'B-PorHerramienta'!$J$2:$J$2848,$AC460,'B-PorHerramienta'!$K$2:$K$2848,$AD460,'B-PorHerramienta'!$L$2:$L$2848,$AE460,'B-PorHerramienta'!$F$2:$F$2848,"&lt;&gt;")=0,"",ROUND(SUMIFS(INDEX('B-PorHerramienta'!$F$2:$I$2848,0,$AH$6),'B-PorHerramienta'!$A$2:$A$2848,D$8,'B-PorHerramienta'!$J$2:$J$2848,$AC460,'B-PorHerramienta'!$K$2:$K$2848,$AD460,'B-PorHerramienta'!$L$2:$L$2848,$AE460)*$AI$6,$AJ$6))</f>
        <v/>
      </c>
      <c r="E460" s="48" t="str">
        <f>IF(COUNTIFS('B-PorHerramienta'!$A$2:$A$2848,E$8,'B-PorHerramienta'!$J$2:$J$2848,$AC460,'B-PorHerramienta'!$K$2:$K$2848,$AD460,'B-PorHerramienta'!$L$2:$L$2848,$AE460,'B-PorHerramienta'!$F$2:$F$2848,"&lt;&gt;")=0,"",ROUND(SUMIFS(INDEX('B-PorHerramienta'!$F$2:$I$2848,0,$AH$6),'B-PorHerramienta'!$A$2:$A$2848,E$8,'B-PorHerramienta'!$J$2:$J$2848,$AC460,'B-PorHerramienta'!$K$2:$K$2848,$AD460,'B-PorHerramienta'!$L$2:$L$2848,$AE460)*$AI$6,$AJ$6))</f>
        <v/>
      </c>
      <c r="F460" s="48" t="str">
        <f>IF(COUNTIFS('B-PorHerramienta'!$A$2:$A$2848,F$8,'B-PorHerramienta'!$J$2:$J$2848,$AC460,'B-PorHerramienta'!$K$2:$K$2848,$AD460,'B-PorHerramienta'!$L$2:$L$2848,$AE460,'B-PorHerramienta'!$F$2:$F$2848,"&lt;&gt;")=0,"",ROUND(SUMIFS(INDEX('B-PorHerramienta'!$F$2:$I$2848,0,$AH$6),'B-PorHerramienta'!$A$2:$A$2848,F$8,'B-PorHerramienta'!$J$2:$J$2848,$AC460,'B-PorHerramienta'!$K$2:$K$2848,$AD460,'B-PorHerramienta'!$L$2:$L$2848,$AE460)*$AI$6,$AJ$6))</f>
        <v/>
      </c>
      <c r="G460" s="48" t="str">
        <f>IF(COUNTIFS('B-PorHerramienta'!$A$2:$A$2848,G$8,'B-PorHerramienta'!$J$2:$J$2848,$AC460,'B-PorHerramienta'!$K$2:$K$2848,$AD460,'B-PorHerramienta'!$L$2:$L$2848,$AE460,'B-PorHerramienta'!$F$2:$F$2848,"&lt;&gt;")=0,"",ROUND(SUMIFS(INDEX('B-PorHerramienta'!$F$2:$I$2848,0,$AH$6),'B-PorHerramienta'!$A$2:$A$2848,G$8,'B-PorHerramienta'!$J$2:$J$2848,$AC460,'B-PorHerramienta'!$K$2:$K$2848,$AD460,'B-PorHerramienta'!$L$2:$L$2848,$AE460)*$AI$6,$AJ$6))</f>
        <v/>
      </c>
      <c r="H460" s="48" t="str">
        <f>IF(COUNTIFS('B-PorHerramienta'!$A$2:$A$2848,H$8,'B-PorHerramienta'!$J$2:$J$2848,$AC460,'B-PorHerramienta'!$K$2:$K$2848,$AD460,'B-PorHerramienta'!$L$2:$L$2848,$AE460,'B-PorHerramienta'!$F$2:$F$2848,"&lt;&gt;")=0,"",ROUND(SUMIFS(INDEX('B-PorHerramienta'!$F$2:$I$2848,0,$AH$6),'B-PorHerramienta'!$A$2:$A$2848,H$8,'B-PorHerramienta'!$J$2:$J$2848,$AC460,'B-PorHerramienta'!$K$2:$K$2848,$AD460,'B-PorHerramienta'!$L$2:$L$2848,$AE460)*$AI$6,$AJ$6))</f>
        <v/>
      </c>
      <c r="I460" s="48" t="str">
        <f>IF(COUNTIFS('B-PorHerramienta'!$A$2:$A$2848,I$8,'B-PorHerramienta'!$J$2:$J$2848,$AC460,'B-PorHerramienta'!$K$2:$K$2848,$AD460,'B-PorHerramienta'!$L$2:$L$2848,$AE460,'B-PorHerramienta'!$F$2:$F$2848,"&lt;&gt;")=0,"",ROUND(SUMIFS(INDEX('B-PorHerramienta'!$F$2:$I$2848,0,$AH$6),'B-PorHerramienta'!$A$2:$A$2848,I$8,'B-PorHerramienta'!$J$2:$J$2848,$AC460,'B-PorHerramienta'!$K$2:$K$2848,$AD460,'B-PorHerramienta'!$L$2:$L$2848,$AE460)*$AI$6,$AJ$6))</f>
        <v/>
      </c>
      <c r="J460" s="48" t="str">
        <f>IF(COUNTIFS('B-PorHerramienta'!$A$2:$A$2848,J$8,'B-PorHerramienta'!$J$2:$J$2848,$AC460,'B-PorHerramienta'!$K$2:$K$2848,$AD460,'B-PorHerramienta'!$L$2:$L$2848,$AE460,'B-PorHerramienta'!$F$2:$F$2848,"&lt;&gt;")=0,"",ROUND(SUMIFS(INDEX('B-PorHerramienta'!$F$2:$I$2848,0,$AH$6),'B-PorHerramienta'!$A$2:$A$2848,J$8,'B-PorHerramienta'!$J$2:$J$2848,$AC460,'B-PorHerramienta'!$K$2:$K$2848,$AD460,'B-PorHerramienta'!$L$2:$L$2848,$AE460)*$AI$6,$AJ$6))</f>
        <v/>
      </c>
      <c r="K460" s="48" t="str">
        <f>IF(COUNTIFS('B-PorHerramienta'!$A$2:$A$2848,K$8,'B-PorHerramienta'!$J$2:$J$2848,$AC460,'B-PorHerramienta'!$K$2:$K$2848,$AD460,'B-PorHerramienta'!$L$2:$L$2848,$AE460,'B-PorHerramienta'!$F$2:$F$2848,"&lt;&gt;")=0,"",ROUND(SUMIFS(INDEX('B-PorHerramienta'!$F$2:$I$2848,0,$AH$6),'B-PorHerramienta'!$A$2:$A$2848,K$8,'B-PorHerramienta'!$J$2:$J$2848,$AC460,'B-PorHerramienta'!$K$2:$K$2848,$AD460,'B-PorHerramienta'!$L$2:$L$2848,$AE460)*$AI$6,$AJ$6))</f>
        <v/>
      </c>
      <c r="L460" s="48" t="str">
        <f>IF(COUNTIFS('B-PorHerramienta'!$A$2:$A$2848,L$8,'B-PorHerramienta'!$J$2:$J$2848,$AC460,'B-PorHerramienta'!$K$2:$K$2848,$AD460,'B-PorHerramienta'!$L$2:$L$2848,$AE460,'B-PorHerramienta'!$F$2:$F$2848,"&lt;&gt;")=0,"",ROUND(SUMIFS(INDEX('B-PorHerramienta'!$F$2:$I$2848,0,$AH$6),'B-PorHerramienta'!$A$2:$A$2848,L$8,'B-PorHerramienta'!$J$2:$J$2848,$AC460,'B-PorHerramienta'!$K$2:$K$2848,$AD460,'B-PorHerramienta'!$L$2:$L$2848,$AE460)*$AI$6,$AJ$6))</f>
        <v/>
      </c>
      <c r="M460" s="48" t="str">
        <f>IF(COUNTIFS('B-PorHerramienta'!$A$2:$A$2848,M$8,'B-PorHerramienta'!$J$2:$J$2848,$AC460,'B-PorHerramienta'!$K$2:$K$2848,$AD460,'B-PorHerramienta'!$L$2:$L$2848,$AE460,'B-PorHerramienta'!$F$2:$F$2848,"&lt;&gt;")=0,"",ROUND(SUMIFS(INDEX('B-PorHerramienta'!$F$2:$I$2848,0,$AH$6),'B-PorHerramienta'!$A$2:$A$2848,M$8,'B-PorHerramienta'!$J$2:$J$2848,$AC460,'B-PorHerramienta'!$K$2:$K$2848,$AD460,'B-PorHerramienta'!$L$2:$L$2848,$AE460)*$AI$6,$AJ$6))</f>
        <v/>
      </c>
      <c r="N460" s="48" t="str">
        <f>IF(COUNTIFS('B-PorHerramienta'!$A$2:$A$2848,N$8,'B-PorHerramienta'!$J$2:$J$2848,$AC460,'B-PorHerramienta'!$K$2:$K$2848,$AD460,'B-PorHerramienta'!$L$2:$L$2848,$AE460,'B-PorHerramienta'!$F$2:$F$2848,"&lt;&gt;")=0,"",ROUND(SUMIFS(INDEX('B-PorHerramienta'!$F$2:$I$2848,0,$AH$6),'B-PorHerramienta'!$A$2:$A$2848,N$8,'B-PorHerramienta'!$J$2:$J$2848,$AC460,'B-PorHerramienta'!$K$2:$K$2848,$AD460,'B-PorHerramienta'!$L$2:$L$2848,$AE460)*$AI$6,$AJ$6))</f>
        <v/>
      </c>
      <c r="O460" s="48" t="str">
        <f>IF(COUNTIFS('B-PorHerramienta'!$A$2:$A$2848,O$8,'B-PorHerramienta'!$J$2:$J$2848,$AC460,'B-PorHerramienta'!$K$2:$K$2848,$AD460,'B-PorHerramienta'!$L$2:$L$2848,$AE460,'B-PorHerramienta'!$F$2:$F$2848,"&lt;&gt;")=0,"",ROUND(SUMIFS(INDEX('B-PorHerramienta'!$F$2:$I$2848,0,$AH$6),'B-PorHerramienta'!$A$2:$A$2848,O$8,'B-PorHerramienta'!$J$2:$J$2848,$AC460,'B-PorHerramienta'!$K$2:$K$2848,$AD460,'B-PorHerramienta'!$L$2:$L$2848,$AE460)*$AI$6,$AJ$6))</f>
        <v/>
      </c>
      <c r="P460" s="48" t="str">
        <f>IF(COUNTIFS('B-PorHerramienta'!$A$2:$A$2848,P$8,'B-PorHerramienta'!$J$2:$J$2848,$AC460,'B-PorHerramienta'!$K$2:$K$2848,$AD460,'B-PorHerramienta'!$L$2:$L$2848,$AE460,'B-PorHerramienta'!$F$2:$F$2848,"&lt;&gt;")=0,"",ROUND(SUMIFS(INDEX('B-PorHerramienta'!$F$2:$I$2848,0,$AH$6),'B-PorHerramienta'!$A$2:$A$2848,P$8,'B-PorHerramienta'!$J$2:$J$2848,$AC460,'B-PorHerramienta'!$K$2:$K$2848,$AD460,'B-PorHerramienta'!$L$2:$L$2848,$AE460)*$AI$6,$AJ$6))</f>
        <v/>
      </c>
      <c r="Q460" s="48" t="str">
        <f>IF(COUNTIFS('B-PorHerramienta'!$A$2:$A$2848,Q$8,'B-PorHerramienta'!$J$2:$J$2848,$AC460,'B-PorHerramienta'!$K$2:$K$2848,$AD460,'B-PorHerramienta'!$L$2:$L$2848,$AE460,'B-PorHerramienta'!$F$2:$F$2848,"&lt;&gt;")=0,"",ROUND(SUMIFS(INDEX('B-PorHerramienta'!$F$2:$I$2848,0,$AH$6),'B-PorHerramienta'!$A$2:$A$2848,Q$8,'B-PorHerramienta'!$J$2:$J$2848,$AC460,'B-PorHerramienta'!$K$2:$K$2848,$AD460,'B-PorHerramienta'!$L$2:$L$2848,$AE460)*$AI$6,$AJ$6))</f>
        <v/>
      </c>
      <c r="R460" s="48">
        <f>IF(COUNTIFS('B-PorHerramienta'!$A$2:$A$2848,R$8,'B-PorHerramienta'!$J$2:$J$2848,$AC460,'B-PorHerramienta'!$K$2:$K$2848,$AD460,'B-PorHerramienta'!$L$2:$L$2848,$AE460,'B-PorHerramienta'!$F$2:$F$2848,"&lt;&gt;")=0,"",ROUND(SUMIFS(INDEX('B-PorHerramienta'!$F$2:$I$2848,0,$AH$6),'B-PorHerramienta'!$A$2:$A$2848,R$8,'B-PorHerramienta'!$J$2:$J$2848,$AC460,'B-PorHerramienta'!$K$2:$K$2848,$AD460,'B-PorHerramienta'!$L$2:$L$2848,$AE460)*$AI$6,$AJ$6))</f>
        <v>1.6000000000000001E-3</v>
      </c>
      <c r="S460" s="48">
        <f>IF(COUNTIFS('B-PorHerramienta'!$A$2:$A$2848,S$8,'B-PorHerramienta'!$J$2:$J$2848,$AC460,'B-PorHerramienta'!$K$2:$K$2848,$AD460,'B-PorHerramienta'!$L$2:$L$2848,$AE460,'B-PorHerramienta'!$F$2:$F$2848,"&lt;&gt;")=0,"",ROUND(SUMIFS(INDEX('B-PorHerramienta'!$F$2:$I$2848,0,$AH$6),'B-PorHerramienta'!$A$2:$A$2848,S$8,'B-PorHerramienta'!$J$2:$J$2848,$AC460,'B-PorHerramienta'!$K$2:$K$2848,$AD460,'B-PorHerramienta'!$L$2:$L$2848,$AE460)*$AI$6,$AJ$6))</f>
        <v>8.0000000000000004E-4</v>
      </c>
      <c r="T460" s="48">
        <f>IF(COUNTIFS('B-PorHerramienta'!$A$2:$A$2848,T$8,'B-PorHerramienta'!$J$2:$J$2848,$AC460,'B-PorHerramienta'!$K$2:$K$2848,$AD460,'B-PorHerramienta'!$L$2:$L$2848,$AE460,'B-PorHerramienta'!$F$2:$F$2848,"&lt;&gt;")=0,"",ROUND(SUMIFS(INDEX('B-PorHerramienta'!$F$2:$I$2848,0,$AH$6),'B-PorHerramienta'!$A$2:$A$2848,T$8,'B-PorHerramienta'!$J$2:$J$2848,$AC460,'B-PorHerramienta'!$K$2:$K$2848,$AD460,'B-PorHerramienta'!$L$2:$L$2848,$AE460)*$AI$6,$AJ$6))</f>
        <v>1.5E-3</v>
      </c>
      <c r="U460" s="48">
        <f>IF(COUNTIFS('B-PorHerramienta'!$A$2:$A$2848,U$8,'B-PorHerramienta'!$J$2:$J$2848,$AC460,'B-PorHerramienta'!$K$2:$K$2848,$AD460,'B-PorHerramienta'!$L$2:$L$2848,$AE460,'B-PorHerramienta'!$F$2:$F$2848,"&lt;&gt;")=0,"",ROUND(SUMIFS(INDEX('B-PorHerramienta'!$F$2:$I$2848,0,$AH$6),'B-PorHerramienta'!$A$2:$A$2848,U$8,'B-PorHerramienta'!$J$2:$J$2848,$AC460,'B-PorHerramienta'!$K$2:$K$2848,$AD460,'B-PorHerramienta'!$L$2:$L$2848,$AE460)*$AI$6,$AJ$6))</f>
        <v>1.2999999999999999E-3</v>
      </c>
      <c r="V460" s="48">
        <f>IF(COUNTIFS('B-PorHerramienta'!$A$2:$A$2848,V$8,'B-PorHerramienta'!$J$2:$J$2848,$AC460,'B-PorHerramienta'!$K$2:$K$2848,$AD460,'B-PorHerramienta'!$L$2:$L$2848,$AE460,'B-PorHerramienta'!$F$2:$F$2848,"&lt;&gt;")=0,"",ROUND(SUMIFS(INDEX('B-PorHerramienta'!$F$2:$I$2848,0,$AH$6),'B-PorHerramienta'!$A$2:$A$2848,V$8,'B-PorHerramienta'!$J$2:$J$2848,$AC460,'B-PorHerramienta'!$K$2:$K$2848,$AD460,'B-PorHerramienta'!$L$2:$L$2848,$AE460)*$AI$6,$AJ$6))</f>
        <v>2.7000000000000001E-3</v>
      </c>
      <c r="W460" s="48">
        <f>IF(COUNTIFS('B-PorHerramienta'!$A$2:$A$2848,W$8,'B-PorHerramienta'!$J$2:$J$2848,$AC460,'B-PorHerramienta'!$K$2:$K$2848,$AD460,'B-PorHerramienta'!$L$2:$L$2848,$AE460,'B-PorHerramienta'!$F$2:$F$2848,"&lt;&gt;")=0,"",ROUND(SUMIFS(INDEX('B-PorHerramienta'!$F$2:$I$2848,0,$AH$6),'B-PorHerramienta'!$A$2:$A$2848,W$8,'B-PorHerramienta'!$J$2:$J$2848,$AC460,'B-PorHerramienta'!$K$2:$K$2848,$AD460,'B-PorHerramienta'!$L$2:$L$2848,$AE460)*$AI$6,$AJ$6))</f>
        <v>1.8E-3</v>
      </c>
      <c r="X460" s="48">
        <f>IF(COUNTIFS('B-PorHerramienta'!$A$2:$A$2848,X$8,'B-PorHerramienta'!$J$2:$J$2848,$AC460,'B-PorHerramienta'!$K$2:$K$2848,$AD460,'B-PorHerramienta'!$L$2:$L$2848,$AE460,'B-PorHerramienta'!$F$2:$F$2848,"&lt;&gt;")=0,"",ROUND(SUMIFS(INDEX('B-PorHerramienta'!$F$2:$I$2848,0,$AH$6),'B-PorHerramienta'!$A$2:$A$2848,X$8,'B-PorHerramienta'!$J$2:$J$2848,$AC460,'B-PorHerramienta'!$K$2:$K$2848,$AD460,'B-PorHerramienta'!$L$2:$L$2848,$AE460)*$AI$6,$AJ$6))</f>
        <v>3.0000000000000001E-3</v>
      </c>
      <c r="Y460" s="48">
        <f>IF(COUNTIFS('B-PorHerramienta'!$A$2:$A$2848,Y$8,'B-PorHerramienta'!$J$2:$J$2848,$AC460,'B-PorHerramienta'!$K$2:$K$2848,$AD460,'B-PorHerramienta'!$L$2:$L$2848,$AE460,'B-PorHerramienta'!$F$2:$F$2848,"&lt;&gt;")=0,"",ROUND(SUMIFS(INDEX('B-PorHerramienta'!$F$2:$I$2848,0,$AH$6),'B-PorHerramienta'!$A$2:$A$2848,Y$8,'B-PorHerramienta'!$J$2:$J$2848,$AC460,'B-PorHerramienta'!$K$2:$K$2848,$AD460,'B-PorHerramienta'!$L$2:$L$2848,$AE460)*$AI$6,$AJ$6))</f>
        <v>4.7999999999999996E-3</v>
      </c>
      <c r="Z460" s="48">
        <f>IF(COUNTIFS('B-PorHerramienta'!$A$2:$A$2848,Z$8,'B-PorHerramienta'!$J$2:$J$2848,$AC460,'B-PorHerramienta'!$K$2:$K$2848,$AD460,'B-PorHerramienta'!$L$2:$L$2848,$AE460,'B-PorHerramienta'!$F$2:$F$2848,"&lt;&gt;")=0,"",ROUND(SUMIFS(INDEX('B-PorHerramienta'!$F$2:$I$2848,0,$AH$6),'B-PorHerramienta'!$A$2:$A$2848,Z$8,'B-PorHerramienta'!$J$2:$J$2848,$AC460,'B-PorHerramienta'!$K$2:$K$2848,$AD460,'B-PorHerramienta'!$L$2:$L$2848,$AE460)*$AI$6,$AJ$6))</f>
        <v>2.8999999999999998E-3</v>
      </c>
      <c r="AA460" s="6"/>
      <c r="AB460" s="35">
        <v>2</v>
      </c>
      <c r="AC460" s="35" t="s">
        <v>1202</v>
      </c>
      <c r="AD460" s="35" t="s">
        <v>269</v>
      </c>
      <c r="AE460" s="35" t="s">
        <v>1226</v>
      </c>
      <c r="AF460" s="35"/>
      <c r="AG460" s="35"/>
      <c r="AH460" s="35"/>
      <c r="AI460" s="35"/>
      <c r="AJ460" s="35"/>
      <c r="AK460" s="35"/>
    </row>
    <row r="461" spans="1:37" ht="26" hidden="1" outlineLevel="2" collapsed="1" x14ac:dyDescent="0.25">
      <c r="A461" s="49" t="s">
        <v>2707</v>
      </c>
      <c r="B461" s="47" t="s">
        <v>2706</v>
      </c>
      <c r="C461" s="48" t="str">
        <f>IF(COUNTIFS('B-PorHerramienta'!$A$2:$A$2848,C$8,'B-PorHerramienta'!$J$2:$J$2848,$AC461,'B-PorHerramienta'!$K$2:$K$2848,$AD461,'B-PorHerramienta'!$L$2:$L$2848,$AE461,'B-PorHerramienta'!$F$2:$F$2848,"&lt;&gt;")=0,"",ROUND(SUMIFS(INDEX('B-PorHerramienta'!$F$2:$I$2848,0,$AH$6),'B-PorHerramienta'!$A$2:$A$2848,C$8,'B-PorHerramienta'!$J$2:$J$2848,$AC461,'B-PorHerramienta'!$K$2:$K$2848,$AD461,'B-PorHerramienta'!$L$2:$L$2848,$AE461)*$AI$6,$AJ$6))</f>
        <v/>
      </c>
      <c r="D461" s="48" t="str">
        <f>IF(COUNTIFS('B-PorHerramienta'!$A$2:$A$2848,D$8,'B-PorHerramienta'!$J$2:$J$2848,$AC461,'B-PorHerramienta'!$K$2:$K$2848,$AD461,'B-PorHerramienta'!$L$2:$L$2848,$AE461,'B-PorHerramienta'!$F$2:$F$2848,"&lt;&gt;")=0,"",ROUND(SUMIFS(INDEX('B-PorHerramienta'!$F$2:$I$2848,0,$AH$6),'B-PorHerramienta'!$A$2:$A$2848,D$8,'B-PorHerramienta'!$J$2:$J$2848,$AC461,'B-PorHerramienta'!$K$2:$K$2848,$AD461,'B-PorHerramienta'!$L$2:$L$2848,$AE461)*$AI$6,$AJ$6))</f>
        <v/>
      </c>
      <c r="E461" s="48" t="str">
        <f>IF(COUNTIFS('B-PorHerramienta'!$A$2:$A$2848,E$8,'B-PorHerramienta'!$J$2:$J$2848,$AC461,'B-PorHerramienta'!$K$2:$K$2848,$AD461,'B-PorHerramienta'!$L$2:$L$2848,$AE461,'B-PorHerramienta'!$F$2:$F$2848,"&lt;&gt;")=0,"",ROUND(SUMIFS(INDEX('B-PorHerramienta'!$F$2:$I$2848,0,$AH$6),'B-PorHerramienta'!$A$2:$A$2848,E$8,'B-PorHerramienta'!$J$2:$J$2848,$AC461,'B-PorHerramienta'!$K$2:$K$2848,$AD461,'B-PorHerramienta'!$L$2:$L$2848,$AE461)*$AI$6,$AJ$6))</f>
        <v/>
      </c>
      <c r="F461" s="48" t="str">
        <f>IF(COUNTIFS('B-PorHerramienta'!$A$2:$A$2848,F$8,'B-PorHerramienta'!$J$2:$J$2848,$AC461,'B-PorHerramienta'!$K$2:$K$2848,$AD461,'B-PorHerramienta'!$L$2:$L$2848,$AE461,'B-PorHerramienta'!$F$2:$F$2848,"&lt;&gt;")=0,"",ROUND(SUMIFS(INDEX('B-PorHerramienta'!$F$2:$I$2848,0,$AH$6),'B-PorHerramienta'!$A$2:$A$2848,F$8,'B-PorHerramienta'!$J$2:$J$2848,$AC461,'B-PorHerramienta'!$K$2:$K$2848,$AD461,'B-PorHerramienta'!$L$2:$L$2848,$AE461)*$AI$6,$AJ$6))</f>
        <v/>
      </c>
      <c r="G461" s="48" t="str">
        <f>IF(COUNTIFS('B-PorHerramienta'!$A$2:$A$2848,G$8,'B-PorHerramienta'!$J$2:$J$2848,$AC461,'B-PorHerramienta'!$K$2:$K$2848,$AD461,'B-PorHerramienta'!$L$2:$L$2848,$AE461,'B-PorHerramienta'!$F$2:$F$2848,"&lt;&gt;")=0,"",ROUND(SUMIFS(INDEX('B-PorHerramienta'!$F$2:$I$2848,0,$AH$6),'B-PorHerramienta'!$A$2:$A$2848,G$8,'B-PorHerramienta'!$J$2:$J$2848,$AC461,'B-PorHerramienta'!$K$2:$K$2848,$AD461,'B-PorHerramienta'!$L$2:$L$2848,$AE461)*$AI$6,$AJ$6))</f>
        <v/>
      </c>
      <c r="H461" s="48" t="str">
        <f>IF(COUNTIFS('B-PorHerramienta'!$A$2:$A$2848,H$8,'B-PorHerramienta'!$J$2:$J$2848,$AC461,'B-PorHerramienta'!$K$2:$K$2848,$AD461,'B-PorHerramienta'!$L$2:$L$2848,$AE461,'B-PorHerramienta'!$F$2:$F$2848,"&lt;&gt;")=0,"",ROUND(SUMIFS(INDEX('B-PorHerramienta'!$F$2:$I$2848,0,$AH$6),'B-PorHerramienta'!$A$2:$A$2848,H$8,'B-PorHerramienta'!$J$2:$J$2848,$AC461,'B-PorHerramienta'!$K$2:$K$2848,$AD461,'B-PorHerramienta'!$L$2:$L$2848,$AE461)*$AI$6,$AJ$6))</f>
        <v/>
      </c>
      <c r="I461" s="48" t="str">
        <f>IF(COUNTIFS('B-PorHerramienta'!$A$2:$A$2848,I$8,'B-PorHerramienta'!$J$2:$J$2848,$AC461,'B-PorHerramienta'!$K$2:$K$2848,$AD461,'B-PorHerramienta'!$L$2:$L$2848,$AE461,'B-PorHerramienta'!$F$2:$F$2848,"&lt;&gt;")=0,"",ROUND(SUMIFS(INDEX('B-PorHerramienta'!$F$2:$I$2848,0,$AH$6),'B-PorHerramienta'!$A$2:$A$2848,I$8,'B-PorHerramienta'!$J$2:$J$2848,$AC461,'B-PorHerramienta'!$K$2:$K$2848,$AD461,'B-PorHerramienta'!$L$2:$L$2848,$AE461)*$AI$6,$AJ$6))</f>
        <v/>
      </c>
      <c r="J461" s="48" t="str">
        <f>IF(COUNTIFS('B-PorHerramienta'!$A$2:$A$2848,J$8,'B-PorHerramienta'!$J$2:$J$2848,$AC461,'B-PorHerramienta'!$K$2:$K$2848,$AD461,'B-PorHerramienta'!$L$2:$L$2848,$AE461,'B-PorHerramienta'!$F$2:$F$2848,"&lt;&gt;")=0,"",ROUND(SUMIFS(INDEX('B-PorHerramienta'!$F$2:$I$2848,0,$AH$6),'B-PorHerramienta'!$A$2:$A$2848,J$8,'B-PorHerramienta'!$J$2:$J$2848,$AC461,'B-PorHerramienta'!$K$2:$K$2848,$AD461,'B-PorHerramienta'!$L$2:$L$2848,$AE461)*$AI$6,$AJ$6))</f>
        <v/>
      </c>
      <c r="K461" s="48" t="str">
        <f>IF(COUNTIFS('B-PorHerramienta'!$A$2:$A$2848,K$8,'B-PorHerramienta'!$J$2:$J$2848,$AC461,'B-PorHerramienta'!$K$2:$K$2848,$AD461,'B-PorHerramienta'!$L$2:$L$2848,$AE461,'B-PorHerramienta'!$F$2:$F$2848,"&lt;&gt;")=0,"",ROUND(SUMIFS(INDEX('B-PorHerramienta'!$F$2:$I$2848,0,$AH$6),'B-PorHerramienta'!$A$2:$A$2848,K$8,'B-PorHerramienta'!$J$2:$J$2848,$AC461,'B-PorHerramienta'!$K$2:$K$2848,$AD461,'B-PorHerramienta'!$L$2:$L$2848,$AE461)*$AI$6,$AJ$6))</f>
        <v/>
      </c>
      <c r="L461" s="48" t="str">
        <f>IF(COUNTIFS('B-PorHerramienta'!$A$2:$A$2848,L$8,'B-PorHerramienta'!$J$2:$J$2848,$AC461,'B-PorHerramienta'!$K$2:$K$2848,$AD461,'B-PorHerramienta'!$L$2:$L$2848,$AE461,'B-PorHerramienta'!$F$2:$F$2848,"&lt;&gt;")=0,"",ROUND(SUMIFS(INDEX('B-PorHerramienta'!$F$2:$I$2848,0,$AH$6),'B-PorHerramienta'!$A$2:$A$2848,L$8,'B-PorHerramienta'!$J$2:$J$2848,$AC461,'B-PorHerramienta'!$K$2:$K$2848,$AD461,'B-PorHerramienta'!$L$2:$L$2848,$AE461)*$AI$6,$AJ$6))</f>
        <v/>
      </c>
      <c r="M461" s="48" t="str">
        <f>IF(COUNTIFS('B-PorHerramienta'!$A$2:$A$2848,M$8,'B-PorHerramienta'!$J$2:$J$2848,$AC461,'B-PorHerramienta'!$K$2:$K$2848,$AD461,'B-PorHerramienta'!$L$2:$L$2848,$AE461,'B-PorHerramienta'!$F$2:$F$2848,"&lt;&gt;")=0,"",ROUND(SUMIFS(INDEX('B-PorHerramienta'!$F$2:$I$2848,0,$AH$6),'B-PorHerramienta'!$A$2:$A$2848,M$8,'B-PorHerramienta'!$J$2:$J$2848,$AC461,'B-PorHerramienta'!$K$2:$K$2848,$AD461,'B-PorHerramienta'!$L$2:$L$2848,$AE461)*$AI$6,$AJ$6))</f>
        <v/>
      </c>
      <c r="N461" s="48" t="str">
        <f>IF(COUNTIFS('B-PorHerramienta'!$A$2:$A$2848,N$8,'B-PorHerramienta'!$J$2:$J$2848,$AC461,'B-PorHerramienta'!$K$2:$K$2848,$AD461,'B-PorHerramienta'!$L$2:$L$2848,$AE461,'B-PorHerramienta'!$F$2:$F$2848,"&lt;&gt;")=0,"",ROUND(SUMIFS(INDEX('B-PorHerramienta'!$F$2:$I$2848,0,$AH$6),'B-PorHerramienta'!$A$2:$A$2848,N$8,'B-PorHerramienta'!$J$2:$J$2848,$AC461,'B-PorHerramienta'!$K$2:$K$2848,$AD461,'B-PorHerramienta'!$L$2:$L$2848,$AE461)*$AI$6,$AJ$6))</f>
        <v/>
      </c>
      <c r="O461" s="48" t="str">
        <f>IF(COUNTIFS('B-PorHerramienta'!$A$2:$A$2848,O$8,'B-PorHerramienta'!$J$2:$J$2848,$AC461,'B-PorHerramienta'!$K$2:$K$2848,$AD461,'B-PorHerramienta'!$L$2:$L$2848,$AE461,'B-PorHerramienta'!$F$2:$F$2848,"&lt;&gt;")=0,"",ROUND(SUMIFS(INDEX('B-PorHerramienta'!$F$2:$I$2848,0,$AH$6),'B-PorHerramienta'!$A$2:$A$2848,O$8,'B-PorHerramienta'!$J$2:$J$2848,$AC461,'B-PorHerramienta'!$K$2:$K$2848,$AD461,'B-PorHerramienta'!$L$2:$L$2848,$AE461)*$AI$6,$AJ$6))</f>
        <v/>
      </c>
      <c r="P461" s="48" t="str">
        <f>IF(COUNTIFS('B-PorHerramienta'!$A$2:$A$2848,P$8,'B-PorHerramienta'!$J$2:$J$2848,$AC461,'B-PorHerramienta'!$K$2:$K$2848,$AD461,'B-PorHerramienta'!$L$2:$L$2848,$AE461,'B-PorHerramienta'!$F$2:$F$2848,"&lt;&gt;")=0,"",ROUND(SUMIFS(INDEX('B-PorHerramienta'!$F$2:$I$2848,0,$AH$6),'B-PorHerramienta'!$A$2:$A$2848,P$8,'B-PorHerramienta'!$J$2:$J$2848,$AC461,'B-PorHerramienta'!$K$2:$K$2848,$AD461,'B-PorHerramienta'!$L$2:$L$2848,$AE461)*$AI$6,$AJ$6))</f>
        <v/>
      </c>
      <c r="Q461" s="48" t="str">
        <f>IF(COUNTIFS('B-PorHerramienta'!$A$2:$A$2848,Q$8,'B-PorHerramienta'!$J$2:$J$2848,$AC461,'B-PorHerramienta'!$K$2:$K$2848,$AD461,'B-PorHerramienta'!$L$2:$L$2848,$AE461,'B-PorHerramienta'!$F$2:$F$2848,"&lt;&gt;")=0,"",ROUND(SUMIFS(INDEX('B-PorHerramienta'!$F$2:$I$2848,0,$AH$6),'B-PorHerramienta'!$A$2:$A$2848,Q$8,'B-PorHerramienta'!$J$2:$J$2848,$AC461,'B-PorHerramienta'!$K$2:$K$2848,$AD461,'B-PorHerramienta'!$L$2:$L$2848,$AE461)*$AI$6,$AJ$6))</f>
        <v/>
      </c>
      <c r="R461" s="48">
        <f>IF(COUNTIFS('B-PorHerramienta'!$A$2:$A$2848,R$8,'B-PorHerramienta'!$J$2:$J$2848,$AC461,'B-PorHerramienta'!$K$2:$K$2848,$AD461,'B-PorHerramienta'!$L$2:$L$2848,$AE461,'B-PorHerramienta'!$F$2:$F$2848,"&lt;&gt;")=0,"",ROUND(SUMIFS(INDEX('B-PorHerramienta'!$F$2:$I$2848,0,$AH$6),'B-PorHerramienta'!$A$2:$A$2848,R$8,'B-PorHerramienta'!$J$2:$J$2848,$AC461,'B-PorHerramienta'!$K$2:$K$2848,$AD461,'B-PorHerramienta'!$L$2:$L$2848,$AE461)*$AI$6,$AJ$6))</f>
        <v>0</v>
      </c>
      <c r="S461" s="48">
        <f>IF(COUNTIFS('B-PorHerramienta'!$A$2:$A$2848,S$8,'B-PorHerramienta'!$J$2:$J$2848,$AC461,'B-PorHerramienta'!$K$2:$K$2848,$AD461,'B-PorHerramienta'!$L$2:$L$2848,$AE461,'B-PorHerramienta'!$F$2:$F$2848,"&lt;&gt;")=0,"",ROUND(SUMIFS(INDEX('B-PorHerramienta'!$F$2:$I$2848,0,$AH$6),'B-PorHerramienta'!$A$2:$A$2848,S$8,'B-PorHerramienta'!$J$2:$J$2848,$AC461,'B-PorHerramienta'!$K$2:$K$2848,$AD461,'B-PorHerramienta'!$L$2:$L$2848,$AE461)*$AI$6,$AJ$6))</f>
        <v>0</v>
      </c>
      <c r="T461" s="48">
        <f>IF(COUNTIFS('B-PorHerramienta'!$A$2:$A$2848,T$8,'B-PorHerramienta'!$J$2:$J$2848,$AC461,'B-PorHerramienta'!$K$2:$K$2848,$AD461,'B-PorHerramienta'!$L$2:$L$2848,$AE461,'B-PorHerramienta'!$F$2:$F$2848,"&lt;&gt;")=0,"",ROUND(SUMIFS(INDEX('B-PorHerramienta'!$F$2:$I$2848,0,$AH$6),'B-PorHerramienta'!$A$2:$A$2848,T$8,'B-PorHerramienta'!$J$2:$J$2848,$AC461,'B-PorHerramienta'!$K$2:$K$2848,$AD461,'B-PorHerramienta'!$L$2:$L$2848,$AE461)*$AI$6,$AJ$6))</f>
        <v>0</v>
      </c>
      <c r="U461" s="48">
        <f>IF(COUNTIFS('B-PorHerramienta'!$A$2:$A$2848,U$8,'B-PorHerramienta'!$J$2:$J$2848,$AC461,'B-PorHerramienta'!$K$2:$K$2848,$AD461,'B-PorHerramienta'!$L$2:$L$2848,$AE461,'B-PorHerramienta'!$F$2:$F$2848,"&lt;&gt;")=0,"",ROUND(SUMIFS(INDEX('B-PorHerramienta'!$F$2:$I$2848,0,$AH$6),'B-PorHerramienta'!$A$2:$A$2848,U$8,'B-PorHerramienta'!$J$2:$J$2848,$AC461,'B-PorHerramienta'!$K$2:$K$2848,$AD461,'B-PorHerramienta'!$L$2:$L$2848,$AE461)*$AI$6,$AJ$6))</f>
        <v>1E-4</v>
      </c>
      <c r="V461" s="48">
        <f>IF(COUNTIFS('B-PorHerramienta'!$A$2:$A$2848,V$8,'B-PorHerramienta'!$J$2:$J$2848,$AC461,'B-PorHerramienta'!$K$2:$K$2848,$AD461,'B-PorHerramienta'!$L$2:$L$2848,$AE461,'B-PorHerramienta'!$F$2:$F$2848,"&lt;&gt;")=0,"",ROUND(SUMIFS(INDEX('B-PorHerramienta'!$F$2:$I$2848,0,$AH$6),'B-PorHerramienta'!$A$2:$A$2848,V$8,'B-PorHerramienta'!$J$2:$J$2848,$AC461,'B-PorHerramienta'!$K$2:$K$2848,$AD461,'B-PorHerramienta'!$L$2:$L$2848,$AE461)*$AI$6,$AJ$6))</f>
        <v>0</v>
      </c>
      <c r="W461" s="48">
        <f>IF(COUNTIFS('B-PorHerramienta'!$A$2:$A$2848,W$8,'B-PorHerramienta'!$J$2:$J$2848,$AC461,'B-PorHerramienta'!$K$2:$K$2848,$AD461,'B-PorHerramienta'!$L$2:$L$2848,$AE461,'B-PorHerramienta'!$F$2:$F$2848,"&lt;&gt;")=0,"",ROUND(SUMIFS(INDEX('B-PorHerramienta'!$F$2:$I$2848,0,$AH$6),'B-PorHerramienta'!$A$2:$A$2848,W$8,'B-PorHerramienta'!$J$2:$J$2848,$AC461,'B-PorHerramienta'!$K$2:$K$2848,$AD461,'B-PorHerramienta'!$L$2:$L$2848,$AE461)*$AI$6,$AJ$6))</f>
        <v>0</v>
      </c>
      <c r="X461" s="48">
        <f>IF(COUNTIFS('B-PorHerramienta'!$A$2:$A$2848,X$8,'B-PorHerramienta'!$J$2:$J$2848,$AC461,'B-PorHerramienta'!$K$2:$K$2848,$AD461,'B-PorHerramienta'!$L$2:$L$2848,$AE461,'B-PorHerramienta'!$F$2:$F$2848,"&lt;&gt;")=0,"",ROUND(SUMIFS(INDEX('B-PorHerramienta'!$F$2:$I$2848,0,$AH$6),'B-PorHerramienta'!$A$2:$A$2848,X$8,'B-PorHerramienta'!$J$2:$J$2848,$AC461,'B-PorHerramienta'!$K$2:$K$2848,$AD461,'B-PorHerramienta'!$L$2:$L$2848,$AE461)*$AI$6,$AJ$6))</f>
        <v>0</v>
      </c>
      <c r="Y461" s="48">
        <f>IF(COUNTIFS('B-PorHerramienta'!$A$2:$A$2848,Y$8,'B-PorHerramienta'!$J$2:$J$2848,$AC461,'B-PorHerramienta'!$K$2:$K$2848,$AD461,'B-PorHerramienta'!$L$2:$L$2848,$AE461,'B-PorHerramienta'!$F$2:$F$2848,"&lt;&gt;")=0,"",ROUND(SUMIFS(INDEX('B-PorHerramienta'!$F$2:$I$2848,0,$AH$6),'B-PorHerramienta'!$A$2:$A$2848,Y$8,'B-PorHerramienta'!$J$2:$J$2848,$AC461,'B-PorHerramienta'!$K$2:$K$2848,$AD461,'B-PorHerramienta'!$L$2:$L$2848,$AE461)*$AI$6,$AJ$6))</f>
        <v>0</v>
      </c>
      <c r="Z461" s="48">
        <f>IF(COUNTIFS('B-PorHerramienta'!$A$2:$A$2848,Z$8,'B-PorHerramienta'!$J$2:$J$2848,$AC461,'B-PorHerramienta'!$K$2:$K$2848,$AD461,'B-PorHerramienta'!$L$2:$L$2848,$AE461,'B-PorHerramienta'!$F$2:$F$2848,"&lt;&gt;")=0,"",ROUND(SUMIFS(INDEX('B-PorHerramienta'!$F$2:$I$2848,0,$AH$6),'B-PorHerramienta'!$A$2:$A$2848,Z$8,'B-PorHerramienta'!$J$2:$J$2848,$AC461,'B-PorHerramienta'!$K$2:$K$2848,$AD461,'B-PorHerramienta'!$L$2:$L$2848,$AE461)*$AI$6,$AJ$6))</f>
        <v>0</v>
      </c>
      <c r="AA461" s="6"/>
      <c r="AB461" s="35">
        <v>2</v>
      </c>
      <c r="AC461" s="35" t="s">
        <v>1202</v>
      </c>
      <c r="AD461" s="35" t="s">
        <v>269</v>
      </c>
      <c r="AE461" s="35" t="s">
        <v>1227</v>
      </c>
      <c r="AF461" s="35"/>
      <c r="AG461" s="35"/>
      <c r="AH461" s="35"/>
      <c r="AI461" s="35"/>
      <c r="AJ461" s="35"/>
      <c r="AK461" s="35"/>
    </row>
    <row r="462" spans="1:37" ht="30" hidden="1" outlineLevel="2" collapsed="1" x14ac:dyDescent="0.25">
      <c r="A462" s="49" t="s">
        <v>2705</v>
      </c>
      <c r="B462" s="47" t="s">
        <v>2704</v>
      </c>
      <c r="C462" s="48" t="str">
        <f>IF(COUNTIFS('B-PorHerramienta'!$A$2:$A$2848,C$8,'B-PorHerramienta'!$J$2:$J$2848,$AC462,'B-PorHerramienta'!$K$2:$K$2848,$AD462,'B-PorHerramienta'!$L$2:$L$2848,$AE462,'B-PorHerramienta'!$F$2:$F$2848,"&lt;&gt;")=0,"",ROUND(SUMIFS(INDEX('B-PorHerramienta'!$F$2:$I$2848,0,$AH$6),'B-PorHerramienta'!$A$2:$A$2848,C$8,'B-PorHerramienta'!$J$2:$J$2848,$AC462,'B-PorHerramienta'!$K$2:$K$2848,$AD462,'B-PorHerramienta'!$L$2:$L$2848,$AE462)*$AI$6,$AJ$6))</f>
        <v/>
      </c>
      <c r="D462" s="48" t="str">
        <f>IF(COUNTIFS('B-PorHerramienta'!$A$2:$A$2848,D$8,'B-PorHerramienta'!$J$2:$J$2848,$AC462,'B-PorHerramienta'!$K$2:$K$2848,$AD462,'B-PorHerramienta'!$L$2:$L$2848,$AE462,'B-PorHerramienta'!$F$2:$F$2848,"&lt;&gt;")=0,"",ROUND(SUMIFS(INDEX('B-PorHerramienta'!$F$2:$I$2848,0,$AH$6),'B-PorHerramienta'!$A$2:$A$2848,D$8,'B-PorHerramienta'!$J$2:$J$2848,$AC462,'B-PorHerramienta'!$K$2:$K$2848,$AD462,'B-PorHerramienta'!$L$2:$L$2848,$AE462)*$AI$6,$AJ$6))</f>
        <v/>
      </c>
      <c r="E462" s="48" t="str">
        <f>IF(COUNTIFS('B-PorHerramienta'!$A$2:$A$2848,E$8,'B-PorHerramienta'!$J$2:$J$2848,$AC462,'B-PorHerramienta'!$K$2:$K$2848,$AD462,'B-PorHerramienta'!$L$2:$L$2848,$AE462,'B-PorHerramienta'!$F$2:$F$2848,"&lt;&gt;")=0,"",ROUND(SUMIFS(INDEX('B-PorHerramienta'!$F$2:$I$2848,0,$AH$6),'B-PorHerramienta'!$A$2:$A$2848,E$8,'B-PorHerramienta'!$J$2:$J$2848,$AC462,'B-PorHerramienta'!$K$2:$K$2848,$AD462,'B-PorHerramienta'!$L$2:$L$2848,$AE462)*$AI$6,$AJ$6))</f>
        <v/>
      </c>
      <c r="F462" s="48" t="str">
        <f>IF(COUNTIFS('B-PorHerramienta'!$A$2:$A$2848,F$8,'B-PorHerramienta'!$J$2:$J$2848,$AC462,'B-PorHerramienta'!$K$2:$K$2848,$AD462,'B-PorHerramienta'!$L$2:$L$2848,$AE462,'B-PorHerramienta'!$F$2:$F$2848,"&lt;&gt;")=0,"",ROUND(SUMIFS(INDEX('B-PorHerramienta'!$F$2:$I$2848,0,$AH$6),'B-PorHerramienta'!$A$2:$A$2848,F$8,'B-PorHerramienta'!$J$2:$J$2848,$AC462,'B-PorHerramienta'!$K$2:$K$2848,$AD462,'B-PorHerramienta'!$L$2:$L$2848,$AE462)*$AI$6,$AJ$6))</f>
        <v/>
      </c>
      <c r="G462" s="48" t="str">
        <f>IF(COUNTIFS('B-PorHerramienta'!$A$2:$A$2848,G$8,'B-PorHerramienta'!$J$2:$J$2848,$AC462,'B-PorHerramienta'!$K$2:$K$2848,$AD462,'B-PorHerramienta'!$L$2:$L$2848,$AE462,'B-PorHerramienta'!$F$2:$F$2848,"&lt;&gt;")=0,"",ROUND(SUMIFS(INDEX('B-PorHerramienta'!$F$2:$I$2848,0,$AH$6),'B-PorHerramienta'!$A$2:$A$2848,G$8,'B-PorHerramienta'!$J$2:$J$2848,$AC462,'B-PorHerramienta'!$K$2:$K$2848,$AD462,'B-PorHerramienta'!$L$2:$L$2848,$AE462)*$AI$6,$AJ$6))</f>
        <v/>
      </c>
      <c r="H462" s="48" t="str">
        <f>IF(COUNTIFS('B-PorHerramienta'!$A$2:$A$2848,H$8,'B-PorHerramienta'!$J$2:$J$2848,$AC462,'B-PorHerramienta'!$K$2:$K$2848,$AD462,'B-PorHerramienta'!$L$2:$L$2848,$AE462,'B-PorHerramienta'!$F$2:$F$2848,"&lt;&gt;")=0,"",ROUND(SUMIFS(INDEX('B-PorHerramienta'!$F$2:$I$2848,0,$AH$6),'B-PorHerramienta'!$A$2:$A$2848,H$8,'B-PorHerramienta'!$J$2:$J$2848,$AC462,'B-PorHerramienta'!$K$2:$K$2848,$AD462,'B-PorHerramienta'!$L$2:$L$2848,$AE462)*$AI$6,$AJ$6))</f>
        <v/>
      </c>
      <c r="I462" s="48" t="str">
        <f>IF(COUNTIFS('B-PorHerramienta'!$A$2:$A$2848,I$8,'B-PorHerramienta'!$J$2:$J$2848,$AC462,'B-PorHerramienta'!$K$2:$K$2848,$AD462,'B-PorHerramienta'!$L$2:$L$2848,$AE462,'B-PorHerramienta'!$F$2:$F$2848,"&lt;&gt;")=0,"",ROUND(SUMIFS(INDEX('B-PorHerramienta'!$F$2:$I$2848,0,$AH$6),'B-PorHerramienta'!$A$2:$A$2848,I$8,'B-PorHerramienta'!$J$2:$J$2848,$AC462,'B-PorHerramienta'!$K$2:$K$2848,$AD462,'B-PorHerramienta'!$L$2:$L$2848,$AE462)*$AI$6,$AJ$6))</f>
        <v/>
      </c>
      <c r="J462" s="48" t="str">
        <f>IF(COUNTIFS('B-PorHerramienta'!$A$2:$A$2848,J$8,'B-PorHerramienta'!$J$2:$J$2848,$AC462,'B-PorHerramienta'!$K$2:$K$2848,$AD462,'B-PorHerramienta'!$L$2:$L$2848,$AE462,'B-PorHerramienta'!$F$2:$F$2848,"&lt;&gt;")=0,"",ROUND(SUMIFS(INDEX('B-PorHerramienta'!$F$2:$I$2848,0,$AH$6),'B-PorHerramienta'!$A$2:$A$2848,J$8,'B-PorHerramienta'!$J$2:$J$2848,$AC462,'B-PorHerramienta'!$K$2:$K$2848,$AD462,'B-PorHerramienta'!$L$2:$L$2848,$AE462)*$AI$6,$AJ$6))</f>
        <v/>
      </c>
      <c r="K462" s="48">
        <f>IF(COUNTIFS('B-PorHerramienta'!$A$2:$A$2848,K$8,'B-PorHerramienta'!$J$2:$J$2848,$AC462,'B-PorHerramienta'!$K$2:$K$2848,$AD462,'B-PorHerramienta'!$L$2:$L$2848,$AE462,'B-PorHerramienta'!$F$2:$F$2848,"&lt;&gt;")=0,"",ROUND(SUMIFS(INDEX('B-PorHerramienta'!$F$2:$I$2848,0,$AH$6),'B-PorHerramienta'!$A$2:$A$2848,K$8,'B-PorHerramienta'!$J$2:$J$2848,$AC462,'B-PorHerramienta'!$K$2:$K$2848,$AD462,'B-PorHerramienta'!$L$2:$L$2848,$AE462)*$AI$6,$AJ$6))</f>
        <v>7.2599999999999998E-2</v>
      </c>
      <c r="L462" s="48">
        <f>IF(COUNTIFS('B-PorHerramienta'!$A$2:$A$2848,L$8,'B-PorHerramienta'!$J$2:$J$2848,$AC462,'B-PorHerramienta'!$K$2:$K$2848,$AD462,'B-PorHerramienta'!$L$2:$L$2848,$AE462,'B-PorHerramienta'!$F$2:$F$2848,"&lt;&gt;")=0,"",ROUND(SUMIFS(INDEX('B-PorHerramienta'!$F$2:$I$2848,0,$AH$6),'B-PorHerramienta'!$A$2:$A$2848,L$8,'B-PorHerramienta'!$J$2:$J$2848,$AC462,'B-PorHerramienta'!$K$2:$K$2848,$AD462,'B-PorHerramienta'!$L$2:$L$2848,$AE462)*$AI$6,$AJ$6))</f>
        <v>6.9400000000000003E-2</v>
      </c>
      <c r="M462" s="48">
        <f>IF(COUNTIFS('B-PorHerramienta'!$A$2:$A$2848,M$8,'B-PorHerramienta'!$J$2:$J$2848,$AC462,'B-PorHerramienta'!$K$2:$K$2848,$AD462,'B-PorHerramienta'!$L$2:$L$2848,$AE462,'B-PorHerramienta'!$F$2:$F$2848,"&lt;&gt;")=0,"",ROUND(SUMIFS(INDEX('B-PorHerramienta'!$F$2:$I$2848,0,$AH$6),'B-PorHerramienta'!$A$2:$A$2848,M$8,'B-PorHerramienta'!$J$2:$J$2848,$AC462,'B-PorHerramienta'!$K$2:$K$2848,$AD462,'B-PorHerramienta'!$L$2:$L$2848,$AE462)*$AI$6,$AJ$6))</f>
        <v>9.8100000000000007E-2</v>
      </c>
      <c r="N462" s="48">
        <f>IF(COUNTIFS('B-PorHerramienta'!$A$2:$A$2848,N$8,'B-PorHerramienta'!$J$2:$J$2848,$AC462,'B-PorHerramienta'!$K$2:$K$2848,$AD462,'B-PorHerramienta'!$L$2:$L$2848,$AE462,'B-PorHerramienta'!$F$2:$F$2848,"&lt;&gt;")=0,"",ROUND(SUMIFS(INDEX('B-PorHerramienta'!$F$2:$I$2848,0,$AH$6),'B-PorHerramienta'!$A$2:$A$2848,N$8,'B-PorHerramienta'!$J$2:$J$2848,$AC462,'B-PorHerramienta'!$K$2:$K$2848,$AD462,'B-PorHerramienta'!$L$2:$L$2848,$AE462)*$AI$6,$AJ$6))</f>
        <v>0.10589999999999999</v>
      </c>
      <c r="O462" s="48">
        <f>IF(COUNTIFS('B-PorHerramienta'!$A$2:$A$2848,O$8,'B-PorHerramienta'!$J$2:$J$2848,$AC462,'B-PorHerramienta'!$K$2:$K$2848,$AD462,'B-PorHerramienta'!$L$2:$L$2848,$AE462,'B-PorHerramienta'!$F$2:$F$2848,"&lt;&gt;")=0,"",ROUND(SUMIFS(INDEX('B-PorHerramienta'!$F$2:$I$2848,0,$AH$6),'B-PorHerramienta'!$A$2:$A$2848,O$8,'B-PorHerramienta'!$J$2:$J$2848,$AC462,'B-PorHerramienta'!$K$2:$K$2848,$AD462,'B-PorHerramienta'!$L$2:$L$2848,$AE462)*$AI$6,$AJ$6))</f>
        <v>5.3800000000000001E-2</v>
      </c>
      <c r="P462" s="48">
        <f>IF(COUNTIFS('B-PorHerramienta'!$A$2:$A$2848,P$8,'B-PorHerramienta'!$J$2:$J$2848,$AC462,'B-PorHerramienta'!$K$2:$K$2848,$AD462,'B-PorHerramienta'!$L$2:$L$2848,$AE462,'B-PorHerramienta'!$F$2:$F$2848,"&lt;&gt;")=0,"",ROUND(SUMIFS(INDEX('B-PorHerramienta'!$F$2:$I$2848,0,$AH$6),'B-PorHerramienta'!$A$2:$A$2848,P$8,'B-PorHerramienta'!$J$2:$J$2848,$AC462,'B-PorHerramienta'!$K$2:$K$2848,$AD462,'B-PorHerramienta'!$L$2:$L$2848,$AE462)*$AI$6,$AJ$6))</f>
        <v>4.5699999999999998E-2</v>
      </c>
      <c r="Q462" s="48">
        <f>IF(COUNTIFS('B-PorHerramienta'!$A$2:$A$2848,Q$8,'B-PorHerramienta'!$J$2:$J$2848,$AC462,'B-PorHerramienta'!$K$2:$K$2848,$AD462,'B-PorHerramienta'!$L$2:$L$2848,$AE462,'B-PorHerramienta'!$F$2:$F$2848,"&lt;&gt;")=0,"",ROUND(SUMIFS(INDEX('B-PorHerramienta'!$F$2:$I$2848,0,$AH$6),'B-PorHerramienta'!$A$2:$A$2848,Q$8,'B-PorHerramienta'!$J$2:$J$2848,$AC462,'B-PorHerramienta'!$K$2:$K$2848,$AD462,'B-PorHerramienta'!$L$2:$L$2848,$AE462)*$AI$6,$AJ$6))</f>
        <v>5.7299999999999997E-2</v>
      </c>
      <c r="R462" s="48" t="str">
        <f>IF(COUNTIFS('B-PorHerramienta'!$A$2:$A$2848,R$8,'B-PorHerramienta'!$J$2:$J$2848,$AC462,'B-PorHerramienta'!$K$2:$K$2848,$AD462,'B-PorHerramienta'!$L$2:$L$2848,$AE462,'B-PorHerramienta'!$F$2:$F$2848,"&lt;&gt;")=0,"",ROUND(SUMIFS(INDEX('B-PorHerramienta'!$F$2:$I$2848,0,$AH$6),'B-PorHerramienta'!$A$2:$A$2848,R$8,'B-PorHerramienta'!$J$2:$J$2848,$AC462,'B-PorHerramienta'!$K$2:$K$2848,$AD462,'B-PorHerramienta'!$L$2:$L$2848,$AE462)*$AI$6,$AJ$6))</f>
        <v/>
      </c>
      <c r="S462" s="48" t="str">
        <f>IF(COUNTIFS('B-PorHerramienta'!$A$2:$A$2848,S$8,'B-PorHerramienta'!$J$2:$J$2848,$AC462,'B-PorHerramienta'!$K$2:$K$2848,$AD462,'B-PorHerramienta'!$L$2:$L$2848,$AE462,'B-PorHerramienta'!$F$2:$F$2848,"&lt;&gt;")=0,"",ROUND(SUMIFS(INDEX('B-PorHerramienta'!$F$2:$I$2848,0,$AH$6),'B-PorHerramienta'!$A$2:$A$2848,S$8,'B-PorHerramienta'!$J$2:$J$2848,$AC462,'B-PorHerramienta'!$K$2:$K$2848,$AD462,'B-PorHerramienta'!$L$2:$L$2848,$AE462)*$AI$6,$AJ$6))</f>
        <v/>
      </c>
      <c r="T462" s="48" t="str">
        <f>IF(COUNTIFS('B-PorHerramienta'!$A$2:$A$2848,T$8,'B-PorHerramienta'!$J$2:$J$2848,$AC462,'B-PorHerramienta'!$K$2:$K$2848,$AD462,'B-PorHerramienta'!$L$2:$L$2848,$AE462,'B-PorHerramienta'!$F$2:$F$2848,"&lt;&gt;")=0,"",ROUND(SUMIFS(INDEX('B-PorHerramienta'!$F$2:$I$2848,0,$AH$6),'B-PorHerramienta'!$A$2:$A$2848,T$8,'B-PorHerramienta'!$J$2:$J$2848,$AC462,'B-PorHerramienta'!$K$2:$K$2848,$AD462,'B-PorHerramienta'!$L$2:$L$2848,$AE462)*$AI$6,$AJ$6))</f>
        <v/>
      </c>
      <c r="U462" s="48" t="str">
        <f>IF(COUNTIFS('B-PorHerramienta'!$A$2:$A$2848,U$8,'B-PorHerramienta'!$J$2:$J$2848,$AC462,'B-PorHerramienta'!$K$2:$K$2848,$AD462,'B-PorHerramienta'!$L$2:$L$2848,$AE462,'B-PorHerramienta'!$F$2:$F$2848,"&lt;&gt;")=0,"",ROUND(SUMIFS(INDEX('B-PorHerramienta'!$F$2:$I$2848,0,$AH$6),'B-PorHerramienta'!$A$2:$A$2848,U$8,'B-PorHerramienta'!$J$2:$J$2848,$AC462,'B-PorHerramienta'!$K$2:$K$2848,$AD462,'B-PorHerramienta'!$L$2:$L$2848,$AE462)*$AI$6,$AJ$6))</f>
        <v/>
      </c>
      <c r="V462" s="48" t="str">
        <f>IF(COUNTIFS('B-PorHerramienta'!$A$2:$A$2848,V$8,'B-PorHerramienta'!$J$2:$J$2848,$AC462,'B-PorHerramienta'!$K$2:$K$2848,$AD462,'B-PorHerramienta'!$L$2:$L$2848,$AE462,'B-PorHerramienta'!$F$2:$F$2848,"&lt;&gt;")=0,"",ROUND(SUMIFS(INDEX('B-PorHerramienta'!$F$2:$I$2848,0,$AH$6),'B-PorHerramienta'!$A$2:$A$2848,V$8,'B-PorHerramienta'!$J$2:$J$2848,$AC462,'B-PorHerramienta'!$K$2:$K$2848,$AD462,'B-PorHerramienta'!$L$2:$L$2848,$AE462)*$AI$6,$AJ$6))</f>
        <v/>
      </c>
      <c r="W462" s="48" t="str">
        <f>IF(COUNTIFS('B-PorHerramienta'!$A$2:$A$2848,W$8,'B-PorHerramienta'!$J$2:$J$2848,$AC462,'B-PorHerramienta'!$K$2:$K$2848,$AD462,'B-PorHerramienta'!$L$2:$L$2848,$AE462,'B-PorHerramienta'!$F$2:$F$2848,"&lt;&gt;")=0,"",ROUND(SUMIFS(INDEX('B-PorHerramienta'!$F$2:$I$2848,0,$AH$6),'B-PorHerramienta'!$A$2:$A$2848,W$8,'B-PorHerramienta'!$J$2:$J$2848,$AC462,'B-PorHerramienta'!$K$2:$K$2848,$AD462,'B-PorHerramienta'!$L$2:$L$2848,$AE462)*$AI$6,$AJ$6))</f>
        <v/>
      </c>
      <c r="X462" s="48" t="str">
        <f>IF(COUNTIFS('B-PorHerramienta'!$A$2:$A$2848,X$8,'B-PorHerramienta'!$J$2:$J$2848,$AC462,'B-PorHerramienta'!$K$2:$K$2848,$AD462,'B-PorHerramienta'!$L$2:$L$2848,$AE462,'B-PorHerramienta'!$F$2:$F$2848,"&lt;&gt;")=0,"",ROUND(SUMIFS(INDEX('B-PorHerramienta'!$F$2:$I$2848,0,$AH$6),'B-PorHerramienta'!$A$2:$A$2848,X$8,'B-PorHerramienta'!$J$2:$J$2848,$AC462,'B-PorHerramienta'!$K$2:$K$2848,$AD462,'B-PorHerramienta'!$L$2:$L$2848,$AE462)*$AI$6,$AJ$6))</f>
        <v/>
      </c>
      <c r="Y462" s="48" t="str">
        <f>IF(COUNTIFS('B-PorHerramienta'!$A$2:$A$2848,Y$8,'B-PorHerramienta'!$J$2:$J$2848,$AC462,'B-PorHerramienta'!$K$2:$K$2848,$AD462,'B-PorHerramienta'!$L$2:$L$2848,$AE462,'B-PorHerramienta'!$F$2:$F$2848,"&lt;&gt;")=0,"",ROUND(SUMIFS(INDEX('B-PorHerramienta'!$F$2:$I$2848,0,$AH$6),'B-PorHerramienta'!$A$2:$A$2848,Y$8,'B-PorHerramienta'!$J$2:$J$2848,$AC462,'B-PorHerramienta'!$K$2:$K$2848,$AD462,'B-PorHerramienta'!$L$2:$L$2848,$AE462)*$AI$6,$AJ$6))</f>
        <v/>
      </c>
      <c r="Z462" s="48" t="str">
        <f>IF(COUNTIFS('B-PorHerramienta'!$A$2:$A$2848,Z$8,'B-PorHerramienta'!$J$2:$J$2848,$AC462,'B-PorHerramienta'!$K$2:$K$2848,$AD462,'B-PorHerramienta'!$L$2:$L$2848,$AE462,'B-PorHerramienta'!$F$2:$F$2848,"&lt;&gt;")=0,"",ROUND(SUMIFS(INDEX('B-PorHerramienta'!$F$2:$I$2848,0,$AH$6),'B-PorHerramienta'!$A$2:$A$2848,Z$8,'B-PorHerramienta'!$J$2:$J$2848,$AC462,'B-PorHerramienta'!$K$2:$K$2848,$AD462,'B-PorHerramienta'!$L$2:$L$2848,$AE462)*$AI$6,$AJ$6))</f>
        <v/>
      </c>
      <c r="AA462" s="6"/>
      <c r="AB462" s="35">
        <v>2</v>
      </c>
      <c r="AC462" s="35" t="s">
        <v>1202</v>
      </c>
      <c r="AD462" s="35" t="s">
        <v>269</v>
      </c>
      <c r="AE462" s="35" t="s">
        <v>1718</v>
      </c>
      <c r="AF462" s="35"/>
      <c r="AG462" s="35"/>
      <c r="AH462" s="35"/>
      <c r="AI462" s="35"/>
      <c r="AJ462" s="35"/>
      <c r="AK462" s="35"/>
    </row>
    <row r="463" spans="1:37" ht="45" hidden="1" outlineLevel="2" collapsed="1" x14ac:dyDescent="0.25">
      <c r="A463" s="49" t="s">
        <v>2614</v>
      </c>
      <c r="B463" s="47" t="s">
        <v>2703</v>
      </c>
      <c r="C463" s="48" t="str">
        <f>IF(COUNTIFS('B-PorHerramienta'!$A$2:$A$2848,C$8,'B-PorHerramienta'!$J$2:$J$2848,$AC463,'B-PorHerramienta'!$K$2:$K$2848,$AD463,'B-PorHerramienta'!$L$2:$L$2848,$AE463,'B-PorHerramienta'!$F$2:$F$2848,"&lt;&gt;")=0,"",ROUND(SUMIFS(INDEX('B-PorHerramienta'!$F$2:$I$2848,0,$AH$6),'B-PorHerramienta'!$A$2:$A$2848,C$8,'B-PorHerramienta'!$J$2:$J$2848,$AC463,'B-PorHerramienta'!$K$2:$K$2848,$AD463,'B-PorHerramienta'!$L$2:$L$2848,$AE463)*$AI$6,$AJ$6))</f>
        <v/>
      </c>
      <c r="D463" s="48" t="str">
        <f>IF(COUNTIFS('B-PorHerramienta'!$A$2:$A$2848,D$8,'B-PorHerramienta'!$J$2:$J$2848,$AC463,'B-PorHerramienta'!$K$2:$K$2848,$AD463,'B-PorHerramienta'!$L$2:$L$2848,$AE463,'B-PorHerramienta'!$F$2:$F$2848,"&lt;&gt;")=0,"",ROUND(SUMIFS(INDEX('B-PorHerramienta'!$F$2:$I$2848,0,$AH$6),'B-PorHerramienta'!$A$2:$A$2848,D$8,'B-PorHerramienta'!$J$2:$J$2848,$AC463,'B-PorHerramienta'!$K$2:$K$2848,$AD463,'B-PorHerramienta'!$L$2:$L$2848,$AE463)*$AI$6,$AJ$6))</f>
        <v/>
      </c>
      <c r="E463" s="48" t="str">
        <f>IF(COUNTIFS('B-PorHerramienta'!$A$2:$A$2848,E$8,'B-PorHerramienta'!$J$2:$J$2848,$AC463,'B-PorHerramienta'!$K$2:$K$2848,$AD463,'B-PorHerramienta'!$L$2:$L$2848,$AE463,'B-PorHerramienta'!$F$2:$F$2848,"&lt;&gt;")=0,"",ROUND(SUMIFS(INDEX('B-PorHerramienta'!$F$2:$I$2848,0,$AH$6),'B-PorHerramienta'!$A$2:$A$2848,E$8,'B-PorHerramienta'!$J$2:$J$2848,$AC463,'B-PorHerramienta'!$K$2:$K$2848,$AD463,'B-PorHerramienta'!$L$2:$L$2848,$AE463)*$AI$6,$AJ$6))</f>
        <v/>
      </c>
      <c r="F463" s="48" t="str">
        <f>IF(COUNTIFS('B-PorHerramienta'!$A$2:$A$2848,F$8,'B-PorHerramienta'!$J$2:$J$2848,$AC463,'B-PorHerramienta'!$K$2:$K$2848,$AD463,'B-PorHerramienta'!$L$2:$L$2848,$AE463,'B-PorHerramienta'!$F$2:$F$2848,"&lt;&gt;")=0,"",ROUND(SUMIFS(INDEX('B-PorHerramienta'!$F$2:$I$2848,0,$AH$6),'B-PorHerramienta'!$A$2:$A$2848,F$8,'B-PorHerramienta'!$J$2:$J$2848,$AC463,'B-PorHerramienta'!$K$2:$K$2848,$AD463,'B-PorHerramienta'!$L$2:$L$2848,$AE463)*$AI$6,$AJ$6))</f>
        <v/>
      </c>
      <c r="G463" s="48" t="str">
        <f>IF(COUNTIFS('B-PorHerramienta'!$A$2:$A$2848,G$8,'B-PorHerramienta'!$J$2:$J$2848,$AC463,'B-PorHerramienta'!$K$2:$K$2848,$AD463,'B-PorHerramienta'!$L$2:$L$2848,$AE463,'B-PorHerramienta'!$F$2:$F$2848,"&lt;&gt;")=0,"",ROUND(SUMIFS(INDEX('B-PorHerramienta'!$F$2:$I$2848,0,$AH$6),'B-PorHerramienta'!$A$2:$A$2848,G$8,'B-PorHerramienta'!$J$2:$J$2848,$AC463,'B-PorHerramienta'!$K$2:$K$2848,$AD463,'B-PorHerramienta'!$L$2:$L$2848,$AE463)*$AI$6,$AJ$6))</f>
        <v/>
      </c>
      <c r="H463" s="48" t="str">
        <f>IF(COUNTIFS('B-PorHerramienta'!$A$2:$A$2848,H$8,'B-PorHerramienta'!$J$2:$J$2848,$AC463,'B-PorHerramienta'!$K$2:$K$2848,$AD463,'B-PorHerramienta'!$L$2:$L$2848,$AE463,'B-PorHerramienta'!$F$2:$F$2848,"&lt;&gt;")=0,"",ROUND(SUMIFS(INDEX('B-PorHerramienta'!$F$2:$I$2848,0,$AH$6),'B-PorHerramienta'!$A$2:$A$2848,H$8,'B-PorHerramienta'!$J$2:$J$2848,$AC463,'B-PorHerramienta'!$K$2:$K$2848,$AD463,'B-PorHerramienta'!$L$2:$L$2848,$AE463)*$AI$6,$AJ$6))</f>
        <v/>
      </c>
      <c r="I463" s="48" t="str">
        <f>IF(COUNTIFS('B-PorHerramienta'!$A$2:$A$2848,I$8,'B-PorHerramienta'!$J$2:$J$2848,$AC463,'B-PorHerramienta'!$K$2:$K$2848,$AD463,'B-PorHerramienta'!$L$2:$L$2848,$AE463,'B-PorHerramienta'!$F$2:$F$2848,"&lt;&gt;")=0,"",ROUND(SUMIFS(INDEX('B-PorHerramienta'!$F$2:$I$2848,0,$AH$6),'B-PorHerramienta'!$A$2:$A$2848,I$8,'B-PorHerramienta'!$J$2:$J$2848,$AC463,'B-PorHerramienta'!$K$2:$K$2848,$AD463,'B-PorHerramienta'!$L$2:$L$2848,$AE463)*$AI$6,$AJ$6))</f>
        <v/>
      </c>
      <c r="J463" s="48" t="str">
        <f>IF(COUNTIFS('B-PorHerramienta'!$A$2:$A$2848,J$8,'B-PorHerramienta'!$J$2:$J$2848,$AC463,'B-PorHerramienta'!$K$2:$K$2848,$AD463,'B-PorHerramienta'!$L$2:$L$2848,$AE463,'B-PorHerramienta'!$F$2:$F$2848,"&lt;&gt;")=0,"",ROUND(SUMIFS(INDEX('B-PorHerramienta'!$F$2:$I$2848,0,$AH$6),'B-PorHerramienta'!$A$2:$A$2848,J$8,'B-PorHerramienta'!$J$2:$J$2848,$AC463,'B-PorHerramienta'!$K$2:$K$2848,$AD463,'B-PorHerramienta'!$L$2:$L$2848,$AE463)*$AI$6,$AJ$6))</f>
        <v/>
      </c>
      <c r="K463" s="48" t="str">
        <f>IF(COUNTIFS('B-PorHerramienta'!$A$2:$A$2848,K$8,'B-PorHerramienta'!$J$2:$J$2848,$AC463,'B-PorHerramienta'!$K$2:$K$2848,$AD463,'B-PorHerramienta'!$L$2:$L$2848,$AE463,'B-PorHerramienta'!$F$2:$F$2848,"&lt;&gt;")=0,"",ROUND(SUMIFS(INDEX('B-PorHerramienta'!$F$2:$I$2848,0,$AH$6),'B-PorHerramienta'!$A$2:$A$2848,K$8,'B-PorHerramienta'!$J$2:$J$2848,$AC463,'B-PorHerramienta'!$K$2:$K$2848,$AD463,'B-PorHerramienta'!$L$2:$L$2848,$AE463)*$AI$6,$AJ$6))</f>
        <v/>
      </c>
      <c r="L463" s="48">
        <f>IF(COUNTIFS('B-PorHerramienta'!$A$2:$A$2848,L$8,'B-PorHerramienta'!$J$2:$J$2848,$AC463,'B-PorHerramienta'!$K$2:$K$2848,$AD463,'B-PorHerramienta'!$L$2:$L$2848,$AE463,'B-PorHerramienta'!$F$2:$F$2848,"&lt;&gt;")=0,"",ROUND(SUMIFS(INDEX('B-PorHerramienta'!$F$2:$I$2848,0,$AH$6),'B-PorHerramienta'!$A$2:$A$2848,L$8,'B-PorHerramienta'!$J$2:$J$2848,$AC463,'B-PorHerramienta'!$K$2:$K$2848,$AD463,'B-PorHerramienta'!$L$2:$L$2848,$AE463)*$AI$6,$AJ$6))</f>
        <v>1.78E-2</v>
      </c>
      <c r="M463" s="48">
        <f>IF(COUNTIFS('B-PorHerramienta'!$A$2:$A$2848,M$8,'B-PorHerramienta'!$J$2:$J$2848,$AC463,'B-PorHerramienta'!$K$2:$K$2848,$AD463,'B-PorHerramienta'!$L$2:$L$2848,$AE463,'B-PorHerramienta'!$F$2:$F$2848,"&lt;&gt;")=0,"",ROUND(SUMIFS(INDEX('B-PorHerramienta'!$F$2:$I$2848,0,$AH$6),'B-PorHerramienta'!$A$2:$A$2848,M$8,'B-PorHerramienta'!$J$2:$J$2848,$AC463,'B-PorHerramienta'!$K$2:$K$2848,$AD463,'B-PorHerramienta'!$L$2:$L$2848,$AE463)*$AI$6,$AJ$6))</f>
        <v>1.7600000000000001E-2</v>
      </c>
      <c r="N463" s="48">
        <f>IF(COUNTIFS('B-PorHerramienta'!$A$2:$A$2848,N$8,'B-PorHerramienta'!$J$2:$J$2848,$AC463,'B-PorHerramienta'!$K$2:$K$2848,$AD463,'B-PorHerramienta'!$L$2:$L$2848,$AE463,'B-PorHerramienta'!$F$2:$F$2848,"&lt;&gt;")=0,"",ROUND(SUMIFS(INDEX('B-PorHerramienta'!$F$2:$I$2848,0,$AH$6),'B-PorHerramienta'!$A$2:$A$2848,N$8,'B-PorHerramienta'!$J$2:$J$2848,$AC463,'B-PorHerramienta'!$K$2:$K$2848,$AD463,'B-PorHerramienta'!$L$2:$L$2848,$AE463)*$AI$6,$AJ$6))</f>
        <v>2.0400000000000001E-2</v>
      </c>
      <c r="O463" s="48" t="str">
        <f>IF(COUNTIFS('B-PorHerramienta'!$A$2:$A$2848,O$8,'B-PorHerramienta'!$J$2:$J$2848,$AC463,'B-PorHerramienta'!$K$2:$K$2848,$AD463,'B-PorHerramienta'!$L$2:$L$2848,$AE463,'B-PorHerramienta'!$F$2:$F$2848,"&lt;&gt;")=0,"",ROUND(SUMIFS(INDEX('B-PorHerramienta'!$F$2:$I$2848,0,$AH$6),'B-PorHerramienta'!$A$2:$A$2848,O$8,'B-PorHerramienta'!$J$2:$J$2848,$AC463,'B-PorHerramienta'!$K$2:$K$2848,$AD463,'B-PorHerramienta'!$L$2:$L$2848,$AE463)*$AI$6,$AJ$6))</f>
        <v/>
      </c>
      <c r="P463" s="48" t="str">
        <f>IF(COUNTIFS('B-PorHerramienta'!$A$2:$A$2848,P$8,'B-PorHerramienta'!$J$2:$J$2848,$AC463,'B-PorHerramienta'!$K$2:$K$2848,$AD463,'B-PorHerramienta'!$L$2:$L$2848,$AE463,'B-PorHerramienta'!$F$2:$F$2848,"&lt;&gt;")=0,"",ROUND(SUMIFS(INDEX('B-PorHerramienta'!$F$2:$I$2848,0,$AH$6),'B-PorHerramienta'!$A$2:$A$2848,P$8,'B-PorHerramienta'!$J$2:$J$2848,$AC463,'B-PorHerramienta'!$K$2:$K$2848,$AD463,'B-PorHerramienta'!$L$2:$L$2848,$AE463)*$AI$6,$AJ$6))</f>
        <v/>
      </c>
      <c r="Q463" s="48" t="str">
        <f>IF(COUNTIFS('B-PorHerramienta'!$A$2:$A$2848,Q$8,'B-PorHerramienta'!$J$2:$J$2848,$AC463,'B-PorHerramienta'!$K$2:$K$2848,$AD463,'B-PorHerramienta'!$L$2:$L$2848,$AE463,'B-PorHerramienta'!$F$2:$F$2848,"&lt;&gt;")=0,"",ROUND(SUMIFS(INDEX('B-PorHerramienta'!$F$2:$I$2848,0,$AH$6),'B-PorHerramienta'!$A$2:$A$2848,Q$8,'B-PorHerramienta'!$J$2:$J$2848,$AC463,'B-PorHerramienta'!$K$2:$K$2848,$AD463,'B-PorHerramienta'!$L$2:$L$2848,$AE463)*$AI$6,$AJ$6))</f>
        <v/>
      </c>
      <c r="R463" s="48" t="str">
        <f>IF(COUNTIFS('B-PorHerramienta'!$A$2:$A$2848,R$8,'B-PorHerramienta'!$J$2:$J$2848,$AC463,'B-PorHerramienta'!$K$2:$K$2848,$AD463,'B-PorHerramienta'!$L$2:$L$2848,$AE463,'B-PorHerramienta'!$F$2:$F$2848,"&lt;&gt;")=0,"",ROUND(SUMIFS(INDEX('B-PorHerramienta'!$F$2:$I$2848,0,$AH$6),'B-PorHerramienta'!$A$2:$A$2848,R$8,'B-PorHerramienta'!$J$2:$J$2848,$AC463,'B-PorHerramienta'!$K$2:$K$2848,$AD463,'B-PorHerramienta'!$L$2:$L$2848,$AE463)*$AI$6,$AJ$6))</f>
        <v/>
      </c>
      <c r="S463" s="48" t="str">
        <f>IF(COUNTIFS('B-PorHerramienta'!$A$2:$A$2848,S$8,'B-PorHerramienta'!$J$2:$J$2848,$AC463,'B-PorHerramienta'!$K$2:$K$2848,$AD463,'B-PorHerramienta'!$L$2:$L$2848,$AE463,'B-PorHerramienta'!$F$2:$F$2848,"&lt;&gt;")=0,"",ROUND(SUMIFS(INDEX('B-PorHerramienta'!$F$2:$I$2848,0,$AH$6),'B-PorHerramienta'!$A$2:$A$2848,S$8,'B-PorHerramienta'!$J$2:$J$2848,$AC463,'B-PorHerramienta'!$K$2:$K$2848,$AD463,'B-PorHerramienta'!$L$2:$L$2848,$AE463)*$AI$6,$AJ$6))</f>
        <v/>
      </c>
      <c r="T463" s="48" t="str">
        <f>IF(COUNTIFS('B-PorHerramienta'!$A$2:$A$2848,T$8,'B-PorHerramienta'!$J$2:$J$2848,$AC463,'B-PorHerramienta'!$K$2:$K$2848,$AD463,'B-PorHerramienta'!$L$2:$L$2848,$AE463,'B-PorHerramienta'!$F$2:$F$2848,"&lt;&gt;")=0,"",ROUND(SUMIFS(INDEX('B-PorHerramienta'!$F$2:$I$2848,0,$AH$6),'B-PorHerramienta'!$A$2:$A$2848,T$8,'B-PorHerramienta'!$J$2:$J$2848,$AC463,'B-PorHerramienta'!$K$2:$K$2848,$AD463,'B-PorHerramienta'!$L$2:$L$2848,$AE463)*$AI$6,$AJ$6))</f>
        <v/>
      </c>
      <c r="U463" s="48" t="str">
        <f>IF(COUNTIFS('B-PorHerramienta'!$A$2:$A$2848,U$8,'B-PorHerramienta'!$J$2:$J$2848,$AC463,'B-PorHerramienta'!$K$2:$K$2848,$AD463,'B-PorHerramienta'!$L$2:$L$2848,$AE463,'B-PorHerramienta'!$F$2:$F$2848,"&lt;&gt;")=0,"",ROUND(SUMIFS(INDEX('B-PorHerramienta'!$F$2:$I$2848,0,$AH$6),'B-PorHerramienta'!$A$2:$A$2848,U$8,'B-PorHerramienta'!$J$2:$J$2848,$AC463,'B-PorHerramienta'!$K$2:$K$2848,$AD463,'B-PorHerramienta'!$L$2:$L$2848,$AE463)*$AI$6,$AJ$6))</f>
        <v/>
      </c>
      <c r="V463" s="48" t="str">
        <f>IF(COUNTIFS('B-PorHerramienta'!$A$2:$A$2848,V$8,'B-PorHerramienta'!$J$2:$J$2848,$AC463,'B-PorHerramienta'!$K$2:$K$2848,$AD463,'B-PorHerramienta'!$L$2:$L$2848,$AE463,'B-PorHerramienta'!$F$2:$F$2848,"&lt;&gt;")=0,"",ROUND(SUMIFS(INDEX('B-PorHerramienta'!$F$2:$I$2848,0,$AH$6),'B-PorHerramienta'!$A$2:$A$2848,V$8,'B-PorHerramienta'!$J$2:$J$2848,$AC463,'B-PorHerramienta'!$K$2:$K$2848,$AD463,'B-PorHerramienta'!$L$2:$L$2848,$AE463)*$AI$6,$AJ$6))</f>
        <v/>
      </c>
      <c r="W463" s="48" t="str">
        <f>IF(COUNTIFS('B-PorHerramienta'!$A$2:$A$2848,W$8,'B-PorHerramienta'!$J$2:$J$2848,$AC463,'B-PorHerramienta'!$K$2:$K$2848,$AD463,'B-PorHerramienta'!$L$2:$L$2848,$AE463,'B-PorHerramienta'!$F$2:$F$2848,"&lt;&gt;")=0,"",ROUND(SUMIFS(INDEX('B-PorHerramienta'!$F$2:$I$2848,0,$AH$6),'B-PorHerramienta'!$A$2:$A$2848,W$8,'B-PorHerramienta'!$J$2:$J$2848,$AC463,'B-PorHerramienta'!$K$2:$K$2848,$AD463,'B-PorHerramienta'!$L$2:$L$2848,$AE463)*$AI$6,$AJ$6))</f>
        <v/>
      </c>
      <c r="X463" s="48" t="str">
        <f>IF(COUNTIFS('B-PorHerramienta'!$A$2:$A$2848,X$8,'B-PorHerramienta'!$J$2:$J$2848,$AC463,'B-PorHerramienta'!$K$2:$K$2848,$AD463,'B-PorHerramienta'!$L$2:$L$2848,$AE463,'B-PorHerramienta'!$F$2:$F$2848,"&lt;&gt;")=0,"",ROUND(SUMIFS(INDEX('B-PorHerramienta'!$F$2:$I$2848,0,$AH$6),'B-PorHerramienta'!$A$2:$A$2848,X$8,'B-PorHerramienta'!$J$2:$J$2848,$AC463,'B-PorHerramienta'!$K$2:$K$2848,$AD463,'B-PorHerramienta'!$L$2:$L$2848,$AE463)*$AI$6,$AJ$6))</f>
        <v/>
      </c>
      <c r="Y463" s="48" t="str">
        <f>IF(COUNTIFS('B-PorHerramienta'!$A$2:$A$2848,Y$8,'B-PorHerramienta'!$J$2:$J$2848,$AC463,'B-PorHerramienta'!$K$2:$K$2848,$AD463,'B-PorHerramienta'!$L$2:$L$2848,$AE463,'B-PorHerramienta'!$F$2:$F$2848,"&lt;&gt;")=0,"",ROUND(SUMIFS(INDEX('B-PorHerramienta'!$F$2:$I$2848,0,$AH$6),'B-PorHerramienta'!$A$2:$A$2848,Y$8,'B-PorHerramienta'!$J$2:$J$2848,$AC463,'B-PorHerramienta'!$K$2:$K$2848,$AD463,'B-PorHerramienta'!$L$2:$L$2848,$AE463)*$AI$6,$AJ$6))</f>
        <v/>
      </c>
      <c r="Z463" s="48" t="str">
        <f>IF(COUNTIFS('B-PorHerramienta'!$A$2:$A$2848,Z$8,'B-PorHerramienta'!$J$2:$J$2848,$AC463,'B-PorHerramienta'!$K$2:$K$2848,$AD463,'B-PorHerramienta'!$L$2:$L$2848,$AE463,'B-PorHerramienta'!$F$2:$F$2848,"&lt;&gt;")=0,"",ROUND(SUMIFS(INDEX('B-PorHerramienta'!$F$2:$I$2848,0,$AH$6),'B-PorHerramienta'!$A$2:$A$2848,Z$8,'B-PorHerramienta'!$J$2:$J$2848,$AC463,'B-PorHerramienta'!$K$2:$K$2848,$AD463,'B-PorHerramienta'!$L$2:$L$2848,$AE463)*$AI$6,$AJ$6))</f>
        <v/>
      </c>
      <c r="AA463" s="6"/>
      <c r="AB463" s="35">
        <v>2</v>
      </c>
      <c r="AC463" s="35" t="s">
        <v>1202</v>
      </c>
      <c r="AD463" s="35" t="s">
        <v>269</v>
      </c>
      <c r="AE463" s="35" t="s">
        <v>1749</v>
      </c>
      <c r="AF463" s="35"/>
      <c r="AG463" s="35"/>
      <c r="AH463" s="35"/>
      <c r="AI463" s="35"/>
      <c r="AJ463" s="35"/>
      <c r="AK463" s="35"/>
    </row>
    <row r="464" spans="1:37" hidden="1" outlineLevel="1" collapsed="1" x14ac:dyDescent="0.25">
      <c r="A464" s="46" t="s">
        <v>1228</v>
      </c>
      <c r="B464" s="47" t="s">
        <v>1867</v>
      </c>
      <c r="C464" s="48" t="str">
        <f>IF(COUNTIFS('B-PorHerramienta'!$A$2:$A$2848,C$8,'B-PorHerramienta'!$J$2:$J$2848,$AC464,'B-PorHerramienta'!$K$2:$K$2848,$AD464,'B-PorHerramienta'!$L$2:$L$2848,$AE464,'B-PorHerramienta'!$F$2:$F$2848,"&lt;&gt;")=0,"",ROUND(SUMIFS(INDEX('B-PorHerramienta'!$F$2:$I$2848,0,$AH$6),'B-PorHerramienta'!$A$2:$A$2848,C$8,'B-PorHerramienta'!$J$2:$J$2848,$AC464,'B-PorHerramienta'!$K$2:$K$2848,$AD464,'B-PorHerramienta'!$L$2:$L$2848,$AE464)*$AI$6,$AJ$6))</f>
        <v/>
      </c>
      <c r="D464" s="48">
        <f>IF(COUNTIFS('B-PorHerramienta'!$A$2:$A$2848,D$8,'B-PorHerramienta'!$J$2:$J$2848,$AC464,'B-PorHerramienta'!$K$2:$K$2848,$AD464,'B-PorHerramienta'!$L$2:$L$2848,$AE464,'B-PorHerramienta'!$F$2:$F$2848,"&lt;&gt;")=0,"",ROUND(SUMIFS(INDEX('B-PorHerramienta'!$F$2:$I$2848,0,$AH$6),'B-PorHerramienta'!$A$2:$A$2848,D$8,'B-PorHerramienta'!$J$2:$J$2848,$AC464,'B-PorHerramienta'!$K$2:$K$2848,$AD464,'B-PorHerramienta'!$L$2:$L$2848,$AE464)*$AI$6,$AJ$6))</f>
        <v>7.2800000000000004E-2</v>
      </c>
      <c r="E464" s="48">
        <f>IF(COUNTIFS('B-PorHerramienta'!$A$2:$A$2848,E$8,'B-PorHerramienta'!$J$2:$J$2848,$AC464,'B-PorHerramienta'!$K$2:$K$2848,$AD464,'B-PorHerramienta'!$L$2:$L$2848,$AE464,'B-PorHerramienta'!$F$2:$F$2848,"&lt;&gt;")=0,"",ROUND(SUMIFS(INDEX('B-PorHerramienta'!$F$2:$I$2848,0,$AH$6),'B-PorHerramienta'!$A$2:$A$2848,E$8,'B-PorHerramienta'!$J$2:$J$2848,$AC464,'B-PorHerramienta'!$K$2:$K$2848,$AD464,'B-PorHerramienta'!$L$2:$L$2848,$AE464)*$AI$6,$AJ$6))</f>
        <v>5.0599999999999999E-2</v>
      </c>
      <c r="F464" s="48">
        <f>IF(COUNTIFS('B-PorHerramienta'!$A$2:$A$2848,F$8,'B-PorHerramienta'!$J$2:$J$2848,$AC464,'B-PorHerramienta'!$K$2:$K$2848,$AD464,'B-PorHerramienta'!$L$2:$L$2848,$AE464,'B-PorHerramienta'!$F$2:$F$2848,"&lt;&gt;")=0,"",ROUND(SUMIFS(INDEX('B-PorHerramienta'!$F$2:$I$2848,0,$AH$6),'B-PorHerramienta'!$A$2:$A$2848,F$8,'B-PorHerramienta'!$J$2:$J$2848,$AC464,'B-PorHerramienta'!$K$2:$K$2848,$AD464,'B-PorHerramienta'!$L$2:$L$2848,$AE464)*$AI$6,$AJ$6))</f>
        <v>5.5100000000000003E-2</v>
      </c>
      <c r="G464" s="48">
        <f>IF(COUNTIFS('B-PorHerramienta'!$A$2:$A$2848,G$8,'B-PorHerramienta'!$J$2:$J$2848,$AC464,'B-PorHerramienta'!$K$2:$K$2848,$AD464,'B-PorHerramienta'!$L$2:$L$2848,$AE464,'B-PorHerramienta'!$F$2:$F$2848,"&lt;&gt;")=0,"",ROUND(SUMIFS(INDEX('B-PorHerramienta'!$F$2:$I$2848,0,$AH$6),'B-PorHerramienta'!$A$2:$A$2848,G$8,'B-PorHerramienta'!$J$2:$J$2848,$AC464,'B-PorHerramienta'!$K$2:$K$2848,$AD464,'B-PorHerramienta'!$L$2:$L$2848,$AE464)*$AI$6,$AJ$6))</f>
        <v>6.6400000000000001E-2</v>
      </c>
      <c r="H464" s="48">
        <f>IF(COUNTIFS('B-PorHerramienta'!$A$2:$A$2848,H$8,'B-PorHerramienta'!$J$2:$J$2848,$AC464,'B-PorHerramienta'!$K$2:$K$2848,$AD464,'B-PorHerramienta'!$L$2:$L$2848,$AE464,'B-PorHerramienta'!$F$2:$F$2848,"&lt;&gt;")=0,"",ROUND(SUMIFS(INDEX('B-PorHerramienta'!$F$2:$I$2848,0,$AH$6),'B-PorHerramienta'!$A$2:$A$2848,H$8,'B-PorHerramienta'!$J$2:$J$2848,$AC464,'B-PorHerramienta'!$K$2:$K$2848,$AD464,'B-PorHerramienta'!$L$2:$L$2848,$AE464)*$AI$6,$AJ$6))</f>
        <v>9.4E-2</v>
      </c>
      <c r="I464" s="48">
        <f>IF(COUNTIFS('B-PorHerramienta'!$A$2:$A$2848,I$8,'B-PorHerramienta'!$J$2:$J$2848,$AC464,'B-PorHerramienta'!$K$2:$K$2848,$AD464,'B-PorHerramienta'!$L$2:$L$2848,$AE464,'B-PorHerramienta'!$F$2:$F$2848,"&lt;&gt;")=0,"",ROUND(SUMIFS(INDEX('B-PorHerramienta'!$F$2:$I$2848,0,$AH$6),'B-PorHerramienta'!$A$2:$A$2848,I$8,'B-PorHerramienta'!$J$2:$J$2848,$AC464,'B-PorHerramienta'!$K$2:$K$2848,$AD464,'B-PorHerramienta'!$L$2:$L$2848,$AE464)*$AI$6,$AJ$6))</f>
        <v>8.8200000000000001E-2</v>
      </c>
      <c r="J464" s="48">
        <f>IF(COUNTIFS('B-PorHerramienta'!$A$2:$A$2848,J$8,'B-PorHerramienta'!$J$2:$J$2848,$AC464,'B-PorHerramienta'!$K$2:$K$2848,$AD464,'B-PorHerramienta'!$L$2:$L$2848,$AE464,'B-PorHerramienta'!$F$2:$F$2848,"&lt;&gt;")=0,"",ROUND(SUMIFS(INDEX('B-PorHerramienta'!$F$2:$I$2848,0,$AH$6),'B-PorHerramienta'!$A$2:$A$2848,J$8,'B-PorHerramienta'!$J$2:$J$2848,$AC464,'B-PorHerramienta'!$K$2:$K$2848,$AD464,'B-PorHerramienta'!$L$2:$L$2848,$AE464)*$AI$6,$AJ$6))</f>
        <v>9.1499999999999998E-2</v>
      </c>
      <c r="K464" s="48">
        <f>IF(COUNTIFS('B-PorHerramienta'!$A$2:$A$2848,K$8,'B-PorHerramienta'!$J$2:$J$2848,$AC464,'B-PorHerramienta'!$K$2:$K$2848,$AD464,'B-PorHerramienta'!$L$2:$L$2848,$AE464,'B-PorHerramienta'!$F$2:$F$2848,"&lt;&gt;")=0,"",ROUND(SUMIFS(INDEX('B-PorHerramienta'!$F$2:$I$2848,0,$AH$6),'B-PorHerramienta'!$A$2:$A$2848,K$8,'B-PorHerramienta'!$J$2:$J$2848,$AC464,'B-PorHerramienta'!$K$2:$K$2848,$AD464,'B-PorHerramienta'!$L$2:$L$2848,$AE464)*$AI$6,$AJ$6))</f>
        <v>8.5599999999999996E-2</v>
      </c>
      <c r="L464" s="48">
        <f>IF(COUNTIFS('B-PorHerramienta'!$A$2:$A$2848,L$8,'B-PorHerramienta'!$J$2:$J$2848,$AC464,'B-PorHerramienta'!$K$2:$K$2848,$AD464,'B-PorHerramienta'!$L$2:$L$2848,$AE464,'B-PorHerramienta'!$F$2:$F$2848,"&lt;&gt;")=0,"",ROUND(SUMIFS(INDEX('B-PorHerramienta'!$F$2:$I$2848,0,$AH$6),'B-PorHerramienta'!$A$2:$A$2848,L$8,'B-PorHerramienta'!$J$2:$J$2848,$AC464,'B-PorHerramienta'!$K$2:$K$2848,$AD464,'B-PorHerramienta'!$L$2:$L$2848,$AE464)*$AI$6,$AJ$6))</f>
        <v>7.6499999999999999E-2</v>
      </c>
      <c r="M464" s="48">
        <f>IF(COUNTIFS('B-PorHerramienta'!$A$2:$A$2848,M$8,'B-PorHerramienta'!$J$2:$J$2848,$AC464,'B-PorHerramienta'!$K$2:$K$2848,$AD464,'B-PorHerramienta'!$L$2:$L$2848,$AE464,'B-PorHerramienta'!$F$2:$F$2848,"&lt;&gt;")=0,"",ROUND(SUMIFS(INDEX('B-PorHerramienta'!$F$2:$I$2848,0,$AH$6),'B-PorHerramienta'!$A$2:$A$2848,M$8,'B-PorHerramienta'!$J$2:$J$2848,$AC464,'B-PorHerramienta'!$K$2:$K$2848,$AD464,'B-PorHerramienta'!$L$2:$L$2848,$AE464)*$AI$6,$AJ$6))</f>
        <v>7.8100000000000003E-2</v>
      </c>
      <c r="N464" s="48">
        <f>IF(COUNTIFS('B-PorHerramienta'!$A$2:$A$2848,N$8,'B-PorHerramienta'!$J$2:$J$2848,$AC464,'B-PorHerramienta'!$K$2:$K$2848,$AD464,'B-PorHerramienta'!$L$2:$L$2848,$AE464,'B-PorHerramienta'!$F$2:$F$2848,"&lt;&gt;")=0,"",ROUND(SUMIFS(INDEX('B-PorHerramienta'!$F$2:$I$2848,0,$AH$6),'B-PorHerramienta'!$A$2:$A$2848,N$8,'B-PorHerramienta'!$J$2:$J$2848,$AC464,'B-PorHerramienta'!$K$2:$K$2848,$AD464,'B-PorHerramienta'!$L$2:$L$2848,$AE464)*$AI$6,$AJ$6))</f>
        <v>7.5399999999999995E-2</v>
      </c>
      <c r="O464" s="48">
        <f>IF(COUNTIFS('B-PorHerramienta'!$A$2:$A$2848,O$8,'B-PorHerramienta'!$J$2:$J$2848,$AC464,'B-PorHerramienta'!$K$2:$K$2848,$AD464,'B-PorHerramienta'!$L$2:$L$2848,$AE464,'B-PorHerramienta'!$F$2:$F$2848,"&lt;&gt;")=0,"",ROUND(SUMIFS(INDEX('B-PorHerramienta'!$F$2:$I$2848,0,$AH$6),'B-PorHerramienta'!$A$2:$A$2848,O$8,'B-PorHerramienta'!$J$2:$J$2848,$AC464,'B-PorHerramienta'!$K$2:$K$2848,$AD464,'B-PorHerramienta'!$L$2:$L$2848,$AE464)*$AI$6,$AJ$6))</f>
        <v>1.7600000000000001E-2</v>
      </c>
      <c r="P464" s="48">
        <f>IF(COUNTIFS('B-PorHerramienta'!$A$2:$A$2848,P$8,'B-PorHerramienta'!$J$2:$J$2848,$AC464,'B-PorHerramienta'!$K$2:$K$2848,$AD464,'B-PorHerramienta'!$L$2:$L$2848,$AE464,'B-PorHerramienta'!$F$2:$F$2848,"&lt;&gt;")=0,"",ROUND(SUMIFS(INDEX('B-PorHerramienta'!$F$2:$I$2848,0,$AH$6),'B-PorHerramienta'!$A$2:$A$2848,P$8,'B-PorHerramienta'!$J$2:$J$2848,$AC464,'B-PorHerramienta'!$K$2:$K$2848,$AD464,'B-PorHerramienta'!$L$2:$L$2848,$AE464)*$AI$6,$AJ$6))</f>
        <v>1.8599999999999998E-2</v>
      </c>
      <c r="Q464" s="48">
        <f>IF(COUNTIFS('B-PorHerramienta'!$A$2:$A$2848,Q$8,'B-PorHerramienta'!$J$2:$J$2848,$AC464,'B-PorHerramienta'!$K$2:$K$2848,$AD464,'B-PorHerramienta'!$L$2:$L$2848,$AE464,'B-PorHerramienta'!$F$2:$F$2848,"&lt;&gt;")=0,"",ROUND(SUMIFS(INDEX('B-PorHerramienta'!$F$2:$I$2848,0,$AH$6),'B-PorHerramienta'!$A$2:$A$2848,Q$8,'B-PorHerramienta'!$J$2:$J$2848,$AC464,'B-PorHerramienta'!$K$2:$K$2848,$AD464,'B-PorHerramienta'!$L$2:$L$2848,$AE464)*$AI$6,$AJ$6))</f>
        <v>1.9300000000000001E-2</v>
      </c>
      <c r="R464" s="48">
        <f>IF(COUNTIFS('B-PorHerramienta'!$A$2:$A$2848,R$8,'B-PorHerramienta'!$J$2:$J$2848,$AC464,'B-PorHerramienta'!$K$2:$K$2848,$AD464,'B-PorHerramienta'!$L$2:$L$2848,$AE464,'B-PorHerramienta'!$F$2:$F$2848,"&lt;&gt;")=0,"",ROUND(SUMIFS(INDEX('B-PorHerramienta'!$F$2:$I$2848,0,$AH$6),'B-PorHerramienta'!$A$2:$A$2848,R$8,'B-PorHerramienta'!$J$2:$J$2848,$AC464,'B-PorHerramienta'!$K$2:$K$2848,$AD464,'B-PorHerramienta'!$L$2:$L$2848,$AE464)*$AI$6,$AJ$6))</f>
        <v>0.02</v>
      </c>
      <c r="S464" s="48">
        <f>IF(COUNTIFS('B-PorHerramienta'!$A$2:$A$2848,S$8,'B-PorHerramienta'!$J$2:$J$2848,$AC464,'B-PorHerramienta'!$K$2:$K$2848,$AD464,'B-PorHerramienta'!$L$2:$L$2848,$AE464,'B-PorHerramienta'!$F$2:$F$2848,"&lt;&gt;")=0,"",ROUND(SUMIFS(INDEX('B-PorHerramienta'!$F$2:$I$2848,0,$AH$6),'B-PorHerramienta'!$A$2:$A$2848,S$8,'B-PorHerramienta'!$J$2:$J$2848,$AC464,'B-PorHerramienta'!$K$2:$K$2848,$AD464,'B-PorHerramienta'!$L$2:$L$2848,$AE464)*$AI$6,$AJ$6))</f>
        <v>2.0799999999999999E-2</v>
      </c>
      <c r="T464" s="48">
        <f>IF(COUNTIFS('B-PorHerramienta'!$A$2:$A$2848,T$8,'B-PorHerramienta'!$J$2:$J$2848,$AC464,'B-PorHerramienta'!$K$2:$K$2848,$AD464,'B-PorHerramienta'!$L$2:$L$2848,$AE464,'B-PorHerramienta'!$F$2:$F$2848,"&lt;&gt;")=0,"",ROUND(SUMIFS(INDEX('B-PorHerramienta'!$F$2:$I$2848,0,$AH$6),'B-PorHerramienta'!$A$2:$A$2848,T$8,'B-PorHerramienta'!$J$2:$J$2848,$AC464,'B-PorHerramienta'!$K$2:$K$2848,$AD464,'B-PorHerramienta'!$L$2:$L$2848,$AE464)*$AI$6,$AJ$6))</f>
        <v>2.1299999999999999E-2</v>
      </c>
      <c r="U464" s="48">
        <f>IF(COUNTIFS('B-PorHerramienta'!$A$2:$A$2848,U$8,'B-PorHerramienta'!$J$2:$J$2848,$AC464,'B-PorHerramienta'!$K$2:$K$2848,$AD464,'B-PorHerramienta'!$L$2:$L$2848,$AE464,'B-PorHerramienta'!$F$2:$F$2848,"&lt;&gt;")=0,"",ROUND(SUMIFS(INDEX('B-PorHerramienta'!$F$2:$I$2848,0,$AH$6),'B-PorHerramienta'!$A$2:$A$2848,U$8,'B-PorHerramienta'!$J$2:$J$2848,$AC464,'B-PorHerramienta'!$K$2:$K$2848,$AD464,'B-PorHerramienta'!$L$2:$L$2848,$AE464)*$AI$6,$AJ$6))</f>
        <v>2.29E-2</v>
      </c>
      <c r="V464" s="48">
        <f>IF(COUNTIFS('B-PorHerramienta'!$A$2:$A$2848,V$8,'B-PorHerramienta'!$J$2:$J$2848,$AC464,'B-PorHerramienta'!$K$2:$K$2848,$AD464,'B-PorHerramienta'!$L$2:$L$2848,$AE464,'B-PorHerramienta'!$F$2:$F$2848,"&lt;&gt;")=0,"",ROUND(SUMIFS(INDEX('B-PorHerramienta'!$F$2:$I$2848,0,$AH$6),'B-PorHerramienta'!$A$2:$A$2848,V$8,'B-PorHerramienta'!$J$2:$J$2848,$AC464,'B-PorHerramienta'!$K$2:$K$2848,$AD464,'B-PorHerramienta'!$L$2:$L$2848,$AE464)*$AI$6,$AJ$6))</f>
        <v>1.1599999999999999E-2</v>
      </c>
      <c r="W464" s="48">
        <f>IF(COUNTIFS('B-PorHerramienta'!$A$2:$A$2848,W$8,'B-PorHerramienta'!$J$2:$J$2848,$AC464,'B-PorHerramienta'!$K$2:$K$2848,$AD464,'B-PorHerramienta'!$L$2:$L$2848,$AE464,'B-PorHerramienta'!$F$2:$F$2848,"&lt;&gt;")=0,"",ROUND(SUMIFS(INDEX('B-PorHerramienta'!$F$2:$I$2848,0,$AH$6),'B-PorHerramienta'!$A$2:$A$2848,W$8,'B-PorHerramienta'!$J$2:$J$2848,$AC464,'B-PorHerramienta'!$K$2:$K$2848,$AD464,'B-PorHerramienta'!$L$2:$L$2848,$AE464)*$AI$6,$AJ$6))</f>
        <v>1.2200000000000001E-2</v>
      </c>
      <c r="X464" s="48">
        <f>IF(COUNTIFS('B-PorHerramienta'!$A$2:$A$2848,X$8,'B-PorHerramienta'!$J$2:$J$2848,$AC464,'B-PorHerramienta'!$K$2:$K$2848,$AD464,'B-PorHerramienta'!$L$2:$L$2848,$AE464,'B-PorHerramienta'!$F$2:$F$2848,"&lt;&gt;")=0,"",ROUND(SUMIFS(INDEX('B-PorHerramienta'!$F$2:$I$2848,0,$AH$6),'B-PorHerramienta'!$A$2:$A$2848,X$8,'B-PorHerramienta'!$J$2:$J$2848,$AC464,'B-PorHerramienta'!$K$2:$K$2848,$AD464,'B-PorHerramienta'!$L$2:$L$2848,$AE464)*$AI$6,$AJ$6))</f>
        <v>1.2E-2</v>
      </c>
      <c r="Y464" s="48">
        <f>IF(COUNTIFS('B-PorHerramienta'!$A$2:$A$2848,Y$8,'B-PorHerramienta'!$J$2:$J$2848,$AC464,'B-PorHerramienta'!$K$2:$K$2848,$AD464,'B-PorHerramienta'!$L$2:$L$2848,$AE464,'B-PorHerramienta'!$F$2:$F$2848,"&lt;&gt;")=0,"",ROUND(SUMIFS(INDEX('B-PorHerramienta'!$F$2:$I$2848,0,$AH$6),'B-PorHerramienta'!$A$2:$A$2848,Y$8,'B-PorHerramienta'!$J$2:$J$2848,$AC464,'B-PorHerramienta'!$K$2:$K$2848,$AD464,'B-PorHerramienta'!$L$2:$L$2848,$AE464)*$AI$6,$AJ$6))</f>
        <v>1.21E-2</v>
      </c>
      <c r="Z464" s="48">
        <f>IF(COUNTIFS('B-PorHerramienta'!$A$2:$A$2848,Z$8,'B-PorHerramienta'!$J$2:$J$2848,$AC464,'B-PorHerramienta'!$K$2:$K$2848,$AD464,'B-PorHerramienta'!$L$2:$L$2848,$AE464,'B-PorHerramienta'!$F$2:$F$2848,"&lt;&gt;")=0,"",ROUND(SUMIFS(INDEX('B-PorHerramienta'!$F$2:$I$2848,0,$AH$6),'B-PorHerramienta'!$A$2:$A$2848,Z$8,'B-PorHerramienta'!$J$2:$J$2848,$AC464,'B-PorHerramienta'!$K$2:$K$2848,$AD464,'B-PorHerramienta'!$L$2:$L$2848,$AE464)*$AI$6,$AJ$6))</f>
        <v>8.2000000000000007E-3</v>
      </c>
      <c r="AA464" s="6"/>
      <c r="AB464" s="35">
        <v>1</v>
      </c>
      <c r="AC464" s="35" t="s">
        <v>1202</v>
      </c>
      <c r="AD464" s="35" t="s">
        <v>1228</v>
      </c>
      <c r="AE464" s="35" t="s">
        <v>88</v>
      </c>
      <c r="AF464" s="35"/>
      <c r="AG464" s="35"/>
      <c r="AH464" s="35"/>
      <c r="AI464" s="35"/>
      <c r="AJ464" s="35"/>
      <c r="AK464" s="35"/>
    </row>
    <row r="465" spans="1:37" ht="45" hidden="1" outlineLevel="2" collapsed="1" x14ac:dyDescent="0.25">
      <c r="A465" s="49" t="s">
        <v>2702</v>
      </c>
      <c r="B465" s="47" t="s">
        <v>344</v>
      </c>
      <c r="C465" s="48" t="str">
        <f>IF(COUNTIFS('B-PorHerramienta'!$A$2:$A$2848,C$8,'B-PorHerramienta'!$J$2:$J$2848,$AC465,'B-PorHerramienta'!$K$2:$K$2848,$AD465,'B-PorHerramienta'!$L$2:$L$2848,$AE465,'B-PorHerramienta'!$F$2:$F$2848,"&lt;&gt;")=0,"",ROUND(SUMIFS(INDEX('B-PorHerramienta'!$F$2:$I$2848,0,$AH$6),'B-PorHerramienta'!$A$2:$A$2848,C$8,'B-PorHerramienta'!$J$2:$J$2848,$AC465,'B-PorHerramienta'!$K$2:$K$2848,$AD465,'B-PorHerramienta'!$L$2:$L$2848,$AE465)*$AI$6,$AJ$6))</f>
        <v/>
      </c>
      <c r="D465" s="48" t="str">
        <f>IF(COUNTIFS('B-PorHerramienta'!$A$2:$A$2848,D$8,'B-PorHerramienta'!$J$2:$J$2848,$AC465,'B-PorHerramienta'!$K$2:$K$2848,$AD465,'B-PorHerramienta'!$L$2:$L$2848,$AE465,'B-PorHerramienta'!$F$2:$F$2848,"&lt;&gt;")=0,"",ROUND(SUMIFS(INDEX('B-PorHerramienta'!$F$2:$I$2848,0,$AH$6),'B-PorHerramienta'!$A$2:$A$2848,D$8,'B-PorHerramienta'!$J$2:$J$2848,$AC465,'B-PorHerramienta'!$K$2:$K$2848,$AD465,'B-PorHerramienta'!$L$2:$L$2848,$AE465)*$AI$6,$AJ$6))</f>
        <v/>
      </c>
      <c r="E465" s="48" t="str">
        <f>IF(COUNTIFS('B-PorHerramienta'!$A$2:$A$2848,E$8,'B-PorHerramienta'!$J$2:$J$2848,$AC465,'B-PorHerramienta'!$K$2:$K$2848,$AD465,'B-PorHerramienta'!$L$2:$L$2848,$AE465,'B-PorHerramienta'!$F$2:$F$2848,"&lt;&gt;")=0,"",ROUND(SUMIFS(INDEX('B-PorHerramienta'!$F$2:$I$2848,0,$AH$6),'B-PorHerramienta'!$A$2:$A$2848,E$8,'B-PorHerramienta'!$J$2:$J$2848,$AC465,'B-PorHerramienta'!$K$2:$K$2848,$AD465,'B-PorHerramienta'!$L$2:$L$2848,$AE465)*$AI$6,$AJ$6))</f>
        <v/>
      </c>
      <c r="F465" s="48" t="str">
        <f>IF(COUNTIFS('B-PorHerramienta'!$A$2:$A$2848,F$8,'B-PorHerramienta'!$J$2:$J$2848,$AC465,'B-PorHerramienta'!$K$2:$K$2848,$AD465,'B-PorHerramienta'!$L$2:$L$2848,$AE465,'B-PorHerramienta'!$F$2:$F$2848,"&lt;&gt;")=0,"",ROUND(SUMIFS(INDEX('B-PorHerramienta'!$F$2:$I$2848,0,$AH$6),'B-PorHerramienta'!$A$2:$A$2848,F$8,'B-PorHerramienta'!$J$2:$J$2848,$AC465,'B-PorHerramienta'!$K$2:$K$2848,$AD465,'B-PorHerramienta'!$L$2:$L$2848,$AE465)*$AI$6,$AJ$6))</f>
        <v/>
      </c>
      <c r="G465" s="48" t="str">
        <f>IF(COUNTIFS('B-PorHerramienta'!$A$2:$A$2848,G$8,'B-PorHerramienta'!$J$2:$J$2848,$AC465,'B-PorHerramienta'!$K$2:$K$2848,$AD465,'B-PorHerramienta'!$L$2:$L$2848,$AE465,'B-PorHerramienta'!$F$2:$F$2848,"&lt;&gt;")=0,"",ROUND(SUMIFS(INDEX('B-PorHerramienta'!$F$2:$I$2848,0,$AH$6),'B-PorHerramienta'!$A$2:$A$2848,G$8,'B-PorHerramienta'!$J$2:$J$2848,$AC465,'B-PorHerramienta'!$K$2:$K$2848,$AD465,'B-PorHerramienta'!$L$2:$L$2848,$AE465)*$AI$6,$AJ$6))</f>
        <v/>
      </c>
      <c r="H465" s="48" t="str">
        <f>IF(COUNTIFS('B-PorHerramienta'!$A$2:$A$2848,H$8,'B-PorHerramienta'!$J$2:$J$2848,$AC465,'B-PorHerramienta'!$K$2:$K$2848,$AD465,'B-PorHerramienta'!$L$2:$L$2848,$AE465,'B-PorHerramienta'!$F$2:$F$2848,"&lt;&gt;")=0,"",ROUND(SUMIFS(INDEX('B-PorHerramienta'!$F$2:$I$2848,0,$AH$6),'B-PorHerramienta'!$A$2:$A$2848,H$8,'B-PorHerramienta'!$J$2:$J$2848,$AC465,'B-PorHerramienta'!$K$2:$K$2848,$AD465,'B-PorHerramienta'!$L$2:$L$2848,$AE465)*$AI$6,$AJ$6))</f>
        <v/>
      </c>
      <c r="I465" s="48" t="str">
        <f>IF(COUNTIFS('B-PorHerramienta'!$A$2:$A$2848,I$8,'B-PorHerramienta'!$J$2:$J$2848,$AC465,'B-PorHerramienta'!$K$2:$K$2848,$AD465,'B-PorHerramienta'!$L$2:$L$2848,$AE465,'B-PorHerramienta'!$F$2:$F$2848,"&lt;&gt;")=0,"",ROUND(SUMIFS(INDEX('B-PorHerramienta'!$F$2:$I$2848,0,$AH$6),'B-PorHerramienta'!$A$2:$A$2848,I$8,'B-PorHerramienta'!$J$2:$J$2848,$AC465,'B-PorHerramienta'!$K$2:$K$2848,$AD465,'B-PorHerramienta'!$L$2:$L$2848,$AE465)*$AI$6,$AJ$6))</f>
        <v/>
      </c>
      <c r="J465" s="48" t="str">
        <f>IF(COUNTIFS('B-PorHerramienta'!$A$2:$A$2848,J$8,'B-PorHerramienta'!$J$2:$J$2848,$AC465,'B-PorHerramienta'!$K$2:$K$2848,$AD465,'B-PorHerramienta'!$L$2:$L$2848,$AE465,'B-PorHerramienta'!$F$2:$F$2848,"&lt;&gt;")=0,"",ROUND(SUMIFS(INDEX('B-PorHerramienta'!$F$2:$I$2848,0,$AH$6),'B-PorHerramienta'!$A$2:$A$2848,J$8,'B-PorHerramienta'!$J$2:$J$2848,$AC465,'B-PorHerramienta'!$K$2:$K$2848,$AD465,'B-PorHerramienta'!$L$2:$L$2848,$AE465)*$AI$6,$AJ$6))</f>
        <v/>
      </c>
      <c r="K465" s="48" t="str">
        <f>IF(COUNTIFS('B-PorHerramienta'!$A$2:$A$2848,K$8,'B-PorHerramienta'!$J$2:$J$2848,$AC465,'B-PorHerramienta'!$K$2:$K$2848,$AD465,'B-PorHerramienta'!$L$2:$L$2848,$AE465,'B-PorHerramienta'!$F$2:$F$2848,"&lt;&gt;")=0,"",ROUND(SUMIFS(INDEX('B-PorHerramienta'!$F$2:$I$2848,0,$AH$6),'B-PorHerramienta'!$A$2:$A$2848,K$8,'B-PorHerramienta'!$J$2:$J$2848,$AC465,'B-PorHerramienta'!$K$2:$K$2848,$AD465,'B-PorHerramienta'!$L$2:$L$2848,$AE465)*$AI$6,$AJ$6))</f>
        <v/>
      </c>
      <c r="L465" s="48" t="str">
        <f>IF(COUNTIFS('B-PorHerramienta'!$A$2:$A$2848,L$8,'B-PorHerramienta'!$J$2:$J$2848,$AC465,'B-PorHerramienta'!$K$2:$K$2848,$AD465,'B-PorHerramienta'!$L$2:$L$2848,$AE465,'B-PorHerramienta'!$F$2:$F$2848,"&lt;&gt;")=0,"",ROUND(SUMIFS(INDEX('B-PorHerramienta'!$F$2:$I$2848,0,$AH$6),'B-PorHerramienta'!$A$2:$A$2848,L$8,'B-PorHerramienta'!$J$2:$J$2848,$AC465,'B-PorHerramienta'!$K$2:$K$2848,$AD465,'B-PorHerramienta'!$L$2:$L$2848,$AE465)*$AI$6,$AJ$6))</f>
        <v/>
      </c>
      <c r="M465" s="48" t="str">
        <f>IF(COUNTIFS('B-PorHerramienta'!$A$2:$A$2848,M$8,'B-PorHerramienta'!$J$2:$J$2848,$AC465,'B-PorHerramienta'!$K$2:$K$2848,$AD465,'B-PorHerramienta'!$L$2:$L$2848,$AE465,'B-PorHerramienta'!$F$2:$F$2848,"&lt;&gt;")=0,"",ROUND(SUMIFS(INDEX('B-PorHerramienta'!$F$2:$I$2848,0,$AH$6),'B-PorHerramienta'!$A$2:$A$2848,M$8,'B-PorHerramienta'!$J$2:$J$2848,$AC465,'B-PorHerramienta'!$K$2:$K$2848,$AD465,'B-PorHerramienta'!$L$2:$L$2848,$AE465)*$AI$6,$AJ$6))</f>
        <v/>
      </c>
      <c r="N465" s="48" t="str">
        <f>IF(COUNTIFS('B-PorHerramienta'!$A$2:$A$2848,N$8,'B-PorHerramienta'!$J$2:$J$2848,$AC465,'B-PorHerramienta'!$K$2:$K$2848,$AD465,'B-PorHerramienta'!$L$2:$L$2848,$AE465,'B-PorHerramienta'!$F$2:$F$2848,"&lt;&gt;")=0,"",ROUND(SUMIFS(INDEX('B-PorHerramienta'!$F$2:$I$2848,0,$AH$6),'B-PorHerramienta'!$A$2:$A$2848,N$8,'B-PorHerramienta'!$J$2:$J$2848,$AC465,'B-PorHerramienta'!$K$2:$K$2848,$AD465,'B-PorHerramienta'!$L$2:$L$2848,$AE465)*$AI$6,$AJ$6))</f>
        <v/>
      </c>
      <c r="O465" s="48" t="str">
        <f>IF(COUNTIFS('B-PorHerramienta'!$A$2:$A$2848,O$8,'B-PorHerramienta'!$J$2:$J$2848,$AC465,'B-PorHerramienta'!$K$2:$K$2848,$AD465,'B-PorHerramienta'!$L$2:$L$2848,$AE465,'B-PorHerramienta'!$F$2:$F$2848,"&lt;&gt;")=0,"",ROUND(SUMIFS(INDEX('B-PorHerramienta'!$F$2:$I$2848,0,$AH$6),'B-PorHerramienta'!$A$2:$A$2848,O$8,'B-PorHerramienta'!$J$2:$J$2848,$AC465,'B-PorHerramienta'!$K$2:$K$2848,$AD465,'B-PorHerramienta'!$L$2:$L$2848,$AE465)*$AI$6,$AJ$6))</f>
        <v/>
      </c>
      <c r="P465" s="48" t="str">
        <f>IF(COUNTIFS('B-PorHerramienta'!$A$2:$A$2848,P$8,'B-PorHerramienta'!$J$2:$J$2848,$AC465,'B-PorHerramienta'!$K$2:$K$2848,$AD465,'B-PorHerramienta'!$L$2:$L$2848,$AE465,'B-PorHerramienta'!$F$2:$F$2848,"&lt;&gt;")=0,"",ROUND(SUMIFS(INDEX('B-PorHerramienta'!$F$2:$I$2848,0,$AH$6),'B-PorHerramienta'!$A$2:$A$2848,P$8,'B-PorHerramienta'!$J$2:$J$2848,$AC465,'B-PorHerramienta'!$K$2:$K$2848,$AD465,'B-PorHerramienta'!$L$2:$L$2848,$AE465)*$AI$6,$AJ$6))</f>
        <v/>
      </c>
      <c r="Q465" s="48" t="str">
        <f>IF(COUNTIFS('B-PorHerramienta'!$A$2:$A$2848,Q$8,'B-PorHerramienta'!$J$2:$J$2848,$AC465,'B-PorHerramienta'!$K$2:$K$2848,$AD465,'B-PorHerramienta'!$L$2:$L$2848,$AE465,'B-PorHerramienta'!$F$2:$F$2848,"&lt;&gt;")=0,"",ROUND(SUMIFS(INDEX('B-PorHerramienta'!$F$2:$I$2848,0,$AH$6),'B-PorHerramienta'!$A$2:$A$2848,Q$8,'B-PorHerramienta'!$J$2:$J$2848,$AC465,'B-PorHerramienta'!$K$2:$K$2848,$AD465,'B-PorHerramienta'!$L$2:$L$2848,$AE465)*$AI$6,$AJ$6))</f>
        <v/>
      </c>
      <c r="R465" s="48">
        <f>IF(COUNTIFS('B-PorHerramienta'!$A$2:$A$2848,R$8,'B-PorHerramienta'!$J$2:$J$2848,$AC465,'B-PorHerramienta'!$K$2:$K$2848,$AD465,'B-PorHerramienta'!$L$2:$L$2848,$AE465,'B-PorHerramienta'!$F$2:$F$2848,"&lt;&gt;")=0,"",ROUND(SUMIFS(INDEX('B-PorHerramienta'!$F$2:$I$2848,0,$AH$6),'B-PorHerramienta'!$A$2:$A$2848,R$8,'B-PorHerramienta'!$J$2:$J$2848,$AC465,'B-PorHerramienta'!$K$2:$K$2848,$AD465,'B-PorHerramienta'!$L$2:$L$2848,$AE465)*$AI$6,$AJ$6))</f>
        <v>9.1000000000000004E-3</v>
      </c>
      <c r="S465" s="48">
        <f>IF(COUNTIFS('B-PorHerramienta'!$A$2:$A$2848,S$8,'B-PorHerramienta'!$J$2:$J$2848,$AC465,'B-PorHerramienta'!$K$2:$K$2848,$AD465,'B-PorHerramienta'!$L$2:$L$2848,$AE465,'B-PorHerramienta'!$F$2:$F$2848,"&lt;&gt;")=0,"",ROUND(SUMIFS(INDEX('B-PorHerramienta'!$F$2:$I$2848,0,$AH$6),'B-PorHerramienta'!$A$2:$A$2848,S$8,'B-PorHerramienta'!$J$2:$J$2848,$AC465,'B-PorHerramienta'!$K$2:$K$2848,$AD465,'B-PorHerramienta'!$L$2:$L$2848,$AE465)*$AI$6,$AJ$6))</f>
        <v>9.4999999999999998E-3</v>
      </c>
      <c r="T465" s="48">
        <f>IF(COUNTIFS('B-PorHerramienta'!$A$2:$A$2848,T$8,'B-PorHerramienta'!$J$2:$J$2848,$AC465,'B-PorHerramienta'!$K$2:$K$2848,$AD465,'B-PorHerramienta'!$L$2:$L$2848,$AE465,'B-PorHerramienta'!$F$2:$F$2848,"&lt;&gt;")=0,"",ROUND(SUMIFS(INDEX('B-PorHerramienta'!$F$2:$I$2848,0,$AH$6),'B-PorHerramienta'!$A$2:$A$2848,T$8,'B-PorHerramienta'!$J$2:$J$2848,$AC465,'B-PorHerramienta'!$K$2:$K$2848,$AD465,'B-PorHerramienta'!$L$2:$L$2848,$AE465)*$AI$6,$AJ$6))</f>
        <v>9.5999999999999992E-3</v>
      </c>
      <c r="U465" s="48">
        <f>IF(COUNTIFS('B-PorHerramienta'!$A$2:$A$2848,U$8,'B-PorHerramienta'!$J$2:$J$2848,$AC465,'B-PorHerramienta'!$K$2:$K$2848,$AD465,'B-PorHerramienta'!$L$2:$L$2848,$AE465,'B-PorHerramienta'!$F$2:$F$2848,"&lt;&gt;")=0,"",ROUND(SUMIFS(INDEX('B-PorHerramienta'!$F$2:$I$2848,0,$AH$6),'B-PorHerramienta'!$A$2:$A$2848,U$8,'B-PorHerramienta'!$J$2:$J$2848,$AC465,'B-PorHerramienta'!$K$2:$K$2848,$AD465,'B-PorHerramienta'!$L$2:$L$2848,$AE465)*$AI$6,$AJ$6))</f>
        <v>1.0500000000000001E-2</v>
      </c>
      <c r="V465" s="48">
        <f>IF(COUNTIFS('B-PorHerramienta'!$A$2:$A$2848,V$8,'B-PorHerramienta'!$J$2:$J$2848,$AC465,'B-PorHerramienta'!$K$2:$K$2848,$AD465,'B-PorHerramienta'!$L$2:$L$2848,$AE465,'B-PorHerramienta'!$F$2:$F$2848,"&lt;&gt;")=0,"",ROUND(SUMIFS(INDEX('B-PorHerramienta'!$F$2:$I$2848,0,$AH$6),'B-PorHerramienta'!$A$2:$A$2848,V$8,'B-PorHerramienta'!$J$2:$J$2848,$AC465,'B-PorHerramienta'!$K$2:$K$2848,$AD465,'B-PorHerramienta'!$L$2:$L$2848,$AE465)*$AI$6,$AJ$6))</f>
        <v>1.2999999999999999E-3</v>
      </c>
      <c r="W465" s="48">
        <f>IF(COUNTIFS('B-PorHerramienta'!$A$2:$A$2848,W$8,'B-PorHerramienta'!$J$2:$J$2848,$AC465,'B-PorHerramienta'!$K$2:$K$2848,$AD465,'B-PorHerramienta'!$L$2:$L$2848,$AE465,'B-PorHerramienta'!$F$2:$F$2848,"&lt;&gt;")=0,"",ROUND(SUMIFS(INDEX('B-PorHerramienta'!$F$2:$I$2848,0,$AH$6),'B-PorHerramienta'!$A$2:$A$2848,W$8,'B-PorHerramienta'!$J$2:$J$2848,$AC465,'B-PorHerramienta'!$K$2:$K$2848,$AD465,'B-PorHerramienta'!$L$2:$L$2848,$AE465)*$AI$6,$AJ$6))</f>
        <v>1.4E-3</v>
      </c>
      <c r="X465" s="48">
        <f>IF(COUNTIFS('B-PorHerramienta'!$A$2:$A$2848,X$8,'B-PorHerramienta'!$J$2:$J$2848,$AC465,'B-PorHerramienta'!$K$2:$K$2848,$AD465,'B-PorHerramienta'!$L$2:$L$2848,$AE465,'B-PorHerramienta'!$F$2:$F$2848,"&lt;&gt;")=0,"",ROUND(SUMIFS(INDEX('B-PorHerramienta'!$F$2:$I$2848,0,$AH$6),'B-PorHerramienta'!$A$2:$A$2848,X$8,'B-PorHerramienta'!$J$2:$J$2848,$AC465,'B-PorHerramienta'!$K$2:$K$2848,$AD465,'B-PorHerramienta'!$L$2:$L$2848,$AE465)*$AI$6,$AJ$6))</f>
        <v>1.1999999999999999E-3</v>
      </c>
      <c r="Y465" s="48">
        <f>IF(COUNTIFS('B-PorHerramienta'!$A$2:$A$2848,Y$8,'B-PorHerramienta'!$J$2:$J$2848,$AC465,'B-PorHerramienta'!$K$2:$K$2848,$AD465,'B-PorHerramienta'!$L$2:$L$2848,$AE465,'B-PorHerramienta'!$F$2:$F$2848,"&lt;&gt;")=0,"",ROUND(SUMIFS(INDEX('B-PorHerramienta'!$F$2:$I$2848,0,$AH$6),'B-PorHerramienta'!$A$2:$A$2848,Y$8,'B-PorHerramienta'!$J$2:$J$2848,$AC465,'B-PorHerramienta'!$K$2:$K$2848,$AD465,'B-PorHerramienta'!$L$2:$L$2848,$AE465)*$AI$6,$AJ$6))</f>
        <v>1.1999999999999999E-3</v>
      </c>
      <c r="Z465" s="48">
        <f>IF(COUNTIFS('B-PorHerramienta'!$A$2:$A$2848,Z$8,'B-PorHerramienta'!$J$2:$J$2848,$AC465,'B-PorHerramienta'!$K$2:$K$2848,$AD465,'B-PorHerramienta'!$L$2:$L$2848,$AE465,'B-PorHerramienta'!$F$2:$F$2848,"&lt;&gt;")=0,"",ROUND(SUMIFS(INDEX('B-PorHerramienta'!$F$2:$I$2848,0,$AH$6),'B-PorHerramienta'!$A$2:$A$2848,Z$8,'B-PorHerramienta'!$J$2:$J$2848,$AC465,'B-PorHerramienta'!$K$2:$K$2848,$AD465,'B-PorHerramienta'!$L$2:$L$2848,$AE465)*$AI$6,$AJ$6))</f>
        <v>8.0000000000000004E-4</v>
      </c>
      <c r="AA465" s="6"/>
      <c r="AB465" s="35">
        <v>2</v>
      </c>
      <c r="AC465" s="35" t="s">
        <v>1202</v>
      </c>
      <c r="AD465" s="35" t="s">
        <v>1228</v>
      </c>
      <c r="AE465" s="35" t="s">
        <v>1229</v>
      </c>
      <c r="AF465" s="35"/>
      <c r="AG465" s="35"/>
      <c r="AH465" s="35"/>
      <c r="AI465" s="35"/>
      <c r="AJ465" s="35"/>
      <c r="AK465" s="35"/>
    </row>
    <row r="466" spans="1:37" ht="45" hidden="1" outlineLevel="2" collapsed="1" x14ac:dyDescent="0.25">
      <c r="A466" s="49" t="s">
        <v>2701</v>
      </c>
      <c r="B466" s="47" t="s">
        <v>347</v>
      </c>
      <c r="C466" s="48" t="str">
        <f>IF(COUNTIFS('B-PorHerramienta'!$A$2:$A$2848,C$8,'B-PorHerramienta'!$J$2:$J$2848,$AC466,'B-PorHerramienta'!$K$2:$K$2848,$AD466,'B-PorHerramienta'!$L$2:$L$2848,$AE466,'B-PorHerramienta'!$F$2:$F$2848,"&lt;&gt;")=0,"",ROUND(SUMIFS(INDEX('B-PorHerramienta'!$F$2:$I$2848,0,$AH$6),'B-PorHerramienta'!$A$2:$A$2848,C$8,'B-PorHerramienta'!$J$2:$J$2848,$AC466,'B-PorHerramienta'!$K$2:$K$2848,$AD466,'B-PorHerramienta'!$L$2:$L$2848,$AE466)*$AI$6,$AJ$6))</f>
        <v/>
      </c>
      <c r="D466" s="48" t="str">
        <f>IF(COUNTIFS('B-PorHerramienta'!$A$2:$A$2848,D$8,'B-PorHerramienta'!$J$2:$J$2848,$AC466,'B-PorHerramienta'!$K$2:$K$2848,$AD466,'B-PorHerramienta'!$L$2:$L$2848,$AE466,'B-PorHerramienta'!$F$2:$F$2848,"&lt;&gt;")=0,"",ROUND(SUMIFS(INDEX('B-PorHerramienta'!$F$2:$I$2848,0,$AH$6),'B-PorHerramienta'!$A$2:$A$2848,D$8,'B-PorHerramienta'!$J$2:$J$2848,$AC466,'B-PorHerramienta'!$K$2:$K$2848,$AD466,'B-PorHerramienta'!$L$2:$L$2848,$AE466)*$AI$6,$AJ$6))</f>
        <v/>
      </c>
      <c r="E466" s="48" t="str">
        <f>IF(COUNTIFS('B-PorHerramienta'!$A$2:$A$2848,E$8,'B-PorHerramienta'!$J$2:$J$2848,$AC466,'B-PorHerramienta'!$K$2:$K$2848,$AD466,'B-PorHerramienta'!$L$2:$L$2848,$AE466,'B-PorHerramienta'!$F$2:$F$2848,"&lt;&gt;")=0,"",ROUND(SUMIFS(INDEX('B-PorHerramienta'!$F$2:$I$2848,0,$AH$6),'B-PorHerramienta'!$A$2:$A$2848,E$8,'B-PorHerramienta'!$J$2:$J$2848,$AC466,'B-PorHerramienta'!$K$2:$K$2848,$AD466,'B-PorHerramienta'!$L$2:$L$2848,$AE466)*$AI$6,$AJ$6))</f>
        <v/>
      </c>
      <c r="F466" s="48" t="str">
        <f>IF(COUNTIFS('B-PorHerramienta'!$A$2:$A$2848,F$8,'B-PorHerramienta'!$J$2:$J$2848,$AC466,'B-PorHerramienta'!$K$2:$K$2848,$AD466,'B-PorHerramienta'!$L$2:$L$2848,$AE466,'B-PorHerramienta'!$F$2:$F$2848,"&lt;&gt;")=0,"",ROUND(SUMIFS(INDEX('B-PorHerramienta'!$F$2:$I$2848,0,$AH$6),'B-PorHerramienta'!$A$2:$A$2848,F$8,'B-PorHerramienta'!$J$2:$J$2848,$AC466,'B-PorHerramienta'!$K$2:$K$2848,$AD466,'B-PorHerramienta'!$L$2:$L$2848,$AE466)*$AI$6,$AJ$6))</f>
        <v/>
      </c>
      <c r="G466" s="48" t="str">
        <f>IF(COUNTIFS('B-PorHerramienta'!$A$2:$A$2848,G$8,'B-PorHerramienta'!$J$2:$J$2848,$AC466,'B-PorHerramienta'!$K$2:$K$2848,$AD466,'B-PorHerramienta'!$L$2:$L$2848,$AE466,'B-PorHerramienta'!$F$2:$F$2848,"&lt;&gt;")=0,"",ROUND(SUMIFS(INDEX('B-PorHerramienta'!$F$2:$I$2848,0,$AH$6),'B-PorHerramienta'!$A$2:$A$2848,G$8,'B-PorHerramienta'!$J$2:$J$2848,$AC466,'B-PorHerramienta'!$K$2:$K$2848,$AD466,'B-PorHerramienta'!$L$2:$L$2848,$AE466)*$AI$6,$AJ$6))</f>
        <v/>
      </c>
      <c r="H466" s="48" t="str">
        <f>IF(COUNTIFS('B-PorHerramienta'!$A$2:$A$2848,H$8,'B-PorHerramienta'!$J$2:$J$2848,$AC466,'B-PorHerramienta'!$K$2:$K$2848,$AD466,'B-PorHerramienta'!$L$2:$L$2848,$AE466,'B-PorHerramienta'!$F$2:$F$2848,"&lt;&gt;")=0,"",ROUND(SUMIFS(INDEX('B-PorHerramienta'!$F$2:$I$2848,0,$AH$6),'B-PorHerramienta'!$A$2:$A$2848,H$8,'B-PorHerramienta'!$J$2:$J$2848,$AC466,'B-PorHerramienta'!$K$2:$K$2848,$AD466,'B-PorHerramienta'!$L$2:$L$2848,$AE466)*$AI$6,$AJ$6))</f>
        <v/>
      </c>
      <c r="I466" s="48" t="str">
        <f>IF(COUNTIFS('B-PorHerramienta'!$A$2:$A$2848,I$8,'B-PorHerramienta'!$J$2:$J$2848,$AC466,'B-PorHerramienta'!$K$2:$K$2848,$AD466,'B-PorHerramienta'!$L$2:$L$2848,$AE466,'B-PorHerramienta'!$F$2:$F$2848,"&lt;&gt;")=0,"",ROUND(SUMIFS(INDEX('B-PorHerramienta'!$F$2:$I$2848,0,$AH$6),'B-PorHerramienta'!$A$2:$A$2848,I$8,'B-PorHerramienta'!$J$2:$J$2848,$AC466,'B-PorHerramienta'!$K$2:$K$2848,$AD466,'B-PorHerramienta'!$L$2:$L$2848,$AE466)*$AI$6,$AJ$6))</f>
        <v/>
      </c>
      <c r="J466" s="48" t="str">
        <f>IF(COUNTIFS('B-PorHerramienta'!$A$2:$A$2848,J$8,'B-PorHerramienta'!$J$2:$J$2848,$AC466,'B-PorHerramienta'!$K$2:$K$2848,$AD466,'B-PorHerramienta'!$L$2:$L$2848,$AE466,'B-PorHerramienta'!$F$2:$F$2848,"&lt;&gt;")=0,"",ROUND(SUMIFS(INDEX('B-PorHerramienta'!$F$2:$I$2848,0,$AH$6),'B-PorHerramienta'!$A$2:$A$2848,J$8,'B-PorHerramienta'!$J$2:$J$2848,$AC466,'B-PorHerramienta'!$K$2:$K$2848,$AD466,'B-PorHerramienta'!$L$2:$L$2848,$AE466)*$AI$6,$AJ$6))</f>
        <v/>
      </c>
      <c r="K466" s="48" t="str">
        <f>IF(COUNTIFS('B-PorHerramienta'!$A$2:$A$2848,K$8,'B-PorHerramienta'!$J$2:$J$2848,$AC466,'B-PorHerramienta'!$K$2:$K$2848,$AD466,'B-PorHerramienta'!$L$2:$L$2848,$AE466,'B-PorHerramienta'!$F$2:$F$2848,"&lt;&gt;")=0,"",ROUND(SUMIFS(INDEX('B-PorHerramienta'!$F$2:$I$2848,0,$AH$6),'B-PorHerramienta'!$A$2:$A$2848,K$8,'B-PorHerramienta'!$J$2:$J$2848,$AC466,'B-PorHerramienta'!$K$2:$K$2848,$AD466,'B-PorHerramienta'!$L$2:$L$2848,$AE466)*$AI$6,$AJ$6))</f>
        <v/>
      </c>
      <c r="L466" s="48" t="str">
        <f>IF(COUNTIFS('B-PorHerramienta'!$A$2:$A$2848,L$8,'B-PorHerramienta'!$J$2:$J$2848,$AC466,'B-PorHerramienta'!$K$2:$K$2848,$AD466,'B-PorHerramienta'!$L$2:$L$2848,$AE466,'B-PorHerramienta'!$F$2:$F$2848,"&lt;&gt;")=0,"",ROUND(SUMIFS(INDEX('B-PorHerramienta'!$F$2:$I$2848,0,$AH$6),'B-PorHerramienta'!$A$2:$A$2848,L$8,'B-PorHerramienta'!$J$2:$J$2848,$AC466,'B-PorHerramienta'!$K$2:$K$2848,$AD466,'B-PorHerramienta'!$L$2:$L$2848,$AE466)*$AI$6,$AJ$6))</f>
        <v/>
      </c>
      <c r="M466" s="48" t="str">
        <f>IF(COUNTIFS('B-PorHerramienta'!$A$2:$A$2848,M$8,'B-PorHerramienta'!$J$2:$J$2848,$AC466,'B-PorHerramienta'!$K$2:$K$2848,$AD466,'B-PorHerramienta'!$L$2:$L$2848,$AE466,'B-PorHerramienta'!$F$2:$F$2848,"&lt;&gt;")=0,"",ROUND(SUMIFS(INDEX('B-PorHerramienta'!$F$2:$I$2848,0,$AH$6),'B-PorHerramienta'!$A$2:$A$2848,M$8,'B-PorHerramienta'!$J$2:$J$2848,$AC466,'B-PorHerramienta'!$K$2:$K$2848,$AD466,'B-PorHerramienta'!$L$2:$L$2848,$AE466)*$AI$6,$AJ$6))</f>
        <v/>
      </c>
      <c r="N466" s="48" t="str">
        <f>IF(COUNTIFS('B-PorHerramienta'!$A$2:$A$2848,N$8,'B-PorHerramienta'!$J$2:$J$2848,$AC466,'B-PorHerramienta'!$K$2:$K$2848,$AD466,'B-PorHerramienta'!$L$2:$L$2848,$AE466,'B-PorHerramienta'!$F$2:$F$2848,"&lt;&gt;")=0,"",ROUND(SUMIFS(INDEX('B-PorHerramienta'!$F$2:$I$2848,0,$AH$6),'B-PorHerramienta'!$A$2:$A$2848,N$8,'B-PorHerramienta'!$J$2:$J$2848,$AC466,'B-PorHerramienta'!$K$2:$K$2848,$AD466,'B-PorHerramienta'!$L$2:$L$2848,$AE466)*$AI$6,$AJ$6))</f>
        <v/>
      </c>
      <c r="O466" s="48" t="str">
        <f>IF(COUNTIFS('B-PorHerramienta'!$A$2:$A$2848,O$8,'B-PorHerramienta'!$J$2:$J$2848,$AC466,'B-PorHerramienta'!$K$2:$K$2848,$AD466,'B-PorHerramienta'!$L$2:$L$2848,$AE466,'B-PorHerramienta'!$F$2:$F$2848,"&lt;&gt;")=0,"",ROUND(SUMIFS(INDEX('B-PorHerramienta'!$F$2:$I$2848,0,$AH$6),'B-PorHerramienta'!$A$2:$A$2848,O$8,'B-PorHerramienta'!$J$2:$J$2848,$AC466,'B-PorHerramienta'!$K$2:$K$2848,$AD466,'B-PorHerramienta'!$L$2:$L$2848,$AE466)*$AI$6,$AJ$6))</f>
        <v/>
      </c>
      <c r="P466" s="48" t="str">
        <f>IF(COUNTIFS('B-PorHerramienta'!$A$2:$A$2848,P$8,'B-PorHerramienta'!$J$2:$J$2848,$AC466,'B-PorHerramienta'!$K$2:$K$2848,$AD466,'B-PorHerramienta'!$L$2:$L$2848,$AE466,'B-PorHerramienta'!$F$2:$F$2848,"&lt;&gt;")=0,"",ROUND(SUMIFS(INDEX('B-PorHerramienta'!$F$2:$I$2848,0,$AH$6),'B-PorHerramienta'!$A$2:$A$2848,P$8,'B-PorHerramienta'!$J$2:$J$2848,$AC466,'B-PorHerramienta'!$K$2:$K$2848,$AD466,'B-PorHerramienta'!$L$2:$L$2848,$AE466)*$AI$6,$AJ$6))</f>
        <v/>
      </c>
      <c r="Q466" s="48" t="str">
        <f>IF(COUNTIFS('B-PorHerramienta'!$A$2:$A$2848,Q$8,'B-PorHerramienta'!$J$2:$J$2848,$AC466,'B-PorHerramienta'!$K$2:$K$2848,$AD466,'B-PorHerramienta'!$L$2:$L$2848,$AE466,'B-PorHerramienta'!$F$2:$F$2848,"&lt;&gt;")=0,"",ROUND(SUMIFS(INDEX('B-PorHerramienta'!$F$2:$I$2848,0,$AH$6),'B-PorHerramienta'!$A$2:$A$2848,Q$8,'B-PorHerramienta'!$J$2:$J$2848,$AC466,'B-PorHerramienta'!$K$2:$K$2848,$AD466,'B-PorHerramienta'!$L$2:$L$2848,$AE466)*$AI$6,$AJ$6))</f>
        <v/>
      </c>
      <c r="R466" s="48">
        <f>IF(COUNTIFS('B-PorHerramienta'!$A$2:$A$2848,R$8,'B-PorHerramienta'!$J$2:$J$2848,$AC466,'B-PorHerramienta'!$K$2:$K$2848,$AD466,'B-PorHerramienta'!$L$2:$L$2848,$AE466,'B-PorHerramienta'!$F$2:$F$2848,"&lt;&gt;")=0,"",ROUND(SUMIFS(INDEX('B-PorHerramienta'!$F$2:$I$2848,0,$AH$6),'B-PorHerramienta'!$A$2:$A$2848,R$8,'B-PorHerramienta'!$J$2:$J$2848,$AC466,'B-PorHerramienta'!$K$2:$K$2848,$AD466,'B-PorHerramienta'!$L$2:$L$2848,$AE466)*$AI$6,$AJ$6))</f>
        <v>1.8E-3</v>
      </c>
      <c r="S466" s="48">
        <f>IF(COUNTIFS('B-PorHerramienta'!$A$2:$A$2848,S$8,'B-PorHerramienta'!$J$2:$J$2848,$AC466,'B-PorHerramienta'!$K$2:$K$2848,$AD466,'B-PorHerramienta'!$L$2:$L$2848,$AE466,'B-PorHerramienta'!$F$2:$F$2848,"&lt;&gt;")=0,"",ROUND(SUMIFS(INDEX('B-PorHerramienta'!$F$2:$I$2848,0,$AH$6),'B-PorHerramienta'!$A$2:$A$2848,S$8,'B-PorHerramienta'!$J$2:$J$2848,$AC466,'B-PorHerramienta'!$K$2:$K$2848,$AD466,'B-PorHerramienta'!$L$2:$L$2848,$AE466)*$AI$6,$AJ$6))</f>
        <v>1.6000000000000001E-3</v>
      </c>
      <c r="T466" s="48">
        <f>IF(COUNTIFS('B-PorHerramienta'!$A$2:$A$2848,T$8,'B-PorHerramienta'!$J$2:$J$2848,$AC466,'B-PorHerramienta'!$K$2:$K$2848,$AD466,'B-PorHerramienta'!$L$2:$L$2848,$AE466,'B-PorHerramienta'!$F$2:$F$2848,"&lt;&gt;")=0,"",ROUND(SUMIFS(INDEX('B-PorHerramienta'!$F$2:$I$2848,0,$AH$6),'B-PorHerramienta'!$A$2:$A$2848,T$8,'B-PorHerramienta'!$J$2:$J$2848,$AC466,'B-PorHerramienta'!$K$2:$K$2848,$AD466,'B-PorHerramienta'!$L$2:$L$2848,$AE466)*$AI$6,$AJ$6))</f>
        <v>1.6000000000000001E-3</v>
      </c>
      <c r="U466" s="48">
        <f>IF(COUNTIFS('B-PorHerramienta'!$A$2:$A$2848,U$8,'B-PorHerramienta'!$J$2:$J$2848,$AC466,'B-PorHerramienta'!$K$2:$K$2848,$AD466,'B-PorHerramienta'!$L$2:$L$2848,$AE466,'B-PorHerramienta'!$F$2:$F$2848,"&lt;&gt;")=0,"",ROUND(SUMIFS(INDEX('B-PorHerramienta'!$F$2:$I$2848,0,$AH$6),'B-PorHerramienta'!$A$2:$A$2848,U$8,'B-PorHerramienta'!$J$2:$J$2848,$AC466,'B-PorHerramienta'!$K$2:$K$2848,$AD466,'B-PorHerramienta'!$L$2:$L$2848,$AE466)*$AI$6,$AJ$6))</f>
        <v>1.6999999999999999E-3</v>
      </c>
      <c r="V466" s="48">
        <f>IF(COUNTIFS('B-PorHerramienta'!$A$2:$A$2848,V$8,'B-PorHerramienta'!$J$2:$J$2848,$AC466,'B-PorHerramienta'!$K$2:$K$2848,$AD466,'B-PorHerramienta'!$L$2:$L$2848,$AE466,'B-PorHerramienta'!$F$2:$F$2848,"&lt;&gt;")=0,"",ROUND(SUMIFS(INDEX('B-PorHerramienta'!$F$2:$I$2848,0,$AH$6),'B-PorHerramienta'!$A$2:$A$2848,V$8,'B-PorHerramienta'!$J$2:$J$2848,$AC466,'B-PorHerramienta'!$K$2:$K$2848,$AD466,'B-PorHerramienta'!$L$2:$L$2848,$AE466)*$AI$6,$AJ$6))</f>
        <v>2.0000000000000001E-4</v>
      </c>
      <c r="W466" s="48">
        <f>IF(COUNTIFS('B-PorHerramienta'!$A$2:$A$2848,W$8,'B-PorHerramienta'!$J$2:$J$2848,$AC466,'B-PorHerramienta'!$K$2:$K$2848,$AD466,'B-PorHerramienta'!$L$2:$L$2848,$AE466,'B-PorHerramienta'!$F$2:$F$2848,"&lt;&gt;")=0,"",ROUND(SUMIFS(INDEX('B-PorHerramienta'!$F$2:$I$2848,0,$AH$6),'B-PorHerramienta'!$A$2:$A$2848,W$8,'B-PorHerramienta'!$J$2:$J$2848,$AC466,'B-PorHerramienta'!$K$2:$K$2848,$AD466,'B-PorHerramienta'!$L$2:$L$2848,$AE466)*$AI$6,$AJ$6))</f>
        <v>2.0000000000000001E-4</v>
      </c>
      <c r="X466" s="48">
        <f>IF(COUNTIFS('B-PorHerramienta'!$A$2:$A$2848,X$8,'B-PorHerramienta'!$J$2:$J$2848,$AC466,'B-PorHerramienta'!$K$2:$K$2848,$AD466,'B-PorHerramienta'!$L$2:$L$2848,$AE466,'B-PorHerramienta'!$F$2:$F$2848,"&lt;&gt;")=0,"",ROUND(SUMIFS(INDEX('B-PorHerramienta'!$F$2:$I$2848,0,$AH$6),'B-PorHerramienta'!$A$2:$A$2848,X$8,'B-PorHerramienta'!$J$2:$J$2848,$AC466,'B-PorHerramienta'!$K$2:$K$2848,$AD466,'B-PorHerramienta'!$L$2:$L$2848,$AE466)*$AI$6,$AJ$6))</f>
        <v>2.0000000000000001E-4</v>
      </c>
      <c r="Y466" s="48">
        <f>IF(COUNTIFS('B-PorHerramienta'!$A$2:$A$2848,Y$8,'B-PorHerramienta'!$J$2:$J$2848,$AC466,'B-PorHerramienta'!$K$2:$K$2848,$AD466,'B-PorHerramienta'!$L$2:$L$2848,$AE466,'B-PorHerramienta'!$F$2:$F$2848,"&lt;&gt;")=0,"",ROUND(SUMIFS(INDEX('B-PorHerramienta'!$F$2:$I$2848,0,$AH$6),'B-PorHerramienta'!$A$2:$A$2848,Y$8,'B-PorHerramienta'!$J$2:$J$2848,$AC466,'B-PorHerramienta'!$K$2:$K$2848,$AD466,'B-PorHerramienta'!$L$2:$L$2848,$AE466)*$AI$6,$AJ$6))</f>
        <v>2.0000000000000001E-4</v>
      </c>
      <c r="Z466" s="48">
        <f>IF(COUNTIFS('B-PorHerramienta'!$A$2:$A$2848,Z$8,'B-PorHerramienta'!$J$2:$J$2848,$AC466,'B-PorHerramienta'!$K$2:$K$2848,$AD466,'B-PorHerramienta'!$L$2:$L$2848,$AE466,'B-PorHerramienta'!$F$2:$F$2848,"&lt;&gt;")=0,"",ROUND(SUMIFS(INDEX('B-PorHerramienta'!$F$2:$I$2848,0,$AH$6),'B-PorHerramienta'!$A$2:$A$2848,Z$8,'B-PorHerramienta'!$J$2:$J$2848,$AC466,'B-PorHerramienta'!$K$2:$K$2848,$AD466,'B-PorHerramienta'!$L$2:$L$2848,$AE466)*$AI$6,$AJ$6))</f>
        <v>2.0000000000000001E-4</v>
      </c>
      <c r="AA466" s="6"/>
      <c r="AB466" s="35">
        <v>2</v>
      </c>
      <c r="AC466" s="35" t="s">
        <v>1202</v>
      </c>
      <c r="AD466" s="35" t="s">
        <v>1228</v>
      </c>
      <c r="AE466" s="35" t="s">
        <v>1230</v>
      </c>
      <c r="AF466" s="35"/>
      <c r="AG466" s="35"/>
      <c r="AH466" s="35"/>
      <c r="AI466" s="35"/>
      <c r="AJ466" s="35"/>
      <c r="AK466" s="35"/>
    </row>
    <row r="467" spans="1:37" ht="45" hidden="1" outlineLevel="2" collapsed="1" x14ac:dyDescent="0.25">
      <c r="A467" s="49" t="s">
        <v>2700</v>
      </c>
      <c r="B467" s="47" t="s">
        <v>2699</v>
      </c>
      <c r="C467" s="48" t="str">
        <f>IF(COUNTIFS('B-PorHerramienta'!$A$2:$A$2848,C$8,'B-PorHerramienta'!$J$2:$J$2848,$AC467,'B-PorHerramienta'!$K$2:$K$2848,$AD467,'B-PorHerramienta'!$L$2:$L$2848,$AE467,'B-PorHerramienta'!$F$2:$F$2848,"&lt;&gt;")=0,"",ROUND(SUMIFS(INDEX('B-PorHerramienta'!$F$2:$I$2848,0,$AH$6),'B-PorHerramienta'!$A$2:$A$2848,C$8,'B-PorHerramienta'!$J$2:$J$2848,$AC467,'B-PorHerramienta'!$K$2:$K$2848,$AD467,'B-PorHerramienta'!$L$2:$L$2848,$AE467)*$AI$6,$AJ$6))</f>
        <v/>
      </c>
      <c r="D467" s="48" t="str">
        <f>IF(COUNTIFS('B-PorHerramienta'!$A$2:$A$2848,D$8,'B-PorHerramienta'!$J$2:$J$2848,$AC467,'B-PorHerramienta'!$K$2:$K$2848,$AD467,'B-PorHerramienta'!$L$2:$L$2848,$AE467,'B-PorHerramienta'!$F$2:$F$2848,"&lt;&gt;")=0,"",ROUND(SUMIFS(INDEX('B-PorHerramienta'!$F$2:$I$2848,0,$AH$6),'B-PorHerramienta'!$A$2:$A$2848,D$8,'B-PorHerramienta'!$J$2:$J$2848,$AC467,'B-PorHerramienta'!$K$2:$K$2848,$AD467,'B-PorHerramienta'!$L$2:$L$2848,$AE467)*$AI$6,$AJ$6))</f>
        <v/>
      </c>
      <c r="E467" s="48" t="str">
        <f>IF(COUNTIFS('B-PorHerramienta'!$A$2:$A$2848,E$8,'B-PorHerramienta'!$J$2:$J$2848,$AC467,'B-PorHerramienta'!$K$2:$K$2848,$AD467,'B-PorHerramienta'!$L$2:$L$2848,$AE467,'B-PorHerramienta'!$F$2:$F$2848,"&lt;&gt;")=0,"",ROUND(SUMIFS(INDEX('B-PorHerramienta'!$F$2:$I$2848,0,$AH$6),'B-PorHerramienta'!$A$2:$A$2848,E$8,'B-PorHerramienta'!$J$2:$J$2848,$AC467,'B-PorHerramienta'!$K$2:$K$2848,$AD467,'B-PorHerramienta'!$L$2:$L$2848,$AE467)*$AI$6,$AJ$6))</f>
        <v/>
      </c>
      <c r="F467" s="48" t="str">
        <f>IF(COUNTIFS('B-PorHerramienta'!$A$2:$A$2848,F$8,'B-PorHerramienta'!$J$2:$J$2848,$AC467,'B-PorHerramienta'!$K$2:$K$2848,$AD467,'B-PorHerramienta'!$L$2:$L$2848,$AE467,'B-PorHerramienta'!$F$2:$F$2848,"&lt;&gt;")=0,"",ROUND(SUMIFS(INDEX('B-PorHerramienta'!$F$2:$I$2848,0,$AH$6),'B-PorHerramienta'!$A$2:$A$2848,F$8,'B-PorHerramienta'!$J$2:$J$2848,$AC467,'B-PorHerramienta'!$K$2:$K$2848,$AD467,'B-PorHerramienta'!$L$2:$L$2848,$AE467)*$AI$6,$AJ$6))</f>
        <v/>
      </c>
      <c r="G467" s="48" t="str">
        <f>IF(COUNTIFS('B-PorHerramienta'!$A$2:$A$2848,G$8,'B-PorHerramienta'!$J$2:$J$2848,$AC467,'B-PorHerramienta'!$K$2:$K$2848,$AD467,'B-PorHerramienta'!$L$2:$L$2848,$AE467,'B-PorHerramienta'!$F$2:$F$2848,"&lt;&gt;")=0,"",ROUND(SUMIFS(INDEX('B-PorHerramienta'!$F$2:$I$2848,0,$AH$6),'B-PorHerramienta'!$A$2:$A$2848,G$8,'B-PorHerramienta'!$J$2:$J$2848,$AC467,'B-PorHerramienta'!$K$2:$K$2848,$AD467,'B-PorHerramienta'!$L$2:$L$2848,$AE467)*$AI$6,$AJ$6))</f>
        <v/>
      </c>
      <c r="H467" s="48" t="str">
        <f>IF(COUNTIFS('B-PorHerramienta'!$A$2:$A$2848,H$8,'B-PorHerramienta'!$J$2:$J$2848,$AC467,'B-PorHerramienta'!$K$2:$K$2848,$AD467,'B-PorHerramienta'!$L$2:$L$2848,$AE467,'B-PorHerramienta'!$F$2:$F$2848,"&lt;&gt;")=0,"",ROUND(SUMIFS(INDEX('B-PorHerramienta'!$F$2:$I$2848,0,$AH$6),'B-PorHerramienta'!$A$2:$A$2848,H$8,'B-PorHerramienta'!$J$2:$J$2848,$AC467,'B-PorHerramienta'!$K$2:$K$2848,$AD467,'B-PorHerramienta'!$L$2:$L$2848,$AE467)*$AI$6,$AJ$6))</f>
        <v/>
      </c>
      <c r="I467" s="48" t="str">
        <f>IF(COUNTIFS('B-PorHerramienta'!$A$2:$A$2848,I$8,'B-PorHerramienta'!$J$2:$J$2848,$AC467,'B-PorHerramienta'!$K$2:$K$2848,$AD467,'B-PorHerramienta'!$L$2:$L$2848,$AE467,'B-PorHerramienta'!$F$2:$F$2848,"&lt;&gt;")=0,"",ROUND(SUMIFS(INDEX('B-PorHerramienta'!$F$2:$I$2848,0,$AH$6),'B-PorHerramienta'!$A$2:$A$2848,I$8,'B-PorHerramienta'!$J$2:$J$2848,$AC467,'B-PorHerramienta'!$K$2:$K$2848,$AD467,'B-PorHerramienta'!$L$2:$L$2848,$AE467)*$AI$6,$AJ$6))</f>
        <v/>
      </c>
      <c r="J467" s="48" t="str">
        <f>IF(COUNTIFS('B-PorHerramienta'!$A$2:$A$2848,J$8,'B-PorHerramienta'!$J$2:$J$2848,$AC467,'B-PorHerramienta'!$K$2:$K$2848,$AD467,'B-PorHerramienta'!$L$2:$L$2848,$AE467,'B-PorHerramienta'!$F$2:$F$2848,"&lt;&gt;")=0,"",ROUND(SUMIFS(INDEX('B-PorHerramienta'!$F$2:$I$2848,0,$AH$6),'B-PorHerramienta'!$A$2:$A$2848,J$8,'B-PorHerramienta'!$J$2:$J$2848,$AC467,'B-PorHerramienta'!$K$2:$K$2848,$AD467,'B-PorHerramienta'!$L$2:$L$2848,$AE467)*$AI$6,$AJ$6))</f>
        <v/>
      </c>
      <c r="K467" s="48" t="str">
        <f>IF(COUNTIFS('B-PorHerramienta'!$A$2:$A$2848,K$8,'B-PorHerramienta'!$J$2:$J$2848,$AC467,'B-PorHerramienta'!$K$2:$K$2848,$AD467,'B-PorHerramienta'!$L$2:$L$2848,$AE467,'B-PorHerramienta'!$F$2:$F$2848,"&lt;&gt;")=0,"",ROUND(SUMIFS(INDEX('B-PorHerramienta'!$F$2:$I$2848,0,$AH$6),'B-PorHerramienta'!$A$2:$A$2848,K$8,'B-PorHerramienta'!$J$2:$J$2848,$AC467,'B-PorHerramienta'!$K$2:$K$2848,$AD467,'B-PorHerramienta'!$L$2:$L$2848,$AE467)*$AI$6,$AJ$6))</f>
        <v/>
      </c>
      <c r="L467" s="48" t="str">
        <f>IF(COUNTIFS('B-PorHerramienta'!$A$2:$A$2848,L$8,'B-PorHerramienta'!$J$2:$J$2848,$AC467,'B-PorHerramienta'!$K$2:$K$2848,$AD467,'B-PorHerramienta'!$L$2:$L$2848,$AE467,'B-PorHerramienta'!$F$2:$F$2848,"&lt;&gt;")=0,"",ROUND(SUMIFS(INDEX('B-PorHerramienta'!$F$2:$I$2848,0,$AH$6),'B-PorHerramienta'!$A$2:$A$2848,L$8,'B-PorHerramienta'!$J$2:$J$2848,$AC467,'B-PorHerramienta'!$K$2:$K$2848,$AD467,'B-PorHerramienta'!$L$2:$L$2848,$AE467)*$AI$6,$AJ$6))</f>
        <v/>
      </c>
      <c r="M467" s="48" t="str">
        <f>IF(COUNTIFS('B-PorHerramienta'!$A$2:$A$2848,M$8,'B-PorHerramienta'!$J$2:$J$2848,$AC467,'B-PorHerramienta'!$K$2:$K$2848,$AD467,'B-PorHerramienta'!$L$2:$L$2848,$AE467,'B-PorHerramienta'!$F$2:$F$2848,"&lt;&gt;")=0,"",ROUND(SUMIFS(INDEX('B-PorHerramienta'!$F$2:$I$2848,0,$AH$6),'B-PorHerramienta'!$A$2:$A$2848,M$8,'B-PorHerramienta'!$J$2:$J$2848,$AC467,'B-PorHerramienta'!$K$2:$K$2848,$AD467,'B-PorHerramienta'!$L$2:$L$2848,$AE467)*$AI$6,$AJ$6))</f>
        <v/>
      </c>
      <c r="N467" s="48" t="str">
        <f>IF(COUNTIFS('B-PorHerramienta'!$A$2:$A$2848,N$8,'B-PorHerramienta'!$J$2:$J$2848,$AC467,'B-PorHerramienta'!$K$2:$K$2848,$AD467,'B-PorHerramienta'!$L$2:$L$2848,$AE467,'B-PorHerramienta'!$F$2:$F$2848,"&lt;&gt;")=0,"",ROUND(SUMIFS(INDEX('B-PorHerramienta'!$F$2:$I$2848,0,$AH$6),'B-PorHerramienta'!$A$2:$A$2848,N$8,'B-PorHerramienta'!$J$2:$J$2848,$AC467,'B-PorHerramienta'!$K$2:$K$2848,$AD467,'B-PorHerramienta'!$L$2:$L$2848,$AE467)*$AI$6,$AJ$6))</f>
        <v/>
      </c>
      <c r="O467" s="48">
        <f>IF(COUNTIFS('B-PorHerramienta'!$A$2:$A$2848,O$8,'B-PorHerramienta'!$J$2:$J$2848,$AC467,'B-PorHerramienta'!$K$2:$K$2848,$AD467,'B-PorHerramienta'!$L$2:$L$2848,$AE467,'B-PorHerramienta'!$F$2:$F$2848,"&lt;&gt;")=0,"",ROUND(SUMIFS(INDEX('B-PorHerramienta'!$F$2:$I$2848,0,$AH$6),'B-PorHerramienta'!$A$2:$A$2848,O$8,'B-PorHerramienta'!$J$2:$J$2848,$AC467,'B-PorHerramienta'!$K$2:$K$2848,$AD467,'B-PorHerramienta'!$L$2:$L$2848,$AE467)*$AI$6,$AJ$6))</f>
        <v>8.0000000000000002E-3</v>
      </c>
      <c r="P467" s="48">
        <f>IF(COUNTIFS('B-PorHerramienta'!$A$2:$A$2848,P$8,'B-PorHerramienta'!$J$2:$J$2848,$AC467,'B-PorHerramienta'!$K$2:$K$2848,$AD467,'B-PorHerramienta'!$L$2:$L$2848,$AE467,'B-PorHerramienta'!$F$2:$F$2848,"&lt;&gt;")=0,"",ROUND(SUMIFS(INDEX('B-PorHerramienta'!$F$2:$I$2848,0,$AH$6),'B-PorHerramienta'!$A$2:$A$2848,P$8,'B-PorHerramienta'!$J$2:$J$2848,$AC467,'B-PorHerramienta'!$K$2:$K$2848,$AD467,'B-PorHerramienta'!$L$2:$L$2848,$AE467)*$AI$6,$AJ$6))</f>
        <v>8.2000000000000007E-3</v>
      </c>
      <c r="Q467" s="48">
        <f>IF(COUNTIFS('B-PorHerramienta'!$A$2:$A$2848,Q$8,'B-PorHerramienta'!$J$2:$J$2848,$AC467,'B-PorHerramienta'!$K$2:$K$2848,$AD467,'B-PorHerramienta'!$L$2:$L$2848,$AE467,'B-PorHerramienta'!$F$2:$F$2848,"&lt;&gt;")=0,"",ROUND(SUMIFS(INDEX('B-PorHerramienta'!$F$2:$I$2848,0,$AH$6),'B-PorHerramienta'!$A$2:$A$2848,Q$8,'B-PorHerramienta'!$J$2:$J$2848,$AC467,'B-PorHerramienta'!$K$2:$K$2848,$AD467,'B-PorHerramienta'!$L$2:$L$2848,$AE467)*$AI$6,$AJ$6))</f>
        <v>8.9999999999999993E-3</v>
      </c>
      <c r="R467" s="48">
        <f>IF(COUNTIFS('B-PorHerramienta'!$A$2:$A$2848,R$8,'B-PorHerramienta'!$J$2:$J$2848,$AC467,'B-PorHerramienta'!$K$2:$K$2848,$AD467,'B-PorHerramienta'!$L$2:$L$2848,$AE467,'B-PorHerramienta'!$F$2:$F$2848,"&lt;&gt;")=0,"",ROUND(SUMIFS(INDEX('B-PorHerramienta'!$F$2:$I$2848,0,$AH$6),'B-PorHerramienta'!$A$2:$A$2848,R$8,'B-PorHerramienta'!$J$2:$J$2848,$AC467,'B-PorHerramienta'!$K$2:$K$2848,$AD467,'B-PorHerramienta'!$L$2:$L$2848,$AE467)*$AI$6,$AJ$6))</f>
        <v>9.1999999999999998E-3</v>
      </c>
      <c r="S467" s="48">
        <f>IF(COUNTIFS('B-PorHerramienta'!$A$2:$A$2848,S$8,'B-PorHerramienta'!$J$2:$J$2848,$AC467,'B-PorHerramienta'!$K$2:$K$2848,$AD467,'B-PorHerramienta'!$L$2:$L$2848,$AE467,'B-PorHerramienta'!$F$2:$F$2848,"&lt;&gt;")=0,"",ROUND(SUMIFS(INDEX('B-PorHerramienta'!$F$2:$I$2848,0,$AH$6),'B-PorHerramienta'!$A$2:$A$2848,S$8,'B-PorHerramienta'!$J$2:$J$2848,$AC467,'B-PorHerramienta'!$K$2:$K$2848,$AD467,'B-PorHerramienta'!$L$2:$L$2848,$AE467)*$AI$6,$AJ$6))</f>
        <v>9.7000000000000003E-3</v>
      </c>
      <c r="T467" s="48">
        <f>IF(COUNTIFS('B-PorHerramienta'!$A$2:$A$2848,T$8,'B-PorHerramienta'!$J$2:$J$2848,$AC467,'B-PorHerramienta'!$K$2:$K$2848,$AD467,'B-PorHerramienta'!$L$2:$L$2848,$AE467,'B-PorHerramienta'!$F$2:$F$2848,"&lt;&gt;")=0,"",ROUND(SUMIFS(INDEX('B-PorHerramienta'!$F$2:$I$2848,0,$AH$6),'B-PorHerramienta'!$A$2:$A$2848,T$8,'B-PorHerramienta'!$J$2:$J$2848,$AC467,'B-PorHerramienta'!$K$2:$K$2848,$AD467,'B-PorHerramienta'!$L$2:$L$2848,$AE467)*$AI$6,$AJ$6))</f>
        <v>1.01E-2</v>
      </c>
      <c r="U467" s="48">
        <f>IF(COUNTIFS('B-PorHerramienta'!$A$2:$A$2848,U$8,'B-PorHerramienta'!$J$2:$J$2848,$AC467,'B-PorHerramienta'!$K$2:$K$2848,$AD467,'B-PorHerramienta'!$L$2:$L$2848,$AE467,'B-PorHerramienta'!$F$2:$F$2848,"&lt;&gt;")=0,"",ROUND(SUMIFS(INDEX('B-PorHerramienta'!$F$2:$I$2848,0,$AH$6),'B-PorHerramienta'!$A$2:$A$2848,U$8,'B-PorHerramienta'!$J$2:$J$2848,$AC467,'B-PorHerramienta'!$K$2:$K$2848,$AD467,'B-PorHerramienta'!$L$2:$L$2848,$AE467)*$AI$6,$AJ$6))</f>
        <v>1.06E-2</v>
      </c>
      <c r="V467" s="48">
        <f>IF(COUNTIFS('B-PorHerramienta'!$A$2:$A$2848,V$8,'B-PorHerramienta'!$J$2:$J$2848,$AC467,'B-PorHerramienta'!$K$2:$K$2848,$AD467,'B-PorHerramienta'!$L$2:$L$2848,$AE467,'B-PorHerramienta'!$F$2:$F$2848,"&lt;&gt;")=0,"",ROUND(SUMIFS(INDEX('B-PorHerramienta'!$F$2:$I$2848,0,$AH$6),'B-PorHerramienta'!$A$2:$A$2848,V$8,'B-PorHerramienta'!$J$2:$J$2848,$AC467,'B-PorHerramienta'!$K$2:$K$2848,$AD467,'B-PorHerramienta'!$L$2:$L$2848,$AE467)*$AI$6,$AJ$6))</f>
        <v>0.01</v>
      </c>
      <c r="W467" s="48">
        <f>IF(COUNTIFS('B-PorHerramienta'!$A$2:$A$2848,W$8,'B-PorHerramienta'!$J$2:$J$2848,$AC467,'B-PorHerramienta'!$K$2:$K$2848,$AD467,'B-PorHerramienta'!$L$2:$L$2848,$AE467,'B-PorHerramienta'!$F$2:$F$2848,"&lt;&gt;")=0,"",ROUND(SUMIFS(INDEX('B-PorHerramienta'!$F$2:$I$2848,0,$AH$6),'B-PorHerramienta'!$A$2:$A$2848,W$8,'B-PorHerramienta'!$J$2:$J$2848,$AC467,'B-PorHerramienta'!$K$2:$K$2848,$AD467,'B-PorHerramienta'!$L$2:$L$2848,$AE467)*$AI$6,$AJ$6))</f>
        <v>1.0699999999999999E-2</v>
      </c>
      <c r="X467" s="48">
        <f>IF(COUNTIFS('B-PorHerramienta'!$A$2:$A$2848,X$8,'B-PorHerramienta'!$J$2:$J$2848,$AC467,'B-PorHerramienta'!$K$2:$K$2848,$AD467,'B-PorHerramienta'!$L$2:$L$2848,$AE467,'B-PorHerramienta'!$F$2:$F$2848,"&lt;&gt;")=0,"",ROUND(SUMIFS(INDEX('B-PorHerramienta'!$F$2:$I$2848,0,$AH$6),'B-PorHerramienta'!$A$2:$A$2848,X$8,'B-PorHerramienta'!$J$2:$J$2848,$AC467,'B-PorHerramienta'!$K$2:$K$2848,$AD467,'B-PorHerramienta'!$L$2:$L$2848,$AE467)*$AI$6,$AJ$6))</f>
        <v>1.06E-2</v>
      </c>
      <c r="Y467" s="48">
        <f>IF(COUNTIFS('B-PorHerramienta'!$A$2:$A$2848,Y$8,'B-PorHerramienta'!$J$2:$J$2848,$AC467,'B-PorHerramienta'!$K$2:$K$2848,$AD467,'B-PorHerramienta'!$L$2:$L$2848,$AE467,'B-PorHerramienta'!$F$2:$F$2848,"&lt;&gt;")=0,"",ROUND(SUMIFS(INDEX('B-PorHerramienta'!$F$2:$I$2848,0,$AH$6),'B-PorHerramienta'!$A$2:$A$2848,Y$8,'B-PorHerramienta'!$J$2:$J$2848,$AC467,'B-PorHerramienta'!$K$2:$K$2848,$AD467,'B-PorHerramienta'!$L$2:$L$2848,$AE467)*$AI$6,$AJ$6))</f>
        <v>1.0699999999999999E-2</v>
      </c>
      <c r="Z467" s="48">
        <f>IF(COUNTIFS('B-PorHerramienta'!$A$2:$A$2848,Z$8,'B-PorHerramienta'!$J$2:$J$2848,$AC467,'B-PorHerramienta'!$K$2:$K$2848,$AD467,'B-PorHerramienta'!$L$2:$L$2848,$AE467,'B-PorHerramienta'!$F$2:$F$2848,"&lt;&gt;")=0,"",ROUND(SUMIFS(INDEX('B-PorHerramienta'!$F$2:$I$2848,0,$AH$6),'B-PorHerramienta'!$A$2:$A$2848,Z$8,'B-PorHerramienta'!$J$2:$J$2848,$AC467,'B-PorHerramienta'!$K$2:$K$2848,$AD467,'B-PorHerramienta'!$L$2:$L$2848,$AE467)*$AI$6,$AJ$6))</f>
        <v>7.1999999999999998E-3</v>
      </c>
      <c r="AA467" s="6"/>
      <c r="AB467" s="35">
        <v>2</v>
      </c>
      <c r="AC467" s="35" t="s">
        <v>1202</v>
      </c>
      <c r="AD467" s="35" t="s">
        <v>1228</v>
      </c>
      <c r="AE467" s="35" t="s">
        <v>1231</v>
      </c>
      <c r="AF467" s="35"/>
      <c r="AG467" s="35"/>
      <c r="AH467" s="35"/>
      <c r="AI467" s="35"/>
      <c r="AJ467" s="35"/>
      <c r="AK467" s="35"/>
    </row>
    <row r="468" spans="1:37" ht="26" hidden="1" outlineLevel="2" collapsed="1" x14ac:dyDescent="0.25">
      <c r="A468" s="49" t="s">
        <v>2365</v>
      </c>
      <c r="B468" s="47" t="s">
        <v>2698</v>
      </c>
      <c r="C468" s="48" t="str">
        <f>IF(COUNTIFS('B-PorHerramienta'!$A$2:$A$2848,C$8,'B-PorHerramienta'!$J$2:$J$2848,$AC468,'B-PorHerramienta'!$K$2:$K$2848,$AD468,'B-PorHerramienta'!$L$2:$L$2848,$AE468,'B-PorHerramienta'!$F$2:$F$2848,"&lt;&gt;")=0,"",ROUND(SUMIFS(INDEX('B-PorHerramienta'!$F$2:$I$2848,0,$AH$6),'B-PorHerramienta'!$A$2:$A$2848,C$8,'B-PorHerramienta'!$J$2:$J$2848,$AC468,'B-PorHerramienta'!$K$2:$K$2848,$AD468,'B-PorHerramienta'!$L$2:$L$2848,$AE468)*$AI$6,$AJ$6))</f>
        <v/>
      </c>
      <c r="D468" s="48" t="str">
        <f>IF(COUNTIFS('B-PorHerramienta'!$A$2:$A$2848,D$8,'B-PorHerramienta'!$J$2:$J$2848,$AC468,'B-PorHerramienta'!$K$2:$K$2848,$AD468,'B-PorHerramienta'!$L$2:$L$2848,$AE468,'B-PorHerramienta'!$F$2:$F$2848,"&lt;&gt;")=0,"",ROUND(SUMIFS(INDEX('B-PorHerramienta'!$F$2:$I$2848,0,$AH$6),'B-PorHerramienta'!$A$2:$A$2848,D$8,'B-PorHerramienta'!$J$2:$J$2848,$AC468,'B-PorHerramienta'!$K$2:$K$2848,$AD468,'B-PorHerramienta'!$L$2:$L$2848,$AE468)*$AI$6,$AJ$6))</f>
        <v/>
      </c>
      <c r="E468" s="48" t="str">
        <f>IF(COUNTIFS('B-PorHerramienta'!$A$2:$A$2848,E$8,'B-PorHerramienta'!$J$2:$J$2848,$AC468,'B-PorHerramienta'!$K$2:$K$2848,$AD468,'B-PorHerramienta'!$L$2:$L$2848,$AE468,'B-PorHerramienta'!$F$2:$F$2848,"&lt;&gt;")=0,"",ROUND(SUMIFS(INDEX('B-PorHerramienta'!$F$2:$I$2848,0,$AH$6),'B-PorHerramienta'!$A$2:$A$2848,E$8,'B-PorHerramienta'!$J$2:$J$2848,$AC468,'B-PorHerramienta'!$K$2:$K$2848,$AD468,'B-PorHerramienta'!$L$2:$L$2848,$AE468)*$AI$6,$AJ$6))</f>
        <v/>
      </c>
      <c r="F468" s="48" t="str">
        <f>IF(COUNTIFS('B-PorHerramienta'!$A$2:$A$2848,F$8,'B-PorHerramienta'!$J$2:$J$2848,$AC468,'B-PorHerramienta'!$K$2:$K$2848,$AD468,'B-PorHerramienta'!$L$2:$L$2848,$AE468,'B-PorHerramienta'!$F$2:$F$2848,"&lt;&gt;")=0,"",ROUND(SUMIFS(INDEX('B-PorHerramienta'!$F$2:$I$2848,0,$AH$6),'B-PorHerramienta'!$A$2:$A$2848,F$8,'B-PorHerramienta'!$J$2:$J$2848,$AC468,'B-PorHerramienta'!$K$2:$K$2848,$AD468,'B-PorHerramienta'!$L$2:$L$2848,$AE468)*$AI$6,$AJ$6))</f>
        <v/>
      </c>
      <c r="G468" s="48" t="str">
        <f>IF(COUNTIFS('B-PorHerramienta'!$A$2:$A$2848,G$8,'B-PorHerramienta'!$J$2:$J$2848,$AC468,'B-PorHerramienta'!$K$2:$K$2848,$AD468,'B-PorHerramienta'!$L$2:$L$2848,$AE468,'B-PorHerramienta'!$F$2:$F$2848,"&lt;&gt;")=0,"",ROUND(SUMIFS(INDEX('B-PorHerramienta'!$F$2:$I$2848,0,$AH$6),'B-PorHerramienta'!$A$2:$A$2848,G$8,'B-PorHerramienta'!$J$2:$J$2848,$AC468,'B-PorHerramienta'!$K$2:$K$2848,$AD468,'B-PorHerramienta'!$L$2:$L$2848,$AE468)*$AI$6,$AJ$6))</f>
        <v/>
      </c>
      <c r="H468" s="48" t="str">
        <f>IF(COUNTIFS('B-PorHerramienta'!$A$2:$A$2848,H$8,'B-PorHerramienta'!$J$2:$J$2848,$AC468,'B-PorHerramienta'!$K$2:$K$2848,$AD468,'B-PorHerramienta'!$L$2:$L$2848,$AE468,'B-PorHerramienta'!$F$2:$F$2848,"&lt;&gt;")=0,"",ROUND(SUMIFS(INDEX('B-PorHerramienta'!$F$2:$I$2848,0,$AH$6),'B-PorHerramienta'!$A$2:$A$2848,H$8,'B-PorHerramienta'!$J$2:$J$2848,$AC468,'B-PorHerramienta'!$K$2:$K$2848,$AD468,'B-PorHerramienta'!$L$2:$L$2848,$AE468)*$AI$6,$AJ$6))</f>
        <v/>
      </c>
      <c r="I468" s="48" t="str">
        <f>IF(COUNTIFS('B-PorHerramienta'!$A$2:$A$2848,I$8,'B-PorHerramienta'!$J$2:$J$2848,$AC468,'B-PorHerramienta'!$K$2:$K$2848,$AD468,'B-PorHerramienta'!$L$2:$L$2848,$AE468,'B-PorHerramienta'!$F$2:$F$2848,"&lt;&gt;")=0,"",ROUND(SUMIFS(INDEX('B-PorHerramienta'!$F$2:$I$2848,0,$AH$6),'B-PorHerramienta'!$A$2:$A$2848,I$8,'B-PorHerramienta'!$J$2:$J$2848,$AC468,'B-PorHerramienta'!$K$2:$K$2848,$AD468,'B-PorHerramienta'!$L$2:$L$2848,$AE468)*$AI$6,$AJ$6))</f>
        <v/>
      </c>
      <c r="J468" s="48" t="str">
        <f>IF(COUNTIFS('B-PorHerramienta'!$A$2:$A$2848,J$8,'B-PorHerramienta'!$J$2:$J$2848,$AC468,'B-PorHerramienta'!$K$2:$K$2848,$AD468,'B-PorHerramienta'!$L$2:$L$2848,$AE468,'B-PorHerramienta'!$F$2:$F$2848,"&lt;&gt;")=0,"",ROUND(SUMIFS(INDEX('B-PorHerramienta'!$F$2:$I$2848,0,$AH$6),'B-PorHerramienta'!$A$2:$A$2848,J$8,'B-PorHerramienta'!$J$2:$J$2848,$AC468,'B-PorHerramienta'!$K$2:$K$2848,$AD468,'B-PorHerramienta'!$L$2:$L$2848,$AE468)*$AI$6,$AJ$6))</f>
        <v/>
      </c>
      <c r="K468" s="48" t="str">
        <f>IF(COUNTIFS('B-PorHerramienta'!$A$2:$A$2848,K$8,'B-PorHerramienta'!$J$2:$J$2848,$AC468,'B-PorHerramienta'!$K$2:$K$2848,$AD468,'B-PorHerramienta'!$L$2:$L$2848,$AE468,'B-PorHerramienta'!$F$2:$F$2848,"&lt;&gt;")=0,"",ROUND(SUMIFS(INDEX('B-PorHerramienta'!$F$2:$I$2848,0,$AH$6),'B-PorHerramienta'!$A$2:$A$2848,K$8,'B-PorHerramienta'!$J$2:$J$2848,$AC468,'B-PorHerramienta'!$K$2:$K$2848,$AD468,'B-PorHerramienta'!$L$2:$L$2848,$AE468)*$AI$6,$AJ$6))</f>
        <v/>
      </c>
      <c r="L468" s="48" t="str">
        <f>IF(COUNTIFS('B-PorHerramienta'!$A$2:$A$2848,L$8,'B-PorHerramienta'!$J$2:$J$2848,$AC468,'B-PorHerramienta'!$K$2:$K$2848,$AD468,'B-PorHerramienta'!$L$2:$L$2848,$AE468,'B-PorHerramienta'!$F$2:$F$2848,"&lt;&gt;")=0,"",ROUND(SUMIFS(INDEX('B-PorHerramienta'!$F$2:$I$2848,0,$AH$6),'B-PorHerramienta'!$A$2:$A$2848,L$8,'B-PorHerramienta'!$J$2:$J$2848,$AC468,'B-PorHerramienta'!$K$2:$K$2848,$AD468,'B-PorHerramienta'!$L$2:$L$2848,$AE468)*$AI$6,$AJ$6))</f>
        <v/>
      </c>
      <c r="M468" s="48" t="str">
        <f>IF(COUNTIFS('B-PorHerramienta'!$A$2:$A$2848,M$8,'B-PorHerramienta'!$J$2:$J$2848,$AC468,'B-PorHerramienta'!$K$2:$K$2848,$AD468,'B-PorHerramienta'!$L$2:$L$2848,$AE468,'B-PorHerramienta'!$F$2:$F$2848,"&lt;&gt;")=0,"",ROUND(SUMIFS(INDEX('B-PorHerramienta'!$F$2:$I$2848,0,$AH$6),'B-PorHerramienta'!$A$2:$A$2848,M$8,'B-PorHerramienta'!$J$2:$J$2848,$AC468,'B-PorHerramienta'!$K$2:$K$2848,$AD468,'B-PorHerramienta'!$L$2:$L$2848,$AE468)*$AI$6,$AJ$6))</f>
        <v/>
      </c>
      <c r="N468" s="48" t="str">
        <f>IF(COUNTIFS('B-PorHerramienta'!$A$2:$A$2848,N$8,'B-PorHerramienta'!$J$2:$J$2848,$AC468,'B-PorHerramienta'!$K$2:$K$2848,$AD468,'B-PorHerramienta'!$L$2:$L$2848,$AE468,'B-PorHerramienta'!$F$2:$F$2848,"&lt;&gt;")=0,"",ROUND(SUMIFS(INDEX('B-PorHerramienta'!$F$2:$I$2848,0,$AH$6),'B-PorHerramienta'!$A$2:$A$2848,N$8,'B-PorHerramienta'!$J$2:$J$2848,$AC468,'B-PorHerramienta'!$K$2:$K$2848,$AD468,'B-PorHerramienta'!$L$2:$L$2848,$AE468)*$AI$6,$AJ$6))</f>
        <v/>
      </c>
      <c r="O468" s="48" t="str">
        <f>IF(COUNTIFS('B-PorHerramienta'!$A$2:$A$2848,O$8,'B-PorHerramienta'!$J$2:$J$2848,$AC468,'B-PorHerramienta'!$K$2:$K$2848,$AD468,'B-PorHerramienta'!$L$2:$L$2848,$AE468,'B-PorHerramienta'!$F$2:$F$2848,"&lt;&gt;")=0,"",ROUND(SUMIFS(INDEX('B-PorHerramienta'!$F$2:$I$2848,0,$AH$6),'B-PorHerramienta'!$A$2:$A$2848,O$8,'B-PorHerramienta'!$J$2:$J$2848,$AC468,'B-PorHerramienta'!$K$2:$K$2848,$AD468,'B-PorHerramienta'!$L$2:$L$2848,$AE468)*$AI$6,$AJ$6))</f>
        <v/>
      </c>
      <c r="P468" s="48" t="str">
        <f>IF(COUNTIFS('B-PorHerramienta'!$A$2:$A$2848,P$8,'B-PorHerramienta'!$J$2:$J$2848,$AC468,'B-PorHerramienta'!$K$2:$K$2848,$AD468,'B-PorHerramienta'!$L$2:$L$2848,$AE468,'B-PorHerramienta'!$F$2:$F$2848,"&lt;&gt;")=0,"",ROUND(SUMIFS(INDEX('B-PorHerramienta'!$F$2:$I$2848,0,$AH$6),'B-PorHerramienta'!$A$2:$A$2848,P$8,'B-PorHerramienta'!$J$2:$J$2848,$AC468,'B-PorHerramienta'!$K$2:$K$2848,$AD468,'B-PorHerramienta'!$L$2:$L$2848,$AE468)*$AI$6,$AJ$6))</f>
        <v/>
      </c>
      <c r="Q468" s="48" t="str">
        <f>IF(COUNTIFS('B-PorHerramienta'!$A$2:$A$2848,Q$8,'B-PorHerramienta'!$J$2:$J$2848,$AC468,'B-PorHerramienta'!$K$2:$K$2848,$AD468,'B-PorHerramienta'!$L$2:$L$2848,$AE468,'B-PorHerramienta'!$F$2:$F$2848,"&lt;&gt;")=0,"",ROUND(SUMIFS(INDEX('B-PorHerramienta'!$F$2:$I$2848,0,$AH$6),'B-PorHerramienta'!$A$2:$A$2848,Q$8,'B-PorHerramienta'!$J$2:$J$2848,$AC468,'B-PorHerramienta'!$K$2:$K$2848,$AD468,'B-PorHerramienta'!$L$2:$L$2848,$AE468)*$AI$6,$AJ$6))</f>
        <v/>
      </c>
      <c r="R468" s="48" t="str">
        <f>IF(COUNTIFS('B-PorHerramienta'!$A$2:$A$2848,R$8,'B-PorHerramienta'!$J$2:$J$2848,$AC468,'B-PorHerramienta'!$K$2:$K$2848,$AD468,'B-PorHerramienta'!$L$2:$L$2848,$AE468,'B-PorHerramienta'!$F$2:$F$2848,"&lt;&gt;")=0,"",ROUND(SUMIFS(INDEX('B-PorHerramienta'!$F$2:$I$2848,0,$AH$6),'B-PorHerramienta'!$A$2:$A$2848,R$8,'B-PorHerramienta'!$J$2:$J$2848,$AC468,'B-PorHerramienta'!$K$2:$K$2848,$AD468,'B-PorHerramienta'!$L$2:$L$2848,$AE468)*$AI$6,$AJ$6))</f>
        <v/>
      </c>
      <c r="S468" s="48" t="str">
        <f>IF(COUNTIFS('B-PorHerramienta'!$A$2:$A$2848,S$8,'B-PorHerramienta'!$J$2:$J$2848,$AC468,'B-PorHerramienta'!$K$2:$K$2848,$AD468,'B-PorHerramienta'!$L$2:$L$2848,$AE468,'B-PorHerramienta'!$F$2:$F$2848,"&lt;&gt;")=0,"",ROUND(SUMIFS(INDEX('B-PorHerramienta'!$F$2:$I$2848,0,$AH$6),'B-PorHerramienta'!$A$2:$A$2848,S$8,'B-PorHerramienta'!$J$2:$J$2848,$AC468,'B-PorHerramienta'!$K$2:$K$2848,$AD468,'B-PorHerramienta'!$L$2:$L$2848,$AE468)*$AI$6,$AJ$6))</f>
        <v/>
      </c>
      <c r="T468" s="48" t="str">
        <f>IF(COUNTIFS('B-PorHerramienta'!$A$2:$A$2848,T$8,'B-PorHerramienta'!$J$2:$J$2848,$AC468,'B-PorHerramienta'!$K$2:$K$2848,$AD468,'B-PorHerramienta'!$L$2:$L$2848,$AE468,'B-PorHerramienta'!$F$2:$F$2848,"&lt;&gt;")=0,"",ROUND(SUMIFS(INDEX('B-PorHerramienta'!$F$2:$I$2848,0,$AH$6),'B-PorHerramienta'!$A$2:$A$2848,T$8,'B-PorHerramienta'!$J$2:$J$2848,$AC468,'B-PorHerramienta'!$K$2:$K$2848,$AD468,'B-PorHerramienta'!$L$2:$L$2848,$AE468)*$AI$6,$AJ$6))</f>
        <v/>
      </c>
      <c r="U468" s="48" t="str">
        <f>IF(COUNTIFS('B-PorHerramienta'!$A$2:$A$2848,U$8,'B-PorHerramienta'!$J$2:$J$2848,$AC468,'B-PorHerramienta'!$K$2:$K$2848,$AD468,'B-PorHerramienta'!$L$2:$L$2848,$AE468,'B-PorHerramienta'!$F$2:$F$2848,"&lt;&gt;")=0,"",ROUND(SUMIFS(INDEX('B-PorHerramienta'!$F$2:$I$2848,0,$AH$6),'B-PorHerramienta'!$A$2:$A$2848,U$8,'B-PorHerramienta'!$J$2:$J$2848,$AC468,'B-PorHerramienta'!$K$2:$K$2848,$AD468,'B-PorHerramienta'!$L$2:$L$2848,$AE468)*$AI$6,$AJ$6))</f>
        <v/>
      </c>
      <c r="V468" s="48" t="str">
        <f>IF(COUNTIFS('B-PorHerramienta'!$A$2:$A$2848,V$8,'B-PorHerramienta'!$J$2:$J$2848,$AC468,'B-PorHerramienta'!$K$2:$K$2848,$AD468,'B-PorHerramienta'!$L$2:$L$2848,$AE468,'B-PorHerramienta'!$F$2:$F$2848,"&lt;&gt;")=0,"",ROUND(SUMIFS(INDEX('B-PorHerramienta'!$F$2:$I$2848,0,$AH$6),'B-PorHerramienta'!$A$2:$A$2848,V$8,'B-PorHerramienta'!$J$2:$J$2848,$AC468,'B-PorHerramienta'!$K$2:$K$2848,$AD468,'B-PorHerramienta'!$L$2:$L$2848,$AE468)*$AI$6,$AJ$6))</f>
        <v/>
      </c>
      <c r="W468" s="48" t="str">
        <f>IF(COUNTIFS('B-PorHerramienta'!$A$2:$A$2848,W$8,'B-PorHerramienta'!$J$2:$J$2848,$AC468,'B-PorHerramienta'!$K$2:$K$2848,$AD468,'B-PorHerramienta'!$L$2:$L$2848,$AE468,'B-PorHerramienta'!$F$2:$F$2848,"&lt;&gt;")=0,"",ROUND(SUMIFS(INDEX('B-PorHerramienta'!$F$2:$I$2848,0,$AH$6),'B-PorHerramienta'!$A$2:$A$2848,W$8,'B-PorHerramienta'!$J$2:$J$2848,$AC468,'B-PorHerramienta'!$K$2:$K$2848,$AD468,'B-PorHerramienta'!$L$2:$L$2848,$AE468)*$AI$6,$AJ$6))</f>
        <v/>
      </c>
      <c r="X468" s="48" t="str">
        <f>IF(COUNTIFS('B-PorHerramienta'!$A$2:$A$2848,X$8,'B-PorHerramienta'!$J$2:$J$2848,$AC468,'B-PorHerramienta'!$K$2:$K$2848,$AD468,'B-PorHerramienta'!$L$2:$L$2848,$AE468,'B-PorHerramienta'!$F$2:$F$2848,"&lt;&gt;")=0,"",ROUND(SUMIFS(INDEX('B-PorHerramienta'!$F$2:$I$2848,0,$AH$6),'B-PorHerramienta'!$A$2:$A$2848,X$8,'B-PorHerramienta'!$J$2:$J$2848,$AC468,'B-PorHerramienta'!$K$2:$K$2848,$AD468,'B-PorHerramienta'!$L$2:$L$2848,$AE468)*$AI$6,$AJ$6))</f>
        <v/>
      </c>
      <c r="Y468" s="48" t="str">
        <f>IF(COUNTIFS('B-PorHerramienta'!$A$2:$A$2848,Y$8,'B-PorHerramienta'!$J$2:$J$2848,$AC468,'B-PorHerramienta'!$K$2:$K$2848,$AD468,'B-PorHerramienta'!$L$2:$L$2848,$AE468,'B-PorHerramienta'!$F$2:$F$2848,"&lt;&gt;")=0,"",ROUND(SUMIFS(INDEX('B-PorHerramienta'!$F$2:$I$2848,0,$AH$6),'B-PorHerramienta'!$A$2:$A$2848,Y$8,'B-PorHerramienta'!$J$2:$J$2848,$AC468,'B-PorHerramienta'!$K$2:$K$2848,$AD468,'B-PorHerramienta'!$L$2:$L$2848,$AE468)*$AI$6,$AJ$6))</f>
        <v/>
      </c>
      <c r="Z468" s="48" t="str">
        <f>IF(COUNTIFS('B-PorHerramienta'!$A$2:$A$2848,Z$8,'B-PorHerramienta'!$J$2:$J$2848,$AC468,'B-PorHerramienta'!$K$2:$K$2848,$AD468,'B-PorHerramienta'!$L$2:$L$2848,$AE468,'B-PorHerramienta'!$F$2:$F$2848,"&lt;&gt;")=0,"",ROUND(SUMIFS(INDEX('B-PorHerramienta'!$F$2:$I$2848,0,$AH$6),'B-PorHerramienta'!$A$2:$A$2848,Z$8,'B-PorHerramienta'!$J$2:$J$2848,$AC468,'B-PorHerramienta'!$K$2:$K$2848,$AD468,'B-PorHerramienta'!$L$2:$L$2848,$AE468)*$AI$6,$AJ$6))</f>
        <v/>
      </c>
      <c r="AA468" s="6"/>
      <c r="AB468" s="35">
        <v>2</v>
      </c>
      <c r="AC468" s="35" t="s">
        <v>1202</v>
      </c>
      <c r="AD468" s="35" t="s">
        <v>1228</v>
      </c>
      <c r="AE468" s="35" t="s">
        <v>1232</v>
      </c>
      <c r="AF468" s="35"/>
      <c r="AG468" s="35"/>
      <c r="AH468" s="35"/>
      <c r="AI468" s="35"/>
      <c r="AJ468" s="35"/>
      <c r="AK468" s="35"/>
    </row>
    <row r="469" spans="1:37" ht="45" hidden="1" outlineLevel="2" collapsed="1" x14ac:dyDescent="0.25">
      <c r="A469" s="49" t="s">
        <v>2697</v>
      </c>
      <c r="B469" s="47" t="s">
        <v>522</v>
      </c>
      <c r="C469" s="48" t="str">
        <f>IF(COUNTIFS('B-PorHerramienta'!$A$2:$A$2848,C$8,'B-PorHerramienta'!$J$2:$J$2848,$AC469,'B-PorHerramienta'!$K$2:$K$2848,$AD469,'B-PorHerramienta'!$L$2:$L$2848,$AE469,'B-PorHerramienta'!$F$2:$F$2848,"&lt;&gt;")=0,"",ROUND(SUMIFS(INDEX('B-PorHerramienta'!$F$2:$I$2848,0,$AH$6),'B-PorHerramienta'!$A$2:$A$2848,C$8,'B-PorHerramienta'!$J$2:$J$2848,$AC469,'B-PorHerramienta'!$K$2:$K$2848,$AD469,'B-PorHerramienta'!$L$2:$L$2848,$AE469)*$AI$6,$AJ$6))</f>
        <v/>
      </c>
      <c r="D469" s="48" t="str">
        <f>IF(COUNTIFS('B-PorHerramienta'!$A$2:$A$2848,D$8,'B-PorHerramienta'!$J$2:$J$2848,$AC469,'B-PorHerramienta'!$K$2:$K$2848,$AD469,'B-PorHerramienta'!$L$2:$L$2848,$AE469,'B-PorHerramienta'!$F$2:$F$2848,"&lt;&gt;")=0,"",ROUND(SUMIFS(INDEX('B-PorHerramienta'!$F$2:$I$2848,0,$AH$6),'B-PorHerramienta'!$A$2:$A$2848,D$8,'B-PorHerramienta'!$J$2:$J$2848,$AC469,'B-PorHerramienta'!$K$2:$K$2848,$AD469,'B-PorHerramienta'!$L$2:$L$2848,$AE469)*$AI$6,$AJ$6))</f>
        <v/>
      </c>
      <c r="E469" s="48" t="str">
        <f>IF(COUNTIFS('B-PorHerramienta'!$A$2:$A$2848,E$8,'B-PorHerramienta'!$J$2:$J$2848,$AC469,'B-PorHerramienta'!$K$2:$K$2848,$AD469,'B-PorHerramienta'!$L$2:$L$2848,$AE469,'B-PorHerramienta'!$F$2:$F$2848,"&lt;&gt;")=0,"",ROUND(SUMIFS(INDEX('B-PorHerramienta'!$F$2:$I$2848,0,$AH$6),'B-PorHerramienta'!$A$2:$A$2848,E$8,'B-PorHerramienta'!$J$2:$J$2848,$AC469,'B-PorHerramienta'!$K$2:$K$2848,$AD469,'B-PorHerramienta'!$L$2:$L$2848,$AE469)*$AI$6,$AJ$6))</f>
        <v/>
      </c>
      <c r="F469" s="48" t="str">
        <f>IF(COUNTIFS('B-PorHerramienta'!$A$2:$A$2848,F$8,'B-PorHerramienta'!$J$2:$J$2848,$AC469,'B-PorHerramienta'!$K$2:$K$2848,$AD469,'B-PorHerramienta'!$L$2:$L$2848,$AE469,'B-PorHerramienta'!$F$2:$F$2848,"&lt;&gt;")=0,"",ROUND(SUMIFS(INDEX('B-PorHerramienta'!$F$2:$I$2848,0,$AH$6),'B-PorHerramienta'!$A$2:$A$2848,F$8,'B-PorHerramienta'!$J$2:$J$2848,$AC469,'B-PorHerramienta'!$K$2:$K$2848,$AD469,'B-PorHerramienta'!$L$2:$L$2848,$AE469)*$AI$6,$AJ$6))</f>
        <v/>
      </c>
      <c r="G469" s="48" t="str">
        <f>IF(COUNTIFS('B-PorHerramienta'!$A$2:$A$2848,G$8,'B-PorHerramienta'!$J$2:$J$2848,$AC469,'B-PorHerramienta'!$K$2:$K$2848,$AD469,'B-PorHerramienta'!$L$2:$L$2848,$AE469,'B-PorHerramienta'!$F$2:$F$2848,"&lt;&gt;")=0,"",ROUND(SUMIFS(INDEX('B-PorHerramienta'!$F$2:$I$2848,0,$AH$6),'B-PorHerramienta'!$A$2:$A$2848,G$8,'B-PorHerramienta'!$J$2:$J$2848,$AC469,'B-PorHerramienta'!$K$2:$K$2848,$AD469,'B-PorHerramienta'!$L$2:$L$2848,$AE469)*$AI$6,$AJ$6))</f>
        <v/>
      </c>
      <c r="H469" s="48" t="str">
        <f>IF(COUNTIFS('B-PorHerramienta'!$A$2:$A$2848,H$8,'B-PorHerramienta'!$J$2:$J$2848,$AC469,'B-PorHerramienta'!$K$2:$K$2848,$AD469,'B-PorHerramienta'!$L$2:$L$2848,$AE469,'B-PorHerramienta'!$F$2:$F$2848,"&lt;&gt;")=0,"",ROUND(SUMIFS(INDEX('B-PorHerramienta'!$F$2:$I$2848,0,$AH$6),'B-PorHerramienta'!$A$2:$A$2848,H$8,'B-PorHerramienta'!$J$2:$J$2848,$AC469,'B-PorHerramienta'!$K$2:$K$2848,$AD469,'B-PorHerramienta'!$L$2:$L$2848,$AE469)*$AI$6,$AJ$6))</f>
        <v/>
      </c>
      <c r="I469" s="48" t="str">
        <f>IF(COUNTIFS('B-PorHerramienta'!$A$2:$A$2848,I$8,'B-PorHerramienta'!$J$2:$J$2848,$AC469,'B-PorHerramienta'!$K$2:$K$2848,$AD469,'B-PorHerramienta'!$L$2:$L$2848,$AE469,'B-PorHerramienta'!$F$2:$F$2848,"&lt;&gt;")=0,"",ROUND(SUMIFS(INDEX('B-PorHerramienta'!$F$2:$I$2848,0,$AH$6),'B-PorHerramienta'!$A$2:$A$2848,I$8,'B-PorHerramienta'!$J$2:$J$2848,$AC469,'B-PorHerramienta'!$K$2:$K$2848,$AD469,'B-PorHerramienta'!$L$2:$L$2848,$AE469)*$AI$6,$AJ$6))</f>
        <v/>
      </c>
      <c r="J469" s="48" t="str">
        <f>IF(COUNTIFS('B-PorHerramienta'!$A$2:$A$2848,J$8,'B-PorHerramienta'!$J$2:$J$2848,$AC469,'B-PorHerramienta'!$K$2:$K$2848,$AD469,'B-PorHerramienta'!$L$2:$L$2848,$AE469,'B-PorHerramienta'!$F$2:$F$2848,"&lt;&gt;")=0,"",ROUND(SUMIFS(INDEX('B-PorHerramienta'!$F$2:$I$2848,0,$AH$6),'B-PorHerramienta'!$A$2:$A$2848,J$8,'B-PorHerramienta'!$J$2:$J$2848,$AC469,'B-PorHerramienta'!$K$2:$K$2848,$AD469,'B-PorHerramienta'!$L$2:$L$2848,$AE469)*$AI$6,$AJ$6))</f>
        <v/>
      </c>
      <c r="K469" s="48" t="str">
        <f>IF(COUNTIFS('B-PorHerramienta'!$A$2:$A$2848,K$8,'B-PorHerramienta'!$J$2:$J$2848,$AC469,'B-PorHerramienta'!$K$2:$K$2848,$AD469,'B-PorHerramienta'!$L$2:$L$2848,$AE469,'B-PorHerramienta'!$F$2:$F$2848,"&lt;&gt;")=0,"",ROUND(SUMIFS(INDEX('B-PorHerramienta'!$F$2:$I$2848,0,$AH$6),'B-PorHerramienta'!$A$2:$A$2848,K$8,'B-PorHerramienta'!$J$2:$J$2848,$AC469,'B-PorHerramienta'!$K$2:$K$2848,$AD469,'B-PorHerramienta'!$L$2:$L$2848,$AE469)*$AI$6,$AJ$6))</f>
        <v/>
      </c>
      <c r="L469" s="48" t="str">
        <f>IF(COUNTIFS('B-PorHerramienta'!$A$2:$A$2848,L$8,'B-PorHerramienta'!$J$2:$J$2848,$AC469,'B-PorHerramienta'!$K$2:$K$2848,$AD469,'B-PorHerramienta'!$L$2:$L$2848,$AE469,'B-PorHerramienta'!$F$2:$F$2848,"&lt;&gt;")=0,"",ROUND(SUMIFS(INDEX('B-PorHerramienta'!$F$2:$I$2848,0,$AH$6),'B-PorHerramienta'!$A$2:$A$2848,L$8,'B-PorHerramienta'!$J$2:$J$2848,$AC469,'B-PorHerramienta'!$K$2:$K$2848,$AD469,'B-PorHerramienta'!$L$2:$L$2848,$AE469)*$AI$6,$AJ$6))</f>
        <v/>
      </c>
      <c r="M469" s="48" t="str">
        <f>IF(COUNTIFS('B-PorHerramienta'!$A$2:$A$2848,M$8,'B-PorHerramienta'!$J$2:$J$2848,$AC469,'B-PorHerramienta'!$K$2:$K$2848,$AD469,'B-PorHerramienta'!$L$2:$L$2848,$AE469,'B-PorHerramienta'!$F$2:$F$2848,"&lt;&gt;")=0,"",ROUND(SUMIFS(INDEX('B-PorHerramienta'!$F$2:$I$2848,0,$AH$6),'B-PorHerramienta'!$A$2:$A$2848,M$8,'B-PorHerramienta'!$J$2:$J$2848,$AC469,'B-PorHerramienta'!$K$2:$K$2848,$AD469,'B-PorHerramienta'!$L$2:$L$2848,$AE469)*$AI$6,$AJ$6))</f>
        <v/>
      </c>
      <c r="N469" s="48" t="str">
        <f>IF(COUNTIFS('B-PorHerramienta'!$A$2:$A$2848,N$8,'B-PorHerramienta'!$J$2:$J$2848,$AC469,'B-PorHerramienta'!$K$2:$K$2848,$AD469,'B-PorHerramienta'!$L$2:$L$2848,$AE469,'B-PorHerramienta'!$F$2:$F$2848,"&lt;&gt;")=0,"",ROUND(SUMIFS(INDEX('B-PorHerramienta'!$F$2:$I$2848,0,$AH$6),'B-PorHerramienta'!$A$2:$A$2848,N$8,'B-PorHerramienta'!$J$2:$J$2848,$AC469,'B-PorHerramienta'!$K$2:$K$2848,$AD469,'B-PorHerramienta'!$L$2:$L$2848,$AE469)*$AI$6,$AJ$6))</f>
        <v/>
      </c>
      <c r="O469" s="48" t="str">
        <f>IF(COUNTIFS('B-PorHerramienta'!$A$2:$A$2848,O$8,'B-PorHerramienta'!$J$2:$J$2848,$AC469,'B-PorHerramienta'!$K$2:$K$2848,$AD469,'B-PorHerramienta'!$L$2:$L$2848,$AE469,'B-PorHerramienta'!$F$2:$F$2848,"&lt;&gt;")=0,"",ROUND(SUMIFS(INDEX('B-PorHerramienta'!$F$2:$I$2848,0,$AH$6),'B-PorHerramienta'!$A$2:$A$2848,O$8,'B-PorHerramienta'!$J$2:$J$2848,$AC469,'B-PorHerramienta'!$K$2:$K$2848,$AD469,'B-PorHerramienta'!$L$2:$L$2848,$AE469)*$AI$6,$AJ$6))</f>
        <v/>
      </c>
      <c r="P469" s="48" t="str">
        <f>IF(COUNTIFS('B-PorHerramienta'!$A$2:$A$2848,P$8,'B-PorHerramienta'!$J$2:$J$2848,$AC469,'B-PorHerramienta'!$K$2:$K$2848,$AD469,'B-PorHerramienta'!$L$2:$L$2848,$AE469,'B-PorHerramienta'!$F$2:$F$2848,"&lt;&gt;")=0,"",ROUND(SUMIFS(INDEX('B-PorHerramienta'!$F$2:$I$2848,0,$AH$6),'B-PorHerramienta'!$A$2:$A$2848,P$8,'B-PorHerramienta'!$J$2:$J$2848,$AC469,'B-PorHerramienta'!$K$2:$K$2848,$AD469,'B-PorHerramienta'!$L$2:$L$2848,$AE469)*$AI$6,$AJ$6))</f>
        <v/>
      </c>
      <c r="Q469" s="48" t="str">
        <f>IF(COUNTIFS('B-PorHerramienta'!$A$2:$A$2848,Q$8,'B-PorHerramienta'!$J$2:$J$2848,$AC469,'B-PorHerramienta'!$K$2:$K$2848,$AD469,'B-PorHerramienta'!$L$2:$L$2848,$AE469,'B-PorHerramienta'!$F$2:$F$2848,"&lt;&gt;")=0,"",ROUND(SUMIFS(INDEX('B-PorHerramienta'!$F$2:$I$2848,0,$AH$6),'B-PorHerramienta'!$A$2:$A$2848,Q$8,'B-PorHerramienta'!$J$2:$J$2848,$AC469,'B-PorHerramienta'!$K$2:$K$2848,$AD469,'B-PorHerramienta'!$L$2:$L$2848,$AE469)*$AI$6,$AJ$6))</f>
        <v/>
      </c>
      <c r="R469" s="48" t="str">
        <f>IF(COUNTIFS('B-PorHerramienta'!$A$2:$A$2848,R$8,'B-PorHerramienta'!$J$2:$J$2848,$AC469,'B-PorHerramienta'!$K$2:$K$2848,$AD469,'B-PorHerramienta'!$L$2:$L$2848,$AE469,'B-PorHerramienta'!$F$2:$F$2848,"&lt;&gt;")=0,"",ROUND(SUMIFS(INDEX('B-PorHerramienta'!$F$2:$I$2848,0,$AH$6),'B-PorHerramienta'!$A$2:$A$2848,R$8,'B-PorHerramienta'!$J$2:$J$2848,$AC469,'B-PorHerramienta'!$K$2:$K$2848,$AD469,'B-PorHerramienta'!$L$2:$L$2848,$AE469)*$AI$6,$AJ$6))</f>
        <v/>
      </c>
      <c r="S469" s="48" t="str">
        <f>IF(COUNTIFS('B-PorHerramienta'!$A$2:$A$2848,S$8,'B-PorHerramienta'!$J$2:$J$2848,$AC469,'B-PorHerramienta'!$K$2:$K$2848,$AD469,'B-PorHerramienta'!$L$2:$L$2848,$AE469,'B-PorHerramienta'!$F$2:$F$2848,"&lt;&gt;")=0,"",ROUND(SUMIFS(INDEX('B-PorHerramienta'!$F$2:$I$2848,0,$AH$6),'B-PorHerramienta'!$A$2:$A$2848,S$8,'B-PorHerramienta'!$J$2:$J$2848,$AC469,'B-PorHerramienta'!$K$2:$K$2848,$AD469,'B-PorHerramienta'!$L$2:$L$2848,$AE469)*$AI$6,$AJ$6))</f>
        <v/>
      </c>
      <c r="T469" s="48" t="str">
        <f>IF(COUNTIFS('B-PorHerramienta'!$A$2:$A$2848,T$8,'B-PorHerramienta'!$J$2:$J$2848,$AC469,'B-PorHerramienta'!$K$2:$K$2848,$AD469,'B-PorHerramienta'!$L$2:$L$2848,$AE469,'B-PorHerramienta'!$F$2:$F$2848,"&lt;&gt;")=0,"",ROUND(SUMIFS(INDEX('B-PorHerramienta'!$F$2:$I$2848,0,$AH$6),'B-PorHerramienta'!$A$2:$A$2848,T$8,'B-PorHerramienta'!$J$2:$J$2848,$AC469,'B-PorHerramienta'!$K$2:$K$2848,$AD469,'B-PorHerramienta'!$L$2:$L$2848,$AE469)*$AI$6,$AJ$6))</f>
        <v/>
      </c>
      <c r="U469" s="48" t="str">
        <f>IF(COUNTIFS('B-PorHerramienta'!$A$2:$A$2848,U$8,'B-PorHerramienta'!$J$2:$J$2848,$AC469,'B-PorHerramienta'!$K$2:$K$2848,$AD469,'B-PorHerramienta'!$L$2:$L$2848,$AE469,'B-PorHerramienta'!$F$2:$F$2848,"&lt;&gt;")=0,"",ROUND(SUMIFS(INDEX('B-PorHerramienta'!$F$2:$I$2848,0,$AH$6),'B-PorHerramienta'!$A$2:$A$2848,U$8,'B-PorHerramienta'!$J$2:$J$2848,$AC469,'B-PorHerramienta'!$K$2:$K$2848,$AD469,'B-PorHerramienta'!$L$2:$L$2848,$AE469)*$AI$6,$AJ$6))</f>
        <v/>
      </c>
      <c r="V469" s="48" t="str">
        <f>IF(COUNTIFS('B-PorHerramienta'!$A$2:$A$2848,V$8,'B-PorHerramienta'!$J$2:$J$2848,$AC469,'B-PorHerramienta'!$K$2:$K$2848,$AD469,'B-PorHerramienta'!$L$2:$L$2848,$AE469,'B-PorHerramienta'!$F$2:$F$2848,"&lt;&gt;")=0,"",ROUND(SUMIFS(INDEX('B-PorHerramienta'!$F$2:$I$2848,0,$AH$6),'B-PorHerramienta'!$A$2:$A$2848,V$8,'B-PorHerramienta'!$J$2:$J$2848,$AC469,'B-PorHerramienta'!$K$2:$K$2848,$AD469,'B-PorHerramienta'!$L$2:$L$2848,$AE469)*$AI$6,$AJ$6))</f>
        <v/>
      </c>
      <c r="W469" s="48" t="str">
        <f>IF(COUNTIFS('B-PorHerramienta'!$A$2:$A$2848,W$8,'B-PorHerramienta'!$J$2:$J$2848,$AC469,'B-PorHerramienta'!$K$2:$K$2848,$AD469,'B-PorHerramienta'!$L$2:$L$2848,$AE469,'B-PorHerramienta'!$F$2:$F$2848,"&lt;&gt;")=0,"",ROUND(SUMIFS(INDEX('B-PorHerramienta'!$F$2:$I$2848,0,$AH$6),'B-PorHerramienta'!$A$2:$A$2848,W$8,'B-PorHerramienta'!$J$2:$J$2848,$AC469,'B-PorHerramienta'!$K$2:$K$2848,$AD469,'B-PorHerramienta'!$L$2:$L$2848,$AE469)*$AI$6,$AJ$6))</f>
        <v/>
      </c>
      <c r="X469" s="48" t="str">
        <f>IF(COUNTIFS('B-PorHerramienta'!$A$2:$A$2848,X$8,'B-PorHerramienta'!$J$2:$J$2848,$AC469,'B-PorHerramienta'!$K$2:$K$2848,$AD469,'B-PorHerramienta'!$L$2:$L$2848,$AE469,'B-PorHerramienta'!$F$2:$F$2848,"&lt;&gt;")=0,"",ROUND(SUMIFS(INDEX('B-PorHerramienta'!$F$2:$I$2848,0,$AH$6),'B-PorHerramienta'!$A$2:$A$2848,X$8,'B-PorHerramienta'!$J$2:$J$2848,$AC469,'B-PorHerramienta'!$K$2:$K$2848,$AD469,'B-PorHerramienta'!$L$2:$L$2848,$AE469)*$AI$6,$AJ$6))</f>
        <v/>
      </c>
      <c r="Y469" s="48" t="str">
        <f>IF(COUNTIFS('B-PorHerramienta'!$A$2:$A$2848,Y$8,'B-PorHerramienta'!$J$2:$J$2848,$AC469,'B-PorHerramienta'!$K$2:$K$2848,$AD469,'B-PorHerramienta'!$L$2:$L$2848,$AE469,'B-PorHerramienta'!$F$2:$F$2848,"&lt;&gt;")=0,"",ROUND(SUMIFS(INDEX('B-PorHerramienta'!$F$2:$I$2848,0,$AH$6),'B-PorHerramienta'!$A$2:$A$2848,Y$8,'B-PorHerramienta'!$J$2:$J$2848,$AC469,'B-PorHerramienta'!$K$2:$K$2848,$AD469,'B-PorHerramienta'!$L$2:$L$2848,$AE469)*$AI$6,$AJ$6))</f>
        <v/>
      </c>
      <c r="Z469" s="48" t="str">
        <f>IF(COUNTIFS('B-PorHerramienta'!$A$2:$A$2848,Z$8,'B-PorHerramienta'!$J$2:$J$2848,$AC469,'B-PorHerramienta'!$K$2:$K$2848,$AD469,'B-PorHerramienta'!$L$2:$L$2848,$AE469,'B-PorHerramienta'!$F$2:$F$2848,"&lt;&gt;")=0,"",ROUND(SUMIFS(INDEX('B-PorHerramienta'!$F$2:$I$2848,0,$AH$6),'B-PorHerramienta'!$A$2:$A$2848,Z$8,'B-PorHerramienta'!$J$2:$J$2848,$AC469,'B-PorHerramienta'!$K$2:$K$2848,$AD469,'B-PorHerramienta'!$L$2:$L$2848,$AE469)*$AI$6,$AJ$6))</f>
        <v/>
      </c>
      <c r="AA469" s="6"/>
      <c r="AB469" s="35">
        <v>2</v>
      </c>
      <c r="AC469" s="35" t="s">
        <v>1202</v>
      </c>
      <c r="AD469" s="35" t="s">
        <v>1228</v>
      </c>
      <c r="AE469" s="35" t="s">
        <v>1388</v>
      </c>
      <c r="AF469" s="35"/>
      <c r="AG469" s="35"/>
      <c r="AH469" s="35"/>
      <c r="AI469" s="35"/>
      <c r="AJ469" s="35"/>
      <c r="AK469" s="35"/>
    </row>
    <row r="470" spans="1:37" ht="60" hidden="1" outlineLevel="2" collapsed="1" x14ac:dyDescent="0.25">
      <c r="A470" s="49" t="s">
        <v>2696</v>
      </c>
      <c r="B470" s="47" t="s">
        <v>524</v>
      </c>
      <c r="C470" s="48" t="str">
        <f>IF(COUNTIFS('B-PorHerramienta'!$A$2:$A$2848,C$8,'B-PorHerramienta'!$J$2:$J$2848,$AC470,'B-PorHerramienta'!$K$2:$K$2848,$AD470,'B-PorHerramienta'!$L$2:$L$2848,$AE470,'B-PorHerramienta'!$F$2:$F$2848,"&lt;&gt;")=0,"",ROUND(SUMIFS(INDEX('B-PorHerramienta'!$F$2:$I$2848,0,$AH$6),'B-PorHerramienta'!$A$2:$A$2848,C$8,'B-PorHerramienta'!$J$2:$J$2848,$AC470,'B-PorHerramienta'!$K$2:$K$2848,$AD470,'B-PorHerramienta'!$L$2:$L$2848,$AE470)*$AI$6,$AJ$6))</f>
        <v/>
      </c>
      <c r="D470" s="48" t="str">
        <f>IF(COUNTIFS('B-PorHerramienta'!$A$2:$A$2848,D$8,'B-PorHerramienta'!$J$2:$J$2848,$AC470,'B-PorHerramienta'!$K$2:$K$2848,$AD470,'B-PorHerramienta'!$L$2:$L$2848,$AE470,'B-PorHerramienta'!$F$2:$F$2848,"&lt;&gt;")=0,"",ROUND(SUMIFS(INDEX('B-PorHerramienta'!$F$2:$I$2848,0,$AH$6),'B-PorHerramienta'!$A$2:$A$2848,D$8,'B-PorHerramienta'!$J$2:$J$2848,$AC470,'B-PorHerramienta'!$K$2:$K$2848,$AD470,'B-PorHerramienta'!$L$2:$L$2848,$AE470)*$AI$6,$AJ$6))</f>
        <v/>
      </c>
      <c r="E470" s="48" t="str">
        <f>IF(COUNTIFS('B-PorHerramienta'!$A$2:$A$2848,E$8,'B-PorHerramienta'!$J$2:$J$2848,$AC470,'B-PorHerramienta'!$K$2:$K$2848,$AD470,'B-PorHerramienta'!$L$2:$L$2848,$AE470,'B-PorHerramienta'!$F$2:$F$2848,"&lt;&gt;")=0,"",ROUND(SUMIFS(INDEX('B-PorHerramienta'!$F$2:$I$2848,0,$AH$6),'B-PorHerramienta'!$A$2:$A$2848,E$8,'B-PorHerramienta'!$J$2:$J$2848,$AC470,'B-PorHerramienta'!$K$2:$K$2848,$AD470,'B-PorHerramienta'!$L$2:$L$2848,$AE470)*$AI$6,$AJ$6))</f>
        <v/>
      </c>
      <c r="F470" s="48" t="str">
        <f>IF(COUNTIFS('B-PorHerramienta'!$A$2:$A$2848,F$8,'B-PorHerramienta'!$J$2:$J$2848,$AC470,'B-PorHerramienta'!$K$2:$K$2848,$AD470,'B-PorHerramienta'!$L$2:$L$2848,$AE470,'B-PorHerramienta'!$F$2:$F$2848,"&lt;&gt;")=0,"",ROUND(SUMIFS(INDEX('B-PorHerramienta'!$F$2:$I$2848,0,$AH$6),'B-PorHerramienta'!$A$2:$A$2848,F$8,'B-PorHerramienta'!$J$2:$J$2848,$AC470,'B-PorHerramienta'!$K$2:$K$2848,$AD470,'B-PorHerramienta'!$L$2:$L$2848,$AE470)*$AI$6,$AJ$6))</f>
        <v/>
      </c>
      <c r="G470" s="48" t="str">
        <f>IF(COUNTIFS('B-PorHerramienta'!$A$2:$A$2848,G$8,'B-PorHerramienta'!$J$2:$J$2848,$AC470,'B-PorHerramienta'!$K$2:$K$2848,$AD470,'B-PorHerramienta'!$L$2:$L$2848,$AE470,'B-PorHerramienta'!$F$2:$F$2848,"&lt;&gt;")=0,"",ROUND(SUMIFS(INDEX('B-PorHerramienta'!$F$2:$I$2848,0,$AH$6),'B-PorHerramienta'!$A$2:$A$2848,G$8,'B-PorHerramienta'!$J$2:$J$2848,$AC470,'B-PorHerramienta'!$K$2:$K$2848,$AD470,'B-PorHerramienta'!$L$2:$L$2848,$AE470)*$AI$6,$AJ$6))</f>
        <v/>
      </c>
      <c r="H470" s="48" t="str">
        <f>IF(COUNTIFS('B-PorHerramienta'!$A$2:$A$2848,H$8,'B-PorHerramienta'!$J$2:$J$2848,$AC470,'B-PorHerramienta'!$K$2:$K$2848,$AD470,'B-PorHerramienta'!$L$2:$L$2848,$AE470,'B-PorHerramienta'!$F$2:$F$2848,"&lt;&gt;")=0,"",ROUND(SUMIFS(INDEX('B-PorHerramienta'!$F$2:$I$2848,0,$AH$6),'B-PorHerramienta'!$A$2:$A$2848,H$8,'B-PorHerramienta'!$J$2:$J$2848,$AC470,'B-PorHerramienta'!$K$2:$K$2848,$AD470,'B-PorHerramienta'!$L$2:$L$2848,$AE470)*$AI$6,$AJ$6))</f>
        <v/>
      </c>
      <c r="I470" s="48" t="str">
        <f>IF(COUNTIFS('B-PorHerramienta'!$A$2:$A$2848,I$8,'B-PorHerramienta'!$J$2:$J$2848,$AC470,'B-PorHerramienta'!$K$2:$K$2848,$AD470,'B-PorHerramienta'!$L$2:$L$2848,$AE470,'B-PorHerramienta'!$F$2:$F$2848,"&lt;&gt;")=0,"",ROUND(SUMIFS(INDEX('B-PorHerramienta'!$F$2:$I$2848,0,$AH$6),'B-PorHerramienta'!$A$2:$A$2848,I$8,'B-PorHerramienta'!$J$2:$J$2848,$AC470,'B-PorHerramienta'!$K$2:$K$2848,$AD470,'B-PorHerramienta'!$L$2:$L$2848,$AE470)*$AI$6,$AJ$6))</f>
        <v/>
      </c>
      <c r="J470" s="48" t="str">
        <f>IF(COUNTIFS('B-PorHerramienta'!$A$2:$A$2848,J$8,'B-PorHerramienta'!$J$2:$J$2848,$AC470,'B-PorHerramienta'!$K$2:$K$2848,$AD470,'B-PorHerramienta'!$L$2:$L$2848,$AE470,'B-PorHerramienta'!$F$2:$F$2848,"&lt;&gt;")=0,"",ROUND(SUMIFS(INDEX('B-PorHerramienta'!$F$2:$I$2848,0,$AH$6),'B-PorHerramienta'!$A$2:$A$2848,J$8,'B-PorHerramienta'!$J$2:$J$2848,$AC470,'B-PorHerramienta'!$K$2:$K$2848,$AD470,'B-PorHerramienta'!$L$2:$L$2848,$AE470)*$AI$6,$AJ$6))</f>
        <v/>
      </c>
      <c r="K470" s="48" t="str">
        <f>IF(COUNTIFS('B-PorHerramienta'!$A$2:$A$2848,K$8,'B-PorHerramienta'!$J$2:$J$2848,$AC470,'B-PorHerramienta'!$K$2:$K$2848,$AD470,'B-PorHerramienta'!$L$2:$L$2848,$AE470,'B-PorHerramienta'!$F$2:$F$2848,"&lt;&gt;")=0,"",ROUND(SUMIFS(INDEX('B-PorHerramienta'!$F$2:$I$2848,0,$AH$6),'B-PorHerramienta'!$A$2:$A$2848,K$8,'B-PorHerramienta'!$J$2:$J$2848,$AC470,'B-PorHerramienta'!$K$2:$K$2848,$AD470,'B-PorHerramienta'!$L$2:$L$2848,$AE470)*$AI$6,$AJ$6))</f>
        <v/>
      </c>
      <c r="L470" s="48" t="str">
        <f>IF(COUNTIFS('B-PorHerramienta'!$A$2:$A$2848,L$8,'B-PorHerramienta'!$J$2:$J$2848,$AC470,'B-PorHerramienta'!$K$2:$K$2848,$AD470,'B-PorHerramienta'!$L$2:$L$2848,$AE470,'B-PorHerramienta'!$F$2:$F$2848,"&lt;&gt;")=0,"",ROUND(SUMIFS(INDEX('B-PorHerramienta'!$F$2:$I$2848,0,$AH$6),'B-PorHerramienta'!$A$2:$A$2848,L$8,'B-PorHerramienta'!$J$2:$J$2848,$AC470,'B-PorHerramienta'!$K$2:$K$2848,$AD470,'B-PorHerramienta'!$L$2:$L$2848,$AE470)*$AI$6,$AJ$6))</f>
        <v/>
      </c>
      <c r="M470" s="48" t="str">
        <f>IF(COUNTIFS('B-PorHerramienta'!$A$2:$A$2848,M$8,'B-PorHerramienta'!$J$2:$J$2848,$AC470,'B-PorHerramienta'!$K$2:$K$2848,$AD470,'B-PorHerramienta'!$L$2:$L$2848,$AE470,'B-PorHerramienta'!$F$2:$F$2848,"&lt;&gt;")=0,"",ROUND(SUMIFS(INDEX('B-PorHerramienta'!$F$2:$I$2848,0,$AH$6),'B-PorHerramienta'!$A$2:$A$2848,M$8,'B-PorHerramienta'!$J$2:$J$2848,$AC470,'B-PorHerramienta'!$K$2:$K$2848,$AD470,'B-PorHerramienta'!$L$2:$L$2848,$AE470)*$AI$6,$AJ$6))</f>
        <v/>
      </c>
      <c r="N470" s="48" t="str">
        <f>IF(COUNTIFS('B-PorHerramienta'!$A$2:$A$2848,N$8,'B-PorHerramienta'!$J$2:$J$2848,$AC470,'B-PorHerramienta'!$K$2:$K$2848,$AD470,'B-PorHerramienta'!$L$2:$L$2848,$AE470,'B-PorHerramienta'!$F$2:$F$2848,"&lt;&gt;")=0,"",ROUND(SUMIFS(INDEX('B-PorHerramienta'!$F$2:$I$2848,0,$AH$6),'B-PorHerramienta'!$A$2:$A$2848,N$8,'B-PorHerramienta'!$J$2:$J$2848,$AC470,'B-PorHerramienta'!$K$2:$K$2848,$AD470,'B-PorHerramienta'!$L$2:$L$2848,$AE470)*$AI$6,$AJ$6))</f>
        <v/>
      </c>
      <c r="O470" s="48" t="str">
        <f>IF(COUNTIFS('B-PorHerramienta'!$A$2:$A$2848,O$8,'B-PorHerramienta'!$J$2:$J$2848,$AC470,'B-PorHerramienta'!$K$2:$K$2848,$AD470,'B-PorHerramienta'!$L$2:$L$2848,$AE470,'B-PorHerramienta'!$F$2:$F$2848,"&lt;&gt;")=0,"",ROUND(SUMIFS(INDEX('B-PorHerramienta'!$F$2:$I$2848,0,$AH$6),'B-PorHerramienta'!$A$2:$A$2848,O$8,'B-PorHerramienta'!$J$2:$J$2848,$AC470,'B-PorHerramienta'!$K$2:$K$2848,$AD470,'B-PorHerramienta'!$L$2:$L$2848,$AE470)*$AI$6,$AJ$6))</f>
        <v/>
      </c>
      <c r="P470" s="48" t="str">
        <f>IF(COUNTIFS('B-PorHerramienta'!$A$2:$A$2848,P$8,'B-PorHerramienta'!$J$2:$J$2848,$AC470,'B-PorHerramienta'!$K$2:$K$2848,$AD470,'B-PorHerramienta'!$L$2:$L$2848,$AE470,'B-PorHerramienta'!$F$2:$F$2848,"&lt;&gt;")=0,"",ROUND(SUMIFS(INDEX('B-PorHerramienta'!$F$2:$I$2848,0,$AH$6),'B-PorHerramienta'!$A$2:$A$2848,P$8,'B-PorHerramienta'!$J$2:$J$2848,$AC470,'B-PorHerramienta'!$K$2:$K$2848,$AD470,'B-PorHerramienta'!$L$2:$L$2848,$AE470)*$AI$6,$AJ$6))</f>
        <v/>
      </c>
      <c r="Q470" s="48" t="str">
        <f>IF(COUNTIFS('B-PorHerramienta'!$A$2:$A$2848,Q$8,'B-PorHerramienta'!$J$2:$J$2848,$AC470,'B-PorHerramienta'!$K$2:$K$2848,$AD470,'B-PorHerramienta'!$L$2:$L$2848,$AE470,'B-PorHerramienta'!$F$2:$F$2848,"&lt;&gt;")=0,"",ROUND(SUMIFS(INDEX('B-PorHerramienta'!$F$2:$I$2848,0,$AH$6),'B-PorHerramienta'!$A$2:$A$2848,Q$8,'B-PorHerramienta'!$J$2:$J$2848,$AC470,'B-PorHerramienta'!$K$2:$K$2848,$AD470,'B-PorHerramienta'!$L$2:$L$2848,$AE470)*$AI$6,$AJ$6))</f>
        <v/>
      </c>
      <c r="R470" s="48" t="str">
        <f>IF(COUNTIFS('B-PorHerramienta'!$A$2:$A$2848,R$8,'B-PorHerramienta'!$J$2:$J$2848,$AC470,'B-PorHerramienta'!$K$2:$K$2848,$AD470,'B-PorHerramienta'!$L$2:$L$2848,$AE470,'B-PorHerramienta'!$F$2:$F$2848,"&lt;&gt;")=0,"",ROUND(SUMIFS(INDEX('B-PorHerramienta'!$F$2:$I$2848,0,$AH$6),'B-PorHerramienta'!$A$2:$A$2848,R$8,'B-PorHerramienta'!$J$2:$J$2848,$AC470,'B-PorHerramienta'!$K$2:$K$2848,$AD470,'B-PorHerramienta'!$L$2:$L$2848,$AE470)*$AI$6,$AJ$6))</f>
        <v/>
      </c>
      <c r="S470" s="48" t="str">
        <f>IF(COUNTIFS('B-PorHerramienta'!$A$2:$A$2848,S$8,'B-PorHerramienta'!$J$2:$J$2848,$AC470,'B-PorHerramienta'!$K$2:$K$2848,$AD470,'B-PorHerramienta'!$L$2:$L$2848,$AE470,'B-PorHerramienta'!$F$2:$F$2848,"&lt;&gt;")=0,"",ROUND(SUMIFS(INDEX('B-PorHerramienta'!$F$2:$I$2848,0,$AH$6),'B-PorHerramienta'!$A$2:$A$2848,S$8,'B-PorHerramienta'!$J$2:$J$2848,$AC470,'B-PorHerramienta'!$K$2:$K$2848,$AD470,'B-PorHerramienta'!$L$2:$L$2848,$AE470)*$AI$6,$AJ$6))</f>
        <v/>
      </c>
      <c r="T470" s="48" t="str">
        <f>IF(COUNTIFS('B-PorHerramienta'!$A$2:$A$2848,T$8,'B-PorHerramienta'!$J$2:$J$2848,$AC470,'B-PorHerramienta'!$K$2:$K$2848,$AD470,'B-PorHerramienta'!$L$2:$L$2848,$AE470,'B-PorHerramienta'!$F$2:$F$2848,"&lt;&gt;")=0,"",ROUND(SUMIFS(INDEX('B-PorHerramienta'!$F$2:$I$2848,0,$AH$6),'B-PorHerramienta'!$A$2:$A$2848,T$8,'B-PorHerramienta'!$J$2:$J$2848,$AC470,'B-PorHerramienta'!$K$2:$K$2848,$AD470,'B-PorHerramienta'!$L$2:$L$2848,$AE470)*$AI$6,$AJ$6))</f>
        <v/>
      </c>
      <c r="U470" s="48" t="str">
        <f>IF(COUNTIFS('B-PorHerramienta'!$A$2:$A$2848,U$8,'B-PorHerramienta'!$J$2:$J$2848,$AC470,'B-PorHerramienta'!$K$2:$K$2848,$AD470,'B-PorHerramienta'!$L$2:$L$2848,$AE470,'B-PorHerramienta'!$F$2:$F$2848,"&lt;&gt;")=0,"",ROUND(SUMIFS(INDEX('B-PorHerramienta'!$F$2:$I$2848,0,$AH$6),'B-PorHerramienta'!$A$2:$A$2848,U$8,'B-PorHerramienta'!$J$2:$J$2848,$AC470,'B-PorHerramienta'!$K$2:$K$2848,$AD470,'B-PorHerramienta'!$L$2:$L$2848,$AE470)*$AI$6,$AJ$6))</f>
        <v/>
      </c>
      <c r="V470" s="48" t="str">
        <f>IF(COUNTIFS('B-PorHerramienta'!$A$2:$A$2848,V$8,'B-PorHerramienta'!$J$2:$J$2848,$AC470,'B-PorHerramienta'!$K$2:$K$2848,$AD470,'B-PorHerramienta'!$L$2:$L$2848,$AE470,'B-PorHerramienta'!$F$2:$F$2848,"&lt;&gt;")=0,"",ROUND(SUMIFS(INDEX('B-PorHerramienta'!$F$2:$I$2848,0,$AH$6),'B-PorHerramienta'!$A$2:$A$2848,V$8,'B-PorHerramienta'!$J$2:$J$2848,$AC470,'B-PorHerramienta'!$K$2:$K$2848,$AD470,'B-PorHerramienta'!$L$2:$L$2848,$AE470)*$AI$6,$AJ$6))</f>
        <v/>
      </c>
      <c r="W470" s="48" t="str">
        <f>IF(COUNTIFS('B-PorHerramienta'!$A$2:$A$2848,W$8,'B-PorHerramienta'!$J$2:$J$2848,$AC470,'B-PorHerramienta'!$K$2:$K$2848,$AD470,'B-PorHerramienta'!$L$2:$L$2848,$AE470,'B-PorHerramienta'!$F$2:$F$2848,"&lt;&gt;")=0,"",ROUND(SUMIFS(INDEX('B-PorHerramienta'!$F$2:$I$2848,0,$AH$6),'B-PorHerramienta'!$A$2:$A$2848,W$8,'B-PorHerramienta'!$J$2:$J$2848,$AC470,'B-PorHerramienta'!$K$2:$K$2848,$AD470,'B-PorHerramienta'!$L$2:$L$2848,$AE470)*$AI$6,$AJ$6))</f>
        <v/>
      </c>
      <c r="X470" s="48" t="str">
        <f>IF(COUNTIFS('B-PorHerramienta'!$A$2:$A$2848,X$8,'B-PorHerramienta'!$J$2:$J$2848,$AC470,'B-PorHerramienta'!$K$2:$K$2848,$AD470,'B-PorHerramienta'!$L$2:$L$2848,$AE470,'B-PorHerramienta'!$F$2:$F$2848,"&lt;&gt;")=0,"",ROUND(SUMIFS(INDEX('B-PorHerramienta'!$F$2:$I$2848,0,$AH$6),'B-PorHerramienta'!$A$2:$A$2848,X$8,'B-PorHerramienta'!$J$2:$J$2848,$AC470,'B-PorHerramienta'!$K$2:$K$2848,$AD470,'B-PorHerramienta'!$L$2:$L$2848,$AE470)*$AI$6,$AJ$6))</f>
        <v/>
      </c>
      <c r="Y470" s="48" t="str">
        <f>IF(COUNTIFS('B-PorHerramienta'!$A$2:$A$2848,Y$8,'B-PorHerramienta'!$J$2:$J$2848,$AC470,'B-PorHerramienta'!$K$2:$K$2848,$AD470,'B-PorHerramienta'!$L$2:$L$2848,$AE470,'B-PorHerramienta'!$F$2:$F$2848,"&lt;&gt;")=0,"",ROUND(SUMIFS(INDEX('B-PorHerramienta'!$F$2:$I$2848,0,$AH$6),'B-PorHerramienta'!$A$2:$A$2848,Y$8,'B-PorHerramienta'!$J$2:$J$2848,$AC470,'B-PorHerramienta'!$K$2:$K$2848,$AD470,'B-PorHerramienta'!$L$2:$L$2848,$AE470)*$AI$6,$AJ$6))</f>
        <v/>
      </c>
      <c r="Z470" s="48" t="str">
        <f>IF(COUNTIFS('B-PorHerramienta'!$A$2:$A$2848,Z$8,'B-PorHerramienta'!$J$2:$J$2848,$AC470,'B-PorHerramienta'!$K$2:$K$2848,$AD470,'B-PorHerramienta'!$L$2:$L$2848,$AE470,'B-PorHerramienta'!$F$2:$F$2848,"&lt;&gt;")=0,"",ROUND(SUMIFS(INDEX('B-PorHerramienta'!$F$2:$I$2848,0,$AH$6),'B-PorHerramienta'!$A$2:$A$2848,Z$8,'B-PorHerramienta'!$J$2:$J$2848,$AC470,'B-PorHerramienta'!$K$2:$K$2848,$AD470,'B-PorHerramienta'!$L$2:$L$2848,$AE470)*$AI$6,$AJ$6))</f>
        <v/>
      </c>
      <c r="AA470" s="6"/>
      <c r="AB470" s="35">
        <v>2</v>
      </c>
      <c r="AC470" s="35" t="s">
        <v>1202</v>
      </c>
      <c r="AD470" s="35" t="s">
        <v>1228</v>
      </c>
      <c r="AE470" s="35" t="s">
        <v>1389</v>
      </c>
      <c r="AF470" s="35"/>
      <c r="AG470" s="35"/>
      <c r="AH470" s="35"/>
      <c r="AI470" s="35"/>
      <c r="AJ470" s="35"/>
      <c r="AK470" s="35"/>
    </row>
    <row r="471" spans="1:37" ht="45" hidden="1" outlineLevel="2" collapsed="1" x14ac:dyDescent="0.25">
      <c r="A471" s="49" t="s">
        <v>2695</v>
      </c>
      <c r="B471" s="47" t="s">
        <v>2694</v>
      </c>
      <c r="C471" s="48" t="str">
        <f>IF(COUNTIFS('B-PorHerramienta'!$A$2:$A$2848,C$8,'B-PorHerramienta'!$J$2:$J$2848,$AC471,'B-PorHerramienta'!$K$2:$K$2848,$AD471,'B-PorHerramienta'!$L$2:$L$2848,$AE471,'B-PorHerramienta'!$F$2:$F$2848,"&lt;&gt;")=0,"",ROUND(SUMIFS(INDEX('B-PorHerramienta'!$F$2:$I$2848,0,$AH$6),'B-PorHerramienta'!$A$2:$A$2848,C$8,'B-PorHerramienta'!$J$2:$J$2848,$AC471,'B-PorHerramienta'!$K$2:$K$2848,$AD471,'B-PorHerramienta'!$L$2:$L$2848,$AE471)*$AI$6,$AJ$6))</f>
        <v/>
      </c>
      <c r="D471" s="48">
        <f>IF(COUNTIFS('B-PorHerramienta'!$A$2:$A$2848,D$8,'B-PorHerramienta'!$J$2:$J$2848,$AC471,'B-PorHerramienta'!$K$2:$K$2848,$AD471,'B-PorHerramienta'!$L$2:$L$2848,$AE471,'B-PorHerramienta'!$F$2:$F$2848,"&lt;&gt;")=0,"",ROUND(SUMIFS(INDEX('B-PorHerramienta'!$F$2:$I$2848,0,$AH$6),'B-PorHerramienta'!$A$2:$A$2848,D$8,'B-PorHerramienta'!$J$2:$J$2848,$AC471,'B-PorHerramienta'!$K$2:$K$2848,$AD471,'B-PorHerramienta'!$L$2:$L$2848,$AE471)*$AI$6,$AJ$6))</f>
        <v>5.33E-2</v>
      </c>
      <c r="E471" s="48" t="str">
        <f>IF(COUNTIFS('B-PorHerramienta'!$A$2:$A$2848,E$8,'B-PorHerramienta'!$J$2:$J$2848,$AC471,'B-PorHerramienta'!$K$2:$K$2848,$AD471,'B-PorHerramienta'!$L$2:$L$2848,$AE471,'B-PorHerramienta'!$F$2:$F$2848,"&lt;&gt;")=0,"",ROUND(SUMIFS(INDEX('B-PorHerramienta'!$F$2:$I$2848,0,$AH$6),'B-PorHerramienta'!$A$2:$A$2848,E$8,'B-PorHerramienta'!$J$2:$J$2848,$AC471,'B-PorHerramienta'!$K$2:$K$2848,$AD471,'B-PorHerramienta'!$L$2:$L$2848,$AE471)*$AI$6,$AJ$6))</f>
        <v/>
      </c>
      <c r="F471" s="48">
        <f>IF(COUNTIFS('B-PorHerramienta'!$A$2:$A$2848,F$8,'B-PorHerramienta'!$J$2:$J$2848,$AC471,'B-PorHerramienta'!$K$2:$K$2848,$AD471,'B-PorHerramienta'!$L$2:$L$2848,$AE471,'B-PorHerramienta'!$F$2:$F$2848,"&lt;&gt;")=0,"",ROUND(SUMIFS(INDEX('B-PorHerramienta'!$F$2:$I$2848,0,$AH$6),'B-PorHerramienta'!$A$2:$A$2848,F$8,'B-PorHerramienta'!$J$2:$J$2848,$AC471,'B-PorHerramienta'!$K$2:$K$2848,$AD471,'B-PorHerramienta'!$L$2:$L$2848,$AE471)*$AI$6,$AJ$6))</f>
        <v>2.8400000000000002E-2</v>
      </c>
      <c r="G471" s="48" t="str">
        <f>IF(COUNTIFS('B-PorHerramienta'!$A$2:$A$2848,G$8,'B-PorHerramienta'!$J$2:$J$2848,$AC471,'B-PorHerramienta'!$K$2:$K$2848,$AD471,'B-PorHerramienta'!$L$2:$L$2848,$AE471,'B-PorHerramienta'!$F$2:$F$2848,"&lt;&gt;")=0,"",ROUND(SUMIFS(INDEX('B-PorHerramienta'!$F$2:$I$2848,0,$AH$6),'B-PorHerramienta'!$A$2:$A$2848,G$8,'B-PorHerramienta'!$J$2:$J$2848,$AC471,'B-PorHerramienta'!$K$2:$K$2848,$AD471,'B-PorHerramienta'!$L$2:$L$2848,$AE471)*$AI$6,$AJ$6))</f>
        <v/>
      </c>
      <c r="H471" s="48" t="str">
        <f>IF(COUNTIFS('B-PorHerramienta'!$A$2:$A$2848,H$8,'B-PorHerramienta'!$J$2:$J$2848,$AC471,'B-PorHerramienta'!$K$2:$K$2848,$AD471,'B-PorHerramienta'!$L$2:$L$2848,$AE471,'B-PorHerramienta'!$F$2:$F$2848,"&lt;&gt;")=0,"",ROUND(SUMIFS(INDEX('B-PorHerramienta'!$F$2:$I$2848,0,$AH$6),'B-PorHerramienta'!$A$2:$A$2848,H$8,'B-PorHerramienta'!$J$2:$J$2848,$AC471,'B-PorHerramienta'!$K$2:$K$2848,$AD471,'B-PorHerramienta'!$L$2:$L$2848,$AE471)*$AI$6,$AJ$6))</f>
        <v/>
      </c>
      <c r="I471" s="48" t="str">
        <f>IF(COUNTIFS('B-PorHerramienta'!$A$2:$A$2848,I$8,'B-PorHerramienta'!$J$2:$J$2848,$AC471,'B-PorHerramienta'!$K$2:$K$2848,$AD471,'B-PorHerramienta'!$L$2:$L$2848,$AE471,'B-PorHerramienta'!$F$2:$F$2848,"&lt;&gt;")=0,"",ROUND(SUMIFS(INDEX('B-PorHerramienta'!$F$2:$I$2848,0,$AH$6),'B-PorHerramienta'!$A$2:$A$2848,I$8,'B-PorHerramienta'!$J$2:$J$2848,$AC471,'B-PorHerramienta'!$K$2:$K$2848,$AD471,'B-PorHerramienta'!$L$2:$L$2848,$AE471)*$AI$6,$AJ$6))</f>
        <v/>
      </c>
      <c r="J471" s="48" t="str">
        <f>IF(COUNTIFS('B-PorHerramienta'!$A$2:$A$2848,J$8,'B-PorHerramienta'!$J$2:$J$2848,$AC471,'B-PorHerramienta'!$K$2:$K$2848,$AD471,'B-PorHerramienta'!$L$2:$L$2848,$AE471,'B-PorHerramienta'!$F$2:$F$2848,"&lt;&gt;")=0,"",ROUND(SUMIFS(INDEX('B-PorHerramienta'!$F$2:$I$2848,0,$AH$6),'B-PorHerramienta'!$A$2:$A$2848,J$8,'B-PorHerramienta'!$J$2:$J$2848,$AC471,'B-PorHerramienta'!$K$2:$K$2848,$AD471,'B-PorHerramienta'!$L$2:$L$2848,$AE471)*$AI$6,$AJ$6))</f>
        <v/>
      </c>
      <c r="K471" s="48" t="str">
        <f>IF(COUNTIFS('B-PorHerramienta'!$A$2:$A$2848,K$8,'B-PorHerramienta'!$J$2:$J$2848,$AC471,'B-PorHerramienta'!$K$2:$K$2848,$AD471,'B-PorHerramienta'!$L$2:$L$2848,$AE471,'B-PorHerramienta'!$F$2:$F$2848,"&lt;&gt;")=0,"",ROUND(SUMIFS(INDEX('B-PorHerramienta'!$F$2:$I$2848,0,$AH$6),'B-PorHerramienta'!$A$2:$A$2848,K$8,'B-PorHerramienta'!$J$2:$J$2848,$AC471,'B-PorHerramienta'!$K$2:$K$2848,$AD471,'B-PorHerramienta'!$L$2:$L$2848,$AE471)*$AI$6,$AJ$6))</f>
        <v/>
      </c>
      <c r="L471" s="48" t="str">
        <f>IF(COUNTIFS('B-PorHerramienta'!$A$2:$A$2848,L$8,'B-PorHerramienta'!$J$2:$J$2848,$AC471,'B-PorHerramienta'!$K$2:$K$2848,$AD471,'B-PorHerramienta'!$L$2:$L$2848,$AE471,'B-PorHerramienta'!$F$2:$F$2848,"&lt;&gt;")=0,"",ROUND(SUMIFS(INDEX('B-PorHerramienta'!$F$2:$I$2848,0,$AH$6),'B-PorHerramienta'!$A$2:$A$2848,L$8,'B-PorHerramienta'!$J$2:$J$2848,$AC471,'B-PorHerramienta'!$K$2:$K$2848,$AD471,'B-PorHerramienta'!$L$2:$L$2848,$AE471)*$AI$6,$AJ$6))</f>
        <v/>
      </c>
      <c r="M471" s="48" t="str">
        <f>IF(COUNTIFS('B-PorHerramienta'!$A$2:$A$2848,M$8,'B-PorHerramienta'!$J$2:$J$2848,$AC471,'B-PorHerramienta'!$K$2:$K$2848,$AD471,'B-PorHerramienta'!$L$2:$L$2848,$AE471,'B-PorHerramienta'!$F$2:$F$2848,"&lt;&gt;")=0,"",ROUND(SUMIFS(INDEX('B-PorHerramienta'!$F$2:$I$2848,0,$AH$6),'B-PorHerramienta'!$A$2:$A$2848,M$8,'B-PorHerramienta'!$J$2:$J$2848,$AC471,'B-PorHerramienta'!$K$2:$K$2848,$AD471,'B-PorHerramienta'!$L$2:$L$2848,$AE471)*$AI$6,$AJ$6))</f>
        <v/>
      </c>
      <c r="N471" s="48" t="str">
        <f>IF(COUNTIFS('B-PorHerramienta'!$A$2:$A$2848,N$8,'B-PorHerramienta'!$J$2:$J$2848,$AC471,'B-PorHerramienta'!$K$2:$K$2848,$AD471,'B-PorHerramienta'!$L$2:$L$2848,$AE471,'B-PorHerramienta'!$F$2:$F$2848,"&lt;&gt;")=0,"",ROUND(SUMIFS(INDEX('B-PorHerramienta'!$F$2:$I$2848,0,$AH$6),'B-PorHerramienta'!$A$2:$A$2848,N$8,'B-PorHerramienta'!$J$2:$J$2848,$AC471,'B-PorHerramienta'!$K$2:$K$2848,$AD471,'B-PorHerramienta'!$L$2:$L$2848,$AE471)*$AI$6,$AJ$6))</f>
        <v/>
      </c>
      <c r="O471" s="48" t="str">
        <f>IF(COUNTIFS('B-PorHerramienta'!$A$2:$A$2848,O$8,'B-PorHerramienta'!$J$2:$J$2848,$AC471,'B-PorHerramienta'!$K$2:$K$2848,$AD471,'B-PorHerramienta'!$L$2:$L$2848,$AE471,'B-PorHerramienta'!$F$2:$F$2848,"&lt;&gt;")=0,"",ROUND(SUMIFS(INDEX('B-PorHerramienta'!$F$2:$I$2848,0,$AH$6),'B-PorHerramienta'!$A$2:$A$2848,O$8,'B-PorHerramienta'!$J$2:$J$2848,$AC471,'B-PorHerramienta'!$K$2:$K$2848,$AD471,'B-PorHerramienta'!$L$2:$L$2848,$AE471)*$AI$6,$AJ$6))</f>
        <v/>
      </c>
      <c r="P471" s="48" t="str">
        <f>IF(COUNTIFS('B-PorHerramienta'!$A$2:$A$2848,P$8,'B-PorHerramienta'!$J$2:$J$2848,$AC471,'B-PorHerramienta'!$K$2:$K$2848,$AD471,'B-PorHerramienta'!$L$2:$L$2848,$AE471,'B-PorHerramienta'!$F$2:$F$2848,"&lt;&gt;")=0,"",ROUND(SUMIFS(INDEX('B-PorHerramienta'!$F$2:$I$2848,0,$AH$6),'B-PorHerramienta'!$A$2:$A$2848,P$8,'B-PorHerramienta'!$J$2:$J$2848,$AC471,'B-PorHerramienta'!$K$2:$K$2848,$AD471,'B-PorHerramienta'!$L$2:$L$2848,$AE471)*$AI$6,$AJ$6))</f>
        <v/>
      </c>
      <c r="Q471" s="48" t="str">
        <f>IF(COUNTIFS('B-PorHerramienta'!$A$2:$A$2848,Q$8,'B-PorHerramienta'!$J$2:$J$2848,$AC471,'B-PorHerramienta'!$K$2:$K$2848,$AD471,'B-PorHerramienta'!$L$2:$L$2848,$AE471,'B-PorHerramienta'!$F$2:$F$2848,"&lt;&gt;")=0,"",ROUND(SUMIFS(INDEX('B-PorHerramienta'!$F$2:$I$2848,0,$AH$6),'B-PorHerramienta'!$A$2:$A$2848,Q$8,'B-PorHerramienta'!$J$2:$J$2848,$AC471,'B-PorHerramienta'!$K$2:$K$2848,$AD471,'B-PorHerramienta'!$L$2:$L$2848,$AE471)*$AI$6,$AJ$6))</f>
        <v/>
      </c>
      <c r="R471" s="48" t="str">
        <f>IF(COUNTIFS('B-PorHerramienta'!$A$2:$A$2848,R$8,'B-PorHerramienta'!$J$2:$J$2848,$AC471,'B-PorHerramienta'!$K$2:$K$2848,$AD471,'B-PorHerramienta'!$L$2:$L$2848,$AE471,'B-PorHerramienta'!$F$2:$F$2848,"&lt;&gt;")=0,"",ROUND(SUMIFS(INDEX('B-PorHerramienta'!$F$2:$I$2848,0,$AH$6),'B-PorHerramienta'!$A$2:$A$2848,R$8,'B-PorHerramienta'!$J$2:$J$2848,$AC471,'B-PorHerramienta'!$K$2:$K$2848,$AD471,'B-PorHerramienta'!$L$2:$L$2848,$AE471)*$AI$6,$AJ$6))</f>
        <v/>
      </c>
      <c r="S471" s="48" t="str">
        <f>IF(COUNTIFS('B-PorHerramienta'!$A$2:$A$2848,S$8,'B-PorHerramienta'!$J$2:$J$2848,$AC471,'B-PorHerramienta'!$K$2:$K$2848,$AD471,'B-PorHerramienta'!$L$2:$L$2848,$AE471,'B-PorHerramienta'!$F$2:$F$2848,"&lt;&gt;")=0,"",ROUND(SUMIFS(INDEX('B-PorHerramienta'!$F$2:$I$2848,0,$AH$6),'B-PorHerramienta'!$A$2:$A$2848,S$8,'B-PorHerramienta'!$J$2:$J$2848,$AC471,'B-PorHerramienta'!$K$2:$K$2848,$AD471,'B-PorHerramienta'!$L$2:$L$2848,$AE471)*$AI$6,$AJ$6))</f>
        <v/>
      </c>
      <c r="T471" s="48" t="str">
        <f>IF(COUNTIFS('B-PorHerramienta'!$A$2:$A$2848,T$8,'B-PorHerramienta'!$J$2:$J$2848,$AC471,'B-PorHerramienta'!$K$2:$K$2848,$AD471,'B-PorHerramienta'!$L$2:$L$2848,$AE471,'B-PorHerramienta'!$F$2:$F$2848,"&lt;&gt;")=0,"",ROUND(SUMIFS(INDEX('B-PorHerramienta'!$F$2:$I$2848,0,$AH$6),'B-PorHerramienta'!$A$2:$A$2848,T$8,'B-PorHerramienta'!$J$2:$J$2848,$AC471,'B-PorHerramienta'!$K$2:$K$2848,$AD471,'B-PorHerramienta'!$L$2:$L$2848,$AE471)*$AI$6,$AJ$6))</f>
        <v/>
      </c>
      <c r="U471" s="48" t="str">
        <f>IF(COUNTIFS('B-PorHerramienta'!$A$2:$A$2848,U$8,'B-PorHerramienta'!$J$2:$J$2848,$AC471,'B-PorHerramienta'!$K$2:$K$2848,$AD471,'B-PorHerramienta'!$L$2:$L$2848,$AE471,'B-PorHerramienta'!$F$2:$F$2848,"&lt;&gt;")=0,"",ROUND(SUMIFS(INDEX('B-PorHerramienta'!$F$2:$I$2848,0,$AH$6),'B-PorHerramienta'!$A$2:$A$2848,U$8,'B-PorHerramienta'!$J$2:$J$2848,$AC471,'B-PorHerramienta'!$K$2:$K$2848,$AD471,'B-PorHerramienta'!$L$2:$L$2848,$AE471)*$AI$6,$AJ$6))</f>
        <v/>
      </c>
      <c r="V471" s="48" t="str">
        <f>IF(COUNTIFS('B-PorHerramienta'!$A$2:$A$2848,V$8,'B-PorHerramienta'!$J$2:$J$2848,$AC471,'B-PorHerramienta'!$K$2:$K$2848,$AD471,'B-PorHerramienta'!$L$2:$L$2848,$AE471,'B-PorHerramienta'!$F$2:$F$2848,"&lt;&gt;")=0,"",ROUND(SUMIFS(INDEX('B-PorHerramienta'!$F$2:$I$2848,0,$AH$6),'B-PorHerramienta'!$A$2:$A$2848,V$8,'B-PorHerramienta'!$J$2:$J$2848,$AC471,'B-PorHerramienta'!$K$2:$K$2848,$AD471,'B-PorHerramienta'!$L$2:$L$2848,$AE471)*$AI$6,$AJ$6))</f>
        <v/>
      </c>
      <c r="W471" s="48" t="str">
        <f>IF(COUNTIFS('B-PorHerramienta'!$A$2:$A$2848,W$8,'B-PorHerramienta'!$J$2:$J$2848,$AC471,'B-PorHerramienta'!$K$2:$K$2848,$AD471,'B-PorHerramienta'!$L$2:$L$2848,$AE471,'B-PorHerramienta'!$F$2:$F$2848,"&lt;&gt;")=0,"",ROUND(SUMIFS(INDEX('B-PorHerramienta'!$F$2:$I$2848,0,$AH$6),'B-PorHerramienta'!$A$2:$A$2848,W$8,'B-PorHerramienta'!$J$2:$J$2848,$AC471,'B-PorHerramienta'!$K$2:$K$2848,$AD471,'B-PorHerramienta'!$L$2:$L$2848,$AE471)*$AI$6,$AJ$6))</f>
        <v/>
      </c>
      <c r="X471" s="48" t="str">
        <f>IF(COUNTIFS('B-PorHerramienta'!$A$2:$A$2848,X$8,'B-PorHerramienta'!$J$2:$J$2848,$AC471,'B-PorHerramienta'!$K$2:$K$2848,$AD471,'B-PorHerramienta'!$L$2:$L$2848,$AE471,'B-PorHerramienta'!$F$2:$F$2848,"&lt;&gt;")=0,"",ROUND(SUMIFS(INDEX('B-PorHerramienta'!$F$2:$I$2848,0,$AH$6),'B-PorHerramienta'!$A$2:$A$2848,X$8,'B-PorHerramienta'!$J$2:$J$2848,$AC471,'B-PorHerramienta'!$K$2:$K$2848,$AD471,'B-PorHerramienta'!$L$2:$L$2848,$AE471)*$AI$6,$AJ$6))</f>
        <v/>
      </c>
      <c r="Y471" s="48" t="str">
        <f>IF(COUNTIFS('B-PorHerramienta'!$A$2:$A$2848,Y$8,'B-PorHerramienta'!$J$2:$J$2848,$AC471,'B-PorHerramienta'!$K$2:$K$2848,$AD471,'B-PorHerramienta'!$L$2:$L$2848,$AE471,'B-PorHerramienta'!$F$2:$F$2848,"&lt;&gt;")=0,"",ROUND(SUMIFS(INDEX('B-PorHerramienta'!$F$2:$I$2848,0,$AH$6),'B-PorHerramienta'!$A$2:$A$2848,Y$8,'B-PorHerramienta'!$J$2:$J$2848,$AC471,'B-PorHerramienta'!$K$2:$K$2848,$AD471,'B-PorHerramienta'!$L$2:$L$2848,$AE471)*$AI$6,$AJ$6))</f>
        <v/>
      </c>
      <c r="Z471" s="48" t="str">
        <f>IF(COUNTIFS('B-PorHerramienta'!$A$2:$A$2848,Z$8,'B-PorHerramienta'!$J$2:$J$2848,$AC471,'B-PorHerramienta'!$K$2:$K$2848,$AD471,'B-PorHerramienta'!$L$2:$L$2848,$AE471,'B-PorHerramienta'!$F$2:$F$2848,"&lt;&gt;")=0,"",ROUND(SUMIFS(INDEX('B-PorHerramienta'!$F$2:$I$2848,0,$AH$6),'B-PorHerramienta'!$A$2:$A$2848,Z$8,'B-PorHerramienta'!$J$2:$J$2848,$AC471,'B-PorHerramienta'!$K$2:$K$2848,$AD471,'B-PorHerramienta'!$L$2:$L$2848,$AE471)*$AI$6,$AJ$6))</f>
        <v/>
      </c>
      <c r="AA471" s="6"/>
      <c r="AB471" s="35">
        <v>2</v>
      </c>
      <c r="AC471" s="35" t="s">
        <v>1202</v>
      </c>
      <c r="AD471" s="35" t="s">
        <v>1228</v>
      </c>
      <c r="AE471" s="35" t="s">
        <v>1390</v>
      </c>
      <c r="AF471" s="35"/>
      <c r="AG471" s="35"/>
      <c r="AH471" s="35"/>
      <c r="AI471" s="35"/>
      <c r="AJ471" s="35"/>
      <c r="AK471" s="35"/>
    </row>
    <row r="472" spans="1:37" ht="75" hidden="1" outlineLevel="2" collapsed="1" x14ac:dyDescent="0.25">
      <c r="A472" s="49" t="s">
        <v>2693</v>
      </c>
      <c r="B472" s="47" t="s">
        <v>527</v>
      </c>
      <c r="C472" s="48" t="str">
        <f>IF(COUNTIFS('B-PorHerramienta'!$A$2:$A$2848,C$8,'B-PorHerramienta'!$J$2:$J$2848,$AC472,'B-PorHerramienta'!$K$2:$K$2848,$AD472,'B-PorHerramienta'!$L$2:$L$2848,$AE472,'B-PorHerramienta'!$F$2:$F$2848,"&lt;&gt;")=0,"",ROUND(SUMIFS(INDEX('B-PorHerramienta'!$F$2:$I$2848,0,$AH$6),'B-PorHerramienta'!$A$2:$A$2848,C$8,'B-PorHerramienta'!$J$2:$J$2848,$AC472,'B-PorHerramienta'!$K$2:$K$2848,$AD472,'B-PorHerramienta'!$L$2:$L$2848,$AE472)*$AI$6,$AJ$6))</f>
        <v/>
      </c>
      <c r="D472" s="48" t="str">
        <f>IF(COUNTIFS('B-PorHerramienta'!$A$2:$A$2848,D$8,'B-PorHerramienta'!$J$2:$J$2848,$AC472,'B-PorHerramienta'!$K$2:$K$2848,$AD472,'B-PorHerramienta'!$L$2:$L$2848,$AE472,'B-PorHerramienta'!$F$2:$F$2848,"&lt;&gt;")=0,"",ROUND(SUMIFS(INDEX('B-PorHerramienta'!$F$2:$I$2848,0,$AH$6),'B-PorHerramienta'!$A$2:$A$2848,D$8,'B-PorHerramienta'!$J$2:$J$2848,$AC472,'B-PorHerramienta'!$K$2:$K$2848,$AD472,'B-PorHerramienta'!$L$2:$L$2848,$AE472)*$AI$6,$AJ$6))</f>
        <v/>
      </c>
      <c r="E472" s="48" t="str">
        <f>IF(COUNTIFS('B-PorHerramienta'!$A$2:$A$2848,E$8,'B-PorHerramienta'!$J$2:$J$2848,$AC472,'B-PorHerramienta'!$K$2:$K$2848,$AD472,'B-PorHerramienta'!$L$2:$L$2848,$AE472,'B-PorHerramienta'!$F$2:$F$2848,"&lt;&gt;")=0,"",ROUND(SUMIFS(INDEX('B-PorHerramienta'!$F$2:$I$2848,0,$AH$6),'B-PorHerramienta'!$A$2:$A$2848,E$8,'B-PorHerramienta'!$J$2:$J$2848,$AC472,'B-PorHerramienta'!$K$2:$K$2848,$AD472,'B-PorHerramienta'!$L$2:$L$2848,$AE472)*$AI$6,$AJ$6))</f>
        <v/>
      </c>
      <c r="F472" s="48" t="str">
        <f>IF(COUNTIFS('B-PorHerramienta'!$A$2:$A$2848,F$8,'B-PorHerramienta'!$J$2:$J$2848,$AC472,'B-PorHerramienta'!$K$2:$K$2848,$AD472,'B-PorHerramienta'!$L$2:$L$2848,$AE472,'B-PorHerramienta'!$F$2:$F$2848,"&lt;&gt;")=0,"",ROUND(SUMIFS(INDEX('B-PorHerramienta'!$F$2:$I$2848,0,$AH$6),'B-PorHerramienta'!$A$2:$A$2848,F$8,'B-PorHerramienta'!$J$2:$J$2848,$AC472,'B-PorHerramienta'!$K$2:$K$2848,$AD472,'B-PorHerramienta'!$L$2:$L$2848,$AE472)*$AI$6,$AJ$6))</f>
        <v/>
      </c>
      <c r="G472" s="48" t="str">
        <f>IF(COUNTIFS('B-PorHerramienta'!$A$2:$A$2848,G$8,'B-PorHerramienta'!$J$2:$J$2848,$AC472,'B-PorHerramienta'!$K$2:$K$2848,$AD472,'B-PorHerramienta'!$L$2:$L$2848,$AE472,'B-PorHerramienta'!$F$2:$F$2848,"&lt;&gt;")=0,"",ROUND(SUMIFS(INDEX('B-PorHerramienta'!$F$2:$I$2848,0,$AH$6),'B-PorHerramienta'!$A$2:$A$2848,G$8,'B-PorHerramienta'!$J$2:$J$2848,$AC472,'B-PorHerramienta'!$K$2:$K$2848,$AD472,'B-PorHerramienta'!$L$2:$L$2848,$AE472)*$AI$6,$AJ$6))</f>
        <v/>
      </c>
      <c r="H472" s="48" t="str">
        <f>IF(COUNTIFS('B-PorHerramienta'!$A$2:$A$2848,H$8,'B-PorHerramienta'!$J$2:$J$2848,$AC472,'B-PorHerramienta'!$K$2:$K$2848,$AD472,'B-PorHerramienta'!$L$2:$L$2848,$AE472,'B-PorHerramienta'!$F$2:$F$2848,"&lt;&gt;")=0,"",ROUND(SUMIFS(INDEX('B-PorHerramienta'!$F$2:$I$2848,0,$AH$6),'B-PorHerramienta'!$A$2:$A$2848,H$8,'B-PorHerramienta'!$J$2:$J$2848,$AC472,'B-PorHerramienta'!$K$2:$K$2848,$AD472,'B-PorHerramienta'!$L$2:$L$2848,$AE472)*$AI$6,$AJ$6))</f>
        <v/>
      </c>
      <c r="I472" s="48" t="str">
        <f>IF(COUNTIFS('B-PorHerramienta'!$A$2:$A$2848,I$8,'B-PorHerramienta'!$J$2:$J$2848,$AC472,'B-PorHerramienta'!$K$2:$K$2848,$AD472,'B-PorHerramienta'!$L$2:$L$2848,$AE472,'B-PorHerramienta'!$F$2:$F$2848,"&lt;&gt;")=0,"",ROUND(SUMIFS(INDEX('B-PorHerramienta'!$F$2:$I$2848,0,$AH$6),'B-PorHerramienta'!$A$2:$A$2848,I$8,'B-PorHerramienta'!$J$2:$J$2848,$AC472,'B-PorHerramienta'!$K$2:$K$2848,$AD472,'B-PorHerramienta'!$L$2:$L$2848,$AE472)*$AI$6,$AJ$6))</f>
        <v/>
      </c>
      <c r="J472" s="48" t="str">
        <f>IF(COUNTIFS('B-PorHerramienta'!$A$2:$A$2848,J$8,'B-PorHerramienta'!$J$2:$J$2848,$AC472,'B-PorHerramienta'!$K$2:$K$2848,$AD472,'B-PorHerramienta'!$L$2:$L$2848,$AE472,'B-PorHerramienta'!$F$2:$F$2848,"&lt;&gt;")=0,"",ROUND(SUMIFS(INDEX('B-PorHerramienta'!$F$2:$I$2848,0,$AH$6),'B-PorHerramienta'!$A$2:$A$2848,J$8,'B-PorHerramienta'!$J$2:$J$2848,$AC472,'B-PorHerramienta'!$K$2:$K$2848,$AD472,'B-PorHerramienta'!$L$2:$L$2848,$AE472)*$AI$6,$AJ$6))</f>
        <v/>
      </c>
      <c r="K472" s="48" t="str">
        <f>IF(COUNTIFS('B-PorHerramienta'!$A$2:$A$2848,K$8,'B-PorHerramienta'!$J$2:$J$2848,$AC472,'B-PorHerramienta'!$K$2:$K$2848,$AD472,'B-PorHerramienta'!$L$2:$L$2848,$AE472,'B-PorHerramienta'!$F$2:$F$2848,"&lt;&gt;")=0,"",ROUND(SUMIFS(INDEX('B-PorHerramienta'!$F$2:$I$2848,0,$AH$6),'B-PorHerramienta'!$A$2:$A$2848,K$8,'B-PorHerramienta'!$J$2:$J$2848,$AC472,'B-PorHerramienta'!$K$2:$K$2848,$AD472,'B-PorHerramienta'!$L$2:$L$2848,$AE472)*$AI$6,$AJ$6))</f>
        <v/>
      </c>
      <c r="L472" s="48" t="str">
        <f>IF(COUNTIFS('B-PorHerramienta'!$A$2:$A$2848,L$8,'B-PorHerramienta'!$J$2:$J$2848,$AC472,'B-PorHerramienta'!$K$2:$K$2848,$AD472,'B-PorHerramienta'!$L$2:$L$2848,$AE472,'B-PorHerramienta'!$F$2:$F$2848,"&lt;&gt;")=0,"",ROUND(SUMIFS(INDEX('B-PorHerramienta'!$F$2:$I$2848,0,$AH$6),'B-PorHerramienta'!$A$2:$A$2848,L$8,'B-PorHerramienta'!$J$2:$J$2848,$AC472,'B-PorHerramienta'!$K$2:$K$2848,$AD472,'B-PorHerramienta'!$L$2:$L$2848,$AE472)*$AI$6,$AJ$6))</f>
        <v/>
      </c>
      <c r="M472" s="48" t="str">
        <f>IF(COUNTIFS('B-PorHerramienta'!$A$2:$A$2848,M$8,'B-PorHerramienta'!$J$2:$J$2848,$AC472,'B-PorHerramienta'!$K$2:$K$2848,$AD472,'B-PorHerramienta'!$L$2:$L$2848,$AE472,'B-PorHerramienta'!$F$2:$F$2848,"&lt;&gt;")=0,"",ROUND(SUMIFS(INDEX('B-PorHerramienta'!$F$2:$I$2848,0,$AH$6),'B-PorHerramienta'!$A$2:$A$2848,M$8,'B-PorHerramienta'!$J$2:$J$2848,$AC472,'B-PorHerramienta'!$K$2:$K$2848,$AD472,'B-PorHerramienta'!$L$2:$L$2848,$AE472)*$AI$6,$AJ$6))</f>
        <v/>
      </c>
      <c r="N472" s="48" t="str">
        <f>IF(COUNTIFS('B-PorHerramienta'!$A$2:$A$2848,N$8,'B-PorHerramienta'!$J$2:$J$2848,$AC472,'B-PorHerramienta'!$K$2:$K$2848,$AD472,'B-PorHerramienta'!$L$2:$L$2848,$AE472,'B-PorHerramienta'!$F$2:$F$2848,"&lt;&gt;")=0,"",ROUND(SUMIFS(INDEX('B-PorHerramienta'!$F$2:$I$2848,0,$AH$6),'B-PorHerramienta'!$A$2:$A$2848,N$8,'B-PorHerramienta'!$J$2:$J$2848,$AC472,'B-PorHerramienta'!$K$2:$K$2848,$AD472,'B-PorHerramienta'!$L$2:$L$2848,$AE472)*$AI$6,$AJ$6))</f>
        <v/>
      </c>
      <c r="O472" s="48" t="str">
        <f>IF(COUNTIFS('B-PorHerramienta'!$A$2:$A$2848,O$8,'B-PorHerramienta'!$J$2:$J$2848,$AC472,'B-PorHerramienta'!$K$2:$K$2848,$AD472,'B-PorHerramienta'!$L$2:$L$2848,$AE472,'B-PorHerramienta'!$F$2:$F$2848,"&lt;&gt;")=0,"",ROUND(SUMIFS(INDEX('B-PorHerramienta'!$F$2:$I$2848,0,$AH$6),'B-PorHerramienta'!$A$2:$A$2848,O$8,'B-PorHerramienta'!$J$2:$J$2848,$AC472,'B-PorHerramienta'!$K$2:$K$2848,$AD472,'B-PorHerramienta'!$L$2:$L$2848,$AE472)*$AI$6,$AJ$6))</f>
        <v/>
      </c>
      <c r="P472" s="48" t="str">
        <f>IF(COUNTIFS('B-PorHerramienta'!$A$2:$A$2848,P$8,'B-PorHerramienta'!$J$2:$J$2848,$AC472,'B-PorHerramienta'!$K$2:$K$2848,$AD472,'B-PorHerramienta'!$L$2:$L$2848,$AE472,'B-PorHerramienta'!$F$2:$F$2848,"&lt;&gt;")=0,"",ROUND(SUMIFS(INDEX('B-PorHerramienta'!$F$2:$I$2848,0,$AH$6),'B-PorHerramienta'!$A$2:$A$2848,P$8,'B-PorHerramienta'!$J$2:$J$2848,$AC472,'B-PorHerramienta'!$K$2:$K$2848,$AD472,'B-PorHerramienta'!$L$2:$L$2848,$AE472)*$AI$6,$AJ$6))</f>
        <v/>
      </c>
      <c r="Q472" s="48" t="str">
        <f>IF(COUNTIFS('B-PorHerramienta'!$A$2:$A$2848,Q$8,'B-PorHerramienta'!$J$2:$J$2848,$AC472,'B-PorHerramienta'!$K$2:$K$2848,$AD472,'B-PorHerramienta'!$L$2:$L$2848,$AE472,'B-PorHerramienta'!$F$2:$F$2848,"&lt;&gt;")=0,"",ROUND(SUMIFS(INDEX('B-PorHerramienta'!$F$2:$I$2848,0,$AH$6),'B-PorHerramienta'!$A$2:$A$2848,Q$8,'B-PorHerramienta'!$J$2:$J$2848,$AC472,'B-PorHerramienta'!$K$2:$K$2848,$AD472,'B-PorHerramienta'!$L$2:$L$2848,$AE472)*$AI$6,$AJ$6))</f>
        <v/>
      </c>
      <c r="R472" s="48" t="str">
        <f>IF(COUNTIFS('B-PorHerramienta'!$A$2:$A$2848,R$8,'B-PorHerramienta'!$J$2:$J$2848,$AC472,'B-PorHerramienta'!$K$2:$K$2848,$AD472,'B-PorHerramienta'!$L$2:$L$2848,$AE472,'B-PorHerramienta'!$F$2:$F$2848,"&lt;&gt;")=0,"",ROUND(SUMIFS(INDEX('B-PorHerramienta'!$F$2:$I$2848,0,$AH$6),'B-PorHerramienta'!$A$2:$A$2848,R$8,'B-PorHerramienta'!$J$2:$J$2848,$AC472,'B-PorHerramienta'!$K$2:$K$2848,$AD472,'B-PorHerramienta'!$L$2:$L$2848,$AE472)*$AI$6,$AJ$6))</f>
        <v/>
      </c>
      <c r="S472" s="48" t="str">
        <f>IF(COUNTIFS('B-PorHerramienta'!$A$2:$A$2848,S$8,'B-PorHerramienta'!$J$2:$J$2848,$AC472,'B-PorHerramienta'!$K$2:$K$2848,$AD472,'B-PorHerramienta'!$L$2:$L$2848,$AE472,'B-PorHerramienta'!$F$2:$F$2848,"&lt;&gt;")=0,"",ROUND(SUMIFS(INDEX('B-PorHerramienta'!$F$2:$I$2848,0,$AH$6),'B-PorHerramienta'!$A$2:$A$2848,S$8,'B-PorHerramienta'!$J$2:$J$2848,$AC472,'B-PorHerramienta'!$K$2:$K$2848,$AD472,'B-PorHerramienta'!$L$2:$L$2848,$AE472)*$AI$6,$AJ$6))</f>
        <v/>
      </c>
      <c r="T472" s="48" t="str">
        <f>IF(COUNTIFS('B-PorHerramienta'!$A$2:$A$2848,T$8,'B-PorHerramienta'!$J$2:$J$2848,$AC472,'B-PorHerramienta'!$K$2:$K$2848,$AD472,'B-PorHerramienta'!$L$2:$L$2848,$AE472,'B-PorHerramienta'!$F$2:$F$2848,"&lt;&gt;")=0,"",ROUND(SUMIFS(INDEX('B-PorHerramienta'!$F$2:$I$2848,0,$AH$6),'B-PorHerramienta'!$A$2:$A$2848,T$8,'B-PorHerramienta'!$J$2:$J$2848,$AC472,'B-PorHerramienta'!$K$2:$K$2848,$AD472,'B-PorHerramienta'!$L$2:$L$2848,$AE472)*$AI$6,$AJ$6))</f>
        <v/>
      </c>
      <c r="U472" s="48" t="str">
        <f>IF(COUNTIFS('B-PorHerramienta'!$A$2:$A$2848,U$8,'B-PorHerramienta'!$J$2:$J$2848,$AC472,'B-PorHerramienta'!$K$2:$K$2848,$AD472,'B-PorHerramienta'!$L$2:$L$2848,$AE472,'B-PorHerramienta'!$F$2:$F$2848,"&lt;&gt;")=0,"",ROUND(SUMIFS(INDEX('B-PorHerramienta'!$F$2:$I$2848,0,$AH$6),'B-PorHerramienta'!$A$2:$A$2848,U$8,'B-PorHerramienta'!$J$2:$J$2848,$AC472,'B-PorHerramienta'!$K$2:$K$2848,$AD472,'B-PorHerramienta'!$L$2:$L$2848,$AE472)*$AI$6,$AJ$6))</f>
        <v/>
      </c>
      <c r="V472" s="48" t="str">
        <f>IF(COUNTIFS('B-PorHerramienta'!$A$2:$A$2848,V$8,'B-PorHerramienta'!$J$2:$J$2848,$AC472,'B-PorHerramienta'!$K$2:$K$2848,$AD472,'B-PorHerramienta'!$L$2:$L$2848,$AE472,'B-PorHerramienta'!$F$2:$F$2848,"&lt;&gt;")=0,"",ROUND(SUMIFS(INDEX('B-PorHerramienta'!$F$2:$I$2848,0,$AH$6),'B-PorHerramienta'!$A$2:$A$2848,V$8,'B-PorHerramienta'!$J$2:$J$2848,$AC472,'B-PorHerramienta'!$K$2:$K$2848,$AD472,'B-PorHerramienta'!$L$2:$L$2848,$AE472)*$AI$6,$AJ$6))</f>
        <v/>
      </c>
      <c r="W472" s="48" t="str">
        <f>IF(COUNTIFS('B-PorHerramienta'!$A$2:$A$2848,W$8,'B-PorHerramienta'!$J$2:$J$2848,$AC472,'B-PorHerramienta'!$K$2:$K$2848,$AD472,'B-PorHerramienta'!$L$2:$L$2848,$AE472,'B-PorHerramienta'!$F$2:$F$2848,"&lt;&gt;")=0,"",ROUND(SUMIFS(INDEX('B-PorHerramienta'!$F$2:$I$2848,0,$AH$6),'B-PorHerramienta'!$A$2:$A$2848,W$8,'B-PorHerramienta'!$J$2:$J$2848,$AC472,'B-PorHerramienta'!$K$2:$K$2848,$AD472,'B-PorHerramienta'!$L$2:$L$2848,$AE472)*$AI$6,$AJ$6))</f>
        <v/>
      </c>
      <c r="X472" s="48" t="str">
        <f>IF(COUNTIFS('B-PorHerramienta'!$A$2:$A$2848,X$8,'B-PorHerramienta'!$J$2:$J$2848,$AC472,'B-PorHerramienta'!$K$2:$K$2848,$AD472,'B-PorHerramienta'!$L$2:$L$2848,$AE472,'B-PorHerramienta'!$F$2:$F$2848,"&lt;&gt;")=0,"",ROUND(SUMIFS(INDEX('B-PorHerramienta'!$F$2:$I$2848,0,$AH$6),'B-PorHerramienta'!$A$2:$A$2848,X$8,'B-PorHerramienta'!$J$2:$J$2848,$AC472,'B-PorHerramienta'!$K$2:$K$2848,$AD472,'B-PorHerramienta'!$L$2:$L$2848,$AE472)*$AI$6,$AJ$6))</f>
        <v/>
      </c>
      <c r="Y472" s="48" t="str">
        <f>IF(COUNTIFS('B-PorHerramienta'!$A$2:$A$2848,Y$8,'B-PorHerramienta'!$J$2:$J$2848,$AC472,'B-PorHerramienta'!$K$2:$K$2848,$AD472,'B-PorHerramienta'!$L$2:$L$2848,$AE472,'B-PorHerramienta'!$F$2:$F$2848,"&lt;&gt;")=0,"",ROUND(SUMIFS(INDEX('B-PorHerramienta'!$F$2:$I$2848,0,$AH$6),'B-PorHerramienta'!$A$2:$A$2848,Y$8,'B-PorHerramienta'!$J$2:$J$2848,$AC472,'B-PorHerramienta'!$K$2:$K$2848,$AD472,'B-PorHerramienta'!$L$2:$L$2848,$AE472)*$AI$6,$AJ$6))</f>
        <v/>
      </c>
      <c r="Z472" s="48" t="str">
        <f>IF(COUNTIFS('B-PorHerramienta'!$A$2:$A$2848,Z$8,'B-PorHerramienta'!$J$2:$J$2848,$AC472,'B-PorHerramienta'!$K$2:$K$2848,$AD472,'B-PorHerramienta'!$L$2:$L$2848,$AE472,'B-PorHerramienta'!$F$2:$F$2848,"&lt;&gt;")=0,"",ROUND(SUMIFS(INDEX('B-PorHerramienta'!$F$2:$I$2848,0,$AH$6),'B-PorHerramienta'!$A$2:$A$2848,Z$8,'B-PorHerramienta'!$J$2:$J$2848,$AC472,'B-PorHerramienta'!$K$2:$K$2848,$AD472,'B-PorHerramienta'!$L$2:$L$2848,$AE472)*$AI$6,$AJ$6))</f>
        <v/>
      </c>
      <c r="AA472" s="6"/>
      <c r="AB472" s="35">
        <v>2</v>
      </c>
      <c r="AC472" s="35" t="s">
        <v>1202</v>
      </c>
      <c r="AD472" s="35" t="s">
        <v>1228</v>
      </c>
      <c r="AE472" s="35" t="s">
        <v>1391</v>
      </c>
      <c r="AF472" s="35"/>
      <c r="AG472" s="35"/>
      <c r="AH472" s="35"/>
      <c r="AI472" s="35"/>
      <c r="AJ472" s="35"/>
      <c r="AK472" s="35"/>
    </row>
    <row r="473" spans="1:37" ht="45" hidden="1" outlineLevel="2" collapsed="1" x14ac:dyDescent="0.25">
      <c r="A473" s="49" t="s">
        <v>2692</v>
      </c>
      <c r="B473" s="47" t="s">
        <v>529</v>
      </c>
      <c r="C473" s="48" t="str">
        <f>IF(COUNTIFS('B-PorHerramienta'!$A$2:$A$2848,C$8,'B-PorHerramienta'!$J$2:$J$2848,$AC473,'B-PorHerramienta'!$K$2:$K$2848,$AD473,'B-PorHerramienta'!$L$2:$L$2848,$AE473,'B-PorHerramienta'!$F$2:$F$2848,"&lt;&gt;")=0,"",ROUND(SUMIFS(INDEX('B-PorHerramienta'!$F$2:$I$2848,0,$AH$6),'B-PorHerramienta'!$A$2:$A$2848,C$8,'B-PorHerramienta'!$J$2:$J$2848,$AC473,'B-PorHerramienta'!$K$2:$K$2848,$AD473,'B-PorHerramienta'!$L$2:$L$2848,$AE473)*$AI$6,$AJ$6))</f>
        <v/>
      </c>
      <c r="D473" s="48">
        <f>IF(COUNTIFS('B-PorHerramienta'!$A$2:$A$2848,D$8,'B-PorHerramienta'!$J$2:$J$2848,$AC473,'B-PorHerramienta'!$K$2:$K$2848,$AD473,'B-PorHerramienta'!$L$2:$L$2848,$AE473,'B-PorHerramienta'!$F$2:$F$2848,"&lt;&gt;")=0,"",ROUND(SUMIFS(INDEX('B-PorHerramienta'!$F$2:$I$2848,0,$AH$6),'B-PorHerramienta'!$A$2:$A$2848,D$8,'B-PorHerramienta'!$J$2:$J$2848,$AC473,'B-PorHerramienta'!$K$2:$K$2848,$AD473,'B-PorHerramienta'!$L$2:$L$2848,$AE473)*$AI$6,$AJ$6))</f>
        <v>1.95E-2</v>
      </c>
      <c r="E473" s="48" t="str">
        <f>IF(COUNTIFS('B-PorHerramienta'!$A$2:$A$2848,E$8,'B-PorHerramienta'!$J$2:$J$2848,$AC473,'B-PorHerramienta'!$K$2:$K$2848,$AD473,'B-PorHerramienta'!$L$2:$L$2848,$AE473,'B-PorHerramienta'!$F$2:$F$2848,"&lt;&gt;")=0,"",ROUND(SUMIFS(INDEX('B-PorHerramienta'!$F$2:$I$2848,0,$AH$6),'B-PorHerramienta'!$A$2:$A$2848,E$8,'B-PorHerramienta'!$J$2:$J$2848,$AC473,'B-PorHerramienta'!$K$2:$K$2848,$AD473,'B-PorHerramienta'!$L$2:$L$2848,$AE473)*$AI$6,$AJ$6))</f>
        <v/>
      </c>
      <c r="F473" s="48" t="str">
        <f>IF(COUNTIFS('B-PorHerramienta'!$A$2:$A$2848,F$8,'B-PorHerramienta'!$J$2:$J$2848,$AC473,'B-PorHerramienta'!$K$2:$K$2848,$AD473,'B-PorHerramienta'!$L$2:$L$2848,$AE473,'B-PorHerramienta'!$F$2:$F$2848,"&lt;&gt;")=0,"",ROUND(SUMIFS(INDEX('B-PorHerramienta'!$F$2:$I$2848,0,$AH$6),'B-PorHerramienta'!$A$2:$A$2848,F$8,'B-PorHerramienta'!$J$2:$J$2848,$AC473,'B-PorHerramienta'!$K$2:$K$2848,$AD473,'B-PorHerramienta'!$L$2:$L$2848,$AE473)*$AI$6,$AJ$6))</f>
        <v/>
      </c>
      <c r="G473" s="48" t="str">
        <f>IF(COUNTIFS('B-PorHerramienta'!$A$2:$A$2848,G$8,'B-PorHerramienta'!$J$2:$J$2848,$AC473,'B-PorHerramienta'!$K$2:$K$2848,$AD473,'B-PorHerramienta'!$L$2:$L$2848,$AE473,'B-PorHerramienta'!$F$2:$F$2848,"&lt;&gt;")=0,"",ROUND(SUMIFS(INDEX('B-PorHerramienta'!$F$2:$I$2848,0,$AH$6),'B-PorHerramienta'!$A$2:$A$2848,G$8,'B-PorHerramienta'!$J$2:$J$2848,$AC473,'B-PorHerramienta'!$K$2:$K$2848,$AD473,'B-PorHerramienta'!$L$2:$L$2848,$AE473)*$AI$6,$AJ$6))</f>
        <v/>
      </c>
      <c r="H473" s="48" t="str">
        <f>IF(COUNTIFS('B-PorHerramienta'!$A$2:$A$2848,H$8,'B-PorHerramienta'!$J$2:$J$2848,$AC473,'B-PorHerramienta'!$K$2:$K$2848,$AD473,'B-PorHerramienta'!$L$2:$L$2848,$AE473,'B-PorHerramienta'!$F$2:$F$2848,"&lt;&gt;")=0,"",ROUND(SUMIFS(INDEX('B-PorHerramienta'!$F$2:$I$2848,0,$AH$6),'B-PorHerramienta'!$A$2:$A$2848,H$8,'B-PorHerramienta'!$J$2:$J$2848,$AC473,'B-PorHerramienta'!$K$2:$K$2848,$AD473,'B-PorHerramienta'!$L$2:$L$2848,$AE473)*$AI$6,$AJ$6))</f>
        <v/>
      </c>
      <c r="I473" s="48" t="str">
        <f>IF(COUNTIFS('B-PorHerramienta'!$A$2:$A$2848,I$8,'B-PorHerramienta'!$J$2:$J$2848,$AC473,'B-PorHerramienta'!$K$2:$K$2848,$AD473,'B-PorHerramienta'!$L$2:$L$2848,$AE473,'B-PorHerramienta'!$F$2:$F$2848,"&lt;&gt;")=0,"",ROUND(SUMIFS(INDEX('B-PorHerramienta'!$F$2:$I$2848,0,$AH$6),'B-PorHerramienta'!$A$2:$A$2848,I$8,'B-PorHerramienta'!$J$2:$J$2848,$AC473,'B-PorHerramienta'!$K$2:$K$2848,$AD473,'B-PorHerramienta'!$L$2:$L$2848,$AE473)*$AI$6,$AJ$6))</f>
        <v/>
      </c>
      <c r="J473" s="48" t="str">
        <f>IF(COUNTIFS('B-PorHerramienta'!$A$2:$A$2848,J$8,'B-PorHerramienta'!$J$2:$J$2848,$AC473,'B-PorHerramienta'!$K$2:$K$2848,$AD473,'B-PorHerramienta'!$L$2:$L$2848,$AE473,'B-PorHerramienta'!$F$2:$F$2848,"&lt;&gt;")=0,"",ROUND(SUMIFS(INDEX('B-PorHerramienta'!$F$2:$I$2848,0,$AH$6),'B-PorHerramienta'!$A$2:$A$2848,J$8,'B-PorHerramienta'!$J$2:$J$2848,$AC473,'B-PorHerramienta'!$K$2:$K$2848,$AD473,'B-PorHerramienta'!$L$2:$L$2848,$AE473)*$AI$6,$AJ$6))</f>
        <v/>
      </c>
      <c r="K473" s="48" t="str">
        <f>IF(COUNTIFS('B-PorHerramienta'!$A$2:$A$2848,K$8,'B-PorHerramienta'!$J$2:$J$2848,$AC473,'B-PorHerramienta'!$K$2:$K$2848,$AD473,'B-PorHerramienta'!$L$2:$L$2848,$AE473,'B-PorHerramienta'!$F$2:$F$2848,"&lt;&gt;")=0,"",ROUND(SUMIFS(INDEX('B-PorHerramienta'!$F$2:$I$2848,0,$AH$6),'B-PorHerramienta'!$A$2:$A$2848,K$8,'B-PorHerramienta'!$J$2:$J$2848,$AC473,'B-PorHerramienta'!$K$2:$K$2848,$AD473,'B-PorHerramienta'!$L$2:$L$2848,$AE473)*$AI$6,$AJ$6))</f>
        <v/>
      </c>
      <c r="L473" s="48" t="str">
        <f>IF(COUNTIFS('B-PorHerramienta'!$A$2:$A$2848,L$8,'B-PorHerramienta'!$J$2:$J$2848,$AC473,'B-PorHerramienta'!$K$2:$K$2848,$AD473,'B-PorHerramienta'!$L$2:$L$2848,$AE473,'B-PorHerramienta'!$F$2:$F$2848,"&lt;&gt;")=0,"",ROUND(SUMIFS(INDEX('B-PorHerramienta'!$F$2:$I$2848,0,$AH$6),'B-PorHerramienta'!$A$2:$A$2848,L$8,'B-PorHerramienta'!$J$2:$J$2848,$AC473,'B-PorHerramienta'!$K$2:$K$2848,$AD473,'B-PorHerramienta'!$L$2:$L$2848,$AE473)*$AI$6,$AJ$6))</f>
        <v/>
      </c>
      <c r="M473" s="48" t="str">
        <f>IF(COUNTIFS('B-PorHerramienta'!$A$2:$A$2848,M$8,'B-PorHerramienta'!$J$2:$J$2848,$AC473,'B-PorHerramienta'!$K$2:$K$2848,$AD473,'B-PorHerramienta'!$L$2:$L$2848,$AE473,'B-PorHerramienta'!$F$2:$F$2848,"&lt;&gt;")=0,"",ROUND(SUMIFS(INDEX('B-PorHerramienta'!$F$2:$I$2848,0,$AH$6),'B-PorHerramienta'!$A$2:$A$2848,M$8,'B-PorHerramienta'!$J$2:$J$2848,$AC473,'B-PorHerramienta'!$K$2:$K$2848,$AD473,'B-PorHerramienta'!$L$2:$L$2848,$AE473)*$AI$6,$AJ$6))</f>
        <v/>
      </c>
      <c r="N473" s="48" t="str">
        <f>IF(COUNTIFS('B-PorHerramienta'!$A$2:$A$2848,N$8,'B-PorHerramienta'!$J$2:$J$2848,$AC473,'B-PorHerramienta'!$K$2:$K$2848,$AD473,'B-PorHerramienta'!$L$2:$L$2848,$AE473,'B-PorHerramienta'!$F$2:$F$2848,"&lt;&gt;")=0,"",ROUND(SUMIFS(INDEX('B-PorHerramienta'!$F$2:$I$2848,0,$AH$6),'B-PorHerramienta'!$A$2:$A$2848,N$8,'B-PorHerramienta'!$J$2:$J$2848,$AC473,'B-PorHerramienta'!$K$2:$K$2848,$AD473,'B-PorHerramienta'!$L$2:$L$2848,$AE473)*$AI$6,$AJ$6))</f>
        <v/>
      </c>
      <c r="O473" s="48" t="str">
        <f>IF(COUNTIFS('B-PorHerramienta'!$A$2:$A$2848,O$8,'B-PorHerramienta'!$J$2:$J$2848,$AC473,'B-PorHerramienta'!$K$2:$K$2848,$AD473,'B-PorHerramienta'!$L$2:$L$2848,$AE473,'B-PorHerramienta'!$F$2:$F$2848,"&lt;&gt;")=0,"",ROUND(SUMIFS(INDEX('B-PorHerramienta'!$F$2:$I$2848,0,$AH$6),'B-PorHerramienta'!$A$2:$A$2848,O$8,'B-PorHerramienta'!$J$2:$J$2848,$AC473,'B-PorHerramienta'!$K$2:$K$2848,$AD473,'B-PorHerramienta'!$L$2:$L$2848,$AE473)*$AI$6,$AJ$6))</f>
        <v/>
      </c>
      <c r="P473" s="48" t="str">
        <f>IF(COUNTIFS('B-PorHerramienta'!$A$2:$A$2848,P$8,'B-PorHerramienta'!$J$2:$J$2848,$AC473,'B-PorHerramienta'!$K$2:$K$2848,$AD473,'B-PorHerramienta'!$L$2:$L$2848,$AE473,'B-PorHerramienta'!$F$2:$F$2848,"&lt;&gt;")=0,"",ROUND(SUMIFS(INDEX('B-PorHerramienta'!$F$2:$I$2848,0,$AH$6),'B-PorHerramienta'!$A$2:$A$2848,P$8,'B-PorHerramienta'!$J$2:$J$2848,$AC473,'B-PorHerramienta'!$K$2:$K$2848,$AD473,'B-PorHerramienta'!$L$2:$L$2848,$AE473)*$AI$6,$AJ$6))</f>
        <v/>
      </c>
      <c r="Q473" s="48" t="str">
        <f>IF(COUNTIFS('B-PorHerramienta'!$A$2:$A$2848,Q$8,'B-PorHerramienta'!$J$2:$J$2848,$AC473,'B-PorHerramienta'!$K$2:$K$2848,$AD473,'B-PorHerramienta'!$L$2:$L$2848,$AE473,'B-PorHerramienta'!$F$2:$F$2848,"&lt;&gt;")=0,"",ROUND(SUMIFS(INDEX('B-PorHerramienta'!$F$2:$I$2848,0,$AH$6),'B-PorHerramienta'!$A$2:$A$2848,Q$8,'B-PorHerramienta'!$J$2:$J$2848,$AC473,'B-PorHerramienta'!$K$2:$K$2848,$AD473,'B-PorHerramienta'!$L$2:$L$2848,$AE473)*$AI$6,$AJ$6))</f>
        <v/>
      </c>
      <c r="R473" s="48" t="str">
        <f>IF(COUNTIFS('B-PorHerramienta'!$A$2:$A$2848,R$8,'B-PorHerramienta'!$J$2:$J$2848,$AC473,'B-PorHerramienta'!$K$2:$K$2848,$AD473,'B-PorHerramienta'!$L$2:$L$2848,$AE473,'B-PorHerramienta'!$F$2:$F$2848,"&lt;&gt;")=0,"",ROUND(SUMIFS(INDEX('B-PorHerramienta'!$F$2:$I$2848,0,$AH$6),'B-PorHerramienta'!$A$2:$A$2848,R$8,'B-PorHerramienta'!$J$2:$J$2848,$AC473,'B-PorHerramienta'!$K$2:$K$2848,$AD473,'B-PorHerramienta'!$L$2:$L$2848,$AE473)*$AI$6,$AJ$6))</f>
        <v/>
      </c>
      <c r="S473" s="48" t="str">
        <f>IF(COUNTIFS('B-PorHerramienta'!$A$2:$A$2848,S$8,'B-PorHerramienta'!$J$2:$J$2848,$AC473,'B-PorHerramienta'!$K$2:$K$2848,$AD473,'B-PorHerramienta'!$L$2:$L$2848,$AE473,'B-PorHerramienta'!$F$2:$F$2848,"&lt;&gt;")=0,"",ROUND(SUMIFS(INDEX('B-PorHerramienta'!$F$2:$I$2848,0,$AH$6),'B-PorHerramienta'!$A$2:$A$2848,S$8,'B-PorHerramienta'!$J$2:$J$2848,$AC473,'B-PorHerramienta'!$K$2:$K$2848,$AD473,'B-PorHerramienta'!$L$2:$L$2848,$AE473)*$AI$6,$AJ$6))</f>
        <v/>
      </c>
      <c r="T473" s="48" t="str">
        <f>IF(COUNTIFS('B-PorHerramienta'!$A$2:$A$2848,T$8,'B-PorHerramienta'!$J$2:$J$2848,$AC473,'B-PorHerramienta'!$K$2:$K$2848,$AD473,'B-PorHerramienta'!$L$2:$L$2848,$AE473,'B-PorHerramienta'!$F$2:$F$2848,"&lt;&gt;")=0,"",ROUND(SUMIFS(INDEX('B-PorHerramienta'!$F$2:$I$2848,0,$AH$6),'B-PorHerramienta'!$A$2:$A$2848,T$8,'B-PorHerramienta'!$J$2:$J$2848,$AC473,'B-PorHerramienta'!$K$2:$K$2848,$AD473,'B-PorHerramienta'!$L$2:$L$2848,$AE473)*$AI$6,$AJ$6))</f>
        <v/>
      </c>
      <c r="U473" s="48" t="str">
        <f>IF(COUNTIFS('B-PorHerramienta'!$A$2:$A$2848,U$8,'B-PorHerramienta'!$J$2:$J$2848,$AC473,'B-PorHerramienta'!$K$2:$K$2848,$AD473,'B-PorHerramienta'!$L$2:$L$2848,$AE473,'B-PorHerramienta'!$F$2:$F$2848,"&lt;&gt;")=0,"",ROUND(SUMIFS(INDEX('B-PorHerramienta'!$F$2:$I$2848,0,$AH$6),'B-PorHerramienta'!$A$2:$A$2848,U$8,'B-PorHerramienta'!$J$2:$J$2848,$AC473,'B-PorHerramienta'!$K$2:$K$2848,$AD473,'B-PorHerramienta'!$L$2:$L$2848,$AE473)*$AI$6,$AJ$6))</f>
        <v/>
      </c>
      <c r="V473" s="48" t="str">
        <f>IF(COUNTIFS('B-PorHerramienta'!$A$2:$A$2848,V$8,'B-PorHerramienta'!$J$2:$J$2848,$AC473,'B-PorHerramienta'!$K$2:$K$2848,$AD473,'B-PorHerramienta'!$L$2:$L$2848,$AE473,'B-PorHerramienta'!$F$2:$F$2848,"&lt;&gt;")=0,"",ROUND(SUMIFS(INDEX('B-PorHerramienta'!$F$2:$I$2848,0,$AH$6),'B-PorHerramienta'!$A$2:$A$2848,V$8,'B-PorHerramienta'!$J$2:$J$2848,$AC473,'B-PorHerramienta'!$K$2:$K$2848,$AD473,'B-PorHerramienta'!$L$2:$L$2848,$AE473)*$AI$6,$AJ$6))</f>
        <v/>
      </c>
      <c r="W473" s="48" t="str">
        <f>IF(COUNTIFS('B-PorHerramienta'!$A$2:$A$2848,W$8,'B-PorHerramienta'!$J$2:$J$2848,$AC473,'B-PorHerramienta'!$K$2:$K$2848,$AD473,'B-PorHerramienta'!$L$2:$L$2848,$AE473,'B-PorHerramienta'!$F$2:$F$2848,"&lt;&gt;")=0,"",ROUND(SUMIFS(INDEX('B-PorHerramienta'!$F$2:$I$2848,0,$AH$6),'B-PorHerramienta'!$A$2:$A$2848,W$8,'B-PorHerramienta'!$J$2:$J$2848,$AC473,'B-PorHerramienta'!$K$2:$K$2848,$AD473,'B-PorHerramienta'!$L$2:$L$2848,$AE473)*$AI$6,$AJ$6))</f>
        <v/>
      </c>
      <c r="X473" s="48" t="str">
        <f>IF(COUNTIFS('B-PorHerramienta'!$A$2:$A$2848,X$8,'B-PorHerramienta'!$J$2:$J$2848,$AC473,'B-PorHerramienta'!$K$2:$K$2848,$AD473,'B-PorHerramienta'!$L$2:$L$2848,$AE473,'B-PorHerramienta'!$F$2:$F$2848,"&lt;&gt;")=0,"",ROUND(SUMIFS(INDEX('B-PorHerramienta'!$F$2:$I$2848,0,$AH$6),'B-PorHerramienta'!$A$2:$A$2848,X$8,'B-PorHerramienta'!$J$2:$J$2848,$AC473,'B-PorHerramienta'!$K$2:$K$2848,$AD473,'B-PorHerramienta'!$L$2:$L$2848,$AE473)*$AI$6,$AJ$6))</f>
        <v/>
      </c>
      <c r="Y473" s="48" t="str">
        <f>IF(COUNTIFS('B-PorHerramienta'!$A$2:$A$2848,Y$8,'B-PorHerramienta'!$J$2:$J$2848,$AC473,'B-PorHerramienta'!$K$2:$K$2848,$AD473,'B-PorHerramienta'!$L$2:$L$2848,$AE473,'B-PorHerramienta'!$F$2:$F$2848,"&lt;&gt;")=0,"",ROUND(SUMIFS(INDEX('B-PorHerramienta'!$F$2:$I$2848,0,$AH$6),'B-PorHerramienta'!$A$2:$A$2848,Y$8,'B-PorHerramienta'!$J$2:$J$2848,$AC473,'B-PorHerramienta'!$K$2:$K$2848,$AD473,'B-PorHerramienta'!$L$2:$L$2848,$AE473)*$AI$6,$AJ$6))</f>
        <v/>
      </c>
      <c r="Z473" s="48" t="str">
        <f>IF(COUNTIFS('B-PorHerramienta'!$A$2:$A$2848,Z$8,'B-PorHerramienta'!$J$2:$J$2848,$AC473,'B-PorHerramienta'!$K$2:$K$2848,$AD473,'B-PorHerramienta'!$L$2:$L$2848,$AE473,'B-PorHerramienta'!$F$2:$F$2848,"&lt;&gt;")=0,"",ROUND(SUMIFS(INDEX('B-PorHerramienta'!$F$2:$I$2848,0,$AH$6),'B-PorHerramienta'!$A$2:$A$2848,Z$8,'B-PorHerramienta'!$J$2:$J$2848,$AC473,'B-PorHerramienta'!$K$2:$K$2848,$AD473,'B-PorHerramienta'!$L$2:$L$2848,$AE473)*$AI$6,$AJ$6))</f>
        <v/>
      </c>
      <c r="AA473" s="6"/>
      <c r="AB473" s="35">
        <v>2</v>
      </c>
      <c r="AC473" s="35" t="s">
        <v>1202</v>
      </c>
      <c r="AD473" s="35" t="s">
        <v>1228</v>
      </c>
      <c r="AE473" s="35" t="s">
        <v>1392</v>
      </c>
      <c r="AF473" s="35"/>
      <c r="AG473" s="35"/>
      <c r="AH473" s="35"/>
      <c r="AI473" s="35"/>
      <c r="AJ473" s="35"/>
      <c r="AK473" s="35"/>
    </row>
    <row r="474" spans="1:37" hidden="1" outlineLevel="2" collapsed="1" x14ac:dyDescent="0.25">
      <c r="A474" s="49" t="s">
        <v>2691</v>
      </c>
      <c r="B474" s="47" t="s">
        <v>526</v>
      </c>
      <c r="C474" s="48" t="str">
        <f>IF(COUNTIFS('B-PorHerramienta'!$A$2:$A$2848,C$8,'B-PorHerramienta'!$J$2:$J$2848,$AC474,'B-PorHerramienta'!$K$2:$K$2848,$AD474,'B-PorHerramienta'!$L$2:$L$2848,$AE474,'B-PorHerramienta'!$F$2:$F$2848,"&lt;&gt;")=0,"",ROUND(SUMIFS(INDEX('B-PorHerramienta'!$F$2:$I$2848,0,$AH$6),'B-PorHerramienta'!$A$2:$A$2848,C$8,'B-PorHerramienta'!$J$2:$J$2848,$AC474,'B-PorHerramienta'!$K$2:$K$2848,$AD474,'B-PorHerramienta'!$L$2:$L$2848,$AE474)*$AI$6,$AJ$6))</f>
        <v/>
      </c>
      <c r="D474" s="48" t="str">
        <f>IF(COUNTIFS('B-PorHerramienta'!$A$2:$A$2848,D$8,'B-PorHerramienta'!$J$2:$J$2848,$AC474,'B-PorHerramienta'!$K$2:$K$2848,$AD474,'B-PorHerramienta'!$L$2:$L$2848,$AE474,'B-PorHerramienta'!$F$2:$F$2848,"&lt;&gt;")=0,"",ROUND(SUMIFS(INDEX('B-PorHerramienta'!$F$2:$I$2848,0,$AH$6),'B-PorHerramienta'!$A$2:$A$2848,D$8,'B-PorHerramienta'!$J$2:$J$2848,$AC474,'B-PorHerramienta'!$K$2:$K$2848,$AD474,'B-PorHerramienta'!$L$2:$L$2848,$AE474)*$AI$6,$AJ$6))</f>
        <v/>
      </c>
      <c r="E474" s="48" t="str">
        <f>IF(COUNTIFS('B-PorHerramienta'!$A$2:$A$2848,E$8,'B-PorHerramienta'!$J$2:$J$2848,$AC474,'B-PorHerramienta'!$K$2:$K$2848,$AD474,'B-PorHerramienta'!$L$2:$L$2848,$AE474,'B-PorHerramienta'!$F$2:$F$2848,"&lt;&gt;")=0,"",ROUND(SUMIFS(INDEX('B-PorHerramienta'!$F$2:$I$2848,0,$AH$6),'B-PorHerramienta'!$A$2:$A$2848,E$8,'B-PorHerramienta'!$J$2:$J$2848,$AC474,'B-PorHerramienta'!$K$2:$K$2848,$AD474,'B-PorHerramienta'!$L$2:$L$2848,$AE474)*$AI$6,$AJ$6))</f>
        <v/>
      </c>
      <c r="F474" s="48" t="str">
        <f>IF(COUNTIFS('B-PorHerramienta'!$A$2:$A$2848,F$8,'B-PorHerramienta'!$J$2:$J$2848,$AC474,'B-PorHerramienta'!$K$2:$K$2848,$AD474,'B-PorHerramienta'!$L$2:$L$2848,$AE474,'B-PorHerramienta'!$F$2:$F$2848,"&lt;&gt;")=0,"",ROUND(SUMIFS(INDEX('B-PorHerramienta'!$F$2:$I$2848,0,$AH$6),'B-PorHerramienta'!$A$2:$A$2848,F$8,'B-PorHerramienta'!$J$2:$J$2848,$AC474,'B-PorHerramienta'!$K$2:$K$2848,$AD474,'B-PorHerramienta'!$L$2:$L$2848,$AE474)*$AI$6,$AJ$6))</f>
        <v/>
      </c>
      <c r="G474" s="48" t="str">
        <f>IF(COUNTIFS('B-PorHerramienta'!$A$2:$A$2848,G$8,'B-PorHerramienta'!$J$2:$J$2848,$AC474,'B-PorHerramienta'!$K$2:$K$2848,$AD474,'B-PorHerramienta'!$L$2:$L$2848,$AE474,'B-PorHerramienta'!$F$2:$F$2848,"&lt;&gt;")=0,"",ROUND(SUMIFS(INDEX('B-PorHerramienta'!$F$2:$I$2848,0,$AH$6),'B-PorHerramienta'!$A$2:$A$2848,G$8,'B-PorHerramienta'!$J$2:$J$2848,$AC474,'B-PorHerramienta'!$K$2:$K$2848,$AD474,'B-PorHerramienta'!$L$2:$L$2848,$AE474)*$AI$6,$AJ$6))</f>
        <v/>
      </c>
      <c r="H474" s="48" t="str">
        <f>IF(COUNTIFS('B-PorHerramienta'!$A$2:$A$2848,H$8,'B-PorHerramienta'!$J$2:$J$2848,$AC474,'B-PorHerramienta'!$K$2:$K$2848,$AD474,'B-PorHerramienta'!$L$2:$L$2848,$AE474,'B-PorHerramienta'!$F$2:$F$2848,"&lt;&gt;")=0,"",ROUND(SUMIFS(INDEX('B-PorHerramienta'!$F$2:$I$2848,0,$AH$6),'B-PorHerramienta'!$A$2:$A$2848,H$8,'B-PorHerramienta'!$J$2:$J$2848,$AC474,'B-PorHerramienta'!$K$2:$K$2848,$AD474,'B-PorHerramienta'!$L$2:$L$2848,$AE474)*$AI$6,$AJ$6))</f>
        <v/>
      </c>
      <c r="I474" s="48" t="str">
        <f>IF(COUNTIFS('B-PorHerramienta'!$A$2:$A$2848,I$8,'B-PorHerramienta'!$J$2:$J$2848,$AC474,'B-PorHerramienta'!$K$2:$K$2848,$AD474,'B-PorHerramienta'!$L$2:$L$2848,$AE474,'B-PorHerramienta'!$F$2:$F$2848,"&lt;&gt;")=0,"",ROUND(SUMIFS(INDEX('B-PorHerramienta'!$F$2:$I$2848,0,$AH$6),'B-PorHerramienta'!$A$2:$A$2848,I$8,'B-PorHerramienta'!$J$2:$J$2848,$AC474,'B-PorHerramienta'!$K$2:$K$2848,$AD474,'B-PorHerramienta'!$L$2:$L$2848,$AE474)*$AI$6,$AJ$6))</f>
        <v/>
      </c>
      <c r="J474" s="48" t="str">
        <f>IF(COUNTIFS('B-PorHerramienta'!$A$2:$A$2848,J$8,'B-PorHerramienta'!$J$2:$J$2848,$AC474,'B-PorHerramienta'!$K$2:$K$2848,$AD474,'B-PorHerramienta'!$L$2:$L$2848,$AE474,'B-PorHerramienta'!$F$2:$F$2848,"&lt;&gt;")=0,"",ROUND(SUMIFS(INDEX('B-PorHerramienta'!$F$2:$I$2848,0,$AH$6),'B-PorHerramienta'!$A$2:$A$2848,J$8,'B-PorHerramienta'!$J$2:$J$2848,$AC474,'B-PorHerramienta'!$K$2:$K$2848,$AD474,'B-PorHerramienta'!$L$2:$L$2848,$AE474)*$AI$6,$AJ$6))</f>
        <v/>
      </c>
      <c r="K474" s="48" t="str">
        <f>IF(COUNTIFS('B-PorHerramienta'!$A$2:$A$2848,K$8,'B-PorHerramienta'!$J$2:$J$2848,$AC474,'B-PorHerramienta'!$K$2:$K$2848,$AD474,'B-PorHerramienta'!$L$2:$L$2848,$AE474,'B-PorHerramienta'!$F$2:$F$2848,"&lt;&gt;")=0,"",ROUND(SUMIFS(INDEX('B-PorHerramienta'!$F$2:$I$2848,0,$AH$6),'B-PorHerramienta'!$A$2:$A$2848,K$8,'B-PorHerramienta'!$J$2:$J$2848,$AC474,'B-PorHerramienta'!$K$2:$K$2848,$AD474,'B-PorHerramienta'!$L$2:$L$2848,$AE474)*$AI$6,$AJ$6))</f>
        <v/>
      </c>
      <c r="L474" s="48" t="str">
        <f>IF(COUNTIFS('B-PorHerramienta'!$A$2:$A$2848,L$8,'B-PorHerramienta'!$J$2:$J$2848,$AC474,'B-PorHerramienta'!$K$2:$K$2848,$AD474,'B-PorHerramienta'!$L$2:$L$2848,$AE474,'B-PorHerramienta'!$F$2:$F$2848,"&lt;&gt;")=0,"",ROUND(SUMIFS(INDEX('B-PorHerramienta'!$F$2:$I$2848,0,$AH$6),'B-PorHerramienta'!$A$2:$A$2848,L$8,'B-PorHerramienta'!$J$2:$J$2848,$AC474,'B-PorHerramienta'!$K$2:$K$2848,$AD474,'B-PorHerramienta'!$L$2:$L$2848,$AE474)*$AI$6,$AJ$6))</f>
        <v/>
      </c>
      <c r="M474" s="48" t="str">
        <f>IF(COUNTIFS('B-PorHerramienta'!$A$2:$A$2848,M$8,'B-PorHerramienta'!$J$2:$J$2848,$AC474,'B-PorHerramienta'!$K$2:$K$2848,$AD474,'B-PorHerramienta'!$L$2:$L$2848,$AE474,'B-PorHerramienta'!$F$2:$F$2848,"&lt;&gt;")=0,"",ROUND(SUMIFS(INDEX('B-PorHerramienta'!$F$2:$I$2848,0,$AH$6),'B-PorHerramienta'!$A$2:$A$2848,M$8,'B-PorHerramienta'!$J$2:$J$2848,$AC474,'B-PorHerramienta'!$K$2:$K$2848,$AD474,'B-PorHerramienta'!$L$2:$L$2848,$AE474)*$AI$6,$AJ$6))</f>
        <v/>
      </c>
      <c r="N474" s="48" t="str">
        <f>IF(COUNTIFS('B-PorHerramienta'!$A$2:$A$2848,N$8,'B-PorHerramienta'!$J$2:$J$2848,$AC474,'B-PorHerramienta'!$K$2:$K$2848,$AD474,'B-PorHerramienta'!$L$2:$L$2848,$AE474,'B-PorHerramienta'!$F$2:$F$2848,"&lt;&gt;")=0,"",ROUND(SUMIFS(INDEX('B-PorHerramienta'!$F$2:$I$2848,0,$AH$6),'B-PorHerramienta'!$A$2:$A$2848,N$8,'B-PorHerramienta'!$J$2:$J$2848,$AC474,'B-PorHerramienta'!$K$2:$K$2848,$AD474,'B-PorHerramienta'!$L$2:$L$2848,$AE474)*$AI$6,$AJ$6))</f>
        <v/>
      </c>
      <c r="O474" s="48" t="str">
        <f>IF(COUNTIFS('B-PorHerramienta'!$A$2:$A$2848,O$8,'B-PorHerramienta'!$J$2:$J$2848,$AC474,'B-PorHerramienta'!$K$2:$K$2848,$AD474,'B-PorHerramienta'!$L$2:$L$2848,$AE474,'B-PorHerramienta'!$F$2:$F$2848,"&lt;&gt;")=0,"",ROUND(SUMIFS(INDEX('B-PorHerramienta'!$F$2:$I$2848,0,$AH$6),'B-PorHerramienta'!$A$2:$A$2848,O$8,'B-PorHerramienta'!$J$2:$J$2848,$AC474,'B-PorHerramienta'!$K$2:$K$2848,$AD474,'B-PorHerramienta'!$L$2:$L$2848,$AE474)*$AI$6,$AJ$6))</f>
        <v/>
      </c>
      <c r="P474" s="48" t="str">
        <f>IF(COUNTIFS('B-PorHerramienta'!$A$2:$A$2848,P$8,'B-PorHerramienta'!$J$2:$J$2848,$AC474,'B-PorHerramienta'!$K$2:$K$2848,$AD474,'B-PorHerramienta'!$L$2:$L$2848,$AE474,'B-PorHerramienta'!$F$2:$F$2848,"&lt;&gt;")=0,"",ROUND(SUMIFS(INDEX('B-PorHerramienta'!$F$2:$I$2848,0,$AH$6),'B-PorHerramienta'!$A$2:$A$2848,P$8,'B-PorHerramienta'!$J$2:$J$2848,$AC474,'B-PorHerramienta'!$K$2:$K$2848,$AD474,'B-PorHerramienta'!$L$2:$L$2848,$AE474)*$AI$6,$AJ$6))</f>
        <v/>
      </c>
      <c r="Q474" s="48" t="str">
        <f>IF(COUNTIFS('B-PorHerramienta'!$A$2:$A$2848,Q$8,'B-PorHerramienta'!$J$2:$J$2848,$AC474,'B-PorHerramienta'!$K$2:$K$2848,$AD474,'B-PorHerramienta'!$L$2:$L$2848,$AE474,'B-PorHerramienta'!$F$2:$F$2848,"&lt;&gt;")=0,"",ROUND(SUMIFS(INDEX('B-PorHerramienta'!$F$2:$I$2848,0,$AH$6),'B-PorHerramienta'!$A$2:$A$2848,Q$8,'B-PorHerramienta'!$J$2:$J$2848,$AC474,'B-PorHerramienta'!$K$2:$K$2848,$AD474,'B-PorHerramienta'!$L$2:$L$2848,$AE474)*$AI$6,$AJ$6))</f>
        <v/>
      </c>
      <c r="R474" s="48" t="str">
        <f>IF(COUNTIFS('B-PorHerramienta'!$A$2:$A$2848,R$8,'B-PorHerramienta'!$J$2:$J$2848,$AC474,'B-PorHerramienta'!$K$2:$K$2848,$AD474,'B-PorHerramienta'!$L$2:$L$2848,$AE474,'B-PorHerramienta'!$F$2:$F$2848,"&lt;&gt;")=0,"",ROUND(SUMIFS(INDEX('B-PorHerramienta'!$F$2:$I$2848,0,$AH$6),'B-PorHerramienta'!$A$2:$A$2848,R$8,'B-PorHerramienta'!$J$2:$J$2848,$AC474,'B-PorHerramienta'!$K$2:$K$2848,$AD474,'B-PorHerramienta'!$L$2:$L$2848,$AE474)*$AI$6,$AJ$6))</f>
        <v/>
      </c>
      <c r="S474" s="48" t="str">
        <f>IF(COUNTIFS('B-PorHerramienta'!$A$2:$A$2848,S$8,'B-PorHerramienta'!$J$2:$J$2848,$AC474,'B-PorHerramienta'!$K$2:$K$2848,$AD474,'B-PorHerramienta'!$L$2:$L$2848,$AE474,'B-PorHerramienta'!$F$2:$F$2848,"&lt;&gt;")=0,"",ROUND(SUMIFS(INDEX('B-PorHerramienta'!$F$2:$I$2848,0,$AH$6),'B-PorHerramienta'!$A$2:$A$2848,S$8,'B-PorHerramienta'!$J$2:$J$2848,$AC474,'B-PorHerramienta'!$K$2:$K$2848,$AD474,'B-PorHerramienta'!$L$2:$L$2848,$AE474)*$AI$6,$AJ$6))</f>
        <v/>
      </c>
      <c r="T474" s="48" t="str">
        <f>IF(COUNTIFS('B-PorHerramienta'!$A$2:$A$2848,T$8,'B-PorHerramienta'!$J$2:$J$2848,$AC474,'B-PorHerramienta'!$K$2:$K$2848,$AD474,'B-PorHerramienta'!$L$2:$L$2848,$AE474,'B-PorHerramienta'!$F$2:$F$2848,"&lt;&gt;")=0,"",ROUND(SUMIFS(INDEX('B-PorHerramienta'!$F$2:$I$2848,0,$AH$6),'B-PorHerramienta'!$A$2:$A$2848,T$8,'B-PorHerramienta'!$J$2:$J$2848,$AC474,'B-PorHerramienta'!$K$2:$K$2848,$AD474,'B-PorHerramienta'!$L$2:$L$2848,$AE474)*$AI$6,$AJ$6))</f>
        <v/>
      </c>
      <c r="U474" s="48" t="str">
        <f>IF(COUNTIFS('B-PorHerramienta'!$A$2:$A$2848,U$8,'B-PorHerramienta'!$J$2:$J$2848,$AC474,'B-PorHerramienta'!$K$2:$K$2848,$AD474,'B-PorHerramienta'!$L$2:$L$2848,$AE474,'B-PorHerramienta'!$F$2:$F$2848,"&lt;&gt;")=0,"",ROUND(SUMIFS(INDEX('B-PorHerramienta'!$F$2:$I$2848,0,$AH$6),'B-PorHerramienta'!$A$2:$A$2848,U$8,'B-PorHerramienta'!$J$2:$J$2848,$AC474,'B-PorHerramienta'!$K$2:$K$2848,$AD474,'B-PorHerramienta'!$L$2:$L$2848,$AE474)*$AI$6,$AJ$6))</f>
        <v/>
      </c>
      <c r="V474" s="48" t="str">
        <f>IF(COUNTIFS('B-PorHerramienta'!$A$2:$A$2848,V$8,'B-PorHerramienta'!$J$2:$J$2848,$AC474,'B-PorHerramienta'!$K$2:$K$2848,$AD474,'B-PorHerramienta'!$L$2:$L$2848,$AE474,'B-PorHerramienta'!$F$2:$F$2848,"&lt;&gt;")=0,"",ROUND(SUMIFS(INDEX('B-PorHerramienta'!$F$2:$I$2848,0,$AH$6),'B-PorHerramienta'!$A$2:$A$2848,V$8,'B-PorHerramienta'!$J$2:$J$2848,$AC474,'B-PorHerramienta'!$K$2:$K$2848,$AD474,'B-PorHerramienta'!$L$2:$L$2848,$AE474)*$AI$6,$AJ$6))</f>
        <v/>
      </c>
      <c r="W474" s="48" t="str">
        <f>IF(COUNTIFS('B-PorHerramienta'!$A$2:$A$2848,W$8,'B-PorHerramienta'!$J$2:$J$2848,$AC474,'B-PorHerramienta'!$K$2:$K$2848,$AD474,'B-PorHerramienta'!$L$2:$L$2848,$AE474,'B-PorHerramienta'!$F$2:$F$2848,"&lt;&gt;")=0,"",ROUND(SUMIFS(INDEX('B-PorHerramienta'!$F$2:$I$2848,0,$AH$6),'B-PorHerramienta'!$A$2:$A$2848,W$8,'B-PorHerramienta'!$J$2:$J$2848,$AC474,'B-PorHerramienta'!$K$2:$K$2848,$AD474,'B-PorHerramienta'!$L$2:$L$2848,$AE474)*$AI$6,$AJ$6))</f>
        <v/>
      </c>
      <c r="X474" s="48" t="str">
        <f>IF(COUNTIFS('B-PorHerramienta'!$A$2:$A$2848,X$8,'B-PorHerramienta'!$J$2:$J$2848,$AC474,'B-PorHerramienta'!$K$2:$K$2848,$AD474,'B-PorHerramienta'!$L$2:$L$2848,$AE474,'B-PorHerramienta'!$F$2:$F$2848,"&lt;&gt;")=0,"",ROUND(SUMIFS(INDEX('B-PorHerramienta'!$F$2:$I$2848,0,$AH$6),'B-PorHerramienta'!$A$2:$A$2848,X$8,'B-PorHerramienta'!$J$2:$J$2848,$AC474,'B-PorHerramienta'!$K$2:$K$2848,$AD474,'B-PorHerramienta'!$L$2:$L$2848,$AE474)*$AI$6,$AJ$6))</f>
        <v/>
      </c>
      <c r="Y474" s="48" t="str">
        <f>IF(COUNTIFS('B-PorHerramienta'!$A$2:$A$2848,Y$8,'B-PorHerramienta'!$J$2:$J$2848,$AC474,'B-PorHerramienta'!$K$2:$K$2848,$AD474,'B-PorHerramienta'!$L$2:$L$2848,$AE474,'B-PorHerramienta'!$F$2:$F$2848,"&lt;&gt;")=0,"",ROUND(SUMIFS(INDEX('B-PorHerramienta'!$F$2:$I$2848,0,$AH$6),'B-PorHerramienta'!$A$2:$A$2848,Y$8,'B-PorHerramienta'!$J$2:$J$2848,$AC474,'B-PorHerramienta'!$K$2:$K$2848,$AD474,'B-PorHerramienta'!$L$2:$L$2848,$AE474)*$AI$6,$AJ$6))</f>
        <v/>
      </c>
      <c r="Z474" s="48" t="str">
        <f>IF(COUNTIFS('B-PorHerramienta'!$A$2:$A$2848,Z$8,'B-PorHerramienta'!$J$2:$J$2848,$AC474,'B-PorHerramienta'!$K$2:$K$2848,$AD474,'B-PorHerramienta'!$L$2:$L$2848,$AE474,'B-PorHerramienta'!$F$2:$F$2848,"&lt;&gt;")=0,"",ROUND(SUMIFS(INDEX('B-PorHerramienta'!$F$2:$I$2848,0,$AH$6),'B-PorHerramienta'!$A$2:$A$2848,Z$8,'B-PorHerramienta'!$J$2:$J$2848,$AC474,'B-PorHerramienta'!$K$2:$K$2848,$AD474,'B-PorHerramienta'!$L$2:$L$2848,$AE474)*$AI$6,$AJ$6))</f>
        <v/>
      </c>
      <c r="AA474" s="6"/>
      <c r="AB474" s="35">
        <v>2</v>
      </c>
      <c r="AC474" s="35" t="s">
        <v>1202</v>
      </c>
      <c r="AD474" s="35" t="s">
        <v>1228</v>
      </c>
      <c r="AE474" s="35" t="s">
        <v>1450</v>
      </c>
      <c r="AF474" s="35"/>
      <c r="AG474" s="35"/>
      <c r="AH474" s="35"/>
      <c r="AI474" s="35"/>
      <c r="AJ474" s="35"/>
      <c r="AK474" s="35"/>
    </row>
    <row r="475" spans="1:37" hidden="1" outlineLevel="2" collapsed="1" x14ac:dyDescent="0.25">
      <c r="A475" s="49" t="s">
        <v>2690</v>
      </c>
      <c r="B475" s="47" t="s">
        <v>527</v>
      </c>
      <c r="C475" s="48" t="str">
        <f>IF(COUNTIFS('B-PorHerramienta'!$A$2:$A$2848,C$8,'B-PorHerramienta'!$J$2:$J$2848,$AC475,'B-PorHerramienta'!$K$2:$K$2848,$AD475,'B-PorHerramienta'!$L$2:$L$2848,$AE475,'B-PorHerramienta'!$F$2:$F$2848,"&lt;&gt;")=0,"",ROUND(SUMIFS(INDEX('B-PorHerramienta'!$F$2:$I$2848,0,$AH$6),'B-PorHerramienta'!$A$2:$A$2848,C$8,'B-PorHerramienta'!$J$2:$J$2848,$AC475,'B-PorHerramienta'!$K$2:$K$2848,$AD475,'B-PorHerramienta'!$L$2:$L$2848,$AE475)*$AI$6,$AJ$6))</f>
        <v/>
      </c>
      <c r="D475" s="48" t="str">
        <f>IF(COUNTIFS('B-PorHerramienta'!$A$2:$A$2848,D$8,'B-PorHerramienta'!$J$2:$J$2848,$AC475,'B-PorHerramienta'!$K$2:$K$2848,$AD475,'B-PorHerramienta'!$L$2:$L$2848,$AE475,'B-PorHerramienta'!$F$2:$F$2848,"&lt;&gt;")=0,"",ROUND(SUMIFS(INDEX('B-PorHerramienta'!$F$2:$I$2848,0,$AH$6),'B-PorHerramienta'!$A$2:$A$2848,D$8,'B-PorHerramienta'!$J$2:$J$2848,$AC475,'B-PorHerramienta'!$K$2:$K$2848,$AD475,'B-PorHerramienta'!$L$2:$L$2848,$AE475)*$AI$6,$AJ$6))</f>
        <v/>
      </c>
      <c r="E475" s="48" t="str">
        <f>IF(COUNTIFS('B-PorHerramienta'!$A$2:$A$2848,E$8,'B-PorHerramienta'!$J$2:$J$2848,$AC475,'B-PorHerramienta'!$K$2:$K$2848,$AD475,'B-PorHerramienta'!$L$2:$L$2848,$AE475,'B-PorHerramienta'!$F$2:$F$2848,"&lt;&gt;")=0,"",ROUND(SUMIFS(INDEX('B-PorHerramienta'!$F$2:$I$2848,0,$AH$6),'B-PorHerramienta'!$A$2:$A$2848,E$8,'B-PorHerramienta'!$J$2:$J$2848,$AC475,'B-PorHerramienta'!$K$2:$K$2848,$AD475,'B-PorHerramienta'!$L$2:$L$2848,$AE475)*$AI$6,$AJ$6))</f>
        <v/>
      </c>
      <c r="F475" s="48" t="str">
        <f>IF(COUNTIFS('B-PorHerramienta'!$A$2:$A$2848,F$8,'B-PorHerramienta'!$J$2:$J$2848,$AC475,'B-PorHerramienta'!$K$2:$K$2848,$AD475,'B-PorHerramienta'!$L$2:$L$2848,$AE475,'B-PorHerramienta'!$F$2:$F$2848,"&lt;&gt;")=0,"",ROUND(SUMIFS(INDEX('B-PorHerramienta'!$F$2:$I$2848,0,$AH$6),'B-PorHerramienta'!$A$2:$A$2848,F$8,'B-PorHerramienta'!$J$2:$J$2848,$AC475,'B-PorHerramienta'!$K$2:$K$2848,$AD475,'B-PorHerramienta'!$L$2:$L$2848,$AE475)*$AI$6,$AJ$6))</f>
        <v/>
      </c>
      <c r="G475" s="48" t="str">
        <f>IF(COUNTIFS('B-PorHerramienta'!$A$2:$A$2848,G$8,'B-PorHerramienta'!$J$2:$J$2848,$AC475,'B-PorHerramienta'!$K$2:$K$2848,$AD475,'B-PorHerramienta'!$L$2:$L$2848,$AE475,'B-PorHerramienta'!$F$2:$F$2848,"&lt;&gt;")=0,"",ROUND(SUMIFS(INDEX('B-PorHerramienta'!$F$2:$I$2848,0,$AH$6),'B-PorHerramienta'!$A$2:$A$2848,G$8,'B-PorHerramienta'!$J$2:$J$2848,$AC475,'B-PorHerramienta'!$K$2:$K$2848,$AD475,'B-PorHerramienta'!$L$2:$L$2848,$AE475)*$AI$6,$AJ$6))</f>
        <v/>
      </c>
      <c r="H475" s="48" t="str">
        <f>IF(COUNTIFS('B-PorHerramienta'!$A$2:$A$2848,H$8,'B-PorHerramienta'!$J$2:$J$2848,$AC475,'B-PorHerramienta'!$K$2:$K$2848,$AD475,'B-PorHerramienta'!$L$2:$L$2848,$AE475,'B-PorHerramienta'!$F$2:$F$2848,"&lt;&gt;")=0,"",ROUND(SUMIFS(INDEX('B-PorHerramienta'!$F$2:$I$2848,0,$AH$6),'B-PorHerramienta'!$A$2:$A$2848,H$8,'B-PorHerramienta'!$J$2:$J$2848,$AC475,'B-PorHerramienta'!$K$2:$K$2848,$AD475,'B-PorHerramienta'!$L$2:$L$2848,$AE475)*$AI$6,$AJ$6))</f>
        <v/>
      </c>
      <c r="I475" s="48" t="str">
        <f>IF(COUNTIFS('B-PorHerramienta'!$A$2:$A$2848,I$8,'B-PorHerramienta'!$J$2:$J$2848,$AC475,'B-PorHerramienta'!$K$2:$K$2848,$AD475,'B-PorHerramienta'!$L$2:$L$2848,$AE475,'B-PorHerramienta'!$F$2:$F$2848,"&lt;&gt;")=0,"",ROUND(SUMIFS(INDEX('B-PorHerramienta'!$F$2:$I$2848,0,$AH$6),'B-PorHerramienta'!$A$2:$A$2848,I$8,'B-PorHerramienta'!$J$2:$J$2848,$AC475,'B-PorHerramienta'!$K$2:$K$2848,$AD475,'B-PorHerramienta'!$L$2:$L$2848,$AE475)*$AI$6,$AJ$6))</f>
        <v/>
      </c>
      <c r="J475" s="48" t="str">
        <f>IF(COUNTIFS('B-PorHerramienta'!$A$2:$A$2848,J$8,'B-PorHerramienta'!$J$2:$J$2848,$AC475,'B-PorHerramienta'!$K$2:$K$2848,$AD475,'B-PorHerramienta'!$L$2:$L$2848,$AE475,'B-PorHerramienta'!$F$2:$F$2848,"&lt;&gt;")=0,"",ROUND(SUMIFS(INDEX('B-PorHerramienta'!$F$2:$I$2848,0,$AH$6),'B-PorHerramienta'!$A$2:$A$2848,J$8,'B-PorHerramienta'!$J$2:$J$2848,$AC475,'B-PorHerramienta'!$K$2:$K$2848,$AD475,'B-PorHerramienta'!$L$2:$L$2848,$AE475)*$AI$6,$AJ$6))</f>
        <v/>
      </c>
      <c r="K475" s="48" t="str">
        <f>IF(COUNTIFS('B-PorHerramienta'!$A$2:$A$2848,K$8,'B-PorHerramienta'!$J$2:$J$2848,$AC475,'B-PorHerramienta'!$K$2:$K$2848,$AD475,'B-PorHerramienta'!$L$2:$L$2848,$AE475,'B-PorHerramienta'!$F$2:$F$2848,"&lt;&gt;")=0,"",ROUND(SUMIFS(INDEX('B-PorHerramienta'!$F$2:$I$2848,0,$AH$6),'B-PorHerramienta'!$A$2:$A$2848,K$8,'B-PorHerramienta'!$J$2:$J$2848,$AC475,'B-PorHerramienta'!$K$2:$K$2848,$AD475,'B-PorHerramienta'!$L$2:$L$2848,$AE475)*$AI$6,$AJ$6))</f>
        <v/>
      </c>
      <c r="L475" s="48" t="str">
        <f>IF(COUNTIFS('B-PorHerramienta'!$A$2:$A$2848,L$8,'B-PorHerramienta'!$J$2:$J$2848,$AC475,'B-PorHerramienta'!$K$2:$K$2848,$AD475,'B-PorHerramienta'!$L$2:$L$2848,$AE475,'B-PorHerramienta'!$F$2:$F$2848,"&lt;&gt;")=0,"",ROUND(SUMIFS(INDEX('B-PorHerramienta'!$F$2:$I$2848,0,$AH$6),'B-PorHerramienta'!$A$2:$A$2848,L$8,'B-PorHerramienta'!$J$2:$J$2848,$AC475,'B-PorHerramienta'!$K$2:$K$2848,$AD475,'B-PorHerramienta'!$L$2:$L$2848,$AE475)*$AI$6,$AJ$6))</f>
        <v/>
      </c>
      <c r="M475" s="48" t="str">
        <f>IF(COUNTIFS('B-PorHerramienta'!$A$2:$A$2848,M$8,'B-PorHerramienta'!$J$2:$J$2848,$AC475,'B-PorHerramienta'!$K$2:$K$2848,$AD475,'B-PorHerramienta'!$L$2:$L$2848,$AE475,'B-PorHerramienta'!$F$2:$F$2848,"&lt;&gt;")=0,"",ROUND(SUMIFS(INDEX('B-PorHerramienta'!$F$2:$I$2848,0,$AH$6),'B-PorHerramienta'!$A$2:$A$2848,M$8,'B-PorHerramienta'!$J$2:$J$2848,$AC475,'B-PorHerramienta'!$K$2:$K$2848,$AD475,'B-PorHerramienta'!$L$2:$L$2848,$AE475)*$AI$6,$AJ$6))</f>
        <v/>
      </c>
      <c r="N475" s="48" t="str">
        <f>IF(COUNTIFS('B-PorHerramienta'!$A$2:$A$2848,N$8,'B-PorHerramienta'!$J$2:$J$2848,$AC475,'B-PorHerramienta'!$K$2:$K$2848,$AD475,'B-PorHerramienta'!$L$2:$L$2848,$AE475,'B-PorHerramienta'!$F$2:$F$2848,"&lt;&gt;")=0,"",ROUND(SUMIFS(INDEX('B-PorHerramienta'!$F$2:$I$2848,0,$AH$6),'B-PorHerramienta'!$A$2:$A$2848,N$8,'B-PorHerramienta'!$J$2:$J$2848,$AC475,'B-PorHerramienta'!$K$2:$K$2848,$AD475,'B-PorHerramienta'!$L$2:$L$2848,$AE475)*$AI$6,$AJ$6))</f>
        <v/>
      </c>
      <c r="O475" s="48" t="str">
        <f>IF(COUNTIFS('B-PorHerramienta'!$A$2:$A$2848,O$8,'B-PorHerramienta'!$J$2:$J$2848,$AC475,'B-PorHerramienta'!$K$2:$K$2848,$AD475,'B-PorHerramienta'!$L$2:$L$2848,$AE475,'B-PorHerramienta'!$F$2:$F$2848,"&lt;&gt;")=0,"",ROUND(SUMIFS(INDEX('B-PorHerramienta'!$F$2:$I$2848,0,$AH$6),'B-PorHerramienta'!$A$2:$A$2848,O$8,'B-PorHerramienta'!$J$2:$J$2848,$AC475,'B-PorHerramienta'!$K$2:$K$2848,$AD475,'B-PorHerramienta'!$L$2:$L$2848,$AE475)*$AI$6,$AJ$6))</f>
        <v/>
      </c>
      <c r="P475" s="48" t="str">
        <f>IF(COUNTIFS('B-PorHerramienta'!$A$2:$A$2848,P$8,'B-PorHerramienta'!$J$2:$J$2848,$AC475,'B-PorHerramienta'!$K$2:$K$2848,$AD475,'B-PorHerramienta'!$L$2:$L$2848,$AE475,'B-PorHerramienta'!$F$2:$F$2848,"&lt;&gt;")=0,"",ROUND(SUMIFS(INDEX('B-PorHerramienta'!$F$2:$I$2848,0,$AH$6),'B-PorHerramienta'!$A$2:$A$2848,P$8,'B-PorHerramienta'!$J$2:$J$2848,$AC475,'B-PorHerramienta'!$K$2:$K$2848,$AD475,'B-PorHerramienta'!$L$2:$L$2848,$AE475)*$AI$6,$AJ$6))</f>
        <v/>
      </c>
      <c r="Q475" s="48" t="str">
        <f>IF(COUNTIFS('B-PorHerramienta'!$A$2:$A$2848,Q$8,'B-PorHerramienta'!$J$2:$J$2848,$AC475,'B-PorHerramienta'!$K$2:$K$2848,$AD475,'B-PorHerramienta'!$L$2:$L$2848,$AE475,'B-PorHerramienta'!$F$2:$F$2848,"&lt;&gt;")=0,"",ROUND(SUMIFS(INDEX('B-PorHerramienta'!$F$2:$I$2848,0,$AH$6),'B-PorHerramienta'!$A$2:$A$2848,Q$8,'B-PorHerramienta'!$J$2:$J$2848,$AC475,'B-PorHerramienta'!$K$2:$K$2848,$AD475,'B-PorHerramienta'!$L$2:$L$2848,$AE475)*$AI$6,$AJ$6))</f>
        <v/>
      </c>
      <c r="R475" s="48" t="str">
        <f>IF(COUNTIFS('B-PorHerramienta'!$A$2:$A$2848,R$8,'B-PorHerramienta'!$J$2:$J$2848,$AC475,'B-PorHerramienta'!$K$2:$K$2848,$AD475,'B-PorHerramienta'!$L$2:$L$2848,$AE475,'B-PorHerramienta'!$F$2:$F$2848,"&lt;&gt;")=0,"",ROUND(SUMIFS(INDEX('B-PorHerramienta'!$F$2:$I$2848,0,$AH$6),'B-PorHerramienta'!$A$2:$A$2848,R$8,'B-PorHerramienta'!$J$2:$J$2848,$AC475,'B-PorHerramienta'!$K$2:$K$2848,$AD475,'B-PorHerramienta'!$L$2:$L$2848,$AE475)*$AI$6,$AJ$6))</f>
        <v/>
      </c>
      <c r="S475" s="48" t="str">
        <f>IF(COUNTIFS('B-PorHerramienta'!$A$2:$A$2848,S$8,'B-PorHerramienta'!$J$2:$J$2848,$AC475,'B-PorHerramienta'!$K$2:$K$2848,$AD475,'B-PorHerramienta'!$L$2:$L$2848,$AE475,'B-PorHerramienta'!$F$2:$F$2848,"&lt;&gt;")=0,"",ROUND(SUMIFS(INDEX('B-PorHerramienta'!$F$2:$I$2848,0,$AH$6),'B-PorHerramienta'!$A$2:$A$2848,S$8,'B-PorHerramienta'!$J$2:$J$2848,$AC475,'B-PorHerramienta'!$K$2:$K$2848,$AD475,'B-PorHerramienta'!$L$2:$L$2848,$AE475)*$AI$6,$AJ$6))</f>
        <v/>
      </c>
      <c r="T475" s="48" t="str">
        <f>IF(COUNTIFS('B-PorHerramienta'!$A$2:$A$2848,T$8,'B-PorHerramienta'!$J$2:$J$2848,$AC475,'B-PorHerramienta'!$K$2:$K$2848,$AD475,'B-PorHerramienta'!$L$2:$L$2848,$AE475,'B-PorHerramienta'!$F$2:$F$2848,"&lt;&gt;")=0,"",ROUND(SUMIFS(INDEX('B-PorHerramienta'!$F$2:$I$2848,0,$AH$6),'B-PorHerramienta'!$A$2:$A$2848,T$8,'B-PorHerramienta'!$J$2:$J$2848,$AC475,'B-PorHerramienta'!$K$2:$K$2848,$AD475,'B-PorHerramienta'!$L$2:$L$2848,$AE475)*$AI$6,$AJ$6))</f>
        <v/>
      </c>
      <c r="U475" s="48" t="str">
        <f>IF(COUNTIFS('B-PorHerramienta'!$A$2:$A$2848,U$8,'B-PorHerramienta'!$J$2:$J$2848,$AC475,'B-PorHerramienta'!$K$2:$K$2848,$AD475,'B-PorHerramienta'!$L$2:$L$2848,$AE475,'B-PorHerramienta'!$F$2:$F$2848,"&lt;&gt;")=0,"",ROUND(SUMIFS(INDEX('B-PorHerramienta'!$F$2:$I$2848,0,$AH$6),'B-PorHerramienta'!$A$2:$A$2848,U$8,'B-PorHerramienta'!$J$2:$J$2848,$AC475,'B-PorHerramienta'!$K$2:$K$2848,$AD475,'B-PorHerramienta'!$L$2:$L$2848,$AE475)*$AI$6,$AJ$6))</f>
        <v/>
      </c>
      <c r="V475" s="48" t="str">
        <f>IF(COUNTIFS('B-PorHerramienta'!$A$2:$A$2848,V$8,'B-PorHerramienta'!$J$2:$J$2848,$AC475,'B-PorHerramienta'!$K$2:$K$2848,$AD475,'B-PorHerramienta'!$L$2:$L$2848,$AE475,'B-PorHerramienta'!$F$2:$F$2848,"&lt;&gt;")=0,"",ROUND(SUMIFS(INDEX('B-PorHerramienta'!$F$2:$I$2848,0,$AH$6),'B-PorHerramienta'!$A$2:$A$2848,V$8,'B-PorHerramienta'!$J$2:$J$2848,$AC475,'B-PorHerramienta'!$K$2:$K$2848,$AD475,'B-PorHerramienta'!$L$2:$L$2848,$AE475)*$AI$6,$AJ$6))</f>
        <v/>
      </c>
      <c r="W475" s="48" t="str">
        <f>IF(COUNTIFS('B-PorHerramienta'!$A$2:$A$2848,W$8,'B-PorHerramienta'!$J$2:$J$2848,$AC475,'B-PorHerramienta'!$K$2:$K$2848,$AD475,'B-PorHerramienta'!$L$2:$L$2848,$AE475,'B-PorHerramienta'!$F$2:$F$2848,"&lt;&gt;")=0,"",ROUND(SUMIFS(INDEX('B-PorHerramienta'!$F$2:$I$2848,0,$AH$6),'B-PorHerramienta'!$A$2:$A$2848,W$8,'B-PorHerramienta'!$J$2:$J$2848,$AC475,'B-PorHerramienta'!$K$2:$K$2848,$AD475,'B-PorHerramienta'!$L$2:$L$2848,$AE475)*$AI$6,$AJ$6))</f>
        <v/>
      </c>
      <c r="X475" s="48" t="str">
        <f>IF(COUNTIFS('B-PorHerramienta'!$A$2:$A$2848,X$8,'B-PorHerramienta'!$J$2:$J$2848,$AC475,'B-PorHerramienta'!$K$2:$K$2848,$AD475,'B-PorHerramienta'!$L$2:$L$2848,$AE475,'B-PorHerramienta'!$F$2:$F$2848,"&lt;&gt;")=0,"",ROUND(SUMIFS(INDEX('B-PorHerramienta'!$F$2:$I$2848,0,$AH$6),'B-PorHerramienta'!$A$2:$A$2848,X$8,'B-PorHerramienta'!$J$2:$J$2848,$AC475,'B-PorHerramienta'!$K$2:$K$2848,$AD475,'B-PorHerramienta'!$L$2:$L$2848,$AE475)*$AI$6,$AJ$6))</f>
        <v/>
      </c>
      <c r="Y475" s="48" t="str">
        <f>IF(COUNTIFS('B-PorHerramienta'!$A$2:$A$2848,Y$8,'B-PorHerramienta'!$J$2:$J$2848,$AC475,'B-PorHerramienta'!$K$2:$K$2848,$AD475,'B-PorHerramienta'!$L$2:$L$2848,$AE475,'B-PorHerramienta'!$F$2:$F$2848,"&lt;&gt;")=0,"",ROUND(SUMIFS(INDEX('B-PorHerramienta'!$F$2:$I$2848,0,$AH$6),'B-PorHerramienta'!$A$2:$A$2848,Y$8,'B-PorHerramienta'!$J$2:$J$2848,$AC475,'B-PorHerramienta'!$K$2:$K$2848,$AD475,'B-PorHerramienta'!$L$2:$L$2848,$AE475)*$AI$6,$AJ$6))</f>
        <v/>
      </c>
      <c r="Z475" s="48" t="str">
        <f>IF(COUNTIFS('B-PorHerramienta'!$A$2:$A$2848,Z$8,'B-PorHerramienta'!$J$2:$J$2848,$AC475,'B-PorHerramienta'!$K$2:$K$2848,$AD475,'B-PorHerramienta'!$L$2:$L$2848,$AE475,'B-PorHerramienta'!$F$2:$F$2848,"&lt;&gt;")=0,"",ROUND(SUMIFS(INDEX('B-PorHerramienta'!$F$2:$I$2848,0,$AH$6),'B-PorHerramienta'!$A$2:$A$2848,Z$8,'B-PorHerramienta'!$J$2:$J$2848,$AC475,'B-PorHerramienta'!$K$2:$K$2848,$AD475,'B-PorHerramienta'!$L$2:$L$2848,$AE475)*$AI$6,$AJ$6))</f>
        <v/>
      </c>
      <c r="AA475" s="6"/>
      <c r="AB475" s="35">
        <v>2</v>
      </c>
      <c r="AC475" s="35" t="s">
        <v>1202</v>
      </c>
      <c r="AD475" s="35" t="s">
        <v>1228</v>
      </c>
      <c r="AE475" s="35" t="s">
        <v>1451</v>
      </c>
      <c r="AF475" s="35"/>
      <c r="AG475" s="35"/>
      <c r="AH475" s="35"/>
      <c r="AI475" s="35"/>
      <c r="AJ475" s="35"/>
      <c r="AK475" s="35"/>
    </row>
    <row r="476" spans="1:37" ht="45" hidden="1" outlineLevel="2" collapsed="1" x14ac:dyDescent="0.25">
      <c r="A476" s="49" t="s">
        <v>2689</v>
      </c>
      <c r="B476" s="47" t="s">
        <v>2688</v>
      </c>
      <c r="C476" s="48" t="str">
        <f>IF(COUNTIFS('B-PorHerramienta'!$A$2:$A$2848,C$8,'B-PorHerramienta'!$J$2:$J$2848,$AC476,'B-PorHerramienta'!$K$2:$K$2848,$AD476,'B-PorHerramienta'!$L$2:$L$2848,$AE476,'B-PorHerramienta'!$F$2:$F$2848,"&lt;&gt;")=0,"",ROUND(SUMIFS(INDEX('B-PorHerramienta'!$F$2:$I$2848,0,$AH$6),'B-PorHerramienta'!$A$2:$A$2848,C$8,'B-PorHerramienta'!$J$2:$J$2848,$AC476,'B-PorHerramienta'!$K$2:$K$2848,$AD476,'B-PorHerramienta'!$L$2:$L$2848,$AE476)*$AI$6,$AJ$6))</f>
        <v/>
      </c>
      <c r="D476" s="48" t="str">
        <f>IF(COUNTIFS('B-PorHerramienta'!$A$2:$A$2848,D$8,'B-PorHerramienta'!$J$2:$J$2848,$AC476,'B-PorHerramienta'!$K$2:$K$2848,$AD476,'B-PorHerramienta'!$L$2:$L$2848,$AE476,'B-PorHerramienta'!$F$2:$F$2848,"&lt;&gt;")=0,"",ROUND(SUMIFS(INDEX('B-PorHerramienta'!$F$2:$I$2848,0,$AH$6),'B-PorHerramienta'!$A$2:$A$2848,D$8,'B-PorHerramienta'!$J$2:$J$2848,$AC476,'B-PorHerramienta'!$K$2:$K$2848,$AD476,'B-PorHerramienta'!$L$2:$L$2848,$AE476)*$AI$6,$AJ$6))</f>
        <v/>
      </c>
      <c r="E476" s="48">
        <f>IF(COUNTIFS('B-PorHerramienta'!$A$2:$A$2848,E$8,'B-PorHerramienta'!$J$2:$J$2848,$AC476,'B-PorHerramienta'!$K$2:$K$2848,$AD476,'B-PorHerramienta'!$L$2:$L$2848,$AE476,'B-PorHerramienta'!$F$2:$F$2848,"&lt;&gt;")=0,"",ROUND(SUMIFS(INDEX('B-PorHerramienta'!$F$2:$I$2848,0,$AH$6),'B-PorHerramienta'!$A$2:$A$2848,E$8,'B-PorHerramienta'!$J$2:$J$2848,$AC476,'B-PorHerramienta'!$K$2:$K$2848,$AD476,'B-PorHerramienta'!$L$2:$L$2848,$AE476)*$AI$6,$AJ$6))</f>
        <v>2.7099999999999999E-2</v>
      </c>
      <c r="F476" s="48" t="str">
        <f>IF(COUNTIFS('B-PorHerramienta'!$A$2:$A$2848,F$8,'B-PorHerramienta'!$J$2:$J$2848,$AC476,'B-PorHerramienta'!$K$2:$K$2848,$AD476,'B-PorHerramienta'!$L$2:$L$2848,$AE476,'B-PorHerramienta'!$F$2:$F$2848,"&lt;&gt;")=0,"",ROUND(SUMIFS(INDEX('B-PorHerramienta'!$F$2:$I$2848,0,$AH$6),'B-PorHerramienta'!$A$2:$A$2848,F$8,'B-PorHerramienta'!$J$2:$J$2848,$AC476,'B-PorHerramienta'!$K$2:$K$2848,$AD476,'B-PorHerramienta'!$L$2:$L$2848,$AE476)*$AI$6,$AJ$6))</f>
        <v/>
      </c>
      <c r="G476" s="48">
        <f>IF(COUNTIFS('B-PorHerramienta'!$A$2:$A$2848,G$8,'B-PorHerramienta'!$J$2:$J$2848,$AC476,'B-PorHerramienta'!$K$2:$K$2848,$AD476,'B-PorHerramienta'!$L$2:$L$2848,$AE476,'B-PorHerramienta'!$F$2:$F$2848,"&lt;&gt;")=0,"",ROUND(SUMIFS(INDEX('B-PorHerramienta'!$F$2:$I$2848,0,$AH$6),'B-PorHerramienta'!$A$2:$A$2848,G$8,'B-PorHerramienta'!$J$2:$J$2848,$AC476,'B-PorHerramienta'!$K$2:$K$2848,$AD476,'B-PorHerramienta'!$L$2:$L$2848,$AE476)*$AI$6,$AJ$6))</f>
        <v>1.2500000000000001E-2</v>
      </c>
      <c r="H476" s="48">
        <f>IF(COUNTIFS('B-PorHerramienta'!$A$2:$A$2848,H$8,'B-PorHerramienta'!$J$2:$J$2848,$AC476,'B-PorHerramienta'!$K$2:$K$2848,$AD476,'B-PorHerramienta'!$L$2:$L$2848,$AE476,'B-PorHerramienta'!$F$2:$F$2848,"&lt;&gt;")=0,"",ROUND(SUMIFS(INDEX('B-PorHerramienta'!$F$2:$I$2848,0,$AH$6),'B-PorHerramienta'!$A$2:$A$2848,H$8,'B-PorHerramienta'!$J$2:$J$2848,$AC476,'B-PorHerramienta'!$K$2:$K$2848,$AD476,'B-PorHerramienta'!$L$2:$L$2848,$AE476)*$AI$6,$AJ$6))</f>
        <v>1.38E-2</v>
      </c>
      <c r="I476" s="48">
        <f>IF(COUNTIFS('B-PorHerramienta'!$A$2:$A$2848,I$8,'B-PorHerramienta'!$J$2:$J$2848,$AC476,'B-PorHerramienta'!$K$2:$K$2848,$AD476,'B-PorHerramienta'!$L$2:$L$2848,$AE476,'B-PorHerramienta'!$F$2:$F$2848,"&lt;&gt;")=0,"",ROUND(SUMIFS(INDEX('B-PorHerramienta'!$F$2:$I$2848,0,$AH$6),'B-PorHerramienta'!$A$2:$A$2848,I$8,'B-PorHerramienta'!$J$2:$J$2848,$AC476,'B-PorHerramienta'!$K$2:$K$2848,$AD476,'B-PorHerramienta'!$L$2:$L$2848,$AE476)*$AI$6,$AJ$6))</f>
        <v>1.15E-2</v>
      </c>
      <c r="J476" s="48">
        <f>IF(COUNTIFS('B-PorHerramienta'!$A$2:$A$2848,J$8,'B-PorHerramienta'!$J$2:$J$2848,$AC476,'B-PorHerramienta'!$K$2:$K$2848,$AD476,'B-PorHerramienta'!$L$2:$L$2848,$AE476,'B-PorHerramienta'!$F$2:$F$2848,"&lt;&gt;")=0,"",ROUND(SUMIFS(INDEX('B-PorHerramienta'!$F$2:$I$2848,0,$AH$6),'B-PorHerramienta'!$A$2:$A$2848,J$8,'B-PorHerramienta'!$J$2:$J$2848,$AC476,'B-PorHerramienta'!$K$2:$K$2848,$AD476,'B-PorHerramienta'!$L$2:$L$2848,$AE476)*$AI$6,$AJ$6))</f>
        <v>1.1299999999999999E-2</v>
      </c>
      <c r="K476" s="48">
        <f>IF(COUNTIFS('B-PorHerramienta'!$A$2:$A$2848,K$8,'B-PorHerramienta'!$J$2:$J$2848,$AC476,'B-PorHerramienta'!$K$2:$K$2848,$AD476,'B-PorHerramienta'!$L$2:$L$2848,$AE476,'B-PorHerramienta'!$F$2:$F$2848,"&lt;&gt;")=0,"",ROUND(SUMIFS(INDEX('B-PorHerramienta'!$F$2:$I$2848,0,$AH$6),'B-PorHerramienta'!$A$2:$A$2848,K$8,'B-PorHerramienta'!$J$2:$J$2848,$AC476,'B-PorHerramienta'!$K$2:$K$2848,$AD476,'B-PorHerramienta'!$L$2:$L$2848,$AE476)*$AI$6,$AJ$6))</f>
        <v>1.2E-2</v>
      </c>
      <c r="L476" s="48" t="str">
        <f>IF(COUNTIFS('B-PorHerramienta'!$A$2:$A$2848,L$8,'B-PorHerramienta'!$J$2:$J$2848,$AC476,'B-PorHerramienta'!$K$2:$K$2848,$AD476,'B-PorHerramienta'!$L$2:$L$2848,$AE476,'B-PorHerramienta'!$F$2:$F$2848,"&lt;&gt;")=0,"",ROUND(SUMIFS(INDEX('B-PorHerramienta'!$F$2:$I$2848,0,$AH$6),'B-PorHerramienta'!$A$2:$A$2848,L$8,'B-PorHerramienta'!$J$2:$J$2848,$AC476,'B-PorHerramienta'!$K$2:$K$2848,$AD476,'B-PorHerramienta'!$L$2:$L$2848,$AE476)*$AI$6,$AJ$6))</f>
        <v/>
      </c>
      <c r="M476" s="48" t="str">
        <f>IF(COUNTIFS('B-PorHerramienta'!$A$2:$A$2848,M$8,'B-PorHerramienta'!$J$2:$J$2848,$AC476,'B-PorHerramienta'!$K$2:$K$2848,$AD476,'B-PorHerramienta'!$L$2:$L$2848,$AE476,'B-PorHerramienta'!$F$2:$F$2848,"&lt;&gt;")=0,"",ROUND(SUMIFS(INDEX('B-PorHerramienta'!$F$2:$I$2848,0,$AH$6),'B-PorHerramienta'!$A$2:$A$2848,M$8,'B-PorHerramienta'!$J$2:$J$2848,$AC476,'B-PorHerramienta'!$K$2:$K$2848,$AD476,'B-PorHerramienta'!$L$2:$L$2848,$AE476)*$AI$6,$AJ$6))</f>
        <v/>
      </c>
      <c r="N476" s="48" t="str">
        <f>IF(COUNTIFS('B-PorHerramienta'!$A$2:$A$2848,N$8,'B-PorHerramienta'!$J$2:$J$2848,$AC476,'B-PorHerramienta'!$K$2:$K$2848,$AD476,'B-PorHerramienta'!$L$2:$L$2848,$AE476,'B-PorHerramienta'!$F$2:$F$2848,"&lt;&gt;")=0,"",ROUND(SUMIFS(INDEX('B-PorHerramienta'!$F$2:$I$2848,0,$AH$6),'B-PorHerramienta'!$A$2:$A$2848,N$8,'B-PorHerramienta'!$J$2:$J$2848,$AC476,'B-PorHerramienta'!$K$2:$K$2848,$AD476,'B-PorHerramienta'!$L$2:$L$2848,$AE476)*$AI$6,$AJ$6))</f>
        <v/>
      </c>
      <c r="O476" s="48" t="str">
        <f>IF(COUNTIFS('B-PorHerramienta'!$A$2:$A$2848,O$8,'B-PorHerramienta'!$J$2:$J$2848,$AC476,'B-PorHerramienta'!$K$2:$K$2848,$AD476,'B-PorHerramienta'!$L$2:$L$2848,$AE476,'B-PorHerramienta'!$F$2:$F$2848,"&lt;&gt;")=0,"",ROUND(SUMIFS(INDEX('B-PorHerramienta'!$F$2:$I$2848,0,$AH$6),'B-PorHerramienta'!$A$2:$A$2848,O$8,'B-PorHerramienta'!$J$2:$J$2848,$AC476,'B-PorHerramienta'!$K$2:$K$2848,$AD476,'B-PorHerramienta'!$L$2:$L$2848,$AE476)*$AI$6,$AJ$6))</f>
        <v/>
      </c>
      <c r="P476" s="48" t="str">
        <f>IF(COUNTIFS('B-PorHerramienta'!$A$2:$A$2848,P$8,'B-PorHerramienta'!$J$2:$J$2848,$AC476,'B-PorHerramienta'!$K$2:$K$2848,$AD476,'B-PorHerramienta'!$L$2:$L$2848,$AE476,'B-PorHerramienta'!$F$2:$F$2848,"&lt;&gt;")=0,"",ROUND(SUMIFS(INDEX('B-PorHerramienta'!$F$2:$I$2848,0,$AH$6),'B-PorHerramienta'!$A$2:$A$2848,P$8,'B-PorHerramienta'!$J$2:$J$2848,$AC476,'B-PorHerramienta'!$K$2:$K$2848,$AD476,'B-PorHerramienta'!$L$2:$L$2848,$AE476)*$AI$6,$AJ$6))</f>
        <v/>
      </c>
      <c r="Q476" s="48" t="str">
        <f>IF(COUNTIFS('B-PorHerramienta'!$A$2:$A$2848,Q$8,'B-PorHerramienta'!$J$2:$J$2848,$AC476,'B-PorHerramienta'!$K$2:$K$2848,$AD476,'B-PorHerramienta'!$L$2:$L$2848,$AE476,'B-PorHerramienta'!$F$2:$F$2848,"&lt;&gt;")=0,"",ROUND(SUMIFS(INDEX('B-PorHerramienta'!$F$2:$I$2848,0,$AH$6),'B-PorHerramienta'!$A$2:$A$2848,Q$8,'B-PorHerramienta'!$J$2:$J$2848,$AC476,'B-PorHerramienta'!$K$2:$K$2848,$AD476,'B-PorHerramienta'!$L$2:$L$2848,$AE476)*$AI$6,$AJ$6))</f>
        <v/>
      </c>
      <c r="R476" s="48" t="str">
        <f>IF(COUNTIFS('B-PorHerramienta'!$A$2:$A$2848,R$8,'B-PorHerramienta'!$J$2:$J$2848,$AC476,'B-PorHerramienta'!$K$2:$K$2848,$AD476,'B-PorHerramienta'!$L$2:$L$2848,$AE476,'B-PorHerramienta'!$F$2:$F$2848,"&lt;&gt;")=0,"",ROUND(SUMIFS(INDEX('B-PorHerramienta'!$F$2:$I$2848,0,$AH$6),'B-PorHerramienta'!$A$2:$A$2848,R$8,'B-PorHerramienta'!$J$2:$J$2848,$AC476,'B-PorHerramienta'!$K$2:$K$2848,$AD476,'B-PorHerramienta'!$L$2:$L$2848,$AE476)*$AI$6,$AJ$6))</f>
        <v/>
      </c>
      <c r="S476" s="48" t="str">
        <f>IF(COUNTIFS('B-PorHerramienta'!$A$2:$A$2848,S$8,'B-PorHerramienta'!$J$2:$J$2848,$AC476,'B-PorHerramienta'!$K$2:$K$2848,$AD476,'B-PorHerramienta'!$L$2:$L$2848,$AE476,'B-PorHerramienta'!$F$2:$F$2848,"&lt;&gt;")=0,"",ROUND(SUMIFS(INDEX('B-PorHerramienta'!$F$2:$I$2848,0,$AH$6),'B-PorHerramienta'!$A$2:$A$2848,S$8,'B-PorHerramienta'!$J$2:$J$2848,$AC476,'B-PorHerramienta'!$K$2:$K$2848,$AD476,'B-PorHerramienta'!$L$2:$L$2848,$AE476)*$AI$6,$AJ$6))</f>
        <v/>
      </c>
      <c r="T476" s="48" t="str">
        <f>IF(COUNTIFS('B-PorHerramienta'!$A$2:$A$2848,T$8,'B-PorHerramienta'!$J$2:$J$2848,$AC476,'B-PorHerramienta'!$K$2:$K$2848,$AD476,'B-PorHerramienta'!$L$2:$L$2848,$AE476,'B-PorHerramienta'!$F$2:$F$2848,"&lt;&gt;")=0,"",ROUND(SUMIFS(INDEX('B-PorHerramienta'!$F$2:$I$2848,0,$AH$6),'B-PorHerramienta'!$A$2:$A$2848,T$8,'B-PorHerramienta'!$J$2:$J$2848,$AC476,'B-PorHerramienta'!$K$2:$K$2848,$AD476,'B-PorHerramienta'!$L$2:$L$2848,$AE476)*$AI$6,$AJ$6))</f>
        <v/>
      </c>
      <c r="U476" s="48" t="str">
        <f>IF(COUNTIFS('B-PorHerramienta'!$A$2:$A$2848,U$8,'B-PorHerramienta'!$J$2:$J$2848,$AC476,'B-PorHerramienta'!$K$2:$K$2848,$AD476,'B-PorHerramienta'!$L$2:$L$2848,$AE476,'B-PorHerramienta'!$F$2:$F$2848,"&lt;&gt;")=0,"",ROUND(SUMIFS(INDEX('B-PorHerramienta'!$F$2:$I$2848,0,$AH$6),'B-PorHerramienta'!$A$2:$A$2848,U$8,'B-PorHerramienta'!$J$2:$J$2848,$AC476,'B-PorHerramienta'!$K$2:$K$2848,$AD476,'B-PorHerramienta'!$L$2:$L$2848,$AE476)*$AI$6,$AJ$6))</f>
        <v/>
      </c>
      <c r="V476" s="48" t="str">
        <f>IF(COUNTIFS('B-PorHerramienta'!$A$2:$A$2848,V$8,'B-PorHerramienta'!$J$2:$J$2848,$AC476,'B-PorHerramienta'!$K$2:$K$2848,$AD476,'B-PorHerramienta'!$L$2:$L$2848,$AE476,'B-PorHerramienta'!$F$2:$F$2848,"&lt;&gt;")=0,"",ROUND(SUMIFS(INDEX('B-PorHerramienta'!$F$2:$I$2848,0,$AH$6),'B-PorHerramienta'!$A$2:$A$2848,V$8,'B-PorHerramienta'!$J$2:$J$2848,$AC476,'B-PorHerramienta'!$K$2:$K$2848,$AD476,'B-PorHerramienta'!$L$2:$L$2848,$AE476)*$AI$6,$AJ$6))</f>
        <v/>
      </c>
      <c r="W476" s="48" t="str">
        <f>IF(COUNTIFS('B-PorHerramienta'!$A$2:$A$2848,W$8,'B-PorHerramienta'!$J$2:$J$2848,$AC476,'B-PorHerramienta'!$K$2:$K$2848,$AD476,'B-PorHerramienta'!$L$2:$L$2848,$AE476,'B-PorHerramienta'!$F$2:$F$2848,"&lt;&gt;")=0,"",ROUND(SUMIFS(INDEX('B-PorHerramienta'!$F$2:$I$2848,0,$AH$6),'B-PorHerramienta'!$A$2:$A$2848,W$8,'B-PorHerramienta'!$J$2:$J$2848,$AC476,'B-PorHerramienta'!$K$2:$K$2848,$AD476,'B-PorHerramienta'!$L$2:$L$2848,$AE476)*$AI$6,$AJ$6))</f>
        <v/>
      </c>
      <c r="X476" s="48" t="str">
        <f>IF(COUNTIFS('B-PorHerramienta'!$A$2:$A$2848,X$8,'B-PorHerramienta'!$J$2:$J$2848,$AC476,'B-PorHerramienta'!$K$2:$K$2848,$AD476,'B-PorHerramienta'!$L$2:$L$2848,$AE476,'B-PorHerramienta'!$F$2:$F$2848,"&lt;&gt;")=0,"",ROUND(SUMIFS(INDEX('B-PorHerramienta'!$F$2:$I$2848,0,$AH$6),'B-PorHerramienta'!$A$2:$A$2848,X$8,'B-PorHerramienta'!$J$2:$J$2848,$AC476,'B-PorHerramienta'!$K$2:$K$2848,$AD476,'B-PorHerramienta'!$L$2:$L$2848,$AE476)*$AI$6,$AJ$6))</f>
        <v/>
      </c>
      <c r="Y476" s="48" t="str">
        <f>IF(COUNTIFS('B-PorHerramienta'!$A$2:$A$2848,Y$8,'B-PorHerramienta'!$J$2:$J$2848,$AC476,'B-PorHerramienta'!$K$2:$K$2848,$AD476,'B-PorHerramienta'!$L$2:$L$2848,$AE476,'B-PorHerramienta'!$F$2:$F$2848,"&lt;&gt;")=0,"",ROUND(SUMIFS(INDEX('B-PorHerramienta'!$F$2:$I$2848,0,$AH$6),'B-PorHerramienta'!$A$2:$A$2848,Y$8,'B-PorHerramienta'!$J$2:$J$2848,$AC476,'B-PorHerramienta'!$K$2:$K$2848,$AD476,'B-PorHerramienta'!$L$2:$L$2848,$AE476)*$AI$6,$AJ$6))</f>
        <v/>
      </c>
      <c r="Z476" s="48" t="str">
        <f>IF(COUNTIFS('B-PorHerramienta'!$A$2:$A$2848,Z$8,'B-PorHerramienta'!$J$2:$J$2848,$AC476,'B-PorHerramienta'!$K$2:$K$2848,$AD476,'B-PorHerramienta'!$L$2:$L$2848,$AE476,'B-PorHerramienta'!$F$2:$F$2848,"&lt;&gt;")=0,"",ROUND(SUMIFS(INDEX('B-PorHerramienta'!$F$2:$I$2848,0,$AH$6),'B-PorHerramienta'!$A$2:$A$2848,Z$8,'B-PorHerramienta'!$J$2:$J$2848,$AC476,'B-PorHerramienta'!$K$2:$K$2848,$AD476,'B-PorHerramienta'!$L$2:$L$2848,$AE476)*$AI$6,$AJ$6))</f>
        <v/>
      </c>
      <c r="AA476" s="6"/>
      <c r="AB476" s="35">
        <v>2</v>
      </c>
      <c r="AC476" s="35" t="s">
        <v>1202</v>
      </c>
      <c r="AD476" s="35" t="s">
        <v>1228</v>
      </c>
      <c r="AE476" s="35" t="s">
        <v>1452</v>
      </c>
      <c r="AF476" s="35"/>
      <c r="AG476" s="35"/>
      <c r="AH476" s="35"/>
      <c r="AI476" s="35"/>
      <c r="AJ476" s="35"/>
      <c r="AK476" s="35"/>
    </row>
    <row r="477" spans="1:37" ht="30" hidden="1" outlineLevel="2" collapsed="1" x14ac:dyDescent="0.25">
      <c r="A477" s="49" t="s">
        <v>2687</v>
      </c>
      <c r="B477" s="47" t="s">
        <v>531</v>
      </c>
      <c r="C477" s="48" t="str">
        <f>IF(COUNTIFS('B-PorHerramienta'!$A$2:$A$2848,C$8,'B-PorHerramienta'!$J$2:$J$2848,$AC477,'B-PorHerramienta'!$K$2:$K$2848,$AD477,'B-PorHerramienta'!$L$2:$L$2848,$AE477,'B-PorHerramienta'!$F$2:$F$2848,"&lt;&gt;")=0,"",ROUND(SUMIFS(INDEX('B-PorHerramienta'!$F$2:$I$2848,0,$AH$6),'B-PorHerramienta'!$A$2:$A$2848,C$8,'B-PorHerramienta'!$J$2:$J$2848,$AC477,'B-PorHerramienta'!$K$2:$K$2848,$AD477,'B-PorHerramienta'!$L$2:$L$2848,$AE477)*$AI$6,$AJ$6))</f>
        <v/>
      </c>
      <c r="D477" s="48" t="str">
        <f>IF(COUNTIFS('B-PorHerramienta'!$A$2:$A$2848,D$8,'B-PorHerramienta'!$J$2:$J$2848,$AC477,'B-PorHerramienta'!$K$2:$K$2848,$AD477,'B-PorHerramienta'!$L$2:$L$2848,$AE477,'B-PorHerramienta'!$F$2:$F$2848,"&lt;&gt;")=0,"",ROUND(SUMIFS(INDEX('B-PorHerramienta'!$F$2:$I$2848,0,$AH$6),'B-PorHerramienta'!$A$2:$A$2848,D$8,'B-PorHerramienta'!$J$2:$J$2848,$AC477,'B-PorHerramienta'!$K$2:$K$2848,$AD477,'B-PorHerramienta'!$L$2:$L$2848,$AE477)*$AI$6,$AJ$6))</f>
        <v/>
      </c>
      <c r="E477" s="48" t="str">
        <f>IF(COUNTIFS('B-PorHerramienta'!$A$2:$A$2848,E$8,'B-PorHerramienta'!$J$2:$J$2848,$AC477,'B-PorHerramienta'!$K$2:$K$2848,$AD477,'B-PorHerramienta'!$L$2:$L$2848,$AE477,'B-PorHerramienta'!$F$2:$F$2848,"&lt;&gt;")=0,"",ROUND(SUMIFS(INDEX('B-PorHerramienta'!$F$2:$I$2848,0,$AH$6),'B-PorHerramienta'!$A$2:$A$2848,E$8,'B-PorHerramienta'!$J$2:$J$2848,$AC477,'B-PorHerramienta'!$K$2:$K$2848,$AD477,'B-PorHerramienta'!$L$2:$L$2848,$AE477)*$AI$6,$AJ$6))</f>
        <v/>
      </c>
      <c r="F477" s="48" t="str">
        <f>IF(COUNTIFS('B-PorHerramienta'!$A$2:$A$2848,F$8,'B-PorHerramienta'!$J$2:$J$2848,$AC477,'B-PorHerramienta'!$K$2:$K$2848,$AD477,'B-PorHerramienta'!$L$2:$L$2848,$AE477,'B-PorHerramienta'!$F$2:$F$2848,"&lt;&gt;")=0,"",ROUND(SUMIFS(INDEX('B-PorHerramienta'!$F$2:$I$2848,0,$AH$6),'B-PorHerramienta'!$A$2:$A$2848,F$8,'B-PorHerramienta'!$J$2:$J$2848,$AC477,'B-PorHerramienta'!$K$2:$K$2848,$AD477,'B-PorHerramienta'!$L$2:$L$2848,$AE477)*$AI$6,$AJ$6))</f>
        <v/>
      </c>
      <c r="G477" s="48" t="str">
        <f>IF(COUNTIFS('B-PorHerramienta'!$A$2:$A$2848,G$8,'B-PorHerramienta'!$J$2:$J$2848,$AC477,'B-PorHerramienta'!$K$2:$K$2848,$AD477,'B-PorHerramienta'!$L$2:$L$2848,$AE477,'B-PorHerramienta'!$F$2:$F$2848,"&lt;&gt;")=0,"",ROUND(SUMIFS(INDEX('B-PorHerramienta'!$F$2:$I$2848,0,$AH$6),'B-PorHerramienta'!$A$2:$A$2848,G$8,'B-PorHerramienta'!$J$2:$J$2848,$AC477,'B-PorHerramienta'!$K$2:$K$2848,$AD477,'B-PorHerramienta'!$L$2:$L$2848,$AE477)*$AI$6,$AJ$6))</f>
        <v/>
      </c>
      <c r="H477" s="48" t="str">
        <f>IF(COUNTIFS('B-PorHerramienta'!$A$2:$A$2848,H$8,'B-PorHerramienta'!$J$2:$J$2848,$AC477,'B-PorHerramienta'!$K$2:$K$2848,$AD477,'B-PorHerramienta'!$L$2:$L$2848,$AE477,'B-PorHerramienta'!$F$2:$F$2848,"&lt;&gt;")=0,"",ROUND(SUMIFS(INDEX('B-PorHerramienta'!$F$2:$I$2848,0,$AH$6),'B-PorHerramienta'!$A$2:$A$2848,H$8,'B-PorHerramienta'!$J$2:$J$2848,$AC477,'B-PorHerramienta'!$K$2:$K$2848,$AD477,'B-PorHerramienta'!$L$2:$L$2848,$AE477)*$AI$6,$AJ$6))</f>
        <v/>
      </c>
      <c r="I477" s="48" t="str">
        <f>IF(COUNTIFS('B-PorHerramienta'!$A$2:$A$2848,I$8,'B-PorHerramienta'!$J$2:$J$2848,$AC477,'B-PorHerramienta'!$K$2:$K$2848,$AD477,'B-PorHerramienta'!$L$2:$L$2848,$AE477,'B-PorHerramienta'!$F$2:$F$2848,"&lt;&gt;")=0,"",ROUND(SUMIFS(INDEX('B-PorHerramienta'!$F$2:$I$2848,0,$AH$6),'B-PorHerramienta'!$A$2:$A$2848,I$8,'B-PorHerramienta'!$J$2:$J$2848,$AC477,'B-PorHerramienta'!$K$2:$K$2848,$AD477,'B-PorHerramienta'!$L$2:$L$2848,$AE477)*$AI$6,$AJ$6))</f>
        <v/>
      </c>
      <c r="J477" s="48" t="str">
        <f>IF(COUNTIFS('B-PorHerramienta'!$A$2:$A$2848,J$8,'B-PorHerramienta'!$J$2:$J$2848,$AC477,'B-PorHerramienta'!$K$2:$K$2848,$AD477,'B-PorHerramienta'!$L$2:$L$2848,$AE477,'B-PorHerramienta'!$F$2:$F$2848,"&lt;&gt;")=0,"",ROUND(SUMIFS(INDEX('B-PorHerramienta'!$F$2:$I$2848,0,$AH$6),'B-PorHerramienta'!$A$2:$A$2848,J$8,'B-PorHerramienta'!$J$2:$J$2848,$AC477,'B-PorHerramienta'!$K$2:$K$2848,$AD477,'B-PorHerramienta'!$L$2:$L$2848,$AE477)*$AI$6,$AJ$6))</f>
        <v/>
      </c>
      <c r="K477" s="48" t="str">
        <f>IF(COUNTIFS('B-PorHerramienta'!$A$2:$A$2848,K$8,'B-PorHerramienta'!$J$2:$J$2848,$AC477,'B-PorHerramienta'!$K$2:$K$2848,$AD477,'B-PorHerramienta'!$L$2:$L$2848,$AE477,'B-PorHerramienta'!$F$2:$F$2848,"&lt;&gt;")=0,"",ROUND(SUMIFS(INDEX('B-PorHerramienta'!$F$2:$I$2848,0,$AH$6),'B-PorHerramienta'!$A$2:$A$2848,K$8,'B-PorHerramienta'!$J$2:$J$2848,$AC477,'B-PorHerramienta'!$K$2:$K$2848,$AD477,'B-PorHerramienta'!$L$2:$L$2848,$AE477)*$AI$6,$AJ$6))</f>
        <v/>
      </c>
      <c r="L477" s="48" t="str">
        <f>IF(COUNTIFS('B-PorHerramienta'!$A$2:$A$2848,L$8,'B-PorHerramienta'!$J$2:$J$2848,$AC477,'B-PorHerramienta'!$K$2:$K$2848,$AD477,'B-PorHerramienta'!$L$2:$L$2848,$AE477,'B-PorHerramienta'!$F$2:$F$2848,"&lt;&gt;")=0,"",ROUND(SUMIFS(INDEX('B-PorHerramienta'!$F$2:$I$2848,0,$AH$6),'B-PorHerramienta'!$A$2:$A$2848,L$8,'B-PorHerramienta'!$J$2:$J$2848,$AC477,'B-PorHerramienta'!$K$2:$K$2848,$AD477,'B-PorHerramienta'!$L$2:$L$2848,$AE477)*$AI$6,$AJ$6))</f>
        <v/>
      </c>
      <c r="M477" s="48" t="str">
        <f>IF(COUNTIFS('B-PorHerramienta'!$A$2:$A$2848,M$8,'B-PorHerramienta'!$J$2:$J$2848,$AC477,'B-PorHerramienta'!$K$2:$K$2848,$AD477,'B-PorHerramienta'!$L$2:$L$2848,$AE477,'B-PorHerramienta'!$F$2:$F$2848,"&lt;&gt;")=0,"",ROUND(SUMIFS(INDEX('B-PorHerramienta'!$F$2:$I$2848,0,$AH$6),'B-PorHerramienta'!$A$2:$A$2848,M$8,'B-PorHerramienta'!$J$2:$J$2848,$AC477,'B-PorHerramienta'!$K$2:$K$2848,$AD477,'B-PorHerramienta'!$L$2:$L$2848,$AE477)*$AI$6,$AJ$6))</f>
        <v/>
      </c>
      <c r="N477" s="48" t="str">
        <f>IF(COUNTIFS('B-PorHerramienta'!$A$2:$A$2848,N$8,'B-PorHerramienta'!$J$2:$J$2848,$AC477,'B-PorHerramienta'!$K$2:$K$2848,$AD477,'B-PorHerramienta'!$L$2:$L$2848,$AE477,'B-PorHerramienta'!$F$2:$F$2848,"&lt;&gt;")=0,"",ROUND(SUMIFS(INDEX('B-PorHerramienta'!$F$2:$I$2848,0,$AH$6),'B-PorHerramienta'!$A$2:$A$2848,N$8,'B-PorHerramienta'!$J$2:$J$2848,$AC477,'B-PorHerramienta'!$K$2:$K$2848,$AD477,'B-PorHerramienta'!$L$2:$L$2848,$AE477)*$AI$6,$AJ$6))</f>
        <v/>
      </c>
      <c r="O477" s="48" t="str">
        <f>IF(COUNTIFS('B-PorHerramienta'!$A$2:$A$2848,O$8,'B-PorHerramienta'!$J$2:$J$2848,$AC477,'B-PorHerramienta'!$K$2:$K$2848,$AD477,'B-PorHerramienta'!$L$2:$L$2848,$AE477,'B-PorHerramienta'!$F$2:$F$2848,"&lt;&gt;")=0,"",ROUND(SUMIFS(INDEX('B-PorHerramienta'!$F$2:$I$2848,0,$AH$6),'B-PorHerramienta'!$A$2:$A$2848,O$8,'B-PorHerramienta'!$J$2:$J$2848,$AC477,'B-PorHerramienta'!$K$2:$K$2848,$AD477,'B-PorHerramienta'!$L$2:$L$2848,$AE477)*$AI$6,$AJ$6))</f>
        <v/>
      </c>
      <c r="P477" s="48" t="str">
        <f>IF(COUNTIFS('B-PorHerramienta'!$A$2:$A$2848,P$8,'B-PorHerramienta'!$J$2:$J$2848,$AC477,'B-PorHerramienta'!$K$2:$K$2848,$AD477,'B-PorHerramienta'!$L$2:$L$2848,$AE477,'B-PorHerramienta'!$F$2:$F$2848,"&lt;&gt;")=0,"",ROUND(SUMIFS(INDEX('B-PorHerramienta'!$F$2:$I$2848,0,$AH$6),'B-PorHerramienta'!$A$2:$A$2848,P$8,'B-PorHerramienta'!$J$2:$J$2848,$AC477,'B-PorHerramienta'!$K$2:$K$2848,$AD477,'B-PorHerramienta'!$L$2:$L$2848,$AE477)*$AI$6,$AJ$6))</f>
        <v/>
      </c>
      <c r="Q477" s="48" t="str">
        <f>IF(COUNTIFS('B-PorHerramienta'!$A$2:$A$2848,Q$8,'B-PorHerramienta'!$J$2:$J$2848,$AC477,'B-PorHerramienta'!$K$2:$K$2848,$AD477,'B-PorHerramienta'!$L$2:$L$2848,$AE477,'B-PorHerramienta'!$F$2:$F$2848,"&lt;&gt;")=0,"",ROUND(SUMIFS(INDEX('B-PorHerramienta'!$F$2:$I$2848,0,$AH$6),'B-PorHerramienta'!$A$2:$A$2848,Q$8,'B-PorHerramienta'!$J$2:$J$2848,$AC477,'B-PorHerramienta'!$K$2:$K$2848,$AD477,'B-PorHerramienta'!$L$2:$L$2848,$AE477)*$AI$6,$AJ$6))</f>
        <v/>
      </c>
      <c r="R477" s="48" t="str">
        <f>IF(COUNTIFS('B-PorHerramienta'!$A$2:$A$2848,R$8,'B-PorHerramienta'!$J$2:$J$2848,$AC477,'B-PorHerramienta'!$K$2:$K$2848,$AD477,'B-PorHerramienta'!$L$2:$L$2848,$AE477,'B-PorHerramienta'!$F$2:$F$2848,"&lt;&gt;")=0,"",ROUND(SUMIFS(INDEX('B-PorHerramienta'!$F$2:$I$2848,0,$AH$6),'B-PorHerramienta'!$A$2:$A$2848,R$8,'B-PorHerramienta'!$J$2:$J$2848,$AC477,'B-PorHerramienta'!$K$2:$K$2848,$AD477,'B-PorHerramienta'!$L$2:$L$2848,$AE477)*$AI$6,$AJ$6))</f>
        <v/>
      </c>
      <c r="S477" s="48" t="str">
        <f>IF(COUNTIFS('B-PorHerramienta'!$A$2:$A$2848,S$8,'B-PorHerramienta'!$J$2:$J$2848,$AC477,'B-PorHerramienta'!$K$2:$K$2848,$AD477,'B-PorHerramienta'!$L$2:$L$2848,$AE477,'B-PorHerramienta'!$F$2:$F$2848,"&lt;&gt;")=0,"",ROUND(SUMIFS(INDEX('B-PorHerramienta'!$F$2:$I$2848,0,$AH$6),'B-PorHerramienta'!$A$2:$A$2848,S$8,'B-PorHerramienta'!$J$2:$J$2848,$AC477,'B-PorHerramienta'!$K$2:$K$2848,$AD477,'B-PorHerramienta'!$L$2:$L$2848,$AE477)*$AI$6,$AJ$6))</f>
        <v/>
      </c>
      <c r="T477" s="48" t="str">
        <f>IF(COUNTIFS('B-PorHerramienta'!$A$2:$A$2848,T$8,'B-PorHerramienta'!$J$2:$J$2848,$AC477,'B-PorHerramienta'!$K$2:$K$2848,$AD477,'B-PorHerramienta'!$L$2:$L$2848,$AE477,'B-PorHerramienta'!$F$2:$F$2848,"&lt;&gt;")=0,"",ROUND(SUMIFS(INDEX('B-PorHerramienta'!$F$2:$I$2848,0,$AH$6),'B-PorHerramienta'!$A$2:$A$2848,T$8,'B-PorHerramienta'!$J$2:$J$2848,$AC477,'B-PorHerramienta'!$K$2:$K$2848,$AD477,'B-PorHerramienta'!$L$2:$L$2848,$AE477)*$AI$6,$AJ$6))</f>
        <v/>
      </c>
      <c r="U477" s="48" t="str">
        <f>IF(COUNTIFS('B-PorHerramienta'!$A$2:$A$2848,U$8,'B-PorHerramienta'!$J$2:$J$2848,$AC477,'B-PorHerramienta'!$K$2:$K$2848,$AD477,'B-PorHerramienta'!$L$2:$L$2848,$AE477,'B-PorHerramienta'!$F$2:$F$2848,"&lt;&gt;")=0,"",ROUND(SUMIFS(INDEX('B-PorHerramienta'!$F$2:$I$2848,0,$AH$6),'B-PorHerramienta'!$A$2:$A$2848,U$8,'B-PorHerramienta'!$J$2:$J$2848,$AC477,'B-PorHerramienta'!$K$2:$K$2848,$AD477,'B-PorHerramienta'!$L$2:$L$2848,$AE477)*$AI$6,$AJ$6))</f>
        <v/>
      </c>
      <c r="V477" s="48" t="str">
        <f>IF(COUNTIFS('B-PorHerramienta'!$A$2:$A$2848,V$8,'B-PorHerramienta'!$J$2:$J$2848,$AC477,'B-PorHerramienta'!$K$2:$K$2848,$AD477,'B-PorHerramienta'!$L$2:$L$2848,$AE477,'B-PorHerramienta'!$F$2:$F$2848,"&lt;&gt;")=0,"",ROUND(SUMIFS(INDEX('B-PorHerramienta'!$F$2:$I$2848,0,$AH$6),'B-PorHerramienta'!$A$2:$A$2848,V$8,'B-PorHerramienta'!$J$2:$J$2848,$AC477,'B-PorHerramienta'!$K$2:$K$2848,$AD477,'B-PorHerramienta'!$L$2:$L$2848,$AE477)*$AI$6,$AJ$6))</f>
        <v/>
      </c>
      <c r="W477" s="48" t="str">
        <f>IF(COUNTIFS('B-PorHerramienta'!$A$2:$A$2848,W$8,'B-PorHerramienta'!$J$2:$J$2848,$AC477,'B-PorHerramienta'!$K$2:$K$2848,$AD477,'B-PorHerramienta'!$L$2:$L$2848,$AE477,'B-PorHerramienta'!$F$2:$F$2848,"&lt;&gt;")=0,"",ROUND(SUMIFS(INDEX('B-PorHerramienta'!$F$2:$I$2848,0,$AH$6),'B-PorHerramienta'!$A$2:$A$2848,W$8,'B-PorHerramienta'!$J$2:$J$2848,$AC477,'B-PorHerramienta'!$K$2:$K$2848,$AD477,'B-PorHerramienta'!$L$2:$L$2848,$AE477)*$AI$6,$AJ$6))</f>
        <v/>
      </c>
      <c r="X477" s="48" t="str">
        <f>IF(COUNTIFS('B-PorHerramienta'!$A$2:$A$2848,X$8,'B-PorHerramienta'!$J$2:$J$2848,$AC477,'B-PorHerramienta'!$K$2:$K$2848,$AD477,'B-PorHerramienta'!$L$2:$L$2848,$AE477,'B-PorHerramienta'!$F$2:$F$2848,"&lt;&gt;")=0,"",ROUND(SUMIFS(INDEX('B-PorHerramienta'!$F$2:$I$2848,0,$AH$6),'B-PorHerramienta'!$A$2:$A$2848,X$8,'B-PorHerramienta'!$J$2:$J$2848,$AC477,'B-PorHerramienta'!$K$2:$K$2848,$AD477,'B-PorHerramienta'!$L$2:$L$2848,$AE477)*$AI$6,$AJ$6))</f>
        <v/>
      </c>
      <c r="Y477" s="48" t="str">
        <f>IF(COUNTIFS('B-PorHerramienta'!$A$2:$A$2848,Y$8,'B-PorHerramienta'!$J$2:$J$2848,$AC477,'B-PorHerramienta'!$K$2:$K$2848,$AD477,'B-PorHerramienta'!$L$2:$L$2848,$AE477,'B-PorHerramienta'!$F$2:$F$2848,"&lt;&gt;")=0,"",ROUND(SUMIFS(INDEX('B-PorHerramienta'!$F$2:$I$2848,0,$AH$6),'B-PorHerramienta'!$A$2:$A$2848,Y$8,'B-PorHerramienta'!$J$2:$J$2848,$AC477,'B-PorHerramienta'!$K$2:$K$2848,$AD477,'B-PorHerramienta'!$L$2:$L$2848,$AE477)*$AI$6,$AJ$6))</f>
        <v/>
      </c>
      <c r="Z477" s="48" t="str">
        <f>IF(COUNTIFS('B-PorHerramienta'!$A$2:$A$2848,Z$8,'B-PorHerramienta'!$J$2:$J$2848,$AC477,'B-PorHerramienta'!$K$2:$K$2848,$AD477,'B-PorHerramienta'!$L$2:$L$2848,$AE477,'B-PorHerramienta'!$F$2:$F$2848,"&lt;&gt;")=0,"",ROUND(SUMIFS(INDEX('B-PorHerramienta'!$F$2:$I$2848,0,$AH$6),'B-PorHerramienta'!$A$2:$A$2848,Z$8,'B-PorHerramienta'!$J$2:$J$2848,$AC477,'B-PorHerramienta'!$K$2:$K$2848,$AD477,'B-PorHerramienta'!$L$2:$L$2848,$AE477)*$AI$6,$AJ$6))</f>
        <v/>
      </c>
      <c r="AA477" s="6"/>
      <c r="AB477" s="35">
        <v>2</v>
      </c>
      <c r="AC477" s="35" t="s">
        <v>1202</v>
      </c>
      <c r="AD477" s="35" t="s">
        <v>1228</v>
      </c>
      <c r="AE477" s="35" t="s">
        <v>1453</v>
      </c>
      <c r="AF477" s="35"/>
      <c r="AG477" s="35"/>
      <c r="AH477" s="35"/>
      <c r="AI477" s="35"/>
      <c r="AJ477" s="35"/>
      <c r="AK477" s="35"/>
    </row>
    <row r="478" spans="1:37" ht="45" hidden="1" outlineLevel="2" collapsed="1" x14ac:dyDescent="0.25">
      <c r="A478" s="49" t="s">
        <v>2686</v>
      </c>
      <c r="B478" s="47" t="s">
        <v>533</v>
      </c>
      <c r="C478" s="48" t="str">
        <f>IF(COUNTIFS('B-PorHerramienta'!$A$2:$A$2848,C$8,'B-PorHerramienta'!$J$2:$J$2848,$AC478,'B-PorHerramienta'!$K$2:$K$2848,$AD478,'B-PorHerramienta'!$L$2:$L$2848,$AE478,'B-PorHerramienta'!$F$2:$F$2848,"&lt;&gt;")=0,"",ROUND(SUMIFS(INDEX('B-PorHerramienta'!$F$2:$I$2848,0,$AH$6),'B-PorHerramienta'!$A$2:$A$2848,C$8,'B-PorHerramienta'!$J$2:$J$2848,$AC478,'B-PorHerramienta'!$K$2:$K$2848,$AD478,'B-PorHerramienta'!$L$2:$L$2848,$AE478)*$AI$6,$AJ$6))</f>
        <v/>
      </c>
      <c r="D478" s="48" t="str">
        <f>IF(COUNTIFS('B-PorHerramienta'!$A$2:$A$2848,D$8,'B-PorHerramienta'!$J$2:$J$2848,$AC478,'B-PorHerramienta'!$K$2:$K$2848,$AD478,'B-PorHerramienta'!$L$2:$L$2848,$AE478,'B-PorHerramienta'!$F$2:$F$2848,"&lt;&gt;")=0,"",ROUND(SUMIFS(INDEX('B-PorHerramienta'!$F$2:$I$2848,0,$AH$6),'B-PorHerramienta'!$A$2:$A$2848,D$8,'B-PorHerramienta'!$J$2:$J$2848,$AC478,'B-PorHerramienta'!$K$2:$K$2848,$AD478,'B-PorHerramienta'!$L$2:$L$2848,$AE478)*$AI$6,$AJ$6))</f>
        <v/>
      </c>
      <c r="E478" s="48">
        <f>IF(COUNTIFS('B-PorHerramienta'!$A$2:$A$2848,E$8,'B-PorHerramienta'!$J$2:$J$2848,$AC478,'B-PorHerramienta'!$K$2:$K$2848,$AD478,'B-PorHerramienta'!$L$2:$L$2848,$AE478,'B-PorHerramienta'!$F$2:$F$2848,"&lt;&gt;")=0,"",ROUND(SUMIFS(INDEX('B-PorHerramienta'!$F$2:$I$2848,0,$AH$6),'B-PorHerramienta'!$A$2:$A$2848,E$8,'B-PorHerramienta'!$J$2:$J$2848,$AC478,'B-PorHerramienta'!$K$2:$K$2848,$AD478,'B-PorHerramienta'!$L$2:$L$2848,$AE478)*$AI$6,$AJ$6))</f>
        <v>2.35E-2</v>
      </c>
      <c r="F478" s="48" t="str">
        <f>IF(COUNTIFS('B-PorHerramienta'!$A$2:$A$2848,F$8,'B-PorHerramienta'!$J$2:$J$2848,$AC478,'B-PorHerramienta'!$K$2:$K$2848,$AD478,'B-PorHerramienta'!$L$2:$L$2848,$AE478,'B-PorHerramienta'!$F$2:$F$2848,"&lt;&gt;")=0,"",ROUND(SUMIFS(INDEX('B-PorHerramienta'!$F$2:$I$2848,0,$AH$6),'B-PorHerramienta'!$A$2:$A$2848,F$8,'B-PorHerramienta'!$J$2:$J$2848,$AC478,'B-PorHerramienta'!$K$2:$K$2848,$AD478,'B-PorHerramienta'!$L$2:$L$2848,$AE478)*$AI$6,$AJ$6))</f>
        <v/>
      </c>
      <c r="G478" s="48" t="str">
        <f>IF(COUNTIFS('B-PorHerramienta'!$A$2:$A$2848,G$8,'B-PorHerramienta'!$J$2:$J$2848,$AC478,'B-PorHerramienta'!$K$2:$K$2848,$AD478,'B-PorHerramienta'!$L$2:$L$2848,$AE478,'B-PorHerramienta'!$F$2:$F$2848,"&lt;&gt;")=0,"",ROUND(SUMIFS(INDEX('B-PorHerramienta'!$F$2:$I$2848,0,$AH$6),'B-PorHerramienta'!$A$2:$A$2848,G$8,'B-PorHerramienta'!$J$2:$J$2848,$AC478,'B-PorHerramienta'!$K$2:$K$2848,$AD478,'B-PorHerramienta'!$L$2:$L$2848,$AE478)*$AI$6,$AJ$6))</f>
        <v/>
      </c>
      <c r="H478" s="48" t="str">
        <f>IF(COUNTIFS('B-PorHerramienta'!$A$2:$A$2848,H$8,'B-PorHerramienta'!$J$2:$J$2848,$AC478,'B-PorHerramienta'!$K$2:$K$2848,$AD478,'B-PorHerramienta'!$L$2:$L$2848,$AE478,'B-PorHerramienta'!$F$2:$F$2848,"&lt;&gt;")=0,"",ROUND(SUMIFS(INDEX('B-PorHerramienta'!$F$2:$I$2848,0,$AH$6),'B-PorHerramienta'!$A$2:$A$2848,H$8,'B-PorHerramienta'!$J$2:$J$2848,$AC478,'B-PorHerramienta'!$K$2:$K$2848,$AD478,'B-PorHerramienta'!$L$2:$L$2848,$AE478)*$AI$6,$AJ$6))</f>
        <v/>
      </c>
      <c r="I478" s="48" t="str">
        <f>IF(COUNTIFS('B-PorHerramienta'!$A$2:$A$2848,I$8,'B-PorHerramienta'!$J$2:$J$2848,$AC478,'B-PorHerramienta'!$K$2:$K$2848,$AD478,'B-PorHerramienta'!$L$2:$L$2848,$AE478,'B-PorHerramienta'!$F$2:$F$2848,"&lt;&gt;")=0,"",ROUND(SUMIFS(INDEX('B-PorHerramienta'!$F$2:$I$2848,0,$AH$6),'B-PorHerramienta'!$A$2:$A$2848,I$8,'B-PorHerramienta'!$J$2:$J$2848,$AC478,'B-PorHerramienta'!$K$2:$K$2848,$AD478,'B-PorHerramienta'!$L$2:$L$2848,$AE478)*$AI$6,$AJ$6))</f>
        <v/>
      </c>
      <c r="J478" s="48" t="str">
        <f>IF(COUNTIFS('B-PorHerramienta'!$A$2:$A$2848,J$8,'B-PorHerramienta'!$J$2:$J$2848,$AC478,'B-PorHerramienta'!$K$2:$K$2848,$AD478,'B-PorHerramienta'!$L$2:$L$2848,$AE478,'B-PorHerramienta'!$F$2:$F$2848,"&lt;&gt;")=0,"",ROUND(SUMIFS(INDEX('B-PorHerramienta'!$F$2:$I$2848,0,$AH$6),'B-PorHerramienta'!$A$2:$A$2848,J$8,'B-PorHerramienta'!$J$2:$J$2848,$AC478,'B-PorHerramienta'!$K$2:$K$2848,$AD478,'B-PorHerramienta'!$L$2:$L$2848,$AE478)*$AI$6,$AJ$6))</f>
        <v/>
      </c>
      <c r="K478" s="48" t="str">
        <f>IF(COUNTIFS('B-PorHerramienta'!$A$2:$A$2848,K$8,'B-PorHerramienta'!$J$2:$J$2848,$AC478,'B-PorHerramienta'!$K$2:$K$2848,$AD478,'B-PorHerramienta'!$L$2:$L$2848,$AE478,'B-PorHerramienta'!$F$2:$F$2848,"&lt;&gt;")=0,"",ROUND(SUMIFS(INDEX('B-PorHerramienta'!$F$2:$I$2848,0,$AH$6),'B-PorHerramienta'!$A$2:$A$2848,K$8,'B-PorHerramienta'!$J$2:$J$2848,$AC478,'B-PorHerramienta'!$K$2:$K$2848,$AD478,'B-PorHerramienta'!$L$2:$L$2848,$AE478)*$AI$6,$AJ$6))</f>
        <v/>
      </c>
      <c r="L478" s="48" t="str">
        <f>IF(COUNTIFS('B-PorHerramienta'!$A$2:$A$2848,L$8,'B-PorHerramienta'!$J$2:$J$2848,$AC478,'B-PorHerramienta'!$K$2:$K$2848,$AD478,'B-PorHerramienta'!$L$2:$L$2848,$AE478,'B-PorHerramienta'!$F$2:$F$2848,"&lt;&gt;")=0,"",ROUND(SUMIFS(INDEX('B-PorHerramienta'!$F$2:$I$2848,0,$AH$6),'B-PorHerramienta'!$A$2:$A$2848,L$8,'B-PorHerramienta'!$J$2:$J$2848,$AC478,'B-PorHerramienta'!$K$2:$K$2848,$AD478,'B-PorHerramienta'!$L$2:$L$2848,$AE478)*$AI$6,$AJ$6))</f>
        <v/>
      </c>
      <c r="M478" s="48" t="str">
        <f>IF(COUNTIFS('B-PorHerramienta'!$A$2:$A$2848,M$8,'B-PorHerramienta'!$J$2:$J$2848,$AC478,'B-PorHerramienta'!$K$2:$K$2848,$AD478,'B-PorHerramienta'!$L$2:$L$2848,$AE478,'B-PorHerramienta'!$F$2:$F$2848,"&lt;&gt;")=0,"",ROUND(SUMIFS(INDEX('B-PorHerramienta'!$F$2:$I$2848,0,$AH$6),'B-PorHerramienta'!$A$2:$A$2848,M$8,'B-PorHerramienta'!$J$2:$J$2848,$AC478,'B-PorHerramienta'!$K$2:$K$2848,$AD478,'B-PorHerramienta'!$L$2:$L$2848,$AE478)*$AI$6,$AJ$6))</f>
        <v/>
      </c>
      <c r="N478" s="48" t="str">
        <f>IF(COUNTIFS('B-PorHerramienta'!$A$2:$A$2848,N$8,'B-PorHerramienta'!$J$2:$J$2848,$AC478,'B-PorHerramienta'!$K$2:$K$2848,$AD478,'B-PorHerramienta'!$L$2:$L$2848,$AE478,'B-PorHerramienta'!$F$2:$F$2848,"&lt;&gt;")=0,"",ROUND(SUMIFS(INDEX('B-PorHerramienta'!$F$2:$I$2848,0,$AH$6),'B-PorHerramienta'!$A$2:$A$2848,N$8,'B-PorHerramienta'!$J$2:$J$2848,$AC478,'B-PorHerramienta'!$K$2:$K$2848,$AD478,'B-PorHerramienta'!$L$2:$L$2848,$AE478)*$AI$6,$AJ$6))</f>
        <v/>
      </c>
      <c r="O478" s="48" t="str">
        <f>IF(COUNTIFS('B-PorHerramienta'!$A$2:$A$2848,O$8,'B-PorHerramienta'!$J$2:$J$2848,$AC478,'B-PorHerramienta'!$K$2:$K$2848,$AD478,'B-PorHerramienta'!$L$2:$L$2848,$AE478,'B-PorHerramienta'!$F$2:$F$2848,"&lt;&gt;")=0,"",ROUND(SUMIFS(INDEX('B-PorHerramienta'!$F$2:$I$2848,0,$AH$6),'B-PorHerramienta'!$A$2:$A$2848,O$8,'B-PorHerramienta'!$J$2:$J$2848,$AC478,'B-PorHerramienta'!$K$2:$K$2848,$AD478,'B-PorHerramienta'!$L$2:$L$2848,$AE478)*$AI$6,$AJ$6))</f>
        <v/>
      </c>
      <c r="P478" s="48" t="str">
        <f>IF(COUNTIFS('B-PorHerramienta'!$A$2:$A$2848,P$8,'B-PorHerramienta'!$J$2:$J$2848,$AC478,'B-PorHerramienta'!$K$2:$K$2848,$AD478,'B-PorHerramienta'!$L$2:$L$2848,$AE478,'B-PorHerramienta'!$F$2:$F$2848,"&lt;&gt;")=0,"",ROUND(SUMIFS(INDEX('B-PorHerramienta'!$F$2:$I$2848,0,$AH$6),'B-PorHerramienta'!$A$2:$A$2848,P$8,'B-PorHerramienta'!$J$2:$J$2848,$AC478,'B-PorHerramienta'!$K$2:$K$2848,$AD478,'B-PorHerramienta'!$L$2:$L$2848,$AE478)*$AI$6,$AJ$6))</f>
        <v/>
      </c>
      <c r="Q478" s="48" t="str">
        <f>IF(COUNTIFS('B-PorHerramienta'!$A$2:$A$2848,Q$8,'B-PorHerramienta'!$J$2:$J$2848,$AC478,'B-PorHerramienta'!$K$2:$K$2848,$AD478,'B-PorHerramienta'!$L$2:$L$2848,$AE478,'B-PorHerramienta'!$F$2:$F$2848,"&lt;&gt;")=0,"",ROUND(SUMIFS(INDEX('B-PorHerramienta'!$F$2:$I$2848,0,$AH$6),'B-PorHerramienta'!$A$2:$A$2848,Q$8,'B-PorHerramienta'!$J$2:$J$2848,$AC478,'B-PorHerramienta'!$K$2:$K$2848,$AD478,'B-PorHerramienta'!$L$2:$L$2848,$AE478)*$AI$6,$AJ$6))</f>
        <v/>
      </c>
      <c r="R478" s="48" t="str">
        <f>IF(COUNTIFS('B-PorHerramienta'!$A$2:$A$2848,R$8,'B-PorHerramienta'!$J$2:$J$2848,$AC478,'B-PorHerramienta'!$K$2:$K$2848,$AD478,'B-PorHerramienta'!$L$2:$L$2848,$AE478,'B-PorHerramienta'!$F$2:$F$2848,"&lt;&gt;")=0,"",ROUND(SUMIFS(INDEX('B-PorHerramienta'!$F$2:$I$2848,0,$AH$6),'B-PorHerramienta'!$A$2:$A$2848,R$8,'B-PorHerramienta'!$J$2:$J$2848,$AC478,'B-PorHerramienta'!$K$2:$K$2848,$AD478,'B-PorHerramienta'!$L$2:$L$2848,$AE478)*$AI$6,$AJ$6))</f>
        <v/>
      </c>
      <c r="S478" s="48" t="str">
        <f>IF(COUNTIFS('B-PorHerramienta'!$A$2:$A$2848,S$8,'B-PorHerramienta'!$J$2:$J$2848,$AC478,'B-PorHerramienta'!$K$2:$K$2848,$AD478,'B-PorHerramienta'!$L$2:$L$2848,$AE478,'B-PorHerramienta'!$F$2:$F$2848,"&lt;&gt;")=0,"",ROUND(SUMIFS(INDEX('B-PorHerramienta'!$F$2:$I$2848,0,$AH$6),'B-PorHerramienta'!$A$2:$A$2848,S$8,'B-PorHerramienta'!$J$2:$J$2848,$AC478,'B-PorHerramienta'!$K$2:$K$2848,$AD478,'B-PorHerramienta'!$L$2:$L$2848,$AE478)*$AI$6,$AJ$6))</f>
        <v/>
      </c>
      <c r="T478" s="48" t="str">
        <f>IF(COUNTIFS('B-PorHerramienta'!$A$2:$A$2848,T$8,'B-PorHerramienta'!$J$2:$J$2848,$AC478,'B-PorHerramienta'!$K$2:$K$2848,$AD478,'B-PorHerramienta'!$L$2:$L$2848,$AE478,'B-PorHerramienta'!$F$2:$F$2848,"&lt;&gt;")=0,"",ROUND(SUMIFS(INDEX('B-PorHerramienta'!$F$2:$I$2848,0,$AH$6),'B-PorHerramienta'!$A$2:$A$2848,T$8,'B-PorHerramienta'!$J$2:$J$2848,$AC478,'B-PorHerramienta'!$K$2:$K$2848,$AD478,'B-PorHerramienta'!$L$2:$L$2848,$AE478)*$AI$6,$AJ$6))</f>
        <v/>
      </c>
      <c r="U478" s="48" t="str">
        <f>IF(COUNTIFS('B-PorHerramienta'!$A$2:$A$2848,U$8,'B-PorHerramienta'!$J$2:$J$2848,$AC478,'B-PorHerramienta'!$K$2:$K$2848,$AD478,'B-PorHerramienta'!$L$2:$L$2848,$AE478,'B-PorHerramienta'!$F$2:$F$2848,"&lt;&gt;")=0,"",ROUND(SUMIFS(INDEX('B-PorHerramienta'!$F$2:$I$2848,0,$AH$6),'B-PorHerramienta'!$A$2:$A$2848,U$8,'B-PorHerramienta'!$J$2:$J$2848,$AC478,'B-PorHerramienta'!$K$2:$K$2848,$AD478,'B-PorHerramienta'!$L$2:$L$2848,$AE478)*$AI$6,$AJ$6))</f>
        <v/>
      </c>
      <c r="V478" s="48" t="str">
        <f>IF(COUNTIFS('B-PorHerramienta'!$A$2:$A$2848,V$8,'B-PorHerramienta'!$J$2:$J$2848,$AC478,'B-PorHerramienta'!$K$2:$K$2848,$AD478,'B-PorHerramienta'!$L$2:$L$2848,$AE478,'B-PorHerramienta'!$F$2:$F$2848,"&lt;&gt;")=0,"",ROUND(SUMIFS(INDEX('B-PorHerramienta'!$F$2:$I$2848,0,$AH$6),'B-PorHerramienta'!$A$2:$A$2848,V$8,'B-PorHerramienta'!$J$2:$J$2848,$AC478,'B-PorHerramienta'!$K$2:$K$2848,$AD478,'B-PorHerramienta'!$L$2:$L$2848,$AE478)*$AI$6,$AJ$6))</f>
        <v/>
      </c>
      <c r="W478" s="48" t="str">
        <f>IF(COUNTIFS('B-PorHerramienta'!$A$2:$A$2848,W$8,'B-PorHerramienta'!$J$2:$J$2848,$AC478,'B-PorHerramienta'!$K$2:$K$2848,$AD478,'B-PorHerramienta'!$L$2:$L$2848,$AE478,'B-PorHerramienta'!$F$2:$F$2848,"&lt;&gt;")=0,"",ROUND(SUMIFS(INDEX('B-PorHerramienta'!$F$2:$I$2848,0,$AH$6),'B-PorHerramienta'!$A$2:$A$2848,W$8,'B-PorHerramienta'!$J$2:$J$2848,$AC478,'B-PorHerramienta'!$K$2:$K$2848,$AD478,'B-PorHerramienta'!$L$2:$L$2848,$AE478)*$AI$6,$AJ$6))</f>
        <v/>
      </c>
      <c r="X478" s="48" t="str">
        <f>IF(COUNTIFS('B-PorHerramienta'!$A$2:$A$2848,X$8,'B-PorHerramienta'!$J$2:$J$2848,$AC478,'B-PorHerramienta'!$K$2:$K$2848,$AD478,'B-PorHerramienta'!$L$2:$L$2848,$AE478,'B-PorHerramienta'!$F$2:$F$2848,"&lt;&gt;")=0,"",ROUND(SUMIFS(INDEX('B-PorHerramienta'!$F$2:$I$2848,0,$AH$6),'B-PorHerramienta'!$A$2:$A$2848,X$8,'B-PorHerramienta'!$J$2:$J$2848,$AC478,'B-PorHerramienta'!$K$2:$K$2848,$AD478,'B-PorHerramienta'!$L$2:$L$2848,$AE478)*$AI$6,$AJ$6))</f>
        <v/>
      </c>
      <c r="Y478" s="48" t="str">
        <f>IF(COUNTIFS('B-PorHerramienta'!$A$2:$A$2848,Y$8,'B-PorHerramienta'!$J$2:$J$2848,$AC478,'B-PorHerramienta'!$K$2:$K$2848,$AD478,'B-PorHerramienta'!$L$2:$L$2848,$AE478,'B-PorHerramienta'!$F$2:$F$2848,"&lt;&gt;")=0,"",ROUND(SUMIFS(INDEX('B-PorHerramienta'!$F$2:$I$2848,0,$AH$6),'B-PorHerramienta'!$A$2:$A$2848,Y$8,'B-PorHerramienta'!$J$2:$J$2848,$AC478,'B-PorHerramienta'!$K$2:$K$2848,$AD478,'B-PorHerramienta'!$L$2:$L$2848,$AE478)*$AI$6,$AJ$6))</f>
        <v/>
      </c>
      <c r="Z478" s="48" t="str">
        <f>IF(COUNTIFS('B-PorHerramienta'!$A$2:$A$2848,Z$8,'B-PorHerramienta'!$J$2:$J$2848,$AC478,'B-PorHerramienta'!$K$2:$K$2848,$AD478,'B-PorHerramienta'!$L$2:$L$2848,$AE478,'B-PorHerramienta'!$F$2:$F$2848,"&lt;&gt;")=0,"",ROUND(SUMIFS(INDEX('B-PorHerramienta'!$F$2:$I$2848,0,$AH$6),'B-PorHerramienta'!$A$2:$A$2848,Z$8,'B-PorHerramienta'!$J$2:$J$2848,$AC478,'B-PorHerramienta'!$K$2:$K$2848,$AD478,'B-PorHerramienta'!$L$2:$L$2848,$AE478)*$AI$6,$AJ$6))</f>
        <v/>
      </c>
      <c r="AA478" s="6"/>
      <c r="AB478" s="35">
        <v>2</v>
      </c>
      <c r="AC478" s="35" t="s">
        <v>1202</v>
      </c>
      <c r="AD478" s="35" t="s">
        <v>1228</v>
      </c>
      <c r="AE478" s="35" t="s">
        <v>1454</v>
      </c>
      <c r="AF478" s="35"/>
      <c r="AG478" s="35"/>
      <c r="AH478" s="35"/>
      <c r="AI478" s="35"/>
      <c r="AJ478" s="35"/>
      <c r="AK478" s="35"/>
    </row>
    <row r="479" spans="1:37" ht="30" hidden="1" outlineLevel="2" collapsed="1" x14ac:dyDescent="0.25">
      <c r="A479" s="49" t="s">
        <v>2685</v>
      </c>
      <c r="B479" s="47" t="s">
        <v>522</v>
      </c>
      <c r="C479" s="48" t="str">
        <f>IF(COUNTIFS('B-PorHerramienta'!$A$2:$A$2848,C$8,'B-PorHerramienta'!$J$2:$J$2848,$AC479,'B-PorHerramienta'!$K$2:$K$2848,$AD479,'B-PorHerramienta'!$L$2:$L$2848,$AE479,'B-PorHerramienta'!$F$2:$F$2848,"&lt;&gt;")=0,"",ROUND(SUMIFS(INDEX('B-PorHerramienta'!$F$2:$I$2848,0,$AH$6),'B-PorHerramienta'!$A$2:$A$2848,C$8,'B-PorHerramienta'!$J$2:$J$2848,$AC479,'B-PorHerramienta'!$K$2:$K$2848,$AD479,'B-PorHerramienta'!$L$2:$L$2848,$AE479)*$AI$6,$AJ$6))</f>
        <v/>
      </c>
      <c r="D479" s="48" t="str">
        <f>IF(COUNTIFS('B-PorHerramienta'!$A$2:$A$2848,D$8,'B-PorHerramienta'!$J$2:$J$2848,$AC479,'B-PorHerramienta'!$K$2:$K$2848,$AD479,'B-PorHerramienta'!$L$2:$L$2848,$AE479,'B-PorHerramienta'!$F$2:$F$2848,"&lt;&gt;")=0,"",ROUND(SUMIFS(INDEX('B-PorHerramienta'!$F$2:$I$2848,0,$AH$6),'B-PorHerramienta'!$A$2:$A$2848,D$8,'B-PorHerramienta'!$J$2:$J$2848,$AC479,'B-PorHerramienta'!$K$2:$K$2848,$AD479,'B-PorHerramienta'!$L$2:$L$2848,$AE479)*$AI$6,$AJ$6))</f>
        <v/>
      </c>
      <c r="E479" s="48" t="str">
        <f>IF(COUNTIFS('B-PorHerramienta'!$A$2:$A$2848,E$8,'B-PorHerramienta'!$J$2:$J$2848,$AC479,'B-PorHerramienta'!$K$2:$K$2848,$AD479,'B-PorHerramienta'!$L$2:$L$2848,$AE479,'B-PorHerramienta'!$F$2:$F$2848,"&lt;&gt;")=0,"",ROUND(SUMIFS(INDEX('B-PorHerramienta'!$F$2:$I$2848,0,$AH$6),'B-PorHerramienta'!$A$2:$A$2848,E$8,'B-PorHerramienta'!$J$2:$J$2848,$AC479,'B-PorHerramienta'!$K$2:$K$2848,$AD479,'B-PorHerramienta'!$L$2:$L$2848,$AE479)*$AI$6,$AJ$6))</f>
        <v/>
      </c>
      <c r="F479" s="48" t="str">
        <f>IF(COUNTIFS('B-PorHerramienta'!$A$2:$A$2848,F$8,'B-PorHerramienta'!$J$2:$J$2848,$AC479,'B-PorHerramienta'!$K$2:$K$2848,$AD479,'B-PorHerramienta'!$L$2:$L$2848,$AE479,'B-PorHerramienta'!$F$2:$F$2848,"&lt;&gt;")=0,"",ROUND(SUMIFS(INDEX('B-PorHerramienta'!$F$2:$I$2848,0,$AH$6),'B-PorHerramienta'!$A$2:$A$2848,F$8,'B-PorHerramienta'!$J$2:$J$2848,$AC479,'B-PorHerramienta'!$K$2:$K$2848,$AD479,'B-PorHerramienta'!$L$2:$L$2848,$AE479)*$AI$6,$AJ$6))</f>
        <v/>
      </c>
      <c r="G479" s="48" t="str">
        <f>IF(COUNTIFS('B-PorHerramienta'!$A$2:$A$2848,G$8,'B-PorHerramienta'!$J$2:$J$2848,$AC479,'B-PorHerramienta'!$K$2:$K$2848,$AD479,'B-PorHerramienta'!$L$2:$L$2848,$AE479,'B-PorHerramienta'!$F$2:$F$2848,"&lt;&gt;")=0,"",ROUND(SUMIFS(INDEX('B-PorHerramienta'!$F$2:$I$2848,0,$AH$6),'B-PorHerramienta'!$A$2:$A$2848,G$8,'B-PorHerramienta'!$J$2:$J$2848,$AC479,'B-PorHerramienta'!$K$2:$K$2848,$AD479,'B-PorHerramienta'!$L$2:$L$2848,$AE479)*$AI$6,$AJ$6))</f>
        <v/>
      </c>
      <c r="H479" s="48" t="str">
        <f>IF(COUNTIFS('B-PorHerramienta'!$A$2:$A$2848,H$8,'B-PorHerramienta'!$J$2:$J$2848,$AC479,'B-PorHerramienta'!$K$2:$K$2848,$AD479,'B-PorHerramienta'!$L$2:$L$2848,$AE479,'B-PorHerramienta'!$F$2:$F$2848,"&lt;&gt;")=0,"",ROUND(SUMIFS(INDEX('B-PorHerramienta'!$F$2:$I$2848,0,$AH$6),'B-PorHerramienta'!$A$2:$A$2848,H$8,'B-PorHerramienta'!$J$2:$J$2848,$AC479,'B-PorHerramienta'!$K$2:$K$2848,$AD479,'B-PorHerramienta'!$L$2:$L$2848,$AE479)*$AI$6,$AJ$6))</f>
        <v/>
      </c>
      <c r="I479" s="48" t="str">
        <f>IF(COUNTIFS('B-PorHerramienta'!$A$2:$A$2848,I$8,'B-PorHerramienta'!$J$2:$J$2848,$AC479,'B-PorHerramienta'!$K$2:$K$2848,$AD479,'B-PorHerramienta'!$L$2:$L$2848,$AE479,'B-PorHerramienta'!$F$2:$F$2848,"&lt;&gt;")=0,"",ROUND(SUMIFS(INDEX('B-PorHerramienta'!$F$2:$I$2848,0,$AH$6),'B-PorHerramienta'!$A$2:$A$2848,I$8,'B-PorHerramienta'!$J$2:$J$2848,$AC479,'B-PorHerramienta'!$K$2:$K$2848,$AD479,'B-PorHerramienta'!$L$2:$L$2848,$AE479)*$AI$6,$AJ$6))</f>
        <v/>
      </c>
      <c r="J479" s="48" t="str">
        <f>IF(COUNTIFS('B-PorHerramienta'!$A$2:$A$2848,J$8,'B-PorHerramienta'!$J$2:$J$2848,$AC479,'B-PorHerramienta'!$K$2:$K$2848,$AD479,'B-PorHerramienta'!$L$2:$L$2848,$AE479,'B-PorHerramienta'!$F$2:$F$2848,"&lt;&gt;")=0,"",ROUND(SUMIFS(INDEX('B-PorHerramienta'!$F$2:$I$2848,0,$AH$6),'B-PorHerramienta'!$A$2:$A$2848,J$8,'B-PorHerramienta'!$J$2:$J$2848,$AC479,'B-PorHerramienta'!$K$2:$K$2848,$AD479,'B-PorHerramienta'!$L$2:$L$2848,$AE479)*$AI$6,$AJ$6))</f>
        <v/>
      </c>
      <c r="K479" s="48" t="str">
        <f>IF(COUNTIFS('B-PorHerramienta'!$A$2:$A$2848,K$8,'B-PorHerramienta'!$J$2:$J$2848,$AC479,'B-PorHerramienta'!$K$2:$K$2848,$AD479,'B-PorHerramienta'!$L$2:$L$2848,$AE479,'B-PorHerramienta'!$F$2:$F$2848,"&lt;&gt;")=0,"",ROUND(SUMIFS(INDEX('B-PorHerramienta'!$F$2:$I$2848,0,$AH$6),'B-PorHerramienta'!$A$2:$A$2848,K$8,'B-PorHerramienta'!$J$2:$J$2848,$AC479,'B-PorHerramienta'!$K$2:$K$2848,$AD479,'B-PorHerramienta'!$L$2:$L$2848,$AE479)*$AI$6,$AJ$6))</f>
        <v/>
      </c>
      <c r="L479" s="48" t="str">
        <f>IF(COUNTIFS('B-PorHerramienta'!$A$2:$A$2848,L$8,'B-PorHerramienta'!$J$2:$J$2848,$AC479,'B-PorHerramienta'!$K$2:$K$2848,$AD479,'B-PorHerramienta'!$L$2:$L$2848,$AE479,'B-PorHerramienta'!$F$2:$F$2848,"&lt;&gt;")=0,"",ROUND(SUMIFS(INDEX('B-PorHerramienta'!$F$2:$I$2848,0,$AH$6),'B-PorHerramienta'!$A$2:$A$2848,L$8,'B-PorHerramienta'!$J$2:$J$2848,$AC479,'B-PorHerramienta'!$K$2:$K$2848,$AD479,'B-PorHerramienta'!$L$2:$L$2848,$AE479)*$AI$6,$AJ$6))</f>
        <v/>
      </c>
      <c r="M479" s="48" t="str">
        <f>IF(COUNTIFS('B-PorHerramienta'!$A$2:$A$2848,M$8,'B-PorHerramienta'!$J$2:$J$2848,$AC479,'B-PorHerramienta'!$K$2:$K$2848,$AD479,'B-PorHerramienta'!$L$2:$L$2848,$AE479,'B-PorHerramienta'!$F$2:$F$2848,"&lt;&gt;")=0,"",ROUND(SUMIFS(INDEX('B-PorHerramienta'!$F$2:$I$2848,0,$AH$6),'B-PorHerramienta'!$A$2:$A$2848,M$8,'B-PorHerramienta'!$J$2:$J$2848,$AC479,'B-PorHerramienta'!$K$2:$K$2848,$AD479,'B-PorHerramienta'!$L$2:$L$2848,$AE479)*$AI$6,$AJ$6))</f>
        <v/>
      </c>
      <c r="N479" s="48" t="str">
        <f>IF(COUNTIFS('B-PorHerramienta'!$A$2:$A$2848,N$8,'B-PorHerramienta'!$J$2:$J$2848,$AC479,'B-PorHerramienta'!$K$2:$K$2848,$AD479,'B-PorHerramienta'!$L$2:$L$2848,$AE479,'B-PorHerramienta'!$F$2:$F$2848,"&lt;&gt;")=0,"",ROUND(SUMIFS(INDEX('B-PorHerramienta'!$F$2:$I$2848,0,$AH$6),'B-PorHerramienta'!$A$2:$A$2848,N$8,'B-PorHerramienta'!$J$2:$J$2848,$AC479,'B-PorHerramienta'!$K$2:$K$2848,$AD479,'B-PorHerramienta'!$L$2:$L$2848,$AE479)*$AI$6,$AJ$6))</f>
        <v/>
      </c>
      <c r="O479" s="48" t="str">
        <f>IF(COUNTIFS('B-PorHerramienta'!$A$2:$A$2848,O$8,'B-PorHerramienta'!$J$2:$J$2848,$AC479,'B-PorHerramienta'!$K$2:$K$2848,$AD479,'B-PorHerramienta'!$L$2:$L$2848,$AE479,'B-PorHerramienta'!$F$2:$F$2848,"&lt;&gt;")=0,"",ROUND(SUMIFS(INDEX('B-PorHerramienta'!$F$2:$I$2848,0,$AH$6),'B-PorHerramienta'!$A$2:$A$2848,O$8,'B-PorHerramienta'!$J$2:$J$2848,$AC479,'B-PorHerramienta'!$K$2:$K$2848,$AD479,'B-PorHerramienta'!$L$2:$L$2848,$AE479)*$AI$6,$AJ$6))</f>
        <v/>
      </c>
      <c r="P479" s="48" t="str">
        <f>IF(COUNTIFS('B-PorHerramienta'!$A$2:$A$2848,P$8,'B-PorHerramienta'!$J$2:$J$2848,$AC479,'B-PorHerramienta'!$K$2:$K$2848,$AD479,'B-PorHerramienta'!$L$2:$L$2848,$AE479,'B-PorHerramienta'!$F$2:$F$2848,"&lt;&gt;")=0,"",ROUND(SUMIFS(INDEX('B-PorHerramienta'!$F$2:$I$2848,0,$AH$6),'B-PorHerramienta'!$A$2:$A$2848,P$8,'B-PorHerramienta'!$J$2:$J$2848,$AC479,'B-PorHerramienta'!$K$2:$K$2848,$AD479,'B-PorHerramienta'!$L$2:$L$2848,$AE479)*$AI$6,$AJ$6))</f>
        <v/>
      </c>
      <c r="Q479" s="48" t="str">
        <f>IF(COUNTIFS('B-PorHerramienta'!$A$2:$A$2848,Q$8,'B-PorHerramienta'!$J$2:$J$2848,$AC479,'B-PorHerramienta'!$K$2:$K$2848,$AD479,'B-PorHerramienta'!$L$2:$L$2848,$AE479,'B-PorHerramienta'!$F$2:$F$2848,"&lt;&gt;")=0,"",ROUND(SUMIFS(INDEX('B-PorHerramienta'!$F$2:$I$2848,0,$AH$6),'B-PorHerramienta'!$A$2:$A$2848,Q$8,'B-PorHerramienta'!$J$2:$J$2848,$AC479,'B-PorHerramienta'!$K$2:$K$2848,$AD479,'B-PorHerramienta'!$L$2:$L$2848,$AE479)*$AI$6,$AJ$6))</f>
        <v/>
      </c>
      <c r="R479" s="48" t="str">
        <f>IF(COUNTIFS('B-PorHerramienta'!$A$2:$A$2848,R$8,'B-PorHerramienta'!$J$2:$J$2848,$AC479,'B-PorHerramienta'!$K$2:$K$2848,$AD479,'B-PorHerramienta'!$L$2:$L$2848,$AE479,'B-PorHerramienta'!$F$2:$F$2848,"&lt;&gt;")=0,"",ROUND(SUMIFS(INDEX('B-PorHerramienta'!$F$2:$I$2848,0,$AH$6),'B-PorHerramienta'!$A$2:$A$2848,R$8,'B-PorHerramienta'!$J$2:$J$2848,$AC479,'B-PorHerramienta'!$K$2:$K$2848,$AD479,'B-PorHerramienta'!$L$2:$L$2848,$AE479)*$AI$6,$AJ$6))</f>
        <v/>
      </c>
      <c r="S479" s="48" t="str">
        <f>IF(COUNTIFS('B-PorHerramienta'!$A$2:$A$2848,S$8,'B-PorHerramienta'!$J$2:$J$2848,$AC479,'B-PorHerramienta'!$K$2:$K$2848,$AD479,'B-PorHerramienta'!$L$2:$L$2848,$AE479,'B-PorHerramienta'!$F$2:$F$2848,"&lt;&gt;")=0,"",ROUND(SUMIFS(INDEX('B-PorHerramienta'!$F$2:$I$2848,0,$AH$6),'B-PorHerramienta'!$A$2:$A$2848,S$8,'B-PorHerramienta'!$J$2:$J$2848,$AC479,'B-PorHerramienta'!$K$2:$K$2848,$AD479,'B-PorHerramienta'!$L$2:$L$2848,$AE479)*$AI$6,$AJ$6))</f>
        <v/>
      </c>
      <c r="T479" s="48" t="str">
        <f>IF(COUNTIFS('B-PorHerramienta'!$A$2:$A$2848,T$8,'B-PorHerramienta'!$J$2:$J$2848,$AC479,'B-PorHerramienta'!$K$2:$K$2848,$AD479,'B-PorHerramienta'!$L$2:$L$2848,$AE479,'B-PorHerramienta'!$F$2:$F$2848,"&lt;&gt;")=0,"",ROUND(SUMIFS(INDEX('B-PorHerramienta'!$F$2:$I$2848,0,$AH$6),'B-PorHerramienta'!$A$2:$A$2848,T$8,'B-PorHerramienta'!$J$2:$J$2848,$AC479,'B-PorHerramienta'!$K$2:$K$2848,$AD479,'B-PorHerramienta'!$L$2:$L$2848,$AE479)*$AI$6,$AJ$6))</f>
        <v/>
      </c>
      <c r="U479" s="48" t="str">
        <f>IF(COUNTIFS('B-PorHerramienta'!$A$2:$A$2848,U$8,'B-PorHerramienta'!$J$2:$J$2848,$AC479,'B-PorHerramienta'!$K$2:$K$2848,$AD479,'B-PorHerramienta'!$L$2:$L$2848,$AE479,'B-PorHerramienta'!$F$2:$F$2848,"&lt;&gt;")=0,"",ROUND(SUMIFS(INDEX('B-PorHerramienta'!$F$2:$I$2848,0,$AH$6),'B-PorHerramienta'!$A$2:$A$2848,U$8,'B-PorHerramienta'!$J$2:$J$2848,$AC479,'B-PorHerramienta'!$K$2:$K$2848,$AD479,'B-PorHerramienta'!$L$2:$L$2848,$AE479)*$AI$6,$AJ$6))</f>
        <v/>
      </c>
      <c r="V479" s="48" t="str">
        <f>IF(COUNTIFS('B-PorHerramienta'!$A$2:$A$2848,V$8,'B-PorHerramienta'!$J$2:$J$2848,$AC479,'B-PorHerramienta'!$K$2:$K$2848,$AD479,'B-PorHerramienta'!$L$2:$L$2848,$AE479,'B-PorHerramienta'!$F$2:$F$2848,"&lt;&gt;")=0,"",ROUND(SUMIFS(INDEX('B-PorHerramienta'!$F$2:$I$2848,0,$AH$6),'B-PorHerramienta'!$A$2:$A$2848,V$8,'B-PorHerramienta'!$J$2:$J$2848,$AC479,'B-PorHerramienta'!$K$2:$K$2848,$AD479,'B-PorHerramienta'!$L$2:$L$2848,$AE479)*$AI$6,$AJ$6))</f>
        <v/>
      </c>
      <c r="W479" s="48" t="str">
        <f>IF(COUNTIFS('B-PorHerramienta'!$A$2:$A$2848,W$8,'B-PorHerramienta'!$J$2:$J$2848,$AC479,'B-PorHerramienta'!$K$2:$K$2848,$AD479,'B-PorHerramienta'!$L$2:$L$2848,$AE479,'B-PorHerramienta'!$F$2:$F$2848,"&lt;&gt;")=0,"",ROUND(SUMIFS(INDEX('B-PorHerramienta'!$F$2:$I$2848,0,$AH$6),'B-PorHerramienta'!$A$2:$A$2848,W$8,'B-PorHerramienta'!$J$2:$J$2848,$AC479,'B-PorHerramienta'!$K$2:$K$2848,$AD479,'B-PorHerramienta'!$L$2:$L$2848,$AE479)*$AI$6,$AJ$6))</f>
        <v/>
      </c>
      <c r="X479" s="48" t="str">
        <f>IF(COUNTIFS('B-PorHerramienta'!$A$2:$A$2848,X$8,'B-PorHerramienta'!$J$2:$J$2848,$AC479,'B-PorHerramienta'!$K$2:$K$2848,$AD479,'B-PorHerramienta'!$L$2:$L$2848,$AE479,'B-PorHerramienta'!$F$2:$F$2848,"&lt;&gt;")=0,"",ROUND(SUMIFS(INDEX('B-PorHerramienta'!$F$2:$I$2848,0,$AH$6),'B-PorHerramienta'!$A$2:$A$2848,X$8,'B-PorHerramienta'!$J$2:$J$2848,$AC479,'B-PorHerramienta'!$K$2:$K$2848,$AD479,'B-PorHerramienta'!$L$2:$L$2848,$AE479)*$AI$6,$AJ$6))</f>
        <v/>
      </c>
      <c r="Y479" s="48" t="str">
        <f>IF(COUNTIFS('B-PorHerramienta'!$A$2:$A$2848,Y$8,'B-PorHerramienta'!$J$2:$J$2848,$AC479,'B-PorHerramienta'!$K$2:$K$2848,$AD479,'B-PorHerramienta'!$L$2:$L$2848,$AE479,'B-PorHerramienta'!$F$2:$F$2848,"&lt;&gt;")=0,"",ROUND(SUMIFS(INDEX('B-PorHerramienta'!$F$2:$I$2848,0,$AH$6),'B-PorHerramienta'!$A$2:$A$2848,Y$8,'B-PorHerramienta'!$J$2:$J$2848,$AC479,'B-PorHerramienta'!$K$2:$K$2848,$AD479,'B-PorHerramienta'!$L$2:$L$2848,$AE479)*$AI$6,$AJ$6))</f>
        <v/>
      </c>
      <c r="Z479" s="48" t="str">
        <f>IF(COUNTIFS('B-PorHerramienta'!$A$2:$A$2848,Z$8,'B-PorHerramienta'!$J$2:$J$2848,$AC479,'B-PorHerramienta'!$K$2:$K$2848,$AD479,'B-PorHerramienta'!$L$2:$L$2848,$AE479,'B-PorHerramienta'!$F$2:$F$2848,"&lt;&gt;")=0,"",ROUND(SUMIFS(INDEX('B-PorHerramienta'!$F$2:$I$2848,0,$AH$6),'B-PorHerramienta'!$A$2:$A$2848,Z$8,'B-PorHerramienta'!$J$2:$J$2848,$AC479,'B-PorHerramienta'!$K$2:$K$2848,$AD479,'B-PorHerramienta'!$L$2:$L$2848,$AE479)*$AI$6,$AJ$6))</f>
        <v/>
      </c>
      <c r="AA479" s="6"/>
      <c r="AB479" s="35">
        <v>2</v>
      </c>
      <c r="AC479" s="35" t="s">
        <v>1202</v>
      </c>
      <c r="AD479" s="35" t="s">
        <v>1228</v>
      </c>
      <c r="AE479" s="35" t="s">
        <v>1535</v>
      </c>
      <c r="AF479" s="35"/>
      <c r="AG479" s="35"/>
      <c r="AH479" s="35"/>
      <c r="AI479" s="35"/>
      <c r="AJ479" s="35"/>
      <c r="AK479" s="35"/>
    </row>
    <row r="480" spans="1:37" ht="30" hidden="1" outlineLevel="2" collapsed="1" x14ac:dyDescent="0.25">
      <c r="A480" s="49" t="s">
        <v>2684</v>
      </c>
      <c r="B480" s="47" t="s">
        <v>524</v>
      </c>
      <c r="C480" s="48" t="str">
        <f>IF(COUNTIFS('B-PorHerramienta'!$A$2:$A$2848,C$8,'B-PorHerramienta'!$J$2:$J$2848,$AC480,'B-PorHerramienta'!$K$2:$K$2848,$AD480,'B-PorHerramienta'!$L$2:$L$2848,$AE480,'B-PorHerramienta'!$F$2:$F$2848,"&lt;&gt;")=0,"",ROUND(SUMIFS(INDEX('B-PorHerramienta'!$F$2:$I$2848,0,$AH$6),'B-PorHerramienta'!$A$2:$A$2848,C$8,'B-PorHerramienta'!$J$2:$J$2848,$AC480,'B-PorHerramienta'!$K$2:$K$2848,$AD480,'B-PorHerramienta'!$L$2:$L$2848,$AE480)*$AI$6,$AJ$6))</f>
        <v/>
      </c>
      <c r="D480" s="48" t="str">
        <f>IF(COUNTIFS('B-PorHerramienta'!$A$2:$A$2848,D$8,'B-PorHerramienta'!$J$2:$J$2848,$AC480,'B-PorHerramienta'!$K$2:$K$2848,$AD480,'B-PorHerramienta'!$L$2:$L$2848,$AE480,'B-PorHerramienta'!$F$2:$F$2848,"&lt;&gt;")=0,"",ROUND(SUMIFS(INDEX('B-PorHerramienta'!$F$2:$I$2848,0,$AH$6),'B-PorHerramienta'!$A$2:$A$2848,D$8,'B-PorHerramienta'!$J$2:$J$2848,$AC480,'B-PorHerramienta'!$K$2:$K$2848,$AD480,'B-PorHerramienta'!$L$2:$L$2848,$AE480)*$AI$6,$AJ$6))</f>
        <v/>
      </c>
      <c r="E480" s="48" t="str">
        <f>IF(COUNTIFS('B-PorHerramienta'!$A$2:$A$2848,E$8,'B-PorHerramienta'!$J$2:$J$2848,$AC480,'B-PorHerramienta'!$K$2:$K$2848,$AD480,'B-PorHerramienta'!$L$2:$L$2848,$AE480,'B-PorHerramienta'!$F$2:$F$2848,"&lt;&gt;")=0,"",ROUND(SUMIFS(INDEX('B-PorHerramienta'!$F$2:$I$2848,0,$AH$6),'B-PorHerramienta'!$A$2:$A$2848,E$8,'B-PorHerramienta'!$J$2:$J$2848,$AC480,'B-PorHerramienta'!$K$2:$K$2848,$AD480,'B-PorHerramienta'!$L$2:$L$2848,$AE480)*$AI$6,$AJ$6))</f>
        <v/>
      </c>
      <c r="F480" s="48" t="str">
        <f>IF(COUNTIFS('B-PorHerramienta'!$A$2:$A$2848,F$8,'B-PorHerramienta'!$J$2:$J$2848,$AC480,'B-PorHerramienta'!$K$2:$K$2848,$AD480,'B-PorHerramienta'!$L$2:$L$2848,$AE480,'B-PorHerramienta'!$F$2:$F$2848,"&lt;&gt;")=0,"",ROUND(SUMIFS(INDEX('B-PorHerramienta'!$F$2:$I$2848,0,$AH$6),'B-PorHerramienta'!$A$2:$A$2848,F$8,'B-PorHerramienta'!$J$2:$J$2848,$AC480,'B-PorHerramienta'!$K$2:$K$2848,$AD480,'B-PorHerramienta'!$L$2:$L$2848,$AE480)*$AI$6,$AJ$6))</f>
        <v/>
      </c>
      <c r="G480" s="48" t="str">
        <f>IF(COUNTIFS('B-PorHerramienta'!$A$2:$A$2848,G$8,'B-PorHerramienta'!$J$2:$J$2848,$AC480,'B-PorHerramienta'!$K$2:$K$2848,$AD480,'B-PorHerramienta'!$L$2:$L$2848,$AE480,'B-PorHerramienta'!$F$2:$F$2848,"&lt;&gt;")=0,"",ROUND(SUMIFS(INDEX('B-PorHerramienta'!$F$2:$I$2848,0,$AH$6),'B-PorHerramienta'!$A$2:$A$2848,G$8,'B-PorHerramienta'!$J$2:$J$2848,$AC480,'B-PorHerramienta'!$K$2:$K$2848,$AD480,'B-PorHerramienta'!$L$2:$L$2848,$AE480)*$AI$6,$AJ$6))</f>
        <v/>
      </c>
      <c r="H480" s="48" t="str">
        <f>IF(COUNTIFS('B-PorHerramienta'!$A$2:$A$2848,H$8,'B-PorHerramienta'!$J$2:$J$2848,$AC480,'B-PorHerramienta'!$K$2:$K$2848,$AD480,'B-PorHerramienta'!$L$2:$L$2848,$AE480,'B-PorHerramienta'!$F$2:$F$2848,"&lt;&gt;")=0,"",ROUND(SUMIFS(INDEX('B-PorHerramienta'!$F$2:$I$2848,0,$AH$6),'B-PorHerramienta'!$A$2:$A$2848,H$8,'B-PorHerramienta'!$J$2:$J$2848,$AC480,'B-PorHerramienta'!$K$2:$K$2848,$AD480,'B-PorHerramienta'!$L$2:$L$2848,$AE480)*$AI$6,$AJ$6))</f>
        <v/>
      </c>
      <c r="I480" s="48" t="str">
        <f>IF(COUNTIFS('B-PorHerramienta'!$A$2:$A$2848,I$8,'B-PorHerramienta'!$J$2:$J$2848,$AC480,'B-PorHerramienta'!$K$2:$K$2848,$AD480,'B-PorHerramienta'!$L$2:$L$2848,$AE480,'B-PorHerramienta'!$F$2:$F$2848,"&lt;&gt;")=0,"",ROUND(SUMIFS(INDEX('B-PorHerramienta'!$F$2:$I$2848,0,$AH$6),'B-PorHerramienta'!$A$2:$A$2848,I$8,'B-PorHerramienta'!$J$2:$J$2848,$AC480,'B-PorHerramienta'!$K$2:$K$2848,$AD480,'B-PorHerramienta'!$L$2:$L$2848,$AE480)*$AI$6,$AJ$6))</f>
        <v/>
      </c>
      <c r="J480" s="48" t="str">
        <f>IF(COUNTIFS('B-PorHerramienta'!$A$2:$A$2848,J$8,'B-PorHerramienta'!$J$2:$J$2848,$AC480,'B-PorHerramienta'!$K$2:$K$2848,$AD480,'B-PorHerramienta'!$L$2:$L$2848,$AE480,'B-PorHerramienta'!$F$2:$F$2848,"&lt;&gt;")=0,"",ROUND(SUMIFS(INDEX('B-PorHerramienta'!$F$2:$I$2848,0,$AH$6),'B-PorHerramienta'!$A$2:$A$2848,J$8,'B-PorHerramienta'!$J$2:$J$2848,$AC480,'B-PorHerramienta'!$K$2:$K$2848,$AD480,'B-PorHerramienta'!$L$2:$L$2848,$AE480)*$AI$6,$AJ$6))</f>
        <v/>
      </c>
      <c r="K480" s="48" t="str">
        <f>IF(COUNTIFS('B-PorHerramienta'!$A$2:$A$2848,K$8,'B-PorHerramienta'!$J$2:$J$2848,$AC480,'B-PorHerramienta'!$K$2:$K$2848,$AD480,'B-PorHerramienta'!$L$2:$L$2848,$AE480,'B-PorHerramienta'!$F$2:$F$2848,"&lt;&gt;")=0,"",ROUND(SUMIFS(INDEX('B-PorHerramienta'!$F$2:$I$2848,0,$AH$6),'B-PorHerramienta'!$A$2:$A$2848,K$8,'B-PorHerramienta'!$J$2:$J$2848,$AC480,'B-PorHerramienta'!$K$2:$K$2848,$AD480,'B-PorHerramienta'!$L$2:$L$2848,$AE480)*$AI$6,$AJ$6))</f>
        <v/>
      </c>
      <c r="L480" s="48" t="str">
        <f>IF(COUNTIFS('B-PorHerramienta'!$A$2:$A$2848,L$8,'B-PorHerramienta'!$J$2:$J$2848,$AC480,'B-PorHerramienta'!$K$2:$K$2848,$AD480,'B-PorHerramienta'!$L$2:$L$2848,$AE480,'B-PorHerramienta'!$F$2:$F$2848,"&lt;&gt;")=0,"",ROUND(SUMIFS(INDEX('B-PorHerramienta'!$F$2:$I$2848,0,$AH$6),'B-PorHerramienta'!$A$2:$A$2848,L$8,'B-PorHerramienta'!$J$2:$J$2848,$AC480,'B-PorHerramienta'!$K$2:$K$2848,$AD480,'B-PorHerramienta'!$L$2:$L$2848,$AE480)*$AI$6,$AJ$6))</f>
        <v/>
      </c>
      <c r="M480" s="48" t="str">
        <f>IF(COUNTIFS('B-PorHerramienta'!$A$2:$A$2848,M$8,'B-PorHerramienta'!$J$2:$J$2848,$AC480,'B-PorHerramienta'!$K$2:$K$2848,$AD480,'B-PorHerramienta'!$L$2:$L$2848,$AE480,'B-PorHerramienta'!$F$2:$F$2848,"&lt;&gt;")=0,"",ROUND(SUMIFS(INDEX('B-PorHerramienta'!$F$2:$I$2848,0,$AH$6),'B-PorHerramienta'!$A$2:$A$2848,M$8,'B-PorHerramienta'!$J$2:$J$2848,$AC480,'B-PorHerramienta'!$K$2:$K$2848,$AD480,'B-PorHerramienta'!$L$2:$L$2848,$AE480)*$AI$6,$AJ$6))</f>
        <v/>
      </c>
      <c r="N480" s="48" t="str">
        <f>IF(COUNTIFS('B-PorHerramienta'!$A$2:$A$2848,N$8,'B-PorHerramienta'!$J$2:$J$2848,$AC480,'B-PorHerramienta'!$K$2:$K$2848,$AD480,'B-PorHerramienta'!$L$2:$L$2848,$AE480,'B-PorHerramienta'!$F$2:$F$2848,"&lt;&gt;")=0,"",ROUND(SUMIFS(INDEX('B-PorHerramienta'!$F$2:$I$2848,0,$AH$6),'B-PorHerramienta'!$A$2:$A$2848,N$8,'B-PorHerramienta'!$J$2:$J$2848,$AC480,'B-PorHerramienta'!$K$2:$K$2848,$AD480,'B-PorHerramienta'!$L$2:$L$2848,$AE480)*$AI$6,$AJ$6))</f>
        <v/>
      </c>
      <c r="O480" s="48" t="str">
        <f>IF(COUNTIFS('B-PorHerramienta'!$A$2:$A$2848,O$8,'B-PorHerramienta'!$J$2:$J$2848,$AC480,'B-PorHerramienta'!$K$2:$K$2848,$AD480,'B-PorHerramienta'!$L$2:$L$2848,$AE480,'B-PorHerramienta'!$F$2:$F$2848,"&lt;&gt;")=0,"",ROUND(SUMIFS(INDEX('B-PorHerramienta'!$F$2:$I$2848,0,$AH$6),'B-PorHerramienta'!$A$2:$A$2848,O$8,'B-PorHerramienta'!$J$2:$J$2848,$AC480,'B-PorHerramienta'!$K$2:$K$2848,$AD480,'B-PorHerramienta'!$L$2:$L$2848,$AE480)*$AI$6,$AJ$6))</f>
        <v/>
      </c>
      <c r="P480" s="48" t="str">
        <f>IF(COUNTIFS('B-PorHerramienta'!$A$2:$A$2848,P$8,'B-PorHerramienta'!$J$2:$J$2848,$AC480,'B-PorHerramienta'!$K$2:$K$2848,$AD480,'B-PorHerramienta'!$L$2:$L$2848,$AE480,'B-PorHerramienta'!$F$2:$F$2848,"&lt;&gt;")=0,"",ROUND(SUMIFS(INDEX('B-PorHerramienta'!$F$2:$I$2848,0,$AH$6),'B-PorHerramienta'!$A$2:$A$2848,P$8,'B-PorHerramienta'!$J$2:$J$2848,$AC480,'B-PorHerramienta'!$K$2:$K$2848,$AD480,'B-PorHerramienta'!$L$2:$L$2848,$AE480)*$AI$6,$AJ$6))</f>
        <v/>
      </c>
      <c r="Q480" s="48" t="str">
        <f>IF(COUNTIFS('B-PorHerramienta'!$A$2:$A$2848,Q$8,'B-PorHerramienta'!$J$2:$J$2848,$AC480,'B-PorHerramienta'!$K$2:$K$2848,$AD480,'B-PorHerramienta'!$L$2:$L$2848,$AE480,'B-PorHerramienta'!$F$2:$F$2848,"&lt;&gt;")=0,"",ROUND(SUMIFS(INDEX('B-PorHerramienta'!$F$2:$I$2848,0,$AH$6),'B-PorHerramienta'!$A$2:$A$2848,Q$8,'B-PorHerramienta'!$J$2:$J$2848,$AC480,'B-PorHerramienta'!$K$2:$K$2848,$AD480,'B-PorHerramienta'!$L$2:$L$2848,$AE480)*$AI$6,$AJ$6))</f>
        <v/>
      </c>
      <c r="R480" s="48" t="str">
        <f>IF(COUNTIFS('B-PorHerramienta'!$A$2:$A$2848,R$8,'B-PorHerramienta'!$J$2:$J$2848,$AC480,'B-PorHerramienta'!$K$2:$K$2848,$AD480,'B-PorHerramienta'!$L$2:$L$2848,$AE480,'B-PorHerramienta'!$F$2:$F$2848,"&lt;&gt;")=0,"",ROUND(SUMIFS(INDEX('B-PorHerramienta'!$F$2:$I$2848,0,$AH$6),'B-PorHerramienta'!$A$2:$A$2848,R$8,'B-PorHerramienta'!$J$2:$J$2848,$AC480,'B-PorHerramienta'!$K$2:$K$2848,$AD480,'B-PorHerramienta'!$L$2:$L$2848,$AE480)*$AI$6,$AJ$6))</f>
        <v/>
      </c>
      <c r="S480" s="48" t="str">
        <f>IF(COUNTIFS('B-PorHerramienta'!$A$2:$A$2848,S$8,'B-PorHerramienta'!$J$2:$J$2848,$AC480,'B-PorHerramienta'!$K$2:$K$2848,$AD480,'B-PorHerramienta'!$L$2:$L$2848,$AE480,'B-PorHerramienta'!$F$2:$F$2848,"&lt;&gt;")=0,"",ROUND(SUMIFS(INDEX('B-PorHerramienta'!$F$2:$I$2848,0,$AH$6),'B-PorHerramienta'!$A$2:$A$2848,S$8,'B-PorHerramienta'!$J$2:$J$2848,$AC480,'B-PorHerramienta'!$K$2:$K$2848,$AD480,'B-PorHerramienta'!$L$2:$L$2848,$AE480)*$AI$6,$AJ$6))</f>
        <v/>
      </c>
      <c r="T480" s="48" t="str">
        <f>IF(COUNTIFS('B-PorHerramienta'!$A$2:$A$2848,T$8,'B-PorHerramienta'!$J$2:$J$2848,$AC480,'B-PorHerramienta'!$K$2:$K$2848,$AD480,'B-PorHerramienta'!$L$2:$L$2848,$AE480,'B-PorHerramienta'!$F$2:$F$2848,"&lt;&gt;")=0,"",ROUND(SUMIFS(INDEX('B-PorHerramienta'!$F$2:$I$2848,0,$AH$6),'B-PorHerramienta'!$A$2:$A$2848,T$8,'B-PorHerramienta'!$J$2:$J$2848,$AC480,'B-PorHerramienta'!$K$2:$K$2848,$AD480,'B-PorHerramienta'!$L$2:$L$2848,$AE480)*$AI$6,$AJ$6))</f>
        <v/>
      </c>
      <c r="U480" s="48" t="str">
        <f>IF(COUNTIFS('B-PorHerramienta'!$A$2:$A$2848,U$8,'B-PorHerramienta'!$J$2:$J$2848,$AC480,'B-PorHerramienta'!$K$2:$K$2848,$AD480,'B-PorHerramienta'!$L$2:$L$2848,$AE480,'B-PorHerramienta'!$F$2:$F$2848,"&lt;&gt;")=0,"",ROUND(SUMIFS(INDEX('B-PorHerramienta'!$F$2:$I$2848,0,$AH$6),'B-PorHerramienta'!$A$2:$A$2848,U$8,'B-PorHerramienta'!$J$2:$J$2848,$AC480,'B-PorHerramienta'!$K$2:$K$2848,$AD480,'B-PorHerramienta'!$L$2:$L$2848,$AE480)*$AI$6,$AJ$6))</f>
        <v/>
      </c>
      <c r="V480" s="48" t="str">
        <f>IF(COUNTIFS('B-PorHerramienta'!$A$2:$A$2848,V$8,'B-PorHerramienta'!$J$2:$J$2848,$AC480,'B-PorHerramienta'!$K$2:$K$2848,$AD480,'B-PorHerramienta'!$L$2:$L$2848,$AE480,'B-PorHerramienta'!$F$2:$F$2848,"&lt;&gt;")=0,"",ROUND(SUMIFS(INDEX('B-PorHerramienta'!$F$2:$I$2848,0,$AH$6),'B-PorHerramienta'!$A$2:$A$2848,V$8,'B-PorHerramienta'!$J$2:$J$2848,$AC480,'B-PorHerramienta'!$K$2:$K$2848,$AD480,'B-PorHerramienta'!$L$2:$L$2848,$AE480)*$AI$6,$AJ$6))</f>
        <v/>
      </c>
      <c r="W480" s="48" t="str">
        <f>IF(COUNTIFS('B-PorHerramienta'!$A$2:$A$2848,W$8,'B-PorHerramienta'!$J$2:$J$2848,$AC480,'B-PorHerramienta'!$K$2:$K$2848,$AD480,'B-PorHerramienta'!$L$2:$L$2848,$AE480,'B-PorHerramienta'!$F$2:$F$2848,"&lt;&gt;")=0,"",ROUND(SUMIFS(INDEX('B-PorHerramienta'!$F$2:$I$2848,0,$AH$6),'B-PorHerramienta'!$A$2:$A$2848,W$8,'B-PorHerramienta'!$J$2:$J$2848,$AC480,'B-PorHerramienta'!$K$2:$K$2848,$AD480,'B-PorHerramienta'!$L$2:$L$2848,$AE480)*$AI$6,$AJ$6))</f>
        <v/>
      </c>
      <c r="X480" s="48" t="str">
        <f>IF(COUNTIFS('B-PorHerramienta'!$A$2:$A$2848,X$8,'B-PorHerramienta'!$J$2:$J$2848,$AC480,'B-PorHerramienta'!$K$2:$K$2848,$AD480,'B-PorHerramienta'!$L$2:$L$2848,$AE480,'B-PorHerramienta'!$F$2:$F$2848,"&lt;&gt;")=0,"",ROUND(SUMIFS(INDEX('B-PorHerramienta'!$F$2:$I$2848,0,$AH$6),'B-PorHerramienta'!$A$2:$A$2848,X$8,'B-PorHerramienta'!$J$2:$J$2848,$AC480,'B-PorHerramienta'!$K$2:$K$2848,$AD480,'B-PorHerramienta'!$L$2:$L$2848,$AE480)*$AI$6,$AJ$6))</f>
        <v/>
      </c>
      <c r="Y480" s="48" t="str">
        <f>IF(COUNTIFS('B-PorHerramienta'!$A$2:$A$2848,Y$8,'B-PorHerramienta'!$J$2:$J$2848,$AC480,'B-PorHerramienta'!$K$2:$K$2848,$AD480,'B-PorHerramienta'!$L$2:$L$2848,$AE480,'B-PorHerramienta'!$F$2:$F$2848,"&lt;&gt;")=0,"",ROUND(SUMIFS(INDEX('B-PorHerramienta'!$F$2:$I$2848,0,$AH$6),'B-PorHerramienta'!$A$2:$A$2848,Y$8,'B-PorHerramienta'!$J$2:$J$2848,$AC480,'B-PorHerramienta'!$K$2:$K$2848,$AD480,'B-PorHerramienta'!$L$2:$L$2848,$AE480)*$AI$6,$AJ$6))</f>
        <v/>
      </c>
      <c r="Z480" s="48" t="str">
        <f>IF(COUNTIFS('B-PorHerramienta'!$A$2:$A$2848,Z$8,'B-PorHerramienta'!$J$2:$J$2848,$AC480,'B-PorHerramienta'!$K$2:$K$2848,$AD480,'B-PorHerramienta'!$L$2:$L$2848,$AE480,'B-PorHerramienta'!$F$2:$F$2848,"&lt;&gt;")=0,"",ROUND(SUMIFS(INDEX('B-PorHerramienta'!$F$2:$I$2848,0,$AH$6),'B-PorHerramienta'!$A$2:$A$2848,Z$8,'B-PorHerramienta'!$J$2:$J$2848,$AC480,'B-PorHerramienta'!$K$2:$K$2848,$AD480,'B-PorHerramienta'!$L$2:$L$2848,$AE480)*$AI$6,$AJ$6))</f>
        <v/>
      </c>
      <c r="AA480" s="6"/>
      <c r="AB480" s="35">
        <v>2</v>
      </c>
      <c r="AC480" s="35" t="s">
        <v>1202</v>
      </c>
      <c r="AD480" s="35" t="s">
        <v>1228</v>
      </c>
      <c r="AE480" s="35" t="s">
        <v>1536</v>
      </c>
      <c r="AF480" s="35"/>
      <c r="AG480" s="35"/>
      <c r="AH480" s="35"/>
      <c r="AI480" s="35"/>
      <c r="AJ480" s="35"/>
      <c r="AK480" s="35"/>
    </row>
    <row r="481" spans="1:37" ht="45" hidden="1" outlineLevel="2" collapsed="1" x14ac:dyDescent="0.25">
      <c r="A481" s="49" t="s">
        <v>2683</v>
      </c>
      <c r="B481" s="47" t="s">
        <v>526</v>
      </c>
      <c r="C481" s="48" t="str">
        <f>IF(COUNTIFS('B-PorHerramienta'!$A$2:$A$2848,C$8,'B-PorHerramienta'!$J$2:$J$2848,$AC481,'B-PorHerramienta'!$K$2:$K$2848,$AD481,'B-PorHerramienta'!$L$2:$L$2848,$AE481,'B-PorHerramienta'!$F$2:$F$2848,"&lt;&gt;")=0,"",ROUND(SUMIFS(INDEX('B-PorHerramienta'!$F$2:$I$2848,0,$AH$6),'B-PorHerramienta'!$A$2:$A$2848,C$8,'B-PorHerramienta'!$J$2:$J$2848,$AC481,'B-PorHerramienta'!$K$2:$K$2848,$AD481,'B-PorHerramienta'!$L$2:$L$2848,$AE481)*$AI$6,$AJ$6))</f>
        <v/>
      </c>
      <c r="D481" s="48" t="str">
        <f>IF(COUNTIFS('B-PorHerramienta'!$A$2:$A$2848,D$8,'B-PorHerramienta'!$J$2:$J$2848,$AC481,'B-PorHerramienta'!$K$2:$K$2848,$AD481,'B-PorHerramienta'!$L$2:$L$2848,$AE481,'B-PorHerramienta'!$F$2:$F$2848,"&lt;&gt;")=0,"",ROUND(SUMIFS(INDEX('B-PorHerramienta'!$F$2:$I$2848,0,$AH$6),'B-PorHerramienta'!$A$2:$A$2848,D$8,'B-PorHerramienta'!$J$2:$J$2848,$AC481,'B-PorHerramienta'!$K$2:$K$2848,$AD481,'B-PorHerramienta'!$L$2:$L$2848,$AE481)*$AI$6,$AJ$6))</f>
        <v/>
      </c>
      <c r="E481" s="48" t="str">
        <f>IF(COUNTIFS('B-PorHerramienta'!$A$2:$A$2848,E$8,'B-PorHerramienta'!$J$2:$J$2848,$AC481,'B-PorHerramienta'!$K$2:$K$2848,$AD481,'B-PorHerramienta'!$L$2:$L$2848,$AE481,'B-PorHerramienta'!$F$2:$F$2848,"&lt;&gt;")=0,"",ROUND(SUMIFS(INDEX('B-PorHerramienta'!$F$2:$I$2848,0,$AH$6),'B-PorHerramienta'!$A$2:$A$2848,E$8,'B-PorHerramienta'!$J$2:$J$2848,$AC481,'B-PorHerramienta'!$K$2:$K$2848,$AD481,'B-PorHerramienta'!$L$2:$L$2848,$AE481)*$AI$6,$AJ$6))</f>
        <v/>
      </c>
      <c r="F481" s="48" t="str">
        <f>IF(COUNTIFS('B-PorHerramienta'!$A$2:$A$2848,F$8,'B-PorHerramienta'!$J$2:$J$2848,$AC481,'B-PorHerramienta'!$K$2:$K$2848,$AD481,'B-PorHerramienta'!$L$2:$L$2848,$AE481,'B-PorHerramienta'!$F$2:$F$2848,"&lt;&gt;")=0,"",ROUND(SUMIFS(INDEX('B-PorHerramienta'!$F$2:$I$2848,0,$AH$6),'B-PorHerramienta'!$A$2:$A$2848,F$8,'B-PorHerramienta'!$J$2:$J$2848,$AC481,'B-PorHerramienta'!$K$2:$K$2848,$AD481,'B-PorHerramienta'!$L$2:$L$2848,$AE481)*$AI$6,$AJ$6))</f>
        <v/>
      </c>
      <c r="G481" s="48" t="str">
        <f>IF(COUNTIFS('B-PorHerramienta'!$A$2:$A$2848,G$8,'B-PorHerramienta'!$J$2:$J$2848,$AC481,'B-PorHerramienta'!$K$2:$K$2848,$AD481,'B-PorHerramienta'!$L$2:$L$2848,$AE481,'B-PorHerramienta'!$F$2:$F$2848,"&lt;&gt;")=0,"",ROUND(SUMIFS(INDEX('B-PorHerramienta'!$F$2:$I$2848,0,$AH$6),'B-PorHerramienta'!$A$2:$A$2848,G$8,'B-PorHerramienta'!$J$2:$J$2848,$AC481,'B-PorHerramienta'!$K$2:$K$2848,$AD481,'B-PorHerramienta'!$L$2:$L$2848,$AE481)*$AI$6,$AJ$6))</f>
        <v/>
      </c>
      <c r="H481" s="48" t="str">
        <f>IF(COUNTIFS('B-PorHerramienta'!$A$2:$A$2848,H$8,'B-PorHerramienta'!$J$2:$J$2848,$AC481,'B-PorHerramienta'!$K$2:$K$2848,$AD481,'B-PorHerramienta'!$L$2:$L$2848,$AE481,'B-PorHerramienta'!$F$2:$F$2848,"&lt;&gt;")=0,"",ROUND(SUMIFS(INDEX('B-PorHerramienta'!$F$2:$I$2848,0,$AH$6),'B-PorHerramienta'!$A$2:$A$2848,H$8,'B-PorHerramienta'!$J$2:$J$2848,$AC481,'B-PorHerramienta'!$K$2:$K$2848,$AD481,'B-PorHerramienta'!$L$2:$L$2848,$AE481)*$AI$6,$AJ$6))</f>
        <v/>
      </c>
      <c r="I481" s="48" t="str">
        <f>IF(COUNTIFS('B-PorHerramienta'!$A$2:$A$2848,I$8,'B-PorHerramienta'!$J$2:$J$2848,$AC481,'B-PorHerramienta'!$K$2:$K$2848,$AD481,'B-PorHerramienta'!$L$2:$L$2848,$AE481,'B-PorHerramienta'!$F$2:$F$2848,"&lt;&gt;")=0,"",ROUND(SUMIFS(INDEX('B-PorHerramienta'!$F$2:$I$2848,0,$AH$6),'B-PorHerramienta'!$A$2:$A$2848,I$8,'B-PorHerramienta'!$J$2:$J$2848,$AC481,'B-PorHerramienta'!$K$2:$K$2848,$AD481,'B-PorHerramienta'!$L$2:$L$2848,$AE481)*$AI$6,$AJ$6))</f>
        <v/>
      </c>
      <c r="J481" s="48" t="str">
        <f>IF(COUNTIFS('B-PorHerramienta'!$A$2:$A$2848,J$8,'B-PorHerramienta'!$J$2:$J$2848,$AC481,'B-PorHerramienta'!$K$2:$K$2848,$AD481,'B-PorHerramienta'!$L$2:$L$2848,$AE481,'B-PorHerramienta'!$F$2:$F$2848,"&lt;&gt;")=0,"",ROUND(SUMIFS(INDEX('B-PorHerramienta'!$F$2:$I$2848,0,$AH$6),'B-PorHerramienta'!$A$2:$A$2848,J$8,'B-PorHerramienta'!$J$2:$J$2848,$AC481,'B-PorHerramienta'!$K$2:$K$2848,$AD481,'B-PorHerramienta'!$L$2:$L$2848,$AE481)*$AI$6,$AJ$6))</f>
        <v/>
      </c>
      <c r="K481" s="48" t="str">
        <f>IF(COUNTIFS('B-PorHerramienta'!$A$2:$A$2848,K$8,'B-PorHerramienta'!$J$2:$J$2848,$AC481,'B-PorHerramienta'!$K$2:$K$2848,$AD481,'B-PorHerramienta'!$L$2:$L$2848,$AE481,'B-PorHerramienta'!$F$2:$F$2848,"&lt;&gt;")=0,"",ROUND(SUMIFS(INDEX('B-PorHerramienta'!$F$2:$I$2848,0,$AH$6),'B-PorHerramienta'!$A$2:$A$2848,K$8,'B-PorHerramienta'!$J$2:$J$2848,$AC481,'B-PorHerramienta'!$K$2:$K$2848,$AD481,'B-PorHerramienta'!$L$2:$L$2848,$AE481)*$AI$6,$AJ$6))</f>
        <v/>
      </c>
      <c r="L481" s="48" t="str">
        <f>IF(COUNTIFS('B-PorHerramienta'!$A$2:$A$2848,L$8,'B-PorHerramienta'!$J$2:$J$2848,$AC481,'B-PorHerramienta'!$K$2:$K$2848,$AD481,'B-PorHerramienta'!$L$2:$L$2848,$AE481,'B-PorHerramienta'!$F$2:$F$2848,"&lt;&gt;")=0,"",ROUND(SUMIFS(INDEX('B-PorHerramienta'!$F$2:$I$2848,0,$AH$6),'B-PorHerramienta'!$A$2:$A$2848,L$8,'B-PorHerramienta'!$J$2:$J$2848,$AC481,'B-PorHerramienta'!$K$2:$K$2848,$AD481,'B-PorHerramienta'!$L$2:$L$2848,$AE481)*$AI$6,$AJ$6))</f>
        <v/>
      </c>
      <c r="M481" s="48" t="str">
        <f>IF(COUNTIFS('B-PorHerramienta'!$A$2:$A$2848,M$8,'B-PorHerramienta'!$J$2:$J$2848,$AC481,'B-PorHerramienta'!$K$2:$K$2848,$AD481,'B-PorHerramienta'!$L$2:$L$2848,$AE481,'B-PorHerramienta'!$F$2:$F$2848,"&lt;&gt;")=0,"",ROUND(SUMIFS(INDEX('B-PorHerramienta'!$F$2:$I$2848,0,$AH$6),'B-PorHerramienta'!$A$2:$A$2848,M$8,'B-PorHerramienta'!$J$2:$J$2848,$AC481,'B-PorHerramienta'!$K$2:$K$2848,$AD481,'B-PorHerramienta'!$L$2:$L$2848,$AE481)*$AI$6,$AJ$6))</f>
        <v/>
      </c>
      <c r="N481" s="48" t="str">
        <f>IF(COUNTIFS('B-PorHerramienta'!$A$2:$A$2848,N$8,'B-PorHerramienta'!$J$2:$J$2848,$AC481,'B-PorHerramienta'!$K$2:$K$2848,$AD481,'B-PorHerramienta'!$L$2:$L$2848,$AE481,'B-PorHerramienta'!$F$2:$F$2848,"&lt;&gt;")=0,"",ROUND(SUMIFS(INDEX('B-PorHerramienta'!$F$2:$I$2848,0,$AH$6),'B-PorHerramienta'!$A$2:$A$2848,N$8,'B-PorHerramienta'!$J$2:$J$2848,$AC481,'B-PorHerramienta'!$K$2:$K$2848,$AD481,'B-PorHerramienta'!$L$2:$L$2848,$AE481)*$AI$6,$AJ$6))</f>
        <v/>
      </c>
      <c r="O481" s="48" t="str">
        <f>IF(COUNTIFS('B-PorHerramienta'!$A$2:$A$2848,O$8,'B-PorHerramienta'!$J$2:$J$2848,$AC481,'B-PorHerramienta'!$K$2:$K$2848,$AD481,'B-PorHerramienta'!$L$2:$L$2848,$AE481,'B-PorHerramienta'!$F$2:$F$2848,"&lt;&gt;")=0,"",ROUND(SUMIFS(INDEX('B-PorHerramienta'!$F$2:$I$2848,0,$AH$6),'B-PorHerramienta'!$A$2:$A$2848,O$8,'B-PorHerramienta'!$J$2:$J$2848,$AC481,'B-PorHerramienta'!$K$2:$K$2848,$AD481,'B-PorHerramienta'!$L$2:$L$2848,$AE481)*$AI$6,$AJ$6))</f>
        <v/>
      </c>
      <c r="P481" s="48" t="str">
        <f>IF(COUNTIFS('B-PorHerramienta'!$A$2:$A$2848,P$8,'B-PorHerramienta'!$J$2:$J$2848,$AC481,'B-PorHerramienta'!$K$2:$K$2848,$AD481,'B-PorHerramienta'!$L$2:$L$2848,$AE481,'B-PorHerramienta'!$F$2:$F$2848,"&lt;&gt;")=0,"",ROUND(SUMIFS(INDEX('B-PorHerramienta'!$F$2:$I$2848,0,$AH$6),'B-PorHerramienta'!$A$2:$A$2848,P$8,'B-PorHerramienta'!$J$2:$J$2848,$AC481,'B-PorHerramienta'!$K$2:$K$2848,$AD481,'B-PorHerramienta'!$L$2:$L$2848,$AE481)*$AI$6,$AJ$6))</f>
        <v/>
      </c>
      <c r="Q481" s="48" t="str">
        <f>IF(COUNTIFS('B-PorHerramienta'!$A$2:$A$2848,Q$8,'B-PorHerramienta'!$J$2:$J$2848,$AC481,'B-PorHerramienta'!$K$2:$K$2848,$AD481,'B-PorHerramienta'!$L$2:$L$2848,$AE481,'B-PorHerramienta'!$F$2:$F$2848,"&lt;&gt;")=0,"",ROUND(SUMIFS(INDEX('B-PorHerramienta'!$F$2:$I$2848,0,$AH$6),'B-PorHerramienta'!$A$2:$A$2848,Q$8,'B-PorHerramienta'!$J$2:$J$2848,$AC481,'B-PorHerramienta'!$K$2:$K$2848,$AD481,'B-PorHerramienta'!$L$2:$L$2848,$AE481)*$AI$6,$AJ$6))</f>
        <v/>
      </c>
      <c r="R481" s="48" t="str">
        <f>IF(COUNTIFS('B-PorHerramienta'!$A$2:$A$2848,R$8,'B-PorHerramienta'!$J$2:$J$2848,$AC481,'B-PorHerramienta'!$K$2:$K$2848,$AD481,'B-PorHerramienta'!$L$2:$L$2848,$AE481,'B-PorHerramienta'!$F$2:$F$2848,"&lt;&gt;")=0,"",ROUND(SUMIFS(INDEX('B-PorHerramienta'!$F$2:$I$2848,0,$AH$6),'B-PorHerramienta'!$A$2:$A$2848,R$8,'B-PorHerramienta'!$J$2:$J$2848,$AC481,'B-PorHerramienta'!$K$2:$K$2848,$AD481,'B-PorHerramienta'!$L$2:$L$2848,$AE481)*$AI$6,$AJ$6))</f>
        <v/>
      </c>
      <c r="S481" s="48" t="str">
        <f>IF(COUNTIFS('B-PorHerramienta'!$A$2:$A$2848,S$8,'B-PorHerramienta'!$J$2:$J$2848,$AC481,'B-PorHerramienta'!$K$2:$K$2848,$AD481,'B-PorHerramienta'!$L$2:$L$2848,$AE481,'B-PorHerramienta'!$F$2:$F$2848,"&lt;&gt;")=0,"",ROUND(SUMIFS(INDEX('B-PorHerramienta'!$F$2:$I$2848,0,$AH$6),'B-PorHerramienta'!$A$2:$A$2848,S$8,'B-PorHerramienta'!$J$2:$J$2848,$AC481,'B-PorHerramienta'!$K$2:$K$2848,$AD481,'B-PorHerramienta'!$L$2:$L$2848,$AE481)*$AI$6,$AJ$6))</f>
        <v/>
      </c>
      <c r="T481" s="48" t="str">
        <f>IF(COUNTIFS('B-PorHerramienta'!$A$2:$A$2848,T$8,'B-PorHerramienta'!$J$2:$J$2848,$AC481,'B-PorHerramienta'!$K$2:$K$2848,$AD481,'B-PorHerramienta'!$L$2:$L$2848,$AE481,'B-PorHerramienta'!$F$2:$F$2848,"&lt;&gt;")=0,"",ROUND(SUMIFS(INDEX('B-PorHerramienta'!$F$2:$I$2848,0,$AH$6),'B-PorHerramienta'!$A$2:$A$2848,T$8,'B-PorHerramienta'!$J$2:$J$2848,$AC481,'B-PorHerramienta'!$K$2:$K$2848,$AD481,'B-PorHerramienta'!$L$2:$L$2848,$AE481)*$AI$6,$AJ$6))</f>
        <v/>
      </c>
      <c r="U481" s="48" t="str">
        <f>IF(COUNTIFS('B-PorHerramienta'!$A$2:$A$2848,U$8,'B-PorHerramienta'!$J$2:$J$2848,$AC481,'B-PorHerramienta'!$K$2:$K$2848,$AD481,'B-PorHerramienta'!$L$2:$L$2848,$AE481,'B-PorHerramienta'!$F$2:$F$2848,"&lt;&gt;")=0,"",ROUND(SUMIFS(INDEX('B-PorHerramienta'!$F$2:$I$2848,0,$AH$6),'B-PorHerramienta'!$A$2:$A$2848,U$8,'B-PorHerramienta'!$J$2:$J$2848,$AC481,'B-PorHerramienta'!$K$2:$K$2848,$AD481,'B-PorHerramienta'!$L$2:$L$2848,$AE481)*$AI$6,$AJ$6))</f>
        <v/>
      </c>
      <c r="V481" s="48" t="str">
        <f>IF(COUNTIFS('B-PorHerramienta'!$A$2:$A$2848,V$8,'B-PorHerramienta'!$J$2:$J$2848,$AC481,'B-PorHerramienta'!$K$2:$K$2848,$AD481,'B-PorHerramienta'!$L$2:$L$2848,$AE481,'B-PorHerramienta'!$F$2:$F$2848,"&lt;&gt;")=0,"",ROUND(SUMIFS(INDEX('B-PorHerramienta'!$F$2:$I$2848,0,$AH$6),'B-PorHerramienta'!$A$2:$A$2848,V$8,'B-PorHerramienta'!$J$2:$J$2848,$AC481,'B-PorHerramienta'!$K$2:$K$2848,$AD481,'B-PorHerramienta'!$L$2:$L$2848,$AE481)*$AI$6,$AJ$6))</f>
        <v/>
      </c>
      <c r="W481" s="48" t="str">
        <f>IF(COUNTIFS('B-PorHerramienta'!$A$2:$A$2848,W$8,'B-PorHerramienta'!$J$2:$J$2848,$AC481,'B-PorHerramienta'!$K$2:$K$2848,$AD481,'B-PorHerramienta'!$L$2:$L$2848,$AE481,'B-PorHerramienta'!$F$2:$F$2848,"&lt;&gt;")=0,"",ROUND(SUMIFS(INDEX('B-PorHerramienta'!$F$2:$I$2848,0,$AH$6),'B-PorHerramienta'!$A$2:$A$2848,W$8,'B-PorHerramienta'!$J$2:$J$2848,$AC481,'B-PorHerramienta'!$K$2:$K$2848,$AD481,'B-PorHerramienta'!$L$2:$L$2848,$AE481)*$AI$6,$AJ$6))</f>
        <v/>
      </c>
      <c r="X481" s="48" t="str">
        <f>IF(COUNTIFS('B-PorHerramienta'!$A$2:$A$2848,X$8,'B-PorHerramienta'!$J$2:$J$2848,$AC481,'B-PorHerramienta'!$K$2:$K$2848,$AD481,'B-PorHerramienta'!$L$2:$L$2848,$AE481,'B-PorHerramienta'!$F$2:$F$2848,"&lt;&gt;")=0,"",ROUND(SUMIFS(INDEX('B-PorHerramienta'!$F$2:$I$2848,0,$AH$6),'B-PorHerramienta'!$A$2:$A$2848,X$8,'B-PorHerramienta'!$J$2:$J$2848,$AC481,'B-PorHerramienta'!$K$2:$K$2848,$AD481,'B-PorHerramienta'!$L$2:$L$2848,$AE481)*$AI$6,$AJ$6))</f>
        <v/>
      </c>
      <c r="Y481" s="48" t="str">
        <f>IF(COUNTIFS('B-PorHerramienta'!$A$2:$A$2848,Y$8,'B-PorHerramienta'!$J$2:$J$2848,$AC481,'B-PorHerramienta'!$K$2:$K$2848,$AD481,'B-PorHerramienta'!$L$2:$L$2848,$AE481,'B-PorHerramienta'!$F$2:$F$2848,"&lt;&gt;")=0,"",ROUND(SUMIFS(INDEX('B-PorHerramienta'!$F$2:$I$2848,0,$AH$6),'B-PorHerramienta'!$A$2:$A$2848,Y$8,'B-PorHerramienta'!$J$2:$J$2848,$AC481,'B-PorHerramienta'!$K$2:$K$2848,$AD481,'B-PorHerramienta'!$L$2:$L$2848,$AE481)*$AI$6,$AJ$6))</f>
        <v/>
      </c>
      <c r="Z481" s="48" t="str">
        <f>IF(COUNTIFS('B-PorHerramienta'!$A$2:$A$2848,Z$8,'B-PorHerramienta'!$J$2:$J$2848,$AC481,'B-PorHerramienta'!$K$2:$K$2848,$AD481,'B-PorHerramienta'!$L$2:$L$2848,$AE481,'B-PorHerramienta'!$F$2:$F$2848,"&lt;&gt;")=0,"",ROUND(SUMIFS(INDEX('B-PorHerramienta'!$F$2:$I$2848,0,$AH$6),'B-PorHerramienta'!$A$2:$A$2848,Z$8,'B-PorHerramienta'!$J$2:$J$2848,$AC481,'B-PorHerramienta'!$K$2:$K$2848,$AD481,'B-PorHerramienta'!$L$2:$L$2848,$AE481)*$AI$6,$AJ$6))</f>
        <v/>
      </c>
      <c r="AA481" s="6"/>
      <c r="AB481" s="35">
        <v>2</v>
      </c>
      <c r="AC481" s="35" t="s">
        <v>1202</v>
      </c>
      <c r="AD481" s="35" t="s">
        <v>1228</v>
      </c>
      <c r="AE481" s="35" t="s">
        <v>1537</v>
      </c>
      <c r="AF481" s="35"/>
      <c r="AG481" s="35"/>
      <c r="AH481" s="35"/>
      <c r="AI481" s="35"/>
      <c r="AJ481" s="35"/>
      <c r="AK481" s="35"/>
    </row>
    <row r="482" spans="1:37" ht="30" hidden="1" outlineLevel="2" collapsed="1" x14ac:dyDescent="0.25">
      <c r="A482" s="49" t="s">
        <v>2682</v>
      </c>
      <c r="B482" s="47" t="s">
        <v>527</v>
      </c>
      <c r="C482" s="48" t="str">
        <f>IF(COUNTIFS('B-PorHerramienta'!$A$2:$A$2848,C$8,'B-PorHerramienta'!$J$2:$J$2848,$AC482,'B-PorHerramienta'!$K$2:$K$2848,$AD482,'B-PorHerramienta'!$L$2:$L$2848,$AE482,'B-PorHerramienta'!$F$2:$F$2848,"&lt;&gt;")=0,"",ROUND(SUMIFS(INDEX('B-PorHerramienta'!$F$2:$I$2848,0,$AH$6),'B-PorHerramienta'!$A$2:$A$2848,C$8,'B-PorHerramienta'!$J$2:$J$2848,$AC482,'B-PorHerramienta'!$K$2:$K$2848,$AD482,'B-PorHerramienta'!$L$2:$L$2848,$AE482)*$AI$6,$AJ$6))</f>
        <v/>
      </c>
      <c r="D482" s="48" t="str">
        <f>IF(COUNTIFS('B-PorHerramienta'!$A$2:$A$2848,D$8,'B-PorHerramienta'!$J$2:$J$2848,$AC482,'B-PorHerramienta'!$K$2:$K$2848,$AD482,'B-PorHerramienta'!$L$2:$L$2848,$AE482,'B-PorHerramienta'!$F$2:$F$2848,"&lt;&gt;")=0,"",ROUND(SUMIFS(INDEX('B-PorHerramienta'!$F$2:$I$2848,0,$AH$6),'B-PorHerramienta'!$A$2:$A$2848,D$8,'B-PorHerramienta'!$J$2:$J$2848,$AC482,'B-PorHerramienta'!$K$2:$K$2848,$AD482,'B-PorHerramienta'!$L$2:$L$2848,$AE482)*$AI$6,$AJ$6))</f>
        <v/>
      </c>
      <c r="E482" s="48" t="str">
        <f>IF(COUNTIFS('B-PorHerramienta'!$A$2:$A$2848,E$8,'B-PorHerramienta'!$J$2:$J$2848,$AC482,'B-PorHerramienta'!$K$2:$K$2848,$AD482,'B-PorHerramienta'!$L$2:$L$2848,$AE482,'B-PorHerramienta'!$F$2:$F$2848,"&lt;&gt;")=0,"",ROUND(SUMIFS(INDEX('B-PorHerramienta'!$F$2:$I$2848,0,$AH$6),'B-PorHerramienta'!$A$2:$A$2848,E$8,'B-PorHerramienta'!$J$2:$J$2848,$AC482,'B-PorHerramienta'!$K$2:$K$2848,$AD482,'B-PorHerramienta'!$L$2:$L$2848,$AE482)*$AI$6,$AJ$6))</f>
        <v/>
      </c>
      <c r="F482" s="48" t="str">
        <f>IF(COUNTIFS('B-PorHerramienta'!$A$2:$A$2848,F$8,'B-PorHerramienta'!$J$2:$J$2848,$AC482,'B-PorHerramienta'!$K$2:$K$2848,$AD482,'B-PorHerramienta'!$L$2:$L$2848,$AE482,'B-PorHerramienta'!$F$2:$F$2848,"&lt;&gt;")=0,"",ROUND(SUMIFS(INDEX('B-PorHerramienta'!$F$2:$I$2848,0,$AH$6),'B-PorHerramienta'!$A$2:$A$2848,F$8,'B-PorHerramienta'!$J$2:$J$2848,$AC482,'B-PorHerramienta'!$K$2:$K$2848,$AD482,'B-PorHerramienta'!$L$2:$L$2848,$AE482)*$AI$6,$AJ$6))</f>
        <v/>
      </c>
      <c r="G482" s="48" t="str">
        <f>IF(COUNTIFS('B-PorHerramienta'!$A$2:$A$2848,G$8,'B-PorHerramienta'!$J$2:$J$2848,$AC482,'B-PorHerramienta'!$K$2:$K$2848,$AD482,'B-PorHerramienta'!$L$2:$L$2848,$AE482,'B-PorHerramienta'!$F$2:$F$2848,"&lt;&gt;")=0,"",ROUND(SUMIFS(INDEX('B-PorHerramienta'!$F$2:$I$2848,0,$AH$6),'B-PorHerramienta'!$A$2:$A$2848,G$8,'B-PorHerramienta'!$J$2:$J$2848,$AC482,'B-PorHerramienta'!$K$2:$K$2848,$AD482,'B-PorHerramienta'!$L$2:$L$2848,$AE482)*$AI$6,$AJ$6))</f>
        <v/>
      </c>
      <c r="H482" s="48" t="str">
        <f>IF(COUNTIFS('B-PorHerramienta'!$A$2:$A$2848,H$8,'B-PorHerramienta'!$J$2:$J$2848,$AC482,'B-PorHerramienta'!$K$2:$K$2848,$AD482,'B-PorHerramienta'!$L$2:$L$2848,$AE482,'B-PorHerramienta'!$F$2:$F$2848,"&lt;&gt;")=0,"",ROUND(SUMIFS(INDEX('B-PorHerramienta'!$F$2:$I$2848,0,$AH$6),'B-PorHerramienta'!$A$2:$A$2848,H$8,'B-PorHerramienta'!$J$2:$J$2848,$AC482,'B-PorHerramienta'!$K$2:$K$2848,$AD482,'B-PorHerramienta'!$L$2:$L$2848,$AE482)*$AI$6,$AJ$6))</f>
        <v/>
      </c>
      <c r="I482" s="48" t="str">
        <f>IF(COUNTIFS('B-PorHerramienta'!$A$2:$A$2848,I$8,'B-PorHerramienta'!$J$2:$J$2848,$AC482,'B-PorHerramienta'!$K$2:$K$2848,$AD482,'B-PorHerramienta'!$L$2:$L$2848,$AE482,'B-PorHerramienta'!$F$2:$F$2848,"&lt;&gt;")=0,"",ROUND(SUMIFS(INDEX('B-PorHerramienta'!$F$2:$I$2848,0,$AH$6),'B-PorHerramienta'!$A$2:$A$2848,I$8,'B-PorHerramienta'!$J$2:$J$2848,$AC482,'B-PorHerramienta'!$K$2:$K$2848,$AD482,'B-PorHerramienta'!$L$2:$L$2848,$AE482)*$AI$6,$AJ$6))</f>
        <v/>
      </c>
      <c r="J482" s="48" t="str">
        <f>IF(COUNTIFS('B-PorHerramienta'!$A$2:$A$2848,J$8,'B-PorHerramienta'!$J$2:$J$2848,$AC482,'B-PorHerramienta'!$K$2:$K$2848,$AD482,'B-PorHerramienta'!$L$2:$L$2848,$AE482,'B-PorHerramienta'!$F$2:$F$2848,"&lt;&gt;")=0,"",ROUND(SUMIFS(INDEX('B-PorHerramienta'!$F$2:$I$2848,0,$AH$6),'B-PorHerramienta'!$A$2:$A$2848,J$8,'B-PorHerramienta'!$J$2:$J$2848,$AC482,'B-PorHerramienta'!$K$2:$K$2848,$AD482,'B-PorHerramienta'!$L$2:$L$2848,$AE482)*$AI$6,$AJ$6))</f>
        <v/>
      </c>
      <c r="K482" s="48" t="str">
        <f>IF(COUNTIFS('B-PorHerramienta'!$A$2:$A$2848,K$8,'B-PorHerramienta'!$J$2:$J$2848,$AC482,'B-PorHerramienta'!$K$2:$K$2848,$AD482,'B-PorHerramienta'!$L$2:$L$2848,$AE482,'B-PorHerramienta'!$F$2:$F$2848,"&lt;&gt;")=0,"",ROUND(SUMIFS(INDEX('B-PorHerramienta'!$F$2:$I$2848,0,$AH$6),'B-PorHerramienta'!$A$2:$A$2848,K$8,'B-PorHerramienta'!$J$2:$J$2848,$AC482,'B-PorHerramienta'!$K$2:$K$2848,$AD482,'B-PorHerramienta'!$L$2:$L$2848,$AE482)*$AI$6,$AJ$6))</f>
        <v/>
      </c>
      <c r="L482" s="48" t="str">
        <f>IF(COUNTIFS('B-PorHerramienta'!$A$2:$A$2848,L$8,'B-PorHerramienta'!$J$2:$J$2848,$AC482,'B-PorHerramienta'!$K$2:$K$2848,$AD482,'B-PorHerramienta'!$L$2:$L$2848,$AE482,'B-PorHerramienta'!$F$2:$F$2848,"&lt;&gt;")=0,"",ROUND(SUMIFS(INDEX('B-PorHerramienta'!$F$2:$I$2848,0,$AH$6),'B-PorHerramienta'!$A$2:$A$2848,L$8,'B-PorHerramienta'!$J$2:$J$2848,$AC482,'B-PorHerramienta'!$K$2:$K$2848,$AD482,'B-PorHerramienta'!$L$2:$L$2848,$AE482)*$AI$6,$AJ$6))</f>
        <v/>
      </c>
      <c r="M482" s="48" t="str">
        <f>IF(COUNTIFS('B-PorHerramienta'!$A$2:$A$2848,M$8,'B-PorHerramienta'!$J$2:$J$2848,$AC482,'B-PorHerramienta'!$K$2:$K$2848,$AD482,'B-PorHerramienta'!$L$2:$L$2848,$AE482,'B-PorHerramienta'!$F$2:$F$2848,"&lt;&gt;")=0,"",ROUND(SUMIFS(INDEX('B-PorHerramienta'!$F$2:$I$2848,0,$AH$6),'B-PorHerramienta'!$A$2:$A$2848,M$8,'B-PorHerramienta'!$J$2:$J$2848,$AC482,'B-PorHerramienta'!$K$2:$K$2848,$AD482,'B-PorHerramienta'!$L$2:$L$2848,$AE482)*$AI$6,$AJ$6))</f>
        <v/>
      </c>
      <c r="N482" s="48" t="str">
        <f>IF(COUNTIFS('B-PorHerramienta'!$A$2:$A$2848,N$8,'B-PorHerramienta'!$J$2:$J$2848,$AC482,'B-PorHerramienta'!$K$2:$K$2848,$AD482,'B-PorHerramienta'!$L$2:$L$2848,$AE482,'B-PorHerramienta'!$F$2:$F$2848,"&lt;&gt;")=0,"",ROUND(SUMIFS(INDEX('B-PorHerramienta'!$F$2:$I$2848,0,$AH$6),'B-PorHerramienta'!$A$2:$A$2848,N$8,'B-PorHerramienta'!$J$2:$J$2848,$AC482,'B-PorHerramienta'!$K$2:$K$2848,$AD482,'B-PorHerramienta'!$L$2:$L$2848,$AE482)*$AI$6,$AJ$6))</f>
        <v/>
      </c>
      <c r="O482" s="48" t="str">
        <f>IF(COUNTIFS('B-PorHerramienta'!$A$2:$A$2848,O$8,'B-PorHerramienta'!$J$2:$J$2848,$AC482,'B-PorHerramienta'!$K$2:$K$2848,$AD482,'B-PorHerramienta'!$L$2:$L$2848,$AE482,'B-PorHerramienta'!$F$2:$F$2848,"&lt;&gt;")=0,"",ROUND(SUMIFS(INDEX('B-PorHerramienta'!$F$2:$I$2848,0,$AH$6),'B-PorHerramienta'!$A$2:$A$2848,O$8,'B-PorHerramienta'!$J$2:$J$2848,$AC482,'B-PorHerramienta'!$K$2:$K$2848,$AD482,'B-PorHerramienta'!$L$2:$L$2848,$AE482)*$AI$6,$AJ$6))</f>
        <v/>
      </c>
      <c r="P482" s="48" t="str">
        <f>IF(COUNTIFS('B-PorHerramienta'!$A$2:$A$2848,P$8,'B-PorHerramienta'!$J$2:$J$2848,$AC482,'B-PorHerramienta'!$K$2:$K$2848,$AD482,'B-PorHerramienta'!$L$2:$L$2848,$AE482,'B-PorHerramienta'!$F$2:$F$2848,"&lt;&gt;")=0,"",ROUND(SUMIFS(INDEX('B-PorHerramienta'!$F$2:$I$2848,0,$AH$6),'B-PorHerramienta'!$A$2:$A$2848,P$8,'B-PorHerramienta'!$J$2:$J$2848,$AC482,'B-PorHerramienta'!$K$2:$K$2848,$AD482,'B-PorHerramienta'!$L$2:$L$2848,$AE482)*$AI$6,$AJ$6))</f>
        <v/>
      </c>
      <c r="Q482" s="48" t="str">
        <f>IF(COUNTIFS('B-PorHerramienta'!$A$2:$A$2848,Q$8,'B-PorHerramienta'!$J$2:$J$2848,$AC482,'B-PorHerramienta'!$K$2:$K$2848,$AD482,'B-PorHerramienta'!$L$2:$L$2848,$AE482,'B-PorHerramienta'!$F$2:$F$2848,"&lt;&gt;")=0,"",ROUND(SUMIFS(INDEX('B-PorHerramienta'!$F$2:$I$2848,0,$AH$6),'B-PorHerramienta'!$A$2:$A$2848,Q$8,'B-PorHerramienta'!$J$2:$J$2848,$AC482,'B-PorHerramienta'!$K$2:$K$2848,$AD482,'B-PorHerramienta'!$L$2:$L$2848,$AE482)*$AI$6,$AJ$6))</f>
        <v/>
      </c>
      <c r="R482" s="48" t="str">
        <f>IF(COUNTIFS('B-PorHerramienta'!$A$2:$A$2848,R$8,'B-PorHerramienta'!$J$2:$J$2848,$AC482,'B-PorHerramienta'!$K$2:$K$2848,$AD482,'B-PorHerramienta'!$L$2:$L$2848,$AE482,'B-PorHerramienta'!$F$2:$F$2848,"&lt;&gt;")=0,"",ROUND(SUMIFS(INDEX('B-PorHerramienta'!$F$2:$I$2848,0,$AH$6),'B-PorHerramienta'!$A$2:$A$2848,R$8,'B-PorHerramienta'!$J$2:$J$2848,$AC482,'B-PorHerramienta'!$K$2:$K$2848,$AD482,'B-PorHerramienta'!$L$2:$L$2848,$AE482)*$AI$6,$AJ$6))</f>
        <v/>
      </c>
      <c r="S482" s="48" t="str">
        <f>IF(COUNTIFS('B-PorHerramienta'!$A$2:$A$2848,S$8,'B-PorHerramienta'!$J$2:$J$2848,$AC482,'B-PorHerramienta'!$K$2:$K$2848,$AD482,'B-PorHerramienta'!$L$2:$L$2848,$AE482,'B-PorHerramienta'!$F$2:$F$2848,"&lt;&gt;")=0,"",ROUND(SUMIFS(INDEX('B-PorHerramienta'!$F$2:$I$2848,0,$AH$6),'B-PorHerramienta'!$A$2:$A$2848,S$8,'B-PorHerramienta'!$J$2:$J$2848,$AC482,'B-PorHerramienta'!$K$2:$K$2848,$AD482,'B-PorHerramienta'!$L$2:$L$2848,$AE482)*$AI$6,$AJ$6))</f>
        <v/>
      </c>
      <c r="T482" s="48" t="str">
        <f>IF(COUNTIFS('B-PorHerramienta'!$A$2:$A$2848,T$8,'B-PorHerramienta'!$J$2:$J$2848,$AC482,'B-PorHerramienta'!$K$2:$K$2848,$AD482,'B-PorHerramienta'!$L$2:$L$2848,$AE482,'B-PorHerramienta'!$F$2:$F$2848,"&lt;&gt;")=0,"",ROUND(SUMIFS(INDEX('B-PorHerramienta'!$F$2:$I$2848,0,$AH$6),'B-PorHerramienta'!$A$2:$A$2848,T$8,'B-PorHerramienta'!$J$2:$J$2848,$AC482,'B-PorHerramienta'!$K$2:$K$2848,$AD482,'B-PorHerramienta'!$L$2:$L$2848,$AE482)*$AI$6,$AJ$6))</f>
        <v/>
      </c>
      <c r="U482" s="48" t="str">
        <f>IF(COUNTIFS('B-PorHerramienta'!$A$2:$A$2848,U$8,'B-PorHerramienta'!$J$2:$J$2848,$AC482,'B-PorHerramienta'!$K$2:$K$2848,$AD482,'B-PorHerramienta'!$L$2:$L$2848,$AE482,'B-PorHerramienta'!$F$2:$F$2848,"&lt;&gt;")=0,"",ROUND(SUMIFS(INDEX('B-PorHerramienta'!$F$2:$I$2848,0,$AH$6),'B-PorHerramienta'!$A$2:$A$2848,U$8,'B-PorHerramienta'!$J$2:$J$2848,$AC482,'B-PorHerramienta'!$K$2:$K$2848,$AD482,'B-PorHerramienta'!$L$2:$L$2848,$AE482)*$AI$6,$AJ$6))</f>
        <v/>
      </c>
      <c r="V482" s="48" t="str">
        <f>IF(COUNTIFS('B-PorHerramienta'!$A$2:$A$2848,V$8,'B-PorHerramienta'!$J$2:$J$2848,$AC482,'B-PorHerramienta'!$K$2:$K$2848,$AD482,'B-PorHerramienta'!$L$2:$L$2848,$AE482,'B-PorHerramienta'!$F$2:$F$2848,"&lt;&gt;")=0,"",ROUND(SUMIFS(INDEX('B-PorHerramienta'!$F$2:$I$2848,0,$AH$6),'B-PorHerramienta'!$A$2:$A$2848,V$8,'B-PorHerramienta'!$J$2:$J$2848,$AC482,'B-PorHerramienta'!$K$2:$K$2848,$AD482,'B-PorHerramienta'!$L$2:$L$2848,$AE482)*$AI$6,$AJ$6))</f>
        <v/>
      </c>
      <c r="W482" s="48" t="str">
        <f>IF(COUNTIFS('B-PorHerramienta'!$A$2:$A$2848,W$8,'B-PorHerramienta'!$J$2:$J$2848,$AC482,'B-PorHerramienta'!$K$2:$K$2848,$AD482,'B-PorHerramienta'!$L$2:$L$2848,$AE482,'B-PorHerramienta'!$F$2:$F$2848,"&lt;&gt;")=0,"",ROUND(SUMIFS(INDEX('B-PorHerramienta'!$F$2:$I$2848,0,$AH$6),'B-PorHerramienta'!$A$2:$A$2848,W$8,'B-PorHerramienta'!$J$2:$J$2848,$AC482,'B-PorHerramienta'!$K$2:$K$2848,$AD482,'B-PorHerramienta'!$L$2:$L$2848,$AE482)*$AI$6,$AJ$6))</f>
        <v/>
      </c>
      <c r="X482" s="48" t="str">
        <f>IF(COUNTIFS('B-PorHerramienta'!$A$2:$A$2848,X$8,'B-PorHerramienta'!$J$2:$J$2848,$AC482,'B-PorHerramienta'!$K$2:$K$2848,$AD482,'B-PorHerramienta'!$L$2:$L$2848,$AE482,'B-PorHerramienta'!$F$2:$F$2848,"&lt;&gt;")=0,"",ROUND(SUMIFS(INDEX('B-PorHerramienta'!$F$2:$I$2848,0,$AH$6),'B-PorHerramienta'!$A$2:$A$2848,X$8,'B-PorHerramienta'!$J$2:$J$2848,$AC482,'B-PorHerramienta'!$K$2:$K$2848,$AD482,'B-PorHerramienta'!$L$2:$L$2848,$AE482)*$AI$6,$AJ$6))</f>
        <v/>
      </c>
      <c r="Y482" s="48" t="str">
        <f>IF(COUNTIFS('B-PorHerramienta'!$A$2:$A$2848,Y$8,'B-PorHerramienta'!$J$2:$J$2848,$AC482,'B-PorHerramienta'!$K$2:$K$2848,$AD482,'B-PorHerramienta'!$L$2:$L$2848,$AE482,'B-PorHerramienta'!$F$2:$F$2848,"&lt;&gt;")=0,"",ROUND(SUMIFS(INDEX('B-PorHerramienta'!$F$2:$I$2848,0,$AH$6),'B-PorHerramienta'!$A$2:$A$2848,Y$8,'B-PorHerramienta'!$J$2:$J$2848,$AC482,'B-PorHerramienta'!$K$2:$K$2848,$AD482,'B-PorHerramienta'!$L$2:$L$2848,$AE482)*$AI$6,$AJ$6))</f>
        <v/>
      </c>
      <c r="Z482" s="48" t="str">
        <f>IF(COUNTIFS('B-PorHerramienta'!$A$2:$A$2848,Z$8,'B-PorHerramienta'!$J$2:$J$2848,$AC482,'B-PorHerramienta'!$K$2:$K$2848,$AD482,'B-PorHerramienta'!$L$2:$L$2848,$AE482,'B-PorHerramienta'!$F$2:$F$2848,"&lt;&gt;")=0,"",ROUND(SUMIFS(INDEX('B-PorHerramienta'!$F$2:$I$2848,0,$AH$6),'B-PorHerramienta'!$A$2:$A$2848,Z$8,'B-PorHerramienta'!$J$2:$J$2848,$AC482,'B-PorHerramienta'!$K$2:$K$2848,$AD482,'B-PorHerramienta'!$L$2:$L$2848,$AE482)*$AI$6,$AJ$6))</f>
        <v/>
      </c>
      <c r="AA482" s="6"/>
      <c r="AB482" s="35">
        <v>2</v>
      </c>
      <c r="AC482" s="35" t="s">
        <v>1202</v>
      </c>
      <c r="AD482" s="35" t="s">
        <v>1228</v>
      </c>
      <c r="AE482" s="35" t="s">
        <v>1538</v>
      </c>
      <c r="AF482" s="35"/>
      <c r="AG482" s="35"/>
      <c r="AH482" s="35"/>
      <c r="AI482" s="35"/>
      <c r="AJ482" s="35"/>
      <c r="AK482" s="35"/>
    </row>
    <row r="483" spans="1:37" ht="45" hidden="1" outlineLevel="2" collapsed="1" x14ac:dyDescent="0.25">
      <c r="A483" s="49" t="s">
        <v>2681</v>
      </c>
      <c r="B483" s="47" t="s">
        <v>529</v>
      </c>
      <c r="C483" s="48" t="str">
        <f>IF(COUNTIFS('B-PorHerramienta'!$A$2:$A$2848,C$8,'B-PorHerramienta'!$J$2:$J$2848,$AC483,'B-PorHerramienta'!$K$2:$K$2848,$AD483,'B-PorHerramienta'!$L$2:$L$2848,$AE483,'B-PorHerramienta'!$F$2:$F$2848,"&lt;&gt;")=0,"",ROUND(SUMIFS(INDEX('B-PorHerramienta'!$F$2:$I$2848,0,$AH$6),'B-PorHerramienta'!$A$2:$A$2848,C$8,'B-PorHerramienta'!$J$2:$J$2848,$AC483,'B-PorHerramienta'!$K$2:$K$2848,$AD483,'B-PorHerramienta'!$L$2:$L$2848,$AE483)*$AI$6,$AJ$6))</f>
        <v/>
      </c>
      <c r="D483" s="48" t="str">
        <f>IF(COUNTIFS('B-PorHerramienta'!$A$2:$A$2848,D$8,'B-PorHerramienta'!$J$2:$J$2848,$AC483,'B-PorHerramienta'!$K$2:$K$2848,$AD483,'B-PorHerramienta'!$L$2:$L$2848,$AE483,'B-PorHerramienta'!$F$2:$F$2848,"&lt;&gt;")=0,"",ROUND(SUMIFS(INDEX('B-PorHerramienta'!$F$2:$I$2848,0,$AH$6),'B-PorHerramienta'!$A$2:$A$2848,D$8,'B-PorHerramienta'!$J$2:$J$2848,$AC483,'B-PorHerramienta'!$K$2:$K$2848,$AD483,'B-PorHerramienta'!$L$2:$L$2848,$AE483)*$AI$6,$AJ$6))</f>
        <v/>
      </c>
      <c r="E483" s="48" t="str">
        <f>IF(COUNTIFS('B-PorHerramienta'!$A$2:$A$2848,E$8,'B-PorHerramienta'!$J$2:$J$2848,$AC483,'B-PorHerramienta'!$K$2:$K$2848,$AD483,'B-PorHerramienta'!$L$2:$L$2848,$AE483,'B-PorHerramienta'!$F$2:$F$2848,"&lt;&gt;")=0,"",ROUND(SUMIFS(INDEX('B-PorHerramienta'!$F$2:$I$2848,0,$AH$6),'B-PorHerramienta'!$A$2:$A$2848,E$8,'B-PorHerramienta'!$J$2:$J$2848,$AC483,'B-PorHerramienta'!$K$2:$K$2848,$AD483,'B-PorHerramienta'!$L$2:$L$2848,$AE483)*$AI$6,$AJ$6))</f>
        <v/>
      </c>
      <c r="F483" s="48" t="str">
        <f>IF(COUNTIFS('B-PorHerramienta'!$A$2:$A$2848,F$8,'B-PorHerramienta'!$J$2:$J$2848,$AC483,'B-PorHerramienta'!$K$2:$K$2848,$AD483,'B-PorHerramienta'!$L$2:$L$2848,$AE483,'B-PorHerramienta'!$F$2:$F$2848,"&lt;&gt;")=0,"",ROUND(SUMIFS(INDEX('B-PorHerramienta'!$F$2:$I$2848,0,$AH$6),'B-PorHerramienta'!$A$2:$A$2848,F$8,'B-PorHerramienta'!$J$2:$J$2848,$AC483,'B-PorHerramienta'!$K$2:$K$2848,$AD483,'B-PorHerramienta'!$L$2:$L$2848,$AE483)*$AI$6,$AJ$6))</f>
        <v/>
      </c>
      <c r="G483" s="48" t="str">
        <f>IF(COUNTIFS('B-PorHerramienta'!$A$2:$A$2848,G$8,'B-PorHerramienta'!$J$2:$J$2848,$AC483,'B-PorHerramienta'!$K$2:$K$2848,$AD483,'B-PorHerramienta'!$L$2:$L$2848,$AE483,'B-PorHerramienta'!$F$2:$F$2848,"&lt;&gt;")=0,"",ROUND(SUMIFS(INDEX('B-PorHerramienta'!$F$2:$I$2848,0,$AH$6),'B-PorHerramienta'!$A$2:$A$2848,G$8,'B-PorHerramienta'!$J$2:$J$2848,$AC483,'B-PorHerramienta'!$K$2:$K$2848,$AD483,'B-PorHerramienta'!$L$2:$L$2848,$AE483)*$AI$6,$AJ$6))</f>
        <v/>
      </c>
      <c r="H483" s="48" t="str">
        <f>IF(COUNTIFS('B-PorHerramienta'!$A$2:$A$2848,H$8,'B-PorHerramienta'!$J$2:$J$2848,$AC483,'B-PorHerramienta'!$K$2:$K$2848,$AD483,'B-PorHerramienta'!$L$2:$L$2848,$AE483,'B-PorHerramienta'!$F$2:$F$2848,"&lt;&gt;")=0,"",ROUND(SUMIFS(INDEX('B-PorHerramienta'!$F$2:$I$2848,0,$AH$6),'B-PorHerramienta'!$A$2:$A$2848,H$8,'B-PorHerramienta'!$J$2:$J$2848,$AC483,'B-PorHerramienta'!$K$2:$K$2848,$AD483,'B-PorHerramienta'!$L$2:$L$2848,$AE483)*$AI$6,$AJ$6))</f>
        <v/>
      </c>
      <c r="I483" s="48" t="str">
        <f>IF(COUNTIFS('B-PorHerramienta'!$A$2:$A$2848,I$8,'B-PorHerramienta'!$J$2:$J$2848,$AC483,'B-PorHerramienta'!$K$2:$K$2848,$AD483,'B-PorHerramienta'!$L$2:$L$2848,$AE483,'B-PorHerramienta'!$F$2:$F$2848,"&lt;&gt;")=0,"",ROUND(SUMIFS(INDEX('B-PorHerramienta'!$F$2:$I$2848,0,$AH$6),'B-PorHerramienta'!$A$2:$A$2848,I$8,'B-PorHerramienta'!$J$2:$J$2848,$AC483,'B-PorHerramienta'!$K$2:$K$2848,$AD483,'B-PorHerramienta'!$L$2:$L$2848,$AE483)*$AI$6,$AJ$6))</f>
        <v/>
      </c>
      <c r="J483" s="48" t="str">
        <f>IF(COUNTIFS('B-PorHerramienta'!$A$2:$A$2848,J$8,'B-PorHerramienta'!$J$2:$J$2848,$AC483,'B-PorHerramienta'!$K$2:$K$2848,$AD483,'B-PorHerramienta'!$L$2:$L$2848,$AE483,'B-PorHerramienta'!$F$2:$F$2848,"&lt;&gt;")=0,"",ROUND(SUMIFS(INDEX('B-PorHerramienta'!$F$2:$I$2848,0,$AH$6),'B-PorHerramienta'!$A$2:$A$2848,J$8,'B-PorHerramienta'!$J$2:$J$2848,$AC483,'B-PorHerramienta'!$K$2:$K$2848,$AD483,'B-PorHerramienta'!$L$2:$L$2848,$AE483)*$AI$6,$AJ$6))</f>
        <v/>
      </c>
      <c r="K483" s="48" t="str">
        <f>IF(COUNTIFS('B-PorHerramienta'!$A$2:$A$2848,K$8,'B-PorHerramienta'!$J$2:$J$2848,$AC483,'B-PorHerramienta'!$K$2:$K$2848,$AD483,'B-PorHerramienta'!$L$2:$L$2848,$AE483,'B-PorHerramienta'!$F$2:$F$2848,"&lt;&gt;")=0,"",ROUND(SUMIFS(INDEX('B-PorHerramienta'!$F$2:$I$2848,0,$AH$6),'B-PorHerramienta'!$A$2:$A$2848,K$8,'B-PorHerramienta'!$J$2:$J$2848,$AC483,'B-PorHerramienta'!$K$2:$K$2848,$AD483,'B-PorHerramienta'!$L$2:$L$2848,$AE483)*$AI$6,$AJ$6))</f>
        <v/>
      </c>
      <c r="L483" s="48" t="str">
        <f>IF(COUNTIFS('B-PorHerramienta'!$A$2:$A$2848,L$8,'B-PorHerramienta'!$J$2:$J$2848,$AC483,'B-PorHerramienta'!$K$2:$K$2848,$AD483,'B-PorHerramienta'!$L$2:$L$2848,$AE483,'B-PorHerramienta'!$F$2:$F$2848,"&lt;&gt;")=0,"",ROUND(SUMIFS(INDEX('B-PorHerramienta'!$F$2:$I$2848,0,$AH$6),'B-PorHerramienta'!$A$2:$A$2848,L$8,'B-PorHerramienta'!$J$2:$J$2848,$AC483,'B-PorHerramienta'!$K$2:$K$2848,$AD483,'B-PorHerramienta'!$L$2:$L$2848,$AE483)*$AI$6,$AJ$6))</f>
        <v/>
      </c>
      <c r="M483" s="48" t="str">
        <f>IF(COUNTIFS('B-PorHerramienta'!$A$2:$A$2848,M$8,'B-PorHerramienta'!$J$2:$J$2848,$AC483,'B-PorHerramienta'!$K$2:$K$2848,$AD483,'B-PorHerramienta'!$L$2:$L$2848,$AE483,'B-PorHerramienta'!$F$2:$F$2848,"&lt;&gt;")=0,"",ROUND(SUMIFS(INDEX('B-PorHerramienta'!$F$2:$I$2848,0,$AH$6),'B-PorHerramienta'!$A$2:$A$2848,M$8,'B-PorHerramienta'!$J$2:$J$2848,$AC483,'B-PorHerramienta'!$K$2:$K$2848,$AD483,'B-PorHerramienta'!$L$2:$L$2848,$AE483)*$AI$6,$AJ$6))</f>
        <v/>
      </c>
      <c r="N483" s="48" t="str">
        <f>IF(COUNTIFS('B-PorHerramienta'!$A$2:$A$2848,N$8,'B-PorHerramienta'!$J$2:$J$2848,$AC483,'B-PorHerramienta'!$K$2:$K$2848,$AD483,'B-PorHerramienta'!$L$2:$L$2848,$AE483,'B-PorHerramienta'!$F$2:$F$2848,"&lt;&gt;")=0,"",ROUND(SUMIFS(INDEX('B-PorHerramienta'!$F$2:$I$2848,0,$AH$6),'B-PorHerramienta'!$A$2:$A$2848,N$8,'B-PorHerramienta'!$J$2:$J$2848,$AC483,'B-PorHerramienta'!$K$2:$K$2848,$AD483,'B-PorHerramienta'!$L$2:$L$2848,$AE483)*$AI$6,$AJ$6))</f>
        <v/>
      </c>
      <c r="O483" s="48" t="str">
        <f>IF(COUNTIFS('B-PorHerramienta'!$A$2:$A$2848,O$8,'B-PorHerramienta'!$J$2:$J$2848,$AC483,'B-PorHerramienta'!$K$2:$K$2848,$AD483,'B-PorHerramienta'!$L$2:$L$2848,$AE483,'B-PorHerramienta'!$F$2:$F$2848,"&lt;&gt;")=0,"",ROUND(SUMIFS(INDEX('B-PorHerramienta'!$F$2:$I$2848,0,$AH$6),'B-PorHerramienta'!$A$2:$A$2848,O$8,'B-PorHerramienta'!$J$2:$J$2848,$AC483,'B-PorHerramienta'!$K$2:$K$2848,$AD483,'B-PorHerramienta'!$L$2:$L$2848,$AE483)*$AI$6,$AJ$6))</f>
        <v/>
      </c>
      <c r="P483" s="48" t="str">
        <f>IF(COUNTIFS('B-PorHerramienta'!$A$2:$A$2848,P$8,'B-PorHerramienta'!$J$2:$J$2848,$AC483,'B-PorHerramienta'!$K$2:$K$2848,$AD483,'B-PorHerramienta'!$L$2:$L$2848,$AE483,'B-PorHerramienta'!$F$2:$F$2848,"&lt;&gt;")=0,"",ROUND(SUMIFS(INDEX('B-PorHerramienta'!$F$2:$I$2848,0,$AH$6),'B-PorHerramienta'!$A$2:$A$2848,P$8,'B-PorHerramienta'!$J$2:$J$2848,$AC483,'B-PorHerramienta'!$K$2:$K$2848,$AD483,'B-PorHerramienta'!$L$2:$L$2848,$AE483)*$AI$6,$AJ$6))</f>
        <v/>
      </c>
      <c r="Q483" s="48" t="str">
        <f>IF(COUNTIFS('B-PorHerramienta'!$A$2:$A$2848,Q$8,'B-PorHerramienta'!$J$2:$J$2848,$AC483,'B-PorHerramienta'!$K$2:$K$2848,$AD483,'B-PorHerramienta'!$L$2:$L$2848,$AE483,'B-PorHerramienta'!$F$2:$F$2848,"&lt;&gt;")=0,"",ROUND(SUMIFS(INDEX('B-PorHerramienta'!$F$2:$I$2848,0,$AH$6),'B-PorHerramienta'!$A$2:$A$2848,Q$8,'B-PorHerramienta'!$J$2:$J$2848,$AC483,'B-PorHerramienta'!$K$2:$K$2848,$AD483,'B-PorHerramienta'!$L$2:$L$2848,$AE483)*$AI$6,$AJ$6))</f>
        <v/>
      </c>
      <c r="R483" s="48" t="str">
        <f>IF(COUNTIFS('B-PorHerramienta'!$A$2:$A$2848,R$8,'B-PorHerramienta'!$J$2:$J$2848,$AC483,'B-PorHerramienta'!$K$2:$K$2848,$AD483,'B-PorHerramienta'!$L$2:$L$2848,$AE483,'B-PorHerramienta'!$F$2:$F$2848,"&lt;&gt;")=0,"",ROUND(SUMIFS(INDEX('B-PorHerramienta'!$F$2:$I$2848,0,$AH$6),'B-PorHerramienta'!$A$2:$A$2848,R$8,'B-PorHerramienta'!$J$2:$J$2848,$AC483,'B-PorHerramienta'!$K$2:$K$2848,$AD483,'B-PorHerramienta'!$L$2:$L$2848,$AE483)*$AI$6,$AJ$6))</f>
        <v/>
      </c>
      <c r="S483" s="48" t="str">
        <f>IF(COUNTIFS('B-PorHerramienta'!$A$2:$A$2848,S$8,'B-PorHerramienta'!$J$2:$J$2848,$AC483,'B-PorHerramienta'!$K$2:$K$2848,$AD483,'B-PorHerramienta'!$L$2:$L$2848,$AE483,'B-PorHerramienta'!$F$2:$F$2848,"&lt;&gt;")=0,"",ROUND(SUMIFS(INDEX('B-PorHerramienta'!$F$2:$I$2848,0,$AH$6),'B-PorHerramienta'!$A$2:$A$2848,S$8,'B-PorHerramienta'!$J$2:$J$2848,$AC483,'B-PorHerramienta'!$K$2:$K$2848,$AD483,'B-PorHerramienta'!$L$2:$L$2848,$AE483)*$AI$6,$AJ$6))</f>
        <v/>
      </c>
      <c r="T483" s="48" t="str">
        <f>IF(COUNTIFS('B-PorHerramienta'!$A$2:$A$2848,T$8,'B-PorHerramienta'!$J$2:$J$2848,$AC483,'B-PorHerramienta'!$K$2:$K$2848,$AD483,'B-PorHerramienta'!$L$2:$L$2848,$AE483,'B-PorHerramienta'!$F$2:$F$2848,"&lt;&gt;")=0,"",ROUND(SUMIFS(INDEX('B-PorHerramienta'!$F$2:$I$2848,0,$AH$6),'B-PorHerramienta'!$A$2:$A$2848,T$8,'B-PorHerramienta'!$J$2:$J$2848,$AC483,'B-PorHerramienta'!$K$2:$K$2848,$AD483,'B-PorHerramienta'!$L$2:$L$2848,$AE483)*$AI$6,$AJ$6))</f>
        <v/>
      </c>
      <c r="U483" s="48" t="str">
        <f>IF(COUNTIFS('B-PorHerramienta'!$A$2:$A$2848,U$8,'B-PorHerramienta'!$J$2:$J$2848,$AC483,'B-PorHerramienta'!$K$2:$K$2848,$AD483,'B-PorHerramienta'!$L$2:$L$2848,$AE483,'B-PorHerramienta'!$F$2:$F$2848,"&lt;&gt;")=0,"",ROUND(SUMIFS(INDEX('B-PorHerramienta'!$F$2:$I$2848,0,$AH$6),'B-PorHerramienta'!$A$2:$A$2848,U$8,'B-PorHerramienta'!$J$2:$J$2848,$AC483,'B-PorHerramienta'!$K$2:$K$2848,$AD483,'B-PorHerramienta'!$L$2:$L$2848,$AE483)*$AI$6,$AJ$6))</f>
        <v/>
      </c>
      <c r="V483" s="48" t="str">
        <f>IF(COUNTIFS('B-PorHerramienta'!$A$2:$A$2848,V$8,'B-PorHerramienta'!$J$2:$J$2848,$AC483,'B-PorHerramienta'!$K$2:$K$2848,$AD483,'B-PorHerramienta'!$L$2:$L$2848,$AE483,'B-PorHerramienta'!$F$2:$F$2848,"&lt;&gt;")=0,"",ROUND(SUMIFS(INDEX('B-PorHerramienta'!$F$2:$I$2848,0,$AH$6),'B-PorHerramienta'!$A$2:$A$2848,V$8,'B-PorHerramienta'!$J$2:$J$2848,$AC483,'B-PorHerramienta'!$K$2:$K$2848,$AD483,'B-PorHerramienta'!$L$2:$L$2848,$AE483)*$AI$6,$AJ$6))</f>
        <v/>
      </c>
      <c r="W483" s="48" t="str">
        <f>IF(COUNTIFS('B-PorHerramienta'!$A$2:$A$2848,W$8,'B-PorHerramienta'!$J$2:$J$2848,$AC483,'B-PorHerramienta'!$K$2:$K$2848,$AD483,'B-PorHerramienta'!$L$2:$L$2848,$AE483,'B-PorHerramienta'!$F$2:$F$2848,"&lt;&gt;")=0,"",ROUND(SUMIFS(INDEX('B-PorHerramienta'!$F$2:$I$2848,0,$AH$6),'B-PorHerramienta'!$A$2:$A$2848,W$8,'B-PorHerramienta'!$J$2:$J$2848,$AC483,'B-PorHerramienta'!$K$2:$K$2848,$AD483,'B-PorHerramienta'!$L$2:$L$2848,$AE483)*$AI$6,$AJ$6))</f>
        <v/>
      </c>
      <c r="X483" s="48" t="str">
        <f>IF(COUNTIFS('B-PorHerramienta'!$A$2:$A$2848,X$8,'B-PorHerramienta'!$J$2:$J$2848,$AC483,'B-PorHerramienta'!$K$2:$K$2848,$AD483,'B-PorHerramienta'!$L$2:$L$2848,$AE483,'B-PorHerramienta'!$F$2:$F$2848,"&lt;&gt;")=0,"",ROUND(SUMIFS(INDEX('B-PorHerramienta'!$F$2:$I$2848,0,$AH$6),'B-PorHerramienta'!$A$2:$A$2848,X$8,'B-PorHerramienta'!$J$2:$J$2848,$AC483,'B-PorHerramienta'!$K$2:$K$2848,$AD483,'B-PorHerramienta'!$L$2:$L$2848,$AE483)*$AI$6,$AJ$6))</f>
        <v/>
      </c>
      <c r="Y483" s="48" t="str">
        <f>IF(COUNTIFS('B-PorHerramienta'!$A$2:$A$2848,Y$8,'B-PorHerramienta'!$J$2:$J$2848,$AC483,'B-PorHerramienta'!$K$2:$K$2848,$AD483,'B-PorHerramienta'!$L$2:$L$2848,$AE483,'B-PorHerramienta'!$F$2:$F$2848,"&lt;&gt;")=0,"",ROUND(SUMIFS(INDEX('B-PorHerramienta'!$F$2:$I$2848,0,$AH$6),'B-PorHerramienta'!$A$2:$A$2848,Y$8,'B-PorHerramienta'!$J$2:$J$2848,$AC483,'B-PorHerramienta'!$K$2:$K$2848,$AD483,'B-PorHerramienta'!$L$2:$L$2848,$AE483)*$AI$6,$AJ$6))</f>
        <v/>
      </c>
      <c r="Z483" s="48" t="str">
        <f>IF(COUNTIFS('B-PorHerramienta'!$A$2:$A$2848,Z$8,'B-PorHerramienta'!$J$2:$J$2848,$AC483,'B-PorHerramienta'!$K$2:$K$2848,$AD483,'B-PorHerramienta'!$L$2:$L$2848,$AE483,'B-PorHerramienta'!$F$2:$F$2848,"&lt;&gt;")=0,"",ROUND(SUMIFS(INDEX('B-PorHerramienta'!$F$2:$I$2848,0,$AH$6),'B-PorHerramienta'!$A$2:$A$2848,Z$8,'B-PorHerramienta'!$J$2:$J$2848,$AC483,'B-PorHerramienta'!$K$2:$K$2848,$AD483,'B-PorHerramienta'!$L$2:$L$2848,$AE483)*$AI$6,$AJ$6))</f>
        <v/>
      </c>
      <c r="AA483" s="6"/>
      <c r="AB483" s="35">
        <v>2</v>
      </c>
      <c r="AC483" s="35" t="s">
        <v>1202</v>
      </c>
      <c r="AD483" s="35" t="s">
        <v>1228</v>
      </c>
      <c r="AE483" s="35" t="s">
        <v>1539</v>
      </c>
      <c r="AF483" s="35"/>
      <c r="AG483" s="35"/>
      <c r="AH483" s="35"/>
      <c r="AI483" s="35"/>
      <c r="AJ483" s="35"/>
      <c r="AK483" s="35"/>
    </row>
    <row r="484" spans="1:37" ht="60" hidden="1" outlineLevel="2" collapsed="1" x14ac:dyDescent="0.25">
      <c r="A484" s="49" t="s">
        <v>2680</v>
      </c>
      <c r="B484" s="47" t="s">
        <v>531</v>
      </c>
      <c r="C484" s="48" t="str">
        <f>IF(COUNTIFS('B-PorHerramienta'!$A$2:$A$2848,C$8,'B-PorHerramienta'!$J$2:$J$2848,$AC484,'B-PorHerramienta'!$K$2:$K$2848,$AD484,'B-PorHerramienta'!$L$2:$L$2848,$AE484,'B-PorHerramienta'!$F$2:$F$2848,"&lt;&gt;")=0,"",ROUND(SUMIFS(INDEX('B-PorHerramienta'!$F$2:$I$2848,0,$AH$6),'B-PorHerramienta'!$A$2:$A$2848,C$8,'B-PorHerramienta'!$J$2:$J$2848,$AC484,'B-PorHerramienta'!$K$2:$K$2848,$AD484,'B-PorHerramienta'!$L$2:$L$2848,$AE484)*$AI$6,$AJ$6))</f>
        <v/>
      </c>
      <c r="D484" s="48" t="str">
        <f>IF(COUNTIFS('B-PorHerramienta'!$A$2:$A$2848,D$8,'B-PorHerramienta'!$J$2:$J$2848,$AC484,'B-PorHerramienta'!$K$2:$K$2848,$AD484,'B-PorHerramienta'!$L$2:$L$2848,$AE484,'B-PorHerramienta'!$F$2:$F$2848,"&lt;&gt;")=0,"",ROUND(SUMIFS(INDEX('B-PorHerramienta'!$F$2:$I$2848,0,$AH$6),'B-PorHerramienta'!$A$2:$A$2848,D$8,'B-PorHerramienta'!$J$2:$J$2848,$AC484,'B-PorHerramienta'!$K$2:$K$2848,$AD484,'B-PorHerramienta'!$L$2:$L$2848,$AE484)*$AI$6,$AJ$6))</f>
        <v/>
      </c>
      <c r="E484" s="48" t="str">
        <f>IF(COUNTIFS('B-PorHerramienta'!$A$2:$A$2848,E$8,'B-PorHerramienta'!$J$2:$J$2848,$AC484,'B-PorHerramienta'!$K$2:$K$2848,$AD484,'B-PorHerramienta'!$L$2:$L$2848,$AE484,'B-PorHerramienta'!$F$2:$F$2848,"&lt;&gt;")=0,"",ROUND(SUMIFS(INDEX('B-PorHerramienta'!$F$2:$I$2848,0,$AH$6),'B-PorHerramienta'!$A$2:$A$2848,E$8,'B-PorHerramienta'!$J$2:$J$2848,$AC484,'B-PorHerramienta'!$K$2:$K$2848,$AD484,'B-PorHerramienta'!$L$2:$L$2848,$AE484)*$AI$6,$AJ$6))</f>
        <v/>
      </c>
      <c r="F484" s="48" t="str">
        <f>IF(COUNTIFS('B-PorHerramienta'!$A$2:$A$2848,F$8,'B-PorHerramienta'!$J$2:$J$2848,$AC484,'B-PorHerramienta'!$K$2:$K$2848,$AD484,'B-PorHerramienta'!$L$2:$L$2848,$AE484,'B-PorHerramienta'!$F$2:$F$2848,"&lt;&gt;")=0,"",ROUND(SUMIFS(INDEX('B-PorHerramienta'!$F$2:$I$2848,0,$AH$6),'B-PorHerramienta'!$A$2:$A$2848,F$8,'B-PorHerramienta'!$J$2:$J$2848,$AC484,'B-PorHerramienta'!$K$2:$K$2848,$AD484,'B-PorHerramienta'!$L$2:$L$2848,$AE484)*$AI$6,$AJ$6))</f>
        <v/>
      </c>
      <c r="G484" s="48" t="str">
        <f>IF(COUNTIFS('B-PorHerramienta'!$A$2:$A$2848,G$8,'B-PorHerramienta'!$J$2:$J$2848,$AC484,'B-PorHerramienta'!$K$2:$K$2848,$AD484,'B-PorHerramienta'!$L$2:$L$2848,$AE484,'B-PorHerramienta'!$F$2:$F$2848,"&lt;&gt;")=0,"",ROUND(SUMIFS(INDEX('B-PorHerramienta'!$F$2:$I$2848,0,$AH$6),'B-PorHerramienta'!$A$2:$A$2848,G$8,'B-PorHerramienta'!$J$2:$J$2848,$AC484,'B-PorHerramienta'!$K$2:$K$2848,$AD484,'B-PorHerramienta'!$L$2:$L$2848,$AE484)*$AI$6,$AJ$6))</f>
        <v/>
      </c>
      <c r="H484" s="48" t="str">
        <f>IF(COUNTIFS('B-PorHerramienta'!$A$2:$A$2848,H$8,'B-PorHerramienta'!$J$2:$J$2848,$AC484,'B-PorHerramienta'!$K$2:$K$2848,$AD484,'B-PorHerramienta'!$L$2:$L$2848,$AE484,'B-PorHerramienta'!$F$2:$F$2848,"&lt;&gt;")=0,"",ROUND(SUMIFS(INDEX('B-PorHerramienta'!$F$2:$I$2848,0,$AH$6),'B-PorHerramienta'!$A$2:$A$2848,H$8,'B-PorHerramienta'!$J$2:$J$2848,$AC484,'B-PorHerramienta'!$K$2:$K$2848,$AD484,'B-PorHerramienta'!$L$2:$L$2848,$AE484)*$AI$6,$AJ$6))</f>
        <v/>
      </c>
      <c r="I484" s="48" t="str">
        <f>IF(COUNTIFS('B-PorHerramienta'!$A$2:$A$2848,I$8,'B-PorHerramienta'!$J$2:$J$2848,$AC484,'B-PorHerramienta'!$K$2:$K$2848,$AD484,'B-PorHerramienta'!$L$2:$L$2848,$AE484,'B-PorHerramienta'!$F$2:$F$2848,"&lt;&gt;")=0,"",ROUND(SUMIFS(INDEX('B-PorHerramienta'!$F$2:$I$2848,0,$AH$6),'B-PorHerramienta'!$A$2:$A$2848,I$8,'B-PorHerramienta'!$J$2:$J$2848,$AC484,'B-PorHerramienta'!$K$2:$K$2848,$AD484,'B-PorHerramienta'!$L$2:$L$2848,$AE484)*$AI$6,$AJ$6))</f>
        <v/>
      </c>
      <c r="J484" s="48" t="str">
        <f>IF(COUNTIFS('B-PorHerramienta'!$A$2:$A$2848,J$8,'B-PorHerramienta'!$J$2:$J$2848,$AC484,'B-PorHerramienta'!$K$2:$K$2848,$AD484,'B-PorHerramienta'!$L$2:$L$2848,$AE484,'B-PorHerramienta'!$F$2:$F$2848,"&lt;&gt;")=0,"",ROUND(SUMIFS(INDEX('B-PorHerramienta'!$F$2:$I$2848,0,$AH$6),'B-PorHerramienta'!$A$2:$A$2848,J$8,'B-PorHerramienta'!$J$2:$J$2848,$AC484,'B-PorHerramienta'!$K$2:$K$2848,$AD484,'B-PorHerramienta'!$L$2:$L$2848,$AE484)*$AI$6,$AJ$6))</f>
        <v/>
      </c>
      <c r="K484" s="48" t="str">
        <f>IF(COUNTIFS('B-PorHerramienta'!$A$2:$A$2848,K$8,'B-PorHerramienta'!$J$2:$J$2848,$AC484,'B-PorHerramienta'!$K$2:$K$2848,$AD484,'B-PorHerramienta'!$L$2:$L$2848,$AE484,'B-PorHerramienta'!$F$2:$F$2848,"&lt;&gt;")=0,"",ROUND(SUMIFS(INDEX('B-PorHerramienta'!$F$2:$I$2848,0,$AH$6),'B-PorHerramienta'!$A$2:$A$2848,K$8,'B-PorHerramienta'!$J$2:$J$2848,$AC484,'B-PorHerramienta'!$K$2:$K$2848,$AD484,'B-PorHerramienta'!$L$2:$L$2848,$AE484)*$AI$6,$AJ$6))</f>
        <v/>
      </c>
      <c r="L484" s="48" t="str">
        <f>IF(COUNTIFS('B-PorHerramienta'!$A$2:$A$2848,L$8,'B-PorHerramienta'!$J$2:$J$2848,$AC484,'B-PorHerramienta'!$K$2:$K$2848,$AD484,'B-PorHerramienta'!$L$2:$L$2848,$AE484,'B-PorHerramienta'!$F$2:$F$2848,"&lt;&gt;")=0,"",ROUND(SUMIFS(INDEX('B-PorHerramienta'!$F$2:$I$2848,0,$AH$6),'B-PorHerramienta'!$A$2:$A$2848,L$8,'B-PorHerramienta'!$J$2:$J$2848,$AC484,'B-PorHerramienta'!$K$2:$K$2848,$AD484,'B-PorHerramienta'!$L$2:$L$2848,$AE484)*$AI$6,$AJ$6))</f>
        <v/>
      </c>
      <c r="M484" s="48" t="str">
        <f>IF(COUNTIFS('B-PorHerramienta'!$A$2:$A$2848,M$8,'B-PorHerramienta'!$J$2:$J$2848,$AC484,'B-PorHerramienta'!$K$2:$K$2848,$AD484,'B-PorHerramienta'!$L$2:$L$2848,$AE484,'B-PorHerramienta'!$F$2:$F$2848,"&lt;&gt;")=0,"",ROUND(SUMIFS(INDEX('B-PorHerramienta'!$F$2:$I$2848,0,$AH$6),'B-PorHerramienta'!$A$2:$A$2848,M$8,'B-PorHerramienta'!$J$2:$J$2848,$AC484,'B-PorHerramienta'!$K$2:$K$2848,$AD484,'B-PorHerramienta'!$L$2:$L$2848,$AE484)*$AI$6,$AJ$6))</f>
        <v/>
      </c>
      <c r="N484" s="48" t="str">
        <f>IF(COUNTIFS('B-PorHerramienta'!$A$2:$A$2848,N$8,'B-PorHerramienta'!$J$2:$J$2848,$AC484,'B-PorHerramienta'!$K$2:$K$2848,$AD484,'B-PorHerramienta'!$L$2:$L$2848,$AE484,'B-PorHerramienta'!$F$2:$F$2848,"&lt;&gt;")=0,"",ROUND(SUMIFS(INDEX('B-PorHerramienta'!$F$2:$I$2848,0,$AH$6),'B-PorHerramienta'!$A$2:$A$2848,N$8,'B-PorHerramienta'!$J$2:$J$2848,$AC484,'B-PorHerramienta'!$K$2:$K$2848,$AD484,'B-PorHerramienta'!$L$2:$L$2848,$AE484)*$AI$6,$AJ$6))</f>
        <v/>
      </c>
      <c r="O484" s="48" t="str">
        <f>IF(COUNTIFS('B-PorHerramienta'!$A$2:$A$2848,O$8,'B-PorHerramienta'!$J$2:$J$2848,$AC484,'B-PorHerramienta'!$K$2:$K$2848,$AD484,'B-PorHerramienta'!$L$2:$L$2848,$AE484,'B-PorHerramienta'!$F$2:$F$2848,"&lt;&gt;")=0,"",ROUND(SUMIFS(INDEX('B-PorHerramienta'!$F$2:$I$2848,0,$AH$6),'B-PorHerramienta'!$A$2:$A$2848,O$8,'B-PorHerramienta'!$J$2:$J$2848,$AC484,'B-PorHerramienta'!$K$2:$K$2848,$AD484,'B-PorHerramienta'!$L$2:$L$2848,$AE484)*$AI$6,$AJ$6))</f>
        <v/>
      </c>
      <c r="P484" s="48" t="str">
        <f>IF(COUNTIFS('B-PorHerramienta'!$A$2:$A$2848,P$8,'B-PorHerramienta'!$J$2:$J$2848,$AC484,'B-PorHerramienta'!$K$2:$K$2848,$AD484,'B-PorHerramienta'!$L$2:$L$2848,$AE484,'B-PorHerramienta'!$F$2:$F$2848,"&lt;&gt;")=0,"",ROUND(SUMIFS(INDEX('B-PorHerramienta'!$F$2:$I$2848,0,$AH$6),'B-PorHerramienta'!$A$2:$A$2848,P$8,'B-PorHerramienta'!$J$2:$J$2848,$AC484,'B-PorHerramienta'!$K$2:$K$2848,$AD484,'B-PorHerramienta'!$L$2:$L$2848,$AE484)*$AI$6,$AJ$6))</f>
        <v/>
      </c>
      <c r="Q484" s="48" t="str">
        <f>IF(COUNTIFS('B-PorHerramienta'!$A$2:$A$2848,Q$8,'B-PorHerramienta'!$J$2:$J$2848,$AC484,'B-PorHerramienta'!$K$2:$K$2848,$AD484,'B-PorHerramienta'!$L$2:$L$2848,$AE484,'B-PorHerramienta'!$F$2:$F$2848,"&lt;&gt;")=0,"",ROUND(SUMIFS(INDEX('B-PorHerramienta'!$F$2:$I$2848,0,$AH$6),'B-PorHerramienta'!$A$2:$A$2848,Q$8,'B-PorHerramienta'!$J$2:$J$2848,$AC484,'B-PorHerramienta'!$K$2:$K$2848,$AD484,'B-PorHerramienta'!$L$2:$L$2848,$AE484)*$AI$6,$AJ$6))</f>
        <v/>
      </c>
      <c r="R484" s="48" t="str">
        <f>IF(COUNTIFS('B-PorHerramienta'!$A$2:$A$2848,R$8,'B-PorHerramienta'!$J$2:$J$2848,$AC484,'B-PorHerramienta'!$K$2:$K$2848,$AD484,'B-PorHerramienta'!$L$2:$L$2848,$AE484,'B-PorHerramienta'!$F$2:$F$2848,"&lt;&gt;")=0,"",ROUND(SUMIFS(INDEX('B-PorHerramienta'!$F$2:$I$2848,0,$AH$6),'B-PorHerramienta'!$A$2:$A$2848,R$8,'B-PorHerramienta'!$J$2:$J$2848,$AC484,'B-PorHerramienta'!$K$2:$K$2848,$AD484,'B-PorHerramienta'!$L$2:$L$2848,$AE484)*$AI$6,$AJ$6))</f>
        <v/>
      </c>
      <c r="S484" s="48" t="str">
        <f>IF(COUNTIFS('B-PorHerramienta'!$A$2:$A$2848,S$8,'B-PorHerramienta'!$J$2:$J$2848,$AC484,'B-PorHerramienta'!$K$2:$K$2848,$AD484,'B-PorHerramienta'!$L$2:$L$2848,$AE484,'B-PorHerramienta'!$F$2:$F$2848,"&lt;&gt;")=0,"",ROUND(SUMIFS(INDEX('B-PorHerramienta'!$F$2:$I$2848,0,$AH$6),'B-PorHerramienta'!$A$2:$A$2848,S$8,'B-PorHerramienta'!$J$2:$J$2848,$AC484,'B-PorHerramienta'!$K$2:$K$2848,$AD484,'B-PorHerramienta'!$L$2:$L$2848,$AE484)*$AI$6,$AJ$6))</f>
        <v/>
      </c>
      <c r="T484" s="48" t="str">
        <f>IF(COUNTIFS('B-PorHerramienta'!$A$2:$A$2848,T$8,'B-PorHerramienta'!$J$2:$J$2848,$AC484,'B-PorHerramienta'!$K$2:$K$2848,$AD484,'B-PorHerramienta'!$L$2:$L$2848,$AE484,'B-PorHerramienta'!$F$2:$F$2848,"&lt;&gt;")=0,"",ROUND(SUMIFS(INDEX('B-PorHerramienta'!$F$2:$I$2848,0,$AH$6),'B-PorHerramienta'!$A$2:$A$2848,T$8,'B-PorHerramienta'!$J$2:$J$2848,$AC484,'B-PorHerramienta'!$K$2:$K$2848,$AD484,'B-PorHerramienta'!$L$2:$L$2848,$AE484)*$AI$6,$AJ$6))</f>
        <v/>
      </c>
      <c r="U484" s="48" t="str">
        <f>IF(COUNTIFS('B-PorHerramienta'!$A$2:$A$2848,U$8,'B-PorHerramienta'!$J$2:$J$2848,$AC484,'B-PorHerramienta'!$K$2:$K$2848,$AD484,'B-PorHerramienta'!$L$2:$L$2848,$AE484,'B-PorHerramienta'!$F$2:$F$2848,"&lt;&gt;")=0,"",ROUND(SUMIFS(INDEX('B-PorHerramienta'!$F$2:$I$2848,0,$AH$6),'B-PorHerramienta'!$A$2:$A$2848,U$8,'B-PorHerramienta'!$J$2:$J$2848,$AC484,'B-PorHerramienta'!$K$2:$K$2848,$AD484,'B-PorHerramienta'!$L$2:$L$2848,$AE484)*$AI$6,$AJ$6))</f>
        <v/>
      </c>
      <c r="V484" s="48" t="str">
        <f>IF(COUNTIFS('B-PorHerramienta'!$A$2:$A$2848,V$8,'B-PorHerramienta'!$J$2:$J$2848,$AC484,'B-PorHerramienta'!$K$2:$K$2848,$AD484,'B-PorHerramienta'!$L$2:$L$2848,$AE484,'B-PorHerramienta'!$F$2:$F$2848,"&lt;&gt;")=0,"",ROUND(SUMIFS(INDEX('B-PorHerramienta'!$F$2:$I$2848,0,$AH$6),'B-PorHerramienta'!$A$2:$A$2848,V$8,'B-PorHerramienta'!$J$2:$J$2848,$AC484,'B-PorHerramienta'!$K$2:$K$2848,$AD484,'B-PorHerramienta'!$L$2:$L$2848,$AE484)*$AI$6,$AJ$6))</f>
        <v/>
      </c>
      <c r="W484" s="48" t="str">
        <f>IF(COUNTIFS('B-PorHerramienta'!$A$2:$A$2848,W$8,'B-PorHerramienta'!$J$2:$J$2848,$AC484,'B-PorHerramienta'!$K$2:$K$2848,$AD484,'B-PorHerramienta'!$L$2:$L$2848,$AE484,'B-PorHerramienta'!$F$2:$F$2848,"&lt;&gt;")=0,"",ROUND(SUMIFS(INDEX('B-PorHerramienta'!$F$2:$I$2848,0,$AH$6),'B-PorHerramienta'!$A$2:$A$2848,W$8,'B-PorHerramienta'!$J$2:$J$2848,$AC484,'B-PorHerramienta'!$K$2:$K$2848,$AD484,'B-PorHerramienta'!$L$2:$L$2848,$AE484)*$AI$6,$AJ$6))</f>
        <v/>
      </c>
      <c r="X484" s="48" t="str">
        <f>IF(COUNTIFS('B-PorHerramienta'!$A$2:$A$2848,X$8,'B-PorHerramienta'!$J$2:$J$2848,$AC484,'B-PorHerramienta'!$K$2:$K$2848,$AD484,'B-PorHerramienta'!$L$2:$L$2848,$AE484,'B-PorHerramienta'!$F$2:$F$2848,"&lt;&gt;")=0,"",ROUND(SUMIFS(INDEX('B-PorHerramienta'!$F$2:$I$2848,0,$AH$6),'B-PorHerramienta'!$A$2:$A$2848,X$8,'B-PorHerramienta'!$J$2:$J$2848,$AC484,'B-PorHerramienta'!$K$2:$K$2848,$AD484,'B-PorHerramienta'!$L$2:$L$2848,$AE484)*$AI$6,$AJ$6))</f>
        <v/>
      </c>
      <c r="Y484" s="48" t="str">
        <f>IF(COUNTIFS('B-PorHerramienta'!$A$2:$A$2848,Y$8,'B-PorHerramienta'!$J$2:$J$2848,$AC484,'B-PorHerramienta'!$K$2:$K$2848,$AD484,'B-PorHerramienta'!$L$2:$L$2848,$AE484,'B-PorHerramienta'!$F$2:$F$2848,"&lt;&gt;")=0,"",ROUND(SUMIFS(INDEX('B-PorHerramienta'!$F$2:$I$2848,0,$AH$6),'B-PorHerramienta'!$A$2:$A$2848,Y$8,'B-PorHerramienta'!$J$2:$J$2848,$AC484,'B-PorHerramienta'!$K$2:$K$2848,$AD484,'B-PorHerramienta'!$L$2:$L$2848,$AE484)*$AI$6,$AJ$6))</f>
        <v/>
      </c>
      <c r="Z484" s="48" t="str">
        <f>IF(COUNTIFS('B-PorHerramienta'!$A$2:$A$2848,Z$8,'B-PorHerramienta'!$J$2:$J$2848,$AC484,'B-PorHerramienta'!$K$2:$K$2848,$AD484,'B-PorHerramienta'!$L$2:$L$2848,$AE484,'B-PorHerramienta'!$F$2:$F$2848,"&lt;&gt;")=0,"",ROUND(SUMIFS(INDEX('B-PorHerramienta'!$F$2:$I$2848,0,$AH$6),'B-PorHerramienta'!$A$2:$A$2848,Z$8,'B-PorHerramienta'!$J$2:$J$2848,$AC484,'B-PorHerramienta'!$K$2:$K$2848,$AD484,'B-PorHerramienta'!$L$2:$L$2848,$AE484)*$AI$6,$AJ$6))</f>
        <v/>
      </c>
      <c r="AA484" s="6"/>
      <c r="AB484" s="35">
        <v>2</v>
      </c>
      <c r="AC484" s="35" t="s">
        <v>1202</v>
      </c>
      <c r="AD484" s="35" t="s">
        <v>1228</v>
      </c>
      <c r="AE484" s="35" t="s">
        <v>1540</v>
      </c>
      <c r="AF484" s="35"/>
      <c r="AG484" s="35"/>
      <c r="AH484" s="35"/>
      <c r="AI484" s="35"/>
      <c r="AJ484" s="35"/>
      <c r="AK484" s="35"/>
    </row>
    <row r="485" spans="1:37" ht="75" hidden="1" outlineLevel="2" collapsed="1" x14ac:dyDescent="0.25">
      <c r="A485" s="49" t="s">
        <v>2679</v>
      </c>
      <c r="B485" s="47" t="s">
        <v>535</v>
      </c>
      <c r="C485" s="48" t="str">
        <f>IF(COUNTIFS('B-PorHerramienta'!$A$2:$A$2848,C$8,'B-PorHerramienta'!$J$2:$J$2848,$AC485,'B-PorHerramienta'!$K$2:$K$2848,$AD485,'B-PorHerramienta'!$L$2:$L$2848,$AE485,'B-PorHerramienta'!$F$2:$F$2848,"&lt;&gt;")=0,"",ROUND(SUMIFS(INDEX('B-PorHerramienta'!$F$2:$I$2848,0,$AH$6),'B-PorHerramienta'!$A$2:$A$2848,C$8,'B-PorHerramienta'!$J$2:$J$2848,$AC485,'B-PorHerramienta'!$K$2:$K$2848,$AD485,'B-PorHerramienta'!$L$2:$L$2848,$AE485)*$AI$6,$AJ$6))</f>
        <v/>
      </c>
      <c r="D485" s="48" t="str">
        <f>IF(COUNTIFS('B-PorHerramienta'!$A$2:$A$2848,D$8,'B-PorHerramienta'!$J$2:$J$2848,$AC485,'B-PorHerramienta'!$K$2:$K$2848,$AD485,'B-PorHerramienta'!$L$2:$L$2848,$AE485,'B-PorHerramienta'!$F$2:$F$2848,"&lt;&gt;")=0,"",ROUND(SUMIFS(INDEX('B-PorHerramienta'!$F$2:$I$2848,0,$AH$6),'B-PorHerramienta'!$A$2:$A$2848,D$8,'B-PorHerramienta'!$J$2:$J$2848,$AC485,'B-PorHerramienta'!$K$2:$K$2848,$AD485,'B-PorHerramienta'!$L$2:$L$2848,$AE485)*$AI$6,$AJ$6))</f>
        <v/>
      </c>
      <c r="E485" s="48" t="str">
        <f>IF(COUNTIFS('B-PorHerramienta'!$A$2:$A$2848,E$8,'B-PorHerramienta'!$J$2:$J$2848,$AC485,'B-PorHerramienta'!$K$2:$K$2848,$AD485,'B-PorHerramienta'!$L$2:$L$2848,$AE485,'B-PorHerramienta'!$F$2:$F$2848,"&lt;&gt;")=0,"",ROUND(SUMIFS(INDEX('B-PorHerramienta'!$F$2:$I$2848,0,$AH$6),'B-PorHerramienta'!$A$2:$A$2848,E$8,'B-PorHerramienta'!$J$2:$J$2848,$AC485,'B-PorHerramienta'!$K$2:$K$2848,$AD485,'B-PorHerramienta'!$L$2:$L$2848,$AE485)*$AI$6,$AJ$6))</f>
        <v/>
      </c>
      <c r="F485" s="48" t="str">
        <f>IF(COUNTIFS('B-PorHerramienta'!$A$2:$A$2848,F$8,'B-PorHerramienta'!$J$2:$J$2848,$AC485,'B-PorHerramienta'!$K$2:$K$2848,$AD485,'B-PorHerramienta'!$L$2:$L$2848,$AE485,'B-PorHerramienta'!$F$2:$F$2848,"&lt;&gt;")=0,"",ROUND(SUMIFS(INDEX('B-PorHerramienta'!$F$2:$I$2848,0,$AH$6),'B-PorHerramienta'!$A$2:$A$2848,F$8,'B-PorHerramienta'!$J$2:$J$2848,$AC485,'B-PorHerramienta'!$K$2:$K$2848,$AD485,'B-PorHerramienta'!$L$2:$L$2848,$AE485)*$AI$6,$AJ$6))</f>
        <v/>
      </c>
      <c r="G485" s="48" t="str">
        <f>IF(COUNTIFS('B-PorHerramienta'!$A$2:$A$2848,G$8,'B-PorHerramienta'!$J$2:$J$2848,$AC485,'B-PorHerramienta'!$K$2:$K$2848,$AD485,'B-PorHerramienta'!$L$2:$L$2848,$AE485,'B-PorHerramienta'!$F$2:$F$2848,"&lt;&gt;")=0,"",ROUND(SUMIFS(INDEX('B-PorHerramienta'!$F$2:$I$2848,0,$AH$6),'B-PorHerramienta'!$A$2:$A$2848,G$8,'B-PorHerramienta'!$J$2:$J$2848,$AC485,'B-PorHerramienta'!$K$2:$K$2848,$AD485,'B-PorHerramienta'!$L$2:$L$2848,$AE485)*$AI$6,$AJ$6))</f>
        <v/>
      </c>
      <c r="H485" s="48" t="str">
        <f>IF(COUNTIFS('B-PorHerramienta'!$A$2:$A$2848,H$8,'B-PorHerramienta'!$J$2:$J$2848,$AC485,'B-PorHerramienta'!$K$2:$K$2848,$AD485,'B-PorHerramienta'!$L$2:$L$2848,$AE485,'B-PorHerramienta'!$F$2:$F$2848,"&lt;&gt;")=0,"",ROUND(SUMIFS(INDEX('B-PorHerramienta'!$F$2:$I$2848,0,$AH$6),'B-PorHerramienta'!$A$2:$A$2848,H$8,'B-PorHerramienta'!$J$2:$J$2848,$AC485,'B-PorHerramienta'!$K$2:$K$2848,$AD485,'B-PorHerramienta'!$L$2:$L$2848,$AE485)*$AI$6,$AJ$6))</f>
        <v/>
      </c>
      <c r="I485" s="48" t="str">
        <f>IF(COUNTIFS('B-PorHerramienta'!$A$2:$A$2848,I$8,'B-PorHerramienta'!$J$2:$J$2848,$AC485,'B-PorHerramienta'!$K$2:$K$2848,$AD485,'B-PorHerramienta'!$L$2:$L$2848,$AE485,'B-PorHerramienta'!$F$2:$F$2848,"&lt;&gt;")=0,"",ROUND(SUMIFS(INDEX('B-PorHerramienta'!$F$2:$I$2848,0,$AH$6),'B-PorHerramienta'!$A$2:$A$2848,I$8,'B-PorHerramienta'!$J$2:$J$2848,$AC485,'B-PorHerramienta'!$K$2:$K$2848,$AD485,'B-PorHerramienta'!$L$2:$L$2848,$AE485)*$AI$6,$AJ$6))</f>
        <v/>
      </c>
      <c r="J485" s="48" t="str">
        <f>IF(COUNTIFS('B-PorHerramienta'!$A$2:$A$2848,J$8,'B-PorHerramienta'!$J$2:$J$2848,$AC485,'B-PorHerramienta'!$K$2:$K$2848,$AD485,'B-PorHerramienta'!$L$2:$L$2848,$AE485,'B-PorHerramienta'!$F$2:$F$2848,"&lt;&gt;")=0,"",ROUND(SUMIFS(INDEX('B-PorHerramienta'!$F$2:$I$2848,0,$AH$6),'B-PorHerramienta'!$A$2:$A$2848,J$8,'B-PorHerramienta'!$J$2:$J$2848,$AC485,'B-PorHerramienta'!$K$2:$K$2848,$AD485,'B-PorHerramienta'!$L$2:$L$2848,$AE485)*$AI$6,$AJ$6))</f>
        <v/>
      </c>
      <c r="K485" s="48" t="str">
        <f>IF(COUNTIFS('B-PorHerramienta'!$A$2:$A$2848,K$8,'B-PorHerramienta'!$J$2:$J$2848,$AC485,'B-PorHerramienta'!$K$2:$K$2848,$AD485,'B-PorHerramienta'!$L$2:$L$2848,$AE485,'B-PorHerramienta'!$F$2:$F$2848,"&lt;&gt;")=0,"",ROUND(SUMIFS(INDEX('B-PorHerramienta'!$F$2:$I$2848,0,$AH$6),'B-PorHerramienta'!$A$2:$A$2848,K$8,'B-PorHerramienta'!$J$2:$J$2848,$AC485,'B-PorHerramienta'!$K$2:$K$2848,$AD485,'B-PorHerramienta'!$L$2:$L$2848,$AE485)*$AI$6,$AJ$6))</f>
        <v/>
      </c>
      <c r="L485" s="48" t="str">
        <f>IF(COUNTIFS('B-PorHerramienta'!$A$2:$A$2848,L$8,'B-PorHerramienta'!$J$2:$J$2848,$AC485,'B-PorHerramienta'!$K$2:$K$2848,$AD485,'B-PorHerramienta'!$L$2:$L$2848,$AE485,'B-PorHerramienta'!$F$2:$F$2848,"&lt;&gt;")=0,"",ROUND(SUMIFS(INDEX('B-PorHerramienta'!$F$2:$I$2848,0,$AH$6),'B-PorHerramienta'!$A$2:$A$2848,L$8,'B-PorHerramienta'!$J$2:$J$2848,$AC485,'B-PorHerramienta'!$K$2:$K$2848,$AD485,'B-PorHerramienta'!$L$2:$L$2848,$AE485)*$AI$6,$AJ$6))</f>
        <v/>
      </c>
      <c r="M485" s="48" t="str">
        <f>IF(COUNTIFS('B-PorHerramienta'!$A$2:$A$2848,M$8,'B-PorHerramienta'!$J$2:$J$2848,$AC485,'B-PorHerramienta'!$K$2:$K$2848,$AD485,'B-PorHerramienta'!$L$2:$L$2848,$AE485,'B-PorHerramienta'!$F$2:$F$2848,"&lt;&gt;")=0,"",ROUND(SUMIFS(INDEX('B-PorHerramienta'!$F$2:$I$2848,0,$AH$6),'B-PorHerramienta'!$A$2:$A$2848,M$8,'B-PorHerramienta'!$J$2:$J$2848,$AC485,'B-PorHerramienta'!$K$2:$K$2848,$AD485,'B-PorHerramienta'!$L$2:$L$2848,$AE485)*$AI$6,$AJ$6))</f>
        <v/>
      </c>
      <c r="N485" s="48" t="str">
        <f>IF(COUNTIFS('B-PorHerramienta'!$A$2:$A$2848,N$8,'B-PorHerramienta'!$J$2:$J$2848,$AC485,'B-PorHerramienta'!$K$2:$K$2848,$AD485,'B-PorHerramienta'!$L$2:$L$2848,$AE485,'B-PorHerramienta'!$F$2:$F$2848,"&lt;&gt;")=0,"",ROUND(SUMIFS(INDEX('B-PorHerramienta'!$F$2:$I$2848,0,$AH$6),'B-PorHerramienta'!$A$2:$A$2848,N$8,'B-PorHerramienta'!$J$2:$J$2848,$AC485,'B-PorHerramienta'!$K$2:$K$2848,$AD485,'B-PorHerramienta'!$L$2:$L$2848,$AE485)*$AI$6,$AJ$6))</f>
        <v/>
      </c>
      <c r="O485" s="48" t="str">
        <f>IF(COUNTIFS('B-PorHerramienta'!$A$2:$A$2848,O$8,'B-PorHerramienta'!$J$2:$J$2848,$AC485,'B-PorHerramienta'!$K$2:$K$2848,$AD485,'B-PorHerramienta'!$L$2:$L$2848,$AE485,'B-PorHerramienta'!$F$2:$F$2848,"&lt;&gt;")=0,"",ROUND(SUMIFS(INDEX('B-PorHerramienta'!$F$2:$I$2848,0,$AH$6),'B-PorHerramienta'!$A$2:$A$2848,O$8,'B-PorHerramienta'!$J$2:$J$2848,$AC485,'B-PorHerramienta'!$K$2:$K$2848,$AD485,'B-PorHerramienta'!$L$2:$L$2848,$AE485)*$AI$6,$AJ$6))</f>
        <v/>
      </c>
      <c r="P485" s="48" t="str">
        <f>IF(COUNTIFS('B-PorHerramienta'!$A$2:$A$2848,P$8,'B-PorHerramienta'!$J$2:$J$2848,$AC485,'B-PorHerramienta'!$K$2:$K$2848,$AD485,'B-PorHerramienta'!$L$2:$L$2848,$AE485,'B-PorHerramienta'!$F$2:$F$2848,"&lt;&gt;")=0,"",ROUND(SUMIFS(INDEX('B-PorHerramienta'!$F$2:$I$2848,0,$AH$6),'B-PorHerramienta'!$A$2:$A$2848,P$8,'B-PorHerramienta'!$J$2:$J$2848,$AC485,'B-PorHerramienta'!$K$2:$K$2848,$AD485,'B-PorHerramienta'!$L$2:$L$2848,$AE485)*$AI$6,$AJ$6))</f>
        <v/>
      </c>
      <c r="Q485" s="48" t="str">
        <f>IF(COUNTIFS('B-PorHerramienta'!$A$2:$A$2848,Q$8,'B-PorHerramienta'!$J$2:$J$2848,$AC485,'B-PorHerramienta'!$K$2:$K$2848,$AD485,'B-PorHerramienta'!$L$2:$L$2848,$AE485,'B-PorHerramienta'!$F$2:$F$2848,"&lt;&gt;")=0,"",ROUND(SUMIFS(INDEX('B-PorHerramienta'!$F$2:$I$2848,0,$AH$6),'B-PorHerramienta'!$A$2:$A$2848,Q$8,'B-PorHerramienta'!$J$2:$J$2848,$AC485,'B-PorHerramienta'!$K$2:$K$2848,$AD485,'B-PorHerramienta'!$L$2:$L$2848,$AE485)*$AI$6,$AJ$6))</f>
        <v/>
      </c>
      <c r="R485" s="48" t="str">
        <f>IF(COUNTIFS('B-PorHerramienta'!$A$2:$A$2848,R$8,'B-PorHerramienta'!$J$2:$J$2848,$AC485,'B-PorHerramienta'!$K$2:$K$2848,$AD485,'B-PorHerramienta'!$L$2:$L$2848,$AE485,'B-PorHerramienta'!$F$2:$F$2848,"&lt;&gt;")=0,"",ROUND(SUMIFS(INDEX('B-PorHerramienta'!$F$2:$I$2848,0,$AH$6),'B-PorHerramienta'!$A$2:$A$2848,R$8,'B-PorHerramienta'!$J$2:$J$2848,$AC485,'B-PorHerramienta'!$K$2:$K$2848,$AD485,'B-PorHerramienta'!$L$2:$L$2848,$AE485)*$AI$6,$AJ$6))</f>
        <v/>
      </c>
      <c r="S485" s="48" t="str">
        <f>IF(COUNTIFS('B-PorHerramienta'!$A$2:$A$2848,S$8,'B-PorHerramienta'!$J$2:$J$2848,$AC485,'B-PorHerramienta'!$K$2:$K$2848,$AD485,'B-PorHerramienta'!$L$2:$L$2848,$AE485,'B-PorHerramienta'!$F$2:$F$2848,"&lt;&gt;")=0,"",ROUND(SUMIFS(INDEX('B-PorHerramienta'!$F$2:$I$2848,0,$AH$6),'B-PorHerramienta'!$A$2:$A$2848,S$8,'B-PorHerramienta'!$J$2:$J$2848,$AC485,'B-PorHerramienta'!$K$2:$K$2848,$AD485,'B-PorHerramienta'!$L$2:$L$2848,$AE485)*$AI$6,$AJ$6))</f>
        <v/>
      </c>
      <c r="T485" s="48" t="str">
        <f>IF(COUNTIFS('B-PorHerramienta'!$A$2:$A$2848,T$8,'B-PorHerramienta'!$J$2:$J$2848,$AC485,'B-PorHerramienta'!$K$2:$K$2848,$AD485,'B-PorHerramienta'!$L$2:$L$2848,$AE485,'B-PorHerramienta'!$F$2:$F$2848,"&lt;&gt;")=0,"",ROUND(SUMIFS(INDEX('B-PorHerramienta'!$F$2:$I$2848,0,$AH$6),'B-PorHerramienta'!$A$2:$A$2848,T$8,'B-PorHerramienta'!$J$2:$J$2848,$AC485,'B-PorHerramienta'!$K$2:$K$2848,$AD485,'B-PorHerramienta'!$L$2:$L$2848,$AE485)*$AI$6,$AJ$6))</f>
        <v/>
      </c>
      <c r="U485" s="48" t="str">
        <f>IF(COUNTIFS('B-PorHerramienta'!$A$2:$A$2848,U$8,'B-PorHerramienta'!$J$2:$J$2848,$AC485,'B-PorHerramienta'!$K$2:$K$2848,$AD485,'B-PorHerramienta'!$L$2:$L$2848,$AE485,'B-PorHerramienta'!$F$2:$F$2848,"&lt;&gt;")=0,"",ROUND(SUMIFS(INDEX('B-PorHerramienta'!$F$2:$I$2848,0,$AH$6),'B-PorHerramienta'!$A$2:$A$2848,U$8,'B-PorHerramienta'!$J$2:$J$2848,$AC485,'B-PorHerramienta'!$K$2:$K$2848,$AD485,'B-PorHerramienta'!$L$2:$L$2848,$AE485)*$AI$6,$AJ$6))</f>
        <v/>
      </c>
      <c r="V485" s="48" t="str">
        <f>IF(COUNTIFS('B-PorHerramienta'!$A$2:$A$2848,V$8,'B-PorHerramienta'!$J$2:$J$2848,$AC485,'B-PorHerramienta'!$K$2:$K$2848,$AD485,'B-PorHerramienta'!$L$2:$L$2848,$AE485,'B-PorHerramienta'!$F$2:$F$2848,"&lt;&gt;")=0,"",ROUND(SUMIFS(INDEX('B-PorHerramienta'!$F$2:$I$2848,0,$AH$6),'B-PorHerramienta'!$A$2:$A$2848,V$8,'B-PorHerramienta'!$J$2:$J$2848,$AC485,'B-PorHerramienta'!$K$2:$K$2848,$AD485,'B-PorHerramienta'!$L$2:$L$2848,$AE485)*$AI$6,$AJ$6))</f>
        <v/>
      </c>
      <c r="W485" s="48" t="str">
        <f>IF(COUNTIFS('B-PorHerramienta'!$A$2:$A$2848,W$8,'B-PorHerramienta'!$J$2:$J$2848,$AC485,'B-PorHerramienta'!$K$2:$K$2848,$AD485,'B-PorHerramienta'!$L$2:$L$2848,$AE485,'B-PorHerramienta'!$F$2:$F$2848,"&lt;&gt;")=0,"",ROUND(SUMIFS(INDEX('B-PorHerramienta'!$F$2:$I$2848,0,$AH$6),'B-PorHerramienta'!$A$2:$A$2848,W$8,'B-PorHerramienta'!$J$2:$J$2848,$AC485,'B-PorHerramienta'!$K$2:$K$2848,$AD485,'B-PorHerramienta'!$L$2:$L$2848,$AE485)*$AI$6,$AJ$6))</f>
        <v/>
      </c>
      <c r="X485" s="48" t="str">
        <f>IF(COUNTIFS('B-PorHerramienta'!$A$2:$A$2848,X$8,'B-PorHerramienta'!$J$2:$J$2848,$AC485,'B-PorHerramienta'!$K$2:$K$2848,$AD485,'B-PorHerramienta'!$L$2:$L$2848,$AE485,'B-PorHerramienta'!$F$2:$F$2848,"&lt;&gt;")=0,"",ROUND(SUMIFS(INDEX('B-PorHerramienta'!$F$2:$I$2848,0,$AH$6),'B-PorHerramienta'!$A$2:$A$2848,X$8,'B-PorHerramienta'!$J$2:$J$2848,$AC485,'B-PorHerramienta'!$K$2:$K$2848,$AD485,'B-PorHerramienta'!$L$2:$L$2848,$AE485)*$AI$6,$AJ$6))</f>
        <v/>
      </c>
      <c r="Y485" s="48" t="str">
        <f>IF(COUNTIFS('B-PorHerramienta'!$A$2:$A$2848,Y$8,'B-PorHerramienta'!$J$2:$J$2848,$AC485,'B-PorHerramienta'!$K$2:$K$2848,$AD485,'B-PorHerramienta'!$L$2:$L$2848,$AE485,'B-PorHerramienta'!$F$2:$F$2848,"&lt;&gt;")=0,"",ROUND(SUMIFS(INDEX('B-PorHerramienta'!$F$2:$I$2848,0,$AH$6),'B-PorHerramienta'!$A$2:$A$2848,Y$8,'B-PorHerramienta'!$J$2:$J$2848,$AC485,'B-PorHerramienta'!$K$2:$K$2848,$AD485,'B-PorHerramienta'!$L$2:$L$2848,$AE485)*$AI$6,$AJ$6))</f>
        <v/>
      </c>
      <c r="Z485" s="48" t="str">
        <f>IF(COUNTIFS('B-PorHerramienta'!$A$2:$A$2848,Z$8,'B-PorHerramienta'!$J$2:$J$2848,$AC485,'B-PorHerramienta'!$K$2:$K$2848,$AD485,'B-PorHerramienta'!$L$2:$L$2848,$AE485,'B-PorHerramienta'!$F$2:$F$2848,"&lt;&gt;")=0,"",ROUND(SUMIFS(INDEX('B-PorHerramienta'!$F$2:$I$2848,0,$AH$6),'B-PorHerramienta'!$A$2:$A$2848,Z$8,'B-PorHerramienta'!$J$2:$J$2848,$AC485,'B-PorHerramienta'!$K$2:$K$2848,$AD485,'B-PorHerramienta'!$L$2:$L$2848,$AE485)*$AI$6,$AJ$6))</f>
        <v/>
      </c>
      <c r="AA485" s="6"/>
      <c r="AB485" s="35">
        <v>2</v>
      </c>
      <c r="AC485" s="35" t="s">
        <v>1202</v>
      </c>
      <c r="AD485" s="35" t="s">
        <v>1228</v>
      </c>
      <c r="AE485" s="35" t="s">
        <v>1541</v>
      </c>
      <c r="AF485" s="35"/>
      <c r="AG485" s="35"/>
      <c r="AH485" s="35"/>
      <c r="AI485" s="35"/>
      <c r="AJ485" s="35"/>
      <c r="AK485" s="35"/>
    </row>
    <row r="486" spans="1:37" ht="45" hidden="1" outlineLevel="2" collapsed="1" x14ac:dyDescent="0.25">
      <c r="A486" s="49" t="s">
        <v>2678</v>
      </c>
      <c r="B486" s="47" t="s">
        <v>537</v>
      </c>
      <c r="C486" s="48" t="str">
        <f>IF(COUNTIFS('B-PorHerramienta'!$A$2:$A$2848,C$8,'B-PorHerramienta'!$J$2:$J$2848,$AC486,'B-PorHerramienta'!$K$2:$K$2848,$AD486,'B-PorHerramienta'!$L$2:$L$2848,$AE486,'B-PorHerramienta'!$F$2:$F$2848,"&lt;&gt;")=0,"",ROUND(SUMIFS(INDEX('B-PorHerramienta'!$F$2:$I$2848,0,$AH$6),'B-PorHerramienta'!$A$2:$A$2848,C$8,'B-PorHerramienta'!$J$2:$J$2848,$AC486,'B-PorHerramienta'!$K$2:$K$2848,$AD486,'B-PorHerramienta'!$L$2:$L$2848,$AE486)*$AI$6,$AJ$6))</f>
        <v/>
      </c>
      <c r="D486" s="48" t="str">
        <f>IF(COUNTIFS('B-PorHerramienta'!$A$2:$A$2848,D$8,'B-PorHerramienta'!$J$2:$J$2848,$AC486,'B-PorHerramienta'!$K$2:$K$2848,$AD486,'B-PorHerramienta'!$L$2:$L$2848,$AE486,'B-PorHerramienta'!$F$2:$F$2848,"&lt;&gt;")=0,"",ROUND(SUMIFS(INDEX('B-PorHerramienta'!$F$2:$I$2848,0,$AH$6),'B-PorHerramienta'!$A$2:$A$2848,D$8,'B-PorHerramienta'!$J$2:$J$2848,$AC486,'B-PorHerramienta'!$K$2:$K$2848,$AD486,'B-PorHerramienta'!$L$2:$L$2848,$AE486)*$AI$6,$AJ$6))</f>
        <v/>
      </c>
      <c r="E486" s="48" t="str">
        <f>IF(COUNTIFS('B-PorHerramienta'!$A$2:$A$2848,E$8,'B-PorHerramienta'!$J$2:$J$2848,$AC486,'B-PorHerramienta'!$K$2:$K$2848,$AD486,'B-PorHerramienta'!$L$2:$L$2848,$AE486,'B-PorHerramienta'!$F$2:$F$2848,"&lt;&gt;")=0,"",ROUND(SUMIFS(INDEX('B-PorHerramienta'!$F$2:$I$2848,0,$AH$6),'B-PorHerramienta'!$A$2:$A$2848,E$8,'B-PorHerramienta'!$J$2:$J$2848,$AC486,'B-PorHerramienta'!$K$2:$K$2848,$AD486,'B-PorHerramienta'!$L$2:$L$2848,$AE486)*$AI$6,$AJ$6))</f>
        <v/>
      </c>
      <c r="F486" s="48">
        <f>IF(COUNTIFS('B-PorHerramienta'!$A$2:$A$2848,F$8,'B-PorHerramienta'!$J$2:$J$2848,$AC486,'B-PorHerramienta'!$K$2:$K$2848,$AD486,'B-PorHerramienta'!$L$2:$L$2848,$AE486,'B-PorHerramienta'!$F$2:$F$2848,"&lt;&gt;")=0,"",ROUND(SUMIFS(INDEX('B-PorHerramienta'!$F$2:$I$2848,0,$AH$6),'B-PorHerramienta'!$A$2:$A$2848,F$8,'B-PorHerramienta'!$J$2:$J$2848,$AC486,'B-PorHerramienta'!$K$2:$K$2848,$AD486,'B-PorHerramienta'!$L$2:$L$2848,$AE486)*$AI$6,$AJ$6))</f>
        <v>2.6700000000000002E-2</v>
      </c>
      <c r="G486" s="48" t="str">
        <f>IF(COUNTIFS('B-PorHerramienta'!$A$2:$A$2848,G$8,'B-PorHerramienta'!$J$2:$J$2848,$AC486,'B-PorHerramienta'!$K$2:$K$2848,$AD486,'B-PorHerramienta'!$L$2:$L$2848,$AE486,'B-PorHerramienta'!$F$2:$F$2848,"&lt;&gt;")=0,"",ROUND(SUMIFS(INDEX('B-PorHerramienta'!$F$2:$I$2848,0,$AH$6),'B-PorHerramienta'!$A$2:$A$2848,G$8,'B-PorHerramienta'!$J$2:$J$2848,$AC486,'B-PorHerramienta'!$K$2:$K$2848,$AD486,'B-PorHerramienta'!$L$2:$L$2848,$AE486)*$AI$6,$AJ$6))</f>
        <v/>
      </c>
      <c r="H486" s="48" t="str">
        <f>IF(COUNTIFS('B-PorHerramienta'!$A$2:$A$2848,H$8,'B-PorHerramienta'!$J$2:$J$2848,$AC486,'B-PorHerramienta'!$K$2:$K$2848,$AD486,'B-PorHerramienta'!$L$2:$L$2848,$AE486,'B-PorHerramienta'!$F$2:$F$2848,"&lt;&gt;")=0,"",ROUND(SUMIFS(INDEX('B-PorHerramienta'!$F$2:$I$2848,0,$AH$6),'B-PorHerramienta'!$A$2:$A$2848,H$8,'B-PorHerramienta'!$J$2:$J$2848,$AC486,'B-PorHerramienta'!$K$2:$K$2848,$AD486,'B-PorHerramienta'!$L$2:$L$2848,$AE486)*$AI$6,$AJ$6))</f>
        <v/>
      </c>
      <c r="I486" s="48" t="str">
        <f>IF(COUNTIFS('B-PorHerramienta'!$A$2:$A$2848,I$8,'B-PorHerramienta'!$J$2:$J$2848,$AC486,'B-PorHerramienta'!$K$2:$K$2848,$AD486,'B-PorHerramienta'!$L$2:$L$2848,$AE486,'B-PorHerramienta'!$F$2:$F$2848,"&lt;&gt;")=0,"",ROUND(SUMIFS(INDEX('B-PorHerramienta'!$F$2:$I$2848,0,$AH$6),'B-PorHerramienta'!$A$2:$A$2848,I$8,'B-PorHerramienta'!$J$2:$J$2848,$AC486,'B-PorHerramienta'!$K$2:$K$2848,$AD486,'B-PorHerramienta'!$L$2:$L$2848,$AE486)*$AI$6,$AJ$6))</f>
        <v/>
      </c>
      <c r="J486" s="48" t="str">
        <f>IF(COUNTIFS('B-PorHerramienta'!$A$2:$A$2848,J$8,'B-PorHerramienta'!$J$2:$J$2848,$AC486,'B-PorHerramienta'!$K$2:$K$2848,$AD486,'B-PorHerramienta'!$L$2:$L$2848,$AE486,'B-PorHerramienta'!$F$2:$F$2848,"&lt;&gt;")=0,"",ROUND(SUMIFS(INDEX('B-PorHerramienta'!$F$2:$I$2848,0,$AH$6),'B-PorHerramienta'!$A$2:$A$2848,J$8,'B-PorHerramienta'!$J$2:$J$2848,$AC486,'B-PorHerramienta'!$K$2:$K$2848,$AD486,'B-PorHerramienta'!$L$2:$L$2848,$AE486)*$AI$6,$AJ$6))</f>
        <v/>
      </c>
      <c r="K486" s="48" t="str">
        <f>IF(COUNTIFS('B-PorHerramienta'!$A$2:$A$2848,K$8,'B-PorHerramienta'!$J$2:$J$2848,$AC486,'B-PorHerramienta'!$K$2:$K$2848,$AD486,'B-PorHerramienta'!$L$2:$L$2848,$AE486,'B-PorHerramienta'!$F$2:$F$2848,"&lt;&gt;")=0,"",ROUND(SUMIFS(INDEX('B-PorHerramienta'!$F$2:$I$2848,0,$AH$6),'B-PorHerramienta'!$A$2:$A$2848,K$8,'B-PorHerramienta'!$J$2:$J$2848,$AC486,'B-PorHerramienta'!$K$2:$K$2848,$AD486,'B-PorHerramienta'!$L$2:$L$2848,$AE486)*$AI$6,$AJ$6))</f>
        <v/>
      </c>
      <c r="L486" s="48" t="str">
        <f>IF(COUNTIFS('B-PorHerramienta'!$A$2:$A$2848,L$8,'B-PorHerramienta'!$J$2:$J$2848,$AC486,'B-PorHerramienta'!$K$2:$K$2848,$AD486,'B-PorHerramienta'!$L$2:$L$2848,$AE486,'B-PorHerramienta'!$F$2:$F$2848,"&lt;&gt;")=0,"",ROUND(SUMIFS(INDEX('B-PorHerramienta'!$F$2:$I$2848,0,$AH$6),'B-PorHerramienta'!$A$2:$A$2848,L$8,'B-PorHerramienta'!$J$2:$J$2848,$AC486,'B-PorHerramienta'!$K$2:$K$2848,$AD486,'B-PorHerramienta'!$L$2:$L$2848,$AE486)*$AI$6,$AJ$6))</f>
        <v/>
      </c>
      <c r="M486" s="48" t="str">
        <f>IF(COUNTIFS('B-PorHerramienta'!$A$2:$A$2848,M$8,'B-PorHerramienta'!$J$2:$J$2848,$AC486,'B-PorHerramienta'!$K$2:$K$2848,$AD486,'B-PorHerramienta'!$L$2:$L$2848,$AE486,'B-PorHerramienta'!$F$2:$F$2848,"&lt;&gt;")=0,"",ROUND(SUMIFS(INDEX('B-PorHerramienta'!$F$2:$I$2848,0,$AH$6),'B-PorHerramienta'!$A$2:$A$2848,M$8,'B-PorHerramienta'!$J$2:$J$2848,$AC486,'B-PorHerramienta'!$K$2:$K$2848,$AD486,'B-PorHerramienta'!$L$2:$L$2848,$AE486)*$AI$6,$AJ$6))</f>
        <v/>
      </c>
      <c r="N486" s="48" t="str">
        <f>IF(COUNTIFS('B-PorHerramienta'!$A$2:$A$2848,N$8,'B-PorHerramienta'!$J$2:$J$2848,$AC486,'B-PorHerramienta'!$K$2:$K$2848,$AD486,'B-PorHerramienta'!$L$2:$L$2848,$AE486,'B-PorHerramienta'!$F$2:$F$2848,"&lt;&gt;")=0,"",ROUND(SUMIFS(INDEX('B-PorHerramienta'!$F$2:$I$2848,0,$AH$6),'B-PorHerramienta'!$A$2:$A$2848,N$8,'B-PorHerramienta'!$J$2:$J$2848,$AC486,'B-PorHerramienta'!$K$2:$K$2848,$AD486,'B-PorHerramienta'!$L$2:$L$2848,$AE486)*$AI$6,$AJ$6))</f>
        <v/>
      </c>
      <c r="O486" s="48" t="str">
        <f>IF(COUNTIFS('B-PorHerramienta'!$A$2:$A$2848,O$8,'B-PorHerramienta'!$J$2:$J$2848,$AC486,'B-PorHerramienta'!$K$2:$K$2848,$AD486,'B-PorHerramienta'!$L$2:$L$2848,$AE486,'B-PorHerramienta'!$F$2:$F$2848,"&lt;&gt;")=0,"",ROUND(SUMIFS(INDEX('B-PorHerramienta'!$F$2:$I$2848,0,$AH$6),'B-PorHerramienta'!$A$2:$A$2848,O$8,'B-PorHerramienta'!$J$2:$J$2848,$AC486,'B-PorHerramienta'!$K$2:$K$2848,$AD486,'B-PorHerramienta'!$L$2:$L$2848,$AE486)*$AI$6,$AJ$6))</f>
        <v/>
      </c>
      <c r="P486" s="48" t="str">
        <f>IF(COUNTIFS('B-PorHerramienta'!$A$2:$A$2848,P$8,'B-PorHerramienta'!$J$2:$J$2848,$AC486,'B-PorHerramienta'!$K$2:$K$2848,$AD486,'B-PorHerramienta'!$L$2:$L$2848,$AE486,'B-PorHerramienta'!$F$2:$F$2848,"&lt;&gt;")=0,"",ROUND(SUMIFS(INDEX('B-PorHerramienta'!$F$2:$I$2848,0,$AH$6),'B-PorHerramienta'!$A$2:$A$2848,P$8,'B-PorHerramienta'!$J$2:$J$2848,$AC486,'B-PorHerramienta'!$K$2:$K$2848,$AD486,'B-PorHerramienta'!$L$2:$L$2848,$AE486)*$AI$6,$AJ$6))</f>
        <v/>
      </c>
      <c r="Q486" s="48" t="str">
        <f>IF(COUNTIFS('B-PorHerramienta'!$A$2:$A$2848,Q$8,'B-PorHerramienta'!$J$2:$J$2848,$AC486,'B-PorHerramienta'!$K$2:$K$2848,$AD486,'B-PorHerramienta'!$L$2:$L$2848,$AE486,'B-PorHerramienta'!$F$2:$F$2848,"&lt;&gt;")=0,"",ROUND(SUMIFS(INDEX('B-PorHerramienta'!$F$2:$I$2848,0,$AH$6),'B-PorHerramienta'!$A$2:$A$2848,Q$8,'B-PorHerramienta'!$J$2:$J$2848,$AC486,'B-PorHerramienta'!$K$2:$K$2848,$AD486,'B-PorHerramienta'!$L$2:$L$2848,$AE486)*$AI$6,$AJ$6))</f>
        <v/>
      </c>
      <c r="R486" s="48" t="str">
        <f>IF(COUNTIFS('B-PorHerramienta'!$A$2:$A$2848,R$8,'B-PorHerramienta'!$J$2:$J$2848,$AC486,'B-PorHerramienta'!$K$2:$K$2848,$AD486,'B-PorHerramienta'!$L$2:$L$2848,$AE486,'B-PorHerramienta'!$F$2:$F$2848,"&lt;&gt;")=0,"",ROUND(SUMIFS(INDEX('B-PorHerramienta'!$F$2:$I$2848,0,$AH$6),'B-PorHerramienta'!$A$2:$A$2848,R$8,'B-PorHerramienta'!$J$2:$J$2848,$AC486,'B-PorHerramienta'!$K$2:$K$2848,$AD486,'B-PorHerramienta'!$L$2:$L$2848,$AE486)*$AI$6,$AJ$6))</f>
        <v/>
      </c>
      <c r="S486" s="48" t="str">
        <f>IF(COUNTIFS('B-PorHerramienta'!$A$2:$A$2848,S$8,'B-PorHerramienta'!$J$2:$J$2848,$AC486,'B-PorHerramienta'!$K$2:$K$2848,$AD486,'B-PorHerramienta'!$L$2:$L$2848,$AE486,'B-PorHerramienta'!$F$2:$F$2848,"&lt;&gt;")=0,"",ROUND(SUMIFS(INDEX('B-PorHerramienta'!$F$2:$I$2848,0,$AH$6),'B-PorHerramienta'!$A$2:$A$2848,S$8,'B-PorHerramienta'!$J$2:$J$2848,$AC486,'B-PorHerramienta'!$K$2:$K$2848,$AD486,'B-PorHerramienta'!$L$2:$L$2848,$AE486)*$AI$6,$AJ$6))</f>
        <v/>
      </c>
      <c r="T486" s="48" t="str">
        <f>IF(COUNTIFS('B-PorHerramienta'!$A$2:$A$2848,T$8,'B-PorHerramienta'!$J$2:$J$2848,$AC486,'B-PorHerramienta'!$K$2:$K$2848,$AD486,'B-PorHerramienta'!$L$2:$L$2848,$AE486,'B-PorHerramienta'!$F$2:$F$2848,"&lt;&gt;")=0,"",ROUND(SUMIFS(INDEX('B-PorHerramienta'!$F$2:$I$2848,0,$AH$6),'B-PorHerramienta'!$A$2:$A$2848,T$8,'B-PorHerramienta'!$J$2:$J$2848,$AC486,'B-PorHerramienta'!$K$2:$K$2848,$AD486,'B-PorHerramienta'!$L$2:$L$2848,$AE486)*$AI$6,$AJ$6))</f>
        <v/>
      </c>
      <c r="U486" s="48" t="str">
        <f>IF(COUNTIFS('B-PorHerramienta'!$A$2:$A$2848,U$8,'B-PorHerramienta'!$J$2:$J$2848,$AC486,'B-PorHerramienta'!$K$2:$K$2848,$AD486,'B-PorHerramienta'!$L$2:$L$2848,$AE486,'B-PorHerramienta'!$F$2:$F$2848,"&lt;&gt;")=0,"",ROUND(SUMIFS(INDEX('B-PorHerramienta'!$F$2:$I$2848,0,$AH$6),'B-PorHerramienta'!$A$2:$A$2848,U$8,'B-PorHerramienta'!$J$2:$J$2848,$AC486,'B-PorHerramienta'!$K$2:$K$2848,$AD486,'B-PorHerramienta'!$L$2:$L$2848,$AE486)*$AI$6,$AJ$6))</f>
        <v/>
      </c>
      <c r="V486" s="48" t="str">
        <f>IF(COUNTIFS('B-PorHerramienta'!$A$2:$A$2848,V$8,'B-PorHerramienta'!$J$2:$J$2848,$AC486,'B-PorHerramienta'!$K$2:$K$2848,$AD486,'B-PorHerramienta'!$L$2:$L$2848,$AE486,'B-PorHerramienta'!$F$2:$F$2848,"&lt;&gt;")=0,"",ROUND(SUMIFS(INDEX('B-PorHerramienta'!$F$2:$I$2848,0,$AH$6),'B-PorHerramienta'!$A$2:$A$2848,V$8,'B-PorHerramienta'!$J$2:$J$2848,$AC486,'B-PorHerramienta'!$K$2:$K$2848,$AD486,'B-PorHerramienta'!$L$2:$L$2848,$AE486)*$AI$6,$AJ$6))</f>
        <v/>
      </c>
      <c r="W486" s="48" t="str">
        <f>IF(COUNTIFS('B-PorHerramienta'!$A$2:$A$2848,W$8,'B-PorHerramienta'!$J$2:$J$2848,$AC486,'B-PorHerramienta'!$K$2:$K$2848,$AD486,'B-PorHerramienta'!$L$2:$L$2848,$AE486,'B-PorHerramienta'!$F$2:$F$2848,"&lt;&gt;")=0,"",ROUND(SUMIFS(INDEX('B-PorHerramienta'!$F$2:$I$2848,0,$AH$6),'B-PorHerramienta'!$A$2:$A$2848,W$8,'B-PorHerramienta'!$J$2:$J$2848,$AC486,'B-PorHerramienta'!$K$2:$K$2848,$AD486,'B-PorHerramienta'!$L$2:$L$2848,$AE486)*$AI$6,$AJ$6))</f>
        <v/>
      </c>
      <c r="X486" s="48" t="str">
        <f>IF(COUNTIFS('B-PorHerramienta'!$A$2:$A$2848,X$8,'B-PorHerramienta'!$J$2:$J$2848,$AC486,'B-PorHerramienta'!$K$2:$K$2848,$AD486,'B-PorHerramienta'!$L$2:$L$2848,$AE486,'B-PorHerramienta'!$F$2:$F$2848,"&lt;&gt;")=0,"",ROUND(SUMIFS(INDEX('B-PorHerramienta'!$F$2:$I$2848,0,$AH$6),'B-PorHerramienta'!$A$2:$A$2848,X$8,'B-PorHerramienta'!$J$2:$J$2848,$AC486,'B-PorHerramienta'!$K$2:$K$2848,$AD486,'B-PorHerramienta'!$L$2:$L$2848,$AE486)*$AI$6,$AJ$6))</f>
        <v/>
      </c>
      <c r="Y486" s="48" t="str">
        <f>IF(COUNTIFS('B-PorHerramienta'!$A$2:$A$2848,Y$8,'B-PorHerramienta'!$J$2:$J$2848,$AC486,'B-PorHerramienta'!$K$2:$K$2848,$AD486,'B-PorHerramienta'!$L$2:$L$2848,$AE486,'B-PorHerramienta'!$F$2:$F$2848,"&lt;&gt;")=0,"",ROUND(SUMIFS(INDEX('B-PorHerramienta'!$F$2:$I$2848,0,$AH$6),'B-PorHerramienta'!$A$2:$A$2848,Y$8,'B-PorHerramienta'!$J$2:$J$2848,$AC486,'B-PorHerramienta'!$K$2:$K$2848,$AD486,'B-PorHerramienta'!$L$2:$L$2848,$AE486)*$AI$6,$AJ$6))</f>
        <v/>
      </c>
      <c r="Z486" s="48" t="str">
        <f>IF(COUNTIFS('B-PorHerramienta'!$A$2:$A$2848,Z$8,'B-PorHerramienta'!$J$2:$J$2848,$AC486,'B-PorHerramienta'!$K$2:$K$2848,$AD486,'B-PorHerramienta'!$L$2:$L$2848,$AE486,'B-PorHerramienta'!$F$2:$F$2848,"&lt;&gt;")=0,"",ROUND(SUMIFS(INDEX('B-PorHerramienta'!$F$2:$I$2848,0,$AH$6),'B-PorHerramienta'!$A$2:$A$2848,Z$8,'B-PorHerramienta'!$J$2:$J$2848,$AC486,'B-PorHerramienta'!$K$2:$K$2848,$AD486,'B-PorHerramienta'!$L$2:$L$2848,$AE486)*$AI$6,$AJ$6))</f>
        <v/>
      </c>
      <c r="AA486" s="6"/>
      <c r="AB486" s="35">
        <v>2</v>
      </c>
      <c r="AC486" s="35" t="s">
        <v>1202</v>
      </c>
      <c r="AD486" s="35" t="s">
        <v>1228</v>
      </c>
      <c r="AE486" s="35" t="s">
        <v>1542</v>
      </c>
      <c r="AF486" s="35"/>
      <c r="AG486" s="35"/>
      <c r="AH486" s="35"/>
      <c r="AI486" s="35"/>
      <c r="AJ486" s="35"/>
      <c r="AK486" s="35"/>
    </row>
    <row r="487" spans="1:37" ht="45" hidden="1" outlineLevel="2" collapsed="1" x14ac:dyDescent="0.25">
      <c r="A487" s="49" t="s">
        <v>2677</v>
      </c>
      <c r="B487" s="47" t="s">
        <v>2676</v>
      </c>
      <c r="C487" s="48" t="str">
        <f>IF(COUNTIFS('B-PorHerramienta'!$A$2:$A$2848,C$8,'B-PorHerramienta'!$J$2:$J$2848,$AC487,'B-PorHerramienta'!$K$2:$K$2848,$AD487,'B-PorHerramienta'!$L$2:$L$2848,$AE487,'B-PorHerramienta'!$F$2:$F$2848,"&lt;&gt;")=0,"",ROUND(SUMIFS(INDEX('B-PorHerramienta'!$F$2:$I$2848,0,$AH$6),'B-PorHerramienta'!$A$2:$A$2848,C$8,'B-PorHerramienta'!$J$2:$J$2848,$AC487,'B-PorHerramienta'!$K$2:$K$2848,$AD487,'B-PorHerramienta'!$L$2:$L$2848,$AE487)*$AI$6,$AJ$6))</f>
        <v/>
      </c>
      <c r="D487" s="48" t="str">
        <f>IF(COUNTIFS('B-PorHerramienta'!$A$2:$A$2848,D$8,'B-PorHerramienta'!$J$2:$J$2848,$AC487,'B-PorHerramienta'!$K$2:$K$2848,$AD487,'B-PorHerramienta'!$L$2:$L$2848,$AE487,'B-PorHerramienta'!$F$2:$F$2848,"&lt;&gt;")=0,"",ROUND(SUMIFS(INDEX('B-PorHerramienta'!$F$2:$I$2848,0,$AH$6),'B-PorHerramienta'!$A$2:$A$2848,D$8,'B-PorHerramienta'!$J$2:$J$2848,$AC487,'B-PorHerramienta'!$K$2:$K$2848,$AD487,'B-PorHerramienta'!$L$2:$L$2848,$AE487)*$AI$6,$AJ$6))</f>
        <v/>
      </c>
      <c r="E487" s="48" t="str">
        <f>IF(COUNTIFS('B-PorHerramienta'!$A$2:$A$2848,E$8,'B-PorHerramienta'!$J$2:$J$2848,$AC487,'B-PorHerramienta'!$K$2:$K$2848,$AD487,'B-PorHerramienta'!$L$2:$L$2848,$AE487,'B-PorHerramienta'!$F$2:$F$2848,"&lt;&gt;")=0,"",ROUND(SUMIFS(INDEX('B-PorHerramienta'!$F$2:$I$2848,0,$AH$6),'B-PorHerramienta'!$A$2:$A$2848,E$8,'B-PorHerramienta'!$J$2:$J$2848,$AC487,'B-PorHerramienta'!$K$2:$K$2848,$AD487,'B-PorHerramienta'!$L$2:$L$2848,$AE487)*$AI$6,$AJ$6))</f>
        <v/>
      </c>
      <c r="F487" s="48" t="str">
        <f>IF(COUNTIFS('B-PorHerramienta'!$A$2:$A$2848,F$8,'B-PorHerramienta'!$J$2:$J$2848,$AC487,'B-PorHerramienta'!$K$2:$K$2848,$AD487,'B-PorHerramienta'!$L$2:$L$2848,$AE487,'B-PorHerramienta'!$F$2:$F$2848,"&lt;&gt;")=0,"",ROUND(SUMIFS(INDEX('B-PorHerramienta'!$F$2:$I$2848,0,$AH$6),'B-PorHerramienta'!$A$2:$A$2848,F$8,'B-PorHerramienta'!$J$2:$J$2848,$AC487,'B-PorHerramienta'!$K$2:$K$2848,$AD487,'B-PorHerramienta'!$L$2:$L$2848,$AE487)*$AI$6,$AJ$6))</f>
        <v/>
      </c>
      <c r="G487" s="48" t="str">
        <f>IF(COUNTIFS('B-PorHerramienta'!$A$2:$A$2848,G$8,'B-PorHerramienta'!$J$2:$J$2848,$AC487,'B-PorHerramienta'!$K$2:$K$2848,$AD487,'B-PorHerramienta'!$L$2:$L$2848,$AE487,'B-PorHerramienta'!$F$2:$F$2848,"&lt;&gt;")=0,"",ROUND(SUMIFS(INDEX('B-PorHerramienta'!$F$2:$I$2848,0,$AH$6),'B-PorHerramienta'!$A$2:$A$2848,G$8,'B-PorHerramienta'!$J$2:$J$2848,$AC487,'B-PorHerramienta'!$K$2:$K$2848,$AD487,'B-PorHerramienta'!$L$2:$L$2848,$AE487)*$AI$6,$AJ$6))</f>
        <v/>
      </c>
      <c r="H487" s="48" t="str">
        <f>IF(COUNTIFS('B-PorHerramienta'!$A$2:$A$2848,H$8,'B-PorHerramienta'!$J$2:$J$2848,$AC487,'B-PorHerramienta'!$K$2:$K$2848,$AD487,'B-PorHerramienta'!$L$2:$L$2848,$AE487,'B-PorHerramienta'!$F$2:$F$2848,"&lt;&gt;")=0,"",ROUND(SUMIFS(INDEX('B-PorHerramienta'!$F$2:$I$2848,0,$AH$6),'B-PorHerramienta'!$A$2:$A$2848,H$8,'B-PorHerramienta'!$J$2:$J$2848,$AC487,'B-PorHerramienta'!$K$2:$K$2848,$AD487,'B-PorHerramienta'!$L$2:$L$2848,$AE487)*$AI$6,$AJ$6))</f>
        <v/>
      </c>
      <c r="I487" s="48" t="str">
        <f>IF(COUNTIFS('B-PorHerramienta'!$A$2:$A$2848,I$8,'B-PorHerramienta'!$J$2:$J$2848,$AC487,'B-PorHerramienta'!$K$2:$K$2848,$AD487,'B-PorHerramienta'!$L$2:$L$2848,$AE487,'B-PorHerramienta'!$F$2:$F$2848,"&lt;&gt;")=0,"",ROUND(SUMIFS(INDEX('B-PorHerramienta'!$F$2:$I$2848,0,$AH$6),'B-PorHerramienta'!$A$2:$A$2848,I$8,'B-PorHerramienta'!$J$2:$J$2848,$AC487,'B-PorHerramienta'!$K$2:$K$2848,$AD487,'B-PorHerramienta'!$L$2:$L$2848,$AE487)*$AI$6,$AJ$6))</f>
        <v/>
      </c>
      <c r="J487" s="48" t="str">
        <f>IF(COUNTIFS('B-PorHerramienta'!$A$2:$A$2848,J$8,'B-PorHerramienta'!$J$2:$J$2848,$AC487,'B-PorHerramienta'!$K$2:$K$2848,$AD487,'B-PorHerramienta'!$L$2:$L$2848,$AE487,'B-PorHerramienta'!$F$2:$F$2848,"&lt;&gt;")=0,"",ROUND(SUMIFS(INDEX('B-PorHerramienta'!$F$2:$I$2848,0,$AH$6),'B-PorHerramienta'!$A$2:$A$2848,J$8,'B-PorHerramienta'!$J$2:$J$2848,$AC487,'B-PorHerramienta'!$K$2:$K$2848,$AD487,'B-PorHerramienta'!$L$2:$L$2848,$AE487)*$AI$6,$AJ$6))</f>
        <v/>
      </c>
      <c r="K487" s="48">
        <f>IF(COUNTIFS('B-PorHerramienta'!$A$2:$A$2848,K$8,'B-PorHerramienta'!$J$2:$J$2848,$AC487,'B-PorHerramienta'!$K$2:$K$2848,$AD487,'B-PorHerramienta'!$L$2:$L$2848,$AE487,'B-PorHerramienta'!$F$2:$F$2848,"&lt;&gt;")=0,"",ROUND(SUMIFS(INDEX('B-PorHerramienta'!$F$2:$I$2848,0,$AH$6),'B-PorHerramienta'!$A$2:$A$2848,K$8,'B-PorHerramienta'!$J$2:$J$2848,$AC487,'B-PorHerramienta'!$K$2:$K$2848,$AD487,'B-PorHerramienta'!$L$2:$L$2848,$AE487)*$AI$6,$AJ$6))</f>
        <v>1.15E-2</v>
      </c>
      <c r="L487" s="48">
        <f>IF(COUNTIFS('B-PorHerramienta'!$A$2:$A$2848,L$8,'B-PorHerramienta'!$J$2:$J$2848,$AC487,'B-PorHerramienta'!$K$2:$K$2848,$AD487,'B-PorHerramienta'!$L$2:$L$2848,$AE487,'B-PorHerramienta'!$F$2:$F$2848,"&lt;&gt;")=0,"",ROUND(SUMIFS(INDEX('B-PorHerramienta'!$F$2:$I$2848,0,$AH$6),'B-PorHerramienta'!$A$2:$A$2848,L$8,'B-PorHerramienta'!$J$2:$J$2848,$AC487,'B-PorHerramienta'!$K$2:$K$2848,$AD487,'B-PorHerramienta'!$L$2:$L$2848,$AE487)*$AI$6,$AJ$6))</f>
        <v>8.0999999999999996E-3</v>
      </c>
      <c r="M487" s="48">
        <f>IF(COUNTIFS('B-PorHerramienta'!$A$2:$A$2848,M$8,'B-PorHerramienta'!$J$2:$J$2848,$AC487,'B-PorHerramienta'!$K$2:$K$2848,$AD487,'B-PorHerramienta'!$L$2:$L$2848,$AE487,'B-PorHerramienta'!$F$2:$F$2848,"&lt;&gt;")=0,"",ROUND(SUMIFS(INDEX('B-PorHerramienta'!$F$2:$I$2848,0,$AH$6),'B-PorHerramienta'!$A$2:$A$2848,M$8,'B-PorHerramienta'!$J$2:$J$2848,$AC487,'B-PorHerramienta'!$K$2:$K$2848,$AD487,'B-PorHerramienta'!$L$2:$L$2848,$AE487)*$AI$6,$AJ$6))</f>
        <v>6.6E-3</v>
      </c>
      <c r="N487" s="48">
        <f>IF(COUNTIFS('B-PorHerramienta'!$A$2:$A$2848,N$8,'B-PorHerramienta'!$J$2:$J$2848,$AC487,'B-PorHerramienta'!$K$2:$K$2848,$AD487,'B-PorHerramienta'!$L$2:$L$2848,$AE487,'B-PorHerramienta'!$F$2:$F$2848,"&lt;&gt;")=0,"",ROUND(SUMIFS(INDEX('B-PorHerramienta'!$F$2:$I$2848,0,$AH$6),'B-PorHerramienta'!$A$2:$A$2848,N$8,'B-PorHerramienta'!$J$2:$J$2848,$AC487,'B-PorHerramienta'!$K$2:$K$2848,$AD487,'B-PorHerramienta'!$L$2:$L$2848,$AE487)*$AI$6,$AJ$6))</f>
        <v>5.8999999999999999E-3</v>
      </c>
      <c r="O487" s="48" t="str">
        <f>IF(COUNTIFS('B-PorHerramienta'!$A$2:$A$2848,O$8,'B-PorHerramienta'!$J$2:$J$2848,$AC487,'B-PorHerramienta'!$K$2:$K$2848,$AD487,'B-PorHerramienta'!$L$2:$L$2848,$AE487,'B-PorHerramienta'!$F$2:$F$2848,"&lt;&gt;")=0,"",ROUND(SUMIFS(INDEX('B-PorHerramienta'!$F$2:$I$2848,0,$AH$6),'B-PorHerramienta'!$A$2:$A$2848,O$8,'B-PorHerramienta'!$J$2:$J$2848,$AC487,'B-PorHerramienta'!$K$2:$K$2848,$AD487,'B-PorHerramienta'!$L$2:$L$2848,$AE487)*$AI$6,$AJ$6))</f>
        <v/>
      </c>
      <c r="P487" s="48" t="str">
        <f>IF(COUNTIFS('B-PorHerramienta'!$A$2:$A$2848,P$8,'B-PorHerramienta'!$J$2:$J$2848,$AC487,'B-PorHerramienta'!$K$2:$K$2848,$AD487,'B-PorHerramienta'!$L$2:$L$2848,$AE487,'B-PorHerramienta'!$F$2:$F$2848,"&lt;&gt;")=0,"",ROUND(SUMIFS(INDEX('B-PorHerramienta'!$F$2:$I$2848,0,$AH$6),'B-PorHerramienta'!$A$2:$A$2848,P$8,'B-PorHerramienta'!$J$2:$J$2848,$AC487,'B-PorHerramienta'!$K$2:$K$2848,$AD487,'B-PorHerramienta'!$L$2:$L$2848,$AE487)*$AI$6,$AJ$6))</f>
        <v/>
      </c>
      <c r="Q487" s="48" t="str">
        <f>IF(COUNTIFS('B-PorHerramienta'!$A$2:$A$2848,Q$8,'B-PorHerramienta'!$J$2:$J$2848,$AC487,'B-PorHerramienta'!$K$2:$K$2848,$AD487,'B-PorHerramienta'!$L$2:$L$2848,$AE487,'B-PorHerramienta'!$F$2:$F$2848,"&lt;&gt;")=0,"",ROUND(SUMIFS(INDEX('B-PorHerramienta'!$F$2:$I$2848,0,$AH$6),'B-PorHerramienta'!$A$2:$A$2848,Q$8,'B-PorHerramienta'!$J$2:$J$2848,$AC487,'B-PorHerramienta'!$K$2:$K$2848,$AD487,'B-PorHerramienta'!$L$2:$L$2848,$AE487)*$AI$6,$AJ$6))</f>
        <v/>
      </c>
      <c r="R487" s="48" t="str">
        <f>IF(COUNTIFS('B-PorHerramienta'!$A$2:$A$2848,R$8,'B-PorHerramienta'!$J$2:$J$2848,$AC487,'B-PorHerramienta'!$K$2:$K$2848,$AD487,'B-PorHerramienta'!$L$2:$L$2848,$AE487,'B-PorHerramienta'!$F$2:$F$2848,"&lt;&gt;")=0,"",ROUND(SUMIFS(INDEX('B-PorHerramienta'!$F$2:$I$2848,0,$AH$6),'B-PorHerramienta'!$A$2:$A$2848,R$8,'B-PorHerramienta'!$J$2:$J$2848,$AC487,'B-PorHerramienta'!$K$2:$K$2848,$AD487,'B-PorHerramienta'!$L$2:$L$2848,$AE487)*$AI$6,$AJ$6))</f>
        <v/>
      </c>
      <c r="S487" s="48" t="str">
        <f>IF(COUNTIFS('B-PorHerramienta'!$A$2:$A$2848,S$8,'B-PorHerramienta'!$J$2:$J$2848,$AC487,'B-PorHerramienta'!$K$2:$K$2848,$AD487,'B-PorHerramienta'!$L$2:$L$2848,$AE487,'B-PorHerramienta'!$F$2:$F$2848,"&lt;&gt;")=0,"",ROUND(SUMIFS(INDEX('B-PorHerramienta'!$F$2:$I$2848,0,$AH$6),'B-PorHerramienta'!$A$2:$A$2848,S$8,'B-PorHerramienta'!$J$2:$J$2848,$AC487,'B-PorHerramienta'!$K$2:$K$2848,$AD487,'B-PorHerramienta'!$L$2:$L$2848,$AE487)*$AI$6,$AJ$6))</f>
        <v/>
      </c>
      <c r="T487" s="48" t="str">
        <f>IF(COUNTIFS('B-PorHerramienta'!$A$2:$A$2848,T$8,'B-PorHerramienta'!$J$2:$J$2848,$AC487,'B-PorHerramienta'!$K$2:$K$2848,$AD487,'B-PorHerramienta'!$L$2:$L$2848,$AE487,'B-PorHerramienta'!$F$2:$F$2848,"&lt;&gt;")=0,"",ROUND(SUMIFS(INDEX('B-PorHerramienta'!$F$2:$I$2848,0,$AH$6),'B-PorHerramienta'!$A$2:$A$2848,T$8,'B-PorHerramienta'!$J$2:$J$2848,$AC487,'B-PorHerramienta'!$K$2:$K$2848,$AD487,'B-PorHerramienta'!$L$2:$L$2848,$AE487)*$AI$6,$AJ$6))</f>
        <v/>
      </c>
      <c r="U487" s="48" t="str">
        <f>IF(COUNTIFS('B-PorHerramienta'!$A$2:$A$2848,U$8,'B-PorHerramienta'!$J$2:$J$2848,$AC487,'B-PorHerramienta'!$K$2:$K$2848,$AD487,'B-PorHerramienta'!$L$2:$L$2848,$AE487,'B-PorHerramienta'!$F$2:$F$2848,"&lt;&gt;")=0,"",ROUND(SUMIFS(INDEX('B-PorHerramienta'!$F$2:$I$2848,0,$AH$6),'B-PorHerramienta'!$A$2:$A$2848,U$8,'B-PorHerramienta'!$J$2:$J$2848,$AC487,'B-PorHerramienta'!$K$2:$K$2848,$AD487,'B-PorHerramienta'!$L$2:$L$2848,$AE487)*$AI$6,$AJ$6))</f>
        <v/>
      </c>
      <c r="V487" s="48" t="str">
        <f>IF(COUNTIFS('B-PorHerramienta'!$A$2:$A$2848,V$8,'B-PorHerramienta'!$J$2:$J$2848,$AC487,'B-PorHerramienta'!$K$2:$K$2848,$AD487,'B-PorHerramienta'!$L$2:$L$2848,$AE487,'B-PorHerramienta'!$F$2:$F$2848,"&lt;&gt;")=0,"",ROUND(SUMIFS(INDEX('B-PorHerramienta'!$F$2:$I$2848,0,$AH$6),'B-PorHerramienta'!$A$2:$A$2848,V$8,'B-PorHerramienta'!$J$2:$J$2848,$AC487,'B-PorHerramienta'!$K$2:$K$2848,$AD487,'B-PorHerramienta'!$L$2:$L$2848,$AE487)*$AI$6,$AJ$6))</f>
        <v/>
      </c>
      <c r="W487" s="48" t="str">
        <f>IF(COUNTIFS('B-PorHerramienta'!$A$2:$A$2848,W$8,'B-PorHerramienta'!$J$2:$J$2848,$AC487,'B-PorHerramienta'!$K$2:$K$2848,$AD487,'B-PorHerramienta'!$L$2:$L$2848,$AE487,'B-PorHerramienta'!$F$2:$F$2848,"&lt;&gt;")=0,"",ROUND(SUMIFS(INDEX('B-PorHerramienta'!$F$2:$I$2848,0,$AH$6),'B-PorHerramienta'!$A$2:$A$2848,W$8,'B-PorHerramienta'!$J$2:$J$2848,$AC487,'B-PorHerramienta'!$K$2:$K$2848,$AD487,'B-PorHerramienta'!$L$2:$L$2848,$AE487)*$AI$6,$AJ$6))</f>
        <v/>
      </c>
      <c r="X487" s="48" t="str">
        <f>IF(COUNTIFS('B-PorHerramienta'!$A$2:$A$2848,X$8,'B-PorHerramienta'!$J$2:$J$2848,$AC487,'B-PorHerramienta'!$K$2:$K$2848,$AD487,'B-PorHerramienta'!$L$2:$L$2848,$AE487,'B-PorHerramienta'!$F$2:$F$2848,"&lt;&gt;")=0,"",ROUND(SUMIFS(INDEX('B-PorHerramienta'!$F$2:$I$2848,0,$AH$6),'B-PorHerramienta'!$A$2:$A$2848,X$8,'B-PorHerramienta'!$J$2:$J$2848,$AC487,'B-PorHerramienta'!$K$2:$K$2848,$AD487,'B-PorHerramienta'!$L$2:$L$2848,$AE487)*$AI$6,$AJ$6))</f>
        <v/>
      </c>
      <c r="Y487" s="48" t="str">
        <f>IF(COUNTIFS('B-PorHerramienta'!$A$2:$A$2848,Y$8,'B-PorHerramienta'!$J$2:$J$2848,$AC487,'B-PorHerramienta'!$K$2:$K$2848,$AD487,'B-PorHerramienta'!$L$2:$L$2848,$AE487,'B-PorHerramienta'!$F$2:$F$2848,"&lt;&gt;")=0,"",ROUND(SUMIFS(INDEX('B-PorHerramienta'!$F$2:$I$2848,0,$AH$6),'B-PorHerramienta'!$A$2:$A$2848,Y$8,'B-PorHerramienta'!$J$2:$J$2848,$AC487,'B-PorHerramienta'!$K$2:$K$2848,$AD487,'B-PorHerramienta'!$L$2:$L$2848,$AE487)*$AI$6,$AJ$6))</f>
        <v/>
      </c>
      <c r="Z487" s="48" t="str">
        <f>IF(COUNTIFS('B-PorHerramienta'!$A$2:$A$2848,Z$8,'B-PorHerramienta'!$J$2:$J$2848,$AC487,'B-PorHerramienta'!$K$2:$K$2848,$AD487,'B-PorHerramienta'!$L$2:$L$2848,$AE487,'B-PorHerramienta'!$F$2:$F$2848,"&lt;&gt;")=0,"",ROUND(SUMIFS(INDEX('B-PorHerramienta'!$F$2:$I$2848,0,$AH$6),'B-PorHerramienta'!$A$2:$A$2848,Z$8,'B-PorHerramienta'!$J$2:$J$2848,$AC487,'B-PorHerramienta'!$K$2:$K$2848,$AD487,'B-PorHerramienta'!$L$2:$L$2848,$AE487)*$AI$6,$AJ$6))</f>
        <v/>
      </c>
      <c r="AA487" s="6"/>
      <c r="AB487" s="35">
        <v>2</v>
      </c>
      <c r="AC487" s="35" t="s">
        <v>1202</v>
      </c>
      <c r="AD487" s="35" t="s">
        <v>1228</v>
      </c>
      <c r="AE487" s="35" t="s">
        <v>1571</v>
      </c>
      <c r="AF487" s="35"/>
      <c r="AG487" s="35"/>
      <c r="AH487" s="35"/>
      <c r="AI487" s="35"/>
      <c r="AJ487" s="35"/>
      <c r="AK487" s="35"/>
    </row>
    <row r="488" spans="1:37" ht="60" hidden="1" outlineLevel="2" collapsed="1" x14ac:dyDescent="0.25">
      <c r="A488" s="49" t="s">
        <v>2675</v>
      </c>
      <c r="B488" s="47" t="s">
        <v>520</v>
      </c>
      <c r="C488" s="48" t="str">
        <f>IF(COUNTIFS('B-PorHerramienta'!$A$2:$A$2848,C$8,'B-PorHerramienta'!$J$2:$J$2848,$AC488,'B-PorHerramienta'!$K$2:$K$2848,$AD488,'B-PorHerramienta'!$L$2:$L$2848,$AE488,'B-PorHerramienta'!$F$2:$F$2848,"&lt;&gt;")=0,"",ROUND(SUMIFS(INDEX('B-PorHerramienta'!$F$2:$I$2848,0,$AH$6),'B-PorHerramienta'!$A$2:$A$2848,C$8,'B-PorHerramienta'!$J$2:$J$2848,$AC488,'B-PorHerramienta'!$K$2:$K$2848,$AD488,'B-PorHerramienta'!$L$2:$L$2848,$AE488)*$AI$6,$AJ$6))</f>
        <v/>
      </c>
      <c r="D488" s="48" t="str">
        <f>IF(COUNTIFS('B-PorHerramienta'!$A$2:$A$2848,D$8,'B-PorHerramienta'!$J$2:$J$2848,$AC488,'B-PorHerramienta'!$K$2:$K$2848,$AD488,'B-PorHerramienta'!$L$2:$L$2848,$AE488,'B-PorHerramienta'!$F$2:$F$2848,"&lt;&gt;")=0,"",ROUND(SUMIFS(INDEX('B-PorHerramienta'!$F$2:$I$2848,0,$AH$6),'B-PorHerramienta'!$A$2:$A$2848,D$8,'B-PorHerramienta'!$J$2:$J$2848,$AC488,'B-PorHerramienta'!$K$2:$K$2848,$AD488,'B-PorHerramienta'!$L$2:$L$2848,$AE488)*$AI$6,$AJ$6))</f>
        <v/>
      </c>
      <c r="E488" s="48" t="str">
        <f>IF(COUNTIFS('B-PorHerramienta'!$A$2:$A$2848,E$8,'B-PorHerramienta'!$J$2:$J$2848,$AC488,'B-PorHerramienta'!$K$2:$K$2848,$AD488,'B-PorHerramienta'!$L$2:$L$2848,$AE488,'B-PorHerramienta'!$F$2:$F$2848,"&lt;&gt;")=0,"",ROUND(SUMIFS(INDEX('B-PorHerramienta'!$F$2:$I$2848,0,$AH$6),'B-PorHerramienta'!$A$2:$A$2848,E$8,'B-PorHerramienta'!$J$2:$J$2848,$AC488,'B-PorHerramienta'!$K$2:$K$2848,$AD488,'B-PorHerramienta'!$L$2:$L$2848,$AE488)*$AI$6,$AJ$6))</f>
        <v/>
      </c>
      <c r="F488" s="48" t="str">
        <f>IF(COUNTIFS('B-PorHerramienta'!$A$2:$A$2848,F$8,'B-PorHerramienta'!$J$2:$J$2848,$AC488,'B-PorHerramienta'!$K$2:$K$2848,$AD488,'B-PorHerramienta'!$L$2:$L$2848,$AE488,'B-PorHerramienta'!$F$2:$F$2848,"&lt;&gt;")=0,"",ROUND(SUMIFS(INDEX('B-PorHerramienta'!$F$2:$I$2848,0,$AH$6),'B-PorHerramienta'!$A$2:$A$2848,F$8,'B-PorHerramienta'!$J$2:$J$2848,$AC488,'B-PorHerramienta'!$K$2:$K$2848,$AD488,'B-PorHerramienta'!$L$2:$L$2848,$AE488)*$AI$6,$AJ$6))</f>
        <v/>
      </c>
      <c r="G488" s="48" t="str">
        <f>IF(COUNTIFS('B-PorHerramienta'!$A$2:$A$2848,G$8,'B-PorHerramienta'!$J$2:$J$2848,$AC488,'B-PorHerramienta'!$K$2:$K$2848,$AD488,'B-PorHerramienta'!$L$2:$L$2848,$AE488,'B-PorHerramienta'!$F$2:$F$2848,"&lt;&gt;")=0,"",ROUND(SUMIFS(INDEX('B-PorHerramienta'!$F$2:$I$2848,0,$AH$6),'B-PorHerramienta'!$A$2:$A$2848,G$8,'B-PorHerramienta'!$J$2:$J$2848,$AC488,'B-PorHerramienta'!$K$2:$K$2848,$AD488,'B-PorHerramienta'!$L$2:$L$2848,$AE488)*$AI$6,$AJ$6))</f>
        <v/>
      </c>
      <c r="H488" s="48" t="str">
        <f>IF(COUNTIFS('B-PorHerramienta'!$A$2:$A$2848,H$8,'B-PorHerramienta'!$J$2:$J$2848,$AC488,'B-PorHerramienta'!$K$2:$K$2848,$AD488,'B-PorHerramienta'!$L$2:$L$2848,$AE488,'B-PorHerramienta'!$F$2:$F$2848,"&lt;&gt;")=0,"",ROUND(SUMIFS(INDEX('B-PorHerramienta'!$F$2:$I$2848,0,$AH$6),'B-PorHerramienta'!$A$2:$A$2848,H$8,'B-PorHerramienta'!$J$2:$J$2848,$AC488,'B-PorHerramienta'!$K$2:$K$2848,$AD488,'B-PorHerramienta'!$L$2:$L$2848,$AE488)*$AI$6,$AJ$6))</f>
        <v/>
      </c>
      <c r="I488" s="48" t="str">
        <f>IF(COUNTIFS('B-PorHerramienta'!$A$2:$A$2848,I$8,'B-PorHerramienta'!$J$2:$J$2848,$AC488,'B-PorHerramienta'!$K$2:$K$2848,$AD488,'B-PorHerramienta'!$L$2:$L$2848,$AE488,'B-PorHerramienta'!$F$2:$F$2848,"&lt;&gt;")=0,"",ROUND(SUMIFS(INDEX('B-PorHerramienta'!$F$2:$I$2848,0,$AH$6),'B-PorHerramienta'!$A$2:$A$2848,I$8,'B-PorHerramienta'!$J$2:$J$2848,$AC488,'B-PorHerramienta'!$K$2:$K$2848,$AD488,'B-PorHerramienta'!$L$2:$L$2848,$AE488)*$AI$6,$AJ$6))</f>
        <v/>
      </c>
      <c r="J488" s="48" t="str">
        <f>IF(COUNTIFS('B-PorHerramienta'!$A$2:$A$2848,J$8,'B-PorHerramienta'!$J$2:$J$2848,$AC488,'B-PorHerramienta'!$K$2:$K$2848,$AD488,'B-PorHerramienta'!$L$2:$L$2848,$AE488,'B-PorHerramienta'!$F$2:$F$2848,"&lt;&gt;")=0,"",ROUND(SUMIFS(INDEX('B-PorHerramienta'!$F$2:$I$2848,0,$AH$6),'B-PorHerramienta'!$A$2:$A$2848,J$8,'B-PorHerramienta'!$J$2:$J$2848,$AC488,'B-PorHerramienta'!$K$2:$K$2848,$AD488,'B-PorHerramienta'!$L$2:$L$2848,$AE488)*$AI$6,$AJ$6))</f>
        <v/>
      </c>
      <c r="K488" s="48" t="str">
        <f>IF(COUNTIFS('B-PorHerramienta'!$A$2:$A$2848,K$8,'B-PorHerramienta'!$J$2:$J$2848,$AC488,'B-PorHerramienta'!$K$2:$K$2848,$AD488,'B-PorHerramienta'!$L$2:$L$2848,$AE488,'B-PorHerramienta'!$F$2:$F$2848,"&lt;&gt;")=0,"",ROUND(SUMIFS(INDEX('B-PorHerramienta'!$F$2:$I$2848,0,$AH$6),'B-PorHerramienta'!$A$2:$A$2848,K$8,'B-PorHerramienta'!$J$2:$J$2848,$AC488,'B-PorHerramienta'!$K$2:$K$2848,$AD488,'B-PorHerramienta'!$L$2:$L$2848,$AE488)*$AI$6,$AJ$6))</f>
        <v/>
      </c>
      <c r="L488" s="48" t="str">
        <f>IF(COUNTIFS('B-PorHerramienta'!$A$2:$A$2848,L$8,'B-PorHerramienta'!$J$2:$J$2848,$AC488,'B-PorHerramienta'!$K$2:$K$2848,$AD488,'B-PorHerramienta'!$L$2:$L$2848,$AE488,'B-PorHerramienta'!$F$2:$F$2848,"&lt;&gt;")=0,"",ROUND(SUMIFS(INDEX('B-PorHerramienta'!$F$2:$I$2848,0,$AH$6),'B-PorHerramienta'!$A$2:$A$2848,L$8,'B-PorHerramienta'!$J$2:$J$2848,$AC488,'B-PorHerramienta'!$K$2:$K$2848,$AD488,'B-PorHerramienta'!$L$2:$L$2848,$AE488)*$AI$6,$AJ$6))</f>
        <v/>
      </c>
      <c r="M488" s="48" t="str">
        <f>IF(COUNTIFS('B-PorHerramienta'!$A$2:$A$2848,M$8,'B-PorHerramienta'!$J$2:$J$2848,$AC488,'B-PorHerramienta'!$K$2:$K$2848,$AD488,'B-PorHerramienta'!$L$2:$L$2848,$AE488,'B-PorHerramienta'!$F$2:$F$2848,"&lt;&gt;")=0,"",ROUND(SUMIFS(INDEX('B-PorHerramienta'!$F$2:$I$2848,0,$AH$6),'B-PorHerramienta'!$A$2:$A$2848,M$8,'B-PorHerramienta'!$J$2:$J$2848,$AC488,'B-PorHerramienta'!$K$2:$K$2848,$AD488,'B-PorHerramienta'!$L$2:$L$2848,$AE488)*$AI$6,$AJ$6))</f>
        <v/>
      </c>
      <c r="N488" s="48" t="str">
        <f>IF(COUNTIFS('B-PorHerramienta'!$A$2:$A$2848,N$8,'B-PorHerramienta'!$J$2:$J$2848,$AC488,'B-PorHerramienta'!$K$2:$K$2848,$AD488,'B-PorHerramienta'!$L$2:$L$2848,$AE488,'B-PorHerramienta'!$F$2:$F$2848,"&lt;&gt;")=0,"",ROUND(SUMIFS(INDEX('B-PorHerramienta'!$F$2:$I$2848,0,$AH$6),'B-PorHerramienta'!$A$2:$A$2848,N$8,'B-PorHerramienta'!$J$2:$J$2848,$AC488,'B-PorHerramienta'!$K$2:$K$2848,$AD488,'B-PorHerramienta'!$L$2:$L$2848,$AE488)*$AI$6,$AJ$6))</f>
        <v/>
      </c>
      <c r="O488" s="48" t="str">
        <f>IF(COUNTIFS('B-PorHerramienta'!$A$2:$A$2848,O$8,'B-PorHerramienta'!$J$2:$J$2848,$AC488,'B-PorHerramienta'!$K$2:$K$2848,$AD488,'B-PorHerramienta'!$L$2:$L$2848,$AE488,'B-PorHerramienta'!$F$2:$F$2848,"&lt;&gt;")=0,"",ROUND(SUMIFS(INDEX('B-PorHerramienta'!$F$2:$I$2848,0,$AH$6),'B-PorHerramienta'!$A$2:$A$2848,O$8,'B-PorHerramienta'!$J$2:$J$2848,$AC488,'B-PorHerramienta'!$K$2:$K$2848,$AD488,'B-PorHerramienta'!$L$2:$L$2848,$AE488)*$AI$6,$AJ$6))</f>
        <v/>
      </c>
      <c r="P488" s="48" t="str">
        <f>IF(COUNTIFS('B-PorHerramienta'!$A$2:$A$2848,P$8,'B-PorHerramienta'!$J$2:$J$2848,$AC488,'B-PorHerramienta'!$K$2:$K$2848,$AD488,'B-PorHerramienta'!$L$2:$L$2848,$AE488,'B-PorHerramienta'!$F$2:$F$2848,"&lt;&gt;")=0,"",ROUND(SUMIFS(INDEX('B-PorHerramienta'!$F$2:$I$2848,0,$AH$6),'B-PorHerramienta'!$A$2:$A$2848,P$8,'B-PorHerramienta'!$J$2:$J$2848,$AC488,'B-PorHerramienta'!$K$2:$K$2848,$AD488,'B-PorHerramienta'!$L$2:$L$2848,$AE488)*$AI$6,$AJ$6))</f>
        <v/>
      </c>
      <c r="Q488" s="48" t="str">
        <f>IF(COUNTIFS('B-PorHerramienta'!$A$2:$A$2848,Q$8,'B-PorHerramienta'!$J$2:$J$2848,$AC488,'B-PorHerramienta'!$K$2:$K$2848,$AD488,'B-PorHerramienta'!$L$2:$L$2848,$AE488,'B-PorHerramienta'!$F$2:$F$2848,"&lt;&gt;")=0,"",ROUND(SUMIFS(INDEX('B-PorHerramienta'!$F$2:$I$2848,0,$AH$6),'B-PorHerramienta'!$A$2:$A$2848,Q$8,'B-PorHerramienta'!$J$2:$J$2848,$AC488,'B-PorHerramienta'!$K$2:$K$2848,$AD488,'B-PorHerramienta'!$L$2:$L$2848,$AE488)*$AI$6,$AJ$6))</f>
        <v/>
      </c>
      <c r="R488" s="48" t="str">
        <f>IF(COUNTIFS('B-PorHerramienta'!$A$2:$A$2848,R$8,'B-PorHerramienta'!$J$2:$J$2848,$AC488,'B-PorHerramienta'!$K$2:$K$2848,$AD488,'B-PorHerramienta'!$L$2:$L$2848,$AE488,'B-PorHerramienta'!$F$2:$F$2848,"&lt;&gt;")=0,"",ROUND(SUMIFS(INDEX('B-PorHerramienta'!$F$2:$I$2848,0,$AH$6),'B-PorHerramienta'!$A$2:$A$2848,R$8,'B-PorHerramienta'!$J$2:$J$2848,$AC488,'B-PorHerramienta'!$K$2:$K$2848,$AD488,'B-PorHerramienta'!$L$2:$L$2848,$AE488)*$AI$6,$AJ$6))</f>
        <v/>
      </c>
      <c r="S488" s="48" t="str">
        <f>IF(COUNTIFS('B-PorHerramienta'!$A$2:$A$2848,S$8,'B-PorHerramienta'!$J$2:$J$2848,$AC488,'B-PorHerramienta'!$K$2:$K$2848,$AD488,'B-PorHerramienta'!$L$2:$L$2848,$AE488,'B-PorHerramienta'!$F$2:$F$2848,"&lt;&gt;")=0,"",ROUND(SUMIFS(INDEX('B-PorHerramienta'!$F$2:$I$2848,0,$AH$6),'B-PorHerramienta'!$A$2:$A$2848,S$8,'B-PorHerramienta'!$J$2:$J$2848,$AC488,'B-PorHerramienta'!$K$2:$K$2848,$AD488,'B-PorHerramienta'!$L$2:$L$2848,$AE488)*$AI$6,$AJ$6))</f>
        <v/>
      </c>
      <c r="T488" s="48" t="str">
        <f>IF(COUNTIFS('B-PorHerramienta'!$A$2:$A$2848,T$8,'B-PorHerramienta'!$J$2:$J$2848,$AC488,'B-PorHerramienta'!$K$2:$K$2848,$AD488,'B-PorHerramienta'!$L$2:$L$2848,$AE488,'B-PorHerramienta'!$F$2:$F$2848,"&lt;&gt;")=0,"",ROUND(SUMIFS(INDEX('B-PorHerramienta'!$F$2:$I$2848,0,$AH$6),'B-PorHerramienta'!$A$2:$A$2848,T$8,'B-PorHerramienta'!$J$2:$J$2848,$AC488,'B-PorHerramienta'!$K$2:$K$2848,$AD488,'B-PorHerramienta'!$L$2:$L$2848,$AE488)*$AI$6,$AJ$6))</f>
        <v/>
      </c>
      <c r="U488" s="48" t="str">
        <f>IF(COUNTIFS('B-PorHerramienta'!$A$2:$A$2848,U$8,'B-PorHerramienta'!$J$2:$J$2848,$AC488,'B-PorHerramienta'!$K$2:$K$2848,$AD488,'B-PorHerramienta'!$L$2:$L$2848,$AE488,'B-PorHerramienta'!$F$2:$F$2848,"&lt;&gt;")=0,"",ROUND(SUMIFS(INDEX('B-PorHerramienta'!$F$2:$I$2848,0,$AH$6),'B-PorHerramienta'!$A$2:$A$2848,U$8,'B-PorHerramienta'!$J$2:$J$2848,$AC488,'B-PorHerramienta'!$K$2:$K$2848,$AD488,'B-PorHerramienta'!$L$2:$L$2848,$AE488)*$AI$6,$AJ$6))</f>
        <v/>
      </c>
      <c r="V488" s="48" t="str">
        <f>IF(COUNTIFS('B-PorHerramienta'!$A$2:$A$2848,V$8,'B-PorHerramienta'!$J$2:$J$2848,$AC488,'B-PorHerramienta'!$K$2:$K$2848,$AD488,'B-PorHerramienta'!$L$2:$L$2848,$AE488,'B-PorHerramienta'!$F$2:$F$2848,"&lt;&gt;")=0,"",ROUND(SUMIFS(INDEX('B-PorHerramienta'!$F$2:$I$2848,0,$AH$6),'B-PorHerramienta'!$A$2:$A$2848,V$8,'B-PorHerramienta'!$J$2:$J$2848,$AC488,'B-PorHerramienta'!$K$2:$K$2848,$AD488,'B-PorHerramienta'!$L$2:$L$2848,$AE488)*$AI$6,$AJ$6))</f>
        <v/>
      </c>
      <c r="W488" s="48" t="str">
        <f>IF(COUNTIFS('B-PorHerramienta'!$A$2:$A$2848,W$8,'B-PorHerramienta'!$J$2:$J$2848,$AC488,'B-PorHerramienta'!$K$2:$K$2848,$AD488,'B-PorHerramienta'!$L$2:$L$2848,$AE488,'B-PorHerramienta'!$F$2:$F$2848,"&lt;&gt;")=0,"",ROUND(SUMIFS(INDEX('B-PorHerramienta'!$F$2:$I$2848,0,$AH$6),'B-PorHerramienta'!$A$2:$A$2848,W$8,'B-PorHerramienta'!$J$2:$J$2848,$AC488,'B-PorHerramienta'!$K$2:$K$2848,$AD488,'B-PorHerramienta'!$L$2:$L$2848,$AE488)*$AI$6,$AJ$6))</f>
        <v/>
      </c>
      <c r="X488" s="48" t="str">
        <f>IF(COUNTIFS('B-PorHerramienta'!$A$2:$A$2848,X$8,'B-PorHerramienta'!$J$2:$J$2848,$AC488,'B-PorHerramienta'!$K$2:$K$2848,$AD488,'B-PorHerramienta'!$L$2:$L$2848,$AE488,'B-PorHerramienta'!$F$2:$F$2848,"&lt;&gt;")=0,"",ROUND(SUMIFS(INDEX('B-PorHerramienta'!$F$2:$I$2848,0,$AH$6),'B-PorHerramienta'!$A$2:$A$2848,X$8,'B-PorHerramienta'!$J$2:$J$2848,$AC488,'B-PorHerramienta'!$K$2:$K$2848,$AD488,'B-PorHerramienta'!$L$2:$L$2848,$AE488)*$AI$6,$AJ$6))</f>
        <v/>
      </c>
      <c r="Y488" s="48" t="str">
        <f>IF(COUNTIFS('B-PorHerramienta'!$A$2:$A$2848,Y$8,'B-PorHerramienta'!$J$2:$J$2848,$AC488,'B-PorHerramienta'!$K$2:$K$2848,$AD488,'B-PorHerramienta'!$L$2:$L$2848,$AE488,'B-PorHerramienta'!$F$2:$F$2848,"&lt;&gt;")=0,"",ROUND(SUMIFS(INDEX('B-PorHerramienta'!$F$2:$I$2848,0,$AH$6),'B-PorHerramienta'!$A$2:$A$2848,Y$8,'B-PorHerramienta'!$J$2:$J$2848,$AC488,'B-PorHerramienta'!$K$2:$K$2848,$AD488,'B-PorHerramienta'!$L$2:$L$2848,$AE488)*$AI$6,$AJ$6))</f>
        <v/>
      </c>
      <c r="Z488" s="48" t="str">
        <f>IF(COUNTIFS('B-PorHerramienta'!$A$2:$A$2848,Z$8,'B-PorHerramienta'!$J$2:$J$2848,$AC488,'B-PorHerramienta'!$K$2:$K$2848,$AD488,'B-PorHerramienta'!$L$2:$L$2848,$AE488,'B-PorHerramienta'!$F$2:$F$2848,"&lt;&gt;")=0,"",ROUND(SUMIFS(INDEX('B-PorHerramienta'!$F$2:$I$2848,0,$AH$6),'B-PorHerramienta'!$A$2:$A$2848,Z$8,'B-PorHerramienta'!$J$2:$J$2848,$AC488,'B-PorHerramienta'!$K$2:$K$2848,$AD488,'B-PorHerramienta'!$L$2:$L$2848,$AE488)*$AI$6,$AJ$6))</f>
        <v/>
      </c>
      <c r="AA488" s="6"/>
      <c r="AB488" s="35">
        <v>2</v>
      </c>
      <c r="AC488" s="35" t="s">
        <v>1202</v>
      </c>
      <c r="AD488" s="35" t="s">
        <v>1228</v>
      </c>
      <c r="AE488" s="35" t="s">
        <v>1572</v>
      </c>
      <c r="AF488" s="35"/>
      <c r="AG488" s="35"/>
      <c r="AH488" s="35"/>
      <c r="AI488" s="35"/>
      <c r="AJ488" s="35"/>
      <c r="AK488" s="35"/>
    </row>
    <row r="489" spans="1:37" ht="75" hidden="1" outlineLevel="2" collapsed="1" x14ac:dyDescent="0.25">
      <c r="A489" s="49" t="s">
        <v>2674</v>
      </c>
      <c r="B489" s="47" t="s">
        <v>524</v>
      </c>
      <c r="C489" s="48" t="str">
        <f>IF(COUNTIFS('B-PorHerramienta'!$A$2:$A$2848,C$8,'B-PorHerramienta'!$J$2:$J$2848,$AC489,'B-PorHerramienta'!$K$2:$K$2848,$AD489,'B-PorHerramienta'!$L$2:$L$2848,$AE489,'B-PorHerramienta'!$F$2:$F$2848,"&lt;&gt;")=0,"",ROUND(SUMIFS(INDEX('B-PorHerramienta'!$F$2:$I$2848,0,$AH$6),'B-PorHerramienta'!$A$2:$A$2848,C$8,'B-PorHerramienta'!$J$2:$J$2848,$AC489,'B-PorHerramienta'!$K$2:$K$2848,$AD489,'B-PorHerramienta'!$L$2:$L$2848,$AE489)*$AI$6,$AJ$6))</f>
        <v/>
      </c>
      <c r="D489" s="48" t="str">
        <f>IF(COUNTIFS('B-PorHerramienta'!$A$2:$A$2848,D$8,'B-PorHerramienta'!$J$2:$J$2848,$AC489,'B-PorHerramienta'!$K$2:$K$2848,$AD489,'B-PorHerramienta'!$L$2:$L$2848,$AE489,'B-PorHerramienta'!$F$2:$F$2848,"&lt;&gt;")=0,"",ROUND(SUMIFS(INDEX('B-PorHerramienta'!$F$2:$I$2848,0,$AH$6),'B-PorHerramienta'!$A$2:$A$2848,D$8,'B-PorHerramienta'!$J$2:$J$2848,$AC489,'B-PorHerramienta'!$K$2:$K$2848,$AD489,'B-PorHerramienta'!$L$2:$L$2848,$AE489)*$AI$6,$AJ$6))</f>
        <v/>
      </c>
      <c r="E489" s="48" t="str">
        <f>IF(COUNTIFS('B-PorHerramienta'!$A$2:$A$2848,E$8,'B-PorHerramienta'!$J$2:$J$2848,$AC489,'B-PorHerramienta'!$K$2:$K$2848,$AD489,'B-PorHerramienta'!$L$2:$L$2848,$AE489,'B-PorHerramienta'!$F$2:$F$2848,"&lt;&gt;")=0,"",ROUND(SUMIFS(INDEX('B-PorHerramienta'!$F$2:$I$2848,0,$AH$6),'B-PorHerramienta'!$A$2:$A$2848,E$8,'B-PorHerramienta'!$J$2:$J$2848,$AC489,'B-PorHerramienta'!$K$2:$K$2848,$AD489,'B-PorHerramienta'!$L$2:$L$2848,$AE489)*$AI$6,$AJ$6))</f>
        <v/>
      </c>
      <c r="F489" s="48" t="str">
        <f>IF(COUNTIFS('B-PorHerramienta'!$A$2:$A$2848,F$8,'B-PorHerramienta'!$J$2:$J$2848,$AC489,'B-PorHerramienta'!$K$2:$K$2848,$AD489,'B-PorHerramienta'!$L$2:$L$2848,$AE489,'B-PorHerramienta'!$F$2:$F$2848,"&lt;&gt;")=0,"",ROUND(SUMIFS(INDEX('B-PorHerramienta'!$F$2:$I$2848,0,$AH$6),'B-PorHerramienta'!$A$2:$A$2848,F$8,'B-PorHerramienta'!$J$2:$J$2848,$AC489,'B-PorHerramienta'!$K$2:$K$2848,$AD489,'B-PorHerramienta'!$L$2:$L$2848,$AE489)*$AI$6,$AJ$6))</f>
        <v/>
      </c>
      <c r="G489" s="48" t="str">
        <f>IF(COUNTIFS('B-PorHerramienta'!$A$2:$A$2848,G$8,'B-PorHerramienta'!$J$2:$J$2848,$AC489,'B-PorHerramienta'!$K$2:$K$2848,$AD489,'B-PorHerramienta'!$L$2:$L$2848,$AE489,'B-PorHerramienta'!$F$2:$F$2848,"&lt;&gt;")=0,"",ROUND(SUMIFS(INDEX('B-PorHerramienta'!$F$2:$I$2848,0,$AH$6),'B-PorHerramienta'!$A$2:$A$2848,G$8,'B-PorHerramienta'!$J$2:$J$2848,$AC489,'B-PorHerramienta'!$K$2:$K$2848,$AD489,'B-PorHerramienta'!$L$2:$L$2848,$AE489)*$AI$6,$AJ$6))</f>
        <v/>
      </c>
      <c r="H489" s="48" t="str">
        <f>IF(COUNTIFS('B-PorHerramienta'!$A$2:$A$2848,H$8,'B-PorHerramienta'!$J$2:$J$2848,$AC489,'B-PorHerramienta'!$K$2:$K$2848,$AD489,'B-PorHerramienta'!$L$2:$L$2848,$AE489,'B-PorHerramienta'!$F$2:$F$2848,"&lt;&gt;")=0,"",ROUND(SUMIFS(INDEX('B-PorHerramienta'!$F$2:$I$2848,0,$AH$6),'B-PorHerramienta'!$A$2:$A$2848,H$8,'B-PorHerramienta'!$J$2:$J$2848,$AC489,'B-PorHerramienta'!$K$2:$K$2848,$AD489,'B-PorHerramienta'!$L$2:$L$2848,$AE489)*$AI$6,$AJ$6))</f>
        <v/>
      </c>
      <c r="I489" s="48" t="str">
        <f>IF(COUNTIFS('B-PorHerramienta'!$A$2:$A$2848,I$8,'B-PorHerramienta'!$J$2:$J$2848,$AC489,'B-PorHerramienta'!$K$2:$K$2848,$AD489,'B-PorHerramienta'!$L$2:$L$2848,$AE489,'B-PorHerramienta'!$F$2:$F$2848,"&lt;&gt;")=0,"",ROUND(SUMIFS(INDEX('B-PorHerramienta'!$F$2:$I$2848,0,$AH$6),'B-PorHerramienta'!$A$2:$A$2848,I$8,'B-PorHerramienta'!$J$2:$J$2848,$AC489,'B-PorHerramienta'!$K$2:$K$2848,$AD489,'B-PorHerramienta'!$L$2:$L$2848,$AE489)*$AI$6,$AJ$6))</f>
        <v/>
      </c>
      <c r="J489" s="48" t="str">
        <f>IF(COUNTIFS('B-PorHerramienta'!$A$2:$A$2848,J$8,'B-PorHerramienta'!$J$2:$J$2848,$AC489,'B-PorHerramienta'!$K$2:$K$2848,$AD489,'B-PorHerramienta'!$L$2:$L$2848,$AE489,'B-PorHerramienta'!$F$2:$F$2848,"&lt;&gt;")=0,"",ROUND(SUMIFS(INDEX('B-PorHerramienta'!$F$2:$I$2848,0,$AH$6),'B-PorHerramienta'!$A$2:$A$2848,J$8,'B-PorHerramienta'!$J$2:$J$2848,$AC489,'B-PorHerramienta'!$K$2:$K$2848,$AD489,'B-PorHerramienta'!$L$2:$L$2848,$AE489)*$AI$6,$AJ$6))</f>
        <v/>
      </c>
      <c r="K489" s="48" t="str">
        <f>IF(COUNTIFS('B-PorHerramienta'!$A$2:$A$2848,K$8,'B-PorHerramienta'!$J$2:$J$2848,$AC489,'B-PorHerramienta'!$K$2:$K$2848,$AD489,'B-PorHerramienta'!$L$2:$L$2848,$AE489,'B-PorHerramienta'!$F$2:$F$2848,"&lt;&gt;")=0,"",ROUND(SUMIFS(INDEX('B-PorHerramienta'!$F$2:$I$2848,0,$AH$6),'B-PorHerramienta'!$A$2:$A$2848,K$8,'B-PorHerramienta'!$J$2:$J$2848,$AC489,'B-PorHerramienta'!$K$2:$K$2848,$AD489,'B-PorHerramienta'!$L$2:$L$2848,$AE489)*$AI$6,$AJ$6))</f>
        <v/>
      </c>
      <c r="L489" s="48" t="str">
        <f>IF(COUNTIFS('B-PorHerramienta'!$A$2:$A$2848,L$8,'B-PorHerramienta'!$J$2:$J$2848,$AC489,'B-PorHerramienta'!$K$2:$K$2848,$AD489,'B-PorHerramienta'!$L$2:$L$2848,$AE489,'B-PorHerramienta'!$F$2:$F$2848,"&lt;&gt;")=0,"",ROUND(SUMIFS(INDEX('B-PorHerramienta'!$F$2:$I$2848,0,$AH$6),'B-PorHerramienta'!$A$2:$A$2848,L$8,'B-PorHerramienta'!$J$2:$J$2848,$AC489,'B-PorHerramienta'!$K$2:$K$2848,$AD489,'B-PorHerramienta'!$L$2:$L$2848,$AE489)*$AI$6,$AJ$6))</f>
        <v/>
      </c>
      <c r="M489" s="48" t="str">
        <f>IF(COUNTIFS('B-PorHerramienta'!$A$2:$A$2848,M$8,'B-PorHerramienta'!$J$2:$J$2848,$AC489,'B-PorHerramienta'!$K$2:$K$2848,$AD489,'B-PorHerramienta'!$L$2:$L$2848,$AE489,'B-PorHerramienta'!$F$2:$F$2848,"&lt;&gt;")=0,"",ROUND(SUMIFS(INDEX('B-PorHerramienta'!$F$2:$I$2848,0,$AH$6),'B-PorHerramienta'!$A$2:$A$2848,M$8,'B-PorHerramienta'!$J$2:$J$2848,$AC489,'B-PorHerramienta'!$K$2:$K$2848,$AD489,'B-PorHerramienta'!$L$2:$L$2848,$AE489)*$AI$6,$AJ$6))</f>
        <v/>
      </c>
      <c r="N489" s="48" t="str">
        <f>IF(COUNTIFS('B-PorHerramienta'!$A$2:$A$2848,N$8,'B-PorHerramienta'!$J$2:$J$2848,$AC489,'B-PorHerramienta'!$K$2:$K$2848,$AD489,'B-PorHerramienta'!$L$2:$L$2848,$AE489,'B-PorHerramienta'!$F$2:$F$2848,"&lt;&gt;")=0,"",ROUND(SUMIFS(INDEX('B-PorHerramienta'!$F$2:$I$2848,0,$AH$6),'B-PorHerramienta'!$A$2:$A$2848,N$8,'B-PorHerramienta'!$J$2:$J$2848,$AC489,'B-PorHerramienta'!$K$2:$K$2848,$AD489,'B-PorHerramienta'!$L$2:$L$2848,$AE489)*$AI$6,$AJ$6))</f>
        <v/>
      </c>
      <c r="O489" s="48" t="str">
        <f>IF(COUNTIFS('B-PorHerramienta'!$A$2:$A$2848,O$8,'B-PorHerramienta'!$J$2:$J$2848,$AC489,'B-PorHerramienta'!$K$2:$K$2848,$AD489,'B-PorHerramienta'!$L$2:$L$2848,$AE489,'B-PorHerramienta'!$F$2:$F$2848,"&lt;&gt;")=0,"",ROUND(SUMIFS(INDEX('B-PorHerramienta'!$F$2:$I$2848,0,$AH$6),'B-PorHerramienta'!$A$2:$A$2848,O$8,'B-PorHerramienta'!$J$2:$J$2848,$AC489,'B-PorHerramienta'!$K$2:$K$2848,$AD489,'B-PorHerramienta'!$L$2:$L$2848,$AE489)*$AI$6,$AJ$6))</f>
        <v/>
      </c>
      <c r="P489" s="48" t="str">
        <f>IF(COUNTIFS('B-PorHerramienta'!$A$2:$A$2848,P$8,'B-PorHerramienta'!$J$2:$J$2848,$AC489,'B-PorHerramienta'!$K$2:$K$2848,$AD489,'B-PorHerramienta'!$L$2:$L$2848,$AE489,'B-PorHerramienta'!$F$2:$F$2848,"&lt;&gt;")=0,"",ROUND(SUMIFS(INDEX('B-PorHerramienta'!$F$2:$I$2848,0,$AH$6),'B-PorHerramienta'!$A$2:$A$2848,P$8,'B-PorHerramienta'!$J$2:$J$2848,$AC489,'B-PorHerramienta'!$K$2:$K$2848,$AD489,'B-PorHerramienta'!$L$2:$L$2848,$AE489)*$AI$6,$AJ$6))</f>
        <v/>
      </c>
      <c r="Q489" s="48" t="str">
        <f>IF(COUNTIFS('B-PorHerramienta'!$A$2:$A$2848,Q$8,'B-PorHerramienta'!$J$2:$J$2848,$AC489,'B-PorHerramienta'!$K$2:$K$2848,$AD489,'B-PorHerramienta'!$L$2:$L$2848,$AE489,'B-PorHerramienta'!$F$2:$F$2848,"&lt;&gt;")=0,"",ROUND(SUMIFS(INDEX('B-PorHerramienta'!$F$2:$I$2848,0,$AH$6),'B-PorHerramienta'!$A$2:$A$2848,Q$8,'B-PorHerramienta'!$J$2:$J$2848,$AC489,'B-PorHerramienta'!$K$2:$K$2848,$AD489,'B-PorHerramienta'!$L$2:$L$2848,$AE489)*$AI$6,$AJ$6))</f>
        <v/>
      </c>
      <c r="R489" s="48" t="str">
        <f>IF(COUNTIFS('B-PorHerramienta'!$A$2:$A$2848,R$8,'B-PorHerramienta'!$J$2:$J$2848,$AC489,'B-PorHerramienta'!$K$2:$K$2848,$AD489,'B-PorHerramienta'!$L$2:$L$2848,$AE489,'B-PorHerramienta'!$F$2:$F$2848,"&lt;&gt;")=0,"",ROUND(SUMIFS(INDEX('B-PorHerramienta'!$F$2:$I$2848,0,$AH$6),'B-PorHerramienta'!$A$2:$A$2848,R$8,'B-PorHerramienta'!$J$2:$J$2848,$AC489,'B-PorHerramienta'!$K$2:$K$2848,$AD489,'B-PorHerramienta'!$L$2:$L$2848,$AE489)*$AI$6,$AJ$6))</f>
        <v/>
      </c>
      <c r="S489" s="48" t="str">
        <f>IF(COUNTIFS('B-PorHerramienta'!$A$2:$A$2848,S$8,'B-PorHerramienta'!$J$2:$J$2848,$AC489,'B-PorHerramienta'!$K$2:$K$2848,$AD489,'B-PorHerramienta'!$L$2:$L$2848,$AE489,'B-PorHerramienta'!$F$2:$F$2848,"&lt;&gt;")=0,"",ROUND(SUMIFS(INDEX('B-PorHerramienta'!$F$2:$I$2848,0,$AH$6),'B-PorHerramienta'!$A$2:$A$2848,S$8,'B-PorHerramienta'!$J$2:$J$2848,$AC489,'B-PorHerramienta'!$K$2:$K$2848,$AD489,'B-PorHerramienta'!$L$2:$L$2848,$AE489)*$AI$6,$AJ$6))</f>
        <v/>
      </c>
      <c r="T489" s="48" t="str">
        <f>IF(COUNTIFS('B-PorHerramienta'!$A$2:$A$2848,T$8,'B-PorHerramienta'!$J$2:$J$2848,$AC489,'B-PorHerramienta'!$K$2:$K$2848,$AD489,'B-PorHerramienta'!$L$2:$L$2848,$AE489,'B-PorHerramienta'!$F$2:$F$2848,"&lt;&gt;")=0,"",ROUND(SUMIFS(INDEX('B-PorHerramienta'!$F$2:$I$2848,0,$AH$6),'B-PorHerramienta'!$A$2:$A$2848,T$8,'B-PorHerramienta'!$J$2:$J$2848,$AC489,'B-PorHerramienta'!$K$2:$K$2848,$AD489,'B-PorHerramienta'!$L$2:$L$2848,$AE489)*$AI$6,$AJ$6))</f>
        <v/>
      </c>
      <c r="U489" s="48" t="str">
        <f>IF(COUNTIFS('B-PorHerramienta'!$A$2:$A$2848,U$8,'B-PorHerramienta'!$J$2:$J$2848,$AC489,'B-PorHerramienta'!$K$2:$K$2848,$AD489,'B-PorHerramienta'!$L$2:$L$2848,$AE489,'B-PorHerramienta'!$F$2:$F$2848,"&lt;&gt;")=0,"",ROUND(SUMIFS(INDEX('B-PorHerramienta'!$F$2:$I$2848,0,$AH$6),'B-PorHerramienta'!$A$2:$A$2848,U$8,'B-PorHerramienta'!$J$2:$J$2848,$AC489,'B-PorHerramienta'!$K$2:$K$2848,$AD489,'B-PorHerramienta'!$L$2:$L$2848,$AE489)*$AI$6,$AJ$6))</f>
        <v/>
      </c>
      <c r="V489" s="48" t="str">
        <f>IF(COUNTIFS('B-PorHerramienta'!$A$2:$A$2848,V$8,'B-PorHerramienta'!$J$2:$J$2848,$AC489,'B-PorHerramienta'!$K$2:$K$2848,$AD489,'B-PorHerramienta'!$L$2:$L$2848,$AE489,'B-PorHerramienta'!$F$2:$F$2848,"&lt;&gt;")=0,"",ROUND(SUMIFS(INDEX('B-PorHerramienta'!$F$2:$I$2848,0,$AH$6),'B-PorHerramienta'!$A$2:$A$2848,V$8,'B-PorHerramienta'!$J$2:$J$2848,$AC489,'B-PorHerramienta'!$K$2:$K$2848,$AD489,'B-PorHerramienta'!$L$2:$L$2848,$AE489)*$AI$6,$AJ$6))</f>
        <v/>
      </c>
      <c r="W489" s="48" t="str">
        <f>IF(COUNTIFS('B-PorHerramienta'!$A$2:$A$2848,W$8,'B-PorHerramienta'!$J$2:$J$2848,$AC489,'B-PorHerramienta'!$K$2:$K$2848,$AD489,'B-PorHerramienta'!$L$2:$L$2848,$AE489,'B-PorHerramienta'!$F$2:$F$2848,"&lt;&gt;")=0,"",ROUND(SUMIFS(INDEX('B-PorHerramienta'!$F$2:$I$2848,0,$AH$6),'B-PorHerramienta'!$A$2:$A$2848,W$8,'B-PorHerramienta'!$J$2:$J$2848,$AC489,'B-PorHerramienta'!$K$2:$K$2848,$AD489,'B-PorHerramienta'!$L$2:$L$2848,$AE489)*$AI$6,$AJ$6))</f>
        <v/>
      </c>
      <c r="X489" s="48" t="str">
        <f>IF(COUNTIFS('B-PorHerramienta'!$A$2:$A$2848,X$8,'B-PorHerramienta'!$J$2:$J$2848,$AC489,'B-PorHerramienta'!$K$2:$K$2848,$AD489,'B-PorHerramienta'!$L$2:$L$2848,$AE489,'B-PorHerramienta'!$F$2:$F$2848,"&lt;&gt;")=0,"",ROUND(SUMIFS(INDEX('B-PorHerramienta'!$F$2:$I$2848,0,$AH$6),'B-PorHerramienta'!$A$2:$A$2848,X$8,'B-PorHerramienta'!$J$2:$J$2848,$AC489,'B-PorHerramienta'!$K$2:$K$2848,$AD489,'B-PorHerramienta'!$L$2:$L$2848,$AE489)*$AI$6,$AJ$6))</f>
        <v/>
      </c>
      <c r="Y489" s="48" t="str">
        <f>IF(COUNTIFS('B-PorHerramienta'!$A$2:$A$2848,Y$8,'B-PorHerramienta'!$J$2:$J$2848,$AC489,'B-PorHerramienta'!$K$2:$K$2848,$AD489,'B-PorHerramienta'!$L$2:$L$2848,$AE489,'B-PorHerramienta'!$F$2:$F$2848,"&lt;&gt;")=0,"",ROUND(SUMIFS(INDEX('B-PorHerramienta'!$F$2:$I$2848,0,$AH$6),'B-PorHerramienta'!$A$2:$A$2848,Y$8,'B-PorHerramienta'!$J$2:$J$2848,$AC489,'B-PorHerramienta'!$K$2:$K$2848,$AD489,'B-PorHerramienta'!$L$2:$L$2848,$AE489)*$AI$6,$AJ$6))</f>
        <v/>
      </c>
      <c r="Z489" s="48" t="str">
        <f>IF(COUNTIFS('B-PorHerramienta'!$A$2:$A$2848,Z$8,'B-PorHerramienta'!$J$2:$J$2848,$AC489,'B-PorHerramienta'!$K$2:$K$2848,$AD489,'B-PorHerramienta'!$L$2:$L$2848,$AE489,'B-PorHerramienta'!$F$2:$F$2848,"&lt;&gt;")=0,"",ROUND(SUMIFS(INDEX('B-PorHerramienta'!$F$2:$I$2848,0,$AH$6),'B-PorHerramienta'!$A$2:$A$2848,Z$8,'B-PorHerramienta'!$J$2:$J$2848,$AC489,'B-PorHerramienta'!$K$2:$K$2848,$AD489,'B-PorHerramienta'!$L$2:$L$2848,$AE489)*$AI$6,$AJ$6))</f>
        <v/>
      </c>
      <c r="AA489" s="6"/>
      <c r="AB489" s="35">
        <v>2</v>
      </c>
      <c r="AC489" s="35" t="s">
        <v>1202</v>
      </c>
      <c r="AD489" s="35" t="s">
        <v>1228</v>
      </c>
      <c r="AE489" s="35" t="s">
        <v>1573</v>
      </c>
      <c r="AF489" s="35"/>
      <c r="AG489" s="35"/>
      <c r="AH489" s="35"/>
      <c r="AI489" s="35"/>
      <c r="AJ489" s="35"/>
      <c r="AK489" s="35"/>
    </row>
    <row r="490" spans="1:37" ht="45" hidden="1" outlineLevel="2" collapsed="1" x14ac:dyDescent="0.25">
      <c r="A490" s="49" t="s">
        <v>2673</v>
      </c>
      <c r="B490" s="47" t="s">
        <v>526</v>
      </c>
      <c r="C490" s="48" t="str">
        <f>IF(COUNTIFS('B-PorHerramienta'!$A$2:$A$2848,C$8,'B-PorHerramienta'!$J$2:$J$2848,$AC490,'B-PorHerramienta'!$K$2:$K$2848,$AD490,'B-PorHerramienta'!$L$2:$L$2848,$AE490,'B-PorHerramienta'!$F$2:$F$2848,"&lt;&gt;")=0,"",ROUND(SUMIFS(INDEX('B-PorHerramienta'!$F$2:$I$2848,0,$AH$6),'B-PorHerramienta'!$A$2:$A$2848,C$8,'B-PorHerramienta'!$J$2:$J$2848,$AC490,'B-PorHerramienta'!$K$2:$K$2848,$AD490,'B-PorHerramienta'!$L$2:$L$2848,$AE490)*$AI$6,$AJ$6))</f>
        <v/>
      </c>
      <c r="D490" s="48" t="str">
        <f>IF(COUNTIFS('B-PorHerramienta'!$A$2:$A$2848,D$8,'B-PorHerramienta'!$J$2:$J$2848,$AC490,'B-PorHerramienta'!$K$2:$K$2848,$AD490,'B-PorHerramienta'!$L$2:$L$2848,$AE490,'B-PorHerramienta'!$F$2:$F$2848,"&lt;&gt;")=0,"",ROUND(SUMIFS(INDEX('B-PorHerramienta'!$F$2:$I$2848,0,$AH$6),'B-PorHerramienta'!$A$2:$A$2848,D$8,'B-PorHerramienta'!$J$2:$J$2848,$AC490,'B-PorHerramienta'!$K$2:$K$2848,$AD490,'B-PorHerramienta'!$L$2:$L$2848,$AE490)*$AI$6,$AJ$6))</f>
        <v/>
      </c>
      <c r="E490" s="48" t="str">
        <f>IF(COUNTIFS('B-PorHerramienta'!$A$2:$A$2848,E$8,'B-PorHerramienta'!$J$2:$J$2848,$AC490,'B-PorHerramienta'!$K$2:$K$2848,$AD490,'B-PorHerramienta'!$L$2:$L$2848,$AE490,'B-PorHerramienta'!$F$2:$F$2848,"&lt;&gt;")=0,"",ROUND(SUMIFS(INDEX('B-PorHerramienta'!$F$2:$I$2848,0,$AH$6),'B-PorHerramienta'!$A$2:$A$2848,E$8,'B-PorHerramienta'!$J$2:$J$2848,$AC490,'B-PorHerramienta'!$K$2:$K$2848,$AD490,'B-PorHerramienta'!$L$2:$L$2848,$AE490)*$AI$6,$AJ$6))</f>
        <v/>
      </c>
      <c r="F490" s="48" t="str">
        <f>IF(COUNTIFS('B-PorHerramienta'!$A$2:$A$2848,F$8,'B-PorHerramienta'!$J$2:$J$2848,$AC490,'B-PorHerramienta'!$K$2:$K$2848,$AD490,'B-PorHerramienta'!$L$2:$L$2848,$AE490,'B-PorHerramienta'!$F$2:$F$2848,"&lt;&gt;")=0,"",ROUND(SUMIFS(INDEX('B-PorHerramienta'!$F$2:$I$2848,0,$AH$6),'B-PorHerramienta'!$A$2:$A$2848,F$8,'B-PorHerramienta'!$J$2:$J$2848,$AC490,'B-PorHerramienta'!$K$2:$K$2848,$AD490,'B-PorHerramienta'!$L$2:$L$2848,$AE490)*$AI$6,$AJ$6))</f>
        <v/>
      </c>
      <c r="G490" s="48">
        <f>IF(COUNTIFS('B-PorHerramienta'!$A$2:$A$2848,G$8,'B-PorHerramienta'!$J$2:$J$2848,$AC490,'B-PorHerramienta'!$K$2:$K$2848,$AD490,'B-PorHerramienta'!$L$2:$L$2848,$AE490,'B-PorHerramienta'!$F$2:$F$2848,"&lt;&gt;")=0,"",ROUND(SUMIFS(INDEX('B-PorHerramienta'!$F$2:$I$2848,0,$AH$6),'B-PorHerramienta'!$A$2:$A$2848,G$8,'B-PorHerramienta'!$J$2:$J$2848,$AC490,'B-PorHerramienta'!$K$2:$K$2848,$AD490,'B-PorHerramienta'!$L$2:$L$2848,$AE490)*$AI$6,$AJ$6))</f>
        <v>5.3900000000000003E-2</v>
      </c>
      <c r="H490" s="48" t="str">
        <f>IF(COUNTIFS('B-PorHerramienta'!$A$2:$A$2848,H$8,'B-PorHerramienta'!$J$2:$J$2848,$AC490,'B-PorHerramienta'!$K$2:$K$2848,$AD490,'B-PorHerramienta'!$L$2:$L$2848,$AE490,'B-PorHerramienta'!$F$2:$F$2848,"&lt;&gt;")=0,"",ROUND(SUMIFS(INDEX('B-PorHerramienta'!$F$2:$I$2848,0,$AH$6),'B-PorHerramienta'!$A$2:$A$2848,H$8,'B-PorHerramienta'!$J$2:$J$2848,$AC490,'B-PorHerramienta'!$K$2:$K$2848,$AD490,'B-PorHerramienta'!$L$2:$L$2848,$AE490)*$AI$6,$AJ$6))</f>
        <v/>
      </c>
      <c r="I490" s="48" t="str">
        <f>IF(COUNTIFS('B-PorHerramienta'!$A$2:$A$2848,I$8,'B-PorHerramienta'!$J$2:$J$2848,$AC490,'B-PorHerramienta'!$K$2:$K$2848,$AD490,'B-PorHerramienta'!$L$2:$L$2848,$AE490,'B-PorHerramienta'!$F$2:$F$2848,"&lt;&gt;")=0,"",ROUND(SUMIFS(INDEX('B-PorHerramienta'!$F$2:$I$2848,0,$AH$6),'B-PorHerramienta'!$A$2:$A$2848,I$8,'B-PorHerramienta'!$J$2:$J$2848,$AC490,'B-PorHerramienta'!$K$2:$K$2848,$AD490,'B-PorHerramienta'!$L$2:$L$2848,$AE490)*$AI$6,$AJ$6))</f>
        <v/>
      </c>
      <c r="J490" s="48" t="str">
        <f>IF(COUNTIFS('B-PorHerramienta'!$A$2:$A$2848,J$8,'B-PorHerramienta'!$J$2:$J$2848,$AC490,'B-PorHerramienta'!$K$2:$K$2848,$AD490,'B-PorHerramienta'!$L$2:$L$2848,$AE490,'B-PorHerramienta'!$F$2:$F$2848,"&lt;&gt;")=0,"",ROUND(SUMIFS(INDEX('B-PorHerramienta'!$F$2:$I$2848,0,$AH$6),'B-PorHerramienta'!$A$2:$A$2848,J$8,'B-PorHerramienta'!$J$2:$J$2848,$AC490,'B-PorHerramienta'!$K$2:$K$2848,$AD490,'B-PorHerramienta'!$L$2:$L$2848,$AE490)*$AI$6,$AJ$6))</f>
        <v/>
      </c>
      <c r="K490" s="48" t="str">
        <f>IF(COUNTIFS('B-PorHerramienta'!$A$2:$A$2848,K$8,'B-PorHerramienta'!$J$2:$J$2848,$AC490,'B-PorHerramienta'!$K$2:$K$2848,$AD490,'B-PorHerramienta'!$L$2:$L$2848,$AE490,'B-PorHerramienta'!$F$2:$F$2848,"&lt;&gt;")=0,"",ROUND(SUMIFS(INDEX('B-PorHerramienta'!$F$2:$I$2848,0,$AH$6),'B-PorHerramienta'!$A$2:$A$2848,K$8,'B-PorHerramienta'!$J$2:$J$2848,$AC490,'B-PorHerramienta'!$K$2:$K$2848,$AD490,'B-PorHerramienta'!$L$2:$L$2848,$AE490)*$AI$6,$AJ$6))</f>
        <v/>
      </c>
      <c r="L490" s="48" t="str">
        <f>IF(COUNTIFS('B-PorHerramienta'!$A$2:$A$2848,L$8,'B-PorHerramienta'!$J$2:$J$2848,$AC490,'B-PorHerramienta'!$K$2:$K$2848,$AD490,'B-PorHerramienta'!$L$2:$L$2848,$AE490,'B-PorHerramienta'!$F$2:$F$2848,"&lt;&gt;")=0,"",ROUND(SUMIFS(INDEX('B-PorHerramienta'!$F$2:$I$2848,0,$AH$6),'B-PorHerramienta'!$A$2:$A$2848,L$8,'B-PorHerramienta'!$J$2:$J$2848,$AC490,'B-PorHerramienta'!$K$2:$K$2848,$AD490,'B-PorHerramienta'!$L$2:$L$2848,$AE490)*$AI$6,$AJ$6))</f>
        <v/>
      </c>
      <c r="M490" s="48" t="str">
        <f>IF(COUNTIFS('B-PorHerramienta'!$A$2:$A$2848,M$8,'B-PorHerramienta'!$J$2:$J$2848,$AC490,'B-PorHerramienta'!$K$2:$K$2848,$AD490,'B-PorHerramienta'!$L$2:$L$2848,$AE490,'B-PorHerramienta'!$F$2:$F$2848,"&lt;&gt;")=0,"",ROUND(SUMIFS(INDEX('B-PorHerramienta'!$F$2:$I$2848,0,$AH$6),'B-PorHerramienta'!$A$2:$A$2848,M$8,'B-PorHerramienta'!$J$2:$J$2848,$AC490,'B-PorHerramienta'!$K$2:$K$2848,$AD490,'B-PorHerramienta'!$L$2:$L$2848,$AE490)*$AI$6,$AJ$6))</f>
        <v/>
      </c>
      <c r="N490" s="48" t="str">
        <f>IF(COUNTIFS('B-PorHerramienta'!$A$2:$A$2848,N$8,'B-PorHerramienta'!$J$2:$J$2848,$AC490,'B-PorHerramienta'!$K$2:$K$2848,$AD490,'B-PorHerramienta'!$L$2:$L$2848,$AE490,'B-PorHerramienta'!$F$2:$F$2848,"&lt;&gt;")=0,"",ROUND(SUMIFS(INDEX('B-PorHerramienta'!$F$2:$I$2848,0,$AH$6),'B-PorHerramienta'!$A$2:$A$2848,N$8,'B-PorHerramienta'!$J$2:$J$2848,$AC490,'B-PorHerramienta'!$K$2:$K$2848,$AD490,'B-PorHerramienta'!$L$2:$L$2848,$AE490)*$AI$6,$AJ$6))</f>
        <v/>
      </c>
      <c r="O490" s="48" t="str">
        <f>IF(COUNTIFS('B-PorHerramienta'!$A$2:$A$2848,O$8,'B-PorHerramienta'!$J$2:$J$2848,$AC490,'B-PorHerramienta'!$K$2:$K$2848,$AD490,'B-PorHerramienta'!$L$2:$L$2848,$AE490,'B-PorHerramienta'!$F$2:$F$2848,"&lt;&gt;")=0,"",ROUND(SUMIFS(INDEX('B-PorHerramienta'!$F$2:$I$2848,0,$AH$6),'B-PorHerramienta'!$A$2:$A$2848,O$8,'B-PorHerramienta'!$J$2:$J$2848,$AC490,'B-PorHerramienta'!$K$2:$K$2848,$AD490,'B-PorHerramienta'!$L$2:$L$2848,$AE490)*$AI$6,$AJ$6))</f>
        <v/>
      </c>
      <c r="P490" s="48" t="str">
        <f>IF(COUNTIFS('B-PorHerramienta'!$A$2:$A$2848,P$8,'B-PorHerramienta'!$J$2:$J$2848,$AC490,'B-PorHerramienta'!$K$2:$K$2848,$AD490,'B-PorHerramienta'!$L$2:$L$2848,$AE490,'B-PorHerramienta'!$F$2:$F$2848,"&lt;&gt;")=0,"",ROUND(SUMIFS(INDEX('B-PorHerramienta'!$F$2:$I$2848,0,$AH$6),'B-PorHerramienta'!$A$2:$A$2848,P$8,'B-PorHerramienta'!$J$2:$J$2848,$AC490,'B-PorHerramienta'!$K$2:$K$2848,$AD490,'B-PorHerramienta'!$L$2:$L$2848,$AE490)*$AI$6,$AJ$6))</f>
        <v/>
      </c>
      <c r="Q490" s="48" t="str">
        <f>IF(COUNTIFS('B-PorHerramienta'!$A$2:$A$2848,Q$8,'B-PorHerramienta'!$J$2:$J$2848,$AC490,'B-PorHerramienta'!$K$2:$K$2848,$AD490,'B-PorHerramienta'!$L$2:$L$2848,$AE490,'B-PorHerramienta'!$F$2:$F$2848,"&lt;&gt;")=0,"",ROUND(SUMIFS(INDEX('B-PorHerramienta'!$F$2:$I$2848,0,$AH$6),'B-PorHerramienta'!$A$2:$A$2848,Q$8,'B-PorHerramienta'!$J$2:$J$2848,$AC490,'B-PorHerramienta'!$K$2:$K$2848,$AD490,'B-PorHerramienta'!$L$2:$L$2848,$AE490)*$AI$6,$AJ$6))</f>
        <v/>
      </c>
      <c r="R490" s="48" t="str">
        <f>IF(COUNTIFS('B-PorHerramienta'!$A$2:$A$2848,R$8,'B-PorHerramienta'!$J$2:$J$2848,$AC490,'B-PorHerramienta'!$K$2:$K$2848,$AD490,'B-PorHerramienta'!$L$2:$L$2848,$AE490,'B-PorHerramienta'!$F$2:$F$2848,"&lt;&gt;")=0,"",ROUND(SUMIFS(INDEX('B-PorHerramienta'!$F$2:$I$2848,0,$AH$6),'B-PorHerramienta'!$A$2:$A$2848,R$8,'B-PorHerramienta'!$J$2:$J$2848,$AC490,'B-PorHerramienta'!$K$2:$K$2848,$AD490,'B-PorHerramienta'!$L$2:$L$2848,$AE490)*$AI$6,$AJ$6))</f>
        <v/>
      </c>
      <c r="S490" s="48" t="str">
        <f>IF(COUNTIFS('B-PorHerramienta'!$A$2:$A$2848,S$8,'B-PorHerramienta'!$J$2:$J$2848,$AC490,'B-PorHerramienta'!$K$2:$K$2848,$AD490,'B-PorHerramienta'!$L$2:$L$2848,$AE490,'B-PorHerramienta'!$F$2:$F$2848,"&lt;&gt;")=0,"",ROUND(SUMIFS(INDEX('B-PorHerramienta'!$F$2:$I$2848,0,$AH$6),'B-PorHerramienta'!$A$2:$A$2848,S$8,'B-PorHerramienta'!$J$2:$J$2848,$AC490,'B-PorHerramienta'!$K$2:$K$2848,$AD490,'B-PorHerramienta'!$L$2:$L$2848,$AE490)*$AI$6,$AJ$6))</f>
        <v/>
      </c>
      <c r="T490" s="48" t="str">
        <f>IF(COUNTIFS('B-PorHerramienta'!$A$2:$A$2848,T$8,'B-PorHerramienta'!$J$2:$J$2848,$AC490,'B-PorHerramienta'!$K$2:$K$2848,$AD490,'B-PorHerramienta'!$L$2:$L$2848,$AE490,'B-PorHerramienta'!$F$2:$F$2848,"&lt;&gt;")=0,"",ROUND(SUMIFS(INDEX('B-PorHerramienta'!$F$2:$I$2848,0,$AH$6),'B-PorHerramienta'!$A$2:$A$2848,T$8,'B-PorHerramienta'!$J$2:$J$2848,$AC490,'B-PorHerramienta'!$K$2:$K$2848,$AD490,'B-PorHerramienta'!$L$2:$L$2848,$AE490)*$AI$6,$AJ$6))</f>
        <v/>
      </c>
      <c r="U490" s="48" t="str">
        <f>IF(COUNTIFS('B-PorHerramienta'!$A$2:$A$2848,U$8,'B-PorHerramienta'!$J$2:$J$2848,$AC490,'B-PorHerramienta'!$K$2:$K$2848,$AD490,'B-PorHerramienta'!$L$2:$L$2848,$AE490,'B-PorHerramienta'!$F$2:$F$2848,"&lt;&gt;")=0,"",ROUND(SUMIFS(INDEX('B-PorHerramienta'!$F$2:$I$2848,0,$AH$6),'B-PorHerramienta'!$A$2:$A$2848,U$8,'B-PorHerramienta'!$J$2:$J$2848,$AC490,'B-PorHerramienta'!$K$2:$K$2848,$AD490,'B-PorHerramienta'!$L$2:$L$2848,$AE490)*$AI$6,$AJ$6))</f>
        <v/>
      </c>
      <c r="V490" s="48" t="str">
        <f>IF(COUNTIFS('B-PorHerramienta'!$A$2:$A$2848,V$8,'B-PorHerramienta'!$J$2:$J$2848,$AC490,'B-PorHerramienta'!$K$2:$K$2848,$AD490,'B-PorHerramienta'!$L$2:$L$2848,$AE490,'B-PorHerramienta'!$F$2:$F$2848,"&lt;&gt;")=0,"",ROUND(SUMIFS(INDEX('B-PorHerramienta'!$F$2:$I$2848,0,$AH$6),'B-PorHerramienta'!$A$2:$A$2848,V$8,'B-PorHerramienta'!$J$2:$J$2848,$AC490,'B-PorHerramienta'!$K$2:$K$2848,$AD490,'B-PorHerramienta'!$L$2:$L$2848,$AE490)*$AI$6,$AJ$6))</f>
        <v/>
      </c>
      <c r="W490" s="48" t="str">
        <f>IF(COUNTIFS('B-PorHerramienta'!$A$2:$A$2848,W$8,'B-PorHerramienta'!$J$2:$J$2848,$AC490,'B-PorHerramienta'!$K$2:$K$2848,$AD490,'B-PorHerramienta'!$L$2:$L$2848,$AE490,'B-PorHerramienta'!$F$2:$F$2848,"&lt;&gt;")=0,"",ROUND(SUMIFS(INDEX('B-PorHerramienta'!$F$2:$I$2848,0,$AH$6),'B-PorHerramienta'!$A$2:$A$2848,W$8,'B-PorHerramienta'!$J$2:$J$2848,$AC490,'B-PorHerramienta'!$K$2:$K$2848,$AD490,'B-PorHerramienta'!$L$2:$L$2848,$AE490)*$AI$6,$AJ$6))</f>
        <v/>
      </c>
      <c r="X490" s="48" t="str">
        <f>IF(COUNTIFS('B-PorHerramienta'!$A$2:$A$2848,X$8,'B-PorHerramienta'!$J$2:$J$2848,$AC490,'B-PorHerramienta'!$K$2:$K$2848,$AD490,'B-PorHerramienta'!$L$2:$L$2848,$AE490,'B-PorHerramienta'!$F$2:$F$2848,"&lt;&gt;")=0,"",ROUND(SUMIFS(INDEX('B-PorHerramienta'!$F$2:$I$2848,0,$AH$6),'B-PorHerramienta'!$A$2:$A$2848,X$8,'B-PorHerramienta'!$J$2:$J$2848,$AC490,'B-PorHerramienta'!$K$2:$K$2848,$AD490,'B-PorHerramienta'!$L$2:$L$2848,$AE490)*$AI$6,$AJ$6))</f>
        <v/>
      </c>
      <c r="Y490" s="48" t="str">
        <f>IF(COUNTIFS('B-PorHerramienta'!$A$2:$A$2848,Y$8,'B-PorHerramienta'!$J$2:$J$2848,$AC490,'B-PorHerramienta'!$K$2:$K$2848,$AD490,'B-PorHerramienta'!$L$2:$L$2848,$AE490,'B-PorHerramienta'!$F$2:$F$2848,"&lt;&gt;")=0,"",ROUND(SUMIFS(INDEX('B-PorHerramienta'!$F$2:$I$2848,0,$AH$6),'B-PorHerramienta'!$A$2:$A$2848,Y$8,'B-PorHerramienta'!$J$2:$J$2848,$AC490,'B-PorHerramienta'!$K$2:$K$2848,$AD490,'B-PorHerramienta'!$L$2:$L$2848,$AE490)*$AI$6,$AJ$6))</f>
        <v/>
      </c>
      <c r="Z490" s="48" t="str">
        <f>IF(COUNTIFS('B-PorHerramienta'!$A$2:$A$2848,Z$8,'B-PorHerramienta'!$J$2:$J$2848,$AC490,'B-PorHerramienta'!$K$2:$K$2848,$AD490,'B-PorHerramienta'!$L$2:$L$2848,$AE490,'B-PorHerramienta'!$F$2:$F$2848,"&lt;&gt;")=0,"",ROUND(SUMIFS(INDEX('B-PorHerramienta'!$F$2:$I$2848,0,$AH$6),'B-PorHerramienta'!$A$2:$A$2848,Z$8,'B-PorHerramienta'!$J$2:$J$2848,$AC490,'B-PorHerramienta'!$K$2:$K$2848,$AD490,'B-PorHerramienta'!$L$2:$L$2848,$AE490)*$AI$6,$AJ$6))</f>
        <v/>
      </c>
      <c r="AA490" s="6"/>
      <c r="AB490" s="35">
        <v>2</v>
      </c>
      <c r="AC490" s="35" t="s">
        <v>1202</v>
      </c>
      <c r="AD490" s="35" t="s">
        <v>1228</v>
      </c>
      <c r="AE490" s="35" t="s">
        <v>1574</v>
      </c>
      <c r="AF490" s="35"/>
      <c r="AG490" s="35"/>
      <c r="AH490" s="35"/>
      <c r="AI490" s="35"/>
      <c r="AJ490" s="35"/>
      <c r="AK490" s="35"/>
    </row>
    <row r="491" spans="1:37" ht="60" hidden="1" outlineLevel="2" collapsed="1" x14ac:dyDescent="0.25">
      <c r="A491" s="49" t="s">
        <v>2672</v>
      </c>
      <c r="B491" s="47" t="s">
        <v>2671</v>
      </c>
      <c r="C491" s="48" t="str">
        <f>IF(COUNTIFS('B-PorHerramienta'!$A$2:$A$2848,C$8,'B-PorHerramienta'!$J$2:$J$2848,$AC491,'B-PorHerramienta'!$K$2:$K$2848,$AD491,'B-PorHerramienta'!$L$2:$L$2848,$AE491,'B-PorHerramienta'!$F$2:$F$2848,"&lt;&gt;")=0,"",ROUND(SUMIFS(INDEX('B-PorHerramienta'!$F$2:$I$2848,0,$AH$6),'B-PorHerramienta'!$A$2:$A$2848,C$8,'B-PorHerramienta'!$J$2:$J$2848,$AC491,'B-PorHerramienta'!$K$2:$K$2848,$AD491,'B-PorHerramienta'!$L$2:$L$2848,$AE491)*$AI$6,$AJ$6))</f>
        <v/>
      </c>
      <c r="D491" s="48" t="str">
        <f>IF(COUNTIFS('B-PorHerramienta'!$A$2:$A$2848,D$8,'B-PorHerramienta'!$J$2:$J$2848,$AC491,'B-PorHerramienta'!$K$2:$K$2848,$AD491,'B-PorHerramienta'!$L$2:$L$2848,$AE491,'B-PorHerramienta'!$F$2:$F$2848,"&lt;&gt;")=0,"",ROUND(SUMIFS(INDEX('B-PorHerramienta'!$F$2:$I$2848,0,$AH$6),'B-PorHerramienta'!$A$2:$A$2848,D$8,'B-PorHerramienta'!$J$2:$J$2848,$AC491,'B-PorHerramienta'!$K$2:$K$2848,$AD491,'B-PorHerramienta'!$L$2:$L$2848,$AE491)*$AI$6,$AJ$6))</f>
        <v/>
      </c>
      <c r="E491" s="48" t="str">
        <f>IF(COUNTIFS('B-PorHerramienta'!$A$2:$A$2848,E$8,'B-PorHerramienta'!$J$2:$J$2848,$AC491,'B-PorHerramienta'!$K$2:$K$2848,$AD491,'B-PorHerramienta'!$L$2:$L$2848,$AE491,'B-PorHerramienta'!$F$2:$F$2848,"&lt;&gt;")=0,"",ROUND(SUMIFS(INDEX('B-PorHerramienta'!$F$2:$I$2848,0,$AH$6),'B-PorHerramienta'!$A$2:$A$2848,E$8,'B-PorHerramienta'!$J$2:$J$2848,$AC491,'B-PorHerramienta'!$K$2:$K$2848,$AD491,'B-PorHerramienta'!$L$2:$L$2848,$AE491)*$AI$6,$AJ$6))</f>
        <v/>
      </c>
      <c r="F491" s="48" t="str">
        <f>IF(COUNTIFS('B-PorHerramienta'!$A$2:$A$2848,F$8,'B-PorHerramienta'!$J$2:$J$2848,$AC491,'B-PorHerramienta'!$K$2:$K$2848,$AD491,'B-PorHerramienta'!$L$2:$L$2848,$AE491,'B-PorHerramienta'!$F$2:$F$2848,"&lt;&gt;")=0,"",ROUND(SUMIFS(INDEX('B-PorHerramienta'!$F$2:$I$2848,0,$AH$6),'B-PorHerramienta'!$A$2:$A$2848,F$8,'B-PorHerramienta'!$J$2:$J$2848,$AC491,'B-PorHerramienta'!$K$2:$K$2848,$AD491,'B-PorHerramienta'!$L$2:$L$2848,$AE491)*$AI$6,$AJ$6))</f>
        <v/>
      </c>
      <c r="G491" s="48" t="str">
        <f>IF(COUNTIFS('B-PorHerramienta'!$A$2:$A$2848,G$8,'B-PorHerramienta'!$J$2:$J$2848,$AC491,'B-PorHerramienta'!$K$2:$K$2848,$AD491,'B-PorHerramienta'!$L$2:$L$2848,$AE491,'B-PorHerramienta'!$F$2:$F$2848,"&lt;&gt;")=0,"",ROUND(SUMIFS(INDEX('B-PorHerramienta'!$F$2:$I$2848,0,$AH$6),'B-PorHerramienta'!$A$2:$A$2848,G$8,'B-PorHerramienta'!$J$2:$J$2848,$AC491,'B-PorHerramienta'!$K$2:$K$2848,$AD491,'B-PorHerramienta'!$L$2:$L$2848,$AE491)*$AI$6,$AJ$6))</f>
        <v/>
      </c>
      <c r="H491" s="48">
        <f>IF(COUNTIFS('B-PorHerramienta'!$A$2:$A$2848,H$8,'B-PorHerramienta'!$J$2:$J$2848,$AC491,'B-PorHerramienta'!$K$2:$K$2848,$AD491,'B-PorHerramienta'!$L$2:$L$2848,$AE491,'B-PorHerramienta'!$F$2:$F$2848,"&lt;&gt;")=0,"",ROUND(SUMIFS(INDEX('B-PorHerramienta'!$F$2:$I$2848,0,$AH$6),'B-PorHerramienta'!$A$2:$A$2848,H$8,'B-PorHerramienta'!$J$2:$J$2848,$AC491,'B-PorHerramienta'!$K$2:$K$2848,$AD491,'B-PorHerramienta'!$L$2:$L$2848,$AE491)*$AI$6,$AJ$6))</f>
        <v>7.7000000000000002E-3</v>
      </c>
      <c r="I491" s="48">
        <f>IF(COUNTIFS('B-PorHerramienta'!$A$2:$A$2848,I$8,'B-PorHerramienta'!$J$2:$J$2848,$AC491,'B-PorHerramienta'!$K$2:$K$2848,$AD491,'B-PorHerramienta'!$L$2:$L$2848,$AE491,'B-PorHerramienta'!$F$2:$F$2848,"&lt;&gt;")=0,"",ROUND(SUMIFS(INDEX('B-PorHerramienta'!$F$2:$I$2848,0,$AH$6),'B-PorHerramienta'!$A$2:$A$2848,I$8,'B-PorHerramienta'!$J$2:$J$2848,$AC491,'B-PorHerramienta'!$K$2:$K$2848,$AD491,'B-PorHerramienta'!$L$2:$L$2848,$AE491)*$AI$6,$AJ$6))</f>
        <v>5.5999999999999999E-3</v>
      </c>
      <c r="J491" s="48">
        <f>IF(COUNTIFS('B-PorHerramienta'!$A$2:$A$2848,J$8,'B-PorHerramienta'!$J$2:$J$2848,$AC491,'B-PorHerramienta'!$K$2:$K$2848,$AD491,'B-PorHerramienta'!$L$2:$L$2848,$AE491,'B-PorHerramienta'!$F$2:$F$2848,"&lt;&gt;")=0,"",ROUND(SUMIFS(INDEX('B-PorHerramienta'!$F$2:$I$2848,0,$AH$6),'B-PorHerramienta'!$A$2:$A$2848,J$8,'B-PorHerramienta'!$J$2:$J$2848,$AC491,'B-PorHerramienta'!$K$2:$K$2848,$AD491,'B-PorHerramienta'!$L$2:$L$2848,$AE491)*$AI$6,$AJ$6))</f>
        <v>4.7999999999999996E-3</v>
      </c>
      <c r="K491" s="48">
        <f>IF(COUNTIFS('B-PorHerramienta'!$A$2:$A$2848,K$8,'B-PorHerramienta'!$J$2:$J$2848,$AC491,'B-PorHerramienta'!$K$2:$K$2848,$AD491,'B-PorHerramienta'!$L$2:$L$2848,$AE491,'B-PorHerramienta'!$F$2:$F$2848,"&lt;&gt;")=0,"",ROUND(SUMIFS(INDEX('B-PorHerramienta'!$F$2:$I$2848,0,$AH$6),'B-PorHerramienta'!$A$2:$A$2848,K$8,'B-PorHerramienta'!$J$2:$J$2848,$AC491,'B-PorHerramienta'!$K$2:$K$2848,$AD491,'B-PorHerramienta'!$L$2:$L$2848,$AE491)*$AI$6,$AJ$6))</f>
        <v>3.8999999999999998E-3</v>
      </c>
      <c r="L491" s="48" t="str">
        <f>IF(COUNTIFS('B-PorHerramienta'!$A$2:$A$2848,L$8,'B-PorHerramienta'!$J$2:$J$2848,$AC491,'B-PorHerramienta'!$K$2:$K$2848,$AD491,'B-PorHerramienta'!$L$2:$L$2848,$AE491,'B-PorHerramienta'!$F$2:$F$2848,"&lt;&gt;")=0,"",ROUND(SUMIFS(INDEX('B-PorHerramienta'!$F$2:$I$2848,0,$AH$6),'B-PorHerramienta'!$A$2:$A$2848,L$8,'B-PorHerramienta'!$J$2:$J$2848,$AC491,'B-PorHerramienta'!$K$2:$K$2848,$AD491,'B-PorHerramienta'!$L$2:$L$2848,$AE491)*$AI$6,$AJ$6))</f>
        <v/>
      </c>
      <c r="M491" s="48" t="str">
        <f>IF(COUNTIFS('B-PorHerramienta'!$A$2:$A$2848,M$8,'B-PorHerramienta'!$J$2:$J$2848,$AC491,'B-PorHerramienta'!$K$2:$K$2848,$AD491,'B-PorHerramienta'!$L$2:$L$2848,$AE491,'B-PorHerramienta'!$F$2:$F$2848,"&lt;&gt;")=0,"",ROUND(SUMIFS(INDEX('B-PorHerramienta'!$F$2:$I$2848,0,$AH$6),'B-PorHerramienta'!$A$2:$A$2848,M$8,'B-PorHerramienta'!$J$2:$J$2848,$AC491,'B-PorHerramienta'!$K$2:$K$2848,$AD491,'B-PorHerramienta'!$L$2:$L$2848,$AE491)*$AI$6,$AJ$6))</f>
        <v/>
      </c>
      <c r="N491" s="48" t="str">
        <f>IF(COUNTIFS('B-PorHerramienta'!$A$2:$A$2848,N$8,'B-PorHerramienta'!$J$2:$J$2848,$AC491,'B-PorHerramienta'!$K$2:$K$2848,$AD491,'B-PorHerramienta'!$L$2:$L$2848,$AE491,'B-PorHerramienta'!$F$2:$F$2848,"&lt;&gt;")=0,"",ROUND(SUMIFS(INDEX('B-PorHerramienta'!$F$2:$I$2848,0,$AH$6),'B-PorHerramienta'!$A$2:$A$2848,N$8,'B-PorHerramienta'!$J$2:$J$2848,$AC491,'B-PorHerramienta'!$K$2:$K$2848,$AD491,'B-PorHerramienta'!$L$2:$L$2848,$AE491)*$AI$6,$AJ$6))</f>
        <v/>
      </c>
      <c r="O491" s="48" t="str">
        <f>IF(COUNTIFS('B-PorHerramienta'!$A$2:$A$2848,O$8,'B-PorHerramienta'!$J$2:$J$2848,$AC491,'B-PorHerramienta'!$K$2:$K$2848,$AD491,'B-PorHerramienta'!$L$2:$L$2848,$AE491,'B-PorHerramienta'!$F$2:$F$2848,"&lt;&gt;")=0,"",ROUND(SUMIFS(INDEX('B-PorHerramienta'!$F$2:$I$2848,0,$AH$6),'B-PorHerramienta'!$A$2:$A$2848,O$8,'B-PorHerramienta'!$J$2:$J$2848,$AC491,'B-PorHerramienta'!$K$2:$K$2848,$AD491,'B-PorHerramienta'!$L$2:$L$2848,$AE491)*$AI$6,$AJ$6))</f>
        <v/>
      </c>
      <c r="P491" s="48" t="str">
        <f>IF(COUNTIFS('B-PorHerramienta'!$A$2:$A$2848,P$8,'B-PorHerramienta'!$J$2:$J$2848,$AC491,'B-PorHerramienta'!$K$2:$K$2848,$AD491,'B-PorHerramienta'!$L$2:$L$2848,$AE491,'B-PorHerramienta'!$F$2:$F$2848,"&lt;&gt;")=0,"",ROUND(SUMIFS(INDEX('B-PorHerramienta'!$F$2:$I$2848,0,$AH$6),'B-PorHerramienta'!$A$2:$A$2848,P$8,'B-PorHerramienta'!$J$2:$J$2848,$AC491,'B-PorHerramienta'!$K$2:$K$2848,$AD491,'B-PorHerramienta'!$L$2:$L$2848,$AE491)*$AI$6,$AJ$6))</f>
        <v/>
      </c>
      <c r="Q491" s="48" t="str">
        <f>IF(COUNTIFS('B-PorHerramienta'!$A$2:$A$2848,Q$8,'B-PorHerramienta'!$J$2:$J$2848,$AC491,'B-PorHerramienta'!$K$2:$K$2848,$AD491,'B-PorHerramienta'!$L$2:$L$2848,$AE491,'B-PorHerramienta'!$F$2:$F$2848,"&lt;&gt;")=0,"",ROUND(SUMIFS(INDEX('B-PorHerramienta'!$F$2:$I$2848,0,$AH$6),'B-PorHerramienta'!$A$2:$A$2848,Q$8,'B-PorHerramienta'!$J$2:$J$2848,$AC491,'B-PorHerramienta'!$K$2:$K$2848,$AD491,'B-PorHerramienta'!$L$2:$L$2848,$AE491)*$AI$6,$AJ$6))</f>
        <v/>
      </c>
      <c r="R491" s="48" t="str">
        <f>IF(COUNTIFS('B-PorHerramienta'!$A$2:$A$2848,R$8,'B-PorHerramienta'!$J$2:$J$2848,$AC491,'B-PorHerramienta'!$K$2:$K$2848,$AD491,'B-PorHerramienta'!$L$2:$L$2848,$AE491,'B-PorHerramienta'!$F$2:$F$2848,"&lt;&gt;")=0,"",ROUND(SUMIFS(INDEX('B-PorHerramienta'!$F$2:$I$2848,0,$AH$6),'B-PorHerramienta'!$A$2:$A$2848,R$8,'B-PorHerramienta'!$J$2:$J$2848,$AC491,'B-PorHerramienta'!$K$2:$K$2848,$AD491,'B-PorHerramienta'!$L$2:$L$2848,$AE491)*$AI$6,$AJ$6))</f>
        <v/>
      </c>
      <c r="S491" s="48" t="str">
        <f>IF(COUNTIFS('B-PorHerramienta'!$A$2:$A$2848,S$8,'B-PorHerramienta'!$J$2:$J$2848,$AC491,'B-PorHerramienta'!$K$2:$K$2848,$AD491,'B-PorHerramienta'!$L$2:$L$2848,$AE491,'B-PorHerramienta'!$F$2:$F$2848,"&lt;&gt;")=0,"",ROUND(SUMIFS(INDEX('B-PorHerramienta'!$F$2:$I$2848,0,$AH$6),'B-PorHerramienta'!$A$2:$A$2848,S$8,'B-PorHerramienta'!$J$2:$J$2848,$AC491,'B-PorHerramienta'!$K$2:$K$2848,$AD491,'B-PorHerramienta'!$L$2:$L$2848,$AE491)*$AI$6,$AJ$6))</f>
        <v/>
      </c>
      <c r="T491" s="48" t="str">
        <f>IF(COUNTIFS('B-PorHerramienta'!$A$2:$A$2848,T$8,'B-PorHerramienta'!$J$2:$J$2848,$AC491,'B-PorHerramienta'!$K$2:$K$2848,$AD491,'B-PorHerramienta'!$L$2:$L$2848,$AE491,'B-PorHerramienta'!$F$2:$F$2848,"&lt;&gt;")=0,"",ROUND(SUMIFS(INDEX('B-PorHerramienta'!$F$2:$I$2848,0,$AH$6),'B-PorHerramienta'!$A$2:$A$2848,T$8,'B-PorHerramienta'!$J$2:$J$2848,$AC491,'B-PorHerramienta'!$K$2:$K$2848,$AD491,'B-PorHerramienta'!$L$2:$L$2848,$AE491)*$AI$6,$AJ$6))</f>
        <v/>
      </c>
      <c r="U491" s="48" t="str">
        <f>IF(COUNTIFS('B-PorHerramienta'!$A$2:$A$2848,U$8,'B-PorHerramienta'!$J$2:$J$2848,$AC491,'B-PorHerramienta'!$K$2:$K$2848,$AD491,'B-PorHerramienta'!$L$2:$L$2848,$AE491,'B-PorHerramienta'!$F$2:$F$2848,"&lt;&gt;")=0,"",ROUND(SUMIFS(INDEX('B-PorHerramienta'!$F$2:$I$2848,0,$AH$6),'B-PorHerramienta'!$A$2:$A$2848,U$8,'B-PorHerramienta'!$J$2:$J$2848,$AC491,'B-PorHerramienta'!$K$2:$K$2848,$AD491,'B-PorHerramienta'!$L$2:$L$2848,$AE491)*$AI$6,$AJ$6))</f>
        <v/>
      </c>
      <c r="V491" s="48" t="str">
        <f>IF(COUNTIFS('B-PorHerramienta'!$A$2:$A$2848,V$8,'B-PorHerramienta'!$J$2:$J$2848,$AC491,'B-PorHerramienta'!$K$2:$K$2848,$AD491,'B-PorHerramienta'!$L$2:$L$2848,$AE491,'B-PorHerramienta'!$F$2:$F$2848,"&lt;&gt;")=0,"",ROUND(SUMIFS(INDEX('B-PorHerramienta'!$F$2:$I$2848,0,$AH$6),'B-PorHerramienta'!$A$2:$A$2848,V$8,'B-PorHerramienta'!$J$2:$J$2848,$AC491,'B-PorHerramienta'!$K$2:$K$2848,$AD491,'B-PorHerramienta'!$L$2:$L$2848,$AE491)*$AI$6,$AJ$6))</f>
        <v/>
      </c>
      <c r="W491" s="48" t="str">
        <f>IF(COUNTIFS('B-PorHerramienta'!$A$2:$A$2848,W$8,'B-PorHerramienta'!$J$2:$J$2848,$AC491,'B-PorHerramienta'!$K$2:$K$2848,$AD491,'B-PorHerramienta'!$L$2:$L$2848,$AE491,'B-PorHerramienta'!$F$2:$F$2848,"&lt;&gt;")=0,"",ROUND(SUMIFS(INDEX('B-PorHerramienta'!$F$2:$I$2848,0,$AH$6),'B-PorHerramienta'!$A$2:$A$2848,W$8,'B-PorHerramienta'!$J$2:$J$2848,$AC491,'B-PorHerramienta'!$K$2:$K$2848,$AD491,'B-PorHerramienta'!$L$2:$L$2848,$AE491)*$AI$6,$AJ$6))</f>
        <v/>
      </c>
      <c r="X491" s="48" t="str">
        <f>IF(COUNTIFS('B-PorHerramienta'!$A$2:$A$2848,X$8,'B-PorHerramienta'!$J$2:$J$2848,$AC491,'B-PorHerramienta'!$K$2:$K$2848,$AD491,'B-PorHerramienta'!$L$2:$L$2848,$AE491,'B-PorHerramienta'!$F$2:$F$2848,"&lt;&gt;")=0,"",ROUND(SUMIFS(INDEX('B-PorHerramienta'!$F$2:$I$2848,0,$AH$6),'B-PorHerramienta'!$A$2:$A$2848,X$8,'B-PorHerramienta'!$J$2:$J$2848,$AC491,'B-PorHerramienta'!$K$2:$K$2848,$AD491,'B-PorHerramienta'!$L$2:$L$2848,$AE491)*$AI$6,$AJ$6))</f>
        <v/>
      </c>
      <c r="Y491" s="48" t="str">
        <f>IF(COUNTIFS('B-PorHerramienta'!$A$2:$A$2848,Y$8,'B-PorHerramienta'!$J$2:$J$2848,$AC491,'B-PorHerramienta'!$K$2:$K$2848,$AD491,'B-PorHerramienta'!$L$2:$L$2848,$AE491,'B-PorHerramienta'!$F$2:$F$2848,"&lt;&gt;")=0,"",ROUND(SUMIFS(INDEX('B-PorHerramienta'!$F$2:$I$2848,0,$AH$6),'B-PorHerramienta'!$A$2:$A$2848,Y$8,'B-PorHerramienta'!$J$2:$J$2848,$AC491,'B-PorHerramienta'!$K$2:$K$2848,$AD491,'B-PorHerramienta'!$L$2:$L$2848,$AE491)*$AI$6,$AJ$6))</f>
        <v/>
      </c>
      <c r="Z491" s="48" t="str">
        <f>IF(COUNTIFS('B-PorHerramienta'!$A$2:$A$2848,Z$8,'B-PorHerramienta'!$J$2:$J$2848,$AC491,'B-PorHerramienta'!$K$2:$K$2848,$AD491,'B-PorHerramienta'!$L$2:$L$2848,$AE491,'B-PorHerramienta'!$F$2:$F$2848,"&lt;&gt;")=0,"",ROUND(SUMIFS(INDEX('B-PorHerramienta'!$F$2:$I$2848,0,$AH$6),'B-PorHerramienta'!$A$2:$A$2848,Z$8,'B-PorHerramienta'!$J$2:$J$2848,$AC491,'B-PorHerramienta'!$K$2:$K$2848,$AD491,'B-PorHerramienta'!$L$2:$L$2848,$AE491)*$AI$6,$AJ$6))</f>
        <v/>
      </c>
      <c r="AA491" s="6"/>
      <c r="AB491" s="35">
        <v>2</v>
      </c>
      <c r="AC491" s="35" t="s">
        <v>1202</v>
      </c>
      <c r="AD491" s="35" t="s">
        <v>1228</v>
      </c>
      <c r="AE491" s="35" t="s">
        <v>1615</v>
      </c>
      <c r="AF491" s="35"/>
      <c r="AG491" s="35"/>
      <c r="AH491" s="35"/>
      <c r="AI491" s="35"/>
      <c r="AJ491" s="35"/>
      <c r="AK491" s="35"/>
    </row>
    <row r="492" spans="1:37" ht="75" hidden="1" outlineLevel="2" collapsed="1" x14ac:dyDescent="0.25">
      <c r="A492" s="49" t="s">
        <v>2670</v>
      </c>
      <c r="B492" s="47" t="s">
        <v>2669</v>
      </c>
      <c r="C492" s="48" t="str">
        <f>IF(COUNTIFS('B-PorHerramienta'!$A$2:$A$2848,C$8,'B-PorHerramienta'!$J$2:$J$2848,$AC492,'B-PorHerramienta'!$K$2:$K$2848,$AD492,'B-PorHerramienta'!$L$2:$L$2848,$AE492,'B-PorHerramienta'!$F$2:$F$2848,"&lt;&gt;")=0,"",ROUND(SUMIFS(INDEX('B-PorHerramienta'!$F$2:$I$2848,0,$AH$6),'B-PorHerramienta'!$A$2:$A$2848,C$8,'B-PorHerramienta'!$J$2:$J$2848,$AC492,'B-PorHerramienta'!$K$2:$K$2848,$AD492,'B-PorHerramienta'!$L$2:$L$2848,$AE492)*$AI$6,$AJ$6))</f>
        <v/>
      </c>
      <c r="D492" s="48" t="str">
        <f>IF(COUNTIFS('B-PorHerramienta'!$A$2:$A$2848,D$8,'B-PorHerramienta'!$J$2:$J$2848,$AC492,'B-PorHerramienta'!$K$2:$K$2848,$AD492,'B-PorHerramienta'!$L$2:$L$2848,$AE492,'B-PorHerramienta'!$F$2:$F$2848,"&lt;&gt;")=0,"",ROUND(SUMIFS(INDEX('B-PorHerramienta'!$F$2:$I$2848,0,$AH$6),'B-PorHerramienta'!$A$2:$A$2848,D$8,'B-PorHerramienta'!$J$2:$J$2848,$AC492,'B-PorHerramienta'!$K$2:$K$2848,$AD492,'B-PorHerramienta'!$L$2:$L$2848,$AE492)*$AI$6,$AJ$6))</f>
        <v/>
      </c>
      <c r="E492" s="48" t="str">
        <f>IF(COUNTIFS('B-PorHerramienta'!$A$2:$A$2848,E$8,'B-PorHerramienta'!$J$2:$J$2848,$AC492,'B-PorHerramienta'!$K$2:$K$2848,$AD492,'B-PorHerramienta'!$L$2:$L$2848,$AE492,'B-PorHerramienta'!$F$2:$F$2848,"&lt;&gt;")=0,"",ROUND(SUMIFS(INDEX('B-PorHerramienta'!$F$2:$I$2848,0,$AH$6),'B-PorHerramienta'!$A$2:$A$2848,E$8,'B-PorHerramienta'!$J$2:$J$2848,$AC492,'B-PorHerramienta'!$K$2:$K$2848,$AD492,'B-PorHerramienta'!$L$2:$L$2848,$AE492)*$AI$6,$AJ$6))</f>
        <v/>
      </c>
      <c r="F492" s="48" t="str">
        <f>IF(COUNTIFS('B-PorHerramienta'!$A$2:$A$2848,F$8,'B-PorHerramienta'!$J$2:$J$2848,$AC492,'B-PorHerramienta'!$K$2:$K$2848,$AD492,'B-PorHerramienta'!$L$2:$L$2848,$AE492,'B-PorHerramienta'!$F$2:$F$2848,"&lt;&gt;")=0,"",ROUND(SUMIFS(INDEX('B-PorHerramienta'!$F$2:$I$2848,0,$AH$6),'B-PorHerramienta'!$A$2:$A$2848,F$8,'B-PorHerramienta'!$J$2:$J$2848,$AC492,'B-PorHerramienta'!$K$2:$K$2848,$AD492,'B-PorHerramienta'!$L$2:$L$2848,$AE492)*$AI$6,$AJ$6))</f>
        <v/>
      </c>
      <c r="G492" s="48" t="str">
        <f>IF(COUNTIFS('B-PorHerramienta'!$A$2:$A$2848,G$8,'B-PorHerramienta'!$J$2:$J$2848,$AC492,'B-PorHerramienta'!$K$2:$K$2848,$AD492,'B-PorHerramienta'!$L$2:$L$2848,$AE492,'B-PorHerramienta'!$F$2:$F$2848,"&lt;&gt;")=0,"",ROUND(SUMIFS(INDEX('B-PorHerramienta'!$F$2:$I$2848,0,$AH$6),'B-PorHerramienta'!$A$2:$A$2848,G$8,'B-PorHerramienta'!$J$2:$J$2848,$AC492,'B-PorHerramienta'!$K$2:$K$2848,$AD492,'B-PorHerramienta'!$L$2:$L$2848,$AE492)*$AI$6,$AJ$6))</f>
        <v/>
      </c>
      <c r="H492" s="48">
        <f>IF(COUNTIFS('B-PorHerramienta'!$A$2:$A$2848,H$8,'B-PorHerramienta'!$J$2:$J$2848,$AC492,'B-PorHerramienta'!$K$2:$K$2848,$AD492,'B-PorHerramienta'!$L$2:$L$2848,$AE492,'B-PorHerramienta'!$F$2:$F$2848,"&lt;&gt;")=0,"",ROUND(SUMIFS(INDEX('B-PorHerramienta'!$F$2:$I$2848,0,$AH$6),'B-PorHerramienta'!$A$2:$A$2848,H$8,'B-PorHerramienta'!$J$2:$J$2848,$AC492,'B-PorHerramienta'!$K$2:$K$2848,$AD492,'B-PorHerramienta'!$L$2:$L$2848,$AE492)*$AI$6,$AJ$6))</f>
        <v>4.5999999999999999E-3</v>
      </c>
      <c r="I492" s="48">
        <f>IF(COUNTIFS('B-PorHerramienta'!$A$2:$A$2848,I$8,'B-PorHerramienta'!$J$2:$J$2848,$AC492,'B-PorHerramienta'!$K$2:$K$2848,$AD492,'B-PorHerramienta'!$L$2:$L$2848,$AE492,'B-PorHerramienta'!$F$2:$F$2848,"&lt;&gt;")=0,"",ROUND(SUMIFS(INDEX('B-PorHerramienta'!$F$2:$I$2848,0,$AH$6),'B-PorHerramienta'!$A$2:$A$2848,I$8,'B-PorHerramienta'!$J$2:$J$2848,$AC492,'B-PorHerramienta'!$K$2:$K$2848,$AD492,'B-PorHerramienta'!$L$2:$L$2848,$AE492)*$AI$6,$AJ$6))</f>
        <v>4.0000000000000001E-3</v>
      </c>
      <c r="J492" s="48">
        <f>IF(COUNTIFS('B-PorHerramienta'!$A$2:$A$2848,J$8,'B-PorHerramienta'!$J$2:$J$2848,$AC492,'B-PorHerramienta'!$K$2:$K$2848,$AD492,'B-PorHerramienta'!$L$2:$L$2848,$AE492,'B-PorHerramienta'!$F$2:$F$2848,"&lt;&gt;")=0,"",ROUND(SUMIFS(INDEX('B-PorHerramienta'!$F$2:$I$2848,0,$AH$6),'B-PorHerramienta'!$A$2:$A$2848,J$8,'B-PorHerramienta'!$J$2:$J$2848,$AC492,'B-PorHerramienta'!$K$2:$K$2848,$AD492,'B-PorHerramienta'!$L$2:$L$2848,$AE492)*$AI$6,$AJ$6))</f>
        <v>4.7000000000000002E-3</v>
      </c>
      <c r="K492" s="48">
        <f>IF(COUNTIFS('B-PorHerramienta'!$A$2:$A$2848,K$8,'B-PorHerramienta'!$J$2:$J$2848,$AC492,'B-PorHerramienta'!$K$2:$K$2848,$AD492,'B-PorHerramienta'!$L$2:$L$2848,$AE492,'B-PorHerramienta'!$F$2:$F$2848,"&lt;&gt;")=0,"",ROUND(SUMIFS(INDEX('B-PorHerramienta'!$F$2:$I$2848,0,$AH$6),'B-PorHerramienta'!$A$2:$A$2848,K$8,'B-PorHerramienta'!$J$2:$J$2848,$AC492,'B-PorHerramienta'!$K$2:$K$2848,$AD492,'B-PorHerramienta'!$L$2:$L$2848,$AE492)*$AI$6,$AJ$6))</f>
        <v>5.1999999999999998E-3</v>
      </c>
      <c r="L492" s="48" t="str">
        <f>IF(COUNTIFS('B-PorHerramienta'!$A$2:$A$2848,L$8,'B-PorHerramienta'!$J$2:$J$2848,$AC492,'B-PorHerramienta'!$K$2:$K$2848,$AD492,'B-PorHerramienta'!$L$2:$L$2848,$AE492,'B-PorHerramienta'!$F$2:$F$2848,"&lt;&gt;")=0,"",ROUND(SUMIFS(INDEX('B-PorHerramienta'!$F$2:$I$2848,0,$AH$6),'B-PorHerramienta'!$A$2:$A$2848,L$8,'B-PorHerramienta'!$J$2:$J$2848,$AC492,'B-PorHerramienta'!$K$2:$K$2848,$AD492,'B-PorHerramienta'!$L$2:$L$2848,$AE492)*$AI$6,$AJ$6))</f>
        <v/>
      </c>
      <c r="M492" s="48" t="str">
        <f>IF(COUNTIFS('B-PorHerramienta'!$A$2:$A$2848,M$8,'B-PorHerramienta'!$J$2:$J$2848,$AC492,'B-PorHerramienta'!$K$2:$K$2848,$AD492,'B-PorHerramienta'!$L$2:$L$2848,$AE492,'B-PorHerramienta'!$F$2:$F$2848,"&lt;&gt;")=0,"",ROUND(SUMIFS(INDEX('B-PorHerramienta'!$F$2:$I$2848,0,$AH$6),'B-PorHerramienta'!$A$2:$A$2848,M$8,'B-PorHerramienta'!$J$2:$J$2848,$AC492,'B-PorHerramienta'!$K$2:$K$2848,$AD492,'B-PorHerramienta'!$L$2:$L$2848,$AE492)*$AI$6,$AJ$6))</f>
        <v/>
      </c>
      <c r="N492" s="48" t="str">
        <f>IF(COUNTIFS('B-PorHerramienta'!$A$2:$A$2848,N$8,'B-PorHerramienta'!$J$2:$J$2848,$AC492,'B-PorHerramienta'!$K$2:$K$2848,$AD492,'B-PorHerramienta'!$L$2:$L$2848,$AE492,'B-PorHerramienta'!$F$2:$F$2848,"&lt;&gt;")=0,"",ROUND(SUMIFS(INDEX('B-PorHerramienta'!$F$2:$I$2848,0,$AH$6),'B-PorHerramienta'!$A$2:$A$2848,N$8,'B-PorHerramienta'!$J$2:$J$2848,$AC492,'B-PorHerramienta'!$K$2:$K$2848,$AD492,'B-PorHerramienta'!$L$2:$L$2848,$AE492)*$AI$6,$AJ$6))</f>
        <v/>
      </c>
      <c r="O492" s="48" t="str">
        <f>IF(COUNTIFS('B-PorHerramienta'!$A$2:$A$2848,O$8,'B-PorHerramienta'!$J$2:$J$2848,$AC492,'B-PorHerramienta'!$K$2:$K$2848,$AD492,'B-PorHerramienta'!$L$2:$L$2848,$AE492,'B-PorHerramienta'!$F$2:$F$2848,"&lt;&gt;")=0,"",ROUND(SUMIFS(INDEX('B-PorHerramienta'!$F$2:$I$2848,0,$AH$6),'B-PorHerramienta'!$A$2:$A$2848,O$8,'B-PorHerramienta'!$J$2:$J$2848,$AC492,'B-PorHerramienta'!$K$2:$K$2848,$AD492,'B-PorHerramienta'!$L$2:$L$2848,$AE492)*$AI$6,$AJ$6))</f>
        <v/>
      </c>
      <c r="P492" s="48" t="str">
        <f>IF(COUNTIFS('B-PorHerramienta'!$A$2:$A$2848,P$8,'B-PorHerramienta'!$J$2:$J$2848,$AC492,'B-PorHerramienta'!$K$2:$K$2848,$AD492,'B-PorHerramienta'!$L$2:$L$2848,$AE492,'B-PorHerramienta'!$F$2:$F$2848,"&lt;&gt;")=0,"",ROUND(SUMIFS(INDEX('B-PorHerramienta'!$F$2:$I$2848,0,$AH$6),'B-PorHerramienta'!$A$2:$A$2848,P$8,'B-PorHerramienta'!$J$2:$J$2848,$AC492,'B-PorHerramienta'!$K$2:$K$2848,$AD492,'B-PorHerramienta'!$L$2:$L$2848,$AE492)*$AI$6,$AJ$6))</f>
        <v/>
      </c>
      <c r="Q492" s="48" t="str">
        <f>IF(COUNTIFS('B-PorHerramienta'!$A$2:$A$2848,Q$8,'B-PorHerramienta'!$J$2:$J$2848,$AC492,'B-PorHerramienta'!$K$2:$K$2848,$AD492,'B-PorHerramienta'!$L$2:$L$2848,$AE492,'B-PorHerramienta'!$F$2:$F$2848,"&lt;&gt;")=0,"",ROUND(SUMIFS(INDEX('B-PorHerramienta'!$F$2:$I$2848,0,$AH$6),'B-PorHerramienta'!$A$2:$A$2848,Q$8,'B-PorHerramienta'!$J$2:$J$2848,$AC492,'B-PorHerramienta'!$K$2:$K$2848,$AD492,'B-PorHerramienta'!$L$2:$L$2848,$AE492)*$AI$6,$AJ$6))</f>
        <v/>
      </c>
      <c r="R492" s="48" t="str">
        <f>IF(COUNTIFS('B-PorHerramienta'!$A$2:$A$2848,R$8,'B-PorHerramienta'!$J$2:$J$2848,$AC492,'B-PorHerramienta'!$K$2:$K$2848,$AD492,'B-PorHerramienta'!$L$2:$L$2848,$AE492,'B-PorHerramienta'!$F$2:$F$2848,"&lt;&gt;")=0,"",ROUND(SUMIFS(INDEX('B-PorHerramienta'!$F$2:$I$2848,0,$AH$6),'B-PorHerramienta'!$A$2:$A$2848,R$8,'B-PorHerramienta'!$J$2:$J$2848,$AC492,'B-PorHerramienta'!$K$2:$K$2848,$AD492,'B-PorHerramienta'!$L$2:$L$2848,$AE492)*$AI$6,$AJ$6))</f>
        <v/>
      </c>
      <c r="S492" s="48" t="str">
        <f>IF(COUNTIFS('B-PorHerramienta'!$A$2:$A$2848,S$8,'B-PorHerramienta'!$J$2:$J$2848,$AC492,'B-PorHerramienta'!$K$2:$K$2848,$AD492,'B-PorHerramienta'!$L$2:$L$2848,$AE492,'B-PorHerramienta'!$F$2:$F$2848,"&lt;&gt;")=0,"",ROUND(SUMIFS(INDEX('B-PorHerramienta'!$F$2:$I$2848,0,$AH$6),'B-PorHerramienta'!$A$2:$A$2848,S$8,'B-PorHerramienta'!$J$2:$J$2848,$AC492,'B-PorHerramienta'!$K$2:$K$2848,$AD492,'B-PorHerramienta'!$L$2:$L$2848,$AE492)*$AI$6,$AJ$6))</f>
        <v/>
      </c>
      <c r="T492" s="48" t="str">
        <f>IF(COUNTIFS('B-PorHerramienta'!$A$2:$A$2848,T$8,'B-PorHerramienta'!$J$2:$J$2848,$AC492,'B-PorHerramienta'!$K$2:$K$2848,$AD492,'B-PorHerramienta'!$L$2:$L$2848,$AE492,'B-PorHerramienta'!$F$2:$F$2848,"&lt;&gt;")=0,"",ROUND(SUMIFS(INDEX('B-PorHerramienta'!$F$2:$I$2848,0,$AH$6),'B-PorHerramienta'!$A$2:$A$2848,T$8,'B-PorHerramienta'!$J$2:$J$2848,$AC492,'B-PorHerramienta'!$K$2:$K$2848,$AD492,'B-PorHerramienta'!$L$2:$L$2848,$AE492)*$AI$6,$AJ$6))</f>
        <v/>
      </c>
      <c r="U492" s="48" t="str">
        <f>IF(COUNTIFS('B-PorHerramienta'!$A$2:$A$2848,U$8,'B-PorHerramienta'!$J$2:$J$2848,$AC492,'B-PorHerramienta'!$K$2:$K$2848,$AD492,'B-PorHerramienta'!$L$2:$L$2848,$AE492,'B-PorHerramienta'!$F$2:$F$2848,"&lt;&gt;")=0,"",ROUND(SUMIFS(INDEX('B-PorHerramienta'!$F$2:$I$2848,0,$AH$6),'B-PorHerramienta'!$A$2:$A$2848,U$8,'B-PorHerramienta'!$J$2:$J$2848,$AC492,'B-PorHerramienta'!$K$2:$K$2848,$AD492,'B-PorHerramienta'!$L$2:$L$2848,$AE492)*$AI$6,$AJ$6))</f>
        <v/>
      </c>
      <c r="V492" s="48" t="str">
        <f>IF(COUNTIFS('B-PorHerramienta'!$A$2:$A$2848,V$8,'B-PorHerramienta'!$J$2:$J$2848,$AC492,'B-PorHerramienta'!$K$2:$K$2848,$AD492,'B-PorHerramienta'!$L$2:$L$2848,$AE492,'B-PorHerramienta'!$F$2:$F$2848,"&lt;&gt;")=0,"",ROUND(SUMIFS(INDEX('B-PorHerramienta'!$F$2:$I$2848,0,$AH$6),'B-PorHerramienta'!$A$2:$A$2848,V$8,'B-PorHerramienta'!$J$2:$J$2848,$AC492,'B-PorHerramienta'!$K$2:$K$2848,$AD492,'B-PorHerramienta'!$L$2:$L$2848,$AE492)*$AI$6,$AJ$6))</f>
        <v/>
      </c>
      <c r="W492" s="48" t="str">
        <f>IF(COUNTIFS('B-PorHerramienta'!$A$2:$A$2848,W$8,'B-PorHerramienta'!$J$2:$J$2848,$AC492,'B-PorHerramienta'!$K$2:$K$2848,$AD492,'B-PorHerramienta'!$L$2:$L$2848,$AE492,'B-PorHerramienta'!$F$2:$F$2848,"&lt;&gt;")=0,"",ROUND(SUMIFS(INDEX('B-PorHerramienta'!$F$2:$I$2848,0,$AH$6),'B-PorHerramienta'!$A$2:$A$2848,W$8,'B-PorHerramienta'!$J$2:$J$2848,$AC492,'B-PorHerramienta'!$K$2:$K$2848,$AD492,'B-PorHerramienta'!$L$2:$L$2848,$AE492)*$AI$6,$AJ$6))</f>
        <v/>
      </c>
      <c r="X492" s="48" t="str">
        <f>IF(COUNTIFS('B-PorHerramienta'!$A$2:$A$2848,X$8,'B-PorHerramienta'!$J$2:$J$2848,$AC492,'B-PorHerramienta'!$K$2:$K$2848,$AD492,'B-PorHerramienta'!$L$2:$L$2848,$AE492,'B-PorHerramienta'!$F$2:$F$2848,"&lt;&gt;")=0,"",ROUND(SUMIFS(INDEX('B-PorHerramienta'!$F$2:$I$2848,0,$AH$6),'B-PorHerramienta'!$A$2:$A$2848,X$8,'B-PorHerramienta'!$J$2:$J$2848,$AC492,'B-PorHerramienta'!$K$2:$K$2848,$AD492,'B-PorHerramienta'!$L$2:$L$2848,$AE492)*$AI$6,$AJ$6))</f>
        <v/>
      </c>
      <c r="Y492" s="48" t="str">
        <f>IF(COUNTIFS('B-PorHerramienta'!$A$2:$A$2848,Y$8,'B-PorHerramienta'!$J$2:$J$2848,$AC492,'B-PorHerramienta'!$K$2:$K$2848,$AD492,'B-PorHerramienta'!$L$2:$L$2848,$AE492,'B-PorHerramienta'!$F$2:$F$2848,"&lt;&gt;")=0,"",ROUND(SUMIFS(INDEX('B-PorHerramienta'!$F$2:$I$2848,0,$AH$6),'B-PorHerramienta'!$A$2:$A$2848,Y$8,'B-PorHerramienta'!$J$2:$J$2848,$AC492,'B-PorHerramienta'!$K$2:$K$2848,$AD492,'B-PorHerramienta'!$L$2:$L$2848,$AE492)*$AI$6,$AJ$6))</f>
        <v/>
      </c>
      <c r="Z492" s="48" t="str">
        <f>IF(COUNTIFS('B-PorHerramienta'!$A$2:$A$2848,Z$8,'B-PorHerramienta'!$J$2:$J$2848,$AC492,'B-PorHerramienta'!$K$2:$K$2848,$AD492,'B-PorHerramienta'!$L$2:$L$2848,$AE492,'B-PorHerramienta'!$F$2:$F$2848,"&lt;&gt;")=0,"",ROUND(SUMIFS(INDEX('B-PorHerramienta'!$F$2:$I$2848,0,$AH$6),'B-PorHerramienta'!$A$2:$A$2848,Z$8,'B-PorHerramienta'!$J$2:$J$2848,$AC492,'B-PorHerramienta'!$K$2:$K$2848,$AD492,'B-PorHerramienta'!$L$2:$L$2848,$AE492)*$AI$6,$AJ$6))</f>
        <v/>
      </c>
      <c r="AA492" s="6"/>
      <c r="AB492" s="35">
        <v>2</v>
      </c>
      <c r="AC492" s="35" t="s">
        <v>1202</v>
      </c>
      <c r="AD492" s="35" t="s">
        <v>1228</v>
      </c>
      <c r="AE492" s="35" t="s">
        <v>1616</v>
      </c>
      <c r="AF492" s="35"/>
      <c r="AG492" s="35"/>
      <c r="AH492" s="35"/>
      <c r="AI492" s="35"/>
      <c r="AJ492" s="35"/>
      <c r="AK492" s="35"/>
    </row>
    <row r="493" spans="1:37" ht="45" hidden="1" outlineLevel="2" collapsed="1" x14ac:dyDescent="0.25">
      <c r="A493" s="49" t="s">
        <v>2668</v>
      </c>
      <c r="B493" s="47" t="s">
        <v>2667</v>
      </c>
      <c r="C493" s="48" t="str">
        <f>IF(COUNTIFS('B-PorHerramienta'!$A$2:$A$2848,C$8,'B-PorHerramienta'!$J$2:$J$2848,$AC493,'B-PorHerramienta'!$K$2:$K$2848,$AD493,'B-PorHerramienta'!$L$2:$L$2848,$AE493,'B-PorHerramienta'!$F$2:$F$2848,"&lt;&gt;")=0,"",ROUND(SUMIFS(INDEX('B-PorHerramienta'!$F$2:$I$2848,0,$AH$6),'B-PorHerramienta'!$A$2:$A$2848,C$8,'B-PorHerramienta'!$J$2:$J$2848,$AC493,'B-PorHerramienta'!$K$2:$K$2848,$AD493,'B-PorHerramienta'!$L$2:$L$2848,$AE493)*$AI$6,$AJ$6))</f>
        <v/>
      </c>
      <c r="D493" s="48" t="str">
        <f>IF(COUNTIFS('B-PorHerramienta'!$A$2:$A$2848,D$8,'B-PorHerramienta'!$J$2:$J$2848,$AC493,'B-PorHerramienta'!$K$2:$K$2848,$AD493,'B-PorHerramienta'!$L$2:$L$2848,$AE493,'B-PorHerramienta'!$F$2:$F$2848,"&lt;&gt;")=0,"",ROUND(SUMIFS(INDEX('B-PorHerramienta'!$F$2:$I$2848,0,$AH$6),'B-PorHerramienta'!$A$2:$A$2848,D$8,'B-PorHerramienta'!$J$2:$J$2848,$AC493,'B-PorHerramienta'!$K$2:$K$2848,$AD493,'B-PorHerramienta'!$L$2:$L$2848,$AE493)*$AI$6,$AJ$6))</f>
        <v/>
      </c>
      <c r="E493" s="48" t="str">
        <f>IF(COUNTIFS('B-PorHerramienta'!$A$2:$A$2848,E$8,'B-PorHerramienta'!$J$2:$J$2848,$AC493,'B-PorHerramienta'!$K$2:$K$2848,$AD493,'B-PorHerramienta'!$L$2:$L$2848,$AE493,'B-PorHerramienta'!$F$2:$F$2848,"&lt;&gt;")=0,"",ROUND(SUMIFS(INDEX('B-PorHerramienta'!$F$2:$I$2848,0,$AH$6),'B-PorHerramienta'!$A$2:$A$2848,E$8,'B-PorHerramienta'!$J$2:$J$2848,$AC493,'B-PorHerramienta'!$K$2:$K$2848,$AD493,'B-PorHerramienta'!$L$2:$L$2848,$AE493)*$AI$6,$AJ$6))</f>
        <v/>
      </c>
      <c r="F493" s="48" t="str">
        <f>IF(COUNTIFS('B-PorHerramienta'!$A$2:$A$2848,F$8,'B-PorHerramienta'!$J$2:$J$2848,$AC493,'B-PorHerramienta'!$K$2:$K$2848,$AD493,'B-PorHerramienta'!$L$2:$L$2848,$AE493,'B-PorHerramienta'!$F$2:$F$2848,"&lt;&gt;")=0,"",ROUND(SUMIFS(INDEX('B-PorHerramienta'!$F$2:$I$2848,0,$AH$6),'B-PorHerramienta'!$A$2:$A$2848,F$8,'B-PorHerramienta'!$J$2:$J$2848,$AC493,'B-PorHerramienta'!$K$2:$K$2848,$AD493,'B-PorHerramienta'!$L$2:$L$2848,$AE493)*$AI$6,$AJ$6))</f>
        <v/>
      </c>
      <c r="G493" s="48" t="str">
        <f>IF(COUNTIFS('B-PorHerramienta'!$A$2:$A$2848,G$8,'B-PorHerramienta'!$J$2:$J$2848,$AC493,'B-PorHerramienta'!$K$2:$K$2848,$AD493,'B-PorHerramienta'!$L$2:$L$2848,$AE493,'B-PorHerramienta'!$F$2:$F$2848,"&lt;&gt;")=0,"",ROUND(SUMIFS(INDEX('B-PorHerramienta'!$F$2:$I$2848,0,$AH$6),'B-PorHerramienta'!$A$2:$A$2848,G$8,'B-PorHerramienta'!$J$2:$J$2848,$AC493,'B-PorHerramienta'!$K$2:$K$2848,$AD493,'B-PorHerramienta'!$L$2:$L$2848,$AE493)*$AI$6,$AJ$6))</f>
        <v/>
      </c>
      <c r="H493" s="48">
        <f>IF(COUNTIFS('B-PorHerramienta'!$A$2:$A$2848,H$8,'B-PorHerramienta'!$J$2:$J$2848,$AC493,'B-PorHerramienta'!$K$2:$K$2848,$AD493,'B-PorHerramienta'!$L$2:$L$2848,$AE493,'B-PorHerramienta'!$F$2:$F$2848,"&lt;&gt;")=0,"",ROUND(SUMIFS(INDEX('B-PorHerramienta'!$F$2:$I$2848,0,$AH$6),'B-PorHerramienta'!$A$2:$A$2848,H$8,'B-PorHerramienta'!$J$2:$J$2848,$AC493,'B-PorHerramienta'!$K$2:$K$2848,$AD493,'B-PorHerramienta'!$L$2:$L$2848,$AE493)*$AI$6,$AJ$6))</f>
        <v>6.7900000000000002E-2</v>
      </c>
      <c r="I493" s="48">
        <f>IF(COUNTIFS('B-PorHerramienta'!$A$2:$A$2848,I$8,'B-PorHerramienta'!$J$2:$J$2848,$AC493,'B-PorHerramienta'!$K$2:$K$2848,$AD493,'B-PorHerramienta'!$L$2:$L$2848,$AE493,'B-PorHerramienta'!$F$2:$F$2848,"&lt;&gt;")=0,"",ROUND(SUMIFS(INDEX('B-PorHerramienta'!$F$2:$I$2848,0,$AH$6),'B-PorHerramienta'!$A$2:$A$2848,I$8,'B-PorHerramienta'!$J$2:$J$2848,$AC493,'B-PorHerramienta'!$K$2:$K$2848,$AD493,'B-PorHerramienta'!$L$2:$L$2848,$AE493)*$AI$6,$AJ$6))</f>
        <v>6.7100000000000007E-2</v>
      </c>
      <c r="J493" s="48">
        <f>IF(COUNTIFS('B-PorHerramienta'!$A$2:$A$2848,J$8,'B-PorHerramienta'!$J$2:$J$2848,$AC493,'B-PorHerramienta'!$K$2:$K$2848,$AD493,'B-PorHerramienta'!$L$2:$L$2848,$AE493,'B-PorHerramienta'!$F$2:$F$2848,"&lt;&gt;")=0,"",ROUND(SUMIFS(INDEX('B-PorHerramienta'!$F$2:$I$2848,0,$AH$6),'B-PorHerramienta'!$A$2:$A$2848,J$8,'B-PorHerramienta'!$J$2:$J$2848,$AC493,'B-PorHerramienta'!$K$2:$K$2848,$AD493,'B-PorHerramienta'!$L$2:$L$2848,$AE493)*$AI$6,$AJ$6))</f>
        <v>7.0599999999999996E-2</v>
      </c>
      <c r="K493" s="48">
        <f>IF(COUNTIFS('B-PorHerramienta'!$A$2:$A$2848,K$8,'B-PorHerramienta'!$J$2:$J$2848,$AC493,'B-PorHerramienta'!$K$2:$K$2848,$AD493,'B-PorHerramienta'!$L$2:$L$2848,$AE493,'B-PorHerramienta'!$F$2:$F$2848,"&lt;&gt;")=0,"",ROUND(SUMIFS(INDEX('B-PorHerramienta'!$F$2:$I$2848,0,$AH$6),'B-PorHerramienta'!$A$2:$A$2848,K$8,'B-PorHerramienta'!$J$2:$J$2848,$AC493,'B-PorHerramienta'!$K$2:$K$2848,$AD493,'B-PorHerramienta'!$L$2:$L$2848,$AE493)*$AI$6,$AJ$6))</f>
        <v>5.2900000000000003E-2</v>
      </c>
      <c r="L493" s="48" t="str">
        <f>IF(COUNTIFS('B-PorHerramienta'!$A$2:$A$2848,L$8,'B-PorHerramienta'!$J$2:$J$2848,$AC493,'B-PorHerramienta'!$K$2:$K$2848,$AD493,'B-PorHerramienta'!$L$2:$L$2848,$AE493,'B-PorHerramienta'!$F$2:$F$2848,"&lt;&gt;")=0,"",ROUND(SUMIFS(INDEX('B-PorHerramienta'!$F$2:$I$2848,0,$AH$6),'B-PorHerramienta'!$A$2:$A$2848,L$8,'B-PorHerramienta'!$J$2:$J$2848,$AC493,'B-PorHerramienta'!$K$2:$K$2848,$AD493,'B-PorHerramienta'!$L$2:$L$2848,$AE493)*$AI$6,$AJ$6))</f>
        <v/>
      </c>
      <c r="M493" s="48" t="str">
        <f>IF(COUNTIFS('B-PorHerramienta'!$A$2:$A$2848,M$8,'B-PorHerramienta'!$J$2:$J$2848,$AC493,'B-PorHerramienta'!$K$2:$K$2848,$AD493,'B-PorHerramienta'!$L$2:$L$2848,$AE493,'B-PorHerramienta'!$F$2:$F$2848,"&lt;&gt;")=0,"",ROUND(SUMIFS(INDEX('B-PorHerramienta'!$F$2:$I$2848,0,$AH$6),'B-PorHerramienta'!$A$2:$A$2848,M$8,'B-PorHerramienta'!$J$2:$J$2848,$AC493,'B-PorHerramienta'!$K$2:$K$2848,$AD493,'B-PorHerramienta'!$L$2:$L$2848,$AE493)*$AI$6,$AJ$6))</f>
        <v/>
      </c>
      <c r="N493" s="48" t="str">
        <f>IF(COUNTIFS('B-PorHerramienta'!$A$2:$A$2848,N$8,'B-PorHerramienta'!$J$2:$J$2848,$AC493,'B-PorHerramienta'!$K$2:$K$2848,$AD493,'B-PorHerramienta'!$L$2:$L$2848,$AE493,'B-PorHerramienta'!$F$2:$F$2848,"&lt;&gt;")=0,"",ROUND(SUMIFS(INDEX('B-PorHerramienta'!$F$2:$I$2848,0,$AH$6),'B-PorHerramienta'!$A$2:$A$2848,N$8,'B-PorHerramienta'!$J$2:$J$2848,$AC493,'B-PorHerramienta'!$K$2:$K$2848,$AD493,'B-PorHerramienta'!$L$2:$L$2848,$AE493)*$AI$6,$AJ$6))</f>
        <v/>
      </c>
      <c r="O493" s="48" t="str">
        <f>IF(COUNTIFS('B-PorHerramienta'!$A$2:$A$2848,O$8,'B-PorHerramienta'!$J$2:$J$2848,$AC493,'B-PorHerramienta'!$K$2:$K$2848,$AD493,'B-PorHerramienta'!$L$2:$L$2848,$AE493,'B-PorHerramienta'!$F$2:$F$2848,"&lt;&gt;")=0,"",ROUND(SUMIFS(INDEX('B-PorHerramienta'!$F$2:$I$2848,0,$AH$6),'B-PorHerramienta'!$A$2:$A$2848,O$8,'B-PorHerramienta'!$J$2:$J$2848,$AC493,'B-PorHerramienta'!$K$2:$K$2848,$AD493,'B-PorHerramienta'!$L$2:$L$2848,$AE493)*$AI$6,$AJ$6))</f>
        <v/>
      </c>
      <c r="P493" s="48" t="str">
        <f>IF(COUNTIFS('B-PorHerramienta'!$A$2:$A$2848,P$8,'B-PorHerramienta'!$J$2:$J$2848,$AC493,'B-PorHerramienta'!$K$2:$K$2848,$AD493,'B-PorHerramienta'!$L$2:$L$2848,$AE493,'B-PorHerramienta'!$F$2:$F$2848,"&lt;&gt;")=0,"",ROUND(SUMIFS(INDEX('B-PorHerramienta'!$F$2:$I$2848,0,$AH$6),'B-PorHerramienta'!$A$2:$A$2848,P$8,'B-PorHerramienta'!$J$2:$J$2848,$AC493,'B-PorHerramienta'!$K$2:$K$2848,$AD493,'B-PorHerramienta'!$L$2:$L$2848,$AE493)*$AI$6,$AJ$6))</f>
        <v/>
      </c>
      <c r="Q493" s="48" t="str">
        <f>IF(COUNTIFS('B-PorHerramienta'!$A$2:$A$2848,Q$8,'B-PorHerramienta'!$J$2:$J$2848,$AC493,'B-PorHerramienta'!$K$2:$K$2848,$AD493,'B-PorHerramienta'!$L$2:$L$2848,$AE493,'B-PorHerramienta'!$F$2:$F$2848,"&lt;&gt;")=0,"",ROUND(SUMIFS(INDEX('B-PorHerramienta'!$F$2:$I$2848,0,$AH$6),'B-PorHerramienta'!$A$2:$A$2848,Q$8,'B-PorHerramienta'!$J$2:$J$2848,$AC493,'B-PorHerramienta'!$K$2:$K$2848,$AD493,'B-PorHerramienta'!$L$2:$L$2848,$AE493)*$AI$6,$AJ$6))</f>
        <v/>
      </c>
      <c r="R493" s="48" t="str">
        <f>IF(COUNTIFS('B-PorHerramienta'!$A$2:$A$2848,R$8,'B-PorHerramienta'!$J$2:$J$2848,$AC493,'B-PorHerramienta'!$K$2:$K$2848,$AD493,'B-PorHerramienta'!$L$2:$L$2848,$AE493,'B-PorHerramienta'!$F$2:$F$2848,"&lt;&gt;")=0,"",ROUND(SUMIFS(INDEX('B-PorHerramienta'!$F$2:$I$2848,0,$AH$6),'B-PorHerramienta'!$A$2:$A$2848,R$8,'B-PorHerramienta'!$J$2:$J$2848,$AC493,'B-PorHerramienta'!$K$2:$K$2848,$AD493,'B-PorHerramienta'!$L$2:$L$2848,$AE493)*$AI$6,$AJ$6))</f>
        <v/>
      </c>
      <c r="S493" s="48" t="str">
        <f>IF(COUNTIFS('B-PorHerramienta'!$A$2:$A$2848,S$8,'B-PorHerramienta'!$J$2:$J$2848,$AC493,'B-PorHerramienta'!$K$2:$K$2848,$AD493,'B-PorHerramienta'!$L$2:$L$2848,$AE493,'B-PorHerramienta'!$F$2:$F$2848,"&lt;&gt;")=0,"",ROUND(SUMIFS(INDEX('B-PorHerramienta'!$F$2:$I$2848,0,$AH$6),'B-PorHerramienta'!$A$2:$A$2848,S$8,'B-PorHerramienta'!$J$2:$J$2848,$AC493,'B-PorHerramienta'!$K$2:$K$2848,$AD493,'B-PorHerramienta'!$L$2:$L$2848,$AE493)*$AI$6,$AJ$6))</f>
        <v/>
      </c>
      <c r="T493" s="48" t="str">
        <f>IF(COUNTIFS('B-PorHerramienta'!$A$2:$A$2848,T$8,'B-PorHerramienta'!$J$2:$J$2848,$AC493,'B-PorHerramienta'!$K$2:$K$2848,$AD493,'B-PorHerramienta'!$L$2:$L$2848,$AE493,'B-PorHerramienta'!$F$2:$F$2848,"&lt;&gt;")=0,"",ROUND(SUMIFS(INDEX('B-PorHerramienta'!$F$2:$I$2848,0,$AH$6),'B-PorHerramienta'!$A$2:$A$2848,T$8,'B-PorHerramienta'!$J$2:$J$2848,$AC493,'B-PorHerramienta'!$K$2:$K$2848,$AD493,'B-PorHerramienta'!$L$2:$L$2848,$AE493)*$AI$6,$AJ$6))</f>
        <v/>
      </c>
      <c r="U493" s="48" t="str">
        <f>IF(COUNTIFS('B-PorHerramienta'!$A$2:$A$2848,U$8,'B-PorHerramienta'!$J$2:$J$2848,$AC493,'B-PorHerramienta'!$K$2:$K$2848,$AD493,'B-PorHerramienta'!$L$2:$L$2848,$AE493,'B-PorHerramienta'!$F$2:$F$2848,"&lt;&gt;")=0,"",ROUND(SUMIFS(INDEX('B-PorHerramienta'!$F$2:$I$2848,0,$AH$6),'B-PorHerramienta'!$A$2:$A$2848,U$8,'B-PorHerramienta'!$J$2:$J$2848,$AC493,'B-PorHerramienta'!$K$2:$K$2848,$AD493,'B-PorHerramienta'!$L$2:$L$2848,$AE493)*$AI$6,$AJ$6))</f>
        <v/>
      </c>
      <c r="V493" s="48" t="str">
        <f>IF(COUNTIFS('B-PorHerramienta'!$A$2:$A$2848,V$8,'B-PorHerramienta'!$J$2:$J$2848,$AC493,'B-PorHerramienta'!$K$2:$K$2848,$AD493,'B-PorHerramienta'!$L$2:$L$2848,$AE493,'B-PorHerramienta'!$F$2:$F$2848,"&lt;&gt;")=0,"",ROUND(SUMIFS(INDEX('B-PorHerramienta'!$F$2:$I$2848,0,$AH$6),'B-PorHerramienta'!$A$2:$A$2848,V$8,'B-PorHerramienta'!$J$2:$J$2848,$AC493,'B-PorHerramienta'!$K$2:$K$2848,$AD493,'B-PorHerramienta'!$L$2:$L$2848,$AE493)*$AI$6,$AJ$6))</f>
        <v/>
      </c>
      <c r="W493" s="48" t="str">
        <f>IF(COUNTIFS('B-PorHerramienta'!$A$2:$A$2848,W$8,'B-PorHerramienta'!$J$2:$J$2848,$AC493,'B-PorHerramienta'!$K$2:$K$2848,$AD493,'B-PorHerramienta'!$L$2:$L$2848,$AE493,'B-PorHerramienta'!$F$2:$F$2848,"&lt;&gt;")=0,"",ROUND(SUMIFS(INDEX('B-PorHerramienta'!$F$2:$I$2848,0,$AH$6),'B-PorHerramienta'!$A$2:$A$2848,W$8,'B-PorHerramienta'!$J$2:$J$2848,$AC493,'B-PorHerramienta'!$K$2:$K$2848,$AD493,'B-PorHerramienta'!$L$2:$L$2848,$AE493)*$AI$6,$AJ$6))</f>
        <v/>
      </c>
      <c r="X493" s="48" t="str">
        <f>IF(COUNTIFS('B-PorHerramienta'!$A$2:$A$2848,X$8,'B-PorHerramienta'!$J$2:$J$2848,$AC493,'B-PorHerramienta'!$K$2:$K$2848,$AD493,'B-PorHerramienta'!$L$2:$L$2848,$AE493,'B-PorHerramienta'!$F$2:$F$2848,"&lt;&gt;")=0,"",ROUND(SUMIFS(INDEX('B-PorHerramienta'!$F$2:$I$2848,0,$AH$6),'B-PorHerramienta'!$A$2:$A$2848,X$8,'B-PorHerramienta'!$J$2:$J$2848,$AC493,'B-PorHerramienta'!$K$2:$K$2848,$AD493,'B-PorHerramienta'!$L$2:$L$2848,$AE493)*$AI$6,$AJ$6))</f>
        <v/>
      </c>
      <c r="Y493" s="48" t="str">
        <f>IF(COUNTIFS('B-PorHerramienta'!$A$2:$A$2848,Y$8,'B-PorHerramienta'!$J$2:$J$2848,$AC493,'B-PorHerramienta'!$K$2:$K$2848,$AD493,'B-PorHerramienta'!$L$2:$L$2848,$AE493,'B-PorHerramienta'!$F$2:$F$2848,"&lt;&gt;")=0,"",ROUND(SUMIFS(INDEX('B-PorHerramienta'!$F$2:$I$2848,0,$AH$6),'B-PorHerramienta'!$A$2:$A$2848,Y$8,'B-PorHerramienta'!$J$2:$J$2848,$AC493,'B-PorHerramienta'!$K$2:$K$2848,$AD493,'B-PorHerramienta'!$L$2:$L$2848,$AE493)*$AI$6,$AJ$6))</f>
        <v/>
      </c>
      <c r="Z493" s="48" t="str">
        <f>IF(COUNTIFS('B-PorHerramienta'!$A$2:$A$2848,Z$8,'B-PorHerramienta'!$J$2:$J$2848,$AC493,'B-PorHerramienta'!$K$2:$K$2848,$AD493,'B-PorHerramienta'!$L$2:$L$2848,$AE493,'B-PorHerramienta'!$F$2:$F$2848,"&lt;&gt;")=0,"",ROUND(SUMIFS(INDEX('B-PorHerramienta'!$F$2:$I$2848,0,$AH$6),'B-PorHerramienta'!$A$2:$A$2848,Z$8,'B-PorHerramienta'!$J$2:$J$2848,$AC493,'B-PorHerramienta'!$K$2:$K$2848,$AD493,'B-PorHerramienta'!$L$2:$L$2848,$AE493)*$AI$6,$AJ$6))</f>
        <v/>
      </c>
      <c r="AA493" s="6"/>
      <c r="AB493" s="35">
        <v>2</v>
      </c>
      <c r="AC493" s="35" t="s">
        <v>1202</v>
      </c>
      <c r="AD493" s="35" t="s">
        <v>1228</v>
      </c>
      <c r="AE493" s="35" t="s">
        <v>1617</v>
      </c>
      <c r="AF493" s="35"/>
      <c r="AG493" s="35"/>
      <c r="AH493" s="35"/>
      <c r="AI493" s="35"/>
      <c r="AJ493" s="35"/>
      <c r="AK493" s="35"/>
    </row>
    <row r="494" spans="1:37" ht="45" hidden="1" outlineLevel="2" collapsed="1" x14ac:dyDescent="0.25">
      <c r="A494" s="49" t="s">
        <v>2666</v>
      </c>
      <c r="B494" s="47" t="s">
        <v>550</v>
      </c>
      <c r="C494" s="48" t="str">
        <f>IF(COUNTIFS('B-PorHerramienta'!$A$2:$A$2848,C$8,'B-PorHerramienta'!$J$2:$J$2848,$AC494,'B-PorHerramienta'!$K$2:$K$2848,$AD494,'B-PorHerramienta'!$L$2:$L$2848,$AE494,'B-PorHerramienta'!$F$2:$F$2848,"&lt;&gt;")=0,"",ROUND(SUMIFS(INDEX('B-PorHerramienta'!$F$2:$I$2848,0,$AH$6),'B-PorHerramienta'!$A$2:$A$2848,C$8,'B-PorHerramienta'!$J$2:$J$2848,$AC494,'B-PorHerramienta'!$K$2:$K$2848,$AD494,'B-PorHerramienta'!$L$2:$L$2848,$AE494)*$AI$6,$AJ$6))</f>
        <v/>
      </c>
      <c r="D494" s="48" t="str">
        <f>IF(COUNTIFS('B-PorHerramienta'!$A$2:$A$2848,D$8,'B-PorHerramienta'!$J$2:$J$2848,$AC494,'B-PorHerramienta'!$K$2:$K$2848,$AD494,'B-PorHerramienta'!$L$2:$L$2848,$AE494,'B-PorHerramienta'!$F$2:$F$2848,"&lt;&gt;")=0,"",ROUND(SUMIFS(INDEX('B-PorHerramienta'!$F$2:$I$2848,0,$AH$6),'B-PorHerramienta'!$A$2:$A$2848,D$8,'B-PorHerramienta'!$J$2:$J$2848,$AC494,'B-PorHerramienta'!$K$2:$K$2848,$AD494,'B-PorHerramienta'!$L$2:$L$2848,$AE494)*$AI$6,$AJ$6))</f>
        <v/>
      </c>
      <c r="E494" s="48" t="str">
        <f>IF(COUNTIFS('B-PorHerramienta'!$A$2:$A$2848,E$8,'B-PorHerramienta'!$J$2:$J$2848,$AC494,'B-PorHerramienta'!$K$2:$K$2848,$AD494,'B-PorHerramienta'!$L$2:$L$2848,$AE494,'B-PorHerramienta'!$F$2:$F$2848,"&lt;&gt;")=0,"",ROUND(SUMIFS(INDEX('B-PorHerramienta'!$F$2:$I$2848,0,$AH$6),'B-PorHerramienta'!$A$2:$A$2848,E$8,'B-PorHerramienta'!$J$2:$J$2848,$AC494,'B-PorHerramienta'!$K$2:$K$2848,$AD494,'B-PorHerramienta'!$L$2:$L$2848,$AE494)*$AI$6,$AJ$6))</f>
        <v/>
      </c>
      <c r="F494" s="48" t="str">
        <f>IF(COUNTIFS('B-PorHerramienta'!$A$2:$A$2848,F$8,'B-PorHerramienta'!$J$2:$J$2848,$AC494,'B-PorHerramienta'!$K$2:$K$2848,$AD494,'B-PorHerramienta'!$L$2:$L$2848,$AE494,'B-PorHerramienta'!$F$2:$F$2848,"&lt;&gt;")=0,"",ROUND(SUMIFS(INDEX('B-PorHerramienta'!$F$2:$I$2848,0,$AH$6),'B-PorHerramienta'!$A$2:$A$2848,F$8,'B-PorHerramienta'!$J$2:$J$2848,$AC494,'B-PorHerramienta'!$K$2:$K$2848,$AD494,'B-PorHerramienta'!$L$2:$L$2848,$AE494)*$AI$6,$AJ$6))</f>
        <v/>
      </c>
      <c r="G494" s="48" t="str">
        <f>IF(COUNTIFS('B-PorHerramienta'!$A$2:$A$2848,G$8,'B-PorHerramienta'!$J$2:$J$2848,$AC494,'B-PorHerramienta'!$K$2:$K$2848,$AD494,'B-PorHerramienta'!$L$2:$L$2848,$AE494,'B-PorHerramienta'!$F$2:$F$2848,"&lt;&gt;")=0,"",ROUND(SUMIFS(INDEX('B-PorHerramienta'!$F$2:$I$2848,0,$AH$6),'B-PorHerramienta'!$A$2:$A$2848,G$8,'B-PorHerramienta'!$J$2:$J$2848,$AC494,'B-PorHerramienta'!$K$2:$K$2848,$AD494,'B-PorHerramienta'!$L$2:$L$2848,$AE494)*$AI$6,$AJ$6))</f>
        <v/>
      </c>
      <c r="H494" s="48" t="str">
        <f>IF(COUNTIFS('B-PorHerramienta'!$A$2:$A$2848,H$8,'B-PorHerramienta'!$J$2:$J$2848,$AC494,'B-PorHerramienta'!$K$2:$K$2848,$AD494,'B-PorHerramienta'!$L$2:$L$2848,$AE494,'B-PorHerramienta'!$F$2:$F$2848,"&lt;&gt;")=0,"",ROUND(SUMIFS(INDEX('B-PorHerramienta'!$F$2:$I$2848,0,$AH$6),'B-PorHerramienta'!$A$2:$A$2848,H$8,'B-PorHerramienta'!$J$2:$J$2848,$AC494,'B-PorHerramienta'!$K$2:$K$2848,$AD494,'B-PorHerramienta'!$L$2:$L$2848,$AE494)*$AI$6,$AJ$6))</f>
        <v/>
      </c>
      <c r="I494" s="48" t="str">
        <f>IF(COUNTIFS('B-PorHerramienta'!$A$2:$A$2848,I$8,'B-PorHerramienta'!$J$2:$J$2848,$AC494,'B-PorHerramienta'!$K$2:$K$2848,$AD494,'B-PorHerramienta'!$L$2:$L$2848,$AE494,'B-PorHerramienta'!$F$2:$F$2848,"&lt;&gt;")=0,"",ROUND(SUMIFS(INDEX('B-PorHerramienta'!$F$2:$I$2848,0,$AH$6),'B-PorHerramienta'!$A$2:$A$2848,I$8,'B-PorHerramienta'!$J$2:$J$2848,$AC494,'B-PorHerramienta'!$K$2:$K$2848,$AD494,'B-PorHerramienta'!$L$2:$L$2848,$AE494)*$AI$6,$AJ$6))</f>
        <v/>
      </c>
      <c r="J494" s="48" t="str">
        <f>IF(COUNTIFS('B-PorHerramienta'!$A$2:$A$2848,J$8,'B-PorHerramienta'!$J$2:$J$2848,$AC494,'B-PorHerramienta'!$K$2:$K$2848,$AD494,'B-PorHerramienta'!$L$2:$L$2848,$AE494,'B-PorHerramienta'!$F$2:$F$2848,"&lt;&gt;")=0,"",ROUND(SUMIFS(INDEX('B-PorHerramienta'!$F$2:$I$2848,0,$AH$6),'B-PorHerramienta'!$A$2:$A$2848,J$8,'B-PorHerramienta'!$J$2:$J$2848,$AC494,'B-PorHerramienta'!$K$2:$K$2848,$AD494,'B-PorHerramienta'!$L$2:$L$2848,$AE494)*$AI$6,$AJ$6))</f>
        <v/>
      </c>
      <c r="K494" s="48" t="str">
        <f>IF(COUNTIFS('B-PorHerramienta'!$A$2:$A$2848,K$8,'B-PorHerramienta'!$J$2:$J$2848,$AC494,'B-PorHerramienta'!$K$2:$K$2848,$AD494,'B-PorHerramienta'!$L$2:$L$2848,$AE494,'B-PorHerramienta'!$F$2:$F$2848,"&lt;&gt;")=0,"",ROUND(SUMIFS(INDEX('B-PorHerramienta'!$F$2:$I$2848,0,$AH$6),'B-PorHerramienta'!$A$2:$A$2848,K$8,'B-PorHerramienta'!$J$2:$J$2848,$AC494,'B-PorHerramienta'!$K$2:$K$2848,$AD494,'B-PorHerramienta'!$L$2:$L$2848,$AE494)*$AI$6,$AJ$6))</f>
        <v/>
      </c>
      <c r="L494" s="48">
        <f>IF(COUNTIFS('B-PorHerramienta'!$A$2:$A$2848,L$8,'B-PorHerramienta'!$J$2:$J$2848,$AC494,'B-PorHerramienta'!$K$2:$K$2848,$AD494,'B-PorHerramienta'!$L$2:$L$2848,$AE494,'B-PorHerramienta'!$F$2:$F$2848,"&lt;&gt;")=0,"",ROUND(SUMIFS(INDEX('B-PorHerramienta'!$F$2:$I$2848,0,$AH$6),'B-PorHerramienta'!$A$2:$A$2848,L$8,'B-PorHerramienta'!$J$2:$J$2848,$AC494,'B-PorHerramienta'!$K$2:$K$2848,$AD494,'B-PorHerramienta'!$L$2:$L$2848,$AE494)*$AI$6,$AJ$6))</f>
        <v>4.9500000000000002E-2</v>
      </c>
      <c r="M494" s="48">
        <f>IF(COUNTIFS('B-PorHerramienta'!$A$2:$A$2848,M$8,'B-PorHerramienta'!$J$2:$J$2848,$AC494,'B-PorHerramienta'!$K$2:$K$2848,$AD494,'B-PorHerramienta'!$L$2:$L$2848,$AE494,'B-PorHerramienta'!$F$2:$F$2848,"&lt;&gt;")=0,"",ROUND(SUMIFS(INDEX('B-PorHerramienta'!$F$2:$I$2848,0,$AH$6),'B-PorHerramienta'!$A$2:$A$2848,M$8,'B-PorHerramienta'!$J$2:$J$2848,$AC494,'B-PorHerramienta'!$K$2:$K$2848,$AD494,'B-PorHerramienta'!$L$2:$L$2848,$AE494)*$AI$6,$AJ$6))</f>
        <v>5.2999999999999999E-2</v>
      </c>
      <c r="N494" s="48" t="str">
        <f>IF(COUNTIFS('B-PorHerramienta'!$A$2:$A$2848,N$8,'B-PorHerramienta'!$J$2:$J$2848,$AC494,'B-PorHerramienta'!$K$2:$K$2848,$AD494,'B-PorHerramienta'!$L$2:$L$2848,$AE494,'B-PorHerramienta'!$F$2:$F$2848,"&lt;&gt;")=0,"",ROUND(SUMIFS(INDEX('B-PorHerramienta'!$F$2:$I$2848,0,$AH$6),'B-PorHerramienta'!$A$2:$A$2848,N$8,'B-PorHerramienta'!$J$2:$J$2848,$AC494,'B-PorHerramienta'!$K$2:$K$2848,$AD494,'B-PorHerramienta'!$L$2:$L$2848,$AE494)*$AI$6,$AJ$6))</f>
        <v/>
      </c>
      <c r="O494" s="48" t="str">
        <f>IF(COUNTIFS('B-PorHerramienta'!$A$2:$A$2848,O$8,'B-PorHerramienta'!$J$2:$J$2848,$AC494,'B-PorHerramienta'!$K$2:$K$2848,$AD494,'B-PorHerramienta'!$L$2:$L$2848,$AE494,'B-PorHerramienta'!$F$2:$F$2848,"&lt;&gt;")=0,"",ROUND(SUMIFS(INDEX('B-PorHerramienta'!$F$2:$I$2848,0,$AH$6),'B-PorHerramienta'!$A$2:$A$2848,O$8,'B-PorHerramienta'!$J$2:$J$2848,$AC494,'B-PorHerramienta'!$K$2:$K$2848,$AD494,'B-PorHerramienta'!$L$2:$L$2848,$AE494)*$AI$6,$AJ$6))</f>
        <v/>
      </c>
      <c r="P494" s="48" t="str">
        <f>IF(COUNTIFS('B-PorHerramienta'!$A$2:$A$2848,P$8,'B-PorHerramienta'!$J$2:$J$2848,$AC494,'B-PorHerramienta'!$K$2:$K$2848,$AD494,'B-PorHerramienta'!$L$2:$L$2848,$AE494,'B-PorHerramienta'!$F$2:$F$2848,"&lt;&gt;")=0,"",ROUND(SUMIFS(INDEX('B-PorHerramienta'!$F$2:$I$2848,0,$AH$6),'B-PorHerramienta'!$A$2:$A$2848,P$8,'B-PorHerramienta'!$J$2:$J$2848,$AC494,'B-PorHerramienta'!$K$2:$K$2848,$AD494,'B-PorHerramienta'!$L$2:$L$2848,$AE494)*$AI$6,$AJ$6))</f>
        <v/>
      </c>
      <c r="Q494" s="48" t="str">
        <f>IF(COUNTIFS('B-PorHerramienta'!$A$2:$A$2848,Q$8,'B-PorHerramienta'!$J$2:$J$2848,$AC494,'B-PorHerramienta'!$K$2:$K$2848,$AD494,'B-PorHerramienta'!$L$2:$L$2848,$AE494,'B-PorHerramienta'!$F$2:$F$2848,"&lt;&gt;")=0,"",ROUND(SUMIFS(INDEX('B-PorHerramienta'!$F$2:$I$2848,0,$AH$6),'B-PorHerramienta'!$A$2:$A$2848,Q$8,'B-PorHerramienta'!$J$2:$J$2848,$AC494,'B-PorHerramienta'!$K$2:$K$2848,$AD494,'B-PorHerramienta'!$L$2:$L$2848,$AE494)*$AI$6,$AJ$6))</f>
        <v/>
      </c>
      <c r="R494" s="48" t="str">
        <f>IF(COUNTIFS('B-PorHerramienta'!$A$2:$A$2848,R$8,'B-PorHerramienta'!$J$2:$J$2848,$AC494,'B-PorHerramienta'!$K$2:$K$2848,$AD494,'B-PorHerramienta'!$L$2:$L$2848,$AE494,'B-PorHerramienta'!$F$2:$F$2848,"&lt;&gt;")=0,"",ROUND(SUMIFS(INDEX('B-PorHerramienta'!$F$2:$I$2848,0,$AH$6),'B-PorHerramienta'!$A$2:$A$2848,R$8,'B-PorHerramienta'!$J$2:$J$2848,$AC494,'B-PorHerramienta'!$K$2:$K$2848,$AD494,'B-PorHerramienta'!$L$2:$L$2848,$AE494)*$AI$6,$AJ$6))</f>
        <v/>
      </c>
      <c r="S494" s="48" t="str">
        <f>IF(COUNTIFS('B-PorHerramienta'!$A$2:$A$2848,S$8,'B-PorHerramienta'!$J$2:$J$2848,$AC494,'B-PorHerramienta'!$K$2:$K$2848,$AD494,'B-PorHerramienta'!$L$2:$L$2848,$AE494,'B-PorHerramienta'!$F$2:$F$2848,"&lt;&gt;")=0,"",ROUND(SUMIFS(INDEX('B-PorHerramienta'!$F$2:$I$2848,0,$AH$6),'B-PorHerramienta'!$A$2:$A$2848,S$8,'B-PorHerramienta'!$J$2:$J$2848,$AC494,'B-PorHerramienta'!$K$2:$K$2848,$AD494,'B-PorHerramienta'!$L$2:$L$2848,$AE494)*$AI$6,$AJ$6))</f>
        <v/>
      </c>
      <c r="T494" s="48" t="str">
        <f>IF(COUNTIFS('B-PorHerramienta'!$A$2:$A$2848,T$8,'B-PorHerramienta'!$J$2:$J$2848,$AC494,'B-PorHerramienta'!$K$2:$K$2848,$AD494,'B-PorHerramienta'!$L$2:$L$2848,$AE494,'B-PorHerramienta'!$F$2:$F$2848,"&lt;&gt;")=0,"",ROUND(SUMIFS(INDEX('B-PorHerramienta'!$F$2:$I$2848,0,$AH$6),'B-PorHerramienta'!$A$2:$A$2848,T$8,'B-PorHerramienta'!$J$2:$J$2848,$AC494,'B-PorHerramienta'!$K$2:$K$2848,$AD494,'B-PorHerramienta'!$L$2:$L$2848,$AE494)*$AI$6,$AJ$6))</f>
        <v/>
      </c>
      <c r="U494" s="48" t="str">
        <f>IF(COUNTIFS('B-PorHerramienta'!$A$2:$A$2848,U$8,'B-PorHerramienta'!$J$2:$J$2848,$AC494,'B-PorHerramienta'!$K$2:$K$2848,$AD494,'B-PorHerramienta'!$L$2:$L$2848,$AE494,'B-PorHerramienta'!$F$2:$F$2848,"&lt;&gt;")=0,"",ROUND(SUMIFS(INDEX('B-PorHerramienta'!$F$2:$I$2848,0,$AH$6),'B-PorHerramienta'!$A$2:$A$2848,U$8,'B-PorHerramienta'!$J$2:$J$2848,$AC494,'B-PorHerramienta'!$K$2:$K$2848,$AD494,'B-PorHerramienta'!$L$2:$L$2848,$AE494)*$AI$6,$AJ$6))</f>
        <v/>
      </c>
      <c r="V494" s="48" t="str">
        <f>IF(COUNTIFS('B-PorHerramienta'!$A$2:$A$2848,V$8,'B-PorHerramienta'!$J$2:$J$2848,$AC494,'B-PorHerramienta'!$K$2:$K$2848,$AD494,'B-PorHerramienta'!$L$2:$L$2848,$AE494,'B-PorHerramienta'!$F$2:$F$2848,"&lt;&gt;")=0,"",ROUND(SUMIFS(INDEX('B-PorHerramienta'!$F$2:$I$2848,0,$AH$6),'B-PorHerramienta'!$A$2:$A$2848,V$8,'B-PorHerramienta'!$J$2:$J$2848,$AC494,'B-PorHerramienta'!$K$2:$K$2848,$AD494,'B-PorHerramienta'!$L$2:$L$2848,$AE494)*$AI$6,$AJ$6))</f>
        <v/>
      </c>
      <c r="W494" s="48" t="str">
        <f>IF(COUNTIFS('B-PorHerramienta'!$A$2:$A$2848,W$8,'B-PorHerramienta'!$J$2:$J$2848,$AC494,'B-PorHerramienta'!$K$2:$K$2848,$AD494,'B-PorHerramienta'!$L$2:$L$2848,$AE494,'B-PorHerramienta'!$F$2:$F$2848,"&lt;&gt;")=0,"",ROUND(SUMIFS(INDEX('B-PorHerramienta'!$F$2:$I$2848,0,$AH$6),'B-PorHerramienta'!$A$2:$A$2848,W$8,'B-PorHerramienta'!$J$2:$J$2848,$AC494,'B-PorHerramienta'!$K$2:$K$2848,$AD494,'B-PorHerramienta'!$L$2:$L$2848,$AE494)*$AI$6,$AJ$6))</f>
        <v/>
      </c>
      <c r="X494" s="48" t="str">
        <f>IF(COUNTIFS('B-PorHerramienta'!$A$2:$A$2848,X$8,'B-PorHerramienta'!$J$2:$J$2848,$AC494,'B-PorHerramienta'!$K$2:$K$2848,$AD494,'B-PorHerramienta'!$L$2:$L$2848,$AE494,'B-PorHerramienta'!$F$2:$F$2848,"&lt;&gt;")=0,"",ROUND(SUMIFS(INDEX('B-PorHerramienta'!$F$2:$I$2848,0,$AH$6),'B-PorHerramienta'!$A$2:$A$2848,X$8,'B-PorHerramienta'!$J$2:$J$2848,$AC494,'B-PorHerramienta'!$K$2:$K$2848,$AD494,'B-PorHerramienta'!$L$2:$L$2848,$AE494)*$AI$6,$AJ$6))</f>
        <v/>
      </c>
      <c r="Y494" s="48" t="str">
        <f>IF(COUNTIFS('B-PorHerramienta'!$A$2:$A$2848,Y$8,'B-PorHerramienta'!$J$2:$J$2848,$AC494,'B-PorHerramienta'!$K$2:$K$2848,$AD494,'B-PorHerramienta'!$L$2:$L$2848,$AE494,'B-PorHerramienta'!$F$2:$F$2848,"&lt;&gt;")=0,"",ROUND(SUMIFS(INDEX('B-PorHerramienta'!$F$2:$I$2848,0,$AH$6),'B-PorHerramienta'!$A$2:$A$2848,Y$8,'B-PorHerramienta'!$J$2:$J$2848,$AC494,'B-PorHerramienta'!$K$2:$K$2848,$AD494,'B-PorHerramienta'!$L$2:$L$2848,$AE494)*$AI$6,$AJ$6))</f>
        <v/>
      </c>
      <c r="Z494" s="48" t="str">
        <f>IF(COUNTIFS('B-PorHerramienta'!$A$2:$A$2848,Z$8,'B-PorHerramienta'!$J$2:$J$2848,$AC494,'B-PorHerramienta'!$K$2:$K$2848,$AD494,'B-PorHerramienta'!$L$2:$L$2848,$AE494,'B-PorHerramienta'!$F$2:$F$2848,"&lt;&gt;")=0,"",ROUND(SUMIFS(INDEX('B-PorHerramienta'!$F$2:$I$2848,0,$AH$6),'B-PorHerramienta'!$A$2:$A$2848,Z$8,'B-PorHerramienta'!$J$2:$J$2848,$AC494,'B-PorHerramienta'!$K$2:$K$2848,$AD494,'B-PorHerramienta'!$L$2:$L$2848,$AE494)*$AI$6,$AJ$6))</f>
        <v/>
      </c>
      <c r="AA494" s="6"/>
      <c r="AB494" s="35">
        <v>2</v>
      </c>
      <c r="AC494" s="35" t="s">
        <v>1202</v>
      </c>
      <c r="AD494" s="35" t="s">
        <v>1228</v>
      </c>
      <c r="AE494" s="35" t="s">
        <v>1753</v>
      </c>
      <c r="AF494" s="35"/>
      <c r="AG494" s="35"/>
      <c r="AH494" s="35"/>
      <c r="AI494" s="35"/>
      <c r="AJ494" s="35"/>
      <c r="AK494" s="35"/>
    </row>
    <row r="495" spans="1:37" ht="45" hidden="1" outlineLevel="2" collapsed="1" x14ac:dyDescent="0.25">
      <c r="A495" s="49" t="s">
        <v>2665</v>
      </c>
      <c r="B495" s="47" t="s">
        <v>552</v>
      </c>
      <c r="C495" s="48" t="str">
        <f>IF(COUNTIFS('B-PorHerramienta'!$A$2:$A$2848,C$8,'B-PorHerramienta'!$J$2:$J$2848,$AC495,'B-PorHerramienta'!$K$2:$K$2848,$AD495,'B-PorHerramienta'!$L$2:$L$2848,$AE495,'B-PorHerramienta'!$F$2:$F$2848,"&lt;&gt;")=0,"",ROUND(SUMIFS(INDEX('B-PorHerramienta'!$F$2:$I$2848,0,$AH$6),'B-PorHerramienta'!$A$2:$A$2848,C$8,'B-PorHerramienta'!$J$2:$J$2848,$AC495,'B-PorHerramienta'!$K$2:$K$2848,$AD495,'B-PorHerramienta'!$L$2:$L$2848,$AE495)*$AI$6,$AJ$6))</f>
        <v/>
      </c>
      <c r="D495" s="48" t="str">
        <f>IF(COUNTIFS('B-PorHerramienta'!$A$2:$A$2848,D$8,'B-PorHerramienta'!$J$2:$J$2848,$AC495,'B-PorHerramienta'!$K$2:$K$2848,$AD495,'B-PorHerramienta'!$L$2:$L$2848,$AE495,'B-PorHerramienta'!$F$2:$F$2848,"&lt;&gt;")=0,"",ROUND(SUMIFS(INDEX('B-PorHerramienta'!$F$2:$I$2848,0,$AH$6),'B-PorHerramienta'!$A$2:$A$2848,D$8,'B-PorHerramienta'!$J$2:$J$2848,$AC495,'B-PorHerramienta'!$K$2:$K$2848,$AD495,'B-PorHerramienta'!$L$2:$L$2848,$AE495)*$AI$6,$AJ$6))</f>
        <v/>
      </c>
      <c r="E495" s="48" t="str">
        <f>IF(COUNTIFS('B-PorHerramienta'!$A$2:$A$2848,E$8,'B-PorHerramienta'!$J$2:$J$2848,$AC495,'B-PorHerramienta'!$K$2:$K$2848,$AD495,'B-PorHerramienta'!$L$2:$L$2848,$AE495,'B-PorHerramienta'!$F$2:$F$2848,"&lt;&gt;")=0,"",ROUND(SUMIFS(INDEX('B-PorHerramienta'!$F$2:$I$2848,0,$AH$6),'B-PorHerramienta'!$A$2:$A$2848,E$8,'B-PorHerramienta'!$J$2:$J$2848,$AC495,'B-PorHerramienta'!$K$2:$K$2848,$AD495,'B-PorHerramienta'!$L$2:$L$2848,$AE495)*$AI$6,$AJ$6))</f>
        <v/>
      </c>
      <c r="F495" s="48" t="str">
        <f>IF(COUNTIFS('B-PorHerramienta'!$A$2:$A$2848,F$8,'B-PorHerramienta'!$J$2:$J$2848,$AC495,'B-PorHerramienta'!$K$2:$K$2848,$AD495,'B-PorHerramienta'!$L$2:$L$2848,$AE495,'B-PorHerramienta'!$F$2:$F$2848,"&lt;&gt;")=0,"",ROUND(SUMIFS(INDEX('B-PorHerramienta'!$F$2:$I$2848,0,$AH$6),'B-PorHerramienta'!$A$2:$A$2848,F$8,'B-PorHerramienta'!$J$2:$J$2848,$AC495,'B-PorHerramienta'!$K$2:$K$2848,$AD495,'B-PorHerramienta'!$L$2:$L$2848,$AE495)*$AI$6,$AJ$6))</f>
        <v/>
      </c>
      <c r="G495" s="48" t="str">
        <f>IF(COUNTIFS('B-PorHerramienta'!$A$2:$A$2848,G$8,'B-PorHerramienta'!$J$2:$J$2848,$AC495,'B-PorHerramienta'!$K$2:$K$2848,$AD495,'B-PorHerramienta'!$L$2:$L$2848,$AE495,'B-PorHerramienta'!$F$2:$F$2848,"&lt;&gt;")=0,"",ROUND(SUMIFS(INDEX('B-PorHerramienta'!$F$2:$I$2848,0,$AH$6),'B-PorHerramienta'!$A$2:$A$2848,G$8,'B-PorHerramienta'!$J$2:$J$2848,$AC495,'B-PorHerramienta'!$K$2:$K$2848,$AD495,'B-PorHerramienta'!$L$2:$L$2848,$AE495)*$AI$6,$AJ$6))</f>
        <v/>
      </c>
      <c r="H495" s="48" t="str">
        <f>IF(COUNTIFS('B-PorHerramienta'!$A$2:$A$2848,H$8,'B-PorHerramienta'!$J$2:$J$2848,$AC495,'B-PorHerramienta'!$K$2:$K$2848,$AD495,'B-PorHerramienta'!$L$2:$L$2848,$AE495,'B-PorHerramienta'!$F$2:$F$2848,"&lt;&gt;")=0,"",ROUND(SUMIFS(INDEX('B-PorHerramienta'!$F$2:$I$2848,0,$AH$6),'B-PorHerramienta'!$A$2:$A$2848,H$8,'B-PorHerramienta'!$J$2:$J$2848,$AC495,'B-PorHerramienta'!$K$2:$K$2848,$AD495,'B-PorHerramienta'!$L$2:$L$2848,$AE495)*$AI$6,$AJ$6))</f>
        <v/>
      </c>
      <c r="I495" s="48" t="str">
        <f>IF(COUNTIFS('B-PorHerramienta'!$A$2:$A$2848,I$8,'B-PorHerramienta'!$J$2:$J$2848,$AC495,'B-PorHerramienta'!$K$2:$K$2848,$AD495,'B-PorHerramienta'!$L$2:$L$2848,$AE495,'B-PorHerramienta'!$F$2:$F$2848,"&lt;&gt;")=0,"",ROUND(SUMIFS(INDEX('B-PorHerramienta'!$F$2:$I$2848,0,$AH$6),'B-PorHerramienta'!$A$2:$A$2848,I$8,'B-PorHerramienta'!$J$2:$J$2848,$AC495,'B-PorHerramienta'!$K$2:$K$2848,$AD495,'B-PorHerramienta'!$L$2:$L$2848,$AE495)*$AI$6,$AJ$6))</f>
        <v/>
      </c>
      <c r="J495" s="48" t="str">
        <f>IF(COUNTIFS('B-PorHerramienta'!$A$2:$A$2848,J$8,'B-PorHerramienta'!$J$2:$J$2848,$AC495,'B-PorHerramienta'!$K$2:$K$2848,$AD495,'B-PorHerramienta'!$L$2:$L$2848,$AE495,'B-PorHerramienta'!$F$2:$F$2848,"&lt;&gt;")=0,"",ROUND(SUMIFS(INDEX('B-PorHerramienta'!$F$2:$I$2848,0,$AH$6),'B-PorHerramienta'!$A$2:$A$2848,J$8,'B-PorHerramienta'!$J$2:$J$2848,$AC495,'B-PorHerramienta'!$K$2:$K$2848,$AD495,'B-PorHerramienta'!$L$2:$L$2848,$AE495)*$AI$6,$AJ$6))</f>
        <v/>
      </c>
      <c r="K495" s="48" t="str">
        <f>IF(COUNTIFS('B-PorHerramienta'!$A$2:$A$2848,K$8,'B-PorHerramienta'!$J$2:$J$2848,$AC495,'B-PorHerramienta'!$K$2:$K$2848,$AD495,'B-PorHerramienta'!$L$2:$L$2848,$AE495,'B-PorHerramienta'!$F$2:$F$2848,"&lt;&gt;")=0,"",ROUND(SUMIFS(INDEX('B-PorHerramienta'!$F$2:$I$2848,0,$AH$6),'B-PorHerramienta'!$A$2:$A$2848,K$8,'B-PorHerramienta'!$J$2:$J$2848,$AC495,'B-PorHerramienta'!$K$2:$K$2848,$AD495,'B-PorHerramienta'!$L$2:$L$2848,$AE495)*$AI$6,$AJ$6))</f>
        <v/>
      </c>
      <c r="L495" s="48">
        <f>IF(COUNTIFS('B-PorHerramienta'!$A$2:$A$2848,L$8,'B-PorHerramienta'!$J$2:$J$2848,$AC495,'B-PorHerramienta'!$K$2:$K$2848,$AD495,'B-PorHerramienta'!$L$2:$L$2848,$AE495,'B-PorHerramienta'!$F$2:$F$2848,"&lt;&gt;")=0,"",ROUND(SUMIFS(INDEX('B-PorHerramienta'!$F$2:$I$2848,0,$AH$6),'B-PorHerramienta'!$A$2:$A$2848,L$8,'B-PorHerramienta'!$J$2:$J$2848,$AC495,'B-PorHerramienta'!$K$2:$K$2848,$AD495,'B-PorHerramienta'!$L$2:$L$2848,$AE495)*$AI$6,$AJ$6))</f>
        <v>9.4999999999999998E-3</v>
      </c>
      <c r="M495" s="48">
        <f>IF(COUNTIFS('B-PorHerramienta'!$A$2:$A$2848,M$8,'B-PorHerramienta'!$J$2:$J$2848,$AC495,'B-PorHerramienta'!$K$2:$K$2848,$AD495,'B-PorHerramienta'!$L$2:$L$2848,$AE495,'B-PorHerramienta'!$F$2:$F$2848,"&lt;&gt;")=0,"",ROUND(SUMIFS(INDEX('B-PorHerramienta'!$F$2:$I$2848,0,$AH$6),'B-PorHerramienta'!$A$2:$A$2848,M$8,'B-PorHerramienta'!$J$2:$J$2848,$AC495,'B-PorHerramienta'!$K$2:$K$2848,$AD495,'B-PorHerramienta'!$L$2:$L$2848,$AE495)*$AI$6,$AJ$6))</f>
        <v>8.6E-3</v>
      </c>
      <c r="N495" s="48" t="str">
        <f>IF(COUNTIFS('B-PorHerramienta'!$A$2:$A$2848,N$8,'B-PorHerramienta'!$J$2:$J$2848,$AC495,'B-PorHerramienta'!$K$2:$K$2848,$AD495,'B-PorHerramienta'!$L$2:$L$2848,$AE495,'B-PorHerramienta'!$F$2:$F$2848,"&lt;&gt;")=0,"",ROUND(SUMIFS(INDEX('B-PorHerramienta'!$F$2:$I$2848,0,$AH$6),'B-PorHerramienta'!$A$2:$A$2848,N$8,'B-PorHerramienta'!$J$2:$J$2848,$AC495,'B-PorHerramienta'!$K$2:$K$2848,$AD495,'B-PorHerramienta'!$L$2:$L$2848,$AE495)*$AI$6,$AJ$6))</f>
        <v/>
      </c>
      <c r="O495" s="48" t="str">
        <f>IF(COUNTIFS('B-PorHerramienta'!$A$2:$A$2848,O$8,'B-PorHerramienta'!$J$2:$J$2848,$AC495,'B-PorHerramienta'!$K$2:$K$2848,$AD495,'B-PorHerramienta'!$L$2:$L$2848,$AE495,'B-PorHerramienta'!$F$2:$F$2848,"&lt;&gt;")=0,"",ROUND(SUMIFS(INDEX('B-PorHerramienta'!$F$2:$I$2848,0,$AH$6),'B-PorHerramienta'!$A$2:$A$2848,O$8,'B-PorHerramienta'!$J$2:$J$2848,$AC495,'B-PorHerramienta'!$K$2:$K$2848,$AD495,'B-PorHerramienta'!$L$2:$L$2848,$AE495)*$AI$6,$AJ$6))</f>
        <v/>
      </c>
      <c r="P495" s="48" t="str">
        <f>IF(COUNTIFS('B-PorHerramienta'!$A$2:$A$2848,P$8,'B-PorHerramienta'!$J$2:$J$2848,$AC495,'B-PorHerramienta'!$K$2:$K$2848,$AD495,'B-PorHerramienta'!$L$2:$L$2848,$AE495,'B-PorHerramienta'!$F$2:$F$2848,"&lt;&gt;")=0,"",ROUND(SUMIFS(INDEX('B-PorHerramienta'!$F$2:$I$2848,0,$AH$6),'B-PorHerramienta'!$A$2:$A$2848,P$8,'B-PorHerramienta'!$J$2:$J$2848,$AC495,'B-PorHerramienta'!$K$2:$K$2848,$AD495,'B-PorHerramienta'!$L$2:$L$2848,$AE495)*$AI$6,$AJ$6))</f>
        <v/>
      </c>
      <c r="Q495" s="48" t="str">
        <f>IF(COUNTIFS('B-PorHerramienta'!$A$2:$A$2848,Q$8,'B-PorHerramienta'!$J$2:$J$2848,$AC495,'B-PorHerramienta'!$K$2:$K$2848,$AD495,'B-PorHerramienta'!$L$2:$L$2848,$AE495,'B-PorHerramienta'!$F$2:$F$2848,"&lt;&gt;")=0,"",ROUND(SUMIFS(INDEX('B-PorHerramienta'!$F$2:$I$2848,0,$AH$6),'B-PorHerramienta'!$A$2:$A$2848,Q$8,'B-PorHerramienta'!$J$2:$J$2848,$AC495,'B-PorHerramienta'!$K$2:$K$2848,$AD495,'B-PorHerramienta'!$L$2:$L$2848,$AE495)*$AI$6,$AJ$6))</f>
        <v/>
      </c>
      <c r="R495" s="48" t="str">
        <f>IF(COUNTIFS('B-PorHerramienta'!$A$2:$A$2848,R$8,'B-PorHerramienta'!$J$2:$J$2848,$AC495,'B-PorHerramienta'!$K$2:$K$2848,$AD495,'B-PorHerramienta'!$L$2:$L$2848,$AE495,'B-PorHerramienta'!$F$2:$F$2848,"&lt;&gt;")=0,"",ROUND(SUMIFS(INDEX('B-PorHerramienta'!$F$2:$I$2848,0,$AH$6),'B-PorHerramienta'!$A$2:$A$2848,R$8,'B-PorHerramienta'!$J$2:$J$2848,$AC495,'B-PorHerramienta'!$K$2:$K$2848,$AD495,'B-PorHerramienta'!$L$2:$L$2848,$AE495)*$AI$6,$AJ$6))</f>
        <v/>
      </c>
      <c r="S495" s="48" t="str">
        <f>IF(COUNTIFS('B-PorHerramienta'!$A$2:$A$2848,S$8,'B-PorHerramienta'!$J$2:$J$2848,$AC495,'B-PorHerramienta'!$K$2:$K$2848,$AD495,'B-PorHerramienta'!$L$2:$L$2848,$AE495,'B-PorHerramienta'!$F$2:$F$2848,"&lt;&gt;")=0,"",ROUND(SUMIFS(INDEX('B-PorHerramienta'!$F$2:$I$2848,0,$AH$6),'B-PorHerramienta'!$A$2:$A$2848,S$8,'B-PorHerramienta'!$J$2:$J$2848,$AC495,'B-PorHerramienta'!$K$2:$K$2848,$AD495,'B-PorHerramienta'!$L$2:$L$2848,$AE495)*$AI$6,$AJ$6))</f>
        <v/>
      </c>
      <c r="T495" s="48" t="str">
        <f>IF(COUNTIFS('B-PorHerramienta'!$A$2:$A$2848,T$8,'B-PorHerramienta'!$J$2:$J$2848,$AC495,'B-PorHerramienta'!$K$2:$K$2848,$AD495,'B-PorHerramienta'!$L$2:$L$2848,$AE495,'B-PorHerramienta'!$F$2:$F$2848,"&lt;&gt;")=0,"",ROUND(SUMIFS(INDEX('B-PorHerramienta'!$F$2:$I$2848,0,$AH$6),'B-PorHerramienta'!$A$2:$A$2848,T$8,'B-PorHerramienta'!$J$2:$J$2848,$AC495,'B-PorHerramienta'!$K$2:$K$2848,$AD495,'B-PorHerramienta'!$L$2:$L$2848,$AE495)*$AI$6,$AJ$6))</f>
        <v/>
      </c>
      <c r="U495" s="48" t="str">
        <f>IF(COUNTIFS('B-PorHerramienta'!$A$2:$A$2848,U$8,'B-PorHerramienta'!$J$2:$J$2848,$AC495,'B-PorHerramienta'!$K$2:$K$2848,$AD495,'B-PorHerramienta'!$L$2:$L$2848,$AE495,'B-PorHerramienta'!$F$2:$F$2848,"&lt;&gt;")=0,"",ROUND(SUMIFS(INDEX('B-PorHerramienta'!$F$2:$I$2848,0,$AH$6),'B-PorHerramienta'!$A$2:$A$2848,U$8,'B-PorHerramienta'!$J$2:$J$2848,$AC495,'B-PorHerramienta'!$K$2:$K$2848,$AD495,'B-PorHerramienta'!$L$2:$L$2848,$AE495)*$AI$6,$AJ$6))</f>
        <v/>
      </c>
      <c r="V495" s="48" t="str">
        <f>IF(COUNTIFS('B-PorHerramienta'!$A$2:$A$2848,V$8,'B-PorHerramienta'!$J$2:$J$2848,$AC495,'B-PorHerramienta'!$K$2:$K$2848,$AD495,'B-PorHerramienta'!$L$2:$L$2848,$AE495,'B-PorHerramienta'!$F$2:$F$2848,"&lt;&gt;")=0,"",ROUND(SUMIFS(INDEX('B-PorHerramienta'!$F$2:$I$2848,0,$AH$6),'B-PorHerramienta'!$A$2:$A$2848,V$8,'B-PorHerramienta'!$J$2:$J$2848,$AC495,'B-PorHerramienta'!$K$2:$K$2848,$AD495,'B-PorHerramienta'!$L$2:$L$2848,$AE495)*$AI$6,$AJ$6))</f>
        <v/>
      </c>
      <c r="W495" s="48" t="str">
        <f>IF(COUNTIFS('B-PorHerramienta'!$A$2:$A$2848,W$8,'B-PorHerramienta'!$J$2:$J$2848,$AC495,'B-PorHerramienta'!$K$2:$K$2848,$AD495,'B-PorHerramienta'!$L$2:$L$2848,$AE495,'B-PorHerramienta'!$F$2:$F$2848,"&lt;&gt;")=0,"",ROUND(SUMIFS(INDEX('B-PorHerramienta'!$F$2:$I$2848,0,$AH$6),'B-PorHerramienta'!$A$2:$A$2848,W$8,'B-PorHerramienta'!$J$2:$J$2848,$AC495,'B-PorHerramienta'!$K$2:$K$2848,$AD495,'B-PorHerramienta'!$L$2:$L$2848,$AE495)*$AI$6,$AJ$6))</f>
        <v/>
      </c>
      <c r="X495" s="48" t="str">
        <f>IF(COUNTIFS('B-PorHerramienta'!$A$2:$A$2848,X$8,'B-PorHerramienta'!$J$2:$J$2848,$AC495,'B-PorHerramienta'!$K$2:$K$2848,$AD495,'B-PorHerramienta'!$L$2:$L$2848,$AE495,'B-PorHerramienta'!$F$2:$F$2848,"&lt;&gt;")=0,"",ROUND(SUMIFS(INDEX('B-PorHerramienta'!$F$2:$I$2848,0,$AH$6),'B-PorHerramienta'!$A$2:$A$2848,X$8,'B-PorHerramienta'!$J$2:$J$2848,$AC495,'B-PorHerramienta'!$K$2:$K$2848,$AD495,'B-PorHerramienta'!$L$2:$L$2848,$AE495)*$AI$6,$AJ$6))</f>
        <v/>
      </c>
      <c r="Y495" s="48" t="str">
        <f>IF(COUNTIFS('B-PorHerramienta'!$A$2:$A$2848,Y$8,'B-PorHerramienta'!$J$2:$J$2848,$AC495,'B-PorHerramienta'!$K$2:$K$2848,$AD495,'B-PorHerramienta'!$L$2:$L$2848,$AE495,'B-PorHerramienta'!$F$2:$F$2848,"&lt;&gt;")=0,"",ROUND(SUMIFS(INDEX('B-PorHerramienta'!$F$2:$I$2848,0,$AH$6),'B-PorHerramienta'!$A$2:$A$2848,Y$8,'B-PorHerramienta'!$J$2:$J$2848,$AC495,'B-PorHerramienta'!$K$2:$K$2848,$AD495,'B-PorHerramienta'!$L$2:$L$2848,$AE495)*$AI$6,$AJ$6))</f>
        <v/>
      </c>
      <c r="Z495" s="48" t="str">
        <f>IF(COUNTIFS('B-PorHerramienta'!$A$2:$A$2848,Z$8,'B-PorHerramienta'!$J$2:$J$2848,$AC495,'B-PorHerramienta'!$K$2:$K$2848,$AD495,'B-PorHerramienta'!$L$2:$L$2848,$AE495,'B-PorHerramienta'!$F$2:$F$2848,"&lt;&gt;")=0,"",ROUND(SUMIFS(INDEX('B-PorHerramienta'!$F$2:$I$2848,0,$AH$6),'B-PorHerramienta'!$A$2:$A$2848,Z$8,'B-PorHerramienta'!$J$2:$J$2848,$AC495,'B-PorHerramienta'!$K$2:$K$2848,$AD495,'B-PorHerramienta'!$L$2:$L$2848,$AE495)*$AI$6,$AJ$6))</f>
        <v/>
      </c>
      <c r="AA495" s="6"/>
      <c r="AB495" s="35">
        <v>2</v>
      </c>
      <c r="AC495" s="35" t="s">
        <v>1202</v>
      </c>
      <c r="AD495" s="35" t="s">
        <v>1228</v>
      </c>
      <c r="AE495" s="35" t="s">
        <v>1754</v>
      </c>
      <c r="AF495" s="35"/>
      <c r="AG495" s="35"/>
      <c r="AH495" s="35"/>
      <c r="AI495" s="35"/>
      <c r="AJ495" s="35"/>
      <c r="AK495" s="35"/>
    </row>
    <row r="496" spans="1:37" ht="75" hidden="1" outlineLevel="2" collapsed="1" x14ac:dyDescent="0.25">
      <c r="A496" s="49" t="s">
        <v>2664</v>
      </c>
      <c r="B496" s="47" t="s">
        <v>2663</v>
      </c>
      <c r="C496" s="48" t="str">
        <f>IF(COUNTIFS('B-PorHerramienta'!$A$2:$A$2848,C$8,'B-PorHerramienta'!$J$2:$J$2848,$AC496,'B-PorHerramienta'!$K$2:$K$2848,$AD496,'B-PorHerramienta'!$L$2:$L$2848,$AE496,'B-PorHerramienta'!$F$2:$F$2848,"&lt;&gt;")=0,"",ROUND(SUMIFS(INDEX('B-PorHerramienta'!$F$2:$I$2848,0,$AH$6),'B-PorHerramienta'!$A$2:$A$2848,C$8,'B-PorHerramienta'!$J$2:$J$2848,$AC496,'B-PorHerramienta'!$K$2:$K$2848,$AD496,'B-PorHerramienta'!$L$2:$L$2848,$AE496)*$AI$6,$AJ$6))</f>
        <v/>
      </c>
      <c r="D496" s="48" t="str">
        <f>IF(COUNTIFS('B-PorHerramienta'!$A$2:$A$2848,D$8,'B-PorHerramienta'!$J$2:$J$2848,$AC496,'B-PorHerramienta'!$K$2:$K$2848,$AD496,'B-PorHerramienta'!$L$2:$L$2848,$AE496,'B-PorHerramienta'!$F$2:$F$2848,"&lt;&gt;")=0,"",ROUND(SUMIFS(INDEX('B-PorHerramienta'!$F$2:$I$2848,0,$AH$6),'B-PorHerramienta'!$A$2:$A$2848,D$8,'B-PorHerramienta'!$J$2:$J$2848,$AC496,'B-PorHerramienta'!$K$2:$K$2848,$AD496,'B-PorHerramienta'!$L$2:$L$2848,$AE496)*$AI$6,$AJ$6))</f>
        <v/>
      </c>
      <c r="E496" s="48" t="str">
        <f>IF(COUNTIFS('B-PorHerramienta'!$A$2:$A$2848,E$8,'B-PorHerramienta'!$J$2:$J$2848,$AC496,'B-PorHerramienta'!$K$2:$K$2848,$AD496,'B-PorHerramienta'!$L$2:$L$2848,$AE496,'B-PorHerramienta'!$F$2:$F$2848,"&lt;&gt;")=0,"",ROUND(SUMIFS(INDEX('B-PorHerramienta'!$F$2:$I$2848,0,$AH$6),'B-PorHerramienta'!$A$2:$A$2848,E$8,'B-PorHerramienta'!$J$2:$J$2848,$AC496,'B-PorHerramienta'!$K$2:$K$2848,$AD496,'B-PorHerramienta'!$L$2:$L$2848,$AE496)*$AI$6,$AJ$6))</f>
        <v/>
      </c>
      <c r="F496" s="48" t="str">
        <f>IF(COUNTIFS('B-PorHerramienta'!$A$2:$A$2848,F$8,'B-PorHerramienta'!$J$2:$J$2848,$AC496,'B-PorHerramienta'!$K$2:$K$2848,$AD496,'B-PorHerramienta'!$L$2:$L$2848,$AE496,'B-PorHerramienta'!$F$2:$F$2848,"&lt;&gt;")=0,"",ROUND(SUMIFS(INDEX('B-PorHerramienta'!$F$2:$I$2848,0,$AH$6),'B-PorHerramienta'!$A$2:$A$2848,F$8,'B-PorHerramienta'!$J$2:$J$2848,$AC496,'B-PorHerramienta'!$K$2:$K$2848,$AD496,'B-PorHerramienta'!$L$2:$L$2848,$AE496)*$AI$6,$AJ$6))</f>
        <v/>
      </c>
      <c r="G496" s="48" t="str">
        <f>IF(COUNTIFS('B-PorHerramienta'!$A$2:$A$2848,G$8,'B-PorHerramienta'!$J$2:$J$2848,$AC496,'B-PorHerramienta'!$K$2:$K$2848,$AD496,'B-PorHerramienta'!$L$2:$L$2848,$AE496,'B-PorHerramienta'!$F$2:$F$2848,"&lt;&gt;")=0,"",ROUND(SUMIFS(INDEX('B-PorHerramienta'!$F$2:$I$2848,0,$AH$6),'B-PorHerramienta'!$A$2:$A$2848,G$8,'B-PorHerramienta'!$J$2:$J$2848,$AC496,'B-PorHerramienta'!$K$2:$K$2848,$AD496,'B-PorHerramienta'!$L$2:$L$2848,$AE496)*$AI$6,$AJ$6))</f>
        <v/>
      </c>
      <c r="H496" s="48" t="str">
        <f>IF(COUNTIFS('B-PorHerramienta'!$A$2:$A$2848,H$8,'B-PorHerramienta'!$J$2:$J$2848,$AC496,'B-PorHerramienta'!$K$2:$K$2848,$AD496,'B-PorHerramienta'!$L$2:$L$2848,$AE496,'B-PorHerramienta'!$F$2:$F$2848,"&lt;&gt;")=0,"",ROUND(SUMIFS(INDEX('B-PorHerramienta'!$F$2:$I$2848,0,$AH$6),'B-PorHerramienta'!$A$2:$A$2848,H$8,'B-PorHerramienta'!$J$2:$J$2848,$AC496,'B-PorHerramienta'!$K$2:$K$2848,$AD496,'B-PorHerramienta'!$L$2:$L$2848,$AE496)*$AI$6,$AJ$6))</f>
        <v/>
      </c>
      <c r="I496" s="48" t="str">
        <f>IF(COUNTIFS('B-PorHerramienta'!$A$2:$A$2848,I$8,'B-PorHerramienta'!$J$2:$J$2848,$AC496,'B-PorHerramienta'!$K$2:$K$2848,$AD496,'B-PorHerramienta'!$L$2:$L$2848,$AE496,'B-PorHerramienta'!$F$2:$F$2848,"&lt;&gt;")=0,"",ROUND(SUMIFS(INDEX('B-PorHerramienta'!$F$2:$I$2848,0,$AH$6),'B-PorHerramienta'!$A$2:$A$2848,I$8,'B-PorHerramienta'!$J$2:$J$2848,$AC496,'B-PorHerramienta'!$K$2:$K$2848,$AD496,'B-PorHerramienta'!$L$2:$L$2848,$AE496)*$AI$6,$AJ$6))</f>
        <v/>
      </c>
      <c r="J496" s="48" t="str">
        <f>IF(COUNTIFS('B-PorHerramienta'!$A$2:$A$2848,J$8,'B-PorHerramienta'!$J$2:$J$2848,$AC496,'B-PorHerramienta'!$K$2:$K$2848,$AD496,'B-PorHerramienta'!$L$2:$L$2848,$AE496,'B-PorHerramienta'!$F$2:$F$2848,"&lt;&gt;")=0,"",ROUND(SUMIFS(INDEX('B-PorHerramienta'!$F$2:$I$2848,0,$AH$6),'B-PorHerramienta'!$A$2:$A$2848,J$8,'B-PorHerramienta'!$J$2:$J$2848,$AC496,'B-PorHerramienta'!$K$2:$K$2848,$AD496,'B-PorHerramienta'!$L$2:$L$2848,$AE496)*$AI$6,$AJ$6))</f>
        <v/>
      </c>
      <c r="K496" s="48" t="str">
        <f>IF(COUNTIFS('B-PorHerramienta'!$A$2:$A$2848,K$8,'B-PorHerramienta'!$J$2:$J$2848,$AC496,'B-PorHerramienta'!$K$2:$K$2848,$AD496,'B-PorHerramienta'!$L$2:$L$2848,$AE496,'B-PorHerramienta'!$F$2:$F$2848,"&lt;&gt;")=0,"",ROUND(SUMIFS(INDEX('B-PorHerramienta'!$F$2:$I$2848,0,$AH$6),'B-PorHerramienta'!$A$2:$A$2848,K$8,'B-PorHerramienta'!$J$2:$J$2848,$AC496,'B-PorHerramienta'!$K$2:$K$2848,$AD496,'B-PorHerramienta'!$L$2:$L$2848,$AE496)*$AI$6,$AJ$6))</f>
        <v/>
      </c>
      <c r="L496" s="48">
        <f>IF(COUNTIFS('B-PorHerramienta'!$A$2:$A$2848,L$8,'B-PorHerramienta'!$J$2:$J$2848,$AC496,'B-PorHerramienta'!$K$2:$K$2848,$AD496,'B-PorHerramienta'!$L$2:$L$2848,$AE496,'B-PorHerramienta'!$F$2:$F$2848,"&lt;&gt;")=0,"",ROUND(SUMIFS(INDEX('B-PorHerramienta'!$F$2:$I$2848,0,$AH$6),'B-PorHerramienta'!$A$2:$A$2848,L$8,'B-PorHerramienta'!$J$2:$J$2848,$AC496,'B-PorHerramienta'!$K$2:$K$2848,$AD496,'B-PorHerramienta'!$L$2:$L$2848,$AE496)*$AI$6,$AJ$6))</f>
        <v>4.7000000000000002E-3</v>
      </c>
      <c r="M496" s="48">
        <f>IF(COUNTIFS('B-PorHerramienta'!$A$2:$A$2848,M$8,'B-PorHerramienta'!$J$2:$J$2848,$AC496,'B-PorHerramienta'!$K$2:$K$2848,$AD496,'B-PorHerramienta'!$L$2:$L$2848,$AE496,'B-PorHerramienta'!$F$2:$F$2848,"&lt;&gt;")=0,"",ROUND(SUMIFS(INDEX('B-PorHerramienta'!$F$2:$I$2848,0,$AH$6),'B-PorHerramienta'!$A$2:$A$2848,M$8,'B-PorHerramienta'!$J$2:$J$2848,$AC496,'B-PorHerramienta'!$K$2:$K$2848,$AD496,'B-PorHerramienta'!$L$2:$L$2848,$AE496)*$AI$6,$AJ$6))</f>
        <v>4.5999999999999999E-3</v>
      </c>
      <c r="N496" s="48" t="str">
        <f>IF(COUNTIFS('B-PorHerramienta'!$A$2:$A$2848,N$8,'B-PorHerramienta'!$J$2:$J$2848,$AC496,'B-PorHerramienta'!$K$2:$K$2848,$AD496,'B-PorHerramienta'!$L$2:$L$2848,$AE496,'B-PorHerramienta'!$F$2:$F$2848,"&lt;&gt;")=0,"",ROUND(SUMIFS(INDEX('B-PorHerramienta'!$F$2:$I$2848,0,$AH$6),'B-PorHerramienta'!$A$2:$A$2848,N$8,'B-PorHerramienta'!$J$2:$J$2848,$AC496,'B-PorHerramienta'!$K$2:$K$2848,$AD496,'B-PorHerramienta'!$L$2:$L$2848,$AE496)*$AI$6,$AJ$6))</f>
        <v/>
      </c>
      <c r="O496" s="48" t="str">
        <f>IF(COUNTIFS('B-PorHerramienta'!$A$2:$A$2848,O$8,'B-PorHerramienta'!$J$2:$J$2848,$AC496,'B-PorHerramienta'!$K$2:$K$2848,$AD496,'B-PorHerramienta'!$L$2:$L$2848,$AE496,'B-PorHerramienta'!$F$2:$F$2848,"&lt;&gt;")=0,"",ROUND(SUMIFS(INDEX('B-PorHerramienta'!$F$2:$I$2848,0,$AH$6),'B-PorHerramienta'!$A$2:$A$2848,O$8,'B-PorHerramienta'!$J$2:$J$2848,$AC496,'B-PorHerramienta'!$K$2:$K$2848,$AD496,'B-PorHerramienta'!$L$2:$L$2848,$AE496)*$AI$6,$AJ$6))</f>
        <v/>
      </c>
      <c r="P496" s="48" t="str">
        <f>IF(COUNTIFS('B-PorHerramienta'!$A$2:$A$2848,P$8,'B-PorHerramienta'!$J$2:$J$2848,$AC496,'B-PorHerramienta'!$K$2:$K$2848,$AD496,'B-PorHerramienta'!$L$2:$L$2848,$AE496,'B-PorHerramienta'!$F$2:$F$2848,"&lt;&gt;")=0,"",ROUND(SUMIFS(INDEX('B-PorHerramienta'!$F$2:$I$2848,0,$AH$6),'B-PorHerramienta'!$A$2:$A$2848,P$8,'B-PorHerramienta'!$J$2:$J$2848,$AC496,'B-PorHerramienta'!$K$2:$K$2848,$AD496,'B-PorHerramienta'!$L$2:$L$2848,$AE496)*$AI$6,$AJ$6))</f>
        <v/>
      </c>
      <c r="Q496" s="48" t="str">
        <f>IF(COUNTIFS('B-PorHerramienta'!$A$2:$A$2848,Q$8,'B-PorHerramienta'!$J$2:$J$2848,$AC496,'B-PorHerramienta'!$K$2:$K$2848,$AD496,'B-PorHerramienta'!$L$2:$L$2848,$AE496,'B-PorHerramienta'!$F$2:$F$2848,"&lt;&gt;")=0,"",ROUND(SUMIFS(INDEX('B-PorHerramienta'!$F$2:$I$2848,0,$AH$6),'B-PorHerramienta'!$A$2:$A$2848,Q$8,'B-PorHerramienta'!$J$2:$J$2848,$AC496,'B-PorHerramienta'!$K$2:$K$2848,$AD496,'B-PorHerramienta'!$L$2:$L$2848,$AE496)*$AI$6,$AJ$6))</f>
        <v/>
      </c>
      <c r="R496" s="48" t="str">
        <f>IF(COUNTIFS('B-PorHerramienta'!$A$2:$A$2848,R$8,'B-PorHerramienta'!$J$2:$J$2848,$AC496,'B-PorHerramienta'!$K$2:$K$2848,$AD496,'B-PorHerramienta'!$L$2:$L$2848,$AE496,'B-PorHerramienta'!$F$2:$F$2848,"&lt;&gt;")=0,"",ROUND(SUMIFS(INDEX('B-PorHerramienta'!$F$2:$I$2848,0,$AH$6),'B-PorHerramienta'!$A$2:$A$2848,R$8,'B-PorHerramienta'!$J$2:$J$2848,$AC496,'B-PorHerramienta'!$K$2:$K$2848,$AD496,'B-PorHerramienta'!$L$2:$L$2848,$AE496)*$AI$6,$AJ$6))</f>
        <v/>
      </c>
      <c r="S496" s="48" t="str">
        <f>IF(COUNTIFS('B-PorHerramienta'!$A$2:$A$2848,S$8,'B-PorHerramienta'!$J$2:$J$2848,$AC496,'B-PorHerramienta'!$K$2:$K$2848,$AD496,'B-PorHerramienta'!$L$2:$L$2848,$AE496,'B-PorHerramienta'!$F$2:$F$2848,"&lt;&gt;")=0,"",ROUND(SUMIFS(INDEX('B-PorHerramienta'!$F$2:$I$2848,0,$AH$6),'B-PorHerramienta'!$A$2:$A$2848,S$8,'B-PorHerramienta'!$J$2:$J$2848,$AC496,'B-PorHerramienta'!$K$2:$K$2848,$AD496,'B-PorHerramienta'!$L$2:$L$2848,$AE496)*$AI$6,$AJ$6))</f>
        <v/>
      </c>
      <c r="T496" s="48" t="str">
        <f>IF(COUNTIFS('B-PorHerramienta'!$A$2:$A$2848,T$8,'B-PorHerramienta'!$J$2:$J$2848,$AC496,'B-PorHerramienta'!$K$2:$K$2848,$AD496,'B-PorHerramienta'!$L$2:$L$2848,$AE496,'B-PorHerramienta'!$F$2:$F$2848,"&lt;&gt;")=0,"",ROUND(SUMIFS(INDEX('B-PorHerramienta'!$F$2:$I$2848,0,$AH$6),'B-PorHerramienta'!$A$2:$A$2848,T$8,'B-PorHerramienta'!$J$2:$J$2848,$AC496,'B-PorHerramienta'!$K$2:$K$2848,$AD496,'B-PorHerramienta'!$L$2:$L$2848,$AE496)*$AI$6,$AJ$6))</f>
        <v/>
      </c>
      <c r="U496" s="48" t="str">
        <f>IF(COUNTIFS('B-PorHerramienta'!$A$2:$A$2848,U$8,'B-PorHerramienta'!$J$2:$J$2848,$AC496,'B-PorHerramienta'!$K$2:$K$2848,$AD496,'B-PorHerramienta'!$L$2:$L$2848,$AE496,'B-PorHerramienta'!$F$2:$F$2848,"&lt;&gt;")=0,"",ROUND(SUMIFS(INDEX('B-PorHerramienta'!$F$2:$I$2848,0,$AH$6),'B-PorHerramienta'!$A$2:$A$2848,U$8,'B-PorHerramienta'!$J$2:$J$2848,$AC496,'B-PorHerramienta'!$K$2:$K$2848,$AD496,'B-PorHerramienta'!$L$2:$L$2848,$AE496)*$AI$6,$AJ$6))</f>
        <v/>
      </c>
      <c r="V496" s="48" t="str">
        <f>IF(COUNTIFS('B-PorHerramienta'!$A$2:$A$2848,V$8,'B-PorHerramienta'!$J$2:$J$2848,$AC496,'B-PorHerramienta'!$K$2:$K$2848,$AD496,'B-PorHerramienta'!$L$2:$L$2848,$AE496,'B-PorHerramienta'!$F$2:$F$2848,"&lt;&gt;")=0,"",ROUND(SUMIFS(INDEX('B-PorHerramienta'!$F$2:$I$2848,0,$AH$6),'B-PorHerramienta'!$A$2:$A$2848,V$8,'B-PorHerramienta'!$J$2:$J$2848,$AC496,'B-PorHerramienta'!$K$2:$K$2848,$AD496,'B-PorHerramienta'!$L$2:$L$2848,$AE496)*$AI$6,$AJ$6))</f>
        <v/>
      </c>
      <c r="W496" s="48" t="str">
        <f>IF(COUNTIFS('B-PorHerramienta'!$A$2:$A$2848,W$8,'B-PorHerramienta'!$J$2:$J$2848,$AC496,'B-PorHerramienta'!$K$2:$K$2848,$AD496,'B-PorHerramienta'!$L$2:$L$2848,$AE496,'B-PorHerramienta'!$F$2:$F$2848,"&lt;&gt;")=0,"",ROUND(SUMIFS(INDEX('B-PorHerramienta'!$F$2:$I$2848,0,$AH$6),'B-PorHerramienta'!$A$2:$A$2848,W$8,'B-PorHerramienta'!$J$2:$J$2848,$AC496,'B-PorHerramienta'!$K$2:$K$2848,$AD496,'B-PorHerramienta'!$L$2:$L$2848,$AE496)*$AI$6,$AJ$6))</f>
        <v/>
      </c>
      <c r="X496" s="48" t="str">
        <f>IF(COUNTIFS('B-PorHerramienta'!$A$2:$A$2848,X$8,'B-PorHerramienta'!$J$2:$J$2848,$AC496,'B-PorHerramienta'!$K$2:$K$2848,$AD496,'B-PorHerramienta'!$L$2:$L$2848,$AE496,'B-PorHerramienta'!$F$2:$F$2848,"&lt;&gt;")=0,"",ROUND(SUMIFS(INDEX('B-PorHerramienta'!$F$2:$I$2848,0,$AH$6),'B-PorHerramienta'!$A$2:$A$2848,X$8,'B-PorHerramienta'!$J$2:$J$2848,$AC496,'B-PorHerramienta'!$K$2:$K$2848,$AD496,'B-PorHerramienta'!$L$2:$L$2848,$AE496)*$AI$6,$AJ$6))</f>
        <v/>
      </c>
      <c r="Y496" s="48" t="str">
        <f>IF(COUNTIFS('B-PorHerramienta'!$A$2:$A$2848,Y$8,'B-PorHerramienta'!$J$2:$J$2848,$AC496,'B-PorHerramienta'!$K$2:$K$2848,$AD496,'B-PorHerramienta'!$L$2:$L$2848,$AE496,'B-PorHerramienta'!$F$2:$F$2848,"&lt;&gt;")=0,"",ROUND(SUMIFS(INDEX('B-PorHerramienta'!$F$2:$I$2848,0,$AH$6),'B-PorHerramienta'!$A$2:$A$2848,Y$8,'B-PorHerramienta'!$J$2:$J$2848,$AC496,'B-PorHerramienta'!$K$2:$K$2848,$AD496,'B-PorHerramienta'!$L$2:$L$2848,$AE496)*$AI$6,$AJ$6))</f>
        <v/>
      </c>
      <c r="Z496" s="48" t="str">
        <f>IF(COUNTIFS('B-PorHerramienta'!$A$2:$A$2848,Z$8,'B-PorHerramienta'!$J$2:$J$2848,$AC496,'B-PorHerramienta'!$K$2:$K$2848,$AD496,'B-PorHerramienta'!$L$2:$L$2848,$AE496,'B-PorHerramienta'!$F$2:$F$2848,"&lt;&gt;")=0,"",ROUND(SUMIFS(INDEX('B-PorHerramienta'!$F$2:$I$2848,0,$AH$6),'B-PorHerramienta'!$A$2:$A$2848,Z$8,'B-PorHerramienta'!$J$2:$J$2848,$AC496,'B-PorHerramienta'!$K$2:$K$2848,$AD496,'B-PorHerramienta'!$L$2:$L$2848,$AE496)*$AI$6,$AJ$6))</f>
        <v/>
      </c>
      <c r="AA496" s="6"/>
      <c r="AB496" s="35">
        <v>2</v>
      </c>
      <c r="AC496" s="35" t="s">
        <v>1202</v>
      </c>
      <c r="AD496" s="35" t="s">
        <v>1228</v>
      </c>
      <c r="AE496" s="35" t="s">
        <v>1755</v>
      </c>
      <c r="AF496" s="35"/>
      <c r="AG496" s="35"/>
      <c r="AH496" s="35"/>
      <c r="AI496" s="35"/>
      <c r="AJ496" s="35"/>
      <c r="AK496" s="35"/>
    </row>
    <row r="497" spans="1:37" ht="60" hidden="1" outlineLevel="2" collapsed="1" x14ac:dyDescent="0.25">
      <c r="A497" s="49" t="s">
        <v>2662</v>
      </c>
      <c r="B497" s="47" t="s">
        <v>2661</v>
      </c>
      <c r="C497" s="48" t="str">
        <f>IF(COUNTIFS('B-PorHerramienta'!$A$2:$A$2848,C$8,'B-PorHerramienta'!$J$2:$J$2848,$AC497,'B-PorHerramienta'!$K$2:$K$2848,$AD497,'B-PorHerramienta'!$L$2:$L$2848,$AE497,'B-PorHerramienta'!$F$2:$F$2848,"&lt;&gt;")=0,"",ROUND(SUMIFS(INDEX('B-PorHerramienta'!$F$2:$I$2848,0,$AH$6),'B-PorHerramienta'!$A$2:$A$2848,C$8,'B-PorHerramienta'!$J$2:$J$2848,$AC497,'B-PorHerramienta'!$K$2:$K$2848,$AD497,'B-PorHerramienta'!$L$2:$L$2848,$AE497)*$AI$6,$AJ$6))</f>
        <v/>
      </c>
      <c r="D497" s="48" t="str">
        <f>IF(COUNTIFS('B-PorHerramienta'!$A$2:$A$2848,D$8,'B-PorHerramienta'!$J$2:$J$2848,$AC497,'B-PorHerramienta'!$K$2:$K$2848,$AD497,'B-PorHerramienta'!$L$2:$L$2848,$AE497,'B-PorHerramienta'!$F$2:$F$2848,"&lt;&gt;")=0,"",ROUND(SUMIFS(INDEX('B-PorHerramienta'!$F$2:$I$2848,0,$AH$6),'B-PorHerramienta'!$A$2:$A$2848,D$8,'B-PorHerramienta'!$J$2:$J$2848,$AC497,'B-PorHerramienta'!$K$2:$K$2848,$AD497,'B-PorHerramienta'!$L$2:$L$2848,$AE497)*$AI$6,$AJ$6))</f>
        <v/>
      </c>
      <c r="E497" s="48" t="str">
        <f>IF(COUNTIFS('B-PorHerramienta'!$A$2:$A$2848,E$8,'B-PorHerramienta'!$J$2:$J$2848,$AC497,'B-PorHerramienta'!$K$2:$K$2848,$AD497,'B-PorHerramienta'!$L$2:$L$2848,$AE497,'B-PorHerramienta'!$F$2:$F$2848,"&lt;&gt;")=0,"",ROUND(SUMIFS(INDEX('B-PorHerramienta'!$F$2:$I$2848,0,$AH$6),'B-PorHerramienta'!$A$2:$A$2848,E$8,'B-PorHerramienta'!$J$2:$J$2848,$AC497,'B-PorHerramienta'!$K$2:$K$2848,$AD497,'B-PorHerramienta'!$L$2:$L$2848,$AE497)*$AI$6,$AJ$6))</f>
        <v/>
      </c>
      <c r="F497" s="48" t="str">
        <f>IF(COUNTIFS('B-PorHerramienta'!$A$2:$A$2848,F$8,'B-PorHerramienta'!$J$2:$J$2848,$AC497,'B-PorHerramienta'!$K$2:$K$2848,$AD497,'B-PorHerramienta'!$L$2:$L$2848,$AE497,'B-PorHerramienta'!$F$2:$F$2848,"&lt;&gt;")=0,"",ROUND(SUMIFS(INDEX('B-PorHerramienta'!$F$2:$I$2848,0,$AH$6),'B-PorHerramienta'!$A$2:$A$2848,F$8,'B-PorHerramienta'!$J$2:$J$2848,$AC497,'B-PorHerramienta'!$K$2:$K$2848,$AD497,'B-PorHerramienta'!$L$2:$L$2848,$AE497)*$AI$6,$AJ$6))</f>
        <v/>
      </c>
      <c r="G497" s="48" t="str">
        <f>IF(COUNTIFS('B-PorHerramienta'!$A$2:$A$2848,G$8,'B-PorHerramienta'!$J$2:$J$2848,$AC497,'B-PorHerramienta'!$K$2:$K$2848,$AD497,'B-PorHerramienta'!$L$2:$L$2848,$AE497,'B-PorHerramienta'!$F$2:$F$2848,"&lt;&gt;")=0,"",ROUND(SUMIFS(INDEX('B-PorHerramienta'!$F$2:$I$2848,0,$AH$6),'B-PorHerramienta'!$A$2:$A$2848,G$8,'B-PorHerramienta'!$J$2:$J$2848,$AC497,'B-PorHerramienta'!$K$2:$K$2848,$AD497,'B-PorHerramienta'!$L$2:$L$2848,$AE497)*$AI$6,$AJ$6))</f>
        <v/>
      </c>
      <c r="H497" s="48" t="str">
        <f>IF(COUNTIFS('B-PorHerramienta'!$A$2:$A$2848,H$8,'B-PorHerramienta'!$J$2:$J$2848,$AC497,'B-PorHerramienta'!$K$2:$K$2848,$AD497,'B-PorHerramienta'!$L$2:$L$2848,$AE497,'B-PorHerramienta'!$F$2:$F$2848,"&lt;&gt;")=0,"",ROUND(SUMIFS(INDEX('B-PorHerramienta'!$F$2:$I$2848,0,$AH$6),'B-PorHerramienta'!$A$2:$A$2848,H$8,'B-PorHerramienta'!$J$2:$J$2848,$AC497,'B-PorHerramienta'!$K$2:$K$2848,$AD497,'B-PorHerramienta'!$L$2:$L$2848,$AE497)*$AI$6,$AJ$6))</f>
        <v/>
      </c>
      <c r="I497" s="48" t="str">
        <f>IF(COUNTIFS('B-PorHerramienta'!$A$2:$A$2848,I$8,'B-PorHerramienta'!$J$2:$J$2848,$AC497,'B-PorHerramienta'!$K$2:$K$2848,$AD497,'B-PorHerramienta'!$L$2:$L$2848,$AE497,'B-PorHerramienta'!$F$2:$F$2848,"&lt;&gt;")=0,"",ROUND(SUMIFS(INDEX('B-PorHerramienta'!$F$2:$I$2848,0,$AH$6),'B-PorHerramienta'!$A$2:$A$2848,I$8,'B-PorHerramienta'!$J$2:$J$2848,$AC497,'B-PorHerramienta'!$K$2:$K$2848,$AD497,'B-PorHerramienta'!$L$2:$L$2848,$AE497)*$AI$6,$AJ$6))</f>
        <v/>
      </c>
      <c r="J497" s="48" t="str">
        <f>IF(COUNTIFS('B-PorHerramienta'!$A$2:$A$2848,J$8,'B-PorHerramienta'!$J$2:$J$2848,$AC497,'B-PorHerramienta'!$K$2:$K$2848,$AD497,'B-PorHerramienta'!$L$2:$L$2848,$AE497,'B-PorHerramienta'!$F$2:$F$2848,"&lt;&gt;")=0,"",ROUND(SUMIFS(INDEX('B-PorHerramienta'!$F$2:$I$2848,0,$AH$6),'B-PorHerramienta'!$A$2:$A$2848,J$8,'B-PorHerramienta'!$J$2:$J$2848,$AC497,'B-PorHerramienta'!$K$2:$K$2848,$AD497,'B-PorHerramienta'!$L$2:$L$2848,$AE497)*$AI$6,$AJ$6))</f>
        <v/>
      </c>
      <c r="K497" s="48" t="str">
        <f>IF(COUNTIFS('B-PorHerramienta'!$A$2:$A$2848,K$8,'B-PorHerramienta'!$J$2:$J$2848,$AC497,'B-PorHerramienta'!$K$2:$K$2848,$AD497,'B-PorHerramienta'!$L$2:$L$2848,$AE497,'B-PorHerramienta'!$F$2:$F$2848,"&lt;&gt;")=0,"",ROUND(SUMIFS(INDEX('B-PorHerramienta'!$F$2:$I$2848,0,$AH$6),'B-PorHerramienta'!$A$2:$A$2848,K$8,'B-PorHerramienta'!$J$2:$J$2848,$AC497,'B-PorHerramienta'!$K$2:$K$2848,$AD497,'B-PorHerramienta'!$L$2:$L$2848,$AE497)*$AI$6,$AJ$6))</f>
        <v/>
      </c>
      <c r="L497" s="48">
        <f>IF(COUNTIFS('B-PorHerramienta'!$A$2:$A$2848,L$8,'B-PorHerramienta'!$J$2:$J$2848,$AC497,'B-PorHerramienta'!$K$2:$K$2848,$AD497,'B-PorHerramienta'!$L$2:$L$2848,$AE497,'B-PorHerramienta'!$F$2:$F$2848,"&lt;&gt;")=0,"",ROUND(SUMIFS(INDEX('B-PorHerramienta'!$F$2:$I$2848,0,$AH$6),'B-PorHerramienta'!$A$2:$A$2848,L$8,'B-PorHerramienta'!$J$2:$J$2848,$AC497,'B-PorHerramienta'!$K$2:$K$2848,$AD497,'B-PorHerramienta'!$L$2:$L$2848,$AE497)*$AI$6,$AJ$6))</f>
        <v>4.7000000000000002E-3</v>
      </c>
      <c r="M497" s="48">
        <f>IF(COUNTIFS('B-PorHerramienta'!$A$2:$A$2848,M$8,'B-PorHerramienta'!$J$2:$J$2848,$AC497,'B-PorHerramienta'!$K$2:$K$2848,$AD497,'B-PorHerramienta'!$L$2:$L$2848,$AE497,'B-PorHerramienta'!$F$2:$F$2848,"&lt;&gt;")=0,"",ROUND(SUMIFS(INDEX('B-PorHerramienta'!$F$2:$I$2848,0,$AH$6),'B-PorHerramienta'!$A$2:$A$2848,M$8,'B-PorHerramienta'!$J$2:$J$2848,$AC497,'B-PorHerramienta'!$K$2:$K$2848,$AD497,'B-PorHerramienta'!$L$2:$L$2848,$AE497)*$AI$6,$AJ$6))</f>
        <v>5.4000000000000003E-3</v>
      </c>
      <c r="N497" s="48" t="str">
        <f>IF(COUNTIFS('B-PorHerramienta'!$A$2:$A$2848,N$8,'B-PorHerramienta'!$J$2:$J$2848,$AC497,'B-PorHerramienta'!$K$2:$K$2848,$AD497,'B-PorHerramienta'!$L$2:$L$2848,$AE497,'B-PorHerramienta'!$F$2:$F$2848,"&lt;&gt;")=0,"",ROUND(SUMIFS(INDEX('B-PorHerramienta'!$F$2:$I$2848,0,$AH$6),'B-PorHerramienta'!$A$2:$A$2848,N$8,'B-PorHerramienta'!$J$2:$J$2848,$AC497,'B-PorHerramienta'!$K$2:$K$2848,$AD497,'B-PorHerramienta'!$L$2:$L$2848,$AE497)*$AI$6,$AJ$6))</f>
        <v/>
      </c>
      <c r="O497" s="48" t="str">
        <f>IF(COUNTIFS('B-PorHerramienta'!$A$2:$A$2848,O$8,'B-PorHerramienta'!$J$2:$J$2848,$AC497,'B-PorHerramienta'!$K$2:$K$2848,$AD497,'B-PorHerramienta'!$L$2:$L$2848,$AE497,'B-PorHerramienta'!$F$2:$F$2848,"&lt;&gt;")=0,"",ROUND(SUMIFS(INDEX('B-PorHerramienta'!$F$2:$I$2848,0,$AH$6),'B-PorHerramienta'!$A$2:$A$2848,O$8,'B-PorHerramienta'!$J$2:$J$2848,$AC497,'B-PorHerramienta'!$K$2:$K$2848,$AD497,'B-PorHerramienta'!$L$2:$L$2848,$AE497)*$AI$6,$AJ$6))</f>
        <v/>
      </c>
      <c r="P497" s="48" t="str">
        <f>IF(COUNTIFS('B-PorHerramienta'!$A$2:$A$2848,P$8,'B-PorHerramienta'!$J$2:$J$2848,$AC497,'B-PorHerramienta'!$K$2:$K$2848,$AD497,'B-PorHerramienta'!$L$2:$L$2848,$AE497,'B-PorHerramienta'!$F$2:$F$2848,"&lt;&gt;")=0,"",ROUND(SUMIFS(INDEX('B-PorHerramienta'!$F$2:$I$2848,0,$AH$6),'B-PorHerramienta'!$A$2:$A$2848,P$8,'B-PorHerramienta'!$J$2:$J$2848,$AC497,'B-PorHerramienta'!$K$2:$K$2848,$AD497,'B-PorHerramienta'!$L$2:$L$2848,$AE497)*$AI$6,$AJ$6))</f>
        <v/>
      </c>
      <c r="Q497" s="48" t="str">
        <f>IF(COUNTIFS('B-PorHerramienta'!$A$2:$A$2848,Q$8,'B-PorHerramienta'!$J$2:$J$2848,$AC497,'B-PorHerramienta'!$K$2:$K$2848,$AD497,'B-PorHerramienta'!$L$2:$L$2848,$AE497,'B-PorHerramienta'!$F$2:$F$2848,"&lt;&gt;")=0,"",ROUND(SUMIFS(INDEX('B-PorHerramienta'!$F$2:$I$2848,0,$AH$6),'B-PorHerramienta'!$A$2:$A$2848,Q$8,'B-PorHerramienta'!$J$2:$J$2848,$AC497,'B-PorHerramienta'!$K$2:$K$2848,$AD497,'B-PorHerramienta'!$L$2:$L$2848,$AE497)*$AI$6,$AJ$6))</f>
        <v/>
      </c>
      <c r="R497" s="48" t="str">
        <f>IF(COUNTIFS('B-PorHerramienta'!$A$2:$A$2848,R$8,'B-PorHerramienta'!$J$2:$J$2848,$AC497,'B-PorHerramienta'!$K$2:$K$2848,$AD497,'B-PorHerramienta'!$L$2:$L$2848,$AE497,'B-PorHerramienta'!$F$2:$F$2848,"&lt;&gt;")=0,"",ROUND(SUMIFS(INDEX('B-PorHerramienta'!$F$2:$I$2848,0,$AH$6),'B-PorHerramienta'!$A$2:$A$2848,R$8,'B-PorHerramienta'!$J$2:$J$2848,$AC497,'B-PorHerramienta'!$K$2:$K$2848,$AD497,'B-PorHerramienta'!$L$2:$L$2848,$AE497)*$AI$6,$AJ$6))</f>
        <v/>
      </c>
      <c r="S497" s="48" t="str">
        <f>IF(COUNTIFS('B-PorHerramienta'!$A$2:$A$2848,S$8,'B-PorHerramienta'!$J$2:$J$2848,$AC497,'B-PorHerramienta'!$K$2:$K$2848,$AD497,'B-PorHerramienta'!$L$2:$L$2848,$AE497,'B-PorHerramienta'!$F$2:$F$2848,"&lt;&gt;")=0,"",ROUND(SUMIFS(INDEX('B-PorHerramienta'!$F$2:$I$2848,0,$AH$6),'B-PorHerramienta'!$A$2:$A$2848,S$8,'B-PorHerramienta'!$J$2:$J$2848,$AC497,'B-PorHerramienta'!$K$2:$K$2848,$AD497,'B-PorHerramienta'!$L$2:$L$2848,$AE497)*$AI$6,$AJ$6))</f>
        <v/>
      </c>
      <c r="T497" s="48" t="str">
        <f>IF(COUNTIFS('B-PorHerramienta'!$A$2:$A$2848,T$8,'B-PorHerramienta'!$J$2:$J$2848,$AC497,'B-PorHerramienta'!$K$2:$K$2848,$AD497,'B-PorHerramienta'!$L$2:$L$2848,$AE497,'B-PorHerramienta'!$F$2:$F$2848,"&lt;&gt;")=0,"",ROUND(SUMIFS(INDEX('B-PorHerramienta'!$F$2:$I$2848,0,$AH$6),'B-PorHerramienta'!$A$2:$A$2848,T$8,'B-PorHerramienta'!$J$2:$J$2848,$AC497,'B-PorHerramienta'!$K$2:$K$2848,$AD497,'B-PorHerramienta'!$L$2:$L$2848,$AE497)*$AI$6,$AJ$6))</f>
        <v/>
      </c>
      <c r="U497" s="48" t="str">
        <f>IF(COUNTIFS('B-PorHerramienta'!$A$2:$A$2848,U$8,'B-PorHerramienta'!$J$2:$J$2848,$AC497,'B-PorHerramienta'!$K$2:$K$2848,$AD497,'B-PorHerramienta'!$L$2:$L$2848,$AE497,'B-PorHerramienta'!$F$2:$F$2848,"&lt;&gt;")=0,"",ROUND(SUMIFS(INDEX('B-PorHerramienta'!$F$2:$I$2848,0,$AH$6),'B-PorHerramienta'!$A$2:$A$2848,U$8,'B-PorHerramienta'!$J$2:$J$2848,$AC497,'B-PorHerramienta'!$K$2:$K$2848,$AD497,'B-PorHerramienta'!$L$2:$L$2848,$AE497)*$AI$6,$AJ$6))</f>
        <v/>
      </c>
      <c r="V497" s="48" t="str">
        <f>IF(COUNTIFS('B-PorHerramienta'!$A$2:$A$2848,V$8,'B-PorHerramienta'!$J$2:$J$2848,$AC497,'B-PorHerramienta'!$K$2:$K$2848,$AD497,'B-PorHerramienta'!$L$2:$L$2848,$AE497,'B-PorHerramienta'!$F$2:$F$2848,"&lt;&gt;")=0,"",ROUND(SUMIFS(INDEX('B-PorHerramienta'!$F$2:$I$2848,0,$AH$6),'B-PorHerramienta'!$A$2:$A$2848,V$8,'B-PorHerramienta'!$J$2:$J$2848,$AC497,'B-PorHerramienta'!$K$2:$K$2848,$AD497,'B-PorHerramienta'!$L$2:$L$2848,$AE497)*$AI$6,$AJ$6))</f>
        <v/>
      </c>
      <c r="W497" s="48" t="str">
        <f>IF(COUNTIFS('B-PorHerramienta'!$A$2:$A$2848,W$8,'B-PorHerramienta'!$J$2:$J$2848,$AC497,'B-PorHerramienta'!$K$2:$K$2848,$AD497,'B-PorHerramienta'!$L$2:$L$2848,$AE497,'B-PorHerramienta'!$F$2:$F$2848,"&lt;&gt;")=0,"",ROUND(SUMIFS(INDEX('B-PorHerramienta'!$F$2:$I$2848,0,$AH$6),'B-PorHerramienta'!$A$2:$A$2848,W$8,'B-PorHerramienta'!$J$2:$J$2848,$AC497,'B-PorHerramienta'!$K$2:$K$2848,$AD497,'B-PorHerramienta'!$L$2:$L$2848,$AE497)*$AI$6,$AJ$6))</f>
        <v/>
      </c>
      <c r="X497" s="48" t="str">
        <f>IF(COUNTIFS('B-PorHerramienta'!$A$2:$A$2848,X$8,'B-PorHerramienta'!$J$2:$J$2848,$AC497,'B-PorHerramienta'!$K$2:$K$2848,$AD497,'B-PorHerramienta'!$L$2:$L$2848,$AE497,'B-PorHerramienta'!$F$2:$F$2848,"&lt;&gt;")=0,"",ROUND(SUMIFS(INDEX('B-PorHerramienta'!$F$2:$I$2848,0,$AH$6),'B-PorHerramienta'!$A$2:$A$2848,X$8,'B-PorHerramienta'!$J$2:$J$2848,$AC497,'B-PorHerramienta'!$K$2:$K$2848,$AD497,'B-PorHerramienta'!$L$2:$L$2848,$AE497)*$AI$6,$AJ$6))</f>
        <v/>
      </c>
      <c r="Y497" s="48" t="str">
        <f>IF(COUNTIFS('B-PorHerramienta'!$A$2:$A$2848,Y$8,'B-PorHerramienta'!$J$2:$J$2848,$AC497,'B-PorHerramienta'!$K$2:$K$2848,$AD497,'B-PorHerramienta'!$L$2:$L$2848,$AE497,'B-PorHerramienta'!$F$2:$F$2848,"&lt;&gt;")=0,"",ROUND(SUMIFS(INDEX('B-PorHerramienta'!$F$2:$I$2848,0,$AH$6),'B-PorHerramienta'!$A$2:$A$2848,Y$8,'B-PorHerramienta'!$J$2:$J$2848,$AC497,'B-PorHerramienta'!$K$2:$K$2848,$AD497,'B-PorHerramienta'!$L$2:$L$2848,$AE497)*$AI$6,$AJ$6))</f>
        <v/>
      </c>
      <c r="Z497" s="48" t="str">
        <f>IF(COUNTIFS('B-PorHerramienta'!$A$2:$A$2848,Z$8,'B-PorHerramienta'!$J$2:$J$2848,$AC497,'B-PorHerramienta'!$K$2:$K$2848,$AD497,'B-PorHerramienta'!$L$2:$L$2848,$AE497,'B-PorHerramienta'!$F$2:$F$2848,"&lt;&gt;")=0,"",ROUND(SUMIFS(INDEX('B-PorHerramienta'!$F$2:$I$2848,0,$AH$6),'B-PorHerramienta'!$A$2:$A$2848,Z$8,'B-PorHerramienta'!$J$2:$J$2848,$AC497,'B-PorHerramienta'!$K$2:$K$2848,$AD497,'B-PorHerramienta'!$L$2:$L$2848,$AE497)*$AI$6,$AJ$6))</f>
        <v/>
      </c>
      <c r="AA497" s="6"/>
      <c r="AB497" s="35">
        <v>2</v>
      </c>
      <c r="AC497" s="35" t="s">
        <v>1202</v>
      </c>
      <c r="AD497" s="35" t="s">
        <v>1228</v>
      </c>
      <c r="AE497" s="35" t="s">
        <v>1756</v>
      </c>
      <c r="AF497" s="35"/>
      <c r="AG497" s="35"/>
      <c r="AH497" s="35"/>
      <c r="AI497" s="35"/>
      <c r="AJ497" s="35"/>
      <c r="AK497" s="35"/>
    </row>
    <row r="498" spans="1:37" ht="45" hidden="1" outlineLevel="2" collapsed="1" x14ac:dyDescent="0.25">
      <c r="A498" s="49" t="s">
        <v>2660</v>
      </c>
      <c r="B498" s="47" t="s">
        <v>535</v>
      </c>
      <c r="C498" s="48" t="str">
        <f>IF(COUNTIFS('B-PorHerramienta'!$A$2:$A$2848,C$8,'B-PorHerramienta'!$J$2:$J$2848,$AC498,'B-PorHerramienta'!$K$2:$K$2848,$AD498,'B-PorHerramienta'!$L$2:$L$2848,$AE498,'B-PorHerramienta'!$F$2:$F$2848,"&lt;&gt;")=0,"",ROUND(SUMIFS(INDEX('B-PorHerramienta'!$F$2:$I$2848,0,$AH$6),'B-PorHerramienta'!$A$2:$A$2848,C$8,'B-PorHerramienta'!$J$2:$J$2848,$AC498,'B-PorHerramienta'!$K$2:$K$2848,$AD498,'B-PorHerramienta'!$L$2:$L$2848,$AE498)*$AI$6,$AJ$6))</f>
        <v/>
      </c>
      <c r="D498" s="48" t="str">
        <f>IF(COUNTIFS('B-PorHerramienta'!$A$2:$A$2848,D$8,'B-PorHerramienta'!$J$2:$J$2848,$AC498,'B-PorHerramienta'!$K$2:$K$2848,$AD498,'B-PorHerramienta'!$L$2:$L$2848,$AE498,'B-PorHerramienta'!$F$2:$F$2848,"&lt;&gt;")=0,"",ROUND(SUMIFS(INDEX('B-PorHerramienta'!$F$2:$I$2848,0,$AH$6),'B-PorHerramienta'!$A$2:$A$2848,D$8,'B-PorHerramienta'!$J$2:$J$2848,$AC498,'B-PorHerramienta'!$K$2:$K$2848,$AD498,'B-PorHerramienta'!$L$2:$L$2848,$AE498)*$AI$6,$AJ$6))</f>
        <v/>
      </c>
      <c r="E498" s="48" t="str">
        <f>IF(COUNTIFS('B-PorHerramienta'!$A$2:$A$2848,E$8,'B-PorHerramienta'!$J$2:$J$2848,$AC498,'B-PorHerramienta'!$K$2:$K$2848,$AD498,'B-PorHerramienta'!$L$2:$L$2848,$AE498,'B-PorHerramienta'!$F$2:$F$2848,"&lt;&gt;")=0,"",ROUND(SUMIFS(INDEX('B-PorHerramienta'!$F$2:$I$2848,0,$AH$6),'B-PorHerramienta'!$A$2:$A$2848,E$8,'B-PorHerramienta'!$J$2:$J$2848,$AC498,'B-PorHerramienta'!$K$2:$K$2848,$AD498,'B-PorHerramienta'!$L$2:$L$2848,$AE498)*$AI$6,$AJ$6))</f>
        <v/>
      </c>
      <c r="F498" s="48" t="str">
        <f>IF(COUNTIFS('B-PorHerramienta'!$A$2:$A$2848,F$8,'B-PorHerramienta'!$J$2:$J$2848,$AC498,'B-PorHerramienta'!$K$2:$K$2848,$AD498,'B-PorHerramienta'!$L$2:$L$2848,$AE498,'B-PorHerramienta'!$F$2:$F$2848,"&lt;&gt;")=0,"",ROUND(SUMIFS(INDEX('B-PorHerramienta'!$F$2:$I$2848,0,$AH$6),'B-PorHerramienta'!$A$2:$A$2848,F$8,'B-PorHerramienta'!$J$2:$J$2848,$AC498,'B-PorHerramienta'!$K$2:$K$2848,$AD498,'B-PorHerramienta'!$L$2:$L$2848,$AE498)*$AI$6,$AJ$6))</f>
        <v/>
      </c>
      <c r="G498" s="48" t="str">
        <f>IF(COUNTIFS('B-PorHerramienta'!$A$2:$A$2848,G$8,'B-PorHerramienta'!$J$2:$J$2848,$AC498,'B-PorHerramienta'!$K$2:$K$2848,$AD498,'B-PorHerramienta'!$L$2:$L$2848,$AE498,'B-PorHerramienta'!$F$2:$F$2848,"&lt;&gt;")=0,"",ROUND(SUMIFS(INDEX('B-PorHerramienta'!$F$2:$I$2848,0,$AH$6),'B-PorHerramienta'!$A$2:$A$2848,G$8,'B-PorHerramienta'!$J$2:$J$2848,$AC498,'B-PorHerramienta'!$K$2:$K$2848,$AD498,'B-PorHerramienta'!$L$2:$L$2848,$AE498)*$AI$6,$AJ$6))</f>
        <v/>
      </c>
      <c r="H498" s="48" t="str">
        <f>IF(COUNTIFS('B-PorHerramienta'!$A$2:$A$2848,H$8,'B-PorHerramienta'!$J$2:$J$2848,$AC498,'B-PorHerramienta'!$K$2:$K$2848,$AD498,'B-PorHerramienta'!$L$2:$L$2848,$AE498,'B-PorHerramienta'!$F$2:$F$2848,"&lt;&gt;")=0,"",ROUND(SUMIFS(INDEX('B-PorHerramienta'!$F$2:$I$2848,0,$AH$6),'B-PorHerramienta'!$A$2:$A$2848,H$8,'B-PorHerramienta'!$J$2:$J$2848,$AC498,'B-PorHerramienta'!$K$2:$K$2848,$AD498,'B-PorHerramienta'!$L$2:$L$2848,$AE498)*$AI$6,$AJ$6))</f>
        <v/>
      </c>
      <c r="I498" s="48" t="str">
        <f>IF(COUNTIFS('B-PorHerramienta'!$A$2:$A$2848,I$8,'B-PorHerramienta'!$J$2:$J$2848,$AC498,'B-PorHerramienta'!$K$2:$K$2848,$AD498,'B-PorHerramienta'!$L$2:$L$2848,$AE498,'B-PorHerramienta'!$F$2:$F$2848,"&lt;&gt;")=0,"",ROUND(SUMIFS(INDEX('B-PorHerramienta'!$F$2:$I$2848,0,$AH$6),'B-PorHerramienta'!$A$2:$A$2848,I$8,'B-PorHerramienta'!$J$2:$J$2848,$AC498,'B-PorHerramienta'!$K$2:$K$2848,$AD498,'B-PorHerramienta'!$L$2:$L$2848,$AE498)*$AI$6,$AJ$6))</f>
        <v/>
      </c>
      <c r="J498" s="48" t="str">
        <f>IF(COUNTIFS('B-PorHerramienta'!$A$2:$A$2848,J$8,'B-PorHerramienta'!$J$2:$J$2848,$AC498,'B-PorHerramienta'!$K$2:$K$2848,$AD498,'B-PorHerramienta'!$L$2:$L$2848,$AE498,'B-PorHerramienta'!$F$2:$F$2848,"&lt;&gt;")=0,"",ROUND(SUMIFS(INDEX('B-PorHerramienta'!$F$2:$I$2848,0,$AH$6),'B-PorHerramienta'!$A$2:$A$2848,J$8,'B-PorHerramienta'!$J$2:$J$2848,$AC498,'B-PorHerramienta'!$K$2:$K$2848,$AD498,'B-PorHerramienta'!$L$2:$L$2848,$AE498)*$AI$6,$AJ$6))</f>
        <v/>
      </c>
      <c r="K498" s="48" t="str">
        <f>IF(COUNTIFS('B-PorHerramienta'!$A$2:$A$2848,K$8,'B-PorHerramienta'!$J$2:$J$2848,$AC498,'B-PorHerramienta'!$K$2:$K$2848,$AD498,'B-PorHerramienta'!$L$2:$L$2848,$AE498,'B-PorHerramienta'!$F$2:$F$2848,"&lt;&gt;")=0,"",ROUND(SUMIFS(INDEX('B-PorHerramienta'!$F$2:$I$2848,0,$AH$6),'B-PorHerramienta'!$A$2:$A$2848,K$8,'B-PorHerramienta'!$J$2:$J$2848,$AC498,'B-PorHerramienta'!$K$2:$K$2848,$AD498,'B-PorHerramienta'!$L$2:$L$2848,$AE498)*$AI$6,$AJ$6))</f>
        <v/>
      </c>
      <c r="L498" s="48" t="str">
        <f>IF(COUNTIFS('B-PorHerramienta'!$A$2:$A$2848,L$8,'B-PorHerramienta'!$J$2:$J$2848,$AC498,'B-PorHerramienta'!$K$2:$K$2848,$AD498,'B-PorHerramienta'!$L$2:$L$2848,$AE498,'B-PorHerramienta'!$F$2:$F$2848,"&lt;&gt;")=0,"",ROUND(SUMIFS(INDEX('B-PorHerramienta'!$F$2:$I$2848,0,$AH$6),'B-PorHerramienta'!$A$2:$A$2848,L$8,'B-PorHerramienta'!$J$2:$J$2848,$AC498,'B-PorHerramienta'!$K$2:$K$2848,$AD498,'B-PorHerramienta'!$L$2:$L$2848,$AE498)*$AI$6,$AJ$6))</f>
        <v/>
      </c>
      <c r="M498" s="48" t="str">
        <f>IF(COUNTIFS('B-PorHerramienta'!$A$2:$A$2848,M$8,'B-PorHerramienta'!$J$2:$J$2848,$AC498,'B-PorHerramienta'!$K$2:$K$2848,$AD498,'B-PorHerramienta'!$L$2:$L$2848,$AE498,'B-PorHerramienta'!$F$2:$F$2848,"&lt;&gt;")=0,"",ROUND(SUMIFS(INDEX('B-PorHerramienta'!$F$2:$I$2848,0,$AH$6),'B-PorHerramienta'!$A$2:$A$2848,M$8,'B-PorHerramienta'!$J$2:$J$2848,$AC498,'B-PorHerramienta'!$K$2:$K$2848,$AD498,'B-PorHerramienta'!$L$2:$L$2848,$AE498)*$AI$6,$AJ$6))</f>
        <v/>
      </c>
      <c r="N498" s="48">
        <f>IF(COUNTIFS('B-PorHerramienta'!$A$2:$A$2848,N$8,'B-PorHerramienta'!$J$2:$J$2848,$AC498,'B-PorHerramienta'!$K$2:$K$2848,$AD498,'B-PorHerramienta'!$L$2:$L$2848,$AE498,'B-PorHerramienta'!$F$2:$F$2848,"&lt;&gt;")=0,"",ROUND(SUMIFS(INDEX('B-PorHerramienta'!$F$2:$I$2848,0,$AH$6),'B-PorHerramienta'!$A$2:$A$2848,N$8,'B-PorHerramienta'!$J$2:$J$2848,$AC498,'B-PorHerramienta'!$K$2:$K$2848,$AD498,'B-PorHerramienta'!$L$2:$L$2848,$AE498)*$AI$6,$AJ$6))</f>
        <v>5.2499999999999998E-2</v>
      </c>
      <c r="O498" s="48" t="str">
        <f>IF(COUNTIFS('B-PorHerramienta'!$A$2:$A$2848,O$8,'B-PorHerramienta'!$J$2:$J$2848,$AC498,'B-PorHerramienta'!$K$2:$K$2848,$AD498,'B-PorHerramienta'!$L$2:$L$2848,$AE498,'B-PorHerramienta'!$F$2:$F$2848,"&lt;&gt;")=0,"",ROUND(SUMIFS(INDEX('B-PorHerramienta'!$F$2:$I$2848,0,$AH$6),'B-PorHerramienta'!$A$2:$A$2848,O$8,'B-PorHerramienta'!$J$2:$J$2848,$AC498,'B-PorHerramienta'!$K$2:$K$2848,$AD498,'B-PorHerramienta'!$L$2:$L$2848,$AE498)*$AI$6,$AJ$6))</f>
        <v/>
      </c>
      <c r="P498" s="48" t="str">
        <f>IF(COUNTIFS('B-PorHerramienta'!$A$2:$A$2848,P$8,'B-PorHerramienta'!$J$2:$J$2848,$AC498,'B-PorHerramienta'!$K$2:$K$2848,$AD498,'B-PorHerramienta'!$L$2:$L$2848,$AE498,'B-PorHerramienta'!$F$2:$F$2848,"&lt;&gt;")=0,"",ROUND(SUMIFS(INDEX('B-PorHerramienta'!$F$2:$I$2848,0,$AH$6),'B-PorHerramienta'!$A$2:$A$2848,P$8,'B-PorHerramienta'!$J$2:$J$2848,$AC498,'B-PorHerramienta'!$K$2:$K$2848,$AD498,'B-PorHerramienta'!$L$2:$L$2848,$AE498)*$AI$6,$AJ$6))</f>
        <v/>
      </c>
      <c r="Q498" s="48" t="str">
        <f>IF(COUNTIFS('B-PorHerramienta'!$A$2:$A$2848,Q$8,'B-PorHerramienta'!$J$2:$J$2848,$AC498,'B-PorHerramienta'!$K$2:$K$2848,$AD498,'B-PorHerramienta'!$L$2:$L$2848,$AE498,'B-PorHerramienta'!$F$2:$F$2848,"&lt;&gt;")=0,"",ROUND(SUMIFS(INDEX('B-PorHerramienta'!$F$2:$I$2848,0,$AH$6),'B-PorHerramienta'!$A$2:$A$2848,Q$8,'B-PorHerramienta'!$J$2:$J$2848,$AC498,'B-PorHerramienta'!$K$2:$K$2848,$AD498,'B-PorHerramienta'!$L$2:$L$2848,$AE498)*$AI$6,$AJ$6))</f>
        <v/>
      </c>
      <c r="R498" s="48" t="str">
        <f>IF(COUNTIFS('B-PorHerramienta'!$A$2:$A$2848,R$8,'B-PorHerramienta'!$J$2:$J$2848,$AC498,'B-PorHerramienta'!$K$2:$K$2848,$AD498,'B-PorHerramienta'!$L$2:$L$2848,$AE498,'B-PorHerramienta'!$F$2:$F$2848,"&lt;&gt;")=0,"",ROUND(SUMIFS(INDEX('B-PorHerramienta'!$F$2:$I$2848,0,$AH$6),'B-PorHerramienta'!$A$2:$A$2848,R$8,'B-PorHerramienta'!$J$2:$J$2848,$AC498,'B-PorHerramienta'!$K$2:$K$2848,$AD498,'B-PorHerramienta'!$L$2:$L$2848,$AE498)*$AI$6,$AJ$6))</f>
        <v/>
      </c>
      <c r="S498" s="48" t="str">
        <f>IF(COUNTIFS('B-PorHerramienta'!$A$2:$A$2848,S$8,'B-PorHerramienta'!$J$2:$J$2848,$AC498,'B-PorHerramienta'!$K$2:$K$2848,$AD498,'B-PorHerramienta'!$L$2:$L$2848,$AE498,'B-PorHerramienta'!$F$2:$F$2848,"&lt;&gt;")=0,"",ROUND(SUMIFS(INDEX('B-PorHerramienta'!$F$2:$I$2848,0,$AH$6),'B-PorHerramienta'!$A$2:$A$2848,S$8,'B-PorHerramienta'!$J$2:$J$2848,$AC498,'B-PorHerramienta'!$K$2:$K$2848,$AD498,'B-PorHerramienta'!$L$2:$L$2848,$AE498)*$AI$6,$AJ$6))</f>
        <v/>
      </c>
      <c r="T498" s="48" t="str">
        <f>IF(COUNTIFS('B-PorHerramienta'!$A$2:$A$2848,T$8,'B-PorHerramienta'!$J$2:$J$2848,$AC498,'B-PorHerramienta'!$K$2:$K$2848,$AD498,'B-PorHerramienta'!$L$2:$L$2848,$AE498,'B-PorHerramienta'!$F$2:$F$2848,"&lt;&gt;")=0,"",ROUND(SUMIFS(INDEX('B-PorHerramienta'!$F$2:$I$2848,0,$AH$6),'B-PorHerramienta'!$A$2:$A$2848,T$8,'B-PorHerramienta'!$J$2:$J$2848,$AC498,'B-PorHerramienta'!$K$2:$K$2848,$AD498,'B-PorHerramienta'!$L$2:$L$2848,$AE498)*$AI$6,$AJ$6))</f>
        <v/>
      </c>
      <c r="U498" s="48" t="str">
        <f>IF(COUNTIFS('B-PorHerramienta'!$A$2:$A$2848,U$8,'B-PorHerramienta'!$J$2:$J$2848,$AC498,'B-PorHerramienta'!$K$2:$K$2848,$AD498,'B-PorHerramienta'!$L$2:$L$2848,$AE498,'B-PorHerramienta'!$F$2:$F$2848,"&lt;&gt;")=0,"",ROUND(SUMIFS(INDEX('B-PorHerramienta'!$F$2:$I$2848,0,$AH$6),'B-PorHerramienta'!$A$2:$A$2848,U$8,'B-PorHerramienta'!$J$2:$J$2848,$AC498,'B-PorHerramienta'!$K$2:$K$2848,$AD498,'B-PorHerramienta'!$L$2:$L$2848,$AE498)*$AI$6,$AJ$6))</f>
        <v/>
      </c>
      <c r="V498" s="48" t="str">
        <f>IF(COUNTIFS('B-PorHerramienta'!$A$2:$A$2848,V$8,'B-PorHerramienta'!$J$2:$J$2848,$AC498,'B-PorHerramienta'!$K$2:$K$2848,$AD498,'B-PorHerramienta'!$L$2:$L$2848,$AE498,'B-PorHerramienta'!$F$2:$F$2848,"&lt;&gt;")=0,"",ROUND(SUMIFS(INDEX('B-PorHerramienta'!$F$2:$I$2848,0,$AH$6),'B-PorHerramienta'!$A$2:$A$2848,V$8,'B-PorHerramienta'!$J$2:$J$2848,$AC498,'B-PorHerramienta'!$K$2:$K$2848,$AD498,'B-PorHerramienta'!$L$2:$L$2848,$AE498)*$AI$6,$AJ$6))</f>
        <v/>
      </c>
      <c r="W498" s="48" t="str">
        <f>IF(COUNTIFS('B-PorHerramienta'!$A$2:$A$2848,W$8,'B-PorHerramienta'!$J$2:$J$2848,$AC498,'B-PorHerramienta'!$K$2:$K$2848,$AD498,'B-PorHerramienta'!$L$2:$L$2848,$AE498,'B-PorHerramienta'!$F$2:$F$2848,"&lt;&gt;")=0,"",ROUND(SUMIFS(INDEX('B-PorHerramienta'!$F$2:$I$2848,0,$AH$6),'B-PorHerramienta'!$A$2:$A$2848,W$8,'B-PorHerramienta'!$J$2:$J$2848,$AC498,'B-PorHerramienta'!$K$2:$K$2848,$AD498,'B-PorHerramienta'!$L$2:$L$2848,$AE498)*$AI$6,$AJ$6))</f>
        <v/>
      </c>
      <c r="X498" s="48" t="str">
        <f>IF(COUNTIFS('B-PorHerramienta'!$A$2:$A$2848,X$8,'B-PorHerramienta'!$J$2:$J$2848,$AC498,'B-PorHerramienta'!$K$2:$K$2848,$AD498,'B-PorHerramienta'!$L$2:$L$2848,$AE498,'B-PorHerramienta'!$F$2:$F$2848,"&lt;&gt;")=0,"",ROUND(SUMIFS(INDEX('B-PorHerramienta'!$F$2:$I$2848,0,$AH$6),'B-PorHerramienta'!$A$2:$A$2848,X$8,'B-PorHerramienta'!$J$2:$J$2848,$AC498,'B-PorHerramienta'!$K$2:$K$2848,$AD498,'B-PorHerramienta'!$L$2:$L$2848,$AE498)*$AI$6,$AJ$6))</f>
        <v/>
      </c>
      <c r="Y498" s="48" t="str">
        <f>IF(COUNTIFS('B-PorHerramienta'!$A$2:$A$2848,Y$8,'B-PorHerramienta'!$J$2:$J$2848,$AC498,'B-PorHerramienta'!$K$2:$K$2848,$AD498,'B-PorHerramienta'!$L$2:$L$2848,$AE498,'B-PorHerramienta'!$F$2:$F$2848,"&lt;&gt;")=0,"",ROUND(SUMIFS(INDEX('B-PorHerramienta'!$F$2:$I$2848,0,$AH$6),'B-PorHerramienta'!$A$2:$A$2848,Y$8,'B-PorHerramienta'!$J$2:$J$2848,$AC498,'B-PorHerramienta'!$K$2:$K$2848,$AD498,'B-PorHerramienta'!$L$2:$L$2848,$AE498)*$AI$6,$AJ$6))</f>
        <v/>
      </c>
      <c r="Z498" s="48" t="str">
        <f>IF(COUNTIFS('B-PorHerramienta'!$A$2:$A$2848,Z$8,'B-PorHerramienta'!$J$2:$J$2848,$AC498,'B-PorHerramienta'!$K$2:$K$2848,$AD498,'B-PorHerramienta'!$L$2:$L$2848,$AE498,'B-PorHerramienta'!$F$2:$F$2848,"&lt;&gt;")=0,"",ROUND(SUMIFS(INDEX('B-PorHerramienta'!$F$2:$I$2848,0,$AH$6),'B-PorHerramienta'!$A$2:$A$2848,Z$8,'B-PorHerramienta'!$J$2:$J$2848,$AC498,'B-PorHerramienta'!$K$2:$K$2848,$AD498,'B-PorHerramienta'!$L$2:$L$2848,$AE498)*$AI$6,$AJ$6))</f>
        <v/>
      </c>
      <c r="AA498" s="6"/>
      <c r="AB498" s="35">
        <v>2</v>
      </c>
      <c r="AC498" s="35" t="s">
        <v>1202</v>
      </c>
      <c r="AD498" s="35" t="s">
        <v>1228</v>
      </c>
      <c r="AE498" s="35" t="s">
        <v>1785</v>
      </c>
      <c r="AF498" s="35"/>
      <c r="AG498" s="35"/>
      <c r="AH498" s="35"/>
      <c r="AI498" s="35"/>
      <c r="AJ498" s="35"/>
      <c r="AK498" s="35"/>
    </row>
    <row r="499" spans="1:37" ht="45" hidden="1" outlineLevel="2" collapsed="1" x14ac:dyDescent="0.25">
      <c r="A499" s="49" t="s">
        <v>2659</v>
      </c>
      <c r="B499" s="47" t="s">
        <v>2658</v>
      </c>
      <c r="C499" s="48" t="str">
        <f>IF(COUNTIFS('B-PorHerramienta'!$A$2:$A$2848,C$8,'B-PorHerramienta'!$J$2:$J$2848,$AC499,'B-PorHerramienta'!$K$2:$K$2848,$AD499,'B-PorHerramienta'!$L$2:$L$2848,$AE499,'B-PorHerramienta'!$F$2:$F$2848,"&lt;&gt;")=0,"",ROUND(SUMIFS(INDEX('B-PorHerramienta'!$F$2:$I$2848,0,$AH$6),'B-PorHerramienta'!$A$2:$A$2848,C$8,'B-PorHerramienta'!$J$2:$J$2848,$AC499,'B-PorHerramienta'!$K$2:$K$2848,$AD499,'B-PorHerramienta'!$L$2:$L$2848,$AE499)*$AI$6,$AJ$6))</f>
        <v/>
      </c>
      <c r="D499" s="48" t="str">
        <f>IF(COUNTIFS('B-PorHerramienta'!$A$2:$A$2848,D$8,'B-PorHerramienta'!$J$2:$J$2848,$AC499,'B-PorHerramienta'!$K$2:$K$2848,$AD499,'B-PorHerramienta'!$L$2:$L$2848,$AE499,'B-PorHerramienta'!$F$2:$F$2848,"&lt;&gt;")=0,"",ROUND(SUMIFS(INDEX('B-PorHerramienta'!$F$2:$I$2848,0,$AH$6),'B-PorHerramienta'!$A$2:$A$2848,D$8,'B-PorHerramienta'!$J$2:$J$2848,$AC499,'B-PorHerramienta'!$K$2:$K$2848,$AD499,'B-PorHerramienta'!$L$2:$L$2848,$AE499)*$AI$6,$AJ$6))</f>
        <v/>
      </c>
      <c r="E499" s="48" t="str">
        <f>IF(COUNTIFS('B-PorHerramienta'!$A$2:$A$2848,E$8,'B-PorHerramienta'!$J$2:$J$2848,$AC499,'B-PorHerramienta'!$K$2:$K$2848,$AD499,'B-PorHerramienta'!$L$2:$L$2848,$AE499,'B-PorHerramienta'!$F$2:$F$2848,"&lt;&gt;")=0,"",ROUND(SUMIFS(INDEX('B-PorHerramienta'!$F$2:$I$2848,0,$AH$6),'B-PorHerramienta'!$A$2:$A$2848,E$8,'B-PorHerramienta'!$J$2:$J$2848,$AC499,'B-PorHerramienta'!$K$2:$K$2848,$AD499,'B-PorHerramienta'!$L$2:$L$2848,$AE499)*$AI$6,$AJ$6))</f>
        <v/>
      </c>
      <c r="F499" s="48" t="str">
        <f>IF(COUNTIFS('B-PorHerramienta'!$A$2:$A$2848,F$8,'B-PorHerramienta'!$J$2:$J$2848,$AC499,'B-PorHerramienta'!$K$2:$K$2848,$AD499,'B-PorHerramienta'!$L$2:$L$2848,$AE499,'B-PorHerramienta'!$F$2:$F$2848,"&lt;&gt;")=0,"",ROUND(SUMIFS(INDEX('B-PorHerramienta'!$F$2:$I$2848,0,$AH$6),'B-PorHerramienta'!$A$2:$A$2848,F$8,'B-PorHerramienta'!$J$2:$J$2848,$AC499,'B-PorHerramienta'!$K$2:$K$2848,$AD499,'B-PorHerramienta'!$L$2:$L$2848,$AE499)*$AI$6,$AJ$6))</f>
        <v/>
      </c>
      <c r="G499" s="48" t="str">
        <f>IF(COUNTIFS('B-PorHerramienta'!$A$2:$A$2848,G$8,'B-PorHerramienta'!$J$2:$J$2848,$AC499,'B-PorHerramienta'!$K$2:$K$2848,$AD499,'B-PorHerramienta'!$L$2:$L$2848,$AE499,'B-PorHerramienta'!$F$2:$F$2848,"&lt;&gt;")=0,"",ROUND(SUMIFS(INDEX('B-PorHerramienta'!$F$2:$I$2848,0,$AH$6),'B-PorHerramienta'!$A$2:$A$2848,G$8,'B-PorHerramienta'!$J$2:$J$2848,$AC499,'B-PorHerramienta'!$K$2:$K$2848,$AD499,'B-PorHerramienta'!$L$2:$L$2848,$AE499)*$AI$6,$AJ$6))</f>
        <v/>
      </c>
      <c r="H499" s="48" t="str">
        <f>IF(COUNTIFS('B-PorHerramienta'!$A$2:$A$2848,H$8,'B-PorHerramienta'!$J$2:$J$2848,$AC499,'B-PorHerramienta'!$K$2:$K$2848,$AD499,'B-PorHerramienta'!$L$2:$L$2848,$AE499,'B-PorHerramienta'!$F$2:$F$2848,"&lt;&gt;")=0,"",ROUND(SUMIFS(INDEX('B-PorHerramienta'!$F$2:$I$2848,0,$AH$6),'B-PorHerramienta'!$A$2:$A$2848,H$8,'B-PorHerramienta'!$J$2:$J$2848,$AC499,'B-PorHerramienta'!$K$2:$K$2848,$AD499,'B-PorHerramienta'!$L$2:$L$2848,$AE499)*$AI$6,$AJ$6))</f>
        <v/>
      </c>
      <c r="I499" s="48" t="str">
        <f>IF(COUNTIFS('B-PorHerramienta'!$A$2:$A$2848,I$8,'B-PorHerramienta'!$J$2:$J$2848,$AC499,'B-PorHerramienta'!$K$2:$K$2848,$AD499,'B-PorHerramienta'!$L$2:$L$2848,$AE499,'B-PorHerramienta'!$F$2:$F$2848,"&lt;&gt;")=0,"",ROUND(SUMIFS(INDEX('B-PorHerramienta'!$F$2:$I$2848,0,$AH$6),'B-PorHerramienta'!$A$2:$A$2848,I$8,'B-PorHerramienta'!$J$2:$J$2848,$AC499,'B-PorHerramienta'!$K$2:$K$2848,$AD499,'B-PorHerramienta'!$L$2:$L$2848,$AE499)*$AI$6,$AJ$6))</f>
        <v/>
      </c>
      <c r="J499" s="48" t="str">
        <f>IF(COUNTIFS('B-PorHerramienta'!$A$2:$A$2848,J$8,'B-PorHerramienta'!$J$2:$J$2848,$AC499,'B-PorHerramienta'!$K$2:$K$2848,$AD499,'B-PorHerramienta'!$L$2:$L$2848,$AE499,'B-PorHerramienta'!$F$2:$F$2848,"&lt;&gt;")=0,"",ROUND(SUMIFS(INDEX('B-PorHerramienta'!$F$2:$I$2848,0,$AH$6),'B-PorHerramienta'!$A$2:$A$2848,J$8,'B-PorHerramienta'!$J$2:$J$2848,$AC499,'B-PorHerramienta'!$K$2:$K$2848,$AD499,'B-PorHerramienta'!$L$2:$L$2848,$AE499)*$AI$6,$AJ$6))</f>
        <v/>
      </c>
      <c r="K499" s="48" t="str">
        <f>IF(COUNTIFS('B-PorHerramienta'!$A$2:$A$2848,K$8,'B-PorHerramienta'!$J$2:$J$2848,$AC499,'B-PorHerramienta'!$K$2:$K$2848,$AD499,'B-PorHerramienta'!$L$2:$L$2848,$AE499,'B-PorHerramienta'!$F$2:$F$2848,"&lt;&gt;")=0,"",ROUND(SUMIFS(INDEX('B-PorHerramienta'!$F$2:$I$2848,0,$AH$6),'B-PorHerramienta'!$A$2:$A$2848,K$8,'B-PorHerramienta'!$J$2:$J$2848,$AC499,'B-PorHerramienta'!$K$2:$K$2848,$AD499,'B-PorHerramienta'!$L$2:$L$2848,$AE499)*$AI$6,$AJ$6))</f>
        <v/>
      </c>
      <c r="L499" s="48" t="str">
        <f>IF(COUNTIFS('B-PorHerramienta'!$A$2:$A$2848,L$8,'B-PorHerramienta'!$J$2:$J$2848,$AC499,'B-PorHerramienta'!$K$2:$K$2848,$AD499,'B-PorHerramienta'!$L$2:$L$2848,$AE499,'B-PorHerramienta'!$F$2:$F$2848,"&lt;&gt;")=0,"",ROUND(SUMIFS(INDEX('B-PorHerramienta'!$F$2:$I$2848,0,$AH$6),'B-PorHerramienta'!$A$2:$A$2848,L$8,'B-PorHerramienta'!$J$2:$J$2848,$AC499,'B-PorHerramienta'!$K$2:$K$2848,$AD499,'B-PorHerramienta'!$L$2:$L$2848,$AE499)*$AI$6,$AJ$6))</f>
        <v/>
      </c>
      <c r="M499" s="48" t="str">
        <f>IF(COUNTIFS('B-PorHerramienta'!$A$2:$A$2848,M$8,'B-PorHerramienta'!$J$2:$J$2848,$AC499,'B-PorHerramienta'!$K$2:$K$2848,$AD499,'B-PorHerramienta'!$L$2:$L$2848,$AE499,'B-PorHerramienta'!$F$2:$F$2848,"&lt;&gt;")=0,"",ROUND(SUMIFS(INDEX('B-PorHerramienta'!$F$2:$I$2848,0,$AH$6),'B-PorHerramienta'!$A$2:$A$2848,M$8,'B-PorHerramienta'!$J$2:$J$2848,$AC499,'B-PorHerramienta'!$K$2:$K$2848,$AD499,'B-PorHerramienta'!$L$2:$L$2848,$AE499)*$AI$6,$AJ$6))</f>
        <v/>
      </c>
      <c r="N499" s="48">
        <f>IF(COUNTIFS('B-PorHerramienta'!$A$2:$A$2848,N$8,'B-PorHerramienta'!$J$2:$J$2848,$AC499,'B-PorHerramienta'!$K$2:$K$2848,$AD499,'B-PorHerramienta'!$L$2:$L$2848,$AE499,'B-PorHerramienta'!$F$2:$F$2848,"&lt;&gt;")=0,"",ROUND(SUMIFS(INDEX('B-PorHerramienta'!$F$2:$I$2848,0,$AH$6),'B-PorHerramienta'!$A$2:$A$2848,N$8,'B-PorHerramienta'!$J$2:$J$2848,$AC499,'B-PorHerramienta'!$K$2:$K$2848,$AD499,'B-PorHerramienta'!$L$2:$L$2848,$AE499)*$AI$6,$AJ$6))</f>
        <v>7.7000000000000002E-3</v>
      </c>
      <c r="O499" s="48">
        <f>IF(COUNTIFS('B-PorHerramienta'!$A$2:$A$2848,O$8,'B-PorHerramienta'!$J$2:$J$2848,$AC499,'B-PorHerramienta'!$K$2:$K$2848,$AD499,'B-PorHerramienta'!$L$2:$L$2848,$AE499,'B-PorHerramienta'!$F$2:$F$2848,"&lt;&gt;")=0,"",ROUND(SUMIFS(INDEX('B-PorHerramienta'!$F$2:$I$2848,0,$AH$6),'B-PorHerramienta'!$A$2:$A$2848,O$8,'B-PorHerramienta'!$J$2:$J$2848,$AC499,'B-PorHerramienta'!$K$2:$K$2848,$AD499,'B-PorHerramienta'!$L$2:$L$2848,$AE499)*$AI$6,$AJ$6))</f>
        <v>8.0000000000000002E-3</v>
      </c>
      <c r="P499" s="48">
        <f>IF(COUNTIFS('B-PorHerramienta'!$A$2:$A$2848,P$8,'B-PorHerramienta'!$J$2:$J$2848,$AC499,'B-PorHerramienta'!$K$2:$K$2848,$AD499,'B-PorHerramienta'!$L$2:$L$2848,$AE499,'B-PorHerramienta'!$F$2:$F$2848,"&lt;&gt;")=0,"",ROUND(SUMIFS(INDEX('B-PorHerramienta'!$F$2:$I$2848,0,$AH$6),'B-PorHerramienta'!$A$2:$A$2848,P$8,'B-PorHerramienta'!$J$2:$J$2848,$AC499,'B-PorHerramienta'!$K$2:$K$2848,$AD499,'B-PorHerramienta'!$L$2:$L$2848,$AE499)*$AI$6,$AJ$6))</f>
        <v>8.6999999999999994E-3</v>
      </c>
      <c r="Q499" s="48">
        <f>IF(COUNTIFS('B-PorHerramienta'!$A$2:$A$2848,Q$8,'B-PorHerramienta'!$J$2:$J$2848,$AC499,'B-PorHerramienta'!$K$2:$K$2848,$AD499,'B-PorHerramienta'!$L$2:$L$2848,$AE499,'B-PorHerramienta'!$F$2:$F$2848,"&lt;&gt;")=0,"",ROUND(SUMIFS(INDEX('B-PorHerramienta'!$F$2:$I$2848,0,$AH$6),'B-PorHerramienta'!$A$2:$A$2848,Q$8,'B-PorHerramienta'!$J$2:$J$2848,$AC499,'B-PorHerramienta'!$K$2:$K$2848,$AD499,'B-PorHerramienta'!$L$2:$L$2848,$AE499)*$AI$6,$AJ$6))</f>
        <v>8.6999999999999994E-3</v>
      </c>
      <c r="R499" s="48" t="str">
        <f>IF(COUNTIFS('B-PorHerramienta'!$A$2:$A$2848,R$8,'B-PorHerramienta'!$J$2:$J$2848,$AC499,'B-PorHerramienta'!$K$2:$K$2848,$AD499,'B-PorHerramienta'!$L$2:$L$2848,$AE499,'B-PorHerramienta'!$F$2:$F$2848,"&lt;&gt;")=0,"",ROUND(SUMIFS(INDEX('B-PorHerramienta'!$F$2:$I$2848,0,$AH$6),'B-PorHerramienta'!$A$2:$A$2848,R$8,'B-PorHerramienta'!$J$2:$J$2848,$AC499,'B-PorHerramienta'!$K$2:$K$2848,$AD499,'B-PorHerramienta'!$L$2:$L$2848,$AE499)*$AI$6,$AJ$6))</f>
        <v/>
      </c>
      <c r="S499" s="48" t="str">
        <f>IF(COUNTIFS('B-PorHerramienta'!$A$2:$A$2848,S$8,'B-PorHerramienta'!$J$2:$J$2848,$AC499,'B-PorHerramienta'!$K$2:$K$2848,$AD499,'B-PorHerramienta'!$L$2:$L$2848,$AE499,'B-PorHerramienta'!$F$2:$F$2848,"&lt;&gt;")=0,"",ROUND(SUMIFS(INDEX('B-PorHerramienta'!$F$2:$I$2848,0,$AH$6),'B-PorHerramienta'!$A$2:$A$2848,S$8,'B-PorHerramienta'!$J$2:$J$2848,$AC499,'B-PorHerramienta'!$K$2:$K$2848,$AD499,'B-PorHerramienta'!$L$2:$L$2848,$AE499)*$AI$6,$AJ$6))</f>
        <v/>
      </c>
      <c r="T499" s="48" t="str">
        <f>IF(COUNTIFS('B-PorHerramienta'!$A$2:$A$2848,T$8,'B-PorHerramienta'!$J$2:$J$2848,$AC499,'B-PorHerramienta'!$K$2:$K$2848,$AD499,'B-PorHerramienta'!$L$2:$L$2848,$AE499,'B-PorHerramienta'!$F$2:$F$2848,"&lt;&gt;")=0,"",ROUND(SUMIFS(INDEX('B-PorHerramienta'!$F$2:$I$2848,0,$AH$6),'B-PorHerramienta'!$A$2:$A$2848,T$8,'B-PorHerramienta'!$J$2:$J$2848,$AC499,'B-PorHerramienta'!$K$2:$K$2848,$AD499,'B-PorHerramienta'!$L$2:$L$2848,$AE499)*$AI$6,$AJ$6))</f>
        <v/>
      </c>
      <c r="U499" s="48" t="str">
        <f>IF(COUNTIFS('B-PorHerramienta'!$A$2:$A$2848,U$8,'B-PorHerramienta'!$J$2:$J$2848,$AC499,'B-PorHerramienta'!$K$2:$K$2848,$AD499,'B-PorHerramienta'!$L$2:$L$2848,$AE499,'B-PorHerramienta'!$F$2:$F$2848,"&lt;&gt;")=0,"",ROUND(SUMIFS(INDEX('B-PorHerramienta'!$F$2:$I$2848,0,$AH$6),'B-PorHerramienta'!$A$2:$A$2848,U$8,'B-PorHerramienta'!$J$2:$J$2848,$AC499,'B-PorHerramienta'!$K$2:$K$2848,$AD499,'B-PorHerramienta'!$L$2:$L$2848,$AE499)*$AI$6,$AJ$6))</f>
        <v/>
      </c>
      <c r="V499" s="48" t="str">
        <f>IF(COUNTIFS('B-PorHerramienta'!$A$2:$A$2848,V$8,'B-PorHerramienta'!$J$2:$J$2848,$AC499,'B-PorHerramienta'!$K$2:$K$2848,$AD499,'B-PorHerramienta'!$L$2:$L$2848,$AE499,'B-PorHerramienta'!$F$2:$F$2848,"&lt;&gt;")=0,"",ROUND(SUMIFS(INDEX('B-PorHerramienta'!$F$2:$I$2848,0,$AH$6),'B-PorHerramienta'!$A$2:$A$2848,V$8,'B-PorHerramienta'!$J$2:$J$2848,$AC499,'B-PorHerramienta'!$K$2:$K$2848,$AD499,'B-PorHerramienta'!$L$2:$L$2848,$AE499)*$AI$6,$AJ$6))</f>
        <v/>
      </c>
      <c r="W499" s="48" t="str">
        <f>IF(COUNTIFS('B-PorHerramienta'!$A$2:$A$2848,W$8,'B-PorHerramienta'!$J$2:$J$2848,$AC499,'B-PorHerramienta'!$K$2:$K$2848,$AD499,'B-PorHerramienta'!$L$2:$L$2848,$AE499,'B-PorHerramienta'!$F$2:$F$2848,"&lt;&gt;")=0,"",ROUND(SUMIFS(INDEX('B-PorHerramienta'!$F$2:$I$2848,0,$AH$6),'B-PorHerramienta'!$A$2:$A$2848,W$8,'B-PorHerramienta'!$J$2:$J$2848,$AC499,'B-PorHerramienta'!$K$2:$K$2848,$AD499,'B-PorHerramienta'!$L$2:$L$2848,$AE499)*$AI$6,$AJ$6))</f>
        <v/>
      </c>
      <c r="X499" s="48" t="str">
        <f>IF(COUNTIFS('B-PorHerramienta'!$A$2:$A$2848,X$8,'B-PorHerramienta'!$J$2:$J$2848,$AC499,'B-PorHerramienta'!$K$2:$K$2848,$AD499,'B-PorHerramienta'!$L$2:$L$2848,$AE499,'B-PorHerramienta'!$F$2:$F$2848,"&lt;&gt;")=0,"",ROUND(SUMIFS(INDEX('B-PorHerramienta'!$F$2:$I$2848,0,$AH$6),'B-PorHerramienta'!$A$2:$A$2848,X$8,'B-PorHerramienta'!$J$2:$J$2848,$AC499,'B-PorHerramienta'!$K$2:$K$2848,$AD499,'B-PorHerramienta'!$L$2:$L$2848,$AE499)*$AI$6,$AJ$6))</f>
        <v/>
      </c>
      <c r="Y499" s="48" t="str">
        <f>IF(COUNTIFS('B-PorHerramienta'!$A$2:$A$2848,Y$8,'B-PorHerramienta'!$J$2:$J$2848,$AC499,'B-PorHerramienta'!$K$2:$K$2848,$AD499,'B-PorHerramienta'!$L$2:$L$2848,$AE499,'B-PorHerramienta'!$F$2:$F$2848,"&lt;&gt;")=0,"",ROUND(SUMIFS(INDEX('B-PorHerramienta'!$F$2:$I$2848,0,$AH$6),'B-PorHerramienta'!$A$2:$A$2848,Y$8,'B-PorHerramienta'!$J$2:$J$2848,$AC499,'B-PorHerramienta'!$K$2:$K$2848,$AD499,'B-PorHerramienta'!$L$2:$L$2848,$AE499)*$AI$6,$AJ$6))</f>
        <v/>
      </c>
      <c r="Z499" s="48" t="str">
        <f>IF(COUNTIFS('B-PorHerramienta'!$A$2:$A$2848,Z$8,'B-PorHerramienta'!$J$2:$J$2848,$AC499,'B-PorHerramienta'!$K$2:$K$2848,$AD499,'B-PorHerramienta'!$L$2:$L$2848,$AE499,'B-PorHerramienta'!$F$2:$F$2848,"&lt;&gt;")=0,"",ROUND(SUMIFS(INDEX('B-PorHerramienta'!$F$2:$I$2848,0,$AH$6),'B-PorHerramienta'!$A$2:$A$2848,Z$8,'B-PorHerramienta'!$J$2:$J$2848,$AC499,'B-PorHerramienta'!$K$2:$K$2848,$AD499,'B-PorHerramienta'!$L$2:$L$2848,$AE499)*$AI$6,$AJ$6))</f>
        <v/>
      </c>
      <c r="AA499" s="6"/>
      <c r="AB499" s="35">
        <v>2</v>
      </c>
      <c r="AC499" s="35" t="s">
        <v>1202</v>
      </c>
      <c r="AD499" s="35" t="s">
        <v>1228</v>
      </c>
      <c r="AE499" s="35" t="s">
        <v>1786</v>
      </c>
      <c r="AF499" s="35"/>
      <c r="AG499" s="35"/>
      <c r="AH499" s="35"/>
      <c r="AI499" s="35"/>
      <c r="AJ499" s="35"/>
      <c r="AK499" s="35"/>
    </row>
    <row r="500" spans="1:37" ht="60" hidden="1" outlineLevel="2" collapsed="1" x14ac:dyDescent="0.25">
      <c r="A500" s="49" t="s">
        <v>2657</v>
      </c>
      <c r="B500" s="47" t="s">
        <v>541</v>
      </c>
      <c r="C500" s="48" t="str">
        <f>IF(COUNTIFS('B-PorHerramienta'!$A$2:$A$2848,C$8,'B-PorHerramienta'!$J$2:$J$2848,$AC500,'B-PorHerramienta'!$K$2:$K$2848,$AD500,'B-PorHerramienta'!$L$2:$L$2848,$AE500,'B-PorHerramienta'!$F$2:$F$2848,"&lt;&gt;")=0,"",ROUND(SUMIFS(INDEX('B-PorHerramienta'!$F$2:$I$2848,0,$AH$6),'B-PorHerramienta'!$A$2:$A$2848,C$8,'B-PorHerramienta'!$J$2:$J$2848,$AC500,'B-PorHerramienta'!$K$2:$K$2848,$AD500,'B-PorHerramienta'!$L$2:$L$2848,$AE500)*$AI$6,$AJ$6))</f>
        <v/>
      </c>
      <c r="D500" s="48" t="str">
        <f>IF(COUNTIFS('B-PorHerramienta'!$A$2:$A$2848,D$8,'B-PorHerramienta'!$J$2:$J$2848,$AC500,'B-PorHerramienta'!$K$2:$K$2848,$AD500,'B-PorHerramienta'!$L$2:$L$2848,$AE500,'B-PorHerramienta'!$F$2:$F$2848,"&lt;&gt;")=0,"",ROUND(SUMIFS(INDEX('B-PorHerramienta'!$F$2:$I$2848,0,$AH$6),'B-PorHerramienta'!$A$2:$A$2848,D$8,'B-PorHerramienta'!$J$2:$J$2848,$AC500,'B-PorHerramienta'!$K$2:$K$2848,$AD500,'B-PorHerramienta'!$L$2:$L$2848,$AE500)*$AI$6,$AJ$6))</f>
        <v/>
      </c>
      <c r="E500" s="48" t="str">
        <f>IF(COUNTIFS('B-PorHerramienta'!$A$2:$A$2848,E$8,'B-PorHerramienta'!$J$2:$J$2848,$AC500,'B-PorHerramienta'!$K$2:$K$2848,$AD500,'B-PorHerramienta'!$L$2:$L$2848,$AE500,'B-PorHerramienta'!$F$2:$F$2848,"&lt;&gt;")=0,"",ROUND(SUMIFS(INDEX('B-PorHerramienta'!$F$2:$I$2848,0,$AH$6),'B-PorHerramienta'!$A$2:$A$2848,E$8,'B-PorHerramienta'!$J$2:$J$2848,$AC500,'B-PorHerramienta'!$K$2:$K$2848,$AD500,'B-PorHerramienta'!$L$2:$L$2848,$AE500)*$AI$6,$AJ$6))</f>
        <v/>
      </c>
      <c r="F500" s="48" t="str">
        <f>IF(COUNTIFS('B-PorHerramienta'!$A$2:$A$2848,F$8,'B-PorHerramienta'!$J$2:$J$2848,$AC500,'B-PorHerramienta'!$K$2:$K$2848,$AD500,'B-PorHerramienta'!$L$2:$L$2848,$AE500,'B-PorHerramienta'!$F$2:$F$2848,"&lt;&gt;")=0,"",ROUND(SUMIFS(INDEX('B-PorHerramienta'!$F$2:$I$2848,0,$AH$6),'B-PorHerramienta'!$A$2:$A$2848,F$8,'B-PorHerramienta'!$J$2:$J$2848,$AC500,'B-PorHerramienta'!$K$2:$K$2848,$AD500,'B-PorHerramienta'!$L$2:$L$2848,$AE500)*$AI$6,$AJ$6))</f>
        <v/>
      </c>
      <c r="G500" s="48" t="str">
        <f>IF(COUNTIFS('B-PorHerramienta'!$A$2:$A$2848,G$8,'B-PorHerramienta'!$J$2:$J$2848,$AC500,'B-PorHerramienta'!$K$2:$K$2848,$AD500,'B-PorHerramienta'!$L$2:$L$2848,$AE500,'B-PorHerramienta'!$F$2:$F$2848,"&lt;&gt;")=0,"",ROUND(SUMIFS(INDEX('B-PorHerramienta'!$F$2:$I$2848,0,$AH$6),'B-PorHerramienta'!$A$2:$A$2848,G$8,'B-PorHerramienta'!$J$2:$J$2848,$AC500,'B-PorHerramienta'!$K$2:$K$2848,$AD500,'B-PorHerramienta'!$L$2:$L$2848,$AE500)*$AI$6,$AJ$6))</f>
        <v/>
      </c>
      <c r="H500" s="48" t="str">
        <f>IF(COUNTIFS('B-PorHerramienta'!$A$2:$A$2848,H$8,'B-PorHerramienta'!$J$2:$J$2848,$AC500,'B-PorHerramienta'!$K$2:$K$2848,$AD500,'B-PorHerramienta'!$L$2:$L$2848,$AE500,'B-PorHerramienta'!$F$2:$F$2848,"&lt;&gt;")=0,"",ROUND(SUMIFS(INDEX('B-PorHerramienta'!$F$2:$I$2848,0,$AH$6),'B-PorHerramienta'!$A$2:$A$2848,H$8,'B-PorHerramienta'!$J$2:$J$2848,$AC500,'B-PorHerramienta'!$K$2:$K$2848,$AD500,'B-PorHerramienta'!$L$2:$L$2848,$AE500)*$AI$6,$AJ$6))</f>
        <v/>
      </c>
      <c r="I500" s="48" t="str">
        <f>IF(COUNTIFS('B-PorHerramienta'!$A$2:$A$2848,I$8,'B-PorHerramienta'!$J$2:$J$2848,$AC500,'B-PorHerramienta'!$K$2:$K$2848,$AD500,'B-PorHerramienta'!$L$2:$L$2848,$AE500,'B-PorHerramienta'!$F$2:$F$2848,"&lt;&gt;")=0,"",ROUND(SUMIFS(INDEX('B-PorHerramienta'!$F$2:$I$2848,0,$AH$6),'B-PorHerramienta'!$A$2:$A$2848,I$8,'B-PorHerramienta'!$J$2:$J$2848,$AC500,'B-PorHerramienta'!$K$2:$K$2848,$AD500,'B-PorHerramienta'!$L$2:$L$2848,$AE500)*$AI$6,$AJ$6))</f>
        <v/>
      </c>
      <c r="J500" s="48" t="str">
        <f>IF(COUNTIFS('B-PorHerramienta'!$A$2:$A$2848,J$8,'B-PorHerramienta'!$J$2:$J$2848,$AC500,'B-PorHerramienta'!$K$2:$K$2848,$AD500,'B-PorHerramienta'!$L$2:$L$2848,$AE500,'B-PorHerramienta'!$F$2:$F$2848,"&lt;&gt;")=0,"",ROUND(SUMIFS(INDEX('B-PorHerramienta'!$F$2:$I$2848,0,$AH$6),'B-PorHerramienta'!$A$2:$A$2848,J$8,'B-PorHerramienta'!$J$2:$J$2848,$AC500,'B-PorHerramienta'!$K$2:$K$2848,$AD500,'B-PorHerramienta'!$L$2:$L$2848,$AE500)*$AI$6,$AJ$6))</f>
        <v/>
      </c>
      <c r="K500" s="48" t="str">
        <f>IF(COUNTIFS('B-PorHerramienta'!$A$2:$A$2848,K$8,'B-PorHerramienta'!$J$2:$J$2848,$AC500,'B-PorHerramienta'!$K$2:$K$2848,$AD500,'B-PorHerramienta'!$L$2:$L$2848,$AE500,'B-PorHerramienta'!$F$2:$F$2848,"&lt;&gt;")=0,"",ROUND(SUMIFS(INDEX('B-PorHerramienta'!$F$2:$I$2848,0,$AH$6),'B-PorHerramienta'!$A$2:$A$2848,K$8,'B-PorHerramienta'!$J$2:$J$2848,$AC500,'B-PorHerramienta'!$K$2:$K$2848,$AD500,'B-PorHerramienta'!$L$2:$L$2848,$AE500)*$AI$6,$AJ$6))</f>
        <v/>
      </c>
      <c r="L500" s="48" t="str">
        <f>IF(COUNTIFS('B-PorHerramienta'!$A$2:$A$2848,L$8,'B-PorHerramienta'!$J$2:$J$2848,$AC500,'B-PorHerramienta'!$K$2:$K$2848,$AD500,'B-PorHerramienta'!$L$2:$L$2848,$AE500,'B-PorHerramienta'!$F$2:$F$2848,"&lt;&gt;")=0,"",ROUND(SUMIFS(INDEX('B-PorHerramienta'!$F$2:$I$2848,0,$AH$6),'B-PorHerramienta'!$A$2:$A$2848,L$8,'B-PorHerramienta'!$J$2:$J$2848,$AC500,'B-PorHerramienta'!$K$2:$K$2848,$AD500,'B-PorHerramienta'!$L$2:$L$2848,$AE500)*$AI$6,$AJ$6))</f>
        <v/>
      </c>
      <c r="M500" s="48" t="str">
        <f>IF(COUNTIFS('B-PorHerramienta'!$A$2:$A$2848,M$8,'B-PorHerramienta'!$J$2:$J$2848,$AC500,'B-PorHerramienta'!$K$2:$K$2848,$AD500,'B-PorHerramienta'!$L$2:$L$2848,$AE500,'B-PorHerramienta'!$F$2:$F$2848,"&lt;&gt;")=0,"",ROUND(SUMIFS(INDEX('B-PorHerramienta'!$F$2:$I$2848,0,$AH$6),'B-PorHerramienta'!$A$2:$A$2848,M$8,'B-PorHerramienta'!$J$2:$J$2848,$AC500,'B-PorHerramienta'!$K$2:$K$2848,$AD500,'B-PorHerramienta'!$L$2:$L$2848,$AE500)*$AI$6,$AJ$6))</f>
        <v/>
      </c>
      <c r="N500" s="48">
        <f>IF(COUNTIFS('B-PorHerramienta'!$A$2:$A$2848,N$8,'B-PorHerramienta'!$J$2:$J$2848,$AC500,'B-PorHerramienta'!$K$2:$K$2848,$AD500,'B-PorHerramienta'!$L$2:$L$2848,$AE500,'B-PorHerramienta'!$F$2:$F$2848,"&lt;&gt;")=0,"",ROUND(SUMIFS(INDEX('B-PorHerramienta'!$F$2:$I$2848,0,$AH$6),'B-PorHerramienta'!$A$2:$A$2848,N$8,'B-PorHerramienta'!$J$2:$J$2848,$AC500,'B-PorHerramienta'!$K$2:$K$2848,$AD500,'B-PorHerramienta'!$L$2:$L$2848,$AE500)*$AI$6,$AJ$6))</f>
        <v>5.3E-3</v>
      </c>
      <c r="O500" s="48" t="str">
        <f>IF(COUNTIFS('B-PorHerramienta'!$A$2:$A$2848,O$8,'B-PorHerramienta'!$J$2:$J$2848,$AC500,'B-PorHerramienta'!$K$2:$K$2848,$AD500,'B-PorHerramienta'!$L$2:$L$2848,$AE500,'B-PorHerramienta'!$F$2:$F$2848,"&lt;&gt;")=0,"",ROUND(SUMIFS(INDEX('B-PorHerramienta'!$F$2:$I$2848,0,$AH$6),'B-PorHerramienta'!$A$2:$A$2848,O$8,'B-PorHerramienta'!$J$2:$J$2848,$AC500,'B-PorHerramienta'!$K$2:$K$2848,$AD500,'B-PorHerramienta'!$L$2:$L$2848,$AE500)*$AI$6,$AJ$6))</f>
        <v/>
      </c>
      <c r="P500" s="48" t="str">
        <f>IF(COUNTIFS('B-PorHerramienta'!$A$2:$A$2848,P$8,'B-PorHerramienta'!$J$2:$J$2848,$AC500,'B-PorHerramienta'!$K$2:$K$2848,$AD500,'B-PorHerramienta'!$L$2:$L$2848,$AE500,'B-PorHerramienta'!$F$2:$F$2848,"&lt;&gt;")=0,"",ROUND(SUMIFS(INDEX('B-PorHerramienta'!$F$2:$I$2848,0,$AH$6),'B-PorHerramienta'!$A$2:$A$2848,P$8,'B-PorHerramienta'!$J$2:$J$2848,$AC500,'B-PorHerramienta'!$K$2:$K$2848,$AD500,'B-PorHerramienta'!$L$2:$L$2848,$AE500)*$AI$6,$AJ$6))</f>
        <v/>
      </c>
      <c r="Q500" s="48" t="str">
        <f>IF(COUNTIFS('B-PorHerramienta'!$A$2:$A$2848,Q$8,'B-PorHerramienta'!$J$2:$J$2848,$AC500,'B-PorHerramienta'!$K$2:$K$2848,$AD500,'B-PorHerramienta'!$L$2:$L$2848,$AE500,'B-PorHerramienta'!$F$2:$F$2848,"&lt;&gt;")=0,"",ROUND(SUMIFS(INDEX('B-PorHerramienta'!$F$2:$I$2848,0,$AH$6),'B-PorHerramienta'!$A$2:$A$2848,Q$8,'B-PorHerramienta'!$J$2:$J$2848,$AC500,'B-PorHerramienta'!$K$2:$K$2848,$AD500,'B-PorHerramienta'!$L$2:$L$2848,$AE500)*$AI$6,$AJ$6))</f>
        <v/>
      </c>
      <c r="R500" s="48" t="str">
        <f>IF(COUNTIFS('B-PorHerramienta'!$A$2:$A$2848,R$8,'B-PorHerramienta'!$J$2:$J$2848,$AC500,'B-PorHerramienta'!$K$2:$K$2848,$AD500,'B-PorHerramienta'!$L$2:$L$2848,$AE500,'B-PorHerramienta'!$F$2:$F$2848,"&lt;&gt;")=0,"",ROUND(SUMIFS(INDEX('B-PorHerramienta'!$F$2:$I$2848,0,$AH$6),'B-PorHerramienta'!$A$2:$A$2848,R$8,'B-PorHerramienta'!$J$2:$J$2848,$AC500,'B-PorHerramienta'!$K$2:$K$2848,$AD500,'B-PorHerramienta'!$L$2:$L$2848,$AE500)*$AI$6,$AJ$6))</f>
        <v/>
      </c>
      <c r="S500" s="48" t="str">
        <f>IF(COUNTIFS('B-PorHerramienta'!$A$2:$A$2848,S$8,'B-PorHerramienta'!$J$2:$J$2848,$AC500,'B-PorHerramienta'!$K$2:$K$2848,$AD500,'B-PorHerramienta'!$L$2:$L$2848,$AE500,'B-PorHerramienta'!$F$2:$F$2848,"&lt;&gt;")=0,"",ROUND(SUMIFS(INDEX('B-PorHerramienta'!$F$2:$I$2848,0,$AH$6),'B-PorHerramienta'!$A$2:$A$2848,S$8,'B-PorHerramienta'!$J$2:$J$2848,$AC500,'B-PorHerramienta'!$K$2:$K$2848,$AD500,'B-PorHerramienta'!$L$2:$L$2848,$AE500)*$AI$6,$AJ$6))</f>
        <v/>
      </c>
      <c r="T500" s="48" t="str">
        <f>IF(COUNTIFS('B-PorHerramienta'!$A$2:$A$2848,T$8,'B-PorHerramienta'!$J$2:$J$2848,$AC500,'B-PorHerramienta'!$K$2:$K$2848,$AD500,'B-PorHerramienta'!$L$2:$L$2848,$AE500,'B-PorHerramienta'!$F$2:$F$2848,"&lt;&gt;")=0,"",ROUND(SUMIFS(INDEX('B-PorHerramienta'!$F$2:$I$2848,0,$AH$6),'B-PorHerramienta'!$A$2:$A$2848,T$8,'B-PorHerramienta'!$J$2:$J$2848,$AC500,'B-PorHerramienta'!$K$2:$K$2848,$AD500,'B-PorHerramienta'!$L$2:$L$2848,$AE500)*$AI$6,$AJ$6))</f>
        <v/>
      </c>
      <c r="U500" s="48" t="str">
        <f>IF(COUNTIFS('B-PorHerramienta'!$A$2:$A$2848,U$8,'B-PorHerramienta'!$J$2:$J$2848,$AC500,'B-PorHerramienta'!$K$2:$K$2848,$AD500,'B-PorHerramienta'!$L$2:$L$2848,$AE500,'B-PorHerramienta'!$F$2:$F$2848,"&lt;&gt;")=0,"",ROUND(SUMIFS(INDEX('B-PorHerramienta'!$F$2:$I$2848,0,$AH$6),'B-PorHerramienta'!$A$2:$A$2848,U$8,'B-PorHerramienta'!$J$2:$J$2848,$AC500,'B-PorHerramienta'!$K$2:$K$2848,$AD500,'B-PorHerramienta'!$L$2:$L$2848,$AE500)*$AI$6,$AJ$6))</f>
        <v/>
      </c>
      <c r="V500" s="48" t="str">
        <f>IF(COUNTIFS('B-PorHerramienta'!$A$2:$A$2848,V$8,'B-PorHerramienta'!$J$2:$J$2848,$AC500,'B-PorHerramienta'!$K$2:$K$2848,$AD500,'B-PorHerramienta'!$L$2:$L$2848,$AE500,'B-PorHerramienta'!$F$2:$F$2848,"&lt;&gt;")=0,"",ROUND(SUMIFS(INDEX('B-PorHerramienta'!$F$2:$I$2848,0,$AH$6),'B-PorHerramienta'!$A$2:$A$2848,V$8,'B-PorHerramienta'!$J$2:$J$2848,$AC500,'B-PorHerramienta'!$K$2:$K$2848,$AD500,'B-PorHerramienta'!$L$2:$L$2848,$AE500)*$AI$6,$AJ$6))</f>
        <v/>
      </c>
      <c r="W500" s="48" t="str">
        <f>IF(COUNTIFS('B-PorHerramienta'!$A$2:$A$2848,W$8,'B-PorHerramienta'!$J$2:$J$2848,$AC500,'B-PorHerramienta'!$K$2:$K$2848,$AD500,'B-PorHerramienta'!$L$2:$L$2848,$AE500,'B-PorHerramienta'!$F$2:$F$2848,"&lt;&gt;")=0,"",ROUND(SUMIFS(INDEX('B-PorHerramienta'!$F$2:$I$2848,0,$AH$6),'B-PorHerramienta'!$A$2:$A$2848,W$8,'B-PorHerramienta'!$J$2:$J$2848,$AC500,'B-PorHerramienta'!$K$2:$K$2848,$AD500,'B-PorHerramienta'!$L$2:$L$2848,$AE500)*$AI$6,$AJ$6))</f>
        <v/>
      </c>
      <c r="X500" s="48" t="str">
        <f>IF(COUNTIFS('B-PorHerramienta'!$A$2:$A$2848,X$8,'B-PorHerramienta'!$J$2:$J$2848,$AC500,'B-PorHerramienta'!$K$2:$K$2848,$AD500,'B-PorHerramienta'!$L$2:$L$2848,$AE500,'B-PorHerramienta'!$F$2:$F$2848,"&lt;&gt;")=0,"",ROUND(SUMIFS(INDEX('B-PorHerramienta'!$F$2:$I$2848,0,$AH$6),'B-PorHerramienta'!$A$2:$A$2848,X$8,'B-PorHerramienta'!$J$2:$J$2848,$AC500,'B-PorHerramienta'!$K$2:$K$2848,$AD500,'B-PorHerramienta'!$L$2:$L$2848,$AE500)*$AI$6,$AJ$6))</f>
        <v/>
      </c>
      <c r="Y500" s="48" t="str">
        <f>IF(COUNTIFS('B-PorHerramienta'!$A$2:$A$2848,Y$8,'B-PorHerramienta'!$J$2:$J$2848,$AC500,'B-PorHerramienta'!$K$2:$K$2848,$AD500,'B-PorHerramienta'!$L$2:$L$2848,$AE500,'B-PorHerramienta'!$F$2:$F$2848,"&lt;&gt;")=0,"",ROUND(SUMIFS(INDEX('B-PorHerramienta'!$F$2:$I$2848,0,$AH$6),'B-PorHerramienta'!$A$2:$A$2848,Y$8,'B-PorHerramienta'!$J$2:$J$2848,$AC500,'B-PorHerramienta'!$K$2:$K$2848,$AD500,'B-PorHerramienta'!$L$2:$L$2848,$AE500)*$AI$6,$AJ$6))</f>
        <v/>
      </c>
      <c r="Z500" s="48" t="str">
        <f>IF(COUNTIFS('B-PorHerramienta'!$A$2:$A$2848,Z$8,'B-PorHerramienta'!$J$2:$J$2848,$AC500,'B-PorHerramienta'!$K$2:$K$2848,$AD500,'B-PorHerramienta'!$L$2:$L$2848,$AE500,'B-PorHerramienta'!$F$2:$F$2848,"&lt;&gt;")=0,"",ROUND(SUMIFS(INDEX('B-PorHerramienta'!$F$2:$I$2848,0,$AH$6),'B-PorHerramienta'!$A$2:$A$2848,Z$8,'B-PorHerramienta'!$J$2:$J$2848,$AC500,'B-PorHerramienta'!$K$2:$K$2848,$AD500,'B-PorHerramienta'!$L$2:$L$2848,$AE500)*$AI$6,$AJ$6))</f>
        <v/>
      </c>
      <c r="AA500" s="6"/>
      <c r="AB500" s="35">
        <v>2</v>
      </c>
      <c r="AC500" s="35" t="s">
        <v>1202</v>
      </c>
      <c r="AD500" s="35" t="s">
        <v>1228</v>
      </c>
      <c r="AE500" s="35" t="s">
        <v>1787</v>
      </c>
      <c r="AF500" s="35"/>
      <c r="AG500" s="35"/>
      <c r="AH500" s="35"/>
      <c r="AI500" s="35"/>
      <c r="AJ500" s="35"/>
      <c r="AK500" s="35"/>
    </row>
    <row r="501" spans="1:37" ht="75" hidden="1" outlineLevel="2" collapsed="1" x14ac:dyDescent="0.25">
      <c r="A501" s="49" t="s">
        <v>2656</v>
      </c>
      <c r="B501" s="47" t="s">
        <v>544</v>
      </c>
      <c r="C501" s="48" t="str">
        <f>IF(COUNTIFS('B-PorHerramienta'!$A$2:$A$2848,C$8,'B-PorHerramienta'!$J$2:$J$2848,$AC501,'B-PorHerramienta'!$K$2:$K$2848,$AD501,'B-PorHerramienta'!$L$2:$L$2848,$AE501,'B-PorHerramienta'!$F$2:$F$2848,"&lt;&gt;")=0,"",ROUND(SUMIFS(INDEX('B-PorHerramienta'!$F$2:$I$2848,0,$AH$6),'B-PorHerramienta'!$A$2:$A$2848,C$8,'B-PorHerramienta'!$J$2:$J$2848,$AC501,'B-PorHerramienta'!$K$2:$K$2848,$AD501,'B-PorHerramienta'!$L$2:$L$2848,$AE501)*$AI$6,$AJ$6))</f>
        <v/>
      </c>
      <c r="D501" s="48" t="str">
        <f>IF(COUNTIFS('B-PorHerramienta'!$A$2:$A$2848,D$8,'B-PorHerramienta'!$J$2:$J$2848,$AC501,'B-PorHerramienta'!$K$2:$K$2848,$AD501,'B-PorHerramienta'!$L$2:$L$2848,$AE501,'B-PorHerramienta'!$F$2:$F$2848,"&lt;&gt;")=0,"",ROUND(SUMIFS(INDEX('B-PorHerramienta'!$F$2:$I$2848,0,$AH$6),'B-PorHerramienta'!$A$2:$A$2848,D$8,'B-PorHerramienta'!$J$2:$J$2848,$AC501,'B-PorHerramienta'!$K$2:$K$2848,$AD501,'B-PorHerramienta'!$L$2:$L$2848,$AE501)*$AI$6,$AJ$6))</f>
        <v/>
      </c>
      <c r="E501" s="48" t="str">
        <f>IF(COUNTIFS('B-PorHerramienta'!$A$2:$A$2848,E$8,'B-PorHerramienta'!$J$2:$J$2848,$AC501,'B-PorHerramienta'!$K$2:$K$2848,$AD501,'B-PorHerramienta'!$L$2:$L$2848,$AE501,'B-PorHerramienta'!$F$2:$F$2848,"&lt;&gt;")=0,"",ROUND(SUMIFS(INDEX('B-PorHerramienta'!$F$2:$I$2848,0,$AH$6),'B-PorHerramienta'!$A$2:$A$2848,E$8,'B-PorHerramienta'!$J$2:$J$2848,$AC501,'B-PorHerramienta'!$K$2:$K$2848,$AD501,'B-PorHerramienta'!$L$2:$L$2848,$AE501)*$AI$6,$AJ$6))</f>
        <v/>
      </c>
      <c r="F501" s="48" t="str">
        <f>IF(COUNTIFS('B-PorHerramienta'!$A$2:$A$2848,F$8,'B-PorHerramienta'!$J$2:$J$2848,$AC501,'B-PorHerramienta'!$K$2:$K$2848,$AD501,'B-PorHerramienta'!$L$2:$L$2848,$AE501,'B-PorHerramienta'!$F$2:$F$2848,"&lt;&gt;")=0,"",ROUND(SUMIFS(INDEX('B-PorHerramienta'!$F$2:$I$2848,0,$AH$6),'B-PorHerramienta'!$A$2:$A$2848,F$8,'B-PorHerramienta'!$J$2:$J$2848,$AC501,'B-PorHerramienta'!$K$2:$K$2848,$AD501,'B-PorHerramienta'!$L$2:$L$2848,$AE501)*$AI$6,$AJ$6))</f>
        <v/>
      </c>
      <c r="G501" s="48" t="str">
        <f>IF(COUNTIFS('B-PorHerramienta'!$A$2:$A$2848,G$8,'B-PorHerramienta'!$J$2:$J$2848,$AC501,'B-PorHerramienta'!$K$2:$K$2848,$AD501,'B-PorHerramienta'!$L$2:$L$2848,$AE501,'B-PorHerramienta'!$F$2:$F$2848,"&lt;&gt;")=0,"",ROUND(SUMIFS(INDEX('B-PorHerramienta'!$F$2:$I$2848,0,$AH$6),'B-PorHerramienta'!$A$2:$A$2848,G$8,'B-PorHerramienta'!$J$2:$J$2848,$AC501,'B-PorHerramienta'!$K$2:$K$2848,$AD501,'B-PorHerramienta'!$L$2:$L$2848,$AE501)*$AI$6,$AJ$6))</f>
        <v/>
      </c>
      <c r="H501" s="48" t="str">
        <f>IF(COUNTIFS('B-PorHerramienta'!$A$2:$A$2848,H$8,'B-PorHerramienta'!$J$2:$J$2848,$AC501,'B-PorHerramienta'!$K$2:$K$2848,$AD501,'B-PorHerramienta'!$L$2:$L$2848,$AE501,'B-PorHerramienta'!$F$2:$F$2848,"&lt;&gt;")=0,"",ROUND(SUMIFS(INDEX('B-PorHerramienta'!$F$2:$I$2848,0,$AH$6),'B-PorHerramienta'!$A$2:$A$2848,H$8,'B-PorHerramienta'!$J$2:$J$2848,$AC501,'B-PorHerramienta'!$K$2:$K$2848,$AD501,'B-PorHerramienta'!$L$2:$L$2848,$AE501)*$AI$6,$AJ$6))</f>
        <v/>
      </c>
      <c r="I501" s="48" t="str">
        <f>IF(COUNTIFS('B-PorHerramienta'!$A$2:$A$2848,I$8,'B-PorHerramienta'!$J$2:$J$2848,$AC501,'B-PorHerramienta'!$K$2:$K$2848,$AD501,'B-PorHerramienta'!$L$2:$L$2848,$AE501,'B-PorHerramienta'!$F$2:$F$2848,"&lt;&gt;")=0,"",ROUND(SUMIFS(INDEX('B-PorHerramienta'!$F$2:$I$2848,0,$AH$6),'B-PorHerramienta'!$A$2:$A$2848,I$8,'B-PorHerramienta'!$J$2:$J$2848,$AC501,'B-PorHerramienta'!$K$2:$K$2848,$AD501,'B-PorHerramienta'!$L$2:$L$2848,$AE501)*$AI$6,$AJ$6))</f>
        <v/>
      </c>
      <c r="J501" s="48" t="str">
        <f>IF(COUNTIFS('B-PorHerramienta'!$A$2:$A$2848,J$8,'B-PorHerramienta'!$J$2:$J$2848,$AC501,'B-PorHerramienta'!$K$2:$K$2848,$AD501,'B-PorHerramienta'!$L$2:$L$2848,$AE501,'B-PorHerramienta'!$F$2:$F$2848,"&lt;&gt;")=0,"",ROUND(SUMIFS(INDEX('B-PorHerramienta'!$F$2:$I$2848,0,$AH$6),'B-PorHerramienta'!$A$2:$A$2848,J$8,'B-PorHerramienta'!$J$2:$J$2848,$AC501,'B-PorHerramienta'!$K$2:$K$2848,$AD501,'B-PorHerramienta'!$L$2:$L$2848,$AE501)*$AI$6,$AJ$6))</f>
        <v/>
      </c>
      <c r="K501" s="48" t="str">
        <f>IF(COUNTIFS('B-PorHerramienta'!$A$2:$A$2848,K$8,'B-PorHerramienta'!$J$2:$J$2848,$AC501,'B-PorHerramienta'!$K$2:$K$2848,$AD501,'B-PorHerramienta'!$L$2:$L$2848,$AE501,'B-PorHerramienta'!$F$2:$F$2848,"&lt;&gt;")=0,"",ROUND(SUMIFS(INDEX('B-PorHerramienta'!$F$2:$I$2848,0,$AH$6),'B-PorHerramienta'!$A$2:$A$2848,K$8,'B-PorHerramienta'!$J$2:$J$2848,$AC501,'B-PorHerramienta'!$K$2:$K$2848,$AD501,'B-PorHerramienta'!$L$2:$L$2848,$AE501)*$AI$6,$AJ$6))</f>
        <v/>
      </c>
      <c r="L501" s="48" t="str">
        <f>IF(COUNTIFS('B-PorHerramienta'!$A$2:$A$2848,L$8,'B-PorHerramienta'!$J$2:$J$2848,$AC501,'B-PorHerramienta'!$K$2:$K$2848,$AD501,'B-PorHerramienta'!$L$2:$L$2848,$AE501,'B-PorHerramienta'!$F$2:$F$2848,"&lt;&gt;")=0,"",ROUND(SUMIFS(INDEX('B-PorHerramienta'!$F$2:$I$2848,0,$AH$6),'B-PorHerramienta'!$A$2:$A$2848,L$8,'B-PorHerramienta'!$J$2:$J$2848,$AC501,'B-PorHerramienta'!$K$2:$K$2848,$AD501,'B-PorHerramienta'!$L$2:$L$2848,$AE501)*$AI$6,$AJ$6))</f>
        <v/>
      </c>
      <c r="M501" s="48" t="str">
        <f>IF(COUNTIFS('B-PorHerramienta'!$A$2:$A$2848,M$8,'B-PorHerramienta'!$J$2:$J$2848,$AC501,'B-PorHerramienta'!$K$2:$K$2848,$AD501,'B-PorHerramienta'!$L$2:$L$2848,$AE501,'B-PorHerramienta'!$F$2:$F$2848,"&lt;&gt;")=0,"",ROUND(SUMIFS(INDEX('B-PorHerramienta'!$F$2:$I$2848,0,$AH$6),'B-PorHerramienta'!$A$2:$A$2848,M$8,'B-PorHerramienta'!$J$2:$J$2848,$AC501,'B-PorHerramienta'!$K$2:$K$2848,$AD501,'B-PorHerramienta'!$L$2:$L$2848,$AE501)*$AI$6,$AJ$6))</f>
        <v/>
      </c>
      <c r="N501" s="48">
        <f>IF(COUNTIFS('B-PorHerramienta'!$A$2:$A$2848,N$8,'B-PorHerramienta'!$J$2:$J$2848,$AC501,'B-PorHerramienta'!$K$2:$K$2848,$AD501,'B-PorHerramienta'!$L$2:$L$2848,$AE501,'B-PorHerramienta'!$F$2:$F$2848,"&lt;&gt;")=0,"",ROUND(SUMIFS(INDEX('B-PorHerramienta'!$F$2:$I$2848,0,$AH$6),'B-PorHerramienta'!$A$2:$A$2848,N$8,'B-PorHerramienta'!$J$2:$J$2848,$AC501,'B-PorHerramienta'!$K$2:$K$2848,$AD501,'B-PorHerramienta'!$L$2:$L$2848,$AE501)*$AI$6,$AJ$6))</f>
        <v>4.0000000000000001E-3</v>
      </c>
      <c r="O501" s="48" t="str">
        <f>IF(COUNTIFS('B-PorHerramienta'!$A$2:$A$2848,O$8,'B-PorHerramienta'!$J$2:$J$2848,$AC501,'B-PorHerramienta'!$K$2:$K$2848,$AD501,'B-PorHerramienta'!$L$2:$L$2848,$AE501,'B-PorHerramienta'!$F$2:$F$2848,"&lt;&gt;")=0,"",ROUND(SUMIFS(INDEX('B-PorHerramienta'!$F$2:$I$2848,0,$AH$6),'B-PorHerramienta'!$A$2:$A$2848,O$8,'B-PorHerramienta'!$J$2:$J$2848,$AC501,'B-PorHerramienta'!$K$2:$K$2848,$AD501,'B-PorHerramienta'!$L$2:$L$2848,$AE501)*$AI$6,$AJ$6))</f>
        <v/>
      </c>
      <c r="P501" s="48" t="str">
        <f>IF(COUNTIFS('B-PorHerramienta'!$A$2:$A$2848,P$8,'B-PorHerramienta'!$J$2:$J$2848,$AC501,'B-PorHerramienta'!$K$2:$K$2848,$AD501,'B-PorHerramienta'!$L$2:$L$2848,$AE501,'B-PorHerramienta'!$F$2:$F$2848,"&lt;&gt;")=0,"",ROUND(SUMIFS(INDEX('B-PorHerramienta'!$F$2:$I$2848,0,$AH$6),'B-PorHerramienta'!$A$2:$A$2848,P$8,'B-PorHerramienta'!$J$2:$J$2848,$AC501,'B-PorHerramienta'!$K$2:$K$2848,$AD501,'B-PorHerramienta'!$L$2:$L$2848,$AE501)*$AI$6,$AJ$6))</f>
        <v/>
      </c>
      <c r="Q501" s="48" t="str">
        <f>IF(COUNTIFS('B-PorHerramienta'!$A$2:$A$2848,Q$8,'B-PorHerramienta'!$J$2:$J$2848,$AC501,'B-PorHerramienta'!$K$2:$K$2848,$AD501,'B-PorHerramienta'!$L$2:$L$2848,$AE501,'B-PorHerramienta'!$F$2:$F$2848,"&lt;&gt;")=0,"",ROUND(SUMIFS(INDEX('B-PorHerramienta'!$F$2:$I$2848,0,$AH$6),'B-PorHerramienta'!$A$2:$A$2848,Q$8,'B-PorHerramienta'!$J$2:$J$2848,$AC501,'B-PorHerramienta'!$K$2:$K$2848,$AD501,'B-PorHerramienta'!$L$2:$L$2848,$AE501)*$AI$6,$AJ$6))</f>
        <v/>
      </c>
      <c r="R501" s="48" t="str">
        <f>IF(COUNTIFS('B-PorHerramienta'!$A$2:$A$2848,R$8,'B-PorHerramienta'!$J$2:$J$2848,$AC501,'B-PorHerramienta'!$K$2:$K$2848,$AD501,'B-PorHerramienta'!$L$2:$L$2848,$AE501,'B-PorHerramienta'!$F$2:$F$2848,"&lt;&gt;")=0,"",ROUND(SUMIFS(INDEX('B-PorHerramienta'!$F$2:$I$2848,0,$AH$6),'B-PorHerramienta'!$A$2:$A$2848,R$8,'B-PorHerramienta'!$J$2:$J$2848,$AC501,'B-PorHerramienta'!$K$2:$K$2848,$AD501,'B-PorHerramienta'!$L$2:$L$2848,$AE501)*$AI$6,$AJ$6))</f>
        <v/>
      </c>
      <c r="S501" s="48" t="str">
        <f>IF(COUNTIFS('B-PorHerramienta'!$A$2:$A$2848,S$8,'B-PorHerramienta'!$J$2:$J$2848,$AC501,'B-PorHerramienta'!$K$2:$K$2848,$AD501,'B-PorHerramienta'!$L$2:$L$2848,$AE501,'B-PorHerramienta'!$F$2:$F$2848,"&lt;&gt;")=0,"",ROUND(SUMIFS(INDEX('B-PorHerramienta'!$F$2:$I$2848,0,$AH$6),'B-PorHerramienta'!$A$2:$A$2848,S$8,'B-PorHerramienta'!$J$2:$J$2848,$AC501,'B-PorHerramienta'!$K$2:$K$2848,$AD501,'B-PorHerramienta'!$L$2:$L$2848,$AE501)*$AI$6,$AJ$6))</f>
        <v/>
      </c>
      <c r="T501" s="48" t="str">
        <f>IF(COUNTIFS('B-PorHerramienta'!$A$2:$A$2848,T$8,'B-PorHerramienta'!$J$2:$J$2848,$AC501,'B-PorHerramienta'!$K$2:$K$2848,$AD501,'B-PorHerramienta'!$L$2:$L$2848,$AE501,'B-PorHerramienta'!$F$2:$F$2848,"&lt;&gt;")=0,"",ROUND(SUMIFS(INDEX('B-PorHerramienta'!$F$2:$I$2848,0,$AH$6),'B-PorHerramienta'!$A$2:$A$2848,T$8,'B-PorHerramienta'!$J$2:$J$2848,$AC501,'B-PorHerramienta'!$K$2:$K$2848,$AD501,'B-PorHerramienta'!$L$2:$L$2848,$AE501)*$AI$6,$AJ$6))</f>
        <v/>
      </c>
      <c r="U501" s="48" t="str">
        <f>IF(COUNTIFS('B-PorHerramienta'!$A$2:$A$2848,U$8,'B-PorHerramienta'!$J$2:$J$2848,$AC501,'B-PorHerramienta'!$K$2:$K$2848,$AD501,'B-PorHerramienta'!$L$2:$L$2848,$AE501,'B-PorHerramienta'!$F$2:$F$2848,"&lt;&gt;")=0,"",ROUND(SUMIFS(INDEX('B-PorHerramienta'!$F$2:$I$2848,0,$AH$6),'B-PorHerramienta'!$A$2:$A$2848,U$8,'B-PorHerramienta'!$J$2:$J$2848,$AC501,'B-PorHerramienta'!$K$2:$K$2848,$AD501,'B-PorHerramienta'!$L$2:$L$2848,$AE501)*$AI$6,$AJ$6))</f>
        <v/>
      </c>
      <c r="V501" s="48" t="str">
        <f>IF(COUNTIFS('B-PorHerramienta'!$A$2:$A$2848,V$8,'B-PorHerramienta'!$J$2:$J$2848,$AC501,'B-PorHerramienta'!$K$2:$K$2848,$AD501,'B-PorHerramienta'!$L$2:$L$2848,$AE501,'B-PorHerramienta'!$F$2:$F$2848,"&lt;&gt;")=0,"",ROUND(SUMIFS(INDEX('B-PorHerramienta'!$F$2:$I$2848,0,$AH$6),'B-PorHerramienta'!$A$2:$A$2848,V$8,'B-PorHerramienta'!$J$2:$J$2848,$AC501,'B-PorHerramienta'!$K$2:$K$2848,$AD501,'B-PorHerramienta'!$L$2:$L$2848,$AE501)*$AI$6,$AJ$6))</f>
        <v/>
      </c>
      <c r="W501" s="48" t="str">
        <f>IF(COUNTIFS('B-PorHerramienta'!$A$2:$A$2848,W$8,'B-PorHerramienta'!$J$2:$J$2848,$AC501,'B-PorHerramienta'!$K$2:$K$2848,$AD501,'B-PorHerramienta'!$L$2:$L$2848,$AE501,'B-PorHerramienta'!$F$2:$F$2848,"&lt;&gt;")=0,"",ROUND(SUMIFS(INDEX('B-PorHerramienta'!$F$2:$I$2848,0,$AH$6),'B-PorHerramienta'!$A$2:$A$2848,W$8,'B-PorHerramienta'!$J$2:$J$2848,$AC501,'B-PorHerramienta'!$K$2:$K$2848,$AD501,'B-PorHerramienta'!$L$2:$L$2848,$AE501)*$AI$6,$AJ$6))</f>
        <v/>
      </c>
      <c r="X501" s="48" t="str">
        <f>IF(COUNTIFS('B-PorHerramienta'!$A$2:$A$2848,X$8,'B-PorHerramienta'!$J$2:$J$2848,$AC501,'B-PorHerramienta'!$K$2:$K$2848,$AD501,'B-PorHerramienta'!$L$2:$L$2848,$AE501,'B-PorHerramienta'!$F$2:$F$2848,"&lt;&gt;")=0,"",ROUND(SUMIFS(INDEX('B-PorHerramienta'!$F$2:$I$2848,0,$AH$6),'B-PorHerramienta'!$A$2:$A$2848,X$8,'B-PorHerramienta'!$J$2:$J$2848,$AC501,'B-PorHerramienta'!$K$2:$K$2848,$AD501,'B-PorHerramienta'!$L$2:$L$2848,$AE501)*$AI$6,$AJ$6))</f>
        <v/>
      </c>
      <c r="Y501" s="48" t="str">
        <f>IF(COUNTIFS('B-PorHerramienta'!$A$2:$A$2848,Y$8,'B-PorHerramienta'!$J$2:$J$2848,$AC501,'B-PorHerramienta'!$K$2:$K$2848,$AD501,'B-PorHerramienta'!$L$2:$L$2848,$AE501,'B-PorHerramienta'!$F$2:$F$2848,"&lt;&gt;")=0,"",ROUND(SUMIFS(INDEX('B-PorHerramienta'!$F$2:$I$2848,0,$AH$6),'B-PorHerramienta'!$A$2:$A$2848,Y$8,'B-PorHerramienta'!$J$2:$J$2848,$AC501,'B-PorHerramienta'!$K$2:$K$2848,$AD501,'B-PorHerramienta'!$L$2:$L$2848,$AE501)*$AI$6,$AJ$6))</f>
        <v/>
      </c>
      <c r="Z501" s="48" t="str">
        <f>IF(COUNTIFS('B-PorHerramienta'!$A$2:$A$2848,Z$8,'B-PorHerramienta'!$J$2:$J$2848,$AC501,'B-PorHerramienta'!$K$2:$K$2848,$AD501,'B-PorHerramienta'!$L$2:$L$2848,$AE501,'B-PorHerramienta'!$F$2:$F$2848,"&lt;&gt;")=0,"",ROUND(SUMIFS(INDEX('B-PorHerramienta'!$F$2:$I$2848,0,$AH$6),'B-PorHerramienta'!$A$2:$A$2848,Z$8,'B-PorHerramienta'!$J$2:$J$2848,$AC501,'B-PorHerramienta'!$K$2:$K$2848,$AD501,'B-PorHerramienta'!$L$2:$L$2848,$AE501)*$AI$6,$AJ$6))</f>
        <v/>
      </c>
      <c r="AA501" s="6"/>
      <c r="AB501" s="35">
        <v>2</v>
      </c>
      <c r="AC501" s="35" t="s">
        <v>1202</v>
      </c>
      <c r="AD501" s="35" t="s">
        <v>1228</v>
      </c>
      <c r="AE501" s="35" t="s">
        <v>1788</v>
      </c>
      <c r="AF501" s="35"/>
      <c r="AG501" s="35"/>
      <c r="AH501" s="35"/>
      <c r="AI501" s="35"/>
      <c r="AJ501" s="35"/>
      <c r="AK501" s="35"/>
    </row>
    <row r="502" spans="1:37" ht="45" hidden="1" outlineLevel="2" collapsed="1" x14ac:dyDescent="0.25">
      <c r="A502" s="49" t="s">
        <v>2655</v>
      </c>
      <c r="B502" s="47" t="s">
        <v>527</v>
      </c>
      <c r="C502" s="48" t="str">
        <f>IF(COUNTIFS('B-PorHerramienta'!$A$2:$A$2848,C$8,'B-PorHerramienta'!$J$2:$J$2848,$AC502,'B-PorHerramienta'!$K$2:$K$2848,$AD502,'B-PorHerramienta'!$L$2:$L$2848,$AE502,'B-PorHerramienta'!$F$2:$F$2848,"&lt;&gt;")=0,"",ROUND(SUMIFS(INDEX('B-PorHerramienta'!$F$2:$I$2848,0,$AH$6),'B-PorHerramienta'!$A$2:$A$2848,C$8,'B-PorHerramienta'!$J$2:$J$2848,$AC502,'B-PorHerramienta'!$K$2:$K$2848,$AD502,'B-PorHerramienta'!$L$2:$L$2848,$AE502)*$AI$6,$AJ$6))</f>
        <v/>
      </c>
      <c r="D502" s="48" t="str">
        <f>IF(COUNTIFS('B-PorHerramienta'!$A$2:$A$2848,D$8,'B-PorHerramienta'!$J$2:$J$2848,$AC502,'B-PorHerramienta'!$K$2:$K$2848,$AD502,'B-PorHerramienta'!$L$2:$L$2848,$AE502,'B-PorHerramienta'!$F$2:$F$2848,"&lt;&gt;")=0,"",ROUND(SUMIFS(INDEX('B-PorHerramienta'!$F$2:$I$2848,0,$AH$6),'B-PorHerramienta'!$A$2:$A$2848,D$8,'B-PorHerramienta'!$J$2:$J$2848,$AC502,'B-PorHerramienta'!$K$2:$K$2848,$AD502,'B-PorHerramienta'!$L$2:$L$2848,$AE502)*$AI$6,$AJ$6))</f>
        <v/>
      </c>
      <c r="E502" s="48" t="str">
        <f>IF(COUNTIFS('B-PorHerramienta'!$A$2:$A$2848,E$8,'B-PorHerramienta'!$J$2:$J$2848,$AC502,'B-PorHerramienta'!$K$2:$K$2848,$AD502,'B-PorHerramienta'!$L$2:$L$2848,$AE502,'B-PorHerramienta'!$F$2:$F$2848,"&lt;&gt;")=0,"",ROUND(SUMIFS(INDEX('B-PorHerramienta'!$F$2:$I$2848,0,$AH$6),'B-PorHerramienta'!$A$2:$A$2848,E$8,'B-PorHerramienta'!$J$2:$J$2848,$AC502,'B-PorHerramienta'!$K$2:$K$2848,$AD502,'B-PorHerramienta'!$L$2:$L$2848,$AE502)*$AI$6,$AJ$6))</f>
        <v/>
      </c>
      <c r="F502" s="48" t="str">
        <f>IF(COUNTIFS('B-PorHerramienta'!$A$2:$A$2848,F$8,'B-PorHerramienta'!$J$2:$J$2848,$AC502,'B-PorHerramienta'!$K$2:$K$2848,$AD502,'B-PorHerramienta'!$L$2:$L$2848,$AE502,'B-PorHerramienta'!$F$2:$F$2848,"&lt;&gt;")=0,"",ROUND(SUMIFS(INDEX('B-PorHerramienta'!$F$2:$I$2848,0,$AH$6),'B-PorHerramienta'!$A$2:$A$2848,F$8,'B-PorHerramienta'!$J$2:$J$2848,$AC502,'B-PorHerramienta'!$K$2:$K$2848,$AD502,'B-PorHerramienta'!$L$2:$L$2848,$AE502)*$AI$6,$AJ$6))</f>
        <v/>
      </c>
      <c r="G502" s="48" t="str">
        <f>IF(COUNTIFS('B-PorHerramienta'!$A$2:$A$2848,G$8,'B-PorHerramienta'!$J$2:$J$2848,$AC502,'B-PorHerramienta'!$K$2:$K$2848,$AD502,'B-PorHerramienta'!$L$2:$L$2848,$AE502,'B-PorHerramienta'!$F$2:$F$2848,"&lt;&gt;")=0,"",ROUND(SUMIFS(INDEX('B-PorHerramienta'!$F$2:$I$2848,0,$AH$6),'B-PorHerramienta'!$A$2:$A$2848,G$8,'B-PorHerramienta'!$J$2:$J$2848,$AC502,'B-PorHerramienta'!$K$2:$K$2848,$AD502,'B-PorHerramienta'!$L$2:$L$2848,$AE502)*$AI$6,$AJ$6))</f>
        <v/>
      </c>
      <c r="H502" s="48" t="str">
        <f>IF(COUNTIFS('B-PorHerramienta'!$A$2:$A$2848,H$8,'B-PorHerramienta'!$J$2:$J$2848,$AC502,'B-PorHerramienta'!$K$2:$K$2848,$AD502,'B-PorHerramienta'!$L$2:$L$2848,$AE502,'B-PorHerramienta'!$F$2:$F$2848,"&lt;&gt;")=0,"",ROUND(SUMIFS(INDEX('B-PorHerramienta'!$F$2:$I$2848,0,$AH$6),'B-PorHerramienta'!$A$2:$A$2848,H$8,'B-PorHerramienta'!$J$2:$J$2848,$AC502,'B-PorHerramienta'!$K$2:$K$2848,$AD502,'B-PorHerramienta'!$L$2:$L$2848,$AE502)*$AI$6,$AJ$6))</f>
        <v/>
      </c>
      <c r="I502" s="48" t="str">
        <f>IF(COUNTIFS('B-PorHerramienta'!$A$2:$A$2848,I$8,'B-PorHerramienta'!$J$2:$J$2848,$AC502,'B-PorHerramienta'!$K$2:$K$2848,$AD502,'B-PorHerramienta'!$L$2:$L$2848,$AE502,'B-PorHerramienta'!$F$2:$F$2848,"&lt;&gt;")=0,"",ROUND(SUMIFS(INDEX('B-PorHerramienta'!$F$2:$I$2848,0,$AH$6),'B-PorHerramienta'!$A$2:$A$2848,I$8,'B-PorHerramienta'!$J$2:$J$2848,$AC502,'B-PorHerramienta'!$K$2:$K$2848,$AD502,'B-PorHerramienta'!$L$2:$L$2848,$AE502)*$AI$6,$AJ$6))</f>
        <v/>
      </c>
      <c r="J502" s="48" t="str">
        <f>IF(COUNTIFS('B-PorHerramienta'!$A$2:$A$2848,J$8,'B-PorHerramienta'!$J$2:$J$2848,$AC502,'B-PorHerramienta'!$K$2:$K$2848,$AD502,'B-PorHerramienta'!$L$2:$L$2848,$AE502,'B-PorHerramienta'!$F$2:$F$2848,"&lt;&gt;")=0,"",ROUND(SUMIFS(INDEX('B-PorHerramienta'!$F$2:$I$2848,0,$AH$6),'B-PorHerramienta'!$A$2:$A$2848,J$8,'B-PorHerramienta'!$J$2:$J$2848,$AC502,'B-PorHerramienta'!$K$2:$K$2848,$AD502,'B-PorHerramienta'!$L$2:$L$2848,$AE502)*$AI$6,$AJ$6))</f>
        <v/>
      </c>
      <c r="K502" s="48" t="str">
        <f>IF(COUNTIFS('B-PorHerramienta'!$A$2:$A$2848,K$8,'B-PorHerramienta'!$J$2:$J$2848,$AC502,'B-PorHerramienta'!$K$2:$K$2848,$AD502,'B-PorHerramienta'!$L$2:$L$2848,$AE502,'B-PorHerramienta'!$F$2:$F$2848,"&lt;&gt;")=0,"",ROUND(SUMIFS(INDEX('B-PorHerramienta'!$F$2:$I$2848,0,$AH$6),'B-PorHerramienta'!$A$2:$A$2848,K$8,'B-PorHerramienta'!$J$2:$J$2848,$AC502,'B-PorHerramienta'!$K$2:$K$2848,$AD502,'B-PorHerramienta'!$L$2:$L$2848,$AE502)*$AI$6,$AJ$6))</f>
        <v/>
      </c>
      <c r="L502" s="48" t="str">
        <f>IF(COUNTIFS('B-PorHerramienta'!$A$2:$A$2848,L$8,'B-PorHerramienta'!$J$2:$J$2848,$AC502,'B-PorHerramienta'!$K$2:$K$2848,$AD502,'B-PorHerramienta'!$L$2:$L$2848,$AE502,'B-PorHerramienta'!$F$2:$F$2848,"&lt;&gt;")=0,"",ROUND(SUMIFS(INDEX('B-PorHerramienta'!$F$2:$I$2848,0,$AH$6),'B-PorHerramienta'!$A$2:$A$2848,L$8,'B-PorHerramienta'!$J$2:$J$2848,$AC502,'B-PorHerramienta'!$K$2:$K$2848,$AD502,'B-PorHerramienta'!$L$2:$L$2848,$AE502)*$AI$6,$AJ$6))</f>
        <v/>
      </c>
      <c r="M502" s="48" t="str">
        <f>IF(COUNTIFS('B-PorHerramienta'!$A$2:$A$2848,M$8,'B-PorHerramienta'!$J$2:$J$2848,$AC502,'B-PorHerramienta'!$K$2:$K$2848,$AD502,'B-PorHerramienta'!$L$2:$L$2848,$AE502,'B-PorHerramienta'!$F$2:$F$2848,"&lt;&gt;")=0,"",ROUND(SUMIFS(INDEX('B-PorHerramienta'!$F$2:$I$2848,0,$AH$6),'B-PorHerramienta'!$A$2:$A$2848,M$8,'B-PorHerramienta'!$J$2:$J$2848,$AC502,'B-PorHerramienta'!$K$2:$K$2848,$AD502,'B-PorHerramienta'!$L$2:$L$2848,$AE502)*$AI$6,$AJ$6))</f>
        <v/>
      </c>
      <c r="N502" s="48" t="str">
        <f>IF(COUNTIFS('B-PorHerramienta'!$A$2:$A$2848,N$8,'B-PorHerramienta'!$J$2:$J$2848,$AC502,'B-PorHerramienta'!$K$2:$K$2848,$AD502,'B-PorHerramienta'!$L$2:$L$2848,$AE502,'B-PorHerramienta'!$F$2:$F$2848,"&lt;&gt;")=0,"",ROUND(SUMIFS(INDEX('B-PorHerramienta'!$F$2:$I$2848,0,$AH$6),'B-PorHerramienta'!$A$2:$A$2848,N$8,'B-PorHerramienta'!$J$2:$J$2848,$AC502,'B-PorHerramienta'!$K$2:$K$2848,$AD502,'B-PorHerramienta'!$L$2:$L$2848,$AE502)*$AI$6,$AJ$6))</f>
        <v/>
      </c>
      <c r="O502" s="48">
        <f>IF(COUNTIFS('B-PorHerramienta'!$A$2:$A$2848,O$8,'B-PorHerramienta'!$J$2:$J$2848,$AC502,'B-PorHerramienta'!$K$2:$K$2848,$AD502,'B-PorHerramienta'!$L$2:$L$2848,$AE502,'B-PorHerramienta'!$F$2:$F$2848,"&lt;&gt;")=0,"",ROUND(SUMIFS(INDEX('B-PorHerramienta'!$F$2:$I$2848,0,$AH$6),'B-PorHerramienta'!$A$2:$A$2848,O$8,'B-PorHerramienta'!$J$2:$J$2848,$AC502,'B-PorHerramienta'!$K$2:$K$2848,$AD502,'B-PorHerramienta'!$L$2:$L$2848,$AE502)*$AI$6,$AJ$6))</f>
        <v>1.6000000000000001E-3</v>
      </c>
      <c r="P502" s="48" t="str">
        <f>IF(COUNTIFS('B-PorHerramienta'!$A$2:$A$2848,P$8,'B-PorHerramienta'!$J$2:$J$2848,$AC502,'B-PorHerramienta'!$K$2:$K$2848,$AD502,'B-PorHerramienta'!$L$2:$L$2848,$AE502,'B-PorHerramienta'!$F$2:$F$2848,"&lt;&gt;")=0,"",ROUND(SUMIFS(INDEX('B-PorHerramienta'!$F$2:$I$2848,0,$AH$6),'B-PorHerramienta'!$A$2:$A$2848,P$8,'B-PorHerramienta'!$J$2:$J$2848,$AC502,'B-PorHerramienta'!$K$2:$K$2848,$AD502,'B-PorHerramienta'!$L$2:$L$2848,$AE502)*$AI$6,$AJ$6))</f>
        <v/>
      </c>
      <c r="Q502" s="48" t="str">
        <f>IF(COUNTIFS('B-PorHerramienta'!$A$2:$A$2848,Q$8,'B-PorHerramienta'!$J$2:$J$2848,$AC502,'B-PorHerramienta'!$K$2:$K$2848,$AD502,'B-PorHerramienta'!$L$2:$L$2848,$AE502,'B-PorHerramienta'!$F$2:$F$2848,"&lt;&gt;")=0,"",ROUND(SUMIFS(INDEX('B-PorHerramienta'!$F$2:$I$2848,0,$AH$6),'B-PorHerramienta'!$A$2:$A$2848,Q$8,'B-PorHerramienta'!$J$2:$J$2848,$AC502,'B-PorHerramienta'!$K$2:$K$2848,$AD502,'B-PorHerramienta'!$L$2:$L$2848,$AE502)*$AI$6,$AJ$6))</f>
        <v/>
      </c>
      <c r="R502" s="48" t="str">
        <f>IF(COUNTIFS('B-PorHerramienta'!$A$2:$A$2848,R$8,'B-PorHerramienta'!$J$2:$J$2848,$AC502,'B-PorHerramienta'!$K$2:$K$2848,$AD502,'B-PorHerramienta'!$L$2:$L$2848,$AE502,'B-PorHerramienta'!$F$2:$F$2848,"&lt;&gt;")=0,"",ROUND(SUMIFS(INDEX('B-PorHerramienta'!$F$2:$I$2848,0,$AH$6),'B-PorHerramienta'!$A$2:$A$2848,R$8,'B-PorHerramienta'!$J$2:$J$2848,$AC502,'B-PorHerramienta'!$K$2:$K$2848,$AD502,'B-PorHerramienta'!$L$2:$L$2848,$AE502)*$AI$6,$AJ$6))</f>
        <v/>
      </c>
      <c r="S502" s="48" t="str">
        <f>IF(COUNTIFS('B-PorHerramienta'!$A$2:$A$2848,S$8,'B-PorHerramienta'!$J$2:$J$2848,$AC502,'B-PorHerramienta'!$K$2:$K$2848,$AD502,'B-PorHerramienta'!$L$2:$L$2848,$AE502,'B-PorHerramienta'!$F$2:$F$2848,"&lt;&gt;")=0,"",ROUND(SUMIFS(INDEX('B-PorHerramienta'!$F$2:$I$2848,0,$AH$6),'B-PorHerramienta'!$A$2:$A$2848,S$8,'B-PorHerramienta'!$J$2:$J$2848,$AC502,'B-PorHerramienta'!$K$2:$K$2848,$AD502,'B-PorHerramienta'!$L$2:$L$2848,$AE502)*$AI$6,$AJ$6))</f>
        <v/>
      </c>
      <c r="T502" s="48" t="str">
        <f>IF(COUNTIFS('B-PorHerramienta'!$A$2:$A$2848,T$8,'B-PorHerramienta'!$J$2:$J$2848,$AC502,'B-PorHerramienta'!$K$2:$K$2848,$AD502,'B-PorHerramienta'!$L$2:$L$2848,$AE502,'B-PorHerramienta'!$F$2:$F$2848,"&lt;&gt;")=0,"",ROUND(SUMIFS(INDEX('B-PorHerramienta'!$F$2:$I$2848,0,$AH$6),'B-PorHerramienta'!$A$2:$A$2848,T$8,'B-PorHerramienta'!$J$2:$J$2848,$AC502,'B-PorHerramienta'!$K$2:$K$2848,$AD502,'B-PorHerramienta'!$L$2:$L$2848,$AE502)*$AI$6,$AJ$6))</f>
        <v/>
      </c>
      <c r="U502" s="48" t="str">
        <f>IF(COUNTIFS('B-PorHerramienta'!$A$2:$A$2848,U$8,'B-PorHerramienta'!$J$2:$J$2848,$AC502,'B-PorHerramienta'!$K$2:$K$2848,$AD502,'B-PorHerramienta'!$L$2:$L$2848,$AE502,'B-PorHerramienta'!$F$2:$F$2848,"&lt;&gt;")=0,"",ROUND(SUMIFS(INDEX('B-PorHerramienta'!$F$2:$I$2848,0,$AH$6),'B-PorHerramienta'!$A$2:$A$2848,U$8,'B-PorHerramienta'!$J$2:$J$2848,$AC502,'B-PorHerramienta'!$K$2:$K$2848,$AD502,'B-PorHerramienta'!$L$2:$L$2848,$AE502)*$AI$6,$AJ$6))</f>
        <v/>
      </c>
      <c r="V502" s="48" t="str">
        <f>IF(COUNTIFS('B-PorHerramienta'!$A$2:$A$2848,V$8,'B-PorHerramienta'!$J$2:$J$2848,$AC502,'B-PorHerramienta'!$K$2:$K$2848,$AD502,'B-PorHerramienta'!$L$2:$L$2848,$AE502,'B-PorHerramienta'!$F$2:$F$2848,"&lt;&gt;")=0,"",ROUND(SUMIFS(INDEX('B-PorHerramienta'!$F$2:$I$2848,0,$AH$6),'B-PorHerramienta'!$A$2:$A$2848,V$8,'B-PorHerramienta'!$J$2:$J$2848,$AC502,'B-PorHerramienta'!$K$2:$K$2848,$AD502,'B-PorHerramienta'!$L$2:$L$2848,$AE502)*$AI$6,$AJ$6))</f>
        <v/>
      </c>
      <c r="W502" s="48" t="str">
        <f>IF(COUNTIFS('B-PorHerramienta'!$A$2:$A$2848,W$8,'B-PorHerramienta'!$J$2:$J$2848,$AC502,'B-PorHerramienta'!$K$2:$K$2848,$AD502,'B-PorHerramienta'!$L$2:$L$2848,$AE502,'B-PorHerramienta'!$F$2:$F$2848,"&lt;&gt;")=0,"",ROUND(SUMIFS(INDEX('B-PorHerramienta'!$F$2:$I$2848,0,$AH$6),'B-PorHerramienta'!$A$2:$A$2848,W$8,'B-PorHerramienta'!$J$2:$J$2848,$AC502,'B-PorHerramienta'!$K$2:$K$2848,$AD502,'B-PorHerramienta'!$L$2:$L$2848,$AE502)*$AI$6,$AJ$6))</f>
        <v/>
      </c>
      <c r="X502" s="48" t="str">
        <f>IF(COUNTIFS('B-PorHerramienta'!$A$2:$A$2848,X$8,'B-PorHerramienta'!$J$2:$J$2848,$AC502,'B-PorHerramienta'!$K$2:$K$2848,$AD502,'B-PorHerramienta'!$L$2:$L$2848,$AE502,'B-PorHerramienta'!$F$2:$F$2848,"&lt;&gt;")=0,"",ROUND(SUMIFS(INDEX('B-PorHerramienta'!$F$2:$I$2848,0,$AH$6),'B-PorHerramienta'!$A$2:$A$2848,X$8,'B-PorHerramienta'!$J$2:$J$2848,$AC502,'B-PorHerramienta'!$K$2:$K$2848,$AD502,'B-PorHerramienta'!$L$2:$L$2848,$AE502)*$AI$6,$AJ$6))</f>
        <v/>
      </c>
      <c r="Y502" s="48" t="str">
        <f>IF(COUNTIFS('B-PorHerramienta'!$A$2:$A$2848,Y$8,'B-PorHerramienta'!$J$2:$J$2848,$AC502,'B-PorHerramienta'!$K$2:$K$2848,$AD502,'B-PorHerramienta'!$L$2:$L$2848,$AE502,'B-PorHerramienta'!$F$2:$F$2848,"&lt;&gt;")=0,"",ROUND(SUMIFS(INDEX('B-PorHerramienta'!$F$2:$I$2848,0,$AH$6),'B-PorHerramienta'!$A$2:$A$2848,Y$8,'B-PorHerramienta'!$J$2:$J$2848,$AC502,'B-PorHerramienta'!$K$2:$K$2848,$AD502,'B-PorHerramienta'!$L$2:$L$2848,$AE502)*$AI$6,$AJ$6))</f>
        <v/>
      </c>
      <c r="Z502" s="48" t="str">
        <f>IF(COUNTIFS('B-PorHerramienta'!$A$2:$A$2848,Z$8,'B-PorHerramienta'!$J$2:$J$2848,$AC502,'B-PorHerramienta'!$K$2:$K$2848,$AD502,'B-PorHerramienta'!$L$2:$L$2848,$AE502,'B-PorHerramienta'!$F$2:$F$2848,"&lt;&gt;")=0,"",ROUND(SUMIFS(INDEX('B-PorHerramienta'!$F$2:$I$2848,0,$AH$6),'B-PorHerramienta'!$A$2:$A$2848,Z$8,'B-PorHerramienta'!$J$2:$J$2848,$AC502,'B-PorHerramienta'!$K$2:$K$2848,$AD502,'B-PorHerramienta'!$L$2:$L$2848,$AE502)*$AI$6,$AJ$6))</f>
        <v/>
      </c>
      <c r="AA502" s="6"/>
      <c r="AB502" s="35">
        <v>2</v>
      </c>
      <c r="AC502" s="35" t="s">
        <v>1202</v>
      </c>
      <c r="AD502" s="35" t="s">
        <v>1228</v>
      </c>
      <c r="AE502" s="35" t="s">
        <v>1804</v>
      </c>
      <c r="AF502" s="35"/>
      <c r="AG502" s="35"/>
      <c r="AH502" s="35"/>
      <c r="AI502" s="35"/>
      <c r="AJ502" s="35"/>
      <c r="AK502" s="35"/>
    </row>
    <row r="503" spans="1:37" ht="45" hidden="1" outlineLevel="2" collapsed="1" x14ac:dyDescent="0.25">
      <c r="A503" s="49" t="s">
        <v>2654</v>
      </c>
      <c r="B503" s="47" t="s">
        <v>526</v>
      </c>
      <c r="C503" s="48" t="str">
        <f>IF(COUNTIFS('B-PorHerramienta'!$A$2:$A$2848,C$8,'B-PorHerramienta'!$J$2:$J$2848,$AC503,'B-PorHerramienta'!$K$2:$K$2848,$AD503,'B-PorHerramienta'!$L$2:$L$2848,$AE503,'B-PorHerramienta'!$F$2:$F$2848,"&lt;&gt;")=0,"",ROUND(SUMIFS(INDEX('B-PorHerramienta'!$F$2:$I$2848,0,$AH$6),'B-PorHerramienta'!$A$2:$A$2848,C$8,'B-PorHerramienta'!$J$2:$J$2848,$AC503,'B-PorHerramienta'!$K$2:$K$2848,$AD503,'B-PorHerramienta'!$L$2:$L$2848,$AE503)*$AI$6,$AJ$6))</f>
        <v/>
      </c>
      <c r="D503" s="48" t="str">
        <f>IF(COUNTIFS('B-PorHerramienta'!$A$2:$A$2848,D$8,'B-PorHerramienta'!$J$2:$J$2848,$AC503,'B-PorHerramienta'!$K$2:$K$2848,$AD503,'B-PorHerramienta'!$L$2:$L$2848,$AE503,'B-PorHerramienta'!$F$2:$F$2848,"&lt;&gt;")=0,"",ROUND(SUMIFS(INDEX('B-PorHerramienta'!$F$2:$I$2848,0,$AH$6),'B-PorHerramienta'!$A$2:$A$2848,D$8,'B-PorHerramienta'!$J$2:$J$2848,$AC503,'B-PorHerramienta'!$K$2:$K$2848,$AD503,'B-PorHerramienta'!$L$2:$L$2848,$AE503)*$AI$6,$AJ$6))</f>
        <v/>
      </c>
      <c r="E503" s="48" t="str">
        <f>IF(COUNTIFS('B-PorHerramienta'!$A$2:$A$2848,E$8,'B-PorHerramienta'!$J$2:$J$2848,$AC503,'B-PorHerramienta'!$K$2:$K$2848,$AD503,'B-PorHerramienta'!$L$2:$L$2848,$AE503,'B-PorHerramienta'!$F$2:$F$2848,"&lt;&gt;")=0,"",ROUND(SUMIFS(INDEX('B-PorHerramienta'!$F$2:$I$2848,0,$AH$6),'B-PorHerramienta'!$A$2:$A$2848,E$8,'B-PorHerramienta'!$J$2:$J$2848,$AC503,'B-PorHerramienta'!$K$2:$K$2848,$AD503,'B-PorHerramienta'!$L$2:$L$2848,$AE503)*$AI$6,$AJ$6))</f>
        <v/>
      </c>
      <c r="F503" s="48" t="str">
        <f>IF(COUNTIFS('B-PorHerramienta'!$A$2:$A$2848,F$8,'B-PorHerramienta'!$J$2:$J$2848,$AC503,'B-PorHerramienta'!$K$2:$K$2848,$AD503,'B-PorHerramienta'!$L$2:$L$2848,$AE503,'B-PorHerramienta'!$F$2:$F$2848,"&lt;&gt;")=0,"",ROUND(SUMIFS(INDEX('B-PorHerramienta'!$F$2:$I$2848,0,$AH$6),'B-PorHerramienta'!$A$2:$A$2848,F$8,'B-PorHerramienta'!$J$2:$J$2848,$AC503,'B-PorHerramienta'!$K$2:$K$2848,$AD503,'B-PorHerramienta'!$L$2:$L$2848,$AE503)*$AI$6,$AJ$6))</f>
        <v/>
      </c>
      <c r="G503" s="48" t="str">
        <f>IF(COUNTIFS('B-PorHerramienta'!$A$2:$A$2848,G$8,'B-PorHerramienta'!$J$2:$J$2848,$AC503,'B-PorHerramienta'!$K$2:$K$2848,$AD503,'B-PorHerramienta'!$L$2:$L$2848,$AE503,'B-PorHerramienta'!$F$2:$F$2848,"&lt;&gt;")=0,"",ROUND(SUMIFS(INDEX('B-PorHerramienta'!$F$2:$I$2848,0,$AH$6),'B-PorHerramienta'!$A$2:$A$2848,G$8,'B-PorHerramienta'!$J$2:$J$2848,$AC503,'B-PorHerramienta'!$K$2:$K$2848,$AD503,'B-PorHerramienta'!$L$2:$L$2848,$AE503)*$AI$6,$AJ$6))</f>
        <v/>
      </c>
      <c r="H503" s="48" t="str">
        <f>IF(COUNTIFS('B-PorHerramienta'!$A$2:$A$2848,H$8,'B-PorHerramienta'!$J$2:$J$2848,$AC503,'B-PorHerramienta'!$K$2:$K$2848,$AD503,'B-PorHerramienta'!$L$2:$L$2848,$AE503,'B-PorHerramienta'!$F$2:$F$2848,"&lt;&gt;")=0,"",ROUND(SUMIFS(INDEX('B-PorHerramienta'!$F$2:$I$2848,0,$AH$6),'B-PorHerramienta'!$A$2:$A$2848,H$8,'B-PorHerramienta'!$J$2:$J$2848,$AC503,'B-PorHerramienta'!$K$2:$K$2848,$AD503,'B-PorHerramienta'!$L$2:$L$2848,$AE503)*$AI$6,$AJ$6))</f>
        <v/>
      </c>
      <c r="I503" s="48" t="str">
        <f>IF(COUNTIFS('B-PorHerramienta'!$A$2:$A$2848,I$8,'B-PorHerramienta'!$J$2:$J$2848,$AC503,'B-PorHerramienta'!$K$2:$K$2848,$AD503,'B-PorHerramienta'!$L$2:$L$2848,$AE503,'B-PorHerramienta'!$F$2:$F$2848,"&lt;&gt;")=0,"",ROUND(SUMIFS(INDEX('B-PorHerramienta'!$F$2:$I$2848,0,$AH$6),'B-PorHerramienta'!$A$2:$A$2848,I$8,'B-PorHerramienta'!$J$2:$J$2848,$AC503,'B-PorHerramienta'!$K$2:$K$2848,$AD503,'B-PorHerramienta'!$L$2:$L$2848,$AE503)*$AI$6,$AJ$6))</f>
        <v/>
      </c>
      <c r="J503" s="48" t="str">
        <f>IF(COUNTIFS('B-PorHerramienta'!$A$2:$A$2848,J$8,'B-PorHerramienta'!$J$2:$J$2848,$AC503,'B-PorHerramienta'!$K$2:$K$2848,$AD503,'B-PorHerramienta'!$L$2:$L$2848,$AE503,'B-PorHerramienta'!$F$2:$F$2848,"&lt;&gt;")=0,"",ROUND(SUMIFS(INDEX('B-PorHerramienta'!$F$2:$I$2848,0,$AH$6),'B-PorHerramienta'!$A$2:$A$2848,J$8,'B-PorHerramienta'!$J$2:$J$2848,$AC503,'B-PorHerramienta'!$K$2:$K$2848,$AD503,'B-PorHerramienta'!$L$2:$L$2848,$AE503)*$AI$6,$AJ$6))</f>
        <v/>
      </c>
      <c r="K503" s="48" t="str">
        <f>IF(COUNTIFS('B-PorHerramienta'!$A$2:$A$2848,K$8,'B-PorHerramienta'!$J$2:$J$2848,$AC503,'B-PorHerramienta'!$K$2:$K$2848,$AD503,'B-PorHerramienta'!$L$2:$L$2848,$AE503,'B-PorHerramienta'!$F$2:$F$2848,"&lt;&gt;")=0,"",ROUND(SUMIFS(INDEX('B-PorHerramienta'!$F$2:$I$2848,0,$AH$6),'B-PorHerramienta'!$A$2:$A$2848,K$8,'B-PorHerramienta'!$J$2:$J$2848,$AC503,'B-PorHerramienta'!$K$2:$K$2848,$AD503,'B-PorHerramienta'!$L$2:$L$2848,$AE503)*$AI$6,$AJ$6))</f>
        <v/>
      </c>
      <c r="L503" s="48" t="str">
        <f>IF(COUNTIFS('B-PorHerramienta'!$A$2:$A$2848,L$8,'B-PorHerramienta'!$J$2:$J$2848,$AC503,'B-PorHerramienta'!$K$2:$K$2848,$AD503,'B-PorHerramienta'!$L$2:$L$2848,$AE503,'B-PorHerramienta'!$F$2:$F$2848,"&lt;&gt;")=0,"",ROUND(SUMIFS(INDEX('B-PorHerramienta'!$F$2:$I$2848,0,$AH$6),'B-PorHerramienta'!$A$2:$A$2848,L$8,'B-PorHerramienta'!$J$2:$J$2848,$AC503,'B-PorHerramienta'!$K$2:$K$2848,$AD503,'B-PorHerramienta'!$L$2:$L$2848,$AE503)*$AI$6,$AJ$6))</f>
        <v/>
      </c>
      <c r="M503" s="48" t="str">
        <f>IF(COUNTIFS('B-PorHerramienta'!$A$2:$A$2848,M$8,'B-PorHerramienta'!$J$2:$J$2848,$AC503,'B-PorHerramienta'!$K$2:$K$2848,$AD503,'B-PorHerramienta'!$L$2:$L$2848,$AE503,'B-PorHerramienta'!$F$2:$F$2848,"&lt;&gt;")=0,"",ROUND(SUMIFS(INDEX('B-PorHerramienta'!$F$2:$I$2848,0,$AH$6),'B-PorHerramienta'!$A$2:$A$2848,M$8,'B-PorHerramienta'!$J$2:$J$2848,$AC503,'B-PorHerramienta'!$K$2:$K$2848,$AD503,'B-PorHerramienta'!$L$2:$L$2848,$AE503)*$AI$6,$AJ$6))</f>
        <v/>
      </c>
      <c r="N503" s="48" t="str">
        <f>IF(COUNTIFS('B-PorHerramienta'!$A$2:$A$2848,N$8,'B-PorHerramienta'!$J$2:$J$2848,$AC503,'B-PorHerramienta'!$K$2:$K$2848,$AD503,'B-PorHerramienta'!$L$2:$L$2848,$AE503,'B-PorHerramienta'!$F$2:$F$2848,"&lt;&gt;")=0,"",ROUND(SUMIFS(INDEX('B-PorHerramienta'!$F$2:$I$2848,0,$AH$6),'B-PorHerramienta'!$A$2:$A$2848,N$8,'B-PorHerramienta'!$J$2:$J$2848,$AC503,'B-PorHerramienta'!$K$2:$K$2848,$AD503,'B-PorHerramienta'!$L$2:$L$2848,$AE503)*$AI$6,$AJ$6))</f>
        <v/>
      </c>
      <c r="O503" s="48" t="str">
        <f>IF(COUNTIFS('B-PorHerramienta'!$A$2:$A$2848,O$8,'B-PorHerramienta'!$J$2:$J$2848,$AC503,'B-PorHerramienta'!$K$2:$K$2848,$AD503,'B-PorHerramienta'!$L$2:$L$2848,$AE503,'B-PorHerramienta'!$F$2:$F$2848,"&lt;&gt;")=0,"",ROUND(SUMIFS(INDEX('B-PorHerramienta'!$F$2:$I$2848,0,$AH$6),'B-PorHerramienta'!$A$2:$A$2848,O$8,'B-PorHerramienta'!$J$2:$J$2848,$AC503,'B-PorHerramienta'!$K$2:$K$2848,$AD503,'B-PorHerramienta'!$L$2:$L$2848,$AE503)*$AI$6,$AJ$6))</f>
        <v/>
      </c>
      <c r="P503" s="48">
        <f>IF(COUNTIFS('B-PorHerramienta'!$A$2:$A$2848,P$8,'B-PorHerramienta'!$J$2:$J$2848,$AC503,'B-PorHerramienta'!$K$2:$K$2848,$AD503,'B-PorHerramienta'!$L$2:$L$2848,$AE503,'B-PorHerramienta'!$F$2:$F$2848,"&lt;&gt;")=0,"",ROUND(SUMIFS(INDEX('B-PorHerramienta'!$F$2:$I$2848,0,$AH$6),'B-PorHerramienta'!$A$2:$A$2848,P$8,'B-PorHerramienta'!$J$2:$J$2848,$AC503,'B-PorHerramienta'!$K$2:$K$2848,$AD503,'B-PorHerramienta'!$L$2:$L$2848,$AE503)*$AI$6,$AJ$6))</f>
        <v>1.6999999999999999E-3</v>
      </c>
      <c r="Q503" s="48" t="str">
        <f>IF(COUNTIFS('B-PorHerramienta'!$A$2:$A$2848,Q$8,'B-PorHerramienta'!$J$2:$J$2848,$AC503,'B-PorHerramienta'!$K$2:$K$2848,$AD503,'B-PorHerramienta'!$L$2:$L$2848,$AE503,'B-PorHerramienta'!$F$2:$F$2848,"&lt;&gt;")=0,"",ROUND(SUMIFS(INDEX('B-PorHerramienta'!$F$2:$I$2848,0,$AH$6),'B-PorHerramienta'!$A$2:$A$2848,Q$8,'B-PorHerramienta'!$J$2:$J$2848,$AC503,'B-PorHerramienta'!$K$2:$K$2848,$AD503,'B-PorHerramienta'!$L$2:$L$2848,$AE503)*$AI$6,$AJ$6))</f>
        <v/>
      </c>
      <c r="R503" s="48" t="str">
        <f>IF(COUNTIFS('B-PorHerramienta'!$A$2:$A$2848,R$8,'B-PorHerramienta'!$J$2:$J$2848,$AC503,'B-PorHerramienta'!$K$2:$K$2848,$AD503,'B-PorHerramienta'!$L$2:$L$2848,$AE503,'B-PorHerramienta'!$F$2:$F$2848,"&lt;&gt;")=0,"",ROUND(SUMIFS(INDEX('B-PorHerramienta'!$F$2:$I$2848,0,$AH$6),'B-PorHerramienta'!$A$2:$A$2848,R$8,'B-PorHerramienta'!$J$2:$J$2848,$AC503,'B-PorHerramienta'!$K$2:$K$2848,$AD503,'B-PorHerramienta'!$L$2:$L$2848,$AE503)*$AI$6,$AJ$6))</f>
        <v/>
      </c>
      <c r="S503" s="48" t="str">
        <f>IF(COUNTIFS('B-PorHerramienta'!$A$2:$A$2848,S$8,'B-PorHerramienta'!$J$2:$J$2848,$AC503,'B-PorHerramienta'!$K$2:$K$2848,$AD503,'B-PorHerramienta'!$L$2:$L$2848,$AE503,'B-PorHerramienta'!$F$2:$F$2848,"&lt;&gt;")=0,"",ROUND(SUMIFS(INDEX('B-PorHerramienta'!$F$2:$I$2848,0,$AH$6),'B-PorHerramienta'!$A$2:$A$2848,S$8,'B-PorHerramienta'!$J$2:$J$2848,$AC503,'B-PorHerramienta'!$K$2:$K$2848,$AD503,'B-PorHerramienta'!$L$2:$L$2848,$AE503)*$AI$6,$AJ$6))</f>
        <v/>
      </c>
      <c r="T503" s="48" t="str">
        <f>IF(COUNTIFS('B-PorHerramienta'!$A$2:$A$2848,T$8,'B-PorHerramienta'!$J$2:$J$2848,$AC503,'B-PorHerramienta'!$K$2:$K$2848,$AD503,'B-PorHerramienta'!$L$2:$L$2848,$AE503,'B-PorHerramienta'!$F$2:$F$2848,"&lt;&gt;")=0,"",ROUND(SUMIFS(INDEX('B-PorHerramienta'!$F$2:$I$2848,0,$AH$6),'B-PorHerramienta'!$A$2:$A$2848,T$8,'B-PorHerramienta'!$J$2:$J$2848,$AC503,'B-PorHerramienta'!$K$2:$K$2848,$AD503,'B-PorHerramienta'!$L$2:$L$2848,$AE503)*$AI$6,$AJ$6))</f>
        <v/>
      </c>
      <c r="U503" s="48" t="str">
        <f>IF(COUNTIFS('B-PorHerramienta'!$A$2:$A$2848,U$8,'B-PorHerramienta'!$J$2:$J$2848,$AC503,'B-PorHerramienta'!$K$2:$K$2848,$AD503,'B-PorHerramienta'!$L$2:$L$2848,$AE503,'B-PorHerramienta'!$F$2:$F$2848,"&lt;&gt;")=0,"",ROUND(SUMIFS(INDEX('B-PorHerramienta'!$F$2:$I$2848,0,$AH$6),'B-PorHerramienta'!$A$2:$A$2848,U$8,'B-PorHerramienta'!$J$2:$J$2848,$AC503,'B-PorHerramienta'!$K$2:$K$2848,$AD503,'B-PorHerramienta'!$L$2:$L$2848,$AE503)*$AI$6,$AJ$6))</f>
        <v/>
      </c>
      <c r="V503" s="48" t="str">
        <f>IF(COUNTIFS('B-PorHerramienta'!$A$2:$A$2848,V$8,'B-PorHerramienta'!$J$2:$J$2848,$AC503,'B-PorHerramienta'!$K$2:$K$2848,$AD503,'B-PorHerramienta'!$L$2:$L$2848,$AE503,'B-PorHerramienta'!$F$2:$F$2848,"&lt;&gt;")=0,"",ROUND(SUMIFS(INDEX('B-PorHerramienta'!$F$2:$I$2848,0,$AH$6),'B-PorHerramienta'!$A$2:$A$2848,V$8,'B-PorHerramienta'!$J$2:$J$2848,$AC503,'B-PorHerramienta'!$K$2:$K$2848,$AD503,'B-PorHerramienta'!$L$2:$L$2848,$AE503)*$AI$6,$AJ$6))</f>
        <v/>
      </c>
      <c r="W503" s="48" t="str">
        <f>IF(COUNTIFS('B-PorHerramienta'!$A$2:$A$2848,W$8,'B-PorHerramienta'!$J$2:$J$2848,$AC503,'B-PorHerramienta'!$K$2:$K$2848,$AD503,'B-PorHerramienta'!$L$2:$L$2848,$AE503,'B-PorHerramienta'!$F$2:$F$2848,"&lt;&gt;")=0,"",ROUND(SUMIFS(INDEX('B-PorHerramienta'!$F$2:$I$2848,0,$AH$6),'B-PorHerramienta'!$A$2:$A$2848,W$8,'B-PorHerramienta'!$J$2:$J$2848,$AC503,'B-PorHerramienta'!$K$2:$K$2848,$AD503,'B-PorHerramienta'!$L$2:$L$2848,$AE503)*$AI$6,$AJ$6))</f>
        <v/>
      </c>
      <c r="X503" s="48" t="str">
        <f>IF(COUNTIFS('B-PorHerramienta'!$A$2:$A$2848,X$8,'B-PorHerramienta'!$J$2:$J$2848,$AC503,'B-PorHerramienta'!$K$2:$K$2848,$AD503,'B-PorHerramienta'!$L$2:$L$2848,$AE503,'B-PorHerramienta'!$F$2:$F$2848,"&lt;&gt;")=0,"",ROUND(SUMIFS(INDEX('B-PorHerramienta'!$F$2:$I$2848,0,$AH$6),'B-PorHerramienta'!$A$2:$A$2848,X$8,'B-PorHerramienta'!$J$2:$J$2848,$AC503,'B-PorHerramienta'!$K$2:$K$2848,$AD503,'B-PorHerramienta'!$L$2:$L$2848,$AE503)*$AI$6,$AJ$6))</f>
        <v/>
      </c>
      <c r="Y503" s="48" t="str">
        <f>IF(COUNTIFS('B-PorHerramienta'!$A$2:$A$2848,Y$8,'B-PorHerramienta'!$J$2:$J$2848,$AC503,'B-PorHerramienta'!$K$2:$K$2848,$AD503,'B-PorHerramienta'!$L$2:$L$2848,$AE503,'B-PorHerramienta'!$F$2:$F$2848,"&lt;&gt;")=0,"",ROUND(SUMIFS(INDEX('B-PorHerramienta'!$F$2:$I$2848,0,$AH$6),'B-PorHerramienta'!$A$2:$A$2848,Y$8,'B-PorHerramienta'!$J$2:$J$2848,$AC503,'B-PorHerramienta'!$K$2:$K$2848,$AD503,'B-PorHerramienta'!$L$2:$L$2848,$AE503)*$AI$6,$AJ$6))</f>
        <v/>
      </c>
      <c r="Z503" s="48" t="str">
        <f>IF(COUNTIFS('B-PorHerramienta'!$A$2:$A$2848,Z$8,'B-PorHerramienta'!$J$2:$J$2848,$AC503,'B-PorHerramienta'!$K$2:$K$2848,$AD503,'B-PorHerramienta'!$L$2:$L$2848,$AE503,'B-PorHerramienta'!$F$2:$F$2848,"&lt;&gt;")=0,"",ROUND(SUMIFS(INDEX('B-PorHerramienta'!$F$2:$I$2848,0,$AH$6),'B-PorHerramienta'!$A$2:$A$2848,Z$8,'B-PorHerramienta'!$J$2:$J$2848,$AC503,'B-PorHerramienta'!$K$2:$K$2848,$AD503,'B-PorHerramienta'!$L$2:$L$2848,$AE503)*$AI$6,$AJ$6))</f>
        <v/>
      </c>
      <c r="AA503" s="6"/>
      <c r="AB503" s="35">
        <v>2</v>
      </c>
      <c r="AC503" s="35" t="s">
        <v>1202</v>
      </c>
      <c r="AD503" s="35" t="s">
        <v>1228</v>
      </c>
      <c r="AE503" s="35" t="s">
        <v>1818</v>
      </c>
      <c r="AF503" s="35"/>
      <c r="AG503" s="35"/>
      <c r="AH503" s="35"/>
      <c r="AI503" s="35"/>
      <c r="AJ503" s="35"/>
      <c r="AK503" s="35"/>
    </row>
    <row r="504" spans="1:37" ht="45" hidden="1" outlineLevel="2" collapsed="1" x14ac:dyDescent="0.25">
      <c r="A504" s="49" t="s">
        <v>2653</v>
      </c>
      <c r="B504" s="47" t="s">
        <v>527</v>
      </c>
      <c r="C504" s="48" t="str">
        <f>IF(COUNTIFS('B-PorHerramienta'!$A$2:$A$2848,C$8,'B-PorHerramienta'!$J$2:$J$2848,$AC504,'B-PorHerramienta'!$K$2:$K$2848,$AD504,'B-PorHerramienta'!$L$2:$L$2848,$AE504,'B-PorHerramienta'!$F$2:$F$2848,"&lt;&gt;")=0,"",ROUND(SUMIFS(INDEX('B-PorHerramienta'!$F$2:$I$2848,0,$AH$6),'B-PorHerramienta'!$A$2:$A$2848,C$8,'B-PorHerramienta'!$J$2:$J$2848,$AC504,'B-PorHerramienta'!$K$2:$K$2848,$AD504,'B-PorHerramienta'!$L$2:$L$2848,$AE504)*$AI$6,$AJ$6))</f>
        <v/>
      </c>
      <c r="D504" s="48" t="str">
        <f>IF(COUNTIFS('B-PorHerramienta'!$A$2:$A$2848,D$8,'B-PorHerramienta'!$J$2:$J$2848,$AC504,'B-PorHerramienta'!$K$2:$K$2848,$AD504,'B-PorHerramienta'!$L$2:$L$2848,$AE504,'B-PorHerramienta'!$F$2:$F$2848,"&lt;&gt;")=0,"",ROUND(SUMIFS(INDEX('B-PorHerramienta'!$F$2:$I$2848,0,$AH$6),'B-PorHerramienta'!$A$2:$A$2848,D$8,'B-PorHerramienta'!$J$2:$J$2848,$AC504,'B-PorHerramienta'!$K$2:$K$2848,$AD504,'B-PorHerramienta'!$L$2:$L$2848,$AE504)*$AI$6,$AJ$6))</f>
        <v/>
      </c>
      <c r="E504" s="48" t="str">
        <f>IF(COUNTIFS('B-PorHerramienta'!$A$2:$A$2848,E$8,'B-PorHerramienta'!$J$2:$J$2848,$AC504,'B-PorHerramienta'!$K$2:$K$2848,$AD504,'B-PorHerramienta'!$L$2:$L$2848,$AE504,'B-PorHerramienta'!$F$2:$F$2848,"&lt;&gt;")=0,"",ROUND(SUMIFS(INDEX('B-PorHerramienta'!$F$2:$I$2848,0,$AH$6),'B-PorHerramienta'!$A$2:$A$2848,E$8,'B-PorHerramienta'!$J$2:$J$2848,$AC504,'B-PorHerramienta'!$K$2:$K$2848,$AD504,'B-PorHerramienta'!$L$2:$L$2848,$AE504)*$AI$6,$AJ$6))</f>
        <v/>
      </c>
      <c r="F504" s="48" t="str">
        <f>IF(COUNTIFS('B-PorHerramienta'!$A$2:$A$2848,F$8,'B-PorHerramienta'!$J$2:$J$2848,$AC504,'B-PorHerramienta'!$K$2:$K$2848,$AD504,'B-PorHerramienta'!$L$2:$L$2848,$AE504,'B-PorHerramienta'!$F$2:$F$2848,"&lt;&gt;")=0,"",ROUND(SUMIFS(INDEX('B-PorHerramienta'!$F$2:$I$2848,0,$AH$6),'B-PorHerramienta'!$A$2:$A$2848,F$8,'B-PorHerramienta'!$J$2:$J$2848,$AC504,'B-PorHerramienta'!$K$2:$K$2848,$AD504,'B-PorHerramienta'!$L$2:$L$2848,$AE504)*$AI$6,$AJ$6))</f>
        <v/>
      </c>
      <c r="G504" s="48" t="str">
        <f>IF(COUNTIFS('B-PorHerramienta'!$A$2:$A$2848,G$8,'B-PorHerramienta'!$J$2:$J$2848,$AC504,'B-PorHerramienta'!$K$2:$K$2848,$AD504,'B-PorHerramienta'!$L$2:$L$2848,$AE504,'B-PorHerramienta'!$F$2:$F$2848,"&lt;&gt;")=0,"",ROUND(SUMIFS(INDEX('B-PorHerramienta'!$F$2:$I$2848,0,$AH$6),'B-PorHerramienta'!$A$2:$A$2848,G$8,'B-PorHerramienta'!$J$2:$J$2848,$AC504,'B-PorHerramienta'!$K$2:$K$2848,$AD504,'B-PorHerramienta'!$L$2:$L$2848,$AE504)*$AI$6,$AJ$6))</f>
        <v/>
      </c>
      <c r="H504" s="48" t="str">
        <f>IF(COUNTIFS('B-PorHerramienta'!$A$2:$A$2848,H$8,'B-PorHerramienta'!$J$2:$J$2848,$AC504,'B-PorHerramienta'!$K$2:$K$2848,$AD504,'B-PorHerramienta'!$L$2:$L$2848,$AE504,'B-PorHerramienta'!$F$2:$F$2848,"&lt;&gt;")=0,"",ROUND(SUMIFS(INDEX('B-PorHerramienta'!$F$2:$I$2848,0,$AH$6),'B-PorHerramienta'!$A$2:$A$2848,H$8,'B-PorHerramienta'!$J$2:$J$2848,$AC504,'B-PorHerramienta'!$K$2:$K$2848,$AD504,'B-PorHerramienta'!$L$2:$L$2848,$AE504)*$AI$6,$AJ$6))</f>
        <v/>
      </c>
      <c r="I504" s="48" t="str">
        <f>IF(COUNTIFS('B-PorHerramienta'!$A$2:$A$2848,I$8,'B-PorHerramienta'!$J$2:$J$2848,$AC504,'B-PorHerramienta'!$K$2:$K$2848,$AD504,'B-PorHerramienta'!$L$2:$L$2848,$AE504,'B-PorHerramienta'!$F$2:$F$2848,"&lt;&gt;")=0,"",ROUND(SUMIFS(INDEX('B-PorHerramienta'!$F$2:$I$2848,0,$AH$6),'B-PorHerramienta'!$A$2:$A$2848,I$8,'B-PorHerramienta'!$J$2:$J$2848,$AC504,'B-PorHerramienta'!$K$2:$K$2848,$AD504,'B-PorHerramienta'!$L$2:$L$2848,$AE504)*$AI$6,$AJ$6))</f>
        <v/>
      </c>
      <c r="J504" s="48" t="str">
        <f>IF(COUNTIFS('B-PorHerramienta'!$A$2:$A$2848,J$8,'B-PorHerramienta'!$J$2:$J$2848,$AC504,'B-PorHerramienta'!$K$2:$K$2848,$AD504,'B-PorHerramienta'!$L$2:$L$2848,$AE504,'B-PorHerramienta'!$F$2:$F$2848,"&lt;&gt;")=0,"",ROUND(SUMIFS(INDEX('B-PorHerramienta'!$F$2:$I$2848,0,$AH$6),'B-PorHerramienta'!$A$2:$A$2848,J$8,'B-PorHerramienta'!$J$2:$J$2848,$AC504,'B-PorHerramienta'!$K$2:$K$2848,$AD504,'B-PorHerramienta'!$L$2:$L$2848,$AE504)*$AI$6,$AJ$6))</f>
        <v/>
      </c>
      <c r="K504" s="48" t="str">
        <f>IF(COUNTIFS('B-PorHerramienta'!$A$2:$A$2848,K$8,'B-PorHerramienta'!$J$2:$J$2848,$AC504,'B-PorHerramienta'!$K$2:$K$2848,$AD504,'B-PorHerramienta'!$L$2:$L$2848,$AE504,'B-PorHerramienta'!$F$2:$F$2848,"&lt;&gt;")=0,"",ROUND(SUMIFS(INDEX('B-PorHerramienta'!$F$2:$I$2848,0,$AH$6),'B-PorHerramienta'!$A$2:$A$2848,K$8,'B-PorHerramienta'!$J$2:$J$2848,$AC504,'B-PorHerramienta'!$K$2:$K$2848,$AD504,'B-PorHerramienta'!$L$2:$L$2848,$AE504)*$AI$6,$AJ$6))</f>
        <v/>
      </c>
      <c r="L504" s="48" t="str">
        <f>IF(COUNTIFS('B-PorHerramienta'!$A$2:$A$2848,L$8,'B-PorHerramienta'!$J$2:$J$2848,$AC504,'B-PorHerramienta'!$K$2:$K$2848,$AD504,'B-PorHerramienta'!$L$2:$L$2848,$AE504,'B-PorHerramienta'!$F$2:$F$2848,"&lt;&gt;")=0,"",ROUND(SUMIFS(INDEX('B-PorHerramienta'!$F$2:$I$2848,0,$AH$6),'B-PorHerramienta'!$A$2:$A$2848,L$8,'B-PorHerramienta'!$J$2:$J$2848,$AC504,'B-PorHerramienta'!$K$2:$K$2848,$AD504,'B-PorHerramienta'!$L$2:$L$2848,$AE504)*$AI$6,$AJ$6))</f>
        <v/>
      </c>
      <c r="M504" s="48" t="str">
        <f>IF(COUNTIFS('B-PorHerramienta'!$A$2:$A$2848,M$8,'B-PorHerramienta'!$J$2:$J$2848,$AC504,'B-PorHerramienta'!$K$2:$K$2848,$AD504,'B-PorHerramienta'!$L$2:$L$2848,$AE504,'B-PorHerramienta'!$F$2:$F$2848,"&lt;&gt;")=0,"",ROUND(SUMIFS(INDEX('B-PorHerramienta'!$F$2:$I$2848,0,$AH$6),'B-PorHerramienta'!$A$2:$A$2848,M$8,'B-PorHerramienta'!$J$2:$J$2848,$AC504,'B-PorHerramienta'!$K$2:$K$2848,$AD504,'B-PorHerramienta'!$L$2:$L$2848,$AE504)*$AI$6,$AJ$6))</f>
        <v/>
      </c>
      <c r="N504" s="48" t="str">
        <f>IF(COUNTIFS('B-PorHerramienta'!$A$2:$A$2848,N$8,'B-PorHerramienta'!$J$2:$J$2848,$AC504,'B-PorHerramienta'!$K$2:$K$2848,$AD504,'B-PorHerramienta'!$L$2:$L$2848,$AE504,'B-PorHerramienta'!$F$2:$F$2848,"&lt;&gt;")=0,"",ROUND(SUMIFS(INDEX('B-PorHerramienta'!$F$2:$I$2848,0,$AH$6),'B-PorHerramienta'!$A$2:$A$2848,N$8,'B-PorHerramienta'!$J$2:$J$2848,$AC504,'B-PorHerramienta'!$K$2:$K$2848,$AD504,'B-PorHerramienta'!$L$2:$L$2848,$AE504)*$AI$6,$AJ$6))</f>
        <v/>
      </c>
      <c r="O504" s="48" t="str">
        <f>IF(COUNTIFS('B-PorHerramienta'!$A$2:$A$2848,O$8,'B-PorHerramienta'!$J$2:$J$2848,$AC504,'B-PorHerramienta'!$K$2:$K$2848,$AD504,'B-PorHerramienta'!$L$2:$L$2848,$AE504,'B-PorHerramienta'!$F$2:$F$2848,"&lt;&gt;")=0,"",ROUND(SUMIFS(INDEX('B-PorHerramienta'!$F$2:$I$2848,0,$AH$6),'B-PorHerramienta'!$A$2:$A$2848,O$8,'B-PorHerramienta'!$J$2:$J$2848,$AC504,'B-PorHerramienta'!$K$2:$K$2848,$AD504,'B-PorHerramienta'!$L$2:$L$2848,$AE504)*$AI$6,$AJ$6))</f>
        <v/>
      </c>
      <c r="P504" s="48" t="str">
        <f>IF(COUNTIFS('B-PorHerramienta'!$A$2:$A$2848,P$8,'B-PorHerramienta'!$J$2:$J$2848,$AC504,'B-PorHerramienta'!$K$2:$K$2848,$AD504,'B-PorHerramienta'!$L$2:$L$2848,$AE504,'B-PorHerramienta'!$F$2:$F$2848,"&lt;&gt;")=0,"",ROUND(SUMIFS(INDEX('B-PorHerramienta'!$F$2:$I$2848,0,$AH$6),'B-PorHerramienta'!$A$2:$A$2848,P$8,'B-PorHerramienta'!$J$2:$J$2848,$AC504,'B-PorHerramienta'!$K$2:$K$2848,$AD504,'B-PorHerramienta'!$L$2:$L$2848,$AE504)*$AI$6,$AJ$6))</f>
        <v/>
      </c>
      <c r="Q504" s="48">
        <f>IF(COUNTIFS('B-PorHerramienta'!$A$2:$A$2848,Q$8,'B-PorHerramienta'!$J$2:$J$2848,$AC504,'B-PorHerramienta'!$K$2:$K$2848,$AD504,'B-PorHerramienta'!$L$2:$L$2848,$AE504,'B-PorHerramienta'!$F$2:$F$2848,"&lt;&gt;")=0,"",ROUND(SUMIFS(INDEX('B-PorHerramienta'!$F$2:$I$2848,0,$AH$6),'B-PorHerramienta'!$A$2:$A$2848,Q$8,'B-PorHerramienta'!$J$2:$J$2848,$AC504,'B-PorHerramienta'!$K$2:$K$2848,$AD504,'B-PorHerramienta'!$L$2:$L$2848,$AE504)*$AI$6,$AJ$6))</f>
        <v>1.6999999999999999E-3</v>
      </c>
      <c r="R504" s="48" t="str">
        <f>IF(COUNTIFS('B-PorHerramienta'!$A$2:$A$2848,R$8,'B-PorHerramienta'!$J$2:$J$2848,$AC504,'B-PorHerramienta'!$K$2:$K$2848,$AD504,'B-PorHerramienta'!$L$2:$L$2848,$AE504,'B-PorHerramienta'!$F$2:$F$2848,"&lt;&gt;")=0,"",ROUND(SUMIFS(INDEX('B-PorHerramienta'!$F$2:$I$2848,0,$AH$6),'B-PorHerramienta'!$A$2:$A$2848,R$8,'B-PorHerramienta'!$J$2:$J$2848,$AC504,'B-PorHerramienta'!$K$2:$K$2848,$AD504,'B-PorHerramienta'!$L$2:$L$2848,$AE504)*$AI$6,$AJ$6))</f>
        <v/>
      </c>
      <c r="S504" s="48" t="str">
        <f>IF(COUNTIFS('B-PorHerramienta'!$A$2:$A$2848,S$8,'B-PorHerramienta'!$J$2:$J$2848,$AC504,'B-PorHerramienta'!$K$2:$K$2848,$AD504,'B-PorHerramienta'!$L$2:$L$2848,$AE504,'B-PorHerramienta'!$F$2:$F$2848,"&lt;&gt;")=0,"",ROUND(SUMIFS(INDEX('B-PorHerramienta'!$F$2:$I$2848,0,$AH$6),'B-PorHerramienta'!$A$2:$A$2848,S$8,'B-PorHerramienta'!$J$2:$J$2848,$AC504,'B-PorHerramienta'!$K$2:$K$2848,$AD504,'B-PorHerramienta'!$L$2:$L$2848,$AE504)*$AI$6,$AJ$6))</f>
        <v/>
      </c>
      <c r="T504" s="48" t="str">
        <f>IF(COUNTIFS('B-PorHerramienta'!$A$2:$A$2848,T$8,'B-PorHerramienta'!$J$2:$J$2848,$AC504,'B-PorHerramienta'!$K$2:$K$2848,$AD504,'B-PorHerramienta'!$L$2:$L$2848,$AE504,'B-PorHerramienta'!$F$2:$F$2848,"&lt;&gt;")=0,"",ROUND(SUMIFS(INDEX('B-PorHerramienta'!$F$2:$I$2848,0,$AH$6),'B-PorHerramienta'!$A$2:$A$2848,T$8,'B-PorHerramienta'!$J$2:$J$2848,$AC504,'B-PorHerramienta'!$K$2:$K$2848,$AD504,'B-PorHerramienta'!$L$2:$L$2848,$AE504)*$AI$6,$AJ$6))</f>
        <v/>
      </c>
      <c r="U504" s="48" t="str">
        <f>IF(COUNTIFS('B-PorHerramienta'!$A$2:$A$2848,U$8,'B-PorHerramienta'!$J$2:$J$2848,$AC504,'B-PorHerramienta'!$K$2:$K$2848,$AD504,'B-PorHerramienta'!$L$2:$L$2848,$AE504,'B-PorHerramienta'!$F$2:$F$2848,"&lt;&gt;")=0,"",ROUND(SUMIFS(INDEX('B-PorHerramienta'!$F$2:$I$2848,0,$AH$6),'B-PorHerramienta'!$A$2:$A$2848,U$8,'B-PorHerramienta'!$J$2:$J$2848,$AC504,'B-PorHerramienta'!$K$2:$K$2848,$AD504,'B-PorHerramienta'!$L$2:$L$2848,$AE504)*$AI$6,$AJ$6))</f>
        <v/>
      </c>
      <c r="V504" s="48" t="str">
        <f>IF(COUNTIFS('B-PorHerramienta'!$A$2:$A$2848,V$8,'B-PorHerramienta'!$J$2:$J$2848,$AC504,'B-PorHerramienta'!$K$2:$K$2848,$AD504,'B-PorHerramienta'!$L$2:$L$2848,$AE504,'B-PorHerramienta'!$F$2:$F$2848,"&lt;&gt;")=0,"",ROUND(SUMIFS(INDEX('B-PorHerramienta'!$F$2:$I$2848,0,$AH$6),'B-PorHerramienta'!$A$2:$A$2848,V$8,'B-PorHerramienta'!$J$2:$J$2848,$AC504,'B-PorHerramienta'!$K$2:$K$2848,$AD504,'B-PorHerramienta'!$L$2:$L$2848,$AE504)*$AI$6,$AJ$6))</f>
        <v/>
      </c>
      <c r="W504" s="48" t="str">
        <f>IF(COUNTIFS('B-PorHerramienta'!$A$2:$A$2848,W$8,'B-PorHerramienta'!$J$2:$J$2848,$AC504,'B-PorHerramienta'!$K$2:$K$2848,$AD504,'B-PorHerramienta'!$L$2:$L$2848,$AE504,'B-PorHerramienta'!$F$2:$F$2848,"&lt;&gt;")=0,"",ROUND(SUMIFS(INDEX('B-PorHerramienta'!$F$2:$I$2848,0,$AH$6),'B-PorHerramienta'!$A$2:$A$2848,W$8,'B-PorHerramienta'!$J$2:$J$2848,$AC504,'B-PorHerramienta'!$K$2:$K$2848,$AD504,'B-PorHerramienta'!$L$2:$L$2848,$AE504)*$AI$6,$AJ$6))</f>
        <v/>
      </c>
      <c r="X504" s="48" t="str">
        <f>IF(COUNTIFS('B-PorHerramienta'!$A$2:$A$2848,X$8,'B-PorHerramienta'!$J$2:$J$2848,$AC504,'B-PorHerramienta'!$K$2:$K$2848,$AD504,'B-PorHerramienta'!$L$2:$L$2848,$AE504,'B-PorHerramienta'!$F$2:$F$2848,"&lt;&gt;")=0,"",ROUND(SUMIFS(INDEX('B-PorHerramienta'!$F$2:$I$2848,0,$AH$6),'B-PorHerramienta'!$A$2:$A$2848,X$8,'B-PorHerramienta'!$J$2:$J$2848,$AC504,'B-PorHerramienta'!$K$2:$K$2848,$AD504,'B-PorHerramienta'!$L$2:$L$2848,$AE504)*$AI$6,$AJ$6))</f>
        <v/>
      </c>
      <c r="Y504" s="48" t="str">
        <f>IF(COUNTIFS('B-PorHerramienta'!$A$2:$A$2848,Y$8,'B-PorHerramienta'!$J$2:$J$2848,$AC504,'B-PorHerramienta'!$K$2:$K$2848,$AD504,'B-PorHerramienta'!$L$2:$L$2848,$AE504,'B-PorHerramienta'!$F$2:$F$2848,"&lt;&gt;")=0,"",ROUND(SUMIFS(INDEX('B-PorHerramienta'!$F$2:$I$2848,0,$AH$6),'B-PorHerramienta'!$A$2:$A$2848,Y$8,'B-PorHerramienta'!$J$2:$J$2848,$AC504,'B-PorHerramienta'!$K$2:$K$2848,$AD504,'B-PorHerramienta'!$L$2:$L$2848,$AE504)*$AI$6,$AJ$6))</f>
        <v/>
      </c>
      <c r="Z504" s="48" t="str">
        <f>IF(COUNTIFS('B-PorHerramienta'!$A$2:$A$2848,Z$8,'B-PorHerramienta'!$J$2:$J$2848,$AC504,'B-PorHerramienta'!$K$2:$K$2848,$AD504,'B-PorHerramienta'!$L$2:$L$2848,$AE504,'B-PorHerramienta'!$F$2:$F$2848,"&lt;&gt;")=0,"",ROUND(SUMIFS(INDEX('B-PorHerramienta'!$F$2:$I$2848,0,$AH$6),'B-PorHerramienta'!$A$2:$A$2848,Z$8,'B-PorHerramienta'!$J$2:$J$2848,$AC504,'B-PorHerramienta'!$K$2:$K$2848,$AD504,'B-PorHerramienta'!$L$2:$L$2848,$AE504)*$AI$6,$AJ$6))</f>
        <v/>
      </c>
      <c r="AA504" s="6"/>
      <c r="AB504" s="35">
        <v>2</v>
      </c>
      <c r="AC504" s="35" t="s">
        <v>1202</v>
      </c>
      <c r="AD504" s="35" t="s">
        <v>1228</v>
      </c>
      <c r="AE504" s="35" t="s">
        <v>1843</v>
      </c>
      <c r="AF504" s="35"/>
      <c r="AG504" s="35"/>
      <c r="AH504" s="35"/>
      <c r="AI504" s="35"/>
      <c r="AJ504" s="35"/>
      <c r="AK504" s="35"/>
    </row>
    <row r="505" spans="1:37" hidden="1" outlineLevel="1" collapsed="1" x14ac:dyDescent="0.25">
      <c r="A505" s="46" t="s">
        <v>1233</v>
      </c>
      <c r="B505" s="47" t="s">
        <v>1867</v>
      </c>
      <c r="C505" s="48">
        <f>IF(COUNTIFS('B-PorHerramienta'!$A$2:$A$2848,C$8,'B-PorHerramienta'!$J$2:$J$2848,$AC505,'B-PorHerramienta'!$K$2:$K$2848,$AD505,'B-PorHerramienta'!$L$2:$L$2848,$AE505,'B-PorHerramienta'!$F$2:$F$2848,"&lt;&gt;")=0,"",ROUND(SUMIFS(INDEX('B-PorHerramienta'!$F$2:$I$2848,0,$AH$6),'B-PorHerramienta'!$A$2:$A$2848,C$8,'B-PorHerramienta'!$J$2:$J$2848,$AC505,'B-PorHerramienta'!$K$2:$K$2848,$AD505,'B-PorHerramienta'!$L$2:$L$2848,$AE505)*$AI$6,$AJ$6))</f>
        <v>0.14860000000000001</v>
      </c>
      <c r="D505" s="48">
        <f>IF(COUNTIFS('B-PorHerramienta'!$A$2:$A$2848,D$8,'B-PorHerramienta'!$J$2:$J$2848,$AC505,'B-PorHerramienta'!$K$2:$K$2848,$AD505,'B-PorHerramienta'!$L$2:$L$2848,$AE505,'B-PorHerramienta'!$F$2:$F$2848,"&lt;&gt;")=0,"",ROUND(SUMIFS(INDEX('B-PorHerramienta'!$F$2:$I$2848,0,$AH$6),'B-PorHerramienta'!$A$2:$A$2848,D$8,'B-PorHerramienta'!$J$2:$J$2848,$AC505,'B-PorHerramienta'!$K$2:$K$2848,$AD505,'B-PorHerramienta'!$L$2:$L$2848,$AE505)*$AI$6,$AJ$6))</f>
        <v>0.2029</v>
      </c>
      <c r="E505" s="48">
        <f>IF(COUNTIFS('B-PorHerramienta'!$A$2:$A$2848,E$8,'B-PorHerramienta'!$J$2:$J$2848,$AC505,'B-PorHerramienta'!$K$2:$K$2848,$AD505,'B-PorHerramienta'!$L$2:$L$2848,$AE505,'B-PorHerramienta'!$F$2:$F$2848,"&lt;&gt;")=0,"",ROUND(SUMIFS(INDEX('B-PorHerramienta'!$F$2:$I$2848,0,$AH$6),'B-PorHerramienta'!$A$2:$A$2848,E$8,'B-PorHerramienta'!$J$2:$J$2848,$AC505,'B-PorHerramienta'!$K$2:$K$2848,$AD505,'B-PorHerramienta'!$L$2:$L$2848,$AE505)*$AI$6,$AJ$6))</f>
        <v>0.19239999999999999</v>
      </c>
      <c r="F505" s="48">
        <f>IF(COUNTIFS('B-PorHerramienta'!$A$2:$A$2848,F$8,'B-PorHerramienta'!$J$2:$J$2848,$AC505,'B-PorHerramienta'!$K$2:$K$2848,$AD505,'B-PorHerramienta'!$L$2:$L$2848,$AE505,'B-PorHerramienta'!$F$2:$F$2848,"&lt;&gt;")=0,"",ROUND(SUMIFS(INDEX('B-PorHerramienta'!$F$2:$I$2848,0,$AH$6),'B-PorHerramienta'!$A$2:$A$2848,F$8,'B-PorHerramienta'!$J$2:$J$2848,$AC505,'B-PorHerramienta'!$K$2:$K$2848,$AD505,'B-PorHerramienta'!$L$2:$L$2848,$AE505)*$AI$6,$AJ$6))</f>
        <v>0.23799999999999999</v>
      </c>
      <c r="G505" s="48">
        <f>IF(COUNTIFS('B-PorHerramienta'!$A$2:$A$2848,G$8,'B-PorHerramienta'!$J$2:$J$2848,$AC505,'B-PorHerramienta'!$K$2:$K$2848,$AD505,'B-PorHerramienta'!$L$2:$L$2848,$AE505,'B-PorHerramienta'!$F$2:$F$2848,"&lt;&gt;")=0,"",ROUND(SUMIFS(INDEX('B-PorHerramienta'!$F$2:$I$2848,0,$AH$6),'B-PorHerramienta'!$A$2:$A$2848,G$8,'B-PorHerramienta'!$J$2:$J$2848,$AC505,'B-PorHerramienta'!$K$2:$K$2848,$AD505,'B-PorHerramienta'!$L$2:$L$2848,$AE505)*$AI$6,$AJ$6))</f>
        <v>0.23619999999999999</v>
      </c>
      <c r="H505" s="48">
        <f>IF(COUNTIFS('B-PorHerramienta'!$A$2:$A$2848,H$8,'B-PorHerramienta'!$J$2:$J$2848,$AC505,'B-PorHerramienta'!$K$2:$K$2848,$AD505,'B-PorHerramienta'!$L$2:$L$2848,$AE505,'B-PorHerramienta'!$F$2:$F$2848,"&lt;&gt;")=0,"",ROUND(SUMIFS(INDEX('B-PorHerramienta'!$F$2:$I$2848,0,$AH$6),'B-PorHerramienta'!$A$2:$A$2848,H$8,'B-PorHerramienta'!$J$2:$J$2848,$AC505,'B-PorHerramienta'!$K$2:$K$2848,$AD505,'B-PorHerramienta'!$L$2:$L$2848,$AE505)*$AI$6,$AJ$6))</f>
        <v>0.1799</v>
      </c>
      <c r="I505" s="48">
        <f>IF(COUNTIFS('B-PorHerramienta'!$A$2:$A$2848,I$8,'B-PorHerramienta'!$J$2:$J$2848,$AC505,'B-PorHerramienta'!$K$2:$K$2848,$AD505,'B-PorHerramienta'!$L$2:$L$2848,$AE505,'B-PorHerramienta'!$F$2:$F$2848,"&lt;&gt;")=0,"",ROUND(SUMIFS(INDEX('B-PorHerramienta'!$F$2:$I$2848,0,$AH$6),'B-PorHerramienta'!$A$2:$A$2848,I$8,'B-PorHerramienta'!$J$2:$J$2848,$AC505,'B-PorHerramienta'!$K$2:$K$2848,$AD505,'B-PorHerramienta'!$L$2:$L$2848,$AE505)*$AI$6,$AJ$6))</f>
        <v>0.46079999999999999</v>
      </c>
      <c r="J505" s="48">
        <f>IF(COUNTIFS('B-PorHerramienta'!$A$2:$A$2848,J$8,'B-PorHerramienta'!$J$2:$J$2848,$AC505,'B-PorHerramienta'!$K$2:$K$2848,$AD505,'B-PorHerramienta'!$L$2:$L$2848,$AE505,'B-PorHerramienta'!$F$2:$F$2848,"&lt;&gt;")=0,"",ROUND(SUMIFS(INDEX('B-PorHerramienta'!$F$2:$I$2848,0,$AH$6),'B-PorHerramienta'!$A$2:$A$2848,J$8,'B-PorHerramienta'!$J$2:$J$2848,$AC505,'B-PorHerramienta'!$K$2:$K$2848,$AD505,'B-PorHerramienta'!$L$2:$L$2848,$AE505)*$AI$6,$AJ$6))</f>
        <v>0.27889999999999998</v>
      </c>
      <c r="K505" s="48">
        <f>IF(COUNTIFS('B-PorHerramienta'!$A$2:$A$2848,K$8,'B-PorHerramienta'!$J$2:$J$2848,$AC505,'B-PorHerramienta'!$K$2:$K$2848,$AD505,'B-PorHerramienta'!$L$2:$L$2848,$AE505,'B-PorHerramienta'!$F$2:$F$2848,"&lt;&gt;")=0,"",ROUND(SUMIFS(INDEX('B-PorHerramienta'!$F$2:$I$2848,0,$AH$6),'B-PorHerramienta'!$A$2:$A$2848,K$8,'B-PorHerramienta'!$J$2:$J$2848,$AC505,'B-PorHerramienta'!$K$2:$K$2848,$AD505,'B-PorHerramienta'!$L$2:$L$2848,$AE505)*$AI$6,$AJ$6))</f>
        <v>5.2499999999999998E-2</v>
      </c>
      <c r="L505" s="48">
        <f>IF(COUNTIFS('B-PorHerramienta'!$A$2:$A$2848,L$8,'B-PorHerramienta'!$J$2:$J$2848,$AC505,'B-PorHerramienta'!$K$2:$K$2848,$AD505,'B-PorHerramienta'!$L$2:$L$2848,$AE505,'B-PorHerramienta'!$F$2:$F$2848,"&lt;&gt;")=0,"",ROUND(SUMIFS(INDEX('B-PorHerramienta'!$F$2:$I$2848,0,$AH$6),'B-PorHerramienta'!$A$2:$A$2848,L$8,'B-PorHerramienta'!$J$2:$J$2848,$AC505,'B-PorHerramienta'!$K$2:$K$2848,$AD505,'B-PorHerramienta'!$L$2:$L$2848,$AE505)*$AI$6,$AJ$6))</f>
        <v>8.3999999999999995E-3</v>
      </c>
      <c r="M505" s="48">
        <f>IF(COUNTIFS('B-PorHerramienta'!$A$2:$A$2848,M$8,'B-PorHerramienta'!$J$2:$J$2848,$AC505,'B-PorHerramienta'!$K$2:$K$2848,$AD505,'B-PorHerramienta'!$L$2:$L$2848,$AE505,'B-PorHerramienta'!$F$2:$F$2848,"&lt;&gt;")=0,"",ROUND(SUMIFS(INDEX('B-PorHerramienta'!$F$2:$I$2848,0,$AH$6),'B-PorHerramienta'!$A$2:$A$2848,M$8,'B-PorHerramienta'!$J$2:$J$2848,$AC505,'B-PorHerramienta'!$K$2:$K$2848,$AD505,'B-PorHerramienta'!$L$2:$L$2848,$AE505)*$AI$6,$AJ$6))</f>
        <v>9.4000000000000004E-3</v>
      </c>
      <c r="N505" s="48">
        <f>IF(COUNTIFS('B-PorHerramienta'!$A$2:$A$2848,N$8,'B-PorHerramienta'!$J$2:$J$2848,$AC505,'B-PorHerramienta'!$K$2:$K$2848,$AD505,'B-PorHerramienta'!$L$2:$L$2848,$AE505,'B-PorHerramienta'!$F$2:$F$2848,"&lt;&gt;")=0,"",ROUND(SUMIFS(INDEX('B-PorHerramienta'!$F$2:$I$2848,0,$AH$6),'B-PorHerramienta'!$A$2:$A$2848,N$8,'B-PorHerramienta'!$J$2:$J$2848,$AC505,'B-PorHerramienta'!$K$2:$K$2848,$AD505,'B-PorHerramienta'!$L$2:$L$2848,$AE505)*$AI$6,$AJ$6))</f>
        <v>1.0500000000000001E-2</v>
      </c>
      <c r="O505" s="48">
        <f>IF(COUNTIFS('B-PorHerramienta'!$A$2:$A$2848,O$8,'B-PorHerramienta'!$J$2:$J$2848,$AC505,'B-PorHerramienta'!$K$2:$K$2848,$AD505,'B-PorHerramienta'!$L$2:$L$2848,$AE505,'B-PorHerramienta'!$F$2:$F$2848,"&lt;&gt;")=0,"",ROUND(SUMIFS(INDEX('B-PorHerramienta'!$F$2:$I$2848,0,$AH$6),'B-PorHerramienta'!$A$2:$A$2848,O$8,'B-PorHerramienta'!$J$2:$J$2848,$AC505,'B-PorHerramienta'!$K$2:$K$2848,$AD505,'B-PorHerramienta'!$L$2:$L$2848,$AE505)*$AI$6,$AJ$6))</f>
        <v>1.95E-2</v>
      </c>
      <c r="P505" s="48">
        <f>IF(COUNTIFS('B-PorHerramienta'!$A$2:$A$2848,P$8,'B-PorHerramienta'!$J$2:$J$2848,$AC505,'B-PorHerramienta'!$K$2:$K$2848,$AD505,'B-PorHerramienta'!$L$2:$L$2848,$AE505,'B-PorHerramienta'!$F$2:$F$2848,"&lt;&gt;")=0,"",ROUND(SUMIFS(INDEX('B-PorHerramienta'!$F$2:$I$2848,0,$AH$6),'B-PorHerramienta'!$A$2:$A$2848,P$8,'B-PorHerramienta'!$J$2:$J$2848,$AC505,'B-PorHerramienta'!$K$2:$K$2848,$AD505,'B-PorHerramienta'!$L$2:$L$2848,$AE505)*$AI$6,$AJ$6))</f>
        <v>2.1399999999999999E-2</v>
      </c>
      <c r="Q505" s="48">
        <f>IF(COUNTIFS('B-PorHerramienta'!$A$2:$A$2848,Q$8,'B-PorHerramienta'!$J$2:$J$2848,$AC505,'B-PorHerramienta'!$K$2:$K$2848,$AD505,'B-PorHerramienta'!$L$2:$L$2848,$AE505,'B-PorHerramienta'!$F$2:$F$2848,"&lt;&gt;")=0,"",ROUND(SUMIFS(INDEX('B-PorHerramienta'!$F$2:$I$2848,0,$AH$6),'B-PorHerramienta'!$A$2:$A$2848,Q$8,'B-PorHerramienta'!$J$2:$J$2848,$AC505,'B-PorHerramienta'!$K$2:$K$2848,$AD505,'B-PorHerramienta'!$L$2:$L$2848,$AE505)*$AI$6,$AJ$6))</f>
        <v>4.2000000000000003E-2</v>
      </c>
      <c r="R505" s="48">
        <f>IF(COUNTIFS('B-PorHerramienta'!$A$2:$A$2848,R$8,'B-PorHerramienta'!$J$2:$J$2848,$AC505,'B-PorHerramienta'!$K$2:$K$2848,$AD505,'B-PorHerramienta'!$L$2:$L$2848,$AE505,'B-PorHerramienta'!$F$2:$F$2848,"&lt;&gt;")=0,"",ROUND(SUMIFS(INDEX('B-PorHerramienta'!$F$2:$I$2848,0,$AH$6),'B-PorHerramienta'!$A$2:$A$2848,R$8,'B-PorHerramienta'!$J$2:$J$2848,$AC505,'B-PorHerramienta'!$K$2:$K$2848,$AD505,'B-PorHerramienta'!$L$2:$L$2848,$AE505)*$AI$6,$AJ$6))</f>
        <v>4.7699999999999999E-2</v>
      </c>
      <c r="S505" s="48">
        <f>IF(COUNTIFS('B-PorHerramienta'!$A$2:$A$2848,S$8,'B-PorHerramienta'!$J$2:$J$2848,$AC505,'B-PorHerramienta'!$K$2:$K$2848,$AD505,'B-PorHerramienta'!$L$2:$L$2848,$AE505,'B-PorHerramienta'!$F$2:$F$2848,"&lt;&gt;")=0,"",ROUND(SUMIFS(INDEX('B-PorHerramienta'!$F$2:$I$2848,0,$AH$6),'B-PorHerramienta'!$A$2:$A$2848,S$8,'B-PorHerramienta'!$J$2:$J$2848,$AC505,'B-PorHerramienta'!$K$2:$K$2848,$AD505,'B-PorHerramienta'!$L$2:$L$2848,$AE505)*$AI$6,$AJ$6))</f>
        <v>4.6600000000000003E-2</v>
      </c>
      <c r="T505" s="48">
        <f>IF(COUNTIFS('B-PorHerramienta'!$A$2:$A$2848,T$8,'B-PorHerramienta'!$J$2:$J$2848,$AC505,'B-PorHerramienta'!$K$2:$K$2848,$AD505,'B-PorHerramienta'!$L$2:$L$2848,$AE505,'B-PorHerramienta'!$F$2:$F$2848,"&lt;&gt;")=0,"",ROUND(SUMIFS(INDEX('B-PorHerramienta'!$F$2:$I$2848,0,$AH$6),'B-PorHerramienta'!$A$2:$A$2848,T$8,'B-PorHerramienta'!$J$2:$J$2848,$AC505,'B-PorHerramienta'!$K$2:$K$2848,$AD505,'B-PorHerramienta'!$L$2:$L$2848,$AE505)*$AI$6,$AJ$6))</f>
        <v>4.6300000000000001E-2</v>
      </c>
      <c r="U505" s="48">
        <f>IF(COUNTIFS('B-PorHerramienta'!$A$2:$A$2848,U$8,'B-PorHerramienta'!$J$2:$J$2848,$AC505,'B-PorHerramienta'!$K$2:$K$2848,$AD505,'B-PorHerramienta'!$L$2:$L$2848,$AE505,'B-PorHerramienta'!$F$2:$F$2848,"&lt;&gt;")=0,"",ROUND(SUMIFS(INDEX('B-PorHerramienta'!$F$2:$I$2848,0,$AH$6),'B-PorHerramienta'!$A$2:$A$2848,U$8,'B-PorHerramienta'!$J$2:$J$2848,$AC505,'B-PorHerramienta'!$K$2:$K$2848,$AD505,'B-PorHerramienta'!$L$2:$L$2848,$AE505)*$AI$6,$AJ$6))</f>
        <v>4.7199999999999999E-2</v>
      </c>
      <c r="V505" s="48">
        <f>IF(COUNTIFS('B-PorHerramienta'!$A$2:$A$2848,V$8,'B-PorHerramienta'!$J$2:$J$2848,$AC505,'B-PorHerramienta'!$K$2:$K$2848,$AD505,'B-PorHerramienta'!$L$2:$L$2848,$AE505,'B-PorHerramienta'!$F$2:$F$2848,"&lt;&gt;")=0,"",ROUND(SUMIFS(INDEX('B-PorHerramienta'!$F$2:$I$2848,0,$AH$6),'B-PorHerramienta'!$A$2:$A$2848,V$8,'B-PorHerramienta'!$J$2:$J$2848,$AC505,'B-PorHerramienta'!$K$2:$K$2848,$AD505,'B-PorHerramienta'!$L$2:$L$2848,$AE505)*$AI$6,$AJ$6))</f>
        <v>4.1399999999999999E-2</v>
      </c>
      <c r="W505" s="48">
        <f>IF(COUNTIFS('B-PorHerramienta'!$A$2:$A$2848,W$8,'B-PorHerramienta'!$J$2:$J$2848,$AC505,'B-PorHerramienta'!$K$2:$K$2848,$AD505,'B-PorHerramienta'!$L$2:$L$2848,$AE505,'B-PorHerramienta'!$F$2:$F$2848,"&lt;&gt;")=0,"",ROUND(SUMIFS(INDEX('B-PorHerramienta'!$F$2:$I$2848,0,$AH$6),'B-PorHerramienta'!$A$2:$A$2848,W$8,'B-PorHerramienta'!$J$2:$J$2848,$AC505,'B-PorHerramienta'!$K$2:$K$2848,$AD505,'B-PorHerramienta'!$L$2:$L$2848,$AE505)*$AI$6,$AJ$6))</f>
        <v>4.4200000000000003E-2</v>
      </c>
      <c r="X505" s="48">
        <f>IF(COUNTIFS('B-PorHerramienta'!$A$2:$A$2848,X$8,'B-PorHerramienta'!$J$2:$J$2848,$AC505,'B-PorHerramienta'!$K$2:$K$2848,$AD505,'B-PorHerramienta'!$L$2:$L$2848,$AE505,'B-PorHerramienta'!$F$2:$F$2848,"&lt;&gt;")=0,"",ROUND(SUMIFS(INDEX('B-PorHerramienta'!$F$2:$I$2848,0,$AH$6),'B-PorHerramienta'!$A$2:$A$2848,X$8,'B-PorHerramienta'!$J$2:$J$2848,$AC505,'B-PorHerramienta'!$K$2:$K$2848,$AD505,'B-PorHerramienta'!$L$2:$L$2848,$AE505)*$AI$6,$AJ$6))</f>
        <v>4.7300000000000002E-2</v>
      </c>
      <c r="Y505" s="48">
        <f>IF(COUNTIFS('B-PorHerramienta'!$A$2:$A$2848,Y$8,'B-PorHerramienta'!$J$2:$J$2848,$AC505,'B-PorHerramienta'!$K$2:$K$2848,$AD505,'B-PorHerramienta'!$L$2:$L$2848,$AE505,'B-PorHerramienta'!$F$2:$F$2848,"&lt;&gt;")=0,"",ROUND(SUMIFS(INDEX('B-PorHerramienta'!$F$2:$I$2848,0,$AH$6),'B-PorHerramienta'!$A$2:$A$2848,Y$8,'B-PorHerramienta'!$J$2:$J$2848,$AC505,'B-PorHerramienta'!$K$2:$K$2848,$AD505,'B-PorHerramienta'!$L$2:$L$2848,$AE505)*$AI$6,$AJ$6))</f>
        <v>5.0200000000000002E-2</v>
      </c>
      <c r="Z505" s="48">
        <f>IF(COUNTIFS('B-PorHerramienta'!$A$2:$A$2848,Z$8,'B-PorHerramienta'!$J$2:$J$2848,$AC505,'B-PorHerramienta'!$K$2:$K$2848,$AD505,'B-PorHerramienta'!$L$2:$L$2848,$AE505,'B-PorHerramienta'!$F$2:$F$2848,"&lt;&gt;")=0,"",ROUND(SUMIFS(INDEX('B-PorHerramienta'!$F$2:$I$2848,0,$AH$6),'B-PorHerramienta'!$A$2:$A$2848,Z$8,'B-PorHerramienta'!$J$2:$J$2848,$AC505,'B-PorHerramienta'!$K$2:$K$2848,$AD505,'B-PorHerramienta'!$L$2:$L$2848,$AE505)*$AI$6,$AJ$6))</f>
        <v>3.5099999999999999E-2</v>
      </c>
      <c r="AA505" s="6"/>
      <c r="AB505" s="35">
        <v>1</v>
      </c>
      <c r="AC505" s="35" t="s">
        <v>1202</v>
      </c>
      <c r="AD505" s="35" t="s">
        <v>1233</v>
      </c>
      <c r="AE505" s="35" t="s">
        <v>88</v>
      </c>
      <c r="AF505" s="35"/>
      <c r="AG505" s="35"/>
      <c r="AH505" s="35"/>
      <c r="AI505" s="35"/>
      <c r="AJ505" s="35"/>
      <c r="AK505" s="35"/>
    </row>
    <row r="506" spans="1:37" ht="39" hidden="1" outlineLevel="2" collapsed="1" x14ac:dyDescent="0.25">
      <c r="A506" s="49" t="s">
        <v>2652</v>
      </c>
      <c r="B506" s="47" t="s">
        <v>2651</v>
      </c>
      <c r="C506" s="48" t="str">
        <f>IF(COUNTIFS('B-PorHerramienta'!$A$2:$A$2848,C$8,'B-PorHerramienta'!$J$2:$J$2848,$AC506,'B-PorHerramienta'!$K$2:$K$2848,$AD506,'B-PorHerramienta'!$L$2:$L$2848,$AE506,'B-PorHerramienta'!$F$2:$F$2848,"&lt;&gt;")=0,"",ROUND(SUMIFS(INDEX('B-PorHerramienta'!$F$2:$I$2848,0,$AH$6),'B-PorHerramienta'!$A$2:$A$2848,C$8,'B-PorHerramienta'!$J$2:$J$2848,$AC506,'B-PorHerramienta'!$K$2:$K$2848,$AD506,'B-PorHerramienta'!$L$2:$L$2848,$AE506)*$AI$6,$AJ$6))</f>
        <v/>
      </c>
      <c r="D506" s="48" t="str">
        <f>IF(COUNTIFS('B-PorHerramienta'!$A$2:$A$2848,D$8,'B-PorHerramienta'!$J$2:$J$2848,$AC506,'B-PorHerramienta'!$K$2:$K$2848,$AD506,'B-PorHerramienta'!$L$2:$L$2848,$AE506,'B-PorHerramienta'!$F$2:$F$2848,"&lt;&gt;")=0,"",ROUND(SUMIFS(INDEX('B-PorHerramienta'!$F$2:$I$2848,0,$AH$6),'B-PorHerramienta'!$A$2:$A$2848,D$8,'B-PorHerramienta'!$J$2:$J$2848,$AC506,'B-PorHerramienta'!$K$2:$K$2848,$AD506,'B-PorHerramienta'!$L$2:$L$2848,$AE506)*$AI$6,$AJ$6))</f>
        <v/>
      </c>
      <c r="E506" s="48" t="str">
        <f>IF(COUNTIFS('B-PorHerramienta'!$A$2:$A$2848,E$8,'B-PorHerramienta'!$J$2:$J$2848,$AC506,'B-PorHerramienta'!$K$2:$K$2848,$AD506,'B-PorHerramienta'!$L$2:$L$2848,$AE506,'B-PorHerramienta'!$F$2:$F$2848,"&lt;&gt;")=0,"",ROUND(SUMIFS(INDEX('B-PorHerramienta'!$F$2:$I$2848,0,$AH$6),'B-PorHerramienta'!$A$2:$A$2848,E$8,'B-PorHerramienta'!$J$2:$J$2848,$AC506,'B-PorHerramienta'!$K$2:$K$2848,$AD506,'B-PorHerramienta'!$L$2:$L$2848,$AE506)*$AI$6,$AJ$6))</f>
        <v/>
      </c>
      <c r="F506" s="48" t="str">
        <f>IF(COUNTIFS('B-PorHerramienta'!$A$2:$A$2848,F$8,'B-PorHerramienta'!$J$2:$J$2848,$AC506,'B-PorHerramienta'!$K$2:$K$2848,$AD506,'B-PorHerramienta'!$L$2:$L$2848,$AE506,'B-PorHerramienta'!$F$2:$F$2848,"&lt;&gt;")=0,"",ROUND(SUMIFS(INDEX('B-PorHerramienta'!$F$2:$I$2848,0,$AH$6),'B-PorHerramienta'!$A$2:$A$2848,F$8,'B-PorHerramienta'!$J$2:$J$2848,$AC506,'B-PorHerramienta'!$K$2:$K$2848,$AD506,'B-PorHerramienta'!$L$2:$L$2848,$AE506)*$AI$6,$AJ$6))</f>
        <v/>
      </c>
      <c r="G506" s="48" t="str">
        <f>IF(COUNTIFS('B-PorHerramienta'!$A$2:$A$2848,G$8,'B-PorHerramienta'!$J$2:$J$2848,$AC506,'B-PorHerramienta'!$K$2:$K$2848,$AD506,'B-PorHerramienta'!$L$2:$L$2848,$AE506,'B-PorHerramienta'!$F$2:$F$2848,"&lt;&gt;")=0,"",ROUND(SUMIFS(INDEX('B-PorHerramienta'!$F$2:$I$2848,0,$AH$6),'B-PorHerramienta'!$A$2:$A$2848,G$8,'B-PorHerramienta'!$J$2:$J$2848,$AC506,'B-PorHerramienta'!$K$2:$K$2848,$AD506,'B-PorHerramienta'!$L$2:$L$2848,$AE506)*$AI$6,$AJ$6))</f>
        <v/>
      </c>
      <c r="H506" s="48" t="str">
        <f>IF(COUNTIFS('B-PorHerramienta'!$A$2:$A$2848,H$8,'B-PorHerramienta'!$J$2:$J$2848,$AC506,'B-PorHerramienta'!$K$2:$K$2848,$AD506,'B-PorHerramienta'!$L$2:$L$2848,$AE506,'B-PorHerramienta'!$F$2:$F$2848,"&lt;&gt;")=0,"",ROUND(SUMIFS(INDEX('B-PorHerramienta'!$F$2:$I$2848,0,$AH$6),'B-PorHerramienta'!$A$2:$A$2848,H$8,'B-PorHerramienta'!$J$2:$J$2848,$AC506,'B-PorHerramienta'!$K$2:$K$2848,$AD506,'B-PorHerramienta'!$L$2:$L$2848,$AE506)*$AI$6,$AJ$6))</f>
        <v/>
      </c>
      <c r="I506" s="48" t="str">
        <f>IF(COUNTIFS('B-PorHerramienta'!$A$2:$A$2848,I$8,'B-PorHerramienta'!$J$2:$J$2848,$AC506,'B-PorHerramienta'!$K$2:$K$2848,$AD506,'B-PorHerramienta'!$L$2:$L$2848,$AE506,'B-PorHerramienta'!$F$2:$F$2848,"&lt;&gt;")=0,"",ROUND(SUMIFS(INDEX('B-PorHerramienta'!$F$2:$I$2848,0,$AH$6),'B-PorHerramienta'!$A$2:$A$2848,I$8,'B-PorHerramienta'!$J$2:$J$2848,$AC506,'B-PorHerramienta'!$K$2:$K$2848,$AD506,'B-PorHerramienta'!$L$2:$L$2848,$AE506)*$AI$6,$AJ$6))</f>
        <v/>
      </c>
      <c r="J506" s="48" t="str">
        <f>IF(COUNTIFS('B-PorHerramienta'!$A$2:$A$2848,J$8,'B-PorHerramienta'!$J$2:$J$2848,$AC506,'B-PorHerramienta'!$K$2:$K$2848,$AD506,'B-PorHerramienta'!$L$2:$L$2848,$AE506,'B-PorHerramienta'!$F$2:$F$2848,"&lt;&gt;")=0,"",ROUND(SUMIFS(INDEX('B-PorHerramienta'!$F$2:$I$2848,0,$AH$6),'B-PorHerramienta'!$A$2:$A$2848,J$8,'B-PorHerramienta'!$J$2:$J$2848,$AC506,'B-PorHerramienta'!$K$2:$K$2848,$AD506,'B-PorHerramienta'!$L$2:$L$2848,$AE506)*$AI$6,$AJ$6))</f>
        <v/>
      </c>
      <c r="K506" s="48" t="str">
        <f>IF(COUNTIFS('B-PorHerramienta'!$A$2:$A$2848,K$8,'B-PorHerramienta'!$J$2:$J$2848,$AC506,'B-PorHerramienta'!$K$2:$K$2848,$AD506,'B-PorHerramienta'!$L$2:$L$2848,$AE506,'B-PorHerramienta'!$F$2:$F$2848,"&lt;&gt;")=0,"",ROUND(SUMIFS(INDEX('B-PorHerramienta'!$F$2:$I$2848,0,$AH$6),'B-PorHerramienta'!$A$2:$A$2848,K$8,'B-PorHerramienta'!$J$2:$J$2848,$AC506,'B-PorHerramienta'!$K$2:$K$2848,$AD506,'B-PorHerramienta'!$L$2:$L$2848,$AE506)*$AI$6,$AJ$6))</f>
        <v/>
      </c>
      <c r="L506" s="48" t="str">
        <f>IF(COUNTIFS('B-PorHerramienta'!$A$2:$A$2848,L$8,'B-PorHerramienta'!$J$2:$J$2848,$AC506,'B-PorHerramienta'!$K$2:$K$2848,$AD506,'B-PorHerramienta'!$L$2:$L$2848,$AE506,'B-PorHerramienta'!$F$2:$F$2848,"&lt;&gt;")=0,"",ROUND(SUMIFS(INDEX('B-PorHerramienta'!$F$2:$I$2848,0,$AH$6),'B-PorHerramienta'!$A$2:$A$2848,L$8,'B-PorHerramienta'!$J$2:$J$2848,$AC506,'B-PorHerramienta'!$K$2:$K$2848,$AD506,'B-PorHerramienta'!$L$2:$L$2848,$AE506)*$AI$6,$AJ$6))</f>
        <v/>
      </c>
      <c r="M506" s="48" t="str">
        <f>IF(COUNTIFS('B-PorHerramienta'!$A$2:$A$2848,M$8,'B-PorHerramienta'!$J$2:$J$2848,$AC506,'B-PorHerramienta'!$K$2:$K$2848,$AD506,'B-PorHerramienta'!$L$2:$L$2848,$AE506,'B-PorHerramienta'!$F$2:$F$2848,"&lt;&gt;")=0,"",ROUND(SUMIFS(INDEX('B-PorHerramienta'!$F$2:$I$2848,0,$AH$6),'B-PorHerramienta'!$A$2:$A$2848,M$8,'B-PorHerramienta'!$J$2:$J$2848,$AC506,'B-PorHerramienta'!$K$2:$K$2848,$AD506,'B-PorHerramienta'!$L$2:$L$2848,$AE506)*$AI$6,$AJ$6))</f>
        <v/>
      </c>
      <c r="N506" s="48" t="str">
        <f>IF(COUNTIFS('B-PorHerramienta'!$A$2:$A$2848,N$8,'B-PorHerramienta'!$J$2:$J$2848,$AC506,'B-PorHerramienta'!$K$2:$K$2848,$AD506,'B-PorHerramienta'!$L$2:$L$2848,$AE506,'B-PorHerramienta'!$F$2:$F$2848,"&lt;&gt;")=0,"",ROUND(SUMIFS(INDEX('B-PorHerramienta'!$F$2:$I$2848,0,$AH$6),'B-PorHerramienta'!$A$2:$A$2848,N$8,'B-PorHerramienta'!$J$2:$J$2848,$AC506,'B-PorHerramienta'!$K$2:$K$2848,$AD506,'B-PorHerramienta'!$L$2:$L$2848,$AE506)*$AI$6,$AJ$6))</f>
        <v/>
      </c>
      <c r="O506" s="48" t="str">
        <f>IF(COUNTIFS('B-PorHerramienta'!$A$2:$A$2848,O$8,'B-PorHerramienta'!$J$2:$J$2848,$AC506,'B-PorHerramienta'!$K$2:$K$2848,$AD506,'B-PorHerramienta'!$L$2:$L$2848,$AE506,'B-PorHerramienta'!$F$2:$F$2848,"&lt;&gt;")=0,"",ROUND(SUMIFS(INDEX('B-PorHerramienta'!$F$2:$I$2848,0,$AH$6),'B-PorHerramienta'!$A$2:$A$2848,O$8,'B-PorHerramienta'!$J$2:$J$2848,$AC506,'B-PorHerramienta'!$K$2:$K$2848,$AD506,'B-PorHerramienta'!$L$2:$L$2848,$AE506)*$AI$6,$AJ$6))</f>
        <v/>
      </c>
      <c r="P506" s="48" t="str">
        <f>IF(COUNTIFS('B-PorHerramienta'!$A$2:$A$2848,P$8,'B-PorHerramienta'!$J$2:$J$2848,$AC506,'B-PorHerramienta'!$K$2:$K$2848,$AD506,'B-PorHerramienta'!$L$2:$L$2848,$AE506,'B-PorHerramienta'!$F$2:$F$2848,"&lt;&gt;")=0,"",ROUND(SUMIFS(INDEX('B-PorHerramienta'!$F$2:$I$2848,0,$AH$6),'B-PorHerramienta'!$A$2:$A$2848,P$8,'B-PorHerramienta'!$J$2:$J$2848,$AC506,'B-PorHerramienta'!$K$2:$K$2848,$AD506,'B-PorHerramienta'!$L$2:$L$2848,$AE506)*$AI$6,$AJ$6))</f>
        <v/>
      </c>
      <c r="Q506" s="48" t="str">
        <f>IF(COUNTIFS('B-PorHerramienta'!$A$2:$A$2848,Q$8,'B-PorHerramienta'!$J$2:$J$2848,$AC506,'B-PorHerramienta'!$K$2:$K$2848,$AD506,'B-PorHerramienta'!$L$2:$L$2848,$AE506,'B-PorHerramienta'!$F$2:$F$2848,"&lt;&gt;")=0,"",ROUND(SUMIFS(INDEX('B-PorHerramienta'!$F$2:$I$2848,0,$AH$6),'B-PorHerramienta'!$A$2:$A$2848,Q$8,'B-PorHerramienta'!$J$2:$J$2848,$AC506,'B-PorHerramienta'!$K$2:$K$2848,$AD506,'B-PorHerramienta'!$L$2:$L$2848,$AE506)*$AI$6,$AJ$6))</f>
        <v/>
      </c>
      <c r="R506" s="48">
        <f>IF(COUNTIFS('B-PorHerramienta'!$A$2:$A$2848,R$8,'B-PorHerramienta'!$J$2:$J$2848,$AC506,'B-PorHerramienta'!$K$2:$K$2848,$AD506,'B-PorHerramienta'!$L$2:$L$2848,$AE506,'B-PorHerramienta'!$F$2:$F$2848,"&lt;&gt;")=0,"",ROUND(SUMIFS(INDEX('B-PorHerramienta'!$F$2:$I$2848,0,$AH$6),'B-PorHerramienta'!$A$2:$A$2848,R$8,'B-PorHerramienta'!$J$2:$J$2848,$AC506,'B-PorHerramienta'!$K$2:$K$2848,$AD506,'B-PorHerramienta'!$L$2:$L$2848,$AE506)*$AI$6,$AJ$6))</f>
        <v>4.7699999999999999E-2</v>
      </c>
      <c r="S506" s="48">
        <f>IF(COUNTIFS('B-PorHerramienta'!$A$2:$A$2848,S$8,'B-PorHerramienta'!$J$2:$J$2848,$AC506,'B-PorHerramienta'!$K$2:$K$2848,$AD506,'B-PorHerramienta'!$L$2:$L$2848,$AE506,'B-PorHerramienta'!$F$2:$F$2848,"&lt;&gt;")=0,"",ROUND(SUMIFS(INDEX('B-PorHerramienta'!$F$2:$I$2848,0,$AH$6),'B-PorHerramienta'!$A$2:$A$2848,S$8,'B-PorHerramienta'!$J$2:$J$2848,$AC506,'B-PorHerramienta'!$K$2:$K$2848,$AD506,'B-PorHerramienta'!$L$2:$L$2848,$AE506)*$AI$6,$AJ$6))</f>
        <v>4.5199999999999997E-2</v>
      </c>
      <c r="T506" s="48">
        <f>IF(COUNTIFS('B-PorHerramienta'!$A$2:$A$2848,T$8,'B-PorHerramienta'!$J$2:$J$2848,$AC506,'B-PorHerramienta'!$K$2:$K$2848,$AD506,'B-PorHerramienta'!$L$2:$L$2848,$AE506,'B-PorHerramienta'!$F$2:$F$2848,"&lt;&gt;")=0,"",ROUND(SUMIFS(INDEX('B-PorHerramienta'!$F$2:$I$2848,0,$AH$6),'B-PorHerramienta'!$A$2:$A$2848,T$8,'B-PorHerramienta'!$J$2:$J$2848,$AC506,'B-PorHerramienta'!$K$2:$K$2848,$AD506,'B-PorHerramienta'!$L$2:$L$2848,$AE506)*$AI$6,$AJ$6))</f>
        <v>4.6300000000000001E-2</v>
      </c>
      <c r="U506" s="48">
        <f>IF(COUNTIFS('B-PorHerramienta'!$A$2:$A$2848,U$8,'B-PorHerramienta'!$J$2:$J$2848,$AC506,'B-PorHerramienta'!$K$2:$K$2848,$AD506,'B-PorHerramienta'!$L$2:$L$2848,$AE506,'B-PorHerramienta'!$F$2:$F$2848,"&lt;&gt;")=0,"",ROUND(SUMIFS(INDEX('B-PorHerramienta'!$F$2:$I$2848,0,$AH$6),'B-PorHerramienta'!$A$2:$A$2848,U$8,'B-PorHerramienta'!$J$2:$J$2848,$AC506,'B-PorHerramienta'!$K$2:$K$2848,$AD506,'B-PorHerramienta'!$L$2:$L$2848,$AE506)*$AI$6,$AJ$6))</f>
        <v>4.7199999999999999E-2</v>
      </c>
      <c r="V506" s="48">
        <f>IF(COUNTIFS('B-PorHerramienta'!$A$2:$A$2848,V$8,'B-PorHerramienta'!$J$2:$J$2848,$AC506,'B-PorHerramienta'!$K$2:$K$2848,$AD506,'B-PorHerramienta'!$L$2:$L$2848,$AE506,'B-PorHerramienta'!$F$2:$F$2848,"&lt;&gt;")=0,"",ROUND(SUMIFS(INDEX('B-PorHerramienta'!$F$2:$I$2848,0,$AH$6),'B-PorHerramienta'!$A$2:$A$2848,V$8,'B-PorHerramienta'!$J$2:$J$2848,$AC506,'B-PorHerramienta'!$K$2:$K$2848,$AD506,'B-PorHerramienta'!$L$2:$L$2848,$AE506)*$AI$6,$AJ$6))</f>
        <v>4.1399999999999999E-2</v>
      </c>
      <c r="W506" s="48">
        <f>IF(COUNTIFS('B-PorHerramienta'!$A$2:$A$2848,W$8,'B-PorHerramienta'!$J$2:$J$2848,$AC506,'B-PorHerramienta'!$K$2:$K$2848,$AD506,'B-PorHerramienta'!$L$2:$L$2848,$AE506,'B-PorHerramienta'!$F$2:$F$2848,"&lt;&gt;")=0,"",ROUND(SUMIFS(INDEX('B-PorHerramienta'!$F$2:$I$2848,0,$AH$6),'B-PorHerramienta'!$A$2:$A$2848,W$8,'B-PorHerramienta'!$J$2:$J$2848,$AC506,'B-PorHerramienta'!$K$2:$K$2848,$AD506,'B-PorHerramienta'!$L$2:$L$2848,$AE506)*$AI$6,$AJ$6))</f>
        <v>4.4200000000000003E-2</v>
      </c>
      <c r="X506" s="48">
        <f>IF(COUNTIFS('B-PorHerramienta'!$A$2:$A$2848,X$8,'B-PorHerramienta'!$J$2:$J$2848,$AC506,'B-PorHerramienta'!$K$2:$K$2848,$AD506,'B-PorHerramienta'!$L$2:$L$2848,$AE506,'B-PorHerramienta'!$F$2:$F$2848,"&lt;&gt;")=0,"",ROUND(SUMIFS(INDEX('B-PorHerramienta'!$F$2:$I$2848,0,$AH$6),'B-PorHerramienta'!$A$2:$A$2848,X$8,'B-PorHerramienta'!$J$2:$J$2848,$AC506,'B-PorHerramienta'!$K$2:$K$2848,$AD506,'B-PorHerramienta'!$L$2:$L$2848,$AE506)*$AI$6,$AJ$6))</f>
        <v>4.7300000000000002E-2</v>
      </c>
      <c r="Y506" s="48">
        <f>IF(COUNTIFS('B-PorHerramienta'!$A$2:$A$2848,Y$8,'B-PorHerramienta'!$J$2:$J$2848,$AC506,'B-PorHerramienta'!$K$2:$K$2848,$AD506,'B-PorHerramienta'!$L$2:$L$2848,$AE506,'B-PorHerramienta'!$F$2:$F$2848,"&lt;&gt;")=0,"",ROUND(SUMIFS(INDEX('B-PorHerramienta'!$F$2:$I$2848,0,$AH$6),'B-PorHerramienta'!$A$2:$A$2848,Y$8,'B-PorHerramienta'!$J$2:$J$2848,$AC506,'B-PorHerramienta'!$K$2:$K$2848,$AD506,'B-PorHerramienta'!$L$2:$L$2848,$AE506)*$AI$6,$AJ$6))</f>
        <v>5.0200000000000002E-2</v>
      </c>
      <c r="Z506" s="48">
        <f>IF(COUNTIFS('B-PorHerramienta'!$A$2:$A$2848,Z$8,'B-PorHerramienta'!$J$2:$J$2848,$AC506,'B-PorHerramienta'!$K$2:$K$2848,$AD506,'B-PorHerramienta'!$L$2:$L$2848,$AE506,'B-PorHerramienta'!$F$2:$F$2848,"&lt;&gt;")=0,"",ROUND(SUMIFS(INDEX('B-PorHerramienta'!$F$2:$I$2848,0,$AH$6),'B-PorHerramienta'!$A$2:$A$2848,Z$8,'B-PorHerramienta'!$J$2:$J$2848,$AC506,'B-PorHerramienta'!$K$2:$K$2848,$AD506,'B-PorHerramienta'!$L$2:$L$2848,$AE506)*$AI$6,$AJ$6))</f>
        <v>3.5099999999999999E-2</v>
      </c>
      <c r="AA506" s="6"/>
      <c r="AB506" s="35">
        <v>2</v>
      </c>
      <c r="AC506" s="35" t="s">
        <v>1202</v>
      </c>
      <c r="AD506" s="35" t="s">
        <v>1233</v>
      </c>
      <c r="AE506" s="35" t="s">
        <v>1234</v>
      </c>
      <c r="AF506" s="35"/>
      <c r="AG506" s="35"/>
      <c r="AH506" s="35"/>
      <c r="AI506" s="35"/>
      <c r="AJ506" s="35"/>
      <c r="AK506" s="35"/>
    </row>
    <row r="507" spans="1:37" ht="45" hidden="1" outlineLevel="2" collapsed="1" x14ac:dyDescent="0.25">
      <c r="A507" s="49" t="s">
        <v>2650</v>
      </c>
      <c r="B507" s="47" t="s">
        <v>356</v>
      </c>
      <c r="C507" s="48" t="str">
        <f>IF(COUNTIFS('B-PorHerramienta'!$A$2:$A$2848,C$8,'B-PorHerramienta'!$J$2:$J$2848,$AC507,'B-PorHerramienta'!$K$2:$K$2848,$AD507,'B-PorHerramienta'!$L$2:$L$2848,$AE507,'B-PorHerramienta'!$F$2:$F$2848,"&lt;&gt;")=0,"",ROUND(SUMIFS(INDEX('B-PorHerramienta'!$F$2:$I$2848,0,$AH$6),'B-PorHerramienta'!$A$2:$A$2848,C$8,'B-PorHerramienta'!$J$2:$J$2848,$AC507,'B-PorHerramienta'!$K$2:$K$2848,$AD507,'B-PorHerramienta'!$L$2:$L$2848,$AE507)*$AI$6,$AJ$6))</f>
        <v/>
      </c>
      <c r="D507" s="48" t="str">
        <f>IF(COUNTIFS('B-PorHerramienta'!$A$2:$A$2848,D$8,'B-PorHerramienta'!$J$2:$J$2848,$AC507,'B-PorHerramienta'!$K$2:$K$2848,$AD507,'B-PorHerramienta'!$L$2:$L$2848,$AE507,'B-PorHerramienta'!$F$2:$F$2848,"&lt;&gt;")=0,"",ROUND(SUMIFS(INDEX('B-PorHerramienta'!$F$2:$I$2848,0,$AH$6),'B-PorHerramienta'!$A$2:$A$2848,D$8,'B-PorHerramienta'!$J$2:$J$2848,$AC507,'B-PorHerramienta'!$K$2:$K$2848,$AD507,'B-PorHerramienta'!$L$2:$L$2848,$AE507)*$AI$6,$AJ$6))</f>
        <v/>
      </c>
      <c r="E507" s="48" t="str">
        <f>IF(COUNTIFS('B-PorHerramienta'!$A$2:$A$2848,E$8,'B-PorHerramienta'!$J$2:$J$2848,$AC507,'B-PorHerramienta'!$K$2:$K$2848,$AD507,'B-PorHerramienta'!$L$2:$L$2848,$AE507,'B-PorHerramienta'!$F$2:$F$2848,"&lt;&gt;")=0,"",ROUND(SUMIFS(INDEX('B-PorHerramienta'!$F$2:$I$2848,0,$AH$6),'B-PorHerramienta'!$A$2:$A$2848,E$8,'B-PorHerramienta'!$J$2:$J$2848,$AC507,'B-PorHerramienta'!$K$2:$K$2848,$AD507,'B-PorHerramienta'!$L$2:$L$2848,$AE507)*$AI$6,$AJ$6))</f>
        <v/>
      </c>
      <c r="F507" s="48" t="str">
        <f>IF(COUNTIFS('B-PorHerramienta'!$A$2:$A$2848,F$8,'B-PorHerramienta'!$J$2:$J$2848,$AC507,'B-PorHerramienta'!$K$2:$K$2848,$AD507,'B-PorHerramienta'!$L$2:$L$2848,$AE507,'B-PorHerramienta'!$F$2:$F$2848,"&lt;&gt;")=0,"",ROUND(SUMIFS(INDEX('B-PorHerramienta'!$F$2:$I$2848,0,$AH$6),'B-PorHerramienta'!$A$2:$A$2848,F$8,'B-PorHerramienta'!$J$2:$J$2848,$AC507,'B-PorHerramienta'!$K$2:$K$2848,$AD507,'B-PorHerramienta'!$L$2:$L$2848,$AE507)*$AI$6,$AJ$6))</f>
        <v/>
      </c>
      <c r="G507" s="48" t="str">
        <f>IF(COUNTIFS('B-PorHerramienta'!$A$2:$A$2848,G$8,'B-PorHerramienta'!$J$2:$J$2848,$AC507,'B-PorHerramienta'!$K$2:$K$2848,$AD507,'B-PorHerramienta'!$L$2:$L$2848,$AE507,'B-PorHerramienta'!$F$2:$F$2848,"&lt;&gt;")=0,"",ROUND(SUMIFS(INDEX('B-PorHerramienta'!$F$2:$I$2848,0,$AH$6),'B-PorHerramienta'!$A$2:$A$2848,G$8,'B-PorHerramienta'!$J$2:$J$2848,$AC507,'B-PorHerramienta'!$K$2:$K$2848,$AD507,'B-PorHerramienta'!$L$2:$L$2848,$AE507)*$AI$6,$AJ$6))</f>
        <v/>
      </c>
      <c r="H507" s="48" t="str">
        <f>IF(COUNTIFS('B-PorHerramienta'!$A$2:$A$2848,H$8,'B-PorHerramienta'!$J$2:$J$2848,$AC507,'B-PorHerramienta'!$K$2:$K$2848,$AD507,'B-PorHerramienta'!$L$2:$L$2848,$AE507,'B-PorHerramienta'!$F$2:$F$2848,"&lt;&gt;")=0,"",ROUND(SUMIFS(INDEX('B-PorHerramienta'!$F$2:$I$2848,0,$AH$6),'B-PorHerramienta'!$A$2:$A$2848,H$8,'B-PorHerramienta'!$J$2:$J$2848,$AC507,'B-PorHerramienta'!$K$2:$K$2848,$AD507,'B-PorHerramienta'!$L$2:$L$2848,$AE507)*$AI$6,$AJ$6))</f>
        <v/>
      </c>
      <c r="I507" s="48" t="str">
        <f>IF(COUNTIFS('B-PorHerramienta'!$A$2:$A$2848,I$8,'B-PorHerramienta'!$J$2:$J$2848,$AC507,'B-PorHerramienta'!$K$2:$K$2848,$AD507,'B-PorHerramienta'!$L$2:$L$2848,$AE507,'B-PorHerramienta'!$F$2:$F$2848,"&lt;&gt;")=0,"",ROUND(SUMIFS(INDEX('B-PorHerramienta'!$F$2:$I$2848,0,$AH$6),'B-PorHerramienta'!$A$2:$A$2848,I$8,'B-PorHerramienta'!$J$2:$J$2848,$AC507,'B-PorHerramienta'!$K$2:$K$2848,$AD507,'B-PorHerramienta'!$L$2:$L$2848,$AE507)*$AI$6,$AJ$6))</f>
        <v/>
      </c>
      <c r="J507" s="48" t="str">
        <f>IF(COUNTIFS('B-PorHerramienta'!$A$2:$A$2848,J$8,'B-PorHerramienta'!$J$2:$J$2848,$AC507,'B-PorHerramienta'!$K$2:$K$2848,$AD507,'B-PorHerramienta'!$L$2:$L$2848,$AE507,'B-PorHerramienta'!$F$2:$F$2848,"&lt;&gt;")=0,"",ROUND(SUMIFS(INDEX('B-PorHerramienta'!$F$2:$I$2848,0,$AH$6),'B-PorHerramienta'!$A$2:$A$2848,J$8,'B-PorHerramienta'!$J$2:$J$2848,$AC507,'B-PorHerramienta'!$K$2:$K$2848,$AD507,'B-PorHerramienta'!$L$2:$L$2848,$AE507)*$AI$6,$AJ$6))</f>
        <v/>
      </c>
      <c r="K507" s="48" t="str">
        <f>IF(COUNTIFS('B-PorHerramienta'!$A$2:$A$2848,K$8,'B-PorHerramienta'!$J$2:$J$2848,$AC507,'B-PorHerramienta'!$K$2:$K$2848,$AD507,'B-PorHerramienta'!$L$2:$L$2848,$AE507,'B-PorHerramienta'!$F$2:$F$2848,"&lt;&gt;")=0,"",ROUND(SUMIFS(INDEX('B-PorHerramienta'!$F$2:$I$2848,0,$AH$6),'B-PorHerramienta'!$A$2:$A$2848,K$8,'B-PorHerramienta'!$J$2:$J$2848,$AC507,'B-PorHerramienta'!$K$2:$K$2848,$AD507,'B-PorHerramienta'!$L$2:$L$2848,$AE507)*$AI$6,$AJ$6))</f>
        <v/>
      </c>
      <c r="L507" s="48" t="str">
        <f>IF(COUNTIFS('B-PorHerramienta'!$A$2:$A$2848,L$8,'B-PorHerramienta'!$J$2:$J$2848,$AC507,'B-PorHerramienta'!$K$2:$K$2848,$AD507,'B-PorHerramienta'!$L$2:$L$2848,$AE507,'B-PorHerramienta'!$F$2:$F$2848,"&lt;&gt;")=0,"",ROUND(SUMIFS(INDEX('B-PorHerramienta'!$F$2:$I$2848,0,$AH$6),'B-PorHerramienta'!$A$2:$A$2848,L$8,'B-PorHerramienta'!$J$2:$J$2848,$AC507,'B-PorHerramienta'!$K$2:$K$2848,$AD507,'B-PorHerramienta'!$L$2:$L$2848,$AE507)*$AI$6,$AJ$6))</f>
        <v/>
      </c>
      <c r="M507" s="48" t="str">
        <f>IF(COUNTIFS('B-PorHerramienta'!$A$2:$A$2848,M$8,'B-PorHerramienta'!$J$2:$J$2848,$AC507,'B-PorHerramienta'!$K$2:$K$2848,$AD507,'B-PorHerramienta'!$L$2:$L$2848,$AE507,'B-PorHerramienta'!$F$2:$F$2848,"&lt;&gt;")=0,"",ROUND(SUMIFS(INDEX('B-PorHerramienta'!$F$2:$I$2848,0,$AH$6),'B-PorHerramienta'!$A$2:$A$2848,M$8,'B-PorHerramienta'!$J$2:$J$2848,$AC507,'B-PorHerramienta'!$K$2:$K$2848,$AD507,'B-PorHerramienta'!$L$2:$L$2848,$AE507)*$AI$6,$AJ$6))</f>
        <v/>
      </c>
      <c r="N507" s="48" t="str">
        <f>IF(COUNTIFS('B-PorHerramienta'!$A$2:$A$2848,N$8,'B-PorHerramienta'!$J$2:$J$2848,$AC507,'B-PorHerramienta'!$K$2:$K$2848,$AD507,'B-PorHerramienta'!$L$2:$L$2848,$AE507,'B-PorHerramienta'!$F$2:$F$2848,"&lt;&gt;")=0,"",ROUND(SUMIFS(INDEX('B-PorHerramienta'!$F$2:$I$2848,0,$AH$6),'B-PorHerramienta'!$A$2:$A$2848,N$8,'B-PorHerramienta'!$J$2:$J$2848,$AC507,'B-PorHerramienta'!$K$2:$K$2848,$AD507,'B-PorHerramienta'!$L$2:$L$2848,$AE507)*$AI$6,$AJ$6))</f>
        <v/>
      </c>
      <c r="O507" s="48" t="str">
        <f>IF(COUNTIFS('B-PorHerramienta'!$A$2:$A$2848,O$8,'B-PorHerramienta'!$J$2:$J$2848,$AC507,'B-PorHerramienta'!$K$2:$K$2848,$AD507,'B-PorHerramienta'!$L$2:$L$2848,$AE507,'B-PorHerramienta'!$F$2:$F$2848,"&lt;&gt;")=0,"",ROUND(SUMIFS(INDEX('B-PorHerramienta'!$F$2:$I$2848,0,$AH$6),'B-PorHerramienta'!$A$2:$A$2848,O$8,'B-PorHerramienta'!$J$2:$J$2848,$AC507,'B-PorHerramienta'!$K$2:$K$2848,$AD507,'B-PorHerramienta'!$L$2:$L$2848,$AE507)*$AI$6,$AJ$6))</f>
        <v/>
      </c>
      <c r="P507" s="48" t="str">
        <f>IF(COUNTIFS('B-PorHerramienta'!$A$2:$A$2848,P$8,'B-PorHerramienta'!$J$2:$J$2848,$AC507,'B-PorHerramienta'!$K$2:$K$2848,$AD507,'B-PorHerramienta'!$L$2:$L$2848,$AE507,'B-PorHerramienta'!$F$2:$F$2848,"&lt;&gt;")=0,"",ROUND(SUMIFS(INDEX('B-PorHerramienta'!$F$2:$I$2848,0,$AH$6),'B-PorHerramienta'!$A$2:$A$2848,P$8,'B-PorHerramienta'!$J$2:$J$2848,$AC507,'B-PorHerramienta'!$K$2:$K$2848,$AD507,'B-PorHerramienta'!$L$2:$L$2848,$AE507)*$AI$6,$AJ$6))</f>
        <v/>
      </c>
      <c r="Q507" s="48" t="str">
        <f>IF(COUNTIFS('B-PorHerramienta'!$A$2:$A$2848,Q$8,'B-PorHerramienta'!$J$2:$J$2848,$AC507,'B-PorHerramienta'!$K$2:$K$2848,$AD507,'B-PorHerramienta'!$L$2:$L$2848,$AE507,'B-PorHerramienta'!$F$2:$F$2848,"&lt;&gt;")=0,"",ROUND(SUMIFS(INDEX('B-PorHerramienta'!$F$2:$I$2848,0,$AH$6),'B-PorHerramienta'!$A$2:$A$2848,Q$8,'B-PorHerramienta'!$J$2:$J$2848,$AC507,'B-PorHerramienta'!$K$2:$K$2848,$AD507,'B-PorHerramienta'!$L$2:$L$2848,$AE507)*$AI$6,$AJ$6))</f>
        <v/>
      </c>
      <c r="R507" s="48" t="str">
        <f>IF(COUNTIFS('B-PorHerramienta'!$A$2:$A$2848,R$8,'B-PorHerramienta'!$J$2:$J$2848,$AC507,'B-PorHerramienta'!$K$2:$K$2848,$AD507,'B-PorHerramienta'!$L$2:$L$2848,$AE507,'B-PorHerramienta'!$F$2:$F$2848,"&lt;&gt;")=0,"",ROUND(SUMIFS(INDEX('B-PorHerramienta'!$F$2:$I$2848,0,$AH$6),'B-PorHerramienta'!$A$2:$A$2848,R$8,'B-PorHerramienta'!$J$2:$J$2848,$AC507,'B-PorHerramienta'!$K$2:$K$2848,$AD507,'B-PorHerramienta'!$L$2:$L$2848,$AE507)*$AI$6,$AJ$6))</f>
        <v/>
      </c>
      <c r="S507" s="48">
        <f>IF(COUNTIFS('B-PorHerramienta'!$A$2:$A$2848,S$8,'B-PorHerramienta'!$J$2:$J$2848,$AC507,'B-PorHerramienta'!$K$2:$K$2848,$AD507,'B-PorHerramienta'!$L$2:$L$2848,$AE507,'B-PorHerramienta'!$F$2:$F$2848,"&lt;&gt;")=0,"",ROUND(SUMIFS(INDEX('B-PorHerramienta'!$F$2:$I$2848,0,$AH$6),'B-PorHerramienta'!$A$2:$A$2848,S$8,'B-PorHerramienta'!$J$2:$J$2848,$AC507,'B-PorHerramienta'!$K$2:$K$2848,$AD507,'B-PorHerramienta'!$L$2:$L$2848,$AE507)*$AI$6,$AJ$6))</f>
        <v>1.4E-3</v>
      </c>
      <c r="T507" s="48" t="str">
        <f>IF(COUNTIFS('B-PorHerramienta'!$A$2:$A$2848,T$8,'B-PorHerramienta'!$J$2:$J$2848,$AC507,'B-PorHerramienta'!$K$2:$K$2848,$AD507,'B-PorHerramienta'!$L$2:$L$2848,$AE507,'B-PorHerramienta'!$F$2:$F$2848,"&lt;&gt;")=0,"",ROUND(SUMIFS(INDEX('B-PorHerramienta'!$F$2:$I$2848,0,$AH$6),'B-PorHerramienta'!$A$2:$A$2848,T$8,'B-PorHerramienta'!$J$2:$J$2848,$AC507,'B-PorHerramienta'!$K$2:$K$2848,$AD507,'B-PorHerramienta'!$L$2:$L$2848,$AE507)*$AI$6,$AJ$6))</f>
        <v/>
      </c>
      <c r="U507" s="48" t="str">
        <f>IF(COUNTIFS('B-PorHerramienta'!$A$2:$A$2848,U$8,'B-PorHerramienta'!$J$2:$J$2848,$AC507,'B-PorHerramienta'!$K$2:$K$2848,$AD507,'B-PorHerramienta'!$L$2:$L$2848,$AE507,'B-PorHerramienta'!$F$2:$F$2848,"&lt;&gt;")=0,"",ROUND(SUMIFS(INDEX('B-PorHerramienta'!$F$2:$I$2848,0,$AH$6),'B-PorHerramienta'!$A$2:$A$2848,U$8,'B-PorHerramienta'!$J$2:$J$2848,$AC507,'B-PorHerramienta'!$K$2:$K$2848,$AD507,'B-PorHerramienta'!$L$2:$L$2848,$AE507)*$AI$6,$AJ$6))</f>
        <v/>
      </c>
      <c r="V507" s="48" t="str">
        <f>IF(COUNTIFS('B-PorHerramienta'!$A$2:$A$2848,V$8,'B-PorHerramienta'!$J$2:$J$2848,$AC507,'B-PorHerramienta'!$K$2:$K$2848,$AD507,'B-PorHerramienta'!$L$2:$L$2848,$AE507,'B-PorHerramienta'!$F$2:$F$2848,"&lt;&gt;")=0,"",ROUND(SUMIFS(INDEX('B-PorHerramienta'!$F$2:$I$2848,0,$AH$6),'B-PorHerramienta'!$A$2:$A$2848,V$8,'B-PorHerramienta'!$J$2:$J$2848,$AC507,'B-PorHerramienta'!$K$2:$K$2848,$AD507,'B-PorHerramienta'!$L$2:$L$2848,$AE507)*$AI$6,$AJ$6))</f>
        <v/>
      </c>
      <c r="W507" s="48" t="str">
        <f>IF(COUNTIFS('B-PorHerramienta'!$A$2:$A$2848,W$8,'B-PorHerramienta'!$J$2:$J$2848,$AC507,'B-PorHerramienta'!$K$2:$K$2848,$AD507,'B-PorHerramienta'!$L$2:$L$2848,$AE507,'B-PorHerramienta'!$F$2:$F$2848,"&lt;&gt;")=0,"",ROUND(SUMIFS(INDEX('B-PorHerramienta'!$F$2:$I$2848,0,$AH$6),'B-PorHerramienta'!$A$2:$A$2848,W$8,'B-PorHerramienta'!$J$2:$J$2848,$AC507,'B-PorHerramienta'!$K$2:$K$2848,$AD507,'B-PorHerramienta'!$L$2:$L$2848,$AE507)*$AI$6,$AJ$6))</f>
        <v/>
      </c>
      <c r="X507" s="48" t="str">
        <f>IF(COUNTIFS('B-PorHerramienta'!$A$2:$A$2848,X$8,'B-PorHerramienta'!$J$2:$J$2848,$AC507,'B-PorHerramienta'!$K$2:$K$2848,$AD507,'B-PorHerramienta'!$L$2:$L$2848,$AE507,'B-PorHerramienta'!$F$2:$F$2848,"&lt;&gt;")=0,"",ROUND(SUMIFS(INDEX('B-PorHerramienta'!$F$2:$I$2848,0,$AH$6),'B-PorHerramienta'!$A$2:$A$2848,X$8,'B-PorHerramienta'!$J$2:$J$2848,$AC507,'B-PorHerramienta'!$K$2:$K$2848,$AD507,'B-PorHerramienta'!$L$2:$L$2848,$AE507)*$AI$6,$AJ$6))</f>
        <v/>
      </c>
      <c r="Y507" s="48" t="str">
        <f>IF(COUNTIFS('B-PorHerramienta'!$A$2:$A$2848,Y$8,'B-PorHerramienta'!$J$2:$J$2848,$AC507,'B-PorHerramienta'!$K$2:$K$2848,$AD507,'B-PorHerramienta'!$L$2:$L$2848,$AE507,'B-PorHerramienta'!$F$2:$F$2848,"&lt;&gt;")=0,"",ROUND(SUMIFS(INDEX('B-PorHerramienta'!$F$2:$I$2848,0,$AH$6),'B-PorHerramienta'!$A$2:$A$2848,Y$8,'B-PorHerramienta'!$J$2:$J$2848,$AC507,'B-PorHerramienta'!$K$2:$K$2848,$AD507,'B-PorHerramienta'!$L$2:$L$2848,$AE507)*$AI$6,$AJ$6))</f>
        <v/>
      </c>
      <c r="Z507" s="48" t="str">
        <f>IF(COUNTIFS('B-PorHerramienta'!$A$2:$A$2848,Z$8,'B-PorHerramienta'!$J$2:$J$2848,$AC507,'B-PorHerramienta'!$K$2:$K$2848,$AD507,'B-PorHerramienta'!$L$2:$L$2848,$AE507,'B-PorHerramienta'!$F$2:$F$2848,"&lt;&gt;")=0,"",ROUND(SUMIFS(INDEX('B-PorHerramienta'!$F$2:$I$2848,0,$AH$6),'B-PorHerramienta'!$A$2:$A$2848,Z$8,'B-PorHerramienta'!$J$2:$J$2848,$AC507,'B-PorHerramienta'!$K$2:$K$2848,$AD507,'B-PorHerramienta'!$L$2:$L$2848,$AE507)*$AI$6,$AJ$6))</f>
        <v/>
      </c>
      <c r="AA507" s="6"/>
      <c r="AB507" s="35">
        <v>2</v>
      </c>
      <c r="AC507" s="35" t="s">
        <v>1202</v>
      </c>
      <c r="AD507" s="35" t="s">
        <v>1233</v>
      </c>
      <c r="AE507" s="35" t="s">
        <v>1235</v>
      </c>
      <c r="AF507" s="35"/>
      <c r="AG507" s="35"/>
      <c r="AH507" s="35"/>
      <c r="AI507" s="35"/>
      <c r="AJ507" s="35"/>
      <c r="AK507" s="35"/>
    </row>
    <row r="508" spans="1:37" ht="45" hidden="1" outlineLevel="2" collapsed="1" x14ac:dyDescent="0.25">
      <c r="A508" s="49" t="s">
        <v>2649</v>
      </c>
      <c r="B508" s="47" t="s">
        <v>360</v>
      </c>
      <c r="C508" s="48" t="str">
        <f>IF(COUNTIFS('B-PorHerramienta'!$A$2:$A$2848,C$8,'B-PorHerramienta'!$J$2:$J$2848,$AC508,'B-PorHerramienta'!$K$2:$K$2848,$AD508,'B-PorHerramienta'!$L$2:$L$2848,$AE508,'B-PorHerramienta'!$F$2:$F$2848,"&lt;&gt;")=0,"",ROUND(SUMIFS(INDEX('B-PorHerramienta'!$F$2:$I$2848,0,$AH$6),'B-PorHerramienta'!$A$2:$A$2848,C$8,'B-PorHerramienta'!$J$2:$J$2848,$AC508,'B-PorHerramienta'!$K$2:$K$2848,$AD508,'B-PorHerramienta'!$L$2:$L$2848,$AE508)*$AI$6,$AJ$6))</f>
        <v/>
      </c>
      <c r="D508" s="48" t="str">
        <f>IF(COUNTIFS('B-PorHerramienta'!$A$2:$A$2848,D$8,'B-PorHerramienta'!$J$2:$J$2848,$AC508,'B-PorHerramienta'!$K$2:$K$2848,$AD508,'B-PorHerramienta'!$L$2:$L$2848,$AE508,'B-PorHerramienta'!$F$2:$F$2848,"&lt;&gt;")=0,"",ROUND(SUMIFS(INDEX('B-PorHerramienta'!$F$2:$I$2848,0,$AH$6),'B-PorHerramienta'!$A$2:$A$2848,D$8,'B-PorHerramienta'!$J$2:$J$2848,$AC508,'B-PorHerramienta'!$K$2:$K$2848,$AD508,'B-PorHerramienta'!$L$2:$L$2848,$AE508)*$AI$6,$AJ$6))</f>
        <v/>
      </c>
      <c r="E508" s="48" t="str">
        <f>IF(COUNTIFS('B-PorHerramienta'!$A$2:$A$2848,E$8,'B-PorHerramienta'!$J$2:$J$2848,$AC508,'B-PorHerramienta'!$K$2:$K$2848,$AD508,'B-PorHerramienta'!$L$2:$L$2848,$AE508,'B-PorHerramienta'!$F$2:$F$2848,"&lt;&gt;")=0,"",ROUND(SUMIFS(INDEX('B-PorHerramienta'!$F$2:$I$2848,0,$AH$6),'B-PorHerramienta'!$A$2:$A$2848,E$8,'B-PorHerramienta'!$J$2:$J$2848,$AC508,'B-PorHerramienta'!$K$2:$K$2848,$AD508,'B-PorHerramienta'!$L$2:$L$2848,$AE508)*$AI$6,$AJ$6))</f>
        <v/>
      </c>
      <c r="F508" s="48" t="str">
        <f>IF(COUNTIFS('B-PorHerramienta'!$A$2:$A$2848,F$8,'B-PorHerramienta'!$J$2:$J$2848,$AC508,'B-PorHerramienta'!$K$2:$K$2848,$AD508,'B-PorHerramienta'!$L$2:$L$2848,$AE508,'B-PorHerramienta'!$F$2:$F$2848,"&lt;&gt;")=0,"",ROUND(SUMIFS(INDEX('B-PorHerramienta'!$F$2:$I$2848,0,$AH$6),'B-PorHerramienta'!$A$2:$A$2848,F$8,'B-PorHerramienta'!$J$2:$J$2848,$AC508,'B-PorHerramienta'!$K$2:$K$2848,$AD508,'B-PorHerramienta'!$L$2:$L$2848,$AE508)*$AI$6,$AJ$6))</f>
        <v/>
      </c>
      <c r="G508" s="48" t="str">
        <f>IF(COUNTIFS('B-PorHerramienta'!$A$2:$A$2848,G$8,'B-PorHerramienta'!$J$2:$J$2848,$AC508,'B-PorHerramienta'!$K$2:$K$2848,$AD508,'B-PorHerramienta'!$L$2:$L$2848,$AE508,'B-PorHerramienta'!$F$2:$F$2848,"&lt;&gt;")=0,"",ROUND(SUMIFS(INDEX('B-PorHerramienta'!$F$2:$I$2848,0,$AH$6),'B-PorHerramienta'!$A$2:$A$2848,G$8,'B-PorHerramienta'!$J$2:$J$2848,$AC508,'B-PorHerramienta'!$K$2:$K$2848,$AD508,'B-PorHerramienta'!$L$2:$L$2848,$AE508)*$AI$6,$AJ$6))</f>
        <v/>
      </c>
      <c r="H508" s="48" t="str">
        <f>IF(COUNTIFS('B-PorHerramienta'!$A$2:$A$2848,H$8,'B-PorHerramienta'!$J$2:$J$2848,$AC508,'B-PorHerramienta'!$K$2:$K$2848,$AD508,'B-PorHerramienta'!$L$2:$L$2848,$AE508,'B-PorHerramienta'!$F$2:$F$2848,"&lt;&gt;")=0,"",ROUND(SUMIFS(INDEX('B-PorHerramienta'!$F$2:$I$2848,0,$AH$6),'B-PorHerramienta'!$A$2:$A$2848,H$8,'B-PorHerramienta'!$J$2:$J$2848,$AC508,'B-PorHerramienta'!$K$2:$K$2848,$AD508,'B-PorHerramienta'!$L$2:$L$2848,$AE508)*$AI$6,$AJ$6))</f>
        <v/>
      </c>
      <c r="I508" s="48" t="str">
        <f>IF(COUNTIFS('B-PorHerramienta'!$A$2:$A$2848,I$8,'B-PorHerramienta'!$J$2:$J$2848,$AC508,'B-PorHerramienta'!$K$2:$K$2848,$AD508,'B-PorHerramienta'!$L$2:$L$2848,$AE508,'B-PorHerramienta'!$F$2:$F$2848,"&lt;&gt;")=0,"",ROUND(SUMIFS(INDEX('B-PorHerramienta'!$F$2:$I$2848,0,$AH$6),'B-PorHerramienta'!$A$2:$A$2848,I$8,'B-PorHerramienta'!$J$2:$J$2848,$AC508,'B-PorHerramienta'!$K$2:$K$2848,$AD508,'B-PorHerramienta'!$L$2:$L$2848,$AE508)*$AI$6,$AJ$6))</f>
        <v/>
      </c>
      <c r="J508" s="48" t="str">
        <f>IF(COUNTIFS('B-PorHerramienta'!$A$2:$A$2848,J$8,'B-PorHerramienta'!$J$2:$J$2848,$AC508,'B-PorHerramienta'!$K$2:$K$2848,$AD508,'B-PorHerramienta'!$L$2:$L$2848,$AE508,'B-PorHerramienta'!$F$2:$F$2848,"&lt;&gt;")=0,"",ROUND(SUMIFS(INDEX('B-PorHerramienta'!$F$2:$I$2848,0,$AH$6),'B-PorHerramienta'!$A$2:$A$2848,J$8,'B-PorHerramienta'!$J$2:$J$2848,$AC508,'B-PorHerramienta'!$K$2:$K$2848,$AD508,'B-PorHerramienta'!$L$2:$L$2848,$AE508)*$AI$6,$AJ$6))</f>
        <v/>
      </c>
      <c r="K508" s="48" t="str">
        <f>IF(COUNTIFS('B-PorHerramienta'!$A$2:$A$2848,K$8,'B-PorHerramienta'!$J$2:$J$2848,$AC508,'B-PorHerramienta'!$K$2:$K$2848,$AD508,'B-PorHerramienta'!$L$2:$L$2848,$AE508,'B-PorHerramienta'!$F$2:$F$2848,"&lt;&gt;")=0,"",ROUND(SUMIFS(INDEX('B-PorHerramienta'!$F$2:$I$2848,0,$AH$6),'B-PorHerramienta'!$A$2:$A$2848,K$8,'B-PorHerramienta'!$J$2:$J$2848,$AC508,'B-PorHerramienta'!$K$2:$K$2848,$AD508,'B-PorHerramienta'!$L$2:$L$2848,$AE508)*$AI$6,$AJ$6))</f>
        <v/>
      </c>
      <c r="L508" s="48" t="str">
        <f>IF(COUNTIFS('B-PorHerramienta'!$A$2:$A$2848,L$8,'B-PorHerramienta'!$J$2:$J$2848,$AC508,'B-PorHerramienta'!$K$2:$K$2848,$AD508,'B-PorHerramienta'!$L$2:$L$2848,$AE508,'B-PorHerramienta'!$F$2:$F$2848,"&lt;&gt;")=0,"",ROUND(SUMIFS(INDEX('B-PorHerramienta'!$F$2:$I$2848,0,$AH$6),'B-PorHerramienta'!$A$2:$A$2848,L$8,'B-PorHerramienta'!$J$2:$J$2848,$AC508,'B-PorHerramienta'!$K$2:$K$2848,$AD508,'B-PorHerramienta'!$L$2:$L$2848,$AE508)*$AI$6,$AJ$6))</f>
        <v/>
      </c>
      <c r="M508" s="48" t="str">
        <f>IF(COUNTIFS('B-PorHerramienta'!$A$2:$A$2848,M$8,'B-PorHerramienta'!$J$2:$J$2848,$AC508,'B-PorHerramienta'!$K$2:$K$2848,$AD508,'B-PorHerramienta'!$L$2:$L$2848,$AE508,'B-PorHerramienta'!$F$2:$F$2848,"&lt;&gt;")=0,"",ROUND(SUMIFS(INDEX('B-PorHerramienta'!$F$2:$I$2848,0,$AH$6),'B-PorHerramienta'!$A$2:$A$2848,M$8,'B-PorHerramienta'!$J$2:$J$2848,$AC508,'B-PorHerramienta'!$K$2:$K$2848,$AD508,'B-PorHerramienta'!$L$2:$L$2848,$AE508)*$AI$6,$AJ$6))</f>
        <v/>
      </c>
      <c r="N508" s="48" t="str">
        <f>IF(COUNTIFS('B-PorHerramienta'!$A$2:$A$2848,N$8,'B-PorHerramienta'!$J$2:$J$2848,$AC508,'B-PorHerramienta'!$K$2:$K$2848,$AD508,'B-PorHerramienta'!$L$2:$L$2848,$AE508,'B-PorHerramienta'!$F$2:$F$2848,"&lt;&gt;")=0,"",ROUND(SUMIFS(INDEX('B-PorHerramienta'!$F$2:$I$2848,0,$AH$6),'B-PorHerramienta'!$A$2:$A$2848,N$8,'B-PorHerramienta'!$J$2:$J$2848,$AC508,'B-PorHerramienta'!$K$2:$K$2848,$AD508,'B-PorHerramienta'!$L$2:$L$2848,$AE508)*$AI$6,$AJ$6))</f>
        <v/>
      </c>
      <c r="O508" s="48" t="str">
        <f>IF(COUNTIFS('B-PorHerramienta'!$A$2:$A$2848,O$8,'B-PorHerramienta'!$J$2:$J$2848,$AC508,'B-PorHerramienta'!$K$2:$K$2848,$AD508,'B-PorHerramienta'!$L$2:$L$2848,$AE508,'B-PorHerramienta'!$F$2:$F$2848,"&lt;&gt;")=0,"",ROUND(SUMIFS(INDEX('B-PorHerramienta'!$F$2:$I$2848,0,$AH$6),'B-PorHerramienta'!$A$2:$A$2848,O$8,'B-PorHerramienta'!$J$2:$J$2848,$AC508,'B-PorHerramienta'!$K$2:$K$2848,$AD508,'B-PorHerramienta'!$L$2:$L$2848,$AE508)*$AI$6,$AJ$6))</f>
        <v/>
      </c>
      <c r="P508" s="48" t="str">
        <f>IF(COUNTIFS('B-PorHerramienta'!$A$2:$A$2848,P$8,'B-PorHerramienta'!$J$2:$J$2848,$AC508,'B-PorHerramienta'!$K$2:$K$2848,$AD508,'B-PorHerramienta'!$L$2:$L$2848,$AE508,'B-PorHerramienta'!$F$2:$F$2848,"&lt;&gt;")=0,"",ROUND(SUMIFS(INDEX('B-PorHerramienta'!$F$2:$I$2848,0,$AH$6),'B-PorHerramienta'!$A$2:$A$2848,P$8,'B-PorHerramienta'!$J$2:$J$2848,$AC508,'B-PorHerramienta'!$K$2:$K$2848,$AD508,'B-PorHerramienta'!$L$2:$L$2848,$AE508)*$AI$6,$AJ$6))</f>
        <v/>
      </c>
      <c r="Q508" s="48" t="str">
        <f>IF(COUNTIFS('B-PorHerramienta'!$A$2:$A$2848,Q$8,'B-PorHerramienta'!$J$2:$J$2848,$AC508,'B-PorHerramienta'!$K$2:$K$2848,$AD508,'B-PorHerramienta'!$L$2:$L$2848,$AE508,'B-PorHerramienta'!$F$2:$F$2848,"&lt;&gt;")=0,"",ROUND(SUMIFS(INDEX('B-PorHerramienta'!$F$2:$I$2848,0,$AH$6),'B-PorHerramienta'!$A$2:$A$2848,Q$8,'B-PorHerramienta'!$J$2:$J$2848,$AC508,'B-PorHerramienta'!$K$2:$K$2848,$AD508,'B-PorHerramienta'!$L$2:$L$2848,$AE508)*$AI$6,$AJ$6))</f>
        <v/>
      </c>
      <c r="R508" s="48" t="str">
        <f>IF(COUNTIFS('B-PorHerramienta'!$A$2:$A$2848,R$8,'B-PorHerramienta'!$J$2:$J$2848,$AC508,'B-PorHerramienta'!$K$2:$K$2848,$AD508,'B-PorHerramienta'!$L$2:$L$2848,$AE508,'B-PorHerramienta'!$F$2:$F$2848,"&lt;&gt;")=0,"",ROUND(SUMIFS(INDEX('B-PorHerramienta'!$F$2:$I$2848,0,$AH$6),'B-PorHerramienta'!$A$2:$A$2848,R$8,'B-PorHerramienta'!$J$2:$J$2848,$AC508,'B-PorHerramienta'!$K$2:$K$2848,$AD508,'B-PorHerramienta'!$L$2:$L$2848,$AE508)*$AI$6,$AJ$6))</f>
        <v/>
      </c>
      <c r="S508" s="48" t="str">
        <f>IF(COUNTIFS('B-PorHerramienta'!$A$2:$A$2848,S$8,'B-PorHerramienta'!$J$2:$J$2848,$AC508,'B-PorHerramienta'!$K$2:$K$2848,$AD508,'B-PorHerramienta'!$L$2:$L$2848,$AE508,'B-PorHerramienta'!$F$2:$F$2848,"&lt;&gt;")=0,"",ROUND(SUMIFS(INDEX('B-PorHerramienta'!$F$2:$I$2848,0,$AH$6),'B-PorHerramienta'!$A$2:$A$2848,S$8,'B-PorHerramienta'!$J$2:$J$2848,$AC508,'B-PorHerramienta'!$K$2:$K$2848,$AD508,'B-PorHerramienta'!$L$2:$L$2848,$AE508)*$AI$6,$AJ$6))</f>
        <v/>
      </c>
      <c r="T508" s="48" t="str">
        <f>IF(COUNTIFS('B-PorHerramienta'!$A$2:$A$2848,T$8,'B-PorHerramienta'!$J$2:$J$2848,$AC508,'B-PorHerramienta'!$K$2:$K$2848,$AD508,'B-PorHerramienta'!$L$2:$L$2848,$AE508,'B-PorHerramienta'!$F$2:$F$2848,"&lt;&gt;")=0,"",ROUND(SUMIFS(INDEX('B-PorHerramienta'!$F$2:$I$2848,0,$AH$6),'B-PorHerramienta'!$A$2:$A$2848,T$8,'B-PorHerramienta'!$J$2:$J$2848,$AC508,'B-PorHerramienta'!$K$2:$K$2848,$AD508,'B-PorHerramienta'!$L$2:$L$2848,$AE508)*$AI$6,$AJ$6))</f>
        <v/>
      </c>
      <c r="U508" s="48">
        <f>IF(COUNTIFS('B-PorHerramienta'!$A$2:$A$2848,U$8,'B-PorHerramienta'!$J$2:$J$2848,$AC508,'B-PorHerramienta'!$K$2:$K$2848,$AD508,'B-PorHerramienta'!$L$2:$L$2848,$AE508,'B-PorHerramienta'!$F$2:$F$2848,"&lt;&gt;")=0,"",ROUND(SUMIFS(INDEX('B-PorHerramienta'!$F$2:$I$2848,0,$AH$6),'B-PorHerramienta'!$A$2:$A$2848,U$8,'B-PorHerramienta'!$J$2:$J$2848,$AC508,'B-PorHerramienta'!$K$2:$K$2848,$AD508,'B-PorHerramienta'!$L$2:$L$2848,$AE508)*$AI$6,$AJ$6))</f>
        <v>0</v>
      </c>
      <c r="V508" s="48">
        <f>IF(COUNTIFS('B-PorHerramienta'!$A$2:$A$2848,V$8,'B-PorHerramienta'!$J$2:$J$2848,$AC508,'B-PorHerramienta'!$K$2:$K$2848,$AD508,'B-PorHerramienta'!$L$2:$L$2848,$AE508,'B-PorHerramienta'!$F$2:$F$2848,"&lt;&gt;")=0,"",ROUND(SUMIFS(INDEX('B-PorHerramienta'!$F$2:$I$2848,0,$AH$6),'B-PorHerramienta'!$A$2:$A$2848,V$8,'B-PorHerramienta'!$J$2:$J$2848,$AC508,'B-PorHerramienta'!$K$2:$K$2848,$AD508,'B-PorHerramienta'!$L$2:$L$2848,$AE508)*$AI$6,$AJ$6))</f>
        <v>0</v>
      </c>
      <c r="W508" s="48">
        <f>IF(COUNTIFS('B-PorHerramienta'!$A$2:$A$2848,W$8,'B-PorHerramienta'!$J$2:$J$2848,$AC508,'B-PorHerramienta'!$K$2:$K$2848,$AD508,'B-PorHerramienta'!$L$2:$L$2848,$AE508,'B-PorHerramienta'!$F$2:$F$2848,"&lt;&gt;")=0,"",ROUND(SUMIFS(INDEX('B-PorHerramienta'!$F$2:$I$2848,0,$AH$6),'B-PorHerramienta'!$A$2:$A$2848,W$8,'B-PorHerramienta'!$J$2:$J$2848,$AC508,'B-PorHerramienta'!$K$2:$K$2848,$AD508,'B-PorHerramienta'!$L$2:$L$2848,$AE508)*$AI$6,$AJ$6))</f>
        <v>0</v>
      </c>
      <c r="X508" s="48">
        <f>IF(COUNTIFS('B-PorHerramienta'!$A$2:$A$2848,X$8,'B-PorHerramienta'!$J$2:$J$2848,$AC508,'B-PorHerramienta'!$K$2:$K$2848,$AD508,'B-PorHerramienta'!$L$2:$L$2848,$AE508,'B-PorHerramienta'!$F$2:$F$2848,"&lt;&gt;")=0,"",ROUND(SUMIFS(INDEX('B-PorHerramienta'!$F$2:$I$2848,0,$AH$6),'B-PorHerramienta'!$A$2:$A$2848,X$8,'B-PorHerramienta'!$J$2:$J$2848,$AC508,'B-PorHerramienta'!$K$2:$K$2848,$AD508,'B-PorHerramienta'!$L$2:$L$2848,$AE508)*$AI$6,$AJ$6))</f>
        <v>0</v>
      </c>
      <c r="Y508" s="48">
        <f>IF(COUNTIFS('B-PorHerramienta'!$A$2:$A$2848,Y$8,'B-PorHerramienta'!$J$2:$J$2848,$AC508,'B-PorHerramienta'!$K$2:$K$2848,$AD508,'B-PorHerramienta'!$L$2:$L$2848,$AE508,'B-PorHerramienta'!$F$2:$F$2848,"&lt;&gt;")=0,"",ROUND(SUMIFS(INDEX('B-PorHerramienta'!$F$2:$I$2848,0,$AH$6),'B-PorHerramienta'!$A$2:$A$2848,Y$8,'B-PorHerramienta'!$J$2:$J$2848,$AC508,'B-PorHerramienta'!$K$2:$K$2848,$AD508,'B-PorHerramienta'!$L$2:$L$2848,$AE508)*$AI$6,$AJ$6))</f>
        <v>0</v>
      </c>
      <c r="Z508" s="48">
        <f>IF(COUNTIFS('B-PorHerramienta'!$A$2:$A$2848,Z$8,'B-PorHerramienta'!$J$2:$J$2848,$AC508,'B-PorHerramienta'!$K$2:$K$2848,$AD508,'B-PorHerramienta'!$L$2:$L$2848,$AE508,'B-PorHerramienta'!$F$2:$F$2848,"&lt;&gt;")=0,"",ROUND(SUMIFS(INDEX('B-PorHerramienta'!$F$2:$I$2848,0,$AH$6),'B-PorHerramienta'!$A$2:$A$2848,Z$8,'B-PorHerramienta'!$J$2:$J$2848,$AC508,'B-PorHerramienta'!$K$2:$K$2848,$AD508,'B-PorHerramienta'!$L$2:$L$2848,$AE508)*$AI$6,$AJ$6))</f>
        <v>0</v>
      </c>
      <c r="AA508" s="6"/>
      <c r="AB508" s="35">
        <v>2</v>
      </c>
      <c r="AC508" s="35" t="s">
        <v>1202</v>
      </c>
      <c r="AD508" s="35" t="s">
        <v>1233</v>
      </c>
      <c r="AE508" s="35" t="s">
        <v>1236</v>
      </c>
      <c r="AF508" s="35"/>
      <c r="AG508" s="35"/>
      <c r="AH508" s="35"/>
      <c r="AI508" s="35"/>
      <c r="AJ508" s="35"/>
      <c r="AK508" s="35"/>
    </row>
    <row r="509" spans="1:37" hidden="1" outlineLevel="2" collapsed="1" x14ac:dyDescent="0.25">
      <c r="A509" s="49" t="s">
        <v>2648</v>
      </c>
      <c r="B509" s="47" t="s">
        <v>492</v>
      </c>
      <c r="C509" s="48">
        <f>IF(COUNTIFS('B-PorHerramienta'!$A$2:$A$2848,C$8,'B-PorHerramienta'!$J$2:$J$2848,$AC509,'B-PorHerramienta'!$K$2:$K$2848,$AD509,'B-PorHerramienta'!$L$2:$L$2848,$AE509,'B-PorHerramienta'!$F$2:$F$2848,"&lt;&gt;")=0,"",ROUND(SUMIFS(INDEX('B-PorHerramienta'!$F$2:$I$2848,0,$AH$6),'B-PorHerramienta'!$A$2:$A$2848,C$8,'B-PorHerramienta'!$J$2:$J$2848,$AC509,'B-PorHerramienta'!$K$2:$K$2848,$AD509,'B-PorHerramienta'!$L$2:$L$2848,$AE509)*$AI$6,$AJ$6))</f>
        <v>-8.2000000000000007E-3</v>
      </c>
      <c r="D509" s="48">
        <f>IF(COUNTIFS('B-PorHerramienta'!$A$2:$A$2848,D$8,'B-PorHerramienta'!$J$2:$J$2848,$AC509,'B-PorHerramienta'!$K$2:$K$2848,$AD509,'B-PorHerramienta'!$L$2:$L$2848,$AE509,'B-PorHerramienta'!$F$2:$F$2848,"&lt;&gt;")=0,"",ROUND(SUMIFS(INDEX('B-PorHerramienta'!$F$2:$I$2848,0,$AH$6),'B-PorHerramienta'!$A$2:$A$2848,D$8,'B-PorHerramienta'!$J$2:$J$2848,$AC509,'B-PorHerramienta'!$K$2:$K$2848,$AD509,'B-PorHerramienta'!$L$2:$L$2848,$AE509)*$AI$6,$AJ$6))</f>
        <v>-2.7099999999999999E-2</v>
      </c>
      <c r="E509" s="48">
        <f>IF(COUNTIFS('B-PorHerramienta'!$A$2:$A$2848,E$8,'B-PorHerramienta'!$J$2:$J$2848,$AC509,'B-PorHerramienta'!$K$2:$K$2848,$AD509,'B-PorHerramienta'!$L$2:$L$2848,$AE509,'B-PorHerramienta'!$F$2:$F$2848,"&lt;&gt;")=0,"",ROUND(SUMIFS(INDEX('B-PorHerramienta'!$F$2:$I$2848,0,$AH$6),'B-PorHerramienta'!$A$2:$A$2848,E$8,'B-PorHerramienta'!$J$2:$J$2848,$AC509,'B-PorHerramienta'!$K$2:$K$2848,$AD509,'B-PorHerramienta'!$L$2:$L$2848,$AE509)*$AI$6,$AJ$6))</f>
        <v>-2.47E-2</v>
      </c>
      <c r="F509" s="48">
        <f>IF(COUNTIFS('B-PorHerramienta'!$A$2:$A$2848,F$8,'B-PorHerramienta'!$J$2:$J$2848,$AC509,'B-PorHerramienta'!$K$2:$K$2848,$AD509,'B-PorHerramienta'!$L$2:$L$2848,$AE509,'B-PorHerramienta'!$F$2:$F$2848,"&lt;&gt;")=0,"",ROUND(SUMIFS(INDEX('B-PorHerramienta'!$F$2:$I$2848,0,$AH$6),'B-PorHerramienta'!$A$2:$A$2848,F$8,'B-PorHerramienta'!$J$2:$J$2848,$AC509,'B-PorHerramienta'!$K$2:$K$2848,$AD509,'B-PorHerramienta'!$L$2:$L$2848,$AE509)*$AI$6,$AJ$6))</f>
        <v>-9.9000000000000008E-3</v>
      </c>
      <c r="G509" s="48">
        <f>IF(COUNTIFS('B-PorHerramienta'!$A$2:$A$2848,G$8,'B-PorHerramienta'!$J$2:$J$2848,$AC509,'B-PorHerramienta'!$K$2:$K$2848,$AD509,'B-PorHerramienta'!$L$2:$L$2848,$AE509,'B-PorHerramienta'!$F$2:$F$2848,"&lt;&gt;")=0,"",ROUND(SUMIFS(INDEX('B-PorHerramienta'!$F$2:$I$2848,0,$AH$6),'B-PorHerramienta'!$A$2:$A$2848,G$8,'B-PorHerramienta'!$J$2:$J$2848,$AC509,'B-PorHerramienta'!$K$2:$K$2848,$AD509,'B-PorHerramienta'!$L$2:$L$2848,$AE509)*$AI$6,$AJ$6))</f>
        <v>4.3999999999999997E-2</v>
      </c>
      <c r="H509" s="48">
        <f>IF(COUNTIFS('B-PorHerramienta'!$A$2:$A$2848,H$8,'B-PorHerramienta'!$J$2:$J$2848,$AC509,'B-PorHerramienta'!$K$2:$K$2848,$AD509,'B-PorHerramienta'!$L$2:$L$2848,$AE509,'B-PorHerramienta'!$F$2:$F$2848,"&lt;&gt;")=0,"",ROUND(SUMIFS(INDEX('B-PorHerramienta'!$F$2:$I$2848,0,$AH$6),'B-PorHerramienta'!$A$2:$A$2848,H$8,'B-PorHerramienta'!$J$2:$J$2848,$AC509,'B-PorHerramienta'!$K$2:$K$2848,$AD509,'B-PorHerramienta'!$L$2:$L$2848,$AE509)*$AI$6,$AJ$6))</f>
        <v>3.3700000000000001E-2</v>
      </c>
      <c r="I509" s="48">
        <f>IF(COUNTIFS('B-PorHerramienta'!$A$2:$A$2848,I$8,'B-PorHerramienta'!$J$2:$J$2848,$AC509,'B-PorHerramienta'!$K$2:$K$2848,$AD509,'B-PorHerramienta'!$L$2:$L$2848,$AE509,'B-PorHerramienta'!$F$2:$F$2848,"&lt;&gt;")=0,"",ROUND(SUMIFS(INDEX('B-PorHerramienta'!$F$2:$I$2848,0,$AH$6),'B-PorHerramienta'!$A$2:$A$2848,I$8,'B-PorHerramienta'!$J$2:$J$2848,$AC509,'B-PorHerramienta'!$K$2:$K$2848,$AD509,'B-PorHerramienta'!$L$2:$L$2848,$AE509)*$AI$6,$AJ$6))</f>
        <v>0.246</v>
      </c>
      <c r="J509" s="48">
        <f>IF(COUNTIFS('B-PorHerramienta'!$A$2:$A$2848,J$8,'B-PorHerramienta'!$J$2:$J$2848,$AC509,'B-PorHerramienta'!$K$2:$K$2848,$AD509,'B-PorHerramienta'!$L$2:$L$2848,$AE509,'B-PorHerramienta'!$F$2:$F$2848,"&lt;&gt;")=0,"",ROUND(SUMIFS(INDEX('B-PorHerramienta'!$F$2:$I$2848,0,$AH$6),'B-PorHerramienta'!$A$2:$A$2848,J$8,'B-PorHerramienta'!$J$2:$J$2848,$AC509,'B-PorHerramienta'!$K$2:$K$2848,$AD509,'B-PorHerramienta'!$L$2:$L$2848,$AE509)*$AI$6,$AJ$6))</f>
        <v>9.7900000000000001E-2</v>
      </c>
      <c r="K509" s="48" t="str">
        <f>IF(COUNTIFS('B-PorHerramienta'!$A$2:$A$2848,K$8,'B-PorHerramienta'!$J$2:$J$2848,$AC509,'B-PorHerramienta'!$K$2:$K$2848,$AD509,'B-PorHerramienta'!$L$2:$L$2848,$AE509,'B-PorHerramienta'!$F$2:$F$2848,"&lt;&gt;")=0,"",ROUND(SUMIFS(INDEX('B-PorHerramienta'!$F$2:$I$2848,0,$AH$6),'B-PorHerramienta'!$A$2:$A$2848,K$8,'B-PorHerramienta'!$J$2:$J$2848,$AC509,'B-PorHerramienta'!$K$2:$K$2848,$AD509,'B-PorHerramienta'!$L$2:$L$2848,$AE509)*$AI$6,$AJ$6))</f>
        <v/>
      </c>
      <c r="L509" s="48" t="str">
        <f>IF(COUNTIFS('B-PorHerramienta'!$A$2:$A$2848,L$8,'B-PorHerramienta'!$J$2:$J$2848,$AC509,'B-PorHerramienta'!$K$2:$K$2848,$AD509,'B-PorHerramienta'!$L$2:$L$2848,$AE509,'B-PorHerramienta'!$F$2:$F$2848,"&lt;&gt;")=0,"",ROUND(SUMIFS(INDEX('B-PorHerramienta'!$F$2:$I$2848,0,$AH$6),'B-PorHerramienta'!$A$2:$A$2848,L$8,'B-PorHerramienta'!$J$2:$J$2848,$AC509,'B-PorHerramienta'!$K$2:$K$2848,$AD509,'B-PorHerramienta'!$L$2:$L$2848,$AE509)*$AI$6,$AJ$6))</f>
        <v/>
      </c>
      <c r="M509" s="48" t="str">
        <f>IF(COUNTIFS('B-PorHerramienta'!$A$2:$A$2848,M$8,'B-PorHerramienta'!$J$2:$J$2848,$AC509,'B-PorHerramienta'!$K$2:$K$2848,$AD509,'B-PorHerramienta'!$L$2:$L$2848,$AE509,'B-PorHerramienta'!$F$2:$F$2848,"&lt;&gt;")=0,"",ROUND(SUMIFS(INDEX('B-PorHerramienta'!$F$2:$I$2848,0,$AH$6),'B-PorHerramienta'!$A$2:$A$2848,M$8,'B-PorHerramienta'!$J$2:$J$2848,$AC509,'B-PorHerramienta'!$K$2:$K$2848,$AD509,'B-PorHerramienta'!$L$2:$L$2848,$AE509)*$AI$6,$AJ$6))</f>
        <v/>
      </c>
      <c r="N509" s="48" t="str">
        <f>IF(COUNTIFS('B-PorHerramienta'!$A$2:$A$2848,N$8,'B-PorHerramienta'!$J$2:$J$2848,$AC509,'B-PorHerramienta'!$K$2:$K$2848,$AD509,'B-PorHerramienta'!$L$2:$L$2848,$AE509,'B-PorHerramienta'!$F$2:$F$2848,"&lt;&gt;")=0,"",ROUND(SUMIFS(INDEX('B-PorHerramienta'!$F$2:$I$2848,0,$AH$6),'B-PorHerramienta'!$A$2:$A$2848,N$8,'B-PorHerramienta'!$J$2:$J$2848,$AC509,'B-PorHerramienta'!$K$2:$K$2848,$AD509,'B-PorHerramienta'!$L$2:$L$2848,$AE509)*$AI$6,$AJ$6))</f>
        <v/>
      </c>
      <c r="O509" s="48" t="str">
        <f>IF(COUNTIFS('B-PorHerramienta'!$A$2:$A$2848,O$8,'B-PorHerramienta'!$J$2:$J$2848,$AC509,'B-PorHerramienta'!$K$2:$K$2848,$AD509,'B-PorHerramienta'!$L$2:$L$2848,$AE509,'B-PorHerramienta'!$F$2:$F$2848,"&lt;&gt;")=0,"",ROUND(SUMIFS(INDEX('B-PorHerramienta'!$F$2:$I$2848,0,$AH$6),'B-PorHerramienta'!$A$2:$A$2848,O$8,'B-PorHerramienta'!$J$2:$J$2848,$AC509,'B-PorHerramienta'!$K$2:$K$2848,$AD509,'B-PorHerramienta'!$L$2:$L$2848,$AE509)*$AI$6,$AJ$6))</f>
        <v/>
      </c>
      <c r="P509" s="48" t="str">
        <f>IF(COUNTIFS('B-PorHerramienta'!$A$2:$A$2848,P$8,'B-PorHerramienta'!$J$2:$J$2848,$AC509,'B-PorHerramienta'!$K$2:$K$2848,$AD509,'B-PorHerramienta'!$L$2:$L$2848,$AE509,'B-PorHerramienta'!$F$2:$F$2848,"&lt;&gt;")=0,"",ROUND(SUMIFS(INDEX('B-PorHerramienta'!$F$2:$I$2848,0,$AH$6),'B-PorHerramienta'!$A$2:$A$2848,P$8,'B-PorHerramienta'!$J$2:$J$2848,$AC509,'B-PorHerramienta'!$K$2:$K$2848,$AD509,'B-PorHerramienta'!$L$2:$L$2848,$AE509)*$AI$6,$AJ$6))</f>
        <v/>
      </c>
      <c r="Q509" s="48" t="str">
        <f>IF(COUNTIFS('B-PorHerramienta'!$A$2:$A$2848,Q$8,'B-PorHerramienta'!$J$2:$J$2848,$AC509,'B-PorHerramienta'!$K$2:$K$2848,$AD509,'B-PorHerramienta'!$L$2:$L$2848,$AE509,'B-PorHerramienta'!$F$2:$F$2848,"&lt;&gt;")=0,"",ROUND(SUMIFS(INDEX('B-PorHerramienta'!$F$2:$I$2848,0,$AH$6),'B-PorHerramienta'!$A$2:$A$2848,Q$8,'B-PorHerramienta'!$J$2:$J$2848,$AC509,'B-PorHerramienta'!$K$2:$K$2848,$AD509,'B-PorHerramienta'!$L$2:$L$2848,$AE509)*$AI$6,$AJ$6))</f>
        <v/>
      </c>
      <c r="R509" s="48" t="str">
        <f>IF(COUNTIFS('B-PorHerramienta'!$A$2:$A$2848,R$8,'B-PorHerramienta'!$J$2:$J$2848,$AC509,'B-PorHerramienta'!$K$2:$K$2848,$AD509,'B-PorHerramienta'!$L$2:$L$2848,$AE509,'B-PorHerramienta'!$F$2:$F$2848,"&lt;&gt;")=0,"",ROUND(SUMIFS(INDEX('B-PorHerramienta'!$F$2:$I$2848,0,$AH$6),'B-PorHerramienta'!$A$2:$A$2848,R$8,'B-PorHerramienta'!$J$2:$J$2848,$AC509,'B-PorHerramienta'!$K$2:$K$2848,$AD509,'B-PorHerramienta'!$L$2:$L$2848,$AE509)*$AI$6,$AJ$6))</f>
        <v/>
      </c>
      <c r="S509" s="48" t="str">
        <f>IF(COUNTIFS('B-PorHerramienta'!$A$2:$A$2848,S$8,'B-PorHerramienta'!$J$2:$J$2848,$AC509,'B-PorHerramienta'!$K$2:$K$2848,$AD509,'B-PorHerramienta'!$L$2:$L$2848,$AE509,'B-PorHerramienta'!$F$2:$F$2848,"&lt;&gt;")=0,"",ROUND(SUMIFS(INDEX('B-PorHerramienta'!$F$2:$I$2848,0,$AH$6),'B-PorHerramienta'!$A$2:$A$2848,S$8,'B-PorHerramienta'!$J$2:$J$2848,$AC509,'B-PorHerramienta'!$K$2:$K$2848,$AD509,'B-PorHerramienta'!$L$2:$L$2848,$AE509)*$AI$6,$AJ$6))</f>
        <v/>
      </c>
      <c r="T509" s="48" t="str">
        <f>IF(COUNTIFS('B-PorHerramienta'!$A$2:$A$2848,T$8,'B-PorHerramienta'!$J$2:$J$2848,$AC509,'B-PorHerramienta'!$K$2:$K$2848,$AD509,'B-PorHerramienta'!$L$2:$L$2848,$AE509,'B-PorHerramienta'!$F$2:$F$2848,"&lt;&gt;")=0,"",ROUND(SUMIFS(INDEX('B-PorHerramienta'!$F$2:$I$2848,0,$AH$6),'B-PorHerramienta'!$A$2:$A$2848,T$8,'B-PorHerramienta'!$J$2:$J$2848,$AC509,'B-PorHerramienta'!$K$2:$K$2848,$AD509,'B-PorHerramienta'!$L$2:$L$2848,$AE509)*$AI$6,$AJ$6))</f>
        <v/>
      </c>
      <c r="U509" s="48" t="str">
        <f>IF(COUNTIFS('B-PorHerramienta'!$A$2:$A$2848,U$8,'B-PorHerramienta'!$J$2:$J$2848,$AC509,'B-PorHerramienta'!$K$2:$K$2848,$AD509,'B-PorHerramienta'!$L$2:$L$2848,$AE509,'B-PorHerramienta'!$F$2:$F$2848,"&lt;&gt;")=0,"",ROUND(SUMIFS(INDEX('B-PorHerramienta'!$F$2:$I$2848,0,$AH$6),'B-PorHerramienta'!$A$2:$A$2848,U$8,'B-PorHerramienta'!$J$2:$J$2848,$AC509,'B-PorHerramienta'!$K$2:$K$2848,$AD509,'B-PorHerramienta'!$L$2:$L$2848,$AE509)*$AI$6,$AJ$6))</f>
        <v/>
      </c>
      <c r="V509" s="48" t="str">
        <f>IF(COUNTIFS('B-PorHerramienta'!$A$2:$A$2848,V$8,'B-PorHerramienta'!$J$2:$J$2848,$AC509,'B-PorHerramienta'!$K$2:$K$2848,$AD509,'B-PorHerramienta'!$L$2:$L$2848,$AE509,'B-PorHerramienta'!$F$2:$F$2848,"&lt;&gt;")=0,"",ROUND(SUMIFS(INDEX('B-PorHerramienta'!$F$2:$I$2848,0,$AH$6),'B-PorHerramienta'!$A$2:$A$2848,V$8,'B-PorHerramienta'!$J$2:$J$2848,$AC509,'B-PorHerramienta'!$K$2:$K$2848,$AD509,'B-PorHerramienta'!$L$2:$L$2848,$AE509)*$AI$6,$AJ$6))</f>
        <v/>
      </c>
      <c r="W509" s="48" t="str">
        <f>IF(COUNTIFS('B-PorHerramienta'!$A$2:$A$2848,W$8,'B-PorHerramienta'!$J$2:$J$2848,$AC509,'B-PorHerramienta'!$K$2:$K$2848,$AD509,'B-PorHerramienta'!$L$2:$L$2848,$AE509,'B-PorHerramienta'!$F$2:$F$2848,"&lt;&gt;")=0,"",ROUND(SUMIFS(INDEX('B-PorHerramienta'!$F$2:$I$2848,0,$AH$6),'B-PorHerramienta'!$A$2:$A$2848,W$8,'B-PorHerramienta'!$J$2:$J$2848,$AC509,'B-PorHerramienta'!$K$2:$K$2848,$AD509,'B-PorHerramienta'!$L$2:$L$2848,$AE509)*$AI$6,$AJ$6))</f>
        <v/>
      </c>
      <c r="X509" s="48" t="str">
        <f>IF(COUNTIFS('B-PorHerramienta'!$A$2:$A$2848,X$8,'B-PorHerramienta'!$J$2:$J$2848,$AC509,'B-PorHerramienta'!$K$2:$K$2848,$AD509,'B-PorHerramienta'!$L$2:$L$2848,$AE509,'B-PorHerramienta'!$F$2:$F$2848,"&lt;&gt;")=0,"",ROUND(SUMIFS(INDEX('B-PorHerramienta'!$F$2:$I$2848,0,$AH$6),'B-PorHerramienta'!$A$2:$A$2848,X$8,'B-PorHerramienta'!$J$2:$J$2848,$AC509,'B-PorHerramienta'!$K$2:$K$2848,$AD509,'B-PorHerramienta'!$L$2:$L$2848,$AE509)*$AI$6,$AJ$6))</f>
        <v/>
      </c>
      <c r="Y509" s="48" t="str">
        <f>IF(COUNTIFS('B-PorHerramienta'!$A$2:$A$2848,Y$8,'B-PorHerramienta'!$J$2:$J$2848,$AC509,'B-PorHerramienta'!$K$2:$K$2848,$AD509,'B-PorHerramienta'!$L$2:$L$2848,$AE509,'B-PorHerramienta'!$F$2:$F$2848,"&lt;&gt;")=0,"",ROUND(SUMIFS(INDEX('B-PorHerramienta'!$F$2:$I$2848,0,$AH$6),'B-PorHerramienta'!$A$2:$A$2848,Y$8,'B-PorHerramienta'!$J$2:$J$2848,$AC509,'B-PorHerramienta'!$K$2:$K$2848,$AD509,'B-PorHerramienta'!$L$2:$L$2848,$AE509)*$AI$6,$AJ$6))</f>
        <v/>
      </c>
      <c r="Z509" s="48" t="str">
        <f>IF(COUNTIFS('B-PorHerramienta'!$A$2:$A$2848,Z$8,'B-PorHerramienta'!$J$2:$J$2848,$AC509,'B-PorHerramienta'!$K$2:$K$2848,$AD509,'B-PorHerramienta'!$L$2:$L$2848,$AE509,'B-PorHerramienta'!$F$2:$F$2848,"&lt;&gt;")=0,"",ROUND(SUMIFS(INDEX('B-PorHerramienta'!$F$2:$I$2848,0,$AH$6),'B-PorHerramienta'!$A$2:$A$2848,Z$8,'B-PorHerramienta'!$J$2:$J$2848,$AC509,'B-PorHerramienta'!$K$2:$K$2848,$AD509,'B-PorHerramienta'!$L$2:$L$2848,$AE509)*$AI$6,$AJ$6))</f>
        <v/>
      </c>
      <c r="AA509" s="6"/>
      <c r="AB509" s="35">
        <v>2</v>
      </c>
      <c r="AC509" s="35" t="s">
        <v>1202</v>
      </c>
      <c r="AD509" s="35" t="s">
        <v>1233</v>
      </c>
      <c r="AE509" s="35" t="s">
        <v>1305</v>
      </c>
      <c r="AF509" s="35"/>
      <c r="AG509" s="35"/>
      <c r="AH509" s="35"/>
      <c r="AI509" s="35"/>
      <c r="AJ509" s="35"/>
      <c r="AK509" s="35"/>
    </row>
    <row r="510" spans="1:37" hidden="1" outlineLevel="2" collapsed="1" x14ac:dyDescent="0.25">
      <c r="A510" s="49" t="s">
        <v>2647</v>
      </c>
      <c r="B510" s="47" t="s">
        <v>494</v>
      </c>
      <c r="C510" s="48" t="str">
        <f>IF(COUNTIFS('B-PorHerramienta'!$A$2:$A$2848,C$8,'B-PorHerramienta'!$J$2:$J$2848,$AC510,'B-PorHerramienta'!$K$2:$K$2848,$AD510,'B-PorHerramienta'!$L$2:$L$2848,$AE510,'B-PorHerramienta'!$F$2:$F$2848,"&lt;&gt;")=0,"",ROUND(SUMIFS(INDEX('B-PorHerramienta'!$F$2:$I$2848,0,$AH$6),'B-PorHerramienta'!$A$2:$A$2848,C$8,'B-PorHerramienta'!$J$2:$J$2848,$AC510,'B-PorHerramienta'!$K$2:$K$2848,$AD510,'B-PorHerramienta'!$L$2:$L$2848,$AE510)*$AI$6,$AJ$6))</f>
        <v/>
      </c>
      <c r="D510" s="48" t="str">
        <f>IF(COUNTIFS('B-PorHerramienta'!$A$2:$A$2848,D$8,'B-PorHerramienta'!$J$2:$J$2848,$AC510,'B-PorHerramienta'!$K$2:$K$2848,$AD510,'B-PorHerramienta'!$L$2:$L$2848,$AE510,'B-PorHerramienta'!$F$2:$F$2848,"&lt;&gt;")=0,"",ROUND(SUMIFS(INDEX('B-PorHerramienta'!$F$2:$I$2848,0,$AH$6),'B-PorHerramienta'!$A$2:$A$2848,D$8,'B-PorHerramienta'!$J$2:$J$2848,$AC510,'B-PorHerramienta'!$K$2:$K$2848,$AD510,'B-PorHerramienta'!$L$2:$L$2848,$AE510)*$AI$6,$AJ$6))</f>
        <v/>
      </c>
      <c r="E510" s="48" t="str">
        <f>IF(COUNTIFS('B-PorHerramienta'!$A$2:$A$2848,E$8,'B-PorHerramienta'!$J$2:$J$2848,$AC510,'B-PorHerramienta'!$K$2:$K$2848,$AD510,'B-PorHerramienta'!$L$2:$L$2848,$AE510,'B-PorHerramienta'!$F$2:$F$2848,"&lt;&gt;")=0,"",ROUND(SUMIFS(INDEX('B-PorHerramienta'!$F$2:$I$2848,0,$AH$6),'B-PorHerramienta'!$A$2:$A$2848,E$8,'B-PorHerramienta'!$J$2:$J$2848,$AC510,'B-PorHerramienta'!$K$2:$K$2848,$AD510,'B-PorHerramienta'!$L$2:$L$2848,$AE510)*$AI$6,$AJ$6))</f>
        <v/>
      </c>
      <c r="F510" s="48" t="str">
        <f>IF(COUNTIFS('B-PorHerramienta'!$A$2:$A$2848,F$8,'B-PorHerramienta'!$J$2:$J$2848,$AC510,'B-PorHerramienta'!$K$2:$K$2848,$AD510,'B-PorHerramienta'!$L$2:$L$2848,$AE510,'B-PorHerramienta'!$F$2:$F$2848,"&lt;&gt;")=0,"",ROUND(SUMIFS(INDEX('B-PorHerramienta'!$F$2:$I$2848,0,$AH$6),'B-PorHerramienta'!$A$2:$A$2848,F$8,'B-PorHerramienta'!$J$2:$J$2848,$AC510,'B-PorHerramienta'!$K$2:$K$2848,$AD510,'B-PorHerramienta'!$L$2:$L$2848,$AE510)*$AI$6,$AJ$6))</f>
        <v/>
      </c>
      <c r="G510" s="48" t="str">
        <f>IF(COUNTIFS('B-PorHerramienta'!$A$2:$A$2848,G$8,'B-PorHerramienta'!$J$2:$J$2848,$AC510,'B-PorHerramienta'!$K$2:$K$2848,$AD510,'B-PorHerramienta'!$L$2:$L$2848,$AE510,'B-PorHerramienta'!$F$2:$F$2848,"&lt;&gt;")=0,"",ROUND(SUMIFS(INDEX('B-PorHerramienta'!$F$2:$I$2848,0,$AH$6),'B-PorHerramienta'!$A$2:$A$2848,G$8,'B-PorHerramienta'!$J$2:$J$2848,$AC510,'B-PorHerramienta'!$K$2:$K$2848,$AD510,'B-PorHerramienta'!$L$2:$L$2848,$AE510)*$AI$6,$AJ$6))</f>
        <v/>
      </c>
      <c r="H510" s="48" t="str">
        <f>IF(COUNTIFS('B-PorHerramienta'!$A$2:$A$2848,H$8,'B-PorHerramienta'!$J$2:$J$2848,$AC510,'B-PorHerramienta'!$K$2:$K$2848,$AD510,'B-PorHerramienta'!$L$2:$L$2848,$AE510,'B-PorHerramienta'!$F$2:$F$2848,"&lt;&gt;")=0,"",ROUND(SUMIFS(INDEX('B-PorHerramienta'!$F$2:$I$2848,0,$AH$6),'B-PorHerramienta'!$A$2:$A$2848,H$8,'B-PorHerramienta'!$J$2:$J$2848,$AC510,'B-PorHerramienta'!$K$2:$K$2848,$AD510,'B-PorHerramienta'!$L$2:$L$2848,$AE510)*$AI$6,$AJ$6))</f>
        <v/>
      </c>
      <c r="I510" s="48" t="str">
        <f>IF(COUNTIFS('B-PorHerramienta'!$A$2:$A$2848,I$8,'B-PorHerramienta'!$J$2:$J$2848,$AC510,'B-PorHerramienta'!$K$2:$K$2848,$AD510,'B-PorHerramienta'!$L$2:$L$2848,$AE510,'B-PorHerramienta'!$F$2:$F$2848,"&lt;&gt;")=0,"",ROUND(SUMIFS(INDEX('B-PorHerramienta'!$F$2:$I$2848,0,$AH$6),'B-PorHerramienta'!$A$2:$A$2848,I$8,'B-PorHerramienta'!$J$2:$J$2848,$AC510,'B-PorHerramienta'!$K$2:$K$2848,$AD510,'B-PorHerramienta'!$L$2:$L$2848,$AE510)*$AI$6,$AJ$6))</f>
        <v/>
      </c>
      <c r="J510" s="48" t="str">
        <f>IF(COUNTIFS('B-PorHerramienta'!$A$2:$A$2848,J$8,'B-PorHerramienta'!$J$2:$J$2848,$AC510,'B-PorHerramienta'!$K$2:$K$2848,$AD510,'B-PorHerramienta'!$L$2:$L$2848,$AE510,'B-PorHerramienta'!$F$2:$F$2848,"&lt;&gt;")=0,"",ROUND(SUMIFS(INDEX('B-PorHerramienta'!$F$2:$I$2848,0,$AH$6),'B-PorHerramienta'!$A$2:$A$2848,J$8,'B-PorHerramienta'!$J$2:$J$2848,$AC510,'B-PorHerramienta'!$K$2:$K$2848,$AD510,'B-PorHerramienta'!$L$2:$L$2848,$AE510)*$AI$6,$AJ$6))</f>
        <v/>
      </c>
      <c r="K510" s="48" t="str">
        <f>IF(COUNTIFS('B-PorHerramienta'!$A$2:$A$2848,K$8,'B-PorHerramienta'!$J$2:$J$2848,$AC510,'B-PorHerramienta'!$K$2:$K$2848,$AD510,'B-PorHerramienta'!$L$2:$L$2848,$AE510,'B-PorHerramienta'!$F$2:$F$2848,"&lt;&gt;")=0,"",ROUND(SUMIFS(INDEX('B-PorHerramienta'!$F$2:$I$2848,0,$AH$6),'B-PorHerramienta'!$A$2:$A$2848,K$8,'B-PorHerramienta'!$J$2:$J$2848,$AC510,'B-PorHerramienta'!$K$2:$K$2848,$AD510,'B-PorHerramienta'!$L$2:$L$2848,$AE510)*$AI$6,$AJ$6))</f>
        <v/>
      </c>
      <c r="L510" s="48" t="str">
        <f>IF(COUNTIFS('B-PorHerramienta'!$A$2:$A$2848,L$8,'B-PorHerramienta'!$J$2:$J$2848,$AC510,'B-PorHerramienta'!$K$2:$K$2848,$AD510,'B-PorHerramienta'!$L$2:$L$2848,$AE510,'B-PorHerramienta'!$F$2:$F$2848,"&lt;&gt;")=0,"",ROUND(SUMIFS(INDEX('B-PorHerramienta'!$F$2:$I$2848,0,$AH$6),'B-PorHerramienta'!$A$2:$A$2848,L$8,'B-PorHerramienta'!$J$2:$J$2848,$AC510,'B-PorHerramienta'!$K$2:$K$2848,$AD510,'B-PorHerramienta'!$L$2:$L$2848,$AE510)*$AI$6,$AJ$6))</f>
        <v/>
      </c>
      <c r="M510" s="48" t="str">
        <f>IF(COUNTIFS('B-PorHerramienta'!$A$2:$A$2848,M$8,'B-PorHerramienta'!$J$2:$J$2848,$AC510,'B-PorHerramienta'!$K$2:$K$2848,$AD510,'B-PorHerramienta'!$L$2:$L$2848,$AE510,'B-PorHerramienta'!$F$2:$F$2848,"&lt;&gt;")=0,"",ROUND(SUMIFS(INDEX('B-PorHerramienta'!$F$2:$I$2848,0,$AH$6),'B-PorHerramienta'!$A$2:$A$2848,M$8,'B-PorHerramienta'!$J$2:$J$2848,$AC510,'B-PorHerramienta'!$K$2:$K$2848,$AD510,'B-PorHerramienta'!$L$2:$L$2848,$AE510)*$AI$6,$AJ$6))</f>
        <v/>
      </c>
      <c r="N510" s="48" t="str">
        <f>IF(COUNTIFS('B-PorHerramienta'!$A$2:$A$2848,N$8,'B-PorHerramienta'!$J$2:$J$2848,$AC510,'B-PorHerramienta'!$K$2:$K$2848,$AD510,'B-PorHerramienta'!$L$2:$L$2848,$AE510,'B-PorHerramienta'!$F$2:$F$2848,"&lt;&gt;")=0,"",ROUND(SUMIFS(INDEX('B-PorHerramienta'!$F$2:$I$2848,0,$AH$6),'B-PorHerramienta'!$A$2:$A$2848,N$8,'B-PorHerramienta'!$J$2:$J$2848,$AC510,'B-PorHerramienta'!$K$2:$K$2848,$AD510,'B-PorHerramienta'!$L$2:$L$2848,$AE510)*$AI$6,$AJ$6))</f>
        <v/>
      </c>
      <c r="O510" s="48" t="str">
        <f>IF(COUNTIFS('B-PorHerramienta'!$A$2:$A$2848,O$8,'B-PorHerramienta'!$J$2:$J$2848,$AC510,'B-PorHerramienta'!$K$2:$K$2848,$AD510,'B-PorHerramienta'!$L$2:$L$2848,$AE510,'B-PorHerramienta'!$F$2:$F$2848,"&lt;&gt;")=0,"",ROUND(SUMIFS(INDEX('B-PorHerramienta'!$F$2:$I$2848,0,$AH$6),'B-PorHerramienta'!$A$2:$A$2848,O$8,'B-PorHerramienta'!$J$2:$J$2848,$AC510,'B-PorHerramienta'!$K$2:$K$2848,$AD510,'B-PorHerramienta'!$L$2:$L$2848,$AE510)*$AI$6,$AJ$6))</f>
        <v/>
      </c>
      <c r="P510" s="48" t="str">
        <f>IF(COUNTIFS('B-PorHerramienta'!$A$2:$A$2848,P$8,'B-PorHerramienta'!$J$2:$J$2848,$AC510,'B-PorHerramienta'!$K$2:$K$2848,$AD510,'B-PorHerramienta'!$L$2:$L$2848,$AE510,'B-PorHerramienta'!$F$2:$F$2848,"&lt;&gt;")=0,"",ROUND(SUMIFS(INDEX('B-PorHerramienta'!$F$2:$I$2848,0,$AH$6),'B-PorHerramienta'!$A$2:$A$2848,P$8,'B-PorHerramienta'!$J$2:$J$2848,$AC510,'B-PorHerramienta'!$K$2:$K$2848,$AD510,'B-PorHerramienta'!$L$2:$L$2848,$AE510)*$AI$6,$AJ$6))</f>
        <v/>
      </c>
      <c r="Q510" s="48" t="str">
        <f>IF(COUNTIFS('B-PorHerramienta'!$A$2:$A$2848,Q$8,'B-PorHerramienta'!$J$2:$J$2848,$AC510,'B-PorHerramienta'!$K$2:$K$2848,$AD510,'B-PorHerramienta'!$L$2:$L$2848,$AE510,'B-PorHerramienta'!$F$2:$F$2848,"&lt;&gt;")=0,"",ROUND(SUMIFS(INDEX('B-PorHerramienta'!$F$2:$I$2848,0,$AH$6),'B-PorHerramienta'!$A$2:$A$2848,Q$8,'B-PorHerramienta'!$J$2:$J$2848,$AC510,'B-PorHerramienta'!$K$2:$K$2848,$AD510,'B-PorHerramienta'!$L$2:$L$2848,$AE510)*$AI$6,$AJ$6))</f>
        <v/>
      </c>
      <c r="R510" s="48" t="str">
        <f>IF(COUNTIFS('B-PorHerramienta'!$A$2:$A$2848,R$8,'B-PorHerramienta'!$J$2:$J$2848,$AC510,'B-PorHerramienta'!$K$2:$K$2848,$AD510,'B-PorHerramienta'!$L$2:$L$2848,$AE510,'B-PorHerramienta'!$F$2:$F$2848,"&lt;&gt;")=0,"",ROUND(SUMIFS(INDEX('B-PorHerramienta'!$F$2:$I$2848,0,$AH$6),'B-PorHerramienta'!$A$2:$A$2848,R$8,'B-PorHerramienta'!$J$2:$J$2848,$AC510,'B-PorHerramienta'!$K$2:$K$2848,$AD510,'B-PorHerramienta'!$L$2:$L$2848,$AE510)*$AI$6,$AJ$6))</f>
        <v/>
      </c>
      <c r="S510" s="48" t="str">
        <f>IF(COUNTIFS('B-PorHerramienta'!$A$2:$A$2848,S$8,'B-PorHerramienta'!$J$2:$J$2848,$AC510,'B-PorHerramienta'!$K$2:$K$2848,$AD510,'B-PorHerramienta'!$L$2:$L$2848,$AE510,'B-PorHerramienta'!$F$2:$F$2848,"&lt;&gt;")=0,"",ROUND(SUMIFS(INDEX('B-PorHerramienta'!$F$2:$I$2848,0,$AH$6),'B-PorHerramienta'!$A$2:$A$2848,S$8,'B-PorHerramienta'!$J$2:$J$2848,$AC510,'B-PorHerramienta'!$K$2:$K$2848,$AD510,'B-PorHerramienta'!$L$2:$L$2848,$AE510)*$AI$6,$AJ$6))</f>
        <v/>
      </c>
      <c r="T510" s="48" t="str">
        <f>IF(COUNTIFS('B-PorHerramienta'!$A$2:$A$2848,T$8,'B-PorHerramienta'!$J$2:$J$2848,$AC510,'B-PorHerramienta'!$K$2:$K$2848,$AD510,'B-PorHerramienta'!$L$2:$L$2848,$AE510,'B-PorHerramienta'!$F$2:$F$2848,"&lt;&gt;")=0,"",ROUND(SUMIFS(INDEX('B-PorHerramienta'!$F$2:$I$2848,0,$AH$6),'B-PorHerramienta'!$A$2:$A$2848,T$8,'B-PorHerramienta'!$J$2:$J$2848,$AC510,'B-PorHerramienta'!$K$2:$K$2848,$AD510,'B-PorHerramienta'!$L$2:$L$2848,$AE510)*$AI$6,$AJ$6))</f>
        <v/>
      </c>
      <c r="U510" s="48" t="str">
        <f>IF(COUNTIFS('B-PorHerramienta'!$A$2:$A$2848,U$8,'B-PorHerramienta'!$J$2:$J$2848,$AC510,'B-PorHerramienta'!$K$2:$K$2848,$AD510,'B-PorHerramienta'!$L$2:$L$2848,$AE510,'B-PorHerramienta'!$F$2:$F$2848,"&lt;&gt;")=0,"",ROUND(SUMIFS(INDEX('B-PorHerramienta'!$F$2:$I$2848,0,$AH$6),'B-PorHerramienta'!$A$2:$A$2848,U$8,'B-PorHerramienta'!$J$2:$J$2848,$AC510,'B-PorHerramienta'!$K$2:$K$2848,$AD510,'B-PorHerramienta'!$L$2:$L$2848,$AE510)*$AI$6,$AJ$6))</f>
        <v/>
      </c>
      <c r="V510" s="48" t="str">
        <f>IF(COUNTIFS('B-PorHerramienta'!$A$2:$A$2848,V$8,'B-PorHerramienta'!$J$2:$J$2848,$AC510,'B-PorHerramienta'!$K$2:$K$2848,$AD510,'B-PorHerramienta'!$L$2:$L$2848,$AE510,'B-PorHerramienta'!$F$2:$F$2848,"&lt;&gt;")=0,"",ROUND(SUMIFS(INDEX('B-PorHerramienta'!$F$2:$I$2848,0,$AH$6),'B-PorHerramienta'!$A$2:$A$2848,V$8,'B-PorHerramienta'!$J$2:$J$2848,$AC510,'B-PorHerramienta'!$K$2:$K$2848,$AD510,'B-PorHerramienta'!$L$2:$L$2848,$AE510)*$AI$6,$AJ$6))</f>
        <v/>
      </c>
      <c r="W510" s="48" t="str">
        <f>IF(COUNTIFS('B-PorHerramienta'!$A$2:$A$2848,W$8,'B-PorHerramienta'!$J$2:$J$2848,$AC510,'B-PorHerramienta'!$K$2:$K$2848,$AD510,'B-PorHerramienta'!$L$2:$L$2848,$AE510,'B-PorHerramienta'!$F$2:$F$2848,"&lt;&gt;")=0,"",ROUND(SUMIFS(INDEX('B-PorHerramienta'!$F$2:$I$2848,0,$AH$6),'B-PorHerramienta'!$A$2:$A$2848,W$8,'B-PorHerramienta'!$J$2:$J$2848,$AC510,'B-PorHerramienta'!$K$2:$K$2848,$AD510,'B-PorHerramienta'!$L$2:$L$2848,$AE510)*$AI$6,$AJ$6))</f>
        <v/>
      </c>
      <c r="X510" s="48" t="str">
        <f>IF(COUNTIFS('B-PorHerramienta'!$A$2:$A$2848,X$8,'B-PorHerramienta'!$J$2:$J$2848,$AC510,'B-PorHerramienta'!$K$2:$K$2848,$AD510,'B-PorHerramienta'!$L$2:$L$2848,$AE510,'B-PorHerramienta'!$F$2:$F$2848,"&lt;&gt;")=0,"",ROUND(SUMIFS(INDEX('B-PorHerramienta'!$F$2:$I$2848,0,$AH$6),'B-PorHerramienta'!$A$2:$A$2848,X$8,'B-PorHerramienta'!$J$2:$J$2848,$AC510,'B-PorHerramienta'!$K$2:$K$2848,$AD510,'B-PorHerramienta'!$L$2:$L$2848,$AE510)*$AI$6,$AJ$6))</f>
        <v/>
      </c>
      <c r="Y510" s="48" t="str">
        <f>IF(COUNTIFS('B-PorHerramienta'!$A$2:$A$2848,Y$8,'B-PorHerramienta'!$J$2:$J$2848,$AC510,'B-PorHerramienta'!$K$2:$K$2848,$AD510,'B-PorHerramienta'!$L$2:$L$2848,$AE510,'B-PorHerramienta'!$F$2:$F$2848,"&lt;&gt;")=0,"",ROUND(SUMIFS(INDEX('B-PorHerramienta'!$F$2:$I$2848,0,$AH$6),'B-PorHerramienta'!$A$2:$A$2848,Y$8,'B-PorHerramienta'!$J$2:$J$2848,$AC510,'B-PorHerramienta'!$K$2:$K$2848,$AD510,'B-PorHerramienta'!$L$2:$L$2848,$AE510)*$AI$6,$AJ$6))</f>
        <v/>
      </c>
      <c r="Z510" s="48" t="str">
        <f>IF(COUNTIFS('B-PorHerramienta'!$A$2:$A$2848,Z$8,'B-PorHerramienta'!$J$2:$J$2848,$AC510,'B-PorHerramienta'!$K$2:$K$2848,$AD510,'B-PorHerramienta'!$L$2:$L$2848,$AE510,'B-PorHerramienta'!$F$2:$F$2848,"&lt;&gt;")=0,"",ROUND(SUMIFS(INDEX('B-PorHerramienta'!$F$2:$I$2848,0,$AH$6),'B-PorHerramienta'!$A$2:$A$2848,Z$8,'B-PorHerramienta'!$J$2:$J$2848,$AC510,'B-PorHerramienta'!$K$2:$K$2848,$AD510,'B-PorHerramienta'!$L$2:$L$2848,$AE510)*$AI$6,$AJ$6))</f>
        <v/>
      </c>
      <c r="AA510" s="6"/>
      <c r="AB510" s="35">
        <v>2</v>
      </c>
      <c r="AC510" s="35" t="s">
        <v>1202</v>
      </c>
      <c r="AD510" s="35" t="s">
        <v>1233</v>
      </c>
      <c r="AE510" s="35" t="s">
        <v>1306</v>
      </c>
      <c r="AF510" s="35"/>
      <c r="AG510" s="35"/>
      <c r="AH510" s="35"/>
      <c r="AI510" s="35"/>
      <c r="AJ510" s="35"/>
      <c r="AK510" s="35"/>
    </row>
    <row r="511" spans="1:37" ht="30" hidden="1" outlineLevel="2" collapsed="1" x14ac:dyDescent="0.25">
      <c r="A511" s="49" t="s">
        <v>2646</v>
      </c>
      <c r="B511" s="47" t="s">
        <v>2645</v>
      </c>
      <c r="C511" s="48" t="str">
        <f>IF(COUNTIFS('B-PorHerramienta'!$A$2:$A$2848,C$8,'B-PorHerramienta'!$J$2:$J$2848,$AC511,'B-PorHerramienta'!$K$2:$K$2848,$AD511,'B-PorHerramienta'!$L$2:$L$2848,$AE511,'B-PorHerramienta'!$F$2:$F$2848,"&lt;&gt;")=0,"",ROUND(SUMIFS(INDEX('B-PorHerramienta'!$F$2:$I$2848,0,$AH$6),'B-PorHerramienta'!$A$2:$A$2848,C$8,'B-PorHerramienta'!$J$2:$J$2848,$AC511,'B-PorHerramienta'!$K$2:$K$2848,$AD511,'B-PorHerramienta'!$L$2:$L$2848,$AE511)*$AI$6,$AJ$6))</f>
        <v/>
      </c>
      <c r="D511" s="48">
        <f>IF(COUNTIFS('B-PorHerramienta'!$A$2:$A$2848,D$8,'B-PorHerramienta'!$J$2:$J$2848,$AC511,'B-PorHerramienta'!$K$2:$K$2848,$AD511,'B-PorHerramienta'!$L$2:$L$2848,$AE511,'B-PorHerramienta'!$F$2:$F$2848,"&lt;&gt;")=0,"",ROUND(SUMIFS(INDEX('B-PorHerramienta'!$F$2:$I$2848,0,$AH$6),'B-PorHerramienta'!$A$2:$A$2848,D$8,'B-PorHerramienta'!$J$2:$J$2848,$AC511,'B-PorHerramienta'!$K$2:$K$2848,$AD511,'B-PorHerramienta'!$L$2:$L$2848,$AE511)*$AI$6,$AJ$6))</f>
        <v>5.57E-2</v>
      </c>
      <c r="E511" s="48">
        <f>IF(COUNTIFS('B-PorHerramienta'!$A$2:$A$2848,E$8,'B-PorHerramienta'!$J$2:$J$2848,$AC511,'B-PorHerramienta'!$K$2:$K$2848,$AD511,'B-PorHerramienta'!$L$2:$L$2848,$AE511,'B-PorHerramienta'!$F$2:$F$2848,"&lt;&gt;")=0,"",ROUND(SUMIFS(INDEX('B-PorHerramienta'!$F$2:$I$2848,0,$AH$6),'B-PorHerramienta'!$A$2:$A$2848,E$8,'B-PorHerramienta'!$J$2:$J$2848,$AC511,'B-PorHerramienta'!$K$2:$K$2848,$AD511,'B-PorHerramienta'!$L$2:$L$2848,$AE511)*$AI$6,$AJ$6))</f>
        <v>3.8800000000000001E-2</v>
      </c>
      <c r="F511" s="48">
        <f>IF(COUNTIFS('B-PorHerramienta'!$A$2:$A$2848,F$8,'B-PorHerramienta'!$J$2:$J$2848,$AC511,'B-PorHerramienta'!$K$2:$K$2848,$AD511,'B-PorHerramienta'!$L$2:$L$2848,$AE511,'B-PorHerramienta'!$F$2:$F$2848,"&lt;&gt;")=0,"",ROUND(SUMIFS(INDEX('B-PorHerramienta'!$F$2:$I$2848,0,$AH$6),'B-PorHerramienta'!$A$2:$A$2848,F$8,'B-PorHerramienta'!$J$2:$J$2848,$AC511,'B-PorHerramienta'!$K$2:$K$2848,$AD511,'B-PorHerramienta'!$L$2:$L$2848,$AE511)*$AI$6,$AJ$6))</f>
        <v>3.73E-2</v>
      </c>
      <c r="G511" s="48">
        <f>IF(COUNTIFS('B-PorHerramienta'!$A$2:$A$2848,G$8,'B-PorHerramienta'!$J$2:$J$2848,$AC511,'B-PorHerramienta'!$K$2:$K$2848,$AD511,'B-PorHerramienta'!$L$2:$L$2848,$AE511,'B-PorHerramienta'!$F$2:$F$2848,"&lt;&gt;")=0,"",ROUND(SUMIFS(INDEX('B-PorHerramienta'!$F$2:$I$2848,0,$AH$6),'B-PorHerramienta'!$A$2:$A$2848,G$8,'B-PorHerramienta'!$J$2:$J$2848,$AC511,'B-PorHerramienta'!$K$2:$K$2848,$AD511,'B-PorHerramienta'!$L$2:$L$2848,$AE511)*$AI$6,$AJ$6))</f>
        <v>3.6799999999999999E-2</v>
      </c>
      <c r="H511" s="48" t="str">
        <f>IF(COUNTIFS('B-PorHerramienta'!$A$2:$A$2848,H$8,'B-PorHerramienta'!$J$2:$J$2848,$AC511,'B-PorHerramienta'!$K$2:$K$2848,$AD511,'B-PorHerramienta'!$L$2:$L$2848,$AE511,'B-PorHerramienta'!$F$2:$F$2848,"&lt;&gt;")=0,"",ROUND(SUMIFS(INDEX('B-PorHerramienta'!$F$2:$I$2848,0,$AH$6),'B-PorHerramienta'!$A$2:$A$2848,H$8,'B-PorHerramienta'!$J$2:$J$2848,$AC511,'B-PorHerramienta'!$K$2:$K$2848,$AD511,'B-PorHerramienta'!$L$2:$L$2848,$AE511)*$AI$6,$AJ$6))</f>
        <v/>
      </c>
      <c r="I511" s="48" t="str">
        <f>IF(COUNTIFS('B-PorHerramienta'!$A$2:$A$2848,I$8,'B-PorHerramienta'!$J$2:$J$2848,$AC511,'B-PorHerramienta'!$K$2:$K$2848,$AD511,'B-PorHerramienta'!$L$2:$L$2848,$AE511,'B-PorHerramienta'!$F$2:$F$2848,"&lt;&gt;")=0,"",ROUND(SUMIFS(INDEX('B-PorHerramienta'!$F$2:$I$2848,0,$AH$6),'B-PorHerramienta'!$A$2:$A$2848,I$8,'B-PorHerramienta'!$J$2:$J$2848,$AC511,'B-PorHerramienta'!$K$2:$K$2848,$AD511,'B-PorHerramienta'!$L$2:$L$2848,$AE511)*$AI$6,$AJ$6))</f>
        <v/>
      </c>
      <c r="J511" s="48" t="str">
        <f>IF(COUNTIFS('B-PorHerramienta'!$A$2:$A$2848,J$8,'B-PorHerramienta'!$J$2:$J$2848,$AC511,'B-PorHerramienta'!$K$2:$K$2848,$AD511,'B-PorHerramienta'!$L$2:$L$2848,$AE511,'B-PorHerramienta'!$F$2:$F$2848,"&lt;&gt;")=0,"",ROUND(SUMIFS(INDEX('B-PorHerramienta'!$F$2:$I$2848,0,$AH$6),'B-PorHerramienta'!$A$2:$A$2848,J$8,'B-PorHerramienta'!$J$2:$J$2848,$AC511,'B-PorHerramienta'!$K$2:$K$2848,$AD511,'B-PorHerramienta'!$L$2:$L$2848,$AE511)*$AI$6,$AJ$6))</f>
        <v/>
      </c>
      <c r="K511" s="48" t="str">
        <f>IF(COUNTIFS('B-PorHerramienta'!$A$2:$A$2848,K$8,'B-PorHerramienta'!$J$2:$J$2848,$AC511,'B-PorHerramienta'!$K$2:$K$2848,$AD511,'B-PorHerramienta'!$L$2:$L$2848,$AE511,'B-PorHerramienta'!$F$2:$F$2848,"&lt;&gt;")=0,"",ROUND(SUMIFS(INDEX('B-PorHerramienta'!$F$2:$I$2848,0,$AH$6),'B-PorHerramienta'!$A$2:$A$2848,K$8,'B-PorHerramienta'!$J$2:$J$2848,$AC511,'B-PorHerramienta'!$K$2:$K$2848,$AD511,'B-PorHerramienta'!$L$2:$L$2848,$AE511)*$AI$6,$AJ$6))</f>
        <v/>
      </c>
      <c r="L511" s="48" t="str">
        <f>IF(COUNTIFS('B-PorHerramienta'!$A$2:$A$2848,L$8,'B-PorHerramienta'!$J$2:$J$2848,$AC511,'B-PorHerramienta'!$K$2:$K$2848,$AD511,'B-PorHerramienta'!$L$2:$L$2848,$AE511,'B-PorHerramienta'!$F$2:$F$2848,"&lt;&gt;")=0,"",ROUND(SUMIFS(INDEX('B-PorHerramienta'!$F$2:$I$2848,0,$AH$6),'B-PorHerramienta'!$A$2:$A$2848,L$8,'B-PorHerramienta'!$J$2:$J$2848,$AC511,'B-PorHerramienta'!$K$2:$K$2848,$AD511,'B-PorHerramienta'!$L$2:$L$2848,$AE511)*$AI$6,$AJ$6))</f>
        <v/>
      </c>
      <c r="M511" s="48" t="str">
        <f>IF(COUNTIFS('B-PorHerramienta'!$A$2:$A$2848,M$8,'B-PorHerramienta'!$J$2:$J$2848,$AC511,'B-PorHerramienta'!$K$2:$K$2848,$AD511,'B-PorHerramienta'!$L$2:$L$2848,$AE511,'B-PorHerramienta'!$F$2:$F$2848,"&lt;&gt;")=0,"",ROUND(SUMIFS(INDEX('B-PorHerramienta'!$F$2:$I$2848,0,$AH$6),'B-PorHerramienta'!$A$2:$A$2848,M$8,'B-PorHerramienta'!$J$2:$J$2848,$AC511,'B-PorHerramienta'!$K$2:$K$2848,$AD511,'B-PorHerramienta'!$L$2:$L$2848,$AE511)*$AI$6,$AJ$6))</f>
        <v/>
      </c>
      <c r="N511" s="48" t="str">
        <f>IF(COUNTIFS('B-PorHerramienta'!$A$2:$A$2848,N$8,'B-PorHerramienta'!$J$2:$J$2848,$AC511,'B-PorHerramienta'!$K$2:$K$2848,$AD511,'B-PorHerramienta'!$L$2:$L$2848,$AE511,'B-PorHerramienta'!$F$2:$F$2848,"&lt;&gt;")=0,"",ROUND(SUMIFS(INDEX('B-PorHerramienta'!$F$2:$I$2848,0,$AH$6),'B-PorHerramienta'!$A$2:$A$2848,N$8,'B-PorHerramienta'!$J$2:$J$2848,$AC511,'B-PorHerramienta'!$K$2:$K$2848,$AD511,'B-PorHerramienta'!$L$2:$L$2848,$AE511)*$AI$6,$AJ$6))</f>
        <v/>
      </c>
      <c r="O511" s="48" t="str">
        <f>IF(COUNTIFS('B-PorHerramienta'!$A$2:$A$2848,O$8,'B-PorHerramienta'!$J$2:$J$2848,$AC511,'B-PorHerramienta'!$K$2:$K$2848,$AD511,'B-PorHerramienta'!$L$2:$L$2848,$AE511,'B-PorHerramienta'!$F$2:$F$2848,"&lt;&gt;")=0,"",ROUND(SUMIFS(INDEX('B-PorHerramienta'!$F$2:$I$2848,0,$AH$6),'B-PorHerramienta'!$A$2:$A$2848,O$8,'B-PorHerramienta'!$J$2:$J$2848,$AC511,'B-PorHerramienta'!$K$2:$K$2848,$AD511,'B-PorHerramienta'!$L$2:$L$2848,$AE511)*$AI$6,$AJ$6))</f>
        <v/>
      </c>
      <c r="P511" s="48" t="str">
        <f>IF(COUNTIFS('B-PorHerramienta'!$A$2:$A$2848,P$8,'B-PorHerramienta'!$J$2:$J$2848,$AC511,'B-PorHerramienta'!$K$2:$K$2848,$AD511,'B-PorHerramienta'!$L$2:$L$2848,$AE511,'B-PorHerramienta'!$F$2:$F$2848,"&lt;&gt;")=0,"",ROUND(SUMIFS(INDEX('B-PorHerramienta'!$F$2:$I$2848,0,$AH$6),'B-PorHerramienta'!$A$2:$A$2848,P$8,'B-PorHerramienta'!$J$2:$J$2848,$AC511,'B-PorHerramienta'!$K$2:$K$2848,$AD511,'B-PorHerramienta'!$L$2:$L$2848,$AE511)*$AI$6,$AJ$6))</f>
        <v/>
      </c>
      <c r="Q511" s="48" t="str">
        <f>IF(COUNTIFS('B-PorHerramienta'!$A$2:$A$2848,Q$8,'B-PorHerramienta'!$J$2:$J$2848,$AC511,'B-PorHerramienta'!$K$2:$K$2848,$AD511,'B-PorHerramienta'!$L$2:$L$2848,$AE511,'B-PorHerramienta'!$F$2:$F$2848,"&lt;&gt;")=0,"",ROUND(SUMIFS(INDEX('B-PorHerramienta'!$F$2:$I$2848,0,$AH$6),'B-PorHerramienta'!$A$2:$A$2848,Q$8,'B-PorHerramienta'!$J$2:$J$2848,$AC511,'B-PorHerramienta'!$K$2:$K$2848,$AD511,'B-PorHerramienta'!$L$2:$L$2848,$AE511)*$AI$6,$AJ$6))</f>
        <v/>
      </c>
      <c r="R511" s="48" t="str">
        <f>IF(COUNTIFS('B-PorHerramienta'!$A$2:$A$2848,R$8,'B-PorHerramienta'!$J$2:$J$2848,$AC511,'B-PorHerramienta'!$K$2:$K$2848,$AD511,'B-PorHerramienta'!$L$2:$L$2848,$AE511,'B-PorHerramienta'!$F$2:$F$2848,"&lt;&gt;")=0,"",ROUND(SUMIFS(INDEX('B-PorHerramienta'!$F$2:$I$2848,0,$AH$6),'B-PorHerramienta'!$A$2:$A$2848,R$8,'B-PorHerramienta'!$J$2:$J$2848,$AC511,'B-PorHerramienta'!$K$2:$K$2848,$AD511,'B-PorHerramienta'!$L$2:$L$2848,$AE511)*$AI$6,$AJ$6))</f>
        <v/>
      </c>
      <c r="S511" s="48" t="str">
        <f>IF(COUNTIFS('B-PorHerramienta'!$A$2:$A$2848,S$8,'B-PorHerramienta'!$J$2:$J$2848,$AC511,'B-PorHerramienta'!$K$2:$K$2848,$AD511,'B-PorHerramienta'!$L$2:$L$2848,$AE511,'B-PorHerramienta'!$F$2:$F$2848,"&lt;&gt;")=0,"",ROUND(SUMIFS(INDEX('B-PorHerramienta'!$F$2:$I$2848,0,$AH$6),'B-PorHerramienta'!$A$2:$A$2848,S$8,'B-PorHerramienta'!$J$2:$J$2848,$AC511,'B-PorHerramienta'!$K$2:$K$2848,$AD511,'B-PorHerramienta'!$L$2:$L$2848,$AE511)*$AI$6,$AJ$6))</f>
        <v/>
      </c>
      <c r="T511" s="48" t="str">
        <f>IF(COUNTIFS('B-PorHerramienta'!$A$2:$A$2848,T$8,'B-PorHerramienta'!$J$2:$J$2848,$AC511,'B-PorHerramienta'!$K$2:$K$2848,$AD511,'B-PorHerramienta'!$L$2:$L$2848,$AE511,'B-PorHerramienta'!$F$2:$F$2848,"&lt;&gt;")=0,"",ROUND(SUMIFS(INDEX('B-PorHerramienta'!$F$2:$I$2848,0,$AH$6),'B-PorHerramienta'!$A$2:$A$2848,T$8,'B-PorHerramienta'!$J$2:$J$2848,$AC511,'B-PorHerramienta'!$K$2:$K$2848,$AD511,'B-PorHerramienta'!$L$2:$L$2848,$AE511)*$AI$6,$AJ$6))</f>
        <v/>
      </c>
      <c r="U511" s="48" t="str">
        <f>IF(COUNTIFS('B-PorHerramienta'!$A$2:$A$2848,U$8,'B-PorHerramienta'!$J$2:$J$2848,$AC511,'B-PorHerramienta'!$K$2:$K$2848,$AD511,'B-PorHerramienta'!$L$2:$L$2848,$AE511,'B-PorHerramienta'!$F$2:$F$2848,"&lt;&gt;")=0,"",ROUND(SUMIFS(INDEX('B-PorHerramienta'!$F$2:$I$2848,0,$AH$6),'B-PorHerramienta'!$A$2:$A$2848,U$8,'B-PorHerramienta'!$J$2:$J$2848,$AC511,'B-PorHerramienta'!$K$2:$K$2848,$AD511,'B-PorHerramienta'!$L$2:$L$2848,$AE511)*$AI$6,$AJ$6))</f>
        <v/>
      </c>
      <c r="V511" s="48" t="str">
        <f>IF(COUNTIFS('B-PorHerramienta'!$A$2:$A$2848,V$8,'B-PorHerramienta'!$J$2:$J$2848,$AC511,'B-PorHerramienta'!$K$2:$K$2848,$AD511,'B-PorHerramienta'!$L$2:$L$2848,$AE511,'B-PorHerramienta'!$F$2:$F$2848,"&lt;&gt;")=0,"",ROUND(SUMIFS(INDEX('B-PorHerramienta'!$F$2:$I$2848,0,$AH$6),'B-PorHerramienta'!$A$2:$A$2848,V$8,'B-PorHerramienta'!$J$2:$J$2848,$AC511,'B-PorHerramienta'!$K$2:$K$2848,$AD511,'B-PorHerramienta'!$L$2:$L$2848,$AE511)*$AI$6,$AJ$6))</f>
        <v/>
      </c>
      <c r="W511" s="48" t="str">
        <f>IF(COUNTIFS('B-PorHerramienta'!$A$2:$A$2848,W$8,'B-PorHerramienta'!$J$2:$J$2848,$AC511,'B-PorHerramienta'!$K$2:$K$2848,$AD511,'B-PorHerramienta'!$L$2:$L$2848,$AE511,'B-PorHerramienta'!$F$2:$F$2848,"&lt;&gt;")=0,"",ROUND(SUMIFS(INDEX('B-PorHerramienta'!$F$2:$I$2848,0,$AH$6),'B-PorHerramienta'!$A$2:$A$2848,W$8,'B-PorHerramienta'!$J$2:$J$2848,$AC511,'B-PorHerramienta'!$K$2:$K$2848,$AD511,'B-PorHerramienta'!$L$2:$L$2848,$AE511)*$AI$6,$AJ$6))</f>
        <v/>
      </c>
      <c r="X511" s="48" t="str">
        <f>IF(COUNTIFS('B-PorHerramienta'!$A$2:$A$2848,X$8,'B-PorHerramienta'!$J$2:$J$2848,$AC511,'B-PorHerramienta'!$K$2:$K$2848,$AD511,'B-PorHerramienta'!$L$2:$L$2848,$AE511,'B-PorHerramienta'!$F$2:$F$2848,"&lt;&gt;")=0,"",ROUND(SUMIFS(INDEX('B-PorHerramienta'!$F$2:$I$2848,0,$AH$6),'B-PorHerramienta'!$A$2:$A$2848,X$8,'B-PorHerramienta'!$J$2:$J$2848,$AC511,'B-PorHerramienta'!$K$2:$K$2848,$AD511,'B-PorHerramienta'!$L$2:$L$2848,$AE511)*$AI$6,$AJ$6))</f>
        <v/>
      </c>
      <c r="Y511" s="48" t="str">
        <f>IF(COUNTIFS('B-PorHerramienta'!$A$2:$A$2848,Y$8,'B-PorHerramienta'!$J$2:$J$2848,$AC511,'B-PorHerramienta'!$K$2:$K$2848,$AD511,'B-PorHerramienta'!$L$2:$L$2848,$AE511,'B-PorHerramienta'!$F$2:$F$2848,"&lt;&gt;")=0,"",ROUND(SUMIFS(INDEX('B-PorHerramienta'!$F$2:$I$2848,0,$AH$6),'B-PorHerramienta'!$A$2:$A$2848,Y$8,'B-PorHerramienta'!$J$2:$J$2848,$AC511,'B-PorHerramienta'!$K$2:$K$2848,$AD511,'B-PorHerramienta'!$L$2:$L$2848,$AE511)*$AI$6,$AJ$6))</f>
        <v/>
      </c>
      <c r="Z511" s="48" t="str">
        <f>IF(COUNTIFS('B-PorHerramienta'!$A$2:$A$2848,Z$8,'B-PorHerramienta'!$J$2:$J$2848,$AC511,'B-PorHerramienta'!$K$2:$K$2848,$AD511,'B-PorHerramienta'!$L$2:$L$2848,$AE511,'B-PorHerramienta'!$F$2:$F$2848,"&lt;&gt;")=0,"",ROUND(SUMIFS(INDEX('B-PorHerramienta'!$F$2:$I$2848,0,$AH$6),'B-PorHerramienta'!$A$2:$A$2848,Z$8,'B-PorHerramienta'!$J$2:$J$2848,$AC511,'B-PorHerramienta'!$K$2:$K$2848,$AD511,'B-PorHerramienta'!$L$2:$L$2848,$AE511)*$AI$6,$AJ$6))</f>
        <v/>
      </c>
      <c r="AA511" s="6"/>
      <c r="AB511" s="35">
        <v>2</v>
      </c>
      <c r="AC511" s="35" t="s">
        <v>1202</v>
      </c>
      <c r="AD511" s="35" t="s">
        <v>1233</v>
      </c>
      <c r="AE511" s="35" t="s">
        <v>1307</v>
      </c>
      <c r="AF511" s="35"/>
      <c r="AG511" s="35"/>
      <c r="AH511" s="35"/>
      <c r="AI511" s="35"/>
      <c r="AJ511" s="35"/>
      <c r="AK511" s="35"/>
    </row>
    <row r="512" spans="1:37" ht="30" hidden="1" outlineLevel="2" collapsed="1" x14ac:dyDescent="0.25">
      <c r="A512" s="49" t="s">
        <v>2644</v>
      </c>
      <c r="B512" s="47" t="s">
        <v>2643</v>
      </c>
      <c r="C512" s="48" t="str">
        <f>IF(COUNTIFS('B-PorHerramienta'!$A$2:$A$2848,C$8,'B-PorHerramienta'!$J$2:$J$2848,$AC512,'B-PorHerramienta'!$K$2:$K$2848,$AD512,'B-PorHerramienta'!$L$2:$L$2848,$AE512,'B-PorHerramienta'!$F$2:$F$2848,"&lt;&gt;")=0,"",ROUND(SUMIFS(INDEX('B-PorHerramienta'!$F$2:$I$2848,0,$AH$6),'B-PorHerramienta'!$A$2:$A$2848,C$8,'B-PorHerramienta'!$J$2:$J$2848,$AC512,'B-PorHerramienta'!$K$2:$K$2848,$AD512,'B-PorHerramienta'!$L$2:$L$2848,$AE512)*$AI$6,$AJ$6))</f>
        <v/>
      </c>
      <c r="D512" s="48" t="str">
        <f>IF(COUNTIFS('B-PorHerramienta'!$A$2:$A$2848,D$8,'B-PorHerramienta'!$J$2:$J$2848,$AC512,'B-PorHerramienta'!$K$2:$K$2848,$AD512,'B-PorHerramienta'!$L$2:$L$2848,$AE512,'B-PorHerramienta'!$F$2:$F$2848,"&lt;&gt;")=0,"",ROUND(SUMIFS(INDEX('B-PorHerramienta'!$F$2:$I$2848,0,$AH$6),'B-PorHerramienta'!$A$2:$A$2848,D$8,'B-PorHerramienta'!$J$2:$J$2848,$AC512,'B-PorHerramienta'!$K$2:$K$2848,$AD512,'B-PorHerramienta'!$L$2:$L$2848,$AE512)*$AI$6,$AJ$6))</f>
        <v/>
      </c>
      <c r="E512" s="48" t="str">
        <f>IF(COUNTIFS('B-PorHerramienta'!$A$2:$A$2848,E$8,'B-PorHerramienta'!$J$2:$J$2848,$AC512,'B-PorHerramienta'!$K$2:$K$2848,$AD512,'B-PorHerramienta'!$L$2:$L$2848,$AE512,'B-PorHerramienta'!$F$2:$F$2848,"&lt;&gt;")=0,"",ROUND(SUMIFS(INDEX('B-PorHerramienta'!$F$2:$I$2848,0,$AH$6),'B-PorHerramienta'!$A$2:$A$2848,E$8,'B-PorHerramienta'!$J$2:$J$2848,$AC512,'B-PorHerramienta'!$K$2:$K$2848,$AD512,'B-PorHerramienta'!$L$2:$L$2848,$AE512)*$AI$6,$AJ$6))</f>
        <v/>
      </c>
      <c r="F512" s="48" t="str">
        <f>IF(COUNTIFS('B-PorHerramienta'!$A$2:$A$2848,F$8,'B-PorHerramienta'!$J$2:$J$2848,$AC512,'B-PorHerramienta'!$K$2:$K$2848,$AD512,'B-PorHerramienta'!$L$2:$L$2848,$AE512,'B-PorHerramienta'!$F$2:$F$2848,"&lt;&gt;")=0,"",ROUND(SUMIFS(INDEX('B-PorHerramienta'!$F$2:$I$2848,0,$AH$6),'B-PorHerramienta'!$A$2:$A$2848,F$8,'B-PorHerramienta'!$J$2:$J$2848,$AC512,'B-PorHerramienta'!$K$2:$K$2848,$AD512,'B-PorHerramienta'!$L$2:$L$2848,$AE512)*$AI$6,$AJ$6))</f>
        <v/>
      </c>
      <c r="G512" s="48" t="str">
        <f>IF(COUNTIFS('B-PorHerramienta'!$A$2:$A$2848,G$8,'B-PorHerramienta'!$J$2:$J$2848,$AC512,'B-PorHerramienta'!$K$2:$K$2848,$AD512,'B-PorHerramienta'!$L$2:$L$2848,$AE512,'B-PorHerramienta'!$F$2:$F$2848,"&lt;&gt;")=0,"",ROUND(SUMIFS(INDEX('B-PorHerramienta'!$F$2:$I$2848,0,$AH$6),'B-PorHerramienta'!$A$2:$A$2848,G$8,'B-PorHerramienta'!$J$2:$J$2848,$AC512,'B-PorHerramienta'!$K$2:$K$2848,$AD512,'B-PorHerramienta'!$L$2:$L$2848,$AE512)*$AI$6,$AJ$6))</f>
        <v/>
      </c>
      <c r="H512" s="48" t="str">
        <f>IF(COUNTIFS('B-PorHerramienta'!$A$2:$A$2848,H$8,'B-PorHerramienta'!$J$2:$J$2848,$AC512,'B-PorHerramienta'!$K$2:$K$2848,$AD512,'B-PorHerramienta'!$L$2:$L$2848,$AE512,'B-PorHerramienta'!$F$2:$F$2848,"&lt;&gt;")=0,"",ROUND(SUMIFS(INDEX('B-PorHerramienta'!$F$2:$I$2848,0,$AH$6),'B-PorHerramienta'!$A$2:$A$2848,H$8,'B-PorHerramienta'!$J$2:$J$2848,$AC512,'B-PorHerramienta'!$K$2:$K$2848,$AD512,'B-PorHerramienta'!$L$2:$L$2848,$AE512)*$AI$6,$AJ$6))</f>
        <v/>
      </c>
      <c r="I512" s="48" t="str">
        <f>IF(COUNTIFS('B-PorHerramienta'!$A$2:$A$2848,I$8,'B-PorHerramienta'!$J$2:$J$2848,$AC512,'B-PorHerramienta'!$K$2:$K$2848,$AD512,'B-PorHerramienta'!$L$2:$L$2848,$AE512,'B-PorHerramienta'!$F$2:$F$2848,"&lt;&gt;")=0,"",ROUND(SUMIFS(INDEX('B-PorHerramienta'!$F$2:$I$2848,0,$AH$6),'B-PorHerramienta'!$A$2:$A$2848,I$8,'B-PorHerramienta'!$J$2:$J$2848,$AC512,'B-PorHerramienta'!$K$2:$K$2848,$AD512,'B-PorHerramienta'!$L$2:$L$2848,$AE512)*$AI$6,$AJ$6))</f>
        <v/>
      </c>
      <c r="J512" s="48" t="str">
        <f>IF(COUNTIFS('B-PorHerramienta'!$A$2:$A$2848,J$8,'B-PorHerramienta'!$J$2:$J$2848,$AC512,'B-PorHerramienta'!$K$2:$K$2848,$AD512,'B-PorHerramienta'!$L$2:$L$2848,$AE512,'B-PorHerramienta'!$F$2:$F$2848,"&lt;&gt;")=0,"",ROUND(SUMIFS(INDEX('B-PorHerramienta'!$F$2:$I$2848,0,$AH$6),'B-PorHerramienta'!$A$2:$A$2848,J$8,'B-PorHerramienta'!$J$2:$J$2848,$AC512,'B-PorHerramienta'!$K$2:$K$2848,$AD512,'B-PorHerramienta'!$L$2:$L$2848,$AE512)*$AI$6,$AJ$6))</f>
        <v/>
      </c>
      <c r="K512" s="48" t="str">
        <f>IF(COUNTIFS('B-PorHerramienta'!$A$2:$A$2848,K$8,'B-PorHerramienta'!$J$2:$J$2848,$AC512,'B-PorHerramienta'!$K$2:$K$2848,$AD512,'B-PorHerramienta'!$L$2:$L$2848,$AE512,'B-PorHerramienta'!$F$2:$F$2848,"&lt;&gt;")=0,"",ROUND(SUMIFS(INDEX('B-PorHerramienta'!$F$2:$I$2848,0,$AH$6),'B-PorHerramienta'!$A$2:$A$2848,K$8,'B-PorHerramienta'!$J$2:$J$2848,$AC512,'B-PorHerramienta'!$K$2:$K$2848,$AD512,'B-PorHerramienta'!$L$2:$L$2848,$AE512)*$AI$6,$AJ$6))</f>
        <v/>
      </c>
      <c r="L512" s="48" t="str">
        <f>IF(COUNTIFS('B-PorHerramienta'!$A$2:$A$2848,L$8,'B-PorHerramienta'!$J$2:$J$2848,$AC512,'B-PorHerramienta'!$K$2:$K$2848,$AD512,'B-PorHerramienta'!$L$2:$L$2848,$AE512,'B-PorHerramienta'!$F$2:$F$2848,"&lt;&gt;")=0,"",ROUND(SUMIFS(INDEX('B-PorHerramienta'!$F$2:$I$2848,0,$AH$6),'B-PorHerramienta'!$A$2:$A$2848,L$8,'B-PorHerramienta'!$J$2:$J$2848,$AC512,'B-PorHerramienta'!$K$2:$K$2848,$AD512,'B-PorHerramienta'!$L$2:$L$2848,$AE512)*$AI$6,$AJ$6))</f>
        <v/>
      </c>
      <c r="M512" s="48" t="str">
        <f>IF(COUNTIFS('B-PorHerramienta'!$A$2:$A$2848,M$8,'B-PorHerramienta'!$J$2:$J$2848,$AC512,'B-PorHerramienta'!$K$2:$K$2848,$AD512,'B-PorHerramienta'!$L$2:$L$2848,$AE512,'B-PorHerramienta'!$F$2:$F$2848,"&lt;&gt;")=0,"",ROUND(SUMIFS(INDEX('B-PorHerramienta'!$F$2:$I$2848,0,$AH$6),'B-PorHerramienta'!$A$2:$A$2848,M$8,'B-PorHerramienta'!$J$2:$J$2848,$AC512,'B-PorHerramienta'!$K$2:$K$2848,$AD512,'B-PorHerramienta'!$L$2:$L$2848,$AE512)*$AI$6,$AJ$6))</f>
        <v/>
      </c>
      <c r="N512" s="48" t="str">
        <f>IF(COUNTIFS('B-PorHerramienta'!$A$2:$A$2848,N$8,'B-PorHerramienta'!$J$2:$J$2848,$AC512,'B-PorHerramienta'!$K$2:$K$2848,$AD512,'B-PorHerramienta'!$L$2:$L$2848,$AE512,'B-PorHerramienta'!$F$2:$F$2848,"&lt;&gt;")=0,"",ROUND(SUMIFS(INDEX('B-PorHerramienta'!$F$2:$I$2848,0,$AH$6),'B-PorHerramienta'!$A$2:$A$2848,N$8,'B-PorHerramienta'!$J$2:$J$2848,$AC512,'B-PorHerramienta'!$K$2:$K$2848,$AD512,'B-PorHerramienta'!$L$2:$L$2848,$AE512)*$AI$6,$AJ$6))</f>
        <v/>
      </c>
      <c r="O512" s="48" t="str">
        <f>IF(COUNTIFS('B-PorHerramienta'!$A$2:$A$2848,O$8,'B-PorHerramienta'!$J$2:$J$2848,$AC512,'B-PorHerramienta'!$K$2:$K$2848,$AD512,'B-PorHerramienta'!$L$2:$L$2848,$AE512,'B-PorHerramienta'!$F$2:$F$2848,"&lt;&gt;")=0,"",ROUND(SUMIFS(INDEX('B-PorHerramienta'!$F$2:$I$2848,0,$AH$6),'B-PorHerramienta'!$A$2:$A$2848,O$8,'B-PorHerramienta'!$J$2:$J$2848,$AC512,'B-PorHerramienta'!$K$2:$K$2848,$AD512,'B-PorHerramienta'!$L$2:$L$2848,$AE512)*$AI$6,$AJ$6))</f>
        <v/>
      </c>
      <c r="P512" s="48" t="str">
        <f>IF(COUNTIFS('B-PorHerramienta'!$A$2:$A$2848,P$8,'B-PorHerramienta'!$J$2:$J$2848,$AC512,'B-PorHerramienta'!$K$2:$K$2848,$AD512,'B-PorHerramienta'!$L$2:$L$2848,$AE512,'B-PorHerramienta'!$F$2:$F$2848,"&lt;&gt;")=0,"",ROUND(SUMIFS(INDEX('B-PorHerramienta'!$F$2:$I$2848,0,$AH$6),'B-PorHerramienta'!$A$2:$A$2848,P$8,'B-PorHerramienta'!$J$2:$J$2848,$AC512,'B-PorHerramienta'!$K$2:$K$2848,$AD512,'B-PorHerramienta'!$L$2:$L$2848,$AE512)*$AI$6,$AJ$6))</f>
        <v/>
      </c>
      <c r="Q512" s="48" t="str">
        <f>IF(COUNTIFS('B-PorHerramienta'!$A$2:$A$2848,Q$8,'B-PorHerramienta'!$J$2:$J$2848,$AC512,'B-PorHerramienta'!$K$2:$K$2848,$AD512,'B-PorHerramienta'!$L$2:$L$2848,$AE512,'B-PorHerramienta'!$F$2:$F$2848,"&lt;&gt;")=0,"",ROUND(SUMIFS(INDEX('B-PorHerramienta'!$F$2:$I$2848,0,$AH$6),'B-PorHerramienta'!$A$2:$A$2848,Q$8,'B-PorHerramienta'!$J$2:$J$2848,$AC512,'B-PorHerramienta'!$K$2:$K$2848,$AD512,'B-PorHerramienta'!$L$2:$L$2848,$AE512)*$AI$6,$AJ$6))</f>
        <v/>
      </c>
      <c r="R512" s="48" t="str">
        <f>IF(COUNTIFS('B-PorHerramienta'!$A$2:$A$2848,R$8,'B-PorHerramienta'!$J$2:$J$2848,$AC512,'B-PorHerramienta'!$K$2:$K$2848,$AD512,'B-PorHerramienta'!$L$2:$L$2848,$AE512,'B-PorHerramienta'!$F$2:$F$2848,"&lt;&gt;")=0,"",ROUND(SUMIFS(INDEX('B-PorHerramienta'!$F$2:$I$2848,0,$AH$6),'B-PorHerramienta'!$A$2:$A$2848,R$8,'B-PorHerramienta'!$J$2:$J$2848,$AC512,'B-PorHerramienta'!$K$2:$K$2848,$AD512,'B-PorHerramienta'!$L$2:$L$2848,$AE512)*$AI$6,$AJ$6))</f>
        <v/>
      </c>
      <c r="S512" s="48" t="str">
        <f>IF(COUNTIFS('B-PorHerramienta'!$A$2:$A$2848,S$8,'B-PorHerramienta'!$J$2:$J$2848,$AC512,'B-PorHerramienta'!$K$2:$K$2848,$AD512,'B-PorHerramienta'!$L$2:$L$2848,$AE512,'B-PorHerramienta'!$F$2:$F$2848,"&lt;&gt;")=0,"",ROUND(SUMIFS(INDEX('B-PorHerramienta'!$F$2:$I$2848,0,$AH$6),'B-PorHerramienta'!$A$2:$A$2848,S$8,'B-PorHerramienta'!$J$2:$J$2848,$AC512,'B-PorHerramienta'!$K$2:$K$2848,$AD512,'B-PorHerramienta'!$L$2:$L$2848,$AE512)*$AI$6,$AJ$6))</f>
        <v/>
      </c>
      <c r="T512" s="48" t="str">
        <f>IF(COUNTIFS('B-PorHerramienta'!$A$2:$A$2848,T$8,'B-PorHerramienta'!$J$2:$J$2848,$AC512,'B-PorHerramienta'!$K$2:$K$2848,$AD512,'B-PorHerramienta'!$L$2:$L$2848,$AE512,'B-PorHerramienta'!$F$2:$F$2848,"&lt;&gt;")=0,"",ROUND(SUMIFS(INDEX('B-PorHerramienta'!$F$2:$I$2848,0,$AH$6),'B-PorHerramienta'!$A$2:$A$2848,T$8,'B-PorHerramienta'!$J$2:$J$2848,$AC512,'B-PorHerramienta'!$K$2:$K$2848,$AD512,'B-PorHerramienta'!$L$2:$L$2848,$AE512)*$AI$6,$AJ$6))</f>
        <v/>
      </c>
      <c r="U512" s="48" t="str">
        <f>IF(COUNTIFS('B-PorHerramienta'!$A$2:$A$2848,U$8,'B-PorHerramienta'!$J$2:$J$2848,$AC512,'B-PorHerramienta'!$K$2:$K$2848,$AD512,'B-PorHerramienta'!$L$2:$L$2848,$AE512,'B-PorHerramienta'!$F$2:$F$2848,"&lt;&gt;")=0,"",ROUND(SUMIFS(INDEX('B-PorHerramienta'!$F$2:$I$2848,0,$AH$6),'B-PorHerramienta'!$A$2:$A$2848,U$8,'B-PorHerramienta'!$J$2:$J$2848,$AC512,'B-PorHerramienta'!$K$2:$K$2848,$AD512,'B-PorHerramienta'!$L$2:$L$2848,$AE512)*$AI$6,$AJ$6))</f>
        <v/>
      </c>
      <c r="V512" s="48" t="str">
        <f>IF(COUNTIFS('B-PorHerramienta'!$A$2:$A$2848,V$8,'B-PorHerramienta'!$J$2:$J$2848,$AC512,'B-PorHerramienta'!$K$2:$K$2848,$AD512,'B-PorHerramienta'!$L$2:$L$2848,$AE512,'B-PorHerramienta'!$F$2:$F$2848,"&lt;&gt;")=0,"",ROUND(SUMIFS(INDEX('B-PorHerramienta'!$F$2:$I$2848,0,$AH$6),'B-PorHerramienta'!$A$2:$A$2848,V$8,'B-PorHerramienta'!$J$2:$J$2848,$AC512,'B-PorHerramienta'!$K$2:$K$2848,$AD512,'B-PorHerramienta'!$L$2:$L$2848,$AE512)*$AI$6,$AJ$6))</f>
        <v/>
      </c>
      <c r="W512" s="48" t="str">
        <f>IF(COUNTIFS('B-PorHerramienta'!$A$2:$A$2848,W$8,'B-PorHerramienta'!$J$2:$J$2848,$AC512,'B-PorHerramienta'!$K$2:$K$2848,$AD512,'B-PorHerramienta'!$L$2:$L$2848,$AE512,'B-PorHerramienta'!$F$2:$F$2848,"&lt;&gt;")=0,"",ROUND(SUMIFS(INDEX('B-PorHerramienta'!$F$2:$I$2848,0,$AH$6),'B-PorHerramienta'!$A$2:$A$2848,W$8,'B-PorHerramienta'!$J$2:$J$2848,$AC512,'B-PorHerramienta'!$K$2:$K$2848,$AD512,'B-PorHerramienta'!$L$2:$L$2848,$AE512)*$AI$6,$AJ$6))</f>
        <v/>
      </c>
      <c r="X512" s="48" t="str">
        <f>IF(COUNTIFS('B-PorHerramienta'!$A$2:$A$2848,X$8,'B-PorHerramienta'!$J$2:$J$2848,$AC512,'B-PorHerramienta'!$K$2:$K$2848,$AD512,'B-PorHerramienta'!$L$2:$L$2848,$AE512,'B-PorHerramienta'!$F$2:$F$2848,"&lt;&gt;")=0,"",ROUND(SUMIFS(INDEX('B-PorHerramienta'!$F$2:$I$2848,0,$AH$6),'B-PorHerramienta'!$A$2:$A$2848,X$8,'B-PorHerramienta'!$J$2:$J$2848,$AC512,'B-PorHerramienta'!$K$2:$K$2848,$AD512,'B-PorHerramienta'!$L$2:$L$2848,$AE512)*$AI$6,$AJ$6))</f>
        <v/>
      </c>
      <c r="Y512" s="48" t="str">
        <f>IF(COUNTIFS('B-PorHerramienta'!$A$2:$A$2848,Y$8,'B-PorHerramienta'!$J$2:$J$2848,$AC512,'B-PorHerramienta'!$K$2:$K$2848,$AD512,'B-PorHerramienta'!$L$2:$L$2848,$AE512,'B-PorHerramienta'!$F$2:$F$2848,"&lt;&gt;")=0,"",ROUND(SUMIFS(INDEX('B-PorHerramienta'!$F$2:$I$2848,0,$AH$6),'B-PorHerramienta'!$A$2:$A$2848,Y$8,'B-PorHerramienta'!$J$2:$J$2848,$AC512,'B-PorHerramienta'!$K$2:$K$2848,$AD512,'B-PorHerramienta'!$L$2:$L$2848,$AE512)*$AI$6,$AJ$6))</f>
        <v/>
      </c>
      <c r="Z512" s="48" t="str">
        <f>IF(COUNTIFS('B-PorHerramienta'!$A$2:$A$2848,Z$8,'B-PorHerramienta'!$J$2:$J$2848,$AC512,'B-PorHerramienta'!$K$2:$K$2848,$AD512,'B-PorHerramienta'!$L$2:$L$2848,$AE512,'B-PorHerramienta'!$F$2:$F$2848,"&lt;&gt;")=0,"",ROUND(SUMIFS(INDEX('B-PorHerramienta'!$F$2:$I$2848,0,$AH$6),'B-PorHerramienta'!$A$2:$A$2848,Z$8,'B-PorHerramienta'!$J$2:$J$2848,$AC512,'B-PorHerramienta'!$K$2:$K$2848,$AD512,'B-PorHerramienta'!$L$2:$L$2848,$AE512)*$AI$6,$AJ$6))</f>
        <v/>
      </c>
      <c r="AA512" s="6"/>
      <c r="AB512" s="35">
        <v>2</v>
      </c>
      <c r="AC512" s="35" t="s">
        <v>1202</v>
      </c>
      <c r="AD512" s="35" t="s">
        <v>1233</v>
      </c>
      <c r="AE512" s="35" t="s">
        <v>1308</v>
      </c>
      <c r="AF512" s="35"/>
      <c r="AG512" s="35"/>
      <c r="AH512" s="35"/>
      <c r="AI512" s="35"/>
      <c r="AJ512" s="35"/>
      <c r="AK512" s="35"/>
    </row>
    <row r="513" spans="1:37" ht="30" hidden="1" outlineLevel="2" collapsed="1" x14ac:dyDescent="0.25">
      <c r="A513" s="49" t="s">
        <v>2642</v>
      </c>
      <c r="B513" s="47" t="s">
        <v>2641</v>
      </c>
      <c r="C513" s="48" t="str">
        <f>IF(COUNTIFS('B-PorHerramienta'!$A$2:$A$2848,C$8,'B-PorHerramienta'!$J$2:$J$2848,$AC513,'B-PorHerramienta'!$K$2:$K$2848,$AD513,'B-PorHerramienta'!$L$2:$L$2848,$AE513,'B-PorHerramienta'!$F$2:$F$2848,"&lt;&gt;")=0,"",ROUND(SUMIFS(INDEX('B-PorHerramienta'!$F$2:$I$2848,0,$AH$6),'B-PorHerramienta'!$A$2:$A$2848,C$8,'B-PorHerramienta'!$J$2:$J$2848,$AC513,'B-PorHerramienta'!$K$2:$K$2848,$AD513,'B-PorHerramienta'!$L$2:$L$2848,$AE513)*$AI$6,$AJ$6))</f>
        <v/>
      </c>
      <c r="D513" s="48">
        <f>IF(COUNTIFS('B-PorHerramienta'!$A$2:$A$2848,D$8,'B-PorHerramienta'!$J$2:$J$2848,$AC513,'B-PorHerramienta'!$K$2:$K$2848,$AD513,'B-PorHerramienta'!$L$2:$L$2848,$AE513,'B-PorHerramienta'!$F$2:$F$2848,"&lt;&gt;")=0,"",ROUND(SUMIFS(INDEX('B-PorHerramienta'!$F$2:$I$2848,0,$AH$6),'B-PorHerramienta'!$A$2:$A$2848,D$8,'B-PorHerramienta'!$J$2:$J$2848,$AC513,'B-PorHerramienta'!$K$2:$K$2848,$AD513,'B-PorHerramienta'!$L$2:$L$2848,$AE513)*$AI$6,$AJ$6))</f>
        <v>9.7000000000000003E-3</v>
      </c>
      <c r="E513" s="48">
        <f>IF(COUNTIFS('B-PorHerramienta'!$A$2:$A$2848,E$8,'B-PorHerramienta'!$J$2:$J$2848,$AC513,'B-PorHerramienta'!$K$2:$K$2848,$AD513,'B-PorHerramienta'!$L$2:$L$2848,$AE513,'B-PorHerramienta'!$F$2:$F$2848,"&lt;&gt;")=0,"",ROUND(SUMIFS(INDEX('B-PorHerramienta'!$F$2:$I$2848,0,$AH$6),'B-PorHerramienta'!$A$2:$A$2848,E$8,'B-PorHerramienta'!$J$2:$J$2848,$AC513,'B-PorHerramienta'!$K$2:$K$2848,$AD513,'B-PorHerramienta'!$L$2:$L$2848,$AE513)*$AI$6,$AJ$6))</f>
        <v>4.7999999999999996E-3</v>
      </c>
      <c r="F513" s="48">
        <f>IF(COUNTIFS('B-PorHerramienta'!$A$2:$A$2848,F$8,'B-PorHerramienta'!$J$2:$J$2848,$AC513,'B-PorHerramienta'!$K$2:$K$2848,$AD513,'B-PorHerramienta'!$L$2:$L$2848,$AE513,'B-PorHerramienta'!$F$2:$F$2848,"&lt;&gt;")=0,"",ROUND(SUMIFS(INDEX('B-PorHerramienta'!$F$2:$I$2848,0,$AH$6),'B-PorHerramienta'!$A$2:$A$2848,F$8,'B-PorHerramienta'!$J$2:$J$2848,$AC513,'B-PorHerramienta'!$K$2:$K$2848,$AD513,'B-PorHerramienta'!$L$2:$L$2848,$AE513)*$AI$6,$AJ$6))</f>
        <v>4.7000000000000002E-3</v>
      </c>
      <c r="G513" s="48">
        <f>IF(COUNTIFS('B-PorHerramienta'!$A$2:$A$2848,G$8,'B-PorHerramienta'!$J$2:$J$2848,$AC513,'B-PorHerramienta'!$K$2:$K$2848,$AD513,'B-PorHerramienta'!$L$2:$L$2848,$AE513,'B-PorHerramienta'!$F$2:$F$2848,"&lt;&gt;")=0,"",ROUND(SUMIFS(INDEX('B-PorHerramienta'!$F$2:$I$2848,0,$AH$6),'B-PorHerramienta'!$A$2:$A$2848,G$8,'B-PorHerramienta'!$J$2:$J$2848,$AC513,'B-PorHerramienta'!$K$2:$K$2848,$AD513,'B-PorHerramienta'!$L$2:$L$2848,$AE513)*$AI$6,$AJ$6))</f>
        <v>5.4000000000000003E-3</v>
      </c>
      <c r="H513" s="48">
        <f>IF(COUNTIFS('B-PorHerramienta'!$A$2:$A$2848,H$8,'B-PorHerramienta'!$J$2:$J$2848,$AC513,'B-PorHerramienta'!$K$2:$K$2848,$AD513,'B-PorHerramienta'!$L$2:$L$2848,$AE513,'B-PorHerramienta'!$F$2:$F$2848,"&lt;&gt;")=0,"",ROUND(SUMIFS(INDEX('B-PorHerramienta'!$F$2:$I$2848,0,$AH$6),'B-PorHerramienta'!$A$2:$A$2848,H$8,'B-PorHerramienta'!$J$2:$J$2848,$AC513,'B-PorHerramienta'!$K$2:$K$2848,$AD513,'B-PorHerramienta'!$L$2:$L$2848,$AE513)*$AI$6,$AJ$6))</f>
        <v>6.4999999999999997E-3</v>
      </c>
      <c r="I513" s="48">
        <f>IF(COUNTIFS('B-PorHerramienta'!$A$2:$A$2848,I$8,'B-PorHerramienta'!$J$2:$J$2848,$AC513,'B-PorHerramienta'!$K$2:$K$2848,$AD513,'B-PorHerramienta'!$L$2:$L$2848,$AE513,'B-PorHerramienta'!$F$2:$F$2848,"&lt;&gt;")=0,"",ROUND(SUMIFS(INDEX('B-PorHerramienta'!$F$2:$I$2848,0,$AH$6),'B-PorHerramienta'!$A$2:$A$2848,I$8,'B-PorHerramienta'!$J$2:$J$2848,$AC513,'B-PorHerramienta'!$K$2:$K$2848,$AD513,'B-PorHerramienta'!$L$2:$L$2848,$AE513)*$AI$6,$AJ$6))</f>
        <v>1.0699999999999999E-2</v>
      </c>
      <c r="J513" s="48">
        <f>IF(COUNTIFS('B-PorHerramienta'!$A$2:$A$2848,J$8,'B-PorHerramienta'!$J$2:$J$2848,$AC513,'B-PorHerramienta'!$K$2:$K$2848,$AD513,'B-PorHerramienta'!$L$2:$L$2848,$AE513,'B-PorHerramienta'!$F$2:$F$2848,"&lt;&gt;")=0,"",ROUND(SUMIFS(INDEX('B-PorHerramienta'!$F$2:$I$2848,0,$AH$6),'B-PorHerramienta'!$A$2:$A$2848,J$8,'B-PorHerramienta'!$J$2:$J$2848,$AC513,'B-PorHerramienta'!$K$2:$K$2848,$AD513,'B-PorHerramienta'!$L$2:$L$2848,$AE513)*$AI$6,$AJ$6))</f>
        <v>1.03E-2</v>
      </c>
      <c r="K513" s="48" t="str">
        <f>IF(COUNTIFS('B-PorHerramienta'!$A$2:$A$2848,K$8,'B-PorHerramienta'!$J$2:$J$2848,$AC513,'B-PorHerramienta'!$K$2:$K$2848,$AD513,'B-PorHerramienta'!$L$2:$L$2848,$AE513,'B-PorHerramienta'!$F$2:$F$2848,"&lt;&gt;")=0,"",ROUND(SUMIFS(INDEX('B-PorHerramienta'!$F$2:$I$2848,0,$AH$6),'B-PorHerramienta'!$A$2:$A$2848,K$8,'B-PorHerramienta'!$J$2:$J$2848,$AC513,'B-PorHerramienta'!$K$2:$K$2848,$AD513,'B-PorHerramienta'!$L$2:$L$2848,$AE513)*$AI$6,$AJ$6))</f>
        <v/>
      </c>
      <c r="L513" s="48" t="str">
        <f>IF(COUNTIFS('B-PorHerramienta'!$A$2:$A$2848,L$8,'B-PorHerramienta'!$J$2:$J$2848,$AC513,'B-PorHerramienta'!$K$2:$K$2848,$AD513,'B-PorHerramienta'!$L$2:$L$2848,$AE513,'B-PorHerramienta'!$F$2:$F$2848,"&lt;&gt;")=0,"",ROUND(SUMIFS(INDEX('B-PorHerramienta'!$F$2:$I$2848,0,$AH$6),'B-PorHerramienta'!$A$2:$A$2848,L$8,'B-PorHerramienta'!$J$2:$J$2848,$AC513,'B-PorHerramienta'!$K$2:$K$2848,$AD513,'B-PorHerramienta'!$L$2:$L$2848,$AE513)*$AI$6,$AJ$6))</f>
        <v/>
      </c>
      <c r="M513" s="48" t="str">
        <f>IF(COUNTIFS('B-PorHerramienta'!$A$2:$A$2848,M$8,'B-PorHerramienta'!$J$2:$J$2848,$AC513,'B-PorHerramienta'!$K$2:$K$2848,$AD513,'B-PorHerramienta'!$L$2:$L$2848,$AE513,'B-PorHerramienta'!$F$2:$F$2848,"&lt;&gt;")=0,"",ROUND(SUMIFS(INDEX('B-PorHerramienta'!$F$2:$I$2848,0,$AH$6),'B-PorHerramienta'!$A$2:$A$2848,M$8,'B-PorHerramienta'!$J$2:$J$2848,$AC513,'B-PorHerramienta'!$K$2:$K$2848,$AD513,'B-PorHerramienta'!$L$2:$L$2848,$AE513)*$AI$6,$AJ$6))</f>
        <v/>
      </c>
      <c r="N513" s="48" t="str">
        <f>IF(COUNTIFS('B-PorHerramienta'!$A$2:$A$2848,N$8,'B-PorHerramienta'!$J$2:$J$2848,$AC513,'B-PorHerramienta'!$K$2:$K$2848,$AD513,'B-PorHerramienta'!$L$2:$L$2848,$AE513,'B-PorHerramienta'!$F$2:$F$2848,"&lt;&gt;")=0,"",ROUND(SUMIFS(INDEX('B-PorHerramienta'!$F$2:$I$2848,0,$AH$6),'B-PorHerramienta'!$A$2:$A$2848,N$8,'B-PorHerramienta'!$J$2:$J$2848,$AC513,'B-PorHerramienta'!$K$2:$K$2848,$AD513,'B-PorHerramienta'!$L$2:$L$2848,$AE513)*$AI$6,$AJ$6))</f>
        <v/>
      </c>
      <c r="O513" s="48" t="str">
        <f>IF(COUNTIFS('B-PorHerramienta'!$A$2:$A$2848,O$8,'B-PorHerramienta'!$J$2:$J$2848,$AC513,'B-PorHerramienta'!$K$2:$K$2848,$AD513,'B-PorHerramienta'!$L$2:$L$2848,$AE513,'B-PorHerramienta'!$F$2:$F$2848,"&lt;&gt;")=0,"",ROUND(SUMIFS(INDEX('B-PorHerramienta'!$F$2:$I$2848,0,$AH$6),'B-PorHerramienta'!$A$2:$A$2848,O$8,'B-PorHerramienta'!$J$2:$J$2848,$AC513,'B-PorHerramienta'!$K$2:$K$2848,$AD513,'B-PorHerramienta'!$L$2:$L$2848,$AE513)*$AI$6,$AJ$6))</f>
        <v/>
      </c>
      <c r="P513" s="48" t="str">
        <f>IF(COUNTIFS('B-PorHerramienta'!$A$2:$A$2848,P$8,'B-PorHerramienta'!$J$2:$J$2848,$AC513,'B-PorHerramienta'!$K$2:$K$2848,$AD513,'B-PorHerramienta'!$L$2:$L$2848,$AE513,'B-PorHerramienta'!$F$2:$F$2848,"&lt;&gt;")=0,"",ROUND(SUMIFS(INDEX('B-PorHerramienta'!$F$2:$I$2848,0,$AH$6),'B-PorHerramienta'!$A$2:$A$2848,P$8,'B-PorHerramienta'!$J$2:$J$2848,$AC513,'B-PorHerramienta'!$K$2:$K$2848,$AD513,'B-PorHerramienta'!$L$2:$L$2848,$AE513)*$AI$6,$AJ$6))</f>
        <v/>
      </c>
      <c r="Q513" s="48" t="str">
        <f>IF(COUNTIFS('B-PorHerramienta'!$A$2:$A$2848,Q$8,'B-PorHerramienta'!$J$2:$J$2848,$AC513,'B-PorHerramienta'!$K$2:$K$2848,$AD513,'B-PorHerramienta'!$L$2:$L$2848,$AE513,'B-PorHerramienta'!$F$2:$F$2848,"&lt;&gt;")=0,"",ROUND(SUMIFS(INDEX('B-PorHerramienta'!$F$2:$I$2848,0,$AH$6),'B-PorHerramienta'!$A$2:$A$2848,Q$8,'B-PorHerramienta'!$J$2:$J$2848,$AC513,'B-PorHerramienta'!$K$2:$K$2848,$AD513,'B-PorHerramienta'!$L$2:$L$2848,$AE513)*$AI$6,$AJ$6))</f>
        <v/>
      </c>
      <c r="R513" s="48" t="str">
        <f>IF(COUNTIFS('B-PorHerramienta'!$A$2:$A$2848,R$8,'B-PorHerramienta'!$J$2:$J$2848,$AC513,'B-PorHerramienta'!$K$2:$K$2848,$AD513,'B-PorHerramienta'!$L$2:$L$2848,$AE513,'B-PorHerramienta'!$F$2:$F$2848,"&lt;&gt;")=0,"",ROUND(SUMIFS(INDEX('B-PorHerramienta'!$F$2:$I$2848,0,$AH$6),'B-PorHerramienta'!$A$2:$A$2848,R$8,'B-PorHerramienta'!$J$2:$J$2848,$AC513,'B-PorHerramienta'!$K$2:$K$2848,$AD513,'B-PorHerramienta'!$L$2:$L$2848,$AE513)*$AI$6,$AJ$6))</f>
        <v/>
      </c>
      <c r="S513" s="48" t="str">
        <f>IF(COUNTIFS('B-PorHerramienta'!$A$2:$A$2848,S$8,'B-PorHerramienta'!$J$2:$J$2848,$AC513,'B-PorHerramienta'!$K$2:$K$2848,$AD513,'B-PorHerramienta'!$L$2:$L$2848,$AE513,'B-PorHerramienta'!$F$2:$F$2848,"&lt;&gt;")=0,"",ROUND(SUMIFS(INDEX('B-PorHerramienta'!$F$2:$I$2848,0,$AH$6),'B-PorHerramienta'!$A$2:$A$2848,S$8,'B-PorHerramienta'!$J$2:$J$2848,$AC513,'B-PorHerramienta'!$K$2:$K$2848,$AD513,'B-PorHerramienta'!$L$2:$L$2848,$AE513)*$AI$6,$AJ$6))</f>
        <v/>
      </c>
      <c r="T513" s="48" t="str">
        <f>IF(COUNTIFS('B-PorHerramienta'!$A$2:$A$2848,T$8,'B-PorHerramienta'!$J$2:$J$2848,$AC513,'B-PorHerramienta'!$K$2:$K$2848,$AD513,'B-PorHerramienta'!$L$2:$L$2848,$AE513,'B-PorHerramienta'!$F$2:$F$2848,"&lt;&gt;")=0,"",ROUND(SUMIFS(INDEX('B-PorHerramienta'!$F$2:$I$2848,0,$AH$6),'B-PorHerramienta'!$A$2:$A$2848,T$8,'B-PorHerramienta'!$J$2:$J$2848,$AC513,'B-PorHerramienta'!$K$2:$K$2848,$AD513,'B-PorHerramienta'!$L$2:$L$2848,$AE513)*$AI$6,$AJ$6))</f>
        <v/>
      </c>
      <c r="U513" s="48" t="str">
        <f>IF(COUNTIFS('B-PorHerramienta'!$A$2:$A$2848,U$8,'B-PorHerramienta'!$J$2:$J$2848,$AC513,'B-PorHerramienta'!$K$2:$K$2848,$AD513,'B-PorHerramienta'!$L$2:$L$2848,$AE513,'B-PorHerramienta'!$F$2:$F$2848,"&lt;&gt;")=0,"",ROUND(SUMIFS(INDEX('B-PorHerramienta'!$F$2:$I$2848,0,$AH$6),'B-PorHerramienta'!$A$2:$A$2848,U$8,'B-PorHerramienta'!$J$2:$J$2848,$AC513,'B-PorHerramienta'!$K$2:$K$2848,$AD513,'B-PorHerramienta'!$L$2:$L$2848,$AE513)*$AI$6,$AJ$6))</f>
        <v/>
      </c>
      <c r="V513" s="48" t="str">
        <f>IF(COUNTIFS('B-PorHerramienta'!$A$2:$A$2848,V$8,'B-PorHerramienta'!$J$2:$J$2848,$AC513,'B-PorHerramienta'!$K$2:$K$2848,$AD513,'B-PorHerramienta'!$L$2:$L$2848,$AE513,'B-PorHerramienta'!$F$2:$F$2848,"&lt;&gt;")=0,"",ROUND(SUMIFS(INDEX('B-PorHerramienta'!$F$2:$I$2848,0,$AH$6),'B-PorHerramienta'!$A$2:$A$2848,V$8,'B-PorHerramienta'!$J$2:$J$2848,$AC513,'B-PorHerramienta'!$K$2:$K$2848,$AD513,'B-PorHerramienta'!$L$2:$L$2848,$AE513)*$AI$6,$AJ$6))</f>
        <v/>
      </c>
      <c r="W513" s="48" t="str">
        <f>IF(COUNTIFS('B-PorHerramienta'!$A$2:$A$2848,W$8,'B-PorHerramienta'!$J$2:$J$2848,$AC513,'B-PorHerramienta'!$K$2:$K$2848,$AD513,'B-PorHerramienta'!$L$2:$L$2848,$AE513,'B-PorHerramienta'!$F$2:$F$2848,"&lt;&gt;")=0,"",ROUND(SUMIFS(INDEX('B-PorHerramienta'!$F$2:$I$2848,0,$AH$6),'B-PorHerramienta'!$A$2:$A$2848,W$8,'B-PorHerramienta'!$J$2:$J$2848,$AC513,'B-PorHerramienta'!$K$2:$K$2848,$AD513,'B-PorHerramienta'!$L$2:$L$2848,$AE513)*$AI$6,$AJ$6))</f>
        <v/>
      </c>
      <c r="X513" s="48" t="str">
        <f>IF(COUNTIFS('B-PorHerramienta'!$A$2:$A$2848,X$8,'B-PorHerramienta'!$J$2:$J$2848,$AC513,'B-PorHerramienta'!$K$2:$K$2848,$AD513,'B-PorHerramienta'!$L$2:$L$2848,$AE513,'B-PorHerramienta'!$F$2:$F$2848,"&lt;&gt;")=0,"",ROUND(SUMIFS(INDEX('B-PorHerramienta'!$F$2:$I$2848,0,$AH$6),'B-PorHerramienta'!$A$2:$A$2848,X$8,'B-PorHerramienta'!$J$2:$J$2848,$AC513,'B-PorHerramienta'!$K$2:$K$2848,$AD513,'B-PorHerramienta'!$L$2:$L$2848,$AE513)*$AI$6,$AJ$6))</f>
        <v/>
      </c>
      <c r="Y513" s="48" t="str">
        <f>IF(COUNTIFS('B-PorHerramienta'!$A$2:$A$2848,Y$8,'B-PorHerramienta'!$J$2:$J$2848,$AC513,'B-PorHerramienta'!$K$2:$K$2848,$AD513,'B-PorHerramienta'!$L$2:$L$2848,$AE513,'B-PorHerramienta'!$F$2:$F$2848,"&lt;&gt;")=0,"",ROUND(SUMIFS(INDEX('B-PorHerramienta'!$F$2:$I$2848,0,$AH$6),'B-PorHerramienta'!$A$2:$A$2848,Y$8,'B-PorHerramienta'!$J$2:$J$2848,$AC513,'B-PorHerramienta'!$K$2:$K$2848,$AD513,'B-PorHerramienta'!$L$2:$L$2848,$AE513)*$AI$6,$AJ$6))</f>
        <v/>
      </c>
      <c r="Z513" s="48" t="str">
        <f>IF(COUNTIFS('B-PorHerramienta'!$A$2:$A$2848,Z$8,'B-PorHerramienta'!$J$2:$J$2848,$AC513,'B-PorHerramienta'!$K$2:$K$2848,$AD513,'B-PorHerramienta'!$L$2:$L$2848,$AE513,'B-PorHerramienta'!$F$2:$F$2848,"&lt;&gt;")=0,"",ROUND(SUMIFS(INDEX('B-PorHerramienta'!$F$2:$I$2848,0,$AH$6),'B-PorHerramienta'!$A$2:$A$2848,Z$8,'B-PorHerramienta'!$J$2:$J$2848,$AC513,'B-PorHerramienta'!$K$2:$K$2848,$AD513,'B-PorHerramienta'!$L$2:$L$2848,$AE513)*$AI$6,$AJ$6))</f>
        <v/>
      </c>
      <c r="AA513" s="6"/>
      <c r="AB513" s="35">
        <v>2</v>
      </c>
      <c r="AC513" s="35" t="s">
        <v>1202</v>
      </c>
      <c r="AD513" s="35" t="s">
        <v>1233</v>
      </c>
      <c r="AE513" s="35" t="s">
        <v>1309</v>
      </c>
      <c r="AF513" s="35"/>
      <c r="AG513" s="35"/>
      <c r="AH513" s="35"/>
      <c r="AI513" s="35"/>
      <c r="AJ513" s="35"/>
      <c r="AK513" s="35"/>
    </row>
    <row r="514" spans="1:37" ht="30" hidden="1" outlineLevel="2" collapsed="1" x14ac:dyDescent="0.25">
      <c r="A514" s="49" t="s">
        <v>2640</v>
      </c>
      <c r="B514" s="47" t="s">
        <v>2639</v>
      </c>
      <c r="C514" s="48">
        <f>IF(COUNTIFS('B-PorHerramienta'!$A$2:$A$2848,C$8,'B-PorHerramienta'!$J$2:$J$2848,$AC514,'B-PorHerramienta'!$K$2:$K$2848,$AD514,'B-PorHerramienta'!$L$2:$L$2848,$AE514,'B-PorHerramienta'!$F$2:$F$2848,"&lt;&gt;")=0,"",ROUND(SUMIFS(INDEX('B-PorHerramienta'!$F$2:$I$2848,0,$AH$6),'B-PorHerramienta'!$A$2:$A$2848,C$8,'B-PorHerramienta'!$J$2:$J$2848,$AC514,'B-PorHerramienta'!$K$2:$K$2848,$AD514,'B-PorHerramienta'!$L$2:$L$2848,$AE514)*$AI$6,$AJ$6))</f>
        <v>0.12590000000000001</v>
      </c>
      <c r="D514" s="48">
        <f>IF(COUNTIFS('B-PorHerramienta'!$A$2:$A$2848,D$8,'B-PorHerramienta'!$J$2:$J$2848,$AC514,'B-PorHerramienta'!$K$2:$K$2848,$AD514,'B-PorHerramienta'!$L$2:$L$2848,$AE514,'B-PorHerramienta'!$F$2:$F$2848,"&lt;&gt;")=0,"",ROUND(SUMIFS(INDEX('B-PorHerramienta'!$F$2:$I$2848,0,$AH$6),'B-PorHerramienta'!$A$2:$A$2848,D$8,'B-PorHerramienta'!$J$2:$J$2848,$AC514,'B-PorHerramienta'!$K$2:$K$2848,$AD514,'B-PorHerramienta'!$L$2:$L$2848,$AE514)*$AI$6,$AJ$6))</f>
        <v>0.1328</v>
      </c>
      <c r="E514" s="48">
        <f>IF(COUNTIFS('B-PorHerramienta'!$A$2:$A$2848,E$8,'B-PorHerramienta'!$J$2:$J$2848,$AC514,'B-PorHerramienta'!$K$2:$K$2848,$AD514,'B-PorHerramienta'!$L$2:$L$2848,$AE514,'B-PorHerramienta'!$F$2:$F$2848,"&lt;&gt;")=0,"",ROUND(SUMIFS(INDEX('B-PorHerramienta'!$F$2:$I$2848,0,$AH$6),'B-PorHerramienta'!$A$2:$A$2848,E$8,'B-PorHerramienta'!$J$2:$J$2848,$AC514,'B-PorHerramienta'!$K$2:$K$2848,$AD514,'B-PorHerramienta'!$L$2:$L$2848,$AE514)*$AI$6,$AJ$6))</f>
        <v>0.13619999999999999</v>
      </c>
      <c r="F514" s="48" t="str">
        <f>IF(COUNTIFS('B-PorHerramienta'!$A$2:$A$2848,F$8,'B-PorHerramienta'!$J$2:$J$2848,$AC514,'B-PorHerramienta'!$K$2:$K$2848,$AD514,'B-PorHerramienta'!$L$2:$L$2848,$AE514,'B-PorHerramienta'!$F$2:$F$2848,"&lt;&gt;")=0,"",ROUND(SUMIFS(INDEX('B-PorHerramienta'!$F$2:$I$2848,0,$AH$6),'B-PorHerramienta'!$A$2:$A$2848,F$8,'B-PorHerramienta'!$J$2:$J$2848,$AC514,'B-PorHerramienta'!$K$2:$K$2848,$AD514,'B-PorHerramienta'!$L$2:$L$2848,$AE514)*$AI$6,$AJ$6))</f>
        <v/>
      </c>
      <c r="G514" s="48" t="str">
        <f>IF(COUNTIFS('B-PorHerramienta'!$A$2:$A$2848,G$8,'B-PorHerramienta'!$J$2:$J$2848,$AC514,'B-PorHerramienta'!$K$2:$K$2848,$AD514,'B-PorHerramienta'!$L$2:$L$2848,$AE514,'B-PorHerramienta'!$F$2:$F$2848,"&lt;&gt;")=0,"",ROUND(SUMIFS(INDEX('B-PorHerramienta'!$F$2:$I$2848,0,$AH$6),'B-PorHerramienta'!$A$2:$A$2848,G$8,'B-PorHerramienta'!$J$2:$J$2848,$AC514,'B-PorHerramienta'!$K$2:$K$2848,$AD514,'B-PorHerramienta'!$L$2:$L$2848,$AE514)*$AI$6,$AJ$6))</f>
        <v/>
      </c>
      <c r="H514" s="48" t="str">
        <f>IF(COUNTIFS('B-PorHerramienta'!$A$2:$A$2848,H$8,'B-PorHerramienta'!$J$2:$J$2848,$AC514,'B-PorHerramienta'!$K$2:$K$2848,$AD514,'B-PorHerramienta'!$L$2:$L$2848,$AE514,'B-PorHerramienta'!$F$2:$F$2848,"&lt;&gt;")=0,"",ROUND(SUMIFS(INDEX('B-PorHerramienta'!$F$2:$I$2848,0,$AH$6),'B-PorHerramienta'!$A$2:$A$2848,H$8,'B-PorHerramienta'!$J$2:$J$2848,$AC514,'B-PorHerramienta'!$K$2:$K$2848,$AD514,'B-PorHerramienta'!$L$2:$L$2848,$AE514)*$AI$6,$AJ$6))</f>
        <v/>
      </c>
      <c r="I514" s="48" t="str">
        <f>IF(COUNTIFS('B-PorHerramienta'!$A$2:$A$2848,I$8,'B-PorHerramienta'!$J$2:$J$2848,$AC514,'B-PorHerramienta'!$K$2:$K$2848,$AD514,'B-PorHerramienta'!$L$2:$L$2848,$AE514,'B-PorHerramienta'!$F$2:$F$2848,"&lt;&gt;")=0,"",ROUND(SUMIFS(INDEX('B-PorHerramienta'!$F$2:$I$2848,0,$AH$6),'B-PorHerramienta'!$A$2:$A$2848,I$8,'B-PorHerramienta'!$J$2:$J$2848,$AC514,'B-PorHerramienta'!$K$2:$K$2848,$AD514,'B-PorHerramienta'!$L$2:$L$2848,$AE514)*$AI$6,$AJ$6))</f>
        <v/>
      </c>
      <c r="J514" s="48" t="str">
        <f>IF(COUNTIFS('B-PorHerramienta'!$A$2:$A$2848,J$8,'B-PorHerramienta'!$J$2:$J$2848,$AC514,'B-PorHerramienta'!$K$2:$K$2848,$AD514,'B-PorHerramienta'!$L$2:$L$2848,$AE514,'B-PorHerramienta'!$F$2:$F$2848,"&lt;&gt;")=0,"",ROUND(SUMIFS(INDEX('B-PorHerramienta'!$F$2:$I$2848,0,$AH$6),'B-PorHerramienta'!$A$2:$A$2848,J$8,'B-PorHerramienta'!$J$2:$J$2848,$AC514,'B-PorHerramienta'!$K$2:$K$2848,$AD514,'B-PorHerramienta'!$L$2:$L$2848,$AE514)*$AI$6,$AJ$6))</f>
        <v/>
      </c>
      <c r="K514" s="48" t="str">
        <f>IF(COUNTIFS('B-PorHerramienta'!$A$2:$A$2848,K$8,'B-PorHerramienta'!$J$2:$J$2848,$AC514,'B-PorHerramienta'!$K$2:$K$2848,$AD514,'B-PorHerramienta'!$L$2:$L$2848,$AE514,'B-PorHerramienta'!$F$2:$F$2848,"&lt;&gt;")=0,"",ROUND(SUMIFS(INDEX('B-PorHerramienta'!$F$2:$I$2848,0,$AH$6),'B-PorHerramienta'!$A$2:$A$2848,K$8,'B-PorHerramienta'!$J$2:$J$2848,$AC514,'B-PorHerramienta'!$K$2:$K$2848,$AD514,'B-PorHerramienta'!$L$2:$L$2848,$AE514)*$AI$6,$AJ$6))</f>
        <v/>
      </c>
      <c r="L514" s="48" t="str">
        <f>IF(COUNTIFS('B-PorHerramienta'!$A$2:$A$2848,L$8,'B-PorHerramienta'!$J$2:$J$2848,$AC514,'B-PorHerramienta'!$K$2:$K$2848,$AD514,'B-PorHerramienta'!$L$2:$L$2848,$AE514,'B-PorHerramienta'!$F$2:$F$2848,"&lt;&gt;")=0,"",ROUND(SUMIFS(INDEX('B-PorHerramienta'!$F$2:$I$2848,0,$AH$6),'B-PorHerramienta'!$A$2:$A$2848,L$8,'B-PorHerramienta'!$J$2:$J$2848,$AC514,'B-PorHerramienta'!$K$2:$K$2848,$AD514,'B-PorHerramienta'!$L$2:$L$2848,$AE514)*$AI$6,$AJ$6))</f>
        <v/>
      </c>
      <c r="M514" s="48" t="str">
        <f>IF(COUNTIFS('B-PorHerramienta'!$A$2:$A$2848,M$8,'B-PorHerramienta'!$J$2:$J$2848,$AC514,'B-PorHerramienta'!$K$2:$K$2848,$AD514,'B-PorHerramienta'!$L$2:$L$2848,$AE514,'B-PorHerramienta'!$F$2:$F$2848,"&lt;&gt;")=0,"",ROUND(SUMIFS(INDEX('B-PorHerramienta'!$F$2:$I$2848,0,$AH$6),'B-PorHerramienta'!$A$2:$A$2848,M$8,'B-PorHerramienta'!$J$2:$J$2848,$AC514,'B-PorHerramienta'!$K$2:$K$2848,$AD514,'B-PorHerramienta'!$L$2:$L$2848,$AE514)*$AI$6,$AJ$6))</f>
        <v/>
      </c>
      <c r="N514" s="48" t="str">
        <f>IF(COUNTIFS('B-PorHerramienta'!$A$2:$A$2848,N$8,'B-PorHerramienta'!$J$2:$J$2848,$AC514,'B-PorHerramienta'!$K$2:$K$2848,$AD514,'B-PorHerramienta'!$L$2:$L$2848,$AE514,'B-PorHerramienta'!$F$2:$F$2848,"&lt;&gt;")=0,"",ROUND(SUMIFS(INDEX('B-PorHerramienta'!$F$2:$I$2848,0,$AH$6),'B-PorHerramienta'!$A$2:$A$2848,N$8,'B-PorHerramienta'!$J$2:$J$2848,$AC514,'B-PorHerramienta'!$K$2:$K$2848,$AD514,'B-PorHerramienta'!$L$2:$L$2848,$AE514)*$AI$6,$AJ$6))</f>
        <v/>
      </c>
      <c r="O514" s="48" t="str">
        <f>IF(COUNTIFS('B-PorHerramienta'!$A$2:$A$2848,O$8,'B-PorHerramienta'!$J$2:$J$2848,$AC514,'B-PorHerramienta'!$K$2:$K$2848,$AD514,'B-PorHerramienta'!$L$2:$L$2848,$AE514,'B-PorHerramienta'!$F$2:$F$2848,"&lt;&gt;")=0,"",ROUND(SUMIFS(INDEX('B-PorHerramienta'!$F$2:$I$2848,0,$AH$6),'B-PorHerramienta'!$A$2:$A$2848,O$8,'B-PorHerramienta'!$J$2:$J$2848,$AC514,'B-PorHerramienta'!$K$2:$K$2848,$AD514,'B-PorHerramienta'!$L$2:$L$2848,$AE514)*$AI$6,$AJ$6))</f>
        <v/>
      </c>
      <c r="P514" s="48" t="str">
        <f>IF(COUNTIFS('B-PorHerramienta'!$A$2:$A$2848,P$8,'B-PorHerramienta'!$J$2:$J$2848,$AC514,'B-PorHerramienta'!$K$2:$K$2848,$AD514,'B-PorHerramienta'!$L$2:$L$2848,$AE514,'B-PorHerramienta'!$F$2:$F$2848,"&lt;&gt;")=0,"",ROUND(SUMIFS(INDEX('B-PorHerramienta'!$F$2:$I$2848,0,$AH$6),'B-PorHerramienta'!$A$2:$A$2848,P$8,'B-PorHerramienta'!$J$2:$J$2848,$AC514,'B-PorHerramienta'!$K$2:$K$2848,$AD514,'B-PorHerramienta'!$L$2:$L$2848,$AE514)*$AI$6,$AJ$6))</f>
        <v/>
      </c>
      <c r="Q514" s="48" t="str">
        <f>IF(COUNTIFS('B-PorHerramienta'!$A$2:$A$2848,Q$8,'B-PorHerramienta'!$J$2:$J$2848,$AC514,'B-PorHerramienta'!$K$2:$K$2848,$AD514,'B-PorHerramienta'!$L$2:$L$2848,$AE514,'B-PorHerramienta'!$F$2:$F$2848,"&lt;&gt;")=0,"",ROUND(SUMIFS(INDEX('B-PorHerramienta'!$F$2:$I$2848,0,$AH$6),'B-PorHerramienta'!$A$2:$A$2848,Q$8,'B-PorHerramienta'!$J$2:$J$2848,$AC514,'B-PorHerramienta'!$K$2:$K$2848,$AD514,'B-PorHerramienta'!$L$2:$L$2848,$AE514)*$AI$6,$AJ$6))</f>
        <v/>
      </c>
      <c r="R514" s="48" t="str">
        <f>IF(COUNTIFS('B-PorHerramienta'!$A$2:$A$2848,R$8,'B-PorHerramienta'!$J$2:$J$2848,$AC514,'B-PorHerramienta'!$K$2:$K$2848,$AD514,'B-PorHerramienta'!$L$2:$L$2848,$AE514,'B-PorHerramienta'!$F$2:$F$2848,"&lt;&gt;")=0,"",ROUND(SUMIFS(INDEX('B-PorHerramienta'!$F$2:$I$2848,0,$AH$6),'B-PorHerramienta'!$A$2:$A$2848,R$8,'B-PorHerramienta'!$J$2:$J$2848,$AC514,'B-PorHerramienta'!$K$2:$K$2848,$AD514,'B-PorHerramienta'!$L$2:$L$2848,$AE514)*$AI$6,$AJ$6))</f>
        <v/>
      </c>
      <c r="S514" s="48" t="str">
        <f>IF(COUNTIFS('B-PorHerramienta'!$A$2:$A$2848,S$8,'B-PorHerramienta'!$J$2:$J$2848,$AC514,'B-PorHerramienta'!$K$2:$K$2848,$AD514,'B-PorHerramienta'!$L$2:$L$2848,$AE514,'B-PorHerramienta'!$F$2:$F$2848,"&lt;&gt;")=0,"",ROUND(SUMIFS(INDEX('B-PorHerramienta'!$F$2:$I$2848,0,$AH$6),'B-PorHerramienta'!$A$2:$A$2848,S$8,'B-PorHerramienta'!$J$2:$J$2848,$AC514,'B-PorHerramienta'!$K$2:$K$2848,$AD514,'B-PorHerramienta'!$L$2:$L$2848,$AE514)*$AI$6,$AJ$6))</f>
        <v/>
      </c>
      <c r="T514" s="48" t="str">
        <f>IF(COUNTIFS('B-PorHerramienta'!$A$2:$A$2848,T$8,'B-PorHerramienta'!$J$2:$J$2848,$AC514,'B-PorHerramienta'!$K$2:$K$2848,$AD514,'B-PorHerramienta'!$L$2:$L$2848,$AE514,'B-PorHerramienta'!$F$2:$F$2848,"&lt;&gt;")=0,"",ROUND(SUMIFS(INDEX('B-PorHerramienta'!$F$2:$I$2848,0,$AH$6),'B-PorHerramienta'!$A$2:$A$2848,T$8,'B-PorHerramienta'!$J$2:$J$2848,$AC514,'B-PorHerramienta'!$K$2:$K$2848,$AD514,'B-PorHerramienta'!$L$2:$L$2848,$AE514)*$AI$6,$AJ$6))</f>
        <v/>
      </c>
      <c r="U514" s="48" t="str">
        <f>IF(COUNTIFS('B-PorHerramienta'!$A$2:$A$2848,U$8,'B-PorHerramienta'!$J$2:$J$2848,$AC514,'B-PorHerramienta'!$K$2:$K$2848,$AD514,'B-PorHerramienta'!$L$2:$L$2848,$AE514,'B-PorHerramienta'!$F$2:$F$2848,"&lt;&gt;")=0,"",ROUND(SUMIFS(INDEX('B-PorHerramienta'!$F$2:$I$2848,0,$AH$6),'B-PorHerramienta'!$A$2:$A$2848,U$8,'B-PorHerramienta'!$J$2:$J$2848,$AC514,'B-PorHerramienta'!$K$2:$K$2848,$AD514,'B-PorHerramienta'!$L$2:$L$2848,$AE514)*$AI$6,$AJ$6))</f>
        <v/>
      </c>
      <c r="V514" s="48" t="str">
        <f>IF(COUNTIFS('B-PorHerramienta'!$A$2:$A$2848,V$8,'B-PorHerramienta'!$J$2:$J$2848,$AC514,'B-PorHerramienta'!$K$2:$K$2848,$AD514,'B-PorHerramienta'!$L$2:$L$2848,$AE514,'B-PorHerramienta'!$F$2:$F$2848,"&lt;&gt;")=0,"",ROUND(SUMIFS(INDEX('B-PorHerramienta'!$F$2:$I$2848,0,$AH$6),'B-PorHerramienta'!$A$2:$A$2848,V$8,'B-PorHerramienta'!$J$2:$J$2848,$AC514,'B-PorHerramienta'!$K$2:$K$2848,$AD514,'B-PorHerramienta'!$L$2:$L$2848,$AE514)*$AI$6,$AJ$6))</f>
        <v/>
      </c>
      <c r="W514" s="48" t="str">
        <f>IF(COUNTIFS('B-PorHerramienta'!$A$2:$A$2848,W$8,'B-PorHerramienta'!$J$2:$J$2848,$AC514,'B-PorHerramienta'!$K$2:$K$2848,$AD514,'B-PorHerramienta'!$L$2:$L$2848,$AE514,'B-PorHerramienta'!$F$2:$F$2848,"&lt;&gt;")=0,"",ROUND(SUMIFS(INDEX('B-PorHerramienta'!$F$2:$I$2848,0,$AH$6),'B-PorHerramienta'!$A$2:$A$2848,W$8,'B-PorHerramienta'!$J$2:$J$2848,$AC514,'B-PorHerramienta'!$K$2:$K$2848,$AD514,'B-PorHerramienta'!$L$2:$L$2848,$AE514)*$AI$6,$AJ$6))</f>
        <v/>
      </c>
      <c r="X514" s="48" t="str">
        <f>IF(COUNTIFS('B-PorHerramienta'!$A$2:$A$2848,X$8,'B-PorHerramienta'!$J$2:$J$2848,$AC514,'B-PorHerramienta'!$K$2:$K$2848,$AD514,'B-PorHerramienta'!$L$2:$L$2848,$AE514,'B-PorHerramienta'!$F$2:$F$2848,"&lt;&gt;")=0,"",ROUND(SUMIFS(INDEX('B-PorHerramienta'!$F$2:$I$2848,0,$AH$6),'B-PorHerramienta'!$A$2:$A$2848,X$8,'B-PorHerramienta'!$J$2:$J$2848,$AC514,'B-PorHerramienta'!$K$2:$K$2848,$AD514,'B-PorHerramienta'!$L$2:$L$2848,$AE514)*$AI$6,$AJ$6))</f>
        <v/>
      </c>
      <c r="Y514" s="48" t="str">
        <f>IF(COUNTIFS('B-PorHerramienta'!$A$2:$A$2848,Y$8,'B-PorHerramienta'!$J$2:$J$2848,$AC514,'B-PorHerramienta'!$K$2:$K$2848,$AD514,'B-PorHerramienta'!$L$2:$L$2848,$AE514,'B-PorHerramienta'!$F$2:$F$2848,"&lt;&gt;")=0,"",ROUND(SUMIFS(INDEX('B-PorHerramienta'!$F$2:$I$2848,0,$AH$6),'B-PorHerramienta'!$A$2:$A$2848,Y$8,'B-PorHerramienta'!$J$2:$J$2848,$AC514,'B-PorHerramienta'!$K$2:$K$2848,$AD514,'B-PorHerramienta'!$L$2:$L$2848,$AE514)*$AI$6,$AJ$6))</f>
        <v/>
      </c>
      <c r="Z514" s="48" t="str">
        <f>IF(COUNTIFS('B-PorHerramienta'!$A$2:$A$2848,Z$8,'B-PorHerramienta'!$J$2:$J$2848,$AC514,'B-PorHerramienta'!$K$2:$K$2848,$AD514,'B-PorHerramienta'!$L$2:$L$2848,$AE514,'B-PorHerramienta'!$F$2:$F$2848,"&lt;&gt;")=0,"",ROUND(SUMIFS(INDEX('B-PorHerramienta'!$F$2:$I$2848,0,$AH$6),'B-PorHerramienta'!$A$2:$A$2848,Z$8,'B-PorHerramienta'!$J$2:$J$2848,$AC514,'B-PorHerramienta'!$K$2:$K$2848,$AD514,'B-PorHerramienta'!$L$2:$L$2848,$AE514)*$AI$6,$AJ$6))</f>
        <v/>
      </c>
      <c r="AA514" s="6"/>
      <c r="AB514" s="35">
        <v>2</v>
      </c>
      <c r="AC514" s="35" t="s">
        <v>1202</v>
      </c>
      <c r="AD514" s="35" t="s">
        <v>1233</v>
      </c>
      <c r="AE514" s="35" t="s">
        <v>1310</v>
      </c>
      <c r="AF514" s="35"/>
      <c r="AG514" s="35"/>
      <c r="AH514" s="35"/>
      <c r="AI514" s="35"/>
      <c r="AJ514" s="35"/>
      <c r="AK514" s="35"/>
    </row>
    <row r="515" spans="1:37" ht="30" hidden="1" outlineLevel="2" collapsed="1" x14ac:dyDescent="0.25">
      <c r="A515" s="49" t="s">
        <v>2638</v>
      </c>
      <c r="B515" s="47" t="s">
        <v>504</v>
      </c>
      <c r="C515" s="48">
        <f>IF(COUNTIFS('B-PorHerramienta'!$A$2:$A$2848,C$8,'B-PorHerramienta'!$J$2:$J$2848,$AC515,'B-PorHerramienta'!$K$2:$K$2848,$AD515,'B-PorHerramienta'!$L$2:$L$2848,$AE515,'B-PorHerramienta'!$F$2:$F$2848,"&lt;&gt;")=0,"",ROUND(SUMIFS(INDEX('B-PorHerramienta'!$F$2:$I$2848,0,$AH$6),'B-PorHerramienta'!$A$2:$A$2848,C$8,'B-PorHerramienta'!$J$2:$J$2848,$AC515,'B-PorHerramienta'!$K$2:$K$2848,$AD515,'B-PorHerramienta'!$L$2:$L$2848,$AE515)*$AI$6,$AJ$6))</f>
        <v>2.53E-2</v>
      </c>
      <c r="D515" s="48" t="str">
        <f>IF(COUNTIFS('B-PorHerramienta'!$A$2:$A$2848,D$8,'B-PorHerramienta'!$J$2:$J$2848,$AC515,'B-PorHerramienta'!$K$2:$K$2848,$AD515,'B-PorHerramienta'!$L$2:$L$2848,$AE515,'B-PorHerramienta'!$F$2:$F$2848,"&lt;&gt;")=0,"",ROUND(SUMIFS(INDEX('B-PorHerramienta'!$F$2:$I$2848,0,$AH$6),'B-PorHerramienta'!$A$2:$A$2848,D$8,'B-PorHerramienta'!$J$2:$J$2848,$AC515,'B-PorHerramienta'!$K$2:$K$2848,$AD515,'B-PorHerramienta'!$L$2:$L$2848,$AE515)*$AI$6,$AJ$6))</f>
        <v/>
      </c>
      <c r="E515" s="48" t="str">
        <f>IF(COUNTIFS('B-PorHerramienta'!$A$2:$A$2848,E$8,'B-PorHerramienta'!$J$2:$J$2848,$AC515,'B-PorHerramienta'!$K$2:$K$2848,$AD515,'B-PorHerramienta'!$L$2:$L$2848,$AE515,'B-PorHerramienta'!$F$2:$F$2848,"&lt;&gt;")=0,"",ROUND(SUMIFS(INDEX('B-PorHerramienta'!$F$2:$I$2848,0,$AH$6),'B-PorHerramienta'!$A$2:$A$2848,E$8,'B-PorHerramienta'!$J$2:$J$2848,$AC515,'B-PorHerramienta'!$K$2:$K$2848,$AD515,'B-PorHerramienta'!$L$2:$L$2848,$AE515)*$AI$6,$AJ$6))</f>
        <v/>
      </c>
      <c r="F515" s="48" t="str">
        <f>IF(COUNTIFS('B-PorHerramienta'!$A$2:$A$2848,F$8,'B-PorHerramienta'!$J$2:$J$2848,$AC515,'B-PorHerramienta'!$K$2:$K$2848,$AD515,'B-PorHerramienta'!$L$2:$L$2848,$AE515,'B-PorHerramienta'!$F$2:$F$2848,"&lt;&gt;")=0,"",ROUND(SUMIFS(INDEX('B-PorHerramienta'!$F$2:$I$2848,0,$AH$6),'B-PorHerramienta'!$A$2:$A$2848,F$8,'B-PorHerramienta'!$J$2:$J$2848,$AC515,'B-PorHerramienta'!$K$2:$K$2848,$AD515,'B-PorHerramienta'!$L$2:$L$2848,$AE515)*$AI$6,$AJ$6))</f>
        <v/>
      </c>
      <c r="G515" s="48" t="str">
        <f>IF(COUNTIFS('B-PorHerramienta'!$A$2:$A$2848,G$8,'B-PorHerramienta'!$J$2:$J$2848,$AC515,'B-PorHerramienta'!$K$2:$K$2848,$AD515,'B-PorHerramienta'!$L$2:$L$2848,$AE515,'B-PorHerramienta'!$F$2:$F$2848,"&lt;&gt;")=0,"",ROUND(SUMIFS(INDEX('B-PorHerramienta'!$F$2:$I$2848,0,$AH$6),'B-PorHerramienta'!$A$2:$A$2848,G$8,'B-PorHerramienta'!$J$2:$J$2848,$AC515,'B-PorHerramienta'!$K$2:$K$2848,$AD515,'B-PorHerramienta'!$L$2:$L$2848,$AE515)*$AI$6,$AJ$6))</f>
        <v/>
      </c>
      <c r="H515" s="48" t="str">
        <f>IF(COUNTIFS('B-PorHerramienta'!$A$2:$A$2848,H$8,'B-PorHerramienta'!$J$2:$J$2848,$AC515,'B-PorHerramienta'!$K$2:$K$2848,$AD515,'B-PorHerramienta'!$L$2:$L$2848,$AE515,'B-PorHerramienta'!$F$2:$F$2848,"&lt;&gt;")=0,"",ROUND(SUMIFS(INDEX('B-PorHerramienta'!$F$2:$I$2848,0,$AH$6),'B-PorHerramienta'!$A$2:$A$2848,H$8,'B-PorHerramienta'!$J$2:$J$2848,$AC515,'B-PorHerramienta'!$K$2:$K$2848,$AD515,'B-PorHerramienta'!$L$2:$L$2848,$AE515)*$AI$6,$AJ$6))</f>
        <v/>
      </c>
      <c r="I515" s="48" t="str">
        <f>IF(COUNTIFS('B-PorHerramienta'!$A$2:$A$2848,I$8,'B-PorHerramienta'!$J$2:$J$2848,$AC515,'B-PorHerramienta'!$K$2:$K$2848,$AD515,'B-PorHerramienta'!$L$2:$L$2848,$AE515,'B-PorHerramienta'!$F$2:$F$2848,"&lt;&gt;")=0,"",ROUND(SUMIFS(INDEX('B-PorHerramienta'!$F$2:$I$2848,0,$AH$6),'B-PorHerramienta'!$A$2:$A$2848,I$8,'B-PorHerramienta'!$J$2:$J$2848,$AC515,'B-PorHerramienta'!$K$2:$K$2848,$AD515,'B-PorHerramienta'!$L$2:$L$2848,$AE515)*$AI$6,$AJ$6))</f>
        <v/>
      </c>
      <c r="J515" s="48" t="str">
        <f>IF(COUNTIFS('B-PorHerramienta'!$A$2:$A$2848,J$8,'B-PorHerramienta'!$J$2:$J$2848,$AC515,'B-PorHerramienta'!$K$2:$K$2848,$AD515,'B-PorHerramienta'!$L$2:$L$2848,$AE515,'B-PorHerramienta'!$F$2:$F$2848,"&lt;&gt;")=0,"",ROUND(SUMIFS(INDEX('B-PorHerramienta'!$F$2:$I$2848,0,$AH$6),'B-PorHerramienta'!$A$2:$A$2848,J$8,'B-PorHerramienta'!$J$2:$J$2848,$AC515,'B-PorHerramienta'!$K$2:$K$2848,$AD515,'B-PorHerramienta'!$L$2:$L$2848,$AE515)*$AI$6,$AJ$6))</f>
        <v/>
      </c>
      <c r="K515" s="48" t="str">
        <f>IF(COUNTIFS('B-PorHerramienta'!$A$2:$A$2848,K$8,'B-PorHerramienta'!$J$2:$J$2848,$AC515,'B-PorHerramienta'!$K$2:$K$2848,$AD515,'B-PorHerramienta'!$L$2:$L$2848,$AE515,'B-PorHerramienta'!$F$2:$F$2848,"&lt;&gt;")=0,"",ROUND(SUMIFS(INDEX('B-PorHerramienta'!$F$2:$I$2848,0,$AH$6),'B-PorHerramienta'!$A$2:$A$2848,K$8,'B-PorHerramienta'!$J$2:$J$2848,$AC515,'B-PorHerramienta'!$K$2:$K$2848,$AD515,'B-PorHerramienta'!$L$2:$L$2848,$AE515)*$AI$6,$AJ$6))</f>
        <v/>
      </c>
      <c r="L515" s="48" t="str">
        <f>IF(COUNTIFS('B-PorHerramienta'!$A$2:$A$2848,L$8,'B-PorHerramienta'!$J$2:$J$2848,$AC515,'B-PorHerramienta'!$K$2:$K$2848,$AD515,'B-PorHerramienta'!$L$2:$L$2848,$AE515,'B-PorHerramienta'!$F$2:$F$2848,"&lt;&gt;")=0,"",ROUND(SUMIFS(INDEX('B-PorHerramienta'!$F$2:$I$2848,0,$AH$6),'B-PorHerramienta'!$A$2:$A$2848,L$8,'B-PorHerramienta'!$J$2:$J$2848,$AC515,'B-PorHerramienta'!$K$2:$K$2848,$AD515,'B-PorHerramienta'!$L$2:$L$2848,$AE515)*$AI$6,$AJ$6))</f>
        <v/>
      </c>
      <c r="M515" s="48" t="str">
        <f>IF(COUNTIFS('B-PorHerramienta'!$A$2:$A$2848,M$8,'B-PorHerramienta'!$J$2:$J$2848,$AC515,'B-PorHerramienta'!$K$2:$K$2848,$AD515,'B-PorHerramienta'!$L$2:$L$2848,$AE515,'B-PorHerramienta'!$F$2:$F$2848,"&lt;&gt;")=0,"",ROUND(SUMIFS(INDEX('B-PorHerramienta'!$F$2:$I$2848,0,$AH$6),'B-PorHerramienta'!$A$2:$A$2848,M$8,'B-PorHerramienta'!$J$2:$J$2848,$AC515,'B-PorHerramienta'!$K$2:$K$2848,$AD515,'B-PorHerramienta'!$L$2:$L$2848,$AE515)*$AI$6,$AJ$6))</f>
        <v/>
      </c>
      <c r="N515" s="48" t="str">
        <f>IF(COUNTIFS('B-PorHerramienta'!$A$2:$A$2848,N$8,'B-PorHerramienta'!$J$2:$J$2848,$AC515,'B-PorHerramienta'!$K$2:$K$2848,$AD515,'B-PorHerramienta'!$L$2:$L$2848,$AE515,'B-PorHerramienta'!$F$2:$F$2848,"&lt;&gt;")=0,"",ROUND(SUMIFS(INDEX('B-PorHerramienta'!$F$2:$I$2848,0,$AH$6),'B-PorHerramienta'!$A$2:$A$2848,N$8,'B-PorHerramienta'!$J$2:$J$2848,$AC515,'B-PorHerramienta'!$K$2:$K$2848,$AD515,'B-PorHerramienta'!$L$2:$L$2848,$AE515)*$AI$6,$AJ$6))</f>
        <v/>
      </c>
      <c r="O515" s="48" t="str">
        <f>IF(COUNTIFS('B-PorHerramienta'!$A$2:$A$2848,O$8,'B-PorHerramienta'!$J$2:$J$2848,$AC515,'B-PorHerramienta'!$K$2:$K$2848,$AD515,'B-PorHerramienta'!$L$2:$L$2848,$AE515,'B-PorHerramienta'!$F$2:$F$2848,"&lt;&gt;")=0,"",ROUND(SUMIFS(INDEX('B-PorHerramienta'!$F$2:$I$2848,0,$AH$6),'B-PorHerramienta'!$A$2:$A$2848,O$8,'B-PorHerramienta'!$J$2:$J$2848,$AC515,'B-PorHerramienta'!$K$2:$K$2848,$AD515,'B-PorHerramienta'!$L$2:$L$2848,$AE515)*$AI$6,$AJ$6))</f>
        <v/>
      </c>
      <c r="P515" s="48" t="str">
        <f>IF(COUNTIFS('B-PorHerramienta'!$A$2:$A$2848,P$8,'B-PorHerramienta'!$J$2:$J$2848,$AC515,'B-PorHerramienta'!$K$2:$K$2848,$AD515,'B-PorHerramienta'!$L$2:$L$2848,$AE515,'B-PorHerramienta'!$F$2:$F$2848,"&lt;&gt;")=0,"",ROUND(SUMIFS(INDEX('B-PorHerramienta'!$F$2:$I$2848,0,$AH$6),'B-PorHerramienta'!$A$2:$A$2848,P$8,'B-PorHerramienta'!$J$2:$J$2848,$AC515,'B-PorHerramienta'!$K$2:$K$2848,$AD515,'B-PorHerramienta'!$L$2:$L$2848,$AE515)*$AI$6,$AJ$6))</f>
        <v/>
      </c>
      <c r="Q515" s="48" t="str">
        <f>IF(COUNTIFS('B-PorHerramienta'!$A$2:$A$2848,Q$8,'B-PorHerramienta'!$J$2:$J$2848,$AC515,'B-PorHerramienta'!$K$2:$K$2848,$AD515,'B-PorHerramienta'!$L$2:$L$2848,$AE515,'B-PorHerramienta'!$F$2:$F$2848,"&lt;&gt;")=0,"",ROUND(SUMIFS(INDEX('B-PorHerramienta'!$F$2:$I$2848,0,$AH$6),'B-PorHerramienta'!$A$2:$A$2848,Q$8,'B-PorHerramienta'!$J$2:$J$2848,$AC515,'B-PorHerramienta'!$K$2:$K$2848,$AD515,'B-PorHerramienta'!$L$2:$L$2848,$AE515)*$AI$6,$AJ$6))</f>
        <v/>
      </c>
      <c r="R515" s="48" t="str">
        <f>IF(COUNTIFS('B-PorHerramienta'!$A$2:$A$2848,R$8,'B-PorHerramienta'!$J$2:$J$2848,$AC515,'B-PorHerramienta'!$K$2:$K$2848,$AD515,'B-PorHerramienta'!$L$2:$L$2848,$AE515,'B-PorHerramienta'!$F$2:$F$2848,"&lt;&gt;")=0,"",ROUND(SUMIFS(INDEX('B-PorHerramienta'!$F$2:$I$2848,0,$AH$6),'B-PorHerramienta'!$A$2:$A$2848,R$8,'B-PorHerramienta'!$J$2:$J$2848,$AC515,'B-PorHerramienta'!$K$2:$K$2848,$AD515,'B-PorHerramienta'!$L$2:$L$2848,$AE515)*$AI$6,$AJ$6))</f>
        <v/>
      </c>
      <c r="S515" s="48" t="str">
        <f>IF(COUNTIFS('B-PorHerramienta'!$A$2:$A$2848,S$8,'B-PorHerramienta'!$J$2:$J$2848,$AC515,'B-PorHerramienta'!$K$2:$K$2848,$AD515,'B-PorHerramienta'!$L$2:$L$2848,$AE515,'B-PorHerramienta'!$F$2:$F$2848,"&lt;&gt;")=0,"",ROUND(SUMIFS(INDEX('B-PorHerramienta'!$F$2:$I$2848,0,$AH$6),'B-PorHerramienta'!$A$2:$A$2848,S$8,'B-PorHerramienta'!$J$2:$J$2848,$AC515,'B-PorHerramienta'!$K$2:$K$2848,$AD515,'B-PorHerramienta'!$L$2:$L$2848,$AE515)*$AI$6,$AJ$6))</f>
        <v/>
      </c>
      <c r="T515" s="48" t="str">
        <f>IF(COUNTIFS('B-PorHerramienta'!$A$2:$A$2848,T$8,'B-PorHerramienta'!$J$2:$J$2848,$AC515,'B-PorHerramienta'!$K$2:$K$2848,$AD515,'B-PorHerramienta'!$L$2:$L$2848,$AE515,'B-PorHerramienta'!$F$2:$F$2848,"&lt;&gt;")=0,"",ROUND(SUMIFS(INDEX('B-PorHerramienta'!$F$2:$I$2848,0,$AH$6),'B-PorHerramienta'!$A$2:$A$2848,T$8,'B-PorHerramienta'!$J$2:$J$2848,$AC515,'B-PorHerramienta'!$K$2:$K$2848,$AD515,'B-PorHerramienta'!$L$2:$L$2848,$AE515)*$AI$6,$AJ$6))</f>
        <v/>
      </c>
      <c r="U515" s="48" t="str">
        <f>IF(COUNTIFS('B-PorHerramienta'!$A$2:$A$2848,U$8,'B-PorHerramienta'!$J$2:$J$2848,$AC515,'B-PorHerramienta'!$K$2:$K$2848,$AD515,'B-PorHerramienta'!$L$2:$L$2848,$AE515,'B-PorHerramienta'!$F$2:$F$2848,"&lt;&gt;")=0,"",ROUND(SUMIFS(INDEX('B-PorHerramienta'!$F$2:$I$2848,0,$AH$6),'B-PorHerramienta'!$A$2:$A$2848,U$8,'B-PorHerramienta'!$J$2:$J$2848,$AC515,'B-PorHerramienta'!$K$2:$K$2848,$AD515,'B-PorHerramienta'!$L$2:$L$2848,$AE515)*$AI$6,$AJ$6))</f>
        <v/>
      </c>
      <c r="V515" s="48" t="str">
        <f>IF(COUNTIFS('B-PorHerramienta'!$A$2:$A$2848,V$8,'B-PorHerramienta'!$J$2:$J$2848,$AC515,'B-PorHerramienta'!$K$2:$K$2848,$AD515,'B-PorHerramienta'!$L$2:$L$2848,$AE515,'B-PorHerramienta'!$F$2:$F$2848,"&lt;&gt;")=0,"",ROUND(SUMIFS(INDEX('B-PorHerramienta'!$F$2:$I$2848,0,$AH$6),'B-PorHerramienta'!$A$2:$A$2848,V$8,'B-PorHerramienta'!$J$2:$J$2848,$AC515,'B-PorHerramienta'!$K$2:$K$2848,$AD515,'B-PorHerramienta'!$L$2:$L$2848,$AE515)*$AI$6,$AJ$6))</f>
        <v/>
      </c>
      <c r="W515" s="48" t="str">
        <f>IF(COUNTIFS('B-PorHerramienta'!$A$2:$A$2848,W$8,'B-PorHerramienta'!$J$2:$J$2848,$AC515,'B-PorHerramienta'!$K$2:$K$2848,$AD515,'B-PorHerramienta'!$L$2:$L$2848,$AE515,'B-PorHerramienta'!$F$2:$F$2848,"&lt;&gt;")=0,"",ROUND(SUMIFS(INDEX('B-PorHerramienta'!$F$2:$I$2848,0,$AH$6),'B-PorHerramienta'!$A$2:$A$2848,W$8,'B-PorHerramienta'!$J$2:$J$2848,$AC515,'B-PorHerramienta'!$K$2:$K$2848,$AD515,'B-PorHerramienta'!$L$2:$L$2848,$AE515)*$AI$6,$AJ$6))</f>
        <v/>
      </c>
      <c r="X515" s="48" t="str">
        <f>IF(COUNTIFS('B-PorHerramienta'!$A$2:$A$2848,X$8,'B-PorHerramienta'!$J$2:$J$2848,$AC515,'B-PorHerramienta'!$K$2:$K$2848,$AD515,'B-PorHerramienta'!$L$2:$L$2848,$AE515,'B-PorHerramienta'!$F$2:$F$2848,"&lt;&gt;")=0,"",ROUND(SUMIFS(INDEX('B-PorHerramienta'!$F$2:$I$2848,0,$AH$6),'B-PorHerramienta'!$A$2:$A$2848,X$8,'B-PorHerramienta'!$J$2:$J$2848,$AC515,'B-PorHerramienta'!$K$2:$K$2848,$AD515,'B-PorHerramienta'!$L$2:$L$2848,$AE515)*$AI$6,$AJ$6))</f>
        <v/>
      </c>
      <c r="Y515" s="48" t="str">
        <f>IF(COUNTIFS('B-PorHerramienta'!$A$2:$A$2848,Y$8,'B-PorHerramienta'!$J$2:$J$2848,$AC515,'B-PorHerramienta'!$K$2:$K$2848,$AD515,'B-PorHerramienta'!$L$2:$L$2848,$AE515,'B-PorHerramienta'!$F$2:$F$2848,"&lt;&gt;")=0,"",ROUND(SUMIFS(INDEX('B-PorHerramienta'!$F$2:$I$2848,0,$AH$6),'B-PorHerramienta'!$A$2:$A$2848,Y$8,'B-PorHerramienta'!$J$2:$J$2848,$AC515,'B-PorHerramienta'!$K$2:$K$2848,$AD515,'B-PorHerramienta'!$L$2:$L$2848,$AE515)*$AI$6,$AJ$6))</f>
        <v/>
      </c>
      <c r="Z515" s="48" t="str">
        <f>IF(COUNTIFS('B-PorHerramienta'!$A$2:$A$2848,Z$8,'B-PorHerramienta'!$J$2:$J$2848,$AC515,'B-PorHerramienta'!$K$2:$K$2848,$AD515,'B-PorHerramienta'!$L$2:$L$2848,$AE515,'B-PorHerramienta'!$F$2:$F$2848,"&lt;&gt;")=0,"",ROUND(SUMIFS(INDEX('B-PorHerramienta'!$F$2:$I$2848,0,$AH$6),'B-PorHerramienta'!$A$2:$A$2848,Z$8,'B-PorHerramienta'!$J$2:$J$2848,$AC515,'B-PorHerramienta'!$K$2:$K$2848,$AD515,'B-PorHerramienta'!$L$2:$L$2848,$AE515)*$AI$6,$AJ$6))</f>
        <v/>
      </c>
      <c r="AA515" s="6"/>
      <c r="AB515" s="35">
        <v>2</v>
      </c>
      <c r="AC515" s="35" t="s">
        <v>1202</v>
      </c>
      <c r="AD515" s="35" t="s">
        <v>1233</v>
      </c>
      <c r="AE515" s="35" t="s">
        <v>1311</v>
      </c>
      <c r="AF515" s="35"/>
      <c r="AG515" s="35"/>
      <c r="AH515" s="35"/>
      <c r="AI515" s="35"/>
      <c r="AJ515" s="35"/>
      <c r="AK515" s="35"/>
    </row>
    <row r="516" spans="1:37" ht="30" hidden="1" outlineLevel="2" collapsed="1" x14ac:dyDescent="0.25">
      <c r="A516" s="49" t="s">
        <v>2637</v>
      </c>
      <c r="B516" s="47" t="s">
        <v>2636</v>
      </c>
      <c r="C516" s="48" t="str">
        <f>IF(COUNTIFS('B-PorHerramienta'!$A$2:$A$2848,C$8,'B-PorHerramienta'!$J$2:$J$2848,$AC516,'B-PorHerramienta'!$K$2:$K$2848,$AD516,'B-PorHerramienta'!$L$2:$L$2848,$AE516,'B-PorHerramienta'!$F$2:$F$2848,"&lt;&gt;")=0,"",ROUND(SUMIFS(INDEX('B-PorHerramienta'!$F$2:$I$2848,0,$AH$6),'B-PorHerramienta'!$A$2:$A$2848,C$8,'B-PorHerramienta'!$J$2:$J$2848,$AC516,'B-PorHerramienta'!$K$2:$K$2848,$AD516,'B-PorHerramienta'!$L$2:$L$2848,$AE516)*$AI$6,$AJ$6))</f>
        <v/>
      </c>
      <c r="D516" s="48">
        <f>IF(COUNTIFS('B-PorHerramienta'!$A$2:$A$2848,D$8,'B-PorHerramienta'!$J$2:$J$2848,$AC516,'B-PorHerramienta'!$K$2:$K$2848,$AD516,'B-PorHerramienta'!$L$2:$L$2848,$AE516,'B-PorHerramienta'!$F$2:$F$2848,"&lt;&gt;")=0,"",ROUND(SUMIFS(INDEX('B-PorHerramienta'!$F$2:$I$2848,0,$AH$6),'B-PorHerramienta'!$A$2:$A$2848,D$8,'B-PorHerramienta'!$J$2:$J$2848,$AC516,'B-PorHerramienta'!$K$2:$K$2848,$AD516,'B-PorHerramienta'!$L$2:$L$2848,$AE516)*$AI$6,$AJ$6))</f>
        <v>1.8E-3</v>
      </c>
      <c r="E516" s="48">
        <f>IF(COUNTIFS('B-PorHerramienta'!$A$2:$A$2848,E$8,'B-PorHerramienta'!$J$2:$J$2848,$AC516,'B-PorHerramienta'!$K$2:$K$2848,$AD516,'B-PorHerramienta'!$L$2:$L$2848,$AE516,'B-PorHerramienta'!$F$2:$F$2848,"&lt;&gt;")=0,"",ROUND(SUMIFS(INDEX('B-PorHerramienta'!$F$2:$I$2848,0,$AH$6),'B-PorHerramienta'!$A$2:$A$2848,E$8,'B-PorHerramienta'!$J$2:$J$2848,$AC516,'B-PorHerramienta'!$K$2:$K$2848,$AD516,'B-PorHerramienta'!$L$2:$L$2848,$AE516)*$AI$6,$AJ$6))</f>
        <v>1.1000000000000001E-3</v>
      </c>
      <c r="F516" s="48">
        <f>IF(COUNTIFS('B-PorHerramienta'!$A$2:$A$2848,F$8,'B-PorHerramienta'!$J$2:$J$2848,$AC516,'B-PorHerramienta'!$K$2:$K$2848,$AD516,'B-PorHerramienta'!$L$2:$L$2848,$AE516,'B-PorHerramienta'!$F$2:$F$2848,"&lt;&gt;")=0,"",ROUND(SUMIFS(INDEX('B-PorHerramienta'!$F$2:$I$2848,0,$AH$6),'B-PorHerramienta'!$A$2:$A$2848,F$8,'B-PorHerramienta'!$J$2:$J$2848,$AC516,'B-PorHerramienta'!$K$2:$K$2848,$AD516,'B-PorHerramienta'!$L$2:$L$2848,$AE516)*$AI$6,$AJ$6))</f>
        <v>4.0000000000000002E-4</v>
      </c>
      <c r="G516" s="48">
        <f>IF(COUNTIFS('B-PorHerramienta'!$A$2:$A$2848,G$8,'B-PorHerramienta'!$J$2:$J$2848,$AC516,'B-PorHerramienta'!$K$2:$K$2848,$AD516,'B-PorHerramienta'!$L$2:$L$2848,$AE516,'B-PorHerramienta'!$F$2:$F$2848,"&lt;&gt;")=0,"",ROUND(SUMIFS(INDEX('B-PorHerramienta'!$F$2:$I$2848,0,$AH$6),'B-PorHerramienta'!$A$2:$A$2848,G$8,'B-PorHerramienta'!$J$2:$J$2848,$AC516,'B-PorHerramienta'!$K$2:$K$2848,$AD516,'B-PorHerramienta'!$L$2:$L$2848,$AE516)*$AI$6,$AJ$6))</f>
        <v>5.0000000000000001E-4</v>
      </c>
      <c r="H516" s="48">
        <f>IF(COUNTIFS('B-PorHerramienta'!$A$2:$A$2848,H$8,'B-PorHerramienta'!$J$2:$J$2848,$AC516,'B-PorHerramienta'!$K$2:$K$2848,$AD516,'B-PorHerramienta'!$L$2:$L$2848,$AE516,'B-PorHerramienta'!$F$2:$F$2848,"&lt;&gt;")=0,"",ROUND(SUMIFS(INDEX('B-PorHerramienta'!$F$2:$I$2848,0,$AH$6),'B-PorHerramienta'!$A$2:$A$2848,H$8,'B-PorHerramienta'!$J$2:$J$2848,$AC516,'B-PorHerramienta'!$K$2:$K$2848,$AD516,'B-PorHerramienta'!$L$2:$L$2848,$AE516)*$AI$6,$AJ$6))</f>
        <v>5.9999999999999995E-4</v>
      </c>
      <c r="I516" s="48">
        <f>IF(COUNTIFS('B-PorHerramienta'!$A$2:$A$2848,I$8,'B-PorHerramienta'!$J$2:$J$2848,$AC516,'B-PorHerramienta'!$K$2:$K$2848,$AD516,'B-PorHerramienta'!$L$2:$L$2848,$AE516,'B-PorHerramienta'!$F$2:$F$2848,"&lt;&gt;")=0,"",ROUND(SUMIFS(INDEX('B-PorHerramienta'!$F$2:$I$2848,0,$AH$6),'B-PorHerramienta'!$A$2:$A$2848,I$8,'B-PorHerramienta'!$J$2:$J$2848,$AC516,'B-PorHerramienta'!$K$2:$K$2848,$AD516,'B-PorHerramienta'!$L$2:$L$2848,$AE516)*$AI$6,$AJ$6))</f>
        <v>1.6000000000000001E-3</v>
      </c>
      <c r="J516" s="48">
        <f>IF(COUNTIFS('B-PorHerramienta'!$A$2:$A$2848,J$8,'B-PorHerramienta'!$J$2:$J$2848,$AC516,'B-PorHerramienta'!$K$2:$K$2848,$AD516,'B-PorHerramienta'!$L$2:$L$2848,$AE516,'B-PorHerramienta'!$F$2:$F$2848,"&lt;&gt;")=0,"",ROUND(SUMIFS(INDEX('B-PorHerramienta'!$F$2:$I$2848,0,$AH$6),'B-PorHerramienta'!$A$2:$A$2848,J$8,'B-PorHerramienta'!$J$2:$J$2848,$AC516,'B-PorHerramienta'!$K$2:$K$2848,$AD516,'B-PorHerramienta'!$L$2:$L$2848,$AE516)*$AI$6,$AJ$6))</f>
        <v>1E-3</v>
      </c>
      <c r="K516" s="48" t="str">
        <f>IF(COUNTIFS('B-PorHerramienta'!$A$2:$A$2848,K$8,'B-PorHerramienta'!$J$2:$J$2848,$AC516,'B-PorHerramienta'!$K$2:$K$2848,$AD516,'B-PorHerramienta'!$L$2:$L$2848,$AE516,'B-PorHerramienta'!$F$2:$F$2848,"&lt;&gt;")=0,"",ROUND(SUMIFS(INDEX('B-PorHerramienta'!$F$2:$I$2848,0,$AH$6),'B-PorHerramienta'!$A$2:$A$2848,K$8,'B-PorHerramienta'!$J$2:$J$2848,$AC516,'B-PorHerramienta'!$K$2:$K$2848,$AD516,'B-PorHerramienta'!$L$2:$L$2848,$AE516)*$AI$6,$AJ$6))</f>
        <v/>
      </c>
      <c r="L516" s="48" t="str">
        <f>IF(COUNTIFS('B-PorHerramienta'!$A$2:$A$2848,L$8,'B-PorHerramienta'!$J$2:$J$2848,$AC516,'B-PorHerramienta'!$K$2:$K$2848,$AD516,'B-PorHerramienta'!$L$2:$L$2848,$AE516,'B-PorHerramienta'!$F$2:$F$2848,"&lt;&gt;")=0,"",ROUND(SUMIFS(INDEX('B-PorHerramienta'!$F$2:$I$2848,0,$AH$6),'B-PorHerramienta'!$A$2:$A$2848,L$8,'B-PorHerramienta'!$J$2:$J$2848,$AC516,'B-PorHerramienta'!$K$2:$K$2848,$AD516,'B-PorHerramienta'!$L$2:$L$2848,$AE516)*$AI$6,$AJ$6))</f>
        <v/>
      </c>
      <c r="M516" s="48" t="str">
        <f>IF(COUNTIFS('B-PorHerramienta'!$A$2:$A$2848,M$8,'B-PorHerramienta'!$J$2:$J$2848,$AC516,'B-PorHerramienta'!$K$2:$K$2848,$AD516,'B-PorHerramienta'!$L$2:$L$2848,$AE516,'B-PorHerramienta'!$F$2:$F$2848,"&lt;&gt;")=0,"",ROUND(SUMIFS(INDEX('B-PorHerramienta'!$F$2:$I$2848,0,$AH$6),'B-PorHerramienta'!$A$2:$A$2848,M$8,'B-PorHerramienta'!$J$2:$J$2848,$AC516,'B-PorHerramienta'!$K$2:$K$2848,$AD516,'B-PorHerramienta'!$L$2:$L$2848,$AE516)*$AI$6,$AJ$6))</f>
        <v/>
      </c>
      <c r="N516" s="48" t="str">
        <f>IF(COUNTIFS('B-PorHerramienta'!$A$2:$A$2848,N$8,'B-PorHerramienta'!$J$2:$J$2848,$AC516,'B-PorHerramienta'!$K$2:$K$2848,$AD516,'B-PorHerramienta'!$L$2:$L$2848,$AE516,'B-PorHerramienta'!$F$2:$F$2848,"&lt;&gt;")=0,"",ROUND(SUMIFS(INDEX('B-PorHerramienta'!$F$2:$I$2848,0,$AH$6),'B-PorHerramienta'!$A$2:$A$2848,N$8,'B-PorHerramienta'!$J$2:$J$2848,$AC516,'B-PorHerramienta'!$K$2:$K$2848,$AD516,'B-PorHerramienta'!$L$2:$L$2848,$AE516)*$AI$6,$AJ$6))</f>
        <v/>
      </c>
      <c r="O516" s="48" t="str">
        <f>IF(COUNTIFS('B-PorHerramienta'!$A$2:$A$2848,O$8,'B-PorHerramienta'!$J$2:$J$2848,$AC516,'B-PorHerramienta'!$K$2:$K$2848,$AD516,'B-PorHerramienta'!$L$2:$L$2848,$AE516,'B-PorHerramienta'!$F$2:$F$2848,"&lt;&gt;")=0,"",ROUND(SUMIFS(INDEX('B-PorHerramienta'!$F$2:$I$2848,0,$AH$6),'B-PorHerramienta'!$A$2:$A$2848,O$8,'B-PorHerramienta'!$J$2:$J$2848,$AC516,'B-PorHerramienta'!$K$2:$K$2848,$AD516,'B-PorHerramienta'!$L$2:$L$2848,$AE516)*$AI$6,$AJ$6))</f>
        <v/>
      </c>
      <c r="P516" s="48" t="str">
        <f>IF(COUNTIFS('B-PorHerramienta'!$A$2:$A$2848,P$8,'B-PorHerramienta'!$J$2:$J$2848,$AC516,'B-PorHerramienta'!$K$2:$K$2848,$AD516,'B-PorHerramienta'!$L$2:$L$2848,$AE516,'B-PorHerramienta'!$F$2:$F$2848,"&lt;&gt;")=0,"",ROUND(SUMIFS(INDEX('B-PorHerramienta'!$F$2:$I$2848,0,$AH$6),'B-PorHerramienta'!$A$2:$A$2848,P$8,'B-PorHerramienta'!$J$2:$J$2848,$AC516,'B-PorHerramienta'!$K$2:$K$2848,$AD516,'B-PorHerramienta'!$L$2:$L$2848,$AE516)*$AI$6,$AJ$6))</f>
        <v/>
      </c>
      <c r="Q516" s="48" t="str">
        <f>IF(COUNTIFS('B-PorHerramienta'!$A$2:$A$2848,Q$8,'B-PorHerramienta'!$J$2:$J$2848,$AC516,'B-PorHerramienta'!$K$2:$K$2848,$AD516,'B-PorHerramienta'!$L$2:$L$2848,$AE516,'B-PorHerramienta'!$F$2:$F$2848,"&lt;&gt;")=0,"",ROUND(SUMIFS(INDEX('B-PorHerramienta'!$F$2:$I$2848,0,$AH$6),'B-PorHerramienta'!$A$2:$A$2848,Q$8,'B-PorHerramienta'!$J$2:$J$2848,$AC516,'B-PorHerramienta'!$K$2:$K$2848,$AD516,'B-PorHerramienta'!$L$2:$L$2848,$AE516)*$AI$6,$AJ$6))</f>
        <v/>
      </c>
      <c r="R516" s="48" t="str">
        <f>IF(COUNTIFS('B-PorHerramienta'!$A$2:$A$2848,R$8,'B-PorHerramienta'!$J$2:$J$2848,$AC516,'B-PorHerramienta'!$K$2:$K$2848,$AD516,'B-PorHerramienta'!$L$2:$L$2848,$AE516,'B-PorHerramienta'!$F$2:$F$2848,"&lt;&gt;")=0,"",ROUND(SUMIFS(INDEX('B-PorHerramienta'!$F$2:$I$2848,0,$AH$6),'B-PorHerramienta'!$A$2:$A$2848,R$8,'B-PorHerramienta'!$J$2:$J$2848,$AC516,'B-PorHerramienta'!$K$2:$K$2848,$AD516,'B-PorHerramienta'!$L$2:$L$2848,$AE516)*$AI$6,$AJ$6))</f>
        <v/>
      </c>
      <c r="S516" s="48" t="str">
        <f>IF(COUNTIFS('B-PorHerramienta'!$A$2:$A$2848,S$8,'B-PorHerramienta'!$J$2:$J$2848,$AC516,'B-PorHerramienta'!$K$2:$K$2848,$AD516,'B-PorHerramienta'!$L$2:$L$2848,$AE516,'B-PorHerramienta'!$F$2:$F$2848,"&lt;&gt;")=0,"",ROUND(SUMIFS(INDEX('B-PorHerramienta'!$F$2:$I$2848,0,$AH$6),'B-PorHerramienta'!$A$2:$A$2848,S$8,'B-PorHerramienta'!$J$2:$J$2848,$AC516,'B-PorHerramienta'!$K$2:$K$2848,$AD516,'B-PorHerramienta'!$L$2:$L$2848,$AE516)*$AI$6,$AJ$6))</f>
        <v/>
      </c>
      <c r="T516" s="48" t="str">
        <f>IF(COUNTIFS('B-PorHerramienta'!$A$2:$A$2848,T$8,'B-PorHerramienta'!$J$2:$J$2848,$AC516,'B-PorHerramienta'!$K$2:$K$2848,$AD516,'B-PorHerramienta'!$L$2:$L$2848,$AE516,'B-PorHerramienta'!$F$2:$F$2848,"&lt;&gt;")=0,"",ROUND(SUMIFS(INDEX('B-PorHerramienta'!$F$2:$I$2848,0,$AH$6),'B-PorHerramienta'!$A$2:$A$2848,T$8,'B-PorHerramienta'!$J$2:$J$2848,$AC516,'B-PorHerramienta'!$K$2:$K$2848,$AD516,'B-PorHerramienta'!$L$2:$L$2848,$AE516)*$AI$6,$AJ$6))</f>
        <v/>
      </c>
      <c r="U516" s="48" t="str">
        <f>IF(COUNTIFS('B-PorHerramienta'!$A$2:$A$2848,U$8,'B-PorHerramienta'!$J$2:$J$2848,$AC516,'B-PorHerramienta'!$K$2:$K$2848,$AD516,'B-PorHerramienta'!$L$2:$L$2848,$AE516,'B-PorHerramienta'!$F$2:$F$2848,"&lt;&gt;")=0,"",ROUND(SUMIFS(INDEX('B-PorHerramienta'!$F$2:$I$2848,0,$AH$6),'B-PorHerramienta'!$A$2:$A$2848,U$8,'B-PorHerramienta'!$J$2:$J$2848,$AC516,'B-PorHerramienta'!$K$2:$K$2848,$AD516,'B-PorHerramienta'!$L$2:$L$2848,$AE516)*$AI$6,$AJ$6))</f>
        <v/>
      </c>
      <c r="V516" s="48" t="str">
        <f>IF(COUNTIFS('B-PorHerramienta'!$A$2:$A$2848,V$8,'B-PorHerramienta'!$J$2:$J$2848,$AC516,'B-PorHerramienta'!$K$2:$K$2848,$AD516,'B-PorHerramienta'!$L$2:$L$2848,$AE516,'B-PorHerramienta'!$F$2:$F$2848,"&lt;&gt;")=0,"",ROUND(SUMIFS(INDEX('B-PorHerramienta'!$F$2:$I$2848,0,$AH$6),'B-PorHerramienta'!$A$2:$A$2848,V$8,'B-PorHerramienta'!$J$2:$J$2848,$AC516,'B-PorHerramienta'!$K$2:$K$2848,$AD516,'B-PorHerramienta'!$L$2:$L$2848,$AE516)*$AI$6,$AJ$6))</f>
        <v/>
      </c>
      <c r="W516" s="48" t="str">
        <f>IF(COUNTIFS('B-PorHerramienta'!$A$2:$A$2848,W$8,'B-PorHerramienta'!$J$2:$J$2848,$AC516,'B-PorHerramienta'!$K$2:$K$2848,$AD516,'B-PorHerramienta'!$L$2:$L$2848,$AE516,'B-PorHerramienta'!$F$2:$F$2848,"&lt;&gt;")=0,"",ROUND(SUMIFS(INDEX('B-PorHerramienta'!$F$2:$I$2848,0,$AH$6),'B-PorHerramienta'!$A$2:$A$2848,W$8,'B-PorHerramienta'!$J$2:$J$2848,$AC516,'B-PorHerramienta'!$K$2:$K$2848,$AD516,'B-PorHerramienta'!$L$2:$L$2848,$AE516)*$AI$6,$AJ$6))</f>
        <v/>
      </c>
      <c r="X516" s="48" t="str">
        <f>IF(COUNTIFS('B-PorHerramienta'!$A$2:$A$2848,X$8,'B-PorHerramienta'!$J$2:$J$2848,$AC516,'B-PorHerramienta'!$K$2:$K$2848,$AD516,'B-PorHerramienta'!$L$2:$L$2848,$AE516,'B-PorHerramienta'!$F$2:$F$2848,"&lt;&gt;")=0,"",ROUND(SUMIFS(INDEX('B-PorHerramienta'!$F$2:$I$2848,0,$AH$6),'B-PorHerramienta'!$A$2:$A$2848,X$8,'B-PorHerramienta'!$J$2:$J$2848,$AC516,'B-PorHerramienta'!$K$2:$K$2848,$AD516,'B-PorHerramienta'!$L$2:$L$2848,$AE516)*$AI$6,$AJ$6))</f>
        <v/>
      </c>
      <c r="Y516" s="48" t="str">
        <f>IF(COUNTIFS('B-PorHerramienta'!$A$2:$A$2848,Y$8,'B-PorHerramienta'!$J$2:$J$2848,$AC516,'B-PorHerramienta'!$K$2:$K$2848,$AD516,'B-PorHerramienta'!$L$2:$L$2848,$AE516,'B-PorHerramienta'!$F$2:$F$2848,"&lt;&gt;")=0,"",ROUND(SUMIFS(INDEX('B-PorHerramienta'!$F$2:$I$2848,0,$AH$6),'B-PorHerramienta'!$A$2:$A$2848,Y$8,'B-PorHerramienta'!$J$2:$J$2848,$AC516,'B-PorHerramienta'!$K$2:$K$2848,$AD516,'B-PorHerramienta'!$L$2:$L$2848,$AE516)*$AI$6,$AJ$6))</f>
        <v/>
      </c>
      <c r="Z516" s="48" t="str">
        <f>IF(COUNTIFS('B-PorHerramienta'!$A$2:$A$2848,Z$8,'B-PorHerramienta'!$J$2:$J$2848,$AC516,'B-PorHerramienta'!$K$2:$K$2848,$AD516,'B-PorHerramienta'!$L$2:$L$2848,$AE516,'B-PorHerramienta'!$F$2:$F$2848,"&lt;&gt;")=0,"",ROUND(SUMIFS(INDEX('B-PorHerramienta'!$F$2:$I$2848,0,$AH$6),'B-PorHerramienta'!$A$2:$A$2848,Z$8,'B-PorHerramienta'!$J$2:$J$2848,$AC516,'B-PorHerramienta'!$K$2:$K$2848,$AD516,'B-PorHerramienta'!$L$2:$L$2848,$AE516)*$AI$6,$AJ$6))</f>
        <v/>
      </c>
      <c r="AA516" s="6"/>
      <c r="AB516" s="35">
        <v>2</v>
      </c>
      <c r="AC516" s="35" t="s">
        <v>1202</v>
      </c>
      <c r="AD516" s="35" t="s">
        <v>1233</v>
      </c>
      <c r="AE516" s="35" t="s">
        <v>1312</v>
      </c>
      <c r="AF516" s="35"/>
      <c r="AG516" s="35"/>
      <c r="AH516" s="35"/>
      <c r="AI516" s="35"/>
      <c r="AJ516" s="35"/>
      <c r="AK516" s="35"/>
    </row>
    <row r="517" spans="1:37" ht="45" hidden="1" outlineLevel="2" collapsed="1" x14ac:dyDescent="0.25">
      <c r="A517" s="49" t="s">
        <v>2635</v>
      </c>
      <c r="B517" s="47" t="s">
        <v>2634</v>
      </c>
      <c r="C517" s="48" t="str">
        <f>IF(COUNTIFS('B-PorHerramienta'!$A$2:$A$2848,C$8,'B-PorHerramienta'!$J$2:$J$2848,$AC517,'B-PorHerramienta'!$K$2:$K$2848,$AD517,'B-PorHerramienta'!$L$2:$L$2848,$AE517,'B-PorHerramienta'!$F$2:$F$2848,"&lt;&gt;")=0,"",ROUND(SUMIFS(INDEX('B-PorHerramienta'!$F$2:$I$2848,0,$AH$6),'B-PorHerramienta'!$A$2:$A$2848,C$8,'B-PorHerramienta'!$J$2:$J$2848,$AC517,'B-PorHerramienta'!$K$2:$K$2848,$AD517,'B-PorHerramienta'!$L$2:$L$2848,$AE517)*$AI$6,$AJ$6))</f>
        <v/>
      </c>
      <c r="D517" s="48">
        <f>IF(COUNTIFS('B-PorHerramienta'!$A$2:$A$2848,D$8,'B-PorHerramienta'!$J$2:$J$2848,$AC517,'B-PorHerramienta'!$K$2:$K$2848,$AD517,'B-PorHerramienta'!$L$2:$L$2848,$AE517,'B-PorHerramienta'!$F$2:$F$2848,"&lt;&gt;")=0,"",ROUND(SUMIFS(INDEX('B-PorHerramienta'!$F$2:$I$2848,0,$AH$6),'B-PorHerramienta'!$A$2:$A$2848,D$8,'B-PorHerramienta'!$J$2:$J$2848,$AC517,'B-PorHerramienta'!$K$2:$K$2848,$AD517,'B-PorHerramienta'!$L$2:$L$2848,$AE517)*$AI$6,$AJ$6))</f>
        <v>4.1000000000000003E-3</v>
      </c>
      <c r="E517" s="48" t="str">
        <f>IF(COUNTIFS('B-PorHerramienta'!$A$2:$A$2848,E$8,'B-PorHerramienta'!$J$2:$J$2848,$AC517,'B-PorHerramienta'!$K$2:$K$2848,$AD517,'B-PorHerramienta'!$L$2:$L$2848,$AE517,'B-PorHerramienta'!$F$2:$F$2848,"&lt;&gt;")=0,"",ROUND(SUMIFS(INDEX('B-PorHerramienta'!$F$2:$I$2848,0,$AH$6),'B-PorHerramienta'!$A$2:$A$2848,E$8,'B-PorHerramienta'!$J$2:$J$2848,$AC517,'B-PorHerramienta'!$K$2:$K$2848,$AD517,'B-PorHerramienta'!$L$2:$L$2848,$AE517)*$AI$6,$AJ$6))</f>
        <v/>
      </c>
      <c r="F517" s="48" t="str">
        <f>IF(COUNTIFS('B-PorHerramienta'!$A$2:$A$2848,F$8,'B-PorHerramienta'!$J$2:$J$2848,$AC517,'B-PorHerramienta'!$K$2:$K$2848,$AD517,'B-PorHerramienta'!$L$2:$L$2848,$AE517,'B-PorHerramienta'!$F$2:$F$2848,"&lt;&gt;")=0,"",ROUND(SUMIFS(INDEX('B-PorHerramienta'!$F$2:$I$2848,0,$AH$6),'B-PorHerramienta'!$A$2:$A$2848,F$8,'B-PorHerramienta'!$J$2:$J$2848,$AC517,'B-PorHerramienta'!$K$2:$K$2848,$AD517,'B-PorHerramienta'!$L$2:$L$2848,$AE517)*$AI$6,$AJ$6))</f>
        <v/>
      </c>
      <c r="G517" s="48" t="str">
        <f>IF(COUNTIFS('B-PorHerramienta'!$A$2:$A$2848,G$8,'B-PorHerramienta'!$J$2:$J$2848,$AC517,'B-PorHerramienta'!$K$2:$K$2848,$AD517,'B-PorHerramienta'!$L$2:$L$2848,$AE517,'B-PorHerramienta'!$F$2:$F$2848,"&lt;&gt;")=0,"",ROUND(SUMIFS(INDEX('B-PorHerramienta'!$F$2:$I$2848,0,$AH$6),'B-PorHerramienta'!$A$2:$A$2848,G$8,'B-PorHerramienta'!$J$2:$J$2848,$AC517,'B-PorHerramienta'!$K$2:$K$2848,$AD517,'B-PorHerramienta'!$L$2:$L$2848,$AE517)*$AI$6,$AJ$6))</f>
        <v/>
      </c>
      <c r="H517" s="48" t="str">
        <f>IF(COUNTIFS('B-PorHerramienta'!$A$2:$A$2848,H$8,'B-PorHerramienta'!$J$2:$J$2848,$AC517,'B-PorHerramienta'!$K$2:$K$2848,$AD517,'B-PorHerramienta'!$L$2:$L$2848,$AE517,'B-PorHerramienta'!$F$2:$F$2848,"&lt;&gt;")=0,"",ROUND(SUMIFS(INDEX('B-PorHerramienta'!$F$2:$I$2848,0,$AH$6),'B-PorHerramienta'!$A$2:$A$2848,H$8,'B-PorHerramienta'!$J$2:$J$2848,$AC517,'B-PorHerramienta'!$K$2:$K$2848,$AD517,'B-PorHerramienta'!$L$2:$L$2848,$AE517)*$AI$6,$AJ$6))</f>
        <v/>
      </c>
      <c r="I517" s="48" t="str">
        <f>IF(COUNTIFS('B-PorHerramienta'!$A$2:$A$2848,I$8,'B-PorHerramienta'!$J$2:$J$2848,$AC517,'B-PorHerramienta'!$K$2:$K$2848,$AD517,'B-PorHerramienta'!$L$2:$L$2848,$AE517,'B-PorHerramienta'!$F$2:$F$2848,"&lt;&gt;")=0,"",ROUND(SUMIFS(INDEX('B-PorHerramienta'!$F$2:$I$2848,0,$AH$6),'B-PorHerramienta'!$A$2:$A$2848,I$8,'B-PorHerramienta'!$J$2:$J$2848,$AC517,'B-PorHerramienta'!$K$2:$K$2848,$AD517,'B-PorHerramienta'!$L$2:$L$2848,$AE517)*$AI$6,$AJ$6))</f>
        <v/>
      </c>
      <c r="J517" s="48" t="str">
        <f>IF(COUNTIFS('B-PorHerramienta'!$A$2:$A$2848,J$8,'B-PorHerramienta'!$J$2:$J$2848,$AC517,'B-PorHerramienta'!$K$2:$K$2848,$AD517,'B-PorHerramienta'!$L$2:$L$2848,$AE517,'B-PorHerramienta'!$F$2:$F$2848,"&lt;&gt;")=0,"",ROUND(SUMIFS(INDEX('B-PorHerramienta'!$F$2:$I$2848,0,$AH$6),'B-PorHerramienta'!$A$2:$A$2848,J$8,'B-PorHerramienta'!$J$2:$J$2848,$AC517,'B-PorHerramienta'!$K$2:$K$2848,$AD517,'B-PorHerramienta'!$L$2:$L$2848,$AE517)*$AI$6,$AJ$6))</f>
        <v/>
      </c>
      <c r="K517" s="48" t="str">
        <f>IF(COUNTIFS('B-PorHerramienta'!$A$2:$A$2848,K$8,'B-PorHerramienta'!$J$2:$J$2848,$AC517,'B-PorHerramienta'!$K$2:$K$2848,$AD517,'B-PorHerramienta'!$L$2:$L$2848,$AE517,'B-PorHerramienta'!$F$2:$F$2848,"&lt;&gt;")=0,"",ROUND(SUMIFS(INDEX('B-PorHerramienta'!$F$2:$I$2848,0,$AH$6),'B-PorHerramienta'!$A$2:$A$2848,K$8,'B-PorHerramienta'!$J$2:$J$2848,$AC517,'B-PorHerramienta'!$K$2:$K$2848,$AD517,'B-PorHerramienta'!$L$2:$L$2848,$AE517)*$AI$6,$AJ$6))</f>
        <v/>
      </c>
      <c r="L517" s="48" t="str">
        <f>IF(COUNTIFS('B-PorHerramienta'!$A$2:$A$2848,L$8,'B-PorHerramienta'!$J$2:$J$2848,$AC517,'B-PorHerramienta'!$K$2:$K$2848,$AD517,'B-PorHerramienta'!$L$2:$L$2848,$AE517,'B-PorHerramienta'!$F$2:$F$2848,"&lt;&gt;")=0,"",ROUND(SUMIFS(INDEX('B-PorHerramienta'!$F$2:$I$2848,0,$AH$6),'B-PorHerramienta'!$A$2:$A$2848,L$8,'B-PorHerramienta'!$J$2:$J$2848,$AC517,'B-PorHerramienta'!$K$2:$K$2848,$AD517,'B-PorHerramienta'!$L$2:$L$2848,$AE517)*$AI$6,$AJ$6))</f>
        <v/>
      </c>
      <c r="M517" s="48" t="str">
        <f>IF(COUNTIFS('B-PorHerramienta'!$A$2:$A$2848,M$8,'B-PorHerramienta'!$J$2:$J$2848,$AC517,'B-PorHerramienta'!$K$2:$K$2848,$AD517,'B-PorHerramienta'!$L$2:$L$2848,$AE517,'B-PorHerramienta'!$F$2:$F$2848,"&lt;&gt;")=0,"",ROUND(SUMIFS(INDEX('B-PorHerramienta'!$F$2:$I$2848,0,$AH$6),'B-PorHerramienta'!$A$2:$A$2848,M$8,'B-PorHerramienta'!$J$2:$J$2848,$AC517,'B-PorHerramienta'!$K$2:$K$2848,$AD517,'B-PorHerramienta'!$L$2:$L$2848,$AE517)*$AI$6,$AJ$6))</f>
        <v/>
      </c>
      <c r="N517" s="48" t="str">
        <f>IF(COUNTIFS('B-PorHerramienta'!$A$2:$A$2848,N$8,'B-PorHerramienta'!$J$2:$J$2848,$AC517,'B-PorHerramienta'!$K$2:$K$2848,$AD517,'B-PorHerramienta'!$L$2:$L$2848,$AE517,'B-PorHerramienta'!$F$2:$F$2848,"&lt;&gt;")=0,"",ROUND(SUMIFS(INDEX('B-PorHerramienta'!$F$2:$I$2848,0,$AH$6),'B-PorHerramienta'!$A$2:$A$2848,N$8,'B-PorHerramienta'!$J$2:$J$2848,$AC517,'B-PorHerramienta'!$K$2:$K$2848,$AD517,'B-PorHerramienta'!$L$2:$L$2848,$AE517)*$AI$6,$AJ$6))</f>
        <v/>
      </c>
      <c r="O517" s="48" t="str">
        <f>IF(COUNTIFS('B-PorHerramienta'!$A$2:$A$2848,O$8,'B-PorHerramienta'!$J$2:$J$2848,$AC517,'B-PorHerramienta'!$K$2:$K$2848,$AD517,'B-PorHerramienta'!$L$2:$L$2848,$AE517,'B-PorHerramienta'!$F$2:$F$2848,"&lt;&gt;")=0,"",ROUND(SUMIFS(INDEX('B-PorHerramienta'!$F$2:$I$2848,0,$AH$6),'B-PorHerramienta'!$A$2:$A$2848,O$8,'B-PorHerramienta'!$J$2:$J$2848,$AC517,'B-PorHerramienta'!$K$2:$K$2848,$AD517,'B-PorHerramienta'!$L$2:$L$2848,$AE517)*$AI$6,$AJ$6))</f>
        <v/>
      </c>
      <c r="P517" s="48" t="str">
        <f>IF(COUNTIFS('B-PorHerramienta'!$A$2:$A$2848,P$8,'B-PorHerramienta'!$J$2:$J$2848,$AC517,'B-PorHerramienta'!$K$2:$K$2848,$AD517,'B-PorHerramienta'!$L$2:$L$2848,$AE517,'B-PorHerramienta'!$F$2:$F$2848,"&lt;&gt;")=0,"",ROUND(SUMIFS(INDEX('B-PorHerramienta'!$F$2:$I$2848,0,$AH$6),'B-PorHerramienta'!$A$2:$A$2848,P$8,'B-PorHerramienta'!$J$2:$J$2848,$AC517,'B-PorHerramienta'!$K$2:$K$2848,$AD517,'B-PorHerramienta'!$L$2:$L$2848,$AE517)*$AI$6,$AJ$6))</f>
        <v/>
      </c>
      <c r="Q517" s="48" t="str">
        <f>IF(COUNTIFS('B-PorHerramienta'!$A$2:$A$2848,Q$8,'B-PorHerramienta'!$J$2:$J$2848,$AC517,'B-PorHerramienta'!$K$2:$K$2848,$AD517,'B-PorHerramienta'!$L$2:$L$2848,$AE517,'B-PorHerramienta'!$F$2:$F$2848,"&lt;&gt;")=0,"",ROUND(SUMIFS(INDEX('B-PorHerramienta'!$F$2:$I$2848,0,$AH$6),'B-PorHerramienta'!$A$2:$A$2848,Q$8,'B-PorHerramienta'!$J$2:$J$2848,$AC517,'B-PorHerramienta'!$K$2:$K$2848,$AD517,'B-PorHerramienta'!$L$2:$L$2848,$AE517)*$AI$6,$AJ$6))</f>
        <v/>
      </c>
      <c r="R517" s="48" t="str">
        <f>IF(COUNTIFS('B-PorHerramienta'!$A$2:$A$2848,R$8,'B-PorHerramienta'!$J$2:$J$2848,$AC517,'B-PorHerramienta'!$K$2:$K$2848,$AD517,'B-PorHerramienta'!$L$2:$L$2848,$AE517,'B-PorHerramienta'!$F$2:$F$2848,"&lt;&gt;")=0,"",ROUND(SUMIFS(INDEX('B-PorHerramienta'!$F$2:$I$2848,0,$AH$6),'B-PorHerramienta'!$A$2:$A$2848,R$8,'B-PorHerramienta'!$J$2:$J$2848,$AC517,'B-PorHerramienta'!$K$2:$K$2848,$AD517,'B-PorHerramienta'!$L$2:$L$2848,$AE517)*$AI$6,$AJ$6))</f>
        <v/>
      </c>
      <c r="S517" s="48" t="str">
        <f>IF(COUNTIFS('B-PorHerramienta'!$A$2:$A$2848,S$8,'B-PorHerramienta'!$J$2:$J$2848,$AC517,'B-PorHerramienta'!$K$2:$K$2848,$AD517,'B-PorHerramienta'!$L$2:$L$2848,$AE517,'B-PorHerramienta'!$F$2:$F$2848,"&lt;&gt;")=0,"",ROUND(SUMIFS(INDEX('B-PorHerramienta'!$F$2:$I$2848,0,$AH$6),'B-PorHerramienta'!$A$2:$A$2848,S$8,'B-PorHerramienta'!$J$2:$J$2848,$AC517,'B-PorHerramienta'!$K$2:$K$2848,$AD517,'B-PorHerramienta'!$L$2:$L$2848,$AE517)*$AI$6,$AJ$6))</f>
        <v/>
      </c>
      <c r="T517" s="48" t="str">
        <f>IF(COUNTIFS('B-PorHerramienta'!$A$2:$A$2848,T$8,'B-PorHerramienta'!$J$2:$J$2848,$AC517,'B-PorHerramienta'!$K$2:$K$2848,$AD517,'B-PorHerramienta'!$L$2:$L$2848,$AE517,'B-PorHerramienta'!$F$2:$F$2848,"&lt;&gt;")=0,"",ROUND(SUMIFS(INDEX('B-PorHerramienta'!$F$2:$I$2848,0,$AH$6),'B-PorHerramienta'!$A$2:$A$2848,T$8,'B-PorHerramienta'!$J$2:$J$2848,$AC517,'B-PorHerramienta'!$K$2:$K$2848,$AD517,'B-PorHerramienta'!$L$2:$L$2848,$AE517)*$AI$6,$AJ$6))</f>
        <v/>
      </c>
      <c r="U517" s="48" t="str">
        <f>IF(COUNTIFS('B-PorHerramienta'!$A$2:$A$2848,U$8,'B-PorHerramienta'!$J$2:$J$2848,$AC517,'B-PorHerramienta'!$K$2:$K$2848,$AD517,'B-PorHerramienta'!$L$2:$L$2848,$AE517,'B-PorHerramienta'!$F$2:$F$2848,"&lt;&gt;")=0,"",ROUND(SUMIFS(INDEX('B-PorHerramienta'!$F$2:$I$2848,0,$AH$6),'B-PorHerramienta'!$A$2:$A$2848,U$8,'B-PorHerramienta'!$J$2:$J$2848,$AC517,'B-PorHerramienta'!$K$2:$K$2848,$AD517,'B-PorHerramienta'!$L$2:$L$2848,$AE517)*$AI$6,$AJ$6))</f>
        <v/>
      </c>
      <c r="V517" s="48" t="str">
        <f>IF(COUNTIFS('B-PorHerramienta'!$A$2:$A$2848,V$8,'B-PorHerramienta'!$J$2:$J$2848,$AC517,'B-PorHerramienta'!$K$2:$K$2848,$AD517,'B-PorHerramienta'!$L$2:$L$2848,$AE517,'B-PorHerramienta'!$F$2:$F$2848,"&lt;&gt;")=0,"",ROUND(SUMIFS(INDEX('B-PorHerramienta'!$F$2:$I$2848,0,$AH$6),'B-PorHerramienta'!$A$2:$A$2848,V$8,'B-PorHerramienta'!$J$2:$J$2848,$AC517,'B-PorHerramienta'!$K$2:$K$2848,$AD517,'B-PorHerramienta'!$L$2:$L$2848,$AE517)*$AI$6,$AJ$6))</f>
        <v/>
      </c>
      <c r="W517" s="48" t="str">
        <f>IF(COUNTIFS('B-PorHerramienta'!$A$2:$A$2848,W$8,'B-PorHerramienta'!$J$2:$J$2848,$AC517,'B-PorHerramienta'!$K$2:$K$2848,$AD517,'B-PorHerramienta'!$L$2:$L$2848,$AE517,'B-PorHerramienta'!$F$2:$F$2848,"&lt;&gt;")=0,"",ROUND(SUMIFS(INDEX('B-PorHerramienta'!$F$2:$I$2848,0,$AH$6),'B-PorHerramienta'!$A$2:$A$2848,W$8,'B-PorHerramienta'!$J$2:$J$2848,$AC517,'B-PorHerramienta'!$K$2:$K$2848,$AD517,'B-PorHerramienta'!$L$2:$L$2848,$AE517)*$AI$6,$AJ$6))</f>
        <v/>
      </c>
      <c r="X517" s="48" t="str">
        <f>IF(COUNTIFS('B-PorHerramienta'!$A$2:$A$2848,X$8,'B-PorHerramienta'!$J$2:$J$2848,$AC517,'B-PorHerramienta'!$K$2:$K$2848,$AD517,'B-PorHerramienta'!$L$2:$L$2848,$AE517,'B-PorHerramienta'!$F$2:$F$2848,"&lt;&gt;")=0,"",ROUND(SUMIFS(INDEX('B-PorHerramienta'!$F$2:$I$2848,0,$AH$6),'B-PorHerramienta'!$A$2:$A$2848,X$8,'B-PorHerramienta'!$J$2:$J$2848,$AC517,'B-PorHerramienta'!$K$2:$K$2848,$AD517,'B-PorHerramienta'!$L$2:$L$2848,$AE517)*$AI$6,$AJ$6))</f>
        <v/>
      </c>
      <c r="Y517" s="48" t="str">
        <f>IF(COUNTIFS('B-PorHerramienta'!$A$2:$A$2848,Y$8,'B-PorHerramienta'!$J$2:$J$2848,$AC517,'B-PorHerramienta'!$K$2:$K$2848,$AD517,'B-PorHerramienta'!$L$2:$L$2848,$AE517,'B-PorHerramienta'!$F$2:$F$2848,"&lt;&gt;")=0,"",ROUND(SUMIFS(INDEX('B-PorHerramienta'!$F$2:$I$2848,0,$AH$6),'B-PorHerramienta'!$A$2:$A$2848,Y$8,'B-PorHerramienta'!$J$2:$J$2848,$AC517,'B-PorHerramienta'!$K$2:$K$2848,$AD517,'B-PorHerramienta'!$L$2:$L$2848,$AE517)*$AI$6,$AJ$6))</f>
        <v/>
      </c>
      <c r="Z517" s="48" t="str">
        <f>IF(COUNTIFS('B-PorHerramienta'!$A$2:$A$2848,Z$8,'B-PorHerramienta'!$J$2:$J$2848,$AC517,'B-PorHerramienta'!$K$2:$K$2848,$AD517,'B-PorHerramienta'!$L$2:$L$2848,$AE517,'B-PorHerramienta'!$F$2:$F$2848,"&lt;&gt;")=0,"",ROUND(SUMIFS(INDEX('B-PorHerramienta'!$F$2:$I$2848,0,$AH$6),'B-PorHerramienta'!$A$2:$A$2848,Z$8,'B-PorHerramienta'!$J$2:$J$2848,$AC517,'B-PorHerramienta'!$K$2:$K$2848,$AD517,'B-PorHerramienta'!$L$2:$L$2848,$AE517)*$AI$6,$AJ$6))</f>
        <v/>
      </c>
      <c r="AA517" s="6"/>
      <c r="AB517" s="35">
        <v>2</v>
      </c>
      <c r="AC517" s="35" t="s">
        <v>1202</v>
      </c>
      <c r="AD517" s="35" t="s">
        <v>1233</v>
      </c>
      <c r="AE517" s="35" t="s">
        <v>1313</v>
      </c>
      <c r="AF517" s="35"/>
      <c r="AG517" s="35"/>
      <c r="AH517" s="35"/>
      <c r="AI517" s="35"/>
      <c r="AJ517" s="35"/>
      <c r="AK517" s="35"/>
    </row>
    <row r="518" spans="1:37" ht="30" hidden="1" outlineLevel="2" collapsed="1" x14ac:dyDescent="0.25">
      <c r="A518" s="49" t="s">
        <v>2633</v>
      </c>
      <c r="B518" s="47" t="s">
        <v>2632</v>
      </c>
      <c r="C518" s="48" t="str">
        <f>IF(COUNTIFS('B-PorHerramienta'!$A$2:$A$2848,C$8,'B-PorHerramienta'!$J$2:$J$2848,$AC518,'B-PorHerramienta'!$K$2:$K$2848,$AD518,'B-PorHerramienta'!$L$2:$L$2848,$AE518,'B-PorHerramienta'!$F$2:$F$2848,"&lt;&gt;")=0,"",ROUND(SUMIFS(INDEX('B-PorHerramienta'!$F$2:$I$2848,0,$AH$6),'B-PorHerramienta'!$A$2:$A$2848,C$8,'B-PorHerramienta'!$J$2:$J$2848,$AC518,'B-PorHerramienta'!$K$2:$K$2848,$AD518,'B-PorHerramienta'!$L$2:$L$2848,$AE518)*$AI$6,$AJ$6))</f>
        <v/>
      </c>
      <c r="D518" s="48" t="str">
        <f>IF(COUNTIFS('B-PorHerramienta'!$A$2:$A$2848,D$8,'B-PorHerramienta'!$J$2:$J$2848,$AC518,'B-PorHerramienta'!$K$2:$K$2848,$AD518,'B-PorHerramienta'!$L$2:$L$2848,$AE518,'B-PorHerramienta'!$F$2:$F$2848,"&lt;&gt;")=0,"",ROUND(SUMIFS(INDEX('B-PorHerramienta'!$F$2:$I$2848,0,$AH$6),'B-PorHerramienta'!$A$2:$A$2848,D$8,'B-PorHerramienta'!$J$2:$J$2848,$AC518,'B-PorHerramienta'!$K$2:$K$2848,$AD518,'B-PorHerramienta'!$L$2:$L$2848,$AE518)*$AI$6,$AJ$6))</f>
        <v/>
      </c>
      <c r="E518" s="48" t="str">
        <f>IF(COUNTIFS('B-PorHerramienta'!$A$2:$A$2848,E$8,'B-PorHerramienta'!$J$2:$J$2848,$AC518,'B-PorHerramienta'!$K$2:$K$2848,$AD518,'B-PorHerramienta'!$L$2:$L$2848,$AE518,'B-PorHerramienta'!$F$2:$F$2848,"&lt;&gt;")=0,"",ROUND(SUMIFS(INDEX('B-PorHerramienta'!$F$2:$I$2848,0,$AH$6),'B-PorHerramienta'!$A$2:$A$2848,E$8,'B-PorHerramienta'!$J$2:$J$2848,$AC518,'B-PorHerramienta'!$K$2:$K$2848,$AD518,'B-PorHerramienta'!$L$2:$L$2848,$AE518)*$AI$6,$AJ$6))</f>
        <v/>
      </c>
      <c r="F518" s="48" t="str">
        <f>IF(COUNTIFS('B-PorHerramienta'!$A$2:$A$2848,F$8,'B-PorHerramienta'!$J$2:$J$2848,$AC518,'B-PorHerramienta'!$K$2:$K$2848,$AD518,'B-PorHerramienta'!$L$2:$L$2848,$AE518,'B-PorHerramienta'!$F$2:$F$2848,"&lt;&gt;")=0,"",ROUND(SUMIFS(INDEX('B-PorHerramienta'!$F$2:$I$2848,0,$AH$6),'B-PorHerramienta'!$A$2:$A$2848,F$8,'B-PorHerramienta'!$J$2:$J$2848,$AC518,'B-PorHerramienta'!$K$2:$K$2848,$AD518,'B-PorHerramienta'!$L$2:$L$2848,$AE518)*$AI$6,$AJ$6))</f>
        <v/>
      </c>
      <c r="G518" s="48" t="str">
        <f>IF(COUNTIFS('B-PorHerramienta'!$A$2:$A$2848,G$8,'B-PorHerramienta'!$J$2:$J$2848,$AC518,'B-PorHerramienta'!$K$2:$K$2848,$AD518,'B-PorHerramienta'!$L$2:$L$2848,$AE518,'B-PorHerramienta'!$F$2:$F$2848,"&lt;&gt;")=0,"",ROUND(SUMIFS(INDEX('B-PorHerramienta'!$F$2:$I$2848,0,$AH$6),'B-PorHerramienta'!$A$2:$A$2848,G$8,'B-PorHerramienta'!$J$2:$J$2848,$AC518,'B-PorHerramienta'!$K$2:$K$2848,$AD518,'B-PorHerramienta'!$L$2:$L$2848,$AE518)*$AI$6,$AJ$6))</f>
        <v/>
      </c>
      <c r="H518" s="48" t="str">
        <f>IF(COUNTIFS('B-PorHerramienta'!$A$2:$A$2848,H$8,'B-PorHerramienta'!$J$2:$J$2848,$AC518,'B-PorHerramienta'!$K$2:$K$2848,$AD518,'B-PorHerramienta'!$L$2:$L$2848,$AE518,'B-PorHerramienta'!$F$2:$F$2848,"&lt;&gt;")=0,"",ROUND(SUMIFS(INDEX('B-PorHerramienta'!$F$2:$I$2848,0,$AH$6),'B-PorHerramienta'!$A$2:$A$2848,H$8,'B-PorHerramienta'!$J$2:$J$2848,$AC518,'B-PorHerramienta'!$K$2:$K$2848,$AD518,'B-PorHerramienta'!$L$2:$L$2848,$AE518)*$AI$6,$AJ$6))</f>
        <v/>
      </c>
      <c r="I518" s="48" t="str">
        <f>IF(COUNTIFS('B-PorHerramienta'!$A$2:$A$2848,I$8,'B-PorHerramienta'!$J$2:$J$2848,$AC518,'B-PorHerramienta'!$K$2:$K$2848,$AD518,'B-PorHerramienta'!$L$2:$L$2848,$AE518,'B-PorHerramienta'!$F$2:$F$2848,"&lt;&gt;")=0,"",ROUND(SUMIFS(INDEX('B-PorHerramienta'!$F$2:$I$2848,0,$AH$6),'B-PorHerramienta'!$A$2:$A$2848,I$8,'B-PorHerramienta'!$J$2:$J$2848,$AC518,'B-PorHerramienta'!$K$2:$K$2848,$AD518,'B-PorHerramienta'!$L$2:$L$2848,$AE518)*$AI$6,$AJ$6))</f>
        <v/>
      </c>
      <c r="J518" s="48" t="str">
        <f>IF(COUNTIFS('B-PorHerramienta'!$A$2:$A$2848,J$8,'B-PorHerramienta'!$J$2:$J$2848,$AC518,'B-PorHerramienta'!$K$2:$K$2848,$AD518,'B-PorHerramienta'!$L$2:$L$2848,$AE518,'B-PorHerramienta'!$F$2:$F$2848,"&lt;&gt;")=0,"",ROUND(SUMIFS(INDEX('B-PorHerramienta'!$F$2:$I$2848,0,$AH$6),'B-PorHerramienta'!$A$2:$A$2848,J$8,'B-PorHerramienta'!$J$2:$J$2848,$AC518,'B-PorHerramienta'!$K$2:$K$2848,$AD518,'B-PorHerramienta'!$L$2:$L$2848,$AE518)*$AI$6,$AJ$6))</f>
        <v/>
      </c>
      <c r="K518" s="48" t="str">
        <f>IF(COUNTIFS('B-PorHerramienta'!$A$2:$A$2848,K$8,'B-PorHerramienta'!$J$2:$J$2848,$AC518,'B-PorHerramienta'!$K$2:$K$2848,$AD518,'B-PorHerramienta'!$L$2:$L$2848,$AE518,'B-PorHerramienta'!$F$2:$F$2848,"&lt;&gt;")=0,"",ROUND(SUMIFS(INDEX('B-PorHerramienta'!$F$2:$I$2848,0,$AH$6),'B-PorHerramienta'!$A$2:$A$2848,K$8,'B-PorHerramienta'!$J$2:$J$2848,$AC518,'B-PorHerramienta'!$K$2:$K$2848,$AD518,'B-PorHerramienta'!$L$2:$L$2848,$AE518)*$AI$6,$AJ$6))</f>
        <v/>
      </c>
      <c r="L518" s="48" t="str">
        <f>IF(COUNTIFS('B-PorHerramienta'!$A$2:$A$2848,L$8,'B-PorHerramienta'!$J$2:$J$2848,$AC518,'B-PorHerramienta'!$K$2:$K$2848,$AD518,'B-PorHerramienta'!$L$2:$L$2848,$AE518,'B-PorHerramienta'!$F$2:$F$2848,"&lt;&gt;")=0,"",ROUND(SUMIFS(INDEX('B-PorHerramienta'!$F$2:$I$2848,0,$AH$6),'B-PorHerramienta'!$A$2:$A$2848,L$8,'B-PorHerramienta'!$J$2:$J$2848,$AC518,'B-PorHerramienta'!$K$2:$K$2848,$AD518,'B-PorHerramienta'!$L$2:$L$2848,$AE518)*$AI$6,$AJ$6))</f>
        <v/>
      </c>
      <c r="M518" s="48" t="str">
        <f>IF(COUNTIFS('B-PorHerramienta'!$A$2:$A$2848,M$8,'B-PorHerramienta'!$J$2:$J$2848,$AC518,'B-PorHerramienta'!$K$2:$K$2848,$AD518,'B-PorHerramienta'!$L$2:$L$2848,$AE518,'B-PorHerramienta'!$F$2:$F$2848,"&lt;&gt;")=0,"",ROUND(SUMIFS(INDEX('B-PorHerramienta'!$F$2:$I$2848,0,$AH$6),'B-PorHerramienta'!$A$2:$A$2848,M$8,'B-PorHerramienta'!$J$2:$J$2848,$AC518,'B-PorHerramienta'!$K$2:$K$2848,$AD518,'B-PorHerramienta'!$L$2:$L$2848,$AE518)*$AI$6,$AJ$6))</f>
        <v/>
      </c>
      <c r="N518" s="48" t="str">
        <f>IF(COUNTIFS('B-PorHerramienta'!$A$2:$A$2848,N$8,'B-PorHerramienta'!$J$2:$J$2848,$AC518,'B-PorHerramienta'!$K$2:$K$2848,$AD518,'B-PorHerramienta'!$L$2:$L$2848,$AE518,'B-PorHerramienta'!$F$2:$F$2848,"&lt;&gt;")=0,"",ROUND(SUMIFS(INDEX('B-PorHerramienta'!$F$2:$I$2848,0,$AH$6),'B-PorHerramienta'!$A$2:$A$2848,N$8,'B-PorHerramienta'!$J$2:$J$2848,$AC518,'B-PorHerramienta'!$K$2:$K$2848,$AD518,'B-PorHerramienta'!$L$2:$L$2848,$AE518)*$AI$6,$AJ$6))</f>
        <v/>
      </c>
      <c r="O518" s="48" t="str">
        <f>IF(COUNTIFS('B-PorHerramienta'!$A$2:$A$2848,O$8,'B-PorHerramienta'!$J$2:$J$2848,$AC518,'B-PorHerramienta'!$K$2:$K$2848,$AD518,'B-PorHerramienta'!$L$2:$L$2848,$AE518,'B-PorHerramienta'!$F$2:$F$2848,"&lt;&gt;")=0,"",ROUND(SUMIFS(INDEX('B-PorHerramienta'!$F$2:$I$2848,0,$AH$6),'B-PorHerramienta'!$A$2:$A$2848,O$8,'B-PorHerramienta'!$J$2:$J$2848,$AC518,'B-PorHerramienta'!$K$2:$K$2848,$AD518,'B-PorHerramienta'!$L$2:$L$2848,$AE518)*$AI$6,$AJ$6))</f>
        <v/>
      </c>
      <c r="P518" s="48" t="str">
        <f>IF(COUNTIFS('B-PorHerramienta'!$A$2:$A$2848,P$8,'B-PorHerramienta'!$J$2:$J$2848,$AC518,'B-PorHerramienta'!$K$2:$K$2848,$AD518,'B-PorHerramienta'!$L$2:$L$2848,$AE518,'B-PorHerramienta'!$F$2:$F$2848,"&lt;&gt;")=0,"",ROUND(SUMIFS(INDEX('B-PorHerramienta'!$F$2:$I$2848,0,$AH$6),'B-PorHerramienta'!$A$2:$A$2848,P$8,'B-PorHerramienta'!$J$2:$J$2848,$AC518,'B-PorHerramienta'!$K$2:$K$2848,$AD518,'B-PorHerramienta'!$L$2:$L$2848,$AE518)*$AI$6,$AJ$6))</f>
        <v/>
      </c>
      <c r="Q518" s="48" t="str">
        <f>IF(COUNTIFS('B-PorHerramienta'!$A$2:$A$2848,Q$8,'B-PorHerramienta'!$J$2:$J$2848,$AC518,'B-PorHerramienta'!$K$2:$K$2848,$AD518,'B-PorHerramienta'!$L$2:$L$2848,$AE518,'B-PorHerramienta'!$F$2:$F$2848,"&lt;&gt;")=0,"",ROUND(SUMIFS(INDEX('B-PorHerramienta'!$F$2:$I$2848,0,$AH$6),'B-PorHerramienta'!$A$2:$A$2848,Q$8,'B-PorHerramienta'!$J$2:$J$2848,$AC518,'B-PorHerramienta'!$K$2:$K$2848,$AD518,'B-PorHerramienta'!$L$2:$L$2848,$AE518)*$AI$6,$AJ$6))</f>
        <v/>
      </c>
      <c r="R518" s="48" t="str">
        <f>IF(COUNTIFS('B-PorHerramienta'!$A$2:$A$2848,R$8,'B-PorHerramienta'!$J$2:$J$2848,$AC518,'B-PorHerramienta'!$K$2:$K$2848,$AD518,'B-PorHerramienta'!$L$2:$L$2848,$AE518,'B-PorHerramienta'!$F$2:$F$2848,"&lt;&gt;")=0,"",ROUND(SUMIFS(INDEX('B-PorHerramienta'!$F$2:$I$2848,0,$AH$6),'B-PorHerramienta'!$A$2:$A$2848,R$8,'B-PorHerramienta'!$J$2:$J$2848,$AC518,'B-PorHerramienta'!$K$2:$K$2848,$AD518,'B-PorHerramienta'!$L$2:$L$2848,$AE518)*$AI$6,$AJ$6))</f>
        <v/>
      </c>
      <c r="S518" s="48" t="str">
        <f>IF(COUNTIFS('B-PorHerramienta'!$A$2:$A$2848,S$8,'B-PorHerramienta'!$J$2:$J$2848,$AC518,'B-PorHerramienta'!$K$2:$K$2848,$AD518,'B-PorHerramienta'!$L$2:$L$2848,$AE518,'B-PorHerramienta'!$F$2:$F$2848,"&lt;&gt;")=0,"",ROUND(SUMIFS(INDEX('B-PorHerramienta'!$F$2:$I$2848,0,$AH$6),'B-PorHerramienta'!$A$2:$A$2848,S$8,'B-PorHerramienta'!$J$2:$J$2848,$AC518,'B-PorHerramienta'!$K$2:$K$2848,$AD518,'B-PorHerramienta'!$L$2:$L$2848,$AE518)*$AI$6,$AJ$6))</f>
        <v/>
      </c>
      <c r="T518" s="48" t="str">
        <f>IF(COUNTIFS('B-PorHerramienta'!$A$2:$A$2848,T$8,'B-PorHerramienta'!$J$2:$J$2848,$AC518,'B-PorHerramienta'!$K$2:$K$2848,$AD518,'B-PorHerramienta'!$L$2:$L$2848,$AE518,'B-PorHerramienta'!$F$2:$F$2848,"&lt;&gt;")=0,"",ROUND(SUMIFS(INDEX('B-PorHerramienta'!$F$2:$I$2848,0,$AH$6),'B-PorHerramienta'!$A$2:$A$2848,T$8,'B-PorHerramienta'!$J$2:$J$2848,$AC518,'B-PorHerramienta'!$K$2:$K$2848,$AD518,'B-PorHerramienta'!$L$2:$L$2848,$AE518)*$AI$6,$AJ$6))</f>
        <v/>
      </c>
      <c r="U518" s="48" t="str">
        <f>IF(COUNTIFS('B-PorHerramienta'!$A$2:$A$2848,U$8,'B-PorHerramienta'!$J$2:$J$2848,$AC518,'B-PorHerramienta'!$K$2:$K$2848,$AD518,'B-PorHerramienta'!$L$2:$L$2848,$AE518,'B-PorHerramienta'!$F$2:$F$2848,"&lt;&gt;")=0,"",ROUND(SUMIFS(INDEX('B-PorHerramienta'!$F$2:$I$2848,0,$AH$6),'B-PorHerramienta'!$A$2:$A$2848,U$8,'B-PorHerramienta'!$J$2:$J$2848,$AC518,'B-PorHerramienta'!$K$2:$K$2848,$AD518,'B-PorHerramienta'!$L$2:$L$2848,$AE518)*$AI$6,$AJ$6))</f>
        <v/>
      </c>
      <c r="V518" s="48" t="str">
        <f>IF(COUNTIFS('B-PorHerramienta'!$A$2:$A$2848,V$8,'B-PorHerramienta'!$J$2:$J$2848,$AC518,'B-PorHerramienta'!$K$2:$K$2848,$AD518,'B-PorHerramienta'!$L$2:$L$2848,$AE518,'B-PorHerramienta'!$F$2:$F$2848,"&lt;&gt;")=0,"",ROUND(SUMIFS(INDEX('B-PorHerramienta'!$F$2:$I$2848,0,$AH$6),'B-PorHerramienta'!$A$2:$A$2848,V$8,'B-PorHerramienta'!$J$2:$J$2848,$AC518,'B-PorHerramienta'!$K$2:$K$2848,$AD518,'B-PorHerramienta'!$L$2:$L$2848,$AE518)*$AI$6,$AJ$6))</f>
        <v/>
      </c>
      <c r="W518" s="48" t="str">
        <f>IF(COUNTIFS('B-PorHerramienta'!$A$2:$A$2848,W$8,'B-PorHerramienta'!$J$2:$J$2848,$AC518,'B-PorHerramienta'!$K$2:$K$2848,$AD518,'B-PorHerramienta'!$L$2:$L$2848,$AE518,'B-PorHerramienta'!$F$2:$F$2848,"&lt;&gt;")=0,"",ROUND(SUMIFS(INDEX('B-PorHerramienta'!$F$2:$I$2848,0,$AH$6),'B-PorHerramienta'!$A$2:$A$2848,W$8,'B-PorHerramienta'!$J$2:$J$2848,$AC518,'B-PorHerramienta'!$K$2:$K$2848,$AD518,'B-PorHerramienta'!$L$2:$L$2848,$AE518)*$AI$6,$AJ$6))</f>
        <v/>
      </c>
      <c r="X518" s="48" t="str">
        <f>IF(COUNTIFS('B-PorHerramienta'!$A$2:$A$2848,X$8,'B-PorHerramienta'!$J$2:$J$2848,$AC518,'B-PorHerramienta'!$K$2:$K$2848,$AD518,'B-PorHerramienta'!$L$2:$L$2848,$AE518,'B-PorHerramienta'!$F$2:$F$2848,"&lt;&gt;")=0,"",ROUND(SUMIFS(INDEX('B-PorHerramienta'!$F$2:$I$2848,0,$AH$6),'B-PorHerramienta'!$A$2:$A$2848,X$8,'B-PorHerramienta'!$J$2:$J$2848,$AC518,'B-PorHerramienta'!$K$2:$K$2848,$AD518,'B-PorHerramienta'!$L$2:$L$2848,$AE518)*$AI$6,$AJ$6))</f>
        <v/>
      </c>
      <c r="Y518" s="48" t="str">
        <f>IF(COUNTIFS('B-PorHerramienta'!$A$2:$A$2848,Y$8,'B-PorHerramienta'!$J$2:$J$2848,$AC518,'B-PorHerramienta'!$K$2:$K$2848,$AD518,'B-PorHerramienta'!$L$2:$L$2848,$AE518,'B-PorHerramienta'!$F$2:$F$2848,"&lt;&gt;")=0,"",ROUND(SUMIFS(INDEX('B-PorHerramienta'!$F$2:$I$2848,0,$AH$6),'B-PorHerramienta'!$A$2:$A$2848,Y$8,'B-PorHerramienta'!$J$2:$J$2848,$AC518,'B-PorHerramienta'!$K$2:$K$2848,$AD518,'B-PorHerramienta'!$L$2:$L$2848,$AE518)*$AI$6,$AJ$6))</f>
        <v/>
      </c>
      <c r="Z518" s="48" t="str">
        <f>IF(COUNTIFS('B-PorHerramienta'!$A$2:$A$2848,Z$8,'B-PorHerramienta'!$J$2:$J$2848,$AC518,'B-PorHerramienta'!$K$2:$K$2848,$AD518,'B-PorHerramienta'!$L$2:$L$2848,$AE518,'B-PorHerramienta'!$F$2:$F$2848,"&lt;&gt;")=0,"",ROUND(SUMIFS(INDEX('B-PorHerramienta'!$F$2:$I$2848,0,$AH$6),'B-PorHerramienta'!$A$2:$A$2848,Z$8,'B-PorHerramienta'!$J$2:$J$2848,$AC518,'B-PorHerramienta'!$K$2:$K$2848,$AD518,'B-PorHerramienta'!$L$2:$L$2848,$AE518)*$AI$6,$AJ$6))</f>
        <v/>
      </c>
      <c r="AA518" s="6"/>
      <c r="AB518" s="35">
        <v>2</v>
      </c>
      <c r="AC518" s="35" t="s">
        <v>1202</v>
      </c>
      <c r="AD518" s="35" t="s">
        <v>1233</v>
      </c>
      <c r="AE518" s="35" t="s">
        <v>1314</v>
      </c>
      <c r="AF518" s="35"/>
      <c r="AG518" s="35"/>
      <c r="AH518" s="35"/>
      <c r="AI518" s="35"/>
      <c r="AJ518" s="35"/>
      <c r="AK518" s="35"/>
    </row>
    <row r="519" spans="1:37" ht="30" hidden="1" outlineLevel="2" collapsed="1" x14ac:dyDescent="0.25">
      <c r="A519" s="49" t="s">
        <v>2631</v>
      </c>
      <c r="B519" s="47" t="s">
        <v>512</v>
      </c>
      <c r="C519" s="48">
        <f>IF(COUNTIFS('B-PorHerramienta'!$A$2:$A$2848,C$8,'B-PorHerramienta'!$J$2:$J$2848,$AC519,'B-PorHerramienta'!$K$2:$K$2848,$AD519,'B-PorHerramienta'!$L$2:$L$2848,$AE519,'B-PorHerramienta'!$F$2:$F$2848,"&lt;&gt;")=0,"",ROUND(SUMIFS(INDEX('B-PorHerramienta'!$F$2:$I$2848,0,$AH$6),'B-PorHerramienta'!$A$2:$A$2848,C$8,'B-PorHerramienta'!$J$2:$J$2848,$AC519,'B-PorHerramienta'!$K$2:$K$2848,$AD519,'B-PorHerramienta'!$L$2:$L$2848,$AE519)*$AI$6,$AJ$6))</f>
        <v>5.5999999999999999E-3</v>
      </c>
      <c r="D519" s="48" t="str">
        <f>IF(COUNTIFS('B-PorHerramienta'!$A$2:$A$2848,D$8,'B-PorHerramienta'!$J$2:$J$2848,$AC519,'B-PorHerramienta'!$K$2:$K$2848,$AD519,'B-PorHerramienta'!$L$2:$L$2848,$AE519,'B-PorHerramienta'!$F$2:$F$2848,"&lt;&gt;")=0,"",ROUND(SUMIFS(INDEX('B-PorHerramienta'!$F$2:$I$2848,0,$AH$6),'B-PorHerramienta'!$A$2:$A$2848,D$8,'B-PorHerramienta'!$J$2:$J$2848,$AC519,'B-PorHerramienta'!$K$2:$K$2848,$AD519,'B-PorHerramienta'!$L$2:$L$2848,$AE519)*$AI$6,$AJ$6))</f>
        <v/>
      </c>
      <c r="E519" s="48" t="str">
        <f>IF(COUNTIFS('B-PorHerramienta'!$A$2:$A$2848,E$8,'B-PorHerramienta'!$J$2:$J$2848,$AC519,'B-PorHerramienta'!$K$2:$K$2848,$AD519,'B-PorHerramienta'!$L$2:$L$2848,$AE519,'B-PorHerramienta'!$F$2:$F$2848,"&lt;&gt;")=0,"",ROUND(SUMIFS(INDEX('B-PorHerramienta'!$F$2:$I$2848,0,$AH$6),'B-PorHerramienta'!$A$2:$A$2848,E$8,'B-PorHerramienta'!$J$2:$J$2848,$AC519,'B-PorHerramienta'!$K$2:$K$2848,$AD519,'B-PorHerramienta'!$L$2:$L$2848,$AE519)*$AI$6,$AJ$6))</f>
        <v/>
      </c>
      <c r="F519" s="48" t="str">
        <f>IF(COUNTIFS('B-PorHerramienta'!$A$2:$A$2848,F$8,'B-PorHerramienta'!$J$2:$J$2848,$AC519,'B-PorHerramienta'!$K$2:$K$2848,$AD519,'B-PorHerramienta'!$L$2:$L$2848,$AE519,'B-PorHerramienta'!$F$2:$F$2848,"&lt;&gt;")=0,"",ROUND(SUMIFS(INDEX('B-PorHerramienta'!$F$2:$I$2848,0,$AH$6),'B-PorHerramienta'!$A$2:$A$2848,F$8,'B-PorHerramienta'!$J$2:$J$2848,$AC519,'B-PorHerramienta'!$K$2:$K$2848,$AD519,'B-PorHerramienta'!$L$2:$L$2848,$AE519)*$AI$6,$AJ$6))</f>
        <v/>
      </c>
      <c r="G519" s="48" t="str">
        <f>IF(COUNTIFS('B-PorHerramienta'!$A$2:$A$2848,G$8,'B-PorHerramienta'!$J$2:$J$2848,$AC519,'B-PorHerramienta'!$K$2:$K$2848,$AD519,'B-PorHerramienta'!$L$2:$L$2848,$AE519,'B-PorHerramienta'!$F$2:$F$2848,"&lt;&gt;")=0,"",ROUND(SUMIFS(INDEX('B-PorHerramienta'!$F$2:$I$2848,0,$AH$6),'B-PorHerramienta'!$A$2:$A$2848,G$8,'B-PorHerramienta'!$J$2:$J$2848,$AC519,'B-PorHerramienta'!$K$2:$K$2848,$AD519,'B-PorHerramienta'!$L$2:$L$2848,$AE519)*$AI$6,$AJ$6))</f>
        <v/>
      </c>
      <c r="H519" s="48" t="str">
        <f>IF(COUNTIFS('B-PorHerramienta'!$A$2:$A$2848,H$8,'B-PorHerramienta'!$J$2:$J$2848,$AC519,'B-PorHerramienta'!$K$2:$K$2848,$AD519,'B-PorHerramienta'!$L$2:$L$2848,$AE519,'B-PorHerramienta'!$F$2:$F$2848,"&lt;&gt;")=0,"",ROUND(SUMIFS(INDEX('B-PorHerramienta'!$F$2:$I$2848,0,$AH$6),'B-PorHerramienta'!$A$2:$A$2848,H$8,'B-PorHerramienta'!$J$2:$J$2848,$AC519,'B-PorHerramienta'!$K$2:$K$2848,$AD519,'B-PorHerramienta'!$L$2:$L$2848,$AE519)*$AI$6,$AJ$6))</f>
        <v/>
      </c>
      <c r="I519" s="48" t="str">
        <f>IF(COUNTIFS('B-PorHerramienta'!$A$2:$A$2848,I$8,'B-PorHerramienta'!$J$2:$J$2848,$AC519,'B-PorHerramienta'!$K$2:$K$2848,$AD519,'B-PorHerramienta'!$L$2:$L$2848,$AE519,'B-PorHerramienta'!$F$2:$F$2848,"&lt;&gt;")=0,"",ROUND(SUMIFS(INDEX('B-PorHerramienta'!$F$2:$I$2848,0,$AH$6),'B-PorHerramienta'!$A$2:$A$2848,I$8,'B-PorHerramienta'!$J$2:$J$2848,$AC519,'B-PorHerramienta'!$K$2:$K$2848,$AD519,'B-PorHerramienta'!$L$2:$L$2848,$AE519)*$AI$6,$AJ$6))</f>
        <v/>
      </c>
      <c r="J519" s="48" t="str">
        <f>IF(COUNTIFS('B-PorHerramienta'!$A$2:$A$2848,J$8,'B-PorHerramienta'!$J$2:$J$2848,$AC519,'B-PorHerramienta'!$K$2:$K$2848,$AD519,'B-PorHerramienta'!$L$2:$L$2848,$AE519,'B-PorHerramienta'!$F$2:$F$2848,"&lt;&gt;")=0,"",ROUND(SUMIFS(INDEX('B-PorHerramienta'!$F$2:$I$2848,0,$AH$6),'B-PorHerramienta'!$A$2:$A$2848,J$8,'B-PorHerramienta'!$J$2:$J$2848,$AC519,'B-PorHerramienta'!$K$2:$K$2848,$AD519,'B-PorHerramienta'!$L$2:$L$2848,$AE519)*$AI$6,$AJ$6))</f>
        <v/>
      </c>
      <c r="K519" s="48" t="str">
        <f>IF(COUNTIFS('B-PorHerramienta'!$A$2:$A$2848,K$8,'B-PorHerramienta'!$J$2:$J$2848,$AC519,'B-PorHerramienta'!$K$2:$K$2848,$AD519,'B-PorHerramienta'!$L$2:$L$2848,$AE519,'B-PorHerramienta'!$F$2:$F$2848,"&lt;&gt;")=0,"",ROUND(SUMIFS(INDEX('B-PorHerramienta'!$F$2:$I$2848,0,$AH$6),'B-PorHerramienta'!$A$2:$A$2848,K$8,'B-PorHerramienta'!$J$2:$J$2848,$AC519,'B-PorHerramienta'!$K$2:$K$2848,$AD519,'B-PorHerramienta'!$L$2:$L$2848,$AE519)*$AI$6,$AJ$6))</f>
        <v/>
      </c>
      <c r="L519" s="48" t="str">
        <f>IF(COUNTIFS('B-PorHerramienta'!$A$2:$A$2848,L$8,'B-PorHerramienta'!$J$2:$J$2848,$AC519,'B-PorHerramienta'!$K$2:$K$2848,$AD519,'B-PorHerramienta'!$L$2:$L$2848,$AE519,'B-PorHerramienta'!$F$2:$F$2848,"&lt;&gt;")=0,"",ROUND(SUMIFS(INDEX('B-PorHerramienta'!$F$2:$I$2848,0,$AH$6),'B-PorHerramienta'!$A$2:$A$2848,L$8,'B-PorHerramienta'!$J$2:$J$2848,$AC519,'B-PorHerramienta'!$K$2:$K$2848,$AD519,'B-PorHerramienta'!$L$2:$L$2848,$AE519)*$AI$6,$AJ$6))</f>
        <v/>
      </c>
      <c r="M519" s="48" t="str">
        <f>IF(COUNTIFS('B-PorHerramienta'!$A$2:$A$2848,M$8,'B-PorHerramienta'!$J$2:$J$2848,$AC519,'B-PorHerramienta'!$K$2:$K$2848,$AD519,'B-PorHerramienta'!$L$2:$L$2848,$AE519,'B-PorHerramienta'!$F$2:$F$2848,"&lt;&gt;")=0,"",ROUND(SUMIFS(INDEX('B-PorHerramienta'!$F$2:$I$2848,0,$AH$6),'B-PorHerramienta'!$A$2:$A$2848,M$8,'B-PorHerramienta'!$J$2:$J$2848,$AC519,'B-PorHerramienta'!$K$2:$K$2848,$AD519,'B-PorHerramienta'!$L$2:$L$2848,$AE519)*$AI$6,$AJ$6))</f>
        <v/>
      </c>
      <c r="N519" s="48" t="str">
        <f>IF(COUNTIFS('B-PorHerramienta'!$A$2:$A$2848,N$8,'B-PorHerramienta'!$J$2:$J$2848,$AC519,'B-PorHerramienta'!$K$2:$K$2848,$AD519,'B-PorHerramienta'!$L$2:$L$2848,$AE519,'B-PorHerramienta'!$F$2:$F$2848,"&lt;&gt;")=0,"",ROUND(SUMIFS(INDEX('B-PorHerramienta'!$F$2:$I$2848,0,$AH$6),'B-PorHerramienta'!$A$2:$A$2848,N$8,'B-PorHerramienta'!$J$2:$J$2848,$AC519,'B-PorHerramienta'!$K$2:$K$2848,$AD519,'B-PorHerramienta'!$L$2:$L$2848,$AE519)*$AI$6,$AJ$6))</f>
        <v/>
      </c>
      <c r="O519" s="48" t="str">
        <f>IF(COUNTIFS('B-PorHerramienta'!$A$2:$A$2848,O$8,'B-PorHerramienta'!$J$2:$J$2848,$AC519,'B-PorHerramienta'!$K$2:$K$2848,$AD519,'B-PorHerramienta'!$L$2:$L$2848,$AE519,'B-PorHerramienta'!$F$2:$F$2848,"&lt;&gt;")=0,"",ROUND(SUMIFS(INDEX('B-PorHerramienta'!$F$2:$I$2848,0,$AH$6),'B-PorHerramienta'!$A$2:$A$2848,O$8,'B-PorHerramienta'!$J$2:$J$2848,$AC519,'B-PorHerramienta'!$K$2:$K$2848,$AD519,'B-PorHerramienta'!$L$2:$L$2848,$AE519)*$AI$6,$AJ$6))</f>
        <v/>
      </c>
      <c r="P519" s="48" t="str">
        <f>IF(COUNTIFS('B-PorHerramienta'!$A$2:$A$2848,P$8,'B-PorHerramienta'!$J$2:$J$2848,$AC519,'B-PorHerramienta'!$K$2:$K$2848,$AD519,'B-PorHerramienta'!$L$2:$L$2848,$AE519,'B-PorHerramienta'!$F$2:$F$2848,"&lt;&gt;")=0,"",ROUND(SUMIFS(INDEX('B-PorHerramienta'!$F$2:$I$2848,0,$AH$6),'B-PorHerramienta'!$A$2:$A$2848,P$8,'B-PorHerramienta'!$J$2:$J$2848,$AC519,'B-PorHerramienta'!$K$2:$K$2848,$AD519,'B-PorHerramienta'!$L$2:$L$2848,$AE519)*$AI$6,$AJ$6))</f>
        <v/>
      </c>
      <c r="Q519" s="48" t="str">
        <f>IF(COUNTIFS('B-PorHerramienta'!$A$2:$A$2848,Q$8,'B-PorHerramienta'!$J$2:$J$2848,$AC519,'B-PorHerramienta'!$K$2:$K$2848,$AD519,'B-PorHerramienta'!$L$2:$L$2848,$AE519,'B-PorHerramienta'!$F$2:$F$2848,"&lt;&gt;")=0,"",ROUND(SUMIFS(INDEX('B-PorHerramienta'!$F$2:$I$2848,0,$AH$6),'B-PorHerramienta'!$A$2:$A$2848,Q$8,'B-PorHerramienta'!$J$2:$J$2848,$AC519,'B-PorHerramienta'!$K$2:$K$2848,$AD519,'B-PorHerramienta'!$L$2:$L$2848,$AE519)*$AI$6,$AJ$6))</f>
        <v/>
      </c>
      <c r="R519" s="48" t="str">
        <f>IF(COUNTIFS('B-PorHerramienta'!$A$2:$A$2848,R$8,'B-PorHerramienta'!$J$2:$J$2848,$AC519,'B-PorHerramienta'!$K$2:$K$2848,$AD519,'B-PorHerramienta'!$L$2:$L$2848,$AE519,'B-PorHerramienta'!$F$2:$F$2848,"&lt;&gt;")=0,"",ROUND(SUMIFS(INDEX('B-PorHerramienta'!$F$2:$I$2848,0,$AH$6),'B-PorHerramienta'!$A$2:$A$2848,R$8,'B-PorHerramienta'!$J$2:$J$2848,$AC519,'B-PorHerramienta'!$K$2:$K$2848,$AD519,'B-PorHerramienta'!$L$2:$L$2848,$AE519)*$AI$6,$AJ$6))</f>
        <v/>
      </c>
      <c r="S519" s="48" t="str">
        <f>IF(COUNTIFS('B-PorHerramienta'!$A$2:$A$2848,S$8,'B-PorHerramienta'!$J$2:$J$2848,$AC519,'B-PorHerramienta'!$K$2:$K$2848,$AD519,'B-PorHerramienta'!$L$2:$L$2848,$AE519,'B-PorHerramienta'!$F$2:$F$2848,"&lt;&gt;")=0,"",ROUND(SUMIFS(INDEX('B-PorHerramienta'!$F$2:$I$2848,0,$AH$6),'B-PorHerramienta'!$A$2:$A$2848,S$8,'B-PorHerramienta'!$J$2:$J$2848,$AC519,'B-PorHerramienta'!$K$2:$K$2848,$AD519,'B-PorHerramienta'!$L$2:$L$2848,$AE519)*$AI$6,$AJ$6))</f>
        <v/>
      </c>
      <c r="T519" s="48" t="str">
        <f>IF(COUNTIFS('B-PorHerramienta'!$A$2:$A$2848,T$8,'B-PorHerramienta'!$J$2:$J$2848,$AC519,'B-PorHerramienta'!$K$2:$K$2848,$AD519,'B-PorHerramienta'!$L$2:$L$2848,$AE519,'B-PorHerramienta'!$F$2:$F$2848,"&lt;&gt;")=0,"",ROUND(SUMIFS(INDEX('B-PorHerramienta'!$F$2:$I$2848,0,$AH$6),'B-PorHerramienta'!$A$2:$A$2848,T$8,'B-PorHerramienta'!$J$2:$J$2848,$AC519,'B-PorHerramienta'!$K$2:$K$2848,$AD519,'B-PorHerramienta'!$L$2:$L$2848,$AE519)*$AI$6,$AJ$6))</f>
        <v/>
      </c>
      <c r="U519" s="48" t="str">
        <f>IF(COUNTIFS('B-PorHerramienta'!$A$2:$A$2848,U$8,'B-PorHerramienta'!$J$2:$J$2848,$AC519,'B-PorHerramienta'!$K$2:$K$2848,$AD519,'B-PorHerramienta'!$L$2:$L$2848,$AE519,'B-PorHerramienta'!$F$2:$F$2848,"&lt;&gt;")=0,"",ROUND(SUMIFS(INDEX('B-PorHerramienta'!$F$2:$I$2848,0,$AH$6),'B-PorHerramienta'!$A$2:$A$2848,U$8,'B-PorHerramienta'!$J$2:$J$2848,$AC519,'B-PorHerramienta'!$K$2:$K$2848,$AD519,'B-PorHerramienta'!$L$2:$L$2848,$AE519)*$AI$6,$AJ$6))</f>
        <v/>
      </c>
      <c r="V519" s="48" t="str">
        <f>IF(COUNTIFS('B-PorHerramienta'!$A$2:$A$2848,V$8,'B-PorHerramienta'!$J$2:$J$2848,$AC519,'B-PorHerramienta'!$K$2:$K$2848,$AD519,'B-PorHerramienta'!$L$2:$L$2848,$AE519,'B-PorHerramienta'!$F$2:$F$2848,"&lt;&gt;")=0,"",ROUND(SUMIFS(INDEX('B-PorHerramienta'!$F$2:$I$2848,0,$AH$6),'B-PorHerramienta'!$A$2:$A$2848,V$8,'B-PorHerramienta'!$J$2:$J$2848,$AC519,'B-PorHerramienta'!$K$2:$K$2848,$AD519,'B-PorHerramienta'!$L$2:$L$2848,$AE519)*$AI$6,$AJ$6))</f>
        <v/>
      </c>
      <c r="W519" s="48" t="str">
        <f>IF(COUNTIFS('B-PorHerramienta'!$A$2:$A$2848,W$8,'B-PorHerramienta'!$J$2:$J$2848,$AC519,'B-PorHerramienta'!$K$2:$K$2848,$AD519,'B-PorHerramienta'!$L$2:$L$2848,$AE519,'B-PorHerramienta'!$F$2:$F$2848,"&lt;&gt;")=0,"",ROUND(SUMIFS(INDEX('B-PorHerramienta'!$F$2:$I$2848,0,$AH$6),'B-PorHerramienta'!$A$2:$A$2848,W$8,'B-PorHerramienta'!$J$2:$J$2848,$AC519,'B-PorHerramienta'!$K$2:$K$2848,$AD519,'B-PorHerramienta'!$L$2:$L$2848,$AE519)*$AI$6,$AJ$6))</f>
        <v/>
      </c>
      <c r="X519" s="48" t="str">
        <f>IF(COUNTIFS('B-PorHerramienta'!$A$2:$A$2848,X$8,'B-PorHerramienta'!$J$2:$J$2848,$AC519,'B-PorHerramienta'!$K$2:$K$2848,$AD519,'B-PorHerramienta'!$L$2:$L$2848,$AE519,'B-PorHerramienta'!$F$2:$F$2848,"&lt;&gt;")=0,"",ROUND(SUMIFS(INDEX('B-PorHerramienta'!$F$2:$I$2848,0,$AH$6),'B-PorHerramienta'!$A$2:$A$2848,X$8,'B-PorHerramienta'!$J$2:$J$2848,$AC519,'B-PorHerramienta'!$K$2:$K$2848,$AD519,'B-PorHerramienta'!$L$2:$L$2848,$AE519)*$AI$6,$AJ$6))</f>
        <v/>
      </c>
      <c r="Y519" s="48" t="str">
        <f>IF(COUNTIFS('B-PorHerramienta'!$A$2:$A$2848,Y$8,'B-PorHerramienta'!$J$2:$J$2848,$AC519,'B-PorHerramienta'!$K$2:$K$2848,$AD519,'B-PorHerramienta'!$L$2:$L$2848,$AE519,'B-PorHerramienta'!$F$2:$F$2848,"&lt;&gt;")=0,"",ROUND(SUMIFS(INDEX('B-PorHerramienta'!$F$2:$I$2848,0,$AH$6),'B-PorHerramienta'!$A$2:$A$2848,Y$8,'B-PorHerramienta'!$J$2:$J$2848,$AC519,'B-PorHerramienta'!$K$2:$K$2848,$AD519,'B-PorHerramienta'!$L$2:$L$2848,$AE519)*$AI$6,$AJ$6))</f>
        <v/>
      </c>
      <c r="Z519" s="48" t="str">
        <f>IF(COUNTIFS('B-PorHerramienta'!$A$2:$A$2848,Z$8,'B-PorHerramienta'!$J$2:$J$2848,$AC519,'B-PorHerramienta'!$K$2:$K$2848,$AD519,'B-PorHerramienta'!$L$2:$L$2848,$AE519,'B-PorHerramienta'!$F$2:$F$2848,"&lt;&gt;")=0,"",ROUND(SUMIFS(INDEX('B-PorHerramienta'!$F$2:$I$2848,0,$AH$6),'B-PorHerramienta'!$A$2:$A$2848,Z$8,'B-PorHerramienta'!$J$2:$J$2848,$AC519,'B-PorHerramienta'!$K$2:$K$2848,$AD519,'B-PorHerramienta'!$L$2:$L$2848,$AE519)*$AI$6,$AJ$6))</f>
        <v/>
      </c>
      <c r="AA519" s="6"/>
      <c r="AB519" s="35">
        <v>2</v>
      </c>
      <c r="AC519" s="35" t="s">
        <v>1202</v>
      </c>
      <c r="AD519" s="35" t="s">
        <v>1233</v>
      </c>
      <c r="AE519" s="35" t="s">
        <v>1315</v>
      </c>
      <c r="AF519" s="35"/>
      <c r="AG519" s="35"/>
      <c r="AH519" s="35"/>
      <c r="AI519" s="35"/>
      <c r="AJ519" s="35"/>
      <c r="AK519" s="35"/>
    </row>
    <row r="520" spans="1:37" ht="30" hidden="1" outlineLevel="2" collapsed="1" x14ac:dyDescent="0.25">
      <c r="A520" s="49" t="s">
        <v>2630</v>
      </c>
      <c r="B520" s="47" t="s">
        <v>2629</v>
      </c>
      <c r="C520" s="48" t="str">
        <f>IF(COUNTIFS('B-PorHerramienta'!$A$2:$A$2848,C$8,'B-PorHerramienta'!$J$2:$J$2848,$AC520,'B-PorHerramienta'!$K$2:$K$2848,$AD520,'B-PorHerramienta'!$L$2:$L$2848,$AE520,'B-PorHerramienta'!$F$2:$F$2848,"&lt;&gt;")=0,"",ROUND(SUMIFS(INDEX('B-PorHerramienta'!$F$2:$I$2848,0,$AH$6),'B-PorHerramienta'!$A$2:$A$2848,C$8,'B-PorHerramienta'!$J$2:$J$2848,$AC520,'B-PorHerramienta'!$K$2:$K$2848,$AD520,'B-PorHerramienta'!$L$2:$L$2848,$AE520)*$AI$6,$AJ$6))</f>
        <v/>
      </c>
      <c r="D520" s="48">
        <f>IF(COUNTIFS('B-PorHerramienta'!$A$2:$A$2848,D$8,'B-PorHerramienta'!$J$2:$J$2848,$AC520,'B-PorHerramienta'!$K$2:$K$2848,$AD520,'B-PorHerramienta'!$L$2:$L$2848,$AE520,'B-PorHerramienta'!$F$2:$F$2848,"&lt;&gt;")=0,"",ROUND(SUMIFS(INDEX('B-PorHerramienta'!$F$2:$I$2848,0,$AH$6),'B-PorHerramienta'!$A$2:$A$2848,D$8,'B-PorHerramienta'!$J$2:$J$2848,$AC520,'B-PorHerramienta'!$K$2:$K$2848,$AD520,'B-PorHerramienta'!$L$2:$L$2848,$AE520)*$AI$6,$AJ$6))</f>
        <v>6.6E-3</v>
      </c>
      <c r="E520" s="48">
        <f>IF(COUNTIFS('B-PorHerramienta'!$A$2:$A$2848,E$8,'B-PorHerramienta'!$J$2:$J$2848,$AC520,'B-PorHerramienta'!$K$2:$K$2848,$AD520,'B-PorHerramienta'!$L$2:$L$2848,$AE520,'B-PorHerramienta'!$F$2:$F$2848,"&lt;&gt;")=0,"",ROUND(SUMIFS(INDEX('B-PorHerramienta'!$F$2:$I$2848,0,$AH$6),'B-PorHerramienta'!$A$2:$A$2848,E$8,'B-PorHerramienta'!$J$2:$J$2848,$AC520,'B-PorHerramienta'!$K$2:$K$2848,$AD520,'B-PorHerramienta'!$L$2:$L$2848,$AE520)*$AI$6,$AJ$6))</f>
        <v>5.0000000000000001E-3</v>
      </c>
      <c r="F520" s="48">
        <f>IF(COUNTIFS('B-PorHerramienta'!$A$2:$A$2848,F$8,'B-PorHerramienta'!$J$2:$J$2848,$AC520,'B-PorHerramienta'!$K$2:$K$2848,$AD520,'B-PorHerramienta'!$L$2:$L$2848,$AE520,'B-PorHerramienta'!$F$2:$F$2848,"&lt;&gt;")=0,"",ROUND(SUMIFS(INDEX('B-PorHerramienta'!$F$2:$I$2848,0,$AH$6),'B-PorHerramienta'!$A$2:$A$2848,F$8,'B-PorHerramienta'!$J$2:$J$2848,$AC520,'B-PorHerramienta'!$K$2:$K$2848,$AD520,'B-PorHerramienta'!$L$2:$L$2848,$AE520)*$AI$6,$AJ$6))</f>
        <v>4.7000000000000002E-3</v>
      </c>
      <c r="G520" s="48">
        <f>IF(COUNTIFS('B-PorHerramienta'!$A$2:$A$2848,G$8,'B-PorHerramienta'!$J$2:$J$2848,$AC520,'B-PorHerramienta'!$K$2:$K$2848,$AD520,'B-PorHerramienta'!$L$2:$L$2848,$AE520,'B-PorHerramienta'!$F$2:$F$2848,"&lt;&gt;")=0,"",ROUND(SUMIFS(INDEX('B-PorHerramienta'!$F$2:$I$2848,0,$AH$6),'B-PorHerramienta'!$A$2:$A$2848,G$8,'B-PorHerramienta'!$J$2:$J$2848,$AC520,'B-PorHerramienta'!$K$2:$K$2848,$AD520,'B-PorHerramienta'!$L$2:$L$2848,$AE520)*$AI$6,$AJ$6))</f>
        <v>4.5999999999999999E-3</v>
      </c>
      <c r="H520" s="48" t="str">
        <f>IF(COUNTIFS('B-PorHerramienta'!$A$2:$A$2848,H$8,'B-PorHerramienta'!$J$2:$J$2848,$AC520,'B-PorHerramienta'!$K$2:$K$2848,$AD520,'B-PorHerramienta'!$L$2:$L$2848,$AE520,'B-PorHerramienta'!$F$2:$F$2848,"&lt;&gt;")=0,"",ROUND(SUMIFS(INDEX('B-PorHerramienta'!$F$2:$I$2848,0,$AH$6),'B-PorHerramienta'!$A$2:$A$2848,H$8,'B-PorHerramienta'!$J$2:$J$2848,$AC520,'B-PorHerramienta'!$K$2:$K$2848,$AD520,'B-PorHerramienta'!$L$2:$L$2848,$AE520)*$AI$6,$AJ$6))</f>
        <v/>
      </c>
      <c r="I520" s="48" t="str">
        <f>IF(COUNTIFS('B-PorHerramienta'!$A$2:$A$2848,I$8,'B-PorHerramienta'!$J$2:$J$2848,$AC520,'B-PorHerramienta'!$K$2:$K$2848,$AD520,'B-PorHerramienta'!$L$2:$L$2848,$AE520,'B-PorHerramienta'!$F$2:$F$2848,"&lt;&gt;")=0,"",ROUND(SUMIFS(INDEX('B-PorHerramienta'!$F$2:$I$2848,0,$AH$6),'B-PorHerramienta'!$A$2:$A$2848,I$8,'B-PorHerramienta'!$J$2:$J$2848,$AC520,'B-PorHerramienta'!$K$2:$K$2848,$AD520,'B-PorHerramienta'!$L$2:$L$2848,$AE520)*$AI$6,$AJ$6))</f>
        <v/>
      </c>
      <c r="J520" s="48" t="str">
        <f>IF(COUNTIFS('B-PorHerramienta'!$A$2:$A$2848,J$8,'B-PorHerramienta'!$J$2:$J$2848,$AC520,'B-PorHerramienta'!$K$2:$K$2848,$AD520,'B-PorHerramienta'!$L$2:$L$2848,$AE520,'B-PorHerramienta'!$F$2:$F$2848,"&lt;&gt;")=0,"",ROUND(SUMIFS(INDEX('B-PorHerramienta'!$F$2:$I$2848,0,$AH$6),'B-PorHerramienta'!$A$2:$A$2848,J$8,'B-PorHerramienta'!$J$2:$J$2848,$AC520,'B-PorHerramienta'!$K$2:$K$2848,$AD520,'B-PorHerramienta'!$L$2:$L$2848,$AE520)*$AI$6,$AJ$6))</f>
        <v/>
      </c>
      <c r="K520" s="48" t="str">
        <f>IF(COUNTIFS('B-PorHerramienta'!$A$2:$A$2848,K$8,'B-PorHerramienta'!$J$2:$J$2848,$AC520,'B-PorHerramienta'!$K$2:$K$2848,$AD520,'B-PorHerramienta'!$L$2:$L$2848,$AE520,'B-PorHerramienta'!$F$2:$F$2848,"&lt;&gt;")=0,"",ROUND(SUMIFS(INDEX('B-PorHerramienta'!$F$2:$I$2848,0,$AH$6),'B-PorHerramienta'!$A$2:$A$2848,K$8,'B-PorHerramienta'!$J$2:$J$2848,$AC520,'B-PorHerramienta'!$K$2:$K$2848,$AD520,'B-PorHerramienta'!$L$2:$L$2848,$AE520)*$AI$6,$AJ$6))</f>
        <v/>
      </c>
      <c r="L520" s="48" t="str">
        <f>IF(COUNTIFS('B-PorHerramienta'!$A$2:$A$2848,L$8,'B-PorHerramienta'!$J$2:$J$2848,$AC520,'B-PorHerramienta'!$K$2:$K$2848,$AD520,'B-PorHerramienta'!$L$2:$L$2848,$AE520,'B-PorHerramienta'!$F$2:$F$2848,"&lt;&gt;")=0,"",ROUND(SUMIFS(INDEX('B-PorHerramienta'!$F$2:$I$2848,0,$AH$6),'B-PorHerramienta'!$A$2:$A$2848,L$8,'B-PorHerramienta'!$J$2:$J$2848,$AC520,'B-PorHerramienta'!$K$2:$K$2848,$AD520,'B-PorHerramienta'!$L$2:$L$2848,$AE520)*$AI$6,$AJ$6))</f>
        <v/>
      </c>
      <c r="M520" s="48" t="str">
        <f>IF(COUNTIFS('B-PorHerramienta'!$A$2:$A$2848,M$8,'B-PorHerramienta'!$J$2:$J$2848,$AC520,'B-PorHerramienta'!$K$2:$K$2848,$AD520,'B-PorHerramienta'!$L$2:$L$2848,$AE520,'B-PorHerramienta'!$F$2:$F$2848,"&lt;&gt;")=0,"",ROUND(SUMIFS(INDEX('B-PorHerramienta'!$F$2:$I$2848,0,$AH$6),'B-PorHerramienta'!$A$2:$A$2848,M$8,'B-PorHerramienta'!$J$2:$J$2848,$AC520,'B-PorHerramienta'!$K$2:$K$2848,$AD520,'B-PorHerramienta'!$L$2:$L$2848,$AE520)*$AI$6,$AJ$6))</f>
        <v/>
      </c>
      <c r="N520" s="48" t="str">
        <f>IF(COUNTIFS('B-PorHerramienta'!$A$2:$A$2848,N$8,'B-PorHerramienta'!$J$2:$J$2848,$AC520,'B-PorHerramienta'!$K$2:$K$2848,$AD520,'B-PorHerramienta'!$L$2:$L$2848,$AE520,'B-PorHerramienta'!$F$2:$F$2848,"&lt;&gt;")=0,"",ROUND(SUMIFS(INDEX('B-PorHerramienta'!$F$2:$I$2848,0,$AH$6),'B-PorHerramienta'!$A$2:$A$2848,N$8,'B-PorHerramienta'!$J$2:$J$2848,$AC520,'B-PorHerramienta'!$K$2:$K$2848,$AD520,'B-PorHerramienta'!$L$2:$L$2848,$AE520)*$AI$6,$AJ$6))</f>
        <v/>
      </c>
      <c r="O520" s="48" t="str">
        <f>IF(COUNTIFS('B-PorHerramienta'!$A$2:$A$2848,O$8,'B-PorHerramienta'!$J$2:$J$2848,$AC520,'B-PorHerramienta'!$K$2:$K$2848,$AD520,'B-PorHerramienta'!$L$2:$L$2848,$AE520,'B-PorHerramienta'!$F$2:$F$2848,"&lt;&gt;")=0,"",ROUND(SUMIFS(INDEX('B-PorHerramienta'!$F$2:$I$2848,0,$AH$6),'B-PorHerramienta'!$A$2:$A$2848,O$8,'B-PorHerramienta'!$J$2:$J$2848,$AC520,'B-PorHerramienta'!$K$2:$K$2848,$AD520,'B-PorHerramienta'!$L$2:$L$2848,$AE520)*$AI$6,$AJ$6))</f>
        <v/>
      </c>
      <c r="P520" s="48" t="str">
        <f>IF(COUNTIFS('B-PorHerramienta'!$A$2:$A$2848,P$8,'B-PorHerramienta'!$J$2:$J$2848,$AC520,'B-PorHerramienta'!$K$2:$K$2848,$AD520,'B-PorHerramienta'!$L$2:$L$2848,$AE520,'B-PorHerramienta'!$F$2:$F$2848,"&lt;&gt;")=0,"",ROUND(SUMIFS(INDEX('B-PorHerramienta'!$F$2:$I$2848,0,$AH$6),'B-PorHerramienta'!$A$2:$A$2848,P$8,'B-PorHerramienta'!$J$2:$J$2848,$AC520,'B-PorHerramienta'!$K$2:$K$2848,$AD520,'B-PorHerramienta'!$L$2:$L$2848,$AE520)*$AI$6,$AJ$6))</f>
        <v/>
      </c>
      <c r="Q520" s="48" t="str">
        <f>IF(COUNTIFS('B-PorHerramienta'!$A$2:$A$2848,Q$8,'B-PorHerramienta'!$J$2:$J$2848,$AC520,'B-PorHerramienta'!$K$2:$K$2848,$AD520,'B-PorHerramienta'!$L$2:$L$2848,$AE520,'B-PorHerramienta'!$F$2:$F$2848,"&lt;&gt;")=0,"",ROUND(SUMIFS(INDEX('B-PorHerramienta'!$F$2:$I$2848,0,$AH$6),'B-PorHerramienta'!$A$2:$A$2848,Q$8,'B-PorHerramienta'!$J$2:$J$2848,$AC520,'B-PorHerramienta'!$K$2:$K$2848,$AD520,'B-PorHerramienta'!$L$2:$L$2848,$AE520)*$AI$6,$AJ$6))</f>
        <v/>
      </c>
      <c r="R520" s="48" t="str">
        <f>IF(COUNTIFS('B-PorHerramienta'!$A$2:$A$2848,R$8,'B-PorHerramienta'!$J$2:$J$2848,$AC520,'B-PorHerramienta'!$K$2:$K$2848,$AD520,'B-PorHerramienta'!$L$2:$L$2848,$AE520,'B-PorHerramienta'!$F$2:$F$2848,"&lt;&gt;")=0,"",ROUND(SUMIFS(INDEX('B-PorHerramienta'!$F$2:$I$2848,0,$AH$6),'B-PorHerramienta'!$A$2:$A$2848,R$8,'B-PorHerramienta'!$J$2:$J$2848,$AC520,'B-PorHerramienta'!$K$2:$K$2848,$AD520,'B-PorHerramienta'!$L$2:$L$2848,$AE520)*$AI$6,$AJ$6))</f>
        <v/>
      </c>
      <c r="S520" s="48" t="str">
        <f>IF(COUNTIFS('B-PorHerramienta'!$A$2:$A$2848,S$8,'B-PorHerramienta'!$J$2:$J$2848,$AC520,'B-PorHerramienta'!$K$2:$K$2848,$AD520,'B-PorHerramienta'!$L$2:$L$2848,$AE520,'B-PorHerramienta'!$F$2:$F$2848,"&lt;&gt;")=0,"",ROUND(SUMIFS(INDEX('B-PorHerramienta'!$F$2:$I$2848,0,$AH$6),'B-PorHerramienta'!$A$2:$A$2848,S$8,'B-PorHerramienta'!$J$2:$J$2848,$AC520,'B-PorHerramienta'!$K$2:$K$2848,$AD520,'B-PorHerramienta'!$L$2:$L$2848,$AE520)*$AI$6,$AJ$6))</f>
        <v/>
      </c>
      <c r="T520" s="48" t="str">
        <f>IF(COUNTIFS('B-PorHerramienta'!$A$2:$A$2848,T$8,'B-PorHerramienta'!$J$2:$J$2848,$AC520,'B-PorHerramienta'!$K$2:$K$2848,$AD520,'B-PorHerramienta'!$L$2:$L$2848,$AE520,'B-PorHerramienta'!$F$2:$F$2848,"&lt;&gt;")=0,"",ROUND(SUMIFS(INDEX('B-PorHerramienta'!$F$2:$I$2848,0,$AH$6),'B-PorHerramienta'!$A$2:$A$2848,T$8,'B-PorHerramienta'!$J$2:$J$2848,$AC520,'B-PorHerramienta'!$K$2:$K$2848,$AD520,'B-PorHerramienta'!$L$2:$L$2848,$AE520)*$AI$6,$AJ$6))</f>
        <v/>
      </c>
      <c r="U520" s="48" t="str">
        <f>IF(COUNTIFS('B-PorHerramienta'!$A$2:$A$2848,U$8,'B-PorHerramienta'!$J$2:$J$2848,$AC520,'B-PorHerramienta'!$K$2:$K$2848,$AD520,'B-PorHerramienta'!$L$2:$L$2848,$AE520,'B-PorHerramienta'!$F$2:$F$2848,"&lt;&gt;")=0,"",ROUND(SUMIFS(INDEX('B-PorHerramienta'!$F$2:$I$2848,0,$AH$6),'B-PorHerramienta'!$A$2:$A$2848,U$8,'B-PorHerramienta'!$J$2:$J$2848,$AC520,'B-PorHerramienta'!$K$2:$K$2848,$AD520,'B-PorHerramienta'!$L$2:$L$2848,$AE520)*$AI$6,$AJ$6))</f>
        <v/>
      </c>
      <c r="V520" s="48" t="str">
        <f>IF(COUNTIFS('B-PorHerramienta'!$A$2:$A$2848,V$8,'B-PorHerramienta'!$J$2:$J$2848,$AC520,'B-PorHerramienta'!$K$2:$K$2848,$AD520,'B-PorHerramienta'!$L$2:$L$2848,$AE520,'B-PorHerramienta'!$F$2:$F$2848,"&lt;&gt;")=0,"",ROUND(SUMIFS(INDEX('B-PorHerramienta'!$F$2:$I$2848,0,$AH$6),'B-PorHerramienta'!$A$2:$A$2848,V$8,'B-PorHerramienta'!$J$2:$J$2848,$AC520,'B-PorHerramienta'!$K$2:$K$2848,$AD520,'B-PorHerramienta'!$L$2:$L$2848,$AE520)*$AI$6,$AJ$6))</f>
        <v/>
      </c>
      <c r="W520" s="48" t="str">
        <f>IF(COUNTIFS('B-PorHerramienta'!$A$2:$A$2848,W$8,'B-PorHerramienta'!$J$2:$J$2848,$AC520,'B-PorHerramienta'!$K$2:$K$2848,$AD520,'B-PorHerramienta'!$L$2:$L$2848,$AE520,'B-PorHerramienta'!$F$2:$F$2848,"&lt;&gt;")=0,"",ROUND(SUMIFS(INDEX('B-PorHerramienta'!$F$2:$I$2848,0,$AH$6),'B-PorHerramienta'!$A$2:$A$2848,W$8,'B-PorHerramienta'!$J$2:$J$2848,$AC520,'B-PorHerramienta'!$K$2:$K$2848,$AD520,'B-PorHerramienta'!$L$2:$L$2848,$AE520)*$AI$6,$AJ$6))</f>
        <v/>
      </c>
      <c r="X520" s="48" t="str">
        <f>IF(COUNTIFS('B-PorHerramienta'!$A$2:$A$2848,X$8,'B-PorHerramienta'!$J$2:$J$2848,$AC520,'B-PorHerramienta'!$K$2:$K$2848,$AD520,'B-PorHerramienta'!$L$2:$L$2848,$AE520,'B-PorHerramienta'!$F$2:$F$2848,"&lt;&gt;")=0,"",ROUND(SUMIFS(INDEX('B-PorHerramienta'!$F$2:$I$2848,0,$AH$6),'B-PorHerramienta'!$A$2:$A$2848,X$8,'B-PorHerramienta'!$J$2:$J$2848,$AC520,'B-PorHerramienta'!$K$2:$K$2848,$AD520,'B-PorHerramienta'!$L$2:$L$2848,$AE520)*$AI$6,$AJ$6))</f>
        <v/>
      </c>
      <c r="Y520" s="48" t="str">
        <f>IF(COUNTIFS('B-PorHerramienta'!$A$2:$A$2848,Y$8,'B-PorHerramienta'!$J$2:$J$2848,$AC520,'B-PorHerramienta'!$K$2:$K$2848,$AD520,'B-PorHerramienta'!$L$2:$L$2848,$AE520,'B-PorHerramienta'!$F$2:$F$2848,"&lt;&gt;")=0,"",ROUND(SUMIFS(INDEX('B-PorHerramienta'!$F$2:$I$2848,0,$AH$6),'B-PorHerramienta'!$A$2:$A$2848,Y$8,'B-PorHerramienta'!$J$2:$J$2848,$AC520,'B-PorHerramienta'!$K$2:$K$2848,$AD520,'B-PorHerramienta'!$L$2:$L$2848,$AE520)*$AI$6,$AJ$6))</f>
        <v/>
      </c>
      <c r="Z520" s="48" t="str">
        <f>IF(COUNTIFS('B-PorHerramienta'!$A$2:$A$2848,Z$8,'B-PorHerramienta'!$J$2:$J$2848,$AC520,'B-PorHerramienta'!$K$2:$K$2848,$AD520,'B-PorHerramienta'!$L$2:$L$2848,$AE520,'B-PorHerramienta'!$F$2:$F$2848,"&lt;&gt;")=0,"",ROUND(SUMIFS(INDEX('B-PorHerramienta'!$F$2:$I$2848,0,$AH$6),'B-PorHerramienta'!$A$2:$A$2848,Z$8,'B-PorHerramienta'!$J$2:$J$2848,$AC520,'B-PorHerramienta'!$K$2:$K$2848,$AD520,'B-PorHerramienta'!$L$2:$L$2848,$AE520)*$AI$6,$AJ$6))</f>
        <v/>
      </c>
      <c r="AA520" s="6"/>
      <c r="AB520" s="35">
        <v>2</v>
      </c>
      <c r="AC520" s="35" t="s">
        <v>1202</v>
      </c>
      <c r="AD520" s="35" t="s">
        <v>1233</v>
      </c>
      <c r="AE520" s="35" t="s">
        <v>1382</v>
      </c>
      <c r="AF520" s="35"/>
      <c r="AG520" s="35"/>
      <c r="AH520" s="35"/>
      <c r="AI520" s="35"/>
      <c r="AJ520" s="35"/>
      <c r="AK520" s="35"/>
    </row>
    <row r="521" spans="1:37" ht="45" hidden="1" outlineLevel="2" collapsed="1" x14ac:dyDescent="0.25">
      <c r="A521" s="49" t="s">
        <v>2628</v>
      </c>
      <c r="B521" s="47" t="s">
        <v>2627</v>
      </c>
      <c r="C521" s="48" t="str">
        <f>IF(COUNTIFS('B-PorHerramienta'!$A$2:$A$2848,C$8,'B-PorHerramienta'!$J$2:$J$2848,$AC521,'B-PorHerramienta'!$K$2:$K$2848,$AD521,'B-PorHerramienta'!$L$2:$L$2848,$AE521,'B-PorHerramienta'!$F$2:$F$2848,"&lt;&gt;")=0,"",ROUND(SUMIFS(INDEX('B-PorHerramienta'!$F$2:$I$2848,0,$AH$6),'B-PorHerramienta'!$A$2:$A$2848,C$8,'B-PorHerramienta'!$J$2:$J$2848,$AC521,'B-PorHerramienta'!$K$2:$K$2848,$AD521,'B-PorHerramienta'!$L$2:$L$2848,$AE521)*$AI$6,$AJ$6))</f>
        <v/>
      </c>
      <c r="D521" s="48">
        <f>IF(COUNTIFS('B-PorHerramienta'!$A$2:$A$2848,D$8,'B-PorHerramienta'!$J$2:$J$2848,$AC521,'B-PorHerramienta'!$K$2:$K$2848,$AD521,'B-PorHerramienta'!$L$2:$L$2848,$AE521,'B-PorHerramienta'!$F$2:$F$2848,"&lt;&gt;")=0,"",ROUND(SUMIFS(INDEX('B-PorHerramienta'!$F$2:$I$2848,0,$AH$6),'B-PorHerramienta'!$A$2:$A$2848,D$8,'B-PorHerramienta'!$J$2:$J$2848,$AC521,'B-PorHerramienta'!$K$2:$K$2848,$AD521,'B-PorHerramienta'!$L$2:$L$2848,$AE521)*$AI$6,$AJ$6))</f>
        <v>2.9999999999999997E-4</v>
      </c>
      <c r="E521" s="48" t="str">
        <f>IF(COUNTIFS('B-PorHerramienta'!$A$2:$A$2848,E$8,'B-PorHerramienta'!$J$2:$J$2848,$AC521,'B-PorHerramienta'!$K$2:$K$2848,$AD521,'B-PorHerramienta'!$L$2:$L$2848,$AE521,'B-PorHerramienta'!$F$2:$F$2848,"&lt;&gt;")=0,"",ROUND(SUMIFS(INDEX('B-PorHerramienta'!$F$2:$I$2848,0,$AH$6),'B-PorHerramienta'!$A$2:$A$2848,E$8,'B-PorHerramienta'!$J$2:$J$2848,$AC521,'B-PorHerramienta'!$K$2:$K$2848,$AD521,'B-PorHerramienta'!$L$2:$L$2848,$AE521)*$AI$6,$AJ$6))</f>
        <v/>
      </c>
      <c r="F521" s="48" t="str">
        <f>IF(COUNTIFS('B-PorHerramienta'!$A$2:$A$2848,F$8,'B-PorHerramienta'!$J$2:$J$2848,$AC521,'B-PorHerramienta'!$K$2:$K$2848,$AD521,'B-PorHerramienta'!$L$2:$L$2848,$AE521,'B-PorHerramienta'!$F$2:$F$2848,"&lt;&gt;")=0,"",ROUND(SUMIFS(INDEX('B-PorHerramienta'!$F$2:$I$2848,0,$AH$6),'B-PorHerramienta'!$A$2:$A$2848,F$8,'B-PorHerramienta'!$J$2:$J$2848,$AC521,'B-PorHerramienta'!$K$2:$K$2848,$AD521,'B-PorHerramienta'!$L$2:$L$2848,$AE521)*$AI$6,$AJ$6))</f>
        <v/>
      </c>
      <c r="G521" s="48" t="str">
        <f>IF(COUNTIFS('B-PorHerramienta'!$A$2:$A$2848,G$8,'B-PorHerramienta'!$J$2:$J$2848,$AC521,'B-PorHerramienta'!$K$2:$K$2848,$AD521,'B-PorHerramienta'!$L$2:$L$2848,$AE521,'B-PorHerramienta'!$F$2:$F$2848,"&lt;&gt;")=0,"",ROUND(SUMIFS(INDEX('B-PorHerramienta'!$F$2:$I$2848,0,$AH$6),'B-PorHerramienta'!$A$2:$A$2848,G$8,'B-PorHerramienta'!$J$2:$J$2848,$AC521,'B-PorHerramienta'!$K$2:$K$2848,$AD521,'B-PorHerramienta'!$L$2:$L$2848,$AE521)*$AI$6,$AJ$6))</f>
        <v/>
      </c>
      <c r="H521" s="48" t="str">
        <f>IF(COUNTIFS('B-PorHerramienta'!$A$2:$A$2848,H$8,'B-PorHerramienta'!$J$2:$J$2848,$AC521,'B-PorHerramienta'!$K$2:$K$2848,$AD521,'B-PorHerramienta'!$L$2:$L$2848,$AE521,'B-PorHerramienta'!$F$2:$F$2848,"&lt;&gt;")=0,"",ROUND(SUMIFS(INDEX('B-PorHerramienta'!$F$2:$I$2848,0,$AH$6),'B-PorHerramienta'!$A$2:$A$2848,H$8,'B-PorHerramienta'!$J$2:$J$2848,$AC521,'B-PorHerramienta'!$K$2:$K$2848,$AD521,'B-PorHerramienta'!$L$2:$L$2848,$AE521)*$AI$6,$AJ$6))</f>
        <v/>
      </c>
      <c r="I521" s="48" t="str">
        <f>IF(COUNTIFS('B-PorHerramienta'!$A$2:$A$2848,I$8,'B-PorHerramienta'!$J$2:$J$2848,$AC521,'B-PorHerramienta'!$K$2:$K$2848,$AD521,'B-PorHerramienta'!$L$2:$L$2848,$AE521,'B-PorHerramienta'!$F$2:$F$2848,"&lt;&gt;")=0,"",ROUND(SUMIFS(INDEX('B-PorHerramienta'!$F$2:$I$2848,0,$AH$6),'B-PorHerramienta'!$A$2:$A$2848,I$8,'B-PorHerramienta'!$J$2:$J$2848,$AC521,'B-PorHerramienta'!$K$2:$K$2848,$AD521,'B-PorHerramienta'!$L$2:$L$2848,$AE521)*$AI$6,$AJ$6))</f>
        <v/>
      </c>
      <c r="J521" s="48" t="str">
        <f>IF(COUNTIFS('B-PorHerramienta'!$A$2:$A$2848,J$8,'B-PorHerramienta'!$J$2:$J$2848,$AC521,'B-PorHerramienta'!$K$2:$K$2848,$AD521,'B-PorHerramienta'!$L$2:$L$2848,$AE521,'B-PorHerramienta'!$F$2:$F$2848,"&lt;&gt;")=0,"",ROUND(SUMIFS(INDEX('B-PorHerramienta'!$F$2:$I$2848,0,$AH$6),'B-PorHerramienta'!$A$2:$A$2848,J$8,'B-PorHerramienta'!$J$2:$J$2848,$AC521,'B-PorHerramienta'!$K$2:$K$2848,$AD521,'B-PorHerramienta'!$L$2:$L$2848,$AE521)*$AI$6,$AJ$6))</f>
        <v/>
      </c>
      <c r="K521" s="48" t="str">
        <f>IF(COUNTIFS('B-PorHerramienta'!$A$2:$A$2848,K$8,'B-PorHerramienta'!$J$2:$J$2848,$AC521,'B-PorHerramienta'!$K$2:$K$2848,$AD521,'B-PorHerramienta'!$L$2:$L$2848,$AE521,'B-PorHerramienta'!$F$2:$F$2848,"&lt;&gt;")=0,"",ROUND(SUMIFS(INDEX('B-PorHerramienta'!$F$2:$I$2848,0,$AH$6),'B-PorHerramienta'!$A$2:$A$2848,K$8,'B-PorHerramienta'!$J$2:$J$2848,$AC521,'B-PorHerramienta'!$K$2:$K$2848,$AD521,'B-PorHerramienta'!$L$2:$L$2848,$AE521)*$AI$6,$AJ$6))</f>
        <v/>
      </c>
      <c r="L521" s="48" t="str">
        <f>IF(COUNTIFS('B-PorHerramienta'!$A$2:$A$2848,L$8,'B-PorHerramienta'!$J$2:$J$2848,$AC521,'B-PorHerramienta'!$K$2:$K$2848,$AD521,'B-PorHerramienta'!$L$2:$L$2848,$AE521,'B-PorHerramienta'!$F$2:$F$2848,"&lt;&gt;")=0,"",ROUND(SUMIFS(INDEX('B-PorHerramienta'!$F$2:$I$2848,0,$AH$6),'B-PorHerramienta'!$A$2:$A$2848,L$8,'B-PorHerramienta'!$J$2:$J$2848,$AC521,'B-PorHerramienta'!$K$2:$K$2848,$AD521,'B-PorHerramienta'!$L$2:$L$2848,$AE521)*$AI$6,$AJ$6))</f>
        <v/>
      </c>
      <c r="M521" s="48" t="str">
        <f>IF(COUNTIFS('B-PorHerramienta'!$A$2:$A$2848,M$8,'B-PorHerramienta'!$J$2:$J$2848,$AC521,'B-PorHerramienta'!$K$2:$K$2848,$AD521,'B-PorHerramienta'!$L$2:$L$2848,$AE521,'B-PorHerramienta'!$F$2:$F$2848,"&lt;&gt;")=0,"",ROUND(SUMIFS(INDEX('B-PorHerramienta'!$F$2:$I$2848,0,$AH$6),'B-PorHerramienta'!$A$2:$A$2848,M$8,'B-PorHerramienta'!$J$2:$J$2848,$AC521,'B-PorHerramienta'!$K$2:$K$2848,$AD521,'B-PorHerramienta'!$L$2:$L$2848,$AE521)*$AI$6,$AJ$6))</f>
        <v/>
      </c>
      <c r="N521" s="48" t="str">
        <f>IF(COUNTIFS('B-PorHerramienta'!$A$2:$A$2848,N$8,'B-PorHerramienta'!$J$2:$J$2848,$AC521,'B-PorHerramienta'!$K$2:$K$2848,$AD521,'B-PorHerramienta'!$L$2:$L$2848,$AE521,'B-PorHerramienta'!$F$2:$F$2848,"&lt;&gt;")=0,"",ROUND(SUMIFS(INDEX('B-PorHerramienta'!$F$2:$I$2848,0,$AH$6),'B-PorHerramienta'!$A$2:$A$2848,N$8,'B-PorHerramienta'!$J$2:$J$2848,$AC521,'B-PorHerramienta'!$K$2:$K$2848,$AD521,'B-PorHerramienta'!$L$2:$L$2848,$AE521)*$AI$6,$AJ$6))</f>
        <v/>
      </c>
      <c r="O521" s="48" t="str">
        <f>IF(COUNTIFS('B-PorHerramienta'!$A$2:$A$2848,O$8,'B-PorHerramienta'!$J$2:$J$2848,$AC521,'B-PorHerramienta'!$K$2:$K$2848,$AD521,'B-PorHerramienta'!$L$2:$L$2848,$AE521,'B-PorHerramienta'!$F$2:$F$2848,"&lt;&gt;")=0,"",ROUND(SUMIFS(INDEX('B-PorHerramienta'!$F$2:$I$2848,0,$AH$6),'B-PorHerramienta'!$A$2:$A$2848,O$8,'B-PorHerramienta'!$J$2:$J$2848,$AC521,'B-PorHerramienta'!$K$2:$K$2848,$AD521,'B-PorHerramienta'!$L$2:$L$2848,$AE521)*$AI$6,$AJ$6))</f>
        <v/>
      </c>
      <c r="P521" s="48" t="str">
        <f>IF(COUNTIFS('B-PorHerramienta'!$A$2:$A$2848,P$8,'B-PorHerramienta'!$J$2:$J$2848,$AC521,'B-PorHerramienta'!$K$2:$K$2848,$AD521,'B-PorHerramienta'!$L$2:$L$2848,$AE521,'B-PorHerramienta'!$F$2:$F$2848,"&lt;&gt;")=0,"",ROUND(SUMIFS(INDEX('B-PorHerramienta'!$F$2:$I$2848,0,$AH$6),'B-PorHerramienta'!$A$2:$A$2848,P$8,'B-PorHerramienta'!$J$2:$J$2848,$AC521,'B-PorHerramienta'!$K$2:$K$2848,$AD521,'B-PorHerramienta'!$L$2:$L$2848,$AE521)*$AI$6,$AJ$6))</f>
        <v/>
      </c>
      <c r="Q521" s="48" t="str">
        <f>IF(COUNTIFS('B-PorHerramienta'!$A$2:$A$2848,Q$8,'B-PorHerramienta'!$J$2:$J$2848,$AC521,'B-PorHerramienta'!$K$2:$K$2848,$AD521,'B-PorHerramienta'!$L$2:$L$2848,$AE521,'B-PorHerramienta'!$F$2:$F$2848,"&lt;&gt;")=0,"",ROUND(SUMIFS(INDEX('B-PorHerramienta'!$F$2:$I$2848,0,$AH$6),'B-PorHerramienta'!$A$2:$A$2848,Q$8,'B-PorHerramienta'!$J$2:$J$2848,$AC521,'B-PorHerramienta'!$K$2:$K$2848,$AD521,'B-PorHerramienta'!$L$2:$L$2848,$AE521)*$AI$6,$AJ$6))</f>
        <v/>
      </c>
      <c r="R521" s="48" t="str">
        <f>IF(COUNTIFS('B-PorHerramienta'!$A$2:$A$2848,R$8,'B-PorHerramienta'!$J$2:$J$2848,$AC521,'B-PorHerramienta'!$K$2:$K$2848,$AD521,'B-PorHerramienta'!$L$2:$L$2848,$AE521,'B-PorHerramienta'!$F$2:$F$2848,"&lt;&gt;")=0,"",ROUND(SUMIFS(INDEX('B-PorHerramienta'!$F$2:$I$2848,0,$AH$6),'B-PorHerramienta'!$A$2:$A$2848,R$8,'B-PorHerramienta'!$J$2:$J$2848,$AC521,'B-PorHerramienta'!$K$2:$K$2848,$AD521,'B-PorHerramienta'!$L$2:$L$2848,$AE521)*$AI$6,$AJ$6))</f>
        <v/>
      </c>
      <c r="S521" s="48" t="str">
        <f>IF(COUNTIFS('B-PorHerramienta'!$A$2:$A$2848,S$8,'B-PorHerramienta'!$J$2:$J$2848,$AC521,'B-PorHerramienta'!$K$2:$K$2848,$AD521,'B-PorHerramienta'!$L$2:$L$2848,$AE521,'B-PorHerramienta'!$F$2:$F$2848,"&lt;&gt;")=0,"",ROUND(SUMIFS(INDEX('B-PorHerramienta'!$F$2:$I$2848,0,$AH$6),'B-PorHerramienta'!$A$2:$A$2848,S$8,'B-PorHerramienta'!$J$2:$J$2848,$AC521,'B-PorHerramienta'!$K$2:$K$2848,$AD521,'B-PorHerramienta'!$L$2:$L$2848,$AE521)*$AI$6,$AJ$6))</f>
        <v/>
      </c>
      <c r="T521" s="48" t="str">
        <f>IF(COUNTIFS('B-PorHerramienta'!$A$2:$A$2848,T$8,'B-PorHerramienta'!$J$2:$J$2848,$AC521,'B-PorHerramienta'!$K$2:$K$2848,$AD521,'B-PorHerramienta'!$L$2:$L$2848,$AE521,'B-PorHerramienta'!$F$2:$F$2848,"&lt;&gt;")=0,"",ROUND(SUMIFS(INDEX('B-PorHerramienta'!$F$2:$I$2848,0,$AH$6),'B-PorHerramienta'!$A$2:$A$2848,T$8,'B-PorHerramienta'!$J$2:$J$2848,$AC521,'B-PorHerramienta'!$K$2:$K$2848,$AD521,'B-PorHerramienta'!$L$2:$L$2848,$AE521)*$AI$6,$AJ$6))</f>
        <v/>
      </c>
      <c r="U521" s="48" t="str">
        <f>IF(COUNTIFS('B-PorHerramienta'!$A$2:$A$2848,U$8,'B-PorHerramienta'!$J$2:$J$2848,$AC521,'B-PorHerramienta'!$K$2:$K$2848,$AD521,'B-PorHerramienta'!$L$2:$L$2848,$AE521,'B-PorHerramienta'!$F$2:$F$2848,"&lt;&gt;")=0,"",ROUND(SUMIFS(INDEX('B-PorHerramienta'!$F$2:$I$2848,0,$AH$6),'B-PorHerramienta'!$A$2:$A$2848,U$8,'B-PorHerramienta'!$J$2:$J$2848,$AC521,'B-PorHerramienta'!$K$2:$K$2848,$AD521,'B-PorHerramienta'!$L$2:$L$2848,$AE521)*$AI$6,$AJ$6))</f>
        <v/>
      </c>
      <c r="V521" s="48" t="str">
        <f>IF(COUNTIFS('B-PorHerramienta'!$A$2:$A$2848,V$8,'B-PorHerramienta'!$J$2:$J$2848,$AC521,'B-PorHerramienta'!$K$2:$K$2848,$AD521,'B-PorHerramienta'!$L$2:$L$2848,$AE521,'B-PorHerramienta'!$F$2:$F$2848,"&lt;&gt;")=0,"",ROUND(SUMIFS(INDEX('B-PorHerramienta'!$F$2:$I$2848,0,$AH$6),'B-PorHerramienta'!$A$2:$A$2848,V$8,'B-PorHerramienta'!$J$2:$J$2848,$AC521,'B-PorHerramienta'!$K$2:$K$2848,$AD521,'B-PorHerramienta'!$L$2:$L$2848,$AE521)*$AI$6,$AJ$6))</f>
        <v/>
      </c>
      <c r="W521" s="48" t="str">
        <f>IF(COUNTIFS('B-PorHerramienta'!$A$2:$A$2848,W$8,'B-PorHerramienta'!$J$2:$J$2848,$AC521,'B-PorHerramienta'!$K$2:$K$2848,$AD521,'B-PorHerramienta'!$L$2:$L$2848,$AE521,'B-PorHerramienta'!$F$2:$F$2848,"&lt;&gt;")=0,"",ROUND(SUMIFS(INDEX('B-PorHerramienta'!$F$2:$I$2848,0,$AH$6),'B-PorHerramienta'!$A$2:$A$2848,W$8,'B-PorHerramienta'!$J$2:$J$2848,$AC521,'B-PorHerramienta'!$K$2:$K$2848,$AD521,'B-PorHerramienta'!$L$2:$L$2848,$AE521)*$AI$6,$AJ$6))</f>
        <v/>
      </c>
      <c r="X521" s="48" t="str">
        <f>IF(COUNTIFS('B-PorHerramienta'!$A$2:$A$2848,X$8,'B-PorHerramienta'!$J$2:$J$2848,$AC521,'B-PorHerramienta'!$K$2:$K$2848,$AD521,'B-PorHerramienta'!$L$2:$L$2848,$AE521,'B-PorHerramienta'!$F$2:$F$2848,"&lt;&gt;")=0,"",ROUND(SUMIFS(INDEX('B-PorHerramienta'!$F$2:$I$2848,0,$AH$6),'B-PorHerramienta'!$A$2:$A$2848,X$8,'B-PorHerramienta'!$J$2:$J$2848,$AC521,'B-PorHerramienta'!$K$2:$K$2848,$AD521,'B-PorHerramienta'!$L$2:$L$2848,$AE521)*$AI$6,$AJ$6))</f>
        <v/>
      </c>
      <c r="Y521" s="48" t="str">
        <f>IF(COUNTIFS('B-PorHerramienta'!$A$2:$A$2848,Y$8,'B-PorHerramienta'!$J$2:$J$2848,$AC521,'B-PorHerramienta'!$K$2:$K$2848,$AD521,'B-PorHerramienta'!$L$2:$L$2848,$AE521,'B-PorHerramienta'!$F$2:$F$2848,"&lt;&gt;")=0,"",ROUND(SUMIFS(INDEX('B-PorHerramienta'!$F$2:$I$2848,0,$AH$6),'B-PorHerramienta'!$A$2:$A$2848,Y$8,'B-PorHerramienta'!$J$2:$J$2848,$AC521,'B-PorHerramienta'!$K$2:$K$2848,$AD521,'B-PorHerramienta'!$L$2:$L$2848,$AE521)*$AI$6,$AJ$6))</f>
        <v/>
      </c>
      <c r="Z521" s="48" t="str">
        <f>IF(COUNTIFS('B-PorHerramienta'!$A$2:$A$2848,Z$8,'B-PorHerramienta'!$J$2:$J$2848,$AC521,'B-PorHerramienta'!$K$2:$K$2848,$AD521,'B-PorHerramienta'!$L$2:$L$2848,$AE521,'B-PorHerramienta'!$F$2:$F$2848,"&lt;&gt;")=0,"",ROUND(SUMIFS(INDEX('B-PorHerramienta'!$F$2:$I$2848,0,$AH$6),'B-PorHerramienta'!$A$2:$A$2848,Z$8,'B-PorHerramienta'!$J$2:$J$2848,$AC521,'B-PorHerramienta'!$K$2:$K$2848,$AD521,'B-PorHerramienta'!$L$2:$L$2848,$AE521)*$AI$6,$AJ$6))</f>
        <v/>
      </c>
      <c r="AA521" s="6"/>
      <c r="AB521" s="35">
        <v>2</v>
      </c>
      <c r="AC521" s="35" t="s">
        <v>1202</v>
      </c>
      <c r="AD521" s="35" t="s">
        <v>1233</v>
      </c>
      <c r="AE521" s="35" t="s">
        <v>1383</v>
      </c>
      <c r="AF521" s="35"/>
      <c r="AG521" s="35"/>
      <c r="AH521" s="35"/>
      <c r="AI521" s="35"/>
      <c r="AJ521" s="35"/>
      <c r="AK521" s="35"/>
    </row>
    <row r="522" spans="1:37" ht="30" hidden="1" outlineLevel="2" collapsed="1" x14ac:dyDescent="0.25">
      <c r="A522" s="49" t="s">
        <v>2626</v>
      </c>
      <c r="B522" s="47" t="s">
        <v>2625</v>
      </c>
      <c r="C522" s="48" t="str">
        <f>IF(COUNTIFS('B-PorHerramienta'!$A$2:$A$2848,C$8,'B-PorHerramienta'!$J$2:$J$2848,$AC522,'B-PorHerramienta'!$K$2:$K$2848,$AD522,'B-PorHerramienta'!$L$2:$L$2848,$AE522,'B-PorHerramienta'!$F$2:$F$2848,"&lt;&gt;")=0,"",ROUND(SUMIFS(INDEX('B-PorHerramienta'!$F$2:$I$2848,0,$AH$6),'B-PorHerramienta'!$A$2:$A$2848,C$8,'B-PorHerramienta'!$J$2:$J$2848,$AC522,'B-PorHerramienta'!$K$2:$K$2848,$AD522,'B-PorHerramienta'!$L$2:$L$2848,$AE522)*$AI$6,$AJ$6))</f>
        <v/>
      </c>
      <c r="D522" s="48">
        <f>IF(COUNTIFS('B-PorHerramienta'!$A$2:$A$2848,D$8,'B-PorHerramienta'!$J$2:$J$2848,$AC522,'B-PorHerramienta'!$K$2:$K$2848,$AD522,'B-PorHerramienta'!$L$2:$L$2848,$AE522,'B-PorHerramienta'!$F$2:$F$2848,"&lt;&gt;")=0,"",ROUND(SUMIFS(INDEX('B-PorHerramienta'!$F$2:$I$2848,0,$AH$6),'B-PorHerramienta'!$A$2:$A$2848,D$8,'B-PorHerramienta'!$J$2:$J$2848,$AC522,'B-PorHerramienta'!$K$2:$K$2848,$AD522,'B-PorHerramienta'!$L$2:$L$2848,$AE522)*$AI$6,$AJ$6))</f>
        <v>1.5E-3</v>
      </c>
      <c r="E522" s="48">
        <f>IF(COUNTIFS('B-PorHerramienta'!$A$2:$A$2848,E$8,'B-PorHerramienta'!$J$2:$J$2848,$AC522,'B-PorHerramienta'!$K$2:$K$2848,$AD522,'B-PorHerramienta'!$L$2:$L$2848,$AE522,'B-PorHerramienta'!$F$2:$F$2848,"&lt;&gt;")=0,"",ROUND(SUMIFS(INDEX('B-PorHerramienta'!$F$2:$I$2848,0,$AH$6),'B-PorHerramienta'!$A$2:$A$2848,E$8,'B-PorHerramienta'!$J$2:$J$2848,$AC522,'B-PorHerramienta'!$K$2:$K$2848,$AD522,'B-PorHerramienta'!$L$2:$L$2848,$AE522)*$AI$6,$AJ$6))</f>
        <v>8.9999999999999998E-4</v>
      </c>
      <c r="F522" s="48">
        <f>IF(COUNTIFS('B-PorHerramienta'!$A$2:$A$2848,F$8,'B-PorHerramienta'!$J$2:$J$2848,$AC522,'B-PorHerramienta'!$K$2:$K$2848,$AD522,'B-PorHerramienta'!$L$2:$L$2848,$AE522,'B-PorHerramienta'!$F$2:$F$2848,"&lt;&gt;")=0,"",ROUND(SUMIFS(INDEX('B-PorHerramienta'!$F$2:$I$2848,0,$AH$6),'B-PorHerramienta'!$A$2:$A$2848,F$8,'B-PorHerramienta'!$J$2:$J$2848,$AC522,'B-PorHerramienta'!$K$2:$K$2848,$AD522,'B-PorHerramienta'!$L$2:$L$2848,$AE522)*$AI$6,$AJ$6))</f>
        <v>8.0000000000000004E-4</v>
      </c>
      <c r="G522" s="48">
        <f>IF(COUNTIFS('B-PorHerramienta'!$A$2:$A$2848,G$8,'B-PorHerramienta'!$J$2:$J$2848,$AC522,'B-PorHerramienta'!$K$2:$K$2848,$AD522,'B-PorHerramienta'!$L$2:$L$2848,$AE522,'B-PorHerramienta'!$F$2:$F$2848,"&lt;&gt;")=0,"",ROUND(SUMIFS(INDEX('B-PorHerramienta'!$F$2:$I$2848,0,$AH$6),'B-PorHerramienta'!$A$2:$A$2848,G$8,'B-PorHerramienta'!$J$2:$J$2848,$AC522,'B-PorHerramienta'!$K$2:$K$2848,$AD522,'B-PorHerramienta'!$L$2:$L$2848,$AE522)*$AI$6,$AJ$6))</f>
        <v>1E-3</v>
      </c>
      <c r="H522" s="48">
        <f>IF(COUNTIFS('B-PorHerramienta'!$A$2:$A$2848,H$8,'B-PorHerramienta'!$J$2:$J$2848,$AC522,'B-PorHerramienta'!$K$2:$K$2848,$AD522,'B-PorHerramienta'!$L$2:$L$2848,$AE522,'B-PorHerramienta'!$F$2:$F$2848,"&lt;&gt;")=0,"",ROUND(SUMIFS(INDEX('B-PorHerramienta'!$F$2:$I$2848,0,$AH$6),'B-PorHerramienta'!$A$2:$A$2848,H$8,'B-PorHerramienta'!$J$2:$J$2848,$AC522,'B-PorHerramienta'!$K$2:$K$2848,$AD522,'B-PorHerramienta'!$L$2:$L$2848,$AE522)*$AI$6,$AJ$6))</f>
        <v>1.1000000000000001E-3</v>
      </c>
      <c r="I522" s="48">
        <f>IF(COUNTIFS('B-PorHerramienta'!$A$2:$A$2848,I$8,'B-PorHerramienta'!$J$2:$J$2848,$AC522,'B-PorHerramienta'!$K$2:$K$2848,$AD522,'B-PorHerramienta'!$L$2:$L$2848,$AE522,'B-PorHerramienta'!$F$2:$F$2848,"&lt;&gt;")=0,"",ROUND(SUMIFS(INDEX('B-PorHerramienta'!$F$2:$I$2848,0,$AH$6),'B-PorHerramienta'!$A$2:$A$2848,I$8,'B-PorHerramienta'!$J$2:$J$2848,$AC522,'B-PorHerramienta'!$K$2:$K$2848,$AD522,'B-PorHerramienta'!$L$2:$L$2848,$AE522)*$AI$6,$AJ$6))</f>
        <v>1.2999999999999999E-3</v>
      </c>
      <c r="J522" s="48">
        <f>IF(COUNTIFS('B-PorHerramienta'!$A$2:$A$2848,J$8,'B-PorHerramienta'!$J$2:$J$2848,$AC522,'B-PorHerramienta'!$K$2:$K$2848,$AD522,'B-PorHerramienta'!$L$2:$L$2848,$AE522,'B-PorHerramienta'!$F$2:$F$2848,"&lt;&gt;")=0,"",ROUND(SUMIFS(INDEX('B-PorHerramienta'!$F$2:$I$2848,0,$AH$6),'B-PorHerramienta'!$A$2:$A$2848,J$8,'B-PorHerramienta'!$J$2:$J$2848,$AC522,'B-PorHerramienta'!$K$2:$K$2848,$AD522,'B-PorHerramienta'!$L$2:$L$2848,$AE522)*$AI$6,$AJ$6))</f>
        <v>1.1999999999999999E-3</v>
      </c>
      <c r="K522" s="48" t="str">
        <f>IF(COUNTIFS('B-PorHerramienta'!$A$2:$A$2848,K$8,'B-PorHerramienta'!$J$2:$J$2848,$AC522,'B-PorHerramienta'!$K$2:$K$2848,$AD522,'B-PorHerramienta'!$L$2:$L$2848,$AE522,'B-PorHerramienta'!$F$2:$F$2848,"&lt;&gt;")=0,"",ROUND(SUMIFS(INDEX('B-PorHerramienta'!$F$2:$I$2848,0,$AH$6),'B-PorHerramienta'!$A$2:$A$2848,K$8,'B-PorHerramienta'!$J$2:$J$2848,$AC522,'B-PorHerramienta'!$K$2:$K$2848,$AD522,'B-PorHerramienta'!$L$2:$L$2848,$AE522)*$AI$6,$AJ$6))</f>
        <v/>
      </c>
      <c r="L522" s="48" t="str">
        <f>IF(COUNTIFS('B-PorHerramienta'!$A$2:$A$2848,L$8,'B-PorHerramienta'!$J$2:$J$2848,$AC522,'B-PorHerramienta'!$K$2:$K$2848,$AD522,'B-PorHerramienta'!$L$2:$L$2848,$AE522,'B-PorHerramienta'!$F$2:$F$2848,"&lt;&gt;")=0,"",ROUND(SUMIFS(INDEX('B-PorHerramienta'!$F$2:$I$2848,0,$AH$6),'B-PorHerramienta'!$A$2:$A$2848,L$8,'B-PorHerramienta'!$J$2:$J$2848,$AC522,'B-PorHerramienta'!$K$2:$K$2848,$AD522,'B-PorHerramienta'!$L$2:$L$2848,$AE522)*$AI$6,$AJ$6))</f>
        <v/>
      </c>
      <c r="M522" s="48" t="str">
        <f>IF(COUNTIFS('B-PorHerramienta'!$A$2:$A$2848,M$8,'B-PorHerramienta'!$J$2:$J$2848,$AC522,'B-PorHerramienta'!$K$2:$K$2848,$AD522,'B-PorHerramienta'!$L$2:$L$2848,$AE522,'B-PorHerramienta'!$F$2:$F$2848,"&lt;&gt;")=0,"",ROUND(SUMIFS(INDEX('B-PorHerramienta'!$F$2:$I$2848,0,$AH$6),'B-PorHerramienta'!$A$2:$A$2848,M$8,'B-PorHerramienta'!$J$2:$J$2848,$AC522,'B-PorHerramienta'!$K$2:$K$2848,$AD522,'B-PorHerramienta'!$L$2:$L$2848,$AE522)*$AI$6,$AJ$6))</f>
        <v/>
      </c>
      <c r="N522" s="48" t="str">
        <f>IF(COUNTIFS('B-PorHerramienta'!$A$2:$A$2848,N$8,'B-PorHerramienta'!$J$2:$J$2848,$AC522,'B-PorHerramienta'!$K$2:$K$2848,$AD522,'B-PorHerramienta'!$L$2:$L$2848,$AE522,'B-PorHerramienta'!$F$2:$F$2848,"&lt;&gt;")=0,"",ROUND(SUMIFS(INDEX('B-PorHerramienta'!$F$2:$I$2848,0,$AH$6),'B-PorHerramienta'!$A$2:$A$2848,N$8,'B-PorHerramienta'!$J$2:$J$2848,$AC522,'B-PorHerramienta'!$K$2:$K$2848,$AD522,'B-PorHerramienta'!$L$2:$L$2848,$AE522)*$AI$6,$AJ$6))</f>
        <v/>
      </c>
      <c r="O522" s="48" t="str">
        <f>IF(COUNTIFS('B-PorHerramienta'!$A$2:$A$2848,O$8,'B-PorHerramienta'!$J$2:$J$2848,$AC522,'B-PorHerramienta'!$K$2:$K$2848,$AD522,'B-PorHerramienta'!$L$2:$L$2848,$AE522,'B-PorHerramienta'!$F$2:$F$2848,"&lt;&gt;")=0,"",ROUND(SUMIFS(INDEX('B-PorHerramienta'!$F$2:$I$2848,0,$AH$6),'B-PorHerramienta'!$A$2:$A$2848,O$8,'B-PorHerramienta'!$J$2:$J$2848,$AC522,'B-PorHerramienta'!$K$2:$K$2848,$AD522,'B-PorHerramienta'!$L$2:$L$2848,$AE522)*$AI$6,$AJ$6))</f>
        <v/>
      </c>
      <c r="P522" s="48" t="str">
        <f>IF(COUNTIFS('B-PorHerramienta'!$A$2:$A$2848,P$8,'B-PorHerramienta'!$J$2:$J$2848,$AC522,'B-PorHerramienta'!$K$2:$K$2848,$AD522,'B-PorHerramienta'!$L$2:$L$2848,$AE522,'B-PorHerramienta'!$F$2:$F$2848,"&lt;&gt;")=0,"",ROUND(SUMIFS(INDEX('B-PorHerramienta'!$F$2:$I$2848,0,$AH$6),'B-PorHerramienta'!$A$2:$A$2848,P$8,'B-PorHerramienta'!$J$2:$J$2848,$AC522,'B-PorHerramienta'!$K$2:$K$2848,$AD522,'B-PorHerramienta'!$L$2:$L$2848,$AE522)*$AI$6,$AJ$6))</f>
        <v/>
      </c>
      <c r="Q522" s="48" t="str">
        <f>IF(COUNTIFS('B-PorHerramienta'!$A$2:$A$2848,Q$8,'B-PorHerramienta'!$J$2:$J$2848,$AC522,'B-PorHerramienta'!$K$2:$K$2848,$AD522,'B-PorHerramienta'!$L$2:$L$2848,$AE522,'B-PorHerramienta'!$F$2:$F$2848,"&lt;&gt;")=0,"",ROUND(SUMIFS(INDEX('B-PorHerramienta'!$F$2:$I$2848,0,$AH$6),'B-PorHerramienta'!$A$2:$A$2848,Q$8,'B-PorHerramienta'!$J$2:$J$2848,$AC522,'B-PorHerramienta'!$K$2:$K$2848,$AD522,'B-PorHerramienta'!$L$2:$L$2848,$AE522)*$AI$6,$AJ$6))</f>
        <v/>
      </c>
      <c r="R522" s="48" t="str">
        <f>IF(COUNTIFS('B-PorHerramienta'!$A$2:$A$2848,R$8,'B-PorHerramienta'!$J$2:$J$2848,$AC522,'B-PorHerramienta'!$K$2:$K$2848,$AD522,'B-PorHerramienta'!$L$2:$L$2848,$AE522,'B-PorHerramienta'!$F$2:$F$2848,"&lt;&gt;")=0,"",ROUND(SUMIFS(INDEX('B-PorHerramienta'!$F$2:$I$2848,0,$AH$6),'B-PorHerramienta'!$A$2:$A$2848,R$8,'B-PorHerramienta'!$J$2:$J$2848,$AC522,'B-PorHerramienta'!$K$2:$K$2848,$AD522,'B-PorHerramienta'!$L$2:$L$2848,$AE522)*$AI$6,$AJ$6))</f>
        <v/>
      </c>
      <c r="S522" s="48" t="str">
        <f>IF(COUNTIFS('B-PorHerramienta'!$A$2:$A$2848,S$8,'B-PorHerramienta'!$J$2:$J$2848,$AC522,'B-PorHerramienta'!$K$2:$K$2848,$AD522,'B-PorHerramienta'!$L$2:$L$2848,$AE522,'B-PorHerramienta'!$F$2:$F$2848,"&lt;&gt;")=0,"",ROUND(SUMIFS(INDEX('B-PorHerramienta'!$F$2:$I$2848,0,$AH$6),'B-PorHerramienta'!$A$2:$A$2848,S$8,'B-PorHerramienta'!$J$2:$J$2848,$AC522,'B-PorHerramienta'!$K$2:$K$2848,$AD522,'B-PorHerramienta'!$L$2:$L$2848,$AE522)*$AI$6,$AJ$6))</f>
        <v/>
      </c>
      <c r="T522" s="48" t="str">
        <f>IF(COUNTIFS('B-PorHerramienta'!$A$2:$A$2848,T$8,'B-PorHerramienta'!$J$2:$J$2848,$AC522,'B-PorHerramienta'!$K$2:$K$2848,$AD522,'B-PorHerramienta'!$L$2:$L$2848,$AE522,'B-PorHerramienta'!$F$2:$F$2848,"&lt;&gt;")=0,"",ROUND(SUMIFS(INDEX('B-PorHerramienta'!$F$2:$I$2848,0,$AH$6),'B-PorHerramienta'!$A$2:$A$2848,T$8,'B-PorHerramienta'!$J$2:$J$2848,$AC522,'B-PorHerramienta'!$K$2:$K$2848,$AD522,'B-PorHerramienta'!$L$2:$L$2848,$AE522)*$AI$6,$AJ$6))</f>
        <v/>
      </c>
      <c r="U522" s="48" t="str">
        <f>IF(COUNTIFS('B-PorHerramienta'!$A$2:$A$2848,U$8,'B-PorHerramienta'!$J$2:$J$2848,$AC522,'B-PorHerramienta'!$K$2:$K$2848,$AD522,'B-PorHerramienta'!$L$2:$L$2848,$AE522,'B-PorHerramienta'!$F$2:$F$2848,"&lt;&gt;")=0,"",ROUND(SUMIFS(INDEX('B-PorHerramienta'!$F$2:$I$2848,0,$AH$6),'B-PorHerramienta'!$A$2:$A$2848,U$8,'B-PorHerramienta'!$J$2:$J$2848,$AC522,'B-PorHerramienta'!$K$2:$K$2848,$AD522,'B-PorHerramienta'!$L$2:$L$2848,$AE522)*$AI$6,$AJ$6))</f>
        <v/>
      </c>
      <c r="V522" s="48" t="str">
        <f>IF(COUNTIFS('B-PorHerramienta'!$A$2:$A$2848,V$8,'B-PorHerramienta'!$J$2:$J$2848,$AC522,'B-PorHerramienta'!$K$2:$K$2848,$AD522,'B-PorHerramienta'!$L$2:$L$2848,$AE522,'B-PorHerramienta'!$F$2:$F$2848,"&lt;&gt;")=0,"",ROUND(SUMIFS(INDEX('B-PorHerramienta'!$F$2:$I$2848,0,$AH$6),'B-PorHerramienta'!$A$2:$A$2848,V$8,'B-PorHerramienta'!$J$2:$J$2848,$AC522,'B-PorHerramienta'!$K$2:$K$2848,$AD522,'B-PorHerramienta'!$L$2:$L$2848,$AE522)*$AI$6,$AJ$6))</f>
        <v/>
      </c>
      <c r="W522" s="48" t="str">
        <f>IF(COUNTIFS('B-PorHerramienta'!$A$2:$A$2848,W$8,'B-PorHerramienta'!$J$2:$J$2848,$AC522,'B-PorHerramienta'!$K$2:$K$2848,$AD522,'B-PorHerramienta'!$L$2:$L$2848,$AE522,'B-PorHerramienta'!$F$2:$F$2848,"&lt;&gt;")=0,"",ROUND(SUMIFS(INDEX('B-PorHerramienta'!$F$2:$I$2848,0,$AH$6),'B-PorHerramienta'!$A$2:$A$2848,W$8,'B-PorHerramienta'!$J$2:$J$2848,$AC522,'B-PorHerramienta'!$K$2:$K$2848,$AD522,'B-PorHerramienta'!$L$2:$L$2848,$AE522)*$AI$6,$AJ$6))</f>
        <v/>
      </c>
      <c r="X522" s="48" t="str">
        <f>IF(COUNTIFS('B-PorHerramienta'!$A$2:$A$2848,X$8,'B-PorHerramienta'!$J$2:$J$2848,$AC522,'B-PorHerramienta'!$K$2:$K$2848,$AD522,'B-PorHerramienta'!$L$2:$L$2848,$AE522,'B-PorHerramienta'!$F$2:$F$2848,"&lt;&gt;")=0,"",ROUND(SUMIFS(INDEX('B-PorHerramienta'!$F$2:$I$2848,0,$AH$6),'B-PorHerramienta'!$A$2:$A$2848,X$8,'B-PorHerramienta'!$J$2:$J$2848,$AC522,'B-PorHerramienta'!$K$2:$K$2848,$AD522,'B-PorHerramienta'!$L$2:$L$2848,$AE522)*$AI$6,$AJ$6))</f>
        <v/>
      </c>
      <c r="Y522" s="48" t="str">
        <f>IF(COUNTIFS('B-PorHerramienta'!$A$2:$A$2848,Y$8,'B-PorHerramienta'!$J$2:$J$2848,$AC522,'B-PorHerramienta'!$K$2:$K$2848,$AD522,'B-PorHerramienta'!$L$2:$L$2848,$AE522,'B-PorHerramienta'!$F$2:$F$2848,"&lt;&gt;")=0,"",ROUND(SUMIFS(INDEX('B-PorHerramienta'!$F$2:$I$2848,0,$AH$6),'B-PorHerramienta'!$A$2:$A$2848,Y$8,'B-PorHerramienta'!$J$2:$J$2848,$AC522,'B-PorHerramienta'!$K$2:$K$2848,$AD522,'B-PorHerramienta'!$L$2:$L$2848,$AE522)*$AI$6,$AJ$6))</f>
        <v/>
      </c>
      <c r="Z522" s="48" t="str">
        <f>IF(COUNTIFS('B-PorHerramienta'!$A$2:$A$2848,Z$8,'B-PorHerramienta'!$J$2:$J$2848,$AC522,'B-PorHerramienta'!$K$2:$K$2848,$AD522,'B-PorHerramienta'!$L$2:$L$2848,$AE522,'B-PorHerramienta'!$F$2:$F$2848,"&lt;&gt;")=0,"",ROUND(SUMIFS(INDEX('B-PorHerramienta'!$F$2:$I$2848,0,$AH$6),'B-PorHerramienta'!$A$2:$A$2848,Z$8,'B-PorHerramienta'!$J$2:$J$2848,$AC522,'B-PorHerramienta'!$K$2:$K$2848,$AD522,'B-PorHerramienta'!$L$2:$L$2848,$AE522)*$AI$6,$AJ$6))</f>
        <v/>
      </c>
      <c r="AA522" s="6"/>
      <c r="AB522" s="35">
        <v>2</v>
      </c>
      <c r="AC522" s="35" t="s">
        <v>1202</v>
      </c>
      <c r="AD522" s="35" t="s">
        <v>1233</v>
      </c>
      <c r="AE522" s="35" t="s">
        <v>1384</v>
      </c>
      <c r="AF522" s="35"/>
      <c r="AG522" s="35"/>
      <c r="AH522" s="35"/>
      <c r="AI522" s="35"/>
      <c r="AJ522" s="35"/>
      <c r="AK522" s="35"/>
    </row>
    <row r="523" spans="1:37" ht="45" hidden="1" outlineLevel="2" collapsed="1" x14ac:dyDescent="0.25">
      <c r="A523" s="49" t="s">
        <v>2624</v>
      </c>
      <c r="B523" s="47" t="s">
        <v>2623</v>
      </c>
      <c r="C523" s="48" t="str">
        <f>IF(COUNTIFS('B-PorHerramienta'!$A$2:$A$2848,C$8,'B-PorHerramienta'!$J$2:$J$2848,$AC523,'B-PorHerramienta'!$K$2:$K$2848,$AD523,'B-PorHerramienta'!$L$2:$L$2848,$AE523,'B-PorHerramienta'!$F$2:$F$2848,"&lt;&gt;")=0,"",ROUND(SUMIFS(INDEX('B-PorHerramienta'!$F$2:$I$2848,0,$AH$6),'B-PorHerramienta'!$A$2:$A$2848,C$8,'B-PorHerramienta'!$J$2:$J$2848,$AC523,'B-PorHerramienta'!$K$2:$K$2848,$AD523,'B-PorHerramienta'!$L$2:$L$2848,$AE523)*$AI$6,$AJ$6))</f>
        <v/>
      </c>
      <c r="D523" s="48">
        <f>IF(COUNTIFS('B-PorHerramienta'!$A$2:$A$2848,D$8,'B-PorHerramienta'!$J$2:$J$2848,$AC523,'B-PorHerramienta'!$K$2:$K$2848,$AD523,'B-PorHerramienta'!$L$2:$L$2848,$AE523,'B-PorHerramienta'!$F$2:$F$2848,"&lt;&gt;")=0,"",ROUND(SUMIFS(INDEX('B-PorHerramienta'!$F$2:$I$2848,0,$AH$6),'B-PorHerramienta'!$A$2:$A$2848,D$8,'B-PorHerramienta'!$J$2:$J$2848,$AC523,'B-PorHerramienta'!$K$2:$K$2848,$AD523,'B-PorHerramienta'!$L$2:$L$2848,$AE523)*$AI$6,$AJ$6))</f>
        <v>1.3299999999999999E-2</v>
      </c>
      <c r="E523" s="48">
        <f>IF(COUNTIFS('B-PorHerramienta'!$A$2:$A$2848,E$8,'B-PorHerramienta'!$J$2:$J$2848,$AC523,'B-PorHerramienta'!$K$2:$K$2848,$AD523,'B-PorHerramienta'!$L$2:$L$2848,$AE523,'B-PorHerramienta'!$F$2:$F$2848,"&lt;&gt;")=0,"",ROUND(SUMIFS(INDEX('B-PorHerramienta'!$F$2:$I$2848,0,$AH$6),'B-PorHerramienta'!$A$2:$A$2848,E$8,'B-PorHerramienta'!$J$2:$J$2848,$AC523,'B-PorHerramienta'!$K$2:$K$2848,$AD523,'B-PorHerramienta'!$L$2:$L$2848,$AE523)*$AI$6,$AJ$6))</f>
        <v>2.7900000000000001E-2</v>
      </c>
      <c r="F523" s="48">
        <f>IF(COUNTIFS('B-PorHerramienta'!$A$2:$A$2848,F$8,'B-PorHerramienta'!$J$2:$J$2848,$AC523,'B-PorHerramienta'!$K$2:$K$2848,$AD523,'B-PorHerramienta'!$L$2:$L$2848,$AE523,'B-PorHerramienta'!$F$2:$F$2848,"&lt;&gt;")=0,"",ROUND(SUMIFS(INDEX('B-PorHerramienta'!$F$2:$I$2848,0,$AH$6),'B-PorHerramienta'!$A$2:$A$2848,F$8,'B-PorHerramienta'!$J$2:$J$2848,$AC523,'B-PorHerramienta'!$K$2:$K$2848,$AD523,'B-PorHerramienta'!$L$2:$L$2848,$AE523)*$AI$6,$AJ$6))</f>
        <v>7.9699999999999993E-2</v>
      </c>
      <c r="G523" s="48">
        <f>IF(COUNTIFS('B-PorHerramienta'!$A$2:$A$2848,G$8,'B-PorHerramienta'!$J$2:$J$2848,$AC523,'B-PorHerramienta'!$K$2:$K$2848,$AD523,'B-PorHerramienta'!$L$2:$L$2848,$AE523,'B-PorHerramienta'!$F$2:$F$2848,"&lt;&gt;")=0,"",ROUND(SUMIFS(INDEX('B-PorHerramienta'!$F$2:$I$2848,0,$AH$6),'B-PorHerramienta'!$A$2:$A$2848,G$8,'B-PorHerramienta'!$J$2:$J$2848,$AC523,'B-PorHerramienta'!$K$2:$K$2848,$AD523,'B-PorHerramienta'!$L$2:$L$2848,$AE523)*$AI$6,$AJ$6))</f>
        <v>4.3200000000000002E-2</v>
      </c>
      <c r="H523" s="48">
        <f>IF(COUNTIFS('B-PorHerramienta'!$A$2:$A$2848,H$8,'B-PorHerramienta'!$J$2:$J$2848,$AC523,'B-PorHerramienta'!$K$2:$K$2848,$AD523,'B-PorHerramienta'!$L$2:$L$2848,$AE523,'B-PorHerramienta'!$F$2:$F$2848,"&lt;&gt;")=0,"",ROUND(SUMIFS(INDEX('B-PorHerramienta'!$F$2:$I$2848,0,$AH$6),'B-PorHerramienta'!$A$2:$A$2848,H$8,'B-PorHerramienta'!$J$2:$J$2848,$AC523,'B-PorHerramienta'!$K$2:$K$2848,$AD523,'B-PorHerramienta'!$L$2:$L$2848,$AE523)*$AI$6,$AJ$6))</f>
        <v>3.44E-2</v>
      </c>
      <c r="I523" s="48">
        <f>IF(COUNTIFS('B-PorHerramienta'!$A$2:$A$2848,I$8,'B-PorHerramienta'!$J$2:$J$2848,$AC523,'B-PorHerramienta'!$K$2:$K$2848,$AD523,'B-PorHerramienta'!$L$2:$L$2848,$AE523,'B-PorHerramienta'!$F$2:$F$2848,"&lt;&gt;")=0,"",ROUND(SUMIFS(INDEX('B-PorHerramienta'!$F$2:$I$2848,0,$AH$6),'B-PorHerramienta'!$A$2:$A$2848,I$8,'B-PorHerramienta'!$J$2:$J$2848,$AC523,'B-PorHerramienta'!$K$2:$K$2848,$AD523,'B-PorHerramienta'!$L$2:$L$2848,$AE523)*$AI$6,$AJ$6))</f>
        <v>3.9300000000000002E-2</v>
      </c>
      <c r="J523" s="48">
        <f>IF(COUNTIFS('B-PorHerramienta'!$A$2:$A$2848,J$8,'B-PorHerramienta'!$J$2:$J$2848,$AC523,'B-PorHerramienta'!$K$2:$K$2848,$AD523,'B-PorHerramienta'!$L$2:$L$2848,$AE523,'B-PorHerramienta'!$F$2:$F$2848,"&lt;&gt;")=0,"",ROUND(SUMIFS(INDEX('B-PorHerramienta'!$F$2:$I$2848,0,$AH$6),'B-PorHerramienta'!$A$2:$A$2848,J$8,'B-PorHerramienta'!$J$2:$J$2848,$AC523,'B-PorHerramienta'!$K$2:$K$2848,$AD523,'B-PorHerramienta'!$L$2:$L$2848,$AE523)*$AI$6,$AJ$6))</f>
        <v>7.7000000000000002E-3</v>
      </c>
      <c r="K523" s="48">
        <f>IF(COUNTIFS('B-PorHerramienta'!$A$2:$A$2848,K$8,'B-PorHerramienta'!$J$2:$J$2848,$AC523,'B-PorHerramienta'!$K$2:$K$2848,$AD523,'B-PorHerramienta'!$L$2:$L$2848,$AE523,'B-PorHerramienta'!$F$2:$F$2848,"&lt;&gt;")=0,"",ROUND(SUMIFS(INDEX('B-PorHerramienta'!$F$2:$I$2848,0,$AH$6),'B-PorHerramienta'!$A$2:$A$2848,K$8,'B-PorHerramienta'!$J$2:$J$2848,$AC523,'B-PorHerramienta'!$K$2:$K$2848,$AD523,'B-PorHerramienta'!$L$2:$L$2848,$AE523)*$AI$6,$AJ$6))</f>
        <v>5.4999999999999997E-3</v>
      </c>
      <c r="L523" s="48">
        <f>IF(COUNTIFS('B-PorHerramienta'!$A$2:$A$2848,L$8,'B-PorHerramienta'!$J$2:$J$2848,$AC523,'B-PorHerramienta'!$K$2:$K$2848,$AD523,'B-PorHerramienta'!$L$2:$L$2848,$AE523,'B-PorHerramienta'!$F$2:$F$2848,"&lt;&gt;")=0,"",ROUND(SUMIFS(INDEX('B-PorHerramienta'!$F$2:$I$2848,0,$AH$6),'B-PorHerramienta'!$A$2:$A$2848,L$8,'B-PorHerramienta'!$J$2:$J$2848,$AC523,'B-PorHerramienta'!$K$2:$K$2848,$AD523,'B-PorHerramienta'!$L$2:$L$2848,$AE523)*$AI$6,$AJ$6))</f>
        <v>5.8999999999999999E-3</v>
      </c>
      <c r="M523" s="48">
        <f>IF(COUNTIFS('B-PorHerramienta'!$A$2:$A$2848,M$8,'B-PorHerramienta'!$J$2:$J$2848,$AC523,'B-PorHerramienta'!$K$2:$K$2848,$AD523,'B-PorHerramienta'!$L$2:$L$2848,$AE523,'B-PorHerramienta'!$F$2:$F$2848,"&lt;&gt;")=0,"",ROUND(SUMIFS(INDEX('B-PorHerramienta'!$F$2:$I$2848,0,$AH$6),'B-PorHerramienta'!$A$2:$A$2848,M$8,'B-PorHerramienta'!$J$2:$J$2848,$AC523,'B-PorHerramienta'!$K$2:$K$2848,$AD523,'B-PorHerramienta'!$L$2:$L$2848,$AE523)*$AI$6,$AJ$6))</f>
        <v>6.0000000000000001E-3</v>
      </c>
      <c r="N523" s="48">
        <f>IF(COUNTIFS('B-PorHerramienta'!$A$2:$A$2848,N$8,'B-PorHerramienta'!$J$2:$J$2848,$AC523,'B-PorHerramienta'!$K$2:$K$2848,$AD523,'B-PorHerramienta'!$L$2:$L$2848,$AE523,'B-PorHerramienta'!$F$2:$F$2848,"&lt;&gt;")=0,"",ROUND(SUMIFS(INDEX('B-PorHerramienta'!$F$2:$I$2848,0,$AH$6),'B-PorHerramienta'!$A$2:$A$2848,N$8,'B-PorHerramienta'!$J$2:$J$2848,$AC523,'B-PorHerramienta'!$K$2:$K$2848,$AD523,'B-PorHerramienta'!$L$2:$L$2848,$AE523)*$AI$6,$AJ$6))</f>
        <v>6.8999999999999999E-3</v>
      </c>
      <c r="O523" s="48">
        <f>IF(COUNTIFS('B-PorHerramienta'!$A$2:$A$2848,O$8,'B-PorHerramienta'!$J$2:$J$2848,$AC523,'B-PorHerramienta'!$K$2:$K$2848,$AD523,'B-PorHerramienta'!$L$2:$L$2848,$AE523,'B-PorHerramienta'!$F$2:$F$2848,"&lt;&gt;")=0,"",ROUND(SUMIFS(INDEX('B-PorHerramienta'!$F$2:$I$2848,0,$AH$6),'B-PorHerramienta'!$A$2:$A$2848,O$8,'B-PorHerramienta'!$J$2:$J$2848,$AC523,'B-PorHerramienta'!$K$2:$K$2848,$AD523,'B-PorHerramienta'!$L$2:$L$2848,$AE523)*$AI$6,$AJ$6))</f>
        <v>1.5599999999999999E-2</v>
      </c>
      <c r="P523" s="48">
        <f>IF(COUNTIFS('B-PorHerramienta'!$A$2:$A$2848,P$8,'B-PorHerramienta'!$J$2:$J$2848,$AC523,'B-PorHerramienta'!$K$2:$K$2848,$AD523,'B-PorHerramienta'!$L$2:$L$2848,$AE523,'B-PorHerramienta'!$F$2:$F$2848,"&lt;&gt;")=0,"",ROUND(SUMIFS(INDEX('B-PorHerramienta'!$F$2:$I$2848,0,$AH$6),'B-PorHerramienta'!$A$2:$A$2848,P$8,'B-PorHerramienta'!$J$2:$J$2848,$AC523,'B-PorHerramienta'!$K$2:$K$2848,$AD523,'B-PorHerramienta'!$L$2:$L$2848,$AE523)*$AI$6,$AJ$6))</f>
        <v>1.72E-2</v>
      </c>
      <c r="Q523" s="48" t="str">
        <f>IF(COUNTIFS('B-PorHerramienta'!$A$2:$A$2848,Q$8,'B-PorHerramienta'!$J$2:$J$2848,$AC523,'B-PorHerramienta'!$K$2:$K$2848,$AD523,'B-PorHerramienta'!$L$2:$L$2848,$AE523,'B-PorHerramienta'!$F$2:$F$2848,"&lt;&gt;")=0,"",ROUND(SUMIFS(INDEX('B-PorHerramienta'!$F$2:$I$2848,0,$AH$6),'B-PorHerramienta'!$A$2:$A$2848,Q$8,'B-PorHerramienta'!$J$2:$J$2848,$AC523,'B-PorHerramienta'!$K$2:$K$2848,$AD523,'B-PorHerramienta'!$L$2:$L$2848,$AE523)*$AI$6,$AJ$6))</f>
        <v/>
      </c>
      <c r="R523" s="48" t="str">
        <f>IF(COUNTIFS('B-PorHerramienta'!$A$2:$A$2848,R$8,'B-PorHerramienta'!$J$2:$J$2848,$AC523,'B-PorHerramienta'!$K$2:$K$2848,$AD523,'B-PorHerramienta'!$L$2:$L$2848,$AE523,'B-PorHerramienta'!$F$2:$F$2848,"&lt;&gt;")=0,"",ROUND(SUMIFS(INDEX('B-PorHerramienta'!$F$2:$I$2848,0,$AH$6),'B-PorHerramienta'!$A$2:$A$2848,R$8,'B-PorHerramienta'!$J$2:$J$2848,$AC523,'B-PorHerramienta'!$K$2:$K$2848,$AD523,'B-PorHerramienta'!$L$2:$L$2848,$AE523)*$AI$6,$AJ$6))</f>
        <v/>
      </c>
      <c r="S523" s="48" t="str">
        <f>IF(COUNTIFS('B-PorHerramienta'!$A$2:$A$2848,S$8,'B-PorHerramienta'!$J$2:$J$2848,$AC523,'B-PorHerramienta'!$K$2:$K$2848,$AD523,'B-PorHerramienta'!$L$2:$L$2848,$AE523,'B-PorHerramienta'!$F$2:$F$2848,"&lt;&gt;")=0,"",ROUND(SUMIFS(INDEX('B-PorHerramienta'!$F$2:$I$2848,0,$AH$6),'B-PorHerramienta'!$A$2:$A$2848,S$8,'B-PorHerramienta'!$J$2:$J$2848,$AC523,'B-PorHerramienta'!$K$2:$K$2848,$AD523,'B-PorHerramienta'!$L$2:$L$2848,$AE523)*$AI$6,$AJ$6))</f>
        <v/>
      </c>
      <c r="T523" s="48" t="str">
        <f>IF(COUNTIFS('B-PorHerramienta'!$A$2:$A$2848,T$8,'B-PorHerramienta'!$J$2:$J$2848,$AC523,'B-PorHerramienta'!$K$2:$K$2848,$AD523,'B-PorHerramienta'!$L$2:$L$2848,$AE523,'B-PorHerramienta'!$F$2:$F$2848,"&lt;&gt;")=0,"",ROUND(SUMIFS(INDEX('B-PorHerramienta'!$F$2:$I$2848,0,$AH$6),'B-PorHerramienta'!$A$2:$A$2848,T$8,'B-PorHerramienta'!$J$2:$J$2848,$AC523,'B-PorHerramienta'!$K$2:$K$2848,$AD523,'B-PorHerramienta'!$L$2:$L$2848,$AE523)*$AI$6,$AJ$6))</f>
        <v/>
      </c>
      <c r="U523" s="48" t="str">
        <f>IF(COUNTIFS('B-PorHerramienta'!$A$2:$A$2848,U$8,'B-PorHerramienta'!$J$2:$J$2848,$AC523,'B-PorHerramienta'!$K$2:$K$2848,$AD523,'B-PorHerramienta'!$L$2:$L$2848,$AE523,'B-PorHerramienta'!$F$2:$F$2848,"&lt;&gt;")=0,"",ROUND(SUMIFS(INDEX('B-PorHerramienta'!$F$2:$I$2848,0,$AH$6),'B-PorHerramienta'!$A$2:$A$2848,U$8,'B-PorHerramienta'!$J$2:$J$2848,$AC523,'B-PorHerramienta'!$K$2:$K$2848,$AD523,'B-PorHerramienta'!$L$2:$L$2848,$AE523)*$AI$6,$AJ$6))</f>
        <v/>
      </c>
      <c r="V523" s="48" t="str">
        <f>IF(COUNTIFS('B-PorHerramienta'!$A$2:$A$2848,V$8,'B-PorHerramienta'!$J$2:$J$2848,$AC523,'B-PorHerramienta'!$K$2:$K$2848,$AD523,'B-PorHerramienta'!$L$2:$L$2848,$AE523,'B-PorHerramienta'!$F$2:$F$2848,"&lt;&gt;")=0,"",ROUND(SUMIFS(INDEX('B-PorHerramienta'!$F$2:$I$2848,0,$AH$6),'B-PorHerramienta'!$A$2:$A$2848,V$8,'B-PorHerramienta'!$J$2:$J$2848,$AC523,'B-PorHerramienta'!$K$2:$K$2848,$AD523,'B-PorHerramienta'!$L$2:$L$2848,$AE523)*$AI$6,$AJ$6))</f>
        <v/>
      </c>
      <c r="W523" s="48" t="str">
        <f>IF(COUNTIFS('B-PorHerramienta'!$A$2:$A$2848,W$8,'B-PorHerramienta'!$J$2:$J$2848,$AC523,'B-PorHerramienta'!$K$2:$K$2848,$AD523,'B-PorHerramienta'!$L$2:$L$2848,$AE523,'B-PorHerramienta'!$F$2:$F$2848,"&lt;&gt;")=0,"",ROUND(SUMIFS(INDEX('B-PorHerramienta'!$F$2:$I$2848,0,$AH$6),'B-PorHerramienta'!$A$2:$A$2848,W$8,'B-PorHerramienta'!$J$2:$J$2848,$AC523,'B-PorHerramienta'!$K$2:$K$2848,$AD523,'B-PorHerramienta'!$L$2:$L$2848,$AE523)*$AI$6,$AJ$6))</f>
        <v/>
      </c>
      <c r="X523" s="48" t="str">
        <f>IF(COUNTIFS('B-PorHerramienta'!$A$2:$A$2848,X$8,'B-PorHerramienta'!$J$2:$J$2848,$AC523,'B-PorHerramienta'!$K$2:$K$2848,$AD523,'B-PorHerramienta'!$L$2:$L$2848,$AE523,'B-PorHerramienta'!$F$2:$F$2848,"&lt;&gt;")=0,"",ROUND(SUMIFS(INDEX('B-PorHerramienta'!$F$2:$I$2848,0,$AH$6),'B-PorHerramienta'!$A$2:$A$2848,X$8,'B-PorHerramienta'!$J$2:$J$2848,$AC523,'B-PorHerramienta'!$K$2:$K$2848,$AD523,'B-PorHerramienta'!$L$2:$L$2848,$AE523)*$AI$6,$AJ$6))</f>
        <v/>
      </c>
      <c r="Y523" s="48" t="str">
        <f>IF(COUNTIFS('B-PorHerramienta'!$A$2:$A$2848,Y$8,'B-PorHerramienta'!$J$2:$J$2848,$AC523,'B-PorHerramienta'!$K$2:$K$2848,$AD523,'B-PorHerramienta'!$L$2:$L$2848,$AE523,'B-PorHerramienta'!$F$2:$F$2848,"&lt;&gt;")=0,"",ROUND(SUMIFS(INDEX('B-PorHerramienta'!$F$2:$I$2848,0,$AH$6),'B-PorHerramienta'!$A$2:$A$2848,Y$8,'B-PorHerramienta'!$J$2:$J$2848,$AC523,'B-PorHerramienta'!$K$2:$K$2848,$AD523,'B-PorHerramienta'!$L$2:$L$2848,$AE523)*$AI$6,$AJ$6))</f>
        <v/>
      </c>
      <c r="Z523" s="48" t="str">
        <f>IF(COUNTIFS('B-PorHerramienta'!$A$2:$A$2848,Z$8,'B-PorHerramienta'!$J$2:$J$2848,$AC523,'B-PorHerramienta'!$K$2:$K$2848,$AD523,'B-PorHerramienta'!$L$2:$L$2848,$AE523,'B-PorHerramienta'!$F$2:$F$2848,"&lt;&gt;")=0,"",ROUND(SUMIFS(INDEX('B-PorHerramienta'!$F$2:$I$2848,0,$AH$6),'B-PorHerramienta'!$A$2:$A$2848,Z$8,'B-PorHerramienta'!$J$2:$J$2848,$AC523,'B-PorHerramienta'!$K$2:$K$2848,$AD523,'B-PorHerramienta'!$L$2:$L$2848,$AE523)*$AI$6,$AJ$6))</f>
        <v/>
      </c>
      <c r="AA523" s="6"/>
      <c r="AB523" s="35">
        <v>2</v>
      </c>
      <c r="AC523" s="35" t="s">
        <v>1202</v>
      </c>
      <c r="AD523" s="35" t="s">
        <v>1233</v>
      </c>
      <c r="AE523" s="35" t="s">
        <v>1385</v>
      </c>
      <c r="AF523" s="35"/>
      <c r="AG523" s="35"/>
      <c r="AH523" s="35"/>
      <c r="AI523" s="35"/>
      <c r="AJ523" s="35"/>
      <c r="AK523" s="35"/>
    </row>
    <row r="524" spans="1:37" ht="30" hidden="1" outlineLevel="2" collapsed="1" x14ac:dyDescent="0.25">
      <c r="A524" s="49" t="s">
        <v>2622</v>
      </c>
      <c r="B524" s="47" t="s">
        <v>518</v>
      </c>
      <c r="C524" s="48" t="str">
        <f>IF(COUNTIFS('B-PorHerramienta'!$A$2:$A$2848,C$8,'B-PorHerramienta'!$J$2:$J$2848,$AC524,'B-PorHerramienta'!$K$2:$K$2848,$AD524,'B-PorHerramienta'!$L$2:$L$2848,$AE524,'B-PorHerramienta'!$F$2:$F$2848,"&lt;&gt;")=0,"",ROUND(SUMIFS(INDEX('B-PorHerramienta'!$F$2:$I$2848,0,$AH$6),'B-PorHerramienta'!$A$2:$A$2848,C$8,'B-PorHerramienta'!$J$2:$J$2848,$AC524,'B-PorHerramienta'!$K$2:$K$2848,$AD524,'B-PorHerramienta'!$L$2:$L$2848,$AE524)*$AI$6,$AJ$6))</f>
        <v/>
      </c>
      <c r="D524" s="48">
        <f>IF(COUNTIFS('B-PorHerramienta'!$A$2:$A$2848,D$8,'B-PorHerramienta'!$J$2:$J$2848,$AC524,'B-PorHerramienta'!$K$2:$K$2848,$AD524,'B-PorHerramienta'!$L$2:$L$2848,$AE524,'B-PorHerramienta'!$F$2:$F$2848,"&lt;&gt;")=0,"",ROUND(SUMIFS(INDEX('B-PorHerramienta'!$F$2:$I$2848,0,$AH$6),'B-PorHerramienta'!$A$2:$A$2848,D$8,'B-PorHerramienta'!$J$2:$J$2848,$AC524,'B-PorHerramienta'!$K$2:$K$2848,$AD524,'B-PorHerramienta'!$L$2:$L$2848,$AE524)*$AI$6,$AJ$6))</f>
        <v>4.1999999999999997E-3</v>
      </c>
      <c r="E524" s="48" t="str">
        <f>IF(COUNTIFS('B-PorHerramienta'!$A$2:$A$2848,E$8,'B-PorHerramienta'!$J$2:$J$2848,$AC524,'B-PorHerramienta'!$K$2:$K$2848,$AD524,'B-PorHerramienta'!$L$2:$L$2848,$AE524,'B-PorHerramienta'!$F$2:$F$2848,"&lt;&gt;")=0,"",ROUND(SUMIFS(INDEX('B-PorHerramienta'!$F$2:$I$2848,0,$AH$6),'B-PorHerramienta'!$A$2:$A$2848,E$8,'B-PorHerramienta'!$J$2:$J$2848,$AC524,'B-PorHerramienta'!$K$2:$K$2848,$AD524,'B-PorHerramienta'!$L$2:$L$2848,$AE524)*$AI$6,$AJ$6))</f>
        <v/>
      </c>
      <c r="F524" s="48" t="str">
        <f>IF(COUNTIFS('B-PorHerramienta'!$A$2:$A$2848,F$8,'B-PorHerramienta'!$J$2:$J$2848,$AC524,'B-PorHerramienta'!$K$2:$K$2848,$AD524,'B-PorHerramienta'!$L$2:$L$2848,$AE524,'B-PorHerramienta'!$F$2:$F$2848,"&lt;&gt;")=0,"",ROUND(SUMIFS(INDEX('B-PorHerramienta'!$F$2:$I$2848,0,$AH$6),'B-PorHerramienta'!$A$2:$A$2848,F$8,'B-PorHerramienta'!$J$2:$J$2848,$AC524,'B-PorHerramienta'!$K$2:$K$2848,$AD524,'B-PorHerramienta'!$L$2:$L$2848,$AE524)*$AI$6,$AJ$6))</f>
        <v/>
      </c>
      <c r="G524" s="48" t="str">
        <f>IF(COUNTIFS('B-PorHerramienta'!$A$2:$A$2848,G$8,'B-PorHerramienta'!$J$2:$J$2848,$AC524,'B-PorHerramienta'!$K$2:$K$2848,$AD524,'B-PorHerramienta'!$L$2:$L$2848,$AE524,'B-PorHerramienta'!$F$2:$F$2848,"&lt;&gt;")=0,"",ROUND(SUMIFS(INDEX('B-PorHerramienta'!$F$2:$I$2848,0,$AH$6),'B-PorHerramienta'!$A$2:$A$2848,G$8,'B-PorHerramienta'!$J$2:$J$2848,$AC524,'B-PorHerramienta'!$K$2:$K$2848,$AD524,'B-PorHerramienta'!$L$2:$L$2848,$AE524)*$AI$6,$AJ$6))</f>
        <v/>
      </c>
      <c r="H524" s="48" t="str">
        <f>IF(COUNTIFS('B-PorHerramienta'!$A$2:$A$2848,H$8,'B-PorHerramienta'!$J$2:$J$2848,$AC524,'B-PorHerramienta'!$K$2:$K$2848,$AD524,'B-PorHerramienta'!$L$2:$L$2848,$AE524,'B-PorHerramienta'!$F$2:$F$2848,"&lt;&gt;")=0,"",ROUND(SUMIFS(INDEX('B-PorHerramienta'!$F$2:$I$2848,0,$AH$6),'B-PorHerramienta'!$A$2:$A$2848,H$8,'B-PorHerramienta'!$J$2:$J$2848,$AC524,'B-PorHerramienta'!$K$2:$K$2848,$AD524,'B-PorHerramienta'!$L$2:$L$2848,$AE524)*$AI$6,$AJ$6))</f>
        <v/>
      </c>
      <c r="I524" s="48" t="str">
        <f>IF(COUNTIFS('B-PorHerramienta'!$A$2:$A$2848,I$8,'B-PorHerramienta'!$J$2:$J$2848,$AC524,'B-PorHerramienta'!$K$2:$K$2848,$AD524,'B-PorHerramienta'!$L$2:$L$2848,$AE524,'B-PorHerramienta'!$F$2:$F$2848,"&lt;&gt;")=0,"",ROUND(SUMIFS(INDEX('B-PorHerramienta'!$F$2:$I$2848,0,$AH$6),'B-PorHerramienta'!$A$2:$A$2848,I$8,'B-PorHerramienta'!$J$2:$J$2848,$AC524,'B-PorHerramienta'!$K$2:$K$2848,$AD524,'B-PorHerramienta'!$L$2:$L$2848,$AE524)*$AI$6,$AJ$6))</f>
        <v/>
      </c>
      <c r="J524" s="48" t="str">
        <f>IF(COUNTIFS('B-PorHerramienta'!$A$2:$A$2848,J$8,'B-PorHerramienta'!$J$2:$J$2848,$AC524,'B-PorHerramienta'!$K$2:$K$2848,$AD524,'B-PorHerramienta'!$L$2:$L$2848,$AE524,'B-PorHerramienta'!$F$2:$F$2848,"&lt;&gt;")=0,"",ROUND(SUMIFS(INDEX('B-PorHerramienta'!$F$2:$I$2848,0,$AH$6),'B-PorHerramienta'!$A$2:$A$2848,J$8,'B-PorHerramienta'!$J$2:$J$2848,$AC524,'B-PorHerramienta'!$K$2:$K$2848,$AD524,'B-PorHerramienta'!$L$2:$L$2848,$AE524)*$AI$6,$AJ$6))</f>
        <v/>
      </c>
      <c r="K524" s="48" t="str">
        <f>IF(COUNTIFS('B-PorHerramienta'!$A$2:$A$2848,K$8,'B-PorHerramienta'!$J$2:$J$2848,$AC524,'B-PorHerramienta'!$K$2:$K$2848,$AD524,'B-PorHerramienta'!$L$2:$L$2848,$AE524,'B-PorHerramienta'!$F$2:$F$2848,"&lt;&gt;")=0,"",ROUND(SUMIFS(INDEX('B-PorHerramienta'!$F$2:$I$2848,0,$AH$6),'B-PorHerramienta'!$A$2:$A$2848,K$8,'B-PorHerramienta'!$J$2:$J$2848,$AC524,'B-PorHerramienta'!$K$2:$K$2848,$AD524,'B-PorHerramienta'!$L$2:$L$2848,$AE524)*$AI$6,$AJ$6))</f>
        <v/>
      </c>
      <c r="L524" s="48" t="str">
        <f>IF(COUNTIFS('B-PorHerramienta'!$A$2:$A$2848,L$8,'B-PorHerramienta'!$J$2:$J$2848,$AC524,'B-PorHerramienta'!$K$2:$K$2848,$AD524,'B-PorHerramienta'!$L$2:$L$2848,$AE524,'B-PorHerramienta'!$F$2:$F$2848,"&lt;&gt;")=0,"",ROUND(SUMIFS(INDEX('B-PorHerramienta'!$F$2:$I$2848,0,$AH$6),'B-PorHerramienta'!$A$2:$A$2848,L$8,'B-PorHerramienta'!$J$2:$J$2848,$AC524,'B-PorHerramienta'!$K$2:$K$2848,$AD524,'B-PorHerramienta'!$L$2:$L$2848,$AE524)*$AI$6,$AJ$6))</f>
        <v/>
      </c>
      <c r="M524" s="48" t="str">
        <f>IF(COUNTIFS('B-PorHerramienta'!$A$2:$A$2848,M$8,'B-PorHerramienta'!$J$2:$J$2848,$AC524,'B-PorHerramienta'!$K$2:$K$2848,$AD524,'B-PorHerramienta'!$L$2:$L$2848,$AE524,'B-PorHerramienta'!$F$2:$F$2848,"&lt;&gt;")=0,"",ROUND(SUMIFS(INDEX('B-PorHerramienta'!$F$2:$I$2848,0,$AH$6),'B-PorHerramienta'!$A$2:$A$2848,M$8,'B-PorHerramienta'!$J$2:$J$2848,$AC524,'B-PorHerramienta'!$K$2:$K$2848,$AD524,'B-PorHerramienta'!$L$2:$L$2848,$AE524)*$AI$6,$AJ$6))</f>
        <v/>
      </c>
      <c r="N524" s="48" t="str">
        <f>IF(COUNTIFS('B-PorHerramienta'!$A$2:$A$2848,N$8,'B-PorHerramienta'!$J$2:$J$2848,$AC524,'B-PorHerramienta'!$K$2:$K$2848,$AD524,'B-PorHerramienta'!$L$2:$L$2848,$AE524,'B-PorHerramienta'!$F$2:$F$2848,"&lt;&gt;")=0,"",ROUND(SUMIFS(INDEX('B-PorHerramienta'!$F$2:$I$2848,0,$AH$6),'B-PorHerramienta'!$A$2:$A$2848,N$8,'B-PorHerramienta'!$J$2:$J$2848,$AC524,'B-PorHerramienta'!$K$2:$K$2848,$AD524,'B-PorHerramienta'!$L$2:$L$2848,$AE524)*$AI$6,$AJ$6))</f>
        <v/>
      </c>
      <c r="O524" s="48" t="str">
        <f>IF(COUNTIFS('B-PorHerramienta'!$A$2:$A$2848,O$8,'B-PorHerramienta'!$J$2:$J$2848,$AC524,'B-PorHerramienta'!$K$2:$K$2848,$AD524,'B-PorHerramienta'!$L$2:$L$2848,$AE524,'B-PorHerramienta'!$F$2:$F$2848,"&lt;&gt;")=0,"",ROUND(SUMIFS(INDEX('B-PorHerramienta'!$F$2:$I$2848,0,$AH$6),'B-PorHerramienta'!$A$2:$A$2848,O$8,'B-PorHerramienta'!$J$2:$J$2848,$AC524,'B-PorHerramienta'!$K$2:$K$2848,$AD524,'B-PorHerramienta'!$L$2:$L$2848,$AE524)*$AI$6,$AJ$6))</f>
        <v/>
      </c>
      <c r="P524" s="48" t="str">
        <f>IF(COUNTIFS('B-PorHerramienta'!$A$2:$A$2848,P$8,'B-PorHerramienta'!$J$2:$J$2848,$AC524,'B-PorHerramienta'!$K$2:$K$2848,$AD524,'B-PorHerramienta'!$L$2:$L$2848,$AE524,'B-PorHerramienta'!$F$2:$F$2848,"&lt;&gt;")=0,"",ROUND(SUMIFS(INDEX('B-PorHerramienta'!$F$2:$I$2848,0,$AH$6),'B-PorHerramienta'!$A$2:$A$2848,P$8,'B-PorHerramienta'!$J$2:$J$2848,$AC524,'B-PorHerramienta'!$K$2:$K$2848,$AD524,'B-PorHerramienta'!$L$2:$L$2848,$AE524)*$AI$6,$AJ$6))</f>
        <v/>
      </c>
      <c r="Q524" s="48" t="str">
        <f>IF(COUNTIFS('B-PorHerramienta'!$A$2:$A$2848,Q$8,'B-PorHerramienta'!$J$2:$J$2848,$AC524,'B-PorHerramienta'!$K$2:$K$2848,$AD524,'B-PorHerramienta'!$L$2:$L$2848,$AE524,'B-PorHerramienta'!$F$2:$F$2848,"&lt;&gt;")=0,"",ROUND(SUMIFS(INDEX('B-PorHerramienta'!$F$2:$I$2848,0,$AH$6),'B-PorHerramienta'!$A$2:$A$2848,Q$8,'B-PorHerramienta'!$J$2:$J$2848,$AC524,'B-PorHerramienta'!$K$2:$K$2848,$AD524,'B-PorHerramienta'!$L$2:$L$2848,$AE524)*$AI$6,$AJ$6))</f>
        <v/>
      </c>
      <c r="R524" s="48" t="str">
        <f>IF(COUNTIFS('B-PorHerramienta'!$A$2:$A$2848,R$8,'B-PorHerramienta'!$J$2:$J$2848,$AC524,'B-PorHerramienta'!$K$2:$K$2848,$AD524,'B-PorHerramienta'!$L$2:$L$2848,$AE524,'B-PorHerramienta'!$F$2:$F$2848,"&lt;&gt;")=0,"",ROUND(SUMIFS(INDEX('B-PorHerramienta'!$F$2:$I$2848,0,$AH$6),'B-PorHerramienta'!$A$2:$A$2848,R$8,'B-PorHerramienta'!$J$2:$J$2848,$AC524,'B-PorHerramienta'!$K$2:$K$2848,$AD524,'B-PorHerramienta'!$L$2:$L$2848,$AE524)*$AI$6,$AJ$6))</f>
        <v/>
      </c>
      <c r="S524" s="48" t="str">
        <f>IF(COUNTIFS('B-PorHerramienta'!$A$2:$A$2848,S$8,'B-PorHerramienta'!$J$2:$J$2848,$AC524,'B-PorHerramienta'!$K$2:$K$2848,$AD524,'B-PorHerramienta'!$L$2:$L$2848,$AE524,'B-PorHerramienta'!$F$2:$F$2848,"&lt;&gt;")=0,"",ROUND(SUMIFS(INDEX('B-PorHerramienta'!$F$2:$I$2848,0,$AH$6),'B-PorHerramienta'!$A$2:$A$2848,S$8,'B-PorHerramienta'!$J$2:$J$2848,$AC524,'B-PorHerramienta'!$K$2:$K$2848,$AD524,'B-PorHerramienta'!$L$2:$L$2848,$AE524)*$AI$6,$AJ$6))</f>
        <v/>
      </c>
      <c r="T524" s="48" t="str">
        <f>IF(COUNTIFS('B-PorHerramienta'!$A$2:$A$2848,T$8,'B-PorHerramienta'!$J$2:$J$2848,$AC524,'B-PorHerramienta'!$K$2:$K$2848,$AD524,'B-PorHerramienta'!$L$2:$L$2848,$AE524,'B-PorHerramienta'!$F$2:$F$2848,"&lt;&gt;")=0,"",ROUND(SUMIFS(INDEX('B-PorHerramienta'!$F$2:$I$2848,0,$AH$6),'B-PorHerramienta'!$A$2:$A$2848,T$8,'B-PorHerramienta'!$J$2:$J$2848,$AC524,'B-PorHerramienta'!$K$2:$K$2848,$AD524,'B-PorHerramienta'!$L$2:$L$2848,$AE524)*$AI$6,$AJ$6))</f>
        <v/>
      </c>
      <c r="U524" s="48" t="str">
        <f>IF(COUNTIFS('B-PorHerramienta'!$A$2:$A$2848,U$8,'B-PorHerramienta'!$J$2:$J$2848,$AC524,'B-PorHerramienta'!$K$2:$K$2848,$AD524,'B-PorHerramienta'!$L$2:$L$2848,$AE524,'B-PorHerramienta'!$F$2:$F$2848,"&lt;&gt;")=0,"",ROUND(SUMIFS(INDEX('B-PorHerramienta'!$F$2:$I$2848,0,$AH$6),'B-PorHerramienta'!$A$2:$A$2848,U$8,'B-PorHerramienta'!$J$2:$J$2848,$AC524,'B-PorHerramienta'!$K$2:$K$2848,$AD524,'B-PorHerramienta'!$L$2:$L$2848,$AE524)*$AI$6,$AJ$6))</f>
        <v/>
      </c>
      <c r="V524" s="48" t="str">
        <f>IF(COUNTIFS('B-PorHerramienta'!$A$2:$A$2848,V$8,'B-PorHerramienta'!$J$2:$J$2848,$AC524,'B-PorHerramienta'!$K$2:$K$2848,$AD524,'B-PorHerramienta'!$L$2:$L$2848,$AE524,'B-PorHerramienta'!$F$2:$F$2848,"&lt;&gt;")=0,"",ROUND(SUMIFS(INDEX('B-PorHerramienta'!$F$2:$I$2848,0,$AH$6),'B-PorHerramienta'!$A$2:$A$2848,V$8,'B-PorHerramienta'!$J$2:$J$2848,$AC524,'B-PorHerramienta'!$K$2:$K$2848,$AD524,'B-PorHerramienta'!$L$2:$L$2848,$AE524)*$AI$6,$AJ$6))</f>
        <v/>
      </c>
      <c r="W524" s="48" t="str">
        <f>IF(COUNTIFS('B-PorHerramienta'!$A$2:$A$2848,W$8,'B-PorHerramienta'!$J$2:$J$2848,$AC524,'B-PorHerramienta'!$K$2:$K$2848,$AD524,'B-PorHerramienta'!$L$2:$L$2848,$AE524,'B-PorHerramienta'!$F$2:$F$2848,"&lt;&gt;")=0,"",ROUND(SUMIFS(INDEX('B-PorHerramienta'!$F$2:$I$2848,0,$AH$6),'B-PorHerramienta'!$A$2:$A$2848,W$8,'B-PorHerramienta'!$J$2:$J$2848,$AC524,'B-PorHerramienta'!$K$2:$K$2848,$AD524,'B-PorHerramienta'!$L$2:$L$2848,$AE524)*$AI$6,$AJ$6))</f>
        <v/>
      </c>
      <c r="X524" s="48" t="str">
        <f>IF(COUNTIFS('B-PorHerramienta'!$A$2:$A$2848,X$8,'B-PorHerramienta'!$J$2:$J$2848,$AC524,'B-PorHerramienta'!$K$2:$K$2848,$AD524,'B-PorHerramienta'!$L$2:$L$2848,$AE524,'B-PorHerramienta'!$F$2:$F$2848,"&lt;&gt;")=0,"",ROUND(SUMIFS(INDEX('B-PorHerramienta'!$F$2:$I$2848,0,$AH$6),'B-PorHerramienta'!$A$2:$A$2848,X$8,'B-PorHerramienta'!$J$2:$J$2848,$AC524,'B-PorHerramienta'!$K$2:$K$2848,$AD524,'B-PorHerramienta'!$L$2:$L$2848,$AE524)*$AI$6,$AJ$6))</f>
        <v/>
      </c>
      <c r="Y524" s="48" t="str">
        <f>IF(COUNTIFS('B-PorHerramienta'!$A$2:$A$2848,Y$8,'B-PorHerramienta'!$J$2:$J$2848,$AC524,'B-PorHerramienta'!$K$2:$K$2848,$AD524,'B-PorHerramienta'!$L$2:$L$2848,$AE524,'B-PorHerramienta'!$F$2:$F$2848,"&lt;&gt;")=0,"",ROUND(SUMIFS(INDEX('B-PorHerramienta'!$F$2:$I$2848,0,$AH$6),'B-PorHerramienta'!$A$2:$A$2848,Y$8,'B-PorHerramienta'!$J$2:$J$2848,$AC524,'B-PorHerramienta'!$K$2:$K$2848,$AD524,'B-PorHerramienta'!$L$2:$L$2848,$AE524)*$AI$6,$AJ$6))</f>
        <v/>
      </c>
      <c r="Z524" s="48" t="str">
        <f>IF(COUNTIFS('B-PorHerramienta'!$A$2:$A$2848,Z$8,'B-PorHerramienta'!$J$2:$J$2848,$AC524,'B-PorHerramienta'!$K$2:$K$2848,$AD524,'B-PorHerramienta'!$L$2:$L$2848,$AE524,'B-PorHerramienta'!$F$2:$F$2848,"&lt;&gt;")=0,"",ROUND(SUMIFS(INDEX('B-PorHerramienta'!$F$2:$I$2848,0,$AH$6),'B-PorHerramienta'!$A$2:$A$2848,Z$8,'B-PorHerramienta'!$J$2:$J$2848,$AC524,'B-PorHerramienta'!$K$2:$K$2848,$AD524,'B-PorHerramienta'!$L$2:$L$2848,$AE524)*$AI$6,$AJ$6))</f>
        <v/>
      </c>
      <c r="AA524" s="6"/>
      <c r="AB524" s="35">
        <v>2</v>
      </c>
      <c r="AC524" s="35" t="s">
        <v>1202</v>
      </c>
      <c r="AD524" s="35" t="s">
        <v>1233</v>
      </c>
      <c r="AE524" s="35" t="s">
        <v>1386</v>
      </c>
      <c r="AF524" s="35"/>
      <c r="AG524" s="35"/>
      <c r="AH524" s="35"/>
      <c r="AI524" s="35"/>
      <c r="AJ524" s="35"/>
      <c r="AK524" s="35"/>
    </row>
    <row r="525" spans="1:37" ht="30" hidden="1" outlineLevel="2" collapsed="1" x14ac:dyDescent="0.25">
      <c r="A525" s="49" t="s">
        <v>2621</v>
      </c>
      <c r="B525" s="47" t="s">
        <v>520</v>
      </c>
      <c r="C525" s="48" t="str">
        <f>IF(COUNTIFS('B-PorHerramienta'!$A$2:$A$2848,C$8,'B-PorHerramienta'!$J$2:$J$2848,$AC525,'B-PorHerramienta'!$K$2:$K$2848,$AD525,'B-PorHerramienta'!$L$2:$L$2848,$AE525,'B-PorHerramienta'!$F$2:$F$2848,"&lt;&gt;")=0,"",ROUND(SUMIFS(INDEX('B-PorHerramienta'!$F$2:$I$2848,0,$AH$6),'B-PorHerramienta'!$A$2:$A$2848,C$8,'B-PorHerramienta'!$J$2:$J$2848,$AC525,'B-PorHerramienta'!$K$2:$K$2848,$AD525,'B-PorHerramienta'!$L$2:$L$2848,$AE525)*$AI$6,$AJ$6))</f>
        <v/>
      </c>
      <c r="D525" s="48" t="str">
        <f>IF(COUNTIFS('B-PorHerramienta'!$A$2:$A$2848,D$8,'B-PorHerramienta'!$J$2:$J$2848,$AC525,'B-PorHerramienta'!$K$2:$K$2848,$AD525,'B-PorHerramienta'!$L$2:$L$2848,$AE525,'B-PorHerramienta'!$F$2:$F$2848,"&lt;&gt;")=0,"",ROUND(SUMIFS(INDEX('B-PorHerramienta'!$F$2:$I$2848,0,$AH$6),'B-PorHerramienta'!$A$2:$A$2848,D$8,'B-PorHerramienta'!$J$2:$J$2848,$AC525,'B-PorHerramienta'!$K$2:$K$2848,$AD525,'B-PorHerramienta'!$L$2:$L$2848,$AE525)*$AI$6,$AJ$6))</f>
        <v/>
      </c>
      <c r="E525" s="48" t="str">
        <f>IF(COUNTIFS('B-PorHerramienta'!$A$2:$A$2848,E$8,'B-PorHerramienta'!$J$2:$J$2848,$AC525,'B-PorHerramienta'!$K$2:$K$2848,$AD525,'B-PorHerramienta'!$L$2:$L$2848,$AE525,'B-PorHerramienta'!$F$2:$F$2848,"&lt;&gt;")=0,"",ROUND(SUMIFS(INDEX('B-PorHerramienta'!$F$2:$I$2848,0,$AH$6),'B-PorHerramienta'!$A$2:$A$2848,E$8,'B-PorHerramienta'!$J$2:$J$2848,$AC525,'B-PorHerramienta'!$K$2:$K$2848,$AD525,'B-PorHerramienta'!$L$2:$L$2848,$AE525)*$AI$6,$AJ$6))</f>
        <v/>
      </c>
      <c r="F525" s="48" t="str">
        <f>IF(COUNTIFS('B-PorHerramienta'!$A$2:$A$2848,F$8,'B-PorHerramienta'!$J$2:$J$2848,$AC525,'B-PorHerramienta'!$K$2:$K$2848,$AD525,'B-PorHerramienta'!$L$2:$L$2848,$AE525,'B-PorHerramienta'!$F$2:$F$2848,"&lt;&gt;")=0,"",ROUND(SUMIFS(INDEX('B-PorHerramienta'!$F$2:$I$2848,0,$AH$6),'B-PorHerramienta'!$A$2:$A$2848,F$8,'B-PorHerramienta'!$J$2:$J$2848,$AC525,'B-PorHerramienta'!$K$2:$K$2848,$AD525,'B-PorHerramienta'!$L$2:$L$2848,$AE525)*$AI$6,$AJ$6))</f>
        <v/>
      </c>
      <c r="G525" s="48" t="str">
        <f>IF(COUNTIFS('B-PorHerramienta'!$A$2:$A$2848,G$8,'B-PorHerramienta'!$J$2:$J$2848,$AC525,'B-PorHerramienta'!$K$2:$K$2848,$AD525,'B-PorHerramienta'!$L$2:$L$2848,$AE525,'B-PorHerramienta'!$F$2:$F$2848,"&lt;&gt;")=0,"",ROUND(SUMIFS(INDEX('B-PorHerramienta'!$F$2:$I$2848,0,$AH$6),'B-PorHerramienta'!$A$2:$A$2848,G$8,'B-PorHerramienta'!$J$2:$J$2848,$AC525,'B-PorHerramienta'!$K$2:$K$2848,$AD525,'B-PorHerramienta'!$L$2:$L$2848,$AE525)*$AI$6,$AJ$6))</f>
        <v/>
      </c>
      <c r="H525" s="48" t="str">
        <f>IF(COUNTIFS('B-PorHerramienta'!$A$2:$A$2848,H$8,'B-PorHerramienta'!$J$2:$J$2848,$AC525,'B-PorHerramienta'!$K$2:$K$2848,$AD525,'B-PorHerramienta'!$L$2:$L$2848,$AE525,'B-PorHerramienta'!$F$2:$F$2848,"&lt;&gt;")=0,"",ROUND(SUMIFS(INDEX('B-PorHerramienta'!$F$2:$I$2848,0,$AH$6),'B-PorHerramienta'!$A$2:$A$2848,H$8,'B-PorHerramienta'!$J$2:$J$2848,$AC525,'B-PorHerramienta'!$K$2:$K$2848,$AD525,'B-PorHerramienta'!$L$2:$L$2848,$AE525)*$AI$6,$AJ$6))</f>
        <v/>
      </c>
      <c r="I525" s="48" t="str">
        <f>IF(COUNTIFS('B-PorHerramienta'!$A$2:$A$2848,I$8,'B-PorHerramienta'!$J$2:$J$2848,$AC525,'B-PorHerramienta'!$K$2:$K$2848,$AD525,'B-PorHerramienta'!$L$2:$L$2848,$AE525,'B-PorHerramienta'!$F$2:$F$2848,"&lt;&gt;")=0,"",ROUND(SUMIFS(INDEX('B-PorHerramienta'!$F$2:$I$2848,0,$AH$6),'B-PorHerramienta'!$A$2:$A$2848,I$8,'B-PorHerramienta'!$J$2:$J$2848,$AC525,'B-PorHerramienta'!$K$2:$K$2848,$AD525,'B-PorHerramienta'!$L$2:$L$2848,$AE525)*$AI$6,$AJ$6))</f>
        <v/>
      </c>
      <c r="J525" s="48" t="str">
        <f>IF(COUNTIFS('B-PorHerramienta'!$A$2:$A$2848,J$8,'B-PorHerramienta'!$J$2:$J$2848,$AC525,'B-PorHerramienta'!$K$2:$K$2848,$AD525,'B-PorHerramienta'!$L$2:$L$2848,$AE525,'B-PorHerramienta'!$F$2:$F$2848,"&lt;&gt;")=0,"",ROUND(SUMIFS(INDEX('B-PorHerramienta'!$F$2:$I$2848,0,$AH$6),'B-PorHerramienta'!$A$2:$A$2848,J$8,'B-PorHerramienta'!$J$2:$J$2848,$AC525,'B-PorHerramienta'!$K$2:$K$2848,$AD525,'B-PorHerramienta'!$L$2:$L$2848,$AE525)*$AI$6,$AJ$6))</f>
        <v/>
      </c>
      <c r="K525" s="48" t="str">
        <f>IF(COUNTIFS('B-PorHerramienta'!$A$2:$A$2848,K$8,'B-PorHerramienta'!$J$2:$J$2848,$AC525,'B-PorHerramienta'!$K$2:$K$2848,$AD525,'B-PorHerramienta'!$L$2:$L$2848,$AE525,'B-PorHerramienta'!$F$2:$F$2848,"&lt;&gt;")=0,"",ROUND(SUMIFS(INDEX('B-PorHerramienta'!$F$2:$I$2848,0,$AH$6),'B-PorHerramienta'!$A$2:$A$2848,K$8,'B-PorHerramienta'!$J$2:$J$2848,$AC525,'B-PorHerramienta'!$K$2:$K$2848,$AD525,'B-PorHerramienta'!$L$2:$L$2848,$AE525)*$AI$6,$AJ$6))</f>
        <v/>
      </c>
      <c r="L525" s="48" t="str">
        <f>IF(COUNTIFS('B-PorHerramienta'!$A$2:$A$2848,L$8,'B-PorHerramienta'!$J$2:$J$2848,$AC525,'B-PorHerramienta'!$K$2:$K$2848,$AD525,'B-PorHerramienta'!$L$2:$L$2848,$AE525,'B-PorHerramienta'!$F$2:$F$2848,"&lt;&gt;")=0,"",ROUND(SUMIFS(INDEX('B-PorHerramienta'!$F$2:$I$2848,0,$AH$6),'B-PorHerramienta'!$A$2:$A$2848,L$8,'B-PorHerramienta'!$J$2:$J$2848,$AC525,'B-PorHerramienta'!$K$2:$K$2848,$AD525,'B-PorHerramienta'!$L$2:$L$2848,$AE525)*$AI$6,$AJ$6))</f>
        <v/>
      </c>
      <c r="M525" s="48" t="str">
        <f>IF(COUNTIFS('B-PorHerramienta'!$A$2:$A$2848,M$8,'B-PorHerramienta'!$J$2:$J$2848,$AC525,'B-PorHerramienta'!$K$2:$K$2848,$AD525,'B-PorHerramienta'!$L$2:$L$2848,$AE525,'B-PorHerramienta'!$F$2:$F$2848,"&lt;&gt;")=0,"",ROUND(SUMIFS(INDEX('B-PorHerramienta'!$F$2:$I$2848,0,$AH$6),'B-PorHerramienta'!$A$2:$A$2848,M$8,'B-PorHerramienta'!$J$2:$J$2848,$AC525,'B-PorHerramienta'!$K$2:$K$2848,$AD525,'B-PorHerramienta'!$L$2:$L$2848,$AE525)*$AI$6,$AJ$6))</f>
        <v/>
      </c>
      <c r="N525" s="48" t="str">
        <f>IF(COUNTIFS('B-PorHerramienta'!$A$2:$A$2848,N$8,'B-PorHerramienta'!$J$2:$J$2848,$AC525,'B-PorHerramienta'!$K$2:$K$2848,$AD525,'B-PorHerramienta'!$L$2:$L$2848,$AE525,'B-PorHerramienta'!$F$2:$F$2848,"&lt;&gt;")=0,"",ROUND(SUMIFS(INDEX('B-PorHerramienta'!$F$2:$I$2848,0,$AH$6),'B-PorHerramienta'!$A$2:$A$2848,N$8,'B-PorHerramienta'!$J$2:$J$2848,$AC525,'B-PorHerramienta'!$K$2:$K$2848,$AD525,'B-PorHerramienta'!$L$2:$L$2848,$AE525)*$AI$6,$AJ$6))</f>
        <v/>
      </c>
      <c r="O525" s="48" t="str">
        <f>IF(COUNTIFS('B-PorHerramienta'!$A$2:$A$2848,O$8,'B-PorHerramienta'!$J$2:$J$2848,$AC525,'B-PorHerramienta'!$K$2:$K$2848,$AD525,'B-PorHerramienta'!$L$2:$L$2848,$AE525,'B-PorHerramienta'!$F$2:$F$2848,"&lt;&gt;")=0,"",ROUND(SUMIFS(INDEX('B-PorHerramienta'!$F$2:$I$2848,0,$AH$6),'B-PorHerramienta'!$A$2:$A$2848,O$8,'B-PorHerramienta'!$J$2:$J$2848,$AC525,'B-PorHerramienta'!$K$2:$K$2848,$AD525,'B-PorHerramienta'!$L$2:$L$2848,$AE525)*$AI$6,$AJ$6))</f>
        <v/>
      </c>
      <c r="P525" s="48" t="str">
        <f>IF(COUNTIFS('B-PorHerramienta'!$A$2:$A$2848,P$8,'B-PorHerramienta'!$J$2:$J$2848,$AC525,'B-PorHerramienta'!$K$2:$K$2848,$AD525,'B-PorHerramienta'!$L$2:$L$2848,$AE525,'B-PorHerramienta'!$F$2:$F$2848,"&lt;&gt;")=0,"",ROUND(SUMIFS(INDEX('B-PorHerramienta'!$F$2:$I$2848,0,$AH$6),'B-PorHerramienta'!$A$2:$A$2848,P$8,'B-PorHerramienta'!$J$2:$J$2848,$AC525,'B-PorHerramienta'!$K$2:$K$2848,$AD525,'B-PorHerramienta'!$L$2:$L$2848,$AE525)*$AI$6,$AJ$6))</f>
        <v/>
      </c>
      <c r="Q525" s="48" t="str">
        <f>IF(COUNTIFS('B-PorHerramienta'!$A$2:$A$2848,Q$8,'B-PorHerramienta'!$J$2:$J$2848,$AC525,'B-PorHerramienta'!$K$2:$K$2848,$AD525,'B-PorHerramienta'!$L$2:$L$2848,$AE525,'B-PorHerramienta'!$F$2:$F$2848,"&lt;&gt;")=0,"",ROUND(SUMIFS(INDEX('B-PorHerramienta'!$F$2:$I$2848,0,$AH$6),'B-PorHerramienta'!$A$2:$A$2848,Q$8,'B-PorHerramienta'!$J$2:$J$2848,$AC525,'B-PorHerramienta'!$K$2:$K$2848,$AD525,'B-PorHerramienta'!$L$2:$L$2848,$AE525)*$AI$6,$AJ$6))</f>
        <v/>
      </c>
      <c r="R525" s="48" t="str">
        <f>IF(COUNTIFS('B-PorHerramienta'!$A$2:$A$2848,R$8,'B-PorHerramienta'!$J$2:$J$2848,$AC525,'B-PorHerramienta'!$K$2:$K$2848,$AD525,'B-PorHerramienta'!$L$2:$L$2848,$AE525,'B-PorHerramienta'!$F$2:$F$2848,"&lt;&gt;")=0,"",ROUND(SUMIFS(INDEX('B-PorHerramienta'!$F$2:$I$2848,0,$AH$6),'B-PorHerramienta'!$A$2:$A$2848,R$8,'B-PorHerramienta'!$J$2:$J$2848,$AC525,'B-PorHerramienta'!$K$2:$K$2848,$AD525,'B-PorHerramienta'!$L$2:$L$2848,$AE525)*$AI$6,$AJ$6))</f>
        <v/>
      </c>
      <c r="S525" s="48" t="str">
        <f>IF(COUNTIFS('B-PorHerramienta'!$A$2:$A$2848,S$8,'B-PorHerramienta'!$J$2:$J$2848,$AC525,'B-PorHerramienta'!$K$2:$K$2848,$AD525,'B-PorHerramienta'!$L$2:$L$2848,$AE525,'B-PorHerramienta'!$F$2:$F$2848,"&lt;&gt;")=0,"",ROUND(SUMIFS(INDEX('B-PorHerramienta'!$F$2:$I$2848,0,$AH$6),'B-PorHerramienta'!$A$2:$A$2848,S$8,'B-PorHerramienta'!$J$2:$J$2848,$AC525,'B-PorHerramienta'!$K$2:$K$2848,$AD525,'B-PorHerramienta'!$L$2:$L$2848,$AE525)*$AI$6,$AJ$6))</f>
        <v/>
      </c>
      <c r="T525" s="48" t="str">
        <f>IF(COUNTIFS('B-PorHerramienta'!$A$2:$A$2848,T$8,'B-PorHerramienta'!$J$2:$J$2848,$AC525,'B-PorHerramienta'!$K$2:$K$2848,$AD525,'B-PorHerramienta'!$L$2:$L$2848,$AE525,'B-PorHerramienta'!$F$2:$F$2848,"&lt;&gt;")=0,"",ROUND(SUMIFS(INDEX('B-PorHerramienta'!$F$2:$I$2848,0,$AH$6),'B-PorHerramienta'!$A$2:$A$2848,T$8,'B-PorHerramienta'!$J$2:$J$2848,$AC525,'B-PorHerramienta'!$K$2:$K$2848,$AD525,'B-PorHerramienta'!$L$2:$L$2848,$AE525)*$AI$6,$AJ$6))</f>
        <v/>
      </c>
      <c r="U525" s="48" t="str">
        <f>IF(COUNTIFS('B-PorHerramienta'!$A$2:$A$2848,U$8,'B-PorHerramienta'!$J$2:$J$2848,$AC525,'B-PorHerramienta'!$K$2:$K$2848,$AD525,'B-PorHerramienta'!$L$2:$L$2848,$AE525,'B-PorHerramienta'!$F$2:$F$2848,"&lt;&gt;")=0,"",ROUND(SUMIFS(INDEX('B-PorHerramienta'!$F$2:$I$2848,0,$AH$6),'B-PorHerramienta'!$A$2:$A$2848,U$8,'B-PorHerramienta'!$J$2:$J$2848,$AC525,'B-PorHerramienta'!$K$2:$K$2848,$AD525,'B-PorHerramienta'!$L$2:$L$2848,$AE525)*$AI$6,$AJ$6))</f>
        <v/>
      </c>
      <c r="V525" s="48" t="str">
        <f>IF(COUNTIFS('B-PorHerramienta'!$A$2:$A$2848,V$8,'B-PorHerramienta'!$J$2:$J$2848,$AC525,'B-PorHerramienta'!$K$2:$K$2848,$AD525,'B-PorHerramienta'!$L$2:$L$2848,$AE525,'B-PorHerramienta'!$F$2:$F$2848,"&lt;&gt;")=0,"",ROUND(SUMIFS(INDEX('B-PorHerramienta'!$F$2:$I$2848,0,$AH$6),'B-PorHerramienta'!$A$2:$A$2848,V$8,'B-PorHerramienta'!$J$2:$J$2848,$AC525,'B-PorHerramienta'!$K$2:$K$2848,$AD525,'B-PorHerramienta'!$L$2:$L$2848,$AE525)*$AI$6,$AJ$6))</f>
        <v/>
      </c>
      <c r="W525" s="48" t="str">
        <f>IF(COUNTIFS('B-PorHerramienta'!$A$2:$A$2848,W$8,'B-PorHerramienta'!$J$2:$J$2848,$AC525,'B-PorHerramienta'!$K$2:$K$2848,$AD525,'B-PorHerramienta'!$L$2:$L$2848,$AE525,'B-PorHerramienta'!$F$2:$F$2848,"&lt;&gt;")=0,"",ROUND(SUMIFS(INDEX('B-PorHerramienta'!$F$2:$I$2848,0,$AH$6),'B-PorHerramienta'!$A$2:$A$2848,W$8,'B-PorHerramienta'!$J$2:$J$2848,$AC525,'B-PorHerramienta'!$K$2:$K$2848,$AD525,'B-PorHerramienta'!$L$2:$L$2848,$AE525)*$AI$6,$AJ$6))</f>
        <v/>
      </c>
      <c r="X525" s="48" t="str">
        <f>IF(COUNTIFS('B-PorHerramienta'!$A$2:$A$2848,X$8,'B-PorHerramienta'!$J$2:$J$2848,$AC525,'B-PorHerramienta'!$K$2:$K$2848,$AD525,'B-PorHerramienta'!$L$2:$L$2848,$AE525,'B-PorHerramienta'!$F$2:$F$2848,"&lt;&gt;")=0,"",ROUND(SUMIFS(INDEX('B-PorHerramienta'!$F$2:$I$2848,0,$AH$6),'B-PorHerramienta'!$A$2:$A$2848,X$8,'B-PorHerramienta'!$J$2:$J$2848,$AC525,'B-PorHerramienta'!$K$2:$K$2848,$AD525,'B-PorHerramienta'!$L$2:$L$2848,$AE525)*$AI$6,$AJ$6))</f>
        <v/>
      </c>
      <c r="Y525" s="48" t="str">
        <f>IF(COUNTIFS('B-PorHerramienta'!$A$2:$A$2848,Y$8,'B-PorHerramienta'!$J$2:$J$2848,$AC525,'B-PorHerramienta'!$K$2:$K$2848,$AD525,'B-PorHerramienta'!$L$2:$L$2848,$AE525,'B-PorHerramienta'!$F$2:$F$2848,"&lt;&gt;")=0,"",ROUND(SUMIFS(INDEX('B-PorHerramienta'!$F$2:$I$2848,0,$AH$6),'B-PorHerramienta'!$A$2:$A$2848,Y$8,'B-PorHerramienta'!$J$2:$J$2848,$AC525,'B-PorHerramienta'!$K$2:$K$2848,$AD525,'B-PorHerramienta'!$L$2:$L$2848,$AE525)*$AI$6,$AJ$6))</f>
        <v/>
      </c>
      <c r="Z525" s="48" t="str">
        <f>IF(COUNTIFS('B-PorHerramienta'!$A$2:$A$2848,Z$8,'B-PorHerramienta'!$J$2:$J$2848,$AC525,'B-PorHerramienta'!$K$2:$K$2848,$AD525,'B-PorHerramienta'!$L$2:$L$2848,$AE525,'B-PorHerramienta'!$F$2:$F$2848,"&lt;&gt;")=0,"",ROUND(SUMIFS(INDEX('B-PorHerramienta'!$F$2:$I$2848,0,$AH$6),'B-PorHerramienta'!$A$2:$A$2848,Z$8,'B-PorHerramienta'!$J$2:$J$2848,$AC525,'B-PorHerramienta'!$K$2:$K$2848,$AD525,'B-PorHerramienta'!$L$2:$L$2848,$AE525)*$AI$6,$AJ$6))</f>
        <v/>
      </c>
      <c r="AA525" s="6"/>
      <c r="AB525" s="35">
        <v>2</v>
      </c>
      <c r="AC525" s="35" t="s">
        <v>1202</v>
      </c>
      <c r="AD525" s="35" t="s">
        <v>1233</v>
      </c>
      <c r="AE525" s="35" t="s">
        <v>1387</v>
      </c>
      <c r="AF525" s="35"/>
      <c r="AG525" s="35"/>
      <c r="AH525" s="35"/>
      <c r="AI525" s="35"/>
      <c r="AJ525" s="35"/>
      <c r="AK525" s="35"/>
    </row>
    <row r="526" spans="1:37" ht="30" hidden="1" outlineLevel="2" collapsed="1" x14ac:dyDescent="0.25">
      <c r="A526" s="49" t="s">
        <v>2620</v>
      </c>
      <c r="B526" s="47" t="s">
        <v>518</v>
      </c>
      <c r="C526" s="48" t="str">
        <f>IF(COUNTIFS('B-PorHerramienta'!$A$2:$A$2848,C$8,'B-PorHerramienta'!$J$2:$J$2848,$AC526,'B-PorHerramienta'!$K$2:$K$2848,$AD526,'B-PorHerramienta'!$L$2:$L$2848,$AE526,'B-PorHerramienta'!$F$2:$F$2848,"&lt;&gt;")=0,"",ROUND(SUMIFS(INDEX('B-PorHerramienta'!$F$2:$I$2848,0,$AH$6),'B-PorHerramienta'!$A$2:$A$2848,C$8,'B-PorHerramienta'!$J$2:$J$2848,$AC526,'B-PorHerramienta'!$K$2:$K$2848,$AD526,'B-PorHerramienta'!$L$2:$L$2848,$AE526)*$AI$6,$AJ$6))</f>
        <v/>
      </c>
      <c r="D526" s="48" t="str">
        <f>IF(COUNTIFS('B-PorHerramienta'!$A$2:$A$2848,D$8,'B-PorHerramienta'!$J$2:$J$2848,$AC526,'B-PorHerramienta'!$K$2:$K$2848,$AD526,'B-PorHerramienta'!$L$2:$L$2848,$AE526,'B-PorHerramienta'!$F$2:$F$2848,"&lt;&gt;")=0,"",ROUND(SUMIFS(INDEX('B-PorHerramienta'!$F$2:$I$2848,0,$AH$6),'B-PorHerramienta'!$A$2:$A$2848,D$8,'B-PorHerramienta'!$J$2:$J$2848,$AC526,'B-PorHerramienta'!$K$2:$K$2848,$AD526,'B-PorHerramienta'!$L$2:$L$2848,$AE526)*$AI$6,$AJ$6))</f>
        <v/>
      </c>
      <c r="E526" s="48">
        <f>IF(COUNTIFS('B-PorHerramienta'!$A$2:$A$2848,E$8,'B-PorHerramienta'!$J$2:$J$2848,$AC526,'B-PorHerramienta'!$K$2:$K$2848,$AD526,'B-PorHerramienta'!$L$2:$L$2848,$AE526,'B-PorHerramienta'!$F$2:$F$2848,"&lt;&gt;")=0,"",ROUND(SUMIFS(INDEX('B-PorHerramienta'!$F$2:$I$2848,0,$AH$6),'B-PorHerramienta'!$A$2:$A$2848,E$8,'B-PorHerramienta'!$J$2:$J$2848,$AC526,'B-PorHerramienta'!$K$2:$K$2848,$AD526,'B-PorHerramienta'!$L$2:$L$2848,$AE526)*$AI$6,$AJ$6))</f>
        <v>2.5000000000000001E-3</v>
      </c>
      <c r="F526" s="48" t="str">
        <f>IF(COUNTIFS('B-PorHerramienta'!$A$2:$A$2848,F$8,'B-PorHerramienta'!$J$2:$J$2848,$AC526,'B-PorHerramienta'!$K$2:$K$2848,$AD526,'B-PorHerramienta'!$L$2:$L$2848,$AE526,'B-PorHerramienta'!$F$2:$F$2848,"&lt;&gt;")=0,"",ROUND(SUMIFS(INDEX('B-PorHerramienta'!$F$2:$I$2848,0,$AH$6),'B-PorHerramienta'!$A$2:$A$2848,F$8,'B-PorHerramienta'!$J$2:$J$2848,$AC526,'B-PorHerramienta'!$K$2:$K$2848,$AD526,'B-PorHerramienta'!$L$2:$L$2848,$AE526)*$AI$6,$AJ$6))</f>
        <v/>
      </c>
      <c r="G526" s="48" t="str">
        <f>IF(COUNTIFS('B-PorHerramienta'!$A$2:$A$2848,G$8,'B-PorHerramienta'!$J$2:$J$2848,$AC526,'B-PorHerramienta'!$K$2:$K$2848,$AD526,'B-PorHerramienta'!$L$2:$L$2848,$AE526,'B-PorHerramienta'!$F$2:$F$2848,"&lt;&gt;")=0,"",ROUND(SUMIFS(INDEX('B-PorHerramienta'!$F$2:$I$2848,0,$AH$6),'B-PorHerramienta'!$A$2:$A$2848,G$8,'B-PorHerramienta'!$J$2:$J$2848,$AC526,'B-PorHerramienta'!$K$2:$K$2848,$AD526,'B-PorHerramienta'!$L$2:$L$2848,$AE526)*$AI$6,$AJ$6))</f>
        <v/>
      </c>
      <c r="H526" s="48" t="str">
        <f>IF(COUNTIFS('B-PorHerramienta'!$A$2:$A$2848,H$8,'B-PorHerramienta'!$J$2:$J$2848,$AC526,'B-PorHerramienta'!$K$2:$K$2848,$AD526,'B-PorHerramienta'!$L$2:$L$2848,$AE526,'B-PorHerramienta'!$F$2:$F$2848,"&lt;&gt;")=0,"",ROUND(SUMIFS(INDEX('B-PorHerramienta'!$F$2:$I$2848,0,$AH$6),'B-PorHerramienta'!$A$2:$A$2848,H$8,'B-PorHerramienta'!$J$2:$J$2848,$AC526,'B-PorHerramienta'!$K$2:$K$2848,$AD526,'B-PorHerramienta'!$L$2:$L$2848,$AE526)*$AI$6,$AJ$6))</f>
        <v/>
      </c>
      <c r="I526" s="48" t="str">
        <f>IF(COUNTIFS('B-PorHerramienta'!$A$2:$A$2848,I$8,'B-PorHerramienta'!$J$2:$J$2848,$AC526,'B-PorHerramienta'!$K$2:$K$2848,$AD526,'B-PorHerramienta'!$L$2:$L$2848,$AE526,'B-PorHerramienta'!$F$2:$F$2848,"&lt;&gt;")=0,"",ROUND(SUMIFS(INDEX('B-PorHerramienta'!$F$2:$I$2848,0,$AH$6),'B-PorHerramienta'!$A$2:$A$2848,I$8,'B-PorHerramienta'!$J$2:$J$2848,$AC526,'B-PorHerramienta'!$K$2:$K$2848,$AD526,'B-PorHerramienta'!$L$2:$L$2848,$AE526)*$AI$6,$AJ$6))</f>
        <v/>
      </c>
      <c r="J526" s="48" t="str">
        <f>IF(COUNTIFS('B-PorHerramienta'!$A$2:$A$2848,J$8,'B-PorHerramienta'!$J$2:$J$2848,$AC526,'B-PorHerramienta'!$K$2:$K$2848,$AD526,'B-PorHerramienta'!$L$2:$L$2848,$AE526,'B-PorHerramienta'!$F$2:$F$2848,"&lt;&gt;")=0,"",ROUND(SUMIFS(INDEX('B-PorHerramienta'!$F$2:$I$2848,0,$AH$6),'B-PorHerramienta'!$A$2:$A$2848,J$8,'B-PorHerramienta'!$J$2:$J$2848,$AC526,'B-PorHerramienta'!$K$2:$K$2848,$AD526,'B-PorHerramienta'!$L$2:$L$2848,$AE526)*$AI$6,$AJ$6))</f>
        <v/>
      </c>
      <c r="K526" s="48" t="str">
        <f>IF(COUNTIFS('B-PorHerramienta'!$A$2:$A$2848,K$8,'B-PorHerramienta'!$J$2:$J$2848,$AC526,'B-PorHerramienta'!$K$2:$K$2848,$AD526,'B-PorHerramienta'!$L$2:$L$2848,$AE526,'B-PorHerramienta'!$F$2:$F$2848,"&lt;&gt;")=0,"",ROUND(SUMIFS(INDEX('B-PorHerramienta'!$F$2:$I$2848,0,$AH$6),'B-PorHerramienta'!$A$2:$A$2848,K$8,'B-PorHerramienta'!$J$2:$J$2848,$AC526,'B-PorHerramienta'!$K$2:$K$2848,$AD526,'B-PorHerramienta'!$L$2:$L$2848,$AE526)*$AI$6,$AJ$6))</f>
        <v/>
      </c>
      <c r="L526" s="48" t="str">
        <f>IF(COUNTIFS('B-PorHerramienta'!$A$2:$A$2848,L$8,'B-PorHerramienta'!$J$2:$J$2848,$AC526,'B-PorHerramienta'!$K$2:$K$2848,$AD526,'B-PorHerramienta'!$L$2:$L$2848,$AE526,'B-PorHerramienta'!$F$2:$F$2848,"&lt;&gt;")=0,"",ROUND(SUMIFS(INDEX('B-PorHerramienta'!$F$2:$I$2848,0,$AH$6),'B-PorHerramienta'!$A$2:$A$2848,L$8,'B-PorHerramienta'!$J$2:$J$2848,$AC526,'B-PorHerramienta'!$K$2:$K$2848,$AD526,'B-PorHerramienta'!$L$2:$L$2848,$AE526)*$AI$6,$AJ$6))</f>
        <v/>
      </c>
      <c r="M526" s="48" t="str">
        <f>IF(COUNTIFS('B-PorHerramienta'!$A$2:$A$2848,M$8,'B-PorHerramienta'!$J$2:$J$2848,$AC526,'B-PorHerramienta'!$K$2:$K$2848,$AD526,'B-PorHerramienta'!$L$2:$L$2848,$AE526,'B-PorHerramienta'!$F$2:$F$2848,"&lt;&gt;")=0,"",ROUND(SUMIFS(INDEX('B-PorHerramienta'!$F$2:$I$2848,0,$AH$6),'B-PorHerramienta'!$A$2:$A$2848,M$8,'B-PorHerramienta'!$J$2:$J$2848,$AC526,'B-PorHerramienta'!$K$2:$K$2848,$AD526,'B-PorHerramienta'!$L$2:$L$2848,$AE526)*$AI$6,$AJ$6))</f>
        <v/>
      </c>
      <c r="N526" s="48" t="str">
        <f>IF(COUNTIFS('B-PorHerramienta'!$A$2:$A$2848,N$8,'B-PorHerramienta'!$J$2:$J$2848,$AC526,'B-PorHerramienta'!$K$2:$K$2848,$AD526,'B-PorHerramienta'!$L$2:$L$2848,$AE526,'B-PorHerramienta'!$F$2:$F$2848,"&lt;&gt;")=0,"",ROUND(SUMIFS(INDEX('B-PorHerramienta'!$F$2:$I$2848,0,$AH$6),'B-PorHerramienta'!$A$2:$A$2848,N$8,'B-PorHerramienta'!$J$2:$J$2848,$AC526,'B-PorHerramienta'!$K$2:$K$2848,$AD526,'B-PorHerramienta'!$L$2:$L$2848,$AE526)*$AI$6,$AJ$6))</f>
        <v/>
      </c>
      <c r="O526" s="48" t="str">
        <f>IF(COUNTIFS('B-PorHerramienta'!$A$2:$A$2848,O$8,'B-PorHerramienta'!$J$2:$J$2848,$AC526,'B-PorHerramienta'!$K$2:$K$2848,$AD526,'B-PorHerramienta'!$L$2:$L$2848,$AE526,'B-PorHerramienta'!$F$2:$F$2848,"&lt;&gt;")=0,"",ROUND(SUMIFS(INDEX('B-PorHerramienta'!$F$2:$I$2848,0,$AH$6),'B-PorHerramienta'!$A$2:$A$2848,O$8,'B-PorHerramienta'!$J$2:$J$2848,$AC526,'B-PorHerramienta'!$K$2:$K$2848,$AD526,'B-PorHerramienta'!$L$2:$L$2848,$AE526)*$AI$6,$AJ$6))</f>
        <v/>
      </c>
      <c r="P526" s="48" t="str">
        <f>IF(COUNTIFS('B-PorHerramienta'!$A$2:$A$2848,P$8,'B-PorHerramienta'!$J$2:$J$2848,$AC526,'B-PorHerramienta'!$K$2:$K$2848,$AD526,'B-PorHerramienta'!$L$2:$L$2848,$AE526,'B-PorHerramienta'!$F$2:$F$2848,"&lt;&gt;")=0,"",ROUND(SUMIFS(INDEX('B-PorHerramienta'!$F$2:$I$2848,0,$AH$6),'B-PorHerramienta'!$A$2:$A$2848,P$8,'B-PorHerramienta'!$J$2:$J$2848,$AC526,'B-PorHerramienta'!$K$2:$K$2848,$AD526,'B-PorHerramienta'!$L$2:$L$2848,$AE526)*$AI$6,$AJ$6))</f>
        <v/>
      </c>
      <c r="Q526" s="48" t="str">
        <f>IF(COUNTIFS('B-PorHerramienta'!$A$2:$A$2848,Q$8,'B-PorHerramienta'!$J$2:$J$2848,$AC526,'B-PorHerramienta'!$K$2:$K$2848,$AD526,'B-PorHerramienta'!$L$2:$L$2848,$AE526,'B-PorHerramienta'!$F$2:$F$2848,"&lt;&gt;")=0,"",ROUND(SUMIFS(INDEX('B-PorHerramienta'!$F$2:$I$2848,0,$AH$6),'B-PorHerramienta'!$A$2:$A$2848,Q$8,'B-PorHerramienta'!$J$2:$J$2848,$AC526,'B-PorHerramienta'!$K$2:$K$2848,$AD526,'B-PorHerramienta'!$L$2:$L$2848,$AE526)*$AI$6,$AJ$6))</f>
        <v/>
      </c>
      <c r="R526" s="48" t="str">
        <f>IF(COUNTIFS('B-PorHerramienta'!$A$2:$A$2848,R$8,'B-PorHerramienta'!$J$2:$J$2848,$AC526,'B-PorHerramienta'!$K$2:$K$2848,$AD526,'B-PorHerramienta'!$L$2:$L$2848,$AE526,'B-PorHerramienta'!$F$2:$F$2848,"&lt;&gt;")=0,"",ROUND(SUMIFS(INDEX('B-PorHerramienta'!$F$2:$I$2848,0,$AH$6),'B-PorHerramienta'!$A$2:$A$2848,R$8,'B-PorHerramienta'!$J$2:$J$2848,$AC526,'B-PorHerramienta'!$K$2:$K$2848,$AD526,'B-PorHerramienta'!$L$2:$L$2848,$AE526)*$AI$6,$AJ$6))</f>
        <v/>
      </c>
      <c r="S526" s="48" t="str">
        <f>IF(COUNTIFS('B-PorHerramienta'!$A$2:$A$2848,S$8,'B-PorHerramienta'!$J$2:$J$2848,$AC526,'B-PorHerramienta'!$K$2:$K$2848,$AD526,'B-PorHerramienta'!$L$2:$L$2848,$AE526,'B-PorHerramienta'!$F$2:$F$2848,"&lt;&gt;")=0,"",ROUND(SUMIFS(INDEX('B-PorHerramienta'!$F$2:$I$2848,0,$AH$6),'B-PorHerramienta'!$A$2:$A$2848,S$8,'B-PorHerramienta'!$J$2:$J$2848,$AC526,'B-PorHerramienta'!$K$2:$K$2848,$AD526,'B-PorHerramienta'!$L$2:$L$2848,$AE526)*$AI$6,$AJ$6))</f>
        <v/>
      </c>
      <c r="T526" s="48" t="str">
        <f>IF(COUNTIFS('B-PorHerramienta'!$A$2:$A$2848,T$8,'B-PorHerramienta'!$J$2:$J$2848,$AC526,'B-PorHerramienta'!$K$2:$K$2848,$AD526,'B-PorHerramienta'!$L$2:$L$2848,$AE526,'B-PorHerramienta'!$F$2:$F$2848,"&lt;&gt;")=0,"",ROUND(SUMIFS(INDEX('B-PorHerramienta'!$F$2:$I$2848,0,$AH$6),'B-PorHerramienta'!$A$2:$A$2848,T$8,'B-PorHerramienta'!$J$2:$J$2848,$AC526,'B-PorHerramienta'!$K$2:$K$2848,$AD526,'B-PorHerramienta'!$L$2:$L$2848,$AE526)*$AI$6,$AJ$6))</f>
        <v/>
      </c>
      <c r="U526" s="48" t="str">
        <f>IF(COUNTIFS('B-PorHerramienta'!$A$2:$A$2848,U$8,'B-PorHerramienta'!$J$2:$J$2848,$AC526,'B-PorHerramienta'!$K$2:$K$2848,$AD526,'B-PorHerramienta'!$L$2:$L$2848,$AE526,'B-PorHerramienta'!$F$2:$F$2848,"&lt;&gt;")=0,"",ROUND(SUMIFS(INDEX('B-PorHerramienta'!$F$2:$I$2848,0,$AH$6),'B-PorHerramienta'!$A$2:$A$2848,U$8,'B-PorHerramienta'!$J$2:$J$2848,$AC526,'B-PorHerramienta'!$K$2:$K$2848,$AD526,'B-PorHerramienta'!$L$2:$L$2848,$AE526)*$AI$6,$AJ$6))</f>
        <v/>
      </c>
      <c r="V526" s="48" t="str">
        <f>IF(COUNTIFS('B-PorHerramienta'!$A$2:$A$2848,V$8,'B-PorHerramienta'!$J$2:$J$2848,$AC526,'B-PorHerramienta'!$K$2:$K$2848,$AD526,'B-PorHerramienta'!$L$2:$L$2848,$AE526,'B-PorHerramienta'!$F$2:$F$2848,"&lt;&gt;")=0,"",ROUND(SUMIFS(INDEX('B-PorHerramienta'!$F$2:$I$2848,0,$AH$6),'B-PorHerramienta'!$A$2:$A$2848,V$8,'B-PorHerramienta'!$J$2:$J$2848,$AC526,'B-PorHerramienta'!$K$2:$K$2848,$AD526,'B-PorHerramienta'!$L$2:$L$2848,$AE526)*$AI$6,$AJ$6))</f>
        <v/>
      </c>
      <c r="W526" s="48" t="str">
        <f>IF(COUNTIFS('B-PorHerramienta'!$A$2:$A$2848,W$8,'B-PorHerramienta'!$J$2:$J$2848,$AC526,'B-PorHerramienta'!$K$2:$K$2848,$AD526,'B-PorHerramienta'!$L$2:$L$2848,$AE526,'B-PorHerramienta'!$F$2:$F$2848,"&lt;&gt;")=0,"",ROUND(SUMIFS(INDEX('B-PorHerramienta'!$F$2:$I$2848,0,$AH$6),'B-PorHerramienta'!$A$2:$A$2848,W$8,'B-PorHerramienta'!$J$2:$J$2848,$AC526,'B-PorHerramienta'!$K$2:$K$2848,$AD526,'B-PorHerramienta'!$L$2:$L$2848,$AE526)*$AI$6,$AJ$6))</f>
        <v/>
      </c>
      <c r="X526" s="48" t="str">
        <f>IF(COUNTIFS('B-PorHerramienta'!$A$2:$A$2848,X$8,'B-PorHerramienta'!$J$2:$J$2848,$AC526,'B-PorHerramienta'!$K$2:$K$2848,$AD526,'B-PorHerramienta'!$L$2:$L$2848,$AE526,'B-PorHerramienta'!$F$2:$F$2848,"&lt;&gt;")=0,"",ROUND(SUMIFS(INDEX('B-PorHerramienta'!$F$2:$I$2848,0,$AH$6),'B-PorHerramienta'!$A$2:$A$2848,X$8,'B-PorHerramienta'!$J$2:$J$2848,$AC526,'B-PorHerramienta'!$K$2:$K$2848,$AD526,'B-PorHerramienta'!$L$2:$L$2848,$AE526)*$AI$6,$AJ$6))</f>
        <v/>
      </c>
      <c r="Y526" s="48" t="str">
        <f>IF(COUNTIFS('B-PorHerramienta'!$A$2:$A$2848,Y$8,'B-PorHerramienta'!$J$2:$J$2848,$AC526,'B-PorHerramienta'!$K$2:$K$2848,$AD526,'B-PorHerramienta'!$L$2:$L$2848,$AE526,'B-PorHerramienta'!$F$2:$F$2848,"&lt;&gt;")=0,"",ROUND(SUMIFS(INDEX('B-PorHerramienta'!$F$2:$I$2848,0,$AH$6),'B-PorHerramienta'!$A$2:$A$2848,Y$8,'B-PorHerramienta'!$J$2:$J$2848,$AC526,'B-PorHerramienta'!$K$2:$K$2848,$AD526,'B-PorHerramienta'!$L$2:$L$2848,$AE526)*$AI$6,$AJ$6))</f>
        <v/>
      </c>
      <c r="Z526" s="48" t="str">
        <f>IF(COUNTIFS('B-PorHerramienta'!$A$2:$A$2848,Z$8,'B-PorHerramienta'!$J$2:$J$2848,$AC526,'B-PorHerramienta'!$K$2:$K$2848,$AD526,'B-PorHerramienta'!$L$2:$L$2848,$AE526,'B-PorHerramienta'!$F$2:$F$2848,"&lt;&gt;")=0,"",ROUND(SUMIFS(INDEX('B-PorHerramienta'!$F$2:$I$2848,0,$AH$6),'B-PorHerramienta'!$A$2:$A$2848,Z$8,'B-PorHerramienta'!$J$2:$J$2848,$AC526,'B-PorHerramienta'!$K$2:$K$2848,$AD526,'B-PorHerramienta'!$L$2:$L$2848,$AE526)*$AI$6,$AJ$6))</f>
        <v/>
      </c>
      <c r="AA526" s="6"/>
      <c r="AB526" s="35">
        <v>2</v>
      </c>
      <c r="AC526" s="35" t="s">
        <v>1202</v>
      </c>
      <c r="AD526" s="35" t="s">
        <v>1233</v>
      </c>
      <c r="AE526" s="35" t="s">
        <v>1447</v>
      </c>
      <c r="AF526" s="35"/>
      <c r="AG526" s="35"/>
      <c r="AH526" s="35"/>
      <c r="AI526" s="35"/>
      <c r="AJ526" s="35"/>
      <c r="AK526" s="35"/>
    </row>
    <row r="527" spans="1:37" hidden="1" outlineLevel="2" collapsed="1" x14ac:dyDescent="0.25">
      <c r="A527" s="49" t="s">
        <v>2365</v>
      </c>
      <c r="B527" s="47" t="s">
        <v>2619</v>
      </c>
      <c r="C527" s="48" t="str">
        <f>IF(COUNTIFS('B-PorHerramienta'!$A$2:$A$2848,C$8,'B-PorHerramienta'!$J$2:$J$2848,$AC527,'B-PorHerramienta'!$K$2:$K$2848,$AD527,'B-PorHerramienta'!$L$2:$L$2848,$AE527,'B-PorHerramienta'!$F$2:$F$2848,"&lt;&gt;")=0,"",ROUND(SUMIFS(INDEX('B-PorHerramienta'!$F$2:$I$2848,0,$AH$6),'B-PorHerramienta'!$A$2:$A$2848,C$8,'B-PorHerramienta'!$J$2:$J$2848,$AC527,'B-PorHerramienta'!$K$2:$K$2848,$AD527,'B-PorHerramienta'!$L$2:$L$2848,$AE527)*$AI$6,$AJ$6))</f>
        <v/>
      </c>
      <c r="D527" s="48" t="str">
        <f>IF(COUNTIFS('B-PorHerramienta'!$A$2:$A$2848,D$8,'B-PorHerramienta'!$J$2:$J$2848,$AC527,'B-PorHerramienta'!$K$2:$K$2848,$AD527,'B-PorHerramienta'!$L$2:$L$2848,$AE527,'B-PorHerramienta'!$F$2:$F$2848,"&lt;&gt;")=0,"",ROUND(SUMIFS(INDEX('B-PorHerramienta'!$F$2:$I$2848,0,$AH$6),'B-PorHerramienta'!$A$2:$A$2848,D$8,'B-PorHerramienta'!$J$2:$J$2848,$AC527,'B-PorHerramienta'!$K$2:$K$2848,$AD527,'B-PorHerramienta'!$L$2:$L$2848,$AE527)*$AI$6,$AJ$6))</f>
        <v/>
      </c>
      <c r="E527" s="48" t="str">
        <f>IF(COUNTIFS('B-PorHerramienta'!$A$2:$A$2848,E$8,'B-PorHerramienta'!$J$2:$J$2848,$AC527,'B-PorHerramienta'!$K$2:$K$2848,$AD527,'B-PorHerramienta'!$L$2:$L$2848,$AE527,'B-PorHerramienta'!$F$2:$F$2848,"&lt;&gt;")=0,"",ROUND(SUMIFS(INDEX('B-PorHerramienta'!$F$2:$I$2848,0,$AH$6),'B-PorHerramienta'!$A$2:$A$2848,E$8,'B-PorHerramienta'!$J$2:$J$2848,$AC527,'B-PorHerramienta'!$K$2:$K$2848,$AD527,'B-PorHerramienta'!$L$2:$L$2848,$AE527)*$AI$6,$AJ$6))</f>
        <v/>
      </c>
      <c r="F527" s="48" t="str">
        <f>IF(COUNTIFS('B-PorHerramienta'!$A$2:$A$2848,F$8,'B-PorHerramienta'!$J$2:$J$2848,$AC527,'B-PorHerramienta'!$K$2:$K$2848,$AD527,'B-PorHerramienta'!$L$2:$L$2848,$AE527,'B-PorHerramienta'!$F$2:$F$2848,"&lt;&gt;")=0,"",ROUND(SUMIFS(INDEX('B-PorHerramienta'!$F$2:$I$2848,0,$AH$6),'B-PorHerramienta'!$A$2:$A$2848,F$8,'B-PorHerramienta'!$J$2:$J$2848,$AC527,'B-PorHerramienta'!$K$2:$K$2848,$AD527,'B-PorHerramienta'!$L$2:$L$2848,$AE527)*$AI$6,$AJ$6))</f>
        <v/>
      </c>
      <c r="G527" s="48" t="str">
        <f>IF(COUNTIFS('B-PorHerramienta'!$A$2:$A$2848,G$8,'B-PorHerramienta'!$J$2:$J$2848,$AC527,'B-PorHerramienta'!$K$2:$K$2848,$AD527,'B-PorHerramienta'!$L$2:$L$2848,$AE527,'B-PorHerramienta'!$F$2:$F$2848,"&lt;&gt;")=0,"",ROUND(SUMIFS(INDEX('B-PorHerramienta'!$F$2:$I$2848,0,$AH$6),'B-PorHerramienta'!$A$2:$A$2848,G$8,'B-PorHerramienta'!$J$2:$J$2848,$AC527,'B-PorHerramienta'!$K$2:$K$2848,$AD527,'B-PorHerramienta'!$L$2:$L$2848,$AE527)*$AI$6,$AJ$6))</f>
        <v/>
      </c>
      <c r="H527" s="48" t="str">
        <f>IF(COUNTIFS('B-PorHerramienta'!$A$2:$A$2848,H$8,'B-PorHerramienta'!$J$2:$J$2848,$AC527,'B-PorHerramienta'!$K$2:$K$2848,$AD527,'B-PorHerramienta'!$L$2:$L$2848,$AE527,'B-PorHerramienta'!$F$2:$F$2848,"&lt;&gt;")=0,"",ROUND(SUMIFS(INDEX('B-PorHerramienta'!$F$2:$I$2848,0,$AH$6),'B-PorHerramienta'!$A$2:$A$2848,H$8,'B-PorHerramienta'!$J$2:$J$2848,$AC527,'B-PorHerramienta'!$K$2:$K$2848,$AD527,'B-PorHerramienta'!$L$2:$L$2848,$AE527)*$AI$6,$AJ$6))</f>
        <v/>
      </c>
      <c r="I527" s="48" t="str">
        <f>IF(COUNTIFS('B-PorHerramienta'!$A$2:$A$2848,I$8,'B-PorHerramienta'!$J$2:$J$2848,$AC527,'B-PorHerramienta'!$K$2:$K$2848,$AD527,'B-PorHerramienta'!$L$2:$L$2848,$AE527,'B-PorHerramienta'!$F$2:$F$2848,"&lt;&gt;")=0,"",ROUND(SUMIFS(INDEX('B-PorHerramienta'!$F$2:$I$2848,0,$AH$6),'B-PorHerramienta'!$A$2:$A$2848,I$8,'B-PorHerramienta'!$J$2:$J$2848,$AC527,'B-PorHerramienta'!$K$2:$K$2848,$AD527,'B-PorHerramienta'!$L$2:$L$2848,$AE527)*$AI$6,$AJ$6))</f>
        <v/>
      </c>
      <c r="J527" s="48" t="str">
        <f>IF(COUNTIFS('B-PorHerramienta'!$A$2:$A$2848,J$8,'B-PorHerramienta'!$J$2:$J$2848,$AC527,'B-PorHerramienta'!$K$2:$K$2848,$AD527,'B-PorHerramienta'!$L$2:$L$2848,$AE527,'B-PorHerramienta'!$F$2:$F$2848,"&lt;&gt;")=0,"",ROUND(SUMIFS(INDEX('B-PorHerramienta'!$F$2:$I$2848,0,$AH$6),'B-PorHerramienta'!$A$2:$A$2848,J$8,'B-PorHerramienta'!$J$2:$J$2848,$AC527,'B-PorHerramienta'!$K$2:$K$2848,$AD527,'B-PorHerramienta'!$L$2:$L$2848,$AE527)*$AI$6,$AJ$6))</f>
        <v/>
      </c>
      <c r="K527" s="48" t="str">
        <f>IF(COUNTIFS('B-PorHerramienta'!$A$2:$A$2848,K$8,'B-PorHerramienta'!$J$2:$J$2848,$AC527,'B-PorHerramienta'!$K$2:$K$2848,$AD527,'B-PorHerramienta'!$L$2:$L$2848,$AE527,'B-PorHerramienta'!$F$2:$F$2848,"&lt;&gt;")=0,"",ROUND(SUMIFS(INDEX('B-PorHerramienta'!$F$2:$I$2848,0,$AH$6),'B-PorHerramienta'!$A$2:$A$2848,K$8,'B-PorHerramienta'!$J$2:$J$2848,$AC527,'B-PorHerramienta'!$K$2:$K$2848,$AD527,'B-PorHerramienta'!$L$2:$L$2848,$AE527)*$AI$6,$AJ$6))</f>
        <v/>
      </c>
      <c r="L527" s="48" t="str">
        <f>IF(COUNTIFS('B-PorHerramienta'!$A$2:$A$2848,L$8,'B-PorHerramienta'!$J$2:$J$2848,$AC527,'B-PorHerramienta'!$K$2:$K$2848,$AD527,'B-PorHerramienta'!$L$2:$L$2848,$AE527,'B-PorHerramienta'!$F$2:$F$2848,"&lt;&gt;")=0,"",ROUND(SUMIFS(INDEX('B-PorHerramienta'!$F$2:$I$2848,0,$AH$6),'B-PorHerramienta'!$A$2:$A$2848,L$8,'B-PorHerramienta'!$J$2:$J$2848,$AC527,'B-PorHerramienta'!$K$2:$K$2848,$AD527,'B-PorHerramienta'!$L$2:$L$2848,$AE527)*$AI$6,$AJ$6))</f>
        <v/>
      </c>
      <c r="M527" s="48" t="str">
        <f>IF(COUNTIFS('B-PorHerramienta'!$A$2:$A$2848,M$8,'B-PorHerramienta'!$J$2:$J$2848,$AC527,'B-PorHerramienta'!$K$2:$K$2848,$AD527,'B-PorHerramienta'!$L$2:$L$2848,$AE527,'B-PorHerramienta'!$F$2:$F$2848,"&lt;&gt;")=0,"",ROUND(SUMIFS(INDEX('B-PorHerramienta'!$F$2:$I$2848,0,$AH$6),'B-PorHerramienta'!$A$2:$A$2848,M$8,'B-PorHerramienta'!$J$2:$J$2848,$AC527,'B-PorHerramienta'!$K$2:$K$2848,$AD527,'B-PorHerramienta'!$L$2:$L$2848,$AE527)*$AI$6,$AJ$6))</f>
        <v/>
      </c>
      <c r="N527" s="48" t="str">
        <f>IF(COUNTIFS('B-PorHerramienta'!$A$2:$A$2848,N$8,'B-PorHerramienta'!$J$2:$J$2848,$AC527,'B-PorHerramienta'!$K$2:$K$2848,$AD527,'B-PorHerramienta'!$L$2:$L$2848,$AE527,'B-PorHerramienta'!$F$2:$F$2848,"&lt;&gt;")=0,"",ROUND(SUMIFS(INDEX('B-PorHerramienta'!$F$2:$I$2848,0,$AH$6),'B-PorHerramienta'!$A$2:$A$2848,N$8,'B-PorHerramienta'!$J$2:$J$2848,$AC527,'B-PorHerramienta'!$K$2:$K$2848,$AD527,'B-PorHerramienta'!$L$2:$L$2848,$AE527)*$AI$6,$AJ$6))</f>
        <v/>
      </c>
      <c r="O527" s="48" t="str">
        <f>IF(COUNTIFS('B-PorHerramienta'!$A$2:$A$2848,O$8,'B-PorHerramienta'!$J$2:$J$2848,$AC527,'B-PorHerramienta'!$K$2:$K$2848,$AD527,'B-PorHerramienta'!$L$2:$L$2848,$AE527,'B-PorHerramienta'!$F$2:$F$2848,"&lt;&gt;")=0,"",ROUND(SUMIFS(INDEX('B-PorHerramienta'!$F$2:$I$2848,0,$AH$6),'B-PorHerramienta'!$A$2:$A$2848,O$8,'B-PorHerramienta'!$J$2:$J$2848,$AC527,'B-PorHerramienta'!$K$2:$K$2848,$AD527,'B-PorHerramienta'!$L$2:$L$2848,$AE527)*$AI$6,$AJ$6))</f>
        <v/>
      </c>
      <c r="P527" s="48" t="str">
        <f>IF(COUNTIFS('B-PorHerramienta'!$A$2:$A$2848,P$8,'B-PorHerramienta'!$J$2:$J$2848,$AC527,'B-PorHerramienta'!$K$2:$K$2848,$AD527,'B-PorHerramienta'!$L$2:$L$2848,$AE527,'B-PorHerramienta'!$F$2:$F$2848,"&lt;&gt;")=0,"",ROUND(SUMIFS(INDEX('B-PorHerramienta'!$F$2:$I$2848,0,$AH$6),'B-PorHerramienta'!$A$2:$A$2848,P$8,'B-PorHerramienta'!$J$2:$J$2848,$AC527,'B-PorHerramienta'!$K$2:$K$2848,$AD527,'B-PorHerramienta'!$L$2:$L$2848,$AE527)*$AI$6,$AJ$6))</f>
        <v/>
      </c>
      <c r="Q527" s="48" t="str">
        <f>IF(COUNTIFS('B-PorHerramienta'!$A$2:$A$2848,Q$8,'B-PorHerramienta'!$J$2:$J$2848,$AC527,'B-PorHerramienta'!$K$2:$K$2848,$AD527,'B-PorHerramienta'!$L$2:$L$2848,$AE527,'B-PorHerramienta'!$F$2:$F$2848,"&lt;&gt;")=0,"",ROUND(SUMIFS(INDEX('B-PorHerramienta'!$F$2:$I$2848,0,$AH$6),'B-PorHerramienta'!$A$2:$A$2848,Q$8,'B-PorHerramienta'!$J$2:$J$2848,$AC527,'B-PorHerramienta'!$K$2:$K$2848,$AD527,'B-PorHerramienta'!$L$2:$L$2848,$AE527)*$AI$6,$AJ$6))</f>
        <v/>
      </c>
      <c r="R527" s="48" t="str">
        <f>IF(COUNTIFS('B-PorHerramienta'!$A$2:$A$2848,R$8,'B-PorHerramienta'!$J$2:$J$2848,$AC527,'B-PorHerramienta'!$K$2:$K$2848,$AD527,'B-PorHerramienta'!$L$2:$L$2848,$AE527,'B-PorHerramienta'!$F$2:$F$2848,"&lt;&gt;")=0,"",ROUND(SUMIFS(INDEX('B-PorHerramienta'!$F$2:$I$2848,0,$AH$6),'B-PorHerramienta'!$A$2:$A$2848,R$8,'B-PorHerramienta'!$J$2:$J$2848,$AC527,'B-PorHerramienta'!$K$2:$K$2848,$AD527,'B-PorHerramienta'!$L$2:$L$2848,$AE527)*$AI$6,$AJ$6))</f>
        <v/>
      </c>
      <c r="S527" s="48" t="str">
        <f>IF(COUNTIFS('B-PorHerramienta'!$A$2:$A$2848,S$8,'B-PorHerramienta'!$J$2:$J$2848,$AC527,'B-PorHerramienta'!$K$2:$K$2848,$AD527,'B-PorHerramienta'!$L$2:$L$2848,$AE527,'B-PorHerramienta'!$F$2:$F$2848,"&lt;&gt;")=0,"",ROUND(SUMIFS(INDEX('B-PorHerramienta'!$F$2:$I$2848,0,$AH$6),'B-PorHerramienta'!$A$2:$A$2848,S$8,'B-PorHerramienta'!$J$2:$J$2848,$AC527,'B-PorHerramienta'!$K$2:$K$2848,$AD527,'B-PorHerramienta'!$L$2:$L$2848,$AE527)*$AI$6,$AJ$6))</f>
        <v/>
      </c>
      <c r="T527" s="48" t="str">
        <f>IF(COUNTIFS('B-PorHerramienta'!$A$2:$A$2848,T$8,'B-PorHerramienta'!$J$2:$J$2848,$AC527,'B-PorHerramienta'!$K$2:$K$2848,$AD527,'B-PorHerramienta'!$L$2:$L$2848,$AE527,'B-PorHerramienta'!$F$2:$F$2848,"&lt;&gt;")=0,"",ROUND(SUMIFS(INDEX('B-PorHerramienta'!$F$2:$I$2848,0,$AH$6),'B-PorHerramienta'!$A$2:$A$2848,T$8,'B-PorHerramienta'!$J$2:$J$2848,$AC527,'B-PorHerramienta'!$K$2:$K$2848,$AD527,'B-PorHerramienta'!$L$2:$L$2848,$AE527)*$AI$6,$AJ$6))</f>
        <v/>
      </c>
      <c r="U527" s="48" t="str">
        <f>IF(COUNTIFS('B-PorHerramienta'!$A$2:$A$2848,U$8,'B-PorHerramienta'!$J$2:$J$2848,$AC527,'B-PorHerramienta'!$K$2:$K$2848,$AD527,'B-PorHerramienta'!$L$2:$L$2848,$AE527,'B-PorHerramienta'!$F$2:$F$2848,"&lt;&gt;")=0,"",ROUND(SUMIFS(INDEX('B-PorHerramienta'!$F$2:$I$2848,0,$AH$6),'B-PorHerramienta'!$A$2:$A$2848,U$8,'B-PorHerramienta'!$J$2:$J$2848,$AC527,'B-PorHerramienta'!$K$2:$K$2848,$AD527,'B-PorHerramienta'!$L$2:$L$2848,$AE527)*$AI$6,$AJ$6))</f>
        <v/>
      </c>
      <c r="V527" s="48" t="str">
        <f>IF(COUNTIFS('B-PorHerramienta'!$A$2:$A$2848,V$8,'B-PorHerramienta'!$J$2:$J$2848,$AC527,'B-PorHerramienta'!$K$2:$K$2848,$AD527,'B-PorHerramienta'!$L$2:$L$2848,$AE527,'B-PorHerramienta'!$F$2:$F$2848,"&lt;&gt;")=0,"",ROUND(SUMIFS(INDEX('B-PorHerramienta'!$F$2:$I$2848,0,$AH$6),'B-PorHerramienta'!$A$2:$A$2848,V$8,'B-PorHerramienta'!$J$2:$J$2848,$AC527,'B-PorHerramienta'!$K$2:$K$2848,$AD527,'B-PorHerramienta'!$L$2:$L$2848,$AE527)*$AI$6,$AJ$6))</f>
        <v/>
      </c>
      <c r="W527" s="48" t="str">
        <f>IF(COUNTIFS('B-PorHerramienta'!$A$2:$A$2848,W$8,'B-PorHerramienta'!$J$2:$J$2848,$AC527,'B-PorHerramienta'!$K$2:$K$2848,$AD527,'B-PorHerramienta'!$L$2:$L$2848,$AE527,'B-PorHerramienta'!$F$2:$F$2848,"&lt;&gt;")=0,"",ROUND(SUMIFS(INDEX('B-PorHerramienta'!$F$2:$I$2848,0,$AH$6),'B-PorHerramienta'!$A$2:$A$2848,W$8,'B-PorHerramienta'!$J$2:$J$2848,$AC527,'B-PorHerramienta'!$K$2:$K$2848,$AD527,'B-PorHerramienta'!$L$2:$L$2848,$AE527)*$AI$6,$AJ$6))</f>
        <v/>
      </c>
      <c r="X527" s="48" t="str">
        <f>IF(COUNTIFS('B-PorHerramienta'!$A$2:$A$2848,X$8,'B-PorHerramienta'!$J$2:$J$2848,$AC527,'B-PorHerramienta'!$K$2:$K$2848,$AD527,'B-PorHerramienta'!$L$2:$L$2848,$AE527,'B-PorHerramienta'!$F$2:$F$2848,"&lt;&gt;")=0,"",ROUND(SUMIFS(INDEX('B-PorHerramienta'!$F$2:$I$2848,0,$AH$6),'B-PorHerramienta'!$A$2:$A$2848,X$8,'B-PorHerramienta'!$J$2:$J$2848,$AC527,'B-PorHerramienta'!$K$2:$K$2848,$AD527,'B-PorHerramienta'!$L$2:$L$2848,$AE527)*$AI$6,$AJ$6))</f>
        <v/>
      </c>
      <c r="Y527" s="48" t="str">
        <f>IF(COUNTIFS('B-PorHerramienta'!$A$2:$A$2848,Y$8,'B-PorHerramienta'!$J$2:$J$2848,$AC527,'B-PorHerramienta'!$K$2:$K$2848,$AD527,'B-PorHerramienta'!$L$2:$L$2848,$AE527,'B-PorHerramienta'!$F$2:$F$2848,"&lt;&gt;")=0,"",ROUND(SUMIFS(INDEX('B-PorHerramienta'!$F$2:$I$2848,0,$AH$6),'B-PorHerramienta'!$A$2:$A$2848,Y$8,'B-PorHerramienta'!$J$2:$J$2848,$AC527,'B-PorHerramienta'!$K$2:$K$2848,$AD527,'B-PorHerramienta'!$L$2:$L$2848,$AE527)*$AI$6,$AJ$6))</f>
        <v/>
      </c>
      <c r="Z527" s="48" t="str">
        <f>IF(COUNTIFS('B-PorHerramienta'!$A$2:$A$2848,Z$8,'B-PorHerramienta'!$J$2:$J$2848,$AC527,'B-PorHerramienta'!$K$2:$K$2848,$AD527,'B-PorHerramienta'!$L$2:$L$2848,$AE527,'B-PorHerramienta'!$F$2:$F$2848,"&lt;&gt;")=0,"",ROUND(SUMIFS(INDEX('B-PorHerramienta'!$F$2:$I$2848,0,$AH$6),'B-PorHerramienta'!$A$2:$A$2848,Z$8,'B-PorHerramienta'!$J$2:$J$2848,$AC527,'B-PorHerramienta'!$K$2:$K$2848,$AD527,'B-PorHerramienta'!$L$2:$L$2848,$AE527)*$AI$6,$AJ$6))</f>
        <v/>
      </c>
      <c r="AA527" s="6"/>
      <c r="AB527" s="35">
        <v>2</v>
      </c>
      <c r="AC527" s="35" t="s">
        <v>1202</v>
      </c>
      <c r="AD527" s="35" t="s">
        <v>1233</v>
      </c>
      <c r="AE527" s="35" t="s">
        <v>1448</v>
      </c>
      <c r="AF527" s="35"/>
      <c r="AG527" s="35"/>
      <c r="AH527" s="35"/>
      <c r="AI527" s="35"/>
      <c r="AJ527" s="35"/>
      <c r="AK527" s="35"/>
    </row>
    <row r="528" spans="1:37" ht="45" hidden="1" outlineLevel="2" collapsed="1" x14ac:dyDescent="0.25">
      <c r="A528" s="49" t="s">
        <v>2618</v>
      </c>
      <c r="B528" s="47" t="s">
        <v>524</v>
      </c>
      <c r="C528" s="48" t="str">
        <f>IF(COUNTIFS('B-PorHerramienta'!$A$2:$A$2848,C$8,'B-PorHerramienta'!$J$2:$J$2848,$AC528,'B-PorHerramienta'!$K$2:$K$2848,$AD528,'B-PorHerramienta'!$L$2:$L$2848,$AE528,'B-PorHerramienta'!$F$2:$F$2848,"&lt;&gt;")=0,"",ROUND(SUMIFS(INDEX('B-PorHerramienta'!$F$2:$I$2848,0,$AH$6),'B-PorHerramienta'!$A$2:$A$2848,C$8,'B-PorHerramienta'!$J$2:$J$2848,$AC528,'B-PorHerramienta'!$K$2:$K$2848,$AD528,'B-PorHerramienta'!$L$2:$L$2848,$AE528)*$AI$6,$AJ$6))</f>
        <v/>
      </c>
      <c r="D528" s="48" t="str">
        <f>IF(COUNTIFS('B-PorHerramienta'!$A$2:$A$2848,D$8,'B-PorHerramienta'!$J$2:$J$2848,$AC528,'B-PorHerramienta'!$K$2:$K$2848,$AD528,'B-PorHerramienta'!$L$2:$L$2848,$AE528,'B-PorHerramienta'!$F$2:$F$2848,"&lt;&gt;")=0,"",ROUND(SUMIFS(INDEX('B-PorHerramienta'!$F$2:$I$2848,0,$AH$6),'B-PorHerramienta'!$A$2:$A$2848,D$8,'B-PorHerramienta'!$J$2:$J$2848,$AC528,'B-PorHerramienta'!$K$2:$K$2848,$AD528,'B-PorHerramienta'!$L$2:$L$2848,$AE528)*$AI$6,$AJ$6))</f>
        <v/>
      </c>
      <c r="E528" s="48" t="str">
        <f>IF(COUNTIFS('B-PorHerramienta'!$A$2:$A$2848,E$8,'B-PorHerramienta'!$J$2:$J$2848,$AC528,'B-PorHerramienta'!$K$2:$K$2848,$AD528,'B-PorHerramienta'!$L$2:$L$2848,$AE528,'B-PorHerramienta'!$F$2:$F$2848,"&lt;&gt;")=0,"",ROUND(SUMIFS(INDEX('B-PorHerramienta'!$F$2:$I$2848,0,$AH$6),'B-PorHerramienta'!$A$2:$A$2848,E$8,'B-PorHerramienta'!$J$2:$J$2848,$AC528,'B-PorHerramienta'!$K$2:$K$2848,$AD528,'B-PorHerramienta'!$L$2:$L$2848,$AE528)*$AI$6,$AJ$6))</f>
        <v/>
      </c>
      <c r="F528" s="48" t="str">
        <f>IF(COUNTIFS('B-PorHerramienta'!$A$2:$A$2848,F$8,'B-PorHerramienta'!$J$2:$J$2848,$AC528,'B-PorHerramienta'!$K$2:$K$2848,$AD528,'B-PorHerramienta'!$L$2:$L$2848,$AE528,'B-PorHerramienta'!$F$2:$F$2848,"&lt;&gt;")=0,"",ROUND(SUMIFS(INDEX('B-PorHerramienta'!$F$2:$I$2848,0,$AH$6),'B-PorHerramienta'!$A$2:$A$2848,F$8,'B-PorHerramienta'!$J$2:$J$2848,$AC528,'B-PorHerramienta'!$K$2:$K$2848,$AD528,'B-PorHerramienta'!$L$2:$L$2848,$AE528)*$AI$6,$AJ$6))</f>
        <v/>
      </c>
      <c r="G528" s="48" t="str">
        <f>IF(COUNTIFS('B-PorHerramienta'!$A$2:$A$2848,G$8,'B-PorHerramienta'!$J$2:$J$2848,$AC528,'B-PorHerramienta'!$K$2:$K$2848,$AD528,'B-PorHerramienta'!$L$2:$L$2848,$AE528,'B-PorHerramienta'!$F$2:$F$2848,"&lt;&gt;")=0,"",ROUND(SUMIFS(INDEX('B-PorHerramienta'!$F$2:$I$2848,0,$AH$6),'B-PorHerramienta'!$A$2:$A$2848,G$8,'B-PorHerramienta'!$J$2:$J$2848,$AC528,'B-PorHerramienta'!$K$2:$K$2848,$AD528,'B-PorHerramienta'!$L$2:$L$2848,$AE528)*$AI$6,$AJ$6))</f>
        <v/>
      </c>
      <c r="H528" s="48" t="str">
        <f>IF(COUNTIFS('B-PorHerramienta'!$A$2:$A$2848,H$8,'B-PorHerramienta'!$J$2:$J$2848,$AC528,'B-PorHerramienta'!$K$2:$K$2848,$AD528,'B-PorHerramienta'!$L$2:$L$2848,$AE528,'B-PorHerramienta'!$F$2:$F$2848,"&lt;&gt;")=0,"",ROUND(SUMIFS(INDEX('B-PorHerramienta'!$F$2:$I$2848,0,$AH$6),'B-PorHerramienta'!$A$2:$A$2848,H$8,'B-PorHerramienta'!$J$2:$J$2848,$AC528,'B-PorHerramienta'!$K$2:$K$2848,$AD528,'B-PorHerramienta'!$L$2:$L$2848,$AE528)*$AI$6,$AJ$6))</f>
        <v/>
      </c>
      <c r="I528" s="48" t="str">
        <f>IF(COUNTIFS('B-PorHerramienta'!$A$2:$A$2848,I$8,'B-PorHerramienta'!$J$2:$J$2848,$AC528,'B-PorHerramienta'!$K$2:$K$2848,$AD528,'B-PorHerramienta'!$L$2:$L$2848,$AE528,'B-PorHerramienta'!$F$2:$F$2848,"&lt;&gt;")=0,"",ROUND(SUMIFS(INDEX('B-PorHerramienta'!$F$2:$I$2848,0,$AH$6),'B-PorHerramienta'!$A$2:$A$2848,I$8,'B-PorHerramienta'!$J$2:$J$2848,$AC528,'B-PorHerramienta'!$K$2:$K$2848,$AD528,'B-PorHerramienta'!$L$2:$L$2848,$AE528)*$AI$6,$AJ$6))</f>
        <v/>
      </c>
      <c r="J528" s="48" t="str">
        <f>IF(COUNTIFS('B-PorHerramienta'!$A$2:$A$2848,J$8,'B-PorHerramienta'!$J$2:$J$2848,$AC528,'B-PorHerramienta'!$K$2:$K$2848,$AD528,'B-PorHerramienta'!$L$2:$L$2848,$AE528,'B-PorHerramienta'!$F$2:$F$2848,"&lt;&gt;")=0,"",ROUND(SUMIFS(INDEX('B-PorHerramienta'!$F$2:$I$2848,0,$AH$6),'B-PorHerramienta'!$A$2:$A$2848,J$8,'B-PorHerramienta'!$J$2:$J$2848,$AC528,'B-PorHerramienta'!$K$2:$K$2848,$AD528,'B-PorHerramienta'!$L$2:$L$2848,$AE528)*$AI$6,$AJ$6))</f>
        <v/>
      </c>
      <c r="K528" s="48" t="str">
        <f>IF(COUNTIFS('B-PorHerramienta'!$A$2:$A$2848,K$8,'B-PorHerramienta'!$J$2:$J$2848,$AC528,'B-PorHerramienta'!$K$2:$K$2848,$AD528,'B-PorHerramienta'!$L$2:$L$2848,$AE528,'B-PorHerramienta'!$F$2:$F$2848,"&lt;&gt;")=0,"",ROUND(SUMIFS(INDEX('B-PorHerramienta'!$F$2:$I$2848,0,$AH$6),'B-PorHerramienta'!$A$2:$A$2848,K$8,'B-PorHerramienta'!$J$2:$J$2848,$AC528,'B-PorHerramienta'!$K$2:$K$2848,$AD528,'B-PorHerramienta'!$L$2:$L$2848,$AE528)*$AI$6,$AJ$6))</f>
        <v/>
      </c>
      <c r="L528" s="48" t="str">
        <f>IF(COUNTIFS('B-PorHerramienta'!$A$2:$A$2848,L$8,'B-PorHerramienta'!$J$2:$J$2848,$AC528,'B-PorHerramienta'!$K$2:$K$2848,$AD528,'B-PorHerramienta'!$L$2:$L$2848,$AE528,'B-PorHerramienta'!$F$2:$F$2848,"&lt;&gt;")=0,"",ROUND(SUMIFS(INDEX('B-PorHerramienta'!$F$2:$I$2848,0,$AH$6),'B-PorHerramienta'!$A$2:$A$2848,L$8,'B-PorHerramienta'!$J$2:$J$2848,$AC528,'B-PorHerramienta'!$K$2:$K$2848,$AD528,'B-PorHerramienta'!$L$2:$L$2848,$AE528)*$AI$6,$AJ$6))</f>
        <v/>
      </c>
      <c r="M528" s="48" t="str">
        <f>IF(COUNTIFS('B-PorHerramienta'!$A$2:$A$2848,M$8,'B-PorHerramienta'!$J$2:$J$2848,$AC528,'B-PorHerramienta'!$K$2:$K$2848,$AD528,'B-PorHerramienta'!$L$2:$L$2848,$AE528,'B-PorHerramienta'!$F$2:$F$2848,"&lt;&gt;")=0,"",ROUND(SUMIFS(INDEX('B-PorHerramienta'!$F$2:$I$2848,0,$AH$6),'B-PorHerramienta'!$A$2:$A$2848,M$8,'B-PorHerramienta'!$J$2:$J$2848,$AC528,'B-PorHerramienta'!$K$2:$K$2848,$AD528,'B-PorHerramienta'!$L$2:$L$2848,$AE528)*$AI$6,$AJ$6))</f>
        <v/>
      </c>
      <c r="N528" s="48" t="str">
        <f>IF(COUNTIFS('B-PorHerramienta'!$A$2:$A$2848,N$8,'B-PorHerramienta'!$J$2:$J$2848,$AC528,'B-PorHerramienta'!$K$2:$K$2848,$AD528,'B-PorHerramienta'!$L$2:$L$2848,$AE528,'B-PorHerramienta'!$F$2:$F$2848,"&lt;&gt;")=0,"",ROUND(SUMIFS(INDEX('B-PorHerramienta'!$F$2:$I$2848,0,$AH$6),'B-PorHerramienta'!$A$2:$A$2848,N$8,'B-PorHerramienta'!$J$2:$J$2848,$AC528,'B-PorHerramienta'!$K$2:$K$2848,$AD528,'B-PorHerramienta'!$L$2:$L$2848,$AE528)*$AI$6,$AJ$6))</f>
        <v/>
      </c>
      <c r="O528" s="48" t="str">
        <f>IF(COUNTIFS('B-PorHerramienta'!$A$2:$A$2848,O$8,'B-PorHerramienta'!$J$2:$J$2848,$AC528,'B-PorHerramienta'!$K$2:$K$2848,$AD528,'B-PorHerramienta'!$L$2:$L$2848,$AE528,'B-PorHerramienta'!$F$2:$F$2848,"&lt;&gt;")=0,"",ROUND(SUMIFS(INDEX('B-PorHerramienta'!$F$2:$I$2848,0,$AH$6),'B-PorHerramienta'!$A$2:$A$2848,O$8,'B-PorHerramienta'!$J$2:$J$2848,$AC528,'B-PorHerramienta'!$K$2:$K$2848,$AD528,'B-PorHerramienta'!$L$2:$L$2848,$AE528)*$AI$6,$AJ$6))</f>
        <v/>
      </c>
      <c r="P528" s="48" t="str">
        <f>IF(COUNTIFS('B-PorHerramienta'!$A$2:$A$2848,P$8,'B-PorHerramienta'!$J$2:$J$2848,$AC528,'B-PorHerramienta'!$K$2:$K$2848,$AD528,'B-PorHerramienta'!$L$2:$L$2848,$AE528,'B-PorHerramienta'!$F$2:$F$2848,"&lt;&gt;")=0,"",ROUND(SUMIFS(INDEX('B-PorHerramienta'!$F$2:$I$2848,0,$AH$6),'B-PorHerramienta'!$A$2:$A$2848,P$8,'B-PorHerramienta'!$J$2:$J$2848,$AC528,'B-PorHerramienta'!$K$2:$K$2848,$AD528,'B-PorHerramienta'!$L$2:$L$2848,$AE528)*$AI$6,$AJ$6))</f>
        <v/>
      </c>
      <c r="Q528" s="48" t="str">
        <f>IF(COUNTIFS('B-PorHerramienta'!$A$2:$A$2848,Q$8,'B-PorHerramienta'!$J$2:$J$2848,$AC528,'B-PorHerramienta'!$K$2:$K$2848,$AD528,'B-PorHerramienta'!$L$2:$L$2848,$AE528,'B-PorHerramienta'!$F$2:$F$2848,"&lt;&gt;")=0,"",ROUND(SUMIFS(INDEX('B-PorHerramienta'!$F$2:$I$2848,0,$AH$6),'B-PorHerramienta'!$A$2:$A$2848,Q$8,'B-PorHerramienta'!$J$2:$J$2848,$AC528,'B-PorHerramienta'!$K$2:$K$2848,$AD528,'B-PorHerramienta'!$L$2:$L$2848,$AE528)*$AI$6,$AJ$6))</f>
        <v/>
      </c>
      <c r="R528" s="48" t="str">
        <f>IF(COUNTIFS('B-PorHerramienta'!$A$2:$A$2848,R$8,'B-PorHerramienta'!$J$2:$J$2848,$AC528,'B-PorHerramienta'!$K$2:$K$2848,$AD528,'B-PorHerramienta'!$L$2:$L$2848,$AE528,'B-PorHerramienta'!$F$2:$F$2848,"&lt;&gt;")=0,"",ROUND(SUMIFS(INDEX('B-PorHerramienta'!$F$2:$I$2848,0,$AH$6),'B-PorHerramienta'!$A$2:$A$2848,R$8,'B-PorHerramienta'!$J$2:$J$2848,$AC528,'B-PorHerramienta'!$K$2:$K$2848,$AD528,'B-PorHerramienta'!$L$2:$L$2848,$AE528)*$AI$6,$AJ$6))</f>
        <v/>
      </c>
      <c r="S528" s="48" t="str">
        <f>IF(COUNTIFS('B-PorHerramienta'!$A$2:$A$2848,S$8,'B-PorHerramienta'!$J$2:$J$2848,$AC528,'B-PorHerramienta'!$K$2:$K$2848,$AD528,'B-PorHerramienta'!$L$2:$L$2848,$AE528,'B-PorHerramienta'!$F$2:$F$2848,"&lt;&gt;")=0,"",ROUND(SUMIFS(INDEX('B-PorHerramienta'!$F$2:$I$2848,0,$AH$6),'B-PorHerramienta'!$A$2:$A$2848,S$8,'B-PorHerramienta'!$J$2:$J$2848,$AC528,'B-PorHerramienta'!$K$2:$K$2848,$AD528,'B-PorHerramienta'!$L$2:$L$2848,$AE528)*$AI$6,$AJ$6))</f>
        <v/>
      </c>
      <c r="T528" s="48" t="str">
        <f>IF(COUNTIFS('B-PorHerramienta'!$A$2:$A$2848,T$8,'B-PorHerramienta'!$J$2:$J$2848,$AC528,'B-PorHerramienta'!$K$2:$K$2848,$AD528,'B-PorHerramienta'!$L$2:$L$2848,$AE528,'B-PorHerramienta'!$F$2:$F$2848,"&lt;&gt;")=0,"",ROUND(SUMIFS(INDEX('B-PorHerramienta'!$F$2:$I$2848,0,$AH$6),'B-PorHerramienta'!$A$2:$A$2848,T$8,'B-PorHerramienta'!$J$2:$J$2848,$AC528,'B-PorHerramienta'!$K$2:$K$2848,$AD528,'B-PorHerramienta'!$L$2:$L$2848,$AE528)*$AI$6,$AJ$6))</f>
        <v/>
      </c>
      <c r="U528" s="48" t="str">
        <f>IF(COUNTIFS('B-PorHerramienta'!$A$2:$A$2848,U$8,'B-PorHerramienta'!$J$2:$J$2848,$AC528,'B-PorHerramienta'!$K$2:$K$2848,$AD528,'B-PorHerramienta'!$L$2:$L$2848,$AE528,'B-PorHerramienta'!$F$2:$F$2848,"&lt;&gt;")=0,"",ROUND(SUMIFS(INDEX('B-PorHerramienta'!$F$2:$I$2848,0,$AH$6),'B-PorHerramienta'!$A$2:$A$2848,U$8,'B-PorHerramienta'!$J$2:$J$2848,$AC528,'B-PorHerramienta'!$K$2:$K$2848,$AD528,'B-PorHerramienta'!$L$2:$L$2848,$AE528)*$AI$6,$AJ$6))</f>
        <v/>
      </c>
      <c r="V528" s="48" t="str">
        <f>IF(COUNTIFS('B-PorHerramienta'!$A$2:$A$2848,V$8,'B-PorHerramienta'!$J$2:$J$2848,$AC528,'B-PorHerramienta'!$K$2:$K$2848,$AD528,'B-PorHerramienta'!$L$2:$L$2848,$AE528,'B-PorHerramienta'!$F$2:$F$2848,"&lt;&gt;")=0,"",ROUND(SUMIFS(INDEX('B-PorHerramienta'!$F$2:$I$2848,0,$AH$6),'B-PorHerramienta'!$A$2:$A$2848,V$8,'B-PorHerramienta'!$J$2:$J$2848,$AC528,'B-PorHerramienta'!$K$2:$K$2848,$AD528,'B-PorHerramienta'!$L$2:$L$2848,$AE528)*$AI$6,$AJ$6))</f>
        <v/>
      </c>
      <c r="W528" s="48" t="str">
        <f>IF(COUNTIFS('B-PorHerramienta'!$A$2:$A$2848,W$8,'B-PorHerramienta'!$J$2:$J$2848,$AC528,'B-PorHerramienta'!$K$2:$K$2848,$AD528,'B-PorHerramienta'!$L$2:$L$2848,$AE528,'B-PorHerramienta'!$F$2:$F$2848,"&lt;&gt;")=0,"",ROUND(SUMIFS(INDEX('B-PorHerramienta'!$F$2:$I$2848,0,$AH$6),'B-PorHerramienta'!$A$2:$A$2848,W$8,'B-PorHerramienta'!$J$2:$J$2848,$AC528,'B-PorHerramienta'!$K$2:$K$2848,$AD528,'B-PorHerramienta'!$L$2:$L$2848,$AE528)*$AI$6,$AJ$6))</f>
        <v/>
      </c>
      <c r="X528" s="48" t="str">
        <f>IF(COUNTIFS('B-PorHerramienta'!$A$2:$A$2848,X$8,'B-PorHerramienta'!$J$2:$J$2848,$AC528,'B-PorHerramienta'!$K$2:$K$2848,$AD528,'B-PorHerramienta'!$L$2:$L$2848,$AE528,'B-PorHerramienta'!$F$2:$F$2848,"&lt;&gt;")=0,"",ROUND(SUMIFS(INDEX('B-PorHerramienta'!$F$2:$I$2848,0,$AH$6),'B-PorHerramienta'!$A$2:$A$2848,X$8,'B-PorHerramienta'!$J$2:$J$2848,$AC528,'B-PorHerramienta'!$K$2:$K$2848,$AD528,'B-PorHerramienta'!$L$2:$L$2848,$AE528)*$AI$6,$AJ$6))</f>
        <v/>
      </c>
      <c r="Y528" s="48" t="str">
        <f>IF(COUNTIFS('B-PorHerramienta'!$A$2:$A$2848,Y$8,'B-PorHerramienta'!$J$2:$J$2848,$AC528,'B-PorHerramienta'!$K$2:$K$2848,$AD528,'B-PorHerramienta'!$L$2:$L$2848,$AE528,'B-PorHerramienta'!$F$2:$F$2848,"&lt;&gt;")=0,"",ROUND(SUMIFS(INDEX('B-PorHerramienta'!$F$2:$I$2848,0,$AH$6),'B-PorHerramienta'!$A$2:$A$2848,Y$8,'B-PorHerramienta'!$J$2:$J$2848,$AC528,'B-PorHerramienta'!$K$2:$K$2848,$AD528,'B-PorHerramienta'!$L$2:$L$2848,$AE528)*$AI$6,$AJ$6))</f>
        <v/>
      </c>
      <c r="Z528" s="48" t="str">
        <f>IF(COUNTIFS('B-PorHerramienta'!$A$2:$A$2848,Z$8,'B-PorHerramienta'!$J$2:$J$2848,$AC528,'B-PorHerramienta'!$K$2:$K$2848,$AD528,'B-PorHerramienta'!$L$2:$L$2848,$AE528,'B-PorHerramienta'!$F$2:$F$2848,"&lt;&gt;")=0,"",ROUND(SUMIFS(INDEX('B-PorHerramienta'!$F$2:$I$2848,0,$AH$6),'B-PorHerramienta'!$A$2:$A$2848,Z$8,'B-PorHerramienta'!$J$2:$J$2848,$AC528,'B-PorHerramienta'!$K$2:$K$2848,$AD528,'B-PorHerramienta'!$L$2:$L$2848,$AE528)*$AI$6,$AJ$6))</f>
        <v/>
      </c>
      <c r="AA528" s="6"/>
      <c r="AB528" s="35">
        <v>2</v>
      </c>
      <c r="AC528" s="35" t="s">
        <v>1202</v>
      </c>
      <c r="AD528" s="35" t="s">
        <v>1233</v>
      </c>
      <c r="AE528" s="35" t="s">
        <v>1449</v>
      </c>
      <c r="AF528" s="35"/>
      <c r="AG528" s="35"/>
      <c r="AH528" s="35"/>
      <c r="AI528" s="35"/>
      <c r="AJ528" s="35"/>
      <c r="AK528" s="35"/>
    </row>
    <row r="529" spans="1:37" ht="30" hidden="1" outlineLevel="2" collapsed="1" x14ac:dyDescent="0.25">
      <c r="A529" s="49" t="s">
        <v>2617</v>
      </c>
      <c r="B529" s="47" t="s">
        <v>504</v>
      </c>
      <c r="C529" s="48" t="str">
        <f>IF(COUNTIFS('B-PorHerramienta'!$A$2:$A$2848,C$8,'B-PorHerramienta'!$J$2:$J$2848,$AC529,'B-PorHerramienta'!$K$2:$K$2848,$AD529,'B-PorHerramienta'!$L$2:$L$2848,$AE529,'B-PorHerramienta'!$F$2:$F$2848,"&lt;&gt;")=0,"",ROUND(SUMIFS(INDEX('B-PorHerramienta'!$F$2:$I$2848,0,$AH$6),'B-PorHerramienta'!$A$2:$A$2848,C$8,'B-PorHerramienta'!$J$2:$J$2848,$AC529,'B-PorHerramienta'!$K$2:$K$2848,$AD529,'B-PorHerramienta'!$L$2:$L$2848,$AE529)*$AI$6,$AJ$6))</f>
        <v/>
      </c>
      <c r="D529" s="48" t="str">
        <f>IF(COUNTIFS('B-PorHerramienta'!$A$2:$A$2848,D$8,'B-PorHerramienta'!$J$2:$J$2848,$AC529,'B-PorHerramienta'!$K$2:$K$2848,$AD529,'B-PorHerramienta'!$L$2:$L$2848,$AE529,'B-PorHerramienta'!$F$2:$F$2848,"&lt;&gt;")=0,"",ROUND(SUMIFS(INDEX('B-PorHerramienta'!$F$2:$I$2848,0,$AH$6),'B-PorHerramienta'!$A$2:$A$2848,D$8,'B-PorHerramienta'!$J$2:$J$2848,$AC529,'B-PorHerramienta'!$K$2:$K$2848,$AD529,'B-PorHerramienta'!$L$2:$L$2848,$AE529)*$AI$6,$AJ$6))</f>
        <v/>
      </c>
      <c r="E529" s="48" t="str">
        <f>IF(COUNTIFS('B-PorHerramienta'!$A$2:$A$2848,E$8,'B-PorHerramienta'!$J$2:$J$2848,$AC529,'B-PorHerramienta'!$K$2:$K$2848,$AD529,'B-PorHerramienta'!$L$2:$L$2848,$AE529,'B-PorHerramienta'!$F$2:$F$2848,"&lt;&gt;")=0,"",ROUND(SUMIFS(INDEX('B-PorHerramienta'!$F$2:$I$2848,0,$AH$6),'B-PorHerramienta'!$A$2:$A$2848,E$8,'B-PorHerramienta'!$J$2:$J$2848,$AC529,'B-PorHerramienta'!$K$2:$K$2848,$AD529,'B-PorHerramienta'!$L$2:$L$2848,$AE529)*$AI$6,$AJ$6))</f>
        <v/>
      </c>
      <c r="F529" s="48">
        <f>IF(COUNTIFS('B-PorHerramienta'!$A$2:$A$2848,F$8,'B-PorHerramienta'!$J$2:$J$2848,$AC529,'B-PorHerramienta'!$K$2:$K$2848,$AD529,'B-PorHerramienta'!$L$2:$L$2848,$AE529,'B-PorHerramienta'!$F$2:$F$2848,"&lt;&gt;")=0,"",ROUND(SUMIFS(INDEX('B-PorHerramienta'!$F$2:$I$2848,0,$AH$6),'B-PorHerramienta'!$A$2:$A$2848,F$8,'B-PorHerramienta'!$J$2:$J$2848,$AC529,'B-PorHerramienta'!$K$2:$K$2848,$AD529,'B-PorHerramienta'!$L$2:$L$2848,$AE529)*$AI$6,$AJ$6))</f>
        <v>0.1193</v>
      </c>
      <c r="G529" s="48" t="str">
        <f>IF(COUNTIFS('B-PorHerramienta'!$A$2:$A$2848,G$8,'B-PorHerramienta'!$J$2:$J$2848,$AC529,'B-PorHerramienta'!$K$2:$K$2848,$AD529,'B-PorHerramienta'!$L$2:$L$2848,$AE529,'B-PorHerramienta'!$F$2:$F$2848,"&lt;&gt;")=0,"",ROUND(SUMIFS(INDEX('B-PorHerramienta'!$F$2:$I$2848,0,$AH$6),'B-PorHerramienta'!$A$2:$A$2848,G$8,'B-PorHerramienta'!$J$2:$J$2848,$AC529,'B-PorHerramienta'!$K$2:$K$2848,$AD529,'B-PorHerramienta'!$L$2:$L$2848,$AE529)*$AI$6,$AJ$6))</f>
        <v/>
      </c>
      <c r="H529" s="48" t="str">
        <f>IF(COUNTIFS('B-PorHerramienta'!$A$2:$A$2848,H$8,'B-PorHerramienta'!$J$2:$J$2848,$AC529,'B-PorHerramienta'!$K$2:$K$2848,$AD529,'B-PorHerramienta'!$L$2:$L$2848,$AE529,'B-PorHerramienta'!$F$2:$F$2848,"&lt;&gt;")=0,"",ROUND(SUMIFS(INDEX('B-PorHerramienta'!$F$2:$I$2848,0,$AH$6),'B-PorHerramienta'!$A$2:$A$2848,H$8,'B-PorHerramienta'!$J$2:$J$2848,$AC529,'B-PorHerramienta'!$K$2:$K$2848,$AD529,'B-PorHerramienta'!$L$2:$L$2848,$AE529)*$AI$6,$AJ$6))</f>
        <v/>
      </c>
      <c r="I529" s="48" t="str">
        <f>IF(COUNTIFS('B-PorHerramienta'!$A$2:$A$2848,I$8,'B-PorHerramienta'!$J$2:$J$2848,$AC529,'B-PorHerramienta'!$K$2:$K$2848,$AD529,'B-PorHerramienta'!$L$2:$L$2848,$AE529,'B-PorHerramienta'!$F$2:$F$2848,"&lt;&gt;")=0,"",ROUND(SUMIFS(INDEX('B-PorHerramienta'!$F$2:$I$2848,0,$AH$6),'B-PorHerramienta'!$A$2:$A$2848,I$8,'B-PorHerramienta'!$J$2:$J$2848,$AC529,'B-PorHerramienta'!$K$2:$K$2848,$AD529,'B-PorHerramienta'!$L$2:$L$2848,$AE529)*$AI$6,$AJ$6))</f>
        <v/>
      </c>
      <c r="J529" s="48" t="str">
        <f>IF(COUNTIFS('B-PorHerramienta'!$A$2:$A$2848,J$8,'B-PorHerramienta'!$J$2:$J$2848,$AC529,'B-PorHerramienta'!$K$2:$K$2848,$AD529,'B-PorHerramienta'!$L$2:$L$2848,$AE529,'B-PorHerramienta'!$F$2:$F$2848,"&lt;&gt;")=0,"",ROUND(SUMIFS(INDEX('B-PorHerramienta'!$F$2:$I$2848,0,$AH$6),'B-PorHerramienta'!$A$2:$A$2848,J$8,'B-PorHerramienta'!$J$2:$J$2848,$AC529,'B-PorHerramienta'!$K$2:$K$2848,$AD529,'B-PorHerramienta'!$L$2:$L$2848,$AE529)*$AI$6,$AJ$6))</f>
        <v/>
      </c>
      <c r="K529" s="48" t="str">
        <f>IF(COUNTIFS('B-PorHerramienta'!$A$2:$A$2848,K$8,'B-PorHerramienta'!$J$2:$J$2848,$AC529,'B-PorHerramienta'!$K$2:$K$2848,$AD529,'B-PorHerramienta'!$L$2:$L$2848,$AE529,'B-PorHerramienta'!$F$2:$F$2848,"&lt;&gt;")=0,"",ROUND(SUMIFS(INDEX('B-PorHerramienta'!$F$2:$I$2848,0,$AH$6),'B-PorHerramienta'!$A$2:$A$2848,K$8,'B-PorHerramienta'!$J$2:$J$2848,$AC529,'B-PorHerramienta'!$K$2:$K$2848,$AD529,'B-PorHerramienta'!$L$2:$L$2848,$AE529)*$AI$6,$AJ$6))</f>
        <v/>
      </c>
      <c r="L529" s="48" t="str">
        <f>IF(COUNTIFS('B-PorHerramienta'!$A$2:$A$2848,L$8,'B-PorHerramienta'!$J$2:$J$2848,$AC529,'B-PorHerramienta'!$K$2:$K$2848,$AD529,'B-PorHerramienta'!$L$2:$L$2848,$AE529,'B-PorHerramienta'!$F$2:$F$2848,"&lt;&gt;")=0,"",ROUND(SUMIFS(INDEX('B-PorHerramienta'!$F$2:$I$2848,0,$AH$6),'B-PorHerramienta'!$A$2:$A$2848,L$8,'B-PorHerramienta'!$J$2:$J$2848,$AC529,'B-PorHerramienta'!$K$2:$K$2848,$AD529,'B-PorHerramienta'!$L$2:$L$2848,$AE529)*$AI$6,$AJ$6))</f>
        <v/>
      </c>
      <c r="M529" s="48" t="str">
        <f>IF(COUNTIFS('B-PorHerramienta'!$A$2:$A$2848,M$8,'B-PorHerramienta'!$J$2:$J$2848,$AC529,'B-PorHerramienta'!$K$2:$K$2848,$AD529,'B-PorHerramienta'!$L$2:$L$2848,$AE529,'B-PorHerramienta'!$F$2:$F$2848,"&lt;&gt;")=0,"",ROUND(SUMIFS(INDEX('B-PorHerramienta'!$F$2:$I$2848,0,$AH$6),'B-PorHerramienta'!$A$2:$A$2848,M$8,'B-PorHerramienta'!$J$2:$J$2848,$AC529,'B-PorHerramienta'!$K$2:$K$2848,$AD529,'B-PorHerramienta'!$L$2:$L$2848,$AE529)*$AI$6,$AJ$6))</f>
        <v/>
      </c>
      <c r="N529" s="48" t="str">
        <f>IF(COUNTIFS('B-PorHerramienta'!$A$2:$A$2848,N$8,'B-PorHerramienta'!$J$2:$J$2848,$AC529,'B-PorHerramienta'!$K$2:$K$2848,$AD529,'B-PorHerramienta'!$L$2:$L$2848,$AE529,'B-PorHerramienta'!$F$2:$F$2848,"&lt;&gt;")=0,"",ROUND(SUMIFS(INDEX('B-PorHerramienta'!$F$2:$I$2848,0,$AH$6),'B-PorHerramienta'!$A$2:$A$2848,N$8,'B-PorHerramienta'!$J$2:$J$2848,$AC529,'B-PorHerramienta'!$K$2:$K$2848,$AD529,'B-PorHerramienta'!$L$2:$L$2848,$AE529)*$AI$6,$AJ$6))</f>
        <v/>
      </c>
      <c r="O529" s="48" t="str">
        <f>IF(COUNTIFS('B-PorHerramienta'!$A$2:$A$2848,O$8,'B-PorHerramienta'!$J$2:$J$2848,$AC529,'B-PorHerramienta'!$K$2:$K$2848,$AD529,'B-PorHerramienta'!$L$2:$L$2848,$AE529,'B-PorHerramienta'!$F$2:$F$2848,"&lt;&gt;")=0,"",ROUND(SUMIFS(INDEX('B-PorHerramienta'!$F$2:$I$2848,0,$AH$6),'B-PorHerramienta'!$A$2:$A$2848,O$8,'B-PorHerramienta'!$J$2:$J$2848,$AC529,'B-PorHerramienta'!$K$2:$K$2848,$AD529,'B-PorHerramienta'!$L$2:$L$2848,$AE529)*$AI$6,$AJ$6))</f>
        <v/>
      </c>
      <c r="P529" s="48" t="str">
        <f>IF(COUNTIFS('B-PorHerramienta'!$A$2:$A$2848,P$8,'B-PorHerramienta'!$J$2:$J$2848,$AC529,'B-PorHerramienta'!$K$2:$K$2848,$AD529,'B-PorHerramienta'!$L$2:$L$2848,$AE529,'B-PorHerramienta'!$F$2:$F$2848,"&lt;&gt;")=0,"",ROUND(SUMIFS(INDEX('B-PorHerramienta'!$F$2:$I$2848,0,$AH$6),'B-PorHerramienta'!$A$2:$A$2848,P$8,'B-PorHerramienta'!$J$2:$J$2848,$AC529,'B-PorHerramienta'!$K$2:$K$2848,$AD529,'B-PorHerramienta'!$L$2:$L$2848,$AE529)*$AI$6,$AJ$6))</f>
        <v/>
      </c>
      <c r="Q529" s="48" t="str">
        <f>IF(COUNTIFS('B-PorHerramienta'!$A$2:$A$2848,Q$8,'B-PorHerramienta'!$J$2:$J$2848,$AC529,'B-PorHerramienta'!$K$2:$K$2848,$AD529,'B-PorHerramienta'!$L$2:$L$2848,$AE529,'B-PorHerramienta'!$F$2:$F$2848,"&lt;&gt;")=0,"",ROUND(SUMIFS(INDEX('B-PorHerramienta'!$F$2:$I$2848,0,$AH$6),'B-PorHerramienta'!$A$2:$A$2848,Q$8,'B-PorHerramienta'!$J$2:$J$2848,$AC529,'B-PorHerramienta'!$K$2:$K$2848,$AD529,'B-PorHerramienta'!$L$2:$L$2848,$AE529)*$AI$6,$AJ$6))</f>
        <v/>
      </c>
      <c r="R529" s="48" t="str">
        <f>IF(COUNTIFS('B-PorHerramienta'!$A$2:$A$2848,R$8,'B-PorHerramienta'!$J$2:$J$2848,$AC529,'B-PorHerramienta'!$K$2:$K$2848,$AD529,'B-PorHerramienta'!$L$2:$L$2848,$AE529,'B-PorHerramienta'!$F$2:$F$2848,"&lt;&gt;")=0,"",ROUND(SUMIFS(INDEX('B-PorHerramienta'!$F$2:$I$2848,0,$AH$6),'B-PorHerramienta'!$A$2:$A$2848,R$8,'B-PorHerramienta'!$J$2:$J$2848,$AC529,'B-PorHerramienta'!$K$2:$K$2848,$AD529,'B-PorHerramienta'!$L$2:$L$2848,$AE529)*$AI$6,$AJ$6))</f>
        <v/>
      </c>
      <c r="S529" s="48" t="str">
        <f>IF(COUNTIFS('B-PorHerramienta'!$A$2:$A$2848,S$8,'B-PorHerramienta'!$J$2:$J$2848,$AC529,'B-PorHerramienta'!$K$2:$K$2848,$AD529,'B-PorHerramienta'!$L$2:$L$2848,$AE529,'B-PorHerramienta'!$F$2:$F$2848,"&lt;&gt;")=0,"",ROUND(SUMIFS(INDEX('B-PorHerramienta'!$F$2:$I$2848,0,$AH$6),'B-PorHerramienta'!$A$2:$A$2848,S$8,'B-PorHerramienta'!$J$2:$J$2848,$AC529,'B-PorHerramienta'!$K$2:$K$2848,$AD529,'B-PorHerramienta'!$L$2:$L$2848,$AE529)*$AI$6,$AJ$6))</f>
        <v/>
      </c>
      <c r="T529" s="48" t="str">
        <f>IF(COUNTIFS('B-PorHerramienta'!$A$2:$A$2848,T$8,'B-PorHerramienta'!$J$2:$J$2848,$AC529,'B-PorHerramienta'!$K$2:$K$2848,$AD529,'B-PorHerramienta'!$L$2:$L$2848,$AE529,'B-PorHerramienta'!$F$2:$F$2848,"&lt;&gt;")=0,"",ROUND(SUMIFS(INDEX('B-PorHerramienta'!$F$2:$I$2848,0,$AH$6),'B-PorHerramienta'!$A$2:$A$2848,T$8,'B-PorHerramienta'!$J$2:$J$2848,$AC529,'B-PorHerramienta'!$K$2:$K$2848,$AD529,'B-PorHerramienta'!$L$2:$L$2848,$AE529)*$AI$6,$AJ$6))</f>
        <v/>
      </c>
      <c r="U529" s="48" t="str">
        <f>IF(COUNTIFS('B-PorHerramienta'!$A$2:$A$2848,U$8,'B-PorHerramienta'!$J$2:$J$2848,$AC529,'B-PorHerramienta'!$K$2:$K$2848,$AD529,'B-PorHerramienta'!$L$2:$L$2848,$AE529,'B-PorHerramienta'!$F$2:$F$2848,"&lt;&gt;")=0,"",ROUND(SUMIFS(INDEX('B-PorHerramienta'!$F$2:$I$2848,0,$AH$6),'B-PorHerramienta'!$A$2:$A$2848,U$8,'B-PorHerramienta'!$J$2:$J$2848,$AC529,'B-PorHerramienta'!$K$2:$K$2848,$AD529,'B-PorHerramienta'!$L$2:$L$2848,$AE529)*$AI$6,$AJ$6))</f>
        <v/>
      </c>
      <c r="V529" s="48" t="str">
        <f>IF(COUNTIFS('B-PorHerramienta'!$A$2:$A$2848,V$8,'B-PorHerramienta'!$J$2:$J$2848,$AC529,'B-PorHerramienta'!$K$2:$K$2848,$AD529,'B-PorHerramienta'!$L$2:$L$2848,$AE529,'B-PorHerramienta'!$F$2:$F$2848,"&lt;&gt;")=0,"",ROUND(SUMIFS(INDEX('B-PorHerramienta'!$F$2:$I$2848,0,$AH$6),'B-PorHerramienta'!$A$2:$A$2848,V$8,'B-PorHerramienta'!$J$2:$J$2848,$AC529,'B-PorHerramienta'!$K$2:$K$2848,$AD529,'B-PorHerramienta'!$L$2:$L$2848,$AE529)*$AI$6,$AJ$6))</f>
        <v/>
      </c>
      <c r="W529" s="48" t="str">
        <f>IF(COUNTIFS('B-PorHerramienta'!$A$2:$A$2848,W$8,'B-PorHerramienta'!$J$2:$J$2848,$AC529,'B-PorHerramienta'!$K$2:$K$2848,$AD529,'B-PorHerramienta'!$L$2:$L$2848,$AE529,'B-PorHerramienta'!$F$2:$F$2848,"&lt;&gt;")=0,"",ROUND(SUMIFS(INDEX('B-PorHerramienta'!$F$2:$I$2848,0,$AH$6),'B-PorHerramienta'!$A$2:$A$2848,W$8,'B-PorHerramienta'!$J$2:$J$2848,$AC529,'B-PorHerramienta'!$K$2:$K$2848,$AD529,'B-PorHerramienta'!$L$2:$L$2848,$AE529)*$AI$6,$AJ$6))</f>
        <v/>
      </c>
      <c r="X529" s="48" t="str">
        <f>IF(COUNTIFS('B-PorHerramienta'!$A$2:$A$2848,X$8,'B-PorHerramienta'!$J$2:$J$2848,$AC529,'B-PorHerramienta'!$K$2:$K$2848,$AD529,'B-PorHerramienta'!$L$2:$L$2848,$AE529,'B-PorHerramienta'!$F$2:$F$2848,"&lt;&gt;")=0,"",ROUND(SUMIFS(INDEX('B-PorHerramienta'!$F$2:$I$2848,0,$AH$6),'B-PorHerramienta'!$A$2:$A$2848,X$8,'B-PorHerramienta'!$J$2:$J$2848,$AC529,'B-PorHerramienta'!$K$2:$K$2848,$AD529,'B-PorHerramienta'!$L$2:$L$2848,$AE529)*$AI$6,$AJ$6))</f>
        <v/>
      </c>
      <c r="Y529" s="48" t="str">
        <f>IF(COUNTIFS('B-PorHerramienta'!$A$2:$A$2848,Y$8,'B-PorHerramienta'!$J$2:$J$2848,$AC529,'B-PorHerramienta'!$K$2:$K$2848,$AD529,'B-PorHerramienta'!$L$2:$L$2848,$AE529,'B-PorHerramienta'!$F$2:$F$2848,"&lt;&gt;")=0,"",ROUND(SUMIFS(INDEX('B-PorHerramienta'!$F$2:$I$2848,0,$AH$6),'B-PorHerramienta'!$A$2:$A$2848,Y$8,'B-PorHerramienta'!$J$2:$J$2848,$AC529,'B-PorHerramienta'!$K$2:$K$2848,$AD529,'B-PorHerramienta'!$L$2:$L$2848,$AE529)*$AI$6,$AJ$6))</f>
        <v/>
      </c>
      <c r="Z529" s="48" t="str">
        <f>IF(COUNTIFS('B-PorHerramienta'!$A$2:$A$2848,Z$8,'B-PorHerramienta'!$J$2:$J$2848,$AC529,'B-PorHerramienta'!$K$2:$K$2848,$AD529,'B-PorHerramienta'!$L$2:$L$2848,$AE529,'B-PorHerramienta'!$F$2:$F$2848,"&lt;&gt;")=0,"",ROUND(SUMIFS(INDEX('B-PorHerramienta'!$F$2:$I$2848,0,$AH$6),'B-PorHerramienta'!$A$2:$A$2848,Z$8,'B-PorHerramienta'!$J$2:$J$2848,$AC529,'B-PorHerramienta'!$K$2:$K$2848,$AD529,'B-PorHerramienta'!$L$2:$L$2848,$AE529)*$AI$6,$AJ$6))</f>
        <v/>
      </c>
      <c r="AA529" s="6"/>
      <c r="AB529" s="35">
        <v>2</v>
      </c>
      <c r="AC529" s="35" t="s">
        <v>1202</v>
      </c>
      <c r="AD529" s="35" t="s">
        <v>1233</v>
      </c>
      <c r="AE529" s="35" t="s">
        <v>1531</v>
      </c>
      <c r="AF529" s="35"/>
      <c r="AG529" s="35"/>
      <c r="AH529" s="35"/>
      <c r="AI529" s="35"/>
      <c r="AJ529" s="35"/>
      <c r="AK529" s="35"/>
    </row>
    <row r="530" spans="1:37" ht="30" hidden="1" outlineLevel="2" collapsed="1" x14ac:dyDescent="0.25">
      <c r="A530" s="49" t="s">
        <v>2616</v>
      </c>
      <c r="B530" s="47" t="s">
        <v>514</v>
      </c>
      <c r="C530" s="48" t="str">
        <f>IF(COUNTIFS('B-PorHerramienta'!$A$2:$A$2848,C$8,'B-PorHerramienta'!$J$2:$J$2848,$AC530,'B-PorHerramienta'!$K$2:$K$2848,$AD530,'B-PorHerramienta'!$L$2:$L$2848,$AE530,'B-PorHerramienta'!$F$2:$F$2848,"&lt;&gt;")=0,"",ROUND(SUMIFS(INDEX('B-PorHerramienta'!$F$2:$I$2848,0,$AH$6),'B-PorHerramienta'!$A$2:$A$2848,C$8,'B-PorHerramienta'!$J$2:$J$2848,$AC530,'B-PorHerramienta'!$K$2:$K$2848,$AD530,'B-PorHerramienta'!$L$2:$L$2848,$AE530)*$AI$6,$AJ$6))</f>
        <v/>
      </c>
      <c r="D530" s="48" t="str">
        <f>IF(COUNTIFS('B-PorHerramienta'!$A$2:$A$2848,D$8,'B-PorHerramienta'!$J$2:$J$2848,$AC530,'B-PorHerramienta'!$K$2:$K$2848,$AD530,'B-PorHerramienta'!$L$2:$L$2848,$AE530,'B-PorHerramienta'!$F$2:$F$2848,"&lt;&gt;")=0,"",ROUND(SUMIFS(INDEX('B-PorHerramienta'!$F$2:$I$2848,0,$AH$6),'B-PorHerramienta'!$A$2:$A$2848,D$8,'B-PorHerramienta'!$J$2:$J$2848,$AC530,'B-PorHerramienta'!$K$2:$K$2848,$AD530,'B-PorHerramienta'!$L$2:$L$2848,$AE530)*$AI$6,$AJ$6))</f>
        <v/>
      </c>
      <c r="E530" s="48" t="str">
        <f>IF(COUNTIFS('B-PorHerramienta'!$A$2:$A$2848,E$8,'B-PorHerramienta'!$J$2:$J$2848,$AC530,'B-PorHerramienta'!$K$2:$K$2848,$AD530,'B-PorHerramienta'!$L$2:$L$2848,$AE530,'B-PorHerramienta'!$F$2:$F$2848,"&lt;&gt;")=0,"",ROUND(SUMIFS(INDEX('B-PorHerramienta'!$F$2:$I$2848,0,$AH$6),'B-PorHerramienta'!$A$2:$A$2848,E$8,'B-PorHerramienta'!$J$2:$J$2848,$AC530,'B-PorHerramienta'!$K$2:$K$2848,$AD530,'B-PorHerramienta'!$L$2:$L$2848,$AE530)*$AI$6,$AJ$6))</f>
        <v/>
      </c>
      <c r="F530" s="48">
        <f>IF(COUNTIFS('B-PorHerramienta'!$A$2:$A$2848,F$8,'B-PorHerramienta'!$J$2:$J$2848,$AC530,'B-PorHerramienta'!$K$2:$K$2848,$AD530,'B-PorHerramienta'!$L$2:$L$2848,$AE530,'B-PorHerramienta'!$F$2:$F$2848,"&lt;&gt;")=0,"",ROUND(SUMIFS(INDEX('B-PorHerramienta'!$F$2:$I$2848,0,$AH$6),'B-PorHerramienta'!$A$2:$A$2848,F$8,'B-PorHerramienta'!$J$2:$J$2848,$AC530,'B-PorHerramienta'!$K$2:$K$2848,$AD530,'B-PorHerramienta'!$L$2:$L$2848,$AE530)*$AI$6,$AJ$6))</f>
        <v>1.1000000000000001E-3</v>
      </c>
      <c r="G530" s="48" t="str">
        <f>IF(COUNTIFS('B-PorHerramienta'!$A$2:$A$2848,G$8,'B-PorHerramienta'!$J$2:$J$2848,$AC530,'B-PorHerramienta'!$K$2:$K$2848,$AD530,'B-PorHerramienta'!$L$2:$L$2848,$AE530,'B-PorHerramienta'!$F$2:$F$2848,"&lt;&gt;")=0,"",ROUND(SUMIFS(INDEX('B-PorHerramienta'!$F$2:$I$2848,0,$AH$6),'B-PorHerramienta'!$A$2:$A$2848,G$8,'B-PorHerramienta'!$J$2:$J$2848,$AC530,'B-PorHerramienta'!$K$2:$K$2848,$AD530,'B-PorHerramienta'!$L$2:$L$2848,$AE530)*$AI$6,$AJ$6))</f>
        <v/>
      </c>
      <c r="H530" s="48" t="str">
        <f>IF(COUNTIFS('B-PorHerramienta'!$A$2:$A$2848,H$8,'B-PorHerramienta'!$J$2:$J$2848,$AC530,'B-PorHerramienta'!$K$2:$K$2848,$AD530,'B-PorHerramienta'!$L$2:$L$2848,$AE530,'B-PorHerramienta'!$F$2:$F$2848,"&lt;&gt;")=0,"",ROUND(SUMIFS(INDEX('B-PorHerramienta'!$F$2:$I$2848,0,$AH$6),'B-PorHerramienta'!$A$2:$A$2848,H$8,'B-PorHerramienta'!$J$2:$J$2848,$AC530,'B-PorHerramienta'!$K$2:$K$2848,$AD530,'B-PorHerramienta'!$L$2:$L$2848,$AE530)*$AI$6,$AJ$6))</f>
        <v/>
      </c>
      <c r="I530" s="48" t="str">
        <f>IF(COUNTIFS('B-PorHerramienta'!$A$2:$A$2848,I$8,'B-PorHerramienta'!$J$2:$J$2848,$AC530,'B-PorHerramienta'!$K$2:$K$2848,$AD530,'B-PorHerramienta'!$L$2:$L$2848,$AE530,'B-PorHerramienta'!$F$2:$F$2848,"&lt;&gt;")=0,"",ROUND(SUMIFS(INDEX('B-PorHerramienta'!$F$2:$I$2848,0,$AH$6),'B-PorHerramienta'!$A$2:$A$2848,I$8,'B-PorHerramienta'!$J$2:$J$2848,$AC530,'B-PorHerramienta'!$K$2:$K$2848,$AD530,'B-PorHerramienta'!$L$2:$L$2848,$AE530)*$AI$6,$AJ$6))</f>
        <v/>
      </c>
      <c r="J530" s="48" t="str">
        <f>IF(COUNTIFS('B-PorHerramienta'!$A$2:$A$2848,J$8,'B-PorHerramienta'!$J$2:$J$2848,$AC530,'B-PorHerramienta'!$K$2:$K$2848,$AD530,'B-PorHerramienta'!$L$2:$L$2848,$AE530,'B-PorHerramienta'!$F$2:$F$2848,"&lt;&gt;")=0,"",ROUND(SUMIFS(INDEX('B-PorHerramienta'!$F$2:$I$2848,0,$AH$6),'B-PorHerramienta'!$A$2:$A$2848,J$8,'B-PorHerramienta'!$J$2:$J$2848,$AC530,'B-PorHerramienta'!$K$2:$K$2848,$AD530,'B-PorHerramienta'!$L$2:$L$2848,$AE530)*$AI$6,$AJ$6))</f>
        <v/>
      </c>
      <c r="K530" s="48" t="str">
        <f>IF(COUNTIFS('B-PorHerramienta'!$A$2:$A$2848,K$8,'B-PorHerramienta'!$J$2:$J$2848,$AC530,'B-PorHerramienta'!$K$2:$K$2848,$AD530,'B-PorHerramienta'!$L$2:$L$2848,$AE530,'B-PorHerramienta'!$F$2:$F$2848,"&lt;&gt;")=0,"",ROUND(SUMIFS(INDEX('B-PorHerramienta'!$F$2:$I$2848,0,$AH$6),'B-PorHerramienta'!$A$2:$A$2848,K$8,'B-PorHerramienta'!$J$2:$J$2848,$AC530,'B-PorHerramienta'!$K$2:$K$2848,$AD530,'B-PorHerramienta'!$L$2:$L$2848,$AE530)*$AI$6,$AJ$6))</f>
        <v/>
      </c>
      <c r="L530" s="48" t="str">
        <f>IF(COUNTIFS('B-PorHerramienta'!$A$2:$A$2848,L$8,'B-PorHerramienta'!$J$2:$J$2848,$AC530,'B-PorHerramienta'!$K$2:$K$2848,$AD530,'B-PorHerramienta'!$L$2:$L$2848,$AE530,'B-PorHerramienta'!$F$2:$F$2848,"&lt;&gt;")=0,"",ROUND(SUMIFS(INDEX('B-PorHerramienta'!$F$2:$I$2848,0,$AH$6),'B-PorHerramienta'!$A$2:$A$2848,L$8,'B-PorHerramienta'!$J$2:$J$2848,$AC530,'B-PorHerramienta'!$K$2:$K$2848,$AD530,'B-PorHerramienta'!$L$2:$L$2848,$AE530)*$AI$6,$AJ$6))</f>
        <v/>
      </c>
      <c r="M530" s="48" t="str">
        <f>IF(COUNTIFS('B-PorHerramienta'!$A$2:$A$2848,M$8,'B-PorHerramienta'!$J$2:$J$2848,$AC530,'B-PorHerramienta'!$K$2:$K$2848,$AD530,'B-PorHerramienta'!$L$2:$L$2848,$AE530,'B-PorHerramienta'!$F$2:$F$2848,"&lt;&gt;")=0,"",ROUND(SUMIFS(INDEX('B-PorHerramienta'!$F$2:$I$2848,0,$AH$6),'B-PorHerramienta'!$A$2:$A$2848,M$8,'B-PorHerramienta'!$J$2:$J$2848,$AC530,'B-PorHerramienta'!$K$2:$K$2848,$AD530,'B-PorHerramienta'!$L$2:$L$2848,$AE530)*$AI$6,$AJ$6))</f>
        <v/>
      </c>
      <c r="N530" s="48" t="str">
        <f>IF(COUNTIFS('B-PorHerramienta'!$A$2:$A$2848,N$8,'B-PorHerramienta'!$J$2:$J$2848,$AC530,'B-PorHerramienta'!$K$2:$K$2848,$AD530,'B-PorHerramienta'!$L$2:$L$2848,$AE530,'B-PorHerramienta'!$F$2:$F$2848,"&lt;&gt;")=0,"",ROUND(SUMIFS(INDEX('B-PorHerramienta'!$F$2:$I$2848,0,$AH$6),'B-PorHerramienta'!$A$2:$A$2848,N$8,'B-PorHerramienta'!$J$2:$J$2848,$AC530,'B-PorHerramienta'!$K$2:$K$2848,$AD530,'B-PorHerramienta'!$L$2:$L$2848,$AE530)*$AI$6,$AJ$6))</f>
        <v/>
      </c>
      <c r="O530" s="48" t="str">
        <f>IF(COUNTIFS('B-PorHerramienta'!$A$2:$A$2848,O$8,'B-PorHerramienta'!$J$2:$J$2848,$AC530,'B-PorHerramienta'!$K$2:$K$2848,$AD530,'B-PorHerramienta'!$L$2:$L$2848,$AE530,'B-PorHerramienta'!$F$2:$F$2848,"&lt;&gt;")=0,"",ROUND(SUMIFS(INDEX('B-PorHerramienta'!$F$2:$I$2848,0,$AH$6),'B-PorHerramienta'!$A$2:$A$2848,O$8,'B-PorHerramienta'!$J$2:$J$2848,$AC530,'B-PorHerramienta'!$K$2:$K$2848,$AD530,'B-PorHerramienta'!$L$2:$L$2848,$AE530)*$AI$6,$AJ$6))</f>
        <v/>
      </c>
      <c r="P530" s="48" t="str">
        <f>IF(COUNTIFS('B-PorHerramienta'!$A$2:$A$2848,P$8,'B-PorHerramienta'!$J$2:$J$2848,$AC530,'B-PorHerramienta'!$K$2:$K$2848,$AD530,'B-PorHerramienta'!$L$2:$L$2848,$AE530,'B-PorHerramienta'!$F$2:$F$2848,"&lt;&gt;")=0,"",ROUND(SUMIFS(INDEX('B-PorHerramienta'!$F$2:$I$2848,0,$AH$6),'B-PorHerramienta'!$A$2:$A$2848,P$8,'B-PorHerramienta'!$J$2:$J$2848,$AC530,'B-PorHerramienta'!$K$2:$K$2848,$AD530,'B-PorHerramienta'!$L$2:$L$2848,$AE530)*$AI$6,$AJ$6))</f>
        <v/>
      </c>
      <c r="Q530" s="48" t="str">
        <f>IF(COUNTIFS('B-PorHerramienta'!$A$2:$A$2848,Q$8,'B-PorHerramienta'!$J$2:$J$2848,$AC530,'B-PorHerramienta'!$K$2:$K$2848,$AD530,'B-PorHerramienta'!$L$2:$L$2848,$AE530,'B-PorHerramienta'!$F$2:$F$2848,"&lt;&gt;")=0,"",ROUND(SUMIFS(INDEX('B-PorHerramienta'!$F$2:$I$2848,0,$AH$6),'B-PorHerramienta'!$A$2:$A$2848,Q$8,'B-PorHerramienta'!$J$2:$J$2848,$AC530,'B-PorHerramienta'!$K$2:$K$2848,$AD530,'B-PorHerramienta'!$L$2:$L$2848,$AE530)*$AI$6,$AJ$6))</f>
        <v/>
      </c>
      <c r="R530" s="48" t="str">
        <f>IF(COUNTIFS('B-PorHerramienta'!$A$2:$A$2848,R$8,'B-PorHerramienta'!$J$2:$J$2848,$AC530,'B-PorHerramienta'!$K$2:$K$2848,$AD530,'B-PorHerramienta'!$L$2:$L$2848,$AE530,'B-PorHerramienta'!$F$2:$F$2848,"&lt;&gt;")=0,"",ROUND(SUMIFS(INDEX('B-PorHerramienta'!$F$2:$I$2848,0,$AH$6),'B-PorHerramienta'!$A$2:$A$2848,R$8,'B-PorHerramienta'!$J$2:$J$2848,$AC530,'B-PorHerramienta'!$K$2:$K$2848,$AD530,'B-PorHerramienta'!$L$2:$L$2848,$AE530)*$AI$6,$AJ$6))</f>
        <v/>
      </c>
      <c r="S530" s="48" t="str">
        <f>IF(COUNTIFS('B-PorHerramienta'!$A$2:$A$2848,S$8,'B-PorHerramienta'!$J$2:$J$2848,$AC530,'B-PorHerramienta'!$K$2:$K$2848,$AD530,'B-PorHerramienta'!$L$2:$L$2848,$AE530,'B-PorHerramienta'!$F$2:$F$2848,"&lt;&gt;")=0,"",ROUND(SUMIFS(INDEX('B-PorHerramienta'!$F$2:$I$2848,0,$AH$6),'B-PorHerramienta'!$A$2:$A$2848,S$8,'B-PorHerramienta'!$J$2:$J$2848,$AC530,'B-PorHerramienta'!$K$2:$K$2848,$AD530,'B-PorHerramienta'!$L$2:$L$2848,$AE530)*$AI$6,$AJ$6))</f>
        <v/>
      </c>
      <c r="T530" s="48" t="str">
        <f>IF(COUNTIFS('B-PorHerramienta'!$A$2:$A$2848,T$8,'B-PorHerramienta'!$J$2:$J$2848,$AC530,'B-PorHerramienta'!$K$2:$K$2848,$AD530,'B-PorHerramienta'!$L$2:$L$2848,$AE530,'B-PorHerramienta'!$F$2:$F$2848,"&lt;&gt;")=0,"",ROUND(SUMIFS(INDEX('B-PorHerramienta'!$F$2:$I$2848,0,$AH$6),'B-PorHerramienta'!$A$2:$A$2848,T$8,'B-PorHerramienta'!$J$2:$J$2848,$AC530,'B-PorHerramienta'!$K$2:$K$2848,$AD530,'B-PorHerramienta'!$L$2:$L$2848,$AE530)*$AI$6,$AJ$6))</f>
        <v/>
      </c>
      <c r="U530" s="48" t="str">
        <f>IF(COUNTIFS('B-PorHerramienta'!$A$2:$A$2848,U$8,'B-PorHerramienta'!$J$2:$J$2848,$AC530,'B-PorHerramienta'!$K$2:$K$2848,$AD530,'B-PorHerramienta'!$L$2:$L$2848,$AE530,'B-PorHerramienta'!$F$2:$F$2848,"&lt;&gt;")=0,"",ROUND(SUMIFS(INDEX('B-PorHerramienta'!$F$2:$I$2848,0,$AH$6),'B-PorHerramienta'!$A$2:$A$2848,U$8,'B-PorHerramienta'!$J$2:$J$2848,$AC530,'B-PorHerramienta'!$K$2:$K$2848,$AD530,'B-PorHerramienta'!$L$2:$L$2848,$AE530)*$AI$6,$AJ$6))</f>
        <v/>
      </c>
      <c r="V530" s="48" t="str">
        <f>IF(COUNTIFS('B-PorHerramienta'!$A$2:$A$2848,V$8,'B-PorHerramienta'!$J$2:$J$2848,$AC530,'B-PorHerramienta'!$K$2:$K$2848,$AD530,'B-PorHerramienta'!$L$2:$L$2848,$AE530,'B-PorHerramienta'!$F$2:$F$2848,"&lt;&gt;")=0,"",ROUND(SUMIFS(INDEX('B-PorHerramienta'!$F$2:$I$2848,0,$AH$6),'B-PorHerramienta'!$A$2:$A$2848,V$8,'B-PorHerramienta'!$J$2:$J$2848,$AC530,'B-PorHerramienta'!$K$2:$K$2848,$AD530,'B-PorHerramienta'!$L$2:$L$2848,$AE530)*$AI$6,$AJ$6))</f>
        <v/>
      </c>
      <c r="W530" s="48" t="str">
        <f>IF(COUNTIFS('B-PorHerramienta'!$A$2:$A$2848,W$8,'B-PorHerramienta'!$J$2:$J$2848,$AC530,'B-PorHerramienta'!$K$2:$K$2848,$AD530,'B-PorHerramienta'!$L$2:$L$2848,$AE530,'B-PorHerramienta'!$F$2:$F$2848,"&lt;&gt;")=0,"",ROUND(SUMIFS(INDEX('B-PorHerramienta'!$F$2:$I$2848,0,$AH$6),'B-PorHerramienta'!$A$2:$A$2848,W$8,'B-PorHerramienta'!$J$2:$J$2848,$AC530,'B-PorHerramienta'!$K$2:$K$2848,$AD530,'B-PorHerramienta'!$L$2:$L$2848,$AE530)*$AI$6,$AJ$6))</f>
        <v/>
      </c>
      <c r="X530" s="48" t="str">
        <f>IF(COUNTIFS('B-PorHerramienta'!$A$2:$A$2848,X$8,'B-PorHerramienta'!$J$2:$J$2848,$AC530,'B-PorHerramienta'!$K$2:$K$2848,$AD530,'B-PorHerramienta'!$L$2:$L$2848,$AE530,'B-PorHerramienta'!$F$2:$F$2848,"&lt;&gt;")=0,"",ROUND(SUMIFS(INDEX('B-PorHerramienta'!$F$2:$I$2848,0,$AH$6),'B-PorHerramienta'!$A$2:$A$2848,X$8,'B-PorHerramienta'!$J$2:$J$2848,$AC530,'B-PorHerramienta'!$K$2:$K$2848,$AD530,'B-PorHerramienta'!$L$2:$L$2848,$AE530)*$AI$6,$AJ$6))</f>
        <v/>
      </c>
      <c r="Y530" s="48" t="str">
        <f>IF(COUNTIFS('B-PorHerramienta'!$A$2:$A$2848,Y$8,'B-PorHerramienta'!$J$2:$J$2848,$AC530,'B-PorHerramienta'!$K$2:$K$2848,$AD530,'B-PorHerramienta'!$L$2:$L$2848,$AE530,'B-PorHerramienta'!$F$2:$F$2848,"&lt;&gt;")=0,"",ROUND(SUMIFS(INDEX('B-PorHerramienta'!$F$2:$I$2848,0,$AH$6),'B-PorHerramienta'!$A$2:$A$2848,Y$8,'B-PorHerramienta'!$J$2:$J$2848,$AC530,'B-PorHerramienta'!$K$2:$K$2848,$AD530,'B-PorHerramienta'!$L$2:$L$2848,$AE530)*$AI$6,$AJ$6))</f>
        <v/>
      </c>
      <c r="Z530" s="48" t="str">
        <f>IF(COUNTIFS('B-PorHerramienta'!$A$2:$A$2848,Z$8,'B-PorHerramienta'!$J$2:$J$2848,$AC530,'B-PorHerramienta'!$K$2:$K$2848,$AD530,'B-PorHerramienta'!$L$2:$L$2848,$AE530,'B-PorHerramienta'!$F$2:$F$2848,"&lt;&gt;")=0,"",ROUND(SUMIFS(INDEX('B-PorHerramienta'!$F$2:$I$2848,0,$AH$6),'B-PorHerramienta'!$A$2:$A$2848,Z$8,'B-PorHerramienta'!$J$2:$J$2848,$AC530,'B-PorHerramienta'!$K$2:$K$2848,$AD530,'B-PorHerramienta'!$L$2:$L$2848,$AE530)*$AI$6,$AJ$6))</f>
        <v/>
      </c>
      <c r="AA530" s="6"/>
      <c r="AB530" s="35">
        <v>2</v>
      </c>
      <c r="AC530" s="35" t="s">
        <v>1202</v>
      </c>
      <c r="AD530" s="35" t="s">
        <v>1233</v>
      </c>
      <c r="AE530" s="35" t="s">
        <v>1532</v>
      </c>
      <c r="AF530" s="35"/>
      <c r="AG530" s="35"/>
      <c r="AH530" s="35"/>
      <c r="AI530" s="35"/>
      <c r="AJ530" s="35"/>
      <c r="AK530" s="35"/>
    </row>
    <row r="531" spans="1:37" ht="30" hidden="1" outlineLevel="2" collapsed="1" x14ac:dyDescent="0.25">
      <c r="A531" s="49" t="s">
        <v>2615</v>
      </c>
      <c r="B531" s="47" t="s">
        <v>516</v>
      </c>
      <c r="C531" s="48" t="str">
        <f>IF(COUNTIFS('B-PorHerramienta'!$A$2:$A$2848,C$8,'B-PorHerramienta'!$J$2:$J$2848,$AC531,'B-PorHerramienta'!$K$2:$K$2848,$AD531,'B-PorHerramienta'!$L$2:$L$2848,$AE531,'B-PorHerramienta'!$F$2:$F$2848,"&lt;&gt;")=0,"",ROUND(SUMIFS(INDEX('B-PorHerramienta'!$F$2:$I$2848,0,$AH$6),'B-PorHerramienta'!$A$2:$A$2848,C$8,'B-PorHerramienta'!$J$2:$J$2848,$AC531,'B-PorHerramienta'!$K$2:$K$2848,$AD531,'B-PorHerramienta'!$L$2:$L$2848,$AE531)*$AI$6,$AJ$6))</f>
        <v/>
      </c>
      <c r="D531" s="48" t="str">
        <f>IF(COUNTIFS('B-PorHerramienta'!$A$2:$A$2848,D$8,'B-PorHerramienta'!$J$2:$J$2848,$AC531,'B-PorHerramienta'!$K$2:$K$2848,$AD531,'B-PorHerramienta'!$L$2:$L$2848,$AE531,'B-PorHerramienta'!$F$2:$F$2848,"&lt;&gt;")=0,"",ROUND(SUMIFS(INDEX('B-PorHerramienta'!$F$2:$I$2848,0,$AH$6),'B-PorHerramienta'!$A$2:$A$2848,D$8,'B-PorHerramienta'!$J$2:$J$2848,$AC531,'B-PorHerramienta'!$K$2:$K$2848,$AD531,'B-PorHerramienta'!$L$2:$L$2848,$AE531)*$AI$6,$AJ$6))</f>
        <v/>
      </c>
      <c r="E531" s="48" t="str">
        <f>IF(COUNTIFS('B-PorHerramienta'!$A$2:$A$2848,E$8,'B-PorHerramienta'!$J$2:$J$2848,$AC531,'B-PorHerramienta'!$K$2:$K$2848,$AD531,'B-PorHerramienta'!$L$2:$L$2848,$AE531,'B-PorHerramienta'!$F$2:$F$2848,"&lt;&gt;")=0,"",ROUND(SUMIFS(INDEX('B-PorHerramienta'!$F$2:$I$2848,0,$AH$6),'B-PorHerramienta'!$A$2:$A$2848,E$8,'B-PorHerramienta'!$J$2:$J$2848,$AC531,'B-PorHerramienta'!$K$2:$K$2848,$AD531,'B-PorHerramienta'!$L$2:$L$2848,$AE531)*$AI$6,$AJ$6))</f>
        <v/>
      </c>
      <c r="F531" s="48" t="str">
        <f>IF(COUNTIFS('B-PorHerramienta'!$A$2:$A$2848,F$8,'B-PorHerramienta'!$J$2:$J$2848,$AC531,'B-PorHerramienta'!$K$2:$K$2848,$AD531,'B-PorHerramienta'!$L$2:$L$2848,$AE531,'B-PorHerramienta'!$F$2:$F$2848,"&lt;&gt;")=0,"",ROUND(SUMIFS(INDEX('B-PorHerramienta'!$F$2:$I$2848,0,$AH$6),'B-PorHerramienta'!$A$2:$A$2848,F$8,'B-PorHerramienta'!$J$2:$J$2848,$AC531,'B-PorHerramienta'!$K$2:$K$2848,$AD531,'B-PorHerramienta'!$L$2:$L$2848,$AE531)*$AI$6,$AJ$6))</f>
        <v/>
      </c>
      <c r="G531" s="48" t="str">
        <f>IF(COUNTIFS('B-PorHerramienta'!$A$2:$A$2848,G$8,'B-PorHerramienta'!$J$2:$J$2848,$AC531,'B-PorHerramienta'!$K$2:$K$2848,$AD531,'B-PorHerramienta'!$L$2:$L$2848,$AE531,'B-PorHerramienta'!$F$2:$F$2848,"&lt;&gt;")=0,"",ROUND(SUMIFS(INDEX('B-PorHerramienta'!$F$2:$I$2848,0,$AH$6),'B-PorHerramienta'!$A$2:$A$2848,G$8,'B-PorHerramienta'!$J$2:$J$2848,$AC531,'B-PorHerramienta'!$K$2:$K$2848,$AD531,'B-PorHerramienta'!$L$2:$L$2848,$AE531)*$AI$6,$AJ$6))</f>
        <v/>
      </c>
      <c r="H531" s="48" t="str">
        <f>IF(COUNTIFS('B-PorHerramienta'!$A$2:$A$2848,H$8,'B-PorHerramienta'!$J$2:$J$2848,$AC531,'B-PorHerramienta'!$K$2:$K$2848,$AD531,'B-PorHerramienta'!$L$2:$L$2848,$AE531,'B-PorHerramienta'!$F$2:$F$2848,"&lt;&gt;")=0,"",ROUND(SUMIFS(INDEX('B-PorHerramienta'!$F$2:$I$2848,0,$AH$6),'B-PorHerramienta'!$A$2:$A$2848,H$8,'B-PorHerramienta'!$J$2:$J$2848,$AC531,'B-PorHerramienta'!$K$2:$K$2848,$AD531,'B-PorHerramienta'!$L$2:$L$2848,$AE531)*$AI$6,$AJ$6))</f>
        <v/>
      </c>
      <c r="I531" s="48" t="str">
        <f>IF(COUNTIFS('B-PorHerramienta'!$A$2:$A$2848,I$8,'B-PorHerramienta'!$J$2:$J$2848,$AC531,'B-PorHerramienta'!$K$2:$K$2848,$AD531,'B-PorHerramienta'!$L$2:$L$2848,$AE531,'B-PorHerramienta'!$F$2:$F$2848,"&lt;&gt;")=0,"",ROUND(SUMIFS(INDEX('B-PorHerramienta'!$F$2:$I$2848,0,$AH$6),'B-PorHerramienta'!$A$2:$A$2848,I$8,'B-PorHerramienta'!$J$2:$J$2848,$AC531,'B-PorHerramienta'!$K$2:$K$2848,$AD531,'B-PorHerramienta'!$L$2:$L$2848,$AE531)*$AI$6,$AJ$6))</f>
        <v/>
      </c>
      <c r="J531" s="48" t="str">
        <f>IF(COUNTIFS('B-PorHerramienta'!$A$2:$A$2848,J$8,'B-PorHerramienta'!$J$2:$J$2848,$AC531,'B-PorHerramienta'!$K$2:$K$2848,$AD531,'B-PorHerramienta'!$L$2:$L$2848,$AE531,'B-PorHerramienta'!$F$2:$F$2848,"&lt;&gt;")=0,"",ROUND(SUMIFS(INDEX('B-PorHerramienta'!$F$2:$I$2848,0,$AH$6),'B-PorHerramienta'!$A$2:$A$2848,J$8,'B-PorHerramienta'!$J$2:$J$2848,$AC531,'B-PorHerramienta'!$K$2:$K$2848,$AD531,'B-PorHerramienta'!$L$2:$L$2848,$AE531)*$AI$6,$AJ$6))</f>
        <v/>
      </c>
      <c r="K531" s="48" t="str">
        <f>IF(COUNTIFS('B-PorHerramienta'!$A$2:$A$2848,K$8,'B-PorHerramienta'!$J$2:$J$2848,$AC531,'B-PorHerramienta'!$K$2:$K$2848,$AD531,'B-PorHerramienta'!$L$2:$L$2848,$AE531,'B-PorHerramienta'!$F$2:$F$2848,"&lt;&gt;")=0,"",ROUND(SUMIFS(INDEX('B-PorHerramienta'!$F$2:$I$2848,0,$AH$6),'B-PorHerramienta'!$A$2:$A$2848,K$8,'B-PorHerramienta'!$J$2:$J$2848,$AC531,'B-PorHerramienta'!$K$2:$K$2848,$AD531,'B-PorHerramienta'!$L$2:$L$2848,$AE531)*$AI$6,$AJ$6))</f>
        <v/>
      </c>
      <c r="L531" s="48" t="str">
        <f>IF(COUNTIFS('B-PorHerramienta'!$A$2:$A$2848,L$8,'B-PorHerramienta'!$J$2:$J$2848,$AC531,'B-PorHerramienta'!$K$2:$K$2848,$AD531,'B-PorHerramienta'!$L$2:$L$2848,$AE531,'B-PorHerramienta'!$F$2:$F$2848,"&lt;&gt;")=0,"",ROUND(SUMIFS(INDEX('B-PorHerramienta'!$F$2:$I$2848,0,$AH$6),'B-PorHerramienta'!$A$2:$A$2848,L$8,'B-PorHerramienta'!$J$2:$J$2848,$AC531,'B-PorHerramienta'!$K$2:$K$2848,$AD531,'B-PorHerramienta'!$L$2:$L$2848,$AE531)*$AI$6,$AJ$6))</f>
        <v/>
      </c>
      <c r="M531" s="48" t="str">
        <f>IF(COUNTIFS('B-PorHerramienta'!$A$2:$A$2848,M$8,'B-PorHerramienta'!$J$2:$J$2848,$AC531,'B-PorHerramienta'!$K$2:$K$2848,$AD531,'B-PorHerramienta'!$L$2:$L$2848,$AE531,'B-PorHerramienta'!$F$2:$F$2848,"&lt;&gt;")=0,"",ROUND(SUMIFS(INDEX('B-PorHerramienta'!$F$2:$I$2848,0,$AH$6),'B-PorHerramienta'!$A$2:$A$2848,M$8,'B-PorHerramienta'!$J$2:$J$2848,$AC531,'B-PorHerramienta'!$K$2:$K$2848,$AD531,'B-PorHerramienta'!$L$2:$L$2848,$AE531)*$AI$6,$AJ$6))</f>
        <v/>
      </c>
      <c r="N531" s="48" t="str">
        <f>IF(COUNTIFS('B-PorHerramienta'!$A$2:$A$2848,N$8,'B-PorHerramienta'!$J$2:$J$2848,$AC531,'B-PorHerramienta'!$K$2:$K$2848,$AD531,'B-PorHerramienta'!$L$2:$L$2848,$AE531,'B-PorHerramienta'!$F$2:$F$2848,"&lt;&gt;")=0,"",ROUND(SUMIFS(INDEX('B-PorHerramienta'!$F$2:$I$2848,0,$AH$6),'B-PorHerramienta'!$A$2:$A$2848,N$8,'B-PorHerramienta'!$J$2:$J$2848,$AC531,'B-PorHerramienta'!$K$2:$K$2848,$AD531,'B-PorHerramienta'!$L$2:$L$2848,$AE531)*$AI$6,$AJ$6))</f>
        <v/>
      </c>
      <c r="O531" s="48" t="str">
        <f>IF(COUNTIFS('B-PorHerramienta'!$A$2:$A$2848,O$8,'B-PorHerramienta'!$J$2:$J$2848,$AC531,'B-PorHerramienta'!$K$2:$K$2848,$AD531,'B-PorHerramienta'!$L$2:$L$2848,$AE531,'B-PorHerramienta'!$F$2:$F$2848,"&lt;&gt;")=0,"",ROUND(SUMIFS(INDEX('B-PorHerramienta'!$F$2:$I$2848,0,$AH$6),'B-PorHerramienta'!$A$2:$A$2848,O$8,'B-PorHerramienta'!$J$2:$J$2848,$AC531,'B-PorHerramienta'!$K$2:$K$2848,$AD531,'B-PorHerramienta'!$L$2:$L$2848,$AE531)*$AI$6,$AJ$6))</f>
        <v/>
      </c>
      <c r="P531" s="48" t="str">
        <f>IF(COUNTIFS('B-PorHerramienta'!$A$2:$A$2848,P$8,'B-PorHerramienta'!$J$2:$J$2848,$AC531,'B-PorHerramienta'!$K$2:$K$2848,$AD531,'B-PorHerramienta'!$L$2:$L$2848,$AE531,'B-PorHerramienta'!$F$2:$F$2848,"&lt;&gt;")=0,"",ROUND(SUMIFS(INDEX('B-PorHerramienta'!$F$2:$I$2848,0,$AH$6),'B-PorHerramienta'!$A$2:$A$2848,P$8,'B-PorHerramienta'!$J$2:$J$2848,$AC531,'B-PorHerramienta'!$K$2:$K$2848,$AD531,'B-PorHerramienta'!$L$2:$L$2848,$AE531)*$AI$6,$AJ$6))</f>
        <v/>
      </c>
      <c r="Q531" s="48" t="str">
        <f>IF(COUNTIFS('B-PorHerramienta'!$A$2:$A$2848,Q$8,'B-PorHerramienta'!$J$2:$J$2848,$AC531,'B-PorHerramienta'!$K$2:$K$2848,$AD531,'B-PorHerramienta'!$L$2:$L$2848,$AE531,'B-PorHerramienta'!$F$2:$F$2848,"&lt;&gt;")=0,"",ROUND(SUMIFS(INDEX('B-PorHerramienta'!$F$2:$I$2848,0,$AH$6),'B-PorHerramienta'!$A$2:$A$2848,Q$8,'B-PorHerramienta'!$J$2:$J$2848,$AC531,'B-PorHerramienta'!$K$2:$K$2848,$AD531,'B-PorHerramienta'!$L$2:$L$2848,$AE531)*$AI$6,$AJ$6))</f>
        <v/>
      </c>
      <c r="R531" s="48" t="str">
        <f>IF(COUNTIFS('B-PorHerramienta'!$A$2:$A$2848,R$8,'B-PorHerramienta'!$J$2:$J$2848,$AC531,'B-PorHerramienta'!$K$2:$K$2848,$AD531,'B-PorHerramienta'!$L$2:$L$2848,$AE531,'B-PorHerramienta'!$F$2:$F$2848,"&lt;&gt;")=0,"",ROUND(SUMIFS(INDEX('B-PorHerramienta'!$F$2:$I$2848,0,$AH$6),'B-PorHerramienta'!$A$2:$A$2848,R$8,'B-PorHerramienta'!$J$2:$J$2848,$AC531,'B-PorHerramienta'!$K$2:$K$2848,$AD531,'B-PorHerramienta'!$L$2:$L$2848,$AE531)*$AI$6,$AJ$6))</f>
        <v/>
      </c>
      <c r="S531" s="48" t="str">
        <f>IF(COUNTIFS('B-PorHerramienta'!$A$2:$A$2848,S$8,'B-PorHerramienta'!$J$2:$J$2848,$AC531,'B-PorHerramienta'!$K$2:$K$2848,$AD531,'B-PorHerramienta'!$L$2:$L$2848,$AE531,'B-PorHerramienta'!$F$2:$F$2848,"&lt;&gt;")=0,"",ROUND(SUMIFS(INDEX('B-PorHerramienta'!$F$2:$I$2848,0,$AH$6),'B-PorHerramienta'!$A$2:$A$2848,S$8,'B-PorHerramienta'!$J$2:$J$2848,$AC531,'B-PorHerramienta'!$K$2:$K$2848,$AD531,'B-PorHerramienta'!$L$2:$L$2848,$AE531)*$AI$6,$AJ$6))</f>
        <v/>
      </c>
      <c r="T531" s="48" t="str">
        <f>IF(COUNTIFS('B-PorHerramienta'!$A$2:$A$2848,T$8,'B-PorHerramienta'!$J$2:$J$2848,$AC531,'B-PorHerramienta'!$K$2:$K$2848,$AD531,'B-PorHerramienta'!$L$2:$L$2848,$AE531,'B-PorHerramienta'!$F$2:$F$2848,"&lt;&gt;")=0,"",ROUND(SUMIFS(INDEX('B-PorHerramienta'!$F$2:$I$2848,0,$AH$6),'B-PorHerramienta'!$A$2:$A$2848,T$8,'B-PorHerramienta'!$J$2:$J$2848,$AC531,'B-PorHerramienta'!$K$2:$K$2848,$AD531,'B-PorHerramienta'!$L$2:$L$2848,$AE531)*$AI$6,$AJ$6))</f>
        <v/>
      </c>
      <c r="U531" s="48" t="str">
        <f>IF(COUNTIFS('B-PorHerramienta'!$A$2:$A$2848,U$8,'B-PorHerramienta'!$J$2:$J$2848,$AC531,'B-PorHerramienta'!$K$2:$K$2848,$AD531,'B-PorHerramienta'!$L$2:$L$2848,$AE531,'B-PorHerramienta'!$F$2:$F$2848,"&lt;&gt;")=0,"",ROUND(SUMIFS(INDEX('B-PorHerramienta'!$F$2:$I$2848,0,$AH$6),'B-PorHerramienta'!$A$2:$A$2848,U$8,'B-PorHerramienta'!$J$2:$J$2848,$AC531,'B-PorHerramienta'!$K$2:$K$2848,$AD531,'B-PorHerramienta'!$L$2:$L$2848,$AE531)*$AI$6,$AJ$6))</f>
        <v/>
      </c>
      <c r="V531" s="48" t="str">
        <f>IF(COUNTIFS('B-PorHerramienta'!$A$2:$A$2848,V$8,'B-PorHerramienta'!$J$2:$J$2848,$AC531,'B-PorHerramienta'!$K$2:$K$2848,$AD531,'B-PorHerramienta'!$L$2:$L$2848,$AE531,'B-PorHerramienta'!$F$2:$F$2848,"&lt;&gt;")=0,"",ROUND(SUMIFS(INDEX('B-PorHerramienta'!$F$2:$I$2848,0,$AH$6),'B-PorHerramienta'!$A$2:$A$2848,V$8,'B-PorHerramienta'!$J$2:$J$2848,$AC531,'B-PorHerramienta'!$K$2:$K$2848,$AD531,'B-PorHerramienta'!$L$2:$L$2848,$AE531)*$AI$6,$AJ$6))</f>
        <v/>
      </c>
      <c r="W531" s="48" t="str">
        <f>IF(COUNTIFS('B-PorHerramienta'!$A$2:$A$2848,W$8,'B-PorHerramienta'!$J$2:$J$2848,$AC531,'B-PorHerramienta'!$K$2:$K$2848,$AD531,'B-PorHerramienta'!$L$2:$L$2848,$AE531,'B-PorHerramienta'!$F$2:$F$2848,"&lt;&gt;")=0,"",ROUND(SUMIFS(INDEX('B-PorHerramienta'!$F$2:$I$2848,0,$AH$6),'B-PorHerramienta'!$A$2:$A$2848,W$8,'B-PorHerramienta'!$J$2:$J$2848,$AC531,'B-PorHerramienta'!$K$2:$K$2848,$AD531,'B-PorHerramienta'!$L$2:$L$2848,$AE531)*$AI$6,$AJ$6))</f>
        <v/>
      </c>
      <c r="X531" s="48" t="str">
        <f>IF(COUNTIFS('B-PorHerramienta'!$A$2:$A$2848,X$8,'B-PorHerramienta'!$J$2:$J$2848,$AC531,'B-PorHerramienta'!$K$2:$K$2848,$AD531,'B-PorHerramienta'!$L$2:$L$2848,$AE531,'B-PorHerramienta'!$F$2:$F$2848,"&lt;&gt;")=0,"",ROUND(SUMIFS(INDEX('B-PorHerramienta'!$F$2:$I$2848,0,$AH$6),'B-PorHerramienta'!$A$2:$A$2848,X$8,'B-PorHerramienta'!$J$2:$J$2848,$AC531,'B-PorHerramienta'!$K$2:$K$2848,$AD531,'B-PorHerramienta'!$L$2:$L$2848,$AE531)*$AI$6,$AJ$6))</f>
        <v/>
      </c>
      <c r="Y531" s="48" t="str">
        <f>IF(COUNTIFS('B-PorHerramienta'!$A$2:$A$2848,Y$8,'B-PorHerramienta'!$J$2:$J$2848,$AC531,'B-PorHerramienta'!$K$2:$K$2848,$AD531,'B-PorHerramienta'!$L$2:$L$2848,$AE531,'B-PorHerramienta'!$F$2:$F$2848,"&lt;&gt;")=0,"",ROUND(SUMIFS(INDEX('B-PorHerramienta'!$F$2:$I$2848,0,$AH$6),'B-PorHerramienta'!$A$2:$A$2848,Y$8,'B-PorHerramienta'!$J$2:$J$2848,$AC531,'B-PorHerramienta'!$K$2:$K$2848,$AD531,'B-PorHerramienta'!$L$2:$L$2848,$AE531)*$AI$6,$AJ$6))</f>
        <v/>
      </c>
      <c r="Z531" s="48" t="str">
        <f>IF(COUNTIFS('B-PorHerramienta'!$A$2:$A$2848,Z$8,'B-PorHerramienta'!$J$2:$J$2848,$AC531,'B-PorHerramienta'!$K$2:$K$2848,$AD531,'B-PorHerramienta'!$L$2:$L$2848,$AE531,'B-PorHerramienta'!$F$2:$F$2848,"&lt;&gt;")=0,"",ROUND(SUMIFS(INDEX('B-PorHerramienta'!$F$2:$I$2848,0,$AH$6),'B-PorHerramienta'!$A$2:$A$2848,Z$8,'B-PorHerramienta'!$J$2:$J$2848,$AC531,'B-PorHerramienta'!$K$2:$K$2848,$AD531,'B-PorHerramienta'!$L$2:$L$2848,$AE531)*$AI$6,$AJ$6))</f>
        <v/>
      </c>
      <c r="AA531" s="6"/>
      <c r="AB531" s="35">
        <v>2</v>
      </c>
      <c r="AC531" s="35" t="s">
        <v>1202</v>
      </c>
      <c r="AD531" s="35" t="s">
        <v>1233</v>
      </c>
      <c r="AE531" s="35" t="s">
        <v>1533</v>
      </c>
      <c r="AF531" s="35"/>
      <c r="AG531" s="35"/>
      <c r="AH531" s="35"/>
      <c r="AI531" s="35"/>
      <c r="AJ531" s="35"/>
      <c r="AK531" s="35"/>
    </row>
    <row r="532" spans="1:37" ht="45" hidden="1" outlineLevel="2" collapsed="1" x14ac:dyDescent="0.25">
      <c r="A532" s="49" t="s">
        <v>2614</v>
      </c>
      <c r="B532" s="47" t="s">
        <v>2613</v>
      </c>
      <c r="C532" s="48" t="str">
        <f>IF(COUNTIFS('B-PorHerramienta'!$A$2:$A$2848,C$8,'B-PorHerramienta'!$J$2:$J$2848,$AC532,'B-PorHerramienta'!$K$2:$K$2848,$AD532,'B-PorHerramienta'!$L$2:$L$2848,$AE532,'B-PorHerramienta'!$F$2:$F$2848,"&lt;&gt;")=0,"",ROUND(SUMIFS(INDEX('B-PorHerramienta'!$F$2:$I$2848,0,$AH$6),'B-PorHerramienta'!$A$2:$A$2848,C$8,'B-PorHerramienta'!$J$2:$J$2848,$AC532,'B-PorHerramienta'!$K$2:$K$2848,$AD532,'B-PorHerramienta'!$L$2:$L$2848,$AE532)*$AI$6,$AJ$6))</f>
        <v/>
      </c>
      <c r="D532" s="48" t="str">
        <f>IF(COUNTIFS('B-PorHerramienta'!$A$2:$A$2848,D$8,'B-PorHerramienta'!$J$2:$J$2848,$AC532,'B-PorHerramienta'!$K$2:$K$2848,$AD532,'B-PorHerramienta'!$L$2:$L$2848,$AE532,'B-PorHerramienta'!$F$2:$F$2848,"&lt;&gt;")=0,"",ROUND(SUMIFS(INDEX('B-PorHerramienta'!$F$2:$I$2848,0,$AH$6),'B-PorHerramienta'!$A$2:$A$2848,D$8,'B-PorHerramienta'!$J$2:$J$2848,$AC532,'B-PorHerramienta'!$K$2:$K$2848,$AD532,'B-PorHerramienta'!$L$2:$L$2848,$AE532)*$AI$6,$AJ$6))</f>
        <v/>
      </c>
      <c r="E532" s="48" t="str">
        <f>IF(COUNTIFS('B-PorHerramienta'!$A$2:$A$2848,E$8,'B-PorHerramienta'!$J$2:$J$2848,$AC532,'B-PorHerramienta'!$K$2:$K$2848,$AD532,'B-PorHerramienta'!$L$2:$L$2848,$AE532,'B-PorHerramienta'!$F$2:$F$2848,"&lt;&gt;")=0,"",ROUND(SUMIFS(INDEX('B-PorHerramienta'!$F$2:$I$2848,0,$AH$6),'B-PorHerramienta'!$A$2:$A$2848,E$8,'B-PorHerramienta'!$J$2:$J$2848,$AC532,'B-PorHerramienta'!$K$2:$K$2848,$AD532,'B-PorHerramienta'!$L$2:$L$2848,$AE532)*$AI$6,$AJ$6))</f>
        <v/>
      </c>
      <c r="F532" s="48" t="str">
        <f>IF(COUNTIFS('B-PorHerramienta'!$A$2:$A$2848,F$8,'B-PorHerramienta'!$J$2:$J$2848,$AC532,'B-PorHerramienta'!$K$2:$K$2848,$AD532,'B-PorHerramienta'!$L$2:$L$2848,$AE532,'B-PorHerramienta'!$F$2:$F$2848,"&lt;&gt;")=0,"",ROUND(SUMIFS(INDEX('B-PorHerramienta'!$F$2:$I$2848,0,$AH$6),'B-PorHerramienta'!$A$2:$A$2848,F$8,'B-PorHerramienta'!$J$2:$J$2848,$AC532,'B-PorHerramienta'!$K$2:$K$2848,$AD532,'B-PorHerramienta'!$L$2:$L$2848,$AE532)*$AI$6,$AJ$6))</f>
        <v/>
      </c>
      <c r="G532" s="48" t="str">
        <f>IF(COUNTIFS('B-PorHerramienta'!$A$2:$A$2848,G$8,'B-PorHerramienta'!$J$2:$J$2848,$AC532,'B-PorHerramienta'!$K$2:$K$2848,$AD532,'B-PorHerramienta'!$L$2:$L$2848,$AE532,'B-PorHerramienta'!$F$2:$F$2848,"&lt;&gt;")=0,"",ROUND(SUMIFS(INDEX('B-PorHerramienta'!$F$2:$I$2848,0,$AH$6),'B-PorHerramienta'!$A$2:$A$2848,G$8,'B-PorHerramienta'!$J$2:$J$2848,$AC532,'B-PorHerramienta'!$K$2:$K$2848,$AD532,'B-PorHerramienta'!$L$2:$L$2848,$AE532)*$AI$6,$AJ$6))</f>
        <v/>
      </c>
      <c r="H532" s="48" t="str">
        <f>IF(COUNTIFS('B-PorHerramienta'!$A$2:$A$2848,H$8,'B-PorHerramienta'!$J$2:$J$2848,$AC532,'B-PorHerramienta'!$K$2:$K$2848,$AD532,'B-PorHerramienta'!$L$2:$L$2848,$AE532,'B-PorHerramienta'!$F$2:$F$2848,"&lt;&gt;")=0,"",ROUND(SUMIFS(INDEX('B-PorHerramienta'!$F$2:$I$2848,0,$AH$6),'B-PorHerramienta'!$A$2:$A$2848,H$8,'B-PorHerramienta'!$J$2:$J$2848,$AC532,'B-PorHerramienta'!$K$2:$K$2848,$AD532,'B-PorHerramienta'!$L$2:$L$2848,$AE532)*$AI$6,$AJ$6))</f>
        <v/>
      </c>
      <c r="I532" s="48">
        <f>IF(COUNTIFS('B-PorHerramienta'!$A$2:$A$2848,I$8,'B-PorHerramienta'!$J$2:$J$2848,$AC532,'B-PorHerramienta'!$K$2:$K$2848,$AD532,'B-PorHerramienta'!$L$2:$L$2848,$AE532,'B-PorHerramienta'!$F$2:$F$2848,"&lt;&gt;")=0,"",ROUND(SUMIFS(INDEX('B-PorHerramienta'!$F$2:$I$2848,0,$AH$6),'B-PorHerramienta'!$A$2:$A$2848,I$8,'B-PorHerramienta'!$J$2:$J$2848,$AC532,'B-PorHerramienta'!$K$2:$K$2848,$AD532,'B-PorHerramienta'!$L$2:$L$2848,$AE532)*$AI$6,$AJ$6))</f>
        <v>0.1028</v>
      </c>
      <c r="J532" s="48">
        <f>IF(COUNTIFS('B-PorHerramienta'!$A$2:$A$2848,J$8,'B-PorHerramienta'!$J$2:$J$2848,$AC532,'B-PorHerramienta'!$K$2:$K$2848,$AD532,'B-PorHerramienta'!$L$2:$L$2848,$AE532,'B-PorHerramienta'!$F$2:$F$2848,"&lt;&gt;")=0,"",ROUND(SUMIFS(INDEX('B-PorHerramienta'!$F$2:$I$2848,0,$AH$6),'B-PorHerramienta'!$A$2:$A$2848,J$8,'B-PorHerramienta'!$J$2:$J$2848,$AC532,'B-PorHerramienta'!$K$2:$K$2848,$AD532,'B-PorHerramienta'!$L$2:$L$2848,$AE532)*$AI$6,$AJ$6))</f>
        <v>0.1052</v>
      </c>
      <c r="K532" s="48">
        <f>IF(COUNTIFS('B-PorHerramienta'!$A$2:$A$2848,K$8,'B-PorHerramienta'!$J$2:$J$2848,$AC532,'B-PorHerramienta'!$K$2:$K$2848,$AD532,'B-PorHerramienta'!$L$2:$L$2848,$AE532,'B-PorHerramienta'!$F$2:$F$2848,"&lt;&gt;")=0,"",ROUND(SUMIFS(INDEX('B-PorHerramienta'!$F$2:$I$2848,0,$AH$6),'B-PorHerramienta'!$A$2:$A$2848,K$8,'B-PorHerramienta'!$J$2:$J$2848,$AC532,'B-PorHerramienta'!$K$2:$K$2848,$AD532,'B-PorHerramienta'!$L$2:$L$2848,$AE532)*$AI$6,$AJ$6))</f>
        <v>1.7899999999999999E-2</v>
      </c>
      <c r="L532" s="48" t="str">
        <f>IF(COUNTIFS('B-PorHerramienta'!$A$2:$A$2848,L$8,'B-PorHerramienta'!$J$2:$J$2848,$AC532,'B-PorHerramienta'!$K$2:$K$2848,$AD532,'B-PorHerramienta'!$L$2:$L$2848,$AE532,'B-PorHerramienta'!$F$2:$F$2848,"&lt;&gt;")=0,"",ROUND(SUMIFS(INDEX('B-PorHerramienta'!$F$2:$I$2848,0,$AH$6),'B-PorHerramienta'!$A$2:$A$2848,L$8,'B-PorHerramienta'!$J$2:$J$2848,$AC532,'B-PorHerramienta'!$K$2:$K$2848,$AD532,'B-PorHerramienta'!$L$2:$L$2848,$AE532)*$AI$6,$AJ$6))</f>
        <v/>
      </c>
      <c r="M532" s="48" t="str">
        <f>IF(COUNTIFS('B-PorHerramienta'!$A$2:$A$2848,M$8,'B-PorHerramienta'!$J$2:$J$2848,$AC532,'B-PorHerramienta'!$K$2:$K$2848,$AD532,'B-PorHerramienta'!$L$2:$L$2848,$AE532,'B-PorHerramienta'!$F$2:$F$2848,"&lt;&gt;")=0,"",ROUND(SUMIFS(INDEX('B-PorHerramienta'!$F$2:$I$2848,0,$AH$6),'B-PorHerramienta'!$A$2:$A$2848,M$8,'B-PorHerramienta'!$J$2:$J$2848,$AC532,'B-PorHerramienta'!$K$2:$K$2848,$AD532,'B-PorHerramienta'!$L$2:$L$2848,$AE532)*$AI$6,$AJ$6))</f>
        <v/>
      </c>
      <c r="N532" s="48" t="str">
        <f>IF(COUNTIFS('B-PorHerramienta'!$A$2:$A$2848,N$8,'B-PorHerramienta'!$J$2:$J$2848,$AC532,'B-PorHerramienta'!$K$2:$K$2848,$AD532,'B-PorHerramienta'!$L$2:$L$2848,$AE532,'B-PorHerramienta'!$F$2:$F$2848,"&lt;&gt;")=0,"",ROUND(SUMIFS(INDEX('B-PorHerramienta'!$F$2:$I$2848,0,$AH$6),'B-PorHerramienta'!$A$2:$A$2848,N$8,'B-PorHerramienta'!$J$2:$J$2848,$AC532,'B-PorHerramienta'!$K$2:$K$2848,$AD532,'B-PorHerramienta'!$L$2:$L$2848,$AE532)*$AI$6,$AJ$6))</f>
        <v/>
      </c>
      <c r="O532" s="48" t="str">
        <f>IF(COUNTIFS('B-PorHerramienta'!$A$2:$A$2848,O$8,'B-PorHerramienta'!$J$2:$J$2848,$AC532,'B-PorHerramienta'!$K$2:$K$2848,$AD532,'B-PorHerramienta'!$L$2:$L$2848,$AE532,'B-PorHerramienta'!$F$2:$F$2848,"&lt;&gt;")=0,"",ROUND(SUMIFS(INDEX('B-PorHerramienta'!$F$2:$I$2848,0,$AH$6),'B-PorHerramienta'!$A$2:$A$2848,O$8,'B-PorHerramienta'!$J$2:$J$2848,$AC532,'B-PorHerramienta'!$K$2:$K$2848,$AD532,'B-PorHerramienta'!$L$2:$L$2848,$AE532)*$AI$6,$AJ$6))</f>
        <v/>
      </c>
      <c r="P532" s="48" t="str">
        <f>IF(COUNTIFS('B-PorHerramienta'!$A$2:$A$2848,P$8,'B-PorHerramienta'!$J$2:$J$2848,$AC532,'B-PorHerramienta'!$K$2:$K$2848,$AD532,'B-PorHerramienta'!$L$2:$L$2848,$AE532,'B-PorHerramienta'!$F$2:$F$2848,"&lt;&gt;")=0,"",ROUND(SUMIFS(INDEX('B-PorHerramienta'!$F$2:$I$2848,0,$AH$6),'B-PorHerramienta'!$A$2:$A$2848,P$8,'B-PorHerramienta'!$J$2:$J$2848,$AC532,'B-PorHerramienta'!$K$2:$K$2848,$AD532,'B-PorHerramienta'!$L$2:$L$2848,$AE532)*$AI$6,$AJ$6))</f>
        <v/>
      </c>
      <c r="Q532" s="48" t="str">
        <f>IF(COUNTIFS('B-PorHerramienta'!$A$2:$A$2848,Q$8,'B-PorHerramienta'!$J$2:$J$2848,$AC532,'B-PorHerramienta'!$K$2:$K$2848,$AD532,'B-PorHerramienta'!$L$2:$L$2848,$AE532,'B-PorHerramienta'!$F$2:$F$2848,"&lt;&gt;")=0,"",ROUND(SUMIFS(INDEX('B-PorHerramienta'!$F$2:$I$2848,0,$AH$6),'B-PorHerramienta'!$A$2:$A$2848,Q$8,'B-PorHerramienta'!$J$2:$J$2848,$AC532,'B-PorHerramienta'!$K$2:$K$2848,$AD532,'B-PorHerramienta'!$L$2:$L$2848,$AE532)*$AI$6,$AJ$6))</f>
        <v/>
      </c>
      <c r="R532" s="48" t="str">
        <f>IF(COUNTIFS('B-PorHerramienta'!$A$2:$A$2848,R$8,'B-PorHerramienta'!$J$2:$J$2848,$AC532,'B-PorHerramienta'!$K$2:$K$2848,$AD532,'B-PorHerramienta'!$L$2:$L$2848,$AE532,'B-PorHerramienta'!$F$2:$F$2848,"&lt;&gt;")=0,"",ROUND(SUMIFS(INDEX('B-PorHerramienta'!$F$2:$I$2848,0,$AH$6),'B-PorHerramienta'!$A$2:$A$2848,R$8,'B-PorHerramienta'!$J$2:$J$2848,$AC532,'B-PorHerramienta'!$K$2:$K$2848,$AD532,'B-PorHerramienta'!$L$2:$L$2848,$AE532)*$AI$6,$AJ$6))</f>
        <v/>
      </c>
      <c r="S532" s="48" t="str">
        <f>IF(COUNTIFS('B-PorHerramienta'!$A$2:$A$2848,S$8,'B-PorHerramienta'!$J$2:$J$2848,$AC532,'B-PorHerramienta'!$K$2:$K$2848,$AD532,'B-PorHerramienta'!$L$2:$L$2848,$AE532,'B-PorHerramienta'!$F$2:$F$2848,"&lt;&gt;")=0,"",ROUND(SUMIFS(INDEX('B-PorHerramienta'!$F$2:$I$2848,0,$AH$6),'B-PorHerramienta'!$A$2:$A$2848,S$8,'B-PorHerramienta'!$J$2:$J$2848,$AC532,'B-PorHerramienta'!$K$2:$K$2848,$AD532,'B-PorHerramienta'!$L$2:$L$2848,$AE532)*$AI$6,$AJ$6))</f>
        <v/>
      </c>
      <c r="T532" s="48" t="str">
        <f>IF(COUNTIFS('B-PorHerramienta'!$A$2:$A$2848,T$8,'B-PorHerramienta'!$J$2:$J$2848,$AC532,'B-PorHerramienta'!$K$2:$K$2848,$AD532,'B-PorHerramienta'!$L$2:$L$2848,$AE532,'B-PorHerramienta'!$F$2:$F$2848,"&lt;&gt;")=0,"",ROUND(SUMIFS(INDEX('B-PorHerramienta'!$F$2:$I$2848,0,$AH$6),'B-PorHerramienta'!$A$2:$A$2848,T$8,'B-PorHerramienta'!$J$2:$J$2848,$AC532,'B-PorHerramienta'!$K$2:$K$2848,$AD532,'B-PorHerramienta'!$L$2:$L$2848,$AE532)*$AI$6,$AJ$6))</f>
        <v/>
      </c>
      <c r="U532" s="48" t="str">
        <f>IF(COUNTIFS('B-PorHerramienta'!$A$2:$A$2848,U$8,'B-PorHerramienta'!$J$2:$J$2848,$AC532,'B-PorHerramienta'!$K$2:$K$2848,$AD532,'B-PorHerramienta'!$L$2:$L$2848,$AE532,'B-PorHerramienta'!$F$2:$F$2848,"&lt;&gt;")=0,"",ROUND(SUMIFS(INDEX('B-PorHerramienta'!$F$2:$I$2848,0,$AH$6),'B-PorHerramienta'!$A$2:$A$2848,U$8,'B-PorHerramienta'!$J$2:$J$2848,$AC532,'B-PorHerramienta'!$K$2:$K$2848,$AD532,'B-PorHerramienta'!$L$2:$L$2848,$AE532)*$AI$6,$AJ$6))</f>
        <v/>
      </c>
      <c r="V532" s="48" t="str">
        <f>IF(COUNTIFS('B-PorHerramienta'!$A$2:$A$2848,V$8,'B-PorHerramienta'!$J$2:$J$2848,$AC532,'B-PorHerramienta'!$K$2:$K$2848,$AD532,'B-PorHerramienta'!$L$2:$L$2848,$AE532,'B-PorHerramienta'!$F$2:$F$2848,"&lt;&gt;")=0,"",ROUND(SUMIFS(INDEX('B-PorHerramienta'!$F$2:$I$2848,0,$AH$6),'B-PorHerramienta'!$A$2:$A$2848,V$8,'B-PorHerramienta'!$J$2:$J$2848,$AC532,'B-PorHerramienta'!$K$2:$K$2848,$AD532,'B-PorHerramienta'!$L$2:$L$2848,$AE532)*$AI$6,$AJ$6))</f>
        <v/>
      </c>
      <c r="W532" s="48" t="str">
        <f>IF(COUNTIFS('B-PorHerramienta'!$A$2:$A$2848,W$8,'B-PorHerramienta'!$J$2:$J$2848,$AC532,'B-PorHerramienta'!$K$2:$K$2848,$AD532,'B-PorHerramienta'!$L$2:$L$2848,$AE532,'B-PorHerramienta'!$F$2:$F$2848,"&lt;&gt;")=0,"",ROUND(SUMIFS(INDEX('B-PorHerramienta'!$F$2:$I$2848,0,$AH$6),'B-PorHerramienta'!$A$2:$A$2848,W$8,'B-PorHerramienta'!$J$2:$J$2848,$AC532,'B-PorHerramienta'!$K$2:$K$2848,$AD532,'B-PorHerramienta'!$L$2:$L$2848,$AE532)*$AI$6,$AJ$6))</f>
        <v/>
      </c>
      <c r="X532" s="48" t="str">
        <f>IF(COUNTIFS('B-PorHerramienta'!$A$2:$A$2848,X$8,'B-PorHerramienta'!$J$2:$J$2848,$AC532,'B-PorHerramienta'!$K$2:$K$2848,$AD532,'B-PorHerramienta'!$L$2:$L$2848,$AE532,'B-PorHerramienta'!$F$2:$F$2848,"&lt;&gt;")=0,"",ROUND(SUMIFS(INDEX('B-PorHerramienta'!$F$2:$I$2848,0,$AH$6),'B-PorHerramienta'!$A$2:$A$2848,X$8,'B-PorHerramienta'!$J$2:$J$2848,$AC532,'B-PorHerramienta'!$K$2:$K$2848,$AD532,'B-PorHerramienta'!$L$2:$L$2848,$AE532)*$AI$6,$AJ$6))</f>
        <v/>
      </c>
      <c r="Y532" s="48" t="str">
        <f>IF(COUNTIFS('B-PorHerramienta'!$A$2:$A$2848,Y$8,'B-PorHerramienta'!$J$2:$J$2848,$AC532,'B-PorHerramienta'!$K$2:$K$2848,$AD532,'B-PorHerramienta'!$L$2:$L$2848,$AE532,'B-PorHerramienta'!$F$2:$F$2848,"&lt;&gt;")=0,"",ROUND(SUMIFS(INDEX('B-PorHerramienta'!$F$2:$I$2848,0,$AH$6),'B-PorHerramienta'!$A$2:$A$2848,Y$8,'B-PorHerramienta'!$J$2:$J$2848,$AC532,'B-PorHerramienta'!$K$2:$K$2848,$AD532,'B-PorHerramienta'!$L$2:$L$2848,$AE532)*$AI$6,$AJ$6))</f>
        <v/>
      </c>
      <c r="Z532" s="48" t="str">
        <f>IF(COUNTIFS('B-PorHerramienta'!$A$2:$A$2848,Z$8,'B-PorHerramienta'!$J$2:$J$2848,$AC532,'B-PorHerramienta'!$K$2:$K$2848,$AD532,'B-PorHerramienta'!$L$2:$L$2848,$AE532,'B-PorHerramienta'!$F$2:$F$2848,"&lt;&gt;")=0,"",ROUND(SUMIFS(INDEX('B-PorHerramienta'!$F$2:$I$2848,0,$AH$6),'B-PorHerramienta'!$A$2:$A$2848,Z$8,'B-PorHerramienta'!$J$2:$J$2848,$AC532,'B-PorHerramienta'!$K$2:$K$2848,$AD532,'B-PorHerramienta'!$L$2:$L$2848,$AE532)*$AI$6,$AJ$6))</f>
        <v/>
      </c>
      <c r="AA532" s="6"/>
      <c r="AB532" s="35">
        <v>2</v>
      </c>
      <c r="AC532" s="35" t="s">
        <v>1202</v>
      </c>
      <c r="AD532" s="35" t="s">
        <v>1233</v>
      </c>
      <c r="AE532" s="35" t="s">
        <v>1534</v>
      </c>
      <c r="AF532" s="35"/>
      <c r="AG532" s="35"/>
      <c r="AH532" s="35"/>
      <c r="AI532" s="35"/>
      <c r="AJ532" s="35"/>
      <c r="AK532" s="35"/>
    </row>
    <row r="533" spans="1:37" ht="30" hidden="1" outlineLevel="2" collapsed="1" x14ac:dyDescent="0.25">
      <c r="A533" s="49" t="s">
        <v>2612</v>
      </c>
      <c r="B533" s="47" t="s">
        <v>504</v>
      </c>
      <c r="C533" s="48" t="str">
        <f>IF(COUNTIFS('B-PorHerramienta'!$A$2:$A$2848,C$8,'B-PorHerramienta'!$J$2:$J$2848,$AC533,'B-PorHerramienta'!$K$2:$K$2848,$AD533,'B-PorHerramienta'!$L$2:$L$2848,$AE533,'B-PorHerramienta'!$F$2:$F$2848,"&lt;&gt;")=0,"",ROUND(SUMIFS(INDEX('B-PorHerramienta'!$F$2:$I$2848,0,$AH$6),'B-PorHerramienta'!$A$2:$A$2848,C$8,'B-PorHerramienta'!$J$2:$J$2848,$AC533,'B-PorHerramienta'!$K$2:$K$2848,$AD533,'B-PorHerramienta'!$L$2:$L$2848,$AE533)*$AI$6,$AJ$6))</f>
        <v/>
      </c>
      <c r="D533" s="48" t="str">
        <f>IF(COUNTIFS('B-PorHerramienta'!$A$2:$A$2848,D$8,'B-PorHerramienta'!$J$2:$J$2848,$AC533,'B-PorHerramienta'!$K$2:$K$2848,$AD533,'B-PorHerramienta'!$L$2:$L$2848,$AE533,'B-PorHerramienta'!$F$2:$F$2848,"&lt;&gt;")=0,"",ROUND(SUMIFS(INDEX('B-PorHerramienta'!$F$2:$I$2848,0,$AH$6),'B-PorHerramienta'!$A$2:$A$2848,D$8,'B-PorHerramienta'!$J$2:$J$2848,$AC533,'B-PorHerramienta'!$K$2:$K$2848,$AD533,'B-PorHerramienta'!$L$2:$L$2848,$AE533)*$AI$6,$AJ$6))</f>
        <v/>
      </c>
      <c r="E533" s="48" t="str">
        <f>IF(COUNTIFS('B-PorHerramienta'!$A$2:$A$2848,E$8,'B-PorHerramienta'!$J$2:$J$2848,$AC533,'B-PorHerramienta'!$K$2:$K$2848,$AD533,'B-PorHerramienta'!$L$2:$L$2848,$AE533,'B-PorHerramienta'!$F$2:$F$2848,"&lt;&gt;")=0,"",ROUND(SUMIFS(INDEX('B-PorHerramienta'!$F$2:$I$2848,0,$AH$6),'B-PorHerramienta'!$A$2:$A$2848,E$8,'B-PorHerramienta'!$J$2:$J$2848,$AC533,'B-PorHerramienta'!$K$2:$K$2848,$AD533,'B-PorHerramienta'!$L$2:$L$2848,$AE533)*$AI$6,$AJ$6))</f>
        <v/>
      </c>
      <c r="F533" s="48" t="str">
        <f>IF(COUNTIFS('B-PorHerramienta'!$A$2:$A$2848,F$8,'B-PorHerramienta'!$J$2:$J$2848,$AC533,'B-PorHerramienta'!$K$2:$K$2848,$AD533,'B-PorHerramienta'!$L$2:$L$2848,$AE533,'B-PorHerramienta'!$F$2:$F$2848,"&lt;&gt;")=0,"",ROUND(SUMIFS(INDEX('B-PorHerramienta'!$F$2:$I$2848,0,$AH$6),'B-PorHerramienta'!$A$2:$A$2848,F$8,'B-PorHerramienta'!$J$2:$J$2848,$AC533,'B-PorHerramienta'!$K$2:$K$2848,$AD533,'B-PorHerramienta'!$L$2:$L$2848,$AE533)*$AI$6,$AJ$6))</f>
        <v/>
      </c>
      <c r="G533" s="48">
        <f>IF(COUNTIFS('B-PorHerramienta'!$A$2:$A$2848,G$8,'B-PorHerramienta'!$J$2:$J$2848,$AC533,'B-PorHerramienta'!$K$2:$K$2848,$AD533,'B-PorHerramienta'!$L$2:$L$2848,$AE533,'B-PorHerramienta'!$F$2:$F$2848,"&lt;&gt;")=0,"",ROUND(SUMIFS(INDEX('B-PorHerramienta'!$F$2:$I$2848,0,$AH$6),'B-PorHerramienta'!$A$2:$A$2848,G$8,'B-PorHerramienta'!$J$2:$J$2848,$AC533,'B-PorHerramienta'!$K$2:$K$2848,$AD533,'B-PorHerramienta'!$L$2:$L$2848,$AE533)*$AI$6,$AJ$6))</f>
        <v>0.1008</v>
      </c>
      <c r="H533" s="48" t="str">
        <f>IF(COUNTIFS('B-PorHerramienta'!$A$2:$A$2848,H$8,'B-PorHerramienta'!$J$2:$J$2848,$AC533,'B-PorHerramienta'!$K$2:$K$2848,$AD533,'B-PorHerramienta'!$L$2:$L$2848,$AE533,'B-PorHerramienta'!$F$2:$F$2848,"&lt;&gt;")=0,"",ROUND(SUMIFS(INDEX('B-PorHerramienta'!$F$2:$I$2848,0,$AH$6),'B-PorHerramienta'!$A$2:$A$2848,H$8,'B-PorHerramienta'!$J$2:$J$2848,$AC533,'B-PorHerramienta'!$K$2:$K$2848,$AD533,'B-PorHerramienta'!$L$2:$L$2848,$AE533)*$AI$6,$AJ$6))</f>
        <v/>
      </c>
      <c r="I533" s="48" t="str">
        <f>IF(COUNTIFS('B-PorHerramienta'!$A$2:$A$2848,I$8,'B-PorHerramienta'!$J$2:$J$2848,$AC533,'B-PorHerramienta'!$K$2:$K$2848,$AD533,'B-PorHerramienta'!$L$2:$L$2848,$AE533,'B-PorHerramienta'!$F$2:$F$2848,"&lt;&gt;")=0,"",ROUND(SUMIFS(INDEX('B-PorHerramienta'!$F$2:$I$2848,0,$AH$6),'B-PorHerramienta'!$A$2:$A$2848,I$8,'B-PorHerramienta'!$J$2:$J$2848,$AC533,'B-PorHerramienta'!$K$2:$K$2848,$AD533,'B-PorHerramienta'!$L$2:$L$2848,$AE533)*$AI$6,$AJ$6))</f>
        <v/>
      </c>
      <c r="J533" s="48" t="str">
        <f>IF(COUNTIFS('B-PorHerramienta'!$A$2:$A$2848,J$8,'B-PorHerramienta'!$J$2:$J$2848,$AC533,'B-PorHerramienta'!$K$2:$K$2848,$AD533,'B-PorHerramienta'!$L$2:$L$2848,$AE533,'B-PorHerramienta'!$F$2:$F$2848,"&lt;&gt;")=0,"",ROUND(SUMIFS(INDEX('B-PorHerramienta'!$F$2:$I$2848,0,$AH$6),'B-PorHerramienta'!$A$2:$A$2848,J$8,'B-PorHerramienta'!$J$2:$J$2848,$AC533,'B-PorHerramienta'!$K$2:$K$2848,$AD533,'B-PorHerramienta'!$L$2:$L$2848,$AE533)*$AI$6,$AJ$6))</f>
        <v/>
      </c>
      <c r="K533" s="48" t="str">
        <f>IF(COUNTIFS('B-PorHerramienta'!$A$2:$A$2848,K$8,'B-PorHerramienta'!$J$2:$J$2848,$AC533,'B-PorHerramienta'!$K$2:$K$2848,$AD533,'B-PorHerramienta'!$L$2:$L$2848,$AE533,'B-PorHerramienta'!$F$2:$F$2848,"&lt;&gt;")=0,"",ROUND(SUMIFS(INDEX('B-PorHerramienta'!$F$2:$I$2848,0,$AH$6),'B-PorHerramienta'!$A$2:$A$2848,K$8,'B-PorHerramienta'!$J$2:$J$2848,$AC533,'B-PorHerramienta'!$K$2:$K$2848,$AD533,'B-PorHerramienta'!$L$2:$L$2848,$AE533)*$AI$6,$AJ$6))</f>
        <v/>
      </c>
      <c r="L533" s="48" t="str">
        <f>IF(COUNTIFS('B-PorHerramienta'!$A$2:$A$2848,L$8,'B-PorHerramienta'!$J$2:$J$2848,$AC533,'B-PorHerramienta'!$K$2:$K$2848,$AD533,'B-PorHerramienta'!$L$2:$L$2848,$AE533,'B-PorHerramienta'!$F$2:$F$2848,"&lt;&gt;")=0,"",ROUND(SUMIFS(INDEX('B-PorHerramienta'!$F$2:$I$2848,0,$AH$6),'B-PorHerramienta'!$A$2:$A$2848,L$8,'B-PorHerramienta'!$J$2:$J$2848,$AC533,'B-PorHerramienta'!$K$2:$K$2848,$AD533,'B-PorHerramienta'!$L$2:$L$2848,$AE533)*$AI$6,$AJ$6))</f>
        <v/>
      </c>
      <c r="M533" s="48" t="str">
        <f>IF(COUNTIFS('B-PorHerramienta'!$A$2:$A$2848,M$8,'B-PorHerramienta'!$J$2:$J$2848,$AC533,'B-PorHerramienta'!$K$2:$K$2848,$AD533,'B-PorHerramienta'!$L$2:$L$2848,$AE533,'B-PorHerramienta'!$F$2:$F$2848,"&lt;&gt;")=0,"",ROUND(SUMIFS(INDEX('B-PorHerramienta'!$F$2:$I$2848,0,$AH$6),'B-PorHerramienta'!$A$2:$A$2848,M$8,'B-PorHerramienta'!$J$2:$J$2848,$AC533,'B-PorHerramienta'!$K$2:$K$2848,$AD533,'B-PorHerramienta'!$L$2:$L$2848,$AE533)*$AI$6,$AJ$6))</f>
        <v/>
      </c>
      <c r="N533" s="48" t="str">
        <f>IF(COUNTIFS('B-PorHerramienta'!$A$2:$A$2848,N$8,'B-PorHerramienta'!$J$2:$J$2848,$AC533,'B-PorHerramienta'!$K$2:$K$2848,$AD533,'B-PorHerramienta'!$L$2:$L$2848,$AE533,'B-PorHerramienta'!$F$2:$F$2848,"&lt;&gt;")=0,"",ROUND(SUMIFS(INDEX('B-PorHerramienta'!$F$2:$I$2848,0,$AH$6),'B-PorHerramienta'!$A$2:$A$2848,N$8,'B-PorHerramienta'!$J$2:$J$2848,$AC533,'B-PorHerramienta'!$K$2:$K$2848,$AD533,'B-PorHerramienta'!$L$2:$L$2848,$AE533)*$AI$6,$AJ$6))</f>
        <v/>
      </c>
      <c r="O533" s="48" t="str">
        <f>IF(COUNTIFS('B-PorHerramienta'!$A$2:$A$2848,O$8,'B-PorHerramienta'!$J$2:$J$2848,$AC533,'B-PorHerramienta'!$K$2:$K$2848,$AD533,'B-PorHerramienta'!$L$2:$L$2848,$AE533,'B-PorHerramienta'!$F$2:$F$2848,"&lt;&gt;")=0,"",ROUND(SUMIFS(INDEX('B-PorHerramienta'!$F$2:$I$2848,0,$AH$6),'B-PorHerramienta'!$A$2:$A$2848,O$8,'B-PorHerramienta'!$J$2:$J$2848,$AC533,'B-PorHerramienta'!$K$2:$K$2848,$AD533,'B-PorHerramienta'!$L$2:$L$2848,$AE533)*$AI$6,$AJ$6))</f>
        <v/>
      </c>
      <c r="P533" s="48" t="str">
        <f>IF(COUNTIFS('B-PorHerramienta'!$A$2:$A$2848,P$8,'B-PorHerramienta'!$J$2:$J$2848,$AC533,'B-PorHerramienta'!$K$2:$K$2848,$AD533,'B-PorHerramienta'!$L$2:$L$2848,$AE533,'B-PorHerramienta'!$F$2:$F$2848,"&lt;&gt;")=0,"",ROUND(SUMIFS(INDEX('B-PorHerramienta'!$F$2:$I$2848,0,$AH$6),'B-PorHerramienta'!$A$2:$A$2848,P$8,'B-PorHerramienta'!$J$2:$J$2848,$AC533,'B-PorHerramienta'!$K$2:$K$2848,$AD533,'B-PorHerramienta'!$L$2:$L$2848,$AE533)*$AI$6,$AJ$6))</f>
        <v/>
      </c>
      <c r="Q533" s="48" t="str">
        <f>IF(COUNTIFS('B-PorHerramienta'!$A$2:$A$2848,Q$8,'B-PorHerramienta'!$J$2:$J$2848,$AC533,'B-PorHerramienta'!$K$2:$K$2848,$AD533,'B-PorHerramienta'!$L$2:$L$2848,$AE533,'B-PorHerramienta'!$F$2:$F$2848,"&lt;&gt;")=0,"",ROUND(SUMIFS(INDEX('B-PorHerramienta'!$F$2:$I$2848,0,$AH$6),'B-PorHerramienta'!$A$2:$A$2848,Q$8,'B-PorHerramienta'!$J$2:$J$2848,$AC533,'B-PorHerramienta'!$K$2:$K$2848,$AD533,'B-PorHerramienta'!$L$2:$L$2848,$AE533)*$AI$6,$AJ$6))</f>
        <v/>
      </c>
      <c r="R533" s="48" t="str">
        <f>IF(COUNTIFS('B-PorHerramienta'!$A$2:$A$2848,R$8,'B-PorHerramienta'!$J$2:$J$2848,$AC533,'B-PorHerramienta'!$K$2:$K$2848,$AD533,'B-PorHerramienta'!$L$2:$L$2848,$AE533,'B-PorHerramienta'!$F$2:$F$2848,"&lt;&gt;")=0,"",ROUND(SUMIFS(INDEX('B-PorHerramienta'!$F$2:$I$2848,0,$AH$6),'B-PorHerramienta'!$A$2:$A$2848,R$8,'B-PorHerramienta'!$J$2:$J$2848,$AC533,'B-PorHerramienta'!$K$2:$K$2848,$AD533,'B-PorHerramienta'!$L$2:$L$2848,$AE533)*$AI$6,$AJ$6))</f>
        <v/>
      </c>
      <c r="S533" s="48" t="str">
        <f>IF(COUNTIFS('B-PorHerramienta'!$A$2:$A$2848,S$8,'B-PorHerramienta'!$J$2:$J$2848,$AC533,'B-PorHerramienta'!$K$2:$K$2848,$AD533,'B-PorHerramienta'!$L$2:$L$2848,$AE533,'B-PorHerramienta'!$F$2:$F$2848,"&lt;&gt;")=0,"",ROUND(SUMIFS(INDEX('B-PorHerramienta'!$F$2:$I$2848,0,$AH$6),'B-PorHerramienta'!$A$2:$A$2848,S$8,'B-PorHerramienta'!$J$2:$J$2848,$AC533,'B-PorHerramienta'!$K$2:$K$2848,$AD533,'B-PorHerramienta'!$L$2:$L$2848,$AE533)*$AI$6,$AJ$6))</f>
        <v/>
      </c>
      <c r="T533" s="48" t="str">
        <f>IF(COUNTIFS('B-PorHerramienta'!$A$2:$A$2848,T$8,'B-PorHerramienta'!$J$2:$J$2848,$AC533,'B-PorHerramienta'!$K$2:$K$2848,$AD533,'B-PorHerramienta'!$L$2:$L$2848,$AE533,'B-PorHerramienta'!$F$2:$F$2848,"&lt;&gt;")=0,"",ROUND(SUMIFS(INDEX('B-PorHerramienta'!$F$2:$I$2848,0,$AH$6),'B-PorHerramienta'!$A$2:$A$2848,T$8,'B-PorHerramienta'!$J$2:$J$2848,$AC533,'B-PorHerramienta'!$K$2:$K$2848,$AD533,'B-PorHerramienta'!$L$2:$L$2848,$AE533)*$AI$6,$AJ$6))</f>
        <v/>
      </c>
      <c r="U533" s="48" t="str">
        <f>IF(COUNTIFS('B-PorHerramienta'!$A$2:$A$2848,U$8,'B-PorHerramienta'!$J$2:$J$2848,$AC533,'B-PorHerramienta'!$K$2:$K$2848,$AD533,'B-PorHerramienta'!$L$2:$L$2848,$AE533,'B-PorHerramienta'!$F$2:$F$2848,"&lt;&gt;")=0,"",ROUND(SUMIFS(INDEX('B-PorHerramienta'!$F$2:$I$2848,0,$AH$6),'B-PorHerramienta'!$A$2:$A$2848,U$8,'B-PorHerramienta'!$J$2:$J$2848,$AC533,'B-PorHerramienta'!$K$2:$K$2848,$AD533,'B-PorHerramienta'!$L$2:$L$2848,$AE533)*$AI$6,$AJ$6))</f>
        <v/>
      </c>
      <c r="V533" s="48" t="str">
        <f>IF(COUNTIFS('B-PorHerramienta'!$A$2:$A$2848,V$8,'B-PorHerramienta'!$J$2:$J$2848,$AC533,'B-PorHerramienta'!$K$2:$K$2848,$AD533,'B-PorHerramienta'!$L$2:$L$2848,$AE533,'B-PorHerramienta'!$F$2:$F$2848,"&lt;&gt;")=0,"",ROUND(SUMIFS(INDEX('B-PorHerramienta'!$F$2:$I$2848,0,$AH$6),'B-PorHerramienta'!$A$2:$A$2848,V$8,'B-PorHerramienta'!$J$2:$J$2848,$AC533,'B-PorHerramienta'!$K$2:$K$2848,$AD533,'B-PorHerramienta'!$L$2:$L$2848,$AE533)*$AI$6,$AJ$6))</f>
        <v/>
      </c>
      <c r="W533" s="48" t="str">
        <f>IF(COUNTIFS('B-PorHerramienta'!$A$2:$A$2848,W$8,'B-PorHerramienta'!$J$2:$J$2848,$AC533,'B-PorHerramienta'!$K$2:$K$2848,$AD533,'B-PorHerramienta'!$L$2:$L$2848,$AE533,'B-PorHerramienta'!$F$2:$F$2848,"&lt;&gt;")=0,"",ROUND(SUMIFS(INDEX('B-PorHerramienta'!$F$2:$I$2848,0,$AH$6),'B-PorHerramienta'!$A$2:$A$2848,W$8,'B-PorHerramienta'!$J$2:$J$2848,$AC533,'B-PorHerramienta'!$K$2:$K$2848,$AD533,'B-PorHerramienta'!$L$2:$L$2848,$AE533)*$AI$6,$AJ$6))</f>
        <v/>
      </c>
      <c r="X533" s="48" t="str">
        <f>IF(COUNTIFS('B-PorHerramienta'!$A$2:$A$2848,X$8,'B-PorHerramienta'!$J$2:$J$2848,$AC533,'B-PorHerramienta'!$K$2:$K$2848,$AD533,'B-PorHerramienta'!$L$2:$L$2848,$AE533,'B-PorHerramienta'!$F$2:$F$2848,"&lt;&gt;")=0,"",ROUND(SUMIFS(INDEX('B-PorHerramienta'!$F$2:$I$2848,0,$AH$6),'B-PorHerramienta'!$A$2:$A$2848,X$8,'B-PorHerramienta'!$J$2:$J$2848,$AC533,'B-PorHerramienta'!$K$2:$K$2848,$AD533,'B-PorHerramienta'!$L$2:$L$2848,$AE533)*$AI$6,$AJ$6))</f>
        <v/>
      </c>
      <c r="Y533" s="48" t="str">
        <f>IF(COUNTIFS('B-PorHerramienta'!$A$2:$A$2848,Y$8,'B-PorHerramienta'!$J$2:$J$2848,$AC533,'B-PorHerramienta'!$K$2:$K$2848,$AD533,'B-PorHerramienta'!$L$2:$L$2848,$AE533,'B-PorHerramienta'!$F$2:$F$2848,"&lt;&gt;")=0,"",ROUND(SUMIFS(INDEX('B-PorHerramienta'!$F$2:$I$2848,0,$AH$6),'B-PorHerramienta'!$A$2:$A$2848,Y$8,'B-PorHerramienta'!$J$2:$J$2848,$AC533,'B-PorHerramienta'!$K$2:$K$2848,$AD533,'B-PorHerramienta'!$L$2:$L$2848,$AE533)*$AI$6,$AJ$6))</f>
        <v/>
      </c>
      <c r="Z533" s="48" t="str">
        <f>IF(COUNTIFS('B-PorHerramienta'!$A$2:$A$2848,Z$8,'B-PorHerramienta'!$J$2:$J$2848,$AC533,'B-PorHerramienta'!$K$2:$K$2848,$AD533,'B-PorHerramienta'!$L$2:$L$2848,$AE533,'B-PorHerramienta'!$F$2:$F$2848,"&lt;&gt;")=0,"",ROUND(SUMIFS(INDEX('B-PorHerramienta'!$F$2:$I$2848,0,$AH$6),'B-PorHerramienta'!$A$2:$A$2848,Z$8,'B-PorHerramienta'!$J$2:$J$2848,$AC533,'B-PorHerramienta'!$K$2:$K$2848,$AD533,'B-PorHerramienta'!$L$2:$L$2848,$AE533)*$AI$6,$AJ$6))</f>
        <v/>
      </c>
      <c r="AA533" s="6"/>
      <c r="AB533" s="35">
        <v>2</v>
      </c>
      <c r="AC533" s="35" t="s">
        <v>1202</v>
      </c>
      <c r="AD533" s="35" t="s">
        <v>1233</v>
      </c>
      <c r="AE533" s="35" t="s">
        <v>1570</v>
      </c>
      <c r="AF533" s="35"/>
      <c r="AG533" s="35"/>
      <c r="AH533" s="35"/>
      <c r="AI533" s="35"/>
      <c r="AJ533" s="35"/>
      <c r="AK533" s="35"/>
    </row>
    <row r="534" spans="1:37" ht="30" hidden="1" outlineLevel="2" collapsed="1" x14ac:dyDescent="0.25">
      <c r="A534" s="49" t="s">
        <v>2611</v>
      </c>
      <c r="B534" s="47" t="s">
        <v>494</v>
      </c>
      <c r="C534" s="48" t="str">
        <f>IF(COUNTIFS('B-PorHerramienta'!$A$2:$A$2848,C$8,'B-PorHerramienta'!$J$2:$J$2848,$AC534,'B-PorHerramienta'!$K$2:$K$2848,$AD534,'B-PorHerramienta'!$L$2:$L$2848,$AE534,'B-PorHerramienta'!$F$2:$F$2848,"&lt;&gt;")=0,"",ROUND(SUMIFS(INDEX('B-PorHerramienta'!$F$2:$I$2848,0,$AH$6),'B-PorHerramienta'!$A$2:$A$2848,C$8,'B-PorHerramienta'!$J$2:$J$2848,$AC534,'B-PorHerramienta'!$K$2:$K$2848,$AD534,'B-PorHerramienta'!$L$2:$L$2848,$AE534)*$AI$6,$AJ$6))</f>
        <v/>
      </c>
      <c r="D534" s="48" t="str">
        <f>IF(COUNTIFS('B-PorHerramienta'!$A$2:$A$2848,D$8,'B-PorHerramienta'!$J$2:$J$2848,$AC534,'B-PorHerramienta'!$K$2:$K$2848,$AD534,'B-PorHerramienta'!$L$2:$L$2848,$AE534,'B-PorHerramienta'!$F$2:$F$2848,"&lt;&gt;")=0,"",ROUND(SUMIFS(INDEX('B-PorHerramienta'!$F$2:$I$2848,0,$AH$6),'B-PorHerramienta'!$A$2:$A$2848,D$8,'B-PorHerramienta'!$J$2:$J$2848,$AC534,'B-PorHerramienta'!$K$2:$K$2848,$AD534,'B-PorHerramienta'!$L$2:$L$2848,$AE534)*$AI$6,$AJ$6))</f>
        <v/>
      </c>
      <c r="E534" s="48" t="str">
        <f>IF(COUNTIFS('B-PorHerramienta'!$A$2:$A$2848,E$8,'B-PorHerramienta'!$J$2:$J$2848,$AC534,'B-PorHerramienta'!$K$2:$K$2848,$AD534,'B-PorHerramienta'!$L$2:$L$2848,$AE534,'B-PorHerramienta'!$F$2:$F$2848,"&lt;&gt;")=0,"",ROUND(SUMIFS(INDEX('B-PorHerramienta'!$F$2:$I$2848,0,$AH$6),'B-PorHerramienta'!$A$2:$A$2848,E$8,'B-PorHerramienta'!$J$2:$J$2848,$AC534,'B-PorHerramienta'!$K$2:$K$2848,$AD534,'B-PorHerramienta'!$L$2:$L$2848,$AE534)*$AI$6,$AJ$6))</f>
        <v/>
      </c>
      <c r="F534" s="48" t="str">
        <f>IF(COUNTIFS('B-PorHerramienta'!$A$2:$A$2848,F$8,'B-PorHerramienta'!$J$2:$J$2848,$AC534,'B-PorHerramienta'!$K$2:$K$2848,$AD534,'B-PorHerramienta'!$L$2:$L$2848,$AE534,'B-PorHerramienta'!$F$2:$F$2848,"&lt;&gt;")=0,"",ROUND(SUMIFS(INDEX('B-PorHerramienta'!$F$2:$I$2848,0,$AH$6),'B-PorHerramienta'!$A$2:$A$2848,F$8,'B-PorHerramienta'!$J$2:$J$2848,$AC534,'B-PorHerramienta'!$K$2:$K$2848,$AD534,'B-PorHerramienta'!$L$2:$L$2848,$AE534)*$AI$6,$AJ$6))</f>
        <v/>
      </c>
      <c r="G534" s="48" t="str">
        <f>IF(COUNTIFS('B-PorHerramienta'!$A$2:$A$2848,G$8,'B-PorHerramienta'!$J$2:$J$2848,$AC534,'B-PorHerramienta'!$K$2:$K$2848,$AD534,'B-PorHerramienta'!$L$2:$L$2848,$AE534,'B-PorHerramienta'!$F$2:$F$2848,"&lt;&gt;")=0,"",ROUND(SUMIFS(INDEX('B-PorHerramienta'!$F$2:$I$2848,0,$AH$6),'B-PorHerramienta'!$A$2:$A$2848,G$8,'B-PorHerramienta'!$J$2:$J$2848,$AC534,'B-PorHerramienta'!$K$2:$K$2848,$AD534,'B-PorHerramienta'!$L$2:$L$2848,$AE534)*$AI$6,$AJ$6))</f>
        <v/>
      </c>
      <c r="H534" s="48">
        <f>IF(COUNTIFS('B-PorHerramienta'!$A$2:$A$2848,H$8,'B-PorHerramienta'!$J$2:$J$2848,$AC534,'B-PorHerramienta'!$K$2:$K$2848,$AD534,'B-PorHerramienta'!$L$2:$L$2848,$AE534,'B-PorHerramienta'!$F$2:$F$2848,"&lt;&gt;")=0,"",ROUND(SUMIFS(INDEX('B-PorHerramienta'!$F$2:$I$2848,0,$AH$6),'B-PorHerramienta'!$A$2:$A$2848,H$8,'B-PorHerramienta'!$J$2:$J$2848,$AC534,'B-PorHerramienta'!$K$2:$K$2848,$AD534,'B-PorHerramienta'!$L$2:$L$2848,$AE534)*$AI$6,$AJ$6))</f>
        <v>3.5700000000000003E-2</v>
      </c>
      <c r="I534" s="48">
        <f>IF(COUNTIFS('B-PorHerramienta'!$A$2:$A$2848,I$8,'B-PorHerramienta'!$J$2:$J$2848,$AC534,'B-PorHerramienta'!$K$2:$K$2848,$AD534,'B-PorHerramienta'!$L$2:$L$2848,$AE534,'B-PorHerramienta'!$F$2:$F$2848,"&lt;&gt;")=0,"",ROUND(SUMIFS(INDEX('B-PorHerramienta'!$F$2:$I$2848,0,$AH$6),'B-PorHerramienta'!$A$2:$A$2848,I$8,'B-PorHerramienta'!$J$2:$J$2848,$AC534,'B-PorHerramienta'!$K$2:$K$2848,$AD534,'B-PorHerramienta'!$L$2:$L$2848,$AE534)*$AI$6,$AJ$6))</f>
        <v>1.49E-2</v>
      </c>
      <c r="J534" s="48">
        <f>IF(COUNTIFS('B-PorHerramienta'!$A$2:$A$2848,J$8,'B-PorHerramienta'!$J$2:$J$2848,$AC534,'B-PorHerramienta'!$K$2:$K$2848,$AD534,'B-PorHerramienta'!$L$2:$L$2848,$AE534,'B-PorHerramienta'!$F$2:$F$2848,"&lt;&gt;")=0,"",ROUND(SUMIFS(INDEX('B-PorHerramienta'!$F$2:$I$2848,0,$AH$6),'B-PorHerramienta'!$A$2:$A$2848,J$8,'B-PorHerramienta'!$J$2:$J$2848,$AC534,'B-PorHerramienta'!$K$2:$K$2848,$AD534,'B-PorHerramienta'!$L$2:$L$2848,$AE534)*$AI$6,$AJ$6))</f>
        <v>1.44E-2</v>
      </c>
      <c r="K534" s="48" t="str">
        <f>IF(COUNTIFS('B-PorHerramienta'!$A$2:$A$2848,K$8,'B-PorHerramienta'!$J$2:$J$2848,$AC534,'B-PorHerramienta'!$K$2:$K$2848,$AD534,'B-PorHerramienta'!$L$2:$L$2848,$AE534,'B-PorHerramienta'!$F$2:$F$2848,"&lt;&gt;")=0,"",ROUND(SUMIFS(INDEX('B-PorHerramienta'!$F$2:$I$2848,0,$AH$6),'B-PorHerramienta'!$A$2:$A$2848,K$8,'B-PorHerramienta'!$J$2:$J$2848,$AC534,'B-PorHerramienta'!$K$2:$K$2848,$AD534,'B-PorHerramienta'!$L$2:$L$2848,$AE534)*$AI$6,$AJ$6))</f>
        <v/>
      </c>
      <c r="L534" s="48" t="str">
        <f>IF(COUNTIFS('B-PorHerramienta'!$A$2:$A$2848,L$8,'B-PorHerramienta'!$J$2:$J$2848,$AC534,'B-PorHerramienta'!$K$2:$K$2848,$AD534,'B-PorHerramienta'!$L$2:$L$2848,$AE534,'B-PorHerramienta'!$F$2:$F$2848,"&lt;&gt;")=0,"",ROUND(SUMIFS(INDEX('B-PorHerramienta'!$F$2:$I$2848,0,$AH$6),'B-PorHerramienta'!$A$2:$A$2848,L$8,'B-PorHerramienta'!$J$2:$J$2848,$AC534,'B-PorHerramienta'!$K$2:$K$2848,$AD534,'B-PorHerramienta'!$L$2:$L$2848,$AE534)*$AI$6,$AJ$6))</f>
        <v/>
      </c>
      <c r="M534" s="48" t="str">
        <f>IF(COUNTIFS('B-PorHerramienta'!$A$2:$A$2848,M$8,'B-PorHerramienta'!$J$2:$J$2848,$AC534,'B-PorHerramienta'!$K$2:$K$2848,$AD534,'B-PorHerramienta'!$L$2:$L$2848,$AE534,'B-PorHerramienta'!$F$2:$F$2848,"&lt;&gt;")=0,"",ROUND(SUMIFS(INDEX('B-PorHerramienta'!$F$2:$I$2848,0,$AH$6),'B-PorHerramienta'!$A$2:$A$2848,M$8,'B-PorHerramienta'!$J$2:$J$2848,$AC534,'B-PorHerramienta'!$K$2:$K$2848,$AD534,'B-PorHerramienta'!$L$2:$L$2848,$AE534)*$AI$6,$AJ$6))</f>
        <v/>
      </c>
      <c r="N534" s="48" t="str">
        <f>IF(COUNTIFS('B-PorHerramienta'!$A$2:$A$2848,N$8,'B-PorHerramienta'!$J$2:$J$2848,$AC534,'B-PorHerramienta'!$K$2:$K$2848,$AD534,'B-PorHerramienta'!$L$2:$L$2848,$AE534,'B-PorHerramienta'!$F$2:$F$2848,"&lt;&gt;")=0,"",ROUND(SUMIFS(INDEX('B-PorHerramienta'!$F$2:$I$2848,0,$AH$6),'B-PorHerramienta'!$A$2:$A$2848,N$8,'B-PorHerramienta'!$J$2:$J$2848,$AC534,'B-PorHerramienta'!$K$2:$K$2848,$AD534,'B-PorHerramienta'!$L$2:$L$2848,$AE534)*$AI$6,$AJ$6))</f>
        <v/>
      </c>
      <c r="O534" s="48" t="str">
        <f>IF(COUNTIFS('B-PorHerramienta'!$A$2:$A$2848,O$8,'B-PorHerramienta'!$J$2:$J$2848,$AC534,'B-PorHerramienta'!$K$2:$K$2848,$AD534,'B-PorHerramienta'!$L$2:$L$2848,$AE534,'B-PorHerramienta'!$F$2:$F$2848,"&lt;&gt;")=0,"",ROUND(SUMIFS(INDEX('B-PorHerramienta'!$F$2:$I$2848,0,$AH$6),'B-PorHerramienta'!$A$2:$A$2848,O$8,'B-PorHerramienta'!$J$2:$J$2848,$AC534,'B-PorHerramienta'!$K$2:$K$2848,$AD534,'B-PorHerramienta'!$L$2:$L$2848,$AE534)*$AI$6,$AJ$6))</f>
        <v/>
      </c>
      <c r="P534" s="48" t="str">
        <f>IF(COUNTIFS('B-PorHerramienta'!$A$2:$A$2848,P$8,'B-PorHerramienta'!$J$2:$J$2848,$AC534,'B-PorHerramienta'!$K$2:$K$2848,$AD534,'B-PorHerramienta'!$L$2:$L$2848,$AE534,'B-PorHerramienta'!$F$2:$F$2848,"&lt;&gt;")=0,"",ROUND(SUMIFS(INDEX('B-PorHerramienta'!$F$2:$I$2848,0,$AH$6),'B-PorHerramienta'!$A$2:$A$2848,P$8,'B-PorHerramienta'!$J$2:$J$2848,$AC534,'B-PorHerramienta'!$K$2:$K$2848,$AD534,'B-PorHerramienta'!$L$2:$L$2848,$AE534)*$AI$6,$AJ$6))</f>
        <v/>
      </c>
      <c r="Q534" s="48" t="str">
        <f>IF(COUNTIFS('B-PorHerramienta'!$A$2:$A$2848,Q$8,'B-PorHerramienta'!$J$2:$J$2848,$AC534,'B-PorHerramienta'!$K$2:$K$2848,$AD534,'B-PorHerramienta'!$L$2:$L$2848,$AE534,'B-PorHerramienta'!$F$2:$F$2848,"&lt;&gt;")=0,"",ROUND(SUMIFS(INDEX('B-PorHerramienta'!$F$2:$I$2848,0,$AH$6),'B-PorHerramienta'!$A$2:$A$2848,Q$8,'B-PorHerramienta'!$J$2:$J$2848,$AC534,'B-PorHerramienta'!$K$2:$K$2848,$AD534,'B-PorHerramienta'!$L$2:$L$2848,$AE534)*$AI$6,$AJ$6))</f>
        <v/>
      </c>
      <c r="R534" s="48" t="str">
        <f>IF(COUNTIFS('B-PorHerramienta'!$A$2:$A$2848,R$8,'B-PorHerramienta'!$J$2:$J$2848,$AC534,'B-PorHerramienta'!$K$2:$K$2848,$AD534,'B-PorHerramienta'!$L$2:$L$2848,$AE534,'B-PorHerramienta'!$F$2:$F$2848,"&lt;&gt;")=0,"",ROUND(SUMIFS(INDEX('B-PorHerramienta'!$F$2:$I$2848,0,$AH$6),'B-PorHerramienta'!$A$2:$A$2848,R$8,'B-PorHerramienta'!$J$2:$J$2848,$AC534,'B-PorHerramienta'!$K$2:$K$2848,$AD534,'B-PorHerramienta'!$L$2:$L$2848,$AE534)*$AI$6,$AJ$6))</f>
        <v/>
      </c>
      <c r="S534" s="48" t="str">
        <f>IF(COUNTIFS('B-PorHerramienta'!$A$2:$A$2848,S$8,'B-PorHerramienta'!$J$2:$J$2848,$AC534,'B-PorHerramienta'!$K$2:$K$2848,$AD534,'B-PorHerramienta'!$L$2:$L$2848,$AE534,'B-PorHerramienta'!$F$2:$F$2848,"&lt;&gt;")=0,"",ROUND(SUMIFS(INDEX('B-PorHerramienta'!$F$2:$I$2848,0,$AH$6),'B-PorHerramienta'!$A$2:$A$2848,S$8,'B-PorHerramienta'!$J$2:$J$2848,$AC534,'B-PorHerramienta'!$K$2:$K$2848,$AD534,'B-PorHerramienta'!$L$2:$L$2848,$AE534)*$AI$6,$AJ$6))</f>
        <v/>
      </c>
      <c r="T534" s="48" t="str">
        <f>IF(COUNTIFS('B-PorHerramienta'!$A$2:$A$2848,T$8,'B-PorHerramienta'!$J$2:$J$2848,$AC534,'B-PorHerramienta'!$K$2:$K$2848,$AD534,'B-PorHerramienta'!$L$2:$L$2848,$AE534,'B-PorHerramienta'!$F$2:$F$2848,"&lt;&gt;")=0,"",ROUND(SUMIFS(INDEX('B-PorHerramienta'!$F$2:$I$2848,0,$AH$6),'B-PorHerramienta'!$A$2:$A$2848,T$8,'B-PorHerramienta'!$J$2:$J$2848,$AC534,'B-PorHerramienta'!$K$2:$K$2848,$AD534,'B-PorHerramienta'!$L$2:$L$2848,$AE534)*$AI$6,$AJ$6))</f>
        <v/>
      </c>
      <c r="U534" s="48" t="str">
        <f>IF(COUNTIFS('B-PorHerramienta'!$A$2:$A$2848,U$8,'B-PorHerramienta'!$J$2:$J$2848,$AC534,'B-PorHerramienta'!$K$2:$K$2848,$AD534,'B-PorHerramienta'!$L$2:$L$2848,$AE534,'B-PorHerramienta'!$F$2:$F$2848,"&lt;&gt;")=0,"",ROUND(SUMIFS(INDEX('B-PorHerramienta'!$F$2:$I$2848,0,$AH$6),'B-PorHerramienta'!$A$2:$A$2848,U$8,'B-PorHerramienta'!$J$2:$J$2848,$AC534,'B-PorHerramienta'!$K$2:$K$2848,$AD534,'B-PorHerramienta'!$L$2:$L$2848,$AE534)*$AI$6,$AJ$6))</f>
        <v/>
      </c>
      <c r="V534" s="48" t="str">
        <f>IF(COUNTIFS('B-PorHerramienta'!$A$2:$A$2848,V$8,'B-PorHerramienta'!$J$2:$J$2848,$AC534,'B-PorHerramienta'!$K$2:$K$2848,$AD534,'B-PorHerramienta'!$L$2:$L$2848,$AE534,'B-PorHerramienta'!$F$2:$F$2848,"&lt;&gt;")=0,"",ROUND(SUMIFS(INDEX('B-PorHerramienta'!$F$2:$I$2848,0,$AH$6),'B-PorHerramienta'!$A$2:$A$2848,V$8,'B-PorHerramienta'!$J$2:$J$2848,$AC534,'B-PorHerramienta'!$K$2:$K$2848,$AD534,'B-PorHerramienta'!$L$2:$L$2848,$AE534)*$AI$6,$AJ$6))</f>
        <v/>
      </c>
      <c r="W534" s="48" t="str">
        <f>IF(COUNTIFS('B-PorHerramienta'!$A$2:$A$2848,W$8,'B-PorHerramienta'!$J$2:$J$2848,$AC534,'B-PorHerramienta'!$K$2:$K$2848,$AD534,'B-PorHerramienta'!$L$2:$L$2848,$AE534,'B-PorHerramienta'!$F$2:$F$2848,"&lt;&gt;")=0,"",ROUND(SUMIFS(INDEX('B-PorHerramienta'!$F$2:$I$2848,0,$AH$6),'B-PorHerramienta'!$A$2:$A$2848,W$8,'B-PorHerramienta'!$J$2:$J$2848,$AC534,'B-PorHerramienta'!$K$2:$K$2848,$AD534,'B-PorHerramienta'!$L$2:$L$2848,$AE534)*$AI$6,$AJ$6))</f>
        <v/>
      </c>
      <c r="X534" s="48" t="str">
        <f>IF(COUNTIFS('B-PorHerramienta'!$A$2:$A$2848,X$8,'B-PorHerramienta'!$J$2:$J$2848,$AC534,'B-PorHerramienta'!$K$2:$K$2848,$AD534,'B-PorHerramienta'!$L$2:$L$2848,$AE534,'B-PorHerramienta'!$F$2:$F$2848,"&lt;&gt;")=0,"",ROUND(SUMIFS(INDEX('B-PorHerramienta'!$F$2:$I$2848,0,$AH$6),'B-PorHerramienta'!$A$2:$A$2848,X$8,'B-PorHerramienta'!$J$2:$J$2848,$AC534,'B-PorHerramienta'!$K$2:$K$2848,$AD534,'B-PorHerramienta'!$L$2:$L$2848,$AE534)*$AI$6,$AJ$6))</f>
        <v/>
      </c>
      <c r="Y534" s="48" t="str">
        <f>IF(COUNTIFS('B-PorHerramienta'!$A$2:$A$2848,Y$8,'B-PorHerramienta'!$J$2:$J$2848,$AC534,'B-PorHerramienta'!$K$2:$K$2848,$AD534,'B-PorHerramienta'!$L$2:$L$2848,$AE534,'B-PorHerramienta'!$F$2:$F$2848,"&lt;&gt;")=0,"",ROUND(SUMIFS(INDEX('B-PorHerramienta'!$F$2:$I$2848,0,$AH$6),'B-PorHerramienta'!$A$2:$A$2848,Y$8,'B-PorHerramienta'!$J$2:$J$2848,$AC534,'B-PorHerramienta'!$K$2:$K$2848,$AD534,'B-PorHerramienta'!$L$2:$L$2848,$AE534)*$AI$6,$AJ$6))</f>
        <v/>
      </c>
      <c r="Z534" s="48" t="str">
        <f>IF(COUNTIFS('B-PorHerramienta'!$A$2:$A$2848,Z$8,'B-PorHerramienta'!$J$2:$J$2848,$AC534,'B-PorHerramienta'!$K$2:$K$2848,$AD534,'B-PorHerramienta'!$L$2:$L$2848,$AE534,'B-PorHerramienta'!$F$2:$F$2848,"&lt;&gt;")=0,"",ROUND(SUMIFS(INDEX('B-PorHerramienta'!$F$2:$I$2848,0,$AH$6),'B-PorHerramienta'!$A$2:$A$2848,Z$8,'B-PorHerramienta'!$J$2:$J$2848,$AC534,'B-PorHerramienta'!$K$2:$K$2848,$AD534,'B-PorHerramienta'!$L$2:$L$2848,$AE534)*$AI$6,$AJ$6))</f>
        <v/>
      </c>
      <c r="AA534" s="6"/>
      <c r="AB534" s="35">
        <v>2</v>
      </c>
      <c r="AC534" s="35" t="s">
        <v>1202</v>
      </c>
      <c r="AD534" s="35" t="s">
        <v>1233</v>
      </c>
      <c r="AE534" s="35" t="s">
        <v>1612</v>
      </c>
      <c r="AF534" s="35"/>
      <c r="AG534" s="35"/>
      <c r="AH534" s="35"/>
      <c r="AI534" s="35"/>
      <c r="AJ534" s="35"/>
      <c r="AK534" s="35"/>
    </row>
    <row r="535" spans="1:37" ht="30" hidden="1" outlineLevel="2" collapsed="1" x14ac:dyDescent="0.25">
      <c r="A535" s="49" t="s">
        <v>2610</v>
      </c>
      <c r="B535" s="47" t="s">
        <v>496</v>
      </c>
      <c r="C535" s="48" t="str">
        <f>IF(COUNTIFS('B-PorHerramienta'!$A$2:$A$2848,C$8,'B-PorHerramienta'!$J$2:$J$2848,$AC535,'B-PorHerramienta'!$K$2:$K$2848,$AD535,'B-PorHerramienta'!$L$2:$L$2848,$AE535,'B-PorHerramienta'!$F$2:$F$2848,"&lt;&gt;")=0,"",ROUND(SUMIFS(INDEX('B-PorHerramienta'!$F$2:$I$2848,0,$AH$6),'B-PorHerramienta'!$A$2:$A$2848,C$8,'B-PorHerramienta'!$J$2:$J$2848,$AC535,'B-PorHerramienta'!$K$2:$K$2848,$AD535,'B-PorHerramienta'!$L$2:$L$2848,$AE535)*$AI$6,$AJ$6))</f>
        <v/>
      </c>
      <c r="D535" s="48" t="str">
        <f>IF(COUNTIFS('B-PorHerramienta'!$A$2:$A$2848,D$8,'B-PorHerramienta'!$J$2:$J$2848,$AC535,'B-PorHerramienta'!$K$2:$K$2848,$AD535,'B-PorHerramienta'!$L$2:$L$2848,$AE535,'B-PorHerramienta'!$F$2:$F$2848,"&lt;&gt;")=0,"",ROUND(SUMIFS(INDEX('B-PorHerramienta'!$F$2:$I$2848,0,$AH$6),'B-PorHerramienta'!$A$2:$A$2848,D$8,'B-PorHerramienta'!$J$2:$J$2848,$AC535,'B-PorHerramienta'!$K$2:$K$2848,$AD535,'B-PorHerramienta'!$L$2:$L$2848,$AE535)*$AI$6,$AJ$6))</f>
        <v/>
      </c>
      <c r="E535" s="48" t="str">
        <f>IF(COUNTIFS('B-PorHerramienta'!$A$2:$A$2848,E$8,'B-PorHerramienta'!$J$2:$J$2848,$AC535,'B-PorHerramienta'!$K$2:$K$2848,$AD535,'B-PorHerramienta'!$L$2:$L$2848,$AE535,'B-PorHerramienta'!$F$2:$F$2848,"&lt;&gt;")=0,"",ROUND(SUMIFS(INDEX('B-PorHerramienta'!$F$2:$I$2848,0,$AH$6),'B-PorHerramienta'!$A$2:$A$2848,E$8,'B-PorHerramienta'!$J$2:$J$2848,$AC535,'B-PorHerramienta'!$K$2:$K$2848,$AD535,'B-PorHerramienta'!$L$2:$L$2848,$AE535)*$AI$6,$AJ$6))</f>
        <v/>
      </c>
      <c r="F535" s="48" t="str">
        <f>IF(COUNTIFS('B-PorHerramienta'!$A$2:$A$2848,F$8,'B-PorHerramienta'!$J$2:$J$2848,$AC535,'B-PorHerramienta'!$K$2:$K$2848,$AD535,'B-PorHerramienta'!$L$2:$L$2848,$AE535,'B-PorHerramienta'!$F$2:$F$2848,"&lt;&gt;")=0,"",ROUND(SUMIFS(INDEX('B-PorHerramienta'!$F$2:$I$2848,0,$AH$6),'B-PorHerramienta'!$A$2:$A$2848,F$8,'B-PorHerramienta'!$J$2:$J$2848,$AC535,'B-PorHerramienta'!$K$2:$K$2848,$AD535,'B-PorHerramienta'!$L$2:$L$2848,$AE535)*$AI$6,$AJ$6))</f>
        <v/>
      </c>
      <c r="G535" s="48" t="str">
        <f>IF(COUNTIFS('B-PorHerramienta'!$A$2:$A$2848,G$8,'B-PorHerramienta'!$J$2:$J$2848,$AC535,'B-PorHerramienta'!$K$2:$K$2848,$AD535,'B-PorHerramienta'!$L$2:$L$2848,$AE535,'B-PorHerramienta'!$F$2:$F$2848,"&lt;&gt;")=0,"",ROUND(SUMIFS(INDEX('B-PorHerramienta'!$F$2:$I$2848,0,$AH$6),'B-PorHerramienta'!$A$2:$A$2848,G$8,'B-PorHerramienta'!$J$2:$J$2848,$AC535,'B-PorHerramienta'!$K$2:$K$2848,$AD535,'B-PorHerramienta'!$L$2:$L$2848,$AE535)*$AI$6,$AJ$6))</f>
        <v/>
      </c>
      <c r="H535" s="48">
        <f>IF(COUNTIFS('B-PorHerramienta'!$A$2:$A$2848,H$8,'B-PorHerramienta'!$J$2:$J$2848,$AC535,'B-PorHerramienta'!$K$2:$K$2848,$AD535,'B-PorHerramienta'!$L$2:$L$2848,$AE535,'B-PorHerramienta'!$F$2:$F$2848,"&lt;&gt;")=0,"",ROUND(SUMIFS(INDEX('B-PorHerramienta'!$F$2:$I$2848,0,$AH$6),'B-PorHerramienta'!$A$2:$A$2848,H$8,'B-PorHerramienta'!$J$2:$J$2848,$AC535,'B-PorHerramienta'!$K$2:$K$2848,$AD535,'B-PorHerramienta'!$L$2:$L$2848,$AE535)*$AI$6,$AJ$6))</f>
        <v>4.4999999999999997E-3</v>
      </c>
      <c r="I535" s="48">
        <f>IF(COUNTIFS('B-PorHerramienta'!$A$2:$A$2848,I$8,'B-PorHerramienta'!$J$2:$J$2848,$AC535,'B-PorHerramienta'!$K$2:$K$2848,$AD535,'B-PorHerramienta'!$L$2:$L$2848,$AE535,'B-PorHerramienta'!$F$2:$F$2848,"&lt;&gt;")=0,"",ROUND(SUMIFS(INDEX('B-PorHerramienta'!$F$2:$I$2848,0,$AH$6),'B-PorHerramienta'!$A$2:$A$2848,I$8,'B-PorHerramienta'!$J$2:$J$2848,$AC535,'B-PorHerramienta'!$K$2:$K$2848,$AD535,'B-PorHerramienta'!$L$2:$L$2848,$AE535)*$AI$6,$AJ$6))</f>
        <v>1.6999999999999999E-3</v>
      </c>
      <c r="J535" s="48">
        <f>IF(COUNTIFS('B-PorHerramienta'!$A$2:$A$2848,J$8,'B-PorHerramienta'!$J$2:$J$2848,$AC535,'B-PorHerramienta'!$K$2:$K$2848,$AD535,'B-PorHerramienta'!$L$2:$L$2848,$AE535,'B-PorHerramienta'!$F$2:$F$2848,"&lt;&gt;")=0,"",ROUND(SUMIFS(INDEX('B-PorHerramienta'!$F$2:$I$2848,0,$AH$6),'B-PorHerramienta'!$A$2:$A$2848,J$8,'B-PorHerramienta'!$J$2:$J$2848,$AC535,'B-PorHerramienta'!$K$2:$K$2848,$AD535,'B-PorHerramienta'!$L$2:$L$2848,$AE535)*$AI$6,$AJ$6))</f>
        <v>1.6000000000000001E-3</v>
      </c>
      <c r="K535" s="48" t="str">
        <f>IF(COUNTIFS('B-PorHerramienta'!$A$2:$A$2848,K$8,'B-PorHerramienta'!$J$2:$J$2848,$AC535,'B-PorHerramienta'!$K$2:$K$2848,$AD535,'B-PorHerramienta'!$L$2:$L$2848,$AE535,'B-PorHerramienta'!$F$2:$F$2848,"&lt;&gt;")=0,"",ROUND(SUMIFS(INDEX('B-PorHerramienta'!$F$2:$I$2848,0,$AH$6),'B-PorHerramienta'!$A$2:$A$2848,K$8,'B-PorHerramienta'!$J$2:$J$2848,$AC535,'B-PorHerramienta'!$K$2:$K$2848,$AD535,'B-PorHerramienta'!$L$2:$L$2848,$AE535)*$AI$6,$AJ$6))</f>
        <v/>
      </c>
      <c r="L535" s="48" t="str">
        <f>IF(COUNTIFS('B-PorHerramienta'!$A$2:$A$2848,L$8,'B-PorHerramienta'!$J$2:$J$2848,$AC535,'B-PorHerramienta'!$K$2:$K$2848,$AD535,'B-PorHerramienta'!$L$2:$L$2848,$AE535,'B-PorHerramienta'!$F$2:$F$2848,"&lt;&gt;")=0,"",ROUND(SUMIFS(INDEX('B-PorHerramienta'!$F$2:$I$2848,0,$AH$6),'B-PorHerramienta'!$A$2:$A$2848,L$8,'B-PorHerramienta'!$J$2:$J$2848,$AC535,'B-PorHerramienta'!$K$2:$K$2848,$AD535,'B-PorHerramienta'!$L$2:$L$2848,$AE535)*$AI$6,$AJ$6))</f>
        <v/>
      </c>
      <c r="M535" s="48" t="str">
        <f>IF(COUNTIFS('B-PorHerramienta'!$A$2:$A$2848,M$8,'B-PorHerramienta'!$J$2:$J$2848,$AC535,'B-PorHerramienta'!$K$2:$K$2848,$AD535,'B-PorHerramienta'!$L$2:$L$2848,$AE535,'B-PorHerramienta'!$F$2:$F$2848,"&lt;&gt;")=0,"",ROUND(SUMIFS(INDEX('B-PorHerramienta'!$F$2:$I$2848,0,$AH$6),'B-PorHerramienta'!$A$2:$A$2848,M$8,'B-PorHerramienta'!$J$2:$J$2848,$AC535,'B-PorHerramienta'!$K$2:$K$2848,$AD535,'B-PorHerramienta'!$L$2:$L$2848,$AE535)*$AI$6,$AJ$6))</f>
        <v/>
      </c>
      <c r="N535" s="48" t="str">
        <f>IF(COUNTIFS('B-PorHerramienta'!$A$2:$A$2848,N$8,'B-PorHerramienta'!$J$2:$J$2848,$AC535,'B-PorHerramienta'!$K$2:$K$2848,$AD535,'B-PorHerramienta'!$L$2:$L$2848,$AE535,'B-PorHerramienta'!$F$2:$F$2848,"&lt;&gt;")=0,"",ROUND(SUMIFS(INDEX('B-PorHerramienta'!$F$2:$I$2848,0,$AH$6),'B-PorHerramienta'!$A$2:$A$2848,N$8,'B-PorHerramienta'!$J$2:$J$2848,$AC535,'B-PorHerramienta'!$K$2:$K$2848,$AD535,'B-PorHerramienta'!$L$2:$L$2848,$AE535)*$AI$6,$AJ$6))</f>
        <v/>
      </c>
      <c r="O535" s="48" t="str">
        <f>IF(COUNTIFS('B-PorHerramienta'!$A$2:$A$2848,O$8,'B-PorHerramienta'!$J$2:$J$2848,$AC535,'B-PorHerramienta'!$K$2:$K$2848,$AD535,'B-PorHerramienta'!$L$2:$L$2848,$AE535,'B-PorHerramienta'!$F$2:$F$2848,"&lt;&gt;")=0,"",ROUND(SUMIFS(INDEX('B-PorHerramienta'!$F$2:$I$2848,0,$AH$6),'B-PorHerramienta'!$A$2:$A$2848,O$8,'B-PorHerramienta'!$J$2:$J$2848,$AC535,'B-PorHerramienta'!$K$2:$K$2848,$AD535,'B-PorHerramienta'!$L$2:$L$2848,$AE535)*$AI$6,$AJ$6))</f>
        <v/>
      </c>
      <c r="P535" s="48" t="str">
        <f>IF(COUNTIFS('B-PorHerramienta'!$A$2:$A$2848,P$8,'B-PorHerramienta'!$J$2:$J$2848,$AC535,'B-PorHerramienta'!$K$2:$K$2848,$AD535,'B-PorHerramienta'!$L$2:$L$2848,$AE535,'B-PorHerramienta'!$F$2:$F$2848,"&lt;&gt;")=0,"",ROUND(SUMIFS(INDEX('B-PorHerramienta'!$F$2:$I$2848,0,$AH$6),'B-PorHerramienta'!$A$2:$A$2848,P$8,'B-PorHerramienta'!$J$2:$J$2848,$AC535,'B-PorHerramienta'!$K$2:$K$2848,$AD535,'B-PorHerramienta'!$L$2:$L$2848,$AE535)*$AI$6,$AJ$6))</f>
        <v/>
      </c>
      <c r="Q535" s="48" t="str">
        <f>IF(COUNTIFS('B-PorHerramienta'!$A$2:$A$2848,Q$8,'B-PorHerramienta'!$J$2:$J$2848,$AC535,'B-PorHerramienta'!$K$2:$K$2848,$AD535,'B-PorHerramienta'!$L$2:$L$2848,$AE535,'B-PorHerramienta'!$F$2:$F$2848,"&lt;&gt;")=0,"",ROUND(SUMIFS(INDEX('B-PorHerramienta'!$F$2:$I$2848,0,$AH$6),'B-PorHerramienta'!$A$2:$A$2848,Q$8,'B-PorHerramienta'!$J$2:$J$2848,$AC535,'B-PorHerramienta'!$K$2:$K$2848,$AD535,'B-PorHerramienta'!$L$2:$L$2848,$AE535)*$AI$6,$AJ$6))</f>
        <v/>
      </c>
      <c r="R535" s="48" t="str">
        <f>IF(COUNTIFS('B-PorHerramienta'!$A$2:$A$2848,R$8,'B-PorHerramienta'!$J$2:$J$2848,$AC535,'B-PorHerramienta'!$K$2:$K$2848,$AD535,'B-PorHerramienta'!$L$2:$L$2848,$AE535,'B-PorHerramienta'!$F$2:$F$2848,"&lt;&gt;")=0,"",ROUND(SUMIFS(INDEX('B-PorHerramienta'!$F$2:$I$2848,0,$AH$6),'B-PorHerramienta'!$A$2:$A$2848,R$8,'B-PorHerramienta'!$J$2:$J$2848,$AC535,'B-PorHerramienta'!$K$2:$K$2848,$AD535,'B-PorHerramienta'!$L$2:$L$2848,$AE535)*$AI$6,$AJ$6))</f>
        <v/>
      </c>
      <c r="S535" s="48" t="str">
        <f>IF(COUNTIFS('B-PorHerramienta'!$A$2:$A$2848,S$8,'B-PorHerramienta'!$J$2:$J$2848,$AC535,'B-PorHerramienta'!$K$2:$K$2848,$AD535,'B-PorHerramienta'!$L$2:$L$2848,$AE535,'B-PorHerramienta'!$F$2:$F$2848,"&lt;&gt;")=0,"",ROUND(SUMIFS(INDEX('B-PorHerramienta'!$F$2:$I$2848,0,$AH$6),'B-PorHerramienta'!$A$2:$A$2848,S$8,'B-PorHerramienta'!$J$2:$J$2848,$AC535,'B-PorHerramienta'!$K$2:$K$2848,$AD535,'B-PorHerramienta'!$L$2:$L$2848,$AE535)*$AI$6,$AJ$6))</f>
        <v/>
      </c>
      <c r="T535" s="48" t="str">
        <f>IF(COUNTIFS('B-PorHerramienta'!$A$2:$A$2848,T$8,'B-PorHerramienta'!$J$2:$J$2848,$AC535,'B-PorHerramienta'!$K$2:$K$2848,$AD535,'B-PorHerramienta'!$L$2:$L$2848,$AE535,'B-PorHerramienta'!$F$2:$F$2848,"&lt;&gt;")=0,"",ROUND(SUMIFS(INDEX('B-PorHerramienta'!$F$2:$I$2848,0,$AH$6),'B-PorHerramienta'!$A$2:$A$2848,T$8,'B-PorHerramienta'!$J$2:$J$2848,$AC535,'B-PorHerramienta'!$K$2:$K$2848,$AD535,'B-PorHerramienta'!$L$2:$L$2848,$AE535)*$AI$6,$AJ$6))</f>
        <v/>
      </c>
      <c r="U535" s="48" t="str">
        <f>IF(COUNTIFS('B-PorHerramienta'!$A$2:$A$2848,U$8,'B-PorHerramienta'!$J$2:$J$2848,$AC535,'B-PorHerramienta'!$K$2:$K$2848,$AD535,'B-PorHerramienta'!$L$2:$L$2848,$AE535,'B-PorHerramienta'!$F$2:$F$2848,"&lt;&gt;")=0,"",ROUND(SUMIFS(INDEX('B-PorHerramienta'!$F$2:$I$2848,0,$AH$6),'B-PorHerramienta'!$A$2:$A$2848,U$8,'B-PorHerramienta'!$J$2:$J$2848,$AC535,'B-PorHerramienta'!$K$2:$K$2848,$AD535,'B-PorHerramienta'!$L$2:$L$2848,$AE535)*$AI$6,$AJ$6))</f>
        <v/>
      </c>
      <c r="V535" s="48" t="str">
        <f>IF(COUNTIFS('B-PorHerramienta'!$A$2:$A$2848,V$8,'B-PorHerramienta'!$J$2:$J$2848,$AC535,'B-PorHerramienta'!$K$2:$K$2848,$AD535,'B-PorHerramienta'!$L$2:$L$2848,$AE535,'B-PorHerramienta'!$F$2:$F$2848,"&lt;&gt;")=0,"",ROUND(SUMIFS(INDEX('B-PorHerramienta'!$F$2:$I$2848,0,$AH$6),'B-PorHerramienta'!$A$2:$A$2848,V$8,'B-PorHerramienta'!$J$2:$J$2848,$AC535,'B-PorHerramienta'!$K$2:$K$2848,$AD535,'B-PorHerramienta'!$L$2:$L$2848,$AE535)*$AI$6,$AJ$6))</f>
        <v/>
      </c>
      <c r="W535" s="48" t="str">
        <f>IF(COUNTIFS('B-PorHerramienta'!$A$2:$A$2848,W$8,'B-PorHerramienta'!$J$2:$J$2848,$AC535,'B-PorHerramienta'!$K$2:$K$2848,$AD535,'B-PorHerramienta'!$L$2:$L$2848,$AE535,'B-PorHerramienta'!$F$2:$F$2848,"&lt;&gt;")=0,"",ROUND(SUMIFS(INDEX('B-PorHerramienta'!$F$2:$I$2848,0,$AH$6),'B-PorHerramienta'!$A$2:$A$2848,W$8,'B-PorHerramienta'!$J$2:$J$2848,$AC535,'B-PorHerramienta'!$K$2:$K$2848,$AD535,'B-PorHerramienta'!$L$2:$L$2848,$AE535)*$AI$6,$AJ$6))</f>
        <v/>
      </c>
      <c r="X535" s="48" t="str">
        <f>IF(COUNTIFS('B-PorHerramienta'!$A$2:$A$2848,X$8,'B-PorHerramienta'!$J$2:$J$2848,$AC535,'B-PorHerramienta'!$K$2:$K$2848,$AD535,'B-PorHerramienta'!$L$2:$L$2848,$AE535,'B-PorHerramienta'!$F$2:$F$2848,"&lt;&gt;")=0,"",ROUND(SUMIFS(INDEX('B-PorHerramienta'!$F$2:$I$2848,0,$AH$6),'B-PorHerramienta'!$A$2:$A$2848,X$8,'B-PorHerramienta'!$J$2:$J$2848,$AC535,'B-PorHerramienta'!$K$2:$K$2848,$AD535,'B-PorHerramienta'!$L$2:$L$2848,$AE535)*$AI$6,$AJ$6))</f>
        <v/>
      </c>
      <c r="Y535" s="48" t="str">
        <f>IF(COUNTIFS('B-PorHerramienta'!$A$2:$A$2848,Y$8,'B-PorHerramienta'!$J$2:$J$2848,$AC535,'B-PorHerramienta'!$K$2:$K$2848,$AD535,'B-PorHerramienta'!$L$2:$L$2848,$AE535,'B-PorHerramienta'!$F$2:$F$2848,"&lt;&gt;")=0,"",ROUND(SUMIFS(INDEX('B-PorHerramienta'!$F$2:$I$2848,0,$AH$6),'B-PorHerramienta'!$A$2:$A$2848,Y$8,'B-PorHerramienta'!$J$2:$J$2848,$AC535,'B-PorHerramienta'!$K$2:$K$2848,$AD535,'B-PorHerramienta'!$L$2:$L$2848,$AE535)*$AI$6,$AJ$6))</f>
        <v/>
      </c>
      <c r="Z535" s="48" t="str">
        <f>IF(COUNTIFS('B-PorHerramienta'!$A$2:$A$2848,Z$8,'B-PorHerramienta'!$J$2:$J$2848,$AC535,'B-PorHerramienta'!$K$2:$K$2848,$AD535,'B-PorHerramienta'!$L$2:$L$2848,$AE535,'B-PorHerramienta'!$F$2:$F$2848,"&lt;&gt;")=0,"",ROUND(SUMIFS(INDEX('B-PorHerramienta'!$F$2:$I$2848,0,$AH$6),'B-PorHerramienta'!$A$2:$A$2848,Z$8,'B-PorHerramienta'!$J$2:$J$2848,$AC535,'B-PorHerramienta'!$K$2:$K$2848,$AD535,'B-PorHerramienta'!$L$2:$L$2848,$AE535)*$AI$6,$AJ$6))</f>
        <v/>
      </c>
      <c r="AA535" s="6"/>
      <c r="AB535" s="35">
        <v>2</v>
      </c>
      <c r="AC535" s="35" t="s">
        <v>1202</v>
      </c>
      <c r="AD535" s="35" t="s">
        <v>1233</v>
      </c>
      <c r="AE535" s="35" t="s">
        <v>1613</v>
      </c>
      <c r="AF535" s="35"/>
      <c r="AG535" s="35"/>
      <c r="AH535" s="35"/>
      <c r="AI535" s="35"/>
      <c r="AJ535" s="35"/>
      <c r="AK535" s="35"/>
    </row>
    <row r="536" spans="1:37" ht="30" hidden="1" outlineLevel="2" collapsed="1" x14ac:dyDescent="0.25">
      <c r="A536" s="49" t="s">
        <v>2609</v>
      </c>
      <c r="B536" s="47" t="s">
        <v>502</v>
      </c>
      <c r="C536" s="48" t="str">
        <f>IF(COUNTIFS('B-PorHerramienta'!$A$2:$A$2848,C$8,'B-PorHerramienta'!$J$2:$J$2848,$AC536,'B-PorHerramienta'!$K$2:$K$2848,$AD536,'B-PorHerramienta'!$L$2:$L$2848,$AE536,'B-PorHerramienta'!$F$2:$F$2848,"&lt;&gt;")=0,"",ROUND(SUMIFS(INDEX('B-PorHerramienta'!$F$2:$I$2848,0,$AH$6),'B-PorHerramienta'!$A$2:$A$2848,C$8,'B-PorHerramienta'!$J$2:$J$2848,$AC536,'B-PorHerramienta'!$K$2:$K$2848,$AD536,'B-PorHerramienta'!$L$2:$L$2848,$AE536)*$AI$6,$AJ$6))</f>
        <v/>
      </c>
      <c r="D536" s="48" t="str">
        <f>IF(COUNTIFS('B-PorHerramienta'!$A$2:$A$2848,D$8,'B-PorHerramienta'!$J$2:$J$2848,$AC536,'B-PorHerramienta'!$K$2:$K$2848,$AD536,'B-PorHerramienta'!$L$2:$L$2848,$AE536,'B-PorHerramienta'!$F$2:$F$2848,"&lt;&gt;")=0,"",ROUND(SUMIFS(INDEX('B-PorHerramienta'!$F$2:$I$2848,0,$AH$6),'B-PorHerramienta'!$A$2:$A$2848,D$8,'B-PorHerramienta'!$J$2:$J$2848,$AC536,'B-PorHerramienta'!$K$2:$K$2848,$AD536,'B-PorHerramienta'!$L$2:$L$2848,$AE536)*$AI$6,$AJ$6))</f>
        <v/>
      </c>
      <c r="E536" s="48" t="str">
        <f>IF(COUNTIFS('B-PorHerramienta'!$A$2:$A$2848,E$8,'B-PorHerramienta'!$J$2:$J$2848,$AC536,'B-PorHerramienta'!$K$2:$K$2848,$AD536,'B-PorHerramienta'!$L$2:$L$2848,$AE536,'B-PorHerramienta'!$F$2:$F$2848,"&lt;&gt;")=0,"",ROUND(SUMIFS(INDEX('B-PorHerramienta'!$F$2:$I$2848,0,$AH$6),'B-PorHerramienta'!$A$2:$A$2848,E$8,'B-PorHerramienta'!$J$2:$J$2848,$AC536,'B-PorHerramienta'!$K$2:$K$2848,$AD536,'B-PorHerramienta'!$L$2:$L$2848,$AE536)*$AI$6,$AJ$6))</f>
        <v/>
      </c>
      <c r="F536" s="48" t="str">
        <f>IF(COUNTIFS('B-PorHerramienta'!$A$2:$A$2848,F$8,'B-PorHerramienta'!$J$2:$J$2848,$AC536,'B-PorHerramienta'!$K$2:$K$2848,$AD536,'B-PorHerramienta'!$L$2:$L$2848,$AE536,'B-PorHerramienta'!$F$2:$F$2848,"&lt;&gt;")=0,"",ROUND(SUMIFS(INDEX('B-PorHerramienta'!$F$2:$I$2848,0,$AH$6),'B-PorHerramienta'!$A$2:$A$2848,F$8,'B-PorHerramienta'!$J$2:$J$2848,$AC536,'B-PorHerramienta'!$K$2:$K$2848,$AD536,'B-PorHerramienta'!$L$2:$L$2848,$AE536)*$AI$6,$AJ$6))</f>
        <v/>
      </c>
      <c r="G536" s="48" t="str">
        <f>IF(COUNTIFS('B-PorHerramienta'!$A$2:$A$2848,G$8,'B-PorHerramienta'!$J$2:$J$2848,$AC536,'B-PorHerramienta'!$K$2:$K$2848,$AD536,'B-PorHerramienta'!$L$2:$L$2848,$AE536,'B-PorHerramienta'!$F$2:$F$2848,"&lt;&gt;")=0,"",ROUND(SUMIFS(INDEX('B-PorHerramienta'!$F$2:$I$2848,0,$AH$6),'B-PorHerramienta'!$A$2:$A$2848,G$8,'B-PorHerramienta'!$J$2:$J$2848,$AC536,'B-PorHerramienta'!$K$2:$K$2848,$AD536,'B-PorHerramienta'!$L$2:$L$2848,$AE536)*$AI$6,$AJ$6))</f>
        <v/>
      </c>
      <c r="H536" s="48">
        <f>IF(COUNTIFS('B-PorHerramienta'!$A$2:$A$2848,H$8,'B-PorHerramienta'!$J$2:$J$2848,$AC536,'B-PorHerramienta'!$K$2:$K$2848,$AD536,'B-PorHerramienta'!$L$2:$L$2848,$AE536,'B-PorHerramienta'!$F$2:$F$2848,"&lt;&gt;")=0,"",ROUND(SUMIFS(INDEX('B-PorHerramienta'!$F$2:$I$2848,0,$AH$6),'B-PorHerramienta'!$A$2:$A$2848,H$8,'B-PorHerramienta'!$J$2:$J$2848,$AC536,'B-PorHerramienta'!$K$2:$K$2848,$AD536,'B-PorHerramienta'!$L$2:$L$2848,$AE536)*$AI$6,$AJ$6))</f>
        <v>6.3299999999999995E-2</v>
      </c>
      <c r="I536" s="48">
        <f>IF(COUNTIFS('B-PorHerramienta'!$A$2:$A$2848,I$8,'B-PorHerramienta'!$J$2:$J$2848,$AC536,'B-PorHerramienta'!$K$2:$K$2848,$AD536,'B-PorHerramienta'!$L$2:$L$2848,$AE536,'B-PorHerramienta'!$F$2:$F$2848,"&lt;&gt;")=0,"",ROUND(SUMIFS(INDEX('B-PorHerramienta'!$F$2:$I$2848,0,$AH$6),'B-PorHerramienta'!$A$2:$A$2848,I$8,'B-PorHerramienta'!$J$2:$J$2848,$AC536,'B-PorHerramienta'!$K$2:$K$2848,$AD536,'B-PorHerramienta'!$L$2:$L$2848,$AE536)*$AI$6,$AJ$6))</f>
        <v>4.2599999999999999E-2</v>
      </c>
      <c r="J536" s="48">
        <f>IF(COUNTIFS('B-PorHerramienta'!$A$2:$A$2848,J$8,'B-PorHerramienta'!$J$2:$J$2848,$AC536,'B-PorHerramienta'!$K$2:$K$2848,$AD536,'B-PorHerramienta'!$L$2:$L$2848,$AE536,'B-PorHerramienta'!$F$2:$F$2848,"&lt;&gt;")=0,"",ROUND(SUMIFS(INDEX('B-PorHerramienta'!$F$2:$I$2848,0,$AH$6),'B-PorHerramienta'!$A$2:$A$2848,J$8,'B-PorHerramienta'!$J$2:$J$2848,$AC536,'B-PorHerramienta'!$K$2:$K$2848,$AD536,'B-PorHerramienta'!$L$2:$L$2848,$AE536)*$AI$6,$AJ$6))</f>
        <v>3.9600000000000003E-2</v>
      </c>
      <c r="K536" s="48" t="str">
        <f>IF(COUNTIFS('B-PorHerramienta'!$A$2:$A$2848,K$8,'B-PorHerramienta'!$J$2:$J$2848,$AC536,'B-PorHerramienta'!$K$2:$K$2848,$AD536,'B-PorHerramienta'!$L$2:$L$2848,$AE536,'B-PorHerramienta'!$F$2:$F$2848,"&lt;&gt;")=0,"",ROUND(SUMIFS(INDEX('B-PorHerramienta'!$F$2:$I$2848,0,$AH$6),'B-PorHerramienta'!$A$2:$A$2848,K$8,'B-PorHerramienta'!$J$2:$J$2848,$AC536,'B-PorHerramienta'!$K$2:$K$2848,$AD536,'B-PorHerramienta'!$L$2:$L$2848,$AE536)*$AI$6,$AJ$6))</f>
        <v/>
      </c>
      <c r="L536" s="48" t="str">
        <f>IF(COUNTIFS('B-PorHerramienta'!$A$2:$A$2848,L$8,'B-PorHerramienta'!$J$2:$J$2848,$AC536,'B-PorHerramienta'!$K$2:$K$2848,$AD536,'B-PorHerramienta'!$L$2:$L$2848,$AE536,'B-PorHerramienta'!$F$2:$F$2848,"&lt;&gt;")=0,"",ROUND(SUMIFS(INDEX('B-PorHerramienta'!$F$2:$I$2848,0,$AH$6),'B-PorHerramienta'!$A$2:$A$2848,L$8,'B-PorHerramienta'!$J$2:$J$2848,$AC536,'B-PorHerramienta'!$K$2:$K$2848,$AD536,'B-PorHerramienta'!$L$2:$L$2848,$AE536)*$AI$6,$AJ$6))</f>
        <v/>
      </c>
      <c r="M536" s="48" t="str">
        <f>IF(COUNTIFS('B-PorHerramienta'!$A$2:$A$2848,M$8,'B-PorHerramienta'!$J$2:$J$2848,$AC536,'B-PorHerramienta'!$K$2:$K$2848,$AD536,'B-PorHerramienta'!$L$2:$L$2848,$AE536,'B-PorHerramienta'!$F$2:$F$2848,"&lt;&gt;")=0,"",ROUND(SUMIFS(INDEX('B-PorHerramienta'!$F$2:$I$2848,0,$AH$6),'B-PorHerramienta'!$A$2:$A$2848,M$8,'B-PorHerramienta'!$J$2:$J$2848,$AC536,'B-PorHerramienta'!$K$2:$K$2848,$AD536,'B-PorHerramienta'!$L$2:$L$2848,$AE536)*$AI$6,$AJ$6))</f>
        <v/>
      </c>
      <c r="N536" s="48" t="str">
        <f>IF(COUNTIFS('B-PorHerramienta'!$A$2:$A$2848,N$8,'B-PorHerramienta'!$J$2:$J$2848,$AC536,'B-PorHerramienta'!$K$2:$K$2848,$AD536,'B-PorHerramienta'!$L$2:$L$2848,$AE536,'B-PorHerramienta'!$F$2:$F$2848,"&lt;&gt;")=0,"",ROUND(SUMIFS(INDEX('B-PorHerramienta'!$F$2:$I$2848,0,$AH$6),'B-PorHerramienta'!$A$2:$A$2848,N$8,'B-PorHerramienta'!$J$2:$J$2848,$AC536,'B-PorHerramienta'!$K$2:$K$2848,$AD536,'B-PorHerramienta'!$L$2:$L$2848,$AE536)*$AI$6,$AJ$6))</f>
        <v/>
      </c>
      <c r="O536" s="48" t="str">
        <f>IF(COUNTIFS('B-PorHerramienta'!$A$2:$A$2848,O$8,'B-PorHerramienta'!$J$2:$J$2848,$AC536,'B-PorHerramienta'!$K$2:$K$2848,$AD536,'B-PorHerramienta'!$L$2:$L$2848,$AE536,'B-PorHerramienta'!$F$2:$F$2848,"&lt;&gt;")=0,"",ROUND(SUMIFS(INDEX('B-PorHerramienta'!$F$2:$I$2848,0,$AH$6),'B-PorHerramienta'!$A$2:$A$2848,O$8,'B-PorHerramienta'!$J$2:$J$2848,$AC536,'B-PorHerramienta'!$K$2:$K$2848,$AD536,'B-PorHerramienta'!$L$2:$L$2848,$AE536)*$AI$6,$AJ$6))</f>
        <v/>
      </c>
      <c r="P536" s="48" t="str">
        <f>IF(COUNTIFS('B-PorHerramienta'!$A$2:$A$2848,P$8,'B-PorHerramienta'!$J$2:$J$2848,$AC536,'B-PorHerramienta'!$K$2:$K$2848,$AD536,'B-PorHerramienta'!$L$2:$L$2848,$AE536,'B-PorHerramienta'!$F$2:$F$2848,"&lt;&gt;")=0,"",ROUND(SUMIFS(INDEX('B-PorHerramienta'!$F$2:$I$2848,0,$AH$6),'B-PorHerramienta'!$A$2:$A$2848,P$8,'B-PorHerramienta'!$J$2:$J$2848,$AC536,'B-PorHerramienta'!$K$2:$K$2848,$AD536,'B-PorHerramienta'!$L$2:$L$2848,$AE536)*$AI$6,$AJ$6))</f>
        <v/>
      </c>
      <c r="Q536" s="48" t="str">
        <f>IF(COUNTIFS('B-PorHerramienta'!$A$2:$A$2848,Q$8,'B-PorHerramienta'!$J$2:$J$2848,$AC536,'B-PorHerramienta'!$K$2:$K$2848,$AD536,'B-PorHerramienta'!$L$2:$L$2848,$AE536,'B-PorHerramienta'!$F$2:$F$2848,"&lt;&gt;")=0,"",ROUND(SUMIFS(INDEX('B-PorHerramienta'!$F$2:$I$2848,0,$AH$6),'B-PorHerramienta'!$A$2:$A$2848,Q$8,'B-PorHerramienta'!$J$2:$J$2848,$AC536,'B-PorHerramienta'!$K$2:$K$2848,$AD536,'B-PorHerramienta'!$L$2:$L$2848,$AE536)*$AI$6,$AJ$6))</f>
        <v/>
      </c>
      <c r="R536" s="48" t="str">
        <f>IF(COUNTIFS('B-PorHerramienta'!$A$2:$A$2848,R$8,'B-PorHerramienta'!$J$2:$J$2848,$AC536,'B-PorHerramienta'!$K$2:$K$2848,$AD536,'B-PorHerramienta'!$L$2:$L$2848,$AE536,'B-PorHerramienta'!$F$2:$F$2848,"&lt;&gt;")=0,"",ROUND(SUMIFS(INDEX('B-PorHerramienta'!$F$2:$I$2848,0,$AH$6),'B-PorHerramienta'!$A$2:$A$2848,R$8,'B-PorHerramienta'!$J$2:$J$2848,$AC536,'B-PorHerramienta'!$K$2:$K$2848,$AD536,'B-PorHerramienta'!$L$2:$L$2848,$AE536)*$AI$6,$AJ$6))</f>
        <v/>
      </c>
      <c r="S536" s="48" t="str">
        <f>IF(COUNTIFS('B-PorHerramienta'!$A$2:$A$2848,S$8,'B-PorHerramienta'!$J$2:$J$2848,$AC536,'B-PorHerramienta'!$K$2:$K$2848,$AD536,'B-PorHerramienta'!$L$2:$L$2848,$AE536,'B-PorHerramienta'!$F$2:$F$2848,"&lt;&gt;")=0,"",ROUND(SUMIFS(INDEX('B-PorHerramienta'!$F$2:$I$2848,0,$AH$6),'B-PorHerramienta'!$A$2:$A$2848,S$8,'B-PorHerramienta'!$J$2:$J$2848,$AC536,'B-PorHerramienta'!$K$2:$K$2848,$AD536,'B-PorHerramienta'!$L$2:$L$2848,$AE536)*$AI$6,$AJ$6))</f>
        <v/>
      </c>
      <c r="T536" s="48" t="str">
        <f>IF(COUNTIFS('B-PorHerramienta'!$A$2:$A$2848,T$8,'B-PorHerramienta'!$J$2:$J$2848,$AC536,'B-PorHerramienta'!$K$2:$K$2848,$AD536,'B-PorHerramienta'!$L$2:$L$2848,$AE536,'B-PorHerramienta'!$F$2:$F$2848,"&lt;&gt;")=0,"",ROUND(SUMIFS(INDEX('B-PorHerramienta'!$F$2:$I$2848,0,$AH$6),'B-PorHerramienta'!$A$2:$A$2848,T$8,'B-PorHerramienta'!$J$2:$J$2848,$AC536,'B-PorHerramienta'!$K$2:$K$2848,$AD536,'B-PorHerramienta'!$L$2:$L$2848,$AE536)*$AI$6,$AJ$6))</f>
        <v/>
      </c>
      <c r="U536" s="48" t="str">
        <f>IF(COUNTIFS('B-PorHerramienta'!$A$2:$A$2848,U$8,'B-PorHerramienta'!$J$2:$J$2848,$AC536,'B-PorHerramienta'!$K$2:$K$2848,$AD536,'B-PorHerramienta'!$L$2:$L$2848,$AE536,'B-PorHerramienta'!$F$2:$F$2848,"&lt;&gt;")=0,"",ROUND(SUMIFS(INDEX('B-PorHerramienta'!$F$2:$I$2848,0,$AH$6),'B-PorHerramienta'!$A$2:$A$2848,U$8,'B-PorHerramienta'!$J$2:$J$2848,$AC536,'B-PorHerramienta'!$K$2:$K$2848,$AD536,'B-PorHerramienta'!$L$2:$L$2848,$AE536)*$AI$6,$AJ$6))</f>
        <v/>
      </c>
      <c r="V536" s="48" t="str">
        <f>IF(COUNTIFS('B-PorHerramienta'!$A$2:$A$2848,V$8,'B-PorHerramienta'!$J$2:$J$2848,$AC536,'B-PorHerramienta'!$K$2:$K$2848,$AD536,'B-PorHerramienta'!$L$2:$L$2848,$AE536,'B-PorHerramienta'!$F$2:$F$2848,"&lt;&gt;")=0,"",ROUND(SUMIFS(INDEX('B-PorHerramienta'!$F$2:$I$2848,0,$AH$6),'B-PorHerramienta'!$A$2:$A$2848,V$8,'B-PorHerramienta'!$J$2:$J$2848,$AC536,'B-PorHerramienta'!$K$2:$K$2848,$AD536,'B-PorHerramienta'!$L$2:$L$2848,$AE536)*$AI$6,$AJ$6))</f>
        <v/>
      </c>
      <c r="W536" s="48" t="str">
        <f>IF(COUNTIFS('B-PorHerramienta'!$A$2:$A$2848,W$8,'B-PorHerramienta'!$J$2:$J$2848,$AC536,'B-PorHerramienta'!$K$2:$K$2848,$AD536,'B-PorHerramienta'!$L$2:$L$2848,$AE536,'B-PorHerramienta'!$F$2:$F$2848,"&lt;&gt;")=0,"",ROUND(SUMIFS(INDEX('B-PorHerramienta'!$F$2:$I$2848,0,$AH$6),'B-PorHerramienta'!$A$2:$A$2848,W$8,'B-PorHerramienta'!$J$2:$J$2848,$AC536,'B-PorHerramienta'!$K$2:$K$2848,$AD536,'B-PorHerramienta'!$L$2:$L$2848,$AE536)*$AI$6,$AJ$6))</f>
        <v/>
      </c>
      <c r="X536" s="48" t="str">
        <f>IF(COUNTIFS('B-PorHerramienta'!$A$2:$A$2848,X$8,'B-PorHerramienta'!$J$2:$J$2848,$AC536,'B-PorHerramienta'!$K$2:$K$2848,$AD536,'B-PorHerramienta'!$L$2:$L$2848,$AE536,'B-PorHerramienta'!$F$2:$F$2848,"&lt;&gt;")=0,"",ROUND(SUMIFS(INDEX('B-PorHerramienta'!$F$2:$I$2848,0,$AH$6),'B-PorHerramienta'!$A$2:$A$2848,X$8,'B-PorHerramienta'!$J$2:$J$2848,$AC536,'B-PorHerramienta'!$K$2:$K$2848,$AD536,'B-PorHerramienta'!$L$2:$L$2848,$AE536)*$AI$6,$AJ$6))</f>
        <v/>
      </c>
      <c r="Y536" s="48" t="str">
        <f>IF(COUNTIFS('B-PorHerramienta'!$A$2:$A$2848,Y$8,'B-PorHerramienta'!$J$2:$J$2848,$AC536,'B-PorHerramienta'!$K$2:$K$2848,$AD536,'B-PorHerramienta'!$L$2:$L$2848,$AE536,'B-PorHerramienta'!$F$2:$F$2848,"&lt;&gt;")=0,"",ROUND(SUMIFS(INDEX('B-PorHerramienta'!$F$2:$I$2848,0,$AH$6),'B-PorHerramienta'!$A$2:$A$2848,Y$8,'B-PorHerramienta'!$J$2:$J$2848,$AC536,'B-PorHerramienta'!$K$2:$K$2848,$AD536,'B-PorHerramienta'!$L$2:$L$2848,$AE536)*$AI$6,$AJ$6))</f>
        <v/>
      </c>
      <c r="Z536" s="48" t="str">
        <f>IF(COUNTIFS('B-PorHerramienta'!$A$2:$A$2848,Z$8,'B-PorHerramienta'!$J$2:$J$2848,$AC536,'B-PorHerramienta'!$K$2:$K$2848,$AD536,'B-PorHerramienta'!$L$2:$L$2848,$AE536,'B-PorHerramienta'!$F$2:$F$2848,"&lt;&gt;")=0,"",ROUND(SUMIFS(INDEX('B-PorHerramienta'!$F$2:$I$2848,0,$AH$6),'B-PorHerramienta'!$A$2:$A$2848,Z$8,'B-PorHerramienta'!$J$2:$J$2848,$AC536,'B-PorHerramienta'!$K$2:$K$2848,$AD536,'B-PorHerramienta'!$L$2:$L$2848,$AE536)*$AI$6,$AJ$6))</f>
        <v/>
      </c>
      <c r="AA536" s="6"/>
      <c r="AB536" s="35">
        <v>2</v>
      </c>
      <c r="AC536" s="35" t="s">
        <v>1202</v>
      </c>
      <c r="AD536" s="35" t="s">
        <v>1233</v>
      </c>
      <c r="AE536" s="35" t="s">
        <v>1614</v>
      </c>
      <c r="AF536" s="35"/>
      <c r="AG536" s="35"/>
      <c r="AH536" s="35"/>
      <c r="AI536" s="35"/>
      <c r="AJ536" s="35"/>
      <c r="AK536" s="35"/>
    </row>
    <row r="537" spans="1:37" ht="30" hidden="1" outlineLevel="2" collapsed="1" x14ac:dyDescent="0.25">
      <c r="A537" s="49" t="s">
        <v>2608</v>
      </c>
      <c r="B537" s="47" t="s">
        <v>2607</v>
      </c>
      <c r="C537" s="48" t="str">
        <f>IF(COUNTIFS('B-PorHerramienta'!$A$2:$A$2848,C$8,'B-PorHerramienta'!$J$2:$J$2848,$AC537,'B-PorHerramienta'!$K$2:$K$2848,$AD537,'B-PorHerramienta'!$L$2:$L$2848,$AE537,'B-PorHerramienta'!$F$2:$F$2848,"&lt;&gt;")=0,"",ROUND(SUMIFS(INDEX('B-PorHerramienta'!$F$2:$I$2848,0,$AH$6),'B-PorHerramienta'!$A$2:$A$2848,C$8,'B-PorHerramienta'!$J$2:$J$2848,$AC537,'B-PorHerramienta'!$K$2:$K$2848,$AD537,'B-PorHerramienta'!$L$2:$L$2848,$AE537)*$AI$6,$AJ$6))</f>
        <v/>
      </c>
      <c r="D537" s="48" t="str">
        <f>IF(COUNTIFS('B-PorHerramienta'!$A$2:$A$2848,D$8,'B-PorHerramienta'!$J$2:$J$2848,$AC537,'B-PorHerramienta'!$K$2:$K$2848,$AD537,'B-PorHerramienta'!$L$2:$L$2848,$AE537,'B-PorHerramienta'!$F$2:$F$2848,"&lt;&gt;")=0,"",ROUND(SUMIFS(INDEX('B-PorHerramienta'!$F$2:$I$2848,0,$AH$6),'B-PorHerramienta'!$A$2:$A$2848,D$8,'B-PorHerramienta'!$J$2:$J$2848,$AC537,'B-PorHerramienta'!$K$2:$K$2848,$AD537,'B-PorHerramienta'!$L$2:$L$2848,$AE537)*$AI$6,$AJ$6))</f>
        <v/>
      </c>
      <c r="E537" s="48" t="str">
        <f>IF(COUNTIFS('B-PorHerramienta'!$A$2:$A$2848,E$8,'B-PorHerramienta'!$J$2:$J$2848,$AC537,'B-PorHerramienta'!$K$2:$K$2848,$AD537,'B-PorHerramienta'!$L$2:$L$2848,$AE537,'B-PorHerramienta'!$F$2:$F$2848,"&lt;&gt;")=0,"",ROUND(SUMIFS(INDEX('B-PorHerramienta'!$F$2:$I$2848,0,$AH$6),'B-PorHerramienta'!$A$2:$A$2848,E$8,'B-PorHerramienta'!$J$2:$J$2848,$AC537,'B-PorHerramienta'!$K$2:$K$2848,$AD537,'B-PorHerramienta'!$L$2:$L$2848,$AE537)*$AI$6,$AJ$6))</f>
        <v/>
      </c>
      <c r="F537" s="48" t="str">
        <f>IF(COUNTIFS('B-PorHerramienta'!$A$2:$A$2848,F$8,'B-PorHerramienta'!$J$2:$J$2848,$AC537,'B-PorHerramienta'!$K$2:$K$2848,$AD537,'B-PorHerramienta'!$L$2:$L$2848,$AE537,'B-PorHerramienta'!$F$2:$F$2848,"&lt;&gt;")=0,"",ROUND(SUMIFS(INDEX('B-PorHerramienta'!$F$2:$I$2848,0,$AH$6),'B-PorHerramienta'!$A$2:$A$2848,F$8,'B-PorHerramienta'!$J$2:$J$2848,$AC537,'B-PorHerramienta'!$K$2:$K$2848,$AD537,'B-PorHerramienta'!$L$2:$L$2848,$AE537)*$AI$6,$AJ$6))</f>
        <v/>
      </c>
      <c r="G537" s="48" t="str">
        <f>IF(COUNTIFS('B-PorHerramienta'!$A$2:$A$2848,G$8,'B-PorHerramienta'!$J$2:$J$2848,$AC537,'B-PorHerramienta'!$K$2:$K$2848,$AD537,'B-PorHerramienta'!$L$2:$L$2848,$AE537,'B-PorHerramienta'!$F$2:$F$2848,"&lt;&gt;")=0,"",ROUND(SUMIFS(INDEX('B-PorHerramienta'!$F$2:$I$2848,0,$AH$6),'B-PorHerramienta'!$A$2:$A$2848,G$8,'B-PorHerramienta'!$J$2:$J$2848,$AC537,'B-PorHerramienta'!$K$2:$K$2848,$AD537,'B-PorHerramienta'!$L$2:$L$2848,$AE537)*$AI$6,$AJ$6))</f>
        <v/>
      </c>
      <c r="H537" s="48" t="str">
        <f>IF(COUNTIFS('B-PorHerramienta'!$A$2:$A$2848,H$8,'B-PorHerramienta'!$J$2:$J$2848,$AC537,'B-PorHerramienta'!$K$2:$K$2848,$AD537,'B-PorHerramienta'!$L$2:$L$2848,$AE537,'B-PorHerramienta'!$F$2:$F$2848,"&lt;&gt;")=0,"",ROUND(SUMIFS(INDEX('B-PorHerramienta'!$F$2:$I$2848,0,$AH$6),'B-PorHerramienta'!$A$2:$A$2848,H$8,'B-PorHerramienta'!$J$2:$J$2848,$AC537,'B-PorHerramienta'!$K$2:$K$2848,$AD537,'B-PorHerramienta'!$L$2:$L$2848,$AE537)*$AI$6,$AJ$6))</f>
        <v/>
      </c>
      <c r="I537" s="48" t="str">
        <f>IF(COUNTIFS('B-PorHerramienta'!$A$2:$A$2848,I$8,'B-PorHerramienta'!$J$2:$J$2848,$AC537,'B-PorHerramienta'!$K$2:$K$2848,$AD537,'B-PorHerramienta'!$L$2:$L$2848,$AE537,'B-PorHerramienta'!$F$2:$F$2848,"&lt;&gt;")=0,"",ROUND(SUMIFS(INDEX('B-PorHerramienta'!$F$2:$I$2848,0,$AH$6),'B-PorHerramienta'!$A$2:$A$2848,I$8,'B-PorHerramienta'!$J$2:$J$2848,$AC537,'B-PorHerramienta'!$K$2:$K$2848,$AD537,'B-PorHerramienta'!$L$2:$L$2848,$AE537)*$AI$6,$AJ$6))</f>
        <v/>
      </c>
      <c r="J537" s="48" t="str">
        <f>IF(COUNTIFS('B-PorHerramienta'!$A$2:$A$2848,J$8,'B-PorHerramienta'!$J$2:$J$2848,$AC537,'B-PorHerramienta'!$K$2:$K$2848,$AD537,'B-PorHerramienta'!$L$2:$L$2848,$AE537,'B-PorHerramienta'!$F$2:$F$2848,"&lt;&gt;")=0,"",ROUND(SUMIFS(INDEX('B-PorHerramienta'!$F$2:$I$2848,0,$AH$6),'B-PorHerramienta'!$A$2:$A$2848,J$8,'B-PorHerramienta'!$J$2:$J$2848,$AC537,'B-PorHerramienta'!$K$2:$K$2848,$AD537,'B-PorHerramienta'!$L$2:$L$2848,$AE537)*$AI$6,$AJ$6))</f>
        <v/>
      </c>
      <c r="K537" s="48">
        <f>IF(COUNTIFS('B-PorHerramienta'!$A$2:$A$2848,K$8,'B-PorHerramienta'!$J$2:$J$2848,$AC537,'B-PorHerramienta'!$K$2:$K$2848,$AD537,'B-PorHerramienta'!$L$2:$L$2848,$AE537,'B-PorHerramienta'!$F$2:$F$2848,"&lt;&gt;")=0,"",ROUND(SUMIFS(INDEX('B-PorHerramienta'!$F$2:$I$2848,0,$AH$6),'B-PorHerramienta'!$A$2:$A$2848,K$8,'B-PorHerramienta'!$J$2:$J$2848,$AC537,'B-PorHerramienta'!$K$2:$K$2848,$AD537,'B-PorHerramienta'!$L$2:$L$2848,$AE537)*$AI$6,$AJ$6))</f>
        <v>2.9100000000000001E-2</v>
      </c>
      <c r="L537" s="48">
        <f>IF(COUNTIFS('B-PorHerramienta'!$A$2:$A$2848,L$8,'B-PorHerramienta'!$J$2:$J$2848,$AC537,'B-PorHerramienta'!$K$2:$K$2848,$AD537,'B-PorHerramienta'!$L$2:$L$2848,$AE537,'B-PorHerramienta'!$F$2:$F$2848,"&lt;&gt;")=0,"",ROUND(SUMIFS(INDEX('B-PorHerramienta'!$F$2:$I$2848,0,$AH$6),'B-PorHerramienta'!$A$2:$A$2848,L$8,'B-PorHerramienta'!$J$2:$J$2848,$AC537,'B-PorHerramienta'!$K$2:$K$2848,$AD537,'B-PorHerramienta'!$L$2:$L$2848,$AE537)*$AI$6,$AJ$6))</f>
        <v>2.5000000000000001E-3</v>
      </c>
      <c r="M537" s="48">
        <f>IF(COUNTIFS('B-PorHerramienta'!$A$2:$A$2848,M$8,'B-PorHerramienta'!$J$2:$J$2848,$AC537,'B-PorHerramienta'!$K$2:$K$2848,$AD537,'B-PorHerramienta'!$L$2:$L$2848,$AE537,'B-PorHerramienta'!$F$2:$F$2848,"&lt;&gt;")=0,"",ROUND(SUMIFS(INDEX('B-PorHerramienta'!$F$2:$I$2848,0,$AH$6),'B-PorHerramienta'!$A$2:$A$2848,M$8,'B-PorHerramienta'!$J$2:$J$2848,$AC537,'B-PorHerramienta'!$K$2:$K$2848,$AD537,'B-PorHerramienta'!$L$2:$L$2848,$AE537)*$AI$6,$AJ$6))</f>
        <v>3.3999999999999998E-3</v>
      </c>
      <c r="N537" s="48">
        <f>IF(COUNTIFS('B-PorHerramienta'!$A$2:$A$2848,N$8,'B-PorHerramienta'!$J$2:$J$2848,$AC537,'B-PorHerramienta'!$K$2:$K$2848,$AD537,'B-PorHerramienta'!$L$2:$L$2848,$AE537,'B-PorHerramienta'!$F$2:$F$2848,"&lt;&gt;")=0,"",ROUND(SUMIFS(INDEX('B-PorHerramienta'!$F$2:$I$2848,0,$AH$6),'B-PorHerramienta'!$A$2:$A$2848,N$8,'B-PorHerramienta'!$J$2:$J$2848,$AC537,'B-PorHerramienta'!$K$2:$K$2848,$AD537,'B-PorHerramienta'!$L$2:$L$2848,$AE537)*$AI$6,$AJ$6))</f>
        <v>3.5999999999999999E-3</v>
      </c>
      <c r="O537" s="48" t="str">
        <f>IF(COUNTIFS('B-PorHerramienta'!$A$2:$A$2848,O$8,'B-PorHerramienta'!$J$2:$J$2848,$AC537,'B-PorHerramienta'!$K$2:$K$2848,$AD537,'B-PorHerramienta'!$L$2:$L$2848,$AE537,'B-PorHerramienta'!$F$2:$F$2848,"&lt;&gt;")=0,"",ROUND(SUMIFS(INDEX('B-PorHerramienta'!$F$2:$I$2848,0,$AH$6),'B-PorHerramienta'!$A$2:$A$2848,O$8,'B-PorHerramienta'!$J$2:$J$2848,$AC537,'B-PorHerramienta'!$K$2:$K$2848,$AD537,'B-PorHerramienta'!$L$2:$L$2848,$AE537)*$AI$6,$AJ$6))</f>
        <v/>
      </c>
      <c r="P537" s="48" t="str">
        <f>IF(COUNTIFS('B-PorHerramienta'!$A$2:$A$2848,P$8,'B-PorHerramienta'!$J$2:$J$2848,$AC537,'B-PorHerramienta'!$K$2:$K$2848,$AD537,'B-PorHerramienta'!$L$2:$L$2848,$AE537,'B-PorHerramienta'!$F$2:$F$2848,"&lt;&gt;")=0,"",ROUND(SUMIFS(INDEX('B-PorHerramienta'!$F$2:$I$2848,0,$AH$6),'B-PorHerramienta'!$A$2:$A$2848,P$8,'B-PorHerramienta'!$J$2:$J$2848,$AC537,'B-PorHerramienta'!$K$2:$K$2848,$AD537,'B-PorHerramienta'!$L$2:$L$2848,$AE537)*$AI$6,$AJ$6))</f>
        <v/>
      </c>
      <c r="Q537" s="48" t="str">
        <f>IF(COUNTIFS('B-PorHerramienta'!$A$2:$A$2848,Q$8,'B-PorHerramienta'!$J$2:$J$2848,$AC537,'B-PorHerramienta'!$K$2:$K$2848,$AD537,'B-PorHerramienta'!$L$2:$L$2848,$AE537,'B-PorHerramienta'!$F$2:$F$2848,"&lt;&gt;")=0,"",ROUND(SUMIFS(INDEX('B-PorHerramienta'!$F$2:$I$2848,0,$AH$6),'B-PorHerramienta'!$A$2:$A$2848,Q$8,'B-PorHerramienta'!$J$2:$J$2848,$AC537,'B-PorHerramienta'!$K$2:$K$2848,$AD537,'B-PorHerramienta'!$L$2:$L$2848,$AE537)*$AI$6,$AJ$6))</f>
        <v/>
      </c>
      <c r="R537" s="48" t="str">
        <f>IF(COUNTIFS('B-PorHerramienta'!$A$2:$A$2848,R$8,'B-PorHerramienta'!$J$2:$J$2848,$AC537,'B-PorHerramienta'!$K$2:$K$2848,$AD537,'B-PorHerramienta'!$L$2:$L$2848,$AE537,'B-PorHerramienta'!$F$2:$F$2848,"&lt;&gt;")=0,"",ROUND(SUMIFS(INDEX('B-PorHerramienta'!$F$2:$I$2848,0,$AH$6),'B-PorHerramienta'!$A$2:$A$2848,R$8,'B-PorHerramienta'!$J$2:$J$2848,$AC537,'B-PorHerramienta'!$K$2:$K$2848,$AD537,'B-PorHerramienta'!$L$2:$L$2848,$AE537)*$AI$6,$AJ$6))</f>
        <v/>
      </c>
      <c r="S537" s="48" t="str">
        <f>IF(COUNTIFS('B-PorHerramienta'!$A$2:$A$2848,S$8,'B-PorHerramienta'!$J$2:$J$2848,$AC537,'B-PorHerramienta'!$K$2:$K$2848,$AD537,'B-PorHerramienta'!$L$2:$L$2848,$AE537,'B-PorHerramienta'!$F$2:$F$2848,"&lt;&gt;")=0,"",ROUND(SUMIFS(INDEX('B-PorHerramienta'!$F$2:$I$2848,0,$AH$6),'B-PorHerramienta'!$A$2:$A$2848,S$8,'B-PorHerramienta'!$J$2:$J$2848,$AC537,'B-PorHerramienta'!$K$2:$K$2848,$AD537,'B-PorHerramienta'!$L$2:$L$2848,$AE537)*$AI$6,$AJ$6))</f>
        <v/>
      </c>
      <c r="T537" s="48" t="str">
        <f>IF(COUNTIFS('B-PorHerramienta'!$A$2:$A$2848,T$8,'B-PorHerramienta'!$J$2:$J$2848,$AC537,'B-PorHerramienta'!$K$2:$K$2848,$AD537,'B-PorHerramienta'!$L$2:$L$2848,$AE537,'B-PorHerramienta'!$F$2:$F$2848,"&lt;&gt;")=0,"",ROUND(SUMIFS(INDEX('B-PorHerramienta'!$F$2:$I$2848,0,$AH$6),'B-PorHerramienta'!$A$2:$A$2848,T$8,'B-PorHerramienta'!$J$2:$J$2848,$AC537,'B-PorHerramienta'!$K$2:$K$2848,$AD537,'B-PorHerramienta'!$L$2:$L$2848,$AE537)*$AI$6,$AJ$6))</f>
        <v/>
      </c>
      <c r="U537" s="48" t="str">
        <f>IF(COUNTIFS('B-PorHerramienta'!$A$2:$A$2848,U$8,'B-PorHerramienta'!$J$2:$J$2848,$AC537,'B-PorHerramienta'!$K$2:$K$2848,$AD537,'B-PorHerramienta'!$L$2:$L$2848,$AE537,'B-PorHerramienta'!$F$2:$F$2848,"&lt;&gt;")=0,"",ROUND(SUMIFS(INDEX('B-PorHerramienta'!$F$2:$I$2848,0,$AH$6),'B-PorHerramienta'!$A$2:$A$2848,U$8,'B-PorHerramienta'!$J$2:$J$2848,$AC537,'B-PorHerramienta'!$K$2:$K$2848,$AD537,'B-PorHerramienta'!$L$2:$L$2848,$AE537)*$AI$6,$AJ$6))</f>
        <v/>
      </c>
      <c r="V537" s="48" t="str">
        <f>IF(COUNTIFS('B-PorHerramienta'!$A$2:$A$2848,V$8,'B-PorHerramienta'!$J$2:$J$2848,$AC537,'B-PorHerramienta'!$K$2:$K$2848,$AD537,'B-PorHerramienta'!$L$2:$L$2848,$AE537,'B-PorHerramienta'!$F$2:$F$2848,"&lt;&gt;")=0,"",ROUND(SUMIFS(INDEX('B-PorHerramienta'!$F$2:$I$2848,0,$AH$6),'B-PorHerramienta'!$A$2:$A$2848,V$8,'B-PorHerramienta'!$J$2:$J$2848,$AC537,'B-PorHerramienta'!$K$2:$K$2848,$AD537,'B-PorHerramienta'!$L$2:$L$2848,$AE537)*$AI$6,$AJ$6))</f>
        <v/>
      </c>
      <c r="W537" s="48" t="str">
        <f>IF(COUNTIFS('B-PorHerramienta'!$A$2:$A$2848,W$8,'B-PorHerramienta'!$J$2:$J$2848,$AC537,'B-PorHerramienta'!$K$2:$K$2848,$AD537,'B-PorHerramienta'!$L$2:$L$2848,$AE537,'B-PorHerramienta'!$F$2:$F$2848,"&lt;&gt;")=0,"",ROUND(SUMIFS(INDEX('B-PorHerramienta'!$F$2:$I$2848,0,$AH$6),'B-PorHerramienta'!$A$2:$A$2848,W$8,'B-PorHerramienta'!$J$2:$J$2848,$AC537,'B-PorHerramienta'!$K$2:$K$2848,$AD537,'B-PorHerramienta'!$L$2:$L$2848,$AE537)*$AI$6,$AJ$6))</f>
        <v/>
      </c>
      <c r="X537" s="48" t="str">
        <f>IF(COUNTIFS('B-PorHerramienta'!$A$2:$A$2848,X$8,'B-PorHerramienta'!$J$2:$J$2848,$AC537,'B-PorHerramienta'!$K$2:$K$2848,$AD537,'B-PorHerramienta'!$L$2:$L$2848,$AE537,'B-PorHerramienta'!$F$2:$F$2848,"&lt;&gt;")=0,"",ROUND(SUMIFS(INDEX('B-PorHerramienta'!$F$2:$I$2848,0,$AH$6),'B-PorHerramienta'!$A$2:$A$2848,X$8,'B-PorHerramienta'!$J$2:$J$2848,$AC537,'B-PorHerramienta'!$K$2:$K$2848,$AD537,'B-PorHerramienta'!$L$2:$L$2848,$AE537)*$AI$6,$AJ$6))</f>
        <v/>
      </c>
      <c r="Y537" s="48" t="str">
        <f>IF(COUNTIFS('B-PorHerramienta'!$A$2:$A$2848,Y$8,'B-PorHerramienta'!$J$2:$J$2848,$AC537,'B-PorHerramienta'!$K$2:$K$2848,$AD537,'B-PorHerramienta'!$L$2:$L$2848,$AE537,'B-PorHerramienta'!$F$2:$F$2848,"&lt;&gt;")=0,"",ROUND(SUMIFS(INDEX('B-PorHerramienta'!$F$2:$I$2848,0,$AH$6),'B-PorHerramienta'!$A$2:$A$2848,Y$8,'B-PorHerramienta'!$J$2:$J$2848,$AC537,'B-PorHerramienta'!$K$2:$K$2848,$AD537,'B-PorHerramienta'!$L$2:$L$2848,$AE537)*$AI$6,$AJ$6))</f>
        <v/>
      </c>
      <c r="Z537" s="48" t="str">
        <f>IF(COUNTIFS('B-PorHerramienta'!$A$2:$A$2848,Z$8,'B-PorHerramienta'!$J$2:$J$2848,$AC537,'B-PorHerramienta'!$K$2:$K$2848,$AD537,'B-PorHerramienta'!$L$2:$L$2848,$AE537,'B-PorHerramienta'!$F$2:$F$2848,"&lt;&gt;")=0,"",ROUND(SUMIFS(INDEX('B-PorHerramienta'!$F$2:$I$2848,0,$AH$6),'B-PorHerramienta'!$A$2:$A$2848,Z$8,'B-PorHerramienta'!$J$2:$J$2848,$AC537,'B-PorHerramienta'!$K$2:$K$2848,$AD537,'B-PorHerramienta'!$L$2:$L$2848,$AE537)*$AI$6,$AJ$6))</f>
        <v/>
      </c>
      <c r="AA537" s="6"/>
      <c r="AB537" s="35">
        <v>2</v>
      </c>
      <c r="AC537" s="35" t="s">
        <v>1202</v>
      </c>
      <c r="AD537" s="35" t="s">
        <v>1233</v>
      </c>
      <c r="AE537" s="35" t="s">
        <v>1725</v>
      </c>
      <c r="AF537" s="35"/>
      <c r="AG537" s="35"/>
      <c r="AH537" s="35"/>
      <c r="AI537" s="35"/>
      <c r="AJ537" s="35"/>
      <c r="AK537" s="35"/>
    </row>
    <row r="538" spans="1:37" ht="60" hidden="1" outlineLevel="2" collapsed="1" x14ac:dyDescent="0.25">
      <c r="A538" s="49" t="s">
        <v>2606</v>
      </c>
      <c r="B538" s="47" t="s">
        <v>508</v>
      </c>
      <c r="C538" s="48" t="str">
        <f>IF(COUNTIFS('B-PorHerramienta'!$A$2:$A$2848,C$8,'B-PorHerramienta'!$J$2:$J$2848,$AC538,'B-PorHerramienta'!$K$2:$K$2848,$AD538,'B-PorHerramienta'!$L$2:$L$2848,$AE538,'B-PorHerramienta'!$F$2:$F$2848,"&lt;&gt;")=0,"",ROUND(SUMIFS(INDEX('B-PorHerramienta'!$F$2:$I$2848,0,$AH$6),'B-PorHerramienta'!$A$2:$A$2848,C$8,'B-PorHerramienta'!$J$2:$J$2848,$AC538,'B-PorHerramienta'!$K$2:$K$2848,$AD538,'B-PorHerramienta'!$L$2:$L$2848,$AE538)*$AI$6,$AJ$6))</f>
        <v/>
      </c>
      <c r="D538" s="48" t="str">
        <f>IF(COUNTIFS('B-PorHerramienta'!$A$2:$A$2848,D$8,'B-PorHerramienta'!$J$2:$J$2848,$AC538,'B-PorHerramienta'!$K$2:$K$2848,$AD538,'B-PorHerramienta'!$L$2:$L$2848,$AE538,'B-PorHerramienta'!$F$2:$F$2848,"&lt;&gt;")=0,"",ROUND(SUMIFS(INDEX('B-PorHerramienta'!$F$2:$I$2848,0,$AH$6),'B-PorHerramienta'!$A$2:$A$2848,D$8,'B-PorHerramienta'!$J$2:$J$2848,$AC538,'B-PorHerramienta'!$K$2:$K$2848,$AD538,'B-PorHerramienta'!$L$2:$L$2848,$AE538)*$AI$6,$AJ$6))</f>
        <v/>
      </c>
      <c r="E538" s="48" t="str">
        <f>IF(COUNTIFS('B-PorHerramienta'!$A$2:$A$2848,E$8,'B-PorHerramienta'!$J$2:$J$2848,$AC538,'B-PorHerramienta'!$K$2:$K$2848,$AD538,'B-PorHerramienta'!$L$2:$L$2848,$AE538,'B-PorHerramienta'!$F$2:$F$2848,"&lt;&gt;")=0,"",ROUND(SUMIFS(INDEX('B-PorHerramienta'!$F$2:$I$2848,0,$AH$6),'B-PorHerramienta'!$A$2:$A$2848,E$8,'B-PorHerramienta'!$J$2:$J$2848,$AC538,'B-PorHerramienta'!$K$2:$K$2848,$AD538,'B-PorHerramienta'!$L$2:$L$2848,$AE538)*$AI$6,$AJ$6))</f>
        <v/>
      </c>
      <c r="F538" s="48" t="str">
        <f>IF(COUNTIFS('B-PorHerramienta'!$A$2:$A$2848,F$8,'B-PorHerramienta'!$J$2:$J$2848,$AC538,'B-PorHerramienta'!$K$2:$K$2848,$AD538,'B-PorHerramienta'!$L$2:$L$2848,$AE538,'B-PorHerramienta'!$F$2:$F$2848,"&lt;&gt;")=0,"",ROUND(SUMIFS(INDEX('B-PorHerramienta'!$F$2:$I$2848,0,$AH$6),'B-PorHerramienta'!$A$2:$A$2848,F$8,'B-PorHerramienta'!$J$2:$J$2848,$AC538,'B-PorHerramienta'!$K$2:$K$2848,$AD538,'B-PorHerramienta'!$L$2:$L$2848,$AE538)*$AI$6,$AJ$6))</f>
        <v/>
      </c>
      <c r="G538" s="48" t="str">
        <f>IF(COUNTIFS('B-PorHerramienta'!$A$2:$A$2848,G$8,'B-PorHerramienta'!$J$2:$J$2848,$AC538,'B-PorHerramienta'!$K$2:$K$2848,$AD538,'B-PorHerramienta'!$L$2:$L$2848,$AE538,'B-PorHerramienta'!$F$2:$F$2848,"&lt;&gt;")=0,"",ROUND(SUMIFS(INDEX('B-PorHerramienta'!$F$2:$I$2848,0,$AH$6),'B-PorHerramienta'!$A$2:$A$2848,G$8,'B-PorHerramienta'!$J$2:$J$2848,$AC538,'B-PorHerramienta'!$K$2:$K$2848,$AD538,'B-PorHerramienta'!$L$2:$L$2848,$AE538)*$AI$6,$AJ$6))</f>
        <v/>
      </c>
      <c r="H538" s="48" t="str">
        <f>IF(COUNTIFS('B-PorHerramienta'!$A$2:$A$2848,H$8,'B-PorHerramienta'!$J$2:$J$2848,$AC538,'B-PorHerramienta'!$K$2:$K$2848,$AD538,'B-PorHerramienta'!$L$2:$L$2848,$AE538,'B-PorHerramienta'!$F$2:$F$2848,"&lt;&gt;")=0,"",ROUND(SUMIFS(INDEX('B-PorHerramienta'!$F$2:$I$2848,0,$AH$6),'B-PorHerramienta'!$A$2:$A$2848,H$8,'B-PorHerramienta'!$J$2:$J$2848,$AC538,'B-PorHerramienta'!$K$2:$K$2848,$AD538,'B-PorHerramienta'!$L$2:$L$2848,$AE538)*$AI$6,$AJ$6))</f>
        <v/>
      </c>
      <c r="I538" s="48" t="str">
        <f>IF(COUNTIFS('B-PorHerramienta'!$A$2:$A$2848,I$8,'B-PorHerramienta'!$J$2:$J$2848,$AC538,'B-PorHerramienta'!$K$2:$K$2848,$AD538,'B-PorHerramienta'!$L$2:$L$2848,$AE538,'B-PorHerramienta'!$F$2:$F$2848,"&lt;&gt;")=0,"",ROUND(SUMIFS(INDEX('B-PorHerramienta'!$F$2:$I$2848,0,$AH$6),'B-PorHerramienta'!$A$2:$A$2848,I$8,'B-PorHerramienta'!$J$2:$J$2848,$AC538,'B-PorHerramienta'!$K$2:$K$2848,$AD538,'B-PorHerramienta'!$L$2:$L$2848,$AE538)*$AI$6,$AJ$6))</f>
        <v/>
      </c>
      <c r="J538" s="48" t="str">
        <f>IF(COUNTIFS('B-PorHerramienta'!$A$2:$A$2848,J$8,'B-PorHerramienta'!$J$2:$J$2848,$AC538,'B-PorHerramienta'!$K$2:$K$2848,$AD538,'B-PorHerramienta'!$L$2:$L$2848,$AE538,'B-PorHerramienta'!$F$2:$F$2848,"&lt;&gt;")=0,"",ROUND(SUMIFS(INDEX('B-PorHerramienta'!$F$2:$I$2848,0,$AH$6),'B-PorHerramienta'!$A$2:$A$2848,J$8,'B-PorHerramienta'!$J$2:$J$2848,$AC538,'B-PorHerramienta'!$K$2:$K$2848,$AD538,'B-PorHerramienta'!$L$2:$L$2848,$AE538)*$AI$6,$AJ$6))</f>
        <v/>
      </c>
      <c r="K538" s="48" t="str">
        <f>IF(COUNTIFS('B-PorHerramienta'!$A$2:$A$2848,K$8,'B-PorHerramienta'!$J$2:$J$2848,$AC538,'B-PorHerramienta'!$K$2:$K$2848,$AD538,'B-PorHerramienta'!$L$2:$L$2848,$AE538,'B-PorHerramienta'!$F$2:$F$2848,"&lt;&gt;")=0,"",ROUND(SUMIFS(INDEX('B-PorHerramienta'!$F$2:$I$2848,0,$AH$6),'B-PorHerramienta'!$A$2:$A$2848,K$8,'B-PorHerramienta'!$J$2:$J$2848,$AC538,'B-PorHerramienta'!$K$2:$K$2848,$AD538,'B-PorHerramienta'!$L$2:$L$2848,$AE538)*$AI$6,$AJ$6))</f>
        <v/>
      </c>
      <c r="L538" s="48" t="str">
        <f>IF(COUNTIFS('B-PorHerramienta'!$A$2:$A$2848,L$8,'B-PorHerramienta'!$J$2:$J$2848,$AC538,'B-PorHerramienta'!$K$2:$K$2848,$AD538,'B-PorHerramienta'!$L$2:$L$2848,$AE538,'B-PorHerramienta'!$F$2:$F$2848,"&lt;&gt;")=0,"",ROUND(SUMIFS(INDEX('B-PorHerramienta'!$F$2:$I$2848,0,$AH$6),'B-PorHerramienta'!$A$2:$A$2848,L$8,'B-PorHerramienta'!$J$2:$J$2848,$AC538,'B-PorHerramienta'!$K$2:$K$2848,$AD538,'B-PorHerramienta'!$L$2:$L$2848,$AE538)*$AI$6,$AJ$6))</f>
        <v/>
      </c>
      <c r="M538" s="48" t="str">
        <f>IF(COUNTIFS('B-PorHerramienta'!$A$2:$A$2848,M$8,'B-PorHerramienta'!$J$2:$J$2848,$AC538,'B-PorHerramienta'!$K$2:$K$2848,$AD538,'B-PorHerramienta'!$L$2:$L$2848,$AE538,'B-PorHerramienta'!$F$2:$F$2848,"&lt;&gt;")=0,"",ROUND(SUMIFS(INDEX('B-PorHerramienta'!$F$2:$I$2848,0,$AH$6),'B-PorHerramienta'!$A$2:$A$2848,M$8,'B-PorHerramienta'!$J$2:$J$2848,$AC538,'B-PorHerramienta'!$K$2:$K$2848,$AD538,'B-PorHerramienta'!$L$2:$L$2848,$AE538)*$AI$6,$AJ$6))</f>
        <v/>
      </c>
      <c r="N538" s="48" t="str">
        <f>IF(COUNTIFS('B-PorHerramienta'!$A$2:$A$2848,N$8,'B-PorHerramienta'!$J$2:$J$2848,$AC538,'B-PorHerramienta'!$K$2:$K$2848,$AD538,'B-PorHerramienta'!$L$2:$L$2848,$AE538,'B-PorHerramienta'!$F$2:$F$2848,"&lt;&gt;")=0,"",ROUND(SUMIFS(INDEX('B-PorHerramienta'!$F$2:$I$2848,0,$AH$6),'B-PorHerramienta'!$A$2:$A$2848,N$8,'B-PorHerramienta'!$J$2:$J$2848,$AC538,'B-PorHerramienta'!$K$2:$K$2848,$AD538,'B-PorHerramienta'!$L$2:$L$2848,$AE538)*$AI$6,$AJ$6))</f>
        <v/>
      </c>
      <c r="O538" s="48">
        <f>IF(COUNTIFS('B-PorHerramienta'!$A$2:$A$2848,O$8,'B-PorHerramienta'!$J$2:$J$2848,$AC538,'B-PorHerramienta'!$K$2:$K$2848,$AD538,'B-PorHerramienta'!$L$2:$L$2848,$AE538,'B-PorHerramienta'!$F$2:$F$2848,"&lt;&gt;")=0,"",ROUND(SUMIFS(INDEX('B-PorHerramienta'!$F$2:$I$2848,0,$AH$6),'B-PorHerramienta'!$A$2:$A$2848,O$8,'B-PorHerramienta'!$J$2:$J$2848,$AC538,'B-PorHerramienta'!$K$2:$K$2848,$AD538,'B-PorHerramienta'!$L$2:$L$2848,$AE538)*$AI$6,$AJ$6))</f>
        <v>4.0000000000000001E-3</v>
      </c>
      <c r="P538" s="48">
        <f>IF(COUNTIFS('B-PorHerramienta'!$A$2:$A$2848,P$8,'B-PorHerramienta'!$J$2:$J$2848,$AC538,'B-PorHerramienta'!$K$2:$K$2848,$AD538,'B-PorHerramienta'!$L$2:$L$2848,$AE538,'B-PorHerramienta'!$F$2:$F$2848,"&lt;&gt;")=0,"",ROUND(SUMIFS(INDEX('B-PorHerramienta'!$F$2:$I$2848,0,$AH$6),'B-PorHerramienta'!$A$2:$A$2848,P$8,'B-PorHerramienta'!$J$2:$J$2848,$AC538,'B-PorHerramienta'!$K$2:$K$2848,$AD538,'B-PorHerramienta'!$L$2:$L$2848,$AE538)*$AI$6,$AJ$6))</f>
        <v>4.1999999999999997E-3</v>
      </c>
      <c r="Q538" s="48" t="str">
        <f>IF(COUNTIFS('B-PorHerramienta'!$A$2:$A$2848,Q$8,'B-PorHerramienta'!$J$2:$J$2848,$AC538,'B-PorHerramienta'!$K$2:$K$2848,$AD538,'B-PorHerramienta'!$L$2:$L$2848,$AE538,'B-PorHerramienta'!$F$2:$F$2848,"&lt;&gt;")=0,"",ROUND(SUMIFS(INDEX('B-PorHerramienta'!$F$2:$I$2848,0,$AH$6),'B-PorHerramienta'!$A$2:$A$2848,Q$8,'B-PorHerramienta'!$J$2:$J$2848,$AC538,'B-PorHerramienta'!$K$2:$K$2848,$AD538,'B-PorHerramienta'!$L$2:$L$2848,$AE538)*$AI$6,$AJ$6))</f>
        <v/>
      </c>
      <c r="R538" s="48" t="str">
        <f>IF(COUNTIFS('B-PorHerramienta'!$A$2:$A$2848,R$8,'B-PorHerramienta'!$J$2:$J$2848,$AC538,'B-PorHerramienta'!$K$2:$K$2848,$AD538,'B-PorHerramienta'!$L$2:$L$2848,$AE538,'B-PorHerramienta'!$F$2:$F$2848,"&lt;&gt;")=0,"",ROUND(SUMIFS(INDEX('B-PorHerramienta'!$F$2:$I$2848,0,$AH$6),'B-PorHerramienta'!$A$2:$A$2848,R$8,'B-PorHerramienta'!$J$2:$J$2848,$AC538,'B-PorHerramienta'!$K$2:$K$2848,$AD538,'B-PorHerramienta'!$L$2:$L$2848,$AE538)*$AI$6,$AJ$6))</f>
        <v/>
      </c>
      <c r="S538" s="48" t="str">
        <f>IF(COUNTIFS('B-PorHerramienta'!$A$2:$A$2848,S$8,'B-PorHerramienta'!$J$2:$J$2848,$AC538,'B-PorHerramienta'!$K$2:$K$2848,$AD538,'B-PorHerramienta'!$L$2:$L$2848,$AE538,'B-PorHerramienta'!$F$2:$F$2848,"&lt;&gt;")=0,"",ROUND(SUMIFS(INDEX('B-PorHerramienta'!$F$2:$I$2848,0,$AH$6),'B-PorHerramienta'!$A$2:$A$2848,S$8,'B-PorHerramienta'!$J$2:$J$2848,$AC538,'B-PorHerramienta'!$K$2:$K$2848,$AD538,'B-PorHerramienta'!$L$2:$L$2848,$AE538)*$AI$6,$AJ$6))</f>
        <v/>
      </c>
      <c r="T538" s="48" t="str">
        <f>IF(COUNTIFS('B-PorHerramienta'!$A$2:$A$2848,T$8,'B-PorHerramienta'!$J$2:$J$2848,$AC538,'B-PorHerramienta'!$K$2:$K$2848,$AD538,'B-PorHerramienta'!$L$2:$L$2848,$AE538,'B-PorHerramienta'!$F$2:$F$2848,"&lt;&gt;")=0,"",ROUND(SUMIFS(INDEX('B-PorHerramienta'!$F$2:$I$2848,0,$AH$6),'B-PorHerramienta'!$A$2:$A$2848,T$8,'B-PorHerramienta'!$J$2:$J$2848,$AC538,'B-PorHerramienta'!$K$2:$K$2848,$AD538,'B-PorHerramienta'!$L$2:$L$2848,$AE538)*$AI$6,$AJ$6))</f>
        <v/>
      </c>
      <c r="U538" s="48" t="str">
        <f>IF(COUNTIFS('B-PorHerramienta'!$A$2:$A$2848,U$8,'B-PorHerramienta'!$J$2:$J$2848,$AC538,'B-PorHerramienta'!$K$2:$K$2848,$AD538,'B-PorHerramienta'!$L$2:$L$2848,$AE538,'B-PorHerramienta'!$F$2:$F$2848,"&lt;&gt;")=0,"",ROUND(SUMIFS(INDEX('B-PorHerramienta'!$F$2:$I$2848,0,$AH$6),'B-PorHerramienta'!$A$2:$A$2848,U$8,'B-PorHerramienta'!$J$2:$J$2848,$AC538,'B-PorHerramienta'!$K$2:$K$2848,$AD538,'B-PorHerramienta'!$L$2:$L$2848,$AE538)*$AI$6,$AJ$6))</f>
        <v/>
      </c>
      <c r="V538" s="48" t="str">
        <f>IF(COUNTIFS('B-PorHerramienta'!$A$2:$A$2848,V$8,'B-PorHerramienta'!$J$2:$J$2848,$AC538,'B-PorHerramienta'!$K$2:$K$2848,$AD538,'B-PorHerramienta'!$L$2:$L$2848,$AE538,'B-PorHerramienta'!$F$2:$F$2848,"&lt;&gt;")=0,"",ROUND(SUMIFS(INDEX('B-PorHerramienta'!$F$2:$I$2848,0,$AH$6),'B-PorHerramienta'!$A$2:$A$2848,V$8,'B-PorHerramienta'!$J$2:$J$2848,$AC538,'B-PorHerramienta'!$K$2:$K$2848,$AD538,'B-PorHerramienta'!$L$2:$L$2848,$AE538)*$AI$6,$AJ$6))</f>
        <v/>
      </c>
      <c r="W538" s="48" t="str">
        <f>IF(COUNTIFS('B-PorHerramienta'!$A$2:$A$2848,W$8,'B-PorHerramienta'!$J$2:$J$2848,$AC538,'B-PorHerramienta'!$K$2:$K$2848,$AD538,'B-PorHerramienta'!$L$2:$L$2848,$AE538,'B-PorHerramienta'!$F$2:$F$2848,"&lt;&gt;")=0,"",ROUND(SUMIFS(INDEX('B-PorHerramienta'!$F$2:$I$2848,0,$AH$6),'B-PorHerramienta'!$A$2:$A$2848,W$8,'B-PorHerramienta'!$J$2:$J$2848,$AC538,'B-PorHerramienta'!$K$2:$K$2848,$AD538,'B-PorHerramienta'!$L$2:$L$2848,$AE538)*$AI$6,$AJ$6))</f>
        <v/>
      </c>
      <c r="X538" s="48" t="str">
        <f>IF(COUNTIFS('B-PorHerramienta'!$A$2:$A$2848,X$8,'B-PorHerramienta'!$J$2:$J$2848,$AC538,'B-PorHerramienta'!$K$2:$K$2848,$AD538,'B-PorHerramienta'!$L$2:$L$2848,$AE538,'B-PorHerramienta'!$F$2:$F$2848,"&lt;&gt;")=0,"",ROUND(SUMIFS(INDEX('B-PorHerramienta'!$F$2:$I$2848,0,$AH$6),'B-PorHerramienta'!$A$2:$A$2848,X$8,'B-PorHerramienta'!$J$2:$J$2848,$AC538,'B-PorHerramienta'!$K$2:$K$2848,$AD538,'B-PorHerramienta'!$L$2:$L$2848,$AE538)*$AI$6,$AJ$6))</f>
        <v/>
      </c>
      <c r="Y538" s="48" t="str">
        <f>IF(COUNTIFS('B-PorHerramienta'!$A$2:$A$2848,Y$8,'B-PorHerramienta'!$J$2:$J$2848,$AC538,'B-PorHerramienta'!$K$2:$K$2848,$AD538,'B-PorHerramienta'!$L$2:$L$2848,$AE538,'B-PorHerramienta'!$F$2:$F$2848,"&lt;&gt;")=0,"",ROUND(SUMIFS(INDEX('B-PorHerramienta'!$F$2:$I$2848,0,$AH$6),'B-PorHerramienta'!$A$2:$A$2848,Y$8,'B-PorHerramienta'!$J$2:$J$2848,$AC538,'B-PorHerramienta'!$K$2:$K$2848,$AD538,'B-PorHerramienta'!$L$2:$L$2848,$AE538)*$AI$6,$AJ$6))</f>
        <v/>
      </c>
      <c r="Z538" s="48" t="str">
        <f>IF(COUNTIFS('B-PorHerramienta'!$A$2:$A$2848,Z$8,'B-PorHerramienta'!$J$2:$J$2848,$AC538,'B-PorHerramienta'!$K$2:$K$2848,$AD538,'B-PorHerramienta'!$L$2:$L$2848,$AE538,'B-PorHerramienta'!$F$2:$F$2848,"&lt;&gt;")=0,"",ROUND(SUMIFS(INDEX('B-PorHerramienta'!$F$2:$I$2848,0,$AH$6),'B-PorHerramienta'!$A$2:$A$2848,Z$8,'B-PorHerramienta'!$J$2:$J$2848,$AC538,'B-PorHerramienta'!$K$2:$K$2848,$AD538,'B-PorHerramienta'!$L$2:$L$2848,$AE538)*$AI$6,$AJ$6))</f>
        <v/>
      </c>
      <c r="AA538" s="6"/>
      <c r="AB538" s="35">
        <v>2</v>
      </c>
      <c r="AC538" s="35" t="s">
        <v>1202</v>
      </c>
      <c r="AD538" s="35" t="s">
        <v>1233</v>
      </c>
      <c r="AE538" s="35" t="s">
        <v>1801</v>
      </c>
      <c r="AF538" s="35"/>
      <c r="AG538" s="35"/>
      <c r="AH538" s="35"/>
      <c r="AI538" s="35"/>
      <c r="AJ538" s="35"/>
      <c r="AK538" s="35"/>
    </row>
    <row r="539" spans="1:37" ht="30" hidden="1" outlineLevel="2" collapsed="1" x14ac:dyDescent="0.25">
      <c r="A539" s="49" t="s">
        <v>2605</v>
      </c>
      <c r="B539" s="47" t="s">
        <v>506</v>
      </c>
      <c r="C539" s="48" t="str">
        <f>IF(COUNTIFS('B-PorHerramienta'!$A$2:$A$2848,C$8,'B-PorHerramienta'!$J$2:$J$2848,$AC539,'B-PorHerramienta'!$K$2:$K$2848,$AD539,'B-PorHerramienta'!$L$2:$L$2848,$AE539,'B-PorHerramienta'!$F$2:$F$2848,"&lt;&gt;")=0,"",ROUND(SUMIFS(INDEX('B-PorHerramienta'!$F$2:$I$2848,0,$AH$6),'B-PorHerramienta'!$A$2:$A$2848,C$8,'B-PorHerramienta'!$J$2:$J$2848,$AC539,'B-PorHerramienta'!$K$2:$K$2848,$AD539,'B-PorHerramienta'!$L$2:$L$2848,$AE539)*$AI$6,$AJ$6))</f>
        <v/>
      </c>
      <c r="D539" s="48" t="str">
        <f>IF(COUNTIFS('B-PorHerramienta'!$A$2:$A$2848,D$8,'B-PorHerramienta'!$J$2:$J$2848,$AC539,'B-PorHerramienta'!$K$2:$K$2848,$AD539,'B-PorHerramienta'!$L$2:$L$2848,$AE539,'B-PorHerramienta'!$F$2:$F$2848,"&lt;&gt;")=0,"",ROUND(SUMIFS(INDEX('B-PorHerramienta'!$F$2:$I$2848,0,$AH$6),'B-PorHerramienta'!$A$2:$A$2848,D$8,'B-PorHerramienta'!$J$2:$J$2848,$AC539,'B-PorHerramienta'!$K$2:$K$2848,$AD539,'B-PorHerramienta'!$L$2:$L$2848,$AE539)*$AI$6,$AJ$6))</f>
        <v/>
      </c>
      <c r="E539" s="48" t="str">
        <f>IF(COUNTIFS('B-PorHerramienta'!$A$2:$A$2848,E$8,'B-PorHerramienta'!$J$2:$J$2848,$AC539,'B-PorHerramienta'!$K$2:$K$2848,$AD539,'B-PorHerramienta'!$L$2:$L$2848,$AE539,'B-PorHerramienta'!$F$2:$F$2848,"&lt;&gt;")=0,"",ROUND(SUMIFS(INDEX('B-PorHerramienta'!$F$2:$I$2848,0,$AH$6),'B-PorHerramienta'!$A$2:$A$2848,E$8,'B-PorHerramienta'!$J$2:$J$2848,$AC539,'B-PorHerramienta'!$K$2:$K$2848,$AD539,'B-PorHerramienta'!$L$2:$L$2848,$AE539)*$AI$6,$AJ$6))</f>
        <v/>
      </c>
      <c r="F539" s="48" t="str">
        <f>IF(COUNTIFS('B-PorHerramienta'!$A$2:$A$2848,F$8,'B-PorHerramienta'!$J$2:$J$2848,$AC539,'B-PorHerramienta'!$K$2:$K$2848,$AD539,'B-PorHerramienta'!$L$2:$L$2848,$AE539,'B-PorHerramienta'!$F$2:$F$2848,"&lt;&gt;")=0,"",ROUND(SUMIFS(INDEX('B-PorHerramienta'!$F$2:$I$2848,0,$AH$6),'B-PorHerramienta'!$A$2:$A$2848,F$8,'B-PorHerramienta'!$J$2:$J$2848,$AC539,'B-PorHerramienta'!$K$2:$K$2848,$AD539,'B-PorHerramienta'!$L$2:$L$2848,$AE539)*$AI$6,$AJ$6))</f>
        <v/>
      </c>
      <c r="G539" s="48" t="str">
        <f>IF(COUNTIFS('B-PorHerramienta'!$A$2:$A$2848,G$8,'B-PorHerramienta'!$J$2:$J$2848,$AC539,'B-PorHerramienta'!$K$2:$K$2848,$AD539,'B-PorHerramienta'!$L$2:$L$2848,$AE539,'B-PorHerramienta'!$F$2:$F$2848,"&lt;&gt;")=0,"",ROUND(SUMIFS(INDEX('B-PorHerramienta'!$F$2:$I$2848,0,$AH$6),'B-PorHerramienta'!$A$2:$A$2848,G$8,'B-PorHerramienta'!$J$2:$J$2848,$AC539,'B-PorHerramienta'!$K$2:$K$2848,$AD539,'B-PorHerramienta'!$L$2:$L$2848,$AE539)*$AI$6,$AJ$6))</f>
        <v/>
      </c>
      <c r="H539" s="48" t="str">
        <f>IF(COUNTIFS('B-PorHerramienta'!$A$2:$A$2848,H$8,'B-PorHerramienta'!$J$2:$J$2848,$AC539,'B-PorHerramienta'!$K$2:$K$2848,$AD539,'B-PorHerramienta'!$L$2:$L$2848,$AE539,'B-PorHerramienta'!$F$2:$F$2848,"&lt;&gt;")=0,"",ROUND(SUMIFS(INDEX('B-PorHerramienta'!$F$2:$I$2848,0,$AH$6),'B-PorHerramienta'!$A$2:$A$2848,H$8,'B-PorHerramienta'!$J$2:$J$2848,$AC539,'B-PorHerramienta'!$K$2:$K$2848,$AD539,'B-PorHerramienta'!$L$2:$L$2848,$AE539)*$AI$6,$AJ$6))</f>
        <v/>
      </c>
      <c r="I539" s="48" t="str">
        <f>IF(COUNTIFS('B-PorHerramienta'!$A$2:$A$2848,I$8,'B-PorHerramienta'!$J$2:$J$2848,$AC539,'B-PorHerramienta'!$K$2:$K$2848,$AD539,'B-PorHerramienta'!$L$2:$L$2848,$AE539,'B-PorHerramienta'!$F$2:$F$2848,"&lt;&gt;")=0,"",ROUND(SUMIFS(INDEX('B-PorHerramienta'!$F$2:$I$2848,0,$AH$6),'B-PorHerramienta'!$A$2:$A$2848,I$8,'B-PorHerramienta'!$J$2:$J$2848,$AC539,'B-PorHerramienta'!$K$2:$K$2848,$AD539,'B-PorHerramienta'!$L$2:$L$2848,$AE539)*$AI$6,$AJ$6))</f>
        <v/>
      </c>
      <c r="J539" s="48" t="str">
        <f>IF(COUNTIFS('B-PorHerramienta'!$A$2:$A$2848,J$8,'B-PorHerramienta'!$J$2:$J$2848,$AC539,'B-PorHerramienta'!$K$2:$K$2848,$AD539,'B-PorHerramienta'!$L$2:$L$2848,$AE539,'B-PorHerramienta'!$F$2:$F$2848,"&lt;&gt;")=0,"",ROUND(SUMIFS(INDEX('B-PorHerramienta'!$F$2:$I$2848,0,$AH$6),'B-PorHerramienta'!$A$2:$A$2848,J$8,'B-PorHerramienta'!$J$2:$J$2848,$AC539,'B-PorHerramienta'!$K$2:$K$2848,$AD539,'B-PorHerramienta'!$L$2:$L$2848,$AE539)*$AI$6,$AJ$6))</f>
        <v/>
      </c>
      <c r="K539" s="48" t="str">
        <f>IF(COUNTIFS('B-PorHerramienta'!$A$2:$A$2848,K$8,'B-PorHerramienta'!$J$2:$J$2848,$AC539,'B-PorHerramienta'!$K$2:$K$2848,$AD539,'B-PorHerramienta'!$L$2:$L$2848,$AE539,'B-PorHerramienta'!$F$2:$F$2848,"&lt;&gt;")=0,"",ROUND(SUMIFS(INDEX('B-PorHerramienta'!$F$2:$I$2848,0,$AH$6),'B-PorHerramienta'!$A$2:$A$2848,K$8,'B-PorHerramienta'!$J$2:$J$2848,$AC539,'B-PorHerramienta'!$K$2:$K$2848,$AD539,'B-PorHerramienta'!$L$2:$L$2848,$AE539)*$AI$6,$AJ$6))</f>
        <v/>
      </c>
      <c r="L539" s="48" t="str">
        <f>IF(COUNTIFS('B-PorHerramienta'!$A$2:$A$2848,L$8,'B-PorHerramienta'!$J$2:$J$2848,$AC539,'B-PorHerramienta'!$K$2:$K$2848,$AD539,'B-PorHerramienta'!$L$2:$L$2848,$AE539,'B-PorHerramienta'!$F$2:$F$2848,"&lt;&gt;")=0,"",ROUND(SUMIFS(INDEX('B-PorHerramienta'!$F$2:$I$2848,0,$AH$6),'B-PorHerramienta'!$A$2:$A$2848,L$8,'B-PorHerramienta'!$J$2:$J$2848,$AC539,'B-PorHerramienta'!$K$2:$K$2848,$AD539,'B-PorHerramienta'!$L$2:$L$2848,$AE539)*$AI$6,$AJ$6))</f>
        <v/>
      </c>
      <c r="M539" s="48" t="str">
        <f>IF(COUNTIFS('B-PorHerramienta'!$A$2:$A$2848,M$8,'B-PorHerramienta'!$J$2:$J$2848,$AC539,'B-PorHerramienta'!$K$2:$K$2848,$AD539,'B-PorHerramienta'!$L$2:$L$2848,$AE539,'B-PorHerramienta'!$F$2:$F$2848,"&lt;&gt;")=0,"",ROUND(SUMIFS(INDEX('B-PorHerramienta'!$F$2:$I$2848,0,$AH$6),'B-PorHerramienta'!$A$2:$A$2848,M$8,'B-PorHerramienta'!$J$2:$J$2848,$AC539,'B-PorHerramienta'!$K$2:$K$2848,$AD539,'B-PorHerramienta'!$L$2:$L$2848,$AE539)*$AI$6,$AJ$6))</f>
        <v/>
      </c>
      <c r="N539" s="48" t="str">
        <f>IF(COUNTIFS('B-PorHerramienta'!$A$2:$A$2848,N$8,'B-PorHerramienta'!$J$2:$J$2848,$AC539,'B-PorHerramienta'!$K$2:$K$2848,$AD539,'B-PorHerramienta'!$L$2:$L$2848,$AE539,'B-PorHerramienta'!$F$2:$F$2848,"&lt;&gt;")=0,"",ROUND(SUMIFS(INDEX('B-PorHerramienta'!$F$2:$I$2848,0,$AH$6),'B-PorHerramienta'!$A$2:$A$2848,N$8,'B-PorHerramienta'!$J$2:$J$2848,$AC539,'B-PorHerramienta'!$K$2:$K$2848,$AD539,'B-PorHerramienta'!$L$2:$L$2848,$AE539)*$AI$6,$AJ$6))</f>
        <v/>
      </c>
      <c r="O539" s="48" t="str">
        <f>IF(COUNTIFS('B-PorHerramienta'!$A$2:$A$2848,O$8,'B-PorHerramienta'!$J$2:$J$2848,$AC539,'B-PorHerramienta'!$K$2:$K$2848,$AD539,'B-PorHerramienta'!$L$2:$L$2848,$AE539,'B-PorHerramienta'!$F$2:$F$2848,"&lt;&gt;")=0,"",ROUND(SUMIFS(INDEX('B-PorHerramienta'!$F$2:$I$2848,0,$AH$6),'B-PorHerramienta'!$A$2:$A$2848,O$8,'B-PorHerramienta'!$J$2:$J$2848,$AC539,'B-PorHerramienta'!$K$2:$K$2848,$AD539,'B-PorHerramienta'!$L$2:$L$2848,$AE539)*$AI$6,$AJ$6))</f>
        <v/>
      </c>
      <c r="P539" s="48" t="str">
        <f>IF(COUNTIFS('B-PorHerramienta'!$A$2:$A$2848,P$8,'B-PorHerramienta'!$J$2:$J$2848,$AC539,'B-PorHerramienta'!$K$2:$K$2848,$AD539,'B-PorHerramienta'!$L$2:$L$2848,$AE539,'B-PorHerramienta'!$F$2:$F$2848,"&lt;&gt;")=0,"",ROUND(SUMIFS(INDEX('B-PorHerramienta'!$F$2:$I$2848,0,$AH$6),'B-PorHerramienta'!$A$2:$A$2848,P$8,'B-PorHerramienta'!$J$2:$J$2848,$AC539,'B-PorHerramienta'!$K$2:$K$2848,$AD539,'B-PorHerramienta'!$L$2:$L$2848,$AE539)*$AI$6,$AJ$6))</f>
        <v/>
      </c>
      <c r="Q539" s="48">
        <f>IF(COUNTIFS('B-PorHerramienta'!$A$2:$A$2848,Q$8,'B-PorHerramienta'!$J$2:$J$2848,$AC539,'B-PorHerramienta'!$K$2:$K$2848,$AD539,'B-PorHerramienta'!$L$2:$L$2848,$AE539,'B-PorHerramienta'!$F$2:$F$2848,"&lt;&gt;")=0,"",ROUND(SUMIFS(INDEX('B-PorHerramienta'!$F$2:$I$2848,0,$AH$6),'B-PorHerramienta'!$A$2:$A$2848,Q$8,'B-PorHerramienta'!$J$2:$J$2848,$AC539,'B-PorHerramienta'!$K$2:$K$2848,$AD539,'B-PorHerramienta'!$L$2:$L$2848,$AE539)*$AI$6,$AJ$6))</f>
        <v>4.0899999999999999E-2</v>
      </c>
      <c r="R539" s="48" t="str">
        <f>IF(COUNTIFS('B-PorHerramienta'!$A$2:$A$2848,R$8,'B-PorHerramienta'!$J$2:$J$2848,$AC539,'B-PorHerramienta'!$K$2:$K$2848,$AD539,'B-PorHerramienta'!$L$2:$L$2848,$AE539,'B-PorHerramienta'!$F$2:$F$2848,"&lt;&gt;")=0,"",ROUND(SUMIFS(INDEX('B-PorHerramienta'!$F$2:$I$2848,0,$AH$6),'B-PorHerramienta'!$A$2:$A$2848,R$8,'B-PorHerramienta'!$J$2:$J$2848,$AC539,'B-PorHerramienta'!$K$2:$K$2848,$AD539,'B-PorHerramienta'!$L$2:$L$2848,$AE539)*$AI$6,$AJ$6))</f>
        <v/>
      </c>
      <c r="S539" s="48" t="str">
        <f>IF(COUNTIFS('B-PorHerramienta'!$A$2:$A$2848,S$8,'B-PorHerramienta'!$J$2:$J$2848,$AC539,'B-PorHerramienta'!$K$2:$K$2848,$AD539,'B-PorHerramienta'!$L$2:$L$2848,$AE539,'B-PorHerramienta'!$F$2:$F$2848,"&lt;&gt;")=0,"",ROUND(SUMIFS(INDEX('B-PorHerramienta'!$F$2:$I$2848,0,$AH$6),'B-PorHerramienta'!$A$2:$A$2848,S$8,'B-PorHerramienta'!$J$2:$J$2848,$AC539,'B-PorHerramienta'!$K$2:$K$2848,$AD539,'B-PorHerramienta'!$L$2:$L$2848,$AE539)*$AI$6,$AJ$6))</f>
        <v/>
      </c>
      <c r="T539" s="48" t="str">
        <f>IF(COUNTIFS('B-PorHerramienta'!$A$2:$A$2848,T$8,'B-PorHerramienta'!$J$2:$J$2848,$AC539,'B-PorHerramienta'!$K$2:$K$2848,$AD539,'B-PorHerramienta'!$L$2:$L$2848,$AE539,'B-PorHerramienta'!$F$2:$F$2848,"&lt;&gt;")=0,"",ROUND(SUMIFS(INDEX('B-PorHerramienta'!$F$2:$I$2848,0,$AH$6),'B-PorHerramienta'!$A$2:$A$2848,T$8,'B-PorHerramienta'!$J$2:$J$2848,$AC539,'B-PorHerramienta'!$K$2:$K$2848,$AD539,'B-PorHerramienta'!$L$2:$L$2848,$AE539)*$AI$6,$AJ$6))</f>
        <v/>
      </c>
      <c r="U539" s="48" t="str">
        <f>IF(COUNTIFS('B-PorHerramienta'!$A$2:$A$2848,U$8,'B-PorHerramienta'!$J$2:$J$2848,$AC539,'B-PorHerramienta'!$K$2:$K$2848,$AD539,'B-PorHerramienta'!$L$2:$L$2848,$AE539,'B-PorHerramienta'!$F$2:$F$2848,"&lt;&gt;")=0,"",ROUND(SUMIFS(INDEX('B-PorHerramienta'!$F$2:$I$2848,0,$AH$6),'B-PorHerramienta'!$A$2:$A$2848,U$8,'B-PorHerramienta'!$J$2:$J$2848,$AC539,'B-PorHerramienta'!$K$2:$K$2848,$AD539,'B-PorHerramienta'!$L$2:$L$2848,$AE539)*$AI$6,$AJ$6))</f>
        <v/>
      </c>
      <c r="V539" s="48" t="str">
        <f>IF(COUNTIFS('B-PorHerramienta'!$A$2:$A$2848,V$8,'B-PorHerramienta'!$J$2:$J$2848,$AC539,'B-PorHerramienta'!$K$2:$K$2848,$AD539,'B-PorHerramienta'!$L$2:$L$2848,$AE539,'B-PorHerramienta'!$F$2:$F$2848,"&lt;&gt;")=0,"",ROUND(SUMIFS(INDEX('B-PorHerramienta'!$F$2:$I$2848,0,$AH$6),'B-PorHerramienta'!$A$2:$A$2848,V$8,'B-PorHerramienta'!$J$2:$J$2848,$AC539,'B-PorHerramienta'!$K$2:$K$2848,$AD539,'B-PorHerramienta'!$L$2:$L$2848,$AE539)*$AI$6,$AJ$6))</f>
        <v/>
      </c>
      <c r="W539" s="48" t="str">
        <f>IF(COUNTIFS('B-PorHerramienta'!$A$2:$A$2848,W$8,'B-PorHerramienta'!$J$2:$J$2848,$AC539,'B-PorHerramienta'!$K$2:$K$2848,$AD539,'B-PorHerramienta'!$L$2:$L$2848,$AE539,'B-PorHerramienta'!$F$2:$F$2848,"&lt;&gt;")=0,"",ROUND(SUMIFS(INDEX('B-PorHerramienta'!$F$2:$I$2848,0,$AH$6),'B-PorHerramienta'!$A$2:$A$2848,W$8,'B-PorHerramienta'!$J$2:$J$2848,$AC539,'B-PorHerramienta'!$K$2:$K$2848,$AD539,'B-PorHerramienta'!$L$2:$L$2848,$AE539)*$AI$6,$AJ$6))</f>
        <v/>
      </c>
      <c r="X539" s="48" t="str">
        <f>IF(COUNTIFS('B-PorHerramienta'!$A$2:$A$2848,X$8,'B-PorHerramienta'!$J$2:$J$2848,$AC539,'B-PorHerramienta'!$K$2:$K$2848,$AD539,'B-PorHerramienta'!$L$2:$L$2848,$AE539,'B-PorHerramienta'!$F$2:$F$2848,"&lt;&gt;")=0,"",ROUND(SUMIFS(INDEX('B-PorHerramienta'!$F$2:$I$2848,0,$AH$6),'B-PorHerramienta'!$A$2:$A$2848,X$8,'B-PorHerramienta'!$J$2:$J$2848,$AC539,'B-PorHerramienta'!$K$2:$K$2848,$AD539,'B-PorHerramienta'!$L$2:$L$2848,$AE539)*$AI$6,$AJ$6))</f>
        <v/>
      </c>
      <c r="Y539" s="48" t="str">
        <f>IF(COUNTIFS('B-PorHerramienta'!$A$2:$A$2848,Y$8,'B-PorHerramienta'!$J$2:$J$2848,$AC539,'B-PorHerramienta'!$K$2:$K$2848,$AD539,'B-PorHerramienta'!$L$2:$L$2848,$AE539,'B-PorHerramienta'!$F$2:$F$2848,"&lt;&gt;")=0,"",ROUND(SUMIFS(INDEX('B-PorHerramienta'!$F$2:$I$2848,0,$AH$6),'B-PorHerramienta'!$A$2:$A$2848,Y$8,'B-PorHerramienta'!$J$2:$J$2848,$AC539,'B-PorHerramienta'!$K$2:$K$2848,$AD539,'B-PorHerramienta'!$L$2:$L$2848,$AE539)*$AI$6,$AJ$6))</f>
        <v/>
      </c>
      <c r="Z539" s="48" t="str">
        <f>IF(COUNTIFS('B-PorHerramienta'!$A$2:$A$2848,Z$8,'B-PorHerramienta'!$J$2:$J$2848,$AC539,'B-PorHerramienta'!$K$2:$K$2848,$AD539,'B-PorHerramienta'!$L$2:$L$2848,$AE539,'B-PorHerramienta'!$F$2:$F$2848,"&lt;&gt;")=0,"",ROUND(SUMIFS(INDEX('B-PorHerramienta'!$F$2:$I$2848,0,$AH$6),'B-PorHerramienta'!$A$2:$A$2848,Z$8,'B-PorHerramienta'!$J$2:$J$2848,$AC539,'B-PorHerramienta'!$K$2:$K$2848,$AD539,'B-PorHerramienta'!$L$2:$L$2848,$AE539)*$AI$6,$AJ$6))</f>
        <v/>
      </c>
      <c r="AA539" s="6"/>
      <c r="AB539" s="35">
        <v>2</v>
      </c>
      <c r="AC539" s="35" t="s">
        <v>1202</v>
      </c>
      <c r="AD539" s="35" t="s">
        <v>1233</v>
      </c>
      <c r="AE539" s="35" t="s">
        <v>1840</v>
      </c>
      <c r="AF539" s="35"/>
      <c r="AG539" s="35"/>
      <c r="AH539" s="35"/>
      <c r="AI539" s="35"/>
      <c r="AJ539" s="35"/>
      <c r="AK539" s="35"/>
    </row>
    <row r="540" spans="1:37" ht="45" hidden="1" outlineLevel="2" collapsed="1" x14ac:dyDescent="0.25">
      <c r="A540" s="49" t="s">
        <v>2604</v>
      </c>
      <c r="B540" s="47" t="s">
        <v>508</v>
      </c>
      <c r="C540" s="48" t="str">
        <f>IF(COUNTIFS('B-PorHerramienta'!$A$2:$A$2848,C$8,'B-PorHerramienta'!$J$2:$J$2848,$AC540,'B-PorHerramienta'!$K$2:$K$2848,$AD540,'B-PorHerramienta'!$L$2:$L$2848,$AE540,'B-PorHerramienta'!$F$2:$F$2848,"&lt;&gt;")=0,"",ROUND(SUMIFS(INDEX('B-PorHerramienta'!$F$2:$I$2848,0,$AH$6),'B-PorHerramienta'!$A$2:$A$2848,C$8,'B-PorHerramienta'!$J$2:$J$2848,$AC540,'B-PorHerramienta'!$K$2:$K$2848,$AD540,'B-PorHerramienta'!$L$2:$L$2848,$AE540)*$AI$6,$AJ$6))</f>
        <v/>
      </c>
      <c r="D540" s="48" t="str">
        <f>IF(COUNTIFS('B-PorHerramienta'!$A$2:$A$2848,D$8,'B-PorHerramienta'!$J$2:$J$2848,$AC540,'B-PorHerramienta'!$K$2:$K$2848,$AD540,'B-PorHerramienta'!$L$2:$L$2848,$AE540,'B-PorHerramienta'!$F$2:$F$2848,"&lt;&gt;")=0,"",ROUND(SUMIFS(INDEX('B-PorHerramienta'!$F$2:$I$2848,0,$AH$6),'B-PorHerramienta'!$A$2:$A$2848,D$8,'B-PorHerramienta'!$J$2:$J$2848,$AC540,'B-PorHerramienta'!$K$2:$K$2848,$AD540,'B-PorHerramienta'!$L$2:$L$2848,$AE540)*$AI$6,$AJ$6))</f>
        <v/>
      </c>
      <c r="E540" s="48" t="str">
        <f>IF(COUNTIFS('B-PorHerramienta'!$A$2:$A$2848,E$8,'B-PorHerramienta'!$J$2:$J$2848,$AC540,'B-PorHerramienta'!$K$2:$K$2848,$AD540,'B-PorHerramienta'!$L$2:$L$2848,$AE540,'B-PorHerramienta'!$F$2:$F$2848,"&lt;&gt;")=0,"",ROUND(SUMIFS(INDEX('B-PorHerramienta'!$F$2:$I$2848,0,$AH$6),'B-PorHerramienta'!$A$2:$A$2848,E$8,'B-PorHerramienta'!$J$2:$J$2848,$AC540,'B-PorHerramienta'!$K$2:$K$2848,$AD540,'B-PorHerramienta'!$L$2:$L$2848,$AE540)*$AI$6,$AJ$6))</f>
        <v/>
      </c>
      <c r="F540" s="48" t="str">
        <f>IF(COUNTIFS('B-PorHerramienta'!$A$2:$A$2848,F$8,'B-PorHerramienta'!$J$2:$J$2848,$AC540,'B-PorHerramienta'!$K$2:$K$2848,$AD540,'B-PorHerramienta'!$L$2:$L$2848,$AE540,'B-PorHerramienta'!$F$2:$F$2848,"&lt;&gt;")=0,"",ROUND(SUMIFS(INDEX('B-PorHerramienta'!$F$2:$I$2848,0,$AH$6),'B-PorHerramienta'!$A$2:$A$2848,F$8,'B-PorHerramienta'!$J$2:$J$2848,$AC540,'B-PorHerramienta'!$K$2:$K$2848,$AD540,'B-PorHerramienta'!$L$2:$L$2848,$AE540)*$AI$6,$AJ$6))</f>
        <v/>
      </c>
      <c r="G540" s="48" t="str">
        <f>IF(COUNTIFS('B-PorHerramienta'!$A$2:$A$2848,G$8,'B-PorHerramienta'!$J$2:$J$2848,$AC540,'B-PorHerramienta'!$K$2:$K$2848,$AD540,'B-PorHerramienta'!$L$2:$L$2848,$AE540,'B-PorHerramienta'!$F$2:$F$2848,"&lt;&gt;")=0,"",ROUND(SUMIFS(INDEX('B-PorHerramienta'!$F$2:$I$2848,0,$AH$6),'B-PorHerramienta'!$A$2:$A$2848,G$8,'B-PorHerramienta'!$J$2:$J$2848,$AC540,'B-PorHerramienta'!$K$2:$K$2848,$AD540,'B-PorHerramienta'!$L$2:$L$2848,$AE540)*$AI$6,$AJ$6))</f>
        <v/>
      </c>
      <c r="H540" s="48" t="str">
        <f>IF(COUNTIFS('B-PorHerramienta'!$A$2:$A$2848,H$8,'B-PorHerramienta'!$J$2:$J$2848,$AC540,'B-PorHerramienta'!$K$2:$K$2848,$AD540,'B-PorHerramienta'!$L$2:$L$2848,$AE540,'B-PorHerramienta'!$F$2:$F$2848,"&lt;&gt;")=0,"",ROUND(SUMIFS(INDEX('B-PorHerramienta'!$F$2:$I$2848,0,$AH$6),'B-PorHerramienta'!$A$2:$A$2848,H$8,'B-PorHerramienta'!$J$2:$J$2848,$AC540,'B-PorHerramienta'!$K$2:$K$2848,$AD540,'B-PorHerramienta'!$L$2:$L$2848,$AE540)*$AI$6,$AJ$6))</f>
        <v/>
      </c>
      <c r="I540" s="48" t="str">
        <f>IF(COUNTIFS('B-PorHerramienta'!$A$2:$A$2848,I$8,'B-PorHerramienta'!$J$2:$J$2848,$AC540,'B-PorHerramienta'!$K$2:$K$2848,$AD540,'B-PorHerramienta'!$L$2:$L$2848,$AE540,'B-PorHerramienta'!$F$2:$F$2848,"&lt;&gt;")=0,"",ROUND(SUMIFS(INDEX('B-PorHerramienta'!$F$2:$I$2848,0,$AH$6),'B-PorHerramienta'!$A$2:$A$2848,I$8,'B-PorHerramienta'!$J$2:$J$2848,$AC540,'B-PorHerramienta'!$K$2:$K$2848,$AD540,'B-PorHerramienta'!$L$2:$L$2848,$AE540)*$AI$6,$AJ$6))</f>
        <v/>
      </c>
      <c r="J540" s="48" t="str">
        <f>IF(COUNTIFS('B-PorHerramienta'!$A$2:$A$2848,J$8,'B-PorHerramienta'!$J$2:$J$2848,$AC540,'B-PorHerramienta'!$K$2:$K$2848,$AD540,'B-PorHerramienta'!$L$2:$L$2848,$AE540,'B-PorHerramienta'!$F$2:$F$2848,"&lt;&gt;")=0,"",ROUND(SUMIFS(INDEX('B-PorHerramienta'!$F$2:$I$2848,0,$AH$6),'B-PorHerramienta'!$A$2:$A$2848,J$8,'B-PorHerramienta'!$J$2:$J$2848,$AC540,'B-PorHerramienta'!$K$2:$K$2848,$AD540,'B-PorHerramienta'!$L$2:$L$2848,$AE540)*$AI$6,$AJ$6))</f>
        <v/>
      </c>
      <c r="K540" s="48" t="str">
        <f>IF(COUNTIFS('B-PorHerramienta'!$A$2:$A$2848,K$8,'B-PorHerramienta'!$J$2:$J$2848,$AC540,'B-PorHerramienta'!$K$2:$K$2848,$AD540,'B-PorHerramienta'!$L$2:$L$2848,$AE540,'B-PorHerramienta'!$F$2:$F$2848,"&lt;&gt;")=0,"",ROUND(SUMIFS(INDEX('B-PorHerramienta'!$F$2:$I$2848,0,$AH$6),'B-PorHerramienta'!$A$2:$A$2848,K$8,'B-PorHerramienta'!$J$2:$J$2848,$AC540,'B-PorHerramienta'!$K$2:$K$2848,$AD540,'B-PorHerramienta'!$L$2:$L$2848,$AE540)*$AI$6,$AJ$6))</f>
        <v/>
      </c>
      <c r="L540" s="48" t="str">
        <f>IF(COUNTIFS('B-PorHerramienta'!$A$2:$A$2848,L$8,'B-PorHerramienta'!$J$2:$J$2848,$AC540,'B-PorHerramienta'!$K$2:$K$2848,$AD540,'B-PorHerramienta'!$L$2:$L$2848,$AE540,'B-PorHerramienta'!$F$2:$F$2848,"&lt;&gt;")=0,"",ROUND(SUMIFS(INDEX('B-PorHerramienta'!$F$2:$I$2848,0,$AH$6),'B-PorHerramienta'!$A$2:$A$2848,L$8,'B-PorHerramienta'!$J$2:$J$2848,$AC540,'B-PorHerramienta'!$K$2:$K$2848,$AD540,'B-PorHerramienta'!$L$2:$L$2848,$AE540)*$AI$6,$AJ$6))</f>
        <v/>
      </c>
      <c r="M540" s="48" t="str">
        <f>IF(COUNTIFS('B-PorHerramienta'!$A$2:$A$2848,M$8,'B-PorHerramienta'!$J$2:$J$2848,$AC540,'B-PorHerramienta'!$K$2:$K$2848,$AD540,'B-PorHerramienta'!$L$2:$L$2848,$AE540,'B-PorHerramienta'!$F$2:$F$2848,"&lt;&gt;")=0,"",ROUND(SUMIFS(INDEX('B-PorHerramienta'!$F$2:$I$2848,0,$AH$6),'B-PorHerramienta'!$A$2:$A$2848,M$8,'B-PorHerramienta'!$J$2:$J$2848,$AC540,'B-PorHerramienta'!$K$2:$K$2848,$AD540,'B-PorHerramienta'!$L$2:$L$2848,$AE540)*$AI$6,$AJ$6))</f>
        <v/>
      </c>
      <c r="N540" s="48" t="str">
        <f>IF(COUNTIFS('B-PorHerramienta'!$A$2:$A$2848,N$8,'B-PorHerramienta'!$J$2:$J$2848,$AC540,'B-PorHerramienta'!$K$2:$K$2848,$AD540,'B-PorHerramienta'!$L$2:$L$2848,$AE540,'B-PorHerramienta'!$F$2:$F$2848,"&lt;&gt;")=0,"",ROUND(SUMIFS(INDEX('B-PorHerramienta'!$F$2:$I$2848,0,$AH$6),'B-PorHerramienta'!$A$2:$A$2848,N$8,'B-PorHerramienta'!$J$2:$J$2848,$AC540,'B-PorHerramienta'!$K$2:$K$2848,$AD540,'B-PorHerramienta'!$L$2:$L$2848,$AE540)*$AI$6,$AJ$6))</f>
        <v/>
      </c>
      <c r="O540" s="48" t="str">
        <f>IF(COUNTIFS('B-PorHerramienta'!$A$2:$A$2848,O$8,'B-PorHerramienta'!$J$2:$J$2848,$AC540,'B-PorHerramienta'!$K$2:$K$2848,$AD540,'B-PorHerramienta'!$L$2:$L$2848,$AE540,'B-PorHerramienta'!$F$2:$F$2848,"&lt;&gt;")=0,"",ROUND(SUMIFS(INDEX('B-PorHerramienta'!$F$2:$I$2848,0,$AH$6),'B-PorHerramienta'!$A$2:$A$2848,O$8,'B-PorHerramienta'!$J$2:$J$2848,$AC540,'B-PorHerramienta'!$K$2:$K$2848,$AD540,'B-PorHerramienta'!$L$2:$L$2848,$AE540)*$AI$6,$AJ$6))</f>
        <v/>
      </c>
      <c r="P540" s="48" t="str">
        <f>IF(COUNTIFS('B-PorHerramienta'!$A$2:$A$2848,P$8,'B-PorHerramienta'!$J$2:$J$2848,$AC540,'B-PorHerramienta'!$K$2:$K$2848,$AD540,'B-PorHerramienta'!$L$2:$L$2848,$AE540,'B-PorHerramienta'!$F$2:$F$2848,"&lt;&gt;")=0,"",ROUND(SUMIFS(INDEX('B-PorHerramienta'!$F$2:$I$2848,0,$AH$6),'B-PorHerramienta'!$A$2:$A$2848,P$8,'B-PorHerramienta'!$J$2:$J$2848,$AC540,'B-PorHerramienta'!$K$2:$K$2848,$AD540,'B-PorHerramienta'!$L$2:$L$2848,$AE540)*$AI$6,$AJ$6))</f>
        <v/>
      </c>
      <c r="Q540" s="48">
        <f>IF(COUNTIFS('B-PorHerramienta'!$A$2:$A$2848,Q$8,'B-PorHerramienta'!$J$2:$J$2848,$AC540,'B-PorHerramienta'!$K$2:$K$2848,$AD540,'B-PorHerramienta'!$L$2:$L$2848,$AE540,'B-PorHerramienta'!$F$2:$F$2848,"&lt;&gt;")=0,"",ROUND(SUMIFS(INDEX('B-PorHerramienta'!$F$2:$I$2848,0,$AH$6),'B-PorHerramienta'!$A$2:$A$2848,Q$8,'B-PorHerramienta'!$J$2:$J$2848,$AC540,'B-PorHerramienta'!$K$2:$K$2848,$AD540,'B-PorHerramienta'!$L$2:$L$2848,$AE540)*$AI$6,$AJ$6))</f>
        <v>1.1000000000000001E-3</v>
      </c>
      <c r="R540" s="48" t="str">
        <f>IF(COUNTIFS('B-PorHerramienta'!$A$2:$A$2848,R$8,'B-PorHerramienta'!$J$2:$J$2848,$AC540,'B-PorHerramienta'!$K$2:$K$2848,$AD540,'B-PorHerramienta'!$L$2:$L$2848,$AE540,'B-PorHerramienta'!$F$2:$F$2848,"&lt;&gt;")=0,"",ROUND(SUMIFS(INDEX('B-PorHerramienta'!$F$2:$I$2848,0,$AH$6),'B-PorHerramienta'!$A$2:$A$2848,R$8,'B-PorHerramienta'!$J$2:$J$2848,$AC540,'B-PorHerramienta'!$K$2:$K$2848,$AD540,'B-PorHerramienta'!$L$2:$L$2848,$AE540)*$AI$6,$AJ$6))</f>
        <v/>
      </c>
      <c r="S540" s="48" t="str">
        <f>IF(COUNTIFS('B-PorHerramienta'!$A$2:$A$2848,S$8,'B-PorHerramienta'!$J$2:$J$2848,$AC540,'B-PorHerramienta'!$K$2:$K$2848,$AD540,'B-PorHerramienta'!$L$2:$L$2848,$AE540,'B-PorHerramienta'!$F$2:$F$2848,"&lt;&gt;")=0,"",ROUND(SUMIFS(INDEX('B-PorHerramienta'!$F$2:$I$2848,0,$AH$6),'B-PorHerramienta'!$A$2:$A$2848,S$8,'B-PorHerramienta'!$J$2:$J$2848,$AC540,'B-PorHerramienta'!$K$2:$K$2848,$AD540,'B-PorHerramienta'!$L$2:$L$2848,$AE540)*$AI$6,$AJ$6))</f>
        <v/>
      </c>
      <c r="T540" s="48" t="str">
        <f>IF(COUNTIFS('B-PorHerramienta'!$A$2:$A$2848,T$8,'B-PorHerramienta'!$J$2:$J$2848,$AC540,'B-PorHerramienta'!$K$2:$K$2848,$AD540,'B-PorHerramienta'!$L$2:$L$2848,$AE540,'B-PorHerramienta'!$F$2:$F$2848,"&lt;&gt;")=0,"",ROUND(SUMIFS(INDEX('B-PorHerramienta'!$F$2:$I$2848,0,$AH$6),'B-PorHerramienta'!$A$2:$A$2848,T$8,'B-PorHerramienta'!$J$2:$J$2848,$AC540,'B-PorHerramienta'!$K$2:$K$2848,$AD540,'B-PorHerramienta'!$L$2:$L$2848,$AE540)*$AI$6,$AJ$6))</f>
        <v/>
      </c>
      <c r="U540" s="48" t="str">
        <f>IF(COUNTIFS('B-PorHerramienta'!$A$2:$A$2848,U$8,'B-PorHerramienta'!$J$2:$J$2848,$AC540,'B-PorHerramienta'!$K$2:$K$2848,$AD540,'B-PorHerramienta'!$L$2:$L$2848,$AE540,'B-PorHerramienta'!$F$2:$F$2848,"&lt;&gt;")=0,"",ROUND(SUMIFS(INDEX('B-PorHerramienta'!$F$2:$I$2848,0,$AH$6),'B-PorHerramienta'!$A$2:$A$2848,U$8,'B-PorHerramienta'!$J$2:$J$2848,$AC540,'B-PorHerramienta'!$K$2:$K$2848,$AD540,'B-PorHerramienta'!$L$2:$L$2848,$AE540)*$AI$6,$AJ$6))</f>
        <v/>
      </c>
      <c r="V540" s="48" t="str">
        <f>IF(COUNTIFS('B-PorHerramienta'!$A$2:$A$2848,V$8,'B-PorHerramienta'!$J$2:$J$2848,$AC540,'B-PorHerramienta'!$K$2:$K$2848,$AD540,'B-PorHerramienta'!$L$2:$L$2848,$AE540,'B-PorHerramienta'!$F$2:$F$2848,"&lt;&gt;")=0,"",ROUND(SUMIFS(INDEX('B-PorHerramienta'!$F$2:$I$2848,0,$AH$6),'B-PorHerramienta'!$A$2:$A$2848,V$8,'B-PorHerramienta'!$J$2:$J$2848,$AC540,'B-PorHerramienta'!$K$2:$K$2848,$AD540,'B-PorHerramienta'!$L$2:$L$2848,$AE540)*$AI$6,$AJ$6))</f>
        <v/>
      </c>
      <c r="W540" s="48" t="str">
        <f>IF(COUNTIFS('B-PorHerramienta'!$A$2:$A$2848,W$8,'B-PorHerramienta'!$J$2:$J$2848,$AC540,'B-PorHerramienta'!$K$2:$K$2848,$AD540,'B-PorHerramienta'!$L$2:$L$2848,$AE540,'B-PorHerramienta'!$F$2:$F$2848,"&lt;&gt;")=0,"",ROUND(SUMIFS(INDEX('B-PorHerramienta'!$F$2:$I$2848,0,$AH$6),'B-PorHerramienta'!$A$2:$A$2848,W$8,'B-PorHerramienta'!$J$2:$J$2848,$AC540,'B-PorHerramienta'!$K$2:$K$2848,$AD540,'B-PorHerramienta'!$L$2:$L$2848,$AE540)*$AI$6,$AJ$6))</f>
        <v/>
      </c>
      <c r="X540" s="48" t="str">
        <f>IF(COUNTIFS('B-PorHerramienta'!$A$2:$A$2848,X$8,'B-PorHerramienta'!$J$2:$J$2848,$AC540,'B-PorHerramienta'!$K$2:$K$2848,$AD540,'B-PorHerramienta'!$L$2:$L$2848,$AE540,'B-PorHerramienta'!$F$2:$F$2848,"&lt;&gt;")=0,"",ROUND(SUMIFS(INDEX('B-PorHerramienta'!$F$2:$I$2848,0,$AH$6),'B-PorHerramienta'!$A$2:$A$2848,X$8,'B-PorHerramienta'!$J$2:$J$2848,$AC540,'B-PorHerramienta'!$K$2:$K$2848,$AD540,'B-PorHerramienta'!$L$2:$L$2848,$AE540)*$AI$6,$AJ$6))</f>
        <v/>
      </c>
      <c r="Y540" s="48" t="str">
        <f>IF(COUNTIFS('B-PorHerramienta'!$A$2:$A$2848,Y$8,'B-PorHerramienta'!$J$2:$J$2848,$AC540,'B-PorHerramienta'!$K$2:$K$2848,$AD540,'B-PorHerramienta'!$L$2:$L$2848,$AE540,'B-PorHerramienta'!$F$2:$F$2848,"&lt;&gt;")=0,"",ROUND(SUMIFS(INDEX('B-PorHerramienta'!$F$2:$I$2848,0,$AH$6),'B-PorHerramienta'!$A$2:$A$2848,Y$8,'B-PorHerramienta'!$J$2:$J$2848,$AC540,'B-PorHerramienta'!$K$2:$K$2848,$AD540,'B-PorHerramienta'!$L$2:$L$2848,$AE540)*$AI$6,$AJ$6))</f>
        <v/>
      </c>
      <c r="Z540" s="48" t="str">
        <f>IF(COUNTIFS('B-PorHerramienta'!$A$2:$A$2848,Z$8,'B-PorHerramienta'!$J$2:$J$2848,$AC540,'B-PorHerramienta'!$K$2:$K$2848,$AD540,'B-PorHerramienta'!$L$2:$L$2848,$AE540,'B-PorHerramienta'!$F$2:$F$2848,"&lt;&gt;")=0,"",ROUND(SUMIFS(INDEX('B-PorHerramienta'!$F$2:$I$2848,0,$AH$6),'B-PorHerramienta'!$A$2:$A$2848,Z$8,'B-PorHerramienta'!$J$2:$J$2848,$AC540,'B-PorHerramienta'!$K$2:$K$2848,$AD540,'B-PorHerramienta'!$L$2:$L$2848,$AE540)*$AI$6,$AJ$6))</f>
        <v/>
      </c>
      <c r="AA540" s="6"/>
      <c r="AB540" s="35">
        <v>2</v>
      </c>
      <c r="AC540" s="35" t="s">
        <v>1202</v>
      </c>
      <c r="AD540" s="35" t="s">
        <v>1233</v>
      </c>
      <c r="AE540" s="35" t="s">
        <v>1841</v>
      </c>
      <c r="AF540" s="35"/>
      <c r="AG540" s="35"/>
      <c r="AH540" s="35"/>
      <c r="AI540" s="35"/>
      <c r="AJ540" s="35"/>
      <c r="AK540" s="35"/>
    </row>
    <row r="541" spans="1:37" hidden="1" outlineLevel="1" collapsed="1" x14ac:dyDescent="0.25">
      <c r="A541" s="46" t="s">
        <v>1237</v>
      </c>
      <c r="B541" s="47" t="s">
        <v>1867</v>
      </c>
      <c r="C541" s="48">
        <f>IF(COUNTIFS('B-PorHerramienta'!$A$2:$A$2848,C$8,'B-PorHerramienta'!$J$2:$J$2848,$AC541,'B-PorHerramienta'!$K$2:$K$2848,$AD541,'B-PorHerramienta'!$L$2:$L$2848,$AE541,'B-PorHerramienta'!$F$2:$F$2848,"&lt;&gt;")=0,"",ROUND(SUMIFS(INDEX('B-PorHerramienta'!$F$2:$I$2848,0,$AH$6),'B-PorHerramienta'!$A$2:$A$2848,C$8,'B-PorHerramienta'!$J$2:$J$2848,$AC541,'B-PorHerramienta'!$K$2:$K$2848,$AD541,'B-PorHerramienta'!$L$2:$L$2848,$AE541)*$AI$6,$AJ$6))</f>
        <v>0.12870000000000001</v>
      </c>
      <c r="D541" s="48">
        <f>IF(COUNTIFS('B-PorHerramienta'!$A$2:$A$2848,D$8,'B-PorHerramienta'!$J$2:$J$2848,$AC541,'B-PorHerramienta'!$K$2:$K$2848,$AD541,'B-PorHerramienta'!$L$2:$L$2848,$AE541,'B-PorHerramienta'!$F$2:$F$2848,"&lt;&gt;")=0,"",ROUND(SUMIFS(INDEX('B-PorHerramienta'!$F$2:$I$2848,0,$AH$6),'B-PorHerramienta'!$A$2:$A$2848,D$8,'B-PorHerramienta'!$J$2:$J$2848,$AC541,'B-PorHerramienta'!$K$2:$K$2848,$AD541,'B-PorHerramienta'!$L$2:$L$2848,$AE541)*$AI$6,$AJ$6))</f>
        <v>0.40739999999999998</v>
      </c>
      <c r="E541" s="48">
        <f>IF(COUNTIFS('B-PorHerramienta'!$A$2:$A$2848,E$8,'B-PorHerramienta'!$J$2:$J$2848,$AC541,'B-PorHerramienta'!$K$2:$K$2848,$AD541,'B-PorHerramienta'!$L$2:$L$2848,$AE541,'B-PorHerramienta'!$F$2:$F$2848,"&lt;&gt;")=0,"",ROUND(SUMIFS(INDEX('B-PorHerramienta'!$F$2:$I$2848,0,$AH$6),'B-PorHerramienta'!$A$2:$A$2848,E$8,'B-PorHerramienta'!$J$2:$J$2848,$AC541,'B-PorHerramienta'!$K$2:$K$2848,$AD541,'B-PorHerramienta'!$L$2:$L$2848,$AE541)*$AI$6,$AJ$6))</f>
        <v>0.34839999999999999</v>
      </c>
      <c r="F541" s="48">
        <f>IF(COUNTIFS('B-PorHerramienta'!$A$2:$A$2848,F$8,'B-PorHerramienta'!$J$2:$J$2848,$AC541,'B-PorHerramienta'!$K$2:$K$2848,$AD541,'B-PorHerramienta'!$L$2:$L$2848,$AE541,'B-PorHerramienta'!$F$2:$F$2848,"&lt;&gt;")=0,"",ROUND(SUMIFS(INDEX('B-PorHerramienta'!$F$2:$I$2848,0,$AH$6),'B-PorHerramienta'!$A$2:$A$2848,F$8,'B-PorHerramienta'!$J$2:$J$2848,$AC541,'B-PorHerramienta'!$K$2:$K$2848,$AD541,'B-PorHerramienta'!$L$2:$L$2848,$AE541)*$AI$6,$AJ$6))</f>
        <v>0.40100000000000002</v>
      </c>
      <c r="G541" s="48">
        <f>IF(COUNTIFS('B-PorHerramienta'!$A$2:$A$2848,G$8,'B-PorHerramienta'!$J$2:$J$2848,$AC541,'B-PorHerramienta'!$K$2:$K$2848,$AD541,'B-PorHerramienta'!$L$2:$L$2848,$AE541,'B-PorHerramienta'!$F$2:$F$2848,"&lt;&gt;")=0,"",ROUND(SUMIFS(INDEX('B-PorHerramienta'!$F$2:$I$2848,0,$AH$6),'B-PorHerramienta'!$A$2:$A$2848,G$8,'B-PorHerramienta'!$J$2:$J$2848,$AC541,'B-PorHerramienta'!$K$2:$K$2848,$AD541,'B-PorHerramienta'!$L$2:$L$2848,$AE541)*$AI$6,$AJ$6))</f>
        <v>0.41599999999999998</v>
      </c>
      <c r="H541" s="48">
        <f>IF(COUNTIFS('B-PorHerramienta'!$A$2:$A$2848,H$8,'B-PorHerramienta'!$J$2:$J$2848,$AC541,'B-PorHerramienta'!$K$2:$K$2848,$AD541,'B-PorHerramienta'!$L$2:$L$2848,$AE541,'B-PorHerramienta'!$F$2:$F$2848,"&lt;&gt;")=0,"",ROUND(SUMIFS(INDEX('B-PorHerramienta'!$F$2:$I$2848,0,$AH$6),'B-PorHerramienta'!$A$2:$A$2848,H$8,'B-PorHerramienta'!$J$2:$J$2848,$AC541,'B-PorHerramienta'!$K$2:$K$2848,$AD541,'B-PorHerramienta'!$L$2:$L$2848,$AE541)*$AI$6,$AJ$6))</f>
        <v>0.2979</v>
      </c>
      <c r="I541" s="48">
        <f>IF(COUNTIFS('B-PorHerramienta'!$A$2:$A$2848,I$8,'B-PorHerramienta'!$J$2:$J$2848,$AC541,'B-PorHerramienta'!$K$2:$K$2848,$AD541,'B-PorHerramienta'!$L$2:$L$2848,$AE541,'B-PorHerramienta'!$F$2:$F$2848,"&lt;&gt;")=0,"",ROUND(SUMIFS(INDEX('B-PorHerramienta'!$F$2:$I$2848,0,$AH$6),'B-PorHerramienta'!$A$2:$A$2848,I$8,'B-PorHerramienta'!$J$2:$J$2848,$AC541,'B-PorHerramienta'!$K$2:$K$2848,$AD541,'B-PorHerramienta'!$L$2:$L$2848,$AE541)*$AI$6,$AJ$6))</f>
        <v>0.26879999999999998</v>
      </c>
      <c r="J541" s="48">
        <f>IF(COUNTIFS('B-PorHerramienta'!$A$2:$A$2848,J$8,'B-PorHerramienta'!$J$2:$J$2848,$AC541,'B-PorHerramienta'!$K$2:$K$2848,$AD541,'B-PorHerramienta'!$L$2:$L$2848,$AE541,'B-PorHerramienta'!$F$2:$F$2848,"&lt;&gt;")=0,"",ROUND(SUMIFS(INDEX('B-PorHerramienta'!$F$2:$I$2848,0,$AH$6),'B-PorHerramienta'!$A$2:$A$2848,J$8,'B-PorHerramienta'!$J$2:$J$2848,$AC541,'B-PorHerramienta'!$K$2:$K$2848,$AD541,'B-PorHerramienta'!$L$2:$L$2848,$AE541)*$AI$6,$AJ$6))</f>
        <v>0.25480000000000003</v>
      </c>
      <c r="K541" s="48">
        <f>IF(COUNTIFS('B-PorHerramienta'!$A$2:$A$2848,K$8,'B-PorHerramienta'!$J$2:$J$2848,$AC541,'B-PorHerramienta'!$K$2:$K$2848,$AD541,'B-PorHerramienta'!$L$2:$L$2848,$AE541,'B-PorHerramienta'!$F$2:$F$2848,"&lt;&gt;")=0,"",ROUND(SUMIFS(INDEX('B-PorHerramienta'!$F$2:$I$2848,0,$AH$6),'B-PorHerramienta'!$A$2:$A$2848,K$8,'B-PorHerramienta'!$J$2:$J$2848,$AC541,'B-PorHerramienta'!$K$2:$K$2848,$AD541,'B-PorHerramienta'!$L$2:$L$2848,$AE541)*$AI$6,$AJ$6))</f>
        <v>0.21929999999999999</v>
      </c>
      <c r="L541" s="48">
        <f>IF(COUNTIFS('B-PorHerramienta'!$A$2:$A$2848,L$8,'B-PorHerramienta'!$J$2:$J$2848,$AC541,'B-PorHerramienta'!$K$2:$K$2848,$AD541,'B-PorHerramienta'!$L$2:$L$2848,$AE541,'B-PorHerramienta'!$F$2:$F$2848,"&lt;&gt;")=0,"",ROUND(SUMIFS(INDEX('B-PorHerramienta'!$F$2:$I$2848,0,$AH$6),'B-PorHerramienta'!$A$2:$A$2848,L$8,'B-PorHerramienta'!$J$2:$J$2848,$AC541,'B-PorHerramienta'!$K$2:$K$2848,$AD541,'B-PorHerramienta'!$L$2:$L$2848,$AE541)*$AI$6,$AJ$6))</f>
        <v>0.20080000000000001</v>
      </c>
      <c r="M541" s="48">
        <f>IF(COUNTIFS('B-PorHerramienta'!$A$2:$A$2848,M$8,'B-PorHerramienta'!$J$2:$J$2848,$AC541,'B-PorHerramienta'!$K$2:$K$2848,$AD541,'B-PorHerramienta'!$L$2:$L$2848,$AE541,'B-PorHerramienta'!$F$2:$F$2848,"&lt;&gt;")=0,"",ROUND(SUMIFS(INDEX('B-PorHerramienta'!$F$2:$I$2848,0,$AH$6),'B-PorHerramienta'!$A$2:$A$2848,M$8,'B-PorHerramienta'!$J$2:$J$2848,$AC541,'B-PorHerramienta'!$K$2:$K$2848,$AD541,'B-PorHerramienta'!$L$2:$L$2848,$AE541)*$AI$6,$AJ$6))</f>
        <v>0.17899999999999999</v>
      </c>
      <c r="N541" s="48">
        <f>IF(COUNTIFS('B-PorHerramienta'!$A$2:$A$2848,N$8,'B-PorHerramienta'!$J$2:$J$2848,$AC541,'B-PorHerramienta'!$K$2:$K$2848,$AD541,'B-PorHerramienta'!$L$2:$L$2848,$AE541,'B-PorHerramienta'!$F$2:$F$2848,"&lt;&gt;")=0,"",ROUND(SUMIFS(INDEX('B-PorHerramienta'!$F$2:$I$2848,0,$AH$6),'B-PorHerramienta'!$A$2:$A$2848,N$8,'B-PorHerramienta'!$J$2:$J$2848,$AC541,'B-PorHerramienta'!$K$2:$K$2848,$AD541,'B-PorHerramienta'!$L$2:$L$2848,$AE541)*$AI$6,$AJ$6))</f>
        <v>0.23899999999999999</v>
      </c>
      <c r="O541" s="48">
        <f>IF(COUNTIFS('B-PorHerramienta'!$A$2:$A$2848,O$8,'B-PorHerramienta'!$J$2:$J$2848,$AC541,'B-PorHerramienta'!$K$2:$K$2848,$AD541,'B-PorHerramienta'!$L$2:$L$2848,$AE541,'B-PorHerramienta'!$F$2:$F$2848,"&lt;&gt;")=0,"",ROUND(SUMIFS(INDEX('B-PorHerramienta'!$F$2:$I$2848,0,$AH$6),'B-PorHerramienta'!$A$2:$A$2848,O$8,'B-PorHerramienta'!$J$2:$J$2848,$AC541,'B-PorHerramienta'!$K$2:$K$2848,$AD541,'B-PorHerramienta'!$L$2:$L$2848,$AE541)*$AI$6,$AJ$6))</f>
        <v>0.22770000000000001</v>
      </c>
      <c r="P541" s="48">
        <f>IF(COUNTIFS('B-PorHerramienta'!$A$2:$A$2848,P$8,'B-PorHerramienta'!$J$2:$J$2848,$AC541,'B-PorHerramienta'!$K$2:$K$2848,$AD541,'B-PorHerramienta'!$L$2:$L$2848,$AE541,'B-PorHerramienta'!$F$2:$F$2848,"&lt;&gt;")=0,"",ROUND(SUMIFS(INDEX('B-PorHerramienta'!$F$2:$I$2848,0,$AH$6),'B-PorHerramienta'!$A$2:$A$2848,P$8,'B-PorHerramienta'!$J$2:$J$2848,$AC541,'B-PorHerramienta'!$K$2:$K$2848,$AD541,'B-PorHerramienta'!$L$2:$L$2848,$AE541)*$AI$6,$AJ$6))</f>
        <v>0.22270000000000001</v>
      </c>
      <c r="Q541" s="48">
        <f>IF(COUNTIFS('B-PorHerramienta'!$A$2:$A$2848,Q$8,'B-PorHerramienta'!$J$2:$J$2848,$AC541,'B-PorHerramienta'!$K$2:$K$2848,$AD541,'B-PorHerramienta'!$L$2:$L$2848,$AE541,'B-PorHerramienta'!$F$2:$F$2848,"&lt;&gt;")=0,"",ROUND(SUMIFS(INDEX('B-PorHerramienta'!$F$2:$I$2848,0,$AH$6),'B-PorHerramienta'!$A$2:$A$2848,Q$8,'B-PorHerramienta'!$J$2:$J$2848,$AC541,'B-PorHerramienta'!$K$2:$K$2848,$AD541,'B-PorHerramienta'!$L$2:$L$2848,$AE541)*$AI$6,$AJ$6))</f>
        <v>0.21049999999999999</v>
      </c>
      <c r="R541" s="48">
        <f>IF(COUNTIFS('B-PorHerramienta'!$A$2:$A$2848,R$8,'B-PorHerramienta'!$J$2:$J$2848,$AC541,'B-PorHerramienta'!$K$2:$K$2848,$AD541,'B-PorHerramienta'!$L$2:$L$2848,$AE541,'B-PorHerramienta'!$F$2:$F$2848,"&lt;&gt;")=0,"",ROUND(SUMIFS(INDEX('B-PorHerramienta'!$F$2:$I$2848,0,$AH$6),'B-PorHerramienta'!$A$2:$A$2848,R$8,'B-PorHerramienta'!$J$2:$J$2848,$AC541,'B-PorHerramienta'!$K$2:$K$2848,$AD541,'B-PorHerramienta'!$L$2:$L$2848,$AE541)*$AI$6,$AJ$6))</f>
        <v>0.20300000000000001</v>
      </c>
      <c r="S541" s="48">
        <f>IF(COUNTIFS('B-PorHerramienta'!$A$2:$A$2848,S$8,'B-PorHerramienta'!$J$2:$J$2848,$AC541,'B-PorHerramienta'!$K$2:$K$2848,$AD541,'B-PorHerramienta'!$L$2:$L$2848,$AE541,'B-PorHerramienta'!$F$2:$F$2848,"&lt;&gt;")=0,"",ROUND(SUMIFS(INDEX('B-PorHerramienta'!$F$2:$I$2848,0,$AH$6),'B-PorHerramienta'!$A$2:$A$2848,S$8,'B-PorHerramienta'!$J$2:$J$2848,$AC541,'B-PorHerramienta'!$K$2:$K$2848,$AD541,'B-PorHerramienta'!$L$2:$L$2848,$AE541)*$AI$6,$AJ$6))</f>
        <v>0.19819999999999999</v>
      </c>
      <c r="T541" s="48">
        <f>IF(COUNTIFS('B-PorHerramienta'!$A$2:$A$2848,T$8,'B-PorHerramienta'!$J$2:$J$2848,$AC541,'B-PorHerramienta'!$K$2:$K$2848,$AD541,'B-PorHerramienta'!$L$2:$L$2848,$AE541,'B-PorHerramienta'!$F$2:$F$2848,"&lt;&gt;")=0,"",ROUND(SUMIFS(INDEX('B-PorHerramienta'!$F$2:$I$2848,0,$AH$6),'B-PorHerramienta'!$A$2:$A$2848,T$8,'B-PorHerramienta'!$J$2:$J$2848,$AC541,'B-PorHerramienta'!$K$2:$K$2848,$AD541,'B-PorHerramienta'!$L$2:$L$2848,$AE541)*$AI$6,$AJ$6))</f>
        <v>0.19650000000000001</v>
      </c>
      <c r="U541" s="48">
        <f>IF(COUNTIFS('B-PorHerramienta'!$A$2:$A$2848,U$8,'B-PorHerramienta'!$J$2:$J$2848,$AC541,'B-PorHerramienta'!$K$2:$K$2848,$AD541,'B-PorHerramienta'!$L$2:$L$2848,$AE541,'B-PorHerramienta'!$F$2:$F$2848,"&lt;&gt;")=0,"",ROUND(SUMIFS(INDEX('B-PorHerramienta'!$F$2:$I$2848,0,$AH$6),'B-PorHerramienta'!$A$2:$A$2848,U$8,'B-PorHerramienta'!$J$2:$J$2848,$AC541,'B-PorHerramienta'!$K$2:$K$2848,$AD541,'B-PorHerramienta'!$L$2:$L$2848,$AE541)*$AI$6,$AJ$6))</f>
        <v>0.20760000000000001</v>
      </c>
      <c r="V541" s="48">
        <f>IF(COUNTIFS('B-PorHerramienta'!$A$2:$A$2848,V$8,'B-PorHerramienta'!$J$2:$J$2848,$AC541,'B-PorHerramienta'!$K$2:$K$2848,$AD541,'B-PorHerramienta'!$L$2:$L$2848,$AE541,'B-PorHerramienta'!$F$2:$F$2848,"&lt;&gt;")=0,"",ROUND(SUMIFS(INDEX('B-PorHerramienta'!$F$2:$I$2848,0,$AH$6),'B-PorHerramienta'!$A$2:$A$2848,V$8,'B-PorHerramienta'!$J$2:$J$2848,$AC541,'B-PorHerramienta'!$K$2:$K$2848,$AD541,'B-PorHerramienta'!$L$2:$L$2848,$AE541)*$AI$6,$AJ$6))</f>
        <v>0.14960000000000001</v>
      </c>
      <c r="W541" s="48">
        <f>IF(COUNTIFS('B-PorHerramienta'!$A$2:$A$2848,W$8,'B-PorHerramienta'!$J$2:$J$2848,$AC541,'B-PorHerramienta'!$K$2:$K$2848,$AD541,'B-PorHerramienta'!$L$2:$L$2848,$AE541,'B-PorHerramienta'!$F$2:$F$2848,"&lt;&gt;")=0,"",ROUND(SUMIFS(INDEX('B-PorHerramienta'!$F$2:$I$2848,0,$AH$6),'B-PorHerramienta'!$A$2:$A$2848,W$8,'B-PorHerramienta'!$J$2:$J$2848,$AC541,'B-PorHerramienta'!$K$2:$K$2848,$AD541,'B-PorHerramienta'!$L$2:$L$2848,$AE541)*$AI$6,$AJ$6))</f>
        <v>0.14610000000000001</v>
      </c>
      <c r="X541" s="48">
        <f>IF(COUNTIFS('B-PorHerramienta'!$A$2:$A$2848,X$8,'B-PorHerramienta'!$J$2:$J$2848,$AC541,'B-PorHerramienta'!$K$2:$K$2848,$AD541,'B-PorHerramienta'!$L$2:$L$2848,$AE541,'B-PorHerramienta'!$F$2:$F$2848,"&lt;&gt;")=0,"",ROUND(SUMIFS(INDEX('B-PorHerramienta'!$F$2:$I$2848,0,$AH$6),'B-PorHerramienta'!$A$2:$A$2848,X$8,'B-PorHerramienta'!$J$2:$J$2848,$AC541,'B-PorHerramienta'!$K$2:$K$2848,$AD541,'B-PorHerramienta'!$L$2:$L$2848,$AE541)*$AI$6,$AJ$6))</f>
        <v>9.7799999999999998E-2</v>
      </c>
      <c r="Y541" s="48">
        <f>IF(COUNTIFS('B-PorHerramienta'!$A$2:$A$2848,Y$8,'B-PorHerramienta'!$J$2:$J$2848,$AC541,'B-PorHerramienta'!$K$2:$K$2848,$AD541,'B-PorHerramienta'!$L$2:$L$2848,$AE541,'B-PorHerramienta'!$F$2:$F$2848,"&lt;&gt;")=0,"",ROUND(SUMIFS(INDEX('B-PorHerramienta'!$F$2:$I$2848,0,$AH$6),'B-PorHerramienta'!$A$2:$A$2848,Y$8,'B-PorHerramienta'!$J$2:$J$2848,$AC541,'B-PorHerramienta'!$K$2:$K$2848,$AD541,'B-PorHerramienta'!$L$2:$L$2848,$AE541)*$AI$6,$AJ$6))</f>
        <v>0.12039999999999999</v>
      </c>
      <c r="Z541" s="48">
        <f>IF(COUNTIFS('B-PorHerramienta'!$A$2:$A$2848,Z$8,'B-PorHerramienta'!$J$2:$J$2848,$AC541,'B-PorHerramienta'!$K$2:$K$2848,$AD541,'B-PorHerramienta'!$L$2:$L$2848,$AE541,'B-PorHerramienta'!$F$2:$F$2848,"&lt;&gt;")=0,"",ROUND(SUMIFS(INDEX('B-PorHerramienta'!$F$2:$I$2848,0,$AH$6),'B-PorHerramienta'!$A$2:$A$2848,Z$8,'B-PorHerramienta'!$J$2:$J$2848,$AC541,'B-PorHerramienta'!$K$2:$K$2848,$AD541,'B-PorHerramienta'!$L$2:$L$2848,$AE541)*$AI$6,$AJ$6))</f>
        <v>9.4200000000000006E-2</v>
      </c>
      <c r="AA541" s="6"/>
      <c r="AB541" s="35">
        <v>1</v>
      </c>
      <c r="AC541" s="35" t="s">
        <v>1202</v>
      </c>
      <c r="AD541" s="35" t="s">
        <v>1237</v>
      </c>
      <c r="AE541" s="35" t="s">
        <v>88</v>
      </c>
      <c r="AF541" s="35"/>
      <c r="AG541" s="35"/>
      <c r="AH541" s="35"/>
      <c r="AI541" s="35"/>
      <c r="AJ541" s="35"/>
      <c r="AK541" s="35"/>
    </row>
    <row r="542" spans="1:37" ht="26" hidden="1" outlineLevel="2" collapsed="1" x14ac:dyDescent="0.25">
      <c r="A542" s="49" t="s">
        <v>2603</v>
      </c>
      <c r="B542" s="47" t="s">
        <v>2602</v>
      </c>
      <c r="C542" s="48" t="str">
        <f>IF(COUNTIFS('B-PorHerramienta'!$A$2:$A$2848,C$8,'B-PorHerramienta'!$J$2:$J$2848,$AC542,'B-PorHerramienta'!$K$2:$K$2848,$AD542,'B-PorHerramienta'!$L$2:$L$2848,$AE542,'B-PorHerramienta'!$F$2:$F$2848,"&lt;&gt;")=0,"",ROUND(SUMIFS(INDEX('B-PorHerramienta'!$F$2:$I$2848,0,$AH$6),'B-PorHerramienta'!$A$2:$A$2848,C$8,'B-PorHerramienta'!$J$2:$J$2848,$AC542,'B-PorHerramienta'!$K$2:$K$2848,$AD542,'B-PorHerramienta'!$L$2:$L$2848,$AE542)*$AI$6,$AJ$6))</f>
        <v/>
      </c>
      <c r="D542" s="48" t="str">
        <f>IF(COUNTIFS('B-PorHerramienta'!$A$2:$A$2848,D$8,'B-PorHerramienta'!$J$2:$J$2848,$AC542,'B-PorHerramienta'!$K$2:$K$2848,$AD542,'B-PorHerramienta'!$L$2:$L$2848,$AE542,'B-PorHerramienta'!$F$2:$F$2848,"&lt;&gt;")=0,"",ROUND(SUMIFS(INDEX('B-PorHerramienta'!$F$2:$I$2848,0,$AH$6),'B-PorHerramienta'!$A$2:$A$2848,D$8,'B-PorHerramienta'!$J$2:$J$2848,$AC542,'B-PorHerramienta'!$K$2:$K$2848,$AD542,'B-PorHerramienta'!$L$2:$L$2848,$AE542)*$AI$6,$AJ$6))</f>
        <v/>
      </c>
      <c r="E542" s="48" t="str">
        <f>IF(COUNTIFS('B-PorHerramienta'!$A$2:$A$2848,E$8,'B-PorHerramienta'!$J$2:$J$2848,$AC542,'B-PorHerramienta'!$K$2:$K$2848,$AD542,'B-PorHerramienta'!$L$2:$L$2848,$AE542,'B-PorHerramienta'!$F$2:$F$2848,"&lt;&gt;")=0,"",ROUND(SUMIFS(INDEX('B-PorHerramienta'!$F$2:$I$2848,0,$AH$6),'B-PorHerramienta'!$A$2:$A$2848,E$8,'B-PorHerramienta'!$J$2:$J$2848,$AC542,'B-PorHerramienta'!$K$2:$K$2848,$AD542,'B-PorHerramienta'!$L$2:$L$2848,$AE542)*$AI$6,$AJ$6))</f>
        <v/>
      </c>
      <c r="F542" s="48" t="str">
        <f>IF(COUNTIFS('B-PorHerramienta'!$A$2:$A$2848,F$8,'B-PorHerramienta'!$J$2:$J$2848,$AC542,'B-PorHerramienta'!$K$2:$K$2848,$AD542,'B-PorHerramienta'!$L$2:$L$2848,$AE542,'B-PorHerramienta'!$F$2:$F$2848,"&lt;&gt;")=0,"",ROUND(SUMIFS(INDEX('B-PorHerramienta'!$F$2:$I$2848,0,$AH$6),'B-PorHerramienta'!$A$2:$A$2848,F$8,'B-PorHerramienta'!$J$2:$J$2848,$AC542,'B-PorHerramienta'!$K$2:$K$2848,$AD542,'B-PorHerramienta'!$L$2:$L$2848,$AE542)*$AI$6,$AJ$6))</f>
        <v/>
      </c>
      <c r="G542" s="48" t="str">
        <f>IF(COUNTIFS('B-PorHerramienta'!$A$2:$A$2848,G$8,'B-PorHerramienta'!$J$2:$J$2848,$AC542,'B-PorHerramienta'!$K$2:$K$2848,$AD542,'B-PorHerramienta'!$L$2:$L$2848,$AE542,'B-PorHerramienta'!$F$2:$F$2848,"&lt;&gt;")=0,"",ROUND(SUMIFS(INDEX('B-PorHerramienta'!$F$2:$I$2848,0,$AH$6),'B-PorHerramienta'!$A$2:$A$2848,G$8,'B-PorHerramienta'!$J$2:$J$2848,$AC542,'B-PorHerramienta'!$K$2:$K$2848,$AD542,'B-PorHerramienta'!$L$2:$L$2848,$AE542)*$AI$6,$AJ$6))</f>
        <v/>
      </c>
      <c r="H542" s="48" t="str">
        <f>IF(COUNTIFS('B-PorHerramienta'!$A$2:$A$2848,H$8,'B-PorHerramienta'!$J$2:$J$2848,$AC542,'B-PorHerramienta'!$K$2:$K$2848,$AD542,'B-PorHerramienta'!$L$2:$L$2848,$AE542,'B-PorHerramienta'!$F$2:$F$2848,"&lt;&gt;")=0,"",ROUND(SUMIFS(INDEX('B-PorHerramienta'!$F$2:$I$2848,0,$AH$6),'B-PorHerramienta'!$A$2:$A$2848,H$8,'B-PorHerramienta'!$J$2:$J$2848,$AC542,'B-PorHerramienta'!$K$2:$K$2848,$AD542,'B-PorHerramienta'!$L$2:$L$2848,$AE542)*$AI$6,$AJ$6))</f>
        <v/>
      </c>
      <c r="I542" s="48">
        <f>IF(COUNTIFS('B-PorHerramienta'!$A$2:$A$2848,I$8,'B-PorHerramienta'!$J$2:$J$2848,$AC542,'B-PorHerramienta'!$K$2:$K$2848,$AD542,'B-PorHerramienta'!$L$2:$L$2848,$AE542,'B-PorHerramienta'!$F$2:$F$2848,"&lt;&gt;")=0,"",ROUND(SUMIFS(INDEX('B-PorHerramienta'!$F$2:$I$2848,0,$AH$6),'B-PorHerramienta'!$A$2:$A$2848,I$8,'B-PorHerramienta'!$J$2:$J$2848,$AC542,'B-PorHerramienta'!$K$2:$K$2848,$AD542,'B-PorHerramienta'!$L$2:$L$2848,$AE542)*$AI$6,$AJ$6))</f>
        <v>0.26879999999999998</v>
      </c>
      <c r="J542" s="48">
        <f>IF(COUNTIFS('B-PorHerramienta'!$A$2:$A$2848,J$8,'B-PorHerramienta'!$J$2:$J$2848,$AC542,'B-PorHerramienta'!$K$2:$K$2848,$AD542,'B-PorHerramienta'!$L$2:$L$2848,$AE542,'B-PorHerramienta'!$F$2:$F$2848,"&lt;&gt;")=0,"",ROUND(SUMIFS(INDEX('B-PorHerramienta'!$F$2:$I$2848,0,$AH$6),'B-PorHerramienta'!$A$2:$A$2848,J$8,'B-PorHerramienta'!$J$2:$J$2848,$AC542,'B-PorHerramienta'!$K$2:$K$2848,$AD542,'B-PorHerramienta'!$L$2:$L$2848,$AE542)*$AI$6,$AJ$6))</f>
        <v>0.25480000000000003</v>
      </c>
      <c r="K542" s="48">
        <f>IF(COUNTIFS('B-PorHerramienta'!$A$2:$A$2848,K$8,'B-PorHerramienta'!$J$2:$J$2848,$AC542,'B-PorHerramienta'!$K$2:$K$2848,$AD542,'B-PorHerramienta'!$L$2:$L$2848,$AE542,'B-PorHerramienta'!$F$2:$F$2848,"&lt;&gt;")=0,"",ROUND(SUMIFS(INDEX('B-PorHerramienta'!$F$2:$I$2848,0,$AH$6),'B-PorHerramienta'!$A$2:$A$2848,K$8,'B-PorHerramienta'!$J$2:$J$2848,$AC542,'B-PorHerramienta'!$K$2:$K$2848,$AD542,'B-PorHerramienta'!$L$2:$L$2848,$AE542)*$AI$6,$AJ$6))</f>
        <v>0.21929999999999999</v>
      </c>
      <c r="L542" s="48">
        <f>IF(COUNTIFS('B-PorHerramienta'!$A$2:$A$2848,L$8,'B-PorHerramienta'!$J$2:$J$2848,$AC542,'B-PorHerramienta'!$K$2:$K$2848,$AD542,'B-PorHerramienta'!$L$2:$L$2848,$AE542,'B-PorHerramienta'!$F$2:$F$2848,"&lt;&gt;")=0,"",ROUND(SUMIFS(INDEX('B-PorHerramienta'!$F$2:$I$2848,0,$AH$6),'B-PorHerramienta'!$A$2:$A$2848,L$8,'B-PorHerramienta'!$J$2:$J$2848,$AC542,'B-PorHerramienta'!$K$2:$K$2848,$AD542,'B-PorHerramienta'!$L$2:$L$2848,$AE542)*$AI$6,$AJ$6))</f>
        <v>0.20080000000000001</v>
      </c>
      <c r="M542" s="48">
        <f>IF(COUNTIFS('B-PorHerramienta'!$A$2:$A$2848,M$8,'B-PorHerramienta'!$J$2:$J$2848,$AC542,'B-PorHerramienta'!$K$2:$K$2848,$AD542,'B-PorHerramienta'!$L$2:$L$2848,$AE542,'B-PorHerramienta'!$F$2:$F$2848,"&lt;&gt;")=0,"",ROUND(SUMIFS(INDEX('B-PorHerramienta'!$F$2:$I$2848,0,$AH$6),'B-PorHerramienta'!$A$2:$A$2848,M$8,'B-PorHerramienta'!$J$2:$J$2848,$AC542,'B-PorHerramienta'!$K$2:$K$2848,$AD542,'B-PorHerramienta'!$L$2:$L$2848,$AE542)*$AI$6,$AJ$6))</f>
        <v>0.17899999999999999</v>
      </c>
      <c r="N542" s="48">
        <f>IF(COUNTIFS('B-PorHerramienta'!$A$2:$A$2848,N$8,'B-PorHerramienta'!$J$2:$J$2848,$AC542,'B-PorHerramienta'!$K$2:$K$2848,$AD542,'B-PorHerramienta'!$L$2:$L$2848,$AE542,'B-PorHerramienta'!$F$2:$F$2848,"&lt;&gt;")=0,"",ROUND(SUMIFS(INDEX('B-PorHerramienta'!$F$2:$I$2848,0,$AH$6),'B-PorHerramienta'!$A$2:$A$2848,N$8,'B-PorHerramienta'!$J$2:$J$2848,$AC542,'B-PorHerramienta'!$K$2:$K$2848,$AD542,'B-PorHerramienta'!$L$2:$L$2848,$AE542)*$AI$6,$AJ$6))</f>
        <v>0.23899999999999999</v>
      </c>
      <c r="O542" s="48">
        <f>IF(COUNTIFS('B-PorHerramienta'!$A$2:$A$2848,O$8,'B-PorHerramienta'!$J$2:$J$2848,$AC542,'B-PorHerramienta'!$K$2:$K$2848,$AD542,'B-PorHerramienta'!$L$2:$L$2848,$AE542,'B-PorHerramienta'!$F$2:$F$2848,"&lt;&gt;")=0,"",ROUND(SUMIFS(INDEX('B-PorHerramienta'!$F$2:$I$2848,0,$AH$6),'B-PorHerramienta'!$A$2:$A$2848,O$8,'B-PorHerramienta'!$J$2:$J$2848,$AC542,'B-PorHerramienta'!$K$2:$K$2848,$AD542,'B-PorHerramienta'!$L$2:$L$2848,$AE542)*$AI$6,$AJ$6))</f>
        <v>0.22770000000000001</v>
      </c>
      <c r="P542" s="48">
        <f>IF(COUNTIFS('B-PorHerramienta'!$A$2:$A$2848,P$8,'B-PorHerramienta'!$J$2:$J$2848,$AC542,'B-PorHerramienta'!$K$2:$K$2848,$AD542,'B-PorHerramienta'!$L$2:$L$2848,$AE542,'B-PorHerramienta'!$F$2:$F$2848,"&lt;&gt;")=0,"",ROUND(SUMIFS(INDEX('B-PorHerramienta'!$F$2:$I$2848,0,$AH$6),'B-PorHerramienta'!$A$2:$A$2848,P$8,'B-PorHerramienta'!$J$2:$J$2848,$AC542,'B-PorHerramienta'!$K$2:$K$2848,$AD542,'B-PorHerramienta'!$L$2:$L$2848,$AE542)*$AI$6,$AJ$6))</f>
        <v>0.22270000000000001</v>
      </c>
      <c r="Q542" s="48">
        <f>IF(COUNTIFS('B-PorHerramienta'!$A$2:$A$2848,Q$8,'B-PorHerramienta'!$J$2:$J$2848,$AC542,'B-PorHerramienta'!$K$2:$K$2848,$AD542,'B-PorHerramienta'!$L$2:$L$2848,$AE542,'B-PorHerramienta'!$F$2:$F$2848,"&lt;&gt;")=0,"",ROUND(SUMIFS(INDEX('B-PorHerramienta'!$F$2:$I$2848,0,$AH$6),'B-PorHerramienta'!$A$2:$A$2848,Q$8,'B-PorHerramienta'!$J$2:$J$2848,$AC542,'B-PorHerramienta'!$K$2:$K$2848,$AD542,'B-PorHerramienta'!$L$2:$L$2848,$AE542)*$AI$6,$AJ$6))</f>
        <v>0.21049999999999999</v>
      </c>
      <c r="R542" s="48">
        <f>IF(COUNTIFS('B-PorHerramienta'!$A$2:$A$2848,R$8,'B-PorHerramienta'!$J$2:$J$2848,$AC542,'B-PorHerramienta'!$K$2:$K$2848,$AD542,'B-PorHerramienta'!$L$2:$L$2848,$AE542,'B-PorHerramienta'!$F$2:$F$2848,"&lt;&gt;")=0,"",ROUND(SUMIFS(INDEX('B-PorHerramienta'!$F$2:$I$2848,0,$AH$6),'B-PorHerramienta'!$A$2:$A$2848,R$8,'B-PorHerramienta'!$J$2:$J$2848,$AC542,'B-PorHerramienta'!$K$2:$K$2848,$AD542,'B-PorHerramienta'!$L$2:$L$2848,$AE542)*$AI$6,$AJ$6))</f>
        <v>0.20300000000000001</v>
      </c>
      <c r="S542" s="48">
        <f>IF(COUNTIFS('B-PorHerramienta'!$A$2:$A$2848,S$8,'B-PorHerramienta'!$J$2:$J$2848,$AC542,'B-PorHerramienta'!$K$2:$K$2848,$AD542,'B-PorHerramienta'!$L$2:$L$2848,$AE542,'B-PorHerramienta'!$F$2:$F$2848,"&lt;&gt;")=0,"",ROUND(SUMIFS(INDEX('B-PorHerramienta'!$F$2:$I$2848,0,$AH$6),'B-PorHerramienta'!$A$2:$A$2848,S$8,'B-PorHerramienta'!$J$2:$J$2848,$AC542,'B-PorHerramienta'!$K$2:$K$2848,$AD542,'B-PorHerramienta'!$L$2:$L$2848,$AE542)*$AI$6,$AJ$6))</f>
        <v>0.19819999999999999</v>
      </c>
      <c r="T542" s="48">
        <f>IF(COUNTIFS('B-PorHerramienta'!$A$2:$A$2848,T$8,'B-PorHerramienta'!$J$2:$J$2848,$AC542,'B-PorHerramienta'!$K$2:$K$2848,$AD542,'B-PorHerramienta'!$L$2:$L$2848,$AE542,'B-PorHerramienta'!$F$2:$F$2848,"&lt;&gt;")=0,"",ROUND(SUMIFS(INDEX('B-PorHerramienta'!$F$2:$I$2848,0,$AH$6),'B-PorHerramienta'!$A$2:$A$2848,T$8,'B-PorHerramienta'!$J$2:$J$2848,$AC542,'B-PorHerramienta'!$K$2:$K$2848,$AD542,'B-PorHerramienta'!$L$2:$L$2848,$AE542)*$AI$6,$AJ$6))</f>
        <v>0.19650000000000001</v>
      </c>
      <c r="U542" s="48">
        <f>IF(COUNTIFS('B-PorHerramienta'!$A$2:$A$2848,U$8,'B-PorHerramienta'!$J$2:$J$2848,$AC542,'B-PorHerramienta'!$K$2:$K$2848,$AD542,'B-PorHerramienta'!$L$2:$L$2848,$AE542,'B-PorHerramienta'!$F$2:$F$2848,"&lt;&gt;")=0,"",ROUND(SUMIFS(INDEX('B-PorHerramienta'!$F$2:$I$2848,0,$AH$6),'B-PorHerramienta'!$A$2:$A$2848,U$8,'B-PorHerramienta'!$J$2:$J$2848,$AC542,'B-PorHerramienta'!$K$2:$K$2848,$AD542,'B-PorHerramienta'!$L$2:$L$2848,$AE542)*$AI$6,$AJ$6))</f>
        <v>0.20760000000000001</v>
      </c>
      <c r="V542" s="48">
        <f>IF(COUNTIFS('B-PorHerramienta'!$A$2:$A$2848,V$8,'B-PorHerramienta'!$J$2:$J$2848,$AC542,'B-PorHerramienta'!$K$2:$K$2848,$AD542,'B-PorHerramienta'!$L$2:$L$2848,$AE542,'B-PorHerramienta'!$F$2:$F$2848,"&lt;&gt;")=0,"",ROUND(SUMIFS(INDEX('B-PorHerramienta'!$F$2:$I$2848,0,$AH$6),'B-PorHerramienta'!$A$2:$A$2848,V$8,'B-PorHerramienta'!$J$2:$J$2848,$AC542,'B-PorHerramienta'!$K$2:$K$2848,$AD542,'B-PorHerramienta'!$L$2:$L$2848,$AE542)*$AI$6,$AJ$6))</f>
        <v>0.14960000000000001</v>
      </c>
      <c r="W542" s="48">
        <f>IF(COUNTIFS('B-PorHerramienta'!$A$2:$A$2848,W$8,'B-PorHerramienta'!$J$2:$J$2848,$AC542,'B-PorHerramienta'!$K$2:$K$2848,$AD542,'B-PorHerramienta'!$L$2:$L$2848,$AE542,'B-PorHerramienta'!$F$2:$F$2848,"&lt;&gt;")=0,"",ROUND(SUMIFS(INDEX('B-PorHerramienta'!$F$2:$I$2848,0,$AH$6),'B-PorHerramienta'!$A$2:$A$2848,W$8,'B-PorHerramienta'!$J$2:$J$2848,$AC542,'B-PorHerramienta'!$K$2:$K$2848,$AD542,'B-PorHerramienta'!$L$2:$L$2848,$AE542)*$AI$6,$AJ$6))</f>
        <v>0.14610000000000001</v>
      </c>
      <c r="X542" s="48">
        <f>IF(COUNTIFS('B-PorHerramienta'!$A$2:$A$2848,X$8,'B-PorHerramienta'!$J$2:$J$2848,$AC542,'B-PorHerramienta'!$K$2:$K$2848,$AD542,'B-PorHerramienta'!$L$2:$L$2848,$AE542,'B-PorHerramienta'!$F$2:$F$2848,"&lt;&gt;")=0,"",ROUND(SUMIFS(INDEX('B-PorHerramienta'!$F$2:$I$2848,0,$AH$6),'B-PorHerramienta'!$A$2:$A$2848,X$8,'B-PorHerramienta'!$J$2:$J$2848,$AC542,'B-PorHerramienta'!$K$2:$K$2848,$AD542,'B-PorHerramienta'!$L$2:$L$2848,$AE542)*$AI$6,$AJ$6))</f>
        <v>9.7799999999999998E-2</v>
      </c>
      <c r="Y542" s="48">
        <f>IF(COUNTIFS('B-PorHerramienta'!$A$2:$A$2848,Y$8,'B-PorHerramienta'!$J$2:$J$2848,$AC542,'B-PorHerramienta'!$K$2:$K$2848,$AD542,'B-PorHerramienta'!$L$2:$L$2848,$AE542,'B-PorHerramienta'!$F$2:$F$2848,"&lt;&gt;")=0,"",ROUND(SUMIFS(INDEX('B-PorHerramienta'!$F$2:$I$2848,0,$AH$6),'B-PorHerramienta'!$A$2:$A$2848,Y$8,'B-PorHerramienta'!$J$2:$J$2848,$AC542,'B-PorHerramienta'!$K$2:$K$2848,$AD542,'B-PorHerramienta'!$L$2:$L$2848,$AE542)*$AI$6,$AJ$6))</f>
        <v>0.12039999999999999</v>
      </c>
      <c r="Z542" s="48">
        <f>IF(COUNTIFS('B-PorHerramienta'!$A$2:$A$2848,Z$8,'B-PorHerramienta'!$J$2:$J$2848,$AC542,'B-PorHerramienta'!$K$2:$K$2848,$AD542,'B-PorHerramienta'!$L$2:$L$2848,$AE542,'B-PorHerramienta'!$F$2:$F$2848,"&lt;&gt;")=0,"",ROUND(SUMIFS(INDEX('B-PorHerramienta'!$F$2:$I$2848,0,$AH$6),'B-PorHerramienta'!$A$2:$A$2848,Z$8,'B-PorHerramienta'!$J$2:$J$2848,$AC542,'B-PorHerramienta'!$K$2:$K$2848,$AD542,'B-PorHerramienta'!$L$2:$L$2848,$AE542)*$AI$6,$AJ$6))</f>
        <v>9.4200000000000006E-2</v>
      </c>
      <c r="AA542" s="6"/>
      <c r="AB542" s="35">
        <v>2</v>
      </c>
      <c r="AC542" s="35" t="s">
        <v>1202</v>
      </c>
      <c r="AD542" s="35" t="s">
        <v>1237</v>
      </c>
      <c r="AE542" s="35" t="s">
        <v>1238</v>
      </c>
      <c r="AF542" s="35"/>
      <c r="AG542" s="35"/>
      <c r="AH542" s="35"/>
      <c r="AI542" s="35"/>
      <c r="AJ542" s="35"/>
      <c r="AK542" s="35"/>
    </row>
    <row r="543" spans="1:37" hidden="1" outlineLevel="2" collapsed="1" x14ac:dyDescent="0.25">
      <c r="A543" s="49" t="s">
        <v>2601</v>
      </c>
      <c r="B543" s="47" t="s">
        <v>2600</v>
      </c>
      <c r="C543" s="48">
        <f>IF(COUNTIFS('B-PorHerramienta'!$A$2:$A$2848,C$8,'B-PorHerramienta'!$J$2:$J$2848,$AC543,'B-PorHerramienta'!$K$2:$K$2848,$AD543,'B-PorHerramienta'!$L$2:$L$2848,$AE543,'B-PorHerramienta'!$F$2:$F$2848,"&lt;&gt;")=0,"",ROUND(SUMIFS(INDEX('B-PorHerramienta'!$F$2:$I$2848,0,$AH$6),'B-PorHerramienta'!$A$2:$A$2848,C$8,'B-PorHerramienta'!$J$2:$J$2848,$AC543,'B-PorHerramienta'!$K$2:$K$2848,$AD543,'B-PorHerramienta'!$L$2:$L$2848,$AE543)*$AI$6,$AJ$6))</f>
        <v>0.12870000000000001</v>
      </c>
      <c r="D543" s="48">
        <f>IF(COUNTIFS('B-PorHerramienta'!$A$2:$A$2848,D$8,'B-PorHerramienta'!$J$2:$J$2848,$AC543,'B-PorHerramienta'!$K$2:$K$2848,$AD543,'B-PorHerramienta'!$L$2:$L$2848,$AE543,'B-PorHerramienta'!$F$2:$F$2848,"&lt;&gt;")=0,"",ROUND(SUMIFS(INDEX('B-PorHerramienta'!$F$2:$I$2848,0,$AH$6),'B-PorHerramienta'!$A$2:$A$2848,D$8,'B-PorHerramienta'!$J$2:$J$2848,$AC543,'B-PorHerramienta'!$K$2:$K$2848,$AD543,'B-PorHerramienta'!$L$2:$L$2848,$AE543)*$AI$6,$AJ$6))</f>
        <v>0.40739999999999998</v>
      </c>
      <c r="E543" s="48">
        <f>IF(COUNTIFS('B-PorHerramienta'!$A$2:$A$2848,E$8,'B-PorHerramienta'!$J$2:$J$2848,$AC543,'B-PorHerramienta'!$K$2:$K$2848,$AD543,'B-PorHerramienta'!$L$2:$L$2848,$AE543,'B-PorHerramienta'!$F$2:$F$2848,"&lt;&gt;")=0,"",ROUND(SUMIFS(INDEX('B-PorHerramienta'!$F$2:$I$2848,0,$AH$6),'B-PorHerramienta'!$A$2:$A$2848,E$8,'B-PorHerramienta'!$J$2:$J$2848,$AC543,'B-PorHerramienta'!$K$2:$K$2848,$AD543,'B-PorHerramienta'!$L$2:$L$2848,$AE543)*$AI$6,$AJ$6))</f>
        <v>0.34839999999999999</v>
      </c>
      <c r="F543" s="48">
        <f>IF(COUNTIFS('B-PorHerramienta'!$A$2:$A$2848,F$8,'B-PorHerramienta'!$J$2:$J$2848,$AC543,'B-PorHerramienta'!$K$2:$K$2848,$AD543,'B-PorHerramienta'!$L$2:$L$2848,$AE543,'B-PorHerramienta'!$F$2:$F$2848,"&lt;&gt;")=0,"",ROUND(SUMIFS(INDEX('B-PorHerramienta'!$F$2:$I$2848,0,$AH$6),'B-PorHerramienta'!$A$2:$A$2848,F$8,'B-PorHerramienta'!$J$2:$J$2848,$AC543,'B-PorHerramienta'!$K$2:$K$2848,$AD543,'B-PorHerramienta'!$L$2:$L$2848,$AE543)*$AI$6,$AJ$6))</f>
        <v>0.40100000000000002</v>
      </c>
      <c r="G543" s="48">
        <f>IF(COUNTIFS('B-PorHerramienta'!$A$2:$A$2848,G$8,'B-PorHerramienta'!$J$2:$J$2848,$AC543,'B-PorHerramienta'!$K$2:$K$2848,$AD543,'B-PorHerramienta'!$L$2:$L$2848,$AE543,'B-PorHerramienta'!$F$2:$F$2848,"&lt;&gt;")=0,"",ROUND(SUMIFS(INDEX('B-PorHerramienta'!$F$2:$I$2848,0,$AH$6),'B-PorHerramienta'!$A$2:$A$2848,G$8,'B-PorHerramienta'!$J$2:$J$2848,$AC543,'B-PorHerramienta'!$K$2:$K$2848,$AD543,'B-PorHerramienta'!$L$2:$L$2848,$AE543)*$AI$6,$AJ$6))</f>
        <v>0.41599999999999998</v>
      </c>
      <c r="H543" s="48">
        <f>IF(COUNTIFS('B-PorHerramienta'!$A$2:$A$2848,H$8,'B-PorHerramienta'!$J$2:$J$2848,$AC543,'B-PorHerramienta'!$K$2:$K$2848,$AD543,'B-PorHerramienta'!$L$2:$L$2848,$AE543,'B-PorHerramienta'!$F$2:$F$2848,"&lt;&gt;")=0,"",ROUND(SUMIFS(INDEX('B-PorHerramienta'!$F$2:$I$2848,0,$AH$6),'B-PorHerramienta'!$A$2:$A$2848,H$8,'B-PorHerramienta'!$J$2:$J$2848,$AC543,'B-PorHerramienta'!$K$2:$K$2848,$AD543,'B-PorHerramienta'!$L$2:$L$2848,$AE543)*$AI$6,$AJ$6))</f>
        <v>0.2979</v>
      </c>
      <c r="I543" s="48" t="str">
        <f>IF(COUNTIFS('B-PorHerramienta'!$A$2:$A$2848,I$8,'B-PorHerramienta'!$J$2:$J$2848,$AC543,'B-PorHerramienta'!$K$2:$K$2848,$AD543,'B-PorHerramienta'!$L$2:$L$2848,$AE543,'B-PorHerramienta'!$F$2:$F$2848,"&lt;&gt;")=0,"",ROUND(SUMIFS(INDEX('B-PorHerramienta'!$F$2:$I$2848,0,$AH$6),'B-PorHerramienta'!$A$2:$A$2848,I$8,'B-PorHerramienta'!$J$2:$J$2848,$AC543,'B-PorHerramienta'!$K$2:$K$2848,$AD543,'B-PorHerramienta'!$L$2:$L$2848,$AE543)*$AI$6,$AJ$6))</f>
        <v/>
      </c>
      <c r="J543" s="48" t="str">
        <f>IF(COUNTIFS('B-PorHerramienta'!$A$2:$A$2848,J$8,'B-PorHerramienta'!$J$2:$J$2848,$AC543,'B-PorHerramienta'!$K$2:$K$2848,$AD543,'B-PorHerramienta'!$L$2:$L$2848,$AE543,'B-PorHerramienta'!$F$2:$F$2848,"&lt;&gt;")=0,"",ROUND(SUMIFS(INDEX('B-PorHerramienta'!$F$2:$I$2848,0,$AH$6),'B-PorHerramienta'!$A$2:$A$2848,J$8,'B-PorHerramienta'!$J$2:$J$2848,$AC543,'B-PorHerramienta'!$K$2:$K$2848,$AD543,'B-PorHerramienta'!$L$2:$L$2848,$AE543)*$AI$6,$AJ$6))</f>
        <v/>
      </c>
      <c r="K543" s="48" t="str">
        <f>IF(COUNTIFS('B-PorHerramienta'!$A$2:$A$2848,K$8,'B-PorHerramienta'!$J$2:$J$2848,$AC543,'B-PorHerramienta'!$K$2:$K$2848,$AD543,'B-PorHerramienta'!$L$2:$L$2848,$AE543,'B-PorHerramienta'!$F$2:$F$2848,"&lt;&gt;")=0,"",ROUND(SUMIFS(INDEX('B-PorHerramienta'!$F$2:$I$2848,0,$AH$6),'B-PorHerramienta'!$A$2:$A$2848,K$8,'B-PorHerramienta'!$J$2:$J$2848,$AC543,'B-PorHerramienta'!$K$2:$K$2848,$AD543,'B-PorHerramienta'!$L$2:$L$2848,$AE543)*$AI$6,$AJ$6))</f>
        <v/>
      </c>
      <c r="L543" s="48" t="str">
        <f>IF(COUNTIFS('B-PorHerramienta'!$A$2:$A$2848,L$8,'B-PorHerramienta'!$J$2:$J$2848,$AC543,'B-PorHerramienta'!$K$2:$K$2848,$AD543,'B-PorHerramienta'!$L$2:$L$2848,$AE543,'B-PorHerramienta'!$F$2:$F$2848,"&lt;&gt;")=0,"",ROUND(SUMIFS(INDEX('B-PorHerramienta'!$F$2:$I$2848,0,$AH$6),'B-PorHerramienta'!$A$2:$A$2848,L$8,'B-PorHerramienta'!$J$2:$J$2848,$AC543,'B-PorHerramienta'!$K$2:$K$2848,$AD543,'B-PorHerramienta'!$L$2:$L$2848,$AE543)*$AI$6,$AJ$6))</f>
        <v/>
      </c>
      <c r="M543" s="48" t="str">
        <f>IF(COUNTIFS('B-PorHerramienta'!$A$2:$A$2848,M$8,'B-PorHerramienta'!$J$2:$J$2848,$AC543,'B-PorHerramienta'!$K$2:$K$2848,$AD543,'B-PorHerramienta'!$L$2:$L$2848,$AE543,'B-PorHerramienta'!$F$2:$F$2848,"&lt;&gt;")=0,"",ROUND(SUMIFS(INDEX('B-PorHerramienta'!$F$2:$I$2848,0,$AH$6),'B-PorHerramienta'!$A$2:$A$2848,M$8,'B-PorHerramienta'!$J$2:$J$2848,$AC543,'B-PorHerramienta'!$K$2:$K$2848,$AD543,'B-PorHerramienta'!$L$2:$L$2848,$AE543)*$AI$6,$AJ$6))</f>
        <v/>
      </c>
      <c r="N543" s="48" t="str">
        <f>IF(COUNTIFS('B-PorHerramienta'!$A$2:$A$2848,N$8,'B-PorHerramienta'!$J$2:$J$2848,$AC543,'B-PorHerramienta'!$K$2:$K$2848,$AD543,'B-PorHerramienta'!$L$2:$L$2848,$AE543,'B-PorHerramienta'!$F$2:$F$2848,"&lt;&gt;")=0,"",ROUND(SUMIFS(INDEX('B-PorHerramienta'!$F$2:$I$2848,0,$AH$6),'B-PorHerramienta'!$A$2:$A$2848,N$8,'B-PorHerramienta'!$J$2:$J$2848,$AC543,'B-PorHerramienta'!$K$2:$K$2848,$AD543,'B-PorHerramienta'!$L$2:$L$2848,$AE543)*$AI$6,$AJ$6))</f>
        <v/>
      </c>
      <c r="O543" s="48" t="str">
        <f>IF(COUNTIFS('B-PorHerramienta'!$A$2:$A$2848,O$8,'B-PorHerramienta'!$J$2:$J$2848,$AC543,'B-PorHerramienta'!$K$2:$K$2848,$AD543,'B-PorHerramienta'!$L$2:$L$2848,$AE543,'B-PorHerramienta'!$F$2:$F$2848,"&lt;&gt;")=0,"",ROUND(SUMIFS(INDEX('B-PorHerramienta'!$F$2:$I$2848,0,$AH$6),'B-PorHerramienta'!$A$2:$A$2848,O$8,'B-PorHerramienta'!$J$2:$J$2848,$AC543,'B-PorHerramienta'!$K$2:$K$2848,$AD543,'B-PorHerramienta'!$L$2:$L$2848,$AE543)*$AI$6,$AJ$6))</f>
        <v/>
      </c>
      <c r="P543" s="48" t="str">
        <f>IF(COUNTIFS('B-PorHerramienta'!$A$2:$A$2848,P$8,'B-PorHerramienta'!$J$2:$J$2848,$AC543,'B-PorHerramienta'!$K$2:$K$2848,$AD543,'B-PorHerramienta'!$L$2:$L$2848,$AE543,'B-PorHerramienta'!$F$2:$F$2848,"&lt;&gt;")=0,"",ROUND(SUMIFS(INDEX('B-PorHerramienta'!$F$2:$I$2848,0,$AH$6),'B-PorHerramienta'!$A$2:$A$2848,P$8,'B-PorHerramienta'!$J$2:$J$2848,$AC543,'B-PorHerramienta'!$K$2:$K$2848,$AD543,'B-PorHerramienta'!$L$2:$L$2848,$AE543)*$AI$6,$AJ$6))</f>
        <v/>
      </c>
      <c r="Q543" s="48" t="str">
        <f>IF(COUNTIFS('B-PorHerramienta'!$A$2:$A$2848,Q$8,'B-PorHerramienta'!$J$2:$J$2848,$AC543,'B-PorHerramienta'!$K$2:$K$2848,$AD543,'B-PorHerramienta'!$L$2:$L$2848,$AE543,'B-PorHerramienta'!$F$2:$F$2848,"&lt;&gt;")=0,"",ROUND(SUMIFS(INDEX('B-PorHerramienta'!$F$2:$I$2848,0,$AH$6),'B-PorHerramienta'!$A$2:$A$2848,Q$8,'B-PorHerramienta'!$J$2:$J$2848,$AC543,'B-PorHerramienta'!$K$2:$K$2848,$AD543,'B-PorHerramienta'!$L$2:$L$2848,$AE543)*$AI$6,$AJ$6))</f>
        <v/>
      </c>
      <c r="R543" s="48" t="str">
        <f>IF(COUNTIFS('B-PorHerramienta'!$A$2:$A$2848,R$8,'B-PorHerramienta'!$J$2:$J$2848,$AC543,'B-PorHerramienta'!$K$2:$K$2848,$AD543,'B-PorHerramienta'!$L$2:$L$2848,$AE543,'B-PorHerramienta'!$F$2:$F$2848,"&lt;&gt;")=0,"",ROUND(SUMIFS(INDEX('B-PorHerramienta'!$F$2:$I$2848,0,$AH$6),'B-PorHerramienta'!$A$2:$A$2848,R$8,'B-PorHerramienta'!$J$2:$J$2848,$AC543,'B-PorHerramienta'!$K$2:$K$2848,$AD543,'B-PorHerramienta'!$L$2:$L$2848,$AE543)*$AI$6,$AJ$6))</f>
        <v/>
      </c>
      <c r="S543" s="48" t="str">
        <f>IF(COUNTIFS('B-PorHerramienta'!$A$2:$A$2848,S$8,'B-PorHerramienta'!$J$2:$J$2848,$AC543,'B-PorHerramienta'!$K$2:$K$2848,$AD543,'B-PorHerramienta'!$L$2:$L$2848,$AE543,'B-PorHerramienta'!$F$2:$F$2848,"&lt;&gt;")=0,"",ROUND(SUMIFS(INDEX('B-PorHerramienta'!$F$2:$I$2848,0,$AH$6),'B-PorHerramienta'!$A$2:$A$2848,S$8,'B-PorHerramienta'!$J$2:$J$2848,$AC543,'B-PorHerramienta'!$K$2:$K$2848,$AD543,'B-PorHerramienta'!$L$2:$L$2848,$AE543)*$AI$6,$AJ$6))</f>
        <v/>
      </c>
      <c r="T543" s="48" t="str">
        <f>IF(COUNTIFS('B-PorHerramienta'!$A$2:$A$2848,T$8,'B-PorHerramienta'!$J$2:$J$2848,$AC543,'B-PorHerramienta'!$K$2:$K$2848,$AD543,'B-PorHerramienta'!$L$2:$L$2848,$AE543,'B-PorHerramienta'!$F$2:$F$2848,"&lt;&gt;")=0,"",ROUND(SUMIFS(INDEX('B-PorHerramienta'!$F$2:$I$2848,0,$AH$6),'B-PorHerramienta'!$A$2:$A$2848,T$8,'B-PorHerramienta'!$J$2:$J$2848,$AC543,'B-PorHerramienta'!$K$2:$K$2848,$AD543,'B-PorHerramienta'!$L$2:$L$2848,$AE543)*$AI$6,$AJ$6))</f>
        <v/>
      </c>
      <c r="U543" s="48" t="str">
        <f>IF(COUNTIFS('B-PorHerramienta'!$A$2:$A$2848,U$8,'B-PorHerramienta'!$J$2:$J$2848,$AC543,'B-PorHerramienta'!$K$2:$K$2848,$AD543,'B-PorHerramienta'!$L$2:$L$2848,$AE543,'B-PorHerramienta'!$F$2:$F$2848,"&lt;&gt;")=0,"",ROUND(SUMIFS(INDEX('B-PorHerramienta'!$F$2:$I$2848,0,$AH$6),'B-PorHerramienta'!$A$2:$A$2848,U$8,'B-PorHerramienta'!$J$2:$J$2848,$AC543,'B-PorHerramienta'!$K$2:$K$2848,$AD543,'B-PorHerramienta'!$L$2:$L$2848,$AE543)*$AI$6,$AJ$6))</f>
        <v/>
      </c>
      <c r="V543" s="48" t="str">
        <f>IF(COUNTIFS('B-PorHerramienta'!$A$2:$A$2848,V$8,'B-PorHerramienta'!$J$2:$J$2848,$AC543,'B-PorHerramienta'!$K$2:$K$2848,$AD543,'B-PorHerramienta'!$L$2:$L$2848,$AE543,'B-PorHerramienta'!$F$2:$F$2848,"&lt;&gt;")=0,"",ROUND(SUMIFS(INDEX('B-PorHerramienta'!$F$2:$I$2848,0,$AH$6),'B-PorHerramienta'!$A$2:$A$2848,V$8,'B-PorHerramienta'!$J$2:$J$2848,$AC543,'B-PorHerramienta'!$K$2:$K$2848,$AD543,'B-PorHerramienta'!$L$2:$L$2848,$AE543)*$AI$6,$AJ$6))</f>
        <v/>
      </c>
      <c r="W543" s="48" t="str">
        <f>IF(COUNTIFS('B-PorHerramienta'!$A$2:$A$2848,W$8,'B-PorHerramienta'!$J$2:$J$2848,$AC543,'B-PorHerramienta'!$K$2:$K$2848,$AD543,'B-PorHerramienta'!$L$2:$L$2848,$AE543,'B-PorHerramienta'!$F$2:$F$2848,"&lt;&gt;")=0,"",ROUND(SUMIFS(INDEX('B-PorHerramienta'!$F$2:$I$2848,0,$AH$6),'B-PorHerramienta'!$A$2:$A$2848,W$8,'B-PorHerramienta'!$J$2:$J$2848,$AC543,'B-PorHerramienta'!$K$2:$K$2848,$AD543,'B-PorHerramienta'!$L$2:$L$2848,$AE543)*$AI$6,$AJ$6))</f>
        <v/>
      </c>
      <c r="X543" s="48" t="str">
        <f>IF(COUNTIFS('B-PorHerramienta'!$A$2:$A$2848,X$8,'B-PorHerramienta'!$J$2:$J$2848,$AC543,'B-PorHerramienta'!$K$2:$K$2848,$AD543,'B-PorHerramienta'!$L$2:$L$2848,$AE543,'B-PorHerramienta'!$F$2:$F$2848,"&lt;&gt;")=0,"",ROUND(SUMIFS(INDEX('B-PorHerramienta'!$F$2:$I$2848,0,$AH$6),'B-PorHerramienta'!$A$2:$A$2848,X$8,'B-PorHerramienta'!$J$2:$J$2848,$AC543,'B-PorHerramienta'!$K$2:$K$2848,$AD543,'B-PorHerramienta'!$L$2:$L$2848,$AE543)*$AI$6,$AJ$6))</f>
        <v/>
      </c>
      <c r="Y543" s="48" t="str">
        <f>IF(COUNTIFS('B-PorHerramienta'!$A$2:$A$2848,Y$8,'B-PorHerramienta'!$J$2:$J$2848,$AC543,'B-PorHerramienta'!$K$2:$K$2848,$AD543,'B-PorHerramienta'!$L$2:$L$2848,$AE543,'B-PorHerramienta'!$F$2:$F$2848,"&lt;&gt;")=0,"",ROUND(SUMIFS(INDEX('B-PorHerramienta'!$F$2:$I$2848,0,$AH$6),'B-PorHerramienta'!$A$2:$A$2848,Y$8,'B-PorHerramienta'!$J$2:$J$2848,$AC543,'B-PorHerramienta'!$K$2:$K$2848,$AD543,'B-PorHerramienta'!$L$2:$L$2848,$AE543)*$AI$6,$AJ$6))</f>
        <v/>
      </c>
      <c r="Z543" s="48" t="str">
        <f>IF(COUNTIFS('B-PorHerramienta'!$A$2:$A$2848,Z$8,'B-PorHerramienta'!$J$2:$J$2848,$AC543,'B-PorHerramienta'!$K$2:$K$2848,$AD543,'B-PorHerramienta'!$L$2:$L$2848,$AE543,'B-PorHerramienta'!$F$2:$F$2848,"&lt;&gt;")=0,"",ROUND(SUMIFS(INDEX('B-PorHerramienta'!$F$2:$I$2848,0,$AH$6),'B-PorHerramienta'!$A$2:$A$2848,Z$8,'B-PorHerramienta'!$J$2:$J$2848,$AC543,'B-PorHerramienta'!$K$2:$K$2848,$AD543,'B-PorHerramienta'!$L$2:$L$2848,$AE543)*$AI$6,$AJ$6))</f>
        <v/>
      </c>
      <c r="AA543" s="6"/>
      <c r="AB543" s="35">
        <v>2</v>
      </c>
      <c r="AC543" s="35" t="s">
        <v>1202</v>
      </c>
      <c r="AD543" s="35" t="s">
        <v>1237</v>
      </c>
      <c r="AE543" s="35" t="s">
        <v>1323</v>
      </c>
      <c r="AF543" s="35"/>
      <c r="AG543" s="35"/>
      <c r="AH543" s="35"/>
      <c r="AI543" s="35"/>
      <c r="AJ543" s="35"/>
      <c r="AK543" s="35"/>
    </row>
    <row r="544" spans="1:37" hidden="1" outlineLevel="1" collapsed="1" x14ac:dyDescent="0.25">
      <c r="A544" s="46" t="s">
        <v>1547</v>
      </c>
      <c r="B544" s="47" t="s">
        <v>1867</v>
      </c>
      <c r="C544" s="48" t="str">
        <f>IF(COUNTIFS('B-PorHerramienta'!$A$2:$A$2848,C$8,'B-PorHerramienta'!$J$2:$J$2848,$AC544,'B-PorHerramienta'!$K$2:$K$2848,$AD544,'B-PorHerramienta'!$L$2:$L$2848,$AE544,'B-PorHerramienta'!$F$2:$F$2848,"&lt;&gt;")=0,"",ROUND(SUMIFS(INDEX('B-PorHerramienta'!$F$2:$I$2848,0,$AH$6),'B-PorHerramienta'!$A$2:$A$2848,C$8,'B-PorHerramienta'!$J$2:$J$2848,$AC544,'B-PorHerramienta'!$K$2:$K$2848,$AD544,'B-PorHerramienta'!$L$2:$L$2848,$AE544)*$AI$6,$AJ$6))</f>
        <v/>
      </c>
      <c r="D544" s="48" t="str">
        <f>IF(COUNTIFS('B-PorHerramienta'!$A$2:$A$2848,D$8,'B-PorHerramienta'!$J$2:$J$2848,$AC544,'B-PorHerramienta'!$K$2:$K$2848,$AD544,'B-PorHerramienta'!$L$2:$L$2848,$AE544,'B-PorHerramienta'!$F$2:$F$2848,"&lt;&gt;")=0,"",ROUND(SUMIFS(INDEX('B-PorHerramienta'!$F$2:$I$2848,0,$AH$6),'B-PorHerramienta'!$A$2:$A$2848,D$8,'B-PorHerramienta'!$J$2:$J$2848,$AC544,'B-PorHerramienta'!$K$2:$K$2848,$AD544,'B-PorHerramienta'!$L$2:$L$2848,$AE544)*$AI$6,$AJ$6))</f>
        <v/>
      </c>
      <c r="E544" s="48" t="str">
        <f>IF(COUNTIFS('B-PorHerramienta'!$A$2:$A$2848,E$8,'B-PorHerramienta'!$J$2:$J$2848,$AC544,'B-PorHerramienta'!$K$2:$K$2848,$AD544,'B-PorHerramienta'!$L$2:$L$2848,$AE544,'B-PorHerramienta'!$F$2:$F$2848,"&lt;&gt;")=0,"",ROUND(SUMIFS(INDEX('B-PorHerramienta'!$F$2:$I$2848,0,$AH$6),'B-PorHerramienta'!$A$2:$A$2848,E$8,'B-PorHerramienta'!$J$2:$J$2848,$AC544,'B-PorHerramienta'!$K$2:$K$2848,$AD544,'B-PorHerramienta'!$L$2:$L$2848,$AE544)*$AI$6,$AJ$6))</f>
        <v/>
      </c>
      <c r="F544" s="48" t="str">
        <f>IF(COUNTIFS('B-PorHerramienta'!$A$2:$A$2848,F$8,'B-PorHerramienta'!$J$2:$J$2848,$AC544,'B-PorHerramienta'!$K$2:$K$2848,$AD544,'B-PorHerramienta'!$L$2:$L$2848,$AE544,'B-PorHerramienta'!$F$2:$F$2848,"&lt;&gt;")=0,"",ROUND(SUMIFS(INDEX('B-PorHerramienta'!$F$2:$I$2848,0,$AH$6),'B-PorHerramienta'!$A$2:$A$2848,F$8,'B-PorHerramienta'!$J$2:$J$2848,$AC544,'B-PorHerramienta'!$K$2:$K$2848,$AD544,'B-PorHerramienta'!$L$2:$L$2848,$AE544)*$AI$6,$AJ$6))</f>
        <v/>
      </c>
      <c r="G544" s="48" t="str">
        <f>IF(COUNTIFS('B-PorHerramienta'!$A$2:$A$2848,G$8,'B-PorHerramienta'!$J$2:$J$2848,$AC544,'B-PorHerramienta'!$K$2:$K$2848,$AD544,'B-PorHerramienta'!$L$2:$L$2848,$AE544,'B-PorHerramienta'!$F$2:$F$2848,"&lt;&gt;")=0,"",ROUND(SUMIFS(INDEX('B-PorHerramienta'!$F$2:$I$2848,0,$AH$6),'B-PorHerramienta'!$A$2:$A$2848,G$8,'B-PorHerramienta'!$J$2:$J$2848,$AC544,'B-PorHerramienta'!$K$2:$K$2848,$AD544,'B-PorHerramienta'!$L$2:$L$2848,$AE544)*$AI$6,$AJ$6))</f>
        <v/>
      </c>
      <c r="H544" s="48" t="str">
        <f>IF(COUNTIFS('B-PorHerramienta'!$A$2:$A$2848,H$8,'B-PorHerramienta'!$J$2:$J$2848,$AC544,'B-PorHerramienta'!$K$2:$K$2848,$AD544,'B-PorHerramienta'!$L$2:$L$2848,$AE544,'B-PorHerramienta'!$F$2:$F$2848,"&lt;&gt;")=0,"",ROUND(SUMIFS(INDEX('B-PorHerramienta'!$F$2:$I$2848,0,$AH$6),'B-PorHerramienta'!$A$2:$A$2848,H$8,'B-PorHerramienta'!$J$2:$J$2848,$AC544,'B-PorHerramienta'!$K$2:$K$2848,$AD544,'B-PorHerramienta'!$L$2:$L$2848,$AE544)*$AI$6,$AJ$6))</f>
        <v/>
      </c>
      <c r="I544" s="48" t="str">
        <f>IF(COUNTIFS('B-PorHerramienta'!$A$2:$A$2848,I$8,'B-PorHerramienta'!$J$2:$J$2848,$AC544,'B-PorHerramienta'!$K$2:$K$2848,$AD544,'B-PorHerramienta'!$L$2:$L$2848,$AE544,'B-PorHerramienta'!$F$2:$F$2848,"&lt;&gt;")=0,"",ROUND(SUMIFS(INDEX('B-PorHerramienta'!$F$2:$I$2848,0,$AH$6),'B-PorHerramienta'!$A$2:$A$2848,I$8,'B-PorHerramienta'!$J$2:$J$2848,$AC544,'B-PorHerramienta'!$K$2:$K$2848,$AD544,'B-PorHerramienta'!$L$2:$L$2848,$AE544)*$AI$6,$AJ$6))</f>
        <v/>
      </c>
      <c r="J544" s="48" t="str">
        <f>IF(COUNTIFS('B-PorHerramienta'!$A$2:$A$2848,J$8,'B-PorHerramienta'!$J$2:$J$2848,$AC544,'B-PorHerramienta'!$K$2:$K$2848,$AD544,'B-PorHerramienta'!$L$2:$L$2848,$AE544,'B-PorHerramienta'!$F$2:$F$2848,"&lt;&gt;")=0,"",ROUND(SUMIFS(INDEX('B-PorHerramienta'!$F$2:$I$2848,0,$AH$6),'B-PorHerramienta'!$A$2:$A$2848,J$8,'B-PorHerramienta'!$J$2:$J$2848,$AC544,'B-PorHerramienta'!$K$2:$K$2848,$AD544,'B-PorHerramienta'!$L$2:$L$2848,$AE544)*$AI$6,$AJ$6))</f>
        <v/>
      </c>
      <c r="K544" s="48" t="str">
        <f>IF(COUNTIFS('B-PorHerramienta'!$A$2:$A$2848,K$8,'B-PorHerramienta'!$J$2:$J$2848,$AC544,'B-PorHerramienta'!$K$2:$K$2848,$AD544,'B-PorHerramienta'!$L$2:$L$2848,$AE544,'B-PorHerramienta'!$F$2:$F$2848,"&lt;&gt;")=0,"",ROUND(SUMIFS(INDEX('B-PorHerramienta'!$F$2:$I$2848,0,$AH$6),'B-PorHerramienta'!$A$2:$A$2848,K$8,'B-PorHerramienta'!$J$2:$J$2848,$AC544,'B-PorHerramienta'!$K$2:$K$2848,$AD544,'B-PorHerramienta'!$L$2:$L$2848,$AE544)*$AI$6,$AJ$6))</f>
        <v/>
      </c>
      <c r="L544" s="48" t="str">
        <f>IF(COUNTIFS('B-PorHerramienta'!$A$2:$A$2848,L$8,'B-PorHerramienta'!$J$2:$J$2848,$AC544,'B-PorHerramienta'!$K$2:$K$2848,$AD544,'B-PorHerramienta'!$L$2:$L$2848,$AE544,'B-PorHerramienta'!$F$2:$F$2848,"&lt;&gt;")=0,"",ROUND(SUMIFS(INDEX('B-PorHerramienta'!$F$2:$I$2848,0,$AH$6),'B-PorHerramienta'!$A$2:$A$2848,L$8,'B-PorHerramienta'!$J$2:$J$2848,$AC544,'B-PorHerramienta'!$K$2:$K$2848,$AD544,'B-PorHerramienta'!$L$2:$L$2848,$AE544)*$AI$6,$AJ$6))</f>
        <v/>
      </c>
      <c r="M544" s="48" t="str">
        <f>IF(COUNTIFS('B-PorHerramienta'!$A$2:$A$2848,M$8,'B-PorHerramienta'!$J$2:$J$2848,$AC544,'B-PorHerramienta'!$K$2:$K$2848,$AD544,'B-PorHerramienta'!$L$2:$L$2848,$AE544,'B-PorHerramienta'!$F$2:$F$2848,"&lt;&gt;")=0,"",ROUND(SUMIFS(INDEX('B-PorHerramienta'!$F$2:$I$2848,0,$AH$6),'B-PorHerramienta'!$A$2:$A$2848,M$8,'B-PorHerramienta'!$J$2:$J$2848,$AC544,'B-PorHerramienta'!$K$2:$K$2848,$AD544,'B-PorHerramienta'!$L$2:$L$2848,$AE544)*$AI$6,$AJ$6))</f>
        <v/>
      </c>
      <c r="N544" s="48" t="str">
        <f>IF(COUNTIFS('B-PorHerramienta'!$A$2:$A$2848,N$8,'B-PorHerramienta'!$J$2:$J$2848,$AC544,'B-PorHerramienta'!$K$2:$K$2848,$AD544,'B-PorHerramienta'!$L$2:$L$2848,$AE544,'B-PorHerramienta'!$F$2:$F$2848,"&lt;&gt;")=0,"",ROUND(SUMIFS(INDEX('B-PorHerramienta'!$F$2:$I$2848,0,$AH$6),'B-PorHerramienta'!$A$2:$A$2848,N$8,'B-PorHerramienta'!$J$2:$J$2848,$AC544,'B-PorHerramienta'!$K$2:$K$2848,$AD544,'B-PorHerramienta'!$L$2:$L$2848,$AE544)*$AI$6,$AJ$6))</f>
        <v/>
      </c>
      <c r="O544" s="48" t="str">
        <f>IF(COUNTIFS('B-PorHerramienta'!$A$2:$A$2848,O$8,'B-PorHerramienta'!$J$2:$J$2848,$AC544,'B-PorHerramienta'!$K$2:$K$2848,$AD544,'B-PorHerramienta'!$L$2:$L$2848,$AE544,'B-PorHerramienta'!$F$2:$F$2848,"&lt;&gt;")=0,"",ROUND(SUMIFS(INDEX('B-PorHerramienta'!$F$2:$I$2848,0,$AH$6),'B-PorHerramienta'!$A$2:$A$2848,O$8,'B-PorHerramienta'!$J$2:$J$2848,$AC544,'B-PorHerramienta'!$K$2:$K$2848,$AD544,'B-PorHerramienta'!$L$2:$L$2848,$AE544)*$AI$6,$AJ$6))</f>
        <v/>
      </c>
      <c r="P544" s="48" t="str">
        <f>IF(COUNTIFS('B-PorHerramienta'!$A$2:$A$2848,P$8,'B-PorHerramienta'!$J$2:$J$2848,$AC544,'B-PorHerramienta'!$K$2:$K$2848,$AD544,'B-PorHerramienta'!$L$2:$L$2848,$AE544,'B-PorHerramienta'!$F$2:$F$2848,"&lt;&gt;")=0,"",ROUND(SUMIFS(INDEX('B-PorHerramienta'!$F$2:$I$2848,0,$AH$6),'B-PorHerramienta'!$A$2:$A$2848,P$8,'B-PorHerramienta'!$J$2:$J$2848,$AC544,'B-PorHerramienta'!$K$2:$K$2848,$AD544,'B-PorHerramienta'!$L$2:$L$2848,$AE544)*$AI$6,$AJ$6))</f>
        <v/>
      </c>
      <c r="Q544" s="48" t="str">
        <f>IF(COUNTIFS('B-PorHerramienta'!$A$2:$A$2848,Q$8,'B-PorHerramienta'!$J$2:$J$2848,$AC544,'B-PorHerramienta'!$K$2:$K$2848,$AD544,'B-PorHerramienta'!$L$2:$L$2848,$AE544,'B-PorHerramienta'!$F$2:$F$2848,"&lt;&gt;")=0,"",ROUND(SUMIFS(INDEX('B-PorHerramienta'!$F$2:$I$2848,0,$AH$6),'B-PorHerramienta'!$A$2:$A$2848,Q$8,'B-PorHerramienta'!$J$2:$J$2848,$AC544,'B-PorHerramienta'!$K$2:$K$2848,$AD544,'B-PorHerramienta'!$L$2:$L$2848,$AE544)*$AI$6,$AJ$6))</f>
        <v/>
      </c>
      <c r="R544" s="48" t="str">
        <f>IF(COUNTIFS('B-PorHerramienta'!$A$2:$A$2848,R$8,'B-PorHerramienta'!$J$2:$J$2848,$AC544,'B-PorHerramienta'!$K$2:$K$2848,$AD544,'B-PorHerramienta'!$L$2:$L$2848,$AE544,'B-PorHerramienta'!$F$2:$F$2848,"&lt;&gt;")=0,"",ROUND(SUMIFS(INDEX('B-PorHerramienta'!$F$2:$I$2848,0,$AH$6),'B-PorHerramienta'!$A$2:$A$2848,R$8,'B-PorHerramienta'!$J$2:$J$2848,$AC544,'B-PorHerramienta'!$K$2:$K$2848,$AD544,'B-PorHerramienta'!$L$2:$L$2848,$AE544)*$AI$6,$AJ$6))</f>
        <v/>
      </c>
      <c r="S544" s="48" t="str">
        <f>IF(COUNTIFS('B-PorHerramienta'!$A$2:$A$2848,S$8,'B-PorHerramienta'!$J$2:$J$2848,$AC544,'B-PorHerramienta'!$K$2:$K$2848,$AD544,'B-PorHerramienta'!$L$2:$L$2848,$AE544,'B-PorHerramienta'!$F$2:$F$2848,"&lt;&gt;")=0,"",ROUND(SUMIFS(INDEX('B-PorHerramienta'!$F$2:$I$2848,0,$AH$6),'B-PorHerramienta'!$A$2:$A$2848,S$8,'B-PorHerramienta'!$J$2:$J$2848,$AC544,'B-PorHerramienta'!$K$2:$K$2848,$AD544,'B-PorHerramienta'!$L$2:$L$2848,$AE544)*$AI$6,$AJ$6))</f>
        <v/>
      </c>
      <c r="T544" s="48" t="str">
        <f>IF(COUNTIFS('B-PorHerramienta'!$A$2:$A$2848,T$8,'B-PorHerramienta'!$J$2:$J$2848,$AC544,'B-PorHerramienta'!$K$2:$K$2848,$AD544,'B-PorHerramienta'!$L$2:$L$2848,$AE544,'B-PorHerramienta'!$F$2:$F$2848,"&lt;&gt;")=0,"",ROUND(SUMIFS(INDEX('B-PorHerramienta'!$F$2:$I$2848,0,$AH$6),'B-PorHerramienta'!$A$2:$A$2848,T$8,'B-PorHerramienta'!$J$2:$J$2848,$AC544,'B-PorHerramienta'!$K$2:$K$2848,$AD544,'B-PorHerramienta'!$L$2:$L$2848,$AE544)*$AI$6,$AJ$6))</f>
        <v/>
      </c>
      <c r="U544" s="48" t="str">
        <f>IF(COUNTIFS('B-PorHerramienta'!$A$2:$A$2848,U$8,'B-PorHerramienta'!$J$2:$J$2848,$AC544,'B-PorHerramienta'!$K$2:$K$2848,$AD544,'B-PorHerramienta'!$L$2:$L$2848,$AE544,'B-PorHerramienta'!$F$2:$F$2848,"&lt;&gt;")=0,"",ROUND(SUMIFS(INDEX('B-PorHerramienta'!$F$2:$I$2848,0,$AH$6),'B-PorHerramienta'!$A$2:$A$2848,U$8,'B-PorHerramienta'!$J$2:$J$2848,$AC544,'B-PorHerramienta'!$K$2:$K$2848,$AD544,'B-PorHerramienta'!$L$2:$L$2848,$AE544)*$AI$6,$AJ$6))</f>
        <v/>
      </c>
      <c r="V544" s="48" t="str">
        <f>IF(COUNTIFS('B-PorHerramienta'!$A$2:$A$2848,V$8,'B-PorHerramienta'!$J$2:$J$2848,$AC544,'B-PorHerramienta'!$K$2:$K$2848,$AD544,'B-PorHerramienta'!$L$2:$L$2848,$AE544,'B-PorHerramienta'!$F$2:$F$2848,"&lt;&gt;")=0,"",ROUND(SUMIFS(INDEX('B-PorHerramienta'!$F$2:$I$2848,0,$AH$6),'B-PorHerramienta'!$A$2:$A$2848,V$8,'B-PorHerramienta'!$J$2:$J$2848,$AC544,'B-PorHerramienta'!$K$2:$K$2848,$AD544,'B-PorHerramienta'!$L$2:$L$2848,$AE544)*$AI$6,$AJ$6))</f>
        <v/>
      </c>
      <c r="W544" s="48" t="str">
        <f>IF(COUNTIFS('B-PorHerramienta'!$A$2:$A$2848,W$8,'B-PorHerramienta'!$J$2:$J$2848,$AC544,'B-PorHerramienta'!$K$2:$K$2848,$AD544,'B-PorHerramienta'!$L$2:$L$2848,$AE544,'B-PorHerramienta'!$F$2:$F$2848,"&lt;&gt;")=0,"",ROUND(SUMIFS(INDEX('B-PorHerramienta'!$F$2:$I$2848,0,$AH$6),'B-PorHerramienta'!$A$2:$A$2848,W$8,'B-PorHerramienta'!$J$2:$J$2848,$AC544,'B-PorHerramienta'!$K$2:$K$2848,$AD544,'B-PorHerramienta'!$L$2:$L$2848,$AE544)*$AI$6,$AJ$6))</f>
        <v/>
      </c>
      <c r="X544" s="48" t="str">
        <f>IF(COUNTIFS('B-PorHerramienta'!$A$2:$A$2848,X$8,'B-PorHerramienta'!$J$2:$J$2848,$AC544,'B-PorHerramienta'!$K$2:$K$2848,$AD544,'B-PorHerramienta'!$L$2:$L$2848,$AE544,'B-PorHerramienta'!$F$2:$F$2848,"&lt;&gt;")=0,"",ROUND(SUMIFS(INDEX('B-PorHerramienta'!$F$2:$I$2848,0,$AH$6),'B-PorHerramienta'!$A$2:$A$2848,X$8,'B-PorHerramienta'!$J$2:$J$2848,$AC544,'B-PorHerramienta'!$K$2:$K$2848,$AD544,'B-PorHerramienta'!$L$2:$L$2848,$AE544)*$AI$6,$AJ$6))</f>
        <v/>
      </c>
      <c r="Y544" s="48" t="str">
        <f>IF(COUNTIFS('B-PorHerramienta'!$A$2:$A$2848,Y$8,'B-PorHerramienta'!$J$2:$J$2848,$AC544,'B-PorHerramienta'!$K$2:$K$2848,$AD544,'B-PorHerramienta'!$L$2:$L$2848,$AE544,'B-PorHerramienta'!$F$2:$F$2848,"&lt;&gt;")=0,"",ROUND(SUMIFS(INDEX('B-PorHerramienta'!$F$2:$I$2848,0,$AH$6),'B-PorHerramienta'!$A$2:$A$2848,Y$8,'B-PorHerramienta'!$J$2:$J$2848,$AC544,'B-PorHerramienta'!$K$2:$K$2848,$AD544,'B-PorHerramienta'!$L$2:$L$2848,$AE544)*$AI$6,$AJ$6))</f>
        <v/>
      </c>
      <c r="Z544" s="48" t="str">
        <f>IF(COUNTIFS('B-PorHerramienta'!$A$2:$A$2848,Z$8,'B-PorHerramienta'!$J$2:$J$2848,$AC544,'B-PorHerramienta'!$K$2:$K$2848,$AD544,'B-PorHerramienta'!$L$2:$L$2848,$AE544,'B-PorHerramienta'!$F$2:$F$2848,"&lt;&gt;")=0,"",ROUND(SUMIFS(INDEX('B-PorHerramienta'!$F$2:$I$2848,0,$AH$6),'B-PorHerramienta'!$A$2:$A$2848,Z$8,'B-PorHerramienta'!$J$2:$J$2848,$AC544,'B-PorHerramienta'!$K$2:$K$2848,$AD544,'B-PorHerramienta'!$L$2:$L$2848,$AE544)*$AI$6,$AJ$6))</f>
        <v/>
      </c>
      <c r="AA544" s="6"/>
      <c r="AB544" s="35">
        <v>1</v>
      </c>
      <c r="AC544" s="35" t="s">
        <v>1202</v>
      </c>
      <c r="AD544" s="35" t="s">
        <v>1547</v>
      </c>
      <c r="AE544" s="35" t="s">
        <v>88</v>
      </c>
      <c r="AF544" s="35"/>
      <c r="AG544" s="35"/>
      <c r="AH544" s="35"/>
      <c r="AI544" s="35"/>
      <c r="AJ544" s="35"/>
      <c r="AK544" s="35"/>
    </row>
    <row r="545" spans="1:37" hidden="1" outlineLevel="2" collapsed="1" x14ac:dyDescent="0.25">
      <c r="A545" s="49" t="s">
        <v>2599</v>
      </c>
      <c r="B545" s="47" t="s">
        <v>561</v>
      </c>
      <c r="C545" s="48" t="str">
        <f>IF(COUNTIFS('B-PorHerramienta'!$A$2:$A$2848,C$8,'B-PorHerramienta'!$J$2:$J$2848,$AC545,'B-PorHerramienta'!$K$2:$K$2848,$AD545,'B-PorHerramienta'!$L$2:$L$2848,$AE545,'B-PorHerramienta'!$F$2:$F$2848,"&lt;&gt;")=0,"",ROUND(SUMIFS(INDEX('B-PorHerramienta'!$F$2:$I$2848,0,$AH$6),'B-PorHerramienta'!$A$2:$A$2848,C$8,'B-PorHerramienta'!$J$2:$J$2848,$AC545,'B-PorHerramienta'!$K$2:$K$2848,$AD545,'B-PorHerramienta'!$L$2:$L$2848,$AE545)*$AI$6,$AJ$6))</f>
        <v/>
      </c>
      <c r="D545" s="48" t="str">
        <f>IF(COUNTIFS('B-PorHerramienta'!$A$2:$A$2848,D$8,'B-PorHerramienta'!$J$2:$J$2848,$AC545,'B-PorHerramienta'!$K$2:$K$2848,$AD545,'B-PorHerramienta'!$L$2:$L$2848,$AE545,'B-PorHerramienta'!$F$2:$F$2848,"&lt;&gt;")=0,"",ROUND(SUMIFS(INDEX('B-PorHerramienta'!$F$2:$I$2848,0,$AH$6),'B-PorHerramienta'!$A$2:$A$2848,D$8,'B-PorHerramienta'!$J$2:$J$2848,$AC545,'B-PorHerramienta'!$K$2:$K$2848,$AD545,'B-PorHerramienta'!$L$2:$L$2848,$AE545)*$AI$6,$AJ$6))</f>
        <v/>
      </c>
      <c r="E545" s="48" t="str">
        <f>IF(COUNTIFS('B-PorHerramienta'!$A$2:$A$2848,E$8,'B-PorHerramienta'!$J$2:$J$2848,$AC545,'B-PorHerramienta'!$K$2:$K$2848,$AD545,'B-PorHerramienta'!$L$2:$L$2848,$AE545,'B-PorHerramienta'!$F$2:$F$2848,"&lt;&gt;")=0,"",ROUND(SUMIFS(INDEX('B-PorHerramienta'!$F$2:$I$2848,0,$AH$6),'B-PorHerramienta'!$A$2:$A$2848,E$8,'B-PorHerramienta'!$J$2:$J$2848,$AC545,'B-PorHerramienta'!$K$2:$K$2848,$AD545,'B-PorHerramienta'!$L$2:$L$2848,$AE545)*$AI$6,$AJ$6))</f>
        <v/>
      </c>
      <c r="F545" s="48" t="str">
        <f>IF(COUNTIFS('B-PorHerramienta'!$A$2:$A$2848,F$8,'B-PorHerramienta'!$J$2:$J$2848,$AC545,'B-PorHerramienta'!$K$2:$K$2848,$AD545,'B-PorHerramienta'!$L$2:$L$2848,$AE545,'B-PorHerramienta'!$F$2:$F$2848,"&lt;&gt;")=0,"",ROUND(SUMIFS(INDEX('B-PorHerramienta'!$F$2:$I$2848,0,$AH$6),'B-PorHerramienta'!$A$2:$A$2848,F$8,'B-PorHerramienta'!$J$2:$J$2848,$AC545,'B-PorHerramienta'!$K$2:$K$2848,$AD545,'B-PorHerramienta'!$L$2:$L$2848,$AE545)*$AI$6,$AJ$6))</f>
        <v/>
      </c>
      <c r="G545" s="48" t="str">
        <f>IF(COUNTIFS('B-PorHerramienta'!$A$2:$A$2848,G$8,'B-PorHerramienta'!$J$2:$J$2848,$AC545,'B-PorHerramienta'!$K$2:$K$2848,$AD545,'B-PorHerramienta'!$L$2:$L$2848,$AE545,'B-PorHerramienta'!$F$2:$F$2848,"&lt;&gt;")=0,"",ROUND(SUMIFS(INDEX('B-PorHerramienta'!$F$2:$I$2848,0,$AH$6),'B-PorHerramienta'!$A$2:$A$2848,G$8,'B-PorHerramienta'!$J$2:$J$2848,$AC545,'B-PorHerramienta'!$K$2:$K$2848,$AD545,'B-PorHerramienta'!$L$2:$L$2848,$AE545)*$AI$6,$AJ$6))</f>
        <v/>
      </c>
      <c r="H545" s="48" t="str">
        <f>IF(COUNTIFS('B-PorHerramienta'!$A$2:$A$2848,H$8,'B-PorHerramienta'!$J$2:$J$2848,$AC545,'B-PorHerramienta'!$K$2:$K$2848,$AD545,'B-PorHerramienta'!$L$2:$L$2848,$AE545,'B-PorHerramienta'!$F$2:$F$2848,"&lt;&gt;")=0,"",ROUND(SUMIFS(INDEX('B-PorHerramienta'!$F$2:$I$2848,0,$AH$6),'B-PorHerramienta'!$A$2:$A$2848,H$8,'B-PorHerramienta'!$J$2:$J$2848,$AC545,'B-PorHerramienta'!$K$2:$K$2848,$AD545,'B-PorHerramienta'!$L$2:$L$2848,$AE545)*$AI$6,$AJ$6))</f>
        <v/>
      </c>
      <c r="I545" s="48" t="str">
        <f>IF(COUNTIFS('B-PorHerramienta'!$A$2:$A$2848,I$8,'B-PorHerramienta'!$J$2:$J$2848,$AC545,'B-PorHerramienta'!$K$2:$K$2848,$AD545,'B-PorHerramienta'!$L$2:$L$2848,$AE545,'B-PorHerramienta'!$F$2:$F$2848,"&lt;&gt;")=0,"",ROUND(SUMIFS(INDEX('B-PorHerramienta'!$F$2:$I$2848,0,$AH$6),'B-PorHerramienta'!$A$2:$A$2848,I$8,'B-PorHerramienta'!$J$2:$J$2848,$AC545,'B-PorHerramienta'!$K$2:$K$2848,$AD545,'B-PorHerramienta'!$L$2:$L$2848,$AE545)*$AI$6,$AJ$6))</f>
        <v/>
      </c>
      <c r="J545" s="48" t="str">
        <f>IF(COUNTIFS('B-PorHerramienta'!$A$2:$A$2848,J$8,'B-PorHerramienta'!$J$2:$J$2848,$AC545,'B-PorHerramienta'!$K$2:$K$2848,$AD545,'B-PorHerramienta'!$L$2:$L$2848,$AE545,'B-PorHerramienta'!$F$2:$F$2848,"&lt;&gt;")=0,"",ROUND(SUMIFS(INDEX('B-PorHerramienta'!$F$2:$I$2848,0,$AH$6),'B-PorHerramienta'!$A$2:$A$2848,J$8,'B-PorHerramienta'!$J$2:$J$2848,$AC545,'B-PorHerramienta'!$K$2:$K$2848,$AD545,'B-PorHerramienta'!$L$2:$L$2848,$AE545)*$AI$6,$AJ$6))</f>
        <v/>
      </c>
      <c r="K545" s="48" t="str">
        <f>IF(COUNTIFS('B-PorHerramienta'!$A$2:$A$2848,K$8,'B-PorHerramienta'!$J$2:$J$2848,$AC545,'B-PorHerramienta'!$K$2:$K$2848,$AD545,'B-PorHerramienta'!$L$2:$L$2848,$AE545,'B-PorHerramienta'!$F$2:$F$2848,"&lt;&gt;")=0,"",ROUND(SUMIFS(INDEX('B-PorHerramienta'!$F$2:$I$2848,0,$AH$6),'B-PorHerramienta'!$A$2:$A$2848,K$8,'B-PorHerramienta'!$J$2:$J$2848,$AC545,'B-PorHerramienta'!$K$2:$K$2848,$AD545,'B-PorHerramienta'!$L$2:$L$2848,$AE545)*$AI$6,$AJ$6))</f>
        <v/>
      </c>
      <c r="L545" s="48" t="str">
        <f>IF(COUNTIFS('B-PorHerramienta'!$A$2:$A$2848,L$8,'B-PorHerramienta'!$J$2:$J$2848,$AC545,'B-PorHerramienta'!$K$2:$K$2848,$AD545,'B-PorHerramienta'!$L$2:$L$2848,$AE545,'B-PorHerramienta'!$F$2:$F$2848,"&lt;&gt;")=0,"",ROUND(SUMIFS(INDEX('B-PorHerramienta'!$F$2:$I$2848,0,$AH$6),'B-PorHerramienta'!$A$2:$A$2848,L$8,'B-PorHerramienta'!$J$2:$J$2848,$AC545,'B-PorHerramienta'!$K$2:$K$2848,$AD545,'B-PorHerramienta'!$L$2:$L$2848,$AE545)*$AI$6,$AJ$6))</f>
        <v/>
      </c>
      <c r="M545" s="48" t="str">
        <f>IF(COUNTIFS('B-PorHerramienta'!$A$2:$A$2848,M$8,'B-PorHerramienta'!$J$2:$J$2848,$AC545,'B-PorHerramienta'!$K$2:$K$2848,$AD545,'B-PorHerramienta'!$L$2:$L$2848,$AE545,'B-PorHerramienta'!$F$2:$F$2848,"&lt;&gt;")=0,"",ROUND(SUMIFS(INDEX('B-PorHerramienta'!$F$2:$I$2848,0,$AH$6),'B-PorHerramienta'!$A$2:$A$2848,M$8,'B-PorHerramienta'!$J$2:$J$2848,$AC545,'B-PorHerramienta'!$K$2:$K$2848,$AD545,'B-PorHerramienta'!$L$2:$L$2848,$AE545)*$AI$6,$AJ$6))</f>
        <v/>
      </c>
      <c r="N545" s="48" t="str">
        <f>IF(COUNTIFS('B-PorHerramienta'!$A$2:$A$2848,N$8,'B-PorHerramienta'!$J$2:$J$2848,$AC545,'B-PorHerramienta'!$K$2:$K$2848,$AD545,'B-PorHerramienta'!$L$2:$L$2848,$AE545,'B-PorHerramienta'!$F$2:$F$2848,"&lt;&gt;")=0,"",ROUND(SUMIFS(INDEX('B-PorHerramienta'!$F$2:$I$2848,0,$AH$6),'B-PorHerramienta'!$A$2:$A$2848,N$8,'B-PorHerramienta'!$J$2:$J$2848,$AC545,'B-PorHerramienta'!$K$2:$K$2848,$AD545,'B-PorHerramienta'!$L$2:$L$2848,$AE545)*$AI$6,$AJ$6))</f>
        <v/>
      </c>
      <c r="O545" s="48" t="str">
        <f>IF(COUNTIFS('B-PorHerramienta'!$A$2:$A$2848,O$8,'B-PorHerramienta'!$J$2:$J$2848,$AC545,'B-PorHerramienta'!$K$2:$K$2848,$AD545,'B-PorHerramienta'!$L$2:$L$2848,$AE545,'B-PorHerramienta'!$F$2:$F$2848,"&lt;&gt;")=0,"",ROUND(SUMIFS(INDEX('B-PorHerramienta'!$F$2:$I$2848,0,$AH$6),'B-PorHerramienta'!$A$2:$A$2848,O$8,'B-PorHerramienta'!$J$2:$J$2848,$AC545,'B-PorHerramienta'!$K$2:$K$2848,$AD545,'B-PorHerramienta'!$L$2:$L$2848,$AE545)*$AI$6,$AJ$6))</f>
        <v/>
      </c>
      <c r="P545" s="48" t="str">
        <f>IF(COUNTIFS('B-PorHerramienta'!$A$2:$A$2848,P$8,'B-PorHerramienta'!$J$2:$J$2848,$AC545,'B-PorHerramienta'!$K$2:$K$2848,$AD545,'B-PorHerramienta'!$L$2:$L$2848,$AE545,'B-PorHerramienta'!$F$2:$F$2848,"&lt;&gt;")=0,"",ROUND(SUMIFS(INDEX('B-PorHerramienta'!$F$2:$I$2848,0,$AH$6),'B-PorHerramienta'!$A$2:$A$2848,P$8,'B-PorHerramienta'!$J$2:$J$2848,$AC545,'B-PorHerramienta'!$K$2:$K$2848,$AD545,'B-PorHerramienta'!$L$2:$L$2848,$AE545)*$AI$6,$AJ$6))</f>
        <v/>
      </c>
      <c r="Q545" s="48" t="str">
        <f>IF(COUNTIFS('B-PorHerramienta'!$A$2:$A$2848,Q$8,'B-PorHerramienta'!$J$2:$J$2848,$AC545,'B-PorHerramienta'!$K$2:$K$2848,$AD545,'B-PorHerramienta'!$L$2:$L$2848,$AE545,'B-PorHerramienta'!$F$2:$F$2848,"&lt;&gt;")=0,"",ROUND(SUMIFS(INDEX('B-PorHerramienta'!$F$2:$I$2848,0,$AH$6),'B-PorHerramienta'!$A$2:$A$2848,Q$8,'B-PorHerramienta'!$J$2:$J$2848,$AC545,'B-PorHerramienta'!$K$2:$K$2848,$AD545,'B-PorHerramienta'!$L$2:$L$2848,$AE545)*$AI$6,$AJ$6))</f>
        <v/>
      </c>
      <c r="R545" s="48" t="str">
        <f>IF(COUNTIFS('B-PorHerramienta'!$A$2:$A$2848,R$8,'B-PorHerramienta'!$J$2:$J$2848,$AC545,'B-PorHerramienta'!$K$2:$K$2848,$AD545,'B-PorHerramienta'!$L$2:$L$2848,$AE545,'B-PorHerramienta'!$F$2:$F$2848,"&lt;&gt;")=0,"",ROUND(SUMIFS(INDEX('B-PorHerramienta'!$F$2:$I$2848,0,$AH$6),'B-PorHerramienta'!$A$2:$A$2848,R$8,'B-PorHerramienta'!$J$2:$J$2848,$AC545,'B-PorHerramienta'!$K$2:$K$2848,$AD545,'B-PorHerramienta'!$L$2:$L$2848,$AE545)*$AI$6,$AJ$6))</f>
        <v/>
      </c>
      <c r="S545" s="48" t="str">
        <f>IF(COUNTIFS('B-PorHerramienta'!$A$2:$A$2848,S$8,'B-PorHerramienta'!$J$2:$J$2848,$AC545,'B-PorHerramienta'!$K$2:$K$2848,$AD545,'B-PorHerramienta'!$L$2:$L$2848,$AE545,'B-PorHerramienta'!$F$2:$F$2848,"&lt;&gt;")=0,"",ROUND(SUMIFS(INDEX('B-PorHerramienta'!$F$2:$I$2848,0,$AH$6),'B-PorHerramienta'!$A$2:$A$2848,S$8,'B-PorHerramienta'!$J$2:$J$2848,$AC545,'B-PorHerramienta'!$K$2:$K$2848,$AD545,'B-PorHerramienta'!$L$2:$L$2848,$AE545)*$AI$6,$AJ$6))</f>
        <v/>
      </c>
      <c r="T545" s="48" t="str">
        <f>IF(COUNTIFS('B-PorHerramienta'!$A$2:$A$2848,T$8,'B-PorHerramienta'!$J$2:$J$2848,$AC545,'B-PorHerramienta'!$K$2:$K$2848,$AD545,'B-PorHerramienta'!$L$2:$L$2848,$AE545,'B-PorHerramienta'!$F$2:$F$2848,"&lt;&gt;")=0,"",ROUND(SUMIFS(INDEX('B-PorHerramienta'!$F$2:$I$2848,0,$AH$6),'B-PorHerramienta'!$A$2:$A$2848,T$8,'B-PorHerramienta'!$J$2:$J$2848,$AC545,'B-PorHerramienta'!$K$2:$K$2848,$AD545,'B-PorHerramienta'!$L$2:$L$2848,$AE545)*$AI$6,$AJ$6))</f>
        <v/>
      </c>
      <c r="U545" s="48" t="str">
        <f>IF(COUNTIFS('B-PorHerramienta'!$A$2:$A$2848,U$8,'B-PorHerramienta'!$J$2:$J$2848,$AC545,'B-PorHerramienta'!$K$2:$K$2848,$AD545,'B-PorHerramienta'!$L$2:$L$2848,$AE545,'B-PorHerramienta'!$F$2:$F$2848,"&lt;&gt;")=0,"",ROUND(SUMIFS(INDEX('B-PorHerramienta'!$F$2:$I$2848,0,$AH$6),'B-PorHerramienta'!$A$2:$A$2848,U$8,'B-PorHerramienta'!$J$2:$J$2848,$AC545,'B-PorHerramienta'!$K$2:$K$2848,$AD545,'B-PorHerramienta'!$L$2:$L$2848,$AE545)*$AI$6,$AJ$6))</f>
        <v/>
      </c>
      <c r="V545" s="48" t="str">
        <f>IF(COUNTIFS('B-PorHerramienta'!$A$2:$A$2848,V$8,'B-PorHerramienta'!$J$2:$J$2848,$AC545,'B-PorHerramienta'!$K$2:$K$2848,$AD545,'B-PorHerramienta'!$L$2:$L$2848,$AE545,'B-PorHerramienta'!$F$2:$F$2848,"&lt;&gt;")=0,"",ROUND(SUMIFS(INDEX('B-PorHerramienta'!$F$2:$I$2848,0,$AH$6),'B-PorHerramienta'!$A$2:$A$2848,V$8,'B-PorHerramienta'!$J$2:$J$2848,$AC545,'B-PorHerramienta'!$K$2:$K$2848,$AD545,'B-PorHerramienta'!$L$2:$L$2848,$AE545)*$AI$6,$AJ$6))</f>
        <v/>
      </c>
      <c r="W545" s="48" t="str">
        <f>IF(COUNTIFS('B-PorHerramienta'!$A$2:$A$2848,W$8,'B-PorHerramienta'!$J$2:$J$2848,$AC545,'B-PorHerramienta'!$K$2:$K$2848,$AD545,'B-PorHerramienta'!$L$2:$L$2848,$AE545,'B-PorHerramienta'!$F$2:$F$2848,"&lt;&gt;")=0,"",ROUND(SUMIFS(INDEX('B-PorHerramienta'!$F$2:$I$2848,0,$AH$6),'B-PorHerramienta'!$A$2:$A$2848,W$8,'B-PorHerramienta'!$J$2:$J$2848,$AC545,'B-PorHerramienta'!$K$2:$K$2848,$AD545,'B-PorHerramienta'!$L$2:$L$2848,$AE545)*$AI$6,$AJ$6))</f>
        <v/>
      </c>
      <c r="X545" s="48" t="str">
        <f>IF(COUNTIFS('B-PorHerramienta'!$A$2:$A$2848,X$8,'B-PorHerramienta'!$J$2:$J$2848,$AC545,'B-PorHerramienta'!$K$2:$K$2848,$AD545,'B-PorHerramienta'!$L$2:$L$2848,$AE545,'B-PorHerramienta'!$F$2:$F$2848,"&lt;&gt;")=0,"",ROUND(SUMIFS(INDEX('B-PorHerramienta'!$F$2:$I$2848,0,$AH$6),'B-PorHerramienta'!$A$2:$A$2848,X$8,'B-PorHerramienta'!$J$2:$J$2848,$AC545,'B-PorHerramienta'!$K$2:$K$2848,$AD545,'B-PorHerramienta'!$L$2:$L$2848,$AE545)*$AI$6,$AJ$6))</f>
        <v/>
      </c>
      <c r="Y545" s="48" t="str">
        <f>IF(COUNTIFS('B-PorHerramienta'!$A$2:$A$2848,Y$8,'B-PorHerramienta'!$J$2:$J$2848,$AC545,'B-PorHerramienta'!$K$2:$K$2848,$AD545,'B-PorHerramienta'!$L$2:$L$2848,$AE545,'B-PorHerramienta'!$F$2:$F$2848,"&lt;&gt;")=0,"",ROUND(SUMIFS(INDEX('B-PorHerramienta'!$F$2:$I$2848,0,$AH$6),'B-PorHerramienta'!$A$2:$A$2848,Y$8,'B-PorHerramienta'!$J$2:$J$2848,$AC545,'B-PorHerramienta'!$K$2:$K$2848,$AD545,'B-PorHerramienta'!$L$2:$L$2848,$AE545)*$AI$6,$AJ$6))</f>
        <v/>
      </c>
      <c r="Z545" s="48" t="str">
        <f>IF(COUNTIFS('B-PorHerramienta'!$A$2:$A$2848,Z$8,'B-PorHerramienta'!$J$2:$J$2848,$AC545,'B-PorHerramienta'!$K$2:$K$2848,$AD545,'B-PorHerramienta'!$L$2:$L$2848,$AE545,'B-PorHerramienta'!$F$2:$F$2848,"&lt;&gt;")=0,"",ROUND(SUMIFS(INDEX('B-PorHerramienta'!$F$2:$I$2848,0,$AH$6),'B-PorHerramienta'!$A$2:$A$2848,Z$8,'B-PorHerramienta'!$J$2:$J$2848,$AC545,'B-PorHerramienta'!$K$2:$K$2848,$AD545,'B-PorHerramienta'!$L$2:$L$2848,$AE545)*$AI$6,$AJ$6))</f>
        <v/>
      </c>
      <c r="AA545" s="6"/>
      <c r="AB545" s="35">
        <v>2</v>
      </c>
      <c r="AC545" s="35" t="s">
        <v>1202</v>
      </c>
      <c r="AD545" s="35" t="s">
        <v>1547</v>
      </c>
      <c r="AE545" s="35" t="s">
        <v>1548</v>
      </c>
      <c r="AF545" s="35"/>
      <c r="AG545" s="35"/>
      <c r="AH545" s="35"/>
      <c r="AI545" s="35"/>
      <c r="AJ545" s="35"/>
      <c r="AK545" s="35"/>
    </row>
    <row r="546" spans="1:37" collapsed="1" x14ac:dyDescent="0.25">
      <c r="A546" s="18" t="s">
        <v>1239</v>
      </c>
      <c r="B546" s="44" t="s">
        <v>1867</v>
      </c>
      <c r="C546" s="45">
        <f>IF(COUNTIFS('B-PorHerramienta'!$A$2:$A$2848,C$8,'B-PorHerramienta'!$J$2:$J$2848,$AC546,'B-PorHerramienta'!$K$2:$K$2848,$AD546,'B-PorHerramienta'!$L$2:$L$2848,$AE546,'B-PorHerramienta'!$F$2:$F$2848,"&lt;&gt;")=0,"",ROUND(SUMIFS(INDEX('B-PorHerramienta'!$F$2:$I$2848,0,$AH$6),'B-PorHerramienta'!$A$2:$A$2848,C$8,'B-PorHerramienta'!$J$2:$J$2848,$AC546,'B-PorHerramienta'!$K$2:$K$2848,$AD546,'B-PorHerramienta'!$L$2:$L$2848,$AE546)*$AI$6,$AJ$6))</f>
        <v>1.4753000000000001</v>
      </c>
      <c r="D546" s="45">
        <f>IF(COUNTIFS('B-PorHerramienta'!$A$2:$A$2848,D$8,'B-PorHerramienta'!$J$2:$J$2848,$AC546,'B-PorHerramienta'!$K$2:$K$2848,$AD546,'B-PorHerramienta'!$L$2:$L$2848,$AE546,'B-PorHerramienta'!$F$2:$F$2848,"&lt;&gt;")=0,"",ROUND(SUMIFS(INDEX('B-PorHerramienta'!$F$2:$I$2848,0,$AH$6),'B-PorHerramienta'!$A$2:$A$2848,D$8,'B-PorHerramienta'!$J$2:$J$2848,$AC546,'B-PorHerramienta'!$K$2:$K$2848,$AD546,'B-PorHerramienta'!$L$2:$L$2848,$AE546)*$AI$6,$AJ$6))</f>
        <v>1.3666</v>
      </c>
      <c r="E546" s="45">
        <f>IF(COUNTIFS('B-PorHerramienta'!$A$2:$A$2848,E$8,'B-PorHerramienta'!$J$2:$J$2848,$AC546,'B-PorHerramienta'!$K$2:$K$2848,$AD546,'B-PorHerramienta'!$L$2:$L$2848,$AE546,'B-PorHerramienta'!$F$2:$F$2848,"&lt;&gt;")=0,"",ROUND(SUMIFS(INDEX('B-PorHerramienta'!$F$2:$I$2848,0,$AH$6),'B-PorHerramienta'!$A$2:$A$2848,E$8,'B-PorHerramienta'!$J$2:$J$2848,$AC546,'B-PorHerramienta'!$K$2:$K$2848,$AD546,'B-PorHerramienta'!$L$2:$L$2848,$AE546)*$AI$6,$AJ$6))</f>
        <v>1.1778999999999999</v>
      </c>
      <c r="F546" s="45">
        <f>IF(COUNTIFS('B-PorHerramienta'!$A$2:$A$2848,F$8,'B-PorHerramienta'!$J$2:$J$2848,$AC546,'B-PorHerramienta'!$K$2:$K$2848,$AD546,'B-PorHerramienta'!$L$2:$L$2848,$AE546,'B-PorHerramienta'!$F$2:$F$2848,"&lt;&gt;")=0,"",ROUND(SUMIFS(INDEX('B-PorHerramienta'!$F$2:$I$2848,0,$AH$6),'B-PorHerramienta'!$A$2:$A$2848,F$8,'B-PorHerramienta'!$J$2:$J$2848,$AC546,'B-PorHerramienta'!$K$2:$K$2848,$AD546,'B-PorHerramienta'!$L$2:$L$2848,$AE546)*$AI$6,$AJ$6))</f>
        <v>1.2217</v>
      </c>
      <c r="G546" s="45">
        <f>IF(COUNTIFS('B-PorHerramienta'!$A$2:$A$2848,G$8,'B-PorHerramienta'!$J$2:$J$2848,$AC546,'B-PorHerramienta'!$K$2:$K$2848,$AD546,'B-PorHerramienta'!$L$2:$L$2848,$AE546,'B-PorHerramienta'!$F$2:$F$2848,"&lt;&gt;")=0,"",ROUND(SUMIFS(INDEX('B-PorHerramienta'!$F$2:$I$2848,0,$AH$6),'B-PorHerramienta'!$A$2:$A$2848,G$8,'B-PorHerramienta'!$J$2:$J$2848,$AC546,'B-PorHerramienta'!$K$2:$K$2848,$AD546,'B-PorHerramienta'!$L$2:$L$2848,$AE546)*$AI$6,$AJ$6))</f>
        <v>1.0641</v>
      </c>
      <c r="H546" s="45">
        <f>IF(COUNTIFS('B-PorHerramienta'!$A$2:$A$2848,H$8,'B-PorHerramienta'!$J$2:$J$2848,$AC546,'B-PorHerramienta'!$K$2:$K$2848,$AD546,'B-PorHerramienta'!$L$2:$L$2848,$AE546,'B-PorHerramienta'!$F$2:$F$2848,"&lt;&gt;")=0,"",ROUND(SUMIFS(INDEX('B-PorHerramienta'!$F$2:$I$2848,0,$AH$6),'B-PorHerramienta'!$A$2:$A$2848,H$8,'B-PorHerramienta'!$J$2:$J$2848,$AC546,'B-PorHerramienta'!$K$2:$K$2848,$AD546,'B-PorHerramienta'!$L$2:$L$2848,$AE546)*$AI$6,$AJ$6))</f>
        <v>1.2737000000000001</v>
      </c>
      <c r="I546" s="45">
        <f>IF(COUNTIFS('B-PorHerramienta'!$A$2:$A$2848,I$8,'B-PorHerramienta'!$J$2:$J$2848,$AC546,'B-PorHerramienta'!$K$2:$K$2848,$AD546,'B-PorHerramienta'!$L$2:$L$2848,$AE546,'B-PorHerramienta'!$F$2:$F$2848,"&lt;&gt;")=0,"",ROUND(SUMIFS(INDEX('B-PorHerramienta'!$F$2:$I$2848,0,$AH$6),'B-PorHerramienta'!$A$2:$A$2848,I$8,'B-PorHerramienta'!$J$2:$J$2848,$AC546,'B-PorHerramienta'!$K$2:$K$2848,$AD546,'B-PorHerramienta'!$L$2:$L$2848,$AE546)*$AI$6,$AJ$6))</f>
        <v>0.72450000000000003</v>
      </c>
      <c r="J546" s="45">
        <f>IF(COUNTIFS('B-PorHerramienta'!$A$2:$A$2848,J$8,'B-PorHerramienta'!$J$2:$J$2848,$AC546,'B-PorHerramienta'!$K$2:$K$2848,$AD546,'B-PorHerramienta'!$L$2:$L$2848,$AE546,'B-PorHerramienta'!$F$2:$F$2848,"&lt;&gt;")=0,"",ROUND(SUMIFS(INDEX('B-PorHerramienta'!$F$2:$I$2848,0,$AH$6),'B-PorHerramienta'!$A$2:$A$2848,J$8,'B-PorHerramienta'!$J$2:$J$2848,$AC546,'B-PorHerramienta'!$K$2:$K$2848,$AD546,'B-PorHerramienta'!$L$2:$L$2848,$AE546)*$AI$6,$AJ$6))</f>
        <v>0.43120000000000003</v>
      </c>
      <c r="K546" s="45">
        <f>IF(COUNTIFS('B-PorHerramienta'!$A$2:$A$2848,K$8,'B-PorHerramienta'!$J$2:$J$2848,$AC546,'B-PorHerramienta'!$K$2:$K$2848,$AD546,'B-PorHerramienta'!$L$2:$L$2848,$AE546,'B-PorHerramienta'!$F$2:$F$2848,"&lt;&gt;")=0,"",ROUND(SUMIFS(INDEX('B-PorHerramienta'!$F$2:$I$2848,0,$AH$6),'B-PorHerramienta'!$A$2:$A$2848,K$8,'B-PorHerramienta'!$J$2:$J$2848,$AC546,'B-PorHerramienta'!$K$2:$K$2848,$AD546,'B-PorHerramienta'!$L$2:$L$2848,$AE546)*$AI$6,$AJ$6))</f>
        <v>0.62460000000000004</v>
      </c>
      <c r="L546" s="45">
        <f>IF(COUNTIFS('B-PorHerramienta'!$A$2:$A$2848,L$8,'B-PorHerramienta'!$J$2:$J$2848,$AC546,'B-PorHerramienta'!$K$2:$K$2848,$AD546,'B-PorHerramienta'!$L$2:$L$2848,$AE546,'B-PorHerramienta'!$F$2:$F$2848,"&lt;&gt;")=0,"",ROUND(SUMIFS(INDEX('B-PorHerramienta'!$F$2:$I$2848,0,$AH$6),'B-PorHerramienta'!$A$2:$A$2848,L$8,'B-PorHerramienta'!$J$2:$J$2848,$AC546,'B-PorHerramienta'!$K$2:$K$2848,$AD546,'B-PorHerramienta'!$L$2:$L$2848,$AE546)*$AI$6,$AJ$6))</f>
        <v>0.82399999999999995</v>
      </c>
      <c r="M546" s="45">
        <f>IF(COUNTIFS('B-PorHerramienta'!$A$2:$A$2848,M$8,'B-PorHerramienta'!$J$2:$J$2848,$AC546,'B-PorHerramienta'!$K$2:$K$2848,$AD546,'B-PorHerramienta'!$L$2:$L$2848,$AE546,'B-PorHerramienta'!$F$2:$F$2848,"&lt;&gt;")=0,"",ROUND(SUMIFS(INDEX('B-PorHerramienta'!$F$2:$I$2848,0,$AH$6),'B-PorHerramienta'!$A$2:$A$2848,M$8,'B-PorHerramienta'!$J$2:$J$2848,$AC546,'B-PorHerramienta'!$K$2:$K$2848,$AD546,'B-PorHerramienta'!$L$2:$L$2848,$AE546)*$AI$6,$AJ$6))</f>
        <v>0.77910000000000001</v>
      </c>
      <c r="N546" s="45">
        <f>IF(COUNTIFS('B-PorHerramienta'!$A$2:$A$2848,N$8,'B-PorHerramienta'!$J$2:$J$2848,$AC546,'B-PorHerramienta'!$K$2:$K$2848,$AD546,'B-PorHerramienta'!$L$2:$L$2848,$AE546,'B-PorHerramienta'!$F$2:$F$2848,"&lt;&gt;")=0,"",ROUND(SUMIFS(INDEX('B-PorHerramienta'!$F$2:$I$2848,0,$AH$6),'B-PorHerramienta'!$A$2:$A$2848,N$8,'B-PorHerramienta'!$J$2:$J$2848,$AC546,'B-PorHerramienta'!$K$2:$K$2848,$AD546,'B-PorHerramienta'!$L$2:$L$2848,$AE546)*$AI$6,$AJ$6))</f>
        <v>0.8034</v>
      </c>
      <c r="O546" s="45">
        <f>IF(COUNTIFS('B-PorHerramienta'!$A$2:$A$2848,O$8,'B-PorHerramienta'!$J$2:$J$2848,$AC546,'B-PorHerramienta'!$K$2:$K$2848,$AD546,'B-PorHerramienta'!$L$2:$L$2848,$AE546,'B-PorHerramienta'!$F$2:$F$2848,"&lt;&gt;")=0,"",ROUND(SUMIFS(INDEX('B-PorHerramienta'!$F$2:$I$2848,0,$AH$6),'B-PorHerramienta'!$A$2:$A$2848,O$8,'B-PorHerramienta'!$J$2:$J$2848,$AC546,'B-PorHerramienta'!$K$2:$K$2848,$AD546,'B-PorHerramienta'!$L$2:$L$2848,$AE546)*$AI$6,$AJ$6))</f>
        <v>0.80569999999999997</v>
      </c>
      <c r="P546" s="45">
        <f>IF(COUNTIFS('B-PorHerramienta'!$A$2:$A$2848,P$8,'B-PorHerramienta'!$J$2:$J$2848,$AC546,'B-PorHerramienta'!$K$2:$K$2848,$AD546,'B-PorHerramienta'!$L$2:$L$2848,$AE546,'B-PorHerramienta'!$F$2:$F$2848,"&lt;&gt;")=0,"",ROUND(SUMIFS(INDEX('B-PorHerramienta'!$F$2:$I$2848,0,$AH$6),'B-PorHerramienta'!$A$2:$A$2848,P$8,'B-PorHerramienta'!$J$2:$J$2848,$AC546,'B-PorHerramienta'!$K$2:$K$2848,$AD546,'B-PorHerramienta'!$L$2:$L$2848,$AE546)*$AI$6,$AJ$6))</f>
        <v>0.88490000000000002</v>
      </c>
      <c r="Q546" s="45">
        <f>IF(COUNTIFS('B-PorHerramienta'!$A$2:$A$2848,Q$8,'B-PorHerramienta'!$J$2:$J$2848,$AC546,'B-PorHerramienta'!$K$2:$K$2848,$AD546,'B-PorHerramienta'!$L$2:$L$2848,$AE546,'B-PorHerramienta'!$F$2:$F$2848,"&lt;&gt;")=0,"",ROUND(SUMIFS(INDEX('B-PorHerramienta'!$F$2:$I$2848,0,$AH$6),'B-PorHerramienta'!$A$2:$A$2848,Q$8,'B-PorHerramienta'!$J$2:$J$2848,$AC546,'B-PorHerramienta'!$K$2:$K$2848,$AD546,'B-PorHerramienta'!$L$2:$L$2848,$AE546)*$AI$6,$AJ$6))</f>
        <v>0.92920000000000003</v>
      </c>
      <c r="R546" s="45">
        <f>IF(COUNTIFS('B-PorHerramienta'!$A$2:$A$2848,R$8,'B-PorHerramienta'!$J$2:$J$2848,$AC546,'B-PorHerramienta'!$K$2:$K$2848,$AD546,'B-PorHerramienta'!$L$2:$L$2848,$AE546,'B-PorHerramienta'!$F$2:$F$2848,"&lt;&gt;")=0,"",ROUND(SUMIFS(INDEX('B-PorHerramienta'!$F$2:$I$2848,0,$AH$6),'B-PorHerramienta'!$A$2:$A$2848,R$8,'B-PorHerramienta'!$J$2:$J$2848,$AC546,'B-PorHerramienta'!$K$2:$K$2848,$AD546,'B-PorHerramienta'!$L$2:$L$2848,$AE546)*$AI$6,$AJ$6))</f>
        <v>0.97089999999999999</v>
      </c>
      <c r="S546" s="45">
        <f>IF(COUNTIFS('B-PorHerramienta'!$A$2:$A$2848,S$8,'B-PorHerramienta'!$J$2:$J$2848,$AC546,'B-PorHerramienta'!$K$2:$K$2848,$AD546,'B-PorHerramienta'!$L$2:$L$2848,$AE546,'B-PorHerramienta'!$F$2:$F$2848,"&lt;&gt;")=0,"",ROUND(SUMIFS(INDEX('B-PorHerramienta'!$F$2:$I$2848,0,$AH$6),'B-PorHerramienta'!$A$2:$A$2848,S$8,'B-PorHerramienta'!$J$2:$J$2848,$AC546,'B-PorHerramienta'!$K$2:$K$2848,$AD546,'B-PorHerramienta'!$L$2:$L$2848,$AE546)*$AI$6,$AJ$6))</f>
        <v>0.93559999999999999</v>
      </c>
      <c r="T546" s="45">
        <f>IF(COUNTIFS('B-PorHerramienta'!$A$2:$A$2848,T$8,'B-PorHerramienta'!$J$2:$J$2848,$AC546,'B-PorHerramienta'!$K$2:$K$2848,$AD546,'B-PorHerramienta'!$L$2:$L$2848,$AE546,'B-PorHerramienta'!$F$2:$F$2848,"&lt;&gt;")=0,"",ROUND(SUMIFS(INDEX('B-PorHerramienta'!$F$2:$I$2848,0,$AH$6),'B-PorHerramienta'!$A$2:$A$2848,T$8,'B-PorHerramienta'!$J$2:$J$2848,$AC546,'B-PorHerramienta'!$K$2:$K$2848,$AD546,'B-PorHerramienta'!$L$2:$L$2848,$AE546)*$AI$6,$AJ$6))</f>
        <v>0.94279999999999997</v>
      </c>
      <c r="U546" s="45">
        <f>IF(COUNTIFS('B-PorHerramienta'!$A$2:$A$2848,U$8,'B-PorHerramienta'!$J$2:$J$2848,$AC546,'B-PorHerramienta'!$K$2:$K$2848,$AD546,'B-PorHerramienta'!$L$2:$L$2848,$AE546,'B-PorHerramienta'!$F$2:$F$2848,"&lt;&gt;")=0,"",ROUND(SUMIFS(INDEX('B-PorHerramienta'!$F$2:$I$2848,0,$AH$6),'B-PorHerramienta'!$A$2:$A$2848,U$8,'B-PorHerramienta'!$J$2:$J$2848,$AC546,'B-PorHerramienta'!$K$2:$K$2848,$AD546,'B-PorHerramienta'!$L$2:$L$2848,$AE546)*$AI$6,$AJ$6))</f>
        <v>1.1198999999999999</v>
      </c>
      <c r="V546" s="45">
        <f>IF(COUNTIFS('B-PorHerramienta'!$A$2:$A$2848,V$8,'B-PorHerramienta'!$J$2:$J$2848,$AC546,'B-PorHerramienta'!$K$2:$K$2848,$AD546,'B-PorHerramienta'!$L$2:$L$2848,$AE546,'B-PorHerramienta'!$F$2:$F$2848,"&lt;&gt;")=0,"",ROUND(SUMIFS(INDEX('B-PorHerramienta'!$F$2:$I$2848,0,$AH$6),'B-PorHerramienta'!$A$2:$A$2848,V$8,'B-PorHerramienta'!$J$2:$J$2848,$AC546,'B-PorHerramienta'!$K$2:$K$2848,$AD546,'B-PorHerramienta'!$L$2:$L$2848,$AE546)*$AI$6,$AJ$6))</f>
        <v>1.0906</v>
      </c>
      <c r="W546" s="45">
        <f>IF(COUNTIFS('B-PorHerramienta'!$A$2:$A$2848,W$8,'B-PorHerramienta'!$J$2:$J$2848,$AC546,'B-PorHerramienta'!$K$2:$K$2848,$AD546,'B-PorHerramienta'!$L$2:$L$2848,$AE546,'B-PorHerramienta'!$F$2:$F$2848,"&lt;&gt;")=0,"",ROUND(SUMIFS(INDEX('B-PorHerramienta'!$F$2:$I$2848,0,$AH$6),'B-PorHerramienta'!$A$2:$A$2848,W$8,'B-PorHerramienta'!$J$2:$J$2848,$AC546,'B-PorHerramienta'!$K$2:$K$2848,$AD546,'B-PorHerramienta'!$L$2:$L$2848,$AE546)*$AI$6,$AJ$6))</f>
        <v>0.83440000000000003</v>
      </c>
      <c r="X546" s="45">
        <f>IF(COUNTIFS('B-PorHerramienta'!$A$2:$A$2848,X$8,'B-PorHerramienta'!$J$2:$J$2848,$AC546,'B-PorHerramienta'!$K$2:$K$2848,$AD546,'B-PorHerramienta'!$L$2:$L$2848,$AE546,'B-PorHerramienta'!$F$2:$F$2848,"&lt;&gt;")=0,"",ROUND(SUMIFS(INDEX('B-PorHerramienta'!$F$2:$I$2848,0,$AH$6),'B-PorHerramienta'!$A$2:$A$2848,X$8,'B-PorHerramienta'!$J$2:$J$2848,$AC546,'B-PorHerramienta'!$K$2:$K$2848,$AD546,'B-PorHerramienta'!$L$2:$L$2848,$AE546)*$AI$6,$AJ$6))</f>
        <v>0.9385</v>
      </c>
      <c r="Y546" s="45">
        <f>IF(COUNTIFS('B-PorHerramienta'!$A$2:$A$2848,Y$8,'B-PorHerramienta'!$J$2:$J$2848,$AC546,'B-PorHerramienta'!$K$2:$K$2848,$AD546,'B-PorHerramienta'!$L$2:$L$2848,$AE546,'B-PorHerramienta'!$F$2:$F$2848,"&lt;&gt;")=0,"",ROUND(SUMIFS(INDEX('B-PorHerramienta'!$F$2:$I$2848,0,$AH$6),'B-PorHerramienta'!$A$2:$A$2848,Y$8,'B-PorHerramienta'!$J$2:$J$2848,$AC546,'B-PorHerramienta'!$K$2:$K$2848,$AD546,'B-PorHerramienta'!$L$2:$L$2848,$AE546)*$AI$6,$AJ$6))</f>
        <v>1.0903</v>
      </c>
      <c r="Z546" s="45">
        <f>IF(COUNTIFS('B-PorHerramienta'!$A$2:$A$2848,Z$8,'B-PorHerramienta'!$J$2:$J$2848,$AC546,'B-PorHerramienta'!$K$2:$K$2848,$AD546,'B-PorHerramienta'!$L$2:$L$2848,$AE546,'B-PorHerramienta'!$F$2:$F$2848,"&lt;&gt;")=0,"",ROUND(SUMIFS(INDEX('B-PorHerramienta'!$F$2:$I$2848,0,$AH$6),'B-PorHerramienta'!$A$2:$A$2848,Z$8,'B-PorHerramienta'!$J$2:$J$2848,$AC546,'B-PorHerramienta'!$K$2:$K$2848,$AD546,'B-PorHerramienta'!$L$2:$L$2848,$AE546)*$AI$6,$AJ$6))</f>
        <v>0.81510000000000005</v>
      </c>
      <c r="AA546" s="6"/>
      <c r="AB546" s="35">
        <v>0</v>
      </c>
      <c r="AC546" s="35" t="s">
        <v>1239</v>
      </c>
      <c r="AD546" s="35" t="s">
        <v>88</v>
      </c>
      <c r="AE546" s="35" t="s">
        <v>88</v>
      </c>
      <c r="AF546" s="35"/>
      <c r="AG546" s="35"/>
      <c r="AH546" s="35"/>
      <c r="AI546" s="35"/>
      <c r="AJ546" s="35"/>
      <c r="AK546" s="35"/>
    </row>
    <row r="547" spans="1:37" hidden="1" outlineLevel="1" collapsed="1" x14ac:dyDescent="0.25">
      <c r="A547" s="46" t="s">
        <v>303</v>
      </c>
      <c r="B547" s="47" t="s">
        <v>1867</v>
      </c>
      <c r="C547" s="48" t="str">
        <f>IF(COUNTIFS('B-PorHerramienta'!$A$2:$A$2848,C$8,'B-PorHerramienta'!$J$2:$J$2848,$AC547,'B-PorHerramienta'!$K$2:$K$2848,$AD547,'B-PorHerramienta'!$L$2:$L$2848,$AE547,'B-PorHerramienta'!$F$2:$F$2848,"&lt;&gt;")=0,"",ROUND(SUMIFS(INDEX('B-PorHerramienta'!$F$2:$I$2848,0,$AH$6),'B-PorHerramienta'!$A$2:$A$2848,C$8,'B-PorHerramienta'!$J$2:$J$2848,$AC547,'B-PorHerramienta'!$K$2:$K$2848,$AD547,'B-PorHerramienta'!$L$2:$L$2848,$AE547)*$AI$6,$AJ$6))</f>
        <v/>
      </c>
      <c r="D547" s="48" t="str">
        <f>IF(COUNTIFS('B-PorHerramienta'!$A$2:$A$2848,D$8,'B-PorHerramienta'!$J$2:$J$2848,$AC547,'B-PorHerramienta'!$K$2:$K$2848,$AD547,'B-PorHerramienta'!$L$2:$L$2848,$AE547,'B-PorHerramienta'!$F$2:$F$2848,"&lt;&gt;")=0,"",ROUND(SUMIFS(INDEX('B-PorHerramienta'!$F$2:$I$2848,0,$AH$6),'B-PorHerramienta'!$A$2:$A$2848,D$8,'B-PorHerramienta'!$J$2:$J$2848,$AC547,'B-PorHerramienta'!$K$2:$K$2848,$AD547,'B-PorHerramienta'!$L$2:$L$2848,$AE547)*$AI$6,$AJ$6))</f>
        <v/>
      </c>
      <c r="E547" s="48" t="str">
        <f>IF(COUNTIFS('B-PorHerramienta'!$A$2:$A$2848,E$8,'B-PorHerramienta'!$J$2:$J$2848,$AC547,'B-PorHerramienta'!$K$2:$K$2848,$AD547,'B-PorHerramienta'!$L$2:$L$2848,$AE547,'B-PorHerramienta'!$F$2:$F$2848,"&lt;&gt;")=0,"",ROUND(SUMIFS(INDEX('B-PorHerramienta'!$F$2:$I$2848,0,$AH$6),'B-PorHerramienta'!$A$2:$A$2848,E$8,'B-PorHerramienta'!$J$2:$J$2848,$AC547,'B-PorHerramienta'!$K$2:$K$2848,$AD547,'B-PorHerramienta'!$L$2:$L$2848,$AE547)*$AI$6,$AJ$6))</f>
        <v/>
      </c>
      <c r="F547" s="48" t="str">
        <f>IF(COUNTIFS('B-PorHerramienta'!$A$2:$A$2848,F$8,'B-PorHerramienta'!$J$2:$J$2848,$AC547,'B-PorHerramienta'!$K$2:$K$2848,$AD547,'B-PorHerramienta'!$L$2:$L$2848,$AE547,'B-PorHerramienta'!$F$2:$F$2848,"&lt;&gt;")=0,"",ROUND(SUMIFS(INDEX('B-PorHerramienta'!$F$2:$I$2848,0,$AH$6),'B-PorHerramienta'!$A$2:$A$2848,F$8,'B-PorHerramienta'!$J$2:$J$2848,$AC547,'B-PorHerramienta'!$K$2:$K$2848,$AD547,'B-PorHerramienta'!$L$2:$L$2848,$AE547)*$AI$6,$AJ$6))</f>
        <v/>
      </c>
      <c r="G547" s="48" t="str">
        <f>IF(COUNTIFS('B-PorHerramienta'!$A$2:$A$2848,G$8,'B-PorHerramienta'!$J$2:$J$2848,$AC547,'B-PorHerramienta'!$K$2:$K$2848,$AD547,'B-PorHerramienta'!$L$2:$L$2848,$AE547,'B-PorHerramienta'!$F$2:$F$2848,"&lt;&gt;")=0,"",ROUND(SUMIFS(INDEX('B-PorHerramienta'!$F$2:$I$2848,0,$AH$6),'B-PorHerramienta'!$A$2:$A$2848,G$8,'B-PorHerramienta'!$J$2:$J$2848,$AC547,'B-PorHerramienta'!$K$2:$K$2848,$AD547,'B-PorHerramienta'!$L$2:$L$2848,$AE547)*$AI$6,$AJ$6))</f>
        <v/>
      </c>
      <c r="H547" s="48" t="str">
        <f>IF(COUNTIFS('B-PorHerramienta'!$A$2:$A$2848,H$8,'B-PorHerramienta'!$J$2:$J$2848,$AC547,'B-PorHerramienta'!$K$2:$K$2848,$AD547,'B-PorHerramienta'!$L$2:$L$2848,$AE547,'B-PorHerramienta'!$F$2:$F$2848,"&lt;&gt;")=0,"",ROUND(SUMIFS(INDEX('B-PorHerramienta'!$F$2:$I$2848,0,$AH$6),'B-PorHerramienta'!$A$2:$A$2848,H$8,'B-PorHerramienta'!$J$2:$J$2848,$AC547,'B-PorHerramienta'!$K$2:$K$2848,$AD547,'B-PorHerramienta'!$L$2:$L$2848,$AE547)*$AI$6,$AJ$6))</f>
        <v/>
      </c>
      <c r="I547" s="48" t="str">
        <f>IF(COUNTIFS('B-PorHerramienta'!$A$2:$A$2848,I$8,'B-PorHerramienta'!$J$2:$J$2848,$AC547,'B-PorHerramienta'!$K$2:$K$2848,$AD547,'B-PorHerramienta'!$L$2:$L$2848,$AE547,'B-PorHerramienta'!$F$2:$F$2848,"&lt;&gt;")=0,"",ROUND(SUMIFS(INDEX('B-PorHerramienta'!$F$2:$I$2848,0,$AH$6),'B-PorHerramienta'!$A$2:$A$2848,I$8,'B-PorHerramienta'!$J$2:$J$2848,$AC547,'B-PorHerramienta'!$K$2:$K$2848,$AD547,'B-PorHerramienta'!$L$2:$L$2848,$AE547)*$AI$6,$AJ$6))</f>
        <v/>
      </c>
      <c r="J547" s="48" t="str">
        <f>IF(COUNTIFS('B-PorHerramienta'!$A$2:$A$2848,J$8,'B-PorHerramienta'!$J$2:$J$2848,$AC547,'B-PorHerramienta'!$K$2:$K$2848,$AD547,'B-PorHerramienta'!$L$2:$L$2848,$AE547,'B-PorHerramienta'!$F$2:$F$2848,"&lt;&gt;")=0,"",ROUND(SUMIFS(INDEX('B-PorHerramienta'!$F$2:$I$2848,0,$AH$6),'B-PorHerramienta'!$A$2:$A$2848,J$8,'B-PorHerramienta'!$J$2:$J$2848,$AC547,'B-PorHerramienta'!$K$2:$K$2848,$AD547,'B-PorHerramienta'!$L$2:$L$2848,$AE547)*$AI$6,$AJ$6))</f>
        <v/>
      </c>
      <c r="K547" s="48">
        <f>IF(COUNTIFS('B-PorHerramienta'!$A$2:$A$2848,K$8,'B-PorHerramienta'!$J$2:$J$2848,$AC547,'B-PorHerramienta'!$K$2:$K$2848,$AD547,'B-PorHerramienta'!$L$2:$L$2848,$AE547,'B-PorHerramienta'!$F$2:$F$2848,"&lt;&gt;")=0,"",ROUND(SUMIFS(INDEX('B-PorHerramienta'!$F$2:$I$2848,0,$AH$6),'B-PorHerramienta'!$A$2:$A$2848,K$8,'B-PorHerramienta'!$J$2:$J$2848,$AC547,'B-PorHerramienta'!$K$2:$K$2848,$AD547,'B-PorHerramienta'!$L$2:$L$2848,$AE547)*$AI$6,$AJ$6))</f>
        <v>1.26E-2</v>
      </c>
      <c r="L547" s="48">
        <f>IF(COUNTIFS('B-PorHerramienta'!$A$2:$A$2848,L$8,'B-PorHerramienta'!$J$2:$J$2848,$AC547,'B-PorHerramienta'!$K$2:$K$2848,$AD547,'B-PorHerramienta'!$L$2:$L$2848,$AE547,'B-PorHerramienta'!$F$2:$F$2848,"&lt;&gt;")=0,"",ROUND(SUMIFS(INDEX('B-PorHerramienta'!$F$2:$I$2848,0,$AH$6),'B-PorHerramienta'!$A$2:$A$2848,L$8,'B-PorHerramienta'!$J$2:$J$2848,$AC547,'B-PorHerramienta'!$K$2:$K$2848,$AD547,'B-PorHerramienta'!$L$2:$L$2848,$AE547)*$AI$6,$AJ$6))</f>
        <v>1.4200000000000001E-2</v>
      </c>
      <c r="M547" s="48">
        <f>IF(COUNTIFS('B-PorHerramienta'!$A$2:$A$2848,M$8,'B-PorHerramienta'!$J$2:$J$2848,$AC547,'B-PorHerramienta'!$K$2:$K$2848,$AD547,'B-PorHerramienta'!$L$2:$L$2848,$AE547,'B-PorHerramienta'!$F$2:$F$2848,"&lt;&gt;")=0,"",ROUND(SUMIFS(INDEX('B-PorHerramienta'!$F$2:$I$2848,0,$AH$6),'B-PorHerramienta'!$A$2:$A$2848,M$8,'B-PorHerramienta'!$J$2:$J$2848,$AC547,'B-PorHerramienta'!$K$2:$K$2848,$AD547,'B-PorHerramienta'!$L$2:$L$2848,$AE547)*$AI$6,$AJ$6))</f>
        <v>1.61E-2</v>
      </c>
      <c r="N547" s="48">
        <f>IF(COUNTIFS('B-PorHerramienta'!$A$2:$A$2848,N$8,'B-PorHerramienta'!$J$2:$J$2848,$AC547,'B-PorHerramienta'!$K$2:$K$2848,$AD547,'B-PorHerramienta'!$L$2:$L$2848,$AE547,'B-PorHerramienta'!$F$2:$F$2848,"&lt;&gt;")=0,"",ROUND(SUMIFS(INDEX('B-PorHerramienta'!$F$2:$I$2848,0,$AH$6),'B-PorHerramienta'!$A$2:$A$2848,N$8,'B-PorHerramienta'!$J$2:$J$2848,$AC547,'B-PorHerramienta'!$K$2:$K$2848,$AD547,'B-PorHerramienta'!$L$2:$L$2848,$AE547)*$AI$6,$AJ$6))</f>
        <v>1.61E-2</v>
      </c>
      <c r="O547" s="48">
        <f>IF(COUNTIFS('B-PorHerramienta'!$A$2:$A$2848,O$8,'B-PorHerramienta'!$J$2:$J$2848,$AC547,'B-PorHerramienta'!$K$2:$K$2848,$AD547,'B-PorHerramienta'!$L$2:$L$2848,$AE547,'B-PorHerramienta'!$F$2:$F$2848,"&lt;&gt;")=0,"",ROUND(SUMIFS(INDEX('B-PorHerramienta'!$F$2:$I$2848,0,$AH$6),'B-PorHerramienta'!$A$2:$A$2848,O$8,'B-PorHerramienta'!$J$2:$J$2848,$AC547,'B-PorHerramienta'!$K$2:$K$2848,$AD547,'B-PorHerramienta'!$L$2:$L$2848,$AE547)*$AI$6,$AJ$6))</f>
        <v>1.2999999999999999E-3</v>
      </c>
      <c r="P547" s="48">
        <f>IF(COUNTIFS('B-PorHerramienta'!$A$2:$A$2848,P$8,'B-PorHerramienta'!$J$2:$J$2848,$AC547,'B-PorHerramienta'!$K$2:$K$2848,$AD547,'B-PorHerramienta'!$L$2:$L$2848,$AE547,'B-PorHerramienta'!$F$2:$F$2848,"&lt;&gt;")=0,"",ROUND(SUMIFS(INDEX('B-PorHerramienta'!$F$2:$I$2848,0,$AH$6),'B-PorHerramienta'!$A$2:$A$2848,P$8,'B-PorHerramienta'!$J$2:$J$2848,$AC547,'B-PorHerramienta'!$K$2:$K$2848,$AD547,'B-PorHerramienta'!$L$2:$L$2848,$AE547)*$AI$6,$AJ$6))</f>
        <v>1.2999999999999999E-3</v>
      </c>
      <c r="Q547" s="48">
        <f>IF(COUNTIFS('B-PorHerramienta'!$A$2:$A$2848,Q$8,'B-PorHerramienta'!$J$2:$J$2848,$AC547,'B-PorHerramienta'!$K$2:$K$2848,$AD547,'B-PorHerramienta'!$L$2:$L$2848,$AE547,'B-PorHerramienta'!$F$2:$F$2848,"&lt;&gt;")=0,"",ROUND(SUMIFS(INDEX('B-PorHerramienta'!$F$2:$I$2848,0,$AH$6),'B-PorHerramienta'!$A$2:$A$2848,Q$8,'B-PorHerramienta'!$J$2:$J$2848,$AC547,'B-PorHerramienta'!$K$2:$K$2848,$AD547,'B-PorHerramienta'!$L$2:$L$2848,$AE547)*$AI$6,$AJ$6))</f>
        <v>5.4000000000000003E-3</v>
      </c>
      <c r="R547" s="48">
        <f>IF(COUNTIFS('B-PorHerramienta'!$A$2:$A$2848,R$8,'B-PorHerramienta'!$J$2:$J$2848,$AC547,'B-PorHerramienta'!$K$2:$K$2848,$AD547,'B-PorHerramienta'!$L$2:$L$2848,$AE547,'B-PorHerramienta'!$F$2:$F$2848,"&lt;&gt;")=0,"",ROUND(SUMIFS(INDEX('B-PorHerramienta'!$F$2:$I$2848,0,$AH$6),'B-PorHerramienta'!$A$2:$A$2848,R$8,'B-PorHerramienta'!$J$2:$J$2848,$AC547,'B-PorHerramienta'!$K$2:$K$2848,$AD547,'B-PorHerramienta'!$L$2:$L$2848,$AE547)*$AI$6,$AJ$6))</f>
        <v>4.1999999999999997E-3</v>
      </c>
      <c r="S547" s="48">
        <f>IF(COUNTIFS('B-PorHerramienta'!$A$2:$A$2848,S$8,'B-PorHerramienta'!$J$2:$J$2848,$AC547,'B-PorHerramienta'!$K$2:$K$2848,$AD547,'B-PorHerramienta'!$L$2:$L$2848,$AE547,'B-PorHerramienta'!$F$2:$F$2848,"&lt;&gt;")=0,"",ROUND(SUMIFS(INDEX('B-PorHerramienta'!$F$2:$I$2848,0,$AH$6),'B-PorHerramienta'!$A$2:$A$2848,S$8,'B-PorHerramienta'!$J$2:$J$2848,$AC547,'B-PorHerramienta'!$K$2:$K$2848,$AD547,'B-PorHerramienta'!$L$2:$L$2848,$AE547)*$AI$6,$AJ$6))</f>
        <v>3.5000000000000001E-3</v>
      </c>
      <c r="T547" s="48">
        <f>IF(COUNTIFS('B-PorHerramienta'!$A$2:$A$2848,T$8,'B-PorHerramienta'!$J$2:$J$2848,$AC547,'B-PorHerramienta'!$K$2:$K$2848,$AD547,'B-PorHerramienta'!$L$2:$L$2848,$AE547,'B-PorHerramienta'!$F$2:$F$2848,"&lt;&gt;")=0,"",ROUND(SUMIFS(INDEX('B-PorHerramienta'!$F$2:$I$2848,0,$AH$6),'B-PorHerramienta'!$A$2:$A$2848,T$8,'B-PorHerramienta'!$J$2:$J$2848,$AC547,'B-PorHerramienta'!$K$2:$K$2848,$AD547,'B-PorHerramienta'!$L$2:$L$2848,$AE547)*$AI$6,$AJ$6))</f>
        <v>5.0000000000000001E-4</v>
      </c>
      <c r="U547" s="48">
        <f>IF(COUNTIFS('B-PorHerramienta'!$A$2:$A$2848,U$8,'B-PorHerramienta'!$J$2:$J$2848,$AC547,'B-PorHerramienta'!$K$2:$K$2848,$AD547,'B-PorHerramienta'!$L$2:$L$2848,$AE547,'B-PorHerramienta'!$F$2:$F$2848,"&lt;&gt;")=0,"",ROUND(SUMIFS(INDEX('B-PorHerramienta'!$F$2:$I$2848,0,$AH$6),'B-PorHerramienta'!$A$2:$A$2848,U$8,'B-PorHerramienta'!$J$2:$J$2848,$AC547,'B-PorHerramienta'!$K$2:$K$2848,$AD547,'B-PorHerramienta'!$L$2:$L$2848,$AE547)*$AI$6,$AJ$6))</f>
        <v>5.0000000000000001E-4</v>
      </c>
      <c r="V547" s="48">
        <f>IF(COUNTIFS('B-PorHerramienta'!$A$2:$A$2848,V$8,'B-PorHerramienta'!$J$2:$J$2848,$AC547,'B-PorHerramienta'!$K$2:$K$2848,$AD547,'B-PorHerramienta'!$L$2:$L$2848,$AE547,'B-PorHerramienta'!$F$2:$F$2848,"&lt;&gt;")=0,"",ROUND(SUMIFS(INDEX('B-PorHerramienta'!$F$2:$I$2848,0,$AH$6),'B-PorHerramienta'!$A$2:$A$2848,V$8,'B-PorHerramienta'!$J$2:$J$2848,$AC547,'B-PorHerramienta'!$K$2:$K$2848,$AD547,'B-PorHerramienta'!$L$2:$L$2848,$AE547)*$AI$6,$AJ$6))</f>
        <v>4.0000000000000002E-4</v>
      </c>
      <c r="W547" s="48" t="str">
        <f>IF(COUNTIFS('B-PorHerramienta'!$A$2:$A$2848,W$8,'B-PorHerramienta'!$J$2:$J$2848,$AC547,'B-PorHerramienta'!$K$2:$K$2848,$AD547,'B-PorHerramienta'!$L$2:$L$2848,$AE547,'B-PorHerramienta'!$F$2:$F$2848,"&lt;&gt;")=0,"",ROUND(SUMIFS(INDEX('B-PorHerramienta'!$F$2:$I$2848,0,$AH$6),'B-PorHerramienta'!$A$2:$A$2848,W$8,'B-PorHerramienta'!$J$2:$J$2848,$AC547,'B-PorHerramienta'!$K$2:$K$2848,$AD547,'B-PorHerramienta'!$L$2:$L$2848,$AE547)*$AI$6,$AJ$6))</f>
        <v/>
      </c>
      <c r="X547" s="48" t="str">
        <f>IF(COUNTIFS('B-PorHerramienta'!$A$2:$A$2848,X$8,'B-PorHerramienta'!$J$2:$J$2848,$AC547,'B-PorHerramienta'!$K$2:$K$2848,$AD547,'B-PorHerramienta'!$L$2:$L$2848,$AE547,'B-PorHerramienta'!$F$2:$F$2848,"&lt;&gt;")=0,"",ROUND(SUMIFS(INDEX('B-PorHerramienta'!$F$2:$I$2848,0,$AH$6),'B-PorHerramienta'!$A$2:$A$2848,X$8,'B-PorHerramienta'!$J$2:$J$2848,$AC547,'B-PorHerramienta'!$K$2:$K$2848,$AD547,'B-PorHerramienta'!$L$2:$L$2848,$AE547)*$AI$6,$AJ$6))</f>
        <v/>
      </c>
      <c r="Y547" s="48" t="str">
        <f>IF(COUNTIFS('B-PorHerramienta'!$A$2:$A$2848,Y$8,'B-PorHerramienta'!$J$2:$J$2848,$AC547,'B-PorHerramienta'!$K$2:$K$2848,$AD547,'B-PorHerramienta'!$L$2:$L$2848,$AE547,'B-PorHerramienta'!$F$2:$F$2848,"&lt;&gt;")=0,"",ROUND(SUMIFS(INDEX('B-PorHerramienta'!$F$2:$I$2848,0,$AH$6),'B-PorHerramienta'!$A$2:$A$2848,Y$8,'B-PorHerramienta'!$J$2:$J$2848,$AC547,'B-PorHerramienta'!$K$2:$K$2848,$AD547,'B-PorHerramienta'!$L$2:$L$2848,$AE547)*$AI$6,$AJ$6))</f>
        <v/>
      </c>
      <c r="Z547" s="48" t="str">
        <f>IF(COUNTIFS('B-PorHerramienta'!$A$2:$A$2848,Z$8,'B-PorHerramienta'!$J$2:$J$2848,$AC547,'B-PorHerramienta'!$K$2:$K$2848,$AD547,'B-PorHerramienta'!$L$2:$L$2848,$AE547,'B-PorHerramienta'!$F$2:$F$2848,"&lt;&gt;")=0,"",ROUND(SUMIFS(INDEX('B-PorHerramienta'!$F$2:$I$2848,0,$AH$6),'B-PorHerramienta'!$A$2:$A$2848,Z$8,'B-PorHerramienta'!$J$2:$J$2848,$AC547,'B-PorHerramienta'!$K$2:$K$2848,$AD547,'B-PorHerramienta'!$L$2:$L$2848,$AE547)*$AI$6,$AJ$6))</f>
        <v/>
      </c>
      <c r="AA547" s="6"/>
      <c r="AB547" s="35">
        <v>1</v>
      </c>
      <c r="AC547" s="35" t="s">
        <v>1239</v>
      </c>
      <c r="AD547" s="35" t="s">
        <v>303</v>
      </c>
      <c r="AE547" s="35" t="s">
        <v>88</v>
      </c>
      <c r="AF547" s="35"/>
      <c r="AG547" s="35"/>
      <c r="AH547" s="35"/>
      <c r="AI547" s="35"/>
      <c r="AJ547" s="35"/>
      <c r="AK547" s="35"/>
    </row>
    <row r="548" spans="1:37" ht="30" hidden="1" outlineLevel="2" collapsed="1" x14ac:dyDescent="0.25">
      <c r="A548" s="49" t="s">
        <v>2598</v>
      </c>
      <c r="B548" s="47" t="s">
        <v>364</v>
      </c>
      <c r="C548" s="48" t="str">
        <f>IF(COUNTIFS('B-PorHerramienta'!$A$2:$A$2848,C$8,'B-PorHerramienta'!$J$2:$J$2848,$AC548,'B-PorHerramienta'!$K$2:$K$2848,$AD548,'B-PorHerramienta'!$L$2:$L$2848,$AE548,'B-PorHerramienta'!$F$2:$F$2848,"&lt;&gt;")=0,"",ROUND(SUMIFS(INDEX('B-PorHerramienta'!$F$2:$I$2848,0,$AH$6),'B-PorHerramienta'!$A$2:$A$2848,C$8,'B-PorHerramienta'!$J$2:$J$2848,$AC548,'B-PorHerramienta'!$K$2:$K$2848,$AD548,'B-PorHerramienta'!$L$2:$L$2848,$AE548)*$AI$6,$AJ$6))</f>
        <v/>
      </c>
      <c r="D548" s="48" t="str">
        <f>IF(COUNTIFS('B-PorHerramienta'!$A$2:$A$2848,D$8,'B-PorHerramienta'!$J$2:$J$2848,$AC548,'B-PorHerramienta'!$K$2:$K$2848,$AD548,'B-PorHerramienta'!$L$2:$L$2848,$AE548,'B-PorHerramienta'!$F$2:$F$2848,"&lt;&gt;")=0,"",ROUND(SUMIFS(INDEX('B-PorHerramienta'!$F$2:$I$2848,0,$AH$6),'B-PorHerramienta'!$A$2:$A$2848,D$8,'B-PorHerramienta'!$J$2:$J$2848,$AC548,'B-PorHerramienta'!$K$2:$K$2848,$AD548,'B-PorHerramienta'!$L$2:$L$2848,$AE548)*$AI$6,$AJ$6))</f>
        <v/>
      </c>
      <c r="E548" s="48" t="str">
        <f>IF(COUNTIFS('B-PorHerramienta'!$A$2:$A$2848,E$8,'B-PorHerramienta'!$J$2:$J$2848,$AC548,'B-PorHerramienta'!$K$2:$K$2848,$AD548,'B-PorHerramienta'!$L$2:$L$2848,$AE548,'B-PorHerramienta'!$F$2:$F$2848,"&lt;&gt;")=0,"",ROUND(SUMIFS(INDEX('B-PorHerramienta'!$F$2:$I$2848,0,$AH$6),'B-PorHerramienta'!$A$2:$A$2848,E$8,'B-PorHerramienta'!$J$2:$J$2848,$AC548,'B-PorHerramienta'!$K$2:$K$2848,$AD548,'B-PorHerramienta'!$L$2:$L$2848,$AE548)*$AI$6,$AJ$6))</f>
        <v/>
      </c>
      <c r="F548" s="48" t="str">
        <f>IF(COUNTIFS('B-PorHerramienta'!$A$2:$A$2848,F$8,'B-PorHerramienta'!$J$2:$J$2848,$AC548,'B-PorHerramienta'!$K$2:$K$2848,$AD548,'B-PorHerramienta'!$L$2:$L$2848,$AE548,'B-PorHerramienta'!$F$2:$F$2848,"&lt;&gt;")=0,"",ROUND(SUMIFS(INDEX('B-PorHerramienta'!$F$2:$I$2848,0,$AH$6),'B-PorHerramienta'!$A$2:$A$2848,F$8,'B-PorHerramienta'!$J$2:$J$2848,$AC548,'B-PorHerramienta'!$K$2:$K$2848,$AD548,'B-PorHerramienta'!$L$2:$L$2848,$AE548)*$AI$6,$AJ$6))</f>
        <v/>
      </c>
      <c r="G548" s="48" t="str">
        <f>IF(COUNTIFS('B-PorHerramienta'!$A$2:$A$2848,G$8,'B-PorHerramienta'!$J$2:$J$2848,$AC548,'B-PorHerramienta'!$K$2:$K$2848,$AD548,'B-PorHerramienta'!$L$2:$L$2848,$AE548,'B-PorHerramienta'!$F$2:$F$2848,"&lt;&gt;")=0,"",ROUND(SUMIFS(INDEX('B-PorHerramienta'!$F$2:$I$2848,0,$AH$6),'B-PorHerramienta'!$A$2:$A$2848,G$8,'B-PorHerramienta'!$J$2:$J$2848,$AC548,'B-PorHerramienta'!$K$2:$K$2848,$AD548,'B-PorHerramienta'!$L$2:$L$2848,$AE548)*$AI$6,$AJ$6))</f>
        <v/>
      </c>
      <c r="H548" s="48" t="str">
        <f>IF(COUNTIFS('B-PorHerramienta'!$A$2:$A$2848,H$8,'B-PorHerramienta'!$J$2:$J$2848,$AC548,'B-PorHerramienta'!$K$2:$K$2848,$AD548,'B-PorHerramienta'!$L$2:$L$2848,$AE548,'B-PorHerramienta'!$F$2:$F$2848,"&lt;&gt;")=0,"",ROUND(SUMIFS(INDEX('B-PorHerramienta'!$F$2:$I$2848,0,$AH$6),'B-PorHerramienta'!$A$2:$A$2848,H$8,'B-PorHerramienta'!$J$2:$J$2848,$AC548,'B-PorHerramienta'!$K$2:$K$2848,$AD548,'B-PorHerramienta'!$L$2:$L$2848,$AE548)*$AI$6,$AJ$6))</f>
        <v/>
      </c>
      <c r="I548" s="48" t="str">
        <f>IF(COUNTIFS('B-PorHerramienta'!$A$2:$A$2848,I$8,'B-PorHerramienta'!$J$2:$J$2848,$AC548,'B-PorHerramienta'!$K$2:$K$2848,$AD548,'B-PorHerramienta'!$L$2:$L$2848,$AE548,'B-PorHerramienta'!$F$2:$F$2848,"&lt;&gt;")=0,"",ROUND(SUMIFS(INDEX('B-PorHerramienta'!$F$2:$I$2848,0,$AH$6),'B-PorHerramienta'!$A$2:$A$2848,I$8,'B-PorHerramienta'!$J$2:$J$2848,$AC548,'B-PorHerramienta'!$K$2:$K$2848,$AD548,'B-PorHerramienta'!$L$2:$L$2848,$AE548)*$AI$6,$AJ$6))</f>
        <v/>
      </c>
      <c r="J548" s="48" t="str">
        <f>IF(COUNTIFS('B-PorHerramienta'!$A$2:$A$2848,J$8,'B-PorHerramienta'!$J$2:$J$2848,$AC548,'B-PorHerramienta'!$K$2:$K$2848,$AD548,'B-PorHerramienta'!$L$2:$L$2848,$AE548,'B-PorHerramienta'!$F$2:$F$2848,"&lt;&gt;")=0,"",ROUND(SUMIFS(INDEX('B-PorHerramienta'!$F$2:$I$2848,0,$AH$6),'B-PorHerramienta'!$A$2:$A$2848,J$8,'B-PorHerramienta'!$J$2:$J$2848,$AC548,'B-PorHerramienta'!$K$2:$K$2848,$AD548,'B-PorHerramienta'!$L$2:$L$2848,$AE548)*$AI$6,$AJ$6))</f>
        <v/>
      </c>
      <c r="K548" s="48" t="str">
        <f>IF(COUNTIFS('B-PorHerramienta'!$A$2:$A$2848,K$8,'B-PorHerramienta'!$J$2:$J$2848,$AC548,'B-PorHerramienta'!$K$2:$K$2848,$AD548,'B-PorHerramienta'!$L$2:$L$2848,$AE548,'B-PorHerramienta'!$F$2:$F$2848,"&lt;&gt;")=0,"",ROUND(SUMIFS(INDEX('B-PorHerramienta'!$F$2:$I$2848,0,$AH$6),'B-PorHerramienta'!$A$2:$A$2848,K$8,'B-PorHerramienta'!$J$2:$J$2848,$AC548,'B-PorHerramienta'!$K$2:$K$2848,$AD548,'B-PorHerramienta'!$L$2:$L$2848,$AE548)*$AI$6,$AJ$6))</f>
        <v/>
      </c>
      <c r="L548" s="48" t="str">
        <f>IF(COUNTIFS('B-PorHerramienta'!$A$2:$A$2848,L$8,'B-PorHerramienta'!$J$2:$J$2848,$AC548,'B-PorHerramienta'!$K$2:$K$2848,$AD548,'B-PorHerramienta'!$L$2:$L$2848,$AE548,'B-PorHerramienta'!$F$2:$F$2848,"&lt;&gt;")=0,"",ROUND(SUMIFS(INDEX('B-PorHerramienta'!$F$2:$I$2848,0,$AH$6),'B-PorHerramienta'!$A$2:$A$2848,L$8,'B-PorHerramienta'!$J$2:$J$2848,$AC548,'B-PorHerramienta'!$K$2:$K$2848,$AD548,'B-PorHerramienta'!$L$2:$L$2848,$AE548)*$AI$6,$AJ$6))</f>
        <v/>
      </c>
      <c r="M548" s="48" t="str">
        <f>IF(COUNTIFS('B-PorHerramienta'!$A$2:$A$2848,M$8,'B-PorHerramienta'!$J$2:$J$2848,$AC548,'B-PorHerramienta'!$K$2:$K$2848,$AD548,'B-PorHerramienta'!$L$2:$L$2848,$AE548,'B-PorHerramienta'!$F$2:$F$2848,"&lt;&gt;")=0,"",ROUND(SUMIFS(INDEX('B-PorHerramienta'!$F$2:$I$2848,0,$AH$6),'B-PorHerramienta'!$A$2:$A$2848,M$8,'B-PorHerramienta'!$J$2:$J$2848,$AC548,'B-PorHerramienta'!$K$2:$K$2848,$AD548,'B-PorHerramienta'!$L$2:$L$2848,$AE548)*$AI$6,$AJ$6))</f>
        <v/>
      </c>
      <c r="N548" s="48" t="str">
        <f>IF(COUNTIFS('B-PorHerramienta'!$A$2:$A$2848,N$8,'B-PorHerramienta'!$J$2:$J$2848,$AC548,'B-PorHerramienta'!$K$2:$K$2848,$AD548,'B-PorHerramienta'!$L$2:$L$2848,$AE548,'B-PorHerramienta'!$F$2:$F$2848,"&lt;&gt;")=0,"",ROUND(SUMIFS(INDEX('B-PorHerramienta'!$F$2:$I$2848,0,$AH$6),'B-PorHerramienta'!$A$2:$A$2848,N$8,'B-PorHerramienta'!$J$2:$J$2848,$AC548,'B-PorHerramienta'!$K$2:$K$2848,$AD548,'B-PorHerramienta'!$L$2:$L$2848,$AE548)*$AI$6,$AJ$6))</f>
        <v/>
      </c>
      <c r="O548" s="48" t="str">
        <f>IF(COUNTIFS('B-PorHerramienta'!$A$2:$A$2848,O$8,'B-PorHerramienta'!$J$2:$J$2848,$AC548,'B-PorHerramienta'!$K$2:$K$2848,$AD548,'B-PorHerramienta'!$L$2:$L$2848,$AE548,'B-PorHerramienta'!$F$2:$F$2848,"&lt;&gt;")=0,"",ROUND(SUMIFS(INDEX('B-PorHerramienta'!$F$2:$I$2848,0,$AH$6),'B-PorHerramienta'!$A$2:$A$2848,O$8,'B-PorHerramienta'!$J$2:$J$2848,$AC548,'B-PorHerramienta'!$K$2:$K$2848,$AD548,'B-PorHerramienta'!$L$2:$L$2848,$AE548)*$AI$6,$AJ$6))</f>
        <v/>
      </c>
      <c r="P548" s="48" t="str">
        <f>IF(COUNTIFS('B-PorHerramienta'!$A$2:$A$2848,P$8,'B-PorHerramienta'!$J$2:$J$2848,$AC548,'B-PorHerramienta'!$K$2:$K$2848,$AD548,'B-PorHerramienta'!$L$2:$L$2848,$AE548,'B-PorHerramienta'!$F$2:$F$2848,"&lt;&gt;")=0,"",ROUND(SUMIFS(INDEX('B-PorHerramienta'!$F$2:$I$2848,0,$AH$6),'B-PorHerramienta'!$A$2:$A$2848,P$8,'B-PorHerramienta'!$J$2:$J$2848,$AC548,'B-PorHerramienta'!$K$2:$K$2848,$AD548,'B-PorHerramienta'!$L$2:$L$2848,$AE548)*$AI$6,$AJ$6))</f>
        <v/>
      </c>
      <c r="Q548" s="48" t="str">
        <f>IF(COUNTIFS('B-PorHerramienta'!$A$2:$A$2848,Q$8,'B-PorHerramienta'!$J$2:$J$2848,$AC548,'B-PorHerramienta'!$K$2:$K$2848,$AD548,'B-PorHerramienta'!$L$2:$L$2848,$AE548,'B-PorHerramienta'!$F$2:$F$2848,"&lt;&gt;")=0,"",ROUND(SUMIFS(INDEX('B-PorHerramienta'!$F$2:$I$2848,0,$AH$6),'B-PorHerramienta'!$A$2:$A$2848,Q$8,'B-PorHerramienta'!$J$2:$J$2848,$AC548,'B-PorHerramienta'!$K$2:$K$2848,$AD548,'B-PorHerramienta'!$L$2:$L$2848,$AE548)*$AI$6,$AJ$6))</f>
        <v/>
      </c>
      <c r="R548" s="48">
        <f>IF(COUNTIFS('B-PorHerramienta'!$A$2:$A$2848,R$8,'B-PorHerramienta'!$J$2:$J$2848,$AC548,'B-PorHerramienta'!$K$2:$K$2848,$AD548,'B-PorHerramienta'!$L$2:$L$2848,$AE548,'B-PorHerramienta'!$F$2:$F$2848,"&lt;&gt;")=0,"",ROUND(SUMIFS(INDEX('B-PorHerramienta'!$F$2:$I$2848,0,$AH$6),'B-PorHerramienta'!$A$2:$A$2848,R$8,'B-PorHerramienta'!$J$2:$J$2848,$AC548,'B-PorHerramienta'!$K$2:$K$2848,$AD548,'B-PorHerramienta'!$L$2:$L$2848,$AE548)*$AI$6,$AJ$6))</f>
        <v>2.7000000000000001E-3</v>
      </c>
      <c r="S548" s="48" t="str">
        <f>IF(COUNTIFS('B-PorHerramienta'!$A$2:$A$2848,S$8,'B-PorHerramienta'!$J$2:$J$2848,$AC548,'B-PorHerramienta'!$K$2:$K$2848,$AD548,'B-PorHerramienta'!$L$2:$L$2848,$AE548,'B-PorHerramienta'!$F$2:$F$2848,"&lt;&gt;")=0,"",ROUND(SUMIFS(INDEX('B-PorHerramienta'!$F$2:$I$2848,0,$AH$6),'B-PorHerramienta'!$A$2:$A$2848,S$8,'B-PorHerramienta'!$J$2:$J$2848,$AC548,'B-PorHerramienta'!$K$2:$K$2848,$AD548,'B-PorHerramienta'!$L$2:$L$2848,$AE548)*$AI$6,$AJ$6))</f>
        <v/>
      </c>
      <c r="T548" s="48" t="str">
        <f>IF(COUNTIFS('B-PorHerramienta'!$A$2:$A$2848,T$8,'B-PorHerramienta'!$J$2:$J$2848,$AC548,'B-PorHerramienta'!$K$2:$K$2848,$AD548,'B-PorHerramienta'!$L$2:$L$2848,$AE548,'B-PorHerramienta'!$F$2:$F$2848,"&lt;&gt;")=0,"",ROUND(SUMIFS(INDEX('B-PorHerramienta'!$F$2:$I$2848,0,$AH$6),'B-PorHerramienta'!$A$2:$A$2848,T$8,'B-PorHerramienta'!$J$2:$J$2848,$AC548,'B-PorHerramienta'!$K$2:$K$2848,$AD548,'B-PorHerramienta'!$L$2:$L$2848,$AE548)*$AI$6,$AJ$6))</f>
        <v/>
      </c>
      <c r="U548" s="48" t="str">
        <f>IF(COUNTIFS('B-PorHerramienta'!$A$2:$A$2848,U$8,'B-PorHerramienta'!$J$2:$J$2848,$AC548,'B-PorHerramienta'!$K$2:$K$2848,$AD548,'B-PorHerramienta'!$L$2:$L$2848,$AE548,'B-PorHerramienta'!$F$2:$F$2848,"&lt;&gt;")=0,"",ROUND(SUMIFS(INDEX('B-PorHerramienta'!$F$2:$I$2848,0,$AH$6),'B-PorHerramienta'!$A$2:$A$2848,U$8,'B-PorHerramienta'!$J$2:$J$2848,$AC548,'B-PorHerramienta'!$K$2:$K$2848,$AD548,'B-PorHerramienta'!$L$2:$L$2848,$AE548)*$AI$6,$AJ$6))</f>
        <v/>
      </c>
      <c r="V548" s="48" t="str">
        <f>IF(COUNTIFS('B-PorHerramienta'!$A$2:$A$2848,V$8,'B-PorHerramienta'!$J$2:$J$2848,$AC548,'B-PorHerramienta'!$K$2:$K$2848,$AD548,'B-PorHerramienta'!$L$2:$L$2848,$AE548,'B-PorHerramienta'!$F$2:$F$2848,"&lt;&gt;")=0,"",ROUND(SUMIFS(INDEX('B-PorHerramienta'!$F$2:$I$2848,0,$AH$6),'B-PorHerramienta'!$A$2:$A$2848,V$8,'B-PorHerramienta'!$J$2:$J$2848,$AC548,'B-PorHerramienta'!$K$2:$K$2848,$AD548,'B-PorHerramienta'!$L$2:$L$2848,$AE548)*$AI$6,$AJ$6))</f>
        <v/>
      </c>
      <c r="W548" s="48" t="str">
        <f>IF(COUNTIFS('B-PorHerramienta'!$A$2:$A$2848,W$8,'B-PorHerramienta'!$J$2:$J$2848,$AC548,'B-PorHerramienta'!$K$2:$K$2848,$AD548,'B-PorHerramienta'!$L$2:$L$2848,$AE548,'B-PorHerramienta'!$F$2:$F$2848,"&lt;&gt;")=0,"",ROUND(SUMIFS(INDEX('B-PorHerramienta'!$F$2:$I$2848,0,$AH$6),'B-PorHerramienta'!$A$2:$A$2848,W$8,'B-PorHerramienta'!$J$2:$J$2848,$AC548,'B-PorHerramienta'!$K$2:$K$2848,$AD548,'B-PorHerramienta'!$L$2:$L$2848,$AE548)*$AI$6,$AJ$6))</f>
        <v/>
      </c>
      <c r="X548" s="48" t="str">
        <f>IF(COUNTIFS('B-PorHerramienta'!$A$2:$A$2848,X$8,'B-PorHerramienta'!$J$2:$J$2848,$AC548,'B-PorHerramienta'!$K$2:$K$2848,$AD548,'B-PorHerramienta'!$L$2:$L$2848,$AE548,'B-PorHerramienta'!$F$2:$F$2848,"&lt;&gt;")=0,"",ROUND(SUMIFS(INDEX('B-PorHerramienta'!$F$2:$I$2848,0,$AH$6),'B-PorHerramienta'!$A$2:$A$2848,X$8,'B-PorHerramienta'!$J$2:$J$2848,$AC548,'B-PorHerramienta'!$K$2:$K$2848,$AD548,'B-PorHerramienta'!$L$2:$L$2848,$AE548)*$AI$6,$AJ$6))</f>
        <v/>
      </c>
      <c r="Y548" s="48" t="str">
        <f>IF(COUNTIFS('B-PorHerramienta'!$A$2:$A$2848,Y$8,'B-PorHerramienta'!$J$2:$J$2848,$AC548,'B-PorHerramienta'!$K$2:$K$2848,$AD548,'B-PorHerramienta'!$L$2:$L$2848,$AE548,'B-PorHerramienta'!$F$2:$F$2848,"&lt;&gt;")=0,"",ROUND(SUMIFS(INDEX('B-PorHerramienta'!$F$2:$I$2848,0,$AH$6),'B-PorHerramienta'!$A$2:$A$2848,Y$8,'B-PorHerramienta'!$J$2:$J$2848,$AC548,'B-PorHerramienta'!$K$2:$K$2848,$AD548,'B-PorHerramienta'!$L$2:$L$2848,$AE548)*$AI$6,$AJ$6))</f>
        <v/>
      </c>
      <c r="Z548" s="48" t="str">
        <f>IF(COUNTIFS('B-PorHerramienta'!$A$2:$A$2848,Z$8,'B-PorHerramienta'!$J$2:$J$2848,$AC548,'B-PorHerramienta'!$K$2:$K$2848,$AD548,'B-PorHerramienta'!$L$2:$L$2848,$AE548,'B-PorHerramienta'!$F$2:$F$2848,"&lt;&gt;")=0,"",ROUND(SUMIFS(INDEX('B-PorHerramienta'!$F$2:$I$2848,0,$AH$6),'B-PorHerramienta'!$A$2:$A$2848,Z$8,'B-PorHerramienta'!$J$2:$J$2848,$AC548,'B-PorHerramienta'!$K$2:$K$2848,$AD548,'B-PorHerramienta'!$L$2:$L$2848,$AE548)*$AI$6,$AJ$6))</f>
        <v/>
      </c>
      <c r="AA548" s="6"/>
      <c r="AB548" s="35">
        <v>2</v>
      </c>
      <c r="AC548" s="35" t="s">
        <v>1239</v>
      </c>
      <c r="AD548" s="35" t="s">
        <v>303</v>
      </c>
      <c r="AE548" s="35" t="s">
        <v>1240</v>
      </c>
      <c r="AF548" s="35"/>
      <c r="AG548" s="35"/>
      <c r="AH548" s="35"/>
      <c r="AI548" s="35"/>
      <c r="AJ548" s="35"/>
      <c r="AK548" s="35"/>
    </row>
    <row r="549" spans="1:37" ht="45" hidden="1" outlineLevel="2" collapsed="1" x14ac:dyDescent="0.25">
      <c r="A549" s="49" t="s">
        <v>2597</v>
      </c>
      <c r="B549" s="47" t="s">
        <v>367</v>
      </c>
      <c r="C549" s="48" t="str">
        <f>IF(COUNTIFS('B-PorHerramienta'!$A$2:$A$2848,C$8,'B-PorHerramienta'!$J$2:$J$2848,$AC549,'B-PorHerramienta'!$K$2:$K$2848,$AD549,'B-PorHerramienta'!$L$2:$L$2848,$AE549,'B-PorHerramienta'!$F$2:$F$2848,"&lt;&gt;")=0,"",ROUND(SUMIFS(INDEX('B-PorHerramienta'!$F$2:$I$2848,0,$AH$6),'B-PorHerramienta'!$A$2:$A$2848,C$8,'B-PorHerramienta'!$J$2:$J$2848,$AC549,'B-PorHerramienta'!$K$2:$K$2848,$AD549,'B-PorHerramienta'!$L$2:$L$2848,$AE549)*$AI$6,$AJ$6))</f>
        <v/>
      </c>
      <c r="D549" s="48" t="str">
        <f>IF(COUNTIFS('B-PorHerramienta'!$A$2:$A$2848,D$8,'B-PorHerramienta'!$J$2:$J$2848,$AC549,'B-PorHerramienta'!$K$2:$K$2848,$AD549,'B-PorHerramienta'!$L$2:$L$2848,$AE549,'B-PorHerramienta'!$F$2:$F$2848,"&lt;&gt;")=0,"",ROUND(SUMIFS(INDEX('B-PorHerramienta'!$F$2:$I$2848,0,$AH$6),'B-PorHerramienta'!$A$2:$A$2848,D$8,'B-PorHerramienta'!$J$2:$J$2848,$AC549,'B-PorHerramienta'!$K$2:$K$2848,$AD549,'B-PorHerramienta'!$L$2:$L$2848,$AE549)*$AI$6,$AJ$6))</f>
        <v/>
      </c>
      <c r="E549" s="48" t="str">
        <f>IF(COUNTIFS('B-PorHerramienta'!$A$2:$A$2848,E$8,'B-PorHerramienta'!$J$2:$J$2848,$AC549,'B-PorHerramienta'!$K$2:$K$2848,$AD549,'B-PorHerramienta'!$L$2:$L$2848,$AE549,'B-PorHerramienta'!$F$2:$F$2848,"&lt;&gt;")=0,"",ROUND(SUMIFS(INDEX('B-PorHerramienta'!$F$2:$I$2848,0,$AH$6),'B-PorHerramienta'!$A$2:$A$2848,E$8,'B-PorHerramienta'!$J$2:$J$2848,$AC549,'B-PorHerramienta'!$K$2:$K$2848,$AD549,'B-PorHerramienta'!$L$2:$L$2848,$AE549)*$AI$6,$AJ$6))</f>
        <v/>
      </c>
      <c r="F549" s="48" t="str">
        <f>IF(COUNTIFS('B-PorHerramienta'!$A$2:$A$2848,F$8,'B-PorHerramienta'!$J$2:$J$2848,$AC549,'B-PorHerramienta'!$K$2:$K$2848,$AD549,'B-PorHerramienta'!$L$2:$L$2848,$AE549,'B-PorHerramienta'!$F$2:$F$2848,"&lt;&gt;")=0,"",ROUND(SUMIFS(INDEX('B-PorHerramienta'!$F$2:$I$2848,0,$AH$6),'B-PorHerramienta'!$A$2:$A$2848,F$8,'B-PorHerramienta'!$J$2:$J$2848,$AC549,'B-PorHerramienta'!$K$2:$K$2848,$AD549,'B-PorHerramienta'!$L$2:$L$2848,$AE549)*$AI$6,$AJ$6))</f>
        <v/>
      </c>
      <c r="G549" s="48" t="str">
        <f>IF(COUNTIFS('B-PorHerramienta'!$A$2:$A$2848,G$8,'B-PorHerramienta'!$J$2:$J$2848,$AC549,'B-PorHerramienta'!$K$2:$K$2848,$AD549,'B-PorHerramienta'!$L$2:$L$2848,$AE549,'B-PorHerramienta'!$F$2:$F$2848,"&lt;&gt;")=0,"",ROUND(SUMIFS(INDEX('B-PorHerramienta'!$F$2:$I$2848,0,$AH$6),'B-PorHerramienta'!$A$2:$A$2848,G$8,'B-PorHerramienta'!$J$2:$J$2848,$AC549,'B-PorHerramienta'!$K$2:$K$2848,$AD549,'B-PorHerramienta'!$L$2:$L$2848,$AE549)*$AI$6,$AJ$6))</f>
        <v/>
      </c>
      <c r="H549" s="48" t="str">
        <f>IF(COUNTIFS('B-PorHerramienta'!$A$2:$A$2848,H$8,'B-PorHerramienta'!$J$2:$J$2848,$AC549,'B-PorHerramienta'!$K$2:$K$2848,$AD549,'B-PorHerramienta'!$L$2:$L$2848,$AE549,'B-PorHerramienta'!$F$2:$F$2848,"&lt;&gt;")=0,"",ROUND(SUMIFS(INDEX('B-PorHerramienta'!$F$2:$I$2848,0,$AH$6),'B-PorHerramienta'!$A$2:$A$2848,H$8,'B-PorHerramienta'!$J$2:$J$2848,$AC549,'B-PorHerramienta'!$K$2:$K$2848,$AD549,'B-PorHerramienta'!$L$2:$L$2848,$AE549)*$AI$6,$AJ$6))</f>
        <v/>
      </c>
      <c r="I549" s="48" t="str">
        <f>IF(COUNTIFS('B-PorHerramienta'!$A$2:$A$2848,I$8,'B-PorHerramienta'!$J$2:$J$2848,$AC549,'B-PorHerramienta'!$K$2:$K$2848,$AD549,'B-PorHerramienta'!$L$2:$L$2848,$AE549,'B-PorHerramienta'!$F$2:$F$2848,"&lt;&gt;")=0,"",ROUND(SUMIFS(INDEX('B-PorHerramienta'!$F$2:$I$2848,0,$AH$6),'B-PorHerramienta'!$A$2:$A$2848,I$8,'B-PorHerramienta'!$J$2:$J$2848,$AC549,'B-PorHerramienta'!$K$2:$K$2848,$AD549,'B-PorHerramienta'!$L$2:$L$2848,$AE549)*$AI$6,$AJ$6))</f>
        <v/>
      </c>
      <c r="J549" s="48" t="str">
        <f>IF(COUNTIFS('B-PorHerramienta'!$A$2:$A$2848,J$8,'B-PorHerramienta'!$J$2:$J$2848,$AC549,'B-PorHerramienta'!$K$2:$K$2848,$AD549,'B-PorHerramienta'!$L$2:$L$2848,$AE549,'B-PorHerramienta'!$F$2:$F$2848,"&lt;&gt;")=0,"",ROUND(SUMIFS(INDEX('B-PorHerramienta'!$F$2:$I$2848,0,$AH$6),'B-PorHerramienta'!$A$2:$A$2848,J$8,'B-PorHerramienta'!$J$2:$J$2848,$AC549,'B-PorHerramienta'!$K$2:$K$2848,$AD549,'B-PorHerramienta'!$L$2:$L$2848,$AE549)*$AI$6,$AJ$6))</f>
        <v/>
      </c>
      <c r="K549" s="48" t="str">
        <f>IF(COUNTIFS('B-PorHerramienta'!$A$2:$A$2848,K$8,'B-PorHerramienta'!$J$2:$J$2848,$AC549,'B-PorHerramienta'!$K$2:$K$2848,$AD549,'B-PorHerramienta'!$L$2:$L$2848,$AE549,'B-PorHerramienta'!$F$2:$F$2848,"&lt;&gt;")=0,"",ROUND(SUMIFS(INDEX('B-PorHerramienta'!$F$2:$I$2848,0,$AH$6),'B-PorHerramienta'!$A$2:$A$2848,K$8,'B-PorHerramienta'!$J$2:$J$2848,$AC549,'B-PorHerramienta'!$K$2:$K$2848,$AD549,'B-PorHerramienta'!$L$2:$L$2848,$AE549)*$AI$6,$AJ$6))</f>
        <v/>
      </c>
      <c r="L549" s="48" t="str">
        <f>IF(COUNTIFS('B-PorHerramienta'!$A$2:$A$2848,L$8,'B-PorHerramienta'!$J$2:$J$2848,$AC549,'B-PorHerramienta'!$K$2:$K$2848,$AD549,'B-PorHerramienta'!$L$2:$L$2848,$AE549,'B-PorHerramienta'!$F$2:$F$2848,"&lt;&gt;")=0,"",ROUND(SUMIFS(INDEX('B-PorHerramienta'!$F$2:$I$2848,0,$AH$6),'B-PorHerramienta'!$A$2:$A$2848,L$8,'B-PorHerramienta'!$J$2:$J$2848,$AC549,'B-PorHerramienta'!$K$2:$K$2848,$AD549,'B-PorHerramienta'!$L$2:$L$2848,$AE549)*$AI$6,$AJ$6))</f>
        <v/>
      </c>
      <c r="M549" s="48" t="str">
        <f>IF(COUNTIFS('B-PorHerramienta'!$A$2:$A$2848,M$8,'B-PorHerramienta'!$J$2:$J$2848,$AC549,'B-PorHerramienta'!$K$2:$K$2848,$AD549,'B-PorHerramienta'!$L$2:$L$2848,$AE549,'B-PorHerramienta'!$F$2:$F$2848,"&lt;&gt;")=0,"",ROUND(SUMIFS(INDEX('B-PorHerramienta'!$F$2:$I$2848,0,$AH$6),'B-PorHerramienta'!$A$2:$A$2848,M$8,'B-PorHerramienta'!$J$2:$J$2848,$AC549,'B-PorHerramienta'!$K$2:$K$2848,$AD549,'B-PorHerramienta'!$L$2:$L$2848,$AE549)*$AI$6,$AJ$6))</f>
        <v/>
      </c>
      <c r="N549" s="48" t="str">
        <f>IF(COUNTIFS('B-PorHerramienta'!$A$2:$A$2848,N$8,'B-PorHerramienta'!$J$2:$J$2848,$AC549,'B-PorHerramienta'!$K$2:$K$2848,$AD549,'B-PorHerramienta'!$L$2:$L$2848,$AE549,'B-PorHerramienta'!$F$2:$F$2848,"&lt;&gt;")=0,"",ROUND(SUMIFS(INDEX('B-PorHerramienta'!$F$2:$I$2848,0,$AH$6),'B-PorHerramienta'!$A$2:$A$2848,N$8,'B-PorHerramienta'!$J$2:$J$2848,$AC549,'B-PorHerramienta'!$K$2:$K$2848,$AD549,'B-PorHerramienta'!$L$2:$L$2848,$AE549)*$AI$6,$AJ$6))</f>
        <v/>
      </c>
      <c r="O549" s="48" t="str">
        <f>IF(COUNTIFS('B-PorHerramienta'!$A$2:$A$2848,O$8,'B-PorHerramienta'!$J$2:$J$2848,$AC549,'B-PorHerramienta'!$K$2:$K$2848,$AD549,'B-PorHerramienta'!$L$2:$L$2848,$AE549,'B-PorHerramienta'!$F$2:$F$2848,"&lt;&gt;")=0,"",ROUND(SUMIFS(INDEX('B-PorHerramienta'!$F$2:$I$2848,0,$AH$6),'B-PorHerramienta'!$A$2:$A$2848,O$8,'B-PorHerramienta'!$J$2:$J$2848,$AC549,'B-PorHerramienta'!$K$2:$K$2848,$AD549,'B-PorHerramienta'!$L$2:$L$2848,$AE549)*$AI$6,$AJ$6))</f>
        <v/>
      </c>
      <c r="P549" s="48" t="str">
        <f>IF(COUNTIFS('B-PorHerramienta'!$A$2:$A$2848,P$8,'B-PorHerramienta'!$J$2:$J$2848,$AC549,'B-PorHerramienta'!$K$2:$K$2848,$AD549,'B-PorHerramienta'!$L$2:$L$2848,$AE549,'B-PorHerramienta'!$F$2:$F$2848,"&lt;&gt;")=0,"",ROUND(SUMIFS(INDEX('B-PorHerramienta'!$F$2:$I$2848,0,$AH$6),'B-PorHerramienta'!$A$2:$A$2848,P$8,'B-PorHerramienta'!$J$2:$J$2848,$AC549,'B-PorHerramienta'!$K$2:$K$2848,$AD549,'B-PorHerramienta'!$L$2:$L$2848,$AE549)*$AI$6,$AJ$6))</f>
        <v/>
      </c>
      <c r="Q549" s="48" t="str">
        <f>IF(COUNTIFS('B-PorHerramienta'!$A$2:$A$2848,Q$8,'B-PorHerramienta'!$J$2:$J$2848,$AC549,'B-PorHerramienta'!$K$2:$K$2848,$AD549,'B-PorHerramienta'!$L$2:$L$2848,$AE549,'B-PorHerramienta'!$F$2:$F$2848,"&lt;&gt;")=0,"",ROUND(SUMIFS(INDEX('B-PorHerramienta'!$F$2:$I$2848,0,$AH$6),'B-PorHerramienta'!$A$2:$A$2848,Q$8,'B-PorHerramienta'!$J$2:$J$2848,$AC549,'B-PorHerramienta'!$K$2:$K$2848,$AD549,'B-PorHerramienta'!$L$2:$L$2848,$AE549)*$AI$6,$AJ$6))</f>
        <v/>
      </c>
      <c r="R549" s="48">
        <f>IF(COUNTIFS('B-PorHerramienta'!$A$2:$A$2848,R$8,'B-PorHerramienta'!$J$2:$J$2848,$AC549,'B-PorHerramienta'!$K$2:$K$2848,$AD549,'B-PorHerramienta'!$L$2:$L$2848,$AE549,'B-PorHerramienta'!$F$2:$F$2848,"&lt;&gt;")=0,"",ROUND(SUMIFS(INDEX('B-PorHerramienta'!$F$2:$I$2848,0,$AH$6),'B-PorHerramienta'!$A$2:$A$2848,R$8,'B-PorHerramienta'!$J$2:$J$2848,$AC549,'B-PorHerramienta'!$K$2:$K$2848,$AD549,'B-PorHerramienta'!$L$2:$L$2848,$AE549)*$AI$6,$AJ$6))</f>
        <v>0</v>
      </c>
      <c r="S549" s="48" t="str">
        <f>IF(COUNTIFS('B-PorHerramienta'!$A$2:$A$2848,S$8,'B-PorHerramienta'!$J$2:$J$2848,$AC549,'B-PorHerramienta'!$K$2:$K$2848,$AD549,'B-PorHerramienta'!$L$2:$L$2848,$AE549,'B-PorHerramienta'!$F$2:$F$2848,"&lt;&gt;")=0,"",ROUND(SUMIFS(INDEX('B-PorHerramienta'!$F$2:$I$2848,0,$AH$6),'B-PorHerramienta'!$A$2:$A$2848,S$8,'B-PorHerramienta'!$J$2:$J$2848,$AC549,'B-PorHerramienta'!$K$2:$K$2848,$AD549,'B-PorHerramienta'!$L$2:$L$2848,$AE549)*$AI$6,$AJ$6))</f>
        <v/>
      </c>
      <c r="T549" s="48" t="str">
        <f>IF(COUNTIFS('B-PorHerramienta'!$A$2:$A$2848,T$8,'B-PorHerramienta'!$J$2:$J$2848,$AC549,'B-PorHerramienta'!$K$2:$K$2848,$AD549,'B-PorHerramienta'!$L$2:$L$2848,$AE549,'B-PorHerramienta'!$F$2:$F$2848,"&lt;&gt;")=0,"",ROUND(SUMIFS(INDEX('B-PorHerramienta'!$F$2:$I$2848,0,$AH$6),'B-PorHerramienta'!$A$2:$A$2848,T$8,'B-PorHerramienta'!$J$2:$J$2848,$AC549,'B-PorHerramienta'!$K$2:$K$2848,$AD549,'B-PorHerramienta'!$L$2:$L$2848,$AE549)*$AI$6,$AJ$6))</f>
        <v/>
      </c>
      <c r="U549" s="48" t="str">
        <f>IF(COUNTIFS('B-PorHerramienta'!$A$2:$A$2848,U$8,'B-PorHerramienta'!$J$2:$J$2848,$AC549,'B-PorHerramienta'!$K$2:$K$2848,$AD549,'B-PorHerramienta'!$L$2:$L$2848,$AE549,'B-PorHerramienta'!$F$2:$F$2848,"&lt;&gt;")=0,"",ROUND(SUMIFS(INDEX('B-PorHerramienta'!$F$2:$I$2848,0,$AH$6),'B-PorHerramienta'!$A$2:$A$2848,U$8,'B-PorHerramienta'!$J$2:$J$2848,$AC549,'B-PorHerramienta'!$K$2:$K$2848,$AD549,'B-PorHerramienta'!$L$2:$L$2848,$AE549)*$AI$6,$AJ$6))</f>
        <v/>
      </c>
      <c r="V549" s="48" t="str">
        <f>IF(COUNTIFS('B-PorHerramienta'!$A$2:$A$2848,V$8,'B-PorHerramienta'!$J$2:$J$2848,$AC549,'B-PorHerramienta'!$K$2:$K$2848,$AD549,'B-PorHerramienta'!$L$2:$L$2848,$AE549,'B-PorHerramienta'!$F$2:$F$2848,"&lt;&gt;")=0,"",ROUND(SUMIFS(INDEX('B-PorHerramienta'!$F$2:$I$2848,0,$AH$6),'B-PorHerramienta'!$A$2:$A$2848,V$8,'B-PorHerramienta'!$J$2:$J$2848,$AC549,'B-PorHerramienta'!$K$2:$K$2848,$AD549,'B-PorHerramienta'!$L$2:$L$2848,$AE549)*$AI$6,$AJ$6))</f>
        <v/>
      </c>
      <c r="W549" s="48" t="str">
        <f>IF(COUNTIFS('B-PorHerramienta'!$A$2:$A$2848,W$8,'B-PorHerramienta'!$J$2:$J$2848,$AC549,'B-PorHerramienta'!$K$2:$K$2848,$AD549,'B-PorHerramienta'!$L$2:$L$2848,$AE549,'B-PorHerramienta'!$F$2:$F$2848,"&lt;&gt;")=0,"",ROUND(SUMIFS(INDEX('B-PorHerramienta'!$F$2:$I$2848,0,$AH$6),'B-PorHerramienta'!$A$2:$A$2848,W$8,'B-PorHerramienta'!$J$2:$J$2848,$AC549,'B-PorHerramienta'!$K$2:$K$2848,$AD549,'B-PorHerramienta'!$L$2:$L$2848,$AE549)*$AI$6,$AJ$6))</f>
        <v/>
      </c>
      <c r="X549" s="48" t="str">
        <f>IF(COUNTIFS('B-PorHerramienta'!$A$2:$A$2848,X$8,'B-PorHerramienta'!$J$2:$J$2848,$AC549,'B-PorHerramienta'!$K$2:$K$2848,$AD549,'B-PorHerramienta'!$L$2:$L$2848,$AE549,'B-PorHerramienta'!$F$2:$F$2848,"&lt;&gt;")=0,"",ROUND(SUMIFS(INDEX('B-PorHerramienta'!$F$2:$I$2848,0,$AH$6),'B-PorHerramienta'!$A$2:$A$2848,X$8,'B-PorHerramienta'!$J$2:$J$2848,$AC549,'B-PorHerramienta'!$K$2:$K$2848,$AD549,'B-PorHerramienta'!$L$2:$L$2848,$AE549)*$AI$6,$AJ$6))</f>
        <v/>
      </c>
      <c r="Y549" s="48" t="str">
        <f>IF(COUNTIFS('B-PorHerramienta'!$A$2:$A$2848,Y$8,'B-PorHerramienta'!$J$2:$J$2848,$AC549,'B-PorHerramienta'!$K$2:$K$2848,$AD549,'B-PorHerramienta'!$L$2:$L$2848,$AE549,'B-PorHerramienta'!$F$2:$F$2848,"&lt;&gt;")=0,"",ROUND(SUMIFS(INDEX('B-PorHerramienta'!$F$2:$I$2848,0,$AH$6),'B-PorHerramienta'!$A$2:$A$2848,Y$8,'B-PorHerramienta'!$J$2:$J$2848,$AC549,'B-PorHerramienta'!$K$2:$K$2848,$AD549,'B-PorHerramienta'!$L$2:$L$2848,$AE549)*$AI$6,$AJ$6))</f>
        <v/>
      </c>
      <c r="Z549" s="48" t="str">
        <f>IF(COUNTIFS('B-PorHerramienta'!$A$2:$A$2848,Z$8,'B-PorHerramienta'!$J$2:$J$2848,$AC549,'B-PorHerramienta'!$K$2:$K$2848,$AD549,'B-PorHerramienta'!$L$2:$L$2848,$AE549,'B-PorHerramienta'!$F$2:$F$2848,"&lt;&gt;")=0,"",ROUND(SUMIFS(INDEX('B-PorHerramienta'!$F$2:$I$2848,0,$AH$6),'B-PorHerramienta'!$A$2:$A$2848,Z$8,'B-PorHerramienta'!$J$2:$J$2848,$AC549,'B-PorHerramienta'!$K$2:$K$2848,$AD549,'B-PorHerramienta'!$L$2:$L$2848,$AE549)*$AI$6,$AJ$6))</f>
        <v/>
      </c>
      <c r="AA549" s="6"/>
      <c r="AB549" s="35">
        <v>2</v>
      </c>
      <c r="AC549" s="35" t="s">
        <v>1239</v>
      </c>
      <c r="AD549" s="35" t="s">
        <v>303</v>
      </c>
      <c r="AE549" s="35" t="s">
        <v>1241</v>
      </c>
      <c r="AF549" s="35"/>
      <c r="AG549" s="35"/>
      <c r="AH549" s="35"/>
      <c r="AI549" s="35"/>
      <c r="AJ549" s="35"/>
      <c r="AK549" s="35"/>
    </row>
    <row r="550" spans="1:37" ht="60" hidden="1" outlineLevel="2" collapsed="1" x14ac:dyDescent="0.25">
      <c r="A550" s="49" t="s">
        <v>2596</v>
      </c>
      <c r="B550" s="47" t="s">
        <v>368</v>
      </c>
      <c r="C550" s="48" t="str">
        <f>IF(COUNTIFS('B-PorHerramienta'!$A$2:$A$2848,C$8,'B-PorHerramienta'!$J$2:$J$2848,$AC550,'B-PorHerramienta'!$K$2:$K$2848,$AD550,'B-PorHerramienta'!$L$2:$L$2848,$AE550,'B-PorHerramienta'!$F$2:$F$2848,"&lt;&gt;")=0,"",ROUND(SUMIFS(INDEX('B-PorHerramienta'!$F$2:$I$2848,0,$AH$6),'B-PorHerramienta'!$A$2:$A$2848,C$8,'B-PorHerramienta'!$J$2:$J$2848,$AC550,'B-PorHerramienta'!$K$2:$K$2848,$AD550,'B-PorHerramienta'!$L$2:$L$2848,$AE550)*$AI$6,$AJ$6))</f>
        <v/>
      </c>
      <c r="D550" s="48" t="str">
        <f>IF(COUNTIFS('B-PorHerramienta'!$A$2:$A$2848,D$8,'B-PorHerramienta'!$J$2:$J$2848,$AC550,'B-PorHerramienta'!$K$2:$K$2848,$AD550,'B-PorHerramienta'!$L$2:$L$2848,$AE550,'B-PorHerramienta'!$F$2:$F$2848,"&lt;&gt;")=0,"",ROUND(SUMIFS(INDEX('B-PorHerramienta'!$F$2:$I$2848,0,$AH$6),'B-PorHerramienta'!$A$2:$A$2848,D$8,'B-PorHerramienta'!$J$2:$J$2848,$AC550,'B-PorHerramienta'!$K$2:$K$2848,$AD550,'B-PorHerramienta'!$L$2:$L$2848,$AE550)*$AI$6,$AJ$6))</f>
        <v/>
      </c>
      <c r="E550" s="48" t="str">
        <f>IF(COUNTIFS('B-PorHerramienta'!$A$2:$A$2848,E$8,'B-PorHerramienta'!$J$2:$J$2848,$AC550,'B-PorHerramienta'!$K$2:$K$2848,$AD550,'B-PorHerramienta'!$L$2:$L$2848,$AE550,'B-PorHerramienta'!$F$2:$F$2848,"&lt;&gt;")=0,"",ROUND(SUMIFS(INDEX('B-PorHerramienta'!$F$2:$I$2848,0,$AH$6),'B-PorHerramienta'!$A$2:$A$2848,E$8,'B-PorHerramienta'!$J$2:$J$2848,$AC550,'B-PorHerramienta'!$K$2:$K$2848,$AD550,'B-PorHerramienta'!$L$2:$L$2848,$AE550)*$AI$6,$AJ$6))</f>
        <v/>
      </c>
      <c r="F550" s="48" t="str">
        <f>IF(COUNTIFS('B-PorHerramienta'!$A$2:$A$2848,F$8,'B-PorHerramienta'!$J$2:$J$2848,$AC550,'B-PorHerramienta'!$K$2:$K$2848,$AD550,'B-PorHerramienta'!$L$2:$L$2848,$AE550,'B-PorHerramienta'!$F$2:$F$2848,"&lt;&gt;")=0,"",ROUND(SUMIFS(INDEX('B-PorHerramienta'!$F$2:$I$2848,0,$AH$6),'B-PorHerramienta'!$A$2:$A$2848,F$8,'B-PorHerramienta'!$J$2:$J$2848,$AC550,'B-PorHerramienta'!$K$2:$K$2848,$AD550,'B-PorHerramienta'!$L$2:$L$2848,$AE550)*$AI$6,$AJ$6))</f>
        <v/>
      </c>
      <c r="G550" s="48" t="str">
        <f>IF(COUNTIFS('B-PorHerramienta'!$A$2:$A$2848,G$8,'B-PorHerramienta'!$J$2:$J$2848,$AC550,'B-PorHerramienta'!$K$2:$K$2848,$AD550,'B-PorHerramienta'!$L$2:$L$2848,$AE550,'B-PorHerramienta'!$F$2:$F$2848,"&lt;&gt;")=0,"",ROUND(SUMIFS(INDEX('B-PorHerramienta'!$F$2:$I$2848,0,$AH$6),'B-PorHerramienta'!$A$2:$A$2848,G$8,'B-PorHerramienta'!$J$2:$J$2848,$AC550,'B-PorHerramienta'!$K$2:$K$2848,$AD550,'B-PorHerramienta'!$L$2:$L$2848,$AE550)*$AI$6,$AJ$6))</f>
        <v/>
      </c>
      <c r="H550" s="48" t="str">
        <f>IF(COUNTIFS('B-PorHerramienta'!$A$2:$A$2848,H$8,'B-PorHerramienta'!$J$2:$J$2848,$AC550,'B-PorHerramienta'!$K$2:$K$2848,$AD550,'B-PorHerramienta'!$L$2:$L$2848,$AE550,'B-PorHerramienta'!$F$2:$F$2848,"&lt;&gt;")=0,"",ROUND(SUMIFS(INDEX('B-PorHerramienta'!$F$2:$I$2848,0,$AH$6),'B-PorHerramienta'!$A$2:$A$2848,H$8,'B-PorHerramienta'!$J$2:$J$2848,$AC550,'B-PorHerramienta'!$K$2:$K$2848,$AD550,'B-PorHerramienta'!$L$2:$L$2848,$AE550)*$AI$6,$AJ$6))</f>
        <v/>
      </c>
      <c r="I550" s="48" t="str">
        <f>IF(COUNTIFS('B-PorHerramienta'!$A$2:$A$2848,I$8,'B-PorHerramienta'!$J$2:$J$2848,$AC550,'B-PorHerramienta'!$K$2:$K$2848,$AD550,'B-PorHerramienta'!$L$2:$L$2848,$AE550,'B-PorHerramienta'!$F$2:$F$2848,"&lt;&gt;")=0,"",ROUND(SUMIFS(INDEX('B-PorHerramienta'!$F$2:$I$2848,0,$AH$6),'B-PorHerramienta'!$A$2:$A$2848,I$8,'B-PorHerramienta'!$J$2:$J$2848,$AC550,'B-PorHerramienta'!$K$2:$K$2848,$AD550,'B-PorHerramienta'!$L$2:$L$2848,$AE550)*$AI$6,$AJ$6))</f>
        <v/>
      </c>
      <c r="J550" s="48" t="str">
        <f>IF(COUNTIFS('B-PorHerramienta'!$A$2:$A$2848,J$8,'B-PorHerramienta'!$J$2:$J$2848,$AC550,'B-PorHerramienta'!$K$2:$K$2848,$AD550,'B-PorHerramienta'!$L$2:$L$2848,$AE550,'B-PorHerramienta'!$F$2:$F$2848,"&lt;&gt;")=0,"",ROUND(SUMIFS(INDEX('B-PorHerramienta'!$F$2:$I$2848,0,$AH$6),'B-PorHerramienta'!$A$2:$A$2848,J$8,'B-PorHerramienta'!$J$2:$J$2848,$AC550,'B-PorHerramienta'!$K$2:$K$2848,$AD550,'B-PorHerramienta'!$L$2:$L$2848,$AE550)*$AI$6,$AJ$6))</f>
        <v/>
      </c>
      <c r="K550" s="48" t="str">
        <f>IF(COUNTIFS('B-PorHerramienta'!$A$2:$A$2848,K$8,'B-PorHerramienta'!$J$2:$J$2848,$AC550,'B-PorHerramienta'!$K$2:$K$2848,$AD550,'B-PorHerramienta'!$L$2:$L$2848,$AE550,'B-PorHerramienta'!$F$2:$F$2848,"&lt;&gt;")=0,"",ROUND(SUMIFS(INDEX('B-PorHerramienta'!$F$2:$I$2848,0,$AH$6),'B-PorHerramienta'!$A$2:$A$2848,K$8,'B-PorHerramienta'!$J$2:$J$2848,$AC550,'B-PorHerramienta'!$K$2:$K$2848,$AD550,'B-PorHerramienta'!$L$2:$L$2848,$AE550)*$AI$6,$AJ$6))</f>
        <v/>
      </c>
      <c r="L550" s="48" t="str">
        <f>IF(COUNTIFS('B-PorHerramienta'!$A$2:$A$2848,L$8,'B-PorHerramienta'!$J$2:$J$2848,$AC550,'B-PorHerramienta'!$K$2:$K$2848,$AD550,'B-PorHerramienta'!$L$2:$L$2848,$AE550,'B-PorHerramienta'!$F$2:$F$2848,"&lt;&gt;")=0,"",ROUND(SUMIFS(INDEX('B-PorHerramienta'!$F$2:$I$2848,0,$AH$6),'B-PorHerramienta'!$A$2:$A$2848,L$8,'B-PorHerramienta'!$J$2:$J$2848,$AC550,'B-PorHerramienta'!$K$2:$K$2848,$AD550,'B-PorHerramienta'!$L$2:$L$2848,$AE550)*$AI$6,$AJ$6))</f>
        <v/>
      </c>
      <c r="M550" s="48" t="str">
        <f>IF(COUNTIFS('B-PorHerramienta'!$A$2:$A$2848,M$8,'B-PorHerramienta'!$J$2:$J$2848,$AC550,'B-PorHerramienta'!$K$2:$K$2848,$AD550,'B-PorHerramienta'!$L$2:$L$2848,$AE550,'B-PorHerramienta'!$F$2:$F$2848,"&lt;&gt;")=0,"",ROUND(SUMIFS(INDEX('B-PorHerramienta'!$F$2:$I$2848,0,$AH$6),'B-PorHerramienta'!$A$2:$A$2848,M$8,'B-PorHerramienta'!$J$2:$J$2848,$AC550,'B-PorHerramienta'!$K$2:$K$2848,$AD550,'B-PorHerramienta'!$L$2:$L$2848,$AE550)*$AI$6,$AJ$6))</f>
        <v/>
      </c>
      <c r="N550" s="48" t="str">
        <f>IF(COUNTIFS('B-PorHerramienta'!$A$2:$A$2848,N$8,'B-PorHerramienta'!$J$2:$J$2848,$AC550,'B-PorHerramienta'!$K$2:$K$2848,$AD550,'B-PorHerramienta'!$L$2:$L$2848,$AE550,'B-PorHerramienta'!$F$2:$F$2848,"&lt;&gt;")=0,"",ROUND(SUMIFS(INDEX('B-PorHerramienta'!$F$2:$I$2848,0,$AH$6),'B-PorHerramienta'!$A$2:$A$2848,N$8,'B-PorHerramienta'!$J$2:$J$2848,$AC550,'B-PorHerramienta'!$K$2:$K$2848,$AD550,'B-PorHerramienta'!$L$2:$L$2848,$AE550)*$AI$6,$AJ$6))</f>
        <v/>
      </c>
      <c r="O550" s="48" t="str">
        <f>IF(COUNTIFS('B-PorHerramienta'!$A$2:$A$2848,O$8,'B-PorHerramienta'!$J$2:$J$2848,$AC550,'B-PorHerramienta'!$K$2:$K$2848,$AD550,'B-PorHerramienta'!$L$2:$L$2848,$AE550,'B-PorHerramienta'!$F$2:$F$2848,"&lt;&gt;")=0,"",ROUND(SUMIFS(INDEX('B-PorHerramienta'!$F$2:$I$2848,0,$AH$6),'B-PorHerramienta'!$A$2:$A$2848,O$8,'B-PorHerramienta'!$J$2:$J$2848,$AC550,'B-PorHerramienta'!$K$2:$K$2848,$AD550,'B-PorHerramienta'!$L$2:$L$2848,$AE550)*$AI$6,$AJ$6))</f>
        <v/>
      </c>
      <c r="P550" s="48" t="str">
        <f>IF(COUNTIFS('B-PorHerramienta'!$A$2:$A$2848,P$8,'B-PorHerramienta'!$J$2:$J$2848,$AC550,'B-PorHerramienta'!$K$2:$K$2848,$AD550,'B-PorHerramienta'!$L$2:$L$2848,$AE550,'B-PorHerramienta'!$F$2:$F$2848,"&lt;&gt;")=0,"",ROUND(SUMIFS(INDEX('B-PorHerramienta'!$F$2:$I$2848,0,$AH$6),'B-PorHerramienta'!$A$2:$A$2848,P$8,'B-PorHerramienta'!$J$2:$J$2848,$AC550,'B-PorHerramienta'!$K$2:$K$2848,$AD550,'B-PorHerramienta'!$L$2:$L$2848,$AE550)*$AI$6,$AJ$6))</f>
        <v/>
      </c>
      <c r="Q550" s="48" t="str">
        <f>IF(COUNTIFS('B-PorHerramienta'!$A$2:$A$2848,Q$8,'B-PorHerramienta'!$J$2:$J$2848,$AC550,'B-PorHerramienta'!$K$2:$K$2848,$AD550,'B-PorHerramienta'!$L$2:$L$2848,$AE550,'B-PorHerramienta'!$F$2:$F$2848,"&lt;&gt;")=0,"",ROUND(SUMIFS(INDEX('B-PorHerramienta'!$F$2:$I$2848,0,$AH$6),'B-PorHerramienta'!$A$2:$A$2848,Q$8,'B-PorHerramienta'!$J$2:$J$2848,$AC550,'B-PorHerramienta'!$K$2:$K$2848,$AD550,'B-PorHerramienta'!$L$2:$L$2848,$AE550)*$AI$6,$AJ$6))</f>
        <v/>
      </c>
      <c r="R550" s="48">
        <f>IF(COUNTIFS('B-PorHerramienta'!$A$2:$A$2848,R$8,'B-PorHerramienta'!$J$2:$J$2848,$AC550,'B-PorHerramienta'!$K$2:$K$2848,$AD550,'B-PorHerramienta'!$L$2:$L$2848,$AE550,'B-PorHerramienta'!$F$2:$F$2848,"&lt;&gt;")=0,"",ROUND(SUMIFS(INDEX('B-PorHerramienta'!$F$2:$I$2848,0,$AH$6),'B-PorHerramienta'!$A$2:$A$2848,R$8,'B-PorHerramienta'!$J$2:$J$2848,$AC550,'B-PorHerramienta'!$K$2:$K$2848,$AD550,'B-PorHerramienta'!$L$2:$L$2848,$AE550)*$AI$6,$AJ$6))</f>
        <v>4.0000000000000002E-4</v>
      </c>
      <c r="S550" s="48" t="str">
        <f>IF(COUNTIFS('B-PorHerramienta'!$A$2:$A$2848,S$8,'B-PorHerramienta'!$J$2:$J$2848,$AC550,'B-PorHerramienta'!$K$2:$K$2848,$AD550,'B-PorHerramienta'!$L$2:$L$2848,$AE550,'B-PorHerramienta'!$F$2:$F$2848,"&lt;&gt;")=0,"",ROUND(SUMIFS(INDEX('B-PorHerramienta'!$F$2:$I$2848,0,$AH$6),'B-PorHerramienta'!$A$2:$A$2848,S$8,'B-PorHerramienta'!$J$2:$J$2848,$AC550,'B-PorHerramienta'!$K$2:$K$2848,$AD550,'B-PorHerramienta'!$L$2:$L$2848,$AE550)*$AI$6,$AJ$6))</f>
        <v/>
      </c>
      <c r="T550" s="48" t="str">
        <f>IF(COUNTIFS('B-PorHerramienta'!$A$2:$A$2848,T$8,'B-PorHerramienta'!$J$2:$J$2848,$AC550,'B-PorHerramienta'!$K$2:$K$2848,$AD550,'B-PorHerramienta'!$L$2:$L$2848,$AE550,'B-PorHerramienta'!$F$2:$F$2848,"&lt;&gt;")=0,"",ROUND(SUMIFS(INDEX('B-PorHerramienta'!$F$2:$I$2848,0,$AH$6),'B-PorHerramienta'!$A$2:$A$2848,T$8,'B-PorHerramienta'!$J$2:$J$2848,$AC550,'B-PorHerramienta'!$K$2:$K$2848,$AD550,'B-PorHerramienta'!$L$2:$L$2848,$AE550)*$AI$6,$AJ$6))</f>
        <v/>
      </c>
      <c r="U550" s="48" t="str">
        <f>IF(COUNTIFS('B-PorHerramienta'!$A$2:$A$2848,U$8,'B-PorHerramienta'!$J$2:$J$2848,$AC550,'B-PorHerramienta'!$K$2:$K$2848,$AD550,'B-PorHerramienta'!$L$2:$L$2848,$AE550,'B-PorHerramienta'!$F$2:$F$2848,"&lt;&gt;")=0,"",ROUND(SUMIFS(INDEX('B-PorHerramienta'!$F$2:$I$2848,0,$AH$6),'B-PorHerramienta'!$A$2:$A$2848,U$8,'B-PorHerramienta'!$J$2:$J$2848,$AC550,'B-PorHerramienta'!$K$2:$K$2848,$AD550,'B-PorHerramienta'!$L$2:$L$2848,$AE550)*$AI$6,$AJ$6))</f>
        <v/>
      </c>
      <c r="V550" s="48" t="str">
        <f>IF(COUNTIFS('B-PorHerramienta'!$A$2:$A$2848,V$8,'B-PorHerramienta'!$J$2:$J$2848,$AC550,'B-PorHerramienta'!$K$2:$K$2848,$AD550,'B-PorHerramienta'!$L$2:$L$2848,$AE550,'B-PorHerramienta'!$F$2:$F$2848,"&lt;&gt;")=0,"",ROUND(SUMIFS(INDEX('B-PorHerramienta'!$F$2:$I$2848,0,$AH$6),'B-PorHerramienta'!$A$2:$A$2848,V$8,'B-PorHerramienta'!$J$2:$J$2848,$AC550,'B-PorHerramienta'!$K$2:$K$2848,$AD550,'B-PorHerramienta'!$L$2:$L$2848,$AE550)*$AI$6,$AJ$6))</f>
        <v/>
      </c>
      <c r="W550" s="48" t="str">
        <f>IF(COUNTIFS('B-PorHerramienta'!$A$2:$A$2848,W$8,'B-PorHerramienta'!$J$2:$J$2848,$AC550,'B-PorHerramienta'!$K$2:$K$2848,$AD550,'B-PorHerramienta'!$L$2:$L$2848,$AE550,'B-PorHerramienta'!$F$2:$F$2848,"&lt;&gt;")=0,"",ROUND(SUMIFS(INDEX('B-PorHerramienta'!$F$2:$I$2848,0,$AH$6),'B-PorHerramienta'!$A$2:$A$2848,W$8,'B-PorHerramienta'!$J$2:$J$2848,$AC550,'B-PorHerramienta'!$K$2:$K$2848,$AD550,'B-PorHerramienta'!$L$2:$L$2848,$AE550)*$AI$6,$AJ$6))</f>
        <v/>
      </c>
      <c r="X550" s="48" t="str">
        <f>IF(COUNTIFS('B-PorHerramienta'!$A$2:$A$2848,X$8,'B-PorHerramienta'!$J$2:$J$2848,$AC550,'B-PorHerramienta'!$K$2:$K$2848,$AD550,'B-PorHerramienta'!$L$2:$L$2848,$AE550,'B-PorHerramienta'!$F$2:$F$2848,"&lt;&gt;")=0,"",ROUND(SUMIFS(INDEX('B-PorHerramienta'!$F$2:$I$2848,0,$AH$6),'B-PorHerramienta'!$A$2:$A$2848,X$8,'B-PorHerramienta'!$J$2:$J$2848,$AC550,'B-PorHerramienta'!$K$2:$K$2848,$AD550,'B-PorHerramienta'!$L$2:$L$2848,$AE550)*$AI$6,$AJ$6))</f>
        <v/>
      </c>
      <c r="Y550" s="48" t="str">
        <f>IF(COUNTIFS('B-PorHerramienta'!$A$2:$A$2848,Y$8,'B-PorHerramienta'!$J$2:$J$2848,$AC550,'B-PorHerramienta'!$K$2:$K$2848,$AD550,'B-PorHerramienta'!$L$2:$L$2848,$AE550,'B-PorHerramienta'!$F$2:$F$2848,"&lt;&gt;")=0,"",ROUND(SUMIFS(INDEX('B-PorHerramienta'!$F$2:$I$2848,0,$AH$6),'B-PorHerramienta'!$A$2:$A$2848,Y$8,'B-PorHerramienta'!$J$2:$J$2848,$AC550,'B-PorHerramienta'!$K$2:$K$2848,$AD550,'B-PorHerramienta'!$L$2:$L$2848,$AE550)*$AI$6,$AJ$6))</f>
        <v/>
      </c>
      <c r="Z550" s="48" t="str">
        <f>IF(COUNTIFS('B-PorHerramienta'!$A$2:$A$2848,Z$8,'B-PorHerramienta'!$J$2:$J$2848,$AC550,'B-PorHerramienta'!$K$2:$K$2848,$AD550,'B-PorHerramienta'!$L$2:$L$2848,$AE550,'B-PorHerramienta'!$F$2:$F$2848,"&lt;&gt;")=0,"",ROUND(SUMIFS(INDEX('B-PorHerramienta'!$F$2:$I$2848,0,$AH$6),'B-PorHerramienta'!$A$2:$A$2848,Z$8,'B-PorHerramienta'!$J$2:$J$2848,$AC550,'B-PorHerramienta'!$K$2:$K$2848,$AD550,'B-PorHerramienta'!$L$2:$L$2848,$AE550)*$AI$6,$AJ$6))</f>
        <v/>
      </c>
      <c r="AA550" s="6"/>
      <c r="AB550" s="35">
        <v>2</v>
      </c>
      <c r="AC550" s="35" t="s">
        <v>1239</v>
      </c>
      <c r="AD550" s="35" t="s">
        <v>303</v>
      </c>
      <c r="AE550" s="35" t="s">
        <v>1242</v>
      </c>
      <c r="AF550" s="35"/>
      <c r="AG550" s="35"/>
      <c r="AH550" s="35"/>
      <c r="AI550" s="35"/>
      <c r="AJ550" s="35"/>
      <c r="AK550" s="35"/>
    </row>
    <row r="551" spans="1:37" ht="45" hidden="1" outlineLevel="2" collapsed="1" x14ac:dyDescent="0.25">
      <c r="A551" s="49" t="s">
        <v>2595</v>
      </c>
      <c r="B551" s="47" t="s">
        <v>2594</v>
      </c>
      <c r="C551" s="48" t="str">
        <f>IF(COUNTIFS('B-PorHerramienta'!$A$2:$A$2848,C$8,'B-PorHerramienta'!$J$2:$J$2848,$AC551,'B-PorHerramienta'!$K$2:$K$2848,$AD551,'B-PorHerramienta'!$L$2:$L$2848,$AE551,'B-PorHerramienta'!$F$2:$F$2848,"&lt;&gt;")=0,"",ROUND(SUMIFS(INDEX('B-PorHerramienta'!$F$2:$I$2848,0,$AH$6),'B-PorHerramienta'!$A$2:$A$2848,C$8,'B-PorHerramienta'!$J$2:$J$2848,$AC551,'B-PorHerramienta'!$K$2:$K$2848,$AD551,'B-PorHerramienta'!$L$2:$L$2848,$AE551)*$AI$6,$AJ$6))</f>
        <v/>
      </c>
      <c r="D551" s="48" t="str">
        <f>IF(COUNTIFS('B-PorHerramienta'!$A$2:$A$2848,D$8,'B-PorHerramienta'!$J$2:$J$2848,$AC551,'B-PorHerramienta'!$K$2:$K$2848,$AD551,'B-PorHerramienta'!$L$2:$L$2848,$AE551,'B-PorHerramienta'!$F$2:$F$2848,"&lt;&gt;")=0,"",ROUND(SUMIFS(INDEX('B-PorHerramienta'!$F$2:$I$2848,0,$AH$6),'B-PorHerramienta'!$A$2:$A$2848,D$8,'B-PorHerramienta'!$J$2:$J$2848,$AC551,'B-PorHerramienta'!$K$2:$K$2848,$AD551,'B-PorHerramienta'!$L$2:$L$2848,$AE551)*$AI$6,$AJ$6))</f>
        <v/>
      </c>
      <c r="E551" s="48" t="str">
        <f>IF(COUNTIFS('B-PorHerramienta'!$A$2:$A$2848,E$8,'B-PorHerramienta'!$J$2:$J$2848,$AC551,'B-PorHerramienta'!$K$2:$K$2848,$AD551,'B-PorHerramienta'!$L$2:$L$2848,$AE551,'B-PorHerramienta'!$F$2:$F$2848,"&lt;&gt;")=0,"",ROUND(SUMIFS(INDEX('B-PorHerramienta'!$F$2:$I$2848,0,$AH$6),'B-PorHerramienta'!$A$2:$A$2848,E$8,'B-PorHerramienta'!$J$2:$J$2848,$AC551,'B-PorHerramienta'!$K$2:$K$2848,$AD551,'B-PorHerramienta'!$L$2:$L$2848,$AE551)*$AI$6,$AJ$6))</f>
        <v/>
      </c>
      <c r="F551" s="48" t="str">
        <f>IF(COUNTIFS('B-PorHerramienta'!$A$2:$A$2848,F$8,'B-PorHerramienta'!$J$2:$J$2848,$AC551,'B-PorHerramienta'!$K$2:$K$2848,$AD551,'B-PorHerramienta'!$L$2:$L$2848,$AE551,'B-PorHerramienta'!$F$2:$F$2848,"&lt;&gt;")=0,"",ROUND(SUMIFS(INDEX('B-PorHerramienta'!$F$2:$I$2848,0,$AH$6),'B-PorHerramienta'!$A$2:$A$2848,F$8,'B-PorHerramienta'!$J$2:$J$2848,$AC551,'B-PorHerramienta'!$K$2:$K$2848,$AD551,'B-PorHerramienta'!$L$2:$L$2848,$AE551)*$AI$6,$AJ$6))</f>
        <v/>
      </c>
      <c r="G551" s="48" t="str">
        <f>IF(COUNTIFS('B-PorHerramienta'!$A$2:$A$2848,G$8,'B-PorHerramienta'!$J$2:$J$2848,$AC551,'B-PorHerramienta'!$K$2:$K$2848,$AD551,'B-PorHerramienta'!$L$2:$L$2848,$AE551,'B-PorHerramienta'!$F$2:$F$2848,"&lt;&gt;")=0,"",ROUND(SUMIFS(INDEX('B-PorHerramienta'!$F$2:$I$2848,0,$AH$6),'B-PorHerramienta'!$A$2:$A$2848,G$8,'B-PorHerramienta'!$J$2:$J$2848,$AC551,'B-PorHerramienta'!$K$2:$K$2848,$AD551,'B-PorHerramienta'!$L$2:$L$2848,$AE551)*$AI$6,$AJ$6))</f>
        <v/>
      </c>
      <c r="H551" s="48" t="str">
        <f>IF(COUNTIFS('B-PorHerramienta'!$A$2:$A$2848,H$8,'B-PorHerramienta'!$J$2:$J$2848,$AC551,'B-PorHerramienta'!$K$2:$K$2848,$AD551,'B-PorHerramienta'!$L$2:$L$2848,$AE551,'B-PorHerramienta'!$F$2:$F$2848,"&lt;&gt;")=0,"",ROUND(SUMIFS(INDEX('B-PorHerramienta'!$F$2:$I$2848,0,$AH$6),'B-PorHerramienta'!$A$2:$A$2848,H$8,'B-PorHerramienta'!$J$2:$J$2848,$AC551,'B-PorHerramienta'!$K$2:$K$2848,$AD551,'B-PorHerramienta'!$L$2:$L$2848,$AE551)*$AI$6,$AJ$6))</f>
        <v/>
      </c>
      <c r="I551" s="48" t="str">
        <f>IF(COUNTIFS('B-PorHerramienta'!$A$2:$A$2848,I$8,'B-PorHerramienta'!$J$2:$J$2848,$AC551,'B-PorHerramienta'!$K$2:$K$2848,$AD551,'B-PorHerramienta'!$L$2:$L$2848,$AE551,'B-PorHerramienta'!$F$2:$F$2848,"&lt;&gt;")=0,"",ROUND(SUMIFS(INDEX('B-PorHerramienta'!$F$2:$I$2848,0,$AH$6),'B-PorHerramienta'!$A$2:$A$2848,I$8,'B-PorHerramienta'!$J$2:$J$2848,$AC551,'B-PorHerramienta'!$K$2:$K$2848,$AD551,'B-PorHerramienta'!$L$2:$L$2848,$AE551)*$AI$6,$AJ$6))</f>
        <v/>
      </c>
      <c r="J551" s="48" t="str">
        <f>IF(COUNTIFS('B-PorHerramienta'!$A$2:$A$2848,J$8,'B-PorHerramienta'!$J$2:$J$2848,$AC551,'B-PorHerramienta'!$K$2:$K$2848,$AD551,'B-PorHerramienta'!$L$2:$L$2848,$AE551,'B-PorHerramienta'!$F$2:$F$2848,"&lt;&gt;")=0,"",ROUND(SUMIFS(INDEX('B-PorHerramienta'!$F$2:$I$2848,0,$AH$6),'B-PorHerramienta'!$A$2:$A$2848,J$8,'B-PorHerramienta'!$J$2:$J$2848,$AC551,'B-PorHerramienta'!$K$2:$K$2848,$AD551,'B-PorHerramienta'!$L$2:$L$2848,$AE551)*$AI$6,$AJ$6))</f>
        <v/>
      </c>
      <c r="K551" s="48" t="str">
        <f>IF(COUNTIFS('B-PorHerramienta'!$A$2:$A$2848,K$8,'B-PorHerramienta'!$J$2:$J$2848,$AC551,'B-PorHerramienta'!$K$2:$K$2848,$AD551,'B-PorHerramienta'!$L$2:$L$2848,$AE551,'B-PorHerramienta'!$F$2:$F$2848,"&lt;&gt;")=0,"",ROUND(SUMIFS(INDEX('B-PorHerramienta'!$F$2:$I$2848,0,$AH$6),'B-PorHerramienta'!$A$2:$A$2848,K$8,'B-PorHerramienta'!$J$2:$J$2848,$AC551,'B-PorHerramienta'!$K$2:$K$2848,$AD551,'B-PorHerramienta'!$L$2:$L$2848,$AE551)*$AI$6,$AJ$6))</f>
        <v/>
      </c>
      <c r="L551" s="48" t="str">
        <f>IF(COUNTIFS('B-PorHerramienta'!$A$2:$A$2848,L$8,'B-PorHerramienta'!$J$2:$J$2848,$AC551,'B-PorHerramienta'!$K$2:$K$2848,$AD551,'B-PorHerramienta'!$L$2:$L$2848,$AE551,'B-PorHerramienta'!$F$2:$F$2848,"&lt;&gt;")=0,"",ROUND(SUMIFS(INDEX('B-PorHerramienta'!$F$2:$I$2848,0,$AH$6),'B-PorHerramienta'!$A$2:$A$2848,L$8,'B-PorHerramienta'!$J$2:$J$2848,$AC551,'B-PorHerramienta'!$K$2:$K$2848,$AD551,'B-PorHerramienta'!$L$2:$L$2848,$AE551)*$AI$6,$AJ$6))</f>
        <v/>
      </c>
      <c r="M551" s="48" t="str">
        <f>IF(COUNTIFS('B-PorHerramienta'!$A$2:$A$2848,M$8,'B-PorHerramienta'!$J$2:$J$2848,$AC551,'B-PorHerramienta'!$K$2:$K$2848,$AD551,'B-PorHerramienta'!$L$2:$L$2848,$AE551,'B-PorHerramienta'!$F$2:$F$2848,"&lt;&gt;")=0,"",ROUND(SUMIFS(INDEX('B-PorHerramienta'!$F$2:$I$2848,0,$AH$6),'B-PorHerramienta'!$A$2:$A$2848,M$8,'B-PorHerramienta'!$J$2:$J$2848,$AC551,'B-PorHerramienta'!$K$2:$K$2848,$AD551,'B-PorHerramienta'!$L$2:$L$2848,$AE551)*$AI$6,$AJ$6))</f>
        <v/>
      </c>
      <c r="N551" s="48" t="str">
        <f>IF(COUNTIFS('B-PorHerramienta'!$A$2:$A$2848,N$8,'B-PorHerramienta'!$J$2:$J$2848,$AC551,'B-PorHerramienta'!$K$2:$K$2848,$AD551,'B-PorHerramienta'!$L$2:$L$2848,$AE551,'B-PorHerramienta'!$F$2:$F$2848,"&lt;&gt;")=0,"",ROUND(SUMIFS(INDEX('B-PorHerramienta'!$F$2:$I$2848,0,$AH$6),'B-PorHerramienta'!$A$2:$A$2848,N$8,'B-PorHerramienta'!$J$2:$J$2848,$AC551,'B-PorHerramienta'!$K$2:$K$2848,$AD551,'B-PorHerramienta'!$L$2:$L$2848,$AE551)*$AI$6,$AJ$6))</f>
        <v/>
      </c>
      <c r="O551" s="48" t="str">
        <f>IF(COUNTIFS('B-PorHerramienta'!$A$2:$A$2848,O$8,'B-PorHerramienta'!$J$2:$J$2848,$AC551,'B-PorHerramienta'!$K$2:$K$2848,$AD551,'B-PorHerramienta'!$L$2:$L$2848,$AE551,'B-PorHerramienta'!$F$2:$F$2848,"&lt;&gt;")=0,"",ROUND(SUMIFS(INDEX('B-PorHerramienta'!$F$2:$I$2848,0,$AH$6),'B-PorHerramienta'!$A$2:$A$2848,O$8,'B-PorHerramienta'!$J$2:$J$2848,$AC551,'B-PorHerramienta'!$K$2:$K$2848,$AD551,'B-PorHerramienta'!$L$2:$L$2848,$AE551)*$AI$6,$AJ$6))</f>
        <v/>
      </c>
      <c r="P551" s="48" t="str">
        <f>IF(COUNTIFS('B-PorHerramienta'!$A$2:$A$2848,P$8,'B-PorHerramienta'!$J$2:$J$2848,$AC551,'B-PorHerramienta'!$K$2:$K$2848,$AD551,'B-PorHerramienta'!$L$2:$L$2848,$AE551,'B-PorHerramienta'!$F$2:$F$2848,"&lt;&gt;")=0,"",ROUND(SUMIFS(INDEX('B-PorHerramienta'!$F$2:$I$2848,0,$AH$6),'B-PorHerramienta'!$A$2:$A$2848,P$8,'B-PorHerramienta'!$J$2:$J$2848,$AC551,'B-PorHerramienta'!$K$2:$K$2848,$AD551,'B-PorHerramienta'!$L$2:$L$2848,$AE551)*$AI$6,$AJ$6))</f>
        <v/>
      </c>
      <c r="Q551" s="48" t="str">
        <f>IF(COUNTIFS('B-PorHerramienta'!$A$2:$A$2848,Q$8,'B-PorHerramienta'!$J$2:$J$2848,$AC551,'B-PorHerramienta'!$K$2:$K$2848,$AD551,'B-PorHerramienta'!$L$2:$L$2848,$AE551,'B-PorHerramienta'!$F$2:$F$2848,"&lt;&gt;")=0,"",ROUND(SUMIFS(INDEX('B-PorHerramienta'!$F$2:$I$2848,0,$AH$6),'B-PorHerramienta'!$A$2:$A$2848,Q$8,'B-PorHerramienta'!$J$2:$J$2848,$AC551,'B-PorHerramienta'!$K$2:$K$2848,$AD551,'B-PorHerramienta'!$L$2:$L$2848,$AE551)*$AI$6,$AJ$6))</f>
        <v/>
      </c>
      <c r="R551" s="48">
        <f>IF(COUNTIFS('B-PorHerramienta'!$A$2:$A$2848,R$8,'B-PorHerramienta'!$J$2:$J$2848,$AC551,'B-PorHerramienta'!$K$2:$K$2848,$AD551,'B-PorHerramienta'!$L$2:$L$2848,$AE551,'B-PorHerramienta'!$F$2:$F$2848,"&lt;&gt;")=0,"",ROUND(SUMIFS(INDEX('B-PorHerramienta'!$F$2:$I$2848,0,$AH$6),'B-PorHerramienta'!$A$2:$A$2848,R$8,'B-PorHerramienta'!$J$2:$J$2848,$AC551,'B-PorHerramienta'!$K$2:$K$2848,$AD551,'B-PorHerramienta'!$L$2:$L$2848,$AE551)*$AI$6,$AJ$6))</f>
        <v>1.1000000000000001E-3</v>
      </c>
      <c r="S551" s="48">
        <f>IF(COUNTIFS('B-PorHerramienta'!$A$2:$A$2848,S$8,'B-PorHerramienta'!$J$2:$J$2848,$AC551,'B-PorHerramienta'!$K$2:$K$2848,$AD551,'B-PorHerramienta'!$L$2:$L$2848,$AE551,'B-PorHerramienta'!$F$2:$F$2848,"&lt;&gt;")=0,"",ROUND(SUMIFS(INDEX('B-PorHerramienta'!$F$2:$I$2848,0,$AH$6),'B-PorHerramienta'!$A$2:$A$2848,S$8,'B-PorHerramienta'!$J$2:$J$2848,$AC551,'B-PorHerramienta'!$K$2:$K$2848,$AD551,'B-PorHerramienta'!$L$2:$L$2848,$AE551)*$AI$6,$AJ$6))</f>
        <v>5.9999999999999995E-4</v>
      </c>
      <c r="T551" s="48">
        <f>IF(COUNTIFS('B-PorHerramienta'!$A$2:$A$2848,T$8,'B-PorHerramienta'!$J$2:$J$2848,$AC551,'B-PorHerramienta'!$K$2:$K$2848,$AD551,'B-PorHerramienta'!$L$2:$L$2848,$AE551,'B-PorHerramienta'!$F$2:$F$2848,"&lt;&gt;")=0,"",ROUND(SUMIFS(INDEX('B-PorHerramienta'!$F$2:$I$2848,0,$AH$6),'B-PorHerramienta'!$A$2:$A$2848,T$8,'B-PorHerramienta'!$J$2:$J$2848,$AC551,'B-PorHerramienta'!$K$2:$K$2848,$AD551,'B-PorHerramienta'!$L$2:$L$2848,$AE551)*$AI$6,$AJ$6))</f>
        <v>5.0000000000000001E-4</v>
      </c>
      <c r="U551" s="48">
        <f>IF(COUNTIFS('B-PorHerramienta'!$A$2:$A$2848,U$8,'B-PorHerramienta'!$J$2:$J$2848,$AC551,'B-PorHerramienta'!$K$2:$K$2848,$AD551,'B-PorHerramienta'!$L$2:$L$2848,$AE551,'B-PorHerramienta'!$F$2:$F$2848,"&lt;&gt;")=0,"",ROUND(SUMIFS(INDEX('B-PorHerramienta'!$F$2:$I$2848,0,$AH$6),'B-PorHerramienta'!$A$2:$A$2848,U$8,'B-PorHerramienta'!$J$2:$J$2848,$AC551,'B-PorHerramienta'!$K$2:$K$2848,$AD551,'B-PorHerramienta'!$L$2:$L$2848,$AE551)*$AI$6,$AJ$6))</f>
        <v>5.0000000000000001E-4</v>
      </c>
      <c r="V551" s="48">
        <f>IF(COUNTIFS('B-PorHerramienta'!$A$2:$A$2848,V$8,'B-PorHerramienta'!$J$2:$J$2848,$AC551,'B-PorHerramienta'!$K$2:$K$2848,$AD551,'B-PorHerramienta'!$L$2:$L$2848,$AE551,'B-PorHerramienta'!$F$2:$F$2848,"&lt;&gt;")=0,"",ROUND(SUMIFS(INDEX('B-PorHerramienta'!$F$2:$I$2848,0,$AH$6),'B-PorHerramienta'!$A$2:$A$2848,V$8,'B-PorHerramienta'!$J$2:$J$2848,$AC551,'B-PorHerramienta'!$K$2:$K$2848,$AD551,'B-PorHerramienta'!$L$2:$L$2848,$AE551)*$AI$6,$AJ$6))</f>
        <v>4.0000000000000002E-4</v>
      </c>
      <c r="W551" s="48" t="str">
        <f>IF(COUNTIFS('B-PorHerramienta'!$A$2:$A$2848,W$8,'B-PorHerramienta'!$J$2:$J$2848,$AC551,'B-PorHerramienta'!$K$2:$K$2848,$AD551,'B-PorHerramienta'!$L$2:$L$2848,$AE551,'B-PorHerramienta'!$F$2:$F$2848,"&lt;&gt;")=0,"",ROUND(SUMIFS(INDEX('B-PorHerramienta'!$F$2:$I$2848,0,$AH$6),'B-PorHerramienta'!$A$2:$A$2848,W$8,'B-PorHerramienta'!$J$2:$J$2848,$AC551,'B-PorHerramienta'!$K$2:$K$2848,$AD551,'B-PorHerramienta'!$L$2:$L$2848,$AE551)*$AI$6,$AJ$6))</f>
        <v/>
      </c>
      <c r="X551" s="48" t="str">
        <f>IF(COUNTIFS('B-PorHerramienta'!$A$2:$A$2848,X$8,'B-PorHerramienta'!$J$2:$J$2848,$AC551,'B-PorHerramienta'!$K$2:$K$2848,$AD551,'B-PorHerramienta'!$L$2:$L$2848,$AE551,'B-PorHerramienta'!$F$2:$F$2848,"&lt;&gt;")=0,"",ROUND(SUMIFS(INDEX('B-PorHerramienta'!$F$2:$I$2848,0,$AH$6),'B-PorHerramienta'!$A$2:$A$2848,X$8,'B-PorHerramienta'!$J$2:$J$2848,$AC551,'B-PorHerramienta'!$K$2:$K$2848,$AD551,'B-PorHerramienta'!$L$2:$L$2848,$AE551)*$AI$6,$AJ$6))</f>
        <v/>
      </c>
      <c r="Y551" s="48" t="str">
        <f>IF(COUNTIFS('B-PorHerramienta'!$A$2:$A$2848,Y$8,'B-PorHerramienta'!$J$2:$J$2848,$AC551,'B-PorHerramienta'!$K$2:$K$2848,$AD551,'B-PorHerramienta'!$L$2:$L$2848,$AE551,'B-PorHerramienta'!$F$2:$F$2848,"&lt;&gt;")=0,"",ROUND(SUMIFS(INDEX('B-PorHerramienta'!$F$2:$I$2848,0,$AH$6),'B-PorHerramienta'!$A$2:$A$2848,Y$8,'B-PorHerramienta'!$J$2:$J$2848,$AC551,'B-PorHerramienta'!$K$2:$K$2848,$AD551,'B-PorHerramienta'!$L$2:$L$2848,$AE551)*$AI$6,$AJ$6))</f>
        <v/>
      </c>
      <c r="Z551" s="48" t="str">
        <f>IF(COUNTIFS('B-PorHerramienta'!$A$2:$A$2848,Z$8,'B-PorHerramienta'!$J$2:$J$2848,$AC551,'B-PorHerramienta'!$K$2:$K$2848,$AD551,'B-PorHerramienta'!$L$2:$L$2848,$AE551,'B-PorHerramienta'!$F$2:$F$2848,"&lt;&gt;")=0,"",ROUND(SUMIFS(INDEX('B-PorHerramienta'!$F$2:$I$2848,0,$AH$6),'B-PorHerramienta'!$A$2:$A$2848,Z$8,'B-PorHerramienta'!$J$2:$J$2848,$AC551,'B-PorHerramienta'!$K$2:$K$2848,$AD551,'B-PorHerramienta'!$L$2:$L$2848,$AE551)*$AI$6,$AJ$6))</f>
        <v/>
      </c>
      <c r="AA551" s="6"/>
      <c r="AB551" s="35">
        <v>2</v>
      </c>
      <c r="AC551" s="35" t="s">
        <v>1239</v>
      </c>
      <c r="AD551" s="35" t="s">
        <v>303</v>
      </c>
      <c r="AE551" s="35" t="s">
        <v>1243</v>
      </c>
      <c r="AF551" s="35"/>
      <c r="AG551" s="35"/>
      <c r="AH551" s="35"/>
      <c r="AI551" s="35"/>
      <c r="AJ551" s="35"/>
      <c r="AK551" s="35"/>
    </row>
    <row r="552" spans="1:37" ht="30" hidden="1" outlineLevel="2" collapsed="1" x14ac:dyDescent="0.25">
      <c r="A552" s="49" t="s">
        <v>2593</v>
      </c>
      <c r="B552" s="47" t="s">
        <v>392</v>
      </c>
      <c r="C552" s="48" t="str">
        <f>IF(COUNTIFS('B-PorHerramienta'!$A$2:$A$2848,C$8,'B-PorHerramienta'!$J$2:$J$2848,$AC552,'B-PorHerramienta'!$K$2:$K$2848,$AD552,'B-PorHerramienta'!$L$2:$L$2848,$AE552,'B-PorHerramienta'!$F$2:$F$2848,"&lt;&gt;")=0,"",ROUND(SUMIFS(INDEX('B-PorHerramienta'!$F$2:$I$2848,0,$AH$6),'B-PorHerramienta'!$A$2:$A$2848,C$8,'B-PorHerramienta'!$J$2:$J$2848,$AC552,'B-PorHerramienta'!$K$2:$K$2848,$AD552,'B-PorHerramienta'!$L$2:$L$2848,$AE552)*$AI$6,$AJ$6))</f>
        <v/>
      </c>
      <c r="D552" s="48" t="str">
        <f>IF(COUNTIFS('B-PorHerramienta'!$A$2:$A$2848,D$8,'B-PorHerramienta'!$J$2:$J$2848,$AC552,'B-PorHerramienta'!$K$2:$K$2848,$AD552,'B-PorHerramienta'!$L$2:$L$2848,$AE552,'B-PorHerramienta'!$F$2:$F$2848,"&lt;&gt;")=0,"",ROUND(SUMIFS(INDEX('B-PorHerramienta'!$F$2:$I$2848,0,$AH$6),'B-PorHerramienta'!$A$2:$A$2848,D$8,'B-PorHerramienta'!$J$2:$J$2848,$AC552,'B-PorHerramienta'!$K$2:$K$2848,$AD552,'B-PorHerramienta'!$L$2:$L$2848,$AE552)*$AI$6,$AJ$6))</f>
        <v/>
      </c>
      <c r="E552" s="48" t="str">
        <f>IF(COUNTIFS('B-PorHerramienta'!$A$2:$A$2848,E$8,'B-PorHerramienta'!$J$2:$J$2848,$AC552,'B-PorHerramienta'!$K$2:$K$2848,$AD552,'B-PorHerramienta'!$L$2:$L$2848,$AE552,'B-PorHerramienta'!$F$2:$F$2848,"&lt;&gt;")=0,"",ROUND(SUMIFS(INDEX('B-PorHerramienta'!$F$2:$I$2848,0,$AH$6),'B-PorHerramienta'!$A$2:$A$2848,E$8,'B-PorHerramienta'!$J$2:$J$2848,$AC552,'B-PorHerramienta'!$K$2:$K$2848,$AD552,'B-PorHerramienta'!$L$2:$L$2848,$AE552)*$AI$6,$AJ$6))</f>
        <v/>
      </c>
      <c r="F552" s="48" t="str">
        <f>IF(COUNTIFS('B-PorHerramienta'!$A$2:$A$2848,F$8,'B-PorHerramienta'!$J$2:$J$2848,$AC552,'B-PorHerramienta'!$K$2:$K$2848,$AD552,'B-PorHerramienta'!$L$2:$L$2848,$AE552,'B-PorHerramienta'!$F$2:$F$2848,"&lt;&gt;")=0,"",ROUND(SUMIFS(INDEX('B-PorHerramienta'!$F$2:$I$2848,0,$AH$6),'B-PorHerramienta'!$A$2:$A$2848,F$8,'B-PorHerramienta'!$J$2:$J$2848,$AC552,'B-PorHerramienta'!$K$2:$K$2848,$AD552,'B-PorHerramienta'!$L$2:$L$2848,$AE552)*$AI$6,$AJ$6))</f>
        <v/>
      </c>
      <c r="G552" s="48" t="str">
        <f>IF(COUNTIFS('B-PorHerramienta'!$A$2:$A$2848,G$8,'B-PorHerramienta'!$J$2:$J$2848,$AC552,'B-PorHerramienta'!$K$2:$K$2848,$AD552,'B-PorHerramienta'!$L$2:$L$2848,$AE552,'B-PorHerramienta'!$F$2:$F$2848,"&lt;&gt;")=0,"",ROUND(SUMIFS(INDEX('B-PorHerramienta'!$F$2:$I$2848,0,$AH$6),'B-PorHerramienta'!$A$2:$A$2848,G$8,'B-PorHerramienta'!$J$2:$J$2848,$AC552,'B-PorHerramienta'!$K$2:$K$2848,$AD552,'B-PorHerramienta'!$L$2:$L$2848,$AE552)*$AI$6,$AJ$6))</f>
        <v/>
      </c>
      <c r="H552" s="48" t="str">
        <f>IF(COUNTIFS('B-PorHerramienta'!$A$2:$A$2848,H$8,'B-PorHerramienta'!$J$2:$J$2848,$AC552,'B-PorHerramienta'!$K$2:$K$2848,$AD552,'B-PorHerramienta'!$L$2:$L$2848,$AE552,'B-PorHerramienta'!$F$2:$F$2848,"&lt;&gt;")=0,"",ROUND(SUMIFS(INDEX('B-PorHerramienta'!$F$2:$I$2848,0,$AH$6),'B-PorHerramienta'!$A$2:$A$2848,H$8,'B-PorHerramienta'!$J$2:$J$2848,$AC552,'B-PorHerramienta'!$K$2:$K$2848,$AD552,'B-PorHerramienta'!$L$2:$L$2848,$AE552)*$AI$6,$AJ$6))</f>
        <v/>
      </c>
      <c r="I552" s="48" t="str">
        <f>IF(COUNTIFS('B-PorHerramienta'!$A$2:$A$2848,I$8,'B-PorHerramienta'!$J$2:$J$2848,$AC552,'B-PorHerramienta'!$K$2:$K$2848,$AD552,'B-PorHerramienta'!$L$2:$L$2848,$AE552,'B-PorHerramienta'!$F$2:$F$2848,"&lt;&gt;")=0,"",ROUND(SUMIFS(INDEX('B-PorHerramienta'!$F$2:$I$2848,0,$AH$6),'B-PorHerramienta'!$A$2:$A$2848,I$8,'B-PorHerramienta'!$J$2:$J$2848,$AC552,'B-PorHerramienta'!$K$2:$K$2848,$AD552,'B-PorHerramienta'!$L$2:$L$2848,$AE552)*$AI$6,$AJ$6))</f>
        <v/>
      </c>
      <c r="J552" s="48" t="str">
        <f>IF(COUNTIFS('B-PorHerramienta'!$A$2:$A$2848,J$8,'B-PorHerramienta'!$J$2:$J$2848,$AC552,'B-PorHerramienta'!$K$2:$K$2848,$AD552,'B-PorHerramienta'!$L$2:$L$2848,$AE552,'B-PorHerramienta'!$F$2:$F$2848,"&lt;&gt;")=0,"",ROUND(SUMIFS(INDEX('B-PorHerramienta'!$F$2:$I$2848,0,$AH$6),'B-PorHerramienta'!$A$2:$A$2848,J$8,'B-PorHerramienta'!$J$2:$J$2848,$AC552,'B-PorHerramienta'!$K$2:$K$2848,$AD552,'B-PorHerramienta'!$L$2:$L$2848,$AE552)*$AI$6,$AJ$6))</f>
        <v/>
      </c>
      <c r="K552" s="48" t="str">
        <f>IF(COUNTIFS('B-PorHerramienta'!$A$2:$A$2848,K$8,'B-PorHerramienta'!$J$2:$J$2848,$AC552,'B-PorHerramienta'!$K$2:$K$2848,$AD552,'B-PorHerramienta'!$L$2:$L$2848,$AE552,'B-PorHerramienta'!$F$2:$F$2848,"&lt;&gt;")=0,"",ROUND(SUMIFS(INDEX('B-PorHerramienta'!$F$2:$I$2848,0,$AH$6),'B-PorHerramienta'!$A$2:$A$2848,K$8,'B-PorHerramienta'!$J$2:$J$2848,$AC552,'B-PorHerramienta'!$K$2:$K$2848,$AD552,'B-PorHerramienta'!$L$2:$L$2848,$AE552)*$AI$6,$AJ$6))</f>
        <v/>
      </c>
      <c r="L552" s="48" t="str">
        <f>IF(COUNTIFS('B-PorHerramienta'!$A$2:$A$2848,L$8,'B-PorHerramienta'!$J$2:$J$2848,$AC552,'B-PorHerramienta'!$K$2:$K$2848,$AD552,'B-PorHerramienta'!$L$2:$L$2848,$AE552,'B-PorHerramienta'!$F$2:$F$2848,"&lt;&gt;")=0,"",ROUND(SUMIFS(INDEX('B-PorHerramienta'!$F$2:$I$2848,0,$AH$6),'B-PorHerramienta'!$A$2:$A$2848,L$8,'B-PorHerramienta'!$J$2:$J$2848,$AC552,'B-PorHerramienta'!$K$2:$K$2848,$AD552,'B-PorHerramienta'!$L$2:$L$2848,$AE552)*$AI$6,$AJ$6))</f>
        <v/>
      </c>
      <c r="M552" s="48" t="str">
        <f>IF(COUNTIFS('B-PorHerramienta'!$A$2:$A$2848,M$8,'B-PorHerramienta'!$J$2:$J$2848,$AC552,'B-PorHerramienta'!$K$2:$K$2848,$AD552,'B-PorHerramienta'!$L$2:$L$2848,$AE552,'B-PorHerramienta'!$F$2:$F$2848,"&lt;&gt;")=0,"",ROUND(SUMIFS(INDEX('B-PorHerramienta'!$F$2:$I$2848,0,$AH$6),'B-PorHerramienta'!$A$2:$A$2848,M$8,'B-PorHerramienta'!$J$2:$J$2848,$AC552,'B-PorHerramienta'!$K$2:$K$2848,$AD552,'B-PorHerramienta'!$L$2:$L$2848,$AE552)*$AI$6,$AJ$6))</f>
        <v/>
      </c>
      <c r="N552" s="48" t="str">
        <f>IF(COUNTIFS('B-PorHerramienta'!$A$2:$A$2848,N$8,'B-PorHerramienta'!$J$2:$J$2848,$AC552,'B-PorHerramienta'!$K$2:$K$2848,$AD552,'B-PorHerramienta'!$L$2:$L$2848,$AE552,'B-PorHerramienta'!$F$2:$F$2848,"&lt;&gt;")=0,"",ROUND(SUMIFS(INDEX('B-PorHerramienta'!$F$2:$I$2848,0,$AH$6),'B-PorHerramienta'!$A$2:$A$2848,N$8,'B-PorHerramienta'!$J$2:$J$2848,$AC552,'B-PorHerramienta'!$K$2:$K$2848,$AD552,'B-PorHerramienta'!$L$2:$L$2848,$AE552)*$AI$6,$AJ$6))</f>
        <v/>
      </c>
      <c r="O552" s="48" t="str">
        <f>IF(COUNTIFS('B-PorHerramienta'!$A$2:$A$2848,O$8,'B-PorHerramienta'!$J$2:$J$2848,$AC552,'B-PorHerramienta'!$K$2:$K$2848,$AD552,'B-PorHerramienta'!$L$2:$L$2848,$AE552,'B-PorHerramienta'!$F$2:$F$2848,"&lt;&gt;")=0,"",ROUND(SUMIFS(INDEX('B-PorHerramienta'!$F$2:$I$2848,0,$AH$6),'B-PorHerramienta'!$A$2:$A$2848,O$8,'B-PorHerramienta'!$J$2:$J$2848,$AC552,'B-PorHerramienta'!$K$2:$K$2848,$AD552,'B-PorHerramienta'!$L$2:$L$2848,$AE552)*$AI$6,$AJ$6))</f>
        <v/>
      </c>
      <c r="P552" s="48" t="str">
        <f>IF(COUNTIFS('B-PorHerramienta'!$A$2:$A$2848,P$8,'B-PorHerramienta'!$J$2:$J$2848,$AC552,'B-PorHerramienta'!$K$2:$K$2848,$AD552,'B-PorHerramienta'!$L$2:$L$2848,$AE552,'B-PorHerramienta'!$F$2:$F$2848,"&lt;&gt;")=0,"",ROUND(SUMIFS(INDEX('B-PorHerramienta'!$F$2:$I$2848,0,$AH$6),'B-PorHerramienta'!$A$2:$A$2848,P$8,'B-PorHerramienta'!$J$2:$J$2848,$AC552,'B-PorHerramienta'!$K$2:$K$2848,$AD552,'B-PorHerramienta'!$L$2:$L$2848,$AE552)*$AI$6,$AJ$6))</f>
        <v/>
      </c>
      <c r="Q552" s="48" t="str">
        <f>IF(COUNTIFS('B-PorHerramienta'!$A$2:$A$2848,Q$8,'B-PorHerramienta'!$J$2:$J$2848,$AC552,'B-PorHerramienta'!$K$2:$K$2848,$AD552,'B-PorHerramienta'!$L$2:$L$2848,$AE552,'B-PorHerramienta'!$F$2:$F$2848,"&lt;&gt;")=0,"",ROUND(SUMIFS(INDEX('B-PorHerramienta'!$F$2:$I$2848,0,$AH$6),'B-PorHerramienta'!$A$2:$A$2848,Q$8,'B-PorHerramienta'!$J$2:$J$2848,$AC552,'B-PorHerramienta'!$K$2:$K$2848,$AD552,'B-PorHerramienta'!$L$2:$L$2848,$AE552)*$AI$6,$AJ$6))</f>
        <v/>
      </c>
      <c r="R552" s="48" t="str">
        <f>IF(COUNTIFS('B-PorHerramienta'!$A$2:$A$2848,R$8,'B-PorHerramienta'!$J$2:$J$2848,$AC552,'B-PorHerramienta'!$K$2:$K$2848,$AD552,'B-PorHerramienta'!$L$2:$L$2848,$AE552,'B-PorHerramienta'!$F$2:$F$2848,"&lt;&gt;")=0,"",ROUND(SUMIFS(INDEX('B-PorHerramienta'!$F$2:$I$2848,0,$AH$6),'B-PorHerramienta'!$A$2:$A$2848,R$8,'B-PorHerramienta'!$J$2:$J$2848,$AC552,'B-PorHerramienta'!$K$2:$K$2848,$AD552,'B-PorHerramienta'!$L$2:$L$2848,$AE552)*$AI$6,$AJ$6))</f>
        <v/>
      </c>
      <c r="S552" s="48">
        <f>IF(COUNTIFS('B-PorHerramienta'!$A$2:$A$2848,S$8,'B-PorHerramienta'!$J$2:$J$2848,$AC552,'B-PorHerramienta'!$K$2:$K$2848,$AD552,'B-PorHerramienta'!$L$2:$L$2848,$AE552,'B-PorHerramienta'!$F$2:$F$2848,"&lt;&gt;")=0,"",ROUND(SUMIFS(INDEX('B-PorHerramienta'!$F$2:$I$2848,0,$AH$6),'B-PorHerramienta'!$A$2:$A$2848,S$8,'B-PorHerramienta'!$J$2:$J$2848,$AC552,'B-PorHerramienta'!$K$2:$K$2848,$AD552,'B-PorHerramienta'!$L$2:$L$2848,$AE552)*$AI$6,$AJ$6))</f>
        <v>2.8999999999999998E-3</v>
      </c>
      <c r="T552" s="48" t="str">
        <f>IF(COUNTIFS('B-PorHerramienta'!$A$2:$A$2848,T$8,'B-PorHerramienta'!$J$2:$J$2848,$AC552,'B-PorHerramienta'!$K$2:$K$2848,$AD552,'B-PorHerramienta'!$L$2:$L$2848,$AE552,'B-PorHerramienta'!$F$2:$F$2848,"&lt;&gt;")=0,"",ROUND(SUMIFS(INDEX('B-PorHerramienta'!$F$2:$I$2848,0,$AH$6),'B-PorHerramienta'!$A$2:$A$2848,T$8,'B-PorHerramienta'!$J$2:$J$2848,$AC552,'B-PorHerramienta'!$K$2:$K$2848,$AD552,'B-PorHerramienta'!$L$2:$L$2848,$AE552)*$AI$6,$AJ$6))</f>
        <v/>
      </c>
      <c r="U552" s="48" t="str">
        <f>IF(COUNTIFS('B-PorHerramienta'!$A$2:$A$2848,U$8,'B-PorHerramienta'!$J$2:$J$2848,$AC552,'B-PorHerramienta'!$K$2:$K$2848,$AD552,'B-PorHerramienta'!$L$2:$L$2848,$AE552,'B-PorHerramienta'!$F$2:$F$2848,"&lt;&gt;")=0,"",ROUND(SUMIFS(INDEX('B-PorHerramienta'!$F$2:$I$2848,0,$AH$6),'B-PorHerramienta'!$A$2:$A$2848,U$8,'B-PorHerramienta'!$J$2:$J$2848,$AC552,'B-PorHerramienta'!$K$2:$K$2848,$AD552,'B-PorHerramienta'!$L$2:$L$2848,$AE552)*$AI$6,$AJ$6))</f>
        <v/>
      </c>
      <c r="V552" s="48" t="str">
        <f>IF(COUNTIFS('B-PorHerramienta'!$A$2:$A$2848,V$8,'B-PorHerramienta'!$J$2:$J$2848,$AC552,'B-PorHerramienta'!$K$2:$K$2848,$AD552,'B-PorHerramienta'!$L$2:$L$2848,$AE552,'B-PorHerramienta'!$F$2:$F$2848,"&lt;&gt;")=0,"",ROUND(SUMIFS(INDEX('B-PorHerramienta'!$F$2:$I$2848,0,$AH$6),'B-PorHerramienta'!$A$2:$A$2848,V$8,'B-PorHerramienta'!$J$2:$J$2848,$AC552,'B-PorHerramienta'!$K$2:$K$2848,$AD552,'B-PorHerramienta'!$L$2:$L$2848,$AE552)*$AI$6,$AJ$6))</f>
        <v/>
      </c>
      <c r="W552" s="48" t="str">
        <f>IF(COUNTIFS('B-PorHerramienta'!$A$2:$A$2848,W$8,'B-PorHerramienta'!$J$2:$J$2848,$AC552,'B-PorHerramienta'!$K$2:$K$2848,$AD552,'B-PorHerramienta'!$L$2:$L$2848,$AE552,'B-PorHerramienta'!$F$2:$F$2848,"&lt;&gt;")=0,"",ROUND(SUMIFS(INDEX('B-PorHerramienta'!$F$2:$I$2848,0,$AH$6),'B-PorHerramienta'!$A$2:$A$2848,W$8,'B-PorHerramienta'!$J$2:$J$2848,$AC552,'B-PorHerramienta'!$K$2:$K$2848,$AD552,'B-PorHerramienta'!$L$2:$L$2848,$AE552)*$AI$6,$AJ$6))</f>
        <v/>
      </c>
      <c r="X552" s="48" t="str">
        <f>IF(COUNTIFS('B-PorHerramienta'!$A$2:$A$2848,X$8,'B-PorHerramienta'!$J$2:$J$2848,$AC552,'B-PorHerramienta'!$K$2:$K$2848,$AD552,'B-PorHerramienta'!$L$2:$L$2848,$AE552,'B-PorHerramienta'!$F$2:$F$2848,"&lt;&gt;")=0,"",ROUND(SUMIFS(INDEX('B-PorHerramienta'!$F$2:$I$2848,0,$AH$6),'B-PorHerramienta'!$A$2:$A$2848,X$8,'B-PorHerramienta'!$J$2:$J$2848,$AC552,'B-PorHerramienta'!$K$2:$K$2848,$AD552,'B-PorHerramienta'!$L$2:$L$2848,$AE552)*$AI$6,$AJ$6))</f>
        <v/>
      </c>
      <c r="Y552" s="48" t="str">
        <f>IF(COUNTIFS('B-PorHerramienta'!$A$2:$A$2848,Y$8,'B-PorHerramienta'!$J$2:$J$2848,$AC552,'B-PorHerramienta'!$K$2:$K$2848,$AD552,'B-PorHerramienta'!$L$2:$L$2848,$AE552,'B-PorHerramienta'!$F$2:$F$2848,"&lt;&gt;")=0,"",ROUND(SUMIFS(INDEX('B-PorHerramienta'!$F$2:$I$2848,0,$AH$6),'B-PorHerramienta'!$A$2:$A$2848,Y$8,'B-PorHerramienta'!$J$2:$J$2848,$AC552,'B-PorHerramienta'!$K$2:$K$2848,$AD552,'B-PorHerramienta'!$L$2:$L$2848,$AE552)*$AI$6,$AJ$6))</f>
        <v/>
      </c>
      <c r="Z552" s="48" t="str">
        <f>IF(COUNTIFS('B-PorHerramienta'!$A$2:$A$2848,Z$8,'B-PorHerramienta'!$J$2:$J$2848,$AC552,'B-PorHerramienta'!$K$2:$K$2848,$AD552,'B-PorHerramienta'!$L$2:$L$2848,$AE552,'B-PorHerramienta'!$F$2:$F$2848,"&lt;&gt;")=0,"",ROUND(SUMIFS(INDEX('B-PorHerramienta'!$F$2:$I$2848,0,$AH$6),'B-PorHerramienta'!$A$2:$A$2848,Z$8,'B-PorHerramienta'!$J$2:$J$2848,$AC552,'B-PorHerramienta'!$K$2:$K$2848,$AD552,'B-PorHerramienta'!$L$2:$L$2848,$AE552)*$AI$6,$AJ$6))</f>
        <v/>
      </c>
      <c r="AA552" s="6"/>
      <c r="AB552" s="35">
        <v>2</v>
      </c>
      <c r="AC552" s="35" t="s">
        <v>1239</v>
      </c>
      <c r="AD552" s="35" t="s">
        <v>303</v>
      </c>
      <c r="AE552" s="35" t="s">
        <v>1255</v>
      </c>
      <c r="AF552" s="35"/>
      <c r="AG552" s="35"/>
      <c r="AH552" s="35"/>
      <c r="AI552" s="35"/>
      <c r="AJ552" s="35"/>
      <c r="AK552" s="35"/>
    </row>
    <row r="553" spans="1:37" hidden="1" outlineLevel="2" collapsed="1" x14ac:dyDescent="0.25">
      <c r="A553" s="49" t="s">
        <v>2592</v>
      </c>
      <c r="B553" s="47" t="s">
        <v>2591</v>
      </c>
      <c r="C553" s="48" t="str">
        <f>IF(COUNTIFS('B-PorHerramienta'!$A$2:$A$2848,C$8,'B-PorHerramienta'!$J$2:$J$2848,$AC553,'B-PorHerramienta'!$K$2:$K$2848,$AD553,'B-PorHerramienta'!$L$2:$L$2848,$AE553,'B-PorHerramienta'!$F$2:$F$2848,"&lt;&gt;")=0,"",ROUND(SUMIFS(INDEX('B-PorHerramienta'!$F$2:$I$2848,0,$AH$6),'B-PorHerramienta'!$A$2:$A$2848,C$8,'B-PorHerramienta'!$J$2:$J$2848,$AC553,'B-PorHerramienta'!$K$2:$K$2848,$AD553,'B-PorHerramienta'!$L$2:$L$2848,$AE553)*$AI$6,$AJ$6))</f>
        <v/>
      </c>
      <c r="D553" s="48" t="str">
        <f>IF(COUNTIFS('B-PorHerramienta'!$A$2:$A$2848,D$8,'B-PorHerramienta'!$J$2:$J$2848,$AC553,'B-PorHerramienta'!$K$2:$K$2848,$AD553,'B-PorHerramienta'!$L$2:$L$2848,$AE553,'B-PorHerramienta'!$F$2:$F$2848,"&lt;&gt;")=0,"",ROUND(SUMIFS(INDEX('B-PorHerramienta'!$F$2:$I$2848,0,$AH$6),'B-PorHerramienta'!$A$2:$A$2848,D$8,'B-PorHerramienta'!$J$2:$J$2848,$AC553,'B-PorHerramienta'!$K$2:$K$2848,$AD553,'B-PorHerramienta'!$L$2:$L$2848,$AE553)*$AI$6,$AJ$6))</f>
        <v/>
      </c>
      <c r="E553" s="48" t="str">
        <f>IF(COUNTIFS('B-PorHerramienta'!$A$2:$A$2848,E$8,'B-PorHerramienta'!$J$2:$J$2848,$AC553,'B-PorHerramienta'!$K$2:$K$2848,$AD553,'B-PorHerramienta'!$L$2:$L$2848,$AE553,'B-PorHerramienta'!$F$2:$F$2848,"&lt;&gt;")=0,"",ROUND(SUMIFS(INDEX('B-PorHerramienta'!$F$2:$I$2848,0,$AH$6),'B-PorHerramienta'!$A$2:$A$2848,E$8,'B-PorHerramienta'!$J$2:$J$2848,$AC553,'B-PorHerramienta'!$K$2:$K$2848,$AD553,'B-PorHerramienta'!$L$2:$L$2848,$AE553)*$AI$6,$AJ$6))</f>
        <v/>
      </c>
      <c r="F553" s="48" t="str">
        <f>IF(COUNTIFS('B-PorHerramienta'!$A$2:$A$2848,F$8,'B-PorHerramienta'!$J$2:$J$2848,$AC553,'B-PorHerramienta'!$K$2:$K$2848,$AD553,'B-PorHerramienta'!$L$2:$L$2848,$AE553,'B-PorHerramienta'!$F$2:$F$2848,"&lt;&gt;")=0,"",ROUND(SUMIFS(INDEX('B-PorHerramienta'!$F$2:$I$2848,0,$AH$6),'B-PorHerramienta'!$A$2:$A$2848,F$8,'B-PorHerramienta'!$J$2:$J$2848,$AC553,'B-PorHerramienta'!$K$2:$K$2848,$AD553,'B-PorHerramienta'!$L$2:$L$2848,$AE553)*$AI$6,$AJ$6))</f>
        <v/>
      </c>
      <c r="G553" s="48" t="str">
        <f>IF(COUNTIFS('B-PorHerramienta'!$A$2:$A$2848,G$8,'B-PorHerramienta'!$J$2:$J$2848,$AC553,'B-PorHerramienta'!$K$2:$K$2848,$AD553,'B-PorHerramienta'!$L$2:$L$2848,$AE553,'B-PorHerramienta'!$F$2:$F$2848,"&lt;&gt;")=0,"",ROUND(SUMIFS(INDEX('B-PorHerramienta'!$F$2:$I$2848,0,$AH$6),'B-PorHerramienta'!$A$2:$A$2848,G$8,'B-PorHerramienta'!$J$2:$J$2848,$AC553,'B-PorHerramienta'!$K$2:$K$2848,$AD553,'B-PorHerramienta'!$L$2:$L$2848,$AE553)*$AI$6,$AJ$6))</f>
        <v/>
      </c>
      <c r="H553" s="48" t="str">
        <f>IF(COUNTIFS('B-PorHerramienta'!$A$2:$A$2848,H$8,'B-PorHerramienta'!$J$2:$J$2848,$AC553,'B-PorHerramienta'!$K$2:$K$2848,$AD553,'B-PorHerramienta'!$L$2:$L$2848,$AE553,'B-PorHerramienta'!$F$2:$F$2848,"&lt;&gt;")=0,"",ROUND(SUMIFS(INDEX('B-PorHerramienta'!$F$2:$I$2848,0,$AH$6),'B-PorHerramienta'!$A$2:$A$2848,H$8,'B-PorHerramienta'!$J$2:$J$2848,$AC553,'B-PorHerramienta'!$K$2:$K$2848,$AD553,'B-PorHerramienta'!$L$2:$L$2848,$AE553)*$AI$6,$AJ$6))</f>
        <v/>
      </c>
      <c r="I553" s="48" t="str">
        <f>IF(COUNTIFS('B-PorHerramienta'!$A$2:$A$2848,I$8,'B-PorHerramienta'!$J$2:$J$2848,$AC553,'B-PorHerramienta'!$K$2:$K$2848,$AD553,'B-PorHerramienta'!$L$2:$L$2848,$AE553,'B-PorHerramienta'!$F$2:$F$2848,"&lt;&gt;")=0,"",ROUND(SUMIFS(INDEX('B-PorHerramienta'!$F$2:$I$2848,0,$AH$6),'B-PorHerramienta'!$A$2:$A$2848,I$8,'B-PorHerramienta'!$J$2:$J$2848,$AC553,'B-PorHerramienta'!$K$2:$K$2848,$AD553,'B-PorHerramienta'!$L$2:$L$2848,$AE553)*$AI$6,$AJ$6))</f>
        <v/>
      </c>
      <c r="J553" s="48" t="str">
        <f>IF(COUNTIFS('B-PorHerramienta'!$A$2:$A$2848,J$8,'B-PorHerramienta'!$J$2:$J$2848,$AC553,'B-PorHerramienta'!$K$2:$K$2848,$AD553,'B-PorHerramienta'!$L$2:$L$2848,$AE553,'B-PorHerramienta'!$F$2:$F$2848,"&lt;&gt;")=0,"",ROUND(SUMIFS(INDEX('B-PorHerramienta'!$F$2:$I$2848,0,$AH$6),'B-PorHerramienta'!$A$2:$A$2848,J$8,'B-PorHerramienta'!$J$2:$J$2848,$AC553,'B-PorHerramienta'!$K$2:$K$2848,$AD553,'B-PorHerramienta'!$L$2:$L$2848,$AE553)*$AI$6,$AJ$6))</f>
        <v/>
      </c>
      <c r="K553" s="48">
        <f>IF(COUNTIFS('B-PorHerramienta'!$A$2:$A$2848,K$8,'B-PorHerramienta'!$J$2:$J$2848,$AC553,'B-PorHerramienta'!$K$2:$K$2848,$AD553,'B-PorHerramienta'!$L$2:$L$2848,$AE553,'B-PorHerramienta'!$F$2:$F$2848,"&lt;&gt;")=0,"",ROUND(SUMIFS(INDEX('B-PorHerramienta'!$F$2:$I$2848,0,$AH$6),'B-PorHerramienta'!$A$2:$A$2848,K$8,'B-PorHerramienta'!$J$2:$J$2848,$AC553,'B-PorHerramienta'!$K$2:$K$2848,$AD553,'B-PorHerramienta'!$L$2:$L$2848,$AE553)*$AI$6,$AJ$6))</f>
        <v>1.26E-2</v>
      </c>
      <c r="L553" s="48">
        <f>IF(COUNTIFS('B-PorHerramienta'!$A$2:$A$2848,L$8,'B-PorHerramienta'!$J$2:$J$2848,$AC553,'B-PorHerramienta'!$K$2:$K$2848,$AD553,'B-PorHerramienta'!$L$2:$L$2848,$AE553,'B-PorHerramienta'!$F$2:$F$2848,"&lt;&gt;")=0,"",ROUND(SUMIFS(INDEX('B-PorHerramienta'!$F$2:$I$2848,0,$AH$6),'B-PorHerramienta'!$A$2:$A$2848,L$8,'B-PorHerramienta'!$J$2:$J$2848,$AC553,'B-PorHerramienta'!$K$2:$K$2848,$AD553,'B-PorHerramienta'!$L$2:$L$2848,$AE553)*$AI$6,$AJ$6))</f>
        <v>1.4200000000000001E-2</v>
      </c>
      <c r="M553" s="48">
        <f>IF(COUNTIFS('B-PorHerramienta'!$A$2:$A$2848,M$8,'B-PorHerramienta'!$J$2:$J$2848,$AC553,'B-PorHerramienta'!$K$2:$K$2848,$AD553,'B-PorHerramienta'!$L$2:$L$2848,$AE553,'B-PorHerramienta'!$F$2:$F$2848,"&lt;&gt;")=0,"",ROUND(SUMIFS(INDEX('B-PorHerramienta'!$F$2:$I$2848,0,$AH$6),'B-PorHerramienta'!$A$2:$A$2848,M$8,'B-PorHerramienta'!$J$2:$J$2848,$AC553,'B-PorHerramienta'!$K$2:$K$2848,$AD553,'B-PorHerramienta'!$L$2:$L$2848,$AE553)*$AI$6,$AJ$6))</f>
        <v>1.61E-2</v>
      </c>
      <c r="N553" s="48">
        <f>IF(COUNTIFS('B-PorHerramienta'!$A$2:$A$2848,N$8,'B-PorHerramienta'!$J$2:$J$2848,$AC553,'B-PorHerramienta'!$K$2:$K$2848,$AD553,'B-PorHerramienta'!$L$2:$L$2848,$AE553,'B-PorHerramienta'!$F$2:$F$2848,"&lt;&gt;")=0,"",ROUND(SUMIFS(INDEX('B-PorHerramienta'!$F$2:$I$2848,0,$AH$6),'B-PorHerramienta'!$A$2:$A$2848,N$8,'B-PorHerramienta'!$J$2:$J$2848,$AC553,'B-PorHerramienta'!$K$2:$K$2848,$AD553,'B-PorHerramienta'!$L$2:$L$2848,$AE553)*$AI$6,$AJ$6))</f>
        <v>1.61E-2</v>
      </c>
      <c r="O553" s="48" t="str">
        <f>IF(COUNTIFS('B-PorHerramienta'!$A$2:$A$2848,O$8,'B-PorHerramienta'!$J$2:$J$2848,$AC553,'B-PorHerramienta'!$K$2:$K$2848,$AD553,'B-PorHerramienta'!$L$2:$L$2848,$AE553,'B-PorHerramienta'!$F$2:$F$2848,"&lt;&gt;")=0,"",ROUND(SUMIFS(INDEX('B-PorHerramienta'!$F$2:$I$2848,0,$AH$6),'B-PorHerramienta'!$A$2:$A$2848,O$8,'B-PorHerramienta'!$J$2:$J$2848,$AC553,'B-PorHerramienta'!$K$2:$K$2848,$AD553,'B-PorHerramienta'!$L$2:$L$2848,$AE553)*$AI$6,$AJ$6))</f>
        <v/>
      </c>
      <c r="P553" s="48" t="str">
        <f>IF(COUNTIFS('B-PorHerramienta'!$A$2:$A$2848,P$8,'B-PorHerramienta'!$J$2:$J$2848,$AC553,'B-PorHerramienta'!$K$2:$K$2848,$AD553,'B-PorHerramienta'!$L$2:$L$2848,$AE553,'B-PorHerramienta'!$F$2:$F$2848,"&lt;&gt;")=0,"",ROUND(SUMIFS(INDEX('B-PorHerramienta'!$F$2:$I$2848,0,$AH$6),'B-PorHerramienta'!$A$2:$A$2848,P$8,'B-PorHerramienta'!$J$2:$J$2848,$AC553,'B-PorHerramienta'!$K$2:$K$2848,$AD553,'B-PorHerramienta'!$L$2:$L$2848,$AE553)*$AI$6,$AJ$6))</f>
        <v/>
      </c>
      <c r="Q553" s="48" t="str">
        <f>IF(COUNTIFS('B-PorHerramienta'!$A$2:$A$2848,Q$8,'B-PorHerramienta'!$J$2:$J$2848,$AC553,'B-PorHerramienta'!$K$2:$K$2848,$AD553,'B-PorHerramienta'!$L$2:$L$2848,$AE553,'B-PorHerramienta'!$F$2:$F$2848,"&lt;&gt;")=0,"",ROUND(SUMIFS(INDEX('B-PorHerramienta'!$F$2:$I$2848,0,$AH$6),'B-PorHerramienta'!$A$2:$A$2848,Q$8,'B-PorHerramienta'!$J$2:$J$2848,$AC553,'B-PorHerramienta'!$K$2:$K$2848,$AD553,'B-PorHerramienta'!$L$2:$L$2848,$AE553)*$AI$6,$AJ$6))</f>
        <v/>
      </c>
      <c r="R553" s="48" t="str">
        <f>IF(COUNTIFS('B-PorHerramienta'!$A$2:$A$2848,R$8,'B-PorHerramienta'!$J$2:$J$2848,$AC553,'B-PorHerramienta'!$K$2:$K$2848,$AD553,'B-PorHerramienta'!$L$2:$L$2848,$AE553,'B-PorHerramienta'!$F$2:$F$2848,"&lt;&gt;")=0,"",ROUND(SUMIFS(INDEX('B-PorHerramienta'!$F$2:$I$2848,0,$AH$6),'B-PorHerramienta'!$A$2:$A$2848,R$8,'B-PorHerramienta'!$J$2:$J$2848,$AC553,'B-PorHerramienta'!$K$2:$K$2848,$AD553,'B-PorHerramienta'!$L$2:$L$2848,$AE553)*$AI$6,$AJ$6))</f>
        <v/>
      </c>
      <c r="S553" s="48" t="str">
        <f>IF(COUNTIFS('B-PorHerramienta'!$A$2:$A$2848,S$8,'B-PorHerramienta'!$J$2:$J$2848,$AC553,'B-PorHerramienta'!$K$2:$K$2848,$AD553,'B-PorHerramienta'!$L$2:$L$2848,$AE553,'B-PorHerramienta'!$F$2:$F$2848,"&lt;&gt;")=0,"",ROUND(SUMIFS(INDEX('B-PorHerramienta'!$F$2:$I$2848,0,$AH$6),'B-PorHerramienta'!$A$2:$A$2848,S$8,'B-PorHerramienta'!$J$2:$J$2848,$AC553,'B-PorHerramienta'!$K$2:$K$2848,$AD553,'B-PorHerramienta'!$L$2:$L$2848,$AE553)*$AI$6,$AJ$6))</f>
        <v/>
      </c>
      <c r="T553" s="48" t="str">
        <f>IF(COUNTIFS('B-PorHerramienta'!$A$2:$A$2848,T$8,'B-PorHerramienta'!$J$2:$J$2848,$AC553,'B-PorHerramienta'!$K$2:$K$2848,$AD553,'B-PorHerramienta'!$L$2:$L$2848,$AE553,'B-PorHerramienta'!$F$2:$F$2848,"&lt;&gt;")=0,"",ROUND(SUMIFS(INDEX('B-PorHerramienta'!$F$2:$I$2848,0,$AH$6),'B-PorHerramienta'!$A$2:$A$2848,T$8,'B-PorHerramienta'!$J$2:$J$2848,$AC553,'B-PorHerramienta'!$K$2:$K$2848,$AD553,'B-PorHerramienta'!$L$2:$L$2848,$AE553)*$AI$6,$AJ$6))</f>
        <v/>
      </c>
      <c r="U553" s="48" t="str">
        <f>IF(COUNTIFS('B-PorHerramienta'!$A$2:$A$2848,U$8,'B-PorHerramienta'!$J$2:$J$2848,$AC553,'B-PorHerramienta'!$K$2:$K$2848,$AD553,'B-PorHerramienta'!$L$2:$L$2848,$AE553,'B-PorHerramienta'!$F$2:$F$2848,"&lt;&gt;")=0,"",ROUND(SUMIFS(INDEX('B-PorHerramienta'!$F$2:$I$2848,0,$AH$6),'B-PorHerramienta'!$A$2:$A$2848,U$8,'B-PorHerramienta'!$J$2:$J$2848,$AC553,'B-PorHerramienta'!$K$2:$K$2848,$AD553,'B-PorHerramienta'!$L$2:$L$2848,$AE553)*$AI$6,$AJ$6))</f>
        <v/>
      </c>
      <c r="V553" s="48" t="str">
        <f>IF(COUNTIFS('B-PorHerramienta'!$A$2:$A$2848,V$8,'B-PorHerramienta'!$J$2:$J$2848,$AC553,'B-PorHerramienta'!$K$2:$K$2848,$AD553,'B-PorHerramienta'!$L$2:$L$2848,$AE553,'B-PorHerramienta'!$F$2:$F$2848,"&lt;&gt;")=0,"",ROUND(SUMIFS(INDEX('B-PorHerramienta'!$F$2:$I$2848,0,$AH$6),'B-PorHerramienta'!$A$2:$A$2848,V$8,'B-PorHerramienta'!$J$2:$J$2848,$AC553,'B-PorHerramienta'!$K$2:$K$2848,$AD553,'B-PorHerramienta'!$L$2:$L$2848,$AE553)*$AI$6,$AJ$6))</f>
        <v/>
      </c>
      <c r="W553" s="48" t="str">
        <f>IF(COUNTIFS('B-PorHerramienta'!$A$2:$A$2848,W$8,'B-PorHerramienta'!$J$2:$J$2848,$AC553,'B-PorHerramienta'!$K$2:$K$2848,$AD553,'B-PorHerramienta'!$L$2:$L$2848,$AE553,'B-PorHerramienta'!$F$2:$F$2848,"&lt;&gt;")=0,"",ROUND(SUMIFS(INDEX('B-PorHerramienta'!$F$2:$I$2848,0,$AH$6),'B-PorHerramienta'!$A$2:$A$2848,W$8,'B-PorHerramienta'!$J$2:$J$2848,$AC553,'B-PorHerramienta'!$K$2:$K$2848,$AD553,'B-PorHerramienta'!$L$2:$L$2848,$AE553)*$AI$6,$AJ$6))</f>
        <v/>
      </c>
      <c r="X553" s="48" t="str">
        <f>IF(COUNTIFS('B-PorHerramienta'!$A$2:$A$2848,X$8,'B-PorHerramienta'!$J$2:$J$2848,$AC553,'B-PorHerramienta'!$K$2:$K$2848,$AD553,'B-PorHerramienta'!$L$2:$L$2848,$AE553,'B-PorHerramienta'!$F$2:$F$2848,"&lt;&gt;")=0,"",ROUND(SUMIFS(INDEX('B-PorHerramienta'!$F$2:$I$2848,0,$AH$6),'B-PorHerramienta'!$A$2:$A$2848,X$8,'B-PorHerramienta'!$J$2:$J$2848,$AC553,'B-PorHerramienta'!$K$2:$K$2848,$AD553,'B-PorHerramienta'!$L$2:$L$2848,$AE553)*$AI$6,$AJ$6))</f>
        <v/>
      </c>
      <c r="Y553" s="48" t="str">
        <f>IF(COUNTIFS('B-PorHerramienta'!$A$2:$A$2848,Y$8,'B-PorHerramienta'!$J$2:$J$2848,$AC553,'B-PorHerramienta'!$K$2:$K$2848,$AD553,'B-PorHerramienta'!$L$2:$L$2848,$AE553,'B-PorHerramienta'!$F$2:$F$2848,"&lt;&gt;")=0,"",ROUND(SUMIFS(INDEX('B-PorHerramienta'!$F$2:$I$2848,0,$AH$6),'B-PorHerramienta'!$A$2:$A$2848,Y$8,'B-PorHerramienta'!$J$2:$J$2848,$AC553,'B-PorHerramienta'!$K$2:$K$2848,$AD553,'B-PorHerramienta'!$L$2:$L$2848,$AE553)*$AI$6,$AJ$6))</f>
        <v/>
      </c>
      <c r="Z553" s="48" t="str">
        <f>IF(COUNTIFS('B-PorHerramienta'!$A$2:$A$2848,Z$8,'B-PorHerramienta'!$J$2:$J$2848,$AC553,'B-PorHerramienta'!$K$2:$K$2848,$AD553,'B-PorHerramienta'!$L$2:$L$2848,$AE553,'B-PorHerramienta'!$F$2:$F$2848,"&lt;&gt;")=0,"",ROUND(SUMIFS(INDEX('B-PorHerramienta'!$F$2:$I$2848,0,$AH$6),'B-PorHerramienta'!$A$2:$A$2848,Z$8,'B-PorHerramienta'!$J$2:$J$2848,$AC553,'B-PorHerramienta'!$K$2:$K$2848,$AD553,'B-PorHerramienta'!$L$2:$L$2848,$AE553)*$AI$6,$AJ$6))</f>
        <v/>
      </c>
      <c r="AA553" s="6"/>
      <c r="AB553" s="35">
        <v>2</v>
      </c>
      <c r="AC553" s="35" t="s">
        <v>1239</v>
      </c>
      <c r="AD553" s="35" t="s">
        <v>303</v>
      </c>
      <c r="AE553" s="35" t="s">
        <v>1736</v>
      </c>
      <c r="AF553" s="35"/>
      <c r="AG553" s="35"/>
      <c r="AH553" s="35"/>
      <c r="AI553" s="35"/>
      <c r="AJ553" s="35"/>
      <c r="AK553" s="35"/>
    </row>
    <row r="554" spans="1:37" ht="30" hidden="1" outlineLevel="2" collapsed="1" x14ac:dyDescent="0.25">
      <c r="A554" s="49" t="s">
        <v>2590</v>
      </c>
      <c r="B554" s="47" t="s">
        <v>590</v>
      </c>
      <c r="C554" s="48" t="str">
        <f>IF(COUNTIFS('B-PorHerramienta'!$A$2:$A$2848,C$8,'B-PorHerramienta'!$J$2:$J$2848,$AC554,'B-PorHerramienta'!$K$2:$K$2848,$AD554,'B-PorHerramienta'!$L$2:$L$2848,$AE554,'B-PorHerramienta'!$F$2:$F$2848,"&lt;&gt;")=0,"",ROUND(SUMIFS(INDEX('B-PorHerramienta'!$F$2:$I$2848,0,$AH$6),'B-PorHerramienta'!$A$2:$A$2848,C$8,'B-PorHerramienta'!$J$2:$J$2848,$AC554,'B-PorHerramienta'!$K$2:$K$2848,$AD554,'B-PorHerramienta'!$L$2:$L$2848,$AE554)*$AI$6,$AJ$6))</f>
        <v/>
      </c>
      <c r="D554" s="48" t="str">
        <f>IF(COUNTIFS('B-PorHerramienta'!$A$2:$A$2848,D$8,'B-PorHerramienta'!$J$2:$J$2848,$AC554,'B-PorHerramienta'!$K$2:$K$2848,$AD554,'B-PorHerramienta'!$L$2:$L$2848,$AE554,'B-PorHerramienta'!$F$2:$F$2848,"&lt;&gt;")=0,"",ROUND(SUMIFS(INDEX('B-PorHerramienta'!$F$2:$I$2848,0,$AH$6),'B-PorHerramienta'!$A$2:$A$2848,D$8,'B-PorHerramienta'!$J$2:$J$2848,$AC554,'B-PorHerramienta'!$K$2:$K$2848,$AD554,'B-PorHerramienta'!$L$2:$L$2848,$AE554)*$AI$6,$AJ$6))</f>
        <v/>
      </c>
      <c r="E554" s="48" t="str">
        <f>IF(COUNTIFS('B-PorHerramienta'!$A$2:$A$2848,E$8,'B-PorHerramienta'!$J$2:$J$2848,$AC554,'B-PorHerramienta'!$K$2:$K$2848,$AD554,'B-PorHerramienta'!$L$2:$L$2848,$AE554,'B-PorHerramienta'!$F$2:$F$2848,"&lt;&gt;")=0,"",ROUND(SUMIFS(INDEX('B-PorHerramienta'!$F$2:$I$2848,0,$AH$6),'B-PorHerramienta'!$A$2:$A$2848,E$8,'B-PorHerramienta'!$J$2:$J$2848,$AC554,'B-PorHerramienta'!$K$2:$K$2848,$AD554,'B-PorHerramienta'!$L$2:$L$2848,$AE554)*$AI$6,$AJ$6))</f>
        <v/>
      </c>
      <c r="F554" s="48" t="str">
        <f>IF(COUNTIFS('B-PorHerramienta'!$A$2:$A$2848,F$8,'B-PorHerramienta'!$J$2:$J$2848,$AC554,'B-PorHerramienta'!$K$2:$K$2848,$AD554,'B-PorHerramienta'!$L$2:$L$2848,$AE554,'B-PorHerramienta'!$F$2:$F$2848,"&lt;&gt;")=0,"",ROUND(SUMIFS(INDEX('B-PorHerramienta'!$F$2:$I$2848,0,$AH$6),'B-PorHerramienta'!$A$2:$A$2848,F$8,'B-PorHerramienta'!$J$2:$J$2848,$AC554,'B-PorHerramienta'!$K$2:$K$2848,$AD554,'B-PorHerramienta'!$L$2:$L$2848,$AE554)*$AI$6,$AJ$6))</f>
        <v/>
      </c>
      <c r="G554" s="48" t="str">
        <f>IF(COUNTIFS('B-PorHerramienta'!$A$2:$A$2848,G$8,'B-PorHerramienta'!$J$2:$J$2848,$AC554,'B-PorHerramienta'!$K$2:$K$2848,$AD554,'B-PorHerramienta'!$L$2:$L$2848,$AE554,'B-PorHerramienta'!$F$2:$F$2848,"&lt;&gt;")=0,"",ROUND(SUMIFS(INDEX('B-PorHerramienta'!$F$2:$I$2848,0,$AH$6),'B-PorHerramienta'!$A$2:$A$2848,G$8,'B-PorHerramienta'!$J$2:$J$2848,$AC554,'B-PorHerramienta'!$K$2:$K$2848,$AD554,'B-PorHerramienta'!$L$2:$L$2848,$AE554)*$AI$6,$AJ$6))</f>
        <v/>
      </c>
      <c r="H554" s="48" t="str">
        <f>IF(COUNTIFS('B-PorHerramienta'!$A$2:$A$2848,H$8,'B-PorHerramienta'!$J$2:$J$2848,$AC554,'B-PorHerramienta'!$K$2:$K$2848,$AD554,'B-PorHerramienta'!$L$2:$L$2848,$AE554,'B-PorHerramienta'!$F$2:$F$2848,"&lt;&gt;")=0,"",ROUND(SUMIFS(INDEX('B-PorHerramienta'!$F$2:$I$2848,0,$AH$6),'B-PorHerramienta'!$A$2:$A$2848,H$8,'B-PorHerramienta'!$J$2:$J$2848,$AC554,'B-PorHerramienta'!$K$2:$K$2848,$AD554,'B-PorHerramienta'!$L$2:$L$2848,$AE554)*$AI$6,$AJ$6))</f>
        <v/>
      </c>
      <c r="I554" s="48" t="str">
        <f>IF(COUNTIFS('B-PorHerramienta'!$A$2:$A$2848,I$8,'B-PorHerramienta'!$J$2:$J$2848,$AC554,'B-PorHerramienta'!$K$2:$K$2848,$AD554,'B-PorHerramienta'!$L$2:$L$2848,$AE554,'B-PorHerramienta'!$F$2:$F$2848,"&lt;&gt;")=0,"",ROUND(SUMIFS(INDEX('B-PorHerramienta'!$F$2:$I$2848,0,$AH$6),'B-PorHerramienta'!$A$2:$A$2848,I$8,'B-PorHerramienta'!$J$2:$J$2848,$AC554,'B-PorHerramienta'!$K$2:$K$2848,$AD554,'B-PorHerramienta'!$L$2:$L$2848,$AE554)*$AI$6,$AJ$6))</f>
        <v/>
      </c>
      <c r="J554" s="48" t="str">
        <f>IF(COUNTIFS('B-PorHerramienta'!$A$2:$A$2848,J$8,'B-PorHerramienta'!$J$2:$J$2848,$AC554,'B-PorHerramienta'!$K$2:$K$2848,$AD554,'B-PorHerramienta'!$L$2:$L$2848,$AE554,'B-PorHerramienta'!$F$2:$F$2848,"&lt;&gt;")=0,"",ROUND(SUMIFS(INDEX('B-PorHerramienta'!$F$2:$I$2848,0,$AH$6),'B-PorHerramienta'!$A$2:$A$2848,J$8,'B-PorHerramienta'!$J$2:$J$2848,$AC554,'B-PorHerramienta'!$K$2:$K$2848,$AD554,'B-PorHerramienta'!$L$2:$L$2848,$AE554)*$AI$6,$AJ$6))</f>
        <v/>
      </c>
      <c r="K554" s="48" t="str">
        <f>IF(COUNTIFS('B-PorHerramienta'!$A$2:$A$2848,K$8,'B-PorHerramienta'!$J$2:$J$2848,$AC554,'B-PorHerramienta'!$K$2:$K$2848,$AD554,'B-PorHerramienta'!$L$2:$L$2848,$AE554,'B-PorHerramienta'!$F$2:$F$2848,"&lt;&gt;")=0,"",ROUND(SUMIFS(INDEX('B-PorHerramienta'!$F$2:$I$2848,0,$AH$6),'B-PorHerramienta'!$A$2:$A$2848,K$8,'B-PorHerramienta'!$J$2:$J$2848,$AC554,'B-PorHerramienta'!$K$2:$K$2848,$AD554,'B-PorHerramienta'!$L$2:$L$2848,$AE554)*$AI$6,$AJ$6))</f>
        <v/>
      </c>
      <c r="L554" s="48" t="str">
        <f>IF(COUNTIFS('B-PorHerramienta'!$A$2:$A$2848,L$8,'B-PorHerramienta'!$J$2:$J$2848,$AC554,'B-PorHerramienta'!$K$2:$K$2848,$AD554,'B-PorHerramienta'!$L$2:$L$2848,$AE554,'B-PorHerramienta'!$F$2:$F$2848,"&lt;&gt;")=0,"",ROUND(SUMIFS(INDEX('B-PorHerramienta'!$F$2:$I$2848,0,$AH$6),'B-PorHerramienta'!$A$2:$A$2848,L$8,'B-PorHerramienta'!$J$2:$J$2848,$AC554,'B-PorHerramienta'!$K$2:$K$2848,$AD554,'B-PorHerramienta'!$L$2:$L$2848,$AE554)*$AI$6,$AJ$6))</f>
        <v/>
      </c>
      <c r="M554" s="48" t="str">
        <f>IF(COUNTIFS('B-PorHerramienta'!$A$2:$A$2848,M$8,'B-PorHerramienta'!$J$2:$J$2848,$AC554,'B-PorHerramienta'!$K$2:$K$2848,$AD554,'B-PorHerramienta'!$L$2:$L$2848,$AE554,'B-PorHerramienta'!$F$2:$F$2848,"&lt;&gt;")=0,"",ROUND(SUMIFS(INDEX('B-PorHerramienta'!$F$2:$I$2848,0,$AH$6),'B-PorHerramienta'!$A$2:$A$2848,M$8,'B-PorHerramienta'!$J$2:$J$2848,$AC554,'B-PorHerramienta'!$K$2:$K$2848,$AD554,'B-PorHerramienta'!$L$2:$L$2848,$AE554)*$AI$6,$AJ$6))</f>
        <v/>
      </c>
      <c r="N554" s="48" t="str">
        <f>IF(COUNTIFS('B-PorHerramienta'!$A$2:$A$2848,N$8,'B-PorHerramienta'!$J$2:$J$2848,$AC554,'B-PorHerramienta'!$K$2:$K$2848,$AD554,'B-PorHerramienta'!$L$2:$L$2848,$AE554,'B-PorHerramienta'!$F$2:$F$2848,"&lt;&gt;")=0,"",ROUND(SUMIFS(INDEX('B-PorHerramienta'!$F$2:$I$2848,0,$AH$6),'B-PorHerramienta'!$A$2:$A$2848,N$8,'B-PorHerramienta'!$J$2:$J$2848,$AC554,'B-PorHerramienta'!$K$2:$K$2848,$AD554,'B-PorHerramienta'!$L$2:$L$2848,$AE554)*$AI$6,$AJ$6))</f>
        <v/>
      </c>
      <c r="O554" s="48">
        <f>IF(COUNTIFS('B-PorHerramienta'!$A$2:$A$2848,O$8,'B-PorHerramienta'!$J$2:$J$2848,$AC554,'B-PorHerramienta'!$K$2:$K$2848,$AD554,'B-PorHerramienta'!$L$2:$L$2848,$AE554,'B-PorHerramienta'!$F$2:$F$2848,"&lt;&gt;")=0,"",ROUND(SUMIFS(INDEX('B-PorHerramienta'!$F$2:$I$2848,0,$AH$6),'B-PorHerramienta'!$A$2:$A$2848,O$8,'B-PorHerramienta'!$J$2:$J$2848,$AC554,'B-PorHerramienta'!$K$2:$K$2848,$AD554,'B-PorHerramienta'!$L$2:$L$2848,$AE554)*$AI$6,$AJ$6))</f>
        <v>1.2999999999999999E-3</v>
      </c>
      <c r="P554" s="48" t="str">
        <f>IF(COUNTIFS('B-PorHerramienta'!$A$2:$A$2848,P$8,'B-PorHerramienta'!$J$2:$J$2848,$AC554,'B-PorHerramienta'!$K$2:$K$2848,$AD554,'B-PorHerramienta'!$L$2:$L$2848,$AE554,'B-PorHerramienta'!$F$2:$F$2848,"&lt;&gt;")=0,"",ROUND(SUMIFS(INDEX('B-PorHerramienta'!$F$2:$I$2848,0,$AH$6),'B-PorHerramienta'!$A$2:$A$2848,P$8,'B-PorHerramienta'!$J$2:$J$2848,$AC554,'B-PorHerramienta'!$K$2:$K$2848,$AD554,'B-PorHerramienta'!$L$2:$L$2848,$AE554)*$AI$6,$AJ$6))</f>
        <v/>
      </c>
      <c r="Q554" s="48" t="str">
        <f>IF(COUNTIFS('B-PorHerramienta'!$A$2:$A$2848,Q$8,'B-PorHerramienta'!$J$2:$J$2848,$AC554,'B-PorHerramienta'!$K$2:$K$2848,$AD554,'B-PorHerramienta'!$L$2:$L$2848,$AE554,'B-PorHerramienta'!$F$2:$F$2848,"&lt;&gt;")=0,"",ROUND(SUMIFS(INDEX('B-PorHerramienta'!$F$2:$I$2848,0,$AH$6),'B-PorHerramienta'!$A$2:$A$2848,Q$8,'B-PorHerramienta'!$J$2:$J$2848,$AC554,'B-PorHerramienta'!$K$2:$K$2848,$AD554,'B-PorHerramienta'!$L$2:$L$2848,$AE554)*$AI$6,$AJ$6))</f>
        <v/>
      </c>
      <c r="R554" s="48" t="str">
        <f>IF(COUNTIFS('B-PorHerramienta'!$A$2:$A$2848,R$8,'B-PorHerramienta'!$J$2:$J$2848,$AC554,'B-PorHerramienta'!$K$2:$K$2848,$AD554,'B-PorHerramienta'!$L$2:$L$2848,$AE554,'B-PorHerramienta'!$F$2:$F$2848,"&lt;&gt;")=0,"",ROUND(SUMIFS(INDEX('B-PorHerramienta'!$F$2:$I$2848,0,$AH$6),'B-PorHerramienta'!$A$2:$A$2848,R$8,'B-PorHerramienta'!$J$2:$J$2848,$AC554,'B-PorHerramienta'!$K$2:$K$2848,$AD554,'B-PorHerramienta'!$L$2:$L$2848,$AE554)*$AI$6,$AJ$6))</f>
        <v/>
      </c>
      <c r="S554" s="48" t="str">
        <f>IF(COUNTIFS('B-PorHerramienta'!$A$2:$A$2848,S$8,'B-PorHerramienta'!$J$2:$J$2848,$AC554,'B-PorHerramienta'!$K$2:$K$2848,$AD554,'B-PorHerramienta'!$L$2:$L$2848,$AE554,'B-PorHerramienta'!$F$2:$F$2848,"&lt;&gt;")=0,"",ROUND(SUMIFS(INDEX('B-PorHerramienta'!$F$2:$I$2848,0,$AH$6),'B-PorHerramienta'!$A$2:$A$2848,S$8,'B-PorHerramienta'!$J$2:$J$2848,$AC554,'B-PorHerramienta'!$K$2:$K$2848,$AD554,'B-PorHerramienta'!$L$2:$L$2848,$AE554)*$AI$6,$AJ$6))</f>
        <v/>
      </c>
      <c r="T554" s="48" t="str">
        <f>IF(COUNTIFS('B-PorHerramienta'!$A$2:$A$2848,T$8,'B-PorHerramienta'!$J$2:$J$2848,$AC554,'B-PorHerramienta'!$K$2:$K$2848,$AD554,'B-PorHerramienta'!$L$2:$L$2848,$AE554,'B-PorHerramienta'!$F$2:$F$2848,"&lt;&gt;")=0,"",ROUND(SUMIFS(INDEX('B-PorHerramienta'!$F$2:$I$2848,0,$AH$6),'B-PorHerramienta'!$A$2:$A$2848,T$8,'B-PorHerramienta'!$J$2:$J$2848,$AC554,'B-PorHerramienta'!$K$2:$K$2848,$AD554,'B-PorHerramienta'!$L$2:$L$2848,$AE554)*$AI$6,$AJ$6))</f>
        <v/>
      </c>
      <c r="U554" s="48" t="str">
        <f>IF(COUNTIFS('B-PorHerramienta'!$A$2:$A$2848,U$8,'B-PorHerramienta'!$J$2:$J$2848,$AC554,'B-PorHerramienta'!$K$2:$K$2848,$AD554,'B-PorHerramienta'!$L$2:$L$2848,$AE554,'B-PorHerramienta'!$F$2:$F$2848,"&lt;&gt;")=0,"",ROUND(SUMIFS(INDEX('B-PorHerramienta'!$F$2:$I$2848,0,$AH$6),'B-PorHerramienta'!$A$2:$A$2848,U$8,'B-PorHerramienta'!$J$2:$J$2848,$AC554,'B-PorHerramienta'!$K$2:$K$2848,$AD554,'B-PorHerramienta'!$L$2:$L$2848,$AE554)*$AI$6,$AJ$6))</f>
        <v/>
      </c>
      <c r="V554" s="48" t="str">
        <f>IF(COUNTIFS('B-PorHerramienta'!$A$2:$A$2848,V$8,'B-PorHerramienta'!$J$2:$J$2848,$AC554,'B-PorHerramienta'!$K$2:$K$2848,$AD554,'B-PorHerramienta'!$L$2:$L$2848,$AE554,'B-PorHerramienta'!$F$2:$F$2848,"&lt;&gt;")=0,"",ROUND(SUMIFS(INDEX('B-PorHerramienta'!$F$2:$I$2848,0,$AH$6),'B-PorHerramienta'!$A$2:$A$2848,V$8,'B-PorHerramienta'!$J$2:$J$2848,$AC554,'B-PorHerramienta'!$K$2:$K$2848,$AD554,'B-PorHerramienta'!$L$2:$L$2848,$AE554)*$AI$6,$AJ$6))</f>
        <v/>
      </c>
      <c r="W554" s="48" t="str">
        <f>IF(COUNTIFS('B-PorHerramienta'!$A$2:$A$2848,W$8,'B-PorHerramienta'!$J$2:$J$2848,$AC554,'B-PorHerramienta'!$K$2:$K$2848,$AD554,'B-PorHerramienta'!$L$2:$L$2848,$AE554,'B-PorHerramienta'!$F$2:$F$2848,"&lt;&gt;")=0,"",ROUND(SUMIFS(INDEX('B-PorHerramienta'!$F$2:$I$2848,0,$AH$6),'B-PorHerramienta'!$A$2:$A$2848,W$8,'B-PorHerramienta'!$J$2:$J$2848,$AC554,'B-PorHerramienta'!$K$2:$K$2848,$AD554,'B-PorHerramienta'!$L$2:$L$2848,$AE554)*$AI$6,$AJ$6))</f>
        <v/>
      </c>
      <c r="X554" s="48" t="str">
        <f>IF(COUNTIFS('B-PorHerramienta'!$A$2:$A$2848,X$8,'B-PorHerramienta'!$J$2:$J$2848,$AC554,'B-PorHerramienta'!$K$2:$K$2848,$AD554,'B-PorHerramienta'!$L$2:$L$2848,$AE554,'B-PorHerramienta'!$F$2:$F$2848,"&lt;&gt;")=0,"",ROUND(SUMIFS(INDEX('B-PorHerramienta'!$F$2:$I$2848,0,$AH$6),'B-PorHerramienta'!$A$2:$A$2848,X$8,'B-PorHerramienta'!$J$2:$J$2848,$AC554,'B-PorHerramienta'!$K$2:$K$2848,$AD554,'B-PorHerramienta'!$L$2:$L$2848,$AE554)*$AI$6,$AJ$6))</f>
        <v/>
      </c>
      <c r="Y554" s="48" t="str">
        <f>IF(COUNTIFS('B-PorHerramienta'!$A$2:$A$2848,Y$8,'B-PorHerramienta'!$J$2:$J$2848,$AC554,'B-PorHerramienta'!$K$2:$K$2848,$AD554,'B-PorHerramienta'!$L$2:$L$2848,$AE554,'B-PorHerramienta'!$F$2:$F$2848,"&lt;&gt;")=0,"",ROUND(SUMIFS(INDEX('B-PorHerramienta'!$F$2:$I$2848,0,$AH$6),'B-PorHerramienta'!$A$2:$A$2848,Y$8,'B-PorHerramienta'!$J$2:$J$2848,$AC554,'B-PorHerramienta'!$K$2:$K$2848,$AD554,'B-PorHerramienta'!$L$2:$L$2848,$AE554)*$AI$6,$AJ$6))</f>
        <v/>
      </c>
      <c r="Z554" s="48" t="str">
        <f>IF(COUNTIFS('B-PorHerramienta'!$A$2:$A$2848,Z$8,'B-PorHerramienta'!$J$2:$J$2848,$AC554,'B-PorHerramienta'!$K$2:$K$2848,$AD554,'B-PorHerramienta'!$L$2:$L$2848,$AE554,'B-PorHerramienta'!$F$2:$F$2848,"&lt;&gt;")=0,"",ROUND(SUMIFS(INDEX('B-PorHerramienta'!$F$2:$I$2848,0,$AH$6),'B-PorHerramienta'!$A$2:$A$2848,Z$8,'B-PorHerramienta'!$J$2:$J$2848,$AC554,'B-PorHerramienta'!$K$2:$K$2848,$AD554,'B-PorHerramienta'!$L$2:$L$2848,$AE554)*$AI$6,$AJ$6))</f>
        <v/>
      </c>
      <c r="AA554" s="6"/>
      <c r="AB554" s="35">
        <v>2</v>
      </c>
      <c r="AC554" s="35" t="s">
        <v>1239</v>
      </c>
      <c r="AD554" s="35" t="s">
        <v>303</v>
      </c>
      <c r="AE554" s="35" t="s">
        <v>1808</v>
      </c>
      <c r="AF554" s="35"/>
      <c r="AG554" s="35"/>
      <c r="AH554" s="35"/>
      <c r="AI554" s="35"/>
      <c r="AJ554" s="35"/>
      <c r="AK554" s="35"/>
    </row>
    <row r="555" spans="1:37" hidden="1" outlineLevel="2" collapsed="1" x14ac:dyDescent="0.25">
      <c r="A555" s="49" t="s">
        <v>303</v>
      </c>
      <c r="B555" s="47" t="s">
        <v>584</v>
      </c>
      <c r="C555" s="48" t="str">
        <f>IF(COUNTIFS('B-PorHerramienta'!$A$2:$A$2848,C$8,'B-PorHerramienta'!$J$2:$J$2848,$AC555,'B-PorHerramienta'!$K$2:$K$2848,$AD555,'B-PorHerramienta'!$L$2:$L$2848,$AE555,'B-PorHerramienta'!$F$2:$F$2848,"&lt;&gt;")=0,"",ROUND(SUMIFS(INDEX('B-PorHerramienta'!$F$2:$I$2848,0,$AH$6),'B-PorHerramienta'!$A$2:$A$2848,C$8,'B-PorHerramienta'!$J$2:$J$2848,$AC555,'B-PorHerramienta'!$K$2:$K$2848,$AD555,'B-PorHerramienta'!$L$2:$L$2848,$AE555)*$AI$6,$AJ$6))</f>
        <v/>
      </c>
      <c r="D555" s="48" t="str">
        <f>IF(COUNTIFS('B-PorHerramienta'!$A$2:$A$2848,D$8,'B-PorHerramienta'!$J$2:$J$2848,$AC555,'B-PorHerramienta'!$K$2:$K$2848,$AD555,'B-PorHerramienta'!$L$2:$L$2848,$AE555,'B-PorHerramienta'!$F$2:$F$2848,"&lt;&gt;")=0,"",ROUND(SUMIFS(INDEX('B-PorHerramienta'!$F$2:$I$2848,0,$AH$6),'B-PorHerramienta'!$A$2:$A$2848,D$8,'B-PorHerramienta'!$J$2:$J$2848,$AC555,'B-PorHerramienta'!$K$2:$K$2848,$AD555,'B-PorHerramienta'!$L$2:$L$2848,$AE555)*$AI$6,$AJ$6))</f>
        <v/>
      </c>
      <c r="E555" s="48" t="str">
        <f>IF(COUNTIFS('B-PorHerramienta'!$A$2:$A$2848,E$8,'B-PorHerramienta'!$J$2:$J$2848,$AC555,'B-PorHerramienta'!$K$2:$K$2848,$AD555,'B-PorHerramienta'!$L$2:$L$2848,$AE555,'B-PorHerramienta'!$F$2:$F$2848,"&lt;&gt;")=0,"",ROUND(SUMIFS(INDEX('B-PorHerramienta'!$F$2:$I$2848,0,$AH$6),'B-PorHerramienta'!$A$2:$A$2848,E$8,'B-PorHerramienta'!$J$2:$J$2848,$AC555,'B-PorHerramienta'!$K$2:$K$2848,$AD555,'B-PorHerramienta'!$L$2:$L$2848,$AE555)*$AI$6,$AJ$6))</f>
        <v/>
      </c>
      <c r="F555" s="48" t="str">
        <f>IF(COUNTIFS('B-PorHerramienta'!$A$2:$A$2848,F$8,'B-PorHerramienta'!$J$2:$J$2848,$AC555,'B-PorHerramienta'!$K$2:$K$2848,$AD555,'B-PorHerramienta'!$L$2:$L$2848,$AE555,'B-PorHerramienta'!$F$2:$F$2848,"&lt;&gt;")=0,"",ROUND(SUMIFS(INDEX('B-PorHerramienta'!$F$2:$I$2848,0,$AH$6),'B-PorHerramienta'!$A$2:$A$2848,F$8,'B-PorHerramienta'!$J$2:$J$2848,$AC555,'B-PorHerramienta'!$K$2:$K$2848,$AD555,'B-PorHerramienta'!$L$2:$L$2848,$AE555)*$AI$6,$AJ$6))</f>
        <v/>
      </c>
      <c r="G555" s="48" t="str">
        <f>IF(COUNTIFS('B-PorHerramienta'!$A$2:$A$2848,G$8,'B-PorHerramienta'!$J$2:$J$2848,$AC555,'B-PorHerramienta'!$K$2:$K$2848,$AD555,'B-PorHerramienta'!$L$2:$L$2848,$AE555,'B-PorHerramienta'!$F$2:$F$2848,"&lt;&gt;")=0,"",ROUND(SUMIFS(INDEX('B-PorHerramienta'!$F$2:$I$2848,0,$AH$6),'B-PorHerramienta'!$A$2:$A$2848,G$8,'B-PorHerramienta'!$J$2:$J$2848,$AC555,'B-PorHerramienta'!$K$2:$K$2848,$AD555,'B-PorHerramienta'!$L$2:$L$2848,$AE555)*$AI$6,$AJ$6))</f>
        <v/>
      </c>
      <c r="H555" s="48" t="str">
        <f>IF(COUNTIFS('B-PorHerramienta'!$A$2:$A$2848,H$8,'B-PorHerramienta'!$J$2:$J$2848,$AC555,'B-PorHerramienta'!$K$2:$K$2848,$AD555,'B-PorHerramienta'!$L$2:$L$2848,$AE555,'B-PorHerramienta'!$F$2:$F$2848,"&lt;&gt;")=0,"",ROUND(SUMIFS(INDEX('B-PorHerramienta'!$F$2:$I$2848,0,$AH$6),'B-PorHerramienta'!$A$2:$A$2848,H$8,'B-PorHerramienta'!$J$2:$J$2848,$AC555,'B-PorHerramienta'!$K$2:$K$2848,$AD555,'B-PorHerramienta'!$L$2:$L$2848,$AE555)*$AI$6,$AJ$6))</f>
        <v/>
      </c>
      <c r="I555" s="48" t="str">
        <f>IF(COUNTIFS('B-PorHerramienta'!$A$2:$A$2848,I$8,'B-PorHerramienta'!$J$2:$J$2848,$AC555,'B-PorHerramienta'!$K$2:$K$2848,$AD555,'B-PorHerramienta'!$L$2:$L$2848,$AE555,'B-PorHerramienta'!$F$2:$F$2848,"&lt;&gt;")=0,"",ROUND(SUMIFS(INDEX('B-PorHerramienta'!$F$2:$I$2848,0,$AH$6),'B-PorHerramienta'!$A$2:$A$2848,I$8,'B-PorHerramienta'!$J$2:$J$2848,$AC555,'B-PorHerramienta'!$K$2:$K$2848,$AD555,'B-PorHerramienta'!$L$2:$L$2848,$AE555)*$AI$6,$AJ$6))</f>
        <v/>
      </c>
      <c r="J555" s="48" t="str">
        <f>IF(COUNTIFS('B-PorHerramienta'!$A$2:$A$2848,J$8,'B-PorHerramienta'!$J$2:$J$2848,$AC555,'B-PorHerramienta'!$K$2:$K$2848,$AD555,'B-PorHerramienta'!$L$2:$L$2848,$AE555,'B-PorHerramienta'!$F$2:$F$2848,"&lt;&gt;")=0,"",ROUND(SUMIFS(INDEX('B-PorHerramienta'!$F$2:$I$2848,0,$AH$6),'B-PorHerramienta'!$A$2:$A$2848,J$8,'B-PorHerramienta'!$J$2:$J$2848,$AC555,'B-PorHerramienta'!$K$2:$K$2848,$AD555,'B-PorHerramienta'!$L$2:$L$2848,$AE555)*$AI$6,$AJ$6))</f>
        <v/>
      </c>
      <c r="K555" s="48" t="str">
        <f>IF(COUNTIFS('B-PorHerramienta'!$A$2:$A$2848,K$8,'B-PorHerramienta'!$J$2:$J$2848,$AC555,'B-PorHerramienta'!$K$2:$K$2848,$AD555,'B-PorHerramienta'!$L$2:$L$2848,$AE555,'B-PorHerramienta'!$F$2:$F$2848,"&lt;&gt;")=0,"",ROUND(SUMIFS(INDEX('B-PorHerramienta'!$F$2:$I$2848,0,$AH$6),'B-PorHerramienta'!$A$2:$A$2848,K$8,'B-PorHerramienta'!$J$2:$J$2848,$AC555,'B-PorHerramienta'!$K$2:$K$2848,$AD555,'B-PorHerramienta'!$L$2:$L$2848,$AE555)*$AI$6,$AJ$6))</f>
        <v/>
      </c>
      <c r="L555" s="48" t="str">
        <f>IF(COUNTIFS('B-PorHerramienta'!$A$2:$A$2848,L$8,'B-PorHerramienta'!$J$2:$J$2848,$AC555,'B-PorHerramienta'!$K$2:$K$2848,$AD555,'B-PorHerramienta'!$L$2:$L$2848,$AE555,'B-PorHerramienta'!$F$2:$F$2848,"&lt;&gt;")=0,"",ROUND(SUMIFS(INDEX('B-PorHerramienta'!$F$2:$I$2848,0,$AH$6),'B-PorHerramienta'!$A$2:$A$2848,L$8,'B-PorHerramienta'!$J$2:$J$2848,$AC555,'B-PorHerramienta'!$K$2:$K$2848,$AD555,'B-PorHerramienta'!$L$2:$L$2848,$AE555)*$AI$6,$AJ$6))</f>
        <v/>
      </c>
      <c r="M555" s="48" t="str">
        <f>IF(COUNTIFS('B-PorHerramienta'!$A$2:$A$2848,M$8,'B-PorHerramienta'!$J$2:$J$2848,$AC555,'B-PorHerramienta'!$K$2:$K$2848,$AD555,'B-PorHerramienta'!$L$2:$L$2848,$AE555,'B-PorHerramienta'!$F$2:$F$2848,"&lt;&gt;")=0,"",ROUND(SUMIFS(INDEX('B-PorHerramienta'!$F$2:$I$2848,0,$AH$6),'B-PorHerramienta'!$A$2:$A$2848,M$8,'B-PorHerramienta'!$J$2:$J$2848,$AC555,'B-PorHerramienta'!$K$2:$K$2848,$AD555,'B-PorHerramienta'!$L$2:$L$2848,$AE555)*$AI$6,$AJ$6))</f>
        <v/>
      </c>
      <c r="N555" s="48" t="str">
        <f>IF(COUNTIFS('B-PorHerramienta'!$A$2:$A$2848,N$8,'B-PorHerramienta'!$J$2:$J$2848,$AC555,'B-PorHerramienta'!$K$2:$K$2848,$AD555,'B-PorHerramienta'!$L$2:$L$2848,$AE555,'B-PorHerramienta'!$F$2:$F$2848,"&lt;&gt;")=0,"",ROUND(SUMIFS(INDEX('B-PorHerramienta'!$F$2:$I$2848,0,$AH$6),'B-PorHerramienta'!$A$2:$A$2848,N$8,'B-PorHerramienta'!$J$2:$J$2848,$AC555,'B-PorHerramienta'!$K$2:$K$2848,$AD555,'B-PorHerramienta'!$L$2:$L$2848,$AE555)*$AI$6,$AJ$6))</f>
        <v/>
      </c>
      <c r="O555" s="48" t="str">
        <f>IF(COUNTIFS('B-PorHerramienta'!$A$2:$A$2848,O$8,'B-PorHerramienta'!$J$2:$J$2848,$AC555,'B-PorHerramienta'!$K$2:$K$2848,$AD555,'B-PorHerramienta'!$L$2:$L$2848,$AE555,'B-PorHerramienta'!$F$2:$F$2848,"&lt;&gt;")=0,"",ROUND(SUMIFS(INDEX('B-PorHerramienta'!$F$2:$I$2848,0,$AH$6),'B-PorHerramienta'!$A$2:$A$2848,O$8,'B-PorHerramienta'!$J$2:$J$2848,$AC555,'B-PorHerramienta'!$K$2:$K$2848,$AD555,'B-PorHerramienta'!$L$2:$L$2848,$AE555)*$AI$6,$AJ$6))</f>
        <v/>
      </c>
      <c r="P555" s="48">
        <f>IF(COUNTIFS('B-PorHerramienta'!$A$2:$A$2848,P$8,'B-PorHerramienta'!$J$2:$J$2848,$AC555,'B-PorHerramienta'!$K$2:$K$2848,$AD555,'B-PorHerramienta'!$L$2:$L$2848,$AE555,'B-PorHerramienta'!$F$2:$F$2848,"&lt;&gt;")=0,"",ROUND(SUMIFS(INDEX('B-PorHerramienta'!$F$2:$I$2848,0,$AH$6),'B-PorHerramienta'!$A$2:$A$2848,P$8,'B-PorHerramienta'!$J$2:$J$2848,$AC555,'B-PorHerramienta'!$K$2:$K$2848,$AD555,'B-PorHerramienta'!$L$2:$L$2848,$AE555)*$AI$6,$AJ$6))</f>
        <v>1.2999999999999999E-3</v>
      </c>
      <c r="Q555" s="48" t="str">
        <f>IF(COUNTIFS('B-PorHerramienta'!$A$2:$A$2848,Q$8,'B-PorHerramienta'!$J$2:$J$2848,$AC555,'B-PorHerramienta'!$K$2:$K$2848,$AD555,'B-PorHerramienta'!$L$2:$L$2848,$AE555,'B-PorHerramienta'!$F$2:$F$2848,"&lt;&gt;")=0,"",ROUND(SUMIFS(INDEX('B-PorHerramienta'!$F$2:$I$2848,0,$AH$6),'B-PorHerramienta'!$A$2:$A$2848,Q$8,'B-PorHerramienta'!$J$2:$J$2848,$AC555,'B-PorHerramienta'!$K$2:$K$2848,$AD555,'B-PorHerramienta'!$L$2:$L$2848,$AE555)*$AI$6,$AJ$6))</f>
        <v/>
      </c>
      <c r="R555" s="48" t="str">
        <f>IF(COUNTIFS('B-PorHerramienta'!$A$2:$A$2848,R$8,'B-PorHerramienta'!$J$2:$J$2848,$AC555,'B-PorHerramienta'!$K$2:$K$2848,$AD555,'B-PorHerramienta'!$L$2:$L$2848,$AE555,'B-PorHerramienta'!$F$2:$F$2848,"&lt;&gt;")=0,"",ROUND(SUMIFS(INDEX('B-PorHerramienta'!$F$2:$I$2848,0,$AH$6),'B-PorHerramienta'!$A$2:$A$2848,R$8,'B-PorHerramienta'!$J$2:$J$2848,$AC555,'B-PorHerramienta'!$K$2:$K$2848,$AD555,'B-PorHerramienta'!$L$2:$L$2848,$AE555)*$AI$6,$AJ$6))</f>
        <v/>
      </c>
      <c r="S555" s="48" t="str">
        <f>IF(COUNTIFS('B-PorHerramienta'!$A$2:$A$2848,S$8,'B-PorHerramienta'!$J$2:$J$2848,$AC555,'B-PorHerramienta'!$K$2:$K$2848,$AD555,'B-PorHerramienta'!$L$2:$L$2848,$AE555,'B-PorHerramienta'!$F$2:$F$2848,"&lt;&gt;")=0,"",ROUND(SUMIFS(INDEX('B-PorHerramienta'!$F$2:$I$2848,0,$AH$6),'B-PorHerramienta'!$A$2:$A$2848,S$8,'B-PorHerramienta'!$J$2:$J$2848,$AC555,'B-PorHerramienta'!$K$2:$K$2848,$AD555,'B-PorHerramienta'!$L$2:$L$2848,$AE555)*$AI$6,$AJ$6))</f>
        <v/>
      </c>
      <c r="T555" s="48" t="str">
        <f>IF(COUNTIFS('B-PorHerramienta'!$A$2:$A$2848,T$8,'B-PorHerramienta'!$J$2:$J$2848,$AC555,'B-PorHerramienta'!$K$2:$K$2848,$AD555,'B-PorHerramienta'!$L$2:$L$2848,$AE555,'B-PorHerramienta'!$F$2:$F$2848,"&lt;&gt;")=0,"",ROUND(SUMIFS(INDEX('B-PorHerramienta'!$F$2:$I$2848,0,$AH$6),'B-PorHerramienta'!$A$2:$A$2848,T$8,'B-PorHerramienta'!$J$2:$J$2848,$AC555,'B-PorHerramienta'!$K$2:$K$2848,$AD555,'B-PorHerramienta'!$L$2:$L$2848,$AE555)*$AI$6,$AJ$6))</f>
        <v/>
      </c>
      <c r="U555" s="48" t="str">
        <f>IF(COUNTIFS('B-PorHerramienta'!$A$2:$A$2848,U$8,'B-PorHerramienta'!$J$2:$J$2848,$AC555,'B-PorHerramienta'!$K$2:$K$2848,$AD555,'B-PorHerramienta'!$L$2:$L$2848,$AE555,'B-PorHerramienta'!$F$2:$F$2848,"&lt;&gt;")=0,"",ROUND(SUMIFS(INDEX('B-PorHerramienta'!$F$2:$I$2848,0,$AH$6),'B-PorHerramienta'!$A$2:$A$2848,U$8,'B-PorHerramienta'!$J$2:$J$2848,$AC555,'B-PorHerramienta'!$K$2:$K$2848,$AD555,'B-PorHerramienta'!$L$2:$L$2848,$AE555)*$AI$6,$AJ$6))</f>
        <v/>
      </c>
      <c r="V555" s="48" t="str">
        <f>IF(COUNTIFS('B-PorHerramienta'!$A$2:$A$2848,V$8,'B-PorHerramienta'!$J$2:$J$2848,$AC555,'B-PorHerramienta'!$K$2:$K$2848,$AD555,'B-PorHerramienta'!$L$2:$L$2848,$AE555,'B-PorHerramienta'!$F$2:$F$2848,"&lt;&gt;")=0,"",ROUND(SUMIFS(INDEX('B-PorHerramienta'!$F$2:$I$2848,0,$AH$6),'B-PorHerramienta'!$A$2:$A$2848,V$8,'B-PorHerramienta'!$J$2:$J$2848,$AC555,'B-PorHerramienta'!$K$2:$K$2848,$AD555,'B-PorHerramienta'!$L$2:$L$2848,$AE555)*$AI$6,$AJ$6))</f>
        <v/>
      </c>
      <c r="W555" s="48" t="str">
        <f>IF(COUNTIFS('B-PorHerramienta'!$A$2:$A$2848,W$8,'B-PorHerramienta'!$J$2:$J$2848,$AC555,'B-PorHerramienta'!$K$2:$K$2848,$AD555,'B-PorHerramienta'!$L$2:$L$2848,$AE555,'B-PorHerramienta'!$F$2:$F$2848,"&lt;&gt;")=0,"",ROUND(SUMIFS(INDEX('B-PorHerramienta'!$F$2:$I$2848,0,$AH$6),'B-PorHerramienta'!$A$2:$A$2848,W$8,'B-PorHerramienta'!$J$2:$J$2848,$AC555,'B-PorHerramienta'!$K$2:$K$2848,$AD555,'B-PorHerramienta'!$L$2:$L$2848,$AE555)*$AI$6,$AJ$6))</f>
        <v/>
      </c>
      <c r="X555" s="48" t="str">
        <f>IF(COUNTIFS('B-PorHerramienta'!$A$2:$A$2848,X$8,'B-PorHerramienta'!$J$2:$J$2848,$AC555,'B-PorHerramienta'!$K$2:$K$2848,$AD555,'B-PorHerramienta'!$L$2:$L$2848,$AE555,'B-PorHerramienta'!$F$2:$F$2848,"&lt;&gt;")=0,"",ROUND(SUMIFS(INDEX('B-PorHerramienta'!$F$2:$I$2848,0,$AH$6),'B-PorHerramienta'!$A$2:$A$2848,X$8,'B-PorHerramienta'!$J$2:$J$2848,$AC555,'B-PorHerramienta'!$K$2:$K$2848,$AD555,'B-PorHerramienta'!$L$2:$L$2848,$AE555)*$AI$6,$AJ$6))</f>
        <v/>
      </c>
      <c r="Y555" s="48" t="str">
        <f>IF(COUNTIFS('B-PorHerramienta'!$A$2:$A$2848,Y$8,'B-PorHerramienta'!$J$2:$J$2848,$AC555,'B-PorHerramienta'!$K$2:$K$2848,$AD555,'B-PorHerramienta'!$L$2:$L$2848,$AE555,'B-PorHerramienta'!$F$2:$F$2848,"&lt;&gt;")=0,"",ROUND(SUMIFS(INDEX('B-PorHerramienta'!$F$2:$I$2848,0,$AH$6),'B-PorHerramienta'!$A$2:$A$2848,Y$8,'B-PorHerramienta'!$J$2:$J$2848,$AC555,'B-PorHerramienta'!$K$2:$K$2848,$AD555,'B-PorHerramienta'!$L$2:$L$2848,$AE555)*$AI$6,$AJ$6))</f>
        <v/>
      </c>
      <c r="Z555" s="48" t="str">
        <f>IF(COUNTIFS('B-PorHerramienta'!$A$2:$A$2848,Z$8,'B-PorHerramienta'!$J$2:$J$2848,$AC555,'B-PorHerramienta'!$K$2:$K$2848,$AD555,'B-PorHerramienta'!$L$2:$L$2848,$AE555,'B-PorHerramienta'!$F$2:$F$2848,"&lt;&gt;")=0,"",ROUND(SUMIFS(INDEX('B-PorHerramienta'!$F$2:$I$2848,0,$AH$6),'B-PorHerramienta'!$A$2:$A$2848,Z$8,'B-PorHerramienta'!$J$2:$J$2848,$AC555,'B-PorHerramienta'!$K$2:$K$2848,$AD555,'B-PorHerramienta'!$L$2:$L$2848,$AE555)*$AI$6,$AJ$6))</f>
        <v/>
      </c>
      <c r="AA555" s="6"/>
      <c r="AB555" s="35">
        <v>2</v>
      </c>
      <c r="AC555" s="35" t="s">
        <v>1239</v>
      </c>
      <c r="AD555" s="35" t="s">
        <v>303</v>
      </c>
      <c r="AE555" s="35" t="s">
        <v>1822</v>
      </c>
      <c r="AF555" s="35"/>
      <c r="AG555" s="35"/>
      <c r="AH555" s="35"/>
      <c r="AI555" s="35"/>
      <c r="AJ555" s="35"/>
      <c r="AK555" s="35"/>
    </row>
    <row r="556" spans="1:37" ht="45" hidden="1" outlineLevel="2" collapsed="1" x14ac:dyDescent="0.25">
      <c r="A556" s="49" t="s">
        <v>2589</v>
      </c>
      <c r="B556" s="47" t="s">
        <v>592</v>
      </c>
      <c r="C556" s="48" t="str">
        <f>IF(COUNTIFS('B-PorHerramienta'!$A$2:$A$2848,C$8,'B-PorHerramienta'!$J$2:$J$2848,$AC556,'B-PorHerramienta'!$K$2:$K$2848,$AD556,'B-PorHerramienta'!$L$2:$L$2848,$AE556,'B-PorHerramienta'!$F$2:$F$2848,"&lt;&gt;")=0,"",ROUND(SUMIFS(INDEX('B-PorHerramienta'!$F$2:$I$2848,0,$AH$6),'B-PorHerramienta'!$A$2:$A$2848,C$8,'B-PorHerramienta'!$J$2:$J$2848,$AC556,'B-PorHerramienta'!$K$2:$K$2848,$AD556,'B-PorHerramienta'!$L$2:$L$2848,$AE556)*$AI$6,$AJ$6))</f>
        <v/>
      </c>
      <c r="D556" s="48" t="str">
        <f>IF(COUNTIFS('B-PorHerramienta'!$A$2:$A$2848,D$8,'B-PorHerramienta'!$J$2:$J$2848,$AC556,'B-PorHerramienta'!$K$2:$K$2848,$AD556,'B-PorHerramienta'!$L$2:$L$2848,$AE556,'B-PorHerramienta'!$F$2:$F$2848,"&lt;&gt;")=0,"",ROUND(SUMIFS(INDEX('B-PorHerramienta'!$F$2:$I$2848,0,$AH$6),'B-PorHerramienta'!$A$2:$A$2848,D$8,'B-PorHerramienta'!$J$2:$J$2848,$AC556,'B-PorHerramienta'!$K$2:$K$2848,$AD556,'B-PorHerramienta'!$L$2:$L$2848,$AE556)*$AI$6,$AJ$6))</f>
        <v/>
      </c>
      <c r="E556" s="48" t="str">
        <f>IF(COUNTIFS('B-PorHerramienta'!$A$2:$A$2848,E$8,'B-PorHerramienta'!$J$2:$J$2848,$AC556,'B-PorHerramienta'!$K$2:$K$2848,$AD556,'B-PorHerramienta'!$L$2:$L$2848,$AE556,'B-PorHerramienta'!$F$2:$F$2848,"&lt;&gt;")=0,"",ROUND(SUMIFS(INDEX('B-PorHerramienta'!$F$2:$I$2848,0,$AH$6),'B-PorHerramienta'!$A$2:$A$2848,E$8,'B-PorHerramienta'!$J$2:$J$2848,$AC556,'B-PorHerramienta'!$K$2:$K$2848,$AD556,'B-PorHerramienta'!$L$2:$L$2848,$AE556)*$AI$6,$AJ$6))</f>
        <v/>
      </c>
      <c r="F556" s="48" t="str">
        <f>IF(COUNTIFS('B-PorHerramienta'!$A$2:$A$2848,F$8,'B-PorHerramienta'!$J$2:$J$2848,$AC556,'B-PorHerramienta'!$K$2:$K$2848,$AD556,'B-PorHerramienta'!$L$2:$L$2848,$AE556,'B-PorHerramienta'!$F$2:$F$2848,"&lt;&gt;")=0,"",ROUND(SUMIFS(INDEX('B-PorHerramienta'!$F$2:$I$2848,0,$AH$6),'B-PorHerramienta'!$A$2:$A$2848,F$8,'B-PorHerramienta'!$J$2:$J$2848,$AC556,'B-PorHerramienta'!$K$2:$K$2848,$AD556,'B-PorHerramienta'!$L$2:$L$2848,$AE556)*$AI$6,$AJ$6))</f>
        <v/>
      </c>
      <c r="G556" s="48" t="str">
        <f>IF(COUNTIFS('B-PorHerramienta'!$A$2:$A$2848,G$8,'B-PorHerramienta'!$J$2:$J$2848,$AC556,'B-PorHerramienta'!$K$2:$K$2848,$AD556,'B-PorHerramienta'!$L$2:$L$2848,$AE556,'B-PorHerramienta'!$F$2:$F$2848,"&lt;&gt;")=0,"",ROUND(SUMIFS(INDEX('B-PorHerramienta'!$F$2:$I$2848,0,$AH$6),'B-PorHerramienta'!$A$2:$A$2848,G$8,'B-PorHerramienta'!$J$2:$J$2848,$AC556,'B-PorHerramienta'!$K$2:$K$2848,$AD556,'B-PorHerramienta'!$L$2:$L$2848,$AE556)*$AI$6,$AJ$6))</f>
        <v/>
      </c>
      <c r="H556" s="48" t="str">
        <f>IF(COUNTIFS('B-PorHerramienta'!$A$2:$A$2848,H$8,'B-PorHerramienta'!$J$2:$J$2848,$AC556,'B-PorHerramienta'!$K$2:$K$2848,$AD556,'B-PorHerramienta'!$L$2:$L$2848,$AE556,'B-PorHerramienta'!$F$2:$F$2848,"&lt;&gt;")=0,"",ROUND(SUMIFS(INDEX('B-PorHerramienta'!$F$2:$I$2848,0,$AH$6),'B-PorHerramienta'!$A$2:$A$2848,H$8,'B-PorHerramienta'!$J$2:$J$2848,$AC556,'B-PorHerramienta'!$K$2:$K$2848,$AD556,'B-PorHerramienta'!$L$2:$L$2848,$AE556)*$AI$6,$AJ$6))</f>
        <v/>
      </c>
      <c r="I556" s="48" t="str">
        <f>IF(COUNTIFS('B-PorHerramienta'!$A$2:$A$2848,I$8,'B-PorHerramienta'!$J$2:$J$2848,$AC556,'B-PorHerramienta'!$K$2:$K$2848,$AD556,'B-PorHerramienta'!$L$2:$L$2848,$AE556,'B-PorHerramienta'!$F$2:$F$2848,"&lt;&gt;")=0,"",ROUND(SUMIFS(INDEX('B-PorHerramienta'!$F$2:$I$2848,0,$AH$6),'B-PorHerramienta'!$A$2:$A$2848,I$8,'B-PorHerramienta'!$J$2:$J$2848,$AC556,'B-PorHerramienta'!$K$2:$K$2848,$AD556,'B-PorHerramienta'!$L$2:$L$2848,$AE556)*$AI$6,$AJ$6))</f>
        <v/>
      </c>
      <c r="J556" s="48" t="str">
        <f>IF(COUNTIFS('B-PorHerramienta'!$A$2:$A$2848,J$8,'B-PorHerramienta'!$J$2:$J$2848,$AC556,'B-PorHerramienta'!$K$2:$K$2848,$AD556,'B-PorHerramienta'!$L$2:$L$2848,$AE556,'B-PorHerramienta'!$F$2:$F$2848,"&lt;&gt;")=0,"",ROUND(SUMIFS(INDEX('B-PorHerramienta'!$F$2:$I$2848,0,$AH$6),'B-PorHerramienta'!$A$2:$A$2848,J$8,'B-PorHerramienta'!$J$2:$J$2848,$AC556,'B-PorHerramienta'!$K$2:$K$2848,$AD556,'B-PorHerramienta'!$L$2:$L$2848,$AE556)*$AI$6,$AJ$6))</f>
        <v/>
      </c>
      <c r="K556" s="48" t="str">
        <f>IF(COUNTIFS('B-PorHerramienta'!$A$2:$A$2848,K$8,'B-PorHerramienta'!$J$2:$J$2848,$AC556,'B-PorHerramienta'!$K$2:$K$2848,$AD556,'B-PorHerramienta'!$L$2:$L$2848,$AE556,'B-PorHerramienta'!$F$2:$F$2848,"&lt;&gt;")=0,"",ROUND(SUMIFS(INDEX('B-PorHerramienta'!$F$2:$I$2848,0,$AH$6),'B-PorHerramienta'!$A$2:$A$2848,K$8,'B-PorHerramienta'!$J$2:$J$2848,$AC556,'B-PorHerramienta'!$K$2:$K$2848,$AD556,'B-PorHerramienta'!$L$2:$L$2848,$AE556)*$AI$6,$AJ$6))</f>
        <v/>
      </c>
      <c r="L556" s="48" t="str">
        <f>IF(COUNTIFS('B-PorHerramienta'!$A$2:$A$2848,L$8,'B-PorHerramienta'!$J$2:$J$2848,$AC556,'B-PorHerramienta'!$K$2:$K$2848,$AD556,'B-PorHerramienta'!$L$2:$L$2848,$AE556,'B-PorHerramienta'!$F$2:$F$2848,"&lt;&gt;")=0,"",ROUND(SUMIFS(INDEX('B-PorHerramienta'!$F$2:$I$2848,0,$AH$6),'B-PorHerramienta'!$A$2:$A$2848,L$8,'B-PorHerramienta'!$J$2:$J$2848,$AC556,'B-PorHerramienta'!$K$2:$K$2848,$AD556,'B-PorHerramienta'!$L$2:$L$2848,$AE556)*$AI$6,$AJ$6))</f>
        <v/>
      </c>
      <c r="M556" s="48" t="str">
        <f>IF(COUNTIFS('B-PorHerramienta'!$A$2:$A$2848,M$8,'B-PorHerramienta'!$J$2:$J$2848,$AC556,'B-PorHerramienta'!$K$2:$K$2848,$AD556,'B-PorHerramienta'!$L$2:$L$2848,$AE556,'B-PorHerramienta'!$F$2:$F$2848,"&lt;&gt;")=0,"",ROUND(SUMIFS(INDEX('B-PorHerramienta'!$F$2:$I$2848,0,$AH$6),'B-PorHerramienta'!$A$2:$A$2848,M$8,'B-PorHerramienta'!$J$2:$J$2848,$AC556,'B-PorHerramienta'!$K$2:$K$2848,$AD556,'B-PorHerramienta'!$L$2:$L$2848,$AE556)*$AI$6,$AJ$6))</f>
        <v/>
      </c>
      <c r="N556" s="48" t="str">
        <f>IF(COUNTIFS('B-PorHerramienta'!$A$2:$A$2848,N$8,'B-PorHerramienta'!$J$2:$J$2848,$AC556,'B-PorHerramienta'!$K$2:$K$2848,$AD556,'B-PorHerramienta'!$L$2:$L$2848,$AE556,'B-PorHerramienta'!$F$2:$F$2848,"&lt;&gt;")=0,"",ROUND(SUMIFS(INDEX('B-PorHerramienta'!$F$2:$I$2848,0,$AH$6),'B-PorHerramienta'!$A$2:$A$2848,N$8,'B-PorHerramienta'!$J$2:$J$2848,$AC556,'B-PorHerramienta'!$K$2:$K$2848,$AD556,'B-PorHerramienta'!$L$2:$L$2848,$AE556)*$AI$6,$AJ$6))</f>
        <v/>
      </c>
      <c r="O556" s="48" t="str">
        <f>IF(COUNTIFS('B-PorHerramienta'!$A$2:$A$2848,O$8,'B-PorHerramienta'!$J$2:$J$2848,$AC556,'B-PorHerramienta'!$K$2:$K$2848,$AD556,'B-PorHerramienta'!$L$2:$L$2848,$AE556,'B-PorHerramienta'!$F$2:$F$2848,"&lt;&gt;")=0,"",ROUND(SUMIFS(INDEX('B-PorHerramienta'!$F$2:$I$2848,0,$AH$6),'B-PorHerramienta'!$A$2:$A$2848,O$8,'B-PorHerramienta'!$J$2:$J$2848,$AC556,'B-PorHerramienta'!$K$2:$K$2848,$AD556,'B-PorHerramienta'!$L$2:$L$2848,$AE556)*$AI$6,$AJ$6))</f>
        <v/>
      </c>
      <c r="P556" s="48" t="str">
        <f>IF(COUNTIFS('B-PorHerramienta'!$A$2:$A$2848,P$8,'B-PorHerramienta'!$J$2:$J$2848,$AC556,'B-PorHerramienta'!$K$2:$K$2848,$AD556,'B-PorHerramienta'!$L$2:$L$2848,$AE556,'B-PorHerramienta'!$F$2:$F$2848,"&lt;&gt;")=0,"",ROUND(SUMIFS(INDEX('B-PorHerramienta'!$F$2:$I$2848,0,$AH$6),'B-PorHerramienta'!$A$2:$A$2848,P$8,'B-PorHerramienta'!$J$2:$J$2848,$AC556,'B-PorHerramienta'!$K$2:$K$2848,$AD556,'B-PorHerramienta'!$L$2:$L$2848,$AE556)*$AI$6,$AJ$6))</f>
        <v/>
      </c>
      <c r="Q556" s="48">
        <f>IF(COUNTIFS('B-PorHerramienta'!$A$2:$A$2848,Q$8,'B-PorHerramienta'!$J$2:$J$2848,$AC556,'B-PorHerramienta'!$K$2:$K$2848,$AD556,'B-PorHerramienta'!$L$2:$L$2848,$AE556,'B-PorHerramienta'!$F$2:$F$2848,"&lt;&gt;")=0,"",ROUND(SUMIFS(INDEX('B-PorHerramienta'!$F$2:$I$2848,0,$AH$6),'B-PorHerramienta'!$A$2:$A$2848,Q$8,'B-PorHerramienta'!$J$2:$J$2848,$AC556,'B-PorHerramienta'!$K$2:$K$2848,$AD556,'B-PorHerramienta'!$L$2:$L$2848,$AE556)*$AI$6,$AJ$6))</f>
        <v>4.7000000000000002E-3</v>
      </c>
      <c r="R556" s="48" t="str">
        <f>IF(COUNTIFS('B-PorHerramienta'!$A$2:$A$2848,R$8,'B-PorHerramienta'!$J$2:$J$2848,$AC556,'B-PorHerramienta'!$K$2:$K$2848,$AD556,'B-PorHerramienta'!$L$2:$L$2848,$AE556,'B-PorHerramienta'!$F$2:$F$2848,"&lt;&gt;")=0,"",ROUND(SUMIFS(INDEX('B-PorHerramienta'!$F$2:$I$2848,0,$AH$6),'B-PorHerramienta'!$A$2:$A$2848,R$8,'B-PorHerramienta'!$J$2:$J$2848,$AC556,'B-PorHerramienta'!$K$2:$K$2848,$AD556,'B-PorHerramienta'!$L$2:$L$2848,$AE556)*$AI$6,$AJ$6))</f>
        <v/>
      </c>
      <c r="S556" s="48" t="str">
        <f>IF(COUNTIFS('B-PorHerramienta'!$A$2:$A$2848,S$8,'B-PorHerramienta'!$J$2:$J$2848,$AC556,'B-PorHerramienta'!$K$2:$K$2848,$AD556,'B-PorHerramienta'!$L$2:$L$2848,$AE556,'B-PorHerramienta'!$F$2:$F$2848,"&lt;&gt;")=0,"",ROUND(SUMIFS(INDEX('B-PorHerramienta'!$F$2:$I$2848,0,$AH$6),'B-PorHerramienta'!$A$2:$A$2848,S$8,'B-PorHerramienta'!$J$2:$J$2848,$AC556,'B-PorHerramienta'!$K$2:$K$2848,$AD556,'B-PorHerramienta'!$L$2:$L$2848,$AE556)*$AI$6,$AJ$6))</f>
        <v/>
      </c>
      <c r="T556" s="48" t="str">
        <f>IF(COUNTIFS('B-PorHerramienta'!$A$2:$A$2848,T$8,'B-PorHerramienta'!$J$2:$J$2848,$AC556,'B-PorHerramienta'!$K$2:$K$2848,$AD556,'B-PorHerramienta'!$L$2:$L$2848,$AE556,'B-PorHerramienta'!$F$2:$F$2848,"&lt;&gt;")=0,"",ROUND(SUMIFS(INDEX('B-PorHerramienta'!$F$2:$I$2848,0,$AH$6),'B-PorHerramienta'!$A$2:$A$2848,T$8,'B-PorHerramienta'!$J$2:$J$2848,$AC556,'B-PorHerramienta'!$K$2:$K$2848,$AD556,'B-PorHerramienta'!$L$2:$L$2848,$AE556)*$AI$6,$AJ$6))</f>
        <v/>
      </c>
      <c r="U556" s="48" t="str">
        <f>IF(COUNTIFS('B-PorHerramienta'!$A$2:$A$2848,U$8,'B-PorHerramienta'!$J$2:$J$2848,$AC556,'B-PorHerramienta'!$K$2:$K$2848,$AD556,'B-PorHerramienta'!$L$2:$L$2848,$AE556,'B-PorHerramienta'!$F$2:$F$2848,"&lt;&gt;")=0,"",ROUND(SUMIFS(INDEX('B-PorHerramienta'!$F$2:$I$2848,0,$AH$6),'B-PorHerramienta'!$A$2:$A$2848,U$8,'B-PorHerramienta'!$J$2:$J$2848,$AC556,'B-PorHerramienta'!$K$2:$K$2848,$AD556,'B-PorHerramienta'!$L$2:$L$2848,$AE556)*$AI$6,$AJ$6))</f>
        <v/>
      </c>
      <c r="V556" s="48" t="str">
        <f>IF(COUNTIFS('B-PorHerramienta'!$A$2:$A$2848,V$8,'B-PorHerramienta'!$J$2:$J$2848,$AC556,'B-PorHerramienta'!$K$2:$K$2848,$AD556,'B-PorHerramienta'!$L$2:$L$2848,$AE556,'B-PorHerramienta'!$F$2:$F$2848,"&lt;&gt;")=0,"",ROUND(SUMIFS(INDEX('B-PorHerramienta'!$F$2:$I$2848,0,$AH$6),'B-PorHerramienta'!$A$2:$A$2848,V$8,'B-PorHerramienta'!$J$2:$J$2848,$AC556,'B-PorHerramienta'!$K$2:$K$2848,$AD556,'B-PorHerramienta'!$L$2:$L$2848,$AE556)*$AI$6,$AJ$6))</f>
        <v/>
      </c>
      <c r="W556" s="48" t="str">
        <f>IF(COUNTIFS('B-PorHerramienta'!$A$2:$A$2848,W$8,'B-PorHerramienta'!$J$2:$J$2848,$AC556,'B-PorHerramienta'!$K$2:$K$2848,$AD556,'B-PorHerramienta'!$L$2:$L$2848,$AE556,'B-PorHerramienta'!$F$2:$F$2848,"&lt;&gt;")=0,"",ROUND(SUMIFS(INDEX('B-PorHerramienta'!$F$2:$I$2848,0,$AH$6),'B-PorHerramienta'!$A$2:$A$2848,W$8,'B-PorHerramienta'!$J$2:$J$2848,$AC556,'B-PorHerramienta'!$K$2:$K$2848,$AD556,'B-PorHerramienta'!$L$2:$L$2848,$AE556)*$AI$6,$AJ$6))</f>
        <v/>
      </c>
      <c r="X556" s="48" t="str">
        <f>IF(COUNTIFS('B-PorHerramienta'!$A$2:$A$2848,X$8,'B-PorHerramienta'!$J$2:$J$2848,$AC556,'B-PorHerramienta'!$K$2:$K$2848,$AD556,'B-PorHerramienta'!$L$2:$L$2848,$AE556,'B-PorHerramienta'!$F$2:$F$2848,"&lt;&gt;")=0,"",ROUND(SUMIFS(INDEX('B-PorHerramienta'!$F$2:$I$2848,0,$AH$6),'B-PorHerramienta'!$A$2:$A$2848,X$8,'B-PorHerramienta'!$J$2:$J$2848,$AC556,'B-PorHerramienta'!$K$2:$K$2848,$AD556,'B-PorHerramienta'!$L$2:$L$2848,$AE556)*$AI$6,$AJ$6))</f>
        <v/>
      </c>
      <c r="Y556" s="48" t="str">
        <f>IF(COUNTIFS('B-PorHerramienta'!$A$2:$A$2848,Y$8,'B-PorHerramienta'!$J$2:$J$2848,$AC556,'B-PorHerramienta'!$K$2:$K$2848,$AD556,'B-PorHerramienta'!$L$2:$L$2848,$AE556,'B-PorHerramienta'!$F$2:$F$2848,"&lt;&gt;")=0,"",ROUND(SUMIFS(INDEX('B-PorHerramienta'!$F$2:$I$2848,0,$AH$6),'B-PorHerramienta'!$A$2:$A$2848,Y$8,'B-PorHerramienta'!$J$2:$J$2848,$AC556,'B-PorHerramienta'!$K$2:$K$2848,$AD556,'B-PorHerramienta'!$L$2:$L$2848,$AE556)*$AI$6,$AJ$6))</f>
        <v/>
      </c>
      <c r="Z556" s="48" t="str">
        <f>IF(COUNTIFS('B-PorHerramienta'!$A$2:$A$2848,Z$8,'B-PorHerramienta'!$J$2:$J$2848,$AC556,'B-PorHerramienta'!$K$2:$K$2848,$AD556,'B-PorHerramienta'!$L$2:$L$2848,$AE556,'B-PorHerramienta'!$F$2:$F$2848,"&lt;&gt;")=0,"",ROUND(SUMIFS(INDEX('B-PorHerramienta'!$F$2:$I$2848,0,$AH$6),'B-PorHerramienta'!$A$2:$A$2848,Z$8,'B-PorHerramienta'!$J$2:$J$2848,$AC556,'B-PorHerramienta'!$K$2:$K$2848,$AD556,'B-PorHerramienta'!$L$2:$L$2848,$AE556)*$AI$6,$AJ$6))</f>
        <v/>
      </c>
      <c r="AA556" s="6"/>
      <c r="AB556" s="35">
        <v>2</v>
      </c>
      <c r="AC556" s="35" t="s">
        <v>1239</v>
      </c>
      <c r="AD556" s="35" t="s">
        <v>303</v>
      </c>
      <c r="AE556" s="35" t="s">
        <v>1846</v>
      </c>
      <c r="AF556" s="35"/>
      <c r="AG556" s="35"/>
      <c r="AH556" s="35"/>
      <c r="AI556" s="35"/>
      <c r="AJ556" s="35"/>
      <c r="AK556" s="35"/>
    </row>
    <row r="557" spans="1:37" ht="45" hidden="1" outlineLevel="2" collapsed="1" x14ac:dyDescent="0.25">
      <c r="A557" s="49" t="s">
        <v>2588</v>
      </c>
      <c r="B557" s="47" t="s">
        <v>593</v>
      </c>
      <c r="C557" s="48" t="str">
        <f>IF(COUNTIFS('B-PorHerramienta'!$A$2:$A$2848,C$8,'B-PorHerramienta'!$J$2:$J$2848,$AC557,'B-PorHerramienta'!$K$2:$K$2848,$AD557,'B-PorHerramienta'!$L$2:$L$2848,$AE557,'B-PorHerramienta'!$F$2:$F$2848,"&lt;&gt;")=0,"",ROUND(SUMIFS(INDEX('B-PorHerramienta'!$F$2:$I$2848,0,$AH$6),'B-PorHerramienta'!$A$2:$A$2848,C$8,'B-PorHerramienta'!$J$2:$J$2848,$AC557,'B-PorHerramienta'!$K$2:$K$2848,$AD557,'B-PorHerramienta'!$L$2:$L$2848,$AE557)*$AI$6,$AJ$6))</f>
        <v/>
      </c>
      <c r="D557" s="48" t="str">
        <f>IF(COUNTIFS('B-PorHerramienta'!$A$2:$A$2848,D$8,'B-PorHerramienta'!$J$2:$J$2848,$AC557,'B-PorHerramienta'!$K$2:$K$2848,$AD557,'B-PorHerramienta'!$L$2:$L$2848,$AE557,'B-PorHerramienta'!$F$2:$F$2848,"&lt;&gt;")=0,"",ROUND(SUMIFS(INDEX('B-PorHerramienta'!$F$2:$I$2848,0,$AH$6),'B-PorHerramienta'!$A$2:$A$2848,D$8,'B-PorHerramienta'!$J$2:$J$2848,$AC557,'B-PorHerramienta'!$K$2:$K$2848,$AD557,'B-PorHerramienta'!$L$2:$L$2848,$AE557)*$AI$6,$AJ$6))</f>
        <v/>
      </c>
      <c r="E557" s="48" t="str">
        <f>IF(COUNTIFS('B-PorHerramienta'!$A$2:$A$2848,E$8,'B-PorHerramienta'!$J$2:$J$2848,$AC557,'B-PorHerramienta'!$K$2:$K$2848,$AD557,'B-PorHerramienta'!$L$2:$L$2848,$AE557,'B-PorHerramienta'!$F$2:$F$2848,"&lt;&gt;")=0,"",ROUND(SUMIFS(INDEX('B-PorHerramienta'!$F$2:$I$2848,0,$AH$6),'B-PorHerramienta'!$A$2:$A$2848,E$8,'B-PorHerramienta'!$J$2:$J$2848,$AC557,'B-PorHerramienta'!$K$2:$K$2848,$AD557,'B-PorHerramienta'!$L$2:$L$2848,$AE557)*$AI$6,$AJ$6))</f>
        <v/>
      </c>
      <c r="F557" s="48" t="str">
        <f>IF(COUNTIFS('B-PorHerramienta'!$A$2:$A$2848,F$8,'B-PorHerramienta'!$J$2:$J$2848,$AC557,'B-PorHerramienta'!$K$2:$K$2848,$AD557,'B-PorHerramienta'!$L$2:$L$2848,$AE557,'B-PorHerramienta'!$F$2:$F$2848,"&lt;&gt;")=0,"",ROUND(SUMIFS(INDEX('B-PorHerramienta'!$F$2:$I$2848,0,$AH$6),'B-PorHerramienta'!$A$2:$A$2848,F$8,'B-PorHerramienta'!$J$2:$J$2848,$AC557,'B-PorHerramienta'!$K$2:$K$2848,$AD557,'B-PorHerramienta'!$L$2:$L$2848,$AE557)*$AI$6,$AJ$6))</f>
        <v/>
      </c>
      <c r="G557" s="48" t="str">
        <f>IF(COUNTIFS('B-PorHerramienta'!$A$2:$A$2848,G$8,'B-PorHerramienta'!$J$2:$J$2848,$AC557,'B-PorHerramienta'!$K$2:$K$2848,$AD557,'B-PorHerramienta'!$L$2:$L$2848,$AE557,'B-PorHerramienta'!$F$2:$F$2848,"&lt;&gt;")=0,"",ROUND(SUMIFS(INDEX('B-PorHerramienta'!$F$2:$I$2848,0,$AH$6),'B-PorHerramienta'!$A$2:$A$2848,G$8,'B-PorHerramienta'!$J$2:$J$2848,$AC557,'B-PorHerramienta'!$K$2:$K$2848,$AD557,'B-PorHerramienta'!$L$2:$L$2848,$AE557)*$AI$6,$AJ$6))</f>
        <v/>
      </c>
      <c r="H557" s="48" t="str">
        <f>IF(COUNTIFS('B-PorHerramienta'!$A$2:$A$2848,H$8,'B-PorHerramienta'!$J$2:$J$2848,$AC557,'B-PorHerramienta'!$K$2:$K$2848,$AD557,'B-PorHerramienta'!$L$2:$L$2848,$AE557,'B-PorHerramienta'!$F$2:$F$2848,"&lt;&gt;")=0,"",ROUND(SUMIFS(INDEX('B-PorHerramienta'!$F$2:$I$2848,0,$AH$6),'B-PorHerramienta'!$A$2:$A$2848,H$8,'B-PorHerramienta'!$J$2:$J$2848,$AC557,'B-PorHerramienta'!$K$2:$K$2848,$AD557,'B-PorHerramienta'!$L$2:$L$2848,$AE557)*$AI$6,$AJ$6))</f>
        <v/>
      </c>
      <c r="I557" s="48" t="str">
        <f>IF(COUNTIFS('B-PorHerramienta'!$A$2:$A$2848,I$8,'B-PorHerramienta'!$J$2:$J$2848,$AC557,'B-PorHerramienta'!$K$2:$K$2848,$AD557,'B-PorHerramienta'!$L$2:$L$2848,$AE557,'B-PorHerramienta'!$F$2:$F$2848,"&lt;&gt;")=0,"",ROUND(SUMIFS(INDEX('B-PorHerramienta'!$F$2:$I$2848,0,$AH$6),'B-PorHerramienta'!$A$2:$A$2848,I$8,'B-PorHerramienta'!$J$2:$J$2848,$AC557,'B-PorHerramienta'!$K$2:$K$2848,$AD557,'B-PorHerramienta'!$L$2:$L$2848,$AE557)*$AI$6,$AJ$6))</f>
        <v/>
      </c>
      <c r="J557" s="48" t="str">
        <f>IF(COUNTIFS('B-PorHerramienta'!$A$2:$A$2848,J$8,'B-PorHerramienta'!$J$2:$J$2848,$AC557,'B-PorHerramienta'!$K$2:$K$2848,$AD557,'B-PorHerramienta'!$L$2:$L$2848,$AE557,'B-PorHerramienta'!$F$2:$F$2848,"&lt;&gt;")=0,"",ROUND(SUMIFS(INDEX('B-PorHerramienta'!$F$2:$I$2848,0,$AH$6),'B-PorHerramienta'!$A$2:$A$2848,J$8,'B-PorHerramienta'!$J$2:$J$2848,$AC557,'B-PorHerramienta'!$K$2:$K$2848,$AD557,'B-PorHerramienta'!$L$2:$L$2848,$AE557)*$AI$6,$AJ$6))</f>
        <v/>
      </c>
      <c r="K557" s="48" t="str">
        <f>IF(COUNTIFS('B-PorHerramienta'!$A$2:$A$2848,K$8,'B-PorHerramienta'!$J$2:$J$2848,$AC557,'B-PorHerramienta'!$K$2:$K$2848,$AD557,'B-PorHerramienta'!$L$2:$L$2848,$AE557,'B-PorHerramienta'!$F$2:$F$2848,"&lt;&gt;")=0,"",ROUND(SUMIFS(INDEX('B-PorHerramienta'!$F$2:$I$2848,0,$AH$6),'B-PorHerramienta'!$A$2:$A$2848,K$8,'B-PorHerramienta'!$J$2:$J$2848,$AC557,'B-PorHerramienta'!$K$2:$K$2848,$AD557,'B-PorHerramienta'!$L$2:$L$2848,$AE557)*$AI$6,$AJ$6))</f>
        <v/>
      </c>
      <c r="L557" s="48" t="str">
        <f>IF(COUNTIFS('B-PorHerramienta'!$A$2:$A$2848,L$8,'B-PorHerramienta'!$J$2:$J$2848,$AC557,'B-PorHerramienta'!$K$2:$K$2848,$AD557,'B-PorHerramienta'!$L$2:$L$2848,$AE557,'B-PorHerramienta'!$F$2:$F$2848,"&lt;&gt;")=0,"",ROUND(SUMIFS(INDEX('B-PorHerramienta'!$F$2:$I$2848,0,$AH$6),'B-PorHerramienta'!$A$2:$A$2848,L$8,'B-PorHerramienta'!$J$2:$J$2848,$AC557,'B-PorHerramienta'!$K$2:$K$2848,$AD557,'B-PorHerramienta'!$L$2:$L$2848,$AE557)*$AI$6,$AJ$6))</f>
        <v/>
      </c>
      <c r="M557" s="48" t="str">
        <f>IF(COUNTIFS('B-PorHerramienta'!$A$2:$A$2848,M$8,'B-PorHerramienta'!$J$2:$J$2848,$AC557,'B-PorHerramienta'!$K$2:$K$2848,$AD557,'B-PorHerramienta'!$L$2:$L$2848,$AE557,'B-PorHerramienta'!$F$2:$F$2848,"&lt;&gt;")=0,"",ROUND(SUMIFS(INDEX('B-PorHerramienta'!$F$2:$I$2848,0,$AH$6),'B-PorHerramienta'!$A$2:$A$2848,M$8,'B-PorHerramienta'!$J$2:$J$2848,$AC557,'B-PorHerramienta'!$K$2:$K$2848,$AD557,'B-PorHerramienta'!$L$2:$L$2848,$AE557)*$AI$6,$AJ$6))</f>
        <v/>
      </c>
      <c r="N557" s="48" t="str">
        <f>IF(COUNTIFS('B-PorHerramienta'!$A$2:$A$2848,N$8,'B-PorHerramienta'!$J$2:$J$2848,$AC557,'B-PorHerramienta'!$K$2:$K$2848,$AD557,'B-PorHerramienta'!$L$2:$L$2848,$AE557,'B-PorHerramienta'!$F$2:$F$2848,"&lt;&gt;")=0,"",ROUND(SUMIFS(INDEX('B-PorHerramienta'!$F$2:$I$2848,0,$AH$6),'B-PorHerramienta'!$A$2:$A$2848,N$8,'B-PorHerramienta'!$J$2:$J$2848,$AC557,'B-PorHerramienta'!$K$2:$K$2848,$AD557,'B-PorHerramienta'!$L$2:$L$2848,$AE557)*$AI$6,$AJ$6))</f>
        <v/>
      </c>
      <c r="O557" s="48" t="str">
        <f>IF(COUNTIFS('B-PorHerramienta'!$A$2:$A$2848,O$8,'B-PorHerramienta'!$J$2:$J$2848,$AC557,'B-PorHerramienta'!$K$2:$K$2848,$AD557,'B-PorHerramienta'!$L$2:$L$2848,$AE557,'B-PorHerramienta'!$F$2:$F$2848,"&lt;&gt;")=0,"",ROUND(SUMIFS(INDEX('B-PorHerramienta'!$F$2:$I$2848,0,$AH$6),'B-PorHerramienta'!$A$2:$A$2848,O$8,'B-PorHerramienta'!$J$2:$J$2848,$AC557,'B-PorHerramienta'!$K$2:$K$2848,$AD557,'B-PorHerramienta'!$L$2:$L$2848,$AE557)*$AI$6,$AJ$6))</f>
        <v/>
      </c>
      <c r="P557" s="48" t="str">
        <f>IF(COUNTIFS('B-PorHerramienta'!$A$2:$A$2848,P$8,'B-PorHerramienta'!$J$2:$J$2848,$AC557,'B-PorHerramienta'!$K$2:$K$2848,$AD557,'B-PorHerramienta'!$L$2:$L$2848,$AE557,'B-PorHerramienta'!$F$2:$F$2848,"&lt;&gt;")=0,"",ROUND(SUMIFS(INDEX('B-PorHerramienta'!$F$2:$I$2848,0,$AH$6),'B-PorHerramienta'!$A$2:$A$2848,P$8,'B-PorHerramienta'!$J$2:$J$2848,$AC557,'B-PorHerramienta'!$K$2:$K$2848,$AD557,'B-PorHerramienta'!$L$2:$L$2848,$AE557)*$AI$6,$AJ$6))</f>
        <v/>
      </c>
      <c r="Q557" s="48">
        <f>IF(COUNTIFS('B-PorHerramienta'!$A$2:$A$2848,Q$8,'B-PorHerramienta'!$J$2:$J$2848,$AC557,'B-PorHerramienta'!$K$2:$K$2848,$AD557,'B-PorHerramienta'!$L$2:$L$2848,$AE557,'B-PorHerramienta'!$F$2:$F$2848,"&lt;&gt;")=0,"",ROUND(SUMIFS(INDEX('B-PorHerramienta'!$F$2:$I$2848,0,$AH$6),'B-PorHerramienta'!$A$2:$A$2848,Q$8,'B-PorHerramienta'!$J$2:$J$2848,$AC557,'B-PorHerramienta'!$K$2:$K$2848,$AD557,'B-PorHerramienta'!$L$2:$L$2848,$AE557)*$AI$6,$AJ$6))</f>
        <v>5.9999999999999995E-4</v>
      </c>
      <c r="R557" s="48" t="str">
        <f>IF(COUNTIFS('B-PorHerramienta'!$A$2:$A$2848,R$8,'B-PorHerramienta'!$J$2:$J$2848,$AC557,'B-PorHerramienta'!$K$2:$K$2848,$AD557,'B-PorHerramienta'!$L$2:$L$2848,$AE557,'B-PorHerramienta'!$F$2:$F$2848,"&lt;&gt;")=0,"",ROUND(SUMIFS(INDEX('B-PorHerramienta'!$F$2:$I$2848,0,$AH$6),'B-PorHerramienta'!$A$2:$A$2848,R$8,'B-PorHerramienta'!$J$2:$J$2848,$AC557,'B-PorHerramienta'!$K$2:$K$2848,$AD557,'B-PorHerramienta'!$L$2:$L$2848,$AE557)*$AI$6,$AJ$6))</f>
        <v/>
      </c>
      <c r="S557" s="48" t="str">
        <f>IF(COUNTIFS('B-PorHerramienta'!$A$2:$A$2848,S$8,'B-PorHerramienta'!$J$2:$J$2848,$AC557,'B-PorHerramienta'!$K$2:$K$2848,$AD557,'B-PorHerramienta'!$L$2:$L$2848,$AE557,'B-PorHerramienta'!$F$2:$F$2848,"&lt;&gt;")=0,"",ROUND(SUMIFS(INDEX('B-PorHerramienta'!$F$2:$I$2848,0,$AH$6),'B-PorHerramienta'!$A$2:$A$2848,S$8,'B-PorHerramienta'!$J$2:$J$2848,$AC557,'B-PorHerramienta'!$K$2:$K$2848,$AD557,'B-PorHerramienta'!$L$2:$L$2848,$AE557)*$AI$6,$AJ$6))</f>
        <v/>
      </c>
      <c r="T557" s="48" t="str">
        <f>IF(COUNTIFS('B-PorHerramienta'!$A$2:$A$2848,T$8,'B-PorHerramienta'!$J$2:$J$2848,$AC557,'B-PorHerramienta'!$K$2:$K$2848,$AD557,'B-PorHerramienta'!$L$2:$L$2848,$AE557,'B-PorHerramienta'!$F$2:$F$2848,"&lt;&gt;")=0,"",ROUND(SUMIFS(INDEX('B-PorHerramienta'!$F$2:$I$2848,0,$AH$6),'B-PorHerramienta'!$A$2:$A$2848,T$8,'B-PorHerramienta'!$J$2:$J$2848,$AC557,'B-PorHerramienta'!$K$2:$K$2848,$AD557,'B-PorHerramienta'!$L$2:$L$2848,$AE557)*$AI$6,$AJ$6))</f>
        <v/>
      </c>
      <c r="U557" s="48" t="str">
        <f>IF(COUNTIFS('B-PorHerramienta'!$A$2:$A$2848,U$8,'B-PorHerramienta'!$J$2:$J$2848,$AC557,'B-PorHerramienta'!$K$2:$K$2848,$AD557,'B-PorHerramienta'!$L$2:$L$2848,$AE557,'B-PorHerramienta'!$F$2:$F$2848,"&lt;&gt;")=0,"",ROUND(SUMIFS(INDEX('B-PorHerramienta'!$F$2:$I$2848,0,$AH$6),'B-PorHerramienta'!$A$2:$A$2848,U$8,'B-PorHerramienta'!$J$2:$J$2848,$AC557,'B-PorHerramienta'!$K$2:$K$2848,$AD557,'B-PorHerramienta'!$L$2:$L$2848,$AE557)*$AI$6,$AJ$6))</f>
        <v/>
      </c>
      <c r="V557" s="48" t="str">
        <f>IF(COUNTIFS('B-PorHerramienta'!$A$2:$A$2848,V$8,'B-PorHerramienta'!$J$2:$J$2848,$AC557,'B-PorHerramienta'!$K$2:$K$2848,$AD557,'B-PorHerramienta'!$L$2:$L$2848,$AE557,'B-PorHerramienta'!$F$2:$F$2848,"&lt;&gt;")=0,"",ROUND(SUMIFS(INDEX('B-PorHerramienta'!$F$2:$I$2848,0,$AH$6),'B-PorHerramienta'!$A$2:$A$2848,V$8,'B-PorHerramienta'!$J$2:$J$2848,$AC557,'B-PorHerramienta'!$K$2:$K$2848,$AD557,'B-PorHerramienta'!$L$2:$L$2848,$AE557)*$AI$6,$AJ$6))</f>
        <v/>
      </c>
      <c r="W557" s="48" t="str">
        <f>IF(COUNTIFS('B-PorHerramienta'!$A$2:$A$2848,W$8,'B-PorHerramienta'!$J$2:$J$2848,$AC557,'B-PorHerramienta'!$K$2:$K$2848,$AD557,'B-PorHerramienta'!$L$2:$L$2848,$AE557,'B-PorHerramienta'!$F$2:$F$2848,"&lt;&gt;")=0,"",ROUND(SUMIFS(INDEX('B-PorHerramienta'!$F$2:$I$2848,0,$AH$6),'B-PorHerramienta'!$A$2:$A$2848,W$8,'B-PorHerramienta'!$J$2:$J$2848,$AC557,'B-PorHerramienta'!$K$2:$K$2848,$AD557,'B-PorHerramienta'!$L$2:$L$2848,$AE557)*$AI$6,$AJ$6))</f>
        <v/>
      </c>
      <c r="X557" s="48" t="str">
        <f>IF(COUNTIFS('B-PorHerramienta'!$A$2:$A$2848,X$8,'B-PorHerramienta'!$J$2:$J$2848,$AC557,'B-PorHerramienta'!$K$2:$K$2848,$AD557,'B-PorHerramienta'!$L$2:$L$2848,$AE557,'B-PorHerramienta'!$F$2:$F$2848,"&lt;&gt;")=0,"",ROUND(SUMIFS(INDEX('B-PorHerramienta'!$F$2:$I$2848,0,$AH$6),'B-PorHerramienta'!$A$2:$A$2848,X$8,'B-PorHerramienta'!$J$2:$J$2848,$AC557,'B-PorHerramienta'!$K$2:$K$2848,$AD557,'B-PorHerramienta'!$L$2:$L$2848,$AE557)*$AI$6,$AJ$6))</f>
        <v/>
      </c>
      <c r="Y557" s="48" t="str">
        <f>IF(COUNTIFS('B-PorHerramienta'!$A$2:$A$2848,Y$8,'B-PorHerramienta'!$J$2:$J$2848,$AC557,'B-PorHerramienta'!$K$2:$K$2848,$AD557,'B-PorHerramienta'!$L$2:$L$2848,$AE557,'B-PorHerramienta'!$F$2:$F$2848,"&lt;&gt;")=0,"",ROUND(SUMIFS(INDEX('B-PorHerramienta'!$F$2:$I$2848,0,$AH$6),'B-PorHerramienta'!$A$2:$A$2848,Y$8,'B-PorHerramienta'!$J$2:$J$2848,$AC557,'B-PorHerramienta'!$K$2:$K$2848,$AD557,'B-PorHerramienta'!$L$2:$L$2848,$AE557)*$AI$6,$AJ$6))</f>
        <v/>
      </c>
      <c r="Z557" s="48" t="str">
        <f>IF(COUNTIFS('B-PorHerramienta'!$A$2:$A$2848,Z$8,'B-PorHerramienta'!$J$2:$J$2848,$AC557,'B-PorHerramienta'!$K$2:$K$2848,$AD557,'B-PorHerramienta'!$L$2:$L$2848,$AE557,'B-PorHerramienta'!$F$2:$F$2848,"&lt;&gt;")=0,"",ROUND(SUMIFS(INDEX('B-PorHerramienta'!$F$2:$I$2848,0,$AH$6),'B-PorHerramienta'!$A$2:$A$2848,Z$8,'B-PorHerramienta'!$J$2:$J$2848,$AC557,'B-PorHerramienta'!$K$2:$K$2848,$AD557,'B-PorHerramienta'!$L$2:$L$2848,$AE557)*$AI$6,$AJ$6))</f>
        <v/>
      </c>
      <c r="AA557" s="6"/>
      <c r="AB557" s="35">
        <v>2</v>
      </c>
      <c r="AC557" s="35" t="s">
        <v>1239</v>
      </c>
      <c r="AD557" s="35" t="s">
        <v>303</v>
      </c>
      <c r="AE557" s="35" t="s">
        <v>1847</v>
      </c>
      <c r="AF557" s="35"/>
      <c r="AG557" s="35"/>
      <c r="AH557" s="35"/>
      <c r="AI557" s="35"/>
      <c r="AJ557" s="35"/>
      <c r="AK557" s="35"/>
    </row>
    <row r="558" spans="1:37" hidden="1" outlineLevel="1" collapsed="1" x14ac:dyDescent="0.25">
      <c r="A558" s="46" t="s">
        <v>1244</v>
      </c>
      <c r="B558" s="47" t="s">
        <v>1867</v>
      </c>
      <c r="C558" s="48">
        <f>IF(COUNTIFS('B-PorHerramienta'!$A$2:$A$2848,C$8,'B-PorHerramienta'!$J$2:$J$2848,$AC558,'B-PorHerramienta'!$K$2:$K$2848,$AD558,'B-PorHerramienta'!$L$2:$L$2848,$AE558,'B-PorHerramienta'!$F$2:$F$2848,"&lt;&gt;")=0,"",ROUND(SUMIFS(INDEX('B-PorHerramienta'!$F$2:$I$2848,0,$AH$6),'B-PorHerramienta'!$A$2:$A$2848,C$8,'B-PorHerramienta'!$J$2:$J$2848,$AC558,'B-PorHerramienta'!$K$2:$K$2848,$AD558,'B-PorHerramienta'!$L$2:$L$2848,$AE558)*$AI$6,$AJ$6))</f>
        <v>8.8999999999999996E-2</v>
      </c>
      <c r="D558" s="48">
        <f>IF(COUNTIFS('B-PorHerramienta'!$A$2:$A$2848,D$8,'B-PorHerramienta'!$J$2:$J$2848,$AC558,'B-PorHerramienta'!$K$2:$K$2848,$AD558,'B-PorHerramienta'!$L$2:$L$2848,$AE558,'B-PorHerramienta'!$F$2:$F$2848,"&lt;&gt;")=0,"",ROUND(SUMIFS(INDEX('B-PorHerramienta'!$F$2:$I$2848,0,$AH$6),'B-PorHerramienta'!$A$2:$A$2848,D$8,'B-PorHerramienta'!$J$2:$J$2848,$AC558,'B-PorHerramienta'!$K$2:$K$2848,$AD558,'B-PorHerramienta'!$L$2:$L$2848,$AE558)*$AI$6,$AJ$6))</f>
        <v>0.1183</v>
      </c>
      <c r="E558" s="48">
        <f>IF(COUNTIFS('B-PorHerramienta'!$A$2:$A$2848,E$8,'B-PorHerramienta'!$J$2:$J$2848,$AC558,'B-PorHerramienta'!$K$2:$K$2848,$AD558,'B-PorHerramienta'!$L$2:$L$2848,$AE558,'B-PorHerramienta'!$F$2:$F$2848,"&lt;&gt;")=0,"",ROUND(SUMIFS(INDEX('B-PorHerramienta'!$F$2:$I$2848,0,$AH$6),'B-PorHerramienta'!$A$2:$A$2848,E$8,'B-PorHerramienta'!$J$2:$J$2848,$AC558,'B-PorHerramienta'!$K$2:$K$2848,$AD558,'B-PorHerramienta'!$L$2:$L$2848,$AE558)*$AI$6,$AJ$6))</f>
        <v>0.11310000000000001</v>
      </c>
      <c r="F558" s="48">
        <f>IF(COUNTIFS('B-PorHerramienta'!$A$2:$A$2848,F$8,'B-PorHerramienta'!$J$2:$J$2848,$AC558,'B-PorHerramienta'!$K$2:$K$2848,$AD558,'B-PorHerramienta'!$L$2:$L$2848,$AE558,'B-PorHerramienta'!$F$2:$F$2848,"&lt;&gt;")=0,"",ROUND(SUMIFS(INDEX('B-PorHerramienta'!$F$2:$I$2848,0,$AH$6),'B-PorHerramienta'!$A$2:$A$2848,F$8,'B-PorHerramienta'!$J$2:$J$2848,$AC558,'B-PorHerramienta'!$K$2:$K$2848,$AD558,'B-PorHerramienta'!$L$2:$L$2848,$AE558)*$AI$6,$AJ$6))</f>
        <v>9.2399999999999996E-2</v>
      </c>
      <c r="G558" s="48">
        <f>IF(COUNTIFS('B-PorHerramienta'!$A$2:$A$2848,G$8,'B-PorHerramienta'!$J$2:$J$2848,$AC558,'B-PorHerramienta'!$K$2:$K$2848,$AD558,'B-PorHerramienta'!$L$2:$L$2848,$AE558,'B-PorHerramienta'!$F$2:$F$2848,"&lt;&gt;")=0,"",ROUND(SUMIFS(INDEX('B-PorHerramienta'!$F$2:$I$2848,0,$AH$6),'B-PorHerramienta'!$A$2:$A$2848,G$8,'B-PorHerramienta'!$J$2:$J$2848,$AC558,'B-PorHerramienta'!$K$2:$K$2848,$AD558,'B-PorHerramienta'!$L$2:$L$2848,$AE558)*$AI$6,$AJ$6))</f>
        <v>6.88E-2</v>
      </c>
      <c r="H558" s="48">
        <f>IF(COUNTIFS('B-PorHerramienta'!$A$2:$A$2848,H$8,'B-PorHerramienta'!$J$2:$J$2848,$AC558,'B-PorHerramienta'!$K$2:$K$2848,$AD558,'B-PorHerramienta'!$L$2:$L$2848,$AE558,'B-PorHerramienta'!$F$2:$F$2848,"&lt;&gt;")=0,"",ROUND(SUMIFS(INDEX('B-PorHerramienta'!$F$2:$I$2848,0,$AH$6),'B-PorHerramienta'!$A$2:$A$2848,H$8,'B-PorHerramienta'!$J$2:$J$2848,$AC558,'B-PorHerramienta'!$K$2:$K$2848,$AD558,'B-PorHerramienta'!$L$2:$L$2848,$AE558)*$AI$6,$AJ$6))</f>
        <v>4.8099999999999997E-2</v>
      </c>
      <c r="I558" s="48">
        <f>IF(COUNTIFS('B-PorHerramienta'!$A$2:$A$2848,I$8,'B-PorHerramienta'!$J$2:$J$2848,$AC558,'B-PorHerramienta'!$K$2:$K$2848,$AD558,'B-PorHerramienta'!$L$2:$L$2848,$AE558,'B-PorHerramienta'!$F$2:$F$2848,"&lt;&gt;")=0,"",ROUND(SUMIFS(INDEX('B-PorHerramienta'!$F$2:$I$2848,0,$AH$6),'B-PorHerramienta'!$A$2:$A$2848,I$8,'B-PorHerramienta'!$J$2:$J$2848,$AC558,'B-PorHerramienta'!$K$2:$K$2848,$AD558,'B-PorHerramienta'!$L$2:$L$2848,$AE558)*$AI$6,$AJ$6))</f>
        <v>3.9E-2</v>
      </c>
      <c r="J558" s="48">
        <f>IF(COUNTIFS('B-PorHerramienta'!$A$2:$A$2848,J$8,'B-PorHerramienta'!$J$2:$J$2848,$AC558,'B-PorHerramienta'!$K$2:$K$2848,$AD558,'B-PorHerramienta'!$L$2:$L$2848,$AE558,'B-PorHerramienta'!$F$2:$F$2848,"&lt;&gt;")=0,"",ROUND(SUMIFS(INDEX('B-PorHerramienta'!$F$2:$I$2848,0,$AH$6),'B-PorHerramienta'!$A$2:$A$2848,J$8,'B-PorHerramienta'!$J$2:$J$2848,$AC558,'B-PorHerramienta'!$K$2:$K$2848,$AD558,'B-PorHerramienta'!$L$2:$L$2848,$AE558)*$AI$6,$AJ$6))</f>
        <v>3.9199999999999999E-2</v>
      </c>
      <c r="K558" s="48">
        <f>IF(COUNTIFS('B-PorHerramienta'!$A$2:$A$2848,K$8,'B-PorHerramienta'!$J$2:$J$2848,$AC558,'B-PorHerramienta'!$K$2:$K$2848,$AD558,'B-PorHerramienta'!$L$2:$L$2848,$AE558,'B-PorHerramienta'!$F$2:$F$2848,"&lt;&gt;")=0,"",ROUND(SUMIFS(INDEX('B-PorHerramienta'!$F$2:$I$2848,0,$AH$6),'B-PorHerramienta'!$A$2:$A$2848,K$8,'B-PorHerramienta'!$J$2:$J$2848,$AC558,'B-PorHerramienta'!$K$2:$K$2848,$AD558,'B-PorHerramienta'!$L$2:$L$2848,$AE558)*$AI$6,$AJ$6))</f>
        <v>6.13E-2</v>
      </c>
      <c r="L558" s="48">
        <f>IF(COUNTIFS('B-PorHerramienta'!$A$2:$A$2848,L$8,'B-PorHerramienta'!$J$2:$J$2848,$AC558,'B-PorHerramienta'!$K$2:$K$2848,$AD558,'B-PorHerramienta'!$L$2:$L$2848,$AE558,'B-PorHerramienta'!$F$2:$F$2848,"&lt;&gt;")=0,"",ROUND(SUMIFS(INDEX('B-PorHerramienta'!$F$2:$I$2848,0,$AH$6),'B-PorHerramienta'!$A$2:$A$2848,L$8,'B-PorHerramienta'!$J$2:$J$2848,$AC558,'B-PorHerramienta'!$K$2:$K$2848,$AD558,'B-PorHerramienta'!$L$2:$L$2848,$AE558)*$AI$6,$AJ$6))</f>
        <v>0.1489</v>
      </c>
      <c r="M558" s="48">
        <f>IF(COUNTIFS('B-PorHerramienta'!$A$2:$A$2848,M$8,'B-PorHerramienta'!$J$2:$J$2848,$AC558,'B-PorHerramienta'!$K$2:$K$2848,$AD558,'B-PorHerramienta'!$L$2:$L$2848,$AE558,'B-PorHerramienta'!$F$2:$F$2848,"&lt;&gt;")=0,"",ROUND(SUMIFS(INDEX('B-PorHerramienta'!$F$2:$I$2848,0,$AH$6),'B-PorHerramienta'!$A$2:$A$2848,M$8,'B-PorHerramienta'!$J$2:$J$2848,$AC558,'B-PorHerramienta'!$K$2:$K$2848,$AD558,'B-PorHerramienta'!$L$2:$L$2848,$AE558)*$AI$6,$AJ$6))</f>
        <v>0.14410000000000001</v>
      </c>
      <c r="N558" s="48">
        <f>IF(COUNTIFS('B-PorHerramienta'!$A$2:$A$2848,N$8,'B-PorHerramienta'!$J$2:$J$2848,$AC558,'B-PorHerramienta'!$K$2:$K$2848,$AD558,'B-PorHerramienta'!$L$2:$L$2848,$AE558,'B-PorHerramienta'!$F$2:$F$2848,"&lt;&gt;")=0,"",ROUND(SUMIFS(INDEX('B-PorHerramienta'!$F$2:$I$2848,0,$AH$6),'B-PorHerramienta'!$A$2:$A$2848,N$8,'B-PorHerramienta'!$J$2:$J$2848,$AC558,'B-PorHerramienta'!$K$2:$K$2848,$AD558,'B-PorHerramienta'!$L$2:$L$2848,$AE558)*$AI$6,$AJ$6))</f>
        <v>7.7799999999999994E-2</v>
      </c>
      <c r="O558" s="48">
        <f>IF(COUNTIFS('B-PorHerramienta'!$A$2:$A$2848,O$8,'B-PorHerramienta'!$J$2:$J$2848,$AC558,'B-PorHerramienta'!$K$2:$K$2848,$AD558,'B-PorHerramienta'!$L$2:$L$2848,$AE558,'B-PorHerramienta'!$F$2:$F$2848,"&lt;&gt;")=0,"",ROUND(SUMIFS(INDEX('B-PorHerramienta'!$F$2:$I$2848,0,$AH$6),'B-PorHerramienta'!$A$2:$A$2848,O$8,'B-PorHerramienta'!$J$2:$J$2848,$AC558,'B-PorHerramienta'!$K$2:$K$2848,$AD558,'B-PorHerramienta'!$L$2:$L$2848,$AE558)*$AI$6,$AJ$6))</f>
        <v>5.3199999999999997E-2</v>
      </c>
      <c r="P558" s="48">
        <f>IF(COUNTIFS('B-PorHerramienta'!$A$2:$A$2848,P$8,'B-PorHerramienta'!$J$2:$J$2848,$AC558,'B-PorHerramienta'!$K$2:$K$2848,$AD558,'B-PorHerramienta'!$L$2:$L$2848,$AE558,'B-PorHerramienta'!$F$2:$F$2848,"&lt;&gt;")=0,"",ROUND(SUMIFS(INDEX('B-PorHerramienta'!$F$2:$I$2848,0,$AH$6),'B-PorHerramienta'!$A$2:$A$2848,P$8,'B-PorHerramienta'!$J$2:$J$2848,$AC558,'B-PorHerramienta'!$K$2:$K$2848,$AD558,'B-PorHerramienta'!$L$2:$L$2848,$AE558)*$AI$6,$AJ$6))</f>
        <v>5.8299999999999998E-2</v>
      </c>
      <c r="Q558" s="48">
        <f>IF(COUNTIFS('B-PorHerramienta'!$A$2:$A$2848,Q$8,'B-PorHerramienta'!$J$2:$J$2848,$AC558,'B-PorHerramienta'!$K$2:$K$2848,$AD558,'B-PorHerramienta'!$L$2:$L$2848,$AE558,'B-PorHerramienta'!$F$2:$F$2848,"&lt;&gt;")=0,"",ROUND(SUMIFS(INDEX('B-PorHerramienta'!$F$2:$I$2848,0,$AH$6),'B-PorHerramienta'!$A$2:$A$2848,Q$8,'B-PorHerramienta'!$J$2:$J$2848,$AC558,'B-PorHerramienta'!$K$2:$K$2848,$AD558,'B-PorHerramienta'!$L$2:$L$2848,$AE558)*$AI$6,$AJ$6))</f>
        <v>7.9100000000000004E-2</v>
      </c>
      <c r="R558" s="48">
        <f>IF(COUNTIFS('B-PorHerramienta'!$A$2:$A$2848,R$8,'B-PorHerramienta'!$J$2:$J$2848,$AC558,'B-PorHerramienta'!$K$2:$K$2848,$AD558,'B-PorHerramienta'!$L$2:$L$2848,$AE558,'B-PorHerramienta'!$F$2:$F$2848,"&lt;&gt;")=0,"",ROUND(SUMIFS(INDEX('B-PorHerramienta'!$F$2:$I$2848,0,$AH$6),'B-PorHerramienta'!$A$2:$A$2848,R$8,'B-PorHerramienta'!$J$2:$J$2848,$AC558,'B-PorHerramienta'!$K$2:$K$2848,$AD558,'B-PorHerramienta'!$L$2:$L$2848,$AE558)*$AI$6,$AJ$6))</f>
        <v>8.9700000000000002E-2</v>
      </c>
      <c r="S558" s="48">
        <f>IF(COUNTIFS('B-PorHerramienta'!$A$2:$A$2848,S$8,'B-PorHerramienta'!$J$2:$J$2848,$AC558,'B-PorHerramienta'!$K$2:$K$2848,$AD558,'B-PorHerramienta'!$L$2:$L$2848,$AE558,'B-PorHerramienta'!$F$2:$F$2848,"&lt;&gt;")=0,"",ROUND(SUMIFS(INDEX('B-PorHerramienta'!$F$2:$I$2848,0,$AH$6),'B-PorHerramienta'!$A$2:$A$2848,S$8,'B-PorHerramienta'!$J$2:$J$2848,$AC558,'B-PorHerramienta'!$K$2:$K$2848,$AD558,'B-PorHerramienta'!$L$2:$L$2848,$AE558)*$AI$6,$AJ$6))</f>
        <v>0.1139</v>
      </c>
      <c r="T558" s="48">
        <f>IF(COUNTIFS('B-PorHerramienta'!$A$2:$A$2848,T$8,'B-PorHerramienta'!$J$2:$J$2848,$AC558,'B-PorHerramienta'!$K$2:$K$2848,$AD558,'B-PorHerramienta'!$L$2:$L$2848,$AE558,'B-PorHerramienta'!$F$2:$F$2848,"&lt;&gt;")=0,"",ROUND(SUMIFS(INDEX('B-PorHerramienta'!$F$2:$I$2848,0,$AH$6),'B-PorHerramienta'!$A$2:$A$2848,T$8,'B-PorHerramienta'!$J$2:$J$2848,$AC558,'B-PorHerramienta'!$K$2:$K$2848,$AD558,'B-PorHerramienta'!$L$2:$L$2848,$AE558)*$AI$6,$AJ$6))</f>
        <v>0.1014</v>
      </c>
      <c r="U558" s="48">
        <f>IF(COUNTIFS('B-PorHerramienta'!$A$2:$A$2848,U$8,'B-PorHerramienta'!$J$2:$J$2848,$AC558,'B-PorHerramienta'!$K$2:$K$2848,$AD558,'B-PorHerramienta'!$L$2:$L$2848,$AE558,'B-PorHerramienta'!$F$2:$F$2848,"&lt;&gt;")=0,"",ROUND(SUMIFS(INDEX('B-PorHerramienta'!$F$2:$I$2848,0,$AH$6),'B-PorHerramienta'!$A$2:$A$2848,U$8,'B-PorHerramienta'!$J$2:$J$2848,$AC558,'B-PorHerramienta'!$K$2:$K$2848,$AD558,'B-PorHerramienta'!$L$2:$L$2848,$AE558)*$AI$6,$AJ$6))</f>
        <v>0.1082</v>
      </c>
      <c r="V558" s="48">
        <f>IF(COUNTIFS('B-PorHerramienta'!$A$2:$A$2848,V$8,'B-PorHerramienta'!$J$2:$J$2848,$AC558,'B-PorHerramienta'!$K$2:$K$2848,$AD558,'B-PorHerramienta'!$L$2:$L$2848,$AE558,'B-PorHerramienta'!$F$2:$F$2848,"&lt;&gt;")=0,"",ROUND(SUMIFS(INDEX('B-PorHerramienta'!$F$2:$I$2848,0,$AH$6),'B-PorHerramienta'!$A$2:$A$2848,V$8,'B-PorHerramienta'!$J$2:$J$2848,$AC558,'B-PorHerramienta'!$K$2:$K$2848,$AD558,'B-PorHerramienta'!$L$2:$L$2848,$AE558)*$AI$6,$AJ$6))</f>
        <v>0.10630000000000001</v>
      </c>
      <c r="W558" s="48">
        <f>IF(COUNTIFS('B-PorHerramienta'!$A$2:$A$2848,W$8,'B-PorHerramienta'!$J$2:$J$2848,$AC558,'B-PorHerramienta'!$K$2:$K$2848,$AD558,'B-PorHerramienta'!$L$2:$L$2848,$AE558,'B-PorHerramienta'!$F$2:$F$2848,"&lt;&gt;")=0,"",ROUND(SUMIFS(INDEX('B-PorHerramienta'!$F$2:$I$2848,0,$AH$6),'B-PorHerramienta'!$A$2:$A$2848,W$8,'B-PorHerramienta'!$J$2:$J$2848,$AC558,'B-PorHerramienta'!$K$2:$K$2848,$AD558,'B-PorHerramienta'!$L$2:$L$2848,$AE558)*$AI$6,$AJ$6))</f>
        <v>0.1154</v>
      </c>
      <c r="X558" s="48">
        <f>IF(COUNTIFS('B-PorHerramienta'!$A$2:$A$2848,X$8,'B-PorHerramienta'!$J$2:$J$2848,$AC558,'B-PorHerramienta'!$K$2:$K$2848,$AD558,'B-PorHerramienta'!$L$2:$L$2848,$AE558,'B-PorHerramienta'!$F$2:$F$2848,"&lt;&gt;")=0,"",ROUND(SUMIFS(INDEX('B-PorHerramienta'!$F$2:$I$2848,0,$AH$6),'B-PorHerramienta'!$A$2:$A$2848,X$8,'B-PorHerramienta'!$J$2:$J$2848,$AC558,'B-PorHerramienta'!$K$2:$K$2848,$AD558,'B-PorHerramienta'!$L$2:$L$2848,$AE558)*$AI$6,$AJ$6))</f>
        <v>0.13469999999999999</v>
      </c>
      <c r="Y558" s="48">
        <f>IF(COUNTIFS('B-PorHerramienta'!$A$2:$A$2848,Y$8,'B-PorHerramienta'!$J$2:$J$2848,$AC558,'B-PorHerramienta'!$K$2:$K$2848,$AD558,'B-PorHerramienta'!$L$2:$L$2848,$AE558,'B-PorHerramienta'!$F$2:$F$2848,"&lt;&gt;")=0,"",ROUND(SUMIFS(INDEX('B-PorHerramienta'!$F$2:$I$2848,0,$AH$6),'B-PorHerramienta'!$A$2:$A$2848,Y$8,'B-PorHerramienta'!$J$2:$J$2848,$AC558,'B-PorHerramienta'!$K$2:$K$2848,$AD558,'B-PorHerramienta'!$L$2:$L$2848,$AE558)*$AI$6,$AJ$6))</f>
        <v>0.12859999999999999</v>
      </c>
      <c r="Z558" s="48">
        <f>IF(COUNTIFS('B-PorHerramienta'!$A$2:$A$2848,Z$8,'B-PorHerramienta'!$J$2:$J$2848,$AC558,'B-PorHerramienta'!$K$2:$K$2848,$AD558,'B-PorHerramienta'!$L$2:$L$2848,$AE558,'B-PorHerramienta'!$F$2:$F$2848,"&lt;&gt;")=0,"",ROUND(SUMIFS(INDEX('B-PorHerramienta'!$F$2:$I$2848,0,$AH$6),'B-PorHerramienta'!$A$2:$A$2848,Z$8,'B-PorHerramienta'!$J$2:$J$2848,$AC558,'B-PorHerramienta'!$K$2:$K$2848,$AD558,'B-PorHerramienta'!$L$2:$L$2848,$AE558)*$AI$6,$AJ$6))</f>
        <v>8.5999999999999993E-2</v>
      </c>
      <c r="AA558" s="6"/>
      <c r="AB558" s="35">
        <v>1</v>
      </c>
      <c r="AC558" s="35" t="s">
        <v>1239</v>
      </c>
      <c r="AD558" s="35" t="s">
        <v>1244</v>
      </c>
      <c r="AE558" s="35" t="s">
        <v>88</v>
      </c>
      <c r="AF558" s="35"/>
      <c r="AG558" s="35"/>
      <c r="AH558" s="35"/>
      <c r="AI558" s="35"/>
      <c r="AJ558" s="35"/>
      <c r="AK558" s="35"/>
    </row>
    <row r="559" spans="1:37" ht="30" hidden="1" outlineLevel="2" collapsed="1" x14ac:dyDescent="0.25">
      <c r="A559" s="49" t="s">
        <v>2587</v>
      </c>
      <c r="B559" s="47" t="s">
        <v>371</v>
      </c>
      <c r="C559" s="48" t="str">
        <f>IF(COUNTIFS('B-PorHerramienta'!$A$2:$A$2848,C$8,'B-PorHerramienta'!$J$2:$J$2848,$AC559,'B-PorHerramienta'!$K$2:$K$2848,$AD559,'B-PorHerramienta'!$L$2:$L$2848,$AE559,'B-PorHerramienta'!$F$2:$F$2848,"&lt;&gt;")=0,"",ROUND(SUMIFS(INDEX('B-PorHerramienta'!$F$2:$I$2848,0,$AH$6),'B-PorHerramienta'!$A$2:$A$2848,C$8,'B-PorHerramienta'!$J$2:$J$2848,$AC559,'B-PorHerramienta'!$K$2:$K$2848,$AD559,'B-PorHerramienta'!$L$2:$L$2848,$AE559)*$AI$6,$AJ$6))</f>
        <v/>
      </c>
      <c r="D559" s="48" t="str">
        <f>IF(COUNTIFS('B-PorHerramienta'!$A$2:$A$2848,D$8,'B-PorHerramienta'!$J$2:$J$2848,$AC559,'B-PorHerramienta'!$K$2:$K$2848,$AD559,'B-PorHerramienta'!$L$2:$L$2848,$AE559,'B-PorHerramienta'!$F$2:$F$2848,"&lt;&gt;")=0,"",ROUND(SUMIFS(INDEX('B-PorHerramienta'!$F$2:$I$2848,0,$AH$6),'B-PorHerramienta'!$A$2:$A$2848,D$8,'B-PorHerramienta'!$J$2:$J$2848,$AC559,'B-PorHerramienta'!$K$2:$K$2848,$AD559,'B-PorHerramienta'!$L$2:$L$2848,$AE559)*$AI$6,$AJ$6))</f>
        <v/>
      </c>
      <c r="E559" s="48" t="str">
        <f>IF(COUNTIFS('B-PorHerramienta'!$A$2:$A$2848,E$8,'B-PorHerramienta'!$J$2:$J$2848,$AC559,'B-PorHerramienta'!$K$2:$K$2848,$AD559,'B-PorHerramienta'!$L$2:$L$2848,$AE559,'B-PorHerramienta'!$F$2:$F$2848,"&lt;&gt;")=0,"",ROUND(SUMIFS(INDEX('B-PorHerramienta'!$F$2:$I$2848,0,$AH$6),'B-PorHerramienta'!$A$2:$A$2848,E$8,'B-PorHerramienta'!$J$2:$J$2848,$AC559,'B-PorHerramienta'!$K$2:$K$2848,$AD559,'B-PorHerramienta'!$L$2:$L$2848,$AE559)*$AI$6,$AJ$6))</f>
        <v/>
      </c>
      <c r="F559" s="48" t="str">
        <f>IF(COUNTIFS('B-PorHerramienta'!$A$2:$A$2848,F$8,'B-PorHerramienta'!$J$2:$J$2848,$AC559,'B-PorHerramienta'!$K$2:$K$2848,$AD559,'B-PorHerramienta'!$L$2:$L$2848,$AE559,'B-PorHerramienta'!$F$2:$F$2848,"&lt;&gt;")=0,"",ROUND(SUMIFS(INDEX('B-PorHerramienta'!$F$2:$I$2848,0,$AH$6),'B-PorHerramienta'!$A$2:$A$2848,F$8,'B-PorHerramienta'!$J$2:$J$2848,$AC559,'B-PorHerramienta'!$K$2:$K$2848,$AD559,'B-PorHerramienta'!$L$2:$L$2848,$AE559)*$AI$6,$AJ$6))</f>
        <v/>
      </c>
      <c r="G559" s="48" t="str">
        <f>IF(COUNTIFS('B-PorHerramienta'!$A$2:$A$2848,G$8,'B-PorHerramienta'!$J$2:$J$2848,$AC559,'B-PorHerramienta'!$K$2:$K$2848,$AD559,'B-PorHerramienta'!$L$2:$L$2848,$AE559,'B-PorHerramienta'!$F$2:$F$2848,"&lt;&gt;")=0,"",ROUND(SUMIFS(INDEX('B-PorHerramienta'!$F$2:$I$2848,0,$AH$6),'B-PorHerramienta'!$A$2:$A$2848,G$8,'B-PorHerramienta'!$J$2:$J$2848,$AC559,'B-PorHerramienta'!$K$2:$K$2848,$AD559,'B-PorHerramienta'!$L$2:$L$2848,$AE559)*$AI$6,$AJ$6))</f>
        <v/>
      </c>
      <c r="H559" s="48" t="str">
        <f>IF(COUNTIFS('B-PorHerramienta'!$A$2:$A$2848,H$8,'B-PorHerramienta'!$J$2:$J$2848,$AC559,'B-PorHerramienta'!$K$2:$K$2848,$AD559,'B-PorHerramienta'!$L$2:$L$2848,$AE559,'B-PorHerramienta'!$F$2:$F$2848,"&lt;&gt;")=0,"",ROUND(SUMIFS(INDEX('B-PorHerramienta'!$F$2:$I$2848,0,$AH$6),'B-PorHerramienta'!$A$2:$A$2848,H$8,'B-PorHerramienta'!$J$2:$J$2848,$AC559,'B-PorHerramienta'!$K$2:$K$2848,$AD559,'B-PorHerramienta'!$L$2:$L$2848,$AE559)*$AI$6,$AJ$6))</f>
        <v/>
      </c>
      <c r="I559" s="48" t="str">
        <f>IF(COUNTIFS('B-PorHerramienta'!$A$2:$A$2848,I$8,'B-PorHerramienta'!$J$2:$J$2848,$AC559,'B-PorHerramienta'!$K$2:$K$2848,$AD559,'B-PorHerramienta'!$L$2:$L$2848,$AE559,'B-PorHerramienta'!$F$2:$F$2848,"&lt;&gt;")=0,"",ROUND(SUMIFS(INDEX('B-PorHerramienta'!$F$2:$I$2848,0,$AH$6),'B-PorHerramienta'!$A$2:$A$2848,I$8,'B-PorHerramienta'!$J$2:$J$2848,$AC559,'B-PorHerramienta'!$K$2:$K$2848,$AD559,'B-PorHerramienta'!$L$2:$L$2848,$AE559)*$AI$6,$AJ$6))</f>
        <v/>
      </c>
      <c r="J559" s="48" t="str">
        <f>IF(COUNTIFS('B-PorHerramienta'!$A$2:$A$2848,J$8,'B-PorHerramienta'!$J$2:$J$2848,$AC559,'B-PorHerramienta'!$K$2:$K$2848,$AD559,'B-PorHerramienta'!$L$2:$L$2848,$AE559,'B-PorHerramienta'!$F$2:$F$2848,"&lt;&gt;")=0,"",ROUND(SUMIFS(INDEX('B-PorHerramienta'!$F$2:$I$2848,0,$AH$6),'B-PorHerramienta'!$A$2:$A$2848,J$8,'B-PorHerramienta'!$J$2:$J$2848,$AC559,'B-PorHerramienta'!$K$2:$K$2848,$AD559,'B-PorHerramienta'!$L$2:$L$2848,$AE559)*$AI$6,$AJ$6))</f>
        <v/>
      </c>
      <c r="K559" s="48" t="str">
        <f>IF(COUNTIFS('B-PorHerramienta'!$A$2:$A$2848,K$8,'B-PorHerramienta'!$J$2:$J$2848,$AC559,'B-PorHerramienta'!$K$2:$K$2848,$AD559,'B-PorHerramienta'!$L$2:$L$2848,$AE559,'B-PorHerramienta'!$F$2:$F$2848,"&lt;&gt;")=0,"",ROUND(SUMIFS(INDEX('B-PorHerramienta'!$F$2:$I$2848,0,$AH$6),'B-PorHerramienta'!$A$2:$A$2848,K$8,'B-PorHerramienta'!$J$2:$J$2848,$AC559,'B-PorHerramienta'!$K$2:$K$2848,$AD559,'B-PorHerramienta'!$L$2:$L$2848,$AE559)*$AI$6,$AJ$6))</f>
        <v/>
      </c>
      <c r="L559" s="48" t="str">
        <f>IF(COUNTIFS('B-PorHerramienta'!$A$2:$A$2848,L$8,'B-PorHerramienta'!$J$2:$J$2848,$AC559,'B-PorHerramienta'!$K$2:$K$2848,$AD559,'B-PorHerramienta'!$L$2:$L$2848,$AE559,'B-PorHerramienta'!$F$2:$F$2848,"&lt;&gt;")=0,"",ROUND(SUMIFS(INDEX('B-PorHerramienta'!$F$2:$I$2848,0,$AH$6),'B-PorHerramienta'!$A$2:$A$2848,L$8,'B-PorHerramienta'!$J$2:$J$2848,$AC559,'B-PorHerramienta'!$K$2:$K$2848,$AD559,'B-PorHerramienta'!$L$2:$L$2848,$AE559)*$AI$6,$AJ$6))</f>
        <v/>
      </c>
      <c r="M559" s="48" t="str">
        <f>IF(COUNTIFS('B-PorHerramienta'!$A$2:$A$2848,M$8,'B-PorHerramienta'!$J$2:$J$2848,$AC559,'B-PorHerramienta'!$K$2:$K$2848,$AD559,'B-PorHerramienta'!$L$2:$L$2848,$AE559,'B-PorHerramienta'!$F$2:$F$2848,"&lt;&gt;")=0,"",ROUND(SUMIFS(INDEX('B-PorHerramienta'!$F$2:$I$2848,0,$AH$6),'B-PorHerramienta'!$A$2:$A$2848,M$8,'B-PorHerramienta'!$J$2:$J$2848,$AC559,'B-PorHerramienta'!$K$2:$K$2848,$AD559,'B-PorHerramienta'!$L$2:$L$2848,$AE559)*$AI$6,$AJ$6))</f>
        <v/>
      </c>
      <c r="N559" s="48" t="str">
        <f>IF(COUNTIFS('B-PorHerramienta'!$A$2:$A$2848,N$8,'B-PorHerramienta'!$J$2:$J$2848,$AC559,'B-PorHerramienta'!$K$2:$K$2848,$AD559,'B-PorHerramienta'!$L$2:$L$2848,$AE559,'B-PorHerramienta'!$F$2:$F$2848,"&lt;&gt;")=0,"",ROUND(SUMIFS(INDEX('B-PorHerramienta'!$F$2:$I$2848,0,$AH$6),'B-PorHerramienta'!$A$2:$A$2848,N$8,'B-PorHerramienta'!$J$2:$J$2848,$AC559,'B-PorHerramienta'!$K$2:$K$2848,$AD559,'B-PorHerramienta'!$L$2:$L$2848,$AE559)*$AI$6,$AJ$6))</f>
        <v/>
      </c>
      <c r="O559" s="48" t="str">
        <f>IF(COUNTIFS('B-PorHerramienta'!$A$2:$A$2848,O$8,'B-PorHerramienta'!$J$2:$J$2848,$AC559,'B-PorHerramienta'!$K$2:$K$2848,$AD559,'B-PorHerramienta'!$L$2:$L$2848,$AE559,'B-PorHerramienta'!$F$2:$F$2848,"&lt;&gt;")=0,"",ROUND(SUMIFS(INDEX('B-PorHerramienta'!$F$2:$I$2848,0,$AH$6),'B-PorHerramienta'!$A$2:$A$2848,O$8,'B-PorHerramienta'!$J$2:$J$2848,$AC559,'B-PorHerramienta'!$K$2:$K$2848,$AD559,'B-PorHerramienta'!$L$2:$L$2848,$AE559)*$AI$6,$AJ$6))</f>
        <v/>
      </c>
      <c r="P559" s="48" t="str">
        <f>IF(COUNTIFS('B-PorHerramienta'!$A$2:$A$2848,P$8,'B-PorHerramienta'!$J$2:$J$2848,$AC559,'B-PorHerramienta'!$K$2:$K$2848,$AD559,'B-PorHerramienta'!$L$2:$L$2848,$AE559,'B-PorHerramienta'!$F$2:$F$2848,"&lt;&gt;")=0,"",ROUND(SUMIFS(INDEX('B-PorHerramienta'!$F$2:$I$2848,0,$AH$6),'B-PorHerramienta'!$A$2:$A$2848,P$8,'B-PorHerramienta'!$J$2:$J$2848,$AC559,'B-PorHerramienta'!$K$2:$K$2848,$AD559,'B-PorHerramienta'!$L$2:$L$2848,$AE559)*$AI$6,$AJ$6))</f>
        <v/>
      </c>
      <c r="Q559" s="48" t="str">
        <f>IF(COUNTIFS('B-PorHerramienta'!$A$2:$A$2848,Q$8,'B-PorHerramienta'!$J$2:$J$2848,$AC559,'B-PorHerramienta'!$K$2:$K$2848,$AD559,'B-PorHerramienta'!$L$2:$L$2848,$AE559,'B-PorHerramienta'!$F$2:$F$2848,"&lt;&gt;")=0,"",ROUND(SUMIFS(INDEX('B-PorHerramienta'!$F$2:$I$2848,0,$AH$6),'B-PorHerramienta'!$A$2:$A$2848,Q$8,'B-PorHerramienta'!$J$2:$J$2848,$AC559,'B-PorHerramienta'!$K$2:$K$2848,$AD559,'B-PorHerramienta'!$L$2:$L$2848,$AE559)*$AI$6,$AJ$6))</f>
        <v/>
      </c>
      <c r="R559" s="48">
        <f>IF(COUNTIFS('B-PorHerramienta'!$A$2:$A$2848,R$8,'B-PorHerramienta'!$J$2:$J$2848,$AC559,'B-PorHerramienta'!$K$2:$K$2848,$AD559,'B-PorHerramienta'!$L$2:$L$2848,$AE559,'B-PorHerramienta'!$F$2:$F$2848,"&lt;&gt;")=0,"",ROUND(SUMIFS(INDEX('B-PorHerramienta'!$F$2:$I$2848,0,$AH$6),'B-PorHerramienta'!$A$2:$A$2848,R$8,'B-PorHerramienta'!$J$2:$J$2848,$AC559,'B-PorHerramienta'!$K$2:$K$2848,$AD559,'B-PorHerramienta'!$L$2:$L$2848,$AE559)*$AI$6,$AJ$6))</f>
        <v>1.7899999999999999E-2</v>
      </c>
      <c r="S559" s="48">
        <f>IF(COUNTIFS('B-PorHerramienta'!$A$2:$A$2848,S$8,'B-PorHerramienta'!$J$2:$J$2848,$AC559,'B-PorHerramienta'!$K$2:$K$2848,$AD559,'B-PorHerramienta'!$L$2:$L$2848,$AE559,'B-PorHerramienta'!$F$2:$F$2848,"&lt;&gt;")=0,"",ROUND(SUMIFS(INDEX('B-PorHerramienta'!$F$2:$I$2848,0,$AH$6),'B-PorHerramienta'!$A$2:$A$2848,S$8,'B-PorHerramienta'!$J$2:$J$2848,$AC559,'B-PorHerramienta'!$K$2:$K$2848,$AD559,'B-PorHerramienta'!$L$2:$L$2848,$AE559)*$AI$6,$AJ$6))</f>
        <v>2.4899999999999999E-2</v>
      </c>
      <c r="T559" s="48">
        <f>IF(COUNTIFS('B-PorHerramienta'!$A$2:$A$2848,T$8,'B-PorHerramienta'!$J$2:$J$2848,$AC559,'B-PorHerramienta'!$K$2:$K$2848,$AD559,'B-PorHerramienta'!$L$2:$L$2848,$AE559,'B-PorHerramienta'!$F$2:$F$2848,"&lt;&gt;")=0,"",ROUND(SUMIFS(INDEX('B-PorHerramienta'!$F$2:$I$2848,0,$AH$6),'B-PorHerramienta'!$A$2:$A$2848,T$8,'B-PorHerramienta'!$J$2:$J$2848,$AC559,'B-PorHerramienta'!$K$2:$K$2848,$AD559,'B-PorHerramienta'!$L$2:$L$2848,$AE559)*$AI$6,$AJ$6))</f>
        <v>2.3199999999999998E-2</v>
      </c>
      <c r="U559" s="48">
        <f>IF(COUNTIFS('B-PorHerramienta'!$A$2:$A$2848,U$8,'B-PorHerramienta'!$J$2:$J$2848,$AC559,'B-PorHerramienta'!$K$2:$K$2848,$AD559,'B-PorHerramienta'!$L$2:$L$2848,$AE559,'B-PorHerramienta'!$F$2:$F$2848,"&lt;&gt;")=0,"",ROUND(SUMIFS(INDEX('B-PorHerramienta'!$F$2:$I$2848,0,$AH$6),'B-PorHerramienta'!$A$2:$A$2848,U$8,'B-PorHerramienta'!$J$2:$J$2848,$AC559,'B-PorHerramienta'!$K$2:$K$2848,$AD559,'B-PorHerramienta'!$L$2:$L$2848,$AE559)*$AI$6,$AJ$6))</f>
        <v>2.46E-2</v>
      </c>
      <c r="V559" s="48">
        <f>IF(COUNTIFS('B-PorHerramienta'!$A$2:$A$2848,V$8,'B-PorHerramienta'!$J$2:$J$2848,$AC559,'B-PorHerramienta'!$K$2:$K$2848,$AD559,'B-PorHerramienta'!$L$2:$L$2848,$AE559,'B-PorHerramienta'!$F$2:$F$2848,"&lt;&gt;")=0,"",ROUND(SUMIFS(INDEX('B-PorHerramienta'!$F$2:$I$2848,0,$AH$6),'B-PorHerramienta'!$A$2:$A$2848,V$8,'B-PorHerramienta'!$J$2:$J$2848,$AC559,'B-PorHerramienta'!$K$2:$K$2848,$AD559,'B-PorHerramienta'!$L$2:$L$2848,$AE559)*$AI$6,$AJ$6))</f>
        <v>2.35E-2</v>
      </c>
      <c r="W559" s="48">
        <f>IF(COUNTIFS('B-PorHerramienta'!$A$2:$A$2848,W$8,'B-PorHerramienta'!$J$2:$J$2848,$AC559,'B-PorHerramienta'!$K$2:$K$2848,$AD559,'B-PorHerramienta'!$L$2:$L$2848,$AE559,'B-PorHerramienta'!$F$2:$F$2848,"&lt;&gt;")=0,"",ROUND(SUMIFS(INDEX('B-PorHerramienta'!$F$2:$I$2848,0,$AH$6),'B-PorHerramienta'!$A$2:$A$2848,W$8,'B-PorHerramienta'!$J$2:$J$2848,$AC559,'B-PorHerramienta'!$K$2:$K$2848,$AD559,'B-PorHerramienta'!$L$2:$L$2848,$AE559)*$AI$6,$AJ$6))</f>
        <v>2.7300000000000001E-2</v>
      </c>
      <c r="X559" s="48">
        <f>IF(COUNTIFS('B-PorHerramienta'!$A$2:$A$2848,X$8,'B-PorHerramienta'!$J$2:$J$2848,$AC559,'B-PorHerramienta'!$K$2:$K$2848,$AD559,'B-PorHerramienta'!$L$2:$L$2848,$AE559,'B-PorHerramienta'!$F$2:$F$2848,"&lt;&gt;")=0,"",ROUND(SUMIFS(INDEX('B-PorHerramienta'!$F$2:$I$2848,0,$AH$6),'B-PorHerramienta'!$A$2:$A$2848,X$8,'B-PorHerramienta'!$J$2:$J$2848,$AC559,'B-PorHerramienta'!$K$2:$K$2848,$AD559,'B-PorHerramienta'!$L$2:$L$2848,$AE559)*$AI$6,$AJ$6))</f>
        <v>2.9499999999999998E-2</v>
      </c>
      <c r="Y559" s="48">
        <f>IF(COUNTIFS('B-PorHerramienta'!$A$2:$A$2848,Y$8,'B-PorHerramienta'!$J$2:$J$2848,$AC559,'B-PorHerramienta'!$K$2:$K$2848,$AD559,'B-PorHerramienta'!$L$2:$L$2848,$AE559,'B-PorHerramienta'!$F$2:$F$2848,"&lt;&gt;")=0,"",ROUND(SUMIFS(INDEX('B-PorHerramienta'!$F$2:$I$2848,0,$AH$6),'B-PorHerramienta'!$A$2:$A$2848,Y$8,'B-PorHerramienta'!$J$2:$J$2848,$AC559,'B-PorHerramienta'!$K$2:$K$2848,$AD559,'B-PorHerramienta'!$L$2:$L$2848,$AE559)*$AI$6,$AJ$6))</f>
        <v>3.0499999999999999E-2</v>
      </c>
      <c r="Z559" s="48">
        <f>IF(COUNTIFS('B-PorHerramienta'!$A$2:$A$2848,Z$8,'B-PorHerramienta'!$J$2:$J$2848,$AC559,'B-PorHerramienta'!$K$2:$K$2848,$AD559,'B-PorHerramienta'!$L$2:$L$2848,$AE559,'B-PorHerramienta'!$F$2:$F$2848,"&lt;&gt;")=0,"",ROUND(SUMIFS(INDEX('B-PorHerramienta'!$F$2:$I$2848,0,$AH$6),'B-PorHerramienta'!$A$2:$A$2848,Z$8,'B-PorHerramienta'!$J$2:$J$2848,$AC559,'B-PorHerramienta'!$K$2:$K$2848,$AD559,'B-PorHerramienta'!$L$2:$L$2848,$AE559)*$AI$6,$AJ$6))</f>
        <v>2.35E-2</v>
      </c>
      <c r="AA559" s="6"/>
      <c r="AB559" s="35">
        <v>2</v>
      </c>
      <c r="AC559" s="35" t="s">
        <v>1239</v>
      </c>
      <c r="AD559" s="35" t="s">
        <v>1244</v>
      </c>
      <c r="AE559" s="35" t="s">
        <v>1245</v>
      </c>
      <c r="AF559" s="35"/>
      <c r="AG559" s="35"/>
      <c r="AH559" s="35"/>
      <c r="AI559" s="35"/>
      <c r="AJ559" s="35"/>
      <c r="AK559" s="35"/>
    </row>
    <row r="560" spans="1:37" ht="26" hidden="1" outlineLevel="2" collapsed="1" x14ac:dyDescent="0.25">
      <c r="A560" s="49" t="s">
        <v>2586</v>
      </c>
      <c r="B560" s="47" t="s">
        <v>2585</v>
      </c>
      <c r="C560" s="48" t="str">
        <f>IF(COUNTIFS('B-PorHerramienta'!$A$2:$A$2848,C$8,'B-PorHerramienta'!$J$2:$J$2848,$AC560,'B-PorHerramienta'!$K$2:$K$2848,$AD560,'B-PorHerramienta'!$L$2:$L$2848,$AE560,'B-PorHerramienta'!$F$2:$F$2848,"&lt;&gt;")=0,"",ROUND(SUMIFS(INDEX('B-PorHerramienta'!$F$2:$I$2848,0,$AH$6),'B-PorHerramienta'!$A$2:$A$2848,C$8,'B-PorHerramienta'!$J$2:$J$2848,$AC560,'B-PorHerramienta'!$K$2:$K$2848,$AD560,'B-PorHerramienta'!$L$2:$L$2848,$AE560)*$AI$6,$AJ$6))</f>
        <v/>
      </c>
      <c r="D560" s="48" t="str">
        <f>IF(COUNTIFS('B-PorHerramienta'!$A$2:$A$2848,D$8,'B-PorHerramienta'!$J$2:$J$2848,$AC560,'B-PorHerramienta'!$K$2:$K$2848,$AD560,'B-PorHerramienta'!$L$2:$L$2848,$AE560,'B-PorHerramienta'!$F$2:$F$2848,"&lt;&gt;")=0,"",ROUND(SUMIFS(INDEX('B-PorHerramienta'!$F$2:$I$2848,0,$AH$6),'B-PorHerramienta'!$A$2:$A$2848,D$8,'B-PorHerramienta'!$J$2:$J$2848,$AC560,'B-PorHerramienta'!$K$2:$K$2848,$AD560,'B-PorHerramienta'!$L$2:$L$2848,$AE560)*$AI$6,$AJ$6))</f>
        <v/>
      </c>
      <c r="E560" s="48" t="str">
        <f>IF(COUNTIFS('B-PorHerramienta'!$A$2:$A$2848,E$8,'B-PorHerramienta'!$J$2:$J$2848,$AC560,'B-PorHerramienta'!$K$2:$K$2848,$AD560,'B-PorHerramienta'!$L$2:$L$2848,$AE560,'B-PorHerramienta'!$F$2:$F$2848,"&lt;&gt;")=0,"",ROUND(SUMIFS(INDEX('B-PorHerramienta'!$F$2:$I$2848,0,$AH$6),'B-PorHerramienta'!$A$2:$A$2848,E$8,'B-PorHerramienta'!$J$2:$J$2848,$AC560,'B-PorHerramienta'!$K$2:$K$2848,$AD560,'B-PorHerramienta'!$L$2:$L$2848,$AE560)*$AI$6,$AJ$6))</f>
        <v/>
      </c>
      <c r="F560" s="48" t="str">
        <f>IF(COUNTIFS('B-PorHerramienta'!$A$2:$A$2848,F$8,'B-PorHerramienta'!$J$2:$J$2848,$AC560,'B-PorHerramienta'!$K$2:$K$2848,$AD560,'B-PorHerramienta'!$L$2:$L$2848,$AE560,'B-PorHerramienta'!$F$2:$F$2848,"&lt;&gt;")=0,"",ROUND(SUMIFS(INDEX('B-PorHerramienta'!$F$2:$I$2848,0,$AH$6),'B-PorHerramienta'!$A$2:$A$2848,F$8,'B-PorHerramienta'!$J$2:$J$2848,$AC560,'B-PorHerramienta'!$K$2:$K$2848,$AD560,'B-PorHerramienta'!$L$2:$L$2848,$AE560)*$AI$6,$AJ$6))</f>
        <v/>
      </c>
      <c r="G560" s="48" t="str">
        <f>IF(COUNTIFS('B-PorHerramienta'!$A$2:$A$2848,G$8,'B-PorHerramienta'!$J$2:$J$2848,$AC560,'B-PorHerramienta'!$K$2:$K$2848,$AD560,'B-PorHerramienta'!$L$2:$L$2848,$AE560,'B-PorHerramienta'!$F$2:$F$2848,"&lt;&gt;")=0,"",ROUND(SUMIFS(INDEX('B-PorHerramienta'!$F$2:$I$2848,0,$AH$6),'B-PorHerramienta'!$A$2:$A$2848,G$8,'B-PorHerramienta'!$J$2:$J$2848,$AC560,'B-PorHerramienta'!$K$2:$K$2848,$AD560,'B-PorHerramienta'!$L$2:$L$2848,$AE560)*$AI$6,$AJ$6))</f>
        <v/>
      </c>
      <c r="H560" s="48" t="str">
        <f>IF(COUNTIFS('B-PorHerramienta'!$A$2:$A$2848,H$8,'B-PorHerramienta'!$J$2:$J$2848,$AC560,'B-PorHerramienta'!$K$2:$K$2848,$AD560,'B-PorHerramienta'!$L$2:$L$2848,$AE560,'B-PorHerramienta'!$F$2:$F$2848,"&lt;&gt;")=0,"",ROUND(SUMIFS(INDEX('B-PorHerramienta'!$F$2:$I$2848,0,$AH$6),'B-PorHerramienta'!$A$2:$A$2848,H$8,'B-PorHerramienta'!$J$2:$J$2848,$AC560,'B-PorHerramienta'!$K$2:$K$2848,$AD560,'B-PorHerramienta'!$L$2:$L$2848,$AE560)*$AI$6,$AJ$6))</f>
        <v/>
      </c>
      <c r="I560" s="48">
        <f>IF(COUNTIFS('B-PorHerramienta'!$A$2:$A$2848,I$8,'B-PorHerramienta'!$J$2:$J$2848,$AC560,'B-PorHerramienta'!$K$2:$K$2848,$AD560,'B-PorHerramienta'!$L$2:$L$2848,$AE560,'B-PorHerramienta'!$F$2:$F$2848,"&lt;&gt;")=0,"",ROUND(SUMIFS(INDEX('B-PorHerramienta'!$F$2:$I$2848,0,$AH$6),'B-PorHerramienta'!$A$2:$A$2848,I$8,'B-PorHerramienta'!$J$2:$J$2848,$AC560,'B-PorHerramienta'!$K$2:$K$2848,$AD560,'B-PorHerramienta'!$L$2:$L$2848,$AE560)*$AI$6,$AJ$6))</f>
        <v>2.0000000000000001E-4</v>
      </c>
      <c r="J560" s="48">
        <f>IF(COUNTIFS('B-PorHerramienta'!$A$2:$A$2848,J$8,'B-PorHerramienta'!$J$2:$J$2848,$AC560,'B-PorHerramienta'!$K$2:$K$2848,$AD560,'B-PorHerramienta'!$L$2:$L$2848,$AE560,'B-PorHerramienta'!$F$2:$F$2848,"&lt;&gt;")=0,"",ROUND(SUMIFS(INDEX('B-PorHerramienta'!$F$2:$I$2848,0,$AH$6),'B-PorHerramienta'!$A$2:$A$2848,J$8,'B-PorHerramienta'!$J$2:$J$2848,$AC560,'B-PorHerramienta'!$K$2:$K$2848,$AD560,'B-PorHerramienta'!$L$2:$L$2848,$AE560)*$AI$6,$AJ$6))</f>
        <v>2.0000000000000001E-4</v>
      </c>
      <c r="K560" s="48">
        <f>IF(COUNTIFS('B-PorHerramienta'!$A$2:$A$2848,K$8,'B-PorHerramienta'!$J$2:$J$2848,$AC560,'B-PorHerramienta'!$K$2:$K$2848,$AD560,'B-PorHerramienta'!$L$2:$L$2848,$AE560,'B-PorHerramienta'!$F$2:$F$2848,"&lt;&gt;")=0,"",ROUND(SUMIFS(INDEX('B-PorHerramienta'!$F$2:$I$2848,0,$AH$6),'B-PorHerramienta'!$A$2:$A$2848,K$8,'B-PorHerramienta'!$J$2:$J$2848,$AC560,'B-PorHerramienta'!$K$2:$K$2848,$AD560,'B-PorHerramienta'!$L$2:$L$2848,$AE560)*$AI$6,$AJ$6))</f>
        <v>2.0000000000000001E-4</v>
      </c>
      <c r="L560" s="48">
        <f>IF(COUNTIFS('B-PorHerramienta'!$A$2:$A$2848,L$8,'B-PorHerramienta'!$J$2:$J$2848,$AC560,'B-PorHerramienta'!$K$2:$K$2848,$AD560,'B-PorHerramienta'!$L$2:$L$2848,$AE560,'B-PorHerramienta'!$F$2:$F$2848,"&lt;&gt;")=0,"",ROUND(SUMIFS(INDEX('B-PorHerramienta'!$F$2:$I$2848,0,$AH$6),'B-PorHerramienta'!$A$2:$A$2848,L$8,'B-PorHerramienta'!$J$2:$J$2848,$AC560,'B-PorHerramienta'!$K$2:$K$2848,$AD560,'B-PorHerramienta'!$L$2:$L$2848,$AE560)*$AI$6,$AJ$6))</f>
        <v>2.0000000000000001E-4</v>
      </c>
      <c r="M560" s="48">
        <f>IF(COUNTIFS('B-PorHerramienta'!$A$2:$A$2848,M$8,'B-PorHerramienta'!$J$2:$J$2848,$AC560,'B-PorHerramienta'!$K$2:$K$2848,$AD560,'B-PorHerramienta'!$L$2:$L$2848,$AE560,'B-PorHerramienta'!$F$2:$F$2848,"&lt;&gt;")=0,"",ROUND(SUMIFS(INDEX('B-PorHerramienta'!$F$2:$I$2848,0,$AH$6),'B-PorHerramienta'!$A$2:$A$2848,M$8,'B-PorHerramienta'!$J$2:$J$2848,$AC560,'B-PorHerramienta'!$K$2:$K$2848,$AD560,'B-PorHerramienta'!$L$2:$L$2848,$AE560)*$AI$6,$AJ$6))</f>
        <v>2.9999999999999997E-4</v>
      </c>
      <c r="N560" s="48">
        <f>IF(COUNTIFS('B-PorHerramienta'!$A$2:$A$2848,N$8,'B-PorHerramienta'!$J$2:$J$2848,$AC560,'B-PorHerramienta'!$K$2:$K$2848,$AD560,'B-PorHerramienta'!$L$2:$L$2848,$AE560,'B-PorHerramienta'!$F$2:$F$2848,"&lt;&gt;")=0,"",ROUND(SUMIFS(INDEX('B-PorHerramienta'!$F$2:$I$2848,0,$AH$6),'B-PorHerramienta'!$A$2:$A$2848,N$8,'B-PorHerramienta'!$J$2:$J$2848,$AC560,'B-PorHerramienta'!$K$2:$K$2848,$AD560,'B-PorHerramienta'!$L$2:$L$2848,$AE560)*$AI$6,$AJ$6))</f>
        <v>2.9999999999999997E-4</v>
      </c>
      <c r="O560" s="48">
        <f>IF(COUNTIFS('B-PorHerramienta'!$A$2:$A$2848,O$8,'B-PorHerramienta'!$J$2:$J$2848,$AC560,'B-PorHerramienta'!$K$2:$K$2848,$AD560,'B-PorHerramienta'!$L$2:$L$2848,$AE560,'B-PorHerramienta'!$F$2:$F$2848,"&lt;&gt;")=0,"",ROUND(SUMIFS(INDEX('B-PorHerramienta'!$F$2:$I$2848,0,$AH$6),'B-PorHerramienta'!$A$2:$A$2848,O$8,'B-PorHerramienta'!$J$2:$J$2848,$AC560,'B-PorHerramienta'!$K$2:$K$2848,$AD560,'B-PorHerramienta'!$L$2:$L$2848,$AE560)*$AI$6,$AJ$6))</f>
        <v>1E-4</v>
      </c>
      <c r="P560" s="48">
        <f>IF(COUNTIFS('B-PorHerramienta'!$A$2:$A$2848,P$8,'B-PorHerramienta'!$J$2:$J$2848,$AC560,'B-PorHerramienta'!$K$2:$K$2848,$AD560,'B-PorHerramienta'!$L$2:$L$2848,$AE560,'B-PorHerramienta'!$F$2:$F$2848,"&lt;&gt;")=0,"",ROUND(SUMIFS(INDEX('B-PorHerramienta'!$F$2:$I$2848,0,$AH$6),'B-PorHerramienta'!$A$2:$A$2848,P$8,'B-PorHerramienta'!$J$2:$J$2848,$AC560,'B-PorHerramienta'!$K$2:$K$2848,$AD560,'B-PorHerramienta'!$L$2:$L$2848,$AE560)*$AI$6,$AJ$6))</f>
        <v>1E-4</v>
      </c>
      <c r="Q560" s="48">
        <f>IF(COUNTIFS('B-PorHerramienta'!$A$2:$A$2848,Q$8,'B-PorHerramienta'!$J$2:$J$2848,$AC560,'B-PorHerramienta'!$K$2:$K$2848,$AD560,'B-PorHerramienta'!$L$2:$L$2848,$AE560,'B-PorHerramienta'!$F$2:$F$2848,"&lt;&gt;")=0,"",ROUND(SUMIFS(INDEX('B-PorHerramienta'!$F$2:$I$2848,0,$AH$6),'B-PorHerramienta'!$A$2:$A$2848,Q$8,'B-PorHerramienta'!$J$2:$J$2848,$AC560,'B-PorHerramienta'!$K$2:$K$2848,$AD560,'B-PorHerramienta'!$L$2:$L$2848,$AE560)*$AI$6,$AJ$6))</f>
        <v>2.9999999999999997E-4</v>
      </c>
      <c r="R560" s="48">
        <f>IF(COUNTIFS('B-PorHerramienta'!$A$2:$A$2848,R$8,'B-PorHerramienta'!$J$2:$J$2848,$AC560,'B-PorHerramienta'!$K$2:$K$2848,$AD560,'B-PorHerramienta'!$L$2:$L$2848,$AE560,'B-PorHerramienta'!$F$2:$F$2848,"&lt;&gt;")=0,"",ROUND(SUMIFS(INDEX('B-PorHerramienta'!$F$2:$I$2848,0,$AH$6),'B-PorHerramienta'!$A$2:$A$2848,R$8,'B-PorHerramienta'!$J$2:$J$2848,$AC560,'B-PorHerramienta'!$K$2:$K$2848,$AD560,'B-PorHerramienta'!$L$2:$L$2848,$AE560)*$AI$6,$AJ$6))</f>
        <v>2.9999999999999997E-4</v>
      </c>
      <c r="S560" s="48">
        <f>IF(COUNTIFS('B-PorHerramienta'!$A$2:$A$2848,S$8,'B-PorHerramienta'!$J$2:$J$2848,$AC560,'B-PorHerramienta'!$K$2:$K$2848,$AD560,'B-PorHerramienta'!$L$2:$L$2848,$AE560,'B-PorHerramienta'!$F$2:$F$2848,"&lt;&gt;")=0,"",ROUND(SUMIFS(INDEX('B-PorHerramienta'!$F$2:$I$2848,0,$AH$6),'B-PorHerramienta'!$A$2:$A$2848,S$8,'B-PorHerramienta'!$J$2:$J$2848,$AC560,'B-PorHerramienta'!$K$2:$K$2848,$AD560,'B-PorHerramienta'!$L$2:$L$2848,$AE560)*$AI$6,$AJ$6))</f>
        <v>2.9999999999999997E-4</v>
      </c>
      <c r="T560" s="48">
        <f>IF(COUNTIFS('B-PorHerramienta'!$A$2:$A$2848,T$8,'B-PorHerramienta'!$J$2:$J$2848,$AC560,'B-PorHerramienta'!$K$2:$K$2848,$AD560,'B-PorHerramienta'!$L$2:$L$2848,$AE560,'B-PorHerramienta'!$F$2:$F$2848,"&lt;&gt;")=0,"",ROUND(SUMIFS(INDEX('B-PorHerramienta'!$F$2:$I$2848,0,$AH$6),'B-PorHerramienta'!$A$2:$A$2848,T$8,'B-PorHerramienta'!$J$2:$J$2848,$AC560,'B-PorHerramienta'!$K$2:$K$2848,$AD560,'B-PorHerramienta'!$L$2:$L$2848,$AE560)*$AI$6,$AJ$6))</f>
        <v>4.0000000000000002E-4</v>
      </c>
      <c r="U560" s="48">
        <f>IF(COUNTIFS('B-PorHerramienta'!$A$2:$A$2848,U$8,'B-PorHerramienta'!$J$2:$J$2848,$AC560,'B-PorHerramienta'!$K$2:$K$2848,$AD560,'B-PorHerramienta'!$L$2:$L$2848,$AE560,'B-PorHerramienta'!$F$2:$F$2848,"&lt;&gt;")=0,"",ROUND(SUMIFS(INDEX('B-PorHerramienta'!$F$2:$I$2848,0,$AH$6),'B-PorHerramienta'!$A$2:$A$2848,U$8,'B-PorHerramienta'!$J$2:$J$2848,$AC560,'B-PorHerramienta'!$K$2:$K$2848,$AD560,'B-PorHerramienta'!$L$2:$L$2848,$AE560)*$AI$6,$AJ$6))</f>
        <v>5.0000000000000001E-4</v>
      </c>
      <c r="V560" s="48">
        <f>IF(COUNTIFS('B-PorHerramienta'!$A$2:$A$2848,V$8,'B-PorHerramienta'!$J$2:$J$2848,$AC560,'B-PorHerramienta'!$K$2:$K$2848,$AD560,'B-PorHerramienta'!$L$2:$L$2848,$AE560,'B-PorHerramienta'!$F$2:$F$2848,"&lt;&gt;")=0,"",ROUND(SUMIFS(INDEX('B-PorHerramienta'!$F$2:$I$2848,0,$AH$6),'B-PorHerramienta'!$A$2:$A$2848,V$8,'B-PorHerramienta'!$J$2:$J$2848,$AC560,'B-PorHerramienta'!$K$2:$K$2848,$AD560,'B-PorHerramienta'!$L$2:$L$2848,$AE560)*$AI$6,$AJ$6))</f>
        <v>4.0000000000000002E-4</v>
      </c>
      <c r="W560" s="48">
        <f>IF(COUNTIFS('B-PorHerramienta'!$A$2:$A$2848,W$8,'B-PorHerramienta'!$J$2:$J$2848,$AC560,'B-PorHerramienta'!$K$2:$K$2848,$AD560,'B-PorHerramienta'!$L$2:$L$2848,$AE560,'B-PorHerramienta'!$F$2:$F$2848,"&lt;&gt;")=0,"",ROUND(SUMIFS(INDEX('B-PorHerramienta'!$F$2:$I$2848,0,$AH$6),'B-PorHerramienta'!$A$2:$A$2848,W$8,'B-PorHerramienta'!$J$2:$J$2848,$AC560,'B-PorHerramienta'!$K$2:$K$2848,$AD560,'B-PorHerramienta'!$L$2:$L$2848,$AE560)*$AI$6,$AJ$6))</f>
        <v>2.9999999999999997E-4</v>
      </c>
      <c r="X560" s="48">
        <f>IF(COUNTIFS('B-PorHerramienta'!$A$2:$A$2848,X$8,'B-PorHerramienta'!$J$2:$J$2848,$AC560,'B-PorHerramienta'!$K$2:$K$2848,$AD560,'B-PorHerramienta'!$L$2:$L$2848,$AE560,'B-PorHerramienta'!$F$2:$F$2848,"&lt;&gt;")=0,"",ROUND(SUMIFS(INDEX('B-PorHerramienta'!$F$2:$I$2848,0,$AH$6),'B-PorHerramienta'!$A$2:$A$2848,X$8,'B-PorHerramienta'!$J$2:$J$2848,$AC560,'B-PorHerramienta'!$K$2:$K$2848,$AD560,'B-PorHerramienta'!$L$2:$L$2848,$AE560)*$AI$6,$AJ$6))</f>
        <v>2.0000000000000001E-4</v>
      </c>
      <c r="Y560" s="48">
        <f>IF(COUNTIFS('B-PorHerramienta'!$A$2:$A$2848,Y$8,'B-PorHerramienta'!$J$2:$J$2848,$AC560,'B-PorHerramienta'!$K$2:$K$2848,$AD560,'B-PorHerramienta'!$L$2:$L$2848,$AE560,'B-PorHerramienta'!$F$2:$F$2848,"&lt;&gt;")=0,"",ROUND(SUMIFS(INDEX('B-PorHerramienta'!$F$2:$I$2848,0,$AH$6),'B-PorHerramienta'!$A$2:$A$2848,Y$8,'B-PorHerramienta'!$J$2:$J$2848,$AC560,'B-PorHerramienta'!$K$2:$K$2848,$AD560,'B-PorHerramienta'!$L$2:$L$2848,$AE560)*$AI$6,$AJ$6))</f>
        <v>2.0000000000000001E-4</v>
      </c>
      <c r="Z560" s="48">
        <f>IF(COUNTIFS('B-PorHerramienta'!$A$2:$A$2848,Z$8,'B-PorHerramienta'!$J$2:$J$2848,$AC560,'B-PorHerramienta'!$K$2:$K$2848,$AD560,'B-PorHerramienta'!$L$2:$L$2848,$AE560,'B-PorHerramienta'!$F$2:$F$2848,"&lt;&gt;")=0,"",ROUND(SUMIFS(INDEX('B-PorHerramienta'!$F$2:$I$2848,0,$AH$6),'B-PorHerramienta'!$A$2:$A$2848,Z$8,'B-PorHerramienta'!$J$2:$J$2848,$AC560,'B-PorHerramienta'!$K$2:$K$2848,$AD560,'B-PorHerramienta'!$L$2:$L$2848,$AE560)*$AI$6,$AJ$6))</f>
        <v>1E-4</v>
      </c>
      <c r="AA560" s="6"/>
      <c r="AB560" s="35">
        <v>2</v>
      </c>
      <c r="AC560" s="35" t="s">
        <v>1239</v>
      </c>
      <c r="AD560" s="35" t="s">
        <v>1244</v>
      </c>
      <c r="AE560" s="35" t="s">
        <v>1246</v>
      </c>
      <c r="AF560" s="35"/>
      <c r="AG560" s="35"/>
      <c r="AH560" s="35"/>
      <c r="AI560" s="35"/>
      <c r="AJ560" s="35"/>
      <c r="AK560" s="35"/>
    </row>
    <row r="561" spans="1:37" ht="26" hidden="1" outlineLevel="2" collapsed="1" x14ac:dyDescent="0.25">
      <c r="A561" s="49" t="s">
        <v>2584</v>
      </c>
      <c r="B561" s="47" t="s">
        <v>2583</v>
      </c>
      <c r="C561" s="48" t="str">
        <f>IF(COUNTIFS('B-PorHerramienta'!$A$2:$A$2848,C$8,'B-PorHerramienta'!$J$2:$J$2848,$AC561,'B-PorHerramienta'!$K$2:$K$2848,$AD561,'B-PorHerramienta'!$L$2:$L$2848,$AE561,'B-PorHerramienta'!$F$2:$F$2848,"&lt;&gt;")=0,"",ROUND(SUMIFS(INDEX('B-PorHerramienta'!$F$2:$I$2848,0,$AH$6),'B-PorHerramienta'!$A$2:$A$2848,C$8,'B-PorHerramienta'!$J$2:$J$2848,$AC561,'B-PorHerramienta'!$K$2:$K$2848,$AD561,'B-PorHerramienta'!$L$2:$L$2848,$AE561)*$AI$6,$AJ$6))</f>
        <v/>
      </c>
      <c r="D561" s="48" t="str">
        <f>IF(COUNTIFS('B-PorHerramienta'!$A$2:$A$2848,D$8,'B-PorHerramienta'!$J$2:$J$2848,$AC561,'B-PorHerramienta'!$K$2:$K$2848,$AD561,'B-PorHerramienta'!$L$2:$L$2848,$AE561,'B-PorHerramienta'!$F$2:$F$2848,"&lt;&gt;")=0,"",ROUND(SUMIFS(INDEX('B-PorHerramienta'!$F$2:$I$2848,0,$AH$6),'B-PorHerramienta'!$A$2:$A$2848,D$8,'B-PorHerramienta'!$J$2:$J$2848,$AC561,'B-PorHerramienta'!$K$2:$K$2848,$AD561,'B-PorHerramienta'!$L$2:$L$2848,$AE561)*$AI$6,$AJ$6))</f>
        <v/>
      </c>
      <c r="E561" s="48" t="str">
        <f>IF(COUNTIFS('B-PorHerramienta'!$A$2:$A$2848,E$8,'B-PorHerramienta'!$J$2:$J$2848,$AC561,'B-PorHerramienta'!$K$2:$K$2848,$AD561,'B-PorHerramienta'!$L$2:$L$2848,$AE561,'B-PorHerramienta'!$F$2:$F$2848,"&lt;&gt;")=0,"",ROUND(SUMIFS(INDEX('B-PorHerramienta'!$F$2:$I$2848,0,$AH$6),'B-PorHerramienta'!$A$2:$A$2848,E$8,'B-PorHerramienta'!$J$2:$J$2848,$AC561,'B-PorHerramienta'!$K$2:$K$2848,$AD561,'B-PorHerramienta'!$L$2:$L$2848,$AE561)*$AI$6,$AJ$6))</f>
        <v/>
      </c>
      <c r="F561" s="48" t="str">
        <f>IF(COUNTIFS('B-PorHerramienta'!$A$2:$A$2848,F$8,'B-PorHerramienta'!$J$2:$J$2848,$AC561,'B-PorHerramienta'!$K$2:$K$2848,$AD561,'B-PorHerramienta'!$L$2:$L$2848,$AE561,'B-PorHerramienta'!$F$2:$F$2848,"&lt;&gt;")=0,"",ROUND(SUMIFS(INDEX('B-PorHerramienta'!$F$2:$I$2848,0,$AH$6),'B-PorHerramienta'!$A$2:$A$2848,F$8,'B-PorHerramienta'!$J$2:$J$2848,$AC561,'B-PorHerramienta'!$K$2:$K$2848,$AD561,'B-PorHerramienta'!$L$2:$L$2848,$AE561)*$AI$6,$AJ$6))</f>
        <v/>
      </c>
      <c r="G561" s="48" t="str">
        <f>IF(COUNTIFS('B-PorHerramienta'!$A$2:$A$2848,G$8,'B-PorHerramienta'!$J$2:$J$2848,$AC561,'B-PorHerramienta'!$K$2:$K$2848,$AD561,'B-PorHerramienta'!$L$2:$L$2848,$AE561,'B-PorHerramienta'!$F$2:$F$2848,"&lt;&gt;")=0,"",ROUND(SUMIFS(INDEX('B-PorHerramienta'!$F$2:$I$2848,0,$AH$6),'B-PorHerramienta'!$A$2:$A$2848,G$8,'B-PorHerramienta'!$J$2:$J$2848,$AC561,'B-PorHerramienta'!$K$2:$K$2848,$AD561,'B-PorHerramienta'!$L$2:$L$2848,$AE561)*$AI$6,$AJ$6))</f>
        <v/>
      </c>
      <c r="H561" s="48" t="str">
        <f>IF(COUNTIFS('B-PorHerramienta'!$A$2:$A$2848,H$8,'B-PorHerramienta'!$J$2:$J$2848,$AC561,'B-PorHerramienta'!$K$2:$K$2848,$AD561,'B-PorHerramienta'!$L$2:$L$2848,$AE561,'B-PorHerramienta'!$F$2:$F$2848,"&lt;&gt;")=0,"",ROUND(SUMIFS(INDEX('B-PorHerramienta'!$F$2:$I$2848,0,$AH$6),'B-PorHerramienta'!$A$2:$A$2848,H$8,'B-PorHerramienta'!$J$2:$J$2848,$AC561,'B-PorHerramienta'!$K$2:$K$2848,$AD561,'B-PorHerramienta'!$L$2:$L$2848,$AE561)*$AI$6,$AJ$6))</f>
        <v/>
      </c>
      <c r="I561" s="48">
        <f>IF(COUNTIFS('B-PorHerramienta'!$A$2:$A$2848,I$8,'B-PorHerramienta'!$J$2:$J$2848,$AC561,'B-PorHerramienta'!$K$2:$K$2848,$AD561,'B-PorHerramienta'!$L$2:$L$2848,$AE561,'B-PorHerramienta'!$F$2:$F$2848,"&lt;&gt;")=0,"",ROUND(SUMIFS(INDEX('B-PorHerramienta'!$F$2:$I$2848,0,$AH$6),'B-PorHerramienta'!$A$2:$A$2848,I$8,'B-PorHerramienta'!$J$2:$J$2848,$AC561,'B-PorHerramienta'!$K$2:$K$2848,$AD561,'B-PorHerramienta'!$L$2:$L$2848,$AE561)*$AI$6,$AJ$6))</f>
        <v>6.0000000000000001E-3</v>
      </c>
      <c r="J561" s="48">
        <f>IF(COUNTIFS('B-PorHerramienta'!$A$2:$A$2848,J$8,'B-PorHerramienta'!$J$2:$J$2848,$AC561,'B-PorHerramienta'!$K$2:$K$2848,$AD561,'B-PorHerramienta'!$L$2:$L$2848,$AE561,'B-PorHerramienta'!$F$2:$F$2848,"&lt;&gt;")=0,"",ROUND(SUMIFS(INDEX('B-PorHerramienta'!$F$2:$I$2848,0,$AH$6),'B-PorHerramienta'!$A$2:$A$2848,J$8,'B-PorHerramienta'!$J$2:$J$2848,$AC561,'B-PorHerramienta'!$K$2:$K$2848,$AD561,'B-PorHerramienta'!$L$2:$L$2848,$AE561)*$AI$6,$AJ$6))</f>
        <v>7.1000000000000004E-3</v>
      </c>
      <c r="K561" s="48">
        <f>IF(COUNTIFS('B-PorHerramienta'!$A$2:$A$2848,K$8,'B-PorHerramienta'!$J$2:$J$2848,$AC561,'B-PorHerramienta'!$K$2:$K$2848,$AD561,'B-PorHerramienta'!$L$2:$L$2848,$AE561,'B-PorHerramienta'!$F$2:$F$2848,"&lt;&gt;")=0,"",ROUND(SUMIFS(INDEX('B-PorHerramienta'!$F$2:$I$2848,0,$AH$6),'B-PorHerramienta'!$A$2:$A$2848,K$8,'B-PorHerramienta'!$J$2:$J$2848,$AC561,'B-PorHerramienta'!$K$2:$K$2848,$AD561,'B-PorHerramienta'!$L$2:$L$2848,$AE561)*$AI$6,$AJ$6))</f>
        <v>8.2000000000000007E-3</v>
      </c>
      <c r="L561" s="48">
        <f>IF(COUNTIFS('B-PorHerramienta'!$A$2:$A$2848,L$8,'B-PorHerramienta'!$J$2:$J$2848,$AC561,'B-PorHerramienta'!$K$2:$K$2848,$AD561,'B-PorHerramienta'!$L$2:$L$2848,$AE561,'B-PorHerramienta'!$F$2:$F$2848,"&lt;&gt;")=0,"",ROUND(SUMIFS(INDEX('B-PorHerramienta'!$F$2:$I$2848,0,$AH$6),'B-PorHerramienta'!$A$2:$A$2848,L$8,'B-PorHerramienta'!$J$2:$J$2848,$AC561,'B-PorHerramienta'!$K$2:$K$2848,$AD561,'B-PorHerramienta'!$L$2:$L$2848,$AE561)*$AI$6,$AJ$6))</f>
        <v>8.6E-3</v>
      </c>
      <c r="M561" s="48">
        <f>IF(COUNTIFS('B-PorHerramienta'!$A$2:$A$2848,M$8,'B-PorHerramienta'!$J$2:$J$2848,$AC561,'B-PorHerramienta'!$K$2:$K$2848,$AD561,'B-PorHerramienta'!$L$2:$L$2848,$AE561,'B-PorHerramienta'!$F$2:$F$2848,"&lt;&gt;")=0,"",ROUND(SUMIFS(INDEX('B-PorHerramienta'!$F$2:$I$2848,0,$AH$6),'B-PorHerramienta'!$A$2:$A$2848,M$8,'B-PorHerramienta'!$J$2:$J$2848,$AC561,'B-PorHerramienta'!$K$2:$K$2848,$AD561,'B-PorHerramienta'!$L$2:$L$2848,$AE561)*$AI$6,$AJ$6))</f>
        <v>9.1000000000000004E-3</v>
      </c>
      <c r="N561" s="48">
        <f>IF(COUNTIFS('B-PorHerramienta'!$A$2:$A$2848,N$8,'B-PorHerramienta'!$J$2:$J$2848,$AC561,'B-PorHerramienta'!$K$2:$K$2848,$AD561,'B-PorHerramienta'!$L$2:$L$2848,$AE561,'B-PorHerramienta'!$F$2:$F$2848,"&lt;&gt;")=0,"",ROUND(SUMIFS(INDEX('B-PorHerramienta'!$F$2:$I$2848,0,$AH$6),'B-PorHerramienta'!$A$2:$A$2848,N$8,'B-PorHerramienta'!$J$2:$J$2848,$AC561,'B-PorHerramienta'!$K$2:$K$2848,$AD561,'B-PorHerramienta'!$L$2:$L$2848,$AE561)*$AI$6,$AJ$6))</f>
        <v>1.0200000000000001E-2</v>
      </c>
      <c r="O561" s="48">
        <f>IF(COUNTIFS('B-PorHerramienta'!$A$2:$A$2848,O$8,'B-PorHerramienta'!$J$2:$J$2848,$AC561,'B-PorHerramienta'!$K$2:$K$2848,$AD561,'B-PorHerramienta'!$L$2:$L$2848,$AE561,'B-PorHerramienta'!$F$2:$F$2848,"&lt;&gt;")=0,"",ROUND(SUMIFS(INDEX('B-PorHerramienta'!$F$2:$I$2848,0,$AH$6),'B-PorHerramienta'!$A$2:$A$2848,O$8,'B-PorHerramienta'!$J$2:$J$2848,$AC561,'B-PorHerramienta'!$K$2:$K$2848,$AD561,'B-PorHerramienta'!$L$2:$L$2848,$AE561)*$AI$6,$AJ$6))</f>
        <v>6.0000000000000001E-3</v>
      </c>
      <c r="P561" s="48">
        <f>IF(COUNTIFS('B-PorHerramienta'!$A$2:$A$2848,P$8,'B-PorHerramienta'!$J$2:$J$2848,$AC561,'B-PorHerramienta'!$K$2:$K$2848,$AD561,'B-PorHerramienta'!$L$2:$L$2848,$AE561,'B-PorHerramienta'!$F$2:$F$2848,"&lt;&gt;")=0,"",ROUND(SUMIFS(INDEX('B-PorHerramienta'!$F$2:$I$2848,0,$AH$6),'B-PorHerramienta'!$A$2:$A$2848,P$8,'B-PorHerramienta'!$J$2:$J$2848,$AC561,'B-PorHerramienta'!$K$2:$K$2848,$AD561,'B-PorHerramienta'!$L$2:$L$2848,$AE561)*$AI$6,$AJ$6))</f>
        <v>6.3E-3</v>
      </c>
      <c r="Q561" s="48">
        <f>IF(COUNTIFS('B-PorHerramienta'!$A$2:$A$2848,Q$8,'B-PorHerramienta'!$J$2:$J$2848,$AC561,'B-PorHerramienta'!$K$2:$K$2848,$AD561,'B-PorHerramienta'!$L$2:$L$2848,$AE561,'B-PorHerramienta'!$F$2:$F$2848,"&lt;&gt;")=0,"",ROUND(SUMIFS(INDEX('B-PorHerramienta'!$F$2:$I$2848,0,$AH$6),'B-PorHerramienta'!$A$2:$A$2848,Q$8,'B-PorHerramienta'!$J$2:$J$2848,$AC561,'B-PorHerramienta'!$K$2:$K$2848,$AD561,'B-PorHerramienta'!$L$2:$L$2848,$AE561)*$AI$6,$AJ$6))</f>
        <v>1.01E-2</v>
      </c>
      <c r="R561" s="48">
        <f>IF(COUNTIFS('B-PorHerramienta'!$A$2:$A$2848,R$8,'B-PorHerramienta'!$J$2:$J$2848,$AC561,'B-PorHerramienta'!$K$2:$K$2848,$AD561,'B-PorHerramienta'!$L$2:$L$2848,$AE561,'B-PorHerramienta'!$F$2:$F$2848,"&lt;&gt;")=0,"",ROUND(SUMIFS(INDEX('B-PorHerramienta'!$F$2:$I$2848,0,$AH$6),'B-PorHerramienta'!$A$2:$A$2848,R$8,'B-PorHerramienta'!$J$2:$J$2848,$AC561,'B-PorHerramienta'!$K$2:$K$2848,$AD561,'B-PorHerramienta'!$L$2:$L$2848,$AE561)*$AI$6,$AJ$6))</f>
        <v>1.09E-2</v>
      </c>
      <c r="S561" s="48">
        <f>IF(COUNTIFS('B-PorHerramienta'!$A$2:$A$2848,S$8,'B-PorHerramienta'!$J$2:$J$2848,$AC561,'B-PorHerramienta'!$K$2:$K$2848,$AD561,'B-PorHerramienta'!$L$2:$L$2848,$AE561,'B-PorHerramienta'!$F$2:$F$2848,"&lt;&gt;")=0,"",ROUND(SUMIFS(INDEX('B-PorHerramienta'!$F$2:$I$2848,0,$AH$6),'B-PorHerramienta'!$A$2:$A$2848,S$8,'B-PorHerramienta'!$J$2:$J$2848,$AC561,'B-PorHerramienta'!$K$2:$K$2848,$AD561,'B-PorHerramienta'!$L$2:$L$2848,$AE561)*$AI$6,$AJ$6))</f>
        <v>1.3100000000000001E-2</v>
      </c>
      <c r="T561" s="48">
        <f>IF(COUNTIFS('B-PorHerramienta'!$A$2:$A$2848,T$8,'B-PorHerramienta'!$J$2:$J$2848,$AC561,'B-PorHerramienta'!$K$2:$K$2848,$AD561,'B-PorHerramienta'!$L$2:$L$2848,$AE561,'B-PorHerramienta'!$F$2:$F$2848,"&lt;&gt;")=0,"",ROUND(SUMIFS(INDEX('B-PorHerramienta'!$F$2:$I$2848,0,$AH$6),'B-PorHerramienta'!$A$2:$A$2848,T$8,'B-PorHerramienta'!$J$2:$J$2848,$AC561,'B-PorHerramienta'!$K$2:$K$2848,$AD561,'B-PorHerramienta'!$L$2:$L$2848,$AE561)*$AI$6,$AJ$6))</f>
        <v>1.38E-2</v>
      </c>
      <c r="U561" s="48">
        <f>IF(COUNTIFS('B-PorHerramienta'!$A$2:$A$2848,U$8,'B-PorHerramienta'!$J$2:$J$2848,$AC561,'B-PorHerramienta'!$K$2:$K$2848,$AD561,'B-PorHerramienta'!$L$2:$L$2848,$AE561,'B-PorHerramienta'!$F$2:$F$2848,"&lt;&gt;")=0,"",ROUND(SUMIFS(INDEX('B-PorHerramienta'!$F$2:$I$2848,0,$AH$6),'B-PorHerramienta'!$A$2:$A$2848,U$8,'B-PorHerramienta'!$J$2:$J$2848,$AC561,'B-PorHerramienta'!$K$2:$K$2848,$AD561,'B-PorHerramienta'!$L$2:$L$2848,$AE561)*$AI$6,$AJ$6))</f>
        <v>1.6500000000000001E-2</v>
      </c>
      <c r="V561" s="48">
        <f>IF(COUNTIFS('B-PorHerramienta'!$A$2:$A$2848,V$8,'B-PorHerramienta'!$J$2:$J$2848,$AC561,'B-PorHerramienta'!$K$2:$K$2848,$AD561,'B-PorHerramienta'!$L$2:$L$2848,$AE561,'B-PorHerramienta'!$F$2:$F$2848,"&lt;&gt;")=0,"",ROUND(SUMIFS(INDEX('B-PorHerramienta'!$F$2:$I$2848,0,$AH$6),'B-PorHerramienta'!$A$2:$A$2848,V$8,'B-PorHerramienta'!$J$2:$J$2848,$AC561,'B-PorHerramienta'!$K$2:$K$2848,$AD561,'B-PorHerramienta'!$L$2:$L$2848,$AE561)*$AI$6,$AJ$6))</f>
        <v>1.55E-2</v>
      </c>
      <c r="W561" s="48">
        <f>IF(COUNTIFS('B-PorHerramienta'!$A$2:$A$2848,W$8,'B-PorHerramienta'!$J$2:$J$2848,$AC561,'B-PorHerramienta'!$K$2:$K$2848,$AD561,'B-PorHerramienta'!$L$2:$L$2848,$AE561,'B-PorHerramienta'!$F$2:$F$2848,"&lt;&gt;")=0,"",ROUND(SUMIFS(INDEX('B-PorHerramienta'!$F$2:$I$2848,0,$AH$6),'B-PorHerramienta'!$A$2:$A$2848,W$8,'B-PorHerramienta'!$J$2:$J$2848,$AC561,'B-PorHerramienta'!$K$2:$K$2848,$AD561,'B-PorHerramienta'!$L$2:$L$2848,$AE561)*$AI$6,$AJ$6))</f>
        <v>1.8200000000000001E-2</v>
      </c>
      <c r="X561" s="48">
        <f>IF(COUNTIFS('B-PorHerramienta'!$A$2:$A$2848,X$8,'B-PorHerramienta'!$J$2:$J$2848,$AC561,'B-PorHerramienta'!$K$2:$K$2848,$AD561,'B-PorHerramienta'!$L$2:$L$2848,$AE561,'B-PorHerramienta'!$F$2:$F$2848,"&lt;&gt;")=0,"",ROUND(SUMIFS(INDEX('B-PorHerramienta'!$F$2:$I$2848,0,$AH$6),'B-PorHerramienta'!$A$2:$A$2848,X$8,'B-PorHerramienta'!$J$2:$J$2848,$AC561,'B-PorHerramienta'!$K$2:$K$2848,$AD561,'B-PorHerramienta'!$L$2:$L$2848,$AE561)*$AI$6,$AJ$6))</f>
        <v>2.4400000000000002E-2</v>
      </c>
      <c r="Y561" s="48">
        <f>IF(COUNTIFS('B-PorHerramienta'!$A$2:$A$2848,Y$8,'B-PorHerramienta'!$J$2:$J$2848,$AC561,'B-PorHerramienta'!$K$2:$K$2848,$AD561,'B-PorHerramienta'!$L$2:$L$2848,$AE561,'B-PorHerramienta'!$F$2:$F$2848,"&lt;&gt;")=0,"",ROUND(SUMIFS(INDEX('B-PorHerramienta'!$F$2:$I$2848,0,$AH$6),'B-PorHerramienta'!$A$2:$A$2848,Y$8,'B-PorHerramienta'!$J$2:$J$2848,$AC561,'B-PorHerramienta'!$K$2:$K$2848,$AD561,'B-PorHerramienta'!$L$2:$L$2848,$AE561)*$AI$6,$AJ$6))</f>
        <v>2.63E-2</v>
      </c>
      <c r="Z561" s="48">
        <f>IF(COUNTIFS('B-PorHerramienta'!$A$2:$A$2848,Z$8,'B-PorHerramienta'!$J$2:$J$2848,$AC561,'B-PorHerramienta'!$K$2:$K$2848,$AD561,'B-PorHerramienta'!$L$2:$L$2848,$AE561,'B-PorHerramienta'!$F$2:$F$2848,"&lt;&gt;")=0,"",ROUND(SUMIFS(INDEX('B-PorHerramienta'!$F$2:$I$2848,0,$AH$6),'B-PorHerramienta'!$A$2:$A$2848,Z$8,'B-PorHerramienta'!$J$2:$J$2848,$AC561,'B-PorHerramienta'!$K$2:$K$2848,$AD561,'B-PorHerramienta'!$L$2:$L$2848,$AE561)*$AI$6,$AJ$6))</f>
        <v>1.7399999999999999E-2</v>
      </c>
      <c r="AA561" s="6"/>
      <c r="AB561" s="35">
        <v>2</v>
      </c>
      <c r="AC561" s="35" t="s">
        <v>1239</v>
      </c>
      <c r="AD561" s="35" t="s">
        <v>1244</v>
      </c>
      <c r="AE561" s="35" t="s">
        <v>1247</v>
      </c>
      <c r="AF561" s="35"/>
      <c r="AG561" s="35"/>
      <c r="AH561" s="35"/>
      <c r="AI561" s="35"/>
      <c r="AJ561" s="35"/>
      <c r="AK561" s="35"/>
    </row>
    <row r="562" spans="1:37" ht="30" hidden="1" outlineLevel="2" collapsed="1" x14ac:dyDescent="0.25">
      <c r="A562" s="49" t="s">
        <v>2582</v>
      </c>
      <c r="B562" s="47" t="s">
        <v>2581</v>
      </c>
      <c r="C562" s="48" t="str">
        <f>IF(COUNTIFS('B-PorHerramienta'!$A$2:$A$2848,C$8,'B-PorHerramienta'!$J$2:$J$2848,$AC562,'B-PorHerramienta'!$K$2:$K$2848,$AD562,'B-PorHerramienta'!$L$2:$L$2848,$AE562,'B-PorHerramienta'!$F$2:$F$2848,"&lt;&gt;")=0,"",ROUND(SUMIFS(INDEX('B-PorHerramienta'!$F$2:$I$2848,0,$AH$6),'B-PorHerramienta'!$A$2:$A$2848,C$8,'B-PorHerramienta'!$J$2:$J$2848,$AC562,'B-PorHerramienta'!$K$2:$K$2848,$AD562,'B-PorHerramienta'!$L$2:$L$2848,$AE562)*$AI$6,$AJ$6))</f>
        <v/>
      </c>
      <c r="D562" s="48" t="str">
        <f>IF(COUNTIFS('B-PorHerramienta'!$A$2:$A$2848,D$8,'B-PorHerramienta'!$J$2:$J$2848,$AC562,'B-PorHerramienta'!$K$2:$K$2848,$AD562,'B-PorHerramienta'!$L$2:$L$2848,$AE562,'B-PorHerramienta'!$F$2:$F$2848,"&lt;&gt;")=0,"",ROUND(SUMIFS(INDEX('B-PorHerramienta'!$F$2:$I$2848,0,$AH$6),'B-PorHerramienta'!$A$2:$A$2848,D$8,'B-PorHerramienta'!$J$2:$J$2848,$AC562,'B-PorHerramienta'!$K$2:$K$2848,$AD562,'B-PorHerramienta'!$L$2:$L$2848,$AE562)*$AI$6,$AJ$6))</f>
        <v/>
      </c>
      <c r="E562" s="48" t="str">
        <f>IF(COUNTIFS('B-PorHerramienta'!$A$2:$A$2848,E$8,'B-PorHerramienta'!$J$2:$J$2848,$AC562,'B-PorHerramienta'!$K$2:$K$2848,$AD562,'B-PorHerramienta'!$L$2:$L$2848,$AE562,'B-PorHerramienta'!$F$2:$F$2848,"&lt;&gt;")=0,"",ROUND(SUMIFS(INDEX('B-PorHerramienta'!$F$2:$I$2848,0,$AH$6),'B-PorHerramienta'!$A$2:$A$2848,E$8,'B-PorHerramienta'!$J$2:$J$2848,$AC562,'B-PorHerramienta'!$K$2:$K$2848,$AD562,'B-PorHerramienta'!$L$2:$L$2848,$AE562)*$AI$6,$AJ$6))</f>
        <v/>
      </c>
      <c r="F562" s="48" t="str">
        <f>IF(COUNTIFS('B-PorHerramienta'!$A$2:$A$2848,F$8,'B-PorHerramienta'!$J$2:$J$2848,$AC562,'B-PorHerramienta'!$K$2:$K$2848,$AD562,'B-PorHerramienta'!$L$2:$L$2848,$AE562,'B-PorHerramienta'!$F$2:$F$2848,"&lt;&gt;")=0,"",ROUND(SUMIFS(INDEX('B-PorHerramienta'!$F$2:$I$2848,0,$AH$6),'B-PorHerramienta'!$A$2:$A$2848,F$8,'B-PorHerramienta'!$J$2:$J$2848,$AC562,'B-PorHerramienta'!$K$2:$K$2848,$AD562,'B-PorHerramienta'!$L$2:$L$2848,$AE562)*$AI$6,$AJ$6))</f>
        <v/>
      </c>
      <c r="G562" s="48" t="str">
        <f>IF(COUNTIFS('B-PorHerramienta'!$A$2:$A$2848,G$8,'B-PorHerramienta'!$J$2:$J$2848,$AC562,'B-PorHerramienta'!$K$2:$K$2848,$AD562,'B-PorHerramienta'!$L$2:$L$2848,$AE562,'B-PorHerramienta'!$F$2:$F$2848,"&lt;&gt;")=0,"",ROUND(SUMIFS(INDEX('B-PorHerramienta'!$F$2:$I$2848,0,$AH$6),'B-PorHerramienta'!$A$2:$A$2848,G$8,'B-PorHerramienta'!$J$2:$J$2848,$AC562,'B-PorHerramienta'!$K$2:$K$2848,$AD562,'B-PorHerramienta'!$L$2:$L$2848,$AE562)*$AI$6,$AJ$6))</f>
        <v/>
      </c>
      <c r="H562" s="48" t="str">
        <f>IF(COUNTIFS('B-PorHerramienta'!$A$2:$A$2848,H$8,'B-PorHerramienta'!$J$2:$J$2848,$AC562,'B-PorHerramienta'!$K$2:$K$2848,$AD562,'B-PorHerramienta'!$L$2:$L$2848,$AE562,'B-PorHerramienta'!$F$2:$F$2848,"&lt;&gt;")=0,"",ROUND(SUMIFS(INDEX('B-PorHerramienta'!$F$2:$I$2848,0,$AH$6),'B-PorHerramienta'!$A$2:$A$2848,H$8,'B-PorHerramienta'!$J$2:$J$2848,$AC562,'B-PorHerramienta'!$K$2:$K$2848,$AD562,'B-PorHerramienta'!$L$2:$L$2848,$AE562)*$AI$6,$AJ$6))</f>
        <v/>
      </c>
      <c r="I562" s="48" t="str">
        <f>IF(COUNTIFS('B-PorHerramienta'!$A$2:$A$2848,I$8,'B-PorHerramienta'!$J$2:$J$2848,$AC562,'B-PorHerramienta'!$K$2:$K$2848,$AD562,'B-PorHerramienta'!$L$2:$L$2848,$AE562,'B-PorHerramienta'!$F$2:$F$2848,"&lt;&gt;")=0,"",ROUND(SUMIFS(INDEX('B-PorHerramienta'!$F$2:$I$2848,0,$AH$6),'B-PorHerramienta'!$A$2:$A$2848,I$8,'B-PorHerramienta'!$J$2:$J$2848,$AC562,'B-PorHerramienta'!$K$2:$K$2848,$AD562,'B-PorHerramienta'!$L$2:$L$2848,$AE562)*$AI$6,$AJ$6))</f>
        <v/>
      </c>
      <c r="J562" s="48" t="str">
        <f>IF(COUNTIFS('B-PorHerramienta'!$A$2:$A$2848,J$8,'B-PorHerramienta'!$J$2:$J$2848,$AC562,'B-PorHerramienta'!$K$2:$K$2848,$AD562,'B-PorHerramienta'!$L$2:$L$2848,$AE562,'B-PorHerramienta'!$F$2:$F$2848,"&lt;&gt;")=0,"",ROUND(SUMIFS(INDEX('B-PorHerramienta'!$F$2:$I$2848,0,$AH$6),'B-PorHerramienta'!$A$2:$A$2848,J$8,'B-PorHerramienta'!$J$2:$J$2848,$AC562,'B-PorHerramienta'!$K$2:$K$2848,$AD562,'B-PorHerramienta'!$L$2:$L$2848,$AE562)*$AI$6,$AJ$6))</f>
        <v/>
      </c>
      <c r="K562" s="48" t="str">
        <f>IF(COUNTIFS('B-PorHerramienta'!$A$2:$A$2848,K$8,'B-PorHerramienta'!$J$2:$J$2848,$AC562,'B-PorHerramienta'!$K$2:$K$2848,$AD562,'B-PorHerramienta'!$L$2:$L$2848,$AE562,'B-PorHerramienta'!$F$2:$F$2848,"&lt;&gt;")=0,"",ROUND(SUMIFS(INDEX('B-PorHerramienta'!$F$2:$I$2848,0,$AH$6),'B-PorHerramienta'!$A$2:$A$2848,K$8,'B-PorHerramienta'!$J$2:$J$2848,$AC562,'B-PorHerramienta'!$K$2:$K$2848,$AD562,'B-PorHerramienta'!$L$2:$L$2848,$AE562)*$AI$6,$AJ$6))</f>
        <v/>
      </c>
      <c r="L562" s="48" t="str">
        <f>IF(COUNTIFS('B-PorHerramienta'!$A$2:$A$2848,L$8,'B-PorHerramienta'!$J$2:$J$2848,$AC562,'B-PorHerramienta'!$K$2:$K$2848,$AD562,'B-PorHerramienta'!$L$2:$L$2848,$AE562,'B-PorHerramienta'!$F$2:$F$2848,"&lt;&gt;")=0,"",ROUND(SUMIFS(INDEX('B-PorHerramienta'!$F$2:$I$2848,0,$AH$6),'B-PorHerramienta'!$A$2:$A$2848,L$8,'B-PorHerramienta'!$J$2:$J$2848,$AC562,'B-PorHerramienta'!$K$2:$K$2848,$AD562,'B-PorHerramienta'!$L$2:$L$2848,$AE562)*$AI$6,$AJ$6))</f>
        <v/>
      </c>
      <c r="M562" s="48" t="str">
        <f>IF(COUNTIFS('B-PorHerramienta'!$A$2:$A$2848,M$8,'B-PorHerramienta'!$J$2:$J$2848,$AC562,'B-PorHerramienta'!$K$2:$K$2848,$AD562,'B-PorHerramienta'!$L$2:$L$2848,$AE562,'B-PorHerramienta'!$F$2:$F$2848,"&lt;&gt;")=0,"",ROUND(SUMIFS(INDEX('B-PorHerramienta'!$F$2:$I$2848,0,$AH$6),'B-PorHerramienta'!$A$2:$A$2848,M$8,'B-PorHerramienta'!$J$2:$J$2848,$AC562,'B-PorHerramienta'!$K$2:$K$2848,$AD562,'B-PorHerramienta'!$L$2:$L$2848,$AE562)*$AI$6,$AJ$6))</f>
        <v/>
      </c>
      <c r="N562" s="48" t="str">
        <f>IF(COUNTIFS('B-PorHerramienta'!$A$2:$A$2848,N$8,'B-PorHerramienta'!$J$2:$J$2848,$AC562,'B-PorHerramienta'!$K$2:$K$2848,$AD562,'B-PorHerramienta'!$L$2:$L$2848,$AE562,'B-PorHerramienta'!$F$2:$F$2848,"&lt;&gt;")=0,"",ROUND(SUMIFS(INDEX('B-PorHerramienta'!$F$2:$I$2848,0,$AH$6),'B-PorHerramienta'!$A$2:$A$2848,N$8,'B-PorHerramienta'!$J$2:$J$2848,$AC562,'B-PorHerramienta'!$K$2:$K$2848,$AD562,'B-PorHerramienta'!$L$2:$L$2848,$AE562)*$AI$6,$AJ$6))</f>
        <v/>
      </c>
      <c r="O562" s="48" t="str">
        <f>IF(COUNTIFS('B-PorHerramienta'!$A$2:$A$2848,O$8,'B-PorHerramienta'!$J$2:$J$2848,$AC562,'B-PorHerramienta'!$K$2:$K$2848,$AD562,'B-PorHerramienta'!$L$2:$L$2848,$AE562,'B-PorHerramienta'!$F$2:$F$2848,"&lt;&gt;")=0,"",ROUND(SUMIFS(INDEX('B-PorHerramienta'!$F$2:$I$2848,0,$AH$6),'B-PorHerramienta'!$A$2:$A$2848,O$8,'B-PorHerramienta'!$J$2:$J$2848,$AC562,'B-PorHerramienta'!$K$2:$K$2848,$AD562,'B-PorHerramienta'!$L$2:$L$2848,$AE562)*$AI$6,$AJ$6))</f>
        <v/>
      </c>
      <c r="P562" s="48" t="str">
        <f>IF(COUNTIFS('B-PorHerramienta'!$A$2:$A$2848,P$8,'B-PorHerramienta'!$J$2:$J$2848,$AC562,'B-PorHerramienta'!$K$2:$K$2848,$AD562,'B-PorHerramienta'!$L$2:$L$2848,$AE562,'B-PorHerramienta'!$F$2:$F$2848,"&lt;&gt;")=0,"",ROUND(SUMIFS(INDEX('B-PorHerramienta'!$F$2:$I$2848,0,$AH$6),'B-PorHerramienta'!$A$2:$A$2848,P$8,'B-PorHerramienta'!$J$2:$J$2848,$AC562,'B-PorHerramienta'!$K$2:$K$2848,$AD562,'B-PorHerramienta'!$L$2:$L$2848,$AE562)*$AI$6,$AJ$6))</f>
        <v/>
      </c>
      <c r="Q562" s="48">
        <f>IF(COUNTIFS('B-PorHerramienta'!$A$2:$A$2848,Q$8,'B-PorHerramienta'!$J$2:$J$2848,$AC562,'B-PorHerramienta'!$K$2:$K$2848,$AD562,'B-PorHerramienta'!$L$2:$L$2848,$AE562,'B-PorHerramienta'!$F$2:$F$2848,"&lt;&gt;")=0,"",ROUND(SUMIFS(INDEX('B-PorHerramienta'!$F$2:$I$2848,0,$AH$6),'B-PorHerramienta'!$A$2:$A$2848,Q$8,'B-PorHerramienta'!$J$2:$J$2848,$AC562,'B-PorHerramienta'!$K$2:$K$2848,$AD562,'B-PorHerramienta'!$L$2:$L$2848,$AE562)*$AI$6,$AJ$6))</f>
        <v>1.2999999999999999E-3</v>
      </c>
      <c r="R562" s="48">
        <f>IF(COUNTIFS('B-PorHerramienta'!$A$2:$A$2848,R$8,'B-PorHerramienta'!$J$2:$J$2848,$AC562,'B-PorHerramienta'!$K$2:$K$2848,$AD562,'B-PorHerramienta'!$L$2:$L$2848,$AE562,'B-PorHerramienta'!$F$2:$F$2848,"&lt;&gt;")=0,"",ROUND(SUMIFS(INDEX('B-PorHerramienta'!$F$2:$I$2848,0,$AH$6),'B-PorHerramienta'!$A$2:$A$2848,R$8,'B-PorHerramienta'!$J$2:$J$2848,$AC562,'B-PorHerramienta'!$K$2:$K$2848,$AD562,'B-PorHerramienta'!$L$2:$L$2848,$AE562)*$AI$6,$AJ$6))</f>
        <v>1.4E-3</v>
      </c>
      <c r="S562" s="48">
        <f>IF(COUNTIFS('B-PorHerramienta'!$A$2:$A$2848,S$8,'B-PorHerramienta'!$J$2:$J$2848,$AC562,'B-PorHerramienta'!$K$2:$K$2848,$AD562,'B-PorHerramienta'!$L$2:$L$2848,$AE562,'B-PorHerramienta'!$F$2:$F$2848,"&lt;&gt;")=0,"",ROUND(SUMIFS(INDEX('B-PorHerramienta'!$F$2:$I$2848,0,$AH$6),'B-PorHerramienta'!$A$2:$A$2848,S$8,'B-PorHerramienta'!$J$2:$J$2848,$AC562,'B-PorHerramienta'!$K$2:$K$2848,$AD562,'B-PorHerramienta'!$L$2:$L$2848,$AE562)*$AI$6,$AJ$6))</f>
        <v>1E-4</v>
      </c>
      <c r="T562" s="48">
        <f>IF(COUNTIFS('B-PorHerramienta'!$A$2:$A$2848,T$8,'B-PorHerramienta'!$J$2:$J$2848,$AC562,'B-PorHerramienta'!$K$2:$K$2848,$AD562,'B-PorHerramienta'!$L$2:$L$2848,$AE562,'B-PorHerramienta'!$F$2:$F$2848,"&lt;&gt;")=0,"",ROUND(SUMIFS(INDEX('B-PorHerramienta'!$F$2:$I$2848,0,$AH$6),'B-PorHerramienta'!$A$2:$A$2848,T$8,'B-PorHerramienta'!$J$2:$J$2848,$AC562,'B-PorHerramienta'!$K$2:$K$2848,$AD562,'B-PorHerramienta'!$L$2:$L$2848,$AE562)*$AI$6,$AJ$6))</f>
        <v>1E-4</v>
      </c>
      <c r="U562" s="48">
        <f>IF(COUNTIFS('B-PorHerramienta'!$A$2:$A$2848,U$8,'B-PorHerramienta'!$J$2:$J$2848,$AC562,'B-PorHerramienta'!$K$2:$K$2848,$AD562,'B-PorHerramienta'!$L$2:$L$2848,$AE562,'B-PorHerramienta'!$F$2:$F$2848,"&lt;&gt;")=0,"",ROUND(SUMIFS(INDEX('B-PorHerramienta'!$F$2:$I$2848,0,$AH$6),'B-PorHerramienta'!$A$2:$A$2848,U$8,'B-PorHerramienta'!$J$2:$J$2848,$AC562,'B-PorHerramienta'!$K$2:$K$2848,$AD562,'B-PorHerramienta'!$L$2:$L$2848,$AE562)*$AI$6,$AJ$6))</f>
        <v>1E-4</v>
      </c>
      <c r="V562" s="48">
        <f>IF(COUNTIFS('B-PorHerramienta'!$A$2:$A$2848,V$8,'B-PorHerramienta'!$J$2:$J$2848,$AC562,'B-PorHerramienta'!$K$2:$K$2848,$AD562,'B-PorHerramienta'!$L$2:$L$2848,$AE562,'B-PorHerramienta'!$F$2:$F$2848,"&lt;&gt;")=0,"",ROUND(SUMIFS(INDEX('B-PorHerramienta'!$F$2:$I$2848,0,$AH$6),'B-PorHerramienta'!$A$2:$A$2848,V$8,'B-PorHerramienta'!$J$2:$J$2848,$AC562,'B-PorHerramienta'!$K$2:$K$2848,$AD562,'B-PorHerramienta'!$L$2:$L$2848,$AE562)*$AI$6,$AJ$6))</f>
        <v>1E-4</v>
      </c>
      <c r="W562" s="48">
        <f>IF(COUNTIFS('B-PorHerramienta'!$A$2:$A$2848,W$8,'B-PorHerramienta'!$J$2:$J$2848,$AC562,'B-PorHerramienta'!$K$2:$K$2848,$AD562,'B-PorHerramienta'!$L$2:$L$2848,$AE562,'B-PorHerramienta'!$F$2:$F$2848,"&lt;&gt;")=0,"",ROUND(SUMIFS(INDEX('B-PorHerramienta'!$F$2:$I$2848,0,$AH$6),'B-PorHerramienta'!$A$2:$A$2848,W$8,'B-PorHerramienta'!$J$2:$J$2848,$AC562,'B-PorHerramienta'!$K$2:$K$2848,$AD562,'B-PorHerramienta'!$L$2:$L$2848,$AE562)*$AI$6,$AJ$6))</f>
        <v>1E-4</v>
      </c>
      <c r="X562" s="48">
        <f>IF(COUNTIFS('B-PorHerramienta'!$A$2:$A$2848,X$8,'B-PorHerramienta'!$J$2:$J$2848,$AC562,'B-PorHerramienta'!$K$2:$K$2848,$AD562,'B-PorHerramienta'!$L$2:$L$2848,$AE562,'B-PorHerramienta'!$F$2:$F$2848,"&lt;&gt;")=0,"",ROUND(SUMIFS(INDEX('B-PorHerramienta'!$F$2:$I$2848,0,$AH$6),'B-PorHerramienta'!$A$2:$A$2848,X$8,'B-PorHerramienta'!$J$2:$J$2848,$AC562,'B-PorHerramienta'!$K$2:$K$2848,$AD562,'B-PorHerramienta'!$L$2:$L$2848,$AE562)*$AI$6,$AJ$6))</f>
        <v>1E-4</v>
      </c>
      <c r="Y562" s="48">
        <f>IF(COUNTIFS('B-PorHerramienta'!$A$2:$A$2848,Y$8,'B-PorHerramienta'!$J$2:$J$2848,$AC562,'B-PorHerramienta'!$K$2:$K$2848,$AD562,'B-PorHerramienta'!$L$2:$L$2848,$AE562,'B-PorHerramienta'!$F$2:$F$2848,"&lt;&gt;")=0,"",ROUND(SUMIFS(INDEX('B-PorHerramienta'!$F$2:$I$2848,0,$AH$6),'B-PorHerramienta'!$A$2:$A$2848,Y$8,'B-PorHerramienta'!$J$2:$J$2848,$AC562,'B-PorHerramienta'!$K$2:$K$2848,$AD562,'B-PorHerramienta'!$L$2:$L$2848,$AE562)*$AI$6,$AJ$6))</f>
        <v>1E-4</v>
      </c>
      <c r="Z562" s="48">
        <f>IF(COUNTIFS('B-PorHerramienta'!$A$2:$A$2848,Z$8,'B-PorHerramienta'!$J$2:$J$2848,$AC562,'B-PorHerramienta'!$K$2:$K$2848,$AD562,'B-PorHerramienta'!$L$2:$L$2848,$AE562,'B-PorHerramienta'!$F$2:$F$2848,"&lt;&gt;")=0,"",ROUND(SUMIFS(INDEX('B-PorHerramienta'!$F$2:$I$2848,0,$AH$6),'B-PorHerramienta'!$A$2:$A$2848,Z$8,'B-PorHerramienta'!$J$2:$J$2848,$AC562,'B-PorHerramienta'!$K$2:$K$2848,$AD562,'B-PorHerramienta'!$L$2:$L$2848,$AE562)*$AI$6,$AJ$6))</f>
        <v>1E-4</v>
      </c>
      <c r="AA562" s="6"/>
      <c r="AB562" s="35">
        <v>2</v>
      </c>
      <c r="AC562" s="35" t="s">
        <v>1239</v>
      </c>
      <c r="AD562" s="35" t="s">
        <v>1244</v>
      </c>
      <c r="AE562" s="35" t="s">
        <v>1248</v>
      </c>
      <c r="AF562" s="35"/>
      <c r="AG562" s="35"/>
      <c r="AH562" s="35"/>
      <c r="AI562" s="35"/>
      <c r="AJ562" s="35"/>
      <c r="AK562" s="35"/>
    </row>
    <row r="563" spans="1:37" ht="26" hidden="1" outlineLevel="2" collapsed="1" x14ac:dyDescent="0.25">
      <c r="A563" s="49" t="s">
        <v>2580</v>
      </c>
      <c r="B563" s="47" t="s">
        <v>2579</v>
      </c>
      <c r="C563" s="48" t="str">
        <f>IF(COUNTIFS('B-PorHerramienta'!$A$2:$A$2848,C$8,'B-PorHerramienta'!$J$2:$J$2848,$AC563,'B-PorHerramienta'!$K$2:$K$2848,$AD563,'B-PorHerramienta'!$L$2:$L$2848,$AE563,'B-PorHerramienta'!$F$2:$F$2848,"&lt;&gt;")=0,"",ROUND(SUMIFS(INDEX('B-PorHerramienta'!$F$2:$I$2848,0,$AH$6),'B-PorHerramienta'!$A$2:$A$2848,C$8,'B-PorHerramienta'!$J$2:$J$2848,$AC563,'B-PorHerramienta'!$K$2:$K$2848,$AD563,'B-PorHerramienta'!$L$2:$L$2848,$AE563)*$AI$6,$AJ$6))</f>
        <v/>
      </c>
      <c r="D563" s="48" t="str">
        <f>IF(COUNTIFS('B-PorHerramienta'!$A$2:$A$2848,D$8,'B-PorHerramienta'!$J$2:$J$2848,$AC563,'B-PorHerramienta'!$K$2:$K$2848,$AD563,'B-PorHerramienta'!$L$2:$L$2848,$AE563,'B-PorHerramienta'!$F$2:$F$2848,"&lt;&gt;")=0,"",ROUND(SUMIFS(INDEX('B-PorHerramienta'!$F$2:$I$2848,0,$AH$6),'B-PorHerramienta'!$A$2:$A$2848,D$8,'B-PorHerramienta'!$J$2:$J$2848,$AC563,'B-PorHerramienta'!$K$2:$K$2848,$AD563,'B-PorHerramienta'!$L$2:$L$2848,$AE563)*$AI$6,$AJ$6))</f>
        <v/>
      </c>
      <c r="E563" s="48" t="str">
        <f>IF(COUNTIFS('B-PorHerramienta'!$A$2:$A$2848,E$8,'B-PorHerramienta'!$J$2:$J$2848,$AC563,'B-PorHerramienta'!$K$2:$K$2848,$AD563,'B-PorHerramienta'!$L$2:$L$2848,$AE563,'B-PorHerramienta'!$F$2:$F$2848,"&lt;&gt;")=0,"",ROUND(SUMIFS(INDEX('B-PorHerramienta'!$F$2:$I$2848,0,$AH$6),'B-PorHerramienta'!$A$2:$A$2848,E$8,'B-PorHerramienta'!$J$2:$J$2848,$AC563,'B-PorHerramienta'!$K$2:$K$2848,$AD563,'B-PorHerramienta'!$L$2:$L$2848,$AE563)*$AI$6,$AJ$6))</f>
        <v/>
      </c>
      <c r="F563" s="48" t="str">
        <f>IF(COUNTIFS('B-PorHerramienta'!$A$2:$A$2848,F$8,'B-PorHerramienta'!$J$2:$J$2848,$AC563,'B-PorHerramienta'!$K$2:$K$2848,$AD563,'B-PorHerramienta'!$L$2:$L$2848,$AE563,'B-PorHerramienta'!$F$2:$F$2848,"&lt;&gt;")=0,"",ROUND(SUMIFS(INDEX('B-PorHerramienta'!$F$2:$I$2848,0,$AH$6),'B-PorHerramienta'!$A$2:$A$2848,F$8,'B-PorHerramienta'!$J$2:$J$2848,$AC563,'B-PorHerramienta'!$K$2:$K$2848,$AD563,'B-PorHerramienta'!$L$2:$L$2848,$AE563)*$AI$6,$AJ$6))</f>
        <v/>
      </c>
      <c r="G563" s="48" t="str">
        <f>IF(COUNTIFS('B-PorHerramienta'!$A$2:$A$2848,G$8,'B-PorHerramienta'!$J$2:$J$2848,$AC563,'B-PorHerramienta'!$K$2:$K$2848,$AD563,'B-PorHerramienta'!$L$2:$L$2848,$AE563,'B-PorHerramienta'!$F$2:$F$2848,"&lt;&gt;")=0,"",ROUND(SUMIFS(INDEX('B-PorHerramienta'!$F$2:$I$2848,0,$AH$6),'B-PorHerramienta'!$A$2:$A$2848,G$8,'B-PorHerramienta'!$J$2:$J$2848,$AC563,'B-PorHerramienta'!$K$2:$K$2848,$AD563,'B-PorHerramienta'!$L$2:$L$2848,$AE563)*$AI$6,$AJ$6))</f>
        <v/>
      </c>
      <c r="H563" s="48" t="str">
        <f>IF(COUNTIFS('B-PorHerramienta'!$A$2:$A$2848,H$8,'B-PorHerramienta'!$J$2:$J$2848,$AC563,'B-PorHerramienta'!$K$2:$K$2848,$AD563,'B-PorHerramienta'!$L$2:$L$2848,$AE563,'B-PorHerramienta'!$F$2:$F$2848,"&lt;&gt;")=0,"",ROUND(SUMIFS(INDEX('B-PorHerramienta'!$F$2:$I$2848,0,$AH$6),'B-PorHerramienta'!$A$2:$A$2848,H$8,'B-PorHerramienta'!$J$2:$J$2848,$AC563,'B-PorHerramienta'!$K$2:$K$2848,$AD563,'B-PorHerramienta'!$L$2:$L$2848,$AE563)*$AI$6,$AJ$6))</f>
        <v/>
      </c>
      <c r="I563" s="48">
        <f>IF(COUNTIFS('B-PorHerramienta'!$A$2:$A$2848,I$8,'B-PorHerramienta'!$J$2:$J$2848,$AC563,'B-PorHerramienta'!$K$2:$K$2848,$AD563,'B-PorHerramienta'!$L$2:$L$2848,$AE563,'B-PorHerramienta'!$F$2:$F$2848,"&lt;&gt;")=0,"",ROUND(SUMIFS(INDEX('B-PorHerramienta'!$F$2:$I$2848,0,$AH$6),'B-PorHerramienta'!$A$2:$A$2848,I$8,'B-PorHerramienta'!$J$2:$J$2848,$AC563,'B-PorHerramienta'!$K$2:$K$2848,$AD563,'B-PorHerramienta'!$L$2:$L$2848,$AE563)*$AI$6,$AJ$6))</f>
        <v>4.0000000000000002E-4</v>
      </c>
      <c r="J563" s="48">
        <f>IF(COUNTIFS('B-PorHerramienta'!$A$2:$A$2848,J$8,'B-PorHerramienta'!$J$2:$J$2848,$AC563,'B-PorHerramienta'!$K$2:$K$2848,$AD563,'B-PorHerramienta'!$L$2:$L$2848,$AE563,'B-PorHerramienta'!$F$2:$F$2848,"&lt;&gt;")=0,"",ROUND(SUMIFS(INDEX('B-PorHerramienta'!$F$2:$I$2848,0,$AH$6),'B-PorHerramienta'!$A$2:$A$2848,J$8,'B-PorHerramienta'!$J$2:$J$2848,$AC563,'B-PorHerramienta'!$K$2:$K$2848,$AD563,'B-PorHerramienta'!$L$2:$L$2848,$AE563)*$AI$6,$AJ$6))</f>
        <v>4.0000000000000002E-4</v>
      </c>
      <c r="K563" s="48">
        <f>IF(COUNTIFS('B-PorHerramienta'!$A$2:$A$2848,K$8,'B-PorHerramienta'!$J$2:$J$2848,$AC563,'B-PorHerramienta'!$K$2:$K$2848,$AD563,'B-PorHerramienta'!$L$2:$L$2848,$AE563,'B-PorHerramienta'!$F$2:$F$2848,"&lt;&gt;")=0,"",ROUND(SUMIFS(INDEX('B-PorHerramienta'!$F$2:$I$2848,0,$AH$6),'B-PorHerramienta'!$A$2:$A$2848,K$8,'B-PorHerramienta'!$J$2:$J$2848,$AC563,'B-PorHerramienta'!$K$2:$K$2848,$AD563,'B-PorHerramienta'!$L$2:$L$2848,$AE563)*$AI$6,$AJ$6))</f>
        <v>4.0000000000000002E-4</v>
      </c>
      <c r="L563" s="48">
        <f>IF(COUNTIFS('B-PorHerramienta'!$A$2:$A$2848,L$8,'B-PorHerramienta'!$J$2:$J$2848,$AC563,'B-PorHerramienta'!$K$2:$K$2848,$AD563,'B-PorHerramienta'!$L$2:$L$2848,$AE563,'B-PorHerramienta'!$F$2:$F$2848,"&lt;&gt;")=0,"",ROUND(SUMIFS(INDEX('B-PorHerramienta'!$F$2:$I$2848,0,$AH$6),'B-PorHerramienta'!$A$2:$A$2848,L$8,'B-PorHerramienta'!$J$2:$J$2848,$AC563,'B-PorHerramienta'!$K$2:$K$2848,$AD563,'B-PorHerramienta'!$L$2:$L$2848,$AE563)*$AI$6,$AJ$6))</f>
        <v>4.0000000000000002E-4</v>
      </c>
      <c r="M563" s="48">
        <f>IF(COUNTIFS('B-PorHerramienta'!$A$2:$A$2848,M$8,'B-PorHerramienta'!$J$2:$J$2848,$AC563,'B-PorHerramienta'!$K$2:$K$2848,$AD563,'B-PorHerramienta'!$L$2:$L$2848,$AE563,'B-PorHerramienta'!$F$2:$F$2848,"&lt;&gt;")=0,"",ROUND(SUMIFS(INDEX('B-PorHerramienta'!$F$2:$I$2848,0,$AH$6),'B-PorHerramienta'!$A$2:$A$2848,M$8,'B-PorHerramienta'!$J$2:$J$2848,$AC563,'B-PorHerramienta'!$K$2:$K$2848,$AD563,'B-PorHerramienta'!$L$2:$L$2848,$AE563)*$AI$6,$AJ$6))</f>
        <v>4.0000000000000002E-4</v>
      </c>
      <c r="N563" s="48">
        <f>IF(COUNTIFS('B-PorHerramienta'!$A$2:$A$2848,N$8,'B-PorHerramienta'!$J$2:$J$2848,$AC563,'B-PorHerramienta'!$K$2:$K$2848,$AD563,'B-PorHerramienta'!$L$2:$L$2848,$AE563,'B-PorHerramienta'!$F$2:$F$2848,"&lt;&gt;")=0,"",ROUND(SUMIFS(INDEX('B-PorHerramienta'!$F$2:$I$2848,0,$AH$6),'B-PorHerramienta'!$A$2:$A$2848,N$8,'B-PorHerramienta'!$J$2:$J$2848,$AC563,'B-PorHerramienta'!$K$2:$K$2848,$AD563,'B-PorHerramienta'!$L$2:$L$2848,$AE563)*$AI$6,$AJ$6))</f>
        <v>4.0000000000000002E-4</v>
      </c>
      <c r="O563" s="48">
        <f>IF(COUNTIFS('B-PorHerramienta'!$A$2:$A$2848,O$8,'B-PorHerramienta'!$J$2:$J$2848,$AC563,'B-PorHerramienta'!$K$2:$K$2848,$AD563,'B-PorHerramienta'!$L$2:$L$2848,$AE563,'B-PorHerramienta'!$F$2:$F$2848,"&lt;&gt;")=0,"",ROUND(SUMIFS(INDEX('B-PorHerramienta'!$F$2:$I$2848,0,$AH$6),'B-PorHerramienta'!$A$2:$A$2848,O$8,'B-PorHerramienta'!$J$2:$J$2848,$AC563,'B-PorHerramienta'!$K$2:$K$2848,$AD563,'B-PorHerramienta'!$L$2:$L$2848,$AE563)*$AI$6,$AJ$6))</f>
        <v>2.9999999999999997E-4</v>
      </c>
      <c r="P563" s="48" t="str">
        <f>IF(COUNTIFS('B-PorHerramienta'!$A$2:$A$2848,P$8,'B-PorHerramienta'!$J$2:$J$2848,$AC563,'B-PorHerramienta'!$K$2:$K$2848,$AD563,'B-PorHerramienta'!$L$2:$L$2848,$AE563,'B-PorHerramienta'!$F$2:$F$2848,"&lt;&gt;")=0,"",ROUND(SUMIFS(INDEX('B-PorHerramienta'!$F$2:$I$2848,0,$AH$6),'B-PorHerramienta'!$A$2:$A$2848,P$8,'B-PorHerramienta'!$J$2:$J$2848,$AC563,'B-PorHerramienta'!$K$2:$K$2848,$AD563,'B-PorHerramienta'!$L$2:$L$2848,$AE563)*$AI$6,$AJ$6))</f>
        <v/>
      </c>
      <c r="Q563" s="48">
        <f>IF(COUNTIFS('B-PorHerramienta'!$A$2:$A$2848,Q$8,'B-PorHerramienta'!$J$2:$J$2848,$AC563,'B-PorHerramienta'!$K$2:$K$2848,$AD563,'B-PorHerramienta'!$L$2:$L$2848,$AE563,'B-PorHerramienta'!$F$2:$F$2848,"&lt;&gt;")=0,"",ROUND(SUMIFS(INDEX('B-PorHerramienta'!$F$2:$I$2848,0,$AH$6),'B-PorHerramienta'!$A$2:$A$2848,Q$8,'B-PorHerramienta'!$J$2:$J$2848,$AC563,'B-PorHerramienta'!$K$2:$K$2848,$AD563,'B-PorHerramienta'!$L$2:$L$2848,$AE563)*$AI$6,$AJ$6))</f>
        <v>5.0000000000000001E-4</v>
      </c>
      <c r="R563" s="48">
        <f>IF(COUNTIFS('B-PorHerramienta'!$A$2:$A$2848,R$8,'B-PorHerramienta'!$J$2:$J$2848,$AC563,'B-PorHerramienta'!$K$2:$K$2848,$AD563,'B-PorHerramienta'!$L$2:$L$2848,$AE563,'B-PorHerramienta'!$F$2:$F$2848,"&lt;&gt;")=0,"",ROUND(SUMIFS(INDEX('B-PorHerramienta'!$F$2:$I$2848,0,$AH$6),'B-PorHerramienta'!$A$2:$A$2848,R$8,'B-PorHerramienta'!$J$2:$J$2848,$AC563,'B-PorHerramienta'!$K$2:$K$2848,$AD563,'B-PorHerramienta'!$L$2:$L$2848,$AE563)*$AI$6,$AJ$6))</f>
        <v>5.0000000000000001E-4</v>
      </c>
      <c r="S563" s="48">
        <f>IF(COUNTIFS('B-PorHerramienta'!$A$2:$A$2848,S$8,'B-PorHerramienta'!$J$2:$J$2848,$AC563,'B-PorHerramienta'!$K$2:$K$2848,$AD563,'B-PorHerramienta'!$L$2:$L$2848,$AE563,'B-PorHerramienta'!$F$2:$F$2848,"&lt;&gt;")=0,"",ROUND(SUMIFS(INDEX('B-PorHerramienta'!$F$2:$I$2848,0,$AH$6),'B-PorHerramienta'!$A$2:$A$2848,S$8,'B-PorHerramienta'!$J$2:$J$2848,$AC563,'B-PorHerramienta'!$K$2:$K$2848,$AD563,'B-PorHerramienta'!$L$2:$L$2848,$AE563)*$AI$6,$AJ$6))</f>
        <v>8.0000000000000004E-4</v>
      </c>
      <c r="T563" s="48">
        <f>IF(COUNTIFS('B-PorHerramienta'!$A$2:$A$2848,T$8,'B-PorHerramienta'!$J$2:$J$2848,$AC563,'B-PorHerramienta'!$K$2:$K$2848,$AD563,'B-PorHerramienta'!$L$2:$L$2848,$AE563,'B-PorHerramienta'!$F$2:$F$2848,"&lt;&gt;")=0,"",ROUND(SUMIFS(INDEX('B-PorHerramienta'!$F$2:$I$2848,0,$AH$6),'B-PorHerramienta'!$A$2:$A$2848,T$8,'B-PorHerramienta'!$J$2:$J$2848,$AC563,'B-PorHerramienta'!$K$2:$K$2848,$AD563,'B-PorHerramienta'!$L$2:$L$2848,$AE563)*$AI$6,$AJ$6))</f>
        <v>6.9999999999999999E-4</v>
      </c>
      <c r="U563" s="48">
        <f>IF(COUNTIFS('B-PorHerramienta'!$A$2:$A$2848,U$8,'B-PorHerramienta'!$J$2:$J$2848,$AC563,'B-PorHerramienta'!$K$2:$K$2848,$AD563,'B-PorHerramienta'!$L$2:$L$2848,$AE563,'B-PorHerramienta'!$F$2:$F$2848,"&lt;&gt;")=0,"",ROUND(SUMIFS(INDEX('B-PorHerramienta'!$F$2:$I$2848,0,$AH$6),'B-PorHerramienta'!$A$2:$A$2848,U$8,'B-PorHerramienta'!$J$2:$J$2848,$AC563,'B-PorHerramienta'!$K$2:$K$2848,$AD563,'B-PorHerramienta'!$L$2:$L$2848,$AE563)*$AI$6,$AJ$6))</f>
        <v>8.0000000000000004E-4</v>
      </c>
      <c r="V563" s="48">
        <f>IF(COUNTIFS('B-PorHerramienta'!$A$2:$A$2848,V$8,'B-PorHerramienta'!$J$2:$J$2848,$AC563,'B-PorHerramienta'!$K$2:$K$2848,$AD563,'B-PorHerramienta'!$L$2:$L$2848,$AE563,'B-PorHerramienta'!$F$2:$F$2848,"&lt;&gt;")=0,"",ROUND(SUMIFS(INDEX('B-PorHerramienta'!$F$2:$I$2848,0,$AH$6),'B-PorHerramienta'!$A$2:$A$2848,V$8,'B-PorHerramienta'!$J$2:$J$2848,$AC563,'B-PorHerramienta'!$K$2:$K$2848,$AD563,'B-PorHerramienta'!$L$2:$L$2848,$AE563)*$AI$6,$AJ$6))</f>
        <v>8.0000000000000004E-4</v>
      </c>
      <c r="W563" s="48">
        <f>IF(COUNTIFS('B-PorHerramienta'!$A$2:$A$2848,W$8,'B-PorHerramienta'!$J$2:$J$2848,$AC563,'B-PorHerramienta'!$K$2:$K$2848,$AD563,'B-PorHerramienta'!$L$2:$L$2848,$AE563,'B-PorHerramienta'!$F$2:$F$2848,"&lt;&gt;")=0,"",ROUND(SUMIFS(INDEX('B-PorHerramienta'!$F$2:$I$2848,0,$AH$6),'B-PorHerramienta'!$A$2:$A$2848,W$8,'B-PorHerramienta'!$J$2:$J$2848,$AC563,'B-PorHerramienta'!$K$2:$K$2848,$AD563,'B-PorHerramienta'!$L$2:$L$2848,$AE563)*$AI$6,$AJ$6))</f>
        <v>1E-3</v>
      </c>
      <c r="X563" s="48">
        <f>IF(COUNTIFS('B-PorHerramienta'!$A$2:$A$2848,X$8,'B-PorHerramienta'!$J$2:$J$2848,$AC563,'B-PorHerramienta'!$K$2:$K$2848,$AD563,'B-PorHerramienta'!$L$2:$L$2848,$AE563,'B-PorHerramienta'!$F$2:$F$2848,"&lt;&gt;")=0,"",ROUND(SUMIFS(INDEX('B-PorHerramienta'!$F$2:$I$2848,0,$AH$6),'B-PorHerramienta'!$A$2:$A$2848,X$8,'B-PorHerramienta'!$J$2:$J$2848,$AC563,'B-PorHerramienta'!$K$2:$K$2848,$AD563,'B-PorHerramienta'!$L$2:$L$2848,$AE563)*$AI$6,$AJ$6))</f>
        <v>1E-3</v>
      </c>
      <c r="Y563" s="48">
        <f>IF(COUNTIFS('B-PorHerramienta'!$A$2:$A$2848,Y$8,'B-PorHerramienta'!$J$2:$J$2848,$AC563,'B-PorHerramienta'!$K$2:$K$2848,$AD563,'B-PorHerramienta'!$L$2:$L$2848,$AE563,'B-PorHerramienta'!$F$2:$F$2848,"&lt;&gt;")=0,"",ROUND(SUMIFS(INDEX('B-PorHerramienta'!$F$2:$I$2848,0,$AH$6),'B-PorHerramienta'!$A$2:$A$2848,Y$8,'B-PorHerramienta'!$J$2:$J$2848,$AC563,'B-PorHerramienta'!$K$2:$K$2848,$AD563,'B-PorHerramienta'!$L$2:$L$2848,$AE563)*$AI$6,$AJ$6))</f>
        <v>8.9999999999999998E-4</v>
      </c>
      <c r="Z563" s="48">
        <f>IF(COUNTIFS('B-PorHerramienta'!$A$2:$A$2848,Z$8,'B-PorHerramienta'!$J$2:$J$2848,$AC563,'B-PorHerramienta'!$K$2:$K$2848,$AD563,'B-PorHerramienta'!$L$2:$L$2848,$AE563,'B-PorHerramienta'!$F$2:$F$2848,"&lt;&gt;")=0,"",ROUND(SUMIFS(INDEX('B-PorHerramienta'!$F$2:$I$2848,0,$AH$6),'B-PorHerramienta'!$A$2:$A$2848,Z$8,'B-PorHerramienta'!$J$2:$J$2848,$AC563,'B-PorHerramienta'!$K$2:$K$2848,$AD563,'B-PorHerramienta'!$L$2:$L$2848,$AE563)*$AI$6,$AJ$6))</f>
        <v>6.9999999999999999E-4</v>
      </c>
      <c r="AA563" s="6"/>
      <c r="AB563" s="35">
        <v>2</v>
      </c>
      <c r="AC563" s="35" t="s">
        <v>1239</v>
      </c>
      <c r="AD563" s="35" t="s">
        <v>1244</v>
      </c>
      <c r="AE563" s="35" t="s">
        <v>1249</v>
      </c>
      <c r="AF563" s="35"/>
      <c r="AG563" s="35"/>
      <c r="AH563" s="35"/>
      <c r="AI563" s="35"/>
      <c r="AJ563" s="35"/>
      <c r="AK563" s="35"/>
    </row>
    <row r="564" spans="1:37" hidden="1" outlineLevel="2" collapsed="1" x14ac:dyDescent="0.25">
      <c r="A564" s="49" t="s">
        <v>2578</v>
      </c>
      <c r="B564" s="47" t="s">
        <v>382</v>
      </c>
      <c r="C564" s="48" t="str">
        <f>IF(COUNTIFS('B-PorHerramienta'!$A$2:$A$2848,C$8,'B-PorHerramienta'!$J$2:$J$2848,$AC564,'B-PorHerramienta'!$K$2:$K$2848,$AD564,'B-PorHerramienta'!$L$2:$L$2848,$AE564,'B-PorHerramienta'!$F$2:$F$2848,"&lt;&gt;")=0,"",ROUND(SUMIFS(INDEX('B-PorHerramienta'!$F$2:$I$2848,0,$AH$6),'B-PorHerramienta'!$A$2:$A$2848,C$8,'B-PorHerramienta'!$J$2:$J$2848,$AC564,'B-PorHerramienta'!$K$2:$K$2848,$AD564,'B-PorHerramienta'!$L$2:$L$2848,$AE564)*$AI$6,$AJ$6))</f>
        <v/>
      </c>
      <c r="D564" s="48" t="str">
        <f>IF(COUNTIFS('B-PorHerramienta'!$A$2:$A$2848,D$8,'B-PorHerramienta'!$J$2:$J$2848,$AC564,'B-PorHerramienta'!$K$2:$K$2848,$AD564,'B-PorHerramienta'!$L$2:$L$2848,$AE564,'B-PorHerramienta'!$F$2:$F$2848,"&lt;&gt;")=0,"",ROUND(SUMIFS(INDEX('B-PorHerramienta'!$F$2:$I$2848,0,$AH$6),'B-PorHerramienta'!$A$2:$A$2848,D$8,'B-PorHerramienta'!$J$2:$J$2848,$AC564,'B-PorHerramienta'!$K$2:$K$2848,$AD564,'B-PorHerramienta'!$L$2:$L$2848,$AE564)*$AI$6,$AJ$6))</f>
        <v/>
      </c>
      <c r="E564" s="48" t="str">
        <f>IF(COUNTIFS('B-PorHerramienta'!$A$2:$A$2848,E$8,'B-PorHerramienta'!$J$2:$J$2848,$AC564,'B-PorHerramienta'!$K$2:$K$2848,$AD564,'B-PorHerramienta'!$L$2:$L$2848,$AE564,'B-PorHerramienta'!$F$2:$F$2848,"&lt;&gt;")=0,"",ROUND(SUMIFS(INDEX('B-PorHerramienta'!$F$2:$I$2848,0,$AH$6),'B-PorHerramienta'!$A$2:$A$2848,E$8,'B-PorHerramienta'!$J$2:$J$2848,$AC564,'B-PorHerramienta'!$K$2:$K$2848,$AD564,'B-PorHerramienta'!$L$2:$L$2848,$AE564)*$AI$6,$AJ$6))</f>
        <v/>
      </c>
      <c r="F564" s="48" t="str">
        <f>IF(COUNTIFS('B-PorHerramienta'!$A$2:$A$2848,F$8,'B-PorHerramienta'!$J$2:$J$2848,$AC564,'B-PorHerramienta'!$K$2:$K$2848,$AD564,'B-PorHerramienta'!$L$2:$L$2848,$AE564,'B-PorHerramienta'!$F$2:$F$2848,"&lt;&gt;")=0,"",ROUND(SUMIFS(INDEX('B-PorHerramienta'!$F$2:$I$2848,0,$AH$6),'B-PorHerramienta'!$A$2:$A$2848,F$8,'B-PorHerramienta'!$J$2:$J$2848,$AC564,'B-PorHerramienta'!$K$2:$K$2848,$AD564,'B-PorHerramienta'!$L$2:$L$2848,$AE564)*$AI$6,$AJ$6))</f>
        <v/>
      </c>
      <c r="G564" s="48" t="str">
        <f>IF(COUNTIFS('B-PorHerramienta'!$A$2:$A$2848,G$8,'B-PorHerramienta'!$J$2:$J$2848,$AC564,'B-PorHerramienta'!$K$2:$K$2848,$AD564,'B-PorHerramienta'!$L$2:$L$2848,$AE564,'B-PorHerramienta'!$F$2:$F$2848,"&lt;&gt;")=0,"",ROUND(SUMIFS(INDEX('B-PorHerramienta'!$F$2:$I$2848,0,$AH$6),'B-PorHerramienta'!$A$2:$A$2848,G$8,'B-PorHerramienta'!$J$2:$J$2848,$AC564,'B-PorHerramienta'!$K$2:$K$2848,$AD564,'B-PorHerramienta'!$L$2:$L$2848,$AE564)*$AI$6,$AJ$6))</f>
        <v/>
      </c>
      <c r="H564" s="48" t="str">
        <f>IF(COUNTIFS('B-PorHerramienta'!$A$2:$A$2848,H$8,'B-PorHerramienta'!$J$2:$J$2848,$AC564,'B-PorHerramienta'!$K$2:$K$2848,$AD564,'B-PorHerramienta'!$L$2:$L$2848,$AE564,'B-PorHerramienta'!$F$2:$F$2848,"&lt;&gt;")=0,"",ROUND(SUMIFS(INDEX('B-PorHerramienta'!$F$2:$I$2848,0,$AH$6),'B-PorHerramienta'!$A$2:$A$2848,H$8,'B-PorHerramienta'!$J$2:$J$2848,$AC564,'B-PorHerramienta'!$K$2:$K$2848,$AD564,'B-PorHerramienta'!$L$2:$L$2848,$AE564)*$AI$6,$AJ$6))</f>
        <v/>
      </c>
      <c r="I564" s="48" t="str">
        <f>IF(COUNTIFS('B-PorHerramienta'!$A$2:$A$2848,I$8,'B-PorHerramienta'!$J$2:$J$2848,$AC564,'B-PorHerramienta'!$K$2:$K$2848,$AD564,'B-PorHerramienta'!$L$2:$L$2848,$AE564,'B-PorHerramienta'!$F$2:$F$2848,"&lt;&gt;")=0,"",ROUND(SUMIFS(INDEX('B-PorHerramienta'!$F$2:$I$2848,0,$AH$6),'B-PorHerramienta'!$A$2:$A$2848,I$8,'B-PorHerramienta'!$J$2:$J$2848,$AC564,'B-PorHerramienta'!$K$2:$K$2848,$AD564,'B-PorHerramienta'!$L$2:$L$2848,$AE564)*$AI$6,$AJ$6))</f>
        <v/>
      </c>
      <c r="J564" s="48" t="str">
        <f>IF(COUNTIFS('B-PorHerramienta'!$A$2:$A$2848,J$8,'B-PorHerramienta'!$J$2:$J$2848,$AC564,'B-PorHerramienta'!$K$2:$K$2848,$AD564,'B-PorHerramienta'!$L$2:$L$2848,$AE564,'B-PorHerramienta'!$F$2:$F$2848,"&lt;&gt;")=0,"",ROUND(SUMIFS(INDEX('B-PorHerramienta'!$F$2:$I$2848,0,$AH$6),'B-PorHerramienta'!$A$2:$A$2848,J$8,'B-PorHerramienta'!$J$2:$J$2848,$AC564,'B-PorHerramienta'!$K$2:$K$2848,$AD564,'B-PorHerramienta'!$L$2:$L$2848,$AE564)*$AI$6,$AJ$6))</f>
        <v/>
      </c>
      <c r="K564" s="48" t="str">
        <f>IF(COUNTIFS('B-PorHerramienta'!$A$2:$A$2848,K$8,'B-PorHerramienta'!$J$2:$J$2848,$AC564,'B-PorHerramienta'!$K$2:$K$2848,$AD564,'B-PorHerramienta'!$L$2:$L$2848,$AE564,'B-PorHerramienta'!$F$2:$F$2848,"&lt;&gt;")=0,"",ROUND(SUMIFS(INDEX('B-PorHerramienta'!$F$2:$I$2848,0,$AH$6),'B-PorHerramienta'!$A$2:$A$2848,K$8,'B-PorHerramienta'!$J$2:$J$2848,$AC564,'B-PorHerramienta'!$K$2:$K$2848,$AD564,'B-PorHerramienta'!$L$2:$L$2848,$AE564)*$AI$6,$AJ$6))</f>
        <v/>
      </c>
      <c r="L564" s="48" t="str">
        <f>IF(COUNTIFS('B-PorHerramienta'!$A$2:$A$2848,L$8,'B-PorHerramienta'!$J$2:$J$2848,$AC564,'B-PorHerramienta'!$K$2:$K$2848,$AD564,'B-PorHerramienta'!$L$2:$L$2848,$AE564,'B-PorHerramienta'!$F$2:$F$2848,"&lt;&gt;")=0,"",ROUND(SUMIFS(INDEX('B-PorHerramienta'!$F$2:$I$2848,0,$AH$6),'B-PorHerramienta'!$A$2:$A$2848,L$8,'B-PorHerramienta'!$J$2:$J$2848,$AC564,'B-PorHerramienta'!$K$2:$K$2848,$AD564,'B-PorHerramienta'!$L$2:$L$2848,$AE564)*$AI$6,$AJ$6))</f>
        <v/>
      </c>
      <c r="M564" s="48" t="str">
        <f>IF(COUNTIFS('B-PorHerramienta'!$A$2:$A$2848,M$8,'B-PorHerramienta'!$J$2:$J$2848,$AC564,'B-PorHerramienta'!$K$2:$K$2848,$AD564,'B-PorHerramienta'!$L$2:$L$2848,$AE564,'B-PorHerramienta'!$F$2:$F$2848,"&lt;&gt;")=0,"",ROUND(SUMIFS(INDEX('B-PorHerramienta'!$F$2:$I$2848,0,$AH$6),'B-PorHerramienta'!$A$2:$A$2848,M$8,'B-PorHerramienta'!$J$2:$J$2848,$AC564,'B-PorHerramienta'!$K$2:$K$2848,$AD564,'B-PorHerramienta'!$L$2:$L$2848,$AE564)*$AI$6,$AJ$6))</f>
        <v/>
      </c>
      <c r="N564" s="48" t="str">
        <f>IF(COUNTIFS('B-PorHerramienta'!$A$2:$A$2848,N$8,'B-PorHerramienta'!$J$2:$J$2848,$AC564,'B-PorHerramienta'!$K$2:$K$2848,$AD564,'B-PorHerramienta'!$L$2:$L$2848,$AE564,'B-PorHerramienta'!$F$2:$F$2848,"&lt;&gt;")=0,"",ROUND(SUMIFS(INDEX('B-PorHerramienta'!$F$2:$I$2848,0,$AH$6),'B-PorHerramienta'!$A$2:$A$2848,N$8,'B-PorHerramienta'!$J$2:$J$2848,$AC564,'B-PorHerramienta'!$K$2:$K$2848,$AD564,'B-PorHerramienta'!$L$2:$L$2848,$AE564)*$AI$6,$AJ$6))</f>
        <v/>
      </c>
      <c r="O564" s="48" t="str">
        <f>IF(COUNTIFS('B-PorHerramienta'!$A$2:$A$2848,O$8,'B-PorHerramienta'!$J$2:$J$2848,$AC564,'B-PorHerramienta'!$K$2:$K$2848,$AD564,'B-PorHerramienta'!$L$2:$L$2848,$AE564,'B-PorHerramienta'!$F$2:$F$2848,"&lt;&gt;")=0,"",ROUND(SUMIFS(INDEX('B-PorHerramienta'!$F$2:$I$2848,0,$AH$6),'B-PorHerramienta'!$A$2:$A$2848,O$8,'B-PorHerramienta'!$J$2:$J$2848,$AC564,'B-PorHerramienta'!$K$2:$K$2848,$AD564,'B-PorHerramienta'!$L$2:$L$2848,$AE564)*$AI$6,$AJ$6))</f>
        <v/>
      </c>
      <c r="P564" s="48" t="str">
        <f>IF(COUNTIFS('B-PorHerramienta'!$A$2:$A$2848,P$8,'B-PorHerramienta'!$J$2:$J$2848,$AC564,'B-PorHerramienta'!$K$2:$K$2848,$AD564,'B-PorHerramienta'!$L$2:$L$2848,$AE564,'B-PorHerramienta'!$F$2:$F$2848,"&lt;&gt;")=0,"",ROUND(SUMIFS(INDEX('B-PorHerramienta'!$F$2:$I$2848,0,$AH$6),'B-PorHerramienta'!$A$2:$A$2848,P$8,'B-PorHerramienta'!$J$2:$J$2848,$AC564,'B-PorHerramienta'!$K$2:$K$2848,$AD564,'B-PorHerramienta'!$L$2:$L$2848,$AE564)*$AI$6,$AJ$6))</f>
        <v/>
      </c>
      <c r="Q564" s="48" t="str">
        <f>IF(COUNTIFS('B-PorHerramienta'!$A$2:$A$2848,Q$8,'B-PorHerramienta'!$J$2:$J$2848,$AC564,'B-PorHerramienta'!$K$2:$K$2848,$AD564,'B-PorHerramienta'!$L$2:$L$2848,$AE564,'B-PorHerramienta'!$F$2:$F$2848,"&lt;&gt;")=0,"",ROUND(SUMIFS(INDEX('B-PorHerramienta'!$F$2:$I$2848,0,$AH$6),'B-PorHerramienta'!$A$2:$A$2848,Q$8,'B-PorHerramienta'!$J$2:$J$2848,$AC564,'B-PorHerramienta'!$K$2:$K$2848,$AD564,'B-PorHerramienta'!$L$2:$L$2848,$AE564)*$AI$6,$AJ$6))</f>
        <v/>
      </c>
      <c r="R564" s="48">
        <f>IF(COUNTIFS('B-PorHerramienta'!$A$2:$A$2848,R$8,'B-PorHerramienta'!$J$2:$J$2848,$AC564,'B-PorHerramienta'!$K$2:$K$2848,$AD564,'B-PorHerramienta'!$L$2:$L$2848,$AE564,'B-PorHerramienta'!$F$2:$F$2848,"&lt;&gt;")=0,"",ROUND(SUMIFS(INDEX('B-PorHerramienta'!$F$2:$I$2848,0,$AH$6),'B-PorHerramienta'!$A$2:$A$2848,R$8,'B-PorHerramienta'!$J$2:$J$2848,$AC564,'B-PorHerramienta'!$K$2:$K$2848,$AD564,'B-PorHerramienta'!$L$2:$L$2848,$AE564)*$AI$6,$AJ$6))</f>
        <v>3.0999999999999999E-3</v>
      </c>
      <c r="S564" s="48">
        <f>IF(COUNTIFS('B-PorHerramienta'!$A$2:$A$2848,S$8,'B-PorHerramienta'!$J$2:$J$2848,$AC564,'B-PorHerramienta'!$K$2:$K$2848,$AD564,'B-PorHerramienta'!$L$2:$L$2848,$AE564,'B-PorHerramienta'!$F$2:$F$2848,"&lt;&gt;")=0,"",ROUND(SUMIFS(INDEX('B-PorHerramienta'!$F$2:$I$2848,0,$AH$6),'B-PorHerramienta'!$A$2:$A$2848,S$8,'B-PorHerramienta'!$J$2:$J$2848,$AC564,'B-PorHerramienta'!$K$2:$K$2848,$AD564,'B-PorHerramienta'!$L$2:$L$2848,$AE564)*$AI$6,$AJ$6))</f>
        <v>5.4999999999999997E-3</v>
      </c>
      <c r="T564" s="48">
        <f>IF(COUNTIFS('B-PorHerramienta'!$A$2:$A$2848,T$8,'B-PorHerramienta'!$J$2:$J$2848,$AC564,'B-PorHerramienta'!$K$2:$K$2848,$AD564,'B-PorHerramienta'!$L$2:$L$2848,$AE564,'B-PorHerramienta'!$F$2:$F$2848,"&lt;&gt;")=0,"",ROUND(SUMIFS(INDEX('B-PorHerramienta'!$F$2:$I$2848,0,$AH$6),'B-PorHerramienta'!$A$2:$A$2848,T$8,'B-PorHerramienta'!$J$2:$J$2848,$AC564,'B-PorHerramienta'!$K$2:$K$2848,$AD564,'B-PorHerramienta'!$L$2:$L$2848,$AE564)*$AI$6,$AJ$6))</f>
        <v>5.1000000000000004E-3</v>
      </c>
      <c r="U564" s="48">
        <f>IF(COUNTIFS('B-PorHerramienta'!$A$2:$A$2848,U$8,'B-PorHerramienta'!$J$2:$J$2848,$AC564,'B-PorHerramienta'!$K$2:$K$2848,$AD564,'B-PorHerramienta'!$L$2:$L$2848,$AE564,'B-PorHerramienta'!$F$2:$F$2848,"&lt;&gt;")=0,"",ROUND(SUMIFS(INDEX('B-PorHerramienta'!$F$2:$I$2848,0,$AH$6),'B-PorHerramienta'!$A$2:$A$2848,U$8,'B-PorHerramienta'!$J$2:$J$2848,$AC564,'B-PorHerramienta'!$K$2:$K$2848,$AD564,'B-PorHerramienta'!$L$2:$L$2848,$AE564)*$AI$6,$AJ$6))</f>
        <v>5.0000000000000001E-3</v>
      </c>
      <c r="V564" s="48">
        <f>IF(COUNTIFS('B-PorHerramienta'!$A$2:$A$2848,V$8,'B-PorHerramienta'!$J$2:$J$2848,$AC564,'B-PorHerramienta'!$K$2:$K$2848,$AD564,'B-PorHerramienta'!$L$2:$L$2848,$AE564,'B-PorHerramienta'!$F$2:$F$2848,"&lt;&gt;")=0,"",ROUND(SUMIFS(INDEX('B-PorHerramienta'!$F$2:$I$2848,0,$AH$6),'B-PorHerramienta'!$A$2:$A$2848,V$8,'B-PorHerramienta'!$J$2:$J$2848,$AC564,'B-PorHerramienta'!$K$2:$K$2848,$AD564,'B-PorHerramienta'!$L$2:$L$2848,$AE564)*$AI$6,$AJ$6))</f>
        <v>4.1999999999999997E-3</v>
      </c>
      <c r="W564" s="48">
        <f>IF(COUNTIFS('B-PorHerramienta'!$A$2:$A$2848,W$8,'B-PorHerramienta'!$J$2:$J$2848,$AC564,'B-PorHerramienta'!$K$2:$K$2848,$AD564,'B-PorHerramienta'!$L$2:$L$2848,$AE564,'B-PorHerramienta'!$F$2:$F$2848,"&lt;&gt;")=0,"",ROUND(SUMIFS(INDEX('B-PorHerramienta'!$F$2:$I$2848,0,$AH$6),'B-PorHerramienta'!$A$2:$A$2848,W$8,'B-PorHerramienta'!$J$2:$J$2848,$AC564,'B-PorHerramienta'!$K$2:$K$2848,$AD564,'B-PorHerramienta'!$L$2:$L$2848,$AE564)*$AI$6,$AJ$6))</f>
        <v>4.0000000000000001E-3</v>
      </c>
      <c r="X564" s="48">
        <f>IF(COUNTIFS('B-PorHerramienta'!$A$2:$A$2848,X$8,'B-PorHerramienta'!$J$2:$J$2848,$AC564,'B-PorHerramienta'!$K$2:$K$2848,$AD564,'B-PorHerramienta'!$L$2:$L$2848,$AE564,'B-PorHerramienta'!$F$2:$F$2848,"&lt;&gt;")=0,"",ROUND(SUMIFS(INDEX('B-PorHerramienta'!$F$2:$I$2848,0,$AH$6),'B-PorHerramienta'!$A$2:$A$2848,X$8,'B-PorHerramienta'!$J$2:$J$2848,$AC564,'B-PorHerramienta'!$K$2:$K$2848,$AD564,'B-PorHerramienta'!$L$2:$L$2848,$AE564)*$AI$6,$AJ$6))</f>
        <v>5.1999999999999998E-3</v>
      </c>
      <c r="Y564" s="48">
        <f>IF(COUNTIFS('B-PorHerramienta'!$A$2:$A$2848,Y$8,'B-PorHerramienta'!$J$2:$J$2848,$AC564,'B-PorHerramienta'!$K$2:$K$2848,$AD564,'B-PorHerramienta'!$L$2:$L$2848,$AE564,'B-PorHerramienta'!$F$2:$F$2848,"&lt;&gt;")=0,"",ROUND(SUMIFS(INDEX('B-PorHerramienta'!$F$2:$I$2848,0,$AH$6),'B-PorHerramienta'!$A$2:$A$2848,Y$8,'B-PorHerramienta'!$J$2:$J$2848,$AC564,'B-PorHerramienta'!$K$2:$K$2848,$AD564,'B-PorHerramienta'!$L$2:$L$2848,$AE564)*$AI$6,$AJ$6))</f>
        <v>3.8999999999999998E-3</v>
      </c>
      <c r="Z564" s="48">
        <f>IF(COUNTIFS('B-PorHerramienta'!$A$2:$A$2848,Z$8,'B-PorHerramienta'!$J$2:$J$2848,$AC564,'B-PorHerramienta'!$K$2:$K$2848,$AD564,'B-PorHerramienta'!$L$2:$L$2848,$AE564,'B-PorHerramienta'!$F$2:$F$2848,"&lt;&gt;")=0,"",ROUND(SUMIFS(INDEX('B-PorHerramienta'!$F$2:$I$2848,0,$AH$6),'B-PorHerramienta'!$A$2:$A$2848,Z$8,'B-PorHerramienta'!$J$2:$J$2848,$AC564,'B-PorHerramienta'!$K$2:$K$2848,$AD564,'B-PorHerramienta'!$L$2:$L$2848,$AE564)*$AI$6,$AJ$6))</f>
        <v>1.6999999999999999E-3</v>
      </c>
      <c r="AA564" s="6"/>
      <c r="AB564" s="35">
        <v>2</v>
      </c>
      <c r="AC564" s="35" t="s">
        <v>1239</v>
      </c>
      <c r="AD564" s="35" t="s">
        <v>1244</v>
      </c>
      <c r="AE564" s="35" t="s">
        <v>1250</v>
      </c>
      <c r="AF564" s="35"/>
      <c r="AG564" s="35"/>
      <c r="AH564" s="35"/>
      <c r="AI564" s="35"/>
      <c r="AJ564" s="35"/>
      <c r="AK564" s="35"/>
    </row>
    <row r="565" spans="1:37" hidden="1" outlineLevel="2" collapsed="1" x14ac:dyDescent="0.25">
      <c r="A565" s="49" t="s">
        <v>2577</v>
      </c>
      <c r="B565" s="47" t="s">
        <v>384</v>
      </c>
      <c r="C565" s="48" t="str">
        <f>IF(COUNTIFS('B-PorHerramienta'!$A$2:$A$2848,C$8,'B-PorHerramienta'!$J$2:$J$2848,$AC565,'B-PorHerramienta'!$K$2:$K$2848,$AD565,'B-PorHerramienta'!$L$2:$L$2848,$AE565,'B-PorHerramienta'!$F$2:$F$2848,"&lt;&gt;")=0,"",ROUND(SUMIFS(INDEX('B-PorHerramienta'!$F$2:$I$2848,0,$AH$6),'B-PorHerramienta'!$A$2:$A$2848,C$8,'B-PorHerramienta'!$J$2:$J$2848,$AC565,'B-PorHerramienta'!$K$2:$K$2848,$AD565,'B-PorHerramienta'!$L$2:$L$2848,$AE565)*$AI$6,$AJ$6))</f>
        <v/>
      </c>
      <c r="D565" s="48" t="str">
        <f>IF(COUNTIFS('B-PorHerramienta'!$A$2:$A$2848,D$8,'B-PorHerramienta'!$J$2:$J$2848,$AC565,'B-PorHerramienta'!$K$2:$K$2848,$AD565,'B-PorHerramienta'!$L$2:$L$2848,$AE565,'B-PorHerramienta'!$F$2:$F$2848,"&lt;&gt;")=0,"",ROUND(SUMIFS(INDEX('B-PorHerramienta'!$F$2:$I$2848,0,$AH$6),'B-PorHerramienta'!$A$2:$A$2848,D$8,'B-PorHerramienta'!$J$2:$J$2848,$AC565,'B-PorHerramienta'!$K$2:$K$2848,$AD565,'B-PorHerramienta'!$L$2:$L$2848,$AE565)*$AI$6,$AJ$6))</f>
        <v/>
      </c>
      <c r="E565" s="48" t="str">
        <f>IF(COUNTIFS('B-PorHerramienta'!$A$2:$A$2848,E$8,'B-PorHerramienta'!$J$2:$J$2848,$AC565,'B-PorHerramienta'!$K$2:$K$2848,$AD565,'B-PorHerramienta'!$L$2:$L$2848,$AE565,'B-PorHerramienta'!$F$2:$F$2848,"&lt;&gt;")=0,"",ROUND(SUMIFS(INDEX('B-PorHerramienta'!$F$2:$I$2848,0,$AH$6),'B-PorHerramienta'!$A$2:$A$2848,E$8,'B-PorHerramienta'!$J$2:$J$2848,$AC565,'B-PorHerramienta'!$K$2:$K$2848,$AD565,'B-PorHerramienta'!$L$2:$L$2848,$AE565)*$AI$6,$AJ$6))</f>
        <v/>
      </c>
      <c r="F565" s="48" t="str">
        <f>IF(COUNTIFS('B-PorHerramienta'!$A$2:$A$2848,F$8,'B-PorHerramienta'!$J$2:$J$2848,$AC565,'B-PorHerramienta'!$K$2:$K$2848,$AD565,'B-PorHerramienta'!$L$2:$L$2848,$AE565,'B-PorHerramienta'!$F$2:$F$2848,"&lt;&gt;")=0,"",ROUND(SUMIFS(INDEX('B-PorHerramienta'!$F$2:$I$2848,0,$AH$6),'B-PorHerramienta'!$A$2:$A$2848,F$8,'B-PorHerramienta'!$J$2:$J$2848,$AC565,'B-PorHerramienta'!$K$2:$K$2848,$AD565,'B-PorHerramienta'!$L$2:$L$2848,$AE565)*$AI$6,$AJ$6))</f>
        <v/>
      </c>
      <c r="G565" s="48" t="str">
        <f>IF(COUNTIFS('B-PorHerramienta'!$A$2:$A$2848,G$8,'B-PorHerramienta'!$J$2:$J$2848,$AC565,'B-PorHerramienta'!$K$2:$K$2848,$AD565,'B-PorHerramienta'!$L$2:$L$2848,$AE565,'B-PorHerramienta'!$F$2:$F$2848,"&lt;&gt;")=0,"",ROUND(SUMIFS(INDEX('B-PorHerramienta'!$F$2:$I$2848,0,$AH$6),'B-PorHerramienta'!$A$2:$A$2848,G$8,'B-PorHerramienta'!$J$2:$J$2848,$AC565,'B-PorHerramienta'!$K$2:$K$2848,$AD565,'B-PorHerramienta'!$L$2:$L$2848,$AE565)*$AI$6,$AJ$6))</f>
        <v/>
      </c>
      <c r="H565" s="48" t="str">
        <f>IF(COUNTIFS('B-PorHerramienta'!$A$2:$A$2848,H$8,'B-PorHerramienta'!$J$2:$J$2848,$AC565,'B-PorHerramienta'!$K$2:$K$2848,$AD565,'B-PorHerramienta'!$L$2:$L$2848,$AE565,'B-PorHerramienta'!$F$2:$F$2848,"&lt;&gt;")=0,"",ROUND(SUMIFS(INDEX('B-PorHerramienta'!$F$2:$I$2848,0,$AH$6),'B-PorHerramienta'!$A$2:$A$2848,H$8,'B-PorHerramienta'!$J$2:$J$2848,$AC565,'B-PorHerramienta'!$K$2:$K$2848,$AD565,'B-PorHerramienta'!$L$2:$L$2848,$AE565)*$AI$6,$AJ$6))</f>
        <v/>
      </c>
      <c r="I565" s="48" t="str">
        <f>IF(COUNTIFS('B-PorHerramienta'!$A$2:$A$2848,I$8,'B-PorHerramienta'!$J$2:$J$2848,$AC565,'B-PorHerramienta'!$K$2:$K$2848,$AD565,'B-PorHerramienta'!$L$2:$L$2848,$AE565,'B-PorHerramienta'!$F$2:$F$2848,"&lt;&gt;")=0,"",ROUND(SUMIFS(INDEX('B-PorHerramienta'!$F$2:$I$2848,0,$AH$6),'B-PorHerramienta'!$A$2:$A$2848,I$8,'B-PorHerramienta'!$J$2:$J$2848,$AC565,'B-PorHerramienta'!$K$2:$K$2848,$AD565,'B-PorHerramienta'!$L$2:$L$2848,$AE565)*$AI$6,$AJ$6))</f>
        <v/>
      </c>
      <c r="J565" s="48" t="str">
        <f>IF(COUNTIFS('B-PorHerramienta'!$A$2:$A$2848,J$8,'B-PorHerramienta'!$J$2:$J$2848,$AC565,'B-PorHerramienta'!$K$2:$K$2848,$AD565,'B-PorHerramienta'!$L$2:$L$2848,$AE565,'B-PorHerramienta'!$F$2:$F$2848,"&lt;&gt;")=0,"",ROUND(SUMIFS(INDEX('B-PorHerramienta'!$F$2:$I$2848,0,$AH$6),'B-PorHerramienta'!$A$2:$A$2848,J$8,'B-PorHerramienta'!$J$2:$J$2848,$AC565,'B-PorHerramienta'!$K$2:$K$2848,$AD565,'B-PorHerramienta'!$L$2:$L$2848,$AE565)*$AI$6,$AJ$6))</f>
        <v/>
      </c>
      <c r="K565" s="48" t="str">
        <f>IF(COUNTIFS('B-PorHerramienta'!$A$2:$A$2848,K$8,'B-PorHerramienta'!$J$2:$J$2848,$AC565,'B-PorHerramienta'!$K$2:$K$2848,$AD565,'B-PorHerramienta'!$L$2:$L$2848,$AE565,'B-PorHerramienta'!$F$2:$F$2848,"&lt;&gt;")=0,"",ROUND(SUMIFS(INDEX('B-PorHerramienta'!$F$2:$I$2848,0,$AH$6),'B-PorHerramienta'!$A$2:$A$2848,K$8,'B-PorHerramienta'!$J$2:$J$2848,$AC565,'B-PorHerramienta'!$K$2:$K$2848,$AD565,'B-PorHerramienta'!$L$2:$L$2848,$AE565)*$AI$6,$AJ$6))</f>
        <v/>
      </c>
      <c r="L565" s="48" t="str">
        <f>IF(COUNTIFS('B-PorHerramienta'!$A$2:$A$2848,L$8,'B-PorHerramienta'!$J$2:$J$2848,$AC565,'B-PorHerramienta'!$K$2:$K$2848,$AD565,'B-PorHerramienta'!$L$2:$L$2848,$AE565,'B-PorHerramienta'!$F$2:$F$2848,"&lt;&gt;")=0,"",ROUND(SUMIFS(INDEX('B-PorHerramienta'!$F$2:$I$2848,0,$AH$6),'B-PorHerramienta'!$A$2:$A$2848,L$8,'B-PorHerramienta'!$J$2:$J$2848,$AC565,'B-PorHerramienta'!$K$2:$K$2848,$AD565,'B-PorHerramienta'!$L$2:$L$2848,$AE565)*$AI$6,$AJ$6))</f>
        <v/>
      </c>
      <c r="M565" s="48" t="str">
        <f>IF(COUNTIFS('B-PorHerramienta'!$A$2:$A$2848,M$8,'B-PorHerramienta'!$J$2:$J$2848,$AC565,'B-PorHerramienta'!$K$2:$K$2848,$AD565,'B-PorHerramienta'!$L$2:$L$2848,$AE565,'B-PorHerramienta'!$F$2:$F$2848,"&lt;&gt;")=0,"",ROUND(SUMIFS(INDEX('B-PorHerramienta'!$F$2:$I$2848,0,$AH$6),'B-PorHerramienta'!$A$2:$A$2848,M$8,'B-PorHerramienta'!$J$2:$J$2848,$AC565,'B-PorHerramienta'!$K$2:$K$2848,$AD565,'B-PorHerramienta'!$L$2:$L$2848,$AE565)*$AI$6,$AJ$6))</f>
        <v/>
      </c>
      <c r="N565" s="48" t="str">
        <f>IF(COUNTIFS('B-PorHerramienta'!$A$2:$A$2848,N$8,'B-PorHerramienta'!$J$2:$J$2848,$AC565,'B-PorHerramienta'!$K$2:$K$2848,$AD565,'B-PorHerramienta'!$L$2:$L$2848,$AE565,'B-PorHerramienta'!$F$2:$F$2848,"&lt;&gt;")=0,"",ROUND(SUMIFS(INDEX('B-PorHerramienta'!$F$2:$I$2848,0,$AH$6),'B-PorHerramienta'!$A$2:$A$2848,N$8,'B-PorHerramienta'!$J$2:$J$2848,$AC565,'B-PorHerramienta'!$K$2:$K$2848,$AD565,'B-PorHerramienta'!$L$2:$L$2848,$AE565)*$AI$6,$AJ$6))</f>
        <v/>
      </c>
      <c r="O565" s="48" t="str">
        <f>IF(COUNTIFS('B-PorHerramienta'!$A$2:$A$2848,O$8,'B-PorHerramienta'!$J$2:$J$2848,$AC565,'B-PorHerramienta'!$K$2:$K$2848,$AD565,'B-PorHerramienta'!$L$2:$L$2848,$AE565,'B-PorHerramienta'!$F$2:$F$2848,"&lt;&gt;")=0,"",ROUND(SUMIFS(INDEX('B-PorHerramienta'!$F$2:$I$2848,0,$AH$6),'B-PorHerramienta'!$A$2:$A$2848,O$8,'B-PorHerramienta'!$J$2:$J$2848,$AC565,'B-PorHerramienta'!$K$2:$K$2848,$AD565,'B-PorHerramienta'!$L$2:$L$2848,$AE565)*$AI$6,$AJ$6))</f>
        <v/>
      </c>
      <c r="P565" s="48" t="str">
        <f>IF(COUNTIFS('B-PorHerramienta'!$A$2:$A$2848,P$8,'B-PorHerramienta'!$J$2:$J$2848,$AC565,'B-PorHerramienta'!$K$2:$K$2848,$AD565,'B-PorHerramienta'!$L$2:$L$2848,$AE565,'B-PorHerramienta'!$F$2:$F$2848,"&lt;&gt;")=0,"",ROUND(SUMIFS(INDEX('B-PorHerramienta'!$F$2:$I$2848,0,$AH$6),'B-PorHerramienta'!$A$2:$A$2848,P$8,'B-PorHerramienta'!$J$2:$J$2848,$AC565,'B-PorHerramienta'!$K$2:$K$2848,$AD565,'B-PorHerramienta'!$L$2:$L$2848,$AE565)*$AI$6,$AJ$6))</f>
        <v/>
      </c>
      <c r="Q565" s="48" t="str">
        <f>IF(COUNTIFS('B-PorHerramienta'!$A$2:$A$2848,Q$8,'B-PorHerramienta'!$J$2:$J$2848,$AC565,'B-PorHerramienta'!$K$2:$K$2848,$AD565,'B-PorHerramienta'!$L$2:$L$2848,$AE565,'B-PorHerramienta'!$F$2:$F$2848,"&lt;&gt;")=0,"",ROUND(SUMIFS(INDEX('B-PorHerramienta'!$F$2:$I$2848,0,$AH$6),'B-PorHerramienta'!$A$2:$A$2848,Q$8,'B-PorHerramienta'!$J$2:$J$2848,$AC565,'B-PorHerramienta'!$K$2:$K$2848,$AD565,'B-PorHerramienta'!$L$2:$L$2848,$AE565)*$AI$6,$AJ$6))</f>
        <v/>
      </c>
      <c r="R565" s="48">
        <f>IF(COUNTIFS('B-PorHerramienta'!$A$2:$A$2848,R$8,'B-PorHerramienta'!$J$2:$J$2848,$AC565,'B-PorHerramienta'!$K$2:$K$2848,$AD565,'B-PorHerramienta'!$L$2:$L$2848,$AE565,'B-PorHerramienta'!$F$2:$F$2848,"&lt;&gt;")=0,"",ROUND(SUMIFS(INDEX('B-PorHerramienta'!$F$2:$I$2848,0,$AH$6),'B-PorHerramienta'!$A$2:$A$2848,R$8,'B-PorHerramienta'!$J$2:$J$2848,$AC565,'B-PorHerramienta'!$K$2:$K$2848,$AD565,'B-PorHerramienta'!$L$2:$L$2848,$AE565)*$AI$6,$AJ$6))</f>
        <v>3.9E-2</v>
      </c>
      <c r="S565" s="48">
        <f>IF(COUNTIFS('B-PorHerramienta'!$A$2:$A$2848,S$8,'B-PorHerramienta'!$J$2:$J$2848,$AC565,'B-PorHerramienta'!$K$2:$K$2848,$AD565,'B-PorHerramienta'!$L$2:$L$2848,$AE565,'B-PorHerramienta'!$F$2:$F$2848,"&lt;&gt;")=0,"",ROUND(SUMIFS(INDEX('B-PorHerramienta'!$F$2:$I$2848,0,$AH$6),'B-PorHerramienta'!$A$2:$A$2848,S$8,'B-PorHerramienta'!$J$2:$J$2848,$AC565,'B-PorHerramienta'!$K$2:$K$2848,$AD565,'B-PorHerramienta'!$L$2:$L$2848,$AE565)*$AI$6,$AJ$6))</f>
        <v>4.65E-2</v>
      </c>
      <c r="T565" s="48">
        <f>IF(COUNTIFS('B-PorHerramienta'!$A$2:$A$2848,T$8,'B-PorHerramienta'!$J$2:$J$2848,$AC565,'B-PorHerramienta'!$K$2:$K$2848,$AD565,'B-PorHerramienta'!$L$2:$L$2848,$AE565,'B-PorHerramienta'!$F$2:$F$2848,"&lt;&gt;")=0,"",ROUND(SUMIFS(INDEX('B-PorHerramienta'!$F$2:$I$2848,0,$AH$6),'B-PorHerramienta'!$A$2:$A$2848,T$8,'B-PorHerramienta'!$J$2:$J$2848,$AC565,'B-PorHerramienta'!$K$2:$K$2848,$AD565,'B-PorHerramienta'!$L$2:$L$2848,$AE565)*$AI$6,$AJ$6))</f>
        <v>3.6600000000000001E-2</v>
      </c>
      <c r="U565" s="48">
        <f>IF(COUNTIFS('B-PorHerramienta'!$A$2:$A$2848,U$8,'B-PorHerramienta'!$J$2:$J$2848,$AC565,'B-PorHerramienta'!$K$2:$K$2848,$AD565,'B-PorHerramienta'!$L$2:$L$2848,$AE565,'B-PorHerramienta'!$F$2:$F$2848,"&lt;&gt;")=0,"",ROUND(SUMIFS(INDEX('B-PorHerramienta'!$F$2:$I$2848,0,$AH$6),'B-PorHerramienta'!$A$2:$A$2848,U$8,'B-PorHerramienta'!$J$2:$J$2848,$AC565,'B-PorHerramienta'!$K$2:$K$2848,$AD565,'B-PorHerramienta'!$L$2:$L$2848,$AE565)*$AI$6,$AJ$6))</f>
        <v>3.8699999999999998E-2</v>
      </c>
      <c r="V565" s="48">
        <f>IF(COUNTIFS('B-PorHerramienta'!$A$2:$A$2848,V$8,'B-PorHerramienta'!$J$2:$J$2848,$AC565,'B-PorHerramienta'!$K$2:$K$2848,$AD565,'B-PorHerramienta'!$L$2:$L$2848,$AE565,'B-PorHerramienta'!$F$2:$F$2848,"&lt;&gt;")=0,"",ROUND(SUMIFS(INDEX('B-PorHerramienta'!$F$2:$I$2848,0,$AH$6),'B-PorHerramienta'!$A$2:$A$2848,V$8,'B-PorHerramienta'!$J$2:$J$2848,$AC565,'B-PorHerramienta'!$K$2:$K$2848,$AD565,'B-PorHerramienta'!$L$2:$L$2848,$AE565)*$AI$6,$AJ$6))</f>
        <v>4.0599999999999997E-2</v>
      </c>
      <c r="W565" s="48">
        <f>IF(COUNTIFS('B-PorHerramienta'!$A$2:$A$2848,W$8,'B-PorHerramienta'!$J$2:$J$2848,$AC565,'B-PorHerramienta'!$K$2:$K$2848,$AD565,'B-PorHerramienta'!$L$2:$L$2848,$AE565,'B-PorHerramienta'!$F$2:$F$2848,"&lt;&gt;")=0,"",ROUND(SUMIFS(INDEX('B-PorHerramienta'!$F$2:$I$2848,0,$AH$6),'B-PorHerramienta'!$A$2:$A$2848,W$8,'B-PorHerramienta'!$J$2:$J$2848,$AC565,'B-PorHerramienta'!$K$2:$K$2848,$AD565,'B-PorHerramienta'!$L$2:$L$2848,$AE565)*$AI$6,$AJ$6))</f>
        <v>4.19E-2</v>
      </c>
      <c r="X565" s="48">
        <f>IF(COUNTIFS('B-PorHerramienta'!$A$2:$A$2848,X$8,'B-PorHerramienta'!$J$2:$J$2848,$AC565,'B-PorHerramienta'!$K$2:$K$2848,$AD565,'B-PorHerramienta'!$L$2:$L$2848,$AE565,'B-PorHerramienta'!$F$2:$F$2848,"&lt;&gt;")=0,"",ROUND(SUMIFS(INDEX('B-PorHerramienta'!$F$2:$I$2848,0,$AH$6),'B-PorHerramienta'!$A$2:$A$2848,X$8,'B-PorHerramienta'!$J$2:$J$2848,$AC565,'B-PorHerramienta'!$K$2:$K$2848,$AD565,'B-PorHerramienta'!$L$2:$L$2848,$AE565)*$AI$6,$AJ$6))</f>
        <v>4.7699999999999999E-2</v>
      </c>
      <c r="Y565" s="48">
        <f>IF(COUNTIFS('B-PorHerramienta'!$A$2:$A$2848,Y$8,'B-PorHerramienta'!$J$2:$J$2848,$AC565,'B-PorHerramienta'!$K$2:$K$2848,$AD565,'B-PorHerramienta'!$L$2:$L$2848,$AE565,'B-PorHerramienta'!$F$2:$F$2848,"&lt;&gt;")=0,"",ROUND(SUMIFS(INDEX('B-PorHerramienta'!$F$2:$I$2848,0,$AH$6),'B-PorHerramienta'!$A$2:$A$2848,Y$8,'B-PorHerramienta'!$J$2:$J$2848,$AC565,'B-PorHerramienta'!$K$2:$K$2848,$AD565,'B-PorHerramienta'!$L$2:$L$2848,$AE565)*$AI$6,$AJ$6))</f>
        <v>3.9300000000000002E-2</v>
      </c>
      <c r="Z565" s="48">
        <f>IF(COUNTIFS('B-PorHerramienta'!$A$2:$A$2848,Z$8,'B-PorHerramienta'!$J$2:$J$2848,$AC565,'B-PorHerramienta'!$K$2:$K$2848,$AD565,'B-PorHerramienta'!$L$2:$L$2848,$AE565,'B-PorHerramienta'!$F$2:$F$2848,"&lt;&gt;")=0,"",ROUND(SUMIFS(INDEX('B-PorHerramienta'!$F$2:$I$2848,0,$AH$6),'B-PorHerramienta'!$A$2:$A$2848,Z$8,'B-PorHerramienta'!$J$2:$J$2848,$AC565,'B-PorHerramienta'!$K$2:$K$2848,$AD565,'B-PorHerramienta'!$L$2:$L$2848,$AE565)*$AI$6,$AJ$6))</f>
        <v>2.3699999999999999E-2</v>
      </c>
      <c r="AA565" s="6"/>
      <c r="AB565" s="35">
        <v>2</v>
      </c>
      <c r="AC565" s="35" t="s">
        <v>1239</v>
      </c>
      <c r="AD565" s="35" t="s">
        <v>1244</v>
      </c>
      <c r="AE565" s="35" t="s">
        <v>1251</v>
      </c>
      <c r="AF565" s="35"/>
      <c r="AG565" s="35"/>
      <c r="AH565" s="35"/>
      <c r="AI565" s="35"/>
      <c r="AJ565" s="35"/>
      <c r="AK565" s="35"/>
    </row>
    <row r="566" spans="1:37" ht="45" hidden="1" outlineLevel="2" collapsed="1" x14ac:dyDescent="0.25">
      <c r="A566" s="49" t="s">
        <v>2576</v>
      </c>
      <c r="B566" s="47" t="s">
        <v>386</v>
      </c>
      <c r="C566" s="48" t="str">
        <f>IF(COUNTIFS('B-PorHerramienta'!$A$2:$A$2848,C$8,'B-PorHerramienta'!$J$2:$J$2848,$AC566,'B-PorHerramienta'!$K$2:$K$2848,$AD566,'B-PorHerramienta'!$L$2:$L$2848,$AE566,'B-PorHerramienta'!$F$2:$F$2848,"&lt;&gt;")=0,"",ROUND(SUMIFS(INDEX('B-PorHerramienta'!$F$2:$I$2848,0,$AH$6),'B-PorHerramienta'!$A$2:$A$2848,C$8,'B-PorHerramienta'!$J$2:$J$2848,$AC566,'B-PorHerramienta'!$K$2:$K$2848,$AD566,'B-PorHerramienta'!$L$2:$L$2848,$AE566)*$AI$6,$AJ$6))</f>
        <v/>
      </c>
      <c r="D566" s="48" t="str">
        <f>IF(COUNTIFS('B-PorHerramienta'!$A$2:$A$2848,D$8,'B-PorHerramienta'!$J$2:$J$2848,$AC566,'B-PorHerramienta'!$K$2:$K$2848,$AD566,'B-PorHerramienta'!$L$2:$L$2848,$AE566,'B-PorHerramienta'!$F$2:$F$2848,"&lt;&gt;")=0,"",ROUND(SUMIFS(INDEX('B-PorHerramienta'!$F$2:$I$2848,0,$AH$6),'B-PorHerramienta'!$A$2:$A$2848,D$8,'B-PorHerramienta'!$J$2:$J$2848,$AC566,'B-PorHerramienta'!$K$2:$K$2848,$AD566,'B-PorHerramienta'!$L$2:$L$2848,$AE566)*$AI$6,$AJ$6))</f>
        <v/>
      </c>
      <c r="E566" s="48" t="str">
        <f>IF(COUNTIFS('B-PorHerramienta'!$A$2:$A$2848,E$8,'B-PorHerramienta'!$J$2:$J$2848,$AC566,'B-PorHerramienta'!$K$2:$K$2848,$AD566,'B-PorHerramienta'!$L$2:$L$2848,$AE566,'B-PorHerramienta'!$F$2:$F$2848,"&lt;&gt;")=0,"",ROUND(SUMIFS(INDEX('B-PorHerramienta'!$F$2:$I$2848,0,$AH$6),'B-PorHerramienta'!$A$2:$A$2848,E$8,'B-PorHerramienta'!$J$2:$J$2848,$AC566,'B-PorHerramienta'!$K$2:$K$2848,$AD566,'B-PorHerramienta'!$L$2:$L$2848,$AE566)*$AI$6,$AJ$6))</f>
        <v/>
      </c>
      <c r="F566" s="48" t="str">
        <f>IF(COUNTIFS('B-PorHerramienta'!$A$2:$A$2848,F$8,'B-PorHerramienta'!$J$2:$J$2848,$AC566,'B-PorHerramienta'!$K$2:$K$2848,$AD566,'B-PorHerramienta'!$L$2:$L$2848,$AE566,'B-PorHerramienta'!$F$2:$F$2848,"&lt;&gt;")=0,"",ROUND(SUMIFS(INDEX('B-PorHerramienta'!$F$2:$I$2848,0,$AH$6),'B-PorHerramienta'!$A$2:$A$2848,F$8,'B-PorHerramienta'!$J$2:$J$2848,$AC566,'B-PorHerramienta'!$K$2:$K$2848,$AD566,'B-PorHerramienta'!$L$2:$L$2848,$AE566)*$AI$6,$AJ$6))</f>
        <v/>
      </c>
      <c r="G566" s="48" t="str">
        <f>IF(COUNTIFS('B-PorHerramienta'!$A$2:$A$2848,G$8,'B-PorHerramienta'!$J$2:$J$2848,$AC566,'B-PorHerramienta'!$K$2:$K$2848,$AD566,'B-PorHerramienta'!$L$2:$L$2848,$AE566,'B-PorHerramienta'!$F$2:$F$2848,"&lt;&gt;")=0,"",ROUND(SUMIFS(INDEX('B-PorHerramienta'!$F$2:$I$2848,0,$AH$6),'B-PorHerramienta'!$A$2:$A$2848,G$8,'B-PorHerramienta'!$J$2:$J$2848,$AC566,'B-PorHerramienta'!$K$2:$K$2848,$AD566,'B-PorHerramienta'!$L$2:$L$2848,$AE566)*$AI$6,$AJ$6))</f>
        <v/>
      </c>
      <c r="H566" s="48" t="str">
        <f>IF(COUNTIFS('B-PorHerramienta'!$A$2:$A$2848,H$8,'B-PorHerramienta'!$J$2:$J$2848,$AC566,'B-PorHerramienta'!$K$2:$K$2848,$AD566,'B-PorHerramienta'!$L$2:$L$2848,$AE566,'B-PorHerramienta'!$F$2:$F$2848,"&lt;&gt;")=0,"",ROUND(SUMIFS(INDEX('B-PorHerramienta'!$F$2:$I$2848,0,$AH$6),'B-PorHerramienta'!$A$2:$A$2848,H$8,'B-PorHerramienta'!$J$2:$J$2848,$AC566,'B-PorHerramienta'!$K$2:$K$2848,$AD566,'B-PorHerramienta'!$L$2:$L$2848,$AE566)*$AI$6,$AJ$6))</f>
        <v/>
      </c>
      <c r="I566" s="48" t="str">
        <f>IF(COUNTIFS('B-PorHerramienta'!$A$2:$A$2848,I$8,'B-PorHerramienta'!$J$2:$J$2848,$AC566,'B-PorHerramienta'!$K$2:$K$2848,$AD566,'B-PorHerramienta'!$L$2:$L$2848,$AE566,'B-PorHerramienta'!$F$2:$F$2848,"&lt;&gt;")=0,"",ROUND(SUMIFS(INDEX('B-PorHerramienta'!$F$2:$I$2848,0,$AH$6),'B-PorHerramienta'!$A$2:$A$2848,I$8,'B-PorHerramienta'!$J$2:$J$2848,$AC566,'B-PorHerramienta'!$K$2:$K$2848,$AD566,'B-PorHerramienta'!$L$2:$L$2848,$AE566)*$AI$6,$AJ$6))</f>
        <v/>
      </c>
      <c r="J566" s="48" t="str">
        <f>IF(COUNTIFS('B-PorHerramienta'!$A$2:$A$2848,J$8,'B-PorHerramienta'!$J$2:$J$2848,$AC566,'B-PorHerramienta'!$K$2:$K$2848,$AD566,'B-PorHerramienta'!$L$2:$L$2848,$AE566,'B-PorHerramienta'!$F$2:$F$2848,"&lt;&gt;")=0,"",ROUND(SUMIFS(INDEX('B-PorHerramienta'!$F$2:$I$2848,0,$AH$6),'B-PorHerramienta'!$A$2:$A$2848,J$8,'B-PorHerramienta'!$J$2:$J$2848,$AC566,'B-PorHerramienta'!$K$2:$K$2848,$AD566,'B-PorHerramienta'!$L$2:$L$2848,$AE566)*$AI$6,$AJ$6))</f>
        <v/>
      </c>
      <c r="K566" s="48" t="str">
        <f>IF(COUNTIFS('B-PorHerramienta'!$A$2:$A$2848,K$8,'B-PorHerramienta'!$J$2:$J$2848,$AC566,'B-PorHerramienta'!$K$2:$K$2848,$AD566,'B-PorHerramienta'!$L$2:$L$2848,$AE566,'B-PorHerramienta'!$F$2:$F$2848,"&lt;&gt;")=0,"",ROUND(SUMIFS(INDEX('B-PorHerramienta'!$F$2:$I$2848,0,$AH$6),'B-PorHerramienta'!$A$2:$A$2848,K$8,'B-PorHerramienta'!$J$2:$J$2848,$AC566,'B-PorHerramienta'!$K$2:$K$2848,$AD566,'B-PorHerramienta'!$L$2:$L$2848,$AE566)*$AI$6,$AJ$6))</f>
        <v/>
      </c>
      <c r="L566" s="48" t="str">
        <f>IF(COUNTIFS('B-PorHerramienta'!$A$2:$A$2848,L$8,'B-PorHerramienta'!$J$2:$J$2848,$AC566,'B-PorHerramienta'!$K$2:$K$2848,$AD566,'B-PorHerramienta'!$L$2:$L$2848,$AE566,'B-PorHerramienta'!$F$2:$F$2848,"&lt;&gt;")=0,"",ROUND(SUMIFS(INDEX('B-PorHerramienta'!$F$2:$I$2848,0,$AH$6),'B-PorHerramienta'!$A$2:$A$2848,L$8,'B-PorHerramienta'!$J$2:$J$2848,$AC566,'B-PorHerramienta'!$K$2:$K$2848,$AD566,'B-PorHerramienta'!$L$2:$L$2848,$AE566)*$AI$6,$AJ$6))</f>
        <v/>
      </c>
      <c r="M566" s="48" t="str">
        <f>IF(COUNTIFS('B-PorHerramienta'!$A$2:$A$2848,M$8,'B-PorHerramienta'!$J$2:$J$2848,$AC566,'B-PorHerramienta'!$K$2:$K$2848,$AD566,'B-PorHerramienta'!$L$2:$L$2848,$AE566,'B-PorHerramienta'!$F$2:$F$2848,"&lt;&gt;")=0,"",ROUND(SUMIFS(INDEX('B-PorHerramienta'!$F$2:$I$2848,0,$AH$6),'B-PorHerramienta'!$A$2:$A$2848,M$8,'B-PorHerramienta'!$J$2:$J$2848,$AC566,'B-PorHerramienta'!$K$2:$K$2848,$AD566,'B-PorHerramienta'!$L$2:$L$2848,$AE566)*$AI$6,$AJ$6))</f>
        <v/>
      </c>
      <c r="N566" s="48" t="str">
        <f>IF(COUNTIFS('B-PorHerramienta'!$A$2:$A$2848,N$8,'B-PorHerramienta'!$J$2:$J$2848,$AC566,'B-PorHerramienta'!$K$2:$K$2848,$AD566,'B-PorHerramienta'!$L$2:$L$2848,$AE566,'B-PorHerramienta'!$F$2:$F$2848,"&lt;&gt;")=0,"",ROUND(SUMIFS(INDEX('B-PorHerramienta'!$F$2:$I$2848,0,$AH$6),'B-PorHerramienta'!$A$2:$A$2848,N$8,'B-PorHerramienta'!$J$2:$J$2848,$AC566,'B-PorHerramienta'!$K$2:$K$2848,$AD566,'B-PorHerramienta'!$L$2:$L$2848,$AE566)*$AI$6,$AJ$6))</f>
        <v/>
      </c>
      <c r="O566" s="48" t="str">
        <f>IF(COUNTIFS('B-PorHerramienta'!$A$2:$A$2848,O$8,'B-PorHerramienta'!$J$2:$J$2848,$AC566,'B-PorHerramienta'!$K$2:$K$2848,$AD566,'B-PorHerramienta'!$L$2:$L$2848,$AE566,'B-PorHerramienta'!$F$2:$F$2848,"&lt;&gt;")=0,"",ROUND(SUMIFS(INDEX('B-PorHerramienta'!$F$2:$I$2848,0,$AH$6),'B-PorHerramienta'!$A$2:$A$2848,O$8,'B-PorHerramienta'!$J$2:$J$2848,$AC566,'B-PorHerramienta'!$K$2:$K$2848,$AD566,'B-PorHerramienta'!$L$2:$L$2848,$AE566)*$AI$6,$AJ$6))</f>
        <v/>
      </c>
      <c r="P566" s="48" t="str">
        <f>IF(COUNTIFS('B-PorHerramienta'!$A$2:$A$2848,P$8,'B-PorHerramienta'!$J$2:$J$2848,$AC566,'B-PorHerramienta'!$K$2:$K$2848,$AD566,'B-PorHerramienta'!$L$2:$L$2848,$AE566,'B-PorHerramienta'!$F$2:$F$2848,"&lt;&gt;")=0,"",ROUND(SUMIFS(INDEX('B-PorHerramienta'!$F$2:$I$2848,0,$AH$6),'B-PorHerramienta'!$A$2:$A$2848,P$8,'B-PorHerramienta'!$J$2:$J$2848,$AC566,'B-PorHerramienta'!$K$2:$K$2848,$AD566,'B-PorHerramienta'!$L$2:$L$2848,$AE566)*$AI$6,$AJ$6))</f>
        <v/>
      </c>
      <c r="Q566" s="48" t="str">
        <f>IF(COUNTIFS('B-PorHerramienta'!$A$2:$A$2848,Q$8,'B-PorHerramienta'!$J$2:$J$2848,$AC566,'B-PorHerramienta'!$K$2:$K$2848,$AD566,'B-PorHerramienta'!$L$2:$L$2848,$AE566,'B-PorHerramienta'!$F$2:$F$2848,"&lt;&gt;")=0,"",ROUND(SUMIFS(INDEX('B-PorHerramienta'!$F$2:$I$2848,0,$AH$6),'B-PorHerramienta'!$A$2:$A$2848,Q$8,'B-PorHerramienta'!$J$2:$J$2848,$AC566,'B-PorHerramienta'!$K$2:$K$2848,$AD566,'B-PorHerramienta'!$L$2:$L$2848,$AE566)*$AI$6,$AJ$6))</f>
        <v/>
      </c>
      <c r="R566" s="48">
        <f>IF(COUNTIFS('B-PorHerramienta'!$A$2:$A$2848,R$8,'B-PorHerramienta'!$J$2:$J$2848,$AC566,'B-PorHerramienta'!$K$2:$K$2848,$AD566,'B-PorHerramienta'!$L$2:$L$2848,$AE566,'B-PorHerramienta'!$F$2:$F$2848,"&lt;&gt;")=0,"",ROUND(SUMIFS(INDEX('B-PorHerramienta'!$F$2:$I$2848,0,$AH$6),'B-PorHerramienta'!$A$2:$A$2848,R$8,'B-PorHerramienta'!$J$2:$J$2848,$AC566,'B-PorHerramienta'!$K$2:$K$2848,$AD566,'B-PorHerramienta'!$L$2:$L$2848,$AE566)*$AI$6,$AJ$6))</f>
        <v>2.8999999999999998E-3</v>
      </c>
      <c r="S566" s="48">
        <f>IF(COUNTIFS('B-PorHerramienta'!$A$2:$A$2848,S$8,'B-PorHerramienta'!$J$2:$J$2848,$AC566,'B-PorHerramienta'!$K$2:$K$2848,$AD566,'B-PorHerramienta'!$L$2:$L$2848,$AE566,'B-PorHerramienta'!$F$2:$F$2848,"&lt;&gt;")=0,"",ROUND(SUMIFS(INDEX('B-PorHerramienta'!$F$2:$I$2848,0,$AH$6),'B-PorHerramienta'!$A$2:$A$2848,S$8,'B-PorHerramienta'!$J$2:$J$2848,$AC566,'B-PorHerramienta'!$K$2:$K$2848,$AD566,'B-PorHerramienta'!$L$2:$L$2848,$AE566)*$AI$6,$AJ$6))</f>
        <v>8.0000000000000002E-3</v>
      </c>
      <c r="T566" s="48">
        <f>IF(COUNTIFS('B-PorHerramienta'!$A$2:$A$2848,T$8,'B-PorHerramienta'!$J$2:$J$2848,$AC566,'B-PorHerramienta'!$K$2:$K$2848,$AD566,'B-PorHerramienta'!$L$2:$L$2848,$AE566,'B-PorHerramienta'!$F$2:$F$2848,"&lt;&gt;")=0,"",ROUND(SUMIFS(INDEX('B-PorHerramienta'!$F$2:$I$2848,0,$AH$6),'B-PorHerramienta'!$A$2:$A$2848,T$8,'B-PorHerramienta'!$J$2:$J$2848,$AC566,'B-PorHerramienta'!$K$2:$K$2848,$AD566,'B-PorHerramienta'!$L$2:$L$2848,$AE566)*$AI$6,$AJ$6))</f>
        <v>5.7000000000000002E-3</v>
      </c>
      <c r="U566" s="48">
        <f>IF(COUNTIFS('B-PorHerramienta'!$A$2:$A$2848,U$8,'B-PorHerramienta'!$J$2:$J$2848,$AC566,'B-PorHerramienta'!$K$2:$K$2848,$AD566,'B-PorHerramienta'!$L$2:$L$2848,$AE566,'B-PorHerramienta'!$F$2:$F$2848,"&lt;&gt;")=0,"",ROUND(SUMIFS(INDEX('B-PorHerramienta'!$F$2:$I$2848,0,$AH$6),'B-PorHerramienta'!$A$2:$A$2848,U$8,'B-PorHerramienta'!$J$2:$J$2848,$AC566,'B-PorHerramienta'!$K$2:$K$2848,$AD566,'B-PorHerramienta'!$L$2:$L$2848,$AE566)*$AI$6,$AJ$6))</f>
        <v>4.4999999999999997E-3</v>
      </c>
      <c r="V566" s="48">
        <f>IF(COUNTIFS('B-PorHerramienta'!$A$2:$A$2848,V$8,'B-PorHerramienta'!$J$2:$J$2848,$AC566,'B-PorHerramienta'!$K$2:$K$2848,$AD566,'B-PorHerramienta'!$L$2:$L$2848,$AE566,'B-PorHerramienta'!$F$2:$F$2848,"&lt;&gt;")=0,"",ROUND(SUMIFS(INDEX('B-PorHerramienta'!$F$2:$I$2848,0,$AH$6),'B-PorHerramienta'!$A$2:$A$2848,V$8,'B-PorHerramienta'!$J$2:$J$2848,$AC566,'B-PorHerramienta'!$K$2:$K$2848,$AD566,'B-PorHerramienta'!$L$2:$L$2848,$AE566)*$AI$6,$AJ$6))</f>
        <v>3.5999999999999999E-3</v>
      </c>
      <c r="W566" s="48">
        <f>IF(COUNTIFS('B-PorHerramienta'!$A$2:$A$2848,W$8,'B-PorHerramienta'!$J$2:$J$2848,$AC566,'B-PorHerramienta'!$K$2:$K$2848,$AD566,'B-PorHerramienta'!$L$2:$L$2848,$AE566,'B-PorHerramienta'!$F$2:$F$2848,"&lt;&gt;")=0,"",ROUND(SUMIFS(INDEX('B-PorHerramienta'!$F$2:$I$2848,0,$AH$6),'B-PorHerramienta'!$A$2:$A$2848,W$8,'B-PorHerramienta'!$J$2:$J$2848,$AC566,'B-PorHerramienta'!$K$2:$K$2848,$AD566,'B-PorHerramienta'!$L$2:$L$2848,$AE566)*$AI$6,$AJ$6))</f>
        <v>2.8999999999999998E-3</v>
      </c>
      <c r="X566" s="48">
        <f>IF(COUNTIFS('B-PorHerramienta'!$A$2:$A$2848,X$8,'B-PorHerramienta'!$J$2:$J$2848,$AC566,'B-PorHerramienta'!$K$2:$K$2848,$AD566,'B-PorHerramienta'!$L$2:$L$2848,$AE566,'B-PorHerramienta'!$F$2:$F$2848,"&lt;&gt;")=0,"",ROUND(SUMIFS(INDEX('B-PorHerramienta'!$F$2:$I$2848,0,$AH$6),'B-PorHerramienta'!$A$2:$A$2848,X$8,'B-PorHerramienta'!$J$2:$J$2848,$AC566,'B-PorHerramienta'!$K$2:$K$2848,$AD566,'B-PorHerramienta'!$L$2:$L$2848,$AE566)*$AI$6,$AJ$6))</f>
        <v>1.6999999999999999E-3</v>
      </c>
      <c r="Y566" s="48">
        <f>IF(COUNTIFS('B-PorHerramienta'!$A$2:$A$2848,Y$8,'B-PorHerramienta'!$J$2:$J$2848,$AC566,'B-PorHerramienta'!$K$2:$K$2848,$AD566,'B-PorHerramienta'!$L$2:$L$2848,$AE566,'B-PorHerramienta'!$F$2:$F$2848,"&lt;&gt;")=0,"",ROUND(SUMIFS(INDEX('B-PorHerramienta'!$F$2:$I$2848,0,$AH$6),'B-PorHerramienta'!$A$2:$A$2848,Y$8,'B-PorHerramienta'!$J$2:$J$2848,$AC566,'B-PorHerramienta'!$K$2:$K$2848,$AD566,'B-PorHerramienta'!$L$2:$L$2848,$AE566)*$AI$6,$AJ$6))</f>
        <v>1.6000000000000001E-3</v>
      </c>
      <c r="Z566" s="48">
        <f>IF(COUNTIFS('B-PorHerramienta'!$A$2:$A$2848,Z$8,'B-PorHerramienta'!$J$2:$J$2848,$AC566,'B-PorHerramienta'!$K$2:$K$2848,$AD566,'B-PorHerramienta'!$L$2:$L$2848,$AE566,'B-PorHerramienta'!$F$2:$F$2848,"&lt;&gt;")=0,"",ROUND(SUMIFS(INDEX('B-PorHerramienta'!$F$2:$I$2848,0,$AH$6),'B-PorHerramienta'!$A$2:$A$2848,Z$8,'B-PorHerramienta'!$J$2:$J$2848,$AC566,'B-PorHerramienta'!$K$2:$K$2848,$AD566,'B-PorHerramienta'!$L$2:$L$2848,$AE566)*$AI$6,$AJ$6))</f>
        <v>8.9999999999999998E-4</v>
      </c>
      <c r="AA566" s="6"/>
      <c r="AB566" s="35">
        <v>2</v>
      </c>
      <c r="AC566" s="35" t="s">
        <v>1239</v>
      </c>
      <c r="AD566" s="35" t="s">
        <v>1244</v>
      </c>
      <c r="AE566" s="35" t="s">
        <v>1252</v>
      </c>
      <c r="AF566" s="35"/>
      <c r="AG566" s="35"/>
      <c r="AH566" s="35"/>
      <c r="AI566" s="35"/>
      <c r="AJ566" s="35"/>
      <c r="AK566" s="35"/>
    </row>
    <row r="567" spans="1:37" ht="60" hidden="1" outlineLevel="2" collapsed="1" x14ac:dyDescent="0.25">
      <c r="A567" s="49" t="s">
        <v>2575</v>
      </c>
      <c r="B567" s="47" t="s">
        <v>388</v>
      </c>
      <c r="C567" s="48" t="str">
        <f>IF(COUNTIFS('B-PorHerramienta'!$A$2:$A$2848,C$8,'B-PorHerramienta'!$J$2:$J$2848,$AC567,'B-PorHerramienta'!$K$2:$K$2848,$AD567,'B-PorHerramienta'!$L$2:$L$2848,$AE567,'B-PorHerramienta'!$F$2:$F$2848,"&lt;&gt;")=0,"",ROUND(SUMIFS(INDEX('B-PorHerramienta'!$F$2:$I$2848,0,$AH$6),'B-PorHerramienta'!$A$2:$A$2848,C$8,'B-PorHerramienta'!$J$2:$J$2848,$AC567,'B-PorHerramienta'!$K$2:$K$2848,$AD567,'B-PorHerramienta'!$L$2:$L$2848,$AE567)*$AI$6,$AJ$6))</f>
        <v/>
      </c>
      <c r="D567" s="48" t="str">
        <f>IF(COUNTIFS('B-PorHerramienta'!$A$2:$A$2848,D$8,'B-PorHerramienta'!$J$2:$J$2848,$AC567,'B-PorHerramienta'!$K$2:$K$2848,$AD567,'B-PorHerramienta'!$L$2:$L$2848,$AE567,'B-PorHerramienta'!$F$2:$F$2848,"&lt;&gt;")=0,"",ROUND(SUMIFS(INDEX('B-PorHerramienta'!$F$2:$I$2848,0,$AH$6),'B-PorHerramienta'!$A$2:$A$2848,D$8,'B-PorHerramienta'!$J$2:$J$2848,$AC567,'B-PorHerramienta'!$K$2:$K$2848,$AD567,'B-PorHerramienta'!$L$2:$L$2848,$AE567)*$AI$6,$AJ$6))</f>
        <v/>
      </c>
      <c r="E567" s="48" t="str">
        <f>IF(COUNTIFS('B-PorHerramienta'!$A$2:$A$2848,E$8,'B-PorHerramienta'!$J$2:$J$2848,$AC567,'B-PorHerramienta'!$K$2:$K$2848,$AD567,'B-PorHerramienta'!$L$2:$L$2848,$AE567,'B-PorHerramienta'!$F$2:$F$2848,"&lt;&gt;")=0,"",ROUND(SUMIFS(INDEX('B-PorHerramienta'!$F$2:$I$2848,0,$AH$6),'B-PorHerramienta'!$A$2:$A$2848,E$8,'B-PorHerramienta'!$J$2:$J$2848,$AC567,'B-PorHerramienta'!$K$2:$K$2848,$AD567,'B-PorHerramienta'!$L$2:$L$2848,$AE567)*$AI$6,$AJ$6))</f>
        <v/>
      </c>
      <c r="F567" s="48" t="str">
        <f>IF(COUNTIFS('B-PorHerramienta'!$A$2:$A$2848,F$8,'B-PorHerramienta'!$J$2:$J$2848,$AC567,'B-PorHerramienta'!$K$2:$K$2848,$AD567,'B-PorHerramienta'!$L$2:$L$2848,$AE567,'B-PorHerramienta'!$F$2:$F$2848,"&lt;&gt;")=0,"",ROUND(SUMIFS(INDEX('B-PorHerramienta'!$F$2:$I$2848,0,$AH$6),'B-PorHerramienta'!$A$2:$A$2848,F$8,'B-PorHerramienta'!$J$2:$J$2848,$AC567,'B-PorHerramienta'!$K$2:$K$2848,$AD567,'B-PorHerramienta'!$L$2:$L$2848,$AE567)*$AI$6,$AJ$6))</f>
        <v/>
      </c>
      <c r="G567" s="48" t="str">
        <f>IF(COUNTIFS('B-PorHerramienta'!$A$2:$A$2848,G$8,'B-PorHerramienta'!$J$2:$J$2848,$AC567,'B-PorHerramienta'!$K$2:$K$2848,$AD567,'B-PorHerramienta'!$L$2:$L$2848,$AE567,'B-PorHerramienta'!$F$2:$F$2848,"&lt;&gt;")=0,"",ROUND(SUMIFS(INDEX('B-PorHerramienta'!$F$2:$I$2848,0,$AH$6),'B-PorHerramienta'!$A$2:$A$2848,G$8,'B-PorHerramienta'!$J$2:$J$2848,$AC567,'B-PorHerramienta'!$K$2:$K$2848,$AD567,'B-PorHerramienta'!$L$2:$L$2848,$AE567)*$AI$6,$AJ$6))</f>
        <v/>
      </c>
      <c r="H567" s="48" t="str">
        <f>IF(COUNTIFS('B-PorHerramienta'!$A$2:$A$2848,H$8,'B-PorHerramienta'!$J$2:$J$2848,$AC567,'B-PorHerramienta'!$K$2:$K$2848,$AD567,'B-PorHerramienta'!$L$2:$L$2848,$AE567,'B-PorHerramienta'!$F$2:$F$2848,"&lt;&gt;")=0,"",ROUND(SUMIFS(INDEX('B-PorHerramienta'!$F$2:$I$2848,0,$AH$6),'B-PorHerramienta'!$A$2:$A$2848,H$8,'B-PorHerramienta'!$J$2:$J$2848,$AC567,'B-PorHerramienta'!$K$2:$K$2848,$AD567,'B-PorHerramienta'!$L$2:$L$2848,$AE567)*$AI$6,$AJ$6))</f>
        <v/>
      </c>
      <c r="I567" s="48" t="str">
        <f>IF(COUNTIFS('B-PorHerramienta'!$A$2:$A$2848,I$8,'B-PorHerramienta'!$J$2:$J$2848,$AC567,'B-PorHerramienta'!$K$2:$K$2848,$AD567,'B-PorHerramienta'!$L$2:$L$2848,$AE567,'B-PorHerramienta'!$F$2:$F$2848,"&lt;&gt;")=0,"",ROUND(SUMIFS(INDEX('B-PorHerramienta'!$F$2:$I$2848,0,$AH$6),'B-PorHerramienta'!$A$2:$A$2848,I$8,'B-PorHerramienta'!$J$2:$J$2848,$AC567,'B-PorHerramienta'!$K$2:$K$2848,$AD567,'B-PorHerramienta'!$L$2:$L$2848,$AE567)*$AI$6,$AJ$6))</f>
        <v/>
      </c>
      <c r="J567" s="48" t="str">
        <f>IF(COUNTIFS('B-PorHerramienta'!$A$2:$A$2848,J$8,'B-PorHerramienta'!$J$2:$J$2848,$AC567,'B-PorHerramienta'!$K$2:$K$2848,$AD567,'B-PorHerramienta'!$L$2:$L$2848,$AE567,'B-PorHerramienta'!$F$2:$F$2848,"&lt;&gt;")=0,"",ROUND(SUMIFS(INDEX('B-PorHerramienta'!$F$2:$I$2848,0,$AH$6),'B-PorHerramienta'!$A$2:$A$2848,J$8,'B-PorHerramienta'!$J$2:$J$2848,$AC567,'B-PorHerramienta'!$K$2:$K$2848,$AD567,'B-PorHerramienta'!$L$2:$L$2848,$AE567)*$AI$6,$AJ$6))</f>
        <v/>
      </c>
      <c r="K567" s="48" t="str">
        <f>IF(COUNTIFS('B-PorHerramienta'!$A$2:$A$2848,K$8,'B-PorHerramienta'!$J$2:$J$2848,$AC567,'B-PorHerramienta'!$K$2:$K$2848,$AD567,'B-PorHerramienta'!$L$2:$L$2848,$AE567,'B-PorHerramienta'!$F$2:$F$2848,"&lt;&gt;")=0,"",ROUND(SUMIFS(INDEX('B-PorHerramienta'!$F$2:$I$2848,0,$AH$6),'B-PorHerramienta'!$A$2:$A$2848,K$8,'B-PorHerramienta'!$J$2:$J$2848,$AC567,'B-PorHerramienta'!$K$2:$K$2848,$AD567,'B-PorHerramienta'!$L$2:$L$2848,$AE567)*$AI$6,$AJ$6))</f>
        <v/>
      </c>
      <c r="L567" s="48" t="str">
        <f>IF(COUNTIFS('B-PorHerramienta'!$A$2:$A$2848,L$8,'B-PorHerramienta'!$J$2:$J$2848,$AC567,'B-PorHerramienta'!$K$2:$K$2848,$AD567,'B-PorHerramienta'!$L$2:$L$2848,$AE567,'B-PorHerramienta'!$F$2:$F$2848,"&lt;&gt;")=0,"",ROUND(SUMIFS(INDEX('B-PorHerramienta'!$F$2:$I$2848,0,$AH$6),'B-PorHerramienta'!$A$2:$A$2848,L$8,'B-PorHerramienta'!$J$2:$J$2848,$AC567,'B-PorHerramienta'!$K$2:$K$2848,$AD567,'B-PorHerramienta'!$L$2:$L$2848,$AE567)*$AI$6,$AJ$6))</f>
        <v/>
      </c>
      <c r="M567" s="48" t="str">
        <f>IF(COUNTIFS('B-PorHerramienta'!$A$2:$A$2848,M$8,'B-PorHerramienta'!$J$2:$J$2848,$AC567,'B-PorHerramienta'!$K$2:$K$2848,$AD567,'B-PorHerramienta'!$L$2:$L$2848,$AE567,'B-PorHerramienta'!$F$2:$F$2848,"&lt;&gt;")=0,"",ROUND(SUMIFS(INDEX('B-PorHerramienta'!$F$2:$I$2848,0,$AH$6),'B-PorHerramienta'!$A$2:$A$2848,M$8,'B-PorHerramienta'!$J$2:$J$2848,$AC567,'B-PorHerramienta'!$K$2:$K$2848,$AD567,'B-PorHerramienta'!$L$2:$L$2848,$AE567)*$AI$6,$AJ$6))</f>
        <v/>
      </c>
      <c r="N567" s="48" t="str">
        <f>IF(COUNTIFS('B-PorHerramienta'!$A$2:$A$2848,N$8,'B-PorHerramienta'!$J$2:$J$2848,$AC567,'B-PorHerramienta'!$K$2:$K$2848,$AD567,'B-PorHerramienta'!$L$2:$L$2848,$AE567,'B-PorHerramienta'!$F$2:$F$2848,"&lt;&gt;")=0,"",ROUND(SUMIFS(INDEX('B-PorHerramienta'!$F$2:$I$2848,0,$AH$6),'B-PorHerramienta'!$A$2:$A$2848,N$8,'B-PorHerramienta'!$J$2:$J$2848,$AC567,'B-PorHerramienta'!$K$2:$K$2848,$AD567,'B-PorHerramienta'!$L$2:$L$2848,$AE567)*$AI$6,$AJ$6))</f>
        <v/>
      </c>
      <c r="O567" s="48" t="str">
        <f>IF(COUNTIFS('B-PorHerramienta'!$A$2:$A$2848,O$8,'B-PorHerramienta'!$J$2:$J$2848,$AC567,'B-PorHerramienta'!$K$2:$K$2848,$AD567,'B-PorHerramienta'!$L$2:$L$2848,$AE567,'B-PorHerramienta'!$F$2:$F$2848,"&lt;&gt;")=0,"",ROUND(SUMIFS(INDEX('B-PorHerramienta'!$F$2:$I$2848,0,$AH$6),'B-PorHerramienta'!$A$2:$A$2848,O$8,'B-PorHerramienta'!$J$2:$J$2848,$AC567,'B-PorHerramienta'!$K$2:$K$2848,$AD567,'B-PorHerramienta'!$L$2:$L$2848,$AE567)*$AI$6,$AJ$6))</f>
        <v/>
      </c>
      <c r="P567" s="48" t="str">
        <f>IF(COUNTIFS('B-PorHerramienta'!$A$2:$A$2848,P$8,'B-PorHerramienta'!$J$2:$J$2848,$AC567,'B-PorHerramienta'!$K$2:$K$2848,$AD567,'B-PorHerramienta'!$L$2:$L$2848,$AE567,'B-PorHerramienta'!$F$2:$F$2848,"&lt;&gt;")=0,"",ROUND(SUMIFS(INDEX('B-PorHerramienta'!$F$2:$I$2848,0,$AH$6),'B-PorHerramienta'!$A$2:$A$2848,P$8,'B-PorHerramienta'!$J$2:$J$2848,$AC567,'B-PorHerramienta'!$K$2:$K$2848,$AD567,'B-PorHerramienta'!$L$2:$L$2848,$AE567)*$AI$6,$AJ$6))</f>
        <v/>
      </c>
      <c r="Q567" s="48" t="str">
        <f>IF(COUNTIFS('B-PorHerramienta'!$A$2:$A$2848,Q$8,'B-PorHerramienta'!$J$2:$J$2848,$AC567,'B-PorHerramienta'!$K$2:$K$2848,$AD567,'B-PorHerramienta'!$L$2:$L$2848,$AE567,'B-PorHerramienta'!$F$2:$F$2848,"&lt;&gt;")=0,"",ROUND(SUMIFS(INDEX('B-PorHerramienta'!$F$2:$I$2848,0,$AH$6),'B-PorHerramienta'!$A$2:$A$2848,Q$8,'B-PorHerramienta'!$J$2:$J$2848,$AC567,'B-PorHerramienta'!$K$2:$K$2848,$AD567,'B-PorHerramienta'!$L$2:$L$2848,$AE567)*$AI$6,$AJ$6))</f>
        <v/>
      </c>
      <c r="R567" s="48">
        <f>IF(COUNTIFS('B-PorHerramienta'!$A$2:$A$2848,R$8,'B-PorHerramienta'!$J$2:$J$2848,$AC567,'B-PorHerramienta'!$K$2:$K$2848,$AD567,'B-PorHerramienta'!$L$2:$L$2848,$AE567,'B-PorHerramienta'!$F$2:$F$2848,"&lt;&gt;")=0,"",ROUND(SUMIFS(INDEX('B-PorHerramienta'!$F$2:$I$2848,0,$AH$6),'B-PorHerramienta'!$A$2:$A$2848,R$8,'B-PorHerramienta'!$J$2:$J$2848,$AC567,'B-PorHerramienta'!$K$2:$K$2848,$AD567,'B-PorHerramienta'!$L$2:$L$2848,$AE567)*$AI$6,$AJ$6))</f>
        <v>1.6000000000000001E-3</v>
      </c>
      <c r="S567" s="48">
        <f>IF(COUNTIFS('B-PorHerramienta'!$A$2:$A$2848,S$8,'B-PorHerramienta'!$J$2:$J$2848,$AC567,'B-PorHerramienta'!$K$2:$K$2848,$AD567,'B-PorHerramienta'!$L$2:$L$2848,$AE567,'B-PorHerramienta'!$F$2:$F$2848,"&lt;&gt;")=0,"",ROUND(SUMIFS(INDEX('B-PorHerramienta'!$F$2:$I$2848,0,$AH$6),'B-PorHerramienta'!$A$2:$A$2848,S$8,'B-PorHerramienta'!$J$2:$J$2848,$AC567,'B-PorHerramienta'!$K$2:$K$2848,$AD567,'B-PorHerramienta'!$L$2:$L$2848,$AE567)*$AI$6,$AJ$6))</f>
        <v>2.7000000000000001E-3</v>
      </c>
      <c r="T567" s="48">
        <f>IF(COUNTIFS('B-PorHerramienta'!$A$2:$A$2848,T$8,'B-PorHerramienta'!$J$2:$J$2848,$AC567,'B-PorHerramienta'!$K$2:$K$2848,$AD567,'B-PorHerramienta'!$L$2:$L$2848,$AE567,'B-PorHerramienta'!$F$2:$F$2848,"&lt;&gt;")=0,"",ROUND(SUMIFS(INDEX('B-PorHerramienta'!$F$2:$I$2848,0,$AH$6),'B-PorHerramienta'!$A$2:$A$2848,T$8,'B-PorHerramienta'!$J$2:$J$2848,$AC567,'B-PorHerramienta'!$K$2:$K$2848,$AD567,'B-PorHerramienta'!$L$2:$L$2848,$AE567)*$AI$6,$AJ$6))</f>
        <v>3.5999999999999999E-3</v>
      </c>
      <c r="U567" s="48">
        <f>IF(COUNTIFS('B-PorHerramienta'!$A$2:$A$2848,U$8,'B-PorHerramienta'!$J$2:$J$2848,$AC567,'B-PorHerramienta'!$K$2:$K$2848,$AD567,'B-PorHerramienta'!$L$2:$L$2848,$AE567,'B-PorHerramienta'!$F$2:$F$2848,"&lt;&gt;")=0,"",ROUND(SUMIFS(INDEX('B-PorHerramienta'!$F$2:$I$2848,0,$AH$6),'B-PorHerramienta'!$A$2:$A$2848,U$8,'B-PorHerramienta'!$J$2:$J$2848,$AC567,'B-PorHerramienta'!$K$2:$K$2848,$AD567,'B-PorHerramienta'!$L$2:$L$2848,$AE567)*$AI$6,$AJ$6))</f>
        <v>4.7999999999999996E-3</v>
      </c>
      <c r="V567" s="48">
        <f>IF(COUNTIFS('B-PorHerramienta'!$A$2:$A$2848,V$8,'B-PorHerramienta'!$J$2:$J$2848,$AC567,'B-PorHerramienta'!$K$2:$K$2848,$AD567,'B-PorHerramienta'!$L$2:$L$2848,$AE567,'B-PorHerramienta'!$F$2:$F$2848,"&lt;&gt;")=0,"",ROUND(SUMIFS(INDEX('B-PorHerramienta'!$F$2:$I$2848,0,$AH$6),'B-PorHerramienta'!$A$2:$A$2848,V$8,'B-PorHerramienta'!$J$2:$J$2848,$AC567,'B-PorHerramienta'!$K$2:$K$2848,$AD567,'B-PorHerramienta'!$L$2:$L$2848,$AE567)*$AI$6,$AJ$6))</f>
        <v>5.7999999999999996E-3</v>
      </c>
      <c r="W567" s="48">
        <f>IF(COUNTIFS('B-PorHerramienta'!$A$2:$A$2848,W$8,'B-PorHerramienta'!$J$2:$J$2848,$AC567,'B-PorHerramienta'!$K$2:$K$2848,$AD567,'B-PorHerramienta'!$L$2:$L$2848,$AE567,'B-PorHerramienta'!$F$2:$F$2848,"&lt;&gt;")=0,"",ROUND(SUMIFS(INDEX('B-PorHerramienta'!$F$2:$I$2848,0,$AH$6),'B-PorHerramienta'!$A$2:$A$2848,W$8,'B-PorHerramienta'!$J$2:$J$2848,$AC567,'B-PorHerramienta'!$K$2:$K$2848,$AD567,'B-PorHerramienta'!$L$2:$L$2848,$AE567)*$AI$6,$AJ$6))</f>
        <v>8.0000000000000002E-3</v>
      </c>
      <c r="X567" s="48">
        <f>IF(COUNTIFS('B-PorHerramienta'!$A$2:$A$2848,X$8,'B-PorHerramienta'!$J$2:$J$2848,$AC567,'B-PorHerramienta'!$K$2:$K$2848,$AD567,'B-PorHerramienta'!$L$2:$L$2848,$AE567,'B-PorHerramienta'!$F$2:$F$2848,"&lt;&gt;")=0,"",ROUND(SUMIFS(INDEX('B-PorHerramienta'!$F$2:$I$2848,0,$AH$6),'B-PorHerramienta'!$A$2:$A$2848,X$8,'B-PorHerramienta'!$J$2:$J$2848,$AC567,'B-PorHerramienta'!$K$2:$K$2848,$AD567,'B-PorHerramienta'!$L$2:$L$2848,$AE567)*$AI$6,$AJ$6))</f>
        <v>1.06E-2</v>
      </c>
      <c r="Y567" s="48">
        <f>IF(COUNTIFS('B-PorHerramienta'!$A$2:$A$2848,Y$8,'B-PorHerramienta'!$J$2:$J$2848,$AC567,'B-PorHerramienta'!$K$2:$K$2848,$AD567,'B-PorHerramienta'!$L$2:$L$2848,$AE567,'B-PorHerramienta'!$F$2:$F$2848,"&lt;&gt;")=0,"",ROUND(SUMIFS(INDEX('B-PorHerramienta'!$F$2:$I$2848,0,$AH$6),'B-PorHerramienta'!$A$2:$A$2848,Y$8,'B-PorHerramienta'!$J$2:$J$2848,$AC567,'B-PorHerramienta'!$K$2:$K$2848,$AD567,'B-PorHerramienta'!$L$2:$L$2848,$AE567)*$AI$6,$AJ$6))</f>
        <v>1.23E-2</v>
      </c>
      <c r="Z567" s="48">
        <f>IF(COUNTIFS('B-PorHerramienta'!$A$2:$A$2848,Z$8,'B-PorHerramienta'!$J$2:$J$2848,$AC567,'B-PorHerramienta'!$K$2:$K$2848,$AD567,'B-PorHerramienta'!$L$2:$L$2848,$AE567,'B-PorHerramienta'!$F$2:$F$2848,"&lt;&gt;")=0,"",ROUND(SUMIFS(INDEX('B-PorHerramienta'!$F$2:$I$2848,0,$AH$6),'B-PorHerramienta'!$A$2:$A$2848,Z$8,'B-PorHerramienta'!$J$2:$J$2848,$AC567,'B-PorHerramienta'!$K$2:$K$2848,$AD567,'B-PorHerramienta'!$L$2:$L$2848,$AE567)*$AI$6,$AJ$6))</f>
        <v>8.8000000000000005E-3</v>
      </c>
      <c r="AA567" s="6"/>
      <c r="AB567" s="35">
        <v>2</v>
      </c>
      <c r="AC567" s="35" t="s">
        <v>1239</v>
      </c>
      <c r="AD567" s="35" t="s">
        <v>1244</v>
      </c>
      <c r="AE567" s="35" t="s">
        <v>1253</v>
      </c>
      <c r="AF567" s="35"/>
      <c r="AG567" s="35"/>
      <c r="AH567" s="35"/>
      <c r="AI567" s="35"/>
      <c r="AJ567" s="35"/>
      <c r="AK567" s="35"/>
    </row>
    <row r="568" spans="1:37" ht="26" hidden="1" outlineLevel="2" collapsed="1" x14ac:dyDescent="0.25">
      <c r="A568" s="49" t="s">
        <v>2574</v>
      </c>
      <c r="B568" s="47" t="s">
        <v>2573</v>
      </c>
      <c r="C568" s="48" t="str">
        <f>IF(COUNTIFS('B-PorHerramienta'!$A$2:$A$2848,C$8,'B-PorHerramienta'!$J$2:$J$2848,$AC568,'B-PorHerramienta'!$K$2:$K$2848,$AD568,'B-PorHerramienta'!$L$2:$L$2848,$AE568,'B-PorHerramienta'!$F$2:$F$2848,"&lt;&gt;")=0,"",ROUND(SUMIFS(INDEX('B-PorHerramienta'!$F$2:$I$2848,0,$AH$6),'B-PorHerramienta'!$A$2:$A$2848,C$8,'B-PorHerramienta'!$J$2:$J$2848,$AC568,'B-PorHerramienta'!$K$2:$K$2848,$AD568,'B-PorHerramienta'!$L$2:$L$2848,$AE568)*$AI$6,$AJ$6))</f>
        <v/>
      </c>
      <c r="D568" s="48" t="str">
        <f>IF(COUNTIFS('B-PorHerramienta'!$A$2:$A$2848,D$8,'B-PorHerramienta'!$J$2:$J$2848,$AC568,'B-PorHerramienta'!$K$2:$K$2848,$AD568,'B-PorHerramienta'!$L$2:$L$2848,$AE568,'B-PorHerramienta'!$F$2:$F$2848,"&lt;&gt;")=0,"",ROUND(SUMIFS(INDEX('B-PorHerramienta'!$F$2:$I$2848,0,$AH$6),'B-PorHerramienta'!$A$2:$A$2848,D$8,'B-PorHerramienta'!$J$2:$J$2848,$AC568,'B-PorHerramienta'!$K$2:$K$2848,$AD568,'B-PorHerramienta'!$L$2:$L$2848,$AE568)*$AI$6,$AJ$6))</f>
        <v/>
      </c>
      <c r="E568" s="48" t="str">
        <f>IF(COUNTIFS('B-PorHerramienta'!$A$2:$A$2848,E$8,'B-PorHerramienta'!$J$2:$J$2848,$AC568,'B-PorHerramienta'!$K$2:$K$2848,$AD568,'B-PorHerramienta'!$L$2:$L$2848,$AE568,'B-PorHerramienta'!$F$2:$F$2848,"&lt;&gt;")=0,"",ROUND(SUMIFS(INDEX('B-PorHerramienta'!$F$2:$I$2848,0,$AH$6),'B-PorHerramienta'!$A$2:$A$2848,E$8,'B-PorHerramienta'!$J$2:$J$2848,$AC568,'B-PorHerramienta'!$K$2:$K$2848,$AD568,'B-PorHerramienta'!$L$2:$L$2848,$AE568)*$AI$6,$AJ$6))</f>
        <v/>
      </c>
      <c r="F568" s="48" t="str">
        <f>IF(COUNTIFS('B-PorHerramienta'!$A$2:$A$2848,F$8,'B-PorHerramienta'!$J$2:$J$2848,$AC568,'B-PorHerramienta'!$K$2:$K$2848,$AD568,'B-PorHerramienta'!$L$2:$L$2848,$AE568,'B-PorHerramienta'!$F$2:$F$2848,"&lt;&gt;")=0,"",ROUND(SUMIFS(INDEX('B-PorHerramienta'!$F$2:$I$2848,0,$AH$6),'B-PorHerramienta'!$A$2:$A$2848,F$8,'B-PorHerramienta'!$J$2:$J$2848,$AC568,'B-PorHerramienta'!$K$2:$K$2848,$AD568,'B-PorHerramienta'!$L$2:$L$2848,$AE568)*$AI$6,$AJ$6))</f>
        <v/>
      </c>
      <c r="G568" s="48" t="str">
        <f>IF(COUNTIFS('B-PorHerramienta'!$A$2:$A$2848,G$8,'B-PorHerramienta'!$J$2:$J$2848,$AC568,'B-PorHerramienta'!$K$2:$K$2848,$AD568,'B-PorHerramienta'!$L$2:$L$2848,$AE568,'B-PorHerramienta'!$F$2:$F$2848,"&lt;&gt;")=0,"",ROUND(SUMIFS(INDEX('B-PorHerramienta'!$F$2:$I$2848,0,$AH$6),'B-PorHerramienta'!$A$2:$A$2848,G$8,'B-PorHerramienta'!$J$2:$J$2848,$AC568,'B-PorHerramienta'!$K$2:$K$2848,$AD568,'B-PorHerramienta'!$L$2:$L$2848,$AE568)*$AI$6,$AJ$6))</f>
        <v/>
      </c>
      <c r="H568" s="48" t="str">
        <f>IF(COUNTIFS('B-PorHerramienta'!$A$2:$A$2848,H$8,'B-PorHerramienta'!$J$2:$J$2848,$AC568,'B-PorHerramienta'!$K$2:$K$2848,$AD568,'B-PorHerramienta'!$L$2:$L$2848,$AE568,'B-PorHerramienta'!$F$2:$F$2848,"&lt;&gt;")=0,"",ROUND(SUMIFS(INDEX('B-PorHerramienta'!$F$2:$I$2848,0,$AH$6),'B-PorHerramienta'!$A$2:$A$2848,H$8,'B-PorHerramienta'!$J$2:$J$2848,$AC568,'B-PorHerramienta'!$K$2:$K$2848,$AD568,'B-PorHerramienta'!$L$2:$L$2848,$AE568)*$AI$6,$AJ$6))</f>
        <v/>
      </c>
      <c r="I568" s="48" t="str">
        <f>IF(COUNTIFS('B-PorHerramienta'!$A$2:$A$2848,I$8,'B-PorHerramienta'!$J$2:$J$2848,$AC568,'B-PorHerramienta'!$K$2:$K$2848,$AD568,'B-PorHerramienta'!$L$2:$L$2848,$AE568,'B-PorHerramienta'!$F$2:$F$2848,"&lt;&gt;")=0,"",ROUND(SUMIFS(INDEX('B-PorHerramienta'!$F$2:$I$2848,0,$AH$6),'B-PorHerramienta'!$A$2:$A$2848,I$8,'B-PorHerramienta'!$J$2:$J$2848,$AC568,'B-PorHerramienta'!$K$2:$K$2848,$AD568,'B-PorHerramienta'!$L$2:$L$2848,$AE568)*$AI$6,$AJ$6))</f>
        <v/>
      </c>
      <c r="J568" s="48" t="str">
        <f>IF(COUNTIFS('B-PorHerramienta'!$A$2:$A$2848,J$8,'B-PorHerramienta'!$J$2:$J$2848,$AC568,'B-PorHerramienta'!$K$2:$K$2848,$AD568,'B-PorHerramienta'!$L$2:$L$2848,$AE568,'B-PorHerramienta'!$F$2:$F$2848,"&lt;&gt;")=0,"",ROUND(SUMIFS(INDEX('B-PorHerramienta'!$F$2:$I$2848,0,$AH$6),'B-PorHerramienta'!$A$2:$A$2848,J$8,'B-PorHerramienta'!$J$2:$J$2848,$AC568,'B-PorHerramienta'!$K$2:$K$2848,$AD568,'B-PorHerramienta'!$L$2:$L$2848,$AE568)*$AI$6,$AJ$6))</f>
        <v/>
      </c>
      <c r="K568" s="48" t="str">
        <f>IF(COUNTIFS('B-PorHerramienta'!$A$2:$A$2848,K$8,'B-PorHerramienta'!$J$2:$J$2848,$AC568,'B-PorHerramienta'!$K$2:$K$2848,$AD568,'B-PorHerramienta'!$L$2:$L$2848,$AE568,'B-PorHerramienta'!$F$2:$F$2848,"&lt;&gt;")=0,"",ROUND(SUMIFS(INDEX('B-PorHerramienta'!$F$2:$I$2848,0,$AH$6),'B-PorHerramienta'!$A$2:$A$2848,K$8,'B-PorHerramienta'!$J$2:$J$2848,$AC568,'B-PorHerramienta'!$K$2:$K$2848,$AD568,'B-PorHerramienta'!$L$2:$L$2848,$AE568)*$AI$6,$AJ$6))</f>
        <v/>
      </c>
      <c r="L568" s="48">
        <f>IF(COUNTIFS('B-PorHerramienta'!$A$2:$A$2848,L$8,'B-PorHerramienta'!$J$2:$J$2848,$AC568,'B-PorHerramienta'!$K$2:$K$2848,$AD568,'B-PorHerramienta'!$L$2:$L$2848,$AE568,'B-PorHerramienta'!$F$2:$F$2848,"&lt;&gt;")=0,"",ROUND(SUMIFS(INDEX('B-PorHerramienta'!$F$2:$I$2848,0,$AH$6),'B-PorHerramienta'!$A$2:$A$2848,L$8,'B-PorHerramienta'!$J$2:$J$2848,$AC568,'B-PorHerramienta'!$K$2:$K$2848,$AD568,'B-PorHerramienta'!$L$2:$L$2848,$AE568)*$AI$6,$AJ$6))</f>
        <v>8.7999999999999995E-2</v>
      </c>
      <c r="M568" s="48">
        <f>IF(COUNTIFS('B-PorHerramienta'!$A$2:$A$2848,M$8,'B-PorHerramienta'!$J$2:$J$2848,$AC568,'B-PorHerramienta'!$K$2:$K$2848,$AD568,'B-PorHerramienta'!$L$2:$L$2848,$AE568,'B-PorHerramienta'!$F$2:$F$2848,"&lt;&gt;")=0,"",ROUND(SUMIFS(INDEX('B-PorHerramienta'!$F$2:$I$2848,0,$AH$6),'B-PorHerramienta'!$A$2:$A$2848,M$8,'B-PorHerramienta'!$J$2:$J$2848,$AC568,'B-PorHerramienta'!$K$2:$K$2848,$AD568,'B-PorHerramienta'!$L$2:$L$2848,$AE568)*$AI$6,$AJ$6))</f>
        <v>8.2000000000000003E-2</v>
      </c>
      <c r="N568" s="48">
        <f>IF(COUNTIFS('B-PorHerramienta'!$A$2:$A$2848,N$8,'B-PorHerramienta'!$J$2:$J$2848,$AC568,'B-PorHerramienta'!$K$2:$K$2848,$AD568,'B-PorHerramienta'!$L$2:$L$2848,$AE568,'B-PorHerramienta'!$F$2:$F$2848,"&lt;&gt;")=0,"",ROUND(SUMIFS(INDEX('B-PorHerramienta'!$F$2:$I$2848,0,$AH$6),'B-PorHerramienta'!$A$2:$A$2848,N$8,'B-PorHerramienta'!$J$2:$J$2848,$AC568,'B-PorHerramienta'!$K$2:$K$2848,$AD568,'B-PorHerramienta'!$L$2:$L$2848,$AE568)*$AI$6,$AJ$6))</f>
        <v>1.04E-2</v>
      </c>
      <c r="O568" s="48">
        <f>IF(COUNTIFS('B-PorHerramienta'!$A$2:$A$2848,O$8,'B-PorHerramienta'!$J$2:$J$2848,$AC568,'B-PorHerramienta'!$K$2:$K$2848,$AD568,'B-PorHerramienta'!$L$2:$L$2848,$AE568,'B-PorHerramienta'!$F$2:$F$2848,"&lt;&gt;")=0,"",ROUND(SUMIFS(INDEX('B-PorHerramienta'!$F$2:$I$2848,0,$AH$6),'B-PorHerramienta'!$A$2:$A$2848,O$8,'B-PorHerramienta'!$J$2:$J$2848,$AC568,'B-PorHerramienta'!$K$2:$K$2848,$AD568,'B-PorHerramienta'!$L$2:$L$2848,$AE568)*$AI$6,$AJ$6))</f>
        <v>9.4000000000000004E-3</v>
      </c>
      <c r="P568" s="48">
        <f>IF(COUNTIFS('B-PorHerramienta'!$A$2:$A$2848,P$8,'B-PorHerramienta'!$J$2:$J$2848,$AC568,'B-PorHerramienta'!$K$2:$K$2848,$AD568,'B-PorHerramienta'!$L$2:$L$2848,$AE568,'B-PorHerramienta'!$F$2:$F$2848,"&lt;&gt;")=0,"",ROUND(SUMIFS(INDEX('B-PorHerramienta'!$F$2:$I$2848,0,$AH$6),'B-PorHerramienta'!$A$2:$A$2848,P$8,'B-PorHerramienta'!$J$2:$J$2848,$AC568,'B-PorHerramienta'!$K$2:$K$2848,$AD568,'B-PorHerramienta'!$L$2:$L$2848,$AE568)*$AI$6,$AJ$6))</f>
        <v>1.03E-2</v>
      </c>
      <c r="Q568" s="48">
        <f>IF(COUNTIFS('B-PorHerramienta'!$A$2:$A$2848,Q$8,'B-PorHerramienta'!$J$2:$J$2848,$AC568,'B-PorHerramienta'!$K$2:$K$2848,$AD568,'B-PorHerramienta'!$L$2:$L$2848,$AE568,'B-PorHerramienta'!$F$2:$F$2848,"&lt;&gt;")=0,"",ROUND(SUMIFS(INDEX('B-PorHerramienta'!$F$2:$I$2848,0,$AH$6),'B-PorHerramienta'!$A$2:$A$2848,Q$8,'B-PorHerramienta'!$J$2:$J$2848,$AC568,'B-PorHerramienta'!$K$2:$K$2848,$AD568,'B-PorHerramienta'!$L$2:$L$2848,$AE568)*$AI$6,$AJ$6))</f>
        <v>1.18E-2</v>
      </c>
      <c r="R568" s="48">
        <f>IF(COUNTIFS('B-PorHerramienta'!$A$2:$A$2848,R$8,'B-PorHerramienta'!$J$2:$J$2848,$AC568,'B-PorHerramienta'!$K$2:$K$2848,$AD568,'B-PorHerramienta'!$L$2:$L$2848,$AE568,'B-PorHerramienta'!$F$2:$F$2848,"&lt;&gt;")=0,"",ROUND(SUMIFS(INDEX('B-PorHerramienta'!$F$2:$I$2848,0,$AH$6),'B-PorHerramienta'!$A$2:$A$2848,R$8,'B-PorHerramienta'!$J$2:$J$2848,$AC568,'B-PorHerramienta'!$K$2:$K$2848,$AD568,'B-PorHerramienta'!$L$2:$L$2848,$AE568)*$AI$6,$AJ$6))</f>
        <v>1.2200000000000001E-2</v>
      </c>
      <c r="S568" s="48">
        <f>IF(COUNTIFS('B-PorHerramienta'!$A$2:$A$2848,S$8,'B-PorHerramienta'!$J$2:$J$2848,$AC568,'B-PorHerramienta'!$K$2:$K$2848,$AD568,'B-PorHerramienta'!$L$2:$L$2848,$AE568,'B-PorHerramienta'!$F$2:$F$2848,"&lt;&gt;")=0,"",ROUND(SUMIFS(INDEX('B-PorHerramienta'!$F$2:$I$2848,0,$AH$6),'B-PorHerramienta'!$A$2:$A$2848,S$8,'B-PorHerramienta'!$J$2:$J$2848,$AC568,'B-PorHerramienta'!$K$2:$K$2848,$AD568,'B-PorHerramienta'!$L$2:$L$2848,$AE568)*$AI$6,$AJ$6))</f>
        <v>1.2E-2</v>
      </c>
      <c r="T568" s="48">
        <f>IF(COUNTIFS('B-PorHerramienta'!$A$2:$A$2848,T$8,'B-PorHerramienta'!$J$2:$J$2848,$AC568,'B-PorHerramienta'!$K$2:$K$2848,$AD568,'B-PorHerramienta'!$L$2:$L$2848,$AE568,'B-PorHerramienta'!$F$2:$F$2848,"&lt;&gt;")=0,"",ROUND(SUMIFS(INDEX('B-PorHerramienta'!$F$2:$I$2848,0,$AH$6),'B-PorHerramienta'!$A$2:$A$2848,T$8,'B-PorHerramienta'!$J$2:$J$2848,$AC568,'B-PorHerramienta'!$K$2:$K$2848,$AD568,'B-PorHerramienta'!$L$2:$L$2848,$AE568)*$AI$6,$AJ$6))</f>
        <v>1.23E-2</v>
      </c>
      <c r="U568" s="48">
        <f>IF(COUNTIFS('B-PorHerramienta'!$A$2:$A$2848,U$8,'B-PorHerramienta'!$J$2:$J$2848,$AC568,'B-PorHerramienta'!$K$2:$K$2848,$AD568,'B-PorHerramienta'!$L$2:$L$2848,$AE568,'B-PorHerramienta'!$F$2:$F$2848,"&lt;&gt;")=0,"",ROUND(SUMIFS(INDEX('B-PorHerramienta'!$F$2:$I$2848,0,$AH$6),'B-PorHerramienta'!$A$2:$A$2848,U$8,'B-PorHerramienta'!$J$2:$J$2848,$AC568,'B-PorHerramienta'!$K$2:$K$2848,$AD568,'B-PorHerramienta'!$L$2:$L$2848,$AE568)*$AI$6,$AJ$6))</f>
        <v>1.2800000000000001E-2</v>
      </c>
      <c r="V568" s="48">
        <f>IF(COUNTIFS('B-PorHerramienta'!$A$2:$A$2848,V$8,'B-PorHerramienta'!$J$2:$J$2848,$AC568,'B-PorHerramienta'!$K$2:$K$2848,$AD568,'B-PorHerramienta'!$L$2:$L$2848,$AE568,'B-PorHerramienta'!$F$2:$F$2848,"&lt;&gt;")=0,"",ROUND(SUMIFS(INDEX('B-PorHerramienta'!$F$2:$I$2848,0,$AH$6),'B-PorHerramienta'!$A$2:$A$2848,V$8,'B-PorHerramienta'!$J$2:$J$2848,$AC568,'B-PorHerramienta'!$K$2:$K$2848,$AD568,'B-PorHerramienta'!$L$2:$L$2848,$AE568)*$AI$6,$AJ$6))</f>
        <v>1.1900000000000001E-2</v>
      </c>
      <c r="W568" s="48">
        <f>IF(COUNTIFS('B-PorHerramienta'!$A$2:$A$2848,W$8,'B-PorHerramienta'!$J$2:$J$2848,$AC568,'B-PorHerramienta'!$K$2:$K$2848,$AD568,'B-PorHerramienta'!$L$2:$L$2848,$AE568,'B-PorHerramienta'!$F$2:$F$2848,"&lt;&gt;")=0,"",ROUND(SUMIFS(INDEX('B-PorHerramienta'!$F$2:$I$2848,0,$AH$6),'B-PorHerramienta'!$A$2:$A$2848,W$8,'B-PorHerramienta'!$J$2:$J$2848,$AC568,'B-PorHerramienta'!$K$2:$K$2848,$AD568,'B-PorHerramienta'!$L$2:$L$2848,$AE568)*$AI$6,$AJ$6))</f>
        <v>1.1599999999999999E-2</v>
      </c>
      <c r="X568" s="48">
        <f>IF(COUNTIFS('B-PorHerramienta'!$A$2:$A$2848,X$8,'B-PorHerramienta'!$J$2:$J$2848,$AC568,'B-PorHerramienta'!$K$2:$K$2848,$AD568,'B-PorHerramienta'!$L$2:$L$2848,$AE568,'B-PorHerramienta'!$F$2:$F$2848,"&lt;&gt;")=0,"",ROUND(SUMIFS(INDEX('B-PorHerramienta'!$F$2:$I$2848,0,$AH$6),'B-PorHerramienta'!$A$2:$A$2848,X$8,'B-PorHerramienta'!$J$2:$J$2848,$AC568,'B-PorHerramienta'!$K$2:$K$2848,$AD568,'B-PorHerramienta'!$L$2:$L$2848,$AE568)*$AI$6,$AJ$6))</f>
        <v>1.4200000000000001E-2</v>
      </c>
      <c r="Y568" s="48">
        <f>IF(COUNTIFS('B-PorHerramienta'!$A$2:$A$2848,Y$8,'B-PorHerramienta'!$J$2:$J$2848,$AC568,'B-PorHerramienta'!$K$2:$K$2848,$AD568,'B-PorHerramienta'!$L$2:$L$2848,$AE568,'B-PorHerramienta'!$F$2:$F$2848,"&lt;&gt;")=0,"",ROUND(SUMIFS(INDEX('B-PorHerramienta'!$F$2:$I$2848,0,$AH$6),'B-PorHerramienta'!$A$2:$A$2848,Y$8,'B-PorHerramienta'!$J$2:$J$2848,$AC568,'B-PorHerramienta'!$K$2:$K$2848,$AD568,'B-PorHerramienta'!$L$2:$L$2848,$AE568)*$AI$6,$AJ$6))</f>
        <v>1.35E-2</v>
      </c>
      <c r="Z568" s="48">
        <f>IF(COUNTIFS('B-PorHerramienta'!$A$2:$A$2848,Z$8,'B-PorHerramienta'!$J$2:$J$2848,$AC568,'B-PorHerramienta'!$K$2:$K$2848,$AD568,'B-PorHerramienta'!$L$2:$L$2848,$AE568,'B-PorHerramienta'!$F$2:$F$2848,"&lt;&gt;")=0,"",ROUND(SUMIFS(INDEX('B-PorHerramienta'!$F$2:$I$2848,0,$AH$6),'B-PorHerramienta'!$A$2:$A$2848,Z$8,'B-PorHerramienta'!$J$2:$J$2848,$AC568,'B-PorHerramienta'!$K$2:$K$2848,$AD568,'B-PorHerramienta'!$L$2:$L$2848,$AE568)*$AI$6,$AJ$6))</f>
        <v>9.1000000000000004E-3</v>
      </c>
      <c r="AA568" s="6"/>
      <c r="AB568" s="35">
        <v>2</v>
      </c>
      <c r="AC568" s="35" t="s">
        <v>1239</v>
      </c>
      <c r="AD568" s="35" t="s">
        <v>1244</v>
      </c>
      <c r="AE568" s="35" t="s">
        <v>1254</v>
      </c>
      <c r="AF568" s="35"/>
      <c r="AG568" s="35"/>
      <c r="AH568" s="35"/>
      <c r="AI568" s="35"/>
      <c r="AJ568" s="35"/>
      <c r="AK568" s="35"/>
    </row>
    <row r="569" spans="1:37" ht="75" hidden="1" outlineLevel="2" collapsed="1" x14ac:dyDescent="0.25">
      <c r="A569" s="49" t="s">
        <v>2572</v>
      </c>
      <c r="B569" s="47" t="s">
        <v>584</v>
      </c>
      <c r="C569" s="48">
        <f>IF(COUNTIFS('B-PorHerramienta'!$A$2:$A$2848,C$8,'B-PorHerramienta'!$J$2:$J$2848,$AC569,'B-PorHerramienta'!$K$2:$K$2848,$AD569,'B-PorHerramienta'!$L$2:$L$2848,$AE569,'B-PorHerramienta'!$F$2:$F$2848,"&lt;&gt;")=0,"",ROUND(SUMIFS(INDEX('B-PorHerramienta'!$F$2:$I$2848,0,$AH$6),'B-PorHerramienta'!$A$2:$A$2848,C$8,'B-PorHerramienta'!$J$2:$J$2848,$AC569,'B-PorHerramienta'!$K$2:$K$2848,$AD569,'B-PorHerramienta'!$L$2:$L$2848,$AE569)*$AI$6,$AJ$6))</f>
        <v>8.8999999999999996E-2</v>
      </c>
      <c r="D569" s="48" t="str">
        <f>IF(COUNTIFS('B-PorHerramienta'!$A$2:$A$2848,D$8,'B-PorHerramienta'!$J$2:$J$2848,$AC569,'B-PorHerramienta'!$K$2:$K$2848,$AD569,'B-PorHerramienta'!$L$2:$L$2848,$AE569,'B-PorHerramienta'!$F$2:$F$2848,"&lt;&gt;")=0,"",ROUND(SUMIFS(INDEX('B-PorHerramienta'!$F$2:$I$2848,0,$AH$6),'B-PorHerramienta'!$A$2:$A$2848,D$8,'B-PorHerramienta'!$J$2:$J$2848,$AC569,'B-PorHerramienta'!$K$2:$K$2848,$AD569,'B-PorHerramienta'!$L$2:$L$2848,$AE569)*$AI$6,$AJ$6))</f>
        <v/>
      </c>
      <c r="E569" s="48" t="str">
        <f>IF(COUNTIFS('B-PorHerramienta'!$A$2:$A$2848,E$8,'B-PorHerramienta'!$J$2:$J$2848,$AC569,'B-PorHerramienta'!$K$2:$K$2848,$AD569,'B-PorHerramienta'!$L$2:$L$2848,$AE569,'B-PorHerramienta'!$F$2:$F$2848,"&lt;&gt;")=0,"",ROUND(SUMIFS(INDEX('B-PorHerramienta'!$F$2:$I$2848,0,$AH$6),'B-PorHerramienta'!$A$2:$A$2848,E$8,'B-PorHerramienta'!$J$2:$J$2848,$AC569,'B-PorHerramienta'!$K$2:$K$2848,$AD569,'B-PorHerramienta'!$L$2:$L$2848,$AE569)*$AI$6,$AJ$6))</f>
        <v/>
      </c>
      <c r="F569" s="48" t="str">
        <f>IF(COUNTIFS('B-PorHerramienta'!$A$2:$A$2848,F$8,'B-PorHerramienta'!$J$2:$J$2848,$AC569,'B-PorHerramienta'!$K$2:$K$2848,$AD569,'B-PorHerramienta'!$L$2:$L$2848,$AE569,'B-PorHerramienta'!$F$2:$F$2848,"&lt;&gt;")=0,"",ROUND(SUMIFS(INDEX('B-PorHerramienta'!$F$2:$I$2848,0,$AH$6),'B-PorHerramienta'!$A$2:$A$2848,F$8,'B-PorHerramienta'!$J$2:$J$2848,$AC569,'B-PorHerramienta'!$K$2:$K$2848,$AD569,'B-PorHerramienta'!$L$2:$L$2848,$AE569)*$AI$6,$AJ$6))</f>
        <v/>
      </c>
      <c r="G569" s="48" t="str">
        <f>IF(COUNTIFS('B-PorHerramienta'!$A$2:$A$2848,G$8,'B-PorHerramienta'!$J$2:$J$2848,$AC569,'B-PorHerramienta'!$K$2:$K$2848,$AD569,'B-PorHerramienta'!$L$2:$L$2848,$AE569,'B-PorHerramienta'!$F$2:$F$2848,"&lt;&gt;")=0,"",ROUND(SUMIFS(INDEX('B-PorHerramienta'!$F$2:$I$2848,0,$AH$6),'B-PorHerramienta'!$A$2:$A$2848,G$8,'B-PorHerramienta'!$J$2:$J$2848,$AC569,'B-PorHerramienta'!$K$2:$K$2848,$AD569,'B-PorHerramienta'!$L$2:$L$2848,$AE569)*$AI$6,$AJ$6))</f>
        <v/>
      </c>
      <c r="H569" s="48" t="str">
        <f>IF(COUNTIFS('B-PorHerramienta'!$A$2:$A$2848,H$8,'B-PorHerramienta'!$J$2:$J$2848,$AC569,'B-PorHerramienta'!$K$2:$K$2848,$AD569,'B-PorHerramienta'!$L$2:$L$2848,$AE569,'B-PorHerramienta'!$F$2:$F$2848,"&lt;&gt;")=0,"",ROUND(SUMIFS(INDEX('B-PorHerramienta'!$F$2:$I$2848,0,$AH$6),'B-PorHerramienta'!$A$2:$A$2848,H$8,'B-PorHerramienta'!$J$2:$J$2848,$AC569,'B-PorHerramienta'!$K$2:$K$2848,$AD569,'B-PorHerramienta'!$L$2:$L$2848,$AE569)*$AI$6,$AJ$6))</f>
        <v/>
      </c>
      <c r="I569" s="48" t="str">
        <f>IF(COUNTIFS('B-PorHerramienta'!$A$2:$A$2848,I$8,'B-PorHerramienta'!$J$2:$J$2848,$AC569,'B-PorHerramienta'!$K$2:$K$2848,$AD569,'B-PorHerramienta'!$L$2:$L$2848,$AE569,'B-PorHerramienta'!$F$2:$F$2848,"&lt;&gt;")=0,"",ROUND(SUMIFS(INDEX('B-PorHerramienta'!$F$2:$I$2848,0,$AH$6),'B-PorHerramienta'!$A$2:$A$2848,I$8,'B-PorHerramienta'!$J$2:$J$2848,$AC569,'B-PorHerramienta'!$K$2:$K$2848,$AD569,'B-PorHerramienta'!$L$2:$L$2848,$AE569)*$AI$6,$AJ$6))</f>
        <v/>
      </c>
      <c r="J569" s="48" t="str">
        <f>IF(COUNTIFS('B-PorHerramienta'!$A$2:$A$2848,J$8,'B-PorHerramienta'!$J$2:$J$2848,$AC569,'B-PorHerramienta'!$K$2:$K$2848,$AD569,'B-PorHerramienta'!$L$2:$L$2848,$AE569,'B-PorHerramienta'!$F$2:$F$2848,"&lt;&gt;")=0,"",ROUND(SUMIFS(INDEX('B-PorHerramienta'!$F$2:$I$2848,0,$AH$6),'B-PorHerramienta'!$A$2:$A$2848,J$8,'B-PorHerramienta'!$J$2:$J$2848,$AC569,'B-PorHerramienta'!$K$2:$K$2848,$AD569,'B-PorHerramienta'!$L$2:$L$2848,$AE569)*$AI$6,$AJ$6))</f>
        <v/>
      </c>
      <c r="K569" s="48" t="str">
        <f>IF(COUNTIFS('B-PorHerramienta'!$A$2:$A$2848,K$8,'B-PorHerramienta'!$J$2:$J$2848,$AC569,'B-PorHerramienta'!$K$2:$K$2848,$AD569,'B-PorHerramienta'!$L$2:$L$2848,$AE569,'B-PorHerramienta'!$F$2:$F$2848,"&lt;&gt;")=0,"",ROUND(SUMIFS(INDEX('B-PorHerramienta'!$F$2:$I$2848,0,$AH$6),'B-PorHerramienta'!$A$2:$A$2848,K$8,'B-PorHerramienta'!$J$2:$J$2848,$AC569,'B-PorHerramienta'!$K$2:$K$2848,$AD569,'B-PorHerramienta'!$L$2:$L$2848,$AE569)*$AI$6,$AJ$6))</f>
        <v/>
      </c>
      <c r="L569" s="48" t="str">
        <f>IF(COUNTIFS('B-PorHerramienta'!$A$2:$A$2848,L$8,'B-PorHerramienta'!$J$2:$J$2848,$AC569,'B-PorHerramienta'!$K$2:$K$2848,$AD569,'B-PorHerramienta'!$L$2:$L$2848,$AE569,'B-PorHerramienta'!$F$2:$F$2848,"&lt;&gt;")=0,"",ROUND(SUMIFS(INDEX('B-PorHerramienta'!$F$2:$I$2848,0,$AH$6),'B-PorHerramienta'!$A$2:$A$2848,L$8,'B-PorHerramienta'!$J$2:$J$2848,$AC569,'B-PorHerramienta'!$K$2:$K$2848,$AD569,'B-PorHerramienta'!$L$2:$L$2848,$AE569)*$AI$6,$AJ$6))</f>
        <v/>
      </c>
      <c r="M569" s="48" t="str">
        <f>IF(COUNTIFS('B-PorHerramienta'!$A$2:$A$2848,M$8,'B-PorHerramienta'!$J$2:$J$2848,$AC569,'B-PorHerramienta'!$K$2:$K$2848,$AD569,'B-PorHerramienta'!$L$2:$L$2848,$AE569,'B-PorHerramienta'!$F$2:$F$2848,"&lt;&gt;")=0,"",ROUND(SUMIFS(INDEX('B-PorHerramienta'!$F$2:$I$2848,0,$AH$6),'B-PorHerramienta'!$A$2:$A$2848,M$8,'B-PorHerramienta'!$J$2:$J$2848,$AC569,'B-PorHerramienta'!$K$2:$K$2848,$AD569,'B-PorHerramienta'!$L$2:$L$2848,$AE569)*$AI$6,$AJ$6))</f>
        <v/>
      </c>
      <c r="N569" s="48" t="str">
        <f>IF(COUNTIFS('B-PorHerramienta'!$A$2:$A$2848,N$8,'B-PorHerramienta'!$J$2:$J$2848,$AC569,'B-PorHerramienta'!$K$2:$K$2848,$AD569,'B-PorHerramienta'!$L$2:$L$2848,$AE569,'B-PorHerramienta'!$F$2:$F$2848,"&lt;&gt;")=0,"",ROUND(SUMIFS(INDEX('B-PorHerramienta'!$F$2:$I$2848,0,$AH$6),'B-PorHerramienta'!$A$2:$A$2848,N$8,'B-PorHerramienta'!$J$2:$J$2848,$AC569,'B-PorHerramienta'!$K$2:$K$2848,$AD569,'B-PorHerramienta'!$L$2:$L$2848,$AE569)*$AI$6,$AJ$6))</f>
        <v/>
      </c>
      <c r="O569" s="48" t="str">
        <f>IF(COUNTIFS('B-PorHerramienta'!$A$2:$A$2848,O$8,'B-PorHerramienta'!$J$2:$J$2848,$AC569,'B-PorHerramienta'!$K$2:$K$2848,$AD569,'B-PorHerramienta'!$L$2:$L$2848,$AE569,'B-PorHerramienta'!$F$2:$F$2848,"&lt;&gt;")=0,"",ROUND(SUMIFS(INDEX('B-PorHerramienta'!$F$2:$I$2848,0,$AH$6),'B-PorHerramienta'!$A$2:$A$2848,O$8,'B-PorHerramienta'!$J$2:$J$2848,$AC569,'B-PorHerramienta'!$K$2:$K$2848,$AD569,'B-PorHerramienta'!$L$2:$L$2848,$AE569)*$AI$6,$AJ$6))</f>
        <v/>
      </c>
      <c r="P569" s="48" t="str">
        <f>IF(COUNTIFS('B-PorHerramienta'!$A$2:$A$2848,P$8,'B-PorHerramienta'!$J$2:$J$2848,$AC569,'B-PorHerramienta'!$K$2:$K$2848,$AD569,'B-PorHerramienta'!$L$2:$L$2848,$AE569,'B-PorHerramienta'!$F$2:$F$2848,"&lt;&gt;")=0,"",ROUND(SUMIFS(INDEX('B-PorHerramienta'!$F$2:$I$2848,0,$AH$6),'B-PorHerramienta'!$A$2:$A$2848,P$8,'B-PorHerramienta'!$J$2:$J$2848,$AC569,'B-PorHerramienta'!$K$2:$K$2848,$AD569,'B-PorHerramienta'!$L$2:$L$2848,$AE569)*$AI$6,$AJ$6))</f>
        <v/>
      </c>
      <c r="Q569" s="48" t="str">
        <f>IF(COUNTIFS('B-PorHerramienta'!$A$2:$A$2848,Q$8,'B-PorHerramienta'!$J$2:$J$2848,$AC569,'B-PorHerramienta'!$K$2:$K$2848,$AD569,'B-PorHerramienta'!$L$2:$L$2848,$AE569,'B-PorHerramienta'!$F$2:$F$2848,"&lt;&gt;")=0,"",ROUND(SUMIFS(INDEX('B-PorHerramienta'!$F$2:$I$2848,0,$AH$6),'B-PorHerramienta'!$A$2:$A$2848,Q$8,'B-PorHerramienta'!$J$2:$J$2848,$AC569,'B-PorHerramienta'!$K$2:$K$2848,$AD569,'B-PorHerramienta'!$L$2:$L$2848,$AE569)*$AI$6,$AJ$6))</f>
        <v/>
      </c>
      <c r="R569" s="48" t="str">
        <f>IF(COUNTIFS('B-PorHerramienta'!$A$2:$A$2848,R$8,'B-PorHerramienta'!$J$2:$J$2848,$AC569,'B-PorHerramienta'!$K$2:$K$2848,$AD569,'B-PorHerramienta'!$L$2:$L$2848,$AE569,'B-PorHerramienta'!$F$2:$F$2848,"&lt;&gt;")=0,"",ROUND(SUMIFS(INDEX('B-PorHerramienta'!$F$2:$I$2848,0,$AH$6),'B-PorHerramienta'!$A$2:$A$2848,R$8,'B-PorHerramienta'!$J$2:$J$2848,$AC569,'B-PorHerramienta'!$K$2:$K$2848,$AD569,'B-PorHerramienta'!$L$2:$L$2848,$AE569)*$AI$6,$AJ$6))</f>
        <v/>
      </c>
      <c r="S569" s="48" t="str">
        <f>IF(COUNTIFS('B-PorHerramienta'!$A$2:$A$2848,S$8,'B-PorHerramienta'!$J$2:$J$2848,$AC569,'B-PorHerramienta'!$K$2:$K$2848,$AD569,'B-PorHerramienta'!$L$2:$L$2848,$AE569,'B-PorHerramienta'!$F$2:$F$2848,"&lt;&gt;")=0,"",ROUND(SUMIFS(INDEX('B-PorHerramienta'!$F$2:$I$2848,0,$AH$6),'B-PorHerramienta'!$A$2:$A$2848,S$8,'B-PorHerramienta'!$J$2:$J$2848,$AC569,'B-PorHerramienta'!$K$2:$K$2848,$AD569,'B-PorHerramienta'!$L$2:$L$2848,$AE569)*$AI$6,$AJ$6))</f>
        <v/>
      </c>
      <c r="T569" s="48" t="str">
        <f>IF(COUNTIFS('B-PorHerramienta'!$A$2:$A$2848,T$8,'B-PorHerramienta'!$J$2:$J$2848,$AC569,'B-PorHerramienta'!$K$2:$K$2848,$AD569,'B-PorHerramienta'!$L$2:$L$2848,$AE569,'B-PorHerramienta'!$F$2:$F$2848,"&lt;&gt;")=0,"",ROUND(SUMIFS(INDEX('B-PorHerramienta'!$F$2:$I$2848,0,$AH$6),'B-PorHerramienta'!$A$2:$A$2848,T$8,'B-PorHerramienta'!$J$2:$J$2848,$AC569,'B-PorHerramienta'!$K$2:$K$2848,$AD569,'B-PorHerramienta'!$L$2:$L$2848,$AE569)*$AI$6,$AJ$6))</f>
        <v/>
      </c>
      <c r="U569" s="48" t="str">
        <f>IF(COUNTIFS('B-PorHerramienta'!$A$2:$A$2848,U$8,'B-PorHerramienta'!$J$2:$J$2848,$AC569,'B-PorHerramienta'!$K$2:$K$2848,$AD569,'B-PorHerramienta'!$L$2:$L$2848,$AE569,'B-PorHerramienta'!$F$2:$F$2848,"&lt;&gt;")=0,"",ROUND(SUMIFS(INDEX('B-PorHerramienta'!$F$2:$I$2848,0,$AH$6),'B-PorHerramienta'!$A$2:$A$2848,U$8,'B-PorHerramienta'!$J$2:$J$2848,$AC569,'B-PorHerramienta'!$K$2:$K$2848,$AD569,'B-PorHerramienta'!$L$2:$L$2848,$AE569)*$AI$6,$AJ$6))</f>
        <v/>
      </c>
      <c r="V569" s="48" t="str">
        <f>IF(COUNTIFS('B-PorHerramienta'!$A$2:$A$2848,V$8,'B-PorHerramienta'!$J$2:$J$2848,$AC569,'B-PorHerramienta'!$K$2:$K$2848,$AD569,'B-PorHerramienta'!$L$2:$L$2848,$AE569,'B-PorHerramienta'!$F$2:$F$2848,"&lt;&gt;")=0,"",ROUND(SUMIFS(INDEX('B-PorHerramienta'!$F$2:$I$2848,0,$AH$6),'B-PorHerramienta'!$A$2:$A$2848,V$8,'B-PorHerramienta'!$J$2:$J$2848,$AC569,'B-PorHerramienta'!$K$2:$K$2848,$AD569,'B-PorHerramienta'!$L$2:$L$2848,$AE569)*$AI$6,$AJ$6))</f>
        <v/>
      </c>
      <c r="W569" s="48" t="str">
        <f>IF(COUNTIFS('B-PorHerramienta'!$A$2:$A$2848,W$8,'B-PorHerramienta'!$J$2:$J$2848,$AC569,'B-PorHerramienta'!$K$2:$K$2848,$AD569,'B-PorHerramienta'!$L$2:$L$2848,$AE569,'B-PorHerramienta'!$F$2:$F$2848,"&lt;&gt;")=0,"",ROUND(SUMIFS(INDEX('B-PorHerramienta'!$F$2:$I$2848,0,$AH$6),'B-PorHerramienta'!$A$2:$A$2848,W$8,'B-PorHerramienta'!$J$2:$J$2848,$AC569,'B-PorHerramienta'!$K$2:$K$2848,$AD569,'B-PorHerramienta'!$L$2:$L$2848,$AE569)*$AI$6,$AJ$6))</f>
        <v/>
      </c>
      <c r="X569" s="48" t="str">
        <f>IF(COUNTIFS('B-PorHerramienta'!$A$2:$A$2848,X$8,'B-PorHerramienta'!$J$2:$J$2848,$AC569,'B-PorHerramienta'!$K$2:$K$2848,$AD569,'B-PorHerramienta'!$L$2:$L$2848,$AE569,'B-PorHerramienta'!$F$2:$F$2848,"&lt;&gt;")=0,"",ROUND(SUMIFS(INDEX('B-PorHerramienta'!$F$2:$I$2848,0,$AH$6),'B-PorHerramienta'!$A$2:$A$2848,X$8,'B-PorHerramienta'!$J$2:$J$2848,$AC569,'B-PorHerramienta'!$K$2:$K$2848,$AD569,'B-PorHerramienta'!$L$2:$L$2848,$AE569)*$AI$6,$AJ$6))</f>
        <v/>
      </c>
      <c r="Y569" s="48" t="str">
        <f>IF(COUNTIFS('B-PorHerramienta'!$A$2:$A$2848,Y$8,'B-PorHerramienta'!$J$2:$J$2848,$AC569,'B-PorHerramienta'!$K$2:$K$2848,$AD569,'B-PorHerramienta'!$L$2:$L$2848,$AE569,'B-PorHerramienta'!$F$2:$F$2848,"&lt;&gt;")=0,"",ROUND(SUMIFS(INDEX('B-PorHerramienta'!$F$2:$I$2848,0,$AH$6),'B-PorHerramienta'!$A$2:$A$2848,Y$8,'B-PorHerramienta'!$J$2:$J$2848,$AC569,'B-PorHerramienta'!$K$2:$K$2848,$AD569,'B-PorHerramienta'!$L$2:$L$2848,$AE569)*$AI$6,$AJ$6))</f>
        <v/>
      </c>
      <c r="Z569" s="48" t="str">
        <f>IF(COUNTIFS('B-PorHerramienta'!$A$2:$A$2848,Z$8,'B-PorHerramienta'!$J$2:$J$2848,$AC569,'B-PorHerramienta'!$K$2:$K$2848,$AD569,'B-PorHerramienta'!$L$2:$L$2848,$AE569,'B-PorHerramienta'!$F$2:$F$2848,"&lt;&gt;")=0,"",ROUND(SUMIFS(INDEX('B-PorHerramienta'!$F$2:$I$2848,0,$AH$6),'B-PorHerramienta'!$A$2:$A$2848,Z$8,'B-PorHerramienta'!$J$2:$J$2848,$AC569,'B-PorHerramienta'!$K$2:$K$2848,$AD569,'B-PorHerramienta'!$L$2:$L$2848,$AE569)*$AI$6,$AJ$6))</f>
        <v/>
      </c>
      <c r="AA569" s="6"/>
      <c r="AB569" s="35">
        <v>2</v>
      </c>
      <c r="AC569" s="35" t="s">
        <v>1239</v>
      </c>
      <c r="AD569" s="35" t="s">
        <v>1244</v>
      </c>
      <c r="AE569" s="35" t="s">
        <v>1346</v>
      </c>
      <c r="AF569" s="35"/>
      <c r="AG569" s="35"/>
      <c r="AH569" s="35"/>
      <c r="AI569" s="35"/>
      <c r="AJ569" s="35"/>
      <c r="AK569" s="35"/>
    </row>
    <row r="570" spans="1:37" hidden="1" outlineLevel="2" collapsed="1" x14ac:dyDescent="0.25">
      <c r="A570" s="49" t="s">
        <v>2571</v>
      </c>
      <c r="B570" s="47" t="s">
        <v>586</v>
      </c>
      <c r="C570" s="48" t="str">
        <f>IF(COUNTIFS('B-PorHerramienta'!$A$2:$A$2848,C$8,'B-PorHerramienta'!$J$2:$J$2848,$AC570,'B-PorHerramienta'!$K$2:$K$2848,$AD570,'B-PorHerramienta'!$L$2:$L$2848,$AE570,'B-PorHerramienta'!$F$2:$F$2848,"&lt;&gt;")=0,"",ROUND(SUMIFS(INDEX('B-PorHerramienta'!$F$2:$I$2848,0,$AH$6),'B-PorHerramienta'!$A$2:$A$2848,C$8,'B-PorHerramienta'!$J$2:$J$2848,$AC570,'B-PorHerramienta'!$K$2:$K$2848,$AD570,'B-PorHerramienta'!$L$2:$L$2848,$AE570)*$AI$6,$AJ$6))</f>
        <v/>
      </c>
      <c r="D570" s="48" t="str">
        <f>IF(COUNTIFS('B-PorHerramienta'!$A$2:$A$2848,D$8,'B-PorHerramienta'!$J$2:$J$2848,$AC570,'B-PorHerramienta'!$K$2:$K$2848,$AD570,'B-PorHerramienta'!$L$2:$L$2848,$AE570,'B-PorHerramienta'!$F$2:$F$2848,"&lt;&gt;")=0,"",ROUND(SUMIFS(INDEX('B-PorHerramienta'!$F$2:$I$2848,0,$AH$6),'B-PorHerramienta'!$A$2:$A$2848,D$8,'B-PorHerramienta'!$J$2:$J$2848,$AC570,'B-PorHerramienta'!$K$2:$K$2848,$AD570,'B-PorHerramienta'!$L$2:$L$2848,$AE570)*$AI$6,$AJ$6))</f>
        <v/>
      </c>
      <c r="E570" s="48" t="str">
        <f>IF(COUNTIFS('B-PorHerramienta'!$A$2:$A$2848,E$8,'B-PorHerramienta'!$J$2:$J$2848,$AC570,'B-PorHerramienta'!$K$2:$K$2848,$AD570,'B-PorHerramienta'!$L$2:$L$2848,$AE570,'B-PorHerramienta'!$F$2:$F$2848,"&lt;&gt;")=0,"",ROUND(SUMIFS(INDEX('B-PorHerramienta'!$F$2:$I$2848,0,$AH$6),'B-PorHerramienta'!$A$2:$A$2848,E$8,'B-PorHerramienta'!$J$2:$J$2848,$AC570,'B-PorHerramienta'!$K$2:$K$2848,$AD570,'B-PorHerramienta'!$L$2:$L$2848,$AE570)*$AI$6,$AJ$6))</f>
        <v/>
      </c>
      <c r="F570" s="48" t="str">
        <f>IF(COUNTIFS('B-PorHerramienta'!$A$2:$A$2848,F$8,'B-PorHerramienta'!$J$2:$J$2848,$AC570,'B-PorHerramienta'!$K$2:$K$2848,$AD570,'B-PorHerramienta'!$L$2:$L$2848,$AE570,'B-PorHerramienta'!$F$2:$F$2848,"&lt;&gt;")=0,"",ROUND(SUMIFS(INDEX('B-PorHerramienta'!$F$2:$I$2848,0,$AH$6),'B-PorHerramienta'!$A$2:$A$2848,F$8,'B-PorHerramienta'!$J$2:$J$2848,$AC570,'B-PorHerramienta'!$K$2:$K$2848,$AD570,'B-PorHerramienta'!$L$2:$L$2848,$AE570)*$AI$6,$AJ$6))</f>
        <v/>
      </c>
      <c r="G570" s="48" t="str">
        <f>IF(COUNTIFS('B-PorHerramienta'!$A$2:$A$2848,G$8,'B-PorHerramienta'!$J$2:$J$2848,$AC570,'B-PorHerramienta'!$K$2:$K$2848,$AD570,'B-PorHerramienta'!$L$2:$L$2848,$AE570,'B-PorHerramienta'!$F$2:$F$2848,"&lt;&gt;")=0,"",ROUND(SUMIFS(INDEX('B-PorHerramienta'!$F$2:$I$2848,0,$AH$6),'B-PorHerramienta'!$A$2:$A$2848,G$8,'B-PorHerramienta'!$J$2:$J$2848,$AC570,'B-PorHerramienta'!$K$2:$K$2848,$AD570,'B-PorHerramienta'!$L$2:$L$2848,$AE570)*$AI$6,$AJ$6))</f>
        <v/>
      </c>
      <c r="H570" s="48" t="str">
        <f>IF(COUNTIFS('B-PorHerramienta'!$A$2:$A$2848,H$8,'B-PorHerramienta'!$J$2:$J$2848,$AC570,'B-PorHerramienta'!$K$2:$K$2848,$AD570,'B-PorHerramienta'!$L$2:$L$2848,$AE570,'B-PorHerramienta'!$F$2:$F$2848,"&lt;&gt;")=0,"",ROUND(SUMIFS(INDEX('B-PorHerramienta'!$F$2:$I$2848,0,$AH$6),'B-PorHerramienta'!$A$2:$A$2848,H$8,'B-PorHerramienta'!$J$2:$J$2848,$AC570,'B-PorHerramienta'!$K$2:$K$2848,$AD570,'B-PorHerramienta'!$L$2:$L$2848,$AE570)*$AI$6,$AJ$6))</f>
        <v/>
      </c>
      <c r="I570" s="48" t="str">
        <f>IF(COUNTIFS('B-PorHerramienta'!$A$2:$A$2848,I$8,'B-PorHerramienta'!$J$2:$J$2848,$AC570,'B-PorHerramienta'!$K$2:$K$2848,$AD570,'B-PorHerramienta'!$L$2:$L$2848,$AE570,'B-PorHerramienta'!$F$2:$F$2848,"&lt;&gt;")=0,"",ROUND(SUMIFS(INDEX('B-PorHerramienta'!$F$2:$I$2848,0,$AH$6),'B-PorHerramienta'!$A$2:$A$2848,I$8,'B-PorHerramienta'!$J$2:$J$2848,$AC570,'B-PorHerramienta'!$K$2:$K$2848,$AD570,'B-PorHerramienta'!$L$2:$L$2848,$AE570)*$AI$6,$AJ$6))</f>
        <v/>
      </c>
      <c r="J570" s="48" t="str">
        <f>IF(COUNTIFS('B-PorHerramienta'!$A$2:$A$2848,J$8,'B-PorHerramienta'!$J$2:$J$2848,$AC570,'B-PorHerramienta'!$K$2:$K$2848,$AD570,'B-PorHerramienta'!$L$2:$L$2848,$AE570,'B-PorHerramienta'!$F$2:$F$2848,"&lt;&gt;")=0,"",ROUND(SUMIFS(INDEX('B-PorHerramienta'!$F$2:$I$2848,0,$AH$6),'B-PorHerramienta'!$A$2:$A$2848,J$8,'B-PorHerramienta'!$J$2:$J$2848,$AC570,'B-PorHerramienta'!$K$2:$K$2848,$AD570,'B-PorHerramienta'!$L$2:$L$2848,$AE570)*$AI$6,$AJ$6))</f>
        <v/>
      </c>
      <c r="K570" s="48" t="str">
        <f>IF(COUNTIFS('B-PorHerramienta'!$A$2:$A$2848,K$8,'B-PorHerramienta'!$J$2:$J$2848,$AC570,'B-PorHerramienta'!$K$2:$K$2848,$AD570,'B-PorHerramienta'!$L$2:$L$2848,$AE570,'B-PorHerramienta'!$F$2:$F$2848,"&lt;&gt;")=0,"",ROUND(SUMIFS(INDEX('B-PorHerramienta'!$F$2:$I$2848,0,$AH$6),'B-PorHerramienta'!$A$2:$A$2848,K$8,'B-PorHerramienta'!$J$2:$J$2848,$AC570,'B-PorHerramienta'!$K$2:$K$2848,$AD570,'B-PorHerramienta'!$L$2:$L$2848,$AE570)*$AI$6,$AJ$6))</f>
        <v/>
      </c>
      <c r="L570" s="48" t="str">
        <f>IF(COUNTIFS('B-PorHerramienta'!$A$2:$A$2848,L$8,'B-PorHerramienta'!$J$2:$J$2848,$AC570,'B-PorHerramienta'!$K$2:$K$2848,$AD570,'B-PorHerramienta'!$L$2:$L$2848,$AE570,'B-PorHerramienta'!$F$2:$F$2848,"&lt;&gt;")=0,"",ROUND(SUMIFS(INDEX('B-PorHerramienta'!$F$2:$I$2848,0,$AH$6),'B-PorHerramienta'!$A$2:$A$2848,L$8,'B-PorHerramienta'!$J$2:$J$2848,$AC570,'B-PorHerramienta'!$K$2:$K$2848,$AD570,'B-PorHerramienta'!$L$2:$L$2848,$AE570)*$AI$6,$AJ$6))</f>
        <v/>
      </c>
      <c r="M570" s="48" t="str">
        <f>IF(COUNTIFS('B-PorHerramienta'!$A$2:$A$2848,M$8,'B-PorHerramienta'!$J$2:$J$2848,$AC570,'B-PorHerramienta'!$K$2:$K$2848,$AD570,'B-PorHerramienta'!$L$2:$L$2848,$AE570,'B-PorHerramienta'!$F$2:$F$2848,"&lt;&gt;")=0,"",ROUND(SUMIFS(INDEX('B-PorHerramienta'!$F$2:$I$2848,0,$AH$6),'B-PorHerramienta'!$A$2:$A$2848,M$8,'B-PorHerramienta'!$J$2:$J$2848,$AC570,'B-PorHerramienta'!$K$2:$K$2848,$AD570,'B-PorHerramienta'!$L$2:$L$2848,$AE570)*$AI$6,$AJ$6))</f>
        <v/>
      </c>
      <c r="N570" s="48" t="str">
        <f>IF(COUNTIFS('B-PorHerramienta'!$A$2:$A$2848,N$8,'B-PorHerramienta'!$J$2:$J$2848,$AC570,'B-PorHerramienta'!$K$2:$K$2848,$AD570,'B-PorHerramienta'!$L$2:$L$2848,$AE570,'B-PorHerramienta'!$F$2:$F$2848,"&lt;&gt;")=0,"",ROUND(SUMIFS(INDEX('B-PorHerramienta'!$F$2:$I$2848,0,$AH$6),'B-PorHerramienta'!$A$2:$A$2848,N$8,'B-PorHerramienta'!$J$2:$J$2848,$AC570,'B-PorHerramienta'!$K$2:$K$2848,$AD570,'B-PorHerramienta'!$L$2:$L$2848,$AE570)*$AI$6,$AJ$6))</f>
        <v/>
      </c>
      <c r="O570" s="48" t="str">
        <f>IF(COUNTIFS('B-PorHerramienta'!$A$2:$A$2848,O$8,'B-PorHerramienta'!$J$2:$J$2848,$AC570,'B-PorHerramienta'!$K$2:$K$2848,$AD570,'B-PorHerramienta'!$L$2:$L$2848,$AE570,'B-PorHerramienta'!$F$2:$F$2848,"&lt;&gt;")=0,"",ROUND(SUMIFS(INDEX('B-PorHerramienta'!$F$2:$I$2848,0,$AH$6),'B-PorHerramienta'!$A$2:$A$2848,O$8,'B-PorHerramienta'!$J$2:$J$2848,$AC570,'B-PorHerramienta'!$K$2:$K$2848,$AD570,'B-PorHerramienta'!$L$2:$L$2848,$AE570)*$AI$6,$AJ$6))</f>
        <v/>
      </c>
      <c r="P570" s="48" t="str">
        <f>IF(COUNTIFS('B-PorHerramienta'!$A$2:$A$2848,P$8,'B-PorHerramienta'!$J$2:$J$2848,$AC570,'B-PorHerramienta'!$K$2:$K$2848,$AD570,'B-PorHerramienta'!$L$2:$L$2848,$AE570,'B-PorHerramienta'!$F$2:$F$2848,"&lt;&gt;")=0,"",ROUND(SUMIFS(INDEX('B-PorHerramienta'!$F$2:$I$2848,0,$AH$6),'B-PorHerramienta'!$A$2:$A$2848,P$8,'B-PorHerramienta'!$J$2:$J$2848,$AC570,'B-PorHerramienta'!$K$2:$K$2848,$AD570,'B-PorHerramienta'!$L$2:$L$2848,$AE570)*$AI$6,$AJ$6))</f>
        <v/>
      </c>
      <c r="Q570" s="48" t="str">
        <f>IF(COUNTIFS('B-PorHerramienta'!$A$2:$A$2848,Q$8,'B-PorHerramienta'!$J$2:$J$2848,$AC570,'B-PorHerramienta'!$K$2:$K$2848,$AD570,'B-PorHerramienta'!$L$2:$L$2848,$AE570,'B-PorHerramienta'!$F$2:$F$2848,"&lt;&gt;")=0,"",ROUND(SUMIFS(INDEX('B-PorHerramienta'!$F$2:$I$2848,0,$AH$6),'B-PorHerramienta'!$A$2:$A$2848,Q$8,'B-PorHerramienta'!$J$2:$J$2848,$AC570,'B-PorHerramienta'!$K$2:$K$2848,$AD570,'B-PorHerramienta'!$L$2:$L$2848,$AE570)*$AI$6,$AJ$6))</f>
        <v/>
      </c>
      <c r="R570" s="48" t="str">
        <f>IF(COUNTIFS('B-PorHerramienta'!$A$2:$A$2848,R$8,'B-PorHerramienta'!$J$2:$J$2848,$AC570,'B-PorHerramienta'!$K$2:$K$2848,$AD570,'B-PorHerramienta'!$L$2:$L$2848,$AE570,'B-PorHerramienta'!$F$2:$F$2848,"&lt;&gt;")=0,"",ROUND(SUMIFS(INDEX('B-PorHerramienta'!$F$2:$I$2848,0,$AH$6),'B-PorHerramienta'!$A$2:$A$2848,R$8,'B-PorHerramienta'!$J$2:$J$2848,$AC570,'B-PorHerramienta'!$K$2:$K$2848,$AD570,'B-PorHerramienta'!$L$2:$L$2848,$AE570)*$AI$6,$AJ$6))</f>
        <v/>
      </c>
      <c r="S570" s="48" t="str">
        <f>IF(COUNTIFS('B-PorHerramienta'!$A$2:$A$2848,S$8,'B-PorHerramienta'!$J$2:$J$2848,$AC570,'B-PorHerramienta'!$K$2:$K$2848,$AD570,'B-PorHerramienta'!$L$2:$L$2848,$AE570,'B-PorHerramienta'!$F$2:$F$2848,"&lt;&gt;")=0,"",ROUND(SUMIFS(INDEX('B-PorHerramienta'!$F$2:$I$2848,0,$AH$6),'B-PorHerramienta'!$A$2:$A$2848,S$8,'B-PorHerramienta'!$J$2:$J$2848,$AC570,'B-PorHerramienta'!$K$2:$K$2848,$AD570,'B-PorHerramienta'!$L$2:$L$2848,$AE570)*$AI$6,$AJ$6))</f>
        <v/>
      </c>
      <c r="T570" s="48" t="str">
        <f>IF(COUNTIFS('B-PorHerramienta'!$A$2:$A$2848,T$8,'B-PorHerramienta'!$J$2:$J$2848,$AC570,'B-PorHerramienta'!$K$2:$K$2848,$AD570,'B-PorHerramienta'!$L$2:$L$2848,$AE570,'B-PorHerramienta'!$F$2:$F$2848,"&lt;&gt;")=0,"",ROUND(SUMIFS(INDEX('B-PorHerramienta'!$F$2:$I$2848,0,$AH$6),'B-PorHerramienta'!$A$2:$A$2848,T$8,'B-PorHerramienta'!$J$2:$J$2848,$AC570,'B-PorHerramienta'!$K$2:$K$2848,$AD570,'B-PorHerramienta'!$L$2:$L$2848,$AE570)*$AI$6,$AJ$6))</f>
        <v/>
      </c>
      <c r="U570" s="48" t="str">
        <f>IF(COUNTIFS('B-PorHerramienta'!$A$2:$A$2848,U$8,'B-PorHerramienta'!$J$2:$J$2848,$AC570,'B-PorHerramienta'!$K$2:$K$2848,$AD570,'B-PorHerramienta'!$L$2:$L$2848,$AE570,'B-PorHerramienta'!$F$2:$F$2848,"&lt;&gt;")=0,"",ROUND(SUMIFS(INDEX('B-PorHerramienta'!$F$2:$I$2848,0,$AH$6),'B-PorHerramienta'!$A$2:$A$2848,U$8,'B-PorHerramienta'!$J$2:$J$2848,$AC570,'B-PorHerramienta'!$K$2:$K$2848,$AD570,'B-PorHerramienta'!$L$2:$L$2848,$AE570)*$AI$6,$AJ$6))</f>
        <v/>
      </c>
      <c r="V570" s="48" t="str">
        <f>IF(COUNTIFS('B-PorHerramienta'!$A$2:$A$2848,V$8,'B-PorHerramienta'!$J$2:$J$2848,$AC570,'B-PorHerramienta'!$K$2:$K$2848,$AD570,'B-PorHerramienta'!$L$2:$L$2848,$AE570,'B-PorHerramienta'!$F$2:$F$2848,"&lt;&gt;")=0,"",ROUND(SUMIFS(INDEX('B-PorHerramienta'!$F$2:$I$2848,0,$AH$6),'B-PorHerramienta'!$A$2:$A$2848,V$8,'B-PorHerramienta'!$J$2:$J$2848,$AC570,'B-PorHerramienta'!$K$2:$K$2848,$AD570,'B-PorHerramienta'!$L$2:$L$2848,$AE570)*$AI$6,$AJ$6))</f>
        <v/>
      </c>
      <c r="W570" s="48" t="str">
        <f>IF(COUNTIFS('B-PorHerramienta'!$A$2:$A$2848,W$8,'B-PorHerramienta'!$J$2:$J$2848,$AC570,'B-PorHerramienta'!$K$2:$K$2848,$AD570,'B-PorHerramienta'!$L$2:$L$2848,$AE570,'B-PorHerramienta'!$F$2:$F$2848,"&lt;&gt;")=0,"",ROUND(SUMIFS(INDEX('B-PorHerramienta'!$F$2:$I$2848,0,$AH$6),'B-PorHerramienta'!$A$2:$A$2848,W$8,'B-PorHerramienta'!$J$2:$J$2848,$AC570,'B-PorHerramienta'!$K$2:$K$2848,$AD570,'B-PorHerramienta'!$L$2:$L$2848,$AE570)*$AI$6,$AJ$6))</f>
        <v/>
      </c>
      <c r="X570" s="48" t="str">
        <f>IF(COUNTIFS('B-PorHerramienta'!$A$2:$A$2848,X$8,'B-PorHerramienta'!$J$2:$J$2848,$AC570,'B-PorHerramienta'!$K$2:$K$2848,$AD570,'B-PorHerramienta'!$L$2:$L$2848,$AE570,'B-PorHerramienta'!$F$2:$F$2848,"&lt;&gt;")=0,"",ROUND(SUMIFS(INDEX('B-PorHerramienta'!$F$2:$I$2848,0,$AH$6),'B-PorHerramienta'!$A$2:$A$2848,X$8,'B-PorHerramienta'!$J$2:$J$2848,$AC570,'B-PorHerramienta'!$K$2:$K$2848,$AD570,'B-PorHerramienta'!$L$2:$L$2848,$AE570)*$AI$6,$AJ$6))</f>
        <v/>
      </c>
      <c r="Y570" s="48" t="str">
        <f>IF(COUNTIFS('B-PorHerramienta'!$A$2:$A$2848,Y$8,'B-PorHerramienta'!$J$2:$J$2848,$AC570,'B-PorHerramienta'!$K$2:$K$2848,$AD570,'B-PorHerramienta'!$L$2:$L$2848,$AE570,'B-PorHerramienta'!$F$2:$F$2848,"&lt;&gt;")=0,"",ROUND(SUMIFS(INDEX('B-PorHerramienta'!$F$2:$I$2848,0,$AH$6),'B-PorHerramienta'!$A$2:$A$2848,Y$8,'B-PorHerramienta'!$J$2:$J$2848,$AC570,'B-PorHerramienta'!$K$2:$K$2848,$AD570,'B-PorHerramienta'!$L$2:$L$2848,$AE570)*$AI$6,$AJ$6))</f>
        <v/>
      </c>
      <c r="Z570" s="48" t="str">
        <f>IF(COUNTIFS('B-PorHerramienta'!$A$2:$A$2848,Z$8,'B-PorHerramienta'!$J$2:$J$2848,$AC570,'B-PorHerramienta'!$K$2:$K$2848,$AD570,'B-PorHerramienta'!$L$2:$L$2848,$AE570,'B-PorHerramienta'!$F$2:$F$2848,"&lt;&gt;")=0,"",ROUND(SUMIFS(INDEX('B-PorHerramienta'!$F$2:$I$2848,0,$AH$6),'B-PorHerramienta'!$A$2:$A$2848,Z$8,'B-PorHerramienta'!$J$2:$J$2848,$AC570,'B-PorHerramienta'!$K$2:$K$2848,$AD570,'B-PorHerramienta'!$L$2:$L$2848,$AE570)*$AI$6,$AJ$6))</f>
        <v/>
      </c>
      <c r="AA570" s="6"/>
      <c r="AB570" s="35">
        <v>2</v>
      </c>
      <c r="AC570" s="35" t="s">
        <v>1239</v>
      </c>
      <c r="AD570" s="35" t="s">
        <v>1244</v>
      </c>
      <c r="AE570" s="35" t="s">
        <v>1347</v>
      </c>
      <c r="AF570" s="35"/>
      <c r="AG570" s="35"/>
      <c r="AH570" s="35"/>
      <c r="AI570" s="35"/>
      <c r="AJ570" s="35"/>
      <c r="AK570" s="35"/>
    </row>
    <row r="571" spans="1:37" hidden="1" outlineLevel="2" collapsed="1" x14ac:dyDescent="0.25">
      <c r="A571" s="49" t="s">
        <v>2570</v>
      </c>
      <c r="B571" s="47" t="s">
        <v>2569</v>
      </c>
      <c r="C571" s="48" t="str">
        <f>IF(COUNTIFS('B-PorHerramienta'!$A$2:$A$2848,C$8,'B-PorHerramienta'!$J$2:$J$2848,$AC571,'B-PorHerramienta'!$K$2:$K$2848,$AD571,'B-PorHerramienta'!$L$2:$L$2848,$AE571,'B-PorHerramienta'!$F$2:$F$2848,"&lt;&gt;")=0,"",ROUND(SUMIFS(INDEX('B-PorHerramienta'!$F$2:$I$2848,0,$AH$6),'B-PorHerramienta'!$A$2:$A$2848,C$8,'B-PorHerramienta'!$J$2:$J$2848,$AC571,'B-PorHerramienta'!$K$2:$K$2848,$AD571,'B-PorHerramienta'!$L$2:$L$2848,$AE571)*$AI$6,$AJ$6))</f>
        <v/>
      </c>
      <c r="D571" s="48">
        <f>IF(COUNTIFS('B-PorHerramienta'!$A$2:$A$2848,D$8,'B-PorHerramienta'!$J$2:$J$2848,$AC571,'B-PorHerramienta'!$K$2:$K$2848,$AD571,'B-PorHerramienta'!$L$2:$L$2848,$AE571,'B-PorHerramienta'!$F$2:$F$2848,"&lt;&gt;")=0,"",ROUND(SUMIFS(INDEX('B-PorHerramienta'!$F$2:$I$2848,0,$AH$6),'B-PorHerramienta'!$A$2:$A$2848,D$8,'B-PorHerramienta'!$J$2:$J$2848,$AC571,'B-PorHerramienta'!$K$2:$K$2848,$AD571,'B-PorHerramienta'!$L$2:$L$2848,$AE571)*$AI$6,$AJ$6))</f>
        <v>2.0500000000000001E-2</v>
      </c>
      <c r="E571" s="48">
        <f>IF(COUNTIFS('B-PorHerramienta'!$A$2:$A$2848,E$8,'B-PorHerramienta'!$J$2:$J$2848,$AC571,'B-PorHerramienta'!$K$2:$K$2848,$AD571,'B-PorHerramienta'!$L$2:$L$2848,$AE571,'B-PorHerramienta'!$F$2:$F$2848,"&lt;&gt;")=0,"",ROUND(SUMIFS(INDEX('B-PorHerramienta'!$F$2:$I$2848,0,$AH$6),'B-PorHerramienta'!$A$2:$A$2848,E$8,'B-PorHerramienta'!$J$2:$J$2848,$AC571,'B-PorHerramienta'!$K$2:$K$2848,$AD571,'B-PorHerramienta'!$L$2:$L$2848,$AE571)*$AI$6,$AJ$6))</f>
        <v>2.0400000000000001E-2</v>
      </c>
      <c r="F571" s="48">
        <f>IF(COUNTIFS('B-PorHerramienta'!$A$2:$A$2848,F$8,'B-PorHerramienta'!$J$2:$J$2848,$AC571,'B-PorHerramienta'!$K$2:$K$2848,$AD571,'B-PorHerramienta'!$L$2:$L$2848,$AE571,'B-PorHerramienta'!$F$2:$F$2848,"&lt;&gt;")=0,"",ROUND(SUMIFS(INDEX('B-PorHerramienta'!$F$2:$I$2848,0,$AH$6),'B-PorHerramienta'!$A$2:$A$2848,F$8,'B-PorHerramienta'!$J$2:$J$2848,$AC571,'B-PorHerramienta'!$K$2:$K$2848,$AD571,'B-PorHerramienta'!$L$2:$L$2848,$AE571)*$AI$6,$AJ$6))</f>
        <v>0.02</v>
      </c>
      <c r="G571" s="48">
        <f>IF(COUNTIFS('B-PorHerramienta'!$A$2:$A$2848,G$8,'B-PorHerramienta'!$J$2:$J$2848,$AC571,'B-PorHerramienta'!$K$2:$K$2848,$AD571,'B-PorHerramienta'!$L$2:$L$2848,$AE571,'B-PorHerramienta'!$F$2:$F$2848,"&lt;&gt;")=0,"",ROUND(SUMIFS(INDEX('B-PorHerramienta'!$F$2:$I$2848,0,$AH$6),'B-PorHerramienta'!$A$2:$A$2848,G$8,'B-PorHerramienta'!$J$2:$J$2848,$AC571,'B-PorHerramienta'!$K$2:$K$2848,$AD571,'B-PorHerramienta'!$L$2:$L$2848,$AE571)*$AI$6,$AJ$6))</f>
        <v>2.0400000000000001E-2</v>
      </c>
      <c r="H571" s="48">
        <f>IF(COUNTIFS('B-PorHerramienta'!$A$2:$A$2848,H$8,'B-PorHerramienta'!$J$2:$J$2848,$AC571,'B-PorHerramienta'!$K$2:$K$2848,$AD571,'B-PorHerramienta'!$L$2:$L$2848,$AE571,'B-PorHerramienta'!$F$2:$F$2848,"&lt;&gt;")=0,"",ROUND(SUMIFS(INDEX('B-PorHerramienta'!$F$2:$I$2848,0,$AH$6),'B-PorHerramienta'!$A$2:$A$2848,H$8,'B-PorHerramienta'!$J$2:$J$2848,$AC571,'B-PorHerramienta'!$K$2:$K$2848,$AD571,'B-PorHerramienta'!$L$2:$L$2848,$AE571)*$AI$6,$AJ$6))</f>
        <v>3.7000000000000002E-3</v>
      </c>
      <c r="I571" s="48" t="str">
        <f>IF(COUNTIFS('B-PorHerramienta'!$A$2:$A$2848,I$8,'B-PorHerramienta'!$J$2:$J$2848,$AC571,'B-PorHerramienta'!$K$2:$K$2848,$AD571,'B-PorHerramienta'!$L$2:$L$2848,$AE571,'B-PorHerramienta'!$F$2:$F$2848,"&lt;&gt;")=0,"",ROUND(SUMIFS(INDEX('B-PorHerramienta'!$F$2:$I$2848,0,$AH$6),'B-PorHerramienta'!$A$2:$A$2848,I$8,'B-PorHerramienta'!$J$2:$J$2848,$AC571,'B-PorHerramienta'!$K$2:$K$2848,$AD571,'B-PorHerramienta'!$L$2:$L$2848,$AE571)*$AI$6,$AJ$6))</f>
        <v/>
      </c>
      <c r="J571" s="48" t="str">
        <f>IF(COUNTIFS('B-PorHerramienta'!$A$2:$A$2848,J$8,'B-PorHerramienta'!$J$2:$J$2848,$AC571,'B-PorHerramienta'!$K$2:$K$2848,$AD571,'B-PorHerramienta'!$L$2:$L$2848,$AE571,'B-PorHerramienta'!$F$2:$F$2848,"&lt;&gt;")=0,"",ROUND(SUMIFS(INDEX('B-PorHerramienta'!$F$2:$I$2848,0,$AH$6),'B-PorHerramienta'!$A$2:$A$2848,J$8,'B-PorHerramienta'!$J$2:$J$2848,$AC571,'B-PorHerramienta'!$K$2:$K$2848,$AD571,'B-PorHerramienta'!$L$2:$L$2848,$AE571)*$AI$6,$AJ$6))</f>
        <v/>
      </c>
      <c r="K571" s="48" t="str">
        <f>IF(COUNTIFS('B-PorHerramienta'!$A$2:$A$2848,K$8,'B-PorHerramienta'!$J$2:$J$2848,$AC571,'B-PorHerramienta'!$K$2:$K$2848,$AD571,'B-PorHerramienta'!$L$2:$L$2848,$AE571,'B-PorHerramienta'!$F$2:$F$2848,"&lt;&gt;")=0,"",ROUND(SUMIFS(INDEX('B-PorHerramienta'!$F$2:$I$2848,0,$AH$6),'B-PorHerramienta'!$A$2:$A$2848,K$8,'B-PorHerramienta'!$J$2:$J$2848,$AC571,'B-PorHerramienta'!$K$2:$K$2848,$AD571,'B-PorHerramienta'!$L$2:$L$2848,$AE571)*$AI$6,$AJ$6))</f>
        <v/>
      </c>
      <c r="L571" s="48" t="str">
        <f>IF(COUNTIFS('B-PorHerramienta'!$A$2:$A$2848,L$8,'B-PorHerramienta'!$J$2:$J$2848,$AC571,'B-PorHerramienta'!$K$2:$K$2848,$AD571,'B-PorHerramienta'!$L$2:$L$2848,$AE571,'B-PorHerramienta'!$F$2:$F$2848,"&lt;&gt;")=0,"",ROUND(SUMIFS(INDEX('B-PorHerramienta'!$F$2:$I$2848,0,$AH$6),'B-PorHerramienta'!$A$2:$A$2848,L$8,'B-PorHerramienta'!$J$2:$J$2848,$AC571,'B-PorHerramienta'!$K$2:$K$2848,$AD571,'B-PorHerramienta'!$L$2:$L$2848,$AE571)*$AI$6,$AJ$6))</f>
        <v/>
      </c>
      <c r="M571" s="48" t="str">
        <f>IF(COUNTIFS('B-PorHerramienta'!$A$2:$A$2848,M$8,'B-PorHerramienta'!$J$2:$J$2848,$AC571,'B-PorHerramienta'!$K$2:$K$2848,$AD571,'B-PorHerramienta'!$L$2:$L$2848,$AE571,'B-PorHerramienta'!$F$2:$F$2848,"&lt;&gt;")=0,"",ROUND(SUMIFS(INDEX('B-PorHerramienta'!$F$2:$I$2848,0,$AH$6),'B-PorHerramienta'!$A$2:$A$2848,M$8,'B-PorHerramienta'!$J$2:$J$2848,$AC571,'B-PorHerramienta'!$K$2:$K$2848,$AD571,'B-PorHerramienta'!$L$2:$L$2848,$AE571)*$AI$6,$AJ$6))</f>
        <v/>
      </c>
      <c r="N571" s="48" t="str">
        <f>IF(COUNTIFS('B-PorHerramienta'!$A$2:$A$2848,N$8,'B-PorHerramienta'!$J$2:$J$2848,$AC571,'B-PorHerramienta'!$K$2:$K$2848,$AD571,'B-PorHerramienta'!$L$2:$L$2848,$AE571,'B-PorHerramienta'!$F$2:$F$2848,"&lt;&gt;")=0,"",ROUND(SUMIFS(INDEX('B-PorHerramienta'!$F$2:$I$2848,0,$AH$6),'B-PorHerramienta'!$A$2:$A$2848,N$8,'B-PorHerramienta'!$J$2:$J$2848,$AC571,'B-PorHerramienta'!$K$2:$K$2848,$AD571,'B-PorHerramienta'!$L$2:$L$2848,$AE571)*$AI$6,$AJ$6))</f>
        <v/>
      </c>
      <c r="O571" s="48" t="str">
        <f>IF(COUNTIFS('B-PorHerramienta'!$A$2:$A$2848,O$8,'B-PorHerramienta'!$J$2:$J$2848,$AC571,'B-PorHerramienta'!$K$2:$K$2848,$AD571,'B-PorHerramienta'!$L$2:$L$2848,$AE571,'B-PorHerramienta'!$F$2:$F$2848,"&lt;&gt;")=0,"",ROUND(SUMIFS(INDEX('B-PorHerramienta'!$F$2:$I$2848,0,$AH$6),'B-PorHerramienta'!$A$2:$A$2848,O$8,'B-PorHerramienta'!$J$2:$J$2848,$AC571,'B-PorHerramienta'!$K$2:$K$2848,$AD571,'B-PorHerramienta'!$L$2:$L$2848,$AE571)*$AI$6,$AJ$6))</f>
        <v/>
      </c>
      <c r="P571" s="48" t="str">
        <f>IF(COUNTIFS('B-PorHerramienta'!$A$2:$A$2848,P$8,'B-PorHerramienta'!$J$2:$J$2848,$AC571,'B-PorHerramienta'!$K$2:$K$2848,$AD571,'B-PorHerramienta'!$L$2:$L$2848,$AE571,'B-PorHerramienta'!$F$2:$F$2848,"&lt;&gt;")=0,"",ROUND(SUMIFS(INDEX('B-PorHerramienta'!$F$2:$I$2848,0,$AH$6),'B-PorHerramienta'!$A$2:$A$2848,P$8,'B-PorHerramienta'!$J$2:$J$2848,$AC571,'B-PorHerramienta'!$K$2:$K$2848,$AD571,'B-PorHerramienta'!$L$2:$L$2848,$AE571)*$AI$6,$AJ$6))</f>
        <v/>
      </c>
      <c r="Q571" s="48" t="str">
        <f>IF(COUNTIFS('B-PorHerramienta'!$A$2:$A$2848,Q$8,'B-PorHerramienta'!$J$2:$J$2848,$AC571,'B-PorHerramienta'!$K$2:$K$2848,$AD571,'B-PorHerramienta'!$L$2:$L$2848,$AE571,'B-PorHerramienta'!$F$2:$F$2848,"&lt;&gt;")=0,"",ROUND(SUMIFS(INDEX('B-PorHerramienta'!$F$2:$I$2848,0,$AH$6),'B-PorHerramienta'!$A$2:$A$2848,Q$8,'B-PorHerramienta'!$J$2:$J$2848,$AC571,'B-PorHerramienta'!$K$2:$K$2848,$AD571,'B-PorHerramienta'!$L$2:$L$2848,$AE571)*$AI$6,$AJ$6))</f>
        <v/>
      </c>
      <c r="R571" s="48" t="str">
        <f>IF(COUNTIFS('B-PorHerramienta'!$A$2:$A$2848,R$8,'B-PorHerramienta'!$J$2:$J$2848,$AC571,'B-PorHerramienta'!$K$2:$K$2848,$AD571,'B-PorHerramienta'!$L$2:$L$2848,$AE571,'B-PorHerramienta'!$F$2:$F$2848,"&lt;&gt;")=0,"",ROUND(SUMIFS(INDEX('B-PorHerramienta'!$F$2:$I$2848,0,$AH$6),'B-PorHerramienta'!$A$2:$A$2848,R$8,'B-PorHerramienta'!$J$2:$J$2848,$AC571,'B-PorHerramienta'!$K$2:$K$2848,$AD571,'B-PorHerramienta'!$L$2:$L$2848,$AE571)*$AI$6,$AJ$6))</f>
        <v/>
      </c>
      <c r="S571" s="48" t="str">
        <f>IF(COUNTIFS('B-PorHerramienta'!$A$2:$A$2848,S$8,'B-PorHerramienta'!$J$2:$J$2848,$AC571,'B-PorHerramienta'!$K$2:$K$2848,$AD571,'B-PorHerramienta'!$L$2:$L$2848,$AE571,'B-PorHerramienta'!$F$2:$F$2848,"&lt;&gt;")=0,"",ROUND(SUMIFS(INDEX('B-PorHerramienta'!$F$2:$I$2848,0,$AH$6),'B-PorHerramienta'!$A$2:$A$2848,S$8,'B-PorHerramienta'!$J$2:$J$2848,$AC571,'B-PorHerramienta'!$K$2:$K$2848,$AD571,'B-PorHerramienta'!$L$2:$L$2848,$AE571)*$AI$6,$AJ$6))</f>
        <v/>
      </c>
      <c r="T571" s="48" t="str">
        <f>IF(COUNTIFS('B-PorHerramienta'!$A$2:$A$2848,T$8,'B-PorHerramienta'!$J$2:$J$2848,$AC571,'B-PorHerramienta'!$K$2:$K$2848,$AD571,'B-PorHerramienta'!$L$2:$L$2848,$AE571,'B-PorHerramienta'!$F$2:$F$2848,"&lt;&gt;")=0,"",ROUND(SUMIFS(INDEX('B-PorHerramienta'!$F$2:$I$2848,0,$AH$6),'B-PorHerramienta'!$A$2:$A$2848,T$8,'B-PorHerramienta'!$J$2:$J$2848,$AC571,'B-PorHerramienta'!$K$2:$K$2848,$AD571,'B-PorHerramienta'!$L$2:$L$2848,$AE571)*$AI$6,$AJ$6))</f>
        <v/>
      </c>
      <c r="U571" s="48" t="str">
        <f>IF(COUNTIFS('B-PorHerramienta'!$A$2:$A$2848,U$8,'B-PorHerramienta'!$J$2:$J$2848,$AC571,'B-PorHerramienta'!$K$2:$K$2848,$AD571,'B-PorHerramienta'!$L$2:$L$2848,$AE571,'B-PorHerramienta'!$F$2:$F$2848,"&lt;&gt;")=0,"",ROUND(SUMIFS(INDEX('B-PorHerramienta'!$F$2:$I$2848,0,$AH$6),'B-PorHerramienta'!$A$2:$A$2848,U$8,'B-PorHerramienta'!$J$2:$J$2848,$AC571,'B-PorHerramienta'!$K$2:$K$2848,$AD571,'B-PorHerramienta'!$L$2:$L$2848,$AE571)*$AI$6,$AJ$6))</f>
        <v/>
      </c>
      <c r="V571" s="48" t="str">
        <f>IF(COUNTIFS('B-PorHerramienta'!$A$2:$A$2848,V$8,'B-PorHerramienta'!$J$2:$J$2848,$AC571,'B-PorHerramienta'!$K$2:$K$2848,$AD571,'B-PorHerramienta'!$L$2:$L$2848,$AE571,'B-PorHerramienta'!$F$2:$F$2848,"&lt;&gt;")=0,"",ROUND(SUMIFS(INDEX('B-PorHerramienta'!$F$2:$I$2848,0,$AH$6),'B-PorHerramienta'!$A$2:$A$2848,V$8,'B-PorHerramienta'!$J$2:$J$2848,$AC571,'B-PorHerramienta'!$K$2:$K$2848,$AD571,'B-PorHerramienta'!$L$2:$L$2848,$AE571)*$AI$6,$AJ$6))</f>
        <v/>
      </c>
      <c r="W571" s="48" t="str">
        <f>IF(COUNTIFS('B-PorHerramienta'!$A$2:$A$2848,W$8,'B-PorHerramienta'!$J$2:$J$2848,$AC571,'B-PorHerramienta'!$K$2:$K$2848,$AD571,'B-PorHerramienta'!$L$2:$L$2848,$AE571,'B-PorHerramienta'!$F$2:$F$2848,"&lt;&gt;")=0,"",ROUND(SUMIFS(INDEX('B-PorHerramienta'!$F$2:$I$2848,0,$AH$6),'B-PorHerramienta'!$A$2:$A$2848,W$8,'B-PorHerramienta'!$J$2:$J$2848,$AC571,'B-PorHerramienta'!$K$2:$K$2848,$AD571,'B-PorHerramienta'!$L$2:$L$2848,$AE571)*$AI$6,$AJ$6))</f>
        <v/>
      </c>
      <c r="X571" s="48" t="str">
        <f>IF(COUNTIFS('B-PorHerramienta'!$A$2:$A$2848,X$8,'B-PorHerramienta'!$J$2:$J$2848,$AC571,'B-PorHerramienta'!$K$2:$K$2848,$AD571,'B-PorHerramienta'!$L$2:$L$2848,$AE571,'B-PorHerramienta'!$F$2:$F$2848,"&lt;&gt;")=0,"",ROUND(SUMIFS(INDEX('B-PorHerramienta'!$F$2:$I$2848,0,$AH$6),'B-PorHerramienta'!$A$2:$A$2848,X$8,'B-PorHerramienta'!$J$2:$J$2848,$AC571,'B-PorHerramienta'!$K$2:$K$2848,$AD571,'B-PorHerramienta'!$L$2:$L$2848,$AE571)*$AI$6,$AJ$6))</f>
        <v/>
      </c>
      <c r="Y571" s="48" t="str">
        <f>IF(COUNTIFS('B-PorHerramienta'!$A$2:$A$2848,Y$8,'B-PorHerramienta'!$J$2:$J$2848,$AC571,'B-PorHerramienta'!$K$2:$K$2848,$AD571,'B-PorHerramienta'!$L$2:$L$2848,$AE571,'B-PorHerramienta'!$F$2:$F$2848,"&lt;&gt;")=0,"",ROUND(SUMIFS(INDEX('B-PorHerramienta'!$F$2:$I$2848,0,$AH$6),'B-PorHerramienta'!$A$2:$A$2848,Y$8,'B-PorHerramienta'!$J$2:$J$2848,$AC571,'B-PorHerramienta'!$K$2:$K$2848,$AD571,'B-PorHerramienta'!$L$2:$L$2848,$AE571)*$AI$6,$AJ$6))</f>
        <v/>
      </c>
      <c r="Z571" s="48" t="str">
        <f>IF(COUNTIFS('B-PorHerramienta'!$A$2:$A$2848,Z$8,'B-PorHerramienta'!$J$2:$J$2848,$AC571,'B-PorHerramienta'!$K$2:$K$2848,$AD571,'B-PorHerramienta'!$L$2:$L$2848,$AE571,'B-PorHerramienta'!$F$2:$F$2848,"&lt;&gt;")=0,"",ROUND(SUMIFS(INDEX('B-PorHerramienta'!$F$2:$I$2848,0,$AH$6),'B-PorHerramienta'!$A$2:$A$2848,Z$8,'B-PorHerramienta'!$J$2:$J$2848,$AC571,'B-PorHerramienta'!$K$2:$K$2848,$AD571,'B-PorHerramienta'!$L$2:$L$2848,$AE571)*$AI$6,$AJ$6))</f>
        <v/>
      </c>
      <c r="AA571" s="6"/>
      <c r="AB571" s="35">
        <v>2</v>
      </c>
      <c r="AC571" s="35" t="s">
        <v>1239</v>
      </c>
      <c r="AD571" s="35" t="s">
        <v>1244</v>
      </c>
      <c r="AE571" s="35" t="s">
        <v>1348</v>
      </c>
      <c r="AF571" s="35"/>
      <c r="AG571" s="35"/>
      <c r="AH571" s="35"/>
      <c r="AI571" s="35"/>
      <c r="AJ571" s="35"/>
      <c r="AK571" s="35"/>
    </row>
    <row r="572" spans="1:37" ht="30" hidden="1" outlineLevel="2" collapsed="1" x14ac:dyDescent="0.25">
      <c r="A572" s="49" t="s">
        <v>2568</v>
      </c>
      <c r="B572" s="47" t="s">
        <v>590</v>
      </c>
      <c r="C572" s="48" t="str">
        <f>IF(COUNTIFS('B-PorHerramienta'!$A$2:$A$2848,C$8,'B-PorHerramienta'!$J$2:$J$2848,$AC572,'B-PorHerramienta'!$K$2:$K$2848,$AD572,'B-PorHerramienta'!$L$2:$L$2848,$AE572,'B-PorHerramienta'!$F$2:$F$2848,"&lt;&gt;")=0,"",ROUND(SUMIFS(INDEX('B-PorHerramienta'!$F$2:$I$2848,0,$AH$6),'B-PorHerramienta'!$A$2:$A$2848,C$8,'B-PorHerramienta'!$J$2:$J$2848,$AC572,'B-PorHerramienta'!$K$2:$K$2848,$AD572,'B-PorHerramienta'!$L$2:$L$2848,$AE572)*$AI$6,$AJ$6))</f>
        <v/>
      </c>
      <c r="D572" s="48" t="str">
        <f>IF(COUNTIFS('B-PorHerramienta'!$A$2:$A$2848,D$8,'B-PorHerramienta'!$J$2:$J$2848,$AC572,'B-PorHerramienta'!$K$2:$K$2848,$AD572,'B-PorHerramienta'!$L$2:$L$2848,$AE572,'B-PorHerramienta'!$F$2:$F$2848,"&lt;&gt;")=0,"",ROUND(SUMIFS(INDEX('B-PorHerramienta'!$F$2:$I$2848,0,$AH$6),'B-PorHerramienta'!$A$2:$A$2848,D$8,'B-PorHerramienta'!$J$2:$J$2848,$AC572,'B-PorHerramienta'!$K$2:$K$2848,$AD572,'B-PorHerramienta'!$L$2:$L$2848,$AE572)*$AI$6,$AJ$6))</f>
        <v/>
      </c>
      <c r="E572" s="48" t="str">
        <f>IF(COUNTIFS('B-PorHerramienta'!$A$2:$A$2848,E$8,'B-PorHerramienta'!$J$2:$J$2848,$AC572,'B-PorHerramienta'!$K$2:$K$2848,$AD572,'B-PorHerramienta'!$L$2:$L$2848,$AE572,'B-PorHerramienta'!$F$2:$F$2848,"&lt;&gt;")=0,"",ROUND(SUMIFS(INDEX('B-PorHerramienta'!$F$2:$I$2848,0,$AH$6),'B-PorHerramienta'!$A$2:$A$2848,E$8,'B-PorHerramienta'!$J$2:$J$2848,$AC572,'B-PorHerramienta'!$K$2:$K$2848,$AD572,'B-PorHerramienta'!$L$2:$L$2848,$AE572)*$AI$6,$AJ$6))</f>
        <v/>
      </c>
      <c r="F572" s="48" t="str">
        <f>IF(COUNTIFS('B-PorHerramienta'!$A$2:$A$2848,F$8,'B-PorHerramienta'!$J$2:$J$2848,$AC572,'B-PorHerramienta'!$K$2:$K$2848,$AD572,'B-PorHerramienta'!$L$2:$L$2848,$AE572,'B-PorHerramienta'!$F$2:$F$2848,"&lt;&gt;")=0,"",ROUND(SUMIFS(INDEX('B-PorHerramienta'!$F$2:$I$2848,0,$AH$6),'B-PorHerramienta'!$A$2:$A$2848,F$8,'B-PorHerramienta'!$J$2:$J$2848,$AC572,'B-PorHerramienta'!$K$2:$K$2848,$AD572,'B-PorHerramienta'!$L$2:$L$2848,$AE572)*$AI$6,$AJ$6))</f>
        <v/>
      </c>
      <c r="G572" s="48" t="str">
        <f>IF(COUNTIFS('B-PorHerramienta'!$A$2:$A$2848,G$8,'B-PorHerramienta'!$J$2:$J$2848,$AC572,'B-PorHerramienta'!$K$2:$K$2848,$AD572,'B-PorHerramienta'!$L$2:$L$2848,$AE572,'B-PorHerramienta'!$F$2:$F$2848,"&lt;&gt;")=0,"",ROUND(SUMIFS(INDEX('B-PorHerramienta'!$F$2:$I$2848,0,$AH$6),'B-PorHerramienta'!$A$2:$A$2848,G$8,'B-PorHerramienta'!$J$2:$J$2848,$AC572,'B-PorHerramienta'!$K$2:$K$2848,$AD572,'B-PorHerramienta'!$L$2:$L$2848,$AE572)*$AI$6,$AJ$6))</f>
        <v/>
      </c>
      <c r="H572" s="48" t="str">
        <f>IF(COUNTIFS('B-PorHerramienta'!$A$2:$A$2848,H$8,'B-PorHerramienta'!$J$2:$J$2848,$AC572,'B-PorHerramienta'!$K$2:$K$2848,$AD572,'B-PorHerramienta'!$L$2:$L$2848,$AE572,'B-PorHerramienta'!$F$2:$F$2848,"&lt;&gt;")=0,"",ROUND(SUMIFS(INDEX('B-PorHerramienta'!$F$2:$I$2848,0,$AH$6),'B-PorHerramienta'!$A$2:$A$2848,H$8,'B-PorHerramienta'!$J$2:$J$2848,$AC572,'B-PorHerramienta'!$K$2:$K$2848,$AD572,'B-PorHerramienta'!$L$2:$L$2848,$AE572)*$AI$6,$AJ$6))</f>
        <v/>
      </c>
      <c r="I572" s="48" t="str">
        <f>IF(COUNTIFS('B-PorHerramienta'!$A$2:$A$2848,I$8,'B-PorHerramienta'!$J$2:$J$2848,$AC572,'B-PorHerramienta'!$K$2:$K$2848,$AD572,'B-PorHerramienta'!$L$2:$L$2848,$AE572,'B-PorHerramienta'!$F$2:$F$2848,"&lt;&gt;")=0,"",ROUND(SUMIFS(INDEX('B-PorHerramienta'!$F$2:$I$2848,0,$AH$6),'B-PorHerramienta'!$A$2:$A$2848,I$8,'B-PorHerramienta'!$J$2:$J$2848,$AC572,'B-PorHerramienta'!$K$2:$K$2848,$AD572,'B-PorHerramienta'!$L$2:$L$2848,$AE572)*$AI$6,$AJ$6))</f>
        <v/>
      </c>
      <c r="J572" s="48" t="str">
        <f>IF(COUNTIFS('B-PorHerramienta'!$A$2:$A$2848,J$8,'B-PorHerramienta'!$J$2:$J$2848,$AC572,'B-PorHerramienta'!$K$2:$K$2848,$AD572,'B-PorHerramienta'!$L$2:$L$2848,$AE572,'B-PorHerramienta'!$F$2:$F$2848,"&lt;&gt;")=0,"",ROUND(SUMIFS(INDEX('B-PorHerramienta'!$F$2:$I$2848,0,$AH$6),'B-PorHerramienta'!$A$2:$A$2848,J$8,'B-PorHerramienta'!$J$2:$J$2848,$AC572,'B-PorHerramienta'!$K$2:$K$2848,$AD572,'B-PorHerramienta'!$L$2:$L$2848,$AE572)*$AI$6,$AJ$6))</f>
        <v/>
      </c>
      <c r="K572" s="48" t="str">
        <f>IF(COUNTIFS('B-PorHerramienta'!$A$2:$A$2848,K$8,'B-PorHerramienta'!$J$2:$J$2848,$AC572,'B-PorHerramienta'!$K$2:$K$2848,$AD572,'B-PorHerramienta'!$L$2:$L$2848,$AE572,'B-PorHerramienta'!$F$2:$F$2848,"&lt;&gt;")=0,"",ROUND(SUMIFS(INDEX('B-PorHerramienta'!$F$2:$I$2848,0,$AH$6),'B-PorHerramienta'!$A$2:$A$2848,K$8,'B-PorHerramienta'!$J$2:$J$2848,$AC572,'B-PorHerramienta'!$K$2:$K$2848,$AD572,'B-PorHerramienta'!$L$2:$L$2848,$AE572)*$AI$6,$AJ$6))</f>
        <v/>
      </c>
      <c r="L572" s="48" t="str">
        <f>IF(COUNTIFS('B-PorHerramienta'!$A$2:$A$2848,L$8,'B-PorHerramienta'!$J$2:$J$2848,$AC572,'B-PorHerramienta'!$K$2:$K$2848,$AD572,'B-PorHerramienta'!$L$2:$L$2848,$AE572,'B-PorHerramienta'!$F$2:$F$2848,"&lt;&gt;")=0,"",ROUND(SUMIFS(INDEX('B-PorHerramienta'!$F$2:$I$2848,0,$AH$6),'B-PorHerramienta'!$A$2:$A$2848,L$8,'B-PorHerramienta'!$J$2:$J$2848,$AC572,'B-PorHerramienta'!$K$2:$K$2848,$AD572,'B-PorHerramienta'!$L$2:$L$2848,$AE572)*$AI$6,$AJ$6))</f>
        <v/>
      </c>
      <c r="M572" s="48" t="str">
        <f>IF(COUNTIFS('B-PorHerramienta'!$A$2:$A$2848,M$8,'B-PorHerramienta'!$J$2:$J$2848,$AC572,'B-PorHerramienta'!$K$2:$K$2848,$AD572,'B-PorHerramienta'!$L$2:$L$2848,$AE572,'B-PorHerramienta'!$F$2:$F$2848,"&lt;&gt;")=0,"",ROUND(SUMIFS(INDEX('B-PorHerramienta'!$F$2:$I$2848,0,$AH$6),'B-PorHerramienta'!$A$2:$A$2848,M$8,'B-PorHerramienta'!$J$2:$J$2848,$AC572,'B-PorHerramienta'!$K$2:$K$2848,$AD572,'B-PorHerramienta'!$L$2:$L$2848,$AE572)*$AI$6,$AJ$6))</f>
        <v/>
      </c>
      <c r="N572" s="48" t="str">
        <f>IF(COUNTIFS('B-PorHerramienta'!$A$2:$A$2848,N$8,'B-PorHerramienta'!$J$2:$J$2848,$AC572,'B-PorHerramienta'!$K$2:$K$2848,$AD572,'B-PorHerramienta'!$L$2:$L$2848,$AE572,'B-PorHerramienta'!$F$2:$F$2848,"&lt;&gt;")=0,"",ROUND(SUMIFS(INDEX('B-PorHerramienta'!$F$2:$I$2848,0,$AH$6),'B-PorHerramienta'!$A$2:$A$2848,N$8,'B-PorHerramienta'!$J$2:$J$2848,$AC572,'B-PorHerramienta'!$K$2:$K$2848,$AD572,'B-PorHerramienta'!$L$2:$L$2848,$AE572)*$AI$6,$AJ$6))</f>
        <v/>
      </c>
      <c r="O572" s="48" t="str">
        <f>IF(COUNTIFS('B-PorHerramienta'!$A$2:$A$2848,O$8,'B-PorHerramienta'!$J$2:$J$2848,$AC572,'B-PorHerramienta'!$K$2:$K$2848,$AD572,'B-PorHerramienta'!$L$2:$L$2848,$AE572,'B-PorHerramienta'!$F$2:$F$2848,"&lt;&gt;")=0,"",ROUND(SUMIFS(INDEX('B-PorHerramienta'!$F$2:$I$2848,0,$AH$6),'B-PorHerramienta'!$A$2:$A$2848,O$8,'B-PorHerramienta'!$J$2:$J$2848,$AC572,'B-PorHerramienta'!$K$2:$K$2848,$AD572,'B-PorHerramienta'!$L$2:$L$2848,$AE572)*$AI$6,$AJ$6))</f>
        <v/>
      </c>
      <c r="P572" s="48" t="str">
        <f>IF(COUNTIFS('B-PorHerramienta'!$A$2:$A$2848,P$8,'B-PorHerramienta'!$J$2:$J$2848,$AC572,'B-PorHerramienta'!$K$2:$K$2848,$AD572,'B-PorHerramienta'!$L$2:$L$2848,$AE572,'B-PorHerramienta'!$F$2:$F$2848,"&lt;&gt;")=0,"",ROUND(SUMIFS(INDEX('B-PorHerramienta'!$F$2:$I$2848,0,$AH$6),'B-PorHerramienta'!$A$2:$A$2848,P$8,'B-PorHerramienta'!$J$2:$J$2848,$AC572,'B-PorHerramienta'!$K$2:$K$2848,$AD572,'B-PorHerramienta'!$L$2:$L$2848,$AE572)*$AI$6,$AJ$6))</f>
        <v/>
      </c>
      <c r="Q572" s="48" t="str">
        <f>IF(COUNTIFS('B-PorHerramienta'!$A$2:$A$2848,Q$8,'B-PorHerramienta'!$J$2:$J$2848,$AC572,'B-PorHerramienta'!$K$2:$K$2848,$AD572,'B-PorHerramienta'!$L$2:$L$2848,$AE572,'B-PorHerramienta'!$F$2:$F$2848,"&lt;&gt;")=0,"",ROUND(SUMIFS(INDEX('B-PorHerramienta'!$F$2:$I$2848,0,$AH$6),'B-PorHerramienta'!$A$2:$A$2848,Q$8,'B-PorHerramienta'!$J$2:$J$2848,$AC572,'B-PorHerramienta'!$K$2:$K$2848,$AD572,'B-PorHerramienta'!$L$2:$L$2848,$AE572)*$AI$6,$AJ$6))</f>
        <v/>
      </c>
      <c r="R572" s="48" t="str">
        <f>IF(COUNTIFS('B-PorHerramienta'!$A$2:$A$2848,R$8,'B-PorHerramienta'!$J$2:$J$2848,$AC572,'B-PorHerramienta'!$K$2:$K$2848,$AD572,'B-PorHerramienta'!$L$2:$L$2848,$AE572,'B-PorHerramienta'!$F$2:$F$2848,"&lt;&gt;")=0,"",ROUND(SUMIFS(INDEX('B-PorHerramienta'!$F$2:$I$2848,0,$AH$6),'B-PorHerramienta'!$A$2:$A$2848,R$8,'B-PorHerramienta'!$J$2:$J$2848,$AC572,'B-PorHerramienta'!$K$2:$K$2848,$AD572,'B-PorHerramienta'!$L$2:$L$2848,$AE572)*$AI$6,$AJ$6))</f>
        <v/>
      </c>
      <c r="S572" s="48" t="str">
        <f>IF(COUNTIFS('B-PorHerramienta'!$A$2:$A$2848,S$8,'B-PorHerramienta'!$J$2:$J$2848,$AC572,'B-PorHerramienta'!$K$2:$K$2848,$AD572,'B-PorHerramienta'!$L$2:$L$2848,$AE572,'B-PorHerramienta'!$F$2:$F$2848,"&lt;&gt;")=0,"",ROUND(SUMIFS(INDEX('B-PorHerramienta'!$F$2:$I$2848,0,$AH$6),'B-PorHerramienta'!$A$2:$A$2848,S$8,'B-PorHerramienta'!$J$2:$J$2848,$AC572,'B-PorHerramienta'!$K$2:$K$2848,$AD572,'B-PorHerramienta'!$L$2:$L$2848,$AE572)*$AI$6,$AJ$6))</f>
        <v/>
      </c>
      <c r="T572" s="48" t="str">
        <f>IF(COUNTIFS('B-PorHerramienta'!$A$2:$A$2848,T$8,'B-PorHerramienta'!$J$2:$J$2848,$AC572,'B-PorHerramienta'!$K$2:$K$2848,$AD572,'B-PorHerramienta'!$L$2:$L$2848,$AE572,'B-PorHerramienta'!$F$2:$F$2848,"&lt;&gt;")=0,"",ROUND(SUMIFS(INDEX('B-PorHerramienta'!$F$2:$I$2848,0,$AH$6),'B-PorHerramienta'!$A$2:$A$2848,T$8,'B-PorHerramienta'!$J$2:$J$2848,$AC572,'B-PorHerramienta'!$K$2:$K$2848,$AD572,'B-PorHerramienta'!$L$2:$L$2848,$AE572)*$AI$6,$AJ$6))</f>
        <v/>
      </c>
      <c r="U572" s="48" t="str">
        <f>IF(COUNTIFS('B-PorHerramienta'!$A$2:$A$2848,U$8,'B-PorHerramienta'!$J$2:$J$2848,$AC572,'B-PorHerramienta'!$K$2:$K$2848,$AD572,'B-PorHerramienta'!$L$2:$L$2848,$AE572,'B-PorHerramienta'!$F$2:$F$2848,"&lt;&gt;")=0,"",ROUND(SUMIFS(INDEX('B-PorHerramienta'!$F$2:$I$2848,0,$AH$6),'B-PorHerramienta'!$A$2:$A$2848,U$8,'B-PorHerramienta'!$J$2:$J$2848,$AC572,'B-PorHerramienta'!$K$2:$K$2848,$AD572,'B-PorHerramienta'!$L$2:$L$2848,$AE572)*$AI$6,$AJ$6))</f>
        <v/>
      </c>
      <c r="V572" s="48" t="str">
        <f>IF(COUNTIFS('B-PorHerramienta'!$A$2:$A$2848,V$8,'B-PorHerramienta'!$J$2:$J$2848,$AC572,'B-PorHerramienta'!$K$2:$K$2848,$AD572,'B-PorHerramienta'!$L$2:$L$2848,$AE572,'B-PorHerramienta'!$F$2:$F$2848,"&lt;&gt;")=0,"",ROUND(SUMIFS(INDEX('B-PorHerramienta'!$F$2:$I$2848,0,$AH$6),'B-PorHerramienta'!$A$2:$A$2848,V$8,'B-PorHerramienta'!$J$2:$J$2848,$AC572,'B-PorHerramienta'!$K$2:$K$2848,$AD572,'B-PorHerramienta'!$L$2:$L$2848,$AE572)*$AI$6,$AJ$6))</f>
        <v/>
      </c>
      <c r="W572" s="48" t="str">
        <f>IF(COUNTIFS('B-PorHerramienta'!$A$2:$A$2848,W$8,'B-PorHerramienta'!$J$2:$J$2848,$AC572,'B-PorHerramienta'!$K$2:$K$2848,$AD572,'B-PorHerramienta'!$L$2:$L$2848,$AE572,'B-PorHerramienta'!$F$2:$F$2848,"&lt;&gt;")=0,"",ROUND(SUMIFS(INDEX('B-PorHerramienta'!$F$2:$I$2848,0,$AH$6),'B-PorHerramienta'!$A$2:$A$2848,W$8,'B-PorHerramienta'!$J$2:$J$2848,$AC572,'B-PorHerramienta'!$K$2:$K$2848,$AD572,'B-PorHerramienta'!$L$2:$L$2848,$AE572)*$AI$6,$AJ$6))</f>
        <v/>
      </c>
      <c r="X572" s="48" t="str">
        <f>IF(COUNTIFS('B-PorHerramienta'!$A$2:$A$2848,X$8,'B-PorHerramienta'!$J$2:$J$2848,$AC572,'B-PorHerramienta'!$K$2:$K$2848,$AD572,'B-PorHerramienta'!$L$2:$L$2848,$AE572,'B-PorHerramienta'!$F$2:$F$2848,"&lt;&gt;")=0,"",ROUND(SUMIFS(INDEX('B-PorHerramienta'!$F$2:$I$2848,0,$AH$6),'B-PorHerramienta'!$A$2:$A$2848,X$8,'B-PorHerramienta'!$J$2:$J$2848,$AC572,'B-PorHerramienta'!$K$2:$K$2848,$AD572,'B-PorHerramienta'!$L$2:$L$2848,$AE572)*$AI$6,$AJ$6))</f>
        <v/>
      </c>
      <c r="Y572" s="48" t="str">
        <f>IF(COUNTIFS('B-PorHerramienta'!$A$2:$A$2848,Y$8,'B-PorHerramienta'!$J$2:$J$2848,$AC572,'B-PorHerramienta'!$K$2:$K$2848,$AD572,'B-PorHerramienta'!$L$2:$L$2848,$AE572,'B-PorHerramienta'!$F$2:$F$2848,"&lt;&gt;")=0,"",ROUND(SUMIFS(INDEX('B-PorHerramienta'!$F$2:$I$2848,0,$AH$6),'B-PorHerramienta'!$A$2:$A$2848,Y$8,'B-PorHerramienta'!$J$2:$J$2848,$AC572,'B-PorHerramienta'!$K$2:$K$2848,$AD572,'B-PorHerramienta'!$L$2:$L$2848,$AE572)*$AI$6,$AJ$6))</f>
        <v/>
      </c>
      <c r="Z572" s="48" t="str">
        <f>IF(COUNTIFS('B-PorHerramienta'!$A$2:$A$2848,Z$8,'B-PorHerramienta'!$J$2:$J$2848,$AC572,'B-PorHerramienta'!$K$2:$K$2848,$AD572,'B-PorHerramienta'!$L$2:$L$2848,$AE572,'B-PorHerramienta'!$F$2:$F$2848,"&lt;&gt;")=0,"",ROUND(SUMIFS(INDEX('B-PorHerramienta'!$F$2:$I$2848,0,$AH$6),'B-PorHerramienta'!$A$2:$A$2848,Z$8,'B-PorHerramienta'!$J$2:$J$2848,$AC572,'B-PorHerramienta'!$K$2:$K$2848,$AD572,'B-PorHerramienta'!$L$2:$L$2848,$AE572)*$AI$6,$AJ$6))</f>
        <v/>
      </c>
      <c r="AA572" s="6"/>
      <c r="AB572" s="35">
        <v>2</v>
      </c>
      <c r="AC572" s="35" t="s">
        <v>1239</v>
      </c>
      <c r="AD572" s="35" t="s">
        <v>1244</v>
      </c>
      <c r="AE572" s="35" t="s">
        <v>1349</v>
      </c>
      <c r="AF572" s="35"/>
      <c r="AG572" s="35"/>
      <c r="AH572" s="35"/>
      <c r="AI572" s="35"/>
      <c r="AJ572" s="35"/>
      <c r="AK572" s="35"/>
    </row>
    <row r="573" spans="1:37" hidden="1" outlineLevel="2" collapsed="1" x14ac:dyDescent="0.25">
      <c r="A573" s="49" t="s">
        <v>2567</v>
      </c>
      <c r="B573" s="47" t="s">
        <v>2566</v>
      </c>
      <c r="C573" s="48" t="str">
        <f>IF(COUNTIFS('B-PorHerramienta'!$A$2:$A$2848,C$8,'B-PorHerramienta'!$J$2:$J$2848,$AC573,'B-PorHerramienta'!$K$2:$K$2848,$AD573,'B-PorHerramienta'!$L$2:$L$2848,$AE573,'B-PorHerramienta'!$F$2:$F$2848,"&lt;&gt;")=0,"",ROUND(SUMIFS(INDEX('B-PorHerramienta'!$F$2:$I$2848,0,$AH$6),'B-PorHerramienta'!$A$2:$A$2848,C$8,'B-PorHerramienta'!$J$2:$J$2848,$AC573,'B-PorHerramienta'!$K$2:$K$2848,$AD573,'B-PorHerramienta'!$L$2:$L$2848,$AE573)*$AI$6,$AJ$6))</f>
        <v/>
      </c>
      <c r="D573" s="48">
        <f>IF(COUNTIFS('B-PorHerramienta'!$A$2:$A$2848,D$8,'B-PorHerramienta'!$J$2:$J$2848,$AC573,'B-PorHerramienta'!$K$2:$K$2848,$AD573,'B-PorHerramienta'!$L$2:$L$2848,$AE573,'B-PorHerramienta'!$F$2:$F$2848,"&lt;&gt;")=0,"",ROUND(SUMIFS(INDEX('B-PorHerramienta'!$F$2:$I$2848,0,$AH$6),'B-PorHerramienta'!$A$2:$A$2848,D$8,'B-PorHerramienta'!$J$2:$J$2848,$AC573,'B-PorHerramienta'!$K$2:$K$2848,$AD573,'B-PorHerramienta'!$L$2:$L$2848,$AE573)*$AI$6,$AJ$6))</f>
        <v>0</v>
      </c>
      <c r="E573" s="48">
        <f>IF(COUNTIFS('B-PorHerramienta'!$A$2:$A$2848,E$8,'B-PorHerramienta'!$J$2:$J$2848,$AC573,'B-PorHerramienta'!$K$2:$K$2848,$AD573,'B-PorHerramienta'!$L$2:$L$2848,$AE573,'B-PorHerramienta'!$F$2:$F$2848,"&lt;&gt;")=0,"",ROUND(SUMIFS(INDEX('B-PorHerramienta'!$F$2:$I$2848,0,$AH$6),'B-PorHerramienta'!$A$2:$A$2848,E$8,'B-PorHerramienta'!$J$2:$J$2848,$AC573,'B-PorHerramienta'!$K$2:$K$2848,$AD573,'B-PorHerramienta'!$L$2:$L$2848,$AE573)*$AI$6,$AJ$6))</f>
        <v>4.0000000000000002E-4</v>
      </c>
      <c r="F573" s="48">
        <f>IF(COUNTIFS('B-PorHerramienta'!$A$2:$A$2848,F$8,'B-PorHerramienta'!$J$2:$J$2848,$AC573,'B-PorHerramienta'!$K$2:$K$2848,$AD573,'B-PorHerramienta'!$L$2:$L$2848,$AE573,'B-PorHerramienta'!$F$2:$F$2848,"&lt;&gt;")=0,"",ROUND(SUMIFS(INDEX('B-PorHerramienta'!$F$2:$I$2848,0,$AH$6),'B-PorHerramienta'!$A$2:$A$2848,F$8,'B-PorHerramienta'!$J$2:$J$2848,$AC573,'B-PorHerramienta'!$K$2:$K$2848,$AD573,'B-PorHerramienta'!$L$2:$L$2848,$AE573)*$AI$6,$AJ$6))</f>
        <v>2.9999999999999997E-4</v>
      </c>
      <c r="G573" s="48">
        <f>IF(COUNTIFS('B-PorHerramienta'!$A$2:$A$2848,G$8,'B-PorHerramienta'!$J$2:$J$2848,$AC573,'B-PorHerramienta'!$K$2:$K$2848,$AD573,'B-PorHerramienta'!$L$2:$L$2848,$AE573,'B-PorHerramienta'!$F$2:$F$2848,"&lt;&gt;")=0,"",ROUND(SUMIFS(INDEX('B-PorHerramienta'!$F$2:$I$2848,0,$AH$6),'B-PorHerramienta'!$A$2:$A$2848,G$8,'B-PorHerramienta'!$J$2:$J$2848,$AC573,'B-PorHerramienta'!$K$2:$K$2848,$AD573,'B-PorHerramienta'!$L$2:$L$2848,$AE573)*$AI$6,$AJ$6))</f>
        <v>2.0000000000000001E-4</v>
      </c>
      <c r="H573" s="48">
        <f>IF(COUNTIFS('B-PorHerramienta'!$A$2:$A$2848,H$8,'B-PorHerramienta'!$J$2:$J$2848,$AC573,'B-PorHerramienta'!$K$2:$K$2848,$AD573,'B-PorHerramienta'!$L$2:$L$2848,$AE573,'B-PorHerramienta'!$F$2:$F$2848,"&lt;&gt;")=0,"",ROUND(SUMIFS(INDEX('B-PorHerramienta'!$F$2:$I$2848,0,$AH$6),'B-PorHerramienta'!$A$2:$A$2848,H$8,'B-PorHerramienta'!$J$2:$J$2848,$AC573,'B-PorHerramienta'!$K$2:$K$2848,$AD573,'B-PorHerramienta'!$L$2:$L$2848,$AE573)*$AI$6,$AJ$6))</f>
        <v>2.0000000000000001E-4</v>
      </c>
      <c r="I573" s="48" t="str">
        <f>IF(COUNTIFS('B-PorHerramienta'!$A$2:$A$2848,I$8,'B-PorHerramienta'!$J$2:$J$2848,$AC573,'B-PorHerramienta'!$K$2:$K$2848,$AD573,'B-PorHerramienta'!$L$2:$L$2848,$AE573,'B-PorHerramienta'!$F$2:$F$2848,"&lt;&gt;")=0,"",ROUND(SUMIFS(INDEX('B-PorHerramienta'!$F$2:$I$2848,0,$AH$6),'B-PorHerramienta'!$A$2:$A$2848,I$8,'B-PorHerramienta'!$J$2:$J$2848,$AC573,'B-PorHerramienta'!$K$2:$K$2848,$AD573,'B-PorHerramienta'!$L$2:$L$2848,$AE573)*$AI$6,$AJ$6))</f>
        <v/>
      </c>
      <c r="J573" s="48" t="str">
        <f>IF(COUNTIFS('B-PorHerramienta'!$A$2:$A$2848,J$8,'B-PorHerramienta'!$J$2:$J$2848,$AC573,'B-PorHerramienta'!$K$2:$K$2848,$AD573,'B-PorHerramienta'!$L$2:$L$2848,$AE573,'B-PorHerramienta'!$F$2:$F$2848,"&lt;&gt;")=0,"",ROUND(SUMIFS(INDEX('B-PorHerramienta'!$F$2:$I$2848,0,$AH$6),'B-PorHerramienta'!$A$2:$A$2848,J$8,'B-PorHerramienta'!$J$2:$J$2848,$AC573,'B-PorHerramienta'!$K$2:$K$2848,$AD573,'B-PorHerramienta'!$L$2:$L$2848,$AE573)*$AI$6,$AJ$6))</f>
        <v/>
      </c>
      <c r="K573" s="48" t="str">
        <f>IF(COUNTIFS('B-PorHerramienta'!$A$2:$A$2848,K$8,'B-PorHerramienta'!$J$2:$J$2848,$AC573,'B-PorHerramienta'!$K$2:$K$2848,$AD573,'B-PorHerramienta'!$L$2:$L$2848,$AE573,'B-PorHerramienta'!$F$2:$F$2848,"&lt;&gt;")=0,"",ROUND(SUMIFS(INDEX('B-PorHerramienta'!$F$2:$I$2848,0,$AH$6),'B-PorHerramienta'!$A$2:$A$2848,K$8,'B-PorHerramienta'!$J$2:$J$2848,$AC573,'B-PorHerramienta'!$K$2:$K$2848,$AD573,'B-PorHerramienta'!$L$2:$L$2848,$AE573)*$AI$6,$AJ$6))</f>
        <v/>
      </c>
      <c r="L573" s="48" t="str">
        <f>IF(COUNTIFS('B-PorHerramienta'!$A$2:$A$2848,L$8,'B-PorHerramienta'!$J$2:$J$2848,$AC573,'B-PorHerramienta'!$K$2:$K$2848,$AD573,'B-PorHerramienta'!$L$2:$L$2848,$AE573,'B-PorHerramienta'!$F$2:$F$2848,"&lt;&gt;")=0,"",ROUND(SUMIFS(INDEX('B-PorHerramienta'!$F$2:$I$2848,0,$AH$6),'B-PorHerramienta'!$A$2:$A$2848,L$8,'B-PorHerramienta'!$J$2:$J$2848,$AC573,'B-PorHerramienta'!$K$2:$K$2848,$AD573,'B-PorHerramienta'!$L$2:$L$2848,$AE573)*$AI$6,$AJ$6))</f>
        <v/>
      </c>
      <c r="M573" s="48" t="str">
        <f>IF(COUNTIFS('B-PorHerramienta'!$A$2:$A$2848,M$8,'B-PorHerramienta'!$J$2:$J$2848,$AC573,'B-PorHerramienta'!$K$2:$K$2848,$AD573,'B-PorHerramienta'!$L$2:$L$2848,$AE573,'B-PorHerramienta'!$F$2:$F$2848,"&lt;&gt;")=0,"",ROUND(SUMIFS(INDEX('B-PorHerramienta'!$F$2:$I$2848,0,$AH$6),'B-PorHerramienta'!$A$2:$A$2848,M$8,'B-PorHerramienta'!$J$2:$J$2848,$AC573,'B-PorHerramienta'!$K$2:$K$2848,$AD573,'B-PorHerramienta'!$L$2:$L$2848,$AE573)*$AI$6,$AJ$6))</f>
        <v/>
      </c>
      <c r="N573" s="48" t="str">
        <f>IF(COUNTIFS('B-PorHerramienta'!$A$2:$A$2848,N$8,'B-PorHerramienta'!$J$2:$J$2848,$AC573,'B-PorHerramienta'!$K$2:$K$2848,$AD573,'B-PorHerramienta'!$L$2:$L$2848,$AE573,'B-PorHerramienta'!$F$2:$F$2848,"&lt;&gt;")=0,"",ROUND(SUMIFS(INDEX('B-PorHerramienta'!$F$2:$I$2848,0,$AH$6),'B-PorHerramienta'!$A$2:$A$2848,N$8,'B-PorHerramienta'!$J$2:$J$2848,$AC573,'B-PorHerramienta'!$K$2:$K$2848,$AD573,'B-PorHerramienta'!$L$2:$L$2848,$AE573)*$AI$6,$AJ$6))</f>
        <v/>
      </c>
      <c r="O573" s="48" t="str">
        <f>IF(COUNTIFS('B-PorHerramienta'!$A$2:$A$2848,O$8,'B-PorHerramienta'!$J$2:$J$2848,$AC573,'B-PorHerramienta'!$K$2:$K$2848,$AD573,'B-PorHerramienta'!$L$2:$L$2848,$AE573,'B-PorHerramienta'!$F$2:$F$2848,"&lt;&gt;")=0,"",ROUND(SUMIFS(INDEX('B-PorHerramienta'!$F$2:$I$2848,0,$AH$6),'B-PorHerramienta'!$A$2:$A$2848,O$8,'B-PorHerramienta'!$J$2:$J$2848,$AC573,'B-PorHerramienta'!$K$2:$K$2848,$AD573,'B-PorHerramienta'!$L$2:$L$2848,$AE573)*$AI$6,$AJ$6))</f>
        <v/>
      </c>
      <c r="P573" s="48" t="str">
        <f>IF(COUNTIFS('B-PorHerramienta'!$A$2:$A$2848,P$8,'B-PorHerramienta'!$J$2:$J$2848,$AC573,'B-PorHerramienta'!$K$2:$K$2848,$AD573,'B-PorHerramienta'!$L$2:$L$2848,$AE573,'B-PorHerramienta'!$F$2:$F$2848,"&lt;&gt;")=0,"",ROUND(SUMIFS(INDEX('B-PorHerramienta'!$F$2:$I$2848,0,$AH$6),'B-PorHerramienta'!$A$2:$A$2848,P$8,'B-PorHerramienta'!$J$2:$J$2848,$AC573,'B-PorHerramienta'!$K$2:$K$2848,$AD573,'B-PorHerramienta'!$L$2:$L$2848,$AE573)*$AI$6,$AJ$6))</f>
        <v/>
      </c>
      <c r="Q573" s="48" t="str">
        <f>IF(COUNTIFS('B-PorHerramienta'!$A$2:$A$2848,Q$8,'B-PorHerramienta'!$J$2:$J$2848,$AC573,'B-PorHerramienta'!$K$2:$K$2848,$AD573,'B-PorHerramienta'!$L$2:$L$2848,$AE573,'B-PorHerramienta'!$F$2:$F$2848,"&lt;&gt;")=0,"",ROUND(SUMIFS(INDEX('B-PorHerramienta'!$F$2:$I$2848,0,$AH$6),'B-PorHerramienta'!$A$2:$A$2848,Q$8,'B-PorHerramienta'!$J$2:$J$2848,$AC573,'B-PorHerramienta'!$K$2:$K$2848,$AD573,'B-PorHerramienta'!$L$2:$L$2848,$AE573)*$AI$6,$AJ$6))</f>
        <v/>
      </c>
      <c r="R573" s="48" t="str">
        <f>IF(COUNTIFS('B-PorHerramienta'!$A$2:$A$2848,R$8,'B-PorHerramienta'!$J$2:$J$2848,$AC573,'B-PorHerramienta'!$K$2:$K$2848,$AD573,'B-PorHerramienta'!$L$2:$L$2848,$AE573,'B-PorHerramienta'!$F$2:$F$2848,"&lt;&gt;")=0,"",ROUND(SUMIFS(INDEX('B-PorHerramienta'!$F$2:$I$2848,0,$AH$6),'B-PorHerramienta'!$A$2:$A$2848,R$8,'B-PorHerramienta'!$J$2:$J$2848,$AC573,'B-PorHerramienta'!$K$2:$K$2848,$AD573,'B-PorHerramienta'!$L$2:$L$2848,$AE573)*$AI$6,$AJ$6))</f>
        <v/>
      </c>
      <c r="S573" s="48" t="str">
        <f>IF(COUNTIFS('B-PorHerramienta'!$A$2:$A$2848,S$8,'B-PorHerramienta'!$J$2:$J$2848,$AC573,'B-PorHerramienta'!$K$2:$K$2848,$AD573,'B-PorHerramienta'!$L$2:$L$2848,$AE573,'B-PorHerramienta'!$F$2:$F$2848,"&lt;&gt;")=0,"",ROUND(SUMIFS(INDEX('B-PorHerramienta'!$F$2:$I$2848,0,$AH$6),'B-PorHerramienta'!$A$2:$A$2848,S$8,'B-PorHerramienta'!$J$2:$J$2848,$AC573,'B-PorHerramienta'!$K$2:$K$2848,$AD573,'B-PorHerramienta'!$L$2:$L$2848,$AE573)*$AI$6,$AJ$6))</f>
        <v/>
      </c>
      <c r="T573" s="48" t="str">
        <f>IF(COUNTIFS('B-PorHerramienta'!$A$2:$A$2848,T$8,'B-PorHerramienta'!$J$2:$J$2848,$AC573,'B-PorHerramienta'!$K$2:$K$2848,$AD573,'B-PorHerramienta'!$L$2:$L$2848,$AE573,'B-PorHerramienta'!$F$2:$F$2848,"&lt;&gt;")=0,"",ROUND(SUMIFS(INDEX('B-PorHerramienta'!$F$2:$I$2848,0,$AH$6),'B-PorHerramienta'!$A$2:$A$2848,T$8,'B-PorHerramienta'!$J$2:$J$2848,$AC573,'B-PorHerramienta'!$K$2:$K$2848,$AD573,'B-PorHerramienta'!$L$2:$L$2848,$AE573)*$AI$6,$AJ$6))</f>
        <v/>
      </c>
      <c r="U573" s="48" t="str">
        <f>IF(COUNTIFS('B-PorHerramienta'!$A$2:$A$2848,U$8,'B-PorHerramienta'!$J$2:$J$2848,$AC573,'B-PorHerramienta'!$K$2:$K$2848,$AD573,'B-PorHerramienta'!$L$2:$L$2848,$AE573,'B-PorHerramienta'!$F$2:$F$2848,"&lt;&gt;")=0,"",ROUND(SUMIFS(INDEX('B-PorHerramienta'!$F$2:$I$2848,0,$AH$6),'B-PorHerramienta'!$A$2:$A$2848,U$8,'B-PorHerramienta'!$J$2:$J$2848,$AC573,'B-PorHerramienta'!$K$2:$K$2848,$AD573,'B-PorHerramienta'!$L$2:$L$2848,$AE573)*$AI$6,$AJ$6))</f>
        <v/>
      </c>
      <c r="V573" s="48" t="str">
        <f>IF(COUNTIFS('B-PorHerramienta'!$A$2:$A$2848,V$8,'B-PorHerramienta'!$J$2:$J$2848,$AC573,'B-PorHerramienta'!$K$2:$K$2848,$AD573,'B-PorHerramienta'!$L$2:$L$2848,$AE573,'B-PorHerramienta'!$F$2:$F$2848,"&lt;&gt;")=0,"",ROUND(SUMIFS(INDEX('B-PorHerramienta'!$F$2:$I$2848,0,$AH$6),'B-PorHerramienta'!$A$2:$A$2848,V$8,'B-PorHerramienta'!$J$2:$J$2848,$AC573,'B-PorHerramienta'!$K$2:$K$2848,$AD573,'B-PorHerramienta'!$L$2:$L$2848,$AE573)*$AI$6,$AJ$6))</f>
        <v/>
      </c>
      <c r="W573" s="48" t="str">
        <f>IF(COUNTIFS('B-PorHerramienta'!$A$2:$A$2848,W$8,'B-PorHerramienta'!$J$2:$J$2848,$AC573,'B-PorHerramienta'!$K$2:$K$2848,$AD573,'B-PorHerramienta'!$L$2:$L$2848,$AE573,'B-PorHerramienta'!$F$2:$F$2848,"&lt;&gt;")=0,"",ROUND(SUMIFS(INDEX('B-PorHerramienta'!$F$2:$I$2848,0,$AH$6),'B-PorHerramienta'!$A$2:$A$2848,W$8,'B-PorHerramienta'!$J$2:$J$2848,$AC573,'B-PorHerramienta'!$K$2:$K$2848,$AD573,'B-PorHerramienta'!$L$2:$L$2848,$AE573)*$AI$6,$AJ$6))</f>
        <v/>
      </c>
      <c r="X573" s="48" t="str">
        <f>IF(COUNTIFS('B-PorHerramienta'!$A$2:$A$2848,X$8,'B-PorHerramienta'!$J$2:$J$2848,$AC573,'B-PorHerramienta'!$K$2:$K$2848,$AD573,'B-PorHerramienta'!$L$2:$L$2848,$AE573,'B-PorHerramienta'!$F$2:$F$2848,"&lt;&gt;")=0,"",ROUND(SUMIFS(INDEX('B-PorHerramienta'!$F$2:$I$2848,0,$AH$6),'B-PorHerramienta'!$A$2:$A$2848,X$8,'B-PorHerramienta'!$J$2:$J$2848,$AC573,'B-PorHerramienta'!$K$2:$K$2848,$AD573,'B-PorHerramienta'!$L$2:$L$2848,$AE573)*$AI$6,$AJ$6))</f>
        <v/>
      </c>
      <c r="Y573" s="48" t="str">
        <f>IF(COUNTIFS('B-PorHerramienta'!$A$2:$A$2848,Y$8,'B-PorHerramienta'!$J$2:$J$2848,$AC573,'B-PorHerramienta'!$K$2:$K$2848,$AD573,'B-PorHerramienta'!$L$2:$L$2848,$AE573,'B-PorHerramienta'!$F$2:$F$2848,"&lt;&gt;")=0,"",ROUND(SUMIFS(INDEX('B-PorHerramienta'!$F$2:$I$2848,0,$AH$6),'B-PorHerramienta'!$A$2:$A$2848,Y$8,'B-PorHerramienta'!$J$2:$J$2848,$AC573,'B-PorHerramienta'!$K$2:$K$2848,$AD573,'B-PorHerramienta'!$L$2:$L$2848,$AE573)*$AI$6,$AJ$6))</f>
        <v/>
      </c>
      <c r="Z573" s="48" t="str">
        <f>IF(COUNTIFS('B-PorHerramienta'!$A$2:$A$2848,Z$8,'B-PorHerramienta'!$J$2:$J$2848,$AC573,'B-PorHerramienta'!$K$2:$K$2848,$AD573,'B-PorHerramienta'!$L$2:$L$2848,$AE573,'B-PorHerramienta'!$F$2:$F$2848,"&lt;&gt;")=0,"",ROUND(SUMIFS(INDEX('B-PorHerramienta'!$F$2:$I$2848,0,$AH$6),'B-PorHerramienta'!$A$2:$A$2848,Z$8,'B-PorHerramienta'!$J$2:$J$2848,$AC573,'B-PorHerramienta'!$K$2:$K$2848,$AD573,'B-PorHerramienta'!$L$2:$L$2848,$AE573)*$AI$6,$AJ$6))</f>
        <v/>
      </c>
      <c r="AA573" s="6"/>
      <c r="AB573" s="35">
        <v>2</v>
      </c>
      <c r="AC573" s="35" t="s">
        <v>1239</v>
      </c>
      <c r="AD573" s="35" t="s">
        <v>1244</v>
      </c>
      <c r="AE573" s="35" t="s">
        <v>1407</v>
      </c>
      <c r="AF573" s="35"/>
      <c r="AG573" s="35"/>
      <c r="AH573" s="35"/>
      <c r="AI573" s="35"/>
      <c r="AJ573" s="35"/>
      <c r="AK573" s="35"/>
    </row>
    <row r="574" spans="1:37" hidden="1" outlineLevel="2" collapsed="1" x14ac:dyDescent="0.25">
      <c r="A574" s="49" t="s">
        <v>2565</v>
      </c>
      <c r="B574" s="47" t="s">
        <v>2564</v>
      </c>
      <c r="C574" s="48" t="str">
        <f>IF(COUNTIFS('B-PorHerramienta'!$A$2:$A$2848,C$8,'B-PorHerramienta'!$J$2:$J$2848,$AC574,'B-PorHerramienta'!$K$2:$K$2848,$AD574,'B-PorHerramienta'!$L$2:$L$2848,$AE574,'B-PorHerramienta'!$F$2:$F$2848,"&lt;&gt;")=0,"",ROUND(SUMIFS(INDEX('B-PorHerramienta'!$F$2:$I$2848,0,$AH$6),'B-PorHerramienta'!$A$2:$A$2848,C$8,'B-PorHerramienta'!$J$2:$J$2848,$AC574,'B-PorHerramienta'!$K$2:$K$2848,$AD574,'B-PorHerramienta'!$L$2:$L$2848,$AE574)*$AI$6,$AJ$6))</f>
        <v/>
      </c>
      <c r="D574" s="48">
        <f>IF(COUNTIFS('B-PorHerramienta'!$A$2:$A$2848,D$8,'B-PorHerramienta'!$J$2:$J$2848,$AC574,'B-PorHerramienta'!$K$2:$K$2848,$AD574,'B-PorHerramienta'!$L$2:$L$2848,$AE574,'B-PorHerramienta'!$F$2:$F$2848,"&lt;&gt;")=0,"",ROUND(SUMIFS(INDEX('B-PorHerramienta'!$F$2:$I$2848,0,$AH$6),'B-PorHerramienta'!$A$2:$A$2848,D$8,'B-PorHerramienta'!$J$2:$J$2848,$AC574,'B-PorHerramienta'!$K$2:$K$2848,$AD574,'B-PorHerramienta'!$L$2:$L$2848,$AE574)*$AI$6,$AJ$6))</f>
        <v>6.9800000000000001E-2</v>
      </c>
      <c r="E574" s="48">
        <f>IF(COUNTIFS('B-PorHerramienta'!$A$2:$A$2848,E$8,'B-PorHerramienta'!$J$2:$J$2848,$AC574,'B-PorHerramienta'!$K$2:$K$2848,$AD574,'B-PorHerramienta'!$L$2:$L$2848,$AE574,'B-PorHerramienta'!$F$2:$F$2848,"&lt;&gt;")=0,"",ROUND(SUMIFS(INDEX('B-PorHerramienta'!$F$2:$I$2848,0,$AH$6),'B-PorHerramienta'!$A$2:$A$2848,E$8,'B-PorHerramienta'!$J$2:$J$2848,$AC574,'B-PorHerramienta'!$K$2:$K$2848,$AD574,'B-PorHerramienta'!$L$2:$L$2848,$AE574)*$AI$6,$AJ$6))</f>
        <v>7.7399999999999997E-2</v>
      </c>
      <c r="F574" s="48">
        <f>IF(COUNTIFS('B-PorHerramienta'!$A$2:$A$2848,F$8,'B-PorHerramienta'!$J$2:$J$2848,$AC574,'B-PorHerramienta'!$K$2:$K$2848,$AD574,'B-PorHerramienta'!$L$2:$L$2848,$AE574,'B-PorHerramienta'!$F$2:$F$2848,"&lt;&gt;")=0,"",ROUND(SUMIFS(INDEX('B-PorHerramienta'!$F$2:$I$2848,0,$AH$6),'B-PorHerramienta'!$A$2:$A$2848,F$8,'B-PorHerramienta'!$J$2:$J$2848,$AC574,'B-PorHerramienta'!$K$2:$K$2848,$AD574,'B-PorHerramienta'!$L$2:$L$2848,$AE574)*$AI$6,$AJ$6))</f>
        <v>5.45E-2</v>
      </c>
      <c r="G574" s="48">
        <f>IF(COUNTIFS('B-PorHerramienta'!$A$2:$A$2848,G$8,'B-PorHerramienta'!$J$2:$J$2848,$AC574,'B-PorHerramienta'!$K$2:$K$2848,$AD574,'B-PorHerramienta'!$L$2:$L$2848,$AE574,'B-PorHerramienta'!$F$2:$F$2848,"&lt;&gt;")=0,"",ROUND(SUMIFS(INDEX('B-PorHerramienta'!$F$2:$I$2848,0,$AH$6),'B-PorHerramienta'!$A$2:$A$2848,G$8,'B-PorHerramienta'!$J$2:$J$2848,$AC574,'B-PorHerramienta'!$K$2:$K$2848,$AD574,'B-PorHerramienta'!$L$2:$L$2848,$AE574)*$AI$6,$AJ$6))</f>
        <v>3.5799999999999998E-2</v>
      </c>
      <c r="H574" s="48">
        <f>IF(COUNTIFS('B-PorHerramienta'!$A$2:$A$2848,H$8,'B-PorHerramienta'!$J$2:$J$2848,$AC574,'B-PorHerramienta'!$K$2:$K$2848,$AD574,'B-PorHerramienta'!$L$2:$L$2848,$AE574,'B-PorHerramienta'!$F$2:$F$2848,"&lt;&gt;")=0,"",ROUND(SUMIFS(INDEX('B-PorHerramienta'!$F$2:$I$2848,0,$AH$6),'B-PorHerramienta'!$A$2:$A$2848,H$8,'B-PorHerramienta'!$J$2:$J$2848,$AC574,'B-PorHerramienta'!$K$2:$K$2848,$AD574,'B-PorHerramienta'!$L$2:$L$2848,$AE574)*$AI$6,$AJ$6))</f>
        <v>3.5700000000000003E-2</v>
      </c>
      <c r="I574" s="48" t="str">
        <f>IF(COUNTIFS('B-PorHerramienta'!$A$2:$A$2848,I$8,'B-PorHerramienta'!$J$2:$J$2848,$AC574,'B-PorHerramienta'!$K$2:$K$2848,$AD574,'B-PorHerramienta'!$L$2:$L$2848,$AE574,'B-PorHerramienta'!$F$2:$F$2848,"&lt;&gt;")=0,"",ROUND(SUMIFS(INDEX('B-PorHerramienta'!$F$2:$I$2848,0,$AH$6),'B-PorHerramienta'!$A$2:$A$2848,I$8,'B-PorHerramienta'!$J$2:$J$2848,$AC574,'B-PorHerramienta'!$K$2:$K$2848,$AD574,'B-PorHerramienta'!$L$2:$L$2848,$AE574)*$AI$6,$AJ$6))</f>
        <v/>
      </c>
      <c r="J574" s="48" t="str">
        <f>IF(COUNTIFS('B-PorHerramienta'!$A$2:$A$2848,J$8,'B-PorHerramienta'!$J$2:$J$2848,$AC574,'B-PorHerramienta'!$K$2:$K$2848,$AD574,'B-PorHerramienta'!$L$2:$L$2848,$AE574,'B-PorHerramienta'!$F$2:$F$2848,"&lt;&gt;")=0,"",ROUND(SUMIFS(INDEX('B-PorHerramienta'!$F$2:$I$2848,0,$AH$6),'B-PorHerramienta'!$A$2:$A$2848,J$8,'B-PorHerramienta'!$J$2:$J$2848,$AC574,'B-PorHerramienta'!$K$2:$K$2848,$AD574,'B-PorHerramienta'!$L$2:$L$2848,$AE574)*$AI$6,$AJ$6))</f>
        <v/>
      </c>
      <c r="K574" s="48" t="str">
        <f>IF(COUNTIFS('B-PorHerramienta'!$A$2:$A$2848,K$8,'B-PorHerramienta'!$J$2:$J$2848,$AC574,'B-PorHerramienta'!$K$2:$K$2848,$AD574,'B-PorHerramienta'!$L$2:$L$2848,$AE574,'B-PorHerramienta'!$F$2:$F$2848,"&lt;&gt;")=0,"",ROUND(SUMIFS(INDEX('B-PorHerramienta'!$F$2:$I$2848,0,$AH$6),'B-PorHerramienta'!$A$2:$A$2848,K$8,'B-PorHerramienta'!$J$2:$J$2848,$AC574,'B-PorHerramienta'!$K$2:$K$2848,$AD574,'B-PorHerramienta'!$L$2:$L$2848,$AE574)*$AI$6,$AJ$6))</f>
        <v/>
      </c>
      <c r="L574" s="48" t="str">
        <f>IF(COUNTIFS('B-PorHerramienta'!$A$2:$A$2848,L$8,'B-PorHerramienta'!$J$2:$J$2848,$AC574,'B-PorHerramienta'!$K$2:$K$2848,$AD574,'B-PorHerramienta'!$L$2:$L$2848,$AE574,'B-PorHerramienta'!$F$2:$F$2848,"&lt;&gt;")=0,"",ROUND(SUMIFS(INDEX('B-PorHerramienta'!$F$2:$I$2848,0,$AH$6),'B-PorHerramienta'!$A$2:$A$2848,L$8,'B-PorHerramienta'!$J$2:$J$2848,$AC574,'B-PorHerramienta'!$K$2:$K$2848,$AD574,'B-PorHerramienta'!$L$2:$L$2848,$AE574)*$AI$6,$AJ$6))</f>
        <v/>
      </c>
      <c r="M574" s="48" t="str">
        <f>IF(COUNTIFS('B-PorHerramienta'!$A$2:$A$2848,M$8,'B-PorHerramienta'!$J$2:$J$2848,$AC574,'B-PorHerramienta'!$K$2:$K$2848,$AD574,'B-PorHerramienta'!$L$2:$L$2848,$AE574,'B-PorHerramienta'!$F$2:$F$2848,"&lt;&gt;")=0,"",ROUND(SUMIFS(INDEX('B-PorHerramienta'!$F$2:$I$2848,0,$AH$6),'B-PorHerramienta'!$A$2:$A$2848,M$8,'B-PorHerramienta'!$J$2:$J$2848,$AC574,'B-PorHerramienta'!$K$2:$K$2848,$AD574,'B-PorHerramienta'!$L$2:$L$2848,$AE574)*$AI$6,$AJ$6))</f>
        <v/>
      </c>
      <c r="N574" s="48" t="str">
        <f>IF(COUNTIFS('B-PorHerramienta'!$A$2:$A$2848,N$8,'B-PorHerramienta'!$J$2:$J$2848,$AC574,'B-PorHerramienta'!$K$2:$K$2848,$AD574,'B-PorHerramienta'!$L$2:$L$2848,$AE574,'B-PorHerramienta'!$F$2:$F$2848,"&lt;&gt;")=0,"",ROUND(SUMIFS(INDEX('B-PorHerramienta'!$F$2:$I$2848,0,$AH$6),'B-PorHerramienta'!$A$2:$A$2848,N$8,'B-PorHerramienta'!$J$2:$J$2848,$AC574,'B-PorHerramienta'!$K$2:$K$2848,$AD574,'B-PorHerramienta'!$L$2:$L$2848,$AE574)*$AI$6,$AJ$6))</f>
        <v/>
      </c>
      <c r="O574" s="48" t="str">
        <f>IF(COUNTIFS('B-PorHerramienta'!$A$2:$A$2848,O$8,'B-PorHerramienta'!$J$2:$J$2848,$AC574,'B-PorHerramienta'!$K$2:$K$2848,$AD574,'B-PorHerramienta'!$L$2:$L$2848,$AE574,'B-PorHerramienta'!$F$2:$F$2848,"&lt;&gt;")=0,"",ROUND(SUMIFS(INDEX('B-PorHerramienta'!$F$2:$I$2848,0,$AH$6),'B-PorHerramienta'!$A$2:$A$2848,O$8,'B-PorHerramienta'!$J$2:$J$2848,$AC574,'B-PorHerramienta'!$K$2:$K$2848,$AD574,'B-PorHerramienta'!$L$2:$L$2848,$AE574)*$AI$6,$AJ$6))</f>
        <v/>
      </c>
      <c r="P574" s="48" t="str">
        <f>IF(COUNTIFS('B-PorHerramienta'!$A$2:$A$2848,P$8,'B-PorHerramienta'!$J$2:$J$2848,$AC574,'B-PorHerramienta'!$K$2:$K$2848,$AD574,'B-PorHerramienta'!$L$2:$L$2848,$AE574,'B-PorHerramienta'!$F$2:$F$2848,"&lt;&gt;")=0,"",ROUND(SUMIFS(INDEX('B-PorHerramienta'!$F$2:$I$2848,0,$AH$6),'B-PorHerramienta'!$A$2:$A$2848,P$8,'B-PorHerramienta'!$J$2:$J$2848,$AC574,'B-PorHerramienta'!$K$2:$K$2848,$AD574,'B-PorHerramienta'!$L$2:$L$2848,$AE574)*$AI$6,$AJ$6))</f>
        <v/>
      </c>
      <c r="Q574" s="48" t="str">
        <f>IF(COUNTIFS('B-PorHerramienta'!$A$2:$A$2848,Q$8,'B-PorHerramienta'!$J$2:$J$2848,$AC574,'B-PorHerramienta'!$K$2:$K$2848,$AD574,'B-PorHerramienta'!$L$2:$L$2848,$AE574,'B-PorHerramienta'!$F$2:$F$2848,"&lt;&gt;")=0,"",ROUND(SUMIFS(INDEX('B-PorHerramienta'!$F$2:$I$2848,0,$AH$6),'B-PorHerramienta'!$A$2:$A$2848,Q$8,'B-PorHerramienta'!$J$2:$J$2848,$AC574,'B-PorHerramienta'!$K$2:$K$2848,$AD574,'B-PorHerramienta'!$L$2:$L$2848,$AE574)*$AI$6,$AJ$6))</f>
        <v/>
      </c>
      <c r="R574" s="48" t="str">
        <f>IF(COUNTIFS('B-PorHerramienta'!$A$2:$A$2848,R$8,'B-PorHerramienta'!$J$2:$J$2848,$AC574,'B-PorHerramienta'!$K$2:$K$2848,$AD574,'B-PorHerramienta'!$L$2:$L$2848,$AE574,'B-PorHerramienta'!$F$2:$F$2848,"&lt;&gt;")=0,"",ROUND(SUMIFS(INDEX('B-PorHerramienta'!$F$2:$I$2848,0,$AH$6),'B-PorHerramienta'!$A$2:$A$2848,R$8,'B-PorHerramienta'!$J$2:$J$2848,$AC574,'B-PorHerramienta'!$K$2:$K$2848,$AD574,'B-PorHerramienta'!$L$2:$L$2848,$AE574)*$AI$6,$AJ$6))</f>
        <v/>
      </c>
      <c r="S574" s="48" t="str">
        <f>IF(COUNTIFS('B-PorHerramienta'!$A$2:$A$2848,S$8,'B-PorHerramienta'!$J$2:$J$2848,$AC574,'B-PorHerramienta'!$K$2:$K$2848,$AD574,'B-PorHerramienta'!$L$2:$L$2848,$AE574,'B-PorHerramienta'!$F$2:$F$2848,"&lt;&gt;")=0,"",ROUND(SUMIFS(INDEX('B-PorHerramienta'!$F$2:$I$2848,0,$AH$6),'B-PorHerramienta'!$A$2:$A$2848,S$8,'B-PorHerramienta'!$J$2:$J$2848,$AC574,'B-PorHerramienta'!$K$2:$K$2848,$AD574,'B-PorHerramienta'!$L$2:$L$2848,$AE574)*$AI$6,$AJ$6))</f>
        <v/>
      </c>
      <c r="T574" s="48" t="str">
        <f>IF(COUNTIFS('B-PorHerramienta'!$A$2:$A$2848,T$8,'B-PorHerramienta'!$J$2:$J$2848,$AC574,'B-PorHerramienta'!$K$2:$K$2848,$AD574,'B-PorHerramienta'!$L$2:$L$2848,$AE574,'B-PorHerramienta'!$F$2:$F$2848,"&lt;&gt;")=0,"",ROUND(SUMIFS(INDEX('B-PorHerramienta'!$F$2:$I$2848,0,$AH$6),'B-PorHerramienta'!$A$2:$A$2848,T$8,'B-PorHerramienta'!$J$2:$J$2848,$AC574,'B-PorHerramienta'!$K$2:$K$2848,$AD574,'B-PorHerramienta'!$L$2:$L$2848,$AE574)*$AI$6,$AJ$6))</f>
        <v/>
      </c>
      <c r="U574" s="48" t="str">
        <f>IF(COUNTIFS('B-PorHerramienta'!$A$2:$A$2848,U$8,'B-PorHerramienta'!$J$2:$J$2848,$AC574,'B-PorHerramienta'!$K$2:$K$2848,$AD574,'B-PorHerramienta'!$L$2:$L$2848,$AE574,'B-PorHerramienta'!$F$2:$F$2848,"&lt;&gt;")=0,"",ROUND(SUMIFS(INDEX('B-PorHerramienta'!$F$2:$I$2848,0,$AH$6),'B-PorHerramienta'!$A$2:$A$2848,U$8,'B-PorHerramienta'!$J$2:$J$2848,$AC574,'B-PorHerramienta'!$K$2:$K$2848,$AD574,'B-PorHerramienta'!$L$2:$L$2848,$AE574)*$AI$6,$AJ$6))</f>
        <v/>
      </c>
      <c r="V574" s="48" t="str">
        <f>IF(COUNTIFS('B-PorHerramienta'!$A$2:$A$2848,V$8,'B-PorHerramienta'!$J$2:$J$2848,$AC574,'B-PorHerramienta'!$K$2:$K$2848,$AD574,'B-PorHerramienta'!$L$2:$L$2848,$AE574,'B-PorHerramienta'!$F$2:$F$2848,"&lt;&gt;")=0,"",ROUND(SUMIFS(INDEX('B-PorHerramienta'!$F$2:$I$2848,0,$AH$6),'B-PorHerramienta'!$A$2:$A$2848,V$8,'B-PorHerramienta'!$J$2:$J$2848,$AC574,'B-PorHerramienta'!$K$2:$K$2848,$AD574,'B-PorHerramienta'!$L$2:$L$2848,$AE574)*$AI$6,$AJ$6))</f>
        <v/>
      </c>
      <c r="W574" s="48" t="str">
        <f>IF(COUNTIFS('B-PorHerramienta'!$A$2:$A$2848,W$8,'B-PorHerramienta'!$J$2:$J$2848,$AC574,'B-PorHerramienta'!$K$2:$K$2848,$AD574,'B-PorHerramienta'!$L$2:$L$2848,$AE574,'B-PorHerramienta'!$F$2:$F$2848,"&lt;&gt;")=0,"",ROUND(SUMIFS(INDEX('B-PorHerramienta'!$F$2:$I$2848,0,$AH$6),'B-PorHerramienta'!$A$2:$A$2848,W$8,'B-PorHerramienta'!$J$2:$J$2848,$AC574,'B-PorHerramienta'!$K$2:$K$2848,$AD574,'B-PorHerramienta'!$L$2:$L$2848,$AE574)*$AI$6,$AJ$6))</f>
        <v/>
      </c>
      <c r="X574" s="48" t="str">
        <f>IF(COUNTIFS('B-PorHerramienta'!$A$2:$A$2848,X$8,'B-PorHerramienta'!$J$2:$J$2848,$AC574,'B-PorHerramienta'!$K$2:$K$2848,$AD574,'B-PorHerramienta'!$L$2:$L$2848,$AE574,'B-PorHerramienta'!$F$2:$F$2848,"&lt;&gt;")=0,"",ROUND(SUMIFS(INDEX('B-PorHerramienta'!$F$2:$I$2848,0,$AH$6),'B-PorHerramienta'!$A$2:$A$2848,X$8,'B-PorHerramienta'!$J$2:$J$2848,$AC574,'B-PorHerramienta'!$K$2:$K$2848,$AD574,'B-PorHerramienta'!$L$2:$L$2848,$AE574)*$AI$6,$AJ$6))</f>
        <v/>
      </c>
      <c r="Y574" s="48" t="str">
        <f>IF(COUNTIFS('B-PorHerramienta'!$A$2:$A$2848,Y$8,'B-PorHerramienta'!$J$2:$J$2848,$AC574,'B-PorHerramienta'!$K$2:$K$2848,$AD574,'B-PorHerramienta'!$L$2:$L$2848,$AE574,'B-PorHerramienta'!$F$2:$F$2848,"&lt;&gt;")=0,"",ROUND(SUMIFS(INDEX('B-PorHerramienta'!$F$2:$I$2848,0,$AH$6),'B-PorHerramienta'!$A$2:$A$2848,Y$8,'B-PorHerramienta'!$J$2:$J$2848,$AC574,'B-PorHerramienta'!$K$2:$K$2848,$AD574,'B-PorHerramienta'!$L$2:$L$2848,$AE574)*$AI$6,$AJ$6))</f>
        <v/>
      </c>
      <c r="Z574" s="48" t="str">
        <f>IF(COUNTIFS('B-PorHerramienta'!$A$2:$A$2848,Z$8,'B-PorHerramienta'!$J$2:$J$2848,$AC574,'B-PorHerramienta'!$K$2:$K$2848,$AD574,'B-PorHerramienta'!$L$2:$L$2848,$AE574,'B-PorHerramienta'!$F$2:$F$2848,"&lt;&gt;")=0,"",ROUND(SUMIFS(INDEX('B-PorHerramienta'!$F$2:$I$2848,0,$AH$6),'B-PorHerramienta'!$A$2:$A$2848,Z$8,'B-PorHerramienta'!$J$2:$J$2848,$AC574,'B-PorHerramienta'!$K$2:$K$2848,$AD574,'B-PorHerramienta'!$L$2:$L$2848,$AE574)*$AI$6,$AJ$6))</f>
        <v/>
      </c>
      <c r="AA574" s="6"/>
      <c r="AB574" s="35">
        <v>2</v>
      </c>
      <c r="AC574" s="35" t="s">
        <v>1239</v>
      </c>
      <c r="AD574" s="35" t="s">
        <v>1244</v>
      </c>
      <c r="AE574" s="35" t="s">
        <v>1408</v>
      </c>
      <c r="AF574" s="35"/>
      <c r="AG574" s="35"/>
      <c r="AH574" s="35"/>
      <c r="AI574" s="35"/>
      <c r="AJ574" s="35"/>
      <c r="AK574" s="35"/>
    </row>
    <row r="575" spans="1:37" hidden="1" outlineLevel="2" collapsed="1" x14ac:dyDescent="0.25">
      <c r="A575" s="49" t="s">
        <v>2563</v>
      </c>
      <c r="B575" s="47" t="s">
        <v>2562</v>
      </c>
      <c r="C575" s="48" t="str">
        <f>IF(COUNTIFS('B-PorHerramienta'!$A$2:$A$2848,C$8,'B-PorHerramienta'!$J$2:$J$2848,$AC575,'B-PorHerramienta'!$K$2:$K$2848,$AD575,'B-PorHerramienta'!$L$2:$L$2848,$AE575,'B-PorHerramienta'!$F$2:$F$2848,"&lt;&gt;")=0,"",ROUND(SUMIFS(INDEX('B-PorHerramienta'!$F$2:$I$2848,0,$AH$6),'B-PorHerramienta'!$A$2:$A$2848,C$8,'B-PorHerramienta'!$J$2:$J$2848,$AC575,'B-PorHerramienta'!$K$2:$K$2848,$AD575,'B-PorHerramienta'!$L$2:$L$2848,$AE575)*$AI$6,$AJ$6))</f>
        <v/>
      </c>
      <c r="D575" s="48">
        <f>IF(COUNTIFS('B-PorHerramienta'!$A$2:$A$2848,D$8,'B-PorHerramienta'!$J$2:$J$2848,$AC575,'B-PorHerramienta'!$K$2:$K$2848,$AD575,'B-PorHerramienta'!$L$2:$L$2848,$AE575,'B-PorHerramienta'!$F$2:$F$2848,"&lt;&gt;")=0,"",ROUND(SUMIFS(INDEX('B-PorHerramienta'!$F$2:$I$2848,0,$AH$6),'B-PorHerramienta'!$A$2:$A$2848,D$8,'B-PorHerramienta'!$J$2:$J$2848,$AC575,'B-PorHerramienta'!$K$2:$K$2848,$AD575,'B-PorHerramienta'!$L$2:$L$2848,$AE575)*$AI$6,$AJ$6))</f>
        <v>1.2999999999999999E-3</v>
      </c>
      <c r="E575" s="48">
        <f>IF(COUNTIFS('B-PorHerramienta'!$A$2:$A$2848,E$8,'B-PorHerramienta'!$J$2:$J$2848,$AC575,'B-PorHerramienta'!$K$2:$K$2848,$AD575,'B-PorHerramienta'!$L$2:$L$2848,$AE575,'B-PorHerramienta'!$F$2:$F$2848,"&lt;&gt;")=0,"",ROUND(SUMIFS(INDEX('B-PorHerramienta'!$F$2:$I$2848,0,$AH$6),'B-PorHerramienta'!$A$2:$A$2848,E$8,'B-PorHerramienta'!$J$2:$J$2848,$AC575,'B-PorHerramienta'!$K$2:$K$2848,$AD575,'B-PorHerramienta'!$L$2:$L$2848,$AE575)*$AI$6,$AJ$6))</f>
        <v>1.4E-3</v>
      </c>
      <c r="F575" s="48">
        <f>IF(COUNTIFS('B-PorHerramienta'!$A$2:$A$2848,F$8,'B-PorHerramienta'!$J$2:$J$2848,$AC575,'B-PorHerramienta'!$K$2:$K$2848,$AD575,'B-PorHerramienta'!$L$2:$L$2848,$AE575,'B-PorHerramienta'!$F$2:$F$2848,"&lt;&gt;")=0,"",ROUND(SUMIFS(INDEX('B-PorHerramienta'!$F$2:$I$2848,0,$AH$6),'B-PorHerramienta'!$A$2:$A$2848,F$8,'B-PorHerramienta'!$J$2:$J$2848,$AC575,'B-PorHerramienta'!$K$2:$K$2848,$AD575,'B-PorHerramienta'!$L$2:$L$2848,$AE575)*$AI$6,$AJ$6))</f>
        <v>8.0000000000000004E-4</v>
      </c>
      <c r="G575" s="48">
        <f>IF(COUNTIFS('B-PorHerramienta'!$A$2:$A$2848,G$8,'B-PorHerramienta'!$J$2:$J$2848,$AC575,'B-PorHerramienta'!$K$2:$K$2848,$AD575,'B-PorHerramienta'!$L$2:$L$2848,$AE575,'B-PorHerramienta'!$F$2:$F$2848,"&lt;&gt;")=0,"",ROUND(SUMIFS(INDEX('B-PorHerramienta'!$F$2:$I$2848,0,$AH$6),'B-PorHerramienta'!$A$2:$A$2848,G$8,'B-PorHerramienta'!$J$2:$J$2848,$AC575,'B-PorHerramienta'!$K$2:$K$2848,$AD575,'B-PorHerramienta'!$L$2:$L$2848,$AE575)*$AI$6,$AJ$6))</f>
        <v>4.0000000000000002E-4</v>
      </c>
      <c r="H575" s="48">
        <f>IF(COUNTIFS('B-PorHerramienta'!$A$2:$A$2848,H$8,'B-PorHerramienta'!$J$2:$J$2848,$AC575,'B-PorHerramienta'!$K$2:$K$2848,$AD575,'B-PorHerramienta'!$L$2:$L$2848,$AE575,'B-PorHerramienta'!$F$2:$F$2848,"&lt;&gt;")=0,"",ROUND(SUMIFS(INDEX('B-PorHerramienta'!$F$2:$I$2848,0,$AH$6),'B-PorHerramienta'!$A$2:$A$2848,H$8,'B-PorHerramienta'!$J$2:$J$2848,$AC575,'B-PorHerramienta'!$K$2:$K$2848,$AD575,'B-PorHerramienta'!$L$2:$L$2848,$AE575)*$AI$6,$AJ$6))</f>
        <v>5.0000000000000001E-4</v>
      </c>
      <c r="I575" s="48" t="str">
        <f>IF(COUNTIFS('B-PorHerramienta'!$A$2:$A$2848,I$8,'B-PorHerramienta'!$J$2:$J$2848,$AC575,'B-PorHerramienta'!$K$2:$K$2848,$AD575,'B-PorHerramienta'!$L$2:$L$2848,$AE575,'B-PorHerramienta'!$F$2:$F$2848,"&lt;&gt;")=0,"",ROUND(SUMIFS(INDEX('B-PorHerramienta'!$F$2:$I$2848,0,$AH$6),'B-PorHerramienta'!$A$2:$A$2848,I$8,'B-PorHerramienta'!$J$2:$J$2848,$AC575,'B-PorHerramienta'!$K$2:$K$2848,$AD575,'B-PorHerramienta'!$L$2:$L$2848,$AE575)*$AI$6,$AJ$6))</f>
        <v/>
      </c>
      <c r="J575" s="48" t="str">
        <f>IF(COUNTIFS('B-PorHerramienta'!$A$2:$A$2848,J$8,'B-PorHerramienta'!$J$2:$J$2848,$AC575,'B-PorHerramienta'!$K$2:$K$2848,$AD575,'B-PorHerramienta'!$L$2:$L$2848,$AE575,'B-PorHerramienta'!$F$2:$F$2848,"&lt;&gt;")=0,"",ROUND(SUMIFS(INDEX('B-PorHerramienta'!$F$2:$I$2848,0,$AH$6),'B-PorHerramienta'!$A$2:$A$2848,J$8,'B-PorHerramienta'!$J$2:$J$2848,$AC575,'B-PorHerramienta'!$K$2:$K$2848,$AD575,'B-PorHerramienta'!$L$2:$L$2848,$AE575)*$AI$6,$AJ$6))</f>
        <v/>
      </c>
      <c r="K575" s="48" t="str">
        <f>IF(COUNTIFS('B-PorHerramienta'!$A$2:$A$2848,K$8,'B-PorHerramienta'!$J$2:$J$2848,$AC575,'B-PorHerramienta'!$K$2:$K$2848,$AD575,'B-PorHerramienta'!$L$2:$L$2848,$AE575,'B-PorHerramienta'!$F$2:$F$2848,"&lt;&gt;")=0,"",ROUND(SUMIFS(INDEX('B-PorHerramienta'!$F$2:$I$2848,0,$AH$6),'B-PorHerramienta'!$A$2:$A$2848,K$8,'B-PorHerramienta'!$J$2:$J$2848,$AC575,'B-PorHerramienta'!$K$2:$K$2848,$AD575,'B-PorHerramienta'!$L$2:$L$2848,$AE575)*$AI$6,$AJ$6))</f>
        <v/>
      </c>
      <c r="L575" s="48" t="str">
        <f>IF(COUNTIFS('B-PorHerramienta'!$A$2:$A$2848,L$8,'B-PorHerramienta'!$J$2:$J$2848,$AC575,'B-PorHerramienta'!$K$2:$K$2848,$AD575,'B-PorHerramienta'!$L$2:$L$2848,$AE575,'B-PorHerramienta'!$F$2:$F$2848,"&lt;&gt;")=0,"",ROUND(SUMIFS(INDEX('B-PorHerramienta'!$F$2:$I$2848,0,$AH$6),'B-PorHerramienta'!$A$2:$A$2848,L$8,'B-PorHerramienta'!$J$2:$J$2848,$AC575,'B-PorHerramienta'!$K$2:$K$2848,$AD575,'B-PorHerramienta'!$L$2:$L$2848,$AE575)*$AI$6,$AJ$6))</f>
        <v/>
      </c>
      <c r="M575" s="48" t="str">
        <f>IF(COUNTIFS('B-PorHerramienta'!$A$2:$A$2848,M$8,'B-PorHerramienta'!$J$2:$J$2848,$AC575,'B-PorHerramienta'!$K$2:$K$2848,$AD575,'B-PorHerramienta'!$L$2:$L$2848,$AE575,'B-PorHerramienta'!$F$2:$F$2848,"&lt;&gt;")=0,"",ROUND(SUMIFS(INDEX('B-PorHerramienta'!$F$2:$I$2848,0,$AH$6),'B-PorHerramienta'!$A$2:$A$2848,M$8,'B-PorHerramienta'!$J$2:$J$2848,$AC575,'B-PorHerramienta'!$K$2:$K$2848,$AD575,'B-PorHerramienta'!$L$2:$L$2848,$AE575)*$AI$6,$AJ$6))</f>
        <v/>
      </c>
      <c r="N575" s="48" t="str">
        <f>IF(COUNTIFS('B-PorHerramienta'!$A$2:$A$2848,N$8,'B-PorHerramienta'!$J$2:$J$2848,$AC575,'B-PorHerramienta'!$K$2:$K$2848,$AD575,'B-PorHerramienta'!$L$2:$L$2848,$AE575,'B-PorHerramienta'!$F$2:$F$2848,"&lt;&gt;")=0,"",ROUND(SUMIFS(INDEX('B-PorHerramienta'!$F$2:$I$2848,0,$AH$6),'B-PorHerramienta'!$A$2:$A$2848,N$8,'B-PorHerramienta'!$J$2:$J$2848,$AC575,'B-PorHerramienta'!$K$2:$K$2848,$AD575,'B-PorHerramienta'!$L$2:$L$2848,$AE575)*$AI$6,$AJ$6))</f>
        <v/>
      </c>
      <c r="O575" s="48" t="str">
        <f>IF(COUNTIFS('B-PorHerramienta'!$A$2:$A$2848,O$8,'B-PorHerramienta'!$J$2:$J$2848,$AC575,'B-PorHerramienta'!$K$2:$K$2848,$AD575,'B-PorHerramienta'!$L$2:$L$2848,$AE575,'B-PorHerramienta'!$F$2:$F$2848,"&lt;&gt;")=0,"",ROUND(SUMIFS(INDEX('B-PorHerramienta'!$F$2:$I$2848,0,$AH$6),'B-PorHerramienta'!$A$2:$A$2848,O$8,'B-PorHerramienta'!$J$2:$J$2848,$AC575,'B-PorHerramienta'!$K$2:$K$2848,$AD575,'B-PorHerramienta'!$L$2:$L$2848,$AE575)*$AI$6,$AJ$6))</f>
        <v/>
      </c>
      <c r="P575" s="48" t="str">
        <f>IF(COUNTIFS('B-PorHerramienta'!$A$2:$A$2848,P$8,'B-PorHerramienta'!$J$2:$J$2848,$AC575,'B-PorHerramienta'!$K$2:$K$2848,$AD575,'B-PorHerramienta'!$L$2:$L$2848,$AE575,'B-PorHerramienta'!$F$2:$F$2848,"&lt;&gt;")=0,"",ROUND(SUMIFS(INDEX('B-PorHerramienta'!$F$2:$I$2848,0,$AH$6),'B-PorHerramienta'!$A$2:$A$2848,P$8,'B-PorHerramienta'!$J$2:$J$2848,$AC575,'B-PorHerramienta'!$K$2:$K$2848,$AD575,'B-PorHerramienta'!$L$2:$L$2848,$AE575)*$AI$6,$AJ$6))</f>
        <v/>
      </c>
      <c r="Q575" s="48" t="str">
        <f>IF(COUNTIFS('B-PorHerramienta'!$A$2:$A$2848,Q$8,'B-PorHerramienta'!$J$2:$J$2848,$AC575,'B-PorHerramienta'!$K$2:$K$2848,$AD575,'B-PorHerramienta'!$L$2:$L$2848,$AE575,'B-PorHerramienta'!$F$2:$F$2848,"&lt;&gt;")=0,"",ROUND(SUMIFS(INDEX('B-PorHerramienta'!$F$2:$I$2848,0,$AH$6),'B-PorHerramienta'!$A$2:$A$2848,Q$8,'B-PorHerramienta'!$J$2:$J$2848,$AC575,'B-PorHerramienta'!$K$2:$K$2848,$AD575,'B-PorHerramienta'!$L$2:$L$2848,$AE575)*$AI$6,$AJ$6))</f>
        <v/>
      </c>
      <c r="R575" s="48" t="str">
        <f>IF(COUNTIFS('B-PorHerramienta'!$A$2:$A$2848,R$8,'B-PorHerramienta'!$J$2:$J$2848,$AC575,'B-PorHerramienta'!$K$2:$K$2848,$AD575,'B-PorHerramienta'!$L$2:$L$2848,$AE575,'B-PorHerramienta'!$F$2:$F$2848,"&lt;&gt;")=0,"",ROUND(SUMIFS(INDEX('B-PorHerramienta'!$F$2:$I$2848,0,$AH$6),'B-PorHerramienta'!$A$2:$A$2848,R$8,'B-PorHerramienta'!$J$2:$J$2848,$AC575,'B-PorHerramienta'!$K$2:$K$2848,$AD575,'B-PorHerramienta'!$L$2:$L$2848,$AE575)*$AI$6,$AJ$6))</f>
        <v/>
      </c>
      <c r="S575" s="48" t="str">
        <f>IF(COUNTIFS('B-PorHerramienta'!$A$2:$A$2848,S$8,'B-PorHerramienta'!$J$2:$J$2848,$AC575,'B-PorHerramienta'!$K$2:$K$2848,$AD575,'B-PorHerramienta'!$L$2:$L$2848,$AE575,'B-PorHerramienta'!$F$2:$F$2848,"&lt;&gt;")=0,"",ROUND(SUMIFS(INDEX('B-PorHerramienta'!$F$2:$I$2848,0,$AH$6),'B-PorHerramienta'!$A$2:$A$2848,S$8,'B-PorHerramienta'!$J$2:$J$2848,$AC575,'B-PorHerramienta'!$K$2:$K$2848,$AD575,'B-PorHerramienta'!$L$2:$L$2848,$AE575)*$AI$6,$AJ$6))</f>
        <v/>
      </c>
      <c r="T575" s="48" t="str">
        <f>IF(COUNTIFS('B-PorHerramienta'!$A$2:$A$2848,T$8,'B-PorHerramienta'!$J$2:$J$2848,$AC575,'B-PorHerramienta'!$K$2:$K$2848,$AD575,'B-PorHerramienta'!$L$2:$L$2848,$AE575,'B-PorHerramienta'!$F$2:$F$2848,"&lt;&gt;")=0,"",ROUND(SUMIFS(INDEX('B-PorHerramienta'!$F$2:$I$2848,0,$AH$6),'B-PorHerramienta'!$A$2:$A$2848,T$8,'B-PorHerramienta'!$J$2:$J$2848,$AC575,'B-PorHerramienta'!$K$2:$K$2848,$AD575,'B-PorHerramienta'!$L$2:$L$2848,$AE575)*$AI$6,$AJ$6))</f>
        <v/>
      </c>
      <c r="U575" s="48" t="str">
        <f>IF(COUNTIFS('B-PorHerramienta'!$A$2:$A$2848,U$8,'B-PorHerramienta'!$J$2:$J$2848,$AC575,'B-PorHerramienta'!$K$2:$K$2848,$AD575,'B-PorHerramienta'!$L$2:$L$2848,$AE575,'B-PorHerramienta'!$F$2:$F$2848,"&lt;&gt;")=0,"",ROUND(SUMIFS(INDEX('B-PorHerramienta'!$F$2:$I$2848,0,$AH$6),'B-PorHerramienta'!$A$2:$A$2848,U$8,'B-PorHerramienta'!$J$2:$J$2848,$AC575,'B-PorHerramienta'!$K$2:$K$2848,$AD575,'B-PorHerramienta'!$L$2:$L$2848,$AE575)*$AI$6,$AJ$6))</f>
        <v/>
      </c>
      <c r="V575" s="48" t="str">
        <f>IF(COUNTIFS('B-PorHerramienta'!$A$2:$A$2848,V$8,'B-PorHerramienta'!$J$2:$J$2848,$AC575,'B-PorHerramienta'!$K$2:$K$2848,$AD575,'B-PorHerramienta'!$L$2:$L$2848,$AE575,'B-PorHerramienta'!$F$2:$F$2848,"&lt;&gt;")=0,"",ROUND(SUMIFS(INDEX('B-PorHerramienta'!$F$2:$I$2848,0,$AH$6),'B-PorHerramienta'!$A$2:$A$2848,V$8,'B-PorHerramienta'!$J$2:$J$2848,$AC575,'B-PorHerramienta'!$K$2:$K$2848,$AD575,'B-PorHerramienta'!$L$2:$L$2848,$AE575)*$AI$6,$AJ$6))</f>
        <v/>
      </c>
      <c r="W575" s="48" t="str">
        <f>IF(COUNTIFS('B-PorHerramienta'!$A$2:$A$2848,W$8,'B-PorHerramienta'!$J$2:$J$2848,$AC575,'B-PorHerramienta'!$K$2:$K$2848,$AD575,'B-PorHerramienta'!$L$2:$L$2848,$AE575,'B-PorHerramienta'!$F$2:$F$2848,"&lt;&gt;")=0,"",ROUND(SUMIFS(INDEX('B-PorHerramienta'!$F$2:$I$2848,0,$AH$6),'B-PorHerramienta'!$A$2:$A$2848,W$8,'B-PorHerramienta'!$J$2:$J$2848,$AC575,'B-PorHerramienta'!$K$2:$K$2848,$AD575,'B-PorHerramienta'!$L$2:$L$2848,$AE575)*$AI$6,$AJ$6))</f>
        <v/>
      </c>
      <c r="X575" s="48" t="str">
        <f>IF(COUNTIFS('B-PorHerramienta'!$A$2:$A$2848,X$8,'B-PorHerramienta'!$J$2:$J$2848,$AC575,'B-PorHerramienta'!$K$2:$K$2848,$AD575,'B-PorHerramienta'!$L$2:$L$2848,$AE575,'B-PorHerramienta'!$F$2:$F$2848,"&lt;&gt;")=0,"",ROUND(SUMIFS(INDEX('B-PorHerramienta'!$F$2:$I$2848,0,$AH$6),'B-PorHerramienta'!$A$2:$A$2848,X$8,'B-PorHerramienta'!$J$2:$J$2848,$AC575,'B-PorHerramienta'!$K$2:$K$2848,$AD575,'B-PorHerramienta'!$L$2:$L$2848,$AE575)*$AI$6,$AJ$6))</f>
        <v/>
      </c>
      <c r="Y575" s="48" t="str">
        <f>IF(COUNTIFS('B-PorHerramienta'!$A$2:$A$2848,Y$8,'B-PorHerramienta'!$J$2:$J$2848,$AC575,'B-PorHerramienta'!$K$2:$K$2848,$AD575,'B-PorHerramienta'!$L$2:$L$2848,$AE575,'B-PorHerramienta'!$F$2:$F$2848,"&lt;&gt;")=0,"",ROUND(SUMIFS(INDEX('B-PorHerramienta'!$F$2:$I$2848,0,$AH$6),'B-PorHerramienta'!$A$2:$A$2848,Y$8,'B-PorHerramienta'!$J$2:$J$2848,$AC575,'B-PorHerramienta'!$K$2:$K$2848,$AD575,'B-PorHerramienta'!$L$2:$L$2848,$AE575)*$AI$6,$AJ$6))</f>
        <v/>
      </c>
      <c r="Z575" s="48" t="str">
        <f>IF(COUNTIFS('B-PorHerramienta'!$A$2:$A$2848,Z$8,'B-PorHerramienta'!$J$2:$J$2848,$AC575,'B-PorHerramienta'!$K$2:$K$2848,$AD575,'B-PorHerramienta'!$L$2:$L$2848,$AE575,'B-PorHerramienta'!$F$2:$F$2848,"&lt;&gt;")=0,"",ROUND(SUMIFS(INDEX('B-PorHerramienta'!$F$2:$I$2848,0,$AH$6),'B-PorHerramienta'!$A$2:$A$2848,Z$8,'B-PorHerramienta'!$J$2:$J$2848,$AC575,'B-PorHerramienta'!$K$2:$K$2848,$AD575,'B-PorHerramienta'!$L$2:$L$2848,$AE575)*$AI$6,$AJ$6))</f>
        <v/>
      </c>
      <c r="AA575" s="6"/>
      <c r="AB575" s="35">
        <v>2</v>
      </c>
      <c r="AC575" s="35" t="s">
        <v>1239</v>
      </c>
      <c r="AD575" s="35" t="s">
        <v>1244</v>
      </c>
      <c r="AE575" s="35" t="s">
        <v>1409</v>
      </c>
      <c r="AF575" s="35"/>
      <c r="AG575" s="35"/>
      <c r="AH575" s="35"/>
      <c r="AI575" s="35"/>
      <c r="AJ575" s="35"/>
      <c r="AK575" s="35"/>
    </row>
    <row r="576" spans="1:37" hidden="1" outlineLevel="2" collapsed="1" x14ac:dyDescent="0.25">
      <c r="A576" s="49" t="s">
        <v>2561</v>
      </c>
      <c r="B576" s="47" t="s">
        <v>2560</v>
      </c>
      <c r="C576" s="48" t="str">
        <f>IF(COUNTIFS('B-PorHerramienta'!$A$2:$A$2848,C$8,'B-PorHerramienta'!$J$2:$J$2848,$AC576,'B-PorHerramienta'!$K$2:$K$2848,$AD576,'B-PorHerramienta'!$L$2:$L$2848,$AE576,'B-PorHerramienta'!$F$2:$F$2848,"&lt;&gt;")=0,"",ROUND(SUMIFS(INDEX('B-PorHerramienta'!$F$2:$I$2848,0,$AH$6),'B-PorHerramienta'!$A$2:$A$2848,C$8,'B-PorHerramienta'!$J$2:$J$2848,$AC576,'B-PorHerramienta'!$K$2:$K$2848,$AD576,'B-PorHerramienta'!$L$2:$L$2848,$AE576)*$AI$6,$AJ$6))</f>
        <v/>
      </c>
      <c r="D576" s="48">
        <f>IF(COUNTIFS('B-PorHerramienta'!$A$2:$A$2848,D$8,'B-PorHerramienta'!$J$2:$J$2848,$AC576,'B-PorHerramienta'!$K$2:$K$2848,$AD576,'B-PorHerramienta'!$L$2:$L$2848,$AE576,'B-PorHerramienta'!$F$2:$F$2848,"&lt;&gt;")=0,"",ROUND(SUMIFS(INDEX('B-PorHerramienta'!$F$2:$I$2848,0,$AH$6),'B-PorHerramienta'!$A$2:$A$2848,D$8,'B-PorHerramienta'!$J$2:$J$2848,$AC576,'B-PorHerramienta'!$K$2:$K$2848,$AD576,'B-PorHerramienta'!$L$2:$L$2848,$AE576)*$AI$6,$AJ$6))</f>
        <v>2.5000000000000001E-2</v>
      </c>
      <c r="E576" s="48">
        <f>IF(COUNTIFS('B-PorHerramienta'!$A$2:$A$2848,E$8,'B-PorHerramienta'!$J$2:$J$2848,$AC576,'B-PorHerramienta'!$K$2:$K$2848,$AD576,'B-PorHerramienta'!$L$2:$L$2848,$AE576,'B-PorHerramienta'!$F$2:$F$2848,"&lt;&gt;")=0,"",ROUND(SUMIFS(INDEX('B-PorHerramienta'!$F$2:$I$2848,0,$AH$6),'B-PorHerramienta'!$A$2:$A$2848,E$8,'B-PorHerramienta'!$J$2:$J$2848,$AC576,'B-PorHerramienta'!$K$2:$K$2848,$AD576,'B-PorHerramienta'!$L$2:$L$2848,$AE576)*$AI$6,$AJ$6))</f>
        <v>1.24E-2</v>
      </c>
      <c r="F576" s="48">
        <f>IF(COUNTIFS('B-PorHerramienta'!$A$2:$A$2848,F$8,'B-PorHerramienta'!$J$2:$J$2848,$AC576,'B-PorHerramienta'!$K$2:$K$2848,$AD576,'B-PorHerramienta'!$L$2:$L$2848,$AE576,'B-PorHerramienta'!$F$2:$F$2848,"&lt;&gt;")=0,"",ROUND(SUMIFS(INDEX('B-PorHerramienta'!$F$2:$I$2848,0,$AH$6),'B-PorHerramienta'!$A$2:$A$2848,F$8,'B-PorHerramienta'!$J$2:$J$2848,$AC576,'B-PorHerramienta'!$K$2:$K$2848,$AD576,'B-PorHerramienta'!$L$2:$L$2848,$AE576)*$AI$6,$AJ$6))</f>
        <v>1.3899999999999999E-2</v>
      </c>
      <c r="G576" s="48">
        <f>IF(COUNTIFS('B-PorHerramienta'!$A$2:$A$2848,G$8,'B-PorHerramienta'!$J$2:$J$2848,$AC576,'B-PorHerramienta'!$K$2:$K$2848,$AD576,'B-PorHerramienta'!$L$2:$L$2848,$AE576,'B-PorHerramienta'!$F$2:$F$2848,"&lt;&gt;")=0,"",ROUND(SUMIFS(INDEX('B-PorHerramienta'!$F$2:$I$2848,0,$AH$6),'B-PorHerramienta'!$A$2:$A$2848,G$8,'B-PorHerramienta'!$J$2:$J$2848,$AC576,'B-PorHerramienta'!$K$2:$K$2848,$AD576,'B-PorHerramienta'!$L$2:$L$2848,$AE576)*$AI$6,$AJ$6))</f>
        <v>5.4000000000000003E-3</v>
      </c>
      <c r="H576" s="48">
        <f>IF(COUNTIFS('B-PorHerramienta'!$A$2:$A$2848,H$8,'B-PorHerramienta'!$J$2:$J$2848,$AC576,'B-PorHerramienta'!$K$2:$K$2848,$AD576,'B-PorHerramienta'!$L$2:$L$2848,$AE576,'B-PorHerramienta'!$F$2:$F$2848,"&lt;&gt;")=0,"",ROUND(SUMIFS(INDEX('B-PorHerramienta'!$F$2:$I$2848,0,$AH$6),'B-PorHerramienta'!$A$2:$A$2848,H$8,'B-PorHerramienta'!$J$2:$J$2848,$AC576,'B-PorHerramienta'!$K$2:$K$2848,$AD576,'B-PorHerramienta'!$L$2:$L$2848,$AE576)*$AI$6,$AJ$6))</f>
        <v>6.1000000000000004E-3</v>
      </c>
      <c r="I576" s="48" t="str">
        <f>IF(COUNTIFS('B-PorHerramienta'!$A$2:$A$2848,I$8,'B-PorHerramienta'!$J$2:$J$2848,$AC576,'B-PorHerramienta'!$K$2:$K$2848,$AD576,'B-PorHerramienta'!$L$2:$L$2848,$AE576,'B-PorHerramienta'!$F$2:$F$2848,"&lt;&gt;")=0,"",ROUND(SUMIFS(INDEX('B-PorHerramienta'!$F$2:$I$2848,0,$AH$6),'B-PorHerramienta'!$A$2:$A$2848,I$8,'B-PorHerramienta'!$J$2:$J$2848,$AC576,'B-PorHerramienta'!$K$2:$K$2848,$AD576,'B-PorHerramienta'!$L$2:$L$2848,$AE576)*$AI$6,$AJ$6))</f>
        <v/>
      </c>
      <c r="J576" s="48" t="str">
        <f>IF(COUNTIFS('B-PorHerramienta'!$A$2:$A$2848,J$8,'B-PorHerramienta'!$J$2:$J$2848,$AC576,'B-PorHerramienta'!$K$2:$K$2848,$AD576,'B-PorHerramienta'!$L$2:$L$2848,$AE576,'B-PorHerramienta'!$F$2:$F$2848,"&lt;&gt;")=0,"",ROUND(SUMIFS(INDEX('B-PorHerramienta'!$F$2:$I$2848,0,$AH$6),'B-PorHerramienta'!$A$2:$A$2848,J$8,'B-PorHerramienta'!$J$2:$J$2848,$AC576,'B-PorHerramienta'!$K$2:$K$2848,$AD576,'B-PorHerramienta'!$L$2:$L$2848,$AE576)*$AI$6,$AJ$6))</f>
        <v/>
      </c>
      <c r="K576" s="48" t="str">
        <f>IF(COUNTIFS('B-PorHerramienta'!$A$2:$A$2848,K$8,'B-PorHerramienta'!$J$2:$J$2848,$AC576,'B-PorHerramienta'!$K$2:$K$2848,$AD576,'B-PorHerramienta'!$L$2:$L$2848,$AE576,'B-PorHerramienta'!$F$2:$F$2848,"&lt;&gt;")=0,"",ROUND(SUMIFS(INDEX('B-PorHerramienta'!$F$2:$I$2848,0,$AH$6),'B-PorHerramienta'!$A$2:$A$2848,K$8,'B-PorHerramienta'!$J$2:$J$2848,$AC576,'B-PorHerramienta'!$K$2:$K$2848,$AD576,'B-PorHerramienta'!$L$2:$L$2848,$AE576)*$AI$6,$AJ$6))</f>
        <v/>
      </c>
      <c r="L576" s="48" t="str">
        <f>IF(COUNTIFS('B-PorHerramienta'!$A$2:$A$2848,L$8,'B-PorHerramienta'!$J$2:$J$2848,$AC576,'B-PorHerramienta'!$K$2:$K$2848,$AD576,'B-PorHerramienta'!$L$2:$L$2848,$AE576,'B-PorHerramienta'!$F$2:$F$2848,"&lt;&gt;")=0,"",ROUND(SUMIFS(INDEX('B-PorHerramienta'!$F$2:$I$2848,0,$AH$6),'B-PorHerramienta'!$A$2:$A$2848,L$8,'B-PorHerramienta'!$J$2:$J$2848,$AC576,'B-PorHerramienta'!$K$2:$K$2848,$AD576,'B-PorHerramienta'!$L$2:$L$2848,$AE576)*$AI$6,$AJ$6))</f>
        <v/>
      </c>
      <c r="M576" s="48" t="str">
        <f>IF(COUNTIFS('B-PorHerramienta'!$A$2:$A$2848,M$8,'B-PorHerramienta'!$J$2:$J$2848,$AC576,'B-PorHerramienta'!$K$2:$K$2848,$AD576,'B-PorHerramienta'!$L$2:$L$2848,$AE576,'B-PorHerramienta'!$F$2:$F$2848,"&lt;&gt;")=0,"",ROUND(SUMIFS(INDEX('B-PorHerramienta'!$F$2:$I$2848,0,$AH$6),'B-PorHerramienta'!$A$2:$A$2848,M$8,'B-PorHerramienta'!$J$2:$J$2848,$AC576,'B-PorHerramienta'!$K$2:$K$2848,$AD576,'B-PorHerramienta'!$L$2:$L$2848,$AE576)*$AI$6,$AJ$6))</f>
        <v/>
      </c>
      <c r="N576" s="48" t="str">
        <f>IF(COUNTIFS('B-PorHerramienta'!$A$2:$A$2848,N$8,'B-PorHerramienta'!$J$2:$J$2848,$AC576,'B-PorHerramienta'!$K$2:$K$2848,$AD576,'B-PorHerramienta'!$L$2:$L$2848,$AE576,'B-PorHerramienta'!$F$2:$F$2848,"&lt;&gt;")=0,"",ROUND(SUMIFS(INDEX('B-PorHerramienta'!$F$2:$I$2848,0,$AH$6),'B-PorHerramienta'!$A$2:$A$2848,N$8,'B-PorHerramienta'!$J$2:$J$2848,$AC576,'B-PorHerramienta'!$K$2:$K$2848,$AD576,'B-PorHerramienta'!$L$2:$L$2848,$AE576)*$AI$6,$AJ$6))</f>
        <v/>
      </c>
      <c r="O576" s="48" t="str">
        <f>IF(COUNTIFS('B-PorHerramienta'!$A$2:$A$2848,O$8,'B-PorHerramienta'!$J$2:$J$2848,$AC576,'B-PorHerramienta'!$K$2:$K$2848,$AD576,'B-PorHerramienta'!$L$2:$L$2848,$AE576,'B-PorHerramienta'!$F$2:$F$2848,"&lt;&gt;")=0,"",ROUND(SUMIFS(INDEX('B-PorHerramienta'!$F$2:$I$2848,0,$AH$6),'B-PorHerramienta'!$A$2:$A$2848,O$8,'B-PorHerramienta'!$J$2:$J$2848,$AC576,'B-PorHerramienta'!$K$2:$K$2848,$AD576,'B-PorHerramienta'!$L$2:$L$2848,$AE576)*$AI$6,$AJ$6))</f>
        <v/>
      </c>
      <c r="P576" s="48" t="str">
        <f>IF(COUNTIFS('B-PorHerramienta'!$A$2:$A$2848,P$8,'B-PorHerramienta'!$J$2:$J$2848,$AC576,'B-PorHerramienta'!$K$2:$K$2848,$AD576,'B-PorHerramienta'!$L$2:$L$2848,$AE576,'B-PorHerramienta'!$F$2:$F$2848,"&lt;&gt;")=0,"",ROUND(SUMIFS(INDEX('B-PorHerramienta'!$F$2:$I$2848,0,$AH$6),'B-PorHerramienta'!$A$2:$A$2848,P$8,'B-PorHerramienta'!$J$2:$J$2848,$AC576,'B-PorHerramienta'!$K$2:$K$2848,$AD576,'B-PorHerramienta'!$L$2:$L$2848,$AE576)*$AI$6,$AJ$6))</f>
        <v/>
      </c>
      <c r="Q576" s="48" t="str">
        <f>IF(COUNTIFS('B-PorHerramienta'!$A$2:$A$2848,Q$8,'B-PorHerramienta'!$J$2:$J$2848,$AC576,'B-PorHerramienta'!$K$2:$K$2848,$AD576,'B-PorHerramienta'!$L$2:$L$2848,$AE576,'B-PorHerramienta'!$F$2:$F$2848,"&lt;&gt;")=0,"",ROUND(SUMIFS(INDEX('B-PorHerramienta'!$F$2:$I$2848,0,$AH$6),'B-PorHerramienta'!$A$2:$A$2848,Q$8,'B-PorHerramienta'!$J$2:$J$2848,$AC576,'B-PorHerramienta'!$K$2:$K$2848,$AD576,'B-PorHerramienta'!$L$2:$L$2848,$AE576)*$AI$6,$AJ$6))</f>
        <v/>
      </c>
      <c r="R576" s="48" t="str">
        <f>IF(COUNTIFS('B-PorHerramienta'!$A$2:$A$2848,R$8,'B-PorHerramienta'!$J$2:$J$2848,$AC576,'B-PorHerramienta'!$K$2:$K$2848,$AD576,'B-PorHerramienta'!$L$2:$L$2848,$AE576,'B-PorHerramienta'!$F$2:$F$2848,"&lt;&gt;")=0,"",ROUND(SUMIFS(INDEX('B-PorHerramienta'!$F$2:$I$2848,0,$AH$6),'B-PorHerramienta'!$A$2:$A$2848,R$8,'B-PorHerramienta'!$J$2:$J$2848,$AC576,'B-PorHerramienta'!$K$2:$K$2848,$AD576,'B-PorHerramienta'!$L$2:$L$2848,$AE576)*$AI$6,$AJ$6))</f>
        <v/>
      </c>
      <c r="S576" s="48" t="str">
        <f>IF(COUNTIFS('B-PorHerramienta'!$A$2:$A$2848,S$8,'B-PorHerramienta'!$J$2:$J$2848,$AC576,'B-PorHerramienta'!$K$2:$K$2848,$AD576,'B-PorHerramienta'!$L$2:$L$2848,$AE576,'B-PorHerramienta'!$F$2:$F$2848,"&lt;&gt;")=0,"",ROUND(SUMIFS(INDEX('B-PorHerramienta'!$F$2:$I$2848,0,$AH$6),'B-PorHerramienta'!$A$2:$A$2848,S$8,'B-PorHerramienta'!$J$2:$J$2848,$AC576,'B-PorHerramienta'!$K$2:$K$2848,$AD576,'B-PorHerramienta'!$L$2:$L$2848,$AE576)*$AI$6,$AJ$6))</f>
        <v/>
      </c>
      <c r="T576" s="48" t="str">
        <f>IF(COUNTIFS('B-PorHerramienta'!$A$2:$A$2848,T$8,'B-PorHerramienta'!$J$2:$J$2848,$AC576,'B-PorHerramienta'!$K$2:$K$2848,$AD576,'B-PorHerramienta'!$L$2:$L$2848,$AE576,'B-PorHerramienta'!$F$2:$F$2848,"&lt;&gt;")=0,"",ROUND(SUMIFS(INDEX('B-PorHerramienta'!$F$2:$I$2848,0,$AH$6),'B-PorHerramienta'!$A$2:$A$2848,T$8,'B-PorHerramienta'!$J$2:$J$2848,$AC576,'B-PorHerramienta'!$K$2:$K$2848,$AD576,'B-PorHerramienta'!$L$2:$L$2848,$AE576)*$AI$6,$AJ$6))</f>
        <v/>
      </c>
      <c r="U576" s="48" t="str">
        <f>IF(COUNTIFS('B-PorHerramienta'!$A$2:$A$2848,U$8,'B-PorHerramienta'!$J$2:$J$2848,$AC576,'B-PorHerramienta'!$K$2:$K$2848,$AD576,'B-PorHerramienta'!$L$2:$L$2848,$AE576,'B-PorHerramienta'!$F$2:$F$2848,"&lt;&gt;")=0,"",ROUND(SUMIFS(INDEX('B-PorHerramienta'!$F$2:$I$2848,0,$AH$6),'B-PorHerramienta'!$A$2:$A$2848,U$8,'B-PorHerramienta'!$J$2:$J$2848,$AC576,'B-PorHerramienta'!$K$2:$K$2848,$AD576,'B-PorHerramienta'!$L$2:$L$2848,$AE576)*$AI$6,$AJ$6))</f>
        <v/>
      </c>
      <c r="V576" s="48" t="str">
        <f>IF(COUNTIFS('B-PorHerramienta'!$A$2:$A$2848,V$8,'B-PorHerramienta'!$J$2:$J$2848,$AC576,'B-PorHerramienta'!$K$2:$K$2848,$AD576,'B-PorHerramienta'!$L$2:$L$2848,$AE576,'B-PorHerramienta'!$F$2:$F$2848,"&lt;&gt;")=0,"",ROUND(SUMIFS(INDEX('B-PorHerramienta'!$F$2:$I$2848,0,$AH$6),'B-PorHerramienta'!$A$2:$A$2848,V$8,'B-PorHerramienta'!$J$2:$J$2848,$AC576,'B-PorHerramienta'!$K$2:$K$2848,$AD576,'B-PorHerramienta'!$L$2:$L$2848,$AE576)*$AI$6,$AJ$6))</f>
        <v/>
      </c>
      <c r="W576" s="48" t="str">
        <f>IF(COUNTIFS('B-PorHerramienta'!$A$2:$A$2848,W$8,'B-PorHerramienta'!$J$2:$J$2848,$AC576,'B-PorHerramienta'!$K$2:$K$2848,$AD576,'B-PorHerramienta'!$L$2:$L$2848,$AE576,'B-PorHerramienta'!$F$2:$F$2848,"&lt;&gt;")=0,"",ROUND(SUMIFS(INDEX('B-PorHerramienta'!$F$2:$I$2848,0,$AH$6),'B-PorHerramienta'!$A$2:$A$2848,W$8,'B-PorHerramienta'!$J$2:$J$2848,$AC576,'B-PorHerramienta'!$K$2:$K$2848,$AD576,'B-PorHerramienta'!$L$2:$L$2848,$AE576)*$AI$6,$AJ$6))</f>
        <v/>
      </c>
      <c r="X576" s="48" t="str">
        <f>IF(COUNTIFS('B-PorHerramienta'!$A$2:$A$2848,X$8,'B-PorHerramienta'!$J$2:$J$2848,$AC576,'B-PorHerramienta'!$K$2:$K$2848,$AD576,'B-PorHerramienta'!$L$2:$L$2848,$AE576,'B-PorHerramienta'!$F$2:$F$2848,"&lt;&gt;")=0,"",ROUND(SUMIFS(INDEX('B-PorHerramienta'!$F$2:$I$2848,0,$AH$6),'B-PorHerramienta'!$A$2:$A$2848,X$8,'B-PorHerramienta'!$J$2:$J$2848,$AC576,'B-PorHerramienta'!$K$2:$K$2848,$AD576,'B-PorHerramienta'!$L$2:$L$2848,$AE576)*$AI$6,$AJ$6))</f>
        <v/>
      </c>
      <c r="Y576" s="48" t="str">
        <f>IF(COUNTIFS('B-PorHerramienta'!$A$2:$A$2848,Y$8,'B-PorHerramienta'!$J$2:$J$2848,$AC576,'B-PorHerramienta'!$K$2:$K$2848,$AD576,'B-PorHerramienta'!$L$2:$L$2848,$AE576,'B-PorHerramienta'!$F$2:$F$2848,"&lt;&gt;")=0,"",ROUND(SUMIFS(INDEX('B-PorHerramienta'!$F$2:$I$2848,0,$AH$6),'B-PorHerramienta'!$A$2:$A$2848,Y$8,'B-PorHerramienta'!$J$2:$J$2848,$AC576,'B-PorHerramienta'!$K$2:$K$2848,$AD576,'B-PorHerramienta'!$L$2:$L$2848,$AE576)*$AI$6,$AJ$6))</f>
        <v/>
      </c>
      <c r="Z576" s="48" t="str">
        <f>IF(COUNTIFS('B-PorHerramienta'!$A$2:$A$2848,Z$8,'B-PorHerramienta'!$J$2:$J$2848,$AC576,'B-PorHerramienta'!$K$2:$K$2848,$AD576,'B-PorHerramienta'!$L$2:$L$2848,$AE576,'B-PorHerramienta'!$F$2:$F$2848,"&lt;&gt;")=0,"",ROUND(SUMIFS(INDEX('B-PorHerramienta'!$F$2:$I$2848,0,$AH$6),'B-PorHerramienta'!$A$2:$A$2848,Z$8,'B-PorHerramienta'!$J$2:$J$2848,$AC576,'B-PorHerramienta'!$K$2:$K$2848,$AD576,'B-PorHerramienta'!$L$2:$L$2848,$AE576)*$AI$6,$AJ$6))</f>
        <v/>
      </c>
      <c r="AA576" s="6"/>
      <c r="AB576" s="35">
        <v>2</v>
      </c>
      <c r="AC576" s="35" t="s">
        <v>1239</v>
      </c>
      <c r="AD576" s="35" t="s">
        <v>1244</v>
      </c>
      <c r="AE576" s="35" t="s">
        <v>1410</v>
      </c>
      <c r="AF576" s="35"/>
      <c r="AG576" s="35"/>
      <c r="AH576" s="35"/>
      <c r="AI576" s="35"/>
      <c r="AJ576" s="35"/>
      <c r="AK576" s="35"/>
    </row>
    <row r="577" spans="1:37" ht="45" hidden="1" outlineLevel="2" collapsed="1" x14ac:dyDescent="0.25">
      <c r="A577" s="49" t="s">
        <v>2559</v>
      </c>
      <c r="B577" s="47" t="s">
        <v>2558</v>
      </c>
      <c r="C577" s="48" t="str">
        <f>IF(COUNTIFS('B-PorHerramienta'!$A$2:$A$2848,C$8,'B-PorHerramienta'!$J$2:$J$2848,$AC577,'B-PorHerramienta'!$K$2:$K$2848,$AD577,'B-PorHerramienta'!$L$2:$L$2848,$AE577,'B-PorHerramienta'!$F$2:$F$2848,"&lt;&gt;")=0,"",ROUND(SUMIFS(INDEX('B-PorHerramienta'!$F$2:$I$2848,0,$AH$6),'B-PorHerramienta'!$A$2:$A$2848,C$8,'B-PorHerramienta'!$J$2:$J$2848,$AC577,'B-PorHerramienta'!$K$2:$K$2848,$AD577,'B-PorHerramienta'!$L$2:$L$2848,$AE577)*$AI$6,$AJ$6))</f>
        <v/>
      </c>
      <c r="D577" s="48">
        <f>IF(COUNTIFS('B-PorHerramienta'!$A$2:$A$2848,D$8,'B-PorHerramienta'!$J$2:$J$2848,$AC577,'B-PorHerramienta'!$K$2:$K$2848,$AD577,'B-PorHerramienta'!$L$2:$L$2848,$AE577,'B-PorHerramienta'!$F$2:$F$2848,"&lt;&gt;")=0,"",ROUND(SUMIFS(INDEX('B-PorHerramienta'!$F$2:$I$2848,0,$AH$6),'B-PorHerramienta'!$A$2:$A$2848,D$8,'B-PorHerramienta'!$J$2:$J$2848,$AC577,'B-PorHerramienta'!$K$2:$K$2848,$AD577,'B-PorHerramienta'!$L$2:$L$2848,$AE577)*$AI$6,$AJ$6))</f>
        <v>1.5E-3</v>
      </c>
      <c r="E577" s="48">
        <f>IF(COUNTIFS('B-PorHerramienta'!$A$2:$A$2848,E$8,'B-PorHerramienta'!$J$2:$J$2848,$AC577,'B-PorHerramienta'!$K$2:$K$2848,$AD577,'B-PorHerramienta'!$L$2:$L$2848,$AE577,'B-PorHerramienta'!$F$2:$F$2848,"&lt;&gt;")=0,"",ROUND(SUMIFS(INDEX('B-PorHerramienta'!$F$2:$I$2848,0,$AH$6),'B-PorHerramienta'!$A$2:$A$2848,E$8,'B-PorHerramienta'!$J$2:$J$2848,$AC577,'B-PorHerramienta'!$K$2:$K$2848,$AD577,'B-PorHerramienta'!$L$2:$L$2848,$AE577)*$AI$6,$AJ$6))</f>
        <v>8.9999999999999998E-4</v>
      </c>
      <c r="F577" s="48">
        <f>IF(COUNTIFS('B-PorHerramienta'!$A$2:$A$2848,F$8,'B-PorHerramienta'!$J$2:$J$2848,$AC577,'B-PorHerramienta'!$K$2:$K$2848,$AD577,'B-PorHerramienta'!$L$2:$L$2848,$AE577,'B-PorHerramienta'!$F$2:$F$2848,"&lt;&gt;")=0,"",ROUND(SUMIFS(INDEX('B-PorHerramienta'!$F$2:$I$2848,0,$AH$6),'B-PorHerramienta'!$A$2:$A$2848,F$8,'B-PorHerramienta'!$J$2:$J$2848,$AC577,'B-PorHerramienta'!$K$2:$K$2848,$AD577,'B-PorHerramienta'!$L$2:$L$2848,$AE577)*$AI$6,$AJ$6))</f>
        <v>2.7000000000000001E-3</v>
      </c>
      <c r="G577" s="48">
        <f>IF(COUNTIFS('B-PorHerramienta'!$A$2:$A$2848,G$8,'B-PorHerramienta'!$J$2:$J$2848,$AC577,'B-PorHerramienta'!$K$2:$K$2848,$AD577,'B-PorHerramienta'!$L$2:$L$2848,$AE577,'B-PorHerramienta'!$F$2:$F$2848,"&lt;&gt;")=0,"",ROUND(SUMIFS(INDEX('B-PorHerramienta'!$F$2:$I$2848,0,$AH$6),'B-PorHerramienta'!$A$2:$A$2848,G$8,'B-PorHerramienta'!$J$2:$J$2848,$AC577,'B-PorHerramienta'!$K$2:$K$2848,$AD577,'B-PorHerramienta'!$L$2:$L$2848,$AE577)*$AI$6,$AJ$6))</f>
        <v>8.0000000000000004E-4</v>
      </c>
      <c r="H577" s="48">
        <f>IF(COUNTIFS('B-PorHerramienta'!$A$2:$A$2848,H$8,'B-PorHerramienta'!$J$2:$J$2848,$AC577,'B-PorHerramienta'!$K$2:$K$2848,$AD577,'B-PorHerramienta'!$L$2:$L$2848,$AE577,'B-PorHerramienta'!$F$2:$F$2848,"&lt;&gt;")=0,"",ROUND(SUMIFS(INDEX('B-PorHerramienta'!$F$2:$I$2848,0,$AH$6),'B-PorHerramienta'!$A$2:$A$2848,H$8,'B-PorHerramienta'!$J$2:$J$2848,$AC577,'B-PorHerramienta'!$K$2:$K$2848,$AD577,'B-PorHerramienta'!$L$2:$L$2848,$AE577)*$AI$6,$AJ$6))</f>
        <v>1.4E-3</v>
      </c>
      <c r="I577" s="48" t="str">
        <f>IF(COUNTIFS('B-PorHerramienta'!$A$2:$A$2848,I$8,'B-PorHerramienta'!$J$2:$J$2848,$AC577,'B-PorHerramienta'!$K$2:$K$2848,$AD577,'B-PorHerramienta'!$L$2:$L$2848,$AE577,'B-PorHerramienta'!$F$2:$F$2848,"&lt;&gt;")=0,"",ROUND(SUMIFS(INDEX('B-PorHerramienta'!$F$2:$I$2848,0,$AH$6),'B-PorHerramienta'!$A$2:$A$2848,I$8,'B-PorHerramienta'!$J$2:$J$2848,$AC577,'B-PorHerramienta'!$K$2:$K$2848,$AD577,'B-PorHerramienta'!$L$2:$L$2848,$AE577)*$AI$6,$AJ$6))</f>
        <v/>
      </c>
      <c r="J577" s="48" t="str">
        <f>IF(COUNTIFS('B-PorHerramienta'!$A$2:$A$2848,J$8,'B-PorHerramienta'!$J$2:$J$2848,$AC577,'B-PorHerramienta'!$K$2:$K$2848,$AD577,'B-PorHerramienta'!$L$2:$L$2848,$AE577,'B-PorHerramienta'!$F$2:$F$2848,"&lt;&gt;")=0,"",ROUND(SUMIFS(INDEX('B-PorHerramienta'!$F$2:$I$2848,0,$AH$6),'B-PorHerramienta'!$A$2:$A$2848,J$8,'B-PorHerramienta'!$J$2:$J$2848,$AC577,'B-PorHerramienta'!$K$2:$K$2848,$AD577,'B-PorHerramienta'!$L$2:$L$2848,$AE577)*$AI$6,$AJ$6))</f>
        <v/>
      </c>
      <c r="K577" s="48" t="str">
        <f>IF(COUNTIFS('B-PorHerramienta'!$A$2:$A$2848,K$8,'B-PorHerramienta'!$J$2:$J$2848,$AC577,'B-PorHerramienta'!$K$2:$K$2848,$AD577,'B-PorHerramienta'!$L$2:$L$2848,$AE577,'B-PorHerramienta'!$F$2:$F$2848,"&lt;&gt;")=0,"",ROUND(SUMIFS(INDEX('B-PorHerramienta'!$F$2:$I$2848,0,$AH$6),'B-PorHerramienta'!$A$2:$A$2848,K$8,'B-PorHerramienta'!$J$2:$J$2848,$AC577,'B-PorHerramienta'!$K$2:$K$2848,$AD577,'B-PorHerramienta'!$L$2:$L$2848,$AE577)*$AI$6,$AJ$6))</f>
        <v/>
      </c>
      <c r="L577" s="48" t="str">
        <f>IF(COUNTIFS('B-PorHerramienta'!$A$2:$A$2848,L$8,'B-PorHerramienta'!$J$2:$J$2848,$AC577,'B-PorHerramienta'!$K$2:$K$2848,$AD577,'B-PorHerramienta'!$L$2:$L$2848,$AE577,'B-PorHerramienta'!$F$2:$F$2848,"&lt;&gt;")=0,"",ROUND(SUMIFS(INDEX('B-PorHerramienta'!$F$2:$I$2848,0,$AH$6),'B-PorHerramienta'!$A$2:$A$2848,L$8,'B-PorHerramienta'!$J$2:$J$2848,$AC577,'B-PorHerramienta'!$K$2:$K$2848,$AD577,'B-PorHerramienta'!$L$2:$L$2848,$AE577)*$AI$6,$AJ$6))</f>
        <v/>
      </c>
      <c r="M577" s="48" t="str">
        <f>IF(COUNTIFS('B-PorHerramienta'!$A$2:$A$2848,M$8,'B-PorHerramienta'!$J$2:$J$2848,$AC577,'B-PorHerramienta'!$K$2:$K$2848,$AD577,'B-PorHerramienta'!$L$2:$L$2848,$AE577,'B-PorHerramienta'!$F$2:$F$2848,"&lt;&gt;")=0,"",ROUND(SUMIFS(INDEX('B-PorHerramienta'!$F$2:$I$2848,0,$AH$6),'B-PorHerramienta'!$A$2:$A$2848,M$8,'B-PorHerramienta'!$J$2:$J$2848,$AC577,'B-PorHerramienta'!$K$2:$K$2848,$AD577,'B-PorHerramienta'!$L$2:$L$2848,$AE577)*$AI$6,$AJ$6))</f>
        <v/>
      </c>
      <c r="N577" s="48" t="str">
        <f>IF(COUNTIFS('B-PorHerramienta'!$A$2:$A$2848,N$8,'B-PorHerramienta'!$J$2:$J$2848,$AC577,'B-PorHerramienta'!$K$2:$K$2848,$AD577,'B-PorHerramienta'!$L$2:$L$2848,$AE577,'B-PorHerramienta'!$F$2:$F$2848,"&lt;&gt;")=0,"",ROUND(SUMIFS(INDEX('B-PorHerramienta'!$F$2:$I$2848,0,$AH$6),'B-PorHerramienta'!$A$2:$A$2848,N$8,'B-PorHerramienta'!$J$2:$J$2848,$AC577,'B-PorHerramienta'!$K$2:$K$2848,$AD577,'B-PorHerramienta'!$L$2:$L$2848,$AE577)*$AI$6,$AJ$6))</f>
        <v/>
      </c>
      <c r="O577" s="48" t="str">
        <f>IF(COUNTIFS('B-PorHerramienta'!$A$2:$A$2848,O$8,'B-PorHerramienta'!$J$2:$J$2848,$AC577,'B-PorHerramienta'!$K$2:$K$2848,$AD577,'B-PorHerramienta'!$L$2:$L$2848,$AE577,'B-PorHerramienta'!$F$2:$F$2848,"&lt;&gt;")=0,"",ROUND(SUMIFS(INDEX('B-PorHerramienta'!$F$2:$I$2848,0,$AH$6),'B-PorHerramienta'!$A$2:$A$2848,O$8,'B-PorHerramienta'!$J$2:$J$2848,$AC577,'B-PorHerramienta'!$K$2:$K$2848,$AD577,'B-PorHerramienta'!$L$2:$L$2848,$AE577)*$AI$6,$AJ$6))</f>
        <v/>
      </c>
      <c r="P577" s="48" t="str">
        <f>IF(COUNTIFS('B-PorHerramienta'!$A$2:$A$2848,P$8,'B-PorHerramienta'!$J$2:$J$2848,$AC577,'B-PorHerramienta'!$K$2:$K$2848,$AD577,'B-PorHerramienta'!$L$2:$L$2848,$AE577,'B-PorHerramienta'!$F$2:$F$2848,"&lt;&gt;")=0,"",ROUND(SUMIFS(INDEX('B-PorHerramienta'!$F$2:$I$2848,0,$AH$6),'B-PorHerramienta'!$A$2:$A$2848,P$8,'B-PorHerramienta'!$J$2:$J$2848,$AC577,'B-PorHerramienta'!$K$2:$K$2848,$AD577,'B-PorHerramienta'!$L$2:$L$2848,$AE577)*$AI$6,$AJ$6))</f>
        <v/>
      </c>
      <c r="Q577" s="48" t="str">
        <f>IF(COUNTIFS('B-PorHerramienta'!$A$2:$A$2848,Q$8,'B-PorHerramienta'!$J$2:$J$2848,$AC577,'B-PorHerramienta'!$K$2:$K$2848,$AD577,'B-PorHerramienta'!$L$2:$L$2848,$AE577,'B-PorHerramienta'!$F$2:$F$2848,"&lt;&gt;")=0,"",ROUND(SUMIFS(INDEX('B-PorHerramienta'!$F$2:$I$2848,0,$AH$6),'B-PorHerramienta'!$A$2:$A$2848,Q$8,'B-PorHerramienta'!$J$2:$J$2848,$AC577,'B-PorHerramienta'!$K$2:$K$2848,$AD577,'B-PorHerramienta'!$L$2:$L$2848,$AE577)*$AI$6,$AJ$6))</f>
        <v/>
      </c>
      <c r="R577" s="48" t="str">
        <f>IF(COUNTIFS('B-PorHerramienta'!$A$2:$A$2848,R$8,'B-PorHerramienta'!$J$2:$J$2848,$AC577,'B-PorHerramienta'!$K$2:$K$2848,$AD577,'B-PorHerramienta'!$L$2:$L$2848,$AE577,'B-PorHerramienta'!$F$2:$F$2848,"&lt;&gt;")=0,"",ROUND(SUMIFS(INDEX('B-PorHerramienta'!$F$2:$I$2848,0,$AH$6),'B-PorHerramienta'!$A$2:$A$2848,R$8,'B-PorHerramienta'!$J$2:$J$2848,$AC577,'B-PorHerramienta'!$K$2:$K$2848,$AD577,'B-PorHerramienta'!$L$2:$L$2848,$AE577)*$AI$6,$AJ$6))</f>
        <v/>
      </c>
      <c r="S577" s="48" t="str">
        <f>IF(COUNTIFS('B-PorHerramienta'!$A$2:$A$2848,S$8,'B-PorHerramienta'!$J$2:$J$2848,$AC577,'B-PorHerramienta'!$K$2:$K$2848,$AD577,'B-PorHerramienta'!$L$2:$L$2848,$AE577,'B-PorHerramienta'!$F$2:$F$2848,"&lt;&gt;")=0,"",ROUND(SUMIFS(INDEX('B-PorHerramienta'!$F$2:$I$2848,0,$AH$6),'B-PorHerramienta'!$A$2:$A$2848,S$8,'B-PorHerramienta'!$J$2:$J$2848,$AC577,'B-PorHerramienta'!$K$2:$K$2848,$AD577,'B-PorHerramienta'!$L$2:$L$2848,$AE577)*$AI$6,$AJ$6))</f>
        <v/>
      </c>
      <c r="T577" s="48" t="str">
        <f>IF(COUNTIFS('B-PorHerramienta'!$A$2:$A$2848,T$8,'B-PorHerramienta'!$J$2:$J$2848,$AC577,'B-PorHerramienta'!$K$2:$K$2848,$AD577,'B-PorHerramienta'!$L$2:$L$2848,$AE577,'B-PorHerramienta'!$F$2:$F$2848,"&lt;&gt;")=0,"",ROUND(SUMIFS(INDEX('B-PorHerramienta'!$F$2:$I$2848,0,$AH$6),'B-PorHerramienta'!$A$2:$A$2848,T$8,'B-PorHerramienta'!$J$2:$J$2848,$AC577,'B-PorHerramienta'!$K$2:$K$2848,$AD577,'B-PorHerramienta'!$L$2:$L$2848,$AE577)*$AI$6,$AJ$6))</f>
        <v/>
      </c>
      <c r="U577" s="48" t="str">
        <f>IF(COUNTIFS('B-PorHerramienta'!$A$2:$A$2848,U$8,'B-PorHerramienta'!$J$2:$J$2848,$AC577,'B-PorHerramienta'!$K$2:$K$2848,$AD577,'B-PorHerramienta'!$L$2:$L$2848,$AE577,'B-PorHerramienta'!$F$2:$F$2848,"&lt;&gt;")=0,"",ROUND(SUMIFS(INDEX('B-PorHerramienta'!$F$2:$I$2848,0,$AH$6),'B-PorHerramienta'!$A$2:$A$2848,U$8,'B-PorHerramienta'!$J$2:$J$2848,$AC577,'B-PorHerramienta'!$K$2:$K$2848,$AD577,'B-PorHerramienta'!$L$2:$L$2848,$AE577)*$AI$6,$AJ$6))</f>
        <v/>
      </c>
      <c r="V577" s="48" t="str">
        <f>IF(COUNTIFS('B-PorHerramienta'!$A$2:$A$2848,V$8,'B-PorHerramienta'!$J$2:$J$2848,$AC577,'B-PorHerramienta'!$K$2:$K$2848,$AD577,'B-PorHerramienta'!$L$2:$L$2848,$AE577,'B-PorHerramienta'!$F$2:$F$2848,"&lt;&gt;")=0,"",ROUND(SUMIFS(INDEX('B-PorHerramienta'!$F$2:$I$2848,0,$AH$6),'B-PorHerramienta'!$A$2:$A$2848,V$8,'B-PorHerramienta'!$J$2:$J$2848,$AC577,'B-PorHerramienta'!$K$2:$K$2848,$AD577,'B-PorHerramienta'!$L$2:$L$2848,$AE577)*$AI$6,$AJ$6))</f>
        <v/>
      </c>
      <c r="W577" s="48" t="str">
        <f>IF(COUNTIFS('B-PorHerramienta'!$A$2:$A$2848,W$8,'B-PorHerramienta'!$J$2:$J$2848,$AC577,'B-PorHerramienta'!$K$2:$K$2848,$AD577,'B-PorHerramienta'!$L$2:$L$2848,$AE577,'B-PorHerramienta'!$F$2:$F$2848,"&lt;&gt;")=0,"",ROUND(SUMIFS(INDEX('B-PorHerramienta'!$F$2:$I$2848,0,$AH$6),'B-PorHerramienta'!$A$2:$A$2848,W$8,'B-PorHerramienta'!$J$2:$J$2848,$AC577,'B-PorHerramienta'!$K$2:$K$2848,$AD577,'B-PorHerramienta'!$L$2:$L$2848,$AE577)*$AI$6,$AJ$6))</f>
        <v/>
      </c>
      <c r="X577" s="48" t="str">
        <f>IF(COUNTIFS('B-PorHerramienta'!$A$2:$A$2848,X$8,'B-PorHerramienta'!$J$2:$J$2848,$AC577,'B-PorHerramienta'!$K$2:$K$2848,$AD577,'B-PorHerramienta'!$L$2:$L$2848,$AE577,'B-PorHerramienta'!$F$2:$F$2848,"&lt;&gt;")=0,"",ROUND(SUMIFS(INDEX('B-PorHerramienta'!$F$2:$I$2848,0,$AH$6),'B-PorHerramienta'!$A$2:$A$2848,X$8,'B-PorHerramienta'!$J$2:$J$2848,$AC577,'B-PorHerramienta'!$K$2:$K$2848,$AD577,'B-PorHerramienta'!$L$2:$L$2848,$AE577)*$AI$6,$AJ$6))</f>
        <v/>
      </c>
      <c r="Y577" s="48" t="str">
        <f>IF(COUNTIFS('B-PorHerramienta'!$A$2:$A$2848,Y$8,'B-PorHerramienta'!$J$2:$J$2848,$AC577,'B-PorHerramienta'!$K$2:$K$2848,$AD577,'B-PorHerramienta'!$L$2:$L$2848,$AE577,'B-PorHerramienta'!$F$2:$F$2848,"&lt;&gt;")=0,"",ROUND(SUMIFS(INDEX('B-PorHerramienta'!$F$2:$I$2848,0,$AH$6),'B-PorHerramienta'!$A$2:$A$2848,Y$8,'B-PorHerramienta'!$J$2:$J$2848,$AC577,'B-PorHerramienta'!$K$2:$K$2848,$AD577,'B-PorHerramienta'!$L$2:$L$2848,$AE577)*$AI$6,$AJ$6))</f>
        <v/>
      </c>
      <c r="Z577" s="48" t="str">
        <f>IF(COUNTIFS('B-PorHerramienta'!$A$2:$A$2848,Z$8,'B-PorHerramienta'!$J$2:$J$2848,$AC577,'B-PorHerramienta'!$K$2:$K$2848,$AD577,'B-PorHerramienta'!$L$2:$L$2848,$AE577,'B-PorHerramienta'!$F$2:$F$2848,"&lt;&gt;")=0,"",ROUND(SUMIFS(INDEX('B-PorHerramienta'!$F$2:$I$2848,0,$AH$6),'B-PorHerramienta'!$A$2:$A$2848,Z$8,'B-PorHerramienta'!$J$2:$J$2848,$AC577,'B-PorHerramienta'!$K$2:$K$2848,$AD577,'B-PorHerramienta'!$L$2:$L$2848,$AE577)*$AI$6,$AJ$6))</f>
        <v/>
      </c>
      <c r="AA577" s="6"/>
      <c r="AB577" s="35">
        <v>2</v>
      </c>
      <c r="AC577" s="35" t="s">
        <v>1239</v>
      </c>
      <c r="AD577" s="35" t="s">
        <v>1244</v>
      </c>
      <c r="AE577" s="35" t="s">
        <v>1411</v>
      </c>
      <c r="AF577" s="35"/>
      <c r="AG577" s="35"/>
      <c r="AH577" s="35"/>
      <c r="AI577" s="35"/>
      <c r="AJ577" s="35"/>
      <c r="AK577" s="35"/>
    </row>
    <row r="578" spans="1:37" ht="60" hidden="1" outlineLevel="2" collapsed="1" x14ac:dyDescent="0.25">
      <c r="A578" s="49" t="s">
        <v>2557</v>
      </c>
      <c r="B578" s="47" t="s">
        <v>618</v>
      </c>
      <c r="C578" s="48" t="str">
        <f>IF(COUNTIFS('B-PorHerramienta'!$A$2:$A$2848,C$8,'B-PorHerramienta'!$J$2:$J$2848,$AC578,'B-PorHerramienta'!$K$2:$K$2848,$AD578,'B-PorHerramienta'!$L$2:$L$2848,$AE578,'B-PorHerramienta'!$F$2:$F$2848,"&lt;&gt;")=0,"",ROUND(SUMIFS(INDEX('B-PorHerramienta'!$F$2:$I$2848,0,$AH$6),'B-PorHerramienta'!$A$2:$A$2848,C$8,'B-PorHerramienta'!$J$2:$J$2848,$AC578,'B-PorHerramienta'!$K$2:$K$2848,$AD578,'B-PorHerramienta'!$L$2:$L$2848,$AE578)*$AI$6,$AJ$6))</f>
        <v/>
      </c>
      <c r="D578" s="48">
        <f>IF(COUNTIFS('B-PorHerramienta'!$A$2:$A$2848,D$8,'B-PorHerramienta'!$J$2:$J$2848,$AC578,'B-PorHerramienta'!$K$2:$K$2848,$AD578,'B-PorHerramienta'!$L$2:$L$2848,$AE578,'B-PorHerramienta'!$F$2:$F$2848,"&lt;&gt;")=0,"",ROUND(SUMIFS(INDEX('B-PorHerramienta'!$F$2:$I$2848,0,$AH$6),'B-PorHerramienta'!$A$2:$A$2848,D$8,'B-PorHerramienta'!$J$2:$J$2848,$AC578,'B-PorHerramienta'!$K$2:$K$2848,$AD578,'B-PorHerramienta'!$L$2:$L$2848,$AE578)*$AI$6,$AJ$6))</f>
        <v>2.0000000000000001E-4</v>
      </c>
      <c r="E578" s="48" t="str">
        <f>IF(COUNTIFS('B-PorHerramienta'!$A$2:$A$2848,E$8,'B-PorHerramienta'!$J$2:$J$2848,$AC578,'B-PorHerramienta'!$K$2:$K$2848,$AD578,'B-PorHerramienta'!$L$2:$L$2848,$AE578,'B-PorHerramienta'!$F$2:$F$2848,"&lt;&gt;")=0,"",ROUND(SUMIFS(INDEX('B-PorHerramienta'!$F$2:$I$2848,0,$AH$6),'B-PorHerramienta'!$A$2:$A$2848,E$8,'B-PorHerramienta'!$J$2:$J$2848,$AC578,'B-PorHerramienta'!$K$2:$K$2848,$AD578,'B-PorHerramienta'!$L$2:$L$2848,$AE578)*$AI$6,$AJ$6))</f>
        <v/>
      </c>
      <c r="F578" s="48" t="str">
        <f>IF(COUNTIFS('B-PorHerramienta'!$A$2:$A$2848,F$8,'B-PorHerramienta'!$J$2:$J$2848,$AC578,'B-PorHerramienta'!$K$2:$K$2848,$AD578,'B-PorHerramienta'!$L$2:$L$2848,$AE578,'B-PorHerramienta'!$F$2:$F$2848,"&lt;&gt;")=0,"",ROUND(SUMIFS(INDEX('B-PorHerramienta'!$F$2:$I$2848,0,$AH$6),'B-PorHerramienta'!$A$2:$A$2848,F$8,'B-PorHerramienta'!$J$2:$J$2848,$AC578,'B-PorHerramienta'!$K$2:$K$2848,$AD578,'B-PorHerramienta'!$L$2:$L$2848,$AE578)*$AI$6,$AJ$6))</f>
        <v/>
      </c>
      <c r="G578" s="48" t="str">
        <f>IF(COUNTIFS('B-PorHerramienta'!$A$2:$A$2848,G$8,'B-PorHerramienta'!$J$2:$J$2848,$AC578,'B-PorHerramienta'!$K$2:$K$2848,$AD578,'B-PorHerramienta'!$L$2:$L$2848,$AE578,'B-PorHerramienta'!$F$2:$F$2848,"&lt;&gt;")=0,"",ROUND(SUMIFS(INDEX('B-PorHerramienta'!$F$2:$I$2848,0,$AH$6),'B-PorHerramienta'!$A$2:$A$2848,G$8,'B-PorHerramienta'!$J$2:$J$2848,$AC578,'B-PorHerramienta'!$K$2:$K$2848,$AD578,'B-PorHerramienta'!$L$2:$L$2848,$AE578)*$AI$6,$AJ$6))</f>
        <v/>
      </c>
      <c r="H578" s="48" t="str">
        <f>IF(COUNTIFS('B-PorHerramienta'!$A$2:$A$2848,H$8,'B-PorHerramienta'!$J$2:$J$2848,$AC578,'B-PorHerramienta'!$K$2:$K$2848,$AD578,'B-PorHerramienta'!$L$2:$L$2848,$AE578,'B-PorHerramienta'!$F$2:$F$2848,"&lt;&gt;")=0,"",ROUND(SUMIFS(INDEX('B-PorHerramienta'!$F$2:$I$2848,0,$AH$6),'B-PorHerramienta'!$A$2:$A$2848,H$8,'B-PorHerramienta'!$J$2:$J$2848,$AC578,'B-PorHerramienta'!$K$2:$K$2848,$AD578,'B-PorHerramienta'!$L$2:$L$2848,$AE578)*$AI$6,$AJ$6))</f>
        <v/>
      </c>
      <c r="I578" s="48" t="str">
        <f>IF(COUNTIFS('B-PorHerramienta'!$A$2:$A$2848,I$8,'B-PorHerramienta'!$J$2:$J$2848,$AC578,'B-PorHerramienta'!$K$2:$K$2848,$AD578,'B-PorHerramienta'!$L$2:$L$2848,$AE578,'B-PorHerramienta'!$F$2:$F$2848,"&lt;&gt;")=0,"",ROUND(SUMIFS(INDEX('B-PorHerramienta'!$F$2:$I$2848,0,$AH$6),'B-PorHerramienta'!$A$2:$A$2848,I$8,'B-PorHerramienta'!$J$2:$J$2848,$AC578,'B-PorHerramienta'!$K$2:$K$2848,$AD578,'B-PorHerramienta'!$L$2:$L$2848,$AE578)*$AI$6,$AJ$6))</f>
        <v/>
      </c>
      <c r="J578" s="48" t="str">
        <f>IF(COUNTIFS('B-PorHerramienta'!$A$2:$A$2848,J$8,'B-PorHerramienta'!$J$2:$J$2848,$AC578,'B-PorHerramienta'!$K$2:$K$2848,$AD578,'B-PorHerramienta'!$L$2:$L$2848,$AE578,'B-PorHerramienta'!$F$2:$F$2848,"&lt;&gt;")=0,"",ROUND(SUMIFS(INDEX('B-PorHerramienta'!$F$2:$I$2848,0,$AH$6),'B-PorHerramienta'!$A$2:$A$2848,J$8,'B-PorHerramienta'!$J$2:$J$2848,$AC578,'B-PorHerramienta'!$K$2:$K$2848,$AD578,'B-PorHerramienta'!$L$2:$L$2848,$AE578)*$AI$6,$AJ$6))</f>
        <v/>
      </c>
      <c r="K578" s="48" t="str">
        <f>IF(COUNTIFS('B-PorHerramienta'!$A$2:$A$2848,K$8,'B-PorHerramienta'!$J$2:$J$2848,$AC578,'B-PorHerramienta'!$K$2:$K$2848,$AD578,'B-PorHerramienta'!$L$2:$L$2848,$AE578,'B-PorHerramienta'!$F$2:$F$2848,"&lt;&gt;")=0,"",ROUND(SUMIFS(INDEX('B-PorHerramienta'!$F$2:$I$2848,0,$AH$6),'B-PorHerramienta'!$A$2:$A$2848,K$8,'B-PorHerramienta'!$J$2:$J$2848,$AC578,'B-PorHerramienta'!$K$2:$K$2848,$AD578,'B-PorHerramienta'!$L$2:$L$2848,$AE578)*$AI$6,$AJ$6))</f>
        <v/>
      </c>
      <c r="L578" s="48" t="str">
        <f>IF(COUNTIFS('B-PorHerramienta'!$A$2:$A$2848,L$8,'B-PorHerramienta'!$J$2:$J$2848,$AC578,'B-PorHerramienta'!$K$2:$K$2848,$AD578,'B-PorHerramienta'!$L$2:$L$2848,$AE578,'B-PorHerramienta'!$F$2:$F$2848,"&lt;&gt;")=0,"",ROUND(SUMIFS(INDEX('B-PorHerramienta'!$F$2:$I$2848,0,$AH$6),'B-PorHerramienta'!$A$2:$A$2848,L$8,'B-PorHerramienta'!$J$2:$J$2848,$AC578,'B-PorHerramienta'!$K$2:$K$2848,$AD578,'B-PorHerramienta'!$L$2:$L$2848,$AE578)*$AI$6,$AJ$6))</f>
        <v/>
      </c>
      <c r="M578" s="48" t="str">
        <f>IF(COUNTIFS('B-PorHerramienta'!$A$2:$A$2848,M$8,'B-PorHerramienta'!$J$2:$J$2848,$AC578,'B-PorHerramienta'!$K$2:$K$2848,$AD578,'B-PorHerramienta'!$L$2:$L$2848,$AE578,'B-PorHerramienta'!$F$2:$F$2848,"&lt;&gt;")=0,"",ROUND(SUMIFS(INDEX('B-PorHerramienta'!$F$2:$I$2848,0,$AH$6),'B-PorHerramienta'!$A$2:$A$2848,M$8,'B-PorHerramienta'!$J$2:$J$2848,$AC578,'B-PorHerramienta'!$K$2:$K$2848,$AD578,'B-PorHerramienta'!$L$2:$L$2848,$AE578)*$AI$6,$AJ$6))</f>
        <v/>
      </c>
      <c r="N578" s="48" t="str">
        <f>IF(COUNTIFS('B-PorHerramienta'!$A$2:$A$2848,N$8,'B-PorHerramienta'!$J$2:$J$2848,$AC578,'B-PorHerramienta'!$K$2:$K$2848,$AD578,'B-PorHerramienta'!$L$2:$L$2848,$AE578,'B-PorHerramienta'!$F$2:$F$2848,"&lt;&gt;")=0,"",ROUND(SUMIFS(INDEX('B-PorHerramienta'!$F$2:$I$2848,0,$AH$6),'B-PorHerramienta'!$A$2:$A$2848,N$8,'B-PorHerramienta'!$J$2:$J$2848,$AC578,'B-PorHerramienta'!$K$2:$K$2848,$AD578,'B-PorHerramienta'!$L$2:$L$2848,$AE578)*$AI$6,$AJ$6))</f>
        <v/>
      </c>
      <c r="O578" s="48" t="str">
        <f>IF(COUNTIFS('B-PorHerramienta'!$A$2:$A$2848,O$8,'B-PorHerramienta'!$J$2:$J$2848,$AC578,'B-PorHerramienta'!$K$2:$K$2848,$AD578,'B-PorHerramienta'!$L$2:$L$2848,$AE578,'B-PorHerramienta'!$F$2:$F$2848,"&lt;&gt;")=0,"",ROUND(SUMIFS(INDEX('B-PorHerramienta'!$F$2:$I$2848,0,$AH$6),'B-PorHerramienta'!$A$2:$A$2848,O$8,'B-PorHerramienta'!$J$2:$J$2848,$AC578,'B-PorHerramienta'!$K$2:$K$2848,$AD578,'B-PorHerramienta'!$L$2:$L$2848,$AE578)*$AI$6,$AJ$6))</f>
        <v/>
      </c>
      <c r="P578" s="48" t="str">
        <f>IF(COUNTIFS('B-PorHerramienta'!$A$2:$A$2848,P$8,'B-PorHerramienta'!$J$2:$J$2848,$AC578,'B-PorHerramienta'!$K$2:$K$2848,$AD578,'B-PorHerramienta'!$L$2:$L$2848,$AE578,'B-PorHerramienta'!$F$2:$F$2848,"&lt;&gt;")=0,"",ROUND(SUMIFS(INDEX('B-PorHerramienta'!$F$2:$I$2848,0,$AH$6),'B-PorHerramienta'!$A$2:$A$2848,P$8,'B-PorHerramienta'!$J$2:$J$2848,$AC578,'B-PorHerramienta'!$K$2:$K$2848,$AD578,'B-PorHerramienta'!$L$2:$L$2848,$AE578)*$AI$6,$AJ$6))</f>
        <v/>
      </c>
      <c r="Q578" s="48" t="str">
        <f>IF(COUNTIFS('B-PorHerramienta'!$A$2:$A$2848,Q$8,'B-PorHerramienta'!$J$2:$J$2848,$AC578,'B-PorHerramienta'!$K$2:$K$2848,$AD578,'B-PorHerramienta'!$L$2:$L$2848,$AE578,'B-PorHerramienta'!$F$2:$F$2848,"&lt;&gt;")=0,"",ROUND(SUMIFS(INDEX('B-PorHerramienta'!$F$2:$I$2848,0,$AH$6),'B-PorHerramienta'!$A$2:$A$2848,Q$8,'B-PorHerramienta'!$J$2:$J$2848,$AC578,'B-PorHerramienta'!$K$2:$K$2848,$AD578,'B-PorHerramienta'!$L$2:$L$2848,$AE578)*$AI$6,$AJ$6))</f>
        <v/>
      </c>
      <c r="R578" s="48" t="str">
        <f>IF(COUNTIFS('B-PorHerramienta'!$A$2:$A$2848,R$8,'B-PorHerramienta'!$J$2:$J$2848,$AC578,'B-PorHerramienta'!$K$2:$K$2848,$AD578,'B-PorHerramienta'!$L$2:$L$2848,$AE578,'B-PorHerramienta'!$F$2:$F$2848,"&lt;&gt;")=0,"",ROUND(SUMIFS(INDEX('B-PorHerramienta'!$F$2:$I$2848,0,$AH$6),'B-PorHerramienta'!$A$2:$A$2848,R$8,'B-PorHerramienta'!$J$2:$J$2848,$AC578,'B-PorHerramienta'!$K$2:$K$2848,$AD578,'B-PorHerramienta'!$L$2:$L$2848,$AE578)*$AI$6,$AJ$6))</f>
        <v/>
      </c>
      <c r="S578" s="48" t="str">
        <f>IF(COUNTIFS('B-PorHerramienta'!$A$2:$A$2848,S$8,'B-PorHerramienta'!$J$2:$J$2848,$AC578,'B-PorHerramienta'!$K$2:$K$2848,$AD578,'B-PorHerramienta'!$L$2:$L$2848,$AE578,'B-PorHerramienta'!$F$2:$F$2848,"&lt;&gt;")=0,"",ROUND(SUMIFS(INDEX('B-PorHerramienta'!$F$2:$I$2848,0,$AH$6),'B-PorHerramienta'!$A$2:$A$2848,S$8,'B-PorHerramienta'!$J$2:$J$2848,$AC578,'B-PorHerramienta'!$K$2:$K$2848,$AD578,'B-PorHerramienta'!$L$2:$L$2848,$AE578)*$AI$6,$AJ$6))</f>
        <v/>
      </c>
      <c r="T578" s="48" t="str">
        <f>IF(COUNTIFS('B-PorHerramienta'!$A$2:$A$2848,T$8,'B-PorHerramienta'!$J$2:$J$2848,$AC578,'B-PorHerramienta'!$K$2:$K$2848,$AD578,'B-PorHerramienta'!$L$2:$L$2848,$AE578,'B-PorHerramienta'!$F$2:$F$2848,"&lt;&gt;")=0,"",ROUND(SUMIFS(INDEX('B-PorHerramienta'!$F$2:$I$2848,0,$AH$6),'B-PorHerramienta'!$A$2:$A$2848,T$8,'B-PorHerramienta'!$J$2:$J$2848,$AC578,'B-PorHerramienta'!$K$2:$K$2848,$AD578,'B-PorHerramienta'!$L$2:$L$2848,$AE578)*$AI$6,$AJ$6))</f>
        <v/>
      </c>
      <c r="U578" s="48" t="str">
        <f>IF(COUNTIFS('B-PorHerramienta'!$A$2:$A$2848,U$8,'B-PorHerramienta'!$J$2:$J$2848,$AC578,'B-PorHerramienta'!$K$2:$K$2848,$AD578,'B-PorHerramienta'!$L$2:$L$2848,$AE578,'B-PorHerramienta'!$F$2:$F$2848,"&lt;&gt;")=0,"",ROUND(SUMIFS(INDEX('B-PorHerramienta'!$F$2:$I$2848,0,$AH$6),'B-PorHerramienta'!$A$2:$A$2848,U$8,'B-PorHerramienta'!$J$2:$J$2848,$AC578,'B-PorHerramienta'!$K$2:$K$2848,$AD578,'B-PorHerramienta'!$L$2:$L$2848,$AE578)*$AI$6,$AJ$6))</f>
        <v/>
      </c>
      <c r="V578" s="48" t="str">
        <f>IF(COUNTIFS('B-PorHerramienta'!$A$2:$A$2848,V$8,'B-PorHerramienta'!$J$2:$J$2848,$AC578,'B-PorHerramienta'!$K$2:$K$2848,$AD578,'B-PorHerramienta'!$L$2:$L$2848,$AE578,'B-PorHerramienta'!$F$2:$F$2848,"&lt;&gt;")=0,"",ROUND(SUMIFS(INDEX('B-PorHerramienta'!$F$2:$I$2848,0,$AH$6),'B-PorHerramienta'!$A$2:$A$2848,V$8,'B-PorHerramienta'!$J$2:$J$2848,$AC578,'B-PorHerramienta'!$K$2:$K$2848,$AD578,'B-PorHerramienta'!$L$2:$L$2848,$AE578)*$AI$6,$AJ$6))</f>
        <v/>
      </c>
      <c r="W578" s="48" t="str">
        <f>IF(COUNTIFS('B-PorHerramienta'!$A$2:$A$2848,W$8,'B-PorHerramienta'!$J$2:$J$2848,$AC578,'B-PorHerramienta'!$K$2:$K$2848,$AD578,'B-PorHerramienta'!$L$2:$L$2848,$AE578,'B-PorHerramienta'!$F$2:$F$2848,"&lt;&gt;")=0,"",ROUND(SUMIFS(INDEX('B-PorHerramienta'!$F$2:$I$2848,0,$AH$6),'B-PorHerramienta'!$A$2:$A$2848,W$8,'B-PorHerramienta'!$J$2:$J$2848,$AC578,'B-PorHerramienta'!$K$2:$K$2848,$AD578,'B-PorHerramienta'!$L$2:$L$2848,$AE578)*$AI$6,$AJ$6))</f>
        <v/>
      </c>
      <c r="X578" s="48" t="str">
        <f>IF(COUNTIFS('B-PorHerramienta'!$A$2:$A$2848,X$8,'B-PorHerramienta'!$J$2:$J$2848,$AC578,'B-PorHerramienta'!$K$2:$K$2848,$AD578,'B-PorHerramienta'!$L$2:$L$2848,$AE578,'B-PorHerramienta'!$F$2:$F$2848,"&lt;&gt;")=0,"",ROUND(SUMIFS(INDEX('B-PorHerramienta'!$F$2:$I$2848,0,$AH$6),'B-PorHerramienta'!$A$2:$A$2848,X$8,'B-PorHerramienta'!$J$2:$J$2848,$AC578,'B-PorHerramienta'!$K$2:$K$2848,$AD578,'B-PorHerramienta'!$L$2:$L$2848,$AE578)*$AI$6,$AJ$6))</f>
        <v/>
      </c>
      <c r="Y578" s="48" t="str">
        <f>IF(COUNTIFS('B-PorHerramienta'!$A$2:$A$2848,Y$8,'B-PorHerramienta'!$J$2:$J$2848,$AC578,'B-PorHerramienta'!$K$2:$K$2848,$AD578,'B-PorHerramienta'!$L$2:$L$2848,$AE578,'B-PorHerramienta'!$F$2:$F$2848,"&lt;&gt;")=0,"",ROUND(SUMIFS(INDEX('B-PorHerramienta'!$F$2:$I$2848,0,$AH$6),'B-PorHerramienta'!$A$2:$A$2848,Y$8,'B-PorHerramienta'!$J$2:$J$2848,$AC578,'B-PorHerramienta'!$K$2:$K$2848,$AD578,'B-PorHerramienta'!$L$2:$L$2848,$AE578)*$AI$6,$AJ$6))</f>
        <v/>
      </c>
      <c r="Z578" s="48" t="str">
        <f>IF(COUNTIFS('B-PorHerramienta'!$A$2:$A$2848,Z$8,'B-PorHerramienta'!$J$2:$J$2848,$AC578,'B-PorHerramienta'!$K$2:$K$2848,$AD578,'B-PorHerramienta'!$L$2:$L$2848,$AE578,'B-PorHerramienta'!$F$2:$F$2848,"&lt;&gt;")=0,"",ROUND(SUMIFS(INDEX('B-PorHerramienta'!$F$2:$I$2848,0,$AH$6),'B-PorHerramienta'!$A$2:$A$2848,Z$8,'B-PorHerramienta'!$J$2:$J$2848,$AC578,'B-PorHerramienta'!$K$2:$K$2848,$AD578,'B-PorHerramienta'!$L$2:$L$2848,$AE578)*$AI$6,$AJ$6))</f>
        <v/>
      </c>
      <c r="AA578" s="6"/>
      <c r="AB578" s="35">
        <v>2</v>
      </c>
      <c r="AC578" s="35" t="s">
        <v>1239</v>
      </c>
      <c r="AD578" s="35" t="s">
        <v>1244</v>
      </c>
      <c r="AE578" s="35" t="s">
        <v>1412</v>
      </c>
      <c r="AF578" s="35"/>
      <c r="AG578" s="35"/>
      <c r="AH578" s="35"/>
      <c r="AI578" s="35"/>
      <c r="AJ578" s="35"/>
      <c r="AK578" s="35"/>
    </row>
    <row r="579" spans="1:37" ht="60" hidden="1" outlineLevel="2" collapsed="1" x14ac:dyDescent="0.25">
      <c r="A579" s="49" t="s">
        <v>2556</v>
      </c>
      <c r="B579" s="47" t="s">
        <v>2555</v>
      </c>
      <c r="C579" s="48" t="str">
        <f>IF(COUNTIFS('B-PorHerramienta'!$A$2:$A$2848,C$8,'B-PorHerramienta'!$J$2:$J$2848,$AC579,'B-PorHerramienta'!$K$2:$K$2848,$AD579,'B-PorHerramienta'!$L$2:$L$2848,$AE579,'B-PorHerramienta'!$F$2:$F$2848,"&lt;&gt;")=0,"",ROUND(SUMIFS(INDEX('B-PorHerramienta'!$F$2:$I$2848,0,$AH$6),'B-PorHerramienta'!$A$2:$A$2848,C$8,'B-PorHerramienta'!$J$2:$J$2848,$AC579,'B-PorHerramienta'!$K$2:$K$2848,$AD579,'B-PorHerramienta'!$L$2:$L$2848,$AE579)*$AI$6,$AJ$6))</f>
        <v/>
      </c>
      <c r="D579" s="48" t="str">
        <f>IF(COUNTIFS('B-PorHerramienta'!$A$2:$A$2848,D$8,'B-PorHerramienta'!$J$2:$J$2848,$AC579,'B-PorHerramienta'!$K$2:$K$2848,$AD579,'B-PorHerramienta'!$L$2:$L$2848,$AE579,'B-PorHerramienta'!$F$2:$F$2848,"&lt;&gt;")=0,"",ROUND(SUMIFS(INDEX('B-PorHerramienta'!$F$2:$I$2848,0,$AH$6),'B-PorHerramienta'!$A$2:$A$2848,D$8,'B-PorHerramienta'!$J$2:$J$2848,$AC579,'B-PorHerramienta'!$K$2:$K$2848,$AD579,'B-PorHerramienta'!$L$2:$L$2848,$AE579)*$AI$6,$AJ$6))</f>
        <v/>
      </c>
      <c r="E579" s="48">
        <f>IF(COUNTIFS('B-PorHerramienta'!$A$2:$A$2848,E$8,'B-PorHerramienta'!$J$2:$J$2848,$AC579,'B-PorHerramienta'!$K$2:$K$2848,$AD579,'B-PorHerramienta'!$L$2:$L$2848,$AE579,'B-PorHerramienta'!$F$2:$F$2848,"&lt;&gt;")=0,"",ROUND(SUMIFS(INDEX('B-PorHerramienta'!$F$2:$I$2848,0,$AH$6),'B-PorHerramienta'!$A$2:$A$2848,E$8,'B-PorHerramienta'!$J$2:$J$2848,$AC579,'B-PorHerramienta'!$K$2:$K$2848,$AD579,'B-PorHerramienta'!$L$2:$L$2848,$AE579)*$AI$6,$AJ$6))</f>
        <v>2.0000000000000001E-4</v>
      </c>
      <c r="F579" s="48">
        <f>IF(COUNTIFS('B-PorHerramienta'!$A$2:$A$2848,F$8,'B-PorHerramienta'!$J$2:$J$2848,$AC579,'B-PorHerramienta'!$K$2:$K$2848,$AD579,'B-PorHerramienta'!$L$2:$L$2848,$AE579,'B-PorHerramienta'!$F$2:$F$2848,"&lt;&gt;")=0,"",ROUND(SUMIFS(INDEX('B-PorHerramienta'!$F$2:$I$2848,0,$AH$6),'B-PorHerramienta'!$A$2:$A$2848,F$8,'B-PorHerramienta'!$J$2:$J$2848,$AC579,'B-PorHerramienta'!$K$2:$K$2848,$AD579,'B-PorHerramienta'!$L$2:$L$2848,$AE579)*$AI$6,$AJ$6))</f>
        <v>2.9999999999999997E-4</v>
      </c>
      <c r="G579" s="48">
        <f>IF(COUNTIFS('B-PorHerramienta'!$A$2:$A$2848,G$8,'B-PorHerramienta'!$J$2:$J$2848,$AC579,'B-PorHerramienta'!$K$2:$K$2848,$AD579,'B-PorHerramienta'!$L$2:$L$2848,$AE579,'B-PorHerramienta'!$F$2:$F$2848,"&lt;&gt;")=0,"",ROUND(SUMIFS(INDEX('B-PorHerramienta'!$F$2:$I$2848,0,$AH$6),'B-PorHerramienta'!$A$2:$A$2848,G$8,'B-PorHerramienta'!$J$2:$J$2848,$AC579,'B-PorHerramienta'!$K$2:$K$2848,$AD579,'B-PorHerramienta'!$L$2:$L$2848,$AE579)*$AI$6,$AJ$6))</f>
        <v>5.7999999999999996E-3</v>
      </c>
      <c r="H579" s="48">
        <f>IF(COUNTIFS('B-PorHerramienta'!$A$2:$A$2848,H$8,'B-PorHerramienta'!$J$2:$J$2848,$AC579,'B-PorHerramienta'!$K$2:$K$2848,$AD579,'B-PorHerramienta'!$L$2:$L$2848,$AE579,'B-PorHerramienta'!$F$2:$F$2848,"&lt;&gt;")=0,"",ROUND(SUMIFS(INDEX('B-PorHerramienta'!$F$2:$I$2848,0,$AH$6),'B-PorHerramienta'!$A$2:$A$2848,H$8,'B-PorHerramienta'!$J$2:$J$2848,$AC579,'B-PorHerramienta'!$K$2:$K$2848,$AD579,'B-PorHerramienta'!$L$2:$L$2848,$AE579)*$AI$6,$AJ$6))</f>
        <v>5.9999999999999995E-4</v>
      </c>
      <c r="I579" s="48" t="str">
        <f>IF(COUNTIFS('B-PorHerramienta'!$A$2:$A$2848,I$8,'B-PorHerramienta'!$J$2:$J$2848,$AC579,'B-PorHerramienta'!$K$2:$K$2848,$AD579,'B-PorHerramienta'!$L$2:$L$2848,$AE579,'B-PorHerramienta'!$F$2:$F$2848,"&lt;&gt;")=0,"",ROUND(SUMIFS(INDEX('B-PorHerramienta'!$F$2:$I$2848,0,$AH$6),'B-PorHerramienta'!$A$2:$A$2848,I$8,'B-PorHerramienta'!$J$2:$J$2848,$AC579,'B-PorHerramienta'!$K$2:$K$2848,$AD579,'B-PorHerramienta'!$L$2:$L$2848,$AE579)*$AI$6,$AJ$6))</f>
        <v/>
      </c>
      <c r="J579" s="48" t="str">
        <f>IF(COUNTIFS('B-PorHerramienta'!$A$2:$A$2848,J$8,'B-PorHerramienta'!$J$2:$J$2848,$AC579,'B-PorHerramienta'!$K$2:$K$2848,$AD579,'B-PorHerramienta'!$L$2:$L$2848,$AE579,'B-PorHerramienta'!$F$2:$F$2848,"&lt;&gt;")=0,"",ROUND(SUMIFS(INDEX('B-PorHerramienta'!$F$2:$I$2848,0,$AH$6),'B-PorHerramienta'!$A$2:$A$2848,J$8,'B-PorHerramienta'!$J$2:$J$2848,$AC579,'B-PorHerramienta'!$K$2:$K$2848,$AD579,'B-PorHerramienta'!$L$2:$L$2848,$AE579)*$AI$6,$AJ$6))</f>
        <v/>
      </c>
      <c r="K579" s="48" t="str">
        <f>IF(COUNTIFS('B-PorHerramienta'!$A$2:$A$2848,K$8,'B-PorHerramienta'!$J$2:$J$2848,$AC579,'B-PorHerramienta'!$K$2:$K$2848,$AD579,'B-PorHerramienta'!$L$2:$L$2848,$AE579,'B-PorHerramienta'!$F$2:$F$2848,"&lt;&gt;")=0,"",ROUND(SUMIFS(INDEX('B-PorHerramienta'!$F$2:$I$2848,0,$AH$6),'B-PorHerramienta'!$A$2:$A$2848,K$8,'B-PorHerramienta'!$J$2:$J$2848,$AC579,'B-PorHerramienta'!$K$2:$K$2848,$AD579,'B-PorHerramienta'!$L$2:$L$2848,$AE579)*$AI$6,$AJ$6))</f>
        <v/>
      </c>
      <c r="L579" s="48" t="str">
        <f>IF(COUNTIFS('B-PorHerramienta'!$A$2:$A$2848,L$8,'B-PorHerramienta'!$J$2:$J$2848,$AC579,'B-PorHerramienta'!$K$2:$K$2848,$AD579,'B-PorHerramienta'!$L$2:$L$2848,$AE579,'B-PorHerramienta'!$F$2:$F$2848,"&lt;&gt;")=0,"",ROUND(SUMIFS(INDEX('B-PorHerramienta'!$F$2:$I$2848,0,$AH$6),'B-PorHerramienta'!$A$2:$A$2848,L$8,'B-PorHerramienta'!$J$2:$J$2848,$AC579,'B-PorHerramienta'!$K$2:$K$2848,$AD579,'B-PorHerramienta'!$L$2:$L$2848,$AE579)*$AI$6,$AJ$6))</f>
        <v/>
      </c>
      <c r="M579" s="48" t="str">
        <f>IF(COUNTIFS('B-PorHerramienta'!$A$2:$A$2848,M$8,'B-PorHerramienta'!$J$2:$J$2848,$AC579,'B-PorHerramienta'!$K$2:$K$2848,$AD579,'B-PorHerramienta'!$L$2:$L$2848,$AE579,'B-PorHerramienta'!$F$2:$F$2848,"&lt;&gt;")=0,"",ROUND(SUMIFS(INDEX('B-PorHerramienta'!$F$2:$I$2848,0,$AH$6),'B-PorHerramienta'!$A$2:$A$2848,M$8,'B-PorHerramienta'!$J$2:$J$2848,$AC579,'B-PorHerramienta'!$K$2:$K$2848,$AD579,'B-PorHerramienta'!$L$2:$L$2848,$AE579)*$AI$6,$AJ$6))</f>
        <v/>
      </c>
      <c r="N579" s="48" t="str">
        <f>IF(COUNTIFS('B-PorHerramienta'!$A$2:$A$2848,N$8,'B-PorHerramienta'!$J$2:$J$2848,$AC579,'B-PorHerramienta'!$K$2:$K$2848,$AD579,'B-PorHerramienta'!$L$2:$L$2848,$AE579,'B-PorHerramienta'!$F$2:$F$2848,"&lt;&gt;")=0,"",ROUND(SUMIFS(INDEX('B-PorHerramienta'!$F$2:$I$2848,0,$AH$6),'B-PorHerramienta'!$A$2:$A$2848,N$8,'B-PorHerramienta'!$J$2:$J$2848,$AC579,'B-PorHerramienta'!$K$2:$K$2848,$AD579,'B-PorHerramienta'!$L$2:$L$2848,$AE579)*$AI$6,$AJ$6))</f>
        <v/>
      </c>
      <c r="O579" s="48" t="str">
        <f>IF(COUNTIFS('B-PorHerramienta'!$A$2:$A$2848,O$8,'B-PorHerramienta'!$J$2:$J$2848,$AC579,'B-PorHerramienta'!$K$2:$K$2848,$AD579,'B-PorHerramienta'!$L$2:$L$2848,$AE579,'B-PorHerramienta'!$F$2:$F$2848,"&lt;&gt;")=0,"",ROUND(SUMIFS(INDEX('B-PorHerramienta'!$F$2:$I$2848,0,$AH$6),'B-PorHerramienta'!$A$2:$A$2848,O$8,'B-PorHerramienta'!$J$2:$J$2848,$AC579,'B-PorHerramienta'!$K$2:$K$2848,$AD579,'B-PorHerramienta'!$L$2:$L$2848,$AE579)*$AI$6,$AJ$6))</f>
        <v/>
      </c>
      <c r="P579" s="48" t="str">
        <f>IF(COUNTIFS('B-PorHerramienta'!$A$2:$A$2848,P$8,'B-PorHerramienta'!$J$2:$J$2848,$AC579,'B-PorHerramienta'!$K$2:$K$2848,$AD579,'B-PorHerramienta'!$L$2:$L$2848,$AE579,'B-PorHerramienta'!$F$2:$F$2848,"&lt;&gt;")=0,"",ROUND(SUMIFS(INDEX('B-PorHerramienta'!$F$2:$I$2848,0,$AH$6),'B-PorHerramienta'!$A$2:$A$2848,P$8,'B-PorHerramienta'!$J$2:$J$2848,$AC579,'B-PorHerramienta'!$K$2:$K$2848,$AD579,'B-PorHerramienta'!$L$2:$L$2848,$AE579)*$AI$6,$AJ$6))</f>
        <v/>
      </c>
      <c r="Q579" s="48" t="str">
        <f>IF(COUNTIFS('B-PorHerramienta'!$A$2:$A$2848,Q$8,'B-PorHerramienta'!$J$2:$J$2848,$AC579,'B-PorHerramienta'!$K$2:$K$2848,$AD579,'B-PorHerramienta'!$L$2:$L$2848,$AE579,'B-PorHerramienta'!$F$2:$F$2848,"&lt;&gt;")=0,"",ROUND(SUMIFS(INDEX('B-PorHerramienta'!$F$2:$I$2848,0,$AH$6),'B-PorHerramienta'!$A$2:$A$2848,Q$8,'B-PorHerramienta'!$J$2:$J$2848,$AC579,'B-PorHerramienta'!$K$2:$K$2848,$AD579,'B-PorHerramienta'!$L$2:$L$2848,$AE579)*$AI$6,$AJ$6))</f>
        <v/>
      </c>
      <c r="R579" s="48" t="str">
        <f>IF(COUNTIFS('B-PorHerramienta'!$A$2:$A$2848,R$8,'B-PorHerramienta'!$J$2:$J$2848,$AC579,'B-PorHerramienta'!$K$2:$K$2848,$AD579,'B-PorHerramienta'!$L$2:$L$2848,$AE579,'B-PorHerramienta'!$F$2:$F$2848,"&lt;&gt;")=0,"",ROUND(SUMIFS(INDEX('B-PorHerramienta'!$F$2:$I$2848,0,$AH$6),'B-PorHerramienta'!$A$2:$A$2848,R$8,'B-PorHerramienta'!$J$2:$J$2848,$AC579,'B-PorHerramienta'!$K$2:$K$2848,$AD579,'B-PorHerramienta'!$L$2:$L$2848,$AE579)*$AI$6,$AJ$6))</f>
        <v/>
      </c>
      <c r="S579" s="48" t="str">
        <f>IF(COUNTIFS('B-PorHerramienta'!$A$2:$A$2848,S$8,'B-PorHerramienta'!$J$2:$J$2848,$AC579,'B-PorHerramienta'!$K$2:$K$2848,$AD579,'B-PorHerramienta'!$L$2:$L$2848,$AE579,'B-PorHerramienta'!$F$2:$F$2848,"&lt;&gt;")=0,"",ROUND(SUMIFS(INDEX('B-PorHerramienta'!$F$2:$I$2848,0,$AH$6),'B-PorHerramienta'!$A$2:$A$2848,S$8,'B-PorHerramienta'!$J$2:$J$2848,$AC579,'B-PorHerramienta'!$K$2:$K$2848,$AD579,'B-PorHerramienta'!$L$2:$L$2848,$AE579)*$AI$6,$AJ$6))</f>
        <v/>
      </c>
      <c r="T579" s="48" t="str">
        <f>IF(COUNTIFS('B-PorHerramienta'!$A$2:$A$2848,T$8,'B-PorHerramienta'!$J$2:$J$2848,$AC579,'B-PorHerramienta'!$K$2:$K$2848,$AD579,'B-PorHerramienta'!$L$2:$L$2848,$AE579,'B-PorHerramienta'!$F$2:$F$2848,"&lt;&gt;")=0,"",ROUND(SUMIFS(INDEX('B-PorHerramienta'!$F$2:$I$2848,0,$AH$6),'B-PorHerramienta'!$A$2:$A$2848,T$8,'B-PorHerramienta'!$J$2:$J$2848,$AC579,'B-PorHerramienta'!$K$2:$K$2848,$AD579,'B-PorHerramienta'!$L$2:$L$2848,$AE579)*$AI$6,$AJ$6))</f>
        <v/>
      </c>
      <c r="U579" s="48" t="str">
        <f>IF(COUNTIFS('B-PorHerramienta'!$A$2:$A$2848,U$8,'B-PorHerramienta'!$J$2:$J$2848,$AC579,'B-PorHerramienta'!$K$2:$K$2848,$AD579,'B-PorHerramienta'!$L$2:$L$2848,$AE579,'B-PorHerramienta'!$F$2:$F$2848,"&lt;&gt;")=0,"",ROUND(SUMIFS(INDEX('B-PorHerramienta'!$F$2:$I$2848,0,$AH$6),'B-PorHerramienta'!$A$2:$A$2848,U$8,'B-PorHerramienta'!$J$2:$J$2848,$AC579,'B-PorHerramienta'!$K$2:$K$2848,$AD579,'B-PorHerramienta'!$L$2:$L$2848,$AE579)*$AI$6,$AJ$6))</f>
        <v/>
      </c>
      <c r="V579" s="48" t="str">
        <f>IF(COUNTIFS('B-PorHerramienta'!$A$2:$A$2848,V$8,'B-PorHerramienta'!$J$2:$J$2848,$AC579,'B-PorHerramienta'!$K$2:$K$2848,$AD579,'B-PorHerramienta'!$L$2:$L$2848,$AE579,'B-PorHerramienta'!$F$2:$F$2848,"&lt;&gt;")=0,"",ROUND(SUMIFS(INDEX('B-PorHerramienta'!$F$2:$I$2848,0,$AH$6),'B-PorHerramienta'!$A$2:$A$2848,V$8,'B-PorHerramienta'!$J$2:$J$2848,$AC579,'B-PorHerramienta'!$K$2:$K$2848,$AD579,'B-PorHerramienta'!$L$2:$L$2848,$AE579)*$AI$6,$AJ$6))</f>
        <v/>
      </c>
      <c r="W579" s="48" t="str">
        <f>IF(COUNTIFS('B-PorHerramienta'!$A$2:$A$2848,W$8,'B-PorHerramienta'!$J$2:$J$2848,$AC579,'B-PorHerramienta'!$K$2:$K$2848,$AD579,'B-PorHerramienta'!$L$2:$L$2848,$AE579,'B-PorHerramienta'!$F$2:$F$2848,"&lt;&gt;")=0,"",ROUND(SUMIFS(INDEX('B-PorHerramienta'!$F$2:$I$2848,0,$AH$6),'B-PorHerramienta'!$A$2:$A$2848,W$8,'B-PorHerramienta'!$J$2:$J$2848,$AC579,'B-PorHerramienta'!$K$2:$K$2848,$AD579,'B-PorHerramienta'!$L$2:$L$2848,$AE579)*$AI$6,$AJ$6))</f>
        <v/>
      </c>
      <c r="X579" s="48" t="str">
        <f>IF(COUNTIFS('B-PorHerramienta'!$A$2:$A$2848,X$8,'B-PorHerramienta'!$J$2:$J$2848,$AC579,'B-PorHerramienta'!$K$2:$K$2848,$AD579,'B-PorHerramienta'!$L$2:$L$2848,$AE579,'B-PorHerramienta'!$F$2:$F$2848,"&lt;&gt;")=0,"",ROUND(SUMIFS(INDEX('B-PorHerramienta'!$F$2:$I$2848,0,$AH$6),'B-PorHerramienta'!$A$2:$A$2848,X$8,'B-PorHerramienta'!$J$2:$J$2848,$AC579,'B-PorHerramienta'!$K$2:$K$2848,$AD579,'B-PorHerramienta'!$L$2:$L$2848,$AE579)*$AI$6,$AJ$6))</f>
        <v/>
      </c>
      <c r="Y579" s="48" t="str">
        <f>IF(COUNTIFS('B-PorHerramienta'!$A$2:$A$2848,Y$8,'B-PorHerramienta'!$J$2:$J$2848,$AC579,'B-PorHerramienta'!$K$2:$K$2848,$AD579,'B-PorHerramienta'!$L$2:$L$2848,$AE579,'B-PorHerramienta'!$F$2:$F$2848,"&lt;&gt;")=0,"",ROUND(SUMIFS(INDEX('B-PorHerramienta'!$F$2:$I$2848,0,$AH$6),'B-PorHerramienta'!$A$2:$A$2848,Y$8,'B-PorHerramienta'!$J$2:$J$2848,$AC579,'B-PorHerramienta'!$K$2:$K$2848,$AD579,'B-PorHerramienta'!$L$2:$L$2848,$AE579)*$AI$6,$AJ$6))</f>
        <v/>
      </c>
      <c r="Z579" s="48" t="str">
        <f>IF(COUNTIFS('B-PorHerramienta'!$A$2:$A$2848,Z$8,'B-PorHerramienta'!$J$2:$J$2848,$AC579,'B-PorHerramienta'!$K$2:$K$2848,$AD579,'B-PorHerramienta'!$L$2:$L$2848,$AE579,'B-PorHerramienta'!$F$2:$F$2848,"&lt;&gt;")=0,"",ROUND(SUMIFS(INDEX('B-PorHerramienta'!$F$2:$I$2848,0,$AH$6),'B-PorHerramienta'!$A$2:$A$2848,Z$8,'B-PorHerramienta'!$J$2:$J$2848,$AC579,'B-PorHerramienta'!$K$2:$K$2848,$AD579,'B-PorHerramienta'!$L$2:$L$2848,$AE579)*$AI$6,$AJ$6))</f>
        <v/>
      </c>
      <c r="AA579" s="6"/>
      <c r="AB579" s="35">
        <v>2</v>
      </c>
      <c r="AC579" s="35" t="s">
        <v>1239</v>
      </c>
      <c r="AD579" s="35" t="s">
        <v>1244</v>
      </c>
      <c r="AE579" s="35" t="s">
        <v>1484</v>
      </c>
      <c r="AF579" s="35"/>
      <c r="AG579" s="35"/>
      <c r="AH579" s="35"/>
      <c r="AI579" s="35"/>
      <c r="AJ579" s="35"/>
      <c r="AK579" s="35"/>
    </row>
    <row r="580" spans="1:37" ht="30" hidden="1" outlineLevel="2" collapsed="1" x14ac:dyDescent="0.25">
      <c r="A580" s="49" t="s">
        <v>2554</v>
      </c>
      <c r="B580" s="47" t="s">
        <v>2553</v>
      </c>
      <c r="C580" s="48" t="str">
        <f>IF(COUNTIFS('B-PorHerramienta'!$A$2:$A$2848,C$8,'B-PorHerramienta'!$J$2:$J$2848,$AC580,'B-PorHerramienta'!$K$2:$K$2848,$AD580,'B-PorHerramienta'!$L$2:$L$2848,$AE580,'B-PorHerramienta'!$F$2:$F$2848,"&lt;&gt;")=0,"",ROUND(SUMIFS(INDEX('B-PorHerramienta'!$F$2:$I$2848,0,$AH$6),'B-PorHerramienta'!$A$2:$A$2848,C$8,'B-PorHerramienta'!$J$2:$J$2848,$AC580,'B-PorHerramienta'!$K$2:$K$2848,$AD580,'B-PorHerramienta'!$L$2:$L$2848,$AE580)*$AI$6,$AJ$6))</f>
        <v/>
      </c>
      <c r="D580" s="48" t="str">
        <f>IF(COUNTIFS('B-PorHerramienta'!$A$2:$A$2848,D$8,'B-PorHerramienta'!$J$2:$J$2848,$AC580,'B-PorHerramienta'!$K$2:$K$2848,$AD580,'B-PorHerramienta'!$L$2:$L$2848,$AE580,'B-PorHerramienta'!$F$2:$F$2848,"&lt;&gt;")=0,"",ROUND(SUMIFS(INDEX('B-PorHerramienta'!$F$2:$I$2848,0,$AH$6),'B-PorHerramienta'!$A$2:$A$2848,D$8,'B-PorHerramienta'!$J$2:$J$2848,$AC580,'B-PorHerramienta'!$K$2:$K$2848,$AD580,'B-PorHerramienta'!$L$2:$L$2848,$AE580)*$AI$6,$AJ$6))</f>
        <v/>
      </c>
      <c r="E580" s="48" t="str">
        <f>IF(COUNTIFS('B-PorHerramienta'!$A$2:$A$2848,E$8,'B-PorHerramienta'!$J$2:$J$2848,$AC580,'B-PorHerramienta'!$K$2:$K$2848,$AD580,'B-PorHerramienta'!$L$2:$L$2848,$AE580,'B-PorHerramienta'!$F$2:$F$2848,"&lt;&gt;")=0,"",ROUND(SUMIFS(INDEX('B-PorHerramienta'!$F$2:$I$2848,0,$AH$6),'B-PorHerramienta'!$A$2:$A$2848,E$8,'B-PorHerramienta'!$J$2:$J$2848,$AC580,'B-PorHerramienta'!$K$2:$K$2848,$AD580,'B-PorHerramienta'!$L$2:$L$2848,$AE580)*$AI$6,$AJ$6))</f>
        <v/>
      </c>
      <c r="F580" s="48" t="str">
        <f>IF(COUNTIFS('B-PorHerramienta'!$A$2:$A$2848,F$8,'B-PorHerramienta'!$J$2:$J$2848,$AC580,'B-PorHerramienta'!$K$2:$K$2848,$AD580,'B-PorHerramienta'!$L$2:$L$2848,$AE580,'B-PorHerramienta'!$F$2:$F$2848,"&lt;&gt;")=0,"",ROUND(SUMIFS(INDEX('B-PorHerramienta'!$F$2:$I$2848,0,$AH$6),'B-PorHerramienta'!$A$2:$A$2848,F$8,'B-PorHerramienta'!$J$2:$J$2848,$AC580,'B-PorHerramienta'!$K$2:$K$2848,$AD580,'B-PorHerramienta'!$L$2:$L$2848,$AE580)*$AI$6,$AJ$6))</f>
        <v/>
      </c>
      <c r="G580" s="48" t="str">
        <f>IF(COUNTIFS('B-PorHerramienta'!$A$2:$A$2848,G$8,'B-PorHerramienta'!$J$2:$J$2848,$AC580,'B-PorHerramienta'!$K$2:$K$2848,$AD580,'B-PorHerramienta'!$L$2:$L$2848,$AE580,'B-PorHerramienta'!$F$2:$F$2848,"&lt;&gt;")=0,"",ROUND(SUMIFS(INDEX('B-PorHerramienta'!$F$2:$I$2848,0,$AH$6),'B-PorHerramienta'!$A$2:$A$2848,G$8,'B-PorHerramienta'!$J$2:$J$2848,$AC580,'B-PorHerramienta'!$K$2:$K$2848,$AD580,'B-PorHerramienta'!$L$2:$L$2848,$AE580)*$AI$6,$AJ$6))</f>
        <v/>
      </c>
      <c r="H580" s="48" t="str">
        <f>IF(COUNTIFS('B-PorHerramienta'!$A$2:$A$2848,H$8,'B-PorHerramienta'!$J$2:$J$2848,$AC580,'B-PorHerramienta'!$K$2:$K$2848,$AD580,'B-PorHerramienta'!$L$2:$L$2848,$AE580,'B-PorHerramienta'!$F$2:$F$2848,"&lt;&gt;")=0,"",ROUND(SUMIFS(INDEX('B-PorHerramienta'!$F$2:$I$2848,0,$AH$6),'B-PorHerramienta'!$A$2:$A$2848,H$8,'B-PorHerramienta'!$J$2:$J$2848,$AC580,'B-PorHerramienta'!$K$2:$K$2848,$AD580,'B-PorHerramienta'!$L$2:$L$2848,$AE580)*$AI$6,$AJ$6))</f>
        <v/>
      </c>
      <c r="I580" s="48">
        <f>IF(COUNTIFS('B-PorHerramienta'!$A$2:$A$2848,I$8,'B-PorHerramienta'!$J$2:$J$2848,$AC580,'B-PorHerramienta'!$K$2:$K$2848,$AD580,'B-PorHerramienta'!$L$2:$L$2848,$AE580,'B-PorHerramienta'!$F$2:$F$2848,"&lt;&gt;")=0,"",ROUND(SUMIFS(INDEX('B-PorHerramienta'!$F$2:$I$2848,0,$AH$6),'B-PorHerramienta'!$A$2:$A$2848,I$8,'B-PorHerramienta'!$J$2:$J$2848,$AC580,'B-PorHerramienta'!$K$2:$K$2848,$AD580,'B-PorHerramienta'!$L$2:$L$2848,$AE580)*$AI$6,$AJ$6))</f>
        <v>2.58E-2</v>
      </c>
      <c r="J580" s="48">
        <f>IF(COUNTIFS('B-PorHerramienta'!$A$2:$A$2848,J$8,'B-PorHerramienta'!$J$2:$J$2848,$AC580,'B-PorHerramienta'!$K$2:$K$2848,$AD580,'B-PorHerramienta'!$L$2:$L$2848,$AE580,'B-PorHerramienta'!$F$2:$F$2848,"&lt;&gt;")=0,"",ROUND(SUMIFS(INDEX('B-PorHerramienta'!$F$2:$I$2848,0,$AH$6),'B-PorHerramienta'!$A$2:$A$2848,J$8,'B-PorHerramienta'!$J$2:$J$2848,$AC580,'B-PorHerramienta'!$K$2:$K$2848,$AD580,'B-PorHerramienta'!$L$2:$L$2848,$AE580)*$AI$6,$AJ$6))</f>
        <v>2.7400000000000001E-2</v>
      </c>
      <c r="K580" s="48">
        <f>IF(COUNTIFS('B-PorHerramienta'!$A$2:$A$2848,K$8,'B-PorHerramienta'!$J$2:$J$2848,$AC580,'B-PorHerramienta'!$K$2:$K$2848,$AD580,'B-PorHerramienta'!$L$2:$L$2848,$AE580,'B-PorHerramienta'!$F$2:$F$2848,"&lt;&gt;")=0,"",ROUND(SUMIFS(INDEX('B-PorHerramienta'!$F$2:$I$2848,0,$AH$6),'B-PorHerramienta'!$A$2:$A$2848,K$8,'B-PorHerramienta'!$J$2:$J$2848,$AC580,'B-PorHerramienta'!$K$2:$K$2848,$AD580,'B-PorHerramienta'!$L$2:$L$2848,$AE580)*$AI$6,$AJ$6))</f>
        <v>2.76E-2</v>
      </c>
      <c r="L580" s="48">
        <f>IF(COUNTIFS('B-PorHerramienta'!$A$2:$A$2848,L$8,'B-PorHerramienta'!$J$2:$J$2848,$AC580,'B-PorHerramienta'!$K$2:$K$2848,$AD580,'B-PorHerramienta'!$L$2:$L$2848,$AE580,'B-PorHerramienta'!$F$2:$F$2848,"&lt;&gt;")=0,"",ROUND(SUMIFS(INDEX('B-PorHerramienta'!$F$2:$I$2848,0,$AH$6),'B-PorHerramienta'!$A$2:$A$2848,L$8,'B-PorHerramienta'!$J$2:$J$2848,$AC580,'B-PorHerramienta'!$K$2:$K$2848,$AD580,'B-PorHerramienta'!$L$2:$L$2848,$AE580)*$AI$6,$AJ$6))</f>
        <v>2.5399999999999999E-2</v>
      </c>
      <c r="M580" s="48">
        <f>IF(COUNTIFS('B-PorHerramienta'!$A$2:$A$2848,M$8,'B-PorHerramienta'!$J$2:$J$2848,$AC580,'B-PorHerramienta'!$K$2:$K$2848,$AD580,'B-PorHerramienta'!$L$2:$L$2848,$AE580,'B-PorHerramienta'!$F$2:$F$2848,"&lt;&gt;")=0,"",ROUND(SUMIFS(INDEX('B-PorHerramienta'!$F$2:$I$2848,0,$AH$6),'B-PorHerramienta'!$A$2:$A$2848,M$8,'B-PorHerramienta'!$J$2:$J$2848,$AC580,'B-PorHerramienta'!$K$2:$K$2848,$AD580,'B-PorHerramienta'!$L$2:$L$2848,$AE580)*$AI$6,$AJ$6))</f>
        <v>2.4E-2</v>
      </c>
      <c r="N580" s="48">
        <f>IF(COUNTIFS('B-PorHerramienta'!$A$2:$A$2848,N$8,'B-PorHerramienta'!$J$2:$J$2848,$AC580,'B-PorHerramienta'!$K$2:$K$2848,$AD580,'B-PorHerramienta'!$L$2:$L$2848,$AE580,'B-PorHerramienta'!$F$2:$F$2848,"&lt;&gt;")=0,"",ROUND(SUMIFS(INDEX('B-PorHerramienta'!$F$2:$I$2848,0,$AH$6),'B-PorHerramienta'!$A$2:$A$2848,N$8,'B-PorHerramienta'!$J$2:$J$2848,$AC580,'B-PorHerramienta'!$K$2:$K$2848,$AD580,'B-PorHerramienta'!$L$2:$L$2848,$AE580)*$AI$6,$AJ$6))</f>
        <v>2.46E-2</v>
      </c>
      <c r="O580" s="48">
        <f>IF(COUNTIFS('B-PorHerramienta'!$A$2:$A$2848,O$8,'B-PorHerramienta'!$J$2:$J$2848,$AC580,'B-PorHerramienta'!$K$2:$K$2848,$AD580,'B-PorHerramienta'!$L$2:$L$2848,$AE580,'B-PorHerramienta'!$F$2:$F$2848,"&lt;&gt;")=0,"",ROUND(SUMIFS(INDEX('B-PorHerramienta'!$F$2:$I$2848,0,$AH$6),'B-PorHerramienta'!$A$2:$A$2848,O$8,'B-PorHerramienta'!$J$2:$J$2848,$AC580,'B-PorHerramienta'!$K$2:$K$2848,$AD580,'B-PorHerramienta'!$L$2:$L$2848,$AE580)*$AI$6,$AJ$6))</f>
        <v>1.3100000000000001E-2</v>
      </c>
      <c r="P580" s="48">
        <f>IF(COUNTIFS('B-PorHerramienta'!$A$2:$A$2848,P$8,'B-PorHerramienta'!$J$2:$J$2848,$AC580,'B-PorHerramienta'!$K$2:$K$2848,$AD580,'B-PorHerramienta'!$L$2:$L$2848,$AE580,'B-PorHerramienta'!$F$2:$F$2848,"&lt;&gt;")=0,"",ROUND(SUMIFS(INDEX('B-PorHerramienta'!$F$2:$I$2848,0,$AH$6),'B-PorHerramienta'!$A$2:$A$2848,P$8,'B-PorHerramienta'!$J$2:$J$2848,$AC580,'B-PorHerramienta'!$K$2:$K$2848,$AD580,'B-PorHerramienta'!$L$2:$L$2848,$AE580)*$AI$6,$AJ$6))</f>
        <v>1.38E-2</v>
      </c>
      <c r="Q580" s="48">
        <f>IF(COUNTIFS('B-PorHerramienta'!$A$2:$A$2848,Q$8,'B-PorHerramienta'!$J$2:$J$2848,$AC580,'B-PorHerramienta'!$K$2:$K$2848,$AD580,'B-PorHerramienta'!$L$2:$L$2848,$AE580,'B-PorHerramienta'!$F$2:$F$2848,"&lt;&gt;")=0,"",ROUND(SUMIFS(INDEX('B-PorHerramienta'!$F$2:$I$2848,0,$AH$6),'B-PorHerramienta'!$A$2:$A$2848,Q$8,'B-PorHerramienta'!$J$2:$J$2848,$AC580,'B-PorHerramienta'!$K$2:$K$2848,$AD580,'B-PorHerramienta'!$L$2:$L$2848,$AE580)*$AI$6,$AJ$6))</f>
        <v>1.5900000000000001E-2</v>
      </c>
      <c r="R580" s="48" t="str">
        <f>IF(COUNTIFS('B-PorHerramienta'!$A$2:$A$2848,R$8,'B-PorHerramienta'!$J$2:$J$2848,$AC580,'B-PorHerramienta'!$K$2:$K$2848,$AD580,'B-PorHerramienta'!$L$2:$L$2848,$AE580,'B-PorHerramienta'!$F$2:$F$2848,"&lt;&gt;")=0,"",ROUND(SUMIFS(INDEX('B-PorHerramienta'!$F$2:$I$2848,0,$AH$6),'B-PorHerramienta'!$A$2:$A$2848,R$8,'B-PorHerramienta'!$J$2:$J$2848,$AC580,'B-PorHerramienta'!$K$2:$K$2848,$AD580,'B-PorHerramienta'!$L$2:$L$2848,$AE580)*$AI$6,$AJ$6))</f>
        <v/>
      </c>
      <c r="S580" s="48" t="str">
        <f>IF(COUNTIFS('B-PorHerramienta'!$A$2:$A$2848,S$8,'B-PorHerramienta'!$J$2:$J$2848,$AC580,'B-PorHerramienta'!$K$2:$K$2848,$AD580,'B-PorHerramienta'!$L$2:$L$2848,$AE580,'B-PorHerramienta'!$F$2:$F$2848,"&lt;&gt;")=0,"",ROUND(SUMIFS(INDEX('B-PorHerramienta'!$F$2:$I$2848,0,$AH$6),'B-PorHerramienta'!$A$2:$A$2848,S$8,'B-PorHerramienta'!$J$2:$J$2848,$AC580,'B-PorHerramienta'!$K$2:$K$2848,$AD580,'B-PorHerramienta'!$L$2:$L$2848,$AE580)*$AI$6,$AJ$6))</f>
        <v/>
      </c>
      <c r="T580" s="48" t="str">
        <f>IF(COUNTIFS('B-PorHerramienta'!$A$2:$A$2848,T$8,'B-PorHerramienta'!$J$2:$J$2848,$AC580,'B-PorHerramienta'!$K$2:$K$2848,$AD580,'B-PorHerramienta'!$L$2:$L$2848,$AE580,'B-PorHerramienta'!$F$2:$F$2848,"&lt;&gt;")=0,"",ROUND(SUMIFS(INDEX('B-PorHerramienta'!$F$2:$I$2848,0,$AH$6),'B-PorHerramienta'!$A$2:$A$2848,T$8,'B-PorHerramienta'!$J$2:$J$2848,$AC580,'B-PorHerramienta'!$K$2:$K$2848,$AD580,'B-PorHerramienta'!$L$2:$L$2848,$AE580)*$AI$6,$AJ$6))</f>
        <v/>
      </c>
      <c r="U580" s="48" t="str">
        <f>IF(COUNTIFS('B-PorHerramienta'!$A$2:$A$2848,U$8,'B-PorHerramienta'!$J$2:$J$2848,$AC580,'B-PorHerramienta'!$K$2:$K$2848,$AD580,'B-PorHerramienta'!$L$2:$L$2848,$AE580,'B-PorHerramienta'!$F$2:$F$2848,"&lt;&gt;")=0,"",ROUND(SUMIFS(INDEX('B-PorHerramienta'!$F$2:$I$2848,0,$AH$6),'B-PorHerramienta'!$A$2:$A$2848,U$8,'B-PorHerramienta'!$J$2:$J$2848,$AC580,'B-PorHerramienta'!$K$2:$K$2848,$AD580,'B-PorHerramienta'!$L$2:$L$2848,$AE580)*$AI$6,$AJ$6))</f>
        <v/>
      </c>
      <c r="V580" s="48" t="str">
        <f>IF(COUNTIFS('B-PorHerramienta'!$A$2:$A$2848,V$8,'B-PorHerramienta'!$J$2:$J$2848,$AC580,'B-PorHerramienta'!$K$2:$K$2848,$AD580,'B-PorHerramienta'!$L$2:$L$2848,$AE580,'B-PorHerramienta'!$F$2:$F$2848,"&lt;&gt;")=0,"",ROUND(SUMIFS(INDEX('B-PorHerramienta'!$F$2:$I$2848,0,$AH$6),'B-PorHerramienta'!$A$2:$A$2848,V$8,'B-PorHerramienta'!$J$2:$J$2848,$AC580,'B-PorHerramienta'!$K$2:$K$2848,$AD580,'B-PorHerramienta'!$L$2:$L$2848,$AE580)*$AI$6,$AJ$6))</f>
        <v/>
      </c>
      <c r="W580" s="48" t="str">
        <f>IF(COUNTIFS('B-PorHerramienta'!$A$2:$A$2848,W$8,'B-PorHerramienta'!$J$2:$J$2848,$AC580,'B-PorHerramienta'!$K$2:$K$2848,$AD580,'B-PorHerramienta'!$L$2:$L$2848,$AE580,'B-PorHerramienta'!$F$2:$F$2848,"&lt;&gt;")=0,"",ROUND(SUMIFS(INDEX('B-PorHerramienta'!$F$2:$I$2848,0,$AH$6),'B-PorHerramienta'!$A$2:$A$2848,W$8,'B-PorHerramienta'!$J$2:$J$2848,$AC580,'B-PorHerramienta'!$K$2:$K$2848,$AD580,'B-PorHerramienta'!$L$2:$L$2848,$AE580)*$AI$6,$AJ$6))</f>
        <v/>
      </c>
      <c r="X580" s="48" t="str">
        <f>IF(COUNTIFS('B-PorHerramienta'!$A$2:$A$2848,X$8,'B-PorHerramienta'!$J$2:$J$2848,$AC580,'B-PorHerramienta'!$K$2:$K$2848,$AD580,'B-PorHerramienta'!$L$2:$L$2848,$AE580,'B-PorHerramienta'!$F$2:$F$2848,"&lt;&gt;")=0,"",ROUND(SUMIFS(INDEX('B-PorHerramienta'!$F$2:$I$2848,0,$AH$6),'B-PorHerramienta'!$A$2:$A$2848,X$8,'B-PorHerramienta'!$J$2:$J$2848,$AC580,'B-PorHerramienta'!$K$2:$K$2848,$AD580,'B-PorHerramienta'!$L$2:$L$2848,$AE580)*$AI$6,$AJ$6))</f>
        <v/>
      </c>
      <c r="Y580" s="48" t="str">
        <f>IF(COUNTIFS('B-PorHerramienta'!$A$2:$A$2848,Y$8,'B-PorHerramienta'!$J$2:$J$2848,$AC580,'B-PorHerramienta'!$K$2:$K$2848,$AD580,'B-PorHerramienta'!$L$2:$L$2848,$AE580,'B-PorHerramienta'!$F$2:$F$2848,"&lt;&gt;")=0,"",ROUND(SUMIFS(INDEX('B-PorHerramienta'!$F$2:$I$2848,0,$AH$6),'B-PorHerramienta'!$A$2:$A$2848,Y$8,'B-PorHerramienta'!$J$2:$J$2848,$AC580,'B-PorHerramienta'!$K$2:$K$2848,$AD580,'B-PorHerramienta'!$L$2:$L$2848,$AE580)*$AI$6,$AJ$6))</f>
        <v/>
      </c>
      <c r="Z580" s="48" t="str">
        <f>IF(COUNTIFS('B-PorHerramienta'!$A$2:$A$2848,Z$8,'B-PorHerramienta'!$J$2:$J$2848,$AC580,'B-PorHerramienta'!$K$2:$K$2848,$AD580,'B-PorHerramienta'!$L$2:$L$2848,$AE580,'B-PorHerramienta'!$F$2:$F$2848,"&lt;&gt;")=0,"",ROUND(SUMIFS(INDEX('B-PorHerramienta'!$F$2:$I$2848,0,$AH$6),'B-PorHerramienta'!$A$2:$A$2848,Z$8,'B-PorHerramienta'!$J$2:$J$2848,$AC580,'B-PorHerramienta'!$K$2:$K$2848,$AD580,'B-PorHerramienta'!$L$2:$L$2848,$AE580)*$AI$6,$AJ$6))</f>
        <v/>
      </c>
      <c r="AA580" s="6"/>
      <c r="AB580" s="35">
        <v>2</v>
      </c>
      <c r="AC580" s="35" t="s">
        <v>1239</v>
      </c>
      <c r="AD580" s="35" t="s">
        <v>1244</v>
      </c>
      <c r="AE580" s="35" t="s">
        <v>1649</v>
      </c>
      <c r="AF580" s="35"/>
      <c r="AG580" s="35"/>
      <c r="AH580" s="35"/>
      <c r="AI580" s="35"/>
      <c r="AJ580" s="35"/>
      <c r="AK580" s="35"/>
    </row>
    <row r="581" spans="1:37" ht="26" hidden="1" outlineLevel="2" collapsed="1" x14ac:dyDescent="0.25">
      <c r="A581" s="49" t="s">
        <v>2552</v>
      </c>
      <c r="B581" s="47" t="s">
        <v>2551</v>
      </c>
      <c r="C581" s="48" t="str">
        <f>IF(COUNTIFS('B-PorHerramienta'!$A$2:$A$2848,C$8,'B-PorHerramienta'!$J$2:$J$2848,$AC581,'B-PorHerramienta'!$K$2:$K$2848,$AD581,'B-PorHerramienta'!$L$2:$L$2848,$AE581,'B-PorHerramienta'!$F$2:$F$2848,"&lt;&gt;")=0,"",ROUND(SUMIFS(INDEX('B-PorHerramienta'!$F$2:$I$2848,0,$AH$6),'B-PorHerramienta'!$A$2:$A$2848,C$8,'B-PorHerramienta'!$J$2:$J$2848,$AC581,'B-PorHerramienta'!$K$2:$K$2848,$AD581,'B-PorHerramienta'!$L$2:$L$2848,$AE581)*$AI$6,$AJ$6))</f>
        <v/>
      </c>
      <c r="D581" s="48" t="str">
        <f>IF(COUNTIFS('B-PorHerramienta'!$A$2:$A$2848,D$8,'B-PorHerramienta'!$J$2:$J$2848,$AC581,'B-PorHerramienta'!$K$2:$K$2848,$AD581,'B-PorHerramienta'!$L$2:$L$2848,$AE581,'B-PorHerramienta'!$F$2:$F$2848,"&lt;&gt;")=0,"",ROUND(SUMIFS(INDEX('B-PorHerramienta'!$F$2:$I$2848,0,$AH$6),'B-PorHerramienta'!$A$2:$A$2848,D$8,'B-PorHerramienta'!$J$2:$J$2848,$AC581,'B-PorHerramienta'!$K$2:$K$2848,$AD581,'B-PorHerramienta'!$L$2:$L$2848,$AE581)*$AI$6,$AJ$6))</f>
        <v/>
      </c>
      <c r="E581" s="48" t="str">
        <f>IF(COUNTIFS('B-PorHerramienta'!$A$2:$A$2848,E$8,'B-PorHerramienta'!$J$2:$J$2848,$AC581,'B-PorHerramienta'!$K$2:$K$2848,$AD581,'B-PorHerramienta'!$L$2:$L$2848,$AE581,'B-PorHerramienta'!$F$2:$F$2848,"&lt;&gt;")=0,"",ROUND(SUMIFS(INDEX('B-PorHerramienta'!$F$2:$I$2848,0,$AH$6),'B-PorHerramienta'!$A$2:$A$2848,E$8,'B-PorHerramienta'!$J$2:$J$2848,$AC581,'B-PorHerramienta'!$K$2:$K$2848,$AD581,'B-PorHerramienta'!$L$2:$L$2848,$AE581)*$AI$6,$AJ$6))</f>
        <v/>
      </c>
      <c r="F581" s="48" t="str">
        <f>IF(COUNTIFS('B-PorHerramienta'!$A$2:$A$2848,F$8,'B-PorHerramienta'!$J$2:$J$2848,$AC581,'B-PorHerramienta'!$K$2:$K$2848,$AD581,'B-PorHerramienta'!$L$2:$L$2848,$AE581,'B-PorHerramienta'!$F$2:$F$2848,"&lt;&gt;")=0,"",ROUND(SUMIFS(INDEX('B-PorHerramienta'!$F$2:$I$2848,0,$AH$6),'B-PorHerramienta'!$A$2:$A$2848,F$8,'B-PorHerramienta'!$J$2:$J$2848,$AC581,'B-PorHerramienta'!$K$2:$K$2848,$AD581,'B-PorHerramienta'!$L$2:$L$2848,$AE581)*$AI$6,$AJ$6))</f>
        <v/>
      </c>
      <c r="G581" s="48" t="str">
        <f>IF(COUNTIFS('B-PorHerramienta'!$A$2:$A$2848,G$8,'B-PorHerramienta'!$J$2:$J$2848,$AC581,'B-PorHerramienta'!$K$2:$K$2848,$AD581,'B-PorHerramienta'!$L$2:$L$2848,$AE581,'B-PorHerramienta'!$F$2:$F$2848,"&lt;&gt;")=0,"",ROUND(SUMIFS(INDEX('B-PorHerramienta'!$F$2:$I$2848,0,$AH$6),'B-PorHerramienta'!$A$2:$A$2848,G$8,'B-PorHerramienta'!$J$2:$J$2848,$AC581,'B-PorHerramienta'!$K$2:$K$2848,$AD581,'B-PorHerramienta'!$L$2:$L$2848,$AE581)*$AI$6,$AJ$6))</f>
        <v/>
      </c>
      <c r="H581" s="48" t="str">
        <f>IF(COUNTIFS('B-PorHerramienta'!$A$2:$A$2848,H$8,'B-PorHerramienta'!$J$2:$J$2848,$AC581,'B-PorHerramienta'!$K$2:$K$2848,$AD581,'B-PorHerramienta'!$L$2:$L$2848,$AE581,'B-PorHerramienta'!$F$2:$F$2848,"&lt;&gt;")=0,"",ROUND(SUMIFS(INDEX('B-PorHerramienta'!$F$2:$I$2848,0,$AH$6),'B-PorHerramienta'!$A$2:$A$2848,H$8,'B-PorHerramienta'!$J$2:$J$2848,$AC581,'B-PorHerramienta'!$K$2:$K$2848,$AD581,'B-PorHerramienta'!$L$2:$L$2848,$AE581)*$AI$6,$AJ$6))</f>
        <v/>
      </c>
      <c r="I581" s="48">
        <f>IF(COUNTIFS('B-PorHerramienta'!$A$2:$A$2848,I$8,'B-PorHerramienta'!$J$2:$J$2848,$AC581,'B-PorHerramienta'!$K$2:$K$2848,$AD581,'B-PorHerramienta'!$L$2:$L$2848,$AE581,'B-PorHerramienta'!$F$2:$F$2848,"&lt;&gt;")=0,"",ROUND(SUMIFS(INDEX('B-PorHerramienta'!$F$2:$I$2848,0,$AH$6),'B-PorHerramienta'!$A$2:$A$2848,I$8,'B-PorHerramienta'!$J$2:$J$2848,$AC581,'B-PorHerramienta'!$K$2:$K$2848,$AD581,'B-PorHerramienta'!$L$2:$L$2848,$AE581)*$AI$6,$AJ$6))</f>
        <v>5.4000000000000003E-3</v>
      </c>
      <c r="J581" s="48">
        <f>IF(COUNTIFS('B-PorHerramienta'!$A$2:$A$2848,J$8,'B-PorHerramienta'!$J$2:$J$2848,$AC581,'B-PorHerramienta'!$K$2:$K$2848,$AD581,'B-PorHerramienta'!$L$2:$L$2848,$AE581,'B-PorHerramienta'!$F$2:$F$2848,"&lt;&gt;")=0,"",ROUND(SUMIFS(INDEX('B-PorHerramienta'!$F$2:$I$2848,0,$AH$6),'B-PorHerramienta'!$A$2:$A$2848,J$8,'B-PorHerramienta'!$J$2:$J$2848,$AC581,'B-PorHerramienta'!$K$2:$K$2848,$AD581,'B-PorHerramienta'!$L$2:$L$2848,$AE581)*$AI$6,$AJ$6))</f>
        <v>2.5999999999999999E-3</v>
      </c>
      <c r="K581" s="48">
        <f>IF(COUNTIFS('B-PorHerramienta'!$A$2:$A$2848,K$8,'B-PorHerramienta'!$J$2:$J$2848,$AC581,'B-PorHerramienta'!$K$2:$K$2848,$AD581,'B-PorHerramienta'!$L$2:$L$2848,$AE581,'B-PorHerramienta'!$F$2:$F$2848,"&lt;&gt;")=0,"",ROUND(SUMIFS(INDEX('B-PorHerramienta'!$F$2:$I$2848,0,$AH$6),'B-PorHerramienta'!$A$2:$A$2848,K$8,'B-PorHerramienta'!$J$2:$J$2848,$AC581,'B-PorHerramienta'!$K$2:$K$2848,$AD581,'B-PorHerramienta'!$L$2:$L$2848,$AE581)*$AI$6,$AJ$6))</f>
        <v>2.8999999999999998E-3</v>
      </c>
      <c r="L581" s="48">
        <f>IF(COUNTIFS('B-PorHerramienta'!$A$2:$A$2848,L$8,'B-PorHerramienta'!$J$2:$J$2848,$AC581,'B-PorHerramienta'!$K$2:$K$2848,$AD581,'B-PorHerramienta'!$L$2:$L$2848,$AE581,'B-PorHerramienta'!$F$2:$F$2848,"&lt;&gt;")=0,"",ROUND(SUMIFS(INDEX('B-PorHerramienta'!$F$2:$I$2848,0,$AH$6),'B-PorHerramienta'!$A$2:$A$2848,L$8,'B-PorHerramienta'!$J$2:$J$2848,$AC581,'B-PorHerramienta'!$K$2:$K$2848,$AD581,'B-PorHerramienta'!$L$2:$L$2848,$AE581)*$AI$6,$AJ$6))</f>
        <v>2.8999999999999998E-3</v>
      </c>
      <c r="M581" s="48">
        <f>IF(COUNTIFS('B-PorHerramienta'!$A$2:$A$2848,M$8,'B-PorHerramienta'!$J$2:$J$2848,$AC581,'B-PorHerramienta'!$K$2:$K$2848,$AD581,'B-PorHerramienta'!$L$2:$L$2848,$AE581,'B-PorHerramienta'!$F$2:$F$2848,"&lt;&gt;")=0,"",ROUND(SUMIFS(INDEX('B-PorHerramienta'!$F$2:$I$2848,0,$AH$6),'B-PorHerramienta'!$A$2:$A$2848,M$8,'B-PorHerramienta'!$J$2:$J$2848,$AC581,'B-PorHerramienta'!$K$2:$K$2848,$AD581,'B-PorHerramienta'!$L$2:$L$2848,$AE581)*$AI$6,$AJ$6))</f>
        <v>2.8999999999999998E-3</v>
      </c>
      <c r="N581" s="48">
        <f>IF(COUNTIFS('B-PorHerramienta'!$A$2:$A$2848,N$8,'B-PorHerramienta'!$J$2:$J$2848,$AC581,'B-PorHerramienta'!$K$2:$K$2848,$AD581,'B-PorHerramienta'!$L$2:$L$2848,$AE581,'B-PorHerramienta'!$F$2:$F$2848,"&lt;&gt;")=0,"",ROUND(SUMIFS(INDEX('B-PorHerramienta'!$F$2:$I$2848,0,$AH$6),'B-PorHerramienta'!$A$2:$A$2848,N$8,'B-PorHerramienta'!$J$2:$J$2848,$AC581,'B-PorHerramienta'!$K$2:$K$2848,$AD581,'B-PorHerramienta'!$L$2:$L$2848,$AE581)*$AI$6,$AJ$6))</f>
        <v>2.8999999999999998E-3</v>
      </c>
      <c r="O581" s="48">
        <f>IF(COUNTIFS('B-PorHerramienta'!$A$2:$A$2848,O$8,'B-PorHerramienta'!$J$2:$J$2848,$AC581,'B-PorHerramienta'!$K$2:$K$2848,$AD581,'B-PorHerramienta'!$L$2:$L$2848,$AE581,'B-PorHerramienta'!$F$2:$F$2848,"&lt;&gt;")=0,"",ROUND(SUMIFS(INDEX('B-PorHerramienta'!$F$2:$I$2848,0,$AH$6),'B-PorHerramienta'!$A$2:$A$2848,O$8,'B-PorHerramienta'!$J$2:$J$2848,$AC581,'B-PorHerramienta'!$K$2:$K$2848,$AD581,'B-PorHerramienta'!$L$2:$L$2848,$AE581)*$AI$6,$AJ$6))</f>
        <v>2.5000000000000001E-3</v>
      </c>
      <c r="P581" s="48">
        <f>IF(COUNTIFS('B-PorHerramienta'!$A$2:$A$2848,P$8,'B-PorHerramienta'!$J$2:$J$2848,$AC581,'B-PorHerramienta'!$K$2:$K$2848,$AD581,'B-PorHerramienta'!$L$2:$L$2848,$AE581,'B-PorHerramienta'!$F$2:$F$2848,"&lt;&gt;")=0,"",ROUND(SUMIFS(INDEX('B-PorHerramienta'!$F$2:$I$2848,0,$AH$6),'B-PorHerramienta'!$A$2:$A$2848,P$8,'B-PorHerramienta'!$J$2:$J$2848,$AC581,'B-PorHerramienta'!$K$2:$K$2848,$AD581,'B-PorHerramienta'!$L$2:$L$2848,$AE581)*$AI$6,$AJ$6))</f>
        <v>2.7000000000000001E-3</v>
      </c>
      <c r="Q581" s="48">
        <f>IF(COUNTIFS('B-PorHerramienta'!$A$2:$A$2848,Q$8,'B-PorHerramienta'!$J$2:$J$2848,$AC581,'B-PorHerramienta'!$K$2:$K$2848,$AD581,'B-PorHerramienta'!$L$2:$L$2848,$AE581,'B-PorHerramienta'!$F$2:$F$2848,"&lt;&gt;")=0,"",ROUND(SUMIFS(INDEX('B-PorHerramienta'!$F$2:$I$2848,0,$AH$6),'B-PorHerramienta'!$A$2:$A$2848,Q$8,'B-PorHerramienta'!$J$2:$J$2848,$AC581,'B-PorHerramienta'!$K$2:$K$2848,$AD581,'B-PorHerramienta'!$L$2:$L$2848,$AE581)*$AI$6,$AJ$6))</f>
        <v>3.0999999999999999E-3</v>
      </c>
      <c r="R581" s="48" t="str">
        <f>IF(COUNTIFS('B-PorHerramienta'!$A$2:$A$2848,R$8,'B-PorHerramienta'!$J$2:$J$2848,$AC581,'B-PorHerramienta'!$K$2:$K$2848,$AD581,'B-PorHerramienta'!$L$2:$L$2848,$AE581,'B-PorHerramienta'!$F$2:$F$2848,"&lt;&gt;")=0,"",ROUND(SUMIFS(INDEX('B-PorHerramienta'!$F$2:$I$2848,0,$AH$6),'B-PorHerramienta'!$A$2:$A$2848,R$8,'B-PorHerramienta'!$J$2:$J$2848,$AC581,'B-PorHerramienta'!$K$2:$K$2848,$AD581,'B-PorHerramienta'!$L$2:$L$2848,$AE581)*$AI$6,$AJ$6))</f>
        <v/>
      </c>
      <c r="S581" s="48" t="str">
        <f>IF(COUNTIFS('B-PorHerramienta'!$A$2:$A$2848,S$8,'B-PorHerramienta'!$J$2:$J$2848,$AC581,'B-PorHerramienta'!$K$2:$K$2848,$AD581,'B-PorHerramienta'!$L$2:$L$2848,$AE581,'B-PorHerramienta'!$F$2:$F$2848,"&lt;&gt;")=0,"",ROUND(SUMIFS(INDEX('B-PorHerramienta'!$F$2:$I$2848,0,$AH$6),'B-PorHerramienta'!$A$2:$A$2848,S$8,'B-PorHerramienta'!$J$2:$J$2848,$AC581,'B-PorHerramienta'!$K$2:$K$2848,$AD581,'B-PorHerramienta'!$L$2:$L$2848,$AE581)*$AI$6,$AJ$6))</f>
        <v/>
      </c>
      <c r="T581" s="48" t="str">
        <f>IF(COUNTIFS('B-PorHerramienta'!$A$2:$A$2848,T$8,'B-PorHerramienta'!$J$2:$J$2848,$AC581,'B-PorHerramienta'!$K$2:$K$2848,$AD581,'B-PorHerramienta'!$L$2:$L$2848,$AE581,'B-PorHerramienta'!$F$2:$F$2848,"&lt;&gt;")=0,"",ROUND(SUMIFS(INDEX('B-PorHerramienta'!$F$2:$I$2848,0,$AH$6),'B-PorHerramienta'!$A$2:$A$2848,T$8,'B-PorHerramienta'!$J$2:$J$2848,$AC581,'B-PorHerramienta'!$K$2:$K$2848,$AD581,'B-PorHerramienta'!$L$2:$L$2848,$AE581)*$AI$6,$AJ$6))</f>
        <v/>
      </c>
      <c r="U581" s="48" t="str">
        <f>IF(COUNTIFS('B-PorHerramienta'!$A$2:$A$2848,U$8,'B-PorHerramienta'!$J$2:$J$2848,$AC581,'B-PorHerramienta'!$K$2:$K$2848,$AD581,'B-PorHerramienta'!$L$2:$L$2848,$AE581,'B-PorHerramienta'!$F$2:$F$2848,"&lt;&gt;")=0,"",ROUND(SUMIFS(INDEX('B-PorHerramienta'!$F$2:$I$2848,0,$AH$6),'B-PorHerramienta'!$A$2:$A$2848,U$8,'B-PorHerramienta'!$J$2:$J$2848,$AC581,'B-PorHerramienta'!$K$2:$K$2848,$AD581,'B-PorHerramienta'!$L$2:$L$2848,$AE581)*$AI$6,$AJ$6))</f>
        <v/>
      </c>
      <c r="V581" s="48" t="str">
        <f>IF(COUNTIFS('B-PorHerramienta'!$A$2:$A$2848,V$8,'B-PorHerramienta'!$J$2:$J$2848,$AC581,'B-PorHerramienta'!$K$2:$K$2848,$AD581,'B-PorHerramienta'!$L$2:$L$2848,$AE581,'B-PorHerramienta'!$F$2:$F$2848,"&lt;&gt;")=0,"",ROUND(SUMIFS(INDEX('B-PorHerramienta'!$F$2:$I$2848,0,$AH$6),'B-PorHerramienta'!$A$2:$A$2848,V$8,'B-PorHerramienta'!$J$2:$J$2848,$AC581,'B-PorHerramienta'!$K$2:$K$2848,$AD581,'B-PorHerramienta'!$L$2:$L$2848,$AE581)*$AI$6,$AJ$6))</f>
        <v/>
      </c>
      <c r="W581" s="48" t="str">
        <f>IF(COUNTIFS('B-PorHerramienta'!$A$2:$A$2848,W$8,'B-PorHerramienta'!$J$2:$J$2848,$AC581,'B-PorHerramienta'!$K$2:$K$2848,$AD581,'B-PorHerramienta'!$L$2:$L$2848,$AE581,'B-PorHerramienta'!$F$2:$F$2848,"&lt;&gt;")=0,"",ROUND(SUMIFS(INDEX('B-PorHerramienta'!$F$2:$I$2848,0,$AH$6),'B-PorHerramienta'!$A$2:$A$2848,W$8,'B-PorHerramienta'!$J$2:$J$2848,$AC581,'B-PorHerramienta'!$K$2:$K$2848,$AD581,'B-PorHerramienta'!$L$2:$L$2848,$AE581)*$AI$6,$AJ$6))</f>
        <v/>
      </c>
      <c r="X581" s="48" t="str">
        <f>IF(COUNTIFS('B-PorHerramienta'!$A$2:$A$2848,X$8,'B-PorHerramienta'!$J$2:$J$2848,$AC581,'B-PorHerramienta'!$K$2:$K$2848,$AD581,'B-PorHerramienta'!$L$2:$L$2848,$AE581,'B-PorHerramienta'!$F$2:$F$2848,"&lt;&gt;")=0,"",ROUND(SUMIFS(INDEX('B-PorHerramienta'!$F$2:$I$2848,0,$AH$6),'B-PorHerramienta'!$A$2:$A$2848,X$8,'B-PorHerramienta'!$J$2:$J$2848,$AC581,'B-PorHerramienta'!$K$2:$K$2848,$AD581,'B-PorHerramienta'!$L$2:$L$2848,$AE581)*$AI$6,$AJ$6))</f>
        <v/>
      </c>
      <c r="Y581" s="48" t="str">
        <f>IF(COUNTIFS('B-PorHerramienta'!$A$2:$A$2848,Y$8,'B-PorHerramienta'!$J$2:$J$2848,$AC581,'B-PorHerramienta'!$K$2:$K$2848,$AD581,'B-PorHerramienta'!$L$2:$L$2848,$AE581,'B-PorHerramienta'!$F$2:$F$2848,"&lt;&gt;")=0,"",ROUND(SUMIFS(INDEX('B-PorHerramienta'!$F$2:$I$2848,0,$AH$6),'B-PorHerramienta'!$A$2:$A$2848,Y$8,'B-PorHerramienta'!$J$2:$J$2848,$AC581,'B-PorHerramienta'!$K$2:$K$2848,$AD581,'B-PorHerramienta'!$L$2:$L$2848,$AE581)*$AI$6,$AJ$6))</f>
        <v/>
      </c>
      <c r="Z581" s="48" t="str">
        <f>IF(COUNTIFS('B-PorHerramienta'!$A$2:$A$2848,Z$8,'B-PorHerramienta'!$J$2:$J$2848,$AC581,'B-PorHerramienta'!$K$2:$K$2848,$AD581,'B-PorHerramienta'!$L$2:$L$2848,$AE581,'B-PorHerramienta'!$F$2:$F$2848,"&lt;&gt;")=0,"",ROUND(SUMIFS(INDEX('B-PorHerramienta'!$F$2:$I$2848,0,$AH$6),'B-PorHerramienta'!$A$2:$A$2848,Z$8,'B-PorHerramienta'!$J$2:$J$2848,$AC581,'B-PorHerramienta'!$K$2:$K$2848,$AD581,'B-PorHerramienta'!$L$2:$L$2848,$AE581)*$AI$6,$AJ$6))</f>
        <v/>
      </c>
      <c r="AA581" s="6"/>
      <c r="AB581" s="35">
        <v>2</v>
      </c>
      <c r="AC581" s="35" t="s">
        <v>1239</v>
      </c>
      <c r="AD581" s="35" t="s">
        <v>1244</v>
      </c>
      <c r="AE581" s="35" t="s">
        <v>1650</v>
      </c>
      <c r="AF581" s="35"/>
      <c r="AG581" s="35"/>
      <c r="AH581" s="35"/>
      <c r="AI581" s="35"/>
      <c r="AJ581" s="35"/>
      <c r="AK581" s="35"/>
    </row>
    <row r="582" spans="1:37" ht="45" hidden="1" outlineLevel="2" collapsed="1" x14ac:dyDescent="0.25">
      <c r="A582" s="49" t="s">
        <v>2550</v>
      </c>
      <c r="B582" s="47" t="s">
        <v>2549</v>
      </c>
      <c r="C582" s="48" t="str">
        <f>IF(COUNTIFS('B-PorHerramienta'!$A$2:$A$2848,C$8,'B-PorHerramienta'!$J$2:$J$2848,$AC582,'B-PorHerramienta'!$K$2:$K$2848,$AD582,'B-PorHerramienta'!$L$2:$L$2848,$AE582,'B-PorHerramienta'!$F$2:$F$2848,"&lt;&gt;")=0,"",ROUND(SUMIFS(INDEX('B-PorHerramienta'!$F$2:$I$2848,0,$AH$6),'B-PorHerramienta'!$A$2:$A$2848,C$8,'B-PorHerramienta'!$J$2:$J$2848,$AC582,'B-PorHerramienta'!$K$2:$K$2848,$AD582,'B-PorHerramienta'!$L$2:$L$2848,$AE582)*$AI$6,$AJ$6))</f>
        <v/>
      </c>
      <c r="D582" s="48" t="str">
        <f>IF(COUNTIFS('B-PorHerramienta'!$A$2:$A$2848,D$8,'B-PorHerramienta'!$J$2:$J$2848,$AC582,'B-PorHerramienta'!$K$2:$K$2848,$AD582,'B-PorHerramienta'!$L$2:$L$2848,$AE582,'B-PorHerramienta'!$F$2:$F$2848,"&lt;&gt;")=0,"",ROUND(SUMIFS(INDEX('B-PorHerramienta'!$F$2:$I$2848,0,$AH$6),'B-PorHerramienta'!$A$2:$A$2848,D$8,'B-PorHerramienta'!$J$2:$J$2848,$AC582,'B-PorHerramienta'!$K$2:$K$2848,$AD582,'B-PorHerramienta'!$L$2:$L$2848,$AE582)*$AI$6,$AJ$6))</f>
        <v/>
      </c>
      <c r="E582" s="48" t="str">
        <f>IF(COUNTIFS('B-PorHerramienta'!$A$2:$A$2848,E$8,'B-PorHerramienta'!$J$2:$J$2848,$AC582,'B-PorHerramienta'!$K$2:$K$2848,$AD582,'B-PorHerramienta'!$L$2:$L$2848,$AE582,'B-PorHerramienta'!$F$2:$F$2848,"&lt;&gt;")=0,"",ROUND(SUMIFS(INDEX('B-PorHerramienta'!$F$2:$I$2848,0,$AH$6),'B-PorHerramienta'!$A$2:$A$2848,E$8,'B-PorHerramienta'!$J$2:$J$2848,$AC582,'B-PorHerramienta'!$K$2:$K$2848,$AD582,'B-PorHerramienta'!$L$2:$L$2848,$AE582)*$AI$6,$AJ$6))</f>
        <v/>
      </c>
      <c r="F582" s="48" t="str">
        <f>IF(COUNTIFS('B-PorHerramienta'!$A$2:$A$2848,F$8,'B-PorHerramienta'!$J$2:$J$2848,$AC582,'B-PorHerramienta'!$K$2:$K$2848,$AD582,'B-PorHerramienta'!$L$2:$L$2848,$AE582,'B-PorHerramienta'!$F$2:$F$2848,"&lt;&gt;")=0,"",ROUND(SUMIFS(INDEX('B-PorHerramienta'!$F$2:$I$2848,0,$AH$6),'B-PorHerramienta'!$A$2:$A$2848,F$8,'B-PorHerramienta'!$J$2:$J$2848,$AC582,'B-PorHerramienta'!$K$2:$K$2848,$AD582,'B-PorHerramienta'!$L$2:$L$2848,$AE582)*$AI$6,$AJ$6))</f>
        <v/>
      </c>
      <c r="G582" s="48" t="str">
        <f>IF(COUNTIFS('B-PorHerramienta'!$A$2:$A$2848,G$8,'B-PorHerramienta'!$J$2:$J$2848,$AC582,'B-PorHerramienta'!$K$2:$K$2848,$AD582,'B-PorHerramienta'!$L$2:$L$2848,$AE582,'B-PorHerramienta'!$F$2:$F$2848,"&lt;&gt;")=0,"",ROUND(SUMIFS(INDEX('B-PorHerramienta'!$F$2:$I$2848,0,$AH$6),'B-PorHerramienta'!$A$2:$A$2848,G$8,'B-PorHerramienta'!$J$2:$J$2848,$AC582,'B-PorHerramienta'!$K$2:$K$2848,$AD582,'B-PorHerramienta'!$L$2:$L$2848,$AE582)*$AI$6,$AJ$6))</f>
        <v/>
      </c>
      <c r="H582" s="48" t="str">
        <f>IF(COUNTIFS('B-PorHerramienta'!$A$2:$A$2848,H$8,'B-PorHerramienta'!$J$2:$J$2848,$AC582,'B-PorHerramienta'!$K$2:$K$2848,$AD582,'B-PorHerramienta'!$L$2:$L$2848,$AE582,'B-PorHerramienta'!$F$2:$F$2848,"&lt;&gt;")=0,"",ROUND(SUMIFS(INDEX('B-PorHerramienta'!$F$2:$I$2848,0,$AH$6),'B-PorHerramienta'!$A$2:$A$2848,H$8,'B-PorHerramienta'!$J$2:$J$2848,$AC582,'B-PorHerramienta'!$K$2:$K$2848,$AD582,'B-PorHerramienta'!$L$2:$L$2848,$AE582)*$AI$6,$AJ$6))</f>
        <v/>
      </c>
      <c r="I582" s="48">
        <f>IF(COUNTIFS('B-PorHerramienta'!$A$2:$A$2848,I$8,'B-PorHerramienta'!$J$2:$J$2848,$AC582,'B-PorHerramienta'!$K$2:$K$2848,$AD582,'B-PorHerramienta'!$L$2:$L$2848,$AE582,'B-PorHerramienta'!$F$2:$F$2848,"&lt;&gt;")=0,"",ROUND(SUMIFS(INDEX('B-PorHerramienta'!$F$2:$I$2848,0,$AH$6),'B-PorHerramienta'!$A$2:$A$2848,I$8,'B-PorHerramienta'!$J$2:$J$2848,$AC582,'B-PorHerramienta'!$K$2:$K$2848,$AD582,'B-PorHerramienta'!$L$2:$L$2848,$AE582)*$AI$6,$AJ$6))</f>
        <v>1E-3</v>
      </c>
      <c r="J582" s="48">
        <f>IF(COUNTIFS('B-PorHerramienta'!$A$2:$A$2848,J$8,'B-PorHerramienta'!$J$2:$J$2848,$AC582,'B-PorHerramienta'!$K$2:$K$2848,$AD582,'B-PorHerramienta'!$L$2:$L$2848,$AE582,'B-PorHerramienta'!$F$2:$F$2848,"&lt;&gt;")=0,"",ROUND(SUMIFS(INDEX('B-PorHerramienta'!$F$2:$I$2848,0,$AH$6),'B-PorHerramienta'!$A$2:$A$2848,J$8,'B-PorHerramienta'!$J$2:$J$2848,$AC582,'B-PorHerramienta'!$K$2:$K$2848,$AD582,'B-PorHerramienta'!$L$2:$L$2848,$AE582)*$AI$6,$AJ$6))</f>
        <v>1.1999999999999999E-3</v>
      </c>
      <c r="K582" s="48">
        <f>IF(COUNTIFS('B-PorHerramienta'!$A$2:$A$2848,K$8,'B-PorHerramienta'!$J$2:$J$2848,$AC582,'B-PorHerramienta'!$K$2:$K$2848,$AD582,'B-PorHerramienta'!$L$2:$L$2848,$AE582,'B-PorHerramienta'!$F$2:$F$2848,"&lt;&gt;")=0,"",ROUND(SUMIFS(INDEX('B-PorHerramienta'!$F$2:$I$2848,0,$AH$6),'B-PorHerramienta'!$A$2:$A$2848,K$8,'B-PorHerramienta'!$J$2:$J$2848,$AC582,'B-PorHerramienta'!$K$2:$K$2848,$AD582,'B-PorHerramienta'!$L$2:$L$2848,$AE582)*$AI$6,$AJ$6))</f>
        <v>1.2999999999999999E-3</v>
      </c>
      <c r="L582" s="48">
        <f>IF(COUNTIFS('B-PorHerramienta'!$A$2:$A$2848,L$8,'B-PorHerramienta'!$J$2:$J$2848,$AC582,'B-PorHerramienta'!$K$2:$K$2848,$AD582,'B-PorHerramienta'!$L$2:$L$2848,$AE582,'B-PorHerramienta'!$F$2:$F$2848,"&lt;&gt;")=0,"",ROUND(SUMIFS(INDEX('B-PorHerramienta'!$F$2:$I$2848,0,$AH$6),'B-PorHerramienta'!$A$2:$A$2848,L$8,'B-PorHerramienta'!$J$2:$J$2848,$AC582,'B-PorHerramienta'!$K$2:$K$2848,$AD582,'B-PorHerramienta'!$L$2:$L$2848,$AE582)*$AI$6,$AJ$6))</f>
        <v>1.2999999999999999E-3</v>
      </c>
      <c r="M582" s="48">
        <f>IF(COUNTIFS('B-PorHerramienta'!$A$2:$A$2848,M$8,'B-PorHerramienta'!$J$2:$J$2848,$AC582,'B-PorHerramienta'!$K$2:$K$2848,$AD582,'B-PorHerramienta'!$L$2:$L$2848,$AE582,'B-PorHerramienta'!$F$2:$F$2848,"&lt;&gt;")=0,"",ROUND(SUMIFS(INDEX('B-PorHerramienta'!$F$2:$I$2848,0,$AH$6),'B-PorHerramienta'!$A$2:$A$2848,M$8,'B-PorHerramienta'!$J$2:$J$2848,$AC582,'B-PorHerramienta'!$K$2:$K$2848,$AD582,'B-PorHerramienta'!$L$2:$L$2848,$AE582)*$AI$6,$AJ$6))</f>
        <v>1.4E-3</v>
      </c>
      <c r="N582" s="48">
        <f>IF(COUNTIFS('B-PorHerramienta'!$A$2:$A$2848,N$8,'B-PorHerramienta'!$J$2:$J$2848,$AC582,'B-PorHerramienta'!$K$2:$K$2848,$AD582,'B-PorHerramienta'!$L$2:$L$2848,$AE582,'B-PorHerramienta'!$F$2:$F$2848,"&lt;&gt;")=0,"",ROUND(SUMIFS(INDEX('B-PorHerramienta'!$F$2:$I$2848,0,$AH$6),'B-PorHerramienta'!$A$2:$A$2848,N$8,'B-PorHerramienta'!$J$2:$J$2848,$AC582,'B-PorHerramienta'!$K$2:$K$2848,$AD582,'B-PorHerramienta'!$L$2:$L$2848,$AE582)*$AI$6,$AJ$6))</f>
        <v>1.5E-3</v>
      </c>
      <c r="O582" s="48">
        <f>IF(COUNTIFS('B-PorHerramienta'!$A$2:$A$2848,O$8,'B-PorHerramienta'!$J$2:$J$2848,$AC582,'B-PorHerramienta'!$K$2:$K$2848,$AD582,'B-PorHerramienta'!$L$2:$L$2848,$AE582,'B-PorHerramienta'!$F$2:$F$2848,"&lt;&gt;")=0,"",ROUND(SUMIFS(INDEX('B-PorHerramienta'!$F$2:$I$2848,0,$AH$6),'B-PorHerramienta'!$A$2:$A$2848,O$8,'B-PorHerramienta'!$J$2:$J$2848,$AC582,'B-PorHerramienta'!$K$2:$K$2848,$AD582,'B-PorHerramienta'!$L$2:$L$2848,$AE582)*$AI$6,$AJ$6))</f>
        <v>8.0000000000000004E-4</v>
      </c>
      <c r="P582" s="48">
        <f>IF(COUNTIFS('B-PorHerramienta'!$A$2:$A$2848,P$8,'B-PorHerramienta'!$J$2:$J$2848,$AC582,'B-PorHerramienta'!$K$2:$K$2848,$AD582,'B-PorHerramienta'!$L$2:$L$2848,$AE582,'B-PorHerramienta'!$F$2:$F$2848,"&lt;&gt;")=0,"",ROUND(SUMIFS(INDEX('B-PorHerramienta'!$F$2:$I$2848,0,$AH$6),'B-PorHerramienta'!$A$2:$A$2848,P$8,'B-PorHerramienta'!$J$2:$J$2848,$AC582,'B-PorHerramienta'!$K$2:$K$2848,$AD582,'B-PorHerramienta'!$L$2:$L$2848,$AE582)*$AI$6,$AJ$6))</f>
        <v>8.9999999999999998E-4</v>
      </c>
      <c r="Q582" s="48">
        <f>IF(COUNTIFS('B-PorHerramienta'!$A$2:$A$2848,Q$8,'B-PorHerramienta'!$J$2:$J$2848,$AC582,'B-PorHerramienta'!$K$2:$K$2848,$AD582,'B-PorHerramienta'!$L$2:$L$2848,$AE582,'B-PorHerramienta'!$F$2:$F$2848,"&lt;&gt;")=0,"",ROUND(SUMIFS(INDEX('B-PorHerramienta'!$F$2:$I$2848,0,$AH$6),'B-PorHerramienta'!$A$2:$A$2848,Q$8,'B-PorHerramienta'!$J$2:$J$2848,$AC582,'B-PorHerramienta'!$K$2:$K$2848,$AD582,'B-PorHerramienta'!$L$2:$L$2848,$AE582)*$AI$6,$AJ$6))</f>
        <v>1.8E-3</v>
      </c>
      <c r="R582" s="48" t="str">
        <f>IF(COUNTIFS('B-PorHerramienta'!$A$2:$A$2848,R$8,'B-PorHerramienta'!$J$2:$J$2848,$AC582,'B-PorHerramienta'!$K$2:$K$2848,$AD582,'B-PorHerramienta'!$L$2:$L$2848,$AE582,'B-PorHerramienta'!$F$2:$F$2848,"&lt;&gt;")=0,"",ROUND(SUMIFS(INDEX('B-PorHerramienta'!$F$2:$I$2848,0,$AH$6),'B-PorHerramienta'!$A$2:$A$2848,R$8,'B-PorHerramienta'!$J$2:$J$2848,$AC582,'B-PorHerramienta'!$K$2:$K$2848,$AD582,'B-PorHerramienta'!$L$2:$L$2848,$AE582)*$AI$6,$AJ$6))</f>
        <v/>
      </c>
      <c r="S582" s="48" t="str">
        <f>IF(COUNTIFS('B-PorHerramienta'!$A$2:$A$2848,S$8,'B-PorHerramienta'!$J$2:$J$2848,$AC582,'B-PorHerramienta'!$K$2:$K$2848,$AD582,'B-PorHerramienta'!$L$2:$L$2848,$AE582,'B-PorHerramienta'!$F$2:$F$2848,"&lt;&gt;")=0,"",ROUND(SUMIFS(INDEX('B-PorHerramienta'!$F$2:$I$2848,0,$AH$6),'B-PorHerramienta'!$A$2:$A$2848,S$8,'B-PorHerramienta'!$J$2:$J$2848,$AC582,'B-PorHerramienta'!$K$2:$K$2848,$AD582,'B-PorHerramienta'!$L$2:$L$2848,$AE582)*$AI$6,$AJ$6))</f>
        <v/>
      </c>
      <c r="T582" s="48" t="str">
        <f>IF(COUNTIFS('B-PorHerramienta'!$A$2:$A$2848,T$8,'B-PorHerramienta'!$J$2:$J$2848,$AC582,'B-PorHerramienta'!$K$2:$K$2848,$AD582,'B-PorHerramienta'!$L$2:$L$2848,$AE582,'B-PorHerramienta'!$F$2:$F$2848,"&lt;&gt;")=0,"",ROUND(SUMIFS(INDEX('B-PorHerramienta'!$F$2:$I$2848,0,$AH$6),'B-PorHerramienta'!$A$2:$A$2848,T$8,'B-PorHerramienta'!$J$2:$J$2848,$AC582,'B-PorHerramienta'!$K$2:$K$2848,$AD582,'B-PorHerramienta'!$L$2:$L$2848,$AE582)*$AI$6,$AJ$6))</f>
        <v/>
      </c>
      <c r="U582" s="48" t="str">
        <f>IF(COUNTIFS('B-PorHerramienta'!$A$2:$A$2848,U$8,'B-PorHerramienta'!$J$2:$J$2848,$AC582,'B-PorHerramienta'!$K$2:$K$2848,$AD582,'B-PorHerramienta'!$L$2:$L$2848,$AE582,'B-PorHerramienta'!$F$2:$F$2848,"&lt;&gt;")=0,"",ROUND(SUMIFS(INDEX('B-PorHerramienta'!$F$2:$I$2848,0,$AH$6),'B-PorHerramienta'!$A$2:$A$2848,U$8,'B-PorHerramienta'!$J$2:$J$2848,$AC582,'B-PorHerramienta'!$K$2:$K$2848,$AD582,'B-PorHerramienta'!$L$2:$L$2848,$AE582)*$AI$6,$AJ$6))</f>
        <v/>
      </c>
      <c r="V582" s="48" t="str">
        <f>IF(COUNTIFS('B-PorHerramienta'!$A$2:$A$2848,V$8,'B-PorHerramienta'!$J$2:$J$2848,$AC582,'B-PorHerramienta'!$K$2:$K$2848,$AD582,'B-PorHerramienta'!$L$2:$L$2848,$AE582,'B-PorHerramienta'!$F$2:$F$2848,"&lt;&gt;")=0,"",ROUND(SUMIFS(INDEX('B-PorHerramienta'!$F$2:$I$2848,0,$AH$6),'B-PorHerramienta'!$A$2:$A$2848,V$8,'B-PorHerramienta'!$J$2:$J$2848,$AC582,'B-PorHerramienta'!$K$2:$K$2848,$AD582,'B-PorHerramienta'!$L$2:$L$2848,$AE582)*$AI$6,$AJ$6))</f>
        <v/>
      </c>
      <c r="W582" s="48" t="str">
        <f>IF(COUNTIFS('B-PorHerramienta'!$A$2:$A$2848,W$8,'B-PorHerramienta'!$J$2:$J$2848,$AC582,'B-PorHerramienta'!$K$2:$K$2848,$AD582,'B-PorHerramienta'!$L$2:$L$2848,$AE582,'B-PorHerramienta'!$F$2:$F$2848,"&lt;&gt;")=0,"",ROUND(SUMIFS(INDEX('B-PorHerramienta'!$F$2:$I$2848,0,$AH$6),'B-PorHerramienta'!$A$2:$A$2848,W$8,'B-PorHerramienta'!$J$2:$J$2848,$AC582,'B-PorHerramienta'!$K$2:$K$2848,$AD582,'B-PorHerramienta'!$L$2:$L$2848,$AE582)*$AI$6,$AJ$6))</f>
        <v/>
      </c>
      <c r="X582" s="48" t="str">
        <f>IF(COUNTIFS('B-PorHerramienta'!$A$2:$A$2848,X$8,'B-PorHerramienta'!$J$2:$J$2848,$AC582,'B-PorHerramienta'!$K$2:$K$2848,$AD582,'B-PorHerramienta'!$L$2:$L$2848,$AE582,'B-PorHerramienta'!$F$2:$F$2848,"&lt;&gt;")=0,"",ROUND(SUMIFS(INDEX('B-PorHerramienta'!$F$2:$I$2848,0,$AH$6),'B-PorHerramienta'!$A$2:$A$2848,X$8,'B-PorHerramienta'!$J$2:$J$2848,$AC582,'B-PorHerramienta'!$K$2:$K$2848,$AD582,'B-PorHerramienta'!$L$2:$L$2848,$AE582)*$AI$6,$AJ$6))</f>
        <v/>
      </c>
      <c r="Y582" s="48" t="str">
        <f>IF(COUNTIFS('B-PorHerramienta'!$A$2:$A$2848,Y$8,'B-PorHerramienta'!$J$2:$J$2848,$AC582,'B-PorHerramienta'!$K$2:$K$2848,$AD582,'B-PorHerramienta'!$L$2:$L$2848,$AE582,'B-PorHerramienta'!$F$2:$F$2848,"&lt;&gt;")=0,"",ROUND(SUMIFS(INDEX('B-PorHerramienta'!$F$2:$I$2848,0,$AH$6),'B-PorHerramienta'!$A$2:$A$2848,Y$8,'B-PorHerramienta'!$J$2:$J$2848,$AC582,'B-PorHerramienta'!$K$2:$K$2848,$AD582,'B-PorHerramienta'!$L$2:$L$2848,$AE582)*$AI$6,$AJ$6))</f>
        <v/>
      </c>
      <c r="Z582" s="48" t="str">
        <f>IF(COUNTIFS('B-PorHerramienta'!$A$2:$A$2848,Z$8,'B-PorHerramienta'!$J$2:$J$2848,$AC582,'B-PorHerramienta'!$K$2:$K$2848,$AD582,'B-PorHerramienta'!$L$2:$L$2848,$AE582,'B-PorHerramienta'!$F$2:$F$2848,"&lt;&gt;")=0,"",ROUND(SUMIFS(INDEX('B-PorHerramienta'!$F$2:$I$2848,0,$AH$6),'B-PorHerramienta'!$A$2:$A$2848,Z$8,'B-PorHerramienta'!$J$2:$J$2848,$AC582,'B-PorHerramienta'!$K$2:$K$2848,$AD582,'B-PorHerramienta'!$L$2:$L$2848,$AE582)*$AI$6,$AJ$6))</f>
        <v/>
      </c>
      <c r="AA582" s="6"/>
      <c r="AB582" s="35">
        <v>2</v>
      </c>
      <c r="AC582" s="35" t="s">
        <v>1239</v>
      </c>
      <c r="AD582" s="35" t="s">
        <v>1244</v>
      </c>
      <c r="AE582" s="35" t="s">
        <v>1651</v>
      </c>
      <c r="AF582" s="35"/>
      <c r="AG582" s="35"/>
      <c r="AH582" s="35"/>
      <c r="AI582" s="35"/>
      <c r="AJ582" s="35"/>
      <c r="AK582" s="35"/>
    </row>
    <row r="583" spans="1:37" ht="75" hidden="1" outlineLevel="2" collapsed="1" x14ac:dyDescent="0.25">
      <c r="A583" s="49" t="s">
        <v>2548</v>
      </c>
      <c r="B583" s="47" t="s">
        <v>2547</v>
      </c>
      <c r="C583" s="48" t="str">
        <f>IF(COUNTIFS('B-PorHerramienta'!$A$2:$A$2848,C$8,'B-PorHerramienta'!$J$2:$J$2848,$AC583,'B-PorHerramienta'!$K$2:$K$2848,$AD583,'B-PorHerramienta'!$L$2:$L$2848,$AE583,'B-PorHerramienta'!$F$2:$F$2848,"&lt;&gt;")=0,"",ROUND(SUMIFS(INDEX('B-PorHerramienta'!$F$2:$I$2848,0,$AH$6),'B-PorHerramienta'!$A$2:$A$2848,C$8,'B-PorHerramienta'!$J$2:$J$2848,$AC583,'B-PorHerramienta'!$K$2:$K$2848,$AD583,'B-PorHerramienta'!$L$2:$L$2848,$AE583)*$AI$6,$AJ$6))</f>
        <v/>
      </c>
      <c r="D583" s="48" t="str">
        <f>IF(COUNTIFS('B-PorHerramienta'!$A$2:$A$2848,D$8,'B-PorHerramienta'!$J$2:$J$2848,$AC583,'B-PorHerramienta'!$K$2:$K$2848,$AD583,'B-PorHerramienta'!$L$2:$L$2848,$AE583,'B-PorHerramienta'!$F$2:$F$2848,"&lt;&gt;")=0,"",ROUND(SUMIFS(INDEX('B-PorHerramienta'!$F$2:$I$2848,0,$AH$6),'B-PorHerramienta'!$A$2:$A$2848,D$8,'B-PorHerramienta'!$J$2:$J$2848,$AC583,'B-PorHerramienta'!$K$2:$K$2848,$AD583,'B-PorHerramienta'!$L$2:$L$2848,$AE583)*$AI$6,$AJ$6))</f>
        <v/>
      </c>
      <c r="E583" s="48" t="str">
        <f>IF(COUNTIFS('B-PorHerramienta'!$A$2:$A$2848,E$8,'B-PorHerramienta'!$J$2:$J$2848,$AC583,'B-PorHerramienta'!$K$2:$K$2848,$AD583,'B-PorHerramienta'!$L$2:$L$2848,$AE583,'B-PorHerramienta'!$F$2:$F$2848,"&lt;&gt;")=0,"",ROUND(SUMIFS(INDEX('B-PorHerramienta'!$F$2:$I$2848,0,$AH$6),'B-PorHerramienta'!$A$2:$A$2848,E$8,'B-PorHerramienta'!$J$2:$J$2848,$AC583,'B-PorHerramienta'!$K$2:$K$2848,$AD583,'B-PorHerramienta'!$L$2:$L$2848,$AE583)*$AI$6,$AJ$6))</f>
        <v/>
      </c>
      <c r="F583" s="48" t="str">
        <f>IF(COUNTIFS('B-PorHerramienta'!$A$2:$A$2848,F$8,'B-PorHerramienta'!$J$2:$J$2848,$AC583,'B-PorHerramienta'!$K$2:$K$2848,$AD583,'B-PorHerramienta'!$L$2:$L$2848,$AE583,'B-PorHerramienta'!$F$2:$F$2848,"&lt;&gt;")=0,"",ROUND(SUMIFS(INDEX('B-PorHerramienta'!$F$2:$I$2848,0,$AH$6),'B-PorHerramienta'!$A$2:$A$2848,F$8,'B-PorHerramienta'!$J$2:$J$2848,$AC583,'B-PorHerramienta'!$K$2:$K$2848,$AD583,'B-PorHerramienta'!$L$2:$L$2848,$AE583)*$AI$6,$AJ$6))</f>
        <v/>
      </c>
      <c r="G583" s="48" t="str">
        <f>IF(COUNTIFS('B-PorHerramienta'!$A$2:$A$2848,G$8,'B-PorHerramienta'!$J$2:$J$2848,$AC583,'B-PorHerramienta'!$K$2:$K$2848,$AD583,'B-PorHerramienta'!$L$2:$L$2848,$AE583,'B-PorHerramienta'!$F$2:$F$2848,"&lt;&gt;")=0,"",ROUND(SUMIFS(INDEX('B-PorHerramienta'!$F$2:$I$2848,0,$AH$6),'B-PorHerramienta'!$A$2:$A$2848,G$8,'B-PorHerramienta'!$J$2:$J$2848,$AC583,'B-PorHerramienta'!$K$2:$K$2848,$AD583,'B-PorHerramienta'!$L$2:$L$2848,$AE583)*$AI$6,$AJ$6))</f>
        <v/>
      </c>
      <c r="H583" s="48" t="str">
        <f>IF(COUNTIFS('B-PorHerramienta'!$A$2:$A$2848,H$8,'B-PorHerramienta'!$J$2:$J$2848,$AC583,'B-PorHerramienta'!$K$2:$K$2848,$AD583,'B-PorHerramienta'!$L$2:$L$2848,$AE583,'B-PorHerramienta'!$F$2:$F$2848,"&lt;&gt;")=0,"",ROUND(SUMIFS(INDEX('B-PorHerramienta'!$F$2:$I$2848,0,$AH$6),'B-PorHerramienta'!$A$2:$A$2848,H$8,'B-PorHerramienta'!$J$2:$J$2848,$AC583,'B-PorHerramienta'!$K$2:$K$2848,$AD583,'B-PorHerramienta'!$L$2:$L$2848,$AE583)*$AI$6,$AJ$6))</f>
        <v/>
      </c>
      <c r="I583" s="48">
        <f>IF(COUNTIFS('B-PorHerramienta'!$A$2:$A$2848,I$8,'B-PorHerramienta'!$J$2:$J$2848,$AC583,'B-PorHerramienta'!$K$2:$K$2848,$AD583,'B-PorHerramienta'!$L$2:$L$2848,$AE583,'B-PorHerramienta'!$F$2:$F$2848,"&lt;&gt;")=0,"",ROUND(SUMIFS(INDEX('B-PorHerramienta'!$F$2:$I$2848,0,$AH$6),'B-PorHerramienta'!$A$2:$A$2848,I$8,'B-PorHerramienta'!$J$2:$J$2848,$AC583,'B-PorHerramienta'!$K$2:$K$2848,$AD583,'B-PorHerramienta'!$L$2:$L$2848,$AE583)*$AI$6,$AJ$6))</f>
        <v>2.0000000000000001E-4</v>
      </c>
      <c r="J583" s="48">
        <f>IF(COUNTIFS('B-PorHerramienta'!$A$2:$A$2848,J$8,'B-PorHerramienta'!$J$2:$J$2848,$AC583,'B-PorHerramienta'!$K$2:$K$2848,$AD583,'B-PorHerramienta'!$L$2:$L$2848,$AE583,'B-PorHerramienta'!$F$2:$F$2848,"&lt;&gt;")=0,"",ROUND(SUMIFS(INDEX('B-PorHerramienta'!$F$2:$I$2848,0,$AH$6),'B-PorHerramienta'!$A$2:$A$2848,J$8,'B-PorHerramienta'!$J$2:$J$2848,$AC583,'B-PorHerramienta'!$K$2:$K$2848,$AD583,'B-PorHerramienta'!$L$2:$L$2848,$AE583)*$AI$6,$AJ$6))</f>
        <v>2.9999999999999997E-4</v>
      </c>
      <c r="K583" s="48">
        <f>IF(COUNTIFS('B-PorHerramienta'!$A$2:$A$2848,K$8,'B-PorHerramienta'!$J$2:$J$2848,$AC583,'B-PorHerramienta'!$K$2:$K$2848,$AD583,'B-PorHerramienta'!$L$2:$L$2848,$AE583,'B-PorHerramienta'!$F$2:$F$2848,"&lt;&gt;")=0,"",ROUND(SUMIFS(INDEX('B-PorHerramienta'!$F$2:$I$2848,0,$AH$6),'B-PorHerramienta'!$A$2:$A$2848,K$8,'B-PorHerramienta'!$J$2:$J$2848,$AC583,'B-PorHerramienta'!$K$2:$K$2848,$AD583,'B-PorHerramienta'!$L$2:$L$2848,$AE583)*$AI$6,$AJ$6))</f>
        <v>4.0000000000000002E-4</v>
      </c>
      <c r="L583" s="48" t="str">
        <f>IF(COUNTIFS('B-PorHerramienta'!$A$2:$A$2848,L$8,'B-PorHerramienta'!$J$2:$J$2848,$AC583,'B-PorHerramienta'!$K$2:$K$2848,$AD583,'B-PorHerramienta'!$L$2:$L$2848,$AE583,'B-PorHerramienta'!$F$2:$F$2848,"&lt;&gt;")=0,"",ROUND(SUMIFS(INDEX('B-PorHerramienta'!$F$2:$I$2848,0,$AH$6),'B-PorHerramienta'!$A$2:$A$2848,L$8,'B-PorHerramienta'!$J$2:$J$2848,$AC583,'B-PorHerramienta'!$K$2:$K$2848,$AD583,'B-PorHerramienta'!$L$2:$L$2848,$AE583)*$AI$6,$AJ$6))</f>
        <v/>
      </c>
      <c r="M583" s="48" t="str">
        <f>IF(COUNTIFS('B-PorHerramienta'!$A$2:$A$2848,M$8,'B-PorHerramienta'!$J$2:$J$2848,$AC583,'B-PorHerramienta'!$K$2:$K$2848,$AD583,'B-PorHerramienta'!$L$2:$L$2848,$AE583,'B-PorHerramienta'!$F$2:$F$2848,"&lt;&gt;")=0,"",ROUND(SUMIFS(INDEX('B-PorHerramienta'!$F$2:$I$2848,0,$AH$6),'B-PorHerramienta'!$A$2:$A$2848,M$8,'B-PorHerramienta'!$J$2:$J$2848,$AC583,'B-PorHerramienta'!$K$2:$K$2848,$AD583,'B-PorHerramienta'!$L$2:$L$2848,$AE583)*$AI$6,$AJ$6))</f>
        <v/>
      </c>
      <c r="N583" s="48" t="str">
        <f>IF(COUNTIFS('B-PorHerramienta'!$A$2:$A$2848,N$8,'B-PorHerramienta'!$J$2:$J$2848,$AC583,'B-PorHerramienta'!$K$2:$K$2848,$AD583,'B-PorHerramienta'!$L$2:$L$2848,$AE583,'B-PorHerramienta'!$F$2:$F$2848,"&lt;&gt;")=0,"",ROUND(SUMIFS(INDEX('B-PorHerramienta'!$F$2:$I$2848,0,$AH$6),'B-PorHerramienta'!$A$2:$A$2848,N$8,'B-PorHerramienta'!$J$2:$J$2848,$AC583,'B-PorHerramienta'!$K$2:$K$2848,$AD583,'B-PorHerramienta'!$L$2:$L$2848,$AE583)*$AI$6,$AJ$6))</f>
        <v/>
      </c>
      <c r="O583" s="48" t="str">
        <f>IF(COUNTIFS('B-PorHerramienta'!$A$2:$A$2848,O$8,'B-PorHerramienta'!$J$2:$J$2848,$AC583,'B-PorHerramienta'!$K$2:$K$2848,$AD583,'B-PorHerramienta'!$L$2:$L$2848,$AE583,'B-PorHerramienta'!$F$2:$F$2848,"&lt;&gt;")=0,"",ROUND(SUMIFS(INDEX('B-PorHerramienta'!$F$2:$I$2848,0,$AH$6),'B-PorHerramienta'!$A$2:$A$2848,O$8,'B-PorHerramienta'!$J$2:$J$2848,$AC583,'B-PorHerramienta'!$K$2:$K$2848,$AD583,'B-PorHerramienta'!$L$2:$L$2848,$AE583)*$AI$6,$AJ$6))</f>
        <v/>
      </c>
      <c r="P583" s="48" t="str">
        <f>IF(COUNTIFS('B-PorHerramienta'!$A$2:$A$2848,P$8,'B-PorHerramienta'!$J$2:$J$2848,$AC583,'B-PorHerramienta'!$K$2:$K$2848,$AD583,'B-PorHerramienta'!$L$2:$L$2848,$AE583,'B-PorHerramienta'!$F$2:$F$2848,"&lt;&gt;")=0,"",ROUND(SUMIFS(INDEX('B-PorHerramienta'!$F$2:$I$2848,0,$AH$6),'B-PorHerramienta'!$A$2:$A$2848,P$8,'B-PorHerramienta'!$J$2:$J$2848,$AC583,'B-PorHerramienta'!$K$2:$K$2848,$AD583,'B-PorHerramienta'!$L$2:$L$2848,$AE583)*$AI$6,$AJ$6))</f>
        <v/>
      </c>
      <c r="Q583" s="48" t="str">
        <f>IF(COUNTIFS('B-PorHerramienta'!$A$2:$A$2848,Q$8,'B-PorHerramienta'!$J$2:$J$2848,$AC583,'B-PorHerramienta'!$K$2:$K$2848,$AD583,'B-PorHerramienta'!$L$2:$L$2848,$AE583,'B-PorHerramienta'!$F$2:$F$2848,"&lt;&gt;")=0,"",ROUND(SUMIFS(INDEX('B-PorHerramienta'!$F$2:$I$2848,0,$AH$6),'B-PorHerramienta'!$A$2:$A$2848,Q$8,'B-PorHerramienta'!$J$2:$J$2848,$AC583,'B-PorHerramienta'!$K$2:$K$2848,$AD583,'B-PorHerramienta'!$L$2:$L$2848,$AE583)*$AI$6,$AJ$6))</f>
        <v/>
      </c>
      <c r="R583" s="48" t="str">
        <f>IF(COUNTIFS('B-PorHerramienta'!$A$2:$A$2848,R$8,'B-PorHerramienta'!$J$2:$J$2848,$AC583,'B-PorHerramienta'!$K$2:$K$2848,$AD583,'B-PorHerramienta'!$L$2:$L$2848,$AE583,'B-PorHerramienta'!$F$2:$F$2848,"&lt;&gt;")=0,"",ROUND(SUMIFS(INDEX('B-PorHerramienta'!$F$2:$I$2848,0,$AH$6),'B-PorHerramienta'!$A$2:$A$2848,R$8,'B-PorHerramienta'!$J$2:$J$2848,$AC583,'B-PorHerramienta'!$K$2:$K$2848,$AD583,'B-PorHerramienta'!$L$2:$L$2848,$AE583)*$AI$6,$AJ$6))</f>
        <v/>
      </c>
      <c r="S583" s="48" t="str">
        <f>IF(COUNTIFS('B-PorHerramienta'!$A$2:$A$2848,S$8,'B-PorHerramienta'!$J$2:$J$2848,$AC583,'B-PorHerramienta'!$K$2:$K$2848,$AD583,'B-PorHerramienta'!$L$2:$L$2848,$AE583,'B-PorHerramienta'!$F$2:$F$2848,"&lt;&gt;")=0,"",ROUND(SUMIFS(INDEX('B-PorHerramienta'!$F$2:$I$2848,0,$AH$6),'B-PorHerramienta'!$A$2:$A$2848,S$8,'B-PorHerramienta'!$J$2:$J$2848,$AC583,'B-PorHerramienta'!$K$2:$K$2848,$AD583,'B-PorHerramienta'!$L$2:$L$2848,$AE583)*$AI$6,$AJ$6))</f>
        <v/>
      </c>
      <c r="T583" s="48" t="str">
        <f>IF(COUNTIFS('B-PorHerramienta'!$A$2:$A$2848,T$8,'B-PorHerramienta'!$J$2:$J$2848,$AC583,'B-PorHerramienta'!$K$2:$K$2848,$AD583,'B-PorHerramienta'!$L$2:$L$2848,$AE583,'B-PorHerramienta'!$F$2:$F$2848,"&lt;&gt;")=0,"",ROUND(SUMIFS(INDEX('B-PorHerramienta'!$F$2:$I$2848,0,$AH$6),'B-PorHerramienta'!$A$2:$A$2848,T$8,'B-PorHerramienta'!$J$2:$J$2848,$AC583,'B-PorHerramienta'!$K$2:$K$2848,$AD583,'B-PorHerramienta'!$L$2:$L$2848,$AE583)*$AI$6,$AJ$6))</f>
        <v/>
      </c>
      <c r="U583" s="48" t="str">
        <f>IF(COUNTIFS('B-PorHerramienta'!$A$2:$A$2848,U$8,'B-PorHerramienta'!$J$2:$J$2848,$AC583,'B-PorHerramienta'!$K$2:$K$2848,$AD583,'B-PorHerramienta'!$L$2:$L$2848,$AE583,'B-PorHerramienta'!$F$2:$F$2848,"&lt;&gt;")=0,"",ROUND(SUMIFS(INDEX('B-PorHerramienta'!$F$2:$I$2848,0,$AH$6),'B-PorHerramienta'!$A$2:$A$2848,U$8,'B-PorHerramienta'!$J$2:$J$2848,$AC583,'B-PorHerramienta'!$K$2:$K$2848,$AD583,'B-PorHerramienta'!$L$2:$L$2848,$AE583)*$AI$6,$AJ$6))</f>
        <v/>
      </c>
      <c r="V583" s="48" t="str">
        <f>IF(COUNTIFS('B-PorHerramienta'!$A$2:$A$2848,V$8,'B-PorHerramienta'!$J$2:$J$2848,$AC583,'B-PorHerramienta'!$K$2:$K$2848,$AD583,'B-PorHerramienta'!$L$2:$L$2848,$AE583,'B-PorHerramienta'!$F$2:$F$2848,"&lt;&gt;")=0,"",ROUND(SUMIFS(INDEX('B-PorHerramienta'!$F$2:$I$2848,0,$AH$6),'B-PorHerramienta'!$A$2:$A$2848,V$8,'B-PorHerramienta'!$J$2:$J$2848,$AC583,'B-PorHerramienta'!$K$2:$K$2848,$AD583,'B-PorHerramienta'!$L$2:$L$2848,$AE583)*$AI$6,$AJ$6))</f>
        <v/>
      </c>
      <c r="W583" s="48" t="str">
        <f>IF(COUNTIFS('B-PorHerramienta'!$A$2:$A$2848,W$8,'B-PorHerramienta'!$J$2:$J$2848,$AC583,'B-PorHerramienta'!$K$2:$K$2848,$AD583,'B-PorHerramienta'!$L$2:$L$2848,$AE583,'B-PorHerramienta'!$F$2:$F$2848,"&lt;&gt;")=0,"",ROUND(SUMIFS(INDEX('B-PorHerramienta'!$F$2:$I$2848,0,$AH$6),'B-PorHerramienta'!$A$2:$A$2848,W$8,'B-PorHerramienta'!$J$2:$J$2848,$AC583,'B-PorHerramienta'!$K$2:$K$2848,$AD583,'B-PorHerramienta'!$L$2:$L$2848,$AE583)*$AI$6,$AJ$6))</f>
        <v/>
      </c>
      <c r="X583" s="48" t="str">
        <f>IF(COUNTIFS('B-PorHerramienta'!$A$2:$A$2848,X$8,'B-PorHerramienta'!$J$2:$J$2848,$AC583,'B-PorHerramienta'!$K$2:$K$2848,$AD583,'B-PorHerramienta'!$L$2:$L$2848,$AE583,'B-PorHerramienta'!$F$2:$F$2848,"&lt;&gt;")=0,"",ROUND(SUMIFS(INDEX('B-PorHerramienta'!$F$2:$I$2848,0,$AH$6),'B-PorHerramienta'!$A$2:$A$2848,X$8,'B-PorHerramienta'!$J$2:$J$2848,$AC583,'B-PorHerramienta'!$K$2:$K$2848,$AD583,'B-PorHerramienta'!$L$2:$L$2848,$AE583)*$AI$6,$AJ$6))</f>
        <v/>
      </c>
      <c r="Y583" s="48" t="str">
        <f>IF(COUNTIFS('B-PorHerramienta'!$A$2:$A$2848,Y$8,'B-PorHerramienta'!$J$2:$J$2848,$AC583,'B-PorHerramienta'!$K$2:$K$2848,$AD583,'B-PorHerramienta'!$L$2:$L$2848,$AE583,'B-PorHerramienta'!$F$2:$F$2848,"&lt;&gt;")=0,"",ROUND(SUMIFS(INDEX('B-PorHerramienta'!$F$2:$I$2848,0,$AH$6),'B-PorHerramienta'!$A$2:$A$2848,Y$8,'B-PorHerramienta'!$J$2:$J$2848,$AC583,'B-PorHerramienta'!$K$2:$K$2848,$AD583,'B-PorHerramienta'!$L$2:$L$2848,$AE583)*$AI$6,$AJ$6))</f>
        <v/>
      </c>
      <c r="Z583" s="48" t="str">
        <f>IF(COUNTIFS('B-PorHerramienta'!$A$2:$A$2848,Z$8,'B-PorHerramienta'!$J$2:$J$2848,$AC583,'B-PorHerramienta'!$K$2:$K$2848,$AD583,'B-PorHerramienta'!$L$2:$L$2848,$AE583,'B-PorHerramienta'!$F$2:$F$2848,"&lt;&gt;")=0,"",ROUND(SUMIFS(INDEX('B-PorHerramienta'!$F$2:$I$2848,0,$AH$6),'B-PorHerramienta'!$A$2:$A$2848,Z$8,'B-PorHerramienta'!$J$2:$J$2848,$AC583,'B-PorHerramienta'!$K$2:$K$2848,$AD583,'B-PorHerramienta'!$L$2:$L$2848,$AE583)*$AI$6,$AJ$6))</f>
        <v/>
      </c>
      <c r="AA583" s="6"/>
      <c r="AB583" s="35">
        <v>2</v>
      </c>
      <c r="AC583" s="35" t="s">
        <v>1239</v>
      </c>
      <c r="AD583" s="35" t="s">
        <v>1244</v>
      </c>
      <c r="AE583" s="35" t="s">
        <v>1652</v>
      </c>
      <c r="AF583" s="35"/>
      <c r="AG583" s="35"/>
      <c r="AH583" s="35"/>
      <c r="AI583" s="35"/>
      <c r="AJ583" s="35"/>
      <c r="AK583" s="35"/>
    </row>
    <row r="584" spans="1:37" hidden="1" outlineLevel="2" collapsed="1" x14ac:dyDescent="0.25">
      <c r="A584" s="49" t="s">
        <v>2546</v>
      </c>
      <c r="B584" s="47" t="s">
        <v>2545</v>
      </c>
      <c r="C584" s="48" t="str">
        <f>IF(COUNTIFS('B-PorHerramienta'!$A$2:$A$2848,C$8,'B-PorHerramienta'!$J$2:$J$2848,$AC584,'B-PorHerramienta'!$K$2:$K$2848,$AD584,'B-PorHerramienta'!$L$2:$L$2848,$AE584,'B-PorHerramienta'!$F$2:$F$2848,"&lt;&gt;")=0,"",ROUND(SUMIFS(INDEX('B-PorHerramienta'!$F$2:$I$2848,0,$AH$6),'B-PorHerramienta'!$A$2:$A$2848,C$8,'B-PorHerramienta'!$J$2:$J$2848,$AC584,'B-PorHerramienta'!$K$2:$K$2848,$AD584,'B-PorHerramienta'!$L$2:$L$2848,$AE584)*$AI$6,$AJ$6))</f>
        <v/>
      </c>
      <c r="D584" s="48" t="str">
        <f>IF(COUNTIFS('B-PorHerramienta'!$A$2:$A$2848,D$8,'B-PorHerramienta'!$J$2:$J$2848,$AC584,'B-PorHerramienta'!$K$2:$K$2848,$AD584,'B-PorHerramienta'!$L$2:$L$2848,$AE584,'B-PorHerramienta'!$F$2:$F$2848,"&lt;&gt;")=0,"",ROUND(SUMIFS(INDEX('B-PorHerramienta'!$F$2:$I$2848,0,$AH$6),'B-PorHerramienta'!$A$2:$A$2848,D$8,'B-PorHerramienta'!$J$2:$J$2848,$AC584,'B-PorHerramienta'!$K$2:$K$2848,$AD584,'B-PorHerramienta'!$L$2:$L$2848,$AE584)*$AI$6,$AJ$6))</f>
        <v/>
      </c>
      <c r="E584" s="48" t="str">
        <f>IF(COUNTIFS('B-PorHerramienta'!$A$2:$A$2848,E$8,'B-PorHerramienta'!$J$2:$J$2848,$AC584,'B-PorHerramienta'!$K$2:$K$2848,$AD584,'B-PorHerramienta'!$L$2:$L$2848,$AE584,'B-PorHerramienta'!$F$2:$F$2848,"&lt;&gt;")=0,"",ROUND(SUMIFS(INDEX('B-PorHerramienta'!$F$2:$I$2848,0,$AH$6),'B-PorHerramienta'!$A$2:$A$2848,E$8,'B-PorHerramienta'!$J$2:$J$2848,$AC584,'B-PorHerramienta'!$K$2:$K$2848,$AD584,'B-PorHerramienta'!$L$2:$L$2848,$AE584)*$AI$6,$AJ$6))</f>
        <v/>
      </c>
      <c r="F584" s="48" t="str">
        <f>IF(COUNTIFS('B-PorHerramienta'!$A$2:$A$2848,F$8,'B-PorHerramienta'!$J$2:$J$2848,$AC584,'B-PorHerramienta'!$K$2:$K$2848,$AD584,'B-PorHerramienta'!$L$2:$L$2848,$AE584,'B-PorHerramienta'!$F$2:$F$2848,"&lt;&gt;")=0,"",ROUND(SUMIFS(INDEX('B-PorHerramienta'!$F$2:$I$2848,0,$AH$6),'B-PorHerramienta'!$A$2:$A$2848,F$8,'B-PorHerramienta'!$J$2:$J$2848,$AC584,'B-PorHerramienta'!$K$2:$K$2848,$AD584,'B-PorHerramienta'!$L$2:$L$2848,$AE584)*$AI$6,$AJ$6))</f>
        <v/>
      </c>
      <c r="G584" s="48" t="str">
        <f>IF(COUNTIFS('B-PorHerramienta'!$A$2:$A$2848,G$8,'B-PorHerramienta'!$J$2:$J$2848,$AC584,'B-PorHerramienta'!$K$2:$K$2848,$AD584,'B-PorHerramienta'!$L$2:$L$2848,$AE584,'B-PorHerramienta'!$F$2:$F$2848,"&lt;&gt;")=0,"",ROUND(SUMIFS(INDEX('B-PorHerramienta'!$F$2:$I$2848,0,$AH$6),'B-PorHerramienta'!$A$2:$A$2848,G$8,'B-PorHerramienta'!$J$2:$J$2848,$AC584,'B-PorHerramienta'!$K$2:$K$2848,$AD584,'B-PorHerramienta'!$L$2:$L$2848,$AE584)*$AI$6,$AJ$6))</f>
        <v/>
      </c>
      <c r="H584" s="48" t="str">
        <f>IF(COUNTIFS('B-PorHerramienta'!$A$2:$A$2848,H$8,'B-PorHerramienta'!$J$2:$J$2848,$AC584,'B-PorHerramienta'!$K$2:$K$2848,$AD584,'B-PorHerramienta'!$L$2:$L$2848,$AE584,'B-PorHerramienta'!$F$2:$F$2848,"&lt;&gt;")=0,"",ROUND(SUMIFS(INDEX('B-PorHerramienta'!$F$2:$I$2848,0,$AH$6),'B-PorHerramienta'!$A$2:$A$2848,H$8,'B-PorHerramienta'!$J$2:$J$2848,$AC584,'B-PorHerramienta'!$K$2:$K$2848,$AD584,'B-PorHerramienta'!$L$2:$L$2848,$AE584)*$AI$6,$AJ$6))</f>
        <v/>
      </c>
      <c r="I584" s="48" t="str">
        <f>IF(COUNTIFS('B-PorHerramienta'!$A$2:$A$2848,I$8,'B-PorHerramienta'!$J$2:$J$2848,$AC584,'B-PorHerramienta'!$K$2:$K$2848,$AD584,'B-PorHerramienta'!$L$2:$L$2848,$AE584,'B-PorHerramienta'!$F$2:$F$2848,"&lt;&gt;")=0,"",ROUND(SUMIFS(INDEX('B-PorHerramienta'!$F$2:$I$2848,0,$AH$6),'B-PorHerramienta'!$A$2:$A$2848,I$8,'B-PorHerramienta'!$J$2:$J$2848,$AC584,'B-PorHerramienta'!$K$2:$K$2848,$AD584,'B-PorHerramienta'!$L$2:$L$2848,$AE584)*$AI$6,$AJ$6))</f>
        <v/>
      </c>
      <c r="J584" s="48" t="str">
        <f>IF(COUNTIFS('B-PorHerramienta'!$A$2:$A$2848,J$8,'B-PorHerramienta'!$J$2:$J$2848,$AC584,'B-PorHerramienta'!$K$2:$K$2848,$AD584,'B-PorHerramienta'!$L$2:$L$2848,$AE584,'B-PorHerramienta'!$F$2:$F$2848,"&lt;&gt;")=0,"",ROUND(SUMIFS(INDEX('B-PorHerramienta'!$F$2:$I$2848,0,$AH$6),'B-PorHerramienta'!$A$2:$A$2848,J$8,'B-PorHerramienta'!$J$2:$J$2848,$AC584,'B-PorHerramienta'!$K$2:$K$2848,$AD584,'B-PorHerramienta'!$L$2:$L$2848,$AE584)*$AI$6,$AJ$6))</f>
        <v/>
      </c>
      <c r="K584" s="48">
        <f>IF(COUNTIFS('B-PorHerramienta'!$A$2:$A$2848,K$8,'B-PorHerramienta'!$J$2:$J$2848,$AC584,'B-PorHerramienta'!$K$2:$K$2848,$AD584,'B-PorHerramienta'!$L$2:$L$2848,$AE584,'B-PorHerramienta'!$F$2:$F$2848,"&lt;&gt;")=0,"",ROUND(SUMIFS(INDEX('B-PorHerramienta'!$F$2:$I$2848,0,$AH$6),'B-PorHerramienta'!$A$2:$A$2848,K$8,'B-PorHerramienta'!$J$2:$J$2848,$AC584,'B-PorHerramienta'!$K$2:$K$2848,$AD584,'B-PorHerramienta'!$L$2:$L$2848,$AE584)*$AI$6,$AJ$6))</f>
        <v>2.01E-2</v>
      </c>
      <c r="L584" s="48">
        <f>IF(COUNTIFS('B-PorHerramienta'!$A$2:$A$2848,L$8,'B-PorHerramienta'!$J$2:$J$2848,$AC584,'B-PorHerramienta'!$K$2:$K$2848,$AD584,'B-PorHerramienta'!$L$2:$L$2848,$AE584,'B-PorHerramienta'!$F$2:$F$2848,"&lt;&gt;")=0,"",ROUND(SUMIFS(INDEX('B-PorHerramienta'!$F$2:$I$2848,0,$AH$6),'B-PorHerramienta'!$A$2:$A$2848,L$8,'B-PorHerramienta'!$J$2:$J$2848,$AC584,'B-PorHerramienta'!$K$2:$K$2848,$AD584,'B-PorHerramienta'!$L$2:$L$2848,$AE584)*$AI$6,$AJ$6))</f>
        <v>2.1700000000000001E-2</v>
      </c>
      <c r="M584" s="48">
        <f>IF(COUNTIFS('B-PorHerramienta'!$A$2:$A$2848,M$8,'B-PorHerramienta'!$J$2:$J$2848,$AC584,'B-PorHerramienta'!$K$2:$K$2848,$AD584,'B-PorHerramienta'!$L$2:$L$2848,$AE584,'B-PorHerramienta'!$F$2:$F$2848,"&lt;&gt;")=0,"",ROUND(SUMIFS(INDEX('B-PorHerramienta'!$F$2:$I$2848,0,$AH$6),'B-PorHerramienta'!$A$2:$A$2848,M$8,'B-PorHerramienta'!$J$2:$J$2848,$AC584,'B-PorHerramienta'!$K$2:$K$2848,$AD584,'B-PorHerramienta'!$L$2:$L$2848,$AE584)*$AI$6,$AJ$6))</f>
        <v>2.3400000000000001E-2</v>
      </c>
      <c r="N584" s="48">
        <f>IF(COUNTIFS('B-PorHerramienta'!$A$2:$A$2848,N$8,'B-PorHerramienta'!$J$2:$J$2848,$AC584,'B-PorHerramienta'!$K$2:$K$2848,$AD584,'B-PorHerramienta'!$L$2:$L$2848,$AE584,'B-PorHerramienta'!$F$2:$F$2848,"&lt;&gt;")=0,"",ROUND(SUMIFS(INDEX('B-PorHerramienta'!$F$2:$I$2848,0,$AH$6),'B-PorHerramienta'!$A$2:$A$2848,N$8,'B-PorHerramienta'!$J$2:$J$2848,$AC584,'B-PorHerramienta'!$K$2:$K$2848,$AD584,'B-PorHerramienta'!$L$2:$L$2848,$AE584)*$AI$6,$AJ$6))</f>
        <v>2.6800000000000001E-2</v>
      </c>
      <c r="O584" s="48">
        <f>IF(COUNTIFS('B-PorHerramienta'!$A$2:$A$2848,O$8,'B-PorHerramienta'!$J$2:$J$2848,$AC584,'B-PorHerramienta'!$K$2:$K$2848,$AD584,'B-PorHerramienta'!$L$2:$L$2848,$AE584,'B-PorHerramienta'!$F$2:$F$2848,"&lt;&gt;")=0,"",ROUND(SUMIFS(INDEX('B-PorHerramienta'!$F$2:$I$2848,0,$AH$6),'B-PorHerramienta'!$A$2:$A$2848,O$8,'B-PorHerramienta'!$J$2:$J$2848,$AC584,'B-PorHerramienta'!$K$2:$K$2848,$AD584,'B-PorHerramienta'!$L$2:$L$2848,$AE584)*$AI$6,$AJ$6))</f>
        <v>2.0500000000000001E-2</v>
      </c>
      <c r="P584" s="48">
        <f>IF(COUNTIFS('B-PorHerramienta'!$A$2:$A$2848,P$8,'B-PorHerramienta'!$J$2:$J$2848,$AC584,'B-PorHerramienta'!$K$2:$K$2848,$AD584,'B-PorHerramienta'!$L$2:$L$2848,$AE584,'B-PorHerramienta'!$F$2:$F$2848,"&lt;&gt;")=0,"",ROUND(SUMIFS(INDEX('B-PorHerramienta'!$F$2:$I$2848,0,$AH$6),'B-PorHerramienta'!$A$2:$A$2848,P$8,'B-PorHerramienta'!$J$2:$J$2848,$AC584,'B-PorHerramienta'!$K$2:$K$2848,$AD584,'B-PorHerramienta'!$L$2:$L$2848,$AE584)*$AI$6,$AJ$6))</f>
        <v>2.3400000000000001E-2</v>
      </c>
      <c r="Q584" s="48">
        <f>IF(COUNTIFS('B-PorHerramienta'!$A$2:$A$2848,Q$8,'B-PorHerramienta'!$J$2:$J$2848,$AC584,'B-PorHerramienta'!$K$2:$K$2848,$AD584,'B-PorHerramienta'!$L$2:$L$2848,$AE584,'B-PorHerramienta'!$F$2:$F$2848,"&lt;&gt;")=0,"",ROUND(SUMIFS(INDEX('B-PorHerramienta'!$F$2:$I$2848,0,$AH$6),'B-PorHerramienta'!$A$2:$A$2848,Q$8,'B-PorHerramienta'!$J$2:$J$2848,$AC584,'B-PorHerramienta'!$K$2:$K$2848,$AD584,'B-PorHerramienta'!$L$2:$L$2848,$AE584)*$AI$6,$AJ$6))</f>
        <v>3.27E-2</v>
      </c>
      <c r="R584" s="48" t="str">
        <f>IF(COUNTIFS('B-PorHerramienta'!$A$2:$A$2848,R$8,'B-PorHerramienta'!$J$2:$J$2848,$AC584,'B-PorHerramienta'!$K$2:$K$2848,$AD584,'B-PorHerramienta'!$L$2:$L$2848,$AE584,'B-PorHerramienta'!$F$2:$F$2848,"&lt;&gt;")=0,"",ROUND(SUMIFS(INDEX('B-PorHerramienta'!$F$2:$I$2848,0,$AH$6),'B-PorHerramienta'!$A$2:$A$2848,R$8,'B-PorHerramienta'!$J$2:$J$2848,$AC584,'B-PorHerramienta'!$K$2:$K$2848,$AD584,'B-PorHerramienta'!$L$2:$L$2848,$AE584)*$AI$6,$AJ$6))</f>
        <v/>
      </c>
      <c r="S584" s="48" t="str">
        <f>IF(COUNTIFS('B-PorHerramienta'!$A$2:$A$2848,S$8,'B-PorHerramienta'!$J$2:$J$2848,$AC584,'B-PorHerramienta'!$K$2:$K$2848,$AD584,'B-PorHerramienta'!$L$2:$L$2848,$AE584,'B-PorHerramienta'!$F$2:$F$2848,"&lt;&gt;")=0,"",ROUND(SUMIFS(INDEX('B-PorHerramienta'!$F$2:$I$2848,0,$AH$6),'B-PorHerramienta'!$A$2:$A$2848,S$8,'B-PorHerramienta'!$J$2:$J$2848,$AC584,'B-PorHerramienta'!$K$2:$K$2848,$AD584,'B-PorHerramienta'!$L$2:$L$2848,$AE584)*$AI$6,$AJ$6))</f>
        <v/>
      </c>
      <c r="T584" s="48" t="str">
        <f>IF(COUNTIFS('B-PorHerramienta'!$A$2:$A$2848,T$8,'B-PorHerramienta'!$J$2:$J$2848,$AC584,'B-PorHerramienta'!$K$2:$K$2848,$AD584,'B-PorHerramienta'!$L$2:$L$2848,$AE584,'B-PorHerramienta'!$F$2:$F$2848,"&lt;&gt;")=0,"",ROUND(SUMIFS(INDEX('B-PorHerramienta'!$F$2:$I$2848,0,$AH$6),'B-PorHerramienta'!$A$2:$A$2848,T$8,'B-PorHerramienta'!$J$2:$J$2848,$AC584,'B-PorHerramienta'!$K$2:$K$2848,$AD584,'B-PorHerramienta'!$L$2:$L$2848,$AE584)*$AI$6,$AJ$6))</f>
        <v/>
      </c>
      <c r="U584" s="48" t="str">
        <f>IF(COUNTIFS('B-PorHerramienta'!$A$2:$A$2848,U$8,'B-PorHerramienta'!$J$2:$J$2848,$AC584,'B-PorHerramienta'!$K$2:$K$2848,$AD584,'B-PorHerramienta'!$L$2:$L$2848,$AE584,'B-PorHerramienta'!$F$2:$F$2848,"&lt;&gt;")=0,"",ROUND(SUMIFS(INDEX('B-PorHerramienta'!$F$2:$I$2848,0,$AH$6),'B-PorHerramienta'!$A$2:$A$2848,U$8,'B-PorHerramienta'!$J$2:$J$2848,$AC584,'B-PorHerramienta'!$K$2:$K$2848,$AD584,'B-PorHerramienta'!$L$2:$L$2848,$AE584)*$AI$6,$AJ$6))</f>
        <v/>
      </c>
      <c r="V584" s="48" t="str">
        <f>IF(COUNTIFS('B-PorHerramienta'!$A$2:$A$2848,V$8,'B-PorHerramienta'!$J$2:$J$2848,$AC584,'B-PorHerramienta'!$K$2:$K$2848,$AD584,'B-PorHerramienta'!$L$2:$L$2848,$AE584,'B-PorHerramienta'!$F$2:$F$2848,"&lt;&gt;")=0,"",ROUND(SUMIFS(INDEX('B-PorHerramienta'!$F$2:$I$2848,0,$AH$6),'B-PorHerramienta'!$A$2:$A$2848,V$8,'B-PorHerramienta'!$J$2:$J$2848,$AC584,'B-PorHerramienta'!$K$2:$K$2848,$AD584,'B-PorHerramienta'!$L$2:$L$2848,$AE584)*$AI$6,$AJ$6))</f>
        <v/>
      </c>
      <c r="W584" s="48" t="str">
        <f>IF(COUNTIFS('B-PorHerramienta'!$A$2:$A$2848,W$8,'B-PorHerramienta'!$J$2:$J$2848,$AC584,'B-PorHerramienta'!$K$2:$K$2848,$AD584,'B-PorHerramienta'!$L$2:$L$2848,$AE584,'B-PorHerramienta'!$F$2:$F$2848,"&lt;&gt;")=0,"",ROUND(SUMIFS(INDEX('B-PorHerramienta'!$F$2:$I$2848,0,$AH$6),'B-PorHerramienta'!$A$2:$A$2848,W$8,'B-PorHerramienta'!$J$2:$J$2848,$AC584,'B-PorHerramienta'!$K$2:$K$2848,$AD584,'B-PorHerramienta'!$L$2:$L$2848,$AE584)*$AI$6,$AJ$6))</f>
        <v/>
      </c>
      <c r="X584" s="48" t="str">
        <f>IF(COUNTIFS('B-PorHerramienta'!$A$2:$A$2848,X$8,'B-PorHerramienta'!$J$2:$J$2848,$AC584,'B-PorHerramienta'!$K$2:$K$2848,$AD584,'B-PorHerramienta'!$L$2:$L$2848,$AE584,'B-PorHerramienta'!$F$2:$F$2848,"&lt;&gt;")=0,"",ROUND(SUMIFS(INDEX('B-PorHerramienta'!$F$2:$I$2848,0,$AH$6),'B-PorHerramienta'!$A$2:$A$2848,X$8,'B-PorHerramienta'!$J$2:$J$2848,$AC584,'B-PorHerramienta'!$K$2:$K$2848,$AD584,'B-PorHerramienta'!$L$2:$L$2848,$AE584)*$AI$6,$AJ$6))</f>
        <v/>
      </c>
      <c r="Y584" s="48" t="str">
        <f>IF(COUNTIFS('B-PorHerramienta'!$A$2:$A$2848,Y$8,'B-PorHerramienta'!$J$2:$J$2848,$AC584,'B-PorHerramienta'!$K$2:$K$2848,$AD584,'B-PorHerramienta'!$L$2:$L$2848,$AE584,'B-PorHerramienta'!$F$2:$F$2848,"&lt;&gt;")=0,"",ROUND(SUMIFS(INDEX('B-PorHerramienta'!$F$2:$I$2848,0,$AH$6),'B-PorHerramienta'!$A$2:$A$2848,Y$8,'B-PorHerramienta'!$J$2:$J$2848,$AC584,'B-PorHerramienta'!$K$2:$K$2848,$AD584,'B-PorHerramienta'!$L$2:$L$2848,$AE584)*$AI$6,$AJ$6))</f>
        <v/>
      </c>
      <c r="Z584" s="48" t="str">
        <f>IF(COUNTIFS('B-PorHerramienta'!$A$2:$A$2848,Z$8,'B-PorHerramienta'!$J$2:$J$2848,$AC584,'B-PorHerramienta'!$K$2:$K$2848,$AD584,'B-PorHerramienta'!$L$2:$L$2848,$AE584,'B-PorHerramienta'!$F$2:$F$2848,"&lt;&gt;")=0,"",ROUND(SUMIFS(INDEX('B-PorHerramienta'!$F$2:$I$2848,0,$AH$6),'B-PorHerramienta'!$A$2:$A$2848,Z$8,'B-PorHerramienta'!$J$2:$J$2848,$AC584,'B-PorHerramienta'!$K$2:$K$2848,$AD584,'B-PorHerramienta'!$L$2:$L$2848,$AE584)*$AI$6,$AJ$6))</f>
        <v/>
      </c>
      <c r="AA584" s="6"/>
      <c r="AB584" s="35">
        <v>2</v>
      </c>
      <c r="AC584" s="35" t="s">
        <v>1239</v>
      </c>
      <c r="AD584" s="35" t="s">
        <v>1244</v>
      </c>
      <c r="AE584" s="35" t="s">
        <v>1716</v>
      </c>
      <c r="AF584" s="35"/>
      <c r="AG584" s="35"/>
      <c r="AH584" s="35"/>
      <c r="AI584" s="35"/>
      <c r="AJ584" s="35"/>
      <c r="AK584" s="35"/>
    </row>
    <row r="585" spans="1:37" ht="60" hidden="1" outlineLevel="2" collapsed="1" x14ac:dyDescent="0.25">
      <c r="A585" s="49" t="s">
        <v>2544</v>
      </c>
      <c r="B585" s="47" t="s">
        <v>584</v>
      </c>
      <c r="C585" s="48" t="str">
        <f>IF(COUNTIFS('B-PorHerramienta'!$A$2:$A$2848,C$8,'B-PorHerramienta'!$J$2:$J$2848,$AC585,'B-PorHerramienta'!$K$2:$K$2848,$AD585,'B-PorHerramienta'!$L$2:$L$2848,$AE585,'B-PorHerramienta'!$F$2:$F$2848,"&lt;&gt;")=0,"",ROUND(SUMIFS(INDEX('B-PorHerramienta'!$F$2:$I$2848,0,$AH$6),'B-PorHerramienta'!$A$2:$A$2848,C$8,'B-PorHerramienta'!$J$2:$J$2848,$AC585,'B-PorHerramienta'!$K$2:$K$2848,$AD585,'B-PorHerramienta'!$L$2:$L$2848,$AE585)*$AI$6,$AJ$6))</f>
        <v/>
      </c>
      <c r="D585" s="48" t="str">
        <f>IF(COUNTIFS('B-PorHerramienta'!$A$2:$A$2848,D$8,'B-PorHerramienta'!$J$2:$J$2848,$AC585,'B-PorHerramienta'!$K$2:$K$2848,$AD585,'B-PorHerramienta'!$L$2:$L$2848,$AE585,'B-PorHerramienta'!$F$2:$F$2848,"&lt;&gt;")=0,"",ROUND(SUMIFS(INDEX('B-PorHerramienta'!$F$2:$I$2848,0,$AH$6),'B-PorHerramienta'!$A$2:$A$2848,D$8,'B-PorHerramienta'!$J$2:$J$2848,$AC585,'B-PorHerramienta'!$K$2:$K$2848,$AD585,'B-PorHerramienta'!$L$2:$L$2848,$AE585)*$AI$6,$AJ$6))</f>
        <v/>
      </c>
      <c r="E585" s="48" t="str">
        <f>IF(COUNTIFS('B-PorHerramienta'!$A$2:$A$2848,E$8,'B-PorHerramienta'!$J$2:$J$2848,$AC585,'B-PorHerramienta'!$K$2:$K$2848,$AD585,'B-PorHerramienta'!$L$2:$L$2848,$AE585,'B-PorHerramienta'!$F$2:$F$2848,"&lt;&gt;")=0,"",ROUND(SUMIFS(INDEX('B-PorHerramienta'!$F$2:$I$2848,0,$AH$6),'B-PorHerramienta'!$A$2:$A$2848,E$8,'B-PorHerramienta'!$J$2:$J$2848,$AC585,'B-PorHerramienta'!$K$2:$K$2848,$AD585,'B-PorHerramienta'!$L$2:$L$2848,$AE585)*$AI$6,$AJ$6))</f>
        <v/>
      </c>
      <c r="F585" s="48" t="str">
        <f>IF(COUNTIFS('B-PorHerramienta'!$A$2:$A$2848,F$8,'B-PorHerramienta'!$J$2:$J$2848,$AC585,'B-PorHerramienta'!$K$2:$K$2848,$AD585,'B-PorHerramienta'!$L$2:$L$2848,$AE585,'B-PorHerramienta'!$F$2:$F$2848,"&lt;&gt;")=0,"",ROUND(SUMIFS(INDEX('B-PorHerramienta'!$F$2:$I$2848,0,$AH$6),'B-PorHerramienta'!$A$2:$A$2848,F$8,'B-PorHerramienta'!$J$2:$J$2848,$AC585,'B-PorHerramienta'!$K$2:$K$2848,$AD585,'B-PorHerramienta'!$L$2:$L$2848,$AE585)*$AI$6,$AJ$6))</f>
        <v/>
      </c>
      <c r="G585" s="48" t="str">
        <f>IF(COUNTIFS('B-PorHerramienta'!$A$2:$A$2848,G$8,'B-PorHerramienta'!$J$2:$J$2848,$AC585,'B-PorHerramienta'!$K$2:$K$2848,$AD585,'B-PorHerramienta'!$L$2:$L$2848,$AE585,'B-PorHerramienta'!$F$2:$F$2848,"&lt;&gt;")=0,"",ROUND(SUMIFS(INDEX('B-PorHerramienta'!$F$2:$I$2848,0,$AH$6),'B-PorHerramienta'!$A$2:$A$2848,G$8,'B-PorHerramienta'!$J$2:$J$2848,$AC585,'B-PorHerramienta'!$K$2:$K$2848,$AD585,'B-PorHerramienta'!$L$2:$L$2848,$AE585)*$AI$6,$AJ$6))</f>
        <v/>
      </c>
      <c r="H585" s="48" t="str">
        <f>IF(COUNTIFS('B-PorHerramienta'!$A$2:$A$2848,H$8,'B-PorHerramienta'!$J$2:$J$2848,$AC585,'B-PorHerramienta'!$K$2:$K$2848,$AD585,'B-PorHerramienta'!$L$2:$L$2848,$AE585,'B-PorHerramienta'!$F$2:$F$2848,"&lt;&gt;")=0,"",ROUND(SUMIFS(INDEX('B-PorHerramienta'!$F$2:$I$2848,0,$AH$6),'B-PorHerramienta'!$A$2:$A$2848,H$8,'B-PorHerramienta'!$J$2:$J$2848,$AC585,'B-PorHerramienta'!$K$2:$K$2848,$AD585,'B-PorHerramienta'!$L$2:$L$2848,$AE585)*$AI$6,$AJ$6))</f>
        <v/>
      </c>
      <c r="I585" s="48" t="str">
        <f>IF(COUNTIFS('B-PorHerramienta'!$A$2:$A$2848,I$8,'B-PorHerramienta'!$J$2:$J$2848,$AC585,'B-PorHerramienta'!$K$2:$K$2848,$AD585,'B-PorHerramienta'!$L$2:$L$2848,$AE585,'B-PorHerramienta'!$F$2:$F$2848,"&lt;&gt;")=0,"",ROUND(SUMIFS(INDEX('B-PorHerramienta'!$F$2:$I$2848,0,$AH$6),'B-PorHerramienta'!$A$2:$A$2848,I$8,'B-PorHerramienta'!$J$2:$J$2848,$AC585,'B-PorHerramienta'!$K$2:$K$2848,$AD585,'B-PorHerramienta'!$L$2:$L$2848,$AE585)*$AI$6,$AJ$6))</f>
        <v/>
      </c>
      <c r="J585" s="48" t="str">
        <f>IF(COUNTIFS('B-PorHerramienta'!$A$2:$A$2848,J$8,'B-PorHerramienta'!$J$2:$J$2848,$AC585,'B-PorHerramienta'!$K$2:$K$2848,$AD585,'B-PorHerramienta'!$L$2:$L$2848,$AE585,'B-PorHerramienta'!$F$2:$F$2848,"&lt;&gt;")=0,"",ROUND(SUMIFS(INDEX('B-PorHerramienta'!$F$2:$I$2848,0,$AH$6),'B-PorHerramienta'!$A$2:$A$2848,J$8,'B-PorHerramienta'!$J$2:$J$2848,$AC585,'B-PorHerramienta'!$K$2:$K$2848,$AD585,'B-PorHerramienta'!$L$2:$L$2848,$AE585)*$AI$6,$AJ$6))</f>
        <v/>
      </c>
      <c r="K585" s="48" t="str">
        <f>IF(COUNTIFS('B-PorHerramienta'!$A$2:$A$2848,K$8,'B-PorHerramienta'!$J$2:$J$2848,$AC585,'B-PorHerramienta'!$K$2:$K$2848,$AD585,'B-PorHerramienta'!$L$2:$L$2848,$AE585,'B-PorHerramienta'!$F$2:$F$2848,"&lt;&gt;")=0,"",ROUND(SUMIFS(INDEX('B-PorHerramienta'!$F$2:$I$2848,0,$AH$6),'B-PorHerramienta'!$A$2:$A$2848,K$8,'B-PorHerramienta'!$J$2:$J$2848,$AC585,'B-PorHerramienta'!$K$2:$K$2848,$AD585,'B-PorHerramienta'!$L$2:$L$2848,$AE585)*$AI$6,$AJ$6))</f>
        <v/>
      </c>
      <c r="L585" s="48">
        <f>IF(COUNTIFS('B-PorHerramienta'!$A$2:$A$2848,L$8,'B-PorHerramienta'!$J$2:$J$2848,$AC585,'B-PorHerramienta'!$K$2:$K$2848,$AD585,'B-PorHerramienta'!$L$2:$L$2848,$AE585,'B-PorHerramienta'!$F$2:$F$2848,"&lt;&gt;")=0,"",ROUND(SUMIFS(INDEX('B-PorHerramienta'!$F$2:$I$2848,0,$AH$6),'B-PorHerramienta'!$A$2:$A$2848,L$8,'B-PorHerramienta'!$J$2:$J$2848,$AC585,'B-PorHerramienta'!$K$2:$K$2848,$AD585,'B-PorHerramienta'!$L$2:$L$2848,$AE585)*$AI$6,$AJ$6))</f>
        <v>5.0000000000000001E-4</v>
      </c>
      <c r="M585" s="48">
        <f>IF(COUNTIFS('B-PorHerramienta'!$A$2:$A$2848,M$8,'B-PorHerramienta'!$J$2:$J$2848,$AC585,'B-PorHerramienta'!$K$2:$K$2848,$AD585,'B-PorHerramienta'!$L$2:$L$2848,$AE585,'B-PorHerramienta'!$F$2:$F$2848,"&lt;&gt;")=0,"",ROUND(SUMIFS(INDEX('B-PorHerramienta'!$F$2:$I$2848,0,$AH$6),'B-PorHerramienta'!$A$2:$A$2848,M$8,'B-PorHerramienta'!$J$2:$J$2848,$AC585,'B-PorHerramienta'!$K$2:$K$2848,$AD585,'B-PorHerramienta'!$L$2:$L$2848,$AE585)*$AI$6,$AJ$6))</f>
        <v>5.9999999999999995E-4</v>
      </c>
      <c r="N585" s="48" t="str">
        <f>IF(COUNTIFS('B-PorHerramienta'!$A$2:$A$2848,N$8,'B-PorHerramienta'!$J$2:$J$2848,$AC585,'B-PorHerramienta'!$K$2:$K$2848,$AD585,'B-PorHerramienta'!$L$2:$L$2848,$AE585,'B-PorHerramienta'!$F$2:$F$2848,"&lt;&gt;")=0,"",ROUND(SUMIFS(INDEX('B-PorHerramienta'!$F$2:$I$2848,0,$AH$6),'B-PorHerramienta'!$A$2:$A$2848,N$8,'B-PorHerramienta'!$J$2:$J$2848,$AC585,'B-PorHerramienta'!$K$2:$K$2848,$AD585,'B-PorHerramienta'!$L$2:$L$2848,$AE585)*$AI$6,$AJ$6))</f>
        <v/>
      </c>
      <c r="O585" s="48" t="str">
        <f>IF(COUNTIFS('B-PorHerramienta'!$A$2:$A$2848,O$8,'B-PorHerramienta'!$J$2:$J$2848,$AC585,'B-PorHerramienta'!$K$2:$K$2848,$AD585,'B-PorHerramienta'!$L$2:$L$2848,$AE585,'B-PorHerramienta'!$F$2:$F$2848,"&lt;&gt;")=0,"",ROUND(SUMIFS(INDEX('B-PorHerramienta'!$F$2:$I$2848,0,$AH$6),'B-PorHerramienta'!$A$2:$A$2848,O$8,'B-PorHerramienta'!$J$2:$J$2848,$AC585,'B-PorHerramienta'!$K$2:$K$2848,$AD585,'B-PorHerramienta'!$L$2:$L$2848,$AE585)*$AI$6,$AJ$6))</f>
        <v/>
      </c>
      <c r="P585" s="48" t="str">
        <f>IF(COUNTIFS('B-PorHerramienta'!$A$2:$A$2848,P$8,'B-PorHerramienta'!$J$2:$J$2848,$AC585,'B-PorHerramienta'!$K$2:$K$2848,$AD585,'B-PorHerramienta'!$L$2:$L$2848,$AE585,'B-PorHerramienta'!$F$2:$F$2848,"&lt;&gt;")=0,"",ROUND(SUMIFS(INDEX('B-PorHerramienta'!$F$2:$I$2848,0,$AH$6),'B-PorHerramienta'!$A$2:$A$2848,P$8,'B-PorHerramienta'!$J$2:$J$2848,$AC585,'B-PorHerramienta'!$K$2:$K$2848,$AD585,'B-PorHerramienta'!$L$2:$L$2848,$AE585)*$AI$6,$AJ$6))</f>
        <v/>
      </c>
      <c r="Q585" s="48" t="str">
        <f>IF(COUNTIFS('B-PorHerramienta'!$A$2:$A$2848,Q$8,'B-PorHerramienta'!$J$2:$J$2848,$AC585,'B-PorHerramienta'!$K$2:$K$2848,$AD585,'B-PorHerramienta'!$L$2:$L$2848,$AE585,'B-PorHerramienta'!$F$2:$F$2848,"&lt;&gt;")=0,"",ROUND(SUMIFS(INDEX('B-PorHerramienta'!$F$2:$I$2848,0,$AH$6),'B-PorHerramienta'!$A$2:$A$2848,Q$8,'B-PorHerramienta'!$J$2:$J$2848,$AC585,'B-PorHerramienta'!$K$2:$K$2848,$AD585,'B-PorHerramienta'!$L$2:$L$2848,$AE585)*$AI$6,$AJ$6))</f>
        <v/>
      </c>
      <c r="R585" s="48" t="str">
        <f>IF(COUNTIFS('B-PorHerramienta'!$A$2:$A$2848,R$8,'B-PorHerramienta'!$J$2:$J$2848,$AC585,'B-PorHerramienta'!$K$2:$K$2848,$AD585,'B-PorHerramienta'!$L$2:$L$2848,$AE585,'B-PorHerramienta'!$F$2:$F$2848,"&lt;&gt;")=0,"",ROUND(SUMIFS(INDEX('B-PorHerramienta'!$F$2:$I$2848,0,$AH$6),'B-PorHerramienta'!$A$2:$A$2848,R$8,'B-PorHerramienta'!$J$2:$J$2848,$AC585,'B-PorHerramienta'!$K$2:$K$2848,$AD585,'B-PorHerramienta'!$L$2:$L$2848,$AE585)*$AI$6,$AJ$6))</f>
        <v/>
      </c>
      <c r="S585" s="48" t="str">
        <f>IF(COUNTIFS('B-PorHerramienta'!$A$2:$A$2848,S$8,'B-PorHerramienta'!$J$2:$J$2848,$AC585,'B-PorHerramienta'!$K$2:$K$2848,$AD585,'B-PorHerramienta'!$L$2:$L$2848,$AE585,'B-PorHerramienta'!$F$2:$F$2848,"&lt;&gt;")=0,"",ROUND(SUMIFS(INDEX('B-PorHerramienta'!$F$2:$I$2848,0,$AH$6),'B-PorHerramienta'!$A$2:$A$2848,S$8,'B-PorHerramienta'!$J$2:$J$2848,$AC585,'B-PorHerramienta'!$K$2:$K$2848,$AD585,'B-PorHerramienta'!$L$2:$L$2848,$AE585)*$AI$6,$AJ$6))</f>
        <v/>
      </c>
      <c r="T585" s="48" t="str">
        <f>IF(COUNTIFS('B-PorHerramienta'!$A$2:$A$2848,T$8,'B-PorHerramienta'!$J$2:$J$2848,$AC585,'B-PorHerramienta'!$K$2:$K$2848,$AD585,'B-PorHerramienta'!$L$2:$L$2848,$AE585,'B-PorHerramienta'!$F$2:$F$2848,"&lt;&gt;")=0,"",ROUND(SUMIFS(INDEX('B-PorHerramienta'!$F$2:$I$2848,0,$AH$6),'B-PorHerramienta'!$A$2:$A$2848,T$8,'B-PorHerramienta'!$J$2:$J$2848,$AC585,'B-PorHerramienta'!$K$2:$K$2848,$AD585,'B-PorHerramienta'!$L$2:$L$2848,$AE585)*$AI$6,$AJ$6))</f>
        <v/>
      </c>
      <c r="U585" s="48" t="str">
        <f>IF(COUNTIFS('B-PorHerramienta'!$A$2:$A$2848,U$8,'B-PorHerramienta'!$J$2:$J$2848,$AC585,'B-PorHerramienta'!$K$2:$K$2848,$AD585,'B-PorHerramienta'!$L$2:$L$2848,$AE585,'B-PorHerramienta'!$F$2:$F$2848,"&lt;&gt;")=0,"",ROUND(SUMIFS(INDEX('B-PorHerramienta'!$F$2:$I$2848,0,$AH$6),'B-PorHerramienta'!$A$2:$A$2848,U$8,'B-PorHerramienta'!$J$2:$J$2848,$AC585,'B-PorHerramienta'!$K$2:$K$2848,$AD585,'B-PorHerramienta'!$L$2:$L$2848,$AE585)*$AI$6,$AJ$6))</f>
        <v/>
      </c>
      <c r="V585" s="48" t="str">
        <f>IF(COUNTIFS('B-PorHerramienta'!$A$2:$A$2848,V$8,'B-PorHerramienta'!$J$2:$J$2848,$AC585,'B-PorHerramienta'!$K$2:$K$2848,$AD585,'B-PorHerramienta'!$L$2:$L$2848,$AE585,'B-PorHerramienta'!$F$2:$F$2848,"&lt;&gt;")=0,"",ROUND(SUMIFS(INDEX('B-PorHerramienta'!$F$2:$I$2848,0,$AH$6),'B-PorHerramienta'!$A$2:$A$2848,V$8,'B-PorHerramienta'!$J$2:$J$2848,$AC585,'B-PorHerramienta'!$K$2:$K$2848,$AD585,'B-PorHerramienta'!$L$2:$L$2848,$AE585)*$AI$6,$AJ$6))</f>
        <v/>
      </c>
      <c r="W585" s="48" t="str">
        <f>IF(COUNTIFS('B-PorHerramienta'!$A$2:$A$2848,W$8,'B-PorHerramienta'!$J$2:$J$2848,$AC585,'B-PorHerramienta'!$K$2:$K$2848,$AD585,'B-PorHerramienta'!$L$2:$L$2848,$AE585,'B-PorHerramienta'!$F$2:$F$2848,"&lt;&gt;")=0,"",ROUND(SUMIFS(INDEX('B-PorHerramienta'!$F$2:$I$2848,0,$AH$6),'B-PorHerramienta'!$A$2:$A$2848,W$8,'B-PorHerramienta'!$J$2:$J$2848,$AC585,'B-PorHerramienta'!$K$2:$K$2848,$AD585,'B-PorHerramienta'!$L$2:$L$2848,$AE585)*$AI$6,$AJ$6))</f>
        <v/>
      </c>
      <c r="X585" s="48" t="str">
        <f>IF(COUNTIFS('B-PorHerramienta'!$A$2:$A$2848,X$8,'B-PorHerramienta'!$J$2:$J$2848,$AC585,'B-PorHerramienta'!$K$2:$K$2848,$AD585,'B-PorHerramienta'!$L$2:$L$2848,$AE585,'B-PorHerramienta'!$F$2:$F$2848,"&lt;&gt;")=0,"",ROUND(SUMIFS(INDEX('B-PorHerramienta'!$F$2:$I$2848,0,$AH$6),'B-PorHerramienta'!$A$2:$A$2848,X$8,'B-PorHerramienta'!$J$2:$J$2848,$AC585,'B-PorHerramienta'!$K$2:$K$2848,$AD585,'B-PorHerramienta'!$L$2:$L$2848,$AE585)*$AI$6,$AJ$6))</f>
        <v/>
      </c>
      <c r="Y585" s="48" t="str">
        <f>IF(COUNTIFS('B-PorHerramienta'!$A$2:$A$2848,Y$8,'B-PorHerramienta'!$J$2:$J$2848,$AC585,'B-PorHerramienta'!$K$2:$K$2848,$AD585,'B-PorHerramienta'!$L$2:$L$2848,$AE585,'B-PorHerramienta'!$F$2:$F$2848,"&lt;&gt;")=0,"",ROUND(SUMIFS(INDEX('B-PorHerramienta'!$F$2:$I$2848,0,$AH$6),'B-PorHerramienta'!$A$2:$A$2848,Y$8,'B-PorHerramienta'!$J$2:$J$2848,$AC585,'B-PorHerramienta'!$K$2:$K$2848,$AD585,'B-PorHerramienta'!$L$2:$L$2848,$AE585)*$AI$6,$AJ$6))</f>
        <v/>
      </c>
      <c r="Z585" s="48" t="str">
        <f>IF(COUNTIFS('B-PorHerramienta'!$A$2:$A$2848,Z$8,'B-PorHerramienta'!$J$2:$J$2848,$AC585,'B-PorHerramienta'!$K$2:$K$2848,$AD585,'B-PorHerramienta'!$L$2:$L$2848,$AE585,'B-PorHerramienta'!$F$2:$F$2848,"&lt;&gt;")=0,"",ROUND(SUMIFS(INDEX('B-PorHerramienta'!$F$2:$I$2848,0,$AH$6),'B-PorHerramienta'!$A$2:$A$2848,Z$8,'B-PorHerramienta'!$J$2:$J$2848,$AC585,'B-PorHerramienta'!$K$2:$K$2848,$AD585,'B-PorHerramienta'!$L$2:$L$2848,$AE585)*$AI$6,$AJ$6))</f>
        <v/>
      </c>
      <c r="AA585" s="6"/>
      <c r="AB585" s="35">
        <v>2</v>
      </c>
      <c r="AC585" s="35" t="s">
        <v>1239</v>
      </c>
      <c r="AD585" s="35" t="s">
        <v>1244</v>
      </c>
      <c r="AE585" s="35" t="s">
        <v>1757</v>
      </c>
      <c r="AF585" s="35"/>
      <c r="AG585" s="35"/>
      <c r="AH585" s="35"/>
      <c r="AI585" s="35"/>
      <c r="AJ585" s="35"/>
      <c r="AK585" s="35"/>
    </row>
    <row r="586" spans="1:37" ht="60" hidden="1" outlineLevel="2" collapsed="1" x14ac:dyDescent="0.25">
      <c r="A586" s="49" t="s">
        <v>2543</v>
      </c>
      <c r="B586" s="47" t="s">
        <v>2542</v>
      </c>
      <c r="C586" s="48" t="str">
        <f>IF(COUNTIFS('B-PorHerramienta'!$A$2:$A$2848,C$8,'B-PorHerramienta'!$J$2:$J$2848,$AC586,'B-PorHerramienta'!$K$2:$K$2848,$AD586,'B-PorHerramienta'!$L$2:$L$2848,$AE586,'B-PorHerramienta'!$F$2:$F$2848,"&lt;&gt;")=0,"",ROUND(SUMIFS(INDEX('B-PorHerramienta'!$F$2:$I$2848,0,$AH$6),'B-PorHerramienta'!$A$2:$A$2848,C$8,'B-PorHerramienta'!$J$2:$J$2848,$AC586,'B-PorHerramienta'!$K$2:$K$2848,$AD586,'B-PorHerramienta'!$L$2:$L$2848,$AE586)*$AI$6,$AJ$6))</f>
        <v/>
      </c>
      <c r="D586" s="48" t="str">
        <f>IF(COUNTIFS('B-PorHerramienta'!$A$2:$A$2848,D$8,'B-PorHerramienta'!$J$2:$J$2848,$AC586,'B-PorHerramienta'!$K$2:$K$2848,$AD586,'B-PorHerramienta'!$L$2:$L$2848,$AE586,'B-PorHerramienta'!$F$2:$F$2848,"&lt;&gt;")=0,"",ROUND(SUMIFS(INDEX('B-PorHerramienta'!$F$2:$I$2848,0,$AH$6),'B-PorHerramienta'!$A$2:$A$2848,D$8,'B-PorHerramienta'!$J$2:$J$2848,$AC586,'B-PorHerramienta'!$K$2:$K$2848,$AD586,'B-PorHerramienta'!$L$2:$L$2848,$AE586)*$AI$6,$AJ$6))</f>
        <v/>
      </c>
      <c r="E586" s="48" t="str">
        <f>IF(COUNTIFS('B-PorHerramienta'!$A$2:$A$2848,E$8,'B-PorHerramienta'!$J$2:$J$2848,$AC586,'B-PorHerramienta'!$K$2:$K$2848,$AD586,'B-PorHerramienta'!$L$2:$L$2848,$AE586,'B-PorHerramienta'!$F$2:$F$2848,"&lt;&gt;")=0,"",ROUND(SUMIFS(INDEX('B-PorHerramienta'!$F$2:$I$2848,0,$AH$6),'B-PorHerramienta'!$A$2:$A$2848,E$8,'B-PorHerramienta'!$J$2:$J$2848,$AC586,'B-PorHerramienta'!$K$2:$K$2848,$AD586,'B-PorHerramienta'!$L$2:$L$2848,$AE586)*$AI$6,$AJ$6))</f>
        <v/>
      </c>
      <c r="F586" s="48" t="str">
        <f>IF(COUNTIFS('B-PorHerramienta'!$A$2:$A$2848,F$8,'B-PorHerramienta'!$J$2:$J$2848,$AC586,'B-PorHerramienta'!$K$2:$K$2848,$AD586,'B-PorHerramienta'!$L$2:$L$2848,$AE586,'B-PorHerramienta'!$F$2:$F$2848,"&lt;&gt;")=0,"",ROUND(SUMIFS(INDEX('B-PorHerramienta'!$F$2:$I$2848,0,$AH$6),'B-PorHerramienta'!$A$2:$A$2848,F$8,'B-PorHerramienta'!$J$2:$J$2848,$AC586,'B-PorHerramienta'!$K$2:$K$2848,$AD586,'B-PorHerramienta'!$L$2:$L$2848,$AE586)*$AI$6,$AJ$6))</f>
        <v/>
      </c>
      <c r="G586" s="48" t="str">
        <f>IF(COUNTIFS('B-PorHerramienta'!$A$2:$A$2848,G$8,'B-PorHerramienta'!$J$2:$J$2848,$AC586,'B-PorHerramienta'!$K$2:$K$2848,$AD586,'B-PorHerramienta'!$L$2:$L$2848,$AE586,'B-PorHerramienta'!$F$2:$F$2848,"&lt;&gt;")=0,"",ROUND(SUMIFS(INDEX('B-PorHerramienta'!$F$2:$I$2848,0,$AH$6),'B-PorHerramienta'!$A$2:$A$2848,G$8,'B-PorHerramienta'!$J$2:$J$2848,$AC586,'B-PorHerramienta'!$K$2:$K$2848,$AD586,'B-PorHerramienta'!$L$2:$L$2848,$AE586)*$AI$6,$AJ$6))</f>
        <v/>
      </c>
      <c r="H586" s="48" t="str">
        <f>IF(COUNTIFS('B-PorHerramienta'!$A$2:$A$2848,H$8,'B-PorHerramienta'!$J$2:$J$2848,$AC586,'B-PorHerramienta'!$K$2:$K$2848,$AD586,'B-PorHerramienta'!$L$2:$L$2848,$AE586,'B-PorHerramienta'!$F$2:$F$2848,"&lt;&gt;")=0,"",ROUND(SUMIFS(INDEX('B-PorHerramienta'!$F$2:$I$2848,0,$AH$6),'B-PorHerramienta'!$A$2:$A$2848,H$8,'B-PorHerramienta'!$J$2:$J$2848,$AC586,'B-PorHerramienta'!$K$2:$K$2848,$AD586,'B-PorHerramienta'!$L$2:$L$2848,$AE586)*$AI$6,$AJ$6))</f>
        <v/>
      </c>
      <c r="I586" s="48" t="str">
        <f>IF(COUNTIFS('B-PorHerramienta'!$A$2:$A$2848,I$8,'B-PorHerramienta'!$J$2:$J$2848,$AC586,'B-PorHerramienta'!$K$2:$K$2848,$AD586,'B-PorHerramienta'!$L$2:$L$2848,$AE586,'B-PorHerramienta'!$F$2:$F$2848,"&lt;&gt;")=0,"",ROUND(SUMIFS(INDEX('B-PorHerramienta'!$F$2:$I$2848,0,$AH$6),'B-PorHerramienta'!$A$2:$A$2848,I$8,'B-PorHerramienta'!$J$2:$J$2848,$AC586,'B-PorHerramienta'!$K$2:$K$2848,$AD586,'B-PorHerramienta'!$L$2:$L$2848,$AE586)*$AI$6,$AJ$6))</f>
        <v/>
      </c>
      <c r="J586" s="48" t="str">
        <f>IF(COUNTIFS('B-PorHerramienta'!$A$2:$A$2848,J$8,'B-PorHerramienta'!$J$2:$J$2848,$AC586,'B-PorHerramienta'!$K$2:$K$2848,$AD586,'B-PorHerramienta'!$L$2:$L$2848,$AE586,'B-PorHerramienta'!$F$2:$F$2848,"&lt;&gt;")=0,"",ROUND(SUMIFS(INDEX('B-PorHerramienta'!$F$2:$I$2848,0,$AH$6),'B-PorHerramienta'!$A$2:$A$2848,J$8,'B-PorHerramienta'!$J$2:$J$2848,$AC586,'B-PorHerramienta'!$K$2:$K$2848,$AD586,'B-PorHerramienta'!$L$2:$L$2848,$AE586)*$AI$6,$AJ$6))</f>
        <v/>
      </c>
      <c r="K586" s="48" t="str">
        <f>IF(COUNTIFS('B-PorHerramienta'!$A$2:$A$2848,K$8,'B-PorHerramienta'!$J$2:$J$2848,$AC586,'B-PorHerramienta'!$K$2:$K$2848,$AD586,'B-PorHerramienta'!$L$2:$L$2848,$AE586,'B-PorHerramienta'!$F$2:$F$2848,"&lt;&gt;")=0,"",ROUND(SUMIFS(INDEX('B-PorHerramienta'!$F$2:$I$2848,0,$AH$6),'B-PorHerramienta'!$A$2:$A$2848,K$8,'B-PorHerramienta'!$J$2:$J$2848,$AC586,'B-PorHerramienta'!$K$2:$K$2848,$AD586,'B-PorHerramienta'!$L$2:$L$2848,$AE586)*$AI$6,$AJ$6))</f>
        <v/>
      </c>
      <c r="L586" s="48" t="str">
        <f>IF(COUNTIFS('B-PorHerramienta'!$A$2:$A$2848,L$8,'B-PorHerramienta'!$J$2:$J$2848,$AC586,'B-PorHerramienta'!$K$2:$K$2848,$AD586,'B-PorHerramienta'!$L$2:$L$2848,$AE586,'B-PorHerramienta'!$F$2:$F$2848,"&lt;&gt;")=0,"",ROUND(SUMIFS(INDEX('B-PorHerramienta'!$F$2:$I$2848,0,$AH$6),'B-PorHerramienta'!$A$2:$A$2848,L$8,'B-PorHerramienta'!$J$2:$J$2848,$AC586,'B-PorHerramienta'!$K$2:$K$2848,$AD586,'B-PorHerramienta'!$L$2:$L$2848,$AE586)*$AI$6,$AJ$6))</f>
        <v/>
      </c>
      <c r="M586" s="48" t="str">
        <f>IF(COUNTIFS('B-PorHerramienta'!$A$2:$A$2848,M$8,'B-PorHerramienta'!$J$2:$J$2848,$AC586,'B-PorHerramienta'!$K$2:$K$2848,$AD586,'B-PorHerramienta'!$L$2:$L$2848,$AE586,'B-PorHerramienta'!$F$2:$F$2848,"&lt;&gt;")=0,"",ROUND(SUMIFS(INDEX('B-PorHerramienta'!$F$2:$I$2848,0,$AH$6),'B-PorHerramienta'!$A$2:$A$2848,M$8,'B-PorHerramienta'!$J$2:$J$2848,$AC586,'B-PorHerramienta'!$K$2:$K$2848,$AD586,'B-PorHerramienta'!$L$2:$L$2848,$AE586)*$AI$6,$AJ$6))</f>
        <v/>
      </c>
      <c r="N586" s="48">
        <f>IF(COUNTIFS('B-PorHerramienta'!$A$2:$A$2848,N$8,'B-PorHerramienta'!$J$2:$J$2848,$AC586,'B-PorHerramienta'!$K$2:$K$2848,$AD586,'B-PorHerramienta'!$L$2:$L$2848,$AE586,'B-PorHerramienta'!$F$2:$F$2848,"&lt;&gt;")=0,"",ROUND(SUMIFS(INDEX('B-PorHerramienta'!$F$2:$I$2848,0,$AH$6),'B-PorHerramienta'!$A$2:$A$2848,N$8,'B-PorHerramienta'!$J$2:$J$2848,$AC586,'B-PorHerramienta'!$K$2:$K$2848,$AD586,'B-PorHerramienta'!$L$2:$L$2848,$AE586)*$AI$6,$AJ$6))</f>
        <v>6.9999999999999999E-4</v>
      </c>
      <c r="O586" s="48">
        <f>IF(COUNTIFS('B-PorHerramienta'!$A$2:$A$2848,O$8,'B-PorHerramienta'!$J$2:$J$2848,$AC586,'B-PorHerramienta'!$K$2:$K$2848,$AD586,'B-PorHerramienta'!$L$2:$L$2848,$AE586,'B-PorHerramienta'!$F$2:$F$2848,"&lt;&gt;")=0,"",ROUND(SUMIFS(INDEX('B-PorHerramienta'!$F$2:$I$2848,0,$AH$6),'B-PorHerramienta'!$A$2:$A$2848,O$8,'B-PorHerramienta'!$J$2:$J$2848,$AC586,'B-PorHerramienta'!$K$2:$K$2848,$AD586,'B-PorHerramienta'!$L$2:$L$2848,$AE586)*$AI$6,$AJ$6))</f>
        <v>5.0000000000000001E-4</v>
      </c>
      <c r="P586" s="48">
        <f>IF(COUNTIFS('B-PorHerramienta'!$A$2:$A$2848,P$8,'B-PorHerramienta'!$J$2:$J$2848,$AC586,'B-PorHerramienta'!$K$2:$K$2848,$AD586,'B-PorHerramienta'!$L$2:$L$2848,$AE586,'B-PorHerramienta'!$F$2:$F$2848,"&lt;&gt;")=0,"",ROUND(SUMIFS(INDEX('B-PorHerramienta'!$F$2:$I$2848,0,$AH$6),'B-PorHerramienta'!$A$2:$A$2848,P$8,'B-PorHerramienta'!$J$2:$J$2848,$AC586,'B-PorHerramienta'!$K$2:$K$2848,$AD586,'B-PorHerramienta'!$L$2:$L$2848,$AE586)*$AI$6,$AJ$6))</f>
        <v>5.0000000000000001E-4</v>
      </c>
      <c r="Q586" s="48">
        <f>IF(COUNTIFS('B-PorHerramienta'!$A$2:$A$2848,Q$8,'B-PorHerramienta'!$J$2:$J$2848,$AC586,'B-PorHerramienta'!$K$2:$K$2848,$AD586,'B-PorHerramienta'!$L$2:$L$2848,$AE586,'B-PorHerramienta'!$F$2:$F$2848,"&lt;&gt;")=0,"",ROUND(SUMIFS(INDEX('B-PorHerramienta'!$F$2:$I$2848,0,$AH$6),'B-PorHerramienta'!$A$2:$A$2848,Q$8,'B-PorHerramienta'!$J$2:$J$2848,$AC586,'B-PorHerramienta'!$K$2:$K$2848,$AD586,'B-PorHerramienta'!$L$2:$L$2848,$AE586)*$AI$6,$AJ$6))</f>
        <v>1.6999999999999999E-3</v>
      </c>
      <c r="R586" s="48" t="str">
        <f>IF(COUNTIFS('B-PorHerramienta'!$A$2:$A$2848,R$8,'B-PorHerramienta'!$J$2:$J$2848,$AC586,'B-PorHerramienta'!$K$2:$K$2848,$AD586,'B-PorHerramienta'!$L$2:$L$2848,$AE586,'B-PorHerramienta'!$F$2:$F$2848,"&lt;&gt;")=0,"",ROUND(SUMIFS(INDEX('B-PorHerramienta'!$F$2:$I$2848,0,$AH$6),'B-PorHerramienta'!$A$2:$A$2848,R$8,'B-PorHerramienta'!$J$2:$J$2848,$AC586,'B-PorHerramienta'!$K$2:$K$2848,$AD586,'B-PorHerramienta'!$L$2:$L$2848,$AE586)*$AI$6,$AJ$6))</f>
        <v/>
      </c>
      <c r="S586" s="48" t="str">
        <f>IF(COUNTIFS('B-PorHerramienta'!$A$2:$A$2848,S$8,'B-PorHerramienta'!$J$2:$J$2848,$AC586,'B-PorHerramienta'!$K$2:$K$2848,$AD586,'B-PorHerramienta'!$L$2:$L$2848,$AE586,'B-PorHerramienta'!$F$2:$F$2848,"&lt;&gt;")=0,"",ROUND(SUMIFS(INDEX('B-PorHerramienta'!$F$2:$I$2848,0,$AH$6),'B-PorHerramienta'!$A$2:$A$2848,S$8,'B-PorHerramienta'!$J$2:$J$2848,$AC586,'B-PorHerramienta'!$K$2:$K$2848,$AD586,'B-PorHerramienta'!$L$2:$L$2848,$AE586)*$AI$6,$AJ$6))</f>
        <v/>
      </c>
      <c r="T586" s="48" t="str">
        <f>IF(COUNTIFS('B-PorHerramienta'!$A$2:$A$2848,T$8,'B-PorHerramienta'!$J$2:$J$2848,$AC586,'B-PorHerramienta'!$K$2:$K$2848,$AD586,'B-PorHerramienta'!$L$2:$L$2848,$AE586,'B-PorHerramienta'!$F$2:$F$2848,"&lt;&gt;")=0,"",ROUND(SUMIFS(INDEX('B-PorHerramienta'!$F$2:$I$2848,0,$AH$6),'B-PorHerramienta'!$A$2:$A$2848,T$8,'B-PorHerramienta'!$J$2:$J$2848,$AC586,'B-PorHerramienta'!$K$2:$K$2848,$AD586,'B-PorHerramienta'!$L$2:$L$2848,$AE586)*$AI$6,$AJ$6))</f>
        <v/>
      </c>
      <c r="U586" s="48" t="str">
        <f>IF(COUNTIFS('B-PorHerramienta'!$A$2:$A$2848,U$8,'B-PorHerramienta'!$J$2:$J$2848,$AC586,'B-PorHerramienta'!$K$2:$K$2848,$AD586,'B-PorHerramienta'!$L$2:$L$2848,$AE586,'B-PorHerramienta'!$F$2:$F$2848,"&lt;&gt;")=0,"",ROUND(SUMIFS(INDEX('B-PorHerramienta'!$F$2:$I$2848,0,$AH$6),'B-PorHerramienta'!$A$2:$A$2848,U$8,'B-PorHerramienta'!$J$2:$J$2848,$AC586,'B-PorHerramienta'!$K$2:$K$2848,$AD586,'B-PorHerramienta'!$L$2:$L$2848,$AE586)*$AI$6,$AJ$6))</f>
        <v/>
      </c>
      <c r="V586" s="48" t="str">
        <f>IF(COUNTIFS('B-PorHerramienta'!$A$2:$A$2848,V$8,'B-PorHerramienta'!$J$2:$J$2848,$AC586,'B-PorHerramienta'!$K$2:$K$2848,$AD586,'B-PorHerramienta'!$L$2:$L$2848,$AE586,'B-PorHerramienta'!$F$2:$F$2848,"&lt;&gt;")=0,"",ROUND(SUMIFS(INDEX('B-PorHerramienta'!$F$2:$I$2848,0,$AH$6),'B-PorHerramienta'!$A$2:$A$2848,V$8,'B-PorHerramienta'!$J$2:$J$2848,$AC586,'B-PorHerramienta'!$K$2:$K$2848,$AD586,'B-PorHerramienta'!$L$2:$L$2848,$AE586)*$AI$6,$AJ$6))</f>
        <v/>
      </c>
      <c r="W586" s="48" t="str">
        <f>IF(COUNTIFS('B-PorHerramienta'!$A$2:$A$2848,W$8,'B-PorHerramienta'!$J$2:$J$2848,$AC586,'B-PorHerramienta'!$K$2:$K$2848,$AD586,'B-PorHerramienta'!$L$2:$L$2848,$AE586,'B-PorHerramienta'!$F$2:$F$2848,"&lt;&gt;")=0,"",ROUND(SUMIFS(INDEX('B-PorHerramienta'!$F$2:$I$2848,0,$AH$6),'B-PorHerramienta'!$A$2:$A$2848,W$8,'B-PorHerramienta'!$J$2:$J$2848,$AC586,'B-PorHerramienta'!$K$2:$K$2848,$AD586,'B-PorHerramienta'!$L$2:$L$2848,$AE586)*$AI$6,$AJ$6))</f>
        <v/>
      </c>
      <c r="X586" s="48" t="str">
        <f>IF(COUNTIFS('B-PorHerramienta'!$A$2:$A$2848,X$8,'B-PorHerramienta'!$J$2:$J$2848,$AC586,'B-PorHerramienta'!$K$2:$K$2848,$AD586,'B-PorHerramienta'!$L$2:$L$2848,$AE586,'B-PorHerramienta'!$F$2:$F$2848,"&lt;&gt;")=0,"",ROUND(SUMIFS(INDEX('B-PorHerramienta'!$F$2:$I$2848,0,$AH$6),'B-PorHerramienta'!$A$2:$A$2848,X$8,'B-PorHerramienta'!$J$2:$J$2848,$AC586,'B-PorHerramienta'!$K$2:$K$2848,$AD586,'B-PorHerramienta'!$L$2:$L$2848,$AE586)*$AI$6,$AJ$6))</f>
        <v/>
      </c>
      <c r="Y586" s="48" t="str">
        <f>IF(COUNTIFS('B-PorHerramienta'!$A$2:$A$2848,Y$8,'B-PorHerramienta'!$J$2:$J$2848,$AC586,'B-PorHerramienta'!$K$2:$K$2848,$AD586,'B-PorHerramienta'!$L$2:$L$2848,$AE586,'B-PorHerramienta'!$F$2:$F$2848,"&lt;&gt;")=0,"",ROUND(SUMIFS(INDEX('B-PorHerramienta'!$F$2:$I$2848,0,$AH$6),'B-PorHerramienta'!$A$2:$A$2848,Y$8,'B-PorHerramienta'!$J$2:$J$2848,$AC586,'B-PorHerramienta'!$K$2:$K$2848,$AD586,'B-PorHerramienta'!$L$2:$L$2848,$AE586)*$AI$6,$AJ$6))</f>
        <v/>
      </c>
      <c r="Z586" s="48" t="str">
        <f>IF(COUNTIFS('B-PorHerramienta'!$A$2:$A$2848,Z$8,'B-PorHerramienta'!$J$2:$J$2848,$AC586,'B-PorHerramienta'!$K$2:$K$2848,$AD586,'B-PorHerramienta'!$L$2:$L$2848,$AE586,'B-PorHerramienta'!$F$2:$F$2848,"&lt;&gt;")=0,"",ROUND(SUMIFS(INDEX('B-PorHerramienta'!$F$2:$I$2848,0,$AH$6),'B-PorHerramienta'!$A$2:$A$2848,Z$8,'B-PorHerramienta'!$J$2:$J$2848,$AC586,'B-PorHerramienta'!$K$2:$K$2848,$AD586,'B-PorHerramienta'!$L$2:$L$2848,$AE586)*$AI$6,$AJ$6))</f>
        <v/>
      </c>
      <c r="AA586" s="6"/>
      <c r="AB586" s="35">
        <v>2</v>
      </c>
      <c r="AC586" s="35" t="s">
        <v>1239</v>
      </c>
      <c r="AD586" s="35" t="s">
        <v>1244</v>
      </c>
      <c r="AE586" s="35" t="s">
        <v>1789</v>
      </c>
      <c r="AF586" s="35"/>
      <c r="AG586" s="35"/>
      <c r="AH586" s="35"/>
      <c r="AI586" s="35"/>
      <c r="AJ586" s="35"/>
      <c r="AK586" s="35"/>
    </row>
    <row r="587" spans="1:37" hidden="1" outlineLevel="2" collapsed="1" x14ac:dyDescent="0.25">
      <c r="A587" s="49" t="s">
        <v>2541</v>
      </c>
      <c r="B587" s="47" t="s">
        <v>535</v>
      </c>
      <c r="C587" s="48" t="str">
        <f>IF(COUNTIFS('B-PorHerramienta'!$A$2:$A$2848,C$8,'B-PorHerramienta'!$J$2:$J$2848,$AC587,'B-PorHerramienta'!$K$2:$K$2848,$AD587,'B-PorHerramienta'!$L$2:$L$2848,$AE587,'B-PorHerramienta'!$F$2:$F$2848,"&lt;&gt;")=0,"",ROUND(SUMIFS(INDEX('B-PorHerramienta'!$F$2:$I$2848,0,$AH$6),'B-PorHerramienta'!$A$2:$A$2848,C$8,'B-PorHerramienta'!$J$2:$J$2848,$AC587,'B-PorHerramienta'!$K$2:$K$2848,$AD587,'B-PorHerramienta'!$L$2:$L$2848,$AE587)*$AI$6,$AJ$6))</f>
        <v/>
      </c>
      <c r="D587" s="48" t="str">
        <f>IF(COUNTIFS('B-PorHerramienta'!$A$2:$A$2848,D$8,'B-PorHerramienta'!$J$2:$J$2848,$AC587,'B-PorHerramienta'!$K$2:$K$2848,$AD587,'B-PorHerramienta'!$L$2:$L$2848,$AE587,'B-PorHerramienta'!$F$2:$F$2848,"&lt;&gt;")=0,"",ROUND(SUMIFS(INDEX('B-PorHerramienta'!$F$2:$I$2848,0,$AH$6),'B-PorHerramienta'!$A$2:$A$2848,D$8,'B-PorHerramienta'!$J$2:$J$2848,$AC587,'B-PorHerramienta'!$K$2:$K$2848,$AD587,'B-PorHerramienta'!$L$2:$L$2848,$AE587)*$AI$6,$AJ$6))</f>
        <v/>
      </c>
      <c r="E587" s="48" t="str">
        <f>IF(COUNTIFS('B-PorHerramienta'!$A$2:$A$2848,E$8,'B-PorHerramienta'!$J$2:$J$2848,$AC587,'B-PorHerramienta'!$K$2:$K$2848,$AD587,'B-PorHerramienta'!$L$2:$L$2848,$AE587,'B-PorHerramienta'!$F$2:$F$2848,"&lt;&gt;")=0,"",ROUND(SUMIFS(INDEX('B-PorHerramienta'!$F$2:$I$2848,0,$AH$6),'B-PorHerramienta'!$A$2:$A$2848,E$8,'B-PorHerramienta'!$J$2:$J$2848,$AC587,'B-PorHerramienta'!$K$2:$K$2848,$AD587,'B-PorHerramienta'!$L$2:$L$2848,$AE587)*$AI$6,$AJ$6))</f>
        <v/>
      </c>
      <c r="F587" s="48" t="str">
        <f>IF(COUNTIFS('B-PorHerramienta'!$A$2:$A$2848,F$8,'B-PorHerramienta'!$J$2:$J$2848,$AC587,'B-PorHerramienta'!$K$2:$K$2848,$AD587,'B-PorHerramienta'!$L$2:$L$2848,$AE587,'B-PorHerramienta'!$F$2:$F$2848,"&lt;&gt;")=0,"",ROUND(SUMIFS(INDEX('B-PorHerramienta'!$F$2:$I$2848,0,$AH$6),'B-PorHerramienta'!$A$2:$A$2848,F$8,'B-PorHerramienta'!$J$2:$J$2848,$AC587,'B-PorHerramienta'!$K$2:$K$2848,$AD587,'B-PorHerramienta'!$L$2:$L$2848,$AE587)*$AI$6,$AJ$6))</f>
        <v/>
      </c>
      <c r="G587" s="48" t="str">
        <f>IF(COUNTIFS('B-PorHerramienta'!$A$2:$A$2848,G$8,'B-PorHerramienta'!$J$2:$J$2848,$AC587,'B-PorHerramienta'!$K$2:$K$2848,$AD587,'B-PorHerramienta'!$L$2:$L$2848,$AE587,'B-PorHerramienta'!$F$2:$F$2848,"&lt;&gt;")=0,"",ROUND(SUMIFS(INDEX('B-PorHerramienta'!$F$2:$I$2848,0,$AH$6),'B-PorHerramienta'!$A$2:$A$2848,G$8,'B-PorHerramienta'!$J$2:$J$2848,$AC587,'B-PorHerramienta'!$K$2:$K$2848,$AD587,'B-PorHerramienta'!$L$2:$L$2848,$AE587)*$AI$6,$AJ$6))</f>
        <v/>
      </c>
      <c r="H587" s="48" t="str">
        <f>IF(COUNTIFS('B-PorHerramienta'!$A$2:$A$2848,H$8,'B-PorHerramienta'!$J$2:$J$2848,$AC587,'B-PorHerramienta'!$K$2:$K$2848,$AD587,'B-PorHerramienta'!$L$2:$L$2848,$AE587,'B-PorHerramienta'!$F$2:$F$2848,"&lt;&gt;")=0,"",ROUND(SUMIFS(INDEX('B-PorHerramienta'!$F$2:$I$2848,0,$AH$6),'B-PorHerramienta'!$A$2:$A$2848,H$8,'B-PorHerramienta'!$J$2:$J$2848,$AC587,'B-PorHerramienta'!$K$2:$K$2848,$AD587,'B-PorHerramienta'!$L$2:$L$2848,$AE587)*$AI$6,$AJ$6))</f>
        <v/>
      </c>
      <c r="I587" s="48" t="str">
        <f>IF(COUNTIFS('B-PorHerramienta'!$A$2:$A$2848,I$8,'B-PorHerramienta'!$J$2:$J$2848,$AC587,'B-PorHerramienta'!$K$2:$K$2848,$AD587,'B-PorHerramienta'!$L$2:$L$2848,$AE587,'B-PorHerramienta'!$F$2:$F$2848,"&lt;&gt;")=0,"",ROUND(SUMIFS(INDEX('B-PorHerramienta'!$F$2:$I$2848,0,$AH$6),'B-PorHerramienta'!$A$2:$A$2848,I$8,'B-PorHerramienta'!$J$2:$J$2848,$AC587,'B-PorHerramienta'!$K$2:$K$2848,$AD587,'B-PorHerramienta'!$L$2:$L$2848,$AE587)*$AI$6,$AJ$6))</f>
        <v/>
      </c>
      <c r="J587" s="48" t="str">
        <f>IF(COUNTIFS('B-PorHerramienta'!$A$2:$A$2848,J$8,'B-PorHerramienta'!$J$2:$J$2848,$AC587,'B-PorHerramienta'!$K$2:$K$2848,$AD587,'B-PorHerramienta'!$L$2:$L$2848,$AE587,'B-PorHerramienta'!$F$2:$F$2848,"&lt;&gt;")=0,"",ROUND(SUMIFS(INDEX('B-PorHerramienta'!$F$2:$I$2848,0,$AH$6),'B-PorHerramienta'!$A$2:$A$2848,J$8,'B-PorHerramienta'!$J$2:$J$2848,$AC587,'B-PorHerramienta'!$K$2:$K$2848,$AD587,'B-PorHerramienta'!$L$2:$L$2848,$AE587)*$AI$6,$AJ$6))</f>
        <v/>
      </c>
      <c r="K587" s="48" t="str">
        <f>IF(COUNTIFS('B-PorHerramienta'!$A$2:$A$2848,K$8,'B-PorHerramienta'!$J$2:$J$2848,$AC587,'B-PorHerramienta'!$K$2:$K$2848,$AD587,'B-PorHerramienta'!$L$2:$L$2848,$AE587,'B-PorHerramienta'!$F$2:$F$2848,"&lt;&gt;")=0,"",ROUND(SUMIFS(INDEX('B-PorHerramienta'!$F$2:$I$2848,0,$AH$6),'B-PorHerramienta'!$A$2:$A$2848,K$8,'B-PorHerramienta'!$J$2:$J$2848,$AC587,'B-PorHerramienta'!$K$2:$K$2848,$AD587,'B-PorHerramienta'!$L$2:$L$2848,$AE587)*$AI$6,$AJ$6))</f>
        <v/>
      </c>
      <c r="L587" s="48" t="str">
        <f>IF(COUNTIFS('B-PorHerramienta'!$A$2:$A$2848,L$8,'B-PorHerramienta'!$J$2:$J$2848,$AC587,'B-PorHerramienta'!$K$2:$K$2848,$AD587,'B-PorHerramienta'!$L$2:$L$2848,$AE587,'B-PorHerramienta'!$F$2:$F$2848,"&lt;&gt;")=0,"",ROUND(SUMIFS(INDEX('B-PorHerramienta'!$F$2:$I$2848,0,$AH$6),'B-PorHerramienta'!$A$2:$A$2848,L$8,'B-PorHerramienta'!$J$2:$J$2848,$AC587,'B-PorHerramienta'!$K$2:$K$2848,$AD587,'B-PorHerramienta'!$L$2:$L$2848,$AE587)*$AI$6,$AJ$6))</f>
        <v/>
      </c>
      <c r="M587" s="48" t="str">
        <f>IF(COUNTIFS('B-PorHerramienta'!$A$2:$A$2848,M$8,'B-PorHerramienta'!$J$2:$J$2848,$AC587,'B-PorHerramienta'!$K$2:$K$2848,$AD587,'B-PorHerramienta'!$L$2:$L$2848,$AE587,'B-PorHerramienta'!$F$2:$F$2848,"&lt;&gt;")=0,"",ROUND(SUMIFS(INDEX('B-PorHerramienta'!$F$2:$I$2848,0,$AH$6),'B-PorHerramienta'!$A$2:$A$2848,M$8,'B-PorHerramienta'!$J$2:$J$2848,$AC587,'B-PorHerramienta'!$K$2:$K$2848,$AD587,'B-PorHerramienta'!$L$2:$L$2848,$AE587)*$AI$6,$AJ$6))</f>
        <v/>
      </c>
      <c r="N587" s="48" t="str">
        <f>IF(COUNTIFS('B-PorHerramienta'!$A$2:$A$2848,N$8,'B-PorHerramienta'!$J$2:$J$2848,$AC587,'B-PorHerramienta'!$K$2:$K$2848,$AD587,'B-PorHerramienta'!$L$2:$L$2848,$AE587,'B-PorHerramienta'!$F$2:$F$2848,"&lt;&gt;")=0,"",ROUND(SUMIFS(INDEX('B-PorHerramienta'!$F$2:$I$2848,0,$AH$6),'B-PorHerramienta'!$A$2:$A$2848,N$8,'B-PorHerramienta'!$J$2:$J$2848,$AC587,'B-PorHerramienta'!$K$2:$K$2848,$AD587,'B-PorHerramienta'!$L$2:$L$2848,$AE587)*$AI$6,$AJ$6))</f>
        <v/>
      </c>
      <c r="O587" s="48" t="str">
        <f>IF(COUNTIFS('B-PorHerramienta'!$A$2:$A$2848,O$8,'B-PorHerramienta'!$J$2:$J$2848,$AC587,'B-PorHerramienta'!$K$2:$K$2848,$AD587,'B-PorHerramienta'!$L$2:$L$2848,$AE587,'B-PorHerramienta'!$F$2:$F$2848,"&lt;&gt;")=0,"",ROUND(SUMIFS(INDEX('B-PorHerramienta'!$F$2:$I$2848,0,$AH$6),'B-PorHerramienta'!$A$2:$A$2848,O$8,'B-PorHerramienta'!$J$2:$J$2848,$AC587,'B-PorHerramienta'!$K$2:$K$2848,$AD587,'B-PorHerramienta'!$L$2:$L$2848,$AE587)*$AI$6,$AJ$6))</f>
        <v/>
      </c>
      <c r="P587" s="48">
        <f>IF(COUNTIFS('B-PorHerramienta'!$A$2:$A$2848,P$8,'B-PorHerramienta'!$J$2:$J$2848,$AC587,'B-PorHerramienta'!$K$2:$K$2848,$AD587,'B-PorHerramienta'!$L$2:$L$2848,$AE587,'B-PorHerramienta'!$F$2:$F$2848,"&lt;&gt;")=0,"",ROUND(SUMIFS(INDEX('B-PorHerramienta'!$F$2:$I$2848,0,$AH$6),'B-PorHerramienta'!$A$2:$A$2848,P$8,'B-PorHerramienta'!$J$2:$J$2848,$AC587,'B-PorHerramienta'!$K$2:$K$2848,$AD587,'B-PorHerramienta'!$L$2:$L$2848,$AE587)*$AI$6,$AJ$6))</f>
        <v>2.9999999999999997E-4</v>
      </c>
      <c r="Q587" s="48" t="str">
        <f>IF(COUNTIFS('B-PorHerramienta'!$A$2:$A$2848,Q$8,'B-PorHerramienta'!$J$2:$J$2848,$AC587,'B-PorHerramienta'!$K$2:$K$2848,$AD587,'B-PorHerramienta'!$L$2:$L$2848,$AE587,'B-PorHerramienta'!$F$2:$F$2848,"&lt;&gt;")=0,"",ROUND(SUMIFS(INDEX('B-PorHerramienta'!$F$2:$I$2848,0,$AH$6),'B-PorHerramienta'!$A$2:$A$2848,Q$8,'B-PorHerramienta'!$J$2:$J$2848,$AC587,'B-PorHerramienta'!$K$2:$K$2848,$AD587,'B-PorHerramienta'!$L$2:$L$2848,$AE587)*$AI$6,$AJ$6))</f>
        <v/>
      </c>
      <c r="R587" s="48" t="str">
        <f>IF(COUNTIFS('B-PorHerramienta'!$A$2:$A$2848,R$8,'B-PorHerramienta'!$J$2:$J$2848,$AC587,'B-PorHerramienta'!$K$2:$K$2848,$AD587,'B-PorHerramienta'!$L$2:$L$2848,$AE587,'B-PorHerramienta'!$F$2:$F$2848,"&lt;&gt;")=0,"",ROUND(SUMIFS(INDEX('B-PorHerramienta'!$F$2:$I$2848,0,$AH$6),'B-PorHerramienta'!$A$2:$A$2848,R$8,'B-PorHerramienta'!$J$2:$J$2848,$AC587,'B-PorHerramienta'!$K$2:$K$2848,$AD587,'B-PorHerramienta'!$L$2:$L$2848,$AE587)*$AI$6,$AJ$6))</f>
        <v/>
      </c>
      <c r="S587" s="48" t="str">
        <f>IF(COUNTIFS('B-PorHerramienta'!$A$2:$A$2848,S$8,'B-PorHerramienta'!$J$2:$J$2848,$AC587,'B-PorHerramienta'!$K$2:$K$2848,$AD587,'B-PorHerramienta'!$L$2:$L$2848,$AE587,'B-PorHerramienta'!$F$2:$F$2848,"&lt;&gt;")=0,"",ROUND(SUMIFS(INDEX('B-PorHerramienta'!$F$2:$I$2848,0,$AH$6),'B-PorHerramienta'!$A$2:$A$2848,S$8,'B-PorHerramienta'!$J$2:$J$2848,$AC587,'B-PorHerramienta'!$K$2:$K$2848,$AD587,'B-PorHerramienta'!$L$2:$L$2848,$AE587)*$AI$6,$AJ$6))</f>
        <v/>
      </c>
      <c r="T587" s="48" t="str">
        <f>IF(COUNTIFS('B-PorHerramienta'!$A$2:$A$2848,T$8,'B-PorHerramienta'!$J$2:$J$2848,$AC587,'B-PorHerramienta'!$K$2:$K$2848,$AD587,'B-PorHerramienta'!$L$2:$L$2848,$AE587,'B-PorHerramienta'!$F$2:$F$2848,"&lt;&gt;")=0,"",ROUND(SUMIFS(INDEX('B-PorHerramienta'!$F$2:$I$2848,0,$AH$6),'B-PorHerramienta'!$A$2:$A$2848,T$8,'B-PorHerramienta'!$J$2:$J$2848,$AC587,'B-PorHerramienta'!$K$2:$K$2848,$AD587,'B-PorHerramienta'!$L$2:$L$2848,$AE587)*$AI$6,$AJ$6))</f>
        <v/>
      </c>
      <c r="U587" s="48" t="str">
        <f>IF(COUNTIFS('B-PorHerramienta'!$A$2:$A$2848,U$8,'B-PorHerramienta'!$J$2:$J$2848,$AC587,'B-PorHerramienta'!$K$2:$K$2848,$AD587,'B-PorHerramienta'!$L$2:$L$2848,$AE587,'B-PorHerramienta'!$F$2:$F$2848,"&lt;&gt;")=0,"",ROUND(SUMIFS(INDEX('B-PorHerramienta'!$F$2:$I$2848,0,$AH$6),'B-PorHerramienta'!$A$2:$A$2848,U$8,'B-PorHerramienta'!$J$2:$J$2848,$AC587,'B-PorHerramienta'!$K$2:$K$2848,$AD587,'B-PorHerramienta'!$L$2:$L$2848,$AE587)*$AI$6,$AJ$6))</f>
        <v/>
      </c>
      <c r="V587" s="48" t="str">
        <f>IF(COUNTIFS('B-PorHerramienta'!$A$2:$A$2848,V$8,'B-PorHerramienta'!$J$2:$J$2848,$AC587,'B-PorHerramienta'!$K$2:$K$2848,$AD587,'B-PorHerramienta'!$L$2:$L$2848,$AE587,'B-PorHerramienta'!$F$2:$F$2848,"&lt;&gt;")=0,"",ROUND(SUMIFS(INDEX('B-PorHerramienta'!$F$2:$I$2848,0,$AH$6),'B-PorHerramienta'!$A$2:$A$2848,V$8,'B-PorHerramienta'!$J$2:$J$2848,$AC587,'B-PorHerramienta'!$K$2:$K$2848,$AD587,'B-PorHerramienta'!$L$2:$L$2848,$AE587)*$AI$6,$AJ$6))</f>
        <v/>
      </c>
      <c r="W587" s="48" t="str">
        <f>IF(COUNTIFS('B-PorHerramienta'!$A$2:$A$2848,W$8,'B-PorHerramienta'!$J$2:$J$2848,$AC587,'B-PorHerramienta'!$K$2:$K$2848,$AD587,'B-PorHerramienta'!$L$2:$L$2848,$AE587,'B-PorHerramienta'!$F$2:$F$2848,"&lt;&gt;")=0,"",ROUND(SUMIFS(INDEX('B-PorHerramienta'!$F$2:$I$2848,0,$AH$6),'B-PorHerramienta'!$A$2:$A$2848,W$8,'B-PorHerramienta'!$J$2:$J$2848,$AC587,'B-PorHerramienta'!$K$2:$K$2848,$AD587,'B-PorHerramienta'!$L$2:$L$2848,$AE587)*$AI$6,$AJ$6))</f>
        <v/>
      </c>
      <c r="X587" s="48" t="str">
        <f>IF(COUNTIFS('B-PorHerramienta'!$A$2:$A$2848,X$8,'B-PorHerramienta'!$J$2:$J$2848,$AC587,'B-PorHerramienta'!$K$2:$K$2848,$AD587,'B-PorHerramienta'!$L$2:$L$2848,$AE587,'B-PorHerramienta'!$F$2:$F$2848,"&lt;&gt;")=0,"",ROUND(SUMIFS(INDEX('B-PorHerramienta'!$F$2:$I$2848,0,$AH$6),'B-PorHerramienta'!$A$2:$A$2848,X$8,'B-PorHerramienta'!$J$2:$J$2848,$AC587,'B-PorHerramienta'!$K$2:$K$2848,$AD587,'B-PorHerramienta'!$L$2:$L$2848,$AE587)*$AI$6,$AJ$6))</f>
        <v/>
      </c>
      <c r="Y587" s="48" t="str">
        <f>IF(COUNTIFS('B-PorHerramienta'!$A$2:$A$2848,Y$8,'B-PorHerramienta'!$J$2:$J$2848,$AC587,'B-PorHerramienta'!$K$2:$K$2848,$AD587,'B-PorHerramienta'!$L$2:$L$2848,$AE587,'B-PorHerramienta'!$F$2:$F$2848,"&lt;&gt;")=0,"",ROUND(SUMIFS(INDEX('B-PorHerramienta'!$F$2:$I$2848,0,$AH$6),'B-PorHerramienta'!$A$2:$A$2848,Y$8,'B-PorHerramienta'!$J$2:$J$2848,$AC587,'B-PorHerramienta'!$K$2:$K$2848,$AD587,'B-PorHerramienta'!$L$2:$L$2848,$AE587)*$AI$6,$AJ$6))</f>
        <v/>
      </c>
      <c r="Z587" s="48" t="str">
        <f>IF(COUNTIFS('B-PorHerramienta'!$A$2:$A$2848,Z$8,'B-PorHerramienta'!$J$2:$J$2848,$AC587,'B-PorHerramienta'!$K$2:$K$2848,$AD587,'B-PorHerramienta'!$L$2:$L$2848,$AE587,'B-PorHerramienta'!$F$2:$F$2848,"&lt;&gt;")=0,"",ROUND(SUMIFS(INDEX('B-PorHerramienta'!$F$2:$I$2848,0,$AH$6),'B-PorHerramienta'!$A$2:$A$2848,Z$8,'B-PorHerramienta'!$J$2:$J$2848,$AC587,'B-PorHerramienta'!$K$2:$K$2848,$AD587,'B-PorHerramienta'!$L$2:$L$2848,$AE587)*$AI$6,$AJ$6))</f>
        <v/>
      </c>
      <c r="AA587" s="6"/>
      <c r="AB587" s="35">
        <v>2</v>
      </c>
      <c r="AC587" s="35" t="s">
        <v>1239</v>
      </c>
      <c r="AD587" s="35" t="s">
        <v>1244</v>
      </c>
      <c r="AE587" s="35" t="s">
        <v>1819</v>
      </c>
      <c r="AF587" s="35"/>
      <c r="AG587" s="35"/>
      <c r="AH587" s="35"/>
      <c r="AI587" s="35"/>
      <c r="AJ587" s="35"/>
      <c r="AK587" s="35"/>
    </row>
    <row r="588" spans="1:37" hidden="1" outlineLevel="1" collapsed="1" x14ac:dyDescent="0.25">
      <c r="A588" s="46" t="s">
        <v>269</v>
      </c>
      <c r="B588" s="47" t="s">
        <v>1867</v>
      </c>
      <c r="C588" s="48">
        <f>IF(COUNTIFS('B-PorHerramienta'!$A$2:$A$2848,C$8,'B-PorHerramienta'!$J$2:$J$2848,$AC588,'B-PorHerramienta'!$K$2:$K$2848,$AD588,'B-PorHerramienta'!$L$2:$L$2848,$AE588,'B-PorHerramienta'!$F$2:$F$2848,"&lt;&gt;")=0,"",ROUND(SUMIFS(INDEX('B-PorHerramienta'!$F$2:$I$2848,0,$AH$6),'B-PorHerramienta'!$A$2:$A$2848,C$8,'B-PorHerramienta'!$J$2:$J$2848,$AC588,'B-PorHerramienta'!$K$2:$K$2848,$AD588,'B-PorHerramienta'!$L$2:$L$2848,$AE588)*$AI$6,$AJ$6))</f>
        <v>0.4975</v>
      </c>
      <c r="D588" s="48">
        <f>IF(COUNTIFS('B-PorHerramienta'!$A$2:$A$2848,D$8,'B-PorHerramienta'!$J$2:$J$2848,$AC588,'B-PorHerramienta'!$K$2:$K$2848,$AD588,'B-PorHerramienta'!$L$2:$L$2848,$AE588,'B-PorHerramienta'!$F$2:$F$2848,"&lt;&gt;")=0,"",ROUND(SUMIFS(INDEX('B-PorHerramienta'!$F$2:$I$2848,0,$AH$6),'B-PorHerramienta'!$A$2:$A$2848,D$8,'B-PorHerramienta'!$J$2:$J$2848,$AC588,'B-PorHerramienta'!$K$2:$K$2848,$AD588,'B-PorHerramienta'!$L$2:$L$2848,$AE588)*$AI$6,$AJ$6))</f>
        <v>0.56569999999999998</v>
      </c>
      <c r="E588" s="48">
        <f>IF(COUNTIFS('B-PorHerramienta'!$A$2:$A$2848,E$8,'B-PorHerramienta'!$J$2:$J$2848,$AC588,'B-PorHerramienta'!$K$2:$K$2848,$AD588,'B-PorHerramienta'!$L$2:$L$2848,$AE588,'B-PorHerramienta'!$F$2:$F$2848,"&lt;&gt;")=0,"",ROUND(SUMIFS(INDEX('B-PorHerramienta'!$F$2:$I$2848,0,$AH$6),'B-PorHerramienta'!$A$2:$A$2848,E$8,'B-PorHerramienta'!$J$2:$J$2848,$AC588,'B-PorHerramienta'!$K$2:$K$2848,$AD588,'B-PorHerramienta'!$L$2:$L$2848,$AE588)*$AI$6,$AJ$6))</f>
        <v>0.5736</v>
      </c>
      <c r="F588" s="48">
        <f>IF(COUNTIFS('B-PorHerramienta'!$A$2:$A$2848,F$8,'B-PorHerramienta'!$J$2:$J$2848,$AC588,'B-PorHerramienta'!$K$2:$K$2848,$AD588,'B-PorHerramienta'!$L$2:$L$2848,$AE588,'B-PorHerramienta'!$F$2:$F$2848,"&lt;&gt;")=0,"",ROUND(SUMIFS(INDEX('B-PorHerramienta'!$F$2:$I$2848,0,$AH$6),'B-PorHerramienta'!$A$2:$A$2848,F$8,'B-PorHerramienta'!$J$2:$J$2848,$AC588,'B-PorHerramienta'!$K$2:$K$2848,$AD588,'B-PorHerramienta'!$L$2:$L$2848,$AE588)*$AI$6,$AJ$6))</f>
        <v>0.40089999999999998</v>
      </c>
      <c r="G588" s="48">
        <f>IF(COUNTIFS('B-PorHerramienta'!$A$2:$A$2848,G$8,'B-PorHerramienta'!$J$2:$J$2848,$AC588,'B-PorHerramienta'!$K$2:$K$2848,$AD588,'B-PorHerramienta'!$L$2:$L$2848,$AE588,'B-PorHerramienta'!$F$2:$F$2848,"&lt;&gt;")=0,"",ROUND(SUMIFS(INDEX('B-PorHerramienta'!$F$2:$I$2848,0,$AH$6),'B-PorHerramienta'!$A$2:$A$2848,G$8,'B-PorHerramienta'!$J$2:$J$2848,$AC588,'B-PorHerramienta'!$K$2:$K$2848,$AD588,'B-PorHerramienta'!$L$2:$L$2848,$AE588)*$AI$6,$AJ$6))</f>
        <v>0.41639999999999999</v>
      </c>
      <c r="H588" s="48">
        <f>IF(COUNTIFS('B-PorHerramienta'!$A$2:$A$2848,H$8,'B-PorHerramienta'!$J$2:$J$2848,$AC588,'B-PorHerramienta'!$K$2:$K$2848,$AD588,'B-PorHerramienta'!$L$2:$L$2848,$AE588,'B-PorHerramienta'!$F$2:$F$2848,"&lt;&gt;")=0,"",ROUND(SUMIFS(INDEX('B-PorHerramienta'!$F$2:$I$2848,0,$AH$6),'B-PorHerramienta'!$A$2:$A$2848,H$8,'B-PorHerramienta'!$J$2:$J$2848,$AC588,'B-PorHerramienta'!$K$2:$K$2848,$AD588,'B-PorHerramienta'!$L$2:$L$2848,$AE588)*$AI$6,$AJ$6))</f>
        <v>0.48649999999999999</v>
      </c>
      <c r="I588" s="48">
        <f>IF(COUNTIFS('B-PorHerramienta'!$A$2:$A$2848,I$8,'B-PorHerramienta'!$J$2:$J$2848,$AC588,'B-PorHerramienta'!$K$2:$K$2848,$AD588,'B-PorHerramienta'!$L$2:$L$2848,$AE588,'B-PorHerramienta'!$F$2:$F$2848,"&lt;&gt;")=0,"",ROUND(SUMIFS(INDEX('B-PorHerramienta'!$F$2:$I$2848,0,$AH$6),'B-PorHerramienta'!$A$2:$A$2848,I$8,'B-PorHerramienta'!$J$2:$J$2848,$AC588,'B-PorHerramienta'!$K$2:$K$2848,$AD588,'B-PorHerramienta'!$L$2:$L$2848,$AE588)*$AI$6,$AJ$6))</f>
        <v>0.52939999999999998</v>
      </c>
      <c r="J588" s="48">
        <f>IF(COUNTIFS('B-PorHerramienta'!$A$2:$A$2848,J$8,'B-PorHerramienta'!$J$2:$J$2848,$AC588,'B-PorHerramienta'!$K$2:$K$2848,$AD588,'B-PorHerramienta'!$L$2:$L$2848,$AE588,'B-PorHerramienta'!$F$2:$F$2848,"&lt;&gt;")=0,"",ROUND(SUMIFS(INDEX('B-PorHerramienta'!$F$2:$I$2848,0,$AH$6),'B-PorHerramienta'!$A$2:$A$2848,J$8,'B-PorHerramienta'!$J$2:$J$2848,$AC588,'B-PorHerramienta'!$K$2:$K$2848,$AD588,'B-PorHerramienta'!$L$2:$L$2848,$AE588)*$AI$6,$AJ$6))</f>
        <v>0.37090000000000001</v>
      </c>
      <c r="K588" s="48">
        <f>IF(COUNTIFS('B-PorHerramienta'!$A$2:$A$2848,K$8,'B-PorHerramienta'!$J$2:$J$2848,$AC588,'B-PorHerramienta'!$K$2:$K$2848,$AD588,'B-PorHerramienta'!$L$2:$L$2848,$AE588,'B-PorHerramienta'!$F$2:$F$2848,"&lt;&gt;")=0,"",ROUND(SUMIFS(INDEX('B-PorHerramienta'!$F$2:$I$2848,0,$AH$6),'B-PorHerramienta'!$A$2:$A$2848,K$8,'B-PorHerramienta'!$J$2:$J$2848,$AC588,'B-PorHerramienta'!$K$2:$K$2848,$AD588,'B-PorHerramienta'!$L$2:$L$2848,$AE588)*$AI$6,$AJ$6))</f>
        <v>0.53220000000000001</v>
      </c>
      <c r="L588" s="48">
        <f>IF(COUNTIFS('B-PorHerramienta'!$A$2:$A$2848,L$8,'B-PorHerramienta'!$J$2:$J$2848,$AC588,'B-PorHerramienta'!$K$2:$K$2848,$AD588,'B-PorHerramienta'!$L$2:$L$2848,$AE588,'B-PorHerramienta'!$F$2:$F$2848,"&lt;&gt;")=0,"",ROUND(SUMIFS(INDEX('B-PorHerramienta'!$F$2:$I$2848,0,$AH$6),'B-PorHerramienta'!$A$2:$A$2848,L$8,'B-PorHerramienta'!$J$2:$J$2848,$AC588,'B-PorHerramienta'!$K$2:$K$2848,$AD588,'B-PorHerramienta'!$L$2:$L$2848,$AE588)*$AI$6,$AJ$6))</f>
        <v>0.64170000000000005</v>
      </c>
      <c r="M588" s="48">
        <f>IF(COUNTIFS('B-PorHerramienta'!$A$2:$A$2848,M$8,'B-PorHerramienta'!$J$2:$J$2848,$AC588,'B-PorHerramienta'!$K$2:$K$2848,$AD588,'B-PorHerramienta'!$L$2:$L$2848,$AE588,'B-PorHerramienta'!$F$2:$F$2848,"&lt;&gt;")=0,"",ROUND(SUMIFS(INDEX('B-PorHerramienta'!$F$2:$I$2848,0,$AH$6),'B-PorHerramienta'!$A$2:$A$2848,M$8,'B-PorHerramienta'!$J$2:$J$2848,$AC588,'B-PorHerramienta'!$K$2:$K$2848,$AD588,'B-PorHerramienta'!$L$2:$L$2848,$AE588)*$AI$6,$AJ$6))</f>
        <v>0.59670000000000001</v>
      </c>
      <c r="N588" s="48">
        <f>IF(COUNTIFS('B-PorHerramienta'!$A$2:$A$2848,N$8,'B-PorHerramienta'!$J$2:$J$2848,$AC588,'B-PorHerramienta'!$K$2:$K$2848,$AD588,'B-PorHerramienta'!$L$2:$L$2848,$AE588,'B-PorHerramienta'!$F$2:$F$2848,"&lt;&gt;")=0,"",ROUND(SUMIFS(INDEX('B-PorHerramienta'!$F$2:$I$2848,0,$AH$6),'B-PorHerramienta'!$A$2:$A$2848,N$8,'B-PorHerramienta'!$J$2:$J$2848,$AC588,'B-PorHerramienta'!$K$2:$K$2848,$AD588,'B-PorHerramienta'!$L$2:$L$2848,$AE588)*$AI$6,$AJ$6))</f>
        <v>0.67679999999999996</v>
      </c>
      <c r="O588" s="48">
        <f>IF(COUNTIFS('B-PorHerramienta'!$A$2:$A$2848,O$8,'B-PorHerramienta'!$J$2:$J$2848,$AC588,'B-PorHerramienta'!$K$2:$K$2848,$AD588,'B-PorHerramienta'!$L$2:$L$2848,$AE588,'B-PorHerramienta'!$F$2:$F$2848,"&lt;&gt;")=0,"",ROUND(SUMIFS(INDEX('B-PorHerramienta'!$F$2:$I$2848,0,$AH$6),'B-PorHerramienta'!$A$2:$A$2848,O$8,'B-PorHerramienta'!$J$2:$J$2848,$AC588,'B-PorHerramienta'!$K$2:$K$2848,$AD588,'B-PorHerramienta'!$L$2:$L$2848,$AE588)*$AI$6,$AJ$6))</f>
        <v>0.71560000000000001</v>
      </c>
      <c r="P588" s="48">
        <f>IF(COUNTIFS('B-PorHerramienta'!$A$2:$A$2848,P$8,'B-PorHerramienta'!$J$2:$J$2848,$AC588,'B-PorHerramienta'!$K$2:$K$2848,$AD588,'B-PorHerramienta'!$L$2:$L$2848,$AE588,'B-PorHerramienta'!$F$2:$F$2848,"&lt;&gt;")=0,"",ROUND(SUMIFS(INDEX('B-PorHerramienta'!$F$2:$I$2848,0,$AH$6),'B-PorHerramienta'!$A$2:$A$2848,P$8,'B-PorHerramienta'!$J$2:$J$2848,$AC588,'B-PorHerramienta'!$K$2:$K$2848,$AD588,'B-PorHerramienta'!$L$2:$L$2848,$AE588)*$AI$6,$AJ$6))</f>
        <v>0.72599999999999998</v>
      </c>
      <c r="Q588" s="48">
        <f>IF(COUNTIFS('B-PorHerramienta'!$A$2:$A$2848,Q$8,'B-PorHerramienta'!$J$2:$J$2848,$AC588,'B-PorHerramienta'!$K$2:$K$2848,$AD588,'B-PorHerramienta'!$L$2:$L$2848,$AE588,'B-PorHerramienta'!$F$2:$F$2848,"&lt;&gt;")=0,"",ROUND(SUMIFS(INDEX('B-PorHerramienta'!$F$2:$I$2848,0,$AH$6),'B-PorHerramienta'!$A$2:$A$2848,Q$8,'B-PorHerramienta'!$J$2:$J$2848,$AC588,'B-PorHerramienta'!$K$2:$K$2848,$AD588,'B-PorHerramienta'!$L$2:$L$2848,$AE588)*$AI$6,$AJ$6))</f>
        <v>0.69499999999999995</v>
      </c>
      <c r="R588" s="48">
        <f>IF(COUNTIFS('B-PorHerramienta'!$A$2:$A$2848,R$8,'B-PorHerramienta'!$J$2:$J$2848,$AC588,'B-PorHerramienta'!$K$2:$K$2848,$AD588,'B-PorHerramienta'!$L$2:$L$2848,$AE588,'B-PorHerramienta'!$F$2:$F$2848,"&lt;&gt;")=0,"",ROUND(SUMIFS(INDEX('B-PorHerramienta'!$F$2:$I$2848,0,$AH$6),'B-PorHerramienta'!$A$2:$A$2848,R$8,'B-PorHerramienta'!$J$2:$J$2848,$AC588,'B-PorHerramienta'!$K$2:$K$2848,$AD588,'B-PorHerramienta'!$L$2:$L$2848,$AE588)*$AI$6,$AJ$6))</f>
        <v>0.74129999999999996</v>
      </c>
      <c r="S588" s="48">
        <f>IF(COUNTIFS('B-PorHerramienta'!$A$2:$A$2848,S$8,'B-PorHerramienta'!$J$2:$J$2848,$AC588,'B-PorHerramienta'!$K$2:$K$2848,$AD588,'B-PorHerramienta'!$L$2:$L$2848,$AE588,'B-PorHerramienta'!$F$2:$F$2848,"&lt;&gt;")=0,"",ROUND(SUMIFS(INDEX('B-PorHerramienta'!$F$2:$I$2848,0,$AH$6),'B-PorHerramienta'!$A$2:$A$2848,S$8,'B-PorHerramienta'!$J$2:$J$2848,$AC588,'B-PorHerramienta'!$K$2:$K$2848,$AD588,'B-PorHerramienta'!$L$2:$L$2848,$AE588)*$AI$6,$AJ$6))</f>
        <v>0.69420000000000004</v>
      </c>
      <c r="T588" s="48">
        <f>IF(COUNTIFS('B-PorHerramienta'!$A$2:$A$2848,T$8,'B-PorHerramienta'!$J$2:$J$2848,$AC588,'B-PorHerramienta'!$K$2:$K$2848,$AD588,'B-PorHerramienta'!$L$2:$L$2848,$AE588,'B-PorHerramienta'!$F$2:$F$2848,"&lt;&gt;")=0,"",ROUND(SUMIFS(INDEX('B-PorHerramienta'!$F$2:$I$2848,0,$AH$6),'B-PorHerramienta'!$A$2:$A$2848,T$8,'B-PorHerramienta'!$J$2:$J$2848,$AC588,'B-PorHerramienta'!$K$2:$K$2848,$AD588,'B-PorHerramienta'!$L$2:$L$2848,$AE588)*$AI$6,$AJ$6))</f>
        <v>0.72560000000000002</v>
      </c>
      <c r="U588" s="48">
        <f>IF(COUNTIFS('B-PorHerramienta'!$A$2:$A$2848,U$8,'B-PorHerramienta'!$J$2:$J$2848,$AC588,'B-PorHerramienta'!$K$2:$K$2848,$AD588,'B-PorHerramienta'!$L$2:$L$2848,$AE588,'B-PorHerramienta'!$F$2:$F$2848,"&lt;&gt;")=0,"",ROUND(SUMIFS(INDEX('B-PorHerramienta'!$F$2:$I$2848,0,$AH$6),'B-PorHerramienta'!$A$2:$A$2848,U$8,'B-PorHerramienta'!$J$2:$J$2848,$AC588,'B-PorHerramienta'!$K$2:$K$2848,$AD588,'B-PorHerramienta'!$L$2:$L$2848,$AE588)*$AI$6,$AJ$6))</f>
        <v>0.90049999999999997</v>
      </c>
      <c r="V588" s="48">
        <f>IF(COUNTIFS('B-PorHerramienta'!$A$2:$A$2848,V$8,'B-PorHerramienta'!$J$2:$J$2848,$AC588,'B-PorHerramienta'!$K$2:$K$2848,$AD588,'B-PorHerramienta'!$L$2:$L$2848,$AE588,'B-PorHerramienta'!$F$2:$F$2848,"&lt;&gt;")=0,"",ROUND(SUMIFS(INDEX('B-PorHerramienta'!$F$2:$I$2848,0,$AH$6),'B-PorHerramienta'!$A$2:$A$2848,V$8,'B-PorHerramienta'!$J$2:$J$2848,$AC588,'B-PorHerramienta'!$K$2:$K$2848,$AD588,'B-PorHerramienta'!$L$2:$L$2848,$AE588)*$AI$6,$AJ$6))</f>
        <v>0.88880000000000003</v>
      </c>
      <c r="W588" s="48">
        <f>IF(COUNTIFS('B-PorHerramienta'!$A$2:$A$2848,W$8,'B-PorHerramienta'!$J$2:$J$2848,$AC588,'B-PorHerramienta'!$K$2:$K$2848,$AD588,'B-PorHerramienta'!$L$2:$L$2848,$AE588,'B-PorHerramienta'!$F$2:$F$2848,"&lt;&gt;")=0,"",ROUND(SUMIFS(INDEX('B-PorHerramienta'!$F$2:$I$2848,0,$AH$6),'B-PorHerramienta'!$A$2:$A$2848,W$8,'B-PorHerramienta'!$J$2:$J$2848,$AC588,'B-PorHerramienta'!$K$2:$K$2848,$AD588,'B-PorHerramienta'!$L$2:$L$2848,$AE588)*$AI$6,$AJ$6))</f>
        <v>0.69789999999999996</v>
      </c>
      <c r="X588" s="48">
        <f>IF(COUNTIFS('B-PorHerramienta'!$A$2:$A$2848,X$8,'B-PorHerramienta'!$J$2:$J$2848,$AC588,'B-PorHerramienta'!$K$2:$K$2848,$AD588,'B-PorHerramienta'!$L$2:$L$2848,$AE588,'B-PorHerramienta'!$F$2:$F$2848,"&lt;&gt;")=0,"",ROUND(SUMIFS(INDEX('B-PorHerramienta'!$F$2:$I$2848,0,$AH$6),'B-PorHerramienta'!$A$2:$A$2848,X$8,'B-PorHerramienta'!$J$2:$J$2848,$AC588,'B-PorHerramienta'!$K$2:$K$2848,$AD588,'B-PorHerramienta'!$L$2:$L$2848,$AE588)*$AI$6,$AJ$6))</f>
        <v>0.79090000000000005</v>
      </c>
      <c r="Y588" s="48">
        <f>IF(COUNTIFS('B-PorHerramienta'!$A$2:$A$2848,Y$8,'B-PorHerramienta'!$J$2:$J$2848,$AC588,'B-PorHerramienta'!$K$2:$K$2848,$AD588,'B-PorHerramienta'!$L$2:$L$2848,$AE588,'B-PorHerramienta'!$F$2:$F$2848,"&lt;&gt;")=0,"",ROUND(SUMIFS(INDEX('B-PorHerramienta'!$F$2:$I$2848,0,$AH$6),'B-PorHerramienta'!$A$2:$A$2848,Y$8,'B-PorHerramienta'!$J$2:$J$2848,$AC588,'B-PorHerramienta'!$K$2:$K$2848,$AD588,'B-PorHerramienta'!$L$2:$L$2848,$AE588)*$AI$6,$AJ$6))</f>
        <v>0.94879999999999998</v>
      </c>
      <c r="Z588" s="48">
        <f>IF(COUNTIFS('B-PorHerramienta'!$A$2:$A$2848,Z$8,'B-PorHerramienta'!$J$2:$J$2848,$AC588,'B-PorHerramienta'!$K$2:$K$2848,$AD588,'B-PorHerramienta'!$L$2:$L$2848,$AE588,'B-PorHerramienta'!$F$2:$F$2848,"&lt;&gt;")=0,"",ROUND(SUMIFS(INDEX('B-PorHerramienta'!$F$2:$I$2848,0,$AH$6),'B-PorHerramienta'!$A$2:$A$2848,Z$8,'B-PorHerramienta'!$J$2:$J$2848,$AC588,'B-PorHerramienta'!$K$2:$K$2848,$AD588,'B-PorHerramienta'!$L$2:$L$2848,$AE588)*$AI$6,$AJ$6))</f>
        <v>0.72219999999999995</v>
      </c>
      <c r="AA588" s="6"/>
      <c r="AB588" s="35">
        <v>1</v>
      </c>
      <c r="AC588" s="35" t="s">
        <v>1239</v>
      </c>
      <c r="AD588" s="35" t="s">
        <v>269</v>
      </c>
      <c r="AE588" s="35" t="s">
        <v>88</v>
      </c>
      <c r="AF588" s="35"/>
      <c r="AG588" s="35"/>
      <c r="AH588" s="35"/>
      <c r="AI588" s="35"/>
      <c r="AJ588" s="35"/>
      <c r="AK588" s="35"/>
    </row>
    <row r="589" spans="1:37" hidden="1" outlineLevel="2" collapsed="1" x14ac:dyDescent="0.25">
      <c r="A589" s="49" t="s">
        <v>2540</v>
      </c>
      <c r="B589" s="47" t="s">
        <v>2539</v>
      </c>
      <c r="C589" s="48" t="str">
        <f>IF(COUNTIFS('B-PorHerramienta'!$A$2:$A$2848,C$8,'B-PorHerramienta'!$J$2:$J$2848,$AC589,'B-PorHerramienta'!$K$2:$K$2848,$AD589,'B-PorHerramienta'!$L$2:$L$2848,$AE589,'B-PorHerramienta'!$F$2:$F$2848,"&lt;&gt;")=0,"",ROUND(SUMIFS(INDEX('B-PorHerramienta'!$F$2:$I$2848,0,$AH$6),'B-PorHerramienta'!$A$2:$A$2848,C$8,'B-PorHerramienta'!$J$2:$J$2848,$AC589,'B-PorHerramienta'!$K$2:$K$2848,$AD589,'B-PorHerramienta'!$L$2:$L$2848,$AE589)*$AI$6,$AJ$6))</f>
        <v/>
      </c>
      <c r="D589" s="48" t="str">
        <f>IF(COUNTIFS('B-PorHerramienta'!$A$2:$A$2848,D$8,'B-PorHerramienta'!$J$2:$J$2848,$AC589,'B-PorHerramienta'!$K$2:$K$2848,$AD589,'B-PorHerramienta'!$L$2:$L$2848,$AE589,'B-PorHerramienta'!$F$2:$F$2848,"&lt;&gt;")=0,"",ROUND(SUMIFS(INDEX('B-PorHerramienta'!$F$2:$I$2848,0,$AH$6),'B-PorHerramienta'!$A$2:$A$2848,D$8,'B-PorHerramienta'!$J$2:$J$2848,$AC589,'B-PorHerramienta'!$K$2:$K$2848,$AD589,'B-PorHerramienta'!$L$2:$L$2848,$AE589)*$AI$6,$AJ$6))</f>
        <v/>
      </c>
      <c r="E589" s="48" t="str">
        <f>IF(COUNTIFS('B-PorHerramienta'!$A$2:$A$2848,E$8,'B-PorHerramienta'!$J$2:$J$2848,$AC589,'B-PorHerramienta'!$K$2:$K$2848,$AD589,'B-PorHerramienta'!$L$2:$L$2848,$AE589,'B-PorHerramienta'!$F$2:$F$2848,"&lt;&gt;")=0,"",ROUND(SUMIFS(INDEX('B-PorHerramienta'!$F$2:$I$2848,0,$AH$6),'B-PorHerramienta'!$A$2:$A$2848,E$8,'B-PorHerramienta'!$J$2:$J$2848,$AC589,'B-PorHerramienta'!$K$2:$K$2848,$AD589,'B-PorHerramienta'!$L$2:$L$2848,$AE589)*$AI$6,$AJ$6))</f>
        <v/>
      </c>
      <c r="F589" s="48" t="str">
        <f>IF(COUNTIFS('B-PorHerramienta'!$A$2:$A$2848,F$8,'B-PorHerramienta'!$J$2:$J$2848,$AC589,'B-PorHerramienta'!$K$2:$K$2848,$AD589,'B-PorHerramienta'!$L$2:$L$2848,$AE589,'B-PorHerramienta'!$F$2:$F$2848,"&lt;&gt;")=0,"",ROUND(SUMIFS(INDEX('B-PorHerramienta'!$F$2:$I$2848,0,$AH$6),'B-PorHerramienta'!$A$2:$A$2848,F$8,'B-PorHerramienta'!$J$2:$J$2848,$AC589,'B-PorHerramienta'!$K$2:$K$2848,$AD589,'B-PorHerramienta'!$L$2:$L$2848,$AE589)*$AI$6,$AJ$6))</f>
        <v/>
      </c>
      <c r="G589" s="48" t="str">
        <f>IF(COUNTIFS('B-PorHerramienta'!$A$2:$A$2848,G$8,'B-PorHerramienta'!$J$2:$J$2848,$AC589,'B-PorHerramienta'!$K$2:$K$2848,$AD589,'B-PorHerramienta'!$L$2:$L$2848,$AE589,'B-PorHerramienta'!$F$2:$F$2848,"&lt;&gt;")=0,"",ROUND(SUMIFS(INDEX('B-PorHerramienta'!$F$2:$I$2848,0,$AH$6),'B-PorHerramienta'!$A$2:$A$2848,G$8,'B-PorHerramienta'!$J$2:$J$2848,$AC589,'B-PorHerramienta'!$K$2:$K$2848,$AD589,'B-PorHerramienta'!$L$2:$L$2848,$AE589)*$AI$6,$AJ$6))</f>
        <v/>
      </c>
      <c r="H589" s="48" t="str">
        <f>IF(COUNTIFS('B-PorHerramienta'!$A$2:$A$2848,H$8,'B-PorHerramienta'!$J$2:$J$2848,$AC589,'B-PorHerramienta'!$K$2:$K$2848,$AD589,'B-PorHerramienta'!$L$2:$L$2848,$AE589,'B-PorHerramienta'!$F$2:$F$2848,"&lt;&gt;")=0,"",ROUND(SUMIFS(INDEX('B-PorHerramienta'!$F$2:$I$2848,0,$AH$6),'B-PorHerramienta'!$A$2:$A$2848,H$8,'B-PorHerramienta'!$J$2:$J$2848,$AC589,'B-PorHerramienta'!$K$2:$K$2848,$AD589,'B-PorHerramienta'!$L$2:$L$2848,$AE589)*$AI$6,$AJ$6))</f>
        <v/>
      </c>
      <c r="I589" s="48" t="str">
        <f>IF(COUNTIFS('B-PorHerramienta'!$A$2:$A$2848,I$8,'B-PorHerramienta'!$J$2:$J$2848,$AC589,'B-PorHerramienta'!$K$2:$K$2848,$AD589,'B-PorHerramienta'!$L$2:$L$2848,$AE589,'B-PorHerramienta'!$F$2:$F$2848,"&lt;&gt;")=0,"",ROUND(SUMIFS(INDEX('B-PorHerramienta'!$F$2:$I$2848,0,$AH$6),'B-PorHerramienta'!$A$2:$A$2848,I$8,'B-PorHerramienta'!$J$2:$J$2848,$AC589,'B-PorHerramienta'!$K$2:$K$2848,$AD589,'B-PorHerramienta'!$L$2:$L$2848,$AE589)*$AI$6,$AJ$6))</f>
        <v/>
      </c>
      <c r="J589" s="48" t="str">
        <f>IF(COUNTIFS('B-PorHerramienta'!$A$2:$A$2848,J$8,'B-PorHerramienta'!$J$2:$J$2848,$AC589,'B-PorHerramienta'!$K$2:$K$2848,$AD589,'B-PorHerramienta'!$L$2:$L$2848,$AE589,'B-PorHerramienta'!$F$2:$F$2848,"&lt;&gt;")=0,"",ROUND(SUMIFS(INDEX('B-PorHerramienta'!$F$2:$I$2848,0,$AH$6),'B-PorHerramienta'!$A$2:$A$2848,J$8,'B-PorHerramienta'!$J$2:$J$2848,$AC589,'B-PorHerramienta'!$K$2:$K$2848,$AD589,'B-PorHerramienta'!$L$2:$L$2848,$AE589)*$AI$6,$AJ$6))</f>
        <v/>
      </c>
      <c r="K589" s="48" t="str">
        <f>IF(COUNTIFS('B-PorHerramienta'!$A$2:$A$2848,K$8,'B-PorHerramienta'!$J$2:$J$2848,$AC589,'B-PorHerramienta'!$K$2:$K$2848,$AD589,'B-PorHerramienta'!$L$2:$L$2848,$AE589,'B-PorHerramienta'!$F$2:$F$2848,"&lt;&gt;")=0,"",ROUND(SUMIFS(INDEX('B-PorHerramienta'!$F$2:$I$2848,0,$AH$6),'B-PorHerramienta'!$A$2:$A$2848,K$8,'B-PorHerramienta'!$J$2:$J$2848,$AC589,'B-PorHerramienta'!$K$2:$K$2848,$AD589,'B-PorHerramienta'!$L$2:$L$2848,$AE589)*$AI$6,$AJ$6))</f>
        <v/>
      </c>
      <c r="L589" s="48" t="str">
        <f>IF(COUNTIFS('B-PorHerramienta'!$A$2:$A$2848,L$8,'B-PorHerramienta'!$J$2:$J$2848,$AC589,'B-PorHerramienta'!$K$2:$K$2848,$AD589,'B-PorHerramienta'!$L$2:$L$2848,$AE589,'B-PorHerramienta'!$F$2:$F$2848,"&lt;&gt;")=0,"",ROUND(SUMIFS(INDEX('B-PorHerramienta'!$F$2:$I$2848,0,$AH$6),'B-PorHerramienta'!$A$2:$A$2848,L$8,'B-PorHerramienta'!$J$2:$J$2848,$AC589,'B-PorHerramienta'!$K$2:$K$2848,$AD589,'B-PorHerramienta'!$L$2:$L$2848,$AE589)*$AI$6,$AJ$6))</f>
        <v/>
      </c>
      <c r="M589" s="48" t="str">
        <f>IF(COUNTIFS('B-PorHerramienta'!$A$2:$A$2848,M$8,'B-PorHerramienta'!$J$2:$J$2848,$AC589,'B-PorHerramienta'!$K$2:$K$2848,$AD589,'B-PorHerramienta'!$L$2:$L$2848,$AE589,'B-PorHerramienta'!$F$2:$F$2848,"&lt;&gt;")=0,"",ROUND(SUMIFS(INDEX('B-PorHerramienta'!$F$2:$I$2848,0,$AH$6),'B-PorHerramienta'!$A$2:$A$2848,M$8,'B-PorHerramienta'!$J$2:$J$2848,$AC589,'B-PorHerramienta'!$K$2:$K$2848,$AD589,'B-PorHerramienta'!$L$2:$L$2848,$AE589)*$AI$6,$AJ$6))</f>
        <v/>
      </c>
      <c r="N589" s="48" t="str">
        <f>IF(COUNTIFS('B-PorHerramienta'!$A$2:$A$2848,N$8,'B-PorHerramienta'!$J$2:$J$2848,$AC589,'B-PorHerramienta'!$K$2:$K$2848,$AD589,'B-PorHerramienta'!$L$2:$L$2848,$AE589,'B-PorHerramienta'!$F$2:$F$2848,"&lt;&gt;")=0,"",ROUND(SUMIFS(INDEX('B-PorHerramienta'!$F$2:$I$2848,0,$AH$6),'B-PorHerramienta'!$A$2:$A$2848,N$8,'B-PorHerramienta'!$J$2:$J$2848,$AC589,'B-PorHerramienta'!$K$2:$K$2848,$AD589,'B-PorHerramienta'!$L$2:$L$2848,$AE589)*$AI$6,$AJ$6))</f>
        <v/>
      </c>
      <c r="O589" s="48" t="str">
        <f>IF(COUNTIFS('B-PorHerramienta'!$A$2:$A$2848,O$8,'B-PorHerramienta'!$J$2:$J$2848,$AC589,'B-PorHerramienta'!$K$2:$K$2848,$AD589,'B-PorHerramienta'!$L$2:$L$2848,$AE589,'B-PorHerramienta'!$F$2:$F$2848,"&lt;&gt;")=0,"",ROUND(SUMIFS(INDEX('B-PorHerramienta'!$F$2:$I$2848,0,$AH$6),'B-PorHerramienta'!$A$2:$A$2848,O$8,'B-PorHerramienta'!$J$2:$J$2848,$AC589,'B-PorHerramienta'!$K$2:$K$2848,$AD589,'B-PorHerramienta'!$L$2:$L$2848,$AE589)*$AI$6,$AJ$6))</f>
        <v/>
      </c>
      <c r="P589" s="48" t="str">
        <f>IF(COUNTIFS('B-PorHerramienta'!$A$2:$A$2848,P$8,'B-PorHerramienta'!$J$2:$J$2848,$AC589,'B-PorHerramienta'!$K$2:$K$2848,$AD589,'B-PorHerramienta'!$L$2:$L$2848,$AE589,'B-PorHerramienta'!$F$2:$F$2848,"&lt;&gt;")=0,"",ROUND(SUMIFS(INDEX('B-PorHerramienta'!$F$2:$I$2848,0,$AH$6),'B-PorHerramienta'!$A$2:$A$2848,P$8,'B-PorHerramienta'!$J$2:$J$2848,$AC589,'B-PorHerramienta'!$K$2:$K$2848,$AD589,'B-PorHerramienta'!$L$2:$L$2848,$AE589)*$AI$6,$AJ$6))</f>
        <v/>
      </c>
      <c r="Q589" s="48">
        <f>IF(COUNTIFS('B-PorHerramienta'!$A$2:$A$2848,Q$8,'B-PorHerramienta'!$J$2:$J$2848,$AC589,'B-PorHerramienta'!$K$2:$K$2848,$AD589,'B-PorHerramienta'!$L$2:$L$2848,$AE589,'B-PorHerramienta'!$F$2:$F$2848,"&lt;&gt;")=0,"",ROUND(SUMIFS(INDEX('B-PorHerramienta'!$F$2:$I$2848,0,$AH$6),'B-PorHerramienta'!$A$2:$A$2848,Q$8,'B-PorHerramienta'!$J$2:$J$2848,$AC589,'B-PorHerramienta'!$K$2:$K$2848,$AD589,'B-PorHerramienta'!$L$2:$L$2848,$AE589)*$AI$6,$AJ$6))</f>
        <v>0.17599999999999999</v>
      </c>
      <c r="R589" s="48">
        <f>IF(COUNTIFS('B-PorHerramienta'!$A$2:$A$2848,R$8,'B-PorHerramienta'!$J$2:$J$2848,$AC589,'B-PorHerramienta'!$K$2:$K$2848,$AD589,'B-PorHerramienta'!$L$2:$L$2848,$AE589,'B-PorHerramienta'!$F$2:$F$2848,"&lt;&gt;")=0,"",ROUND(SUMIFS(INDEX('B-PorHerramienta'!$F$2:$I$2848,0,$AH$6),'B-PorHerramienta'!$A$2:$A$2848,R$8,'B-PorHerramienta'!$J$2:$J$2848,$AC589,'B-PorHerramienta'!$K$2:$K$2848,$AD589,'B-PorHerramienta'!$L$2:$L$2848,$AE589)*$AI$6,$AJ$6))</f>
        <v>0.1804</v>
      </c>
      <c r="S589" s="48">
        <f>IF(COUNTIFS('B-PorHerramienta'!$A$2:$A$2848,S$8,'B-PorHerramienta'!$J$2:$J$2848,$AC589,'B-PorHerramienta'!$K$2:$K$2848,$AD589,'B-PorHerramienta'!$L$2:$L$2848,$AE589,'B-PorHerramienta'!$F$2:$F$2848,"&lt;&gt;")=0,"",ROUND(SUMIFS(INDEX('B-PorHerramienta'!$F$2:$I$2848,0,$AH$6),'B-PorHerramienta'!$A$2:$A$2848,S$8,'B-PorHerramienta'!$J$2:$J$2848,$AC589,'B-PorHerramienta'!$K$2:$K$2848,$AD589,'B-PorHerramienta'!$L$2:$L$2848,$AE589)*$AI$6,$AJ$6))</f>
        <v>0.1948</v>
      </c>
      <c r="T589" s="48">
        <f>IF(COUNTIFS('B-PorHerramienta'!$A$2:$A$2848,T$8,'B-PorHerramienta'!$J$2:$J$2848,$AC589,'B-PorHerramienta'!$K$2:$K$2848,$AD589,'B-PorHerramienta'!$L$2:$L$2848,$AE589,'B-PorHerramienta'!$F$2:$F$2848,"&lt;&gt;")=0,"",ROUND(SUMIFS(INDEX('B-PorHerramienta'!$F$2:$I$2848,0,$AH$6),'B-PorHerramienta'!$A$2:$A$2848,T$8,'B-PorHerramienta'!$J$2:$J$2848,$AC589,'B-PorHerramienta'!$K$2:$K$2848,$AD589,'B-PorHerramienta'!$L$2:$L$2848,$AE589)*$AI$6,$AJ$6))</f>
        <v>0.2084</v>
      </c>
      <c r="U589" s="48">
        <f>IF(COUNTIFS('B-PorHerramienta'!$A$2:$A$2848,U$8,'B-PorHerramienta'!$J$2:$J$2848,$AC589,'B-PorHerramienta'!$K$2:$K$2848,$AD589,'B-PorHerramienta'!$L$2:$L$2848,$AE589,'B-PorHerramienta'!$F$2:$F$2848,"&lt;&gt;")=0,"",ROUND(SUMIFS(INDEX('B-PorHerramienta'!$F$2:$I$2848,0,$AH$6),'B-PorHerramienta'!$A$2:$A$2848,U$8,'B-PorHerramienta'!$J$2:$J$2848,$AC589,'B-PorHerramienta'!$K$2:$K$2848,$AD589,'B-PorHerramienta'!$L$2:$L$2848,$AE589)*$AI$6,$AJ$6))</f>
        <v>0.24079999999999999</v>
      </c>
      <c r="V589" s="48">
        <f>IF(COUNTIFS('B-PorHerramienta'!$A$2:$A$2848,V$8,'B-PorHerramienta'!$J$2:$J$2848,$AC589,'B-PorHerramienta'!$K$2:$K$2848,$AD589,'B-PorHerramienta'!$L$2:$L$2848,$AE589,'B-PorHerramienta'!$F$2:$F$2848,"&lt;&gt;")=0,"",ROUND(SUMIFS(INDEX('B-PorHerramienta'!$F$2:$I$2848,0,$AH$6),'B-PorHerramienta'!$A$2:$A$2848,V$8,'B-PorHerramienta'!$J$2:$J$2848,$AC589,'B-PorHerramienta'!$K$2:$K$2848,$AD589,'B-PorHerramienta'!$L$2:$L$2848,$AE589)*$AI$6,$AJ$6))</f>
        <v>0.2253</v>
      </c>
      <c r="W589" s="48">
        <f>IF(COUNTIFS('B-PorHerramienta'!$A$2:$A$2848,W$8,'B-PorHerramienta'!$J$2:$J$2848,$AC589,'B-PorHerramienta'!$K$2:$K$2848,$AD589,'B-PorHerramienta'!$L$2:$L$2848,$AE589,'B-PorHerramienta'!$F$2:$F$2848,"&lt;&gt;")=0,"",ROUND(SUMIFS(INDEX('B-PorHerramienta'!$F$2:$I$2848,0,$AH$6),'B-PorHerramienta'!$A$2:$A$2848,W$8,'B-PorHerramienta'!$J$2:$J$2848,$AC589,'B-PorHerramienta'!$K$2:$K$2848,$AD589,'B-PorHerramienta'!$L$2:$L$2848,$AE589)*$AI$6,$AJ$6))</f>
        <v>0.2447</v>
      </c>
      <c r="X589" s="48">
        <f>IF(COUNTIFS('B-PorHerramienta'!$A$2:$A$2848,X$8,'B-PorHerramienta'!$J$2:$J$2848,$AC589,'B-PorHerramienta'!$K$2:$K$2848,$AD589,'B-PorHerramienta'!$L$2:$L$2848,$AE589,'B-PorHerramienta'!$F$2:$F$2848,"&lt;&gt;")=0,"",ROUND(SUMIFS(INDEX('B-PorHerramienta'!$F$2:$I$2848,0,$AH$6),'B-PorHerramienta'!$A$2:$A$2848,X$8,'B-PorHerramienta'!$J$2:$J$2848,$AC589,'B-PorHerramienta'!$K$2:$K$2848,$AD589,'B-PorHerramienta'!$L$2:$L$2848,$AE589)*$AI$6,$AJ$6))</f>
        <v>0.28320000000000001</v>
      </c>
      <c r="Y589" s="48">
        <f>IF(COUNTIFS('B-PorHerramienta'!$A$2:$A$2848,Y$8,'B-PorHerramienta'!$J$2:$J$2848,$AC589,'B-PorHerramienta'!$K$2:$K$2848,$AD589,'B-PorHerramienta'!$L$2:$L$2848,$AE589,'B-PorHerramienta'!$F$2:$F$2848,"&lt;&gt;")=0,"",ROUND(SUMIFS(INDEX('B-PorHerramienta'!$F$2:$I$2848,0,$AH$6),'B-PorHerramienta'!$A$2:$A$2848,Y$8,'B-PorHerramienta'!$J$2:$J$2848,$AC589,'B-PorHerramienta'!$K$2:$K$2848,$AD589,'B-PorHerramienta'!$L$2:$L$2848,$AE589)*$AI$6,$AJ$6))</f>
        <v>0.28449999999999998</v>
      </c>
      <c r="Z589" s="48">
        <f>IF(COUNTIFS('B-PorHerramienta'!$A$2:$A$2848,Z$8,'B-PorHerramienta'!$J$2:$J$2848,$AC589,'B-PorHerramienta'!$K$2:$K$2848,$AD589,'B-PorHerramienta'!$L$2:$L$2848,$AE589,'B-PorHerramienta'!$F$2:$F$2848,"&lt;&gt;")=0,"",ROUND(SUMIFS(INDEX('B-PorHerramienta'!$F$2:$I$2848,0,$AH$6),'B-PorHerramienta'!$A$2:$A$2848,Z$8,'B-PorHerramienta'!$J$2:$J$2848,$AC589,'B-PorHerramienta'!$K$2:$K$2848,$AD589,'B-PorHerramienta'!$L$2:$L$2848,$AE589)*$AI$6,$AJ$6))</f>
        <v>0.19400000000000001</v>
      </c>
      <c r="AA589" s="6"/>
      <c r="AB589" s="35">
        <v>2</v>
      </c>
      <c r="AC589" s="35" t="s">
        <v>1239</v>
      </c>
      <c r="AD589" s="35" t="s">
        <v>269</v>
      </c>
      <c r="AE589" s="35" t="s">
        <v>1256</v>
      </c>
      <c r="AF589" s="35"/>
      <c r="AG589" s="35"/>
      <c r="AH589" s="35"/>
      <c r="AI589" s="35"/>
      <c r="AJ589" s="35"/>
      <c r="AK589" s="35"/>
    </row>
    <row r="590" spans="1:37" ht="30" hidden="1" outlineLevel="2" collapsed="1" x14ac:dyDescent="0.25">
      <c r="A590" s="49" t="s">
        <v>2538</v>
      </c>
      <c r="B590" s="47" t="s">
        <v>396</v>
      </c>
      <c r="C590" s="48" t="str">
        <f>IF(COUNTIFS('B-PorHerramienta'!$A$2:$A$2848,C$8,'B-PorHerramienta'!$J$2:$J$2848,$AC590,'B-PorHerramienta'!$K$2:$K$2848,$AD590,'B-PorHerramienta'!$L$2:$L$2848,$AE590,'B-PorHerramienta'!$F$2:$F$2848,"&lt;&gt;")=0,"",ROUND(SUMIFS(INDEX('B-PorHerramienta'!$F$2:$I$2848,0,$AH$6),'B-PorHerramienta'!$A$2:$A$2848,C$8,'B-PorHerramienta'!$J$2:$J$2848,$AC590,'B-PorHerramienta'!$K$2:$K$2848,$AD590,'B-PorHerramienta'!$L$2:$L$2848,$AE590)*$AI$6,$AJ$6))</f>
        <v/>
      </c>
      <c r="D590" s="48" t="str">
        <f>IF(COUNTIFS('B-PorHerramienta'!$A$2:$A$2848,D$8,'B-PorHerramienta'!$J$2:$J$2848,$AC590,'B-PorHerramienta'!$K$2:$K$2848,$AD590,'B-PorHerramienta'!$L$2:$L$2848,$AE590,'B-PorHerramienta'!$F$2:$F$2848,"&lt;&gt;")=0,"",ROUND(SUMIFS(INDEX('B-PorHerramienta'!$F$2:$I$2848,0,$AH$6),'B-PorHerramienta'!$A$2:$A$2848,D$8,'B-PorHerramienta'!$J$2:$J$2848,$AC590,'B-PorHerramienta'!$K$2:$K$2848,$AD590,'B-PorHerramienta'!$L$2:$L$2848,$AE590)*$AI$6,$AJ$6))</f>
        <v/>
      </c>
      <c r="E590" s="48" t="str">
        <f>IF(COUNTIFS('B-PorHerramienta'!$A$2:$A$2848,E$8,'B-PorHerramienta'!$J$2:$J$2848,$AC590,'B-PorHerramienta'!$K$2:$K$2848,$AD590,'B-PorHerramienta'!$L$2:$L$2848,$AE590,'B-PorHerramienta'!$F$2:$F$2848,"&lt;&gt;")=0,"",ROUND(SUMIFS(INDEX('B-PorHerramienta'!$F$2:$I$2848,0,$AH$6),'B-PorHerramienta'!$A$2:$A$2848,E$8,'B-PorHerramienta'!$J$2:$J$2848,$AC590,'B-PorHerramienta'!$K$2:$K$2848,$AD590,'B-PorHerramienta'!$L$2:$L$2848,$AE590)*$AI$6,$AJ$6))</f>
        <v/>
      </c>
      <c r="F590" s="48" t="str">
        <f>IF(COUNTIFS('B-PorHerramienta'!$A$2:$A$2848,F$8,'B-PorHerramienta'!$J$2:$J$2848,$AC590,'B-PorHerramienta'!$K$2:$K$2848,$AD590,'B-PorHerramienta'!$L$2:$L$2848,$AE590,'B-PorHerramienta'!$F$2:$F$2848,"&lt;&gt;")=0,"",ROUND(SUMIFS(INDEX('B-PorHerramienta'!$F$2:$I$2848,0,$AH$6),'B-PorHerramienta'!$A$2:$A$2848,F$8,'B-PorHerramienta'!$J$2:$J$2848,$AC590,'B-PorHerramienta'!$K$2:$K$2848,$AD590,'B-PorHerramienta'!$L$2:$L$2848,$AE590)*$AI$6,$AJ$6))</f>
        <v/>
      </c>
      <c r="G590" s="48" t="str">
        <f>IF(COUNTIFS('B-PorHerramienta'!$A$2:$A$2848,G$8,'B-PorHerramienta'!$J$2:$J$2848,$AC590,'B-PorHerramienta'!$K$2:$K$2848,$AD590,'B-PorHerramienta'!$L$2:$L$2848,$AE590,'B-PorHerramienta'!$F$2:$F$2848,"&lt;&gt;")=0,"",ROUND(SUMIFS(INDEX('B-PorHerramienta'!$F$2:$I$2848,0,$AH$6),'B-PorHerramienta'!$A$2:$A$2848,G$8,'B-PorHerramienta'!$J$2:$J$2848,$AC590,'B-PorHerramienta'!$K$2:$K$2848,$AD590,'B-PorHerramienta'!$L$2:$L$2848,$AE590)*$AI$6,$AJ$6))</f>
        <v/>
      </c>
      <c r="H590" s="48" t="str">
        <f>IF(COUNTIFS('B-PorHerramienta'!$A$2:$A$2848,H$8,'B-PorHerramienta'!$J$2:$J$2848,$AC590,'B-PorHerramienta'!$K$2:$K$2848,$AD590,'B-PorHerramienta'!$L$2:$L$2848,$AE590,'B-PorHerramienta'!$F$2:$F$2848,"&lt;&gt;")=0,"",ROUND(SUMIFS(INDEX('B-PorHerramienta'!$F$2:$I$2848,0,$AH$6),'B-PorHerramienta'!$A$2:$A$2848,H$8,'B-PorHerramienta'!$J$2:$J$2848,$AC590,'B-PorHerramienta'!$K$2:$K$2848,$AD590,'B-PorHerramienta'!$L$2:$L$2848,$AE590)*$AI$6,$AJ$6))</f>
        <v/>
      </c>
      <c r="I590" s="48" t="str">
        <f>IF(COUNTIFS('B-PorHerramienta'!$A$2:$A$2848,I$8,'B-PorHerramienta'!$J$2:$J$2848,$AC590,'B-PorHerramienta'!$K$2:$K$2848,$AD590,'B-PorHerramienta'!$L$2:$L$2848,$AE590,'B-PorHerramienta'!$F$2:$F$2848,"&lt;&gt;")=0,"",ROUND(SUMIFS(INDEX('B-PorHerramienta'!$F$2:$I$2848,0,$AH$6),'B-PorHerramienta'!$A$2:$A$2848,I$8,'B-PorHerramienta'!$J$2:$J$2848,$AC590,'B-PorHerramienta'!$K$2:$K$2848,$AD590,'B-PorHerramienta'!$L$2:$L$2848,$AE590)*$AI$6,$AJ$6))</f>
        <v/>
      </c>
      <c r="J590" s="48" t="str">
        <f>IF(COUNTIFS('B-PorHerramienta'!$A$2:$A$2848,J$8,'B-PorHerramienta'!$J$2:$J$2848,$AC590,'B-PorHerramienta'!$K$2:$K$2848,$AD590,'B-PorHerramienta'!$L$2:$L$2848,$AE590,'B-PorHerramienta'!$F$2:$F$2848,"&lt;&gt;")=0,"",ROUND(SUMIFS(INDEX('B-PorHerramienta'!$F$2:$I$2848,0,$AH$6),'B-PorHerramienta'!$A$2:$A$2848,J$8,'B-PorHerramienta'!$J$2:$J$2848,$AC590,'B-PorHerramienta'!$K$2:$K$2848,$AD590,'B-PorHerramienta'!$L$2:$L$2848,$AE590)*$AI$6,$AJ$6))</f>
        <v/>
      </c>
      <c r="K590" s="48" t="str">
        <f>IF(COUNTIFS('B-PorHerramienta'!$A$2:$A$2848,K$8,'B-PorHerramienta'!$J$2:$J$2848,$AC590,'B-PorHerramienta'!$K$2:$K$2848,$AD590,'B-PorHerramienta'!$L$2:$L$2848,$AE590,'B-PorHerramienta'!$F$2:$F$2848,"&lt;&gt;")=0,"",ROUND(SUMIFS(INDEX('B-PorHerramienta'!$F$2:$I$2848,0,$AH$6),'B-PorHerramienta'!$A$2:$A$2848,K$8,'B-PorHerramienta'!$J$2:$J$2848,$AC590,'B-PorHerramienta'!$K$2:$K$2848,$AD590,'B-PorHerramienta'!$L$2:$L$2848,$AE590)*$AI$6,$AJ$6))</f>
        <v/>
      </c>
      <c r="L590" s="48" t="str">
        <f>IF(COUNTIFS('B-PorHerramienta'!$A$2:$A$2848,L$8,'B-PorHerramienta'!$J$2:$J$2848,$AC590,'B-PorHerramienta'!$K$2:$K$2848,$AD590,'B-PorHerramienta'!$L$2:$L$2848,$AE590,'B-PorHerramienta'!$F$2:$F$2848,"&lt;&gt;")=0,"",ROUND(SUMIFS(INDEX('B-PorHerramienta'!$F$2:$I$2848,0,$AH$6),'B-PorHerramienta'!$A$2:$A$2848,L$8,'B-PorHerramienta'!$J$2:$J$2848,$AC590,'B-PorHerramienta'!$K$2:$K$2848,$AD590,'B-PorHerramienta'!$L$2:$L$2848,$AE590)*$AI$6,$AJ$6))</f>
        <v/>
      </c>
      <c r="M590" s="48" t="str">
        <f>IF(COUNTIFS('B-PorHerramienta'!$A$2:$A$2848,M$8,'B-PorHerramienta'!$J$2:$J$2848,$AC590,'B-PorHerramienta'!$K$2:$K$2848,$AD590,'B-PorHerramienta'!$L$2:$L$2848,$AE590,'B-PorHerramienta'!$F$2:$F$2848,"&lt;&gt;")=0,"",ROUND(SUMIFS(INDEX('B-PorHerramienta'!$F$2:$I$2848,0,$AH$6),'B-PorHerramienta'!$A$2:$A$2848,M$8,'B-PorHerramienta'!$J$2:$J$2848,$AC590,'B-PorHerramienta'!$K$2:$K$2848,$AD590,'B-PorHerramienta'!$L$2:$L$2848,$AE590)*$AI$6,$AJ$6))</f>
        <v/>
      </c>
      <c r="N590" s="48" t="str">
        <f>IF(COUNTIFS('B-PorHerramienta'!$A$2:$A$2848,N$8,'B-PorHerramienta'!$J$2:$J$2848,$AC590,'B-PorHerramienta'!$K$2:$K$2848,$AD590,'B-PorHerramienta'!$L$2:$L$2848,$AE590,'B-PorHerramienta'!$F$2:$F$2848,"&lt;&gt;")=0,"",ROUND(SUMIFS(INDEX('B-PorHerramienta'!$F$2:$I$2848,0,$AH$6),'B-PorHerramienta'!$A$2:$A$2848,N$8,'B-PorHerramienta'!$J$2:$J$2848,$AC590,'B-PorHerramienta'!$K$2:$K$2848,$AD590,'B-PorHerramienta'!$L$2:$L$2848,$AE590)*$AI$6,$AJ$6))</f>
        <v/>
      </c>
      <c r="O590" s="48" t="str">
        <f>IF(COUNTIFS('B-PorHerramienta'!$A$2:$A$2848,O$8,'B-PorHerramienta'!$J$2:$J$2848,$AC590,'B-PorHerramienta'!$K$2:$K$2848,$AD590,'B-PorHerramienta'!$L$2:$L$2848,$AE590,'B-PorHerramienta'!$F$2:$F$2848,"&lt;&gt;")=0,"",ROUND(SUMIFS(INDEX('B-PorHerramienta'!$F$2:$I$2848,0,$AH$6),'B-PorHerramienta'!$A$2:$A$2848,O$8,'B-PorHerramienta'!$J$2:$J$2848,$AC590,'B-PorHerramienta'!$K$2:$K$2848,$AD590,'B-PorHerramienta'!$L$2:$L$2848,$AE590)*$AI$6,$AJ$6))</f>
        <v/>
      </c>
      <c r="P590" s="48" t="str">
        <f>IF(COUNTIFS('B-PorHerramienta'!$A$2:$A$2848,P$8,'B-PorHerramienta'!$J$2:$J$2848,$AC590,'B-PorHerramienta'!$K$2:$K$2848,$AD590,'B-PorHerramienta'!$L$2:$L$2848,$AE590,'B-PorHerramienta'!$F$2:$F$2848,"&lt;&gt;")=0,"",ROUND(SUMIFS(INDEX('B-PorHerramienta'!$F$2:$I$2848,0,$AH$6),'B-PorHerramienta'!$A$2:$A$2848,P$8,'B-PorHerramienta'!$J$2:$J$2848,$AC590,'B-PorHerramienta'!$K$2:$K$2848,$AD590,'B-PorHerramienta'!$L$2:$L$2848,$AE590)*$AI$6,$AJ$6))</f>
        <v/>
      </c>
      <c r="Q590" s="48" t="str">
        <f>IF(COUNTIFS('B-PorHerramienta'!$A$2:$A$2848,Q$8,'B-PorHerramienta'!$J$2:$J$2848,$AC590,'B-PorHerramienta'!$K$2:$K$2848,$AD590,'B-PorHerramienta'!$L$2:$L$2848,$AE590,'B-PorHerramienta'!$F$2:$F$2848,"&lt;&gt;")=0,"",ROUND(SUMIFS(INDEX('B-PorHerramienta'!$F$2:$I$2848,0,$AH$6),'B-PorHerramienta'!$A$2:$A$2848,Q$8,'B-PorHerramienta'!$J$2:$J$2848,$AC590,'B-PorHerramienta'!$K$2:$K$2848,$AD590,'B-PorHerramienta'!$L$2:$L$2848,$AE590)*$AI$6,$AJ$6))</f>
        <v/>
      </c>
      <c r="R590" s="48">
        <f>IF(COUNTIFS('B-PorHerramienta'!$A$2:$A$2848,R$8,'B-PorHerramienta'!$J$2:$J$2848,$AC590,'B-PorHerramienta'!$K$2:$K$2848,$AD590,'B-PorHerramienta'!$L$2:$L$2848,$AE590,'B-PorHerramienta'!$F$2:$F$2848,"&lt;&gt;")=0,"",ROUND(SUMIFS(INDEX('B-PorHerramienta'!$F$2:$I$2848,0,$AH$6),'B-PorHerramienta'!$A$2:$A$2848,R$8,'B-PorHerramienta'!$J$2:$J$2848,$AC590,'B-PorHerramienta'!$K$2:$K$2848,$AD590,'B-PorHerramienta'!$L$2:$L$2848,$AE590)*$AI$6,$AJ$6))</f>
        <v>1.11E-2</v>
      </c>
      <c r="S590" s="48">
        <f>IF(COUNTIFS('B-PorHerramienta'!$A$2:$A$2848,S$8,'B-PorHerramienta'!$J$2:$J$2848,$AC590,'B-PorHerramienta'!$K$2:$K$2848,$AD590,'B-PorHerramienta'!$L$2:$L$2848,$AE590,'B-PorHerramienta'!$F$2:$F$2848,"&lt;&gt;")=0,"",ROUND(SUMIFS(INDEX('B-PorHerramienta'!$F$2:$I$2848,0,$AH$6),'B-PorHerramienta'!$A$2:$A$2848,S$8,'B-PorHerramienta'!$J$2:$J$2848,$AC590,'B-PorHerramienta'!$K$2:$K$2848,$AD590,'B-PorHerramienta'!$L$2:$L$2848,$AE590)*$AI$6,$AJ$6))</f>
        <v>1.06E-2</v>
      </c>
      <c r="T590" s="48">
        <f>IF(COUNTIFS('B-PorHerramienta'!$A$2:$A$2848,T$8,'B-PorHerramienta'!$J$2:$J$2848,$AC590,'B-PorHerramienta'!$K$2:$K$2848,$AD590,'B-PorHerramienta'!$L$2:$L$2848,$AE590,'B-PorHerramienta'!$F$2:$F$2848,"&lt;&gt;")=0,"",ROUND(SUMIFS(INDEX('B-PorHerramienta'!$F$2:$I$2848,0,$AH$6),'B-PorHerramienta'!$A$2:$A$2848,T$8,'B-PorHerramienta'!$J$2:$J$2848,$AC590,'B-PorHerramienta'!$K$2:$K$2848,$AD590,'B-PorHerramienta'!$L$2:$L$2848,$AE590)*$AI$6,$AJ$6))</f>
        <v>9.9000000000000008E-3</v>
      </c>
      <c r="U590" s="48">
        <f>IF(COUNTIFS('B-PorHerramienta'!$A$2:$A$2848,U$8,'B-PorHerramienta'!$J$2:$J$2848,$AC590,'B-PorHerramienta'!$K$2:$K$2848,$AD590,'B-PorHerramienta'!$L$2:$L$2848,$AE590,'B-PorHerramienta'!$F$2:$F$2848,"&lt;&gt;")=0,"",ROUND(SUMIFS(INDEX('B-PorHerramienta'!$F$2:$I$2848,0,$AH$6),'B-PorHerramienta'!$A$2:$A$2848,U$8,'B-PorHerramienta'!$J$2:$J$2848,$AC590,'B-PorHerramienta'!$K$2:$K$2848,$AD590,'B-PorHerramienta'!$L$2:$L$2848,$AE590)*$AI$6,$AJ$6))</f>
        <v>1.01E-2</v>
      </c>
      <c r="V590" s="48">
        <f>IF(COUNTIFS('B-PorHerramienta'!$A$2:$A$2848,V$8,'B-PorHerramienta'!$J$2:$J$2848,$AC590,'B-PorHerramienta'!$K$2:$K$2848,$AD590,'B-PorHerramienta'!$L$2:$L$2848,$AE590,'B-PorHerramienta'!$F$2:$F$2848,"&lt;&gt;")=0,"",ROUND(SUMIFS(INDEX('B-PorHerramienta'!$F$2:$I$2848,0,$AH$6),'B-PorHerramienta'!$A$2:$A$2848,V$8,'B-PorHerramienta'!$J$2:$J$2848,$AC590,'B-PorHerramienta'!$K$2:$K$2848,$AD590,'B-PorHerramienta'!$L$2:$L$2848,$AE590)*$AI$6,$AJ$6))</f>
        <v>1.11E-2</v>
      </c>
      <c r="W590" s="48">
        <f>IF(COUNTIFS('B-PorHerramienta'!$A$2:$A$2848,W$8,'B-PorHerramienta'!$J$2:$J$2848,$AC590,'B-PorHerramienta'!$K$2:$K$2848,$AD590,'B-PorHerramienta'!$L$2:$L$2848,$AE590,'B-PorHerramienta'!$F$2:$F$2848,"&lt;&gt;")=0,"",ROUND(SUMIFS(INDEX('B-PorHerramienta'!$F$2:$I$2848,0,$AH$6),'B-PorHerramienta'!$A$2:$A$2848,W$8,'B-PorHerramienta'!$J$2:$J$2848,$AC590,'B-PorHerramienta'!$K$2:$K$2848,$AD590,'B-PorHerramienta'!$L$2:$L$2848,$AE590)*$AI$6,$AJ$6))</f>
        <v>1.4E-2</v>
      </c>
      <c r="X590" s="48">
        <f>IF(COUNTIFS('B-PorHerramienta'!$A$2:$A$2848,X$8,'B-PorHerramienta'!$J$2:$J$2848,$AC590,'B-PorHerramienta'!$K$2:$K$2848,$AD590,'B-PorHerramienta'!$L$2:$L$2848,$AE590,'B-PorHerramienta'!$F$2:$F$2848,"&lt;&gt;")=0,"",ROUND(SUMIFS(INDEX('B-PorHerramienta'!$F$2:$I$2848,0,$AH$6),'B-PorHerramienta'!$A$2:$A$2848,X$8,'B-PorHerramienta'!$J$2:$J$2848,$AC590,'B-PorHerramienta'!$K$2:$K$2848,$AD590,'B-PorHerramienta'!$L$2:$L$2848,$AE590)*$AI$6,$AJ$6))</f>
        <v>1.8499999999999999E-2</v>
      </c>
      <c r="Y590" s="48">
        <f>IF(COUNTIFS('B-PorHerramienta'!$A$2:$A$2848,Y$8,'B-PorHerramienta'!$J$2:$J$2848,$AC590,'B-PorHerramienta'!$K$2:$K$2848,$AD590,'B-PorHerramienta'!$L$2:$L$2848,$AE590,'B-PorHerramienta'!$F$2:$F$2848,"&lt;&gt;")=0,"",ROUND(SUMIFS(INDEX('B-PorHerramienta'!$F$2:$I$2848,0,$AH$6),'B-PorHerramienta'!$A$2:$A$2848,Y$8,'B-PorHerramienta'!$J$2:$J$2848,$AC590,'B-PorHerramienta'!$K$2:$K$2848,$AD590,'B-PorHerramienta'!$L$2:$L$2848,$AE590)*$AI$6,$AJ$6))</f>
        <v>1.9E-2</v>
      </c>
      <c r="Z590" s="48">
        <f>IF(COUNTIFS('B-PorHerramienta'!$A$2:$A$2848,Z$8,'B-PorHerramienta'!$J$2:$J$2848,$AC590,'B-PorHerramienta'!$K$2:$K$2848,$AD590,'B-PorHerramienta'!$L$2:$L$2848,$AE590,'B-PorHerramienta'!$F$2:$F$2848,"&lt;&gt;")=0,"",ROUND(SUMIFS(INDEX('B-PorHerramienta'!$F$2:$I$2848,0,$AH$6),'B-PorHerramienta'!$A$2:$A$2848,Z$8,'B-PorHerramienta'!$J$2:$J$2848,$AC590,'B-PorHerramienta'!$K$2:$K$2848,$AD590,'B-PorHerramienta'!$L$2:$L$2848,$AE590)*$AI$6,$AJ$6))</f>
        <v>1.32E-2</v>
      </c>
      <c r="AA590" s="6"/>
      <c r="AB590" s="35">
        <v>2</v>
      </c>
      <c r="AC590" s="35" t="s">
        <v>1239</v>
      </c>
      <c r="AD590" s="35" t="s">
        <v>269</v>
      </c>
      <c r="AE590" s="35" t="s">
        <v>1257</v>
      </c>
      <c r="AF590" s="35"/>
      <c r="AG590" s="35"/>
      <c r="AH590" s="35"/>
      <c r="AI590" s="35"/>
      <c r="AJ590" s="35"/>
      <c r="AK590" s="35"/>
    </row>
    <row r="591" spans="1:37" ht="30" hidden="1" outlineLevel="2" collapsed="1" x14ac:dyDescent="0.25">
      <c r="A591" s="49" t="s">
        <v>2537</v>
      </c>
      <c r="B591" s="47" t="s">
        <v>2536</v>
      </c>
      <c r="C591" s="48">
        <f>IF(COUNTIFS('B-PorHerramienta'!$A$2:$A$2848,C$8,'B-PorHerramienta'!$J$2:$J$2848,$AC591,'B-PorHerramienta'!$K$2:$K$2848,$AD591,'B-PorHerramienta'!$L$2:$L$2848,$AE591,'B-PorHerramienta'!$F$2:$F$2848,"&lt;&gt;")=0,"",ROUND(SUMIFS(INDEX('B-PorHerramienta'!$F$2:$I$2848,0,$AH$6),'B-PorHerramienta'!$A$2:$A$2848,C$8,'B-PorHerramienta'!$J$2:$J$2848,$AC591,'B-PorHerramienta'!$K$2:$K$2848,$AD591,'B-PorHerramienta'!$L$2:$L$2848,$AE591)*$AI$6,$AJ$6))</f>
        <v>1.11E-2</v>
      </c>
      <c r="D591" s="48">
        <f>IF(COUNTIFS('B-PorHerramienta'!$A$2:$A$2848,D$8,'B-PorHerramienta'!$J$2:$J$2848,$AC591,'B-PorHerramienta'!$K$2:$K$2848,$AD591,'B-PorHerramienta'!$L$2:$L$2848,$AE591,'B-PorHerramienta'!$F$2:$F$2848,"&lt;&gt;")=0,"",ROUND(SUMIFS(INDEX('B-PorHerramienta'!$F$2:$I$2848,0,$AH$6),'B-PorHerramienta'!$A$2:$A$2848,D$8,'B-PorHerramienta'!$J$2:$J$2848,$AC591,'B-PorHerramienta'!$K$2:$K$2848,$AD591,'B-PorHerramienta'!$L$2:$L$2848,$AE591)*$AI$6,$AJ$6))</f>
        <v>1.2500000000000001E-2</v>
      </c>
      <c r="E591" s="48" t="str">
        <f>IF(COUNTIFS('B-PorHerramienta'!$A$2:$A$2848,E$8,'B-PorHerramienta'!$J$2:$J$2848,$AC591,'B-PorHerramienta'!$K$2:$K$2848,$AD591,'B-PorHerramienta'!$L$2:$L$2848,$AE591,'B-PorHerramienta'!$F$2:$F$2848,"&lt;&gt;")=0,"",ROUND(SUMIFS(INDEX('B-PorHerramienta'!$F$2:$I$2848,0,$AH$6),'B-PorHerramienta'!$A$2:$A$2848,E$8,'B-PorHerramienta'!$J$2:$J$2848,$AC591,'B-PorHerramienta'!$K$2:$K$2848,$AD591,'B-PorHerramienta'!$L$2:$L$2848,$AE591)*$AI$6,$AJ$6))</f>
        <v/>
      </c>
      <c r="F591" s="48" t="str">
        <f>IF(COUNTIFS('B-PorHerramienta'!$A$2:$A$2848,F$8,'B-PorHerramienta'!$J$2:$J$2848,$AC591,'B-PorHerramienta'!$K$2:$K$2848,$AD591,'B-PorHerramienta'!$L$2:$L$2848,$AE591,'B-PorHerramienta'!$F$2:$F$2848,"&lt;&gt;")=0,"",ROUND(SUMIFS(INDEX('B-PorHerramienta'!$F$2:$I$2848,0,$AH$6),'B-PorHerramienta'!$A$2:$A$2848,F$8,'B-PorHerramienta'!$J$2:$J$2848,$AC591,'B-PorHerramienta'!$K$2:$K$2848,$AD591,'B-PorHerramienta'!$L$2:$L$2848,$AE591)*$AI$6,$AJ$6))</f>
        <v/>
      </c>
      <c r="G591" s="48">
        <f>IF(COUNTIFS('B-PorHerramienta'!$A$2:$A$2848,G$8,'B-PorHerramienta'!$J$2:$J$2848,$AC591,'B-PorHerramienta'!$K$2:$K$2848,$AD591,'B-PorHerramienta'!$L$2:$L$2848,$AE591,'B-PorHerramienta'!$F$2:$F$2848,"&lt;&gt;")=0,"",ROUND(SUMIFS(INDEX('B-PorHerramienta'!$F$2:$I$2848,0,$AH$6),'B-PorHerramienta'!$A$2:$A$2848,G$8,'B-PorHerramienta'!$J$2:$J$2848,$AC591,'B-PorHerramienta'!$K$2:$K$2848,$AD591,'B-PorHerramienta'!$L$2:$L$2848,$AE591)*$AI$6,$AJ$6))</f>
        <v>8.8000000000000005E-3</v>
      </c>
      <c r="H591" s="48">
        <f>IF(COUNTIFS('B-PorHerramienta'!$A$2:$A$2848,H$8,'B-PorHerramienta'!$J$2:$J$2848,$AC591,'B-PorHerramienta'!$K$2:$K$2848,$AD591,'B-PorHerramienta'!$L$2:$L$2848,$AE591,'B-PorHerramienta'!$F$2:$F$2848,"&lt;&gt;")=0,"",ROUND(SUMIFS(INDEX('B-PorHerramienta'!$F$2:$I$2848,0,$AH$6),'B-PorHerramienta'!$A$2:$A$2848,H$8,'B-PorHerramienta'!$J$2:$J$2848,$AC591,'B-PorHerramienta'!$K$2:$K$2848,$AD591,'B-PorHerramienta'!$L$2:$L$2848,$AE591)*$AI$6,$AJ$6))</f>
        <v>9.7000000000000003E-3</v>
      </c>
      <c r="I591" s="48">
        <f>IF(COUNTIFS('B-PorHerramienta'!$A$2:$A$2848,I$8,'B-PorHerramienta'!$J$2:$J$2848,$AC591,'B-PorHerramienta'!$K$2:$K$2848,$AD591,'B-PorHerramienta'!$L$2:$L$2848,$AE591,'B-PorHerramienta'!$F$2:$F$2848,"&lt;&gt;")=0,"",ROUND(SUMIFS(INDEX('B-PorHerramienta'!$F$2:$I$2848,0,$AH$6),'B-PorHerramienta'!$A$2:$A$2848,I$8,'B-PorHerramienta'!$J$2:$J$2848,$AC591,'B-PorHerramienta'!$K$2:$K$2848,$AD591,'B-PorHerramienta'!$L$2:$L$2848,$AE591)*$AI$6,$AJ$6))</f>
        <v>8.6E-3</v>
      </c>
      <c r="J591" s="48">
        <f>IF(COUNTIFS('B-PorHerramienta'!$A$2:$A$2848,J$8,'B-PorHerramienta'!$J$2:$J$2848,$AC591,'B-PorHerramienta'!$K$2:$K$2848,$AD591,'B-PorHerramienta'!$L$2:$L$2848,$AE591,'B-PorHerramienta'!$F$2:$F$2848,"&lt;&gt;")=0,"",ROUND(SUMIFS(INDEX('B-PorHerramienta'!$F$2:$I$2848,0,$AH$6),'B-PorHerramienta'!$A$2:$A$2848,J$8,'B-PorHerramienta'!$J$2:$J$2848,$AC591,'B-PorHerramienta'!$K$2:$K$2848,$AD591,'B-PorHerramienta'!$L$2:$L$2848,$AE591)*$AI$6,$AJ$6))</f>
        <v>4.7999999999999996E-3</v>
      </c>
      <c r="K591" s="48">
        <f>IF(COUNTIFS('B-PorHerramienta'!$A$2:$A$2848,K$8,'B-PorHerramienta'!$J$2:$J$2848,$AC591,'B-PorHerramienta'!$K$2:$K$2848,$AD591,'B-PorHerramienta'!$L$2:$L$2848,$AE591,'B-PorHerramienta'!$F$2:$F$2848,"&lt;&gt;")=0,"",ROUND(SUMIFS(INDEX('B-PorHerramienta'!$F$2:$I$2848,0,$AH$6),'B-PorHerramienta'!$A$2:$A$2848,K$8,'B-PorHerramienta'!$J$2:$J$2848,$AC591,'B-PorHerramienta'!$K$2:$K$2848,$AD591,'B-PorHerramienta'!$L$2:$L$2848,$AE591)*$AI$6,$AJ$6))</f>
        <v>4.5999999999999999E-3</v>
      </c>
      <c r="L591" s="48">
        <f>IF(COUNTIFS('B-PorHerramienta'!$A$2:$A$2848,L$8,'B-PorHerramienta'!$J$2:$J$2848,$AC591,'B-PorHerramienta'!$K$2:$K$2848,$AD591,'B-PorHerramienta'!$L$2:$L$2848,$AE591,'B-PorHerramienta'!$F$2:$F$2848,"&lt;&gt;")=0,"",ROUND(SUMIFS(INDEX('B-PorHerramienta'!$F$2:$I$2848,0,$AH$6),'B-PorHerramienta'!$A$2:$A$2848,L$8,'B-PorHerramienta'!$J$2:$J$2848,$AC591,'B-PorHerramienta'!$K$2:$K$2848,$AD591,'B-PorHerramienta'!$L$2:$L$2848,$AE591)*$AI$6,$AJ$6))</f>
        <v>4.4000000000000003E-3</v>
      </c>
      <c r="M591" s="48">
        <f>IF(COUNTIFS('B-PorHerramienta'!$A$2:$A$2848,M$8,'B-PorHerramienta'!$J$2:$J$2848,$AC591,'B-PorHerramienta'!$K$2:$K$2848,$AD591,'B-PorHerramienta'!$L$2:$L$2848,$AE591,'B-PorHerramienta'!$F$2:$F$2848,"&lt;&gt;")=0,"",ROUND(SUMIFS(INDEX('B-PorHerramienta'!$F$2:$I$2848,0,$AH$6),'B-PorHerramienta'!$A$2:$A$2848,M$8,'B-PorHerramienta'!$J$2:$J$2848,$AC591,'B-PorHerramienta'!$K$2:$K$2848,$AD591,'B-PorHerramienta'!$L$2:$L$2848,$AE591)*$AI$6,$AJ$6))</f>
        <v>4.7000000000000002E-3</v>
      </c>
      <c r="N591" s="48">
        <f>IF(COUNTIFS('B-PorHerramienta'!$A$2:$A$2848,N$8,'B-PorHerramienta'!$J$2:$J$2848,$AC591,'B-PorHerramienta'!$K$2:$K$2848,$AD591,'B-PorHerramienta'!$L$2:$L$2848,$AE591,'B-PorHerramienta'!$F$2:$F$2848,"&lt;&gt;")=0,"",ROUND(SUMIFS(INDEX('B-PorHerramienta'!$F$2:$I$2848,0,$AH$6),'B-PorHerramienta'!$A$2:$A$2848,N$8,'B-PorHerramienta'!$J$2:$J$2848,$AC591,'B-PorHerramienta'!$K$2:$K$2848,$AD591,'B-PorHerramienta'!$L$2:$L$2848,$AE591)*$AI$6,$AJ$6))</f>
        <v>5.5999999999999999E-3</v>
      </c>
      <c r="O591" s="48">
        <f>IF(COUNTIFS('B-PorHerramienta'!$A$2:$A$2848,O$8,'B-PorHerramienta'!$J$2:$J$2848,$AC591,'B-PorHerramienta'!$K$2:$K$2848,$AD591,'B-PorHerramienta'!$L$2:$L$2848,$AE591,'B-PorHerramienta'!$F$2:$F$2848,"&lt;&gt;")=0,"",ROUND(SUMIFS(INDEX('B-PorHerramienta'!$F$2:$I$2848,0,$AH$6),'B-PorHerramienta'!$A$2:$A$2848,O$8,'B-PorHerramienta'!$J$2:$J$2848,$AC591,'B-PorHerramienta'!$K$2:$K$2848,$AD591,'B-PorHerramienta'!$L$2:$L$2848,$AE591)*$AI$6,$AJ$6))</f>
        <v>5.8999999999999999E-3</v>
      </c>
      <c r="P591" s="48">
        <f>IF(COUNTIFS('B-PorHerramienta'!$A$2:$A$2848,P$8,'B-PorHerramienta'!$J$2:$J$2848,$AC591,'B-PorHerramienta'!$K$2:$K$2848,$AD591,'B-PorHerramienta'!$L$2:$L$2848,$AE591,'B-PorHerramienta'!$F$2:$F$2848,"&lt;&gt;")=0,"",ROUND(SUMIFS(INDEX('B-PorHerramienta'!$F$2:$I$2848,0,$AH$6),'B-PorHerramienta'!$A$2:$A$2848,P$8,'B-PorHerramienta'!$J$2:$J$2848,$AC591,'B-PorHerramienta'!$K$2:$K$2848,$AD591,'B-PorHerramienta'!$L$2:$L$2848,$AE591)*$AI$6,$AJ$6))</f>
        <v>6.3E-3</v>
      </c>
      <c r="Q591" s="48">
        <f>IF(COUNTIFS('B-PorHerramienta'!$A$2:$A$2848,Q$8,'B-PorHerramienta'!$J$2:$J$2848,$AC591,'B-PorHerramienta'!$K$2:$K$2848,$AD591,'B-PorHerramienta'!$L$2:$L$2848,$AE591,'B-PorHerramienta'!$F$2:$F$2848,"&lt;&gt;")=0,"",ROUND(SUMIFS(INDEX('B-PorHerramienta'!$F$2:$I$2848,0,$AH$6),'B-PorHerramienta'!$A$2:$A$2848,Q$8,'B-PorHerramienta'!$J$2:$J$2848,$AC591,'B-PorHerramienta'!$K$2:$K$2848,$AD591,'B-PorHerramienta'!$L$2:$L$2848,$AE591)*$AI$6,$AJ$6))</f>
        <v>6.1000000000000004E-3</v>
      </c>
      <c r="R591" s="48">
        <f>IF(COUNTIFS('B-PorHerramienta'!$A$2:$A$2848,R$8,'B-PorHerramienta'!$J$2:$J$2848,$AC591,'B-PorHerramienta'!$K$2:$K$2848,$AD591,'B-PorHerramienta'!$L$2:$L$2848,$AE591,'B-PorHerramienta'!$F$2:$F$2848,"&lt;&gt;")=0,"",ROUND(SUMIFS(INDEX('B-PorHerramienta'!$F$2:$I$2848,0,$AH$6),'B-PorHerramienta'!$A$2:$A$2848,R$8,'B-PorHerramienta'!$J$2:$J$2848,$AC591,'B-PorHerramienta'!$K$2:$K$2848,$AD591,'B-PorHerramienta'!$L$2:$L$2848,$AE591)*$AI$6,$AJ$6))</f>
        <v>7.1999999999999998E-3</v>
      </c>
      <c r="S591" s="48">
        <f>IF(COUNTIFS('B-PorHerramienta'!$A$2:$A$2848,S$8,'B-PorHerramienta'!$J$2:$J$2848,$AC591,'B-PorHerramienta'!$K$2:$K$2848,$AD591,'B-PorHerramienta'!$L$2:$L$2848,$AE591,'B-PorHerramienta'!$F$2:$F$2848,"&lt;&gt;")=0,"",ROUND(SUMIFS(INDEX('B-PorHerramienta'!$F$2:$I$2848,0,$AH$6),'B-PorHerramienta'!$A$2:$A$2848,S$8,'B-PorHerramienta'!$J$2:$J$2848,$AC591,'B-PorHerramienta'!$K$2:$K$2848,$AD591,'B-PorHerramienta'!$L$2:$L$2848,$AE591)*$AI$6,$AJ$6))</f>
        <v>7.4999999999999997E-3</v>
      </c>
      <c r="T591" s="48">
        <f>IF(COUNTIFS('B-PorHerramienta'!$A$2:$A$2848,T$8,'B-PorHerramienta'!$J$2:$J$2848,$AC591,'B-PorHerramienta'!$K$2:$K$2848,$AD591,'B-PorHerramienta'!$L$2:$L$2848,$AE591,'B-PorHerramienta'!$F$2:$F$2848,"&lt;&gt;")=0,"",ROUND(SUMIFS(INDEX('B-PorHerramienta'!$F$2:$I$2848,0,$AH$6),'B-PorHerramienta'!$A$2:$A$2848,T$8,'B-PorHerramienta'!$J$2:$J$2848,$AC591,'B-PorHerramienta'!$K$2:$K$2848,$AD591,'B-PorHerramienta'!$L$2:$L$2848,$AE591)*$AI$6,$AJ$6))</f>
        <v>9.5999999999999992E-3</v>
      </c>
      <c r="U591" s="48">
        <f>IF(COUNTIFS('B-PorHerramienta'!$A$2:$A$2848,U$8,'B-PorHerramienta'!$J$2:$J$2848,$AC591,'B-PorHerramienta'!$K$2:$K$2848,$AD591,'B-PorHerramienta'!$L$2:$L$2848,$AE591,'B-PorHerramienta'!$F$2:$F$2848,"&lt;&gt;")=0,"",ROUND(SUMIFS(INDEX('B-PorHerramienta'!$F$2:$I$2848,0,$AH$6),'B-PorHerramienta'!$A$2:$A$2848,U$8,'B-PorHerramienta'!$J$2:$J$2848,$AC591,'B-PorHerramienta'!$K$2:$K$2848,$AD591,'B-PorHerramienta'!$L$2:$L$2848,$AE591)*$AI$6,$AJ$6))</f>
        <v>1.04E-2</v>
      </c>
      <c r="V591" s="48">
        <f>IF(COUNTIFS('B-PorHerramienta'!$A$2:$A$2848,V$8,'B-PorHerramienta'!$J$2:$J$2848,$AC591,'B-PorHerramienta'!$K$2:$K$2848,$AD591,'B-PorHerramienta'!$L$2:$L$2848,$AE591,'B-PorHerramienta'!$F$2:$F$2848,"&lt;&gt;")=0,"",ROUND(SUMIFS(INDEX('B-PorHerramienta'!$F$2:$I$2848,0,$AH$6),'B-PorHerramienta'!$A$2:$A$2848,V$8,'B-PorHerramienta'!$J$2:$J$2848,$AC591,'B-PorHerramienta'!$K$2:$K$2848,$AD591,'B-PorHerramienta'!$L$2:$L$2848,$AE591)*$AI$6,$AJ$6))</f>
        <v>8.6999999999999994E-3</v>
      </c>
      <c r="W591" s="48">
        <f>IF(COUNTIFS('B-PorHerramienta'!$A$2:$A$2848,W$8,'B-PorHerramienta'!$J$2:$J$2848,$AC591,'B-PorHerramienta'!$K$2:$K$2848,$AD591,'B-PorHerramienta'!$L$2:$L$2848,$AE591,'B-PorHerramienta'!$F$2:$F$2848,"&lt;&gt;")=0,"",ROUND(SUMIFS(INDEX('B-PorHerramienta'!$F$2:$I$2848,0,$AH$6),'B-PorHerramienta'!$A$2:$A$2848,W$8,'B-PorHerramienta'!$J$2:$J$2848,$AC591,'B-PorHerramienta'!$K$2:$K$2848,$AD591,'B-PorHerramienta'!$L$2:$L$2848,$AE591)*$AI$6,$AJ$6))</f>
        <v>8.6E-3</v>
      </c>
      <c r="X591" s="48">
        <f>IF(COUNTIFS('B-PorHerramienta'!$A$2:$A$2848,X$8,'B-PorHerramienta'!$J$2:$J$2848,$AC591,'B-PorHerramienta'!$K$2:$K$2848,$AD591,'B-PorHerramienta'!$L$2:$L$2848,$AE591,'B-PorHerramienta'!$F$2:$F$2848,"&lt;&gt;")=0,"",ROUND(SUMIFS(INDEX('B-PorHerramienta'!$F$2:$I$2848,0,$AH$6),'B-PorHerramienta'!$A$2:$A$2848,X$8,'B-PorHerramienta'!$J$2:$J$2848,$AC591,'B-PorHerramienta'!$K$2:$K$2848,$AD591,'B-PorHerramienta'!$L$2:$L$2848,$AE591)*$AI$6,$AJ$6))</f>
        <v>1.06E-2</v>
      </c>
      <c r="Y591" s="48">
        <f>IF(COUNTIFS('B-PorHerramienta'!$A$2:$A$2848,Y$8,'B-PorHerramienta'!$J$2:$J$2848,$AC591,'B-PorHerramienta'!$K$2:$K$2848,$AD591,'B-PorHerramienta'!$L$2:$L$2848,$AE591,'B-PorHerramienta'!$F$2:$F$2848,"&lt;&gt;")=0,"",ROUND(SUMIFS(INDEX('B-PorHerramienta'!$F$2:$I$2848,0,$AH$6),'B-PorHerramienta'!$A$2:$A$2848,Y$8,'B-PorHerramienta'!$J$2:$J$2848,$AC591,'B-PorHerramienta'!$K$2:$K$2848,$AD591,'B-PorHerramienta'!$L$2:$L$2848,$AE591)*$AI$6,$AJ$6))</f>
        <v>1.0800000000000001E-2</v>
      </c>
      <c r="Z591" s="48">
        <f>IF(COUNTIFS('B-PorHerramienta'!$A$2:$A$2848,Z$8,'B-PorHerramienta'!$J$2:$J$2848,$AC591,'B-PorHerramienta'!$K$2:$K$2848,$AD591,'B-PorHerramienta'!$L$2:$L$2848,$AE591,'B-PorHerramienta'!$F$2:$F$2848,"&lt;&gt;")=0,"",ROUND(SUMIFS(INDEX('B-PorHerramienta'!$F$2:$I$2848,0,$AH$6),'B-PorHerramienta'!$A$2:$A$2848,Z$8,'B-PorHerramienta'!$J$2:$J$2848,$AC591,'B-PorHerramienta'!$K$2:$K$2848,$AD591,'B-PorHerramienta'!$L$2:$L$2848,$AE591)*$AI$6,$AJ$6))</f>
        <v>7.7999999999999996E-3</v>
      </c>
      <c r="AA591" s="6"/>
      <c r="AB591" s="35">
        <v>2</v>
      </c>
      <c r="AC591" s="35" t="s">
        <v>1239</v>
      </c>
      <c r="AD591" s="35" t="s">
        <v>269</v>
      </c>
      <c r="AE591" s="35" t="s">
        <v>1258</v>
      </c>
      <c r="AF591" s="35"/>
      <c r="AG591" s="35"/>
      <c r="AH591" s="35"/>
      <c r="AI591" s="35"/>
      <c r="AJ591" s="35"/>
      <c r="AK591" s="35"/>
    </row>
    <row r="592" spans="1:37" ht="39" hidden="1" outlineLevel="2" collapsed="1" x14ac:dyDescent="0.25">
      <c r="A592" s="49" t="s">
        <v>2535</v>
      </c>
      <c r="B592" s="47" t="s">
        <v>2534</v>
      </c>
      <c r="C592" s="48">
        <f>IF(COUNTIFS('B-PorHerramienta'!$A$2:$A$2848,C$8,'B-PorHerramienta'!$J$2:$J$2848,$AC592,'B-PorHerramienta'!$K$2:$K$2848,$AD592,'B-PorHerramienta'!$L$2:$L$2848,$AE592,'B-PorHerramienta'!$F$2:$F$2848,"&lt;&gt;")=0,"",ROUND(SUMIFS(INDEX('B-PorHerramienta'!$F$2:$I$2848,0,$AH$6),'B-PorHerramienta'!$A$2:$A$2848,C$8,'B-PorHerramienta'!$J$2:$J$2848,$AC592,'B-PorHerramienta'!$K$2:$K$2848,$AD592,'B-PorHerramienta'!$L$2:$L$2848,$AE592)*$AI$6,$AJ$6))</f>
        <v>6.0000000000000001E-3</v>
      </c>
      <c r="D592" s="48">
        <f>IF(COUNTIFS('B-PorHerramienta'!$A$2:$A$2848,D$8,'B-PorHerramienta'!$J$2:$J$2848,$AC592,'B-PorHerramienta'!$K$2:$K$2848,$AD592,'B-PorHerramienta'!$L$2:$L$2848,$AE592,'B-PorHerramienta'!$F$2:$F$2848,"&lt;&gt;")=0,"",ROUND(SUMIFS(INDEX('B-PorHerramienta'!$F$2:$I$2848,0,$AH$6),'B-PorHerramienta'!$A$2:$A$2848,D$8,'B-PorHerramienta'!$J$2:$J$2848,$AC592,'B-PorHerramienta'!$K$2:$K$2848,$AD592,'B-PorHerramienta'!$L$2:$L$2848,$AE592)*$AI$6,$AJ$6))</f>
        <v>6.4000000000000003E-3</v>
      </c>
      <c r="E592" s="48" t="str">
        <f>IF(COUNTIFS('B-PorHerramienta'!$A$2:$A$2848,E$8,'B-PorHerramienta'!$J$2:$J$2848,$AC592,'B-PorHerramienta'!$K$2:$K$2848,$AD592,'B-PorHerramienta'!$L$2:$L$2848,$AE592,'B-PorHerramienta'!$F$2:$F$2848,"&lt;&gt;")=0,"",ROUND(SUMIFS(INDEX('B-PorHerramienta'!$F$2:$I$2848,0,$AH$6),'B-PorHerramienta'!$A$2:$A$2848,E$8,'B-PorHerramienta'!$J$2:$J$2848,$AC592,'B-PorHerramienta'!$K$2:$K$2848,$AD592,'B-PorHerramienta'!$L$2:$L$2848,$AE592)*$AI$6,$AJ$6))</f>
        <v/>
      </c>
      <c r="F592" s="48" t="str">
        <f>IF(COUNTIFS('B-PorHerramienta'!$A$2:$A$2848,F$8,'B-PorHerramienta'!$J$2:$J$2848,$AC592,'B-PorHerramienta'!$K$2:$K$2848,$AD592,'B-PorHerramienta'!$L$2:$L$2848,$AE592,'B-PorHerramienta'!$F$2:$F$2848,"&lt;&gt;")=0,"",ROUND(SUMIFS(INDEX('B-PorHerramienta'!$F$2:$I$2848,0,$AH$6),'B-PorHerramienta'!$A$2:$A$2848,F$8,'B-PorHerramienta'!$J$2:$J$2848,$AC592,'B-PorHerramienta'!$K$2:$K$2848,$AD592,'B-PorHerramienta'!$L$2:$L$2848,$AE592)*$AI$6,$AJ$6))</f>
        <v/>
      </c>
      <c r="G592" s="48">
        <f>IF(COUNTIFS('B-PorHerramienta'!$A$2:$A$2848,G$8,'B-PorHerramienta'!$J$2:$J$2848,$AC592,'B-PorHerramienta'!$K$2:$K$2848,$AD592,'B-PorHerramienta'!$L$2:$L$2848,$AE592,'B-PorHerramienta'!$F$2:$F$2848,"&lt;&gt;")=0,"",ROUND(SUMIFS(INDEX('B-PorHerramienta'!$F$2:$I$2848,0,$AH$6),'B-PorHerramienta'!$A$2:$A$2848,G$8,'B-PorHerramienta'!$J$2:$J$2848,$AC592,'B-PorHerramienta'!$K$2:$K$2848,$AD592,'B-PorHerramienta'!$L$2:$L$2848,$AE592)*$AI$6,$AJ$6))</f>
        <v>7.4000000000000003E-3</v>
      </c>
      <c r="H592" s="48">
        <f>IF(COUNTIFS('B-PorHerramienta'!$A$2:$A$2848,H$8,'B-PorHerramienta'!$J$2:$J$2848,$AC592,'B-PorHerramienta'!$K$2:$K$2848,$AD592,'B-PorHerramienta'!$L$2:$L$2848,$AE592,'B-PorHerramienta'!$F$2:$F$2848,"&lt;&gt;")=0,"",ROUND(SUMIFS(INDEX('B-PorHerramienta'!$F$2:$I$2848,0,$AH$6),'B-PorHerramienta'!$A$2:$A$2848,H$8,'B-PorHerramienta'!$J$2:$J$2848,$AC592,'B-PorHerramienta'!$K$2:$K$2848,$AD592,'B-PorHerramienta'!$L$2:$L$2848,$AE592)*$AI$6,$AJ$6))</f>
        <v>6.7000000000000002E-3</v>
      </c>
      <c r="I592" s="48">
        <f>IF(COUNTIFS('B-PorHerramienta'!$A$2:$A$2848,I$8,'B-PorHerramienta'!$J$2:$J$2848,$AC592,'B-PorHerramienta'!$K$2:$K$2848,$AD592,'B-PorHerramienta'!$L$2:$L$2848,$AE592,'B-PorHerramienta'!$F$2:$F$2848,"&lt;&gt;")=0,"",ROUND(SUMIFS(INDEX('B-PorHerramienta'!$F$2:$I$2848,0,$AH$6),'B-PorHerramienta'!$A$2:$A$2848,I$8,'B-PorHerramienta'!$J$2:$J$2848,$AC592,'B-PorHerramienta'!$K$2:$K$2848,$AD592,'B-PorHerramienta'!$L$2:$L$2848,$AE592)*$AI$6,$AJ$6))</f>
        <v>6.1999999999999998E-3</v>
      </c>
      <c r="J592" s="48">
        <f>IF(COUNTIFS('B-PorHerramienta'!$A$2:$A$2848,J$8,'B-PorHerramienta'!$J$2:$J$2848,$AC592,'B-PorHerramienta'!$K$2:$K$2848,$AD592,'B-PorHerramienta'!$L$2:$L$2848,$AE592,'B-PorHerramienta'!$F$2:$F$2848,"&lt;&gt;")=0,"",ROUND(SUMIFS(INDEX('B-PorHerramienta'!$F$2:$I$2848,0,$AH$6),'B-PorHerramienta'!$A$2:$A$2848,J$8,'B-PorHerramienta'!$J$2:$J$2848,$AC592,'B-PorHerramienta'!$K$2:$K$2848,$AD592,'B-PorHerramienta'!$L$2:$L$2848,$AE592)*$AI$6,$AJ$6))</f>
        <v>3.3E-3</v>
      </c>
      <c r="K592" s="48">
        <f>IF(COUNTIFS('B-PorHerramienta'!$A$2:$A$2848,K$8,'B-PorHerramienta'!$J$2:$J$2848,$AC592,'B-PorHerramienta'!$K$2:$K$2848,$AD592,'B-PorHerramienta'!$L$2:$L$2848,$AE592,'B-PorHerramienta'!$F$2:$F$2848,"&lt;&gt;")=0,"",ROUND(SUMIFS(INDEX('B-PorHerramienta'!$F$2:$I$2848,0,$AH$6),'B-PorHerramienta'!$A$2:$A$2848,K$8,'B-PorHerramienta'!$J$2:$J$2848,$AC592,'B-PorHerramienta'!$K$2:$K$2848,$AD592,'B-PorHerramienta'!$L$2:$L$2848,$AE592)*$AI$6,$AJ$6))</f>
        <v>3.0999999999999999E-3</v>
      </c>
      <c r="L592" s="48">
        <f>IF(COUNTIFS('B-PorHerramienta'!$A$2:$A$2848,L$8,'B-PorHerramienta'!$J$2:$J$2848,$AC592,'B-PorHerramienta'!$K$2:$K$2848,$AD592,'B-PorHerramienta'!$L$2:$L$2848,$AE592,'B-PorHerramienta'!$F$2:$F$2848,"&lt;&gt;")=0,"",ROUND(SUMIFS(INDEX('B-PorHerramienta'!$F$2:$I$2848,0,$AH$6),'B-PorHerramienta'!$A$2:$A$2848,L$8,'B-PorHerramienta'!$J$2:$J$2848,$AC592,'B-PorHerramienta'!$K$2:$K$2848,$AD592,'B-PorHerramienta'!$L$2:$L$2848,$AE592)*$AI$6,$AJ$6))</f>
        <v>2.8999999999999998E-3</v>
      </c>
      <c r="M592" s="48">
        <f>IF(COUNTIFS('B-PorHerramienta'!$A$2:$A$2848,M$8,'B-PorHerramienta'!$J$2:$J$2848,$AC592,'B-PorHerramienta'!$K$2:$K$2848,$AD592,'B-PorHerramienta'!$L$2:$L$2848,$AE592,'B-PorHerramienta'!$F$2:$F$2848,"&lt;&gt;")=0,"",ROUND(SUMIFS(INDEX('B-PorHerramienta'!$F$2:$I$2848,0,$AH$6),'B-PorHerramienta'!$A$2:$A$2848,M$8,'B-PorHerramienta'!$J$2:$J$2848,$AC592,'B-PorHerramienta'!$K$2:$K$2848,$AD592,'B-PorHerramienta'!$L$2:$L$2848,$AE592)*$AI$6,$AJ$6))</f>
        <v>3.3999999999999998E-3</v>
      </c>
      <c r="N592" s="48">
        <f>IF(COUNTIFS('B-PorHerramienta'!$A$2:$A$2848,N$8,'B-PorHerramienta'!$J$2:$J$2848,$AC592,'B-PorHerramienta'!$K$2:$K$2848,$AD592,'B-PorHerramienta'!$L$2:$L$2848,$AE592,'B-PorHerramienta'!$F$2:$F$2848,"&lt;&gt;")=0,"",ROUND(SUMIFS(INDEX('B-PorHerramienta'!$F$2:$I$2848,0,$AH$6),'B-PorHerramienta'!$A$2:$A$2848,N$8,'B-PorHerramienta'!$J$2:$J$2848,$AC592,'B-PorHerramienta'!$K$2:$K$2848,$AD592,'B-PorHerramienta'!$L$2:$L$2848,$AE592)*$AI$6,$AJ$6))</f>
        <v>4.1000000000000003E-3</v>
      </c>
      <c r="O592" s="48">
        <f>IF(COUNTIFS('B-PorHerramienta'!$A$2:$A$2848,O$8,'B-PorHerramienta'!$J$2:$J$2848,$AC592,'B-PorHerramienta'!$K$2:$K$2848,$AD592,'B-PorHerramienta'!$L$2:$L$2848,$AE592,'B-PorHerramienta'!$F$2:$F$2848,"&lt;&gt;")=0,"",ROUND(SUMIFS(INDEX('B-PorHerramienta'!$F$2:$I$2848,0,$AH$6),'B-PorHerramienta'!$A$2:$A$2848,O$8,'B-PorHerramienta'!$J$2:$J$2848,$AC592,'B-PorHerramienta'!$K$2:$K$2848,$AD592,'B-PorHerramienta'!$L$2:$L$2848,$AE592)*$AI$6,$AJ$6))</f>
        <v>4.1999999999999997E-3</v>
      </c>
      <c r="P592" s="48">
        <f>IF(COUNTIFS('B-PorHerramienta'!$A$2:$A$2848,P$8,'B-PorHerramienta'!$J$2:$J$2848,$AC592,'B-PorHerramienta'!$K$2:$K$2848,$AD592,'B-PorHerramienta'!$L$2:$L$2848,$AE592,'B-PorHerramienta'!$F$2:$F$2848,"&lt;&gt;")=0,"",ROUND(SUMIFS(INDEX('B-PorHerramienta'!$F$2:$I$2848,0,$AH$6),'B-PorHerramienta'!$A$2:$A$2848,P$8,'B-PorHerramienta'!$J$2:$J$2848,$AC592,'B-PorHerramienta'!$K$2:$K$2848,$AD592,'B-PorHerramienta'!$L$2:$L$2848,$AE592)*$AI$6,$AJ$6))</f>
        <v>4.4999999999999997E-3</v>
      </c>
      <c r="Q592" s="48">
        <f>IF(COUNTIFS('B-PorHerramienta'!$A$2:$A$2848,Q$8,'B-PorHerramienta'!$J$2:$J$2848,$AC592,'B-PorHerramienta'!$K$2:$K$2848,$AD592,'B-PorHerramienta'!$L$2:$L$2848,$AE592,'B-PorHerramienta'!$F$2:$F$2848,"&lt;&gt;")=0,"",ROUND(SUMIFS(INDEX('B-PorHerramienta'!$F$2:$I$2848,0,$AH$6),'B-PorHerramienta'!$A$2:$A$2848,Q$8,'B-PorHerramienta'!$J$2:$J$2848,$AC592,'B-PorHerramienta'!$K$2:$K$2848,$AD592,'B-PorHerramienta'!$L$2:$L$2848,$AE592)*$AI$6,$AJ$6))</f>
        <v>4.4999999999999997E-3</v>
      </c>
      <c r="R592" s="48">
        <f>IF(COUNTIFS('B-PorHerramienta'!$A$2:$A$2848,R$8,'B-PorHerramienta'!$J$2:$J$2848,$AC592,'B-PorHerramienta'!$K$2:$K$2848,$AD592,'B-PorHerramienta'!$L$2:$L$2848,$AE592,'B-PorHerramienta'!$F$2:$F$2848,"&lt;&gt;")=0,"",ROUND(SUMIFS(INDEX('B-PorHerramienta'!$F$2:$I$2848,0,$AH$6),'B-PorHerramienta'!$A$2:$A$2848,R$8,'B-PorHerramienta'!$J$2:$J$2848,$AC592,'B-PorHerramienta'!$K$2:$K$2848,$AD592,'B-PorHerramienta'!$L$2:$L$2848,$AE592)*$AI$6,$AJ$6))</f>
        <v>5.1999999999999998E-3</v>
      </c>
      <c r="S592" s="48">
        <f>IF(COUNTIFS('B-PorHerramienta'!$A$2:$A$2848,S$8,'B-PorHerramienta'!$J$2:$J$2848,$AC592,'B-PorHerramienta'!$K$2:$K$2848,$AD592,'B-PorHerramienta'!$L$2:$L$2848,$AE592,'B-PorHerramienta'!$F$2:$F$2848,"&lt;&gt;")=0,"",ROUND(SUMIFS(INDEX('B-PorHerramienta'!$F$2:$I$2848,0,$AH$6),'B-PorHerramienta'!$A$2:$A$2848,S$8,'B-PorHerramienta'!$J$2:$J$2848,$AC592,'B-PorHerramienta'!$K$2:$K$2848,$AD592,'B-PorHerramienta'!$L$2:$L$2848,$AE592)*$AI$6,$AJ$6))</f>
        <v>5.3E-3</v>
      </c>
      <c r="T592" s="48">
        <f>IF(COUNTIFS('B-PorHerramienta'!$A$2:$A$2848,T$8,'B-PorHerramienta'!$J$2:$J$2848,$AC592,'B-PorHerramienta'!$K$2:$K$2848,$AD592,'B-PorHerramienta'!$L$2:$L$2848,$AE592,'B-PorHerramienta'!$F$2:$F$2848,"&lt;&gt;")=0,"",ROUND(SUMIFS(INDEX('B-PorHerramienta'!$F$2:$I$2848,0,$AH$6),'B-PorHerramienta'!$A$2:$A$2848,T$8,'B-PorHerramienta'!$J$2:$J$2848,$AC592,'B-PorHerramienta'!$K$2:$K$2848,$AD592,'B-PorHerramienta'!$L$2:$L$2848,$AE592)*$AI$6,$AJ$6))</f>
        <v>6.4000000000000003E-3</v>
      </c>
      <c r="U592" s="48">
        <f>IF(COUNTIFS('B-PorHerramienta'!$A$2:$A$2848,U$8,'B-PorHerramienta'!$J$2:$J$2848,$AC592,'B-PorHerramienta'!$K$2:$K$2848,$AD592,'B-PorHerramienta'!$L$2:$L$2848,$AE592,'B-PorHerramienta'!$F$2:$F$2848,"&lt;&gt;")=0,"",ROUND(SUMIFS(INDEX('B-PorHerramienta'!$F$2:$I$2848,0,$AH$6),'B-PorHerramienta'!$A$2:$A$2848,U$8,'B-PorHerramienta'!$J$2:$J$2848,$AC592,'B-PorHerramienta'!$K$2:$K$2848,$AD592,'B-PorHerramienta'!$L$2:$L$2848,$AE592)*$AI$6,$AJ$6))</f>
        <v>7.1000000000000004E-3</v>
      </c>
      <c r="V592" s="48">
        <f>IF(COUNTIFS('B-PorHerramienta'!$A$2:$A$2848,V$8,'B-PorHerramienta'!$J$2:$J$2848,$AC592,'B-PorHerramienta'!$K$2:$K$2848,$AD592,'B-PorHerramienta'!$L$2:$L$2848,$AE592,'B-PorHerramienta'!$F$2:$F$2848,"&lt;&gt;")=0,"",ROUND(SUMIFS(INDEX('B-PorHerramienta'!$F$2:$I$2848,0,$AH$6),'B-PorHerramienta'!$A$2:$A$2848,V$8,'B-PorHerramienta'!$J$2:$J$2848,$AC592,'B-PorHerramienta'!$K$2:$K$2848,$AD592,'B-PorHerramienta'!$L$2:$L$2848,$AE592)*$AI$6,$AJ$6))</f>
        <v>5.5999999999999999E-3</v>
      </c>
      <c r="W592" s="48">
        <f>IF(COUNTIFS('B-PorHerramienta'!$A$2:$A$2848,W$8,'B-PorHerramienta'!$J$2:$J$2848,$AC592,'B-PorHerramienta'!$K$2:$K$2848,$AD592,'B-PorHerramienta'!$L$2:$L$2848,$AE592,'B-PorHerramienta'!$F$2:$F$2848,"&lt;&gt;")=0,"",ROUND(SUMIFS(INDEX('B-PorHerramienta'!$F$2:$I$2848,0,$AH$6),'B-PorHerramienta'!$A$2:$A$2848,W$8,'B-PorHerramienta'!$J$2:$J$2848,$AC592,'B-PorHerramienta'!$K$2:$K$2848,$AD592,'B-PorHerramienta'!$L$2:$L$2848,$AE592)*$AI$6,$AJ$6))</f>
        <v>5.4999999999999997E-3</v>
      </c>
      <c r="X592" s="48">
        <f>IF(COUNTIFS('B-PorHerramienta'!$A$2:$A$2848,X$8,'B-PorHerramienta'!$J$2:$J$2848,$AC592,'B-PorHerramienta'!$K$2:$K$2848,$AD592,'B-PorHerramienta'!$L$2:$L$2848,$AE592,'B-PorHerramienta'!$F$2:$F$2848,"&lt;&gt;")=0,"",ROUND(SUMIFS(INDEX('B-PorHerramienta'!$F$2:$I$2848,0,$AH$6),'B-PorHerramienta'!$A$2:$A$2848,X$8,'B-PorHerramienta'!$J$2:$J$2848,$AC592,'B-PorHerramienta'!$K$2:$K$2848,$AD592,'B-PorHerramienta'!$L$2:$L$2848,$AE592)*$AI$6,$AJ$6))</f>
        <v>7.0000000000000001E-3</v>
      </c>
      <c r="Y592" s="48">
        <f>IF(COUNTIFS('B-PorHerramienta'!$A$2:$A$2848,Y$8,'B-PorHerramienta'!$J$2:$J$2848,$AC592,'B-PorHerramienta'!$K$2:$K$2848,$AD592,'B-PorHerramienta'!$L$2:$L$2848,$AE592,'B-PorHerramienta'!$F$2:$F$2848,"&lt;&gt;")=0,"",ROUND(SUMIFS(INDEX('B-PorHerramienta'!$F$2:$I$2848,0,$AH$6),'B-PorHerramienta'!$A$2:$A$2848,Y$8,'B-PorHerramienta'!$J$2:$J$2848,$AC592,'B-PorHerramienta'!$K$2:$K$2848,$AD592,'B-PorHerramienta'!$L$2:$L$2848,$AE592)*$AI$6,$AJ$6))</f>
        <v>7.7000000000000002E-3</v>
      </c>
      <c r="Z592" s="48">
        <f>IF(COUNTIFS('B-PorHerramienta'!$A$2:$A$2848,Z$8,'B-PorHerramienta'!$J$2:$J$2848,$AC592,'B-PorHerramienta'!$K$2:$K$2848,$AD592,'B-PorHerramienta'!$L$2:$L$2848,$AE592,'B-PorHerramienta'!$F$2:$F$2848,"&lt;&gt;")=0,"",ROUND(SUMIFS(INDEX('B-PorHerramienta'!$F$2:$I$2848,0,$AH$6),'B-PorHerramienta'!$A$2:$A$2848,Z$8,'B-PorHerramienta'!$J$2:$J$2848,$AC592,'B-PorHerramienta'!$K$2:$K$2848,$AD592,'B-PorHerramienta'!$L$2:$L$2848,$AE592)*$AI$6,$AJ$6))</f>
        <v>5.8999999999999999E-3</v>
      </c>
      <c r="AA592" s="6"/>
      <c r="AB592" s="35">
        <v>2</v>
      </c>
      <c r="AC592" s="35" t="s">
        <v>1239</v>
      </c>
      <c r="AD592" s="35" t="s">
        <v>269</v>
      </c>
      <c r="AE592" s="35" t="s">
        <v>1259</v>
      </c>
      <c r="AF592" s="35"/>
      <c r="AG592" s="35"/>
      <c r="AH592" s="35"/>
      <c r="AI592" s="35"/>
      <c r="AJ592" s="35"/>
      <c r="AK592" s="35"/>
    </row>
    <row r="593" spans="1:37" ht="39" hidden="1" outlineLevel="2" collapsed="1" x14ac:dyDescent="0.25">
      <c r="A593" s="49" t="s">
        <v>2533</v>
      </c>
      <c r="B593" s="47" t="s">
        <v>2532</v>
      </c>
      <c r="C593" s="48">
        <f>IF(COUNTIFS('B-PorHerramienta'!$A$2:$A$2848,C$8,'B-PorHerramienta'!$J$2:$J$2848,$AC593,'B-PorHerramienta'!$K$2:$K$2848,$AD593,'B-PorHerramienta'!$L$2:$L$2848,$AE593,'B-PorHerramienta'!$F$2:$F$2848,"&lt;&gt;")=0,"",ROUND(SUMIFS(INDEX('B-PorHerramienta'!$F$2:$I$2848,0,$AH$6),'B-PorHerramienta'!$A$2:$A$2848,C$8,'B-PorHerramienta'!$J$2:$J$2848,$AC593,'B-PorHerramienta'!$K$2:$K$2848,$AD593,'B-PorHerramienta'!$L$2:$L$2848,$AE593)*$AI$6,$AJ$6))</f>
        <v>1.24E-2</v>
      </c>
      <c r="D593" s="48">
        <f>IF(COUNTIFS('B-PorHerramienta'!$A$2:$A$2848,D$8,'B-PorHerramienta'!$J$2:$J$2848,$AC593,'B-PorHerramienta'!$K$2:$K$2848,$AD593,'B-PorHerramienta'!$L$2:$L$2848,$AE593,'B-PorHerramienta'!$F$2:$F$2848,"&lt;&gt;")=0,"",ROUND(SUMIFS(INDEX('B-PorHerramienta'!$F$2:$I$2848,0,$AH$6),'B-PorHerramienta'!$A$2:$A$2848,D$8,'B-PorHerramienta'!$J$2:$J$2848,$AC593,'B-PorHerramienta'!$K$2:$K$2848,$AD593,'B-PorHerramienta'!$L$2:$L$2848,$AE593)*$AI$6,$AJ$6))</f>
        <v>1.1999999999999999E-3</v>
      </c>
      <c r="E593" s="48" t="str">
        <f>IF(COUNTIFS('B-PorHerramienta'!$A$2:$A$2848,E$8,'B-PorHerramienta'!$J$2:$J$2848,$AC593,'B-PorHerramienta'!$K$2:$K$2848,$AD593,'B-PorHerramienta'!$L$2:$L$2848,$AE593,'B-PorHerramienta'!$F$2:$F$2848,"&lt;&gt;")=0,"",ROUND(SUMIFS(INDEX('B-PorHerramienta'!$F$2:$I$2848,0,$AH$6),'B-PorHerramienta'!$A$2:$A$2848,E$8,'B-PorHerramienta'!$J$2:$J$2848,$AC593,'B-PorHerramienta'!$K$2:$K$2848,$AD593,'B-PorHerramienta'!$L$2:$L$2848,$AE593)*$AI$6,$AJ$6))</f>
        <v/>
      </c>
      <c r="F593" s="48" t="str">
        <f>IF(COUNTIFS('B-PorHerramienta'!$A$2:$A$2848,F$8,'B-PorHerramienta'!$J$2:$J$2848,$AC593,'B-PorHerramienta'!$K$2:$K$2848,$AD593,'B-PorHerramienta'!$L$2:$L$2848,$AE593,'B-PorHerramienta'!$F$2:$F$2848,"&lt;&gt;")=0,"",ROUND(SUMIFS(INDEX('B-PorHerramienta'!$F$2:$I$2848,0,$AH$6),'B-PorHerramienta'!$A$2:$A$2848,F$8,'B-PorHerramienta'!$J$2:$J$2848,$AC593,'B-PorHerramienta'!$K$2:$K$2848,$AD593,'B-PorHerramienta'!$L$2:$L$2848,$AE593)*$AI$6,$AJ$6))</f>
        <v/>
      </c>
      <c r="G593" s="48">
        <f>IF(COUNTIFS('B-PorHerramienta'!$A$2:$A$2848,G$8,'B-PorHerramienta'!$J$2:$J$2848,$AC593,'B-PorHerramienta'!$K$2:$K$2848,$AD593,'B-PorHerramienta'!$L$2:$L$2848,$AE593,'B-PorHerramienta'!$F$2:$F$2848,"&lt;&gt;")=0,"",ROUND(SUMIFS(INDEX('B-PorHerramienta'!$F$2:$I$2848,0,$AH$6),'B-PorHerramienta'!$A$2:$A$2848,G$8,'B-PorHerramienta'!$J$2:$J$2848,$AC593,'B-PorHerramienta'!$K$2:$K$2848,$AD593,'B-PorHerramienta'!$L$2:$L$2848,$AE593)*$AI$6,$AJ$6))</f>
        <v>9.1000000000000004E-3</v>
      </c>
      <c r="H593" s="48">
        <f>IF(COUNTIFS('B-PorHerramienta'!$A$2:$A$2848,H$8,'B-PorHerramienta'!$J$2:$J$2848,$AC593,'B-PorHerramienta'!$K$2:$K$2848,$AD593,'B-PorHerramienta'!$L$2:$L$2848,$AE593,'B-PorHerramienta'!$F$2:$F$2848,"&lt;&gt;")=0,"",ROUND(SUMIFS(INDEX('B-PorHerramienta'!$F$2:$I$2848,0,$AH$6),'B-PorHerramienta'!$A$2:$A$2848,H$8,'B-PorHerramienta'!$J$2:$J$2848,$AC593,'B-PorHerramienta'!$K$2:$K$2848,$AD593,'B-PorHerramienta'!$L$2:$L$2848,$AE593)*$AI$6,$AJ$6))</f>
        <v>6.1999999999999998E-3</v>
      </c>
      <c r="I593" s="48">
        <f>IF(COUNTIFS('B-PorHerramienta'!$A$2:$A$2848,I$8,'B-PorHerramienta'!$J$2:$J$2848,$AC593,'B-PorHerramienta'!$K$2:$K$2848,$AD593,'B-PorHerramienta'!$L$2:$L$2848,$AE593,'B-PorHerramienta'!$F$2:$F$2848,"&lt;&gt;")=0,"",ROUND(SUMIFS(INDEX('B-PorHerramienta'!$F$2:$I$2848,0,$AH$6),'B-PorHerramienta'!$A$2:$A$2848,I$8,'B-PorHerramienta'!$J$2:$J$2848,$AC593,'B-PorHerramienta'!$K$2:$K$2848,$AD593,'B-PorHerramienta'!$L$2:$L$2848,$AE593)*$AI$6,$AJ$6))</f>
        <v>8.6E-3</v>
      </c>
      <c r="J593" s="48">
        <f>IF(COUNTIFS('B-PorHerramienta'!$A$2:$A$2848,J$8,'B-PorHerramienta'!$J$2:$J$2848,$AC593,'B-PorHerramienta'!$K$2:$K$2848,$AD593,'B-PorHerramienta'!$L$2:$L$2848,$AE593,'B-PorHerramienta'!$F$2:$F$2848,"&lt;&gt;")=0,"",ROUND(SUMIFS(INDEX('B-PorHerramienta'!$F$2:$I$2848,0,$AH$6),'B-PorHerramienta'!$A$2:$A$2848,J$8,'B-PorHerramienta'!$J$2:$J$2848,$AC593,'B-PorHerramienta'!$K$2:$K$2848,$AD593,'B-PorHerramienta'!$L$2:$L$2848,$AE593)*$AI$6,$AJ$6))</f>
        <v>4.8999999999999998E-3</v>
      </c>
      <c r="K593" s="48">
        <f>IF(COUNTIFS('B-PorHerramienta'!$A$2:$A$2848,K$8,'B-PorHerramienta'!$J$2:$J$2848,$AC593,'B-PorHerramienta'!$K$2:$K$2848,$AD593,'B-PorHerramienta'!$L$2:$L$2848,$AE593,'B-PorHerramienta'!$F$2:$F$2848,"&lt;&gt;")=0,"",ROUND(SUMIFS(INDEX('B-PorHerramienta'!$F$2:$I$2848,0,$AH$6),'B-PorHerramienta'!$A$2:$A$2848,K$8,'B-PorHerramienta'!$J$2:$J$2848,$AC593,'B-PorHerramienta'!$K$2:$K$2848,$AD593,'B-PorHerramienta'!$L$2:$L$2848,$AE593)*$AI$6,$AJ$6))</f>
        <v>5.0000000000000001E-3</v>
      </c>
      <c r="L593" s="48">
        <f>IF(COUNTIFS('B-PorHerramienta'!$A$2:$A$2848,L$8,'B-PorHerramienta'!$J$2:$J$2848,$AC593,'B-PorHerramienta'!$K$2:$K$2848,$AD593,'B-PorHerramienta'!$L$2:$L$2848,$AE593,'B-PorHerramienta'!$F$2:$F$2848,"&lt;&gt;")=0,"",ROUND(SUMIFS(INDEX('B-PorHerramienta'!$F$2:$I$2848,0,$AH$6),'B-PorHerramienta'!$A$2:$A$2848,L$8,'B-PorHerramienta'!$J$2:$J$2848,$AC593,'B-PorHerramienta'!$K$2:$K$2848,$AD593,'B-PorHerramienta'!$L$2:$L$2848,$AE593)*$AI$6,$AJ$6))</f>
        <v>3.8E-3</v>
      </c>
      <c r="M593" s="48">
        <f>IF(COUNTIFS('B-PorHerramienta'!$A$2:$A$2848,M$8,'B-PorHerramienta'!$J$2:$J$2848,$AC593,'B-PorHerramienta'!$K$2:$K$2848,$AD593,'B-PorHerramienta'!$L$2:$L$2848,$AE593,'B-PorHerramienta'!$F$2:$F$2848,"&lt;&gt;")=0,"",ROUND(SUMIFS(INDEX('B-PorHerramienta'!$F$2:$I$2848,0,$AH$6),'B-PorHerramienta'!$A$2:$A$2848,M$8,'B-PorHerramienta'!$J$2:$J$2848,$AC593,'B-PorHerramienta'!$K$2:$K$2848,$AD593,'B-PorHerramienta'!$L$2:$L$2848,$AE593)*$AI$6,$AJ$6))</f>
        <v>4.1000000000000003E-3</v>
      </c>
      <c r="N593" s="48">
        <f>IF(COUNTIFS('B-PorHerramienta'!$A$2:$A$2848,N$8,'B-PorHerramienta'!$J$2:$J$2848,$AC593,'B-PorHerramienta'!$K$2:$K$2848,$AD593,'B-PorHerramienta'!$L$2:$L$2848,$AE593,'B-PorHerramienta'!$F$2:$F$2848,"&lt;&gt;")=0,"",ROUND(SUMIFS(INDEX('B-PorHerramienta'!$F$2:$I$2848,0,$AH$6),'B-PorHerramienta'!$A$2:$A$2848,N$8,'B-PorHerramienta'!$J$2:$J$2848,$AC593,'B-PorHerramienta'!$K$2:$K$2848,$AD593,'B-PorHerramienta'!$L$2:$L$2848,$AE593)*$AI$6,$AJ$6))</f>
        <v>3.7000000000000002E-3</v>
      </c>
      <c r="O593" s="48">
        <f>IF(COUNTIFS('B-PorHerramienta'!$A$2:$A$2848,O$8,'B-PorHerramienta'!$J$2:$J$2848,$AC593,'B-PorHerramienta'!$K$2:$K$2848,$AD593,'B-PorHerramienta'!$L$2:$L$2848,$AE593,'B-PorHerramienta'!$F$2:$F$2848,"&lt;&gt;")=0,"",ROUND(SUMIFS(INDEX('B-PorHerramienta'!$F$2:$I$2848,0,$AH$6),'B-PorHerramienta'!$A$2:$A$2848,O$8,'B-PorHerramienta'!$J$2:$J$2848,$AC593,'B-PorHerramienta'!$K$2:$K$2848,$AD593,'B-PorHerramienta'!$L$2:$L$2848,$AE593)*$AI$6,$AJ$6))</f>
        <v>3.8999999999999998E-3</v>
      </c>
      <c r="P593" s="48">
        <f>IF(COUNTIFS('B-PorHerramienta'!$A$2:$A$2848,P$8,'B-PorHerramienta'!$J$2:$J$2848,$AC593,'B-PorHerramienta'!$K$2:$K$2848,$AD593,'B-PorHerramienta'!$L$2:$L$2848,$AE593,'B-PorHerramienta'!$F$2:$F$2848,"&lt;&gt;")=0,"",ROUND(SUMIFS(INDEX('B-PorHerramienta'!$F$2:$I$2848,0,$AH$6),'B-PorHerramienta'!$A$2:$A$2848,P$8,'B-PorHerramienta'!$J$2:$J$2848,$AC593,'B-PorHerramienta'!$K$2:$K$2848,$AD593,'B-PorHerramienta'!$L$2:$L$2848,$AE593)*$AI$6,$AJ$6))</f>
        <v>3.5999999999999999E-3</v>
      </c>
      <c r="Q593" s="48">
        <f>IF(COUNTIFS('B-PorHerramienta'!$A$2:$A$2848,Q$8,'B-PorHerramienta'!$J$2:$J$2848,$AC593,'B-PorHerramienta'!$K$2:$K$2848,$AD593,'B-PorHerramienta'!$L$2:$L$2848,$AE593,'B-PorHerramienta'!$F$2:$F$2848,"&lt;&gt;")=0,"",ROUND(SUMIFS(INDEX('B-PorHerramienta'!$F$2:$I$2848,0,$AH$6),'B-PorHerramienta'!$A$2:$A$2848,Q$8,'B-PorHerramienta'!$J$2:$J$2848,$AC593,'B-PorHerramienta'!$K$2:$K$2848,$AD593,'B-PorHerramienta'!$L$2:$L$2848,$AE593)*$AI$6,$AJ$6))</f>
        <v>4.4000000000000003E-3</v>
      </c>
      <c r="R593" s="48">
        <f>IF(COUNTIFS('B-PorHerramienta'!$A$2:$A$2848,R$8,'B-PorHerramienta'!$J$2:$J$2848,$AC593,'B-PorHerramienta'!$K$2:$K$2848,$AD593,'B-PorHerramienta'!$L$2:$L$2848,$AE593,'B-PorHerramienta'!$F$2:$F$2848,"&lt;&gt;")=0,"",ROUND(SUMIFS(INDEX('B-PorHerramienta'!$F$2:$I$2848,0,$AH$6),'B-PorHerramienta'!$A$2:$A$2848,R$8,'B-PorHerramienta'!$J$2:$J$2848,$AC593,'B-PorHerramienta'!$K$2:$K$2848,$AD593,'B-PorHerramienta'!$L$2:$L$2848,$AE593)*$AI$6,$AJ$6))</f>
        <v>5.1000000000000004E-3</v>
      </c>
      <c r="S593" s="48">
        <f>IF(COUNTIFS('B-PorHerramienta'!$A$2:$A$2848,S$8,'B-PorHerramienta'!$J$2:$J$2848,$AC593,'B-PorHerramienta'!$K$2:$K$2848,$AD593,'B-PorHerramienta'!$L$2:$L$2848,$AE593,'B-PorHerramienta'!$F$2:$F$2848,"&lt;&gt;")=0,"",ROUND(SUMIFS(INDEX('B-PorHerramienta'!$F$2:$I$2848,0,$AH$6),'B-PorHerramienta'!$A$2:$A$2848,S$8,'B-PorHerramienta'!$J$2:$J$2848,$AC593,'B-PorHerramienta'!$K$2:$K$2848,$AD593,'B-PorHerramienta'!$L$2:$L$2848,$AE593)*$AI$6,$AJ$6))</f>
        <v>5.4999999999999997E-3</v>
      </c>
      <c r="T593" s="48">
        <f>IF(COUNTIFS('B-PorHerramienta'!$A$2:$A$2848,T$8,'B-PorHerramienta'!$J$2:$J$2848,$AC593,'B-PorHerramienta'!$K$2:$K$2848,$AD593,'B-PorHerramienta'!$L$2:$L$2848,$AE593,'B-PorHerramienta'!$F$2:$F$2848,"&lt;&gt;")=0,"",ROUND(SUMIFS(INDEX('B-PorHerramienta'!$F$2:$I$2848,0,$AH$6),'B-PorHerramienta'!$A$2:$A$2848,T$8,'B-PorHerramienta'!$J$2:$J$2848,$AC593,'B-PorHerramienta'!$K$2:$K$2848,$AD593,'B-PorHerramienta'!$L$2:$L$2848,$AE593)*$AI$6,$AJ$6))</f>
        <v>8.8000000000000005E-3</v>
      </c>
      <c r="U593" s="48">
        <f>IF(COUNTIFS('B-PorHerramienta'!$A$2:$A$2848,U$8,'B-PorHerramienta'!$J$2:$J$2848,$AC593,'B-PorHerramienta'!$K$2:$K$2848,$AD593,'B-PorHerramienta'!$L$2:$L$2848,$AE593,'B-PorHerramienta'!$F$2:$F$2848,"&lt;&gt;")=0,"",ROUND(SUMIFS(INDEX('B-PorHerramienta'!$F$2:$I$2848,0,$AH$6),'B-PorHerramienta'!$A$2:$A$2848,U$8,'B-PorHerramienta'!$J$2:$J$2848,$AC593,'B-PorHerramienta'!$K$2:$K$2848,$AD593,'B-PorHerramienta'!$L$2:$L$2848,$AE593)*$AI$6,$AJ$6))</f>
        <v>7.6E-3</v>
      </c>
      <c r="V593" s="48">
        <f>IF(COUNTIFS('B-PorHerramienta'!$A$2:$A$2848,V$8,'B-PorHerramienta'!$J$2:$J$2848,$AC593,'B-PorHerramienta'!$K$2:$K$2848,$AD593,'B-PorHerramienta'!$L$2:$L$2848,$AE593,'B-PorHerramienta'!$F$2:$F$2848,"&lt;&gt;")=0,"",ROUND(SUMIFS(INDEX('B-PorHerramienta'!$F$2:$I$2848,0,$AH$6),'B-PorHerramienta'!$A$2:$A$2848,V$8,'B-PorHerramienta'!$J$2:$J$2848,$AC593,'B-PorHerramienta'!$K$2:$K$2848,$AD593,'B-PorHerramienta'!$L$2:$L$2848,$AE593)*$AI$6,$AJ$6))</f>
        <v>4.8999999999999998E-3</v>
      </c>
      <c r="W593" s="48">
        <f>IF(COUNTIFS('B-PorHerramienta'!$A$2:$A$2848,W$8,'B-PorHerramienta'!$J$2:$J$2848,$AC593,'B-PorHerramienta'!$K$2:$K$2848,$AD593,'B-PorHerramienta'!$L$2:$L$2848,$AE593,'B-PorHerramienta'!$F$2:$F$2848,"&lt;&gt;")=0,"",ROUND(SUMIFS(INDEX('B-PorHerramienta'!$F$2:$I$2848,0,$AH$6),'B-PorHerramienta'!$A$2:$A$2848,W$8,'B-PorHerramienta'!$J$2:$J$2848,$AC593,'B-PorHerramienta'!$K$2:$K$2848,$AD593,'B-PorHerramienta'!$L$2:$L$2848,$AE593)*$AI$6,$AJ$6))</f>
        <v>4.7999999999999996E-3</v>
      </c>
      <c r="X593" s="48">
        <f>IF(COUNTIFS('B-PorHerramienta'!$A$2:$A$2848,X$8,'B-PorHerramienta'!$J$2:$J$2848,$AC593,'B-PorHerramienta'!$K$2:$K$2848,$AD593,'B-PorHerramienta'!$L$2:$L$2848,$AE593,'B-PorHerramienta'!$F$2:$F$2848,"&lt;&gt;")=0,"",ROUND(SUMIFS(INDEX('B-PorHerramienta'!$F$2:$I$2848,0,$AH$6),'B-PorHerramienta'!$A$2:$A$2848,X$8,'B-PorHerramienta'!$J$2:$J$2848,$AC593,'B-PorHerramienta'!$K$2:$K$2848,$AD593,'B-PorHerramienta'!$L$2:$L$2848,$AE593)*$AI$6,$AJ$6))</f>
        <v>6.1999999999999998E-3</v>
      </c>
      <c r="Y593" s="48">
        <f>IF(COUNTIFS('B-PorHerramienta'!$A$2:$A$2848,Y$8,'B-PorHerramienta'!$J$2:$J$2848,$AC593,'B-PorHerramienta'!$K$2:$K$2848,$AD593,'B-PorHerramienta'!$L$2:$L$2848,$AE593,'B-PorHerramienta'!$F$2:$F$2848,"&lt;&gt;")=0,"",ROUND(SUMIFS(INDEX('B-PorHerramienta'!$F$2:$I$2848,0,$AH$6),'B-PorHerramienta'!$A$2:$A$2848,Y$8,'B-PorHerramienta'!$J$2:$J$2848,$AC593,'B-PorHerramienta'!$K$2:$K$2848,$AD593,'B-PorHerramienta'!$L$2:$L$2848,$AE593)*$AI$6,$AJ$6))</f>
        <v>5.7999999999999996E-3</v>
      </c>
      <c r="Z593" s="48">
        <f>IF(COUNTIFS('B-PorHerramienta'!$A$2:$A$2848,Z$8,'B-PorHerramienta'!$J$2:$J$2848,$AC593,'B-PorHerramienta'!$K$2:$K$2848,$AD593,'B-PorHerramienta'!$L$2:$L$2848,$AE593,'B-PorHerramienta'!$F$2:$F$2848,"&lt;&gt;")=0,"",ROUND(SUMIFS(INDEX('B-PorHerramienta'!$F$2:$I$2848,0,$AH$6),'B-PorHerramienta'!$A$2:$A$2848,Z$8,'B-PorHerramienta'!$J$2:$J$2848,$AC593,'B-PorHerramienta'!$K$2:$K$2848,$AD593,'B-PorHerramienta'!$L$2:$L$2848,$AE593)*$AI$6,$AJ$6))</f>
        <v>4.4000000000000003E-3</v>
      </c>
      <c r="AA593" s="6"/>
      <c r="AB593" s="35">
        <v>2</v>
      </c>
      <c r="AC593" s="35" t="s">
        <v>1239</v>
      </c>
      <c r="AD593" s="35" t="s">
        <v>269</v>
      </c>
      <c r="AE593" s="35" t="s">
        <v>1260</v>
      </c>
      <c r="AF593" s="35"/>
      <c r="AG593" s="35"/>
      <c r="AH593" s="35"/>
      <c r="AI593" s="35"/>
      <c r="AJ593" s="35"/>
      <c r="AK593" s="35"/>
    </row>
    <row r="594" spans="1:37" ht="30" hidden="1" outlineLevel="2" collapsed="1" x14ac:dyDescent="0.25">
      <c r="A594" s="49" t="s">
        <v>2531</v>
      </c>
      <c r="B594" s="47" t="s">
        <v>404</v>
      </c>
      <c r="C594" s="48" t="str">
        <f>IF(COUNTIFS('B-PorHerramienta'!$A$2:$A$2848,C$8,'B-PorHerramienta'!$J$2:$J$2848,$AC594,'B-PorHerramienta'!$K$2:$K$2848,$AD594,'B-PorHerramienta'!$L$2:$L$2848,$AE594,'B-PorHerramienta'!$F$2:$F$2848,"&lt;&gt;")=0,"",ROUND(SUMIFS(INDEX('B-PorHerramienta'!$F$2:$I$2848,0,$AH$6),'B-PorHerramienta'!$A$2:$A$2848,C$8,'B-PorHerramienta'!$J$2:$J$2848,$AC594,'B-PorHerramienta'!$K$2:$K$2848,$AD594,'B-PorHerramienta'!$L$2:$L$2848,$AE594)*$AI$6,$AJ$6))</f>
        <v/>
      </c>
      <c r="D594" s="48" t="str">
        <f>IF(COUNTIFS('B-PorHerramienta'!$A$2:$A$2848,D$8,'B-PorHerramienta'!$J$2:$J$2848,$AC594,'B-PorHerramienta'!$K$2:$K$2848,$AD594,'B-PorHerramienta'!$L$2:$L$2848,$AE594,'B-PorHerramienta'!$F$2:$F$2848,"&lt;&gt;")=0,"",ROUND(SUMIFS(INDEX('B-PorHerramienta'!$F$2:$I$2848,0,$AH$6),'B-PorHerramienta'!$A$2:$A$2848,D$8,'B-PorHerramienta'!$J$2:$J$2848,$AC594,'B-PorHerramienta'!$K$2:$K$2848,$AD594,'B-PorHerramienta'!$L$2:$L$2848,$AE594)*$AI$6,$AJ$6))</f>
        <v/>
      </c>
      <c r="E594" s="48" t="str">
        <f>IF(COUNTIFS('B-PorHerramienta'!$A$2:$A$2848,E$8,'B-PorHerramienta'!$J$2:$J$2848,$AC594,'B-PorHerramienta'!$K$2:$K$2848,$AD594,'B-PorHerramienta'!$L$2:$L$2848,$AE594,'B-PorHerramienta'!$F$2:$F$2848,"&lt;&gt;")=0,"",ROUND(SUMIFS(INDEX('B-PorHerramienta'!$F$2:$I$2848,0,$AH$6),'B-PorHerramienta'!$A$2:$A$2848,E$8,'B-PorHerramienta'!$J$2:$J$2848,$AC594,'B-PorHerramienta'!$K$2:$K$2848,$AD594,'B-PorHerramienta'!$L$2:$L$2848,$AE594)*$AI$6,$AJ$6))</f>
        <v/>
      </c>
      <c r="F594" s="48" t="str">
        <f>IF(COUNTIFS('B-PorHerramienta'!$A$2:$A$2848,F$8,'B-PorHerramienta'!$J$2:$J$2848,$AC594,'B-PorHerramienta'!$K$2:$K$2848,$AD594,'B-PorHerramienta'!$L$2:$L$2848,$AE594,'B-PorHerramienta'!$F$2:$F$2848,"&lt;&gt;")=0,"",ROUND(SUMIFS(INDEX('B-PorHerramienta'!$F$2:$I$2848,0,$AH$6),'B-PorHerramienta'!$A$2:$A$2848,F$8,'B-PorHerramienta'!$J$2:$J$2848,$AC594,'B-PorHerramienta'!$K$2:$K$2848,$AD594,'B-PorHerramienta'!$L$2:$L$2848,$AE594)*$AI$6,$AJ$6))</f>
        <v/>
      </c>
      <c r="G594" s="48" t="str">
        <f>IF(COUNTIFS('B-PorHerramienta'!$A$2:$A$2848,G$8,'B-PorHerramienta'!$J$2:$J$2848,$AC594,'B-PorHerramienta'!$K$2:$K$2848,$AD594,'B-PorHerramienta'!$L$2:$L$2848,$AE594,'B-PorHerramienta'!$F$2:$F$2848,"&lt;&gt;")=0,"",ROUND(SUMIFS(INDEX('B-PorHerramienta'!$F$2:$I$2848,0,$AH$6),'B-PorHerramienta'!$A$2:$A$2848,G$8,'B-PorHerramienta'!$J$2:$J$2848,$AC594,'B-PorHerramienta'!$K$2:$K$2848,$AD594,'B-PorHerramienta'!$L$2:$L$2848,$AE594)*$AI$6,$AJ$6))</f>
        <v/>
      </c>
      <c r="H594" s="48" t="str">
        <f>IF(COUNTIFS('B-PorHerramienta'!$A$2:$A$2848,H$8,'B-PorHerramienta'!$J$2:$J$2848,$AC594,'B-PorHerramienta'!$K$2:$K$2848,$AD594,'B-PorHerramienta'!$L$2:$L$2848,$AE594,'B-PorHerramienta'!$F$2:$F$2848,"&lt;&gt;")=0,"",ROUND(SUMIFS(INDEX('B-PorHerramienta'!$F$2:$I$2848,0,$AH$6),'B-PorHerramienta'!$A$2:$A$2848,H$8,'B-PorHerramienta'!$J$2:$J$2848,$AC594,'B-PorHerramienta'!$K$2:$K$2848,$AD594,'B-PorHerramienta'!$L$2:$L$2848,$AE594)*$AI$6,$AJ$6))</f>
        <v/>
      </c>
      <c r="I594" s="48" t="str">
        <f>IF(COUNTIFS('B-PorHerramienta'!$A$2:$A$2848,I$8,'B-PorHerramienta'!$J$2:$J$2848,$AC594,'B-PorHerramienta'!$K$2:$K$2848,$AD594,'B-PorHerramienta'!$L$2:$L$2848,$AE594,'B-PorHerramienta'!$F$2:$F$2848,"&lt;&gt;")=0,"",ROUND(SUMIFS(INDEX('B-PorHerramienta'!$F$2:$I$2848,0,$AH$6),'B-PorHerramienta'!$A$2:$A$2848,I$8,'B-PorHerramienta'!$J$2:$J$2848,$AC594,'B-PorHerramienta'!$K$2:$K$2848,$AD594,'B-PorHerramienta'!$L$2:$L$2848,$AE594)*$AI$6,$AJ$6))</f>
        <v/>
      </c>
      <c r="J594" s="48" t="str">
        <f>IF(COUNTIFS('B-PorHerramienta'!$A$2:$A$2848,J$8,'B-PorHerramienta'!$J$2:$J$2848,$AC594,'B-PorHerramienta'!$K$2:$K$2848,$AD594,'B-PorHerramienta'!$L$2:$L$2848,$AE594,'B-PorHerramienta'!$F$2:$F$2848,"&lt;&gt;")=0,"",ROUND(SUMIFS(INDEX('B-PorHerramienta'!$F$2:$I$2848,0,$AH$6),'B-PorHerramienta'!$A$2:$A$2848,J$8,'B-PorHerramienta'!$J$2:$J$2848,$AC594,'B-PorHerramienta'!$K$2:$K$2848,$AD594,'B-PorHerramienta'!$L$2:$L$2848,$AE594)*$AI$6,$AJ$6))</f>
        <v/>
      </c>
      <c r="K594" s="48" t="str">
        <f>IF(COUNTIFS('B-PorHerramienta'!$A$2:$A$2848,K$8,'B-PorHerramienta'!$J$2:$J$2848,$AC594,'B-PorHerramienta'!$K$2:$K$2848,$AD594,'B-PorHerramienta'!$L$2:$L$2848,$AE594,'B-PorHerramienta'!$F$2:$F$2848,"&lt;&gt;")=0,"",ROUND(SUMIFS(INDEX('B-PorHerramienta'!$F$2:$I$2848,0,$AH$6),'B-PorHerramienta'!$A$2:$A$2848,K$8,'B-PorHerramienta'!$J$2:$J$2848,$AC594,'B-PorHerramienta'!$K$2:$K$2848,$AD594,'B-PorHerramienta'!$L$2:$L$2848,$AE594)*$AI$6,$AJ$6))</f>
        <v/>
      </c>
      <c r="L594" s="48" t="str">
        <f>IF(COUNTIFS('B-PorHerramienta'!$A$2:$A$2848,L$8,'B-PorHerramienta'!$J$2:$J$2848,$AC594,'B-PorHerramienta'!$K$2:$K$2848,$AD594,'B-PorHerramienta'!$L$2:$L$2848,$AE594,'B-PorHerramienta'!$F$2:$F$2848,"&lt;&gt;")=0,"",ROUND(SUMIFS(INDEX('B-PorHerramienta'!$F$2:$I$2848,0,$AH$6),'B-PorHerramienta'!$A$2:$A$2848,L$8,'B-PorHerramienta'!$J$2:$J$2848,$AC594,'B-PorHerramienta'!$K$2:$K$2848,$AD594,'B-PorHerramienta'!$L$2:$L$2848,$AE594)*$AI$6,$AJ$6))</f>
        <v/>
      </c>
      <c r="M594" s="48" t="str">
        <f>IF(COUNTIFS('B-PorHerramienta'!$A$2:$A$2848,M$8,'B-PorHerramienta'!$J$2:$J$2848,$AC594,'B-PorHerramienta'!$K$2:$K$2848,$AD594,'B-PorHerramienta'!$L$2:$L$2848,$AE594,'B-PorHerramienta'!$F$2:$F$2848,"&lt;&gt;")=0,"",ROUND(SUMIFS(INDEX('B-PorHerramienta'!$F$2:$I$2848,0,$AH$6),'B-PorHerramienta'!$A$2:$A$2848,M$8,'B-PorHerramienta'!$J$2:$J$2848,$AC594,'B-PorHerramienta'!$K$2:$K$2848,$AD594,'B-PorHerramienta'!$L$2:$L$2848,$AE594)*$AI$6,$AJ$6))</f>
        <v/>
      </c>
      <c r="N594" s="48" t="str">
        <f>IF(COUNTIFS('B-PorHerramienta'!$A$2:$A$2848,N$8,'B-PorHerramienta'!$J$2:$J$2848,$AC594,'B-PorHerramienta'!$K$2:$K$2848,$AD594,'B-PorHerramienta'!$L$2:$L$2848,$AE594,'B-PorHerramienta'!$F$2:$F$2848,"&lt;&gt;")=0,"",ROUND(SUMIFS(INDEX('B-PorHerramienta'!$F$2:$I$2848,0,$AH$6),'B-PorHerramienta'!$A$2:$A$2848,N$8,'B-PorHerramienta'!$J$2:$J$2848,$AC594,'B-PorHerramienta'!$K$2:$K$2848,$AD594,'B-PorHerramienta'!$L$2:$L$2848,$AE594)*$AI$6,$AJ$6))</f>
        <v/>
      </c>
      <c r="O594" s="48" t="str">
        <f>IF(COUNTIFS('B-PorHerramienta'!$A$2:$A$2848,O$8,'B-PorHerramienta'!$J$2:$J$2848,$AC594,'B-PorHerramienta'!$K$2:$K$2848,$AD594,'B-PorHerramienta'!$L$2:$L$2848,$AE594,'B-PorHerramienta'!$F$2:$F$2848,"&lt;&gt;")=0,"",ROUND(SUMIFS(INDEX('B-PorHerramienta'!$F$2:$I$2848,0,$AH$6),'B-PorHerramienta'!$A$2:$A$2848,O$8,'B-PorHerramienta'!$J$2:$J$2848,$AC594,'B-PorHerramienta'!$K$2:$K$2848,$AD594,'B-PorHerramienta'!$L$2:$L$2848,$AE594)*$AI$6,$AJ$6))</f>
        <v/>
      </c>
      <c r="P594" s="48" t="str">
        <f>IF(COUNTIFS('B-PorHerramienta'!$A$2:$A$2848,P$8,'B-PorHerramienta'!$J$2:$J$2848,$AC594,'B-PorHerramienta'!$K$2:$K$2848,$AD594,'B-PorHerramienta'!$L$2:$L$2848,$AE594,'B-PorHerramienta'!$F$2:$F$2848,"&lt;&gt;")=0,"",ROUND(SUMIFS(INDEX('B-PorHerramienta'!$F$2:$I$2848,0,$AH$6),'B-PorHerramienta'!$A$2:$A$2848,P$8,'B-PorHerramienta'!$J$2:$J$2848,$AC594,'B-PorHerramienta'!$K$2:$K$2848,$AD594,'B-PorHerramienta'!$L$2:$L$2848,$AE594)*$AI$6,$AJ$6))</f>
        <v/>
      </c>
      <c r="Q594" s="48" t="str">
        <f>IF(COUNTIFS('B-PorHerramienta'!$A$2:$A$2848,Q$8,'B-PorHerramienta'!$J$2:$J$2848,$AC594,'B-PorHerramienta'!$K$2:$K$2848,$AD594,'B-PorHerramienta'!$L$2:$L$2848,$AE594,'B-PorHerramienta'!$F$2:$F$2848,"&lt;&gt;")=0,"",ROUND(SUMIFS(INDEX('B-PorHerramienta'!$F$2:$I$2848,0,$AH$6),'B-PorHerramienta'!$A$2:$A$2848,Q$8,'B-PorHerramienta'!$J$2:$J$2848,$AC594,'B-PorHerramienta'!$K$2:$K$2848,$AD594,'B-PorHerramienta'!$L$2:$L$2848,$AE594)*$AI$6,$AJ$6))</f>
        <v/>
      </c>
      <c r="R594" s="48">
        <f>IF(COUNTIFS('B-PorHerramienta'!$A$2:$A$2848,R$8,'B-PorHerramienta'!$J$2:$J$2848,$AC594,'B-PorHerramienta'!$K$2:$K$2848,$AD594,'B-PorHerramienta'!$L$2:$L$2848,$AE594,'B-PorHerramienta'!$F$2:$F$2848,"&lt;&gt;")=0,"",ROUND(SUMIFS(INDEX('B-PorHerramienta'!$F$2:$I$2848,0,$AH$6),'B-PorHerramienta'!$A$2:$A$2848,R$8,'B-PorHerramienta'!$J$2:$J$2848,$AC594,'B-PorHerramienta'!$K$2:$K$2848,$AD594,'B-PorHerramienta'!$L$2:$L$2848,$AE594)*$AI$6,$AJ$6))</f>
        <v>8.9999999999999998E-4</v>
      </c>
      <c r="S594" s="48">
        <f>IF(COUNTIFS('B-PorHerramienta'!$A$2:$A$2848,S$8,'B-PorHerramienta'!$J$2:$J$2848,$AC594,'B-PorHerramienta'!$K$2:$K$2848,$AD594,'B-PorHerramienta'!$L$2:$L$2848,$AE594,'B-PorHerramienta'!$F$2:$F$2848,"&lt;&gt;")=0,"",ROUND(SUMIFS(INDEX('B-PorHerramienta'!$F$2:$I$2848,0,$AH$6),'B-PorHerramienta'!$A$2:$A$2848,S$8,'B-PorHerramienta'!$J$2:$J$2848,$AC594,'B-PorHerramienta'!$K$2:$K$2848,$AD594,'B-PorHerramienta'!$L$2:$L$2848,$AE594)*$AI$6,$AJ$6))</f>
        <v>8.0000000000000004E-4</v>
      </c>
      <c r="T594" s="48">
        <f>IF(COUNTIFS('B-PorHerramienta'!$A$2:$A$2848,T$8,'B-PorHerramienta'!$J$2:$J$2848,$AC594,'B-PorHerramienta'!$K$2:$K$2848,$AD594,'B-PorHerramienta'!$L$2:$L$2848,$AE594,'B-PorHerramienta'!$F$2:$F$2848,"&lt;&gt;")=0,"",ROUND(SUMIFS(INDEX('B-PorHerramienta'!$F$2:$I$2848,0,$AH$6),'B-PorHerramienta'!$A$2:$A$2848,T$8,'B-PorHerramienta'!$J$2:$J$2848,$AC594,'B-PorHerramienta'!$K$2:$K$2848,$AD594,'B-PorHerramienta'!$L$2:$L$2848,$AE594)*$AI$6,$AJ$6))</f>
        <v>8.9999999999999998E-4</v>
      </c>
      <c r="U594" s="48">
        <f>IF(COUNTIFS('B-PorHerramienta'!$A$2:$A$2848,U$8,'B-PorHerramienta'!$J$2:$J$2848,$AC594,'B-PorHerramienta'!$K$2:$K$2848,$AD594,'B-PorHerramienta'!$L$2:$L$2848,$AE594,'B-PorHerramienta'!$F$2:$F$2848,"&lt;&gt;")=0,"",ROUND(SUMIFS(INDEX('B-PorHerramienta'!$F$2:$I$2848,0,$AH$6),'B-PorHerramienta'!$A$2:$A$2848,U$8,'B-PorHerramienta'!$J$2:$J$2848,$AC594,'B-PorHerramienta'!$K$2:$K$2848,$AD594,'B-PorHerramienta'!$L$2:$L$2848,$AE594)*$AI$6,$AJ$6))</f>
        <v>1.1000000000000001E-3</v>
      </c>
      <c r="V594" s="48">
        <f>IF(COUNTIFS('B-PorHerramienta'!$A$2:$A$2848,V$8,'B-PorHerramienta'!$J$2:$J$2848,$AC594,'B-PorHerramienta'!$K$2:$K$2848,$AD594,'B-PorHerramienta'!$L$2:$L$2848,$AE594,'B-PorHerramienta'!$F$2:$F$2848,"&lt;&gt;")=0,"",ROUND(SUMIFS(INDEX('B-PorHerramienta'!$F$2:$I$2848,0,$AH$6),'B-PorHerramienta'!$A$2:$A$2848,V$8,'B-PorHerramienta'!$J$2:$J$2848,$AC594,'B-PorHerramienta'!$K$2:$K$2848,$AD594,'B-PorHerramienta'!$L$2:$L$2848,$AE594)*$AI$6,$AJ$6))</f>
        <v>8.0000000000000004E-4</v>
      </c>
      <c r="W594" s="48">
        <f>IF(COUNTIFS('B-PorHerramienta'!$A$2:$A$2848,W$8,'B-PorHerramienta'!$J$2:$J$2848,$AC594,'B-PorHerramienta'!$K$2:$K$2848,$AD594,'B-PorHerramienta'!$L$2:$L$2848,$AE594,'B-PorHerramienta'!$F$2:$F$2848,"&lt;&gt;")=0,"",ROUND(SUMIFS(INDEX('B-PorHerramienta'!$F$2:$I$2848,0,$AH$6),'B-PorHerramienta'!$A$2:$A$2848,W$8,'B-PorHerramienta'!$J$2:$J$2848,$AC594,'B-PorHerramienta'!$K$2:$K$2848,$AD594,'B-PorHerramienta'!$L$2:$L$2848,$AE594)*$AI$6,$AJ$6))</f>
        <v>8.0000000000000004E-4</v>
      </c>
      <c r="X594" s="48">
        <f>IF(COUNTIFS('B-PorHerramienta'!$A$2:$A$2848,X$8,'B-PorHerramienta'!$J$2:$J$2848,$AC594,'B-PorHerramienta'!$K$2:$K$2848,$AD594,'B-PorHerramienta'!$L$2:$L$2848,$AE594,'B-PorHerramienta'!$F$2:$F$2848,"&lt;&gt;")=0,"",ROUND(SUMIFS(INDEX('B-PorHerramienta'!$F$2:$I$2848,0,$AH$6),'B-PorHerramienta'!$A$2:$A$2848,X$8,'B-PorHerramienta'!$J$2:$J$2848,$AC594,'B-PorHerramienta'!$K$2:$K$2848,$AD594,'B-PorHerramienta'!$L$2:$L$2848,$AE594)*$AI$6,$AJ$6))</f>
        <v>5.0000000000000001E-4</v>
      </c>
      <c r="Y594" s="48">
        <f>IF(COUNTIFS('B-PorHerramienta'!$A$2:$A$2848,Y$8,'B-PorHerramienta'!$J$2:$J$2848,$AC594,'B-PorHerramienta'!$K$2:$K$2848,$AD594,'B-PorHerramienta'!$L$2:$L$2848,$AE594,'B-PorHerramienta'!$F$2:$F$2848,"&lt;&gt;")=0,"",ROUND(SUMIFS(INDEX('B-PorHerramienta'!$F$2:$I$2848,0,$AH$6),'B-PorHerramienta'!$A$2:$A$2848,Y$8,'B-PorHerramienta'!$J$2:$J$2848,$AC594,'B-PorHerramienta'!$K$2:$K$2848,$AD594,'B-PorHerramienta'!$L$2:$L$2848,$AE594)*$AI$6,$AJ$6))</f>
        <v>5.9999999999999995E-4</v>
      </c>
      <c r="Z594" s="48">
        <f>IF(COUNTIFS('B-PorHerramienta'!$A$2:$A$2848,Z$8,'B-PorHerramienta'!$J$2:$J$2848,$AC594,'B-PorHerramienta'!$K$2:$K$2848,$AD594,'B-PorHerramienta'!$L$2:$L$2848,$AE594,'B-PorHerramienta'!$F$2:$F$2848,"&lt;&gt;")=0,"",ROUND(SUMIFS(INDEX('B-PorHerramienta'!$F$2:$I$2848,0,$AH$6),'B-PorHerramienta'!$A$2:$A$2848,Z$8,'B-PorHerramienta'!$J$2:$J$2848,$AC594,'B-PorHerramienta'!$K$2:$K$2848,$AD594,'B-PorHerramienta'!$L$2:$L$2848,$AE594)*$AI$6,$AJ$6))</f>
        <v>4.0000000000000002E-4</v>
      </c>
      <c r="AA594" s="6"/>
      <c r="AB594" s="35">
        <v>2</v>
      </c>
      <c r="AC594" s="35" t="s">
        <v>1239</v>
      </c>
      <c r="AD594" s="35" t="s">
        <v>269</v>
      </c>
      <c r="AE594" s="35" t="s">
        <v>1261</v>
      </c>
      <c r="AF594" s="35"/>
      <c r="AG594" s="35"/>
      <c r="AH594" s="35"/>
      <c r="AI594" s="35"/>
      <c r="AJ594" s="35"/>
      <c r="AK594" s="35"/>
    </row>
    <row r="595" spans="1:37" hidden="1" outlineLevel="2" collapsed="1" x14ac:dyDescent="0.25">
      <c r="A595" s="49" t="s">
        <v>2530</v>
      </c>
      <c r="B595" s="47" t="s">
        <v>406</v>
      </c>
      <c r="C595" s="48" t="str">
        <f>IF(COUNTIFS('B-PorHerramienta'!$A$2:$A$2848,C$8,'B-PorHerramienta'!$J$2:$J$2848,$AC595,'B-PorHerramienta'!$K$2:$K$2848,$AD595,'B-PorHerramienta'!$L$2:$L$2848,$AE595,'B-PorHerramienta'!$F$2:$F$2848,"&lt;&gt;")=0,"",ROUND(SUMIFS(INDEX('B-PorHerramienta'!$F$2:$I$2848,0,$AH$6),'B-PorHerramienta'!$A$2:$A$2848,C$8,'B-PorHerramienta'!$J$2:$J$2848,$AC595,'B-PorHerramienta'!$K$2:$K$2848,$AD595,'B-PorHerramienta'!$L$2:$L$2848,$AE595)*$AI$6,$AJ$6))</f>
        <v/>
      </c>
      <c r="D595" s="48" t="str">
        <f>IF(COUNTIFS('B-PorHerramienta'!$A$2:$A$2848,D$8,'B-PorHerramienta'!$J$2:$J$2848,$AC595,'B-PorHerramienta'!$K$2:$K$2848,$AD595,'B-PorHerramienta'!$L$2:$L$2848,$AE595,'B-PorHerramienta'!$F$2:$F$2848,"&lt;&gt;")=0,"",ROUND(SUMIFS(INDEX('B-PorHerramienta'!$F$2:$I$2848,0,$AH$6),'B-PorHerramienta'!$A$2:$A$2848,D$8,'B-PorHerramienta'!$J$2:$J$2848,$AC595,'B-PorHerramienta'!$K$2:$K$2848,$AD595,'B-PorHerramienta'!$L$2:$L$2848,$AE595)*$AI$6,$AJ$6))</f>
        <v/>
      </c>
      <c r="E595" s="48" t="str">
        <f>IF(COUNTIFS('B-PorHerramienta'!$A$2:$A$2848,E$8,'B-PorHerramienta'!$J$2:$J$2848,$AC595,'B-PorHerramienta'!$K$2:$K$2848,$AD595,'B-PorHerramienta'!$L$2:$L$2848,$AE595,'B-PorHerramienta'!$F$2:$F$2848,"&lt;&gt;")=0,"",ROUND(SUMIFS(INDEX('B-PorHerramienta'!$F$2:$I$2848,0,$AH$6),'B-PorHerramienta'!$A$2:$A$2848,E$8,'B-PorHerramienta'!$J$2:$J$2848,$AC595,'B-PorHerramienta'!$K$2:$K$2848,$AD595,'B-PorHerramienta'!$L$2:$L$2848,$AE595)*$AI$6,$AJ$6))</f>
        <v/>
      </c>
      <c r="F595" s="48" t="str">
        <f>IF(COUNTIFS('B-PorHerramienta'!$A$2:$A$2848,F$8,'B-PorHerramienta'!$J$2:$J$2848,$AC595,'B-PorHerramienta'!$K$2:$K$2848,$AD595,'B-PorHerramienta'!$L$2:$L$2848,$AE595,'B-PorHerramienta'!$F$2:$F$2848,"&lt;&gt;")=0,"",ROUND(SUMIFS(INDEX('B-PorHerramienta'!$F$2:$I$2848,0,$AH$6),'B-PorHerramienta'!$A$2:$A$2848,F$8,'B-PorHerramienta'!$J$2:$J$2848,$AC595,'B-PorHerramienta'!$K$2:$K$2848,$AD595,'B-PorHerramienta'!$L$2:$L$2848,$AE595)*$AI$6,$AJ$6))</f>
        <v/>
      </c>
      <c r="G595" s="48" t="str">
        <f>IF(COUNTIFS('B-PorHerramienta'!$A$2:$A$2848,G$8,'B-PorHerramienta'!$J$2:$J$2848,$AC595,'B-PorHerramienta'!$K$2:$K$2848,$AD595,'B-PorHerramienta'!$L$2:$L$2848,$AE595,'B-PorHerramienta'!$F$2:$F$2848,"&lt;&gt;")=0,"",ROUND(SUMIFS(INDEX('B-PorHerramienta'!$F$2:$I$2848,0,$AH$6),'B-PorHerramienta'!$A$2:$A$2848,G$8,'B-PorHerramienta'!$J$2:$J$2848,$AC595,'B-PorHerramienta'!$K$2:$K$2848,$AD595,'B-PorHerramienta'!$L$2:$L$2848,$AE595)*$AI$6,$AJ$6))</f>
        <v/>
      </c>
      <c r="H595" s="48" t="str">
        <f>IF(COUNTIFS('B-PorHerramienta'!$A$2:$A$2848,H$8,'B-PorHerramienta'!$J$2:$J$2848,$AC595,'B-PorHerramienta'!$K$2:$K$2848,$AD595,'B-PorHerramienta'!$L$2:$L$2848,$AE595,'B-PorHerramienta'!$F$2:$F$2848,"&lt;&gt;")=0,"",ROUND(SUMIFS(INDEX('B-PorHerramienta'!$F$2:$I$2848,0,$AH$6),'B-PorHerramienta'!$A$2:$A$2848,H$8,'B-PorHerramienta'!$J$2:$J$2848,$AC595,'B-PorHerramienta'!$K$2:$K$2848,$AD595,'B-PorHerramienta'!$L$2:$L$2848,$AE595)*$AI$6,$AJ$6))</f>
        <v/>
      </c>
      <c r="I595" s="48" t="str">
        <f>IF(COUNTIFS('B-PorHerramienta'!$A$2:$A$2848,I$8,'B-PorHerramienta'!$J$2:$J$2848,$AC595,'B-PorHerramienta'!$K$2:$K$2848,$AD595,'B-PorHerramienta'!$L$2:$L$2848,$AE595,'B-PorHerramienta'!$F$2:$F$2848,"&lt;&gt;")=0,"",ROUND(SUMIFS(INDEX('B-PorHerramienta'!$F$2:$I$2848,0,$AH$6),'B-PorHerramienta'!$A$2:$A$2848,I$8,'B-PorHerramienta'!$J$2:$J$2848,$AC595,'B-PorHerramienta'!$K$2:$K$2848,$AD595,'B-PorHerramienta'!$L$2:$L$2848,$AE595)*$AI$6,$AJ$6))</f>
        <v/>
      </c>
      <c r="J595" s="48" t="str">
        <f>IF(COUNTIFS('B-PorHerramienta'!$A$2:$A$2848,J$8,'B-PorHerramienta'!$J$2:$J$2848,$AC595,'B-PorHerramienta'!$K$2:$K$2848,$AD595,'B-PorHerramienta'!$L$2:$L$2848,$AE595,'B-PorHerramienta'!$F$2:$F$2848,"&lt;&gt;")=0,"",ROUND(SUMIFS(INDEX('B-PorHerramienta'!$F$2:$I$2848,0,$AH$6),'B-PorHerramienta'!$A$2:$A$2848,J$8,'B-PorHerramienta'!$J$2:$J$2848,$AC595,'B-PorHerramienta'!$K$2:$K$2848,$AD595,'B-PorHerramienta'!$L$2:$L$2848,$AE595)*$AI$6,$AJ$6))</f>
        <v/>
      </c>
      <c r="K595" s="48" t="str">
        <f>IF(COUNTIFS('B-PorHerramienta'!$A$2:$A$2848,K$8,'B-PorHerramienta'!$J$2:$J$2848,$AC595,'B-PorHerramienta'!$K$2:$K$2848,$AD595,'B-PorHerramienta'!$L$2:$L$2848,$AE595,'B-PorHerramienta'!$F$2:$F$2848,"&lt;&gt;")=0,"",ROUND(SUMIFS(INDEX('B-PorHerramienta'!$F$2:$I$2848,0,$AH$6),'B-PorHerramienta'!$A$2:$A$2848,K$8,'B-PorHerramienta'!$J$2:$J$2848,$AC595,'B-PorHerramienta'!$K$2:$K$2848,$AD595,'B-PorHerramienta'!$L$2:$L$2848,$AE595)*$AI$6,$AJ$6))</f>
        <v/>
      </c>
      <c r="L595" s="48" t="str">
        <f>IF(COUNTIFS('B-PorHerramienta'!$A$2:$A$2848,L$8,'B-PorHerramienta'!$J$2:$J$2848,$AC595,'B-PorHerramienta'!$K$2:$K$2848,$AD595,'B-PorHerramienta'!$L$2:$L$2848,$AE595,'B-PorHerramienta'!$F$2:$F$2848,"&lt;&gt;")=0,"",ROUND(SUMIFS(INDEX('B-PorHerramienta'!$F$2:$I$2848,0,$AH$6),'B-PorHerramienta'!$A$2:$A$2848,L$8,'B-PorHerramienta'!$J$2:$J$2848,$AC595,'B-PorHerramienta'!$K$2:$K$2848,$AD595,'B-PorHerramienta'!$L$2:$L$2848,$AE595)*$AI$6,$AJ$6))</f>
        <v/>
      </c>
      <c r="M595" s="48" t="str">
        <f>IF(COUNTIFS('B-PorHerramienta'!$A$2:$A$2848,M$8,'B-PorHerramienta'!$J$2:$J$2848,$AC595,'B-PorHerramienta'!$K$2:$K$2848,$AD595,'B-PorHerramienta'!$L$2:$L$2848,$AE595,'B-PorHerramienta'!$F$2:$F$2848,"&lt;&gt;")=0,"",ROUND(SUMIFS(INDEX('B-PorHerramienta'!$F$2:$I$2848,0,$AH$6),'B-PorHerramienta'!$A$2:$A$2848,M$8,'B-PorHerramienta'!$J$2:$J$2848,$AC595,'B-PorHerramienta'!$K$2:$K$2848,$AD595,'B-PorHerramienta'!$L$2:$L$2848,$AE595)*$AI$6,$AJ$6))</f>
        <v/>
      </c>
      <c r="N595" s="48" t="str">
        <f>IF(COUNTIFS('B-PorHerramienta'!$A$2:$A$2848,N$8,'B-PorHerramienta'!$J$2:$J$2848,$AC595,'B-PorHerramienta'!$K$2:$K$2848,$AD595,'B-PorHerramienta'!$L$2:$L$2848,$AE595,'B-PorHerramienta'!$F$2:$F$2848,"&lt;&gt;")=0,"",ROUND(SUMIFS(INDEX('B-PorHerramienta'!$F$2:$I$2848,0,$AH$6),'B-PorHerramienta'!$A$2:$A$2848,N$8,'B-PorHerramienta'!$J$2:$J$2848,$AC595,'B-PorHerramienta'!$K$2:$K$2848,$AD595,'B-PorHerramienta'!$L$2:$L$2848,$AE595)*$AI$6,$AJ$6))</f>
        <v/>
      </c>
      <c r="O595" s="48" t="str">
        <f>IF(COUNTIFS('B-PorHerramienta'!$A$2:$A$2848,O$8,'B-PorHerramienta'!$J$2:$J$2848,$AC595,'B-PorHerramienta'!$K$2:$K$2848,$AD595,'B-PorHerramienta'!$L$2:$L$2848,$AE595,'B-PorHerramienta'!$F$2:$F$2848,"&lt;&gt;")=0,"",ROUND(SUMIFS(INDEX('B-PorHerramienta'!$F$2:$I$2848,0,$AH$6),'B-PorHerramienta'!$A$2:$A$2848,O$8,'B-PorHerramienta'!$J$2:$J$2848,$AC595,'B-PorHerramienta'!$K$2:$K$2848,$AD595,'B-PorHerramienta'!$L$2:$L$2848,$AE595)*$AI$6,$AJ$6))</f>
        <v/>
      </c>
      <c r="P595" s="48" t="str">
        <f>IF(COUNTIFS('B-PorHerramienta'!$A$2:$A$2848,P$8,'B-PorHerramienta'!$J$2:$J$2848,$AC595,'B-PorHerramienta'!$K$2:$K$2848,$AD595,'B-PorHerramienta'!$L$2:$L$2848,$AE595,'B-PorHerramienta'!$F$2:$F$2848,"&lt;&gt;")=0,"",ROUND(SUMIFS(INDEX('B-PorHerramienta'!$F$2:$I$2848,0,$AH$6),'B-PorHerramienta'!$A$2:$A$2848,P$8,'B-PorHerramienta'!$J$2:$J$2848,$AC595,'B-PorHerramienta'!$K$2:$K$2848,$AD595,'B-PorHerramienta'!$L$2:$L$2848,$AE595)*$AI$6,$AJ$6))</f>
        <v/>
      </c>
      <c r="Q595" s="48" t="str">
        <f>IF(COUNTIFS('B-PorHerramienta'!$A$2:$A$2848,Q$8,'B-PorHerramienta'!$J$2:$J$2848,$AC595,'B-PorHerramienta'!$K$2:$K$2848,$AD595,'B-PorHerramienta'!$L$2:$L$2848,$AE595,'B-PorHerramienta'!$F$2:$F$2848,"&lt;&gt;")=0,"",ROUND(SUMIFS(INDEX('B-PorHerramienta'!$F$2:$I$2848,0,$AH$6),'B-PorHerramienta'!$A$2:$A$2848,Q$8,'B-PorHerramienta'!$J$2:$J$2848,$AC595,'B-PorHerramienta'!$K$2:$K$2848,$AD595,'B-PorHerramienta'!$L$2:$L$2848,$AE595)*$AI$6,$AJ$6))</f>
        <v/>
      </c>
      <c r="R595" s="48">
        <f>IF(COUNTIFS('B-PorHerramienta'!$A$2:$A$2848,R$8,'B-PorHerramienta'!$J$2:$J$2848,$AC595,'B-PorHerramienta'!$K$2:$K$2848,$AD595,'B-PorHerramienta'!$L$2:$L$2848,$AE595,'B-PorHerramienta'!$F$2:$F$2848,"&lt;&gt;")=0,"",ROUND(SUMIFS(INDEX('B-PorHerramienta'!$F$2:$I$2848,0,$AH$6),'B-PorHerramienta'!$A$2:$A$2848,R$8,'B-PorHerramienta'!$J$2:$J$2848,$AC595,'B-PorHerramienta'!$K$2:$K$2848,$AD595,'B-PorHerramienta'!$L$2:$L$2848,$AE595)*$AI$6,$AJ$6))</f>
        <v>0.113</v>
      </c>
      <c r="S595" s="48">
        <f>IF(COUNTIFS('B-PorHerramienta'!$A$2:$A$2848,S$8,'B-PorHerramienta'!$J$2:$J$2848,$AC595,'B-PorHerramienta'!$K$2:$K$2848,$AD595,'B-PorHerramienta'!$L$2:$L$2848,$AE595,'B-PorHerramienta'!$F$2:$F$2848,"&lt;&gt;")=0,"",ROUND(SUMIFS(INDEX('B-PorHerramienta'!$F$2:$I$2848,0,$AH$6),'B-PorHerramienta'!$A$2:$A$2848,S$8,'B-PorHerramienta'!$J$2:$J$2848,$AC595,'B-PorHerramienta'!$K$2:$K$2848,$AD595,'B-PorHerramienta'!$L$2:$L$2848,$AE595)*$AI$6,$AJ$6))</f>
        <v>4.8000000000000001E-2</v>
      </c>
      <c r="T595" s="48">
        <f>IF(COUNTIFS('B-PorHerramienta'!$A$2:$A$2848,T$8,'B-PorHerramienta'!$J$2:$J$2848,$AC595,'B-PorHerramienta'!$K$2:$K$2848,$AD595,'B-PorHerramienta'!$L$2:$L$2848,$AE595,'B-PorHerramienta'!$F$2:$F$2848,"&lt;&gt;")=0,"",ROUND(SUMIFS(INDEX('B-PorHerramienta'!$F$2:$I$2848,0,$AH$6),'B-PorHerramienta'!$A$2:$A$2848,T$8,'B-PorHerramienta'!$J$2:$J$2848,$AC595,'B-PorHerramienta'!$K$2:$K$2848,$AD595,'B-PorHerramienta'!$L$2:$L$2848,$AE595)*$AI$6,$AJ$6))</f>
        <v>3.39E-2</v>
      </c>
      <c r="U595" s="48">
        <f>IF(COUNTIFS('B-PorHerramienta'!$A$2:$A$2848,U$8,'B-PorHerramienta'!$J$2:$J$2848,$AC595,'B-PorHerramienta'!$K$2:$K$2848,$AD595,'B-PorHerramienta'!$L$2:$L$2848,$AE595,'B-PorHerramienta'!$F$2:$F$2848,"&lt;&gt;")=0,"",ROUND(SUMIFS(INDEX('B-PorHerramienta'!$F$2:$I$2848,0,$AH$6),'B-PorHerramienta'!$A$2:$A$2848,U$8,'B-PorHerramienta'!$J$2:$J$2848,$AC595,'B-PorHerramienta'!$K$2:$K$2848,$AD595,'B-PorHerramienta'!$L$2:$L$2848,$AE595)*$AI$6,$AJ$6))</f>
        <v>0.1394</v>
      </c>
      <c r="V595" s="48">
        <f>IF(COUNTIFS('B-PorHerramienta'!$A$2:$A$2848,V$8,'B-PorHerramienta'!$J$2:$J$2848,$AC595,'B-PorHerramienta'!$K$2:$K$2848,$AD595,'B-PorHerramienta'!$L$2:$L$2848,$AE595,'B-PorHerramienta'!$F$2:$F$2848,"&lt;&gt;")=0,"",ROUND(SUMIFS(INDEX('B-PorHerramienta'!$F$2:$I$2848,0,$AH$6),'B-PorHerramienta'!$A$2:$A$2848,V$8,'B-PorHerramienta'!$J$2:$J$2848,$AC595,'B-PorHerramienta'!$K$2:$K$2848,$AD595,'B-PorHerramienta'!$L$2:$L$2848,$AE595)*$AI$6,$AJ$6))</f>
        <v>0.2409</v>
      </c>
      <c r="W595" s="48">
        <f>IF(COUNTIFS('B-PorHerramienta'!$A$2:$A$2848,W$8,'B-PorHerramienta'!$J$2:$J$2848,$AC595,'B-PorHerramienta'!$K$2:$K$2848,$AD595,'B-PorHerramienta'!$L$2:$L$2848,$AE595,'B-PorHerramienta'!$F$2:$F$2848,"&lt;&gt;")=0,"",ROUND(SUMIFS(INDEX('B-PorHerramienta'!$F$2:$I$2848,0,$AH$6),'B-PorHerramienta'!$A$2:$A$2848,W$8,'B-PorHerramienta'!$J$2:$J$2848,$AC595,'B-PorHerramienta'!$K$2:$K$2848,$AD595,'B-PorHerramienta'!$L$2:$L$2848,$AE595)*$AI$6,$AJ$6))</f>
        <v>4.3999999999999997E-2</v>
      </c>
      <c r="X595" s="48">
        <f>IF(COUNTIFS('B-PorHerramienta'!$A$2:$A$2848,X$8,'B-PorHerramienta'!$J$2:$J$2848,$AC595,'B-PorHerramienta'!$K$2:$K$2848,$AD595,'B-PorHerramienta'!$L$2:$L$2848,$AE595,'B-PorHerramienta'!$F$2:$F$2848,"&lt;&gt;")=0,"",ROUND(SUMIFS(INDEX('B-PorHerramienta'!$F$2:$I$2848,0,$AH$6),'B-PorHerramienta'!$A$2:$A$2848,X$8,'B-PorHerramienta'!$J$2:$J$2848,$AC595,'B-PorHerramienta'!$K$2:$K$2848,$AD595,'B-PorHerramienta'!$L$2:$L$2848,$AE595)*$AI$6,$AJ$6))</f>
        <v>4.4499999999999998E-2</v>
      </c>
      <c r="Y595" s="48">
        <f>IF(COUNTIFS('B-PorHerramienta'!$A$2:$A$2848,Y$8,'B-PorHerramienta'!$J$2:$J$2848,$AC595,'B-PorHerramienta'!$K$2:$K$2848,$AD595,'B-PorHerramienta'!$L$2:$L$2848,$AE595,'B-PorHerramienta'!$F$2:$F$2848,"&lt;&gt;")=0,"",ROUND(SUMIFS(INDEX('B-PorHerramienta'!$F$2:$I$2848,0,$AH$6),'B-PorHerramienta'!$A$2:$A$2848,Y$8,'B-PorHerramienta'!$J$2:$J$2848,$AC595,'B-PorHerramienta'!$K$2:$K$2848,$AD595,'B-PorHerramienta'!$L$2:$L$2848,$AE595)*$AI$6,$AJ$6))</f>
        <v>0.1852</v>
      </c>
      <c r="Z595" s="48">
        <f>IF(COUNTIFS('B-PorHerramienta'!$A$2:$A$2848,Z$8,'B-PorHerramienta'!$J$2:$J$2848,$AC595,'B-PorHerramienta'!$K$2:$K$2848,$AD595,'B-PorHerramienta'!$L$2:$L$2848,$AE595,'B-PorHerramienta'!$F$2:$F$2848,"&lt;&gt;")=0,"",ROUND(SUMIFS(INDEX('B-PorHerramienta'!$F$2:$I$2848,0,$AH$6),'B-PorHerramienta'!$A$2:$A$2848,Z$8,'B-PorHerramienta'!$J$2:$J$2848,$AC595,'B-PorHerramienta'!$K$2:$K$2848,$AD595,'B-PorHerramienta'!$L$2:$L$2848,$AE595)*$AI$6,$AJ$6))</f>
        <v>0.17369999999999999</v>
      </c>
      <c r="AA595" s="6"/>
      <c r="AB595" s="35">
        <v>2</v>
      </c>
      <c r="AC595" s="35" t="s">
        <v>1239</v>
      </c>
      <c r="AD595" s="35" t="s">
        <v>269</v>
      </c>
      <c r="AE595" s="35" t="s">
        <v>1262</v>
      </c>
      <c r="AF595" s="35"/>
      <c r="AG595" s="35"/>
      <c r="AH595" s="35"/>
      <c r="AI595" s="35"/>
      <c r="AJ595" s="35"/>
      <c r="AK595" s="35"/>
    </row>
    <row r="596" spans="1:37" ht="26" hidden="1" outlineLevel="2" collapsed="1" x14ac:dyDescent="0.25">
      <c r="A596" s="49" t="s">
        <v>2529</v>
      </c>
      <c r="B596" s="47" t="s">
        <v>2528</v>
      </c>
      <c r="C596" s="48" t="str">
        <f>IF(COUNTIFS('B-PorHerramienta'!$A$2:$A$2848,C$8,'B-PorHerramienta'!$J$2:$J$2848,$AC596,'B-PorHerramienta'!$K$2:$K$2848,$AD596,'B-PorHerramienta'!$L$2:$L$2848,$AE596,'B-PorHerramienta'!$F$2:$F$2848,"&lt;&gt;")=0,"",ROUND(SUMIFS(INDEX('B-PorHerramienta'!$F$2:$I$2848,0,$AH$6),'B-PorHerramienta'!$A$2:$A$2848,C$8,'B-PorHerramienta'!$J$2:$J$2848,$AC596,'B-PorHerramienta'!$K$2:$K$2848,$AD596,'B-PorHerramienta'!$L$2:$L$2848,$AE596)*$AI$6,$AJ$6))</f>
        <v/>
      </c>
      <c r="D596" s="48" t="str">
        <f>IF(COUNTIFS('B-PorHerramienta'!$A$2:$A$2848,D$8,'B-PorHerramienta'!$J$2:$J$2848,$AC596,'B-PorHerramienta'!$K$2:$K$2848,$AD596,'B-PorHerramienta'!$L$2:$L$2848,$AE596,'B-PorHerramienta'!$F$2:$F$2848,"&lt;&gt;")=0,"",ROUND(SUMIFS(INDEX('B-PorHerramienta'!$F$2:$I$2848,0,$AH$6),'B-PorHerramienta'!$A$2:$A$2848,D$8,'B-PorHerramienta'!$J$2:$J$2848,$AC596,'B-PorHerramienta'!$K$2:$K$2848,$AD596,'B-PorHerramienta'!$L$2:$L$2848,$AE596)*$AI$6,$AJ$6))</f>
        <v/>
      </c>
      <c r="E596" s="48" t="str">
        <f>IF(COUNTIFS('B-PorHerramienta'!$A$2:$A$2848,E$8,'B-PorHerramienta'!$J$2:$J$2848,$AC596,'B-PorHerramienta'!$K$2:$K$2848,$AD596,'B-PorHerramienta'!$L$2:$L$2848,$AE596,'B-PorHerramienta'!$F$2:$F$2848,"&lt;&gt;")=0,"",ROUND(SUMIFS(INDEX('B-PorHerramienta'!$F$2:$I$2848,0,$AH$6),'B-PorHerramienta'!$A$2:$A$2848,E$8,'B-PorHerramienta'!$J$2:$J$2848,$AC596,'B-PorHerramienta'!$K$2:$K$2848,$AD596,'B-PorHerramienta'!$L$2:$L$2848,$AE596)*$AI$6,$AJ$6))</f>
        <v/>
      </c>
      <c r="F596" s="48" t="str">
        <f>IF(COUNTIFS('B-PorHerramienta'!$A$2:$A$2848,F$8,'B-PorHerramienta'!$J$2:$J$2848,$AC596,'B-PorHerramienta'!$K$2:$K$2848,$AD596,'B-PorHerramienta'!$L$2:$L$2848,$AE596,'B-PorHerramienta'!$F$2:$F$2848,"&lt;&gt;")=0,"",ROUND(SUMIFS(INDEX('B-PorHerramienta'!$F$2:$I$2848,0,$AH$6),'B-PorHerramienta'!$A$2:$A$2848,F$8,'B-PorHerramienta'!$J$2:$J$2848,$AC596,'B-PorHerramienta'!$K$2:$K$2848,$AD596,'B-PorHerramienta'!$L$2:$L$2848,$AE596)*$AI$6,$AJ$6))</f>
        <v/>
      </c>
      <c r="G596" s="48" t="str">
        <f>IF(COUNTIFS('B-PorHerramienta'!$A$2:$A$2848,G$8,'B-PorHerramienta'!$J$2:$J$2848,$AC596,'B-PorHerramienta'!$K$2:$K$2848,$AD596,'B-PorHerramienta'!$L$2:$L$2848,$AE596,'B-PorHerramienta'!$F$2:$F$2848,"&lt;&gt;")=0,"",ROUND(SUMIFS(INDEX('B-PorHerramienta'!$F$2:$I$2848,0,$AH$6),'B-PorHerramienta'!$A$2:$A$2848,G$8,'B-PorHerramienta'!$J$2:$J$2848,$AC596,'B-PorHerramienta'!$K$2:$K$2848,$AD596,'B-PorHerramienta'!$L$2:$L$2848,$AE596)*$AI$6,$AJ$6))</f>
        <v/>
      </c>
      <c r="H596" s="48" t="str">
        <f>IF(COUNTIFS('B-PorHerramienta'!$A$2:$A$2848,H$8,'B-PorHerramienta'!$J$2:$J$2848,$AC596,'B-PorHerramienta'!$K$2:$K$2848,$AD596,'B-PorHerramienta'!$L$2:$L$2848,$AE596,'B-PorHerramienta'!$F$2:$F$2848,"&lt;&gt;")=0,"",ROUND(SUMIFS(INDEX('B-PorHerramienta'!$F$2:$I$2848,0,$AH$6),'B-PorHerramienta'!$A$2:$A$2848,H$8,'B-PorHerramienta'!$J$2:$J$2848,$AC596,'B-PorHerramienta'!$K$2:$K$2848,$AD596,'B-PorHerramienta'!$L$2:$L$2848,$AE596)*$AI$6,$AJ$6))</f>
        <v/>
      </c>
      <c r="I596" s="48" t="str">
        <f>IF(COUNTIFS('B-PorHerramienta'!$A$2:$A$2848,I$8,'B-PorHerramienta'!$J$2:$J$2848,$AC596,'B-PorHerramienta'!$K$2:$K$2848,$AD596,'B-PorHerramienta'!$L$2:$L$2848,$AE596,'B-PorHerramienta'!$F$2:$F$2848,"&lt;&gt;")=0,"",ROUND(SUMIFS(INDEX('B-PorHerramienta'!$F$2:$I$2848,0,$AH$6),'B-PorHerramienta'!$A$2:$A$2848,I$8,'B-PorHerramienta'!$J$2:$J$2848,$AC596,'B-PorHerramienta'!$K$2:$K$2848,$AD596,'B-PorHerramienta'!$L$2:$L$2848,$AE596)*$AI$6,$AJ$6))</f>
        <v/>
      </c>
      <c r="J596" s="48" t="str">
        <f>IF(COUNTIFS('B-PorHerramienta'!$A$2:$A$2848,J$8,'B-PorHerramienta'!$J$2:$J$2848,$AC596,'B-PorHerramienta'!$K$2:$K$2848,$AD596,'B-PorHerramienta'!$L$2:$L$2848,$AE596,'B-PorHerramienta'!$F$2:$F$2848,"&lt;&gt;")=0,"",ROUND(SUMIFS(INDEX('B-PorHerramienta'!$F$2:$I$2848,0,$AH$6),'B-PorHerramienta'!$A$2:$A$2848,J$8,'B-PorHerramienta'!$J$2:$J$2848,$AC596,'B-PorHerramienta'!$K$2:$K$2848,$AD596,'B-PorHerramienta'!$L$2:$L$2848,$AE596)*$AI$6,$AJ$6))</f>
        <v/>
      </c>
      <c r="K596" s="48">
        <f>IF(COUNTIFS('B-PorHerramienta'!$A$2:$A$2848,K$8,'B-PorHerramienta'!$J$2:$J$2848,$AC596,'B-PorHerramienta'!$K$2:$K$2848,$AD596,'B-PorHerramienta'!$L$2:$L$2848,$AE596,'B-PorHerramienta'!$F$2:$F$2848,"&lt;&gt;")=0,"",ROUND(SUMIFS(INDEX('B-PorHerramienta'!$F$2:$I$2848,0,$AH$6),'B-PorHerramienta'!$A$2:$A$2848,K$8,'B-PorHerramienta'!$J$2:$J$2848,$AC596,'B-PorHerramienta'!$K$2:$K$2848,$AD596,'B-PorHerramienta'!$L$2:$L$2848,$AE596)*$AI$6,$AJ$6))</f>
        <v>8.4000000000000005E-2</v>
      </c>
      <c r="L596" s="48">
        <f>IF(COUNTIFS('B-PorHerramienta'!$A$2:$A$2848,L$8,'B-PorHerramienta'!$J$2:$J$2848,$AC596,'B-PorHerramienta'!$K$2:$K$2848,$AD596,'B-PorHerramienta'!$L$2:$L$2848,$AE596,'B-PorHerramienta'!$F$2:$F$2848,"&lt;&gt;")=0,"",ROUND(SUMIFS(INDEX('B-PorHerramienta'!$F$2:$I$2848,0,$AH$6),'B-PorHerramienta'!$A$2:$A$2848,L$8,'B-PorHerramienta'!$J$2:$J$2848,$AC596,'B-PorHerramienta'!$K$2:$K$2848,$AD596,'B-PorHerramienta'!$L$2:$L$2848,$AE596)*$AI$6,$AJ$6))</f>
        <v>0.1333</v>
      </c>
      <c r="M596" s="48">
        <f>IF(COUNTIFS('B-PorHerramienta'!$A$2:$A$2848,M$8,'B-PorHerramienta'!$J$2:$J$2848,$AC596,'B-PorHerramienta'!$K$2:$K$2848,$AD596,'B-PorHerramienta'!$L$2:$L$2848,$AE596,'B-PorHerramienta'!$F$2:$F$2848,"&lt;&gt;")=0,"",ROUND(SUMIFS(INDEX('B-PorHerramienta'!$F$2:$I$2848,0,$AH$6),'B-PorHerramienta'!$A$2:$A$2848,M$8,'B-PorHerramienta'!$J$2:$J$2848,$AC596,'B-PorHerramienta'!$K$2:$K$2848,$AD596,'B-PorHerramienta'!$L$2:$L$2848,$AE596)*$AI$6,$AJ$6))</f>
        <v>6.6400000000000001E-2</v>
      </c>
      <c r="N596" s="48">
        <f>IF(COUNTIFS('B-PorHerramienta'!$A$2:$A$2848,N$8,'B-PorHerramienta'!$J$2:$J$2848,$AC596,'B-PorHerramienta'!$K$2:$K$2848,$AD596,'B-PorHerramienta'!$L$2:$L$2848,$AE596,'B-PorHerramienta'!$F$2:$F$2848,"&lt;&gt;")=0,"",ROUND(SUMIFS(INDEX('B-PorHerramienta'!$F$2:$I$2848,0,$AH$6),'B-PorHerramienta'!$A$2:$A$2848,N$8,'B-PorHerramienta'!$J$2:$J$2848,$AC596,'B-PorHerramienta'!$K$2:$K$2848,$AD596,'B-PorHerramienta'!$L$2:$L$2848,$AE596)*$AI$6,$AJ$6))</f>
        <v>7.5399999999999995E-2</v>
      </c>
      <c r="O596" s="48">
        <f>IF(COUNTIFS('B-PorHerramienta'!$A$2:$A$2848,O$8,'B-PorHerramienta'!$J$2:$J$2848,$AC596,'B-PorHerramienta'!$K$2:$K$2848,$AD596,'B-PorHerramienta'!$L$2:$L$2848,$AE596,'B-PorHerramienta'!$F$2:$F$2848,"&lt;&gt;")=0,"",ROUND(SUMIFS(INDEX('B-PorHerramienta'!$F$2:$I$2848,0,$AH$6),'B-PorHerramienta'!$A$2:$A$2848,O$8,'B-PorHerramienta'!$J$2:$J$2848,$AC596,'B-PorHerramienta'!$K$2:$K$2848,$AD596,'B-PorHerramienta'!$L$2:$L$2848,$AE596)*$AI$6,$AJ$6))</f>
        <v>2.9000000000000001E-2</v>
      </c>
      <c r="P596" s="48">
        <f>IF(COUNTIFS('B-PorHerramienta'!$A$2:$A$2848,P$8,'B-PorHerramienta'!$J$2:$J$2848,$AC596,'B-PorHerramienta'!$K$2:$K$2848,$AD596,'B-PorHerramienta'!$L$2:$L$2848,$AE596,'B-PorHerramienta'!$F$2:$F$2848,"&lt;&gt;")=0,"",ROUND(SUMIFS(INDEX('B-PorHerramienta'!$F$2:$I$2848,0,$AH$6),'B-PorHerramienta'!$A$2:$A$2848,P$8,'B-PorHerramienta'!$J$2:$J$2848,$AC596,'B-PorHerramienta'!$K$2:$K$2848,$AD596,'B-PorHerramienta'!$L$2:$L$2848,$AE596)*$AI$6,$AJ$6))</f>
        <v>2.7199999999999998E-2</v>
      </c>
      <c r="Q596" s="48">
        <f>IF(COUNTIFS('B-PorHerramienta'!$A$2:$A$2848,Q$8,'B-PorHerramienta'!$J$2:$J$2848,$AC596,'B-PorHerramienta'!$K$2:$K$2848,$AD596,'B-PorHerramienta'!$L$2:$L$2848,$AE596,'B-PorHerramienta'!$F$2:$F$2848,"&lt;&gt;")=0,"",ROUND(SUMIFS(INDEX('B-PorHerramienta'!$F$2:$I$2848,0,$AH$6),'B-PorHerramienta'!$A$2:$A$2848,Q$8,'B-PorHerramienta'!$J$2:$J$2848,$AC596,'B-PorHerramienta'!$K$2:$K$2848,$AD596,'B-PorHerramienta'!$L$2:$L$2848,$AE596)*$AI$6,$AJ$6))</f>
        <v>2.7300000000000001E-2</v>
      </c>
      <c r="R596" s="48">
        <f>IF(COUNTIFS('B-PorHerramienta'!$A$2:$A$2848,R$8,'B-PorHerramienta'!$J$2:$J$2848,$AC596,'B-PorHerramienta'!$K$2:$K$2848,$AD596,'B-PorHerramienta'!$L$2:$L$2848,$AE596,'B-PorHerramienta'!$F$2:$F$2848,"&lt;&gt;")=0,"",ROUND(SUMIFS(INDEX('B-PorHerramienta'!$F$2:$I$2848,0,$AH$6),'B-PorHerramienta'!$A$2:$A$2848,R$8,'B-PorHerramienta'!$J$2:$J$2848,$AC596,'B-PorHerramienta'!$K$2:$K$2848,$AD596,'B-PorHerramienta'!$L$2:$L$2848,$AE596)*$AI$6,$AJ$6))</f>
        <v>3.0499999999999999E-2</v>
      </c>
      <c r="S596" s="48">
        <f>IF(COUNTIFS('B-PorHerramienta'!$A$2:$A$2848,S$8,'B-PorHerramienta'!$J$2:$J$2848,$AC596,'B-PorHerramienta'!$K$2:$K$2848,$AD596,'B-PorHerramienta'!$L$2:$L$2848,$AE596,'B-PorHerramienta'!$F$2:$F$2848,"&lt;&gt;")=0,"",ROUND(SUMIFS(INDEX('B-PorHerramienta'!$F$2:$I$2848,0,$AH$6),'B-PorHerramienta'!$A$2:$A$2848,S$8,'B-PorHerramienta'!$J$2:$J$2848,$AC596,'B-PorHerramienta'!$K$2:$K$2848,$AD596,'B-PorHerramienta'!$L$2:$L$2848,$AE596)*$AI$6,$AJ$6))</f>
        <v>3.0300000000000001E-2</v>
      </c>
      <c r="T596" s="48">
        <f>IF(COUNTIFS('B-PorHerramienta'!$A$2:$A$2848,T$8,'B-PorHerramienta'!$J$2:$J$2848,$AC596,'B-PorHerramienta'!$K$2:$K$2848,$AD596,'B-PorHerramienta'!$L$2:$L$2848,$AE596,'B-PorHerramienta'!$F$2:$F$2848,"&lt;&gt;")=0,"",ROUND(SUMIFS(INDEX('B-PorHerramienta'!$F$2:$I$2848,0,$AH$6),'B-PorHerramienta'!$A$2:$A$2848,T$8,'B-PorHerramienta'!$J$2:$J$2848,$AC596,'B-PorHerramienta'!$K$2:$K$2848,$AD596,'B-PorHerramienta'!$L$2:$L$2848,$AE596)*$AI$6,$AJ$6))</f>
        <v>3.2300000000000002E-2</v>
      </c>
      <c r="U596" s="48">
        <f>IF(COUNTIFS('B-PorHerramienta'!$A$2:$A$2848,U$8,'B-PorHerramienta'!$J$2:$J$2848,$AC596,'B-PorHerramienta'!$K$2:$K$2848,$AD596,'B-PorHerramienta'!$L$2:$L$2848,$AE596,'B-PorHerramienta'!$F$2:$F$2848,"&lt;&gt;")=0,"",ROUND(SUMIFS(INDEX('B-PorHerramienta'!$F$2:$I$2848,0,$AH$6),'B-PorHerramienta'!$A$2:$A$2848,U$8,'B-PorHerramienta'!$J$2:$J$2848,$AC596,'B-PorHerramienta'!$K$2:$K$2848,$AD596,'B-PorHerramienta'!$L$2:$L$2848,$AE596)*$AI$6,$AJ$6))</f>
        <v>3.7600000000000001E-2</v>
      </c>
      <c r="V596" s="48">
        <f>IF(COUNTIFS('B-PorHerramienta'!$A$2:$A$2848,V$8,'B-PorHerramienta'!$J$2:$J$2848,$AC596,'B-PorHerramienta'!$K$2:$K$2848,$AD596,'B-PorHerramienta'!$L$2:$L$2848,$AE596,'B-PorHerramienta'!$F$2:$F$2848,"&lt;&gt;")=0,"",ROUND(SUMIFS(INDEX('B-PorHerramienta'!$F$2:$I$2848,0,$AH$6),'B-PorHerramienta'!$A$2:$A$2848,V$8,'B-PorHerramienta'!$J$2:$J$2848,$AC596,'B-PorHerramienta'!$K$2:$K$2848,$AD596,'B-PorHerramienta'!$L$2:$L$2848,$AE596)*$AI$6,$AJ$6))</f>
        <v>3.5400000000000001E-2</v>
      </c>
      <c r="W596" s="48">
        <f>IF(COUNTIFS('B-PorHerramienta'!$A$2:$A$2848,W$8,'B-PorHerramienta'!$J$2:$J$2848,$AC596,'B-PorHerramienta'!$K$2:$K$2848,$AD596,'B-PorHerramienta'!$L$2:$L$2848,$AE596,'B-PorHerramienta'!$F$2:$F$2848,"&lt;&gt;")=0,"",ROUND(SUMIFS(INDEX('B-PorHerramienta'!$F$2:$I$2848,0,$AH$6),'B-PorHerramienta'!$A$2:$A$2848,W$8,'B-PorHerramienta'!$J$2:$J$2848,$AC596,'B-PorHerramienta'!$K$2:$K$2848,$AD596,'B-PorHerramienta'!$L$2:$L$2848,$AE596)*$AI$6,$AJ$6))</f>
        <v>4.02E-2</v>
      </c>
      <c r="X596" s="48">
        <f>IF(COUNTIFS('B-PorHerramienta'!$A$2:$A$2848,X$8,'B-PorHerramienta'!$J$2:$J$2848,$AC596,'B-PorHerramienta'!$K$2:$K$2848,$AD596,'B-PorHerramienta'!$L$2:$L$2848,$AE596,'B-PorHerramienta'!$F$2:$F$2848,"&lt;&gt;")=0,"",ROUND(SUMIFS(INDEX('B-PorHerramienta'!$F$2:$I$2848,0,$AH$6),'B-PorHerramienta'!$A$2:$A$2848,X$8,'B-PorHerramienta'!$J$2:$J$2848,$AC596,'B-PorHerramienta'!$K$2:$K$2848,$AD596,'B-PorHerramienta'!$L$2:$L$2848,$AE596)*$AI$6,$AJ$6))</f>
        <v>3.8699999999999998E-2</v>
      </c>
      <c r="Y596" s="48">
        <f>IF(COUNTIFS('B-PorHerramienta'!$A$2:$A$2848,Y$8,'B-PorHerramienta'!$J$2:$J$2848,$AC596,'B-PorHerramienta'!$K$2:$K$2848,$AD596,'B-PorHerramienta'!$L$2:$L$2848,$AE596,'B-PorHerramienta'!$F$2:$F$2848,"&lt;&gt;")=0,"",ROUND(SUMIFS(INDEX('B-PorHerramienta'!$F$2:$I$2848,0,$AH$6),'B-PorHerramienta'!$A$2:$A$2848,Y$8,'B-PorHerramienta'!$J$2:$J$2848,$AC596,'B-PorHerramienta'!$K$2:$K$2848,$AD596,'B-PorHerramienta'!$L$2:$L$2848,$AE596)*$AI$6,$AJ$6))</f>
        <v>3.9600000000000003E-2</v>
      </c>
      <c r="Z596" s="48">
        <f>IF(COUNTIFS('B-PorHerramienta'!$A$2:$A$2848,Z$8,'B-PorHerramienta'!$J$2:$J$2848,$AC596,'B-PorHerramienta'!$K$2:$K$2848,$AD596,'B-PorHerramienta'!$L$2:$L$2848,$AE596,'B-PorHerramienta'!$F$2:$F$2848,"&lt;&gt;")=0,"",ROUND(SUMIFS(INDEX('B-PorHerramienta'!$F$2:$I$2848,0,$AH$6),'B-PorHerramienta'!$A$2:$A$2848,Z$8,'B-PorHerramienta'!$J$2:$J$2848,$AC596,'B-PorHerramienta'!$K$2:$K$2848,$AD596,'B-PorHerramienta'!$L$2:$L$2848,$AE596)*$AI$6,$AJ$6))</f>
        <v>3.15E-2</v>
      </c>
      <c r="AA596" s="6"/>
      <c r="AB596" s="35">
        <v>2</v>
      </c>
      <c r="AC596" s="35" t="s">
        <v>1239</v>
      </c>
      <c r="AD596" s="35" t="s">
        <v>269</v>
      </c>
      <c r="AE596" s="35" t="s">
        <v>1263</v>
      </c>
      <c r="AF596" s="35"/>
      <c r="AG596" s="35"/>
      <c r="AH596" s="35"/>
      <c r="AI596" s="35"/>
      <c r="AJ596" s="35"/>
      <c r="AK596" s="35"/>
    </row>
    <row r="597" spans="1:37" ht="45" hidden="1" outlineLevel="2" collapsed="1" x14ac:dyDescent="0.25">
      <c r="A597" s="49" t="s">
        <v>2527</v>
      </c>
      <c r="B597" s="47" t="s">
        <v>410</v>
      </c>
      <c r="C597" s="48" t="str">
        <f>IF(COUNTIFS('B-PorHerramienta'!$A$2:$A$2848,C$8,'B-PorHerramienta'!$J$2:$J$2848,$AC597,'B-PorHerramienta'!$K$2:$K$2848,$AD597,'B-PorHerramienta'!$L$2:$L$2848,$AE597,'B-PorHerramienta'!$F$2:$F$2848,"&lt;&gt;")=0,"",ROUND(SUMIFS(INDEX('B-PorHerramienta'!$F$2:$I$2848,0,$AH$6),'B-PorHerramienta'!$A$2:$A$2848,C$8,'B-PorHerramienta'!$J$2:$J$2848,$AC597,'B-PorHerramienta'!$K$2:$K$2848,$AD597,'B-PorHerramienta'!$L$2:$L$2848,$AE597)*$AI$6,$AJ$6))</f>
        <v/>
      </c>
      <c r="D597" s="48" t="str">
        <f>IF(COUNTIFS('B-PorHerramienta'!$A$2:$A$2848,D$8,'B-PorHerramienta'!$J$2:$J$2848,$AC597,'B-PorHerramienta'!$K$2:$K$2848,$AD597,'B-PorHerramienta'!$L$2:$L$2848,$AE597,'B-PorHerramienta'!$F$2:$F$2848,"&lt;&gt;")=0,"",ROUND(SUMIFS(INDEX('B-PorHerramienta'!$F$2:$I$2848,0,$AH$6),'B-PorHerramienta'!$A$2:$A$2848,D$8,'B-PorHerramienta'!$J$2:$J$2848,$AC597,'B-PorHerramienta'!$K$2:$K$2848,$AD597,'B-PorHerramienta'!$L$2:$L$2848,$AE597)*$AI$6,$AJ$6))</f>
        <v/>
      </c>
      <c r="E597" s="48" t="str">
        <f>IF(COUNTIFS('B-PorHerramienta'!$A$2:$A$2848,E$8,'B-PorHerramienta'!$J$2:$J$2848,$AC597,'B-PorHerramienta'!$K$2:$K$2848,$AD597,'B-PorHerramienta'!$L$2:$L$2848,$AE597,'B-PorHerramienta'!$F$2:$F$2848,"&lt;&gt;")=0,"",ROUND(SUMIFS(INDEX('B-PorHerramienta'!$F$2:$I$2848,0,$AH$6),'B-PorHerramienta'!$A$2:$A$2848,E$8,'B-PorHerramienta'!$J$2:$J$2848,$AC597,'B-PorHerramienta'!$K$2:$K$2848,$AD597,'B-PorHerramienta'!$L$2:$L$2848,$AE597)*$AI$6,$AJ$6))</f>
        <v/>
      </c>
      <c r="F597" s="48" t="str">
        <f>IF(COUNTIFS('B-PorHerramienta'!$A$2:$A$2848,F$8,'B-PorHerramienta'!$J$2:$J$2848,$AC597,'B-PorHerramienta'!$K$2:$K$2848,$AD597,'B-PorHerramienta'!$L$2:$L$2848,$AE597,'B-PorHerramienta'!$F$2:$F$2848,"&lt;&gt;")=0,"",ROUND(SUMIFS(INDEX('B-PorHerramienta'!$F$2:$I$2848,0,$AH$6),'B-PorHerramienta'!$A$2:$A$2848,F$8,'B-PorHerramienta'!$J$2:$J$2848,$AC597,'B-PorHerramienta'!$K$2:$K$2848,$AD597,'B-PorHerramienta'!$L$2:$L$2848,$AE597)*$AI$6,$AJ$6))</f>
        <v/>
      </c>
      <c r="G597" s="48" t="str">
        <f>IF(COUNTIFS('B-PorHerramienta'!$A$2:$A$2848,G$8,'B-PorHerramienta'!$J$2:$J$2848,$AC597,'B-PorHerramienta'!$K$2:$K$2848,$AD597,'B-PorHerramienta'!$L$2:$L$2848,$AE597,'B-PorHerramienta'!$F$2:$F$2848,"&lt;&gt;")=0,"",ROUND(SUMIFS(INDEX('B-PorHerramienta'!$F$2:$I$2848,0,$AH$6),'B-PorHerramienta'!$A$2:$A$2848,G$8,'B-PorHerramienta'!$J$2:$J$2848,$AC597,'B-PorHerramienta'!$K$2:$K$2848,$AD597,'B-PorHerramienta'!$L$2:$L$2848,$AE597)*$AI$6,$AJ$6))</f>
        <v/>
      </c>
      <c r="H597" s="48" t="str">
        <f>IF(COUNTIFS('B-PorHerramienta'!$A$2:$A$2848,H$8,'B-PorHerramienta'!$J$2:$J$2848,$AC597,'B-PorHerramienta'!$K$2:$K$2848,$AD597,'B-PorHerramienta'!$L$2:$L$2848,$AE597,'B-PorHerramienta'!$F$2:$F$2848,"&lt;&gt;")=0,"",ROUND(SUMIFS(INDEX('B-PorHerramienta'!$F$2:$I$2848,0,$AH$6),'B-PorHerramienta'!$A$2:$A$2848,H$8,'B-PorHerramienta'!$J$2:$J$2848,$AC597,'B-PorHerramienta'!$K$2:$K$2848,$AD597,'B-PorHerramienta'!$L$2:$L$2848,$AE597)*$AI$6,$AJ$6))</f>
        <v/>
      </c>
      <c r="I597" s="48" t="str">
        <f>IF(COUNTIFS('B-PorHerramienta'!$A$2:$A$2848,I$8,'B-PorHerramienta'!$J$2:$J$2848,$AC597,'B-PorHerramienta'!$K$2:$K$2848,$AD597,'B-PorHerramienta'!$L$2:$L$2848,$AE597,'B-PorHerramienta'!$F$2:$F$2848,"&lt;&gt;")=0,"",ROUND(SUMIFS(INDEX('B-PorHerramienta'!$F$2:$I$2848,0,$AH$6),'B-PorHerramienta'!$A$2:$A$2848,I$8,'B-PorHerramienta'!$J$2:$J$2848,$AC597,'B-PorHerramienta'!$K$2:$K$2848,$AD597,'B-PorHerramienta'!$L$2:$L$2848,$AE597)*$AI$6,$AJ$6))</f>
        <v/>
      </c>
      <c r="J597" s="48" t="str">
        <f>IF(COUNTIFS('B-PorHerramienta'!$A$2:$A$2848,J$8,'B-PorHerramienta'!$J$2:$J$2848,$AC597,'B-PorHerramienta'!$K$2:$K$2848,$AD597,'B-PorHerramienta'!$L$2:$L$2848,$AE597,'B-PorHerramienta'!$F$2:$F$2848,"&lt;&gt;")=0,"",ROUND(SUMIFS(INDEX('B-PorHerramienta'!$F$2:$I$2848,0,$AH$6),'B-PorHerramienta'!$A$2:$A$2848,J$8,'B-PorHerramienta'!$J$2:$J$2848,$AC597,'B-PorHerramienta'!$K$2:$K$2848,$AD597,'B-PorHerramienta'!$L$2:$L$2848,$AE597)*$AI$6,$AJ$6))</f>
        <v/>
      </c>
      <c r="K597" s="48" t="str">
        <f>IF(COUNTIFS('B-PorHerramienta'!$A$2:$A$2848,K$8,'B-PorHerramienta'!$J$2:$J$2848,$AC597,'B-PorHerramienta'!$K$2:$K$2848,$AD597,'B-PorHerramienta'!$L$2:$L$2848,$AE597,'B-PorHerramienta'!$F$2:$F$2848,"&lt;&gt;")=0,"",ROUND(SUMIFS(INDEX('B-PorHerramienta'!$F$2:$I$2848,0,$AH$6),'B-PorHerramienta'!$A$2:$A$2848,K$8,'B-PorHerramienta'!$J$2:$J$2848,$AC597,'B-PorHerramienta'!$K$2:$K$2848,$AD597,'B-PorHerramienta'!$L$2:$L$2848,$AE597)*$AI$6,$AJ$6))</f>
        <v/>
      </c>
      <c r="L597" s="48" t="str">
        <f>IF(COUNTIFS('B-PorHerramienta'!$A$2:$A$2848,L$8,'B-PorHerramienta'!$J$2:$J$2848,$AC597,'B-PorHerramienta'!$K$2:$K$2848,$AD597,'B-PorHerramienta'!$L$2:$L$2848,$AE597,'B-PorHerramienta'!$F$2:$F$2848,"&lt;&gt;")=0,"",ROUND(SUMIFS(INDEX('B-PorHerramienta'!$F$2:$I$2848,0,$AH$6),'B-PorHerramienta'!$A$2:$A$2848,L$8,'B-PorHerramienta'!$J$2:$J$2848,$AC597,'B-PorHerramienta'!$K$2:$K$2848,$AD597,'B-PorHerramienta'!$L$2:$L$2848,$AE597)*$AI$6,$AJ$6))</f>
        <v/>
      </c>
      <c r="M597" s="48" t="str">
        <f>IF(COUNTIFS('B-PorHerramienta'!$A$2:$A$2848,M$8,'B-PorHerramienta'!$J$2:$J$2848,$AC597,'B-PorHerramienta'!$K$2:$K$2848,$AD597,'B-PorHerramienta'!$L$2:$L$2848,$AE597,'B-PorHerramienta'!$F$2:$F$2848,"&lt;&gt;")=0,"",ROUND(SUMIFS(INDEX('B-PorHerramienta'!$F$2:$I$2848,0,$AH$6),'B-PorHerramienta'!$A$2:$A$2848,M$8,'B-PorHerramienta'!$J$2:$J$2848,$AC597,'B-PorHerramienta'!$K$2:$K$2848,$AD597,'B-PorHerramienta'!$L$2:$L$2848,$AE597)*$AI$6,$AJ$6))</f>
        <v/>
      </c>
      <c r="N597" s="48" t="str">
        <f>IF(COUNTIFS('B-PorHerramienta'!$A$2:$A$2848,N$8,'B-PorHerramienta'!$J$2:$J$2848,$AC597,'B-PorHerramienta'!$K$2:$K$2848,$AD597,'B-PorHerramienta'!$L$2:$L$2848,$AE597,'B-PorHerramienta'!$F$2:$F$2848,"&lt;&gt;")=0,"",ROUND(SUMIFS(INDEX('B-PorHerramienta'!$F$2:$I$2848,0,$AH$6),'B-PorHerramienta'!$A$2:$A$2848,N$8,'B-PorHerramienta'!$J$2:$J$2848,$AC597,'B-PorHerramienta'!$K$2:$K$2848,$AD597,'B-PorHerramienta'!$L$2:$L$2848,$AE597)*$AI$6,$AJ$6))</f>
        <v/>
      </c>
      <c r="O597" s="48" t="str">
        <f>IF(COUNTIFS('B-PorHerramienta'!$A$2:$A$2848,O$8,'B-PorHerramienta'!$J$2:$J$2848,$AC597,'B-PorHerramienta'!$K$2:$K$2848,$AD597,'B-PorHerramienta'!$L$2:$L$2848,$AE597,'B-PorHerramienta'!$F$2:$F$2848,"&lt;&gt;")=0,"",ROUND(SUMIFS(INDEX('B-PorHerramienta'!$F$2:$I$2848,0,$AH$6),'B-PorHerramienta'!$A$2:$A$2848,O$8,'B-PorHerramienta'!$J$2:$J$2848,$AC597,'B-PorHerramienta'!$K$2:$K$2848,$AD597,'B-PorHerramienta'!$L$2:$L$2848,$AE597)*$AI$6,$AJ$6))</f>
        <v/>
      </c>
      <c r="P597" s="48" t="str">
        <f>IF(COUNTIFS('B-PorHerramienta'!$A$2:$A$2848,P$8,'B-PorHerramienta'!$J$2:$J$2848,$AC597,'B-PorHerramienta'!$K$2:$K$2848,$AD597,'B-PorHerramienta'!$L$2:$L$2848,$AE597,'B-PorHerramienta'!$F$2:$F$2848,"&lt;&gt;")=0,"",ROUND(SUMIFS(INDEX('B-PorHerramienta'!$F$2:$I$2848,0,$AH$6),'B-PorHerramienta'!$A$2:$A$2848,P$8,'B-PorHerramienta'!$J$2:$J$2848,$AC597,'B-PorHerramienta'!$K$2:$K$2848,$AD597,'B-PorHerramienta'!$L$2:$L$2848,$AE597)*$AI$6,$AJ$6))</f>
        <v/>
      </c>
      <c r="Q597" s="48" t="str">
        <f>IF(COUNTIFS('B-PorHerramienta'!$A$2:$A$2848,Q$8,'B-PorHerramienta'!$J$2:$J$2848,$AC597,'B-PorHerramienta'!$K$2:$K$2848,$AD597,'B-PorHerramienta'!$L$2:$L$2848,$AE597,'B-PorHerramienta'!$F$2:$F$2848,"&lt;&gt;")=0,"",ROUND(SUMIFS(INDEX('B-PorHerramienta'!$F$2:$I$2848,0,$AH$6),'B-PorHerramienta'!$A$2:$A$2848,Q$8,'B-PorHerramienta'!$J$2:$J$2848,$AC597,'B-PorHerramienta'!$K$2:$K$2848,$AD597,'B-PorHerramienta'!$L$2:$L$2848,$AE597)*$AI$6,$AJ$6))</f>
        <v/>
      </c>
      <c r="R597" s="48">
        <f>IF(COUNTIFS('B-PorHerramienta'!$A$2:$A$2848,R$8,'B-PorHerramienta'!$J$2:$J$2848,$AC597,'B-PorHerramienta'!$K$2:$K$2848,$AD597,'B-PorHerramienta'!$L$2:$L$2848,$AE597,'B-PorHerramienta'!$F$2:$F$2848,"&lt;&gt;")=0,"",ROUND(SUMIFS(INDEX('B-PorHerramienta'!$F$2:$I$2848,0,$AH$6),'B-PorHerramienta'!$A$2:$A$2848,R$8,'B-PorHerramienta'!$J$2:$J$2848,$AC597,'B-PorHerramienta'!$K$2:$K$2848,$AD597,'B-PorHerramienta'!$L$2:$L$2848,$AE597)*$AI$6,$AJ$6))</f>
        <v>7.9000000000000008E-3</v>
      </c>
      <c r="S597" s="48">
        <f>IF(COUNTIFS('B-PorHerramienta'!$A$2:$A$2848,S$8,'B-PorHerramienta'!$J$2:$J$2848,$AC597,'B-PorHerramienta'!$K$2:$K$2848,$AD597,'B-PorHerramienta'!$L$2:$L$2848,$AE597,'B-PorHerramienta'!$F$2:$F$2848,"&lt;&gt;")=0,"",ROUND(SUMIFS(INDEX('B-PorHerramienta'!$F$2:$I$2848,0,$AH$6),'B-PorHerramienta'!$A$2:$A$2848,S$8,'B-PorHerramienta'!$J$2:$J$2848,$AC597,'B-PorHerramienta'!$K$2:$K$2848,$AD597,'B-PorHerramienta'!$L$2:$L$2848,$AE597)*$AI$6,$AJ$6))</f>
        <v>6.1000000000000004E-3</v>
      </c>
      <c r="T597" s="48">
        <f>IF(COUNTIFS('B-PorHerramienta'!$A$2:$A$2848,T$8,'B-PorHerramienta'!$J$2:$J$2848,$AC597,'B-PorHerramienta'!$K$2:$K$2848,$AD597,'B-PorHerramienta'!$L$2:$L$2848,$AE597,'B-PorHerramienta'!$F$2:$F$2848,"&lt;&gt;")=0,"",ROUND(SUMIFS(INDEX('B-PorHerramienta'!$F$2:$I$2848,0,$AH$6),'B-PorHerramienta'!$A$2:$A$2848,T$8,'B-PorHerramienta'!$J$2:$J$2848,$AC597,'B-PorHerramienta'!$K$2:$K$2848,$AD597,'B-PorHerramienta'!$L$2:$L$2848,$AE597)*$AI$6,$AJ$6))</f>
        <v>1.29E-2</v>
      </c>
      <c r="U597" s="48">
        <f>IF(COUNTIFS('B-PorHerramienta'!$A$2:$A$2848,U$8,'B-PorHerramienta'!$J$2:$J$2848,$AC597,'B-PorHerramienta'!$K$2:$K$2848,$AD597,'B-PorHerramienta'!$L$2:$L$2848,$AE597,'B-PorHerramienta'!$F$2:$F$2848,"&lt;&gt;")=0,"",ROUND(SUMIFS(INDEX('B-PorHerramienta'!$F$2:$I$2848,0,$AH$6),'B-PorHerramienta'!$A$2:$A$2848,U$8,'B-PorHerramienta'!$J$2:$J$2848,$AC597,'B-PorHerramienta'!$K$2:$K$2848,$AD597,'B-PorHerramienta'!$L$2:$L$2848,$AE597)*$AI$6,$AJ$6))</f>
        <v>1.4800000000000001E-2</v>
      </c>
      <c r="V597" s="48">
        <f>IF(COUNTIFS('B-PorHerramienta'!$A$2:$A$2848,V$8,'B-PorHerramienta'!$J$2:$J$2848,$AC597,'B-PorHerramienta'!$K$2:$K$2848,$AD597,'B-PorHerramienta'!$L$2:$L$2848,$AE597,'B-PorHerramienta'!$F$2:$F$2848,"&lt;&gt;")=0,"",ROUND(SUMIFS(INDEX('B-PorHerramienta'!$F$2:$I$2848,0,$AH$6),'B-PorHerramienta'!$A$2:$A$2848,V$8,'B-PorHerramienta'!$J$2:$J$2848,$AC597,'B-PorHerramienta'!$K$2:$K$2848,$AD597,'B-PorHerramienta'!$L$2:$L$2848,$AE597)*$AI$6,$AJ$6))</f>
        <v>9.2999999999999992E-3</v>
      </c>
      <c r="W597" s="48">
        <f>IF(COUNTIFS('B-PorHerramienta'!$A$2:$A$2848,W$8,'B-PorHerramienta'!$J$2:$J$2848,$AC597,'B-PorHerramienta'!$K$2:$K$2848,$AD597,'B-PorHerramienta'!$L$2:$L$2848,$AE597,'B-PorHerramienta'!$F$2:$F$2848,"&lt;&gt;")=0,"",ROUND(SUMIFS(INDEX('B-PorHerramienta'!$F$2:$I$2848,0,$AH$6),'B-PorHerramienta'!$A$2:$A$2848,W$8,'B-PorHerramienta'!$J$2:$J$2848,$AC597,'B-PorHerramienta'!$K$2:$K$2848,$AD597,'B-PorHerramienta'!$L$2:$L$2848,$AE597)*$AI$6,$AJ$6))</f>
        <v>8.0000000000000004E-4</v>
      </c>
      <c r="X597" s="48">
        <f>IF(COUNTIFS('B-PorHerramienta'!$A$2:$A$2848,X$8,'B-PorHerramienta'!$J$2:$J$2848,$AC597,'B-PorHerramienta'!$K$2:$K$2848,$AD597,'B-PorHerramienta'!$L$2:$L$2848,$AE597,'B-PorHerramienta'!$F$2:$F$2848,"&lt;&gt;")=0,"",ROUND(SUMIFS(INDEX('B-PorHerramienta'!$F$2:$I$2848,0,$AH$6),'B-PorHerramienta'!$A$2:$A$2848,X$8,'B-PorHerramienta'!$J$2:$J$2848,$AC597,'B-PorHerramienta'!$K$2:$K$2848,$AD597,'B-PorHerramienta'!$L$2:$L$2848,$AE597)*$AI$6,$AJ$6))</f>
        <v>4.7000000000000002E-3</v>
      </c>
      <c r="Y597" s="48">
        <f>IF(COUNTIFS('B-PorHerramienta'!$A$2:$A$2848,Y$8,'B-PorHerramienta'!$J$2:$J$2848,$AC597,'B-PorHerramienta'!$K$2:$K$2848,$AD597,'B-PorHerramienta'!$L$2:$L$2848,$AE597,'B-PorHerramienta'!$F$2:$F$2848,"&lt;&gt;")=0,"",ROUND(SUMIFS(INDEX('B-PorHerramienta'!$F$2:$I$2848,0,$AH$6),'B-PorHerramienta'!$A$2:$A$2848,Y$8,'B-PorHerramienta'!$J$2:$J$2848,$AC597,'B-PorHerramienta'!$K$2:$K$2848,$AD597,'B-PorHerramienta'!$L$2:$L$2848,$AE597)*$AI$6,$AJ$6))</f>
        <v>5.0000000000000001E-3</v>
      </c>
      <c r="Z597" s="48">
        <f>IF(COUNTIFS('B-PorHerramienta'!$A$2:$A$2848,Z$8,'B-PorHerramienta'!$J$2:$J$2848,$AC597,'B-PorHerramienta'!$K$2:$K$2848,$AD597,'B-PorHerramienta'!$L$2:$L$2848,$AE597,'B-PorHerramienta'!$F$2:$F$2848,"&lt;&gt;")=0,"",ROUND(SUMIFS(INDEX('B-PorHerramienta'!$F$2:$I$2848,0,$AH$6),'B-PorHerramienta'!$A$2:$A$2848,Z$8,'B-PorHerramienta'!$J$2:$J$2848,$AC597,'B-PorHerramienta'!$K$2:$K$2848,$AD597,'B-PorHerramienta'!$L$2:$L$2848,$AE597)*$AI$6,$AJ$6))</f>
        <v>6.4999999999999997E-3</v>
      </c>
      <c r="AA597" s="6"/>
      <c r="AB597" s="35">
        <v>2</v>
      </c>
      <c r="AC597" s="35" t="s">
        <v>1239</v>
      </c>
      <c r="AD597" s="35" t="s">
        <v>269</v>
      </c>
      <c r="AE597" s="35" t="s">
        <v>1264</v>
      </c>
      <c r="AF597" s="35"/>
      <c r="AG597" s="35"/>
      <c r="AH597" s="35"/>
      <c r="AI597" s="35"/>
      <c r="AJ597" s="35"/>
      <c r="AK597" s="35"/>
    </row>
    <row r="598" spans="1:37" ht="45" hidden="1" outlineLevel="2" collapsed="1" x14ac:dyDescent="0.25">
      <c r="A598" s="49" t="s">
        <v>2526</v>
      </c>
      <c r="B598" s="47" t="s">
        <v>412</v>
      </c>
      <c r="C598" s="48" t="str">
        <f>IF(COUNTIFS('B-PorHerramienta'!$A$2:$A$2848,C$8,'B-PorHerramienta'!$J$2:$J$2848,$AC598,'B-PorHerramienta'!$K$2:$K$2848,$AD598,'B-PorHerramienta'!$L$2:$L$2848,$AE598,'B-PorHerramienta'!$F$2:$F$2848,"&lt;&gt;")=0,"",ROUND(SUMIFS(INDEX('B-PorHerramienta'!$F$2:$I$2848,0,$AH$6),'B-PorHerramienta'!$A$2:$A$2848,C$8,'B-PorHerramienta'!$J$2:$J$2848,$AC598,'B-PorHerramienta'!$K$2:$K$2848,$AD598,'B-PorHerramienta'!$L$2:$L$2848,$AE598)*$AI$6,$AJ$6))</f>
        <v/>
      </c>
      <c r="D598" s="48" t="str">
        <f>IF(COUNTIFS('B-PorHerramienta'!$A$2:$A$2848,D$8,'B-PorHerramienta'!$J$2:$J$2848,$AC598,'B-PorHerramienta'!$K$2:$K$2848,$AD598,'B-PorHerramienta'!$L$2:$L$2848,$AE598,'B-PorHerramienta'!$F$2:$F$2848,"&lt;&gt;")=0,"",ROUND(SUMIFS(INDEX('B-PorHerramienta'!$F$2:$I$2848,0,$AH$6),'B-PorHerramienta'!$A$2:$A$2848,D$8,'B-PorHerramienta'!$J$2:$J$2848,$AC598,'B-PorHerramienta'!$K$2:$K$2848,$AD598,'B-PorHerramienta'!$L$2:$L$2848,$AE598)*$AI$6,$AJ$6))</f>
        <v/>
      </c>
      <c r="E598" s="48" t="str">
        <f>IF(COUNTIFS('B-PorHerramienta'!$A$2:$A$2848,E$8,'B-PorHerramienta'!$J$2:$J$2848,$AC598,'B-PorHerramienta'!$K$2:$K$2848,$AD598,'B-PorHerramienta'!$L$2:$L$2848,$AE598,'B-PorHerramienta'!$F$2:$F$2848,"&lt;&gt;")=0,"",ROUND(SUMIFS(INDEX('B-PorHerramienta'!$F$2:$I$2848,0,$AH$6),'B-PorHerramienta'!$A$2:$A$2848,E$8,'B-PorHerramienta'!$J$2:$J$2848,$AC598,'B-PorHerramienta'!$K$2:$K$2848,$AD598,'B-PorHerramienta'!$L$2:$L$2848,$AE598)*$AI$6,$AJ$6))</f>
        <v/>
      </c>
      <c r="F598" s="48" t="str">
        <f>IF(COUNTIFS('B-PorHerramienta'!$A$2:$A$2848,F$8,'B-PorHerramienta'!$J$2:$J$2848,$AC598,'B-PorHerramienta'!$K$2:$K$2848,$AD598,'B-PorHerramienta'!$L$2:$L$2848,$AE598,'B-PorHerramienta'!$F$2:$F$2848,"&lt;&gt;")=0,"",ROUND(SUMIFS(INDEX('B-PorHerramienta'!$F$2:$I$2848,0,$AH$6),'B-PorHerramienta'!$A$2:$A$2848,F$8,'B-PorHerramienta'!$J$2:$J$2848,$AC598,'B-PorHerramienta'!$K$2:$K$2848,$AD598,'B-PorHerramienta'!$L$2:$L$2848,$AE598)*$AI$6,$AJ$6))</f>
        <v/>
      </c>
      <c r="G598" s="48" t="str">
        <f>IF(COUNTIFS('B-PorHerramienta'!$A$2:$A$2848,G$8,'B-PorHerramienta'!$J$2:$J$2848,$AC598,'B-PorHerramienta'!$K$2:$K$2848,$AD598,'B-PorHerramienta'!$L$2:$L$2848,$AE598,'B-PorHerramienta'!$F$2:$F$2848,"&lt;&gt;")=0,"",ROUND(SUMIFS(INDEX('B-PorHerramienta'!$F$2:$I$2848,0,$AH$6),'B-PorHerramienta'!$A$2:$A$2848,G$8,'B-PorHerramienta'!$J$2:$J$2848,$AC598,'B-PorHerramienta'!$K$2:$K$2848,$AD598,'B-PorHerramienta'!$L$2:$L$2848,$AE598)*$AI$6,$AJ$6))</f>
        <v/>
      </c>
      <c r="H598" s="48" t="str">
        <f>IF(COUNTIFS('B-PorHerramienta'!$A$2:$A$2848,H$8,'B-PorHerramienta'!$J$2:$J$2848,$AC598,'B-PorHerramienta'!$K$2:$K$2848,$AD598,'B-PorHerramienta'!$L$2:$L$2848,$AE598,'B-PorHerramienta'!$F$2:$F$2848,"&lt;&gt;")=0,"",ROUND(SUMIFS(INDEX('B-PorHerramienta'!$F$2:$I$2848,0,$AH$6),'B-PorHerramienta'!$A$2:$A$2848,H$8,'B-PorHerramienta'!$J$2:$J$2848,$AC598,'B-PorHerramienta'!$K$2:$K$2848,$AD598,'B-PorHerramienta'!$L$2:$L$2848,$AE598)*$AI$6,$AJ$6))</f>
        <v/>
      </c>
      <c r="I598" s="48" t="str">
        <f>IF(COUNTIFS('B-PorHerramienta'!$A$2:$A$2848,I$8,'B-PorHerramienta'!$J$2:$J$2848,$AC598,'B-PorHerramienta'!$K$2:$K$2848,$AD598,'B-PorHerramienta'!$L$2:$L$2848,$AE598,'B-PorHerramienta'!$F$2:$F$2848,"&lt;&gt;")=0,"",ROUND(SUMIFS(INDEX('B-PorHerramienta'!$F$2:$I$2848,0,$AH$6),'B-PorHerramienta'!$A$2:$A$2848,I$8,'B-PorHerramienta'!$J$2:$J$2848,$AC598,'B-PorHerramienta'!$K$2:$K$2848,$AD598,'B-PorHerramienta'!$L$2:$L$2848,$AE598)*$AI$6,$AJ$6))</f>
        <v/>
      </c>
      <c r="J598" s="48" t="str">
        <f>IF(COUNTIFS('B-PorHerramienta'!$A$2:$A$2848,J$8,'B-PorHerramienta'!$J$2:$J$2848,$AC598,'B-PorHerramienta'!$K$2:$K$2848,$AD598,'B-PorHerramienta'!$L$2:$L$2848,$AE598,'B-PorHerramienta'!$F$2:$F$2848,"&lt;&gt;")=0,"",ROUND(SUMIFS(INDEX('B-PorHerramienta'!$F$2:$I$2848,0,$AH$6),'B-PorHerramienta'!$A$2:$A$2848,J$8,'B-PorHerramienta'!$J$2:$J$2848,$AC598,'B-PorHerramienta'!$K$2:$K$2848,$AD598,'B-PorHerramienta'!$L$2:$L$2848,$AE598)*$AI$6,$AJ$6))</f>
        <v/>
      </c>
      <c r="K598" s="48" t="str">
        <f>IF(COUNTIFS('B-PorHerramienta'!$A$2:$A$2848,K$8,'B-PorHerramienta'!$J$2:$J$2848,$AC598,'B-PorHerramienta'!$K$2:$K$2848,$AD598,'B-PorHerramienta'!$L$2:$L$2848,$AE598,'B-PorHerramienta'!$F$2:$F$2848,"&lt;&gt;")=0,"",ROUND(SUMIFS(INDEX('B-PorHerramienta'!$F$2:$I$2848,0,$AH$6),'B-PorHerramienta'!$A$2:$A$2848,K$8,'B-PorHerramienta'!$J$2:$J$2848,$AC598,'B-PorHerramienta'!$K$2:$K$2848,$AD598,'B-PorHerramienta'!$L$2:$L$2848,$AE598)*$AI$6,$AJ$6))</f>
        <v/>
      </c>
      <c r="L598" s="48" t="str">
        <f>IF(COUNTIFS('B-PorHerramienta'!$A$2:$A$2848,L$8,'B-PorHerramienta'!$J$2:$J$2848,$AC598,'B-PorHerramienta'!$K$2:$K$2848,$AD598,'B-PorHerramienta'!$L$2:$L$2848,$AE598,'B-PorHerramienta'!$F$2:$F$2848,"&lt;&gt;")=0,"",ROUND(SUMIFS(INDEX('B-PorHerramienta'!$F$2:$I$2848,0,$AH$6),'B-PorHerramienta'!$A$2:$A$2848,L$8,'B-PorHerramienta'!$J$2:$J$2848,$AC598,'B-PorHerramienta'!$K$2:$K$2848,$AD598,'B-PorHerramienta'!$L$2:$L$2848,$AE598)*$AI$6,$AJ$6))</f>
        <v/>
      </c>
      <c r="M598" s="48" t="str">
        <f>IF(COUNTIFS('B-PorHerramienta'!$A$2:$A$2848,M$8,'B-PorHerramienta'!$J$2:$J$2848,$AC598,'B-PorHerramienta'!$K$2:$K$2848,$AD598,'B-PorHerramienta'!$L$2:$L$2848,$AE598,'B-PorHerramienta'!$F$2:$F$2848,"&lt;&gt;")=0,"",ROUND(SUMIFS(INDEX('B-PorHerramienta'!$F$2:$I$2848,0,$AH$6),'B-PorHerramienta'!$A$2:$A$2848,M$8,'B-PorHerramienta'!$J$2:$J$2848,$AC598,'B-PorHerramienta'!$K$2:$K$2848,$AD598,'B-PorHerramienta'!$L$2:$L$2848,$AE598)*$AI$6,$AJ$6))</f>
        <v/>
      </c>
      <c r="N598" s="48" t="str">
        <f>IF(COUNTIFS('B-PorHerramienta'!$A$2:$A$2848,N$8,'B-PorHerramienta'!$J$2:$J$2848,$AC598,'B-PorHerramienta'!$K$2:$K$2848,$AD598,'B-PorHerramienta'!$L$2:$L$2848,$AE598,'B-PorHerramienta'!$F$2:$F$2848,"&lt;&gt;")=0,"",ROUND(SUMIFS(INDEX('B-PorHerramienta'!$F$2:$I$2848,0,$AH$6),'B-PorHerramienta'!$A$2:$A$2848,N$8,'B-PorHerramienta'!$J$2:$J$2848,$AC598,'B-PorHerramienta'!$K$2:$K$2848,$AD598,'B-PorHerramienta'!$L$2:$L$2848,$AE598)*$AI$6,$AJ$6))</f>
        <v/>
      </c>
      <c r="O598" s="48" t="str">
        <f>IF(COUNTIFS('B-PorHerramienta'!$A$2:$A$2848,O$8,'B-PorHerramienta'!$J$2:$J$2848,$AC598,'B-PorHerramienta'!$K$2:$K$2848,$AD598,'B-PorHerramienta'!$L$2:$L$2848,$AE598,'B-PorHerramienta'!$F$2:$F$2848,"&lt;&gt;")=0,"",ROUND(SUMIFS(INDEX('B-PorHerramienta'!$F$2:$I$2848,0,$AH$6),'B-PorHerramienta'!$A$2:$A$2848,O$8,'B-PorHerramienta'!$J$2:$J$2848,$AC598,'B-PorHerramienta'!$K$2:$K$2848,$AD598,'B-PorHerramienta'!$L$2:$L$2848,$AE598)*$AI$6,$AJ$6))</f>
        <v/>
      </c>
      <c r="P598" s="48" t="str">
        <f>IF(COUNTIFS('B-PorHerramienta'!$A$2:$A$2848,P$8,'B-PorHerramienta'!$J$2:$J$2848,$AC598,'B-PorHerramienta'!$K$2:$K$2848,$AD598,'B-PorHerramienta'!$L$2:$L$2848,$AE598,'B-PorHerramienta'!$F$2:$F$2848,"&lt;&gt;")=0,"",ROUND(SUMIFS(INDEX('B-PorHerramienta'!$F$2:$I$2848,0,$AH$6),'B-PorHerramienta'!$A$2:$A$2848,P$8,'B-PorHerramienta'!$J$2:$J$2848,$AC598,'B-PorHerramienta'!$K$2:$K$2848,$AD598,'B-PorHerramienta'!$L$2:$L$2848,$AE598)*$AI$6,$AJ$6))</f>
        <v/>
      </c>
      <c r="Q598" s="48" t="str">
        <f>IF(COUNTIFS('B-PorHerramienta'!$A$2:$A$2848,Q$8,'B-PorHerramienta'!$J$2:$J$2848,$AC598,'B-PorHerramienta'!$K$2:$K$2848,$AD598,'B-PorHerramienta'!$L$2:$L$2848,$AE598,'B-PorHerramienta'!$F$2:$F$2848,"&lt;&gt;")=0,"",ROUND(SUMIFS(INDEX('B-PorHerramienta'!$F$2:$I$2848,0,$AH$6),'B-PorHerramienta'!$A$2:$A$2848,Q$8,'B-PorHerramienta'!$J$2:$J$2848,$AC598,'B-PorHerramienta'!$K$2:$K$2848,$AD598,'B-PorHerramienta'!$L$2:$L$2848,$AE598)*$AI$6,$AJ$6))</f>
        <v/>
      </c>
      <c r="R598" s="48">
        <f>IF(COUNTIFS('B-PorHerramienta'!$A$2:$A$2848,R$8,'B-PorHerramienta'!$J$2:$J$2848,$AC598,'B-PorHerramienta'!$K$2:$K$2848,$AD598,'B-PorHerramienta'!$L$2:$L$2848,$AE598,'B-PorHerramienta'!$F$2:$F$2848,"&lt;&gt;")=0,"",ROUND(SUMIFS(INDEX('B-PorHerramienta'!$F$2:$I$2848,0,$AH$6),'B-PorHerramienta'!$A$2:$A$2848,R$8,'B-PorHerramienta'!$J$2:$J$2848,$AC598,'B-PorHerramienta'!$K$2:$K$2848,$AD598,'B-PorHerramienta'!$L$2:$L$2848,$AE598)*$AI$6,$AJ$6))</f>
        <v>2E-3</v>
      </c>
      <c r="S598" s="48">
        <f>IF(COUNTIFS('B-PorHerramienta'!$A$2:$A$2848,S$8,'B-PorHerramienta'!$J$2:$J$2848,$AC598,'B-PorHerramienta'!$K$2:$K$2848,$AD598,'B-PorHerramienta'!$L$2:$L$2848,$AE598,'B-PorHerramienta'!$F$2:$F$2848,"&lt;&gt;")=0,"",ROUND(SUMIFS(INDEX('B-PorHerramienta'!$F$2:$I$2848,0,$AH$6),'B-PorHerramienta'!$A$2:$A$2848,S$8,'B-PorHerramienta'!$J$2:$J$2848,$AC598,'B-PorHerramienta'!$K$2:$K$2848,$AD598,'B-PorHerramienta'!$L$2:$L$2848,$AE598)*$AI$6,$AJ$6))</f>
        <v>2.8E-3</v>
      </c>
      <c r="T598" s="48">
        <f>IF(COUNTIFS('B-PorHerramienta'!$A$2:$A$2848,T$8,'B-PorHerramienta'!$J$2:$J$2848,$AC598,'B-PorHerramienta'!$K$2:$K$2848,$AD598,'B-PorHerramienta'!$L$2:$L$2848,$AE598,'B-PorHerramienta'!$F$2:$F$2848,"&lt;&gt;")=0,"",ROUND(SUMIFS(INDEX('B-PorHerramienta'!$F$2:$I$2848,0,$AH$6),'B-PorHerramienta'!$A$2:$A$2848,T$8,'B-PorHerramienta'!$J$2:$J$2848,$AC598,'B-PorHerramienta'!$K$2:$K$2848,$AD598,'B-PorHerramienta'!$L$2:$L$2848,$AE598)*$AI$6,$AJ$6))</f>
        <v>3.0999999999999999E-3</v>
      </c>
      <c r="U598" s="48">
        <f>IF(COUNTIFS('B-PorHerramienta'!$A$2:$A$2848,U$8,'B-PorHerramienta'!$J$2:$J$2848,$AC598,'B-PorHerramienta'!$K$2:$K$2848,$AD598,'B-PorHerramienta'!$L$2:$L$2848,$AE598,'B-PorHerramienta'!$F$2:$F$2848,"&lt;&gt;")=0,"",ROUND(SUMIFS(INDEX('B-PorHerramienta'!$F$2:$I$2848,0,$AH$6),'B-PorHerramienta'!$A$2:$A$2848,U$8,'B-PorHerramienta'!$J$2:$J$2848,$AC598,'B-PorHerramienta'!$K$2:$K$2848,$AD598,'B-PorHerramienta'!$L$2:$L$2848,$AE598)*$AI$6,$AJ$6))</f>
        <v>5.1999999999999998E-3</v>
      </c>
      <c r="V598" s="48">
        <f>IF(COUNTIFS('B-PorHerramienta'!$A$2:$A$2848,V$8,'B-PorHerramienta'!$J$2:$J$2848,$AC598,'B-PorHerramienta'!$K$2:$K$2848,$AD598,'B-PorHerramienta'!$L$2:$L$2848,$AE598,'B-PorHerramienta'!$F$2:$F$2848,"&lt;&gt;")=0,"",ROUND(SUMIFS(INDEX('B-PorHerramienta'!$F$2:$I$2848,0,$AH$6),'B-PorHerramienta'!$A$2:$A$2848,V$8,'B-PorHerramienta'!$J$2:$J$2848,$AC598,'B-PorHerramienta'!$K$2:$K$2848,$AD598,'B-PorHerramienta'!$L$2:$L$2848,$AE598)*$AI$6,$AJ$6))</f>
        <v>7.9000000000000008E-3</v>
      </c>
      <c r="W598" s="48">
        <f>IF(COUNTIFS('B-PorHerramienta'!$A$2:$A$2848,W$8,'B-PorHerramienta'!$J$2:$J$2848,$AC598,'B-PorHerramienta'!$K$2:$K$2848,$AD598,'B-PorHerramienta'!$L$2:$L$2848,$AE598,'B-PorHerramienta'!$F$2:$F$2848,"&lt;&gt;")=0,"",ROUND(SUMIFS(INDEX('B-PorHerramienta'!$F$2:$I$2848,0,$AH$6),'B-PorHerramienta'!$A$2:$A$2848,W$8,'B-PorHerramienta'!$J$2:$J$2848,$AC598,'B-PorHerramienta'!$K$2:$K$2848,$AD598,'B-PorHerramienta'!$L$2:$L$2848,$AE598)*$AI$6,$AJ$6))</f>
        <v>2.9999999999999997E-4</v>
      </c>
      <c r="X598" s="48">
        <f>IF(COUNTIFS('B-PorHerramienta'!$A$2:$A$2848,X$8,'B-PorHerramienta'!$J$2:$J$2848,$AC598,'B-PorHerramienta'!$K$2:$K$2848,$AD598,'B-PorHerramienta'!$L$2:$L$2848,$AE598,'B-PorHerramienta'!$F$2:$F$2848,"&lt;&gt;")=0,"",ROUND(SUMIFS(INDEX('B-PorHerramienta'!$F$2:$I$2848,0,$AH$6),'B-PorHerramienta'!$A$2:$A$2848,X$8,'B-PorHerramienta'!$J$2:$J$2848,$AC598,'B-PorHerramienta'!$K$2:$K$2848,$AD598,'B-PorHerramienta'!$L$2:$L$2848,$AE598)*$AI$6,$AJ$6))</f>
        <v>1.6999999999999999E-3</v>
      </c>
      <c r="Y598" s="48">
        <f>IF(COUNTIFS('B-PorHerramienta'!$A$2:$A$2848,Y$8,'B-PorHerramienta'!$J$2:$J$2848,$AC598,'B-PorHerramienta'!$K$2:$K$2848,$AD598,'B-PorHerramienta'!$L$2:$L$2848,$AE598,'B-PorHerramienta'!$F$2:$F$2848,"&lt;&gt;")=0,"",ROUND(SUMIFS(INDEX('B-PorHerramienta'!$F$2:$I$2848,0,$AH$6),'B-PorHerramienta'!$A$2:$A$2848,Y$8,'B-PorHerramienta'!$J$2:$J$2848,$AC598,'B-PorHerramienta'!$K$2:$K$2848,$AD598,'B-PorHerramienta'!$L$2:$L$2848,$AE598)*$AI$6,$AJ$6))</f>
        <v>6.4999999999999997E-3</v>
      </c>
      <c r="Z598" s="48">
        <f>IF(COUNTIFS('B-PorHerramienta'!$A$2:$A$2848,Z$8,'B-PorHerramienta'!$J$2:$J$2848,$AC598,'B-PorHerramienta'!$K$2:$K$2848,$AD598,'B-PorHerramienta'!$L$2:$L$2848,$AE598,'B-PorHerramienta'!$F$2:$F$2848,"&lt;&gt;")=0,"",ROUND(SUMIFS(INDEX('B-PorHerramienta'!$F$2:$I$2848,0,$AH$6),'B-PorHerramienta'!$A$2:$A$2848,Z$8,'B-PorHerramienta'!$J$2:$J$2848,$AC598,'B-PorHerramienta'!$K$2:$K$2848,$AD598,'B-PorHerramienta'!$L$2:$L$2848,$AE598)*$AI$6,$AJ$6))</f>
        <v>6.4000000000000003E-3</v>
      </c>
      <c r="AA598" s="6"/>
      <c r="AB598" s="35">
        <v>2</v>
      </c>
      <c r="AC598" s="35" t="s">
        <v>1239</v>
      </c>
      <c r="AD598" s="35" t="s">
        <v>269</v>
      </c>
      <c r="AE598" s="35" t="s">
        <v>1265</v>
      </c>
      <c r="AF598" s="35"/>
      <c r="AG598" s="35"/>
      <c r="AH598" s="35"/>
      <c r="AI598" s="35"/>
      <c r="AJ598" s="35"/>
      <c r="AK598" s="35"/>
    </row>
    <row r="599" spans="1:37" hidden="1" outlineLevel="2" collapsed="1" x14ac:dyDescent="0.25">
      <c r="A599" s="49" t="s">
        <v>2525</v>
      </c>
      <c r="B599" s="47" t="s">
        <v>414</v>
      </c>
      <c r="C599" s="48" t="str">
        <f>IF(COUNTIFS('B-PorHerramienta'!$A$2:$A$2848,C$8,'B-PorHerramienta'!$J$2:$J$2848,$AC599,'B-PorHerramienta'!$K$2:$K$2848,$AD599,'B-PorHerramienta'!$L$2:$L$2848,$AE599,'B-PorHerramienta'!$F$2:$F$2848,"&lt;&gt;")=0,"",ROUND(SUMIFS(INDEX('B-PorHerramienta'!$F$2:$I$2848,0,$AH$6),'B-PorHerramienta'!$A$2:$A$2848,C$8,'B-PorHerramienta'!$J$2:$J$2848,$AC599,'B-PorHerramienta'!$K$2:$K$2848,$AD599,'B-PorHerramienta'!$L$2:$L$2848,$AE599)*$AI$6,$AJ$6))</f>
        <v/>
      </c>
      <c r="D599" s="48" t="str">
        <f>IF(COUNTIFS('B-PorHerramienta'!$A$2:$A$2848,D$8,'B-PorHerramienta'!$J$2:$J$2848,$AC599,'B-PorHerramienta'!$K$2:$K$2848,$AD599,'B-PorHerramienta'!$L$2:$L$2848,$AE599,'B-PorHerramienta'!$F$2:$F$2848,"&lt;&gt;")=0,"",ROUND(SUMIFS(INDEX('B-PorHerramienta'!$F$2:$I$2848,0,$AH$6),'B-PorHerramienta'!$A$2:$A$2848,D$8,'B-PorHerramienta'!$J$2:$J$2848,$AC599,'B-PorHerramienta'!$K$2:$K$2848,$AD599,'B-PorHerramienta'!$L$2:$L$2848,$AE599)*$AI$6,$AJ$6))</f>
        <v/>
      </c>
      <c r="E599" s="48" t="str">
        <f>IF(COUNTIFS('B-PorHerramienta'!$A$2:$A$2848,E$8,'B-PorHerramienta'!$J$2:$J$2848,$AC599,'B-PorHerramienta'!$K$2:$K$2848,$AD599,'B-PorHerramienta'!$L$2:$L$2848,$AE599,'B-PorHerramienta'!$F$2:$F$2848,"&lt;&gt;")=0,"",ROUND(SUMIFS(INDEX('B-PorHerramienta'!$F$2:$I$2848,0,$AH$6),'B-PorHerramienta'!$A$2:$A$2848,E$8,'B-PorHerramienta'!$J$2:$J$2848,$AC599,'B-PorHerramienta'!$K$2:$K$2848,$AD599,'B-PorHerramienta'!$L$2:$L$2848,$AE599)*$AI$6,$AJ$6))</f>
        <v/>
      </c>
      <c r="F599" s="48" t="str">
        <f>IF(COUNTIFS('B-PorHerramienta'!$A$2:$A$2848,F$8,'B-PorHerramienta'!$J$2:$J$2848,$AC599,'B-PorHerramienta'!$K$2:$K$2848,$AD599,'B-PorHerramienta'!$L$2:$L$2848,$AE599,'B-PorHerramienta'!$F$2:$F$2848,"&lt;&gt;")=0,"",ROUND(SUMIFS(INDEX('B-PorHerramienta'!$F$2:$I$2848,0,$AH$6),'B-PorHerramienta'!$A$2:$A$2848,F$8,'B-PorHerramienta'!$J$2:$J$2848,$AC599,'B-PorHerramienta'!$K$2:$K$2848,$AD599,'B-PorHerramienta'!$L$2:$L$2848,$AE599)*$AI$6,$AJ$6))</f>
        <v/>
      </c>
      <c r="G599" s="48" t="str">
        <f>IF(COUNTIFS('B-PorHerramienta'!$A$2:$A$2848,G$8,'B-PorHerramienta'!$J$2:$J$2848,$AC599,'B-PorHerramienta'!$K$2:$K$2848,$AD599,'B-PorHerramienta'!$L$2:$L$2848,$AE599,'B-PorHerramienta'!$F$2:$F$2848,"&lt;&gt;")=0,"",ROUND(SUMIFS(INDEX('B-PorHerramienta'!$F$2:$I$2848,0,$AH$6),'B-PorHerramienta'!$A$2:$A$2848,G$8,'B-PorHerramienta'!$J$2:$J$2848,$AC599,'B-PorHerramienta'!$K$2:$K$2848,$AD599,'B-PorHerramienta'!$L$2:$L$2848,$AE599)*$AI$6,$AJ$6))</f>
        <v/>
      </c>
      <c r="H599" s="48" t="str">
        <f>IF(COUNTIFS('B-PorHerramienta'!$A$2:$A$2848,H$8,'B-PorHerramienta'!$J$2:$J$2848,$AC599,'B-PorHerramienta'!$K$2:$K$2848,$AD599,'B-PorHerramienta'!$L$2:$L$2848,$AE599,'B-PorHerramienta'!$F$2:$F$2848,"&lt;&gt;")=0,"",ROUND(SUMIFS(INDEX('B-PorHerramienta'!$F$2:$I$2848,0,$AH$6),'B-PorHerramienta'!$A$2:$A$2848,H$8,'B-PorHerramienta'!$J$2:$J$2848,$AC599,'B-PorHerramienta'!$K$2:$K$2848,$AD599,'B-PorHerramienta'!$L$2:$L$2848,$AE599)*$AI$6,$AJ$6))</f>
        <v/>
      </c>
      <c r="I599" s="48" t="str">
        <f>IF(COUNTIFS('B-PorHerramienta'!$A$2:$A$2848,I$8,'B-PorHerramienta'!$J$2:$J$2848,$AC599,'B-PorHerramienta'!$K$2:$K$2848,$AD599,'B-PorHerramienta'!$L$2:$L$2848,$AE599,'B-PorHerramienta'!$F$2:$F$2848,"&lt;&gt;")=0,"",ROUND(SUMIFS(INDEX('B-PorHerramienta'!$F$2:$I$2848,0,$AH$6),'B-PorHerramienta'!$A$2:$A$2848,I$8,'B-PorHerramienta'!$J$2:$J$2848,$AC599,'B-PorHerramienta'!$K$2:$K$2848,$AD599,'B-PorHerramienta'!$L$2:$L$2848,$AE599)*$AI$6,$AJ$6))</f>
        <v/>
      </c>
      <c r="J599" s="48" t="str">
        <f>IF(COUNTIFS('B-PorHerramienta'!$A$2:$A$2848,J$8,'B-PorHerramienta'!$J$2:$J$2848,$AC599,'B-PorHerramienta'!$K$2:$K$2848,$AD599,'B-PorHerramienta'!$L$2:$L$2848,$AE599,'B-PorHerramienta'!$F$2:$F$2848,"&lt;&gt;")=0,"",ROUND(SUMIFS(INDEX('B-PorHerramienta'!$F$2:$I$2848,0,$AH$6),'B-PorHerramienta'!$A$2:$A$2848,J$8,'B-PorHerramienta'!$J$2:$J$2848,$AC599,'B-PorHerramienta'!$K$2:$K$2848,$AD599,'B-PorHerramienta'!$L$2:$L$2848,$AE599)*$AI$6,$AJ$6))</f>
        <v/>
      </c>
      <c r="K599" s="48" t="str">
        <f>IF(COUNTIFS('B-PorHerramienta'!$A$2:$A$2848,K$8,'B-PorHerramienta'!$J$2:$J$2848,$AC599,'B-PorHerramienta'!$K$2:$K$2848,$AD599,'B-PorHerramienta'!$L$2:$L$2848,$AE599,'B-PorHerramienta'!$F$2:$F$2848,"&lt;&gt;")=0,"",ROUND(SUMIFS(INDEX('B-PorHerramienta'!$F$2:$I$2848,0,$AH$6),'B-PorHerramienta'!$A$2:$A$2848,K$8,'B-PorHerramienta'!$J$2:$J$2848,$AC599,'B-PorHerramienta'!$K$2:$K$2848,$AD599,'B-PorHerramienta'!$L$2:$L$2848,$AE599)*$AI$6,$AJ$6))</f>
        <v/>
      </c>
      <c r="L599" s="48" t="str">
        <f>IF(COUNTIFS('B-PorHerramienta'!$A$2:$A$2848,L$8,'B-PorHerramienta'!$J$2:$J$2848,$AC599,'B-PorHerramienta'!$K$2:$K$2848,$AD599,'B-PorHerramienta'!$L$2:$L$2848,$AE599,'B-PorHerramienta'!$F$2:$F$2848,"&lt;&gt;")=0,"",ROUND(SUMIFS(INDEX('B-PorHerramienta'!$F$2:$I$2848,0,$AH$6),'B-PorHerramienta'!$A$2:$A$2848,L$8,'B-PorHerramienta'!$J$2:$J$2848,$AC599,'B-PorHerramienta'!$K$2:$K$2848,$AD599,'B-PorHerramienta'!$L$2:$L$2848,$AE599)*$AI$6,$AJ$6))</f>
        <v/>
      </c>
      <c r="M599" s="48" t="str">
        <f>IF(COUNTIFS('B-PorHerramienta'!$A$2:$A$2848,M$8,'B-PorHerramienta'!$J$2:$J$2848,$AC599,'B-PorHerramienta'!$K$2:$K$2848,$AD599,'B-PorHerramienta'!$L$2:$L$2848,$AE599,'B-PorHerramienta'!$F$2:$F$2848,"&lt;&gt;")=0,"",ROUND(SUMIFS(INDEX('B-PorHerramienta'!$F$2:$I$2848,0,$AH$6),'B-PorHerramienta'!$A$2:$A$2848,M$8,'B-PorHerramienta'!$J$2:$J$2848,$AC599,'B-PorHerramienta'!$K$2:$K$2848,$AD599,'B-PorHerramienta'!$L$2:$L$2848,$AE599)*$AI$6,$AJ$6))</f>
        <v/>
      </c>
      <c r="N599" s="48" t="str">
        <f>IF(COUNTIFS('B-PorHerramienta'!$A$2:$A$2848,N$8,'B-PorHerramienta'!$J$2:$J$2848,$AC599,'B-PorHerramienta'!$K$2:$K$2848,$AD599,'B-PorHerramienta'!$L$2:$L$2848,$AE599,'B-PorHerramienta'!$F$2:$F$2848,"&lt;&gt;")=0,"",ROUND(SUMIFS(INDEX('B-PorHerramienta'!$F$2:$I$2848,0,$AH$6),'B-PorHerramienta'!$A$2:$A$2848,N$8,'B-PorHerramienta'!$J$2:$J$2848,$AC599,'B-PorHerramienta'!$K$2:$K$2848,$AD599,'B-PorHerramienta'!$L$2:$L$2848,$AE599)*$AI$6,$AJ$6))</f>
        <v/>
      </c>
      <c r="O599" s="48" t="str">
        <f>IF(COUNTIFS('B-PorHerramienta'!$A$2:$A$2848,O$8,'B-PorHerramienta'!$J$2:$J$2848,$AC599,'B-PorHerramienta'!$K$2:$K$2848,$AD599,'B-PorHerramienta'!$L$2:$L$2848,$AE599,'B-PorHerramienta'!$F$2:$F$2848,"&lt;&gt;")=0,"",ROUND(SUMIFS(INDEX('B-PorHerramienta'!$F$2:$I$2848,0,$AH$6),'B-PorHerramienta'!$A$2:$A$2848,O$8,'B-PorHerramienta'!$J$2:$J$2848,$AC599,'B-PorHerramienta'!$K$2:$K$2848,$AD599,'B-PorHerramienta'!$L$2:$L$2848,$AE599)*$AI$6,$AJ$6))</f>
        <v/>
      </c>
      <c r="P599" s="48" t="str">
        <f>IF(COUNTIFS('B-PorHerramienta'!$A$2:$A$2848,P$8,'B-PorHerramienta'!$J$2:$J$2848,$AC599,'B-PorHerramienta'!$K$2:$K$2848,$AD599,'B-PorHerramienta'!$L$2:$L$2848,$AE599,'B-PorHerramienta'!$F$2:$F$2848,"&lt;&gt;")=0,"",ROUND(SUMIFS(INDEX('B-PorHerramienta'!$F$2:$I$2848,0,$AH$6),'B-PorHerramienta'!$A$2:$A$2848,P$8,'B-PorHerramienta'!$J$2:$J$2848,$AC599,'B-PorHerramienta'!$K$2:$K$2848,$AD599,'B-PorHerramienta'!$L$2:$L$2848,$AE599)*$AI$6,$AJ$6))</f>
        <v/>
      </c>
      <c r="Q599" s="48" t="str">
        <f>IF(COUNTIFS('B-PorHerramienta'!$A$2:$A$2848,Q$8,'B-PorHerramienta'!$J$2:$J$2848,$AC599,'B-PorHerramienta'!$K$2:$K$2848,$AD599,'B-PorHerramienta'!$L$2:$L$2848,$AE599,'B-PorHerramienta'!$F$2:$F$2848,"&lt;&gt;")=0,"",ROUND(SUMIFS(INDEX('B-PorHerramienta'!$F$2:$I$2848,0,$AH$6),'B-PorHerramienta'!$A$2:$A$2848,Q$8,'B-PorHerramienta'!$J$2:$J$2848,$AC599,'B-PorHerramienta'!$K$2:$K$2848,$AD599,'B-PorHerramienta'!$L$2:$L$2848,$AE599)*$AI$6,$AJ$6))</f>
        <v/>
      </c>
      <c r="R599" s="48">
        <f>IF(COUNTIFS('B-PorHerramienta'!$A$2:$A$2848,R$8,'B-PorHerramienta'!$J$2:$J$2848,$AC599,'B-PorHerramienta'!$K$2:$K$2848,$AD599,'B-PorHerramienta'!$L$2:$L$2848,$AE599,'B-PorHerramienta'!$F$2:$F$2848,"&lt;&gt;")=0,"",ROUND(SUMIFS(INDEX('B-PorHerramienta'!$F$2:$I$2848,0,$AH$6),'B-PorHerramienta'!$A$2:$A$2848,R$8,'B-PorHerramienta'!$J$2:$J$2848,$AC599,'B-PorHerramienta'!$K$2:$K$2848,$AD599,'B-PorHerramienta'!$L$2:$L$2848,$AE599)*$AI$6,$AJ$6))</f>
        <v>5.9999999999999995E-4</v>
      </c>
      <c r="S599" s="48">
        <f>IF(COUNTIFS('B-PorHerramienta'!$A$2:$A$2848,S$8,'B-PorHerramienta'!$J$2:$J$2848,$AC599,'B-PorHerramienta'!$K$2:$K$2848,$AD599,'B-PorHerramienta'!$L$2:$L$2848,$AE599,'B-PorHerramienta'!$F$2:$F$2848,"&lt;&gt;")=0,"",ROUND(SUMIFS(INDEX('B-PorHerramienta'!$F$2:$I$2848,0,$AH$6),'B-PorHerramienta'!$A$2:$A$2848,S$8,'B-PorHerramienta'!$J$2:$J$2848,$AC599,'B-PorHerramienta'!$K$2:$K$2848,$AD599,'B-PorHerramienta'!$L$2:$L$2848,$AE599)*$AI$6,$AJ$6))</f>
        <v>5.9999999999999995E-4</v>
      </c>
      <c r="T599" s="48">
        <f>IF(COUNTIFS('B-PorHerramienta'!$A$2:$A$2848,T$8,'B-PorHerramienta'!$J$2:$J$2848,$AC599,'B-PorHerramienta'!$K$2:$K$2848,$AD599,'B-PorHerramienta'!$L$2:$L$2848,$AE599,'B-PorHerramienta'!$F$2:$F$2848,"&lt;&gt;")=0,"",ROUND(SUMIFS(INDEX('B-PorHerramienta'!$F$2:$I$2848,0,$AH$6),'B-PorHerramienta'!$A$2:$A$2848,T$8,'B-PorHerramienta'!$J$2:$J$2848,$AC599,'B-PorHerramienta'!$K$2:$K$2848,$AD599,'B-PorHerramienta'!$L$2:$L$2848,$AE599)*$AI$6,$AJ$6))</f>
        <v>5.0000000000000001E-4</v>
      </c>
      <c r="U599" s="48">
        <f>IF(COUNTIFS('B-PorHerramienta'!$A$2:$A$2848,U$8,'B-PorHerramienta'!$J$2:$J$2848,$AC599,'B-PorHerramienta'!$K$2:$K$2848,$AD599,'B-PorHerramienta'!$L$2:$L$2848,$AE599,'B-PorHerramienta'!$F$2:$F$2848,"&lt;&gt;")=0,"",ROUND(SUMIFS(INDEX('B-PorHerramienta'!$F$2:$I$2848,0,$AH$6),'B-PorHerramienta'!$A$2:$A$2848,U$8,'B-PorHerramienta'!$J$2:$J$2848,$AC599,'B-PorHerramienta'!$K$2:$K$2848,$AD599,'B-PorHerramienta'!$L$2:$L$2848,$AE599)*$AI$6,$AJ$6))</f>
        <v>5.9999999999999995E-4</v>
      </c>
      <c r="V599" s="48">
        <f>IF(COUNTIFS('B-PorHerramienta'!$A$2:$A$2848,V$8,'B-PorHerramienta'!$J$2:$J$2848,$AC599,'B-PorHerramienta'!$K$2:$K$2848,$AD599,'B-PorHerramienta'!$L$2:$L$2848,$AE599,'B-PorHerramienta'!$F$2:$F$2848,"&lt;&gt;")=0,"",ROUND(SUMIFS(INDEX('B-PorHerramienta'!$F$2:$I$2848,0,$AH$6),'B-PorHerramienta'!$A$2:$A$2848,V$8,'B-PorHerramienta'!$J$2:$J$2848,$AC599,'B-PorHerramienta'!$K$2:$K$2848,$AD599,'B-PorHerramienta'!$L$2:$L$2848,$AE599)*$AI$6,$AJ$6))</f>
        <v>5.0000000000000001E-4</v>
      </c>
      <c r="W599" s="48">
        <f>IF(COUNTIFS('B-PorHerramienta'!$A$2:$A$2848,W$8,'B-PorHerramienta'!$J$2:$J$2848,$AC599,'B-PorHerramienta'!$K$2:$K$2848,$AD599,'B-PorHerramienta'!$L$2:$L$2848,$AE599,'B-PorHerramienta'!$F$2:$F$2848,"&lt;&gt;")=0,"",ROUND(SUMIFS(INDEX('B-PorHerramienta'!$F$2:$I$2848,0,$AH$6),'B-PorHerramienta'!$A$2:$A$2848,W$8,'B-PorHerramienta'!$J$2:$J$2848,$AC599,'B-PorHerramienta'!$K$2:$K$2848,$AD599,'B-PorHerramienta'!$L$2:$L$2848,$AE599)*$AI$6,$AJ$6))</f>
        <v>5.0000000000000001E-4</v>
      </c>
      <c r="X599" s="48">
        <f>IF(COUNTIFS('B-PorHerramienta'!$A$2:$A$2848,X$8,'B-PorHerramienta'!$J$2:$J$2848,$AC599,'B-PorHerramienta'!$K$2:$K$2848,$AD599,'B-PorHerramienta'!$L$2:$L$2848,$AE599,'B-PorHerramienta'!$F$2:$F$2848,"&lt;&gt;")=0,"",ROUND(SUMIFS(INDEX('B-PorHerramienta'!$F$2:$I$2848,0,$AH$6),'B-PorHerramienta'!$A$2:$A$2848,X$8,'B-PorHerramienta'!$J$2:$J$2848,$AC599,'B-PorHerramienta'!$K$2:$K$2848,$AD599,'B-PorHerramienta'!$L$2:$L$2848,$AE599)*$AI$6,$AJ$6))</f>
        <v>4.0000000000000002E-4</v>
      </c>
      <c r="Y599" s="48">
        <f>IF(COUNTIFS('B-PorHerramienta'!$A$2:$A$2848,Y$8,'B-PorHerramienta'!$J$2:$J$2848,$AC599,'B-PorHerramienta'!$K$2:$K$2848,$AD599,'B-PorHerramienta'!$L$2:$L$2848,$AE599,'B-PorHerramienta'!$F$2:$F$2848,"&lt;&gt;")=0,"",ROUND(SUMIFS(INDEX('B-PorHerramienta'!$F$2:$I$2848,0,$AH$6),'B-PorHerramienta'!$A$2:$A$2848,Y$8,'B-PorHerramienta'!$J$2:$J$2848,$AC599,'B-PorHerramienta'!$K$2:$K$2848,$AD599,'B-PorHerramienta'!$L$2:$L$2848,$AE599)*$AI$6,$AJ$6))</f>
        <v>4.0000000000000002E-4</v>
      </c>
      <c r="Z599" s="48">
        <f>IF(COUNTIFS('B-PorHerramienta'!$A$2:$A$2848,Z$8,'B-PorHerramienta'!$J$2:$J$2848,$AC599,'B-PorHerramienta'!$K$2:$K$2848,$AD599,'B-PorHerramienta'!$L$2:$L$2848,$AE599,'B-PorHerramienta'!$F$2:$F$2848,"&lt;&gt;")=0,"",ROUND(SUMIFS(INDEX('B-PorHerramienta'!$F$2:$I$2848,0,$AH$6),'B-PorHerramienta'!$A$2:$A$2848,Z$8,'B-PorHerramienta'!$J$2:$J$2848,$AC599,'B-PorHerramienta'!$K$2:$K$2848,$AD599,'B-PorHerramienta'!$L$2:$L$2848,$AE599)*$AI$6,$AJ$6))</f>
        <v>2.9999999999999997E-4</v>
      </c>
      <c r="AA599" s="6"/>
      <c r="AB599" s="35">
        <v>2</v>
      </c>
      <c r="AC599" s="35" t="s">
        <v>1239</v>
      </c>
      <c r="AD599" s="35" t="s">
        <v>269</v>
      </c>
      <c r="AE599" s="35" t="s">
        <v>1266</v>
      </c>
      <c r="AF599" s="35"/>
      <c r="AG599" s="35"/>
      <c r="AH599" s="35"/>
      <c r="AI599" s="35"/>
      <c r="AJ599" s="35"/>
      <c r="AK599" s="35"/>
    </row>
    <row r="600" spans="1:37" ht="30" hidden="1" outlineLevel="2" collapsed="1" x14ac:dyDescent="0.25">
      <c r="A600" s="49" t="s">
        <v>2524</v>
      </c>
      <c r="B600" s="47" t="s">
        <v>2523</v>
      </c>
      <c r="C600" s="48" t="str">
        <f>IF(COUNTIFS('B-PorHerramienta'!$A$2:$A$2848,C$8,'B-PorHerramienta'!$J$2:$J$2848,$AC600,'B-PorHerramienta'!$K$2:$K$2848,$AD600,'B-PorHerramienta'!$L$2:$L$2848,$AE600,'B-PorHerramienta'!$F$2:$F$2848,"&lt;&gt;")=0,"",ROUND(SUMIFS(INDEX('B-PorHerramienta'!$F$2:$I$2848,0,$AH$6),'B-PorHerramienta'!$A$2:$A$2848,C$8,'B-PorHerramienta'!$J$2:$J$2848,$AC600,'B-PorHerramienta'!$K$2:$K$2848,$AD600,'B-PorHerramienta'!$L$2:$L$2848,$AE600)*$AI$6,$AJ$6))</f>
        <v/>
      </c>
      <c r="D600" s="48" t="str">
        <f>IF(COUNTIFS('B-PorHerramienta'!$A$2:$A$2848,D$8,'B-PorHerramienta'!$J$2:$J$2848,$AC600,'B-PorHerramienta'!$K$2:$K$2848,$AD600,'B-PorHerramienta'!$L$2:$L$2848,$AE600,'B-PorHerramienta'!$F$2:$F$2848,"&lt;&gt;")=0,"",ROUND(SUMIFS(INDEX('B-PorHerramienta'!$F$2:$I$2848,0,$AH$6),'B-PorHerramienta'!$A$2:$A$2848,D$8,'B-PorHerramienta'!$J$2:$J$2848,$AC600,'B-PorHerramienta'!$K$2:$K$2848,$AD600,'B-PorHerramienta'!$L$2:$L$2848,$AE600)*$AI$6,$AJ$6))</f>
        <v/>
      </c>
      <c r="E600" s="48" t="str">
        <f>IF(COUNTIFS('B-PorHerramienta'!$A$2:$A$2848,E$8,'B-PorHerramienta'!$J$2:$J$2848,$AC600,'B-PorHerramienta'!$K$2:$K$2848,$AD600,'B-PorHerramienta'!$L$2:$L$2848,$AE600,'B-PorHerramienta'!$F$2:$F$2848,"&lt;&gt;")=0,"",ROUND(SUMIFS(INDEX('B-PorHerramienta'!$F$2:$I$2848,0,$AH$6),'B-PorHerramienta'!$A$2:$A$2848,E$8,'B-PorHerramienta'!$J$2:$J$2848,$AC600,'B-PorHerramienta'!$K$2:$K$2848,$AD600,'B-PorHerramienta'!$L$2:$L$2848,$AE600)*$AI$6,$AJ$6))</f>
        <v/>
      </c>
      <c r="F600" s="48" t="str">
        <f>IF(COUNTIFS('B-PorHerramienta'!$A$2:$A$2848,F$8,'B-PorHerramienta'!$J$2:$J$2848,$AC600,'B-PorHerramienta'!$K$2:$K$2848,$AD600,'B-PorHerramienta'!$L$2:$L$2848,$AE600,'B-PorHerramienta'!$F$2:$F$2848,"&lt;&gt;")=0,"",ROUND(SUMIFS(INDEX('B-PorHerramienta'!$F$2:$I$2848,0,$AH$6),'B-PorHerramienta'!$A$2:$A$2848,F$8,'B-PorHerramienta'!$J$2:$J$2848,$AC600,'B-PorHerramienta'!$K$2:$K$2848,$AD600,'B-PorHerramienta'!$L$2:$L$2848,$AE600)*$AI$6,$AJ$6))</f>
        <v/>
      </c>
      <c r="G600" s="48" t="str">
        <f>IF(COUNTIFS('B-PorHerramienta'!$A$2:$A$2848,G$8,'B-PorHerramienta'!$J$2:$J$2848,$AC600,'B-PorHerramienta'!$K$2:$K$2848,$AD600,'B-PorHerramienta'!$L$2:$L$2848,$AE600,'B-PorHerramienta'!$F$2:$F$2848,"&lt;&gt;")=0,"",ROUND(SUMIFS(INDEX('B-PorHerramienta'!$F$2:$I$2848,0,$AH$6),'B-PorHerramienta'!$A$2:$A$2848,G$8,'B-PorHerramienta'!$J$2:$J$2848,$AC600,'B-PorHerramienta'!$K$2:$K$2848,$AD600,'B-PorHerramienta'!$L$2:$L$2848,$AE600)*$AI$6,$AJ$6))</f>
        <v/>
      </c>
      <c r="H600" s="48" t="str">
        <f>IF(COUNTIFS('B-PorHerramienta'!$A$2:$A$2848,H$8,'B-PorHerramienta'!$J$2:$J$2848,$AC600,'B-PorHerramienta'!$K$2:$K$2848,$AD600,'B-PorHerramienta'!$L$2:$L$2848,$AE600,'B-PorHerramienta'!$F$2:$F$2848,"&lt;&gt;")=0,"",ROUND(SUMIFS(INDEX('B-PorHerramienta'!$F$2:$I$2848,0,$AH$6),'B-PorHerramienta'!$A$2:$A$2848,H$8,'B-PorHerramienta'!$J$2:$J$2848,$AC600,'B-PorHerramienta'!$K$2:$K$2848,$AD600,'B-PorHerramienta'!$L$2:$L$2848,$AE600)*$AI$6,$AJ$6))</f>
        <v/>
      </c>
      <c r="I600" s="48" t="str">
        <f>IF(COUNTIFS('B-PorHerramienta'!$A$2:$A$2848,I$8,'B-PorHerramienta'!$J$2:$J$2848,$AC600,'B-PorHerramienta'!$K$2:$K$2848,$AD600,'B-PorHerramienta'!$L$2:$L$2848,$AE600,'B-PorHerramienta'!$F$2:$F$2848,"&lt;&gt;")=0,"",ROUND(SUMIFS(INDEX('B-PorHerramienta'!$F$2:$I$2848,0,$AH$6),'B-PorHerramienta'!$A$2:$A$2848,I$8,'B-PorHerramienta'!$J$2:$J$2848,$AC600,'B-PorHerramienta'!$K$2:$K$2848,$AD600,'B-PorHerramienta'!$L$2:$L$2848,$AE600)*$AI$6,$AJ$6))</f>
        <v/>
      </c>
      <c r="J600" s="48" t="str">
        <f>IF(COUNTIFS('B-PorHerramienta'!$A$2:$A$2848,J$8,'B-PorHerramienta'!$J$2:$J$2848,$AC600,'B-PorHerramienta'!$K$2:$K$2848,$AD600,'B-PorHerramienta'!$L$2:$L$2848,$AE600,'B-PorHerramienta'!$F$2:$F$2848,"&lt;&gt;")=0,"",ROUND(SUMIFS(INDEX('B-PorHerramienta'!$F$2:$I$2848,0,$AH$6),'B-PorHerramienta'!$A$2:$A$2848,J$8,'B-PorHerramienta'!$J$2:$J$2848,$AC600,'B-PorHerramienta'!$K$2:$K$2848,$AD600,'B-PorHerramienta'!$L$2:$L$2848,$AE600)*$AI$6,$AJ$6))</f>
        <v/>
      </c>
      <c r="K600" s="48">
        <f>IF(COUNTIFS('B-PorHerramienta'!$A$2:$A$2848,K$8,'B-PorHerramienta'!$J$2:$J$2848,$AC600,'B-PorHerramienta'!$K$2:$K$2848,$AD600,'B-PorHerramienta'!$L$2:$L$2848,$AE600,'B-PorHerramienta'!$F$2:$F$2848,"&lt;&gt;")=0,"",ROUND(SUMIFS(INDEX('B-PorHerramienta'!$F$2:$I$2848,0,$AH$6),'B-PorHerramienta'!$A$2:$A$2848,K$8,'B-PorHerramienta'!$J$2:$J$2848,$AC600,'B-PorHerramienta'!$K$2:$K$2848,$AD600,'B-PorHerramienta'!$L$2:$L$2848,$AE600)*$AI$6,$AJ$6))</f>
        <v>2.0000000000000001E-4</v>
      </c>
      <c r="L600" s="48">
        <f>IF(COUNTIFS('B-PorHerramienta'!$A$2:$A$2848,L$8,'B-PorHerramienta'!$J$2:$J$2848,$AC600,'B-PorHerramienta'!$K$2:$K$2848,$AD600,'B-PorHerramienta'!$L$2:$L$2848,$AE600,'B-PorHerramienta'!$F$2:$F$2848,"&lt;&gt;")=0,"",ROUND(SUMIFS(INDEX('B-PorHerramienta'!$F$2:$I$2848,0,$AH$6),'B-PorHerramienta'!$A$2:$A$2848,L$8,'B-PorHerramienta'!$J$2:$J$2848,$AC600,'B-PorHerramienta'!$K$2:$K$2848,$AD600,'B-PorHerramienta'!$L$2:$L$2848,$AE600)*$AI$6,$AJ$6))</f>
        <v>2.0000000000000001E-4</v>
      </c>
      <c r="M600" s="48">
        <f>IF(COUNTIFS('B-PorHerramienta'!$A$2:$A$2848,M$8,'B-PorHerramienta'!$J$2:$J$2848,$AC600,'B-PorHerramienta'!$K$2:$K$2848,$AD600,'B-PorHerramienta'!$L$2:$L$2848,$AE600,'B-PorHerramienta'!$F$2:$F$2848,"&lt;&gt;")=0,"",ROUND(SUMIFS(INDEX('B-PorHerramienta'!$F$2:$I$2848,0,$AH$6),'B-PorHerramienta'!$A$2:$A$2848,M$8,'B-PorHerramienta'!$J$2:$J$2848,$AC600,'B-PorHerramienta'!$K$2:$K$2848,$AD600,'B-PorHerramienta'!$L$2:$L$2848,$AE600)*$AI$6,$AJ$6))</f>
        <v>2.9999999999999997E-4</v>
      </c>
      <c r="N600" s="48">
        <f>IF(COUNTIFS('B-PorHerramienta'!$A$2:$A$2848,N$8,'B-PorHerramienta'!$J$2:$J$2848,$AC600,'B-PorHerramienta'!$K$2:$K$2848,$AD600,'B-PorHerramienta'!$L$2:$L$2848,$AE600,'B-PorHerramienta'!$F$2:$F$2848,"&lt;&gt;")=0,"",ROUND(SUMIFS(INDEX('B-PorHerramienta'!$F$2:$I$2848,0,$AH$6),'B-PorHerramienta'!$A$2:$A$2848,N$8,'B-PorHerramienta'!$J$2:$J$2848,$AC600,'B-PorHerramienta'!$K$2:$K$2848,$AD600,'B-PorHerramienta'!$L$2:$L$2848,$AE600)*$AI$6,$AJ$6))</f>
        <v>2.0000000000000001E-4</v>
      </c>
      <c r="O600" s="48">
        <f>IF(COUNTIFS('B-PorHerramienta'!$A$2:$A$2848,O$8,'B-PorHerramienta'!$J$2:$J$2848,$AC600,'B-PorHerramienta'!$K$2:$K$2848,$AD600,'B-PorHerramienta'!$L$2:$L$2848,$AE600,'B-PorHerramienta'!$F$2:$F$2848,"&lt;&gt;")=0,"",ROUND(SUMIFS(INDEX('B-PorHerramienta'!$F$2:$I$2848,0,$AH$6),'B-PorHerramienta'!$A$2:$A$2848,O$8,'B-PorHerramienta'!$J$2:$J$2848,$AC600,'B-PorHerramienta'!$K$2:$K$2848,$AD600,'B-PorHerramienta'!$L$2:$L$2848,$AE600)*$AI$6,$AJ$6))</f>
        <v>2.0000000000000001E-4</v>
      </c>
      <c r="P600" s="48">
        <f>IF(COUNTIFS('B-PorHerramienta'!$A$2:$A$2848,P$8,'B-PorHerramienta'!$J$2:$J$2848,$AC600,'B-PorHerramienta'!$K$2:$K$2848,$AD600,'B-PorHerramienta'!$L$2:$L$2848,$AE600,'B-PorHerramienta'!$F$2:$F$2848,"&lt;&gt;")=0,"",ROUND(SUMIFS(INDEX('B-PorHerramienta'!$F$2:$I$2848,0,$AH$6),'B-PorHerramienta'!$A$2:$A$2848,P$8,'B-PorHerramienta'!$J$2:$J$2848,$AC600,'B-PorHerramienta'!$K$2:$K$2848,$AD600,'B-PorHerramienta'!$L$2:$L$2848,$AE600)*$AI$6,$AJ$6))</f>
        <v>2.0000000000000001E-4</v>
      </c>
      <c r="Q600" s="48">
        <f>IF(COUNTIFS('B-PorHerramienta'!$A$2:$A$2848,Q$8,'B-PorHerramienta'!$J$2:$J$2848,$AC600,'B-PorHerramienta'!$K$2:$K$2848,$AD600,'B-PorHerramienta'!$L$2:$L$2848,$AE600,'B-PorHerramienta'!$F$2:$F$2848,"&lt;&gt;")=0,"",ROUND(SUMIFS(INDEX('B-PorHerramienta'!$F$2:$I$2848,0,$AH$6),'B-PorHerramienta'!$A$2:$A$2848,Q$8,'B-PorHerramienta'!$J$2:$J$2848,$AC600,'B-PorHerramienta'!$K$2:$K$2848,$AD600,'B-PorHerramienta'!$L$2:$L$2848,$AE600)*$AI$6,$AJ$6))</f>
        <v>1E-4</v>
      </c>
      <c r="R600" s="48">
        <f>IF(COUNTIFS('B-PorHerramienta'!$A$2:$A$2848,R$8,'B-PorHerramienta'!$J$2:$J$2848,$AC600,'B-PorHerramienta'!$K$2:$K$2848,$AD600,'B-PorHerramienta'!$L$2:$L$2848,$AE600,'B-PorHerramienta'!$F$2:$F$2848,"&lt;&gt;")=0,"",ROUND(SUMIFS(INDEX('B-PorHerramienta'!$F$2:$I$2848,0,$AH$6),'B-PorHerramienta'!$A$2:$A$2848,R$8,'B-PorHerramienta'!$J$2:$J$2848,$AC600,'B-PorHerramienta'!$K$2:$K$2848,$AD600,'B-PorHerramienta'!$L$2:$L$2848,$AE600)*$AI$6,$AJ$6))</f>
        <v>1E-4</v>
      </c>
      <c r="S600" s="48">
        <f>IF(COUNTIFS('B-PorHerramienta'!$A$2:$A$2848,S$8,'B-PorHerramienta'!$J$2:$J$2848,$AC600,'B-PorHerramienta'!$K$2:$K$2848,$AD600,'B-PorHerramienta'!$L$2:$L$2848,$AE600,'B-PorHerramienta'!$F$2:$F$2848,"&lt;&gt;")=0,"",ROUND(SUMIFS(INDEX('B-PorHerramienta'!$F$2:$I$2848,0,$AH$6),'B-PorHerramienta'!$A$2:$A$2848,S$8,'B-PorHerramienta'!$J$2:$J$2848,$AC600,'B-PorHerramienta'!$K$2:$K$2848,$AD600,'B-PorHerramienta'!$L$2:$L$2848,$AE600)*$AI$6,$AJ$6))</f>
        <v>1E-4</v>
      </c>
      <c r="T600" s="48">
        <f>IF(COUNTIFS('B-PorHerramienta'!$A$2:$A$2848,T$8,'B-PorHerramienta'!$J$2:$J$2848,$AC600,'B-PorHerramienta'!$K$2:$K$2848,$AD600,'B-PorHerramienta'!$L$2:$L$2848,$AE600,'B-PorHerramienta'!$F$2:$F$2848,"&lt;&gt;")=0,"",ROUND(SUMIFS(INDEX('B-PorHerramienta'!$F$2:$I$2848,0,$AH$6),'B-PorHerramienta'!$A$2:$A$2848,T$8,'B-PorHerramienta'!$J$2:$J$2848,$AC600,'B-PorHerramienta'!$K$2:$K$2848,$AD600,'B-PorHerramienta'!$L$2:$L$2848,$AE600)*$AI$6,$AJ$6))</f>
        <v>1E-4</v>
      </c>
      <c r="U600" s="48">
        <f>IF(COUNTIFS('B-PorHerramienta'!$A$2:$A$2848,U$8,'B-PorHerramienta'!$J$2:$J$2848,$AC600,'B-PorHerramienta'!$K$2:$K$2848,$AD600,'B-PorHerramienta'!$L$2:$L$2848,$AE600,'B-PorHerramienta'!$F$2:$F$2848,"&lt;&gt;")=0,"",ROUND(SUMIFS(INDEX('B-PorHerramienta'!$F$2:$I$2848,0,$AH$6),'B-PorHerramienta'!$A$2:$A$2848,U$8,'B-PorHerramienta'!$J$2:$J$2848,$AC600,'B-PorHerramienta'!$K$2:$K$2848,$AD600,'B-PorHerramienta'!$L$2:$L$2848,$AE600)*$AI$6,$AJ$6))</f>
        <v>1E-4</v>
      </c>
      <c r="V600" s="48">
        <f>IF(COUNTIFS('B-PorHerramienta'!$A$2:$A$2848,V$8,'B-PorHerramienta'!$J$2:$J$2848,$AC600,'B-PorHerramienta'!$K$2:$K$2848,$AD600,'B-PorHerramienta'!$L$2:$L$2848,$AE600,'B-PorHerramienta'!$F$2:$F$2848,"&lt;&gt;")=0,"",ROUND(SUMIFS(INDEX('B-PorHerramienta'!$F$2:$I$2848,0,$AH$6),'B-PorHerramienta'!$A$2:$A$2848,V$8,'B-PorHerramienta'!$J$2:$J$2848,$AC600,'B-PorHerramienta'!$K$2:$K$2848,$AD600,'B-PorHerramienta'!$L$2:$L$2848,$AE600)*$AI$6,$AJ$6))</f>
        <v>0</v>
      </c>
      <c r="W600" s="48">
        <f>IF(COUNTIFS('B-PorHerramienta'!$A$2:$A$2848,W$8,'B-PorHerramienta'!$J$2:$J$2848,$AC600,'B-PorHerramienta'!$K$2:$K$2848,$AD600,'B-PorHerramienta'!$L$2:$L$2848,$AE600,'B-PorHerramienta'!$F$2:$F$2848,"&lt;&gt;")=0,"",ROUND(SUMIFS(INDEX('B-PorHerramienta'!$F$2:$I$2848,0,$AH$6),'B-PorHerramienta'!$A$2:$A$2848,W$8,'B-PorHerramienta'!$J$2:$J$2848,$AC600,'B-PorHerramienta'!$K$2:$K$2848,$AD600,'B-PorHerramienta'!$L$2:$L$2848,$AE600)*$AI$6,$AJ$6))</f>
        <v>0</v>
      </c>
      <c r="X600" s="48">
        <f>IF(COUNTIFS('B-PorHerramienta'!$A$2:$A$2848,X$8,'B-PorHerramienta'!$J$2:$J$2848,$AC600,'B-PorHerramienta'!$K$2:$K$2848,$AD600,'B-PorHerramienta'!$L$2:$L$2848,$AE600,'B-PorHerramienta'!$F$2:$F$2848,"&lt;&gt;")=0,"",ROUND(SUMIFS(INDEX('B-PorHerramienta'!$F$2:$I$2848,0,$AH$6),'B-PorHerramienta'!$A$2:$A$2848,X$8,'B-PorHerramienta'!$J$2:$J$2848,$AC600,'B-PorHerramienta'!$K$2:$K$2848,$AD600,'B-PorHerramienta'!$L$2:$L$2848,$AE600)*$AI$6,$AJ$6))</f>
        <v>1E-4</v>
      </c>
      <c r="Y600" s="48">
        <f>IF(COUNTIFS('B-PorHerramienta'!$A$2:$A$2848,Y$8,'B-PorHerramienta'!$J$2:$J$2848,$AC600,'B-PorHerramienta'!$K$2:$K$2848,$AD600,'B-PorHerramienta'!$L$2:$L$2848,$AE600,'B-PorHerramienta'!$F$2:$F$2848,"&lt;&gt;")=0,"",ROUND(SUMIFS(INDEX('B-PorHerramienta'!$F$2:$I$2848,0,$AH$6),'B-PorHerramienta'!$A$2:$A$2848,Y$8,'B-PorHerramienta'!$J$2:$J$2848,$AC600,'B-PorHerramienta'!$K$2:$K$2848,$AD600,'B-PorHerramienta'!$L$2:$L$2848,$AE600)*$AI$6,$AJ$6))</f>
        <v>1E-4</v>
      </c>
      <c r="Z600" s="48">
        <f>IF(COUNTIFS('B-PorHerramienta'!$A$2:$A$2848,Z$8,'B-PorHerramienta'!$J$2:$J$2848,$AC600,'B-PorHerramienta'!$K$2:$K$2848,$AD600,'B-PorHerramienta'!$L$2:$L$2848,$AE600,'B-PorHerramienta'!$F$2:$F$2848,"&lt;&gt;")=0,"",ROUND(SUMIFS(INDEX('B-PorHerramienta'!$F$2:$I$2848,0,$AH$6),'B-PorHerramienta'!$A$2:$A$2848,Z$8,'B-PorHerramienta'!$J$2:$J$2848,$AC600,'B-PorHerramienta'!$K$2:$K$2848,$AD600,'B-PorHerramienta'!$L$2:$L$2848,$AE600)*$AI$6,$AJ$6))</f>
        <v>0</v>
      </c>
      <c r="AA600" s="6"/>
      <c r="AB600" s="35">
        <v>2</v>
      </c>
      <c r="AC600" s="35" t="s">
        <v>1239</v>
      </c>
      <c r="AD600" s="35" t="s">
        <v>269</v>
      </c>
      <c r="AE600" s="35" t="s">
        <v>1267</v>
      </c>
      <c r="AF600" s="35"/>
      <c r="AG600" s="35"/>
      <c r="AH600" s="35"/>
      <c r="AI600" s="35"/>
      <c r="AJ600" s="35"/>
      <c r="AK600" s="35"/>
    </row>
    <row r="601" spans="1:37" ht="26" hidden="1" outlineLevel="2" collapsed="1" x14ac:dyDescent="0.25">
      <c r="A601" s="49" t="s">
        <v>2522</v>
      </c>
      <c r="B601" s="47" t="s">
        <v>2521</v>
      </c>
      <c r="C601" s="48">
        <f>IF(COUNTIFS('B-PorHerramienta'!$A$2:$A$2848,C$8,'B-PorHerramienta'!$J$2:$J$2848,$AC601,'B-PorHerramienta'!$K$2:$K$2848,$AD601,'B-PorHerramienta'!$L$2:$L$2848,$AE601,'B-PorHerramienta'!$F$2:$F$2848,"&lt;&gt;")=0,"",ROUND(SUMIFS(INDEX('B-PorHerramienta'!$F$2:$I$2848,0,$AH$6),'B-PorHerramienta'!$A$2:$A$2848,C$8,'B-PorHerramienta'!$J$2:$J$2848,$AC601,'B-PorHerramienta'!$K$2:$K$2848,$AD601,'B-PorHerramienta'!$L$2:$L$2848,$AE601)*$AI$6,$AJ$6))</f>
        <v>0.17480000000000001</v>
      </c>
      <c r="D601" s="48">
        <f>IF(COUNTIFS('B-PorHerramienta'!$A$2:$A$2848,D$8,'B-PorHerramienta'!$J$2:$J$2848,$AC601,'B-PorHerramienta'!$K$2:$K$2848,$AD601,'B-PorHerramienta'!$L$2:$L$2848,$AE601,'B-PorHerramienta'!$F$2:$F$2848,"&lt;&gt;")=0,"",ROUND(SUMIFS(INDEX('B-PorHerramienta'!$F$2:$I$2848,0,$AH$6),'B-PorHerramienta'!$A$2:$A$2848,D$8,'B-PorHerramienta'!$J$2:$J$2848,$AC601,'B-PorHerramienta'!$K$2:$K$2848,$AD601,'B-PorHerramienta'!$L$2:$L$2848,$AE601)*$AI$6,$AJ$6))</f>
        <v>0.1963</v>
      </c>
      <c r="E601" s="48" t="str">
        <f>IF(COUNTIFS('B-PorHerramienta'!$A$2:$A$2848,E$8,'B-PorHerramienta'!$J$2:$J$2848,$AC601,'B-PorHerramienta'!$K$2:$K$2848,$AD601,'B-PorHerramienta'!$L$2:$L$2848,$AE601,'B-PorHerramienta'!$F$2:$F$2848,"&lt;&gt;")=0,"",ROUND(SUMIFS(INDEX('B-PorHerramienta'!$F$2:$I$2848,0,$AH$6),'B-PorHerramienta'!$A$2:$A$2848,E$8,'B-PorHerramienta'!$J$2:$J$2848,$AC601,'B-PorHerramienta'!$K$2:$K$2848,$AD601,'B-PorHerramienta'!$L$2:$L$2848,$AE601)*$AI$6,$AJ$6))</f>
        <v/>
      </c>
      <c r="F601" s="48" t="str">
        <f>IF(COUNTIFS('B-PorHerramienta'!$A$2:$A$2848,F$8,'B-PorHerramienta'!$J$2:$J$2848,$AC601,'B-PorHerramienta'!$K$2:$K$2848,$AD601,'B-PorHerramienta'!$L$2:$L$2848,$AE601,'B-PorHerramienta'!$F$2:$F$2848,"&lt;&gt;")=0,"",ROUND(SUMIFS(INDEX('B-PorHerramienta'!$F$2:$I$2848,0,$AH$6),'B-PorHerramienta'!$A$2:$A$2848,F$8,'B-PorHerramienta'!$J$2:$J$2848,$AC601,'B-PorHerramienta'!$K$2:$K$2848,$AD601,'B-PorHerramienta'!$L$2:$L$2848,$AE601)*$AI$6,$AJ$6))</f>
        <v/>
      </c>
      <c r="G601" s="48">
        <f>IF(COUNTIFS('B-PorHerramienta'!$A$2:$A$2848,G$8,'B-PorHerramienta'!$J$2:$J$2848,$AC601,'B-PorHerramienta'!$K$2:$K$2848,$AD601,'B-PorHerramienta'!$L$2:$L$2848,$AE601,'B-PorHerramienta'!$F$2:$F$2848,"&lt;&gt;")=0,"",ROUND(SUMIFS(INDEX('B-PorHerramienta'!$F$2:$I$2848,0,$AH$6),'B-PorHerramienta'!$A$2:$A$2848,G$8,'B-PorHerramienta'!$J$2:$J$2848,$AC601,'B-PorHerramienta'!$K$2:$K$2848,$AD601,'B-PorHerramienta'!$L$2:$L$2848,$AE601)*$AI$6,$AJ$6))</f>
        <v>0.157</v>
      </c>
      <c r="H601" s="48">
        <f>IF(COUNTIFS('B-PorHerramienta'!$A$2:$A$2848,H$8,'B-PorHerramienta'!$J$2:$J$2848,$AC601,'B-PorHerramienta'!$K$2:$K$2848,$AD601,'B-PorHerramienta'!$L$2:$L$2848,$AE601,'B-PorHerramienta'!$F$2:$F$2848,"&lt;&gt;")=0,"",ROUND(SUMIFS(INDEX('B-PorHerramienta'!$F$2:$I$2848,0,$AH$6),'B-PorHerramienta'!$A$2:$A$2848,H$8,'B-PorHerramienta'!$J$2:$J$2848,$AC601,'B-PorHerramienta'!$K$2:$K$2848,$AD601,'B-PorHerramienta'!$L$2:$L$2848,$AE601)*$AI$6,$AJ$6))</f>
        <v>0.1895</v>
      </c>
      <c r="I601" s="48">
        <f>IF(COUNTIFS('B-PorHerramienta'!$A$2:$A$2848,I$8,'B-PorHerramienta'!$J$2:$J$2848,$AC601,'B-PorHerramienta'!$K$2:$K$2848,$AD601,'B-PorHerramienta'!$L$2:$L$2848,$AE601,'B-PorHerramienta'!$F$2:$F$2848,"&lt;&gt;")=0,"",ROUND(SUMIFS(INDEX('B-PorHerramienta'!$F$2:$I$2848,0,$AH$6),'B-PorHerramienta'!$A$2:$A$2848,I$8,'B-PorHerramienta'!$J$2:$J$2848,$AC601,'B-PorHerramienta'!$K$2:$K$2848,$AD601,'B-PorHerramienta'!$L$2:$L$2848,$AE601)*$AI$6,$AJ$6))</f>
        <v>0.18479999999999999</v>
      </c>
      <c r="J601" s="48">
        <f>IF(COUNTIFS('B-PorHerramienta'!$A$2:$A$2848,J$8,'B-PorHerramienta'!$J$2:$J$2848,$AC601,'B-PorHerramienta'!$K$2:$K$2848,$AD601,'B-PorHerramienta'!$L$2:$L$2848,$AE601,'B-PorHerramienta'!$F$2:$F$2848,"&lt;&gt;")=0,"",ROUND(SUMIFS(INDEX('B-PorHerramienta'!$F$2:$I$2848,0,$AH$6),'B-PorHerramienta'!$A$2:$A$2848,J$8,'B-PorHerramienta'!$J$2:$J$2848,$AC601,'B-PorHerramienta'!$K$2:$K$2848,$AD601,'B-PorHerramienta'!$L$2:$L$2848,$AE601)*$AI$6,$AJ$6))</f>
        <v>8.9300000000000004E-2</v>
      </c>
      <c r="K601" s="48">
        <f>IF(COUNTIFS('B-PorHerramienta'!$A$2:$A$2848,K$8,'B-PorHerramienta'!$J$2:$J$2848,$AC601,'B-PorHerramienta'!$K$2:$K$2848,$AD601,'B-PorHerramienta'!$L$2:$L$2848,$AE601,'B-PorHerramienta'!$F$2:$F$2848,"&lt;&gt;")=0,"",ROUND(SUMIFS(INDEX('B-PorHerramienta'!$F$2:$I$2848,0,$AH$6),'B-PorHerramienta'!$A$2:$A$2848,K$8,'B-PorHerramienta'!$J$2:$J$2848,$AC601,'B-PorHerramienta'!$K$2:$K$2848,$AD601,'B-PorHerramienta'!$L$2:$L$2848,$AE601)*$AI$6,$AJ$6))</f>
        <v>8.7999999999999995E-2</v>
      </c>
      <c r="L601" s="48">
        <f>IF(COUNTIFS('B-PorHerramienta'!$A$2:$A$2848,L$8,'B-PorHerramienta'!$J$2:$J$2848,$AC601,'B-PorHerramienta'!$K$2:$K$2848,$AD601,'B-PorHerramienta'!$L$2:$L$2848,$AE601,'B-PorHerramienta'!$F$2:$F$2848,"&lt;&gt;")=0,"",ROUND(SUMIFS(INDEX('B-PorHerramienta'!$F$2:$I$2848,0,$AH$6),'B-PorHerramienta'!$A$2:$A$2848,L$8,'B-PorHerramienta'!$J$2:$J$2848,$AC601,'B-PorHerramienta'!$K$2:$K$2848,$AD601,'B-PorHerramienta'!$L$2:$L$2848,$AE601)*$AI$6,$AJ$6))</f>
        <v>8.0699999999999994E-2</v>
      </c>
      <c r="M601" s="48">
        <f>IF(COUNTIFS('B-PorHerramienta'!$A$2:$A$2848,M$8,'B-PorHerramienta'!$J$2:$J$2848,$AC601,'B-PorHerramienta'!$K$2:$K$2848,$AD601,'B-PorHerramienta'!$L$2:$L$2848,$AE601,'B-PorHerramienta'!$F$2:$F$2848,"&lt;&gt;")=0,"",ROUND(SUMIFS(INDEX('B-PorHerramienta'!$F$2:$I$2848,0,$AH$6),'B-PorHerramienta'!$A$2:$A$2848,M$8,'B-PorHerramienta'!$J$2:$J$2848,$AC601,'B-PorHerramienta'!$K$2:$K$2848,$AD601,'B-PorHerramienta'!$L$2:$L$2848,$AE601)*$AI$6,$AJ$6))</f>
        <v>8.8200000000000001E-2</v>
      </c>
      <c r="N601" s="48">
        <f>IF(COUNTIFS('B-PorHerramienta'!$A$2:$A$2848,N$8,'B-PorHerramienta'!$J$2:$J$2848,$AC601,'B-PorHerramienta'!$K$2:$K$2848,$AD601,'B-PorHerramienta'!$L$2:$L$2848,$AE601,'B-PorHerramienta'!$F$2:$F$2848,"&lt;&gt;")=0,"",ROUND(SUMIFS(INDEX('B-PorHerramienta'!$F$2:$I$2848,0,$AH$6),'B-PorHerramienta'!$A$2:$A$2848,N$8,'B-PorHerramienta'!$J$2:$J$2848,$AC601,'B-PorHerramienta'!$K$2:$K$2848,$AD601,'B-PorHerramienta'!$L$2:$L$2848,$AE601)*$AI$6,$AJ$6))</f>
        <v>9.2600000000000002E-2</v>
      </c>
      <c r="O601" s="48">
        <f>IF(COUNTIFS('B-PorHerramienta'!$A$2:$A$2848,O$8,'B-PorHerramienta'!$J$2:$J$2848,$AC601,'B-PorHerramienta'!$K$2:$K$2848,$AD601,'B-PorHerramienta'!$L$2:$L$2848,$AE601,'B-PorHerramienta'!$F$2:$F$2848,"&lt;&gt;")=0,"",ROUND(SUMIFS(INDEX('B-PorHerramienta'!$F$2:$I$2848,0,$AH$6),'B-PorHerramienta'!$A$2:$A$2848,O$8,'B-PorHerramienta'!$J$2:$J$2848,$AC601,'B-PorHerramienta'!$K$2:$K$2848,$AD601,'B-PorHerramienta'!$L$2:$L$2848,$AE601)*$AI$6,$AJ$6))</f>
        <v>9.9400000000000002E-2</v>
      </c>
      <c r="P601" s="48">
        <f>IF(COUNTIFS('B-PorHerramienta'!$A$2:$A$2848,P$8,'B-PorHerramienta'!$J$2:$J$2848,$AC601,'B-PorHerramienta'!$K$2:$K$2848,$AD601,'B-PorHerramienta'!$L$2:$L$2848,$AE601,'B-PorHerramienta'!$F$2:$F$2848,"&lt;&gt;")=0,"",ROUND(SUMIFS(INDEX('B-PorHerramienta'!$F$2:$I$2848,0,$AH$6),'B-PorHerramienta'!$A$2:$A$2848,P$8,'B-PorHerramienta'!$J$2:$J$2848,$AC601,'B-PorHerramienta'!$K$2:$K$2848,$AD601,'B-PorHerramienta'!$L$2:$L$2848,$AE601)*$AI$6,$AJ$6))</f>
        <v>9.8100000000000007E-2</v>
      </c>
      <c r="Q601" s="48">
        <f>IF(COUNTIFS('B-PorHerramienta'!$A$2:$A$2848,Q$8,'B-PorHerramienta'!$J$2:$J$2848,$AC601,'B-PorHerramienta'!$K$2:$K$2848,$AD601,'B-PorHerramienta'!$L$2:$L$2848,$AE601,'B-PorHerramienta'!$F$2:$F$2848,"&lt;&gt;")=0,"",ROUND(SUMIFS(INDEX('B-PorHerramienta'!$F$2:$I$2848,0,$AH$6),'B-PorHerramienta'!$A$2:$A$2848,Q$8,'B-PorHerramienta'!$J$2:$J$2848,$AC601,'B-PorHerramienta'!$K$2:$K$2848,$AD601,'B-PorHerramienta'!$L$2:$L$2848,$AE601)*$AI$6,$AJ$6))</f>
        <v>9.64E-2</v>
      </c>
      <c r="R601" s="48">
        <f>IF(COUNTIFS('B-PorHerramienta'!$A$2:$A$2848,R$8,'B-PorHerramienta'!$J$2:$J$2848,$AC601,'B-PorHerramienta'!$K$2:$K$2848,$AD601,'B-PorHerramienta'!$L$2:$L$2848,$AE601,'B-PorHerramienta'!$F$2:$F$2848,"&lt;&gt;")=0,"",ROUND(SUMIFS(INDEX('B-PorHerramienta'!$F$2:$I$2848,0,$AH$6),'B-PorHerramienta'!$A$2:$A$2848,R$8,'B-PorHerramienta'!$J$2:$J$2848,$AC601,'B-PorHerramienta'!$K$2:$K$2848,$AD601,'B-PorHerramienta'!$L$2:$L$2848,$AE601)*$AI$6,$AJ$6))</f>
        <v>0.10680000000000001</v>
      </c>
      <c r="S601" s="48">
        <f>IF(COUNTIFS('B-PorHerramienta'!$A$2:$A$2848,S$8,'B-PorHerramienta'!$J$2:$J$2848,$AC601,'B-PorHerramienta'!$K$2:$K$2848,$AD601,'B-PorHerramienta'!$L$2:$L$2848,$AE601,'B-PorHerramienta'!$F$2:$F$2848,"&lt;&gt;")=0,"",ROUND(SUMIFS(INDEX('B-PorHerramienta'!$F$2:$I$2848,0,$AH$6),'B-PorHerramienta'!$A$2:$A$2848,S$8,'B-PorHerramienta'!$J$2:$J$2848,$AC601,'B-PorHerramienta'!$K$2:$K$2848,$AD601,'B-PorHerramienta'!$L$2:$L$2848,$AE601)*$AI$6,$AJ$6))</f>
        <v>0.111</v>
      </c>
      <c r="T601" s="48">
        <f>IF(COUNTIFS('B-PorHerramienta'!$A$2:$A$2848,T$8,'B-PorHerramienta'!$J$2:$J$2848,$AC601,'B-PorHerramienta'!$K$2:$K$2848,$AD601,'B-PorHerramienta'!$L$2:$L$2848,$AE601,'B-PorHerramienta'!$F$2:$F$2848,"&lt;&gt;")=0,"",ROUND(SUMIFS(INDEX('B-PorHerramienta'!$F$2:$I$2848,0,$AH$6),'B-PorHerramienta'!$A$2:$A$2848,T$8,'B-PorHerramienta'!$J$2:$J$2848,$AC601,'B-PorHerramienta'!$K$2:$K$2848,$AD601,'B-PorHerramienta'!$L$2:$L$2848,$AE601)*$AI$6,$AJ$6))</f>
        <v>0.1215</v>
      </c>
      <c r="U601" s="48">
        <f>IF(COUNTIFS('B-PorHerramienta'!$A$2:$A$2848,U$8,'B-PorHerramienta'!$J$2:$J$2848,$AC601,'B-PorHerramienta'!$K$2:$K$2848,$AD601,'B-PorHerramienta'!$L$2:$L$2848,$AE601,'B-PorHerramienta'!$F$2:$F$2848,"&lt;&gt;")=0,"",ROUND(SUMIFS(INDEX('B-PorHerramienta'!$F$2:$I$2848,0,$AH$6),'B-PorHerramienta'!$A$2:$A$2848,U$8,'B-PorHerramienta'!$J$2:$J$2848,$AC601,'B-PorHerramienta'!$K$2:$K$2848,$AD601,'B-PorHerramienta'!$L$2:$L$2848,$AE601)*$AI$6,$AJ$6))</f>
        <v>0.13350000000000001</v>
      </c>
      <c r="V601" s="48">
        <f>IF(COUNTIFS('B-PorHerramienta'!$A$2:$A$2848,V$8,'B-PorHerramienta'!$J$2:$J$2848,$AC601,'B-PorHerramienta'!$K$2:$K$2848,$AD601,'B-PorHerramienta'!$L$2:$L$2848,$AE601,'B-PorHerramienta'!$F$2:$F$2848,"&lt;&gt;")=0,"",ROUND(SUMIFS(INDEX('B-PorHerramienta'!$F$2:$I$2848,0,$AH$6),'B-PorHerramienta'!$A$2:$A$2848,V$8,'B-PorHerramienta'!$J$2:$J$2848,$AC601,'B-PorHerramienta'!$K$2:$K$2848,$AD601,'B-PorHerramienta'!$L$2:$L$2848,$AE601)*$AI$6,$AJ$6))</f>
        <v>0.1087</v>
      </c>
      <c r="W601" s="48">
        <f>IF(COUNTIFS('B-PorHerramienta'!$A$2:$A$2848,W$8,'B-PorHerramienta'!$J$2:$J$2848,$AC601,'B-PorHerramienta'!$K$2:$K$2848,$AD601,'B-PorHerramienta'!$L$2:$L$2848,$AE601,'B-PorHerramienta'!$F$2:$F$2848,"&lt;&gt;")=0,"",ROUND(SUMIFS(INDEX('B-PorHerramienta'!$F$2:$I$2848,0,$AH$6),'B-PorHerramienta'!$A$2:$A$2848,W$8,'B-PorHerramienta'!$J$2:$J$2848,$AC601,'B-PorHerramienta'!$K$2:$K$2848,$AD601,'B-PorHerramienta'!$L$2:$L$2848,$AE601)*$AI$6,$AJ$6))</f>
        <v>0.10630000000000001</v>
      </c>
      <c r="X601" s="48">
        <f>IF(COUNTIFS('B-PorHerramienta'!$A$2:$A$2848,X$8,'B-PorHerramienta'!$J$2:$J$2848,$AC601,'B-PorHerramienta'!$K$2:$K$2848,$AD601,'B-PorHerramienta'!$L$2:$L$2848,$AE601,'B-PorHerramienta'!$F$2:$F$2848,"&lt;&gt;")=0,"",ROUND(SUMIFS(INDEX('B-PorHerramienta'!$F$2:$I$2848,0,$AH$6),'B-PorHerramienta'!$A$2:$A$2848,X$8,'B-PorHerramienta'!$J$2:$J$2848,$AC601,'B-PorHerramienta'!$K$2:$K$2848,$AD601,'B-PorHerramienta'!$L$2:$L$2848,$AE601)*$AI$6,$AJ$6))</f>
        <v>0.12130000000000001</v>
      </c>
      <c r="Y601" s="48">
        <f>IF(COUNTIFS('B-PorHerramienta'!$A$2:$A$2848,Y$8,'B-PorHerramienta'!$J$2:$J$2848,$AC601,'B-PorHerramienta'!$K$2:$K$2848,$AD601,'B-PorHerramienta'!$L$2:$L$2848,$AE601,'B-PorHerramienta'!$F$2:$F$2848,"&lt;&gt;")=0,"",ROUND(SUMIFS(INDEX('B-PorHerramienta'!$F$2:$I$2848,0,$AH$6),'B-PorHerramienta'!$A$2:$A$2848,Y$8,'B-PorHerramienta'!$J$2:$J$2848,$AC601,'B-PorHerramienta'!$K$2:$K$2848,$AD601,'B-PorHerramienta'!$L$2:$L$2848,$AE601)*$AI$6,$AJ$6))</f>
        <v>0.12479999999999999</v>
      </c>
      <c r="Z601" s="48">
        <f>IF(COUNTIFS('B-PorHerramienta'!$A$2:$A$2848,Z$8,'B-PorHerramienta'!$J$2:$J$2848,$AC601,'B-PorHerramienta'!$K$2:$K$2848,$AD601,'B-PorHerramienta'!$L$2:$L$2848,$AE601,'B-PorHerramienta'!$F$2:$F$2848,"&lt;&gt;")=0,"",ROUND(SUMIFS(INDEX('B-PorHerramienta'!$F$2:$I$2848,0,$AH$6),'B-PorHerramienta'!$A$2:$A$2848,Z$8,'B-PorHerramienta'!$J$2:$J$2848,$AC601,'B-PorHerramienta'!$K$2:$K$2848,$AD601,'B-PorHerramienta'!$L$2:$L$2848,$AE601)*$AI$6,$AJ$6))</f>
        <v>9.2899999999999996E-2</v>
      </c>
      <c r="AA601" s="6"/>
      <c r="AB601" s="35">
        <v>2</v>
      </c>
      <c r="AC601" s="35" t="s">
        <v>1239</v>
      </c>
      <c r="AD601" s="35" t="s">
        <v>269</v>
      </c>
      <c r="AE601" s="35" t="s">
        <v>1268</v>
      </c>
      <c r="AF601" s="35"/>
      <c r="AG601" s="35"/>
      <c r="AH601" s="35"/>
      <c r="AI601" s="35"/>
      <c r="AJ601" s="35"/>
      <c r="AK601" s="35"/>
    </row>
    <row r="602" spans="1:37" ht="26" hidden="1" outlineLevel="2" collapsed="1" x14ac:dyDescent="0.25">
      <c r="A602" s="49" t="s">
        <v>421</v>
      </c>
      <c r="B602" s="47" t="s">
        <v>2520</v>
      </c>
      <c r="C602" s="48" t="str">
        <f>IF(COUNTIFS('B-PorHerramienta'!$A$2:$A$2848,C$8,'B-PorHerramienta'!$J$2:$J$2848,$AC602,'B-PorHerramienta'!$K$2:$K$2848,$AD602,'B-PorHerramienta'!$L$2:$L$2848,$AE602,'B-PorHerramienta'!$F$2:$F$2848,"&lt;&gt;")=0,"",ROUND(SUMIFS(INDEX('B-PorHerramienta'!$F$2:$I$2848,0,$AH$6),'B-PorHerramienta'!$A$2:$A$2848,C$8,'B-PorHerramienta'!$J$2:$J$2848,$AC602,'B-PorHerramienta'!$K$2:$K$2848,$AD602,'B-PorHerramienta'!$L$2:$L$2848,$AE602)*$AI$6,$AJ$6))</f>
        <v/>
      </c>
      <c r="D602" s="48" t="str">
        <f>IF(COUNTIFS('B-PorHerramienta'!$A$2:$A$2848,D$8,'B-PorHerramienta'!$J$2:$J$2848,$AC602,'B-PorHerramienta'!$K$2:$K$2848,$AD602,'B-PorHerramienta'!$L$2:$L$2848,$AE602,'B-PorHerramienta'!$F$2:$F$2848,"&lt;&gt;")=0,"",ROUND(SUMIFS(INDEX('B-PorHerramienta'!$F$2:$I$2848,0,$AH$6),'B-PorHerramienta'!$A$2:$A$2848,D$8,'B-PorHerramienta'!$J$2:$J$2848,$AC602,'B-PorHerramienta'!$K$2:$K$2848,$AD602,'B-PorHerramienta'!$L$2:$L$2848,$AE602)*$AI$6,$AJ$6))</f>
        <v/>
      </c>
      <c r="E602" s="48" t="str">
        <f>IF(COUNTIFS('B-PorHerramienta'!$A$2:$A$2848,E$8,'B-PorHerramienta'!$J$2:$J$2848,$AC602,'B-PorHerramienta'!$K$2:$K$2848,$AD602,'B-PorHerramienta'!$L$2:$L$2848,$AE602,'B-PorHerramienta'!$F$2:$F$2848,"&lt;&gt;")=0,"",ROUND(SUMIFS(INDEX('B-PorHerramienta'!$F$2:$I$2848,0,$AH$6),'B-PorHerramienta'!$A$2:$A$2848,E$8,'B-PorHerramienta'!$J$2:$J$2848,$AC602,'B-PorHerramienta'!$K$2:$K$2848,$AD602,'B-PorHerramienta'!$L$2:$L$2848,$AE602)*$AI$6,$AJ$6))</f>
        <v/>
      </c>
      <c r="F602" s="48" t="str">
        <f>IF(COUNTIFS('B-PorHerramienta'!$A$2:$A$2848,F$8,'B-PorHerramienta'!$J$2:$J$2848,$AC602,'B-PorHerramienta'!$K$2:$K$2848,$AD602,'B-PorHerramienta'!$L$2:$L$2848,$AE602,'B-PorHerramienta'!$F$2:$F$2848,"&lt;&gt;")=0,"",ROUND(SUMIFS(INDEX('B-PorHerramienta'!$F$2:$I$2848,0,$AH$6),'B-PorHerramienta'!$A$2:$A$2848,F$8,'B-PorHerramienta'!$J$2:$J$2848,$AC602,'B-PorHerramienta'!$K$2:$K$2848,$AD602,'B-PorHerramienta'!$L$2:$L$2848,$AE602)*$AI$6,$AJ$6))</f>
        <v/>
      </c>
      <c r="G602" s="48" t="str">
        <f>IF(COUNTIFS('B-PorHerramienta'!$A$2:$A$2848,G$8,'B-PorHerramienta'!$J$2:$J$2848,$AC602,'B-PorHerramienta'!$K$2:$K$2848,$AD602,'B-PorHerramienta'!$L$2:$L$2848,$AE602,'B-PorHerramienta'!$F$2:$F$2848,"&lt;&gt;")=0,"",ROUND(SUMIFS(INDEX('B-PorHerramienta'!$F$2:$I$2848,0,$AH$6),'B-PorHerramienta'!$A$2:$A$2848,G$8,'B-PorHerramienta'!$J$2:$J$2848,$AC602,'B-PorHerramienta'!$K$2:$K$2848,$AD602,'B-PorHerramienta'!$L$2:$L$2848,$AE602)*$AI$6,$AJ$6))</f>
        <v/>
      </c>
      <c r="H602" s="48" t="str">
        <f>IF(COUNTIFS('B-PorHerramienta'!$A$2:$A$2848,H$8,'B-PorHerramienta'!$J$2:$J$2848,$AC602,'B-PorHerramienta'!$K$2:$K$2848,$AD602,'B-PorHerramienta'!$L$2:$L$2848,$AE602,'B-PorHerramienta'!$F$2:$F$2848,"&lt;&gt;")=0,"",ROUND(SUMIFS(INDEX('B-PorHerramienta'!$F$2:$I$2848,0,$AH$6),'B-PorHerramienta'!$A$2:$A$2848,H$8,'B-PorHerramienta'!$J$2:$J$2848,$AC602,'B-PorHerramienta'!$K$2:$K$2848,$AD602,'B-PorHerramienta'!$L$2:$L$2848,$AE602)*$AI$6,$AJ$6))</f>
        <v/>
      </c>
      <c r="I602" s="48" t="str">
        <f>IF(COUNTIFS('B-PorHerramienta'!$A$2:$A$2848,I$8,'B-PorHerramienta'!$J$2:$J$2848,$AC602,'B-PorHerramienta'!$K$2:$K$2848,$AD602,'B-PorHerramienta'!$L$2:$L$2848,$AE602,'B-PorHerramienta'!$F$2:$F$2848,"&lt;&gt;")=0,"",ROUND(SUMIFS(INDEX('B-PorHerramienta'!$F$2:$I$2848,0,$AH$6),'B-PorHerramienta'!$A$2:$A$2848,I$8,'B-PorHerramienta'!$J$2:$J$2848,$AC602,'B-PorHerramienta'!$K$2:$K$2848,$AD602,'B-PorHerramienta'!$L$2:$L$2848,$AE602)*$AI$6,$AJ$6))</f>
        <v/>
      </c>
      <c r="J602" s="48" t="str">
        <f>IF(COUNTIFS('B-PorHerramienta'!$A$2:$A$2848,J$8,'B-PorHerramienta'!$J$2:$J$2848,$AC602,'B-PorHerramienta'!$K$2:$K$2848,$AD602,'B-PorHerramienta'!$L$2:$L$2848,$AE602,'B-PorHerramienta'!$F$2:$F$2848,"&lt;&gt;")=0,"",ROUND(SUMIFS(INDEX('B-PorHerramienta'!$F$2:$I$2848,0,$AH$6),'B-PorHerramienta'!$A$2:$A$2848,J$8,'B-PorHerramienta'!$J$2:$J$2848,$AC602,'B-PorHerramienta'!$K$2:$K$2848,$AD602,'B-PorHerramienta'!$L$2:$L$2848,$AE602)*$AI$6,$AJ$6))</f>
        <v/>
      </c>
      <c r="K602" s="48">
        <f>IF(COUNTIFS('B-PorHerramienta'!$A$2:$A$2848,K$8,'B-PorHerramienta'!$J$2:$J$2848,$AC602,'B-PorHerramienta'!$K$2:$K$2848,$AD602,'B-PorHerramienta'!$L$2:$L$2848,$AE602,'B-PorHerramienta'!$F$2:$F$2848,"&lt;&gt;")=0,"",ROUND(SUMIFS(INDEX('B-PorHerramienta'!$F$2:$I$2848,0,$AH$6),'B-PorHerramienta'!$A$2:$A$2848,K$8,'B-PorHerramienta'!$J$2:$J$2848,$AC602,'B-PorHerramienta'!$K$2:$K$2848,$AD602,'B-PorHerramienta'!$L$2:$L$2848,$AE602)*$AI$6,$AJ$6))</f>
        <v>0</v>
      </c>
      <c r="L602" s="48">
        <f>IF(COUNTIFS('B-PorHerramienta'!$A$2:$A$2848,L$8,'B-PorHerramienta'!$J$2:$J$2848,$AC602,'B-PorHerramienta'!$K$2:$K$2848,$AD602,'B-PorHerramienta'!$L$2:$L$2848,$AE602,'B-PorHerramienta'!$F$2:$F$2848,"&lt;&gt;")=0,"",ROUND(SUMIFS(INDEX('B-PorHerramienta'!$F$2:$I$2848,0,$AH$6),'B-PorHerramienta'!$A$2:$A$2848,L$8,'B-PorHerramienta'!$J$2:$J$2848,$AC602,'B-PorHerramienta'!$K$2:$K$2848,$AD602,'B-PorHerramienta'!$L$2:$L$2848,$AE602)*$AI$6,$AJ$6))</f>
        <v>0</v>
      </c>
      <c r="M602" s="48">
        <f>IF(COUNTIFS('B-PorHerramienta'!$A$2:$A$2848,M$8,'B-PorHerramienta'!$J$2:$J$2848,$AC602,'B-PorHerramienta'!$K$2:$K$2848,$AD602,'B-PorHerramienta'!$L$2:$L$2848,$AE602,'B-PorHerramienta'!$F$2:$F$2848,"&lt;&gt;")=0,"",ROUND(SUMIFS(INDEX('B-PorHerramienta'!$F$2:$I$2848,0,$AH$6),'B-PorHerramienta'!$A$2:$A$2848,M$8,'B-PorHerramienta'!$J$2:$J$2848,$AC602,'B-PorHerramienta'!$K$2:$K$2848,$AD602,'B-PorHerramienta'!$L$2:$L$2848,$AE602)*$AI$6,$AJ$6))</f>
        <v>0</v>
      </c>
      <c r="N602" s="48" t="str">
        <f>IF(COUNTIFS('B-PorHerramienta'!$A$2:$A$2848,N$8,'B-PorHerramienta'!$J$2:$J$2848,$AC602,'B-PorHerramienta'!$K$2:$K$2848,$AD602,'B-PorHerramienta'!$L$2:$L$2848,$AE602,'B-PorHerramienta'!$F$2:$F$2848,"&lt;&gt;")=0,"",ROUND(SUMIFS(INDEX('B-PorHerramienta'!$F$2:$I$2848,0,$AH$6),'B-PorHerramienta'!$A$2:$A$2848,N$8,'B-PorHerramienta'!$J$2:$J$2848,$AC602,'B-PorHerramienta'!$K$2:$K$2848,$AD602,'B-PorHerramienta'!$L$2:$L$2848,$AE602)*$AI$6,$AJ$6))</f>
        <v/>
      </c>
      <c r="O602" s="48" t="str">
        <f>IF(COUNTIFS('B-PorHerramienta'!$A$2:$A$2848,O$8,'B-PorHerramienta'!$J$2:$J$2848,$AC602,'B-PorHerramienta'!$K$2:$K$2848,$AD602,'B-PorHerramienta'!$L$2:$L$2848,$AE602,'B-PorHerramienta'!$F$2:$F$2848,"&lt;&gt;")=0,"",ROUND(SUMIFS(INDEX('B-PorHerramienta'!$F$2:$I$2848,0,$AH$6),'B-PorHerramienta'!$A$2:$A$2848,O$8,'B-PorHerramienta'!$J$2:$J$2848,$AC602,'B-PorHerramienta'!$K$2:$K$2848,$AD602,'B-PorHerramienta'!$L$2:$L$2848,$AE602)*$AI$6,$AJ$6))</f>
        <v/>
      </c>
      <c r="P602" s="48" t="str">
        <f>IF(COUNTIFS('B-PorHerramienta'!$A$2:$A$2848,P$8,'B-PorHerramienta'!$J$2:$J$2848,$AC602,'B-PorHerramienta'!$K$2:$K$2848,$AD602,'B-PorHerramienta'!$L$2:$L$2848,$AE602,'B-PorHerramienta'!$F$2:$F$2848,"&lt;&gt;")=0,"",ROUND(SUMIFS(INDEX('B-PorHerramienta'!$F$2:$I$2848,0,$AH$6),'B-PorHerramienta'!$A$2:$A$2848,P$8,'B-PorHerramienta'!$J$2:$J$2848,$AC602,'B-PorHerramienta'!$K$2:$K$2848,$AD602,'B-PorHerramienta'!$L$2:$L$2848,$AE602)*$AI$6,$AJ$6))</f>
        <v/>
      </c>
      <c r="Q602" s="48" t="str">
        <f>IF(COUNTIFS('B-PorHerramienta'!$A$2:$A$2848,Q$8,'B-PorHerramienta'!$J$2:$J$2848,$AC602,'B-PorHerramienta'!$K$2:$K$2848,$AD602,'B-PorHerramienta'!$L$2:$L$2848,$AE602,'B-PorHerramienta'!$F$2:$F$2848,"&lt;&gt;")=0,"",ROUND(SUMIFS(INDEX('B-PorHerramienta'!$F$2:$I$2848,0,$AH$6),'B-PorHerramienta'!$A$2:$A$2848,Q$8,'B-PorHerramienta'!$J$2:$J$2848,$AC602,'B-PorHerramienta'!$K$2:$K$2848,$AD602,'B-PorHerramienta'!$L$2:$L$2848,$AE602)*$AI$6,$AJ$6))</f>
        <v/>
      </c>
      <c r="R602" s="48" t="str">
        <f>IF(COUNTIFS('B-PorHerramienta'!$A$2:$A$2848,R$8,'B-PorHerramienta'!$J$2:$J$2848,$AC602,'B-PorHerramienta'!$K$2:$K$2848,$AD602,'B-PorHerramienta'!$L$2:$L$2848,$AE602,'B-PorHerramienta'!$F$2:$F$2848,"&lt;&gt;")=0,"",ROUND(SUMIFS(INDEX('B-PorHerramienta'!$F$2:$I$2848,0,$AH$6),'B-PorHerramienta'!$A$2:$A$2848,R$8,'B-PorHerramienta'!$J$2:$J$2848,$AC602,'B-PorHerramienta'!$K$2:$K$2848,$AD602,'B-PorHerramienta'!$L$2:$L$2848,$AE602)*$AI$6,$AJ$6))</f>
        <v/>
      </c>
      <c r="S602" s="48" t="str">
        <f>IF(COUNTIFS('B-PorHerramienta'!$A$2:$A$2848,S$8,'B-PorHerramienta'!$J$2:$J$2848,$AC602,'B-PorHerramienta'!$K$2:$K$2848,$AD602,'B-PorHerramienta'!$L$2:$L$2848,$AE602,'B-PorHerramienta'!$F$2:$F$2848,"&lt;&gt;")=0,"",ROUND(SUMIFS(INDEX('B-PorHerramienta'!$F$2:$I$2848,0,$AH$6),'B-PorHerramienta'!$A$2:$A$2848,S$8,'B-PorHerramienta'!$J$2:$J$2848,$AC602,'B-PorHerramienta'!$K$2:$K$2848,$AD602,'B-PorHerramienta'!$L$2:$L$2848,$AE602)*$AI$6,$AJ$6))</f>
        <v/>
      </c>
      <c r="T602" s="48" t="str">
        <f>IF(COUNTIFS('B-PorHerramienta'!$A$2:$A$2848,T$8,'B-PorHerramienta'!$J$2:$J$2848,$AC602,'B-PorHerramienta'!$K$2:$K$2848,$AD602,'B-PorHerramienta'!$L$2:$L$2848,$AE602,'B-PorHerramienta'!$F$2:$F$2848,"&lt;&gt;")=0,"",ROUND(SUMIFS(INDEX('B-PorHerramienta'!$F$2:$I$2848,0,$AH$6),'B-PorHerramienta'!$A$2:$A$2848,T$8,'B-PorHerramienta'!$J$2:$J$2848,$AC602,'B-PorHerramienta'!$K$2:$K$2848,$AD602,'B-PorHerramienta'!$L$2:$L$2848,$AE602)*$AI$6,$AJ$6))</f>
        <v/>
      </c>
      <c r="U602" s="48" t="str">
        <f>IF(COUNTIFS('B-PorHerramienta'!$A$2:$A$2848,U$8,'B-PorHerramienta'!$J$2:$J$2848,$AC602,'B-PorHerramienta'!$K$2:$K$2848,$AD602,'B-PorHerramienta'!$L$2:$L$2848,$AE602,'B-PorHerramienta'!$F$2:$F$2848,"&lt;&gt;")=0,"",ROUND(SUMIFS(INDEX('B-PorHerramienta'!$F$2:$I$2848,0,$AH$6),'B-PorHerramienta'!$A$2:$A$2848,U$8,'B-PorHerramienta'!$J$2:$J$2848,$AC602,'B-PorHerramienta'!$K$2:$K$2848,$AD602,'B-PorHerramienta'!$L$2:$L$2848,$AE602)*$AI$6,$AJ$6))</f>
        <v/>
      </c>
      <c r="V602" s="48" t="str">
        <f>IF(COUNTIFS('B-PorHerramienta'!$A$2:$A$2848,V$8,'B-PorHerramienta'!$J$2:$J$2848,$AC602,'B-PorHerramienta'!$K$2:$K$2848,$AD602,'B-PorHerramienta'!$L$2:$L$2848,$AE602,'B-PorHerramienta'!$F$2:$F$2848,"&lt;&gt;")=0,"",ROUND(SUMIFS(INDEX('B-PorHerramienta'!$F$2:$I$2848,0,$AH$6),'B-PorHerramienta'!$A$2:$A$2848,V$8,'B-PorHerramienta'!$J$2:$J$2848,$AC602,'B-PorHerramienta'!$K$2:$K$2848,$AD602,'B-PorHerramienta'!$L$2:$L$2848,$AE602)*$AI$6,$AJ$6))</f>
        <v/>
      </c>
      <c r="W602" s="48" t="str">
        <f>IF(COUNTIFS('B-PorHerramienta'!$A$2:$A$2848,W$8,'B-PorHerramienta'!$J$2:$J$2848,$AC602,'B-PorHerramienta'!$K$2:$K$2848,$AD602,'B-PorHerramienta'!$L$2:$L$2848,$AE602,'B-PorHerramienta'!$F$2:$F$2848,"&lt;&gt;")=0,"",ROUND(SUMIFS(INDEX('B-PorHerramienta'!$F$2:$I$2848,0,$AH$6),'B-PorHerramienta'!$A$2:$A$2848,W$8,'B-PorHerramienta'!$J$2:$J$2848,$AC602,'B-PorHerramienta'!$K$2:$K$2848,$AD602,'B-PorHerramienta'!$L$2:$L$2848,$AE602)*$AI$6,$AJ$6))</f>
        <v/>
      </c>
      <c r="X602" s="48" t="str">
        <f>IF(COUNTIFS('B-PorHerramienta'!$A$2:$A$2848,X$8,'B-PorHerramienta'!$J$2:$J$2848,$AC602,'B-PorHerramienta'!$K$2:$K$2848,$AD602,'B-PorHerramienta'!$L$2:$L$2848,$AE602,'B-PorHerramienta'!$F$2:$F$2848,"&lt;&gt;")=0,"",ROUND(SUMIFS(INDEX('B-PorHerramienta'!$F$2:$I$2848,0,$AH$6),'B-PorHerramienta'!$A$2:$A$2848,X$8,'B-PorHerramienta'!$J$2:$J$2848,$AC602,'B-PorHerramienta'!$K$2:$K$2848,$AD602,'B-PorHerramienta'!$L$2:$L$2848,$AE602)*$AI$6,$AJ$6))</f>
        <v/>
      </c>
      <c r="Y602" s="48" t="str">
        <f>IF(COUNTIFS('B-PorHerramienta'!$A$2:$A$2848,Y$8,'B-PorHerramienta'!$J$2:$J$2848,$AC602,'B-PorHerramienta'!$K$2:$K$2848,$AD602,'B-PorHerramienta'!$L$2:$L$2848,$AE602,'B-PorHerramienta'!$F$2:$F$2848,"&lt;&gt;")=0,"",ROUND(SUMIFS(INDEX('B-PorHerramienta'!$F$2:$I$2848,0,$AH$6),'B-PorHerramienta'!$A$2:$A$2848,Y$8,'B-PorHerramienta'!$J$2:$J$2848,$AC602,'B-PorHerramienta'!$K$2:$K$2848,$AD602,'B-PorHerramienta'!$L$2:$L$2848,$AE602)*$AI$6,$AJ$6))</f>
        <v/>
      </c>
      <c r="Z602" s="48" t="str">
        <f>IF(COUNTIFS('B-PorHerramienta'!$A$2:$A$2848,Z$8,'B-PorHerramienta'!$J$2:$J$2848,$AC602,'B-PorHerramienta'!$K$2:$K$2848,$AD602,'B-PorHerramienta'!$L$2:$L$2848,$AE602,'B-PorHerramienta'!$F$2:$F$2848,"&lt;&gt;")=0,"",ROUND(SUMIFS(INDEX('B-PorHerramienta'!$F$2:$I$2848,0,$AH$6),'B-PorHerramienta'!$A$2:$A$2848,Z$8,'B-PorHerramienta'!$J$2:$J$2848,$AC602,'B-PorHerramienta'!$K$2:$K$2848,$AD602,'B-PorHerramienta'!$L$2:$L$2848,$AE602)*$AI$6,$AJ$6))</f>
        <v/>
      </c>
      <c r="AA602" s="6"/>
      <c r="AB602" s="35">
        <v>2</v>
      </c>
      <c r="AC602" s="35" t="s">
        <v>1239</v>
      </c>
      <c r="AD602" s="35" t="s">
        <v>269</v>
      </c>
      <c r="AE602" s="35" t="s">
        <v>1269</v>
      </c>
      <c r="AF602" s="35"/>
      <c r="AG602" s="35"/>
      <c r="AH602" s="35"/>
      <c r="AI602" s="35"/>
      <c r="AJ602" s="35"/>
      <c r="AK602" s="35"/>
    </row>
    <row r="603" spans="1:37" hidden="1" outlineLevel="2" collapsed="1" x14ac:dyDescent="0.25">
      <c r="A603" s="49" t="s">
        <v>2519</v>
      </c>
      <c r="B603" s="47" t="s">
        <v>422</v>
      </c>
      <c r="C603" s="48" t="str">
        <f>IF(COUNTIFS('B-PorHerramienta'!$A$2:$A$2848,C$8,'B-PorHerramienta'!$J$2:$J$2848,$AC603,'B-PorHerramienta'!$K$2:$K$2848,$AD603,'B-PorHerramienta'!$L$2:$L$2848,$AE603,'B-PorHerramienta'!$F$2:$F$2848,"&lt;&gt;")=0,"",ROUND(SUMIFS(INDEX('B-PorHerramienta'!$F$2:$I$2848,0,$AH$6),'B-PorHerramienta'!$A$2:$A$2848,C$8,'B-PorHerramienta'!$J$2:$J$2848,$AC603,'B-PorHerramienta'!$K$2:$K$2848,$AD603,'B-PorHerramienta'!$L$2:$L$2848,$AE603)*$AI$6,$AJ$6))</f>
        <v/>
      </c>
      <c r="D603" s="48" t="str">
        <f>IF(COUNTIFS('B-PorHerramienta'!$A$2:$A$2848,D$8,'B-PorHerramienta'!$J$2:$J$2848,$AC603,'B-PorHerramienta'!$K$2:$K$2848,$AD603,'B-PorHerramienta'!$L$2:$L$2848,$AE603,'B-PorHerramienta'!$F$2:$F$2848,"&lt;&gt;")=0,"",ROUND(SUMIFS(INDEX('B-PorHerramienta'!$F$2:$I$2848,0,$AH$6),'B-PorHerramienta'!$A$2:$A$2848,D$8,'B-PorHerramienta'!$J$2:$J$2848,$AC603,'B-PorHerramienta'!$K$2:$K$2848,$AD603,'B-PorHerramienta'!$L$2:$L$2848,$AE603)*$AI$6,$AJ$6))</f>
        <v/>
      </c>
      <c r="E603" s="48" t="str">
        <f>IF(COUNTIFS('B-PorHerramienta'!$A$2:$A$2848,E$8,'B-PorHerramienta'!$J$2:$J$2848,$AC603,'B-PorHerramienta'!$K$2:$K$2848,$AD603,'B-PorHerramienta'!$L$2:$L$2848,$AE603,'B-PorHerramienta'!$F$2:$F$2848,"&lt;&gt;")=0,"",ROUND(SUMIFS(INDEX('B-PorHerramienta'!$F$2:$I$2848,0,$AH$6),'B-PorHerramienta'!$A$2:$A$2848,E$8,'B-PorHerramienta'!$J$2:$J$2848,$AC603,'B-PorHerramienta'!$K$2:$K$2848,$AD603,'B-PorHerramienta'!$L$2:$L$2848,$AE603)*$AI$6,$AJ$6))</f>
        <v/>
      </c>
      <c r="F603" s="48" t="str">
        <f>IF(COUNTIFS('B-PorHerramienta'!$A$2:$A$2848,F$8,'B-PorHerramienta'!$J$2:$J$2848,$AC603,'B-PorHerramienta'!$K$2:$K$2848,$AD603,'B-PorHerramienta'!$L$2:$L$2848,$AE603,'B-PorHerramienta'!$F$2:$F$2848,"&lt;&gt;")=0,"",ROUND(SUMIFS(INDEX('B-PorHerramienta'!$F$2:$I$2848,0,$AH$6),'B-PorHerramienta'!$A$2:$A$2848,F$8,'B-PorHerramienta'!$J$2:$J$2848,$AC603,'B-PorHerramienta'!$K$2:$K$2848,$AD603,'B-PorHerramienta'!$L$2:$L$2848,$AE603)*$AI$6,$AJ$6))</f>
        <v/>
      </c>
      <c r="G603" s="48" t="str">
        <f>IF(COUNTIFS('B-PorHerramienta'!$A$2:$A$2848,G$8,'B-PorHerramienta'!$J$2:$J$2848,$AC603,'B-PorHerramienta'!$K$2:$K$2848,$AD603,'B-PorHerramienta'!$L$2:$L$2848,$AE603,'B-PorHerramienta'!$F$2:$F$2848,"&lt;&gt;")=0,"",ROUND(SUMIFS(INDEX('B-PorHerramienta'!$F$2:$I$2848,0,$AH$6),'B-PorHerramienta'!$A$2:$A$2848,G$8,'B-PorHerramienta'!$J$2:$J$2848,$AC603,'B-PorHerramienta'!$K$2:$K$2848,$AD603,'B-PorHerramienta'!$L$2:$L$2848,$AE603)*$AI$6,$AJ$6))</f>
        <v/>
      </c>
      <c r="H603" s="48" t="str">
        <f>IF(COUNTIFS('B-PorHerramienta'!$A$2:$A$2848,H$8,'B-PorHerramienta'!$J$2:$J$2848,$AC603,'B-PorHerramienta'!$K$2:$K$2848,$AD603,'B-PorHerramienta'!$L$2:$L$2848,$AE603,'B-PorHerramienta'!$F$2:$F$2848,"&lt;&gt;")=0,"",ROUND(SUMIFS(INDEX('B-PorHerramienta'!$F$2:$I$2848,0,$AH$6),'B-PorHerramienta'!$A$2:$A$2848,H$8,'B-PorHerramienta'!$J$2:$J$2848,$AC603,'B-PorHerramienta'!$K$2:$K$2848,$AD603,'B-PorHerramienta'!$L$2:$L$2848,$AE603)*$AI$6,$AJ$6))</f>
        <v/>
      </c>
      <c r="I603" s="48" t="str">
        <f>IF(COUNTIFS('B-PorHerramienta'!$A$2:$A$2848,I$8,'B-PorHerramienta'!$J$2:$J$2848,$AC603,'B-PorHerramienta'!$K$2:$K$2848,$AD603,'B-PorHerramienta'!$L$2:$L$2848,$AE603,'B-PorHerramienta'!$F$2:$F$2848,"&lt;&gt;")=0,"",ROUND(SUMIFS(INDEX('B-PorHerramienta'!$F$2:$I$2848,0,$AH$6),'B-PorHerramienta'!$A$2:$A$2848,I$8,'B-PorHerramienta'!$J$2:$J$2848,$AC603,'B-PorHerramienta'!$K$2:$K$2848,$AD603,'B-PorHerramienta'!$L$2:$L$2848,$AE603)*$AI$6,$AJ$6))</f>
        <v/>
      </c>
      <c r="J603" s="48" t="str">
        <f>IF(COUNTIFS('B-PorHerramienta'!$A$2:$A$2848,J$8,'B-PorHerramienta'!$J$2:$J$2848,$AC603,'B-PorHerramienta'!$K$2:$K$2848,$AD603,'B-PorHerramienta'!$L$2:$L$2848,$AE603,'B-PorHerramienta'!$F$2:$F$2848,"&lt;&gt;")=0,"",ROUND(SUMIFS(INDEX('B-PorHerramienta'!$F$2:$I$2848,0,$AH$6),'B-PorHerramienta'!$A$2:$A$2848,J$8,'B-PorHerramienta'!$J$2:$J$2848,$AC603,'B-PorHerramienta'!$K$2:$K$2848,$AD603,'B-PorHerramienta'!$L$2:$L$2848,$AE603)*$AI$6,$AJ$6))</f>
        <v/>
      </c>
      <c r="K603" s="48" t="str">
        <f>IF(COUNTIFS('B-PorHerramienta'!$A$2:$A$2848,K$8,'B-PorHerramienta'!$J$2:$J$2848,$AC603,'B-PorHerramienta'!$K$2:$K$2848,$AD603,'B-PorHerramienta'!$L$2:$L$2848,$AE603,'B-PorHerramienta'!$F$2:$F$2848,"&lt;&gt;")=0,"",ROUND(SUMIFS(INDEX('B-PorHerramienta'!$F$2:$I$2848,0,$AH$6),'B-PorHerramienta'!$A$2:$A$2848,K$8,'B-PorHerramienta'!$J$2:$J$2848,$AC603,'B-PorHerramienta'!$K$2:$K$2848,$AD603,'B-PorHerramienta'!$L$2:$L$2848,$AE603)*$AI$6,$AJ$6))</f>
        <v/>
      </c>
      <c r="L603" s="48" t="str">
        <f>IF(COUNTIFS('B-PorHerramienta'!$A$2:$A$2848,L$8,'B-PorHerramienta'!$J$2:$J$2848,$AC603,'B-PorHerramienta'!$K$2:$K$2848,$AD603,'B-PorHerramienta'!$L$2:$L$2848,$AE603,'B-PorHerramienta'!$F$2:$F$2848,"&lt;&gt;")=0,"",ROUND(SUMIFS(INDEX('B-PorHerramienta'!$F$2:$I$2848,0,$AH$6),'B-PorHerramienta'!$A$2:$A$2848,L$8,'B-PorHerramienta'!$J$2:$J$2848,$AC603,'B-PorHerramienta'!$K$2:$K$2848,$AD603,'B-PorHerramienta'!$L$2:$L$2848,$AE603)*$AI$6,$AJ$6))</f>
        <v/>
      </c>
      <c r="M603" s="48" t="str">
        <f>IF(COUNTIFS('B-PorHerramienta'!$A$2:$A$2848,M$8,'B-PorHerramienta'!$J$2:$J$2848,$AC603,'B-PorHerramienta'!$K$2:$K$2848,$AD603,'B-PorHerramienta'!$L$2:$L$2848,$AE603,'B-PorHerramienta'!$F$2:$F$2848,"&lt;&gt;")=0,"",ROUND(SUMIFS(INDEX('B-PorHerramienta'!$F$2:$I$2848,0,$AH$6),'B-PorHerramienta'!$A$2:$A$2848,M$8,'B-PorHerramienta'!$J$2:$J$2848,$AC603,'B-PorHerramienta'!$K$2:$K$2848,$AD603,'B-PorHerramienta'!$L$2:$L$2848,$AE603)*$AI$6,$AJ$6))</f>
        <v/>
      </c>
      <c r="N603" s="48" t="str">
        <f>IF(COUNTIFS('B-PorHerramienta'!$A$2:$A$2848,N$8,'B-PorHerramienta'!$J$2:$J$2848,$AC603,'B-PorHerramienta'!$K$2:$K$2848,$AD603,'B-PorHerramienta'!$L$2:$L$2848,$AE603,'B-PorHerramienta'!$F$2:$F$2848,"&lt;&gt;")=0,"",ROUND(SUMIFS(INDEX('B-PorHerramienta'!$F$2:$I$2848,0,$AH$6),'B-PorHerramienta'!$A$2:$A$2848,N$8,'B-PorHerramienta'!$J$2:$J$2848,$AC603,'B-PorHerramienta'!$K$2:$K$2848,$AD603,'B-PorHerramienta'!$L$2:$L$2848,$AE603)*$AI$6,$AJ$6))</f>
        <v/>
      </c>
      <c r="O603" s="48" t="str">
        <f>IF(COUNTIFS('B-PorHerramienta'!$A$2:$A$2848,O$8,'B-PorHerramienta'!$J$2:$J$2848,$AC603,'B-PorHerramienta'!$K$2:$K$2848,$AD603,'B-PorHerramienta'!$L$2:$L$2848,$AE603,'B-PorHerramienta'!$F$2:$F$2848,"&lt;&gt;")=0,"",ROUND(SUMIFS(INDEX('B-PorHerramienta'!$F$2:$I$2848,0,$AH$6),'B-PorHerramienta'!$A$2:$A$2848,O$8,'B-PorHerramienta'!$J$2:$J$2848,$AC603,'B-PorHerramienta'!$K$2:$K$2848,$AD603,'B-PorHerramienta'!$L$2:$L$2848,$AE603)*$AI$6,$AJ$6))</f>
        <v/>
      </c>
      <c r="P603" s="48" t="str">
        <f>IF(COUNTIFS('B-PorHerramienta'!$A$2:$A$2848,P$8,'B-PorHerramienta'!$J$2:$J$2848,$AC603,'B-PorHerramienta'!$K$2:$K$2848,$AD603,'B-PorHerramienta'!$L$2:$L$2848,$AE603,'B-PorHerramienta'!$F$2:$F$2848,"&lt;&gt;")=0,"",ROUND(SUMIFS(INDEX('B-PorHerramienta'!$F$2:$I$2848,0,$AH$6),'B-PorHerramienta'!$A$2:$A$2848,P$8,'B-PorHerramienta'!$J$2:$J$2848,$AC603,'B-PorHerramienta'!$K$2:$K$2848,$AD603,'B-PorHerramienta'!$L$2:$L$2848,$AE603)*$AI$6,$AJ$6))</f>
        <v/>
      </c>
      <c r="Q603" s="48" t="str">
        <f>IF(COUNTIFS('B-PorHerramienta'!$A$2:$A$2848,Q$8,'B-PorHerramienta'!$J$2:$J$2848,$AC603,'B-PorHerramienta'!$K$2:$K$2848,$AD603,'B-PorHerramienta'!$L$2:$L$2848,$AE603,'B-PorHerramienta'!$F$2:$F$2848,"&lt;&gt;")=0,"",ROUND(SUMIFS(INDEX('B-PorHerramienta'!$F$2:$I$2848,0,$AH$6),'B-PorHerramienta'!$A$2:$A$2848,Q$8,'B-PorHerramienta'!$J$2:$J$2848,$AC603,'B-PorHerramienta'!$K$2:$K$2848,$AD603,'B-PorHerramienta'!$L$2:$L$2848,$AE603)*$AI$6,$AJ$6))</f>
        <v/>
      </c>
      <c r="R603" s="48" t="str">
        <f>IF(COUNTIFS('B-PorHerramienta'!$A$2:$A$2848,R$8,'B-PorHerramienta'!$J$2:$J$2848,$AC603,'B-PorHerramienta'!$K$2:$K$2848,$AD603,'B-PorHerramienta'!$L$2:$L$2848,$AE603,'B-PorHerramienta'!$F$2:$F$2848,"&lt;&gt;")=0,"",ROUND(SUMIFS(INDEX('B-PorHerramienta'!$F$2:$I$2848,0,$AH$6),'B-PorHerramienta'!$A$2:$A$2848,R$8,'B-PorHerramienta'!$J$2:$J$2848,$AC603,'B-PorHerramienta'!$K$2:$K$2848,$AD603,'B-PorHerramienta'!$L$2:$L$2848,$AE603)*$AI$6,$AJ$6))</f>
        <v/>
      </c>
      <c r="S603" s="48" t="str">
        <f>IF(COUNTIFS('B-PorHerramienta'!$A$2:$A$2848,S$8,'B-PorHerramienta'!$J$2:$J$2848,$AC603,'B-PorHerramienta'!$K$2:$K$2848,$AD603,'B-PorHerramienta'!$L$2:$L$2848,$AE603,'B-PorHerramienta'!$F$2:$F$2848,"&lt;&gt;")=0,"",ROUND(SUMIFS(INDEX('B-PorHerramienta'!$F$2:$I$2848,0,$AH$6),'B-PorHerramienta'!$A$2:$A$2848,S$8,'B-PorHerramienta'!$J$2:$J$2848,$AC603,'B-PorHerramienta'!$K$2:$K$2848,$AD603,'B-PorHerramienta'!$L$2:$L$2848,$AE603)*$AI$6,$AJ$6))</f>
        <v/>
      </c>
      <c r="T603" s="48" t="str">
        <f>IF(COUNTIFS('B-PorHerramienta'!$A$2:$A$2848,T$8,'B-PorHerramienta'!$J$2:$J$2848,$AC603,'B-PorHerramienta'!$K$2:$K$2848,$AD603,'B-PorHerramienta'!$L$2:$L$2848,$AE603,'B-PorHerramienta'!$F$2:$F$2848,"&lt;&gt;")=0,"",ROUND(SUMIFS(INDEX('B-PorHerramienta'!$F$2:$I$2848,0,$AH$6),'B-PorHerramienta'!$A$2:$A$2848,T$8,'B-PorHerramienta'!$J$2:$J$2848,$AC603,'B-PorHerramienta'!$K$2:$K$2848,$AD603,'B-PorHerramienta'!$L$2:$L$2848,$AE603)*$AI$6,$AJ$6))</f>
        <v/>
      </c>
      <c r="U603" s="48" t="str">
        <f>IF(COUNTIFS('B-PorHerramienta'!$A$2:$A$2848,U$8,'B-PorHerramienta'!$J$2:$J$2848,$AC603,'B-PorHerramienta'!$K$2:$K$2848,$AD603,'B-PorHerramienta'!$L$2:$L$2848,$AE603,'B-PorHerramienta'!$F$2:$F$2848,"&lt;&gt;")=0,"",ROUND(SUMIFS(INDEX('B-PorHerramienta'!$F$2:$I$2848,0,$AH$6),'B-PorHerramienta'!$A$2:$A$2848,U$8,'B-PorHerramienta'!$J$2:$J$2848,$AC603,'B-PorHerramienta'!$K$2:$K$2848,$AD603,'B-PorHerramienta'!$L$2:$L$2848,$AE603)*$AI$6,$AJ$6))</f>
        <v/>
      </c>
      <c r="V603" s="48" t="str">
        <f>IF(COUNTIFS('B-PorHerramienta'!$A$2:$A$2848,V$8,'B-PorHerramienta'!$J$2:$J$2848,$AC603,'B-PorHerramienta'!$K$2:$K$2848,$AD603,'B-PorHerramienta'!$L$2:$L$2848,$AE603,'B-PorHerramienta'!$F$2:$F$2848,"&lt;&gt;")=0,"",ROUND(SUMIFS(INDEX('B-PorHerramienta'!$F$2:$I$2848,0,$AH$6),'B-PorHerramienta'!$A$2:$A$2848,V$8,'B-PorHerramienta'!$J$2:$J$2848,$AC603,'B-PorHerramienta'!$K$2:$K$2848,$AD603,'B-PorHerramienta'!$L$2:$L$2848,$AE603)*$AI$6,$AJ$6))</f>
        <v/>
      </c>
      <c r="W603" s="48" t="str">
        <f>IF(COUNTIFS('B-PorHerramienta'!$A$2:$A$2848,W$8,'B-PorHerramienta'!$J$2:$J$2848,$AC603,'B-PorHerramienta'!$K$2:$K$2848,$AD603,'B-PorHerramienta'!$L$2:$L$2848,$AE603,'B-PorHerramienta'!$F$2:$F$2848,"&lt;&gt;")=0,"",ROUND(SUMIFS(INDEX('B-PorHerramienta'!$F$2:$I$2848,0,$AH$6),'B-PorHerramienta'!$A$2:$A$2848,W$8,'B-PorHerramienta'!$J$2:$J$2848,$AC603,'B-PorHerramienta'!$K$2:$K$2848,$AD603,'B-PorHerramienta'!$L$2:$L$2848,$AE603)*$AI$6,$AJ$6))</f>
        <v/>
      </c>
      <c r="X603" s="48" t="str">
        <f>IF(COUNTIFS('B-PorHerramienta'!$A$2:$A$2848,X$8,'B-PorHerramienta'!$J$2:$J$2848,$AC603,'B-PorHerramienta'!$K$2:$K$2848,$AD603,'B-PorHerramienta'!$L$2:$L$2848,$AE603,'B-PorHerramienta'!$F$2:$F$2848,"&lt;&gt;")=0,"",ROUND(SUMIFS(INDEX('B-PorHerramienta'!$F$2:$I$2848,0,$AH$6),'B-PorHerramienta'!$A$2:$A$2848,X$8,'B-PorHerramienta'!$J$2:$J$2848,$AC603,'B-PorHerramienta'!$K$2:$K$2848,$AD603,'B-PorHerramienta'!$L$2:$L$2848,$AE603)*$AI$6,$AJ$6))</f>
        <v/>
      </c>
      <c r="Y603" s="48" t="str">
        <f>IF(COUNTIFS('B-PorHerramienta'!$A$2:$A$2848,Y$8,'B-PorHerramienta'!$J$2:$J$2848,$AC603,'B-PorHerramienta'!$K$2:$K$2848,$AD603,'B-PorHerramienta'!$L$2:$L$2848,$AE603,'B-PorHerramienta'!$F$2:$F$2848,"&lt;&gt;")=0,"",ROUND(SUMIFS(INDEX('B-PorHerramienta'!$F$2:$I$2848,0,$AH$6),'B-PorHerramienta'!$A$2:$A$2848,Y$8,'B-PorHerramienta'!$J$2:$J$2848,$AC603,'B-PorHerramienta'!$K$2:$K$2848,$AD603,'B-PorHerramienta'!$L$2:$L$2848,$AE603)*$AI$6,$AJ$6))</f>
        <v/>
      </c>
      <c r="Z603" s="48" t="str">
        <f>IF(COUNTIFS('B-PorHerramienta'!$A$2:$A$2848,Z$8,'B-PorHerramienta'!$J$2:$J$2848,$AC603,'B-PorHerramienta'!$K$2:$K$2848,$AD603,'B-PorHerramienta'!$L$2:$L$2848,$AE603,'B-PorHerramienta'!$F$2:$F$2848,"&lt;&gt;")=0,"",ROUND(SUMIFS(INDEX('B-PorHerramienta'!$F$2:$I$2848,0,$AH$6),'B-PorHerramienta'!$A$2:$A$2848,Z$8,'B-PorHerramienta'!$J$2:$J$2848,$AC603,'B-PorHerramienta'!$K$2:$K$2848,$AD603,'B-PorHerramienta'!$L$2:$L$2848,$AE603)*$AI$6,$AJ$6))</f>
        <v/>
      </c>
      <c r="AA603" s="6"/>
      <c r="AB603" s="35">
        <v>2</v>
      </c>
      <c r="AC603" s="35" t="s">
        <v>1239</v>
      </c>
      <c r="AD603" s="35" t="s">
        <v>269</v>
      </c>
      <c r="AE603" s="35" t="s">
        <v>1270</v>
      </c>
      <c r="AF603" s="35"/>
      <c r="AG603" s="35"/>
      <c r="AH603" s="35"/>
      <c r="AI603" s="35"/>
      <c r="AJ603" s="35"/>
      <c r="AK603" s="35"/>
    </row>
    <row r="604" spans="1:37" hidden="1" outlineLevel="2" collapsed="1" x14ac:dyDescent="0.25">
      <c r="A604" s="49" t="s">
        <v>2518</v>
      </c>
      <c r="B604" s="47" t="s">
        <v>424</v>
      </c>
      <c r="C604" s="48" t="str">
        <f>IF(COUNTIFS('B-PorHerramienta'!$A$2:$A$2848,C$8,'B-PorHerramienta'!$J$2:$J$2848,$AC604,'B-PorHerramienta'!$K$2:$K$2848,$AD604,'B-PorHerramienta'!$L$2:$L$2848,$AE604,'B-PorHerramienta'!$F$2:$F$2848,"&lt;&gt;")=0,"",ROUND(SUMIFS(INDEX('B-PorHerramienta'!$F$2:$I$2848,0,$AH$6),'B-PorHerramienta'!$A$2:$A$2848,C$8,'B-PorHerramienta'!$J$2:$J$2848,$AC604,'B-PorHerramienta'!$K$2:$K$2848,$AD604,'B-PorHerramienta'!$L$2:$L$2848,$AE604)*$AI$6,$AJ$6))</f>
        <v/>
      </c>
      <c r="D604" s="48" t="str">
        <f>IF(COUNTIFS('B-PorHerramienta'!$A$2:$A$2848,D$8,'B-PorHerramienta'!$J$2:$J$2848,$AC604,'B-PorHerramienta'!$K$2:$K$2848,$AD604,'B-PorHerramienta'!$L$2:$L$2848,$AE604,'B-PorHerramienta'!$F$2:$F$2848,"&lt;&gt;")=0,"",ROUND(SUMIFS(INDEX('B-PorHerramienta'!$F$2:$I$2848,0,$AH$6),'B-PorHerramienta'!$A$2:$A$2848,D$8,'B-PorHerramienta'!$J$2:$J$2848,$AC604,'B-PorHerramienta'!$K$2:$K$2848,$AD604,'B-PorHerramienta'!$L$2:$L$2848,$AE604)*$AI$6,$AJ$6))</f>
        <v/>
      </c>
      <c r="E604" s="48" t="str">
        <f>IF(COUNTIFS('B-PorHerramienta'!$A$2:$A$2848,E$8,'B-PorHerramienta'!$J$2:$J$2848,$AC604,'B-PorHerramienta'!$K$2:$K$2848,$AD604,'B-PorHerramienta'!$L$2:$L$2848,$AE604,'B-PorHerramienta'!$F$2:$F$2848,"&lt;&gt;")=0,"",ROUND(SUMIFS(INDEX('B-PorHerramienta'!$F$2:$I$2848,0,$AH$6),'B-PorHerramienta'!$A$2:$A$2848,E$8,'B-PorHerramienta'!$J$2:$J$2848,$AC604,'B-PorHerramienta'!$K$2:$K$2848,$AD604,'B-PorHerramienta'!$L$2:$L$2848,$AE604)*$AI$6,$AJ$6))</f>
        <v/>
      </c>
      <c r="F604" s="48" t="str">
        <f>IF(COUNTIFS('B-PorHerramienta'!$A$2:$A$2848,F$8,'B-PorHerramienta'!$J$2:$J$2848,$AC604,'B-PorHerramienta'!$K$2:$K$2848,$AD604,'B-PorHerramienta'!$L$2:$L$2848,$AE604,'B-PorHerramienta'!$F$2:$F$2848,"&lt;&gt;")=0,"",ROUND(SUMIFS(INDEX('B-PorHerramienta'!$F$2:$I$2848,0,$AH$6),'B-PorHerramienta'!$A$2:$A$2848,F$8,'B-PorHerramienta'!$J$2:$J$2848,$AC604,'B-PorHerramienta'!$K$2:$K$2848,$AD604,'B-PorHerramienta'!$L$2:$L$2848,$AE604)*$AI$6,$AJ$6))</f>
        <v/>
      </c>
      <c r="G604" s="48" t="str">
        <f>IF(COUNTIFS('B-PorHerramienta'!$A$2:$A$2848,G$8,'B-PorHerramienta'!$J$2:$J$2848,$AC604,'B-PorHerramienta'!$K$2:$K$2848,$AD604,'B-PorHerramienta'!$L$2:$L$2848,$AE604,'B-PorHerramienta'!$F$2:$F$2848,"&lt;&gt;")=0,"",ROUND(SUMIFS(INDEX('B-PorHerramienta'!$F$2:$I$2848,0,$AH$6),'B-PorHerramienta'!$A$2:$A$2848,G$8,'B-PorHerramienta'!$J$2:$J$2848,$AC604,'B-PorHerramienta'!$K$2:$K$2848,$AD604,'B-PorHerramienta'!$L$2:$L$2848,$AE604)*$AI$6,$AJ$6))</f>
        <v/>
      </c>
      <c r="H604" s="48" t="str">
        <f>IF(COUNTIFS('B-PorHerramienta'!$A$2:$A$2848,H$8,'B-PorHerramienta'!$J$2:$J$2848,$AC604,'B-PorHerramienta'!$K$2:$K$2848,$AD604,'B-PorHerramienta'!$L$2:$L$2848,$AE604,'B-PorHerramienta'!$F$2:$F$2848,"&lt;&gt;")=0,"",ROUND(SUMIFS(INDEX('B-PorHerramienta'!$F$2:$I$2848,0,$AH$6),'B-PorHerramienta'!$A$2:$A$2848,H$8,'B-PorHerramienta'!$J$2:$J$2848,$AC604,'B-PorHerramienta'!$K$2:$K$2848,$AD604,'B-PorHerramienta'!$L$2:$L$2848,$AE604)*$AI$6,$AJ$6))</f>
        <v/>
      </c>
      <c r="I604" s="48" t="str">
        <f>IF(COUNTIFS('B-PorHerramienta'!$A$2:$A$2848,I$8,'B-PorHerramienta'!$J$2:$J$2848,$AC604,'B-PorHerramienta'!$K$2:$K$2848,$AD604,'B-PorHerramienta'!$L$2:$L$2848,$AE604,'B-PorHerramienta'!$F$2:$F$2848,"&lt;&gt;")=0,"",ROUND(SUMIFS(INDEX('B-PorHerramienta'!$F$2:$I$2848,0,$AH$6),'B-PorHerramienta'!$A$2:$A$2848,I$8,'B-PorHerramienta'!$J$2:$J$2848,$AC604,'B-PorHerramienta'!$K$2:$K$2848,$AD604,'B-PorHerramienta'!$L$2:$L$2848,$AE604)*$AI$6,$AJ$6))</f>
        <v/>
      </c>
      <c r="J604" s="48" t="str">
        <f>IF(COUNTIFS('B-PorHerramienta'!$A$2:$A$2848,J$8,'B-PorHerramienta'!$J$2:$J$2848,$AC604,'B-PorHerramienta'!$K$2:$K$2848,$AD604,'B-PorHerramienta'!$L$2:$L$2848,$AE604,'B-PorHerramienta'!$F$2:$F$2848,"&lt;&gt;")=0,"",ROUND(SUMIFS(INDEX('B-PorHerramienta'!$F$2:$I$2848,0,$AH$6),'B-PorHerramienta'!$A$2:$A$2848,J$8,'B-PorHerramienta'!$J$2:$J$2848,$AC604,'B-PorHerramienta'!$K$2:$K$2848,$AD604,'B-PorHerramienta'!$L$2:$L$2848,$AE604)*$AI$6,$AJ$6))</f>
        <v/>
      </c>
      <c r="K604" s="48" t="str">
        <f>IF(COUNTIFS('B-PorHerramienta'!$A$2:$A$2848,K$8,'B-PorHerramienta'!$J$2:$J$2848,$AC604,'B-PorHerramienta'!$K$2:$K$2848,$AD604,'B-PorHerramienta'!$L$2:$L$2848,$AE604,'B-PorHerramienta'!$F$2:$F$2848,"&lt;&gt;")=0,"",ROUND(SUMIFS(INDEX('B-PorHerramienta'!$F$2:$I$2848,0,$AH$6),'B-PorHerramienta'!$A$2:$A$2848,K$8,'B-PorHerramienta'!$J$2:$J$2848,$AC604,'B-PorHerramienta'!$K$2:$K$2848,$AD604,'B-PorHerramienta'!$L$2:$L$2848,$AE604)*$AI$6,$AJ$6))</f>
        <v/>
      </c>
      <c r="L604" s="48" t="str">
        <f>IF(COUNTIFS('B-PorHerramienta'!$A$2:$A$2848,L$8,'B-PorHerramienta'!$J$2:$J$2848,$AC604,'B-PorHerramienta'!$K$2:$K$2848,$AD604,'B-PorHerramienta'!$L$2:$L$2848,$AE604,'B-PorHerramienta'!$F$2:$F$2848,"&lt;&gt;")=0,"",ROUND(SUMIFS(INDEX('B-PorHerramienta'!$F$2:$I$2848,0,$AH$6),'B-PorHerramienta'!$A$2:$A$2848,L$8,'B-PorHerramienta'!$J$2:$J$2848,$AC604,'B-PorHerramienta'!$K$2:$K$2848,$AD604,'B-PorHerramienta'!$L$2:$L$2848,$AE604)*$AI$6,$AJ$6))</f>
        <v/>
      </c>
      <c r="M604" s="48" t="str">
        <f>IF(COUNTIFS('B-PorHerramienta'!$A$2:$A$2848,M$8,'B-PorHerramienta'!$J$2:$J$2848,$AC604,'B-PorHerramienta'!$K$2:$K$2848,$AD604,'B-PorHerramienta'!$L$2:$L$2848,$AE604,'B-PorHerramienta'!$F$2:$F$2848,"&lt;&gt;")=0,"",ROUND(SUMIFS(INDEX('B-PorHerramienta'!$F$2:$I$2848,0,$AH$6),'B-PorHerramienta'!$A$2:$A$2848,M$8,'B-PorHerramienta'!$J$2:$J$2848,$AC604,'B-PorHerramienta'!$K$2:$K$2848,$AD604,'B-PorHerramienta'!$L$2:$L$2848,$AE604)*$AI$6,$AJ$6))</f>
        <v/>
      </c>
      <c r="N604" s="48" t="str">
        <f>IF(COUNTIFS('B-PorHerramienta'!$A$2:$A$2848,N$8,'B-PorHerramienta'!$J$2:$J$2848,$AC604,'B-PorHerramienta'!$K$2:$K$2848,$AD604,'B-PorHerramienta'!$L$2:$L$2848,$AE604,'B-PorHerramienta'!$F$2:$F$2848,"&lt;&gt;")=0,"",ROUND(SUMIFS(INDEX('B-PorHerramienta'!$F$2:$I$2848,0,$AH$6),'B-PorHerramienta'!$A$2:$A$2848,N$8,'B-PorHerramienta'!$J$2:$J$2848,$AC604,'B-PorHerramienta'!$K$2:$K$2848,$AD604,'B-PorHerramienta'!$L$2:$L$2848,$AE604)*$AI$6,$AJ$6))</f>
        <v/>
      </c>
      <c r="O604" s="48" t="str">
        <f>IF(COUNTIFS('B-PorHerramienta'!$A$2:$A$2848,O$8,'B-PorHerramienta'!$J$2:$J$2848,$AC604,'B-PorHerramienta'!$K$2:$K$2848,$AD604,'B-PorHerramienta'!$L$2:$L$2848,$AE604,'B-PorHerramienta'!$F$2:$F$2848,"&lt;&gt;")=0,"",ROUND(SUMIFS(INDEX('B-PorHerramienta'!$F$2:$I$2848,0,$AH$6),'B-PorHerramienta'!$A$2:$A$2848,O$8,'B-PorHerramienta'!$J$2:$J$2848,$AC604,'B-PorHerramienta'!$K$2:$K$2848,$AD604,'B-PorHerramienta'!$L$2:$L$2848,$AE604)*$AI$6,$AJ$6))</f>
        <v/>
      </c>
      <c r="P604" s="48" t="str">
        <f>IF(COUNTIFS('B-PorHerramienta'!$A$2:$A$2848,P$8,'B-PorHerramienta'!$J$2:$J$2848,$AC604,'B-PorHerramienta'!$K$2:$K$2848,$AD604,'B-PorHerramienta'!$L$2:$L$2848,$AE604,'B-PorHerramienta'!$F$2:$F$2848,"&lt;&gt;")=0,"",ROUND(SUMIFS(INDEX('B-PorHerramienta'!$F$2:$I$2848,0,$AH$6),'B-PorHerramienta'!$A$2:$A$2848,P$8,'B-PorHerramienta'!$J$2:$J$2848,$AC604,'B-PorHerramienta'!$K$2:$K$2848,$AD604,'B-PorHerramienta'!$L$2:$L$2848,$AE604)*$AI$6,$AJ$6))</f>
        <v/>
      </c>
      <c r="Q604" s="48" t="str">
        <f>IF(COUNTIFS('B-PorHerramienta'!$A$2:$A$2848,Q$8,'B-PorHerramienta'!$J$2:$J$2848,$AC604,'B-PorHerramienta'!$K$2:$K$2848,$AD604,'B-PorHerramienta'!$L$2:$L$2848,$AE604,'B-PorHerramienta'!$F$2:$F$2848,"&lt;&gt;")=0,"",ROUND(SUMIFS(INDEX('B-PorHerramienta'!$F$2:$I$2848,0,$AH$6),'B-PorHerramienta'!$A$2:$A$2848,Q$8,'B-PorHerramienta'!$J$2:$J$2848,$AC604,'B-PorHerramienta'!$K$2:$K$2848,$AD604,'B-PorHerramienta'!$L$2:$L$2848,$AE604)*$AI$6,$AJ$6))</f>
        <v/>
      </c>
      <c r="R604" s="48" t="str">
        <f>IF(COUNTIFS('B-PorHerramienta'!$A$2:$A$2848,R$8,'B-PorHerramienta'!$J$2:$J$2848,$AC604,'B-PorHerramienta'!$K$2:$K$2848,$AD604,'B-PorHerramienta'!$L$2:$L$2848,$AE604,'B-PorHerramienta'!$F$2:$F$2848,"&lt;&gt;")=0,"",ROUND(SUMIFS(INDEX('B-PorHerramienta'!$F$2:$I$2848,0,$AH$6),'B-PorHerramienta'!$A$2:$A$2848,R$8,'B-PorHerramienta'!$J$2:$J$2848,$AC604,'B-PorHerramienta'!$K$2:$K$2848,$AD604,'B-PorHerramienta'!$L$2:$L$2848,$AE604)*$AI$6,$AJ$6))</f>
        <v/>
      </c>
      <c r="S604" s="48" t="str">
        <f>IF(COUNTIFS('B-PorHerramienta'!$A$2:$A$2848,S$8,'B-PorHerramienta'!$J$2:$J$2848,$AC604,'B-PorHerramienta'!$K$2:$K$2848,$AD604,'B-PorHerramienta'!$L$2:$L$2848,$AE604,'B-PorHerramienta'!$F$2:$F$2848,"&lt;&gt;")=0,"",ROUND(SUMIFS(INDEX('B-PorHerramienta'!$F$2:$I$2848,0,$AH$6),'B-PorHerramienta'!$A$2:$A$2848,S$8,'B-PorHerramienta'!$J$2:$J$2848,$AC604,'B-PorHerramienta'!$K$2:$K$2848,$AD604,'B-PorHerramienta'!$L$2:$L$2848,$AE604)*$AI$6,$AJ$6))</f>
        <v/>
      </c>
      <c r="T604" s="48">
        <f>IF(COUNTIFS('B-PorHerramienta'!$A$2:$A$2848,T$8,'B-PorHerramienta'!$J$2:$J$2848,$AC604,'B-PorHerramienta'!$K$2:$K$2848,$AD604,'B-PorHerramienta'!$L$2:$L$2848,$AE604,'B-PorHerramienta'!$F$2:$F$2848,"&lt;&gt;")=0,"",ROUND(SUMIFS(INDEX('B-PorHerramienta'!$F$2:$I$2848,0,$AH$6),'B-PorHerramienta'!$A$2:$A$2848,T$8,'B-PorHerramienta'!$J$2:$J$2848,$AC604,'B-PorHerramienta'!$K$2:$K$2848,$AD604,'B-PorHerramienta'!$L$2:$L$2848,$AE604)*$AI$6,$AJ$6))</f>
        <v>2.3999999999999998E-3</v>
      </c>
      <c r="U604" s="48">
        <f>IF(COUNTIFS('B-PorHerramienta'!$A$2:$A$2848,U$8,'B-PorHerramienta'!$J$2:$J$2848,$AC604,'B-PorHerramienta'!$K$2:$K$2848,$AD604,'B-PorHerramienta'!$L$2:$L$2848,$AE604,'B-PorHerramienta'!$F$2:$F$2848,"&lt;&gt;")=0,"",ROUND(SUMIFS(INDEX('B-PorHerramienta'!$F$2:$I$2848,0,$AH$6),'B-PorHerramienta'!$A$2:$A$2848,U$8,'B-PorHerramienta'!$J$2:$J$2848,$AC604,'B-PorHerramienta'!$K$2:$K$2848,$AD604,'B-PorHerramienta'!$L$2:$L$2848,$AE604)*$AI$6,$AJ$6))</f>
        <v>0</v>
      </c>
      <c r="V604" s="48">
        <f>IF(COUNTIFS('B-PorHerramienta'!$A$2:$A$2848,V$8,'B-PorHerramienta'!$J$2:$J$2848,$AC604,'B-PorHerramienta'!$K$2:$K$2848,$AD604,'B-PorHerramienta'!$L$2:$L$2848,$AE604,'B-PorHerramienta'!$F$2:$F$2848,"&lt;&gt;")=0,"",ROUND(SUMIFS(INDEX('B-PorHerramienta'!$F$2:$I$2848,0,$AH$6),'B-PorHerramienta'!$A$2:$A$2848,V$8,'B-PorHerramienta'!$J$2:$J$2848,$AC604,'B-PorHerramienta'!$K$2:$K$2848,$AD604,'B-PorHerramienta'!$L$2:$L$2848,$AE604)*$AI$6,$AJ$6))</f>
        <v>0</v>
      </c>
      <c r="W604" s="48">
        <f>IF(COUNTIFS('B-PorHerramienta'!$A$2:$A$2848,W$8,'B-PorHerramienta'!$J$2:$J$2848,$AC604,'B-PorHerramienta'!$K$2:$K$2848,$AD604,'B-PorHerramienta'!$L$2:$L$2848,$AE604,'B-PorHerramienta'!$F$2:$F$2848,"&lt;&gt;")=0,"",ROUND(SUMIFS(INDEX('B-PorHerramienta'!$F$2:$I$2848,0,$AH$6),'B-PorHerramienta'!$A$2:$A$2848,W$8,'B-PorHerramienta'!$J$2:$J$2848,$AC604,'B-PorHerramienta'!$K$2:$K$2848,$AD604,'B-PorHerramienta'!$L$2:$L$2848,$AE604)*$AI$6,$AJ$6))</f>
        <v>0</v>
      </c>
      <c r="X604" s="48">
        <f>IF(COUNTIFS('B-PorHerramienta'!$A$2:$A$2848,X$8,'B-PorHerramienta'!$J$2:$J$2848,$AC604,'B-PorHerramienta'!$K$2:$K$2848,$AD604,'B-PorHerramienta'!$L$2:$L$2848,$AE604,'B-PorHerramienta'!$F$2:$F$2848,"&lt;&gt;")=0,"",ROUND(SUMIFS(INDEX('B-PorHerramienta'!$F$2:$I$2848,0,$AH$6),'B-PorHerramienta'!$A$2:$A$2848,X$8,'B-PorHerramienta'!$J$2:$J$2848,$AC604,'B-PorHerramienta'!$K$2:$K$2848,$AD604,'B-PorHerramienta'!$L$2:$L$2848,$AE604)*$AI$6,$AJ$6))</f>
        <v>0</v>
      </c>
      <c r="Y604" s="48">
        <f>IF(COUNTIFS('B-PorHerramienta'!$A$2:$A$2848,Y$8,'B-PorHerramienta'!$J$2:$J$2848,$AC604,'B-PorHerramienta'!$K$2:$K$2848,$AD604,'B-PorHerramienta'!$L$2:$L$2848,$AE604,'B-PorHerramienta'!$F$2:$F$2848,"&lt;&gt;")=0,"",ROUND(SUMIFS(INDEX('B-PorHerramienta'!$F$2:$I$2848,0,$AH$6),'B-PorHerramienta'!$A$2:$A$2848,Y$8,'B-PorHerramienta'!$J$2:$J$2848,$AC604,'B-PorHerramienta'!$K$2:$K$2848,$AD604,'B-PorHerramienta'!$L$2:$L$2848,$AE604)*$AI$6,$AJ$6))</f>
        <v>0</v>
      </c>
      <c r="Z604" s="48">
        <f>IF(COUNTIFS('B-PorHerramienta'!$A$2:$A$2848,Z$8,'B-PorHerramienta'!$J$2:$J$2848,$AC604,'B-PorHerramienta'!$K$2:$K$2848,$AD604,'B-PorHerramienta'!$L$2:$L$2848,$AE604,'B-PorHerramienta'!$F$2:$F$2848,"&lt;&gt;")=0,"",ROUND(SUMIFS(INDEX('B-PorHerramienta'!$F$2:$I$2848,0,$AH$6),'B-PorHerramienta'!$A$2:$A$2848,Z$8,'B-PorHerramienta'!$J$2:$J$2848,$AC604,'B-PorHerramienta'!$K$2:$K$2848,$AD604,'B-PorHerramienta'!$L$2:$L$2848,$AE604)*$AI$6,$AJ$6))</f>
        <v>0</v>
      </c>
      <c r="AA604" s="6"/>
      <c r="AB604" s="35">
        <v>2</v>
      </c>
      <c r="AC604" s="35" t="s">
        <v>1239</v>
      </c>
      <c r="AD604" s="35" t="s">
        <v>269</v>
      </c>
      <c r="AE604" s="35" t="s">
        <v>1271</v>
      </c>
      <c r="AF604" s="35"/>
      <c r="AG604" s="35"/>
      <c r="AH604" s="35"/>
      <c r="AI604" s="35"/>
      <c r="AJ604" s="35"/>
      <c r="AK604" s="35"/>
    </row>
    <row r="605" spans="1:37" ht="26" hidden="1" outlineLevel="2" collapsed="1" x14ac:dyDescent="0.25">
      <c r="A605" s="49" t="s">
        <v>2517</v>
      </c>
      <c r="B605" s="47" t="s">
        <v>2516</v>
      </c>
      <c r="C605" s="48" t="str">
        <f>IF(COUNTIFS('B-PorHerramienta'!$A$2:$A$2848,C$8,'B-PorHerramienta'!$J$2:$J$2848,$AC605,'B-PorHerramienta'!$K$2:$K$2848,$AD605,'B-PorHerramienta'!$L$2:$L$2848,$AE605,'B-PorHerramienta'!$F$2:$F$2848,"&lt;&gt;")=0,"",ROUND(SUMIFS(INDEX('B-PorHerramienta'!$F$2:$I$2848,0,$AH$6),'B-PorHerramienta'!$A$2:$A$2848,C$8,'B-PorHerramienta'!$J$2:$J$2848,$AC605,'B-PorHerramienta'!$K$2:$K$2848,$AD605,'B-PorHerramienta'!$L$2:$L$2848,$AE605)*$AI$6,$AJ$6))</f>
        <v/>
      </c>
      <c r="D605" s="48" t="str">
        <f>IF(COUNTIFS('B-PorHerramienta'!$A$2:$A$2848,D$8,'B-PorHerramienta'!$J$2:$J$2848,$AC605,'B-PorHerramienta'!$K$2:$K$2848,$AD605,'B-PorHerramienta'!$L$2:$L$2848,$AE605,'B-PorHerramienta'!$F$2:$F$2848,"&lt;&gt;")=0,"",ROUND(SUMIFS(INDEX('B-PorHerramienta'!$F$2:$I$2848,0,$AH$6),'B-PorHerramienta'!$A$2:$A$2848,D$8,'B-PorHerramienta'!$J$2:$J$2848,$AC605,'B-PorHerramienta'!$K$2:$K$2848,$AD605,'B-PorHerramienta'!$L$2:$L$2848,$AE605)*$AI$6,$AJ$6))</f>
        <v/>
      </c>
      <c r="E605" s="48" t="str">
        <f>IF(COUNTIFS('B-PorHerramienta'!$A$2:$A$2848,E$8,'B-PorHerramienta'!$J$2:$J$2848,$AC605,'B-PorHerramienta'!$K$2:$K$2848,$AD605,'B-PorHerramienta'!$L$2:$L$2848,$AE605,'B-PorHerramienta'!$F$2:$F$2848,"&lt;&gt;")=0,"",ROUND(SUMIFS(INDEX('B-PorHerramienta'!$F$2:$I$2848,0,$AH$6),'B-PorHerramienta'!$A$2:$A$2848,E$8,'B-PorHerramienta'!$J$2:$J$2848,$AC605,'B-PorHerramienta'!$K$2:$K$2848,$AD605,'B-PorHerramienta'!$L$2:$L$2848,$AE605)*$AI$6,$AJ$6))</f>
        <v/>
      </c>
      <c r="F605" s="48" t="str">
        <f>IF(COUNTIFS('B-PorHerramienta'!$A$2:$A$2848,F$8,'B-PorHerramienta'!$J$2:$J$2848,$AC605,'B-PorHerramienta'!$K$2:$K$2848,$AD605,'B-PorHerramienta'!$L$2:$L$2848,$AE605,'B-PorHerramienta'!$F$2:$F$2848,"&lt;&gt;")=0,"",ROUND(SUMIFS(INDEX('B-PorHerramienta'!$F$2:$I$2848,0,$AH$6),'B-PorHerramienta'!$A$2:$A$2848,F$8,'B-PorHerramienta'!$J$2:$J$2848,$AC605,'B-PorHerramienta'!$K$2:$K$2848,$AD605,'B-PorHerramienta'!$L$2:$L$2848,$AE605)*$AI$6,$AJ$6))</f>
        <v/>
      </c>
      <c r="G605" s="48">
        <f>IF(COUNTIFS('B-PorHerramienta'!$A$2:$A$2848,G$8,'B-PorHerramienta'!$J$2:$J$2848,$AC605,'B-PorHerramienta'!$K$2:$K$2848,$AD605,'B-PorHerramienta'!$L$2:$L$2848,$AE605,'B-PorHerramienta'!$F$2:$F$2848,"&lt;&gt;")=0,"",ROUND(SUMIFS(INDEX('B-PorHerramienta'!$F$2:$I$2848,0,$AH$6),'B-PorHerramienta'!$A$2:$A$2848,G$8,'B-PorHerramienta'!$J$2:$J$2848,$AC605,'B-PorHerramienta'!$K$2:$K$2848,$AD605,'B-PorHerramienta'!$L$2:$L$2848,$AE605)*$AI$6,$AJ$6))</f>
        <v>5.4899999999999997E-2</v>
      </c>
      <c r="H605" s="48">
        <f>IF(COUNTIFS('B-PorHerramienta'!$A$2:$A$2848,H$8,'B-PorHerramienta'!$J$2:$J$2848,$AC605,'B-PorHerramienta'!$K$2:$K$2848,$AD605,'B-PorHerramienta'!$L$2:$L$2848,$AE605,'B-PorHerramienta'!$F$2:$F$2848,"&lt;&gt;")=0,"",ROUND(SUMIFS(INDEX('B-PorHerramienta'!$F$2:$I$2848,0,$AH$6),'B-PorHerramienta'!$A$2:$A$2848,H$8,'B-PorHerramienta'!$J$2:$J$2848,$AC605,'B-PorHerramienta'!$K$2:$K$2848,$AD605,'B-PorHerramienta'!$L$2:$L$2848,$AE605)*$AI$6,$AJ$6))</f>
        <v>5.4300000000000001E-2</v>
      </c>
      <c r="I605" s="48">
        <f>IF(COUNTIFS('B-PorHerramienta'!$A$2:$A$2848,I$8,'B-PorHerramienta'!$J$2:$J$2848,$AC605,'B-PorHerramienta'!$K$2:$K$2848,$AD605,'B-PorHerramienta'!$L$2:$L$2848,$AE605,'B-PorHerramienta'!$F$2:$F$2848,"&lt;&gt;")=0,"",ROUND(SUMIFS(INDEX('B-PorHerramienta'!$F$2:$I$2848,0,$AH$6),'B-PorHerramienta'!$A$2:$A$2848,I$8,'B-PorHerramienta'!$J$2:$J$2848,$AC605,'B-PorHerramienta'!$K$2:$K$2848,$AD605,'B-PorHerramienta'!$L$2:$L$2848,$AE605)*$AI$6,$AJ$6))</f>
        <v>8.2100000000000006E-2</v>
      </c>
      <c r="J605" s="48">
        <f>IF(COUNTIFS('B-PorHerramienta'!$A$2:$A$2848,J$8,'B-PorHerramienta'!$J$2:$J$2848,$AC605,'B-PorHerramienta'!$K$2:$K$2848,$AD605,'B-PorHerramienta'!$L$2:$L$2848,$AE605,'B-PorHerramienta'!$F$2:$F$2848,"&lt;&gt;")=0,"",ROUND(SUMIFS(INDEX('B-PorHerramienta'!$F$2:$I$2848,0,$AH$6),'B-PorHerramienta'!$A$2:$A$2848,J$8,'B-PorHerramienta'!$J$2:$J$2848,$AC605,'B-PorHerramienta'!$K$2:$K$2848,$AD605,'B-PorHerramienta'!$L$2:$L$2848,$AE605)*$AI$6,$AJ$6))</f>
        <v>4.58E-2</v>
      </c>
      <c r="K605" s="48">
        <f>IF(COUNTIFS('B-PorHerramienta'!$A$2:$A$2848,K$8,'B-PorHerramienta'!$J$2:$J$2848,$AC605,'B-PorHerramienta'!$K$2:$K$2848,$AD605,'B-PorHerramienta'!$L$2:$L$2848,$AE605,'B-PorHerramienta'!$F$2:$F$2848,"&lt;&gt;")=0,"",ROUND(SUMIFS(INDEX('B-PorHerramienta'!$F$2:$I$2848,0,$AH$6),'B-PorHerramienta'!$A$2:$A$2848,K$8,'B-PorHerramienta'!$J$2:$J$2848,$AC605,'B-PorHerramienta'!$K$2:$K$2848,$AD605,'B-PorHerramienta'!$L$2:$L$2848,$AE605)*$AI$6,$AJ$6))</f>
        <v>4.6100000000000002E-2</v>
      </c>
      <c r="L605" s="48">
        <f>IF(COUNTIFS('B-PorHerramienta'!$A$2:$A$2848,L$8,'B-PorHerramienta'!$J$2:$J$2848,$AC605,'B-PorHerramienta'!$K$2:$K$2848,$AD605,'B-PorHerramienta'!$L$2:$L$2848,$AE605,'B-PorHerramienta'!$F$2:$F$2848,"&lt;&gt;")=0,"",ROUND(SUMIFS(INDEX('B-PorHerramienta'!$F$2:$I$2848,0,$AH$6),'B-PorHerramienta'!$A$2:$A$2848,L$8,'B-PorHerramienta'!$J$2:$J$2848,$AC605,'B-PorHerramienta'!$K$2:$K$2848,$AD605,'B-PorHerramienta'!$L$2:$L$2848,$AE605)*$AI$6,$AJ$6))</f>
        <v>5.5100000000000003E-2</v>
      </c>
      <c r="M605" s="48">
        <f>IF(COUNTIFS('B-PorHerramienta'!$A$2:$A$2848,M$8,'B-PorHerramienta'!$J$2:$J$2848,$AC605,'B-PorHerramienta'!$K$2:$K$2848,$AD605,'B-PorHerramienta'!$L$2:$L$2848,$AE605,'B-PorHerramienta'!$F$2:$F$2848,"&lt;&gt;")=0,"",ROUND(SUMIFS(INDEX('B-PorHerramienta'!$F$2:$I$2848,0,$AH$6),'B-PorHerramienta'!$A$2:$A$2848,M$8,'B-PorHerramienta'!$J$2:$J$2848,$AC605,'B-PorHerramienta'!$K$2:$K$2848,$AD605,'B-PorHerramienta'!$L$2:$L$2848,$AE605)*$AI$6,$AJ$6))</f>
        <v>6.0199999999999997E-2</v>
      </c>
      <c r="N605" s="48">
        <f>IF(COUNTIFS('B-PorHerramienta'!$A$2:$A$2848,N$8,'B-PorHerramienta'!$J$2:$J$2848,$AC605,'B-PorHerramienta'!$K$2:$K$2848,$AD605,'B-PorHerramienta'!$L$2:$L$2848,$AE605,'B-PorHerramienta'!$F$2:$F$2848,"&lt;&gt;")=0,"",ROUND(SUMIFS(INDEX('B-PorHerramienta'!$F$2:$I$2848,0,$AH$6),'B-PorHerramienta'!$A$2:$A$2848,N$8,'B-PorHerramienta'!$J$2:$J$2848,$AC605,'B-PorHerramienta'!$K$2:$K$2848,$AD605,'B-PorHerramienta'!$L$2:$L$2848,$AE605)*$AI$6,$AJ$6))</f>
        <v>7.5600000000000001E-2</v>
      </c>
      <c r="O605" s="48">
        <f>IF(COUNTIFS('B-PorHerramienta'!$A$2:$A$2848,O$8,'B-PorHerramienta'!$J$2:$J$2848,$AC605,'B-PorHerramienta'!$K$2:$K$2848,$AD605,'B-PorHerramienta'!$L$2:$L$2848,$AE605,'B-PorHerramienta'!$F$2:$F$2848,"&lt;&gt;")=0,"",ROUND(SUMIFS(INDEX('B-PorHerramienta'!$F$2:$I$2848,0,$AH$6),'B-PorHerramienta'!$A$2:$A$2848,O$8,'B-PorHerramienta'!$J$2:$J$2848,$AC605,'B-PorHerramienta'!$K$2:$K$2848,$AD605,'B-PorHerramienta'!$L$2:$L$2848,$AE605)*$AI$6,$AJ$6))</f>
        <v>9.5200000000000007E-2</v>
      </c>
      <c r="P605" s="48">
        <f>IF(COUNTIFS('B-PorHerramienta'!$A$2:$A$2848,P$8,'B-PorHerramienta'!$J$2:$J$2848,$AC605,'B-PorHerramienta'!$K$2:$K$2848,$AD605,'B-PorHerramienta'!$L$2:$L$2848,$AE605,'B-PorHerramienta'!$F$2:$F$2848,"&lt;&gt;")=0,"",ROUND(SUMIFS(INDEX('B-PorHerramienta'!$F$2:$I$2848,0,$AH$6),'B-PorHerramienta'!$A$2:$A$2848,P$8,'B-PorHerramienta'!$J$2:$J$2848,$AC605,'B-PorHerramienta'!$K$2:$K$2848,$AD605,'B-PorHerramienta'!$L$2:$L$2848,$AE605)*$AI$6,$AJ$6))</f>
        <v>9.5799999999999996E-2</v>
      </c>
      <c r="Q605" s="48">
        <f>IF(COUNTIFS('B-PorHerramienta'!$A$2:$A$2848,Q$8,'B-PorHerramienta'!$J$2:$J$2848,$AC605,'B-PorHerramienta'!$K$2:$K$2848,$AD605,'B-PorHerramienta'!$L$2:$L$2848,$AE605,'B-PorHerramienta'!$F$2:$F$2848,"&lt;&gt;")=0,"",ROUND(SUMIFS(INDEX('B-PorHerramienta'!$F$2:$I$2848,0,$AH$6),'B-PorHerramienta'!$A$2:$A$2848,Q$8,'B-PorHerramienta'!$J$2:$J$2848,$AC605,'B-PorHerramienta'!$K$2:$K$2848,$AD605,'B-PorHerramienta'!$L$2:$L$2848,$AE605)*$AI$6,$AJ$6))</f>
        <v>0.10299999999999999</v>
      </c>
      <c r="R605" s="48">
        <f>IF(COUNTIFS('B-PorHerramienta'!$A$2:$A$2848,R$8,'B-PorHerramienta'!$J$2:$J$2848,$AC605,'B-PorHerramienta'!$K$2:$K$2848,$AD605,'B-PorHerramienta'!$L$2:$L$2848,$AE605,'B-PorHerramienta'!$F$2:$F$2848,"&lt;&gt;")=0,"",ROUND(SUMIFS(INDEX('B-PorHerramienta'!$F$2:$I$2848,0,$AH$6),'B-PorHerramienta'!$A$2:$A$2848,R$8,'B-PorHerramienta'!$J$2:$J$2848,$AC605,'B-PorHerramienta'!$K$2:$K$2848,$AD605,'B-PorHerramienta'!$L$2:$L$2848,$AE605)*$AI$6,$AJ$6))</f>
        <v>7.9299999999999995E-2</v>
      </c>
      <c r="S605" s="48">
        <f>IF(COUNTIFS('B-PorHerramienta'!$A$2:$A$2848,S$8,'B-PorHerramienta'!$J$2:$J$2848,$AC605,'B-PorHerramienta'!$K$2:$K$2848,$AD605,'B-PorHerramienta'!$L$2:$L$2848,$AE605,'B-PorHerramienta'!$F$2:$F$2848,"&lt;&gt;")=0,"",ROUND(SUMIFS(INDEX('B-PorHerramienta'!$F$2:$I$2848,0,$AH$6),'B-PorHerramienta'!$A$2:$A$2848,S$8,'B-PorHerramienta'!$J$2:$J$2848,$AC605,'B-PorHerramienta'!$K$2:$K$2848,$AD605,'B-PorHerramienta'!$L$2:$L$2848,$AE605)*$AI$6,$AJ$6))</f>
        <v>7.7200000000000005E-2</v>
      </c>
      <c r="T605" s="48">
        <f>IF(COUNTIFS('B-PorHerramienta'!$A$2:$A$2848,T$8,'B-PorHerramienta'!$J$2:$J$2848,$AC605,'B-PorHerramienta'!$K$2:$K$2848,$AD605,'B-PorHerramienta'!$L$2:$L$2848,$AE605,'B-PorHerramienta'!$F$2:$F$2848,"&lt;&gt;")=0,"",ROUND(SUMIFS(INDEX('B-PorHerramienta'!$F$2:$I$2848,0,$AH$6),'B-PorHerramienta'!$A$2:$A$2848,T$8,'B-PorHerramienta'!$J$2:$J$2848,$AC605,'B-PorHerramienta'!$K$2:$K$2848,$AD605,'B-PorHerramienta'!$L$2:$L$2848,$AE605)*$AI$6,$AJ$6))</f>
        <v>6.4100000000000004E-2</v>
      </c>
      <c r="U605" s="48">
        <f>IF(COUNTIFS('B-PorHerramienta'!$A$2:$A$2848,U$8,'B-PorHerramienta'!$J$2:$J$2848,$AC605,'B-PorHerramienta'!$K$2:$K$2848,$AD605,'B-PorHerramienta'!$L$2:$L$2848,$AE605,'B-PorHerramienta'!$F$2:$F$2848,"&lt;&gt;")=0,"",ROUND(SUMIFS(INDEX('B-PorHerramienta'!$F$2:$I$2848,0,$AH$6),'B-PorHerramienta'!$A$2:$A$2848,U$8,'B-PorHerramienta'!$J$2:$J$2848,$AC605,'B-PorHerramienta'!$K$2:$K$2848,$AD605,'B-PorHerramienta'!$L$2:$L$2848,$AE605)*$AI$6,$AJ$6))</f>
        <v>7.7799999999999994E-2</v>
      </c>
      <c r="V605" s="48">
        <f>IF(COUNTIFS('B-PorHerramienta'!$A$2:$A$2848,V$8,'B-PorHerramienta'!$J$2:$J$2848,$AC605,'B-PorHerramienta'!$K$2:$K$2848,$AD605,'B-PorHerramienta'!$L$2:$L$2848,$AE605,'B-PorHerramienta'!$F$2:$F$2848,"&lt;&gt;")=0,"",ROUND(SUMIFS(INDEX('B-PorHerramienta'!$F$2:$I$2848,0,$AH$6),'B-PorHerramienta'!$A$2:$A$2848,V$8,'B-PorHerramienta'!$J$2:$J$2848,$AC605,'B-PorHerramienta'!$K$2:$K$2848,$AD605,'B-PorHerramienta'!$L$2:$L$2848,$AE605)*$AI$6,$AJ$6))</f>
        <v>6.0999999999999999E-2</v>
      </c>
      <c r="W605" s="48">
        <f>IF(COUNTIFS('B-PorHerramienta'!$A$2:$A$2848,W$8,'B-PorHerramienta'!$J$2:$J$2848,$AC605,'B-PorHerramienta'!$K$2:$K$2848,$AD605,'B-PorHerramienta'!$L$2:$L$2848,$AE605,'B-PorHerramienta'!$F$2:$F$2848,"&lt;&gt;")=0,"",ROUND(SUMIFS(INDEX('B-PorHerramienta'!$F$2:$I$2848,0,$AH$6),'B-PorHerramienta'!$A$2:$A$2848,W$8,'B-PorHerramienta'!$J$2:$J$2848,$AC605,'B-PorHerramienta'!$K$2:$K$2848,$AD605,'B-PorHerramienta'!$L$2:$L$2848,$AE605)*$AI$6,$AJ$6))</f>
        <v>5.9700000000000003E-2</v>
      </c>
      <c r="X605" s="48">
        <f>IF(COUNTIFS('B-PorHerramienta'!$A$2:$A$2848,X$8,'B-PorHerramienta'!$J$2:$J$2848,$AC605,'B-PorHerramienta'!$K$2:$K$2848,$AD605,'B-PorHerramienta'!$L$2:$L$2848,$AE605,'B-PorHerramienta'!$F$2:$F$2848,"&lt;&gt;")=0,"",ROUND(SUMIFS(INDEX('B-PorHerramienta'!$F$2:$I$2848,0,$AH$6),'B-PorHerramienta'!$A$2:$A$2848,X$8,'B-PorHerramienta'!$J$2:$J$2848,$AC605,'B-PorHerramienta'!$K$2:$K$2848,$AD605,'B-PorHerramienta'!$L$2:$L$2848,$AE605)*$AI$6,$AJ$6))</f>
        <v>5.3100000000000001E-2</v>
      </c>
      <c r="Y605" s="48">
        <f>IF(COUNTIFS('B-PorHerramienta'!$A$2:$A$2848,Y$8,'B-PorHerramienta'!$J$2:$J$2848,$AC605,'B-PorHerramienta'!$K$2:$K$2848,$AD605,'B-PorHerramienta'!$L$2:$L$2848,$AE605,'B-PorHerramienta'!$F$2:$F$2848,"&lt;&gt;")=0,"",ROUND(SUMIFS(INDEX('B-PorHerramienta'!$F$2:$I$2848,0,$AH$6),'B-PorHerramienta'!$A$2:$A$2848,Y$8,'B-PorHerramienta'!$J$2:$J$2848,$AC605,'B-PorHerramienta'!$K$2:$K$2848,$AD605,'B-PorHerramienta'!$L$2:$L$2848,$AE605)*$AI$6,$AJ$6))</f>
        <v>5.1299999999999998E-2</v>
      </c>
      <c r="Z605" s="48">
        <f>IF(COUNTIFS('B-PorHerramienta'!$A$2:$A$2848,Z$8,'B-PorHerramienta'!$J$2:$J$2848,$AC605,'B-PorHerramienta'!$K$2:$K$2848,$AD605,'B-PorHerramienta'!$L$2:$L$2848,$AE605,'B-PorHerramienta'!$F$2:$F$2848,"&lt;&gt;")=0,"",ROUND(SUMIFS(INDEX('B-PorHerramienta'!$F$2:$I$2848,0,$AH$6),'B-PorHerramienta'!$A$2:$A$2848,Z$8,'B-PorHerramienta'!$J$2:$J$2848,$AC605,'B-PorHerramienta'!$K$2:$K$2848,$AD605,'B-PorHerramienta'!$L$2:$L$2848,$AE605)*$AI$6,$AJ$6))</f>
        <v>3.6700000000000003E-2</v>
      </c>
      <c r="AA605" s="6"/>
      <c r="AB605" s="35">
        <v>2</v>
      </c>
      <c r="AC605" s="35" t="s">
        <v>1239</v>
      </c>
      <c r="AD605" s="35" t="s">
        <v>269</v>
      </c>
      <c r="AE605" s="35" t="s">
        <v>1272</v>
      </c>
      <c r="AF605" s="35"/>
      <c r="AG605" s="35"/>
      <c r="AH605" s="35"/>
      <c r="AI605" s="35"/>
      <c r="AJ605" s="35"/>
      <c r="AK605" s="35"/>
    </row>
    <row r="606" spans="1:37" ht="26" hidden="1" outlineLevel="2" collapsed="1" x14ac:dyDescent="0.25">
      <c r="A606" s="49" t="s">
        <v>2515</v>
      </c>
      <c r="B606" s="47" t="s">
        <v>2514</v>
      </c>
      <c r="C606" s="48">
        <f>IF(COUNTIFS('B-PorHerramienta'!$A$2:$A$2848,C$8,'B-PorHerramienta'!$J$2:$J$2848,$AC606,'B-PorHerramienta'!$K$2:$K$2848,$AD606,'B-PorHerramienta'!$L$2:$L$2848,$AE606,'B-PorHerramienta'!$F$2:$F$2848,"&lt;&gt;")=0,"",ROUND(SUMIFS(INDEX('B-PorHerramienta'!$F$2:$I$2848,0,$AH$6),'B-PorHerramienta'!$A$2:$A$2848,C$8,'B-PorHerramienta'!$J$2:$J$2848,$AC606,'B-PorHerramienta'!$K$2:$K$2848,$AD606,'B-PorHerramienta'!$L$2:$L$2848,$AE606)*$AI$6,$AJ$6))</f>
        <v>0.15340000000000001</v>
      </c>
      <c r="D606" s="48">
        <f>IF(COUNTIFS('B-PorHerramienta'!$A$2:$A$2848,D$8,'B-PorHerramienta'!$J$2:$J$2848,$AC606,'B-PorHerramienta'!$K$2:$K$2848,$AD606,'B-PorHerramienta'!$L$2:$L$2848,$AE606,'B-PorHerramienta'!$F$2:$F$2848,"&lt;&gt;")=0,"",ROUND(SUMIFS(INDEX('B-PorHerramienta'!$F$2:$I$2848,0,$AH$6),'B-PorHerramienta'!$A$2:$A$2848,D$8,'B-PorHerramienta'!$J$2:$J$2848,$AC606,'B-PorHerramienta'!$K$2:$K$2848,$AD606,'B-PorHerramienta'!$L$2:$L$2848,$AE606)*$AI$6,$AJ$6))</f>
        <v>0.18149999999999999</v>
      </c>
      <c r="E606" s="48" t="str">
        <f>IF(COUNTIFS('B-PorHerramienta'!$A$2:$A$2848,E$8,'B-PorHerramienta'!$J$2:$J$2848,$AC606,'B-PorHerramienta'!$K$2:$K$2848,$AD606,'B-PorHerramienta'!$L$2:$L$2848,$AE606,'B-PorHerramienta'!$F$2:$F$2848,"&lt;&gt;")=0,"",ROUND(SUMIFS(INDEX('B-PorHerramienta'!$F$2:$I$2848,0,$AH$6),'B-PorHerramienta'!$A$2:$A$2848,E$8,'B-PorHerramienta'!$J$2:$J$2848,$AC606,'B-PorHerramienta'!$K$2:$K$2848,$AD606,'B-PorHerramienta'!$L$2:$L$2848,$AE606)*$AI$6,$AJ$6))</f>
        <v/>
      </c>
      <c r="F606" s="48" t="str">
        <f>IF(COUNTIFS('B-PorHerramienta'!$A$2:$A$2848,F$8,'B-PorHerramienta'!$J$2:$J$2848,$AC606,'B-PorHerramienta'!$K$2:$K$2848,$AD606,'B-PorHerramienta'!$L$2:$L$2848,$AE606,'B-PorHerramienta'!$F$2:$F$2848,"&lt;&gt;")=0,"",ROUND(SUMIFS(INDEX('B-PorHerramienta'!$F$2:$I$2848,0,$AH$6),'B-PorHerramienta'!$A$2:$A$2848,F$8,'B-PorHerramienta'!$J$2:$J$2848,$AC606,'B-PorHerramienta'!$K$2:$K$2848,$AD606,'B-PorHerramienta'!$L$2:$L$2848,$AE606)*$AI$6,$AJ$6))</f>
        <v/>
      </c>
      <c r="G606" s="48">
        <f>IF(COUNTIFS('B-PorHerramienta'!$A$2:$A$2848,G$8,'B-PorHerramienta'!$J$2:$J$2848,$AC606,'B-PorHerramienta'!$K$2:$K$2848,$AD606,'B-PorHerramienta'!$L$2:$L$2848,$AE606,'B-PorHerramienta'!$F$2:$F$2848,"&lt;&gt;")=0,"",ROUND(SUMIFS(INDEX('B-PorHerramienta'!$F$2:$I$2848,0,$AH$6),'B-PorHerramienta'!$A$2:$A$2848,G$8,'B-PorHerramienta'!$J$2:$J$2848,$AC606,'B-PorHerramienta'!$K$2:$K$2848,$AD606,'B-PorHerramienta'!$L$2:$L$2848,$AE606)*$AI$6,$AJ$6))</f>
        <v>7.9200000000000007E-2</v>
      </c>
      <c r="H606" s="48">
        <f>IF(COUNTIFS('B-PorHerramienta'!$A$2:$A$2848,H$8,'B-PorHerramienta'!$J$2:$J$2848,$AC606,'B-PorHerramienta'!$K$2:$K$2848,$AD606,'B-PorHerramienta'!$L$2:$L$2848,$AE606,'B-PorHerramienta'!$F$2:$F$2848,"&lt;&gt;")=0,"",ROUND(SUMIFS(INDEX('B-PorHerramienta'!$F$2:$I$2848,0,$AH$6),'B-PorHerramienta'!$A$2:$A$2848,H$8,'B-PorHerramienta'!$J$2:$J$2848,$AC606,'B-PorHerramienta'!$K$2:$K$2848,$AD606,'B-PorHerramienta'!$L$2:$L$2848,$AE606)*$AI$6,$AJ$6))</f>
        <v>7.2800000000000004E-2</v>
      </c>
      <c r="I606" s="48">
        <f>IF(COUNTIFS('B-PorHerramienta'!$A$2:$A$2848,I$8,'B-PorHerramienta'!$J$2:$J$2848,$AC606,'B-PorHerramienta'!$K$2:$K$2848,$AD606,'B-PorHerramienta'!$L$2:$L$2848,$AE606,'B-PorHerramienta'!$F$2:$F$2848,"&lt;&gt;")=0,"",ROUND(SUMIFS(INDEX('B-PorHerramienta'!$F$2:$I$2848,0,$AH$6),'B-PorHerramienta'!$A$2:$A$2848,I$8,'B-PorHerramienta'!$J$2:$J$2848,$AC606,'B-PorHerramienta'!$K$2:$K$2848,$AD606,'B-PorHerramienta'!$L$2:$L$2848,$AE606)*$AI$6,$AJ$6))</f>
        <v>0.1144</v>
      </c>
      <c r="J606" s="48">
        <f>IF(COUNTIFS('B-PorHerramienta'!$A$2:$A$2848,J$8,'B-PorHerramienta'!$J$2:$J$2848,$AC606,'B-PorHerramienta'!$K$2:$K$2848,$AD606,'B-PorHerramienta'!$L$2:$L$2848,$AE606,'B-PorHerramienta'!$F$2:$F$2848,"&lt;&gt;")=0,"",ROUND(SUMIFS(INDEX('B-PorHerramienta'!$F$2:$I$2848,0,$AH$6),'B-PorHerramienta'!$A$2:$A$2848,J$8,'B-PorHerramienta'!$J$2:$J$2848,$AC606,'B-PorHerramienta'!$K$2:$K$2848,$AD606,'B-PorHerramienta'!$L$2:$L$2848,$AE606)*$AI$6,$AJ$6))</f>
        <v>5.8200000000000002E-2</v>
      </c>
      <c r="K606" s="48">
        <f>IF(COUNTIFS('B-PorHerramienta'!$A$2:$A$2848,K$8,'B-PorHerramienta'!$J$2:$J$2848,$AC606,'B-PorHerramienta'!$K$2:$K$2848,$AD606,'B-PorHerramienta'!$L$2:$L$2848,$AE606,'B-PorHerramienta'!$F$2:$F$2848,"&lt;&gt;")=0,"",ROUND(SUMIFS(INDEX('B-PorHerramienta'!$F$2:$I$2848,0,$AH$6),'B-PorHerramienta'!$A$2:$A$2848,K$8,'B-PorHerramienta'!$J$2:$J$2848,$AC606,'B-PorHerramienta'!$K$2:$K$2848,$AD606,'B-PorHerramienta'!$L$2:$L$2848,$AE606)*$AI$6,$AJ$6))</f>
        <v>5.9299999999999999E-2</v>
      </c>
      <c r="L606" s="48">
        <f>IF(COUNTIFS('B-PorHerramienta'!$A$2:$A$2848,L$8,'B-PorHerramienta'!$J$2:$J$2848,$AC606,'B-PorHerramienta'!$K$2:$K$2848,$AD606,'B-PorHerramienta'!$L$2:$L$2848,$AE606,'B-PorHerramienta'!$F$2:$F$2848,"&lt;&gt;")=0,"",ROUND(SUMIFS(INDEX('B-PorHerramienta'!$F$2:$I$2848,0,$AH$6),'B-PorHerramienta'!$A$2:$A$2848,L$8,'B-PorHerramienta'!$J$2:$J$2848,$AC606,'B-PorHerramienta'!$K$2:$K$2848,$AD606,'B-PorHerramienta'!$L$2:$L$2848,$AE606)*$AI$6,$AJ$6))</f>
        <v>5.2999999999999999E-2</v>
      </c>
      <c r="M606" s="48">
        <f>IF(COUNTIFS('B-PorHerramienta'!$A$2:$A$2848,M$8,'B-PorHerramienta'!$J$2:$J$2848,$AC606,'B-PorHerramienta'!$K$2:$K$2848,$AD606,'B-PorHerramienta'!$L$2:$L$2848,$AE606,'B-PorHerramienta'!$F$2:$F$2848,"&lt;&gt;")=0,"",ROUND(SUMIFS(INDEX('B-PorHerramienta'!$F$2:$I$2848,0,$AH$6),'B-PorHerramienta'!$A$2:$A$2848,M$8,'B-PorHerramienta'!$J$2:$J$2848,$AC606,'B-PorHerramienta'!$K$2:$K$2848,$AD606,'B-PorHerramienta'!$L$2:$L$2848,$AE606)*$AI$6,$AJ$6))</f>
        <v>5.67E-2</v>
      </c>
      <c r="N606" s="48">
        <f>IF(COUNTIFS('B-PorHerramienta'!$A$2:$A$2848,N$8,'B-PorHerramienta'!$J$2:$J$2848,$AC606,'B-PorHerramienta'!$K$2:$K$2848,$AD606,'B-PorHerramienta'!$L$2:$L$2848,$AE606,'B-PorHerramienta'!$F$2:$F$2848,"&lt;&gt;")=0,"",ROUND(SUMIFS(INDEX('B-PorHerramienta'!$F$2:$I$2848,0,$AH$6),'B-PorHerramienta'!$A$2:$A$2848,N$8,'B-PorHerramienta'!$J$2:$J$2848,$AC606,'B-PorHerramienta'!$K$2:$K$2848,$AD606,'B-PorHerramienta'!$L$2:$L$2848,$AE606)*$AI$6,$AJ$6))</f>
        <v>5.5300000000000002E-2</v>
      </c>
      <c r="O606" s="48">
        <f>IF(COUNTIFS('B-PorHerramienta'!$A$2:$A$2848,O$8,'B-PorHerramienta'!$J$2:$J$2848,$AC606,'B-PorHerramienta'!$K$2:$K$2848,$AD606,'B-PorHerramienta'!$L$2:$L$2848,$AE606,'B-PorHerramienta'!$F$2:$F$2848,"&lt;&gt;")=0,"",ROUND(SUMIFS(INDEX('B-PorHerramienta'!$F$2:$I$2848,0,$AH$6),'B-PorHerramienta'!$A$2:$A$2848,O$8,'B-PorHerramienta'!$J$2:$J$2848,$AC606,'B-PorHerramienta'!$K$2:$K$2848,$AD606,'B-PorHerramienta'!$L$2:$L$2848,$AE606)*$AI$6,$AJ$6))</f>
        <v>5.9200000000000003E-2</v>
      </c>
      <c r="P606" s="48">
        <f>IF(COUNTIFS('B-PorHerramienta'!$A$2:$A$2848,P$8,'B-PorHerramienta'!$J$2:$J$2848,$AC606,'B-PorHerramienta'!$K$2:$K$2848,$AD606,'B-PorHerramienta'!$L$2:$L$2848,$AE606,'B-PorHerramienta'!$F$2:$F$2848,"&lt;&gt;")=0,"",ROUND(SUMIFS(INDEX('B-PorHerramienta'!$F$2:$I$2848,0,$AH$6),'B-PorHerramienta'!$A$2:$A$2848,P$8,'B-PorHerramienta'!$J$2:$J$2848,$AC606,'B-PorHerramienta'!$K$2:$K$2848,$AD606,'B-PorHerramienta'!$L$2:$L$2848,$AE606)*$AI$6,$AJ$6))</f>
        <v>6.0400000000000002E-2</v>
      </c>
      <c r="Q606" s="48">
        <f>IF(COUNTIFS('B-PorHerramienta'!$A$2:$A$2848,Q$8,'B-PorHerramienta'!$J$2:$J$2848,$AC606,'B-PorHerramienta'!$K$2:$K$2848,$AD606,'B-PorHerramienta'!$L$2:$L$2848,$AE606,'B-PorHerramienta'!$F$2:$F$2848,"&lt;&gt;")=0,"",ROUND(SUMIFS(INDEX('B-PorHerramienta'!$F$2:$I$2848,0,$AH$6),'B-PorHerramienta'!$A$2:$A$2848,Q$8,'B-PorHerramienta'!$J$2:$J$2848,$AC606,'B-PorHerramienta'!$K$2:$K$2848,$AD606,'B-PorHerramienta'!$L$2:$L$2848,$AE606)*$AI$6,$AJ$6))</f>
        <v>5.9799999999999999E-2</v>
      </c>
      <c r="R606" s="48">
        <f>IF(COUNTIFS('B-PorHerramienta'!$A$2:$A$2848,R$8,'B-PorHerramienta'!$J$2:$J$2848,$AC606,'B-PorHerramienta'!$K$2:$K$2848,$AD606,'B-PorHerramienta'!$L$2:$L$2848,$AE606,'B-PorHerramienta'!$F$2:$F$2848,"&lt;&gt;")=0,"",ROUND(SUMIFS(INDEX('B-PorHerramienta'!$F$2:$I$2848,0,$AH$6),'B-PorHerramienta'!$A$2:$A$2848,R$8,'B-PorHerramienta'!$J$2:$J$2848,$AC606,'B-PorHerramienta'!$K$2:$K$2848,$AD606,'B-PorHerramienta'!$L$2:$L$2848,$AE606)*$AI$6,$AJ$6))</f>
        <v>6.7699999999999996E-2</v>
      </c>
      <c r="S606" s="48">
        <f>IF(COUNTIFS('B-PorHerramienta'!$A$2:$A$2848,S$8,'B-PorHerramienta'!$J$2:$J$2848,$AC606,'B-PorHerramienta'!$K$2:$K$2848,$AD606,'B-PorHerramienta'!$L$2:$L$2848,$AE606,'B-PorHerramienta'!$F$2:$F$2848,"&lt;&gt;")=0,"",ROUND(SUMIFS(INDEX('B-PorHerramienta'!$F$2:$I$2848,0,$AH$6),'B-PorHerramienta'!$A$2:$A$2848,S$8,'B-PorHerramienta'!$J$2:$J$2848,$AC606,'B-PorHerramienta'!$K$2:$K$2848,$AD606,'B-PorHerramienta'!$L$2:$L$2848,$AE606)*$AI$6,$AJ$6))</f>
        <v>6.83E-2</v>
      </c>
      <c r="T606" s="48">
        <f>IF(COUNTIFS('B-PorHerramienta'!$A$2:$A$2848,T$8,'B-PorHerramienta'!$J$2:$J$2848,$AC606,'B-PorHerramienta'!$K$2:$K$2848,$AD606,'B-PorHerramienta'!$L$2:$L$2848,$AE606,'B-PorHerramienta'!$F$2:$F$2848,"&lt;&gt;")=0,"",ROUND(SUMIFS(INDEX('B-PorHerramienta'!$F$2:$I$2848,0,$AH$6),'B-PorHerramienta'!$A$2:$A$2848,T$8,'B-PorHerramienta'!$J$2:$J$2848,$AC606,'B-PorHerramienta'!$K$2:$K$2848,$AD606,'B-PorHerramienta'!$L$2:$L$2848,$AE606)*$AI$6,$AJ$6))</f>
        <v>9.0999999999999998E-2</v>
      </c>
      <c r="U606" s="48">
        <f>IF(COUNTIFS('B-PorHerramienta'!$A$2:$A$2848,U$8,'B-PorHerramienta'!$J$2:$J$2848,$AC606,'B-PorHerramienta'!$K$2:$K$2848,$AD606,'B-PorHerramienta'!$L$2:$L$2848,$AE606,'B-PorHerramienta'!$F$2:$F$2848,"&lt;&gt;")=0,"",ROUND(SUMIFS(INDEX('B-PorHerramienta'!$F$2:$I$2848,0,$AH$6),'B-PorHerramienta'!$A$2:$A$2848,U$8,'B-PorHerramienta'!$J$2:$J$2848,$AC606,'B-PorHerramienta'!$K$2:$K$2848,$AD606,'B-PorHerramienta'!$L$2:$L$2848,$AE606)*$AI$6,$AJ$6))</f>
        <v>9.5000000000000001E-2</v>
      </c>
      <c r="V606" s="48">
        <f>IF(COUNTIFS('B-PorHerramienta'!$A$2:$A$2848,V$8,'B-PorHerramienta'!$J$2:$J$2848,$AC606,'B-PorHerramienta'!$K$2:$K$2848,$AD606,'B-PorHerramienta'!$L$2:$L$2848,$AE606,'B-PorHerramienta'!$F$2:$F$2848,"&lt;&gt;")=0,"",ROUND(SUMIFS(INDEX('B-PorHerramienta'!$F$2:$I$2848,0,$AH$6),'B-PorHerramienta'!$A$2:$A$2848,V$8,'B-PorHerramienta'!$J$2:$J$2848,$AC606,'B-PorHerramienta'!$K$2:$K$2848,$AD606,'B-PorHerramienta'!$L$2:$L$2848,$AE606)*$AI$6,$AJ$6))</f>
        <v>7.2499999999999995E-2</v>
      </c>
      <c r="W606" s="48">
        <f>IF(COUNTIFS('B-PorHerramienta'!$A$2:$A$2848,W$8,'B-PorHerramienta'!$J$2:$J$2848,$AC606,'B-PorHerramienta'!$K$2:$K$2848,$AD606,'B-PorHerramienta'!$L$2:$L$2848,$AE606,'B-PorHerramienta'!$F$2:$F$2848,"&lt;&gt;")=0,"",ROUND(SUMIFS(INDEX('B-PorHerramienta'!$F$2:$I$2848,0,$AH$6),'B-PorHerramienta'!$A$2:$A$2848,W$8,'B-PorHerramienta'!$J$2:$J$2848,$AC606,'B-PorHerramienta'!$K$2:$K$2848,$AD606,'B-PorHerramienta'!$L$2:$L$2848,$AE606)*$AI$6,$AJ$6))</f>
        <v>7.0900000000000005E-2</v>
      </c>
      <c r="X606" s="48">
        <f>IF(COUNTIFS('B-PorHerramienta'!$A$2:$A$2848,X$8,'B-PorHerramienta'!$J$2:$J$2848,$AC606,'B-PorHerramienta'!$K$2:$K$2848,$AD606,'B-PorHerramienta'!$L$2:$L$2848,$AE606,'B-PorHerramienta'!$F$2:$F$2848,"&lt;&gt;")=0,"",ROUND(SUMIFS(INDEX('B-PorHerramienta'!$F$2:$I$2848,0,$AH$6),'B-PorHerramienta'!$A$2:$A$2848,X$8,'B-PorHerramienta'!$J$2:$J$2848,$AC606,'B-PorHerramienta'!$K$2:$K$2848,$AD606,'B-PorHerramienta'!$L$2:$L$2848,$AE606)*$AI$6,$AJ$6))</f>
        <v>8.7599999999999997E-2</v>
      </c>
      <c r="Y606" s="48">
        <f>IF(COUNTIFS('B-PorHerramienta'!$A$2:$A$2848,Y$8,'B-PorHerramienta'!$J$2:$J$2848,$AC606,'B-PorHerramienta'!$K$2:$K$2848,$AD606,'B-PorHerramienta'!$L$2:$L$2848,$AE606,'B-PorHerramienta'!$F$2:$F$2848,"&lt;&gt;")=0,"",ROUND(SUMIFS(INDEX('B-PorHerramienta'!$F$2:$I$2848,0,$AH$6),'B-PorHerramienta'!$A$2:$A$2848,Y$8,'B-PorHerramienta'!$J$2:$J$2848,$AC606,'B-PorHerramienta'!$K$2:$K$2848,$AD606,'B-PorHerramienta'!$L$2:$L$2848,$AE606)*$AI$6,$AJ$6))</f>
        <v>0.09</v>
      </c>
      <c r="Z606" s="48">
        <f>IF(COUNTIFS('B-PorHerramienta'!$A$2:$A$2848,Z$8,'B-PorHerramienta'!$J$2:$J$2848,$AC606,'B-PorHerramienta'!$K$2:$K$2848,$AD606,'B-PorHerramienta'!$L$2:$L$2848,$AE606,'B-PorHerramienta'!$F$2:$F$2848,"&lt;&gt;")=0,"",ROUND(SUMIFS(INDEX('B-PorHerramienta'!$F$2:$I$2848,0,$AH$6),'B-PorHerramienta'!$A$2:$A$2848,Z$8,'B-PorHerramienta'!$J$2:$J$2848,$AC606,'B-PorHerramienta'!$K$2:$K$2848,$AD606,'B-PorHerramienta'!$L$2:$L$2848,$AE606)*$AI$6,$AJ$6))</f>
        <v>6.7100000000000007E-2</v>
      </c>
      <c r="AA606" s="6"/>
      <c r="AB606" s="35">
        <v>2</v>
      </c>
      <c r="AC606" s="35" t="s">
        <v>1239</v>
      </c>
      <c r="AD606" s="35" t="s">
        <v>269</v>
      </c>
      <c r="AE606" s="35" t="s">
        <v>1273</v>
      </c>
      <c r="AF606" s="35"/>
      <c r="AG606" s="35"/>
      <c r="AH606" s="35"/>
      <c r="AI606" s="35"/>
      <c r="AJ606" s="35"/>
      <c r="AK606" s="35"/>
    </row>
    <row r="607" spans="1:37" ht="26" hidden="1" outlineLevel="2" collapsed="1" x14ac:dyDescent="0.25">
      <c r="A607" s="49" t="s">
        <v>2513</v>
      </c>
      <c r="B607" s="47" t="s">
        <v>2512</v>
      </c>
      <c r="C607" s="48" t="str">
        <f>IF(COUNTIFS('B-PorHerramienta'!$A$2:$A$2848,C$8,'B-PorHerramienta'!$J$2:$J$2848,$AC607,'B-PorHerramienta'!$K$2:$K$2848,$AD607,'B-PorHerramienta'!$L$2:$L$2848,$AE607,'B-PorHerramienta'!$F$2:$F$2848,"&lt;&gt;")=0,"",ROUND(SUMIFS(INDEX('B-PorHerramienta'!$F$2:$I$2848,0,$AH$6),'B-PorHerramienta'!$A$2:$A$2848,C$8,'B-PorHerramienta'!$J$2:$J$2848,$AC607,'B-PorHerramienta'!$K$2:$K$2848,$AD607,'B-PorHerramienta'!$L$2:$L$2848,$AE607)*$AI$6,$AJ$6))</f>
        <v/>
      </c>
      <c r="D607" s="48" t="str">
        <f>IF(COUNTIFS('B-PorHerramienta'!$A$2:$A$2848,D$8,'B-PorHerramienta'!$J$2:$J$2848,$AC607,'B-PorHerramienta'!$K$2:$K$2848,$AD607,'B-PorHerramienta'!$L$2:$L$2848,$AE607,'B-PorHerramienta'!$F$2:$F$2848,"&lt;&gt;")=0,"",ROUND(SUMIFS(INDEX('B-PorHerramienta'!$F$2:$I$2848,0,$AH$6),'B-PorHerramienta'!$A$2:$A$2848,D$8,'B-PorHerramienta'!$J$2:$J$2848,$AC607,'B-PorHerramienta'!$K$2:$K$2848,$AD607,'B-PorHerramienta'!$L$2:$L$2848,$AE607)*$AI$6,$AJ$6))</f>
        <v/>
      </c>
      <c r="E607" s="48" t="str">
        <f>IF(COUNTIFS('B-PorHerramienta'!$A$2:$A$2848,E$8,'B-PorHerramienta'!$J$2:$J$2848,$AC607,'B-PorHerramienta'!$K$2:$K$2848,$AD607,'B-PorHerramienta'!$L$2:$L$2848,$AE607,'B-PorHerramienta'!$F$2:$F$2848,"&lt;&gt;")=0,"",ROUND(SUMIFS(INDEX('B-PorHerramienta'!$F$2:$I$2848,0,$AH$6),'B-PorHerramienta'!$A$2:$A$2848,E$8,'B-PorHerramienta'!$J$2:$J$2848,$AC607,'B-PorHerramienta'!$K$2:$K$2848,$AD607,'B-PorHerramienta'!$L$2:$L$2848,$AE607)*$AI$6,$AJ$6))</f>
        <v/>
      </c>
      <c r="F607" s="48" t="str">
        <f>IF(COUNTIFS('B-PorHerramienta'!$A$2:$A$2848,F$8,'B-PorHerramienta'!$J$2:$J$2848,$AC607,'B-PorHerramienta'!$K$2:$K$2848,$AD607,'B-PorHerramienta'!$L$2:$L$2848,$AE607,'B-PorHerramienta'!$F$2:$F$2848,"&lt;&gt;")=0,"",ROUND(SUMIFS(INDEX('B-PorHerramienta'!$F$2:$I$2848,0,$AH$6),'B-PorHerramienta'!$A$2:$A$2848,F$8,'B-PorHerramienta'!$J$2:$J$2848,$AC607,'B-PorHerramienta'!$K$2:$K$2848,$AD607,'B-PorHerramienta'!$L$2:$L$2848,$AE607)*$AI$6,$AJ$6))</f>
        <v/>
      </c>
      <c r="G607" s="48">
        <f>IF(COUNTIFS('B-PorHerramienta'!$A$2:$A$2848,G$8,'B-PorHerramienta'!$J$2:$J$2848,$AC607,'B-PorHerramienta'!$K$2:$K$2848,$AD607,'B-PorHerramienta'!$L$2:$L$2848,$AE607,'B-PorHerramienta'!$F$2:$F$2848,"&lt;&gt;")=0,"",ROUND(SUMIFS(INDEX('B-PorHerramienta'!$F$2:$I$2848,0,$AH$6),'B-PorHerramienta'!$A$2:$A$2848,G$8,'B-PorHerramienta'!$J$2:$J$2848,$AC607,'B-PorHerramienta'!$K$2:$K$2848,$AD607,'B-PorHerramienta'!$L$2:$L$2848,$AE607)*$AI$6,$AJ$6))</f>
        <v>4.5699999999999998E-2</v>
      </c>
      <c r="H607" s="48">
        <f>IF(COUNTIFS('B-PorHerramienta'!$A$2:$A$2848,H$8,'B-PorHerramienta'!$J$2:$J$2848,$AC607,'B-PorHerramienta'!$K$2:$K$2848,$AD607,'B-PorHerramienta'!$L$2:$L$2848,$AE607,'B-PorHerramienta'!$F$2:$F$2848,"&lt;&gt;")=0,"",ROUND(SUMIFS(INDEX('B-PorHerramienta'!$F$2:$I$2848,0,$AH$6),'B-PorHerramienta'!$A$2:$A$2848,H$8,'B-PorHerramienta'!$J$2:$J$2848,$AC607,'B-PorHerramienta'!$K$2:$K$2848,$AD607,'B-PorHerramienta'!$L$2:$L$2848,$AE607)*$AI$6,$AJ$6))</f>
        <v>7.51E-2</v>
      </c>
      <c r="I607" s="48">
        <f>IF(COUNTIFS('B-PorHerramienta'!$A$2:$A$2848,I$8,'B-PorHerramienta'!$J$2:$J$2848,$AC607,'B-PorHerramienta'!$K$2:$K$2848,$AD607,'B-PorHerramienta'!$L$2:$L$2848,$AE607,'B-PorHerramienta'!$F$2:$F$2848,"&lt;&gt;")=0,"",ROUND(SUMIFS(INDEX('B-PorHerramienta'!$F$2:$I$2848,0,$AH$6),'B-PorHerramienta'!$A$2:$A$2848,I$8,'B-PorHerramienta'!$J$2:$J$2848,$AC607,'B-PorHerramienta'!$K$2:$K$2848,$AD607,'B-PorHerramienta'!$L$2:$L$2848,$AE607)*$AI$6,$AJ$6))</f>
        <v>5.8000000000000003E-2</v>
      </c>
      <c r="J607" s="48">
        <f>IF(COUNTIFS('B-PorHerramienta'!$A$2:$A$2848,J$8,'B-PorHerramienta'!$J$2:$J$2848,$AC607,'B-PorHerramienta'!$K$2:$K$2848,$AD607,'B-PorHerramienta'!$L$2:$L$2848,$AE607,'B-PorHerramienta'!$F$2:$F$2848,"&lt;&gt;")=0,"",ROUND(SUMIFS(INDEX('B-PorHerramienta'!$F$2:$I$2848,0,$AH$6),'B-PorHerramienta'!$A$2:$A$2848,J$8,'B-PorHerramienta'!$J$2:$J$2848,$AC607,'B-PorHerramienta'!$K$2:$K$2848,$AD607,'B-PorHerramienta'!$L$2:$L$2848,$AE607)*$AI$6,$AJ$6))</f>
        <v>2.7900000000000001E-2</v>
      </c>
      <c r="K607" s="48">
        <f>IF(COUNTIFS('B-PorHerramienta'!$A$2:$A$2848,K$8,'B-PorHerramienta'!$J$2:$J$2848,$AC607,'B-PorHerramienta'!$K$2:$K$2848,$AD607,'B-PorHerramienta'!$L$2:$L$2848,$AE607,'B-PorHerramienta'!$F$2:$F$2848,"&lt;&gt;")=0,"",ROUND(SUMIFS(INDEX('B-PorHerramienta'!$F$2:$I$2848,0,$AH$6),'B-PorHerramienta'!$A$2:$A$2848,K$8,'B-PorHerramienta'!$J$2:$J$2848,$AC607,'B-PorHerramienta'!$K$2:$K$2848,$AD607,'B-PorHerramienta'!$L$2:$L$2848,$AE607)*$AI$6,$AJ$6))</f>
        <v>2.7699999999999999E-2</v>
      </c>
      <c r="L607" s="48">
        <f>IF(COUNTIFS('B-PorHerramienta'!$A$2:$A$2848,L$8,'B-PorHerramienta'!$J$2:$J$2848,$AC607,'B-PorHerramienta'!$K$2:$K$2848,$AD607,'B-PorHerramienta'!$L$2:$L$2848,$AE607,'B-PorHerramienta'!$F$2:$F$2848,"&lt;&gt;")=0,"",ROUND(SUMIFS(INDEX('B-PorHerramienta'!$F$2:$I$2848,0,$AH$6),'B-PorHerramienta'!$A$2:$A$2848,L$8,'B-PorHerramienta'!$J$2:$J$2848,$AC607,'B-PorHerramienta'!$K$2:$K$2848,$AD607,'B-PorHerramienta'!$L$2:$L$2848,$AE607)*$AI$6,$AJ$6))</f>
        <v>2.6599999999999999E-2</v>
      </c>
      <c r="M607" s="48">
        <f>IF(COUNTIFS('B-PorHerramienta'!$A$2:$A$2848,M$8,'B-PorHerramienta'!$J$2:$J$2848,$AC607,'B-PorHerramienta'!$K$2:$K$2848,$AD607,'B-PorHerramienta'!$L$2:$L$2848,$AE607,'B-PorHerramienta'!$F$2:$F$2848,"&lt;&gt;")=0,"",ROUND(SUMIFS(INDEX('B-PorHerramienta'!$F$2:$I$2848,0,$AH$6),'B-PorHerramienta'!$A$2:$A$2848,M$8,'B-PorHerramienta'!$J$2:$J$2848,$AC607,'B-PorHerramienta'!$K$2:$K$2848,$AD607,'B-PorHerramienta'!$L$2:$L$2848,$AE607)*$AI$6,$AJ$6))</f>
        <v>3.1E-2</v>
      </c>
      <c r="N607" s="48">
        <f>IF(COUNTIFS('B-PorHerramienta'!$A$2:$A$2848,N$8,'B-PorHerramienta'!$J$2:$J$2848,$AC607,'B-PorHerramienta'!$K$2:$K$2848,$AD607,'B-PorHerramienta'!$L$2:$L$2848,$AE607,'B-PorHerramienta'!$F$2:$F$2848,"&lt;&gt;")=0,"",ROUND(SUMIFS(INDEX('B-PorHerramienta'!$F$2:$I$2848,0,$AH$6),'B-PorHerramienta'!$A$2:$A$2848,N$8,'B-PorHerramienta'!$J$2:$J$2848,$AC607,'B-PorHerramienta'!$K$2:$K$2848,$AD607,'B-PorHerramienta'!$L$2:$L$2848,$AE607)*$AI$6,$AJ$6))</f>
        <v>3.7900000000000003E-2</v>
      </c>
      <c r="O607" s="48">
        <f>IF(COUNTIFS('B-PorHerramienta'!$A$2:$A$2848,O$8,'B-PorHerramienta'!$J$2:$J$2848,$AC607,'B-PorHerramienta'!$K$2:$K$2848,$AD607,'B-PorHerramienta'!$L$2:$L$2848,$AE607,'B-PorHerramienta'!$F$2:$F$2848,"&lt;&gt;")=0,"",ROUND(SUMIFS(INDEX('B-PorHerramienta'!$F$2:$I$2848,0,$AH$6),'B-PorHerramienta'!$A$2:$A$2848,O$8,'B-PorHerramienta'!$J$2:$J$2848,$AC607,'B-PorHerramienta'!$K$2:$K$2848,$AD607,'B-PorHerramienta'!$L$2:$L$2848,$AE607)*$AI$6,$AJ$6))</f>
        <v>3.7699999999999997E-2</v>
      </c>
      <c r="P607" s="48">
        <f>IF(COUNTIFS('B-PorHerramienta'!$A$2:$A$2848,P$8,'B-PorHerramienta'!$J$2:$J$2848,$AC607,'B-PorHerramienta'!$K$2:$K$2848,$AD607,'B-PorHerramienta'!$L$2:$L$2848,$AE607,'B-PorHerramienta'!$F$2:$F$2848,"&lt;&gt;")=0,"",ROUND(SUMIFS(INDEX('B-PorHerramienta'!$F$2:$I$2848,0,$AH$6),'B-PorHerramienta'!$A$2:$A$2848,P$8,'B-PorHerramienta'!$J$2:$J$2848,$AC607,'B-PorHerramienta'!$K$2:$K$2848,$AD607,'B-PorHerramienta'!$L$2:$L$2848,$AE607)*$AI$6,$AJ$6))</f>
        <v>3.6799999999999999E-2</v>
      </c>
      <c r="Q607" s="48">
        <f>IF(COUNTIFS('B-PorHerramienta'!$A$2:$A$2848,Q$8,'B-PorHerramienta'!$J$2:$J$2848,$AC607,'B-PorHerramienta'!$K$2:$K$2848,$AD607,'B-PorHerramienta'!$L$2:$L$2848,$AE607,'B-PorHerramienta'!$F$2:$F$2848,"&lt;&gt;")=0,"",ROUND(SUMIFS(INDEX('B-PorHerramienta'!$F$2:$I$2848,0,$AH$6),'B-PorHerramienta'!$A$2:$A$2848,Q$8,'B-PorHerramienta'!$J$2:$J$2848,$AC607,'B-PorHerramienta'!$K$2:$K$2848,$AD607,'B-PorHerramienta'!$L$2:$L$2848,$AE607)*$AI$6,$AJ$6))</f>
        <v>3.6299999999999999E-2</v>
      </c>
      <c r="R607" s="48">
        <f>IF(COUNTIFS('B-PorHerramienta'!$A$2:$A$2848,R$8,'B-PorHerramienta'!$J$2:$J$2848,$AC607,'B-PorHerramienta'!$K$2:$K$2848,$AD607,'B-PorHerramienta'!$L$2:$L$2848,$AE607,'B-PorHerramienta'!$F$2:$F$2848,"&lt;&gt;")=0,"",ROUND(SUMIFS(INDEX('B-PorHerramienta'!$F$2:$I$2848,0,$AH$6),'B-PorHerramienta'!$A$2:$A$2848,R$8,'B-PorHerramienta'!$J$2:$J$2848,$AC607,'B-PorHerramienta'!$K$2:$K$2848,$AD607,'B-PorHerramienta'!$L$2:$L$2848,$AE607)*$AI$6,$AJ$6))</f>
        <v>4.2900000000000001E-2</v>
      </c>
      <c r="S607" s="48">
        <f>IF(COUNTIFS('B-PorHerramienta'!$A$2:$A$2848,S$8,'B-PorHerramienta'!$J$2:$J$2848,$AC607,'B-PorHerramienta'!$K$2:$K$2848,$AD607,'B-PorHerramienta'!$L$2:$L$2848,$AE607,'B-PorHerramienta'!$F$2:$F$2848,"&lt;&gt;")=0,"",ROUND(SUMIFS(INDEX('B-PorHerramienta'!$F$2:$I$2848,0,$AH$6),'B-PorHerramienta'!$A$2:$A$2848,S$8,'B-PorHerramienta'!$J$2:$J$2848,$AC607,'B-PorHerramienta'!$K$2:$K$2848,$AD607,'B-PorHerramienta'!$L$2:$L$2848,$AE607)*$AI$6,$AJ$6))</f>
        <v>4.2700000000000002E-2</v>
      </c>
      <c r="T607" s="48">
        <f>IF(COUNTIFS('B-PorHerramienta'!$A$2:$A$2848,T$8,'B-PorHerramienta'!$J$2:$J$2848,$AC607,'B-PorHerramienta'!$K$2:$K$2848,$AD607,'B-PorHerramienta'!$L$2:$L$2848,$AE607,'B-PorHerramienta'!$F$2:$F$2848,"&lt;&gt;")=0,"",ROUND(SUMIFS(INDEX('B-PorHerramienta'!$F$2:$I$2848,0,$AH$6),'B-PorHerramienta'!$A$2:$A$2848,T$8,'B-PorHerramienta'!$J$2:$J$2848,$AC607,'B-PorHerramienta'!$K$2:$K$2848,$AD607,'B-PorHerramienta'!$L$2:$L$2848,$AE607)*$AI$6,$AJ$6))</f>
        <v>4.3400000000000001E-2</v>
      </c>
      <c r="U607" s="48">
        <f>IF(COUNTIFS('B-PorHerramienta'!$A$2:$A$2848,U$8,'B-PorHerramienta'!$J$2:$J$2848,$AC607,'B-PorHerramienta'!$K$2:$K$2848,$AD607,'B-PorHerramienta'!$L$2:$L$2848,$AE607,'B-PorHerramienta'!$F$2:$F$2848,"&lt;&gt;")=0,"",ROUND(SUMIFS(INDEX('B-PorHerramienta'!$F$2:$I$2848,0,$AH$6),'B-PorHerramienta'!$A$2:$A$2848,U$8,'B-PorHerramienta'!$J$2:$J$2848,$AC607,'B-PorHerramienta'!$K$2:$K$2848,$AD607,'B-PorHerramienta'!$L$2:$L$2848,$AE607)*$AI$6,$AJ$6))</f>
        <v>4.9000000000000002E-2</v>
      </c>
      <c r="V607" s="48">
        <f>IF(COUNTIFS('B-PorHerramienta'!$A$2:$A$2848,V$8,'B-PorHerramienta'!$J$2:$J$2848,$AC607,'B-PorHerramienta'!$K$2:$K$2848,$AD607,'B-PorHerramienta'!$L$2:$L$2848,$AE607,'B-PorHerramienta'!$F$2:$F$2848,"&lt;&gt;")=0,"",ROUND(SUMIFS(INDEX('B-PorHerramienta'!$F$2:$I$2848,0,$AH$6),'B-PorHerramienta'!$A$2:$A$2848,V$8,'B-PorHerramienta'!$J$2:$J$2848,$AC607,'B-PorHerramienta'!$K$2:$K$2848,$AD607,'B-PorHerramienta'!$L$2:$L$2848,$AE607)*$AI$6,$AJ$6))</f>
        <v>4.1000000000000002E-2</v>
      </c>
      <c r="W607" s="48">
        <f>IF(COUNTIFS('B-PorHerramienta'!$A$2:$A$2848,W$8,'B-PorHerramienta'!$J$2:$J$2848,$AC607,'B-PorHerramienta'!$K$2:$K$2848,$AD607,'B-PorHerramienta'!$L$2:$L$2848,$AE607,'B-PorHerramienta'!$F$2:$F$2848,"&lt;&gt;")=0,"",ROUND(SUMIFS(INDEX('B-PorHerramienta'!$F$2:$I$2848,0,$AH$6),'B-PorHerramienta'!$A$2:$A$2848,W$8,'B-PorHerramienta'!$J$2:$J$2848,$AC607,'B-PorHerramienta'!$K$2:$K$2848,$AD607,'B-PorHerramienta'!$L$2:$L$2848,$AE607)*$AI$6,$AJ$6))</f>
        <v>4.0099999999999997E-2</v>
      </c>
      <c r="X607" s="48">
        <f>IF(COUNTIFS('B-PorHerramienta'!$A$2:$A$2848,X$8,'B-PorHerramienta'!$J$2:$J$2848,$AC607,'B-PorHerramienta'!$K$2:$K$2848,$AD607,'B-PorHerramienta'!$L$2:$L$2848,$AE607,'B-PorHerramienta'!$F$2:$F$2848,"&lt;&gt;")=0,"",ROUND(SUMIFS(INDEX('B-PorHerramienta'!$F$2:$I$2848,0,$AH$6),'B-PorHerramienta'!$A$2:$A$2848,X$8,'B-PorHerramienta'!$J$2:$J$2848,$AC607,'B-PorHerramienta'!$K$2:$K$2848,$AD607,'B-PorHerramienta'!$L$2:$L$2848,$AE607)*$AI$6,$AJ$6))</f>
        <v>4.5699999999999998E-2</v>
      </c>
      <c r="Y607" s="48">
        <f>IF(COUNTIFS('B-PorHerramienta'!$A$2:$A$2848,Y$8,'B-PorHerramienta'!$J$2:$J$2848,$AC607,'B-PorHerramienta'!$K$2:$K$2848,$AD607,'B-PorHerramienta'!$L$2:$L$2848,$AE607,'B-PorHerramienta'!$F$2:$F$2848,"&lt;&gt;")=0,"",ROUND(SUMIFS(INDEX('B-PorHerramienta'!$F$2:$I$2848,0,$AH$6),'B-PorHerramienta'!$A$2:$A$2848,Y$8,'B-PorHerramienta'!$J$2:$J$2848,$AC607,'B-PorHerramienta'!$K$2:$K$2848,$AD607,'B-PorHerramienta'!$L$2:$L$2848,$AE607)*$AI$6,$AJ$6))</f>
        <v>4.8500000000000001E-2</v>
      </c>
      <c r="Z607" s="48">
        <f>IF(COUNTIFS('B-PorHerramienta'!$A$2:$A$2848,Z$8,'B-PorHerramienta'!$J$2:$J$2848,$AC607,'B-PorHerramienta'!$K$2:$K$2848,$AD607,'B-PorHerramienta'!$L$2:$L$2848,$AE607,'B-PorHerramienta'!$F$2:$F$2848,"&lt;&gt;")=0,"",ROUND(SUMIFS(INDEX('B-PorHerramienta'!$F$2:$I$2848,0,$AH$6),'B-PorHerramienta'!$A$2:$A$2848,Z$8,'B-PorHerramienta'!$J$2:$J$2848,$AC607,'B-PorHerramienta'!$K$2:$K$2848,$AD607,'B-PorHerramienta'!$L$2:$L$2848,$AE607)*$AI$6,$AJ$6))</f>
        <v>3.3500000000000002E-2</v>
      </c>
      <c r="AA607" s="6"/>
      <c r="AB607" s="35">
        <v>2</v>
      </c>
      <c r="AC607" s="35" t="s">
        <v>1239</v>
      </c>
      <c r="AD607" s="35" t="s">
        <v>269</v>
      </c>
      <c r="AE607" s="35" t="s">
        <v>1274</v>
      </c>
      <c r="AF607" s="35"/>
      <c r="AG607" s="35"/>
      <c r="AH607" s="35"/>
      <c r="AI607" s="35"/>
      <c r="AJ607" s="35"/>
      <c r="AK607" s="35"/>
    </row>
    <row r="608" spans="1:37" ht="26" hidden="1" outlineLevel="2" collapsed="1" x14ac:dyDescent="0.25">
      <c r="A608" s="49" t="s">
        <v>2511</v>
      </c>
      <c r="B608" s="47" t="s">
        <v>2510</v>
      </c>
      <c r="C608" s="48" t="str">
        <f>IF(COUNTIFS('B-PorHerramienta'!$A$2:$A$2848,C$8,'B-PorHerramienta'!$J$2:$J$2848,$AC608,'B-PorHerramienta'!$K$2:$K$2848,$AD608,'B-PorHerramienta'!$L$2:$L$2848,$AE608,'B-PorHerramienta'!$F$2:$F$2848,"&lt;&gt;")=0,"",ROUND(SUMIFS(INDEX('B-PorHerramienta'!$F$2:$I$2848,0,$AH$6),'B-PorHerramienta'!$A$2:$A$2848,C$8,'B-PorHerramienta'!$J$2:$J$2848,$AC608,'B-PorHerramienta'!$K$2:$K$2848,$AD608,'B-PorHerramienta'!$L$2:$L$2848,$AE608)*$AI$6,$AJ$6))</f>
        <v/>
      </c>
      <c r="D608" s="48" t="str">
        <f>IF(COUNTIFS('B-PorHerramienta'!$A$2:$A$2848,D$8,'B-PorHerramienta'!$J$2:$J$2848,$AC608,'B-PorHerramienta'!$K$2:$K$2848,$AD608,'B-PorHerramienta'!$L$2:$L$2848,$AE608,'B-PorHerramienta'!$F$2:$F$2848,"&lt;&gt;")=0,"",ROUND(SUMIFS(INDEX('B-PorHerramienta'!$F$2:$I$2848,0,$AH$6),'B-PorHerramienta'!$A$2:$A$2848,D$8,'B-PorHerramienta'!$J$2:$J$2848,$AC608,'B-PorHerramienta'!$K$2:$K$2848,$AD608,'B-PorHerramienta'!$L$2:$L$2848,$AE608)*$AI$6,$AJ$6))</f>
        <v/>
      </c>
      <c r="E608" s="48" t="str">
        <f>IF(COUNTIFS('B-PorHerramienta'!$A$2:$A$2848,E$8,'B-PorHerramienta'!$J$2:$J$2848,$AC608,'B-PorHerramienta'!$K$2:$K$2848,$AD608,'B-PorHerramienta'!$L$2:$L$2848,$AE608,'B-PorHerramienta'!$F$2:$F$2848,"&lt;&gt;")=0,"",ROUND(SUMIFS(INDEX('B-PorHerramienta'!$F$2:$I$2848,0,$AH$6),'B-PorHerramienta'!$A$2:$A$2848,E$8,'B-PorHerramienta'!$J$2:$J$2848,$AC608,'B-PorHerramienta'!$K$2:$K$2848,$AD608,'B-PorHerramienta'!$L$2:$L$2848,$AE608)*$AI$6,$AJ$6))</f>
        <v/>
      </c>
      <c r="F608" s="48" t="str">
        <f>IF(COUNTIFS('B-PorHerramienta'!$A$2:$A$2848,F$8,'B-PorHerramienta'!$J$2:$J$2848,$AC608,'B-PorHerramienta'!$K$2:$K$2848,$AD608,'B-PorHerramienta'!$L$2:$L$2848,$AE608,'B-PorHerramienta'!$F$2:$F$2848,"&lt;&gt;")=0,"",ROUND(SUMIFS(INDEX('B-PorHerramienta'!$F$2:$I$2848,0,$AH$6),'B-PorHerramienta'!$A$2:$A$2848,F$8,'B-PorHerramienta'!$J$2:$J$2848,$AC608,'B-PorHerramienta'!$K$2:$K$2848,$AD608,'B-PorHerramienta'!$L$2:$L$2848,$AE608)*$AI$6,$AJ$6))</f>
        <v/>
      </c>
      <c r="G608" s="48" t="str">
        <f>IF(COUNTIFS('B-PorHerramienta'!$A$2:$A$2848,G$8,'B-PorHerramienta'!$J$2:$J$2848,$AC608,'B-PorHerramienta'!$K$2:$K$2848,$AD608,'B-PorHerramienta'!$L$2:$L$2848,$AE608,'B-PorHerramienta'!$F$2:$F$2848,"&lt;&gt;")=0,"",ROUND(SUMIFS(INDEX('B-PorHerramienta'!$F$2:$I$2848,0,$AH$6),'B-PorHerramienta'!$A$2:$A$2848,G$8,'B-PorHerramienta'!$J$2:$J$2848,$AC608,'B-PorHerramienta'!$K$2:$K$2848,$AD608,'B-PorHerramienta'!$L$2:$L$2848,$AE608)*$AI$6,$AJ$6))</f>
        <v/>
      </c>
      <c r="H608" s="48" t="str">
        <f>IF(COUNTIFS('B-PorHerramienta'!$A$2:$A$2848,H$8,'B-PorHerramienta'!$J$2:$J$2848,$AC608,'B-PorHerramienta'!$K$2:$K$2848,$AD608,'B-PorHerramienta'!$L$2:$L$2848,$AE608,'B-PorHerramienta'!$F$2:$F$2848,"&lt;&gt;")=0,"",ROUND(SUMIFS(INDEX('B-PorHerramienta'!$F$2:$I$2848,0,$AH$6),'B-PorHerramienta'!$A$2:$A$2848,H$8,'B-PorHerramienta'!$J$2:$J$2848,$AC608,'B-PorHerramienta'!$K$2:$K$2848,$AD608,'B-PorHerramienta'!$L$2:$L$2848,$AE608)*$AI$6,$AJ$6))</f>
        <v/>
      </c>
      <c r="I608" s="48" t="str">
        <f>IF(COUNTIFS('B-PorHerramienta'!$A$2:$A$2848,I$8,'B-PorHerramienta'!$J$2:$J$2848,$AC608,'B-PorHerramienta'!$K$2:$K$2848,$AD608,'B-PorHerramienta'!$L$2:$L$2848,$AE608,'B-PorHerramienta'!$F$2:$F$2848,"&lt;&gt;")=0,"",ROUND(SUMIFS(INDEX('B-PorHerramienta'!$F$2:$I$2848,0,$AH$6),'B-PorHerramienta'!$A$2:$A$2848,I$8,'B-PorHerramienta'!$J$2:$J$2848,$AC608,'B-PorHerramienta'!$K$2:$K$2848,$AD608,'B-PorHerramienta'!$L$2:$L$2848,$AE608)*$AI$6,$AJ$6))</f>
        <v/>
      </c>
      <c r="J608" s="48">
        <f>IF(COUNTIFS('B-PorHerramienta'!$A$2:$A$2848,J$8,'B-PorHerramienta'!$J$2:$J$2848,$AC608,'B-PorHerramienta'!$K$2:$K$2848,$AD608,'B-PorHerramienta'!$L$2:$L$2848,$AE608,'B-PorHerramienta'!$F$2:$F$2848,"&lt;&gt;")=0,"",ROUND(SUMIFS(INDEX('B-PorHerramienta'!$F$2:$I$2848,0,$AH$6),'B-PorHerramienta'!$A$2:$A$2848,J$8,'B-PorHerramienta'!$J$2:$J$2848,$AC608,'B-PorHerramienta'!$K$2:$K$2848,$AD608,'B-PorHerramienta'!$L$2:$L$2848,$AE608)*$AI$6,$AJ$6))</f>
        <v>2.4299999999999999E-2</v>
      </c>
      <c r="K608" s="48">
        <f>IF(COUNTIFS('B-PorHerramienta'!$A$2:$A$2848,K$8,'B-PorHerramienta'!$J$2:$J$2848,$AC608,'B-PorHerramienta'!$K$2:$K$2848,$AD608,'B-PorHerramienta'!$L$2:$L$2848,$AE608,'B-PorHerramienta'!$F$2:$F$2848,"&lt;&gt;")=0,"",ROUND(SUMIFS(INDEX('B-PorHerramienta'!$F$2:$I$2848,0,$AH$6),'B-PorHerramienta'!$A$2:$A$2848,K$8,'B-PorHerramienta'!$J$2:$J$2848,$AC608,'B-PorHerramienta'!$K$2:$K$2848,$AD608,'B-PorHerramienta'!$L$2:$L$2848,$AE608)*$AI$6,$AJ$6))</f>
        <v>2.92E-2</v>
      </c>
      <c r="L608" s="48">
        <f>IF(COUNTIFS('B-PorHerramienta'!$A$2:$A$2848,L$8,'B-PorHerramienta'!$J$2:$J$2848,$AC608,'B-PorHerramienta'!$K$2:$K$2848,$AD608,'B-PorHerramienta'!$L$2:$L$2848,$AE608,'B-PorHerramienta'!$F$2:$F$2848,"&lt;&gt;")=0,"",ROUND(SUMIFS(INDEX('B-PorHerramienta'!$F$2:$I$2848,0,$AH$6),'B-PorHerramienta'!$A$2:$A$2848,L$8,'B-PorHerramienta'!$J$2:$J$2848,$AC608,'B-PorHerramienta'!$K$2:$K$2848,$AD608,'B-PorHerramienta'!$L$2:$L$2848,$AE608)*$AI$6,$AJ$6))</f>
        <v>3.1600000000000003E-2</v>
      </c>
      <c r="M608" s="48">
        <f>IF(COUNTIFS('B-PorHerramienta'!$A$2:$A$2848,M$8,'B-PorHerramienta'!$J$2:$J$2848,$AC608,'B-PorHerramienta'!$K$2:$K$2848,$AD608,'B-PorHerramienta'!$L$2:$L$2848,$AE608,'B-PorHerramienta'!$F$2:$F$2848,"&lt;&gt;")=0,"",ROUND(SUMIFS(INDEX('B-PorHerramienta'!$F$2:$I$2848,0,$AH$6),'B-PorHerramienta'!$A$2:$A$2848,M$8,'B-PorHerramienta'!$J$2:$J$2848,$AC608,'B-PorHerramienta'!$K$2:$K$2848,$AD608,'B-PorHerramienta'!$L$2:$L$2848,$AE608)*$AI$6,$AJ$6))</f>
        <v>2.3099999999999999E-2</v>
      </c>
      <c r="N608" s="48">
        <f>IF(COUNTIFS('B-PorHerramienta'!$A$2:$A$2848,N$8,'B-PorHerramienta'!$J$2:$J$2848,$AC608,'B-PorHerramienta'!$K$2:$K$2848,$AD608,'B-PorHerramienta'!$L$2:$L$2848,$AE608,'B-PorHerramienta'!$F$2:$F$2848,"&lt;&gt;")=0,"",ROUND(SUMIFS(INDEX('B-PorHerramienta'!$F$2:$I$2848,0,$AH$6),'B-PorHerramienta'!$A$2:$A$2848,N$8,'B-PorHerramienta'!$J$2:$J$2848,$AC608,'B-PorHerramienta'!$K$2:$K$2848,$AD608,'B-PorHerramienta'!$L$2:$L$2848,$AE608)*$AI$6,$AJ$6))</f>
        <v>1.8700000000000001E-2</v>
      </c>
      <c r="O608" s="48">
        <f>IF(COUNTIFS('B-PorHerramienta'!$A$2:$A$2848,O$8,'B-PorHerramienta'!$J$2:$J$2848,$AC608,'B-PorHerramienta'!$K$2:$K$2848,$AD608,'B-PorHerramienta'!$L$2:$L$2848,$AE608,'B-PorHerramienta'!$F$2:$F$2848,"&lt;&gt;")=0,"",ROUND(SUMIFS(INDEX('B-PorHerramienta'!$F$2:$I$2848,0,$AH$6),'B-PorHerramienta'!$A$2:$A$2848,O$8,'B-PorHerramienta'!$J$2:$J$2848,$AC608,'B-PorHerramienta'!$K$2:$K$2848,$AD608,'B-PorHerramienta'!$L$2:$L$2848,$AE608)*$AI$6,$AJ$6))</f>
        <v>1.7600000000000001E-2</v>
      </c>
      <c r="P608" s="48">
        <f>IF(COUNTIFS('B-PorHerramienta'!$A$2:$A$2848,P$8,'B-PorHerramienta'!$J$2:$J$2848,$AC608,'B-PorHerramienta'!$K$2:$K$2848,$AD608,'B-PorHerramienta'!$L$2:$L$2848,$AE608,'B-PorHerramienta'!$F$2:$F$2848,"&lt;&gt;")=0,"",ROUND(SUMIFS(INDEX('B-PorHerramienta'!$F$2:$I$2848,0,$AH$6),'B-PorHerramienta'!$A$2:$A$2848,P$8,'B-PorHerramienta'!$J$2:$J$2848,$AC608,'B-PorHerramienta'!$K$2:$K$2848,$AD608,'B-PorHerramienta'!$L$2:$L$2848,$AE608)*$AI$6,$AJ$6))</f>
        <v>2.0400000000000001E-2</v>
      </c>
      <c r="Q608" s="48">
        <f>IF(COUNTIFS('B-PorHerramienta'!$A$2:$A$2848,Q$8,'B-PorHerramienta'!$J$2:$J$2848,$AC608,'B-PorHerramienta'!$K$2:$K$2848,$AD608,'B-PorHerramienta'!$L$2:$L$2848,$AE608,'B-PorHerramienta'!$F$2:$F$2848,"&lt;&gt;")=0,"",ROUND(SUMIFS(INDEX('B-PorHerramienta'!$F$2:$I$2848,0,$AH$6),'B-PorHerramienta'!$A$2:$A$2848,Q$8,'B-PorHerramienta'!$J$2:$J$2848,$AC608,'B-PorHerramienta'!$K$2:$K$2848,$AD608,'B-PorHerramienta'!$L$2:$L$2848,$AE608)*$AI$6,$AJ$6))</f>
        <v>2.1999999999999999E-2</v>
      </c>
      <c r="R608" s="48">
        <f>IF(COUNTIFS('B-PorHerramienta'!$A$2:$A$2848,R$8,'B-PorHerramienta'!$J$2:$J$2848,$AC608,'B-PorHerramienta'!$K$2:$K$2848,$AD608,'B-PorHerramienta'!$L$2:$L$2848,$AE608,'B-PorHerramienta'!$F$2:$F$2848,"&lt;&gt;")=0,"",ROUND(SUMIFS(INDEX('B-PorHerramienta'!$F$2:$I$2848,0,$AH$6),'B-PorHerramienta'!$A$2:$A$2848,R$8,'B-PorHerramienta'!$J$2:$J$2848,$AC608,'B-PorHerramienta'!$K$2:$K$2848,$AD608,'B-PorHerramienta'!$L$2:$L$2848,$AE608)*$AI$6,$AJ$6))</f>
        <v>2.6700000000000002E-2</v>
      </c>
      <c r="S608" s="48">
        <f>IF(COUNTIFS('B-PorHerramienta'!$A$2:$A$2848,S$8,'B-PorHerramienta'!$J$2:$J$2848,$AC608,'B-PorHerramienta'!$K$2:$K$2848,$AD608,'B-PorHerramienta'!$L$2:$L$2848,$AE608,'B-PorHerramienta'!$F$2:$F$2848,"&lt;&gt;")=0,"",ROUND(SUMIFS(INDEX('B-PorHerramienta'!$F$2:$I$2848,0,$AH$6),'B-PorHerramienta'!$A$2:$A$2848,S$8,'B-PorHerramienta'!$J$2:$J$2848,$AC608,'B-PorHerramienta'!$K$2:$K$2848,$AD608,'B-PorHerramienta'!$L$2:$L$2848,$AE608)*$AI$6,$AJ$6))</f>
        <v>2.8000000000000001E-2</v>
      </c>
      <c r="T608" s="48">
        <f>IF(COUNTIFS('B-PorHerramienta'!$A$2:$A$2848,T$8,'B-PorHerramienta'!$J$2:$J$2848,$AC608,'B-PorHerramienta'!$K$2:$K$2848,$AD608,'B-PorHerramienta'!$L$2:$L$2848,$AE608,'B-PorHerramienta'!$F$2:$F$2848,"&lt;&gt;")=0,"",ROUND(SUMIFS(INDEX('B-PorHerramienta'!$F$2:$I$2848,0,$AH$6),'B-PorHerramienta'!$A$2:$A$2848,T$8,'B-PorHerramienta'!$J$2:$J$2848,$AC608,'B-PorHerramienta'!$K$2:$K$2848,$AD608,'B-PorHerramienta'!$L$2:$L$2848,$AE608)*$AI$6,$AJ$6))</f>
        <v>2.18E-2</v>
      </c>
      <c r="U608" s="48">
        <f>IF(COUNTIFS('B-PorHerramienta'!$A$2:$A$2848,U$8,'B-PorHerramienta'!$J$2:$J$2848,$AC608,'B-PorHerramienta'!$K$2:$K$2848,$AD608,'B-PorHerramienta'!$L$2:$L$2848,$AE608,'B-PorHerramienta'!$F$2:$F$2848,"&lt;&gt;")=0,"",ROUND(SUMIFS(INDEX('B-PorHerramienta'!$F$2:$I$2848,0,$AH$6),'B-PorHerramienta'!$A$2:$A$2848,U$8,'B-PorHerramienta'!$J$2:$J$2848,$AC608,'B-PorHerramienta'!$K$2:$K$2848,$AD608,'B-PorHerramienta'!$L$2:$L$2848,$AE608)*$AI$6,$AJ$6))</f>
        <v>1.23E-2</v>
      </c>
      <c r="V608" s="48">
        <f>IF(COUNTIFS('B-PorHerramienta'!$A$2:$A$2848,V$8,'B-PorHerramienta'!$J$2:$J$2848,$AC608,'B-PorHerramienta'!$K$2:$K$2848,$AD608,'B-PorHerramienta'!$L$2:$L$2848,$AE608,'B-PorHerramienta'!$F$2:$F$2848,"&lt;&gt;")=0,"",ROUND(SUMIFS(INDEX('B-PorHerramienta'!$F$2:$I$2848,0,$AH$6),'B-PorHerramienta'!$A$2:$A$2848,V$8,'B-PorHerramienta'!$J$2:$J$2848,$AC608,'B-PorHerramienta'!$K$2:$K$2848,$AD608,'B-PorHerramienta'!$L$2:$L$2848,$AE608)*$AI$6,$AJ$6))</f>
        <v>4.5999999999999999E-3</v>
      </c>
      <c r="W608" s="48">
        <f>IF(COUNTIFS('B-PorHerramienta'!$A$2:$A$2848,W$8,'B-PorHerramienta'!$J$2:$J$2848,$AC608,'B-PorHerramienta'!$K$2:$K$2848,$AD608,'B-PorHerramienta'!$L$2:$L$2848,$AE608,'B-PorHerramienta'!$F$2:$F$2848,"&lt;&gt;")=0,"",ROUND(SUMIFS(INDEX('B-PorHerramienta'!$F$2:$I$2848,0,$AH$6),'B-PorHerramienta'!$A$2:$A$2848,W$8,'B-PorHerramienta'!$J$2:$J$2848,$AC608,'B-PorHerramienta'!$K$2:$K$2848,$AD608,'B-PorHerramienta'!$L$2:$L$2848,$AE608)*$AI$6,$AJ$6))</f>
        <v>4.4999999999999997E-3</v>
      </c>
      <c r="X608" s="48">
        <f>IF(COUNTIFS('B-PorHerramienta'!$A$2:$A$2848,X$8,'B-PorHerramienta'!$J$2:$J$2848,$AC608,'B-PorHerramienta'!$K$2:$K$2848,$AD608,'B-PorHerramienta'!$L$2:$L$2848,$AE608,'B-PorHerramienta'!$F$2:$F$2848,"&lt;&gt;")=0,"",ROUND(SUMIFS(INDEX('B-PorHerramienta'!$F$2:$I$2848,0,$AH$6),'B-PorHerramienta'!$A$2:$A$2848,X$8,'B-PorHerramienta'!$J$2:$J$2848,$AC608,'B-PorHerramienta'!$K$2:$K$2848,$AD608,'B-PorHerramienta'!$L$2:$L$2848,$AE608)*$AI$6,$AJ$6))</f>
        <v>3.5999999999999999E-3</v>
      </c>
      <c r="Y608" s="48">
        <f>IF(COUNTIFS('B-PorHerramienta'!$A$2:$A$2848,Y$8,'B-PorHerramienta'!$J$2:$J$2848,$AC608,'B-PorHerramienta'!$K$2:$K$2848,$AD608,'B-PorHerramienta'!$L$2:$L$2848,$AE608,'B-PorHerramienta'!$F$2:$F$2848,"&lt;&gt;")=0,"",ROUND(SUMIFS(INDEX('B-PorHerramienta'!$F$2:$I$2848,0,$AH$6),'B-PorHerramienta'!$A$2:$A$2848,Y$8,'B-PorHerramienta'!$J$2:$J$2848,$AC608,'B-PorHerramienta'!$K$2:$K$2848,$AD608,'B-PorHerramienta'!$L$2:$L$2848,$AE608)*$AI$6,$AJ$6))</f>
        <v>2.8E-3</v>
      </c>
      <c r="Z608" s="48">
        <f>IF(COUNTIFS('B-PorHerramienta'!$A$2:$A$2848,Z$8,'B-PorHerramienta'!$J$2:$J$2848,$AC608,'B-PorHerramienta'!$K$2:$K$2848,$AD608,'B-PorHerramienta'!$L$2:$L$2848,$AE608,'B-PorHerramienta'!$F$2:$F$2848,"&lt;&gt;")=0,"",ROUND(SUMIFS(INDEX('B-PorHerramienta'!$F$2:$I$2848,0,$AH$6),'B-PorHerramienta'!$A$2:$A$2848,Z$8,'B-PorHerramienta'!$J$2:$J$2848,$AC608,'B-PorHerramienta'!$K$2:$K$2848,$AD608,'B-PorHerramienta'!$L$2:$L$2848,$AE608)*$AI$6,$AJ$6))</f>
        <v>2.2000000000000001E-3</v>
      </c>
      <c r="AA608" s="6"/>
      <c r="AB608" s="35">
        <v>2</v>
      </c>
      <c r="AC608" s="35" t="s">
        <v>1239</v>
      </c>
      <c r="AD608" s="35" t="s">
        <v>269</v>
      </c>
      <c r="AE608" s="35" t="s">
        <v>1275</v>
      </c>
      <c r="AF608" s="35"/>
      <c r="AG608" s="35"/>
      <c r="AH608" s="35"/>
      <c r="AI608" s="35"/>
      <c r="AJ608" s="35"/>
      <c r="AK608" s="35"/>
    </row>
    <row r="609" spans="1:37" ht="26" hidden="1" outlineLevel="2" collapsed="1" x14ac:dyDescent="0.25">
      <c r="A609" s="49" t="s">
        <v>2509</v>
      </c>
      <c r="B609" s="47" t="s">
        <v>2508</v>
      </c>
      <c r="C609" s="48">
        <f>IF(COUNTIFS('B-PorHerramienta'!$A$2:$A$2848,C$8,'B-PorHerramienta'!$J$2:$J$2848,$AC609,'B-PorHerramienta'!$K$2:$K$2848,$AD609,'B-PorHerramienta'!$L$2:$L$2848,$AE609,'B-PorHerramienta'!$F$2:$F$2848,"&lt;&gt;")=0,"",ROUND(SUMIFS(INDEX('B-PorHerramienta'!$F$2:$I$2848,0,$AH$6),'B-PorHerramienta'!$A$2:$A$2848,C$8,'B-PorHerramienta'!$J$2:$J$2848,$AC609,'B-PorHerramienta'!$K$2:$K$2848,$AD609,'B-PorHerramienta'!$L$2:$L$2848,$AE609)*$AI$6,$AJ$6))</f>
        <v>4.6699999999999998E-2</v>
      </c>
      <c r="D609" s="48">
        <f>IF(COUNTIFS('B-PorHerramienta'!$A$2:$A$2848,D$8,'B-PorHerramienta'!$J$2:$J$2848,$AC609,'B-PorHerramienta'!$K$2:$K$2848,$AD609,'B-PorHerramienta'!$L$2:$L$2848,$AE609,'B-PorHerramienta'!$F$2:$F$2848,"&lt;&gt;")=0,"",ROUND(SUMIFS(INDEX('B-PorHerramienta'!$F$2:$I$2848,0,$AH$6),'B-PorHerramienta'!$A$2:$A$2848,D$8,'B-PorHerramienta'!$J$2:$J$2848,$AC609,'B-PorHerramienta'!$K$2:$K$2848,$AD609,'B-PorHerramienta'!$L$2:$L$2848,$AE609)*$AI$6,$AJ$6))</f>
        <v>4.58E-2</v>
      </c>
      <c r="E609" s="48" t="str">
        <f>IF(COUNTIFS('B-PorHerramienta'!$A$2:$A$2848,E$8,'B-PorHerramienta'!$J$2:$J$2848,$AC609,'B-PorHerramienta'!$K$2:$K$2848,$AD609,'B-PorHerramienta'!$L$2:$L$2848,$AE609,'B-PorHerramienta'!$F$2:$F$2848,"&lt;&gt;")=0,"",ROUND(SUMIFS(INDEX('B-PorHerramienta'!$F$2:$I$2848,0,$AH$6),'B-PorHerramienta'!$A$2:$A$2848,E$8,'B-PorHerramienta'!$J$2:$J$2848,$AC609,'B-PorHerramienta'!$K$2:$K$2848,$AD609,'B-PorHerramienta'!$L$2:$L$2848,$AE609)*$AI$6,$AJ$6))</f>
        <v/>
      </c>
      <c r="F609" s="48" t="str">
        <f>IF(COUNTIFS('B-PorHerramienta'!$A$2:$A$2848,F$8,'B-PorHerramienta'!$J$2:$J$2848,$AC609,'B-PorHerramienta'!$K$2:$K$2848,$AD609,'B-PorHerramienta'!$L$2:$L$2848,$AE609,'B-PorHerramienta'!$F$2:$F$2848,"&lt;&gt;")=0,"",ROUND(SUMIFS(INDEX('B-PorHerramienta'!$F$2:$I$2848,0,$AH$6),'B-PorHerramienta'!$A$2:$A$2848,F$8,'B-PorHerramienta'!$J$2:$J$2848,$AC609,'B-PorHerramienta'!$K$2:$K$2848,$AD609,'B-PorHerramienta'!$L$2:$L$2848,$AE609)*$AI$6,$AJ$6))</f>
        <v/>
      </c>
      <c r="G609" s="48">
        <f>IF(COUNTIFS('B-PorHerramienta'!$A$2:$A$2848,G$8,'B-PorHerramienta'!$J$2:$J$2848,$AC609,'B-PorHerramienta'!$K$2:$K$2848,$AD609,'B-PorHerramienta'!$L$2:$L$2848,$AE609,'B-PorHerramienta'!$F$2:$F$2848,"&lt;&gt;")=0,"",ROUND(SUMIFS(INDEX('B-PorHerramienta'!$F$2:$I$2848,0,$AH$6),'B-PorHerramienta'!$A$2:$A$2848,G$8,'B-PorHerramienta'!$J$2:$J$2848,$AC609,'B-PorHerramienta'!$K$2:$K$2848,$AD609,'B-PorHerramienta'!$L$2:$L$2848,$AE609)*$AI$6,$AJ$6))</f>
        <v>3.0499999999999999E-2</v>
      </c>
      <c r="H609" s="48">
        <f>IF(COUNTIFS('B-PorHerramienta'!$A$2:$A$2848,H$8,'B-PorHerramienta'!$J$2:$J$2848,$AC609,'B-PorHerramienta'!$K$2:$K$2848,$AD609,'B-PorHerramienta'!$L$2:$L$2848,$AE609,'B-PorHerramienta'!$F$2:$F$2848,"&lt;&gt;")=0,"",ROUND(SUMIFS(INDEX('B-PorHerramienta'!$F$2:$I$2848,0,$AH$6),'B-PorHerramienta'!$A$2:$A$2848,H$8,'B-PorHerramienta'!$J$2:$J$2848,$AC609,'B-PorHerramienta'!$K$2:$K$2848,$AD609,'B-PorHerramienta'!$L$2:$L$2848,$AE609)*$AI$6,$AJ$6))</f>
        <v>3.7900000000000003E-2</v>
      </c>
      <c r="I609" s="48">
        <f>IF(COUNTIFS('B-PorHerramienta'!$A$2:$A$2848,I$8,'B-PorHerramienta'!$J$2:$J$2848,$AC609,'B-PorHerramienta'!$K$2:$K$2848,$AD609,'B-PorHerramienta'!$L$2:$L$2848,$AE609,'B-PorHerramienta'!$F$2:$F$2848,"&lt;&gt;")=0,"",ROUND(SUMIFS(INDEX('B-PorHerramienta'!$F$2:$I$2848,0,$AH$6),'B-PorHerramienta'!$A$2:$A$2848,I$8,'B-PorHerramienta'!$J$2:$J$2848,$AC609,'B-PorHerramienta'!$K$2:$K$2848,$AD609,'B-PorHerramienta'!$L$2:$L$2848,$AE609)*$AI$6,$AJ$6))</f>
        <v>3.5700000000000003E-2</v>
      </c>
      <c r="J609" s="48">
        <f>IF(COUNTIFS('B-PorHerramienta'!$A$2:$A$2848,J$8,'B-PorHerramienta'!$J$2:$J$2848,$AC609,'B-PorHerramienta'!$K$2:$K$2848,$AD609,'B-PorHerramienta'!$L$2:$L$2848,$AE609,'B-PorHerramienta'!$F$2:$F$2848,"&lt;&gt;")=0,"",ROUND(SUMIFS(INDEX('B-PorHerramienta'!$F$2:$I$2848,0,$AH$6),'B-PorHerramienta'!$A$2:$A$2848,J$8,'B-PorHerramienta'!$J$2:$J$2848,$AC609,'B-PorHerramienta'!$K$2:$K$2848,$AD609,'B-PorHerramienta'!$L$2:$L$2848,$AE609)*$AI$6,$AJ$6))</f>
        <v>1.6899999999999998E-2</v>
      </c>
      <c r="K609" s="48">
        <f>IF(COUNTIFS('B-PorHerramienta'!$A$2:$A$2848,K$8,'B-PorHerramienta'!$J$2:$J$2848,$AC609,'B-PorHerramienta'!$K$2:$K$2848,$AD609,'B-PorHerramienta'!$L$2:$L$2848,$AE609,'B-PorHerramienta'!$F$2:$F$2848,"&lt;&gt;")=0,"",ROUND(SUMIFS(INDEX('B-PorHerramienta'!$F$2:$I$2848,0,$AH$6),'B-PorHerramienta'!$A$2:$A$2848,K$8,'B-PorHerramienta'!$J$2:$J$2848,$AC609,'B-PorHerramienta'!$K$2:$K$2848,$AD609,'B-PorHerramienta'!$L$2:$L$2848,$AE609)*$AI$6,$AJ$6))</f>
        <v>1.49E-2</v>
      </c>
      <c r="L609" s="48">
        <f>IF(COUNTIFS('B-PorHerramienta'!$A$2:$A$2848,L$8,'B-PorHerramienta'!$J$2:$J$2848,$AC609,'B-PorHerramienta'!$K$2:$K$2848,$AD609,'B-PorHerramienta'!$L$2:$L$2848,$AE609,'B-PorHerramienta'!$F$2:$F$2848,"&lt;&gt;")=0,"",ROUND(SUMIFS(INDEX('B-PorHerramienta'!$F$2:$I$2848,0,$AH$6),'B-PorHerramienta'!$A$2:$A$2848,L$8,'B-PorHerramienta'!$J$2:$J$2848,$AC609,'B-PorHerramienta'!$K$2:$K$2848,$AD609,'B-PorHerramienta'!$L$2:$L$2848,$AE609)*$AI$6,$AJ$6))</f>
        <v>1.2699999999999999E-2</v>
      </c>
      <c r="M609" s="48">
        <f>IF(COUNTIFS('B-PorHerramienta'!$A$2:$A$2848,M$8,'B-PorHerramienta'!$J$2:$J$2848,$AC609,'B-PorHerramienta'!$K$2:$K$2848,$AD609,'B-PorHerramienta'!$L$2:$L$2848,$AE609,'B-PorHerramienta'!$F$2:$F$2848,"&lt;&gt;")=0,"",ROUND(SUMIFS(INDEX('B-PorHerramienta'!$F$2:$I$2848,0,$AH$6),'B-PorHerramienta'!$A$2:$A$2848,M$8,'B-PorHerramienta'!$J$2:$J$2848,$AC609,'B-PorHerramienta'!$K$2:$K$2848,$AD609,'B-PorHerramienta'!$L$2:$L$2848,$AE609)*$AI$6,$AJ$6))</f>
        <v>1.4800000000000001E-2</v>
      </c>
      <c r="N609" s="48">
        <f>IF(COUNTIFS('B-PorHerramienta'!$A$2:$A$2848,N$8,'B-PorHerramienta'!$J$2:$J$2848,$AC609,'B-PorHerramienta'!$K$2:$K$2848,$AD609,'B-PorHerramienta'!$L$2:$L$2848,$AE609,'B-PorHerramienta'!$F$2:$F$2848,"&lt;&gt;")=0,"",ROUND(SUMIFS(INDEX('B-PorHerramienta'!$F$2:$I$2848,0,$AH$6),'B-PorHerramienta'!$A$2:$A$2848,N$8,'B-PorHerramienta'!$J$2:$J$2848,$AC609,'B-PorHerramienta'!$K$2:$K$2848,$AD609,'B-PorHerramienta'!$L$2:$L$2848,$AE609)*$AI$6,$AJ$6))</f>
        <v>1.77E-2</v>
      </c>
      <c r="O609" s="48">
        <f>IF(COUNTIFS('B-PorHerramienta'!$A$2:$A$2848,O$8,'B-PorHerramienta'!$J$2:$J$2848,$AC609,'B-PorHerramienta'!$K$2:$K$2848,$AD609,'B-PorHerramienta'!$L$2:$L$2848,$AE609,'B-PorHerramienta'!$F$2:$F$2848,"&lt;&gt;")=0,"",ROUND(SUMIFS(INDEX('B-PorHerramienta'!$F$2:$I$2848,0,$AH$6),'B-PorHerramienta'!$A$2:$A$2848,O$8,'B-PorHerramienta'!$J$2:$J$2848,$AC609,'B-PorHerramienta'!$K$2:$K$2848,$AD609,'B-PorHerramienta'!$L$2:$L$2848,$AE609)*$AI$6,$AJ$6))</f>
        <v>1.9099999999999999E-2</v>
      </c>
      <c r="P609" s="48">
        <f>IF(COUNTIFS('B-PorHerramienta'!$A$2:$A$2848,P$8,'B-PorHerramienta'!$J$2:$J$2848,$AC609,'B-PorHerramienta'!$K$2:$K$2848,$AD609,'B-PorHerramienta'!$L$2:$L$2848,$AE609,'B-PorHerramienta'!$F$2:$F$2848,"&lt;&gt;")=0,"",ROUND(SUMIFS(INDEX('B-PorHerramienta'!$F$2:$I$2848,0,$AH$6),'B-PorHerramienta'!$A$2:$A$2848,P$8,'B-PorHerramienta'!$J$2:$J$2848,$AC609,'B-PorHerramienta'!$K$2:$K$2848,$AD609,'B-PorHerramienta'!$L$2:$L$2848,$AE609)*$AI$6,$AJ$6))</f>
        <v>1.9599999999999999E-2</v>
      </c>
      <c r="Q609" s="48">
        <f>IF(COUNTIFS('B-PorHerramienta'!$A$2:$A$2848,Q$8,'B-PorHerramienta'!$J$2:$J$2848,$AC609,'B-PorHerramienta'!$K$2:$K$2848,$AD609,'B-PorHerramienta'!$L$2:$L$2848,$AE609,'B-PorHerramienta'!$F$2:$F$2848,"&lt;&gt;")=0,"",ROUND(SUMIFS(INDEX('B-PorHerramienta'!$F$2:$I$2848,0,$AH$6),'B-PorHerramienta'!$A$2:$A$2848,Q$8,'B-PorHerramienta'!$J$2:$J$2848,$AC609,'B-PorHerramienta'!$K$2:$K$2848,$AD609,'B-PorHerramienta'!$L$2:$L$2848,$AE609)*$AI$6,$AJ$6))</f>
        <v>1.95E-2</v>
      </c>
      <c r="R609" s="48">
        <f>IF(COUNTIFS('B-PorHerramienta'!$A$2:$A$2848,R$8,'B-PorHerramienta'!$J$2:$J$2848,$AC609,'B-PorHerramienta'!$K$2:$K$2848,$AD609,'B-PorHerramienta'!$L$2:$L$2848,$AE609,'B-PorHerramienta'!$F$2:$F$2848,"&lt;&gt;")=0,"",ROUND(SUMIFS(INDEX('B-PorHerramienta'!$F$2:$I$2848,0,$AH$6),'B-PorHerramienta'!$A$2:$A$2848,R$8,'B-PorHerramienta'!$J$2:$J$2848,$AC609,'B-PorHerramienta'!$K$2:$K$2848,$AD609,'B-PorHerramienta'!$L$2:$L$2848,$AE609)*$AI$6,$AJ$6))</f>
        <v>2.23E-2</v>
      </c>
      <c r="S609" s="48">
        <f>IF(COUNTIFS('B-PorHerramienta'!$A$2:$A$2848,S$8,'B-PorHerramienta'!$J$2:$J$2848,$AC609,'B-PorHerramienta'!$K$2:$K$2848,$AD609,'B-PorHerramienta'!$L$2:$L$2848,$AE609,'B-PorHerramienta'!$F$2:$F$2848,"&lt;&gt;")=0,"",ROUND(SUMIFS(INDEX('B-PorHerramienta'!$F$2:$I$2848,0,$AH$6),'B-PorHerramienta'!$A$2:$A$2848,S$8,'B-PorHerramienta'!$J$2:$J$2848,$AC609,'B-PorHerramienta'!$K$2:$K$2848,$AD609,'B-PorHerramienta'!$L$2:$L$2848,$AE609)*$AI$6,$AJ$6))</f>
        <v>2.2499999999999999E-2</v>
      </c>
      <c r="T609" s="48">
        <f>IF(COUNTIFS('B-PorHerramienta'!$A$2:$A$2848,T$8,'B-PorHerramienta'!$J$2:$J$2848,$AC609,'B-PorHerramienta'!$K$2:$K$2848,$AD609,'B-PorHerramienta'!$L$2:$L$2848,$AE609,'B-PorHerramienta'!$F$2:$F$2848,"&lt;&gt;")=0,"",ROUND(SUMIFS(INDEX('B-PorHerramienta'!$F$2:$I$2848,0,$AH$6),'B-PorHerramienta'!$A$2:$A$2848,T$8,'B-PorHerramienta'!$J$2:$J$2848,$AC609,'B-PorHerramienta'!$K$2:$K$2848,$AD609,'B-PorHerramienta'!$L$2:$L$2848,$AE609)*$AI$6,$AJ$6))</f>
        <v>2.47E-2</v>
      </c>
      <c r="U609" s="48">
        <f>IF(COUNTIFS('B-PorHerramienta'!$A$2:$A$2848,U$8,'B-PorHerramienta'!$J$2:$J$2848,$AC609,'B-PorHerramienta'!$K$2:$K$2848,$AD609,'B-PorHerramienta'!$L$2:$L$2848,$AE609,'B-PorHerramienta'!$F$2:$F$2848,"&lt;&gt;")=0,"",ROUND(SUMIFS(INDEX('B-PorHerramienta'!$F$2:$I$2848,0,$AH$6),'B-PorHerramienta'!$A$2:$A$2848,U$8,'B-PorHerramienta'!$J$2:$J$2848,$AC609,'B-PorHerramienta'!$K$2:$K$2848,$AD609,'B-PorHerramienta'!$L$2:$L$2848,$AE609)*$AI$6,$AJ$6))</f>
        <v>2.5499999999999998E-2</v>
      </c>
      <c r="V609" s="48">
        <f>IF(COUNTIFS('B-PorHerramienta'!$A$2:$A$2848,V$8,'B-PorHerramienta'!$J$2:$J$2848,$AC609,'B-PorHerramienta'!$K$2:$K$2848,$AD609,'B-PorHerramienta'!$L$2:$L$2848,$AE609,'B-PorHerramienta'!$F$2:$F$2848,"&lt;&gt;")=0,"",ROUND(SUMIFS(INDEX('B-PorHerramienta'!$F$2:$I$2848,0,$AH$6),'B-PorHerramienta'!$A$2:$A$2848,V$8,'B-PorHerramienta'!$J$2:$J$2848,$AC609,'B-PorHerramienta'!$K$2:$K$2848,$AD609,'B-PorHerramienta'!$L$2:$L$2848,$AE609)*$AI$6,$AJ$6))</f>
        <v>1.95E-2</v>
      </c>
      <c r="W609" s="48">
        <f>IF(COUNTIFS('B-PorHerramienta'!$A$2:$A$2848,W$8,'B-PorHerramienta'!$J$2:$J$2848,$AC609,'B-PorHerramienta'!$K$2:$K$2848,$AD609,'B-PorHerramienta'!$L$2:$L$2848,$AE609,'B-PorHerramienta'!$F$2:$F$2848,"&lt;&gt;")=0,"",ROUND(SUMIFS(INDEX('B-PorHerramienta'!$F$2:$I$2848,0,$AH$6),'B-PorHerramienta'!$A$2:$A$2848,W$8,'B-PorHerramienta'!$J$2:$J$2848,$AC609,'B-PorHerramienta'!$K$2:$K$2848,$AD609,'B-PorHerramienta'!$L$2:$L$2848,$AE609)*$AI$6,$AJ$6))</f>
        <v>1.9099999999999999E-2</v>
      </c>
      <c r="X609" s="48">
        <f>IF(COUNTIFS('B-PorHerramienta'!$A$2:$A$2848,X$8,'B-PorHerramienta'!$J$2:$J$2848,$AC609,'B-PorHerramienta'!$K$2:$K$2848,$AD609,'B-PorHerramienta'!$L$2:$L$2848,$AE609,'B-PorHerramienta'!$F$2:$F$2848,"&lt;&gt;")=0,"",ROUND(SUMIFS(INDEX('B-PorHerramienta'!$F$2:$I$2848,0,$AH$6),'B-PorHerramienta'!$A$2:$A$2848,X$8,'B-PorHerramienta'!$J$2:$J$2848,$AC609,'B-PorHerramienta'!$K$2:$K$2848,$AD609,'B-PorHerramienta'!$L$2:$L$2848,$AE609)*$AI$6,$AJ$6))</f>
        <v>2.53E-2</v>
      </c>
      <c r="Y609" s="48">
        <f>IF(COUNTIFS('B-PorHerramienta'!$A$2:$A$2848,Y$8,'B-PorHerramienta'!$J$2:$J$2848,$AC609,'B-PorHerramienta'!$K$2:$K$2848,$AD609,'B-PorHerramienta'!$L$2:$L$2848,$AE609,'B-PorHerramienta'!$F$2:$F$2848,"&lt;&gt;")=0,"",ROUND(SUMIFS(INDEX('B-PorHerramienta'!$F$2:$I$2848,0,$AH$6),'B-PorHerramienta'!$A$2:$A$2848,Y$8,'B-PorHerramienta'!$J$2:$J$2848,$AC609,'B-PorHerramienta'!$K$2:$K$2848,$AD609,'B-PorHerramienta'!$L$2:$L$2848,$AE609)*$AI$6,$AJ$6))</f>
        <v>2.5899999999999999E-2</v>
      </c>
      <c r="Z609" s="48">
        <f>IF(COUNTIFS('B-PorHerramienta'!$A$2:$A$2848,Z$8,'B-PorHerramienta'!$J$2:$J$2848,$AC609,'B-PorHerramienta'!$K$2:$K$2848,$AD609,'B-PorHerramienta'!$L$2:$L$2848,$AE609,'B-PorHerramienta'!$F$2:$F$2848,"&lt;&gt;")=0,"",ROUND(SUMIFS(INDEX('B-PorHerramienta'!$F$2:$I$2848,0,$AH$6),'B-PorHerramienta'!$A$2:$A$2848,Z$8,'B-PorHerramienta'!$J$2:$J$2848,$AC609,'B-PorHerramienta'!$K$2:$K$2848,$AD609,'B-PorHerramienta'!$L$2:$L$2848,$AE609)*$AI$6,$AJ$6))</f>
        <v>1.7500000000000002E-2</v>
      </c>
      <c r="AA609" s="6"/>
      <c r="AB609" s="35">
        <v>2</v>
      </c>
      <c r="AC609" s="35" t="s">
        <v>1239</v>
      </c>
      <c r="AD609" s="35" t="s">
        <v>269</v>
      </c>
      <c r="AE609" s="35" t="s">
        <v>1276</v>
      </c>
      <c r="AF609" s="35"/>
      <c r="AG609" s="35"/>
      <c r="AH609" s="35"/>
      <c r="AI609" s="35"/>
      <c r="AJ609" s="35"/>
      <c r="AK609" s="35"/>
    </row>
    <row r="610" spans="1:37" ht="30" hidden="1" outlineLevel="2" collapsed="1" x14ac:dyDescent="0.25">
      <c r="A610" s="49" t="s">
        <v>2507</v>
      </c>
      <c r="B610" s="47" t="s">
        <v>436</v>
      </c>
      <c r="C610" s="48" t="str">
        <f>IF(COUNTIFS('B-PorHerramienta'!$A$2:$A$2848,C$8,'B-PorHerramienta'!$J$2:$J$2848,$AC610,'B-PorHerramienta'!$K$2:$K$2848,$AD610,'B-PorHerramienta'!$L$2:$L$2848,$AE610,'B-PorHerramienta'!$F$2:$F$2848,"&lt;&gt;")=0,"",ROUND(SUMIFS(INDEX('B-PorHerramienta'!$F$2:$I$2848,0,$AH$6),'B-PorHerramienta'!$A$2:$A$2848,C$8,'B-PorHerramienta'!$J$2:$J$2848,$AC610,'B-PorHerramienta'!$K$2:$K$2848,$AD610,'B-PorHerramienta'!$L$2:$L$2848,$AE610)*$AI$6,$AJ$6))</f>
        <v/>
      </c>
      <c r="D610" s="48" t="str">
        <f>IF(COUNTIFS('B-PorHerramienta'!$A$2:$A$2848,D$8,'B-PorHerramienta'!$J$2:$J$2848,$AC610,'B-PorHerramienta'!$K$2:$K$2848,$AD610,'B-PorHerramienta'!$L$2:$L$2848,$AE610,'B-PorHerramienta'!$F$2:$F$2848,"&lt;&gt;")=0,"",ROUND(SUMIFS(INDEX('B-PorHerramienta'!$F$2:$I$2848,0,$AH$6),'B-PorHerramienta'!$A$2:$A$2848,D$8,'B-PorHerramienta'!$J$2:$J$2848,$AC610,'B-PorHerramienta'!$K$2:$K$2848,$AD610,'B-PorHerramienta'!$L$2:$L$2848,$AE610)*$AI$6,$AJ$6))</f>
        <v/>
      </c>
      <c r="E610" s="48" t="str">
        <f>IF(COUNTIFS('B-PorHerramienta'!$A$2:$A$2848,E$8,'B-PorHerramienta'!$J$2:$J$2848,$AC610,'B-PorHerramienta'!$K$2:$K$2848,$AD610,'B-PorHerramienta'!$L$2:$L$2848,$AE610,'B-PorHerramienta'!$F$2:$F$2848,"&lt;&gt;")=0,"",ROUND(SUMIFS(INDEX('B-PorHerramienta'!$F$2:$I$2848,0,$AH$6),'B-PorHerramienta'!$A$2:$A$2848,E$8,'B-PorHerramienta'!$J$2:$J$2848,$AC610,'B-PorHerramienta'!$K$2:$K$2848,$AD610,'B-PorHerramienta'!$L$2:$L$2848,$AE610)*$AI$6,$AJ$6))</f>
        <v/>
      </c>
      <c r="F610" s="48" t="str">
        <f>IF(COUNTIFS('B-PorHerramienta'!$A$2:$A$2848,F$8,'B-PorHerramienta'!$J$2:$J$2848,$AC610,'B-PorHerramienta'!$K$2:$K$2848,$AD610,'B-PorHerramienta'!$L$2:$L$2848,$AE610,'B-PorHerramienta'!$F$2:$F$2848,"&lt;&gt;")=0,"",ROUND(SUMIFS(INDEX('B-PorHerramienta'!$F$2:$I$2848,0,$AH$6),'B-PorHerramienta'!$A$2:$A$2848,F$8,'B-PorHerramienta'!$J$2:$J$2848,$AC610,'B-PorHerramienta'!$K$2:$K$2848,$AD610,'B-PorHerramienta'!$L$2:$L$2848,$AE610)*$AI$6,$AJ$6))</f>
        <v/>
      </c>
      <c r="G610" s="48" t="str">
        <f>IF(COUNTIFS('B-PorHerramienta'!$A$2:$A$2848,G$8,'B-PorHerramienta'!$J$2:$J$2848,$AC610,'B-PorHerramienta'!$K$2:$K$2848,$AD610,'B-PorHerramienta'!$L$2:$L$2848,$AE610,'B-PorHerramienta'!$F$2:$F$2848,"&lt;&gt;")=0,"",ROUND(SUMIFS(INDEX('B-PorHerramienta'!$F$2:$I$2848,0,$AH$6),'B-PorHerramienta'!$A$2:$A$2848,G$8,'B-PorHerramienta'!$J$2:$J$2848,$AC610,'B-PorHerramienta'!$K$2:$K$2848,$AD610,'B-PorHerramienta'!$L$2:$L$2848,$AE610)*$AI$6,$AJ$6))</f>
        <v/>
      </c>
      <c r="H610" s="48" t="str">
        <f>IF(COUNTIFS('B-PorHerramienta'!$A$2:$A$2848,H$8,'B-PorHerramienta'!$J$2:$J$2848,$AC610,'B-PorHerramienta'!$K$2:$K$2848,$AD610,'B-PorHerramienta'!$L$2:$L$2848,$AE610,'B-PorHerramienta'!$F$2:$F$2848,"&lt;&gt;")=0,"",ROUND(SUMIFS(INDEX('B-PorHerramienta'!$F$2:$I$2848,0,$AH$6),'B-PorHerramienta'!$A$2:$A$2848,H$8,'B-PorHerramienta'!$J$2:$J$2848,$AC610,'B-PorHerramienta'!$K$2:$K$2848,$AD610,'B-PorHerramienta'!$L$2:$L$2848,$AE610)*$AI$6,$AJ$6))</f>
        <v/>
      </c>
      <c r="I610" s="48" t="str">
        <f>IF(COUNTIFS('B-PorHerramienta'!$A$2:$A$2848,I$8,'B-PorHerramienta'!$J$2:$J$2848,$AC610,'B-PorHerramienta'!$K$2:$K$2848,$AD610,'B-PorHerramienta'!$L$2:$L$2848,$AE610,'B-PorHerramienta'!$F$2:$F$2848,"&lt;&gt;")=0,"",ROUND(SUMIFS(INDEX('B-PorHerramienta'!$F$2:$I$2848,0,$AH$6),'B-PorHerramienta'!$A$2:$A$2848,I$8,'B-PorHerramienta'!$J$2:$J$2848,$AC610,'B-PorHerramienta'!$K$2:$K$2848,$AD610,'B-PorHerramienta'!$L$2:$L$2848,$AE610)*$AI$6,$AJ$6))</f>
        <v/>
      </c>
      <c r="J610" s="48" t="str">
        <f>IF(COUNTIFS('B-PorHerramienta'!$A$2:$A$2848,J$8,'B-PorHerramienta'!$J$2:$J$2848,$AC610,'B-PorHerramienta'!$K$2:$K$2848,$AD610,'B-PorHerramienta'!$L$2:$L$2848,$AE610,'B-PorHerramienta'!$F$2:$F$2848,"&lt;&gt;")=0,"",ROUND(SUMIFS(INDEX('B-PorHerramienta'!$F$2:$I$2848,0,$AH$6),'B-PorHerramienta'!$A$2:$A$2848,J$8,'B-PorHerramienta'!$J$2:$J$2848,$AC610,'B-PorHerramienta'!$K$2:$K$2848,$AD610,'B-PorHerramienta'!$L$2:$L$2848,$AE610)*$AI$6,$AJ$6))</f>
        <v/>
      </c>
      <c r="K610" s="48" t="str">
        <f>IF(COUNTIFS('B-PorHerramienta'!$A$2:$A$2848,K$8,'B-PorHerramienta'!$J$2:$J$2848,$AC610,'B-PorHerramienta'!$K$2:$K$2848,$AD610,'B-PorHerramienta'!$L$2:$L$2848,$AE610,'B-PorHerramienta'!$F$2:$F$2848,"&lt;&gt;")=0,"",ROUND(SUMIFS(INDEX('B-PorHerramienta'!$F$2:$I$2848,0,$AH$6),'B-PorHerramienta'!$A$2:$A$2848,K$8,'B-PorHerramienta'!$J$2:$J$2848,$AC610,'B-PorHerramienta'!$K$2:$K$2848,$AD610,'B-PorHerramienta'!$L$2:$L$2848,$AE610)*$AI$6,$AJ$6))</f>
        <v/>
      </c>
      <c r="L610" s="48" t="str">
        <f>IF(COUNTIFS('B-PorHerramienta'!$A$2:$A$2848,L$8,'B-PorHerramienta'!$J$2:$J$2848,$AC610,'B-PorHerramienta'!$K$2:$K$2848,$AD610,'B-PorHerramienta'!$L$2:$L$2848,$AE610,'B-PorHerramienta'!$F$2:$F$2848,"&lt;&gt;")=0,"",ROUND(SUMIFS(INDEX('B-PorHerramienta'!$F$2:$I$2848,0,$AH$6),'B-PorHerramienta'!$A$2:$A$2848,L$8,'B-PorHerramienta'!$J$2:$J$2848,$AC610,'B-PorHerramienta'!$K$2:$K$2848,$AD610,'B-PorHerramienta'!$L$2:$L$2848,$AE610)*$AI$6,$AJ$6))</f>
        <v/>
      </c>
      <c r="M610" s="48" t="str">
        <f>IF(COUNTIFS('B-PorHerramienta'!$A$2:$A$2848,M$8,'B-PorHerramienta'!$J$2:$J$2848,$AC610,'B-PorHerramienta'!$K$2:$K$2848,$AD610,'B-PorHerramienta'!$L$2:$L$2848,$AE610,'B-PorHerramienta'!$F$2:$F$2848,"&lt;&gt;")=0,"",ROUND(SUMIFS(INDEX('B-PorHerramienta'!$F$2:$I$2848,0,$AH$6),'B-PorHerramienta'!$A$2:$A$2848,M$8,'B-PorHerramienta'!$J$2:$J$2848,$AC610,'B-PorHerramienta'!$K$2:$K$2848,$AD610,'B-PorHerramienta'!$L$2:$L$2848,$AE610)*$AI$6,$AJ$6))</f>
        <v/>
      </c>
      <c r="N610" s="48" t="str">
        <f>IF(COUNTIFS('B-PorHerramienta'!$A$2:$A$2848,N$8,'B-PorHerramienta'!$J$2:$J$2848,$AC610,'B-PorHerramienta'!$K$2:$K$2848,$AD610,'B-PorHerramienta'!$L$2:$L$2848,$AE610,'B-PorHerramienta'!$F$2:$F$2848,"&lt;&gt;")=0,"",ROUND(SUMIFS(INDEX('B-PorHerramienta'!$F$2:$I$2848,0,$AH$6),'B-PorHerramienta'!$A$2:$A$2848,N$8,'B-PorHerramienta'!$J$2:$J$2848,$AC610,'B-PorHerramienta'!$K$2:$K$2848,$AD610,'B-PorHerramienta'!$L$2:$L$2848,$AE610)*$AI$6,$AJ$6))</f>
        <v/>
      </c>
      <c r="O610" s="48" t="str">
        <f>IF(COUNTIFS('B-PorHerramienta'!$A$2:$A$2848,O$8,'B-PorHerramienta'!$J$2:$J$2848,$AC610,'B-PorHerramienta'!$K$2:$K$2848,$AD610,'B-PorHerramienta'!$L$2:$L$2848,$AE610,'B-PorHerramienta'!$F$2:$F$2848,"&lt;&gt;")=0,"",ROUND(SUMIFS(INDEX('B-PorHerramienta'!$F$2:$I$2848,0,$AH$6),'B-PorHerramienta'!$A$2:$A$2848,O$8,'B-PorHerramienta'!$J$2:$J$2848,$AC610,'B-PorHerramienta'!$K$2:$K$2848,$AD610,'B-PorHerramienta'!$L$2:$L$2848,$AE610)*$AI$6,$AJ$6))</f>
        <v/>
      </c>
      <c r="P610" s="48" t="str">
        <f>IF(COUNTIFS('B-PorHerramienta'!$A$2:$A$2848,P$8,'B-PorHerramienta'!$J$2:$J$2848,$AC610,'B-PorHerramienta'!$K$2:$K$2848,$AD610,'B-PorHerramienta'!$L$2:$L$2848,$AE610,'B-PorHerramienta'!$F$2:$F$2848,"&lt;&gt;")=0,"",ROUND(SUMIFS(INDEX('B-PorHerramienta'!$F$2:$I$2848,0,$AH$6),'B-PorHerramienta'!$A$2:$A$2848,P$8,'B-PorHerramienta'!$J$2:$J$2848,$AC610,'B-PorHerramienta'!$K$2:$K$2848,$AD610,'B-PorHerramienta'!$L$2:$L$2848,$AE610)*$AI$6,$AJ$6))</f>
        <v/>
      </c>
      <c r="Q610" s="48" t="str">
        <f>IF(COUNTIFS('B-PorHerramienta'!$A$2:$A$2848,Q$8,'B-PorHerramienta'!$J$2:$J$2848,$AC610,'B-PorHerramienta'!$K$2:$K$2848,$AD610,'B-PorHerramienta'!$L$2:$L$2848,$AE610,'B-PorHerramienta'!$F$2:$F$2848,"&lt;&gt;")=0,"",ROUND(SUMIFS(INDEX('B-PorHerramienta'!$F$2:$I$2848,0,$AH$6),'B-PorHerramienta'!$A$2:$A$2848,Q$8,'B-PorHerramienta'!$J$2:$J$2848,$AC610,'B-PorHerramienta'!$K$2:$K$2848,$AD610,'B-PorHerramienta'!$L$2:$L$2848,$AE610)*$AI$6,$AJ$6))</f>
        <v/>
      </c>
      <c r="R610" s="48">
        <f>IF(COUNTIFS('B-PorHerramienta'!$A$2:$A$2848,R$8,'B-PorHerramienta'!$J$2:$J$2848,$AC610,'B-PorHerramienta'!$K$2:$K$2848,$AD610,'B-PorHerramienta'!$L$2:$L$2848,$AE610,'B-PorHerramienta'!$F$2:$F$2848,"&lt;&gt;")=0,"",ROUND(SUMIFS(INDEX('B-PorHerramienta'!$F$2:$I$2848,0,$AH$6),'B-PorHerramienta'!$A$2:$A$2848,R$8,'B-PorHerramienta'!$J$2:$J$2848,$AC610,'B-PorHerramienta'!$K$2:$K$2848,$AD610,'B-PorHerramienta'!$L$2:$L$2848,$AE610)*$AI$6,$AJ$6))</f>
        <v>1.7600000000000001E-2</v>
      </c>
      <c r="S610" s="48">
        <f>IF(COUNTIFS('B-PorHerramienta'!$A$2:$A$2848,S$8,'B-PorHerramienta'!$J$2:$J$2848,$AC610,'B-PorHerramienta'!$K$2:$K$2848,$AD610,'B-PorHerramienta'!$L$2:$L$2848,$AE610,'B-PorHerramienta'!$F$2:$F$2848,"&lt;&gt;")=0,"",ROUND(SUMIFS(INDEX('B-PorHerramienta'!$F$2:$I$2848,0,$AH$6),'B-PorHerramienta'!$A$2:$A$2848,S$8,'B-PorHerramienta'!$J$2:$J$2848,$AC610,'B-PorHerramienta'!$K$2:$K$2848,$AD610,'B-PorHerramienta'!$L$2:$L$2848,$AE610)*$AI$6,$AJ$6))</f>
        <v>1.78E-2</v>
      </c>
      <c r="T610" s="48">
        <f>IF(COUNTIFS('B-PorHerramienta'!$A$2:$A$2848,T$8,'B-PorHerramienta'!$J$2:$J$2848,$AC610,'B-PorHerramienta'!$K$2:$K$2848,$AD610,'B-PorHerramienta'!$L$2:$L$2848,$AE610,'B-PorHerramienta'!$F$2:$F$2848,"&lt;&gt;")=0,"",ROUND(SUMIFS(INDEX('B-PorHerramienta'!$F$2:$I$2848,0,$AH$6),'B-PorHerramienta'!$A$2:$A$2848,T$8,'B-PorHerramienta'!$J$2:$J$2848,$AC610,'B-PorHerramienta'!$K$2:$K$2848,$AD610,'B-PorHerramienta'!$L$2:$L$2848,$AE610)*$AI$6,$AJ$6))</f>
        <v>1.6400000000000001E-2</v>
      </c>
      <c r="U610" s="48">
        <f>IF(COUNTIFS('B-PorHerramienta'!$A$2:$A$2848,U$8,'B-PorHerramienta'!$J$2:$J$2848,$AC610,'B-PorHerramienta'!$K$2:$K$2848,$AD610,'B-PorHerramienta'!$L$2:$L$2848,$AE610,'B-PorHerramienta'!$F$2:$F$2848,"&lt;&gt;")=0,"",ROUND(SUMIFS(INDEX('B-PorHerramienta'!$F$2:$I$2848,0,$AH$6),'B-PorHerramienta'!$A$2:$A$2848,U$8,'B-PorHerramienta'!$J$2:$J$2848,$AC610,'B-PorHerramienta'!$K$2:$K$2848,$AD610,'B-PorHerramienta'!$L$2:$L$2848,$AE610)*$AI$6,$AJ$6))</f>
        <v>1.72E-2</v>
      </c>
      <c r="V610" s="48">
        <f>IF(COUNTIFS('B-PorHerramienta'!$A$2:$A$2848,V$8,'B-PorHerramienta'!$J$2:$J$2848,$AC610,'B-PorHerramienta'!$K$2:$K$2848,$AD610,'B-PorHerramienta'!$L$2:$L$2848,$AE610,'B-PorHerramienta'!$F$2:$F$2848,"&lt;&gt;")=0,"",ROUND(SUMIFS(INDEX('B-PorHerramienta'!$F$2:$I$2848,0,$AH$6),'B-PorHerramienta'!$A$2:$A$2848,V$8,'B-PorHerramienta'!$J$2:$J$2848,$AC610,'B-PorHerramienta'!$K$2:$K$2848,$AD610,'B-PorHerramienta'!$L$2:$L$2848,$AE610)*$AI$6,$AJ$6))</f>
        <v>1.6799999999999999E-2</v>
      </c>
      <c r="W610" s="48">
        <f>IF(COUNTIFS('B-PorHerramienta'!$A$2:$A$2848,W$8,'B-PorHerramienta'!$J$2:$J$2848,$AC610,'B-PorHerramienta'!$K$2:$K$2848,$AD610,'B-PorHerramienta'!$L$2:$L$2848,$AE610,'B-PorHerramienta'!$F$2:$F$2848,"&lt;&gt;")=0,"",ROUND(SUMIFS(INDEX('B-PorHerramienta'!$F$2:$I$2848,0,$AH$6),'B-PorHerramienta'!$A$2:$A$2848,W$8,'B-PorHerramienta'!$J$2:$J$2848,$AC610,'B-PorHerramienta'!$K$2:$K$2848,$AD610,'B-PorHerramienta'!$L$2:$L$2848,$AE610)*$AI$6,$AJ$6))</f>
        <v>1.9400000000000001E-2</v>
      </c>
      <c r="X610" s="48">
        <f>IF(COUNTIFS('B-PorHerramienta'!$A$2:$A$2848,X$8,'B-PorHerramienta'!$J$2:$J$2848,$AC610,'B-PorHerramienta'!$K$2:$K$2848,$AD610,'B-PorHerramienta'!$L$2:$L$2848,$AE610,'B-PorHerramienta'!$F$2:$F$2848,"&lt;&gt;")=0,"",ROUND(SUMIFS(INDEX('B-PorHerramienta'!$F$2:$I$2848,0,$AH$6),'B-PorHerramienta'!$A$2:$A$2848,X$8,'B-PorHerramienta'!$J$2:$J$2848,$AC610,'B-PorHerramienta'!$K$2:$K$2848,$AD610,'B-PorHerramienta'!$L$2:$L$2848,$AE610)*$AI$6,$AJ$6))</f>
        <v>2.12E-2</v>
      </c>
      <c r="Y610" s="48">
        <f>IF(COUNTIFS('B-PorHerramienta'!$A$2:$A$2848,Y$8,'B-PorHerramienta'!$J$2:$J$2848,$AC610,'B-PorHerramienta'!$K$2:$K$2848,$AD610,'B-PorHerramienta'!$L$2:$L$2848,$AE610,'B-PorHerramienta'!$F$2:$F$2848,"&lt;&gt;")=0,"",ROUND(SUMIFS(INDEX('B-PorHerramienta'!$F$2:$I$2848,0,$AH$6),'B-PorHerramienta'!$A$2:$A$2848,Y$8,'B-PorHerramienta'!$J$2:$J$2848,$AC610,'B-PorHerramienta'!$K$2:$K$2848,$AD610,'B-PorHerramienta'!$L$2:$L$2848,$AE610)*$AI$6,$AJ$6))</f>
        <v>2.1299999999999999E-2</v>
      </c>
      <c r="Z610" s="48">
        <f>IF(COUNTIFS('B-PorHerramienta'!$A$2:$A$2848,Z$8,'B-PorHerramienta'!$J$2:$J$2848,$AC610,'B-PorHerramienta'!$K$2:$K$2848,$AD610,'B-PorHerramienta'!$L$2:$L$2848,$AE610,'B-PorHerramienta'!$F$2:$F$2848,"&lt;&gt;")=0,"",ROUND(SUMIFS(INDEX('B-PorHerramienta'!$F$2:$I$2848,0,$AH$6),'B-PorHerramienta'!$A$2:$A$2848,Z$8,'B-PorHerramienta'!$J$2:$J$2848,$AC610,'B-PorHerramienta'!$K$2:$K$2848,$AD610,'B-PorHerramienta'!$L$2:$L$2848,$AE610)*$AI$6,$AJ$6))</f>
        <v>1.52E-2</v>
      </c>
      <c r="AA610" s="6"/>
      <c r="AB610" s="35">
        <v>2</v>
      </c>
      <c r="AC610" s="35" t="s">
        <v>1239</v>
      </c>
      <c r="AD610" s="35" t="s">
        <v>269</v>
      </c>
      <c r="AE610" s="35" t="s">
        <v>1277</v>
      </c>
      <c r="AF610" s="35"/>
      <c r="AG610" s="35"/>
      <c r="AH610" s="35"/>
      <c r="AI610" s="35"/>
      <c r="AJ610" s="35"/>
      <c r="AK610" s="35"/>
    </row>
    <row r="611" spans="1:37" ht="26" hidden="1" outlineLevel="2" collapsed="1" x14ac:dyDescent="0.25">
      <c r="A611" s="49" t="s">
        <v>2506</v>
      </c>
      <c r="B611" s="47" t="s">
        <v>2505</v>
      </c>
      <c r="C611" s="48">
        <f>IF(COUNTIFS('B-PorHerramienta'!$A$2:$A$2848,C$8,'B-PorHerramienta'!$J$2:$J$2848,$AC611,'B-PorHerramienta'!$K$2:$K$2848,$AD611,'B-PorHerramienta'!$L$2:$L$2848,$AE611,'B-PorHerramienta'!$F$2:$F$2848,"&lt;&gt;")=0,"",ROUND(SUMIFS(INDEX('B-PorHerramienta'!$F$2:$I$2848,0,$AH$6),'B-PorHerramienta'!$A$2:$A$2848,C$8,'B-PorHerramienta'!$J$2:$J$2848,$AC611,'B-PorHerramienta'!$K$2:$K$2848,$AD611,'B-PorHerramienta'!$L$2:$L$2848,$AE611)*$AI$6,$AJ$6))</f>
        <v>1.6500000000000001E-2</v>
      </c>
      <c r="D611" s="48">
        <f>IF(COUNTIFS('B-PorHerramienta'!$A$2:$A$2848,D$8,'B-PorHerramienta'!$J$2:$J$2848,$AC611,'B-PorHerramienta'!$K$2:$K$2848,$AD611,'B-PorHerramienta'!$L$2:$L$2848,$AE611,'B-PorHerramienta'!$F$2:$F$2848,"&lt;&gt;")=0,"",ROUND(SUMIFS(INDEX('B-PorHerramienta'!$F$2:$I$2848,0,$AH$6),'B-PorHerramienta'!$A$2:$A$2848,D$8,'B-PorHerramienta'!$J$2:$J$2848,$AC611,'B-PorHerramienta'!$K$2:$K$2848,$AD611,'B-PorHerramienta'!$L$2:$L$2848,$AE611)*$AI$6,$AJ$6))</f>
        <v>1.7399999999999999E-2</v>
      </c>
      <c r="E611" s="48" t="str">
        <f>IF(COUNTIFS('B-PorHerramienta'!$A$2:$A$2848,E$8,'B-PorHerramienta'!$J$2:$J$2848,$AC611,'B-PorHerramienta'!$K$2:$K$2848,$AD611,'B-PorHerramienta'!$L$2:$L$2848,$AE611,'B-PorHerramienta'!$F$2:$F$2848,"&lt;&gt;")=0,"",ROUND(SUMIFS(INDEX('B-PorHerramienta'!$F$2:$I$2848,0,$AH$6),'B-PorHerramienta'!$A$2:$A$2848,E$8,'B-PorHerramienta'!$J$2:$J$2848,$AC611,'B-PorHerramienta'!$K$2:$K$2848,$AD611,'B-PorHerramienta'!$L$2:$L$2848,$AE611)*$AI$6,$AJ$6))</f>
        <v/>
      </c>
      <c r="F611" s="48" t="str">
        <f>IF(COUNTIFS('B-PorHerramienta'!$A$2:$A$2848,F$8,'B-PorHerramienta'!$J$2:$J$2848,$AC611,'B-PorHerramienta'!$K$2:$K$2848,$AD611,'B-PorHerramienta'!$L$2:$L$2848,$AE611,'B-PorHerramienta'!$F$2:$F$2848,"&lt;&gt;")=0,"",ROUND(SUMIFS(INDEX('B-PorHerramienta'!$F$2:$I$2848,0,$AH$6),'B-PorHerramienta'!$A$2:$A$2848,F$8,'B-PorHerramienta'!$J$2:$J$2848,$AC611,'B-PorHerramienta'!$K$2:$K$2848,$AD611,'B-PorHerramienta'!$L$2:$L$2848,$AE611)*$AI$6,$AJ$6))</f>
        <v/>
      </c>
      <c r="G611" s="48">
        <f>IF(COUNTIFS('B-PorHerramienta'!$A$2:$A$2848,G$8,'B-PorHerramienta'!$J$2:$J$2848,$AC611,'B-PorHerramienta'!$K$2:$K$2848,$AD611,'B-PorHerramienta'!$L$2:$L$2848,$AE611,'B-PorHerramienta'!$F$2:$F$2848,"&lt;&gt;")=0,"",ROUND(SUMIFS(INDEX('B-PorHerramienta'!$F$2:$I$2848,0,$AH$6),'B-PorHerramienta'!$A$2:$A$2848,G$8,'B-PorHerramienta'!$J$2:$J$2848,$AC611,'B-PorHerramienta'!$K$2:$K$2848,$AD611,'B-PorHerramienta'!$L$2:$L$2848,$AE611)*$AI$6,$AJ$6))</f>
        <v>1.5900000000000001E-2</v>
      </c>
      <c r="H611" s="48">
        <f>IF(COUNTIFS('B-PorHerramienta'!$A$2:$A$2848,H$8,'B-PorHerramienta'!$J$2:$J$2848,$AC611,'B-PorHerramienta'!$K$2:$K$2848,$AD611,'B-PorHerramienta'!$L$2:$L$2848,$AE611,'B-PorHerramienta'!$F$2:$F$2848,"&lt;&gt;")=0,"",ROUND(SUMIFS(INDEX('B-PorHerramienta'!$F$2:$I$2848,0,$AH$6),'B-PorHerramienta'!$A$2:$A$2848,H$8,'B-PorHerramienta'!$J$2:$J$2848,$AC611,'B-PorHerramienta'!$K$2:$K$2848,$AD611,'B-PorHerramienta'!$L$2:$L$2848,$AE611)*$AI$6,$AJ$6))</f>
        <v>2.7799999999999998E-2</v>
      </c>
      <c r="I611" s="48">
        <f>IF(COUNTIFS('B-PorHerramienta'!$A$2:$A$2848,I$8,'B-PorHerramienta'!$J$2:$J$2848,$AC611,'B-PorHerramienta'!$K$2:$K$2848,$AD611,'B-PorHerramienta'!$L$2:$L$2848,$AE611,'B-PorHerramienta'!$F$2:$F$2848,"&lt;&gt;")=0,"",ROUND(SUMIFS(INDEX('B-PorHerramienta'!$F$2:$I$2848,0,$AH$6),'B-PorHerramienta'!$A$2:$A$2848,I$8,'B-PorHerramienta'!$J$2:$J$2848,$AC611,'B-PorHerramienta'!$K$2:$K$2848,$AD611,'B-PorHerramienta'!$L$2:$L$2848,$AE611)*$AI$6,$AJ$6))</f>
        <v>1.95E-2</v>
      </c>
      <c r="J611" s="48">
        <f>IF(COUNTIFS('B-PorHerramienta'!$A$2:$A$2848,J$8,'B-PorHerramienta'!$J$2:$J$2848,$AC611,'B-PorHerramienta'!$K$2:$K$2848,$AD611,'B-PorHerramienta'!$L$2:$L$2848,$AE611,'B-PorHerramienta'!$F$2:$F$2848,"&lt;&gt;")=0,"",ROUND(SUMIFS(INDEX('B-PorHerramienta'!$F$2:$I$2848,0,$AH$6),'B-PorHerramienta'!$A$2:$A$2848,J$8,'B-PorHerramienta'!$J$2:$J$2848,$AC611,'B-PorHerramienta'!$K$2:$K$2848,$AD611,'B-PorHerramienta'!$L$2:$L$2848,$AE611)*$AI$6,$AJ$6))</f>
        <v>9.4000000000000004E-3</v>
      </c>
      <c r="K611" s="48">
        <f>IF(COUNTIFS('B-PorHerramienta'!$A$2:$A$2848,K$8,'B-PorHerramienta'!$J$2:$J$2848,$AC611,'B-PorHerramienta'!$K$2:$K$2848,$AD611,'B-PorHerramienta'!$L$2:$L$2848,$AE611,'B-PorHerramienta'!$F$2:$F$2848,"&lt;&gt;")=0,"",ROUND(SUMIFS(INDEX('B-PorHerramienta'!$F$2:$I$2848,0,$AH$6),'B-PorHerramienta'!$A$2:$A$2848,K$8,'B-PorHerramienta'!$J$2:$J$2848,$AC611,'B-PorHerramienta'!$K$2:$K$2848,$AD611,'B-PorHerramienta'!$L$2:$L$2848,$AE611)*$AI$6,$AJ$6))</f>
        <v>9.2999999999999992E-3</v>
      </c>
      <c r="L611" s="48">
        <f>IF(COUNTIFS('B-PorHerramienta'!$A$2:$A$2848,L$8,'B-PorHerramienta'!$J$2:$J$2848,$AC611,'B-PorHerramienta'!$K$2:$K$2848,$AD611,'B-PorHerramienta'!$L$2:$L$2848,$AE611,'B-PorHerramienta'!$F$2:$F$2848,"&lt;&gt;")=0,"",ROUND(SUMIFS(INDEX('B-PorHerramienta'!$F$2:$I$2848,0,$AH$6),'B-PorHerramienta'!$A$2:$A$2848,L$8,'B-PorHerramienta'!$J$2:$J$2848,$AC611,'B-PorHerramienta'!$K$2:$K$2848,$AD611,'B-PorHerramienta'!$L$2:$L$2848,$AE611)*$AI$6,$AJ$6))</f>
        <v>9.1000000000000004E-3</v>
      </c>
      <c r="M611" s="48">
        <f>IF(COUNTIFS('B-PorHerramienta'!$A$2:$A$2848,M$8,'B-PorHerramienta'!$J$2:$J$2848,$AC611,'B-PorHerramienta'!$K$2:$K$2848,$AD611,'B-PorHerramienta'!$L$2:$L$2848,$AE611,'B-PorHerramienta'!$F$2:$F$2848,"&lt;&gt;")=0,"",ROUND(SUMIFS(INDEX('B-PorHerramienta'!$F$2:$I$2848,0,$AH$6),'B-PorHerramienta'!$A$2:$A$2848,M$8,'B-PorHerramienta'!$J$2:$J$2848,$AC611,'B-PorHerramienta'!$K$2:$K$2848,$AD611,'B-PorHerramienta'!$L$2:$L$2848,$AE611)*$AI$6,$AJ$6))</f>
        <v>9.9000000000000008E-3</v>
      </c>
      <c r="N611" s="48">
        <f>IF(COUNTIFS('B-PorHerramienta'!$A$2:$A$2848,N$8,'B-PorHerramienta'!$J$2:$J$2848,$AC611,'B-PorHerramienta'!$K$2:$K$2848,$AD611,'B-PorHerramienta'!$L$2:$L$2848,$AE611,'B-PorHerramienta'!$F$2:$F$2848,"&lt;&gt;")=0,"",ROUND(SUMIFS(INDEX('B-PorHerramienta'!$F$2:$I$2848,0,$AH$6),'B-PorHerramienta'!$A$2:$A$2848,N$8,'B-PorHerramienta'!$J$2:$J$2848,$AC611,'B-PorHerramienta'!$K$2:$K$2848,$AD611,'B-PorHerramienta'!$L$2:$L$2848,$AE611)*$AI$6,$AJ$6))</f>
        <v>1.1299999999999999E-2</v>
      </c>
      <c r="O611" s="48">
        <f>IF(COUNTIFS('B-PorHerramienta'!$A$2:$A$2848,O$8,'B-PorHerramienta'!$J$2:$J$2848,$AC611,'B-PorHerramienta'!$K$2:$K$2848,$AD611,'B-PorHerramienta'!$L$2:$L$2848,$AE611,'B-PorHerramienta'!$F$2:$F$2848,"&lt;&gt;")=0,"",ROUND(SUMIFS(INDEX('B-PorHerramienta'!$F$2:$I$2848,0,$AH$6),'B-PorHerramienta'!$A$2:$A$2848,O$8,'B-PorHerramienta'!$J$2:$J$2848,$AC611,'B-PorHerramienta'!$K$2:$K$2848,$AD611,'B-PorHerramienta'!$L$2:$L$2848,$AE611)*$AI$6,$AJ$6))</f>
        <v>1.1900000000000001E-2</v>
      </c>
      <c r="P611" s="48">
        <f>IF(COUNTIFS('B-PorHerramienta'!$A$2:$A$2848,P$8,'B-PorHerramienta'!$J$2:$J$2848,$AC611,'B-PorHerramienta'!$K$2:$K$2848,$AD611,'B-PorHerramienta'!$L$2:$L$2848,$AE611,'B-PorHerramienta'!$F$2:$F$2848,"&lt;&gt;")=0,"",ROUND(SUMIFS(INDEX('B-PorHerramienta'!$F$2:$I$2848,0,$AH$6),'B-PorHerramienta'!$A$2:$A$2848,P$8,'B-PorHerramienta'!$J$2:$J$2848,$AC611,'B-PorHerramienta'!$K$2:$K$2848,$AD611,'B-PorHerramienta'!$L$2:$L$2848,$AE611)*$AI$6,$AJ$6))</f>
        <v>1.2200000000000001E-2</v>
      </c>
      <c r="Q611" s="48">
        <f>IF(COUNTIFS('B-PorHerramienta'!$A$2:$A$2848,Q$8,'B-PorHerramienta'!$J$2:$J$2848,$AC611,'B-PorHerramienta'!$K$2:$K$2848,$AD611,'B-PorHerramienta'!$L$2:$L$2848,$AE611,'B-PorHerramienta'!$F$2:$F$2848,"&lt;&gt;")=0,"",ROUND(SUMIFS(INDEX('B-PorHerramienta'!$F$2:$I$2848,0,$AH$6),'B-PorHerramienta'!$A$2:$A$2848,Q$8,'B-PorHerramienta'!$J$2:$J$2848,$AC611,'B-PorHerramienta'!$K$2:$K$2848,$AD611,'B-PorHerramienta'!$L$2:$L$2848,$AE611)*$AI$6,$AJ$6))</f>
        <v>1.1900000000000001E-2</v>
      </c>
      <c r="R611" s="48">
        <f>IF(COUNTIFS('B-PorHerramienta'!$A$2:$A$2848,R$8,'B-PorHerramienta'!$J$2:$J$2848,$AC611,'B-PorHerramienta'!$K$2:$K$2848,$AD611,'B-PorHerramienta'!$L$2:$L$2848,$AE611,'B-PorHerramienta'!$F$2:$F$2848,"&lt;&gt;")=0,"",ROUND(SUMIFS(INDEX('B-PorHerramienta'!$F$2:$I$2848,0,$AH$6),'B-PorHerramienta'!$A$2:$A$2848,R$8,'B-PorHerramienta'!$J$2:$J$2848,$AC611,'B-PorHerramienta'!$K$2:$K$2848,$AD611,'B-PorHerramienta'!$L$2:$L$2848,$AE611)*$AI$6,$AJ$6))</f>
        <v>1.3899999999999999E-2</v>
      </c>
      <c r="S611" s="48">
        <f>IF(COUNTIFS('B-PorHerramienta'!$A$2:$A$2848,S$8,'B-PorHerramienta'!$J$2:$J$2848,$AC611,'B-PorHerramienta'!$K$2:$K$2848,$AD611,'B-PorHerramienta'!$L$2:$L$2848,$AE611,'B-PorHerramienta'!$F$2:$F$2848,"&lt;&gt;")=0,"",ROUND(SUMIFS(INDEX('B-PorHerramienta'!$F$2:$I$2848,0,$AH$6),'B-PorHerramienta'!$A$2:$A$2848,S$8,'B-PorHerramienta'!$J$2:$J$2848,$AC611,'B-PorHerramienta'!$K$2:$K$2848,$AD611,'B-PorHerramienta'!$L$2:$L$2848,$AE611)*$AI$6,$AJ$6))</f>
        <v>1.4200000000000001E-2</v>
      </c>
      <c r="T611" s="48">
        <f>IF(COUNTIFS('B-PorHerramienta'!$A$2:$A$2848,T$8,'B-PorHerramienta'!$J$2:$J$2848,$AC611,'B-PorHerramienta'!$K$2:$K$2848,$AD611,'B-PorHerramienta'!$L$2:$L$2848,$AE611,'B-PorHerramienta'!$F$2:$F$2848,"&lt;&gt;")=0,"",ROUND(SUMIFS(INDEX('B-PorHerramienta'!$F$2:$I$2848,0,$AH$6),'B-PorHerramienta'!$A$2:$A$2848,T$8,'B-PorHerramienta'!$J$2:$J$2848,$AC611,'B-PorHerramienta'!$K$2:$K$2848,$AD611,'B-PorHerramienta'!$L$2:$L$2848,$AE611)*$AI$6,$AJ$6))</f>
        <v>1.3599999999999999E-2</v>
      </c>
      <c r="U611" s="48">
        <f>IF(COUNTIFS('B-PorHerramienta'!$A$2:$A$2848,U$8,'B-PorHerramienta'!$J$2:$J$2848,$AC611,'B-PorHerramienta'!$K$2:$K$2848,$AD611,'B-PorHerramienta'!$L$2:$L$2848,$AE611,'B-PorHerramienta'!$F$2:$F$2848,"&lt;&gt;")=0,"",ROUND(SUMIFS(INDEX('B-PorHerramienta'!$F$2:$I$2848,0,$AH$6),'B-PorHerramienta'!$A$2:$A$2848,U$8,'B-PorHerramienta'!$J$2:$J$2848,$AC611,'B-PorHerramienta'!$K$2:$K$2848,$AD611,'B-PorHerramienta'!$L$2:$L$2848,$AE611)*$AI$6,$AJ$6))</f>
        <v>1.54E-2</v>
      </c>
      <c r="V611" s="48">
        <f>IF(COUNTIFS('B-PorHerramienta'!$A$2:$A$2848,V$8,'B-PorHerramienta'!$J$2:$J$2848,$AC611,'B-PorHerramienta'!$K$2:$K$2848,$AD611,'B-PorHerramienta'!$L$2:$L$2848,$AE611,'B-PorHerramienta'!$F$2:$F$2848,"&lt;&gt;")=0,"",ROUND(SUMIFS(INDEX('B-PorHerramienta'!$F$2:$I$2848,0,$AH$6),'B-PorHerramienta'!$A$2:$A$2848,V$8,'B-PorHerramienta'!$J$2:$J$2848,$AC611,'B-PorHerramienta'!$K$2:$K$2848,$AD611,'B-PorHerramienta'!$L$2:$L$2848,$AE611)*$AI$6,$AJ$6))</f>
        <v>1.4200000000000001E-2</v>
      </c>
      <c r="W611" s="48">
        <f>IF(COUNTIFS('B-PorHerramienta'!$A$2:$A$2848,W$8,'B-PorHerramienta'!$J$2:$J$2848,$AC611,'B-PorHerramienta'!$K$2:$K$2848,$AD611,'B-PorHerramienta'!$L$2:$L$2848,$AE611,'B-PorHerramienta'!$F$2:$F$2848,"&lt;&gt;")=0,"",ROUND(SUMIFS(INDEX('B-PorHerramienta'!$F$2:$I$2848,0,$AH$6),'B-PorHerramienta'!$A$2:$A$2848,W$8,'B-PorHerramienta'!$J$2:$J$2848,$AC611,'B-PorHerramienta'!$K$2:$K$2848,$AD611,'B-PorHerramienta'!$L$2:$L$2848,$AE611)*$AI$6,$AJ$6))</f>
        <v>1.3899999999999999E-2</v>
      </c>
      <c r="X611" s="48">
        <f>IF(COUNTIFS('B-PorHerramienta'!$A$2:$A$2848,X$8,'B-PorHerramienta'!$J$2:$J$2848,$AC611,'B-PorHerramienta'!$K$2:$K$2848,$AD611,'B-PorHerramienta'!$L$2:$L$2848,$AE611,'B-PorHerramienta'!$F$2:$F$2848,"&lt;&gt;")=0,"",ROUND(SUMIFS(INDEX('B-PorHerramienta'!$F$2:$I$2848,0,$AH$6),'B-PorHerramienta'!$A$2:$A$2848,X$8,'B-PorHerramienta'!$J$2:$J$2848,$AC611,'B-PorHerramienta'!$K$2:$K$2848,$AD611,'B-PorHerramienta'!$L$2:$L$2848,$AE611)*$AI$6,$AJ$6))</f>
        <v>1.7100000000000001E-2</v>
      </c>
      <c r="Y611" s="48">
        <f>IF(COUNTIFS('B-PorHerramienta'!$A$2:$A$2848,Y$8,'B-PorHerramienta'!$J$2:$J$2848,$AC611,'B-PorHerramienta'!$K$2:$K$2848,$AD611,'B-PorHerramienta'!$L$2:$L$2848,$AE611,'B-PorHerramienta'!$F$2:$F$2848,"&lt;&gt;")=0,"",ROUND(SUMIFS(INDEX('B-PorHerramienta'!$F$2:$I$2848,0,$AH$6),'B-PorHerramienta'!$A$2:$A$2848,Y$8,'B-PorHerramienta'!$J$2:$J$2848,$AC611,'B-PorHerramienta'!$K$2:$K$2848,$AD611,'B-PorHerramienta'!$L$2:$L$2848,$AE611)*$AI$6,$AJ$6))</f>
        <v>1.9E-2</v>
      </c>
      <c r="Z611" s="48">
        <f>IF(COUNTIFS('B-PorHerramienta'!$A$2:$A$2848,Z$8,'B-PorHerramienta'!$J$2:$J$2848,$AC611,'B-PorHerramienta'!$K$2:$K$2848,$AD611,'B-PorHerramienta'!$L$2:$L$2848,$AE611,'B-PorHerramienta'!$F$2:$F$2848,"&lt;&gt;")=0,"",ROUND(SUMIFS(INDEX('B-PorHerramienta'!$F$2:$I$2848,0,$AH$6),'B-PorHerramienta'!$A$2:$A$2848,Z$8,'B-PorHerramienta'!$J$2:$J$2848,$AC611,'B-PorHerramienta'!$K$2:$K$2848,$AD611,'B-PorHerramienta'!$L$2:$L$2848,$AE611)*$AI$6,$AJ$6))</f>
        <v>1.3100000000000001E-2</v>
      </c>
      <c r="AA611" s="6"/>
      <c r="AB611" s="35">
        <v>2</v>
      </c>
      <c r="AC611" s="35" t="s">
        <v>1239</v>
      </c>
      <c r="AD611" s="35" t="s">
        <v>269</v>
      </c>
      <c r="AE611" s="35" t="s">
        <v>1278</v>
      </c>
      <c r="AF611" s="35"/>
      <c r="AG611" s="35"/>
      <c r="AH611" s="35"/>
      <c r="AI611" s="35"/>
      <c r="AJ611" s="35"/>
      <c r="AK611" s="35"/>
    </row>
    <row r="612" spans="1:37" hidden="1" outlineLevel="2" collapsed="1" x14ac:dyDescent="0.25">
      <c r="A612" s="49" t="s">
        <v>2504</v>
      </c>
      <c r="B612" s="47" t="s">
        <v>2503</v>
      </c>
      <c r="C612" s="48">
        <f>IF(COUNTIFS('B-PorHerramienta'!$A$2:$A$2848,C$8,'B-PorHerramienta'!$J$2:$J$2848,$AC612,'B-PorHerramienta'!$K$2:$K$2848,$AD612,'B-PorHerramienta'!$L$2:$L$2848,$AE612,'B-PorHerramienta'!$F$2:$F$2848,"&lt;&gt;")=0,"",ROUND(SUMIFS(INDEX('B-PorHerramienta'!$F$2:$I$2848,0,$AH$6),'B-PorHerramienta'!$A$2:$A$2848,C$8,'B-PorHerramienta'!$J$2:$J$2848,$AC612,'B-PorHerramienta'!$K$2:$K$2848,$AD612,'B-PorHerramienta'!$L$2:$L$2848,$AE612)*$AI$6,$AJ$6))</f>
        <v>1.6500000000000001E-2</v>
      </c>
      <c r="D612" s="48">
        <f>IF(COUNTIFS('B-PorHerramienta'!$A$2:$A$2848,D$8,'B-PorHerramienta'!$J$2:$J$2848,$AC612,'B-PorHerramienta'!$K$2:$K$2848,$AD612,'B-PorHerramienta'!$L$2:$L$2848,$AE612,'B-PorHerramienta'!$F$2:$F$2848,"&lt;&gt;")=0,"",ROUND(SUMIFS(INDEX('B-PorHerramienta'!$F$2:$I$2848,0,$AH$6),'B-PorHerramienta'!$A$2:$A$2848,D$8,'B-PorHerramienta'!$J$2:$J$2848,$AC612,'B-PorHerramienta'!$K$2:$K$2848,$AD612,'B-PorHerramienta'!$L$2:$L$2848,$AE612)*$AI$6,$AJ$6))</f>
        <v>2.76E-2</v>
      </c>
      <c r="E612" s="48" t="str">
        <f>IF(COUNTIFS('B-PorHerramienta'!$A$2:$A$2848,E$8,'B-PorHerramienta'!$J$2:$J$2848,$AC612,'B-PorHerramienta'!$K$2:$K$2848,$AD612,'B-PorHerramienta'!$L$2:$L$2848,$AE612,'B-PorHerramienta'!$F$2:$F$2848,"&lt;&gt;")=0,"",ROUND(SUMIFS(INDEX('B-PorHerramienta'!$F$2:$I$2848,0,$AH$6),'B-PorHerramienta'!$A$2:$A$2848,E$8,'B-PorHerramienta'!$J$2:$J$2848,$AC612,'B-PorHerramienta'!$K$2:$K$2848,$AD612,'B-PorHerramienta'!$L$2:$L$2848,$AE612)*$AI$6,$AJ$6))</f>
        <v/>
      </c>
      <c r="F612" s="48" t="str">
        <f>IF(COUNTIFS('B-PorHerramienta'!$A$2:$A$2848,F$8,'B-PorHerramienta'!$J$2:$J$2848,$AC612,'B-PorHerramienta'!$K$2:$K$2848,$AD612,'B-PorHerramienta'!$L$2:$L$2848,$AE612,'B-PorHerramienta'!$F$2:$F$2848,"&lt;&gt;")=0,"",ROUND(SUMIFS(INDEX('B-PorHerramienta'!$F$2:$I$2848,0,$AH$6),'B-PorHerramienta'!$A$2:$A$2848,F$8,'B-PorHerramienta'!$J$2:$J$2848,$AC612,'B-PorHerramienta'!$K$2:$K$2848,$AD612,'B-PorHerramienta'!$L$2:$L$2848,$AE612)*$AI$6,$AJ$6))</f>
        <v/>
      </c>
      <c r="G612" s="48" t="str">
        <f>IF(COUNTIFS('B-PorHerramienta'!$A$2:$A$2848,G$8,'B-PorHerramienta'!$J$2:$J$2848,$AC612,'B-PorHerramienta'!$K$2:$K$2848,$AD612,'B-PorHerramienta'!$L$2:$L$2848,$AE612,'B-PorHerramienta'!$F$2:$F$2848,"&lt;&gt;")=0,"",ROUND(SUMIFS(INDEX('B-PorHerramienta'!$F$2:$I$2848,0,$AH$6),'B-PorHerramienta'!$A$2:$A$2848,G$8,'B-PorHerramienta'!$J$2:$J$2848,$AC612,'B-PorHerramienta'!$K$2:$K$2848,$AD612,'B-PorHerramienta'!$L$2:$L$2848,$AE612)*$AI$6,$AJ$6))</f>
        <v/>
      </c>
      <c r="H612" s="48" t="str">
        <f>IF(COUNTIFS('B-PorHerramienta'!$A$2:$A$2848,H$8,'B-PorHerramienta'!$J$2:$J$2848,$AC612,'B-PorHerramienta'!$K$2:$K$2848,$AD612,'B-PorHerramienta'!$L$2:$L$2848,$AE612,'B-PorHerramienta'!$F$2:$F$2848,"&lt;&gt;")=0,"",ROUND(SUMIFS(INDEX('B-PorHerramienta'!$F$2:$I$2848,0,$AH$6),'B-PorHerramienta'!$A$2:$A$2848,H$8,'B-PorHerramienta'!$J$2:$J$2848,$AC612,'B-PorHerramienta'!$K$2:$K$2848,$AD612,'B-PorHerramienta'!$L$2:$L$2848,$AE612)*$AI$6,$AJ$6))</f>
        <v/>
      </c>
      <c r="I612" s="48" t="str">
        <f>IF(COUNTIFS('B-PorHerramienta'!$A$2:$A$2848,I$8,'B-PorHerramienta'!$J$2:$J$2848,$AC612,'B-PorHerramienta'!$K$2:$K$2848,$AD612,'B-PorHerramienta'!$L$2:$L$2848,$AE612,'B-PorHerramienta'!$F$2:$F$2848,"&lt;&gt;")=0,"",ROUND(SUMIFS(INDEX('B-PorHerramienta'!$F$2:$I$2848,0,$AH$6),'B-PorHerramienta'!$A$2:$A$2848,I$8,'B-PorHerramienta'!$J$2:$J$2848,$AC612,'B-PorHerramienta'!$K$2:$K$2848,$AD612,'B-PorHerramienta'!$L$2:$L$2848,$AE612)*$AI$6,$AJ$6))</f>
        <v/>
      </c>
      <c r="J612" s="48" t="str">
        <f>IF(COUNTIFS('B-PorHerramienta'!$A$2:$A$2848,J$8,'B-PorHerramienta'!$J$2:$J$2848,$AC612,'B-PorHerramienta'!$K$2:$K$2848,$AD612,'B-PorHerramienta'!$L$2:$L$2848,$AE612,'B-PorHerramienta'!$F$2:$F$2848,"&lt;&gt;")=0,"",ROUND(SUMIFS(INDEX('B-PorHerramienta'!$F$2:$I$2848,0,$AH$6),'B-PorHerramienta'!$A$2:$A$2848,J$8,'B-PorHerramienta'!$J$2:$J$2848,$AC612,'B-PorHerramienta'!$K$2:$K$2848,$AD612,'B-PorHerramienta'!$L$2:$L$2848,$AE612)*$AI$6,$AJ$6))</f>
        <v/>
      </c>
      <c r="K612" s="48" t="str">
        <f>IF(COUNTIFS('B-PorHerramienta'!$A$2:$A$2848,K$8,'B-PorHerramienta'!$J$2:$J$2848,$AC612,'B-PorHerramienta'!$K$2:$K$2848,$AD612,'B-PorHerramienta'!$L$2:$L$2848,$AE612,'B-PorHerramienta'!$F$2:$F$2848,"&lt;&gt;")=0,"",ROUND(SUMIFS(INDEX('B-PorHerramienta'!$F$2:$I$2848,0,$AH$6),'B-PorHerramienta'!$A$2:$A$2848,K$8,'B-PorHerramienta'!$J$2:$J$2848,$AC612,'B-PorHerramienta'!$K$2:$K$2848,$AD612,'B-PorHerramienta'!$L$2:$L$2848,$AE612)*$AI$6,$AJ$6))</f>
        <v/>
      </c>
      <c r="L612" s="48" t="str">
        <f>IF(COUNTIFS('B-PorHerramienta'!$A$2:$A$2848,L$8,'B-PorHerramienta'!$J$2:$J$2848,$AC612,'B-PorHerramienta'!$K$2:$K$2848,$AD612,'B-PorHerramienta'!$L$2:$L$2848,$AE612,'B-PorHerramienta'!$F$2:$F$2848,"&lt;&gt;")=0,"",ROUND(SUMIFS(INDEX('B-PorHerramienta'!$F$2:$I$2848,0,$AH$6),'B-PorHerramienta'!$A$2:$A$2848,L$8,'B-PorHerramienta'!$J$2:$J$2848,$AC612,'B-PorHerramienta'!$K$2:$K$2848,$AD612,'B-PorHerramienta'!$L$2:$L$2848,$AE612)*$AI$6,$AJ$6))</f>
        <v/>
      </c>
      <c r="M612" s="48" t="str">
        <f>IF(COUNTIFS('B-PorHerramienta'!$A$2:$A$2848,M$8,'B-PorHerramienta'!$J$2:$J$2848,$AC612,'B-PorHerramienta'!$K$2:$K$2848,$AD612,'B-PorHerramienta'!$L$2:$L$2848,$AE612,'B-PorHerramienta'!$F$2:$F$2848,"&lt;&gt;")=0,"",ROUND(SUMIFS(INDEX('B-PorHerramienta'!$F$2:$I$2848,0,$AH$6),'B-PorHerramienta'!$A$2:$A$2848,M$8,'B-PorHerramienta'!$J$2:$J$2848,$AC612,'B-PorHerramienta'!$K$2:$K$2848,$AD612,'B-PorHerramienta'!$L$2:$L$2848,$AE612)*$AI$6,$AJ$6))</f>
        <v/>
      </c>
      <c r="N612" s="48" t="str">
        <f>IF(COUNTIFS('B-PorHerramienta'!$A$2:$A$2848,N$8,'B-PorHerramienta'!$J$2:$J$2848,$AC612,'B-PorHerramienta'!$K$2:$K$2848,$AD612,'B-PorHerramienta'!$L$2:$L$2848,$AE612,'B-PorHerramienta'!$F$2:$F$2848,"&lt;&gt;")=0,"",ROUND(SUMIFS(INDEX('B-PorHerramienta'!$F$2:$I$2848,0,$AH$6),'B-PorHerramienta'!$A$2:$A$2848,N$8,'B-PorHerramienta'!$J$2:$J$2848,$AC612,'B-PorHerramienta'!$K$2:$K$2848,$AD612,'B-PorHerramienta'!$L$2:$L$2848,$AE612)*$AI$6,$AJ$6))</f>
        <v/>
      </c>
      <c r="O612" s="48" t="str">
        <f>IF(COUNTIFS('B-PorHerramienta'!$A$2:$A$2848,O$8,'B-PorHerramienta'!$J$2:$J$2848,$AC612,'B-PorHerramienta'!$K$2:$K$2848,$AD612,'B-PorHerramienta'!$L$2:$L$2848,$AE612,'B-PorHerramienta'!$F$2:$F$2848,"&lt;&gt;")=0,"",ROUND(SUMIFS(INDEX('B-PorHerramienta'!$F$2:$I$2848,0,$AH$6),'B-PorHerramienta'!$A$2:$A$2848,O$8,'B-PorHerramienta'!$J$2:$J$2848,$AC612,'B-PorHerramienta'!$K$2:$K$2848,$AD612,'B-PorHerramienta'!$L$2:$L$2848,$AE612)*$AI$6,$AJ$6))</f>
        <v/>
      </c>
      <c r="P612" s="48" t="str">
        <f>IF(COUNTIFS('B-PorHerramienta'!$A$2:$A$2848,P$8,'B-PorHerramienta'!$J$2:$J$2848,$AC612,'B-PorHerramienta'!$K$2:$K$2848,$AD612,'B-PorHerramienta'!$L$2:$L$2848,$AE612,'B-PorHerramienta'!$F$2:$F$2848,"&lt;&gt;")=0,"",ROUND(SUMIFS(INDEX('B-PorHerramienta'!$F$2:$I$2848,0,$AH$6),'B-PorHerramienta'!$A$2:$A$2848,P$8,'B-PorHerramienta'!$J$2:$J$2848,$AC612,'B-PorHerramienta'!$K$2:$K$2848,$AD612,'B-PorHerramienta'!$L$2:$L$2848,$AE612)*$AI$6,$AJ$6))</f>
        <v/>
      </c>
      <c r="Q612" s="48" t="str">
        <f>IF(COUNTIFS('B-PorHerramienta'!$A$2:$A$2848,Q$8,'B-PorHerramienta'!$J$2:$J$2848,$AC612,'B-PorHerramienta'!$K$2:$K$2848,$AD612,'B-PorHerramienta'!$L$2:$L$2848,$AE612,'B-PorHerramienta'!$F$2:$F$2848,"&lt;&gt;")=0,"",ROUND(SUMIFS(INDEX('B-PorHerramienta'!$F$2:$I$2848,0,$AH$6),'B-PorHerramienta'!$A$2:$A$2848,Q$8,'B-PorHerramienta'!$J$2:$J$2848,$AC612,'B-PorHerramienta'!$K$2:$K$2848,$AD612,'B-PorHerramienta'!$L$2:$L$2848,$AE612)*$AI$6,$AJ$6))</f>
        <v/>
      </c>
      <c r="R612" s="48" t="str">
        <f>IF(COUNTIFS('B-PorHerramienta'!$A$2:$A$2848,R$8,'B-PorHerramienta'!$J$2:$J$2848,$AC612,'B-PorHerramienta'!$K$2:$K$2848,$AD612,'B-PorHerramienta'!$L$2:$L$2848,$AE612,'B-PorHerramienta'!$F$2:$F$2848,"&lt;&gt;")=0,"",ROUND(SUMIFS(INDEX('B-PorHerramienta'!$F$2:$I$2848,0,$AH$6),'B-PorHerramienta'!$A$2:$A$2848,R$8,'B-PorHerramienta'!$J$2:$J$2848,$AC612,'B-PorHerramienta'!$K$2:$K$2848,$AD612,'B-PorHerramienta'!$L$2:$L$2848,$AE612)*$AI$6,$AJ$6))</f>
        <v/>
      </c>
      <c r="S612" s="48" t="str">
        <f>IF(COUNTIFS('B-PorHerramienta'!$A$2:$A$2848,S$8,'B-PorHerramienta'!$J$2:$J$2848,$AC612,'B-PorHerramienta'!$K$2:$K$2848,$AD612,'B-PorHerramienta'!$L$2:$L$2848,$AE612,'B-PorHerramienta'!$F$2:$F$2848,"&lt;&gt;")=0,"",ROUND(SUMIFS(INDEX('B-PorHerramienta'!$F$2:$I$2848,0,$AH$6),'B-PorHerramienta'!$A$2:$A$2848,S$8,'B-PorHerramienta'!$J$2:$J$2848,$AC612,'B-PorHerramienta'!$K$2:$K$2848,$AD612,'B-PorHerramienta'!$L$2:$L$2848,$AE612)*$AI$6,$AJ$6))</f>
        <v/>
      </c>
      <c r="T612" s="48" t="str">
        <f>IF(COUNTIFS('B-PorHerramienta'!$A$2:$A$2848,T$8,'B-PorHerramienta'!$J$2:$J$2848,$AC612,'B-PorHerramienta'!$K$2:$K$2848,$AD612,'B-PorHerramienta'!$L$2:$L$2848,$AE612,'B-PorHerramienta'!$F$2:$F$2848,"&lt;&gt;")=0,"",ROUND(SUMIFS(INDEX('B-PorHerramienta'!$F$2:$I$2848,0,$AH$6),'B-PorHerramienta'!$A$2:$A$2848,T$8,'B-PorHerramienta'!$J$2:$J$2848,$AC612,'B-PorHerramienta'!$K$2:$K$2848,$AD612,'B-PorHerramienta'!$L$2:$L$2848,$AE612)*$AI$6,$AJ$6))</f>
        <v/>
      </c>
      <c r="U612" s="48" t="str">
        <f>IF(COUNTIFS('B-PorHerramienta'!$A$2:$A$2848,U$8,'B-PorHerramienta'!$J$2:$J$2848,$AC612,'B-PorHerramienta'!$K$2:$K$2848,$AD612,'B-PorHerramienta'!$L$2:$L$2848,$AE612,'B-PorHerramienta'!$F$2:$F$2848,"&lt;&gt;")=0,"",ROUND(SUMIFS(INDEX('B-PorHerramienta'!$F$2:$I$2848,0,$AH$6),'B-PorHerramienta'!$A$2:$A$2848,U$8,'B-PorHerramienta'!$J$2:$J$2848,$AC612,'B-PorHerramienta'!$K$2:$K$2848,$AD612,'B-PorHerramienta'!$L$2:$L$2848,$AE612)*$AI$6,$AJ$6))</f>
        <v/>
      </c>
      <c r="V612" s="48" t="str">
        <f>IF(COUNTIFS('B-PorHerramienta'!$A$2:$A$2848,V$8,'B-PorHerramienta'!$J$2:$J$2848,$AC612,'B-PorHerramienta'!$K$2:$K$2848,$AD612,'B-PorHerramienta'!$L$2:$L$2848,$AE612,'B-PorHerramienta'!$F$2:$F$2848,"&lt;&gt;")=0,"",ROUND(SUMIFS(INDEX('B-PorHerramienta'!$F$2:$I$2848,0,$AH$6),'B-PorHerramienta'!$A$2:$A$2848,V$8,'B-PorHerramienta'!$J$2:$J$2848,$AC612,'B-PorHerramienta'!$K$2:$K$2848,$AD612,'B-PorHerramienta'!$L$2:$L$2848,$AE612)*$AI$6,$AJ$6))</f>
        <v/>
      </c>
      <c r="W612" s="48" t="str">
        <f>IF(COUNTIFS('B-PorHerramienta'!$A$2:$A$2848,W$8,'B-PorHerramienta'!$J$2:$J$2848,$AC612,'B-PorHerramienta'!$K$2:$K$2848,$AD612,'B-PorHerramienta'!$L$2:$L$2848,$AE612,'B-PorHerramienta'!$F$2:$F$2848,"&lt;&gt;")=0,"",ROUND(SUMIFS(INDEX('B-PorHerramienta'!$F$2:$I$2848,0,$AH$6),'B-PorHerramienta'!$A$2:$A$2848,W$8,'B-PorHerramienta'!$J$2:$J$2848,$AC612,'B-PorHerramienta'!$K$2:$K$2848,$AD612,'B-PorHerramienta'!$L$2:$L$2848,$AE612)*$AI$6,$AJ$6))</f>
        <v/>
      </c>
      <c r="X612" s="48" t="str">
        <f>IF(COUNTIFS('B-PorHerramienta'!$A$2:$A$2848,X$8,'B-PorHerramienta'!$J$2:$J$2848,$AC612,'B-PorHerramienta'!$K$2:$K$2848,$AD612,'B-PorHerramienta'!$L$2:$L$2848,$AE612,'B-PorHerramienta'!$F$2:$F$2848,"&lt;&gt;")=0,"",ROUND(SUMIFS(INDEX('B-PorHerramienta'!$F$2:$I$2848,0,$AH$6),'B-PorHerramienta'!$A$2:$A$2848,X$8,'B-PorHerramienta'!$J$2:$J$2848,$AC612,'B-PorHerramienta'!$K$2:$K$2848,$AD612,'B-PorHerramienta'!$L$2:$L$2848,$AE612)*$AI$6,$AJ$6))</f>
        <v/>
      </c>
      <c r="Y612" s="48" t="str">
        <f>IF(COUNTIFS('B-PorHerramienta'!$A$2:$A$2848,Y$8,'B-PorHerramienta'!$J$2:$J$2848,$AC612,'B-PorHerramienta'!$K$2:$K$2848,$AD612,'B-PorHerramienta'!$L$2:$L$2848,$AE612,'B-PorHerramienta'!$F$2:$F$2848,"&lt;&gt;")=0,"",ROUND(SUMIFS(INDEX('B-PorHerramienta'!$F$2:$I$2848,0,$AH$6),'B-PorHerramienta'!$A$2:$A$2848,Y$8,'B-PorHerramienta'!$J$2:$J$2848,$AC612,'B-PorHerramienta'!$K$2:$K$2848,$AD612,'B-PorHerramienta'!$L$2:$L$2848,$AE612)*$AI$6,$AJ$6))</f>
        <v/>
      </c>
      <c r="Z612" s="48" t="str">
        <f>IF(COUNTIFS('B-PorHerramienta'!$A$2:$A$2848,Z$8,'B-PorHerramienta'!$J$2:$J$2848,$AC612,'B-PorHerramienta'!$K$2:$K$2848,$AD612,'B-PorHerramienta'!$L$2:$L$2848,$AE612,'B-PorHerramienta'!$F$2:$F$2848,"&lt;&gt;")=0,"",ROUND(SUMIFS(INDEX('B-PorHerramienta'!$F$2:$I$2848,0,$AH$6),'B-PorHerramienta'!$A$2:$A$2848,Z$8,'B-PorHerramienta'!$J$2:$J$2848,$AC612,'B-PorHerramienta'!$K$2:$K$2848,$AD612,'B-PorHerramienta'!$L$2:$L$2848,$AE612)*$AI$6,$AJ$6))</f>
        <v/>
      </c>
      <c r="AA612" s="6"/>
      <c r="AB612" s="35">
        <v>2</v>
      </c>
      <c r="AC612" s="35" t="s">
        <v>1239</v>
      </c>
      <c r="AD612" s="35" t="s">
        <v>269</v>
      </c>
      <c r="AE612" s="35" t="s">
        <v>1332</v>
      </c>
      <c r="AF612" s="35"/>
      <c r="AG612" s="35"/>
      <c r="AH612" s="35"/>
      <c r="AI612" s="35"/>
      <c r="AJ612" s="35"/>
      <c r="AK612" s="35"/>
    </row>
    <row r="613" spans="1:37" ht="30" hidden="1" outlineLevel="2" collapsed="1" x14ac:dyDescent="0.25">
      <c r="A613" s="49" t="s">
        <v>2502</v>
      </c>
      <c r="B613" s="47" t="s">
        <v>2501</v>
      </c>
      <c r="C613" s="48">
        <f>IF(COUNTIFS('B-PorHerramienta'!$A$2:$A$2848,C$8,'B-PorHerramienta'!$J$2:$J$2848,$AC613,'B-PorHerramienta'!$K$2:$K$2848,$AD613,'B-PorHerramienta'!$L$2:$L$2848,$AE613,'B-PorHerramienta'!$F$2:$F$2848,"&lt;&gt;")=0,"",ROUND(SUMIFS(INDEX('B-PorHerramienta'!$F$2:$I$2848,0,$AH$6),'B-PorHerramienta'!$A$2:$A$2848,C$8,'B-PorHerramienta'!$J$2:$J$2848,$AC613,'B-PorHerramienta'!$K$2:$K$2848,$AD613,'B-PorHerramienta'!$L$2:$L$2848,$AE613)*$AI$6,$AJ$6))</f>
        <v>5.21E-2</v>
      </c>
      <c r="D613" s="48">
        <f>IF(COUNTIFS('B-PorHerramienta'!$A$2:$A$2848,D$8,'B-PorHerramienta'!$J$2:$J$2848,$AC613,'B-PorHerramienta'!$K$2:$K$2848,$AD613,'B-PorHerramienta'!$L$2:$L$2848,$AE613,'B-PorHerramienta'!$F$2:$F$2848,"&lt;&gt;")=0,"",ROUND(SUMIFS(INDEX('B-PorHerramienta'!$F$2:$I$2848,0,$AH$6),'B-PorHerramienta'!$A$2:$A$2848,D$8,'B-PorHerramienta'!$J$2:$J$2848,$AC613,'B-PorHerramienta'!$K$2:$K$2848,$AD613,'B-PorHerramienta'!$L$2:$L$2848,$AE613)*$AI$6,$AJ$6))</f>
        <v>4.7E-2</v>
      </c>
      <c r="E613" s="48" t="str">
        <f>IF(COUNTIFS('B-PorHerramienta'!$A$2:$A$2848,E$8,'B-PorHerramienta'!$J$2:$J$2848,$AC613,'B-PorHerramienta'!$K$2:$K$2848,$AD613,'B-PorHerramienta'!$L$2:$L$2848,$AE613,'B-PorHerramienta'!$F$2:$F$2848,"&lt;&gt;")=0,"",ROUND(SUMIFS(INDEX('B-PorHerramienta'!$F$2:$I$2848,0,$AH$6),'B-PorHerramienta'!$A$2:$A$2848,E$8,'B-PorHerramienta'!$J$2:$J$2848,$AC613,'B-PorHerramienta'!$K$2:$K$2848,$AD613,'B-PorHerramienta'!$L$2:$L$2848,$AE613)*$AI$6,$AJ$6))</f>
        <v/>
      </c>
      <c r="F613" s="48" t="str">
        <f>IF(COUNTIFS('B-PorHerramienta'!$A$2:$A$2848,F$8,'B-PorHerramienta'!$J$2:$J$2848,$AC613,'B-PorHerramienta'!$K$2:$K$2848,$AD613,'B-PorHerramienta'!$L$2:$L$2848,$AE613,'B-PorHerramienta'!$F$2:$F$2848,"&lt;&gt;")=0,"",ROUND(SUMIFS(INDEX('B-PorHerramienta'!$F$2:$I$2848,0,$AH$6),'B-PorHerramienta'!$A$2:$A$2848,F$8,'B-PorHerramienta'!$J$2:$J$2848,$AC613,'B-PorHerramienta'!$K$2:$K$2848,$AD613,'B-PorHerramienta'!$L$2:$L$2848,$AE613)*$AI$6,$AJ$6))</f>
        <v/>
      </c>
      <c r="G613" s="48" t="str">
        <f>IF(COUNTIFS('B-PorHerramienta'!$A$2:$A$2848,G$8,'B-PorHerramienta'!$J$2:$J$2848,$AC613,'B-PorHerramienta'!$K$2:$K$2848,$AD613,'B-PorHerramienta'!$L$2:$L$2848,$AE613,'B-PorHerramienta'!$F$2:$F$2848,"&lt;&gt;")=0,"",ROUND(SUMIFS(INDEX('B-PorHerramienta'!$F$2:$I$2848,0,$AH$6),'B-PorHerramienta'!$A$2:$A$2848,G$8,'B-PorHerramienta'!$J$2:$J$2848,$AC613,'B-PorHerramienta'!$K$2:$K$2848,$AD613,'B-PorHerramienta'!$L$2:$L$2848,$AE613)*$AI$6,$AJ$6))</f>
        <v/>
      </c>
      <c r="H613" s="48" t="str">
        <f>IF(COUNTIFS('B-PorHerramienta'!$A$2:$A$2848,H$8,'B-PorHerramienta'!$J$2:$J$2848,$AC613,'B-PorHerramienta'!$K$2:$K$2848,$AD613,'B-PorHerramienta'!$L$2:$L$2848,$AE613,'B-PorHerramienta'!$F$2:$F$2848,"&lt;&gt;")=0,"",ROUND(SUMIFS(INDEX('B-PorHerramienta'!$F$2:$I$2848,0,$AH$6),'B-PorHerramienta'!$A$2:$A$2848,H$8,'B-PorHerramienta'!$J$2:$J$2848,$AC613,'B-PorHerramienta'!$K$2:$K$2848,$AD613,'B-PorHerramienta'!$L$2:$L$2848,$AE613)*$AI$6,$AJ$6))</f>
        <v/>
      </c>
      <c r="I613" s="48" t="str">
        <f>IF(COUNTIFS('B-PorHerramienta'!$A$2:$A$2848,I$8,'B-PorHerramienta'!$J$2:$J$2848,$AC613,'B-PorHerramienta'!$K$2:$K$2848,$AD613,'B-PorHerramienta'!$L$2:$L$2848,$AE613,'B-PorHerramienta'!$F$2:$F$2848,"&lt;&gt;")=0,"",ROUND(SUMIFS(INDEX('B-PorHerramienta'!$F$2:$I$2848,0,$AH$6),'B-PorHerramienta'!$A$2:$A$2848,I$8,'B-PorHerramienta'!$J$2:$J$2848,$AC613,'B-PorHerramienta'!$K$2:$K$2848,$AD613,'B-PorHerramienta'!$L$2:$L$2848,$AE613)*$AI$6,$AJ$6))</f>
        <v/>
      </c>
      <c r="J613" s="48" t="str">
        <f>IF(COUNTIFS('B-PorHerramienta'!$A$2:$A$2848,J$8,'B-PorHerramienta'!$J$2:$J$2848,$AC613,'B-PorHerramienta'!$K$2:$K$2848,$AD613,'B-PorHerramienta'!$L$2:$L$2848,$AE613,'B-PorHerramienta'!$F$2:$F$2848,"&lt;&gt;")=0,"",ROUND(SUMIFS(INDEX('B-PorHerramienta'!$F$2:$I$2848,0,$AH$6),'B-PorHerramienta'!$A$2:$A$2848,J$8,'B-PorHerramienta'!$J$2:$J$2848,$AC613,'B-PorHerramienta'!$K$2:$K$2848,$AD613,'B-PorHerramienta'!$L$2:$L$2848,$AE613)*$AI$6,$AJ$6))</f>
        <v/>
      </c>
      <c r="K613" s="48" t="str">
        <f>IF(COUNTIFS('B-PorHerramienta'!$A$2:$A$2848,K$8,'B-PorHerramienta'!$J$2:$J$2848,$AC613,'B-PorHerramienta'!$K$2:$K$2848,$AD613,'B-PorHerramienta'!$L$2:$L$2848,$AE613,'B-PorHerramienta'!$F$2:$F$2848,"&lt;&gt;")=0,"",ROUND(SUMIFS(INDEX('B-PorHerramienta'!$F$2:$I$2848,0,$AH$6),'B-PorHerramienta'!$A$2:$A$2848,K$8,'B-PorHerramienta'!$J$2:$J$2848,$AC613,'B-PorHerramienta'!$K$2:$K$2848,$AD613,'B-PorHerramienta'!$L$2:$L$2848,$AE613)*$AI$6,$AJ$6))</f>
        <v/>
      </c>
      <c r="L613" s="48" t="str">
        <f>IF(COUNTIFS('B-PorHerramienta'!$A$2:$A$2848,L$8,'B-PorHerramienta'!$J$2:$J$2848,$AC613,'B-PorHerramienta'!$K$2:$K$2848,$AD613,'B-PorHerramienta'!$L$2:$L$2848,$AE613,'B-PorHerramienta'!$F$2:$F$2848,"&lt;&gt;")=0,"",ROUND(SUMIFS(INDEX('B-PorHerramienta'!$F$2:$I$2848,0,$AH$6),'B-PorHerramienta'!$A$2:$A$2848,L$8,'B-PorHerramienta'!$J$2:$J$2848,$AC613,'B-PorHerramienta'!$K$2:$K$2848,$AD613,'B-PorHerramienta'!$L$2:$L$2848,$AE613)*$AI$6,$AJ$6))</f>
        <v/>
      </c>
      <c r="M613" s="48" t="str">
        <f>IF(COUNTIFS('B-PorHerramienta'!$A$2:$A$2848,M$8,'B-PorHerramienta'!$J$2:$J$2848,$AC613,'B-PorHerramienta'!$K$2:$K$2848,$AD613,'B-PorHerramienta'!$L$2:$L$2848,$AE613,'B-PorHerramienta'!$F$2:$F$2848,"&lt;&gt;")=0,"",ROUND(SUMIFS(INDEX('B-PorHerramienta'!$F$2:$I$2848,0,$AH$6),'B-PorHerramienta'!$A$2:$A$2848,M$8,'B-PorHerramienta'!$J$2:$J$2848,$AC613,'B-PorHerramienta'!$K$2:$K$2848,$AD613,'B-PorHerramienta'!$L$2:$L$2848,$AE613)*$AI$6,$AJ$6))</f>
        <v/>
      </c>
      <c r="N613" s="48" t="str">
        <f>IF(COUNTIFS('B-PorHerramienta'!$A$2:$A$2848,N$8,'B-PorHerramienta'!$J$2:$J$2848,$AC613,'B-PorHerramienta'!$K$2:$K$2848,$AD613,'B-PorHerramienta'!$L$2:$L$2848,$AE613,'B-PorHerramienta'!$F$2:$F$2848,"&lt;&gt;")=0,"",ROUND(SUMIFS(INDEX('B-PorHerramienta'!$F$2:$I$2848,0,$AH$6),'B-PorHerramienta'!$A$2:$A$2848,N$8,'B-PorHerramienta'!$J$2:$J$2848,$AC613,'B-PorHerramienta'!$K$2:$K$2848,$AD613,'B-PorHerramienta'!$L$2:$L$2848,$AE613)*$AI$6,$AJ$6))</f>
        <v/>
      </c>
      <c r="O613" s="48" t="str">
        <f>IF(COUNTIFS('B-PorHerramienta'!$A$2:$A$2848,O$8,'B-PorHerramienta'!$J$2:$J$2848,$AC613,'B-PorHerramienta'!$K$2:$K$2848,$AD613,'B-PorHerramienta'!$L$2:$L$2848,$AE613,'B-PorHerramienta'!$F$2:$F$2848,"&lt;&gt;")=0,"",ROUND(SUMIFS(INDEX('B-PorHerramienta'!$F$2:$I$2848,0,$AH$6),'B-PorHerramienta'!$A$2:$A$2848,O$8,'B-PorHerramienta'!$J$2:$J$2848,$AC613,'B-PorHerramienta'!$K$2:$K$2848,$AD613,'B-PorHerramienta'!$L$2:$L$2848,$AE613)*$AI$6,$AJ$6))</f>
        <v/>
      </c>
      <c r="P613" s="48" t="str">
        <f>IF(COUNTIFS('B-PorHerramienta'!$A$2:$A$2848,P$8,'B-PorHerramienta'!$J$2:$J$2848,$AC613,'B-PorHerramienta'!$K$2:$K$2848,$AD613,'B-PorHerramienta'!$L$2:$L$2848,$AE613,'B-PorHerramienta'!$F$2:$F$2848,"&lt;&gt;")=0,"",ROUND(SUMIFS(INDEX('B-PorHerramienta'!$F$2:$I$2848,0,$AH$6),'B-PorHerramienta'!$A$2:$A$2848,P$8,'B-PorHerramienta'!$J$2:$J$2848,$AC613,'B-PorHerramienta'!$K$2:$K$2848,$AD613,'B-PorHerramienta'!$L$2:$L$2848,$AE613)*$AI$6,$AJ$6))</f>
        <v/>
      </c>
      <c r="Q613" s="48" t="str">
        <f>IF(COUNTIFS('B-PorHerramienta'!$A$2:$A$2848,Q$8,'B-PorHerramienta'!$J$2:$J$2848,$AC613,'B-PorHerramienta'!$K$2:$K$2848,$AD613,'B-PorHerramienta'!$L$2:$L$2848,$AE613,'B-PorHerramienta'!$F$2:$F$2848,"&lt;&gt;")=0,"",ROUND(SUMIFS(INDEX('B-PorHerramienta'!$F$2:$I$2848,0,$AH$6),'B-PorHerramienta'!$A$2:$A$2848,Q$8,'B-PorHerramienta'!$J$2:$J$2848,$AC613,'B-PorHerramienta'!$K$2:$K$2848,$AD613,'B-PorHerramienta'!$L$2:$L$2848,$AE613)*$AI$6,$AJ$6))</f>
        <v/>
      </c>
      <c r="R613" s="48" t="str">
        <f>IF(COUNTIFS('B-PorHerramienta'!$A$2:$A$2848,R$8,'B-PorHerramienta'!$J$2:$J$2848,$AC613,'B-PorHerramienta'!$K$2:$K$2848,$AD613,'B-PorHerramienta'!$L$2:$L$2848,$AE613,'B-PorHerramienta'!$F$2:$F$2848,"&lt;&gt;")=0,"",ROUND(SUMIFS(INDEX('B-PorHerramienta'!$F$2:$I$2848,0,$AH$6),'B-PorHerramienta'!$A$2:$A$2848,R$8,'B-PorHerramienta'!$J$2:$J$2848,$AC613,'B-PorHerramienta'!$K$2:$K$2848,$AD613,'B-PorHerramienta'!$L$2:$L$2848,$AE613)*$AI$6,$AJ$6))</f>
        <v/>
      </c>
      <c r="S613" s="48" t="str">
        <f>IF(COUNTIFS('B-PorHerramienta'!$A$2:$A$2848,S$8,'B-PorHerramienta'!$J$2:$J$2848,$AC613,'B-PorHerramienta'!$K$2:$K$2848,$AD613,'B-PorHerramienta'!$L$2:$L$2848,$AE613,'B-PorHerramienta'!$F$2:$F$2848,"&lt;&gt;")=0,"",ROUND(SUMIFS(INDEX('B-PorHerramienta'!$F$2:$I$2848,0,$AH$6),'B-PorHerramienta'!$A$2:$A$2848,S$8,'B-PorHerramienta'!$J$2:$J$2848,$AC613,'B-PorHerramienta'!$K$2:$K$2848,$AD613,'B-PorHerramienta'!$L$2:$L$2848,$AE613)*$AI$6,$AJ$6))</f>
        <v/>
      </c>
      <c r="T613" s="48" t="str">
        <f>IF(COUNTIFS('B-PorHerramienta'!$A$2:$A$2848,T$8,'B-PorHerramienta'!$J$2:$J$2848,$AC613,'B-PorHerramienta'!$K$2:$K$2848,$AD613,'B-PorHerramienta'!$L$2:$L$2848,$AE613,'B-PorHerramienta'!$F$2:$F$2848,"&lt;&gt;")=0,"",ROUND(SUMIFS(INDEX('B-PorHerramienta'!$F$2:$I$2848,0,$AH$6),'B-PorHerramienta'!$A$2:$A$2848,T$8,'B-PorHerramienta'!$J$2:$J$2848,$AC613,'B-PorHerramienta'!$K$2:$K$2848,$AD613,'B-PorHerramienta'!$L$2:$L$2848,$AE613)*$AI$6,$AJ$6))</f>
        <v/>
      </c>
      <c r="U613" s="48" t="str">
        <f>IF(COUNTIFS('B-PorHerramienta'!$A$2:$A$2848,U$8,'B-PorHerramienta'!$J$2:$J$2848,$AC613,'B-PorHerramienta'!$K$2:$K$2848,$AD613,'B-PorHerramienta'!$L$2:$L$2848,$AE613,'B-PorHerramienta'!$F$2:$F$2848,"&lt;&gt;")=0,"",ROUND(SUMIFS(INDEX('B-PorHerramienta'!$F$2:$I$2848,0,$AH$6),'B-PorHerramienta'!$A$2:$A$2848,U$8,'B-PorHerramienta'!$J$2:$J$2848,$AC613,'B-PorHerramienta'!$K$2:$K$2848,$AD613,'B-PorHerramienta'!$L$2:$L$2848,$AE613)*$AI$6,$AJ$6))</f>
        <v/>
      </c>
      <c r="V613" s="48" t="str">
        <f>IF(COUNTIFS('B-PorHerramienta'!$A$2:$A$2848,V$8,'B-PorHerramienta'!$J$2:$J$2848,$AC613,'B-PorHerramienta'!$K$2:$K$2848,$AD613,'B-PorHerramienta'!$L$2:$L$2848,$AE613,'B-PorHerramienta'!$F$2:$F$2848,"&lt;&gt;")=0,"",ROUND(SUMIFS(INDEX('B-PorHerramienta'!$F$2:$I$2848,0,$AH$6),'B-PorHerramienta'!$A$2:$A$2848,V$8,'B-PorHerramienta'!$J$2:$J$2848,$AC613,'B-PorHerramienta'!$K$2:$K$2848,$AD613,'B-PorHerramienta'!$L$2:$L$2848,$AE613)*$AI$6,$AJ$6))</f>
        <v/>
      </c>
      <c r="W613" s="48" t="str">
        <f>IF(COUNTIFS('B-PorHerramienta'!$A$2:$A$2848,W$8,'B-PorHerramienta'!$J$2:$J$2848,$AC613,'B-PorHerramienta'!$K$2:$K$2848,$AD613,'B-PorHerramienta'!$L$2:$L$2848,$AE613,'B-PorHerramienta'!$F$2:$F$2848,"&lt;&gt;")=0,"",ROUND(SUMIFS(INDEX('B-PorHerramienta'!$F$2:$I$2848,0,$AH$6),'B-PorHerramienta'!$A$2:$A$2848,W$8,'B-PorHerramienta'!$J$2:$J$2848,$AC613,'B-PorHerramienta'!$K$2:$K$2848,$AD613,'B-PorHerramienta'!$L$2:$L$2848,$AE613)*$AI$6,$AJ$6))</f>
        <v/>
      </c>
      <c r="X613" s="48" t="str">
        <f>IF(COUNTIFS('B-PorHerramienta'!$A$2:$A$2848,X$8,'B-PorHerramienta'!$J$2:$J$2848,$AC613,'B-PorHerramienta'!$K$2:$K$2848,$AD613,'B-PorHerramienta'!$L$2:$L$2848,$AE613,'B-PorHerramienta'!$F$2:$F$2848,"&lt;&gt;")=0,"",ROUND(SUMIFS(INDEX('B-PorHerramienta'!$F$2:$I$2848,0,$AH$6),'B-PorHerramienta'!$A$2:$A$2848,X$8,'B-PorHerramienta'!$J$2:$J$2848,$AC613,'B-PorHerramienta'!$K$2:$K$2848,$AD613,'B-PorHerramienta'!$L$2:$L$2848,$AE613)*$AI$6,$AJ$6))</f>
        <v/>
      </c>
      <c r="Y613" s="48" t="str">
        <f>IF(COUNTIFS('B-PorHerramienta'!$A$2:$A$2848,Y$8,'B-PorHerramienta'!$J$2:$J$2848,$AC613,'B-PorHerramienta'!$K$2:$K$2848,$AD613,'B-PorHerramienta'!$L$2:$L$2848,$AE613,'B-PorHerramienta'!$F$2:$F$2848,"&lt;&gt;")=0,"",ROUND(SUMIFS(INDEX('B-PorHerramienta'!$F$2:$I$2848,0,$AH$6),'B-PorHerramienta'!$A$2:$A$2848,Y$8,'B-PorHerramienta'!$J$2:$J$2848,$AC613,'B-PorHerramienta'!$K$2:$K$2848,$AD613,'B-PorHerramienta'!$L$2:$L$2848,$AE613)*$AI$6,$AJ$6))</f>
        <v/>
      </c>
      <c r="Z613" s="48" t="str">
        <f>IF(COUNTIFS('B-PorHerramienta'!$A$2:$A$2848,Z$8,'B-PorHerramienta'!$J$2:$J$2848,$AC613,'B-PorHerramienta'!$K$2:$K$2848,$AD613,'B-PorHerramienta'!$L$2:$L$2848,$AE613,'B-PorHerramienta'!$F$2:$F$2848,"&lt;&gt;")=0,"",ROUND(SUMIFS(INDEX('B-PorHerramienta'!$F$2:$I$2848,0,$AH$6),'B-PorHerramienta'!$A$2:$A$2848,Z$8,'B-PorHerramienta'!$J$2:$J$2848,$AC613,'B-PorHerramienta'!$K$2:$K$2848,$AD613,'B-PorHerramienta'!$L$2:$L$2848,$AE613)*$AI$6,$AJ$6))</f>
        <v/>
      </c>
      <c r="AA613" s="6"/>
      <c r="AB613" s="35">
        <v>2</v>
      </c>
      <c r="AC613" s="35" t="s">
        <v>1239</v>
      </c>
      <c r="AD613" s="35" t="s">
        <v>269</v>
      </c>
      <c r="AE613" s="35" t="s">
        <v>1333</v>
      </c>
      <c r="AF613" s="35"/>
      <c r="AG613" s="35"/>
      <c r="AH613" s="35"/>
      <c r="AI613" s="35"/>
      <c r="AJ613" s="35"/>
      <c r="AK613" s="35"/>
    </row>
    <row r="614" spans="1:37" ht="45" hidden="1" outlineLevel="2" collapsed="1" x14ac:dyDescent="0.25">
      <c r="A614" s="49" t="s">
        <v>2500</v>
      </c>
      <c r="B614" s="47" t="s">
        <v>2499</v>
      </c>
      <c r="C614" s="48" t="str">
        <f>IF(COUNTIFS('B-PorHerramienta'!$A$2:$A$2848,C$8,'B-PorHerramienta'!$J$2:$J$2848,$AC614,'B-PorHerramienta'!$K$2:$K$2848,$AD614,'B-PorHerramienta'!$L$2:$L$2848,$AE614,'B-PorHerramienta'!$F$2:$F$2848,"&lt;&gt;")=0,"",ROUND(SUMIFS(INDEX('B-PorHerramienta'!$F$2:$I$2848,0,$AH$6),'B-PorHerramienta'!$A$2:$A$2848,C$8,'B-PorHerramienta'!$J$2:$J$2848,$AC614,'B-PorHerramienta'!$K$2:$K$2848,$AD614,'B-PorHerramienta'!$L$2:$L$2848,$AE614)*$AI$6,$AJ$6))</f>
        <v/>
      </c>
      <c r="D614" s="48" t="str">
        <f>IF(COUNTIFS('B-PorHerramienta'!$A$2:$A$2848,D$8,'B-PorHerramienta'!$J$2:$J$2848,$AC614,'B-PorHerramienta'!$K$2:$K$2848,$AD614,'B-PorHerramienta'!$L$2:$L$2848,$AE614,'B-PorHerramienta'!$F$2:$F$2848,"&lt;&gt;")=0,"",ROUND(SUMIFS(INDEX('B-PorHerramienta'!$F$2:$I$2848,0,$AH$6),'B-PorHerramienta'!$A$2:$A$2848,D$8,'B-PorHerramienta'!$J$2:$J$2848,$AC614,'B-PorHerramienta'!$K$2:$K$2848,$AD614,'B-PorHerramienta'!$L$2:$L$2848,$AE614)*$AI$6,$AJ$6))</f>
        <v/>
      </c>
      <c r="E614" s="48" t="str">
        <f>IF(COUNTIFS('B-PorHerramienta'!$A$2:$A$2848,E$8,'B-PorHerramienta'!$J$2:$J$2848,$AC614,'B-PorHerramienta'!$K$2:$K$2848,$AD614,'B-PorHerramienta'!$L$2:$L$2848,$AE614,'B-PorHerramienta'!$F$2:$F$2848,"&lt;&gt;")=0,"",ROUND(SUMIFS(INDEX('B-PorHerramienta'!$F$2:$I$2848,0,$AH$6),'B-PorHerramienta'!$A$2:$A$2848,E$8,'B-PorHerramienta'!$J$2:$J$2848,$AC614,'B-PorHerramienta'!$K$2:$K$2848,$AD614,'B-PorHerramienta'!$L$2:$L$2848,$AE614)*$AI$6,$AJ$6))</f>
        <v/>
      </c>
      <c r="F614" s="48" t="str">
        <f>IF(COUNTIFS('B-PorHerramienta'!$A$2:$A$2848,F$8,'B-PorHerramienta'!$J$2:$J$2848,$AC614,'B-PorHerramienta'!$K$2:$K$2848,$AD614,'B-PorHerramienta'!$L$2:$L$2848,$AE614,'B-PorHerramienta'!$F$2:$F$2848,"&lt;&gt;")=0,"",ROUND(SUMIFS(INDEX('B-PorHerramienta'!$F$2:$I$2848,0,$AH$6),'B-PorHerramienta'!$A$2:$A$2848,F$8,'B-PorHerramienta'!$J$2:$J$2848,$AC614,'B-PorHerramienta'!$K$2:$K$2848,$AD614,'B-PorHerramienta'!$L$2:$L$2848,$AE614)*$AI$6,$AJ$6))</f>
        <v/>
      </c>
      <c r="G614" s="48" t="str">
        <f>IF(COUNTIFS('B-PorHerramienta'!$A$2:$A$2848,G$8,'B-PorHerramienta'!$J$2:$J$2848,$AC614,'B-PorHerramienta'!$K$2:$K$2848,$AD614,'B-PorHerramienta'!$L$2:$L$2848,$AE614,'B-PorHerramienta'!$F$2:$F$2848,"&lt;&gt;")=0,"",ROUND(SUMIFS(INDEX('B-PorHerramienta'!$F$2:$I$2848,0,$AH$6),'B-PorHerramienta'!$A$2:$A$2848,G$8,'B-PorHerramienta'!$J$2:$J$2848,$AC614,'B-PorHerramienta'!$K$2:$K$2848,$AD614,'B-PorHerramienta'!$L$2:$L$2848,$AE614)*$AI$6,$AJ$6))</f>
        <v/>
      </c>
      <c r="H614" s="48" t="str">
        <f>IF(COUNTIFS('B-PorHerramienta'!$A$2:$A$2848,H$8,'B-PorHerramienta'!$J$2:$J$2848,$AC614,'B-PorHerramienta'!$K$2:$K$2848,$AD614,'B-PorHerramienta'!$L$2:$L$2848,$AE614,'B-PorHerramienta'!$F$2:$F$2848,"&lt;&gt;")=0,"",ROUND(SUMIFS(INDEX('B-PorHerramienta'!$F$2:$I$2848,0,$AH$6),'B-PorHerramienta'!$A$2:$A$2848,H$8,'B-PorHerramienta'!$J$2:$J$2848,$AC614,'B-PorHerramienta'!$K$2:$K$2848,$AD614,'B-PorHerramienta'!$L$2:$L$2848,$AE614)*$AI$6,$AJ$6))</f>
        <v/>
      </c>
      <c r="I614" s="48" t="str">
        <f>IF(COUNTIFS('B-PorHerramienta'!$A$2:$A$2848,I$8,'B-PorHerramienta'!$J$2:$J$2848,$AC614,'B-PorHerramienta'!$K$2:$K$2848,$AD614,'B-PorHerramienta'!$L$2:$L$2848,$AE614,'B-PorHerramienta'!$F$2:$F$2848,"&lt;&gt;")=0,"",ROUND(SUMIFS(INDEX('B-PorHerramienta'!$F$2:$I$2848,0,$AH$6),'B-PorHerramienta'!$A$2:$A$2848,I$8,'B-PorHerramienta'!$J$2:$J$2848,$AC614,'B-PorHerramienta'!$K$2:$K$2848,$AD614,'B-PorHerramienta'!$L$2:$L$2848,$AE614)*$AI$6,$AJ$6))</f>
        <v/>
      </c>
      <c r="J614" s="48" t="str">
        <f>IF(COUNTIFS('B-PorHerramienta'!$A$2:$A$2848,J$8,'B-PorHerramienta'!$J$2:$J$2848,$AC614,'B-PorHerramienta'!$K$2:$K$2848,$AD614,'B-PorHerramienta'!$L$2:$L$2848,$AE614,'B-PorHerramienta'!$F$2:$F$2848,"&lt;&gt;")=0,"",ROUND(SUMIFS(INDEX('B-PorHerramienta'!$F$2:$I$2848,0,$AH$6),'B-PorHerramienta'!$A$2:$A$2848,J$8,'B-PorHerramienta'!$J$2:$J$2848,$AC614,'B-PorHerramienta'!$K$2:$K$2848,$AD614,'B-PorHerramienta'!$L$2:$L$2848,$AE614)*$AI$6,$AJ$6))</f>
        <v/>
      </c>
      <c r="K614" s="48" t="str">
        <f>IF(COUNTIFS('B-PorHerramienta'!$A$2:$A$2848,K$8,'B-PorHerramienta'!$J$2:$J$2848,$AC614,'B-PorHerramienta'!$K$2:$K$2848,$AD614,'B-PorHerramienta'!$L$2:$L$2848,$AE614,'B-PorHerramienta'!$F$2:$F$2848,"&lt;&gt;")=0,"",ROUND(SUMIFS(INDEX('B-PorHerramienta'!$F$2:$I$2848,0,$AH$6),'B-PorHerramienta'!$A$2:$A$2848,K$8,'B-PorHerramienta'!$J$2:$J$2848,$AC614,'B-PorHerramienta'!$K$2:$K$2848,$AD614,'B-PorHerramienta'!$L$2:$L$2848,$AE614)*$AI$6,$AJ$6))</f>
        <v/>
      </c>
      <c r="L614" s="48" t="str">
        <f>IF(COUNTIFS('B-PorHerramienta'!$A$2:$A$2848,L$8,'B-PorHerramienta'!$J$2:$J$2848,$AC614,'B-PorHerramienta'!$K$2:$K$2848,$AD614,'B-PorHerramienta'!$L$2:$L$2848,$AE614,'B-PorHerramienta'!$F$2:$F$2848,"&lt;&gt;")=0,"",ROUND(SUMIFS(INDEX('B-PorHerramienta'!$F$2:$I$2848,0,$AH$6),'B-PorHerramienta'!$A$2:$A$2848,L$8,'B-PorHerramienta'!$J$2:$J$2848,$AC614,'B-PorHerramienta'!$K$2:$K$2848,$AD614,'B-PorHerramienta'!$L$2:$L$2848,$AE614)*$AI$6,$AJ$6))</f>
        <v/>
      </c>
      <c r="M614" s="48" t="str">
        <f>IF(COUNTIFS('B-PorHerramienta'!$A$2:$A$2848,M$8,'B-PorHerramienta'!$J$2:$J$2848,$AC614,'B-PorHerramienta'!$K$2:$K$2848,$AD614,'B-PorHerramienta'!$L$2:$L$2848,$AE614,'B-PorHerramienta'!$F$2:$F$2848,"&lt;&gt;")=0,"",ROUND(SUMIFS(INDEX('B-PorHerramienta'!$F$2:$I$2848,0,$AH$6),'B-PorHerramienta'!$A$2:$A$2848,M$8,'B-PorHerramienta'!$J$2:$J$2848,$AC614,'B-PorHerramienta'!$K$2:$K$2848,$AD614,'B-PorHerramienta'!$L$2:$L$2848,$AE614)*$AI$6,$AJ$6))</f>
        <v/>
      </c>
      <c r="N614" s="48" t="str">
        <f>IF(COUNTIFS('B-PorHerramienta'!$A$2:$A$2848,N$8,'B-PorHerramienta'!$J$2:$J$2848,$AC614,'B-PorHerramienta'!$K$2:$K$2848,$AD614,'B-PorHerramienta'!$L$2:$L$2848,$AE614,'B-PorHerramienta'!$F$2:$F$2848,"&lt;&gt;")=0,"",ROUND(SUMIFS(INDEX('B-PorHerramienta'!$F$2:$I$2848,0,$AH$6),'B-PorHerramienta'!$A$2:$A$2848,N$8,'B-PorHerramienta'!$J$2:$J$2848,$AC614,'B-PorHerramienta'!$K$2:$K$2848,$AD614,'B-PorHerramienta'!$L$2:$L$2848,$AE614)*$AI$6,$AJ$6))</f>
        <v/>
      </c>
      <c r="O614" s="48" t="str">
        <f>IF(COUNTIFS('B-PorHerramienta'!$A$2:$A$2848,O$8,'B-PorHerramienta'!$J$2:$J$2848,$AC614,'B-PorHerramienta'!$K$2:$K$2848,$AD614,'B-PorHerramienta'!$L$2:$L$2848,$AE614,'B-PorHerramienta'!$F$2:$F$2848,"&lt;&gt;")=0,"",ROUND(SUMIFS(INDEX('B-PorHerramienta'!$F$2:$I$2848,0,$AH$6),'B-PorHerramienta'!$A$2:$A$2848,O$8,'B-PorHerramienta'!$J$2:$J$2848,$AC614,'B-PorHerramienta'!$K$2:$K$2848,$AD614,'B-PorHerramienta'!$L$2:$L$2848,$AE614)*$AI$6,$AJ$6))</f>
        <v/>
      </c>
      <c r="P614" s="48" t="str">
        <f>IF(COUNTIFS('B-PorHerramienta'!$A$2:$A$2848,P$8,'B-PorHerramienta'!$J$2:$J$2848,$AC614,'B-PorHerramienta'!$K$2:$K$2848,$AD614,'B-PorHerramienta'!$L$2:$L$2848,$AE614,'B-PorHerramienta'!$F$2:$F$2848,"&lt;&gt;")=0,"",ROUND(SUMIFS(INDEX('B-PorHerramienta'!$F$2:$I$2848,0,$AH$6),'B-PorHerramienta'!$A$2:$A$2848,P$8,'B-PorHerramienta'!$J$2:$J$2848,$AC614,'B-PorHerramienta'!$K$2:$K$2848,$AD614,'B-PorHerramienta'!$L$2:$L$2848,$AE614)*$AI$6,$AJ$6))</f>
        <v/>
      </c>
      <c r="Q614" s="48" t="str">
        <f>IF(COUNTIFS('B-PorHerramienta'!$A$2:$A$2848,Q$8,'B-PorHerramienta'!$J$2:$J$2848,$AC614,'B-PorHerramienta'!$K$2:$K$2848,$AD614,'B-PorHerramienta'!$L$2:$L$2848,$AE614,'B-PorHerramienta'!$F$2:$F$2848,"&lt;&gt;")=0,"",ROUND(SUMIFS(INDEX('B-PorHerramienta'!$F$2:$I$2848,0,$AH$6),'B-PorHerramienta'!$A$2:$A$2848,Q$8,'B-PorHerramienta'!$J$2:$J$2848,$AC614,'B-PorHerramienta'!$K$2:$K$2848,$AD614,'B-PorHerramienta'!$L$2:$L$2848,$AE614)*$AI$6,$AJ$6))</f>
        <v/>
      </c>
      <c r="R614" s="48" t="str">
        <f>IF(COUNTIFS('B-PorHerramienta'!$A$2:$A$2848,R$8,'B-PorHerramienta'!$J$2:$J$2848,$AC614,'B-PorHerramienta'!$K$2:$K$2848,$AD614,'B-PorHerramienta'!$L$2:$L$2848,$AE614,'B-PorHerramienta'!$F$2:$F$2848,"&lt;&gt;")=0,"",ROUND(SUMIFS(INDEX('B-PorHerramienta'!$F$2:$I$2848,0,$AH$6),'B-PorHerramienta'!$A$2:$A$2848,R$8,'B-PorHerramienta'!$J$2:$J$2848,$AC614,'B-PorHerramienta'!$K$2:$K$2848,$AD614,'B-PorHerramienta'!$L$2:$L$2848,$AE614)*$AI$6,$AJ$6))</f>
        <v/>
      </c>
      <c r="S614" s="48" t="str">
        <f>IF(COUNTIFS('B-PorHerramienta'!$A$2:$A$2848,S$8,'B-PorHerramienta'!$J$2:$J$2848,$AC614,'B-PorHerramienta'!$K$2:$K$2848,$AD614,'B-PorHerramienta'!$L$2:$L$2848,$AE614,'B-PorHerramienta'!$F$2:$F$2848,"&lt;&gt;")=0,"",ROUND(SUMIFS(INDEX('B-PorHerramienta'!$F$2:$I$2848,0,$AH$6),'B-PorHerramienta'!$A$2:$A$2848,S$8,'B-PorHerramienta'!$J$2:$J$2848,$AC614,'B-PorHerramienta'!$K$2:$K$2848,$AD614,'B-PorHerramienta'!$L$2:$L$2848,$AE614)*$AI$6,$AJ$6))</f>
        <v/>
      </c>
      <c r="T614" s="48" t="str">
        <f>IF(COUNTIFS('B-PorHerramienta'!$A$2:$A$2848,T$8,'B-PorHerramienta'!$J$2:$J$2848,$AC614,'B-PorHerramienta'!$K$2:$K$2848,$AD614,'B-PorHerramienta'!$L$2:$L$2848,$AE614,'B-PorHerramienta'!$F$2:$F$2848,"&lt;&gt;")=0,"",ROUND(SUMIFS(INDEX('B-PorHerramienta'!$F$2:$I$2848,0,$AH$6),'B-PorHerramienta'!$A$2:$A$2848,T$8,'B-PorHerramienta'!$J$2:$J$2848,$AC614,'B-PorHerramienta'!$K$2:$K$2848,$AD614,'B-PorHerramienta'!$L$2:$L$2848,$AE614)*$AI$6,$AJ$6))</f>
        <v/>
      </c>
      <c r="U614" s="48" t="str">
        <f>IF(COUNTIFS('B-PorHerramienta'!$A$2:$A$2848,U$8,'B-PorHerramienta'!$J$2:$J$2848,$AC614,'B-PorHerramienta'!$K$2:$K$2848,$AD614,'B-PorHerramienta'!$L$2:$L$2848,$AE614,'B-PorHerramienta'!$F$2:$F$2848,"&lt;&gt;")=0,"",ROUND(SUMIFS(INDEX('B-PorHerramienta'!$F$2:$I$2848,0,$AH$6),'B-PorHerramienta'!$A$2:$A$2848,U$8,'B-PorHerramienta'!$J$2:$J$2848,$AC614,'B-PorHerramienta'!$K$2:$K$2848,$AD614,'B-PorHerramienta'!$L$2:$L$2848,$AE614)*$AI$6,$AJ$6))</f>
        <v/>
      </c>
      <c r="V614" s="48" t="str">
        <f>IF(COUNTIFS('B-PorHerramienta'!$A$2:$A$2848,V$8,'B-PorHerramienta'!$J$2:$J$2848,$AC614,'B-PorHerramienta'!$K$2:$K$2848,$AD614,'B-PorHerramienta'!$L$2:$L$2848,$AE614,'B-PorHerramienta'!$F$2:$F$2848,"&lt;&gt;")=0,"",ROUND(SUMIFS(INDEX('B-PorHerramienta'!$F$2:$I$2848,0,$AH$6),'B-PorHerramienta'!$A$2:$A$2848,V$8,'B-PorHerramienta'!$J$2:$J$2848,$AC614,'B-PorHerramienta'!$K$2:$K$2848,$AD614,'B-PorHerramienta'!$L$2:$L$2848,$AE614)*$AI$6,$AJ$6))</f>
        <v/>
      </c>
      <c r="W614" s="48" t="str">
        <f>IF(COUNTIFS('B-PorHerramienta'!$A$2:$A$2848,W$8,'B-PorHerramienta'!$J$2:$J$2848,$AC614,'B-PorHerramienta'!$K$2:$K$2848,$AD614,'B-PorHerramienta'!$L$2:$L$2848,$AE614,'B-PorHerramienta'!$F$2:$F$2848,"&lt;&gt;")=0,"",ROUND(SUMIFS(INDEX('B-PorHerramienta'!$F$2:$I$2848,0,$AH$6),'B-PorHerramienta'!$A$2:$A$2848,W$8,'B-PorHerramienta'!$J$2:$J$2848,$AC614,'B-PorHerramienta'!$K$2:$K$2848,$AD614,'B-PorHerramienta'!$L$2:$L$2848,$AE614)*$AI$6,$AJ$6))</f>
        <v/>
      </c>
      <c r="X614" s="48" t="str">
        <f>IF(COUNTIFS('B-PorHerramienta'!$A$2:$A$2848,X$8,'B-PorHerramienta'!$J$2:$J$2848,$AC614,'B-PorHerramienta'!$K$2:$K$2848,$AD614,'B-PorHerramienta'!$L$2:$L$2848,$AE614,'B-PorHerramienta'!$F$2:$F$2848,"&lt;&gt;")=0,"",ROUND(SUMIFS(INDEX('B-PorHerramienta'!$F$2:$I$2848,0,$AH$6),'B-PorHerramienta'!$A$2:$A$2848,X$8,'B-PorHerramienta'!$J$2:$J$2848,$AC614,'B-PorHerramienta'!$K$2:$K$2848,$AD614,'B-PorHerramienta'!$L$2:$L$2848,$AE614)*$AI$6,$AJ$6))</f>
        <v/>
      </c>
      <c r="Y614" s="48" t="str">
        <f>IF(COUNTIFS('B-PorHerramienta'!$A$2:$A$2848,Y$8,'B-PorHerramienta'!$J$2:$J$2848,$AC614,'B-PorHerramienta'!$K$2:$K$2848,$AD614,'B-PorHerramienta'!$L$2:$L$2848,$AE614,'B-PorHerramienta'!$F$2:$F$2848,"&lt;&gt;")=0,"",ROUND(SUMIFS(INDEX('B-PorHerramienta'!$F$2:$I$2848,0,$AH$6),'B-PorHerramienta'!$A$2:$A$2848,Y$8,'B-PorHerramienta'!$J$2:$J$2848,$AC614,'B-PorHerramienta'!$K$2:$K$2848,$AD614,'B-PorHerramienta'!$L$2:$L$2848,$AE614)*$AI$6,$AJ$6))</f>
        <v/>
      </c>
      <c r="Z614" s="48" t="str">
        <f>IF(COUNTIFS('B-PorHerramienta'!$A$2:$A$2848,Z$8,'B-PorHerramienta'!$J$2:$J$2848,$AC614,'B-PorHerramienta'!$K$2:$K$2848,$AD614,'B-PorHerramienta'!$L$2:$L$2848,$AE614,'B-PorHerramienta'!$F$2:$F$2848,"&lt;&gt;")=0,"",ROUND(SUMIFS(INDEX('B-PorHerramienta'!$F$2:$I$2848,0,$AH$6),'B-PorHerramienta'!$A$2:$A$2848,Z$8,'B-PorHerramienta'!$J$2:$J$2848,$AC614,'B-PorHerramienta'!$K$2:$K$2848,$AD614,'B-PorHerramienta'!$L$2:$L$2848,$AE614)*$AI$6,$AJ$6))</f>
        <v/>
      </c>
      <c r="AA614" s="6"/>
      <c r="AB614" s="35">
        <v>2</v>
      </c>
      <c r="AC614" s="35" t="s">
        <v>1239</v>
      </c>
      <c r="AD614" s="35" t="s">
        <v>269</v>
      </c>
      <c r="AE614" s="35" t="s">
        <v>1334</v>
      </c>
      <c r="AF614" s="35"/>
      <c r="AG614" s="35"/>
      <c r="AH614" s="35"/>
      <c r="AI614" s="35"/>
      <c r="AJ614" s="35"/>
      <c r="AK614" s="35"/>
    </row>
    <row r="615" spans="1:37" ht="30" hidden="1" outlineLevel="2" collapsed="1" x14ac:dyDescent="0.25">
      <c r="A615" s="49" t="s">
        <v>2498</v>
      </c>
      <c r="B615" s="47" t="s">
        <v>2497</v>
      </c>
      <c r="C615" s="48" t="str">
        <f>IF(COUNTIFS('B-PorHerramienta'!$A$2:$A$2848,C$8,'B-PorHerramienta'!$J$2:$J$2848,$AC615,'B-PorHerramienta'!$K$2:$K$2848,$AD615,'B-PorHerramienta'!$L$2:$L$2848,$AE615,'B-PorHerramienta'!$F$2:$F$2848,"&lt;&gt;")=0,"",ROUND(SUMIFS(INDEX('B-PorHerramienta'!$F$2:$I$2848,0,$AH$6),'B-PorHerramienta'!$A$2:$A$2848,C$8,'B-PorHerramienta'!$J$2:$J$2848,$AC615,'B-PorHerramienta'!$K$2:$K$2848,$AD615,'B-PorHerramienta'!$L$2:$L$2848,$AE615)*$AI$6,$AJ$6))</f>
        <v/>
      </c>
      <c r="D615" s="48" t="str">
        <f>IF(COUNTIFS('B-PorHerramienta'!$A$2:$A$2848,D$8,'B-PorHerramienta'!$J$2:$J$2848,$AC615,'B-PorHerramienta'!$K$2:$K$2848,$AD615,'B-PorHerramienta'!$L$2:$L$2848,$AE615,'B-PorHerramienta'!$F$2:$F$2848,"&lt;&gt;")=0,"",ROUND(SUMIFS(INDEX('B-PorHerramienta'!$F$2:$I$2848,0,$AH$6),'B-PorHerramienta'!$A$2:$A$2848,D$8,'B-PorHerramienta'!$J$2:$J$2848,$AC615,'B-PorHerramienta'!$K$2:$K$2848,$AD615,'B-PorHerramienta'!$L$2:$L$2848,$AE615)*$AI$6,$AJ$6))</f>
        <v/>
      </c>
      <c r="E615" s="48" t="str">
        <f>IF(COUNTIFS('B-PorHerramienta'!$A$2:$A$2848,E$8,'B-PorHerramienta'!$J$2:$J$2848,$AC615,'B-PorHerramienta'!$K$2:$K$2848,$AD615,'B-PorHerramienta'!$L$2:$L$2848,$AE615,'B-PorHerramienta'!$F$2:$F$2848,"&lt;&gt;")=0,"",ROUND(SUMIFS(INDEX('B-PorHerramienta'!$F$2:$I$2848,0,$AH$6),'B-PorHerramienta'!$A$2:$A$2848,E$8,'B-PorHerramienta'!$J$2:$J$2848,$AC615,'B-PorHerramienta'!$K$2:$K$2848,$AD615,'B-PorHerramienta'!$L$2:$L$2848,$AE615)*$AI$6,$AJ$6))</f>
        <v/>
      </c>
      <c r="F615" s="48" t="str">
        <f>IF(COUNTIFS('B-PorHerramienta'!$A$2:$A$2848,F$8,'B-PorHerramienta'!$J$2:$J$2848,$AC615,'B-PorHerramienta'!$K$2:$K$2848,$AD615,'B-PorHerramienta'!$L$2:$L$2848,$AE615,'B-PorHerramienta'!$F$2:$F$2848,"&lt;&gt;")=0,"",ROUND(SUMIFS(INDEX('B-PorHerramienta'!$F$2:$I$2848,0,$AH$6),'B-PorHerramienta'!$A$2:$A$2848,F$8,'B-PorHerramienta'!$J$2:$J$2848,$AC615,'B-PorHerramienta'!$K$2:$K$2848,$AD615,'B-PorHerramienta'!$L$2:$L$2848,$AE615)*$AI$6,$AJ$6))</f>
        <v/>
      </c>
      <c r="G615" s="48" t="str">
        <f>IF(COUNTIFS('B-PorHerramienta'!$A$2:$A$2848,G$8,'B-PorHerramienta'!$J$2:$J$2848,$AC615,'B-PorHerramienta'!$K$2:$K$2848,$AD615,'B-PorHerramienta'!$L$2:$L$2848,$AE615,'B-PorHerramienta'!$F$2:$F$2848,"&lt;&gt;")=0,"",ROUND(SUMIFS(INDEX('B-PorHerramienta'!$F$2:$I$2848,0,$AH$6),'B-PorHerramienta'!$A$2:$A$2848,G$8,'B-PorHerramienta'!$J$2:$J$2848,$AC615,'B-PorHerramienta'!$K$2:$K$2848,$AD615,'B-PorHerramienta'!$L$2:$L$2848,$AE615)*$AI$6,$AJ$6))</f>
        <v/>
      </c>
      <c r="H615" s="48" t="str">
        <f>IF(COUNTIFS('B-PorHerramienta'!$A$2:$A$2848,H$8,'B-PorHerramienta'!$J$2:$J$2848,$AC615,'B-PorHerramienta'!$K$2:$K$2848,$AD615,'B-PorHerramienta'!$L$2:$L$2848,$AE615,'B-PorHerramienta'!$F$2:$F$2848,"&lt;&gt;")=0,"",ROUND(SUMIFS(INDEX('B-PorHerramienta'!$F$2:$I$2848,0,$AH$6),'B-PorHerramienta'!$A$2:$A$2848,H$8,'B-PorHerramienta'!$J$2:$J$2848,$AC615,'B-PorHerramienta'!$K$2:$K$2848,$AD615,'B-PorHerramienta'!$L$2:$L$2848,$AE615)*$AI$6,$AJ$6))</f>
        <v/>
      </c>
      <c r="I615" s="48" t="str">
        <f>IF(COUNTIFS('B-PorHerramienta'!$A$2:$A$2848,I$8,'B-PorHerramienta'!$J$2:$J$2848,$AC615,'B-PorHerramienta'!$K$2:$K$2848,$AD615,'B-PorHerramienta'!$L$2:$L$2848,$AE615,'B-PorHerramienta'!$F$2:$F$2848,"&lt;&gt;")=0,"",ROUND(SUMIFS(INDEX('B-PorHerramienta'!$F$2:$I$2848,0,$AH$6),'B-PorHerramienta'!$A$2:$A$2848,I$8,'B-PorHerramienta'!$J$2:$J$2848,$AC615,'B-PorHerramienta'!$K$2:$K$2848,$AD615,'B-PorHerramienta'!$L$2:$L$2848,$AE615)*$AI$6,$AJ$6))</f>
        <v/>
      </c>
      <c r="J615" s="48" t="str">
        <f>IF(COUNTIFS('B-PorHerramienta'!$A$2:$A$2848,J$8,'B-PorHerramienta'!$J$2:$J$2848,$AC615,'B-PorHerramienta'!$K$2:$K$2848,$AD615,'B-PorHerramienta'!$L$2:$L$2848,$AE615,'B-PorHerramienta'!$F$2:$F$2848,"&lt;&gt;")=0,"",ROUND(SUMIFS(INDEX('B-PorHerramienta'!$F$2:$I$2848,0,$AH$6),'B-PorHerramienta'!$A$2:$A$2848,J$8,'B-PorHerramienta'!$J$2:$J$2848,$AC615,'B-PorHerramienta'!$K$2:$K$2848,$AD615,'B-PorHerramienta'!$L$2:$L$2848,$AE615)*$AI$6,$AJ$6))</f>
        <v/>
      </c>
      <c r="K615" s="48" t="str">
        <f>IF(COUNTIFS('B-PorHerramienta'!$A$2:$A$2848,K$8,'B-PorHerramienta'!$J$2:$J$2848,$AC615,'B-PorHerramienta'!$K$2:$K$2848,$AD615,'B-PorHerramienta'!$L$2:$L$2848,$AE615,'B-PorHerramienta'!$F$2:$F$2848,"&lt;&gt;")=0,"",ROUND(SUMIFS(INDEX('B-PorHerramienta'!$F$2:$I$2848,0,$AH$6),'B-PorHerramienta'!$A$2:$A$2848,K$8,'B-PorHerramienta'!$J$2:$J$2848,$AC615,'B-PorHerramienta'!$K$2:$K$2848,$AD615,'B-PorHerramienta'!$L$2:$L$2848,$AE615)*$AI$6,$AJ$6))</f>
        <v/>
      </c>
      <c r="L615" s="48" t="str">
        <f>IF(COUNTIFS('B-PorHerramienta'!$A$2:$A$2848,L$8,'B-PorHerramienta'!$J$2:$J$2848,$AC615,'B-PorHerramienta'!$K$2:$K$2848,$AD615,'B-PorHerramienta'!$L$2:$L$2848,$AE615,'B-PorHerramienta'!$F$2:$F$2848,"&lt;&gt;")=0,"",ROUND(SUMIFS(INDEX('B-PorHerramienta'!$F$2:$I$2848,0,$AH$6),'B-PorHerramienta'!$A$2:$A$2848,L$8,'B-PorHerramienta'!$J$2:$J$2848,$AC615,'B-PorHerramienta'!$K$2:$K$2848,$AD615,'B-PorHerramienta'!$L$2:$L$2848,$AE615)*$AI$6,$AJ$6))</f>
        <v/>
      </c>
      <c r="M615" s="48" t="str">
        <f>IF(COUNTIFS('B-PorHerramienta'!$A$2:$A$2848,M$8,'B-PorHerramienta'!$J$2:$J$2848,$AC615,'B-PorHerramienta'!$K$2:$K$2848,$AD615,'B-PorHerramienta'!$L$2:$L$2848,$AE615,'B-PorHerramienta'!$F$2:$F$2848,"&lt;&gt;")=0,"",ROUND(SUMIFS(INDEX('B-PorHerramienta'!$F$2:$I$2848,0,$AH$6),'B-PorHerramienta'!$A$2:$A$2848,M$8,'B-PorHerramienta'!$J$2:$J$2848,$AC615,'B-PorHerramienta'!$K$2:$K$2848,$AD615,'B-PorHerramienta'!$L$2:$L$2848,$AE615)*$AI$6,$AJ$6))</f>
        <v/>
      </c>
      <c r="N615" s="48" t="str">
        <f>IF(COUNTIFS('B-PorHerramienta'!$A$2:$A$2848,N$8,'B-PorHerramienta'!$J$2:$J$2848,$AC615,'B-PorHerramienta'!$K$2:$K$2848,$AD615,'B-PorHerramienta'!$L$2:$L$2848,$AE615,'B-PorHerramienta'!$F$2:$F$2848,"&lt;&gt;")=0,"",ROUND(SUMIFS(INDEX('B-PorHerramienta'!$F$2:$I$2848,0,$AH$6),'B-PorHerramienta'!$A$2:$A$2848,N$8,'B-PorHerramienta'!$J$2:$J$2848,$AC615,'B-PorHerramienta'!$K$2:$K$2848,$AD615,'B-PorHerramienta'!$L$2:$L$2848,$AE615)*$AI$6,$AJ$6))</f>
        <v/>
      </c>
      <c r="O615" s="48" t="str">
        <f>IF(COUNTIFS('B-PorHerramienta'!$A$2:$A$2848,O$8,'B-PorHerramienta'!$J$2:$J$2848,$AC615,'B-PorHerramienta'!$K$2:$K$2848,$AD615,'B-PorHerramienta'!$L$2:$L$2848,$AE615,'B-PorHerramienta'!$F$2:$F$2848,"&lt;&gt;")=0,"",ROUND(SUMIFS(INDEX('B-PorHerramienta'!$F$2:$I$2848,0,$AH$6),'B-PorHerramienta'!$A$2:$A$2848,O$8,'B-PorHerramienta'!$J$2:$J$2848,$AC615,'B-PorHerramienta'!$K$2:$K$2848,$AD615,'B-PorHerramienta'!$L$2:$L$2848,$AE615)*$AI$6,$AJ$6))</f>
        <v/>
      </c>
      <c r="P615" s="48" t="str">
        <f>IF(COUNTIFS('B-PorHerramienta'!$A$2:$A$2848,P$8,'B-PorHerramienta'!$J$2:$J$2848,$AC615,'B-PorHerramienta'!$K$2:$K$2848,$AD615,'B-PorHerramienta'!$L$2:$L$2848,$AE615,'B-PorHerramienta'!$F$2:$F$2848,"&lt;&gt;")=0,"",ROUND(SUMIFS(INDEX('B-PorHerramienta'!$F$2:$I$2848,0,$AH$6),'B-PorHerramienta'!$A$2:$A$2848,P$8,'B-PorHerramienta'!$J$2:$J$2848,$AC615,'B-PorHerramienta'!$K$2:$K$2848,$AD615,'B-PorHerramienta'!$L$2:$L$2848,$AE615)*$AI$6,$AJ$6))</f>
        <v/>
      </c>
      <c r="Q615" s="48" t="str">
        <f>IF(COUNTIFS('B-PorHerramienta'!$A$2:$A$2848,Q$8,'B-PorHerramienta'!$J$2:$J$2848,$AC615,'B-PorHerramienta'!$K$2:$K$2848,$AD615,'B-PorHerramienta'!$L$2:$L$2848,$AE615,'B-PorHerramienta'!$F$2:$F$2848,"&lt;&gt;")=0,"",ROUND(SUMIFS(INDEX('B-PorHerramienta'!$F$2:$I$2848,0,$AH$6),'B-PorHerramienta'!$A$2:$A$2848,Q$8,'B-PorHerramienta'!$J$2:$J$2848,$AC615,'B-PorHerramienta'!$K$2:$K$2848,$AD615,'B-PorHerramienta'!$L$2:$L$2848,$AE615)*$AI$6,$AJ$6))</f>
        <v/>
      </c>
      <c r="R615" s="48" t="str">
        <f>IF(COUNTIFS('B-PorHerramienta'!$A$2:$A$2848,R$8,'B-PorHerramienta'!$J$2:$J$2848,$AC615,'B-PorHerramienta'!$K$2:$K$2848,$AD615,'B-PorHerramienta'!$L$2:$L$2848,$AE615,'B-PorHerramienta'!$F$2:$F$2848,"&lt;&gt;")=0,"",ROUND(SUMIFS(INDEX('B-PorHerramienta'!$F$2:$I$2848,0,$AH$6),'B-PorHerramienta'!$A$2:$A$2848,R$8,'B-PorHerramienta'!$J$2:$J$2848,$AC615,'B-PorHerramienta'!$K$2:$K$2848,$AD615,'B-PorHerramienta'!$L$2:$L$2848,$AE615)*$AI$6,$AJ$6))</f>
        <v/>
      </c>
      <c r="S615" s="48" t="str">
        <f>IF(COUNTIFS('B-PorHerramienta'!$A$2:$A$2848,S$8,'B-PorHerramienta'!$J$2:$J$2848,$AC615,'B-PorHerramienta'!$K$2:$K$2848,$AD615,'B-PorHerramienta'!$L$2:$L$2848,$AE615,'B-PorHerramienta'!$F$2:$F$2848,"&lt;&gt;")=0,"",ROUND(SUMIFS(INDEX('B-PorHerramienta'!$F$2:$I$2848,0,$AH$6),'B-PorHerramienta'!$A$2:$A$2848,S$8,'B-PorHerramienta'!$J$2:$J$2848,$AC615,'B-PorHerramienta'!$K$2:$K$2848,$AD615,'B-PorHerramienta'!$L$2:$L$2848,$AE615)*$AI$6,$AJ$6))</f>
        <v/>
      </c>
      <c r="T615" s="48" t="str">
        <f>IF(COUNTIFS('B-PorHerramienta'!$A$2:$A$2848,T$8,'B-PorHerramienta'!$J$2:$J$2848,$AC615,'B-PorHerramienta'!$K$2:$K$2848,$AD615,'B-PorHerramienta'!$L$2:$L$2848,$AE615,'B-PorHerramienta'!$F$2:$F$2848,"&lt;&gt;")=0,"",ROUND(SUMIFS(INDEX('B-PorHerramienta'!$F$2:$I$2848,0,$AH$6),'B-PorHerramienta'!$A$2:$A$2848,T$8,'B-PorHerramienta'!$J$2:$J$2848,$AC615,'B-PorHerramienta'!$K$2:$K$2848,$AD615,'B-PorHerramienta'!$L$2:$L$2848,$AE615)*$AI$6,$AJ$6))</f>
        <v/>
      </c>
      <c r="U615" s="48" t="str">
        <f>IF(COUNTIFS('B-PorHerramienta'!$A$2:$A$2848,U$8,'B-PorHerramienta'!$J$2:$J$2848,$AC615,'B-PorHerramienta'!$K$2:$K$2848,$AD615,'B-PorHerramienta'!$L$2:$L$2848,$AE615,'B-PorHerramienta'!$F$2:$F$2848,"&lt;&gt;")=0,"",ROUND(SUMIFS(INDEX('B-PorHerramienta'!$F$2:$I$2848,0,$AH$6),'B-PorHerramienta'!$A$2:$A$2848,U$8,'B-PorHerramienta'!$J$2:$J$2848,$AC615,'B-PorHerramienta'!$K$2:$K$2848,$AD615,'B-PorHerramienta'!$L$2:$L$2848,$AE615)*$AI$6,$AJ$6))</f>
        <v/>
      </c>
      <c r="V615" s="48" t="str">
        <f>IF(COUNTIFS('B-PorHerramienta'!$A$2:$A$2848,V$8,'B-PorHerramienta'!$J$2:$J$2848,$AC615,'B-PorHerramienta'!$K$2:$K$2848,$AD615,'B-PorHerramienta'!$L$2:$L$2848,$AE615,'B-PorHerramienta'!$F$2:$F$2848,"&lt;&gt;")=0,"",ROUND(SUMIFS(INDEX('B-PorHerramienta'!$F$2:$I$2848,0,$AH$6),'B-PorHerramienta'!$A$2:$A$2848,V$8,'B-PorHerramienta'!$J$2:$J$2848,$AC615,'B-PorHerramienta'!$K$2:$K$2848,$AD615,'B-PorHerramienta'!$L$2:$L$2848,$AE615)*$AI$6,$AJ$6))</f>
        <v/>
      </c>
      <c r="W615" s="48" t="str">
        <f>IF(COUNTIFS('B-PorHerramienta'!$A$2:$A$2848,W$8,'B-PorHerramienta'!$J$2:$J$2848,$AC615,'B-PorHerramienta'!$K$2:$K$2848,$AD615,'B-PorHerramienta'!$L$2:$L$2848,$AE615,'B-PorHerramienta'!$F$2:$F$2848,"&lt;&gt;")=0,"",ROUND(SUMIFS(INDEX('B-PorHerramienta'!$F$2:$I$2848,0,$AH$6),'B-PorHerramienta'!$A$2:$A$2848,W$8,'B-PorHerramienta'!$J$2:$J$2848,$AC615,'B-PorHerramienta'!$K$2:$K$2848,$AD615,'B-PorHerramienta'!$L$2:$L$2848,$AE615)*$AI$6,$AJ$6))</f>
        <v/>
      </c>
      <c r="X615" s="48" t="str">
        <f>IF(COUNTIFS('B-PorHerramienta'!$A$2:$A$2848,X$8,'B-PorHerramienta'!$J$2:$J$2848,$AC615,'B-PorHerramienta'!$K$2:$K$2848,$AD615,'B-PorHerramienta'!$L$2:$L$2848,$AE615,'B-PorHerramienta'!$F$2:$F$2848,"&lt;&gt;")=0,"",ROUND(SUMIFS(INDEX('B-PorHerramienta'!$F$2:$I$2848,0,$AH$6),'B-PorHerramienta'!$A$2:$A$2848,X$8,'B-PorHerramienta'!$J$2:$J$2848,$AC615,'B-PorHerramienta'!$K$2:$K$2848,$AD615,'B-PorHerramienta'!$L$2:$L$2848,$AE615)*$AI$6,$AJ$6))</f>
        <v/>
      </c>
      <c r="Y615" s="48" t="str">
        <f>IF(COUNTIFS('B-PorHerramienta'!$A$2:$A$2848,Y$8,'B-PorHerramienta'!$J$2:$J$2848,$AC615,'B-PorHerramienta'!$K$2:$K$2848,$AD615,'B-PorHerramienta'!$L$2:$L$2848,$AE615,'B-PorHerramienta'!$F$2:$F$2848,"&lt;&gt;")=0,"",ROUND(SUMIFS(INDEX('B-PorHerramienta'!$F$2:$I$2848,0,$AH$6),'B-PorHerramienta'!$A$2:$A$2848,Y$8,'B-PorHerramienta'!$J$2:$J$2848,$AC615,'B-PorHerramienta'!$K$2:$K$2848,$AD615,'B-PorHerramienta'!$L$2:$L$2848,$AE615)*$AI$6,$AJ$6))</f>
        <v/>
      </c>
      <c r="Z615" s="48" t="str">
        <f>IF(COUNTIFS('B-PorHerramienta'!$A$2:$A$2848,Z$8,'B-PorHerramienta'!$J$2:$J$2848,$AC615,'B-PorHerramienta'!$K$2:$K$2848,$AD615,'B-PorHerramienta'!$L$2:$L$2848,$AE615,'B-PorHerramienta'!$F$2:$F$2848,"&lt;&gt;")=0,"",ROUND(SUMIFS(INDEX('B-PorHerramienta'!$F$2:$I$2848,0,$AH$6),'B-PorHerramienta'!$A$2:$A$2848,Z$8,'B-PorHerramienta'!$J$2:$J$2848,$AC615,'B-PorHerramienta'!$K$2:$K$2848,$AD615,'B-PorHerramienta'!$L$2:$L$2848,$AE615)*$AI$6,$AJ$6))</f>
        <v/>
      </c>
      <c r="AA615" s="6"/>
      <c r="AB615" s="35">
        <v>2</v>
      </c>
      <c r="AC615" s="35" t="s">
        <v>1239</v>
      </c>
      <c r="AD615" s="35" t="s">
        <v>269</v>
      </c>
      <c r="AE615" s="35" t="s">
        <v>1335</v>
      </c>
      <c r="AF615" s="35"/>
      <c r="AG615" s="35"/>
      <c r="AH615" s="35"/>
      <c r="AI615" s="35"/>
      <c r="AJ615" s="35"/>
      <c r="AK615" s="35"/>
    </row>
    <row r="616" spans="1:37" hidden="1" outlineLevel="2" collapsed="1" x14ac:dyDescent="0.25">
      <c r="A616" s="49" t="s">
        <v>2496</v>
      </c>
      <c r="B616" s="47" t="s">
        <v>2495</v>
      </c>
      <c r="C616" s="48">
        <f>IF(COUNTIFS('B-PorHerramienta'!$A$2:$A$2848,C$8,'B-PorHerramienta'!$J$2:$J$2848,$AC616,'B-PorHerramienta'!$K$2:$K$2848,$AD616,'B-PorHerramienta'!$L$2:$L$2848,$AE616,'B-PorHerramienta'!$F$2:$F$2848,"&lt;&gt;")=0,"",ROUND(SUMIFS(INDEX('B-PorHerramienta'!$F$2:$I$2848,0,$AH$6),'B-PorHerramienta'!$A$2:$A$2848,C$8,'B-PorHerramienta'!$J$2:$J$2848,$AC616,'B-PorHerramienta'!$K$2:$K$2848,$AD616,'B-PorHerramienta'!$L$2:$L$2848,$AE616)*$AI$6,$AJ$6))</f>
        <v>5.8999999999999999E-3</v>
      </c>
      <c r="D616" s="48">
        <f>IF(COUNTIFS('B-PorHerramienta'!$A$2:$A$2848,D$8,'B-PorHerramienta'!$J$2:$J$2848,$AC616,'B-PorHerramienta'!$K$2:$K$2848,$AD616,'B-PorHerramienta'!$L$2:$L$2848,$AE616,'B-PorHerramienta'!$F$2:$F$2848,"&lt;&gt;")=0,"",ROUND(SUMIFS(INDEX('B-PorHerramienta'!$F$2:$I$2848,0,$AH$6),'B-PorHerramienta'!$A$2:$A$2848,D$8,'B-PorHerramienta'!$J$2:$J$2848,$AC616,'B-PorHerramienta'!$K$2:$K$2848,$AD616,'B-PorHerramienta'!$L$2:$L$2848,$AE616)*$AI$6,$AJ$6))</f>
        <v>2.52E-2</v>
      </c>
      <c r="E616" s="48" t="str">
        <f>IF(COUNTIFS('B-PorHerramienta'!$A$2:$A$2848,E$8,'B-PorHerramienta'!$J$2:$J$2848,$AC616,'B-PorHerramienta'!$K$2:$K$2848,$AD616,'B-PorHerramienta'!$L$2:$L$2848,$AE616,'B-PorHerramienta'!$F$2:$F$2848,"&lt;&gt;")=0,"",ROUND(SUMIFS(INDEX('B-PorHerramienta'!$F$2:$I$2848,0,$AH$6),'B-PorHerramienta'!$A$2:$A$2848,E$8,'B-PorHerramienta'!$J$2:$J$2848,$AC616,'B-PorHerramienta'!$K$2:$K$2848,$AD616,'B-PorHerramienta'!$L$2:$L$2848,$AE616)*$AI$6,$AJ$6))</f>
        <v/>
      </c>
      <c r="F616" s="48" t="str">
        <f>IF(COUNTIFS('B-PorHerramienta'!$A$2:$A$2848,F$8,'B-PorHerramienta'!$J$2:$J$2848,$AC616,'B-PorHerramienta'!$K$2:$K$2848,$AD616,'B-PorHerramienta'!$L$2:$L$2848,$AE616,'B-PorHerramienta'!$F$2:$F$2848,"&lt;&gt;")=0,"",ROUND(SUMIFS(INDEX('B-PorHerramienta'!$F$2:$I$2848,0,$AH$6),'B-PorHerramienta'!$A$2:$A$2848,F$8,'B-PorHerramienta'!$J$2:$J$2848,$AC616,'B-PorHerramienta'!$K$2:$K$2848,$AD616,'B-PorHerramienta'!$L$2:$L$2848,$AE616)*$AI$6,$AJ$6))</f>
        <v/>
      </c>
      <c r="G616" s="48" t="str">
        <f>IF(COUNTIFS('B-PorHerramienta'!$A$2:$A$2848,G$8,'B-PorHerramienta'!$J$2:$J$2848,$AC616,'B-PorHerramienta'!$K$2:$K$2848,$AD616,'B-PorHerramienta'!$L$2:$L$2848,$AE616,'B-PorHerramienta'!$F$2:$F$2848,"&lt;&gt;")=0,"",ROUND(SUMIFS(INDEX('B-PorHerramienta'!$F$2:$I$2848,0,$AH$6),'B-PorHerramienta'!$A$2:$A$2848,G$8,'B-PorHerramienta'!$J$2:$J$2848,$AC616,'B-PorHerramienta'!$K$2:$K$2848,$AD616,'B-PorHerramienta'!$L$2:$L$2848,$AE616)*$AI$6,$AJ$6))</f>
        <v/>
      </c>
      <c r="H616" s="48" t="str">
        <f>IF(COUNTIFS('B-PorHerramienta'!$A$2:$A$2848,H$8,'B-PorHerramienta'!$J$2:$J$2848,$AC616,'B-PorHerramienta'!$K$2:$K$2848,$AD616,'B-PorHerramienta'!$L$2:$L$2848,$AE616,'B-PorHerramienta'!$F$2:$F$2848,"&lt;&gt;")=0,"",ROUND(SUMIFS(INDEX('B-PorHerramienta'!$F$2:$I$2848,0,$AH$6),'B-PorHerramienta'!$A$2:$A$2848,H$8,'B-PorHerramienta'!$J$2:$J$2848,$AC616,'B-PorHerramienta'!$K$2:$K$2848,$AD616,'B-PorHerramienta'!$L$2:$L$2848,$AE616)*$AI$6,$AJ$6))</f>
        <v/>
      </c>
      <c r="I616" s="48" t="str">
        <f>IF(COUNTIFS('B-PorHerramienta'!$A$2:$A$2848,I$8,'B-PorHerramienta'!$J$2:$J$2848,$AC616,'B-PorHerramienta'!$K$2:$K$2848,$AD616,'B-PorHerramienta'!$L$2:$L$2848,$AE616,'B-PorHerramienta'!$F$2:$F$2848,"&lt;&gt;")=0,"",ROUND(SUMIFS(INDEX('B-PorHerramienta'!$F$2:$I$2848,0,$AH$6),'B-PorHerramienta'!$A$2:$A$2848,I$8,'B-PorHerramienta'!$J$2:$J$2848,$AC616,'B-PorHerramienta'!$K$2:$K$2848,$AD616,'B-PorHerramienta'!$L$2:$L$2848,$AE616)*$AI$6,$AJ$6))</f>
        <v/>
      </c>
      <c r="J616" s="48" t="str">
        <f>IF(COUNTIFS('B-PorHerramienta'!$A$2:$A$2848,J$8,'B-PorHerramienta'!$J$2:$J$2848,$AC616,'B-PorHerramienta'!$K$2:$K$2848,$AD616,'B-PorHerramienta'!$L$2:$L$2848,$AE616,'B-PorHerramienta'!$F$2:$F$2848,"&lt;&gt;")=0,"",ROUND(SUMIFS(INDEX('B-PorHerramienta'!$F$2:$I$2848,0,$AH$6),'B-PorHerramienta'!$A$2:$A$2848,J$8,'B-PorHerramienta'!$J$2:$J$2848,$AC616,'B-PorHerramienta'!$K$2:$K$2848,$AD616,'B-PorHerramienta'!$L$2:$L$2848,$AE616)*$AI$6,$AJ$6))</f>
        <v/>
      </c>
      <c r="K616" s="48" t="str">
        <f>IF(COUNTIFS('B-PorHerramienta'!$A$2:$A$2848,K$8,'B-PorHerramienta'!$J$2:$J$2848,$AC616,'B-PorHerramienta'!$K$2:$K$2848,$AD616,'B-PorHerramienta'!$L$2:$L$2848,$AE616,'B-PorHerramienta'!$F$2:$F$2848,"&lt;&gt;")=0,"",ROUND(SUMIFS(INDEX('B-PorHerramienta'!$F$2:$I$2848,0,$AH$6),'B-PorHerramienta'!$A$2:$A$2848,K$8,'B-PorHerramienta'!$J$2:$J$2848,$AC616,'B-PorHerramienta'!$K$2:$K$2848,$AD616,'B-PorHerramienta'!$L$2:$L$2848,$AE616)*$AI$6,$AJ$6))</f>
        <v/>
      </c>
      <c r="L616" s="48" t="str">
        <f>IF(COUNTIFS('B-PorHerramienta'!$A$2:$A$2848,L$8,'B-PorHerramienta'!$J$2:$J$2848,$AC616,'B-PorHerramienta'!$K$2:$K$2848,$AD616,'B-PorHerramienta'!$L$2:$L$2848,$AE616,'B-PorHerramienta'!$F$2:$F$2848,"&lt;&gt;")=0,"",ROUND(SUMIFS(INDEX('B-PorHerramienta'!$F$2:$I$2848,0,$AH$6),'B-PorHerramienta'!$A$2:$A$2848,L$8,'B-PorHerramienta'!$J$2:$J$2848,$AC616,'B-PorHerramienta'!$K$2:$K$2848,$AD616,'B-PorHerramienta'!$L$2:$L$2848,$AE616)*$AI$6,$AJ$6))</f>
        <v/>
      </c>
      <c r="M616" s="48" t="str">
        <f>IF(COUNTIFS('B-PorHerramienta'!$A$2:$A$2848,M$8,'B-PorHerramienta'!$J$2:$J$2848,$AC616,'B-PorHerramienta'!$K$2:$K$2848,$AD616,'B-PorHerramienta'!$L$2:$L$2848,$AE616,'B-PorHerramienta'!$F$2:$F$2848,"&lt;&gt;")=0,"",ROUND(SUMIFS(INDEX('B-PorHerramienta'!$F$2:$I$2848,0,$AH$6),'B-PorHerramienta'!$A$2:$A$2848,M$8,'B-PorHerramienta'!$J$2:$J$2848,$AC616,'B-PorHerramienta'!$K$2:$K$2848,$AD616,'B-PorHerramienta'!$L$2:$L$2848,$AE616)*$AI$6,$AJ$6))</f>
        <v/>
      </c>
      <c r="N616" s="48" t="str">
        <f>IF(COUNTIFS('B-PorHerramienta'!$A$2:$A$2848,N$8,'B-PorHerramienta'!$J$2:$J$2848,$AC616,'B-PorHerramienta'!$K$2:$K$2848,$AD616,'B-PorHerramienta'!$L$2:$L$2848,$AE616,'B-PorHerramienta'!$F$2:$F$2848,"&lt;&gt;")=0,"",ROUND(SUMIFS(INDEX('B-PorHerramienta'!$F$2:$I$2848,0,$AH$6),'B-PorHerramienta'!$A$2:$A$2848,N$8,'B-PorHerramienta'!$J$2:$J$2848,$AC616,'B-PorHerramienta'!$K$2:$K$2848,$AD616,'B-PorHerramienta'!$L$2:$L$2848,$AE616)*$AI$6,$AJ$6))</f>
        <v/>
      </c>
      <c r="O616" s="48" t="str">
        <f>IF(COUNTIFS('B-PorHerramienta'!$A$2:$A$2848,O$8,'B-PorHerramienta'!$J$2:$J$2848,$AC616,'B-PorHerramienta'!$K$2:$K$2848,$AD616,'B-PorHerramienta'!$L$2:$L$2848,$AE616,'B-PorHerramienta'!$F$2:$F$2848,"&lt;&gt;")=0,"",ROUND(SUMIFS(INDEX('B-PorHerramienta'!$F$2:$I$2848,0,$AH$6),'B-PorHerramienta'!$A$2:$A$2848,O$8,'B-PorHerramienta'!$J$2:$J$2848,$AC616,'B-PorHerramienta'!$K$2:$K$2848,$AD616,'B-PorHerramienta'!$L$2:$L$2848,$AE616)*$AI$6,$AJ$6))</f>
        <v/>
      </c>
      <c r="P616" s="48" t="str">
        <f>IF(COUNTIFS('B-PorHerramienta'!$A$2:$A$2848,P$8,'B-PorHerramienta'!$J$2:$J$2848,$AC616,'B-PorHerramienta'!$K$2:$K$2848,$AD616,'B-PorHerramienta'!$L$2:$L$2848,$AE616,'B-PorHerramienta'!$F$2:$F$2848,"&lt;&gt;")=0,"",ROUND(SUMIFS(INDEX('B-PorHerramienta'!$F$2:$I$2848,0,$AH$6),'B-PorHerramienta'!$A$2:$A$2848,P$8,'B-PorHerramienta'!$J$2:$J$2848,$AC616,'B-PorHerramienta'!$K$2:$K$2848,$AD616,'B-PorHerramienta'!$L$2:$L$2848,$AE616)*$AI$6,$AJ$6))</f>
        <v/>
      </c>
      <c r="Q616" s="48" t="str">
        <f>IF(COUNTIFS('B-PorHerramienta'!$A$2:$A$2848,Q$8,'B-PorHerramienta'!$J$2:$J$2848,$AC616,'B-PorHerramienta'!$K$2:$K$2848,$AD616,'B-PorHerramienta'!$L$2:$L$2848,$AE616,'B-PorHerramienta'!$F$2:$F$2848,"&lt;&gt;")=0,"",ROUND(SUMIFS(INDEX('B-PorHerramienta'!$F$2:$I$2848,0,$AH$6),'B-PorHerramienta'!$A$2:$A$2848,Q$8,'B-PorHerramienta'!$J$2:$J$2848,$AC616,'B-PorHerramienta'!$K$2:$K$2848,$AD616,'B-PorHerramienta'!$L$2:$L$2848,$AE616)*$AI$6,$AJ$6))</f>
        <v/>
      </c>
      <c r="R616" s="48" t="str">
        <f>IF(COUNTIFS('B-PorHerramienta'!$A$2:$A$2848,R$8,'B-PorHerramienta'!$J$2:$J$2848,$AC616,'B-PorHerramienta'!$K$2:$K$2848,$AD616,'B-PorHerramienta'!$L$2:$L$2848,$AE616,'B-PorHerramienta'!$F$2:$F$2848,"&lt;&gt;")=0,"",ROUND(SUMIFS(INDEX('B-PorHerramienta'!$F$2:$I$2848,0,$AH$6),'B-PorHerramienta'!$A$2:$A$2848,R$8,'B-PorHerramienta'!$J$2:$J$2848,$AC616,'B-PorHerramienta'!$K$2:$K$2848,$AD616,'B-PorHerramienta'!$L$2:$L$2848,$AE616)*$AI$6,$AJ$6))</f>
        <v/>
      </c>
      <c r="S616" s="48" t="str">
        <f>IF(COUNTIFS('B-PorHerramienta'!$A$2:$A$2848,S$8,'B-PorHerramienta'!$J$2:$J$2848,$AC616,'B-PorHerramienta'!$K$2:$K$2848,$AD616,'B-PorHerramienta'!$L$2:$L$2848,$AE616,'B-PorHerramienta'!$F$2:$F$2848,"&lt;&gt;")=0,"",ROUND(SUMIFS(INDEX('B-PorHerramienta'!$F$2:$I$2848,0,$AH$6),'B-PorHerramienta'!$A$2:$A$2848,S$8,'B-PorHerramienta'!$J$2:$J$2848,$AC616,'B-PorHerramienta'!$K$2:$K$2848,$AD616,'B-PorHerramienta'!$L$2:$L$2848,$AE616)*$AI$6,$AJ$6))</f>
        <v/>
      </c>
      <c r="T616" s="48" t="str">
        <f>IF(COUNTIFS('B-PorHerramienta'!$A$2:$A$2848,T$8,'B-PorHerramienta'!$J$2:$J$2848,$AC616,'B-PorHerramienta'!$K$2:$K$2848,$AD616,'B-PorHerramienta'!$L$2:$L$2848,$AE616,'B-PorHerramienta'!$F$2:$F$2848,"&lt;&gt;")=0,"",ROUND(SUMIFS(INDEX('B-PorHerramienta'!$F$2:$I$2848,0,$AH$6),'B-PorHerramienta'!$A$2:$A$2848,T$8,'B-PorHerramienta'!$J$2:$J$2848,$AC616,'B-PorHerramienta'!$K$2:$K$2848,$AD616,'B-PorHerramienta'!$L$2:$L$2848,$AE616)*$AI$6,$AJ$6))</f>
        <v/>
      </c>
      <c r="U616" s="48" t="str">
        <f>IF(COUNTIFS('B-PorHerramienta'!$A$2:$A$2848,U$8,'B-PorHerramienta'!$J$2:$J$2848,$AC616,'B-PorHerramienta'!$K$2:$K$2848,$AD616,'B-PorHerramienta'!$L$2:$L$2848,$AE616,'B-PorHerramienta'!$F$2:$F$2848,"&lt;&gt;")=0,"",ROUND(SUMIFS(INDEX('B-PorHerramienta'!$F$2:$I$2848,0,$AH$6),'B-PorHerramienta'!$A$2:$A$2848,U$8,'B-PorHerramienta'!$J$2:$J$2848,$AC616,'B-PorHerramienta'!$K$2:$K$2848,$AD616,'B-PorHerramienta'!$L$2:$L$2848,$AE616)*$AI$6,$AJ$6))</f>
        <v/>
      </c>
      <c r="V616" s="48" t="str">
        <f>IF(COUNTIFS('B-PorHerramienta'!$A$2:$A$2848,V$8,'B-PorHerramienta'!$J$2:$J$2848,$AC616,'B-PorHerramienta'!$K$2:$K$2848,$AD616,'B-PorHerramienta'!$L$2:$L$2848,$AE616,'B-PorHerramienta'!$F$2:$F$2848,"&lt;&gt;")=0,"",ROUND(SUMIFS(INDEX('B-PorHerramienta'!$F$2:$I$2848,0,$AH$6),'B-PorHerramienta'!$A$2:$A$2848,V$8,'B-PorHerramienta'!$J$2:$J$2848,$AC616,'B-PorHerramienta'!$K$2:$K$2848,$AD616,'B-PorHerramienta'!$L$2:$L$2848,$AE616)*$AI$6,$AJ$6))</f>
        <v/>
      </c>
      <c r="W616" s="48" t="str">
        <f>IF(COUNTIFS('B-PorHerramienta'!$A$2:$A$2848,W$8,'B-PorHerramienta'!$J$2:$J$2848,$AC616,'B-PorHerramienta'!$K$2:$K$2848,$AD616,'B-PorHerramienta'!$L$2:$L$2848,$AE616,'B-PorHerramienta'!$F$2:$F$2848,"&lt;&gt;")=0,"",ROUND(SUMIFS(INDEX('B-PorHerramienta'!$F$2:$I$2848,0,$AH$6),'B-PorHerramienta'!$A$2:$A$2848,W$8,'B-PorHerramienta'!$J$2:$J$2848,$AC616,'B-PorHerramienta'!$K$2:$K$2848,$AD616,'B-PorHerramienta'!$L$2:$L$2848,$AE616)*$AI$6,$AJ$6))</f>
        <v/>
      </c>
      <c r="X616" s="48" t="str">
        <f>IF(COUNTIFS('B-PorHerramienta'!$A$2:$A$2848,X$8,'B-PorHerramienta'!$J$2:$J$2848,$AC616,'B-PorHerramienta'!$K$2:$K$2848,$AD616,'B-PorHerramienta'!$L$2:$L$2848,$AE616,'B-PorHerramienta'!$F$2:$F$2848,"&lt;&gt;")=0,"",ROUND(SUMIFS(INDEX('B-PorHerramienta'!$F$2:$I$2848,0,$AH$6),'B-PorHerramienta'!$A$2:$A$2848,X$8,'B-PorHerramienta'!$J$2:$J$2848,$AC616,'B-PorHerramienta'!$K$2:$K$2848,$AD616,'B-PorHerramienta'!$L$2:$L$2848,$AE616)*$AI$6,$AJ$6))</f>
        <v/>
      </c>
      <c r="Y616" s="48" t="str">
        <f>IF(COUNTIFS('B-PorHerramienta'!$A$2:$A$2848,Y$8,'B-PorHerramienta'!$J$2:$J$2848,$AC616,'B-PorHerramienta'!$K$2:$K$2848,$AD616,'B-PorHerramienta'!$L$2:$L$2848,$AE616,'B-PorHerramienta'!$F$2:$F$2848,"&lt;&gt;")=0,"",ROUND(SUMIFS(INDEX('B-PorHerramienta'!$F$2:$I$2848,0,$AH$6),'B-PorHerramienta'!$A$2:$A$2848,Y$8,'B-PorHerramienta'!$J$2:$J$2848,$AC616,'B-PorHerramienta'!$K$2:$K$2848,$AD616,'B-PorHerramienta'!$L$2:$L$2848,$AE616)*$AI$6,$AJ$6))</f>
        <v/>
      </c>
      <c r="Z616" s="48" t="str">
        <f>IF(COUNTIFS('B-PorHerramienta'!$A$2:$A$2848,Z$8,'B-PorHerramienta'!$J$2:$J$2848,$AC616,'B-PorHerramienta'!$K$2:$K$2848,$AD616,'B-PorHerramienta'!$L$2:$L$2848,$AE616,'B-PorHerramienta'!$F$2:$F$2848,"&lt;&gt;")=0,"",ROUND(SUMIFS(INDEX('B-PorHerramienta'!$F$2:$I$2848,0,$AH$6),'B-PorHerramienta'!$A$2:$A$2848,Z$8,'B-PorHerramienta'!$J$2:$J$2848,$AC616,'B-PorHerramienta'!$K$2:$K$2848,$AD616,'B-PorHerramienta'!$L$2:$L$2848,$AE616)*$AI$6,$AJ$6))</f>
        <v/>
      </c>
      <c r="AA616" s="6"/>
      <c r="AB616" s="35">
        <v>2</v>
      </c>
      <c r="AC616" s="35" t="s">
        <v>1239</v>
      </c>
      <c r="AD616" s="35" t="s">
        <v>269</v>
      </c>
      <c r="AE616" s="35" t="s">
        <v>1336</v>
      </c>
      <c r="AF616" s="35"/>
      <c r="AG616" s="35"/>
      <c r="AH616" s="35"/>
      <c r="AI616" s="35"/>
      <c r="AJ616" s="35"/>
      <c r="AK616" s="35"/>
    </row>
    <row r="617" spans="1:37" ht="30" hidden="1" outlineLevel="2" collapsed="1" x14ac:dyDescent="0.25">
      <c r="A617" s="49" t="s">
        <v>2494</v>
      </c>
      <c r="B617" s="47" t="s">
        <v>2493</v>
      </c>
      <c r="C617" s="48">
        <f>IF(COUNTIFS('B-PorHerramienta'!$A$2:$A$2848,C$8,'B-PorHerramienta'!$J$2:$J$2848,$AC617,'B-PorHerramienta'!$K$2:$K$2848,$AD617,'B-PorHerramienta'!$L$2:$L$2848,$AE617,'B-PorHerramienta'!$F$2:$F$2848,"&lt;&gt;")=0,"",ROUND(SUMIFS(INDEX('B-PorHerramienta'!$F$2:$I$2848,0,$AH$6),'B-PorHerramienta'!$A$2:$A$2848,C$8,'B-PorHerramienta'!$J$2:$J$2848,$AC617,'B-PorHerramienta'!$K$2:$K$2848,$AD617,'B-PorHerramienta'!$L$2:$L$2848,$AE617)*$AI$6,$AJ$6))</f>
        <v>2E-3</v>
      </c>
      <c r="D617" s="48">
        <f>IF(COUNTIFS('B-PorHerramienta'!$A$2:$A$2848,D$8,'B-PorHerramienta'!$J$2:$J$2848,$AC617,'B-PorHerramienta'!$K$2:$K$2848,$AD617,'B-PorHerramienta'!$L$2:$L$2848,$AE617,'B-PorHerramienta'!$F$2:$F$2848,"&lt;&gt;")=0,"",ROUND(SUMIFS(INDEX('B-PorHerramienta'!$F$2:$I$2848,0,$AH$6),'B-PorHerramienta'!$A$2:$A$2848,D$8,'B-PorHerramienta'!$J$2:$J$2848,$AC617,'B-PorHerramienta'!$K$2:$K$2848,$AD617,'B-PorHerramienta'!$L$2:$L$2848,$AE617)*$AI$6,$AJ$6))</f>
        <v>3.2000000000000002E-3</v>
      </c>
      <c r="E617" s="48" t="str">
        <f>IF(COUNTIFS('B-PorHerramienta'!$A$2:$A$2848,E$8,'B-PorHerramienta'!$J$2:$J$2848,$AC617,'B-PorHerramienta'!$K$2:$K$2848,$AD617,'B-PorHerramienta'!$L$2:$L$2848,$AE617,'B-PorHerramienta'!$F$2:$F$2848,"&lt;&gt;")=0,"",ROUND(SUMIFS(INDEX('B-PorHerramienta'!$F$2:$I$2848,0,$AH$6),'B-PorHerramienta'!$A$2:$A$2848,E$8,'B-PorHerramienta'!$J$2:$J$2848,$AC617,'B-PorHerramienta'!$K$2:$K$2848,$AD617,'B-PorHerramienta'!$L$2:$L$2848,$AE617)*$AI$6,$AJ$6))</f>
        <v/>
      </c>
      <c r="F617" s="48" t="str">
        <f>IF(COUNTIFS('B-PorHerramienta'!$A$2:$A$2848,F$8,'B-PorHerramienta'!$J$2:$J$2848,$AC617,'B-PorHerramienta'!$K$2:$K$2848,$AD617,'B-PorHerramienta'!$L$2:$L$2848,$AE617,'B-PorHerramienta'!$F$2:$F$2848,"&lt;&gt;")=0,"",ROUND(SUMIFS(INDEX('B-PorHerramienta'!$F$2:$I$2848,0,$AH$6),'B-PorHerramienta'!$A$2:$A$2848,F$8,'B-PorHerramienta'!$J$2:$J$2848,$AC617,'B-PorHerramienta'!$K$2:$K$2848,$AD617,'B-PorHerramienta'!$L$2:$L$2848,$AE617)*$AI$6,$AJ$6))</f>
        <v/>
      </c>
      <c r="G617" s="48" t="str">
        <f>IF(COUNTIFS('B-PorHerramienta'!$A$2:$A$2848,G$8,'B-PorHerramienta'!$J$2:$J$2848,$AC617,'B-PorHerramienta'!$K$2:$K$2848,$AD617,'B-PorHerramienta'!$L$2:$L$2848,$AE617,'B-PorHerramienta'!$F$2:$F$2848,"&lt;&gt;")=0,"",ROUND(SUMIFS(INDEX('B-PorHerramienta'!$F$2:$I$2848,0,$AH$6),'B-PorHerramienta'!$A$2:$A$2848,G$8,'B-PorHerramienta'!$J$2:$J$2848,$AC617,'B-PorHerramienta'!$K$2:$K$2848,$AD617,'B-PorHerramienta'!$L$2:$L$2848,$AE617)*$AI$6,$AJ$6))</f>
        <v/>
      </c>
      <c r="H617" s="48" t="str">
        <f>IF(COUNTIFS('B-PorHerramienta'!$A$2:$A$2848,H$8,'B-PorHerramienta'!$J$2:$J$2848,$AC617,'B-PorHerramienta'!$K$2:$K$2848,$AD617,'B-PorHerramienta'!$L$2:$L$2848,$AE617,'B-PorHerramienta'!$F$2:$F$2848,"&lt;&gt;")=0,"",ROUND(SUMIFS(INDEX('B-PorHerramienta'!$F$2:$I$2848,0,$AH$6),'B-PorHerramienta'!$A$2:$A$2848,H$8,'B-PorHerramienta'!$J$2:$J$2848,$AC617,'B-PorHerramienta'!$K$2:$K$2848,$AD617,'B-PorHerramienta'!$L$2:$L$2848,$AE617)*$AI$6,$AJ$6))</f>
        <v/>
      </c>
      <c r="I617" s="48" t="str">
        <f>IF(COUNTIFS('B-PorHerramienta'!$A$2:$A$2848,I$8,'B-PorHerramienta'!$J$2:$J$2848,$AC617,'B-PorHerramienta'!$K$2:$K$2848,$AD617,'B-PorHerramienta'!$L$2:$L$2848,$AE617,'B-PorHerramienta'!$F$2:$F$2848,"&lt;&gt;")=0,"",ROUND(SUMIFS(INDEX('B-PorHerramienta'!$F$2:$I$2848,0,$AH$6),'B-PorHerramienta'!$A$2:$A$2848,I$8,'B-PorHerramienta'!$J$2:$J$2848,$AC617,'B-PorHerramienta'!$K$2:$K$2848,$AD617,'B-PorHerramienta'!$L$2:$L$2848,$AE617)*$AI$6,$AJ$6))</f>
        <v/>
      </c>
      <c r="J617" s="48" t="str">
        <f>IF(COUNTIFS('B-PorHerramienta'!$A$2:$A$2848,J$8,'B-PorHerramienta'!$J$2:$J$2848,$AC617,'B-PorHerramienta'!$K$2:$K$2848,$AD617,'B-PorHerramienta'!$L$2:$L$2848,$AE617,'B-PorHerramienta'!$F$2:$F$2848,"&lt;&gt;")=0,"",ROUND(SUMIFS(INDEX('B-PorHerramienta'!$F$2:$I$2848,0,$AH$6),'B-PorHerramienta'!$A$2:$A$2848,J$8,'B-PorHerramienta'!$J$2:$J$2848,$AC617,'B-PorHerramienta'!$K$2:$K$2848,$AD617,'B-PorHerramienta'!$L$2:$L$2848,$AE617)*$AI$6,$AJ$6))</f>
        <v/>
      </c>
      <c r="K617" s="48" t="str">
        <f>IF(COUNTIFS('B-PorHerramienta'!$A$2:$A$2848,K$8,'B-PorHerramienta'!$J$2:$J$2848,$AC617,'B-PorHerramienta'!$K$2:$K$2848,$AD617,'B-PorHerramienta'!$L$2:$L$2848,$AE617,'B-PorHerramienta'!$F$2:$F$2848,"&lt;&gt;")=0,"",ROUND(SUMIFS(INDEX('B-PorHerramienta'!$F$2:$I$2848,0,$AH$6),'B-PorHerramienta'!$A$2:$A$2848,K$8,'B-PorHerramienta'!$J$2:$J$2848,$AC617,'B-PorHerramienta'!$K$2:$K$2848,$AD617,'B-PorHerramienta'!$L$2:$L$2848,$AE617)*$AI$6,$AJ$6))</f>
        <v/>
      </c>
      <c r="L617" s="48" t="str">
        <f>IF(COUNTIFS('B-PorHerramienta'!$A$2:$A$2848,L$8,'B-PorHerramienta'!$J$2:$J$2848,$AC617,'B-PorHerramienta'!$K$2:$K$2848,$AD617,'B-PorHerramienta'!$L$2:$L$2848,$AE617,'B-PorHerramienta'!$F$2:$F$2848,"&lt;&gt;")=0,"",ROUND(SUMIFS(INDEX('B-PorHerramienta'!$F$2:$I$2848,0,$AH$6),'B-PorHerramienta'!$A$2:$A$2848,L$8,'B-PorHerramienta'!$J$2:$J$2848,$AC617,'B-PorHerramienta'!$K$2:$K$2848,$AD617,'B-PorHerramienta'!$L$2:$L$2848,$AE617)*$AI$6,$AJ$6))</f>
        <v/>
      </c>
      <c r="M617" s="48" t="str">
        <f>IF(COUNTIFS('B-PorHerramienta'!$A$2:$A$2848,M$8,'B-PorHerramienta'!$J$2:$J$2848,$AC617,'B-PorHerramienta'!$K$2:$K$2848,$AD617,'B-PorHerramienta'!$L$2:$L$2848,$AE617,'B-PorHerramienta'!$F$2:$F$2848,"&lt;&gt;")=0,"",ROUND(SUMIFS(INDEX('B-PorHerramienta'!$F$2:$I$2848,0,$AH$6),'B-PorHerramienta'!$A$2:$A$2848,M$8,'B-PorHerramienta'!$J$2:$J$2848,$AC617,'B-PorHerramienta'!$K$2:$K$2848,$AD617,'B-PorHerramienta'!$L$2:$L$2848,$AE617)*$AI$6,$AJ$6))</f>
        <v/>
      </c>
      <c r="N617" s="48" t="str">
        <f>IF(COUNTIFS('B-PorHerramienta'!$A$2:$A$2848,N$8,'B-PorHerramienta'!$J$2:$J$2848,$AC617,'B-PorHerramienta'!$K$2:$K$2848,$AD617,'B-PorHerramienta'!$L$2:$L$2848,$AE617,'B-PorHerramienta'!$F$2:$F$2848,"&lt;&gt;")=0,"",ROUND(SUMIFS(INDEX('B-PorHerramienta'!$F$2:$I$2848,0,$AH$6),'B-PorHerramienta'!$A$2:$A$2848,N$8,'B-PorHerramienta'!$J$2:$J$2848,$AC617,'B-PorHerramienta'!$K$2:$K$2848,$AD617,'B-PorHerramienta'!$L$2:$L$2848,$AE617)*$AI$6,$AJ$6))</f>
        <v/>
      </c>
      <c r="O617" s="48" t="str">
        <f>IF(COUNTIFS('B-PorHerramienta'!$A$2:$A$2848,O$8,'B-PorHerramienta'!$J$2:$J$2848,$AC617,'B-PorHerramienta'!$K$2:$K$2848,$AD617,'B-PorHerramienta'!$L$2:$L$2848,$AE617,'B-PorHerramienta'!$F$2:$F$2848,"&lt;&gt;")=0,"",ROUND(SUMIFS(INDEX('B-PorHerramienta'!$F$2:$I$2848,0,$AH$6),'B-PorHerramienta'!$A$2:$A$2848,O$8,'B-PorHerramienta'!$J$2:$J$2848,$AC617,'B-PorHerramienta'!$K$2:$K$2848,$AD617,'B-PorHerramienta'!$L$2:$L$2848,$AE617)*$AI$6,$AJ$6))</f>
        <v/>
      </c>
      <c r="P617" s="48" t="str">
        <f>IF(COUNTIFS('B-PorHerramienta'!$A$2:$A$2848,P$8,'B-PorHerramienta'!$J$2:$J$2848,$AC617,'B-PorHerramienta'!$K$2:$K$2848,$AD617,'B-PorHerramienta'!$L$2:$L$2848,$AE617,'B-PorHerramienta'!$F$2:$F$2848,"&lt;&gt;")=0,"",ROUND(SUMIFS(INDEX('B-PorHerramienta'!$F$2:$I$2848,0,$AH$6),'B-PorHerramienta'!$A$2:$A$2848,P$8,'B-PorHerramienta'!$J$2:$J$2848,$AC617,'B-PorHerramienta'!$K$2:$K$2848,$AD617,'B-PorHerramienta'!$L$2:$L$2848,$AE617)*$AI$6,$AJ$6))</f>
        <v/>
      </c>
      <c r="Q617" s="48" t="str">
        <f>IF(COUNTIFS('B-PorHerramienta'!$A$2:$A$2848,Q$8,'B-PorHerramienta'!$J$2:$J$2848,$AC617,'B-PorHerramienta'!$K$2:$K$2848,$AD617,'B-PorHerramienta'!$L$2:$L$2848,$AE617,'B-PorHerramienta'!$F$2:$F$2848,"&lt;&gt;")=0,"",ROUND(SUMIFS(INDEX('B-PorHerramienta'!$F$2:$I$2848,0,$AH$6),'B-PorHerramienta'!$A$2:$A$2848,Q$8,'B-PorHerramienta'!$J$2:$J$2848,$AC617,'B-PorHerramienta'!$K$2:$K$2848,$AD617,'B-PorHerramienta'!$L$2:$L$2848,$AE617)*$AI$6,$AJ$6))</f>
        <v/>
      </c>
      <c r="R617" s="48" t="str">
        <f>IF(COUNTIFS('B-PorHerramienta'!$A$2:$A$2848,R$8,'B-PorHerramienta'!$J$2:$J$2848,$AC617,'B-PorHerramienta'!$K$2:$K$2848,$AD617,'B-PorHerramienta'!$L$2:$L$2848,$AE617,'B-PorHerramienta'!$F$2:$F$2848,"&lt;&gt;")=0,"",ROUND(SUMIFS(INDEX('B-PorHerramienta'!$F$2:$I$2848,0,$AH$6),'B-PorHerramienta'!$A$2:$A$2848,R$8,'B-PorHerramienta'!$J$2:$J$2848,$AC617,'B-PorHerramienta'!$K$2:$K$2848,$AD617,'B-PorHerramienta'!$L$2:$L$2848,$AE617)*$AI$6,$AJ$6))</f>
        <v/>
      </c>
      <c r="S617" s="48" t="str">
        <f>IF(COUNTIFS('B-PorHerramienta'!$A$2:$A$2848,S$8,'B-PorHerramienta'!$J$2:$J$2848,$AC617,'B-PorHerramienta'!$K$2:$K$2848,$AD617,'B-PorHerramienta'!$L$2:$L$2848,$AE617,'B-PorHerramienta'!$F$2:$F$2848,"&lt;&gt;")=0,"",ROUND(SUMIFS(INDEX('B-PorHerramienta'!$F$2:$I$2848,0,$AH$6),'B-PorHerramienta'!$A$2:$A$2848,S$8,'B-PorHerramienta'!$J$2:$J$2848,$AC617,'B-PorHerramienta'!$K$2:$K$2848,$AD617,'B-PorHerramienta'!$L$2:$L$2848,$AE617)*$AI$6,$AJ$6))</f>
        <v/>
      </c>
      <c r="T617" s="48" t="str">
        <f>IF(COUNTIFS('B-PorHerramienta'!$A$2:$A$2848,T$8,'B-PorHerramienta'!$J$2:$J$2848,$AC617,'B-PorHerramienta'!$K$2:$K$2848,$AD617,'B-PorHerramienta'!$L$2:$L$2848,$AE617,'B-PorHerramienta'!$F$2:$F$2848,"&lt;&gt;")=0,"",ROUND(SUMIFS(INDEX('B-PorHerramienta'!$F$2:$I$2848,0,$AH$6),'B-PorHerramienta'!$A$2:$A$2848,T$8,'B-PorHerramienta'!$J$2:$J$2848,$AC617,'B-PorHerramienta'!$K$2:$K$2848,$AD617,'B-PorHerramienta'!$L$2:$L$2848,$AE617)*$AI$6,$AJ$6))</f>
        <v/>
      </c>
      <c r="U617" s="48" t="str">
        <f>IF(COUNTIFS('B-PorHerramienta'!$A$2:$A$2848,U$8,'B-PorHerramienta'!$J$2:$J$2848,$AC617,'B-PorHerramienta'!$K$2:$K$2848,$AD617,'B-PorHerramienta'!$L$2:$L$2848,$AE617,'B-PorHerramienta'!$F$2:$F$2848,"&lt;&gt;")=0,"",ROUND(SUMIFS(INDEX('B-PorHerramienta'!$F$2:$I$2848,0,$AH$6),'B-PorHerramienta'!$A$2:$A$2848,U$8,'B-PorHerramienta'!$J$2:$J$2848,$AC617,'B-PorHerramienta'!$K$2:$K$2848,$AD617,'B-PorHerramienta'!$L$2:$L$2848,$AE617)*$AI$6,$AJ$6))</f>
        <v/>
      </c>
      <c r="V617" s="48" t="str">
        <f>IF(COUNTIFS('B-PorHerramienta'!$A$2:$A$2848,V$8,'B-PorHerramienta'!$J$2:$J$2848,$AC617,'B-PorHerramienta'!$K$2:$K$2848,$AD617,'B-PorHerramienta'!$L$2:$L$2848,$AE617,'B-PorHerramienta'!$F$2:$F$2848,"&lt;&gt;")=0,"",ROUND(SUMIFS(INDEX('B-PorHerramienta'!$F$2:$I$2848,0,$AH$6),'B-PorHerramienta'!$A$2:$A$2848,V$8,'B-PorHerramienta'!$J$2:$J$2848,$AC617,'B-PorHerramienta'!$K$2:$K$2848,$AD617,'B-PorHerramienta'!$L$2:$L$2848,$AE617)*$AI$6,$AJ$6))</f>
        <v/>
      </c>
      <c r="W617" s="48" t="str">
        <f>IF(COUNTIFS('B-PorHerramienta'!$A$2:$A$2848,W$8,'B-PorHerramienta'!$J$2:$J$2848,$AC617,'B-PorHerramienta'!$K$2:$K$2848,$AD617,'B-PorHerramienta'!$L$2:$L$2848,$AE617,'B-PorHerramienta'!$F$2:$F$2848,"&lt;&gt;")=0,"",ROUND(SUMIFS(INDEX('B-PorHerramienta'!$F$2:$I$2848,0,$AH$6),'B-PorHerramienta'!$A$2:$A$2848,W$8,'B-PorHerramienta'!$J$2:$J$2848,$AC617,'B-PorHerramienta'!$K$2:$K$2848,$AD617,'B-PorHerramienta'!$L$2:$L$2848,$AE617)*$AI$6,$AJ$6))</f>
        <v/>
      </c>
      <c r="X617" s="48" t="str">
        <f>IF(COUNTIFS('B-PorHerramienta'!$A$2:$A$2848,X$8,'B-PorHerramienta'!$J$2:$J$2848,$AC617,'B-PorHerramienta'!$K$2:$K$2848,$AD617,'B-PorHerramienta'!$L$2:$L$2848,$AE617,'B-PorHerramienta'!$F$2:$F$2848,"&lt;&gt;")=0,"",ROUND(SUMIFS(INDEX('B-PorHerramienta'!$F$2:$I$2848,0,$AH$6),'B-PorHerramienta'!$A$2:$A$2848,X$8,'B-PorHerramienta'!$J$2:$J$2848,$AC617,'B-PorHerramienta'!$K$2:$K$2848,$AD617,'B-PorHerramienta'!$L$2:$L$2848,$AE617)*$AI$6,$AJ$6))</f>
        <v/>
      </c>
      <c r="Y617" s="48" t="str">
        <f>IF(COUNTIFS('B-PorHerramienta'!$A$2:$A$2848,Y$8,'B-PorHerramienta'!$J$2:$J$2848,$AC617,'B-PorHerramienta'!$K$2:$K$2848,$AD617,'B-PorHerramienta'!$L$2:$L$2848,$AE617,'B-PorHerramienta'!$F$2:$F$2848,"&lt;&gt;")=0,"",ROUND(SUMIFS(INDEX('B-PorHerramienta'!$F$2:$I$2848,0,$AH$6),'B-PorHerramienta'!$A$2:$A$2848,Y$8,'B-PorHerramienta'!$J$2:$J$2848,$AC617,'B-PorHerramienta'!$K$2:$K$2848,$AD617,'B-PorHerramienta'!$L$2:$L$2848,$AE617)*$AI$6,$AJ$6))</f>
        <v/>
      </c>
      <c r="Z617" s="48" t="str">
        <f>IF(COUNTIFS('B-PorHerramienta'!$A$2:$A$2848,Z$8,'B-PorHerramienta'!$J$2:$J$2848,$AC617,'B-PorHerramienta'!$K$2:$K$2848,$AD617,'B-PorHerramienta'!$L$2:$L$2848,$AE617,'B-PorHerramienta'!$F$2:$F$2848,"&lt;&gt;")=0,"",ROUND(SUMIFS(INDEX('B-PorHerramienta'!$F$2:$I$2848,0,$AH$6),'B-PorHerramienta'!$A$2:$A$2848,Z$8,'B-PorHerramienta'!$J$2:$J$2848,$AC617,'B-PorHerramienta'!$K$2:$K$2848,$AD617,'B-PorHerramienta'!$L$2:$L$2848,$AE617)*$AI$6,$AJ$6))</f>
        <v/>
      </c>
      <c r="AA617" s="6"/>
      <c r="AB617" s="35">
        <v>2</v>
      </c>
      <c r="AC617" s="35" t="s">
        <v>1239</v>
      </c>
      <c r="AD617" s="35" t="s">
        <v>269</v>
      </c>
      <c r="AE617" s="35" t="s">
        <v>1337</v>
      </c>
      <c r="AF617" s="35"/>
      <c r="AG617" s="35"/>
      <c r="AH617" s="35"/>
      <c r="AI617" s="35"/>
      <c r="AJ617" s="35"/>
      <c r="AK617" s="35"/>
    </row>
    <row r="618" spans="1:37" hidden="1" outlineLevel="2" collapsed="1" x14ac:dyDescent="0.25">
      <c r="A618" s="49" t="s">
        <v>2492</v>
      </c>
      <c r="B618" s="47" t="s">
        <v>2491</v>
      </c>
      <c r="C618" s="48" t="str">
        <f>IF(COUNTIFS('B-PorHerramienta'!$A$2:$A$2848,C$8,'B-PorHerramienta'!$J$2:$J$2848,$AC618,'B-PorHerramienta'!$K$2:$K$2848,$AD618,'B-PorHerramienta'!$L$2:$L$2848,$AE618,'B-PorHerramienta'!$F$2:$F$2848,"&lt;&gt;")=0,"",ROUND(SUMIFS(INDEX('B-PorHerramienta'!$F$2:$I$2848,0,$AH$6),'B-PorHerramienta'!$A$2:$A$2848,C$8,'B-PorHerramienta'!$J$2:$J$2848,$AC618,'B-PorHerramienta'!$K$2:$K$2848,$AD618,'B-PorHerramienta'!$L$2:$L$2848,$AE618)*$AI$6,$AJ$6))</f>
        <v/>
      </c>
      <c r="D618" s="48" t="str">
        <f>IF(COUNTIFS('B-PorHerramienta'!$A$2:$A$2848,D$8,'B-PorHerramienta'!$J$2:$J$2848,$AC618,'B-PorHerramienta'!$K$2:$K$2848,$AD618,'B-PorHerramienta'!$L$2:$L$2848,$AE618,'B-PorHerramienta'!$F$2:$F$2848,"&lt;&gt;")=0,"",ROUND(SUMIFS(INDEX('B-PorHerramienta'!$F$2:$I$2848,0,$AH$6),'B-PorHerramienta'!$A$2:$A$2848,D$8,'B-PorHerramienta'!$J$2:$J$2848,$AC618,'B-PorHerramienta'!$K$2:$K$2848,$AD618,'B-PorHerramienta'!$L$2:$L$2848,$AE618)*$AI$6,$AJ$6))</f>
        <v/>
      </c>
      <c r="E618" s="48" t="str">
        <f>IF(COUNTIFS('B-PorHerramienta'!$A$2:$A$2848,E$8,'B-PorHerramienta'!$J$2:$J$2848,$AC618,'B-PorHerramienta'!$K$2:$K$2848,$AD618,'B-PorHerramienta'!$L$2:$L$2848,$AE618,'B-PorHerramienta'!$F$2:$F$2848,"&lt;&gt;")=0,"",ROUND(SUMIFS(INDEX('B-PorHerramienta'!$F$2:$I$2848,0,$AH$6),'B-PorHerramienta'!$A$2:$A$2848,E$8,'B-PorHerramienta'!$J$2:$J$2848,$AC618,'B-PorHerramienta'!$K$2:$K$2848,$AD618,'B-PorHerramienta'!$L$2:$L$2848,$AE618)*$AI$6,$AJ$6))</f>
        <v/>
      </c>
      <c r="F618" s="48" t="str">
        <f>IF(COUNTIFS('B-PorHerramienta'!$A$2:$A$2848,F$8,'B-PorHerramienta'!$J$2:$J$2848,$AC618,'B-PorHerramienta'!$K$2:$K$2848,$AD618,'B-PorHerramienta'!$L$2:$L$2848,$AE618,'B-PorHerramienta'!$F$2:$F$2848,"&lt;&gt;")=0,"",ROUND(SUMIFS(INDEX('B-PorHerramienta'!$F$2:$I$2848,0,$AH$6),'B-PorHerramienta'!$A$2:$A$2848,F$8,'B-PorHerramienta'!$J$2:$J$2848,$AC618,'B-PorHerramienta'!$K$2:$K$2848,$AD618,'B-PorHerramienta'!$L$2:$L$2848,$AE618)*$AI$6,$AJ$6))</f>
        <v/>
      </c>
      <c r="G618" s="48" t="str">
        <f>IF(COUNTIFS('B-PorHerramienta'!$A$2:$A$2848,G$8,'B-PorHerramienta'!$J$2:$J$2848,$AC618,'B-PorHerramienta'!$K$2:$K$2848,$AD618,'B-PorHerramienta'!$L$2:$L$2848,$AE618,'B-PorHerramienta'!$F$2:$F$2848,"&lt;&gt;")=0,"",ROUND(SUMIFS(INDEX('B-PorHerramienta'!$F$2:$I$2848,0,$AH$6),'B-PorHerramienta'!$A$2:$A$2848,G$8,'B-PorHerramienta'!$J$2:$J$2848,$AC618,'B-PorHerramienta'!$K$2:$K$2848,$AD618,'B-PorHerramienta'!$L$2:$L$2848,$AE618)*$AI$6,$AJ$6))</f>
        <v/>
      </c>
      <c r="H618" s="48" t="str">
        <f>IF(COUNTIFS('B-PorHerramienta'!$A$2:$A$2848,H$8,'B-PorHerramienta'!$J$2:$J$2848,$AC618,'B-PorHerramienta'!$K$2:$K$2848,$AD618,'B-PorHerramienta'!$L$2:$L$2848,$AE618,'B-PorHerramienta'!$F$2:$F$2848,"&lt;&gt;")=0,"",ROUND(SUMIFS(INDEX('B-PorHerramienta'!$F$2:$I$2848,0,$AH$6),'B-PorHerramienta'!$A$2:$A$2848,H$8,'B-PorHerramienta'!$J$2:$J$2848,$AC618,'B-PorHerramienta'!$K$2:$K$2848,$AD618,'B-PorHerramienta'!$L$2:$L$2848,$AE618)*$AI$6,$AJ$6))</f>
        <v/>
      </c>
      <c r="I618" s="48" t="str">
        <f>IF(COUNTIFS('B-PorHerramienta'!$A$2:$A$2848,I$8,'B-PorHerramienta'!$J$2:$J$2848,$AC618,'B-PorHerramienta'!$K$2:$K$2848,$AD618,'B-PorHerramienta'!$L$2:$L$2848,$AE618,'B-PorHerramienta'!$F$2:$F$2848,"&lt;&gt;")=0,"",ROUND(SUMIFS(INDEX('B-PorHerramienta'!$F$2:$I$2848,0,$AH$6),'B-PorHerramienta'!$A$2:$A$2848,I$8,'B-PorHerramienta'!$J$2:$J$2848,$AC618,'B-PorHerramienta'!$K$2:$K$2848,$AD618,'B-PorHerramienta'!$L$2:$L$2848,$AE618)*$AI$6,$AJ$6))</f>
        <v/>
      </c>
      <c r="J618" s="48" t="str">
        <f>IF(COUNTIFS('B-PorHerramienta'!$A$2:$A$2848,J$8,'B-PorHerramienta'!$J$2:$J$2848,$AC618,'B-PorHerramienta'!$K$2:$K$2848,$AD618,'B-PorHerramienta'!$L$2:$L$2848,$AE618,'B-PorHerramienta'!$F$2:$F$2848,"&lt;&gt;")=0,"",ROUND(SUMIFS(INDEX('B-PorHerramienta'!$F$2:$I$2848,0,$AH$6),'B-PorHerramienta'!$A$2:$A$2848,J$8,'B-PorHerramienta'!$J$2:$J$2848,$AC618,'B-PorHerramienta'!$K$2:$K$2848,$AD618,'B-PorHerramienta'!$L$2:$L$2848,$AE618)*$AI$6,$AJ$6))</f>
        <v/>
      </c>
      <c r="K618" s="48" t="str">
        <f>IF(COUNTIFS('B-PorHerramienta'!$A$2:$A$2848,K$8,'B-PorHerramienta'!$J$2:$J$2848,$AC618,'B-PorHerramienta'!$K$2:$K$2848,$AD618,'B-PorHerramienta'!$L$2:$L$2848,$AE618,'B-PorHerramienta'!$F$2:$F$2848,"&lt;&gt;")=0,"",ROUND(SUMIFS(INDEX('B-PorHerramienta'!$F$2:$I$2848,0,$AH$6),'B-PorHerramienta'!$A$2:$A$2848,K$8,'B-PorHerramienta'!$J$2:$J$2848,$AC618,'B-PorHerramienta'!$K$2:$K$2848,$AD618,'B-PorHerramienta'!$L$2:$L$2848,$AE618)*$AI$6,$AJ$6))</f>
        <v/>
      </c>
      <c r="L618" s="48" t="str">
        <f>IF(COUNTIFS('B-PorHerramienta'!$A$2:$A$2848,L$8,'B-PorHerramienta'!$J$2:$J$2848,$AC618,'B-PorHerramienta'!$K$2:$K$2848,$AD618,'B-PorHerramienta'!$L$2:$L$2848,$AE618,'B-PorHerramienta'!$F$2:$F$2848,"&lt;&gt;")=0,"",ROUND(SUMIFS(INDEX('B-PorHerramienta'!$F$2:$I$2848,0,$AH$6),'B-PorHerramienta'!$A$2:$A$2848,L$8,'B-PorHerramienta'!$J$2:$J$2848,$AC618,'B-PorHerramienta'!$K$2:$K$2848,$AD618,'B-PorHerramienta'!$L$2:$L$2848,$AE618)*$AI$6,$AJ$6))</f>
        <v/>
      </c>
      <c r="M618" s="48" t="str">
        <f>IF(COUNTIFS('B-PorHerramienta'!$A$2:$A$2848,M$8,'B-PorHerramienta'!$J$2:$J$2848,$AC618,'B-PorHerramienta'!$K$2:$K$2848,$AD618,'B-PorHerramienta'!$L$2:$L$2848,$AE618,'B-PorHerramienta'!$F$2:$F$2848,"&lt;&gt;")=0,"",ROUND(SUMIFS(INDEX('B-PorHerramienta'!$F$2:$I$2848,0,$AH$6),'B-PorHerramienta'!$A$2:$A$2848,M$8,'B-PorHerramienta'!$J$2:$J$2848,$AC618,'B-PorHerramienta'!$K$2:$K$2848,$AD618,'B-PorHerramienta'!$L$2:$L$2848,$AE618)*$AI$6,$AJ$6))</f>
        <v/>
      </c>
      <c r="N618" s="48" t="str">
        <f>IF(COUNTIFS('B-PorHerramienta'!$A$2:$A$2848,N$8,'B-PorHerramienta'!$J$2:$J$2848,$AC618,'B-PorHerramienta'!$K$2:$K$2848,$AD618,'B-PorHerramienta'!$L$2:$L$2848,$AE618,'B-PorHerramienta'!$F$2:$F$2848,"&lt;&gt;")=0,"",ROUND(SUMIFS(INDEX('B-PorHerramienta'!$F$2:$I$2848,0,$AH$6),'B-PorHerramienta'!$A$2:$A$2848,N$8,'B-PorHerramienta'!$J$2:$J$2848,$AC618,'B-PorHerramienta'!$K$2:$K$2848,$AD618,'B-PorHerramienta'!$L$2:$L$2848,$AE618)*$AI$6,$AJ$6))</f>
        <v/>
      </c>
      <c r="O618" s="48" t="str">
        <f>IF(COUNTIFS('B-PorHerramienta'!$A$2:$A$2848,O$8,'B-PorHerramienta'!$J$2:$J$2848,$AC618,'B-PorHerramienta'!$K$2:$K$2848,$AD618,'B-PorHerramienta'!$L$2:$L$2848,$AE618,'B-PorHerramienta'!$F$2:$F$2848,"&lt;&gt;")=0,"",ROUND(SUMIFS(INDEX('B-PorHerramienta'!$F$2:$I$2848,0,$AH$6),'B-PorHerramienta'!$A$2:$A$2848,O$8,'B-PorHerramienta'!$J$2:$J$2848,$AC618,'B-PorHerramienta'!$K$2:$K$2848,$AD618,'B-PorHerramienta'!$L$2:$L$2848,$AE618)*$AI$6,$AJ$6))</f>
        <v/>
      </c>
      <c r="P618" s="48" t="str">
        <f>IF(COUNTIFS('B-PorHerramienta'!$A$2:$A$2848,P$8,'B-PorHerramienta'!$J$2:$J$2848,$AC618,'B-PorHerramienta'!$K$2:$K$2848,$AD618,'B-PorHerramienta'!$L$2:$L$2848,$AE618,'B-PorHerramienta'!$F$2:$F$2848,"&lt;&gt;")=0,"",ROUND(SUMIFS(INDEX('B-PorHerramienta'!$F$2:$I$2848,0,$AH$6),'B-PorHerramienta'!$A$2:$A$2848,P$8,'B-PorHerramienta'!$J$2:$J$2848,$AC618,'B-PorHerramienta'!$K$2:$K$2848,$AD618,'B-PorHerramienta'!$L$2:$L$2848,$AE618)*$AI$6,$AJ$6))</f>
        <v/>
      </c>
      <c r="Q618" s="48" t="str">
        <f>IF(COUNTIFS('B-PorHerramienta'!$A$2:$A$2848,Q$8,'B-PorHerramienta'!$J$2:$J$2848,$AC618,'B-PorHerramienta'!$K$2:$K$2848,$AD618,'B-PorHerramienta'!$L$2:$L$2848,$AE618,'B-PorHerramienta'!$F$2:$F$2848,"&lt;&gt;")=0,"",ROUND(SUMIFS(INDEX('B-PorHerramienta'!$F$2:$I$2848,0,$AH$6),'B-PorHerramienta'!$A$2:$A$2848,Q$8,'B-PorHerramienta'!$J$2:$J$2848,$AC618,'B-PorHerramienta'!$K$2:$K$2848,$AD618,'B-PorHerramienta'!$L$2:$L$2848,$AE618)*$AI$6,$AJ$6))</f>
        <v/>
      </c>
      <c r="R618" s="48" t="str">
        <f>IF(COUNTIFS('B-PorHerramienta'!$A$2:$A$2848,R$8,'B-PorHerramienta'!$J$2:$J$2848,$AC618,'B-PorHerramienta'!$K$2:$K$2848,$AD618,'B-PorHerramienta'!$L$2:$L$2848,$AE618,'B-PorHerramienta'!$F$2:$F$2848,"&lt;&gt;")=0,"",ROUND(SUMIFS(INDEX('B-PorHerramienta'!$F$2:$I$2848,0,$AH$6),'B-PorHerramienta'!$A$2:$A$2848,R$8,'B-PorHerramienta'!$J$2:$J$2848,$AC618,'B-PorHerramienta'!$K$2:$K$2848,$AD618,'B-PorHerramienta'!$L$2:$L$2848,$AE618)*$AI$6,$AJ$6))</f>
        <v/>
      </c>
      <c r="S618" s="48" t="str">
        <f>IF(COUNTIFS('B-PorHerramienta'!$A$2:$A$2848,S$8,'B-PorHerramienta'!$J$2:$J$2848,$AC618,'B-PorHerramienta'!$K$2:$K$2848,$AD618,'B-PorHerramienta'!$L$2:$L$2848,$AE618,'B-PorHerramienta'!$F$2:$F$2848,"&lt;&gt;")=0,"",ROUND(SUMIFS(INDEX('B-PorHerramienta'!$F$2:$I$2848,0,$AH$6),'B-PorHerramienta'!$A$2:$A$2848,S$8,'B-PorHerramienta'!$J$2:$J$2848,$AC618,'B-PorHerramienta'!$K$2:$K$2848,$AD618,'B-PorHerramienta'!$L$2:$L$2848,$AE618)*$AI$6,$AJ$6))</f>
        <v/>
      </c>
      <c r="T618" s="48" t="str">
        <f>IF(COUNTIFS('B-PorHerramienta'!$A$2:$A$2848,T$8,'B-PorHerramienta'!$J$2:$J$2848,$AC618,'B-PorHerramienta'!$K$2:$K$2848,$AD618,'B-PorHerramienta'!$L$2:$L$2848,$AE618,'B-PorHerramienta'!$F$2:$F$2848,"&lt;&gt;")=0,"",ROUND(SUMIFS(INDEX('B-PorHerramienta'!$F$2:$I$2848,0,$AH$6),'B-PorHerramienta'!$A$2:$A$2848,T$8,'B-PorHerramienta'!$J$2:$J$2848,$AC618,'B-PorHerramienta'!$K$2:$K$2848,$AD618,'B-PorHerramienta'!$L$2:$L$2848,$AE618)*$AI$6,$AJ$6))</f>
        <v/>
      </c>
      <c r="U618" s="48" t="str">
        <f>IF(COUNTIFS('B-PorHerramienta'!$A$2:$A$2848,U$8,'B-PorHerramienta'!$J$2:$J$2848,$AC618,'B-PorHerramienta'!$K$2:$K$2848,$AD618,'B-PorHerramienta'!$L$2:$L$2848,$AE618,'B-PorHerramienta'!$F$2:$F$2848,"&lt;&gt;")=0,"",ROUND(SUMIFS(INDEX('B-PorHerramienta'!$F$2:$I$2848,0,$AH$6),'B-PorHerramienta'!$A$2:$A$2848,U$8,'B-PorHerramienta'!$J$2:$J$2848,$AC618,'B-PorHerramienta'!$K$2:$K$2848,$AD618,'B-PorHerramienta'!$L$2:$L$2848,$AE618)*$AI$6,$AJ$6))</f>
        <v/>
      </c>
      <c r="V618" s="48" t="str">
        <f>IF(COUNTIFS('B-PorHerramienta'!$A$2:$A$2848,V$8,'B-PorHerramienta'!$J$2:$J$2848,$AC618,'B-PorHerramienta'!$K$2:$K$2848,$AD618,'B-PorHerramienta'!$L$2:$L$2848,$AE618,'B-PorHerramienta'!$F$2:$F$2848,"&lt;&gt;")=0,"",ROUND(SUMIFS(INDEX('B-PorHerramienta'!$F$2:$I$2848,0,$AH$6),'B-PorHerramienta'!$A$2:$A$2848,V$8,'B-PorHerramienta'!$J$2:$J$2848,$AC618,'B-PorHerramienta'!$K$2:$K$2848,$AD618,'B-PorHerramienta'!$L$2:$L$2848,$AE618)*$AI$6,$AJ$6))</f>
        <v/>
      </c>
      <c r="W618" s="48" t="str">
        <f>IF(COUNTIFS('B-PorHerramienta'!$A$2:$A$2848,W$8,'B-PorHerramienta'!$J$2:$J$2848,$AC618,'B-PorHerramienta'!$K$2:$K$2848,$AD618,'B-PorHerramienta'!$L$2:$L$2848,$AE618,'B-PorHerramienta'!$F$2:$F$2848,"&lt;&gt;")=0,"",ROUND(SUMIFS(INDEX('B-PorHerramienta'!$F$2:$I$2848,0,$AH$6),'B-PorHerramienta'!$A$2:$A$2848,W$8,'B-PorHerramienta'!$J$2:$J$2848,$AC618,'B-PorHerramienta'!$K$2:$K$2848,$AD618,'B-PorHerramienta'!$L$2:$L$2848,$AE618)*$AI$6,$AJ$6))</f>
        <v/>
      </c>
      <c r="X618" s="48" t="str">
        <f>IF(COUNTIFS('B-PorHerramienta'!$A$2:$A$2848,X$8,'B-PorHerramienta'!$J$2:$J$2848,$AC618,'B-PorHerramienta'!$K$2:$K$2848,$AD618,'B-PorHerramienta'!$L$2:$L$2848,$AE618,'B-PorHerramienta'!$F$2:$F$2848,"&lt;&gt;")=0,"",ROUND(SUMIFS(INDEX('B-PorHerramienta'!$F$2:$I$2848,0,$AH$6),'B-PorHerramienta'!$A$2:$A$2848,X$8,'B-PorHerramienta'!$J$2:$J$2848,$AC618,'B-PorHerramienta'!$K$2:$K$2848,$AD618,'B-PorHerramienta'!$L$2:$L$2848,$AE618)*$AI$6,$AJ$6))</f>
        <v/>
      </c>
      <c r="Y618" s="48" t="str">
        <f>IF(COUNTIFS('B-PorHerramienta'!$A$2:$A$2848,Y$8,'B-PorHerramienta'!$J$2:$J$2848,$AC618,'B-PorHerramienta'!$K$2:$K$2848,$AD618,'B-PorHerramienta'!$L$2:$L$2848,$AE618,'B-PorHerramienta'!$F$2:$F$2848,"&lt;&gt;")=0,"",ROUND(SUMIFS(INDEX('B-PorHerramienta'!$F$2:$I$2848,0,$AH$6),'B-PorHerramienta'!$A$2:$A$2848,Y$8,'B-PorHerramienta'!$J$2:$J$2848,$AC618,'B-PorHerramienta'!$K$2:$K$2848,$AD618,'B-PorHerramienta'!$L$2:$L$2848,$AE618)*$AI$6,$AJ$6))</f>
        <v/>
      </c>
      <c r="Z618" s="48" t="str">
        <f>IF(COUNTIFS('B-PorHerramienta'!$A$2:$A$2848,Z$8,'B-PorHerramienta'!$J$2:$J$2848,$AC618,'B-PorHerramienta'!$K$2:$K$2848,$AD618,'B-PorHerramienta'!$L$2:$L$2848,$AE618,'B-PorHerramienta'!$F$2:$F$2848,"&lt;&gt;")=0,"",ROUND(SUMIFS(INDEX('B-PorHerramienta'!$F$2:$I$2848,0,$AH$6),'B-PorHerramienta'!$A$2:$A$2848,Z$8,'B-PorHerramienta'!$J$2:$J$2848,$AC618,'B-PorHerramienta'!$K$2:$K$2848,$AD618,'B-PorHerramienta'!$L$2:$L$2848,$AE618)*$AI$6,$AJ$6))</f>
        <v/>
      </c>
      <c r="AA618" s="6"/>
      <c r="AB618" s="35">
        <v>2</v>
      </c>
      <c r="AC618" s="35" t="s">
        <v>1239</v>
      </c>
      <c r="AD618" s="35" t="s">
        <v>269</v>
      </c>
      <c r="AE618" s="35" t="s">
        <v>1338</v>
      </c>
      <c r="AF618" s="35"/>
      <c r="AG618" s="35"/>
      <c r="AH618" s="35"/>
      <c r="AI618" s="35"/>
      <c r="AJ618" s="35"/>
      <c r="AK618" s="35"/>
    </row>
    <row r="619" spans="1:37" ht="30" hidden="1" outlineLevel="2" collapsed="1" x14ac:dyDescent="0.25">
      <c r="A619" s="49" t="s">
        <v>2490</v>
      </c>
      <c r="B619" s="47" t="s">
        <v>2489</v>
      </c>
      <c r="C619" s="48" t="str">
        <f>IF(COUNTIFS('B-PorHerramienta'!$A$2:$A$2848,C$8,'B-PorHerramienta'!$J$2:$J$2848,$AC619,'B-PorHerramienta'!$K$2:$K$2848,$AD619,'B-PorHerramienta'!$L$2:$L$2848,$AE619,'B-PorHerramienta'!$F$2:$F$2848,"&lt;&gt;")=0,"",ROUND(SUMIFS(INDEX('B-PorHerramienta'!$F$2:$I$2848,0,$AH$6),'B-PorHerramienta'!$A$2:$A$2848,C$8,'B-PorHerramienta'!$J$2:$J$2848,$AC619,'B-PorHerramienta'!$K$2:$K$2848,$AD619,'B-PorHerramienta'!$L$2:$L$2848,$AE619)*$AI$6,$AJ$6))</f>
        <v/>
      </c>
      <c r="D619" s="48" t="str">
        <f>IF(COUNTIFS('B-PorHerramienta'!$A$2:$A$2848,D$8,'B-PorHerramienta'!$J$2:$J$2848,$AC619,'B-PorHerramienta'!$K$2:$K$2848,$AD619,'B-PorHerramienta'!$L$2:$L$2848,$AE619,'B-PorHerramienta'!$F$2:$F$2848,"&lt;&gt;")=0,"",ROUND(SUMIFS(INDEX('B-PorHerramienta'!$F$2:$I$2848,0,$AH$6),'B-PorHerramienta'!$A$2:$A$2848,D$8,'B-PorHerramienta'!$J$2:$J$2848,$AC619,'B-PorHerramienta'!$K$2:$K$2848,$AD619,'B-PorHerramienta'!$L$2:$L$2848,$AE619)*$AI$6,$AJ$6))</f>
        <v/>
      </c>
      <c r="E619" s="48" t="str">
        <f>IF(COUNTIFS('B-PorHerramienta'!$A$2:$A$2848,E$8,'B-PorHerramienta'!$J$2:$J$2848,$AC619,'B-PorHerramienta'!$K$2:$K$2848,$AD619,'B-PorHerramienta'!$L$2:$L$2848,$AE619,'B-PorHerramienta'!$F$2:$F$2848,"&lt;&gt;")=0,"",ROUND(SUMIFS(INDEX('B-PorHerramienta'!$F$2:$I$2848,0,$AH$6),'B-PorHerramienta'!$A$2:$A$2848,E$8,'B-PorHerramienta'!$J$2:$J$2848,$AC619,'B-PorHerramienta'!$K$2:$K$2848,$AD619,'B-PorHerramienta'!$L$2:$L$2848,$AE619)*$AI$6,$AJ$6))</f>
        <v/>
      </c>
      <c r="F619" s="48" t="str">
        <f>IF(COUNTIFS('B-PorHerramienta'!$A$2:$A$2848,F$8,'B-PorHerramienta'!$J$2:$J$2848,$AC619,'B-PorHerramienta'!$K$2:$K$2848,$AD619,'B-PorHerramienta'!$L$2:$L$2848,$AE619,'B-PorHerramienta'!$F$2:$F$2848,"&lt;&gt;")=0,"",ROUND(SUMIFS(INDEX('B-PorHerramienta'!$F$2:$I$2848,0,$AH$6),'B-PorHerramienta'!$A$2:$A$2848,F$8,'B-PorHerramienta'!$J$2:$J$2848,$AC619,'B-PorHerramienta'!$K$2:$K$2848,$AD619,'B-PorHerramienta'!$L$2:$L$2848,$AE619)*$AI$6,$AJ$6))</f>
        <v/>
      </c>
      <c r="G619" s="48" t="str">
        <f>IF(COUNTIFS('B-PorHerramienta'!$A$2:$A$2848,G$8,'B-PorHerramienta'!$J$2:$J$2848,$AC619,'B-PorHerramienta'!$K$2:$K$2848,$AD619,'B-PorHerramienta'!$L$2:$L$2848,$AE619,'B-PorHerramienta'!$F$2:$F$2848,"&lt;&gt;")=0,"",ROUND(SUMIFS(INDEX('B-PorHerramienta'!$F$2:$I$2848,0,$AH$6),'B-PorHerramienta'!$A$2:$A$2848,G$8,'B-PorHerramienta'!$J$2:$J$2848,$AC619,'B-PorHerramienta'!$K$2:$K$2848,$AD619,'B-PorHerramienta'!$L$2:$L$2848,$AE619)*$AI$6,$AJ$6))</f>
        <v/>
      </c>
      <c r="H619" s="48" t="str">
        <f>IF(COUNTIFS('B-PorHerramienta'!$A$2:$A$2848,H$8,'B-PorHerramienta'!$J$2:$J$2848,$AC619,'B-PorHerramienta'!$K$2:$K$2848,$AD619,'B-PorHerramienta'!$L$2:$L$2848,$AE619,'B-PorHerramienta'!$F$2:$F$2848,"&lt;&gt;")=0,"",ROUND(SUMIFS(INDEX('B-PorHerramienta'!$F$2:$I$2848,0,$AH$6),'B-PorHerramienta'!$A$2:$A$2848,H$8,'B-PorHerramienta'!$J$2:$J$2848,$AC619,'B-PorHerramienta'!$K$2:$K$2848,$AD619,'B-PorHerramienta'!$L$2:$L$2848,$AE619)*$AI$6,$AJ$6))</f>
        <v/>
      </c>
      <c r="I619" s="48" t="str">
        <f>IF(COUNTIFS('B-PorHerramienta'!$A$2:$A$2848,I$8,'B-PorHerramienta'!$J$2:$J$2848,$AC619,'B-PorHerramienta'!$K$2:$K$2848,$AD619,'B-PorHerramienta'!$L$2:$L$2848,$AE619,'B-PorHerramienta'!$F$2:$F$2848,"&lt;&gt;")=0,"",ROUND(SUMIFS(INDEX('B-PorHerramienta'!$F$2:$I$2848,0,$AH$6),'B-PorHerramienta'!$A$2:$A$2848,I$8,'B-PorHerramienta'!$J$2:$J$2848,$AC619,'B-PorHerramienta'!$K$2:$K$2848,$AD619,'B-PorHerramienta'!$L$2:$L$2848,$AE619)*$AI$6,$AJ$6))</f>
        <v/>
      </c>
      <c r="J619" s="48" t="str">
        <f>IF(COUNTIFS('B-PorHerramienta'!$A$2:$A$2848,J$8,'B-PorHerramienta'!$J$2:$J$2848,$AC619,'B-PorHerramienta'!$K$2:$K$2848,$AD619,'B-PorHerramienta'!$L$2:$L$2848,$AE619,'B-PorHerramienta'!$F$2:$F$2848,"&lt;&gt;")=0,"",ROUND(SUMIFS(INDEX('B-PorHerramienta'!$F$2:$I$2848,0,$AH$6),'B-PorHerramienta'!$A$2:$A$2848,J$8,'B-PorHerramienta'!$J$2:$J$2848,$AC619,'B-PorHerramienta'!$K$2:$K$2848,$AD619,'B-PorHerramienta'!$L$2:$L$2848,$AE619)*$AI$6,$AJ$6))</f>
        <v/>
      </c>
      <c r="K619" s="48" t="str">
        <f>IF(COUNTIFS('B-PorHerramienta'!$A$2:$A$2848,K$8,'B-PorHerramienta'!$J$2:$J$2848,$AC619,'B-PorHerramienta'!$K$2:$K$2848,$AD619,'B-PorHerramienta'!$L$2:$L$2848,$AE619,'B-PorHerramienta'!$F$2:$F$2848,"&lt;&gt;")=0,"",ROUND(SUMIFS(INDEX('B-PorHerramienta'!$F$2:$I$2848,0,$AH$6),'B-PorHerramienta'!$A$2:$A$2848,K$8,'B-PorHerramienta'!$J$2:$J$2848,$AC619,'B-PorHerramienta'!$K$2:$K$2848,$AD619,'B-PorHerramienta'!$L$2:$L$2848,$AE619)*$AI$6,$AJ$6))</f>
        <v/>
      </c>
      <c r="L619" s="48" t="str">
        <f>IF(COUNTIFS('B-PorHerramienta'!$A$2:$A$2848,L$8,'B-PorHerramienta'!$J$2:$J$2848,$AC619,'B-PorHerramienta'!$K$2:$K$2848,$AD619,'B-PorHerramienta'!$L$2:$L$2848,$AE619,'B-PorHerramienta'!$F$2:$F$2848,"&lt;&gt;")=0,"",ROUND(SUMIFS(INDEX('B-PorHerramienta'!$F$2:$I$2848,0,$AH$6),'B-PorHerramienta'!$A$2:$A$2848,L$8,'B-PorHerramienta'!$J$2:$J$2848,$AC619,'B-PorHerramienta'!$K$2:$K$2848,$AD619,'B-PorHerramienta'!$L$2:$L$2848,$AE619)*$AI$6,$AJ$6))</f>
        <v/>
      </c>
      <c r="M619" s="48" t="str">
        <f>IF(COUNTIFS('B-PorHerramienta'!$A$2:$A$2848,M$8,'B-PorHerramienta'!$J$2:$J$2848,$AC619,'B-PorHerramienta'!$K$2:$K$2848,$AD619,'B-PorHerramienta'!$L$2:$L$2848,$AE619,'B-PorHerramienta'!$F$2:$F$2848,"&lt;&gt;")=0,"",ROUND(SUMIFS(INDEX('B-PorHerramienta'!$F$2:$I$2848,0,$AH$6),'B-PorHerramienta'!$A$2:$A$2848,M$8,'B-PorHerramienta'!$J$2:$J$2848,$AC619,'B-PorHerramienta'!$K$2:$K$2848,$AD619,'B-PorHerramienta'!$L$2:$L$2848,$AE619)*$AI$6,$AJ$6))</f>
        <v/>
      </c>
      <c r="N619" s="48" t="str">
        <f>IF(COUNTIFS('B-PorHerramienta'!$A$2:$A$2848,N$8,'B-PorHerramienta'!$J$2:$J$2848,$AC619,'B-PorHerramienta'!$K$2:$K$2848,$AD619,'B-PorHerramienta'!$L$2:$L$2848,$AE619,'B-PorHerramienta'!$F$2:$F$2848,"&lt;&gt;")=0,"",ROUND(SUMIFS(INDEX('B-PorHerramienta'!$F$2:$I$2848,0,$AH$6),'B-PorHerramienta'!$A$2:$A$2848,N$8,'B-PorHerramienta'!$J$2:$J$2848,$AC619,'B-PorHerramienta'!$K$2:$K$2848,$AD619,'B-PorHerramienta'!$L$2:$L$2848,$AE619)*$AI$6,$AJ$6))</f>
        <v/>
      </c>
      <c r="O619" s="48" t="str">
        <f>IF(COUNTIFS('B-PorHerramienta'!$A$2:$A$2848,O$8,'B-PorHerramienta'!$J$2:$J$2848,$AC619,'B-PorHerramienta'!$K$2:$K$2848,$AD619,'B-PorHerramienta'!$L$2:$L$2848,$AE619,'B-PorHerramienta'!$F$2:$F$2848,"&lt;&gt;")=0,"",ROUND(SUMIFS(INDEX('B-PorHerramienta'!$F$2:$I$2848,0,$AH$6),'B-PorHerramienta'!$A$2:$A$2848,O$8,'B-PorHerramienta'!$J$2:$J$2848,$AC619,'B-PorHerramienta'!$K$2:$K$2848,$AD619,'B-PorHerramienta'!$L$2:$L$2848,$AE619)*$AI$6,$AJ$6))</f>
        <v/>
      </c>
      <c r="P619" s="48" t="str">
        <f>IF(COUNTIFS('B-PorHerramienta'!$A$2:$A$2848,P$8,'B-PorHerramienta'!$J$2:$J$2848,$AC619,'B-PorHerramienta'!$K$2:$K$2848,$AD619,'B-PorHerramienta'!$L$2:$L$2848,$AE619,'B-PorHerramienta'!$F$2:$F$2848,"&lt;&gt;")=0,"",ROUND(SUMIFS(INDEX('B-PorHerramienta'!$F$2:$I$2848,0,$AH$6),'B-PorHerramienta'!$A$2:$A$2848,P$8,'B-PorHerramienta'!$J$2:$J$2848,$AC619,'B-PorHerramienta'!$K$2:$K$2848,$AD619,'B-PorHerramienta'!$L$2:$L$2848,$AE619)*$AI$6,$AJ$6))</f>
        <v/>
      </c>
      <c r="Q619" s="48" t="str">
        <f>IF(COUNTIFS('B-PorHerramienta'!$A$2:$A$2848,Q$8,'B-PorHerramienta'!$J$2:$J$2848,$AC619,'B-PorHerramienta'!$K$2:$K$2848,$AD619,'B-PorHerramienta'!$L$2:$L$2848,$AE619,'B-PorHerramienta'!$F$2:$F$2848,"&lt;&gt;")=0,"",ROUND(SUMIFS(INDEX('B-PorHerramienta'!$F$2:$I$2848,0,$AH$6),'B-PorHerramienta'!$A$2:$A$2848,Q$8,'B-PorHerramienta'!$J$2:$J$2848,$AC619,'B-PorHerramienta'!$K$2:$K$2848,$AD619,'B-PorHerramienta'!$L$2:$L$2848,$AE619)*$AI$6,$AJ$6))</f>
        <v/>
      </c>
      <c r="R619" s="48" t="str">
        <f>IF(COUNTIFS('B-PorHerramienta'!$A$2:$A$2848,R$8,'B-PorHerramienta'!$J$2:$J$2848,$AC619,'B-PorHerramienta'!$K$2:$K$2848,$AD619,'B-PorHerramienta'!$L$2:$L$2848,$AE619,'B-PorHerramienta'!$F$2:$F$2848,"&lt;&gt;")=0,"",ROUND(SUMIFS(INDEX('B-PorHerramienta'!$F$2:$I$2848,0,$AH$6),'B-PorHerramienta'!$A$2:$A$2848,R$8,'B-PorHerramienta'!$J$2:$J$2848,$AC619,'B-PorHerramienta'!$K$2:$K$2848,$AD619,'B-PorHerramienta'!$L$2:$L$2848,$AE619)*$AI$6,$AJ$6))</f>
        <v/>
      </c>
      <c r="S619" s="48" t="str">
        <f>IF(COUNTIFS('B-PorHerramienta'!$A$2:$A$2848,S$8,'B-PorHerramienta'!$J$2:$J$2848,$AC619,'B-PorHerramienta'!$K$2:$K$2848,$AD619,'B-PorHerramienta'!$L$2:$L$2848,$AE619,'B-PorHerramienta'!$F$2:$F$2848,"&lt;&gt;")=0,"",ROUND(SUMIFS(INDEX('B-PorHerramienta'!$F$2:$I$2848,0,$AH$6),'B-PorHerramienta'!$A$2:$A$2848,S$8,'B-PorHerramienta'!$J$2:$J$2848,$AC619,'B-PorHerramienta'!$K$2:$K$2848,$AD619,'B-PorHerramienta'!$L$2:$L$2848,$AE619)*$AI$6,$AJ$6))</f>
        <v/>
      </c>
      <c r="T619" s="48" t="str">
        <f>IF(COUNTIFS('B-PorHerramienta'!$A$2:$A$2848,T$8,'B-PorHerramienta'!$J$2:$J$2848,$AC619,'B-PorHerramienta'!$K$2:$K$2848,$AD619,'B-PorHerramienta'!$L$2:$L$2848,$AE619,'B-PorHerramienta'!$F$2:$F$2848,"&lt;&gt;")=0,"",ROUND(SUMIFS(INDEX('B-PorHerramienta'!$F$2:$I$2848,0,$AH$6),'B-PorHerramienta'!$A$2:$A$2848,T$8,'B-PorHerramienta'!$J$2:$J$2848,$AC619,'B-PorHerramienta'!$K$2:$K$2848,$AD619,'B-PorHerramienta'!$L$2:$L$2848,$AE619)*$AI$6,$AJ$6))</f>
        <v/>
      </c>
      <c r="U619" s="48" t="str">
        <f>IF(COUNTIFS('B-PorHerramienta'!$A$2:$A$2848,U$8,'B-PorHerramienta'!$J$2:$J$2848,$AC619,'B-PorHerramienta'!$K$2:$K$2848,$AD619,'B-PorHerramienta'!$L$2:$L$2848,$AE619,'B-PorHerramienta'!$F$2:$F$2848,"&lt;&gt;")=0,"",ROUND(SUMIFS(INDEX('B-PorHerramienta'!$F$2:$I$2848,0,$AH$6),'B-PorHerramienta'!$A$2:$A$2848,U$8,'B-PorHerramienta'!$J$2:$J$2848,$AC619,'B-PorHerramienta'!$K$2:$K$2848,$AD619,'B-PorHerramienta'!$L$2:$L$2848,$AE619)*$AI$6,$AJ$6))</f>
        <v/>
      </c>
      <c r="V619" s="48" t="str">
        <f>IF(COUNTIFS('B-PorHerramienta'!$A$2:$A$2848,V$8,'B-PorHerramienta'!$J$2:$J$2848,$AC619,'B-PorHerramienta'!$K$2:$K$2848,$AD619,'B-PorHerramienta'!$L$2:$L$2848,$AE619,'B-PorHerramienta'!$F$2:$F$2848,"&lt;&gt;")=0,"",ROUND(SUMIFS(INDEX('B-PorHerramienta'!$F$2:$I$2848,0,$AH$6),'B-PorHerramienta'!$A$2:$A$2848,V$8,'B-PorHerramienta'!$J$2:$J$2848,$AC619,'B-PorHerramienta'!$K$2:$K$2848,$AD619,'B-PorHerramienta'!$L$2:$L$2848,$AE619)*$AI$6,$AJ$6))</f>
        <v/>
      </c>
      <c r="W619" s="48" t="str">
        <f>IF(COUNTIFS('B-PorHerramienta'!$A$2:$A$2848,W$8,'B-PorHerramienta'!$J$2:$J$2848,$AC619,'B-PorHerramienta'!$K$2:$K$2848,$AD619,'B-PorHerramienta'!$L$2:$L$2848,$AE619,'B-PorHerramienta'!$F$2:$F$2848,"&lt;&gt;")=0,"",ROUND(SUMIFS(INDEX('B-PorHerramienta'!$F$2:$I$2848,0,$AH$6),'B-PorHerramienta'!$A$2:$A$2848,W$8,'B-PorHerramienta'!$J$2:$J$2848,$AC619,'B-PorHerramienta'!$K$2:$K$2848,$AD619,'B-PorHerramienta'!$L$2:$L$2848,$AE619)*$AI$6,$AJ$6))</f>
        <v/>
      </c>
      <c r="X619" s="48" t="str">
        <f>IF(COUNTIFS('B-PorHerramienta'!$A$2:$A$2848,X$8,'B-PorHerramienta'!$J$2:$J$2848,$AC619,'B-PorHerramienta'!$K$2:$K$2848,$AD619,'B-PorHerramienta'!$L$2:$L$2848,$AE619,'B-PorHerramienta'!$F$2:$F$2848,"&lt;&gt;")=0,"",ROUND(SUMIFS(INDEX('B-PorHerramienta'!$F$2:$I$2848,0,$AH$6),'B-PorHerramienta'!$A$2:$A$2848,X$8,'B-PorHerramienta'!$J$2:$J$2848,$AC619,'B-PorHerramienta'!$K$2:$K$2848,$AD619,'B-PorHerramienta'!$L$2:$L$2848,$AE619)*$AI$6,$AJ$6))</f>
        <v/>
      </c>
      <c r="Y619" s="48" t="str">
        <f>IF(COUNTIFS('B-PorHerramienta'!$A$2:$A$2848,Y$8,'B-PorHerramienta'!$J$2:$J$2848,$AC619,'B-PorHerramienta'!$K$2:$K$2848,$AD619,'B-PorHerramienta'!$L$2:$L$2848,$AE619,'B-PorHerramienta'!$F$2:$F$2848,"&lt;&gt;")=0,"",ROUND(SUMIFS(INDEX('B-PorHerramienta'!$F$2:$I$2848,0,$AH$6),'B-PorHerramienta'!$A$2:$A$2848,Y$8,'B-PorHerramienta'!$J$2:$J$2848,$AC619,'B-PorHerramienta'!$K$2:$K$2848,$AD619,'B-PorHerramienta'!$L$2:$L$2848,$AE619)*$AI$6,$AJ$6))</f>
        <v/>
      </c>
      <c r="Z619" s="48" t="str">
        <f>IF(COUNTIFS('B-PorHerramienta'!$A$2:$A$2848,Z$8,'B-PorHerramienta'!$J$2:$J$2848,$AC619,'B-PorHerramienta'!$K$2:$K$2848,$AD619,'B-PorHerramienta'!$L$2:$L$2848,$AE619,'B-PorHerramienta'!$F$2:$F$2848,"&lt;&gt;")=0,"",ROUND(SUMIFS(INDEX('B-PorHerramienta'!$F$2:$I$2848,0,$AH$6),'B-PorHerramienta'!$A$2:$A$2848,Z$8,'B-PorHerramienta'!$J$2:$J$2848,$AC619,'B-PorHerramienta'!$K$2:$K$2848,$AD619,'B-PorHerramienta'!$L$2:$L$2848,$AE619)*$AI$6,$AJ$6))</f>
        <v/>
      </c>
      <c r="AA619" s="6"/>
      <c r="AB619" s="35">
        <v>2</v>
      </c>
      <c r="AC619" s="35" t="s">
        <v>1239</v>
      </c>
      <c r="AD619" s="35" t="s">
        <v>269</v>
      </c>
      <c r="AE619" s="35" t="s">
        <v>1339</v>
      </c>
      <c r="AF619" s="35"/>
      <c r="AG619" s="35"/>
      <c r="AH619" s="35"/>
      <c r="AI619" s="35"/>
      <c r="AJ619" s="35"/>
      <c r="AK619" s="35"/>
    </row>
    <row r="620" spans="1:37" ht="30" hidden="1" outlineLevel="2" collapsed="1" x14ac:dyDescent="0.25">
      <c r="A620" s="49" t="s">
        <v>2488</v>
      </c>
      <c r="B620" s="47" t="s">
        <v>2487</v>
      </c>
      <c r="C620" s="48" t="str">
        <f>IF(COUNTIFS('B-PorHerramienta'!$A$2:$A$2848,C$8,'B-PorHerramienta'!$J$2:$J$2848,$AC620,'B-PorHerramienta'!$K$2:$K$2848,$AD620,'B-PorHerramienta'!$L$2:$L$2848,$AE620,'B-PorHerramienta'!$F$2:$F$2848,"&lt;&gt;")=0,"",ROUND(SUMIFS(INDEX('B-PorHerramienta'!$F$2:$I$2848,0,$AH$6),'B-PorHerramienta'!$A$2:$A$2848,C$8,'B-PorHerramienta'!$J$2:$J$2848,$AC620,'B-PorHerramienta'!$K$2:$K$2848,$AD620,'B-PorHerramienta'!$L$2:$L$2848,$AE620)*$AI$6,$AJ$6))</f>
        <v/>
      </c>
      <c r="D620" s="48" t="str">
        <f>IF(COUNTIFS('B-PorHerramienta'!$A$2:$A$2848,D$8,'B-PorHerramienta'!$J$2:$J$2848,$AC620,'B-PorHerramienta'!$K$2:$K$2848,$AD620,'B-PorHerramienta'!$L$2:$L$2848,$AE620,'B-PorHerramienta'!$F$2:$F$2848,"&lt;&gt;")=0,"",ROUND(SUMIFS(INDEX('B-PorHerramienta'!$F$2:$I$2848,0,$AH$6),'B-PorHerramienta'!$A$2:$A$2848,D$8,'B-PorHerramienta'!$J$2:$J$2848,$AC620,'B-PorHerramienta'!$K$2:$K$2848,$AD620,'B-PorHerramienta'!$L$2:$L$2848,$AE620)*$AI$6,$AJ$6))</f>
        <v/>
      </c>
      <c r="E620" s="48" t="str">
        <f>IF(COUNTIFS('B-PorHerramienta'!$A$2:$A$2848,E$8,'B-PorHerramienta'!$J$2:$J$2848,$AC620,'B-PorHerramienta'!$K$2:$K$2848,$AD620,'B-PorHerramienta'!$L$2:$L$2848,$AE620,'B-PorHerramienta'!$F$2:$F$2848,"&lt;&gt;")=0,"",ROUND(SUMIFS(INDEX('B-PorHerramienta'!$F$2:$I$2848,0,$AH$6),'B-PorHerramienta'!$A$2:$A$2848,E$8,'B-PorHerramienta'!$J$2:$J$2848,$AC620,'B-PorHerramienta'!$K$2:$K$2848,$AD620,'B-PorHerramienta'!$L$2:$L$2848,$AE620)*$AI$6,$AJ$6))</f>
        <v/>
      </c>
      <c r="F620" s="48" t="str">
        <f>IF(COUNTIFS('B-PorHerramienta'!$A$2:$A$2848,F$8,'B-PorHerramienta'!$J$2:$J$2848,$AC620,'B-PorHerramienta'!$K$2:$K$2848,$AD620,'B-PorHerramienta'!$L$2:$L$2848,$AE620,'B-PorHerramienta'!$F$2:$F$2848,"&lt;&gt;")=0,"",ROUND(SUMIFS(INDEX('B-PorHerramienta'!$F$2:$I$2848,0,$AH$6),'B-PorHerramienta'!$A$2:$A$2848,F$8,'B-PorHerramienta'!$J$2:$J$2848,$AC620,'B-PorHerramienta'!$K$2:$K$2848,$AD620,'B-PorHerramienta'!$L$2:$L$2848,$AE620)*$AI$6,$AJ$6))</f>
        <v/>
      </c>
      <c r="G620" s="48" t="str">
        <f>IF(COUNTIFS('B-PorHerramienta'!$A$2:$A$2848,G$8,'B-PorHerramienta'!$J$2:$J$2848,$AC620,'B-PorHerramienta'!$K$2:$K$2848,$AD620,'B-PorHerramienta'!$L$2:$L$2848,$AE620,'B-PorHerramienta'!$F$2:$F$2848,"&lt;&gt;")=0,"",ROUND(SUMIFS(INDEX('B-PorHerramienta'!$F$2:$I$2848,0,$AH$6),'B-PorHerramienta'!$A$2:$A$2848,G$8,'B-PorHerramienta'!$J$2:$J$2848,$AC620,'B-PorHerramienta'!$K$2:$K$2848,$AD620,'B-PorHerramienta'!$L$2:$L$2848,$AE620)*$AI$6,$AJ$6))</f>
        <v/>
      </c>
      <c r="H620" s="48" t="str">
        <f>IF(COUNTIFS('B-PorHerramienta'!$A$2:$A$2848,H$8,'B-PorHerramienta'!$J$2:$J$2848,$AC620,'B-PorHerramienta'!$K$2:$K$2848,$AD620,'B-PorHerramienta'!$L$2:$L$2848,$AE620,'B-PorHerramienta'!$F$2:$F$2848,"&lt;&gt;")=0,"",ROUND(SUMIFS(INDEX('B-PorHerramienta'!$F$2:$I$2848,0,$AH$6),'B-PorHerramienta'!$A$2:$A$2848,H$8,'B-PorHerramienta'!$J$2:$J$2848,$AC620,'B-PorHerramienta'!$K$2:$K$2848,$AD620,'B-PorHerramienta'!$L$2:$L$2848,$AE620)*$AI$6,$AJ$6))</f>
        <v/>
      </c>
      <c r="I620" s="48" t="str">
        <f>IF(COUNTIFS('B-PorHerramienta'!$A$2:$A$2848,I$8,'B-PorHerramienta'!$J$2:$J$2848,$AC620,'B-PorHerramienta'!$K$2:$K$2848,$AD620,'B-PorHerramienta'!$L$2:$L$2848,$AE620,'B-PorHerramienta'!$F$2:$F$2848,"&lt;&gt;")=0,"",ROUND(SUMIFS(INDEX('B-PorHerramienta'!$F$2:$I$2848,0,$AH$6),'B-PorHerramienta'!$A$2:$A$2848,I$8,'B-PorHerramienta'!$J$2:$J$2848,$AC620,'B-PorHerramienta'!$K$2:$K$2848,$AD620,'B-PorHerramienta'!$L$2:$L$2848,$AE620)*$AI$6,$AJ$6))</f>
        <v/>
      </c>
      <c r="J620" s="48" t="str">
        <f>IF(COUNTIFS('B-PorHerramienta'!$A$2:$A$2848,J$8,'B-PorHerramienta'!$J$2:$J$2848,$AC620,'B-PorHerramienta'!$K$2:$K$2848,$AD620,'B-PorHerramienta'!$L$2:$L$2848,$AE620,'B-PorHerramienta'!$F$2:$F$2848,"&lt;&gt;")=0,"",ROUND(SUMIFS(INDEX('B-PorHerramienta'!$F$2:$I$2848,0,$AH$6),'B-PorHerramienta'!$A$2:$A$2848,J$8,'B-PorHerramienta'!$J$2:$J$2848,$AC620,'B-PorHerramienta'!$K$2:$K$2848,$AD620,'B-PorHerramienta'!$L$2:$L$2848,$AE620)*$AI$6,$AJ$6))</f>
        <v/>
      </c>
      <c r="K620" s="48" t="str">
        <f>IF(COUNTIFS('B-PorHerramienta'!$A$2:$A$2848,K$8,'B-PorHerramienta'!$J$2:$J$2848,$AC620,'B-PorHerramienta'!$K$2:$K$2848,$AD620,'B-PorHerramienta'!$L$2:$L$2848,$AE620,'B-PorHerramienta'!$F$2:$F$2848,"&lt;&gt;")=0,"",ROUND(SUMIFS(INDEX('B-PorHerramienta'!$F$2:$I$2848,0,$AH$6),'B-PorHerramienta'!$A$2:$A$2848,K$8,'B-PorHerramienta'!$J$2:$J$2848,$AC620,'B-PorHerramienta'!$K$2:$K$2848,$AD620,'B-PorHerramienta'!$L$2:$L$2848,$AE620)*$AI$6,$AJ$6))</f>
        <v/>
      </c>
      <c r="L620" s="48" t="str">
        <f>IF(COUNTIFS('B-PorHerramienta'!$A$2:$A$2848,L$8,'B-PorHerramienta'!$J$2:$J$2848,$AC620,'B-PorHerramienta'!$K$2:$K$2848,$AD620,'B-PorHerramienta'!$L$2:$L$2848,$AE620,'B-PorHerramienta'!$F$2:$F$2848,"&lt;&gt;")=0,"",ROUND(SUMIFS(INDEX('B-PorHerramienta'!$F$2:$I$2848,0,$AH$6),'B-PorHerramienta'!$A$2:$A$2848,L$8,'B-PorHerramienta'!$J$2:$J$2848,$AC620,'B-PorHerramienta'!$K$2:$K$2848,$AD620,'B-PorHerramienta'!$L$2:$L$2848,$AE620)*$AI$6,$AJ$6))</f>
        <v/>
      </c>
      <c r="M620" s="48" t="str">
        <f>IF(COUNTIFS('B-PorHerramienta'!$A$2:$A$2848,M$8,'B-PorHerramienta'!$J$2:$J$2848,$AC620,'B-PorHerramienta'!$K$2:$K$2848,$AD620,'B-PorHerramienta'!$L$2:$L$2848,$AE620,'B-PorHerramienta'!$F$2:$F$2848,"&lt;&gt;")=0,"",ROUND(SUMIFS(INDEX('B-PorHerramienta'!$F$2:$I$2848,0,$AH$6),'B-PorHerramienta'!$A$2:$A$2848,M$8,'B-PorHerramienta'!$J$2:$J$2848,$AC620,'B-PorHerramienta'!$K$2:$K$2848,$AD620,'B-PorHerramienta'!$L$2:$L$2848,$AE620)*$AI$6,$AJ$6))</f>
        <v/>
      </c>
      <c r="N620" s="48" t="str">
        <f>IF(COUNTIFS('B-PorHerramienta'!$A$2:$A$2848,N$8,'B-PorHerramienta'!$J$2:$J$2848,$AC620,'B-PorHerramienta'!$K$2:$K$2848,$AD620,'B-PorHerramienta'!$L$2:$L$2848,$AE620,'B-PorHerramienta'!$F$2:$F$2848,"&lt;&gt;")=0,"",ROUND(SUMIFS(INDEX('B-PorHerramienta'!$F$2:$I$2848,0,$AH$6),'B-PorHerramienta'!$A$2:$A$2848,N$8,'B-PorHerramienta'!$J$2:$J$2848,$AC620,'B-PorHerramienta'!$K$2:$K$2848,$AD620,'B-PorHerramienta'!$L$2:$L$2848,$AE620)*$AI$6,$AJ$6))</f>
        <v/>
      </c>
      <c r="O620" s="48" t="str">
        <f>IF(COUNTIFS('B-PorHerramienta'!$A$2:$A$2848,O$8,'B-PorHerramienta'!$J$2:$J$2848,$AC620,'B-PorHerramienta'!$K$2:$K$2848,$AD620,'B-PorHerramienta'!$L$2:$L$2848,$AE620,'B-PorHerramienta'!$F$2:$F$2848,"&lt;&gt;")=0,"",ROUND(SUMIFS(INDEX('B-PorHerramienta'!$F$2:$I$2848,0,$AH$6),'B-PorHerramienta'!$A$2:$A$2848,O$8,'B-PorHerramienta'!$J$2:$J$2848,$AC620,'B-PorHerramienta'!$K$2:$K$2848,$AD620,'B-PorHerramienta'!$L$2:$L$2848,$AE620)*$AI$6,$AJ$6))</f>
        <v/>
      </c>
      <c r="P620" s="48" t="str">
        <f>IF(COUNTIFS('B-PorHerramienta'!$A$2:$A$2848,P$8,'B-PorHerramienta'!$J$2:$J$2848,$AC620,'B-PorHerramienta'!$K$2:$K$2848,$AD620,'B-PorHerramienta'!$L$2:$L$2848,$AE620,'B-PorHerramienta'!$F$2:$F$2848,"&lt;&gt;")=0,"",ROUND(SUMIFS(INDEX('B-PorHerramienta'!$F$2:$I$2848,0,$AH$6),'B-PorHerramienta'!$A$2:$A$2848,P$8,'B-PorHerramienta'!$J$2:$J$2848,$AC620,'B-PorHerramienta'!$K$2:$K$2848,$AD620,'B-PorHerramienta'!$L$2:$L$2848,$AE620)*$AI$6,$AJ$6))</f>
        <v/>
      </c>
      <c r="Q620" s="48" t="str">
        <f>IF(COUNTIFS('B-PorHerramienta'!$A$2:$A$2848,Q$8,'B-PorHerramienta'!$J$2:$J$2848,$AC620,'B-PorHerramienta'!$K$2:$K$2848,$AD620,'B-PorHerramienta'!$L$2:$L$2848,$AE620,'B-PorHerramienta'!$F$2:$F$2848,"&lt;&gt;")=0,"",ROUND(SUMIFS(INDEX('B-PorHerramienta'!$F$2:$I$2848,0,$AH$6),'B-PorHerramienta'!$A$2:$A$2848,Q$8,'B-PorHerramienta'!$J$2:$J$2848,$AC620,'B-PorHerramienta'!$K$2:$K$2848,$AD620,'B-PorHerramienta'!$L$2:$L$2848,$AE620)*$AI$6,$AJ$6))</f>
        <v/>
      </c>
      <c r="R620" s="48" t="str">
        <f>IF(COUNTIFS('B-PorHerramienta'!$A$2:$A$2848,R$8,'B-PorHerramienta'!$J$2:$J$2848,$AC620,'B-PorHerramienta'!$K$2:$K$2848,$AD620,'B-PorHerramienta'!$L$2:$L$2848,$AE620,'B-PorHerramienta'!$F$2:$F$2848,"&lt;&gt;")=0,"",ROUND(SUMIFS(INDEX('B-PorHerramienta'!$F$2:$I$2848,0,$AH$6),'B-PorHerramienta'!$A$2:$A$2848,R$8,'B-PorHerramienta'!$J$2:$J$2848,$AC620,'B-PorHerramienta'!$K$2:$K$2848,$AD620,'B-PorHerramienta'!$L$2:$L$2848,$AE620)*$AI$6,$AJ$6))</f>
        <v/>
      </c>
      <c r="S620" s="48" t="str">
        <f>IF(COUNTIFS('B-PorHerramienta'!$A$2:$A$2848,S$8,'B-PorHerramienta'!$J$2:$J$2848,$AC620,'B-PorHerramienta'!$K$2:$K$2848,$AD620,'B-PorHerramienta'!$L$2:$L$2848,$AE620,'B-PorHerramienta'!$F$2:$F$2848,"&lt;&gt;")=0,"",ROUND(SUMIFS(INDEX('B-PorHerramienta'!$F$2:$I$2848,0,$AH$6),'B-PorHerramienta'!$A$2:$A$2848,S$8,'B-PorHerramienta'!$J$2:$J$2848,$AC620,'B-PorHerramienta'!$K$2:$K$2848,$AD620,'B-PorHerramienta'!$L$2:$L$2848,$AE620)*$AI$6,$AJ$6))</f>
        <v/>
      </c>
      <c r="T620" s="48" t="str">
        <f>IF(COUNTIFS('B-PorHerramienta'!$A$2:$A$2848,T$8,'B-PorHerramienta'!$J$2:$J$2848,$AC620,'B-PorHerramienta'!$K$2:$K$2848,$AD620,'B-PorHerramienta'!$L$2:$L$2848,$AE620,'B-PorHerramienta'!$F$2:$F$2848,"&lt;&gt;")=0,"",ROUND(SUMIFS(INDEX('B-PorHerramienta'!$F$2:$I$2848,0,$AH$6),'B-PorHerramienta'!$A$2:$A$2848,T$8,'B-PorHerramienta'!$J$2:$J$2848,$AC620,'B-PorHerramienta'!$K$2:$K$2848,$AD620,'B-PorHerramienta'!$L$2:$L$2848,$AE620)*$AI$6,$AJ$6))</f>
        <v/>
      </c>
      <c r="U620" s="48" t="str">
        <f>IF(COUNTIFS('B-PorHerramienta'!$A$2:$A$2848,U$8,'B-PorHerramienta'!$J$2:$J$2848,$AC620,'B-PorHerramienta'!$K$2:$K$2848,$AD620,'B-PorHerramienta'!$L$2:$L$2848,$AE620,'B-PorHerramienta'!$F$2:$F$2848,"&lt;&gt;")=0,"",ROUND(SUMIFS(INDEX('B-PorHerramienta'!$F$2:$I$2848,0,$AH$6),'B-PorHerramienta'!$A$2:$A$2848,U$8,'B-PorHerramienta'!$J$2:$J$2848,$AC620,'B-PorHerramienta'!$K$2:$K$2848,$AD620,'B-PorHerramienta'!$L$2:$L$2848,$AE620)*$AI$6,$AJ$6))</f>
        <v/>
      </c>
      <c r="V620" s="48" t="str">
        <f>IF(COUNTIFS('B-PorHerramienta'!$A$2:$A$2848,V$8,'B-PorHerramienta'!$J$2:$J$2848,$AC620,'B-PorHerramienta'!$K$2:$K$2848,$AD620,'B-PorHerramienta'!$L$2:$L$2848,$AE620,'B-PorHerramienta'!$F$2:$F$2848,"&lt;&gt;")=0,"",ROUND(SUMIFS(INDEX('B-PorHerramienta'!$F$2:$I$2848,0,$AH$6),'B-PorHerramienta'!$A$2:$A$2848,V$8,'B-PorHerramienta'!$J$2:$J$2848,$AC620,'B-PorHerramienta'!$K$2:$K$2848,$AD620,'B-PorHerramienta'!$L$2:$L$2848,$AE620)*$AI$6,$AJ$6))</f>
        <v/>
      </c>
      <c r="W620" s="48" t="str">
        <f>IF(COUNTIFS('B-PorHerramienta'!$A$2:$A$2848,W$8,'B-PorHerramienta'!$J$2:$J$2848,$AC620,'B-PorHerramienta'!$K$2:$K$2848,$AD620,'B-PorHerramienta'!$L$2:$L$2848,$AE620,'B-PorHerramienta'!$F$2:$F$2848,"&lt;&gt;")=0,"",ROUND(SUMIFS(INDEX('B-PorHerramienta'!$F$2:$I$2848,0,$AH$6),'B-PorHerramienta'!$A$2:$A$2848,W$8,'B-PorHerramienta'!$J$2:$J$2848,$AC620,'B-PorHerramienta'!$K$2:$K$2848,$AD620,'B-PorHerramienta'!$L$2:$L$2848,$AE620)*$AI$6,$AJ$6))</f>
        <v/>
      </c>
      <c r="X620" s="48" t="str">
        <f>IF(COUNTIFS('B-PorHerramienta'!$A$2:$A$2848,X$8,'B-PorHerramienta'!$J$2:$J$2848,$AC620,'B-PorHerramienta'!$K$2:$K$2848,$AD620,'B-PorHerramienta'!$L$2:$L$2848,$AE620,'B-PorHerramienta'!$F$2:$F$2848,"&lt;&gt;")=0,"",ROUND(SUMIFS(INDEX('B-PorHerramienta'!$F$2:$I$2848,0,$AH$6),'B-PorHerramienta'!$A$2:$A$2848,X$8,'B-PorHerramienta'!$J$2:$J$2848,$AC620,'B-PorHerramienta'!$K$2:$K$2848,$AD620,'B-PorHerramienta'!$L$2:$L$2848,$AE620)*$AI$6,$AJ$6))</f>
        <v/>
      </c>
      <c r="Y620" s="48" t="str">
        <f>IF(COUNTIFS('B-PorHerramienta'!$A$2:$A$2848,Y$8,'B-PorHerramienta'!$J$2:$J$2848,$AC620,'B-PorHerramienta'!$K$2:$K$2848,$AD620,'B-PorHerramienta'!$L$2:$L$2848,$AE620,'B-PorHerramienta'!$F$2:$F$2848,"&lt;&gt;")=0,"",ROUND(SUMIFS(INDEX('B-PorHerramienta'!$F$2:$I$2848,0,$AH$6),'B-PorHerramienta'!$A$2:$A$2848,Y$8,'B-PorHerramienta'!$J$2:$J$2848,$AC620,'B-PorHerramienta'!$K$2:$K$2848,$AD620,'B-PorHerramienta'!$L$2:$L$2848,$AE620)*$AI$6,$AJ$6))</f>
        <v/>
      </c>
      <c r="Z620" s="48" t="str">
        <f>IF(COUNTIFS('B-PorHerramienta'!$A$2:$A$2848,Z$8,'B-PorHerramienta'!$J$2:$J$2848,$AC620,'B-PorHerramienta'!$K$2:$K$2848,$AD620,'B-PorHerramienta'!$L$2:$L$2848,$AE620,'B-PorHerramienta'!$F$2:$F$2848,"&lt;&gt;")=0,"",ROUND(SUMIFS(INDEX('B-PorHerramienta'!$F$2:$I$2848,0,$AH$6),'B-PorHerramienta'!$A$2:$A$2848,Z$8,'B-PorHerramienta'!$J$2:$J$2848,$AC620,'B-PorHerramienta'!$K$2:$K$2848,$AD620,'B-PorHerramienta'!$L$2:$L$2848,$AE620)*$AI$6,$AJ$6))</f>
        <v/>
      </c>
      <c r="AA620" s="6"/>
      <c r="AB620" s="35">
        <v>2</v>
      </c>
      <c r="AC620" s="35" t="s">
        <v>1239</v>
      </c>
      <c r="AD620" s="35" t="s">
        <v>269</v>
      </c>
      <c r="AE620" s="35" t="s">
        <v>1340</v>
      </c>
      <c r="AF620" s="35"/>
      <c r="AG620" s="35"/>
      <c r="AH620" s="35"/>
      <c r="AI620" s="35"/>
      <c r="AJ620" s="35"/>
      <c r="AK620" s="35"/>
    </row>
    <row r="621" spans="1:37" ht="45" hidden="1" outlineLevel="2" collapsed="1" x14ac:dyDescent="0.25">
      <c r="A621" s="49" t="s">
        <v>2486</v>
      </c>
      <c r="B621" s="47" t="s">
        <v>573</v>
      </c>
      <c r="C621" s="48" t="str">
        <f>IF(COUNTIFS('B-PorHerramienta'!$A$2:$A$2848,C$8,'B-PorHerramienta'!$J$2:$J$2848,$AC621,'B-PorHerramienta'!$K$2:$K$2848,$AD621,'B-PorHerramienta'!$L$2:$L$2848,$AE621,'B-PorHerramienta'!$F$2:$F$2848,"&lt;&gt;")=0,"",ROUND(SUMIFS(INDEX('B-PorHerramienta'!$F$2:$I$2848,0,$AH$6),'B-PorHerramienta'!$A$2:$A$2848,C$8,'B-PorHerramienta'!$J$2:$J$2848,$AC621,'B-PorHerramienta'!$K$2:$K$2848,$AD621,'B-PorHerramienta'!$L$2:$L$2848,$AE621)*$AI$6,$AJ$6))</f>
        <v/>
      </c>
      <c r="D621" s="48" t="str">
        <f>IF(COUNTIFS('B-PorHerramienta'!$A$2:$A$2848,D$8,'B-PorHerramienta'!$J$2:$J$2848,$AC621,'B-PorHerramienta'!$K$2:$K$2848,$AD621,'B-PorHerramienta'!$L$2:$L$2848,$AE621,'B-PorHerramienta'!$F$2:$F$2848,"&lt;&gt;")=0,"",ROUND(SUMIFS(INDEX('B-PorHerramienta'!$F$2:$I$2848,0,$AH$6),'B-PorHerramienta'!$A$2:$A$2848,D$8,'B-PorHerramienta'!$J$2:$J$2848,$AC621,'B-PorHerramienta'!$K$2:$K$2848,$AD621,'B-PorHerramienta'!$L$2:$L$2848,$AE621)*$AI$6,$AJ$6))</f>
        <v/>
      </c>
      <c r="E621" s="48" t="str">
        <f>IF(COUNTIFS('B-PorHerramienta'!$A$2:$A$2848,E$8,'B-PorHerramienta'!$J$2:$J$2848,$AC621,'B-PorHerramienta'!$K$2:$K$2848,$AD621,'B-PorHerramienta'!$L$2:$L$2848,$AE621,'B-PorHerramienta'!$F$2:$F$2848,"&lt;&gt;")=0,"",ROUND(SUMIFS(INDEX('B-PorHerramienta'!$F$2:$I$2848,0,$AH$6),'B-PorHerramienta'!$A$2:$A$2848,E$8,'B-PorHerramienta'!$J$2:$J$2848,$AC621,'B-PorHerramienta'!$K$2:$K$2848,$AD621,'B-PorHerramienta'!$L$2:$L$2848,$AE621)*$AI$6,$AJ$6))</f>
        <v/>
      </c>
      <c r="F621" s="48" t="str">
        <f>IF(COUNTIFS('B-PorHerramienta'!$A$2:$A$2848,F$8,'B-PorHerramienta'!$J$2:$J$2848,$AC621,'B-PorHerramienta'!$K$2:$K$2848,$AD621,'B-PorHerramienta'!$L$2:$L$2848,$AE621,'B-PorHerramienta'!$F$2:$F$2848,"&lt;&gt;")=0,"",ROUND(SUMIFS(INDEX('B-PorHerramienta'!$F$2:$I$2848,0,$AH$6),'B-PorHerramienta'!$A$2:$A$2848,F$8,'B-PorHerramienta'!$J$2:$J$2848,$AC621,'B-PorHerramienta'!$K$2:$K$2848,$AD621,'B-PorHerramienta'!$L$2:$L$2848,$AE621)*$AI$6,$AJ$6))</f>
        <v/>
      </c>
      <c r="G621" s="48" t="str">
        <f>IF(COUNTIFS('B-PorHerramienta'!$A$2:$A$2848,G$8,'B-PorHerramienta'!$J$2:$J$2848,$AC621,'B-PorHerramienta'!$K$2:$K$2848,$AD621,'B-PorHerramienta'!$L$2:$L$2848,$AE621,'B-PorHerramienta'!$F$2:$F$2848,"&lt;&gt;")=0,"",ROUND(SUMIFS(INDEX('B-PorHerramienta'!$F$2:$I$2848,0,$AH$6),'B-PorHerramienta'!$A$2:$A$2848,G$8,'B-PorHerramienta'!$J$2:$J$2848,$AC621,'B-PorHerramienta'!$K$2:$K$2848,$AD621,'B-PorHerramienta'!$L$2:$L$2848,$AE621)*$AI$6,$AJ$6))</f>
        <v/>
      </c>
      <c r="H621" s="48" t="str">
        <f>IF(COUNTIFS('B-PorHerramienta'!$A$2:$A$2848,H$8,'B-PorHerramienta'!$J$2:$J$2848,$AC621,'B-PorHerramienta'!$K$2:$K$2848,$AD621,'B-PorHerramienta'!$L$2:$L$2848,$AE621,'B-PorHerramienta'!$F$2:$F$2848,"&lt;&gt;")=0,"",ROUND(SUMIFS(INDEX('B-PorHerramienta'!$F$2:$I$2848,0,$AH$6),'B-PorHerramienta'!$A$2:$A$2848,H$8,'B-PorHerramienta'!$J$2:$J$2848,$AC621,'B-PorHerramienta'!$K$2:$K$2848,$AD621,'B-PorHerramienta'!$L$2:$L$2848,$AE621)*$AI$6,$AJ$6))</f>
        <v/>
      </c>
      <c r="I621" s="48" t="str">
        <f>IF(COUNTIFS('B-PorHerramienta'!$A$2:$A$2848,I$8,'B-PorHerramienta'!$J$2:$J$2848,$AC621,'B-PorHerramienta'!$K$2:$K$2848,$AD621,'B-PorHerramienta'!$L$2:$L$2848,$AE621,'B-PorHerramienta'!$F$2:$F$2848,"&lt;&gt;")=0,"",ROUND(SUMIFS(INDEX('B-PorHerramienta'!$F$2:$I$2848,0,$AH$6),'B-PorHerramienta'!$A$2:$A$2848,I$8,'B-PorHerramienta'!$J$2:$J$2848,$AC621,'B-PorHerramienta'!$K$2:$K$2848,$AD621,'B-PorHerramienta'!$L$2:$L$2848,$AE621)*$AI$6,$AJ$6))</f>
        <v/>
      </c>
      <c r="J621" s="48" t="str">
        <f>IF(COUNTIFS('B-PorHerramienta'!$A$2:$A$2848,J$8,'B-PorHerramienta'!$J$2:$J$2848,$AC621,'B-PorHerramienta'!$K$2:$K$2848,$AD621,'B-PorHerramienta'!$L$2:$L$2848,$AE621,'B-PorHerramienta'!$F$2:$F$2848,"&lt;&gt;")=0,"",ROUND(SUMIFS(INDEX('B-PorHerramienta'!$F$2:$I$2848,0,$AH$6),'B-PorHerramienta'!$A$2:$A$2848,J$8,'B-PorHerramienta'!$J$2:$J$2848,$AC621,'B-PorHerramienta'!$K$2:$K$2848,$AD621,'B-PorHerramienta'!$L$2:$L$2848,$AE621)*$AI$6,$AJ$6))</f>
        <v/>
      </c>
      <c r="K621" s="48" t="str">
        <f>IF(COUNTIFS('B-PorHerramienta'!$A$2:$A$2848,K$8,'B-PorHerramienta'!$J$2:$J$2848,$AC621,'B-PorHerramienta'!$K$2:$K$2848,$AD621,'B-PorHerramienta'!$L$2:$L$2848,$AE621,'B-PorHerramienta'!$F$2:$F$2848,"&lt;&gt;")=0,"",ROUND(SUMIFS(INDEX('B-PorHerramienta'!$F$2:$I$2848,0,$AH$6),'B-PorHerramienta'!$A$2:$A$2848,K$8,'B-PorHerramienta'!$J$2:$J$2848,$AC621,'B-PorHerramienta'!$K$2:$K$2848,$AD621,'B-PorHerramienta'!$L$2:$L$2848,$AE621)*$AI$6,$AJ$6))</f>
        <v/>
      </c>
      <c r="L621" s="48" t="str">
        <f>IF(COUNTIFS('B-PorHerramienta'!$A$2:$A$2848,L$8,'B-PorHerramienta'!$J$2:$J$2848,$AC621,'B-PorHerramienta'!$K$2:$K$2848,$AD621,'B-PorHerramienta'!$L$2:$L$2848,$AE621,'B-PorHerramienta'!$F$2:$F$2848,"&lt;&gt;")=0,"",ROUND(SUMIFS(INDEX('B-PorHerramienta'!$F$2:$I$2848,0,$AH$6),'B-PorHerramienta'!$A$2:$A$2848,L$8,'B-PorHerramienta'!$J$2:$J$2848,$AC621,'B-PorHerramienta'!$K$2:$K$2848,$AD621,'B-PorHerramienta'!$L$2:$L$2848,$AE621)*$AI$6,$AJ$6))</f>
        <v/>
      </c>
      <c r="M621" s="48" t="str">
        <f>IF(COUNTIFS('B-PorHerramienta'!$A$2:$A$2848,M$8,'B-PorHerramienta'!$J$2:$J$2848,$AC621,'B-PorHerramienta'!$K$2:$K$2848,$AD621,'B-PorHerramienta'!$L$2:$L$2848,$AE621,'B-PorHerramienta'!$F$2:$F$2848,"&lt;&gt;")=0,"",ROUND(SUMIFS(INDEX('B-PorHerramienta'!$F$2:$I$2848,0,$AH$6),'B-PorHerramienta'!$A$2:$A$2848,M$8,'B-PorHerramienta'!$J$2:$J$2848,$AC621,'B-PorHerramienta'!$K$2:$K$2848,$AD621,'B-PorHerramienta'!$L$2:$L$2848,$AE621)*$AI$6,$AJ$6))</f>
        <v/>
      </c>
      <c r="N621" s="48" t="str">
        <f>IF(COUNTIFS('B-PorHerramienta'!$A$2:$A$2848,N$8,'B-PorHerramienta'!$J$2:$J$2848,$AC621,'B-PorHerramienta'!$K$2:$K$2848,$AD621,'B-PorHerramienta'!$L$2:$L$2848,$AE621,'B-PorHerramienta'!$F$2:$F$2848,"&lt;&gt;")=0,"",ROUND(SUMIFS(INDEX('B-PorHerramienta'!$F$2:$I$2848,0,$AH$6),'B-PorHerramienta'!$A$2:$A$2848,N$8,'B-PorHerramienta'!$J$2:$J$2848,$AC621,'B-PorHerramienta'!$K$2:$K$2848,$AD621,'B-PorHerramienta'!$L$2:$L$2848,$AE621)*$AI$6,$AJ$6))</f>
        <v/>
      </c>
      <c r="O621" s="48" t="str">
        <f>IF(COUNTIFS('B-PorHerramienta'!$A$2:$A$2848,O$8,'B-PorHerramienta'!$J$2:$J$2848,$AC621,'B-PorHerramienta'!$K$2:$K$2848,$AD621,'B-PorHerramienta'!$L$2:$L$2848,$AE621,'B-PorHerramienta'!$F$2:$F$2848,"&lt;&gt;")=0,"",ROUND(SUMIFS(INDEX('B-PorHerramienta'!$F$2:$I$2848,0,$AH$6),'B-PorHerramienta'!$A$2:$A$2848,O$8,'B-PorHerramienta'!$J$2:$J$2848,$AC621,'B-PorHerramienta'!$K$2:$K$2848,$AD621,'B-PorHerramienta'!$L$2:$L$2848,$AE621)*$AI$6,$AJ$6))</f>
        <v/>
      </c>
      <c r="P621" s="48" t="str">
        <f>IF(COUNTIFS('B-PorHerramienta'!$A$2:$A$2848,P$8,'B-PorHerramienta'!$J$2:$J$2848,$AC621,'B-PorHerramienta'!$K$2:$K$2848,$AD621,'B-PorHerramienta'!$L$2:$L$2848,$AE621,'B-PorHerramienta'!$F$2:$F$2848,"&lt;&gt;")=0,"",ROUND(SUMIFS(INDEX('B-PorHerramienta'!$F$2:$I$2848,0,$AH$6),'B-PorHerramienta'!$A$2:$A$2848,P$8,'B-PorHerramienta'!$J$2:$J$2848,$AC621,'B-PorHerramienta'!$K$2:$K$2848,$AD621,'B-PorHerramienta'!$L$2:$L$2848,$AE621)*$AI$6,$AJ$6))</f>
        <v/>
      </c>
      <c r="Q621" s="48" t="str">
        <f>IF(COUNTIFS('B-PorHerramienta'!$A$2:$A$2848,Q$8,'B-PorHerramienta'!$J$2:$J$2848,$AC621,'B-PorHerramienta'!$K$2:$K$2848,$AD621,'B-PorHerramienta'!$L$2:$L$2848,$AE621,'B-PorHerramienta'!$F$2:$F$2848,"&lt;&gt;")=0,"",ROUND(SUMIFS(INDEX('B-PorHerramienta'!$F$2:$I$2848,0,$AH$6),'B-PorHerramienta'!$A$2:$A$2848,Q$8,'B-PorHerramienta'!$J$2:$J$2848,$AC621,'B-PorHerramienta'!$K$2:$K$2848,$AD621,'B-PorHerramienta'!$L$2:$L$2848,$AE621)*$AI$6,$AJ$6))</f>
        <v/>
      </c>
      <c r="R621" s="48" t="str">
        <f>IF(COUNTIFS('B-PorHerramienta'!$A$2:$A$2848,R$8,'B-PorHerramienta'!$J$2:$J$2848,$AC621,'B-PorHerramienta'!$K$2:$K$2848,$AD621,'B-PorHerramienta'!$L$2:$L$2848,$AE621,'B-PorHerramienta'!$F$2:$F$2848,"&lt;&gt;")=0,"",ROUND(SUMIFS(INDEX('B-PorHerramienta'!$F$2:$I$2848,0,$AH$6),'B-PorHerramienta'!$A$2:$A$2848,R$8,'B-PorHerramienta'!$J$2:$J$2848,$AC621,'B-PorHerramienta'!$K$2:$K$2848,$AD621,'B-PorHerramienta'!$L$2:$L$2848,$AE621)*$AI$6,$AJ$6))</f>
        <v/>
      </c>
      <c r="S621" s="48" t="str">
        <f>IF(COUNTIFS('B-PorHerramienta'!$A$2:$A$2848,S$8,'B-PorHerramienta'!$J$2:$J$2848,$AC621,'B-PorHerramienta'!$K$2:$K$2848,$AD621,'B-PorHerramienta'!$L$2:$L$2848,$AE621,'B-PorHerramienta'!$F$2:$F$2848,"&lt;&gt;")=0,"",ROUND(SUMIFS(INDEX('B-PorHerramienta'!$F$2:$I$2848,0,$AH$6),'B-PorHerramienta'!$A$2:$A$2848,S$8,'B-PorHerramienta'!$J$2:$J$2848,$AC621,'B-PorHerramienta'!$K$2:$K$2848,$AD621,'B-PorHerramienta'!$L$2:$L$2848,$AE621)*$AI$6,$AJ$6))</f>
        <v/>
      </c>
      <c r="T621" s="48" t="str">
        <f>IF(COUNTIFS('B-PorHerramienta'!$A$2:$A$2848,T$8,'B-PorHerramienta'!$J$2:$J$2848,$AC621,'B-PorHerramienta'!$K$2:$K$2848,$AD621,'B-PorHerramienta'!$L$2:$L$2848,$AE621,'B-PorHerramienta'!$F$2:$F$2848,"&lt;&gt;")=0,"",ROUND(SUMIFS(INDEX('B-PorHerramienta'!$F$2:$I$2848,0,$AH$6),'B-PorHerramienta'!$A$2:$A$2848,T$8,'B-PorHerramienta'!$J$2:$J$2848,$AC621,'B-PorHerramienta'!$K$2:$K$2848,$AD621,'B-PorHerramienta'!$L$2:$L$2848,$AE621)*$AI$6,$AJ$6))</f>
        <v/>
      </c>
      <c r="U621" s="48" t="str">
        <f>IF(COUNTIFS('B-PorHerramienta'!$A$2:$A$2848,U$8,'B-PorHerramienta'!$J$2:$J$2848,$AC621,'B-PorHerramienta'!$K$2:$K$2848,$AD621,'B-PorHerramienta'!$L$2:$L$2848,$AE621,'B-PorHerramienta'!$F$2:$F$2848,"&lt;&gt;")=0,"",ROUND(SUMIFS(INDEX('B-PorHerramienta'!$F$2:$I$2848,0,$AH$6),'B-PorHerramienta'!$A$2:$A$2848,U$8,'B-PorHerramienta'!$J$2:$J$2848,$AC621,'B-PorHerramienta'!$K$2:$K$2848,$AD621,'B-PorHerramienta'!$L$2:$L$2848,$AE621)*$AI$6,$AJ$6))</f>
        <v/>
      </c>
      <c r="V621" s="48" t="str">
        <f>IF(COUNTIFS('B-PorHerramienta'!$A$2:$A$2848,V$8,'B-PorHerramienta'!$J$2:$J$2848,$AC621,'B-PorHerramienta'!$K$2:$K$2848,$AD621,'B-PorHerramienta'!$L$2:$L$2848,$AE621,'B-PorHerramienta'!$F$2:$F$2848,"&lt;&gt;")=0,"",ROUND(SUMIFS(INDEX('B-PorHerramienta'!$F$2:$I$2848,0,$AH$6),'B-PorHerramienta'!$A$2:$A$2848,V$8,'B-PorHerramienta'!$J$2:$J$2848,$AC621,'B-PorHerramienta'!$K$2:$K$2848,$AD621,'B-PorHerramienta'!$L$2:$L$2848,$AE621)*$AI$6,$AJ$6))</f>
        <v/>
      </c>
      <c r="W621" s="48" t="str">
        <f>IF(COUNTIFS('B-PorHerramienta'!$A$2:$A$2848,W$8,'B-PorHerramienta'!$J$2:$J$2848,$AC621,'B-PorHerramienta'!$K$2:$K$2848,$AD621,'B-PorHerramienta'!$L$2:$L$2848,$AE621,'B-PorHerramienta'!$F$2:$F$2848,"&lt;&gt;")=0,"",ROUND(SUMIFS(INDEX('B-PorHerramienta'!$F$2:$I$2848,0,$AH$6),'B-PorHerramienta'!$A$2:$A$2848,W$8,'B-PorHerramienta'!$J$2:$J$2848,$AC621,'B-PorHerramienta'!$K$2:$K$2848,$AD621,'B-PorHerramienta'!$L$2:$L$2848,$AE621)*$AI$6,$AJ$6))</f>
        <v/>
      </c>
      <c r="X621" s="48" t="str">
        <f>IF(COUNTIFS('B-PorHerramienta'!$A$2:$A$2848,X$8,'B-PorHerramienta'!$J$2:$J$2848,$AC621,'B-PorHerramienta'!$K$2:$K$2848,$AD621,'B-PorHerramienta'!$L$2:$L$2848,$AE621,'B-PorHerramienta'!$F$2:$F$2848,"&lt;&gt;")=0,"",ROUND(SUMIFS(INDEX('B-PorHerramienta'!$F$2:$I$2848,0,$AH$6),'B-PorHerramienta'!$A$2:$A$2848,X$8,'B-PorHerramienta'!$J$2:$J$2848,$AC621,'B-PorHerramienta'!$K$2:$K$2848,$AD621,'B-PorHerramienta'!$L$2:$L$2848,$AE621)*$AI$6,$AJ$6))</f>
        <v/>
      </c>
      <c r="Y621" s="48" t="str">
        <f>IF(COUNTIFS('B-PorHerramienta'!$A$2:$A$2848,Y$8,'B-PorHerramienta'!$J$2:$J$2848,$AC621,'B-PorHerramienta'!$K$2:$K$2848,$AD621,'B-PorHerramienta'!$L$2:$L$2848,$AE621,'B-PorHerramienta'!$F$2:$F$2848,"&lt;&gt;")=0,"",ROUND(SUMIFS(INDEX('B-PorHerramienta'!$F$2:$I$2848,0,$AH$6),'B-PorHerramienta'!$A$2:$A$2848,Y$8,'B-PorHerramienta'!$J$2:$J$2848,$AC621,'B-PorHerramienta'!$K$2:$K$2848,$AD621,'B-PorHerramienta'!$L$2:$L$2848,$AE621)*$AI$6,$AJ$6))</f>
        <v/>
      </c>
      <c r="Z621" s="48" t="str">
        <f>IF(COUNTIFS('B-PorHerramienta'!$A$2:$A$2848,Z$8,'B-PorHerramienta'!$J$2:$J$2848,$AC621,'B-PorHerramienta'!$K$2:$K$2848,$AD621,'B-PorHerramienta'!$L$2:$L$2848,$AE621,'B-PorHerramienta'!$F$2:$F$2848,"&lt;&gt;")=0,"",ROUND(SUMIFS(INDEX('B-PorHerramienta'!$F$2:$I$2848,0,$AH$6),'B-PorHerramienta'!$A$2:$A$2848,Z$8,'B-PorHerramienta'!$J$2:$J$2848,$AC621,'B-PorHerramienta'!$K$2:$K$2848,$AD621,'B-PorHerramienta'!$L$2:$L$2848,$AE621)*$AI$6,$AJ$6))</f>
        <v/>
      </c>
      <c r="AA621" s="6"/>
      <c r="AB621" s="35">
        <v>2</v>
      </c>
      <c r="AC621" s="35" t="s">
        <v>1239</v>
      </c>
      <c r="AD621" s="35" t="s">
        <v>269</v>
      </c>
      <c r="AE621" s="35" t="s">
        <v>1341</v>
      </c>
      <c r="AF621" s="35"/>
      <c r="AG621" s="35"/>
      <c r="AH621" s="35"/>
      <c r="AI621" s="35"/>
      <c r="AJ621" s="35"/>
      <c r="AK621" s="35"/>
    </row>
    <row r="622" spans="1:37" ht="45" hidden="1" outlineLevel="2" collapsed="1" x14ac:dyDescent="0.25">
      <c r="A622" s="49" t="s">
        <v>2485</v>
      </c>
      <c r="B622" s="47" t="s">
        <v>2484</v>
      </c>
      <c r="C622" s="48" t="str">
        <f>IF(COUNTIFS('B-PorHerramienta'!$A$2:$A$2848,C$8,'B-PorHerramienta'!$J$2:$J$2848,$AC622,'B-PorHerramienta'!$K$2:$K$2848,$AD622,'B-PorHerramienta'!$L$2:$L$2848,$AE622,'B-PorHerramienta'!$F$2:$F$2848,"&lt;&gt;")=0,"",ROUND(SUMIFS(INDEX('B-PorHerramienta'!$F$2:$I$2848,0,$AH$6),'B-PorHerramienta'!$A$2:$A$2848,C$8,'B-PorHerramienta'!$J$2:$J$2848,$AC622,'B-PorHerramienta'!$K$2:$K$2848,$AD622,'B-PorHerramienta'!$L$2:$L$2848,$AE622)*$AI$6,$AJ$6))</f>
        <v/>
      </c>
      <c r="D622" s="48" t="str">
        <f>IF(COUNTIFS('B-PorHerramienta'!$A$2:$A$2848,D$8,'B-PorHerramienta'!$J$2:$J$2848,$AC622,'B-PorHerramienta'!$K$2:$K$2848,$AD622,'B-PorHerramienta'!$L$2:$L$2848,$AE622,'B-PorHerramienta'!$F$2:$F$2848,"&lt;&gt;")=0,"",ROUND(SUMIFS(INDEX('B-PorHerramienta'!$F$2:$I$2848,0,$AH$6),'B-PorHerramienta'!$A$2:$A$2848,D$8,'B-PorHerramienta'!$J$2:$J$2848,$AC622,'B-PorHerramienta'!$K$2:$K$2848,$AD622,'B-PorHerramienta'!$L$2:$L$2848,$AE622)*$AI$6,$AJ$6))</f>
        <v/>
      </c>
      <c r="E622" s="48" t="str">
        <f>IF(COUNTIFS('B-PorHerramienta'!$A$2:$A$2848,E$8,'B-PorHerramienta'!$J$2:$J$2848,$AC622,'B-PorHerramienta'!$K$2:$K$2848,$AD622,'B-PorHerramienta'!$L$2:$L$2848,$AE622,'B-PorHerramienta'!$F$2:$F$2848,"&lt;&gt;")=0,"",ROUND(SUMIFS(INDEX('B-PorHerramienta'!$F$2:$I$2848,0,$AH$6),'B-PorHerramienta'!$A$2:$A$2848,E$8,'B-PorHerramienta'!$J$2:$J$2848,$AC622,'B-PorHerramienta'!$K$2:$K$2848,$AD622,'B-PorHerramienta'!$L$2:$L$2848,$AE622)*$AI$6,$AJ$6))</f>
        <v/>
      </c>
      <c r="F622" s="48" t="str">
        <f>IF(COUNTIFS('B-PorHerramienta'!$A$2:$A$2848,F$8,'B-PorHerramienta'!$J$2:$J$2848,$AC622,'B-PorHerramienta'!$K$2:$K$2848,$AD622,'B-PorHerramienta'!$L$2:$L$2848,$AE622,'B-PorHerramienta'!$F$2:$F$2848,"&lt;&gt;")=0,"",ROUND(SUMIFS(INDEX('B-PorHerramienta'!$F$2:$I$2848,0,$AH$6),'B-PorHerramienta'!$A$2:$A$2848,F$8,'B-PorHerramienta'!$J$2:$J$2848,$AC622,'B-PorHerramienta'!$K$2:$K$2848,$AD622,'B-PorHerramienta'!$L$2:$L$2848,$AE622)*$AI$6,$AJ$6))</f>
        <v/>
      </c>
      <c r="G622" s="48" t="str">
        <f>IF(COUNTIFS('B-PorHerramienta'!$A$2:$A$2848,G$8,'B-PorHerramienta'!$J$2:$J$2848,$AC622,'B-PorHerramienta'!$K$2:$K$2848,$AD622,'B-PorHerramienta'!$L$2:$L$2848,$AE622,'B-PorHerramienta'!$F$2:$F$2848,"&lt;&gt;")=0,"",ROUND(SUMIFS(INDEX('B-PorHerramienta'!$F$2:$I$2848,0,$AH$6),'B-PorHerramienta'!$A$2:$A$2848,G$8,'B-PorHerramienta'!$J$2:$J$2848,$AC622,'B-PorHerramienta'!$K$2:$K$2848,$AD622,'B-PorHerramienta'!$L$2:$L$2848,$AE622)*$AI$6,$AJ$6))</f>
        <v/>
      </c>
      <c r="H622" s="48" t="str">
        <f>IF(COUNTIFS('B-PorHerramienta'!$A$2:$A$2848,H$8,'B-PorHerramienta'!$J$2:$J$2848,$AC622,'B-PorHerramienta'!$K$2:$K$2848,$AD622,'B-PorHerramienta'!$L$2:$L$2848,$AE622,'B-PorHerramienta'!$F$2:$F$2848,"&lt;&gt;")=0,"",ROUND(SUMIFS(INDEX('B-PorHerramienta'!$F$2:$I$2848,0,$AH$6),'B-PorHerramienta'!$A$2:$A$2848,H$8,'B-PorHerramienta'!$J$2:$J$2848,$AC622,'B-PorHerramienta'!$K$2:$K$2848,$AD622,'B-PorHerramienta'!$L$2:$L$2848,$AE622)*$AI$6,$AJ$6))</f>
        <v/>
      </c>
      <c r="I622" s="48" t="str">
        <f>IF(COUNTIFS('B-PorHerramienta'!$A$2:$A$2848,I$8,'B-PorHerramienta'!$J$2:$J$2848,$AC622,'B-PorHerramienta'!$K$2:$K$2848,$AD622,'B-PorHerramienta'!$L$2:$L$2848,$AE622,'B-PorHerramienta'!$F$2:$F$2848,"&lt;&gt;")=0,"",ROUND(SUMIFS(INDEX('B-PorHerramienta'!$F$2:$I$2848,0,$AH$6),'B-PorHerramienta'!$A$2:$A$2848,I$8,'B-PorHerramienta'!$J$2:$J$2848,$AC622,'B-PorHerramienta'!$K$2:$K$2848,$AD622,'B-PorHerramienta'!$L$2:$L$2848,$AE622)*$AI$6,$AJ$6))</f>
        <v/>
      </c>
      <c r="J622" s="48" t="str">
        <f>IF(COUNTIFS('B-PorHerramienta'!$A$2:$A$2848,J$8,'B-PorHerramienta'!$J$2:$J$2848,$AC622,'B-PorHerramienta'!$K$2:$K$2848,$AD622,'B-PorHerramienta'!$L$2:$L$2848,$AE622,'B-PorHerramienta'!$F$2:$F$2848,"&lt;&gt;")=0,"",ROUND(SUMIFS(INDEX('B-PorHerramienta'!$F$2:$I$2848,0,$AH$6),'B-PorHerramienta'!$A$2:$A$2848,J$8,'B-PorHerramienta'!$J$2:$J$2848,$AC622,'B-PorHerramienta'!$K$2:$K$2848,$AD622,'B-PorHerramienta'!$L$2:$L$2848,$AE622)*$AI$6,$AJ$6))</f>
        <v/>
      </c>
      <c r="K622" s="48" t="str">
        <f>IF(COUNTIFS('B-PorHerramienta'!$A$2:$A$2848,K$8,'B-PorHerramienta'!$J$2:$J$2848,$AC622,'B-PorHerramienta'!$K$2:$K$2848,$AD622,'B-PorHerramienta'!$L$2:$L$2848,$AE622,'B-PorHerramienta'!$F$2:$F$2848,"&lt;&gt;")=0,"",ROUND(SUMIFS(INDEX('B-PorHerramienta'!$F$2:$I$2848,0,$AH$6),'B-PorHerramienta'!$A$2:$A$2848,K$8,'B-PorHerramienta'!$J$2:$J$2848,$AC622,'B-PorHerramienta'!$K$2:$K$2848,$AD622,'B-PorHerramienta'!$L$2:$L$2848,$AE622)*$AI$6,$AJ$6))</f>
        <v/>
      </c>
      <c r="L622" s="48" t="str">
        <f>IF(COUNTIFS('B-PorHerramienta'!$A$2:$A$2848,L$8,'B-PorHerramienta'!$J$2:$J$2848,$AC622,'B-PorHerramienta'!$K$2:$K$2848,$AD622,'B-PorHerramienta'!$L$2:$L$2848,$AE622,'B-PorHerramienta'!$F$2:$F$2848,"&lt;&gt;")=0,"",ROUND(SUMIFS(INDEX('B-PorHerramienta'!$F$2:$I$2848,0,$AH$6),'B-PorHerramienta'!$A$2:$A$2848,L$8,'B-PorHerramienta'!$J$2:$J$2848,$AC622,'B-PorHerramienta'!$K$2:$K$2848,$AD622,'B-PorHerramienta'!$L$2:$L$2848,$AE622)*$AI$6,$AJ$6))</f>
        <v/>
      </c>
      <c r="M622" s="48" t="str">
        <f>IF(COUNTIFS('B-PorHerramienta'!$A$2:$A$2848,M$8,'B-PorHerramienta'!$J$2:$J$2848,$AC622,'B-PorHerramienta'!$K$2:$K$2848,$AD622,'B-PorHerramienta'!$L$2:$L$2848,$AE622,'B-PorHerramienta'!$F$2:$F$2848,"&lt;&gt;")=0,"",ROUND(SUMIFS(INDEX('B-PorHerramienta'!$F$2:$I$2848,0,$AH$6),'B-PorHerramienta'!$A$2:$A$2848,M$8,'B-PorHerramienta'!$J$2:$J$2848,$AC622,'B-PorHerramienta'!$K$2:$K$2848,$AD622,'B-PorHerramienta'!$L$2:$L$2848,$AE622)*$AI$6,$AJ$6))</f>
        <v/>
      </c>
      <c r="N622" s="48" t="str">
        <f>IF(COUNTIFS('B-PorHerramienta'!$A$2:$A$2848,N$8,'B-PorHerramienta'!$J$2:$J$2848,$AC622,'B-PorHerramienta'!$K$2:$K$2848,$AD622,'B-PorHerramienta'!$L$2:$L$2848,$AE622,'B-PorHerramienta'!$F$2:$F$2848,"&lt;&gt;")=0,"",ROUND(SUMIFS(INDEX('B-PorHerramienta'!$F$2:$I$2848,0,$AH$6),'B-PorHerramienta'!$A$2:$A$2848,N$8,'B-PorHerramienta'!$J$2:$J$2848,$AC622,'B-PorHerramienta'!$K$2:$K$2848,$AD622,'B-PorHerramienta'!$L$2:$L$2848,$AE622)*$AI$6,$AJ$6))</f>
        <v/>
      </c>
      <c r="O622" s="48" t="str">
        <f>IF(COUNTIFS('B-PorHerramienta'!$A$2:$A$2848,O$8,'B-PorHerramienta'!$J$2:$J$2848,$AC622,'B-PorHerramienta'!$K$2:$K$2848,$AD622,'B-PorHerramienta'!$L$2:$L$2848,$AE622,'B-PorHerramienta'!$F$2:$F$2848,"&lt;&gt;")=0,"",ROUND(SUMIFS(INDEX('B-PorHerramienta'!$F$2:$I$2848,0,$AH$6),'B-PorHerramienta'!$A$2:$A$2848,O$8,'B-PorHerramienta'!$J$2:$J$2848,$AC622,'B-PorHerramienta'!$K$2:$K$2848,$AD622,'B-PorHerramienta'!$L$2:$L$2848,$AE622)*$AI$6,$AJ$6))</f>
        <v/>
      </c>
      <c r="P622" s="48" t="str">
        <f>IF(COUNTIFS('B-PorHerramienta'!$A$2:$A$2848,P$8,'B-PorHerramienta'!$J$2:$J$2848,$AC622,'B-PorHerramienta'!$K$2:$K$2848,$AD622,'B-PorHerramienta'!$L$2:$L$2848,$AE622,'B-PorHerramienta'!$F$2:$F$2848,"&lt;&gt;")=0,"",ROUND(SUMIFS(INDEX('B-PorHerramienta'!$F$2:$I$2848,0,$AH$6),'B-PorHerramienta'!$A$2:$A$2848,P$8,'B-PorHerramienta'!$J$2:$J$2848,$AC622,'B-PorHerramienta'!$K$2:$K$2848,$AD622,'B-PorHerramienta'!$L$2:$L$2848,$AE622)*$AI$6,$AJ$6))</f>
        <v/>
      </c>
      <c r="Q622" s="48">
        <f>IF(COUNTIFS('B-PorHerramienta'!$A$2:$A$2848,Q$8,'B-PorHerramienta'!$J$2:$J$2848,$AC622,'B-PorHerramienta'!$K$2:$K$2848,$AD622,'B-PorHerramienta'!$L$2:$L$2848,$AE622,'B-PorHerramienta'!$F$2:$F$2848,"&lt;&gt;")=0,"",ROUND(SUMIFS(INDEX('B-PorHerramienta'!$F$2:$I$2848,0,$AH$6),'B-PorHerramienta'!$A$2:$A$2848,Q$8,'B-PorHerramienta'!$J$2:$J$2848,$AC622,'B-PorHerramienta'!$K$2:$K$2848,$AD622,'B-PorHerramienta'!$L$2:$L$2848,$AE622)*$AI$6,$AJ$6))</f>
        <v>1.8E-3</v>
      </c>
      <c r="R622" s="48" t="str">
        <f>IF(COUNTIFS('B-PorHerramienta'!$A$2:$A$2848,R$8,'B-PorHerramienta'!$J$2:$J$2848,$AC622,'B-PorHerramienta'!$K$2:$K$2848,$AD622,'B-PorHerramienta'!$L$2:$L$2848,$AE622,'B-PorHerramienta'!$F$2:$F$2848,"&lt;&gt;")=0,"",ROUND(SUMIFS(INDEX('B-PorHerramienta'!$F$2:$I$2848,0,$AH$6),'B-PorHerramienta'!$A$2:$A$2848,R$8,'B-PorHerramienta'!$J$2:$J$2848,$AC622,'B-PorHerramienta'!$K$2:$K$2848,$AD622,'B-PorHerramienta'!$L$2:$L$2848,$AE622)*$AI$6,$AJ$6))</f>
        <v/>
      </c>
      <c r="S622" s="48" t="str">
        <f>IF(COUNTIFS('B-PorHerramienta'!$A$2:$A$2848,S$8,'B-PorHerramienta'!$J$2:$J$2848,$AC622,'B-PorHerramienta'!$K$2:$K$2848,$AD622,'B-PorHerramienta'!$L$2:$L$2848,$AE622,'B-PorHerramienta'!$F$2:$F$2848,"&lt;&gt;")=0,"",ROUND(SUMIFS(INDEX('B-PorHerramienta'!$F$2:$I$2848,0,$AH$6),'B-PorHerramienta'!$A$2:$A$2848,S$8,'B-PorHerramienta'!$J$2:$J$2848,$AC622,'B-PorHerramienta'!$K$2:$K$2848,$AD622,'B-PorHerramienta'!$L$2:$L$2848,$AE622)*$AI$6,$AJ$6))</f>
        <v/>
      </c>
      <c r="T622" s="48" t="str">
        <f>IF(COUNTIFS('B-PorHerramienta'!$A$2:$A$2848,T$8,'B-PorHerramienta'!$J$2:$J$2848,$AC622,'B-PorHerramienta'!$K$2:$K$2848,$AD622,'B-PorHerramienta'!$L$2:$L$2848,$AE622,'B-PorHerramienta'!$F$2:$F$2848,"&lt;&gt;")=0,"",ROUND(SUMIFS(INDEX('B-PorHerramienta'!$F$2:$I$2848,0,$AH$6),'B-PorHerramienta'!$A$2:$A$2848,T$8,'B-PorHerramienta'!$J$2:$J$2848,$AC622,'B-PorHerramienta'!$K$2:$K$2848,$AD622,'B-PorHerramienta'!$L$2:$L$2848,$AE622)*$AI$6,$AJ$6))</f>
        <v/>
      </c>
      <c r="U622" s="48" t="str">
        <f>IF(COUNTIFS('B-PorHerramienta'!$A$2:$A$2848,U$8,'B-PorHerramienta'!$J$2:$J$2848,$AC622,'B-PorHerramienta'!$K$2:$K$2848,$AD622,'B-PorHerramienta'!$L$2:$L$2848,$AE622,'B-PorHerramienta'!$F$2:$F$2848,"&lt;&gt;")=0,"",ROUND(SUMIFS(INDEX('B-PorHerramienta'!$F$2:$I$2848,0,$AH$6),'B-PorHerramienta'!$A$2:$A$2848,U$8,'B-PorHerramienta'!$J$2:$J$2848,$AC622,'B-PorHerramienta'!$K$2:$K$2848,$AD622,'B-PorHerramienta'!$L$2:$L$2848,$AE622)*$AI$6,$AJ$6))</f>
        <v/>
      </c>
      <c r="V622" s="48" t="str">
        <f>IF(COUNTIFS('B-PorHerramienta'!$A$2:$A$2848,V$8,'B-PorHerramienta'!$J$2:$J$2848,$AC622,'B-PorHerramienta'!$K$2:$K$2848,$AD622,'B-PorHerramienta'!$L$2:$L$2848,$AE622,'B-PorHerramienta'!$F$2:$F$2848,"&lt;&gt;")=0,"",ROUND(SUMIFS(INDEX('B-PorHerramienta'!$F$2:$I$2848,0,$AH$6),'B-PorHerramienta'!$A$2:$A$2848,V$8,'B-PorHerramienta'!$J$2:$J$2848,$AC622,'B-PorHerramienta'!$K$2:$K$2848,$AD622,'B-PorHerramienta'!$L$2:$L$2848,$AE622)*$AI$6,$AJ$6))</f>
        <v/>
      </c>
      <c r="W622" s="48" t="str">
        <f>IF(COUNTIFS('B-PorHerramienta'!$A$2:$A$2848,W$8,'B-PorHerramienta'!$J$2:$J$2848,$AC622,'B-PorHerramienta'!$K$2:$K$2848,$AD622,'B-PorHerramienta'!$L$2:$L$2848,$AE622,'B-PorHerramienta'!$F$2:$F$2848,"&lt;&gt;")=0,"",ROUND(SUMIFS(INDEX('B-PorHerramienta'!$F$2:$I$2848,0,$AH$6),'B-PorHerramienta'!$A$2:$A$2848,W$8,'B-PorHerramienta'!$J$2:$J$2848,$AC622,'B-PorHerramienta'!$K$2:$K$2848,$AD622,'B-PorHerramienta'!$L$2:$L$2848,$AE622)*$AI$6,$AJ$6))</f>
        <v/>
      </c>
      <c r="X622" s="48" t="str">
        <f>IF(COUNTIFS('B-PorHerramienta'!$A$2:$A$2848,X$8,'B-PorHerramienta'!$J$2:$J$2848,$AC622,'B-PorHerramienta'!$K$2:$K$2848,$AD622,'B-PorHerramienta'!$L$2:$L$2848,$AE622,'B-PorHerramienta'!$F$2:$F$2848,"&lt;&gt;")=0,"",ROUND(SUMIFS(INDEX('B-PorHerramienta'!$F$2:$I$2848,0,$AH$6),'B-PorHerramienta'!$A$2:$A$2848,X$8,'B-PorHerramienta'!$J$2:$J$2848,$AC622,'B-PorHerramienta'!$K$2:$K$2848,$AD622,'B-PorHerramienta'!$L$2:$L$2848,$AE622)*$AI$6,$AJ$6))</f>
        <v/>
      </c>
      <c r="Y622" s="48" t="str">
        <f>IF(COUNTIFS('B-PorHerramienta'!$A$2:$A$2848,Y$8,'B-PorHerramienta'!$J$2:$J$2848,$AC622,'B-PorHerramienta'!$K$2:$K$2848,$AD622,'B-PorHerramienta'!$L$2:$L$2848,$AE622,'B-PorHerramienta'!$F$2:$F$2848,"&lt;&gt;")=0,"",ROUND(SUMIFS(INDEX('B-PorHerramienta'!$F$2:$I$2848,0,$AH$6),'B-PorHerramienta'!$A$2:$A$2848,Y$8,'B-PorHerramienta'!$J$2:$J$2848,$AC622,'B-PorHerramienta'!$K$2:$K$2848,$AD622,'B-PorHerramienta'!$L$2:$L$2848,$AE622)*$AI$6,$AJ$6))</f>
        <v/>
      </c>
      <c r="Z622" s="48" t="str">
        <f>IF(COUNTIFS('B-PorHerramienta'!$A$2:$A$2848,Z$8,'B-PorHerramienta'!$J$2:$J$2848,$AC622,'B-PorHerramienta'!$K$2:$K$2848,$AD622,'B-PorHerramienta'!$L$2:$L$2848,$AE622,'B-PorHerramienta'!$F$2:$F$2848,"&lt;&gt;")=0,"",ROUND(SUMIFS(INDEX('B-PorHerramienta'!$F$2:$I$2848,0,$AH$6),'B-PorHerramienta'!$A$2:$A$2848,Z$8,'B-PorHerramienta'!$J$2:$J$2848,$AC622,'B-PorHerramienta'!$K$2:$K$2848,$AD622,'B-PorHerramienta'!$L$2:$L$2848,$AE622)*$AI$6,$AJ$6))</f>
        <v/>
      </c>
      <c r="AA622" s="6"/>
      <c r="AB622" s="35">
        <v>2</v>
      </c>
      <c r="AC622" s="35" t="s">
        <v>1239</v>
      </c>
      <c r="AD622" s="35" t="s">
        <v>269</v>
      </c>
      <c r="AE622" s="35" t="s">
        <v>1342</v>
      </c>
      <c r="AF622" s="35"/>
      <c r="AG622" s="35"/>
      <c r="AH622" s="35"/>
      <c r="AI622" s="35"/>
      <c r="AJ622" s="35"/>
      <c r="AK622" s="35"/>
    </row>
    <row r="623" spans="1:37" ht="26" hidden="1" outlineLevel="2" collapsed="1" x14ac:dyDescent="0.25">
      <c r="A623" s="49" t="s">
        <v>2483</v>
      </c>
      <c r="B623" s="47" t="s">
        <v>2482</v>
      </c>
      <c r="C623" s="48" t="str">
        <f>IF(COUNTIFS('B-PorHerramienta'!$A$2:$A$2848,C$8,'B-PorHerramienta'!$J$2:$J$2848,$AC623,'B-PorHerramienta'!$K$2:$K$2848,$AD623,'B-PorHerramienta'!$L$2:$L$2848,$AE623,'B-PorHerramienta'!$F$2:$F$2848,"&lt;&gt;")=0,"",ROUND(SUMIFS(INDEX('B-PorHerramienta'!$F$2:$I$2848,0,$AH$6),'B-PorHerramienta'!$A$2:$A$2848,C$8,'B-PorHerramienta'!$J$2:$J$2848,$AC623,'B-PorHerramienta'!$K$2:$K$2848,$AD623,'B-PorHerramienta'!$L$2:$L$2848,$AE623)*$AI$6,$AJ$6))</f>
        <v/>
      </c>
      <c r="D623" s="48" t="str">
        <f>IF(COUNTIFS('B-PorHerramienta'!$A$2:$A$2848,D$8,'B-PorHerramienta'!$J$2:$J$2848,$AC623,'B-PorHerramienta'!$K$2:$K$2848,$AD623,'B-PorHerramienta'!$L$2:$L$2848,$AE623,'B-PorHerramienta'!$F$2:$F$2848,"&lt;&gt;")=0,"",ROUND(SUMIFS(INDEX('B-PorHerramienta'!$F$2:$I$2848,0,$AH$6),'B-PorHerramienta'!$A$2:$A$2848,D$8,'B-PorHerramienta'!$J$2:$J$2848,$AC623,'B-PorHerramienta'!$K$2:$K$2848,$AD623,'B-PorHerramienta'!$L$2:$L$2848,$AE623)*$AI$6,$AJ$6))</f>
        <v/>
      </c>
      <c r="E623" s="48" t="str">
        <f>IF(COUNTIFS('B-PorHerramienta'!$A$2:$A$2848,E$8,'B-PorHerramienta'!$J$2:$J$2848,$AC623,'B-PorHerramienta'!$K$2:$K$2848,$AD623,'B-PorHerramienta'!$L$2:$L$2848,$AE623,'B-PorHerramienta'!$F$2:$F$2848,"&lt;&gt;")=0,"",ROUND(SUMIFS(INDEX('B-PorHerramienta'!$F$2:$I$2848,0,$AH$6),'B-PorHerramienta'!$A$2:$A$2848,E$8,'B-PorHerramienta'!$J$2:$J$2848,$AC623,'B-PorHerramienta'!$K$2:$K$2848,$AD623,'B-PorHerramienta'!$L$2:$L$2848,$AE623)*$AI$6,$AJ$6))</f>
        <v/>
      </c>
      <c r="F623" s="48" t="str">
        <f>IF(COUNTIFS('B-PorHerramienta'!$A$2:$A$2848,F$8,'B-PorHerramienta'!$J$2:$J$2848,$AC623,'B-PorHerramienta'!$K$2:$K$2848,$AD623,'B-PorHerramienta'!$L$2:$L$2848,$AE623,'B-PorHerramienta'!$F$2:$F$2848,"&lt;&gt;")=0,"",ROUND(SUMIFS(INDEX('B-PorHerramienta'!$F$2:$I$2848,0,$AH$6),'B-PorHerramienta'!$A$2:$A$2848,F$8,'B-PorHerramienta'!$J$2:$J$2848,$AC623,'B-PorHerramienta'!$K$2:$K$2848,$AD623,'B-PorHerramienta'!$L$2:$L$2848,$AE623)*$AI$6,$AJ$6))</f>
        <v/>
      </c>
      <c r="G623" s="48" t="str">
        <f>IF(COUNTIFS('B-PorHerramienta'!$A$2:$A$2848,G$8,'B-PorHerramienta'!$J$2:$J$2848,$AC623,'B-PorHerramienta'!$K$2:$K$2848,$AD623,'B-PorHerramienta'!$L$2:$L$2848,$AE623,'B-PorHerramienta'!$F$2:$F$2848,"&lt;&gt;")=0,"",ROUND(SUMIFS(INDEX('B-PorHerramienta'!$F$2:$I$2848,0,$AH$6),'B-PorHerramienta'!$A$2:$A$2848,G$8,'B-PorHerramienta'!$J$2:$J$2848,$AC623,'B-PorHerramienta'!$K$2:$K$2848,$AD623,'B-PorHerramienta'!$L$2:$L$2848,$AE623)*$AI$6,$AJ$6))</f>
        <v/>
      </c>
      <c r="H623" s="48" t="str">
        <f>IF(COUNTIFS('B-PorHerramienta'!$A$2:$A$2848,H$8,'B-PorHerramienta'!$J$2:$J$2848,$AC623,'B-PorHerramienta'!$K$2:$K$2848,$AD623,'B-PorHerramienta'!$L$2:$L$2848,$AE623,'B-PorHerramienta'!$F$2:$F$2848,"&lt;&gt;")=0,"",ROUND(SUMIFS(INDEX('B-PorHerramienta'!$F$2:$I$2848,0,$AH$6),'B-PorHerramienta'!$A$2:$A$2848,H$8,'B-PorHerramienta'!$J$2:$J$2848,$AC623,'B-PorHerramienta'!$K$2:$K$2848,$AD623,'B-PorHerramienta'!$L$2:$L$2848,$AE623)*$AI$6,$AJ$6))</f>
        <v/>
      </c>
      <c r="I623" s="48" t="str">
        <f>IF(COUNTIFS('B-PorHerramienta'!$A$2:$A$2848,I$8,'B-PorHerramienta'!$J$2:$J$2848,$AC623,'B-PorHerramienta'!$K$2:$K$2848,$AD623,'B-PorHerramienta'!$L$2:$L$2848,$AE623,'B-PorHerramienta'!$F$2:$F$2848,"&lt;&gt;")=0,"",ROUND(SUMIFS(INDEX('B-PorHerramienta'!$F$2:$I$2848,0,$AH$6),'B-PorHerramienta'!$A$2:$A$2848,I$8,'B-PorHerramienta'!$J$2:$J$2848,$AC623,'B-PorHerramienta'!$K$2:$K$2848,$AD623,'B-PorHerramienta'!$L$2:$L$2848,$AE623)*$AI$6,$AJ$6))</f>
        <v/>
      </c>
      <c r="J623" s="48" t="str">
        <f>IF(COUNTIFS('B-PorHerramienta'!$A$2:$A$2848,J$8,'B-PorHerramienta'!$J$2:$J$2848,$AC623,'B-PorHerramienta'!$K$2:$K$2848,$AD623,'B-PorHerramienta'!$L$2:$L$2848,$AE623,'B-PorHerramienta'!$F$2:$F$2848,"&lt;&gt;")=0,"",ROUND(SUMIFS(INDEX('B-PorHerramienta'!$F$2:$I$2848,0,$AH$6),'B-PorHerramienta'!$A$2:$A$2848,J$8,'B-PorHerramienta'!$J$2:$J$2848,$AC623,'B-PorHerramienta'!$K$2:$K$2848,$AD623,'B-PorHerramienta'!$L$2:$L$2848,$AE623)*$AI$6,$AJ$6))</f>
        <v/>
      </c>
      <c r="K623" s="48" t="str">
        <f>IF(COUNTIFS('B-PorHerramienta'!$A$2:$A$2848,K$8,'B-PorHerramienta'!$J$2:$J$2848,$AC623,'B-PorHerramienta'!$K$2:$K$2848,$AD623,'B-PorHerramienta'!$L$2:$L$2848,$AE623,'B-PorHerramienta'!$F$2:$F$2848,"&lt;&gt;")=0,"",ROUND(SUMIFS(INDEX('B-PorHerramienta'!$F$2:$I$2848,0,$AH$6),'B-PorHerramienta'!$A$2:$A$2848,K$8,'B-PorHerramienta'!$J$2:$J$2848,$AC623,'B-PorHerramienta'!$K$2:$K$2848,$AD623,'B-PorHerramienta'!$L$2:$L$2848,$AE623)*$AI$6,$AJ$6))</f>
        <v/>
      </c>
      <c r="L623" s="48" t="str">
        <f>IF(COUNTIFS('B-PorHerramienta'!$A$2:$A$2848,L$8,'B-PorHerramienta'!$J$2:$J$2848,$AC623,'B-PorHerramienta'!$K$2:$K$2848,$AD623,'B-PorHerramienta'!$L$2:$L$2848,$AE623,'B-PorHerramienta'!$F$2:$F$2848,"&lt;&gt;")=0,"",ROUND(SUMIFS(INDEX('B-PorHerramienta'!$F$2:$I$2848,0,$AH$6),'B-PorHerramienta'!$A$2:$A$2848,L$8,'B-PorHerramienta'!$J$2:$J$2848,$AC623,'B-PorHerramienta'!$K$2:$K$2848,$AD623,'B-PorHerramienta'!$L$2:$L$2848,$AE623)*$AI$6,$AJ$6))</f>
        <v/>
      </c>
      <c r="M623" s="48" t="str">
        <f>IF(COUNTIFS('B-PorHerramienta'!$A$2:$A$2848,M$8,'B-PorHerramienta'!$J$2:$J$2848,$AC623,'B-PorHerramienta'!$K$2:$K$2848,$AD623,'B-PorHerramienta'!$L$2:$L$2848,$AE623,'B-PorHerramienta'!$F$2:$F$2848,"&lt;&gt;")=0,"",ROUND(SUMIFS(INDEX('B-PorHerramienta'!$F$2:$I$2848,0,$AH$6),'B-PorHerramienta'!$A$2:$A$2848,M$8,'B-PorHerramienta'!$J$2:$J$2848,$AC623,'B-PorHerramienta'!$K$2:$K$2848,$AD623,'B-PorHerramienta'!$L$2:$L$2848,$AE623)*$AI$6,$AJ$6))</f>
        <v/>
      </c>
      <c r="N623" s="48" t="str">
        <f>IF(COUNTIFS('B-PorHerramienta'!$A$2:$A$2848,N$8,'B-PorHerramienta'!$J$2:$J$2848,$AC623,'B-PorHerramienta'!$K$2:$K$2848,$AD623,'B-PorHerramienta'!$L$2:$L$2848,$AE623,'B-PorHerramienta'!$F$2:$F$2848,"&lt;&gt;")=0,"",ROUND(SUMIFS(INDEX('B-PorHerramienta'!$F$2:$I$2848,0,$AH$6),'B-PorHerramienta'!$A$2:$A$2848,N$8,'B-PorHerramienta'!$J$2:$J$2848,$AC623,'B-PorHerramienta'!$K$2:$K$2848,$AD623,'B-PorHerramienta'!$L$2:$L$2848,$AE623)*$AI$6,$AJ$6))</f>
        <v/>
      </c>
      <c r="O623" s="48" t="str">
        <f>IF(COUNTIFS('B-PorHerramienta'!$A$2:$A$2848,O$8,'B-PorHerramienta'!$J$2:$J$2848,$AC623,'B-PorHerramienta'!$K$2:$K$2848,$AD623,'B-PorHerramienta'!$L$2:$L$2848,$AE623,'B-PorHerramienta'!$F$2:$F$2848,"&lt;&gt;")=0,"",ROUND(SUMIFS(INDEX('B-PorHerramienta'!$F$2:$I$2848,0,$AH$6),'B-PorHerramienta'!$A$2:$A$2848,O$8,'B-PorHerramienta'!$J$2:$J$2848,$AC623,'B-PorHerramienta'!$K$2:$K$2848,$AD623,'B-PorHerramienta'!$L$2:$L$2848,$AE623)*$AI$6,$AJ$6))</f>
        <v/>
      </c>
      <c r="P623" s="48" t="str">
        <f>IF(COUNTIFS('B-PorHerramienta'!$A$2:$A$2848,P$8,'B-PorHerramienta'!$J$2:$J$2848,$AC623,'B-PorHerramienta'!$K$2:$K$2848,$AD623,'B-PorHerramienta'!$L$2:$L$2848,$AE623,'B-PorHerramienta'!$F$2:$F$2848,"&lt;&gt;")=0,"",ROUND(SUMIFS(INDEX('B-PorHerramienta'!$F$2:$I$2848,0,$AH$6),'B-PorHerramienta'!$A$2:$A$2848,P$8,'B-PorHerramienta'!$J$2:$J$2848,$AC623,'B-PorHerramienta'!$K$2:$K$2848,$AD623,'B-PorHerramienta'!$L$2:$L$2848,$AE623)*$AI$6,$AJ$6))</f>
        <v/>
      </c>
      <c r="Q623" s="48" t="str">
        <f>IF(COUNTIFS('B-PorHerramienta'!$A$2:$A$2848,Q$8,'B-PorHerramienta'!$J$2:$J$2848,$AC623,'B-PorHerramienta'!$K$2:$K$2848,$AD623,'B-PorHerramienta'!$L$2:$L$2848,$AE623,'B-PorHerramienta'!$F$2:$F$2848,"&lt;&gt;")=0,"",ROUND(SUMIFS(INDEX('B-PorHerramienta'!$F$2:$I$2848,0,$AH$6),'B-PorHerramienta'!$A$2:$A$2848,Q$8,'B-PorHerramienta'!$J$2:$J$2848,$AC623,'B-PorHerramienta'!$K$2:$K$2848,$AD623,'B-PorHerramienta'!$L$2:$L$2848,$AE623)*$AI$6,$AJ$6))</f>
        <v/>
      </c>
      <c r="R623" s="48" t="str">
        <f>IF(COUNTIFS('B-PorHerramienta'!$A$2:$A$2848,R$8,'B-PorHerramienta'!$J$2:$J$2848,$AC623,'B-PorHerramienta'!$K$2:$K$2848,$AD623,'B-PorHerramienta'!$L$2:$L$2848,$AE623,'B-PorHerramienta'!$F$2:$F$2848,"&lt;&gt;")=0,"",ROUND(SUMIFS(INDEX('B-PorHerramienta'!$F$2:$I$2848,0,$AH$6),'B-PorHerramienta'!$A$2:$A$2848,R$8,'B-PorHerramienta'!$J$2:$J$2848,$AC623,'B-PorHerramienta'!$K$2:$K$2848,$AD623,'B-PorHerramienta'!$L$2:$L$2848,$AE623)*$AI$6,$AJ$6))</f>
        <v/>
      </c>
      <c r="S623" s="48" t="str">
        <f>IF(COUNTIFS('B-PorHerramienta'!$A$2:$A$2848,S$8,'B-PorHerramienta'!$J$2:$J$2848,$AC623,'B-PorHerramienta'!$K$2:$K$2848,$AD623,'B-PorHerramienta'!$L$2:$L$2848,$AE623,'B-PorHerramienta'!$F$2:$F$2848,"&lt;&gt;")=0,"",ROUND(SUMIFS(INDEX('B-PorHerramienta'!$F$2:$I$2848,0,$AH$6),'B-PorHerramienta'!$A$2:$A$2848,S$8,'B-PorHerramienta'!$J$2:$J$2848,$AC623,'B-PorHerramienta'!$K$2:$K$2848,$AD623,'B-PorHerramienta'!$L$2:$L$2848,$AE623)*$AI$6,$AJ$6))</f>
        <v/>
      </c>
      <c r="T623" s="48" t="str">
        <f>IF(COUNTIFS('B-PorHerramienta'!$A$2:$A$2848,T$8,'B-PorHerramienta'!$J$2:$J$2848,$AC623,'B-PorHerramienta'!$K$2:$K$2848,$AD623,'B-PorHerramienta'!$L$2:$L$2848,$AE623,'B-PorHerramienta'!$F$2:$F$2848,"&lt;&gt;")=0,"",ROUND(SUMIFS(INDEX('B-PorHerramienta'!$F$2:$I$2848,0,$AH$6),'B-PorHerramienta'!$A$2:$A$2848,T$8,'B-PorHerramienta'!$J$2:$J$2848,$AC623,'B-PorHerramienta'!$K$2:$K$2848,$AD623,'B-PorHerramienta'!$L$2:$L$2848,$AE623)*$AI$6,$AJ$6))</f>
        <v/>
      </c>
      <c r="U623" s="48" t="str">
        <f>IF(COUNTIFS('B-PorHerramienta'!$A$2:$A$2848,U$8,'B-PorHerramienta'!$J$2:$J$2848,$AC623,'B-PorHerramienta'!$K$2:$K$2848,$AD623,'B-PorHerramienta'!$L$2:$L$2848,$AE623,'B-PorHerramienta'!$F$2:$F$2848,"&lt;&gt;")=0,"",ROUND(SUMIFS(INDEX('B-PorHerramienta'!$F$2:$I$2848,0,$AH$6),'B-PorHerramienta'!$A$2:$A$2848,U$8,'B-PorHerramienta'!$J$2:$J$2848,$AC623,'B-PorHerramienta'!$K$2:$K$2848,$AD623,'B-PorHerramienta'!$L$2:$L$2848,$AE623)*$AI$6,$AJ$6))</f>
        <v/>
      </c>
      <c r="V623" s="48" t="str">
        <f>IF(COUNTIFS('B-PorHerramienta'!$A$2:$A$2848,V$8,'B-PorHerramienta'!$J$2:$J$2848,$AC623,'B-PorHerramienta'!$K$2:$K$2848,$AD623,'B-PorHerramienta'!$L$2:$L$2848,$AE623,'B-PorHerramienta'!$F$2:$F$2848,"&lt;&gt;")=0,"",ROUND(SUMIFS(INDEX('B-PorHerramienta'!$F$2:$I$2848,0,$AH$6),'B-PorHerramienta'!$A$2:$A$2848,V$8,'B-PorHerramienta'!$J$2:$J$2848,$AC623,'B-PorHerramienta'!$K$2:$K$2848,$AD623,'B-PorHerramienta'!$L$2:$L$2848,$AE623)*$AI$6,$AJ$6))</f>
        <v/>
      </c>
      <c r="W623" s="48" t="str">
        <f>IF(COUNTIFS('B-PorHerramienta'!$A$2:$A$2848,W$8,'B-PorHerramienta'!$J$2:$J$2848,$AC623,'B-PorHerramienta'!$K$2:$K$2848,$AD623,'B-PorHerramienta'!$L$2:$L$2848,$AE623,'B-PorHerramienta'!$F$2:$F$2848,"&lt;&gt;")=0,"",ROUND(SUMIFS(INDEX('B-PorHerramienta'!$F$2:$I$2848,0,$AH$6),'B-PorHerramienta'!$A$2:$A$2848,W$8,'B-PorHerramienta'!$J$2:$J$2848,$AC623,'B-PorHerramienta'!$K$2:$K$2848,$AD623,'B-PorHerramienta'!$L$2:$L$2848,$AE623)*$AI$6,$AJ$6))</f>
        <v/>
      </c>
      <c r="X623" s="48" t="str">
        <f>IF(COUNTIFS('B-PorHerramienta'!$A$2:$A$2848,X$8,'B-PorHerramienta'!$J$2:$J$2848,$AC623,'B-PorHerramienta'!$K$2:$K$2848,$AD623,'B-PorHerramienta'!$L$2:$L$2848,$AE623,'B-PorHerramienta'!$F$2:$F$2848,"&lt;&gt;")=0,"",ROUND(SUMIFS(INDEX('B-PorHerramienta'!$F$2:$I$2848,0,$AH$6),'B-PorHerramienta'!$A$2:$A$2848,X$8,'B-PorHerramienta'!$J$2:$J$2848,$AC623,'B-PorHerramienta'!$K$2:$K$2848,$AD623,'B-PorHerramienta'!$L$2:$L$2848,$AE623)*$AI$6,$AJ$6))</f>
        <v/>
      </c>
      <c r="Y623" s="48" t="str">
        <f>IF(COUNTIFS('B-PorHerramienta'!$A$2:$A$2848,Y$8,'B-PorHerramienta'!$J$2:$J$2848,$AC623,'B-PorHerramienta'!$K$2:$K$2848,$AD623,'B-PorHerramienta'!$L$2:$L$2848,$AE623,'B-PorHerramienta'!$F$2:$F$2848,"&lt;&gt;")=0,"",ROUND(SUMIFS(INDEX('B-PorHerramienta'!$F$2:$I$2848,0,$AH$6),'B-PorHerramienta'!$A$2:$A$2848,Y$8,'B-PorHerramienta'!$J$2:$J$2848,$AC623,'B-PorHerramienta'!$K$2:$K$2848,$AD623,'B-PorHerramienta'!$L$2:$L$2848,$AE623)*$AI$6,$AJ$6))</f>
        <v/>
      </c>
      <c r="Z623" s="48" t="str">
        <f>IF(COUNTIFS('B-PorHerramienta'!$A$2:$A$2848,Z$8,'B-PorHerramienta'!$J$2:$J$2848,$AC623,'B-PorHerramienta'!$K$2:$K$2848,$AD623,'B-PorHerramienta'!$L$2:$L$2848,$AE623,'B-PorHerramienta'!$F$2:$F$2848,"&lt;&gt;")=0,"",ROUND(SUMIFS(INDEX('B-PorHerramienta'!$F$2:$I$2848,0,$AH$6),'B-PorHerramienta'!$A$2:$A$2848,Z$8,'B-PorHerramienta'!$J$2:$J$2848,$AC623,'B-PorHerramienta'!$K$2:$K$2848,$AD623,'B-PorHerramienta'!$L$2:$L$2848,$AE623)*$AI$6,$AJ$6))</f>
        <v/>
      </c>
      <c r="AA623" s="6"/>
      <c r="AB623" s="35">
        <v>2</v>
      </c>
      <c r="AC623" s="35" t="s">
        <v>1239</v>
      </c>
      <c r="AD623" s="35" t="s">
        <v>269</v>
      </c>
      <c r="AE623" s="35" t="s">
        <v>1343</v>
      </c>
      <c r="AF623" s="35"/>
      <c r="AG623" s="35"/>
      <c r="AH623" s="35"/>
      <c r="AI623" s="35"/>
      <c r="AJ623" s="35"/>
      <c r="AK623" s="35"/>
    </row>
    <row r="624" spans="1:37" ht="26" hidden="1" outlineLevel="2" collapsed="1" x14ac:dyDescent="0.25">
      <c r="A624" s="49" t="s">
        <v>2481</v>
      </c>
      <c r="B624" s="47" t="s">
        <v>2480</v>
      </c>
      <c r="C624" s="48" t="str">
        <f>IF(COUNTIFS('B-PorHerramienta'!$A$2:$A$2848,C$8,'B-PorHerramienta'!$J$2:$J$2848,$AC624,'B-PorHerramienta'!$K$2:$K$2848,$AD624,'B-PorHerramienta'!$L$2:$L$2848,$AE624,'B-PorHerramienta'!$F$2:$F$2848,"&lt;&gt;")=0,"",ROUND(SUMIFS(INDEX('B-PorHerramienta'!$F$2:$I$2848,0,$AH$6),'B-PorHerramienta'!$A$2:$A$2848,C$8,'B-PorHerramienta'!$J$2:$J$2848,$AC624,'B-PorHerramienta'!$K$2:$K$2848,$AD624,'B-PorHerramienta'!$L$2:$L$2848,$AE624)*$AI$6,$AJ$6))</f>
        <v/>
      </c>
      <c r="D624" s="48" t="str">
        <f>IF(COUNTIFS('B-PorHerramienta'!$A$2:$A$2848,D$8,'B-PorHerramienta'!$J$2:$J$2848,$AC624,'B-PorHerramienta'!$K$2:$K$2848,$AD624,'B-PorHerramienta'!$L$2:$L$2848,$AE624,'B-PorHerramienta'!$F$2:$F$2848,"&lt;&gt;")=0,"",ROUND(SUMIFS(INDEX('B-PorHerramienta'!$F$2:$I$2848,0,$AH$6),'B-PorHerramienta'!$A$2:$A$2848,D$8,'B-PorHerramienta'!$J$2:$J$2848,$AC624,'B-PorHerramienta'!$K$2:$K$2848,$AD624,'B-PorHerramienta'!$L$2:$L$2848,$AE624)*$AI$6,$AJ$6))</f>
        <v/>
      </c>
      <c r="E624" s="48" t="str">
        <f>IF(COUNTIFS('B-PorHerramienta'!$A$2:$A$2848,E$8,'B-PorHerramienta'!$J$2:$J$2848,$AC624,'B-PorHerramienta'!$K$2:$K$2848,$AD624,'B-PorHerramienta'!$L$2:$L$2848,$AE624,'B-PorHerramienta'!$F$2:$F$2848,"&lt;&gt;")=0,"",ROUND(SUMIFS(INDEX('B-PorHerramienta'!$F$2:$I$2848,0,$AH$6),'B-PorHerramienta'!$A$2:$A$2848,E$8,'B-PorHerramienta'!$J$2:$J$2848,$AC624,'B-PorHerramienta'!$K$2:$K$2848,$AD624,'B-PorHerramienta'!$L$2:$L$2848,$AE624)*$AI$6,$AJ$6))</f>
        <v/>
      </c>
      <c r="F624" s="48" t="str">
        <f>IF(COUNTIFS('B-PorHerramienta'!$A$2:$A$2848,F$8,'B-PorHerramienta'!$J$2:$J$2848,$AC624,'B-PorHerramienta'!$K$2:$K$2848,$AD624,'B-PorHerramienta'!$L$2:$L$2848,$AE624,'B-PorHerramienta'!$F$2:$F$2848,"&lt;&gt;")=0,"",ROUND(SUMIFS(INDEX('B-PorHerramienta'!$F$2:$I$2848,0,$AH$6),'B-PorHerramienta'!$A$2:$A$2848,F$8,'B-PorHerramienta'!$J$2:$J$2848,$AC624,'B-PorHerramienta'!$K$2:$K$2848,$AD624,'B-PorHerramienta'!$L$2:$L$2848,$AE624)*$AI$6,$AJ$6))</f>
        <v/>
      </c>
      <c r="G624" s="48" t="str">
        <f>IF(COUNTIFS('B-PorHerramienta'!$A$2:$A$2848,G$8,'B-PorHerramienta'!$J$2:$J$2848,$AC624,'B-PorHerramienta'!$K$2:$K$2848,$AD624,'B-PorHerramienta'!$L$2:$L$2848,$AE624,'B-PorHerramienta'!$F$2:$F$2848,"&lt;&gt;")=0,"",ROUND(SUMIFS(INDEX('B-PorHerramienta'!$F$2:$I$2848,0,$AH$6),'B-PorHerramienta'!$A$2:$A$2848,G$8,'B-PorHerramienta'!$J$2:$J$2848,$AC624,'B-PorHerramienta'!$K$2:$K$2848,$AD624,'B-PorHerramienta'!$L$2:$L$2848,$AE624)*$AI$6,$AJ$6))</f>
        <v/>
      </c>
      <c r="H624" s="48" t="str">
        <f>IF(COUNTIFS('B-PorHerramienta'!$A$2:$A$2848,H$8,'B-PorHerramienta'!$J$2:$J$2848,$AC624,'B-PorHerramienta'!$K$2:$K$2848,$AD624,'B-PorHerramienta'!$L$2:$L$2848,$AE624,'B-PorHerramienta'!$F$2:$F$2848,"&lt;&gt;")=0,"",ROUND(SUMIFS(INDEX('B-PorHerramienta'!$F$2:$I$2848,0,$AH$6),'B-PorHerramienta'!$A$2:$A$2848,H$8,'B-PorHerramienta'!$J$2:$J$2848,$AC624,'B-PorHerramienta'!$K$2:$K$2848,$AD624,'B-PorHerramienta'!$L$2:$L$2848,$AE624)*$AI$6,$AJ$6))</f>
        <v/>
      </c>
      <c r="I624" s="48" t="str">
        <f>IF(COUNTIFS('B-PorHerramienta'!$A$2:$A$2848,I$8,'B-PorHerramienta'!$J$2:$J$2848,$AC624,'B-PorHerramienta'!$K$2:$K$2848,$AD624,'B-PorHerramienta'!$L$2:$L$2848,$AE624,'B-PorHerramienta'!$F$2:$F$2848,"&lt;&gt;")=0,"",ROUND(SUMIFS(INDEX('B-PorHerramienta'!$F$2:$I$2848,0,$AH$6),'B-PorHerramienta'!$A$2:$A$2848,I$8,'B-PorHerramienta'!$J$2:$J$2848,$AC624,'B-PorHerramienta'!$K$2:$K$2848,$AD624,'B-PorHerramienta'!$L$2:$L$2848,$AE624)*$AI$6,$AJ$6))</f>
        <v/>
      </c>
      <c r="J624" s="48" t="str">
        <f>IF(COUNTIFS('B-PorHerramienta'!$A$2:$A$2848,J$8,'B-PorHerramienta'!$J$2:$J$2848,$AC624,'B-PorHerramienta'!$K$2:$K$2848,$AD624,'B-PorHerramienta'!$L$2:$L$2848,$AE624,'B-PorHerramienta'!$F$2:$F$2848,"&lt;&gt;")=0,"",ROUND(SUMIFS(INDEX('B-PorHerramienta'!$F$2:$I$2848,0,$AH$6),'B-PorHerramienta'!$A$2:$A$2848,J$8,'B-PorHerramienta'!$J$2:$J$2848,$AC624,'B-PorHerramienta'!$K$2:$K$2848,$AD624,'B-PorHerramienta'!$L$2:$L$2848,$AE624)*$AI$6,$AJ$6))</f>
        <v/>
      </c>
      <c r="K624" s="48" t="str">
        <f>IF(COUNTIFS('B-PorHerramienta'!$A$2:$A$2848,K$8,'B-PorHerramienta'!$J$2:$J$2848,$AC624,'B-PorHerramienta'!$K$2:$K$2848,$AD624,'B-PorHerramienta'!$L$2:$L$2848,$AE624,'B-PorHerramienta'!$F$2:$F$2848,"&lt;&gt;")=0,"",ROUND(SUMIFS(INDEX('B-PorHerramienta'!$F$2:$I$2848,0,$AH$6),'B-PorHerramienta'!$A$2:$A$2848,K$8,'B-PorHerramienta'!$J$2:$J$2848,$AC624,'B-PorHerramienta'!$K$2:$K$2848,$AD624,'B-PorHerramienta'!$L$2:$L$2848,$AE624)*$AI$6,$AJ$6))</f>
        <v/>
      </c>
      <c r="L624" s="48" t="str">
        <f>IF(COUNTIFS('B-PorHerramienta'!$A$2:$A$2848,L$8,'B-PorHerramienta'!$J$2:$J$2848,$AC624,'B-PorHerramienta'!$K$2:$K$2848,$AD624,'B-PorHerramienta'!$L$2:$L$2848,$AE624,'B-PorHerramienta'!$F$2:$F$2848,"&lt;&gt;")=0,"",ROUND(SUMIFS(INDEX('B-PorHerramienta'!$F$2:$I$2848,0,$AH$6),'B-PorHerramienta'!$A$2:$A$2848,L$8,'B-PorHerramienta'!$J$2:$J$2848,$AC624,'B-PorHerramienta'!$K$2:$K$2848,$AD624,'B-PorHerramienta'!$L$2:$L$2848,$AE624)*$AI$6,$AJ$6))</f>
        <v/>
      </c>
      <c r="M624" s="48" t="str">
        <f>IF(COUNTIFS('B-PorHerramienta'!$A$2:$A$2848,M$8,'B-PorHerramienta'!$J$2:$J$2848,$AC624,'B-PorHerramienta'!$K$2:$K$2848,$AD624,'B-PorHerramienta'!$L$2:$L$2848,$AE624,'B-PorHerramienta'!$F$2:$F$2848,"&lt;&gt;")=0,"",ROUND(SUMIFS(INDEX('B-PorHerramienta'!$F$2:$I$2848,0,$AH$6),'B-PorHerramienta'!$A$2:$A$2848,M$8,'B-PorHerramienta'!$J$2:$J$2848,$AC624,'B-PorHerramienta'!$K$2:$K$2848,$AD624,'B-PorHerramienta'!$L$2:$L$2848,$AE624)*$AI$6,$AJ$6))</f>
        <v/>
      </c>
      <c r="N624" s="48">
        <f>IF(COUNTIFS('B-PorHerramienta'!$A$2:$A$2848,N$8,'B-PorHerramienta'!$J$2:$J$2848,$AC624,'B-PorHerramienta'!$K$2:$K$2848,$AD624,'B-PorHerramienta'!$L$2:$L$2848,$AE624,'B-PorHerramienta'!$F$2:$F$2848,"&lt;&gt;")=0,"",ROUND(SUMIFS(INDEX('B-PorHerramienta'!$F$2:$I$2848,0,$AH$6),'B-PorHerramienta'!$A$2:$A$2848,N$8,'B-PorHerramienta'!$J$2:$J$2848,$AC624,'B-PorHerramienta'!$K$2:$K$2848,$AD624,'B-PorHerramienta'!$L$2:$L$2848,$AE624)*$AI$6,$AJ$6))</f>
        <v>2.0999999999999999E-3</v>
      </c>
      <c r="O624" s="48" t="str">
        <f>IF(COUNTIFS('B-PorHerramienta'!$A$2:$A$2848,O$8,'B-PorHerramienta'!$J$2:$J$2848,$AC624,'B-PorHerramienta'!$K$2:$K$2848,$AD624,'B-PorHerramienta'!$L$2:$L$2848,$AE624,'B-PorHerramienta'!$F$2:$F$2848,"&lt;&gt;")=0,"",ROUND(SUMIFS(INDEX('B-PorHerramienta'!$F$2:$I$2848,0,$AH$6),'B-PorHerramienta'!$A$2:$A$2848,O$8,'B-PorHerramienta'!$J$2:$J$2848,$AC624,'B-PorHerramienta'!$K$2:$K$2848,$AD624,'B-PorHerramienta'!$L$2:$L$2848,$AE624)*$AI$6,$AJ$6))</f>
        <v/>
      </c>
      <c r="P624" s="48" t="str">
        <f>IF(COUNTIFS('B-PorHerramienta'!$A$2:$A$2848,P$8,'B-PorHerramienta'!$J$2:$J$2848,$AC624,'B-PorHerramienta'!$K$2:$K$2848,$AD624,'B-PorHerramienta'!$L$2:$L$2848,$AE624,'B-PorHerramienta'!$F$2:$F$2848,"&lt;&gt;")=0,"",ROUND(SUMIFS(INDEX('B-PorHerramienta'!$F$2:$I$2848,0,$AH$6),'B-PorHerramienta'!$A$2:$A$2848,P$8,'B-PorHerramienta'!$J$2:$J$2848,$AC624,'B-PorHerramienta'!$K$2:$K$2848,$AD624,'B-PorHerramienta'!$L$2:$L$2848,$AE624)*$AI$6,$AJ$6))</f>
        <v/>
      </c>
      <c r="Q624" s="48" t="str">
        <f>IF(COUNTIFS('B-PorHerramienta'!$A$2:$A$2848,Q$8,'B-PorHerramienta'!$J$2:$J$2848,$AC624,'B-PorHerramienta'!$K$2:$K$2848,$AD624,'B-PorHerramienta'!$L$2:$L$2848,$AE624,'B-PorHerramienta'!$F$2:$F$2848,"&lt;&gt;")=0,"",ROUND(SUMIFS(INDEX('B-PorHerramienta'!$F$2:$I$2848,0,$AH$6),'B-PorHerramienta'!$A$2:$A$2848,Q$8,'B-PorHerramienta'!$J$2:$J$2848,$AC624,'B-PorHerramienta'!$K$2:$K$2848,$AD624,'B-PorHerramienta'!$L$2:$L$2848,$AE624)*$AI$6,$AJ$6))</f>
        <v/>
      </c>
      <c r="R624" s="48" t="str">
        <f>IF(COUNTIFS('B-PorHerramienta'!$A$2:$A$2848,R$8,'B-PorHerramienta'!$J$2:$J$2848,$AC624,'B-PorHerramienta'!$K$2:$K$2848,$AD624,'B-PorHerramienta'!$L$2:$L$2848,$AE624,'B-PorHerramienta'!$F$2:$F$2848,"&lt;&gt;")=0,"",ROUND(SUMIFS(INDEX('B-PorHerramienta'!$F$2:$I$2848,0,$AH$6),'B-PorHerramienta'!$A$2:$A$2848,R$8,'B-PorHerramienta'!$J$2:$J$2848,$AC624,'B-PorHerramienta'!$K$2:$K$2848,$AD624,'B-PorHerramienta'!$L$2:$L$2848,$AE624)*$AI$6,$AJ$6))</f>
        <v/>
      </c>
      <c r="S624" s="48" t="str">
        <f>IF(COUNTIFS('B-PorHerramienta'!$A$2:$A$2848,S$8,'B-PorHerramienta'!$J$2:$J$2848,$AC624,'B-PorHerramienta'!$K$2:$K$2848,$AD624,'B-PorHerramienta'!$L$2:$L$2848,$AE624,'B-PorHerramienta'!$F$2:$F$2848,"&lt;&gt;")=0,"",ROUND(SUMIFS(INDEX('B-PorHerramienta'!$F$2:$I$2848,0,$AH$6),'B-PorHerramienta'!$A$2:$A$2848,S$8,'B-PorHerramienta'!$J$2:$J$2848,$AC624,'B-PorHerramienta'!$K$2:$K$2848,$AD624,'B-PorHerramienta'!$L$2:$L$2848,$AE624)*$AI$6,$AJ$6))</f>
        <v/>
      </c>
      <c r="T624" s="48" t="str">
        <f>IF(COUNTIFS('B-PorHerramienta'!$A$2:$A$2848,T$8,'B-PorHerramienta'!$J$2:$J$2848,$AC624,'B-PorHerramienta'!$K$2:$K$2848,$AD624,'B-PorHerramienta'!$L$2:$L$2848,$AE624,'B-PorHerramienta'!$F$2:$F$2848,"&lt;&gt;")=0,"",ROUND(SUMIFS(INDEX('B-PorHerramienta'!$F$2:$I$2848,0,$AH$6),'B-PorHerramienta'!$A$2:$A$2848,T$8,'B-PorHerramienta'!$J$2:$J$2848,$AC624,'B-PorHerramienta'!$K$2:$K$2848,$AD624,'B-PorHerramienta'!$L$2:$L$2848,$AE624)*$AI$6,$AJ$6))</f>
        <v/>
      </c>
      <c r="U624" s="48" t="str">
        <f>IF(COUNTIFS('B-PorHerramienta'!$A$2:$A$2848,U$8,'B-PorHerramienta'!$J$2:$J$2848,$AC624,'B-PorHerramienta'!$K$2:$K$2848,$AD624,'B-PorHerramienta'!$L$2:$L$2848,$AE624,'B-PorHerramienta'!$F$2:$F$2848,"&lt;&gt;")=0,"",ROUND(SUMIFS(INDEX('B-PorHerramienta'!$F$2:$I$2848,0,$AH$6),'B-PorHerramienta'!$A$2:$A$2848,U$8,'B-PorHerramienta'!$J$2:$J$2848,$AC624,'B-PorHerramienta'!$K$2:$K$2848,$AD624,'B-PorHerramienta'!$L$2:$L$2848,$AE624)*$AI$6,$AJ$6))</f>
        <v/>
      </c>
      <c r="V624" s="48" t="str">
        <f>IF(COUNTIFS('B-PorHerramienta'!$A$2:$A$2848,V$8,'B-PorHerramienta'!$J$2:$J$2848,$AC624,'B-PorHerramienta'!$K$2:$K$2848,$AD624,'B-PorHerramienta'!$L$2:$L$2848,$AE624,'B-PorHerramienta'!$F$2:$F$2848,"&lt;&gt;")=0,"",ROUND(SUMIFS(INDEX('B-PorHerramienta'!$F$2:$I$2848,0,$AH$6),'B-PorHerramienta'!$A$2:$A$2848,V$8,'B-PorHerramienta'!$J$2:$J$2848,$AC624,'B-PorHerramienta'!$K$2:$K$2848,$AD624,'B-PorHerramienta'!$L$2:$L$2848,$AE624)*$AI$6,$AJ$6))</f>
        <v/>
      </c>
      <c r="W624" s="48" t="str">
        <f>IF(COUNTIFS('B-PorHerramienta'!$A$2:$A$2848,W$8,'B-PorHerramienta'!$J$2:$J$2848,$AC624,'B-PorHerramienta'!$K$2:$K$2848,$AD624,'B-PorHerramienta'!$L$2:$L$2848,$AE624,'B-PorHerramienta'!$F$2:$F$2848,"&lt;&gt;")=0,"",ROUND(SUMIFS(INDEX('B-PorHerramienta'!$F$2:$I$2848,0,$AH$6),'B-PorHerramienta'!$A$2:$A$2848,W$8,'B-PorHerramienta'!$J$2:$J$2848,$AC624,'B-PorHerramienta'!$K$2:$K$2848,$AD624,'B-PorHerramienta'!$L$2:$L$2848,$AE624)*$AI$6,$AJ$6))</f>
        <v/>
      </c>
      <c r="X624" s="48" t="str">
        <f>IF(COUNTIFS('B-PorHerramienta'!$A$2:$A$2848,X$8,'B-PorHerramienta'!$J$2:$J$2848,$AC624,'B-PorHerramienta'!$K$2:$K$2848,$AD624,'B-PorHerramienta'!$L$2:$L$2848,$AE624,'B-PorHerramienta'!$F$2:$F$2848,"&lt;&gt;")=0,"",ROUND(SUMIFS(INDEX('B-PorHerramienta'!$F$2:$I$2848,0,$AH$6),'B-PorHerramienta'!$A$2:$A$2848,X$8,'B-PorHerramienta'!$J$2:$J$2848,$AC624,'B-PorHerramienta'!$K$2:$K$2848,$AD624,'B-PorHerramienta'!$L$2:$L$2848,$AE624)*$AI$6,$AJ$6))</f>
        <v/>
      </c>
      <c r="Y624" s="48" t="str">
        <f>IF(COUNTIFS('B-PorHerramienta'!$A$2:$A$2848,Y$8,'B-PorHerramienta'!$J$2:$J$2848,$AC624,'B-PorHerramienta'!$K$2:$K$2848,$AD624,'B-PorHerramienta'!$L$2:$L$2848,$AE624,'B-PorHerramienta'!$F$2:$F$2848,"&lt;&gt;")=0,"",ROUND(SUMIFS(INDEX('B-PorHerramienta'!$F$2:$I$2848,0,$AH$6),'B-PorHerramienta'!$A$2:$A$2848,Y$8,'B-PorHerramienta'!$J$2:$J$2848,$AC624,'B-PorHerramienta'!$K$2:$K$2848,$AD624,'B-PorHerramienta'!$L$2:$L$2848,$AE624)*$AI$6,$AJ$6))</f>
        <v/>
      </c>
      <c r="Z624" s="48" t="str">
        <f>IF(COUNTIFS('B-PorHerramienta'!$A$2:$A$2848,Z$8,'B-PorHerramienta'!$J$2:$J$2848,$AC624,'B-PorHerramienta'!$K$2:$K$2848,$AD624,'B-PorHerramienta'!$L$2:$L$2848,$AE624,'B-PorHerramienta'!$F$2:$F$2848,"&lt;&gt;")=0,"",ROUND(SUMIFS(INDEX('B-PorHerramienta'!$F$2:$I$2848,0,$AH$6),'B-PorHerramienta'!$A$2:$A$2848,Z$8,'B-PorHerramienta'!$J$2:$J$2848,$AC624,'B-PorHerramienta'!$K$2:$K$2848,$AD624,'B-PorHerramienta'!$L$2:$L$2848,$AE624)*$AI$6,$AJ$6))</f>
        <v/>
      </c>
      <c r="AA624" s="6"/>
      <c r="AB624" s="35">
        <v>2</v>
      </c>
      <c r="AC624" s="35" t="s">
        <v>1239</v>
      </c>
      <c r="AD624" s="35" t="s">
        <v>269</v>
      </c>
      <c r="AE624" s="35" t="s">
        <v>1344</v>
      </c>
      <c r="AF624" s="35"/>
      <c r="AG624" s="35"/>
      <c r="AH624" s="35"/>
      <c r="AI624" s="35"/>
      <c r="AJ624" s="35"/>
      <c r="AK624" s="35"/>
    </row>
    <row r="625" spans="1:37" hidden="1" outlineLevel="2" collapsed="1" x14ac:dyDescent="0.25">
      <c r="A625" s="49" t="s">
        <v>2479</v>
      </c>
      <c r="B625" s="47" t="s">
        <v>582</v>
      </c>
      <c r="C625" s="48" t="str">
        <f>IF(COUNTIFS('B-PorHerramienta'!$A$2:$A$2848,C$8,'B-PorHerramienta'!$J$2:$J$2848,$AC625,'B-PorHerramienta'!$K$2:$K$2848,$AD625,'B-PorHerramienta'!$L$2:$L$2848,$AE625,'B-PorHerramienta'!$F$2:$F$2848,"&lt;&gt;")=0,"",ROUND(SUMIFS(INDEX('B-PorHerramienta'!$F$2:$I$2848,0,$AH$6),'B-PorHerramienta'!$A$2:$A$2848,C$8,'B-PorHerramienta'!$J$2:$J$2848,$AC625,'B-PorHerramienta'!$K$2:$K$2848,$AD625,'B-PorHerramienta'!$L$2:$L$2848,$AE625)*$AI$6,$AJ$6))</f>
        <v/>
      </c>
      <c r="D625" s="48" t="str">
        <f>IF(COUNTIFS('B-PorHerramienta'!$A$2:$A$2848,D$8,'B-PorHerramienta'!$J$2:$J$2848,$AC625,'B-PorHerramienta'!$K$2:$K$2848,$AD625,'B-PorHerramienta'!$L$2:$L$2848,$AE625,'B-PorHerramienta'!$F$2:$F$2848,"&lt;&gt;")=0,"",ROUND(SUMIFS(INDEX('B-PorHerramienta'!$F$2:$I$2848,0,$AH$6),'B-PorHerramienta'!$A$2:$A$2848,D$8,'B-PorHerramienta'!$J$2:$J$2848,$AC625,'B-PorHerramienta'!$K$2:$K$2848,$AD625,'B-PorHerramienta'!$L$2:$L$2848,$AE625)*$AI$6,$AJ$6))</f>
        <v/>
      </c>
      <c r="E625" s="48" t="str">
        <f>IF(COUNTIFS('B-PorHerramienta'!$A$2:$A$2848,E$8,'B-PorHerramienta'!$J$2:$J$2848,$AC625,'B-PorHerramienta'!$K$2:$K$2848,$AD625,'B-PorHerramienta'!$L$2:$L$2848,$AE625,'B-PorHerramienta'!$F$2:$F$2848,"&lt;&gt;")=0,"",ROUND(SUMIFS(INDEX('B-PorHerramienta'!$F$2:$I$2848,0,$AH$6),'B-PorHerramienta'!$A$2:$A$2848,E$8,'B-PorHerramienta'!$J$2:$J$2848,$AC625,'B-PorHerramienta'!$K$2:$K$2848,$AD625,'B-PorHerramienta'!$L$2:$L$2848,$AE625)*$AI$6,$AJ$6))</f>
        <v/>
      </c>
      <c r="F625" s="48" t="str">
        <f>IF(COUNTIFS('B-PorHerramienta'!$A$2:$A$2848,F$8,'B-PorHerramienta'!$J$2:$J$2848,$AC625,'B-PorHerramienta'!$K$2:$K$2848,$AD625,'B-PorHerramienta'!$L$2:$L$2848,$AE625,'B-PorHerramienta'!$F$2:$F$2848,"&lt;&gt;")=0,"",ROUND(SUMIFS(INDEX('B-PorHerramienta'!$F$2:$I$2848,0,$AH$6),'B-PorHerramienta'!$A$2:$A$2848,F$8,'B-PorHerramienta'!$J$2:$J$2848,$AC625,'B-PorHerramienta'!$K$2:$K$2848,$AD625,'B-PorHerramienta'!$L$2:$L$2848,$AE625)*$AI$6,$AJ$6))</f>
        <v/>
      </c>
      <c r="G625" s="48" t="str">
        <f>IF(COUNTIFS('B-PorHerramienta'!$A$2:$A$2848,G$8,'B-PorHerramienta'!$J$2:$J$2848,$AC625,'B-PorHerramienta'!$K$2:$K$2848,$AD625,'B-PorHerramienta'!$L$2:$L$2848,$AE625,'B-PorHerramienta'!$F$2:$F$2848,"&lt;&gt;")=0,"",ROUND(SUMIFS(INDEX('B-PorHerramienta'!$F$2:$I$2848,0,$AH$6),'B-PorHerramienta'!$A$2:$A$2848,G$8,'B-PorHerramienta'!$J$2:$J$2848,$AC625,'B-PorHerramienta'!$K$2:$K$2848,$AD625,'B-PorHerramienta'!$L$2:$L$2848,$AE625)*$AI$6,$AJ$6))</f>
        <v/>
      </c>
      <c r="H625" s="48" t="str">
        <f>IF(COUNTIFS('B-PorHerramienta'!$A$2:$A$2848,H$8,'B-PorHerramienta'!$J$2:$J$2848,$AC625,'B-PorHerramienta'!$K$2:$K$2848,$AD625,'B-PorHerramienta'!$L$2:$L$2848,$AE625,'B-PorHerramienta'!$F$2:$F$2848,"&lt;&gt;")=0,"",ROUND(SUMIFS(INDEX('B-PorHerramienta'!$F$2:$I$2848,0,$AH$6),'B-PorHerramienta'!$A$2:$A$2848,H$8,'B-PorHerramienta'!$J$2:$J$2848,$AC625,'B-PorHerramienta'!$K$2:$K$2848,$AD625,'B-PorHerramienta'!$L$2:$L$2848,$AE625)*$AI$6,$AJ$6))</f>
        <v/>
      </c>
      <c r="I625" s="48" t="str">
        <f>IF(COUNTIFS('B-PorHerramienta'!$A$2:$A$2848,I$8,'B-PorHerramienta'!$J$2:$J$2848,$AC625,'B-PorHerramienta'!$K$2:$K$2848,$AD625,'B-PorHerramienta'!$L$2:$L$2848,$AE625,'B-PorHerramienta'!$F$2:$F$2848,"&lt;&gt;")=0,"",ROUND(SUMIFS(INDEX('B-PorHerramienta'!$F$2:$I$2848,0,$AH$6),'B-PorHerramienta'!$A$2:$A$2848,I$8,'B-PorHerramienta'!$J$2:$J$2848,$AC625,'B-PorHerramienta'!$K$2:$K$2848,$AD625,'B-PorHerramienta'!$L$2:$L$2848,$AE625)*$AI$6,$AJ$6))</f>
        <v/>
      </c>
      <c r="J625" s="48" t="str">
        <f>IF(COUNTIFS('B-PorHerramienta'!$A$2:$A$2848,J$8,'B-PorHerramienta'!$J$2:$J$2848,$AC625,'B-PorHerramienta'!$K$2:$K$2848,$AD625,'B-PorHerramienta'!$L$2:$L$2848,$AE625,'B-PorHerramienta'!$F$2:$F$2848,"&lt;&gt;")=0,"",ROUND(SUMIFS(INDEX('B-PorHerramienta'!$F$2:$I$2848,0,$AH$6),'B-PorHerramienta'!$A$2:$A$2848,J$8,'B-PorHerramienta'!$J$2:$J$2848,$AC625,'B-PorHerramienta'!$K$2:$K$2848,$AD625,'B-PorHerramienta'!$L$2:$L$2848,$AE625)*$AI$6,$AJ$6))</f>
        <v/>
      </c>
      <c r="K625" s="48" t="str">
        <f>IF(COUNTIFS('B-PorHerramienta'!$A$2:$A$2848,K$8,'B-PorHerramienta'!$J$2:$J$2848,$AC625,'B-PorHerramienta'!$K$2:$K$2848,$AD625,'B-PorHerramienta'!$L$2:$L$2848,$AE625,'B-PorHerramienta'!$F$2:$F$2848,"&lt;&gt;")=0,"",ROUND(SUMIFS(INDEX('B-PorHerramienta'!$F$2:$I$2848,0,$AH$6),'B-PorHerramienta'!$A$2:$A$2848,K$8,'B-PorHerramienta'!$J$2:$J$2848,$AC625,'B-PorHerramienta'!$K$2:$K$2848,$AD625,'B-PorHerramienta'!$L$2:$L$2848,$AE625)*$AI$6,$AJ$6))</f>
        <v/>
      </c>
      <c r="L625" s="48" t="str">
        <f>IF(COUNTIFS('B-PorHerramienta'!$A$2:$A$2848,L$8,'B-PorHerramienta'!$J$2:$J$2848,$AC625,'B-PorHerramienta'!$K$2:$K$2848,$AD625,'B-PorHerramienta'!$L$2:$L$2848,$AE625,'B-PorHerramienta'!$F$2:$F$2848,"&lt;&gt;")=0,"",ROUND(SUMIFS(INDEX('B-PorHerramienta'!$F$2:$I$2848,0,$AH$6),'B-PorHerramienta'!$A$2:$A$2848,L$8,'B-PorHerramienta'!$J$2:$J$2848,$AC625,'B-PorHerramienta'!$K$2:$K$2848,$AD625,'B-PorHerramienta'!$L$2:$L$2848,$AE625)*$AI$6,$AJ$6))</f>
        <v/>
      </c>
      <c r="M625" s="48" t="str">
        <f>IF(COUNTIFS('B-PorHerramienta'!$A$2:$A$2848,M$8,'B-PorHerramienta'!$J$2:$J$2848,$AC625,'B-PorHerramienta'!$K$2:$K$2848,$AD625,'B-PorHerramienta'!$L$2:$L$2848,$AE625,'B-PorHerramienta'!$F$2:$F$2848,"&lt;&gt;")=0,"",ROUND(SUMIFS(INDEX('B-PorHerramienta'!$F$2:$I$2848,0,$AH$6),'B-PorHerramienta'!$A$2:$A$2848,M$8,'B-PorHerramienta'!$J$2:$J$2848,$AC625,'B-PorHerramienta'!$K$2:$K$2848,$AD625,'B-PorHerramienta'!$L$2:$L$2848,$AE625)*$AI$6,$AJ$6))</f>
        <v/>
      </c>
      <c r="N625" s="48" t="str">
        <f>IF(COUNTIFS('B-PorHerramienta'!$A$2:$A$2848,N$8,'B-PorHerramienta'!$J$2:$J$2848,$AC625,'B-PorHerramienta'!$K$2:$K$2848,$AD625,'B-PorHerramienta'!$L$2:$L$2848,$AE625,'B-PorHerramienta'!$F$2:$F$2848,"&lt;&gt;")=0,"",ROUND(SUMIFS(INDEX('B-PorHerramienta'!$F$2:$I$2848,0,$AH$6),'B-PorHerramienta'!$A$2:$A$2848,N$8,'B-PorHerramienta'!$J$2:$J$2848,$AC625,'B-PorHerramienta'!$K$2:$K$2848,$AD625,'B-PorHerramienta'!$L$2:$L$2848,$AE625)*$AI$6,$AJ$6))</f>
        <v/>
      </c>
      <c r="O625" s="48" t="str">
        <f>IF(COUNTIFS('B-PorHerramienta'!$A$2:$A$2848,O$8,'B-PorHerramienta'!$J$2:$J$2848,$AC625,'B-PorHerramienta'!$K$2:$K$2848,$AD625,'B-PorHerramienta'!$L$2:$L$2848,$AE625,'B-PorHerramienta'!$F$2:$F$2848,"&lt;&gt;")=0,"",ROUND(SUMIFS(INDEX('B-PorHerramienta'!$F$2:$I$2848,0,$AH$6),'B-PorHerramienta'!$A$2:$A$2848,O$8,'B-PorHerramienta'!$J$2:$J$2848,$AC625,'B-PorHerramienta'!$K$2:$K$2848,$AD625,'B-PorHerramienta'!$L$2:$L$2848,$AE625)*$AI$6,$AJ$6))</f>
        <v/>
      </c>
      <c r="P625" s="48" t="str">
        <f>IF(COUNTIFS('B-PorHerramienta'!$A$2:$A$2848,P$8,'B-PorHerramienta'!$J$2:$J$2848,$AC625,'B-PorHerramienta'!$K$2:$K$2848,$AD625,'B-PorHerramienta'!$L$2:$L$2848,$AE625,'B-PorHerramienta'!$F$2:$F$2848,"&lt;&gt;")=0,"",ROUND(SUMIFS(INDEX('B-PorHerramienta'!$F$2:$I$2848,0,$AH$6),'B-PorHerramienta'!$A$2:$A$2848,P$8,'B-PorHerramienta'!$J$2:$J$2848,$AC625,'B-PorHerramienta'!$K$2:$K$2848,$AD625,'B-PorHerramienta'!$L$2:$L$2848,$AE625)*$AI$6,$AJ$6))</f>
        <v/>
      </c>
      <c r="Q625" s="48" t="str">
        <f>IF(COUNTIFS('B-PorHerramienta'!$A$2:$A$2848,Q$8,'B-PorHerramienta'!$J$2:$J$2848,$AC625,'B-PorHerramienta'!$K$2:$K$2848,$AD625,'B-PorHerramienta'!$L$2:$L$2848,$AE625,'B-PorHerramienta'!$F$2:$F$2848,"&lt;&gt;")=0,"",ROUND(SUMIFS(INDEX('B-PorHerramienta'!$F$2:$I$2848,0,$AH$6),'B-PorHerramienta'!$A$2:$A$2848,Q$8,'B-PorHerramienta'!$J$2:$J$2848,$AC625,'B-PorHerramienta'!$K$2:$K$2848,$AD625,'B-PorHerramienta'!$L$2:$L$2848,$AE625)*$AI$6,$AJ$6))</f>
        <v/>
      </c>
      <c r="R625" s="48" t="str">
        <f>IF(COUNTIFS('B-PorHerramienta'!$A$2:$A$2848,R$8,'B-PorHerramienta'!$J$2:$J$2848,$AC625,'B-PorHerramienta'!$K$2:$K$2848,$AD625,'B-PorHerramienta'!$L$2:$L$2848,$AE625,'B-PorHerramienta'!$F$2:$F$2848,"&lt;&gt;")=0,"",ROUND(SUMIFS(INDEX('B-PorHerramienta'!$F$2:$I$2848,0,$AH$6),'B-PorHerramienta'!$A$2:$A$2848,R$8,'B-PorHerramienta'!$J$2:$J$2848,$AC625,'B-PorHerramienta'!$K$2:$K$2848,$AD625,'B-PorHerramienta'!$L$2:$L$2848,$AE625)*$AI$6,$AJ$6))</f>
        <v/>
      </c>
      <c r="S625" s="48" t="str">
        <f>IF(COUNTIFS('B-PorHerramienta'!$A$2:$A$2848,S$8,'B-PorHerramienta'!$J$2:$J$2848,$AC625,'B-PorHerramienta'!$K$2:$K$2848,$AD625,'B-PorHerramienta'!$L$2:$L$2848,$AE625,'B-PorHerramienta'!$F$2:$F$2848,"&lt;&gt;")=0,"",ROUND(SUMIFS(INDEX('B-PorHerramienta'!$F$2:$I$2848,0,$AH$6),'B-PorHerramienta'!$A$2:$A$2848,S$8,'B-PorHerramienta'!$J$2:$J$2848,$AC625,'B-PorHerramienta'!$K$2:$K$2848,$AD625,'B-PorHerramienta'!$L$2:$L$2848,$AE625)*$AI$6,$AJ$6))</f>
        <v/>
      </c>
      <c r="T625" s="48" t="str">
        <f>IF(COUNTIFS('B-PorHerramienta'!$A$2:$A$2848,T$8,'B-PorHerramienta'!$J$2:$J$2848,$AC625,'B-PorHerramienta'!$K$2:$K$2848,$AD625,'B-PorHerramienta'!$L$2:$L$2848,$AE625,'B-PorHerramienta'!$F$2:$F$2848,"&lt;&gt;")=0,"",ROUND(SUMIFS(INDEX('B-PorHerramienta'!$F$2:$I$2848,0,$AH$6),'B-PorHerramienta'!$A$2:$A$2848,T$8,'B-PorHerramienta'!$J$2:$J$2848,$AC625,'B-PorHerramienta'!$K$2:$K$2848,$AD625,'B-PorHerramienta'!$L$2:$L$2848,$AE625)*$AI$6,$AJ$6))</f>
        <v/>
      </c>
      <c r="U625" s="48" t="str">
        <f>IF(COUNTIFS('B-PorHerramienta'!$A$2:$A$2848,U$8,'B-PorHerramienta'!$J$2:$J$2848,$AC625,'B-PorHerramienta'!$K$2:$K$2848,$AD625,'B-PorHerramienta'!$L$2:$L$2848,$AE625,'B-PorHerramienta'!$F$2:$F$2848,"&lt;&gt;")=0,"",ROUND(SUMIFS(INDEX('B-PorHerramienta'!$F$2:$I$2848,0,$AH$6),'B-PorHerramienta'!$A$2:$A$2848,U$8,'B-PorHerramienta'!$J$2:$J$2848,$AC625,'B-PorHerramienta'!$K$2:$K$2848,$AD625,'B-PorHerramienta'!$L$2:$L$2848,$AE625)*$AI$6,$AJ$6))</f>
        <v/>
      </c>
      <c r="V625" s="48" t="str">
        <f>IF(COUNTIFS('B-PorHerramienta'!$A$2:$A$2848,V$8,'B-PorHerramienta'!$J$2:$J$2848,$AC625,'B-PorHerramienta'!$K$2:$K$2848,$AD625,'B-PorHerramienta'!$L$2:$L$2848,$AE625,'B-PorHerramienta'!$F$2:$F$2848,"&lt;&gt;")=0,"",ROUND(SUMIFS(INDEX('B-PorHerramienta'!$F$2:$I$2848,0,$AH$6),'B-PorHerramienta'!$A$2:$A$2848,V$8,'B-PorHerramienta'!$J$2:$J$2848,$AC625,'B-PorHerramienta'!$K$2:$K$2848,$AD625,'B-PorHerramienta'!$L$2:$L$2848,$AE625)*$AI$6,$AJ$6))</f>
        <v/>
      </c>
      <c r="W625" s="48" t="str">
        <f>IF(COUNTIFS('B-PorHerramienta'!$A$2:$A$2848,W$8,'B-PorHerramienta'!$J$2:$J$2848,$AC625,'B-PorHerramienta'!$K$2:$K$2848,$AD625,'B-PorHerramienta'!$L$2:$L$2848,$AE625,'B-PorHerramienta'!$F$2:$F$2848,"&lt;&gt;")=0,"",ROUND(SUMIFS(INDEX('B-PorHerramienta'!$F$2:$I$2848,0,$AH$6),'B-PorHerramienta'!$A$2:$A$2848,W$8,'B-PorHerramienta'!$J$2:$J$2848,$AC625,'B-PorHerramienta'!$K$2:$K$2848,$AD625,'B-PorHerramienta'!$L$2:$L$2848,$AE625)*$AI$6,$AJ$6))</f>
        <v/>
      </c>
      <c r="X625" s="48" t="str">
        <f>IF(COUNTIFS('B-PorHerramienta'!$A$2:$A$2848,X$8,'B-PorHerramienta'!$J$2:$J$2848,$AC625,'B-PorHerramienta'!$K$2:$K$2848,$AD625,'B-PorHerramienta'!$L$2:$L$2848,$AE625,'B-PorHerramienta'!$F$2:$F$2848,"&lt;&gt;")=0,"",ROUND(SUMIFS(INDEX('B-PorHerramienta'!$F$2:$I$2848,0,$AH$6),'B-PorHerramienta'!$A$2:$A$2848,X$8,'B-PorHerramienta'!$J$2:$J$2848,$AC625,'B-PorHerramienta'!$K$2:$K$2848,$AD625,'B-PorHerramienta'!$L$2:$L$2848,$AE625)*$AI$6,$AJ$6))</f>
        <v/>
      </c>
      <c r="Y625" s="48" t="str">
        <f>IF(COUNTIFS('B-PorHerramienta'!$A$2:$A$2848,Y$8,'B-PorHerramienta'!$J$2:$J$2848,$AC625,'B-PorHerramienta'!$K$2:$K$2848,$AD625,'B-PorHerramienta'!$L$2:$L$2848,$AE625,'B-PorHerramienta'!$F$2:$F$2848,"&lt;&gt;")=0,"",ROUND(SUMIFS(INDEX('B-PorHerramienta'!$F$2:$I$2848,0,$AH$6),'B-PorHerramienta'!$A$2:$A$2848,Y$8,'B-PorHerramienta'!$J$2:$J$2848,$AC625,'B-PorHerramienta'!$K$2:$K$2848,$AD625,'B-PorHerramienta'!$L$2:$L$2848,$AE625)*$AI$6,$AJ$6))</f>
        <v/>
      </c>
      <c r="Z625" s="48" t="str">
        <f>IF(COUNTIFS('B-PorHerramienta'!$A$2:$A$2848,Z$8,'B-PorHerramienta'!$J$2:$J$2848,$AC625,'B-PorHerramienta'!$K$2:$K$2848,$AD625,'B-PorHerramienta'!$L$2:$L$2848,$AE625,'B-PorHerramienta'!$F$2:$F$2848,"&lt;&gt;")=0,"",ROUND(SUMIFS(INDEX('B-PorHerramienta'!$F$2:$I$2848,0,$AH$6),'B-PorHerramienta'!$A$2:$A$2848,Z$8,'B-PorHerramienta'!$J$2:$J$2848,$AC625,'B-PorHerramienta'!$K$2:$K$2848,$AD625,'B-PorHerramienta'!$L$2:$L$2848,$AE625)*$AI$6,$AJ$6))</f>
        <v/>
      </c>
      <c r="AA625" s="6"/>
      <c r="AB625" s="35">
        <v>2</v>
      </c>
      <c r="AC625" s="35" t="s">
        <v>1239</v>
      </c>
      <c r="AD625" s="35" t="s">
        <v>269</v>
      </c>
      <c r="AE625" s="35" t="s">
        <v>1345</v>
      </c>
      <c r="AF625" s="35"/>
      <c r="AG625" s="35"/>
      <c r="AH625" s="35"/>
      <c r="AI625" s="35"/>
      <c r="AJ625" s="35"/>
      <c r="AK625" s="35"/>
    </row>
    <row r="626" spans="1:37" ht="30" hidden="1" outlineLevel="2" collapsed="1" x14ac:dyDescent="0.25">
      <c r="A626" s="49" t="s">
        <v>2478</v>
      </c>
      <c r="B626" s="47" t="s">
        <v>577</v>
      </c>
      <c r="C626" s="48" t="str">
        <f>IF(COUNTIFS('B-PorHerramienta'!$A$2:$A$2848,C$8,'B-PorHerramienta'!$J$2:$J$2848,$AC626,'B-PorHerramienta'!$K$2:$K$2848,$AD626,'B-PorHerramienta'!$L$2:$L$2848,$AE626,'B-PorHerramienta'!$F$2:$F$2848,"&lt;&gt;")=0,"",ROUND(SUMIFS(INDEX('B-PorHerramienta'!$F$2:$I$2848,0,$AH$6),'B-PorHerramienta'!$A$2:$A$2848,C$8,'B-PorHerramienta'!$J$2:$J$2848,$AC626,'B-PorHerramienta'!$K$2:$K$2848,$AD626,'B-PorHerramienta'!$L$2:$L$2848,$AE626)*$AI$6,$AJ$6))</f>
        <v/>
      </c>
      <c r="D626" s="48" t="str">
        <f>IF(COUNTIFS('B-PorHerramienta'!$A$2:$A$2848,D$8,'B-PorHerramienta'!$J$2:$J$2848,$AC626,'B-PorHerramienta'!$K$2:$K$2848,$AD626,'B-PorHerramienta'!$L$2:$L$2848,$AE626,'B-PorHerramienta'!$F$2:$F$2848,"&lt;&gt;")=0,"",ROUND(SUMIFS(INDEX('B-PorHerramienta'!$F$2:$I$2848,0,$AH$6),'B-PorHerramienta'!$A$2:$A$2848,D$8,'B-PorHerramienta'!$J$2:$J$2848,$AC626,'B-PorHerramienta'!$K$2:$K$2848,$AD626,'B-PorHerramienta'!$L$2:$L$2848,$AE626)*$AI$6,$AJ$6))</f>
        <v/>
      </c>
      <c r="E626" s="48" t="str">
        <f>IF(COUNTIFS('B-PorHerramienta'!$A$2:$A$2848,E$8,'B-PorHerramienta'!$J$2:$J$2848,$AC626,'B-PorHerramienta'!$K$2:$K$2848,$AD626,'B-PorHerramienta'!$L$2:$L$2848,$AE626,'B-PorHerramienta'!$F$2:$F$2848,"&lt;&gt;")=0,"",ROUND(SUMIFS(INDEX('B-PorHerramienta'!$F$2:$I$2848,0,$AH$6),'B-PorHerramienta'!$A$2:$A$2848,E$8,'B-PorHerramienta'!$J$2:$J$2848,$AC626,'B-PorHerramienta'!$K$2:$K$2848,$AD626,'B-PorHerramienta'!$L$2:$L$2848,$AE626)*$AI$6,$AJ$6))</f>
        <v/>
      </c>
      <c r="F626" s="48" t="str">
        <f>IF(COUNTIFS('B-PorHerramienta'!$A$2:$A$2848,F$8,'B-PorHerramienta'!$J$2:$J$2848,$AC626,'B-PorHerramienta'!$K$2:$K$2848,$AD626,'B-PorHerramienta'!$L$2:$L$2848,$AE626,'B-PorHerramienta'!$F$2:$F$2848,"&lt;&gt;")=0,"",ROUND(SUMIFS(INDEX('B-PorHerramienta'!$F$2:$I$2848,0,$AH$6),'B-PorHerramienta'!$A$2:$A$2848,F$8,'B-PorHerramienta'!$J$2:$J$2848,$AC626,'B-PorHerramienta'!$K$2:$K$2848,$AD626,'B-PorHerramienta'!$L$2:$L$2848,$AE626)*$AI$6,$AJ$6))</f>
        <v/>
      </c>
      <c r="G626" s="48" t="str">
        <f>IF(COUNTIFS('B-PorHerramienta'!$A$2:$A$2848,G$8,'B-PorHerramienta'!$J$2:$J$2848,$AC626,'B-PorHerramienta'!$K$2:$K$2848,$AD626,'B-PorHerramienta'!$L$2:$L$2848,$AE626,'B-PorHerramienta'!$F$2:$F$2848,"&lt;&gt;")=0,"",ROUND(SUMIFS(INDEX('B-PorHerramienta'!$F$2:$I$2848,0,$AH$6),'B-PorHerramienta'!$A$2:$A$2848,G$8,'B-PorHerramienta'!$J$2:$J$2848,$AC626,'B-PorHerramienta'!$K$2:$K$2848,$AD626,'B-PorHerramienta'!$L$2:$L$2848,$AE626)*$AI$6,$AJ$6))</f>
        <v/>
      </c>
      <c r="H626" s="48" t="str">
        <f>IF(COUNTIFS('B-PorHerramienta'!$A$2:$A$2848,H$8,'B-PorHerramienta'!$J$2:$J$2848,$AC626,'B-PorHerramienta'!$K$2:$K$2848,$AD626,'B-PorHerramienta'!$L$2:$L$2848,$AE626,'B-PorHerramienta'!$F$2:$F$2848,"&lt;&gt;")=0,"",ROUND(SUMIFS(INDEX('B-PorHerramienta'!$F$2:$I$2848,0,$AH$6),'B-PorHerramienta'!$A$2:$A$2848,H$8,'B-PorHerramienta'!$J$2:$J$2848,$AC626,'B-PorHerramienta'!$K$2:$K$2848,$AD626,'B-PorHerramienta'!$L$2:$L$2848,$AE626)*$AI$6,$AJ$6))</f>
        <v/>
      </c>
      <c r="I626" s="48" t="str">
        <f>IF(COUNTIFS('B-PorHerramienta'!$A$2:$A$2848,I$8,'B-PorHerramienta'!$J$2:$J$2848,$AC626,'B-PorHerramienta'!$K$2:$K$2848,$AD626,'B-PorHerramienta'!$L$2:$L$2848,$AE626,'B-PorHerramienta'!$F$2:$F$2848,"&lt;&gt;")=0,"",ROUND(SUMIFS(INDEX('B-PorHerramienta'!$F$2:$I$2848,0,$AH$6),'B-PorHerramienta'!$A$2:$A$2848,I$8,'B-PorHerramienta'!$J$2:$J$2848,$AC626,'B-PorHerramienta'!$K$2:$K$2848,$AD626,'B-PorHerramienta'!$L$2:$L$2848,$AE626)*$AI$6,$AJ$6))</f>
        <v/>
      </c>
      <c r="J626" s="48" t="str">
        <f>IF(COUNTIFS('B-PorHerramienta'!$A$2:$A$2848,J$8,'B-PorHerramienta'!$J$2:$J$2848,$AC626,'B-PorHerramienta'!$K$2:$K$2848,$AD626,'B-PorHerramienta'!$L$2:$L$2848,$AE626,'B-PorHerramienta'!$F$2:$F$2848,"&lt;&gt;")=0,"",ROUND(SUMIFS(INDEX('B-PorHerramienta'!$F$2:$I$2848,0,$AH$6),'B-PorHerramienta'!$A$2:$A$2848,J$8,'B-PorHerramienta'!$J$2:$J$2848,$AC626,'B-PorHerramienta'!$K$2:$K$2848,$AD626,'B-PorHerramienta'!$L$2:$L$2848,$AE626)*$AI$6,$AJ$6))</f>
        <v/>
      </c>
      <c r="K626" s="48" t="str">
        <f>IF(COUNTIFS('B-PorHerramienta'!$A$2:$A$2848,K$8,'B-PorHerramienta'!$J$2:$J$2848,$AC626,'B-PorHerramienta'!$K$2:$K$2848,$AD626,'B-PorHerramienta'!$L$2:$L$2848,$AE626,'B-PorHerramienta'!$F$2:$F$2848,"&lt;&gt;")=0,"",ROUND(SUMIFS(INDEX('B-PorHerramienta'!$F$2:$I$2848,0,$AH$6),'B-PorHerramienta'!$A$2:$A$2848,K$8,'B-PorHerramienta'!$J$2:$J$2848,$AC626,'B-PorHerramienta'!$K$2:$K$2848,$AD626,'B-PorHerramienta'!$L$2:$L$2848,$AE626)*$AI$6,$AJ$6))</f>
        <v/>
      </c>
      <c r="L626" s="48" t="str">
        <f>IF(COUNTIFS('B-PorHerramienta'!$A$2:$A$2848,L$8,'B-PorHerramienta'!$J$2:$J$2848,$AC626,'B-PorHerramienta'!$K$2:$K$2848,$AD626,'B-PorHerramienta'!$L$2:$L$2848,$AE626,'B-PorHerramienta'!$F$2:$F$2848,"&lt;&gt;")=0,"",ROUND(SUMIFS(INDEX('B-PorHerramienta'!$F$2:$I$2848,0,$AH$6),'B-PorHerramienta'!$A$2:$A$2848,L$8,'B-PorHerramienta'!$J$2:$J$2848,$AC626,'B-PorHerramienta'!$K$2:$K$2848,$AD626,'B-PorHerramienta'!$L$2:$L$2848,$AE626)*$AI$6,$AJ$6))</f>
        <v/>
      </c>
      <c r="M626" s="48" t="str">
        <f>IF(COUNTIFS('B-PorHerramienta'!$A$2:$A$2848,M$8,'B-PorHerramienta'!$J$2:$J$2848,$AC626,'B-PorHerramienta'!$K$2:$K$2848,$AD626,'B-PorHerramienta'!$L$2:$L$2848,$AE626,'B-PorHerramienta'!$F$2:$F$2848,"&lt;&gt;")=0,"",ROUND(SUMIFS(INDEX('B-PorHerramienta'!$F$2:$I$2848,0,$AH$6),'B-PorHerramienta'!$A$2:$A$2848,M$8,'B-PorHerramienta'!$J$2:$J$2848,$AC626,'B-PorHerramienta'!$K$2:$K$2848,$AD626,'B-PorHerramienta'!$L$2:$L$2848,$AE626)*$AI$6,$AJ$6))</f>
        <v/>
      </c>
      <c r="N626" s="48" t="str">
        <f>IF(COUNTIFS('B-PorHerramienta'!$A$2:$A$2848,N$8,'B-PorHerramienta'!$J$2:$J$2848,$AC626,'B-PorHerramienta'!$K$2:$K$2848,$AD626,'B-PorHerramienta'!$L$2:$L$2848,$AE626,'B-PorHerramienta'!$F$2:$F$2848,"&lt;&gt;")=0,"",ROUND(SUMIFS(INDEX('B-PorHerramienta'!$F$2:$I$2848,0,$AH$6),'B-PorHerramienta'!$A$2:$A$2848,N$8,'B-PorHerramienta'!$J$2:$J$2848,$AC626,'B-PorHerramienta'!$K$2:$K$2848,$AD626,'B-PorHerramienta'!$L$2:$L$2848,$AE626)*$AI$6,$AJ$6))</f>
        <v/>
      </c>
      <c r="O626" s="48" t="str">
        <f>IF(COUNTIFS('B-PorHerramienta'!$A$2:$A$2848,O$8,'B-PorHerramienta'!$J$2:$J$2848,$AC626,'B-PorHerramienta'!$K$2:$K$2848,$AD626,'B-PorHerramienta'!$L$2:$L$2848,$AE626,'B-PorHerramienta'!$F$2:$F$2848,"&lt;&gt;")=0,"",ROUND(SUMIFS(INDEX('B-PorHerramienta'!$F$2:$I$2848,0,$AH$6),'B-PorHerramienta'!$A$2:$A$2848,O$8,'B-PorHerramienta'!$J$2:$J$2848,$AC626,'B-PorHerramienta'!$K$2:$K$2848,$AD626,'B-PorHerramienta'!$L$2:$L$2848,$AE626)*$AI$6,$AJ$6))</f>
        <v/>
      </c>
      <c r="P626" s="48" t="str">
        <f>IF(COUNTIFS('B-PorHerramienta'!$A$2:$A$2848,P$8,'B-PorHerramienta'!$J$2:$J$2848,$AC626,'B-PorHerramienta'!$K$2:$K$2848,$AD626,'B-PorHerramienta'!$L$2:$L$2848,$AE626,'B-PorHerramienta'!$F$2:$F$2848,"&lt;&gt;")=0,"",ROUND(SUMIFS(INDEX('B-PorHerramienta'!$F$2:$I$2848,0,$AH$6),'B-PorHerramienta'!$A$2:$A$2848,P$8,'B-PorHerramienta'!$J$2:$J$2848,$AC626,'B-PorHerramienta'!$K$2:$K$2848,$AD626,'B-PorHerramienta'!$L$2:$L$2848,$AE626)*$AI$6,$AJ$6))</f>
        <v/>
      </c>
      <c r="Q626" s="48" t="str">
        <f>IF(COUNTIFS('B-PorHerramienta'!$A$2:$A$2848,Q$8,'B-PorHerramienta'!$J$2:$J$2848,$AC626,'B-PorHerramienta'!$K$2:$K$2848,$AD626,'B-PorHerramienta'!$L$2:$L$2848,$AE626,'B-PorHerramienta'!$F$2:$F$2848,"&lt;&gt;")=0,"",ROUND(SUMIFS(INDEX('B-PorHerramienta'!$F$2:$I$2848,0,$AH$6),'B-PorHerramienta'!$A$2:$A$2848,Q$8,'B-PorHerramienta'!$J$2:$J$2848,$AC626,'B-PorHerramienta'!$K$2:$K$2848,$AD626,'B-PorHerramienta'!$L$2:$L$2848,$AE626)*$AI$6,$AJ$6))</f>
        <v/>
      </c>
      <c r="R626" s="48" t="str">
        <f>IF(COUNTIFS('B-PorHerramienta'!$A$2:$A$2848,R$8,'B-PorHerramienta'!$J$2:$J$2848,$AC626,'B-PorHerramienta'!$K$2:$K$2848,$AD626,'B-PorHerramienta'!$L$2:$L$2848,$AE626,'B-PorHerramienta'!$F$2:$F$2848,"&lt;&gt;")=0,"",ROUND(SUMIFS(INDEX('B-PorHerramienta'!$F$2:$I$2848,0,$AH$6),'B-PorHerramienta'!$A$2:$A$2848,R$8,'B-PorHerramienta'!$J$2:$J$2848,$AC626,'B-PorHerramienta'!$K$2:$K$2848,$AD626,'B-PorHerramienta'!$L$2:$L$2848,$AE626)*$AI$6,$AJ$6))</f>
        <v/>
      </c>
      <c r="S626" s="48" t="str">
        <f>IF(COUNTIFS('B-PorHerramienta'!$A$2:$A$2848,S$8,'B-PorHerramienta'!$J$2:$J$2848,$AC626,'B-PorHerramienta'!$K$2:$K$2848,$AD626,'B-PorHerramienta'!$L$2:$L$2848,$AE626,'B-PorHerramienta'!$F$2:$F$2848,"&lt;&gt;")=0,"",ROUND(SUMIFS(INDEX('B-PorHerramienta'!$F$2:$I$2848,0,$AH$6),'B-PorHerramienta'!$A$2:$A$2848,S$8,'B-PorHerramienta'!$J$2:$J$2848,$AC626,'B-PorHerramienta'!$K$2:$K$2848,$AD626,'B-PorHerramienta'!$L$2:$L$2848,$AE626)*$AI$6,$AJ$6))</f>
        <v/>
      </c>
      <c r="T626" s="48" t="str">
        <f>IF(COUNTIFS('B-PorHerramienta'!$A$2:$A$2848,T$8,'B-PorHerramienta'!$J$2:$J$2848,$AC626,'B-PorHerramienta'!$K$2:$K$2848,$AD626,'B-PorHerramienta'!$L$2:$L$2848,$AE626,'B-PorHerramienta'!$F$2:$F$2848,"&lt;&gt;")=0,"",ROUND(SUMIFS(INDEX('B-PorHerramienta'!$F$2:$I$2848,0,$AH$6),'B-PorHerramienta'!$A$2:$A$2848,T$8,'B-PorHerramienta'!$J$2:$J$2848,$AC626,'B-PorHerramienta'!$K$2:$K$2848,$AD626,'B-PorHerramienta'!$L$2:$L$2848,$AE626)*$AI$6,$AJ$6))</f>
        <v/>
      </c>
      <c r="U626" s="48" t="str">
        <f>IF(COUNTIFS('B-PorHerramienta'!$A$2:$A$2848,U$8,'B-PorHerramienta'!$J$2:$J$2848,$AC626,'B-PorHerramienta'!$K$2:$K$2848,$AD626,'B-PorHerramienta'!$L$2:$L$2848,$AE626,'B-PorHerramienta'!$F$2:$F$2848,"&lt;&gt;")=0,"",ROUND(SUMIFS(INDEX('B-PorHerramienta'!$F$2:$I$2848,0,$AH$6),'B-PorHerramienta'!$A$2:$A$2848,U$8,'B-PorHerramienta'!$J$2:$J$2848,$AC626,'B-PorHerramienta'!$K$2:$K$2848,$AD626,'B-PorHerramienta'!$L$2:$L$2848,$AE626)*$AI$6,$AJ$6))</f>
        <v/>
      </c>
      <c r="V626" s="48" t="str">
        <f>IF(COUNTIFS('B-PorHerramienta'!$A$2:$A$2848,V$8,'B-PorHerramienta'!$J$2:$J$2848,$AC626,'B-PorHerramienta'!$K$2:$K$2848,$AD626,'B-PorHerramienta'!$L$2:$L$2848,$AE626,'B-PorHerramienta'!$F$2:$F$2848,"&lt;&gt;")=0,"",ROUND(SUMIFS(INDEX('B-PorHerramienta'!$F$2:$I$2848,0,$AH$6),'B-PorHerramienta'!$A$2:$A$2848,V$8,'B-PorHerramienta'!$J$2:$J$2848,$AC626,'B-PorHerramienta'!$K$2:$K$2848,$AD626,'B-PorHerramienta'!$L$2:$L$2848,$AE626)*$AI$6,$AJ$6))</f>
        <v/>
      </c>
      <c r="W626" s="48" t="str">
        <f>IF(COUNTIFS('B-PorHerramienta'!$A$2:$A$2848,W$8,'B-PorHerramienta'!$J$2:$J$2848,$AC626,'B-PorHerramienta'!$K$2:$K$2848,$AD626,'B-PorHerramienta'!$L$2:$L$2848,$AE626,'B-PorHerramienta'!$F$2:$F$2848,"&lt;&gt;")=0,"",ROUND(SUMIFS(INDEX('B-PorHerramienta'!$F$2:$I$2848,0,$AH$6),'B-PorHerramienta'!$A$2:$A$2848,W$8,'B-PorHerramienta'!$J$2:$J$2848,$AC626,'B-PorHerramienta'!$K$2:$K$2848,$AD626,'B-PorHerramienta'!$L$2:$L$2848,$AE626)*$AI$6,$AJ$6))</f>
        <v/>
      </c>
      <c r="X626" s="48" t="str">
        <f>IF(COUNTIFS('B-PorHerramienta'!$A$2:$A$2848,X$8,'B-PorHerramienta'!$J$2:$J$2848,$AC626,'B-PorHerramienta'!$K$2:$K$2848,$AD626,'B-PorHerramienta'!$L$2:$L$2848,$AE626,'B-PorHerramienta'!$F$2:$F$2848,"&lt;&gt;")=0,"",ROUND(SUMIFS(INDEX('B-PorHerramienta'!$F$2:$I$2848,0,$AH$6),'B-PorHerramienta'!$A$2:$A$2848,X$8,'B-PorHerramienta'!$J$2:$J$2848,$AC626,'B-PorHerramienta'!$K$2:$K$2848,$AD626,'B-PorHerramienta'!$L$2:$L$2848,$AE626)*$AI$6,$AJ$6))</f>
        <v/>
      </c>
      <c r="Y626" s="48" t="str">
        <f>IF(COUNTIFS('B-PorHerramienta'!$A$2:$A$2848,Y$8,'B-PorHerramienta'!$J$2:$J$2848,$AC626,'B-PorHerramienta'!$K$2:$K$2848,$AD626,'B-PorHerramienta'!$L$2:$L$2848,$AE626,'B-PorHerramienta'!$F$2:$F$2848,"&lt;&gt;")=0,"",ROUND(SUMIFS(INDEX('B-PorHerramienta'!$F$2:$I$2848,0,$AH$6),'B-PorHerramienta'!$A$2:$A$2848,Y$8,'B-PorHerramienta'!$J$2:$J$2848,$AC626,'B-PorHerramienta'!$K$2:$K$2848,$AD626,'B-PorHerramienta'!$L$2:$L$2848,$AE626)*$AI$6,$AJ$6))</f>
        <v/>
      </c>
      <c r="Z626" s="48" t="str">
        <f>IF(COUNTIFS('B-PorHerramienta'!$A$2:$A$2848,Z$8,'B-PorHerramienta'!$J$2:$J$2848,$AC626,'B-PorHerramienta'!$K$2:$K$2848,$AD626,'B-PorHerramienta'!$L$2:$L$2848,$AE626,'B-PorHerramienta'!$F$2:$F$2848,"&lt;&gt;")=0,"",ROUND(SUMIFS(INDEX('B-PorHerramienta'!$F$2:$I$2848,0,$AH$6),'B-PorHerramienta'!$A$2:$A$2848,Z$8,'B-PorHerramienta'!$J$2:$J$2848,$AC626,'B-PorHerramienta'!$K$2:$K$2848,$AD626,'B-PorHerramienta'!$L$2:$L$2848,$AE626)*$AI$6,$AJ$6))</f>
        <v/>
      </c>
      <c r="AA626" s="6"/>
      <c r="AB626" s="35">
        <v>2</v>
      </c>
      <c r="AC626" s="35" t="s">
        <v>1239</v>
      </c>
      <c r="AD626" s="35" t="s">
        <v>269</v>
      </c>
      <c r="AE626" s="35" t="s">
        <v>1402</v>
      </c>
      <c r="AF626" s="35"/>
      <c r="AG626" s="35"/>
      <c r="AH626" s="35"/>
      <c r="AI626" s="35"/>
      <c r="AJ626" s="35"/>
      <c r="AK626" s="35"/>
    </row>
    <row r="627" spans="1:37" ht="45" hidden="1" outlineLevel="2" collapsed="1" x14ac:dyDescent="0.25">
      <c r="A627" s="49" t="s">
        <v>2477</v>
      </c>
      <c r="B627" s="47" t="s">
        <v>2476</v>
      </c>
      <c r="C627" s="48" t="str">
        <f>IF(COUNTIFS('B-PorHerramienta'!$A$2:$A$2848,C$8,'B-PorHerramienta'!$J$2:$J$2848,$AC627,'B-PorHerramienta'!$K$2:$K$2848,$AD627,'B-PorHerramienta'!$L$2:$L$2848,$AE627,'B-PorHerramienta'!$F$2:$F$2848,"&lt;&gt;")=0,"",ROUND(SUMIFS(INDEX('B-PorHerramienta'!$F$2:$I$2848,0,$AH$6),'B-PorHerramienta'!$A$2:$A$2848,C$8,'B-PorHerramienta'!$J$2:$J$2848,$AC627,'B-PorHerramienta'!$K$2:$K$2848,$AD627,'B-PorHerramienta'!$L$2:$L$2848,$AE627)*$AI$6,$AJ$6))</f>
        <v/>
      </c>
      <c r="D627" s="48">
        <f>IF(COUNTIFS('B-PorHerramienta'!$A$2:$A$2848,D$8,'B-PorHerramienta'!$J$2:$J$2848,$AC627,'B-PorHerramienta'!$K$2:$K$2848,$AD627,'B-PorHerramienta'!$L$2:$L$2848,$AE627,'B-PorHerramienta'!$F$2:$F$2848,"&lt;&gt;")=0,"",ROUND(SUMIFS(INDEX('B-PorHerramienta'!$F$2:$I$2848,0,$AH$6),'B-PorHerramienta'!$A$2:$A$2848,D$8,'B-PorHerramienta'!$J$2:$J$2848,$AC627,'B-PorHerramienta'!$K$2:$K$2848,$AD627,'B-PorHerramienta'!$L$2:$L$2848,$AE627)*$AI$6,$AJ$6))</f>
        <v>1.6000000000000001E-3</v>
      </c>
      <c r="E627" s="48" t="str">
        <f>IF(COUNTIFS('B-PorHerramienta'!$A$2:$A$2848,E$8,'B-PorHerramienta'!$J$2:$J$2848,$AC627,'B-PorHerramienta'!$K$2:$K$2848,$AD627,'B-PorHerramienta'!$L$2:$L$2848,$AE627,'B-PorHerramienta'!$F$2:$F$2848,"&lt;&gt;")=0,"",ROUND(SUMIFS(INDEX('B-PorHerramienta'!$F$2:$I$2848,0,$AH$6),'B-PorHerramienta'!$A$2:$A$2848,E$8,'B-PorHerramienta'!$J$2:$J$2848,$AC627,'B-PorHerramienta'!$K$2:$K$2848,$AD627,'B-PorHerramienta'!$L$2:$L$2848,$AE627)*$AI$6,$AJ$6))</f>
        <v/>
      </c>
      <c r="F627" s="48" t="str">
        <f>IF(COUNTIFS('B-PorHerramienta'!$A$2:$A$2848,F$8,'B-PorHerramienta'!$J$2:$J$2848,$AC627,'B-PorHerramienta'!$K$2:$K$2848,$AD627,'B-PorHerramienta'!$L$2:$L$2848,$AE627,'B-PorHerramienta'!$F$2:$F$2848,"&lt;&gt;")=0,"",ROUND(SUMIFS(INDEX('B-PorHerramienta'!$F$2:$I$2848,0,$AH$6),'B-PorHerramienta'!$A$2:$A$2848,F$8,'B-PorHerramienta'!$J$2:$J$2848,$AC627,'B-PorHerramienta'!$K$2:$K$2848,$AD627,'B-PorHerramienta'!$L$2:$L$2848,$AE627)*$AI$6,$AJ$6))</f>
        <v/>
      </c>
      <c r="G627" s="48">
        <f>IF(COUNTIFS('B-PorHerramienta'!$A$2:$A$2848,G$8,'B-PorHerramienta'!$J$2:$J$2848,$AC627,'B-PorHerramienta'!$K$2:$K$2848,$AD627,'B-PorHerramienta'!$L$2:$L$2848,$AE627,'B-PorHerramienta'!$F$2:$F$2848,"&lt;&gt;")=0,"",ROUND(SUMIFS(INDEX('B-PorHerramienta'!$F$2:$I$2848,0,$AH$6),'B-PorHerramienta'!$A$2:$A$2848,G$8,'B-PorHerramienta'!$J$2:$J$2848,$AC627,'B-PorHerramienta'!$K$2:$K$2848,$AD627,'B-PorHerramienta'!$L$2:$L$2848,$AE627)*$AI$6,$AJ$6))</f>
        <v>4.7000000000000002E-3</v>
      </c>
      <c r="H627" s="48">
        <f>IF(COUNTIFS('B-PorHerramienta'!$A$2:$A$2848,H$8,'B-PorHerramienta'!$J$2:$J$2848,$AC627,'B-PorHerramienta'!$K$2:$K$2848,$AD627,'B-PorHerramienta'!$L$2:$L$2848,$AE627,'B-PorHerramienta'!$F$2:$F$2848,"&lt;&gt;")=0,"",ROUND(SUMIFS(INDEX('B-PorHerramienta'!$F$2:$I$2848,0,$AH$6),'B-PorHerramienta'!$A$2:$A$2848,H$8,'B-PorHerramienta'!$J$2:$J$2848,$AC627,'B-PorHerramienta'!$K$2:$K$2848,$AD627,'B-PorHerramienta'!$L$2:$L$2848,$AE627)*$AI$6,$AJ$6))</f>
        <v>4.7000000000000002E-3</v>
      </c>
      <c r="I627" s="48">
        <f>IF(COUNTIFS('B-PorHerramienta'!$A$2:$A$2848,I$8,'B-PorHerramienta'!$J$2:$J$2848,$AC627,'B-PorHerramienta'!$K$2:$K$2848,$AD627,'B-PorHerramienta'!$L$2:$L$2848,$AE627,'B-PorHerramienta'!$F$2:$F$2848,"&lt;&gt;")=0,"",ROUND(SUMIFS(INDEX('B-PorHerramienta'!$F$2:$I$2848,0,$AH$6),'B-PorHerramienta'!$A$2:$A$2848,I$8,'B-PorHerramienta'!$J$2:$J$2848,$AC627,'B-PorHerramienta'!$K$2:$K$2848,$AD627,'B-PorHerramienta'!$L$2:$L$2848,$AE627)*$AI$6,$AJ$6))</f>
        <v>8.0000000000000002E-3</v>
      </c>
      <c r="J627" s="48">
        <f>IF(COUNTIFS('B-PorHerramienta'!$A$2:$A$2848,J$8,'B-PorHerramienta'!$J$2:$J$2848,$AC627,'B-PorHerramienta'!$K$2:$K$2848,$AD627,'B-PorHerramienta'!$L$2:$L$2848,$AE627,'B-PorHerramienta'!$F$2:$F$2848,"&lt;&gt;")=0,"",ROUND(SUMIFS(INDEX('B-PorHerramienta'!$F$2:$I$2848,0,$AH$6),'B-PorHerramienta'!$A$2:$A$2848,J$8,'B-PorHerramienta'!$J$2:$J$2848,$AC627,'B-PorHerramienta'!$K$2:$K$2848,$AD627,'B-PorHerramienta'!$L$2:$L$2848,$AE627)*$AI$6,$AJ$6))</f>
        <v>7.4999999999999997E-3</v>
      </c>
      <c r="K627" s="48">
        <f>IF(COUNTIFS('B-PorHerramienta'!$A$2:$A$2848,K$8,'B-PorHerramienta'!$J$2:$J$2848,$AC627,'B-PorHerramienta'!$K$2:$K$2848,$AD627,'B-PorHerramienta'!$L$2:$L$2848,$AE627,'B-PorHerramienta'!$F$2:$F$2848,"&lt;&gt;")=0,"",ROUND(SUMIFS(INDEX('B-PorHerramienta'!$F$2:$I$2848,0,$AH$6),'B-PorHerramienta'!$A$2:$A$2848,K$8,'B-PorHerramienta'!$J$2:$J$2848,$AC627,'B-PorHerramienta'!$K$2:$K$2848,$AD627,'B-PorHerramienta'!$L$2:$L$2848,$AE627)*$AI$6,$AJ$6))</f>
        <v>5.8999999999999999E-3</v>
      </c>
      <c r="L627" s="48">
        <f>IF(COUNTIFS('B-PorHerramienta'!$A$2:$A$2848,L$8,'B-PorHerramienta'!$J$2:$J$2848,$AC627,'B-PorHerramienta'!$K$2:$K$2848,$AD627,'B-PorHerramienta'!$L$2:$L$2848,$AE627,'B-PorHerramienta'!$F$2:$F$2848,"&lt;&gt;")=0,"",ROUND(SUMIFS(INDEX('B-PorHerramienta'!$F$2:$I$2848,0,$AH$6),'B-PorHerramienta'!$A$2:$A$2848,L$8,'B-PorHerramienta'!$J$2:$J$2848,$AC627,'B-PorHerramienta'!$K$2:$K$2848,$AD627,'B-PorHerramienta'!$L$2:$L$2848,$AE627)*$AI$6,$AJ$6))</f>
        <v>5.5999999999999999E-3</v>
      </c>
      <c r="M627" s="48">
        <f>IF(COUNTIFS('B-PorHerramienta'!$A$2:$A$2848,M$8,'B-PorHerramienta'!$J$2:$J$2848,$AC627,'B-PorHerramienta'!$K$2:$K$2848,$AD627,'B-PorHerramienta'!$L$2:$L$2848,$AE627,'B-PorHerramienta'!$F$2:$F$2848,"&lt;&gt;")=0,"",ROUND(SUMIFS(INDEX('B-PorHerramienta'!$F$2:$I$2848,0,$AH$6),'B-PorHerramienta'!$A$2:$A$2848,M$8,'B-PorHerramienta'!$J$2:$J$2848,$AC627,'B-PorHerramienta'!$K$2:$K$2848,$AD627,'B-PorHerramienta'!$L$2:$L$2848,$AE627)*$AI$6,$AJ$6))</f>
        <v>9.7000000000000003E-3</v>
      </c>
      <c r="N627" s="48">
        <f>IF(COUNTIFS('B-PorHerramienta'!$A$2:$A$2848,N$8,'B-PorHerramienta'!$J$2:$J$2848,$AC627,'B-PorHerramienta'!$K$2:$K$2848,$AD627,'B-PorHerramienta'!$L$2:$L$2848,$AE627,'B-PorHerramienta'!$F$2:$F$2848,"&lt;&gt;")=0,"",ROUND(SUMIFS(INDEX('B-PorHerramienta'!$F$2:$I$2848,0,$AH$6),'B-PorHerramienta'!$A$2:$A$2848,N$8,'B-PorHerramienta'!$J$2:$J$2848,$AC627,'B-PorHerramienta'!$K$2:$K$2848,$AD627,'B-PorHerramienta'!$L$2:$L$2848,$AE627)*$AI$6,$AJ$6))</f>
        <v>1.11E-2</v>
      </c>
      <c r="O627" s="48">
        <f>IF(COUNTIFS('B-PorHerramienta'!$A$2:$A$2848,O$8,'B-PorHerramienta'!$J$2:$J$2848,$AC627,'B-PorHerramienta'!$K$2:$K$2848,$AD627,'B-PorHerramienta'!$L$2:$L$2848,$AE627,'B-PorHerramienta'!$F$2:$F$2848,"&lt;&gt;")=0,"",ROUND(SUMIFS(INDEX('B-PorHerramienta'!$F$2:$I$2848,0,$AH$6),'B-PorHerramienta'!$A$2:$A$2848,O$8,'B-PorHerramienta'!$J$2:$J$2848,$AC627,'B-PorHerramienta'!$K$2:$K$2848,$AD627,'B-PorHerramienta'!$L$2:$L$2848,$AE627)*$AI$6,$AJ$6))</f>
        <v>1.0800000000000001E-2</v>
      </c>
      <c r="P627" s="48" t="str">
        <f>IF(COUNTIFS('B-PorHerramienta'!$A$2:$A$2848,P$8,'B-PorHerramienta'!$J$2:$J$2848,$AC627,'B-PorHerramienta'!$K$2:$K$2848,$AD627,'B-PorHerramienta'!$L$2:$L$2848,$AE627,'B-PorHerramienta'!$F$2:$F$2848,"&lt;&gt;")=0,"",ROUND(SUMIFS(INDEX('B-PorHerramienta'!$F$2:$I$2848,0,$AH$6),'B-PorHerramienta'!$A$2:$A$2848,P$8,'B-PorHerramienta'!$J$2:$J$2848,$AC627,'B-PorHerramienta'!$K$2:$K$2848,$AD627,'B-PorHerramienta'!$L$2:$L$2848,$AE627)*$AI$6,$AJ$6))</f>
        <v/>
      </c>
      <c r="Q627" s="48" t="str">
        <f>IF(COUNTIFS('B-PorHerramienta'!$A$2:$A$2848,Q$8,'B-PorHerramienta'!$J$2:$J$2848,$AC627,'B-PorHerramienta'!$K$2:$K$2848,$AD627,'B-PorHerramienta'!$L$2:$L$2848,$AE627,'B-PorHerramienta'!$F$2:$F$2848,"&lt;&gt;")=0,"",ROUND(SUMIFS(INDEX('B-PorHerramienta'!$F$2:$I$2848,0,$AH$6),'B-PorHerramienta'!$A$2:$A$2848,Q$8,'B-PorHerramienta'!$J$2:$J$2848,$AC627,'B-PorHerramienta'!$K$2:$K$2848,$AD627,'B-PorHerramienta'!$L$2:$L$2848,$AE627)*$AI$6,$AJ$6))</f>
        <v/>
      </c>
      <c r="R627" s="48" t="str">
        <f>IF(COUNTIFS('B-PorHerramienta'!$A$2:$A$2848,R$8,'B-PorHerramienta'!$J$2:$J$2848,$AC627,'B-PorHerramienta'!$K$2:$K$2848,$AD627,'B-PorHerramienta'!$L$2:$L$2848,$AE627,'B-PorHerramienta'!$F$2:$F$2848,"&lt;&gt;")=0,"",ROUND(SUMIFS(INDEX('B-PorHerramienta'!$F$2:$I$2848,0,$AH$6),'B-PorHerramienta'!$A$2:$A$2848,R$8,'B-PorHerramienta'!$J$2:$J$2848,$AC627,'B-PorHerramienta'!$K$2:$K$2848,$AD627,'B-PorHerramienta'!$L$2:$L$2848,$AE627)*$AI$6,$AJ$6))</f>
        <v/>
      </c>
      <c r="S627" s="48" t="str">
        <f>IF(COUNTIFS('B-PorHerramienta'!$A$2:$A$2848,S$8,'B-PorHerramienta'!$J$2:$J$2848,$AC627,'B-PorHerramienta'!$K$2:$K$2848,$AD627,'B-PorHerramienta'!$L$2:$L$2848,$AE627,'B-PorHerramienta'!$F$2:$F$2848,"&lt;&gt;")=0,"",ROUND(SUMIFS(INDEX('B-PorHerramienta'!$F$2:$I$2848,0,$AH$6),'B-PorHerramienta'!$A$2:$A$2848,S$8,'B-PorHerramienta'!$J$2:$J$2848,$AC627,'B-PorHerramienta'!$K$2:$K$2848,$AD627,'B-PorHerramienta'!$L$2:$L$2848,$AE627)*$AI$6,$AJ$6))</f>
        <v/>
      </c>
      <c r="T627" s="48" t="str">
        <f>IF(COUNTIFS('B-PorHerramienta'!$A$2:$A$2848,T$8,'B-PorHerramienta'!$J$2:$J$2848,$AC627,'B-PorHerramienta'!$K$2:$K$2848,$AD627,'B-PorHerramienta'!$L$2:$L$2848,$AE627,'B-PorHerramienta'!$F$2:$F$2848,"&lt;&gt;")=0,"",ROUND(SUMIFS(INDEX('B-PorHerramienta'!$F$2:$I$2848,0,$AH$6),'B-PorHerramienta'!$A$2:$A$2848,T$8,'B-PorHerramienta'!$J$2:$J$2848,$AC627,'B-PorHerramienta'!$K$2:$K$2848,$AD627,'B-PorHerramienta'!$L$2:$L$2848,$AE627)*$AI$6,$AJ$6))</f>
        <v/>
      </c>
      <c r="U627" s="48" t="str">
        <f>IF(COUNTIFS('B-PorHerramienta'!$A$2:$A$2848,U$8,'B-PorHerramienta'!$J$2:$J$2848,$AC627,'B-PorHerramienta'!$K$2:$K$2848,$AD627,'B-PorHerramienta'!$L$2:$L$2848,$AE627,'B-PorHerramienta'!$F$2:$F$2848,"&lt;&gt;")=0,"",ROUND(SUMIFS(INDEX('B-PorHerramienta'!$F$2:$I$2848,0,$AH$6),'B-PorHerramienta'!$A$2:$A$2848,U$8,'B-PorHerramienta'!$J$2:$J$2848,$AC627,'B-PorHerramienta'!$K$2:$K$2848,$AD627,'B-PorHerramienta'!$L$2:$L$2848,$AE627)*$AI$6,$AJ$6))</f>
        <v/>
      </c>
      <c r="V627" s="48" t="str">
        <f>IF(COUNTIFS('B-PorHerramienta'!$A$2:$A$2848,V$8,'B-PorHerramienta'!$J$2:$J$2848,$AC627,'B-PorHerramienta'!$K$2:$K$2848,$AD627,'B-PorHerramienta'!$L$2:$L$2848,$AE627,'B-PorHerramienta'!$F$2:$F$2848,"&lt;&gt;")=0,"",ROUND(SUMIFS(INDEX('B-PorHerramienta'!$F$2:$I$2848,0,$AH$6),'B-PorHerramienta'!$A$2:$A$2848,V$8,'B-PorHerramienta'!$J$2:$J$2848,$AC627,'B-PorHerramienta'!$K$2:$K$2848,$AD627,'B-PorHerramienta'!$L$2:$L$2848,$AE627)*$AI$6,$AJ$6))</f>
        <v/>
      </c>
      <c r="W627" s="48" t="str">
        <f>IF(COUNTIFS('B-PorHerramienta'!$A$2:$A$2848,W$8,'B-PorHerramienta'!$J$2:$J$2848,$AC627,'B-PorHerramienta'!$K$2:$K$2848,$AD627,'B-PorHerramienta'!$L$2:$L$2848,$AE627,'B-PorHerramienta'!$F$2:$F$2848,"&lt;&gt;")=0,"",ROUND(SUMIFS(INDEX('B-PorHerramienta'!$F$2:$I$2848,0,$AH$6),'B-PorHerramienta'!$A$2:$A$2848,W$8,'B-PorHerramienta'!$J$2:$J$2848,$AC627,'B-PorHerramienta'!$K$2:$K$2848,$AD627,'B-PorHerramienta'!$L$2:$L$2848,$AE627)*$AI$6,$AJ$6))</f>
        <v/>
      </c>
      <c r="X627" s="48" t="str">
        <f>IF(COUNTIFS('B-PorHerramienta'!$A$2:$A$2848,X$8,'B-PorHerramienta'!$J$2:$J$2848,$AC627,'B-PorHerramienta'!$K$2:$K$2848,$AD627,'B-PorHerramienta'!$L$2:$L$2848,$AE627,'B-PorHerramienta'!$F$2:$F$2848,"&lt;&gt;")=0,"",ROUND(SUMIFS(INDEX('B-PorHerramienta'!$F$2:$I$2848,0,$AH$6),'B-PorHerramienta'!$A$2:$A$2848,X$8,'B-PorHerramienta'!$J$2:$J$2848,$AC627,'B-PorHerramienta'!$K$2:$K$2848,$AD627,'B-PorHerramienta'!$L$2:$L$2848,$AE627)*$AI$6,$AJ$6))</f>
        <v/>
      </c>
      <c r="Y627" s="48" t="str">
        <f>IF(COUNTIFS('B-PorHerramienta'!$A$2:$A$2848,Y$8,'B-PorHerramienta'!$J$2:$J$2848,$AC627,'B-PorHerramienta'!$K$2:$K$2848,$AD627,'B-PorHerramienta'!$L$2:$L$2848,$AE627,'B-PorHerramienta'!$F$2:$F$2848,"&lt;&gt;")=0,"",ROUND(SUMIFS(INDEX('B-PorHerramienta'!$F$2:$I$2848,0,$AH$6),'B-PorHerramienta'!$A$2:$A$2848,Y$8,'B-PorHerramienta'!$J$2:$J$2848,$AC627,'B-PorHerramienta'!$K$2:$K$2848,$AD627,'B-PorHerramienta'!$L$2:$L$2848,$AE627)*$AI$6,$AJ$6))</f>
        <v/>
      </c>
      <c r="Z627" s="48" t="str">
        <f>IF(COUNTIFS('B-PorHerramienta'!$A$2:$A$2848,Z$8,'B-PorHerramienta'!$J$2:$J$2848,$AC627,'B-PorHerramienta'!$K$2:$K$2848,$AD627,'B-PorHerramienta'!$L$2:$L$2848,$AE627,'B-PorHerramienta'!$F$2:$F$2848,"&lt;&gt;")=0,"",ROUND(SUMIFS(INDEX('B-PorHerramienta'!$F$2:$I$2848,0,$AH$6),'B-PorHerramienta'!$A$2:$A$2848,Z$8,'B-PorHerramienta'!$J$2:$J$2848,$AC627,'B-PorHerramienta'!$K$2:$K$2848,$AD627,'B-PorHerramienta'!$L$2:$L$2848,$AE627)*$AI$6,$AJ$6))</f>
        <v/>
      </c>
      <c r="AA627" s="6"/>
      <c r="AB627" s="35">
        <v>2</v>
      </c>
      <c r="AC627" s="35" t="s">
        <v>1239</v>
      </c>
      <c r="AD627" s="35" t="s">
        <v>269</v>
      </c>
      <c r="AE627" s="35" t="s">
        <v>1403</v>
      </c>
      <c r="AF627" s="35"/>
      <c r="AG627" s="35"/>
      <c r="AH627" s="35"/>
      <c r="AI627" s="35"/>
      <c r="AJ627" s="35"/>
      <c r="AK627" s="35"/>
    </row>
    <row r="628" spans="1:37" ht="45" hidden="1" outlineLevel="2" collapsed="1" x14ac:dyDescent="0.25">
      <c r="A628" s="49" t="s">
        <v>2475</v>
      </c>
      <c r="B628" s="47" t="s">
        <v>2474</v>
      </c>
      <c r="C628" s="48" t="str">
        <f>IF(COUNTIFS('B-PorHerramienta'!$A$2:$A$2848,C$8,'B-PorHerramienta'!$J$2:$J$2848,$AC628,'B-PorHerramienta'!$K$2:$K$2848,$AD628,'B-PorHerramienta'!$L$2:$L$2848,$AE628,'B-PorHerramienta'!$F$2:$F$2848,"&lt;&gt;")=0,"",ROUND(SUMIFS(INDEX('B-PorHerramienta'!$F$2:$I$2848,0,$AH$6),'B-PorHerramienta'!$A$2:$A$2848,C$8,'B-PorHerramienta'!$J$2:$J$2848,$AC628,'B-PorHerramienta'!$K$2:$K$2848,$AD628,'B-PorHerramienta'!$L$2:$L$2848,$AE628)*$AI$6,$AJ$6))</f>
        <v/>
      </c>
      <c r="D628" s="48" t="str">
        <f>IF(COUNTIFS('B-PorHerramienta'!$A$2:$A$2848,D$8,'B-PorHerramienta'!$J$2:$J$2848,$AC628,'B-PorHerramienta'!$K$2:$K$2848,$AD628,'B-PorHerramienta'!$L$2:$L$2848,$AE628,'B-PorHerramienta'!$F$2:$F$2848,"&lt;&gt;")=0,"",ROUND(SUMIFS(INDEX('B-PorHerramienta'!$F$2:$I$2848,0,$AH$6),'B-PorHerramienta'!$A$2:$A$2848,D$8,'B-PorHerramienta'!$J$2:$J$2848,$AC628,'B-PorHerramienta'!$K$2:$K$2848,$AD628,'B-PorHerramienta'!$L$2:$L$2848,$AE628)*$AI$6,$AJ$6))</f>
        <v/>
      </c>
      <c r="E628" s="48" t="str">
        <f>IF(COUNTIFS('B-PorHerramienta'!$A$2:$A$2848,E$8,'B-PorHerramienta'!$J$2:$J$2848,$AC628,'B-PorHerramienta'!$K$2:$K$2848,$AD628,'B-PorHerramienta'!$L$2:$L$2848,$AE628,'B-PorHerramienta'!$F$2:$F$2848,"&lt;&gt;")=0,"",ROUND(SUMIFS(INDEX('B-PorHerramienta'!$F$2:$I$2848,0,$AH$6),'B-PorHerramienta'!$A$2:$A$2848,E$8,'B-PorHerramienta'!$J$2:$J$2848,$AC628,'B-PorHerramienta'!$K$2:$K$2848,$AD628,'B-PorHerramienta'!$L$2:$L$2848,$AE628)*$AI$6,$AJ$6))</f>
        <v/>
      </c>
      <c r="F628" s="48" t="str">
        <f>IF(COUNTIFS('B-PorHerramienta'!$A$2:$A$2848,F$8,'B-PorHerramienta'!$J$2:$J$2848,$AC628,'B-PorHerramienta'!$K$2:$K$2848,$AD628,'B-PorHerramienta'!$L$2:$L$2848,$AE628,'B-PorHerramienta'!$F$2:$F$2848,"&lt;&gt;")=0,"",ROUND(SUMIFS(INDEX('B-PorHerramienta'!$F$2:$I$2848,0,$AH$6),'B-PorHerramienta'!$A$2:$A$2848,F$8,'B-PorHerramienta'!$J$2:$J$2848,$AC628,'B-PorHerramienta'!$K$2:$K$2848,$AD628,'B-PorHerramienta'!$L$2:$L$2848,$AE628)*$AI$6,$AJ$6))</f>
        <v/>
      </c>
      <c r="G628" s="48" t="str">
        <f>IF(COUNTIFS('B-PorHerramienta'!$A$2:$A$2848,G$8,'B-PorHerramienta'!$J$2:$J$2848,$AC628,'B-PorHerramienta'!$K$2:$K$2848,$AD628,'B-PorHerramienta'!$L$2:$L$2848,$AE628,'B-PorHerramienta'!$F$2:$F$2848,"&lt;&gt;")=0,"",ROUND(SUMIFS(INDEX('B-PorHerramienta'!$F$2:$I$2848,0,$AH$6),'B-PorHerramienta'!$A$2:$A$2848,G$8,'B-PorHerramienta'!$J$2:$J$2848,$AC628,'B-PorHerramienta'!$K$2:$K$2848,$AD628,'B-PorHerramienta'!$L$2:$L$2848,$AE628)*$AI$6,$AJ$6))</f>
        <v/>
      </c>
      <c r="H628" s="48" t="str">
        <f>IF(COUNTIFS('B-PorHerramienta'!$A$2:$A$2848,H$8,'B-PorHerramienta'!$J$2:$J$2848,$AC628,'B-PorHerramienta'!$K$2:$K$2848,$AD628,'B-PorHerramienta'!$L$2:$L$2848,$AE628,'B-PorHerramienta'!$F$2:$F$2848,"&lt;&gt;")=0,"",ROUND(SUMIFS(INDEX('B-PorHerramienta'!$F$2:$I$2848,0,$AH$6),'B-PorHerramienta'!$A$2:$A$2848,H$8,'B-PorHerramienta'!$J$2:$J$2848,$AC628,'B-PorHerramienta'!$K$2:$K$2848,$AD628,'B-PorHerramienta'!$L$2:$L$2848,$AE628)*$AI$6,$AJ$6))</f>
        <v/>
      </c>
      <c r="I628" s="48" t="str">
        <f>IF(COUNTIFS('B-PorHerramienta'!$A$2:$A$2848,I$8,'B-PorHerramienta'!$J$2:$J$2848,$AC628,'B-PorHerramienta'!$K$2:$K$2848,$AD628,'B-PorHerramienta'!$L$2:$L$2848,$AE628,'B-PorHerramienta'!$F$2:$F$2848,"&lt;&gt;")=0,"",ROUND(SUMIFS(INDEX('B-PorHerramienta'!$F$2:$I$2848,0,$AH$6),'B-PorHerramienta'!$A$2:$A$2848,I$8,'B-PorHerramienta'!$J$2:$J$2848,$AC628,'B-PorHerramienta'!$K$2:$K$2848,$AD628,'B-PorHerramienta'!$L$2:$L$2848,$AE628)*$AI$6,$AJ$6))</f>
        <v/>
      </c>
      <c r="J628" s="48" t="str">
        <f>IF(COUNTIFS('B-PorHerramienta'!$A$2:$A$2848,J$8,'B-PorHerramienta'!$J$2:$J$2848,$AC628,'B-PorHerramienta'!$K$2:$K$2848,$AD628,'B-PorHerramienta'!$L$2:$L$2848,$AE628,'B-PorHerramienta'!$F$2:$F$2848,"&lt;&gt;")=0,"",ROUND(SUMIFS(INDEX('B-PorHerramienta'!$F$2:$I$2848,0,$AH$6),'B-PorHerramienta'!$A$2:$A$2848,J$8,'B-PorHerramienta'!$J$2:$J$2848,$AC628,'B-PorHerramienta'!$K$2:$K$2848,$AD628,'B-PorHerramienta'!$L$2:$L$2848,$AE628)*$AI$6,$AJ$6))</f>
        <v/>
      </c>
      <c r="K628" s="48">
        <f>IF(COUNTIFS('B-PorHerramienta'!$A$2:$A$2848,K$8,'B-PorHerramienta'!$J$2:$J$2848,$AC628,'B-PorHerramienta'!$K$2:$K$2848,$AD628,'B-PorHerramienta'!$L$2:$L$2848,$AE628,'B-PorHerramienta'!$F$2:$F$2848,"&lt;&gt;")=0,"",ROUND(SUMIFS(INDEX('B-PorHerramienta'!$F$2:$I$2848,0,$AH$6),'B-PorHerramienta'!$A$2:$A$2848,K$8,'B-PorHerramienta'!$J$2:$J$2848,$AC628,'B-PorHerramienta'!$K$2:$K$2848,$AD628,'B-PorHerramienta'!$L$2:$L$2848,$AE628)*$AI$6,$AJ$6))</f>
        <v>2.0000000000000001E-4</v>
      </c>
      <c r="L628" s="48">
        <f>IF(COUNTIFS('B-PorHerramienta'!$A$2:$A$2848,L$8,'B-PorHerramienta'!$J$2:$J$2848,$AC628,'B-PorHerramienta'!$K$2:$K$2848,$AD628,'B-PorHerramienta'!$L$2:$L$2848,$AE628,'B-PorHerramienta'!$F$2:$F$2848,"&lt;&gt;")=0,"",ROUND(SUMIFS(INDEX('B-PorHerramienta'!$F$2:$I$2848,0,$AH$6),'B-PorHerramienta'!$A$2:$A$2848,L$8,'B-PorHerramienta'!$J$2:$J$2848,$AC628,'B-PorHerramienta'!$K$2:$K$2848,$AD628,'B-PorHerramienta'!$L$2:$L$2848,$AE628)*$AI$6,$AJ$6))</f>
        <v>1.1000000000000001E-3</v>
      </c>
      <c r="M628" s="48">
        <f>IF(COUNTIFS('B-PorHerramienta'!$A$2:$A$2848,M$8,'B-PorHerramienta'!$J$2:$J$2848,$AC628,'B-PorHerramienta'!$K$2:$K$2848,$AD628,'B-PorHerramienta'!$L$2:$L$2848,$AE628,'B-PorHerramienta'!$F$2:$F$2848,"&lt;&gt;")=0,"",ROUND(SUMIFS(INDEX('B-PorHerramienta'!$F$2:$I$2848,0,$AH$6),'B-PorHerramienta'!$A$2:$A$2848,M$8,'B-PorHerramienta'!$J$2:$J$2848,$AC628,'B-PorHerramienta'!$K$2:$K$2848,$AD628,'B-PorHerramienta'!$L$2:$L$2848,$AE628)*$AI$6,$AJ$6))</f>
        <v>1.1999999999999999E-3</v>
      </c>
      <c r="N628" s="48">
        <f>IF(COUNTIFS('B-PorHerramienta'!$A$2:$A$2848,N$8,'B-PorHerramienta'!$J$2:$J$2848,$AC628,'B-PorHerramienta'!$K$2:$K$2848,$AD628,'B-PorHerramienta'!$L$2:$L$2848,$AE628,'B-PorHerramienta'!$F$2:$F$2848,"&lt;&gt;")=0,"",ROUND(SUMIFS(INDEX('B-PorHerramienta'!$F$2:$I$2848,0,$AH$6),'B-PorHerramienta'!$A$2:$A$2848,N$8,'B-PorHerramienta'!$J$2:$J$2848,$AC628,'B-PorHerramienta'!$K$2:$K$2848,$AD628,'B-PorHerramienta'!$L$2:$L$2848,$AE628)*$AI$6,$AJ$6))</f>
        <v>1.5E-3</v>
      </c>
      <c r="O628" s="48">
        <f>IF(COUNTIFS('B-PorHerramienta'!$A$2:$A$2848,O$8,'B-PorHerramienta'!$J$2:$J$2848,$AC628,'B-PorHerramienta'!$K$2:$K$2848,$AD628,'B-PorHerramienta'!$L$2:$L$2848,$AE628,'B-PorHerramienta'!$F$2:$F$2848,"&lt;&gt;")=0,"",ROUND(SUMIFS(INDEX('B-PorHerramienta'!$F$2:$I$2848,0,$AH$6),'B-PorHerramienta'!$A$2:$A$2848,O$8,'B-PorHerramienta'!$J$2:$J$2848,$AC628,'B-PorHerramienta'!$K$2:$K$2848,$AD628,'B-PorHerramienta'!$L$2:$L$2848,$AE628)*$AI$6,$AJ$6))</f>
        <v>1.1999999999999999E-3</v>
      </c>
      <c r="P628" s="48" t="str">
        <f>IF(COUNTIFS('B-PorHerramienta'!$A$2:$A$2848,P$8,'B-PorHerramienta'!$J$2:$J$2848,$AC628,'B-PorHerramienta'!$K$2:$K$2848,$AD628,'B-PorHerramienta'!$L$2:$L$2848,$AE628,'B-PorHerramienta'!$F$2:$F$2848,"&lt;&gt;")=0,"",ROUND(SUMIFS(INDEX('B-PorHerramienta'!$F$2:$I$2848,0,$AH$6),'B-PorHerramienta'!$A$2:$A$2848,P$8,'B-PorHerramienta'!$J$2:$J$2848,$AC628,'B-PorHerramienta'!$K$2:$K$2848,$AD628,'B-PorHerramienta'!$L$2:$L$2848,$AE628)*$AI$6,$AJ$6))</f>
        <v/>
      </c>
      <c r="Q628" s="48" t="str">
        <f>IF(COUNTIFS('B-PorHerramienta'!$A$2:$A$2848,Q$8,'B-PorHerramienta'!$J$2:$J$2848,$AC628,'B-PorHerramienta'!$K$2:$K$2848,$AD628,'B-PorHerramienta'!$L$2:$L$2848,$AE628,'B-PorHerramienta'!$F$2:$F$2848,"&lt;&gt;")=0,"",ROUND(SUMIFS(INDEX('B-PorHerramienta'!$F$2:$I$2848,0,$AH$6),'B-PorHerramienta'!$A$2:$A$2848,Q$8,'B-PorHerramienta'!$J$2:$J$2848,$AC628,'B-PorHerramienta'!$K$2:$K$2848,$AD628,'B-PorHerramienta'!$L$2:$L$2848,$AE628)*$AI$6,$AJ$6))</f>
        <v/>
      </c>
      <c r="R628" s="48" t="str">
        <f>IF(COUNTIFS('B-PorHerramienta'!$A$2:$A$2848,R$8,'B-PorHerramienta'!$J$2:$J$2848,$AC628,'B-PorHerramienta'!$K$2:$K$2848,$AD628,'B-PorHerramienta'!$L$2:$L$2848,$AE628,'B-PorHerramienta'!$F$2:$F$2848,"&lt;&gt;")=0,"",ROUND(SUMIFS(INDEX('B-PorHerramienta'!$F$2:$I$2848,0,$AH$6),'B-PorHerramienta'!$A$2:$A$2848,R$8,'B-PorHerramienta'!$J$2:$J$2848,$AC628,'B-PorHerramienta'!$K$2:$K$2848,$AD628,'B-PorHerramienta'!$L$2:$L$2848,$AE628)*$AI$6,$AJ$6))</f>
        <v/>
      </c>
      <c r="S628" s="48" t="str">
        <f>IF(COUNTIFS('B-PorHerramienta'!$A$2:$A$2848,S$8,'B-PorHerramienta'!$J$2:$J$2848,$AC628,'B-PorHerramienta'!$K$2:$K$2848,$AD628,'B-PorHerramienta'!$L$2:$L$2848,$AE628,'B-PorHerramienta'!$F$2:$F$2848,"&lt;&gt;")=0,"",ROUND(SUMIFS(INDEX('B-PorHerramienta'!$F$2:$I$2848,0,$AH$6),'B-PorHerramienta'!$A$2:$A$2848,S$8,'B-PorHerramienta'!$J$2:$J$2848,$AC628,'B-PorHerramienta'!$K$2:$K$2848,$AD628,'B-PorHerramienta'!$L$2:$L$2848,$AE628)*$AI$6,$AJ$6))</f>
        <v/>
      </c>
      <c r="T628" s="48" t="str">
        <f>IF(COUNTIFS('B-PorHerramienta'!$A$2:$A$2848,T$8,'B-PorHerramienta'!$J$2:$J$2848,$AC628,'B-PorHerramienta'!$K$2:$K$2848,$AD628,'B-PorHerramienta'!$L$2:$L$2848,$AE628,'B-PorHerramienta'!$F$2:$F$2848,"&lt;&gt;")=0,"",ROUND(SUMIFS(INDEX('B-PorHerramienta'!$F$2:$I$2848,0,$AH$6),'B-PorHerramienta'!$A$2:$A$2848,T$8,'B-PorHerramienta'!$J$2:$J$2848,$AC628,'B-PorHerramienta'!$K$2:$K$2848,$AD628,'B-PorHerramienta'!$L$2:$L$2848,$AE628)*$AI$6,$AJ$6))</f>
        <v/>
      </c>
      <c r="U628" s="48" t="str">
        <f>IF(COUNTIFS('B-PorHerramienta'!$A$2:$A$2848,U$8,'B-PorHerramienta'!$J$2:$J$2848,$AC628,'B-PorHerramienta'!$K$2:$K$2848,$AD628,'B-PorHerramienta'!$L$2:$L$2848,$AE628,'B-PorHerramienta'!$F$2:$F$2848,"&lt;&gt;")=0,"",ROUND(SUMIFS(INDEX('B-PorHerramienta'!$F$2:$I$2848,0,$AH$6),'B-PorHerramienta'!$A$2:$A$2848,U$8,'B-PorHerramienta'!$J$2:$J$2848,$AC628,'B-PorHerramienta'!$K$2:$K$2848,$AD628,'B-PorHerramienta'!$L$2:$L$2848,$AE628)*$AI$6,$AJ$6))</f>
        <v/>
      </c>
      <c r="V628" s="48" t="str">
        <f>IF(COUNTIFS('B-PorHerramienta'!$A$2:$A$2848,V$8,'B-PorHerramienta'!$J$2:$J$2848,$AC628,'B-PorHerramienta'!$K$2:$K$2848,$AD628,'B-PorHerramienta'!$L$2:$L$2848,$AE628,'B-PorHerramienta'!$F$2:$F$2848,"&lt;&gt;")=0,"",ROUND(SUMIFS(INDEX('B-PorHerramienta'!$F$2:$I$2848,0,$AH$6),'B-PorHerramienta'!$A$2:$A$2848,V$8,'B-PorHerramienta'!$J$2:$J$2848,$AC628,'B-PorHerramienta'!$K$2:$K$2848,$AD628,'B-PorHerramienta'!$L$2:$L$2848,$AE628)*$AI$6,$AJ$6))</f>
        <v/>
      </c>
      <c r="W628" s="48" t="str">
        <f>IF(COUNTIFS('B-PorHerramienta'!$A$2:$A$2848,W$8,'B-PorHerramienta'!$J$2:$J$2848,$AC628,'B-PorHerramienta'!$K$2:$K$2848,$AD628,'B-PorHerramienta'!$L$2:$L$2848,$AE628,'B-PorHerramienta'!$F$2:$F$2848,"&lt;&gt;")=0,"",ROUND(SUMIFS(INDEX('B-PorHerramienta'!$F$2:$I$2848,0,$AH$6),'B-PorHerramienta'!$A$2:$A$2848,W$8,'B-PorHerramienta'!$J$2:$J$2848,$AC628,'B-PorHerramienta'!$K$2:$K$2848,$AD628,'B-PorHerramienta'!$L$2:$L$2848,$AE628)*$AI$6,$AJ$6))</f>
        <v/>
      </c>
      <c r="X628" s="48" t="str">
        <f>IF(COUNTIFS('B-PorHerramienta'!$A$2:$A$2848,X$8,'B-PorHerramienta'!$J$2:$J$2848,$AC628,'B-PorHerramienta'!$K$2:$K$2848,$AD628,'B-PorHerramienta'!$L$2:$L$2848,$AE628,'B-PorHerramienta'!$F$2:$F$2848,"&lt;&gt;")=0,"",ROUND(SUMIFS(INDEX('B-PorHerramienta'!$F$2:$I$2848,0,$AH$6),'B-PorHerramienta'!$A$2:$A$2848,X$8,'B-PorHerramienta'!$J$2:$J$2848,$AC628,'B-PorHerramienta'!$K$2:$K$2848,$AD628,'B-PorHerramienta'!$L$2:$L$2848,$AE628)*$AI$6,$AJ$6))</f>
        <v/>
      </c>
      <c r="Y628" s="48" t="str">
        <f>IF(COUNTIFS('B-PorHerramienta'!$A$2:$A$2848,Y$8,'B-PorHerramienta'!$J$2:$J$2848,$AC628,'B-PorHerramienta'!$K$2:$K$2848,$AD628,'B-PorHerramienta'!$L$2:$L$2848,$AE628,'B-PorHerramienta'!$F$2:$F$2848,"&lt;&gt;")=0,"",ROUND(SUMIFS(INDEX('B-PorHerramienta'!$F$2:$I$2848,0,$AH$6),'B-PorHerramienta'!$A$2:$A$2848,Y$8,'B-PorHerramienta'!$J$2:$J$2848,$AC628,'B-PorHerramienta'!$K$2:$K$2848,$AD628,'B-PorHerramienta'!$L$2:$L$2848,$AE628)*$AI$6,$AJ$6))</f>
        <v/>
      </c>
      <c r="Z628" s="48" t="str">
        <f>IF(COUNTIFS('B-PorHerramienta'!$A$2:$A$2848,Z$8,'B-PorHerramienta'!$J$2:$J$2848,$AC628,'B-PorHerramienta'!$K$2:$K$2848,$AD628,'B-PorHerramienta'!$L$2:$L$2848,$AE628,'B-PorHerramienta'!$F$2:$F$2848,"&lt;&gt;")=0,"",ROUND(SUMIFS(INDEX('B-PorHerramienta'!$F$2:$I$2848,0,$AH$6),'B-PorHerramienta'!$A$2:$A$2848,Z$8,'B-PorHerramienta'!$J$2:$J$2848,$AC628,'B-PorHerramienta'!$K$2:$K$2848,$AD628,'B-PorHerramienta'!$L$2:$L$2848,$AE628)*$AI$6,$AJ$6))</f>
        <v/>
      </c>
      <c r="AA628" s="6"/>
      <c r="AB628" s="35">
        <v>2</v>
      </c>
      <c r="AC628" s="35" t="s">
        <v>1239</v>
      </c>
      <c r="AD628" s="35" t="s">
        <v>269</v>
      </c>
      <c r="AE628" s="35" t="s">
        <v>1404</v>
      </c>
      <c r="AF628" s="35"/>
      <c r="AG628" s="35"/>
      <c r="AH628" s="35"/>
      <c r="AI628" s="35"/>
      <c r="AJ628" s="35"/>
      <c r="AK628" s="35"/>
    </row>
    <row r="629" spans="1:37" ht="26" hidden="1" outlineLevel="2" collapsed="1" x14ac:dyDescent="0.25">
      <c r="A629" s="49" t="s">
        <v>2473</v>
      </c>
      <c r="B629" s="47" t="s">
        <v>2472</v>
      </c>
      <c r="C629" s="48" t="str">
        <f>IF(COUNTIFS('B-PorHerramienta'!$A$2:$A$2848,C$8,'B-PorHerramienta'!$J$2:$J$2848,$AC629,'B-PorHerramienta'!$K$2:$K$2848,$AD629,'B-PorHerramienta'!$L$2:$L$2848,$AE629,'B-PorHerramienta'!$F$2:$F$2848,"&lt;&gt;")=0,"",ROUND(SUMIFS(INDEX('B-PorHerramienta'!$F$2:$I$2848,0,$AH$6),'B-PorHerramienta'!$A$2:$A$2848,C$8,'B-PorHerramienta'!$J$2:$J$2848,$AC629,'B-PorHerramienta'!$K$2:$K$2848,$AD629,'B-PorHerramienta'!$L$2:$L$2848,$AE629)*$AI$6,$AJ$6))</f>
        <v/>
      </c>
      <c r="D629" s="48" t="str">
        <f>IF(COUNTIFS('B-PorHerramienta'!$A$2:$A$2848,D$8,'B-PorHerramienta'!$J$2:$J$2848,$AC629,'B-PorHerramienta'!$K$2:$K$2848,$AD629,'B-PorHerramienta'!$L$2:$L$2848,$AE629,'B-PorHerramienta'!$F$2:$F$2848,"&lt;&gt;")=0,"",ROUND(SUMIFS(INDEX('B-PorHerramienta'!$F$2:$I$2848,0,$AH$6),'B-PorHerramienta'!$A$2:$A$2848,D$8,'B-PorHerramienta'!$J$2:$J$2848,$AC629,'B-PorHerramienta'!$K$2:$K$2848,$AD629,'B-PorHerramienta'!$L$2:$L$2848,$AE629)*$AI$6,$AJ$6))</f>
        <v/>
      </c>
      <c r="E629" s="48" t="str">
        <f>IF(COUNTIFS('B-PorHerramienta'!$A$2:$A$2848,E$8,'B-PorHerramienta'!$J$2:$J$2848,$AC629,'B-PorHerramienta'!$K$2:$K$2848,$AD629,'B-PorHerramienta'!$L$2:$L$2848,$AE629,'B-PorHerramienta'!$F$2:$F$2848,"&lt;&gt;")=0,"",ROUND(SUMIFS(INDEX('B-PorHerramienta'!$F$2:$I$2848,0,$AH$6),'B-PorHerramienta'!$A$2:$A$2848,E$8,'B-PorHerramienta'!$J$2:$J$2848,$AC629,'B-PorHerramienta'!$K$2:$K$2848,$AD629,'B-PorHerramienta'!$L$2:$L$2848,$AE629)*$AI$6,$AJ$6))</f>
        <v/>
      </c>
      <c r="F629" s="48" t="str">
        <f>IF(COUNTIFS('B-PorHerramienta'!$A$2:$A$2848,F$8,'B-PorHerramienta'!$J$2:$J$2848,$AC629,'B-PorHerramienta'!$K$2:$K$2848,$AD629,'B-PorHerramienta'!$L$2:$L$2848,$AE629,'B-PorHerramienta'!$F$2:$F$2848,"&lt;&gt;")=0,"",ROUND(SUMIFS(INDEX('B-PorHerramienta'!$F$2:$I$2848,0,$AH$6),'B-PorHerramienta'!$A$2:$A$2848,F$8,'B-PorHerramienta'!$J$2:$J$2848,$AC629,'B-PorHerramienta'!$K$2:$K$2848,$AD629,'B-PorHerramienta'!$L$2:$L$2848,$AE629)*$AI$6,$AJ$6))</f>
        <v/>
      </c>
      <c r="G629" s="48" t="str">
        <f>IF(COUNTIFS('B-PorHerramienta'!$A$2:$A$2848,G$8,'B-PorHerramienta'!$J$2:$J$2848,$AC629,'B-PorHerramienta'!$K$2:$K$2848,$AD629,'B-PorHerramienta'!$L$2:$L$2848,$AE629,'B-PorHerramienta'!$F$2:$F$2848,"&lt;&gt;")=0,"",ROUND(SUMIFS(INDEX('B-PorHerramienta'!$F$2:$I$2848,0,$AH$6),'B-PorHerramienta'!$A$2:$A$2848,G$8,'B-PorHerramienta'!$J$2:$J$2848,$AC629,'B-PorHerramienta'!$K$2:$K$2848,$AD629,'B-PorHerramienta'!$L$2:$L$2848,$AE629)*$AI$6,$AJ$6))</f>
        <v/>
      </c>
      <c r="H629" s="48">
        <f>IF(COUNTIFS('B-PorHerramienta'!$A$2:$A$2848,H$8,'B-PorHerramienta'!$J$2:$J$2848,$AC629,'B-PorHerramienta'!$K$2:$K$2848,$AD629,'B-PorHerramienta'!$L$2:$L$2848,$AE629,'B-PorHerramienta'!$F$2:$F$2848,"&lt;&gt;")=0,"",ROUND(SUMIFS(INDEX('B-PorHerramienta'!$F$2:$I$2848,0,$AH$6),'B-PorHerramienta'!$A$2:$A$2848,H$8,'B-PorHerramienta'!$J$2:$J$2848,$AC629,'B-PorHerramienta'!$K$2:$K$2848,$AD629,'B-PorHerramienta'!$L$2:$L$2848,$AE629)*$AI$6,$AJ$6))</f>
        <v>1E-3</v>
      </c>
      <c r="I629" s="48">
        <f>IF(COUNTIFS('B-PorHerramienta'!$A$2:$A$2848,I$8,'B-PorHerramienta'!$J$2:$J$2848,$AC629,'B-PorHerramienta'!$K$2:$K$2848,$AD629,'B-PorHerramienta'!$L$2:$L$2848,$AE629,'B-PorHerramienta'!$F$2:$F$2848,"&lt;&gt;")=0,"",ROUND(SUMIFS(INDEX('B-PorHerramienta'!$F$2:$I$2848,0,$AH$6),'B-PorHerramienta'!$A$2:$A$2848,I$8,'B-PorHerramienta'!$J$2:$J$2848,$AC629,'B-PorHerramienta'!$K$2:$K$2848,$AD629,'B-PorHerramienta'!$L$2:$L$2848,$AE629)*$AI$6,$AJ$6))</f>
        <v>8.9999999999999998E-4</v>
      </c>
      <c r="J629" s="48">
        <f>IF(COUNTIFS('B-PorHerramienta'!$A$2:$A$2848,J$8,'B-PorHerramienta'!$J$2:$J$2848,$AC629,'B-PorHerramienta'!$K$2:$K$2848,$AD629,'B-PorHerramienta'!$L$2:$L$2848,$AE629,'B-PorHerramienta'!$F$2:$F$2848,"&lt;&gt;")=0,"",ROUND(SUMIFS(INDEX('B-PorHerramienta'!$F$2:$I$2848,0,$AH$6),'B-PorHerramienta'!$A$2:$A$2848,J$8,'B-PorHerramienta'!$J$2:$J$2848,$AC629,'B-PorHerramienta'!$K$2:$K$2848,$AD629,'B-PorHerramienta'!$L$2:$L$2848,$AE629)*$AI$6,$AJ$6))</f>
        <v>2.0000000000000001E-4</v>
      </c>
      <c r="K629" s="48">
        <f>IF(COUNTIFS('B-PorHerramienta'!$A$2:$A$2848,K$8,'B-PorHerramienta'!$J$2:$J$2848,$AC629,'B-PorHerramienta'!$K$2:$K$2848,$AD629,'B-PorHerramienta'!$L$2:$L$2848,$AE629,'B-PorHerramienta'!$F$2:$F$2848,"&lt;&gt;")=0,"",ROUND(SUMIFS(INDEX('B-PorHerramienta'!$F$2:$I$2848,0,$AH$6),'B-PorHerramienta'!$A$2:$A$2848,K$8,'B-PorHerramienta'!$J$2:$J$2848,$AC629,'B-PorHerramienta'!$K$2:$K$2848,$AD629,'B-PorHerramienta'!$L$2:$L$2848,$AE629)*$AI$6,$AJ$6))</f>
        <v>1E-4</v>
      </c>
      <c r="L629" s="48">
        <f>IF(COUNTIFS('B-PorHerramienta'!$A$2:$A$2848,L$8,'B-PorHerramienta'!$J$2:$J$2848,$AC629,'B-PorHerramienta'!$K$2:$K$2848,$AD629,'B-PorHerramienta'!$L$2:$L$2848,$AE629,'B-PorHerramienta'!$F$2:$F$2848,"&lt;&gt;")=0,"",ROUND(SUMIFS(INDEX('B-PorHerramienta'!$F$2:$I$2848,0,$AH$6),'B-PorHerramienta'!$A$2:$A$2848,L$8,'B-PorHerramienta'!$J$2:$J$2848,$AC629,'B-PorHerramienta'!$K$2:$K$2848,$AD629,'B-PorHerramienta'!$L$2:$L$2848,$AE629)*$AI$6,$AJ$6))</f>
        <v>1E-4</v>
      </c>
      <c r="M629" s="48">
        <f>IF(COUNTIFS('B-PorHerramienta'!$A$2:$A$2848,M$8,'B-PorHerramienta'!$J$2:$J$2848,$AC629,'B-PorHerramienta'!$K$2:$K$2848,$AD629,'B-PorHerramienta'!$L$2:$L$2848,$AE629,'B-PorHerramienta'!$F$2:$F$2848,"&lt;&gt;")=0,"",ROUND(SUMIFS(INDEX('B-PorHerramienta'!$F$2:$I$2848,0,$AH$6),'B-PorHerramienta'!$A$2:$A$2848,M$8,'B-PorHerramienta'!$J$2:$J$2848,$AC629,'B-PorHerramienta'!$K$2:$K$2848,$AD629,'B-PorHerramienta'!$L$2:$L$2848,$AE629)*$AI$6,$AJ$6))</f>
        <v>1E-4</v>
      </c>
      <c r="N629" s="48">
        <f>IF(COUNTIFS('B-PorHerramienta'!$A$2:$A$2848,N$8,'B-PorHerramienta'!$J$2:$J$2848,$AC629,'B-PorHerramienta'!$K$2:$K$2848,$AD629,'B-PorHerramienta'!$L$2:$L$2848,$AE629,'B-PorHerramienta'!$F$2:$F$2848,"&lt;&gt;")=0,"",ROUND(SUMIFS(INDEX('B-PorHerramienta'!$F$2:$I$2848,0,$AH$6),'B-PorHerramienta'!$A$2:$A$2848,N$8,'B-PorHerramienta'!$J$2:$J$2848,$AC629,'B-PorHerramienta'!$K$2:$K$2848,$AD629,'B-PorHerramienta'!$L$2:$L$2848,$AE629)*$AI$6,$AJ$6))</f>
        <v>5.9999999999999995E-4</v>
      </c>
      <c r="O629" s="48">
        <f>IF(COUNTIFS('B-PorHerramienta'!$A$2:$A$2848,O$8,'B-PorHerramienta'!$J$2:$J$2848,$AC629,'B-PorHerramienta'!$K$2:$K$2848,$AD629,'B-PorHerramienta'!$L$2:$L$2848,$AE629,'B-PorHerramienta'!$F$2:$F$2848,"&lt;&gt;")=0,"",ROUND(SUMIFS(INDEX('B-PorHerramienta'!$F$2:$I$2848,0,$AH$6),'B-PorHerramienta'!$A$2:$A$2848,O$8,'B-PorHerramienta'!$J$2:$J$2848,$AC629,'B-PorHerramienta'!$K$2:$K$2848,$AD629,'B-PorHerramienta'!$L$2:$L$2848,$AE629)*$AI$6,$AJ$6))</f>
        <v>5.9999999999999995E-4</v>
      </c>
      <c r="P629" s="48">
        <f>IF(COUNTIFS('B-PorHerramienta'!$A$2:$A$2848,P$8,'B-PorHerramienta'!$J$2:$J$2848,$AC629,'B-PorHerramienta'!$K$2:$K$2848,$AD629,'B-PorHerramienta'!$L$2:$L$2848,$AE629,'B-PorHerramienta'!$F$2:$F$2848,"&lt;&gt;")=0,"",ROUND(SUMIFS(INDEX('B-PorHerramienta'!$F$2:$I$2848,0,$AH$6),'B-PorHerramienta'!$A$2:$A$2848,P$8,'B-PorHerramienta'!$J$2:$J$2848,$AC629,'B-PorHerramienta'!$K$2:$K$2848,$AD629,'B-PorHerramienta'!$L$2:$L$2848,$AE629)*$AI$6,$AJ$6))</f>
        <v>5.9999999999999995E-4</v>
      </c>
      <c r="Q629" s="48">
        <f>IF(COUNTIFS('B-PorHerramienta'!$A$2:$A$2848,Q$8,'B-PorHerramienta'!$J$2:$J$2848,$AC629,'B-PorHerramienta'!$K$2:$K$2848,$AD629,'B-PorHerramienta'!$L$2:$L$2848,$AE629,'B-PorHerramienta'!$F$2:$F$2848,"&lt;&gt;")=0,"",ROUND(SUMIFS(INDEX('B-PorHerramienta'!$F$2:$I$2848,0,$AH$6),'B-PorHerramienta'!$A$2:$A$2848,Q$8,'B-PorHerramienta'!$J$2:$J$2848,$AC629,'B-PorHerramienta'!$K$2:$K$2848,$AD629,'B-PorHerramienta'!$L$2:$L$2848,$AE629)*$AI$6,$AJ$6))</f>
        <v>5.9999999999999995E-4</v>
      </c>
      <c r="R629" s="48" t="str">
        <f>IF(COUNTIFS('B-PorHerramienta'!$A$2:$A$2848,R$8,'B-PorHerramienta'!$J$2:$J$2848,$AC629,'B-PorHerramienta'!$K$2:$K$2848,$AD629,'B-PorHerramienta'!$L$2:$L$2848,$AE629,'B-PorHerramienta'!$F$2:$F$2848,"&lt;&gt;")=0,"",ROUND(SUMIFS(INDEX('B-PorHerramienta'!$F$2:$I$2848,0,$AH$6),'B-PorHerramienta'!$A$2:$A$2848,R$8,'B-PorHerramienta'!$J$2:$J$2848,$AC629,'B-PorHerramienta'!$K$2:$K$2848,$AD629,'B-PorHerramienta'!$L$2:$L$2848,$AE629)*$AI$6,$AJ$6))</f>
        <v/>
      </c>
      <c r="S629" s="48" t="str">
        <f>IF(COUNTIFS('B-PorHerramienta'!$A$2:$A$2848,S$8,'B-PorHerramienta'!$J$2:$J$2848,$AC629,'B-PorHerramienta'!$K$2:$K$2848,$AD629,'B-PorHerramienta'!$L$2:$L$2848,$AE629,'B-PorHerramienta'!$F$2:$F$2848,"&lt;&gt;")=0,"",ROUND(SUMIFS(INDEX('B-PorHerramienta'!$F$2:$I$2848,0,$AH$6),'B-PorHerramienta'!$A$2:$A$2848,S$8,'B-PorHerramienta'!$J$2:$J$2848,$AC629,'B-PorHerramienta'!$K$2:$K$2848,$AD629,'B-PorHerramienta'!$L$2:$L$2848,$AE629)*$AI$6,$AJ$6))</f>
        <v/>
      </c>
      <c r="T629" s="48" t="str">
        <f>IF(COUNTIFS('B-PorHerramienta'!$A$2:$A$2848,T$8,'B-PorHerramienta'!$J$2:$J$2848,$AC629,'B-PorHerramienta'!$K$2:$K$2848,$AD629,'B-PorHerramienta'!$L$2:$L$2848,$AE629,'B-PorHerramienta'!$F$2:$F$2848,"&lt;&gt;")=0,"",ROUND(SUMIFS(INDEX('B-PorHerramienta'!$F$2:$I$2848,0,$AH$6),'B-PorHerramienta'!$A$2:$A$2848,T$8,'B-PorHerramienta'!$J$2:$J$2848,$AC629,'B-PorHerramienta'!$K$2:$K$2848,$AD629,'B-PorHerramienta'!$L$2:$L$2848,$AE629)*$AI$6,$AJ$6))</f>
        <v/>
      </c>
      <c r="U629" s="48" t="str">
        <f>IF(COUNTIFS('B-PorHerramienta'!$A$2:$A$2848,U$8,'B-PorHerramienta'!$J$2:$J$2848,$AC629,'B-PorHerramienta'!$K$2:$K$2848,$AD629,'B-PorHerramienta'!$L$2:$L$2848,$AE629,'B-PorHerramienta'!$F$2:$F$2848,"&lt;&gt;")=0,"",ROUND(SUMIFS(INDEX('B-PorHerramienta'!$F$2:$I$2848,0,$AH$6),'B-PorHerramienta'!$A$2:$A$2848,U$8,'B-PorHerramienta'!$J$2:$J$2848,$AC629,'B-PorHerramienta'!$K$2:$K$2848,$AD629,'B-PorHerramienta'!$L$2:$L$2848,$AE629)*$AI$6,$AJ$6))</f>
        <v/>
      </c>
      <c r="V629" s="48" t="str">
        <f>IF(COUNTIFS('B-PorHerramienta'!$A$2:$A$2848,V$8,'B-PorHerramienta'!$J$2:$J$2848,$AC629,'B-PorHerramienta'!$K$2:$K$2848,$AD629,'B-PorHerramienta'!$L$2:$L$2848,$AE629,'B-PorHerramienta'!$F$2:$F$2848,"&lt;&gt;")=0,"",ROUND(SUMIFS(INDEX('B-PorHerramienta'!$F$2:$I$2848,0,$AH$6),'B-PorHerramienta'!$A$2:$A$2848,V$8,'B-PorHerramienta'!$J$2:$J$2848,$AC629,'B-PorHerramienta'!$K$2:$K$2848,$AD629,'B-PorHerramienta'!$L$2:$L$2848,$AE629)*$AI$6,$AJ$6))</f>
        <v/>
      </c>
      <c r="W629" s="48" t="str">
        <f>IF(COUNTIFS('B-PorHerramienta'!$A$2:$A$2848,W$8,'B-PorHerramienta'!$J$2:$J$2848,$AC629,'B-PorHerramienta'!$K$2:$K$2848,$AD629,'B-PorHerramienta'!$L$2:$L$2848,$AE629,'B-PorHerramienta'!$F$2:$F$2848,"&lt;&gt;")=0,"",ROUND(SUMIFS(INDEX('B-PorHerramienta'!$F$2:$I$2848,0,$AH$6),'B-PorHerramienta'!$A$2:$A$2848,W$8,'B-PorHerramienta'!$J$2:$J$2848,$AC629,'B-PorHerramienta'!$K$2:$K$2848,$AD629,'B-PorHerramienta'!$L$2:$L$2848,$AE629)*$AI$6,$AJ$6))</f>
        <v/>
      </c>
      <c r="X629" s="48" t="str">
        <f>IF(COUNTIFS('B-PorHerramienta'!$A$2:$A$2848,X$8,'B-PorHerramienta'!$J$2:$J$2848,$AC629,'B-PorHerramienta'!$K$2:$K$2848,$AD629,'B-PorHerramienta'!$L$2:$L$2848,$AE629,'B-PorHerramienta'!$F$2:$F$2848,"&lt;&gt;")=0,"",ROUND(SUMIFS(INDEX('B-PorHerramienta'!$F$2:$I$2848,0,$AH$6),'B-PorHerramienta'!$A$2:$A$2848,X$8,'B-PorHerramienta'!$J$2:$J$2848,$AC629,'B-PorHerramienta'!$K$2:$K$2848,$AD629,'B-PorHerramienta'!$L$2:$L$2848,$AE629)*$AI$6,$AJ$6))</f>
        <v/>
      </c>
      <c r="Y629" s="48" t="str">
        <f>IF(COUNTIFS('B-PorHerramienta'!$A$2:$A$2848,Y$8,'B-PorHerramienta'!$J$2:$J$2848,$AC629,'B-PorHerramienta'!$K$2:$K$2848,$AD629,'B-PorHerramienta'!$L$2:$L$2848,$AE629,'B-PorHerramienta'!$F$2:$F$2848,"&lt;&gt;")=0,"",ROUND(SUMIFS(INDEX('B-PorHerramienta'!$F$2:$I$2848,0,$AH$6),'B-PorHerramienta'!$A$2:$A$2848,Y$8,'B-PorHerramienta'!$J$2:$J$2848,$AC629,'B-PorHerramienta'!$K$2:$K$2848,$AD629,'B-PorHerramienta'!$L$2:$L$2848,$AE629)*$AI$6,$AJ$6))</f>
        <v/>
      </c>
      <c r="Z629" s="48" t="str">
        <f>IF(COUNTIFS('B-PorHerramienta'!$A$2:$A$2848,Z$8,'B-PorHerramienta'!$J$2:$J$2848,$AC629,'B-PorHerramienta'!$K$2:$K$2848,$AD629,'B-PorHerramienta'!$L$2:$L$2848,$AE629,'B-PorHerramienta'!$F$2:$F$2848,"&lt;&gt;")=0,"",ROUND(SUMIFS(INDEX('B-PorHerramienta'!$F$2:$I$2848,0,$AH$6),'B-PorHerramienta'!$A$2:$A$2848,Z$8,'B-PorHerramienta'!$J$2:$J$2848,$AC629,'B-PorHerramienta'!$K$2:$K$2848,$AD629,'B-PorHerramienta'!$L$2:$L$2848,$AE629)*$AI$6,$AJ$6))</f>
        <v/>
      </c>
      <c r="AA629" s="6"/>
      <c r="AB629" s="35">
        <v>2</v>
      </c>
      <c r="AC629" s="35" t="s">
        <v>1239</v>
      </c>
      <c r="AD629" s="35" t="s">
        <v>269</v>
      </c>
      <c r="AE629" s="35" t="s">
        <v>1405</v>
      </c>
      <c r="AF629" s="35"/>
      <c r="AG629" s="35"/>
      <c r="AH629" s="35"/>
      <c r="AI629" s="35"/>
      <c r="AJ629" s="35"/>
      <c r="AK629" s="35"/>
    </row>
    <row r="630" spans="1:37" ht="75" hidden="1" outlineLevel="2" collapsed="1" x14ac:dyDescent="0.25">
      <c r="A630" s="49" t="s">
        <v>2471</v>
      </c>
      <c r="B630" s="47" t="s">
        <v>2470</v>
      </c>
      <c r="C630" s="48" t="str">
        <f>IF(COUNTIFS('B-PorHerramienta'!$A$2:$A$2848,C$8,'B-PorHerramienta'!$J$2:$J$2848,$AC630,'B-PorHerramienta'!$K$2:$K$2848,$AD630,'B-PorHerramienta'!$L$2:$L$2848,$AE630,'B-PorHerramienta'!$F$2:$F$2848,"&lt;&gt;")=0,"",ROUND(SUMIFS(INDEX('B-PorHerramienta'!$F$2:$I$2848,0,$AH$6),'B-PorHerramienta'!$A$2:$A$2848,C$8,'B-PorHerramienta'!$J$2:$J$2848,$AC630,'B-PorHerramienta'!$K$2:$K$2848,$AD630,'B-PorHerramienta'!$L$2:$L$2848,$AE630)*$AI$6,$AJ$6))</f>
        <v/>
      </c>
      <c r="D630" s="48" t="str">
        <f>IF(COUNTIFS('B-PorHerramienta'!$A$2:$A$2848,D$8,'B-PorHerramienta'!$J$2:$J$2848,$AC630,'B-PorHerramienta'!$K$2:$K$2848,$AD630,'B-PorHerramienta'!$L$2:$L$2848,$AE630,'B-PorHerramienta'!$F$2:$F$2848,"&lt;&gt;")=0,"",ROUND(SUMIFS(INDEX('B-PorHerramienta'!$F$2:$I$2848,0,$AH$6),'B-PorHerramienta'!$A$2:$A$2848,D$8,'B-PorHerramienta'!$J$2:$J$2848,$AC630,'B-PorHerramienta'!$K$2:$K$2848,$AD630,'B-PorHerramienta'!$L$2:$L$2848,$AE630)*$AI$6,$AJ$6))</f>
        <v/>
      </c>
      <c r="E630" s="48" t="str">
        <f>IF(COUNTIFS('B-PorHerramienta'!$A$2:$A$2848,E$8,'B-PorHerramienta'!$J$2:$J$2848,$AC630,'B-PorHerramienta'!$K$2:$K$2848,$AD630,'B-PorHerramienta'!$L$2:$L$2848,$AE630,'B-PorHerramienta'!$F$2:$F$2848,"&lt;&gt;")=0,"",ROUND(SUMIFS(INDEX('B-PorHerramienta'!$F$2:$I$2848,0,$AH$6),'B-PorHerramienta'!$A$2:$A$2848,E$8,'B-PorHerramienta'!$J$2:$J$2848,$AC630,'B-PorHerramienta'!$K$2:$K$2848,$AD630,'B-PorHerramienta'!$L$2:$L$2848,$AE630)*$AI$6,$AJ$6))</f>
        <v/>
      </c>
      <c r="F630" s="48" t="str">
        <f>IF(COUNTIFS('B-PorHerramienta'!$A$2:$A$2848,F$8,'B-PorHerramienta'!$J$2:$J$2848,$AC630,'B-PorHerramienta'!$K$2:$K$2848,$AD630,'B-PorHerramienta'!$L$2:$L$2848,$AE630,'B-PorHerramienta'!$F$2:$F$2848,"&lt;&gt;")=0,"",ROUND(SUMIFS(INDEX('B-PorHerramienta'!$F$2:$I$2848,0,$AH$6),'B-PorHerramienta'!$A$2:$A$2848,F$8,'B-PorHerramienta'!$J$2:$J$2848,$AC630,'B-PorHerramienta'!$K$2:$K$2848,$AD630,'B-PorHerramienta'!$L$2:$L$2848,$AE630)*$AI$6,$AJ$6))</f>
        <v/>
      </c>
      <c r="G630" s="48" t="str">
        <f>IF(COUNTIFS('B-PorHerramienta'!$A$2:$A$2848,G$8,'B-PorHerramienta'!$J$2:$J$2848,$AC630,'B-PorHerramienta'!$K$2:$K$2848,$AD630,'B-PorHerramienta'!$L$2:$L$2848,$AE630,'B-PorHerramienta'!$F$2:$F$2848,"&lt;&gt;")=0,"",ROUND(SUMIFS(INDEX('B-PorHerramienta'!$F$2:$I$2848,0,$AH$6),'B-PorHerramienta'!$A$2:$A$2848,G$8,'B-PorHerramienta'!$J$2:$J$2848,$AC630,'B-PorHerramienta'!$K$2:$K$2848,$AD630,'B-PorHerramienta'!$L$2:$L$2848,$AE630)*$AI$6,$AJ$6))</f>
        <v/>
      </c>
      <c r="H630" s="48" t="str">
        <f>IF(COUNTIFS('B-PorHerramienta'!$A$2:$A$2848,H$8,'B-PorHerramienta'!$J$2:$J$2848,$AC630,'B-PorHerramienta'!$K$2:$K$2848,$AD630,'B-PorHerramienta'!$L$2:$L$2848,$AE630,'B-PorHerramienta'!$F$2:$F$2848,"&lt;&gt;")=0,"",ROUND(SUMIFS(INDEX('B-PorHerramienta'!$F$2:$I$2848,0,$AH$6),'B-PorHerramienta'!$A$2:$A$2848,H$8,'B-PorHerramienta'!$J$2:$J$2848,$AC630,'B-PorHerramienta'!$K$2:$K$2848,$AD630,'B-PorHerramienta'!$L$2:$L$2848,$AE630)*$AI$6,$AJ$6))</f>
        <v/>
      </c>
      <c r="I630" s="48" t="str">
        <f>IF(COUNTIFS('B-PorHerramienta'!$A$2:$A$2848,I$8,'B-PorHerramienta'!$J$2:$J$2848,$AC630,'B-PorHerramienta'!$K$2:$K$2848,$AD630,'B-PorHerramienta'!$L$2:$L$2848,$AE630,'B-PorHerramienta'!$F$2:$F$2848,"&lt;&gt;")=0,"",ROUND(SUMIFS(INDEX('B-PorHerramienta'!$F$2:$I$2848,0,$AH$6),'B-PorHerramienta'!$A$2:$A$2848,I$8,'B-PorHerramienta'!$J$2:$J$2848,$AC630,'B-PorHerramienta'!$K$2:$K$2848,$AD630,'B-PorHerramienta'!$L$2:$L$2848,$AE630)*$AI$6,$AJ$6))</f>
        <v/>
      </c>
      <c r="J630" s="48" t="str">
        <f>IF(COUNTIFS('B-PorHerramienta'!$A$2:$A$2848,J$8,'B-PorHerramienta'!$J$2:$J$2848,$AC630,'B-PorHerramienta'!$K$2:$K$2848,$AD630,'B-PorHerramienta'!$L$2:$L$2848,$AE630,'B-PorHerramienta'!$F$2:$F$2848,"&lt;&gt;")=0,"",ROUND(SUMIFS(INDEX('B-PorHerramienta'!$F$2:$I$2848,0,$AH$6),'B-PorHerramienta'!$A$2:$A$2848,J$8,'B-PorHerramienta'!$J$2:$J$2848,$AC630,'B-PorHerramienta'!$K$2:$K$2848,$AD630,'B-PorHerramienta'!$L$2:$L$2848,$AE630)*$AI$6,$AJ$6))</f>
        <v/>
      </c>
      <c r="K630" s="48" t="str">
        <f>IF(COUNTIFS('B-PorHerramienta'!$A$2:$A$2848,K$8,'B-PorHerramienta'!$J$2:$J$2848,$AC630,'B-PorHerramienta'!$K$2:$K$2848,$AD630,'B-PorHerramienta'!$L$2:$L$2848,$AE630,'B-PorHerramienta'!$F$2:$F$2848,"&lt;&gt;")=0,"",ROUND(SUMIFS(INDEX('B-PorHerramienta'!$F$2:$I$2848,0,$AH$6),'B-PorHerramienta'!$A$2:$A$2848,K$8,'B-PorHerramienta'!$J$2:$J$2848,$AC630,'B-PorHerramienta'!$K$2:$K$2848,$AD630,'B-PorHerramienta'!$L$2:$L$2848,$AE630)*$AI$6,$AJ$6))</f>
        <v/>
      </c>
      <c r="L630" s="48" t="str">
        <f>IF(COUNTIFS('B-PorHerramienta'!$A$2:$A$2848,L$8,'B-PorHerramienta'!$J$2:$J$2848,$AC630,'B-PorHerramienta'!$K$2:$K$2848,$AD630,'B-PorHerramienta'!$L$2:$L$2848,$AE630,'B-PorHerramienta'!$F$2:$F$2848,"&lt;&gt;")=0,"",ROUND(SUMIFS(INDEX('B-PorHerramienta'!$F$2:$I$2848,0,$AH$6),'B-PorHerramienta'!$A$2:$A$2848,L$8,'B-PorHerramienta'!$J$2:$J$2848,$AC630,'B-PorHerramienta'!$K$2:$K$2848,$AD630,'B-PorHerramienta'!$L$2:$L$2848,$AE630)*$AI$6,$AJ$6))</f>
        <v/>
      </c>
      <c r="M630" s="48" t="str">
        <f>IF(COUNTIFS('B-PorHerramienta'!$A$2:$A$2848,M$8,'B-PorHerramienta'!$J$2:$J$2848,$AC630,'B-PorHerramienta'!$K$2:$K$2848,$AD630,'B-PorHerramienta'!$L$2:$L$2848,$AE630,'B-PorHerramienta'!$F$2:$F$2848,"&lt;&gt;")=0,"",ROUND(SUMIFS(INDEX('B-PorHerramienta'!$F$2:$I$2848,0,$AH$6),'B-PorHerramienta'!$A$2:$A$2848,M$8,'B-PorHerramienta'!$J$2:$J$2848,$AC630,'B-PorHerramienta'!$K$2:$K$2848,$AD630,'B-PorHerramienta'!$L$2:$L$2848,$AE630)*$AI$6,$AJ$6))</f>
        <v/>
      </c>
      <c r="N630" s="48" t="str">
        <f>IF(COUNTIFS('B-PorHerramienta'!$A$2:$A$2848,N$8,'B-PorHerramienta'!$J$2:$J$2848,$AC630,'B-PorHerramienta'!$K$2:$K$2848,$AD630,'B-PorHerramienta'!$L$2:$L$2848,$AE630,'B-PorHerramienta'!$F$2:$F$2848,"&lt;&gt;")=0,"",ROUND(SUMIFS(INDEX('B-PorHerramienta'!$F$2:$I$2848,0,$AH$6),'B-PorHerramienta'!$A$2:$A$2848,N$8,'B-PorHerramienta'!$J$2:$J$2848,$AC630,'B-PorHerramienta'!$K$2:$K$2848,$AD630,'B-PorHerramienta'!$L$2:$L$2848,$AE630)*$AI$6,$AJ$6))</f>
        <v/>
      </c>
      <c r="O630" s="48" t="str">
        <f>IF(COUNTIFS('B-PorHerramienta'!$A$2:$A$2848,O$8,'B-PorHerramienta'!$J$2:$J$2848,$AC630,'B-PorHerramienta'!$K$2:$K$2848,$AD630,'B-PorHerramienta'!$L$2:$L$2848,$AE630,'B-PorHerramienta'!$F$2:$F$2848,"&lt;&gt;")=0,"",ROUND(SUMIFS(INDEX('B-PorHerramienta'!$F$2:$I$2848,0,$AH$6),'B-PorHerramienta'!$A$2:$A$2848,O$8,'B-PorHerramienta'!$J$2:$J$2848,$AC630,'B-PorHerramienta'!$K$2:$K$2848,$AD630,'B-PorHerramienta'!$L$2:$L$2848,$AE630)*$AI$6,$AJ$6))</f>
        <v/>
      </c>
      <c r="P630" s="48" t="str">
        <f>IF(COUNTIFS('B-PorHerramienta'!$A$2:$A$2848,P$8,'B-PorHerramienta'!$J$2:$J$2848,$AC630,'B-PorHerramienta'!$K$2:$K$2848,$AD630,'B-PorHerramienta'!$L$2:$L$2848,$AE630,'B-PorHerramienta'!$F$2:$F$2848,"&lt;&gt;")=0,"",ROUND(SUMIFS(INDEX('B-PorHerramienta'!$F$2:$I$2848,0,$AH$6),'B-PorHerramienta'!$A$2:$A$2848,P$8,'B-PorHerramienta'!$J$2:$J$2848,$AC630,'B-PorHerramienta'!$K$2:$K$2848,$AD630,'B-PorHerramienta'!$L$2:$L$2848,$AE630)*$AI$6,$AJ$6))</f>
        <v/>
      </c>
      <c r="Q630" s="48" t="str">
        <f>IF(COUNTIFS('B-PorHerramienta'!$A$2:$A$2848,Q$8,'B-PorHerramienta'!$J$2:$J$2848,$AC630,'B-PorHerramienta'!$K$2:$K$2848,$AD630,'B-PorHerramienta'!$L$2:$L$2848,$AE630,'B-PorHerramienta'!$F$2:$F$2848,"&lt;&gt;")=0,"",ROUND(SUMIFS(INDEX('B-PorHerramienta'!$F$2:$I$2848,0,$AH$6),'B-PorHerramienta'!$A$2:$A$2848,Q$8,'B-PorHerramienta'!$J$2:$J$2848,$AC630,'B-PorHerramienta'!$K$2:$K$2848,$AD630,'B-PorHerramienta'!$L$2:$L$2848,$AE630)*$AI$6,$AJ$6))</f>
        <v/>
      </c>
      <c r="R630" s="48" t="str">
        <f>IF(COUNTIFS('B-PorHerramienta'!$A$2:$A$2848,R$8,'B-PorHerramienta'!$J$2:$J$2848,$AC630,'B-PorHerramienta'!$K$2:$K$2848,$AD630,'B-PorHerramienta'!$L$2:$L$2848,$AE630,'B-PorHerramienta'!$F$2:$F$2848,"&lt;&gt;")=0,"",ROUND(SUMIFS(INDEX('B-PorHerramienta'!$F$2:$I$2848,0,$AH$6),'B-PorHerramienta'!$A$2:$A$2848,R$8,'B-PorHerramienta'!$J$2:$J$2848,$AC630,'B-PorHerramienta'!$K$2:$K$2848,$AD630,'B-PorHerramienta'!$L$2:$L$2848,$AE630)*$AI$6,$AJ$6))</f>
        <v/>
      </c>
      <c r="S630" s="48" t="str">
        <f>IF(COUNTIFS('B-PorHerramienta'!$A$2:$A$2848,S$8,'B-PorHerramienta'!$J$2:$J$2848,$AC630,'B-PorHerramienta'!$K$2:$K$2848,$AD630,'B-PorHerramienta'!$L$2:$L$2848,$AE630,'B-PorHerramienta'!$F$2:$F$2848,"&lt;&gt;")=0,"",ROUND(SUMIFS(INDEX('B-PorHerramienta'!$F$2:$I$2848,0,$AH$6),'B-PorHerramienta'!$A$2:$A$2848,S$8,'B-PorHerramienta'!$J$2:$J$2848,$AC630,'B-PorHerramienta'!$K$2:$K$2848,$AD630,'B-PorHerramienta'!$L$2:$L$2848,$AE630)*$AI$6,$AJ$6))</f>
        <v/>
      </c>
      <c r="T630" s="48" t="str">
        <f>IF(COUNTIFS('B-PorHerramienta'!$A$2:$A$2848,T$8,'B-PorHerramienta'!$J$2:$J$2848,$AC630,'B-PorHerramienta'!$K$2:$K$2848,$AD630,'B-PorHerramienta'!$L$2:$L$2848,$AE630,'B-PorHerramienta'!$F$2:$F$2848,"&lt;&gt;")=0,"",ROUND(SUMIFS(INDEX('B-PorHerramienta'!$F$2:$I$2848,0,$AH$6),'B-PorHerramienta'!$A$2:$A$2848,T$8,'B-PorHerramienta'!$J$2:$J$2848,$AC630,'B-PorHerramienta'!$K$2:$K$2848,$AD630,'B-PorHerramienta'!$L$2:$L$2848,$AE630)*$AI$6,$AJ$6))</f>
        <v/>
      </c>
      <c r="U630" s="48" t="str">
        <f>IF(COUNTIFS('B-PorHerramienta'!$A$2:$A$2848,U$8,'B-PorHerramienta'!$J$2:$J$2848,$AC630,'B-PorHerramienta'!$K$2:$K$2848,$AD630,'B-PorHerramienta'!$L$2:$L$2848,$AE630,'B-PorHerramienta'!$F$2:$F$2848,"&lt;&gt;")=0,"",ROUND(SUMIFS(INDEX('B-PorHerramienta'!$F$2:$I$2848,0,$AH$6),'B-PorHerramienta'!$A$2:$A$2848,U$8,'B-PorHerramienta'!$J$2:$J$2848,$AC630,'B-PorHerramienta'!$K$2:$K$2848,$AD630,'B-PorHerramienta'!$L$2:$L$2848,$AE630)*$AI$6,$AJ$6))</f>
        <v/>
      </c>
      <c r="V630" s="48" t="str">
        <f>IF(COUNTIFS('B-PorHerramienta'!$A$2:$A$2848,V$8,'B-PorHerramienta'!$J$2:$J$2848,$AC630,'B-PorHerramienta'!$K$2:$K$2848,$AD630,'B-PorHerramienta'!$L$2:$L$2848,$AE630,'B-PorHerramienta'!$F$2:$F$2848,"&lt;&gt;")=0,"",ROUND(SUMIFS(INDEX('B-PorHerramienta'!$F$2:$I$2848,0,$AH$6),'B-PorHerramienta'!$A$2:$A$2848,V$8,'B-PorHerramienta'!$J$2:$J$2848,$AC630,'B-PorHerramienta'!$K$2:$K$2848,$AD630,'B-PorHerramienta'!$L$2:$L$2848,$AE630)*$AI$6,$AJ$6))</f>
        <v/>
      </c>
      <c r="W630" s="48" t="str">
        <f>IF(COUNTIFS('B-PorHerramienta'!$A$2:$A$2848,W$8,'B-PorHerramienta'!$J$2:$J$2848,$AC630,'B-PorHerramienta'!$K$2:$K$2848,$AD630,'B-PorHerramienta'!$L$2:$L$2848,$AE630,'B-PorHerramienta'!$F$2:$F$2848,"&lt;&gt;")=0,"",ROUND(SUMIFS(INDEX('B-PorHerramienta'!$F$2:$I$2848,0,$AH$6),'B-PorHerramienta'!$A$2:$A$2848,W$8,'B-PorHerramienta'!$J$2:$J$2848,$AC630,'B-PorHerramienta'!$K$2:$K$2848,$AD630,'B-PorHerramienta'!$L$2:$L$2848,$AE630)*$AI$6,$AJ$6))</f>
        <v/>
      </c>
      <c r="X630" s="48" t="str">
        <f>IF(COUNTIFS('B-PorHerramienta'!$A$2:$A$2848,X$8,'B-PorHerramienta'!$J$2:$J$2848,$AC630,'B-PorHerramienta'!$K$2:$K$2848,$AD630,'B-PorHerramienta'!$L$2:$L$2848,$AE630,'B-PorHerramienta'!$F$2:$F$2848,"&lt;&gt;")=0,"",ROUND(SUMIFS(INDEX('B-PorHerramienta'!$F$2:$I$2848,0,$AH$6),'B-PorHerramienta'!$A$2:$A$2848,X$8,'B-PorHerramienta'!$J$2:$J$2848,$AC630,'B-PorHerramienta'!$K$2:$K$2848,$AD630,'B-PorHerramienta'!$L$2:$L$2848,$AE630)*$AI$6,$AJ$6))</f>
        <v/>
      </c>
      <c r="Y630" s="48" t="str">
        <f>IF(COUNTIFS('B-PorHerramienta'!$A$2:$A$2848,Y$8,'B-PorHerramienta'!$J$2:$J$2848,$AC630,'B-PorHerramienta'!$K$2:$K$2848,$AD630,'B-PorHerramienta'!$L$2:$L$2848,$AE630,'B-PorHerramienta'!$F$2:$F$2848,"&lt;&gt;")=0,"",ROUND(SUMIFS(INDEX('B-PorHerramienta'!$F$2:$I$2848,0,$AH$6),'B-PorHerramienta'!$A$2:$A$2848,Y$8,'B-PorHerramienta'!$J$2:$J$2848,$AC630,'B-PorHerramienta'!$K$2:$K$2848,$AD630,'B-PorHerramienta'!$L$2:$L$2848,$AE630)*$AI$6,$AJ$6))</f>
        <v/>
      </c>
      <c r="Z630" s="48" t="str">
        <f>IF(COUNTIFS('B-PorHerramienta'!$A$2:$A$2848,Z$8,'B-PorHerramienta'!$J$2:$J$2848,$AC630,'B-PorHerramienta'!$K$2:$K$2848,$AD630,'B-PorHerramienta'!$L$2:$L$2848,$AE630,'B-PorHerramienta'!$F$2:$F$2848,"&lt;&gt;")=0,"",ROUND(SUMIFS(INDEX('B-PorHerramienta'!$F$2:$I$2848,0,$AH$6),'B-PorHerramienta'!$A$2:$A$2848,Z$8,'B-PorHerramienta'!$J$2:$J$2848,$AC630,'B-PorHerramienta'!$K$2:$K$2848,$AD630,'B-PorHerramienta'!$L$2:$L$2848,$AE630)*$AI$6,$AJ$6))</f>
        <v/>
      </c>
      <c r="AA630" s="6"/>
      <c r="AB630" s="35">
        <v>2</v>
      </c>
      <c r="AC630" s="35" t="s">
        <v>1239</v>
      </c>
      <c r="AD630" s="35" t="s">
        <v>269</v>
      </c>
      <c r="AE630" s="35" t="s">
        <v>1406</v>
      </c>
      <c r="AF630" s="35"/>
      <c r="AG630" s="35"/>
      <c r="AH630" s="35"/>
      <c r="AI630" s="35"/>
      <c r="AJ630" s="35"/>
      <c r="AK630" s="35"/>
    </row>
    <row r="631" spans="1:37" hidden="1" outlineLevel="2" collapsed="1" x14ac:dyDescent="0.25">
      <c r="A631" s="49" t="s">
        <v>773</v>
      </c>
      <c r="B631" s="47" t="s">
        <v>2469</v>
      </c>
      <c r="C631" s="48" t="str">
        <f>IF(COUNTIFS('B-PorHerramienta'!$A$2:$A$2848,C$8,'B-PorHerramienta'!$J$2:$J$2848,$AC631,'B-PorHerramienta'!$K$2:$K$2848,$AD631,'B-PorHerramienta'!$L$2:$L$2848,$AE631,'B-PorHerramienta'!$F$2:$F$2848,"&lt;&gt;")=0,"",ROUND(SUMIFS(INDEX('B-PorHerramienta'!$F$2:$I$2848,0,$AH$6),'B-PorHerramienta'!$A$2:$A$2848,C$8,'B-PorHerramienta'!$J$2:$J$2848,$AC631,'B-PorHerramienta'!$K$2:$K$2848,$AD631,'B-PorHerramienta'!$L$2:$L$2848,$AE631)*$AI$6,$AJ$6))</f>
        <v/>
      </c>
      <c r="D631" s="48" t="str">
        <f>IF(COUNTIFS('B-PorHerramienta'!$A$2:$A$2848,D$8,'B-PorHerramienta'!$J$2:$J$2848,$AC631,'B-PorHerramienta'!$K$2:$K$2848,$AD631,'B-PorHerramienta'!$L$2:$L$2848,$AE631,'B-PorHerramienta'!$F$2:$F$2848,"&lt;&gt;")=0,"",ROUND(SUMIFS(INDEX('B-PorHerramienta'!$F$2:$I$2848,0,$AH$6),'B-PorHerramienta'!$A$2:$A$2848,D$8,'B-PorHerramienta'!$J$2:$J$2848,$AC631,'B-PorHerramienta'!$K$2:$K$2848,$AD631,'B-PorHerramienta'!$L$2:$L$2848,$AE631)*$AI$6,$AJ$6))</f>
        <v/>
      </c>
      <c r="E631" s="48">
        <f>IF(COUNTIFS('B-PorHerramienta'!$A$2:$A$2848,E$8,'B-PorHerramienta'!$J$2:$J$2848,$AC631,'B-PorHerramienta'!$K$2:$K$2848,$AD631,'B-PorHerramienta'!$L$2:$L$2848,$AE631,'B-PorHerramienta'!$F$2:$F$2848,"&lt;&gt;")=0,"",ROUND(SUMIFS(INDEX('B-PorHerramienta'!$F$2:$I$2848,0,$AH$6),'B-PorHerramienta'!$A$2:$A$2848,E$8,'B-PorHerramienta'!$J$2:$J$2848,$AC631,'B-PorHerramienta'!$K$2:$K$2848,$AD631,'B-PorHerramienta'!$L$2:$L$2848,$AE631)*$AI$6,$AJ$6))</f>
        <v>4.4999999999999998E-2</v>
      </c>
      <c r="F631" s="48">
        <f>IF(COUNTIFS('B-PorHerramienta'!$A$2:$A$2848,F$8,'B-PorHerramienta'!$J$2:$J$2848,$AC631,'B-PorHerramienta'!$K$2:$K$2848,$AD631,'B-PorHerramienta'!$L$2:$L$2848,$AE631,'B-PorHerramienta'!$F$2:$F$2848,"&lt;&gt;")=0,"",ROUND(SUMIFS(INDEX('B-PorHerramienta'!$F$2:$I$2848,0,$AH$6),'B-PorHerramienta'!$A$2:$A$2848,F$8,'B-PorHerramienta'!$J$2:$J$2848,$AC631,'B-PorHerramienta'!$K$2:$K$2848,$AD631,'B-PorHerramienta'!$L$2:$L$2848,$AE631)*$AI$6,$AJ$6))</f>
        <v>3.1800000000000002E-2</v>
      </c>
      <c r="G631" s="48" t="str">
        <f>IF(COUNTIFS('B-PorHerramienta'!$A$2:$A$2848,G$8,'B-PorHerramienta'!$J$2:$J$2848,$AC631,'B-PorHerramienta'!$K$2:$K$2848,$AD631,'B-PorHerramienta'!$L$2:$L$2848,$AE631,'B-PorHerramienta'!$F$2:$F$2848,"&lt;&gt;")=0,"",ROUND(SUMIFS(INDEX('B-PorHerramienta'!$F$2:$I$2848,0,$AH$6),'B-PorHerramienta'!$A$2:$A$2848,G$8,'B-PorHerramienta'!$J$2:$J$2848,$AC631,'B-PorHerramienta'!$K$2:$K$2848,$AD631,'B-PorHerramienta'!$L$2:$L$2848,$AE631)*$AI$6,$AJ$6))</f>
        <v/>
      </c>
      <c r="H631" s="48" t="str">
        <f>IF(COUNTIFS('B-PorHerramienta'!$A$2:$A$2848,H$8,'B-PorHerramienta'!$J$2:$J$2848,$AC631,'B-PorHerramienta'!$K$2:$K$2848,$AD631,'B-PorHerramienta'!$L$2:$L$2848,$AE631,'B-PorHerramienta'!$F$2:$F$2848,"&lt;&gt;")=0,"",ROUND(SUMIFS(INDEX('B-PorHerramienta'!$F$2:$I$2848,0,$AH$6),'B-PorHerramienta'!$A$2:$A$2848,H$8,'B-PorHerramienta'!$J$2:$J$2848,$AC631,'B-PorHerramienta'!$K$2:$K$2848,$AD631,'B-PorHerramienta'!$L$2:$L$2848,$AE631)*$AI$6,$AJ$6))</f>
        <v/>
      </c>
      <c r="I631" s="48" t="str">
        <f>IF(COUNTIFS('B-PorHerramienta'!$A$2:$A$2848,I$8,'B-PorHerramienta'!$J$2:$J$2848,$AC631,'B-PorHerramienta'!$K$2:$K$2848,$AD631,'B-PorHerramienta'!$L$2:$L$2848,$AE631,'B-PorHerramienta'!$F$2:$F$2848,"&lt;&gt;")=0,"",ROUND(SUMIFS(INDEX('B-PorHerramienta'!$F$2:$I$2848,0,$AH$6),'B-PorHerramienta'!$A$2:$A$2848,I$8,'B-PorHerramienta'!$J$2:$J$2848,$AC631,'B-PorHerramienta'!$K$2:$K$2848,$AD631,'B-PorHerramienta'!$L$2:$L$2848,$AE631)*$AI$6,$AJ$6))</f>
        <v/>
      </c>
      <c r="J631" s="48" t="str">
        <f>IF(COUNTIFS('B-PorHerramienta'!$A$2:$A$2848,J$8,'B-PorHerramienta'!$J$2:$J$2848,$AC631,'B-PorHerramienta'!$K$2:$K$2848,$AD631,'B-PorHerramienta'!$L$2:$L$2848,$AE631,'B-PorHerramienta'!$F$2:$F$2848,"&lt;&gt;")=0,"",ROUND(SUMIFS(INDEX('B-PorHerramienta'!$F$2:$I$2848,0,$AH$6),'B-PorHerramienta'!$A$2:$A$2848,J$8,'B-PorHerramienta'!$J$2:$J$2848,$AC631,'B-PorHerramienta'!$K$2:$K$2848,$AD631,'B-PorHerramienta'!$L$2:$L$2848,$AE631)*$AI$6,$AJ$6))</f>
        <v/>
      </c>
      <c r="K631" s="48" t="str">
        <f>IF(COUNTIFS('B-PorHerramienta'!$A$2:$A$2848,K$8,'B-PorHerramienta'!$J$2:$J$2848,$AC631,'B-PorHerramienta'!$K$2:$K$2848,$AD631,'B-PorHerramienta'!$L$2:$L$2848,$AE631,'B-PorHerramienta'!$F$2:$F$2848,"&lt;&gt;")=0,"",ROUND(SUMIFS(INDEX('B-PorHerramienta'!$F$2:$I$2848,0,$AH$6),'B-PorHerramienta'!$A$2:$A$2848,K$8,'B-PorHerramienta'!$J$2:$J$2848,$AC631,'B-PorHerramienta'!$K$2:$K$2848,$AD631,'B-PorHerramienta'!$L$2:$L$2848,$AE631)*$AI$6,$AJ$6))</f>
        <v/>
      </c>
      <c r="L631" s="48" t="str">
        <f>IF(COUNTIFS('B-PorHerramienta'!$A$2:$A$2848,L$8,'B-PorHerramienta'!$J$2:$J$2848,$AC631,'B-PorHerramienta'!$K$2:$K$2848,$AD631,'B-PorHerramienta'!$L$2:$L$2848,$AE631,'B-PorHerramienta'!$F$2:$F$2848,"&lt;&gt;")=0,"",ROUND(SUMIFS(INDEX('B-PorHerramienta'!$F$2:$I$2848,0,$AH$6),'B-PorHerramienta'!$A$2:$A$2848,L$8,'B-PorHerramienta'!$J$2:$J$2848,$AC631,'B-PorHerramienta'!$K$2:$K$2848,$AD631,'B-PorHerramienta'!$L$2:$L$2848,$AE631)*$AI$6,$AJ$6))</f>
        <v/>
      </c>
      <c r="M631" s="48" t="str">
        <f>IF(COUNTIFS('B-PorHerramienta'!$A$2:$A$2848,M$8,'B-PorHerramienta'!$J$2:$J$2848,$AC631,'B-PorHerramienta'!$K$2:$K$2848,$AD631,'B-PorHerramienta'!$L$2:$L$2848,$AE631,'B-PorHerramienta'!$F$2:$F$2848,"&lt;&gt;")=0,"",ROUND(SUMIFS(INDEX('B-PorHerramienta'!$F$2:$I$2848,0,$AH$6),'B-PorHerramienta'!$A$2:$A$2848,M$8,'B-PorHerramienta'!$J$2:$J$2848,$AC631,'B-PorHerramienta'!$K$2:$K$2848,$AD631,'B-PorHerramienta'!$L$2:$L$2848,$AE631)*$AI$6,$AJ$6))</f>
        <v/>
      </c>
      <c r="N631" s="48" t="str">
        <f>IF(COUNTIFS('B-PorHerramienta'!$A$2:$A$2848,N$8,'B-PorHerramienta'!$J$2:$J$2848,$AC631,'B-PorHerramienta'!$K$2:$K$2848,$AD631,'B-PorHerramienta'!$L$2:$L$2848,$AE631,'B-PorHerramienta'!$F$2:$F$2848,"&lt;&gt;")=0,"",ROUND(SUMIFS(INDEX('B-PorHerramienta'!$F$2:$I$2848,0,$AH$6),'B-PorHerramienta'!$A$2:$A$2848,N$8,'B-PorHerramienta'!$J$2:$J$2848,$AC631,'B-PorHerramienta'!$K$2:$K$2848,$AD631,'B-PorHerramienta'!$L$2:$L$2848,$AE631)*$AI$6,$AJ$6))</f>
        <v/>
      </c>
      <c r="O631" s="48" t="str">
        <f>IF(COUNTIFS('B-PorHerramienta'!$A$2:$A$2848,O$8,'B-PorHerramienta'!$J$2:$J$2848,$AC631,'B-PorHerramienta'!$K$2:$K$2848,$AD631,'B-PorHerramienta'!$L$2:$L$2848,$AE631,'B-PorHerramienta'!$F$2:$F$2848,"&lt;&gt;")=0,"",ROUND(SUMIFS(INDEX('B-PorHerramienta'!$F$2:$I$2848,0,$AH$6),'B-PorHerramienta'!$A$2:$A$2848,O$8,'B-PorHerramienta'!$J$2:$J$2848,$AC631,'B-PorHerramienta'!$K$2:$K$2848,$AD631,'B-PorHerramienta'!$L$2:$L$2848,$AE631)*$AI$6,$AJ$6))</f>
        <v/>
      </c>
      <c r="P631" s="48" t="str">
        <f>IF(COUNTIFS('B-PorHerramienta'!$A$2:$A$2848,P$8,'B-PorHerramienta'!$J$2:$J$2848,$AC631,'B-PorHerramienta'!$K$2:$K$2848,$AD631,'B-PorHerramienta'!$L$2:$L$2848,$AE631,'B-PorHerramienta'!$F$2:$F$2848,"&lt;&gt;")=0,"",ROUND(SUMIFS(INDEX('B-PorHerramienta'!$F$2:$I$2848,0,$AH$6),'B-PorHerramienta'!$A$2:$A$2848,P$8,'B-PorHerramienta'!$J$2:$J$2848,$AC631,'B-PorHerramienta'!$K$2:$K$2848,$AD631,'B-PorHerramienta'!$L$2:$L$2848,$AE631)*$AI$6,$AJ$6))</f>
        <v/>
      </c>
      <c r="Q631" s="48" t="str">
        <f>IF(COUNTIFS('B-PorHerramienta'!$A$2:$A$2848,Q$8,'B-PorHerramienta'!$J$2:$J$2848,$AC631,'B-PorHerramienta'!$K$2:$K$2848,$AD631,'B-PorHerramienta'!$L$2:$L$2848,$AE631,'B-PorHerramienta'!$F$2:$F$2848,"&lt;&gt;")=0,"",ROUND(SUMIFS(INDEX('B-PorHerramienta'!$F$2:$I$2848,0,$AH$6),'B-PorHerramienta'!$A$2:$A$2848,Q$8,'B-PorHerramienta'!$J$2:$J$2848,$AC631,'B-PorHerramienta'!$K$2:$K$2848,$AD631,'B-PorHerramienta'!$L$2:$L$2848,$AE631)*$AI$6,$AJ$6))</f>
        <v/>
      </c>
      <c r="R631" s="48" t="str">
        <f>IF(COUNTIFS('B-PorHerramienta'!$A$2:$A$2848,R$8,'B-PorHerramienta'!$J$2:$J$2848,$AC631,'B-PorHerramienta'!$K$2:$K$2848,$AD631,'B-PorHerramienta'!$L$2:$L$2848,$AE631,'B-PorHerramienta'!$F$2:$F$2848,"&lt;&gt;")=0,"",ROUND(SUMIFS(INDEX('B-PorHerramienta'!$F$2:$I$2848,0,$AH$6),'B-PorHerramienta'!$A$2:$A$2848,R$8,'B-PorHerramienta'!$J$2:$J$2848,$AC631,'B-PorHerramienta'!$K$2:$K$2848,$AD631,'B-PorHerramienta'!$L$2:$L$2848,$AE631)*$AI$6,$AJ$6))</f>
        <v/>
      </c>
      <c r="S631" s="48" t="str">
        <f>IF(COUNTIFS('B-PorHerramienta'!$A$2:$A$2848,S$8,'B-PorHerramienta'!$J$2:$J$2848,$AC631,'B-PorHerramienta'!$K$2:$K$2848,$AD631,'B-PorHerramienta'!$L$2:$L$2848,$AE631,'B-PorHerramienta'!$F$2:$F$2848,"&lt;&gt;")=0,"",ROUND(SUMIFS(INDEX('B-PorHerramienta'!$F$2:$I$2848,0,$AH$6),'B-PorHerramienta'!$A$2:$A$2848,S$8,'B-PorHerramienta'!$J$2:$J$2848,$AC631,'B-PorHerramienta'!$K$2:$K$2848,$AD631,'B-PorHerramienta'!$L$2:$L$2848,$AE631)*$AI$6,$AJ$6))</f>
        <v/>
      </c>
      <c r="T631" s="48" t="str">
        <f>IF(COUNTIFS('B-PorHerramienta'!$A$2:$A$2848,T$8,'B-PorHerramienta'!$J$2:$J$2848,$AC631,'B-PorHerramienta'!$K$2:$K$2848,$AD631,'B-PorHerramienta'!$L$2:$L$2848,$AE631,'B-PorHerramienta'!$F$2:$F$2848,"&lt;&gt;")=0,"",ROUND(SUMIFS(INDEX('B-PorHerramienta'!$F$2:$I$2848,0,$AH$6),'B-PorHerramienta'!$A$2:$A$2848,T$8,'B-PorHerramienta'!$J$2:$J$2848,$AC631,'B-PorHerramienta'!$K$2:$K$2848,$AD631,'B-PorHerramienta'!$L$2:$L$2848,$AE631)*$AI$6,$AJ$6))</f>
        <v/>
      </c>
      <c r="U631" s="48" t="str">
        <f>IF(COUNTIFS('B-PorHerramienta'!$A$2:$A$2848,U$8,'B-PorHerramienta'!$J$2:$J$2848,$AC631,'B-PorHerramienta'!$K$2:$K$2848,$AD631,'B-PorHerramienta'!$L$2:$L$2848,$AE631,'B-PorHerramienta'!$F$2:$F$2848,"&lt;&gt;")=0,"",ROUND(SUMIFS(INDEX('B-PorHerramienta'!$F$2:$I$2848,0,$AH$6),'B-PorHerramienta'!$A$2:$A$2848,U$8,'B-PorHerramienta'!$J$2:$J$2848,$AC631,'B-PorHerramienta'!$K$2:$K$2848,$AD631,'B-PorHerramienta'!$L$2:$L$2848,$AE631)*$AI$6,$AJ$6))</f>
        <v/>
      </c>
      <c r="V631" s="48" t="str">
        <f>IF(COUNTIFS('B-PorHerramienta'!$A$2:$A$2848,V$8,'B-PorHerramienta'!$J$2:$J$2848,$AC631,'B-PorHerramienta'!$K$2:$K$2848,$AD631,'B-PorHerramienta'!$L$2:$L$2848,$AE631,'B-PorHerramienta'!$F$2:$F$2848,"&lt;&gt;")=0,"",ROUND(SUMIFS(INDEX('B-PorHerramienta'!$F$2:$I$2848,0,$AH$6),'B-PorHerramienta'!$A$2:$A$2848,V$8,'B-PorHerramienta'!$J$2:$J$2848,$AC631,'B-PorHerramienta'!$K$2:$K$2848,$AD631,'B-PorHerramienta'!$L$2:$L$2848,$AE631)*$AI$6,$AJ$6))</f>
        <v/>
      </c>
      <c r="W631" s="48" t="str">
        <f>IF(COUNTIFS('B-PorHerramienta'!$A$2:$A$2848,W$8,'B-PorHerramienta'!$J$2:$J$2848,$AC631,'B-PorHerramienta'!$K$2:$K$2848,$AD631,'B-PorHerramienta'!$L$2:$L$2848,$AE631,'B-PorHerramienta'!$F$2:$F$2848,"&lt;&gt;")=0,"",ROUND(SUMIFS(INDEX('B-PorHerramienta'!$F$2:$I$2848,0,$AH$6),'B-PorHerramienta'!$A$2:$A$2848,W$8,'B-PorHerramienta'!$J$2:$J$2848,$AC631,'B-PorHerramienta'!$K$2:$K$2848,$AD631,'B-PorHerramienta'!$L$2:$L$2848,$AE631)*$AI$6,$AJ$6))</f>
        <v/>
      </c>
      <c r="X631" s="48" t="str">
        <f>IF(COUNTIFS('B-PorHerramienta'!$A$2:$A$2848,X$8,'B-PorHerramienta'!$J$2:$J$2848,$AC631,'B-PorHerramienta'!$K$2:$K$2848,$AD631,'B-PorHerramienta'!$L$2:$L$2848,$AE631,'B-PorHerramienta'!$F$2:$F$2848,"&lt;&gt;")=0,"",ROUND(SUMIFS(INDEX('B-PorHerramienta'!$F$2:$I$2848,0,$AH$6),'B-PorHerramienta'!$A$2:$A$2848,X$8,'B-PorHerramienta'!$J$2:$J$2848,$AC631,'B-PorHerramienta'!$K$2:$K$2848,$AD631,'B-PorHerramienta'!$L$2:$L$2848,$AE631)*$AI$6,$AJ$6))</f>
        <v/>
      </c>
      <c r="Y631" s="48" t="str">
        <f>IF(COUNTIFS('B-PorHerramienta'!$A$2:$A$2848,Y$8,'B-PorHerramienta'!$J$2:$J$2848,$AC631,'B-PorHerramienta'!$K$2:$K$2848,$AD631,'B-PorHerramienta'!$L$2:$L$2848,$AE631,'B-PorHerramienta'!$F$2:$F$2848,"&lt;&gt;")=0,"",ROUND(SUMIFS(INDEX('B-PorHerramienta'!$F$2:$I$2848,0,$AH$6),'B-PorHerramienta'!$A$2:$A$2848,Y$8,'B-PorHerramienta'!$J$2:$J$2848,$AC631,'B-PorHerramienta'!$K$2:$K$2848,$AD631,'B-PorHerramienta'!$L$2:$L$2848,$AE631)*$AI$6,$AJ$6))</f>
        <v/>
      </c>
      <c r="Z631" s="48" t="str">
        <f>IF(COUNTIFS('B-PorHerramienta'!$A$2:$A$2848,Z$8,'B-PorHerramienta'!$J$2:$J$2848,$AC631,'B-PorHerramienta'!$K$2:$K$2848,$AD631,'B-PorHerramienta'!$L$2:$L$2848,$AE631,'B-PorHerramienta'!$F$2:$F$2848,"&lt;&gt;")=0,"",ROUND(SUMIFS(INDEX('B-PorHerramienta'!$F$2:$I$2848,0,$AH$6),'B-PorHerramienta'!$A$2:$A$2848,Z$8,'B-PorHerramienta'!$J$2:$J$2848,$AC631,'B-PorHerramienta'!$K$2:$K$2848,$AD631,'B-PorHerramienta'!$L$2:$L$2848,$AE631)*$AI$6,$AJ$6))</f>
        <v/>
      </c>
      <c r="AA631" s="6"/>
      <c r="AB631" s="35">
        <v>2</v>
      </c>
      <c r="AC631" s="35" t="s">
        <v>1239</v>
      </c>
      <c r="AD631" s="35" t="s">
        <v>269</v>
      </c>
      <c r="AE631" s="35" t="s">
        <v>1459</v>
      </c>
      <c r="AF631" s="35"/>
      <c r="AG631" s="35"/>
      <c r="AH631" s="35"/>
      <c r="AI631" s="35"/>
      <c r="AJ631" s="35"/>
      <c r="AK631" s="35"/>
    </row>
    <row r="632" spans="1:37" hidden="1" outlineLevel="2" collapsed="1" x14ac:dyDescent="0.25">
      <c r="A632" s="49" t="s">
        <v>774</v>
      </c>
      <c r="B632" s="47" t="s">
        <v>2468</v>
      </c>
      <c r="C632" s="48" t="str">
        <f>IF(COUNTIFS('B-PorHerramienta'!$A$2:$A$2848,C$8,'B-PorHerramienta'!$J$2:$J$2848,$AC632,'B-PorHerramienta'!$K$2:$K$2848,$AD632,'B-PorHerramienta'!$L$2:$L$2848,$AE632,'B-PorHerramienta'!$F$2:$F$2848,"&lt;&gt;")=0,"",ROUND(SUMIFS(INDEX('B-PorHerramienta'!$F$2:$I$2848,0,$AH$6),'B-PorHerramienta'!$A$2:$A$2848,C$8,'B-PorHerramienta'!$J$2:$J$2848,$AC632,'B-PorHerramienta'!$K$2:$K$2848,$AD632,'B-PorHerramienta'!$L$2:$L$2848,$AE632)*$AI$6,$AJ$6))</f>
        <v/>
      </c>
      <c r="D632" s="48" t="str">
        <f>IF(COUNTIFS('B-PorHerramienta'!$A$2:$A$2848,D$8,'B-PorHerramienta'!$J$2:$J$2848,$AC632,'B-PorHerramienta'!$K$2:$K$2848,$AD632,'B-PorHerramienta'!$L$2:$L$2848,$AE632,'B-PorHerramienta'!$F$2:$F$2848,"&lt;&gt;")=0,"",ROUND(SUMIFS(INDEX('B-PorHerramienta'!$F$2:$I$2848,0,$AH$6),'B-PorHerramienta'!$A$2:$A$2848,D$8,'B-PorHerramienta'!$J$2:$J$2848,$AC632,'B-PorHerramienta'!$K$2:$K$2848,$AD632,'B-PorHerramienta'!$L$2:$L$2848,$AE632)*$AI$6,$AJ$6))</f>
        <v/>
      </c>
      <c r="E632" s="48">
        <f>IF(COUNTIFS('B-PorHerramienta'!$A$2:$A$2848,E$8,'B-PorHerramienta'!$J$2:$J$2848,$AC632,'B-PorHerramienta'!$K$2:$K$2848,$AD632,'B-PorHerramienta'!$L$2:$L$2848,$AE632,'B-PorHerramienta'!$F$2:$F$2848,"&lt;&gt;")=0,"",ROUND(SUMIFS(INDEX('B-PorHerramienta'!$F$2:$I$2848,0,$AH$6),'B-PorHerramienta'!$A$2:$A$2848,E$8,'B-PorHerramienta'!$J$2:$J$2848,$AC632,'B-PorHerramienta'!$K$2:$K$2848,$AD632,'B-PorHerramienta'!$L$2:$L$2848,$AE632)*$AI$6,$AJ$6))</f>
        <v>6.1999999999999998E-3</v>
      </c>
      <c r="F632" s="48">
        <f>IF(COUNTIFS('B-PorHerramienta'!$A$2:$A$2848,F$8,'B-PorHerramienta'!$J$2:$J$2848,$AC632,'B-PorHerramienta'!$K$2:$K$2848,$AD632,'B-PorHerramienta'!$L$2:$L$2848,$AE632,'B-PorHerramienta'!$F$2:$F$2848,"&lt;&gt;")=0,"",ROUND(SUMIFS(INDEX('B-PorHerramienta'!$F$2:$I$2848,0,$AH$6),'B-PorHerramienta'!$A$2:$A$2848,F$8,'B-PorHerramienta'!$J$2:$J$2848,$AC632,'B-PorHerramienta'!$K$2:$K$2848,$AD632,'B-PorHerramienta'!$L$2:$L$2848,$AE632)*$AI$6,$AJ$6))</f>
        <v>5.8999999999999999E-3</v>
      </c>
      <c r="G632" s="48" t="str">
        <f>IF(COUNTIFS('B-PorHerramienta'!$A$2:$A$2848,G$8,'B-PorHerramienta'!$J$2:$J$2848,$AC632,'B-PorHerramienta'!$K$2:$K$2848,$AD632,'B-PorHerramienta'!$L$2:$L$2848,$AE632,'B-PorHerramienta'!$F$2:$F$2848,"&lt;&gt;")=0,"",ROUND(SUMIFS(INDEX('B-PorHerramienta'!$F$2:$I$2848,0,$AH$6),'B-PorHerramienta'!$A$2:$A$2848,G$8,'B-PorHerramienta'!$J$2:$J$2848,$AC632,'B-PorHerramienta'!$K$2:$K$2848,$AD632,'B-PorHerramienta'!$L$2:$L$2848,$AE632)*$AI$6,$AJ$6))</f>
        <v/>
      </c>
      <c r="H632" s="48" t="str">
        <f>IF(COUNTIFS('B-PorHerramienta'!$A$2:$A$2848,H$8,'B-PorHerramienta'!$J$2:$J$2848,$AC632,'B-PorHerramienta'!$K$2:$K$2848,$AD632,'B-PorHerramienta'!$L$2:$L$2848,$AE632,'B-PorHerramienta'!$F$2:$F$2848,"&lt;&gt;")=0,"",ROUND(SUMIFS(INDEX('B-PorHerramienta'!$F$2:$I$2848,0,$AH$6),'B-PorHerramienta'!$A$2:$A$2848,H$8,'B-PorHerramienta'!$J$2:$J$2848,$AC632,'B-PorHerramienta'!$K$2:$K$2848,$AD632,'B-PorHerramienta'!$L$2:$L$2848,$AE632)*$AI$6,$AJ$6))</f>
        <v/>
      </c>
      <c r="I632" s="48" t="str">
        <f>IF(COUNTIFS('B-PorHerramienta'!$A$2:$A$2848,I$8,'B-PorHerramienta'!$J$2:$J$2848,$AC632,'B-PorHerramienta'!$K$2:$K$2848,$AD632,'B-PorHerramienta'!$L$2:$L$2848,$AE632,'B-PorHerramienta'!$F$2:$F$2848,"&lt;&gt;")=0,"",ROUND(SUMIFS(INDEX('B-PorHerramienta'!$F$2:$I$2848,0,$AH$6),'B-PorHerramienta'!$A$2:$A$2848,I$8,'B-PorHerramienta'!$J$2:$J$2848,$AC632,'B-PorHerramienta'!$K$2:$K$2848,$AD632,'B-PorHerramienta'!$L$2:$L$2848,$AE632)*$AI$6,$AJ$6))</f>
        <v/>
      </c>
      <c r="J632" s="48" t="str">
        <f>IF(COUNTIFS('B-PorHerramienta'!$A$2:$A$2848,J$8,'B-PorHerramienta'!$J$2:$J$2848,$AC632,'B-PorHerramienta'!$K$2:$K$2848,$AD632,'B-PorHerramienta'!$L$2:$L$2848,$AE632,'B-PorHerramienta'!$F$2:$F$2848,"&lt;&gt;")=0,"",ROUND(SUMIFS(INDEX('B-PorHerramienta'!$F$2:$I$2848,0,$AH$6),'B-PorHerramienta'!$A$2:$A$2848,J$8,'B-PorHerramienta'!$J$2:$J$2848,$AC632,'B-PorHerramienta'!$K$2:$K$2848,$AD632,'B-PorHerramienta'!$L$2:$L$2848,$AE632)*$AI$6,$AJ$6))</f>
        <v/>
      </c>
      <c r="K632" s="48" t="str">
        <f>IF(COUNTIFS('B-PorHerramienta'!$A$2:$A$2848,K$8,'B-PorHerramienta'!$J$2:$J$2848,$AC632,'B-PorHerramienta'!$K$2:$K$2848,$AD632,'B-PorHerramienta'!$L$2:$L$2848,$AE632,'B-PorHerramienta'!$F$2:$F$2848,"&lt;&gt;")=0,"",ROUND(SUMIFS(INDEX('B-PorHerramienta'!$F$2:$I$2848,0,$AH$6),'B-PorHerramienta'!$A$2:$A$2848,K$8,'B-PorHerramienta'!$J$2:$J$2848,$AC632,'B-PorHerramienta'!$K$2:$K$2848,$AD632,'B-PorHerramienta'!$L$2:$L$2848,$AE632)*$AI$6,$AJ$6))</f>
        <v/>
      </c>
      <c r="L632" s="48" t="str">
        <f>IF(COUNTIFS('B-PorHerramienta'!$A$2:$A$2848,L$8,'B-PorHerramienta'!$J$2:$J$2848,$AC632,'B-PorHerramienta'!$K$2:$K$2848,$AD632,'B-PorHerramienta'!$L$2:$L$2848,$AE632,'B-PorHerramienta'!$F$2:$F$2848,"&lt;&gt;")=0,"",ROUND(SUMIFS(INDEX('B-PorHerramienta'!$F$2:$I$2848,0,$AH$6),'B-PorHerramienta'!$A$2:$A$2848,L$8,'B-PorHerramienta'!$J$2:$J$2848,$AC632,'B-PorHerramienta'!$K$2:$K$2848,$AD632,'B-PorHerramienta'!$L$2:$L$2848,$AE632)*$AI$6,$AJ$6))</f>
        <v/>
      </c>
      <c r="M632" s="48" t="str">
        <f>IF(COUNTIFS('B-PorHerramienta'!$A$2:$A$2848,M$8,'B-PorHerramienta'!$J$2:$J$2848,$AC632,'B-PorHerramienta'!$K$2:$K$2848,$AD632,'B-PorHerramienta'!$L$2:$L$2848,$AE632,'B-PorHerramienta'!$F$2:$F$2848,"&lt;&gt;")=0,"",ROUND(SUMIFS(INDEX('B-PorHerramienta'!$F$2:$I$2848,0,$AH$6),'B-PorHerramienta'!$A$2:$A$2848,M$8,'B-PorHerramienta'!$J$2:$J$2848,$AC632,'B-PorHerramienta'!$K$2:$K$2848,$AD632,'B-PorHerramienta'!$L$2:$L$2848,$AE632)*$AI$6,$AJ$6))</f>
        <v/>
      </c>
      <c r="N632" s="48" t="str">
        <f>IF(COUNTIFS('B-PorHerramienta'!$A$2:$A$2848,N$8,'B-PorHerramienta'!$J$2:$J$2848,$AC632,'B-PorHerramienta'!$K$2:$K$2848,$AD632,'B-PorHerramienta'!$L$2:$L$2848,$AE632,'B-PorHerramienta'!$F$2:$F$2848,"&lt;&gt;")=0,"",ROUND(SUMIFS(INDEX('B-PorHerramienta'!$F$2:$I$2848,0,$AH$6),'B-PorHerramienta'!$A$2:$A$2848,N$8,'B-PorHerramienta'!$J$2:$J$2848,$AC632,'B-PorHerramienta'!$K$2:$K$2848,$AD632,'B-PorHerramienta'!$L$2:$L$2848,$AE632)*$AI$6,$AJ$6))</f>
        <v/>
      </c>
      <c r="O632" s="48" t="str">
        <f>IF(COUNTIFS('B-PorHerramienta'!$A$2:$A$2848,O$8,'B-PorHerramienta'!$J$2:$J$2848,$AC632,'B-PorHerramienta'!$K$2:$K$2848,$AD632,'B-PorHerramienta'!$L$2:$L$2848,$AE632,'B-PorHerramienta'!$F$2:$F$2848,"&lt;&gt;")=0,"",ROUND(SUMIFS(INDEX('B-PorHerramienta'!$F$2:$I$2848,0,$AH$6),'B-PorHerramienta'!$A$2:$A$2848,O$8,'B-PorHerramienta'!$J$2:$J$2848,$AC632,'B-PorHerramienta'!$K$2:$K$2848,$AD632,'B-PorHerramienta'!$L$2:$L$2848,$AE632)*$AI$6,$AJ$6))</f>
        <v/>
      </c>
      <c r="P632" s="48" t="str">
        <f>IF(COUNTIFS('B-PorHerramienta'!$A$2:$A$2848,P$8,'B-PorHerramienta'!$J$2:$J$2848,$AC632,'B-PorHerramienta'!$K$2:$K$2848,$AD632,'B-PorHerramienta'!$L$2:$L$2848,$AE632,'B-PorHerramienta'!$F$2:$F$2848,"&lt;&gt;")=0,"",ROUND(SUMIFS(INDEX('B-PorHerramienta'!$F$2:$I$2848,0,$AH$6),'B-PorHerramienta'!$A$2:$A$2848,P$8,'B-PorHerramienta'!$J$2:$J$2848,$AC632,'B-PorHerramienta'!$K$2:$K$2848,$AD632,'B-PorHerramienta'!$L$2:$L$2848,$AE632)*$AI$6,$AJ$6))</f>
        <v/>
      </c>
      <c r="Q632" s="48" t="str">
        <f>IF(COUNTIFS('B-PorHerramienta'!$A$2:$A$2848,Q$8,'B-PorHerramienta'!$J$2:$J$2848,$AC632,'B-PorHerramienta'!$K$2:$K$2848,$AD632,'B-PorHerramienta'!$L$2:$L$2848,$AE632,'B-PorHerramienta'!$F$2:$F$2848,"&lt;&gt;")=0,"",ROUND(SUMIFS(INDEX('B-PorHerramienta'!$F$2:$I$2848,0,$AH$6),'B-PorHerramienta'!$A$2:$A$2848,Q$8,'B-PorHerramienta'!$J$2:$J$2848,$AC632,'B-PorHerramienta'!$K$2:$K$2848,$AD632,'B-PorHerramienta'!$L$2:$L$2848,$AE632)*$AI$6,$AJ$6))</f>
        <v/>
      </c>
      <c r="R632" s="48" t="str">
        <f>IF(COUNTIFS('B-PorHerramienta'!$A$2:$A$2848,R$8,'B-PorHerramienta'!$J$2:$J$2848,$AC632,'B-PorHerramienta'!$K$2:$K$2848,$AD632,'B-PorHerramienta'!$L$2:$L$2848,$AE632,'B-PorHerramienta'!$F$2:$F$2848,"&lt;&gt;")=0,"",ROUND(SUMIFS(INDEX('B-PorHerramienta'!$F$2:$I$2848,0,$AH$6),'B-PorHerramienta'!$A$2:$A$2848,R$8,'B-PorHerramienta'!$J$2:$J$2848,$AC632,'B-PorHerramienta'!$K$2:$K$2848,$AD632,'B-PorHerramienta'!$L$2:$L$2848,$AE632)*$AI$6,$AJ$6))</f>
        <v/>
      </c>
      <c r="S632" s="48" t="str">
        <f>IF(COUNTIFS('B-PorHerramienta'!$A$2:$A$2848,S$8,'B-PorHerramienta'!$J$2:$J$2848,$AC632,'B-PorHerramienta'!$K$2:$K$2848,$AD632,'B-PorHerramienta'!$L$2:$L$2848,$AE632,'B-PorHerramienta'!$F$2:$F$2848,"&lt;&gt;")=0,"",ROUND(SUMIFS(INDEX('B-PorHerramienta'!$F$2:$I$2848,0,$AH$6),'B-PorHerramienta'!$A$2:$A$2848,S$8,'B-PorHerramienta'!$J$2:$J$2848,$AC632,'B-PorHerramienta'!$K$2:$K$2848,$AD632,'B-PorHerramienta'!$L$2:$L$2848,$AE632)*$AI$6,$AJ$6))</f>
        <v/>
      </c>
      <c r="T632" s="48" t="str">
        <f>IF(COUNTIFS('B-PorHerramienta'!$A$2:$A$2848,T$8,'B-PorHerramienta'!$J$2:$J$2848,$AC632,'B-PorHerramienta'!$K$2:$K$2848,$AD632,'B-PorHerramienta'!$L$2:$L$2848,$AE632,'B-PorHerramienta'!$F$2:$F$2848,"&lt;&gt;")=0,"",ROUND(SUMIFS(INDEX('B-PorHerramienta'!$F$2:$I$2848,0,$AH$6),'B-PorHerramienta'!$A$2:$A$2848,T$8,'B-PorHerramienta'!$J$2:$J$2848,$AC632,'B-PorHerramienta'!$K$2:$K$2848,$AD632,'B-PorHerramienta'!$L$2:$L$2848,$AE632)*$AI$6,$AJ$6))</f>
        <v/>
      </c>
      <c r="U632" s="48" t="str">
        <f>IF(COUNTIFS('B-PorHerramienta'!$A$2:$A$2848,U$8,'B-PorHerramienta'!$J$2:$J$2848,$AC632,'B-PorHerramienta'!$K$2:$K$2848,$AD632,'B-PorHerramienta'!$L$2:$L$2848,$AE632,'B-PorHerramienta'!$F$2:$F$2848,"&lt;&gt;")=0,"",ROUND(SUMIFS(INDEX('B-PorHerramienta'!$F$2:$I$2848,0,$AH$6),'B-PorHerramienta'!$A$2:$A$2848,U$8,'B-PorHerramienta'!$J$2:$J$2848,$AC632,'B-PorHerramienta'!$K$2:$K$2848,$AD632,'B-PorHerramienta'!$L$2:$L$2848,$AE632)*$AI$6,$AJ$6))</f>
        <v/>
      </c>
      <c r="V632" s="48" t="str">
        <f>IF(COUNTIFS('B-PorHerramienta'!$A$2:$A$2848,V$8,'B-PorHerramienta'!$J$2:$J$2848,$AC632,'B-PorHerramienta'!$K$2:$K$2848,$AD632,'B-PorHerramienta'!$L$2:$L$2848,$AE632,'B-PorHerramienta'!$F$2:$F$2848,"&lt;&gt;")=0,"",ROUND(SUMIFS(INDEX('B-PorHerramienta'!$F$2:$I$2848,0,$AH$6),'B-PorHerramienta'!$A$2:$A$2848,V$8,'B-PorHerramienta'!$J$2:$J$2848,$AC632,'B-PorHerramienta'!$K$2:$K$2848,$AD632,'B-PorHerramienta'!$L$2:$L$2848,$AE632)*$AI$6,$AJ$6))</f>
        <v/>
      </c>
      <c r="W632" s="48" t="str">
        <f>IF(COUNTIFS('B-PorHerramienta'!$A$2:$A$2848,W$8,'B-PorHerramienta'!$J$2:$J$2848,$AC632,'B-PorHerramienta'!$K$2:$K$2848,$AD632,'B-PorHerramienta'!$L$2:$L$2848,$AE632,'B-PorHerramienta'!$F$2:$F$2848,"&lt;&gt;")=0,"",ROUND(SUMIFS(INDEX('B-PorHerramienta'!$F$2:$I$2848,0,$AH$6),'B-PorHerramienta'!$A$2:$A$2848,W$8,'B-PorHerramienta'!$J$2:$J$2848,$AC632,'B-PorHerramienta'!$K$2:$K$2848,$AD632,'B-PorHerramienta'!$L$2:$L$2848,$AE632)*$AI$6,$AJ$6))</f>
        <v/>
      </c>
      <c r="X632" s="48" t="str">
        <f>IF(COUNTIFS('B-PorHerramienta'!$A$2:$A$2848,X$8,'B-PorHerramienta'!$J$2:$J$2848,$AC632,'B-PorHerramienta'!$K$2:$K$2848,$AD632,'B-PorHerramienta'!$L$2:$L$2848,$AE632,'B-PorHerramienta'!$F$2:$F$2848,"&lt;&gt;")=0,"",ROUND(SUMIFS(INDEX('B-PorHerramienta'!$F$2:$I$2848,0,$AH$6),'B-PorHerramienta'!$A$2:$A$2848,X$8,'B-PorHerramienta'!$J$2:$J$2848,$AC632,'B-PorHerramienta'!$K$2:$K$2848,$AD632,'B-PorHerramienta'!$L$2:$L$2848,$AE632)*$AI$6,$AJ$6))</f>
        <v/>
      </c>
      <c r="Y632" s="48" t="str">
        <f>IF(COUNTIFS('B-PorHerramienta'!$A$2:$A$2848,Y$8,'B-PorHerramienta'!$J$2:$J$2848,$AC632,'B-PorHerramienta'!$K$2:$K$2848,$AD632,'B-PorHerramienta'!$L$2:$L$2848,$AE632,'B-PorHerramienta'!$F$2:$F$2848,"&lt;&gt;")=0,"",ROUND(SUMIFS(INDEX('B-PorHerramienta'!$F$2:$I$2848,0,$AH$6),'B-PorHerramienta'!$A$2:$A$2848,Y$8,'B-PorHerramienta'!$J$2:$J$2848,$AC632,'B-PorHerramienta'!$K$2:$K$2848,$AD632,'B-PorHerramienta'!$L$2:$L$2848,$AE632)*$AI$6,$AJ$6))</f>
        <v/>
      </c>
      <c r="Z632" s="48" t="str">
        <f>IF(COUNTIFS('B-PorHerramienta'!$A$2:$A$2848,Z$8,'B-PorHerramienta'!$J$2:$J$2848,$AC632,'B-PorHerramienta'!$K$2:$K$2848,$AD632,'B-PorHerramienta'!$L$2:$L$2848,$AE632,'B-PorHerramienta'!$F$2:$F$2848,"&lt;&gt;")=0,"",ROUND(SUMIFS(INDEX('B-PorHerramienta'!$F$2:$I$2848,0,$AH$6),'B-PorHerramienta'!$A$2:$A$2848,Z$8,'B-PorHerramienta'!$J$2:$J$2848,$AC632,'B-PorHerramienta'!$K$2:$K$2848,$AD632,'B-PorHerramienta'!$L$2:$L$2848,$AE632)*$AI$6,$AJ$6))</f>
        <v/>
      </c>
      <c r="AA632" s="6"/>
      <c r="AB632" s="35">
        <v>2</v>
      </c>
      <c r="AC632" s="35" t="s">
        <v>1239</v>
      </c>
      <c r="AD632" s="35" t="s">
        <v>269</v>
      </c>
      <c r="AE632" s="35" t="s">
        <v>1460</v>
      </c>
      <c r="AF632" s="35"/>
      <c r="AG632" s="35"/>
      <c r="AH632" s="35"/>
      <c r="AI632" s="35"/>
      <c r="AJ632" s="35"/>
      <c r="AK632" s="35"/>
    </row>
    <row r="633" spans="1:37" hidden="1" outlineLevel="2" collapsed="1" x14ac:dyDescent="0.25">
      <c r="A633" s="49" t="s">
        <v>2467</v>
      </c>
      <c r="B633" s="47" t="s">
        <v>2466</v>
      </c>
      <c r="C633" s="48" t="str">
        <f>IF(COUNTIFS('B-PorHerramienta'!$A$2:$A$2848,C$8,'B-PorHerramienta'!$J$2:$J$2848,$AC633,'B-PorHerramienta'!$K$2:$K$2848,$AD633,'B-PorHerramienta'!$L$2:$L$2848,$AE633,'B-PorHerramienta'!$F$2:$F$2848,"&lt;&gt;")=0,"",ROUND(SUMIFS(INDEX('B-PorHerramienta'!$F$2:$I$2848,0,$AH$6),'B-PorHerramienta'!$A$2:$A$2848,C$8,'B-PorHerramienta'!$J$2:$J$2848,$AC633,'B-PorHerramienta'!$K$2:$K$2848,$AD633,'B-PorHerramienta'!$L$2:$L$2848,$AE633)*$AI$6,$AJ$6))</f>
        <v/>
      </c>
      <c r="D633" s="48" t="str">
        <f>IF(COUNTIFS('B-PorHerramienta'!$A$2:$A$2848,D$8,'B-PorHerramienta'!$J$2:$J$2848,$AC633,'B-PorHerramienta'!$K$2:$K$2848,$AD633,'B-PorHerramienta'!$L$2:$L$2848,$AE633,'B-PorHerramienta'!$F$2:$F$2848,"&lt;&gt;")=0,"",ROUND(SUMIFS(INDEX('B-PorHerramienta'!$F$2:$I$2848,0,$AH$6),'B-PorHerramienta'!$A$2:$A$2848,D$8,'B-PorHerramienta'!$J$2:$J$2848,$AC633,'B-PorHerramienta'!$K$2:$K$2848,$AD633,'B-PorHerramienta'!$L$2:$L$2848,$AE633)*$AI$6,$AJ$6))</f>
        <v/>
      </c>
      <c r="E633" s="48">
        <f>IF(COUNTIFS('B-PorHerramienta'!$A$2:$A$2848,E$8,'B-PorHerramienta'!$J$2:$J$2848,$AC633,'B-PorHerramienta'!$K$2:$K$2848,$AD633,'B-PorHerramienta'!$L$2:$L$2848,$AE633,'B-PorHerramienta'!$F$2:$F$2848,"&lt;&gt;")=0,"",ROUND(SUMIFS(INDEX('B-PorHerramienta'!$F$2:$I$2848,0,$AH$6),'B-PorHerramienta'!$A$2:$A$2848,E$8,'B-PorHerramienta'!$J$2:$J$2848,$AC633,'B-PorHerramienta'!$K$2:$K$2848,$AD633,'B-PorHerramienta'!$L$2:$L$2848,$AE633)*$AI$6,$AJ$6))</f>
        <v>0.1812</v>
      </c>
      <c r="F633" s="48">
        <f>IF(COUNTIFS('B-PorHerramienta'!$A$2:$A$2848,F$8,'B-PorHerramienta'!$J$2:$J$2848,$AC633,'B-PorHerramienta'!$K$2:$K$2848,$AD633,'B-PorHerramienta'!$L$2:$L$2848,$AE633,'B-PorHerramienta'!$F$2:$F$2848,"&lt;&gt;")=0,"",ROUND(SUMIFS(INDEX('B-PorHerramienta'!$F$2:$I$2848,0,$AH$6),'B-PorHerramienta'!$A$2:$A$2848,F$8,'B-PorHerramienta'!$J$2:$J$2848,$AC633,'B-PorHerramienta'!$K$2:$K$2848,$AD633,'B-PorHerramienta'!$L$2:$L$2848,$AE633)*$AI$6,$AJ$6))</f>
        <v>7.5499999999999998E-2</v>
      </c>
      <c r="G633" s="48" t="str">
        <f>IF(COUNTIFS('B-PorHerramienta'!$A$2:$A$2848,G$8,'B-PorHerramienta'!$J$2:$J$2848,$AC633,'B-PorHerramienta'!$K$2:$K$2848,$AD633,'B-PorHerramienta'!$L$2:$L$2848,$AE633,'B-PorHerramienta'!$F$2:$F$2848,"&lt;&gt;")=0,"",ROUND(SUMIFS(INDEX('B-PorHerramienta'!$F$2:$I$2848,0,$AH$6),'B-PorHerramienta'!$A$2:$A$2848,G$8,'B-PorHerramienta'!$J$2:$J$2848,$AC633,'B-PorHerramienta'!$K$2:$K$2848,$AD633,'B-PorHerramienta'!$L$2:$L$2848,$AE633)*$AI$6,$AJ$6))</f>
        <v/>
      </c>
      <c r="H633" s="48" t="str">
        <f>IF(COUNTIFS('B-PorHerramienta'!$A$2:$A$2848,H$8,'B-PorHerramienta'!$J$2:$J$2848,$AC633,'B-PorHerramienta'!$K$2:$K$2848,$AD633,'B-PorHerramienta'!$L$2:$L$2848,$AE633,'B-PorHerramienta'!$F$2:$F$2848,"&lt;&gt;")=0,"",ROUND(SUMIFS(INDEX('B-PorHerramienta'!$F$2:$I$2848,0,$AH$6),'B-PorHerramienta'!$A$2:$A$2848,H$8,'B-PorHerramienta'!$J$2:$J$2848,$AC633,'B-PorHerramienta'!$K$2:$K$2848,$AD633,'B-PorHerramienta'!$L$2:$L$2848,$AE633)*$AI$6,$AJ$6))</f>
        <v/>
      </c>
      <c r="I633" s="48" t="str">
        <f>IF(COUNTIFS('B-PorHerramienta'!$A$2:$A$2848,I$8,'B-PorHerramienta'!$J$2:$J$2848,$AC633,'B-PorHerramienta'!$K$2:$K$2848,$AD633,'B-PorHerramienta'!$L$2:$L$2848,$AE633,'B-PorHerramienta'!$F$2:$F$2848,"&lt;&gt;")=0,"",ROUND(SUMIFS(INDEX('B-PorHerramienta'!$F$2:$I$2848,0,$AH$6),'B-PorHerramienta'!$A$2:$A$2848,I$8,'B-PorHerramienta'!$J$2:$J$2848,$AC633,'B-PorHerramienta'!$K$2:$K$2848,$AD633,'B-PorHerramienta'!$L$2:$L$2848,$AE633)*$AI$6,$AJ$6))</f>
        <v/>
      </c>
      <c r="J633" s="48" t="str">
        <f>IF(COUNTIFS('B-PorHerramienta'!$A$2:$A$2848,J$8,'B-PorHerramienta'!$J$2:$J$2848,$AC633,'B-PorHerramienta'!$K$2:$K$2848,$AD633,'B-PorHerramienta'!$L$2:$L$2848,$AE633,'B-PorHerramienta'!$F$2:$F$2848,"&lt;&gt;")=0,"",ROUND(SUMIFS(INDEX('B-PorHerramienta'!$F$2:$I$2848,0,$AH$6),'B-PorHerramienta'!$A$2:$A$2848,J$8,'B-PorHerramienta'!$J$2:$J$2848,$AC633,'B-PorHerramienta'!$K$2:$K$2848,$AD633,'B-PorHerramienta'!$L$2:$L$2848,$AE633)*$AI$6,$AJ$6))</f>
        <v/>
      </c>
      <c r="K633" s="48" t="str">
        <f>IF(COUNTIFS('B-PorHerramienta'!$A$2:$A$2848,K$8,'B-PorHerramienta'!$J$2:$J$2848,$AC633,'B-PorHerramienta'!$K$2:$K$2848,$AD633,'B-PorHerramienta'!$L$2:$L$2848,$AE633,'B-PorHerramienta'!$F$2:$F$2848,"&lt;&gt;")=0,"",ROUND(SUMIFS(INDEX('B-PorHerramienta'!$F$2:$I$2848,0,$AH$6),'B-PorHerramienta'!$A$2:$A$2848,K$8,'B-PorHerramienta'!$J$2:$J$2848,$AC633,'B-PorHerramienta'!$K$2:$K$2848,$AD633,'B-PorHerramienta'!$L$2:$L$2848,$AE633)*$AI$6,$AJ$6))</f>
        <v/>
      </c>
      <c r="L633" s="48" t="str">
        <f>IF(COUNTIFS('B-PorHerramienta'!$A$2:$A$2848,L$8,'B-PorHerramienta'!$J$2:$J$2848,$AC633,'B-PorHerramienta'!$K$2:$K$2848,$AD633,'B-PorHerramienta'!$L$2:$L$2848,$AE633,'B-PorHerramienta'!$F$2:$F$2848,"&lt;&gt;")=0,"",ROUND(SUMIFS(INDEX('B-PorHerramienta'!$F$2:$I$2848,0,$AH$6),'B-PorHerramienta'!$A$2:$A$2848,L$8,'B-PorHerramienta'!$J$2:$J$2848,$AC633,'B-PorHerramienta'!$K$2:$K$2848,$AD633,'B-PorHerramienta'!$L$2:$L$2848,$AE633)*$AI$6,$AJ$6))</f>
        <v/>
      </c>
      <c r="M633" s="48" t="str">
        <f>IF(COUNTIFS('B-PorHerramienta'!$A$2:$A$2848,M$8,'B-PorHerramienta'!$J$2:$J$2848,$AC633,'B-PorHerramienta'!$K$2:$K$2848,$AD633,'B-PorHerramienta'!$L$2:$L$2848,$AE633,'B-PorHerramienta'!$F$2:$F$2848,"&lt;&gt;")=0,"",ROUND(SUMIFS(INDEX('B-PorHerramienta'!$F$2:$I$2848,0,$AH$6),'B-PorHerramienta'!$A$2:$A$2848,M$8,'B-PorHerramienta'!$J$2:$J$2848,$AC633,'B-PorHerramienta'!$K$2:$K$2848,$AD633,'B-PorHerramienta'!$L$2:$L$2848,$AE633)*$AI$6,$AJ$6))</f>
        <v/>
      </c>
      <c r="N633" s="48" t="str">
        <f>IF(COUNTIFS('B-PorHerramienta'!$A$2:$A$2848,N$8,'B-PorHerramienta'!$J$2:$J$2848,$AC633,'B-PorHerramienta'!$K$2:$K$2848,$AD633,'B-PorHerramienta'!$L$2:$L$2848,$AE633,'B-PorHerramienta'!$F$2:$F$2848,"&lt;&gt;")=0,"",ROUND(SUMIFS(INDEX('B-PorHerramienta'!$F$2:$I$2848,0,$AH$6),'B-PorHerramienta'!$A$2:$A$2848,N$8,'B-PorHerramienta'!$J$2:$J$2848,$AC633,'B-PorHerramienta'!$K$2:$K$2848,$AD633,'B-PorHerramienta'!$L$2:$L$2848,$AE633)*$AI$6,$AJ$6))</f>
        <v/>
      </c>
      <c r="O633" s="48" t="str">
        <f>IF(COUNTIFS('B-PorHerramienta'!$A$2:$A$2848,O$8,'B-PorHerramienta'!$J$2:$J$2848,$AC633,'B-PorHerramienta'!$K$2:$K$2848,$AD633,'B-PorHerramienta'!$L$2:$L$2848,$AE633,'B-PorHerramienta'!$F$2:$F$2848,"&lt;&gt;")=0,"",ROUND(SUMIFS(INDEX('B-PorHerramienta'!$F$2:$I$2848,0,$AH$6),'B-PorHerramienta'!$A$2:$A$2848,O$8,'B-PorHerramienta'!$J$2:$J$2848,$AC633,'B-PorHerramienta'!$K$2:$K$2848,$AD633,'B-PorHerramienta'!$L$2:$L$2848,$AE633)*$AI$6,$AJ$6))</f>
        <v/>
      </c>
      <c r="P633" s="48" t="str">
        <f>IF(COUNTIFS('B-PorHerramienta'!$A$2:$A$2848,P$8,'B-PorHerramienta'!$J$2:$J$2848,$AC633,'B-PorHerramienta'!$K$2:$K$2848,$AD633,'B-PorHerramienta'!$L$2:$L$2848,$AE633,'B-PorHerramienta'!$F$2:$F$2848,"&lt;&gt;")=0,"",ROUND(SUMIFS(INDEX('B-PorHerramienta'!$F$2:$I$2848,0,$AH$6),'B-PorHerramienta'!$A$2:$A$2848,P$8,'B-PorHerramienta'!$J$2:$J$2848,$AC633,'B-PorHerramienta'!$K$2:$K$2848,$AD633,'B-PorHerramienta'!$L$2:$L$2848,$AE633)*$AI$6,$AJ$6))</f>
        <v/>
      </c>
      <c r="Q633" s="48" t="str">
        <f>IF(COUNTIFS('B-PorHerramienta'!$A$2:$A$2848,Q$8,'B-PorHerramienta'!$J$2:$J$2848,$AC633,'B-PorHerramienta'!$K$2:$K$2848,$AD633,'B-PorHerramienta'!$L$2:$L$2848,$AE633,'B-PorHerramienta'!$F$2:$F$2848,"&lt;&gt;")=0,"",ROUND(SUMIFS(INDEX('B-PorHerramienta'!$F$2:$I$2848,0,$AH$6),'B-PorHerramienta'!$A$2:$A$2848,Q$8,'B-PorHerramienta'!$J$2:$J$2848,$AC633,'B-PorHerramienta'!$K$2:$K$2848,$AD633,'B-PorHerramienta'!$L$2:$L$2848,$AE633)*$AI$6,$AJ$6))</f>
        <v/>
      </c>
      <c r="R633" s="48" t="str">
        <f>IF(COUNTIFS('B-PorHerramienta'!$A$2:$A$2848,R$8,'B-PorHerramienta'!$J$2:$J$2848,$AC633,'B-PorHerramienta'!$K$2:$K$2848,$AD633,'B-PorHerramienta'!$L$2:$L$2848,$AE633,'B-PorHerramienta'!$F$2:$F$2848,"&lt;&gt;")=0,"",ROUND(SUMIFS(INDEX('B-PorHerramienta'!$F$2:$I$2848,0,$AH$6),'B-PorHerramienta'!$A$2:$A$2848,R$8,'B-PorHerramienta'!$J$2:$J$2848,$AC633,'B-PorHerramienta'!$K$2:$K$2848,$AD633,'B-PorHerramienta'!$L$2:$L$2848,$AE633)*$AI$6,$AJ$6))</f>
        <v/>
      </c>
      <c r="S633" s="48" t="str">
        <f>IF(COUNTIFS('B-PorHerramienta'!$A$2:$A$2848,S$8,'B-PorHerramienta'!$J$2:$J$2848,$AC633,'B-PorHerramienta'!$K$2:$K$2848,$AD633,'B-PorHerramienta'!$L$2:$L$2848,$AE633,'B-PorHerramienta'!$F$2:$F$2848,"&lt;&gt;")=0,"",ROUND(SUMIFS(INDEX('B-PorHerramienta'!$F$2:$I$2848,0,$AH$6),'B-PorHerramienta'!$A$2:$A$2848,S$8,'B-PorHerramienta'!$J$2:$J$2848,$AC633,'B-PorHerramienta'!$K$2:$K$2848,$AD633,'B-PorHerramienta'!$L$2:$L$2848,$AE633)*$AI$6,$AJ$6))</f>
        <v/>
      </c>
      <c r="T633" s="48" t="str">
        <f>IF(COUNTIFS('B-PorHerramienta'!$A$2:$A$2848,T$8,'B-PorHerramienta'!$J$2:$J$2848,$AC633,'B-PorHerramienta'!$K$2:$K$2848,$AD633,'B-PorHerramienta'!$L$2:$L$2848,$AE633,'B-PorHerramienta'!$F$2:$F$2848,"&lt;&gt;")=0,"",ROUND(SUMIFS(INDEX('B-PorHerramienta'!$F$2:$I$2848,0,$AH$6),'B-PorHerramienta'!$A$2:$A$2848,T$8,'B-PorHerramienta'!$J$2:$J$2848,$AC633,'B-PorHerramienta'!$K$2:$K$2848,$AD633,'B-PorHerramienta'!$L$2:$L$2848,$AE633)*$AI$6,$AJ$6))</f>
        <v/>
      </c>
      <c r="U633" s="48" t="str">
        <f>IF(COUNTIFS('B-PorHerramienta'!$A$2:$A$2848,U$8,'B-PorHerramienta'!$J$2:$J$2848,$AC633,'B-PorHerramienta'!$K$2:$K$2848,$AD633,'B-PorHerramienta'!$L$2:$L$2848,$AE633,'B-PorHerramienta'!$F$2:$F$2848,"&lt;&gt;")=0,"",ROUND(SUMIFS(INDEX('B-PorHerramienta'!$F$2:$I$2848,0,$AH$6),'B-PorHerramienta'!$A$2:$A$2848,U$8,'B-PorHerramienta'!$J$2:$J$2848,$AC633,'B-PorHerramienta'!$K$2:$K$2848,$AD633,'B-PorHerramienta'!$L$2:$L$2848,$AE633)*$AI$6,$AJ$6))</f>
        <v/>
      </c>
      <c r="V633" s="48" t="str">
        <f>IF(COUNTIFS('B-PorHerramienta'!$A$2:$A$2848,V$8,'B-PorHerramienta'!$J$2:$J$2848,$AC633,'B-PorHerramienta'!$K$2:$K$2848,$AD633,'B-PorHerramienta'!$L$2:$L$2848,$AE633,'B-PorHerramienta'!$F$2:$F$2848,"&lt;&gt;")=0,"",ROUND(SUMIFS(INDEX('B-PorHerramienta'!$F$2:$I$2848,0,$AH$6),'B-PorHerramienta'!$A$2:$A$2848,V$8,'B-PorHerramienta'!$J$2:$J$2848,$AC633,'B-PorHerramienta'!$K$2:$K$2848,$AD633,'B-PorHerramienta'!$L$2:$L$2848,$AE633)*$AI$6,$AJ$6))</f>
        <v/>
      </c>
      <c r="W633" s="48" t="str">
        <f>IF(COUNTIFS('B-PorHerramienta'!$A$2:$A$2848,W$8,'B-PorHerramienta'!$J$2:$J$2848,$AC633,'B-PorHerramienta'!$K$2:$K$2848,$AD633,'B-PorHerramienta'!$L$2:$L$2848,$AE633,'B-PorHerramienta'!$F$2:$F$2848,"&lt;&gt;")=0,"",ROUND(SUMIFS(INDEX('B-PorHerramienta'!$F$2:$I$2848,0,$AH$6),'B-PorHerramienta'!$A$2:$A$2848,W$8,'B-PorHerramienta'!$J$2:$J$2848,$AC633,'B-PorHerramienta'!$K$2:$K$2848,$AD633,'B-PorHerramienta'!$L$2:$L$2848,$AE633)*$AI$6,$AJ$6))</f>
        <v/>
      </c>
      <c r="X633" s="48" t="str">
        <f>IF(COUNTIFS('B-PorHerramienta'!$A$2:$A$2848,X$8,'B-PorHerramienta'!$J$2:$J$2848,$AC633,'B-PorHerramienta'!$K$2:$K$2848,$AD633,'B-PorHerramienta'!$L$2:$L$2848,$AE633,'B-PorHerramienta'!$F$2:$F$2848,"&lt;&gt;")=0,"",ROUND(SUMIFS(INDEX('B-PorHerramienta'!$F$2:$I$2848,0,$AH$6),'B-PorHerramienta'!$A$2:$A$2848,X$8,'B-PorHerramienta'!$J$2:$J$2848,$AC633,'B-PorHerramienta'!$K$2:$K$2848,$AD633,'B-PorHerramienta'!$L$2:$L$2848,$AE633)*$AI$6,$AJ$6))</f>
        <v/>
      </c>
      <c r="Y633" s="48" t="str">
        <f>IF(COUNTIFS('B-PorHerramienta'!$A$2:$A$2848,Y$8,'B-PorHerramienta'!$J$2:$J$2848,$AC633,'B-PorHerramienta'!$K$2:$K$2848,$AD633,'B-PorHerramienta'!$L$2:$L$2848,$AE633,'B-PorHerramienta'!$F$2:$F$2848,"&lt;&gt;")=0,"",ROUND(SUMIFS(INDEX('B-PorHerramienta'!$F$2:$I$2848,0,$AH$6),'B-PorHerramienta'!$A$2:$A$2848,Y$8,'B-PorHerramienta'!$J$2:$J$2848,$AC633,'B-PorHerramienta'!$K$2:$K$2848,$AD633,'B-PorHerramienta'!$L$2:$L$2848,$AE633)*$AI$6,$AJ$6))</f>
        <v/>
      </c>
      <c r="Z633" s="48" t="str">
        <f>IF(COUNTIFS('B-PorHerramienta'!$A$2:$A$2848,Z$8,'B-PorHerramienta'!$J$2:$J$2848,$AC633,'B-PorHerramienta'!$K$2:$K$2848,$AD633,'B-PorHerramienta'!$L$2:$L$2848,$AE633,'B-PorHerramienta'!$F$2:$F$2848,"&lt;&gt;")=0,"",ROUND(SUMIFS(INDEX('B-PorHerramienta'!$F$2:$I$2848,0,$AH$6),'B-PorHerramienta'!$A$2:$A$2848,Z$8,'B-PorHerramienta'!$J$2:$J$2848,$AC633,'B-PorHerramienta'!$K$2:$K$2848,$AD633,'B-PorHerramienta'!$L$2:$L$2848,$AE633)*$AI$6,$AJ$6))</f>
        <v/>
      </c>
      <c r="AA633" s="6"/>
      <c r="AB633" s="35">
        <v>2</v>
      </c>
      <c r="AC633" s="35" t="s">
        <v>1239</v>
      </c>
      <c r="AD633" s="35" t="s">
        <v>269</v>
      </c>
      <c r="AE633" s="35" t="s">
        <v>1461</v>
      </c>
      <c r="AF633" s="35"/>
      <c r="AG633" s="35"/>
      <c r="AH633" s="35"/>
      <c r="AI633" s="35"/>
      <c r="AJ633" s="35"/>
      <c r="AK633" s="35"/>
    </row>
    <row r="634" spans="1:37" hidden="1" outlineLevel="2" collapsed="1" x14ac:dyDescent="0.25">
      <c r="A634" s="49" t="s">
        <v>2465</v>
      </c>
      <c r="B634" s="47" t="s">
        <v>2464</v>
      </c>
      <c r="C634" s="48" t="str">
        <f>IF(COUNTIFS('B-PorHerramienta'!$A$2:$A$2848,C$8,'B-PorHerramienta'!$J$2:$J$2848,$AC634,'B-PorHerramienta'!$K$2:$K$2848,$AD634,'B-PorHerramienta'!$L$2:$L$2848,$AE634,'B-PorHerramienta'!$F$2:$F$2848,"&lt;&gt;")=0,"",ROUND(SUMIFS(INDEX('B-PorHerramienta'!$F$2:$I$2848,0,$AH$6),'B-PorHerramienta'!$A$2:$A$2848,C$8,'B-PorHerramienta'!$J$2:$J$2848,$AC634,'B-PorHerramienta'!$K$2:$K$2848,$AD634,'B-PorHerramienta'!$L$2:$L$2848,$AE634)*$AI$6,$AJ$6))</f>
        <v/>
      </c>
      <c r="D634" s="48" t="str">
        <f>IF(COUNTIFS('B-PorHerramienta'!$A$2:$A$2848,D$8,'B-PorHerramienta'!$J$2:$J$2848,$AC634,'B-PorHerramienta'!$K$2:$K$2848,$AD634,'B-PorHerramienta'!$L$2:$L$2848,$AE634,'B-PorHerramienta'!$F$2:$F$2848,"&lt;&gt;")=0,"",ROUND(SUMIFS(INDEX('B-PorHerramienta'!$F$2:$I$2848,0,$AH$6),'B-PorHerramienta'!$A$2:$A$2848,D$8,'B-PorHerramienta'!$J$2:$J$2848,$AC634,'B-PorHerramienta'!$K$2:$K$2848,$AD634,'B-PorHerramienta'!$L$2:$L$2848,$AE634)*$AI$6,$AJ$6))</f>
        <v/>
      </c>
      <c r="E634" s="48">
        <f>IF(COUNTIFS('B-PorHerramienta'!$A$2:$A$2848,E$8,'B-PorHerramienta'!$J$2:$J$2848,$AC634,'B-PorHerramienta'!$K$2:$K$2848,$AD634,'B-PorHerramienta'!$L$2:$L$2848,$AE634,'B-PorHerramienta'!$F$2:$F$2848,"&lt;&gt;")=0,"",ROUND(SUMIFS(INDEX('B-PorHerramienta'!$F$2:$I$2848,0,$AH$6),'B-PorHerramienta'!$A$2:$A$2848,E$8,'B-PorHerramienta'!$J$2:$J$2848,$AC634,'B-PorHerramienta'!$K$2:$K$2848,$AD634,'B-PorHerramienta'!$L$2:$L$2848,$AE634)*$AI$6,$AJ$6))</f>
        <v>1.2200000000000001E-2</v>
      </c>
      <c r="F634" s="48">
        <f>IF(COUNTIFS('B-PorHerramienta'!$A$2:$A$2848,F$8,'B-PorHerramienta'!$J$2:$J$2848,$AC634,'B-PorHerramienta'!$K$2:$K$2848,$AD634,'B-PorHerramienta'!$L$2:$L$2848,$AE634,'B-PorHerramienta'!$F$2:$F$2848,"&lt;&gt;")=0,"",ROUND(SUMIFS(INDEX('B-PorHerramienta'!$F$2:$I$2848,0,$AH$6),'B-PorHerramienta'!$A$2:$A$2848,F$8,'B-PorHerramienta'!$J$2:$J$2848,$AC634,'B-PorHerramienta'!$K$2:$K$2848,$AD634,'B-PorHerramienta'!$L$2:$L$2848,$AE634)*$AI$6,$AJ$6))</f>
        <v>5.7000000000000002E-3</v>
      </c>
      <c r="G634" s="48" t="str">
        <f>IF(COUNTIFS('B-PorHerramienta'!$A$2:$A$2848,G$8,'B-PorHerramienta'!$J$2:$J$2848,$AC634,'B-PorHerramienta'!$K$2:$K$2848,$AD634,'B-PorHerramienta'!$L$2:$L$2848,$AE634,'B-PorHerramienta'!$F$2:$F$2848,"&lt;&gt;")=0,"",ROUND(SUMIFS(INDEX('B-PorHerramienta'!$F$2:$I$2848,0,$AH$6),'B-PorHerramienta'!$A$2:$A$2848,G$8,'B-PorHerramienta'!$J$2:$J$2848,$AC634,'B-PorHerramienta'!$K$2:$K$2848,$AD634,'B-PorHerramienta'!$L$2:$L$2848,$AE634)*$AI$6,$AJ$6))</f>
        <v/>
      </c>
      <c r="H634" s="48" t="str">
        <f>IF(COUNTIFS('B-PorHerramienta'!$A$2:$A$2848,H$8,'B-PorHerramienta'!$J$2:$J$2848,$AC634,'B-PorHerramienta'!$K$2:$K$2848,$AD634,'B-PorHerramienta'!$L$2:$L$2848,$AE634,'B-PorHerramienta'!$F$2:$F$2848,"&lt;&gt;")=0,"",ROUND(SUMIFS(INDEX('B-PorHerramienta'!$F$2:$I$2848,0,$AH$6),'B-PorHerramienta'!$A$2:$A$2848,H$8,'B-PorHerramienta'!$J$2:$J$2848,$AC634,'B-PorHerramienta'!$K$2:$K$2848,$AD634,'B-PorHerramienta'!$L$2:$L$2848,$AE634)*$AI$6,$AJ$6))</f>
        <v/>
      </c>
      <c r="I634" s="48" t="str">
        <f>IF(COUNTIFS('B-PorHerramienta'!$A$2:$A$2848,I$8,'B-PorHerramienta'!$J$2:$J$2848,$AC634,'B-PorHerramienta'!$K$2:$K$2848,$AD634,'B-PorHerramienta'!$L$2:$L$2848,$AE634,'B-PorHerramienta'!$F$2:$F$2848,"&lt;&gt;")=0,"",ROUND(SUMIFS(INDEX('B-PorHerramienta'!$F$2:$I$2848,0,$AH$6),'B-PorHerramienta'!$A$2:$A$2848,I$8,'B-PorHerramienta'!$J$2:$J$2848,$AC634,'B-PorHerramienta'!$K$2:$K$2848,$AD634,'B-PorHerramienta'!$L$2:$L$2848,$AE634)*$AI$6,$AJ$6))</f>
        <v/>
      </c>
      <c r="J634" s="48" t="str">
        <f>IF(COUNTIFS('B-PorHerramienta'!$A$2:$A$2848,J$8,'B-PorHerramienta'!$J$2:$J$2848,$AC634,'B-PorHerramienta'!$K$2:$K$2848,$AD634,'B-PorHerramienta'!$L$2:$L$2848,$AE634,'B-PorHerramienta'!$F$2:$F$2848,"&lt;&gt;")=0,"",ROUND(SUMIFS(INDEX('B-PorHerramienta'!$F$2:$I$2848,0,$AH$6),'B-PorHerramienta'!$A$2:$A$2848,J$8,'B-PorHerramienta'!$J$2:$J$2848,$AC634,'B-PorHerramienta'!$K$2:$K$2848,$AD634,'B-PorHerramienta'!$L$2:$L$2848,$AE634)*$AI$6,$AJ$6))</f>
        <v/>
      </c>
      <c r="K634" s="48" t="str">
        <f>IF(COUNTIFS('B-PorHerramienta'!$A$2:$A$2848,K$8,'B-PorHerramienta'!$J$2:$J$2848,$AC634,'B-PorHerramienta'!$K$2:$K$2848,$AD634,'B-PorHerramienta'!$L$2:$L$2848,$AE634,'B-PorHerramienta'!$F$2:$F$2848,"&lt;&gt;")=0,"",ROUND(SUMIFS(INDEX('B-PorHerramienta'!$F$2:$I$2848,0,$AH$6),'B-PorHerramienta'!$A$2:$A$2848,K$8,'B-PorHerramienta'!$J$2:$J$2848,$AC634,'B-PorHerramienta'!$K$2:$K$2848,$AD634,'B-PorHerramienta'!$L$2:$L$2848,$AE634)*$AI$6,$AJ$6))</f>
        <v/>
      </c>
      <c r="L634" s="48" t="str">
        <f>IF(COUNTIFS('B-PorHerramienta'!$A$2:$A$2848,L$8,'B-PorHerramienta'!$J$2:$J$2848,$AC634,'B-PorHerramienta'!$K$2:$K$2848,$AD634,'B-PorHerramienta'!$L$2:$L$2848,$AE634,'B-PorHerramienta'!$F$2:$F$2848,"&lt;&gt;")=0,"",ROUND(SUMIFS(INDEX('B-PorHerramienta'!$F$2:$I$2848,0,$AH$6),'B-PorHerramienta'!$A$2:$A$2848,L$8,'B-PorHerramienta'!$J$2:$J$2848,$AC634,'B-PorHerramienta'!$K$2:$K$2848,$AD634,'B-PorHerramienta'!$L$2:$L$2848,$AE634)*$AI$6,$AJ$6))</f>
        <v/>
      </c>
      <c r="M634" s="48" t="str">
        <f>IF(COUNTIFS('B-PorHerramienta'!$A$2:$A$2848,M$8,'B-PorHerramienta'!$J$2:$J$2848,$AC634,'B-PorHerramienta'!$K$2:$K$2848,$AD634,'B-PorHerramienta'!$L$2:$L$2848,$AE634,'B-PorHerramienta'!$F$2:$F$2848,"&lt;&gt;")=0,"",ROUND(SUMIFS(INDEX('B-PorHerramienta'!$F$2:$I$2848,0,$AH$6),'B-PorHerramienta'!$A$2:$A$2848,M$8,'B-PorHerramienta'!$J$2:$J$2848,$AC634,'B-PorHerramienta'!$K$2:$K$2848,$AD634,'B-PorHerramienta'!$L$2:$L$2848,$AE634)*$AI$6,$AJ$6))</f>
        <v/>
      </c>
      <c r="N634" s="48" t="str">
        <f>IF(COUNTIFS('B-PorHerramienta'!$A$2:$A$2848,N$8,'B-PorHerramienta'!$J$2:$J$2848,$AC634,'B-PorHerramienta'!$K$2:$K$2848,$AD634,'B-PorHerramienta'!$L$2:$L$2848,$AE634,'B-PorHerramienta'!$F$2:$F$2848,"&lt;&gt;")=0,"",ROUND(SUMIFS(INDEX('B-PorHerramienta'!$F$2:$I$2848,0,$AH$6),'B-PorHerramienta'!$A$2:$A$2848,N$8,'B-PorHerramienta'!$J$2:$J$2848,$AC634,'B-PorHerramienta'!$K$2:$K$2848,$AD634,'B-PorHerramienta'!$L$2:$L$2848,$AE634)*$AI$6,$AJ$6))</f>
        <v/>
      </c>
      <c r="O634" s="48" t="str">
        <f>IF(COUNTIFS('B-PorHerramienta'!$A$2:$A$2848,O$8,'B-PorHerramienta'!$J$2:$J$2848,$AC634,'B-PorHerramienta'!$K$2:$K$2848,$AD634,'B-PorHerramienta'!$L$2:$L$2848,$AE634,'B-PorHerramienta'!$F$2:$F$2848,"&lt;&gt;")=0,"",ROUND(SUMIFS(INDEX('B-PorHerramienta'!$F$2:$I$2848,0,$AH$6),'B-PorHerramienta'!$A$2:$A$2848,O$8,'B-PorHerramienta'!$J$2:$J$2848,$AC634,'B-PorHerramienta'!$K$2:$K$2848,$AD634,'B-PorHerramienta'!$L$2:$L$2848,$AE634)*$AI$6,$AJ$6))</f>
        <v/>
      </c>
      <c r="P634" s="48" t="str">
        <f>IF(COUNTIFS('B-PorHerramienta'!$A$2:$A$2848,P$8,'B-PorHerramienta'!$J$2:$J$2848,$AC634,'B-PorHerramienta'!$K$2:$K$2848,$AD634,'B-PorHerramienta'!$L$2:$L$2848,$AE634,'B-PorHerramienta'!$F$2:$F$2848,"&lt;&gt;")=0,"",ROUND(SUMIFS(INDEX('B-PorHerramienta'!$F$2:$I$2848,0,$AH$6),'B-PorHerramienta'!$A$2:$A$2848,P$8,'B-PorHerramienta'!$J$2:$J$2848,$AC634,'B-PorHerramienta'!$K$2:$K$2848,$AD634,'B-PorHerramienta'!$L$2:$L$2848,$AE634)*$AI$6,$AJ$6))</f>
        <v/>
      </c>
      <c r="Q634" s="48" t="str">
        <f>IF(COUNTIFS('B-PorHerramienta'!$A$2:$A$2848,Q$8,'B-PorHerramienta'!$J$2:$J$2848,$AC634,'B-PorHerramienta'!$K$2:$K$2848,$AD634,'B-PorHerramienta'!$L$2:$L$2848,$AE634,'B-PorHerramienta'!$F$2:$F$2848,"&lt;&gt;")=0,"",ROUND(SUMIFS(INDEX('B-PorHerramienta'!$F$2:$I$2848,0,$AH$6),'B-PorHerramienta'!$A$2:$A$2848,Q$8,'B-PorHerramienta'!$J$2:$J$2848,$AC634,'B-PorHerramienta'!$K$2:$K$2848,$AD634,'B-PorHerramienta'!$L$2:$L$2848,$AE634)*$AI$6,$AJ$6))</f>
        <v/>
      </c>
      <c r="R634" s="48" t="str">
        <f>IF(COUNTIFS('B-PorHerramienta'!$A$2:$A$2848,R$8,'B-PorHerramienta'!$J$2:$J$2848,$AC634,'B-PorHerramienta'!$K$2:$K$2848,$AD634,'B-PorHerramienta'!$L$2:$L$2848,$AE634,'B-PorHerramienta'!$F$2:$F$2848,"&lt;&gt;")=0,"",ROUND(SUMIFS(INDEX('B-PorHerramienta'!$F$2:$I$2848,0,$AH$6),'B-PorHerramienta'!$A$2:$A$2848,R$8,'B-PorHerramienta'!$J$2:$J$2848,$AC634,'B-PorHerramienta'!$K$2:$K$2848,$AD634,'B-PorHerramienta'!$L$2:$L$2848,$AE634)*$AI$6,$AJ$6))</f>
        <v/>
      </c>
      <c r="S634" s="48" t="str">
        <f>IF(COUNTIFS('B-PorHerramienta'!$A$2:$A$2848,S$8,'B-PorHerramienta'!$J$2:$J$2848,$AC634,'B-PorHerramienta'!$K$2:$K$2848,$AD634,'B-PorHerramienta'!$L$2:$L$2848,$AE634,'B-PorHerramienta'!$F$2:$F$2848,"&lt;&gt;")=0,"",ROUND(SUMIFS(INDEX('B-PorHerramienta'!$F$2:$I$2848,0,$AH$6),'B-PorHerramienta'!$A$2:$A$2848,S$8,'B-PorHerramienta'!$J$2:$J$2848,$AC634,'B-PorHerramienta'!$K$2:$K$2848,$AD634,'B-PorHerramienta'!$L$2:$L$2848,$AE634)*$AI$6,$AJ$6))</f>
        <v/>
      </c>
      <c r="T634" s="48" t="str">
        <f>IF(COUNTIFS('B-PorHerramienta'!$A$2:$A$2848,T$8,'B-PorHerramienta'!$J$2:$J$2848,$AC634,'B-PorHerramienta'!$K$2:$K$2848,$AD634,'B-PorHerramienta'!$L$2:$L$2848,$AE634,'B-PorHerramienta'!$F$2:$F$2848,"&lt;&gt;")=0,"",ROUND(SUMIFS(INDEX('B-PorHerramienta'!$F$2:$I$2848,0,$AH$6),'B-PorHerramienta'!$A$2:$A$2848,T$8,'B-PorHerramienta'!$J$2:$J$2848,$AC634,'B-PorHerramienta'!$K$2:$K$2848,$AD634,'B-PorHerramienta'!$L$2:$L$2848,$AE634)*$AI$6,$AJ$6))</f>
        <v/>
      </c>
      <c r="U634" s="48" t="str">
        <f>IF(COUNTIFS('B-PorHerramienta'!$A$2:$A$2848,U$8,'B-PorHerramienta'!$J$2:$J$2848,$AC634,'B-PorHerramienta'!$K$2:$K$2848,$AD634,'B-PorHerramienta'!$L$2:$L$2848,$AE634,'B-PorHerramienta'!$F$2:$F$2848,"&lt;&gt;")=0,"",ROUND(SUMIFS(INDEX('B-PorHerramienta'!$F$2:$I$2848,0,$AH$6),'B-PorHerramienta'!$A$2:$A$2848,U$8,'B-PorHerramienta'!$J$2:$J$2848,$AC634,'B-PorHerramienta'!$K$2:$K$2848,$AD634,'B-PorHerramienta'!$L$2:$L$2848,$AE634)*$AI$6,$AJ$6))</f>
        <v/>
      </c>
      <c r="V634" s="48" t="str">
        <f>IF(COUNTIFS('B-PorHerramienta'!$A$2:$A$2848,V$8,'B-PorHerramienta'!$J$2:$J$2848,$AC634,'B-PorHerramienta'!$K$2:$K$2848,$AD634,'B-PorHerramienta'!$L$2:$L$2848,$AE634,'B-PorHerramienta'!$F$2:$F$2848,"&lt;&gt;")=0,"",ROUND(SUMIFS(INDEX('B-PorHerramienta'!$F$2:$I$2848,0,$AH$6),'B-PorHerramienta'!$A$2:$A$2848,V$8,'B-PorHerramienta'!$J$2:$J$2848,$AC634,'B-PorHerramienta'!$K$2:$K$2848,$AD634,'B-PorHerramienta'!$L$2:$L$2848,$AE634)*$AI$6,$AJ$6))</f>
        <v/>
      </c>
      <c r="W634" s="48" t="str">
        <f>IF(COUNTIFS('B-PorHerramienta'!$A$2:$A$2848,W$8,'B-PorHerramienta'!$J$2:$J$2848,$AC634,'B-PorHerramienta'!$K$2:$K$2848,$AD634,'B-PorHerramienta'!$L$2:$L$2848,$AE634,'B-PorHerramienta'!$F$2:$F$2848,"&lt;&gt;")=0,"",ROUND(SUMIFS(INDEX('B-PorHerramienta'!$F$2:$I$2848,0,$AH$6),'B-PorHerramienta'!$A$2:$A$2848,W$8,'B-PorHerramienta'!$J$2:$J$2848,$AC634,'B-PorHerramienta'!$K$2:$K$2848,$AD634,'B-PorHerramienta'!$L$2:$L$2848,$AE634)*$AI$6,$AJ$6))</f>
        <v/>
      </c>
      <c r="X634" s="48" t="str">
        <f>IF(COUNTIFS('B-PorHerramienta'!$A$2:$A$2848,X$8,'B-PorHerramienta'!$J$2:$J$2848,$AC634,'B-PorHerramienta'!$K$2:$K$2848,$AD634,'B-PorHerramienta'!$L$2:$L$2848,$AE634,'B-PorHerramienta'!$F$2:$F$2848,"&lt;&gt;")=0,"",ROUND(SUMIFS(INDEX('B-PorHerramienta'!$F$2:$I$2848,0,$AH$6),'B-PorHerramienta'!$A$2:$A$2848,X$8,'B-PorHerramienta'!$J$2:$J$2848,$AC634,'B-PorHerramienta'!$K$2:$K$2848,$AD634,'B-PorHerramienta'!$L$2:$L$2848,$AE634)*$AI$6,$AJ$6))</f>
        <v/>
      </c>
      <c r="Y634" s="48" t="str">
        <f>IF(COUNTIFS('B-PorHerramienta'!$A$2:$A$2848,Y$8,'B-PorHerramienta'!$J$2:$J$2848,$AC634,'B-PorHerramienta'!$K$2:$K$2848,$AD634,'B-PorHerramienta'!$L$2:$L$2848,$AE634,'B-PorHerramienta'!$F$2:$F$2848,"&lt;&gt;")=0,"",ROUND(SUMIFS(INDEX('B-PorHerramienta'!$F$2:$I$2848,0,$AH$6),'B-PorHerramienta'!$A$2:$A$2848,Y$8,'B-PorHerramienta'!$J$2:$J$2848,$AC634,'B-PorHerramienta'!$K$2:$K$2848,$AD634,'B-PorHerramienta'!$L$2:$L$2848,$AE634)*$AI$6,$AJ$6))</f>
        <v/>
      </c>
      <c r="Z634" s="48" t="str">
        <f>IF(COUNTIFS('B-PorHerramienta'!$A$2:$A$2848,Z$8,'B-PorHerramienta'!$J$2:$J$2848,$AC634,'B-PorHerramienta'!$K$2:$K$2848,$AD634,'B-PorHerramienta'!$L$2:$L$2848,$AE634,'B-PorHerramienta'!$F$2:$F$2848,"&lt;&gt;")=0,"",ROUND(SUMIFS(INDEX('B-PorHerramienta'!$F$2:$I$2848,0,$AH$6),'B-PorHerramienta'!$A$2:$A$2848,Z$8,'B-PorHerramienta'!$J$2:$J$2848,$AC634,'B-PorHerramienta'!$K$2:$K$2848,$AD634,'B-PorHerramienta'!$L$2:$L$2848,$AE634)*$AI$6,$AJ$6))</f>
        <v/>
      </c>
      <c r="AA634" s="6"/>
      <c r="AB634" s="35">
        <v>2</v>
      </c>
      <c r="AC634" s="35" t="s">
        <v>1239</v>
      </c>
      <c r="AD634" s="35" t="s">
        <v>269</v>
      </c>
      <c r="AE634" s="35" t="s">
        <v>1462</v>
      </c>
      <c r="AF634" s="35"/>
      <c r="AG634" s="35"/>
      <c r="AH634" s="35"/>
      <c r="AI634" s="35"/>
      <c r="AJ634" s="35"/>
      <c r="AK634" s="35"/>
    </row>
    <row r="635" spans="1:37" hidden="1" outlineLevel="2" collapsed="1" x14ac:dyDescent="0.25">
      <c r="A635" s="49" t="s">
        <v>2463</v>
      </c>
      <c r="B635" s="47" t="s">
        <v>571</v>
      </c>
      <c r="C635" s="48" t="str">
        <f>IF(COUNTIFS('B-PorHerramienta'!$A$2:$A$2848,C$8,'B-PorHerramienta'!$J$2:$J$2848,$AC635,'B-PorHerramienta'!$K$2:$K$2848,$AD635,'B-PorHerramienta'!$L$2:$L$2848,$AE635,'B-PorHerramienta'!$F$2:$F$2848,"&lt;&gt;")=0,"",ROUND(SUMIFS(INDEX('B-PorHerramienta'!$F$2:$I$2848,0,$AH$6),'B-PorHerramienta'!$A$2:$A$2848,C$8,'B-PorHerramienta'!$J$2:$J$2848,$AC635,'B-PorHerramienta'!$K$2:$K$2848,$AD635,'B-PorHerramienta'!$L$2:$L$2848,$AE635)*$AI$6,$AJ$6))</f>
        <v/>
      </c>
      <c r="D635" s="48" t="str">
        <f>IF(COUNTIFS('B-PorHerramienta'!$A$2:$A$2848,D$8,'B-PorHerramienta'!$J$2:$J$2848,$AC635,'B-PorHerramienta'!$K$2:$K$2848,$AD635,'B-PorHerramienta'!$L$2:$L$2848,$AE635,'B-PorHerramienta'!$F$2:$F$2848,"&lt;&gt;")=0,"",ROUND(SUMIFS(INDEX('B-PorHerramienta'!$F$2:$I$2848,0,$AH$6),'B-PorHerramienta'!$A$2:$A$2848,D$8,'B-PorHerramienta'!$J$2:$J$2848,$AC635,'B-PorHerramienta'!$K$2:$K$2848,$AD635,'B-PorHerramienta'!$L$2:$L$2848,$AE635)*$AI$6,$AJ$6))</f>
        <v/>
      </c>
      <c r="E635" s="48">
        <f>IF(COUNTIFS('B-PorHerramienta'!$A$2:$A$2848,E$8,'B-PorHerramienta'!$J$2:$J$2848,$AC635,'B-PorHerramienta'!$K$2:$K$2848,$AD635,'B-PorHerramienta'!$L$2:$L$2848,$AE635,'B-PorHerramienta'!$F$2:$F$2848,"&lt;&gt;")=0,"",ROUND(SUMIFS(INDEX('B-PorHerramienta'!$F$2:$I$2848,0,$AH$6),'B-PorHerramienta'!$A$2:$A$2848,E$8,'B-PorHerramienta'!$J$2:$J$2848,$AC635,'B-PorHerramienta'!$K$2:$K$2848,$AD635,'B-PorHerramienta'!$L$2:$L$2848,$AE635)*$AI$6,$AJ$6))</f>
        <v>2.9899999999999999E-2</v>
      </c>
      <c r="F635" s="48" t="str">
        <f>IF(COUNTIFS('B-PorHerramienta'!$A$2:$A$2848,F$8,'B-PorHerramienta'!$J$2:$J$2848,$AC635,'B-PorHerramienta'!$K$2:$K$2848,$AD635,'B-PorHerramienta'!$L$2:$L$2848,$AE635,'B-PorHerramienta'!$F$2:$F$2848,"&lt;&gt;")=0,"",ROUND(SUMIFS(INDEX('B-PorHerramienta'!$F$2:$I$2848,0,$AH$6),'B-PorHerramienta'!$A$2:$A$2848,F$8,'B-PorHerramienta'!$J$2:$J$2848,$AC635,'B-PorHerramienta'!$K$2:$K$2848,$AD635,'B-PorHerramienta'!$L$2:$L$2848,$AE635)*$AI$6,$AJ$6))</f>
        <v/>
      </c>
      <c r="G635" s="48" t="str">
        <f>IF(COUNTIFS('B-PorHerramienta'!$A$2:$A$2848,G$8,'B-PorHerramienta'!$J$2:$J$2848,$AC635,'B-PorHerramienta'!$K$2:$K$2848,$AD635,'B-PorHerramienta'!$L$2:$L$2848,$AE635,'B-PorHerramienta'!$F$2:$F$2848,"&lt;&gt;")=0,"",ROUND(SUMIFS(INDEX('B-PorHerramienta'!$F$2:$I$2848,0,$AH$6),'B-PorHerramienta'!$A$2:$A$2848,G$8,'B-PorHerramienta'!$J$2:$J$2848,$AC635,'B-PorHerramienta'!$K$2:$K$2848,$AD635,'B-PorHerramienta'!$L$2:$L$2848,$AE635)*$AI$6,$AJ$6))</f>
        <v/>
      </c>
      <c r="H635" s="48" t="str">
        <f>IF(COUNTIFS('B-PorHerramienta'!$A$2:$A$2848,H$8,'B-PorHerramienta'!$J$2:$J$2848,$AC635,'B-PorHerramienta'!$K$2:$K$2848,$AD635,'B-PorHerramienta'!$L$2:$L$2848,$AE635,'B-PorHerramienta'!$F$2:$F$2848,"&lt;&gt;")=0,"",ROUND(SUMIFS(INDEX('B-PorHerramienta'!$F$2:$I$2848,0,$AH$6),'B-PorHerramienta'!$A$2:$A$2848,H$8,'B-PorHerramienta'!$J$2:$J$2848,$AC635,'B-PorHerramienta'!$K$2:$K$2848,$AD635,'B-PorHerramienta'!$L$2:$L$2848,$AE635)*$AI$6,$AJ$6))</f>
        <v/>
      </c>
      <c r="I635" s="48" t="str">
        <f>IF(COUNTIFS('B-PorHerramienta'!$A$2:$A$2848,I$8,'B-PorHerramienta'!$J$2:$J$2848,$AC635,'B-PorHerramienta'!$K$2:$K$2848,$AD635,'B-PorHerramienta'!$L$2:$L$2848,$AE635,'B-PorHerramienta'!$F$2:$F$2848,"&lt;&gt;")=0,"",ROUND(SUMIFS(INDEX('B-PorHerramienta'!$F$2:$I$2848,0,$AH$6),'B-PorHerramienta'!$A$2:$A$2848,I$8,'B-PorHerramienta'!$J$2:$J$2848,$AC635,'B-PorHerramienta'!$K$2:$K$2848,$AD635,'B-PorHerramienta'!$L$2:$L$2848,$AE635)*$AI$6,$AJ$6))</f>
        <v/>
      </c>
      <c r="J635" s="48" t="str">
        <f>IF(COUNTIFS('B-PorHerramienta'!$A$2:$A$2848,J$8,'B-PorHerramienta'!$J$2:$J$2848,$AC635,'B-PorHerramienta'!$K$2:$K$2848,$AD635,'B-PorHerramienta'!$L$2:$L$2848,$AE635,'B-PorHerramienta'!$F$2:$F$2848,"&lt;&gt;")=0,"",ROUND(SUMIFS(INDEX('B-PorHerramienta'!$F$2:$I$2848,0,$AH$6),'B-PorHerramienta'!$A$2:$A$2848,J$8,'B-PorHerramienta'!$J$2:$J$2848,$AC635,'B-PorHerramienta'!$K$2:$K$2848,$AD635,'B-PorHerramienta'!$L$2:$L$2848,$AE635)*$AI$6,$AJ$6))</f>
        <v/>
      </c>
      <c r="K635" s="48" t="str">
        <f>IF(COUNTIFS('B-PorHerramienta'!$A$2:$A$2848,K$8,'B-PorHerramienta'!$J$2:$J$2848,$AC635,'B-PorHerramienta'!$K$2:$K$2848,$AD635,'B-PorHerramienta'!$L$2:$L$2848,$AE635,'B-PorHerramienta'!$F$2:$F$2848,"&lt;&gt;")=0,"",ROUND(SUMIFS(INDEX('B-PorHerramienta'!$F$2:$I$2848,0,$AH$6),'B-PorHerramienta'!$A$2:$A$2848,K$8,'B-PorHerramienta'!$J$2:$J$2848,$AC635,'B-PorHerramienta'!$K$2:$K$2848,$AD635,'B-PorHerramienta'!$L$2:$L$2848,$AE635)*$AI$6,$AJ$6))</f>
        <v/>
      </c>
      <c r="L635" s="48" t="str">
        <f>IF(COUNTIFS('B-PorHerramienta'!$A$2:$A$2848,L$8,'B-PorHerramienta'!$J$2:$J$2848,$AC635,'B-PorHerramienta'!$K$2:$K$2848,$AD635,'B-PorHerramienta'!$L$2:$L$2848,$AE635,'B-PorHerramienta'!$F$2:$F$2848,"&lt;&gt;")=0,"",ROUND(SUMIFS(INDEX('B-PorHerramienta'!$F$2:$I$2848,0,$AH$6),'B-PorHerramienta'!$A$2:$A$2848,L$8,'B-PorHerramienta'!$J$2:$J$2848,$AC635,'B-PorHerramienta'!$K$2:$K$2848,$AD635,'B-PorHerramienta'!$L$2:$L$2848,$AE635)*$AI$6,$AJ$6))</f>
        <v/>
      </c>
      <c r="M635" s="48" t="str">
        <f>IF(COUNTIFS('B-PorHerramienta'!$A$2:$A$2848,M$8,'B-PorHerramienta'!$J$2:$J$2848,$AC635,'B-PorHerramienta'!$K$2:$K$2848,$AD635,'B-PorHerramienta'!$L$2:$L$2848,$AE635,'B-PorHerramienta'!$F$2:$F$2848,"&lt;&gt;")=0,"",ROUND(SUMIFS(INDEX('B-PorHerramienta'!$F$2:$I$2848,0,$AH$6),'B-PorHerramienta'!$A$2:$A$2848,M$8,'B-PorHerramienta'!$J$2:$J$2848,$AC635,'B-PorHerramienta'!$K$2:$K$2848,$AD635,'B-PorHerramienta'!$L$2:$L$2848,$AE635)*$AI$6,$AJ$6))</f>
        <v/>
      </c>
      <c r="N635" s="48" t="str">
        <f>IF(COUNTIFS('B-PorHerramienta'!$A$2:$A$2848,N$8,'B-PorHerramienta'!$J$2:$J$2848,$AC635,'B-PorHerramienta'!$K$2:$K$2848,$AD635,'B-PorHerramienta'!$L$2:$L$2848,$AE635,'B-PorHerramienta'!$F$2:$F$2848,"&lt;&gt;")=0,"",ROUND(SUMIFS(INDEX('B-PorHerramienta'!$F$2:$I$2848,0,$AH$6),'B-PorHerramienta'!$A$2:$A$2848,N$8,'B-PorHerramienta'!$J$2:$J$2848,$AC635,'B-PorHerramienta'!$K$2:$K$2848,$AD635,'B-PorHerramienta'!$L$2:$L$2848,$AE635)*$AI$6,$AJ$6))</f>
        <v/>
      </c>
      <c r="O635" s="48" t="str">
        <f>IF(COUNTIFS('B-PorHerramienta'!$A$2:$A$2848,O$8,'B-PorHerramienta'!$J$2:$J$2848,$AC635,'B-PorHerramienta'!$K$2:$K$2848,$AD635,'B-PorHerramienta'!$L$2:$L$2848,$AE635,'B-PorHerramienta'!$F$2:$F$2848,"&lt;&gt;")=0,"",ROUND(SUMIFS(INDEX('B-PorHerramienta'!$F$2:$I$2848,0,$AH$6),'B-PorHerramienta'!$A$2:$A$2848,O$8,'B-PorHerramienta'!$J$2:$J$2848,$AC635,'B-PorHerramienta'!$K$2:$K$2848,$AD635,'B-PorHerramienta'!$L$2:$L$2848,$AE635)*$AI$6,$AJ$6))</f>
        <v/>
      </c>
      <c r="P635" s="48" t="str">
        <f>IF(COUNTIFS('B-PorHerramienta'!$A$2:$A$2848,P$8,'B-PorHerramienta'!$J$2:$J$2848,$AC635,'B-PorHerramienta'!$K$2:$K$2848,$AD635,'B-PorHerramienta'!$L$2:$L$2848,$AE635,'B-PorHerramienta'!$F$2:$F$2848,"&lt;&gt;")=0,"",ROUND(SUMIFS(INDEX('B-PorHerramienta'!$F$2:$I$2848,0,$AH$6),'B-PorHerramienta'!$A$2:$A$2848,P$8,'B-PorHerramienta'!$J$2:$J$2848,$AC635,'B-PorHerramienta'!$K$2:$K$2848,$AD635,'B-PorHerramienta'!$L$2:$L$2848,$AE635)*$AI$6,$AJ$6))</f>
        <v/>
      </c>
      <c r="Q635" s="48" t="str">
        <f>IF(COUNTIFS('B-PorHerramienta'!$A$2:$A$2848,Q$8,'B-PorHerramienta'!$J$2:$J$2848,$AC635,'B-PorHerramienta'!$K$2:$K$2848,$AD635,'B-PorHerramienta'!$L$2:$L$2848,$AE635,'B-PorHerramienta'!$F$2:$F$2848,"&lt;&gt;")=0,"",ROUND(SUMIFS(INDEX('B-PorHerramienta'!$F$2:$I$2848,0,$AH$6),'B-PorHerramienta'!$A$2:$A$2848,Q$8,'B-PorHerramienta'!$J$2:$J$2848,$AC635,'B-PorHerramienta'!$K$2:$K$2848,$AD635,'B-PorHerramienta'!$L$2:$L$2848,$AE635)*$AI$6,$AJ$6))</f>
        <v/>
      </c>
      <c r="R635" s="48" t="str">
        <f>IF(COUNTIFS('B-PorHerramienta'!$A$2:$A$2848,R$8,'B-PorHerramienta'!$J$2:$J$2848,$AC635,'B-PorHerramienta'!$K$2:$K$2848,$AD635,'B-PorHerramienta'!$L$2:$L$2848,$AE635,'B-PorHerramienta'!$F$2:$F$2848,"&lt;&gt;")=0,"",ROUND(SUMIFS(INDEX('B-PorHerramienta'!$F$2:$I$2848,0,$AH$6),'B-PorHerramienta'!$A$2:$A$2848,R$8,'B-PorHerramienta'!$J$2:$J$2848,$AC635,'B-PorHerramienta'!$K$2:$K$2848,$AD635,'B-PorHerramienta'!$L$2:$L$2848,$AE635)*$AI$6,$AJ$6))</f>
        <v/>
      </c>
      <c r="S635" s="48" t="str">
        <f>IF(COUNTIFS('B-PorHerramienta'!$A$2:$A$2848,S$8,'B-PorHerramienta'!$J$2:$J$2848,$AC635,'B-PorHerramienta'!$K$2:$K$2848,$AD635,'B-PorHerramienta'!$L$2:$L$2848,$AE635,'B-PorHerramienta'!$F$2:$F$2848,"&lt;&gt;")=0,"",ROUND(SUMIFS(INDEX('B-PorHerramienta'!$F$2:$I$2848,0,$AH$6),'B-PorHerramienta'!$A$2:$A$2848,S$8,'B-PorHerramienta'!$J$2:$J$2848,$AC635,'B-PorHerramienta'!$K$2:$K$2848,$AD635,'B-PorHerramienta'!$L$2:$L$2848,$AE635)*$AI$6,$AJ$6))</f>
        <v/>
      </c>
      <c r="T635" s="48" t="str">
        <f>IF(COUNTIFS('B-PorHerramienta'!$A$2:$A$2848,T$8,'B-PorHerramienta'!$J$2:$J$2848,$AC635,'B-PorHerramienta'!$K$2:$K$2848,$AD635,'B-PorHerramienta'!$L$2:$L$2848,$AE635,'B-PorHerramienta'!$F$2:$F$2848,"&lt;&gt;")=0,"",ROUND(SUMIFS(INDEX('B-PorHerramienta'!$F$2:$I$2848,0,$AH$6),'B-PorHerramienta'!$A$2:$A$2848,T$8,'B-PorHerramienta'!$J$2:$J$2848,$AC635,'B-PorHerramienta'!$K$2:$K$2848,$AD635,'B-PorHerramienta'!$L$2:$L$2848,$AE635)*$AI$6,$AJ$6))</f>
        <v/>
      </c>
      <c r="U635" s="48" t="str">
        <f>IF(COUNTIFS('B-PorHerramienta'!$A$2:$A$2848,U$8,'B-PorHerramienta'!$J$2:$J$2848,$AC635,'B-PorHerramienta'!$K$2:$K$2848,$AD635,'B-PorHerramienta'!$L$2:$L$2848,$AE635,'B-PorHerramienta'!$F$2:$F$2848,"&lt;&gt;")=0,"",ROUND(SUMIFS(INDEX('B-PorHerramienta'!$F$2:$I$2848,0,$AH$6),'B-PorHerramienta'!$A$2:$A$2848,U$8,'B-PorHerramienta'!$J$2:$J$2848,$AC635,'B-PorHerramienta'!$K$2:$K$2848,$AD635,'B-PorHerramienta'!$L$2:$L$2848,$AE635)*$AI$6,$AJ$6))</f>
        <v/>
      </c>
      <c r="V635" s="48" t="str">
        <f>IF(COUNTIFS('B-PorHerramienta'!$A$2:$A$2848,V$8,'B-PorHerramienta'!$J$2:$J$2848,$AC635,'B-PorHerramienta'!$K$2:$K$2848,$AD635,'B-PorHerramienta'!$L$2:$L$2848,$AE635,'B-PorHerramienta'!$F$2:$F$2848,"&lt;&gt;")=0,"",ROUND(SUMIFS(INDEX('B-PorHerramienta'!$F$2:$I$2848,0,$AH$6),'B-PorHerramienta'!$A$2:$A$2848,V$8,'B-PorHerramienta'!$J$2:$J$2848,$AC635,'B-PorHerramienta'!$K$2:$K$2848,$AD635,'B-PorHerramienta'!$L$2:$L$2848,$AE635)*$AI$6,$AJ$6))</f>
        <v/>
      </c>
      <c r="W635" s="48" t="str">
        <f>IF(COUNTIFS('B-PorHerramienta'!$A$2:$A$2848,W$8,'B-PorHerramienta'!$J$2:$J$2848,$AC635,'B-PorHerramienta'!$K$2:$K$2848,$AD635,'B-PorHerramienta'!$L$2:$L$2848,$AE635,'B-PorHerramienta'!$F$2:$F$2848,"&lt;&gt;")=0,"",ROUND(SUMIFS(INDEX('B-PorHerramienta'!$F$2:$I$2848,0,$AH$6),'B-PorHerramienta'!$A$2:$A$2848,W$8,'B-PorHerramienta'!$J$2:$J$2848,$AC635,'B-PorHerramienta'!$K$2:$K$2848,$AD635,'B-PorHerramienta'!$L$2:$L$2848,$AE635)*$AI$6,$AJ$6))</f>
        <v/>
      </c>
      <c r="X635" s="48" t="str">
        <f>IF(COUNTIFS('B-PorHerramienta'!$A$2:$A$2848,X$8,'B-PorHerramienta'!$J$2:$J$2848,$AC635,'B-PorHerramienta'!$K$2:$K$2848,$AD635,'B-PorHerramienta'!$L$2:$L$2848,$AE635,'B-PorHerramienta'!$F$2:$F$2848,"&lt;&gt;")=0,"",ROUND(SUMIFS(INDEX('B-PorHerramienta'!$F$2:$I$2848,0,$AH$6),'B-PorHerramienta'!$A$2:$A$2848,X$8,'B-PorHerramienta'!$J$2:$J$2848,$AC635,'B-PorHerramienta'!$K$2:$K$2848,$AD635,'B-PorHerramienta'!$L$2:$L$2848,$AE635)*$AI$6,$AJ$6))</f>
        <v/>
      </c>
      <c r="Y635" s="48" t="str">
        <f>IF(COUNTIFS('B-PorHerramienta'!$A$2:$A$2848,Y$8,'B-PorHerramienta'!$J$2:$J$2848,$AC635,'B-PorHerramienta'!$K$2:$K$2848,$AD635,'B-PorHerramienta'!$L$2:$L$2848,$AE635,'B-PorHerramienta'!$F$2:$F$2848,"&lt;&gt;")=0,"",ROUND(SUMIFS(INDEX('B-PorHerramienta'!$F$2:$I$2848,0,$AH$6),'B-PorHerramienta'!$A$2:$A$2848,Y$8,'B-PorHerramienta'!$J$2:$J$2848,$AC635,'B-PorHerramienta'!$K$2:$K$2848,$AD635,'B-PorHerramienta'!$L$2:$L$2848,$AE635)*$AI$6,$AJ$6))</f>
        <v/>
      </c>
      <c r="Z635" s="48" t="str">
        <f>IF(COUNTIFS('B-PorHerramienta'!$A$2:$A$2848,Z$8,'B-PorHerramienta'!$J$2:$J$2848,$AC635,'B-PorHerramienta'!$K$2:$K$2848,$AD635,'B-PorHerramienta'!$L$2:$L$2848,$AE635,'B-PorHerramienta'!$F$2:$F$2848,"&lt;&gt;")=0,"",ROUND(SUMIFS(INDEX('B-PorHerramienta'!$F$2:$I$2848,0,$AH$6),'B-PorHerramienta'!$A$2:$A$2848,Z$8,'B-PorHerramienta'!$J$2:$J$2848,$AC635,'B-PorHerramienta'!$K$2:$K$2848,$AD635,'B-PorHerramienta'!$L$2:$L$2848,$AE635)*$AI$6,$AJ$6))</f>
        <v/>
      </c>
      <c r="AA635" s="6"/>
      <c r="AB635" s="35">
        <v>2</v>
      </c>
      <c r="AC635" s="35" t="s">
        <v>1239</v>
      </c>
      <c r="AD635" s="35" t="s">
        <v>269</v>
      </c>
      <c r="AE635" s="35" t="s">
        <v>1463</v>
      </c>
      <c r="AF635" s="35"/>
      <c r="AG635" s="35"/>
      <c r="AH635" s="35"/>
      <c r="AI635" s="35"/>
      <c r="AJ635" s="35"/>
      <c r="AK635" s="35"/>
    </row>
    <row r="636" spans="1:37" hidden="1" outlineLevel="2" collapsed="1" x14ac:dyDescent="0.25">
      <c r="A636" s="49" t="s">
        <v>778</v>
      </c>
      <c r="B636" s="47" t="s">
        <v>2462</v>
      </c>
      <c r="C636" s="48" t="str">
        <f>IF(COUNTIFS('B-PorHerramienta'!$A$2:$A$2848,C$8,'B-PorHerramienta'!$J$2:$J$2848,$AC636,'B-PorHerramienta'!$K$2:$K$2848,$AD636,'B-PorHerramienta'!$L$2:$L$2848,$AE636,'B-PorHerramienta'!$F$2:$F$2848,"&lt;&gt;")=0,"",ROUND(SUMIFS(INDEX('B-PorHerramienta'!$F$2:$I$2848,0,$AH$6),'B-PorHerramienta'!$A$2:$A$2848,C$8,'B-PorHerramienta'!$J$2:$J$2848,$AC636,'B-PorHerramienta'!$K$2:$K$2848,$AD636,'B-PorHerramienta'!$L$2:$L$2848,$AE636)*$AI$6,$AJ$6))</f>
        <v/>
      </c>
      <c r="D636" s="48" t="str">
        <f>IF(COUNTIFS('B-PorHerramienta'!$A$2:$A$2848,D$8,'B-PorHerramienta'!$J$2:$J$2848,$AC636,'B-PorHerramienta'!$K$2:$K$2848,$AD636,'B-PorHerramienta'!$L$2:$L$2848,$AE636,'B-PorHerramienta'!$F$2:$F$2848,"&lt;&gt;")=0,"",ROUND(SUMIFS(INDEX('B-PorHerramienta'!$F$2:$I$2848,0,$AH$6),'B-PorHerramienta'!$A$2:$A$2848,D$8,'B-PorHerramienta'!$J$2:$J$2848,$AC636,'B-PorHerramienta'!$K$2:$K$2848,$AD636,'B-PorHerramienta'!$L$2:$L$2848,$AE636)*$AI$6,$AJ$6))</f>
        <v/>
      </c>
      <c r="E636" s="48">
        <f>IF(COUNTIFS('B-PorHerramienta'!$A$2:$A$2848,E$8,'B-PorHerramienta'!$J$2:$J$2848,$AC636,'B-PorHerramienta'!$K$2:$K$2848,$AD636,'B-PorHerramienta'!$L$2:$L$2848,$AE636,'B-PorHerramienta'!$F$2:$F$2848,"&lt;&gt;")=0,"",ROUND(SUMIFS(INDEX('B-PorHerramienta'!$F$2:$I$2848,0,$AH$6),'B-PorHerramienta'!$A$2:$A$2848,E$8,'B-PorHerramienta'!$J$2:$J$2848,$AC636,'B-PorHerramienta'!$K$2:$K$2848,$AD636,'B-PorHerramienta'!$L$2:$L$2848,$AE636)*$AI$6,$AJ$6))</f>
        <v>4.6300000000000001E-2</v>
      </c>
      <c r="F636" s="48">
        <f>IF(COUNTIFS('B-PorHerramienta'!$A$2:$A$2848,F$8,'B-PorHerramienta'!$J$2:$J$2848,$AC636,'B-PorHerramienta'!$K$2:$K$2848,$AD636,'B-PorHerramienta'!$L$2:$L$2848,$AE636,'B-PorHerramienta'!$F$2:$F$2848,"&lt;&gt;")=0,"",ROUND(SUMIFS(INDEX('B-PorHerramienta'!$F$2:$I$2848,0,$AH$6),'B-PorHerramienta'!$A$2:$A$2848,F$8,'B-PorHerramienta'!$J$2:$J$2848,$AC636,'B-PorHerramienta'!$K$2:$K$2848,$AD636,'B-PorHerramienta'!$L$2:$L$2848,$AE636)*$AI$6,$AJ$6))</f>
        <v>7.2499999999999995E-2</v>
      </c>
      <c r="G636" s="48" t="str">
        <f>IF(COUNTIFS('B-PorHerramienta'!$A$2:$A$2848,G$8,'B-PorHerramienta'!$J$2:$J$2848,$AC636,'B-PorHerramienta'!$K$2:$K$2848,$AD636,'B-PorHerramienta'!$L$2:$L$2848,$AE636,'B-PorHerramienta'!$F$2:$F$2848,"&lt;&gt;")=0,"",ROUND(SUMIFS(INDEX('B-PorHerramienta'!$F$2:$I$2848,0,$AH$6),'B-PorHerramienta'!$A$2:$A$2848,G$8,'B-PorHerramienta'!$J$2:$J$2848,$AC636,'B-PorHerramienta'!$K$2:$K$2848,$AD636,'B-PorHerramienta'!$L$2:$L$2848,$AE636)*$AI$6,$AJ$6))</f>
        <v/>
      </c>
      <c r="H636" s="48" t="str">
        <f>IF(COUNTIFS('B-PorHerramienta'!$A$2:$A$2848,H$8,'B-PorHerramienta'!$J$2:$J$2848,$AC636,'B-PorHerramienta'!$K$2:$K$2848,$AD636,'B-PorHerramienta'!$L$2:$L$2848,$AE636,'B-PorHerramienta'!$F$2:$F$2848,"&lt;&gt;")=0,"",ROUND(SUMIFS(INDEX('B-PorHerramienta'!$F$2:$I$2848,0,$AH$6),'B-PorHerramienta'!$A$2:$A$2848,H$8,'B-PorHerramienta'!$J$2:$J$2848,$AC636,'B-PorHerramienta'!$K$2:$K$2848,$AD636,'B-PorHerramienta'!$L$2:$L$2848,$AE636)*$AI$6,$AJ$6))</f>
        <v/>
      </c>
      <c r="I636" s="48" t="str">
        <f>IF(COUNTIFS('B-PorHerramienta'!$A$2:$A$2848,I$8,'B-PorHerramienta'!$J$2:$J$2848,$AC636,'B-PorHerramienta'!$K$2:$K$2848,$AD636,'B-PorHerramienta'!$L$2:$L$2848,$AE636,'B-PorHerramienta'!$F$2:$F$2848,"&lt;&gt;")=0,"",ROUND(SUMIFS(INDEX('B-PorHerramienta'!$F$2:$I$2848,0,$AH$6),'B-PorHerramienta'!$A$2:$A$2848,I$8,'B-PorHerramienta'!$J$2:$J$2848,$AC636,'B-PorHerramienta'!$K$2:$K$2848,$AD636,'B-PorHerramienta'!$L$2:$L$2848,$AE636)*$AI$6,$AJ$6))</f>
        <v/>
      </c>
      <c r="J636" s="48" t="str">
        <f>IF(COUNTIFS('B-PorHerramienta'!$A$2:$A$2848,J$8,'B-PorHerramienta'!$J$2:$J$2848,$AC636,'B-PorHerramienta'!$K$2:$K$2848,$AD636,'B-PorHerramienta'!$L$2:$L$2848,$AE636,'B-PorHerramienta'!$F$2:$F$2848,"&lt;&gt;")=0,"",ROUND(SUMIFS(INDEX('B-PorHerramienta'!$F$2:$I$2848,0,$AH$6),'B-PorHerramienta'!$A$2:$A$2848,J$8,'B-PorHerramienta'!$J$2:$J$2848,$AC636,'B-PorHerramienta'!$K$2:$K$2848,$AD636,'B-PorHerramienta'!$L$2:$L$2848,$AE636)*$AI$6,$AJ$6))</f>
        <v/>
      </c>
      <c r="K636" s="48" t="str">
        <f>IF(COUNTIFS('B-PorHerramienta'!$A$2:$A$2848,K$8,'B-PorHerramienta'!$J$2:$J$2848,$AC636,'B-PorHerramienta'!$K$2:$K$2848,$AD636,'B-PorHerramienta'!$L$2:$L$2848,$AE636,'B-PorHerramienta'!$F$2:$F$2848,"&lt;&gt;")=0,"",ROUND(SUMIFS(INDEX('B-PorHerramienta'!$F$2:$I$2848,0,$AH$6),'B-PorHerramienta'!$A$2:$A$2848,K$8,'B-PorHerramienta'!$J$2:$J$2848,$AC636,'B-PorHerramienta'!$K$2:$K$2848,$AD636,'B-PorHerramienta'!$L$2:$L$2848,$AE636)*$AI$6,$AJ$6))</f>
        <v/>
      </c>
      <c r="L636" s="48" t="str">
        <f>IF(COUNTIFS('B-PorHerramienta'!$A$2:$A$2848,L$8,'B-PorHerramienta'!$J$2:$J$2848,$AC636,'B-PorHerramienta'!$K$2:$K$2848,$AD636,'B-PorHerramienta'!$L$2:$L$2848,$AE636,'B-PorHerramienta'!$F$2:$F$2848,"&lt;&gt;")=0,"",ROUND(SUMIFS(INDEX('B-PorHerramienta'!$F$2:$I$2848,0,$AH$6),'B-PorHerramienta'!$A$2:$A$2848,L$8,'B-PorHerramienta'!$J$2:$J$2848,$AC636,'B-PorHerramienta'!$K$2:$K$2848,$AD636,'B-PorHerramienta'!$L$2:$L$2848,$AE636)*$AI$6,$AJ$6))</f>
        <v/>
      </c>
      <c r="M636" s="48" t="str">
        <f>IF(COUNTIFS('B-PorHerramienta'!$A$2:$A$2848,M$8,'B-PorHerramienta'!$J$2:$J$2848,$AC636,'B-PorHerramienta'!$K$2:$K$2848,$AD636,'B-PorHerramienta'!$L$2:$L$2848,$AE636,'B-PorHerramienta'!$F$2:$F$2848,"&lt;&gt;")=0,"",ROUND(SUMIFS(INDEX('B-PorHerramienta'!$F$2:$I$2848,0,$AH$6),'B-PorHerramienta'!$A$2:$A$2848,M$8,'B-PorHerramienta'!$J$2:$J$2848,$AC636,'B-PorHerramienta'!$K$2:$K$2848,$AD636,'B-PorHerramienta'!$L$2:$L$2848,$AE636)*$AI$6,$AJ$6))</f>
        <v/>
      </c>
      <c r="N636" s="48" t="str">
        <f>IF(COUNTIFS('B-PorHerramienta'!$A$2:$A$2848,N$8,'B-PorHerramienta'!$J$2:$J$2848,$AC636,'B-PorHerramienta'!$K$2:$K$2848,$AD636,'B-PorHerramienta'!$L$2:$L$2848,$AE636,'B-PorHerramienta'!$F$2:$F$2848,"&lt;&gt;")=0,"",ROUND(SUMIFS(INDEX('B-PorHerramienta'!$F$2:$I$2848,0,$AH$6),'B-PorHerramienta'!$A$2:$A$2848,N$8,'B-PorHerramienta'!$J$2:$J$2848,$AC636,'B-PorHerramienta'!$K$2:$K$2848,$AD636,'B-PorHerramienta'!$L$2:$L$2848,$AE636)*$AI$6,$AJ$6))</f>
        <v/>
      </c>
      <c r="O636" s="48" t="str">
        <f>IF(COUNTIFS('B-PorHerramienta'!$A$2:$A$2848,O$8,'B-PorHerramienta'!$J$2:$J$2848,$AC636,'B-PorHerramienta'!$K$2:$K$2848,$AD636,'B-PorHerramienta'!$L$2:$L$2848,$AE636,'B-PorHerramienta'!$F$2:$F$2848,"&lt;&gt;")=0,"",ROUND(SUMIFS(INDEX('B-PorHerramienta'!$F$2:$I$2848,0,$AH$6),'B-PorHerramienta'!$A$2:$A$2848,O$8,'B-PorHerramienta'!$J$2:$J$2848,$AC636,'B-PorHerramienta'!$K$2:$K$2848,$AD636,'B-PorHerramienta'!$L$2:$L$2848,$AE636)*$AI$6,$AJ$6))</f>
        <v/>
      </c>
      <c r="P636" s="48" t="str">
        <f>IF(COUNTIFS('B-PorHerramienta'!$A$2:$A$2848,P$8,'B-PorHerramienta'!$J$2:$J$2848,$AC636,'B-PorHerramienta'!$K$2:$K$2848,$AD636,'B-PorHerramienta'!$L$2:$L$2848,$AE636,'B-PorHerramienta'!$F$2:$F$2848,"&lt;&gt;")=0,"",ROUND(SUMIFS(INDEX('B-PorHerramienta'!$F$2:$I$2848,0,$AH$6),'B-PorHerramienta'!$A$2:$A$2848,P$8,'B-PorHerramienta'!$J$2:$J$2848,$AC636,'B-PorHerramienta'!$K$2:$K$2848,$AD636,'B-PorHerramienta'!$L$2:$L$2848,$AE636)*$AI$6,$AJ$6))</f>
        <v/>
      </c>
      <c r="Q636" s="48" t="str">
        <f>IF(COUNTIFS('B-PorHerramienta'!$A$2:$A$2848,Q$8,'B-PorHerramienta'!$J$2:$J$2848,$AC636,'B-PorHerramienta'!$K$2:$K$2848,$AD636,'B-PorHerramienta'!$L$2:$L$2848,$AE636,'B-PorHerramienta'!$F$2:$F$2848,"&lt;&gt;")=0,"",ROUND(SUMIFS(INDEX('B-PorHerramienta'!$F$2:$I$2848,0,$AH$6),'B-PorHerramienta'!$A$2:$A$2848,Q$8,'B-PorHerramienta'!$J$2:$J$2848,$AC636,'B-PorHerramienta'!$K$2:$K$2848,$AD636,'B-PorHerramienta'!$L$2:$L$2848,$AE636)*$AI$6,$AJ$6))</f>
        <v/>
      </c>
      <c r="R636" s="48" t="str">
        <f>IF(COUNTIFS('B-PorHerramienta'!$A$2:$A$2848,R$8,'B-PorHerramienta'!$J$2:$J$2848,$AC636,'B-PorHerramienta'!$K$2:$K$2848,$AD636,'B-PorHerramienta'!$L$2:$L$2848,$AE636,'B-PorHerramienta'!$F$2:$F$2848,"&lt;&gt;")=0,"",ROUND(SUMIFS(INDEX('B-PorHerramienta'!$F$2:$I$2848,0,$AH$6),'B-PorHerramienta'!$A$2:$A$2848,R$8,'B-PorHerramienta'!$J$2:$J$2848,$AC636,'B-PorHerramienta'!$K$2:$K$2848,$AD636,'B-PorHerramienta'!$L$2:$L$2848,$AE636)*$AI$6,$AJ$6))</f>
        <v/>
      </c>
      <c r="S636" s="48" t="str">
        <f>IF(COUNTIFS('B-PorHerramienta'!$A$2:$A$2848,S$8,'B-PorHerramienta'!$J$2:$J$2848,$AC636,'B-PorHerramienta'!$K$2:$K$2848,$AD636,'B-PorHerramienta'!$L$2:$L$2848,$AE636,'B-PorHerramienta'!$F$2:$F$2848,"&lt;&gt;")=0,"",ROUND(SUMIFS(INDEX('B-PorHerramienta'!$F$2:$I$2848,0,$AH$6),'B-PorHerramienta'!$A$2:$A$2848,S$8,'B-PorHerramienta'!$J$2:$J$2848,$AC636,'B-PorHerramienta'!$K$2:$K$2848,$AD636,'B-PorHerramienta'!$L$2:$L$2848,$AE636)*$AI$6,$AJ$6))</f>
        <v/>
      </c>
      <c r="T636" s="48" t="str">
        <f>IF(COUNTIFS('B-PorHerramienta'!$A$2:$A$2848,T$8,'B-PorHerramienta'!$J$2:$J$2848,$AC636,'B-PorHerramienta'!$K$2:$K$2848,$AD636,'B-PorHerramienta'!$L$2:$L$2848,$AE636,'B-PorHerramienta'!$F$2:$F$2848,"&lt;&gt;")=0,"",ROUND(SUMIFS(INDEX('B-PorHerramienta'!$F$2:$I$2848,0,$AH$6),'B-PorHerramienta'!$A$2:$A$2848,T$8,'B-PorHerramienta'!$J$2:$J$2848,$AC636,'B-PorHerramienta'!$K$2:$K$2848,$AD636,'B-PorHerramienta'!$L$2:$L$2848,$AE636)*$AI$6,$AJ$6))</f>
        <v/>
      </c>
      <c r="U636" s="48" t="str">
        <f>IF(COUNTIFS('B-PorHerramienta'!$A$2:$A$2848,U$8,'B-PorHerramienta'!$J$2:$J$2848,$AC636,'B-PorHerramienta'!$K$2:$K$2848,$AD636,'B-PorHerramienta'!$L$2:$L$2848,$AE636,'B-PorHerramienta'!$F$2:$F$2848,"&lt;&gt;")=0,"",ROUND(SUMIFS(INDEX('B-PorHerramienta'!$F$2:$I$2848,0,$AH$6),'B-PorHerramienta'!$A$2:$A$2848,U$8,'B-PorHerramienta'!$J$2:$J$2848,$AC636,'B-PorHerramienta'!$K$2:$K$2848,$AD636,'B-PorHerramienta'!$L$2:$L$2848,$AE636)*$AI$6,$AJ$6))</f>
        <v/>
      </c>
      <c r="V636" s="48" t="str">
        <f>IF(COUNTIFS('B-PorHerramienta'!$A$2:$A$2848,V$8,'B-PorHerramienta'!$J$2:$J$2848,$AC636,'B-PorHerramienta'!$K$2:$K$2848,$AD636,'B-PorHerramienta'!$L$2:$L$2848,$AE636,'B-PorHerramienta'!$F$2:$F$2848,"&lt;&gt;")=0,"",ROUND(SUMIFS(INDEX('B-PorHerramienta'!$F$2:$I$2848,0,$AH$6),'B-PorHerramienta'!$A$2:$A$2848,V$8,'B-PorHerramienta'!$J$2:$J$2848,$AC636,'B-PorHerramienta'!$K$2:$K$2848,$AD636,'B-PorHerramienta'!$L$2:$L$2848,$AE636)*$AI$6,$AJ$6))</f>
        <v/>
      </c>
      <c r="W636" s="48" t="str">
        <f>IF(COUNTIFS('B-PorHerramienta'!$A$2:$A$2848,W$8,'B-PorHerramienta'!$J$2:$J$2848,$AC636,'B-PorHerramienta'!$K$2:$K$2848,$AD636,'B-PorHerramienta'!$L$2:$L$2848,$AE636,'B-PorHerramienta'!$F$2:$F$2848,"&lt;&gt;")=0,"",ROUND(SUMIFS(INDEX('B-PorHerramienta'!$F$2:$I$2848,0,$AH$6),'B-PorHerramienta'!$A$2:$A$2848,W$8,'B-PorHerramienta'!$J$2:$J$2848,$AC636,'B-PorHerramienta'!$K$2:$K$2848,$AD636,'B-PorHerramienta'!$L$2:$L$2848,$AE636)*$AI$6,$AJ$6))</f>
        <v/>
      </c>
      <c r="X636" s="48" t="str">
        <f>IF(COUNTIFS('B-PorHerramienta'!$A$2:$A$2848,X$8,'B-PorHerramienta'!$J$2:$J$2848,$AC636,'B-PorHerramienta'!$K$2:$K$2848,$AD636,'B-PorHerramienta'!$L$2:$L$2848,$AE636,'B-PorHerramienta'!$F$2:$F$2848,"&lt;&gt;")=0,"",ROUND(SUMIFS(INDEX('B-PorHerramienta'!$F$2:$I$2848,0,$AH$6),'B-PorHerramienta'!$A$2:$A$2848,X$8,'B-PorHerramienta'!$J$2:$J$2848,$AC636,'B-PorHerramienta'!$K$2:$K$2848,$AD636,'B-PorHerramienta'!$L$2:$L$2848,$AE636)*$AI$6,$AJ$6))</f>
        <v/>
      </c>
      <c r="Y636" s="48" t="str">
        <f>IF(COUNTIFS('B-PorHerramienta'!$A$2:$A$2848,Y$8,'B-PorHerramienta'!$J$2:$J$2848,$AC636,'B-PorHerramienta'!$K$2:$K$2848,$AD636,'B-PorHerramienta'!$L$2:$L$2848,$AE636,'B-PorHerramienta'!$F$2:$F$2848,"&lt;&gt;")=0,"",ROUND(SUMIFS(INDEX('B-PorHerramienta'!$F$2:$I$2848,0,$AH$6),'B-PorHerramienta'!$A$2:$A$2848,Y$8,'B-PorHerramienta'!$J$2:$J$2848,$AC636,'B-PorHerramienta'!$K$2:$K$2848,$AD636,'B-PorHerramienta'!$L$2:$L$2848,$AE636)*$AI$6,$AJ$6))</f>
        <v/>
      </c>
      <c r="Z636" s="48" t="str">
        <f>IF(COUNTIFS('B-PorHerramienta'!$A$2:$A$2848,Z$8,'B-PorHerramienta'!$J$2:$J$2848,$AC636,'B-PorHerramienta'!$K$2:$K$2848,$AD636,'B-PorHerramienta'!$L$2:$L$2848,$AE636,'B-PorHerramienta'!$F$2:$F$2848,"&lt;&gt;")=0,"",ROUND(SUMIFS(INDEX('B-PorHerramienta'!$F$2:$I$2848,0,$AH$6),'B-PorHerramienta'!$A$2:$A$2848,Z$8,'B-PorHerramienta'!$J$2:$J$2848,$AC636,'B-PorHerramienta'!$K$2:$K$2848,$AD636,'B-PorHerramienta'!$L$2:$L$2848,$AE636)*$AI$6,$AJ$6))</f>
        <v/>
      </c>
      <c r="AA636" s="6"/>
      <c r="AB636" s="35">
        <v>2</v>
      </c>
      <c r="AC636" s="35" t="s">
        <v>1239</v>
      </c>
      <c r="AD636" s="35" t="s">
        <v>269</v>
      </c>
      <c r="AE636" s="35" t="s">
        <v>1464</v>
      </c>
      <c r="AF636" s="35"/>
      <c r="AG636" s="35"/>
      <c r="AH636" s="35"/>
      <c r="AI636" s="35"/>
      <c r="AJ636" s="35"/>
      <c r="AK636" s="35"/>
    </row>
    <row r="637" spans="1:37" hidden="1" outlineLevel="2" collapsed="1" x14ac:dyDescent="0.25">
      <c r="A637" s="49" t="s">
        <v>779</v>
      </c>
      <c r="B637" s="47" t="s">
        <v>2461</v>
      </c>
      <c r="C637" s="48" t="str">
        <f>IF(COUNTIFS('B-PorHerramienta'!$A$2:$A$2848,C$8,'B-PorHerramienta'!$J$2:$J$2848,$AC637,'B-PorHerramienta'!$K$2:$K$2848,$AD637,'B-PorHerramienta'!$L$2:$L$2848,$AE637,'B-PorHerramienta'!$F$2:$F$2848,"&lt;&gt;")=0,"",ROUND(SUMIFS(INDEX('B-PorHerramienta'!$F$2:$I$2848,0,$AH$6),'B-PorHerramienta'!$A$2:$A$2848,C$8,'B-PorHerramienta'!$J$2:$J$2848,$AC637,'B-PorHerramienta'!$K$2:$K$2848,$AD637,'B-PorHerramienta'!$L$2:$L$2848,$AE637)*$AI$6,$AJ$6))</f>
        <v/>
      </c>
      <c r="D637" s="48" t="str">
        <f>IF(COUNTIFS('B-PorHerramienta'!$A$2:$A$2848,D$8,'B-PorHerramienta'!$J$2:$J$2848,$AC637,'B-PorHerramienta'!$K$2:$K$2848,$AD637,'B-PorHerramienta'!$L$2:$L$2848,$AE637,'B-PorHerramienta'!$F$2:$F$2848,"&lt;&gt;")=0,"",ROUND(SUMIFS(INDEX('B-PorHerramienta'!$F$2:$I$2848,0,$AH$6),'B-PorHerramienta'!$A$2:$A$2848,D$8,'B-PorHerramienta'!$J$2:$J$2848,$AC637,'B-PorHerramienta'!$K$2:$K$2848,$AD637,'B-PorHerramienta'!$L$2:$L$2848,$AE637)*$AI$6,$AJ$6))</f>
        <v/>
      </c>
      <c r="E637" s="48">
        <f>IF(COUNTIFS('B-PorHerramienta'!$A$2:$A$2848,E$8,'B-PorHerramienta'!$J$2:$J$2848,$AC637,'B-PorHerramienta'!$K$2:$K$2848,$AD637,'B-PorHerramienta'!$L$2:$L$2848,$AE637,'B-PorHerramienta'!$F$2:$F$2848,"&lt;&gt;")=0,"",ROUND(SUMIFS(INDEX('B-PorHerramienta'!$F$2:$I$2848,0,$AH$6),'B-PorHerramienta'!$A$2:$A$2848,E$8,'B-PorHerramienta'!$J$2:$J$2848,$AC637,'B-PorHerramienta'!$K$2:$K$2848,$AD637,'B-PorHerramienta'!$L$2:$L$2848,$AE637)*$AI$6,$AJ$6))</f>
        <v>1.7299999999999999E-2</v>
      </c>
      <c r="F637" s="48">
        <f>IF(COUNTIFS('B-PorHerramienta'!$A$2:$A$2848,F$8,'B-PorHerramienta'!$J$2:$J$2848,$AC637,'B-PorHerramienta'!$K$2:$K$2848,$AD637,'B-PorHerramienta'!$L$2:$L$2848,$AE637,'B-PorHerramienta'!$F$2:$F$2848,"&lt;&gt;")=0,"",ROUND(SUMIFS(INDEX('B-PorHerramienta'!$F$2:$I$2848,0,$AH$6),'B-PorHerramienta'!$A$2:$A$2848,F$8,'B-PorHerramienta'!$J$2:$J$2848,$AC637,'B-PorHerramienta'!$K$2:$K$2848,$AD637,'B-PorHerramienta'!$L$2:$L$2848,$AE637)*$AI$6,$AJ$6))</f>
        <v>2.3599999999999999E-2</v>
      </c>
      <c r="G637" s="48" t="str">
        <f>IF(COUNTIFS('B-PorHerramienta'!$A$2:$A$2848,G$8,'B-PorHerramienta'!$J$2:$J$2848,$AC637,'B-PorHerramienta'!$K$2:$K$2848,$AD637,'B-PorHerramienta'!$L$2:$L$2848,$AE637,'B-PorHerramienta'!$F$2:$F$2848,"&lt;&gt;")=0,"",ROUND(SUMIFS(INDEX('B-PorHerramienta'!$F$2:$I$2848,0,$AH$6),'B-PorHerramienta'!$A$2:$A$2848,G$8,'B-PorHerramienta'!$J$2:$J$2848,$AC637,'B-PorHerramienta'!$K$2:$K$2848,$AD637,'B-PorHerramienta'!$L$2:$L$2848,$AE637)*$AI$6,$AJ$6))</f>
        <v/>
      </c>
      <c r="H637" s="48" t="str">
        <f>IF(COUNTIFS('B-PorHerramienta'!$A$2:$A$2848,H$8,'B-PorHerramienta'!$J$2:$J$2848,$AC637,'B-PorHerramienta'!$K$2:$K$2848,$AD637,'B-PorHerramienta'!$L$2:$L$2848,$AE637,'B-PorHerramienta'!$F$2:$F$2848,"&lt;&gt;")=0,"",ROUND(SUMIFS(INDEX('B-PorHerramienta'!$F$2:$I$2848,0,$AH$6),'B-PorHerramienta'!$A$2:$A$2848,H$8,'B-PorHerramienta'!$J$2:$J$2848,$AC637,'B-PorHerramienta'!$K$2:$K$2848,$AD637,'B-PorHerramienta'!$L$2:$L$2848,$AE637)*$AI$6,$AJ$6))</f>
        <v/>
      </c>
      <c r="I637" s="48" t="str">
        <f>IF(COUNTIFS('B-PorHerramienta'!$A$2:$A$2848,I$8,'B-PorHerramienta'!$J$2:$J$2848,$AC637,'B-PorHerramienta'!$K$2:$K$2848,$AD637,'B-PorHerramienta'!$L$2:$L$2848,$AE637,'B-PorHerramienta'!$F$2:$F$2848,"&lt;&gt;")=0,"",ROUND(SUMIFS(INDEX('B-PorHerramienta'!$F$2:$I$2848,0,$AH$6),'B-PorHerramienta'!$A$2:$A$2848,I$8,'B-PorHerramienta'!$J$2:$J$2848,$AC637,'B-PorHerramienta'!$K$2:$K$2848,$AD637,'B-PorHerramienta'!$L$2:$L$2848,$AE637)*$AI$6,$AJ$6))</f>
        <v/>
      </c>
      <c r="J637" s="48" t="str">
        <f>IF(COUNTIFS('B-PorHerramienta'!$A$2:$A$2848,J$8,'B-PorHerramienta'!$J$2:$J$2848,$AC637,'B-PorHerramienta'!$K$2:$K$2848,$AD637,'B-PorHerramienta'!$L$2:$L$2848,$AE637,'B-PorHerramienta'!$F$2:$F$2848,"&lt;&gt;")=0,"",ROUND(SUMIFS(INDEX('B-PorHerramienta'!$F$2:$I$2848,0,$AH$6),'B-PorHerramienta'!$A$2:$A$2848,J$8,'B-PorHerramienta'!$J$2:$J$2848,$AC637,'B-PorHerramienta'!$K$2:$K$2848,$AD637,'B-PorHerramienta'!$L$2:$L$2848,$AE637)*$AI$6,$AJ$6))</f>
        <v/>
      </c>
      <c r="K637" s="48" t="str">
        <f>IF(COUNTIFS('B-PorHerramienta'!$A$2:$A$2848,K$8,'B-PorHerramienta'!$J$2:$J$2848,$AC637,'B-PorHerramienta'!$K$2:$K$2848,$AD637,'B-PorHerramienta'!$L$2:$L$2848,$AE637,'B-PorHerramienta'!$F$2:$F$2848,"&lt;&gt;")=0,"",ROUND(SUMIFS(INDEX('B-PorHerramienta'!$F$2:$I$2848,0,$AH$6),'B-PorHerramienta'!$A$2:$A$2848,K$8,'B-PorHerramienta'!$J$2:$J$2848,$AC637,'B-PorHerramienta'!$K$2:$K$2848,$AD637,'B-PorHerramienta'!$L$2:$L$2848,$AE637)*$AI$6,$AJ$6))</f>
        <v/>
      </c>
      <c r="L637" s="48" t="str">
        <f>IF(COUNTIFS('B-PorHerramienta'!$A$2:$A$2848,L$8,'B-PorHerramienta'!$J$2:$J$2848,$AC637,'B-PorHerramienta'!$K$2:$K$2848,$AD637,'B-PorHerramienta'!$L$2:$L$2848,$AE637,'B-PorHerramienta'!$F$2:$F$2848,"&lt;&gt;")=0,"",ROUND(SUMIFS(INDEX('B-PorHerramienta'!$F$2:$I$2848,0,$AH$6),'B-PorHerramienta'!$A$2:$A$2848,L$8,'B-PorHerramienta'!$J$2:$J$2848,$AC637,'B-PorHerramienta'!$K$2:$K$2848,$AD637,'B-PorHerramienta'!$L$2:$L$2848,$AE637)*$AI$6,$AJ$6))</f>
        <v/>
      </c>
      <c r="M637" s="48" t="str">
        <f>IF(COUNTIFS('B-PorHerramienta'!$A$2:$A$2848,M$8,'B-PorHerramienta'!$J$2:$J$2848,$AC637,'B-PorHerramienta'!$K$2:$K$2848,$AD637,'B-PorHerramienta'!$L$2:$L$2848,$AE637,'B-PorHerramienta'!$F$2:$F$2848,"&lt;&gt;")=0,"",ROUND(SUMIFS(INDEX('B-PorHerramienta'!$F$2:$I$2848,0,$AH$6),'B-PorHerramienta'!$A$2:$A$2848,M$8,'B-PorHerramienta'!$J$2:$J$2848,$AC637,'B-PorHerramienta'!$K$2:$K$2848,$AD637,'B-PorHerramienta'!$L$2:$L$2848,$AE637)*$AI$6,$AJ$6))</f>
        <v/>
      </c>
      <c r="N637" s="48" t="str">
        <f>IF(COUNTIFS('B-PorHerramienta'!$A$2:$A$2848,N$8,'B-PorHerramienta'!$J$2:$J$2848,$AC637,'B-PorHerramienta'!$K$2:$K$2848,$AD637,'B-PorHerramienta'!$L$2:$L$2848,$AE637,'B-PorHerramienta'!$F$2:$F$2848,"&lt;&gt;")=0,"",ROUND(SUMIFS(INDEX('B-PorHerramienta'!$F$2:$I$2848,0,$AH$6),'B-PorHerramienta'!$A$2:$A$2848,N$8,'B-PorHerramienta'!$J$2:$J$2848,$AC637,'B-PorHerramienta'!$K$2:$K$2848,$AD637,'B-PorHerramienta'!$L$2:$L$2848,$AE637)*$AI$6,$AJ$6))</f>
        <v/>
      </c>
      <c r="O637" s="48" t="str">
        <f>IF(COUNTIFS('B-PorHerramienta'!$A$2:$A$2848,O$8,'B-PorHerramienta'!$J$2:$J$2848,$AC637,'B-PorHerramienta'!$K$2:$K$2848,$AD637,'B-PorHerramienta'!$L$2:$L$2848,$AE637,'B-PorHerramienta'!$F$2:$F$2848,"&lt;&gt;")=0,"",ROUND(SUMIFS(INDEX('B-PorHerramienta'!$F$2:$I$2848,0,$AH$6),'B-PorHerramienta'!$A$2:$A$2848,O$8,'B-PorHerramienta'!$J$2:$J$2848,$AC637,'B-PorHerramienta'!$K$2:$K$2848,$AD637,'B-PorHerramienta'!$L$2:$L$2848,$AE637)*$AI$6,$AJ$6))</f>
        <v/>
      </c>
      <c r="P637" s="48" t="str">
        <f>IF(COUNTIFS('B-PorHerramienta'!$A$2:$A$2848,P$8,'B-PorHerramienta'!$J$2:$J$2848,$AC637,'B-PorHerramienta'!$K$2:$K$2848,$AD637,'B-PorHerramienta'!$L$2:$L$2848,$AE637,'B-PorHerramienta'!$F$2:$F$2848,"&lt;&gt;")=0,"",ROUND(SUMIFS(INDEX('B-PorHerramienta'!$F$2:$I$2848,0,$AH$6),'B-PorHerramienta'!$A$2:$A$2848,P$8,'B-PorHerramienta'!$J$2:$J$2848,$AC637,'B-PorHerramienta'!$K$2:$K$2848,$AD637,'B-PorHerramienta'!$L$2:$L$2848,$AE637)*$AI$6,$AJ$6))</f>
        <v/>
      </c>
      <c r="Q637" s="48" t="str">
        <f>IF(COUNTIFS('B-PorHerramienta'!$A$2:$A$2848,Q$8,'B-PorHerramienta'!$J$2:$J$2848,$AC637,'B-PorHerramienta'!$K$2:$K$2848,$AD637,'B-PorHerramienta'!$L$2:$L$2848,$AE637,'B-PorHerramienta'!$F$2:$F$2848,"&lt;&gt;")=0,"",ROUND(SUMIFS(INDEX('B-PorHerramienta'!$F$2:$I$2848,0,$AH$6),'B-PorHerramienta'!$A$2:$A$2848,Q$8,'B-PorHerramienta'!$J$2:$J$2848,$AC637,'B-PorHerramienta'!$K$2:$K$2848,$AD637,'B-PorHerramienta'!$L$2:$L$2848,$AE637)*$AI$6,$AJ$6))</f>
        <v/>
      </c>
      <c r="R637" s="48" t="str">
        <f>IF(COUNTIFS('B-PorHerramienta'!$A$2:$A$2848,R$8,'B-PorHerramienta'!$J$2:$J$2848,$AC637,'B-PorHerramienta'!$K$2:$K$2848,$AD637,'B-PorHerramienta'!$L$2:$L$2848,$AE637,'B-PorHerramienta'!$F$2:$F$2848,"&lt;&gt;")=0,"",ROUND(SUMIFS(INDEX('B-PorHerramienta'!$F$2:$I$2848,0,$AH$6),'B-PorHerramienta'!$A$2:$A$2848,R$8,'B-PorHerramienta'!$J$2:$J$2848,$AC637,'B-PorHerramienta'!$K$2:$K$2848,$AD637,'B-PorHerramienta'!$L$2:$L$2848,$AE637)*$AI$6,$AJ$6))</f>
        <v/>
      </c>
      <c r="S637" s="48" t="str">
        <f>IF(COUNTIFS('B-PorHerramienta'!$A$2:$A$2848,S$8,'B-PorHerramienta'!$J$2:$J$2848,$AC637,'B-PorHerramienta'!$K$2:$K$2848,$AD637,'B-PorHerramienta'!$L$2:$L$2848,$AE637,'B-PorHerramienta'!$F$2:$F$2848,"&lt;&gt;")=0,"",ROUND(SUMIFS(INDEX('B-PorHerramienta'!$F$2:$I$2848,0,$AH$6),'B-PorHerramienta'!$A$2:$A$2848,S$8,'B-PorHerramienta'!$J$2:$J$2848,$AC637,'B-PorHerramienta'!$K$2:$K$2848,$AD637,'B-PorHerramienta'!$L$2:$L$2848,$AE637)*$AI$6,$AJ$6))</f>
        <v/>
      </c>
      <c r="T637" s="48" t="str">
        <f>IF(COUNTIFS('B-PorHerramienta'!$A$2:$A$2848,T$8,'B-PorHerramienta'!$J$2:$J$2848,$AC637,'B-PorHerramienta'!$K$2:$K$2848,$AD637,'B-PorHerramienta'!$L$2:$L$2848,$AE637,'B-PorHerramienta'!$F$2:$F$2848,"&lt;&gt;")=0,"",ROUND(SUMIFS(INDEX('B-PorHerramienta'!$F$2:$I$2848,0,$AH$6),'B-PorHerramienta'!$A$2:$A$2848,T$8,'B-PorHerramienta'!$J$2:$J$2848,$AC637,'B-PorHerramienta'!$K$2:$K$2848,$AD637,'B-PorHerramienta'!$L$2:$L$2848,$AE637)*$AI$6,$AJ$6))</f>
        <v/>
      </c>
      <c r="U637" s="48" t="str">
        <f>IF(COUNTIFS('B-PorHerramienta'!$A$2:$A$2848,U$8,'B-PorHerramienta'!$J$2:$J$2848,$AC637,'B-PorHerramienta'!$K$2:$K$2848,$AD637,'B-PorHerramienta'!$L$2:$L$2848,$AE637,'B-PorHerramienta'!$F$2:$F$2848,"&lt;&gt;")=0,"",ROUND(SUMIFS(INDEX('B-PorHerramienta'!$F$2:$I$2848,0,$AH$6),'B-PorHerramienta'!$A$2:$A$2848,U$8,'B-PorHerramienta'!$J$2:$J$2848,$AC637,'B-PorHerramienta'!$K$2:$K$2848,$AD637,'B-PorHerramienta'!$L$2:$L$2848,$AE637)*$AI$6,$AJ$6))</f>
        <v/>
      </c>
      <c r="V637" s="48" t="str">
        <f>IF(COUNTIFS('B-PorHerramienta'!$A$2:$A$2848,V$8,'B-PorHerramienta'!$J$2:$J$2848,$AC637,'B-PorHerramienta'!$K$2:$K$2848,$AD637,'B-PorHerramienta'!$L$2:$L$2848,$AE637,'B-PorHerramienta'!$F$2:$F$2848,"&lt;&gt;")=0,"",ROUND(SUMIFS(INDEX('B-PorHerramienta'!$F$2:$I$2848,0,$AH$6),'B-PorHerramienta'!$A$2:$A$2848,V$8,'B-PorHerramienta'!$J$2:$J$2848,$AC637,'B-PorHerramienta'!$K$2:$K$2848,$AD637,'B-PorHerramienta'!$L$2:$L$2848,$AE637)*$AI$6,$AJ$6))</f>
        <v/>
      </c>
      <c r="W637" s="48" t="str">
        <f>IF(COUNTIFS('B-PorHerramienta'!$A$2:$A$2848,W$8,'B-PorHerramienta'!$J$2:$J$2848,$AC637,'B-PorHerramienta'!$K$2:$K$2848,$AD637,'B-PorHerramienta'!$L$2:$L$2848,$AE637,'B-PorHerramienta'!$F$2:$F$2848,"&lt;&gt;")=0,"",ROUND(SUMIFS(INDEX('B-PorHerramienta'!$F$2:$I$2848,0,$AH$6),'B-PorHerramienta'!$A$2:$A$2848,W$8,'B-PorHerramienta'!$J$2:$J$2848,$AC637,'B-PorHerramienta'!$K$2:$K$2848,$AD637,'B-PorHerramienta'!$L$2:$L$2848,$AE637)*$AI$6,$AJ$6))</f>
        <v/>
      </c>
      <c r="X637" s="48" t="str">
        <f>IF(COUNTIFS('B-PorHerramienta'!$A$2:$A$2848,X$8,'B-PorHerramienta'!$J$2:$J$2848,$AC637,'B-PorHerramienta'!$K$2:$K$2848,$AD637,'B-PorHerramienta'!$L$2:$L$2848,$AE637,'B-PorHerramienta'!$F$2:$F$2848,"&lt;&gt;")=0,"",ROUND(SUMIFS(INDEX('B-PorHerramienta'!$F$2:$I$2848,0,$AH$6),'B-PorHerramienta'!$A$2:$A$2848,X$8,'B-PorHerramienta'!$J$2:$J$2848,$AC637,'B-PorHerramienta'!$K$2:$K$2848,$AD637,'B-PorHerramienta'!$L$2:$L$2848,$AE637)*$AI$6,$AJ$6))</f>
        <v/>
      </c>
      <c r="Y637" s="48" t="str">
        <f>IF(COUNTIFS('B-PorHerramienta'!$A$2:$A$2848,Y$8,'B-PorHerramienta'!$J$2:$J$2848,$AC637,'B-PorHerramienta'!$K$2:$K$2848,$AD637,'B-PorHerramienta'!$L$2:$L$2848,$AE637,'B-PorHerramienta'!$F$2:$F$2848,"&lt;&gt;")=0,"",ROUND(SUMIFS(INDEX('B-PorHerramienta'!$F$2:$I$2848,0,$AH$6),'B-PorHerramienta'!$A$2:$A$2848,Y$8,'B-PorHerramienta'!$J$2:$J$2848,$AC637,'B-PorHerramienta'!$K$2:$K$2848,$AD637,'B-PorHerramienta'!$L$2:$L$2848,$AE637)*$AI$6,$AJ$6))</f>
        <v/>
      </c>
      <c r="Z637" s="48" t="str">
        <f>IF(COUNTIFS('B-PorHerramienta'!$A$2:$A$2848,Z$8,'B-PorHerramienta'!$J$2:$J$2848,$AC637,'B-PorHerramienta'!$K$2:$K$2848,$AD637,'B-PorHerramienta'!$L$2:$L$2848,$AE637,'B-PorHerramienta'!$F$2:$F$2848,"&lt;&gt;")=0,"",ROUND(SUMIFS(INDEX('B-PorHerramienta'!$F$2:$I$2848,0,$AH$6),'B-PorHerramienta'!$A$2:$A$2848,Z$8,'B-PorHerramienta'!$J$2:$J$2848,$AC637,'B-PorHerramienta'!$K$2:$K$2848,$AD637,'B-PorHerramienta'!$L$2:$L$2848,$AE637)*$AI$6,$AJ$6))</f>
        <v/>
      </c>
      <c r="AA637" s="6"/>
      <c r="AB637" s="35">
        <v>2</v>
      </c>
      <c r="AC637" s="35" t="s">
        <v>1239</v>
      </c>
      <c r="AD637" s="35" t="s">
        <v>269</v>
      </c>
      <c r="AE637" s="35" t="s">
        <v>1465</v>
      </c>
      <c r="AF637" s="35"/>
      <c r="AG637" s="35"/>
      <c r="AH637" s="35"/>
      <c r="AI637" s="35"/>
      <c r="AJ637" s="35"/>
      <c r="AK637" s="35"/>
    </row>
    <row r="638" spans="1:37" hidden="1" outlineLevel="2" collapsed="1" x14ac:dyDescent="0.25">
      <c r="A638" s="49" t="s">
        <v>2460</v>
      </c>
      <c r="B638" s="47" t="s">
        <v>2459</v>
      </c>
      <c r="C638" s="48" t="str">
        <f>IF(COUNTIFS('B-PorHerramienta'!$A$2:$A$2848,C$8,'B-PorHerramienta'!$J$2:$J$2848,$AC638,'B-PorHerramienta'!$K$2:$K$2848,$AD638,'B-PorHerramienta'!$L$2:$L$2848,$AE638,'B-PorHerramienta'!$F$2:$F$2848,"&lt;&gt;")=0,"",ROUND(SUMIFS(INDEX('B-PorHerramienta'!$F$2:$I$2848,0,$AH$6),'B-PorHerramienta'!$A$2:$A$2848,C$8,'B-PorHerramienta'!$J$2:$J$2848,$AC638,'B-PorHerramienta'!$K$2:$K$2848,$AD638,'B-PorHerramienta'!$L$2:$L$2848,$AE638)*$AI$6,$AJ$6))</f>
        <v/>
      </c>
      <c r="D638" s="48" t="str">
        <f>IF(COUNTIFS('B-PorHerramienta'!$A$2:$A$2848,D$8,'B-PorHerramienta'!$J$2:$J$2848,$AC638,'B-PorHerramienta'!$K$2:$K$2848,$AD638,'B-PorHerramienta'!$L$2:$L$2848,$AE638,'B-PorHerramienta'!$F$2:$F$2848,"&lt;&gt;")=0,"",ROUND(SUMIFS(INDEX('B-PorHerramienta'!$F$2:$I$2848,0,$AH$6),'B-PorHerramienta'!$A$2:$A$2848,D$8,'B-PorHerramienta'!$J$2:$J$2848,$AC638,'B-PorHerramienta'!$K$2:$K$2848,$AD638,'B-PorHerramienta'!$L$2:$L$2848,$AE638)*$AI$6,$AJ$6))</f>
        <v/>
      </c>
      <c r="E638" s="48">
        <f>IF(COUNTIFS('B-PorHerramienta'!$A$2:$A$2848,E$8,'B-PorHerramienta'!$J$2:$J$2848,$AC638,'B-PorHerramienta'!$K$2:$K$2848,$AD638,'B-PorHerramienta'!$L$2:$L$2848,$AE638,'B-PorHerramienta'!$F$2:$F$2848,"&lt;&gt;")=0,"",ROUND(SUMIFS(INDEX('B-PorHerramienta'!$F$2:$I$2848,0,$AH$6),'B-PorHerramienta'!$A$2:$A$2848,E$8,'B-PorHerramienta'!$J$2:$J$2848,$AC638,'B-PorHerramienta'!$K$2:$K$2848,$AD638,'B-PorHerramienta'!$L$2:$L$2848,$AE638)*$AI$6,$AJ$6))</f>
        <v>1.24E-2</v>
      </c>
      <c r="F638" s="48">
        <f>IF(COUNTIFS('B-PorHerramienta'!$A$2:$A$2848,F$8,'B-PorHerramienta'!$J$2:$J$2848,$AC638,'B-PorHerramienta'!$K$2:$K$2848,$AD638,'B-PorHerramienta'!$L$2:$L$2848,$AE638,'B-PorHerramienta'!$F$2:$F$2848,"&lt;&gt;")=0,"",ROUND(SUMIFS(INDEX('B-PorHerramienta'!$F$2:$I$2848,0,$AH$6),'B-PorHerramienta'!$A$2:$A$2848,F$8,'B-PorHerramienta'!$J$2:$J$2848,$AC638,'B-PorHerramienta'!$K$2:$K$2848,$AD638,'B-PorHerramienta'!$L$2:$L$2848,$AE638)*$AI$6,$AJ$6))</f>
        <v>8.3000000000000001E-3</v>
      </c>
      <c r="G638" s="48" t="str">
        <f>IF(COUNTIFS('B-PorHerramienta'!$A$2:$A$2848,G$8,'B-PorHerramienta'!$J$2:$J$2848,$AC638,'B-PorHerramienta'!$K$2:$K$2848,$AD638,'B-PorHerramienta'!$L$2:$L$2848,$AE638,'B-PorHerramienta'!$F$2:$F$2848,"&lt;&gt;")=0,"",ROUND(SUMIFS(INDEX('B-PorHerramienta'!$F$2:$I$2848,0,$AH$6),'B-PorHerramienta'!$A$2:$A$2848,G$8,'B-PorHerramienta'!$J$2:$J$2848,$AC638,'B-PorHerramienta'!$K$2:$K$2848,$AD638,'B-PorHerramienta'!$L$2:$L$2848,$AE638)*$AI$6,$AJ$6))</f>
        <v/>
      </c>
      <c r="H638" s="48" t="str">
        <f>IF(COUNTIFS('B-PorHerramienta'!$A$2:$A$2848,H$8,'B-PorHerramienta'!$J$2:$J$2848,$AC638,'B-PorHerramienta'!$K$2:$K$2848,$AD638,'B-PorHerramienta'!$L$2:$L$2848,$AE638,'B-PorHerramienta'!$F$2:$F$2848,"&lt;&gt;")=0,"",ROUND(SUMIFS(INDEX('B-PorHerramienta'!$F$2:$I$2848,0,$AH$6),'B-PorHerramienta'!$A$2:$A$2848,H$8,'B-PorHerramienta'!$J$2:$J$2848,$AC638,'B-PorHerramienta'!$K$2:$K$2848,$AD638,'B-PorHerramienta'!$L$2:$L$2848,$AE638)*$AI$6,$AJ$6))</f>
        <v/>
      </c>
      <c r="I638" s="48" t="str">
        <f>IF(COUNTIFS('B-PorHerramienta'!$A$2:$A$2848,I$8,'B-PorHerramienta'!$J$2:$J$2848,$AC638,'B-PorHerramienta'!$K$2:$K$2848,$AD638,'B-PorHerramienta'!$L$2:$L$2848,$AE638,'B-PorHerramienta'!$F$2:$F$2848,"&lt;&gt;")=0,"",ROUND(SUMIFS(INDEX('B-PorHerramienta'!$F$2:$I$2848,0,$AH$6),'B-PorHerramienta'!$A$2:$A$2848,I$8,'B-PorHerramienta'!$J$2:$J$2848,$AC638,'B-PorHerramienta'!$K$2:$K$2848,$AD638,'B-PorHerramienta'!$L$2:$L$2848,$AE638)*$AI$6,$AJ$6))</f>
        <v/>
      </c>
      <c r="J638" s="48" t="str">
        <f>IF(COUNTIFS('B-PorHerramienta'!$A$2:$A$2848,J$8,'B-PorHerramienta'!$J$2:$J$2848,$AC638,'B-PorHerramienta'!$K$2:$K$2848,$AD638,'B-PorHerramienta'!$L$2:$L$2848,$AE638,'B-PorHerramienta'!$F$2:$F$2848,"&lt;&gt;")=0,"",ROUND(SUMIFS(INDEX('B-PorHerramienta'!$F$2:$I$2848,0,$AH$6),'B-PorHerramienta'!$A$2:$A$2848,J$8,'B-PorHerramienta'!$J$2:$J$2848,$AC638,'B-PorHerramienta'!$K$2:$K$2848,$AD638,'B-PorHerramienta'!$L$2:$L$2848,$AE638)*$AI$6,$AJ$6))</f>
        <v/>
      </c>
      <c r="K638" s="48" t="str">
        <f>IF(COUNTIFS('B-PorHerramienta'!$A$2:$A$2848,K$8,'B-PorHerramienta'!$J$2:$J$2848,$AC638,'B-PorHerramienta'!$K$2:$K$2848,$AD638,'B-PorHerramienta'!$L$2:$L$2848,$AE638,'B-PorHerramienta'!$F$2:$F$2848,"&lt;&gt;")=0,"",ROUND(SUMIFS(INDEX('B-PorHerramienta'!$F$2:$I$2848,0,$AH$6),'B-PorHerramienta'!$A$2:$A$2848,K$8,'B-PorHerramienta'!$J$2:$J$2848,$AC638,'B-PorHerramienta'!$K$2:$K$2848,$AD638,'B-PorHerramienta'!$L$2:$L$2848,$AE638)*$AI$6,$AJ$6))</f>
        <v/>
      </c>
      <c r="L638" s="48" t="str">
        <f>IF(COUNTIFS('B-PorHerramienta'!$A$2:$A$2848,L$8,'B-PorHerramienta'!$J$2:$J$2848,$AC638,'B-PorHerramienta'!$K$2:$K$2848,$AD638,'B-PorHerramienta'!$L$2:$L$2848,$AE638,'B-PorHerramienta'!$F$2:$F$2848,"&lt;&gt;")=0,"",ROUND(SUMIFS(INDEX('B-PorHerramienta'!$F$2:$I$2848,0,$AH$6),'B-PorHerramienta'!$A$2:$A$2848,L$8,'B-PorHerramienta'!$J$2:$J$2848,$AC638,'B-PorHerramienta'!$K$2:$K$2848,$AD638,'B-PorHerramienta'!$L$2:$L$2848,$AE638)*$AI$6,$AJ$6))</f>
        <v/>
      </c>
      <c r="M638" s="48" t="str">
        <f>IF(COUNTIFS('B-PorHerramienta'!$A$2:$A$2848,M$8,'B-PorHerramienta'!$J$2:$J$2848,$AC638,'B-PorHerramienta'!$K$2:$K$2848,$AD638,'B-PorHerramienta'!$L$2:$L$2848,$AE638,'B-PorHerramienta'!$F$2:$F$2848,"&lt;&gt;")=0,"",ROUND(SUMIFS(INDEX('B-PorHerramienta'!$F$2:$I$2848,0,$AH$6),'B-PorHerramienta'!$A$2:$A$2848,M$8,'B-PorHerramienta'!$J$2:$J$2848,$AC638,'B-PorHerramienta'!$K$2:$K$2848,$AD638,'B-PorHerramienta'!$L$2:$L$2848,$AE638)*$AI$6,$AJ$6))</f>
        <v/>
      </c>
      <c r="N638" s="48" t="str">
        <f>IF(COUNTIFS('B-PorHerramienta'!$A$2:$A$2848,N$8,'B-PorHerramienta'!$J$2:$J$2848,$AC638,'B-PorHerramienta'!$K$2:$K$2848,$AD638,'B-PorHerramienta'!$L$2:$L$2848,$AE638,'B-PorHerramienta'!$F$2:$F$2848,"&lt;&gt;")=0,"",ROUND(SUMIFS(INDEX('B-PorHerramienta'!$F$2:$I$2848,0,$AH$6),'B-PorHerramienta'!$A$2:$A$2848,N$8,'B-PorHerramienta'!$J$2:$J$2848,$AC638,'B-PorHerramienta'!$K$2:$K$2848,$AD638,'B-PorHerramienta'!$L$2:$L$2848,$AE638)*$AI$6,$AJ$6))</f>
        <v/>
      </c>
      <c r="O638" s="48" t="str">
        <f>IF(COUNTIFS('B-PorHerramienta'!$A$2:$A$2848,O$8,'B-PorHerramienta'!$J$2:$J$2848,$AC638,'B-PorHerramienta'!$K$2:$K$2848,$AD638,'B-PorHerramienta'!$L$2:$L$2848,$AE638,'B-PorHerramienta'!$F$2:$F$2848,"&lt;&gt;")=0,"",ROUND(SUMIFS(INDEX('B-PorHerramienta'!$F$2:$I$2848,0,$AH$6),'B-PorHerramienta'!$A$2:$A$2848,O$8,'B-PorHerramienta'!$J$2:$J$2848,$AC638,'B-PorHerramienta'!$K$2:$K$2848,$AD638,'B-PorHerramienta'!$L$2:$L$2848,$AE638)*$AI$6,$AJ$6))</f>
        <v/>
      </c>
      <c r="P638" s="48" t="str">
        <f>IF(COUNTIFS('B-PorHerramienta'!$A$2:$A$2848,P$8,'B-PorHerramienta'!$J$2:$J$2848,$AC638,'B-PorHerramienta'!$K$2:$K$2848,$AD638,'B-PorHerramienta'!$L$2:$L$2848,$AE638,'B-PorHerramienta'!$F$2:$F$2848,"&lt;&gt;")=0,"",ROUND(SUMIFS(INDEX('B-PorHerramienta'!$F$2:$I$2848,0,$AH$6),'B-PorHerramienta'!$A$2:$A$2848,P$8,'B-PorHerramienta'!$J$2:$J$2848,$AC638,'B-PorHerramienta'!$K$2:$K$2848,$AD638,'B-PorHerramienta'!$L$2:$L$2848,$AE638)*$AI$6,$AJ$6))</f>
        <v/>
      </c>
      <c r="Q638" s="48" t="str">
        <f>IF(COUNTIFS('B-PorHerramienta'!$A$2:$A$2848,Q$8,'B-PorHerramienta'!$J$2:$J$2848,$AC638,'B-PorHerramienta'!$K$2:$K$2848,$AD638,'B-PorHerramienta'!$L$2:$L$2848,$AE638,'B-PorHerramienta'!$F$2:$F$2848,"&lt;&gt;")=0,"",ROUND(SUMIFS(INDEX('B-PorHerramienta'!$F$2:$I$2848,0,$AH$6),'B-PorHerramienta'!$A$2:$A$2848,Q$8,'B-PorHerramienta'!$J$2:$J$2848,$AC638,'B-PorHerramienta'!$K$2:$K$2848,$AD638,'B-PorHerramienta'!$L$2:$L$2848,$AE638)*$AI$6,$AJ$6))</f>
        <v/>
      </c>
      <c r="R638" s="48" t="str">
        <f>IF(COUNTIFS('B-PorHerramienta'!$A$2:$A$2848,R$8,'B-PorHerramienta'!$J$2:$J$2848,$AC638,'B-PorHerramienta'!$K$2:$K$2848,$AD638,'B-PorHerramienta'!$L$2:$L$2848,$AE638,'B-PorHerramienta'!$F$2:$F$2848,"&lt;&gt;")=0,"",ROUND(SUMIFS(INDEX('B-PorHerramienta'!$F$2:$I$2848,0,$AH$6),'B-PorHerramienta'!$A$2:$A$2848,R$8,'B-PorHerramienta'!$J$2:$J$2848,$AC638,'B-PorHerramienta'!$K$2:$K$2848,$AD638,'B-PorHerramienta'!$L$2:$L$2848,$AE638)*$AI$6,$AJ$6))</f>
        <v/>
      </c>
      <c r="S638" s="48" t="str">
        <f>IF(COUNTIFS('B-PorHerramienta'!$A$2:$A$2848,S$8,'B-PorHerramienta'!$J$2:$J$2848,$AC638,'B-PorHerramienta'!$K$2:$K$2848,$AD638,'B-PorHerramienta'!$L$2:$L$2848,$AE638,'B-PorHerramienta'!$F$2:$F$2848,"&lt;&gt;")=0,"",ROUND(SUMIFS(INDEX('B-PorHerramienta'!$F$2:$I$2848,0,$AH$6),'B-PorHerramienta'!$A$2:$A$2848,S$8,'B-PorHerramienta'!$J$2:$J$2848,$AC638,'B-PorHerramienta'!$K$2:$K$2848,$AD638,'B-PorHerramienta'!$L$2:$L$2848,$AE638)*$AI$6,$AJ$6))</f>
        <v/>
      </c>
      <c r="T638" s="48" t="str">
        <f>IF(COUNTIFS('B-PorHerramienta'!$A$2:$A$2848,T$8,'B-PorHerramienta'!$J$2:$J$2848,$AC638,'B-PorHerramienta'!$K$2:$K$2848,$AD638,'B-PorHerramienta'!$L$2:$L$2848,$AE638,'B-PorHerramienta'!$F$2:$F$2848,"&lt;&gt;")=0,"",ROUND(SUMIFS(INDEX('B-PorHerramienta'!$F$2:$I$2848,0,$AH$6),'B-PorHerramienta'!$A$2:$A$2848,T$8,'B-PorHerramienta'!$J$2:$J$2848,$AC638,'B-PorHerramienta'!$K$2:$K$2848,$AD638,'B-PorHerramienta'!$L$2:$L$2848,$AE638)*$AI$6,$AJ$6))</f>
        <v/>
      </c>
      <c r="U638" s="48" t="str">
        <f>IF(COUNTIFS('B-PorHerramienta'!$A$2:$A$2848,U$8,'B-PorHerramienta'!$J$2:$J$2848,$AC638,'B-PorHerramienta'!$K$2:$K$2848,$AD638,'B-PorHerramienta'!$L$2:$L$2848,$AE638,'B-PorHerramienta'!$F$2:$F$2848,"&lt;&gt;")=0,"",ROUND(SUMIFS(INDEX('B-PorHerramienta'!$F$2:$I$2848,0,$AH$6),'B-PorHerramienta'!$A$2:$A$2848,U$8,'B-PorHerramienta'!$J$2:$J$2848,$AC638,'B-PorHerramienta'!$K$2:$K$2848,$AD638,'B-PorHerramienta'!$L$2:$L$2848,$AE638)*$AI$6,$AJ$6))</f>
        <v/>
      </c>
      <c r="V638" s="48" t="str">
        <f>IF(COUNTIFS('B-PorHerramienta'!$A$2:$A$2848,V$8,'B-PorHerramienta'!$J$2:$J$2848,$AC638,'B-PorHerramienta'!$K$2:$K$2848,$AD638,'B-PorHerramienta'!$L$2:$L$2848,$AE638,'B-PorHerramienta'!$F$2:$F$2848,"&lt;&gt;")=0,"",ROUND(SUMIFS(INDEX('B-PorHerramienta'!$F$2:$I$2848,0,$AH$6),'B-PorHerramienta'!$A$2:$A$2848,V$8,'B-PorHerramienta'!$J$2:$J$2848,$AC638,'B-PorHerramienta'!$K$2:$K$2848,$AD638,'B-PorHerramienta'!$L$2:$L$2848,$AE638)*$AI$6,$AJ$6))</f>
        <v/>
      </c>
      <c r="W638" s="48" t="str">
        <f>IF(COUNTIFS('B-PorHerramienta'!$A$2:$A$2848,W$8,'B-PorHerramienta'!$J$2:$J$2848,$AC638,'B-PorHerramienta'!$K$2:$K$2848,$AD638,'B-PorHerramienta'!$L$2:$L$2848,$AE638,'B-PorHerramienta'!$F$2:$F$2848,"&lt;&gt;")=0,"",ROUND(SUMIFS(INDEX('B-PorHerramienta'!$F$2:$I$2848,0,$AH$6),'B-PorHerramienta'!$A$2:$A$2848,W$8,'B-PorHerramienta'!$J$2:$J$2848,$AC638,'B-PorHerramienta'!$K$2:$K$2848,$AD638,'B-PorHerramienta'!$L$2:$L$2848,$AE638)*$AI$6,$AJ$6))</f>
        <v/>
      </c>
      <c r="X638" s="48" t="str">
        <f>IF(COUNTIFS('B-PorHerramienta'!$A$2:$A$2848,X$8,'B-PorHerramienta'!$J$2:$J$2848,$AC638,'B-PorHerramienta'!$K$2:$K$2848,$AD638,'B-PorHerramienta'!$L$2:$L$2848,$AE638,'B-PorHerramienta'!$F$2:$F$2848,"&lt;&gt;")=0,"",ROUND(SUMIFS(INDEX('B-PorHerramienta'!$F$2:$I$2848,0,$AH$6),'B-PorHerramienta'!$A$2:$A$2848,X$8,'B-PorHerramienta'!$J$2:$J$2848,$AC638,'B-PorHerramienta'!$K$2:$K$2848,$AD638,'B-PorHerramienta'!$L$2:$L$2848,$AE638)*$AI$6,$AJ$6))</f>
        <v/>
      </c>
      <c r="Y638" s="48" t="str">
        <f>IF(COUNTIFS('B-PorHerramienta'!$A$2:$A$2848,Y$8,'B-PorHerramienta'!$J$2:$J$2848,$AC638,'B-PorHerramienta'!$K$2:$K$2848,$AD638,'B-PorHerramienta'!$L$2:$L$2848,$AE638,'B-PorHerramienta'!$F$2:$F$2848,"&lt;&gt;")=0,"",ROUND(SUMIFS(INDEX('B-PorHerramienta'!$F$2:$I$2848,0,$AH$6),'B-PorHerramienta'!$A$2:$A$2848,Y$8,'B-PorHerramienta'!$J$2:$J$2848,$AC638,'B-PorHerramienta'!$K$2:$K$2848,$AD638,'B-PorHerramienta'!$L$2:$L$2848,$AE638)*$AI$6,$AJ$6))</f>
        <v/>
      </c>
      <c r="Z638" s="48" t="str">
        <f>IF(COUNTIFS('B-PorHerramienta'!$A$2:$A$2848,Z$8,'B-PorHerramienta'!$J$2:$J$2848,$AC638,'B-PorHerramienta'!$K$2:$K$2848,$AD638,'B-PorHerramienta'!$L$2:$L$2848,$AE638,'B-PorHerramienta'!$F$2:$F$2848,"&lt;&gt;")=0,"",ROUND(SUMIFS(INDEX('B-PorHerramienta'!$F$2:$I$2848,0,$AH$6),'B-PorHerramienta'!$A$2:$A$2848,Z$8,'B-PorHerramienta'!$J$2:$J$2848,$AC638,'B-PorHerramienta'!$K$2:$K$2848,$AD638,'B-PorHerramienta'!$L$2:$L$2848,$AE638)*$AI$6,$AJ$6))</f>
        <v/>
      </c>
      <c r="AA638" s="6"/>
      <c r="AB638" s="35">
        <v>2</v>
      </c>
      <c r="AC638" s="35" t="s">
        <v>1239</v>
      </c>
      <c r="AD638" s="35" t="s">
        <v>269</v>
      </c>
      <c r="AE638" s="35" t="s">
        <v>1466</v>
      </c>
      <c r="AF638" s="35"/>
      <c r="AG638" s="35"/>
      <c r="AH638" s="35"/>
      <c r="AI638" s="35"/>
      <c r="AJ638" s="35"/>
      <c r="AK638" s="35"/>
    </row>
    <row r="639" spans="1:37" hidden="1" outlineLevel="2" collapsed="1" x14ac:dyDescent="0.25">
      <c r="A639" s="49" t="s">
        <v>2458</v>
      </c>
      <c r="B639" s="47" t="s">
        <v>577</v>
      </c>
      <c r="C639" s="48" t="str">
        <f>IF(COUNTIFS('B-PorHerramienta'!$A$2:$A$2848,C$8,'B-PorHerramienta'!$J$2:$J$2848,$AC639,'B-PorHerramienta'!$K$2:$K$2848,$AD639,'B-PorHerramienta'!$L$2:$L$2848,$AE639,'B-PorHerramienta'!$F$2:$F$2848,"&lt;&gt;")=0,"",ROUND(SUMIFS(INDEX('B-PorHerramienta'!$F$2:$I$2848,0,$AH$6),'B-PorHerramienta'!$A$2:$A$2848,C$8,'B-PorHerramienta'!$J$2:$J$2848,$AC639,'B-PorHerramienta'!$K$2:$K$2848,$AD639,'B-PorHerramienta'!$L$2:$L$2848,$AE639)*$AI$6,$AJ$6))</f>
        <v/>
      </c>
      <c r="D639" s="48" t="str">
        <f>IF(COUNTIFS('B-PorHerramienta'!$A$2:$A$2848,D$8,'B-PorHerramienta'!$J$2:$J$2848,$AC639,'B-PorHerramienta'!$K$2:$K$2848,$AD639,'B-PorHerramienta'!$L$2:$L$2848,$AE639,'B-PorHerramienta'!$F$2:$F$2848,"&lt;&gt;")=0,"",ROUND(SUMIFS(INDEX('B-PorHerramienta'!$F$2:$I$2848,0,$AH$6),'B-PorHerramienta'!$A$2:$A$2848,D$8,'B-PorHerramienta'!$J$2:$J$2848,$AC639,'B-PorHerramienta'!$K$2:$K$2848,$AD639,'B-PorHerramienta'!$L$2:$L$2848,$AE639)*$AI$6,$AJ$6))</f>
        <v/>
      </c>
      <c r="E639" s="48">
        <f>IF(COUNTIFS('B-PorHerramienta'!$A$2:$A$2848,E$8,'B-PorHerramienta'!$J$2:$J$2848,$AC639,'B-PorHerramienta'!$K$2:$K$2848,$AD639,'B-PorHerramienta'!$L$2:$L$2848,$AE639,'B-PorHerramienta'!$F$2:$F$2848,"&lt;&gt;")=0,"",ROUND(SUMIFS(INDEX('B-PorHerramienta'!$F$2:$I$2848,0,$AH$6),'B-PorHerramienta'!$A$2:$A$2848,E$8,'B-PorHerramienta'!$J$2:$J$2848,$AC639,'B-PorHerramienta'!$K$2:$K$2848,$AD639,'B-PorHerramienta'!$L$2:$L$2848,$AE639)*$AI$6,$AJ$6))</f>
        <v>0.1946</v>
      </c>
      <c r="F639" s="48" t="str">
        <f>IF(COUNTIFS('B-PorHerramienta'!$A$2:$A$2848,F$8,'B-PorHerramienta'!$J$2:$J$2848,$AC639,'B-PorHerramienta'!$K$2:$K$2848,$AD639,'B-PorHerramienta'!$L$2:$L$2848,$AE639,'B-PorHerramienta'!$F$2:$F$2848,"&lt;&gt;")=0,"",ROUND(SUMIFS(INDEX('B-PorHerramienta'!$F$2:$I$2848,0,$AH$6),'B-PorHerramienta'!$A$2:$A$2848,F$8,'B-PorHerramienta'!$J$2:$J$2848,$AC639,'B-PorHerramienta'!$K$2:$K$2848,$AD639,'B-PorHerramienta'!$L$2:$L$2848,$AE639)*$AI$6,$AJ$6))</f>
        <v/>
      </c>
      <c r="G639" s="48" t="str">
        <f>IF(COUNTIFS('B-PorHerramienta'!$A$2:$A$2848,G$8,'B-PorHerramienta'!$J$2:$J$2848,$AC639,'B-PorHerramienta'!$K$2:$K$2848,$AD639,'B-PorHerramienta'!$L$2:$L$2848,$AE639,'B-PorHerramienta'!$F$2:$F$2848,"&lt;&gt;")=0,"",ROUND(SUMIFS(INDEX('B-PorHerramienta'!$F$2:$I$2848,0,$AH$6),'B-PorHerramienta'!$A$2:$A$2848,G$8,'B-PorHerramienta'!$J$2:$J$2848,$AC639,'B-PorHerramienta'!$K$2:$K$2848,$AD639,'B-PorHerramienta'!$L$2:$L$2848,$AE639)*$AI$6,$AJ$6))</f>
        <v/>
      </c>
      <c r="H639" s="48" t="str">
        <f>IF(COUNTIFS('B-PorHerramienta'!$A$2:$A$2848,H$8,'B-PorHerramienta'!$J$2:$J$2848,$AC639,'B-PorHerramienta'!$K$2:$K$2848,$AD639,'B-PorHerramienta'!$L$2:$L$2848,$AE639,'B-PorHerramienta'!$F$2:$F$2848,"&lt;&gt;")=0,"",ROUND(SUMIFS(INDEX('B-PorHerramienta'!$F$2:$I$2848,0,$AH$6),'B-PorHerramienta'!$A$2:$A$2848,H$8,'B-PorHerramienta'!$J$2:$J$2848,$AC639,'B-PorHerramienta'!$K$2:$K$2848,$AD639,'B-PorHerramienta'!$L$2:$L$2848,$AE639)*$AI$6,$AJ$6))</f>
        <v/>
      </c>
      <c r="I639" s="48" t="str">
        <f>IF(COUNTIFS('B-PorHerramienta'!$A$2:$A$2848,I$8,'B-PorHerramienta'!$J$2:$J$2848,$AC639,'B-PorHerramienta'!$K$2:$K$2848,$AD639,'B-PorHerramienta'!$L$2:$L$2848,$AE639,'B-PorHerramienta'!$F$2:$F$2848,"&lt;&gt;")=0,"",ROUND(SUMIFS(INDEX('B-PorHerramienta'!$F$2:$I$2848,0,$AH$6),'B-PorHerramienta'!$A$2:$A$2848,I$8,'B-PorHerramienta'!$J$2:$J$2848,$AC639,'B-PorHerramienta'!$K$2:$K$2848,$AD639,'B-PorHerramienta'!$L$2:$L$2848,$AE639)*$AI$6,$AJ$6))</f>
        <v/>
      </c>
      <c r="J639" s="48" t="str">
        <f>IF(COUNTIFS('B-PorHerramienta'!$A$2:$A$2848,J$8,'B-PorHerramienta'!$J$2:$J$2848,$AC639,'B-PorHerramienta'!$K$2:$K$2848,$AD639,'B-PorHerramienta'!$L$2:$L$2848,$AE639,'B-PorHerramienta'!$F$2:$F$2848,"&lt;&gt;")=0,"",ROUND(SUMIFS(INDEX('B-PorHerramienta'!$F$2:$I$2848,0,$AH$6),'B-PorHerramienta'!$A$2:$A$2848,J$8,'B-PorHerramienta'!$J$2:$J$2848,$AC639,'B-PorHerramienta'!$K$2:$K$2848,$AD639,'B-PorHerramienta'!$L$2:$L$2848,$AE639)*$AI$6,$AJ$6))</f>
        <v/>
      </c>
      <c r="K639" s="48" t="str">
        <f>IF(COUNTIFS('B-PorHerramienta'!$A$2:$A$2848,K$8,'B-PorHerramienta'!$J$2:$J$2848,$AC639,'B-PorHerramienta'!$K$2:$K$2848,$AD639,'B-PorHerramienta'!$L$2:$L$2848,$AE639,'B-PorHerramienta'!$F$2:$F$2848,"&lt;&gt;")=0,"",ROUND(SUMIFS(INDEX('B-PorHerramienta'!$F$2:$I$2848,0,$AH$6),'B-PorHerramienta'!$A$2:$A$2848,K$8,'B-PorHerramienta'!$J$2:$J$2848,$AC639,'B-PorHerramienta'!$K$2:$K$2848,$AD639,'B-PorHerramienta'!$L$2:$L$2848,$AE639)*$AI$6,$AJ$6))</f>
        <v/>
      </c>
      <c r="L639" s="48" t="str">
        <f>IF(COUNTIFS('B-PorHerramienta'!$A$2:$A$2848,L$8,'B-PorHerramienta'!$J$2:$J$2848,$AC639,'B-PorHerramienta'!$K$2:$K$2848,$AD639,'B-PorHerramienta'!$L$2:$L$2848,$AE639,'B-PorHerramienta'!$F$2:$F$2848,"&lt;&gt;")=0,"",ROUND(SUMIFS(INDEX('B-PorHerramienta'!$F$2:$I$2848,0,$AH$6),'B-PorHerramienta'!$A$2:$A$2848,L$8,'B-PorHerramienta'!$J$2:$J$2848,$AC639,'B-PorHerramienta'!$K$2:$K$2848,$AD639,'B-PorHerramienta'!$L$2:$L$2848,$AE639)*$AI$6,$AJ$6))</f>
        <v/>
      </c>
      <c r="M639" s="48" t="str">
        <f>IF(COUNTIFS('B-PorHerramienta'!$A$2:$A$2848,M$8,'B-PorHerramienta'!$J$2:$J$2848,$AC639,'B-PorHerramienta'!$K$2:$K$2848,$AD639,'B-PorHerramienta'!$L$2:$L$2848,$AE639,'B-PorHerramienta'!$F$2:$F$2848,"&lt;&gt;")=0,"",ROUND(SUMIFS(INDEX('B-PorHerramienta'!$F$2:$I$2848,0,$AH$6),'B-PorHerramienta'!$A$2:$A$2848,M$8,'B-PorHerramienta'!$J$2:$J$2848,$AC639,'B-PorHerramienta'!$K$2:$K$2848,$AD639,'B-PorHerramienta'!$L$2:$L$2848,$AE639)*$AI$6,$AJ$6))</f>
        <v/>
      </c>
      <c r="N639" s="48" t="str">
        <f>IF(COUNTIFS('B-PorHerramienta'!$A$2:$A$2848,N$8,'B-PorHerramienta'!$J$2:$J$2848,$AC639,'B-PorHerramienta'!$K$2:$K$2848,$AD639,'B-PorHerramienta'!$L$2:$L$2848,$AE639,'B-PorHerramienta'!$F$2:$F$2848,"&lt;&gt;")=0,"",ROUND(SUMIFS(INDEX('B-PorHerramienta'!$F$2:$I$2848,0,$AH$6),'B-PorHerramienta'!$A$2:$A$2848,N$8,'B-PorHerramienta'!$J$2:$J$2848,$AC639,'B-PorHerramienta'!$K$2:$K$2848,$AD639,'B-PorHerramienta'!$L$2:$L$2848,$AE639)*$AI$6,$AJ$6))</f>
        <v/>
      </c>
      <c r="O639" s="48" t="str">
        <f>IF(COUNTIFS('B-PorHerramienta'!$A$2:$A$2848,O$8,'B-PorHerramienta'!$J$2:$J$2848,$AC639,'B-PorHerramienta'!$K$2:$K$2848,$AD639,'B-PorHerramienta'!$L$2:$L$2848,$AE639,'B-PorHerramienta'!$F$2:$F$2848,"&lt;&gt;")=0,"",ROUND(SUMIFS(INDEX('B-PorHerramienta'!$F$2:$I$2848,0,$AH$6),'B-PorHerramienta'!$A$2:$A$2848,O$8,'B-PorHerramienta'!$J$2:$J$2848,$AC639,'B-PorHerramienta'!$K$2:$K$2848,$AD639,'B-PorHerramienta'!$L$2:$L$2848,$AE639)*$AI$6,$AJ$6))</f>
        <v/>
      </c>
      <c r="P639" s="48" t="str">
        <f>IF(COUNTIFS('B-PorHerramienta'!$A$2:$A$2848,P$8,'B-PorHerramienta'!$J$2:$J$2848,$AC639,'B-PorHerramienta'!$K$2:$K$2848,$AD639,'B-PorHerramienta'!$L$2:$L$2848,$AE639,'B-PorHerramienta'!$F$2:$F$2848,"&lt;&gt;")=0,"",ROUND(SUMIFS(INDEX('B-PorHerramienta'!$F$2:$I$2848,0,$AH$6),'B-PorHerramienta'!$A$2:$A$2848,P$8,'B-PorHerramienta'!$J$2:$J$2848,$AC639,'B-PorHerramienta'!$K$2:$K$2848,$AD639,'B-PorHerramienta'!$L$2:$L$2848,$AE639)*$AI$6,$AJ$6))</f>
        <v/>
      </c>
      <c r="Q639" s="48" t="str">
        <f>IF(COUNTIFS('B-PorHerramienta'!$A$2:$A$2848,Q$8,'B-PorHerramienta'!$J$2:$J$2848,$AC639,'B-PorHerramienta'!$K$2:$K$2848,$AD639,'B-PorHerramienta'!$L$2:$L$2848,$AE639,'B-PorHerramienta'!$F$2:$F$2848,"&lt;&gt;")=0,"",ROUND(SUMIFS(INDEX('B-PorHerramienta'!$F$2:$I$2848,0,$AH$6),'B-PorHerramienta'!$A$2:$A$2848,Q$8,'B-PorHerramienta'!$J$2:$J$2848,$AC639,'B-PorHerramienta'!$K$2:$K$2848,$AD639,'B-PorHerramienta'!$L$2:$L$2848,$AE639)*$AI$6,$AJ$6))</f>
        <v/>
      </c>
      <c r="R639" s="48" t="str">
        <f>IF(COUNTIFS('B-PorHerramienta'!$A$2:$A$2848,R$8,'B-PorHerramienta'!$J$2:$J$2848,$AC639,'B-PorHerramienta'!$K$2:$K$2848,$AD639,'B-PorHerramienta'!$L$2:$L$2848,$AE639,'B-PorHerramienta'!$F$2:$F$2848,"&lt;&gt;")=0,"",ROUND(SUMIFS(INDEX('B-PorHerramienta'!$F$2:$I$2848,0,$AH$6),'B-PorHerramienta'!$A$2:$A$2848,R$8,'B-PorHerramienta'!$J$2:$J$2848,$AC639,'B-PorHerramienta'!$K$2:$K$2848,$AD639,'B-PorHerramienta'!$L$2:$L$2848,$AE639)*$AI$6,$AJ$6))</f>
        <v/>
      </c>
      <c r="S639" s="48" t="str">
        <f>IF(COUNTIFS('B-PorHerramienta'!$A$2:$A$2848,S$8,'B-PorHerramienta'!$J$2:$J$2848,$AC639,'B-PorHerramienta'!$K$2:$K$2848,$AD639,'B-PorHerramienta'!$L$2:$L$2848,$AE639,'B-PorHerramienta'!$F$2:$F$2848,"&lt;&gt;")=0,"",ROUND(SUMIFS(INDEX('B-PorHerramienta'!$F$2:$I$2848,0,$AH$6),'B-PorHerramienta'!$A$2:$A$2848,S$8,'B-PorHerramienta'!$J$2:$J$2848,$AC639,'B-PorHerramienta'!$K$2:$K$2848,$AD639,'B-PorHerramienta'!$L$2:$L$2848,$AE639)*$AI$6,$AJ$6))</f>
        <v/>
      </c>
      <c r="T639" s="48" t="str">
        <f>IF(COUNTIFS('B-PorHerramienta'!$A$2:$A$2848,T$8,'B-PorHerramienta'!$J$2:$J$2848,$AC639,'B-PorHerramienta'!$K$2:$K$2848,$AD639,'B-PorHerramienta'!$L$2:$L$2848,$AE639,'B-PorHerramienta'!$F$2:$F$2848,"&lt;&gt;")=0,"",ROUND(SUMIFS(INDEX('B-PorHerramienta'!$F$2:$I$2848,0,$AH$6),'B-PorHerramienta'!$A$2:$A$2848,T$8,'B-PorHerramienta'!$J$2:$J$2848,$AC639,'B-PorHerramienta'!$K$2:$K$2848,$AD639,'B-PorHerramienta'!$L$2:$L$2848,$AE639)*$AI$6,$AJ$6))</f>
        <v/>
      </c>
      <c r="U639" s="48" t="str">
        <f>IF(COUNTIFS('B-PorHerramienta'!$A$2:$A$2848,U$8,'B-PorHerramienta'!$J$2:$J$2848,$AC639,'B-PorHerramienta'!$K$2:$K$2848,$AD639,'B-PorHerramienta'!$L$2:$L$2848,$AE639,'B-PorHerramienta'!$F$2:$F$2848,"&lt;&gt;")=0,"",ROUND(SUMIFS(INDEX('B-PorHerramienta'!$F$2:$I$2848,0,$AH$6),'B-PorHerramienta'!$A$2:$A$2848,U$8,'B-PorHerramienta'!$J$2:$J$2848,$AC639,'B-PorHerramienta'!$K$2:$K$2848,$AD639,'B-PorHerramienta'!$L$2:$L$2848,$AE639)*$AI$6,$AJ$6))</f>
        <v/>
      </c>
      <c r="V639" s="48" t="str">
        <f>IF(COUNTIFS('B-PorHerramienta'!$A$2:$A$2848,V$8,'B-PorHerramienta'!$J$2:$J$2848,$AC639,'B-PorHerramienta'!$K$2:$K$2848,$AD639,'B-PorHerramienta'!$L$2:$L$2848,$AE639,'B-PorHerramienta'!$F$2:$F$2848,"&lt;&gt;")=0,"",ROUND(SUMIFS(INDEX('B-PorHerramienta'!$F$2:$I$2848,0,$AH$6),'B-PorHerramienta'!$A$2:$A$2848,V$8,'B-PorHerramienta'!$J$2:$J$2848,$AC639,'B-PorHerramienta'!$K$2:$K$2848,$AD639,'B-PorHerramienta'!$L$2:$L$2848,$AE639)*$AI$6,$AJ$6))</f>
        <v/>
      </c>
      <c r="W639" s="48" t="str">
        <f>IF(COUNTIFS('B-PorHerramienta'!$A$2:$A$2848,W$8,'B-PorHerramienta'!$J$2:$J$2848,$AC639,'B-PorHerramienta'!$K$2:$K$2848,$AD639,'B-PorHerramienta'!$L$2:$L$2848,$AE639,'B-PorHerramienta'!$F$2:$F$2848,"&lt;&gt;")=0,"",ROUND(SUMIFS(INDEX('B-PorHerramienta'!$F$2:$I$2848,0,$AH$6),'B-PorHerramienta'!$A$2:$A$2848,W$8,'B-PorHerramienta'!$J$2:$J$2848,$AC639,'B-PorHerramienta'!$K$2:$K$2848,$AD639,'B-PorHerramienta'!$L$2:$L$2848,$AE639)*$AI$6,$AJ$6))</f>
        <v/>
      </c>
      <c r="X639" s="48" t="str">
        <f>IF(COUNTIFS('B-PorHerramienta'!$A$2:$A$2848,X$8,'B-PorHerramienta'!$J$2:$J$2848,$AC639,'B-PorHerramienta'!$K$2:$K$2848,$AD639,'B-PorHerramienta'!$L$2:$L$2848,$AE639,'B-PorHerramienta'!$F$2:$F$2848,"&lt;&gt;")=0,"",ROUND(SUMIFS(INDEX('B-PorHerramienta'!$F$2:$I$2848,0,$AH$6),'B-PorHerramienta'!$A$2:$A$2848,X$8,'B-PorHerramienta'!$J$2:$J$2848,$AC639,'B-PorHerramienta'!$K$2:$K$2848,$AD639,'B-PorHerramienta'!$L$2:$L$2848,$AE639)*$AI$6,$AJ$6))</f>
        <v/>
      </c>
      <c r="Y639" s="48" t="str">
        <f>IF(COUNTIFS('B-PorHerramienta'!$A$2:$A$2848,Y$8,'B-PorHerramienta'!$J$2:$J$2848,$AC639,'B-PorHerramienta'!$K$2:$K$2848,$AD639,'B-PorHerramienta'!$L$2:$L$2848,$AE639,'B-PorHerramienta'!$F$2:$F$2848,"&lt;&gt;")=0,"",ROUND(SUMIFS(INDEX('B-PorHerramienta'!$F$2:$I$2848,0,$AH$6),'B-PorHerramienta'!$A$2:$A$2848,Y$8,'B-PorHerramienta'!$J$2:$J$2848,$AC639,'B-PorHerramienta'!$K$2:$K$2848,$AD639,'B-PorHerramienta'!$L$2:$L$2848,$AE639)*$AI$6,$AJ$6))</f>
        <v/>
      </c>
      <c r="Z639" s="48" t="str">
        <f>IF(COUNTIFS('B-PorHerramienta'!$A$2:$A$2848,Z$8,'B-PorHerramienta'!$J$2:$J$2848,$AC639,'B-PorHerramienta'!$K$2:$K$2848,$AD639,'B-PorHerramienta'!$L$2:$L$2848,$AE639,'B-PorHerramienta'!$F$2:$F$2848,"&lt;&gt;")=0,"",ROUND(SUMIFS(INDEX('B-PorHerramienta'!$F$2:$I$2848,0,$AH$6),'B-PorHerramienta'!$A$2:$A$2848,Z$8,'B-PorHerramienta'!$J$2:$J$2848,$AC639,'B-PorHerramienta'!$K$2:$K$2848,$AD639,'B-PorHerramienta'!$L$2:$L$2848,$AE639)*$AI$6,$AJ$6))</f>
        <v/>
      </c>
      <c r="AA639" s="6"/>
      <c r="AB639" s="35">
        <v>2</v>
      </c>
      <c r="AC639" s="35" t="s">
        <v>1239</v>
      </c>
      <c r="AD639" s="35" t="s">
        <v>269</v>
      </c>
      <c r="AE639" s="35" t="s">
        <v>1467</v>
      </c>
      <c r="AF639" s="35"/>
      <c r="AG639" s="35"/>
      <c r="AH639" s="35"/>
      <c r="AI639" s="35"/>
      <c r="AJ639" s="35"/>
      <c r="AK639" s="35"/>
    </row>
    <row r="640" spans="1:37" hidden="1" outlineLevel="2" collapsed="1" x14ac:dyDescent="0.25">
      <c r="A640" s="49" t="s">
        <v>2457</v>
      </c>
      <c r="B640" s="47" t="s">
        <v>578</v>
      </c>
      <c r="C640" s="48" t="str">
        <f>IF(COUNTIFS('B-PorHerramienta'!$A$2:$A$2848,C$8,'B-PorHerramienta'!$J$2:$J$2848,$AC640,'B-PorHerramienta'!$K$2:$K$2848,$AD640,'B-PorHerramienta'!$L$2:$L$2848,$AE640,'B-PorHerramienta'!$F$2:$F$2848,"&lt;&gt;")=0,"",ROUND(SUMIFS(INDEX('B-PorHerramienta'!$F$2:$I$2848,0,$AH$6),'B-PorHerramienta'!$A$2:$A$2848,C$8,'B-PorHerramienta'!$J$2:$J$2848,$AC640,'B-PorHerramienta'!$K$2:$K$2848,$AD640,'B-PorHerramienta'!$L$2:$L$2848,$AE640)*$AI$6,$AJ$6))</f>
        <v/>
      </c>
      <c r="D640" s="48" t="str">
        <f>IF(COUNTIFS('B-PorHerramienta'!$A$2:$A$2848,D$8,'B-PorHerramienta'!$J$2:$J$2848,$AC640,'B-PorHerramienta'!$K$2:$K$2848,$AD640,'B-PorHerramienta'!$L$2:$L$2848,$AE640,'B-PorHerramienta'!$F$2:$F$2848,"&lt;&gt;")=0,"",ROUND(SUMIFS(INDEX('B-PorHerramienta'!$F$2:$I$2848,0,$AH$6),'B-PorHerramienta'!$A$2:$A$2848,D$8,'B-PorHerramienta'!$J$2:$J$2848,$AC640,'B-PorHerramienta'!$K$2:$K$2848,$AD640,'B-PorHerramienta'!$L$2:$L$2848,$AE640)*$AI$6,$AJ$6))</f>
        <v/>
      </c>
      <c r="E640" s="48" t="str">
        <f>IF(COUNTIFS('B-PorHerramienta'!$A$2:$A$2848,E$8,'B-PorHerramienta'!$J$2:$J$2848,$AC640,'B-PorHerramienta'!$K$2:$K$2848,$AD640,'B-PorHerramienta'!$L$2:$L$2848,$AE640,'B-PorHerramienta'!$F$2:$F$2848,"&lt;&gt;")=0,"",ROUND(SUMIFS(INDEX('B-PorHerramienta'!$F$2:$I$2848,0,$AH$6),'B-PorHerramienta'!$A$2:$A$2848,E$8,'B-PorHerramienta'!$J$2:$J$2848,$AC640,'B-PorHerramienta'!$K$2:$K$2848,$AD640,'B-PorHerramienta'!$L$2:$L$2848,$AE640)*$AI$6,$AJ$6))</f>
        <v/>
      </c>
      <c r="F640" s="48" t="str">
        <f>IF(COUNTIFS('B-PorHerramienta'!$A$2:$A$2848,F$8,'B-PorHerramienta'!$J$2:$J$2848,$AC640,'B-PorHerramienta'!$K$2:$K$2848,$AD640,'B-PorHerramienta'!$L$2:$L$2848,$AE640,'B-PorHerramienta'!$F$2:$F$2848,"&lt;&gt;")=0,"",ROUND(SUMIFS(INDEX('B-PorHerramienta'!$F$2:$I$2848,0,$AH$6),'B-PorHerramienta'!$A$2:$A$2848,F$8,'B-PorHerramienta'!$J$2:$J$2848,$AC640,'B-PorHerramienta'!$K$2:$K$2848,$AD640,'B-PorHerramienta'!$L$2:$L$2848,$AE640)*$AI$6,$AJ$6))</f>
        <v/>
      </c>
      <c r="G640" s="48" t="str">
        <f>IF(COUNTIFS('B-PorHerramienta'!$A$2:$A$2848,G$8,'B-PorHerramienta'!$J$2:$J$2848,$AC640,'B-PorHerramienta'!$K$2:$K$2848,$AD640,'B-PorHerramienta'!$L$2:$L$2848,$AE640,'B-PorHerramienta'!$F$2:$F$2848,"&lt;&gt;")=0,"",ROUND(SUMIFS(INDEX('B-PorHerramienta'!$F$2:$I$2848,0,$AH$6),'B-PorHerramienta'!$A$2:$A$2848,G$8,'B-PorHerramienta'!$J$2:$J$2848,$AC640,'B-PorHerramienta'!$K$2:$K$2848,$AD640,'B-PorHerramienta'!$L$2:$L$2848,$AE640)*$AI$6,$AJ$6))</f>
        <v/>
      </c>
      <c r="H640" s="48" t="str">
        <f>IF(COUNTIFS('B-PorHerramienta'!$A$2:$A$2848,H$8,'B-PorHerramienta'!$J$2:$J$2848,$AC640,'B-PorHerramienta'!$K$2:$K$2848,$AD640,'B-PorHerramienta'!$L$2:$L$2848,$AE640,'B-PorHerramienta'!$F$2:$F$2848,"&lt;&gt;")=0,"",ROUND(SUMIFS(INDEX('B-PorHerramienta'!$F$2:$I$2848,0,$AH$6),'B-PorHerramienta'!$A$2:$A$2848,H$8,'B-PorHerramienta'!$J$2:$J$2848,$AC640,'B-PorHerramienta'!$K$2:$K$2848,$AD640,'B-PorHerramienta'!$L$2:$L$2848,$AE640)*$AI$6,$AJ$6))</f>
        <v/>
      </c>
      <c r="I640" s="48" t="str">
        <f>IF(COUNTIFS('B-PorHerramienta'!$A$2:$A$2848,I$8,'B-PorHerramienta'!$J$2:$J$2848,$AC640,'B-PorHerramienta'!$K$2:$K$2848,$AD640,'B-PorHerramienta'!$L$2:$L$2848,$AE640,'B-PorHerramienta'!$F$2:$F$2848,"&lt;&gt;")=0,"",ROUND(SUMIFS(INDEX('B-PorHerramienta'!$F$2:$I$2848,0,$AH$6),'B-PorHerramienta'!$A$2:$A$2848,I$8,'B-PorHerramienta'!$J$2:$J$2848,$AC640,'B-PorHerramienta'!$K$2:$K$2848,$AD640,'B-PorHerramienta'!$L$2:$L$2848,$AE640)*$AI$6,$AJ$6))</f>
        <v/>
      </c>
      <c r="J640" s="48" t="str">
        <f>IF(COUNTIFS('B-PorHerramienta'!$A$2:$A$2848,J$8,'B-PorHerramienta'!$J$2:$J$2848,$AC640,'B-PorHerramienta'!$K$2:$K$2848,$AD640,'B-PorHerramienta'!$L$2:$L$2848,$AE640,'B-PorHerramienta'!$F$2:$F$2848,"&lt;&gt;")=0,"",ROUND(SUMIFS(INDEX('B-PorHerramienta'!$F$2:$I$2848,0,$AH$6),'B-PorHerramienta'!$A$2:$A$2848,J$8,'B-PorHerramienta'!$J$2:$J$2848,$AC640,'B-PorHerramienta'!$K$2:$K$2848,$AD640,'B-PorHerramienta'!$L$2:$L$2848,$AE640)*$AI$6,$AJ$6))</f>
        <v/>
      </c>
      <c r="K640" s="48" t="str">
        <f>IF(COUNTIFS('B-PorHerramienta'!$A$2:$A$2848,K$8,'B-PorHerramienta'!$J$2:$J$2848,$AC640,'B-PorHerramienta'!$K$2:$K$2848,$AD640,'B-PorHerramienta'!$L$2:$L$2848,$AE640,'B-PorHerramienta'!$F$2:$F$2848,"&lt;&gt;")=0,"",ROUND(SUMIFS(INDEX('B-PorHerramienta'!$F$2:$I$2848,0,$AH$6),'B-PorHerramienta'!$A$2:$A$2848,K$8,'B-PorHerramienta'!$J$2:$J$2848,$AC640,'B-PorHerramienta'!$K$2:$K$2848,$AD640,'B-PorHerramienta'!$L$2:$L$2848,$AE640)*$AI$6,$AJ$6))</f>
        <v/>
      </c>
      <c r="L640" s="48" t="str">
        <f>IF(COUNTIFS('B-PorHerramienta'!$A$2:$A$2848,L$8,'B-PorHerramienta'!$J$2:$J$2848,$AC640,'B-PorHerramienta'!$K$2:$K$2848,$AD640,'B-PorHerramienta'!$L$2:$L$2848,$AE640,'B-PorHerramienta'!$F$2:$F$2848,"&lt;&gt;")=0,"",ROUND(SUMIFS(INDEX('B-PorHerramienta'!$F$2:$I$2848,0,$AH$6),'B-PorHerramienta'!$A$2:$A$2848,L$8,'B-PorHerramienta'!$J$2:$J$2848,$AC640,'B-PorHerramienta'!$K$2:$K$2848,$AD640,'B-PorHerramienta'!$L$2:$L$2848,$AE640)*$AI$6,$AJ$6))</f>
        <v/>
      </c>
      <c r="M640" s="48" t="str">
        <f>IF(COUNTIFS('B-PorHerramienta'!$A$2:$A$2848,M$8,'B-PorHerramienta'!$J$2:$J$2848,$AC640,'B-PorHerramienta'!$K$2:$K$2848,$AD640,'B-PorHerramienta'!$L$2:$L$2848,$AE640,'B-PorHerramienta'!$F$2:$F$2848,"&lt;&gt;")=0,"",ROUND(SUMIFS(INDEX('B-PorHerramienta'!$F$2:$I$2848,0,$AH$6),'B-PorHerramienta'!$A$2:$A$2848,M$8,'B-PorHerramienta'!$J$2:$J$2848,$AC640,'B-PorHerramienta'!$K$2:$K$2848,$AD640,'B-PorHerramienta'!$L$2:$L$2848,$AE640)*$AI$6,$AJ$6))</f>
        <v/>
      </c>
      <c r="N640" s="48" t="str">
        <f>IF(COUNTIFS('B-PorHerramienta'!$A$2:$A$2848,N$8,'B-PorHerramienta'!$J$2:$J$2848,$AC640,'B-PorHerramienta'!$K$2:$K$2848,$AD640,'B-PorHerramienta'!$L$2:$L$2848,$AE640,'B-PorHerramienta'!$F$2:$F$2848,"&lt;&gt;")=0,"",ROUND(SUMIFS(INDEX('B-PorHerramienta'!$F$2:$I$2848,0,$AH$6),'B-PorHerramienta'!$A$2:$A$2848,N$8,'B-PorHerramienta'!$J$2:$J$2848,$AC640,'B-PorHerramienta'!$K$2:$K$2848,$AD640,'B-PorHerramienta'!$L$2:$L$2848,$AE640)*$AI$6,$AJ$6))</f>
        <v/>
      </c>
      <c r="O640" s="48" t="str">
        <f>IF(COUNTIFS('B-PorHerramienta'!$A$2:$A$2848,O$8,'B-PorHerramienta'!$J$2:$J$2848,$AC640,'B-PorHerramienta'!$K$2:$K$2848,$AD640,'B-PorHerramienta'!$L$2:$L$2848,$AE640,'B-PorHerramienta'!$F$2:$F$2848,"&lt;&gt;")=0,"",ROUND(SUMIFS(INDEX('B-PorHerramienta'!$F$2:$I$2848,0,$AH$6),'B-PorHerramienta'!$A$2:$A$2848,O$8,'B-PorHerramienta'!$J$2:$J$2848,$AC640,'B-PorHerramienta'!$K$2:$K$2848,$AD640,'B-PorHerramienta'!$L$2:$L$2848,$AE640)*$AI$6,$AJ$6))</f>
        <v/>
      </c>
      <c r="P640" s="48" t="str">
        <f>IF(COUNTIFS('B-PorHerramienta'!$A$2:$A$2848,P$8,'B-PorHerramienta'!$J$2:$J$2848,$AC640,'B-PorHerramienta'!$K$2:$K$2848,$AD640,'B-PorHerramienta'!$L$2:$L$2848,$AE640,'B-PorHerramienta'!$F$2:$F$2848,"&lt;&gt;")=0,"",ROUND(SUMIFS(INDEX('B-PorHerramienta'!$F$2:$I$2848,0,$AH$6),'B-PorHerramienta'!$A$2:$A$2848,P$8,'B-PorHerramienta'!$J$2:$J$2848,$AC640,'B-PorHerramienta'!$K$2:$K$2848,$AD640,'B-PorHerramienta'!$L$2:$L$2848,$AE640)*$AI$6,$AJ$6))</f>
        <v/>
      </c>
      <c r="Q640" s="48" t="str">
        <f>IF(COUNTIFS('B-PorHerramienta'!$A$2:$A$2848,Q$8,'B-PorHerramienta'!$J$2:$J$2848,$AC640,'B-PorHerramienta'!$K$2:$K$2848,$AD640,'B-PorHerramienta'!$L$2:$L$2848,$AE640,'B-PorHerramienta'!$F$2:$F$2848,"&lt;&gt;")=0,"",ROUND(SUMIFS(INDEX('B-PorHerramienta'!$F$2:$I$2848,0,$AH$6),'B-PorHerramienta'!$A$2:$A$2848,Q$8,'B-PorHerramienta'!$J$2:$J$2848,$AC640,'B-PorHerramienta'!$K$2:$K$2848,$AD640,'B-PorHerramienta'!$L$2:$L$2848,$AE640)*$AI$6,$AJ$6))</f>
        <v/>
      </c>
      <c r="R640" s="48" t="str">
        <f>IF(COUNTIFS('B-PorHerramienta'!$A$2:$A$2848,R$8,'B-PorHerramienta'!$J$2:$J$2848,$AC640,'B-PorHerramienta'!$K$2:$K$2848,$AD640,'B-PorHerramienta'!$L$2:$L$2848,$AE640,'B-PorHerramienta'!$F$2:$F$2848,"&lt;&gt;")=0,"",ROUND(SUMIFS(INDEX('B-PorHerramienta'!$F$2:$I$2848,0,$AH$6),'B-PorHerramienta'!$A$2:$A$2848,R$8,'B-PorHerramienta'!$J$2:$J$2848,$AC640,'B-PorHerramienta'!$K$2:$K$2848,$AD640,'B-PorHerramienta'!$L$2:$L$2848,$AE640)*$AI$6,$AJ$6))</f>
        <v/>
      </c>
      <c r="S640" s="48" t="str">
        <f>IF(COUNTIFS('B-PorHerramienta'!$A$2:$A$2848,S$8,'B-PorHerramienta'!$J$2:$J$2848,$AC640,'B-PorHerramienta'!$K$2:$K$2848,$AD640,'B-PorHerramienta'!$L$2:$L$2848,$AE640,'B-PorHerramienta'!$F$2:$F$2848,"&lt;&gt;")=0,"",ROUND(SUMIFS(INDEX('B-PorHerramienta'!$F$2:$I$2848,0,$AH$6),'B-PorHerramienta'!$A$2:$A$2848,S$8,'B-PorHerramienta'!$J$2:$J$2848,$AC640,'B-PorHerramienta'!$K$2:$K$2848,$AD640,'B-PorHerramienta'!$L$2:$L$2848,$AE640)*$AI$6,$AJ$6))</f>
        <v/>
      </c>
      <c r="T640" s="48" t="str">
        <f>IF(COUNTIFS('B-PorHerramienta'!$A$2:$A$2848,T$8,'B-PorHerramienta'!$J$2:$J$2848,$AC640,'B-PorHerramienta'!$K$2:$K$2848,$AD640,'B-PorHerramienta'!$L$2:$L$2848,$AE640,'B-PorHerramienta'!$F$2:$F$2848,"&lt;&gt;")=0,"",ROUND(SUMIFS(INDEX('B-PorHerramienta'!$F$2:$I$2848,0,$AH$6),'B-PorHerramienta'!$A$2:$A$2848,T$8,'B-PorHerramienta'!$J$2:$J$2848,$AC640,'B-PorHerramienta'!$K$2:$K$2848,$AD640,'B-PorHerramienta'!$L$2:$L$2848,$AE640)*$AI$6,$AJ$6))</f>
        <v/>
      </c>
      <c r="U640" s="48" t="str">
        <f>IF(COUNTIFS('B-PorHerramienta'!$A$2:$A$2848,U$8,'B-PorHerramienta'!$J$2:$J$2848,$AC640,'B-PorHerramienta'!$K$2:$K$2848,$AD640,'B-PorHerramienta'!$L$2:$L$2848,$AE640,'B-PorHerramienta'!$F$2:$F$2848,"&lt;&gt;")=0,"",ROUND(SUMIFS(INDEX('B-PorHerramienta'!$F$2:$I$2848,0,$AH$6),'B-PorHerramienta'!$A$2:$A$2848,U$8,'B-PorHerramienta'!$J$2:$J$2848,$AC640,'B-PorHerramienta'!$K$2:$K$2848,$AD640,'B-PorHerramienta'!$L$2:$L$2848,$AE640)*$AI$6,$AJ$6))</f>
        <v/>
      </c>
      <c r="V640" s="48" t="str">
        <f>IF(COUNTIFS('B-PorHerramienta'!$A$2:$A$2848,V$8,'B-PorHerramienta'!$J$2:$J$2848,$AC640,'B-PorHerramienta'!$K$2:$K$2848,$AD640,'B-PorHerramienta'!$L$2:$L$2848,$AE640,'B-PorHerramienta'!$F$2:$F$2848,"&lt;&gt;")=0,"",ROUND(SUMIFS(INDEX('B-PorHerramienta'!$F$2:$I$2848,0,$AH$6),'B-PorHerramienta'!$A$2:$A$2848,V$8,'B-PorHerramienta'!$J$2:$J$2848,$AC640,'B-PorHerramienta'!$K$2:$K$2848,$AD640,'B-PorHerramienta'!$L$2:$L$2848,$AE640)*$AI$6,$AJ$6))</f>
        <v/>
      </c>
      <c r="W640" s="48" t="str">
        <f>IF(COUNTIFS('B-PorHerramienta'!$A$2:$A$2848,W$8,'B-PorHerramienta'!$J$2:$J$2848,$AC640,'B-PorHerramienta'!$K$2:$K$2848,$AD640,'B-PorHerramienta'!$L$2:$L$2848,$AE640,'B-PorHerramienta'!$F$2:$F$2848,"&lt;&gt;")=0,"",ROUND(SUMIFS(INDEX('B-PorHerramienta'!$F$2:$I$2848,0,$AH$6),'B-PorHerramienta'!$A$2:$A$2848,W$8,'B-PorHerramienta'!$J$2:$J$2848,$AC640,'B-PorHerramienta'!$K$2:$K$2848,$AD640,'B-PorHerramienta'!$L$2:$L$2848,$AE640)*$AI$6,$AJ$6))</f>
        <v/>
      </c>
      <c r="X640" s="48" t="str">
        <f>IF(COUNTIFS('B-PorHerramienta'!$A$2:$A$2848,X$8,'B-PorHerramienta'!$J$2:$J$2848,$AC640,'B-PorHerramienta'!$K$2:$K$2848,$AD640,'B-PorHerramienta'!$L$2:$L$2848,$AE640,'B-PorHerramienta'!$F$2:$F$2848,"&lt;&gt;")=0,"",ROUND(SUMIFS(INDEX('B-PorHerramienta'!$F$2:$I$2848,0,$AH$6),'B-PorHerramienta'!$A$2:$A$2848,X$8,'B-PorHerramienta'!$J$2:$J$2848,$AC640,'B-PorHerramienta'!$K$2:$K$2848,$AD640,'B-PorHerramienta'!$L$2:$L$2848,$AE640)*$AI$6,$AJ$6))</f>
        <v/>
      </c>
      <c r="Y640" s="48" t="str">
        <f>IF(COUNTIFS('B-PorHerramienta'!$A$2:$A$2848,Y$8,'B-PorHerramienta'!$J$2:$J$2848,$AC640,'B-PorHerramienta'!$K$2:$K$2848,$AD640,'B-PorHerramienta'!$L$2:$L$2848,$AE640,'B-PorHerramienta'!$F$2:$F$2848,"&lt;&gt;")=0,"",ROUND(SUMIFS(INDEX('B-PorHerramienta'!$F$2:$I$2848,0,$AH$6),'B-PorHerramienta'!$A$2:$A$2848,Y$8,'B-PorHerramienta'!$J$2:$J$2848,$AC640,'B-PorHerramienta'!$K$2:$K$2848,$AD640,'B-PorHerramienta'!$L$2:$L$2848,$AE640)*$AI$6,$AJ$6))</f>
        <v/>
      </c>
      <c r="Z640" s="48" t="str">
        <f>IF(COUNTIFS('B-PorHerramienta'!$A$2:$A$2848,Z$8,'B-PorHerramienta'!$J$2:$J$2848,$AC640,'B-PorHerramienta'!$K$2:$K$2848,$AD640,'B-PorHerramienta'!$L$2:$L$2848,$AE640,'B-PorHerramienta'!$F$2:$F$2848,"&lt;&gt;")=0,"",ROUND(SUMIFS(INDEX('B-PorHerramienta'!$F$2:$I$2848,0,$AH$6),'B-PorHerramienta'!$A$2:$A$2848,Z$8,'B-PorHerramienta'!$J$2:$J$2848,$AC640,'B-PorHerramienta'!$K$2:$K$2848,$AD640,'B-PorHerramienta'!$L$2:$L$2848,$AE640)*$AI$6,$AJ$6))</f>
        <v/>
      </c>
      <c r="AA640" s="6"/>
      <c r="AB640" s="35">
        <v>2</v>
      </c>
      <c r="AC640" s="35" t="s">
        <v>1239</v>
      </c>
      <c r="AD640" s="35" t="s">
        <v>269</v>
      </c>
      <c r="AE640" s="35" t="s">
        <v>1468</v>
      </c>
      <c r="AF640" s="35"/>
      <c r="AG640" s="35"/>
      <c r="AH640" s="35"/>
      <c r="AI640" s="35"/>
      <c r="AJ640" s="35"/>
      <c r="AK640" s="35"/>
    </row>
    <row r="641" spans="1:37" hidden="1" outlineLevel="2" collapsed="1" x14ac:dyDescent="0.25">
      <c r="A641" s="49" t="s">
        <v>2456</v>
      </c>
      <c r="B641" s="47" t="s">
        <v>580</v>
      </c>
      <c r="C641" s="48" t="str">
        <f>IF(COUNTIFS('B-PorHerramienta'!$A$2:$A$2848,C$8,'B-PorHerramienta'!$J$2:$J$2848,$AC641,'B-PorHerramienta'!$K$2:$K$2848,$AD641,'B-PorHerramienta'!$L$2:$L$2848,$AE641,'B-PorHerramienta'!$F$2:$F$2848,"&lt;&gt;")=0,"",ROUND(SUMIFS(INDEX('B-PorHerramienta'!$F$2:$I$2848,0,$AH$6),'B-PorHerramienta'!$A$2:$A$2848,C$8,'B-PorHerramienta'!$J$2:$J$2848,$AC641,'B-PorHerramienta'!$K$2:$K$2848,$AD641,'B-PorHerramienta'!$L$2:$L$2848,$AE641)*$AI$6,$AJ$6))</f>
        <v/>
      </c>
      <c r="D641" s="48" t="str">
        <f>IF(COUNTIFS('B-PorHerramienta'!$A$2:$A$2848,D$8,'B-PorHerramienta'!$J$2:$J$2848,$AC641,'B-PorHerramienta'!$K$2:$K$2848,$AD641,'B-PorHerramienta'!$L$2:$L$2848,$AE641,'B-PorHerramienta'!$F$2:$F$2848,"&lt;&gt;")=0,"",ROUND(SUMIFS(INDEX('B-PorHerramienta'!$F$2:$I$2848,0,$AH$6),'B-PorHerramienta'!$A$2:$A$2848,D$8,'B-PorHerramienta'!$J$2:$J$2848,$AC641,'B-PorHerramienta'!$K$2:$K$2848,$AD641,'B-PorHerramienta'!$L$2:$L$2848,$AE641)*$AI$6,$AJ$6))</f>
        <v/>
      </c>
      <c r="E641" s="48">
        <f>IF(COUNTIFS('B-PorHerramienta'!$A$2:$A$2848,E$8,'B-PorHerramienta'!$J$2:$J$2848,$AC641,'B-PorHerramienta'!$K$2:$K$2848,$AD641,'B-PorHerramienta'!$L$2:$L$2848,$AE641,'B-PorHerramienta'!$F$2:$F$2848,"&lt;&gt;")=0,"",ROUND(SUMIFS(INDEX('B-PorHerramienta'!$F$2:$I$2848,0,$AH$6),'B-PorHerramienta'!$A$2:$A$2848,E$8,'B-PorHerramienta'!$J$2:$J$2848,$AC641,'B-PorHerramienta'!$K$2:$K$2848,$AD641,'B-PorHerramienta'!$L$2:$L$2848,$AE641)*$AI$6,$AJ$6))</f>
        <v>2.53E-2</v>
      </c>
      <c r="F641" s="48" t="str">
        <f>IF(COUNTIFS('B-PorHerramienta'!$A$2:$A$2848,F$8,'B-PorHerramienta'!$J$2:$J$2848,$AC641,'B-PorHerramienta'!$K$2:$K$2848,$AD641,'B-PorHerramienta'!$L$2:$L$2848,$AE641,'B-PorHerramienta'!$F$2:$F$2848,"&lt;&gt;")=0,"",ROUND(SUMIFS(INDEX('B-PorHerramienta'!$F$2:$I$2848,0,$AH$6),'B-PorHerramienta'!$A$2:$A$2848,F$8,'B-PorHerramienta'!$J$2:$J$2848,$AC641,'B-PorHerramienta'!$K$2:$K$2848,$AD641,'B-PorHerramienta'!$L$2:$L$2848,$AE641)*$AI$6,$AJ$6))</f>
        <v/>
      </c>
      <c r="G641" s="48" t="str">
        <f>IF(COUNTIFS('B-PorHerramienta'!$A$2:$A$2848,G$8,'B-PorHerramienta'!$J$2:$J$2848,$AC641,'B-PorHerramienta'!$K$2:$K$2848,$AD641,'B-PorHerramienta'!$L$2:$L$2848,$AE641,'B-PorHerramienta'!$F$2:$F$2848,"&lt;&gt;")=0,"",ROUND(SUMIFS(INDEX('B-PorHerramienta'!$F$2:$I$2848,0,$AH$6),'B-PorHerramienta'!$A$2:$A$2848,G$8,'B-PorHerramienta'!$J$2:$J$2848,$AC641,'B-PorHerramienta'!$K$2:$K$2848,$AD641,'B-PorHerramienta'!$L$2:$L$2848,$AE641)*$AI$6,$AJ$6))</f>
        <v/>
      </c>
      <c r="H641" s="48" t="str">
        <f>IF(COUNTIFS('B-PorHerramienta'!$A$2:$A$2848,H$8,'B-PorHerramienta'!$J$2:$J$2848,$AC641,'B-PorHerramienta'!$K$2:$K$2848,$AD641,'B-PorHerramienta'!$L$2:$L$2848,$AE641,'B-PorHerramienta'!$F$2:$F$2848,"&lt;&gt;")=0,"",ROUND(SUMIFS(INDEX('B-PorHerramienta'!$F$2:$I$2848,0,$AH$6),'B-PorHerramienta'!$A$2:$A$2848,H$8,'B-PorHerramienta'!$J$2:$J$2848,$AC641,'B-PorHerramienta'!$K$2:$K$2848,$AD641,'B-PorHerramienta'!$L$2:$L$2848,$AE641)*$AI$6,$AJ$6))</f>
        <v/>
      </c>
      <c r="I641" s="48" t="str">
        <f>IF(COUNTIFS('B-PorHerramienta'!$A$2:$A$2848,I$8,'B-PorHerramienta'!$J$2:$J$2848,$AC641,'B-PorHerramienta'!$K$2:$K$2848,$AD641,'B-PorHerramienta'!$L$2:$L$2848,$AE641,'B-PorHerramienta'!$F$2:$F$2848,"&lt;&gt;")=0,"",ROUND(SUMIFS(INDEX('B-PorHerramienta'!$F$2:$I$2848,0,$AH$6),'B-PorHerramienta'!$A$2:$A$2848,I$8,'B-PorHerramienta'!$J$2:$J$2848,$AC641,'B-PorHerramienta'!$K$2:$K$2848,$AD641,'B-PorHerramienta'!$L$2:$L$2848,$AE641)*$AI$6,$AJ$6))</f>
        <v/>
      </c>
      <c r="J641" s="48" t="str">
        <f>IF(COUNTIFS('B-PorHerramienta'!$A$2:$A$2848,J$8,'B-PorHerramienta'!$J$2:$J$2848,$AC641,'B-PorHerramienta'!$K$2:$K$2848,$AD641,'B-PorHerramienta'!$L$2:$L$2848,$AE641,'B-PorHerramienta'!$F$2:$F$2848,"&lt;&gt;")=0,"",ROUND(SUMIFS(INDEX('B-PorHerramienta'!$F$2:$I$2848,0,$AH$6),'B-PorHerramienta'!$A$2:$A$2848,J$8,'B-PorHerramienta'!$J$2:$J$2848,$AC641,'B-PorHerramienta'!$K$2:$K$2848,$AD641,'B-PorHerramienta'!$L$2:$L$2848,$AE641)*$AI$6,$AJ$6))</f>
        <v/>
      </c>
      <c r="K641" s="48" t="str">
        <f>IF(COUNTIFS('B-PorHerramienta'!$A$2:$A$2848,K$8,'B-PorHerramienta'!$J$2:$J$2848,$AC641,'B-PorHerramienta'!$K$2:$K$2848,$AD641,'B-PorHerramienta'!$L$2:$L$2848,$AE641,'B-PorHerramienta'!$F$2:$F$2848,"&lt;&gt;")=0,"",ROUND(SUMIFS(INDEX('B-PorHerramienta'!$F$2:$I$2848,0,$AH$6),'B-PorHerramienta'!$A$2:$A$2848,K$8,'B-PorHerramienta'!$J$2:$J$2848,$AC641,'B-PorHerramienta'!$K$2:$K$2848,$AD641,'B-PorHerramienta'!$L$2:$L$2848,$AE641)*$AI$6,$AJ$6))</f>
        <v/>
      </c>
      <c r="L641" s="48" t="str">
        <f>IF(COUNTIFS('B-PorHerramienta'!$A$2:$A$2848,L$8,'B-PorHerramienta'!$J$2:$J$2848,$AC641,'B-PorHerramienta'!$K$2:$K$2848,$AD641,'B-PorHerramienta'!$L$2:$L$2848,$AE641,'B-PorHerramienta'!$F$2:$F$2848,"&lt;&gt;")=0,"",ROUND(SUMIFS(INDEX('B-PorHerramienta'!$F$2:$I$2848,0,$AH$6),'B-PorHerramienta'!$A$2:$A$2848,L$8,'B-PorHerramienta'!$J$2:$J$2848,$AC641,'B-PorHerramienta'!$K$2:$K$2848,$AD641,'B-PorHerramienta'!$L$2:$L$2848,$AE641)*$AI$6,$AJ$6))</f>
        <v/>
      </c>
      <c r="M641" s="48" t="str">
        <f>IF(COUNTIFS('B-PorHerramienta'!$A$2:$A$2848,M$8,'B-PorHerramienta'!$J$2:$J$2848,$AC641,'B-PorHerramienta'!$K$2:$K$2848,$AD641,'B-PorHerramienta'!$L$2:$L$2848,$AE641,'B-PorHerramienta'!$F$2:$F$2848,"&lt;&gt;")=0,"",ROUND(SUMIFS(INDEX('B-PorHerramienta'!$F$2:$I$2848,0,$AH$6),'B-PorHerramienta'!$A$2:$A$2848,M$8,'B-PorHerramienta'!$J$2:$J$2848,$AC641,'B-PorHerramienta'!$K$2:$K$2848,$AD641,'B-PorHerramienta'!$L$2:$L$2848,$AE641)*$AI$6,$AJ$6))</f>
        <v/>
      </c>
      <c r="N641" s="48" t="str">
        <f>IF(COUNTIFS('B-PorHerramienta'!$A$2:$A$2848,N$8,'B-PorHerramienta'!$J$2:$J$2848,$AC641,'B-PorHerramienta'!$K$2:$K$2848,$AD641,'B-PorHerramienta'!$L$2:$L$2848,$AE641,'B-PorHerramienta'!$F$2:$F$2848,"&lt;&gt;")=0,"",ROUND(SUMIFS(INDEX('B-PorHerramienta'!$F$2:$I$2848,0,$AH$6),'B-PorHerramienta'!$A$2:$A$2848,N$8,'B-PorHerramienta'!$J$2:$J$2848,$AC641,'B-PorHerramienta'!$K$2:$K$2848,$AD641,'B-PorHerramienta'!$L$2:$L$2848,$AE641)*$AI$6,$AJ$6))</f>
        <v/>
      </c>
      <c r="O641" s="48" t="str">
        <f>IF(COUNTIFS('B-PorHerramienta'!$A$2:$A$2848,O$8,'B-PorHerramienta'!$J$2:$J$2848,$AC641,'B-PorHerramienta'!$K$2:$K$2848,$AD641,'B-PorHerramienta'!$L$2:$L$2848,$AE641,'B-PorHerramienta'!$F$2:$F$2848,"&lt;&gt;")=0,"",ROUND(SUMIFS(INDEX('B-PorHerramienta'!$F$2:$I$2848,0,$AH$6),'B-PorHerramienta'!$A$2:$A$2848,O$8,'B-PorHerramienta'!$J$2:$J$2848,$AC641,'B-PorHerramienta'!$K$2:$K$2848,$AD641,'B-PorHerramienta'!$L$2:$L$2848,$AE641)*$AI$6,$AJ$6))</f>
        <v/>
      </c>
      <c r="P641" s="48" t="str">
        <f>IF(COUNTIFS('B-PorHerramienta'!$A$2:$A$2848,P$8,'B-PorHerramienta'!$J$2:$J$2848,$AC641,'B-PorHerramienta'!$K$2:$K$2848,$AD641,'B-PorHerramienta'!$L$2:$L$2848,$AE641,'B-PorHerramienta'!$F$2:$F$2848,"&lt;&gt;")=0,"",ROUND(SUMIFS(INDEX('B-PorHerramienta'!$F$2:$I$2848,0,$AH$6),'B-PorHerramienta'!$A$2:$A$2848,P$8,'B-PorHerramienta'!$J$2:$J$2848,$AC641,'B-PorHerramienta'!$K$2:$K$2848,$AD641,'B-PorHerramienta'!$L$2:$L$2848,$AE641)*$AI$6,$AJ$6))</f>
        <v/>
      </c>
      <c r="Q641" s="48" t="str">
        <f>IF(COUNTIFS('B-PorHerramienta'!$A$2:$A$2848,Q$8,'B-PorHerramienta'!$J$2:$J$2848,$AC641,'B-PorHerramienta'!$K$2:$K$2848,$AD641,'B-PorHerramienta'!$L$2:$L$2848,$AE641,'B-PorHerramienta'!$F$2:$F$2848,"&lt;&gt;")=0,"",ROUND(SUMIFS(INDEX('B-PorHerramienta'!$F$2:$I$2848,0,$AH$6),'B-PorHerramienta'!$A$2:$A$2848,Q$8,'B-PorHerramienta'!$J$2:$J$2848,$AC641,'B-PorHerramienta'!$K$2:$K$2848,$AD641,'B-PorHerramienta'!$L$2:$L$2848,$AE641)*$AI$6,$AJ$6))</f>
        <v/>
      </c>
      <c r="R641" s="48" t="str">
        <f>IF(COUNTIFS('B-PorHerramienta'!$A$2:$A$2848,R$8,'B-PorHerramienta'!$J$2:$J$2848,$AC641,'B-PorHerramienta'!$K$2:$K$2848,$AD641,'B-PorHerramienta'!$L$2:$L$2848,$AE641,'B-PorHerramienta'!$F$2:$F$2848,"&lt;&gt;")=0,"",ROUND(SUMIFS(INDEX('B-PorHerramienta'!$F$2:$I$2848,0,$AH$6),'B-PorHerramienta'!$A$2:$A$2848,R$8,'B-PorHerramienta'!$J$2:$J$2848,$AC641,'B-PorHerramienta'!$K$2:$K$2848,$AD641,'B-PorHerramienta'!$L$2:$L$2848,$AE641)*$AI$6,$AJ$6))</f>
        <v/>
      </c>
      <c r="S641" s="48" t="str">
        <f>IF(COUNTIFS('B-PorHerramienta'!$A$2:$A$2848,S$8,'B-PorHerramienta'!$J$2:$J$2848,$AC641,'B-PorHerramienta'!$K$2:$K$2848,$AD641,'B-PorHerramienta'!$L$2:$L$2848,$AE641,'B-PorHerramienta'!$F$2:$F$2848,"&lt;&gt;")=0,"",ROUND(SUMIFS(INDEX('B-PorHerramienta'!$F$2:$I$2848,0,$AH$6),'B-PorHerramienta'!$A$2:$A$2848,S$8,'B-PorHerramienta'!$J$2:$J$2848,$AC641,'B-PorHerramienta'!$K$2:$K$2848,$AD641,'B-PorHerramienta'!$L$2:$L$2848,$AE641)*$AI$6,$AJ$6))</f>
        <v/>
      </c>
      <c r="T641" s="48" t="str">
        <f>IF(COUNTIFS('B-PorHerramienta'!$A$2:$A$2848,T$8,'B-PorHerramienta'!$J$2:$J$2848,$AC641,'B-PorHerramienta'!$K$2:$K$2848,$AD641,'B-PorHerramienta'!$L$2:$L$2848,$AE641,'B-PorHerramienta'!$F$2:$F$2848,"&lt;&gt;")=0,"",ROUND(SUMIFS(INDEX('B-PorHerramienta'!$F$2:$I$2848,0,$AH$6),'B-PorHerramienta'!$A$2:$A$2848,T$8,'B-PorHerramienta'!$J$2:$J$2848,$AC641,'B-PorHerramienta'!$K$2:$K$2848,$AD641,'B-PorHerramienta'!$L$2:$L$2848,$AE641)*$AI$6,$AJ$6))</f>
        <v/>
      </c>
      <c r="U641" s="48" t="str">
        <f>IF(COUNTIFS('B-PorHerramienta'!$A$2:$A$2848,U$8,'B-PorHerramienta'!$J$2:$J$2848,$AC641,'B-PorHerramienta'!$K$2:$K$2848,$AD641,'B-PorHerramienta'!$L$2:$L$2848,$AE641,'B-PorHerramienta'!$F$2:$F$2848,"&lt;&gt;")=0,"",ROUND(SUMIFS(INDEX('B-PorHerramienta'!$F$2:$I$2848,0,$AH$6),'B-PorHerramienta'!$A$2:$A$2848,U$8,'B-PorHerramienta'!$J$2:$J$2848,$AC641,'B-PorHerramienta'!$K$2:$K$2848,$AD641,'B-PorHerramienta'!$L$2:$L$2848,$AE641)*$AI$6,$AJ$6))</f>
        <v/>
      </c>
      <c r="V641" s="48" t="str">
        <f>IF(COUNTIFS('B-PorHerramienta'!$A$2:$A$2848,V$8,'B-PorHerramienta'!$J$2:$J$2848,$AC641,'B-PorHerramienta'!$K$2:$K$2848,$AD641,'B-PorHerramienta'!$L$2:$L$2848,$AE641,'B-PorHerramienta'!$F$2:$F$2848,"&lt;&gt;")=0,"",ROUND(SUMIFS(INDEX('B-PorHerramienta'!$F$2:$I$2848,0,$AH$6),'B-PorHerramienta'!$A$2:$A$2848,V$8,'B-PorHerramienta'!$J$2:$J$2848,$AC641,'B-PorHerramienta'!$K$2:$K$2848,$AD641,'B-PorHerramienta'!$L$2:$L$2848,$AE641)*$AI$6,$AJ$6))</f>
        <v/>
      </c>
      <c r="W641" s="48" t="str">
        <f>IF(COUNTIFS('B-PorHerramienta'!$A$2:$A$2848,W$8,'B-PorHerramienta'!$J$2:$J$2848,$AC641,'B-PorHerramienta'!$K$2:$K$2848,$AD641,'B-PorHerramienta'!$L$2:$L$2848,$AE641,'B-PorHerramienta'!$F$2:$F$2848,"&lt;&gt;")=0,"",ROUND(SUMIFS(INDEX('B-PorHerramienta'!$F$2:$I$2848,0,$AH$6),'B-PorHerramienta'!$A$2:$A$2848,W$8,'B-PorHerramienta'!$J$2:$J$2848,$AC641,'B-PorHerramienta'!$K$2:$K$2848,$AD641,'B-PorHerramienta'!$L$2:$L$2848,$AE641)*$AI$6,$AJ$6))</f>
        <v/>
      </c>
      <c r="X641" s="48" t="str">
        <f>IF(COUNTIFS('B-PorHerramienta'!$A$2:$A$2848,X$8,'B-PorHerramienta'!$J$2:$J$2848,$AC641,'B-PorHerramienta'!$K$2:$K$2848,$AD641,'B-PorHerramienta'!$L$2:$L$2848,$AE641,'B-PorHerramienta'!$F$2:$F$2848,"&lt;&gt;")=0,"",ROUND(SUMIFS(INDEX('B-PorHerramienta'!$F$2:$I$2848,0,$AH$6),'B-PorHerramienta'!$A$2:$A$2848,X$8,'B-PorHerramienta'!$J$2:$J$2848,$AC641,'B-PorHerramienta'!$K$2:$K$2848,$AD641,'B-PorHerramienta'!$L$2:$L$2848,$AE641)*$AI$6,$AJ$6))</f>
        <v/>
      </c>
      <c r="Y641" s="48" t="str">
        <f>IF(COUNTIFS('B-PorHerramienta'!$A$2:$A$2848,Y$8,'B-PorHerramienta'!$J$2:$J$2848,$AC641,'B-PorHerramienta'!$K$2:$K$2848,$AD641,'B-PorHerramienta'!$L$2:$L$2848,$AE641,'B-PorHerramienta'!$F$2:$F$2848,"&lt;&gt;")=0,"",ROUND(SUMIFS(INDEX('B-PorHerramienta'!$F$2:$I$2848,0,$AH$6),'B-PorHerramienta'!$A$2:$A$2848,Y$8,'B-PorHerramienta'!$J$2:$J$2848,$AC641,'B-PorHerramienta'!$K$2:$K$2848,$AD641,'B-PorHerramienta'!$L$2:$L$2848,$AE641)*$AI$6,$AJ$6))</f>
        <v/>
      </c>
      <c r="Z641" s="48" t="str">
        <f>IF(COUNTIFS('B-PorHerramienta'!$A$2:$A$2848,Z$8,'B-PorHerramienta'!$J$2:$J$2848,$AC641,'B-PorHerramienta'!$K$2:$K$2848,$AD641,'B-PorHerramienta'!$L$2:$L$2848,$AE641,'B-PorHerramienta'!$F$2:$F$2848,"&lt;&gt;")=0,"",ROUND(SUMIFS(INDEX('B-PorHerramienta'!$F$2:$I$2848,0,$AH$6),'B-PorHerramienta'!$A$2:$A$2848,Z$8,'B-PorHerramienta'!$J$2:$J$2848,$AC641,'B-PorHerramienta'!$K$2:$K$2848,$AD641,'B-PorHerramienta'!$L$2:$L$2848,$AE641)*$AI$6,$AJ$6))</f>
        <v/>
      </c>
      <c r="AA641" s="6"/>
      <c r="AB641" s="35">
        <v>2</v>
      </c>
      <c r="AC641" s="35" t="s">
        <v>1239</v>
      </c>
      <c r="AD641" s="35" t="s">
        <v>269</v>
      </c>
      <c r="AE641" s="35" t="s">
        <v>1469</v>
      </c>
      <c r="AF641" s="35"/>
      <c r="AG641" s="35"/>
      <c r="AH641" s="35"/>
      <c r="AI641" s="35"/>
      <c r="AJ641" s="35"/>
      <c r="AK641" s="35"/>
    </row>
    <row r="642" spans="1:37" hidden="1" outlineLevel="2" collapsed="1" x14ac:dyDescent="0.25">
      <c r="A642" s="49" t="s">
        <v>2455</v>
      </c>
      <c r="B642" s="47" t="s">
        <v>2454</v>
      </c>
      <c r="C642" s="48" t="str">
        <f>IF(COUNTIFS('B-PorHerramienta'!$A$2:$A$2848,C$8,'B-PorHerramienta'!$J$2:$J$2848,$AC642,'B-PorHerramienta'!$K$2:$K$2848,$AD642,'B-PorHerramienta'!$L$2:$L$2848,$AE642,'B-PorHerramienta'!$F$2:$F$2848,"&lt;&gt;")=0,"",ROUND(SUMIFS(INDEX('B-PorHerramienta'!$F$2:$I$2848,0,$AH$6),'B-PorHerramienta'!$A$2:$A$2848,C$8,'B-PorHerramienta'!$J$2:$J$2848,$AC642,'B-PorHerramienta'!$K$2:$K$2848,$AD642,'B-PorHerramienta'!$L$2:$L$2848,$AE642)*$AI$6,$AJ$6))</f>
        <v/>
      </c>
      <c r="D642" s="48" t="str">
        <f>IF(COUNTIFS('B-PorHerramienta'!$A$2:$A$2848,D$8,'B-PorHerramienta'!$J$2:$J$2848,$AC642,'B-PorHerramienta'!$K$2:$K$2848,$AD642,'B-PorHerramienta'!$L$2:$L$2848,$AE642,'B-PorHerramienta'!$F$2:$F$2848,"&lt;&gt;")=0,"",ROUND(SUMIFS(INDEX('B-PorHerramienta'!$F$2:$I$2848,0,$AH$6),'B-PorHerramienta'!$A$2:$A$2848,D$8,'B-PorHerramienta'!$J$2:$J$2848,$AC642,'B-PorHerramienta'!$K$2:$K$2848,$AD642,'B-PorHerramienta'!$L$2:$L$2848,$AE642)*$AI$6,$AJ$6))</f>
        <v/>
      </c>
      <c r="E642" s="48">
        <f>IF(COUNTIFS('B-PorHerramienta'!$A$2:$A$2848,E$8,'B-PorHerramienta'!$J$2:$J$2848,$AC642,'B-PorHerramienta'!$K$2:$K$2848,$AD642,'B-PorHerramienta'!$L$2:$L$2848,$AE642,'B-PorHerramienta'!$F$2:$F$2848,"&lt;&gt;")=0,"",ROUND(SUMIFS(INDEX('B-PorHerramienta'!$F$2:$I$2848,0,$AH$6),'B-PorHerramienta'!$A$2:$A$2848,E$8,'B-PorHerramienta'!$J$2:$J$2848,$AC642,'B-PorHerramienta'!$K$2:$K$2848,$AD642,'B-PorHerramienta'!$L$2:$L$2848,$AE642)*$AI$6,$AJ$6))</f>
        <v>3.0999999999999999E-3</v>
      </c>
      <c r="F642" s="48">
        <f>IF(COUNTIFS('B-PorHerramienta'!$A$2:$A$2848,F$8,'B-PorHerramienta'!$J$2:$J$2848,$AC642,'B-PorHerramienta'!$K$2:$K$2848,$AD642,'B-PorHerramienta'!$L$2:$L$2848,$AE642,'B-PorHerramienta'!$F$2:$F$2848,"&lt;&gt;")=0,"",ROUND(SUMIFS(INDEX('B-PorHerramienta'!$F$2:$I$2848,0,$AH$6),'B-PorHerramienta'!$A$2:$A$2848,F$8,'B-PorHerramienta'!$J$2:$J$2848,$AC642,'B-PorHerramienta'!$K$2:$K$2848,$AD642,'B-PorHerramienta'!$L$2:$L$2848,$AE642)*$AI$6,$AJ$6))</f>
        <v>8.0000000000000004E-4</v>
      </c>
      <c r="G642" s="48" t="str">
        <f>IF(COUNTIFS('B-PorHerramienta'!$A$2:$A$2848,G$8,'B-PorHerramienta'!$J$2:$J$2848,$AC642,'B-PorHerramienta'!$K$2:$K$2848,$AD642,'B-PorHerramienta'!$L$2:$L$2848,$AE642,'B-PorHerramienta'!$F$2:$F$2848,"&lt;&gt;")=0,"",ROUND(SUMIFS(INDEX('B-PorHerramienta'!$F$2:$I$2848,0,$AH$6),'B-PorHerramienta'!$A$2:$A$2848,G$8,'B-PorHerramienta'!$J$2:$J$2848,$AC642,'B-PorHerramienta'!$K$2:$K$2848,$AD642,'B-PorHerramienta'!$L$2:$L$2848,$AE642)*$AI$6,$AJ$6))</f>
        <v/>
      </c>
      <c r="H642" s="48" t="str">
        <f>IF(COUNTIFS('B-PorHerramienta'!$A$2:$A$2848,H$8,'B-PorHerramienta'!$J$2:$J$2848,$AC642,'B-PorHerramienta'!$K$2:$K$2848,$AD642,'B-PorHerramienta'!$L$2:$L$2848,$AE642,'B-PorHerramienta'!$F$2:$F$2848,"&lt;&gt;")=0,"",ROUND(SUMIFS(INDEX('B-PorHerramienta'!$F$2:$I$2848,0,$AH$6),'B-PorHerramienta'!$A$2:$A$2848,H$8,'B-PorHerramienta'!$J$2:$J$2848,$AC642,'B-PorHerramienta'!$K$2:$K$2848,$AD642,'B-PorHerramienta'!$L$2:$L$2848,$AE642)*$AI$6,$AJ$6))</f>
        <v/>
      </c>
      <c r="I642" s="48" t="str">
        <f>IF(COUNTIFS('B-PorHerramienta'!$A$2:$A$2848,I$8,'B-PorHerramienta'!$J$2:$J$2848,$AC642,'B-PorHerramienta'!$K$2:$K$2848,$AD642,'B-PorHerramienta'!$L$2:$L$2848,$AE642,'B-PorHerramienta'!$F$2:$F$2848,"&lt;&gt;")=0,"",ROUND(SUMIFS(INDEX('B-PorHerramienta'!$F$2:$I$2848,0,$AH$6),'B-PorHerramienta'!$A$2:$A$2848,I$8,'B-PorHerramienta'!$J$2:$J$2848,$AC642,'B-PorHerramienta'!$K$2:$K$2848,$AD642,'B-PorHerramienta'!$L$2:$L$2848,$AE642)*$AI$6,$AJ$6))</f>
        <v/>
      </c>
      <c r="J642" s="48" t="str">
        <f>IF(COUNTIFS('B-PorHerramienta'!$A$2:$A$2848,J$8,'B-PorHerramienta'!$J$2:$J$2848,$AC642,'B-PorHerramienta'!$K$2:$K$2848,$AD642,'B-PorHerramienta'!$L$2:$L$2848,$AE642,'B-PorHerramienta'!$F$2:$F$2848,"&lt;&gt;")=0,"",ROUND(SUMIFS(INDEX('B-PorHerramienta'!$F$2:$I$2848,0,$AH$6),'B-PorHerramienta'!$A$2:$A$2848,J$8,'B-PorHerramienta'!$J$2:$J$2848,$AC642,'B-PorHerramienta'!$K$2:$K$2848,$AD642,'B-PorHerramienta'!$L$2:$L$2848,$AE642)*$AI$6,$AJ$6))</f>
        <v/>
      </c>
      <c r="K642" s="48" t="str">
        <f>IF(COUNTIFS('B-PorHerramienta'!$A$2:$A$2848,K$8,'B-PorHerramienta'!$J$2:$J$2848,$AC642,'B-PorHerramienta'!$K$2:$K$2848,$AD642,'B-PorHerramienta'!$L$2:$L$2848,$AE642,'B-PorHerramienta'!$F$2:$F$2848,"&lt;&gt;")=0,"",ROUND(SUMIFS(INDEX('B-PorHerramienta'!$F$2:$I$2848,0,$AH$6),'B-PorHerramienta'!$A$2:$A$2848,K$8,'B-PorHerramienta'!$J$2:$J$2848,$AC642,'B-PorHerramienta'!$K$2:$K$2848,$AD642,'B-PorHerramienta'!$L$2:$L$2848,$AE642)*$AI$6,$AJ$6))</f>
        <v/>
      </c>
      <c r="L642" s="48" t="str">
        <f>IF(COUNTIFS('B-PorHerramienta'!$A$2:$A$2848,L$8,'B-PorHerramienta'!$J$2:$J$2848,$AC642,'B-PorHerramienta'!$K$2:$K$2848,$AD642,'B-PorHerramienta'!$L$2:$L$2848,$AE642,'B-PorHerramienta'!$F$2:$F$2848,"&lt;&gt;")=0,"",ROUND(SUMIFS(INDEX('B-PorHerramienta'!$F$2:$I$2848,0,$AH$6),'B-PorHerramienta'!$A$2:$A$2848,L$8,'B-PorHerramienta'!$J$2:$J$2848,$AC642,'B-PorHerramienta'!$K$2:$K$2848,$AD642,'B-PorHerramienta'!$L$2:$L$2848,$AE642)*$AI$6,$AJ$6))</f>
        <v/>
      </c>
      <c r="M642" s="48" t="str">
        <f>IF(COUNTIFS('B-PorHerramienta'!$A$2:$A$2848,M$8,'B-PorHerramienta'!$J$2:$J$2848,$AC642,'B-PorHerramienta'!$K$2:$K$2848,$AD642,'B-PorHerramienta'!$L$2:$L$2848,$AE642,'B-PorHerramienta'!$F$2:$F$2848,"&lt;&gt;")=0,"",ROUND(SUMIFS(INDEX('B-PorHerramienta'!$F$2:$I$2848,0,$AH$6),'B-PorHerramienta'!$A$2:$A$2848,M$8,'B-PorHerramienta'!$J$2:$J$2848,$AC642,'B-PorHerramienta'!$K$2:$K$2848,$AD642,'B-PorHerramienta'!$L$2:$L$2848,$AE642)*$AI$6,$AJ$6))</f>
        <v/>
      </c>
      <c r="N642" s="48" t="str">
        <f>IF(COUNTIFS('B-PorHerramienta'!$A$2:$A$2848,N$8,'B-PorHerramienta'!$J$2:$J$2848,$AC642,'B-PorHerramienta'!$K$2:$K$2848,$AD642,'B-PorHerramienta'!$L$2:$L$2848,$AE642,'B-PorHerramienta'!$F$2:$F$2848,"&lt;&gt;")=0,"",ROUND(SUMIFS(INDEX('B-PorHerramienta'!$F$2:$I$2848,0,$AH$6),'B-PorHerramienta'!$A$2:$A$2848,N$8,'B-PorHerramienta'!$J$2:$J$2848,$AC642,'B-PorHerramienta'!$K$2:$K$2848,$AD642,'B-PorHerramienta'!$L$2:$L$2848,$AE642)*$AI$6,$AJ$6))</f>
        <v/>
      </c>
      <c r="O642" s="48" t="str">
        <f>IF(COUNTIFS('B-PorHerramienta'!$A$2:$A$2848,O$8,'B-PorHerramienta'!$J$2:$J$2848,$AC642,'B-PorHerramienta'!$K$2:$K$2848,$AD642,'B-PorHerramienta'!$L$2:$L$2848,$AE642,'B-PorHerramienta'!$F$2:$F$2848,"&lt;&gt;")=0,"",ROUND(SUMIFS(INDEX('B-PorHerramienta'!$F$2:$I$2848,0,$AH$6),'B-PorHerramienta'!$A$2:$A$2848,O$8,'B-PorHerramienta'!$J$2:$J$2848,$AC642,'B-PorHerramienta'!$K$2:$K$2848,$AD642,'B-PorHerramienta'!$L$2:$L$2848,$AE642)*$AI$6,$AJ$6))</f>
        <v/>
      </c>
      <c r="P642" s="48" t="str">
        <f>IF(COUNTIFS('B-PorHerramienta'!$A$2:$A$2848,P$8,'B-PorHerramienta'!$J$2:$J$2848,$AC642,'B-PorHerramienta'!$K$2:$K$2848,$AD642,'B-PorHerramienta'!$L$2:$L$2848,$AE642,'B-PorHerramienta'!$F$2:$F$2848,"&lt;&gt;")=0,"",ROUND(SUMIFS(INDEX('B-PorHerramienta'!$F$2:$I$2848,0,$AH$6),'B-PorHerramienta'!$A$2:$A$2848,P$8,'B-PorHerramienta'!$J$2:$J$2848,$AC642,'B-PorHerramienta'!$K$2:$K$2848,$AD642,'B-PorHerramienta'!$L$2:$L$2848,$AE642)*$AI$6,$AJ$6))</f>
        <v/>
      </c>
      <c r="Q642" s="48" t="str">
        <f>IF(COUNTIFS('B-PorHerramienta'!$A$2:$A$2848,Q$8,'B-PorHerramienta'!$J$2:$J$2848,$AC642,'B-PorHerramienta'!$K$2:$K$2848,$AD642,'B-PorHerramienta'!$L$2:$L$2848,$AE642,'B-PorHerramienta'!$F$2:$F$2848,"&lt;&gt;")=0,"",ROUND(SUMIFS(INDEX('B-PorHerramienta'!$F$2:$I$2848,0,$AH$6),'B-PorHerramienta'!$A$2:$A$2848,Q$8,'B-PorHerramienta'!$J$2:$J$2848,$AC642,'B-PorHerramienta'!$K$2:$K$2848,$AD642,'B-PorHerramienta'!$L$2:$L$2848,$AE642)*$AI$6,$AJ$6))</f>
        <v/>
      </c>
      <c r="R642" s="48" t="str">
        <f>IF(COUNTIFS('B-PorHerramienta'!$A$2:$A$2848,R$8,'B-PorHerramienta'!$J$2:$J$2848,$AC642,'B-PorHerramienta'!$K$2:$K$2848,$AD642,'B-PorHerramienta'!$L$2:$L$2848,$AE642,'B-PorHerramienta'!$F$2:$F$2848,"&lt;&gt;")=0,"",ROUND(SUMIFS(INDEX('B-PorHerramienta'!$F$2:$I$2848,0,$AH$6),'B-PorHerramienta'!$A$2:$A$2848,R$8,'B-PorHerramienta'!$J$2:$J$2848,$AC642,'B-PorHerramienta'!$K$2:$K$2848,$AD642,'B-PorHerramienta'!$L$2:$L$2848,$AE642)*$AI$6,$AJ$6))</f>
        <v/>
      </c>
      <c r="S642" s="48" t="str">
        <f>IF(COUNTIFS('B-PorHerramienta'!$A$2:$A$2848,S$8,'B-PorHerramienta'!$J$2:$J$2848,$AC642,'B-PorHerramienta'!$K$2:$K$2848,$AD642,'B-PorHerramienta'!$L$2:$L$2848,$AE642,'B-PorHerramienta'!$F$2:$F$2848,"&lt;&gt;")=0,"",ROUND(SUMIFS(INDEX('B-PorHerramienta'!$F$2:$I$2848,0,$AH$6),'B-PorHerramienta'!$A$2:$A$2848,S$8,'B-PorHerramienta'!$J$2:$J$2848,$AC642,'B-PorHerramienta'!$K$2:$K$2848,$AD642,'B-PorHerramienta'!$L$2:$L$2848,$AE642)*$AI$6,$AJ$6))</f>
        <v/>
      </c>
      <c r="T642" s="48" t="str">
        <f>IF(COUNTIFS('B-PorHerramienta'!$A$2:$A$2848,T$8,'B-PorHerramienta'!$J$2:$J$2848,$AC642,'B-PorHerramienta'!$K$2:$K$2848,$AD642,'B-PorHerramienta'!$L$2:$L$2848,$AE642,'B-PorHerramienta'!$F$2:$F$2848,"&lt;&gt;")=0,"",ROUND(SUMIFS(INDEX('B-PorHerramienta'!$F$2:$I$2848,0,$AH$6),'B-PorHerramienta'!$A$2:$A$2848,T$8,'B-PorHerramienta'!$J$2:$J$2848,$AC642,'B-PorHerramienta'!$K$2:$K$2848,$AD642,'B-PorHerramienta'!$L$2:$L$2848,$AE642)*$AI$6,$AJ$6))</f>
        <v/>
      </c>
      <c r="U642" s="48" t="str">
        <f>IF(COUNTIFS('B-PorHerramienta'!$A$2:$A$2848,U$8,'B-PorHerramienta'!$J$2:$J$2848,$AC642,'B-PorHerramienta'!$K$2:$K$2848,$AD642,'B-PorHerramienta'!$L$2:$L$2848,$AE642,'B-PorHerramienta'!$F$2:$F$2848,"&lt;&gt;")=0,"",ROUND(SUMIFS(INDEX('B-PorHerramienta'!$F$2:$I$2848,0,$AH$6),'B-PorHerramienta'!$A$2:$A$2848,U$8,'B-PorHerramienta'!$J$2:$J$2848,$AC642,'B-PorHerramienta'!$K$2:$K$2848,$AD642,'B-PorHerramienta'!$L$2:$L$2848,$AE642)*$AI$6,$AJ$6))</f>
        <v/>
      </c>
      <c r="V642" s="48" t="str">
        <f>IF(COUNTIFS('B-PorHerramienta'!$A$2:$A$2848,V$8,'B-PorHerramienta'!$J$2:$J$2848,$AC642,'B-PorHerramienta'!$K$2:$K$2848,$AD642,'B-PorHerramienta'!$L$2:$L$2848,$AE642,'B-PorHerramienta'!$F$2:$F$2848,"&lt;&gt;")=0,"",ROUND(SUMIFS(INDEX('B-PorHerramienta'!$F$2:$I$2848,0,$AH$6),'B-PorHerramienta'!$A$2:$A$2848,V$8,'B-PorHerramienta'!$J$2:$J$2848,$AC642,'B-PorHerramienta'!$K$2:$K$2848,$AD642,'B-PorHerramienta'!$L$2:$L$2848,$AE642)*$AI$6,$AJ$6))</f>
        <v/>
      </c>
      <c r="W642" s="48" t="str">
        <f>IF(COUNTIFS('B-PorHerramienta'!$A$2:$A$2848,W$8,'B-PorHerramienta'!$J$2:$J$2848,$AC642,'B-PorHerramienta'!$K$2:$K$2848,$AD642,'B-PorHerramienta'!$L$2:$L$2848,$AE642,'B-PorHerramienta'!$F$2:$F$2848,"&lt;&gt;")=0,"",ROUND(SUMIFS(INDEX('B-PorHerramienta'!$F$2:$I$2848,0,$AH$6),'B-PorHerramienta'!$A$2:$A$2848,W$8,'B-PorHerramienta'!$J$2:$J$2848,$AC642,'B-PorHerramienta'!$K$2:$K$2848,$AD642,'B-PorHerramienta'!$L$2:$L$2848,$AE642)*$AI$6,$AJ$6))</f>
        <v/>
      </c>
      <c r="X642" s="48" t="str">
        <f>IF(COUNTIFS('B-PorHerramienta'!$A$2:$A$2848,X$8,'B-PorHerramienta'!$J$2:$J$2848,$AC642,'B-PorHerramienta'!$K$2:$K$2848,$AD642,'B-PorHerramienta'!$L$2:$L$2848,$AE642,'B-PorHerramienta'!$F$2:$F$2848,"&lt;&gt;")=0,"",ROUND(SUMIFS(INDEX('B-PorHerramienta'!$F$2:$I$2848,0,$AH$6),'B-PorHerramienta'!$A$2:$A$2848,X$8,'B-PorHerramienta'!$J$2:$J$2848,$AC642,'B-PorHerramienta'!$K$2:$K$2848,$AD642,'B-PorHerramienta'!$L$2:$L$2848,$AE642)*$AI$6,$AJ$6))</f>
        <v/>
      </c>
      <c r="Y642" s="48" t="str">
        <f>IF(COUNTIFS('B-PorHerramienta'!$A$2:$A$2848,Y$8,'B-PorHerramienta'!$J$2:$J$2848,$AC642,'B-PorHerramienta'!$K$2:$K$2848,$AD642,'B-PorHerramienta'!$L$2:$L$2848,$AE642,'B-PorHerramienta'!$F$2:$F$2848,"&lt;&gt;")=0,"",ROUND(SUMIFS(INDEX('B-PorHerramienta'!$F$2:$I$2848,0,$AH$6),'B-PorHerramienta'!$A$2:$A$2848,Y$8,'B-PorHerramienta'!$J$2:$J$2848,$AC642,'B-PorHerramienta'!$K$2:$K$2848,$AD642,'B-PorHerramienta'!$L$2:$L$2848,$AE642)*$AI$6,$AJ$6))</f>
        <v/>
      </c>
      <c r="Z642" s="48" t="str">
        <f>IF(COUNTIFS('B-PorHerramienta'!$A$2:$A$2848,Z$8,'B-PorHerramienta'!$J$2:$J$2848,$AC642,'B-PorHerramienta'!$K$2:$K$2848,$AD642,'B-PorHerramienta'!$L$2:$L$2848,$AE642,'B-PorHerramienta'!$F$2:$F$2848,"&lt;&gt;")=0,"",ROUND(SUMIFS(INDEX('B-PorHerramienta'!$F$2:$I$2848,0,$AH$6),'B-PorHerramienta'!$A$2:$A$2848,Z$8,'B-PorHerramienta'!$J$2:$J$2848,$AC642,'B-PorHerramienta'!$K$2:$K$2848,$AD642,'B-PorHerramienta'!$L$2:$L$2848,$AE642)*$AI$6,$AJ$6))</f>
        <v/>
      </c>
      <c r="AA642" s="6"/>
      <c r="AB642" s="35">
        <v>2</v>
      </c>
      <c r="AC642" s="35" t="s">
        <v>1239</v>
      </c>
      <c r="AD642" s="35" t="s">
        <v>269</v>
      </c>
      <c r="AE642" s="35" t="s">
        <v>1470</v>
      </c>
      <c r="AF642" s="35"/>
      <c r="AG642" s="35"/>
      <c r="AH642" s="35"/>
      <c r="AI642" s="35"/>
      <c r="AJ642" s="35"/>
      <c r="AK642" s="35"/>
    </row>
    <row r="643" spans="1:37" hidden="1" outlineLevel="2" collapsed="1" x14ac:dyDescent="0.25">
      <c r="A643" s="49" t="s">
        <v>2453</v>
      </c>
      <c r="B643" s="47" t="s">
        <v>584</v>
      </c>
      <c r="C643" s="48" t="str">
        <f>IF(COUNTIFS('B-PorHerramienta'!$A$2:$A$2848,C$8,'B-PorHerramienta'!$J$2:$J$2848,$AC643,'B-PorHerramienta'!$K$2:$K$2848,$AD643,'B-PorHerramienta'!$L$2:$L$2848,$AE643,'B-PorHerramienta'!$F$2:$F$2848,"&lt;&gt;")=0,"",ROUND(SUMIFS(INDEX('B-PorHerramienta'!$F$2:$I$2848,0,$AH$6),'B-PorHerramienta'!$A$2:$A$2848,C$8,'B-PorHerramienta'!$J$2:$J$2848,$AC643,'B-PorHerramienta'!$K$2:$K$2848,$AD643,'B-PorHerramienta'!$L$2:$L$2848,$AE643)*$AI$6,$AJ$6))</f>
        <v/>
      </c>
      <c r="D643" s="48" t="str">
        <f>IF(COUNTIFS('B-PorHerramienta'!$A$2:$A$2848,D$8,'B-PorHerramienta'!$J$2:$J$2848,$AC643,'B-PorHerramienta'!$K$2:$K$2848,$AD643,'B-PorHerramienta'!$L$2:$L$2848,$AE643,'B-PorHerramienta'!$F$2:$F$2848,"&lt;&gt;")=0,"",ROUND(SUMIFS(INDEX('B-PorHerramienta'!$F$2:$I$2848,0,$AH$6),'B-PorHerramienta'!$A$2:$A$2848,D$8,'B-PorHerramienta'!$J$2:$J$2848,$AC643,'B-PorHerramienta'!$K$2:$K$2848,$AD643,'B-PorHerramienta'!$L$2:$L$2848,$AE643)*$AI$6,$AJ$6))</f>
        <v/>
      </c>
      <c r="E643" s="48" t="str">
        <f>IF(COUNTIFS('B-PorHerramienta'!$A$2:$A$2848,E$8,'B-PorHerramienta'!$J$2:$J$2848,$AC643,'B-PorHerramienta'!$K$2:$K$2848,$AD643,'B-PorHerramienta'!$L$2:$L$2848,$AE643,'B-PorHerramienta'!$F$2:$F$2848,"&lt;&gt;")=0,"",ROUND(SUMIFS(INDEX('B-PorHerramienta'!$F$2:$I$2848,0,$AH$6),'B-PorHerramienta'!$A$2:$A$2848,E$8,'B-PorHerramienta'!$J$2:$J$2848,$AC643,'B-PorHerramienta'!$K$2:$K$2848,$AD643,'B-PorHerramienta'!$L$2:$L$2848,$AE643)*$AI$6,$AJ$6))</f>
        <v/>
      </c>
      <c r="F643" s="48" t="str">
        <f>IF(COUNTIFS('B-PorHerramienta'!$A$2:$A$2848,F$8,'B-PorHerramienta'!$J$2:$J$2848,$AC643,'B-PorHerramienta'!$K$2:$K$2848,$AD643,'B-PorHerramienta'!$L$2:$L$2848,$AE643,'B-PorHerramienta'!$F$2:$F$2848,"&lt;&gt;")=0,"",ROUND(SUMIFS(INDEX('B-PorHerramienta'!$F$2:$I$2848,0,$AH$6),'B-PorHerramienta'!$A$2:$A$2848,F$8,'B-PorHerramienta'!$J$2:$J$2848,$AC643,'B-PorHerramienta'!$K$2:$K$2848,$AD643,'B-PorHerramienta'!$L$2:$L$2848,$AE643)*$AI$6,$AJ$6))</f>
        <v/>
      </c>
      <c r="G643" s="48" t="str">
        <f>IF(COUNTIFS('B-PorHerramienta'!$A$2:$A$2848,G$8,'B-PorHerramienta'!$J$2:$J$2848,$AC643,'B-PorHerramienta'!$K$2:$K$2848,$AD643,'B-PorHerramienta'!$L$2:$L$2848,$AE643,'B-PorHerramienta'!$F$2:$F$2848,"&lt;&gt;")=0,"",ROUND(SUMIFS(INDEX('B-PorHerramienta'!$F$2:$I$2848,0,$AH$6),'B-PorHerramienta'!$A$2:$A$2848,G$8,'B-PorHerramienta'!$J$2:$J$2848,$AC643,'B-PorHerramienta'!$K$2:$K$2848,$AD643,'B-PorHerramienta'!$L$2:$L$2848,$AE643)*$AI$6,$AJ$6))</f>
        <v/>
      </c>
      <c r="H643" s="48" t="str">
        <f>IF(COUNTIFS('B-PorHerramienta'!$A$2:$A$2848,H$8,'B-PorHerramienta'!$J$2:$J$2848,$AC643,'B-PorHerramienta'!$K$2:$K$2848,$AD643,'B-PorHerramienta'!$L$2:$L$2848,$AE643,'B-PorHerramienta'!$F$2:$F$2848,"&lt;&gt;")=0,"",ROUND(SUMIFS(INDEX('B-PorHerramienta'!$F$2:$I$2848,0,$AH$6),'B-PorHerramienta'!$A$2:$A$2848,H$8,'B-PorHerramienta'!$J$2:$J$2848,$AC643,'B-PorHerramienta'!$K$2:$K$2848,$AD643,'B-PorHerramienta'!$L$2:$L$2848,$AE643)*$AI$6,$AJ$6))</f>
        <v/>
      </c>
      <c r="I643" s="48" t="str">
        <f>IF(COUNTIFS('B-PorHerramienta'!$A$2:$A$2848,I$8,'B-PorHerramienta'!$J$2:$J$2848,$AC643,'B-PorHerramienta'!$K$2:$K$2848,$AD643,'B-PorHerramienta'!$L$2:$L$2848,$AE643,'B-PorHerramienta'!$F$2:$F$2848,"&lt;&gt;")=0,"",ROUND(SUMIFS(INDEX('B-PorHerramienta'!$F$2:$I$2848,0,$AH$6),'B-PorHerramienta'!$A$2:$A$2848,I$8,'B-PorHerramienta'!$J$2:$J$2848,$AC643,'B-PorHerramienta'!$K$2:$K$2848,$AD643,'B-PorHerramienta'!$L$2:$L$2848,$AE643)*$AI$6,$AJ$6))</f>
        <v/>
      </c>
      <c r="J643" s="48" t="str">
        <f>IF(COUNTIFS('B-PorHerramienta'!$A$2:$A$2848,J$8,'B-PorHerramienta'!$J$2:$J$2848,$AC643,'B-PorHerramienta'!$K$2:$K$2848,$AD643,'B-PorHerramienta'!$L$2:$L$2848,$AE643,'B-PorHerramienta'!$F$2:$F$2848,"&lt;&gt;")=0,"",ROUND(SUMIFS(INDEX('B-PorHerramienta'!$F$2:$I$2848,0,$AH$6),'B-PorHerramienta'!$A$2:$A$2848,J$8,'B-PorHerramienta'!$J$2:$J$2848,$AC643,'B-PorHerramienta'!$K$2:$K$2848,$AD643,'B-PorHerramienta'!$L$2:$L$2848,$AE643)*$AI$6,$AJ$6))</f>
        <v/>
      </c>
      <c r="K643" s="48" t="str">
        <f>IF(COUNTIFS('B-PorHerramienta'!$A$2:$A$2848,K$8,'B-PorHerramienta'!$J$2:$J$2848,$AC643,'B-PorHerramienta'!$K$2:$K$2848,$AD643,'B-PorHerramienta'!$L$2:$L$2848,$AE643,'B-PorHerramienta'!$F$2:$F$2848,"&lt;&gt;")=0,"",ROUND(SUMIFS(INDEX('B-PorHerramienta'!$F$2:$I$2848,0,$AH$6),'B-PorHerramienta'!$A$2:$A$2848,K$8,'B-PorHerramienta'!$J$2:$J$2848,$AC643,'B-PorHerramienta'!$K$2:$K$2848,$AD643,'B-PorHerramienta'!$L$2:$L$2848,$AE643)*$AI$6,$AJ$6))</f>
        <v/>
      </c>
      <c r="L643" s="48" t="str">
        <f>IF(COUNTIFS('B-PorHerramienta'!$A$2:$A$2848,L$8,'B-PorHerramienta'!$J$2:$J$2848,$AC643,'B-PorHerramienta'!$K$2:$K$2848,$AD643,'B-PorHerramienta'!$L$2:$L$2848,$AE643,'B-PorHerramienta'!$F$2:$F$2848,"&lt;&gt;")=0,"",ROUND(SUMIFS(INDEX('B-PorHerramienta'!$F$2:$I$2848,0,$AH$6),'B-PorHerramienta'!$A$2:$A$2848,L$8,'B-PorHerramienta'!$J$2:$J$2848,$AC643,'B-PorHerramienta'!$K$2:$K$2848,$AD643,'B-PorHerramienta'!$L$2:$L$2848,$AE643)*$AI$6,$AJ$6))</f>
        <v/>
      </c>
      <c r="M643" s="48" t="str">
        <f>IF(COUNTIFS('B-PorHerramienta'!$A$2:$A$2848,M$8,'B-PorHerramienta'!$J$2:$J$2848,$AC643,'B-PorHerramienta'!$K$2:$K$2848,$AD643,'B-PorHerramienta'!$L$2:$L$2848,$AE643,'B-PorHerramienta'!$F$2:$F$2848,"&lt;&gt;")=0,"",ROUND(SUMIFS(INDEX('B-PorHerramienta'!$F$2:$I$2848,0,$AH$6),'B-PorHerramienta'!$A$2:$A$2848,M$8,'B-PorHerramienta'!$J$2:$J$2848,$AC643,'B-PorHerramienta'!$K$2:$K$2848,$AD643,'B-PorHerramienta'!$L$2:$L$2848,$AE643)*$AI$6,$AJ$6))</f>
        <v/>
      </c>
      <c r="N643" s="48" t="str">
        <f>IF(COUNTIFS('B-PorHerramienta'!$A$2:$A$2848,N$8,'B-PorHerramienta'!$J$2:$J$2848,$AC643,'B-PorHerramienta'!$K$2:$K$2848,$AD643,'B-PorHerramienta'!$L$2:$L$2848,$AE643,'B-PorHerramienta'!$F$2:$F$2848,"&lt;&gt;")=0,"",ROUND(SUMIFS(INDEX('B-PorHerramienta'!$F$2:$I$2848,0,$AH$6),'B-PorHerramienta'!$A$2:$A$2848,N$8,'B-PorHerramienta'!$J$2:$J$2848,$AC643,'B-PorHerramienta'!$K$2:$K$2848,$AD643,'B-PorHerramienta'!$L$2:$L$2848,$AE643)*$AI$6,$AJ$6))</f>
        <v/>
      </c>
      <c r="O643" s="48" t="str">
        <f>IF(COUNTIFS('B-PorHerramienta'!$A$2:$A$2848,O$8,'B-PorHerramienta'!$J$2:$J$2848,$AC643,'B-PorHerramienta'!$K$2:$K$2848,$AD643,'B-PorHerramienta'!$L$2:$L$2848,$AE643,'B-PorHerramienta'!$F$2:$F$2848,"&lt;&gt;")=0,"",ROUND(SUMIFS(INDEX('B-PorHerramienta'!$F$2:$I$2848,0,$AH$6),'B-PorHerramienta'!$A$2:$A$2848,O$8,'B-PorHerramienta'!$J$2:$J$2848,$AC643,'B-PorHerramienta'!$K$2:$K$2848,$AD643,'B-PorHerramienta'!$L$2:$L$2848,$AE643)*$AI$6,$AJ$6))</f>
        <v/>
      </c>
      <c r="P643" s="48" t="str">
        <f>IF(COUNTIFS('B-PorHerramienta'!$A$2:$A$2848,P$8,'B-PorHerramienta'!$J$2:$J$2848,$AC643,'B-PorHerramienta'!$K$2:$K$2848,$AD643,'B-PorHerramienta'!$L$2:$L$2848,$AE643,'B-PorHerramienta'!$F$2:$F$2848,"&lt;&gt;")=0,"",ROUND(SUMIFS(INDEX('B-PorHerramienta'!$F$2:$I$2848,0,$AH$6),'B-PorHerramienta'!$A$2:$A$2848,P$8,'B-PorHerramienta'!$J$2:$J$2848,$AC643,'B-PorHerramienta'!$K$2:$K$2848,$AD643,'B-PorHerramienta'!$L$2:$L$2848,$AE643)*$AI$6,$AJ$6))</f>
        <v/>
      </c>
      <c r="Q643" s="48" t="str">
        <f>IF(COUNTIFS('B-PorHerramienta'!$A$2:$A$2848,Q$8,'B-PorHerramienta'!$J$2:$J$2848,$AC643,'B-PorHerramienta'!$K$2:$K$2848,$AD643,'B-PorHerramienta'!$L$2:$L$2848,$AE643,'B-PorHerramienta'!$F$2:$F$2848,"&lt;&gt;")=0,"",ROUND(SUMIFS(INDEX('B-PorHerramienta'!$F$2:$I$2848,0,$AH$6),'B-PorHerramienta'!$A$2:$A$2848,Q$8,'B-PorHerramienta'!$J$2:$J$2848,$AC643,'B-PorHerramienta'!$K$2:$K$2848,$AD643,'B-PorHerramienta'!$L$2:$L$2848,$AE643)*$AI$6,$AJ$6))</f>
        <v/>
      </c>
      <c r="R643" s="48" t="str">
        <f>IF(COUNTIFS('B-PorHerramienta'!$A$2:$A$2848,R$8,'B-PorHerramienta'!$J$2:$J$2848,$AC643,'B-PorHerramienta'!$K$2:$K$2848,$AD643,'B-PorHerramienta'!$L$2:$L$2848,$AE643,'B-PorHerramienta'!$F$2:$F$2848,"&lt;&gt;")=0,"",ROUND(SUMIFS(INDEX('B-PorHerramienta'!$F$2:$I$2848,0,$AH$6),'B-PorHerramienta'!$A$2:$A$2848,R$8,'B-PorHerramienta'!$J$2:$J$2848,$AC643,'B-PorHerramienta'!$K$2:$K$2848,$AD643,'B-PorHerramienta'!$L$2:$L$2848,$AE643)*$AI$6,$AJ$6))</f>
        <v/>
      </c>
      <c r="S643" s="48" t="str">
        <f>IF(COUNTIFS('B-PorHerramienta'!$A$2:$A$2848,S$8,'B-PorHerramienta'!$J$2:$J$2848,$AC643,'B-PorHerramienta'!$K$2:$K$2848,$AD643,'B-PorHerramienta'!$L$2:$L$2848,$AE643,'B-PorHerramienta'!$F$2:$F$2848,"&lt;&gt;")=0,"",ROUND(SUMIFS(INDEX('B-PorHerramienta'!$F$2:$I$2848,0,$AH$6),'B-PorHerramienta'!$A$2:$A$2848,S$8,'B-PorHerramienta'!$J$2:$J$2848,$AC643,'B-PorHerramienta'!$K$2:$K$2848,$AD643,'B-PorHerramienta'!$L$2:$L$2848,$AE643)*$AI$6,$AJ$6))</f>
        <v/>
      </c>
      <c r="T643" s="48" t="str">
        <f>IF(COUNTIFS('B-PorHerramienta'!$A$2:$A$2848,T$8,'B-PorHerramienta'!$J$2:$J$2848,$AC643,'B-PorHerramienta'!$K$2:$K$2848,$AD643,'B-PorHerramienta'!$L$2:$L$2848,$AE643,'B-PorHerramienta'!$F$2:$F$2848,"&lt;&gt;")=0,"",ROUND(SUMIFS(INDEX('B-PorHerramienta'!$F$2:$I$2848,0,$AH$6),'B-PorHerramienta'!$A$2:$A$2848,T$8,'B-PorHerramienta'!$J$2:$J$2848,$AC643,'B-PorHerramienta'!$K$2:$K$2848,$AD643,'B-PorHerramienta'!$L$2:$L$2848,$AE643)*$AI$6,$AJ$6))</f>
        <v/>
      </c>
      <c r="U643" s="48" t="str">
        <f>IF(COUNTIFS('B-PorHerramienta'!$A$2:$A$2848,U$8,'B-PorHerramienta'!$J$2:$J$2848,$AC643,'B-PorHerramienta'!$K$2:$K$2848,$AD643,'B-PorHerramienta'!$L$2:$L$2848,$AE643,'B-PorHerramienta'!$F$2:$F$2848,"&lt;&gt;")=0,"",ROUND(SUMIFS(INDEX('B-PorHerramienta'!$F$2:$I$2848,0,$AH$6),'B-PorHerramienta'!$A$2:$A$2848,U$8,'B-PorHerramienta'!$J$2:$J$2848,$AC643,'B-PorHerramienta'!$K$2:$K$2848,$AD643,'B-PorHerramienta'!$L$2:$L$2848,$AE643)*$AI$6,$AJ$6))</f>
        <v/>
      </c>
      <c r="V643" s="48" t="str">
        <f>IF(COUNTIFS('B-PorHerramienta'!$A$2:$A$2848,V$8,'B-PorHerramienta'!$J$2:$J$2848,$AC643,'B-PorHerramienta'!$K$2:$K$2848,$AD643,'B-PorHerramienta'!$L$2:$L$2848,$AE643,'B-PorHerramienta'!$F$2:$F$2848,"&lt;&gt;")=0,"",ROUND(SUMIFS(INDEX('B-PorHerramienta'!$F$2:$I$2848,0,$AH$6),'B-PorHerramienta'!$A$2:$A$2848,V$8,'B-PorHerramienta'!$J$2:$J$2848,$AC643,'B-PorHerramienta'!$K$2:$K$2848,$AD643,'B-PorHerramienta'!$L$2:$L$2848,$AE643)*$AI$6,$AJ$6))</f>
        <v/>
      </c>
      <c r="W643" s="48" t="str">
        <f>IF(COUNTIFS('B-PorHerramienta'!$A$2:$A$2848,W$8,'B-PorHerramienta'!$J$2:$J$2848,$AC643,'B-PorHerramienta'!$K$2:$K$2848,$AD643,'B-PorHerramienta'!$L$2:$L$2848,$AE643,'B-PorHerramienta'!$F$2:$F$2848,"&lt;&gt;")=0,"",ROUND(SUMIFS(INDEX('B-PorHerramienta'!$F$2:$I$2848,0,$AH$6),'B-PorHerramienta'!$A$2:$A$2848,W$8,'B-PorHerramienta'!$J$2:$J$2848,$AC643,'B-PorHerramienta'!$K$2:$K$2848,$AD643,'B-PorHerramienta'!$L$2:$L$2848,$AE643)*$AI$6,$AJ$6))</f>
        <v/>
      </c>
      <c r="X643" s="48" t="str">
        <f>IF(COUNTIFS('B-PorHerramienta'!$A$2:$A$2848,X$8,'B-PorHerramienta'!$J$2:$J$2848,$AC643,'B-PorHerramienta'!$K$2:$K$2848,$AD643,'B-PorHerramienta'!$L$2:$L$2848,$AE643,'B-PorHerramienta'!$F$2:$F$2848,"&lt;&gt;")=0,"",ROUND(SUMIFS(INDEX('B-PorHerramienta'!$F$2:$I$2848,0,$AH$6),'B-PorHerramienta'!$A$2:$A$2848,X$8,'B-PorHerramienta'!$J$2:$J$2848,$AC643,'B-PorHerramienta'!$K$2:$K$2848,$AD643,'B-PorHerramienta'!$L$2:$L$2848,$AE643)*$AI$6,$AJ$6))</f>
        <v/>
      </c>
      <c r="Y643" s="48" t="str">
        <f>IF(COUNTIFS('B-PorHerramienta'!$A$2:$A$2848,Y$8,'B-PorHerramienta'!$J$2:$J$2848,$AC643,'B-PorHerramienta'!$K$2:$K$2848,$AD643,'B-PorHerramienta'!$L$2:$L$2848,$AE643,'B-PorHerramienta'!$F$2:$F$2848,"&lt;&gt;")=0,"",ROUND(SUMIFS(INDEX('B-PorHerramienta'!$F$2:$I$2848,0,$AH$6),'B-PorHerramienta'!$A$2:$A$2848,Y$8,'B-PorHerramienta'!$J$2:$J$2848,$AC643,'B-PorHerramienta'!$K$2:$K$2848,$AD643,'B-PorHerramienta'!$L$2:$L$2848,$AE643)*$AI$6,$AJ$6))</f>
        <v/>
      </c>
      <c r="Z643" s="48" t="str">
        <f>IF(COUNTIFS('B-PorHerramienta'!$A$2:$A$2848,Z$8,'B-PorHerramienta'!$J$2:$J$2848,$AC643,'B-PorHerramienta'!$K$2:$K$2848,$AD643,'B-PorHerramienta'!$L$2:$L$2848,$AE643,'B-PorHerramienta'!$F$2:$F$2848,"&lt;&gt;")=0,"",ROUND(SUMIFS(INDEX('B-PorHerramienta'!$F$2:$I$2848,0,$AH$6),'B-PorHerramienta'!$A$2:$A$2848,Z$8,'B-PorHerramienta'!$J$2:$J$2848,$AC643,'B-PorHerramienta'!$K$2:$K$2848,$AD643,'B-PorHerramienta'!$L$2:$L$2848,$AE643)*$AI$6,$AJ$6))</f>
        <v/>
      </c>
      <c r="AA643" s="6"/>
      <c r="AB643" s="35">
        <v>2</v>
      </c>
      <c r="AC643" s="35" t="s">
        <v>1239</v>
      </c>
      <c r="AD643" s="35" t="s">
        <v>269</v>
      </c>
      <c r="AE643" s="35" t="s">
        <v>1471</v>
      </c>
      <c r="AF643" s="35"/>
      <c r="AG643" s="35"/>
      <c r="AH643" s="35"/>
      <c r="AI643" s="35"/>
      <c r="AJ643" s="35"/>
      <c r="AK643" s="35"/>
    </row>
    <row r="644" spans="1:37" hidden="1" outlineLevel="2" collapsed="1" x14ac:dyDescent="0.25">
      <c r="A644" s="49" t="s">
        <v>2452</v>
      </c>
      <c r="B644" s="47" t="s">
        <v>586</v>
      </c>
      <c r="C644" s="48" t="str">
        <f>IF(COUNTIFS('B-PorHerramienta'!$A$2:$A$2848,C$8,'B-PorHerramienta'!$J$2:$J$2848,$AC644,'B-PorHerramienta'!$K$2:$K$2848,$AD644,'B-PorHerramienta'!$L$2:$L$2848,$AE644,'B-PorHerramienta'!$F$2:$F$2848,"&lt;&gt;")=0,"",ROUND(SUMIFS(INDEX('B-PorHerramienta'!$F$2:$I$2848,0,$AH$6),'B-PorHerramienta'!$A$2:$A$2848,C$8,'B-PorHerramienta'!$J$2:$J$2848,$AC644,'B-PorHerramienta'!$K$2:$K$2848,$AD644,'B-PorHerramienta'!$L$2:$L$2848,$AE644)*$AI$6,$AJ$6))</f>
        <v/>
      </c>
      <c r="D644" s="48" t="str">
        <f>IF(COUNTIFS('B-PorHerramienta'!$A$2:$A$2848,D$8,'B-PorHerramienta'!$J$2:$J$2848,$AC644,'B-PorHerramienta'!$K$2:$K$2848,$AD644,'B-PorHerramienta'!$L$2:$L$2848,$AE644,'B-PorHerramienta'!$F$2:$F$2848,"&lt;&gt;")=0,"",ROUND(SUMIFS(INDEX('B-PorHerramienta'!$F$2:$I$2848,0,$AH$6),'B-PorHerramienta'!$A$2:$A$2848,D$8,'B-PorHerramienta'!$J$2:$J$2848,$AC644,'B-PorHerramienta'!$K$2:$K$2848,$AD644,'B-PorHerramienta'!$L$2:$L$2848,$AE644)*$AI$6,$AJ$6))</f>
        <v/>
      </c>
      <c r="E644" s="48" t="str">
        <f>IF(COUNTIFS('B-PorHerramienta'!$A$2:$A$2848,E$8,'B-PorHerramienta'!$J$2:$J$2848,$AC644,'B-PorHerramienta'!$K$2:$K$2848,$AD644,'B-PorHerramienta'!$L$2:$L$2848,$AE644,'B-PorHerramienta'!$F$2:$F$2848,"&lt;&gt;")=0,"",ROUND(SUMIFS(INDEX('B-PorHerramienta'!$F$2:$I$2848,0,$AH$6),'B-PorHerramienta'!$A$2:$A$2848,E$8,'B-PorHerramienta'!$J$2:$J$2848,$AC644,'B-PorHerramienta'!$K$2:$K$2848,$AD644,'B-PorHerramienta'!$L$2:$L$2848,$AE644)*$AI$6,$AJ$6))</f>
        <v/>
      </c>
      <c r="F644" s="48" t="str">
        <f>IF(COUNTIFS('B-PorHerramienta'!$A$2:$A$2848,F$8,'B-PorHerramienta'!$J$2:$J$2848,$AC644,'B-PorHerramienta'!$K$2:$K$2848,$AD644,'B-PorHerramienta'!$L$2:$L$2848,$AE644,'B-PorHerramienta'!$F$2:$F$2848,"&lt;&gt;")=0,"",ROUND(SUMIFS(INDEX('B-PorHerramienta'!$F$2:$I$2848,0,$AH$6),'B-PorHerramienta'!$A$2:$A$2848,F$8,'B-PorHerramienta'!$J$2:$J$2848,$AC644,'B-PorHerramienta'!$K$2:$K$2848,$AD644,'B-PorHerramienta'!$L$2:$L$2848,$AE644)*$AI$6,$AJ$6))</f>
        <v/>
      </c>
      <c r="G644" s="48" t="str">
        <f>IF(COUNTIFS('B-PorHerramienta'!$A$2:$A$2848,G$8,'B-PorHerramienta'!$J$2:$J$2848,$AC644,'B-PorHerramienta'!$K$2:$K$2848,$AD644,'B-PorHerramienta'!$L$2:$L$2848,$AE644,'B-PorHerramienta'!$F$2:$F$2848,"&lt;&gt;")=0,"",ROUND(SUMIFS(INDEX('B-PorHerramienta'!$F$2:$I$2848,0,$AH$6),'B-PorHerramienta'!$A$2:$A$2848,G$8,'B-PorHerramienta'!$J$2:$J$2848,$AC644,'B-PorHerramienta'!$K$2:$K$2848,$AD644,'B-PorHerramienta'!$L$2:$L$2848,$AE644)*$AI$6,$AJ$6))</f>
        <v/>
      </c>
      <c r="H644" s="48" t="str">
        <f>IF(COUNTIFS('B-PorHerramienta'!$A$2:$A$2848,H$8,'B-PorHerramienta'!$J$2:$J$2848,$AC644,'B-PorHerramienta'!$K$2:$K$2848,$AD644,'B-PorHerramienta'!$L$2:$L$2848,$AE644,'B-PorHerramienta'!$F$2:$F$2848,"&lt;&gt;")=0,"",ROUND(SUMIFS(INDEX('B-PorHerramienta'!$F$2:$I$2848,0,$AH$6),'B-PorHerramienta'!$A$2:$A$2848,H$8,'B-PorHerramienta'!$J$2:$J$2848,$AC644,'B-PorHerramienta'!$K$2:$K$2848,$AD644,'B-PorHerramienta'!$L$2:$L$2848,$AE644)*$AI$6,$AJ$6))</f>
        <v/>
      </c>
      <c r="I644" s="48" t="str">
        <f>IF(COUNTIFS('B-PorHerramienta'!$A$2:$A$2848,I$8,'B-PorHerramienta'!$J$2:$J$2848,$AC644,'B-PorHerramienta'!$K$2:$K$2848,$AD644,'B-PorHerramienta'!$L$2:$L$2848,$AE644,'B-PorHerramienta'!$F$2:$F$2848,"&lt;&gt;")=0,"",ROUND(SUMIFS(INDEX('B-PorHerramienta'!$F$2:$I$2848,0,$AH$6),'B-PorHerramienta'!$A$2:$A$2848,I$8,'B-PorHerramienta'!$J$2:$J$2848,$AC644,'B-PorHerramienta'!$K$2:$K$2848,$AD644,'B-PorHerramienta'!$L$2:$L$2848,$AE644)*$AI$6,$AJ$6))</f>
        <v/>
      </c>
      <c r="J644" s="48" t="str">
        <f>IF(COUNTIFS('B-PorHerramienta'!$A$2:$A$2848,J$8,'B-PorHerramienta'!$J$2:$J$2848,$AC644,'B-PorHerramienta'!$K$2:$K$2848,$AD644,'B-PorHerramienta'!$L$2:$L$2848,$AE644,'B-PorHerramienta'!$F$2:$F$2848,"&lt;&gt;")=0,"",ROUND(SUMIFS(INDEX('B-PorHerramienta'!$F$2:$I$2848,0,$AH$6),'B-PorHerramienta'!$A$2:$A$2848,J$8,'B-PorHerramienta'!$J$2:$J$2848,$AC644,'B-PorHerramienta'!$K$2:$K$2848,$AD644,'B-PorHerramienta'!$L$2:$L$2848,$AE644)*$AI$6,$AJ$6))</f>
        <v/>
      </c>
      <c r="K644" s="48" t="str">
        <f>IF(COUNTIFS('B-PorHerramienta'!$A$2:$A$2848,K$8,'B-PorHerramienta'!$J$2:$J$2848,$AC644,'B-PorHerramienta'!$K$2:$K$2848,$AD644,'B-PorHerramienta'!$L$2:$L$2848,$AE644,'B-PorHerramienta'!$F$2:$F$2848,"&lt;&gt;")=0,"",ROUND(SUMIFS(INDEX('B-PorHerramienta'!$F$2:$I$2848,0,$AH$6),'B-PorHerramienta'!$A$2:$A$2848,K$8,'B-PorHerramienta'!$J$2:$J$2848,$AC644,'B-PorHerramienta'!$K$2:$K$2848,$AD644,'B-PorHerramienta'!$L$2:$L$2848,$AE644)*$AI$6,$AJ$6))</f>
        <v/>
      </c>
      <c r="L644" s="48" t="str">
        <f>IF(COUNTIFS('B-PorHerramienta'!$A$2:$A$2848,L$8,'B-PorHerramienta'!$J$2:$J$2848,$AC644,'B-PorHerramienta'!$K$2:$K$2848,$AD644,'B-PorHerramienta'!$L$2:$L$2848,$AE644,'B-PorHerramienta'!$F$2:$F$2848,"&lt;&gt;")=0,"",ROUND(SUMIFS(INDEX('B-PorHerramienta'!$F$2:$I$2848,0,$AH$6),'B-PorHerramienta'!$A$2:$A$2848,L$8,'B-PorHerramienta'!$J$2:$J$2848,$AC644,'B-PorHerramienta'!$K$2:$K$2848,$AD644,'B-PorHerramienta'!$L$2:$L$2848,$AE644)*$AI$6,$AJ$6))</f>
        <v/>
      </c>
      <c r="M644" s="48" t="str">
        <f>IF(COUNTIFS('B-PorHerramienta'!$A$2:$A$2848,M$8,'B-PorHerramienta'!$J$2:$J$2848,$AC644,'B-PorHerramienta'!$K$2:$K$2848,$AD644,'B-PorHerramienta'!$L$2:$L$2848,$AE644,'B-PorHerramienta'!$F$2:$F$2848,"&lt;&gt;")=0,"",ROUND(SUMIFS(INDEX('B-PorHerramienta'!$F$2:$I$2848,0,$AH$6),'B-PorHerramienta'!$A$2:$A$2848,M$8,'B-PorHerramienta'!$J$2:$J$2848,$AC644,'B-PorHerramienta'!$K$2:$K$2848,$AD644,'B-PorHerramienta'!$L$2:$L$2848,$AE644)*$AI$6,$AJ$6))</f>
        <v/>
      </c>
      <c r="N644" s="48" t="str">
        <f>IF(COUNTIFS('B-PorHerramienta'!$A$2:$A$2848,N$8,'B-PorHerramienta'!$J$2:$J$2848,$AC644,'B-PorHerramienta'!$K$2:$K$2848,$AD644,'B-PorHerramienta'!$L$2:$L$2848,$AE644,'B-PorHerramienta'!$F$2:$F$2848,"&lt;&gt;")=0,"",ROUND(SUMIFS(INDEX('B-PorHerramienta'!$F$2:$I$2848,0,$AH$6),'B-PorHerramienta'!$A$2:$A$2848,N$8,'B-PorHerramienta'!$J$2:$J$2848,$AC644,'B-PorHerramienta'!$K$2:$K$2848,$AD644,'B-PorHerramienta'!$L$2:$L$2848,$AE644)*$AI$6,$AJ$6))</f>
        <v/>
      </c>
      <c r="O644" s="48" t="str">
        <f>IF(COUNTIFS('B-PorHerramienta'!$A$2:$A$2848,O$8,'B-PorHerramienta'!$J$2:$J$2848,$AC644,'B-PorHerramienta'!$K$2:$K$2848,$AD644,'B-PorHerramienta'!$L$2:$L$2848,$AE644,'B-PorHerramienta'!$F$2:$F$2848,"&lt;&gt;")=0,"",ROUND(SUMIFS(INDEX('B-PorHerramienta'!$F$2:$I$2848,0,$AH$6),'B-PorHerramienta'!$A$2:$A$2848,O$8,'B-PorHerramienta'!$J$2:$J$2848,$AC644,'B-PorHerramienta'!$K$2:$K$2848,$AD644,'B-PorHerramienta'!$L$2:$L$2848,$AE644)*$AI$6,$AJ$6))</f>
        <v/>
      </c>
      <c r="P644" s="48" t="str">
        <f>IF(COUNTIFS('B-PorHerramienta'!$A$2:$A$2848,P$8,'B-PorHerramienta'!$J$2:$J$2848,$AC644,'B-PorHerramienta'!$K$2:$K$2848,$AD644,'B-PorHerramienta'!$L$2:$L$2848,$AE644,'B-PorHerramienta'!$F$2:$F$2848,"&lt;&gt;")=0,"",ROUND(SUMIFS(INDEX('B-PorHerramienta'!$F$2:$I$2848,0,$AH$6),'B-PorHerramienta'!$A$2:$A$2848,P$8,'B-PorHerramienta'!$J$2:$J$2848,$AC644,'B-PorHerramienta'!$K$2:$K$2848,$AD644,'B-PorHerramienta'!$L$2:$L$2848,$AE644)*$AI$6,$AJ$6))</f>
        <v/>
      </c>
      <c r="Q644" s="48" t="str">
        <f>IF(COUNTIFS('B-PorHerramienta'!$A$2:$A$2848,Q$8,'B-PorHerramienta'!$J$2:$J$2848,$AC644,'B-PorHerramienta'!$K$2:$K$2848,$AD644,'B-PorHerramienta'!$L$2:$L$2848,$AE644,'B-PorHerramienta'!$F$2:$F$2848,"&lt;&gt;")=0,"",ROUND(SUMIFS(INDEX('B-PorHerramienta'!$F$2:$I$2848,0,$AH$6),'B-PorHerramienta'!$A$2:$A$2848,Q$8,'B-PorHerramienta'!$J$2:$J$2848,$AC644,'B-PorHerramienta'!$K$2:$K$2848,$AD644,'B-PorHerramienta'!$L$2:$L$2848,$AE644)*$AI$6,$AJ$6))</f>
        <v/>
      </c>
      <c r="R644" s="48" t="str">
        <f>IF(COUNTIFS('B-PorHerramienta'!$A$2:$A$2848,R$8,'B-PorHerramienta'!$J$2:$J$2848,$AC644,'B-PorHerramienta'!$K$2:$K$2848,$AD644,'B-PorHerramienta'!$L$2:$L$2848,$AE644,'B-PorHerramienta'!$F$2:$F$2848,"&lt;&gt;")=0,"",ROUND(SUMIFS(INDEX('B-PorHerramienta'!$F$2:$I$2848,0,$AH$6),'B-PorHerramienta'!$A$2:$A$2848,R$8,'B-PorHerramienta'!$J$2:$J$2848,$AC644,'B-PorHerramienta'!$K$2:$K$2848,$AD644,'B-PorHerramienta'!$L$2:$L$2848,$AE644)*$AI$6,$AJ$6))</f>
        <v/>
      </c>
      <c r="S644" s="48" t="str">
        <f>IF(COUNTIFS('B-PorHerramienta'!$A$2:$A$2848,S$8,'B-PorHerramienta'!$J$2:$J$2848,$AC644,'B-PorHerramienta'!$K$2:$K$2848,$AD644,'B-PorHerramienta'!$L$2:$L$2848,$AE644,'B-PorHerramienta'!$F$2:$F$2848,"&lt;&gt;")=0,"",ROUND(SUMIFS(INDEX('B-PorHerramienta'!$F$2:$I$2848,0,$AH$6),'B-PorHerramienta'!$A$2:$A$2848,S$8,'B-PorHerramienta'!$J$2:$J$2848,$AC644,'B-PorHerramienta'!$K$2:$K$2848,$AD644,'B-PorHerramienta'!$L$2:$L$2848,$AE644)*$AI$6,$AJ$6))</f>
        <v/>
      </c>
      <c r="T644" s="48" t="str">
        <f>IF(COUNTIFS('B-PorHerramienta'!$A$2:$A$2848,T$8,'B-PorHerramienta'!$J$2:$J$2848,$AC644,'B-PorHerramienta'!$K$2:$K$2848,$AD644,'B-PorHerramienta'!$L$2:$L$2848,$AE644,'B-PorHerramienta'!$F$2:$F$2848,"&lt;&gt;")=0,"",ROUND(SUMIFS(INDEX('B-PorHerramienta'!$F$2:$I$2848,0,$AH$6),'B-PorHerramienta'!$A$2:$A$2848,T$8,'B-PorHerramienta'!$J$2:$J$2848,$AC644,'B-PorHerramienta'!$K$2:$K$2848,$AD644,'B-PorHerramienta'!$L$2:$L$2848,$AE644)*$AI$6,$AJ$6))</f>
        <v/>
      </c>
      <c r="U644" s="48" t="str">
        <f>IF(COUNTIFS('B-PorHerramienta'!$A$2:$A$2848,U$8,'B-PorHerramienta'!$J$2:$J$2848,$AC644,'B-PorHerramienta'!$K$2:$K$2848,$AD644,'B-PorHerramienta'!$L$2:$L$2848,$AE644,'B-PorHerramienta'!$F$2:$F$2848,"&lt;&gt;")=0,"",ROUND(SUMIFS(INDEX('B-PorHerramienta'!$F$2:$I$2848,0,$AH$6),'B-PorHerramienta'!$A$2:$A$2848,U$8,'B-PorHerramienta'!$J$2:$J$2848,$AC644,'B-PorHerramienta'!$K$2:$K$2848,$AD644,'B-PorHerramienta'!$L$2:$L$2848,$AE644)*$AI$6,$AJ$6))</f>
        <v/>
      </c>
      <c r="V644" s="48" t="str">
        <f>IF(COUNTIFS('B-PorHerramienta'!$A$2:$A$2848,V$8,'B-PorHerramienta'!$J$2:$J$2848,$AC644,'B-PorHerramienta'!$K$2:$K$2848,$AD644,'B-PorHerramienta'!$L$2:$L$2848,$AE644,'B-PorHerramienta'!$F$2:$F$2848,"&lt;&gt;")=0,"",ROUND(SUMIFS(INDEX('B-PorHerramienta'!$F$2:$I$2848,0,$AH$6),'B-PorHerramienta'!$A$2:$A$2848,V$8,'B-PorHerramienta'!$J$2:$J$2848,$AC644,'B-PorHerramienta'!$K$2:$K$2848,$AD644,'B-PorHerramienta'!$L$2:$L$2848,$AE644)*$AI$6,$AJ$6))</f>
        <v/>
      </c>
      <c r="W644" s="48" t="str">
        <f>IF(COUNTIFS('B-PorHerramienta'!$A$2:$A$2848,W$8,'B-PorHerramienta'!$J$2:$J$2848,$AC644,'B-PorHerramienta'!$K$2:$K$2848,$AD644,'B-PorHerramienta'!$L$2:$L$2848,$AE644,'B-PorHerramienta'!$F$2:$F$2848,"&lt;&gt;")=0,"",ROUND(SUMIFS(INDEX('B-PorHerramienta'!$F$2:$I$2848,0,$AH$6),'B-PorHerramienta'!$A$2:$A$2848,W$8,'B-PorHerramienta'!$J$2:$J$2848,$AC644,'B-PorHerramienta'!$K$2:$K$2848,$AD644,'B-PorHerramienta'!$L$2:$L$2848,$AE644)*$AI$6,$AJ$6))</f>
        <v/>
      </c>
      <c r="X644" s="48" t="str">
        <f>IF(COUNTIFS('B-PorHerramienta'!$A$2:$A$2848,X$8,'B-PorHerramienta'!$J$2:$J$2848,$AC644,'B-PorHerramienta'!$K$2:$K$2848,$AD644,'B-PorHerramienta'!$L$2:$L$2848,$AE644,'B-PorHerramienta'!$F$2:$F$2848,"&lt;&gt;")=0,"",ROUND(SUMIFS(INDEX('B-PorHerramienta'!$F$2:$I$2848,0,$AH$6),'B-PorHerramienta'!$A$2:$A$2848,X$8,'B-PorHerramienta'!$J$2:$J$2848,$AC644,'B-PorHerramienta'!$K$2:$K$2848,$AD644,'B-PorHerramienta'!$L$2:$L$2848,$AE644)*$AI$6,$AJ$6))</f>
        <v/>
      </c>
      <c r="Y644" s="48" t="str">
        <f>IF(COUNTIFS('B-PorHerramienta'!$A$2:$A$2848,Y$8,'B-PorHerramienta'!$J$2:$J$2848,$AC644,'B-PorHerramienta'!$K$2:$K$2848,$AD644,'B-PorHerramienta'!$L$2:$L$2848,$AE644,'B-PorHerramienta'!$F$2:$F$2848,"&lt;&gt;")=0,"",ROUND(SUMIFS(INDEX('B-PorHerramienta'!$F$2:$I$2848,0,$AH$6),'B-PorHerramienta'!$A$2:$A$2848,Y$8,'B-PorHerramienta'!$J$2:$J$2848,$AC644,'B-PorHerramienta'!$K$2:$K$2848,$AD644,'B-PorHerramienta'!$L$2:$L$2848,$AE644)*$AI$6,$AJ$6))</f>
        <v/>
      </c>
      <c r="Z644" s="48" t="str">
        <f>IF(COUNTIFS('B-PorHerramienta'!$A$2:$A$2848,Z$8,'B-PorHerramienta'!$J$2:$J$2848,$AC644,'B-PorHerramienta'!$K$2:$K$2848,$AD644,'B-PorHerramienta'!$L$2:$L$2848,$AE644,'B-PorHerramienta'!$F$2:$F$2848,"&lt;&gt;")=0,"",ROUND(SUMIFS(INDEX('B-PorHerramienta'!$F$2:$I$2848,0,$AH$6),'B-PorHerramienta'!$A$2:$A$2848,Z$8,'B-PorHerramienta'!$J$2:$J$2848,$AC644,'B-PorHerramienta'!$K$2:$K$2848,$AD644,'B-PorHerramienta'!$L$2:$L$2848,$AE644)*$AI$6,$AJ$6))</f>
        <v/>
      </c>
      <c r="AA644" s="6"/>
      <c r="AB644" s="35">
        <v>2</v>
      </c>
      <c r="AC644" s="35" t="s">
        <v>1239</v>
      </c>
      <c r="AD644" s="35" t="s">
        <v>269</v>
      </c>
      <c r="AE644" s="35" t="s">
        <v>1472</v>
      </c>
      <c r="AF644" s="35"/>
      <c r="AG644" s="35"/>
      <c r="AH644" s="35"/>
      <c r="AI644" s="35"/>
      <c r="AJ644" s="35"/>
      <c r="AK644" s="35"/>
    </row>
    <row r="645" spans="1:37" hidden="1" outlineLevel="2" collapsed="1" x14ac:dyDescent="0.25">
      <c r="A645" s="49" t="s">
        <v>2451</v>
      </c>
      <c r="B645" s="47" t="s">
        <v>588</v>
      </c>
      <c r="C645" s="48" t="str">
        <f>IF(COUNTIFS('B-PorHerramienta'!$A$2:$A$2848,C$8,'B-PorHerramienta'!$J$2:$J$2848,$AC645,'B-PorHerramienta'!$K$2:$K$2848,$AD645,'B-PorHerramienta'!$L$2:$L$2848,$AE645,'B-PorHerramienta'!$F$2:$F$2848,"&lt;&gt;")=0,"",ROUND(SUMIFS(INDEX('B-PorHerramienta'!$F$2:$I$2848,0,$AH$6),'B-PorHerramienta'!$A$2:$A$2848,C$8,'B-PorHerramienta'!$J$2:$J$2848,$AC645,'B-PorHerramienta'!$K$2:$K$2848,$AD645,'B-PorHerramienta'!$L$2:$L$2848,$AE645)*$AI$6,$AJ$6))</f>
        <v/>
      </c>
      <c r="D645" s="48" t="str">
        <f>IF(COUNTIFS('B-PorHerramienta'!$A$2:$A$2848,D$8,'B-PorHerramienta'!$J$2:$J$2848,$AC645,'B-PorHerramienta'!$K$2:$K$2848,$AD645,'B-PorHerramienta'!$L$2:$L$2848,$AE645,'B-PorHerramienta'!$F$2:$F$2848,"&lt;&gt;")=0,"",ROUND(SUMIFS(INDEX('B-PorHerramienta'!$F$2:$I$2848,0,$AH$6),'B-PorHerramienta'!$A$2:$A$2848,D$8,'B-PorHerramienta'!$J$2:$J$2848,$AC645,'B-PorHerramienta'!$K$2:$K$2848,$AD645,'B-PorHerramienta'!$L$2:$L$2848,$AE645)*$AI$6,$AJ$6))</f>
        <v/>
      </c>
      <c r="E645" s="48" t="str">
        <f>IF(COUNTIFS('B-PorHerramienta'!$A$2:$A$2848,E$8,'B-PorHerramienta'!$J$2:$J$2848,$AC645,'B-PorHerramienta'!$K$2:$K$2848,$AD645,'B-PorHerramienta'!$L$2:$L$2848,$AE645,'B-PorHerramienta'!$F$2:$F$2848,"&lt;&gt;")=0,"",ROUND(SUMIFS(INDEX('B-PorHerramienta'!$F$2:$I$2848,0,$AH$6),'B-PorHerramienta'!$A$2:$A$2848,E$8,'B-PorHerramienta'!$J$2:$J$2848,$AC645,'B-PorHerramienta'!$K$2:$K$2848,$AD645,'B-PorHerramienta'!$L$2:$L$2848,$AE645)*$AI$6,$AJ$6))</f>
        <v/>
      </c>
      <c r="F645" s="48" t="str">
        <f>IF(COUNTIFS('B-PorHerramienta'!$A$2:$A$2848,F$8,'B-PorHerramienta'!$J$2:$J$2848,$AC645,'B-PorHerramienta'!$K$2:$K$2848,$AD645,'B-PorHerramienta'!$L$2:$L$2848,$AE645,'B-PorHerramienta'!$F$2:$F$2848,"&lt;&gt;")=0,"",ROUND(SUMIFS(INDEX('B-PorHerramienta'!$F$2:$I$2848,0,$AH$6),'B-PorHerramienta'!$A$2:$A$2848,F$8,'B-PorHerramienta'!$J$2:$J$2848,$AC645,'B-PorHerramienta'!$K$2:$K$2848,$AD645,'B-PorHerramienta'!$L$2:$L$2848,$AE645)*$AI$6,$AJ$6))</f>
        <v/>
      </c>
      <c r="G645" s="48" t="str">
        <f>IF(COUNTIFS('B-PorHerramienta'!$A$2:$A$2848,G$8,'B-PorHerramienta'!$J$2:$J$2848,$AC645,'B-PorHerramienta'!$K$2:$K$2848,$AD645,'B-PorHerramienta'!$L$2:$L$2848,$AE645,'B-PorHerramienta'!$F$2:$F$2848,"&lt;&gt;")=0,"",ROUND(SUMIFS(INDEX('B-PorHerramienta'!$F$2:$I$2848,0,$AH$6),'B-PorHerramienta'!$A$2:$A$2848,G$8,'B-PorHerramienta'!$J$2:$J$2848,$AC645,'B-PorHerramienta'!$K$2:$K$2848,$AD645,'B-PorHerramienta'!$L$2:$L$2848,$AE645)*$AI$6,$AJ$6))</f>
        <v/>
      </c>
      <c r="H645" s="48" t="str">
        <f>IF(COUNTIFS('B-PorHerramienta'!$A$2:$A$2848,H$8,'B-PorHerramienta'!$J$2:$J$2848,$AC645,'B-PorHerramienta'!$K$2:$K$2848,$AD645,'B-PorHerramienta'!$L$2:$L$2848,$AE645,'B-PorHerramienta'!$F$2:$F$2848,"&lt;&gt;")=0,"",ROUND(SUMIFS(INDEX('B-PorHerramienta'!$F$2:$I$2848,0,$AH$6),'B-PorHerramienta'!$A$2:$A$2848,H$8,'B-PorHerramienta'!$J$2:$J$2848,$AC645,'B-PorHerramienta'!$K$2:$K$2848,$AD645,'B-PorHerramienta'!$L$2:$L$2848,$AE645)*$AI$6,$AJ$6))</f>
        <v/>
      </c>
      <c r="I645" s="48" t="str">
        <f>IF(COUNTIFS('B-PorHerramienta'!$A$2:$A$2848,I$8,'B-PorHerramienta'!$J$2:$J$2848,$AC645,'B-PorHerramienta'!$K$2:$K$2848,$AD645,'B-PorHerramienta'!$L$2:$L$2848,$AE645,'B-PorHerramienta'!$F$2:$F$2848,"&lt;&gt;")=0,"",ROUND(SUMIFS(INDEX('B-PorHerramienta'!$F$2:$I$2848,0,$AH$6),'B-PorHerramienta'!$A$2:$A$2848,I$8,'B-PorHerramienta'!$J$2:$J$2848,$AC645,'B-PorHerramienta'!$K$2:$K$2848,$AD645,'B-PorHerramienta'!$L$2:$L$2848,$AE645)*$AI$6,$AJ$6))</f>
        <v/>
      </c>
      <c r="J645" s="48" t="str">
        <f>IF(COUNTIFS('B-PorHerramienta'!$A$2:$A$2848,J$8,'B-PorHerramienta'!$J$2:$J$2848,$AC645,'B-PorHerramienta'!$K$2:$K$2848,$AD645,'B-PorHerramienta'!$L$2:$L$2848,$AE645,'B-PorHerramienta'!$F$2:$F$2848,"&lt;&gt;")=0,"",ROUND(SUMIFS(INDEX('B-PorHerramienta'!$F$2:$I$2848,0,$AH$6),'B-PorHerramienta'!$A$2:$A$2848,J$8,'B-PorHerramienta'!$J$2:$J$2848,$AC645,'B-PorHerramienta'!$K$2:$K$2848,$AD645,'B-PorHerramienta'!$L$2:$L$2848,$AE645)*$AI$6,$AJ$6))</f>
        <v/>
      </c>
      <c r="K645" s="48" t="str">
        <f>IF(COUNTIFS('B-PorHerramienta'!$A$2:$A$2848,K$8,'B-PorHerramienta'!$J$2:$J$2848,$AC645,'B-PorHerramienta'!$K$2:$K$2848,$AD645,'B-PorHerramienta'!$L$2:$L$2848,$AE645,'B-PorHerramienta'!$F$2:$F$2848,"&lt;&gt;")=0,"",ROUND(SUMIFS(INDEX('B-PorHerramienta'!$F$2:$I$2848,0,$AH$6),'B-PorHerramienta'!$A$2:$A$2848,K$8,'B-PorHerramienta'!$J$2:$J$2848,$AC645,'B-PorHerramienta'!$K$2:$K$2848,$AD645,'B-PorHerramienta'!$L$2:$L$2848,$AE645)*$AI$6,$AJ$6))</f>
        <v/>
      </c>
      <c r="L645" s="48" t="str">
        <f>IF(COUNTIFS('B-PorHerramienta'!$A$2:$A$2848,L$8,'B-PorHerramienta'!$J$2:$J$2848,$AC645,'B-PorHerramienta'!$K$2:$K$2848,$AD645,'B-PorHerramienta'!$L$2:$L$2848,$AE645,'B-PorHerramienta'!$F$2:$F$2848,"&lt;&gt;")=0,"",ROUND(SUMIFS(INDEX('B-PorHerramienta'!$F$2:$I$2848,0,$AH$6),'B-PorHerramienta'!$A$2:$A$2848,L$8,'B-PorHerramienta'!$J$2:$J$2848,$AC645,'B-PorHerramienta'!$K$2:$K$2848,$AD645,'B-PorHerramienta'!$L$2:$L$2848,$AE645)*$AI$6,$AJ$6))</f>
        <v/>
      </c>
      <c r="M645" s="48" t="str">
        <f>IF(COUNTIFS('B-PorHerramienta'!$A$2:$A$2848,M$8,'B-PorHerramienta'!$J$2:$J$2848,$AC645,'B-PorHerramienta'!$K$2:$K$2848,$AD645,'B-PorHerramienta'!$L$2:$L$2848,$AE645,'B-PorHerramienta'!$F$2:$F$2848,"&lt;&gt;")=0,"",ROUND(SUMIFS(INDEX('B-PorHerramienta'!$F$2:$I$2848,0,$AH$6),'B-PorHerramienta'!$A$2:$A$2848,M$8,'B-PorHerramienta'!$J$2:$J$2848,$AC645,'B-PorHerramienta'!$K$2:$K$2848,$AD645,'B-PorHerramienta'!$L$2:$L$2848,$AE645)*$AI$6,$AJ$6))</f>
        <v/>
      </c>
      <c r="N645" s="48" t="str">
        <f>IF(COUNTIFS('B-PorHerramienta'!$A$2:$A$2848,N$8,'B-PorHerramienta'!$J$2:$J$2848,$AC645,'B-PorHerramienta'!$K$2:$K$2848,$AD645,'B-PorHerramienta'!$L$2:$L$2848,$AE645,'B-PorHerramienta'!$F$2:$F$2848,"&lt;&gt;")=0,"",ROUND(SUMIFS(INDEX('B-PorHerramienta'!$F$2:$I$2848,0,$AH$6),'B-PorHerramienta'!$A$2:$A$2848,N$8,'B-PorHerramienta'!$J$2:$J$2848,$AC645,'B-PorHerramienta'!$K$2:$K$2848,$AD645,'B-PorHerramienta'!$L$2:$L$2848,$AE645)*$AI$6,$AJ$6))</f>
        <v/>
      </c>
      <c r="O645" s="48" t="str">
        <f>IF(COUNTIFS('B-PorHerramienta'!$A$2:$A$2848,O$8,'B-PorHerramienta'!$J$2:$J$2848,$AC645,'B-PorHerramienta'!$K$2:$K$2848,$AD645,'B-PorHerramienta'!$L$2:$L$2848,$AE645,'B-PorHerramienta'!$F$2:$F$2848,"&lt;&gt;")=0,"",ROUND(SUMIFS(INDEX('B-PorHerramienta'!$F$2:$I$2848,0,$AH$6),'B-PorHerramienta'!$A$2:$A$2848,O$8,'B-PorHerramienta'!$J$2:$J$2848,$AC645,'B-PorHerramienta'!$K$2:$K$2848,$AD645,'B-PorHerramienta'!$L$2:$L$2848,$AE645)*$AI$6,$AJ$6))</f>
        <v/>
      </c>
      <c r="P645" s="48" t="str">
        <f>IF(COUNTIFS('B-PorHerramienta'!$A$2:$A$2848,P$8,'B-PorHerramienta'!$J$2:$J$2848,$AC645,'B-PorHerramienta'!$K$2:$K$2848,$AD645,'B-PorHerramienta'!$L$2:$L$2848,$AE645,'B-PorHerramienta'!$F$2:$F$2848,"&lt;&gt;")=0,"",ROUND(SUMIFS(INDEX('B-PorHerramienta'!$F$2:$I$2848,0,$AH$6),'B-PorHerramienta'!$A$2:$A$2848,P$8,'B-PorHerramienta'!$J$2:$J$2848,$AC645,'B-PorHerramienta'!$K$2:$K$2848,$AD645,'B-PorHerramienta'!$L$2:$L$2848,$AE645)*$AI$6,$AJ$6))</f>
        <v/>
      </c>
      <c r="Q645" s="48" t="str">
        <f>IF(COUNTIFS('B-PorHerramienta'!$A$2:$A$2848,Q$8,'B-PorHerramienta'!$J$2:$J$2848,$AC645,'B-PorHerramienta'!$K$2:$K$2848,$AD645,'B-PorHerramienta'!$L$2:$L$2848,$AE645,'B-PorHerramienta'!$F$2:$F$2848,"&lt;&gt;")=0,"",ROUND(SUMIFS(INDEX('B-PorHerramienta'!$F$2:$I$2848,0,$AH$6),'B-PorHerramienta'!$A$2:$A$2848,Q$8,'B-PorHerramienta'!$J$2:$J$2848,$AC645,'B-PorHerramienta'!$K$2:$K$2848,$AD645,'B-PorHerramienta'!$L$2:$L$2848,$AE645)*$AI$6,$AJ$6))</f>
        <v/>
      </c>
      <c r="R645" s="48" t="str">
        <f>IF(COUNTIFS('B-PorHerramienta'!$A$2:$A$2848,R$8,'B-PorHerramienta'!$J$2:$J$2848,$AC645,'B-PorHerramienta'!$K$2:$K$2848,$AD645,'B-PorHerramienta'!$L$2:$L$2848,$AE645,'B-PorHerramienta'!$F$2:$F$2848,"&lt;&gt;")=0,"",ROUND(SUMIFS(INDEX('B-PorHerramienta'!$F$2:$I$2848,0,$AH$6),'B-PorHerramienta'!$A$2:$A$2848,R$8,'B-PorHerramienta'!$J$2:$J$2848,$AC645,'B-PorHerramienta'!$K$2:$K$2848,$AD645,'B-PorHerramienta'!$L$2:$L$2848,$AE645)*$AI$6,$AJ$6))</f>
        <v/>
      </c>
      <c r="S645" s="48" t="str">
        <f>IF(COUNTIFS('B-PorHerramienta'!$A$2:$A$2848,S$8,'B-PorHerramienta'!$J$2:$J$2848,$AC645,'B-PorHerramienta'!$K$2:$K$2848,$AD645,'B-PorHerramienta'!$L$2:$L$2848,$AE645,'B-PorHerramienta'!$F$2:$F$2848,"&lt;&gt;")=0,"",ROUND(SUMIFS(INDEX('B-PorHerramienta'!$F$2:$I$2848,0,$AH$6),'B-PorHerramienta'!$A$2:$A$2848,S$8,'B-PorHerramienta'!$J$2:$J$2848,$AC645,'B-PorHerramienta'!$K$2:$K$2848,$AD645,'B-PorHerramienta'!$L$2:$L$2848,$AE645)*$AI$6,$AJ$6))</f>
        <v/>
      </c>
      <c r="T645" s="48" t="str">
        <f>IF(COUNTIFS('B-PorHerramienta'!$A$2:$A$2848,T$8,'B-PorHerramienta'!$J$2:$J$2848,$AC645,'B-PorHerramienta'!$K$2:$K$2848,$AD645,'B-PorHerramienta'!$L$2:$L$2848,$AE645,'B-PorHerramienta'!$F$2:$F$2848,"&lt;&gt;")=0,"",ROUND(SUMIFS(INDEX('B-PorHerramienta'!$F$2:$I$2848,0,$AH$6),'B-PorHerramienta'!$A$2:$A$2848,T$8,'B-PorHerramienta'!$J$2:$J$2848,$AC645,'B-PorHerramienta'!$K$2:$K$2848,$AD645,'B-PorHerramienta'!$L$2:$L$2848,$AE645)*$AI$6,$AJ$6))</f>
        <v/>
      </c>
      <c r="U645" s="48" t="str">
        <f>IF(COUNTIFS('B-PorHerramienta'!$A$2:$A$2848,U$8,'B-PorHerramienta'!$J$2:$J$2848,$AC645,'B-PorHerramienta'!$K$2:$K$2848,$AD645,'B-PorHerramienta'!$L$2:$L$2848,$AE645,'B-PorHerramienta'!$F$2:$F$2848,"&lt;&gt;")=0,"",ROUND(SUMIFS(INDEX('B-PorHerramienta'!$F$2:$I$2848,0,$AH$6),'B-PorHerramienta'!$A$2:$A$2848,U$8,'B-PorHerramienta'!$J$2:$J$2848,$AC645,'B-PorHerramienta'!$K$2:$K$2848,$AD645,'B-PorHerramienta'!$L$2:$L$2848,$AE645)*$AI$6,$AJ$6))</f>
        <v/>
      </c>
      <c r="V645" s="48" t="str">
        <f>IF(COUNTIFS('B-PorHerramienta'!$A$2:$A$2848,V$8,'B-PorHerramienta'!$J$2:$J$2848,$AC645,'B-PorHerramienta'!$K$2:$K$2848,$AD645,'B-PorHerramienta'!$L$2:$L$2848,$AE645,'B-PorHerramienta'!$F$2:$F$2848,"&lt;&gt;")=0,"",ROUND(SUMIFS(INDEX('B-PorHerramienta'!$F$2:$I$2848,0,$AH$6),'B-PorHerramienta'!$A$2:$A$2848,V$8,'B-PorHerramienta'!$J$2:$J$2848,$AC645,'B-PorHerramienta'!$K$2:$K$2848,$AD645,'B-PorHerramienta'!$L$2:$L$2848,$AE645)*$AI$6,$AJ$6))</f>
        <v/>
      </c>
      <c r="W645" s="48" t="str">
        <f>IF(COUNTIFS('B-PorHerramienta'!$A$2:$A$2848,W$8,'B-PorHerramienta'!$J$2:$J$2848,$AC645,'B-PorHerramienta'!$K$2:$K$2848,$AD645,'B-PorHerramienta'!$L$2:$L$2848,$AE645,'B-PorHerramienta'!$F$2:$F$2848,"&lt;&gt;")=0,"",ROUND(SUMIFS(INDEX('B-PorHerramienta'!$F$2:$I$2848,0,$AH$6),'B-PorHerramienta'!$A$2:$A$2848,W$8,'B-PorHerramienta'!$J$2:$J$2848,$AC645,'B-PorHerramienta'!$K$2:$K$2848,$AD645,'B-PorHerramienta'!$L$2:$L$2848,$AE645)*$AI$6,$AJ$6))</f>
        <v/>
      </c>
      <c r="X645" s="48" t="str">
        <f>IF(COUNTIFS('B-PorHerramienta'!$A$2:$A$2848,X$8,'B-PorHerramienta'!$J$2:$J$2848,$AC645,'B-PorHerramienta'!$K$2:$K$2848,$AD645,'B-PorHerramienta'!$L$2:$L$2848,$AE645,'B-PorHerramienta'!$F$2:$F$2848,"&lt;&gt;")=0,"",ROUND(SUMIFS(INDEX('B-PorHerramienta'!$F$2:$I$2848,0,$AH$6),'B-PorHerramienta'!$A$2:$A$2848,X$8,'B-PorHerramienta'!$J$2:$J$2848,$AC645,'B-PorHerramienta'!$K$2:$K$2848,$AD645,'B-PorHerramienta'!$L$2:$L$2848,$AE645)*$AI$6,$AJ$6))</f>
        <v/>
      </c>
      <c r="Y645" s="48" t="str">
        <f>IF(COUNTIFS('B-PorHerramienta'!$A$2:$A$2848,Y$8,'B-PorHerramienta'!$J$2:$J$2848,$AC645,'B-PorHerramienta'!$K$2:$K$2848,$AD645,'B-PorHerramienta'!$L$2:$L$2848,$AE645,'B-PorHerramienta'!$F$2:$F$2848,"&lt;&gt;")=0,"",ROUND(SUMIFS(INDEX('B-PorHerramienta'!$F$2:$I$2848,0,$AH$6),'B-PorHerramienta'!$A$2:$A$2848,Y$8,'B-PorHerramienta'!$J$2:$J$2848,$AC645,'B-PorHerramienta'!$K$2:$K$2848,$AD645,'B-PorHerramienta'!$L$2:$L$2848,$AE645)*$AI$6,$AJ$6))</f>
        <v/>
      </c>
      <c r="Z645" s="48" t="str">
        <f>IF(COUNTIFS('B-PorHerramienta'!$A$2:$A$2848,Z$8,'B-PorHerramienta'!$J$2:$J$2848,$AC645,'B-PorHerramienta'!$K$2:$K$2848,$AD645,'B-PorHerramienta'!$L$2:$L$2848,$AE645,'B-PorHerramienta'!$F$2:$F$2848,"&lt;&gt;")=0,"",ROUND(SUMIFS(INDEX('B-PorHerramienta'!$F$2:$I$2848,0,$AH$6),'B-PorHerramienta'!$A$2:$A$2848,Z$8,'B-PorHerramienta'!$J$2:$J$2848,$AC645,'B-PorHerramienta'!$K$2:$K$2848,$AD645,'B-PorHerramienta'!$L$2:$L$2848,$AE645)*$AI$6,$AJ$6))</f>
        <v/>
      </c>
      <c r="AA645" s="6"/>
      <c r="AB645" s="35">
        <v>2</v>
      </c>
      <c r="AC645" s="35" t="s">
        <v>1239</v>
      </c>
      <c r="AD645" s="35" t="s">
        <v>269</v>
      </c>
      <c r="AE645" s="35" t="s">
        <v>1473</v>
      </c>
      <c r="AF645" s="35"/>
      <c r="AG645" s="35"/>
      <c r="AH645" s="35"/>
      <c r="AI645" s="35"/>
      <c r="AJ645" s="35"/>
      <c r="AK645" s="35"/>
    </row>
    <row r="646" spans="1:37" hidden="1" outlineLevel="2" collapsed="1" x14ac:dyDescent="0.25">
      <c r="A646" s="49" t="s">
        <v>2450</v>
      </c>
      <c r="B646" s="47" t="s">
        <v>590</v>
      </c>
      <c r="C646" s="48" t="str">
        <f>IF(COUNTIFS('B-PorHerramienta'!$A$2:$A$2848,C$8,'B-PorHerramienta'!$J$2:$J$2848,$AC646,'B-PorHerramienta'!$K$2:$K$2848,$AD646,'B-PorHerramienta'!$L$2:$L$2848,$AE646,'B-PorHerramienta'!$F$2:$F$2848,"&lt;&gt;")=0,"",ROUND(SUMIFS(INDEX('B-PorHerramienta'!$F$2:$I$2848,0,$AH$6),'B-PorHerramienta'!$A$2:$A$2848,C$8,'B-PorHerramienta'!$J$2:$J$2848,$AC646,'B-PorHerramienta'!$K$2:$K$2848,$AD646,'B-PorHerramienta'!$L$2:$L$2848,$AE646)*$AI$6,$AJ$6))</f>
        <v/>
      </c>
      <c r="D646" s="48" t="str">
        <f>IF(COUNTIFS('B-PorHerramienta'!$A$2:$A$2848,D$8,'B-PorHerramienta'!$J$2:$J$2848,$AC646,'B-PorHerramienta'!$K$2:$K$2848,$AD646,'B-PorHerramienta'!$L$2:$L$2848,$AE646,'B-PorHerramienta'!$F$2:$F$2848,"&lt;&gt;")=0,"",ROUND(SUMIFS(INDEX('B-PorHerramienta'!$F$2:$I$2848,0,$AH$6),'B-PorHerramienta'!$A$2:$A$2848,D$8,'B-PorHerramienta'!$J$2:$J$2848,$AC646,'B-PorHerramienta'!$K$2:$K$2848,$AD646,'B-PorHerramienta'!$L$2:$L$2848,$AE646)*$AI$6,$AJ$6))</f>
        <v/>
      </c>
      <c r="E646" s="48" t="str">
        <f>IF(COUNTIFS('B-PorHerramienta'!$A$2:$A$2848,E$8,'B-PorHerramienta'!$J$2:$J$2848,$AC646,'B-PorHerramienta'!$K$2:$K$2848,$AD646,'B-PorHerramienta'!$L$2:$L$2848,$AE646,'B-PorHerramienta'!$F$2:$F$2848,"&lt;&gt;")=0,"",ROUND(SUMIFS(INDEX('B-PorHerramienta'!$F$2:$I$2848,0,$AH$6),'B-PorHerramienta'!$A$2:$A$2848,E$8,'B-PorHerramienta'!$J$2:$J$2848,$AC646,'B-PorHerramienta'!$K$2:$K$2848,$AD646,'B-PorHerramienta'!$L$2:$L$2848,$AE646)*$AI$6,$AJ$6))</f>
        <v/>
      </c>
      <c r="F646" s="48">
        <f>IF(COUNTIFS('B-PorHerramienta'!$A$2:$A$2848,F$8,'B-PorHerramienta'!$J$2:$J$2848,$AC646,'B-PorHerramienta'!$K$2:$K$2848,$AD646,'B-PorHerramienta'!$L$2:$L$2848,$AE646,'B-PorHerramienta'!$F$2:$F$2848,"&lt;&gt;")=0,"",ROUND(SUMIFS(INDEX('B-PorHerramienta'!$F$2:$I$2848,0,$AH$6),'B-PorHerramienta'!$A$2:$A$2848,F$8,'B-PorHerramienta'!$J$2:$J$2848,$AC646,'B-PorHerramienta'!$K$2:$K$2848,$AD646,'B-PorHerramienta'!$L$2:$L$2848,$AE646)*$AI$6,$AJ$6))</f>
        <v>0.11849999999999999</v>
      </c>
      <c r="G646" s="48" t="str">
        <f>IF(COUNTIFS('B-PorHerramienta'!$A$2:$A$2848,G$8,'B-PorHerramienta'!$J$2:$J$2848,$AC646,'B-PorHerramienta'!$K$2:$K$2848,$AD646,'B-PorHerramienta'!$L$2:$L$2848,$AE646,'B-PorHerramienta'!$F$2:$F$2848,"&lt;&gt;")=0,"",ROUND(SUMIFS(INDEX('B-PorHerramienta'!$F$2:$I$2848,0,$AH$6),'B-PorHerramienta'!$A$2:$A$2848,G$8,'B-PorHerramienta'!$J$2:$J$2848,$AC646,'B-PorHerramienta'!$K$2:$K$2848,$AD646,'B-PorHerramienta'!$L$2:$L$2848,$AE646)*$AI$6,$AJ$6))</f>
        <v/>
      </c>
      <c r="H646" s="48" t="str">
        <f>IF(COUNTIFS('B-PorHerramienta'!$A$2:$A$2848,H$8,'B-PorHerramienta'!$J$2:$J$2848,$AC646,'B-PorHerramienta'!$K$2:$K$2848,$AD646,'B-PorHerramienta'!$L$2:$L$2848,$AE646,'B-PorHerramienta'!$F$2:$F$2848,"&lt;&gt;")=0,"",ROUND(SUMIFS(INDEX('B-PorHerramienta'!$F$2:$I$2848,0,$AH$6),'B-PorHerramienta'!$A$2:$A$2848,H$8,'B-PorHerramienta'!$J$2:$J$2848,$AC646,'B-PorHerramienta'!$K$2:$K$2848,$AD646,'B-PorHerramienta'!$L$2:$L$2848,$AE646)*$AI$6,$AJ$6))</f>
        <v/>
      </c>
      <c r="I646" s="48" t="str">
        <f>IF(COUNTIFS('B-PorHerramienta'!$A$2:$A$2848,I$8,'B-PorHerramienta'!$J$2:$J$2848,$AC646,'B-PorHerramienta'!$K$2:$K$2848,$AD646,'B-PorHerramienta'!$L$2:$L$2848,$AE646,'B-PorHerramienta'!$F$2:$F$2848,"&lt;&gt;")=0,"",ROUND(SUMIFS(INDEX('B-PorHerramienta'!$F$2:$I$2848,0,$AH$6),'B-PorHerramienta'!$A$2:$A$2848,I$8,'B-PorHerramienta'!$J$2:$J$2848,$AC646,'B-PorHerramienta'!$K$2:$K$2848,$AD646,'B-PorHerramienta'!$L$2:$L$2848,$AE646)*$AI$6,$AJ$6))</f>
        <v/>
      </c>
      <c r="J646" s="48" t="str">
        <f>IF(COUNTIFS('B-PorHerramienta'!$A$2:$A$2848,J$8,'B-PorHerramienta'!$J$2:$J$2848,$AC646,'B-PorHerramienta'!$K$2:$K$2848,$AD646,'B-PorHerramienta'!$L$2:$L$2848,$AE646,'B-PorHerramienta'!$F$2:$F$2848,"&lt;&gt;")=0,"",ROUND(SUMIFS(INDEX('B-PorHerramienta'!$F$2:$I$2848,0,$AH$6),'B-PorHerramienta'!$A$2:$A$2848,J$8,'B-PorHerramienta'!$J$2:$J$2848,$AC646,'B-PorHerramienta'!$K$2:$K$2848,$AD646,'B-PorHerramienta'!$L$2:$L$2848,$AE646)*$AI$6,$AJ$6))</f>
        <v/>
      </c>
      <c r="K646" s="48" t="str">
        <f>IF(COUNTIFS('B-PorHerramienta'!$A$2:$A$2848,K$8,'B-PorHerramienta'!$J$2:$J$2848,$AC646,'B-PorHerramienta'!$K$2:$K$2848,$AD646,'B-PorHerramienta'!$L$2:$L$2848,$AE646,'B-PorHerramienta'!$F$2:$F$2848,"&lt;&gt;")=0,"",ROUND(SUMIFS(INDEX('B-PorHerramienta'!$F$2:$I$2848,0,$AH$6),'B-PorHerramienta'!$A$2:$A$2848,K$8,'B-PorHerramienta'!$J$2:$J$2848,$AC646,'B-PorHerramienta'!$K$2:$K$2848,$AD646,'B-PorHerramienta'!$L$2:$L$2848,$AE646)*$AI$6,$AJ$6))</f>
        <v/>
      </c>
      <c r="L646" s="48" t="str">
        <f>IF(COUNTIFS('B-PorHerramienta'!$A$2:$A$2848,L$8,'B-PorHerramienta'!$J$2:$J$2848,$AC646,'B-PorHerramienta'!$K$2:$K$2848,$AD646,'B-PorHerramienta'!$L$2:$L$2848,$AE646,'B-PorHerramienta'!$F$2:$F$2848,"&lt;&gt;")=0,"",ROUND(SUMIFS(INDEX('B-PorHerramienta'!$F$2:$I$2848,0,$AH$6),'B-PorHerramienta'!$A$2:$A$2848,L$8,'B-PorHerramienta'!$J$2:$J$2848,$AC646,'B-PorHerramienta'!$K$2:$K$2848,$AD646,'B-PorHerramienta'!$L$2:$L$2848,$AE646)*$AI$6,$AJ$6))</f>
        <v/>
      </c>
      <c r="M646" s="48" t="str">
        <f>IF(COUNTIFS('B-PorHerramienta'!$A$2:$A$2848,M$8,'B-PorHerramienta'!$J$2:$J$2848,$AC646,'B-PorHerramienta'!$K$2:$K$2848,$AD646,'B-PorHerramienta'!$L$2:$L$2848,$AE646,'B-PorHerramienta'!$F$2:$F$2848,"&lt;&gt;")=0,"",ROUND(SUMIFS(INDEX('B-PorHerramienta'!$F$2:$I$2848,0,$AH$6),'B-PorHerramienta'!$A$2:$A$2848,M$8,'B-PorHerramienta'!$J$2:$J$2848,$AC646,'B-PorHerramienta'!$K$2:$K$2848,$AD646,'B-PorHerramienta'!$L$2:$L$2848,$AE646)*$AI$6,$AJ$6))</f>
        <v/>
      </c>
      <c r="N646" s="48" t="str">
        <f>IF(COUNTIFS('B-PorHerramienta'!$A$2:$A$2848,N$8,'B-PorHerramienta'!$J$2:$J$2848,$AC646,'B-PorHerramienta'!$K$2:$K$2848,$AD646,'B-PorHerramienta'!$L$2:$L$2848,$AE646,'B-PorHerramienta'!$F$2:$F$2848,"&lt;&gt;")=0,"",ROUND(SUMIFS(INDEX('B-PorHerramienta'!$F$2:$I$2848,0,$AH$6),'B-PorHerramienta'!$A$2:$A$2848,N$8,'B-PorHerramienta'!$J$2:$J$2848,$AC646,'B-PorHerramienta'!$K$2:$K$2848,$AD646,'B-PorHerramienta'!$L$2:$L$2848,$AE646)*$AI$6,$AJ$6))</f>
        <v/>
      </c>
      <c r="O646" s="48" t="str">
        <f>IF(COUNTIFS('B-PorHerramienta'!$A$2:$A$2848,O$8,'B-PorHerramienta'!$J$2:$J$2848,$AC646,'B-PorHerramienta'!$K$2:$K$2848,$AD646,'B-PorHerramienta'!$L$2:$L$2848,$AE646,'B-PorHerramienta'!$F$2:$F$2848,"&lt;&gt;")=0,"",ROUND(SUMIFS(INDEX('B-PorHerramienta'!$F$2:$I$2848,0,$AH$6),'B-PorHerramienta'!$A$2:$A$2848,O$8,'B-PorHerramienta'!$J$2:$J$2848,$AC646,'B-PorHerramienta'!$K$2:$K$2848,$AD646,'B-PorHerramienta'!$L$2:$L$2848,$AE646)*$AI$6,$AJ$6))</f>
        <v/>
      </c>
      <c r="P646" s="48" t="str">
        <f>IF(COUNTIFS('B-PorHerramienta'!$A$2:$A$2848,P$8,'B-PorHerramienta'!$J$2:$J$2848,$AC646,'B-PorHerramienta'!$K$2:$K$2848,$AD646,'B-PorHerramienta'!$L$2:$L$2848,$AE646,'B-PorHerramienta'!$F$2:$F$2848,"&lt;&gt;")=0,"",ROUND(SUMIFS(INDEX('B-PorHerramienta'!$F$2:$I$2848,0,$AH$6),'B-PorHerramienta'!$A$2:$A$2848,P$8,'B-PorHerramienta'!$J$2:$J$2848,$AC646,'B-PorHerramienta'!$K$2:$K$2848,$AD646,'B-PorHerramienta'!$L$2:$L$2848,$AE646)*$AI$6,$AJ$6))</f>
        <v/>
      </c>
      <c r="Q646" s="48" t="str">
        <f>IF(COUNTIFS('B-PorHerramienta'!$A$2:$A$2848,Q$8,'B-PorHerramienta'!$J$2:$J$2848,$AC646,'B-PorHerramienta'!$K$2:$K$2848,$AD646,'B-PorHerramienta'!$L$2:$L$2848,$AE646,'B-PorHerramienta'!$F$2:$F$2848,"&lt;&gt;")=0,"",ROUND(SUMIFS(INDEX('B-PorHerramienta'!$F$2:$I$2848,0,$AH$6),'B-PorHerramienta'!$A$2:$A$2848,Q$8,'B-PorHerramienta'!$J$2:$J$2848,$AC646,'B-PorHerramienta'!$K$2:$K$2848,$AD646,'B-PorHerramienta'!$L$2:$L$2848,$AE646)*$AI$6,$AJ$6))</f>
        <v/>
      </c>
      <c r="R646" s="48" t="str">
        <f>IF(COUNTIFS('B-PorHerramienta'!$A$2:$A$2848,R$8,'B-PorHerramienta'!$J$2:$J$2848,$AC646,'B-PorHerramienta'!$K$2:$K$2848,$AD646,'B-PorHerramienta'!$L$2:$L$2848,$AE646,'B-PorHerramienta'!$F$2:$F$2848,"&lt;&gt;")=0,"",ROUND(SUMIFS(INDEX('B-PorHerramienta'!$F$2:$I$2848,0,$AH$6),'B-PorHerramienta'!$A$2:$A$2848,R$8,'B-PorHerramienta'!$J$2:$J$2848,$AC646,'B-PorHerramienta'!$K$2:$K$2848,$AD646,'B-PorHerramienta'!$L$2:$L$2848,$AE646)*$AI$6,$AJ$6))</f>
        <v/>
      </c>
      <c r="S646" s="48" t="str">
        <f>IF(COUNTIFS('B-PorHerramienta'!$A$2:$A$2848,S$8,'B-PorHerramienta'!$J$2:$J$2848,$AC646,'B-PorHerramienta'!$K$2:$K$2848,$AD646,'B-PorHerramienta'!$L$2:$L$2848,$AE646,'B-PorHerramienta'!$F$2:$F$2848,"&lt;&gt;")=0,"",ROUND(SUMIFS(INDEX('B-PorHerramienta'!$F$2:$I$2848,0,$AH$6),'B-PorHerramienta'!$A$2:$A$2848,S$8,'B-PorHerramienta'!$J$2:$J$2848,$AC646,'B-PorHerramienta'!$K$2:$K$2848,$AD646,'B-PorHerramienta'!$L$2:$L$2848,$AE646)*$AI$6,$AJ$6))</f>
        <v/>
      </c>
      <c r="T646" s="48" t="str">
        <f>IF(COUNTIFS('B-PorHerramienta'!$A$2:$A$2848,T$8,'B-PorHerramienta'!$J$2:$J$2848,$AC646,'B-PorHerramienta'!$K$2:$K$2848,$AD646,'B-PorHerramienta'!$L$2:$L$2848,$AE646,'B-PorHerramienta'!$F$2:$F$2848,"&lt;&gt;")=0,"",ROUND(SUMIFS(INDEX('B-PorHerramienta'!$F$2:$I$2848,0,$AH$6),'B-PorHerramienta'!$A$2:$A$2848,T$8,'B-PorHerramienta'!$J$2:$J$2848,$AC646,'B-PorHerramienta'!$K$2:$K$2848,$AD646,'B-PorHerramienta'!$L$2:$L$2848,$AE646)*$AI$6,$AJ$6))</f>
        <v/>
      </c>
      <c r="U646" s="48" t="str">
        <f>IF(COUNTIFS('B-PorHerramienta'!$A$2:$A$2848,U$8,'B-PorHerramienta'!$J$2:$J$2848,$AC646,'B-PorHerramienta'!$K$2:$K$2848,$AD646,'B-PorHerramienta'!$L$2:$L$2848,$AE646,'B-PorHerramienta'!$F$2:$F$2848,"&lt;&gt;")=0,"",ROUND(SUMIFS(INDEX('B-PorHerramienta'!$F$2:$I$2848,0,$AH$6),'B-PorHerramienta'!$A$2:$A$2848,U$8,'B-PorHerramienta'!$J$2:$J$2848,$AC646,'B-PorHerramienta'!$K$2:$K$2848,$AD646,'B-PorHerramienta'!$L$2:$L$2848,$AE646)*$AI$6,$AJ$6))</f>
        <v/>
      </c>
      <c r="V646" s="48" t="str">
        <f>IF(COUNTIFS('B-PorHerramienta'!$A$2:$A$2848,V$8,'B-PorHerramienta'!$J$2:$J$2848,$AC646,'B-PorHerramienta'!$K$2:$K$2848,$AD646,'B-PorHerramienta'!$L$2:$L$2848,$AE646,'B-PorHerramienta'!$F$2:$F$2848,"&lt;&gt;")=0,"",ROUND(SUMIFS(INDEX('B-PorHerramienta'!$F$2:$I$2848,0,$AH$6),'B-PorHerramienta'!$A$2:$A$2848,V$8,'B-PorHerramienta'!$J$2:$J$2848,$AC646,'B-PorHerramienta'!$K$2:$K$2848,$AD646,'B-PorHerramienta'!$L$2:$L$2848,$AE646)*$AI$6,$AJ$6))</f>
        <v/>
      </c>
      <c r="W646" s="48" t="str">
        <f>IF(COUNTIFS('B-PorHerramienta'!$A$2:$A$2848,W$8,'B-PorHerramienta'!$J$2:$J$2848,$AC646,'B-PorHerramienta'!$K$2:$K$2848,$AD646,'B-PorHerramienta'!$L$2:$L$2848,$AE646,'B-PorHerramienta'!$F$2:$F$2848,"&lt;&gt;")=0,"",ROUND(SUMIFS(INDEX('B-PorHerramienta'!$F$2:$I$2848,0,$AH$6),'B-PorHerramienta'!$A$2:$A$2848,W$8,'B-PorHerramienta'!$J$2:$J$2848,$AC646,'B-PorHerramienta'!$K$2:$K$2848,$AD646,'B-PorHerramienta'!$L$2:$L$2848,$AE646)*$AI$6,$AJ$6))</f>
        <v/>
      </c>
      <c r="X646" s="48" t="str">
        <f>IF(COUNTIFS('B-PorHerramienta'!$A$2:$A$2848,X$8,'B-PorHerramienta'!$J$2:$J$2848,$AC646,'B-PorHerramienta'!$K$2:$K$2848,$AD646,'B-PorHerramienta'!$L$2:$L$2848,$AE646,'B-PorHerramienta'!$F$2:$F$2848,"&lt;&gt;")=0,"",ROUND(SUMIFS(INDEX('B-PorHerramienta'!$F$2:$I$2848,0,$AH$6),'B-PorHerramienta'!$A$2:$A$2848,X$8,'B-PorHerramienta'!$J$2:$J$2848,$AC646,'B-PorHerramienta'!$K$2:$K$2848,$AD646,'B-PorHerramienta'!$L$2:$L$2848,$AE646)*$AI$6,$AJ$6))</f>
        <v/>
      </c>
      <c r="Y646" s="48" t="str">
        <f>IF(COUNTIFS('B-PorHerramienta'!$A$2:$A$2848,Y$8,'B-PorHerramienta'!$J$2:$J$2848,$AC646,'B-PorHerramienta'!$K$2:$K$2848,$AD646,'B-PorHerramienta'!$L$2:$L$2848,$AE646,'B-PorHerramienta'!$F$2:$F$2848,"&lt;&gt;")=0,"",ROUND(SUMIFS(INDEX('B-PorHerramienta'!$F$2:$I$2848,0,$AH$6),'B-PorHerramienta'!$A$2:$A$2848,Y$8,'B-PorHerramienta'!$J$2:$J$2848,$AC646,'B-PorHerramienta'!$K$2:$K$2848,$AD646,'B-PorHerramienta'!$L$2:$L$2848,$AE646)*$AI$6,$AJ$6))</f>
        <v/>
      </c>
      <c r="Z646" s="48" t="str">
        <f>IF(COUNTIFS('B-PorHerramienta'!$A$2:$A$2848,Z$8,'B-PorHerramienta'!$J$2:$J$2848,$AC646,'B-PorHerramienta'!$K$2:$K$2848,$AD646,'B-PorHerramienta'!$L$2:$L$2848,$AE646,'B-PorHerramienta'!$F$2:$F$2848,"&lt;&gt;")=0,"",ROUND(SUMIFS(INDEX('B-PorHerramienta'!$F$2:$I$2848,0,$AH$6),'B-PorHerramienta'!$A$2:$A$2848,Z$8,'B-PorHerramienta'!$J$2:$J$2848,$AC646,'B-PorHerramienta'!$K$2:$K$2848,$AD646,'B-PorHerramienta'!$L$2:$L$2848,$AE646)*$AI$6,$AJ$6))</f>
        <v/>
      </c>
      <c r="AA646" s="6"/>
      <c r="AB646" s="35">
        <v>2</v>
      </c>
      <c r="AC646" s="35" t="s">
        <v>1239</v>
      </c>
      <c r="AD646" s="35" t="s">
        <v>269</v>
      </c>
      <c r="AE646" s="35" t="s">
        <v>1551</v>
      </c>
      <c r="AF646" s="35"/>
      <c r="AG646" s="35"/>
      <c r="AH646" s="35"/>
      <c r="AI646" s="35"/>
      <c r="AJ646" s="35"/>
      <c r="AK646" s="35"/>
    </row>
    <row r="647" spans="1:37" hidden="1" outlineLevel="2" collapsed="1" x14ac:dyDescent="0.25">
      <c r="A647" s="49" t="s">
        <v>2449</v>
      </c>
      <c r="B647" s="47" t="s">
        <v>678</v>
      </c>
      <c r="C647" s="48" t="str">
        <f>IF(COUNTIFS('B-PorHerramienta'!$A$2:$A$2848,C$8,'B-PorHerramienta'!$J$2:$J$2848,$AC647,'B-PorHerramienta'!$K$2:$K$2848,$AD647,'B-PorHerramienta'!$L$2:$L$2848,$AE647,'B-PorHerramienta'!$F$2:$F$2848,"&lt;&gt;")=0,"",ROUND(SUMIFS(INDEX('B-PorHerramienta'!$F$2:$I$2848,0,$AH$6),'B-PorHerramienta'!$A$2:$A$2848,C$8,'B-PorHerramienta'!$J$2:$J$2848,$AC647,'B-PorHerramienta'!$K$2:$K$2848,$AD647,'B-PorHerramienta'!$L$2:$L$2848,$AE647)*$AI$6,$AJ$6))</f>
        <v/>
      </c>
      <c r="D647" s="48" t="str">
        <f>IF(COUNTIFS('B-PorHerramienta'!$A$2:$A$2848,D$8,'B-PorHerramienta'!$J$2:$J$2848,$AC647,'B-PorHerramienta'!$K$2:$K$2848,$AD647,'B-PorHerramienta'!$L$2:$L$2848,$AE647,'B-PorHerramienta'!$F$2:$F$2848,"&lt;&gt;")=0,"",ROUND(SUMIFS(INDEX('B-PorHerramienta'!$F$2:$I$2848,0,$AH$6),'B-PorHerramienta'!$A$2:$A$2848,D$8,'B-PorHerramienta'!$J$2:$J$2848,$AC647,'B-PorHerramienta'!$K$2:$K$2848,$AD647,'B-PorHerramienta'!$L$2:$L$2848,$AE647)*$AI$6,$AJ$6))</f>
        <v/>
      </c>
      <c r="E647" s="48" t="str">
        <f>IF(COUNTIFS('B-PorHerramienta'!$A$2:$A$2848,E$8,'B-PorHerramienta'!$J$2:$J$2848,$AC647,'B-PorHerramienta'!$K$2:$K$2848,$AD647,'B-PorHerramienta'!$L$2:$L$2848,$AE647,'B-PorHerramienta'!$F$2:$F$2848,"&lt;&gt;")=0,"",ROUND(SUMIFS(INDEX('B-PorHerramienta'!$F$2:$I$2848,0,$AH$6),'B-PorHerramienta'!$A$2:$A$2848,E$8,'B-PorHerramienta'!$J$2:$J$2848,$AC647,'B-PorHerramienta'!$K$2:$K$2848,$AD647,'B-PorHerramienta'!$L$2:$L$2848,$AE647)*$AI$6,$AJ$6))</f>
        <v/>
      </c>
      <c r="F647" s="48">
        <f>IF(COUNTIFS('B-PorHerramienta'!$A$2:$A$2848,F$8,'B-PorHerramienta'!$J$2:$J$2848,$AC647,'B-PorHerramienta'!$K$2:$K$2848,$AD647,'B-PorHerramienta'!$L$2:$L$2848,$AE647,'B-PorHerramienta'!$F$2:$F$2848,"&lt;&gt;")=0,"",ROUND(SUMIFS(INDEX('B-PorHerramienta'!$F$2:$I$2848,0,$AH$6),'B-PorHerramienta'!$A$2:$A$2848,F$8,'B-PorHerramienta'!$J$2:$J$2848,$AC647,'B-PorHerramienta'!$K$2:$K$2848,$AD647,'B-PorHerramienta'!$L$2:$L$2848,$AE647)*$AI$6,$AJ$6))</f>
        <v>4.0000000000000002E-4</v>
      </c>
      <c r="G647" s="48" t="str">
        <f>IF(COUNTIFS('B-PorHerramienta'!$A$2:$A$2848,G$8,'B-PorHerramienta'!$J$2:$J$2848,$AC647,'B-PorHerramienta'!$K$2:$K$2848,$AD647,'B-PorHerramienta'!$L$2:$L$2848,$AE647,'B-PorHerramienta'!$F$2:$F$2848,"&lt;&gt;")=0,"",ROUND(SUMIFS(INDEX('B-PorHerramienta'!$F$2:$I$2848,0,$AH$6),'B-PorHerramienta'!$A$2:$A$2848,G$8,'B-PorHerramienta'!$J$2:$J$2848,$AC647,'B-PorHerramienta'!$K$2:$K$2848,$AD647,'B-PorHerramienta'!$L$2:$L$2848,$AE647)*$AI$6,$AJ$6))</f>
        <v/>
      </c>
      <c r="H647" s="48" t="str">
        <f>IF(COUNTIFS('B-PorHerramienta'!$A$2:$A$2848,H$8,'B-PorHerramienta'!$J$2:$J$2848,$AC647,'B-PorHerramienta'!$K$2:$K$2848,$AD647,'B-PorHerramienta'!$L$2:$L$2848,$AE647,'B-PorHerramienta'!$F$2:$F$2848,"&lt;&gt;")=0,"",ROUND(SUMIFS(INDEX('B-PorHerramienta'!$F$2:$I$2848,0,$AH$6),'B-PorHerramienta'!$A$2:$A$2848,H$8,'B-PorHerramienta'!$J$2:$J$2848,$AC647,'B-PorHerramienta'!$K$2:$K$2848,$AD647,'B-PorHerramienta'!$L$2:$L$2848,$AE647)*$AI$6,$AJ$6))</f>
        <v/>
      </c>
      <c r="I647" s="48" t="str">
        <f>IF(COUNTIFS('B-PorHerramienta'!$A$2:$A$2848,I$8,'B-PorHerramienta'!$J$2:$J$2848,$AC647,'B-PorHerramienta'!$K$2:$K$2848,$AD647,'B-PorHerramienta'!$L$2:$L$2848,$AE647,'B-PorHerramienta'!$F$2:$F$2848,"&lt;&gt;")=0,"",ROUND(SUMIFS(INDEX('B-PorHerramienta'!$F$2:$I$2848,0,$AH$6),'B-PorHerramienta'!$A$2:$A$2848,I$8,'B-PorHerramienta'!$J$2:$J$2848,$AC647,'B-PorHerramienta'!$K$2:$K$2848,$AD647,'B-PorHerramienta'!$L$2:$L$2848,$AE647)*$AI$6,$AJ$6))</f>
        <v/>
      </c>
      <c r="J647" s="48" t="str">
        <f>IF(COUNTIFS('B-PorHerramienta'!$A$2:$A$2848,J$8,'B-PorHerramienta'!$J$2:$J$2848,$AC647,'B-PorHerramienta'!$K$2:$K$2848,$AD647,'B-PorHerramienta'!$L$2:$L$2848,$AE647,'B-PorHerramienta'!$F$2:$F$2848,"&lt;&gt;")=0,"",ROUND(SUMIFS(INDEX('B-PorHerramienta'!$F$2:$I$2848,0,$AH$6),'B-PorHerramienta'!$A$2:$A$2848,J$8,'B-PorHerramienta'!$J$2:$J$2848,$AC647,'B-PorHerramienta'!$K$2:$K$2848,$AD647,'B-PorHerramienta'!$L$2:$L$2848,$AE647)*$AI$6,$AJ$6))</f>
        <v/>
      </c>
      <c r="K647" s="48" t="str">
        <f>IF(COUNTIFS('B-PorHerramienta'!$A$2:$A$2848,K$8,'B-PorHerramienta'!$J$2:$J$2848,$AC647,'B-PorHerramienta'!$K$2:$K$2848,$AD647,'B-PorHerramienta'!$L$2:$L$2848,$AE647,'B-PorHerramienta'!$F$2:$F$2848,"&lt;&gt;")=0,"",ROUND(SUMIFS(INDEX('B-PorHerramienta'!$F$2:$I$2848,0,$AH$6),'B-PorHerramienta'!$A$2:$A$2848,K$8,'B-PorHerramienta'!$J$2:$J$2848,$AC647,'B-PorHerramienta'!$K$2:$K$2848,$AD647,'B-PorHerramienta'!$L$2:$L$2848,$AE647)*$AI$6,$AJ$6))</f>
        <v/>
      </c>
      <c r="L647" s="48" t="str">
        <f>IF(COUNTIFS('B-PorHerramienta'!$A$2:$A$2848,L$8,'B-PorHerramienta'!$J$2:$J$2848,$AC647,'B-PorHerramienta'!$K$2:$K$2848,$AD647,'B-PorHerramienta'!$L$2:$L$2848,$AE647,'B-PorHerramienta'!$F$2:$F$2848,"&lt;&gt;")=0,"",ROUND(SUMIFS(INDEX('B-PorHerramienta'!$F$2:$I$2848,0,$AH$6),'B-PorHerramienta'!$A$2:$A$2848,L$8,'B-PorHerramienta'!$J$2:$J$2848,$AC647,'B-PorHerramienta'!$K$2:$K$2848,$AD647,'B-PorHerramienta'!$L$2:$L$2848,$AE647)*$AI$6,$AJ$6))</f>
        <v/>
      </c>
      <c r="M647" s="48" t="str">
        <f>IF(COUNTIFS('B-PorHerramienta'!$A$2:$A$2848,M$8,'B-PorHerramienta'!$J$2:$J$2848,$AC647,'B-PorHerramienta'!$K$2:$K$2848,$AD647,'B-PorHerramienta'!$L$2:$L$2848,$AE647,'B-PorHerramienta'!$F$2:$F$2848,"&lt;&gt;")=0,"",ROUND(SUMIFS(INDEX('B-PorHerramienta'!$F$2:$I$2848,0,$AH$6),'B-PorHerramienta'!$A$2:$A$2848,M$8,'B-PorHerramienta'!$J$2:$J$2848,$AC647,'B-PorHerramienta'!$K$2:$K$2848,$AD647,'B-PorHerramienta'!$L$2:$L$2848,$AE647)*$AI$6,$AJ$6))</f>
        <v/>
      </c>
      <c r="N647" s="48" t="str">
        <f>IF(COUNTIFS('B-PorHerramienta'!$A$2:$A$2848,N$8,'B-PorHerramienta'!$J$2:$J$2848,$AC647,'B-PorHerramienta'!$K$2:$K$2848,$AD647,'B-PorHerramienta'!$L$2:$L$2848,$AE647,'B-PorHerramienta'!$F$2:$F$2848,"&lt;&gt;")=0,"",ROUND(SUMIFS(INDEX('B-PorHerramienta'!$F$2:$I$2848,0,$AH$6),'B-PorHerramienta'!$A$2:$A$2848,N$8,'B-PorHerramienta'!$J$2:$J$2848,$AC647,'B-PorHerramienta'!$K$2:$K$2848,$AD647,'B-PorHerramienta'!$L$2:$L$2848,$AE647)*$AI$6,$AJ$6))</f>
        <v/>
      </c>
      <c r="O647" s="48" t="str">
        <f>IF(COUNTIFS('B-PorHerramienta'!$A$2:$A$2848,O$8,'B-PorHerramienta'!$J$2:$J$2848,$AC647,'B-PorHerramienta'!$K$2:$K$2848,$AD647,'B-PorHerramienta'!$L$2:$L$2848,$AE647,'B-PorHerramienta'!$F$2:$F$2848,"&lt;&gt;")=0,"",ROUND(SUMIFS(INDEX('B-PorHerramienta'!$F$2:$I$2848,0,$AH$6),'B-PorHerramienta'!$A$2:$A$2848,O$8,'B-PorHerramienta'!$J$2:$J$2848,$AC647,'B-PorHerramienta'!$K$2:$K$2848,$AD647,'B-PorHerramienta'!$L$2:$L$2848,$AE647)*$AI$6,$AJ$6))</f>
        <v/>
      </c>
      <c r="P647" s="48" t="str">
        <f>IF(COUNTIFS('B-PorHerramienta'!$A$2:$A$2848,P$8,'B-PorHerramienta'!$J$2:$J$2848,$AC647,'B-PorHerramienta'!$K$2:$K$2848,$AD647,'B-PorHerramienta'!$L$2:$L$2848,$AE647,'B-PorHerramienta'!$F$2:$F$2848,"&lt;&gt;")=0,"",ROUND(SUMIFS(INDEX('B-PorHerramienta'!$F$2:$I$2848,0,$AH$6),'B-PorHerramienta'!$A$2:$A$2848,P$8,'B-PorHerramienta'!$J$2:$J$2848,$AC647,'B-PorHerramienta'!$K$2:$K$2848,$AD647,'B-PorHerramienta'!$L$2:$L$2848,$AE647)*$AI$6,$AJ$6))</f>
        <v/>
      </c>
      <c r="Q647" s="48" t="str">
        <f>IF(COUNTIFS('B-PorHerramienta'!$A$2:$A$2848,Q$8,'B-PorHerramienta'!$J$2:$J$2848,$AC647,'B-PorHerramienta'!$K$2:$K$2848,$AD647,'B-PorHerramienta'!$L$2:$L$2848,$AE647,'B-PorHerramienta'!$F$2:$F$2848,"&lt;&gt;")=0,"",ROUND(SUMIFS(INDEX('B-PorHerramienta'!$F$2:$I$2848,0,$AH$6),'B-PorHerramienta'!$A$2:$A$2848,Q$8,'B-PorHerramienta'!$J$2:$J$2848,$AC647,'B-PorHerramienta'!$K$2:$K$2848,$AD647,'B-PorHerramienta'!$L$2:$L$2848,$AE647)*$AI$6,$AJ$6))</f>
        <v/>
      </c>
      <c r="R647" s="48" t="str">
        <f>IF(COUNTIFS('B-PorHerramienta'!$A$2:$A$2848,R$8,'B-PorHerramienta'!$J$2:$J$2848,$AC647,'B-PorHerramienta'!$K$2:$K$2848,$AD647,'B-PorHerramienta'!$L$2:$L$2848,$AE647,'B-PorHerramienta'!$F$2:$F$2848,"&lt;&gt;")=0,"",ROUND(SUMIFS(INDEX('B-PorHerramienta'!$F$2:$I$2848,0,$AH$6),'B-PorHerramienta'!$A$2:$A$2848,R$8,'B-PorHerramienta'!$J$2:$J$2848,$AC647,'B-PorHerramienta'!$K$2:$K$2848,$AD647,'B-PorHerramienta'!$L$2:$L$2848,$AE647)*$AI$6,$AJ$6))</f>
        <v/>
      </c>
      <c r="S647" s="48" t="str">
        <f>IF(COUNTIFS('B-PorHerramienta'!$A$2:$A$2848,S$8,'B-PorHerramienta'!$J$2:$J$2848,$AC647,'B-PorHerramienta'!$K$2:$K$2848,$AD647,'B-PorHerramienta'!$L$2:$L$2848,$AE647,'B-PorHerramienta'!$F$2:$F$2848,"&lt;&gt;")=0,"",ROUND(SUMIFS(INDEX('B-PorHerramienta'!$F$2:$I$2848,0,$AH$6),'B-PorHerramienta'!$A$2:$A$2848,S$8,'B-PorHerramienta'!$J$2:$J$2848,$AC647,'B-PorHerramienta'!$K$2:$K$2848,$AD647,'B-PorHerramienta'!$L$2:$L$2848,$AE647)*$AI$6,$AJ$6))</f>
        <v/>
      </c>
      <c r="T647" s="48" t="str">
        <f>IF(COUNTIFS('B-PorHerramienta'!$A$2:$A$2848,T$8,'B-PorHerramienta'!$J$2:$J$2848,$AC647,'B-PorHerramienta'!$K$2:$K$2848,$AD647,'B-PorHerramienta'!$L$2:$L$2848,$AE647,'B-PorHerramienta'!$F$2:$F$2848,"&lt;&gt;")=0,"",ROUND(SUMIFS(INDEX('B-PorHerramienta'!$F$2:$I$2848,0,$AH$6),'B-PorHerramienta'!$A$2:$A$2848,T$8,'B-PorHerramienta'!$J$2:$J$2848,$AC647,'B-PorHerramienta'!$K$2:$K$2848,$AD647,'B-PorHerramienta'!$L$2:$L$2848,$AE647)*$AI$6,$AJ$6))</f>
        <v/>
      </c>
      <c r="U647" s="48" t="str">
        <f>IF(COUNTIFS('B-PorHerramienta'!$A$2:$A$2848,U$8,'B-PorHerramienta'!$J$2:$J$2848,$AC647,'B-PorHerramienta'!$K$2:$K$2848,$AD647,'B-PorHerramienta'!$L$2:$L$2848,$AE647,'B-PorHerramienta'!$F$2:$F$2848,"&lt;&gt;")=0,"",ROUND(SUMIFS(INDEX('B-PorHerramienta'!$F$2:$I$2848,0,$AH$6),'B-PorHerramienta'!$A$2:$A$2848,U$8,'B-PorHerramienta'!$J$2:$J$2848,$AC647,'B-PorHerramienta'!$K$2:$K$2848,$AD647,'B-PorHerramienta'!$L$2:$L$2848,$AE647)*$AI$6,$AJ$6))</f>
        <v/>
      </c>
      <c r="V647" s="48" t="str">
        <f>IF(COUNTIFS('B-PorHerramienta'!$A$2:$A$2848,V$8,'B-PorHerramienta'!$J$2:$J$2848,$AC647,'B-PorHerramienta'!$K$2:$K$2848,$AD647,'B-PorHerramienta'!$L$2:$L$2848,$AE647,'B-PorHerramienta'!$F$2:$F$2848,"&lt;&gt;")=0,"",ROUND(SUMIFS(INDEX('B-PorHerramienta'!$F$2:$I$2848,0,$AH$6),'B-PorHerramienta'!$A$2:$A$2848,V$8,'B-PorHerramienta'!$J$2:$J$2848,$AC647,'B-PorHerramienta'!$K$2:$K$2848,$AD647,'B-PorHerramienta'!$L$2:$L$2848,$AE647)*$AI$6,$AJ$6))</f>
        <v/>
      </c>
      <c r="W647" s="48" t="str">
        <f>IF(COUNTIFS('B-PorHerramienta'!$A$2:$A$2848,W$8,'B-PorHerramienta'!$J$2:$J$2848,$AC647,'B-PorHerramienta'!$K$2:$K$2848,$AD647,'B-PorHerramienta'!$L$2:$L$2848,$AE647,'B-PorHerramienta'!$F$2:$F$2848,"&lt;&gt;")=0,"",ROUND(SUMIFS(INDEX('B-PorHerramienta'!$F$2:$I$2848,0,$AH$6),'B-PorHerramienta'!$A$2:$A$2848,W$8,'B-PorHerramienta'!$J$2:$J$2848,$AC647,'B-PorHerramienta'!$K$2:$K$2848,$AD647,'B-PorHerramienta'!$L$2:$L$2848,$AE647)*$AI$6,$AJ$6))</f>
        <v/>
      </c>
      <c r="X647" s="48" t="str">
        <f>IF(COUNTIFS('B-PorHerramienta'!$A$2:$A$2848,X$8,'B-PorHerramienta'!$J$2:$J$2848,$AC647,'B-PorHerramienta'!$K$2:$K$2848,$AD647,'B-PorHerramienta'!$L$2:$L$2848,$AE647,'B-PorHerramienta'!$F$2:$F$2848,"&lt;&gt;")=0,"",ROUND(SUMIFS(INDEX('B-PorHerramienta'!$F$2:$I$2848,0,$AH$6),'B-PorHerramienta'!$A$2:$A$2848,X$8,'B-PorHerramienta'!$J$2:$J$2848,$AC647,'B-PorHerramienta'!$K$2:$K$2848,$AD647,'B-PorHerramienta'!$L$2:$L$2848,$AE647)*$AI$6,$AJ$6))</f>
        <v/>
      </c>
      <c r="Y647" s="48" t="str">
        <f>IF(COUNTIFS('B-PorHerramienta'!$A$2:$A$2848,Y$8,'B-PorHerramienta'!$J$2:$J$2848,$AC647,'B-PorHerramienta'!$K$2:$K$2848,$AD647,'B-PorHerramienta'!$L$2:$L$2848,$AE647,'B-PorHerramienta'!$F$2:$F$2848,"&lt;&gt;")=0,"",ROUND(SUMIFS(INDEX('B-PorHerramienta'!$F$2:$I$2848,0,$AH$6),'B-PorHerramienta'!$A$2:$A$2848,Y$8,'B-PorHerramienta'!$J$2:$J$2848,$AC647,'B-PorHerramienta'!$K$2:$K$2848,$AD647,'B-PorHerramienta'!$L$2:$L$2848,$AE647)*$AI$6,$AJ$6))</f>
        <v/>
      </c>
      <c r="Z647" s="48" t="str">
        <f>IF(COUNTIFS('B-PorHerramienta'!$A$2:$A$2848,Z$8,'B-PorHerramienta'!$J$2:$J$2848,$AC647,'B-PorHerramienta'!$K$2:$K$2848,$AD647,'B-PorHerramienta'!$L$2:$L$2848,$AE647,'B-PorHerramienta'!$F$2:$F$2848,"&lt;&gt;")=0,"",ROUND(SUMIFS(INDEX('B-PorHerramienta'!$F$2:$I$2848,0,$AH$6),'B-PorHerramienta'!$A$2:$A$2848,Z$8,'B-PorHerramienta'!$J$2:$J$2848,$AC647,'B-PorHerramienta'!$K$2:$K$2848,$AD647,'B-PorHerramienta'!$L$2:$L$2848,$AE647)*$AI$6,$AJ$6))</f>
        <v/>
      </c>
      <c r="AA647" s="6"/>
      <c r="AB647" s="35">
        <v>2</v>
      </c>
      <c r="AC647" s="35" t="s">
        <v>1239</v>
      </c>
      <c r="AD647" s="35" t="s">
        <v>269</v>
      </c>
      <c r="AE647" s="35" t="s">
        <v>1552</v>
      </c>
      <c r="AF647" s="35"/>
      <c r="AG647" s="35"/>
      <c r="AH647" s="35"/>
      <c r="AI647" s="35"/>
      <c r="AJ647" s="35"/>
      <c r="AK647" s="35"/>
    </row>
    <row r="648" spans="1:37" hidden="1" outlineLevel="2" collapsed="1" x14ac:dyDescent="0.25">
      <c r="A648" s="49" t="s">
        <v>2448</v>
      </c>
      <c r="B648" s="47" t="s">
        <v>679</v>
      </c>
      <c r="C648" s="48" t="str">
        <f>IF(COUNTIFS('B-PorHerramienta'!$A$2:$A$2848,C$8,'B-PorHerramienta'!$J$2:$J$2848,$AC648,'B-PorHerramienta'!$K$2:$K$2848,$AD648,'B-PorHerramienta'!$L$2:$L$2848,$AE648,'B-PorHerramienta'!$F$2:$F$2848,"&lt;&gt;")=0,"",ROUND(SUMIFS(INDEX('B-PorHerramienta'!$F$2:$I$2848,0,$AH$6),'B-PorHerramienta'!$A$2:$A$2848,C$8,'B-PorHerramienta'!$J$2:$J$2848,$AC648,'B-PorHerramienta'!$K$2:$K$2848,$AD648,'B-PorHerramienta'!$L$2:$L$2848,$AE648)*$AI$6,$AJ$6))</f>
        <v/>
      </c>
      <c r="D648" s="48" t="str">
        <f>IF(COUNTIFS('B-PorHerramienta'!$A$2:$A$2848,D$8,'B-PorHerramienta'!$J$2:$J$2848,$AC648,'B-PorHerramienta'!$K$2:$K$2848,$AD648,'B-PorHerramienta'!$L$2:$L$2848,$AE648,'B-PorHerramienta'!$F$2:$F$2848,"&lt;&gt;")=0,"",ROUND(SUMIFS(INDEX('B-PorHerramienta'!$F$2:$I$2848,0,$AH$6),'B-PorHerramienta'!$A$2:$A$2848,D$8,'B-PorHerramienta'!$J$2:$J$2848,$AC648,'B-PorHerramienta'!$K$2:$K$2848,$AD648,'B-PorHerramienta'!$L$2:$L$2848,$AE648)*$AI$6,$AJ$6))</f>
        <v/>
      </c>
      <c r="E648" s="48" t="str">
        <f>IF(COUNTIFS('B-PorHerramienta'!$A$2:$A$2848,E$8,'B-PorHerramienta'!$J$2:$J$2848,$AC648,'B-PorHerramienta'!$K$2:$K$2848,$AD648,'B-PorHerramienta'!$L$2:$L$2848,$AE648,'B-PorHerramienta'!$F$2:$F$2848,"&lt;&gt;")=0,"",ROUND(SUMIFS(INDEX('B-PorHerramienta'!$F$2:$I$2848,0,$AH$6),'B-PorHerramienta'!$A$2:$A$2848,E$8,'B-PorHerramienta'!$J$2:$J$2848,$AC648,'B-PorHerramienta'!$K$2:$K$2848,$AD648,'B-PorHerramienta'!$L$2:$L$2848,$AE648)*$AI$6,$AJ$6))</f>
        <v/>
      </c>
      <c r="F648" s="48">
        <f>IF(COUNTIFS('B-PorHerramienta'!$A$2:$A$2848,F$8,'B-PorHerramienta'!$J$2:$J$2848,$AC648,'B-PorHerramienta'!$K$2:$K$2848,$AD648,'B-PorHerramienta'!$L$2:$L$2848,$AE648,'B-PorHerramienta'!$F$2:$F$2848,"&lt;&gt;")=0,"",ROUND(SUMIFS(INDEX('B-PorHerramienta'!$F$2:$I$2848,0,$AH$6),'B-PorHerramienta'!$A$2:$A$2848,F$8,'B-PorHerramienta'!$J$2:$J$2848,$AC648,'B-PorHerramienta'!$K$2:$K$2848,$AD648,'B-PorHerramienta'!$L$2:$L$2848,$AE648)*$AI$6,$AJ$6))</f>
        <v>5.8099999999999999E-2</v>
      </c>
      <c r="G648" s="48" t="str">
        <f>IF(COUNTIFS('B-PorHerramienta'!$A$2:$A$2848,G$8,'B-PorHerramienta'!$J$2:$J$2848,$AC648,'B-PorHerramienta'!$K$2:$K$2848,$AD648,'B-PorHerramienta'!$L$2:$L$2848,$AE648,'B-PorHerramienta'!$F$2:$F$2848,"&lt;&gt;")=0,"",ROUND(SUMIFS(INDEX('B-PorHerramienta'!$F$2:$I$2848,0,$AH$6),'B-PorHerramienta'!$A$2:$A$2848,G$8,'B-PorHerramienta'!$J$2:$J$2848,$AC648,'B-PorHerramienta'!$K$2:$K$2848,$AD648,'B-PorHerramienta'!$L$2:$L$2848,$AE648)*$AI$6,$AJ$6))</f>
        <v/>
      </c>
      <c r="H648" s="48" t="str">
        <f>IF(COUNTIFS('B-PorHerramienta'!$A$2:$A$2848,H$8,'B-PorHerramienta'!$J$2:$J$2848,$AC648,'B-PorHerramienta'!$K$2:$K$2848,$AD648,'B-PorHerramienta'!$L$2:$L$2848,$AE648,'B-PorHerramienta'!$F$2:$F$2848,"&lt;&gt;")=0,"",ROUND(SUMIFS(INDEX('B-PorHerramienta'!$F$2:$I$2848,0,$AH$6),'B-PorHerramienta'!$A$2:$A$2848,H$8,'B-PorHerramienta'!$J$2:$J$2848,$AC648,'B-PorHerramienta'!$K$2:$K$2848,$AD648,'B-PorHerramienta'!$L$2:$L$2848,$AE648)*$AI$6,$AJ$6))</f>
        <v/>
      </c>
      <c r="I648" s="48" t="str">
        <f>IF(COUNTIFS('B-PorHerramienta'!$A$2:$A$2848,I$8,'B-PorHerramienta'!$J$2:$J$2848,$AC648,'B-PorHerramienta'!$K$2:$K$2848,$AD648,'B-PorHerramienta'!$L$2:$L$2848,$AE648,'B-PorHerramienta'!$F$2:$F$2848,"&lt;&gt;")=0,"",ROUND(SUMIFS(INDEX('B-PorHerramienta'!$F$2:$I$2848,0,$AH$6),'B-PorHerramienta'!$A$2:$A$2848,I$8,'B-PorHerramienta'!$J$2:$J$2848,$AC648,'B-PorHerramienta'!$K$2:$K$2848,$AD648,'B-PorHerramienta'!$L$2:$L$2848,$AE648)*$AI$6,$AJ$6))</f>
        <v/>
      </c>
      <c r="J648" s="48" t="str">
        <f>IF(COUNTIFS('B-PorHerramienta'!$A$2:$A$2848,J$8,'B-PorHerramienta'!$J$2:$J$2848,$AC648,'B-PorHerramienta'!$K$2:$K$2848,$AD648,'B-PorHerramienta'!$L$2:$L$2848,$AE648,'B-PorHerramienta'!$F$2:$F$2848,"&lt;&gt;")=0,"",ROUND(SUMIFS(INDEX('B-PorHerramienta'!$F$2:$I$2848,0,$AH$6),'B-PorHerramienta'!$A$2:$A$2848,J$8,'B-PorHerramienta'!$J$2:$J$2848,$AC648,'B-PorHerramienta'!$K$2:$K$2848,$AD648,'B-PorHerramienta'!$L$2:$L$2848,$AE648)*$AI$6,$AJ$6))</f>
        <v/>
      </c>
      <c r="K648" s="48" t="str">
        <f>IF(COUNTIFS('B-PorHerramienta'!$A$2:$A$2848,K$8,'B-PorHerramienta'!$J$2:$J$2848,$AC648,'B-PorHerramienta'!$K$2:$K$2848,$AD648,'B-PorHerramienta'!$L$2:$L$2848,$AE648,'B-PorHerramienta'!$F$2:$F$2848,"&lt;&gt;")=0,"",ROUND(SUMIFS(INDEX('B-PorHerramienta'!$F$2:$I$2848,0,$AH$6),'B-PorHerramienta'!$A$2:$A$2848,K$8,'B-PorHerramienta'!$J$2:$J$2848,$AC648,'B-PorHerramienta'!$K$2:$K$2848,$AD648,'B-PorHerramienta'!$L$2:$L$2848,$AE648)*$AI$6,$AJ$6))</f>
        <v/>
      </c>
      <c r="L648" s="48" t="str">
        <f>IF(COUNTIFS('B-PorHerramienta'!$A$2:$A$2848,L$8,'B-PorHerramienta'!$J$2:$J$2848,$AC648,'B-PorHerramienta'!$K$2:$K$2848,$AD648,'B-PorHerramienta'!$L$2:$L$2848,$AE648,'B-PorHerramienta'!$F$2:$F$2848,"&lt;&gt;")=0,"",ROUND(SUMIFS(INDEX('B-PorHerramienta'!$F$2:$I$2848,0,$AH$6),'B-PorHerramienta'!$A$2:$A$2848,L$8,'B-PorHerramienta'!$J$2:$J$2848,$AC648,'B-PorHerramienta'!$K$2:$K$2848,$AD648,'B-PorHerramienta'!$L$2:$L$2848,$AE648)*$AI$6,$AJ$6))</f>
        <v/>
      </c>
      <c r="M648" s="48" t="str">
        <f>IF(COUNTIFS('B-PorHerramienta'!$A$2:$A$2848,M$8,'B-PorHerramienta'!$J$2:$J$2848,$AC648,'B-PorHerramienta'!$K$2:$K$2848,$AD648,'B-PorHerramienta'!$L$2:$L$2848,$AE648,'B-PorHerramienta'!$F$2:$F$2848,"&lt;&gt;")=0,"",ROUND(SUMIFS(INDEX('B-PorHerramienta'!$F$2:$I$2848,0,$AH$6),'B-PorHerramienta'!$A$2:$A$2848,M$8,'B-PorHerramienta'!$J$2:$J$2848,$AC648,'B-PorHerramienta'!$K$2:$K$2848,$AD648,'B-PorHerramienta'!$L$2:$L$2848,$AE648)*$AI$6,$AJ$6))</f>
        <v/>
      </c>
      <c r="N648" s="48" t="str">
        <f>IF(COUNTIFS('B-PorHerramienta'!$A$2:$A$2848,N$8,'B-PorHerramienta'!$J$2:$J$2848,$AC648,'B-PorHerramienta'!$K$2:$K$2848,$AD648,'B-PorHerramienta'!$L$2:$L$2848,$AE648,'B-PorHerramienta'!$F$2:$F$2848,"&lt;&gt;")=0,"",ROUND(SUMIFS(INDEX('B-PorHerramienta'!$F$2:$I$2848,0,$AH$6),'B-PorHerramienta'!$A$2:$A$2848,N$8,'B-PorHerramienta'!$J$2:$J$2848,$AC648,'B-PorHerramienta'!$K$2:$K$2848,$AD648,'B-PorHerramienta'!$L$2:$L$2848,$AE648)*$AI$6,$AJ$6))</f>
        <v/>
      </c>
      <c r="O648" s="48" t="str">
        <f>IF(COUNTIFS('B-PorHerramienta'!$A$2:$A$2848,O$8,'B-PorHerramienta'!$J$2:$J$2848,$AC648,'B-PorHerramienta'!$K$2:$K$2848,$AD648,'B-PorHerramienta'!$L$2:$L$2848,$AE648,'B-PorHerramienta'!$F$2:$F$2848,"&lt;&gt;")=0,"",ROUND(SUMIFS(INDEX('B-PorHerramienta'!$F$2:$I$2848,0,$AH$6),'B-PorHerramienta'!$A$2:$A$2848,O$8,'B-PorHerramienta'!$J$2:$J$2848,$AC648,'B-PorHerramienta'!$K$2:$K$2848,$AD648,'B-PorHerramienta'!$L$2:$L$2848,$AE648)*$AI$6,$AJ$6))</f>
        <v/>
      </c>
      <c r="P648" s="48" t="str">
        <f>IF(COUNTIFS('B-PorHerramienta'!$A$2:$A$2848,P$8,'B-PorHerramienta'!$J$2:$J$2848,$AC648,'B-PorHerramienta'!$K$2:$K$2848,$AD648,'B-PorHerramienta'!$L$2:$L$2848,$AE648,'B-PorHerramienta'!$F$2:$F$2848,"&lt;&gt;")=0,"",ROUND(SUMIFS(INDEX('B-PorHerramienta'!$F$2:$I$2848,0,$AH$6),'B-PorHerramienta'!$A$2:$A$2848,P$8,'B-PorHerramienta'!$J$2:$J$2848,$AC648,'B-PorHerramienta'!$K$2:$K$2848,$AD648,'B-PorHerramienta'!$L$2:$L$2848,$AE648)*$AI$6,$AJ$6))</f>
        <v/>
      </c>
      <c r="Q648" s="48" t="str">
        <f>IF(COUNTIFS('B-PorHerramienta'!$A$2:$A$2848,Q$8,'B-PorHerramienta'!$J$2:$J$2848,$AC648,'B-PorHerramienta'!$K$2:$K$2848,$AD648,'B-PorHerramienta'!$L$2:$L$2848,$AE648,'B-PorHerramienta'!$F$2:$F$2848,"&lt;&gt;")=0,"",ROUND(SUMIFS(INDEX('B-PorHerramienta'!$F$2:$I$2848,0,$AH$6),'B-PorHerramienta'!$A$2:$A$2848,Q$8,'B-PorHerramienta'!$J$2:$J$2848,$AC648,'B-PorHerramienta'!$K$2:$K$2848,$AD648,'B-PorHerramienta'!$L$2:$L$2848,$AE648)*$AI$6,$AJ$6))</f>
        <v/>
      </c>
      <c r="R648" s="48" t="str">
        <f>IF(COUNTIFS('B-PorHerramienta'!$A$2:$A$2848,R$8,'B-PorHerramienta'!$J$2:$J$2848,$AC648,'B-PorHerramienta'!$K$2:$K$2848,$AD648,'B-PorHerramienta'!$L$2:$L$2848,$AE648,'B-PorHerramienta'!$F$2:$F$2848,"&lt;&gt;")=0,"",ROUND(SUMIFS(INDEX('B-PorHerramienta'!$F$2:$I$2848,0,$AH$6),'B-PorHerramienta'!$A$2:$A$2848,R$8,'B-PorHerramienta'!$J$2:$J$2848,$AC648,'B-PorHerramienta'!$K$2:$K$2848,$AD648,'B-PorHerramienta'!$L$2:$L$2848,$AE648)*$AI$6,$AJ$6))</f>
        <v/>
      </c>
      <c r="S648" s="48" t="str">
        <f>IF(COUNTIFS('B-PorHerramienta'!$A$2:$A$2848,S$8,'B-PorHerramienta'!$J$2:$J$2848,$AC648,'B-PorHerramienta'!$K$2:$K$2848,$AD648,'B-PorHerramienta'!$L$2:$L$2848,$AE648,'B-PorHerramienta'!$F$2:$F$2848,"&lt;&gt;")=0,"",ROUND(SUMIFS(INDEX('B-PorHerramienta'!$F$2:$I$2848,0,$AH$6),'B-PorHerramienta'!$A$2:$A$2848,S$8,'B-PorHerramienta'!$J$2:$J$2848,$AC648,'B-PorHerramienta'!$K$2:$K$2848,$AD648,'B-PorHerramienta'!$L$2:$L$2848,$AE648)*$AI$6,$AJ$6))</f>
        <v/>
      </c>
      <c r="T648" s="48" t="str">
        <f>IF(COUNTIFS('B-PorHerramienta'!$A$2:$A$2848,T$8,'B-PorHerramienta'!$J$2:$J$2848,$AC648,'B-PorHerramienta'!$K$2:$K$2848,$AD648,'B-PorHerramienta'!$L$2:$L$2848,$AE648,'B-PorHerramienta'!$F$2:$F$2848,"&lt;&gt;")=0,"",ROUND(SUMIFS(INDEX('B-PorHerramienta'!$F$2:$I$2848,0,$AH$6),'B-PorHerramienta'!$A$2:$A$2848,T$8,'B-PorHerramienta'!$J$2:$J$2848,$AC648,'B-PorHerramienta'!$K$2:$K$2848,$AD648,'B-PorHerramienta'!$L$2:$L$2848,$AE648)*$AI$6,$AJ$6))</f>
        <v/>
      </c>
      <c r="U648" s="48" t="str">
        <f>IF(COUNTIFS('B-PorHerramienta'!$A$2:$A$2848,U$8,'B-PorHerramienta'!$J$2:$J$2848,$AC648,'B-PorHerramienta'!$K$2:$K$2848,$AD648,'B-PorHerramienta'!$L$2:$L$2848,$AE648,'B-PorHerramienta'!$F$2:$F$2848,"&lt;&gt;")=0,"",ROUND(SUMIFS(INDEX('B-PorHerramienta'!$F$2:$I$2848,0,$AH$6),'B-PorHerramienta'!$A$2:$A$2848,U$8,'B-PorHerramienta'!$J$2:$J$2848,$AC648,'B-PorHerramienta'!$K$2:$K$2848,$AD648,'B-PorHerramienta'!$L$2:$L$2848,$AE648)*$AI$6,$AJ$6))</f>
        <v/>
      </c>
      <c r="V648" s="48" t="str">
        <f>IF(COUNTIFS('B-PorHerramienta'!$A$2:$A$2848,V$8,'B-PorHerramienta'!$J$2:$J$2848,$AC648,'B-PorHerramienta'!$K$2:$K$2848,$AD648,'B-PorHerramienta'!$L$2:$L$2848,$AE648,'B-PorHerramienta'!$F$2:$F$2848,"&lt;&gt;")=0,"",ROUND(SUMIFS(INDEX('B-PorHerramienta'!$F$2:$I$2848,0,$AH$6),'B-PorHerramienta'!$A$2:$A$2848,V$8,'B-PorHerramienta'!$J$2:$J$2848,$AC648,'B-PorHerramienta'!$K$2:$K$2848,$AD648,'B-PorHerramienta'!$L$2:$L$2848,$AE648)*$AI$6,$AJ$6))</f>
        <v/>
      </c>
      <c r="W648" s="48" t="str">
        <f>IF(COUNTIFS('B-PorHerramienta'!$A$2:$A$2848,W$8,'B-PorHerramienta'!$J$2:$J$2848,$AC648,'B-PorHerramienta'!$K$2:$K$2848,$AD648,'B-PorHerramienta'!$L$2:$L$2848,$AE648,'B-PorHerramienta'!$F$2:$F$2848,"&lt;&gt;")=0,"",ROUND(SUMIFS(INDEX('B-PorHerramienta'!$F$2:$I$2848,0,$AH$6),'B-PorHerramienta'!$A$2:$A$2848,W$8,'B-PorHerramienta'!$J$2:$J$2848,$AC648,'B-PorHerramienta'!$K$2:$K$2848,$AD648,'B-PorHerramienta'!$L$2:$L$2848,$AE648)*$AI$6,$AJ$6))</f>
        <v/>
      </c>
      <c r="X648" s="48" t="str">
        <f>IF(COUNTIFS('B-PorHerramienta'!$A$2:$A$2848,X$8,'B-PorHerramienta'!$J$2:$J$2848,$AC648,'B-PorHerramienta'!$K$2:$K$2848,$AD648,'B-PorHerramienta'!$L$2:$L$2848,$AE648,'B-PorHerramienta'!$F$2:$F$2848,"&lt;&gt;")=0,"",ROUND(SUMIFS(INDEX('B-PorHerramienta'!$F$2:$I$2848,0,$AH$6),'B-PorHerramienta'!$A$2:$A$2848,X$8,'B-PorHerramienta'!$J$2:$J$2848,$AC648,'B-PorHerramienta'!$K$2:$K$2848,$AD648,'B-PorHerramienta'!$L$2:$L$2848,$AE648)*$AI$6,$AJ$6))</f>
        <v/>
      </c>
      <c r="Y648" s="48" t="str">
        <f>IF(COUNTIFS('B-PorHerramienta'!$A$2:$A$2848,Y$8,'B-PorHerramienta'!$J$2:$J$2848,$AC648,'B-PorHerramienta'!$K$2:$K$2848,$AD648,'B-PorHerramienta'!$L$2:$L$2848,$AE648,'B-PorHerramienta'!$F$2:$F$2848,"&lt;&gt;")=0,"",ROUND(SUMIFS(INDEX('B-PorHerramienta'!$F$2:$I$2848,0,$AH$6),'B-PorHerramienta'!$A$2:$A$2848,Y$8,'B-PorHerramienta'!$J$2:$J$2848,$AC648,'B-PorHerramienta'!$K$2:$K$2848,$AD648,'B-PorHerramienta'!$L$2:$L$2848,$AE648)*$AI$6,$AJ$6))</f>
        <v/>
      </c>
      <c r="Z648" s="48" t="str">
        <f>IF(COUNTIFS('B-PorHerramienta'!$A$2:$A$2848,Z$8,'B-PorHerramienta'!$J$2:$J$2848,$AC648,'B-PorHerramienta'!$K$2:$K$2848,$AD648,'B-PorHerramienta'!$L$2:$L$2848,$AE648,'B-PorHerramienta'!$F$2:$F$2848,"&lt;&gt;")=0,"",ROUND(SUMIFS(INDEX('B-PorHerramienta'!$F$2:$I$2848,0,$AH$6),'B-PorHerramienta'!$A$2:$A$2848,Z$8,'B-PorHerramienta'!$J$2:$J$2848,$AC648,'B-PorHerramienta'!$K$2:$K$2848,$AD648,'B-PorHerramienta'!$L$2:$L$2848,$AE648)*$AI$6,$AJ$6))</f>
        <v/>
      </c>
      <c r="AA648" s="6"/>
      <c r="AB648" s="35">
        <v>2</v>
      </c>
      <c r="AC648" s="35" t="s">
        <v>1239</v>
      </c>
      <c r="AD648" s="35" t="s">
        <v>269</v>
      </c>
      <c r="AE648" s="35" t="s">
        <v>1553</v>
      </c>
      <c r="AF648" s="35"/>
      <c r="AG648" s="35"/>
      <c r="AH648" s="35"/>
      <c r="AI648" s="35"/>
      <c r="AJ648" s="35"/>
      <c r="AK648" s="35"/>
    </row>
    <row r="649" spans="1:37" ht="26" hidden="1" outlineLevel="2" collapsed="1" x14ac:dyDescent="0.25">
      <c r="A649" s="49" t="s">
        <v>2447</v>
      </c>
      <c r="B649" s="47" t="s">
        <v>2446</v>
      </c>
      <c r="C649" s="48" t="str">
        <f>IF(COUNTIFS('B-PorHerramienta'!$A$2:$A$2848,C$8,'B-PorHerramienta'!$J$2:$J$2848,$AC649,'B-PorHerramienta'!$K$2:$K$2848,$AD649,'B-PorHerramienta'!$L$2:$L$2848,$AE649,'B-PorHerramienta'!$F$2:$F$2848,"&lt;&gt;")=0,"",ROUND(SUMIFS(INDEX('B-PorHerramienta'!$F$2:$I$2848,0,$AH$6),'B-PorHerramienta'!$A$2:$A$2848,C$8,'B-PorHerramienta'!$J$2:$J$2848,$AC649,'B-PorHerramienta'!$K$2:$K$2848,$AD649,'B-PorHerramienta'!$L$2:$L$2848,$AE649)*$AI$6,$AJ$6))</f>
        <v/>
      </c>
      <c r="D649" s="48" t="str">
        <f>IF(COUNTIFS('B-PorHerramienta'!$A$2:$A$2848,D$8,'B-PorHerramienta'!$J$2:$J$2848,$AC649,'B-PorHerramienta'!$K$2:$K$2848,$AD649,'B-PorHerramienta'!$L$2:$L$2848,$AE649,'B-PorHerramienta'!$F$2:$F$2848,"&lt;&gt;")=0,"",ROUND(SUMIFS(INDEX('B-PorHerramienta'!$F$2:$I$2848,0,$AH$6),'B-PorHerramienta'!$A$2:$A$2848,D$8,'B-PorHerramienta'!$J$2:$J$2848,$AC649,'B-PorHerramienta'!$K$2:$K$2848,$AD649,'B-PorHerramienta'!$L$2:$L$2848,$AE649)*$AI$6,$AJ$6))</f>
        <v/>
      </c>
      <c r="E649" s="48" t="str">
        <f>IF(COUNTIFS('B-PorHerramienta'!$A$2:$A$2848,E$8,'B-PorHerramienta'!$J$2:$J$2848,$AC649,'B-PorHerramienta'!$K$2:$K$2848,$AD649,'B-PorHerramienta'!$L$2:$L$2848,$AE649,'B-PorHerramienta'!$F$2:$F$2848,"&lt;&gt;")=0,"",ROUND(SUMIFS(INDEX('B-PorHerramienta'!$F$2:$I$2848,0,$AH$6),'B-PorHerramienta'!$A$2:$A$2848,E$8,'B-PorHerramienta'!$J$2:$J$2848,$AC649,'B-PorHerramienta'!$K$2:$K$2848,$AD649,'B-PorHerramienta'!$L$2:$L$2848,$AE649)*$AI$6,$AJ$6))</f>
        <v/>
      </c>
      <c r="F649" s="48" t="str">
        <f>IF(COUNTIFS('B-PorHerramienta'!$A$2:$A$2848,F$8,'B-PorHerramienta'!$J$2:$J$2848,$AC649,'B-PorHerramienta'!$K$2:$K$2848,$AD649,'B-PorHerramienta'!$L$2:$L$2848,$AE649,'B-PorHerramienta'!$F$2:$F$2848,"&lt;&gt;")=0,"",ROUND(SUMIFS(INDEX('B-PorHerramienta'!$F$2:$I$2848,0,$AH$6),'B-PorHerramienta'!$A$2:$A$2848,F$8,'B-PorHerramienta'!$J$2:$J$2848,$AC649,'B-PorHerramienta'!$K$2:$K$2848,$AD649,'B-PorHerramienta'!$L$2:$L$2848,$AE649)*$AI$6,$AJ$6))</f>
        <v/>
      </c>
      <c r="G649" s="48">
        <f>IF(COUNTIFS('B-PorHerramienta'!$A$2:$A$2848,G$8,'B-PorHerramienta'!$J$2:$J$2848,$AC649,'B-PorHerramienta'!$K$2:$K$2848,$AD649,'B-PorHerramienta'!$L$2:$L$2848,$AE649,'B-PorHerramienta'!$F$2:$F$2848,"&lt;&gt;")=0,"",ROUND(SUMIFS(INDEX('B-PorHerramienta'!$F$2:$I$2848,0,$AH$6),'B-PorHerramienta'!$A$2:$A$2848,G$8,'B-PorHerramienta'!$J$2:$J$2848,$AC649,'B-PorHerramienta'!$K$2:$K$2848,$AD649,'B-PorHerramienta'!$L$2:$L$2848,$AE649)*$AI$6,$AJ$6))</f>
        <v>3.0999999999999999E-3</v>
      </c>
      <c r="H649" s="48">
        <f>IF(COUNTIFS('B-PorHerramienta'!$A$2:$A$2848,H$8,'B-PorHerramienta'!$J$2:$J$2848,$AC649,'B-PorHerramienta'!$K$2:$K$2848,$AD649,'B-PorHerramienta'!$L$2:$L$2848,$AE649,'B-PorHerramienta'!$F$2:$F$2848,"&lt;&gt;")=0,"",ROUND(SUMIFS(INDEX('B-PorHerramienta'!$F$2:$I$2848,0,$AH$6),'B-PorHerramienta'!$A$2:$A$2848,H$8,'B-PorHerramienta'!$J$2:$J$2848,$AC649,'B-PorHerramienta'!$K$2:$K$2848,$AD649,'B-PorHerramienta'!$L$2:$L$2848,$AE649)*$AI$6,$AJ$6))</f>
        <v>8.0000000000000004E-4</v>
      </c>
      <c r="I649" s="48">
        <f>IF(COUNTIFS('B-PorHerramienta'!$A$2:$A$2848,I$8,'B-PorHerramienta'!$J$2:$J$2848,$AC649,'B-PorHerramienta'!$K$2:$K$2848,$AD649,'B-PorHerramienta'!$L$2:$L$2848,$AE649,'B-PorHerramienta'!$F$2:$F$2848,"&lt;&gt;")=0,"",ROUND(SUMIFS(INDEX('B-PorHerramienta'!$F$2:$I$2848,0,$AH$6),'B-PorHerramienta'!$A$2:$A$2848,I$8,'B-PorHerramienta'!$J$2:$J$2848,$AC649,'B-PorHerramienta'!$K$2:$K$2848,$AD649,'B-PorHerramienta'!$L$2:$L$2848,$AE649)*$AI$6,$AJ$6))</f>
        <v>2.5999999999999999E-3</v>
      </c>
      <c r="J649" s="48">
        <f>IF(COUNTIFS('B-PorHerramienta'!$A$2:$A$2848,J$8,'B-PorHerramienta'!$J$2:$J$2848,$AC649,'B-PorHerramienta'!$K$2:$K$2848,$AD649,'B-PorHerramienta'!$L$2:$L$2848,$AE649,'B-PorHerramienta'!$F$2:$F$2848,"&lt;&gt;")=0,"",ROUND(SUMIFS(INDEX('B-PorHerramienta'!$F$2:$I$2848,0,$AH$6),'B-PorHerramienta'!$A$2:$A$2848,J$8,'B-PorHerramienta'!$J$2:$J$2848,$AC649,'B-PorHerramienta'!$K$2:$K$2848,$AD649,'B-PorHerramienta'!$L$2:$L$2848,$AE649)*$AI$6,$AJ$6))</f>
        <v>1.1000000000000001E-3</v>
      </c>
      <c r="K649" s="48">
        <f>IF(COUNTIFS('B-PorHerramienta'!$A$2:$A$2848,K$8,'B-PorHerramienta'!$J$2:$J$2848,$AC649,'B-PorHerramienta'!$K$2:$K$2848,$AD649,'B-PorHerramienta'!$L$2:$L$2848,$AE649,'B-PorHerramienta'!$F$2:$F$2848,"&lt;&gt;")=0,"",ROUND(SUMIFS(INDEX('B-PorHerramienta'!$F$2:$I$2848,0,$AH$6),'B-PorHerramienta'!$A$2:$A$2848,K$8,'B-PorHerramienta'!$J$2:$J$2848,$AC649,'B-PorHerramienta'!$K$2:$K$2848,$AD649,'B-PorHerramienta'!$L$2:$L$2848,$AE649)*$AI$6,$AJ$6))</f>
        <v>1.1999999999999999E-3</v>
      </c>
      <c r="L649" s="48">
        <f>IF(COUNTIFS('B-PorHerramienta'!$A$2:$A$2848,L$8,'B-PorHerramienta'!$J$2:$J$2848,$AC649,'B-PorHerramienta'!$K$2:$K$2848,$AD649,'B-PorHerramienta'!$L$2:$L$2848,$AE649,'B-PorHerramienta'!$F$2:$F$2848,"&lt;&gt;")=0,"",ROUND(SUMIFS(INDEX('B-PorHerramienta'!$F$2:$I$2848,0,$AH$6),'B-PorHerramienta'!$A$2:$A$2848,L$8,'B-PorHerramienta'!$J$2:$J$2848,$AC649,'B-PorHerramienta'!$K$2:$K$2848,$AD649,'B-PorHerramienta'!$L$2:$L$2848,$AE649)*$AI$6,$AJ$6))</f>
        <v>1.1000000000000001E-3</v>
      </c>
      <c r="M649" s="48">
        <f>IF(COUNTIFS('B-PorHerramienta'!$A$2:$A$2848,M$8,'B-PorHerramienta'!$J$2:$J$2848,$AC649,'B-PorHerramienta'!$K$2:$K$2848,$AD649,'B-PorHerramienta'!$L$2:$L$2848,$AE649,'B-PorHerramienta'!$F$2:$F$2848,"&lt;&gt;")=0,"",ROUND(SUMIFS(INDEX('B-PorHerramienta'!$F$2:$I$2848,0,$AH$6),'B-PorHerramienta'!$A$2:$A$2848,M$8,'B-PorHerramienta'!$J$2:$J$2848,$AC649,'B-PorHerramienta'!$K$2:$K$2848,$AD649,'B-PorHerramienta'!$L$2:$L$2848,$AE649)*$AI$6,$AJ$6))</f>
        <v>1.1000000000000001E-3</v>
      </c>
      <c r="N649" s="48">
        <f>IF(COUNTIFS('B-PorHerramienta'!$A$2:$A$2848,N$8,'B-PorHerramienta'!$J$2:$J$2848,$AC649,'B-PorHerramienta'!$K$2:$K$2848,$AD649,'B-PorHerramienta'!$L$2:$L$2848,$AE649,'B-PorHerramienta'!$F$2:$F$2848,"&lt;&gt;")=0,"",ROUND(SUMIFS(INDEX('B-PorHerramienta'!$F$2:$I$2848,0,$AH$6),'B-PorHerramienta'!$A$2:$A$2848,N$8,'B-PorHerramienta'!$J$2:$J$2848,$AC649,'B-PorHerramienta'!$K$2:$K$2848,$AD649,'B-PorHerramienta'!$L$2:$L$2848,$AE649)*$AI$6,$AJ$6))</f>
        <v>1E-3</v>
      </c>
      <c r="O649" s="48">
        <f>IF(COUNTIFS('B-PorHerramienta'!$A$2:$A$2848,O$8,'B-PorHerramienta'!$J$2:$J$2848,$AC649,'B-PorHerramienta'!$K$2:$K$2848,$AD649,'B-PorHerramienta'!$L$2:$L$2848,$AE649,'B-PorHerramienta'!$F$2:$F$2848,"&lt;&gt;")=0,"",ROUND(SUMIFS(INDEX('B-PorHerramienta'!$F$2:$I$2848,0,$AH$6),'B-PorHerramienta'!$A$2:$A$2848,O$8,'B-PorHerramienta'!$J$2:$J$2848,$AC649,'B-PorHerramienta'!$K$2:$K$2848,$AD649,'B-PorHerramienta'!$L$2:$L$2848,$AE649)*$AI$6,$AJ$6))</f>
        <v>8.9999999999999998E-4</v>
      </c>
      <c r="P649" s="48">
        <f>IF(COUNTIFS('B-PorHerramienta'!$A$2:$A$2848,P$8,'B-PorHerramienta'!$J$2:$J$2848,$AC649,'B-PorHerramienta'!$K$2:$K$2848,$AD649,'B-PorHerramienta'!$L$2:$L$2848,$AE649,'B-PorHerramienta'!$F$2:$F$2848,"&lt;&gt;")=0,"",ROUND(SUMIFS(INDEX('B-PorHerramienta'!$F$2:$I$2848,0,$AH$6),'B-PorHerramienta'!$A$2:$A$2848,P$8,'B-PorHerramienta'!$J$2:$J$2848,$AC649,'B-PorHerramienta'!$K$2:$K$2848,$AD649,'B-PorHerramienta'!$L$2:$L$2848,$AE649)*$AI$6,$AJ$6))</f>
        <v>8.9999999999999998E-4</v>
      </c>
      <c r="Q649" s="48">
        <f>IF(COUNTIFS('B-PorHerramienta'!$A$2:$A$2848,Q$8,'B-PorHerramienta'!$J$2:$J$2848,$AC649,'B-PorHerramienta'!$K$2:$K$2848,$AD649,'B-PorHerramienta'!$L$2:$L$2848,$AE649,'B-PorHerramienta'!$F$2:$F$2848,"&lt;&gt;")=0,"",ROUND(SUMIFS(INDEX('B-PorHerramienta'!$F$2:$I$2848,0,$AH$6),'B-PorHerramienta'!$A$2:$A$2848,Q$8,'B-PorHerramienta'!$J$2:$J$2848,$AC649,'B-PorHerramienta'!$K$2:$K$2848,$AD649,'B-PorHerramienta'!$L$2:$L$2848,$AE649)*$AI$6,$AJ$6))</f>
        <v>8.9999999999999998E-4</v>
      </c>
      <c r="R649" s="48" t="str">
        <f>IF(COUNTIFS('B-PorHerramienta'!$A$2:$A$2848,R$8,'B-PorHerramienta'!$J$2:$J$2848,$AC649,'B-PorHerramienta'!$K$2:$K$2848,$AD649,'B-PorHerramienta'!$L$2:$L$2848,$AE649,'B-PorHerramienta'!$F$2:$F$2848,"&lt;&gt;")=0,"",ROUND(SUMIFS(INDEX('B-PorHerramienta'!$F$2:$I$2848,0,$AH$6),'B-PorHerramienta'!$A$2:$A$2848,R$8,'B-PorHerramienta'!$J$2:$J$2848,$AC649,'B-PorHerramienta'!$K$2:$K$2848,$AD649,'B-PorHerramienta'!$L$2:$L$2848,$AE649)*$AI$6,$AJ$6))</f>
        <v/>
      </c>
      <c r="S649" s="48" t="str">
        <f>IF(COUNTIFS('B-PorHerramienta'!$A$2:$A$2848,S$8,'B-PorHerramienta'!$J$2:$J$2848,$AC649,'B-PorHerramienta'!$K$2:$K$2848,$AD649,'B-PorHerramienta'!$L$2:$L$2848,$AE649,'B-PorHerramienta'!$F$2:$F$2848,"&lt;&gt;")=0,"",ROUND(SUMIFS(INDEX('B-PorHerramienta'!$F$2:$I$2848,0,$AH$6),'B-PorHerramienta'!$A$2:$A$2848,S$8,'B-PorHerramienta'!$J$2:$J$2848,$AC649,'B-PorHerramienta'!$K$2:$K$2848,$AD649,'B-PorHerramienta'!$L$2:$L$2848,$AE649)*$AI$6,$AJ$6))</f>
        <v/>
      </c>
      <c r="T649" s="48" t="str">
        <f>IF(COUNTIFS('B-PorHerramienta'!$A$2:$A$2848,T$8,'B-PorHerramienta'!$J$2:$J$2848,$AC649,'B-PorHerramienta'!$K$2:$K$2848,$AD649,'B-PorHerramienta'!$L$2:$L$2848,$AE649,'B-PorHerramienta'!$F$2:$F$2848,"&lt;&gt;")=0,"",ROUND(SUMIFS(INDEX('B-PorHerramienta'!$F$2:$I$2848,0,$AH$6),'B-PorHerramienta'!$A$2:$A$2848,T$8,'B-PorHerramienta'!$J$2:$J$2848,$AC649,'B-PorHerramienta'!$K$2:$K$2848,$AD649,'B-PorHerramienta'!$L$2:$L$2848,$AE649)*$AI$6,$AJ$6))</f>
        <v/>
      </c>
      <c r="U649" s="48" t="str">
        <f>IF(COUNTIFS('B-PorHerramienta'!$A$2:$A$2848,U$8,'B-PorHerramienta'!$J$2:$J$2848,$AC649,'B-PorHerramienta'!$K$2:$K$2848,$AD649,'B-PorHerramienta'!$L$2:$L$2848,$AE649,'B-PorHerramienta'!$F$2:$F$2848,"&lt;&gt;")=0,"",ROUND(SUMIFS(INDEX('B-PorHerramienta'!$F$2:$I$2848,0,$AH$6),'B-PorHerramienta'!$A$2:$A$2848,U$8,'B-PorHerramienta'!$J$2:$J$2848,$AC649,'B-PorHerramienta'!$K$2:$K$2848,$AD649,'B-PorHerramienta'!$L$2:$L$2848,$AE649)*$AI$6,$AJ$6))</f>
        <v/>
      </c>
      <c r="V649" s="48" t="str">
        <f>IF(COUNTIFS('B-PorHerramienta'!$A$2:$A$2848,V$8,'B-PorHerramienta'!$J$2:$J$2848,$AC649,'B-PorHerramienta'!$K$2:$K$2848,$AD649,'B-PorHerramienta'!$L$2:$L$2848,$AE649,'B-PorHerramienta'!$F$2:$F$2848,"&lt;&gt;")=0,"",ROUND(SUMIFS(INDEX('B-PorHerramienta'!$F$2:$I$2848,0,$AH$6),'B-PorHerramienta'!$A$2:$A$2848,V$8,'B-PorHerramienta'!$J$2:$J$2848,$AC649,'B-PorHerramienta'!$K$2:$K$2848,$AD649,'B-PorHerramienta'!$L$2:$L$2848,$AE649)*$AI$6,$AJ$6))</f>
        <v/>
      </c>
      <c r="W649" s="48" t="str">
        <f>IF(COUNTIFS('B-PorHerramienta'!$A$2:$A$2848,W$8,'B-PorHerramienta'!$J$2:$J$2848,$AC649,'B-PorHerramienta'!$K$2:$K$2848,$AD649,'B-PorHerramienta'!$L$2:$L$2848,$AE649,'B-PorHerramienta'!$F$2:$F$2848,"&lt;&gt;")=0,"",ROUND(SUMIFS(INDEX('B-PorHerramienta'!$F$2:$I$2848,0,$AH$6),'B-PorHerramienta'!$A$2:$A$2848,W$8,'B-PorHerramienta'!$J$2:$J$2848,$AC649,'B-PorHerramienta'!$K$2:$K$2848,$AD649,'B-PorHerramienta'!$L$2:$L$2848,$AE649)*$AI$6,$AJ$6))</f>
        <v/>
      </c>
      <c r="X649" s="48" t="str">
        <f>IF(COUNTIFS('B-PorHerramienta'!$A$2:$A$2848,X$8,'B-PorHerramienta'!$J$2:$J$2848,$AC649,'B-PorHerramienta'!$K$2:$K$2848,$AD649,'B-PorHerramienta'!$L$2:$L$2848,$AE649,'B-PorHerramienta'!$F$2:$F$2848,"&lt;&gt;")=0,"",ROUND(SUMIFS(INDEX('B-PorHerramienta'!$F$2:$I$2848,0,$AH$6),'B-PorHerramienta'!$A$2:$A$2848,X$8,'B-PorHerramienta'!$J$2:$J$2848,$AC649,'B-PorHerramienta'!$K$2:$K$2848,$AD649,'B-PorHerramienta'!$L$2:$L$2848,$AE649)*$AI$6,$AJ$6))</f>
        <v/>
      </c>
      <c r="Y649" s="48" t="str">
        <f>IF(COUNTIFS('B-PorHerramienta'!$A$2:$A$2848,Y$8,'B-PorHerramienta'!$J$2:$J$2848,$AC649,'B-PorHerramienta'!$K$2:$K$2848,$AD649,'B-PorHerramienta'!$L$2:$L$2848,$AE649,'B-PorHerramienta'!$F$2:$F$2848,"&lt;&gt;")=0,"",ROUND(SUMIFS(INDEX('B-PorHerramienta'!$F$2:$I$2848,0,$AH$6),'B-PorHerramienta'!$A$2:$A$2848,Y$8,'B-PorHerramienta'!$J$2:$J$2848,$AC649,'B-PorHerramienta'!$K$2:$K$2848,$AD649,'B-PorHerramienta'!$L$2:$L$2848,$AE649)*$AI$6,$AJ$6))</f>
        <v/>
      </c>
      <c r="Z649" s="48" t="str">
        <f>IF(COUNTIFS('B-PorHerramienta'!$A$2:$A$2848,Z$8,'B-PorHerramienta'!$J$2:$J$2848,$AC649,'B-PorHerramienta'!$K$2:$K$2848,$AD649,'B-PorHerramienta'!$L$2:$L$2848,$AE649,'B-PorHerramienta'!$F$2:$F$2848,"&lt;&gt;")=0,"",ROUND(SUMIFS(INDEX('B-PorHerramienta'!$F$2:$I$2848,0,$AH$6),'B-PorHerramienta'!$A$2:$A$2848,Z$8,'B-PorHerramienta'!$J$2:$J$2848,$AC649,'B-PorHerramienta'!$K$2:$K$2848,$AD649,'B-PorHerramienta'!$L$2:$L$2848,$AE649)*$AI$6,$AJ$6))</f>
        <v/>
      </c>
      <c r="AA649" s="6"/>
      <c r="AB649" s="35">
        <v>2</v>
      </c>
      <c r="AC649" s="35" t="s">
        <v>1239</v>
      </c>
      <c r="AD649" s="35" t="s">
        <v>269</v>
      </c>
      <c r="AE649" s="35" t="s">
        <v>1577</v>
      </c>
      <c r="AF649" s="35"/>
      <c r="AG649" s="35"/>
      <c r="AH649" s="35"/>
      <c r="AI649" s="35"/>
      <c r="AJ649" s="35"/>
      <c r="AK649" s="35"/>
    </row>
    <row r="650" spans="1:37" hidden="1" outlineLevel="2" collapsed="1" x14ac:dyDescent="0.25">
      <c r="A650" s="49" t="s">
        <v>2445</v>
      </c>
      <c r="B650" s="47" t="s">
        <v>2444</v>
      </c>
      <c r="C650" s="48" t="str">
        <f>IF(COUNTIFS('B-PorHerramienta'!$A$2:$A$2848,C$8,'B-PorHerramienta'!$J$2:$J$2848,$AC650,'B-PorHerramienta'!$K$2:$K$2848,$AD650,'B-PorHerramienta'!$L$2:$L$2848,$AE650,'B-PorHerramienta'!$F$2:$F$2848,"&lt;&gt;")=0,"",ROUND(SUMIFS(INDEX('B-PorHerramienta'!$F$2:$I$2848,0,$AH$6),'B-PorHerramienta'!$A$2:$A$2848,C$8,'B-PorHerramienta'!$J$2:$J$2848,$AC650,'B-PorHerramienta'!$K$2:$K$2848,$AD650,'B-PorHerramienta'!$L$2:$L$2848,$AE650)*$AI$6,$AJ$6))</f>
        <v/>
      </c>
      <c r="D650" s="48" t="str">
        <f>IF(COUNTIFS('B-PorHerramienta'!$A$2:$A$2848,D$8,'B-PorHerramienta'!$J$2:$J$2848,$AC650,'B-PorHerramienta'!$K$2:$K$2848,$AD650,'B-PorHerramienta'!$L$2:$L$2848,$AE650,'B-PorHerramienta'!$F$2:$F$2848,"&lt;&gt;")=0,"",ROUND(SUMIFS(INDEX('B-PorHerramienta'!$F$2:$I$2848,0,$AH$6),'B-PorHerramienta'!$A$2:$A$2848,D$8,'B-PorHerramienta'!$J$2:$J$2848,$AC650,'B-PorHerramienta'!$K$2:$K$2848,$AD650,'B-PorHerramienta'!$L$2:$L$2848,$AE650)*$AI$6,$AJ$6))</f>
        <v/>
      </c>
      <c r="E650" s="48" t="str">
        <f>IF(COUNTIFS('B-PorHerramienta'!$A$2:$A$2848,E$8,'B-PorHerramienta'!$J$2:$J$2848,$AC650,'B-PorHerramienta'!$K$2:$K$2848,$AD650,'B-PorHerramienta'!$L$2:$L$2848,$AE650,'B-PorHerramienta'!$F$2:$F$2848,"&lt;&gt;")=0,"",ROUND(SUMIFS(INDEX('B-PorHerramienta'!$F$2:$I$2848,0,$AH$6),'B-PorHerramienta'!$A$2:$A$2848,E$8,'B-PorHerramienta'!$J$2:$J$2848,$AC650,'B-PorHerramienta'!$K$2:$K$2848,$AD650,'B-PorHerramienta'!$L$2:$L$2848,$AE650)*$AI$6,$AJ$6))</f>
        <v/>
      </c>
      <c r="F650" s="48" t="str">
        <f>IF(COUNTIFS('B-PorHerramienta'!$A$2:$A$2848,F$8,'B-PorHerramienta'!$J$2:$J$2848,$AC650,'B-PorHerramienta'!$K$2:$K$2848,$AD650,'B-PorHerramienta'!$L$2:$L$2848,$AE650,'B-PorHerramienta'!$F$2:$F$2848,"&lt;&gt;")=0,"",ROUND(SUMIFS(INDEX('B-PorHerramienta'!$F$2:$I$2848,0,$AH$6),'B-PorHerramienta'!$A$2:$A$2848,F$8,'B-PorHerramienta'!$J$2:$J$2848,$AC650,'B-PorHerramienta'!$K$2:$K$2848,$AD650,'B-PorHerramienta'!$L$2:$L$2848,$AE650)*$AI$6,$AJ$6))</f>
        <v/>
      </c>
      <c r="G650" s="48" t="str">
        <f>IF(COUNTIFS('B-PorHerramienta'!$A$2:$A$2848,G$8,'B-PorHerramienta'!$J$2:$J$2848,$AC650,'B-PorHerramienta'!$K$2:$K$2848,$AD650,'B-PorHerramienta'!$L$2:$L$2848,$AE650,'B-PorHerramienta'!$F$2:$F$2848,"&lt;&gt;")=0,"",ROUND(SUMIFS(INDEX('B-PorHerramienta'!$F$2:$I$2848,0,$AH$6),'B-PorHerramienta'!$A$2:$A$2848,G$8,'B-PorHerramienta'!$J$2:$J$2848,$AC650,'B-PorHerramienta'!$K$2:$K$2848,$AD650,'B-PorHerramienta'!$L$2:$L$2848,$AE650)*$AI$6,$AJ$6))</f>
        <v/>
      </c>
      <c r="H650" s="48" t="str">
        <f>IF(COUNTIFS('B-PorHerramienta'!$A$2:$A$2848,H$8,'B-PorHerramienta'!$J$2:$J$2848,$AC650,'B-PorHerramienta'!$K$2:$K$2848,$AD650,'B-PorHerramienta'!$L$2:$L$2848,$AE650,'B-PorHerramienta'!$F$2:$F$2848,"&lt;&gt;")=0,"",ROUND(SUMIFS(INDEX('B-PorHerramienta'!$F$2:$I$2848,0,$AH$6),'B-PorHerramienta'!$A$2:$A$2848,H$8,'B-PorHerramienta'!$J$2:$J$2848,$AC650,'B-PorHerramienta'!$K$2:$K$2848,$AD650,'B-PorHerramienta'!$L$2:$L$2848,$AE650)*$AI$6,$AJ$6))</f>
        <v/>
      </c>
      <c r="I650" s="48" t="str">
        <f>IF(COUNTIFS('B-PorHerramienta'!$A$2:$A$2848,I$8,'B-PorHerramienta'!$J$2:$J$2848,$AC650,'B-PorHerramienta'!$K$2:$K$2848,$AD650,'B-PorHerramienta'!$L$2:$L$2848,$AE650,'B-PorHerramienta'!$F$2:$F$2848,"&lt;&gt;")=0,"",ROUND(SUMIFS(INDEX('B-PorHerramienta'!$F$2:$I$2848,0,$AH$6),'B-PorHerramienta'!$A$2:$A$2848,I$8,'B-PorHerramienta'!$J$2:$J$2848,$AC650,'B-PorHerramienta'!$K$2:$K$2848,$AD650,'B-PorHerramienta'!$L$2:$L$2848,$AE650)*$AI$6,$AJ$6))</f>
        <v/>
      </c>
      <c r="J650" s="48">
        <f>IF(COUNTIFS('B-PorHerramienta'!$A$2:$A$2848,J$8,'B-PorHerramienta'!$J$2:$J$2848,$AC650,'B-PorHerramienta'!$K$2:$K$2848,$AD650,'B-PorHerramienta'!$L$2:$L$2848,$AE650,'B-PorHerramienta'!$F$2:$F$2848,"&lt;&gt;")=0,"",ROUND(SUMIFS(INDEX('B-PorHerramienta'!$F$2:$I$2848,0,$AH$6),'B-PorHerramienta'!$A$2:$A$2848,J$8,'B-PorHerramienta'!$J$2:$J$2848,$AC650,'B-PorHerramienta'!$K$2:$K$2848,$AD650,'B-PorHerramienta'!$L$2:$L$2848,$AE650)*$AI$6,$AJ$6))</f>
        <v>7.7399999999999997E-2</v>
      </c>
      <c r="K650" s="48">
        <f>IF(COUNTIFS('B-PorHerramienta'!$A$2:$A$2848,K$8,'B-PorHerramienta'!$J$2:$J$2848,$AC650,'B-PorHerramienta'!$K$2:$K$2848,$AD650,'B-PorHerramienta'!$L$2:$L$2848,$AE650,'B-PorHerramienta'!$F$2:$F$2848,"&lt;&gt;")=0,"",ROUND(SUMIFS(INDEX('B-PorHerramienta'!$F$2:$I$2848,0,$AH$6),'B-PorHerramienta'!$A$2:$A$2848,K$8,'B-PorHerramienta'!$J$2:$J$2848,$AC650,'B-PorHerramienta'!$K$2:$K$2848,$AD650,'B-PorHerramienta'!$L$2:$L$2848,$AE650)*$AI$6,$AJ$6))</f>
        <v>8.2799999999999999E-2</v>
      </c>
      <c r="L650" s="48">
        <f>IF(COUNTIFS('B-PorHerramienta'!$A$2:$A$2848,L$8,'B-PorHerramienta'!$J$2:$J$2848,$AC650,'B-PorHerramienta'!$K$2:$K$2848,$AD650,'B-PorHerramienta'!$L$2:$L$2848,$AE650,'B-PorHerramienta'!$F$2:$F$2848,"&lt;&gt;")=0,"",ROUND(SUMIFS(INDEX('B-PorHerramienta'!$F$2:$I$2848,0,$AH$6),'B-PorHerramienta'!$A$2:$A$2848,L$8,'B-PorHerramienta'!$J$2:$J$2848,$AC650,'B-PorHerramienta'!$K$2:$K$2848,$AD650,'B-PorHerramienta'!$L$2:$L$2848,$AE650)*$AI$6,$AJ$6))</f>
        <v>0.1449</v>
      </c>
      <c r="M650" s="48">
        <f>IF(COUNTIFS('B-PorHerramienta'!$A$2:$A$2848,M$8,'B-PorHerramienta'!$J$2:$J$2848,$AC650,'B-PorHerramienta'!$K$2:$K$2848,$AD650,'B-PorHerramienta'!$L$2:$L$2848,$AE650,'B-PorHerramienta'!$F$2:$F$2848,"&lt;&gt;")=0,"",ROUND(SUMIFS(INDEX('B-PorHerramienta'!$F$2:$I$2848,0,$AH$6),'B-PorHerramienta'!$A$2:$A$2848,M$8,'B-PorHerramienta'!$J$2:$J$2848,$AC650,'B-PorHerramienta'!$K$2:$K$2848,$AD650,'B-PorHerramienta'!$L$2:$L$2848,$AE650)*$AI$6,$AJ$6))</f>
        <v>0.14929999999999999</v>
      </c>
      <c r="N650" s="48">
        <f>IF(COUNTIFS('B-PorHerramienta'!$A$2:$A$2848,N$8,'B-PorHerramienta'!$J$2:$J$2848,$AC650,'B-PorHerramienta'!$K$2:$K$2848,$AD650,'B-PorHerramienta'!$L$2:$L$2848,$AE650,'B-PorHerramienta'!$F$2:$F$2848,"&lt;&gt;")=0,"",ROUND(SUMIFS(INDEX('B-PorHerramienta'!$F$2:$I$2848,0,$AH$6),'B-PorHerramienta'!$A$2:$A$2848,N$8,'B-PorHerramienta'!$J$2:$J$2848,$AC650,'B-PorHerramienta'!$K$2:$K$2848,$AD650,'B-PorHerramienta'!$L$2:$L$2848,$AE650)*$AI$6,$AJ$6))</f>
        <v>0.1641</v>
      </c>
      <c r="O650" s="48">
        <f>IF(COUNTIFS('B-PorHerramienta'!$A$2:$A$2848,O$8,'B-PorHerramienta'!$J$2:$J$2848,$AC650,'B-PorHerramienta'!$K$2:$K$2848,$AD650,'B-PorHerramienta'!$L$2:$L$2848,$AE650,'B-PorHerramienta'!$F$2:$F$2848,"&lt;&gt;")=0,"",ROUND(SUMIFS(INDEX('B-PorHerramienta'!$F$2:$I$2848,0,$AH$6),'B-PorHerramienta'!$A$2:$A$2848,O$8,'B-PorHerramienta'!$J$2:$J$2848,$AC650,'B-PorHerramienta'!$K$2:$K$2848,$AD650,'B-PorHerramienta'!$L$2:$L$2848,$AE650)*$AI$6,$AJ$6))</f>
        <v>0.21540000000000001</v>
      </c>
      <c r="P650" s="48">
        <f>IF(COUNTIFS('B-PorHerramienta'!$A$2:$A$2848,P$8,'B-PorHerramienta'!$J$2:$J$2848,$AC650,'B-PorHerramienta'!$K$2:$K$2848,$AD650,'B-PorHerramienta'!$L$2:$L$2848,$AE650,'B-PorHerramienta'!$F$2:$F$2848,"&lt;&gt;")=0,"",ROUND(SUMIFS(INDEX('B-PorHerramienta'!$F$2:$I$2848,0,$AH$6),'B-PorHerramienta'!$A$2:$A$2848,P$8,'B-PorHerramienta'!$J$2:$J$2848,$AC650,'B-PorHerramienta'!$K$2:$K$2848,$AD650,'B-PorHerramienta'!$L$2:$L$2848,$AE650)*$AI$6,$AJ$6))</f>
        <v>0.2157</v>
      </c>
      <c r="Q650" s="48" t="str">
        <f>IF(COUNTIFS('B-PorHerramienta'!$A$2:$A$2848,Q$8,'B-PorHerramienta'!$J$2:$J$2848,$AC650,'B-PorHerramienta'!$K$2:$K$2848,$AD650,'B-PorHerramienta'!$L$2:$L$2848,$AE650,'B-PorHerramienta'!$F$2:$F$2848,"&lt;&gt;")=0,"",ROUND(SUMIFS(INDEX('B-PorHerramienta'!$F$2:$I$2848,0,$AH$6),'B-PorHerramienta'!$A$2:$A$2848,Q$8,'B-PorHerramienta'!$J$2:$J$2848,$AC650,'B-PorHerramienta'!$K$2:$K$2848,$AD650,'B-PorHerramienta'!$L$2:$L$2848,$AE650)*$AI$6,$AJ$6))</f>
        <v/>
      </c>
      <c r="R650" s="48" t="str">
        <f>IF(COUNTIFS('B-PorHerramienta'!$A$2:$A$2848,R$8,'B-PorHerramienta'!$J$2:$J$2848,$AC650,'B-PorHerramienta'!$K$2:$K$2848,$AD650,'B-PorHerramienta'!$L$2:$L$2848,$AE650,'B-PorHerramienta'!$F$2:$F$2848,"&lt;&gt;")=0,"",ROUND(SUMIFS(INDEX('B-PorHerramienta'!$F$2:$I$2848,0,$AH$6),'B-PorHerramienta'!$A$2:$A$2848,R$8,'B-PorHerramienta'!$J$2:$J$2848,$AC650,'B-PorHerramienta'!$K$2:$K$2848,$AD650,'B-PorHerramienta'!$L$2:$L$2848,$AE650)*$AI$6,$AJ$6))</f>
        <v/>
      </c>
      <c r="S650" s="48" t="str">
        <f>IF(COUNTIFS('B-PorHerramienta'!$A$2:$A$2848,S$8,'B-PorHerramienta'!$J$2:$J$2848,$AC650,'B-PorHerramienta'!$K$2:$K$2848,$AD650,'B-PorHerramienta'!$L$2:$L$2848,$AE650,'B-PorHerramienta'!$F$2:$F$2848,"&lt;&gt;")=0,"",ROUND(SUMIFS(INDEX('B-PorHerramienta'!$F$2:$I$2848,0,$AH$6),'B-PorHerramienta'!$A$2:$A$2848,S$8,'B-PorHerramienta'!$J$2:$J$2848,$AC650,'B-PorHerramienta'!$K$2:$K$2848,$AD650,'B-PorHerramienta'!$L$2:$L$2848,$AE650)*$AI$6,$AJ$6))</f>
        <v/>
      </c>
      <c r="T650" s="48" t="str">
        <f>IF(COUNTIFS('B-PorHerramienta'!$A$2:$A$2848,T$8,'B-PorHerramienta'!$J$2:$J$2848,$AC650,'B-PorHerramienta'!$K$2:$K$2848,$AD650,'B-PorHerramienta'!$L$2:$L$2848,$AE650,'B-PorHerramienta'!$F$2:$F$2848,"&lt;&gt;")=0,"",ROUND(SUMIFS(INDEX('B-PorHerramienta'!$F$2:$I$2848,0,$AH$6),'B-PorHerramienta'!$A$2:$A$2848,T$8,'B-PorHerramienta'!$J$2:$J$2848,$AC650,'B-PorHerramienta'!$K$2:$K$2848,$AD650,'B-PorHerramienta'!$L$2:$L$2848,$AE650)*$AI$6,$AJ$6))</f>
        <v/>
      </c>
      <c r="U650" s="48" t="str">
        <f>IF(COUNTIFS('B-PorHerramienta'!$A$2:$A$2848,U$8,'B-PorHerramienta'!$J$2:$J$2848,$AC650,'B-PorHerramienta'!$K$2:$K$2848,$AD650,'B-PorHerramienta'!$L$2:$L$2848,$AE650,'B-PorHerramienta'!$F$2:$F$2848,"&lt;&gt;")=0,"",ROUND(SUMIFS(INDEX('B-PorHerramienta'!$F$2:$I$2848,0,$AH$6),'B-PorHerramienta'!$A$2:$A$2848,U$8,'B-PorHerramienta'!$J$2:$J$2848,$AC650,'B-PorHerramienta'!$K$2:$K$2848,$AD650,'B-PorHerramienta'!$L$2:$L$2848,$AE650)*$AI$6,$AJ$6))</f>
        <v/>
      </c>
      <c r="V650" s="48" t="str">
        <f>IF(COUNTIFS('B-PorHerramienta'!$A$2:$A$2848,V$8,'B-PorHerramienta'!$J$2:$J$2848,$AC650,'B-PorHerramienta'!$K$2:$K$2848,$AD650,'B-PorHerramienta'!$L$2:$L$2848,$AE650,'B-PorHerramienta'!$F$2:$F$2848,"&lt;&gt;")=0,"",ROUND(SUMIFS(INDEX('B-PorHerramienta'!$F$2:$I$2848,0,$AH$6),'B-PorHerramienta'!$A$2:$A$2848,V$8,'B-PorHerramienta'!$J$2:$J$2848,$AC650,'B-PorHerramienta'!$K$2:$K$2848,$AD650,'B-PorHerramienta'!$L$2:$L$2848,$AE650)*$AI$6,$AJ$6))</f>
        <v/>
      </c>
      <c r="W650" s="48" t="str">
        <f>IF(COUNTIFS('B-PorHerramienta'!$A$2:$A$2848,W$8,'B-PorHerramienta'!$J$2:$J$2848,$AC650,'B-PorHerramienta'!$K$2:$K$2848,$AD650,'B-PorHerramienta'!$L$2:$L$2848,$AE650,'B-PorHerramienta'!$F$2:$F$2848,"&lt;&gt;")=0,"",ROUND(SUMIFS(INDEX('B-PorHerramienta'!$F$2:$I$2848,0,$AH$6),'B-PorHerramienta'!$A$2:$A$2848,W$8,'B-PorHerramienta'!$J$2:$J$2848,$AC650,'B-PorHerramienta'!$K$2:$K$2848,$AD650,'B-PorHerramienta'!$L$2:$L$2848,$AE650)*$AI$6,$AJ$6))</f>
        <v/>
      </c>
      <c r="X650" s="48" t="str">
        <f>IF(COUNTIFS('B-PorHerramienta'!$A$2:$A$2848,X$8,'B-PorHerramienta'!$J$2:$J$2848,$AC650,'B-PorHerramienta'!$K$2:$K$2848,$AD650,'B-PorHerramienta'!$L$2:$L$2848,$AE650,'B-PorHerramienta'!$F$2:$F$2848,"&lt;&gt;")=0,"",ROUND(SUMIFS(INDEX('B-PorHerramienta'!$F$2:$I$2848,0,$AH$6),'B-PorHerramienta'!$A$2:$A$2848,X$8,'B-PorHerramienta'!$J$2:$J$2848,$AC650,'B-PorHerramienta'!$K$2:$K$2848,$AD650,'B-PorHerramienta'!$L$2:$L$2848,$AE650)*$AI$6,$AJ$6))</f>
        <v/>
      </c>
      <c r="Y650" s="48" t="str">
        <f>IF(COUNTIFS('B-PorHerramienta'!$A$2:$A$2848,Y$8,'B-PorHerramienta'!$J$2:$J$2848,$AC650,'B-PorHerramienta'!$K$2:$K$2848,$AD650,'B-PorHerramienta'!$L$2:$L$2848,$AE650,'B-PorHerramienta'!$F$2:$F$2848,"&lt;&gt;")=0,"",ROUND(SUMIFS(INDEX('B-PorHerramienta'!$F$2:$I$2848,0,$AH$6),'B-PorHerramienta'!$A$2:$A$2848,Y$8,'B-PorHerramienta'!$J$2:$J$2848,$AC650,'B-PorHerramienta'!$K$2:$K$2848,$AD650,'B-PorHerramienta'!$L$2:$L$2848,$AE650)*$AI$6,$AJ$6))</f>
        <v/>
      </c>
      <c r="Z650" s="48" t="str">
        <f>IF(COUNTIFS('B-PorHerramienta'!$A$2:$A$2848,Z$8,'B-PorHerramienta'!$J$2:$J$2848,$AC650,'B-PorHerramienta'!$K$2:$K$2848,$AD650,'B-PorHerramienta'!$L$2:$L$2848,$AE650,'B-PorHerramienta'!$F$2:$F$2848,"&lt;&gt;")=0,"",ROUND(SUMIFS(INDEX('B-PorHerramienta'!$F$2:$I$2848,0,$AH$6),'B-PorHerramienta'!$A$2:$A$2848,Z$8,'B-PorHerramienta'!$J$2:$J$2848,$AC650,'B-PorHerramienta'!$K$2:$K$2848,$AD650,'B-PorHerramienta'!$L$2:$L$2848,$AE650)*$AI$6,$AJ$6))</f>
        <v/>
      </c>
      <c r="AA650" s="6"/>
      <c r="AB650" s="35">
        <v>2</v>
      </c>
      <c r="AC650" s="35" t="s">
        <v>1239</v>
      </c>
      <c r="AD650" s="35" t="s">
        <v>269</v>
      </c>
      <c r="AE650" s="35" t="s">
        <v>1698</v>
      </c>
      <c r="AF650" s="35"/>
      <c r="AG650" s="35"/>
      <c r="AH650" s="35"/>
      <c r="AI650" s="35"/>
      <c r="AJ650" s="35"/>
      <c r="AK650" s="35"/>
    </row>
    <row r="651" spans="1:37" hidden="1" outlineLevel="2" collapsed="1" x14ac:dyDescent="0.25">
      <c r="A651" s="49" t="s">
        <v>2443</v>
      </c>
      <c r="B651" s="47" t="s">
        <v>2442</v>
      </c>
      <c r="C651" s="48" t="str">
        <f>IF(COUNTIFS('B-PorHerramienta'!$A$2:$A$2848,C$8,'B-PorHerramienta'!$J$2:$J$2848,$AC651,'B-PorHerramienta'!$K$2:$K$2848,$AD651,'B-PorHerramienta'!$L$2:$L$2848,$AE651,'B-PorHerramienta'!$F$2:$F$2848,"&lt;&gt;")=0,"",ROUND(SUMIFS(INDEX('B-PorHerramienta'!$F$2:$I$2848,0,$AH$6),'B-PorHerramienta'!$A$2:$A$2848,C$8,'B-PorHerramienta'!$J$2:$J$2848,$AC651,'B-PorHerramienta'!$K$2:$K$2848,$AD651,'B-PorHerramienta'!$L$2:$L$2848,$AE651)*$AI$6,$AJ$6))</f>
        <v/>
      </c>
      <c r="D651" s="48" t="str">
        <f>IF(COUNTIFS('B-PorHerramienta'!$A$2:$A$2848,D$8,'B-PorHerramienta'!$J$2:$J$2848,$AC651,'B-PorHerramienta'!$K$2:$K$2848,$AD651,'B-PorHerramienta'!$L$2:$L$2848,$AE651,'B-PorHerramienta'!$F$2:$F$2848,"&lt;&gt;")=0,"",ROUND(SUMIFS(INDEX('B-PorHerramienta'!$F$2:$I$2848,0,$AH$6),'B-PorHerramienta'!$A$2:$A$2848,D$8,'B-PorHerramienta'!$J$2:$J$2848,$AC651,'B-PorHerramienta'!$K$2:$K$2848,$AD651,'B-PorHerramienta'!$L$2:$L$2848,$AE651)*$AI$6,$AJ$6))</f>
        <v/>
      </c>
      <c r="E651" s="48" t="str">
        <f>IF(COUNTIFS('B-PorHerramienta'!$A$2:$A$2848,E$8,'B-PorHerramienta'!$J$2:$J$2848,$AC651,'B-PorHerramienta'!$K$2:$K$2848,$AD651,'B-PorHerramienta'!$L$2:$L$2848,$AE651,'B-PorHerramienta'!$F$2:$F$2848,"&lt;&gt;")=0,"",ROUND(SUMIFS(INDEX('B-PorHerramienta'!$F$2:$I$2848,0,$AH$6),'B-PorHerramienta'!$A$2:$A$2848,E$8,'B-PorHerramienta'!$J$2:$J$2848,$AC651,'B-PorHerramienta'!$K$2:$K$2848,$AD651,'B-PorHerramienta'!$L$2:$L$2848,$AE651)*$AI$6,$AJ$6))</f>
        <v/>
      </c>
      <c r="F651" s="48" t="str">
        <f>IF(COUNTIFS('B-PorHerramienta'!$A$2:$A$2848,F$8,'B-PorHerramienta'!$J$2:$J$2848,$AC651,'B-PorHerramienta'!$K$2:$K$2848,$AD651,'B-PorHerramienta'!$L$2:$L$2848,$AE651,'B-PorHerramienta'!$F$2:$F$2848,"&lt;&gt;")=0,"",ROUND(SUMIFS(INDEX('B-PorHerramienta'!$F$2:$I$2848,0,$AH$6),'B-PorHerramienta'!$A$2:$A$2848,F$8,'B-PorHerramienta'!$J$2:$J$2848,$AC651,'B-PorHerramienta'!$K$2:$K$2848,$AD651,'B-PorHerramienta'!$L$2:$L$2848,$AE651)*$AI$6,$AJ$6))</f>
        <v/>
      </c>
      <c r="G651" s="48" t="str">
        <f>IF(COUNTIFS('B-PorHerramienta'!$A$2:$A$2848,G$8,'B-PorHerramienta'!$J$2:$J$2848,$AC651,'B-PorHerramienta'!$K$2:$K$2848,$AD651,'B-PorHerramienta'!$L$2:$L$2848,$AE651,'B-PorHerramienta'!$F$2:$F$2848,"&lt;&gt;")=0,"",ROUND(SUMIFS(INDEX('B-PorHerramienta'!$F$2:$I$2848,0,$AH$6),'B-PorHerramienta'!$A$2:$A$2848,G$8,'B-PorHerramienta'!$J$2:$J$2848,$AC651,'B-PorHerramienta'!$K$2:$K$2848,$AD651,'B-PorHerramienta'!$L$2:$L$2848,$AE651)*$AI$6,$AJ$6))</f>
        <v/>
      </c>
      <c r="H651" s="48" t="str">
        <f>IF(COUNTIFS('B-PorHerramienta'!$A$2:$A$2848,H$8,'B-PorHerramienta'!$J$2:$J$2848,$AC651,'B-PorHerramienta'!$K$2:$K$2848,$AD651,'B-PorHerramienta'!$L$2:$L$2848,$AE651,'B-PorHerramienta'!$F$2:$F$2848,"&lt;&gt;")=0,"",ROUND(SUMIFS(INDEX('B-PorHerramienta'!$F$2:$I$2848,0,$AH$6),'B-PorHerramienta'!$A$2:$A$2848,H$8,'B-PorHerramienta'!$J$2:$J$2848,$AC651,'B-PorHerramienta'!$K$2:$K$2848,$AD651,'B-PorHerramienta'!$L$2:$L$2848,$AE651)*$AI$6,$AJ$6))</f>
        <v/>
      </c>
      <c r="I651" s="48" t="str">
        <f>IF(COUNTIFS('B-PorHerramienta'!$A$2:$A$2848,I$8,'B-PorHerramienta'!$J$2:$J$2848,$AC651,'B-PorHerramienta'!$K$2:$K$2848,$AD651,'B-PorHerramienta'!$L$2:$L$2848,$AE651,'B-PorHerramienta'!$F$2:$F$2848,"&lt;&gt;")=0,"",ROUND(SUMIFS(INDEX('B-PorHerramienta'!$F$2:$I$2848,0,$AH$6),'B-PorHerramienta'!$A$2:$A$2848,I$8,'B-PorHerramienta'!$J$2:$J$2848,$AC651,'B-PorHerramienta'!$K$2:$K$2848,$AD651,'B-PorHerramienta'!$L$2:$L$2848,$AE651)*$AI$6,$AJ$6))</f>
        <v/>
      </c>
      <c r="J651" s="48" t="str">
        <f>IF(COUNTIFS('B-PorHerramienta'!$A$2:$A$2848,J$8,'B-PorHerramienta'!$J$2:$J$2848,$AC651,'B-PorHerramienta'!$K$2:$K$2848,$AD651,'B-PorHerramienta'!$L$2:$L$2848,$AE651,'B-PorHerramienta'!$F$2:$F$2848,"&lt;&gt;")=0,"",ROUND(SUMIFS(INDEX('B-PorHerramienta'!$F$2:$I$2848,0,$AH$6),'B-PorHerramienta'!$A$2:$A$2848,J$8,'B-PorHerramienta'!$J$2:$J$2848,$AC651,'B-PorHerramienta'!$K$2:$K$2848,$AD651,'B-PorHerramienta'!$L$2:$L$2848,$AE651)*$AI$6,$AJ$6))</f>
        <v/>
      </c>
      <c r="K651" s="48">
        <f>IF(COUNTIFS('B-PorHerramienta'!$A$2:$A$2848,K$8,'B-PorHerramienta'!$J$2:$J$2848,$AC651,'B-PorHerramienta'!$K$2:$K$2848,$AD651,'B-PorHerramienta'!$L$2:$L$2848,$AE651,'B-PorHerramienta'!$F$2:$F$2848,"&lt;&gt;")=0,"",ROUND(SUMIFS(INDEX('B-PorHerramienta'!$F$2:$I$2848,0,$AH$6),'B-PorHerramienta'!$A$2:$A$2848,K$8,'B-PorHerramienta'!$J$2:$J$2848,$AC651,'B-PorHerramienta'!$K$2:$K$2848,$AD651,'B-PorHerramienta'!$L$2:$L$2848,$AE651)*$AI$6,$AJ$6))</f>
        <v>7.0499999999999993E-2</v>
      </c>
      <c r="L651" s="48">
        <f>IF(COUNTIFS('B-PorHerramienta'!$A$2:$A$2848,L$8,'B-PorHerramienta'!$J$2:$J$2848,$AC651,'B-PorHerramienta'!$K$2:$K$2848,$AD651,'B-PorHerramienta'!$L$2:$L$2848,$AE651,'B-PorHerramienta'!$F$2:$F$2848,"&lt;&gt;")=0,"",ROUND(SUMIFS(INDEX('B-PorHerramienta'!$F$2:$I$2848,0,$AH$6),'B-PorHerramienta'!$A$2:$A$2848,L$8,'B-PorHerramienta'!$J$2:$J$2848,$AC651,'B-PorHerramienta'!$K$2:$K$2848,$AD651,'B-PorHerramienta'!$L$2:$L$2848,$AE651)*$AI$6,$AJ$6))</f>
        <v>7.5700000000000003E-2</v>
      </c>
      <c r="M651" s="48">
        <f>IF(COUNTIFS('B-PorHerramienta'!$A$2:$A$2848,M$8,'B-PorHerramienta'!$J$2:$J$2848,$AC651,'B-PorHerramienta'!$K$2:$K$2848,$AD651,'B-PorHerramienta'!$L$2:$L$2848,$AE651,'B-PorHerramienta'!$F$2:$F$2848,"&lt;&gt;")=0,"",ROUND(SUMIFS(INDEX('B-PorHerramienta'!$F$2:$I$2848,0,$AH$6),'B-PorHerramienta'!$A$2:$A$2848,M$8,'B-PorHerramienta'!$J$2:$J$2848,$AC651,'B-PorHerramienta'!$K$2:$K$2848,$AD651,'B-PorHerramienta'!$L$2:$L$2848,$AE651)*$AI$6,$AJ$6))</f>
        <v>7.2499999999999995E-2</v>
      </c>
      <c r="N651" s="48">
        <f>IF(COUNTIFS('B-PorHerramienta'!$A$2:$A$2848,N$8,'B-PorHerramienta'!$J$2:$J$2848,$AC651,'B-PorHerramienta'!$K$2:$K$2848,$AD651,'B-PorHerramienta'!$L$2:$L$2848,$AE651,'B-PorHerramienta'!$F$2:$F$2848,"&lt;&gt;")=0,"",ROUND(SUMIFS(INDEX('B-PorHerramienta'!$F$2:$I$2848,0,$AH$6),'B-PorHerramienta'!$A$2:$A$2848,N$8,'B-PorHerramienta'!$J$2:$J$2848,$AC651,'B-PorHerramienta'!$K$2:$K$2848,$AD651,'B-PorHerramienta'!$L$2:$L$2848,$AE651)*$AI$6,$AJ$6))</f>
        <v>9.8299999999999998E-2</v>
      </c>
      <c r="O651" s="48">
        <f>IF(COUNTIFS('B-PorHerramienta'!$A$2:$A$2848,O$8,'B-PorHerramienta'!$J$2:$J$2848,$AC651,'B-PorHerramienta'!$K$2:$K$2848,$AD651,'B-PorHerramienta'!$L$2:$L$2848,$AE651,'B-PorHerramienta'!$F$2:$F$2848,"&lt;&gt;")=0,"",ROUND(SUMIFS(INDEX('B-PorHerramienta'!$F$2:$I$2848,0,$AH$6),'B-PorHerramienta'!$A$2:$A$2848,O$8,'B-PorHerramienta'!$J$2:$J$2848,$AC651,'B-PorHerramienta'!$K$2:$K$2848,$AD651,'B-PorHerramienta'!$L$2:$L$2848,$AE651)*$AI$6,$AJ$6))</f>
        <v>0.1036</v>
      </c>
      <c r="P651" s="48">
        <f>IF(COUNTIFS('B-PorHerramienta'!$A$2:$A$2848,P$8,'B-PorHerramienta'!$J$2:$J$2848,$AC651,'B-PorHerramienta'!$K$2:$K$2848,$AD651,'B-PorHerramienta'!$L$2:$L$2848,$AE651,'B-PorHerramienta'!$F$2:$F$2848,"&lt;&gt;")=0,"",ROUND(SUMIFS(INDEX('B-PorHerramienta'!$F$2:$I$2848,0,$AH$6),'B-PorHerramienta'!$A$2:$A$2848,P$8,'B-PorHerramienta'!$J$2:$J$2848,$AC651,'B-PorHerramienta'!$K$2:$K$2848,$AD651,'B-PorHerramienta'!$L$2:$L$2848,$AE651)*$AI$6,$AJ$6))</f>
        <v>0.11219999999999999</v>
      </c>
      <c r="Q651" s="48">
        <f>IF(COUNTIFS('B-PorHerramienta'!$A$2:$A$2848,Q$8,'B-PorHerramienta'!$J$2:$J$2848,$AC651,'B-PorHerramienta'!$K$2:$K$2848,$AD651,'B-PorHerramienta'!$L$2:$L$2848,$AE651,'B-PorHerramienta'!$F$2:$F$2848,"&lt;&gt;")=0,"",ROUND(SUMIFS(INDEX('B-PorHerramienta'!$F$2:$I$2848,0,$AH$6),'B-PorHerramienta'!$A$2:$A$2848,Q$8,'B-PorHerramienta'!$J$2:$J$2848,$AC651,'B-PorHerramienta'!$K$2:$K$2848,$AD651,'B-PorHerramienta'!$L$2:$L$2848,$AE651)*$AI$6,$AJ$6))</f>
        <v>0.1179</v>
      </c>
      <c r="R651" s="48" t="str">
        <f>IF(COUNTIFS('B-PorHerramienta'!$A$2:$A$2848,R$8,'B-PorHerramienta'!$J$2:$J$2848,$AC651,'B-PorHerramienta'!$K$2:$K$2848,$AD651,'B-PorHerramienta'!$L$2:$L$2848,$AE651,'B-PorHerramienta'!$F$2:$F$2848,"&lt;&gt;")=0,"",ROUND(SUMIFS(INDEX('B-PorHerramienta'!$F$2:$I$2848,0,$AH$6),'B-PorHerramienta'!$A$2:$A$2848,R$8,'B-PorHerramienta'!$J$2:$J$2848,$AC651,'B-PorHerramienta'!$K$2:$K$2848,$AD651,'B-PorHerramienta'!$L$2:$L$2848,$AE651)*$AI$6,$AJ$6))</f>
        <v/>
      </c>
      <c r="S651" s="48" t="str">
        <f>IF(COUNTIFS('B-PorHerramienta'!$A$2:$A$2848,S$8,'B-PorHerramienta'!$J$2:$J$2848,$AC651,'B-PorHerramienta'!$K$2:$K$2848,$AD651,'B-PorHerramienta'!$L$2:$L$2848,$AE651,'B-PorHerramienta'!$F$2:$F$2848,"&lt;&gt;")=0,"",ROUND(SUMIFS(INDEX('B-PorHerramienta'!$F$2:$I$2848,0,$AH$6),'B-PorHerramienta'!$A$2:$A$2848,S$8,'B-PorHerramienta'!$J$2:$J$2848,$AC651,'B-PorHerramienta'!$K$2:$K$2848,$AD651,'B-PorHerramienta'!$L$2:$L$2848,$AE651)*$AI$6,$AJ$6))</f>
        <v/>
      </c>
      <c r="T651" s="48" t="str">
        <f>IF(COUNTIFS('B-PorHerramienta'!$A$2:$A$2848,T$8,'B-PorHerramienta'!$J$2:$J$2848,$AC651,'B-PorHerramienta'!$K$2:$K$2848,$AD651,'B-PorHerramienta'!$L$2:$L$2848,$AE651,'B-PorHerramienta'!$F$2:$F$2848,"&lt;&gt;")=0,"",ROUND(SUMIFS(INDEX('B-PorHerramienta'!$F$2:$I$2848,0,$AH$6),'B-PorHerramienta'!$A$2:$A$2848,T$8,'B-PorHerramienta'!$J$2:$J$2848,$AC651,'B-PorHerramienta'!$K$2:$K$2848,$AD651,'B-PorHerramienta'!$L$2:$L$2848,$AE651)*$AI$6,$AJ$6))</f>
        <v/>
      </c>
      <c r="U651" s="48" t="str">
        <f>IF(COUNTIFS('B-PorHerramienta'!$A$2:$A$2848,U$8,'B-PorHerramienta'!$J$2:$J$2848,$AC651,'B-PorHerramienta'!$K$2:$K$2848,$AD651,'B-PorHerramienta'!$L$2:$L$2848,$AE651,'B-PorHerramienta'!$F$2:$F$2848,"&lt;&gt;")=0,"",ROUND(SUMIFS(INDEX('B-PorHerramienta'!$F$2:$I$2848,0,$AH$6),'B-PorHerramienta'!$A$2:$A$2848,U$8,'B-PorHerramienta'!$J$2:$J$2848,$AC651,'B-PorHerramienta'!$K$2:$K$2848,$AD651,'B-PorHerramienta'!$L$2:$L$2848,$AE651)*$AI$6,$AJ$6))</f>
        <v/>
      </c>
      <c r="V651" s="48" t="str">
        <f>IF(COUNTIFS('B-PorHerramienta'!$A$2:$A$2848,V$8,'B-PorHerramienta'!$J$2:$J$2848,$AC651,'B-PorHerramienta'!$K$2:$K$2848,$AD651,'B-PorHerramienta'!$L$2:$L$2848,$AE651,'B-PorHerramienta'!$F$2:$F$2848,"&lt;&gt;")=0,"",ROUND(SUMIFS(INDEX('B-PorHerramienta'!$F$2:$I$2848,0,$AH$6),'B-PorHerramienta'!$A$2:$A$2848,V$8,'B-PorHerramienta'!$J$2:$J$2848,$AC651,'B-PorHerramienta'!$K$2:$K$2848,$AD651,'B-PorHerramienta'!$L$2:$L$2848,$AE651)*$AI$6,$AJ$6))</f>
        <v/>
      </c>
      <c r="W651" s="48" t="str">
        <f>IF(COUNTIFS('B-PorHerramienta'!$A$2:$A$2848,W$8,'B-PorHerramienta'!$J$2:$J$2848,$AC651,'B-PorHerramienta'!$K$2:$K$2848,$AD651,'B-PorHerramienta'!$L$2:$L$2848,$AE651,'B-PorHerramienta'!$F$2:$F$2848,"&lt;&gt;")=0,"",ROUND(SUMIFS(INDEX('B-PorHerramienta'!$F$2:$I$2848,0,$AH$6),'B-PorHerramienta'!$A$2:$A$2848,W$8,'B-PorHerramienta'!$J$2:$J$2848,$AC651,'B-PorHerramienta'!$K$2:$K$2848,$AD651,'B-PorHerramienta'!$L$2:$L$2848,$AE651)*$AI$6,$AJ$6))</f>
        <v/>
      </c>
      <c r="X651" s="48" t="str">
        <f>IF(COUNTIFS('B-PorHerramienta'!$A$2:$A$2848,X$8,'B-PorHerramienta'!$J$2:$J$2848,$AC651,'B-PorHerramienta'!$K$2:$K$2848,$AD651,'B-PorHerramienta'!$L$2:$L$2848,$AE651,'B-PorHerramienta'!$F$2:$F$2848,"&lt;&gt;")=0,"",ROUND(SUMIFS(INDEX('B-PorHerramienta'!$F$2:$I$2848,0,$AH$6),'B-PorHerramienta'!$A$2:$A$2848,X$8,'B-PorHerramienta'!$J$2:$J$2848,$AC651,'B-PorHerramienta'!$K$2:$K$2848,$AD651,'B-PorHerramienta'!$L$2:$L$2848,$AE651)*$AI$6,$AJ$6))</f>
        <v/>
      </c>
      <c r="Y651" s="48" t="str">
        <f>IF(COUNTIFS('B-PorHerramienta'!$A$2:$A$2848,Y$8,'B-PorHerramienta'!$J$2:$J$2848,$AC651,'B-PorHerramienta'!$K$2:$K$2848,$AD651,'B-PorHerramienta'!$L$2:$L$2848,$AE651,'B-PorHerramienta'!$F$2:$F$2848,"&lt;&gt;")=0,"",ROUND(SUMIFS(INDEX('B-PorHerramienta'!$F$2:$I$2848,0,$AH$6),'B-PorHerramienta'!$A$2:$A$2848,Y$8,'B-PorHerramienta'!$J$2:$J$2848,$AC651,'B-PorHerramienta'!$K$2:$K$2848,$AD651,'B-PorHerramienta'!$L$2:$L$2848,$AE651)*$AI$6,$AJ$6))</f>
        <v/>
      </c>
      <c r="Z651" s="48" t="str">
        <f>IF(COUNTIFS('B-PorHerramienta'!$A$2:$A$2848,Z$8,'B-PorHerramienta'!$J$2:$J$2848,$AC651,'B-PorHerramienta'!$K$2:$K$2848,$AD651,'B-PorHerramienta'!$L$2:$L$2848,$AE651,'B-PorHerramienta'!$F$2:$F$2848,"&lt;&gt;")=0,"",ROUND(SUMIFS(INDEX('B-PorHerramienta'!$F$2:$I$2848,0,$AH$6),'B-PorHerramienta'!$A$2:$A$2848,Z$8,'B-PorHerramienta'!$J$2:$J$2848,$AC651,'B-PorHerramienta'!$K$2:$K$2848,$AD651,'B-PorHerramienta'!$L$2:$L$2848,$AE651)*$AI$6,$AJ$6))</f>
        <v/>
      </c>
      <c r="AA651" s="6"/>
      <c r="AB651" s="35">
        <v>2</v>
      </c>
      <c r="AC651" s="35" t="s">
        <v>1239</v>
      </c>
      <c r="AD651" s="35" t="s">
        <v>269</v>
      </c>
      <c r="AE651" s="35" t="s">
        <v>1717</v>
      </c>
      <c r="AF651" s="35"/>
      <c r="AG651" s="35"/>
      <c r="AH651" s="35"/>
      <c r="AI651" s="35"/>
      <c r="AJ651" s="35"/>
      <c r="AK651" s="35"/>
    </row>
    <row r="652" spans="1:37" ht="45" hidden="1" outlineLevel="2" collapsed="1" x14ac:dyDescent="0.25">
      <c r="A652" s="49" t="s">
        <v>2441</v>
      </c>
      <c r="B652" s="47" t="s">
        <v>571</v>
      </c>
      <c r="C652" s="48" t="str">
        <f>IF(COUNTIFS('B-PorHerramienta'!$A$2:$A$2848,C$8,'B-PorHerramienta'!$J$2:$J$2848,$AC652,'B-PorHerramienta'!$K$2:$K$2848,$AD652,'B-PorHerramienta'!$L$2:$L$2848,$AE652,'B-PorHerramienta'!$F$2:$F$2848,"&lt;&gt;")=0,"",ROUND(SUMIFS(INDEX('B-PorHerramienta'!$F$2:$I$2848,0,$AH$6),'B-PorHerramienta'!$A$2:$A$2848,C$8,'B-PorHerramienta'!$J$2:$J$2848,$AC652,'B-PorHerramienta'!$K$2:$K$2848,$AD652,'B-PorHerramienta'!$L$2:$L$2848,$AE652)*$AI$6,$AJ$6))</f>
        <v/>
      </c>
      <c r="D652" s="48" t="str">
        <f>IF(COUNTIFS('B-PorHerramienta'!$A$2:$A$2848,D$8,'B-PorHerramienta'!$J$2:$J$2848,$AC652,'B-PorHerramienta'!$K$2:$K$2848,$AD652,'B-PorHerramienta'!$L$2:$L$2848,$AE652,'B-PorHerramienta'!$F$2:$F$2848,"&lt;&gt;")=0,"",ROUND(SUMIFS(INDEX('B-PorHerramienta'!$F$2:$I$2848,0,$AH$6),'B-PorHerramienta'!$A$2:$A$2848,D$8,'B-PorHerramienta'!$J$2:$J$2848,$AC652,'B-PorHerramienta'!$K$2:$K$2848,$AD652,'B-PorHerramienta'!$L$2:$L$2848,$AE652)*$AI$6,$AJ$6))</f>
        <v/>
      </c>
      <c r="E652" s="48" t="str">
        <f>IF(COUNTIFS('B-PorHerramienta'!$A$2:$A$2848,E$8,'B-PorHerramienta'!$J$2:$J$2848,$AC652,'B-PorHerramienta'!$K$2:$K$2848,$AD652,'B-PorHerramienta'!$L$2:$L$2848,$AE652,'B-PorHerramienta'!$F$2:$F$2848,"&lt;&gt;")=0,"",ROUND(SUMIFS(INDEX('B-PorHerramienta'!$F$2:$I$2848,0,$AH$6),'B-PorHerramienta'!$A$2:$A$2848,E$8,'B-PorHerramienta'!$J$2:$J$2848,$AC652,'B-PorHerramienta'!$K$2:$K$2848,$AD652,'B-PorHerramienta'!$L$2:$L$2848,$AE652)*$AI$6,$AJ$6))</f>
        <v/>
      </c>
      <c r="F652" s="48" t="str">
        <f>IF(COUNTIFS('B-PorHerramienta'!$A$2:$A$2848,F$8,'B-PorHerramienta'!$J$2:$J$2848,$AC652,'B-PorHerramienta'!$K$2:$K$2848,$AD652,'B-PorHerramienta'!$L$2:$L$2848,$AE652,'B-PorHerramienta'!$F$2:$F$2848,"&lt;&gt;")=0,"",ROUND(SUMIFS(INDEX('B-PorHerramienta'!$F$2:$I$2848,0,$AH$6),'B-PorHerramienta'!$A$2:$A$2848,F$8,'B-PorHerramienta'!$J$2:$J$2848,$AC652,'B-PorHerramienta'!$K$2:$K$2848,$AD652,'B-PorHerramienta'!$L$2:$L$2848,$AE652)*$AI$6,$AJ$6))</f>
        <v/>
      </c>
      <c r="G652" s="48" t="str">
        <f>IF(COUNTIFS('B-PorHerramienta'!$A$2:$A$2848,G$8,'B-PorHerramienta'!$J$2:$J$2848,$AC652,'B-PorHerramienta'!$K$2:$K$2848,$AD652,'B-PorHerramienta'!$L$2:$L$2848,$AE652,'B-PorHerramienta'!$F$2:$F$2848,"&lt;&gt;")=0,"",ROUND(SUMIFS(INDEX('B-PorHerramienta'!$F$2:$I$2848,0,$AH$6),'B-PorHerramienta'!$A$2:$A$2848,G$8,'B-PorHerramienta'!$J$2:$J$2848,$AC652,'B-PorHerramienta'!$K$2:$K$2848,$AD652,'B-PorHerramienta'!$L$2:$L$2848,$AE652)*$AI$6,$AJ$6))</f>
        <v/>
      </c>
      <c r="H652" s="48" t="str">
        <f>IF(COUNTIFS('B-PorHerramienta'!$A$2:$A$2848,H$8,'B-PorHerramienta'!$J$2:$J$2848,$AC652,'B-PorHerramienta'!$K$2:$K$2848,$AD652,'B-PorHerramienta'!$L$2:$L$2848,$AE652,'B-PorHerramienta'!$F$2:$F$2848,"&lt;&gt;")=0,"",ROUND(SUMIFS(INDEX('B-PorHerramienta'!$F$2:$I$2848,0,$AH$6),'B-PorHerramienta'!$A$2:$A$2848,H$8,'B-PorHerramienta'!$J$2:$J$2848,$AC652,'B-PorHerramienta'!$K$2:$K$2848,$AD652,'B-PorHerramienta'!$L$2:$L$2848,$AE652)*$AI$6,$AJ$6))</f>
        <v/>
      </c>
      <c r="I652" s="48" t="str">
        <f>IF(COUNTIFS('B-PorHerramienta'!$A$2:$A$2848,I$8,'B-PorHerramienta'!$J$2:$J$2848,$AC652,'B-PorHerramienta'!$K$2:$K$2848,$AD652,'B-PorHerramienta'!$L$2:$L$2848,$AE652,'B-PorHerramienta'!$F$2:$F$2848,"&lt;&gt;")=0,"",ROUND(SUMIFS(INDEX('B-PorHerramienta'!$F$2:$I$2848,0,$AH$6),'B-PorHerramienta'!$A$2:$A$2848,I$8,'B-PorHerramienta'!$J$2:$J$2848,$AC652,'B-PorHerramienta'!$K$2:$K$2848,$AD652,'B-PorHerramienta'!$L$2:$L$2848,$AE652)*$AI$6,$AJ$6))</f>
        <v/>
      </c>
      <c r="J652" s="48" t="str">
        <f>IF(COUNTIFS('B-PorHerramienta'!$A$2:$A$2848,J$8,'B-PorHerramienta'!$J$2:$J$2848,$AC652,'B-PorHerramienta'!$K$2:$K$2848,$AD652,'B-PorHerramienta'!$L$2:$L$2848,$AE652,'B-PorHerramienta'!$F$2:$F$2848,"&lt;&gt;")=0,"",ROUND(SUMIFS(INDEX('B-PorHerramienta'!$F$2:$I$2848,0,$AH$6),'B-PorHerramienta'!$A$2:$A$2848,J$8,'B-PorHerramienta'!$J$2:$J$2848,$AC652,'B-PorHerramienta'!$K$2:$K$2848,$AD652,'B-PorHerramienta'!$L$2:$L$2848,$AE652)*$AI$6,$AJ$6))</f>
        <v/>
      </c>
      <c r="K652" s="48" t="str">
        <f>IF(COUNTIFS('B-PorHerramienta'!$A$2:$A$2848,K$8,'B-PorHerramienta'!$J$2:$J$2848,$AC652,'B-PorHerramienta'!$K$2:$K$2848,$AD652,'B-PorHerramienta'!$L$2:$L$2848,$AE652,'B-PorHerramienta'!$F$2:$F$2848,"&lt;&gt;")=0,"",ROUND(SUMIFS(INDEX('B-PorHerramienta'!$F$2:$I$2848,0,$AH$6),'B-PorHerramienta'!$A$2:$A$2848,K$8,'B-PorHerramienta'!$J$2:$J$2848,$AC652,'B-PorHerramienta'!$K$2:$K$2848,$AD652,'B-PorHerramienta'!$L$2:$L$2848,$AE652)*$AI$6,$AJ$6))</f>
        <v/>
      </c>
      <c r="L652" s="48" t="str">
        <f>IF(COUNTIFS('B-PorHerramienta'!$A$2:$A$2848,L$8,'B-PorHerramienta'!$J$2:$J$2848,$AC652,'B-PorHerramienta'!$K$2:$K$2848,$AD652,'B-PorHerramienta'!$L$2:$L$2848,$AE652,'B-PorHerramienta'!$F$2:$F$2848,"&lt;&gt;")=0,"",ROUND(SUMIFS(INDEX('B-PorHerramienta'!$F$2:$I$2848,0,$AH$6),'B-PorHerramienta'!$A$2:$A$2848,L$8,'B-PorHerramienta'!$J$2:$J$2848,$AC652,'B-PorHerramienta'!$K$2:$K$2848,$AD652,'B-PorHerramienta'!$L$2:$L$2848,$AE652)*$AI$6,$AJ$6))</f>
        <v/>
      </c>
      <c r="M652" s="48" t="str">
        <f>IF(COUNTIFS('B-PorHerramienta'!$A$2:$A$2848,M$8,'B-PorHerramienta'!$J$2:$J$2848,$AC652,'B-PorHerramienta'!$K$2:$K$2848,$AD652,'B-PorHerramienta'!$L$2:$L$2848,$AE652,'B-PorHerramienta'!$F$2:$F$2848,"&lt;&gt;")=0,"",ROUND(SUMIFS(INDEX('B-PorHerramienta'!$F$2:$I$2848,0,$AH$6),'B-PorHerramienta'!$A$2:$A$2848,M$8,'B-PorHerramienta'!$J$2:$J$2848,$AC652,'B-PorHerramienta'!$K$2:$K$2848,$AD652,'B-PorHerramienta'!$L$2:$L$2848,$AE652)*$AI$6,$AJ$6))</f>
        <v/>
      </c>
      <c r="N652" s="48" t="str">
        <f>IF(COUNTIFS('B-PorHerramienta'!$A$2:$A$2848,N$8,'B-PorHerramienta'!$J$2:$J$2848,$AC652,'B-PorHerramienta'!$K$2:$K$2848,$AD652,'B-PorHerramienta'!$L$2:$L$2848,$AE652,'B-PorHerramienta'!$F$2:$F$2848,"&lt;&gt;")=0,"",ROUND(SUMIFS(INDEX('B-PorHerramienta'!$F$2:$I$2848,0,$AH$6),'B-PorHerramienta'!$A$2:$A$2848,N$8,'B-PorHerramienta'!$J$2:$J$2848,$AC652,'B-PorHerramienta'!$K$2:$K$2848,$AD652,'B-PorHerramienta'!$L$2:$L$2848,$AE652)*$AI$6,$AJ$6))</f>
        <v/>
      </c>
      <c r="O652" s="48" t="str">
        <f>IF(COUNTIFS('B-PorHerramienta'!$A$2:$A$2848,O$8,'B-PorHerramienta'!$J$2:$J$2848,$AC652,'B-PorHerramienta'!$K$2:$K$2848,$AD652,'B-PorHerramienta'!$L$2:$L$2848,$AE652,'B-PorHerramienta'!$F$2:$F$2848,"&lt;&gt;")=0,"",ROUND(SUMIFS(INDEX('B-PorHerramienta'!$F$2:$I$2848,0,$AH$6),'B-PorHerramienta'!$A$2:$A$2848,O$8,'B-PorHerramienta'!$J$2:$J$2848,$AC652,'B-PorHerramienta'!$K$2:$K$2848,$AD652,'B-PorHerramienta'!$L$2:$L$2848,$AE652)*$AI$6,$AJ$6))</f>
        <v/>
      </c>
      <c r="P652" s="48">
        <f>IF(COUNTIFS('B-PorHerramienta'!$A$2:$A$2848,P$8,'B-PorHerramienta'!$J$2:$J$2848,$AC652,'B-PorHerramienta'!$K$2:$K$2848,$AD652,'B-PorHerramienta'!$L$2:$L$2848,$AE652,'B-PorHerramienta'!$F$2:$F$2848,"&lt;&gt;")=0,"",ROUND(SUMIFS(INDEX('B-PorHerramienta'!$F$2:$I$2848,0,$AH$6),'B-PorHerramienta'!$A$2:$A$2848,P$8,'B-PorHerramienta'!$J$2:$J$2848,$AC652,'B-PorHerramienta'!$K$2:$K$2848,$AD652,'B-PorHerramienta'!$L$2:$L$2848,$AE652)*$AI$6,$AJ$6))</f>
        <v>1.01E-2</v>
      </c>
      <c r="Q652" s="48" t="str">
        <f>IF(COUNTIFS('B-PorHerramienta'!$A$2:$A$2848,Q$8,'B-PorHerramienta'!$J$2:$J$2848,$AC652,'B-PorHerramienta'!$K$2:$K$2848,$AD652,'B-PorHerramienta'!$L$2:$L$2848,$AE652,'B-PorHerramienta'!$F$2:$F$2848,"&lt;&gt;")=0,"",ROUND(SUMIFS(INDEX('B-PorHerramienta'!$F$2:$I$2848,0,$AH$6),'B-PorHerramienta'!$A$2:$A$2848,Q$8,'B-PorHerramienta'!$J$2:$J$2848,$AC652,'B-PorHerramienta'!$K$2:$K$2848,$AD652,'B-PorHerramienta'!$L$2:$L$2848,$AE652)*$AI$6,$AJ$6))</f>
        <v/>
      </c>
      <c r="R652" s="48" t="str">
        <f>IF(COUNTIFS('B-PorHerramienta'!$A$2:$A$2848,R$8,'B-PorHerramienta'!$J$2:$J$2848,$AC652,'B-PorHerramienta'!$K$2:$K$2848,$AD652,'B-PorHerramienta'!$L$2:$L$2848,$AE652,'B-PorHerramienta'!$F$2:$F$2848,"&lt;&gt;")=0,"",ROUND(SUMIFS(INDEX('B-PorHerramienta'!$F$2:$I$2848,0,$AH$6),'B-PorHerramienta'!$A$2:$A$2848,R$8,'B-PorHerramienta'!$J$2:$J$2848,$AC652,'B-PorHerramienta'!$K$2:$K$2848,$AD652,'B-PorHerramienta'!$L$2:$L$2848,$AE652)*$AI$6,$AJ$6))</f>
        <v/>
      </c>
      <c r="S652" s="48" t="str">
        <f>IF(COUNTIFS('B-PorHerramienta'!$A$2:$A$2848,S$8,'B-PorHerramienta'!$J$2:$J$2848,$AC652,'B-PorHerramienta'!$K$2:$K$2848,$AD652,'B-PorHerramienta'!$L$2:$L$2848,$AE652,'B-PorHerramienta'!$F$2:$F$2848,"&lt;&gt;")=0,"",ROUND(SUMIFS(INDEX('B-PorHerramienta'!$F$2:$I$2848,0,$AH$6),'B-PorHerramienta'!$A$2:$A$2848,S$8,'B-PorHerramienta'!$J$2:$J$2848,$AC652,'B-PorHerramienta'!$K$2:$K$2848,$AD652,'B-PorHerramienta'!$L$2:$L$2848,$AE652)*$AI$6,$AJ$6))</f>
        <v/>
      </c>
      <c r="T652" s="48" t="str">
        <f>IF(COUNTIFS('B-PorHerramienta'!$A$2:$A$2848,T$8,'B-PorHerramienta'!$J$2:$J$2848,$AC652,'B-PorHerramienta'!$K$2:$K$2848,$AD652,'B-PorHerramienta'!$L$2:$L$2848,$AE652,'B-PorHerramienta'!$F$2:$F$2848,"&lt;&gt;")=0,"",ROUND(SUMIFS(INDEX('B-PorHerramienta'!$F$2:$I$2848,0,$AH$6),'B-PorHerramienta'!$A$2:$A$2848,T$8,'B-PorHerramienta'!$J$2:$J$2848,$AC652,'B-PorHerramienta'!$K$2:$K$2848,$AD652,'B-PorHerramienta'!$L$2:$L$2848,$AE652)*$AI$6,$AJ$6))</f>
        <v/>
      </c>
      <c r="U652" s="48" t="str">
        <f>IF(COUNTIFS('B-PorHerramienta'!$A$2:$A$2848,U$8,'B-PorHerramienta'!$J$2:$J$2848,$AC652,'B-PorHerramienta'!$K$2:$K$2848,$AD652,'B-PorHerramienta'!$L$2:$L$2848,$AE652,'B-PorHerramienta'!$F$2:$F$2848,"&lt;&gt;")=0,"",ROUND(SUMIFS(INDEX('B-PorHerramienta'!$F$2:$I$2848,0,$AH$6),'B-PorHerramienta'!$A$2:$A$2848,U$8,'B-PorHerramienta'!$J$2:$J$2848,$AC652,'B-PorHerramienta'!$K$2:$K$2848,$AD652,'B-PorHerramienta'!$L$2:$L$2848,$AE652)*$AI$6,$AJ$6))</f>
        <v/>
      </c>
      <c r="V652" s="48" t="str">
        <f>IF(COUNTIFS('B-PorHerramienta'!$A$2:$A$2848,V$8,'B-PorHerramienta'!$J$2:$J$2848,$AC652,'B-PorHerramienta'!$K$2:$K$2848,$AD652,'B-PorHerramienta'!$L$2:$L$2848,$AE652,'B-PorHerramienta'!$F$2:$F$2848,"&lt;&gt;")=0,"",ROUND(SUMIFS(INDEX('B-PorHerramienta'!$F$2:$I$2848,0,$AH$6),'B-PorHerramienta'!$A$2:$A$2848,V$8,'B-PorHerramienta'!$J$2:$J$2848,$AC652,'B-PorHerramienta'!$K$2:$K$2848,$AD652,'B-PorHerramienta'!$L$2:$L$2848,$AE652)*$AI$6,$AJ$6))</f>
        <v/>
      </c>
      <c r="W652" s="48" t="str">
        <f>IF(COUNTIFS('B-PorHerramienta'!$A$2:$A$2848,W$8,'B-PorHerramienta'!$J$2:$J$2848,$AC652,'B-PorHerramienta'!$K$2:$K$2848,$AD652,'B-PorHerramienta'!$L$2:$L$2848,$AE652,'B-PorHerramienta'!$F$2:$F$2848,"&lt;&gt;")=0,"",ROUND(SUMIFS(INDEX('B-PorHerramienta'!$F$2:$I$2848,0,$AH$6),'B-PorHerramienta'!$A$2:$A$2848,W$8,'B-PorHerramienta'!$J$2:$J$2848,$AC652,'B-PorHerramienta'!$K$2:$K$2848,$AD652,'B-PorHerramienta'!$L$2:$L$2848,$AE652)*$AI$6,$AJ$6))</f>
        <v/>
      </c>
      <c r="X652" s="48" t="str">
        <f>IF(COUNTIFS('B-PorHerramienta'!$A$2:$A$2848,X$8,'B-PorHerramienta'!$J$2:$J$2848,$AC652,'B-PorHerramienta'!$K$2:$K$2848,$AD652,'B-PorHerramienta'!$L$2:$L$2848,$AE652,'B-PorHerramienta'!$F$2:$F$2848,"&lt;&gt;")=0,"",ROUND(SUMIFS(INDEX('B-PorHerramienta'!$F$2:$I$2848,0,$AH$6),'B-PorHerramienta'!$A$2:$A$2848,X$8,'B-PorHerramienta'!$J$2:$J$2848,$AC652,'B-PorHerramienta'!$K$2:$K$2848,$AD652,'B-PorHerramienta'!$L$2:$L$2848,$AE652)*$AI$6,$AJ$6))</f>
        <v/>
      </c>
      <c r="Y652" s="48" t="str">
        <f>IF(COUNTIFS('B-PorHerramienta'!$A$2:$A$2848,Y$8,'B-PorHerramienta'!$J$2:$J$2848,$AC652,'B-PorHerramienta'!$K$2:$K$2848,$AD652,'B-PorHerramienta'!$L$2:$L$2848,$AE652,'B-PorHerramienta'!$F$2:$F$2848,"&lt;&gt;")=0,"",ROUND(SUMIFS(INDEX('B-PorHerramienta'!$F$2:$I$2848,0,$AH$6),'B-PorHerramienta'!$A$2:$A$2848,Y$8,'B-PorHerramienta'!$J$2:$J$2848,$AC652,'B-PorHerramienta'!$K$2:$K$2848,$AD652,'B-PorHerramienta'!$L$2:$L$2848,$AE652)*$AI$6,$AJ$6))</f>
        <v/>
      </c>
      <c r="Z652" s="48" t="str">
        <f>IF(COUNTIFS('B-PorHerramienta'!$A$2:$A$2848,Z$8,'B-PorHerramienta'!$J$2:$J$2848,$AC652,'B-PorHerramienta'!$K$2:$K$2848,$AD652,'B-PorHerramienta'!$L$2:$L$2848,$AE652,'B-PorHerramienta'!$F$2:$F$2848,"&lt;&gt;")=0,"",ROUND(SUMIFS(INDEX('B-PorHerramienta'!$F$2:$I$2848,0,$AH$6),'B-PorHerramienta'!$A$2:$A$2848,Z$8,'B-PorHerramienta'!$J$2:$J$2848,$AC652,'B-PorHerramienta'!$K$2:$K$2848,$AD652,'B-PorHerramienta'!$L$2:$L$2848,$AE652)*$AI$6,$AJ$6))</f>
        <v/>
      </c>
      <c r="AA652" s="6"/>
      <c r="AB652" s="35">
        <v>2</v>
      </c>
      <c r="AC652" s="35" t="s">
        <v>1239</v>
      </c>
      <c r="AD652" s="35" t="s">
        <v>269</v>
      </c>
      <c r="AE652" s="35" t="s">
        <v>1820</v>
      </c>
      <c r="AF652" s="35"/>
      <c r="AG652" s="35"/>
      <c r="AH652" s="35"/>
      <c r="AI652" s="35"/>
      <c r="AJ652" s="35"/>
      <c r="AK652" s="35"/>
    </row>
    <row r="653" spans="1:37" ht="45" hidden="1" outlineLevel="2" collapsed="1" x14ac:dyDescent="0.25">
      <c r="A653" s="49" t="s">
        <v>2440</v>
      </c>
      <c r="B653" s="47" t="s">
        <v>572</v>
      </c>
      <c r="C653" s="48" t="str">
        <f>IF(COUNTIFS('B-PorHerramienta'!$A$2:$A$2848,C$8,'B-PorHerramienta'!$J$2:$J$2848,$AC653,'B-PorHerramienta'!$K$2:$K$2848,$AD653,'B-PorHerramienta'!$L$2:$L$2848,$AE653,'B-PorHerramienta'!$F$2:$F$2848,"&lt;&gt;")=0,"",ROUND(SUMIFS(INDEX('B-PorHerramienta'!$F$2:$I$2848,0,$AH$6),'B-PorHerramienta'!$A$2:$A$2848,C$8,'B-PorHerramienta'!$J$2:$J$2848,$AC653,'B-PorHerramienta'!$K$2:$K$2848,$AD653,'B-PorHerramienta'!$L$2:$L$2848,$AE653)*$AI$6,$AJ$6))</f>
        <v/>
      </c>
      <c r="D653" s="48" t="str">
        <f>IF(COUNTIFS('B-PorHerramienta'!$A$2:$A$2848,D$8,'B-PorHerramienta'!$J$2:$J$2848,$AC653,'B-PorHerramienta'!$K$2:$K$2848,$AD653,'B-PorHerramienta'!$L$2:$L$2848,$AE653,'B-PorHerramienta'!$F$2:$F$2848,"&lt;&gt;")=0,"",ROUND(SUMIFS(INDEX('B-PorHerramienta'!$F$2:$I$2848,0,$AH$6),'B-PorHerramienta'!$A$2:$A$2848,D$8,'B-PorHerramienta'!$J$2:$J$2848,$AC653,'B-PorHerramienta'!$K$2:$K$2848,$AD653,'B-PorHerramienta'!$L$2:$L$2848,$AE653)*$AI$6,$AJ$6))</f>
        <v/>
      </c>
      <c r="E653" s="48" t="str">
        <f>IF(COUNTIFS('B-PorHerramienta'!$A$2:$A$2848,E$8,'B-PorHerramienta'!$J$2:$J$2848,$AC653,'B-PorHerramienta'!$K$2:$K$2848,$AD653,'B-PorHerramienta'!$L$2:$L$2848,$AE653,'B-PorHerramienta'!$F$2:$F$2848,"&lt;&gt;")=0,"",ROUND(SUMIFS(INDEX('B-PorHerramienta'!$F$2:$I$2848,0,$AH$6),'B-PorHerramienta'!$A$2:$A$2848,E$8,'B-PorHerramienta'!$J$2:$J$2848,$AC653,'B-PorHerramienta'!$K$2:$K$2848,$AD653,'B-PorHerramienta'!$L$2:$L$2848,$AE653)*$AI$6,$AJ$6))</f>
        <v/>
      </c>
      <c r="F653" s="48" t="str">
        <f>IF(COUNTIFS('B-PorHerramienta'!$A$2:$A$2848,F$8,'B-PorHerramienta'!$J$2:$J$2848,$AC653,'B-PorHerramienta'!$K$2:$K$2848,$AD653,'B-PorHerramienta'!$L$2:$L$2848,$AE653,'B-PorHerramienta'!$F$2:$F$2848,"&lt;&gt;")=0,"",ROUND(SUMIFS(INDEX('B-PorHerramienta'!$F$2:$I$2848,0,$AH$6),'B-PorHerramienta'!$A$2:$A$2848,F$8,'B-PorHerramienta'!$J$2:$J$2848,$AC653,'B-PorHerramienta'!$K$2:$K$2848,$AD653,'B-PorHerramienta'!$L$2:$L$2848,$AE653)*$AI$6,$AJ$6))</f>
        <v/>
      </c>
      <c r="G653" s="48" t="str">
        <f>IF(COUNTIFS('B-PorHerramienta'!$A$2:$A$2848,G$8,'B-PorHerramienta'!$J$2:$J$2848,$AC653,'B-PorHerramienta'!$K$2:$K$2848,$AD653,'B-PorHerramienta'!$L$2:$L$2848,$AE653,'B-PorHerramienta'!$F$2:$F$2848,"&lt;&gt;")=0,"",ROUND(SUMIFS(INDEX('B-PorHerramienta'!$F$2:$I$2848,0,$AH$6),'B-PorHerramienta'!$A$2:$A$2848,G$8,'B-PorHerramienta'!$J$2:$J$2848,$AC653,'B-PorHerramienta'!$K$2:$K$2848,$AD653,'B-PorHerramienta'!$L$2:$L$2848,$AE653)*$AI$6,$AJ$6))</f>
        <v/>
      </c>
      <c r="H653" s="48" t="str">
        <f>IF(COUNTIFS('B-PorHerramienta'!$A$2:$A$2848,H$8,'B-PorHerramienta'!$J$2:$J$2848,$AC653,'B-PorHerramienta'!$K$2:$K$2848,$AD653,'B-PorHerramienta'!$L$2:$L$2848,$AE653,'B-PorHerramienta'!$F$2:$F$2848,"&lt;&gt;")=0,"",ROUND(SUMIFS(INDEX('B-PorHerramienta'!$F$2:$I$2848,0,$AH$6),'B-PorHerramienta'!$A$2:$A$2848,H$8,'B-PorHerramienta'!$J$2:$J$2848,$AC653,'B-PorHerramienta'!$K$2:$K$2848,$AD653,'B-PorHerramienta'!$L$2:$L$2848,$AE653)*$AI$6,$AJ$6))</f>
        <v/>
      </c>
      <c r="I653" s="48" t="str">
        <f>IF(COUNTIFS('B-PorHerramienta'!$A$2:$A$2848,I$8,'B-PorHerramienta'!$J$2:$J$2848,$AC653,'B-PorHerramienta'!$K$2:$K$2848,$AD653,'B-PorHerramienta'!$L$2:$L$2848,$AE653,'B-PorHerramienta'!$F$2:$F$2848,"&lt;&gt;")=0,"",ROUND(SUMIFS(INDEX('B-PorHerramienta'!$F$2:$I$2848,0,$AH$6),'B-PorHerramienta'!$A$2:$A$2848,I$8,'B-PorHerramienta'!$J$2:$J$2848,$AC653,'B-PorHerramienta'!$K$2:$K$2848,$AD653,'B-PorHerramienta'!$L$2:$L$2848,$AE653)*$AI$6,$AJ$6))</f>
        <v/>
      </c>
      <c r="J653" s="48" t="str">
        <f>IF(COUNTIFS('B-PorHerramienta'!$A$2:$A$2848,J$8,'B-PorHerramienta'!$J$2:$J$2848,$AC653,'B-PorHerramienta'!$K$2:$K$2848,$AD653,'B-PorHerramienta'!$L$2:$L$2848,$AE653,'B-PorHerramienta'!$F$2:$F$2848,"&lt;&gt;")=0,"",ROUND(SUMIFS(INDEX('B-PorHerramienta'!$F$2:$I$2848,0,$AH$6),'B-PorHerramienta'!$A$2:$A$2848,J$8,'B-PorHerramienta'!$J$2:$J$2848,$AC653,'B-PorHerramienta'!$K$2:$K$2848,$AD653,'B-PorHerramienta'!$L$2:$L$2848,$AE653)*$AI$6,$AJ$6))</f>
        <v/>
      </c>
      <c r="K653" s="48" t="str">
        <f>IF(COUNTIFS('B-PorHerramienta'!$A$2:$A$2848,K$8,'B-PorHerramienta'!$J$2:$J$2848,$AC653,'B-PorHerramienta'!$K$2:$K$2848,$AD653,'B-PorHerramienta'!$L$2:$L$2848,$AE653,'B-PorHerramienta'!$F$2:$F$2848,"&lt;&gt;")=0,"",ROUND(SUMIFS(INDEX('B-PorHerramienta'!$F$2:$I$2848,0,$AH$6),'B-PorHerramienta'!$A$2:$A$2848,K$8,'B-PorHerramienta'!$J$2:$J$2848,$AC653,'B-PorHerramienta'!$K$2:$K$2848,$AD653,'B-PorHerramienta'!$L$2:$L$2848,$AE653)*$AI$6,$AJ$6))</f>
        <v/>
      </c>
      <c r="L653" s="48" t="str">
        <f>IF(COUNTIFS('B-PorHerramienta'!$A$2:$A$2848,L$8,'B-PorHerramienta'!$J$2:$J$2848,$AC653,'B-PorHerramienta'!$K$2:$K$2848,$AD653,'B-PorHerramienta'!$L$2:$L$2848,$AE653,'B-PorHerramienta'!$F$2:$F$2848,"&lt;&gt;")=0,"",ROUND(SUMIFS(INDEX('B-PorHerramienta'!$F$2:$I$2848,0,$AH$6),'B-PorHerramienta'!$A$2:$A$2848,L$8,'B-PorHerramienta'!$J$2:$J$2848,$AC653,'B-PorHerramienta'!$K$2:$K$2848,$AD653,'B-PorHerramienta'!$L$2:$L$2848,$AE653)*$AI$6,$AJ$6))</f>
        <v/>
      </c>
      <c r="M653" s="48" t="str">
        <f>IF(COUNTIFS('B-PorHerramienta'!$A$2:$A$2848,M$8,'B-PorHerramienta'!$J$2:$J$2848,$AC653,'B-PorHerramienta'!$K$2:$K$2848,$AD653,'B-PorHerramienta'!$L$2:$L$2848,$AE653,'B-PorHerramienta'!$F$2:$F$2848,"&lt;&gt;")=0,"",ROUND(SUMIFS(INDEX('B-PorHerramienta'!$F$2:$I$2848,0,$AH$6),'B-PorHerramienta'!$A$2:$A$2848,M$8,'B-PorHerramienta'!$J$2:$J$2848,$AC653,'B-PorHerramienta'!$K$2:$K$2848,$AD653,'B-PorHerramienta'!$L$2:$L$2848,$AE653)*$AI$6,$AJ$6))</f>
        <v/>
      </c>
      <c r="N653" s="48" t="str">
        <f>IF(COUNTIFS('B-PorHerramienta'!$A$2:$A$2848,N$8,'B-PorHerramienta'!$J$2:$J$2848,$AC653,'B-PorHerramienta'!$K$2:$K$2848,$AD653,'B-PorHerramienta'!$L$2:$L$2848,$AE653,'B-PorHerramienta'!$F$2:$F$2848,"&lt;&gt;")=0,"",ROUND(SUMIFS(INDEX('B-PorHerramienta'!$F$2:$I$2848,0,$AH$6),'B-PorHerramienta'!$A$2:$A$2848,N$8,'B-PorHerramienta'!$J$2:$J$2848,$AC653,'B-PorHerramienta'!$K$2:$K$2848,$AD653,'B-PorHerramienta'!$L$2:$L$2848,$AE653)*$AI$6,$AJ$6))</f>
        <v/>
      </c>
      <c r="O653" s="48" t="str">
        <f>IF(COUNTIFS('B-PorHerramienta'!$A$2:$A$2848,O$8,'B-PorHerramienta'!$J$2:$J$2848,$AC653,'B-PorHerramienta'!$K$2:$K$2848,$AD653,'B-PorHerramienta'!$L$2:$L$2848,$AE653,'B-PorHerramienta'!$F$2:$F$2848,"&lt;&gt;")=0,"",ROUND(SUMIFS(INDEX('B-PorHerramienta'!$F$2:$I$2848,0,$AH$6),'B-PorHerramienta'!$A$2:$A$2848,O$8,'B-PorHerramienta'!$J$2:$J$2848,$AC653,'B-PorHerramienta'!$K$2:$K$2848,$AD653,'B-PorHerramienta'!$L$2:$L$2848,$AE653)*$AI$6,$AJ$6))</f>
        <v/>
      </c>
      <c r="P653" s="48">
        <f>IF(COUNTIFS('B-PorHerramienta'!$A$2:$A$2848,P$8,'B-PorHerramienta'!$J$2:$J$2848,$AC653,'B-PorHerramienta'!$K$2:$K$2848,$AD653,'B-PorHerramienta'!$L$2:$L$2848,$AE653,'B-PorHerramienta'!$F$2:$F$2848,"&lt;&gt;")=0,"",ROUND(SUMIFS(INDEX('B-PorHerramienta'!$F$2:$I$2848,0,$AH$6),'B-PorHerramienta'!$A$2:$A$2848,P$8,'B-PorHerramienta'!$J$2:$J$2848,$AC653,'B-PorHerramienta'!$K$2:$K$2848,$AD653,'B-PorHerramienta'!$L$2:$L$2848,$AE653)*$AI$6,$AJ$6))</f>
        <v>1.4E-3</v>
      </c>
      <c r="Q653" s="48" t="str">
        <f>IF(COUNTIFS('B-PorHerramienta'!$A$2:$A$2848,Q$8,'B-PorHerramienta'!$J$2:$J$2848,$AC653,'B-PorHerramienta'!$K$2:$K$2848,$AD653,'B-PorHerramienta'!$L$2:$L$2848,$AE653,'B-PorHerramienta'!$F$2:$F$2848,"&lt;&gt;")=0,"",ROUND(SUMIFS(INDEX('B-PorHerramienta'!$F$2:$I$2848,0,$AH$6),'B-PorHerramienta'!$A$2:$A$2848,Q$8,'B-PorHerramienta'!$J$2:$J$2848,$AC653,'B-PorHerramienta'!$K$2:$K$2848,$AD653,'B-PorHerramienta'!$L$2:$L$2848,$AE653)*$AI$6,$AJ$6))</f>
        <v/>
      </c>
      <c r="R653" s="48" t="str">
        <f>IF(COUNTIFS('B-PorHerramienta'!$A$2:$A$2848,R$8,'B-PorHerramienta'!$J$2:$J$2848,$AC653,'B-PorHerramienta'!$K$2:$K$2848,$AD653,'B-PorHerramienta'!$L$2:$L$2848,$AE653,'B-PorHerramienta'!$F$2:$F$2848,"&lt;&gt;")=0,"",ROUND(SUMIFS(INDEX('B-PorHerramienta'!$F$2:$I$2848,0,$AH$6),'B-PorHerramienta'!$A$2:$A$2848,R$8,'B-PorHerramienta'!$J$2:$J$2848,$AC653,'B-PorHerramienta'!$K$2:$K$2848,$AD653,'B-PorHerramienta'!$L$2:$L$2848,$AE653)*$AI$6,$AJ$6))</f>
        <v/>
      </c>
      <c r="S653" s="48" t="str">
        <f>IF(COUNTIFS('B-PorHerramienta'!$A$2:$A$2848,S$8,'B-PorHerramienta'!$J$2:$J$2848,$AC653,'B-PorHerramienta'!$K$2:$K$2848,$AD653,'B-PorHerramienta'!$L$2:$L$2848,$AE653,'B-PorHerramienta'!$F$2:$F$2848,"&lt;&gt;")=0,"",ROUND(SUMIFS(INDEX('B-PorHerramienta'!$F$2:$I$2848,0,$AH$6),'B-PorHerramienta'!$A$2:$A$2848,S$8,'B-PorHerramienta'!$J$2:$J$2848,$AC653,'B-PorHerramienta'!$K$2:$K$2848,$AD653,'B-PorHerramienta'!$L$2:$L$2848,$AE653)*$AI$6,$AJ$6))</f>
        <v/>
      </c>
      <c r="T653" s="48" t="str">
        <f>IF(COUNTIFS('B-PorHerramienta'!$A$2:$A$2848,T$8,'B-PorHerramienta'!$J$2:$J$2848,$AC653,'B-PorHerramienta'!$K$2:$K$2848,$AD653,'B-PorHerramienta'!$L$2:$L$2848,$AE653,'B-PorHerramienta'!$F$2:$F$2848,"&lt;&gt;")=0,"",ROUND(SUMIFS(INDEX('B-PorHerramienta'!$F$2:$I$2848,0,$AH$6),'B-PorHerramienta'!$A$2:$A$2848,T$8,'B-PorHerramienta'!$J$2:$J$2848,$AC653,'B-PorHerramienta'!$K$2:$K$2848,$AD653,'B-PorHerramienta'!$L$2:$L$2848,$AE653)*$AI$6,$AJ$6))</f>
        <v/>
      </c>
      <c r="U653" s="48" t="str">
        <f>IF(COUNTIFS('B-PorHerramienta'!$A$2:$A$2848,U$8,'B-PorHerramienta'!$J$2:$J$2848,$AC653,'B-PorHerramienta'!$K$2:$K$2848,$AD653,'B-PorHerramienta'!$L$2:$L$2848,$AE653,'B-PorHerramienta'!$F$2:$F$2848,"&lt;&gt;")=0,"",ROUND(SUMIFS(INDEX('B-PorHerramienta'!$F$2:$I$2848,0,$AH$6),'B-PorHerramienta'!$A$2:$A$2848,U$8,'B-PorHerramienta'!$J$2:$J$2848,$AC653,'B-PorHerramienta'!$K$2:$K$2848,$AD653,'B-PorHerramienta'!$L$2:$L$2848,$AE653)*$AI$6,$AJ$6))</f>
        <v/>
      </c>
      <c r="V653" s="48" t="str">
        <f>IF(COUNTIFS('B-PorHerramienta'!$A$2:$A$2848,V$8,'B-PorHerramienta'!$J$2:$J$2848,$AC653,'B-PorHerramienta'!$K$2:$K$2848,$AD653,'B-PorHerramienta'!$L$2:$L$2848,$AE653,'B-PorHerramienta'!$F$2:$F$2848,"&lt;&gt;")=0,"",ROUND(SUMIFS(INDEX('B-PorHerramienta'!$F$2:$I$2848,0,$AH$6),'B-PorHerramienta'!$A$2:$A$2848,V$8,'B-PorHerramienta'!$J$2:$J$2848,$AC653,'B-PorHerramienta'!$K$2:$K$2848,$AD653,'B-PorHerramienta'!$L$2:$L$2848,$AE653)*$AI$6,$AJ$6))</f>
        <v/>
      </c>
      <c r="W653" s="48" t="str">
        <f>IF(COUNTIFS('B-PorHerramienta'!$A$2:$A$2848,W$8,'B-PorHerramienta'!$J$2:$J$2848,$AC653,'B-PorHerramienta'!$K$2:$K$2848,$AD653,'B-PorHerramienta'!$L$2:$L$2848,$AE653,'B-PorHerramienta'!$F$2:$F$2848,"&lt;&gt;")=0,"",ROUND(SUMIFS(INDEX('B-PorHerramienta'!$F$2:$I$2848,0,$AH$6),'B-PorHerramienta'!$A$2:$A$2848,W$8,'B-PorHerramienta'!$J$2:$J$2848,$AC653,'B-PorHerramienta'!$K$2:$K$2848,$AD653,'B-PorHerramienta'!$L$2:$L$2848,$AE653)*$AI$6,$AJ$6))</f>
        <v/>
      </c>
      <c r="X653" s="48" t="str">
        <f>IF(COUNTIFS('B-PorHerramienta'!$A$2:$A$2848,X$8,'B-PorHerramienta'!$J$2:$J$2848,$AC653,'B-PorHerramienta'!$K$2:$K$2848,$AD653,'B-PorHerramienta'!$L$2:$L$2848,$AE653,'B-PorHerramienta'!$F$2:$F$2848,"&lt;&gt;")=0,"",ROUND(SUMIFS(INDEX('B-PorHerramienta'!$F$2:$I$2848,0,$AH$6),'B-PorHerramienta'!$A$2:$A$2848,X$8,'B-PorHerramienta'!$J$2:$J$2848,$AC653,'B-PorHerramienta'!$K$2:$K$2848,$AD653,'B-PorHerramienta'!$L$2:$L$2848,$AE653)*$AI$6,$AJ$6))</f>
        <v/>
      </c>
      <c r="Y653" s="48" t="str">
        <f>IF(COUNTIFS('B-PorHerramienta'!$A$2:$A$2848,Y$8,'B-PorHerramienta'!$J$2:$J$2848,$AC653,'B-PorHerramienta'!$K$2:$K$2848,$AD653,'B-PorHerramienta'!$L$2:$L$2848,$AE653,'B-PorHerramienta'!$F$2:$F$2848,"&lt;&gt;")=0,"",ROUND(SUMIFS(INDEX('B-PorHerramienta'!$F$2:$I$2848,0,$AH$6),'B-PorHerramienta'!$A$2:$A$2848,Y$8,'B-PorHerramienta'!$J$2:$J$2848,$AC653,'B-PorHerramienta'!$K$2:$K$2848,$AD653,'B-PorHerramienta'!$L$2:$L$2848,$AE653)*$AI$6,$AJ$6))</f>
        <v/>
      </c>
      <c r="Z653" s="48" t="str">
        <f>IF(COUNTIFS('B-PorHerramienta'!$A$2:$A$2848,Z$8,'B-PorHerramienta'!$J$2:$J$2848,$AC653,'B-PorHerramienta'!$K$2:$K$2848,$AD653,'B-PorHerramienta'!$L$2:$L$2848,$AE653,'B-PorHerramienta'!$F$2:$F$2848,"&lt;&gt;")=0,"",ROUND(SUMIFS(INDEX('B-PorHerramienta'!$F$2:$I$2848,0,$AH$6),'B-PorHerramienta'!$A$2:$A$2848,Z$8,'B-PorHerramienta'!$J$2:$J$2848,$AC653,'B-PorHerramienta'!$K$2:$K$2848,$AD653,'B-PorHerramienta'!$L$2:$L$2848,$AE653)*$AI$6,$AJ$6))</f>
        <v/>
      </c>
      <c r="AA653" s="6"/>
      <c r="AB653" s="35">
        <v>2</v>
      </c>
      <c r="AC653" s="35" t="s">
        <v>1239</v>
      </c>
      <c r="AD653" s="35" t="s">
        <v>269</v>
      </c>
      <c r="AE653" s="35" t="s">
        <v>1821</v>
      </c>
      <c r="AF653" s="35"/>
      <c r="AG653" s="35"/>
      <c r="AH653" s="35"/>
      <c r="AI653" s="35"/>
      <c r="AJ653" s="35"/>
      <c r="AK653" s="35"/>
    </row>
    <row r="654" spans="1:37" ht="45" hidden="1" outlineLevel="2" collapsed="1" x14ac:dyDescent="0.25">
      <c r="A654" s="49" t="s">
        <v>2439</v>
      </c>
      <c r="B654" s="47" t="s">
        <v>575</v>
      </c>
      <c r="C654" s="48" t="str">
        <f>IF(COUNTIFS('B-PorHerramienta'!$A$2:$A$2848,C$8,'B-PorHerramienta'!$J$2:$J$2848,$AC654,'B-PorHerramienta'!$K$2:$K$2848,$AD654,'B-PorHerramienta'!$L$2:$L$2848,$AE654,'B-PorHerramienta'!$F$2:$F$2848,"&lt;&gt;")=0,"",ROUND(SUMIFS(INDEX('B-PorHerramienta'!$F$2:$I$2848,0,$AH$6),'B-PorHerramienta'!$A$2:$A$2848,C$8,'B-PorHerramienta'!$J$2:$J$2848,$AC654,'B-PorHerramienta'!$K$2:$K$2848,$AD654,'B-PorHerramienta'!$L$2:$L$2848,$AE654)*$AI$6,$AJ$6))</f>
        <v/>
      </c>
      <c r="D654" s="48" t="str">
        <f>IF(COUNTIFS('B-PorHerramienta'!$A$2:$A$2848,D$8,'B-PorHerramienta'!$J$2:$J$2848,$AC654,'B-PorHerramienta'!$K$2:$K$2848,$AD654,'B-PorHerramienta'!$L$2:$L$2848,$AE654,'B-PorHerramienta'!$F$2:$F$2848,"&lt;&gt;")=0,"",ROUND(SUMIFS(INDEX('B-PorHerramienta'!$F$2:$I$2848,0,$AH$6),'B-PorHerramienta'!$A$2:$A$2848,D$8,'B-PorHerramienta'!$J$2:$J$2848,$AC654,'B-PorHerramienta'!$K$2:$K$2848,$AD654,'B-PorHerramienta'!$L$2:$L$2848,$AE654)*$AI$6,$AJ$6))</f>
        <v/>
      </c>
      <c r="E654" s="48" t="str">
        <f>IF(COUNTIFS('B-PorHerramienta'!$A$2:$A$2848,E$8,'B-PorHerramienta'!$J$2:$J$2848,$AC654,'B-PorHerramienta'!$K$2:$K$2848,$AD654,'B-PorHerramienta'!$L$2:$L$2848,$AE654,'B-PorHerramienta'!$F$2:$F$2848,"&lt;&gt;")=0,"",ROUND(SUMIFS(INDEX('B-PorHerramienta'!$F$2:$I$2848,0,$AH$6),'B-PorHerramienta'!$A$2:$A$2848,E$8,'B-PorHerramienta'!$J$2:$J$2848,$AC654,'B-PorHerramienta'!$K$2:$K$2848,$AD654,'B-PorHerramienta'!$L$2:$L$2848,$AE654)*$AI$6,$AJ$6))</f>
        <v/>
      </c>
      <c r="F654" s="48" t="str">
        <f>IF(COUNTIFS('B-PorHerramienta'!$A$2:$A$2848,F$8,'B-PorHerramienta'!$J$2:$J$2848,$AC654,'B-PorHerramienta'!$K$2:$K$2848,$AD654,'B-PorHerramienta'!$L$2:$L$2848,$AE654,'B-PorHerramienta'!$F$2:$F$2848,"&lt;&gt;")=0,"",ROUND(SUMIFS(INDEX('B-PorHerramienta'!$F$2:$I$2848,0,$AH$6),'B-PorHerramienta'!$A$2:$A$2848,F$8,'B-PorHerramienta'!$J$2:$J$2848,$AC654,'B-PorHerramienta'!$K$2:$K$2848,$AD654,'B-PorHerramienta'!$L$2:$L$2848,$AE654)*$AI$6,$AJ$6))</f>
        <v/>
      </c>
      <c r="G654" s="48" t="str">
        <f>IF(COUNTIFS('B-PorHerramienta'!$A$2:$A$2848,G$8,'B-PorHerramienta'!$J$2:$J$2848,$AC654,'B-PorHerramienta'!$K$2:$K$2848,$AD654,'B-PorHerramienta'!$L$2:$L$2848,$AE654,'B-PorHerramienta'!$F$2:$F$2848,"&lt;&gt;")=0,"",ROUND(SUMIFS(INDEX('B-PorHerramienta'!$F$2:$I$2848,0,$AH$6),'B-PorHerramienta'!$A$2:$A$2848,G$8,'B-PorHerramienta'!$J$2:$J$2848,$AC654,'B-PorHerramienta'!$K$2:$K$2848,$AD654,'B-PorHerramienta'!$L$2:$L$2848,$AE654)*$AI$6,$AJ$6))</f>
        <v/>
      </c>
      <c r="H654" s="48" t="str">
        <f>IF(COUNTIFS('B-PorHerramienta'!$A$2:$A$2848,H$8,'B-PorHerramienta'!$J$2:$J$2848,$AC654,'B-PorHerramienta'!$K$2:$K$2848,$AD654,'B-PorHerramienta'!$L$2:$L$2848,$AE654,'B-PorHerramienta'!$F$2:$F$2848,"&lt;&gt;")=0,"",ROUND(SUMIFS(INDEX('B-PorHerramienta'!$F$2:$I$2848,0,$AH$6),'B-PorHerramienta'!$A$2:$A$2848,H$8,'B-PorHerramienta'!$J$2:$J$2848,$AC654,'B-PorHerramienta'!$K$2:$K$2848,$AD654,'B-PorHerramienta'!$L$2:$L$2848,$AE654)*$AI$6,$AJ$6))</f>
        <v/>
      </c>
      <c r="I654" s="48" t="str">
        <f>IF(COUNTIFS('B-PorHerramienta'!$A$2:$A$2848,I$8,'B-PorHerramienta'!$J$2:$J$2848,$AC654,'B-PorHerramienta'!$K$2:$K$2848,$AD654,'B-PorHerramienta'!$L$2:$L$2848,$AE654,'B-PorHerramienta'!$F$2:$F$2848,"&lt;&gt;")=0,"",ROUND(SUMIFS(INDEX('B-PorHerramienta'!$F$2:$I$2848,0,$AH$6),'B-PorHerramienta'!$A$2:$A$2848,I$8,'B-PorHerramienta'!$J$2:$J$2848,$AC654,'B-PorHerramienta'!$K$2:$K$2848,$AD654,'B-PorHerramienta'!$L$2:$L$2848,$AE654)*$AI$6,$AJ$6))</f>
        <v/>
      </c>
      <c r="J654" s="48" t="str">
        <f>IF(COUNTIFS('B-PorHerramienta'!$A$2:$A$2848,J$8,'B-PorHerramienta'!$J$2:$J$2848,$AC654,'B-PorHerramienta'!$K$2:$K$2848,$AD654,'B-PorHerramienta'!$L$2:$L$2848,$AE654,'B-PorHerramienta'!$F$2:$F$2848,"&lt;&gt;")=0,"",ROUND(SUMIFS(INDEX('B-PorHerramienta'!$F$2:$I$2848,0,$AH$6),'B-PorHerramienta'!$A$2:$A$2848,J$8,'B-PorHerramienta'!$J$2:$J$2848,$AC654,'B-PorHerramienta'!$K$2:$K$2848,$AD654,'B-PorHerramienta'!$L$2:$L$2848,$AE654)*$AI$6,$AJ$6))</f>
        <v/>
      </c>
      <c r="K654" s="48" t="str">
        <f>IF(COUNTIFS('B-PorHerramienta'!$A$2:$A$2848,K$8,'B-PorHerramienta'!$J$2:$J$2848,$AC654,'B-PorHerramienta'!$K$2:$K$2848,$AD654,'B-PorHerramienta'!$L$2:$L$2848,$AE654,'B-PorHerramienta'!$F$2:$F$2848,"&lt;&gt;")=0,"",ROUND(SUMIFS(INDEX('B-PorHerramienta'!$F$2:$I$2848,0,$AH$6),'B-PorHerramienta'!$A$2:$A$2848,K$8,'B-PorHerramienta'!$J$2:$J$2848,$AC654,'B-PorHerramienta'!$K$2:$K$2848,$AD654,'B-PorHerramienta'!$L$2:$L$2848,$AE654)*$AI$6,$AJ$6))</f>
        <v/>
      </c>
      <c r="L654" s="48" t="str">
        <f>IF(COUNTIFS('B-PorHerramienta'!$A$2:$A$2848,L$8,'B-PorHerramienta'!$J$2:$J$2848,$AC654,'B-PorHerramienta'!$K$2:$K$2848,$AD654,'B-PorHerramienta'!$L$2:$L$2848,$AE654,'B-PorHerramienta'!$F$2:$F$2848,"&lt;&gt;")=0,"",ROUND(SUMIFS(INDEX('B-PorHerramienta'!$F$2:$I$2848,0,$AH$6),'B-PorHerramienta'!$A$2:$A$2848,L$8,'B-PorHerramienta'!$J$2:$J$2848,$AC654,'B-PorHerramienta'!$K$2:$K$2848,$AD654,'B-PorHerramienta'!$L$2:$L$2848,$AE654)*$AI$6,$AJ$6))</f>
        <v/>
      </c>
      <c r="M654" s="48" t="str">
        <f>IF(COUNTIFS('B-PorHerramienta'!$A$2:$A$2848,M$8,'B-PorHerramienta'!$J$2:$J$2848,$AC654,'B-PorHerramienta'!$K$2:$K$2848,$AD654,'B-PorHerramienta'!$L$2:$L$2848,$AE654,'B-PorHerramienta'!$F$2:$F$2848,"&lt;&gt;")=0,"",ROUND(SUMIFS(INDEX('B-PorHerramienta'!$F$2:$I$2848,0,$AH$6),'B-PorHerramienta'!$A$2:$A$2848,M$8,'B-PorHerramienta'!$J$2:$J$2848,$AC654,'B-PorHerramienta'!$K$2:$K$2848,$AD654,'B-PorHerramienta'!$L$2:$L$2848,$AE654)*$AI$6,$AJ$6))</f>
        <v/>
      </c>
      <c r="N654" s="48" t="str">
        <f>IF(COUNTIFS('B-PorHerramienta'!$A$2:$A$2848,N$8,'B-PorHerramienta'!$J$2:$J$2848,$AC654,'B-PorHerramienta'!$K$2:$K$2848,$AD654,'B-PorHerramienta'!$L$2:$L$2848,$AE654,'B-PorHerramienta'!$F$2:$F$2848,"&lt;&gt;")=0,"",ROUND(SUMIFS(INDEX('B-PorHerramienta'!$F$2:$I$2848,0,$AH$6),'B-PorHerramienta'!$A$2:$A$2848,N$8,'B-PorHerramienta'!$J$2:$J$2848,$AC654,'B-PorHerramienta'!$K$2:$K$2848,$AD654,'B-PorHerramienta'!$L$2:$L$2848,$AE654)*$AI$6,$AJ$6))</f>
        <v/>
      </c>
      <c r="O654" s="48" t="str">
        <f>IF(COUNTIFS('B-PorHerramienta'!$A$2:$A$2848,O$8,'B-PorHerramienta'!$J$2:$J$2848,$AC654,'B-PorHerramienta'!$K$2:$K$2848,$AD654,'B-PorHerramienta'!$L$2:$L$2848,$AE654,'B-PorHerramienta'!$F$2:$F$2848,"&lt;&gt;")=0,"",ROUND(SUMIFS(INDEX('B-PorHerramienta'!$F$2:$I$2848,0,$AH$6),'B-PorHerramienta'!$A$2:$A$2848,O$8,'B-PorHerramienta'!$J$2:$J$2848,$AC654,'B-PorHerramienta'!$K$2:$K$2848,$AD654,'B-PorHerramienta'!$L$2:$L$2848,$AE654)*$AI$6,$AJ$6))</f>
        <v/>
      </c>
      <c r="P654" s="48" t="str">
        <f>IF(COUNTIFS('B-PorHerramienta'!$A$2:$A$2848,P$8,'B-PorHerramienta'!$J$2:$J$2848,$AC654,'B-PorHerramienta'!$K$2:$K$2848,$AD654,'B-PorHerramienta'!$L$2:$L$2848,$AE654,'B-PorHerramienta'!$F$2:$F$2848,"&lt;&gt;")=0,"",ROUND(SUMIFS(INDEX('B-PorHerramienta'!$F$2:$I$2848,0,$AH$6),'B-PorHerramienta'!$A$2:$A$2848,P$8,'B-PorHerramienta'!$J$2:$J$2848,$AC654,'B-PorHerramienta'!$K$2:$K$2848,$AD654,'B-PorHerramienta'!$L$2:$L$2848,$AE654)*$AI$6,$AJ$6))</f>
        <v/>
      </c>
      <c r="Q654" s="48">
        <f>IF(COUNTIFS('B-PorHerramienta'!$A$2:$A$2848,Q$8,'B-PorHerramienta'!$J$2:$J$2848,$AC654,'B-PorHerramienta'!$K$2:$K$2848,$AD654,'B-PorHerramienta'!$L$2:$L$2848,$AE654,'B-PorHerramienta'!$F$2:$F$2848,"&lt;&gt;")=0,"",ROUND(SUMIFS(INDEX('B-PorHerramienta'!$F$2:$I$2848,0,$AH$6),'B-PorHerramienta'!$A$2:$A$2848,Q$8,'B-PorHerramienta'!$J$2:$J$2848,$AC654,'B-PorHerramienta'!$K$2:$K$2848,$AD654,'B-PorHerramienta'!$L$2:$L$2848,$AE654)*$AI$6,$AJ$6))</f>
        <v>6.7000000000000002E-3</v>
      </c>
      <c r="R654" s="48" t="str">
        <f>IF(COUNTIFS('B-PorHerramienta'!$A$2:$A$2848,R$8,'B-PorHerramienta'!$J$2:$J$2848,$AC654,'B-PorHerramienta'!$K$2:$K$2848,$AD654,'B-PorHerramienta'!$L$2:$L$2848,$AE654,'B-PorHerramienta'!$F$2:$F$2848,"&lt;&gt;")=0,"",ROUND(SUMIFS(INDEX('B-PorHerramienta'!$F$2:$I$2848,0,$AH$6),'B-PorHerramienta'!$A$2:$A$2848,R$8,'B-PorHerramienta'!$J$2:$J$2848,$AC654,'B-PorHerramienta'!$K$2:$K$2848,$AD654,'B-PorHerramienta'!$L$2:$L$2848,$AE654)*$AI$6,$AJ$6))</f>
        <v/>
      </c>
      <c r="S654" s="48" t="str">
        <f>IF(COUNTIFS('B-PorHerramienta'!$A$2:$A$2848,S$8,'B-PorHerramienta'!$J$2:$J$2848,$AC654,'B-PorHerramienta'!$K$2:$K$2848,$AD654,'B-PorHerramienta'!$L$2:$L$2848,$AE654,'B-PorHerramienta'!$F$2:$F$2848,"&lt;&gt;")=0,"",ROUND(SUMIFS(INDEX('B-PorHerramienta'!$F$2:$I$2848,0,$AH$6),'B-PorHerramienta'!$A$2:$A$2848,S$8,'B-PorHerramienta'!$J$2:$J$2848,$AC654,'B-PorHerramienta'!$K$2:$K$2848,$AD654,'B-PorHerramienta'!$L$2:$L$2848,$AE654)*$AI$6,$AJ$6))</f>
        <v/>
      </c>
      <c r="T654" s="48" t="str">
        <f>IF(COUNTIFS('B-PorHerramienta'!$A$2:$A$2848,T$8,'B-PorHerramienta'!$J$2:$J$2848,$AC654,'B-PorHerramienta'!$K$2:$K$2848,$AD654,'B-PorHerramienta'!$L$2:$L$2848,$AE654,'B-PorHerramienta'!$F$2:$F$2848,"&lt;&gt;")=0,"",ROUND(SUMIFS(INDEX('B-PorHerramienta'!$F$2:$I$2848,0,$AH$6),'B-PorHerramienta'!$A$2:$A$2848,T$8,'B-PorHerramienta'!$J$2:$J$2848,$AC654,'B-PorHerramienta'!$K$2:$K$2848,$AD654,'B-PorHerramienta'!$L$2:$L$2848,$AE654)*$AI$6,$AJ$6))</f>
        <v/>
      </c>
      <c r="U654" s="48" t="str">
        <f>IF(COUNTIFS('B-PorHerramienta'!$A$2:$A$2848,U$8,'B-PorHerramienta'!$J$2:$J$2848,$AC654,'B-PorHerramienta'!$K$2:$K$2848,$AD654,'B-PorHerramienta'!$L$2:$L$2848,$AE654,'B-PorHerramienta'!$F$2:$F$2848,"&lt;&gt;")=0,"",ROUND(SUMIFS(INDEX('B-PorHerramienta'!$F$2:$I$2848,0,$AH$6),'B-PorHerramienta'!$A$2:$A$2848,U$8,'B-PorHerramienta'!$J$2:$J$2848,$AC654,'B-PorHerramienta'!$K$2:$K$2848,$AD654,'B-PorHerramienta'!$L$2:$L$2848,$AE654)*$AI$6,$AJ$6))</f>
        <v/>
      </c>
      <c r="V654" s="48" t="str">
        <f>IF(COUNTIFS('B-PorHerramienta'!$A$2:$A$2848,V$8,'B-PorHerramienta'!$J$2:$J$2848,$AC654,'B-PorHerramienta'!$K$2:$K$2848,$AD654,'B-PorHerramienta'!$L$2:$L$2848,$AE654,'B-PorHerramienta'!$F$2:$F$2848,"&lt;&gt;")=0,"",ROUND(SUMIFS(INDEX('B-PorHerramienta'!$F$2:$I$2848,0,$AH$6),'B-PorHerramienta'!$A$2:$A$2848,V$8,'B-PorHerramienta'!$J$2:$J$2848,$AC654,'B-PorHerramienta'!$K$2:$K$2848,$AD654,'B-PorHerramienta'!$L$2:$L$2848,$AE654)*$AI$6,$AJ$6))</f>
        <v/>
      </c>
      <c r="W654" s="48" t="str">
        <f>IF(COUNTIFS('B-PorHerramienta'!$A$2:$A$2848,W$8,'B-PorHerramienta'!$J$2:$J$2848,$AC654,'B-PorHerramienta'!$K$2:$K$2848,$AD654,'B-PorHerramienta'!$L$2:$L$2848,$AE654,'B-PorHerramienta'!$F$2:$F$2848,"&lt;&gt;")=0,"",ROUND(SUMIFS(INDEX('B-PorHerramienta'!$F$2:$I$2848,0,$AH$6),'B-PorHerramienta'!$A$2:$A$2848,W$8,'B-PorHerramienta'!$J$2:$J$2848,$AC654,'B-PorHerramienta'!$K$2:$K$2848,$AD654,'B-PorHerramienta'!$L$2:$L$2848,$AE654)*$AI$6,$AJ$6))</f>
        <v/>
      </c>
      <c r="X654" s="48" t="str">
        <f>IF(COUNTIFS('B-PorHerramienta'!$A$2:$A$2848,X$8,'B-PorHerramienta'!$J$2:$J$2848,$AC654,'B-PorHerramienta'!$K$2:$K$2848,$AD654,'B-PorHerramienta'!$L$2:$L$2848,$AE654,'B-PorHerramienta'!$F$2:$F$2848,"&lt;&gt;")=0,"",ROUND(SUMIFS(INDEX('B-PorHerramienta'!$F$2:$I$2848,0,$AH$6),'B-PorHerramienta'!$A$2:$A$2848,X$8,'B-PorHerramienta'!$J$2:$J$2848,$AC654,'B-PorHerramienta'!$K$2:$K$2848,$AD654,'B-PorHerramienta'!$L$2:$L$2848,$AE654)*$AI$6,$AJ$6))</f>
        <v/>
      </c>
      <c r="Y654" s="48" t="str">
        <f>IF(COUNTIFS('B-PorHerramienta'!$A$2:$A$2848,Y$8,'B-PorHerramienta'!$J$2:$J$2848,$AC654,'B-PorHerramienta'!$K$2:$K$2848,$AD654,'B-PorHerramienta'!$L$2:$L$2848,$AE654,'B-PorHerramienta'!$F$2:$F$2848,"&lt;&gt;")=0,"",ROUND(SUMIFS(INDEX('B-PorHerramienta'!$F$2:$I$2848,0,$AH$6),'B-PorHerramienta'!$A$2:$A$2848,Y$8,'B-PorHerramienta'!$J$2:$J$2848,$AC654,'B-PorHerramienta'!$K$2:$K$2848,$AD654,'B-PorHerramienta'!$L$2:$L$2848,$AE654)*$AI$6,$AJ$6))</f>
        <v/>
      </c>
      <c r="Z654" s="48" t="str">
        <f>IF(COUNTIFS('B-PorHerramienta'!$A$2:$A$2848,Z$8,'B-PorHerramienta'!$J$2:$J$2848,$AC654,'B-PorHerramienta'!$K$2:$K$2848,$AD654,'B-PorHerramienta'!$L$2:$L$2848,$AE654,'B-PorHerramienta'!$F$2:$F$2848,"&lt;&gt;")=0,"",ROUND(SUMIFS(INDEX('B-PorHerramienta'!$F$2:$I$2848,0,$AH$6),'B-PorHerramienta'!$A$2:$A$2848,Z$8,'B-PorHerramienta'!$J$2:$J$2848,$AC654,'B-PorHerramienta'!$K$2:$K$2848,$AD654,'B-PorHerramienta'!$L$2:$L$2848,$AE654)*$AI$6,$AJ$6))</f>
        <v/>
      </c>
      <c r="AA654" s="6"/>
      <c r="AB654" s="35">
        <v>2</v>
      </c>
      <c r="AC654" s="35" t="s">
        <v>1239</v>
      </c>
      <c r="AD654" s="35" t="s">
        <v>269</v>
      </c>
      <c r="AE654" s="35" t="s">
        <v>1844</v>
      </c>
      <c r="AF654" s="35"/>
      <c r="AG654" s="35"/>
      <c r="AH654" s="35"/>
      <c r="AI654" s="35"/>
      <c r="AJ654" s="35"/>
      <c r="AK654" s="35"/>
    </row>
    <row r="655" spans="1:37" hidden="1" outlineLevel="1" collapsed="1" x14ac:dyDescent="0.25">
      <c r="A655" s="46" t="s">
        <v>1233</v>
      </c>
      <c r="B655" s="47" t="s">
        <v>1867</v>
      </c>
      <c r="C655" s="48">
        <f>IF(COUNTIFS('B-PorHerramienta'!$A$2:$A$2848,C$8,'B-PorHerramienta'!$J$2:$J$2848,$AC655,'B-PorHerramienta'!$K$2:$K$2848,$AD655,'B-PorHerramienta'!$L$2:$L$2848,$AE655,'B-PorHerramienta'!$F$2:$F$2848,"&lt;&gt;")=0,"",ROUND(SUMIFS(INDEX('B-PorHerramienta'!$F$2:$I$2848,0,$AH$6),'B-PorHerramienta'!$A$2:$A$2848,C$8,'B-PorHerramienta'!$J$2:$J$2848,$AC655,'B-PorHerramienta'!$K$2:$K$2848,$AD655,'B-PorHerramienta'!$L$2:$L$2848,$AE655)*$AI$6,$AJ$6))</f>
        <v>2.1299999999999999E-2</v>
      </c>
      <c r="D655" s="48">
        <f>IF(COUNTIFS('B-PorHerramienta'!$A$2:$A$2848,D$8,'B-PorHerramienta'!$J$2:$J$2848,$AC655,'B-PorHerramienta'!$K$2:$K$2848,$AD655,'B-PorHerramienta'!$L$2:$L$2848,$AE655,'B-PorHerramienta'!$F$2:$F$2848,"&lt;&gt;")=0,"",ROUND(SUMIFS(INDEX('B-PorHerramienta'!$F$2:$I$2848,0,$AH$6),'B-PorHerramienta'!$A$2:$A$2848,D$8,'B-PorHerramienta'!$J$2:$J$2848,$AC655,'B-PorHerramienta'!$K$2:$K$2848,$AD655,'B-PorHerramienta'!$L$2:$L$2848,$AE655)*$AI$6,$AJ$6))</f>
        <v>7.5700000000000003E-2</v>
      </c>
      <c r="E655" s="48">
        <f>IF(COUNTIFS('B-PorHerramienta'!$A$2:$A$2848,E$8,'B-PorHerramienta'!$J$2:$J$2848,$AC655,'B-PorHerramienta'!$K$2:$K$2848,$AD655,'B-PorHerramienta'!$L$2:$L$2848,$AE655,'B-PorHerramienta'!$F$2:$F$2848,"&lt;&gt;")=0,"",ROUND(SUMIFS(INDEX('B-PorHerramienta'!$F$2:$I$2848,0,$AH$6),'B-PorHerramienta'!$A$2:$A$2848,E$8,'B-PorHerramienta'!$J$2:$J$2848,$AC655,'B-PorHerramienta'!$K$2:$K$2848,$AD655,'B-PorHerramienta'!$L$2:$L$2848,$AE655)*$AI$6,$AJ$6))</f>
        <v>6.7400000000000002E-2</v>
      </c>
      <c r="F655" s="48">
        <f>IF(COUNTIFS('B-PorHerramienta'!$A$2:$A$2848,F$8,'B-PorHerramienta'!$J$2:$J$2848,$AC655,'B-PorHerramienta'!$K$2:$K$2848,$AD655,'B-PorHerramienta'!$L$2:$L$2848,$AE655,'B-PorHerramienta'!$F$2:$F$2848,"&lt;&gt;")=0,"",ROUND(SUMIFS(INDEX('B-PorHerramienta'!$F$2:$I$2848,0,$AH$6),'B-PorHerramienta'!$A$2:$A$2848,F$8,'B-PorHerramienta'!$J$2:$J$2848,$AC655,'B-PorHerramienta'!$K$2:$K$2848,$AD655,'B-PorHerramienta'!$L$2:$L$2848,$AE655)*$AI$6,$AJ$6))</f>
        <v>0.13550000000000001</v>
      </c>
      <c r="G655" s="48">
        <f>IF(COUNTIFS('B-PorHerramienta'!$A$2:$A$2848,G$8,'B-PorHerramienta'!$J$2:$J$2848,$AC655,'B-PorHerramienta'!$K$2:$K$2848,$AD655,'B-PorHerramienta'!$L$2:$L$2848,$AE655,'B-PorHerramienta'!$F$2:$F$2848,"&lt;&gt;")=0,"",ROUND(SUMIFS(INDEX('B-PorHerramienta'!$F$2:$I$2848,0,$AH$6),'B-PorHerramienta'!$A$2:$A$2848,G$8,'B-PorHerramienta'!$J$2:$J$2848,$AC655,'B-PorHerramienta'!$K$2:$K$2848,$AD655,'B-PorHerramienta'!$L$2:$L$2848,$AE655)*$AI$6,$AJ$6))</f>
        <v>0.1361</v>
      </c>
      <c r="H655" s="48">
        <f>IF(COUNTIFS('B-PorHerramienta'!$A$2:$A$2848,H$8,'B-PorHerramienta'!$J$2:$J$2848,$AC655,'B-PorHerramienta'!$K$2:$K$2848,$AD655,'B-PorHerramienta'!$L$2:$L$2848,$AE655,'B-PorHerramienta'!$F$2:$F$2848,"&lt;&gt;")=0,"",ROUND(SUMIFS(INDEX('B-PorHerramienta'!$F$2:$I$2848,0,$AH$6),'B-PorHerramienta'!$A$2:$A$2848,H$8,'B-PorHerramienta'!$J$2:$J$2848,$AC655,'B-PorHerramienta'!$K$2:$K$2848,$AD655,'B-PorHerramienta'!$L$2:$L$2848,$AE655)*$AI$6,$AJ$6))</f>
        <v>9.9299999999999999E-2</v>
      </c>
      <c r="I655" s="48">
        <f>IF(COUNTIFS('B-PorHerramienta'!$A$2:$A$2848,I$8,'B-PorHerramienta'!$J$2:$J$2848,$AC655,'B-PorHerramienta'!$K$2:$K$2848,$AD655,'B-PorHerramienta'!$L$2:$L$2848,$AE655,'B-PorHerramienta'!$F$2:$F$2848,"&lt;&gt;")=0,"",ROUND(SUMIFS(INDEX('B-PorHerramienta'!$F$2:$I$2848,0,$AH$6),'B-PorHerramienta'!$A$2:$A$2848,I$8,'B-PorHerramienta'!$J$2:$J$2848,$AC655,'B-PorHerramienta'!$K$2:$K$2848,$AD655,'B-PorHerramienta'!$L$2:$L$2848,$AE655)*$AI$6,$AJ$6))</f>
        <v>0.15609999999999999</v>
      </c>
      <c r="J655" s="48">
        <f>IF(COUNTIFS('B-PorHerramienta'!$A$2:$A$2848,J$8,'B-PorHerramienta'!$J$2:$J$2848,$AC655,'B-PorHerramienta'!$K$2:$K$2848,$AD655,'B-PorHerramienta'!$L$2:$L$2848,$AE655,'B-PorHerramienta'!$F$2:$F$2848,"&lt;&gt;")=0,"",ROUND(SUMIFS(INDEX('B-PorHerramienta'!$F$2:$I$2848,0,$AH$6),'B-PorHerramienta'!$A$2:$A$2848,J$8,'B-PorHerramienta'!$J$2:$J$2848,$AC655,'B-PorHerramienta'!$K$2:$K$2848,$AD655,'B-PorHerramienta'!$L$2:$L$2848,$AE655)*$AI$6,$AJ$6))</f>
        <v>2.1100000000000001E-2</v>
      </c>
      <c r="K655" s="48">
        <f>IF(COUNTIFS('B-PorHerramienta'!$A$2:$A$2848,K$8,'B-PorHerramienta'!$J$2:$J$2848,$AC655,'B-PorHerramienta'!$K$2:$K$2848,$AD655,'B-PorHerramienta'!$L$2:$L$2848,$AE655,'B-PorHerramienta'!$F$2:$F$2848,"&lt;&gt;")=0,"",ROUND(SUMIFS(INDEX('B-PorHerramienta'!$F$2:$I$2848,0,$AH$6),'B-PorHerramienta'!$A$2:$A$2848,K$8,'B-PorHerramienta'!$J$2:$J$2848,$AC655,'B-PorHerramienta'!$K$2:$K$2848,$AD655,'B-PorHerramienta'!$L$2:$L$2848,$AE655)*$AI$6,$AJ$6))</f>
        <v>1.8599999999999998E-2</v>
      </c>
      <c r="L655" s="48">
        <f>IF(COUNTIFS('B-PorHerramienta'!$A$2:$A$2848,L$8,'B-PorHerramienta'!$J$2:$J$2848,$AC655,'B-PorHerramienta'!$K$2:$K$2848,$AD655,'B-PorHerramienta'!$L$2:$L$2848,$AE655,'B-PorHerramienta'!$F$2:$F$2848,"&lt;&gt;")=0,"",ROUND(SUMIFS(INDEX('B-PorHerramienta'!$F$2:$I$2848,0,$AH$6),'B-PorHerramienta'!$A$2:$A$2848,L$8,'B-PorHerramienta'!$J$2:$J$2848,$AC655,'B-PorHerramienta'!$K$2:$K$2848,$AD655,'B-PorHerramienta'!$L$2:$L$2848,$AE655)*$AI$6,$AJ$6))</f>
        <v>1.9199999999999998E-2</v>
      </c>
      <c r="M655" s="48">
        <f>IF(COUNTIFS('B-PorHerramienta'!$A$2:$A$2848,M$8,'B-PorHerramienta'!$J$2:$J$2848,$AC655,'B-PorHerramienta'!$K$2:$K$2848,$AD655,'B-PorHerramienta'!$L$2:$L$2848,$AE655,'B-PorHerramienta'!$F$2:$F$2848,"&lt;&gt;")=0,"",ROUND(SUMIFS(INDEX('B-PorHerramienta'!$F$2:$I$2848,0,$AH$6),'B-PorHerramienta'!$A$2:$A$2848,M$8,'B-PorHerramienta'!$J$2:$J$2848,$AC655,'B-PorHerramienta'!$K$2:$K$2848,$AD655,'B-PorHerramienta'!$L$2:$L$2848,$AE655)*$AI$6,$AJ$6))</f>
        <v>2.23E-2</v>
      </c>
      <c r="N655" s="48">
        <f>IF(COUNTIFS('B-PorHerramienta'!$A$2:$A$2848,N$8,'B-PorHerramienta'!$J$2:$J$2848,$AC655,'B-PorHerramienta'!$K$2:$K$2848,$AD655,'B-PorHerramienta'!$L$2:$L$2848,$AE655,'B-PorHerramienta'!$F$2:$F$2848,"&lt;&gt;")=0,"",ROUND(SUMIFS(INDEX('B-PorHerramienta'!$F$2:$I$2848,0,$AH$6),'B-PorHerramienta'!$A$2:$A$2848,N$8,'B-PorHerramienta'!$J$2:$J$2848,$AC655,'B-PorHerramienta'!$K$2:$K$2848,$AD655,'B-PorHerramienta'!$L$2:$L$2848,$AE655)*$AI$6,$AJ$6))</f>
        <v>3.27E-2</v>
      </c>
      <c r="O655" s="48">
        <f>IF(COUNTIFS('B-PorHerramienta'!$A$2:$A$2848,O$8,'B-PorHerramienta'!$J$2:$J$2848,$AC655,'B-PorHerramienta'!$K$2:$K$2848,$AD655,'B-PorHerramienta'!$L$2:$L$2848,$AE655,'B-PorHerramienta'!$F$2:$F$2848,"&lt;&gt;")=0,"",ROUND(SUMIFS(INDEX('B-PorHerramienta'!$F$2:$I$2848,0,$AH$6),'B-PorHerramienta'!$A$2:$A$2848,O$8,'B-PorHerramienta'!$J$2:$J$2848,$AC655,'B-PorHerramienta'!$K$2:$K$2848,$AD655,'B-PorHerramienta'!$L$2:$L$2848,$AE655)*$AI$6,$AJ$6))</f>
        <v>3.56E-2</v>
      </c>
      <c r="P655" s="48">
        <f>IF(COUNTIFS('B-PorHerramienta'!$A$2:$A$2848,P$8,'B-PorHerramienta'!$J$2:$J$2848,$AC655,'B-PorHerramienta'!$K$2:$K$2848,$AD655,'B-PorHerramienta'!$L$2:$L$2848,$AE655,'B-PorHerramienta'!$F$2:$F$2848,"&lt;&gt;")=0,"",ROUND(SUMIFS(INDEX('B-PorHerramienta'!$F$2:$I$2848,0,$AH$6),'B-PorHerramienta'!$A$2:$A$2848,P$8,'B-PorHerramienta'!$J$2:$J$2848,$AC655,'B-PorHerramienta'!$K$2:$K$2848,$AD655,'B-PorHerramienta'!$L$2:$L$2848,$AE655)*$AI$6,$AJ$6))</f>
        <v>9.9199999999999997E-2</v>
      </c>
      <c r="Q655" s="48">
        <f>IF(COUNTIFS('B-PorHerramienta'!$A$2:$A$2848,Q$8,'B-PorHerramienta'!$J$2:$J$2848,$AC655,'B-PorHerramienta'!$K$2:$K$2848,$AD655,'B-PorHerramienta'!$L$2:$L$2848,$AE655,'B-PorHerramienta'!$F$2:$F$2848,"&lt;&gt;")=0,"",ROUND(SUMIFS(INDEX('B-PorHerramienta'!$F$2:$I$2848,0,$AH$6),'B-PorHerramienta'!$A$2:$A$2848,Q$8,'B-PorHerramienta'!$J$2:$J$2848,$AC655,'B-PorHerramienta'!$K$2:$K$2848,$AD655,'B-PorHerramienta'!$L$2:$L$2848,$AE655)*$AI$6,$AJ$6))</f>
        <v>0.14979999999999999</v>
      </c>
      <c r="R655" s="48">
        <f>IF(COUNTIFS('B-PorHerramienta'!$A$2:$A$2848,R$8,'B-PorHerramienta'!$J$2:$J$2848,$AC655,'B-PorHerramienta'!$K$2:$K$2848,$AD655,'B-PorHerramienta'!$L$2:$L$2848,$AE655,'B-PorHerramienta'!$F$2:$F$2848,"&lt;&gt;")=0,"",ROUND(SUMIFS(INDEX('B-PorHerramienta'!$F$2:$I$2848,0,$AH$6),'B-PorHerramienta'!$A$2:$A$2848,R$8,'B-PorHerramienta'!$J$2:$J$2848,$AC655,'B-PorHerramienta'!$K$2:$K$2848,$AD655,'B-PorHerramienta'!$L$2:$L$2848,$AE655)*$AI$6,$AJ$6))</f>
        <v>0.13569999999999999</v>
      </c>
      <c r="S655" s="48">
        <f>IF(COUNTIFS('B-PorHerramienta'!$A$2:$A$2848,S$8,'B-PorHerramienta'!$J$2:$J$2848,$AC655,'B-PorHerramienta'!$K$2:$K$2848,$AD655,'B-PorHerramienta'!$L$2:$L$2848,$AE655,'B-PorHerramienta'!$F$2:$F$2848,"&lt;&gt;")=0,"",ROUND(SUMIFS(INDEX('B-PorHerramienta'!$F$2:$I$2848,0,$AH$6),'B-PorHerramienta'!$A$2:$A$2848,S$8,'B-PorHerramienta'!$J$2:$J$2848,$AC655,'B-PorHerramienta'!$K$2:$K$2848,$AD655,'B-PorHerramienta'!$L$2:$L$2848,$AE655)*$AI$6,$AJ$6))</f>
        <v>0.124</v>
      </c>
      <c r="T655" s="48">
        <f>IF(COUNTIFS('B-PorHerramienta'!$A$2:$A$2848,T$8,'B-PorHerramienta'!$J$2:$J$2848,$AC655,'B-PorHerramienta'!$K$2:$K$2848,$AD655,'B-PorHerramienta'!$L$2:$L$2848,$AE655,'B-PorHerramienta'!$F$2:$F$2848,"&lt;&gt;")=0,"",ROUND(SUMIFS(INDEX('B-PorHerramienta'!$F$2:$I$2848,0,$AH$6),'B-PorHerramienta'!$A$2:$A$2848,T$8,'B-PorHerramienta'!$J$2:$J$2848,$AC655,'B-PorHerramienta'!$K$2:$K$2848,$AD655,'B-PorHerramienta'!$L$2:$L$2848,$AE655)*$AI$6,$AJ$6))</f>
        <v>0.1153</v>
      </c>
      <c r="U655" s="48">
        <f>IF(COUNTIFS('B-PorHerramienta'!$A$2:$A$2848,U$8,'B-PorHerramienta'!$J$2:$J$2848,$AC655,'B-PorHerramienta'!$K$2:$K$2848,$AD655,'B-PorHerramienta'!$L$2:$L$2848,$AE655,'B-PorHerramienta'!$F$2:$F$2848,"&lt;&gt;")=0,"",ROUND(SUMIFS(INDEX('B-PorHerramienta'!$F$2:$I$2848,0,$AH$6),'B-PorHerramienta'!$A$2:$A$2848,U$8,'B-PorHerramienta'!$J$2:$J$2848,$AC655,'B-PorHerramienta'!$K$2:$K$2848,$AD655,'B-PorHerramienta'!$L$2:$L$2848,$AE655)*$AI$6,$AJ$6))</f>
        <v>0.1106</v>
      </c>
      <c r="V655" s="48">
        <f>IF(COUNTIFS('B-PorHerramienta'!$A$2:$A$2848,V$8,'B-PorHerramienta'!$J$2:$J$2848,$AC655,'B-PorHerramienta'!$K$2:$K$2848,$AD655,'B-PorHerramienta'!$L$2:$L$2848,$AE655,'B-PorHerramienta'!$F$2:$F$2848,"&lt;&gt;")=0,"",ROUND(SUMIFS(INDEX('B-PorHerramienta'!$F$2:$I$2848,0,$AH$6),'B-PorHerramienta'!$A$2:$A$2848,V$8,'B-PorHerramienta'!$J$2:$J$2848,$AC655,'B-PorHerramienta'!$K$2:$K$2848,$AD655,'B-PorHerramienta'!$L$2:$L$2848,$AE655)*$AI$6,$AJ$6))</f>
        <v>9.5000000000000001E-2</v>
      </c>
      <c r="W655" s="48">
        <f>IF(COUNTIFS('B-PorHerramienta'!$A$2:$A$2848,W$8,'B-PorHerramienta'!$J$2:$J$2848,$AC655,'B-PorHerramienta'!$K$2:$K$2848,$AD655,'B-PorHerramienta'!$L$2:$L$2848,$AE655,'B-PorHerramienta'!$F$2:$F$2848,"&lt;&gt;")=0,"",ROUND(SUMIFS(INDEX('B-PorHerramienta'!$F$2:$I$2848,0,$AH$6),'B-PorHerramienta'!$A$2:$A$2848,W$8,'B-PorHerramienta'!$J$2:$J$2848,$AC655,'B-PorHerramienta'!$K$2:$K$2848,$AD655,'B-PorHerramienta'!$L$2:$L$2848,$AE655)*$AI$6,$AJ$6))</f>
        <v>2.12E-2</v>
      </c>
      <c r="X655" s="48">
        <f>IF(COUNTIFS('B-PorHerramienta'!$A$2:$A$2848,X$8,'B-PorHerramienta'!$J$2:$J$2848,$AC655,'B-PorHerramienta'!$K$2:$K$2848,$AD655,'B-PorHerramienta'!$L$2:$L$2848,$AE655,'B-PorHerramienta'!$F$2:$F$2848,"&lt;&gt;")=0,"",ROUND(SUMIFS(INDEX('B-PorHerramienta'!$F$2:$I$2848,0,$AH$6),'B-PorHerramienta'!$A$2:$A$2848,X$8,'B-PorHerramienta'!$J$2:$J$2848,$AC655,'B-PorHerramienta'!$K$2:$K$2848,$AD655,'B-PorHerramienta'!$L$2:$L$2848,$AE655)*$AI$6,$AJ$6))</f>
        <v>1.29E-2</v>
      </c>
      <c r="Y655" s="48">
        <f>IF(COUNTIFS('B-PorHerramienta'!$A$2:$A$2848,Y$8,'B-PorHerramienta'!$J$2:$J$2848,$AC655,'B-PorHerramienta'!$K$2:$K$2848,$AD655,'B-PorHerramienta'!$L$2:$L$2848,$AE655,'B-PorHerramienta'!$F$2:$F$2848,"&lt;&gt;")=0,"",ROUND(SUMIFS(INDEX('B-PorHerramienta'!$F$2:$I$2848,0,$AH$6),'B-PorHerramienta'!$A$2:$A$2848,Y$8,'B-PorHerramienta'!$J$2:$J$2848,$AC655,'B-PorHerramienta'!$K$2:$K$2848,$AD655,'B-PorHerramienta'!$L$2:$L$2848,$AE655)*$AI$6,$AJ$6))</f>
        <v>1.2999999999999999E-2</v>
      </c>
      <c r="Z655" s="48">
        <f>IF(COUNTIFS('B-PorHerramienta'!$A$2:$A$2848,Z$8,'B-PorHerramienta'!$J$2:$J$2848,$AC655,'B-PorHerramienta'!$K$2:$K$2848,$AD655,'B-PorHerramienta'!$L$2:$L$2848,$AE655,'B-PorHerramienta'!$F$2:$F$2848,"&lt;&gt;")=0,"",ROUND(SUMIFS(INDEX('B-PorHerramienta'!$F$2:$I$2848,0,$AH$6),'B-PorHerramienta'!$A$2:$A$2848,Z$8,'B-PorHerramienta'!$J$2:$J$2848,$AC655,'B-PorHerramienta'!$K$2:$K$2848,$AD655,'B-PorHerramienta'!$L$2:$L$2848,$AE655)*$AI$6,$AJ$6))</f>
        <v>6.8999999999999999E-3</v>
      </c>
      <c r="AA655" s="6"/>
      <c r="AB655" s="35">
        <v>1</v>
      </c>
      <c r="AC655" s="35" t="s">
        <v>1239</v>
      </c>
      <c r="AD655" s="35" t="s">
        <v>1233</v>
      </c>
      <c r="AE655" s="35" t="s">
        <v>88</v>
      </c>
      <c r="AF655" s="35"/>
      <c r="AG655" s="35"/>
      <c r="AH655" s="35"/>
      <c r="AI655" s="35"/>
      <c r="AJ655" s="35"/>
      <c r="AK655" s="35"/>
    </row>
    <row r="656" spans="1:37" ht="60" hidden="1" outlineLevel="2" collapsed="1" x14ac:dyDescent="0.25">
      <c r="A656" s="49" t="s">
        <v>2438</v>
      </c>
      <c r="B656" s="47" t="s">
        <v>440</v>
      </c>
      <c r="C656" s="48" t="str">
        <f>IF(COUNTIFS('B-PorHerramienta'!$A$2:$A$2848,C$8,'B-PorHerramienta'!$J$2:$J$2848,$AC656,'B-PorHerramienta'!$K$2:$K$2848,$AD656,'B-PorHerramienta'!$L$2:$L$2848,$AE656,'B-PorHerramienta'!$F$2:$F$2848,"&lt;&gt;")=0,"",ROUND(SUMIFS(INDEX('B-PorHerramienta'!$F$2:$I$2848,0,$AH$6),'B-PorHerramienta'!$A$2:$A$2848,C$8,'B-PorHerramienta'!$J$2:$J$2848,$AC656,'B-PorHerramienta'!$K$2:$K$2848,$AD656,'B-PorHerramienta'!$L$2:$L$2848,$AE656)*$AI$6,$AJ$6))</f>
        <v/>
      </c>
      <c r="D656" s="48" t="str">
        <f>IF(COUNTIFS('B-PorHerramienta'!$A$2:$A$2848,D$8,'B-PorHerramienta'!$J$2:$J$2848,$AC656,'B-PorHerramienta'!$K$2:$K$2848,$AD656,'B-PorHerramienta'!$L$2:$L$2848,$AE656,'B-PorHerramienta'!$F$2:$F$2848,"&lt;&gt;")=0,"",ROUND(SUMIFS(INDEX('B-PorHerramienta'!$F$2:$I$2848,0,$AH$6),'B-PorHerramienta'!$A$2:$A$2848,D$8,'B-PorHerramienta'!$J$2:$J$2848,$AC656,'B-PorHerramienta'!$K$2:$K$2848,$AD656,'B-PorHerramienta'!$L$2:$L$2848,$AE656)*$AI$6,$AJ$6))</f>
        <v/>
      </c>
      <c r="E656" s="48" t="str">
        <f>IF(COUNTIFS('B-PorHerramienta'!$A$2:$A$2848,E$8,'B-PorHerramienta'!$J$2:$J$2848,$AC656,'B-PorHerramienta'!$K$2:$K$2848,$AD656,'B-PorHerramienta'!$L$2:$L$2848,$AE656,'B-PorHerramienta'!$F$2:$F$2848,"&lt;&gt;")=0,"",ROUND(SUMIFS(INDEX('B-PorHerramienta'!$F$2:$I$2848,0,$AH$6),'B-PorHerramienta'!$A$2:$A$2848,E$8,'B-PorHerramienta'!$J$2:$J$2848,$AC656,'B-PorHerramienta'!$K$2:$K$2848,$AD656,'B-PorHerramienta'!$L$2:$L$2848,$AE656)*$AI$6,$AJ$6))</f>
        <v/>
      </c>
      <c r="F656" s="48" t="str">
        <f>IF(COUNTIFS('B-PorHerramienta'!$A$2:$A$2848,F$8,'B-PorHerramienta'!$J$2:$J$2848,$AC656,'B-PorHerramienta'!$K$2:$K$2848,$AD656,'B-PorHerramienta'!$L$2:$L$2848,$AE656,'B-PorHerramienta'!$F$2:$F$2848,"&lt;&gt;")=0,"",ROUND(SUMIFS(INDEX('B-PorHerramienta'!$F$2:$I$2848,0,$AH$6),'B-PorHerramienta'!$A$2:$A$2848,F$8,'B-PorHerramienta'!$J$2:$J$2848,$AC656,'B-PorHerramienta'!$K$2:$K$2848,$AD656,'B-PorHerramienta'!$L$2:$L$2848,$AE656)*$AI$6,$AJ$6))</f>
        <v/>
      </c>
      <c r="G656" s="48" t="str">
        <f>IF(COUNTIFS('B-PorHerramienta'!$A$2:$A$2848,G$8,'B-PorHerramienta'!$J$2:$J$2848,$AC656,'B-PorHerramienta'!$K$2:$K$2848,$AD656,'B-PorHerramienta'!$L$2:$L$2848,$AE656,'B-PorHerramienta'!$F$2:$F$2848,"&lt;&gt;")=0,"",ROUND(SUMIFS(INDEX('B-PorHerramienta'!$F$2:$I$2848,0,$AH$6),'B-PorHerramienta'!$A$2:$A$2848,G$8,'B-PorHerramienta'!$J$2:$J$2848,$AC656,'B-PorHerramienta'!$K$2:$K$2848,$AD656,'B-PorHerramienta'!$L$2:$L$2848,$AE656)*$AI$6,$AJ$6))</f>
        <v/>
      </c>
      <c r="H656" s="48" t="str">
        <f>IF(COUNTIFS('B-PorHerramienta'!$A$2:$A$2848,H$8,'B-PorHerramienta'!$J$2:$J$2848,$AC656,'B-PorHerramienta'!$K$2:$K$2848,$AD656,'B-PorHerramienta'!$L$2:$L$2848,$AE656,'B-PorHerramienta'!$F$2:$F$2848,"&lt;&gt;")=0,"",ROUND(SUMIFS(INDEX('B-PorHerramienta'!$F$2:$I$2848,0,$AH$6),'B-PorHerramienta'!$A$2:$A$2848,H$8,'B-PorHerramienta'!$J$2:$J$2848,$AC656,'B-PorHerramienta'!$K$2:$K$2848,$AD656,'B-PorHerramienta'!$L$2:$L$2848,$AE656)*$AI$6,$AJ$6))</f>
        <v/>
      </c>
      <c r="I656" s="48" t="str">
        <f>IF(COUNTIFS('B-PorHerramienta'!$A$2:$A$2848,I$8,'B-PorHerramienta'!$J$2:$J$2848,$AC656,'B-PorHerramienta'!$K$2:$K$2848,$AD656,'B-PorHerramienta'!$L$2:$L$2848,$AE656,'B-PorHerramienta'!$F$2:$F$2848,"&lt;&gt;")=0,"",ROUND(SUMIFS(INDEX('B-PorHerramienta'!$F$2:$I$2848,0,$AH$6),'B-PorHerramienta'!$A$2:$A$2848,I$8,'B-PorHerramienta'!$J$2:$J$2848,$AC656,'B-PorHerramienta'!$K$2:$K$2848,$AD656,'B-PorHerramienta'!$L$2:$L$2848,$AE656)*$AI$6,$AJ$6))</f>
        <v/>
      </c>
      <c r="J656" s="48" t="str">
        <f>IF(COUNTIFS('B-PorHerramienta'!$A$2:$A$2848,J$8,'B-PorHerramienta'!$J$2:$J$2848,$AC656,'B-PorHerramienta'!$K$2:$K$2848,$AD656,'B-PorHerramienta'!$L$2:$L$2848,$AE656,'B-PorHerramienta'!$F$2:$F$2848,"&lt;&gt;")=0,"",ROUND(SUMIFS(INDEX('B-PorHerramienta'!$F$2:$I$2848,0,$AH$6),'B-PorHerramienta'!$A$2:$A$2848,J$8,'B-PorHerramienta'!$J$2:$J$2848,$AC656,'B-PorHerramienta'!$K$2:$K$2848,$AD656,'B-PorHerramienta'!$L$2:$L$2848,$AE656)*$AI$6,$AJ$6))</f>
        <v/>
      </c>
      <c r="K656" s="48" t="str">
        <f>IF(COUNTIFS('B-PorHerramienta'!$A$2:$A$2848,K$8,'B-PorHerramienta'!$J$2:$J$2848,$AC656,'B-PorHerramienta'!$K$2:$K$2848,$AD656,'B-PorHerramienta'!$L$2:$L$2848,$AE656,'B-PorHerramienta'!$F$2:$F$2848,"&lt;&gt;")=0,"",ROUND(SUMIFS(INDEX('B-PorHerramienta'!$F$2:$I$2848,0,$AH$6),'B-PorHerramienta'!$A$2:$A$2848,K$8,'B-PorHerramienta'!$J$2:$J$2848,$AC656,'B-PorHerramienta'!$K$2:$K$2848,$AD656,'B-PorHerramienta'!$L$2:$L$2848,$AE656)*$AI$6,$AJ$6))</f>
        <v/>
      </c>
      <c r="L656" s="48" t="str">
        <f>IF(COUNTIFS('B-PorHerramienta'!$A$2:$A$2848,L$8,'B-PorHerramienta'!$J$2:$J$2848,$AC656,'B-PorHerramienta'!$K$2:$K$2848,$AD656,'B-PorHerramienta'!$L$2:$L$2848,$AE656,'B-PorHerramienta'!$F$2:$F$2848,"&lt;&gt;")=0,"",ROUND(SUMIFS(INDEX('B-PorHerramienta'!$F$2:$I$2848,0,$AH$6),'B-PorHerramienta'!$A$2:$A$2848,L$8,'B-PorHerramienta'!$J$2:$J$2848,$AC656,'B-PorHerramienta'!$K$2:$K$2848,$AD656,'B-PorHerramienta'!$L$2:$L$2848,$AE656)*$AI$6,$AJ$6))</f>
        <v/>
      </c>
      <c r="M656" s="48" t="str">
        <f>IF(COUNTIFS('B-PorHerramienta'!$A$2:$A$2848,M$8,'B-PorHerramienta'!$J$2:$J$2848,$AC656,'B-PorHerramienta'!$K$2:$K$2848,$AD656,'B-PorHerramienta'!$L$2:$L$2848,$AE656,'B-PorHerramienta'!$F$2:$F$2848,"&lt;&gt;")=0,"",ROUND(SUMIFS(INDEX('B-PorHerramienta'!$F$2:$I$2848,0,$AH$6),'B-PorHerramienta'!$A$2:$A$2848,M$8,'B-PorHerramienta'!$J$2:$J$2848,$AC656,'B-PorHerramienta'!$K$2:$K$2848,$AD656,'B-PorHerramienta'!$L$2:$L$2848,$AE656)*$AI$6,$AJ$6))</f>
        <v/>
      </c>
      <c r="N656" s="48" t="str">
        <f>IF(COUNTIFS('B-PorHerramienta'!$A$2:$A$2848,N$8,'B-PorHerramienta'!$J$2:$J$2848,$AC656,'B-PorHerramienta'!$K$2:$K$2848,$AD656,'B-PorHerramienta'!$L$2:$L$2848,$AE656,'B-PorHerramienta'!$F$2:$F$2848,"&lt;&gt;")=0,"",ROUND(SUMIFS(INDEX('B-PorHerramienta'!$F$2:$I$2848,0,$AH$6),'B-PorHerramienta'!$A$2:$A$2848,N$8,'B-PorHerramienta'!$J$2:$J$2848,$AC656,'B-PorHerramienta'!$K$2:$K$2848,$AD656,'B-PorHerramienta'!$L$2:$L$2848,$AE656)*$AI$6,$AJ$6))</f>
        <v/>
      </c>
      <c r="O656" s="48" t="str">
        <f>IF(COUNTIFS('B-PorHerramienta'!$A$2:$A$2848,O$8,'B-PorHerramienta'!$J$2:$J$2848,$AC656,'B-PorHerramienta'!$K$2:$K$2848,$AD656,'B-PorHerramienta'!$L$2:$L$2848,$AE656,'B-PorHerramienta'!$F$2:$F$2848,"&lt;&gt;")=0,"",ROUND(SUMIFS(INDEX('B-PorHerramienta'!$F$2:$I$2848,0,$AH$6),'B-PorHerramienta'!$A$2:$A$2848,O$8,'B-PorHerramienta'!$J$2:$J$2848,$AC656,'B-PorHerramienta'!$K$2:$K$2848,$AD656,'B-PorHerramienta'!$L$2:$L$2848,$AE656)*$AI$6,$AJ$6))</f>
        <v/>
      </c>
      <c r="P656" s="48" t="str">
        <f>IF(COUNTIFS('B-PorHerramienta'!$A$2:$A$2848,P$8,'B-PorHerramienta'!$J$2:$J$2848,$AC656,'B-PorHerramienta'!$K$2:$K$2848,$AD656,'B-PorHerramienta'!$L$2:$L$2848,$AE656,'B-PorHerramienta'!$F$2:$F$2848,"&lt;&gt;")=0,"",ROUND(SUMIFS(INDEX('B-PorHerramienta'!$F$2:$I$2848,0,$AH$6),'B-PorHerramienta'!$A$2:$A$2848,P$8,'B-PorHerramienta'!$J$2:$J$2848,$AC656,'B-PorHerramienta'!$K$2:$K$2848,$AD656,'B-PorHerramienta'!$L$2:$L$2848,$AE656)*$AI$6,$AJ$6))</f>
        <v/>
      </c>
      <c r="Q656" s="48" t="str">
        <f>IF(COUNTIFS('B-PorHerramienta'!$A$2:$A$2848,Q$8,'B-PorHerramienta'!$J$2:$J$2848,$AC656,'B-PorHerramienta'!$K$2:$K$2848,$AD656,'B-PorHerramienta'!$L$2:$L$2848,$AE656,'B-PorHerramienta'!$F$2:$F$2848,"&lt;&gt;")=0,"",ROUND(SUMIFS(INDEX('B-PorHerramienta'!$F$2:$I$2848,0,$AH$6),'B-PorHerramienta'!$A$2:$A$2848,Q$8,'B-PorHerramienta'!$J$2:$J$2848,$AC656,'B-PorHerramienta'!$K$2:$K$2848,$AD656,'B-PorHerramienta'!$L$2:$L$2848,$AE656)*$AI$6,$AJ$6))</f>
        <v/>
      </c>
      <c r="R656" s="48">
        <f>IF(COUNTIFS('B-PorHerramienta'!$A$2:$A$2848,R$8,'B-PorHerramienta'!$J$2:$J$2848,$AC656,'B-PorHerramienta'!$K$2:$K$2848,$AD656,'B-PorHerramienta'!$L$2:$L$2848,$AE656,'B-PorHerramienta'!$F$2:$F$2848,"&lt;&gt;")=0,"",ROUND(SUMIFS(INDEX('B-PorHerramienta'!$F$2:$I$2848,0,$AH$6),'B-PorHerramienta'!$A$2:$A$2848,R$8,'B-PorHerramienta'!$J$2:$J$2848,$AC656,'B-PorHerramienta'!$K$2:$K$2848,$AD656,'B-PorHerramienta'!$L$2:$L$2848,$AE656)*$AI$6,$AJ$6))</f>
        <v>9.6600000000000005E-2</v>
      </c>
      <c r="S656" s="48">
        <f>IF(COUNTIFS('B-PorHerramienta'!$A$2:$A$2848,S$8,'B-PorHerramienta'!$J$2:$J$2848,$AC656,'B-PorHerramienta'!$K$2:$K$2848,$AD656,'B-PorHerramienta'!$L$2:$L$2848,$AE656,'B-PorHerramienta'!$F$2:$F$2848,"&lt;&gt;")=0,"",ROUND(SUMIFS(INDEX('B-PorHerramienta'!$F$2:$I$2848,0,$AH$6),'B-PorHerramienta'!$A$2:$A$2848,S$8,'B-PorHerramienta'!$J$2:$J$2848,$AC656,'B-PorHerramienta'!$K$2:$K$2848,$AD656,'B-PorHerramienta'!$L$2:$L$2848,$AE656)*$AI$6,$AJ$6))</f>
        <v>7.6700000000000004E-2</v>
      </c>
      <c r="T656" s="48">
        <f>IF(COUNTIFS('B-PorHerramienta'!$A$2:$A$2848,T$8,'B-PorHerramienta'!$J$2:$J$2848,$AC656,'B-PorHerramienta'!$K$2:$K$2848,$AD656,'B-PorHerramienta'!$L$2:$L$2848,$AE656,'B-PorHerramienta'!$F$2:$F$2848,"&lt;&gt;")=0,"",ROUND(SUMIFS(INDEX('B-PorHerramienta'!$F$2:$I$2848,0,$AH$6),'B-PorHerramienta'!$A$2:$A$2848,T$8,'B-PorHerramienta'!$J$2:$J$2848,$AC656,'B-PorHerramienta'!$K$2:$K$2848,$AD656,'B-PorHerramienta'!$L$2:$L$2848,$AE656)*$AI$6,$AJ$6))</f>
        <v>6.7299999999999999E-2</v>
      </c>
      <c r="U656" s="48">
        <f>IF(COUNTIFS('B-PorHerramienta'!$A$2:$A$2848,U$8,'B-PorHerramienta'!$J$2:$J$2848,$AC656,'B-PorHerramienta'!$K$2:$K$2848,$AD656,'B-PorHerramienta'!$L$2:$L$2848,$AE656,'B-PorHerramienta'!$F$2:$F$2848,"&lt;&gt;")=0,"",ROUND(SUMIFS(INDEX('B-PorHerramienta'!$F$2:$I$2848,0,$AH$6),'B-PorHerramienta'!$A$2:$A$2848,U$8,'B-PorHerramienta'!$J$2:$J$2848,$AC656,'B-PorHerramienta'!$K$2:$K$2848,$AD656,'B-PorHerramienta'!$L$2:$L$2848,$AE656)*$AI$6,$AJ$6))</f>
        <v>5.9900000000000002E-2</v>
      </c>
      <c r="V656" s="48">
        <f>IF(COUNTIFS('B-PorHerramienta'!$A$2:$A$2848,V$8,'B-PorHerramienta'!$J$2:$J$2848,$AC656,'B-PorHerramienta'!$K$2:$K$2848,$AD656,'B-PorHerramienta'!$L$2:$L$2848,$AE656,'B-PorHerramienta'!$F$2:$F$2848,"&lt;&gt;")=0,"",ROUND(SUMIFS(INDEX('B-PorHerramienta'!$F$2:$I$2848,0,$AH$6),'B-PorHerramienta'!$A$2:$A$2848,V$8,'B-PorHerramienta'!$J$2:$J$2848,$AC656,'B-PorHerramienta'!$K$2:$K$2848,$AD656,'B-PorHerramienta'!$L$2:$L$2848,$AE656)*$AI$6,$AJ$6))</f>
        <v>5.0500000000000003E-2</v>
      </c>
      <c r="W656" s="48">
        <f>IF(COUNTIFS('B-PorHerramienta'!$A$2:$A$2848,W$8,'B-PorHerramienta'!$J$2:$J$2848,$AC656,'B-PorHerramienta'!$K$2:$K$2848,$AD656,'B-PorHerramienta'!$L$2:$L$2848,$AE656,'B-PorHerramienta'!$F$2:$F$2848,"&lt;&gt;")=0,"",ROUND(SUMIFS(INDEX('B-PorHerramienta'!$F$2:$I$2848,0,$AH$6),'B-PorHerramienta'!$A$2:$A$2848,W$8,'B-PorHerramienta'!$J$2:$J$2848,$AC656,'B-PorHerramienta'!$K$2:$K$2848,$AD656,'B-PorHerramienta'!$L$2:$L$2848,$AE656)*$AI$6,$AJ$6))</f>
        <v>1.49E-2</v>
      </c>
      <c r="X656" s="48">
        <f>IF(COUNTIFS('B-PorHerramienta'!$A$2:$A$2848,X$8,'B-PorHerramienta'!$J$2:$J$2848,$AC656,'B-PorHerramienta'!$K$2:$K$2848,$AD656,'B-PorHerramienta'!$L$2:$L$2848,$AE656,'B-PorHerramienta'!$F$2:$F$2848,"&lt;&gt;")=0,"",ROUND(SUMIFS(INDEX('B-PorHerramienta'!$F$2:$I$2848,0,$AH$6),'B-PorHerramienta'!$A$2:$A$2848,X$8,'B-PorHerramienta'!$J$2:$J$2848,$AC656,'B-PorHerramienta'!$K$2:$K$2848,$AD656,'B-PorHerramienta'!$L$2:$L$2848,$AE656)*$AI$6,$AJ$6))</f>
        <v>7.1999999999999998E-3</v>
      </c>
      <c r="Y656" s="48">
        <f>IF(COUNTIFS('B-PorHerramienta'!$A$2:$A$2848,Y$8,'B-PorHerramienta'!$J$2:$J$2848,$AC656,'B-PorHerramienta'!$K$2:$K$2848,$AD656,'B-PorHerramienta'!$L$2:$L$2848,$AE656,'B-PorHerramienta'!$F$2:$F$2848,"&lt;&gt;")=0,"",ROUND(SUMIFS(INDEX('B-PorHerramienta'!$F$2:$I$2848,0,$AH$6),'B-PorHerramienta'!$A$2:$A$2848,Y$8,'B-PorHerramienta'!$J$2:$J$2848,$AC656,'B-PorHerramienta'!$K$2:$K$2848,$AD656,'B-PorHerramienta'!$L$2:$L$2848,$AE656)*$AI$6,$AJ$6))</f>
        <v>4.0000000000000001E-3</v>
      </c>
      <c r="Z656" s="48">
        <f>IF(COUNTIFS('B-PorHerramienta'!$A$2:$A$2848,Z$8,'B-PorHerramienta'!$J$2:$J$2848,$AC656,'B-PorHerramienta'!$K$2:$K$2848,$AD656,'B-PorHerramienta'!$L$2:$L$2848,$AE656,'B-PorHerramienta'!$F$2:$F$2848,"&lt;&gt;")=0,"",ROUND(SUMIFS(INDEX('B-PorHerramienta'!$F$2:$I$2848,0,$AH$6),'B-PorHerramienta'!$A$2:$A$2848,Z$8,'B-PorHerramienta'!$J$2:$J$2848,$AC656,'B-PorHerramienta'!$K$2:$K$2848,$AD656,'B-PorHerramienta'!$L$2:$L$2848,$AE656)*$AI$6,$AJ$6))</f>
        <v>5.9999999999999995E-4</v>
      </c>
      <c r="AA656" s="6"/>
      <c r="AB656" s="35">
        <v>2</v>
      </c>
      <c r="AC656" s="35" t="s">
        <v>1239</v>
      </c>
      <c r="AD656" s="35" t="s">
        <v>1233</v>
      </c>
      <c r="AE656" s="35" t="s">
        <v>1279</v>
      </c>
      <c r="AF656" s="35"/>
      <c r="AG656" s="35"/>
      <c r="AH656" s="35"/>
      <c r="AI656" s="35"/>
      <c r="AJ656" s="35"/>
      <c r="AK656" s="35"/>
    </row>
    <row r="657" spans="1:37" ht="30" hidden="1" outlineLevel="2" collapsed="1" x14ac:dyDescent="0.25">
      <c r="A657" s="49" t="s">
        <v>2437</v>
      </c>
      <c r="B657" s="47" t="s">
        <v>442</v>
      </c>
      <c r="C657" s="48" t="str">
        <f>IF(COUNTIFS('B-PorHerramienta'!$A$2:$A$2848,C$8,'B-PorHerramienta'!$J$2:$J$2848,$AC657,'B-PorHerramienta'!$K$2:$K$2848,$AD657,'B-PorHerramienta'!$L$2:$L$2848,$AE657,'B-PorHerramienta'!$F$2:$F$2848,"&lt;&gt;")=0,"",ROUND(SUMIFS(INDEX('B-PorHerramienta'!$F$2:$I$2848,0,$AH$6),'B-PorHerramienta'!$A$2:$A$2848,C$8,'B-PorHerramienta'!$J$2:$J$2848,$AC657,'B-PorHerramienta'!$K$2:$K$2848,$AD657,'B-PorHerramienta'!$L$2:$L$2848,$AE657)*$AI$6,$AJ$6))</f>
        <v/>
      </c>
      <c r="D657" s="48" t="str">
        <f>IF(COUNTIFS('B-PorHerramienta'!$A$2:$A$2848,D$8,'B-PorHerramienta'!$J$2:$J$2848,$AC657,'B-PorHerramienta'!$K$2:$K$2848,$AD657,'B-PorHerramienta'!$L$2:$L$2848,$AE657,'B-PorHerramienta'!$F$2:$F$2848,"&lt;&gt;")=0,"",ROUND(SUMIFS(INDEX('B-PorHerramienta'!$F$2:$I$2848,0,$AH$6),'B-PorHerramienta'!$A$2:$A$2848,D$8,'B-PorHerramienta'!$J$2:$J$2848,$AC657,'B-PorHerramienta'!$K$2:$K$2848,$AD657,'B-PorHerramienta'!$L$2:$L$2848,$AE657)*$AI$6,$AJ$6))</f>
        <v/>
      </c>
      <c r="E657" s="48" t="str">
        <f>IF(COUNTIFS('B-PorHerramienta'!$A$2:$A$2848,E$8,'B-PorHerramienta'!$J$2:$J$2848,$AC657,'B-PorHerramienta'!$K$2:$K$2848,$AD657,'B-PorHerramienta'!$L$2:$L$2848,$AE657,'B-PorHerramienta'!$F$2:$F$2848,"&lt;&gt;")=0,"",ROUND(SUMIFS(INDEX('B-PorHerramienta'!$F$2:$I$2848,0,$AH$6),'B-PorHerramienta'!$A$2:$A$2848,E$8,'B-PorHerramienta'!$J$2:$J$2848,$AC657,'B-PorHerramienta'!$K$2:$K$2848,$AD657,'B-PorHerramienta'!$L$2:$L$2848,$AE657)*$AI$6,$AJ$6))</f>
        <v/>
      </c>
      <c r="F657" s="48" t="str">
        <f>IF(COUNTIFS('B-PorHerramienta'!$A$2:$A$2848,F$8,'B-PorHerramienta'!$J$2:$J$2848,$AC657,'B-PorHerramienta'!$K$2:$K$2848,$AD657,'B-PorHerramienta'!$L$2:$L$2848,$AE657,'B-PorHerramienta'!$F$2:$F$2848,"&lt;&gt;")=0,"",ROUND(SUMIFS(INDEX('B-PorHerramienta'!$F$2:$I$2848,0,$AH$6),'B-PorHerramienta'!$A$2:$A$2848,F$8,'B-PorHerramienta'!$J$2:$J$2848,$AC657,'B-PorHerramienta'!$K$2:$K$2848,$AD657,'B-PorHerramienta'!$L$2:$L$2848,$AE657)*$AI$6,$AJ$6))</f>
        <v/>
      </c>
      <c r="G657" s="48" t="str">
        <f>IF(COUNTIFS('B-PorHerramienta'!$A$2:$A$2848,G$8,'B-PorHerramienta'!$J$2:$J$2848,$AC657,'B-PorHerramienta'!$K$2:$K$2848,$AD657,'B-PorHerramienta'!$L$2:$L$2848,$AE657,'B-PorHerramienta'!$F$2:$F$2848,"&lt;&gt;")=0,"",ROUND(SUMIFS(INDEX('B-PorHerramienta'!$F$2:$I$2848,0,$AH$6),'B-PorHerramienta'!$A$2:$A$2848,G$8,'B-PorHerramienta'!$J$2:$J$2848,$AC657,'B-PorHerramienta'!$K$2:$K$2848,$AD657,'B-PorHerramienta'!$L$2:$L$2848,$AE657)*$AI$6,$AJ$6))</f>
        <v/>
      </c>
      <c r="H657" s="48" t="str">
        <f>IF(COUNTIFS('B-PorHerramienta'!$A$2:$A$2848,H$8,'B-PorHerramienta'!$J$2:$J$2848,$AC657,'B-PorHerramienta'!$K$2:$K$2848,$AD657,'B-PorHerramienta'!$L$2:$L$2848,$AE657,'B-PorHerramienta'!$F$2:$F$2848,"&lt;&gt;")=0,"",ROUND(SUMIFS(INDEX('B-PorHerramienta'!$F$2:$I$2848,0,$AH$6),'B-PorHerramienta'!$A$2:$A$2848,H$8,'B-PorHerramienta'!$J$2:$J$2848,$AC657,'B-PorHerramienta'!$K$2:$K$2848,$AD657,'B-PorHerramienta'!$L$2:$L$2848,$AE657)*$AI$6,$AJ$6))</f>
        <v/>
      </c>
      <c r="I657" s="48" t="str">
        <f>IF(COUNTIFS('B-PorHerramienta'!$A$2:$A$2848,I$8,'B-PorHerramienta'!$J$2:$J$2848,$AC657,'B-PorHerramienta'!$K$2:$K$2848,$AD657,'B-PorHerramienta'!$L$2:$L$2848,$AE657,'B-PorHerramienta'!$F$2:$F$2848,"&lt;&gt;")=0,"",ROUND(SUMIFS(INDEX('B-PorHerramienta'!$F$2:$I$2848,0,$AH$6),'B-PorHerramienta'!$A$2:$A$2848,I$8,'B-PorHerramienta'!$J$2:$J$2848,$AC657,'B-PorHerramienta'!$K$2:$K$2848,$AD657,'B-PorHerramienta'!$L$2:$L$2848,$AE657)*$AI$6,$AJ$6))</f>
        <v/>
      </c>
      <c r="J657" s="48" t="str">
        <f>IF(COUNTIFS('B-PorHerramienta'!$A$2:$A$2848,J$8,'B-PorHerramienta'!$J$2:$J$2848,$AC657,'B-PorHerramienta'!$K$2:$K$2848,$AD657,'B-PorHerramienta'!$L$2:$L$2848,$AE657,'B-PorHerramienta'!$F$2:$F$2848,"&lt;&gt;")=0,"",ROUND(SUMIFS(INDEX('B-PorHerramienta'!$F$2:$I$2848,0,$AH$6),'B-PorHerramienta'!$A$2:$A$2848,J$8,'B-PorHerramienta'!$J$2:$J$2848,$AC657,'B-PorHerramienta'!$K$2:$K$2848,$AD657,'B-PorHerramienta'!$L$2:$L$2848,$AE657)*$AI$6,$AJ$6))</f>
        <v/>
      </c>
      <c r="K657" s="48" t="str">
        <f>IF(COUNTIFS('B-PorHerramienta'!$A$2:$A$2848,K$8,'B-PorHerramienta'!$J$2:$J$2848,$AC657,'B-PorHerramienta'!$K$2:$K$2848,$AD657,'B-PorHerramienta'!$L$2:$L$2848,$AE657,'B-PorHerramienta'!$F$2:$F$2848,"&lt;&gt;")=0,"",ROUND(SUMIFS(INDEX('B-PorHerramienta'!$F$2:$I$2848,0,$AH$6),'B-PorHerramienta'!$A$2:$A$2848,K$8,'B-PorHerramienta'!$J$2:$J$2848,$AC657,'B-PorHerramienta'!$K$2:$K$2848,$AD657,'B-PorHerramienta'!$L$2:$L$2848,$AE657)*$AI$6,$AJ$6))</f>
        <v/>
      </c>
      <c r="L657" s="48" t="str">
        <f>IF(COUNTIFS('B-PorHerramienta'!$A$2:$A$2848,L$8,'B-PorHerramienta'!$J$2:$J$2848,$AC657,'B-PorHerramienta'!$K$2:$K$2848,$AD657,'B-PorHerramienta'!$L$2:$L$2848,$AE657,'B-PorHerramienta'!$F$2:$F$2848,"&lt;&gt;")=0,"",ROUND(SUMIFS(INDEX('B-PorHerramienta'!$F$2:$I$2848,0,$AH$6),'B-PorHerramienta'!$A$2:$A$2848,L$8,'B-PorHerramienta'!$J$2:$J$2848,$AC657,'B-PorHerramienta'!$K$2:$K$2848,$AD657,'B-PorHerramienta'!$L$2:$L$2848,$AE657)*$AI$6,$AJ$6))</f>
        <v/>
      </c>
      <c r="M657" s="48" t="str">
        <f>IF(COUNTIFS('B-PorHerramienta'!$A$2:$A$2848,M$8,'B-PorHerramienta'!$J$2:$J$2848,$AC657,'B-PorHerramienta'!$K$2:$K$2848,$AD657,'B-PorHerramienta'!$L$2:$L$2848,$AE657,'B-PorHerramienta'!$F$2:$F$2848,"&lt;&gt;")=0,"",ROUND(SUMIFS(INDEX('B-PorHerramienta'!$F$2:$I$2848,0,$AH$6),'B-PorHerramienta'!$A$2:$A$2848,M$8,'B-PorHerramienta'!$J$2:$J$2848,$AC657,'B-PorHerramienta'!$K$2:$K$2848,$AD657,'B-PorHerramienta'!$L$2:$L$2848,$AE657)*$AI$6,$AJ$6))</f>
        <v/>
      </c>
      <c r="N657" s="48" t="str">
        <f>IF(COUNTIFS('B-PorHerramienta'!$A$2:$A$2848,N$8,'B-PorHerramienta'!$J$2:$J$2848,$AC657,'B-PorHerramienta'!$K$2:$K$2848,$AD657,'B-PorHerramienta'!$L$2:$L$2848,$AE657,'B-PorHerramienta'!$F$2:$F$2848,"&lt;&gt;")=0,"",ROUND(SUMIFS(INDEX('B-PorHerramienta'!$F$2:$I$2848,0,$AH$6),'B-PorHerramienta'!$A$2:$A$2848,N$8,'B-PorHerramienta'!$J$2:$J$2848,$AC657,'B-PorHerramienta'!$K$2:$K$2848,$AD657,'B-PorHerramienta'!$L$2:$L$2848,$AE657)*$AI$6,$AJ$6))</f>
        <v/>
      </c>
      <c r="O657" s="48" t="str">
        <f>IF(COUNTIFS('B-PorHerramienta'!$A$2:$A$2848,O$8,'B-PorHerramienta'!$J$2:$J$2848,$AC657,'B-PorHerramienta'!$K$2:$K$2848,$AD657,'B-PorHerramienta'!$L$2:$L$2848,$AE657,'B-PorHerramienta'!$F$2:$F$2848,"&lt;&gt;")=0,"",ROUND(SUMIFS(INDEX('B-PorHerramienta'!$F$2:$I$2848,0,$AH$6),'B-PorHerramienta'!$A$2:$A$2848,O$8,'B-PorHerramienta'!$J$2:$J$2848,$AC657,'B-PorHerramienta'!$K$2:$K$2848,$AD657,'B-PorHerramienta'!$L$2:$L$2848,$AE657)*$AI$6,$AJ$6))</f>
        <v/>
      </c>
      <c r="P657" s="48" t="str">
        <f>IF(COUNTIFS('B-PorHerramienta'!$A$2:$A$2848,P$8,'B-PorHerramienta'!$J$2:$J$2848,$AC657,'B-PorHerramienta'!$K$2:$K$2848,$AD657,'B-PorHerramienta'!$L$2:$L$2848,$AE657,'B-PorHerramienta'!$F$2:$F$2848,"&lt;&gt;")=0,"",ROUND(SUMIFS(INDEX('B-PorHerramienta'!$F$2:$I$2848,0,$AH$6),'B-PorHerramienta'!$A$2:$A$2848,P$8,'B-PorHerramienta'!$J$2:$J$2848,$AC657,'B-PorHerramienta'!$K$2:$K$2848,$AD657,'B-PorHerramienta'!$L$2:$L$2848,$AE657)*$AI$6,$AJ$6))</f>
        <v/>
      </c>
      <c r="Q657" s="48" t="str">
        <f>IF(COUNTIFS('B-PorHerramienta'!$A$2:$A$2848,Q$8,'B-PorHerramienta'!$J$2:$J$2848,$AC657,'B-PorHerramienta'!$K$2:$K$2848,$AD657,'B-PorHerramienta'!$L$2:$L$2848,$AE657,'B-PorHerramienta'!$F$2:$F$2848,"&lt;&gt;")=0,"",ROUND(SUMIFS(INDEX('B-PorHerramienta'!$F$2:$I$2848,0,$AH$6),'B-PorHerramienta'!$A$2:$A$2848,Q$8,'B-PorHerramienta'!$J$2:$J$2848,$AC657,'B-PorHerramienta'!$K$2:$K$2848,$AD657,'B-PorHerramienta'!$L$2:$L$2848,$AE657)*$AI$6,$AJ$6))</f>
        <v/>
      </c>
      <c r="R657" s="48">
        <f>IF(COUNTIFS('B-PorHerramienta'!$A$2:$A$2848,R$8,'B-PorHerramienta'!$J$2:$J$2848,$AC657,'B-PorHerramienta'!$K$2:$K$2848,$AD657,'B-PorHerramienta'!$L$2:$L$2848,$AE657,'B-PorHerramienta'!$F$2:$F$2848,"&lt;&gt;")=0,"",ROUND(SUMIFS(INDEX('B-PorHerramienta'!$F$2:$I$2848,0,$AH$6),'B-PorHerramienta'!$A$2:$A$2848,R$8,'B-PorHerramienta'!$J$2:$J$2848,$AC657,'B-PorHerramienta'!$K$2:$K$2848,$AD657,'B-PorHerramienta'!$L$2:$L$2848,$AE657)*$AI$6,$AJ$6))</f>
        <v>3.0800000000000001E-2</v>
      </c>
      <c r="S657" s="48">
        <f>IF(COUNTIFS('B-PorHerramienta'!$A$2:$A$2848,S$8,'B-PorHerramienta'!$J$2:$J$2848,$AC657,'B-PorHerramienta'!$K$2:$K$2848,$AD657,'B-PorHerramienta'!$L$2:$L$2848,$AE657,'B-PorHerramienta'!$F$2:$F$2848,"&lt;&gt;")=0,"",ROUND(SUMIFS(INDEX('B-PorHerramienta'!$F$2:$I$2848,0,$AH$6),'B-PorHerramienta'!$A$2:$A$2848,S$8,'B-PorHerramienta'!$J$2:$J$2848,$AC657,'B-PorHerramienta'!$K$2:$K$2848,$AD657,'B-PorHerramienta'!$L$2:$L$2848,$AE657)*$AI$6,$AJ$6))</f>
        <v>3.6799999999999999E-2</v>
      </c>
      <c r="T657" s="48">
        <f>IF(COUNTIFS('B-PorHerramienta'!$A$2:$A$2848,T$8,'B-PorHerramienta'!$J$2:$J$2848,$AC657,'B-PorHerramienta'!$K$2:$K$2848,$AD657,'B-PorHerramienta'!$L$2:$L$2848,$AE657,'B-PorHerramienta'!$F$2:$F$2848,"&lt;&gt;")=0,"",ROUND(SUMIFS(INDEX('B-PorHerramienta'!$F$2:$I$2848,0,$AH$6),'B-PorHerramienta'!$A$2:$A$2848,T$8,'B-PorHerramienta'!$J$2:$J$2848,$AC657,'B-PorHerramienta'!$K$2:$K$2848,$AD657,'B-PorHerramienta'!$L$2:$L$2848,$AE657)*$AI$6,$AJ$6))</f>
        <v>3.6499999999999998E-2</v>
      </c>
      <c r="U657" s="48">
        <f>IF(COUNTIFS('B-PorHerramienta'!$A$2:$A$2848,U$8,'B-PorHerramienta'!$J$2:$J$2848,$AC657,'B-PorHerramienta'!$K$2:$K$2848,$AD657,'B-PorHerramienta'!$L$2:$L$2848,$AE657,'B-PorHerramienta'!$F$2:$F$2848,"&lt;&gt;")=0,"",ROUND(SUMIFS(INDEX('B-PorHerramienta'!$F$2:$I$2848,0,$AH$6),'B-PorHerramienta'!$A$2:$A$2848,U$8,'B-PorHerramienta'!$J$2:$J$2848,$AC657,'B-PorHerramienta'!$K$2:$K$2848,$AD657,'B-PorHerramienta'!$L$2:$L$2848,$AE657)*$AI$6,$AJ$6))</f>
        <v>3.8100000000000002E-2</v>
      </c>
      <c r="V657" s="48">
        <f>IF(COUNTIFS('B-PorHerramienta'!$A$2:$A$2848,V$8,'B-PorHerramienta'!$J$2:$J$2848,$AC657,'B-PorHerramienta'!$K$2:$K$2848,$AD657,'B-PorHerramienta'!$L$2:$L$2848,$AE657,'B-PorHerramienta'!$F$2:$F$2848,"&lt;&gt;")=0,"",ROUND(SUMIFS(INDEX('B-PorHerramienta'!$F$2:$I$2848,0,$AH$6),'B-PorHerramienta'!$A$2:$A$2848,V$8,'B-PorHerramienta'!$J$2:$J$2848,$AC657,'B-PorHerramienta'!$K$2:$K$2848,$AD657,'B-PorHerramienta'!$L$2:$L$2848,$AE657)*$AI$6,$AJ$6))</f>
        <v>3.4000000000000002E-2</v>
      </c>
      <c r="W657" s="48" t="str">
        <f>IF(COUNTIFS('B-PorHerramienta'!$A$2:$A$2848,W$8,'B-PorHerramienta'!$J$2:$J$2848,$AC657,'B-PorHerramienta'!$K$2:$K$2848,$AD657,'B-PorHerramienta'!$L$2:$L$2848,$AE657,'B-PorHerramienta'!$F$2:$F$2848,"&lt;&gt;")=0,"",ROUND(SUMIFS(INDEX('B-PorHerramienta'!$F$2:$I$2848,0,$AH$6),'B-PorHerramienta'!$A$2:$A$2848,W$8,'B-PorHerramienta'!$J$2:$J$2848,$AC657,'B-PorHerramienta'!$K$2:$K$2848,$AD657,'B-PorHerramienta'!$L$2:$L$2848,$AE657)*$AI$6,$AJ$6))</f>
        <v/>
      </c>
      <c r="X657" s="48" t="str">
        <f>IF(COUNTIFS('B-PorHerramienta'!$A$2:$A$2848,X$8,'B-PorHerramienta'!$J$2:$J$2848,$AC657,'B-PorHerramienta'!$K$2:$K$2848,$AD657,'B-PorHerramienta'!$L$2:$L$2848,$AE657,'B-PorHerramienta'!$F$2:$F$2848,"&lt;&gt;")=0,"",ROUND(SUMIFS(INDEX('B-PorHerramienta'!$F$2:$I$2848,0,$AH$6),'B-PorHerramienta'!$A$2:$A$2848,X$8,'B-PorHerramienta'!$J$2:$J$2848,$AC657,'B-PorHerramienta'!$K$2:$K$2848,$AD657,'B-PorHerramienta'!$L$2:$L$2848,$AE657)*$AI$6,$AJ$6))</f>
        <v/>
      </c>
      <c r="Y657" s="48" t="str">
        <f>IF(COUNTIFS('B-PorHerramienta'!$A$2:$A$2848,Y$8,'B-PorHerramienta'!$J$2:$J$2848,$AC657,'B-PorHerramienta'!$K$2:$K$2848,$AD657,'B-PorHerramienta'!$L$2:$L$2848,$AE657,'B-PorHerramienta'!$F$2:$F$2848,"&lt;&gt;")=0,"",ROUND(SUMIFS(INDEX('B-PorHerramienta'!$F$2:$I$2848,0,$AH$6),'B-PorHerramienta'!$A$2:$A$2848,Y$8,'B-PorHerramienta'!$J$2:$J$2848,$AC657,'B-PorHerramienta'!$K$2:$K$2848,$AD657,'B-PorHerramienta'!$L$2:$L$2848,$AE657)*$AI$6,$AJ$6))</f>
        <v/>
      </c>
      <c r="Z657" s="48" t="str">
        <f>IF(COUNTIFS('B-PorHerramienta'!$A$2:$A$2848,Z$8,'B-PorHerramienta'!$J$2:$J$2848,$AC657,'B-PorHerramienta'!$K$2:$K$2848,$AD657,'B-PorHerramienta'!$L$2:$L$2848,$AE657,'B-PorHerramienta'!$F$2:$F$2848,"&lt;&gt;")=0,"",ROUND(SUMIFS(INDEX('B-PorHerramienta'!$F$2:$I$2848,0,$AH$6),'B-PorHerramienta'!$A$2:$A$2848,Z$8,'B-PorHerramienta'!$J$2:$J$2848,$AC657,'B-PorHerramienta'!$K$2:$K$2848,$AD657,'B-PorHerramienta'!$L$2:$L$2848,$AE657)*$AI$6,$AJ$6))</f>
        <v/>
      </c>
      <c r="AA657" s="6"/>
      <c r="AB657" s="35">
        <v>2</v>
      </c>
      <c r="AC657" s="35" t="s">
        <v>1239</v>
      </c>
      <c r="AD657" s="35" t="s">
        <v>1233</v>
      </c>
      <c r="AE657" s="35" t="s">
        <v>1280</v>
      </c>
      <c r="AF657" s="35"/>
      <c r="AG657" s="35"/>
      <c r="AH657" s="35"/>
      <c r="AI657" s="35"/>
      <c r="AJ657" s="35"/>
      <c r="AK657" s="35"/>
    </row>
    <row r="658" spans="1:37" ht="30" hidden="1" outlineLevel="2" collapsed="1" x14ac:dyDescent="0.25">
      <c r="A658" s="49" t="s">
        <v>2436</v>
      </c>
      <c r="B658" s="47" t="s">
        <v>444</v>
      </c>
      <c r="C658" s="48" t="str">
        <f>IF(COUNTIFS('B-PorHerramienta'!$A$2:$A$2848,C$8,'B-PorHerramienta'!$J$2:$J$2848,$AC658,'B-PorHerramienta'!$K$2:$K$2848,$AD658,'B-PorHerramienta'!$L$2:$L$2848,$AE658,'B-PorHerramienta'!$F$2:$F$2848,"&lt;&gt;")=0,"",ROUND(SUMIFS(INDEX('B-PorHerramienta'!$F$2:$I$2848,0,$AH$6),'B-PorHerramienta'!$A$2:$A$2848,C$8,'B-PorHerramienta'!$J$2:$J$2848,$AC658,'B-PorHerramienta'!$K$2:$K$2848,$AD658,'B-PorHerramienta'!$L$2:$L$2848,$AE658)*$AI$6,$AJ$6))</f>
        <v/>
      </c>
      <c r="D658" s="48" t="str">
        <f>IF(COUNTIFS('B-PorHerramienta'!$A$2:$A$2848,D$8,'B-PorHerramienta'!$J$2:$J$2848,$AC658,'B-PorHerramienta'!$K$2:$K$2848,$AD658,'B-PorHerramienta'!$L$2:$L$2848,$AE658,'B-PorHerramienta'!$F$2:$F$2848,"&lt;&gt;")=0,"",ROUND(SUMIFS(INDEX('B-PorHerramienta'!$F$2:$I$2848,0,$AH$6),'B-PorHerramienta'!$A$2:$A$2848,D$8,'B-PorHerramienta'!$J$2:$J$2848,$AC658,'B-PorHerramienta'!$K$2:$K$2848,$AD658,'B-PorHerramienta'!$L$2:$L$2848,$AE658)*$AI$6,$AJ$6))</f>
        <v/>
      </c>
      <c r="E658" s="48" t="str">
        <f>IF(COUNTIFS('B-PorHerramienta'!$A$2:$A$2848,E$8,'B-PorHerramienta'!$J$2:$J$2848,$AC658,'B-PorHerramienta'!$K$2:$K$2848,$AD658,'B-PorHerramienta'!$L$2:$L$2848,$AE658,'B-PorHerramienta'!$F$2:$F$2848,"&lt;&gt;")=0,"",ROUND(SUMIFS(INDEX('B-PorHerramienta'!$F$2:$I$2848,0,$AH$6),'B-PorHerramienta'!$A$2:$A$2848,E$8,'B-PorHerramienta'!$J$2:$J$2848,$AC658,'B-PorHerramienta'!$K$2:$K$2848,$AD658,'B-PorHerramienta'!$L$2:$L$2848,$AE658)*$AI$6,$AJ$6))</f>
        <v/>
      </c>
      <c r="F658" s="48" t="str">
        <f>IF(COUNTIFS('B-PorHerramienta'!$A$2:$A$2848,F$8,'B-PorHerramienta'!$J$2:$J$2848,$AC658,'B-PorHerramienta'!$K$2:$K$2848,$AD658,'B-PorHerramienta'!$L$2:$L$2848,$AE658,'B-PorHerramienta'!$F$2:$F$2848,"&lt;&gt;")=0,"",ROUND(SUMIFS(INDEX('B-PorHerramienta'!$F$2:$I$2848,0,$AH$6),'B-PorHerramienta'!$A$2:$A$2848,F$8,'B-PorHerramienta'!$J$2:$J$2848,$AC658,'B-PorHerramienta'!$K$2:$K$2848,$AD658,'B-PorHerramienta'!$L$2:$L$2848,$AE658)*$AI$6,$AJ$6))</f>
        <v/>
      </c>
      <c r="G658" s="48" t="str">
        <f>IF(COUNTIFS('B-PorHerramienta'!$A$2:$A$2848,G$8,'B-PorHerramienta'!$J$2:$J$2848,$AC658,'B-PorHerramienta'!$K$2:$K$2848,$AD658,'B-PorHerramienta'!$L$2:$L$2848,$AE658,'B-PorHerramienta'!$F$2:$F$2848,"&lt;&gt;")=0,"",ROUND(SUMIFS(INDEX('B-PorHerramienta'!$F$2:$I$2848,0,$AH$6),'B-PorHerramienta'!$A$2:$A$2848,G$8,'B-PorHerramienta'!$J$2:$J$2848,$AC658,'B-PorHerramienta'!$K$2:$K$2848,$AD658,'B-PorHerramienta'!$L$2:$L$2848,$AE658)*$AI$6,$AJ$6))</f>
        <v/>
      </c>
      <c r="H658" s="48" t="str">
        <f>IF(COUNTIFS('B-PorHerramienta'!$A$2:$A$2848,H$8,'B-PorHerramienta'!$J$2:$J$2848,$AC658,'B-PorHerramienta'!$K$2:$K$2848,$AD658,'B-PorHerramienta'!$L$2:$L$2848,$AE658,'B-PorHerramienta'!$F$2:$F$2848,"&lt;&gt;")=0,"",ROUND(SUMIFS(INDEX('B-PorHerramienta'!$F$2:$I$2848,0,$AH$6),'B-PorHerramienta'!$A$2:$A$2848,H$8,'B-PorHerramienta'!$J$2:$J$2848,$AC658,'B-PorHerramienta'!$K$2:$K$2848,$AD658,'B-PorHerramienta'!$L$2:$L$2848,$AE658)*$AI$6,$AJ$6))</f>
        <v/>
      </c>
      <c r="I658" s="48" t="str">
        <f>IF(COUNTIFS('B-PorHerramienta'!$A$2:$A$2848,I$8,'B-PorHerramienta'!$J$2:$J$2848,$AC658,'B-PorHerramienta'!$K$2:$K$2848,$AD658,'B-PorHerramienta'!$L$2:$L$2848,$AE658,'B-PorHerramienta'!$F$2:$F$2848,"&lt;&gt;")=0,"",ROUND(SUMIFS(INDEX('B-PorHerramienta'!$F$2:$I$2848,0,$AH$6),'B-PorHerramienta'!$A$2:$A$2848,I$8,'B-PorHerramienta'!$J$2:$J$2848,$AC658,'B-PorHerramienta'!$K$2:$K$2848,$AD658,'B-PorHerramienta'!$L$2:$L$2848,$AE658)*$AI$6,$AJ$6))</f>
        <v/>
      </c>
      <c r="J658" s="48" t="str">
        <f>IF(COUNTIFS('B-PorHerramienta'!$A$2:$A$2848,J$8,'B-PorHerramienta'!$J$2:$J$2848,$AC658,'B-PorHerramienta'!$K$2:$K$2848,$AD658,'B-PorHerramienta'!$L$2:$L$2848,$AE658,'B-PorHerramienta'!$F$2:$F$2848,"&lt;&gt;")=0,"",ROUND(SUMIFS(INDEX('B-PorHerramienta'!$F$2:$I$2848,0,$AH$6),'B-PorHerramienta'!$A$2:$A$2848,J$8,'B-PorHerramienta'!$J$2:$J$2848,$AC658,'B-PorHerramienta'!$K$2:$K$2848,$AD658,'B-PorHerramienta'!$L$2:$L$2848,$AE658)*$AI$6,$AJ$6))</f>
        <v/>
      </c>
      <c r="K658" s="48" t="str">
        <f>IF(COUNTIFS('B-PorHerramienta'!$A$2:$A$2848,K$8,'B-PorHerramienta'!$J$2:$J$2848,$AC658,'B-PorHerramienta'!$K$2:$K$2848,$AD658,'B-PorHerramienta'!$L$2:$L$2848,$AE658,'B-PorHerramienta'!$F$2:$F$2848,"&lt;&gt;")=0,"",ROUND(SUMIFS(INDEX('B-PorHerramienta'!$F$2:$I$2848,0,$AH$6),'B-PorHerramienta'!$A$2:$A$2848,K$8,'B-PorHerramienta'!$J$2:$J$2848,$AC658,'B-PorHerramienta'!$K$2:$K$2848,$AD658,'B-PorHerramienta'!$L$2:$L$2848,$AE658)*$AI$6,$AJ$6))</f>
        <v/>
      </c>
      <c r="L658" s="48" t="str">
        <f>IF(COUNTIFS('B-PorHerramienta'!$A$2:$A$2848,L$8,'B-PorHerramienta'!$J$2:$J$2848,$AC658,'B-PorHerramienta'!$K$2:$K$2848,$AD658,'B-PorHerramienta'!$L$2:$L$2848,$AE658,'B-PorHerramienta'!$F$2:$F$2848,"&lt;&gt;")=0,"",ROUND(SUMIFS(INDEX('B-PorHerramienta'!$F$2:$I$2848,0,$AH$6),'B-PorHerramienta'!$A$2:$A$2848,L$8,'B-PorHerramienta'!$J$2:$J$2848,$AC658,'B-PorHerramienta'!$K$2:$K$2848,$AD658,'B-PorHerramienta'!$L$2:$L$2848,$AE658)*$AI$6,$AJ$6))</f>
        <v/>
      </c>
      <c r="M658" s="48" t="str">
        <f>IF(COUNTIFS('B-PorHerramienta'!$A$2:$A$2848,M$8,'B-PorHerramienta'!$J$2:$J$2848,$AC658,'B-PorHerramienta'!$K$2:$K$2848,$AD658,'B-PorHerramienta'!$L$2:$L$2848,$AE658,'B-PorHerramienta'!$F$2:$F$2848,"&lt;&gt;")=0,"",ROUND(SUMIFS(INDEX('B-PorHerramienta'!$F$2:$I$2848,0,$AH$6),'B-PorHerramienta'!$A$2:$A$2848,M$8,'B-PorHerramienta'!$J$2:$J$2848,$AC658,'B-PorHerramienta'!$K$2:$K$2848,$AD658,'B-PorHerramienta'!$L$2:$L$2848,$AE658)*$AI$6,$AJ$6))</f>
        <v/>
      </c>
      <c r="N658" s="48" t="str">
        <f>IF(COUNTIFS('B-PorHerramienta'!$A$2:$A$2848,N$8,'B-PorHerramienta'!$J$2:$J$2848,$AC658,'B-PorHerramienta'!$K$2:$K$2848,$AD658,'B-PorHerramienta'!$L$2:$L$2848,$AE658,'B-PorHerramienta'!$F$2:$F$2848,"&lt;&gt;")=0,"",ROUND(SUMIFS(INDEX('B-PorHerramienta'!$F$2:$I$2848,0,$AH$6),'B-PorHerramienta'!$A$2:$A$2848,N$8,'B-PorHerramienta'!$J$2:$J$2848,$AC658,'B-PorHerramienta'!$K$2:$K$2848,$AD658,'B-PorHerramienta'!$L$2:$L$2848,$AE658)*$AI$6,$AJ$6))</f>
        <v/>
      </c>
      <c r="O658" s="48" t="str">
        <f>IF(COUNTIFS('B-PorHerramienta'!$A$2:$A$2848,O$8,'B-PorHerramienta'!$J$2:$J$2848,$AC658,'B-PorHerramienta'!$K$2:$K$2848,$AD658,'B-PorHerramienta'!$L$2:$L$2848,$AE658,'B-PorHerramienta'!$F$2:$F$2848,"&lt;&gt;")=0,"",ROUND(SUMIFS(INDEX('B-PorHerramienta'!$F$2:$I$2848,0,$AH$6),'B-PorHerramienta'!$A$2:$A$2848,O$8,'B-PorHerramienta'!$J$2:$J$2848,$AC658,'B-PorHerramienta'!$K$2:$K$2848,$AD658,'B-PorHerramienta'!$L$2:$L$2848,$AE658)*$AI$6,$AJ$6))</f>
        <v/>
      </c>
      <c r="P658" s="48" t="str">
        <f>IF(COUNTIFS('B-PorHerramienta'!$A$2:$A$2848,P$8,'B-PorHerramienta'!$J$2:$J$2848,$AC658,'B-PorHerramienta'!$K$2:$K$2848,$AD658,'B-PorHerramienta'!$L$2:$L$2848,$AE658,'B-PorHerramienta'!$F$2:$F$2848,"&lt;&gt;")=0,"",ROUND(SUMIFS(INDEX('B-PorHerramienta'!$F$2:$I$2848,0,$AH$6),'B-PorHerramienta'!$A$2:$A$2848,P$8,'B-PorHerramienta'!$J$2:$J$2848,$AC658,'B-PorHerramienta'!$K$2:$K$2848,$AD658,'B-PorHerramienta'!$L$2:$L$2848,$AE658)*$AI$6,$AJ$6))</f>
        <v/>
      </c>
      <c r="Q658" s="48" t="str">
        <f>IF(COUNTIFS('B-PorHerramienta'!$A$2:$A$2848,Q$8,'B-PorHerramienta'!$J$2:$J$2848,$AC658,'B-PorHerramienta'!$K$2:$K$2848,$AD658,'B-PorHerramienta'!$L$2:$L$2848,$AE658,'B-PorHerramienta'!$F$2:$F$2848,"&lt;&gt;")=0,"",ROUND(SUMIFS(INDEX('B-PorHerramienta'!$F$2:$I$2848,0,$AH$6),'B-PorHerramienta'!$A$2:$A$2848,Q$8,'B-PorHerramienta'!$J$2:$J$2848,$AC658,'B-PorHerramienta'!$K$2:$K$2848,$AD658,'B-PorHerramienta'!$L$2:$L$2848,$AE658)*$AI$6,$AJ$6))</f>
        <v/>
      </c>
      <c r="R658" s="48">
        <f>IF(COUNTIFS('B-PorHerramienta'!$A$2:$A$2848,R$8,'B-PorHerramienta'!$J$2:$J$2848,$AC658,'B-PorHerramienta'!$K$2:$K$2848,$AD658,'B-PorHerramienta'!$L$2:$L$2848,$AE658,'B-PorHerramienta'!$F$2:$F$2848,"&lt;&gt;")=0,"",ROUND(SUMIFS(INDEX('B-PorHerramienta'!$F$2:$I$2848,0,$AH$6),'B-PorHerramienta'!$A$2:$A$2848,R$8,'B-PorHerramienta'!$J$2:$J$2848,$AC658,'B-PorHerramienta'!$K$2:$K$2848,$AD658,'B-PorHerramienta'!$L$2:$L$2848,$AE658)*$AI$6,$AJ$6))</f>
        <v>6.9999999999999999E-4</v>
      </c>
      <c r="S658" s="48">
        <f>IF(COUNTIFS('B-PorHerramienta'!$A$2:$A$2848,S$8,'B-PorHerramienta'!$J$2:$J$2848,$AC658,'B-PorHerramienta'!$K$2:$K$2848,$AD658,'B-PorHerramienta'!$L$2:$L$2848,$AE658,'B-PorHerramienta'!$F$2:$F$2848,"&lt;&gt;")=0,"",ROUND(SUMIFS(INDEX('B-PorHerramienta'!$F$2:$I$2848,0,$AH$6),'B-PorHerramienta'!$A$2:$A$2848,S$8,'B-PorHerramienta'!$J$2:$J$2848,$AC658,'B-PorHerramienta'!$K$2:$K$2848,$AD658,'B-PorHerramienta'!$L$2:$L$2848,$AE658)*$AI$6,$AJ$6))</f>
        <v>1.6000000000000001E-3</v>
      </c>
      <c r="T658" s="48">
        <f>IF(COUNTIFS('B-PorHerramienta'!$A$2:$A$2848,T$8,'B-PorHerramienta'!$J$2:$J$2848,$AC658,'B-PorHerramienta'!$K$2:$K$2848,$AD658,'B-PorHerramienta'!$L$2:$L$2848,$AE658,'B-PorHerramienta'!$F$2:$F$2848,"&lt;&gt;")=0,"",ROUND(SUMIFS(INDEX('B-PorHerramienta'!$F$2:$I$2848,0,$AH$6),'B-PorHerramienta'!$A$2:$A$2848,T$8,'B-PorHerramienta'!$J$2:$J$2848,$AC658,'B-PorHerramienta'!$K$2:$K$2848,$AD658,'B-PorHerramienta'!$L$2:$L$2848,$AE658)*$AI$6,$AJ$6))</f>
        <v>1.9E-3</v>
      </c>
      <c r="U658" s="48">
        <f>IF(COUNTIFS('B-PorHerramienta'!$A$2:$A$2848,U$8,'B-PorHerramienta'!$J$2:$J$2848,$AC658,'B-PorHerramienta'!$K$2:$K$2848,$AD658,'B-PorHerramienta'!$L$2:$L$2848,$AE658,'B-PorHerramienta'!$F$2:$F$2848,"&lt;&gt;")=0,"",ROUND(SUMIFS(INDEX('B-PorHerramienta'!$F$2:$I$2848,0,$AH$6),'B-PorHerramienta'!$A$2:$A$2848,U$8,'B-PorHerramienta'!$J$2:$J$2848,$AC658,'B-PorHerramienta'!$K$2:$K$2848,$AD658,'B-PorHerramienta'!$L$2:$L$2848,$AE658)*$AI$6,$AJ$6))</f>
        <v>1.9E-3</v>
      </c>
      <c r="V658" s="48">
        <f>IF(COUNTIFS('B-PorHerramienta'!$A$2:$A$2848,V$8,'B-PorHerramienta'!$J$2:$J$2848,$AC658,'B-PorHerramienta'!$K$2:$K$2848,$AD658,'B-PorHerramienta'!$L$2:$L$2848,$AE658,'B-PorHerramienta'!$F$2:$F$2848,"&lt;&gt;")=0,"",ROUND(SUMIFS(INDEX('B-PorHerramienta'!$F$2:$I$2848,0,$AH$6),'B-PorHerramienta'!$A$2:$A$2848,V$8,'B-PorHerramienta'!$J$2:$J$2848,$AC658,'B-PorHerramienta'!$K$2:$K$2848,$AD658,'B-PorHerramienta'!$L$2:$L$2848,$AE658)*$AI$6,$AJ$6))</f>
        <v>1.6000000000000001E-3</v>
      </c>
      <c r="W658" s="48" t="str">
        <f>IF(COUNTIFS('B-PorHerramienta'!$A$2:$A$2848,W$8,'B-PorHerramienta'!$J$2:$J$2848,$AC658,'B-PorHerramienta'!$K$2:$K$2848,$AD658,'B-PorHerramienta'!$L$2:$L$2848,$AE658,'B-PorHerramienta'!$F$2:$F$2848,"&lt;&gt;")=0,"",ROUND(SUMIFS(INDEX('B-PorHerramienta'!$F$2:$I$2848,0,$AH$6),'B-PorHerramienta'!$A$2:$A$2848,W$8,'B-PorHerramienta'!$J$2:$J$2848,$AC658,'B-PorHerramienta'!$K$2:$K$2848,$AD658,'B-PorHerramienta'!$L$2:$L$2848,$AE658)*$AI$6,$AJ$6))</f>
        <v/>
      </c>
      <c r="X658" s="48" t="str">
        <f>IF(COUNTIFS('B-PorHerramienta'!$A$2:$A$2848,X$8,'B-PorHerramienta'!$J$2:$J$2848,$AC658,'B-PorHerramienta'!$K$2:$K$2848,$AD658,'B-PorHerramienta'!$L$2:$L$2848,$AE658,'B-PorHerramienta'!$F$2:$F$2848,"&lt;&gt;")=0,"",ROUND(SUMIFS(INDEX('B-PorHerramienta'!$F$2:$I$2848,0,$AH$6),'B-PorHerramienta'!$A$2:$A$2848,X$8,'B-PorHerramienta'!$J$2:$J$2848,$AC658,'B-PorHerramienta'!$K$2:$K$2848,$AD658,'B-PorHerramienta'!$L$2:$L$2848,$AE658)*$AI$6,$AJ$6))</f>
        <v/>
      </c>
      <c r="Y658" s="48" t="str">
        <f>IF(COUNTIFS('B-PorHerramienta'!$A$2:$A$2848,Y$8,'B-PorHerramienta'!$J$2:$J$2848,$AC658,'B-PorHerramienta'!$K$2:$K$2848,$AD658,'B-PorHerramienta'!$L$2:$L$2848,$AE658,'B-PorHerramienta'!$F$2:$F$2848,"&lt;&gt;")=0,"",ROUND(SUMIFS(INDEX('B-PorHerramienta'!$F$2:$I$2848,0,$AH$6),'B-PorHerramienta'!$A$2:$A$2848,Y$8,'B-PorHerramienta'!$J$2:$J$2848,$AC658,'B-PorHerramienta'!$K$2:$K$2848,$AD658,'B-PorHerramienta'!$L$2:$L$2848,$AE658)*$AI$6,$AJ$6))</f>
        <v/>
      </c>
      <c r="Z658" s="48" t="str">
        <f>IF(COUNTIFS('B-PorHerramienta'!$A$2:$A$2848,Z$8,'B-PorHerramienta'!$J$2:$J$2848,$AC658,'B-PorHerramienta'!$K$2:$K$2848,$AD658,'B-PorHerramienta'!$L$2:$L$2848,$AE658,'B-PorHerramienta'!$F$2:$F$2848,"&lt;&gt;")=0,"",ROUND(SUMIFS(INDEX('B-PorHerramienta'!$F$2:$I$2848,0,$AH$6),'B-PorHerramienta'!$A$2:$A$2848,Z$8,'B-PorHerramienta'!$J$2:$J$2848,$AC658,'B-PorHerramienta'!$K$2:$K$2848,$AD658,'B-PorHerramienta'!$L$2:$L$2848,$AE658)*$AI$6,$AJ$6))</f>
        <v/>
      </c>
      <c r="AA658" s="6"/>
      <c r="AB658" s="35">
        <v>2</v>
      </c>
      <c r="AC658" s="35" t="s">
        <v>1239</v>
      </c>
      <c r="AD658" s="35" t="s">
        <v>1233</v>
      </c>
      <c r="AE658" s="35" t="s">
        <v>1281</v>
      </c>
      <c r="AF658" s="35"/>
      <c r="AG658" s="35"/>
      <c r="AH658" s="35"/>
      <c r="AI658" s="35"/>
      <c r="AJ658" s="35"/>
      <c r="AK658" s="35"/>
    </row>
    <row r="659" spans="1:37" ht="30" hidden="1" outlineLevel="2" collapsed="1" x14ac:dyDescent="0.25">
      <c r="A659" s="49" t="s">
        <v>2435</v>
      </c>
      <c r="B659" s="47" t="s">
        <v>2434</v>
      </c>
      <c r="C659" s="48" t="str">
        <f>IF(COUNTIFS('B-PorHerramienta'!$A$2:$A$2848,C$8,'B-PorHerramienta'!$J$2:$J$2848,$AC659,'B-PorHerramienta'!$K$2:$K$2848,$AD659,'B-PorHerramienta'!$L$2:$L$2848,$AE659,'B-PorHerramienta'!$F$2:$F$2848,"&lt;&gt;")=0,"",ROUND(SUMIFS(INDEX('B-PorHerramienta'!$F$2:$I$2848,0,$AH$6),'B-PorHerramienta'!$A$2:$A$2848,C$8,'B-PorHerramienta'!$J$2:$J$2848,$AC659,'B-PorHerramienta'!$K$2:$K$2848,$AD659,'B-PorHerramienta'!$L$2:$L$2848,$AE659)*$AI$6,$AJ$6))</f>
        <v/>
      </c>
      <c r="D659" s="48" t="str">
        <f>IF(COUNTIFS('B-PorHerramienta'!$A$2:$A$2848,D$8,'B-PorHerramienta'!$J$2:$J$2848,$AC659,'B-PorHerramienta'!$K$2:$K$2848,$AD659,'B-PorHerramienta'!$L$2:$L$2848,$AE659,'B-PorHerramienta'!$F$2:$F$2848,"&lt;&gt;")=0,"",ROUND(SUMIFS(INDEX('B-PorHerramienta'!$F$2:$I$2848,0,$AH$6),'B-PorHerramienta'!$A$2:$A$2848,D$8,'B-PorHerramienta'!$J$2:$J$2848,$AC659,'B-PorHerramienta'!$K$2:$K$2848,$AD659,'B-PorHerramienta'!$L$2:$L$2848,$AE659)*$AI$6,$AJ$6))</f>
        <v/>
      </c>
      <c r="E659" s="48" t="str">
        <f>IF(COUNTIFS('B-PorHerramienta'!$A$2:$A$2848,E$8,'B-PorHerramienta'!$J$2:$J$2848,$AC659,'B-PorHerramienta'!$K$2:$K$2848,$AD659,'B-PorHerramienta'!$L$2:$L$2848,$AE659,'B-PorHerramienta'!$F$2:$F$2848,"&lt;&gt;")=0,"",ROUND(SUMIFS(INDEX('B-PorHerramienta'!$F$2:$I$2848,0,$AH$6),'B-PorHerramienta'!$A$2:$A$2848,E$8,'B-PorHerramienta'!$J$2:$J$2848,$AC659,'B-PorHerramienta'!$K$2:$K$2848,$AD659,'B-PorHerramienta'!$L$2:$L$2848,$AE659)*$AI$6,$AJ$6))</f>
        <v/>
      </c>
      <c r="F659" s="48" t="str">
        <f>IF(COUNTIFS('B-PorHerramienta'!$A$2:$A$2848,F$8,'B-PorHerramienta'!$J$2:$J$2848,$AC659,'B-PorHerramienta'!$K$2:$K$2848,$AD659,'B-PorHerramienta'!$L$2:$L$2848,$AE659,'B-PorHerramienta'!$F$2:$F$2848,"&lt;&gt;")=0,"",ROUND(SUMIFS(INDEX('B-PorHerramienta'!$F$2:$I$2848,0,$AH$6),'B-PorHerramienta'!$A$2:$A$2848,F$8,'B-PorHerramienta'!$J$2:$J$2848,$AC659,'B-PorHerramienta'!$K$2:$K$2848,$AD659,'B-PorHerramienta'!$L$2:$L$2848,$AE659)*$AI$6,$AJ$6))</f>
        <v/>
      </c>
      <c r="G659" s="48" t="str">
        <f>IF(COUNTIFS('B-PorHerramienta'!$A$2:$A$2848,G$8,'B-PorHerramienta'!$J$2:$J$2848,$AC659,'B-PorHerramienta'!$K$2:$K$2848,$AD659,'B-PorHerramienta'!$L$2:$L$2848,$AE659,'B-PorHerramienta'!$F$2:$F$2848,"&lt;&gt;")=0,"",ROUND(SUMIFS(INDEX('B-PorHerramienta'!$F$2:$I$2848,0,$AH$6),'B-PorHerramienta'!$A$2:$A$2848,G$8,'B-PorHerramienta'!$J$2:$J$2848,$AC659,'B-PorHerramienta'!$K$2:$K$2848,$AD659,'B-PorHerramienta'!$L$2:$L$2848,$AE659)*$AI$6,$AJ$6))</f>
        <v/>
      </c>
      <c r="H659" s="48" t="str">
        <f>IF(COUNTIFS('B-PorHerramienta'!$A$2:$A$2848,H$8,'B-PorHerramienta'!$J$2:$J$2848,$AC659,'B-PorHerramienta'!$K$2:$K$2848,$AD659,'B-PorHerramienta'!$L$2:$L$2848,$AE659,'B-PorHerramienta'!$F$2:$F$2848,"&lt;&gt;")=0,"",ROUND(SUMIFS(INDEX('B-PorHerramienta'!$F$2:$I$2848,0,$AH$6),'B-PorHerramienta'!$A$2:$A$2848,H$8,'B-PorHerramienta'!$J$2:$J$2848,$AC659,'B-PorHerramienta'!$K$2:$K$2848,$AD659,'B-PorHerramienta'!$L$2:$L$2848,$AE659)*$AI$6,$AJ$6))</f>
        <v/>
      </c>
      <c r="I659" s="48" t="str">
        <f>IF(COUNTIFS('B-PorHerramienta'!$A$2:$A$2848,I$8,'B-PorHerramienta'!$J$2:$J$2848,$AC659,'B-PorHerramienta'!$K$2:$K$2848,$AD659,'B-PorHerramienta'!$L$2:$L$2848,$AE659,'B-PorHerramienta'!$F$2:$F$2848,"&lt;&gt;")=0,"",ROUND(SUMIFS(INDEX('B-PorHerramienta'!$F$2:$I$2848,0,$AH$6),'B-PorHerramienta'!$A$2:$A$2848,I$8,'B-PorHerramienta'!$J$2:$J$2848,$AC659,'B-PorHerramienta'!$K$2:$K$2848,$AD659,'B-PorHerramienta'!$L$2:$L$2848,$AE659)*$AI$6,$AJ$6))</f>
        <v/>
      </c>
      <c r="J659" s="48" t="str">
        <f>IF(COUNTIFS('B-PorHerramienta'!$A$2:$A$2848,J$8,'B-PorHerramienta'!$J$2:$J$2848,$AC659,'B-PorHerramienta'!$K$2:$K$2848,$AD659,'B-PorHerramienta'!$L$2:$L$2848,$AE659,'B-PorHerramienta'!$F$2:$F$2848,"&lt;&gt;")=0,"",ROUND(SUMIFS(INDEX('B-PorHerramienta'!$F$2:$I$2848,0,$AH$6),'B-PorHerramienta'!$A$2:$A$2848,J$8,'B-PorHerramienta'!$J$2:$J$2848,$AC659,'B-PorHerramienta'!$K$2:$K$2848,$AD659,'B-PorHerramienta'!$L$2:$L$2848,$AE659)*$AI$6,$AJ$6))</f>
        <v/>
      </c>
      <c r="K659" s="48">
        <f>IF(COUNTIFS('B-PorHerramienta'!$A$2:$A$2848,K$8,'B-PorHerramienta'!$J$2:$J$2848,$AC659,'B-PorHerramienta'!$K$2:$K$2848,$AD659,'B-PorHerramienta'!$L$2:$L$2848,$AE659,'B-PorHerramienta'!$F$2:$F$2848,"&lt;&gt;")=0,"",ROUND(SUMIFS(INDEX('B-PorHerramienta'!$F$2:$I$2848,0,$AH$6),'B-PorHerramienta'!$A$2:$A$2848,K$8,'B-PorHerramienta'!$J$2:$J$2848,$AC659,'B-PorHerramienta'!$K$2:$K$2848,$AD659,'B-PorHerramienta'!$L$2:$L$2848,$AE659)*$AI$6,$AJ$6))</f>
        <v>1.06E-2</v>
      </c>
      <c r="L659" s="48">
        <f>IF(COUNTIFS('B-PorHerramienta'!$A$2:$A$2848,L$8,'B-PorHerramienta'!$J$2:$J$2848,$AC659,'B-PorHerramienta'!$K$2:$K$2848,$AD659,'B-PorHerramienta'!$L$2:$L$2848,$AE659,'B-PorHerramienta'!$F$2:$F$2848,"&lt;&gt;")=0,"",ROUND(SUMIFS(INDEX('B-PorHerramienta'!$F$2:$I$2848,0,$AH$6),'B-PorHerramienta'!$A$2:$A$2848,L$8,'B-PorHerramienta'!$J$2:$J$2848,$AC659,'B-PorHerramienta'!$K$2:$K$2848,$AD659,'B-PorHerramienta'!$L$2:$L$2848,$AE659)*$AI$6,$AJ$6))</f>
        <v>9.4000000000000004E-3</v>
      </c>
      <c r="M659" s="48">
        <f>IF(COUNTIFS('B-PorHerramienta'!$A$2:$A$2848,M$8,'B-PorHerramienta'!$J$2:$J$2848,$AC659,'B-PorHerramienta'!$K$2:$K$2848,$AD659,'B-PorHerramienta'!$L$2:$L$2848,$AE659,'B-PorHerramienta'!$F$2:$F$2848,"&lt;&gt;")=0,"",ROUND(SUMIFS(INDEX('B-PorHerramienta'!$F$2:$I$2848,0,$AH$6),'B-PorHerramienta'!$A$2:$A$2848,M$8,'B-PorHerramienta'!$J$2:$J$2848,$AC659,'B-PorHerramienta'!$K$2:$K$2848,$AD659,'B-PorHerramienta'!$L$2:$L$2848,$AE659)*$AI$6,$AJ$6))</f>
        <v>1.1599999999999999E-2</v>
      </c>
      <c r="N659" s="48">
        <f>IF(COUNTIFS('B-PorHerramienta'!$A$2:$A$2848,N$8,'B-PorHerramienta'!$J$2:$J$2848,$AC659,'B-PorHerramienta'!$K$2:$K$2848,$AD659,'B-PorHerramienta'!$L$2:$L$2848,$AE659,'B-PorHerramienta'!$F$2:$F$2848,"&lt;&gt;")=0,"",ROUND(SUMIFS(INDEX('B-PorHerramienta'!$F$2:$I$2848,0,$AH$6),'B-PorHerramienta'!$A$2:$A$2848,N$8,'B-PorHerramienta'!$J$2:$J$2848,$AC659,'B-PorHerramienta'!$K$2:$K$2848,$AD659,'B-PorHerramienta'!$L$2:$L$2848,$AE659)*$AI$6,$AJ$6))</f>
        <v>1.18E-2</v>
      </c>
      <c r="O659" s="48">
        <f>IF(COUNTIFS('B-PorHerramienta'!$A$2:$A$2848,O$8,'B-PorHerramienta'!$J$2:$J$2848,$AC659,'B-PorHerramienta'!$K$2:$K$2848,$AD659,'B-PorHerramienta'!$L$2:$L$2848,$AE659,'B-PorHerramienta'!$F$2:$F$2848,"&lt;&gt;")=0,"",ROUND(SUMIFS(INDEX('B-PorHerramienta'!$F$2:$I$2848,0,$AH$6),'B-PorHerramienta'!$A$2:$A$2848,O$8,'B-PorHerramienta'!$J$2:$J$2848,$AC659,'B-PorHerramienta'!$K$2:$K$2848,$AD659,'B-PorHerramienta'!$L$2:$L$2848,$AE659)*$AI$6,$AJ$6))</f>
        <v>5.5999999999999999E-3</v>
      </c>
      <c r="P659" s="48">
        <f>IF(COUNTIFS('B-PorHerramienta'!$A$2:$A$2848,P$8,'B-PorHerramienta'!$J$2:$J$2848,$AC659,'B-PorHerramienta'!$K$2:$K$2848,$AD659,'B-PorHerramienta'!$L$2:$L$2848,$AE659,'B-PorHerramienta'!$F$2:$F$2848,"&lt;&gt;")=0,"",ROUND(SUMIFS(INDEX('B-PorHerramienta'!$F$2:$I$2848,0,$AH$6),'B-PorHerramienta'!$A$2:$A$2848,P$8,'B-PorHerramienta'!$J$2:$J$2848,$AC659,'B-PorHerramienta'!$K$2:$K$2848,$AD659,'B-PorHerramienta'!$L$2:$L$2848,$AE659)*$AI$6,$AJ$6))</f>
        <v>7.1000000000000004E-3</v>
      </c>
      <c r="Q659" s="48">
        <f>IF(COUNTIFS('B-PorHerramienta'!$A$2:$A$2848,Q$8,'B-PorHerramienta'!$J$2:$J$2848,$AC659,'B-PorHerramienta'!$K$2:$K$2848,$AD659,'B-PorHerramienta'!$L$2:$L$2848,$AE659,'B-PorHerramienta'!$F$2:$F$2848,"&lt;&gt;")=0,"",ROUND(SUMIFS(INDEX('B-PorHerramienta'!$F$2:$I$2848,0,$AH$6),'B-PorHerramienta'!$A$2:$A$2848,Q$8,'B-PorHerramienta'!$J$2:$J$2848,$AC659,'B-PorHerramienta'!$K$2:$K$2848,$AD659,'B-PorHerramienta'!$L$2:$L$2848,$AE659)*$AI$6,$AJ$6))</f>
        <v>6.1999999999999998E-3</v>
      </c>
      <c r="R659" s="48">
        <f>IF(COUNTIFS('B-PorHerramienta'!$A$2:$A$2848,R$8,'B-PorHerramienta'!$J$2:$J$2848,$AC659,'B-PorHerramienta'!$K$2:$K$2848,$AD659,'B-PorHerramienta'!$L$2:$L$2848,$AE659,'B-PorHerramienta'!$F$2:$F$2848,"&lt;&gt;")=0,"",ROUND(SUMIFS(INDEX('B-PorHerramienta'!$F$2:$I$2848,0,$AH$6),'B-PorHerramienta'!$A$2:$A$2848,R$8,'B-PorHerramienta'!$J$2:$J$2848,$AC659,'B-PorHerramienta'!$K$2:$K$2848,$AD659,'B-PorHerramienta'!$L$2:$L$2848,$AE659)*$AI$6,$AJ$6))</f>
        <v>5.1000000000000004E-3</v>
      </c>
      <c r="S659" s="48">
        <f>IF(COUNTIFS('B-PorHerramienta'!$A$2:$A$2848,S$8,'B-PorHerramienta'!$J$2:$J$2848,$AC659,'B-PorHerramienta'!$K$2:$K$2848,$AD659,'B-PorHerramienta'!$L$2:$L$2848,$AE659,'B-PorHerramienta'!$F$2:$F$2848,"&lt;&gt;")=0,"",ROUND(SUMIFS(INDEX('B-PorHerramienta'!$F$2:$I$2848,0,$AH$6),'B-PorHerramienta'!$A$2:$A$2848,S$8,'B-PorHerramienta'!$J$2:$J$2848,$AC659,'B-PorHerramienta'!$K$2:$K$2848,$AD659,'B-PorHerramienta'!$L$2:$L$2848,$AE659)*$AI$6,$AJ$6))</f>
        <v>5.7000000000000002E-3</v>
      </c>
      <c r="T659" s="48">
        <f>IF(COUNTIFS('B-PorHerramienta'!$A$2:$A$2848,T$8,'B-PorHerramienta'!$J$2:$J$2848,$AC659,'B-PorHerramienta'!$K$2:$K$2848,$AD659,'B-PorHerramienta'!$L$2:$L$2848,$AE659,'B-PorHerramienta'!$F$2:$F$2848,"&lt;&gt;")=0,"",ROUND(SUMIFS(INDEX('B-PorHerramienta'!$F$2:$I$2848,0,$AH$6),'B-PorHerramienta'!$A$2:$A$2848,T$8,'B-PorHerramienta'!$J$2:$J$2848,$AC659,'B-PorHerramienta'!$K$2:$K$2848,$AD659,'B-PorHerramienta'!$L$2:$L$2848,$AE659)*$AI$6,$AJ$6))</f>
        <v>6.3E-3</v>
      </c>
      <c r="U659" s="48">
        <f>IF(COUNTIFS('B-PorHerramienta'!$A$2:$A$2848,U$8,'B-PorHerramienta'!$J$2:$J$2848,$AC659,'B-PorHerramienta'!$K$2:$K$2848,$AD659,'B-PorHerramienta'!$L$2:$L$2848,$AE659,'B-PorHerramienta'!$F$2:$F$2848,"&lt;&gt;")=0,"",ROUND(SUMIFS(INDEX('B-PorHerramienta'!$F$2:$I$2848,0,$AH$6),'B-PorHerramienta'!$A$2:$A$2848,U$8,'B-PorHerramienta'!$J$2:$J$2848,$AC659,'B-PorHerramienta'!$K$2:$K$2848,$AD659,'B-PorHerramienta'!$L$2:$L$2848,$AE659)*$AI$6,$AJ$6))</f>
        <v>6.7000000000000002E-3</v>
      </c>
      <c r="V659" s="48">
        <f>IF(COUNTIFS('B-PorHerramienta'!$A$2:$A$2848,V$8,'B-PorHerramienta'!$J$2:$J$2848,$AC659,'B-PorHerramienta'!$K$2:$K$2848,$AD659,'B-PorHerramienta'!$L$2:$L$2848,$AE659,'B-PorHerramienta'!$F$2:$F$2848,"&lt;&gt;")=0,"",ROUND(SUMIFS(INDEX('B-PorHerramienta'!$F$2:$I$2848,0,$AH$6),'B-PorHerramienta'!$A$2:$A$2848,V$8,'B-PorHerramienta'!$J$2:$J$2848,$AC659,'B-PorHerramienta'!$K$2:$K$2848,$AD659,'B-PorHerramienta'!$L$2:$L$2848,$AE659)*$AI$6,$AJ$6))</f>
        <v>5.1999999999999998E-3</v>
      </c>
      <c r="W659" s="48">
        <f>IF(COUNTIFS('B-PorHerramienta'!$A$2:$A$2848,W$8,'B-PorHerramienta'!$J$2:$J$2848,$AC659,'B-PorHerramienta'!$K$2:$K$2848,$AD659,'B-PorHerramienta'!$L$2:$L$2848,$AE659,'B-PorHerramienta'!$F$2:$F$2848,"&lt;&gt;")=0,"",ROUND(SUMIFS(INDEX('B-PorHerramienta'!$F$2:$I$2848,0,$AH$6),'B-PorHerramienta'!$A$2:$A$2848,W$8,'B-PorHerramienta'!$J$2:$J$2848,$AC659,'B-PorHerramienta'!$K$2:$K$2848,$AD659,'B-PorHerramienta'!$L$2:$L$2848,$AE659)*$AI$6,$AJ$6))</f>
        <v>5.5999999999999999E-3</v>
      </c>
      <c r="X659" s="48">
        <f>IF(COUNTIFS('B-PorHerramienta'!$A$2:$A$2848,X$8,'B-PorHerramienta'!$J$2:$J$2848,$AC659,'B-PorHerramienta'!$K$2:$K$2848,$AD659,'B-PorHerramienta'!$L$2:$L$2848,$AE659,'B-PorHerramienta'!$F$2:$F$2848,"&lt;&gt;")=0,"",ROUND(SUMIFS(INDEX('B-PorHerramienta'!$F$2:$I$2848,0,$AH$6),'B-PorHerramienta'!$A$2:$A$2848,X$8,'B-PorHerramienta'!$J$2:$J$2848,$AC659,'B-PorHerramienta'!$K$2:$K$2848,$AD659,'B-PorHerramienta'!$L$2:$L$2848,$AE659)*$AI$6,$AJ$6))</f>
        <v>4.8999999999999998E-3</v>
      </c>
      <c r="Y659" s="48">
        <f>IF(COUNTIFS('B-PorHerramienta'!$A$2:$A$2848,Y$8,'B-PorHerramienta'!$J$2:$J$2848,$AC659,'B-PorHerramienta'!$K$2:$K$2848,$AD659,'B-PorHerramienta'!$L$2:$L$2848,$AE659,'B-PorHerramienta'!$F$2:$F$2848,"&lt;&gt;")=0,"",ROUND(SUMIFS(INDEX('B-PorHerramienta'!$F$2:$I$2848,0,$AH$6),'B-PorHerramienta'!$A$2:$A$2848,Y$8,'B-PorHerramienta'!$J$2:$J$2848,$AC659,'B-PorHerramienta'!$K$2:$K$2848,$AD659,'B-PorHerramienta'!$L$2:$L$2848,$AE659)*$AI$6,$AJ$6))</f>
        <v>5.4999999999999997E-3</v>
      </c>
      <c r="Z659" s="48">
        <f>IF(COUNTIFS('B-PorHerramienta'!$A$2:$A$2848,Z$8,'B-PorHerramienta'!$J$2:$J$2848,$AC659,'B-PorHerramienta'!$K$2:$K$2848,$AD659,'B-PorHerramienta'!$L$2:$L$2848,$AE659,'B-PorHerramienta'!$F$2:$F$2848,"&lt;&gt;")=0,"",ROUND(SUMIFS(INDEX('B-PorHerramienta'!$F$2:$I$2848,0,$AH$6),'B-PorHerramienta'!$A$2:$A$2848,Z$8,'B-PorHerramienta'!$J$2:$J$2848,$AC659,'B-PorHerramienta'!$K$2:$K$2848,$AD659,'B-PorHerramienta'!$L$2:$L$2848,$AE659)*$AI$6,$AJ$6))</f>
        <v>3.8E-3</v>
      </c>
      <c r="AA659" s="6"/>
      <c r="AB659" s="35">
        <v>2</v>
      </c>
      <c r="AC659" s="35" t="s">
        <v>1239</v>
      </c>
      <c r="AD659" s="35" t="s">
        <v>1233</v>
      </c>
      <c r="AE659" s="35" t="s">
        <v>1282</v>
      </c>
      <c r="AF659" s="35"/>
      <c r="AG659" s="35"/>
      <c r="AH659" s="35"/>
      <c r="AI659" s="35"/>
      <c r="AJ659" s="35"/>
      <c r="AK659" s="35"/>
    </row>
    <row r="660" spans="1:37" ht="30" hidden="1" outlineLevel="2" collapsed="1" x14ac:dyDescent="0.25">
      <c r="A660" s="49" t="s">
        <v>2433</v>
      </c>
      <c r="B660" s="47" t="s">
        <v>448</v>
      </c>
      <c r="C660" s="48" t="str">
        <f>IF(COUNTIFS('B-PorHerramienta'!$A$2:$A$2848,C$8,'B-PorHerramienta'!$J$2:$J$2848,$AC660,'B-PorHerramienta'!$K$2:$K$2848,$AD660,'B-PorHerramienta'!$L$2:$L$2848,$AE660,'B-PorHerramienta'!$F$2:$F$2848,"&lt;&gt;")=0,"",ROUND(SUMIFS(INDEX('B-PorHerramienta'!$F$2:$I$2848,0,$AH$6),'B-PorHerramienta'!$A$2:$A$2848,C$8,'B-PorHerramienta'!$J$2:$J$2848,$AC660,'B-PorHerramienta'!$K$2:$K$2848,$AD660,'B-PorHerramienta'!$L$2:$L$2848,$AE660)*$AI$6,$AJ$6))</f>
        <v/>
      </c>
      <c r="D660" s="48" t="str">
        <f>IF(COUNTIFS('B-PorHerramienta'!$A$2:$A$2848,D$8,'B-PorHerramienta'!$J$2:$J$2848,$AC660,'B-PorHerramienta'!$K$2:$K$2848,$AD660,'B-PorHerramienta'!$L$2:$L$2848,$AE660,'B-PorHerramienta'!$F$2:$F$2848,"&lt;&gt;")=0,"",ROUND(SUMIFS(INDEX('B-PorHerramienta'!$F$2:$I$2848,0,$AH$6),'B-PorHerramienta'!$A$2:$A$2848,D$8,'B-PorHerramienta'!$J$2:$J$2848,$AC660,'B-PorHerramienta'!$K$2:$K$2848,$AD660,'B-PorHerramienta'!$L$2:$L$2848,$AE660)*$AI$6,$AJ$6))</f>
        <v/>
      </c>
      <c r="E660" s="48" t="str">
        <f>IF(COUNTIFS('B-PorHerramienta'!$A$2:$A$2848,E$8,'B-PorHerramienta'!$J$2:$J$2848,$AC660,'B-PorHerramienta'!$K$2:$K$2848,$AD660,'B-PorHerramienta'!$L$2:$L$2848,$AE660,'B-PorHerramienta'!$F$2:$F$2848,"&lt;&gt;")=0,"",ROUND(SUMIFS(INDEX('B-PorHerramienta'!$F$2:$I$2848,0,$AH$6),'B-PorHerramienta'!$A$2:$A$2848,E$8,'B-PorHerramienta'!$J$2:$J$2848,$AC660,'B-PorHerramienta'!$K$2:$K$2848,$AD660,'B-PorHerramienta'!$L$2:$L$2848,$AE660)*$AI$6,$AJ$6))</f>
        <v/>
      </c>
      <c r="F660" s="48" t="str">
        <f>IF(COUNTIFS('B-PorHerramienta'!$A$2:$A$2848,F$8,'B-PorHerramienta'!$J$2:$J$2848,$AC660,'B-PorHerramienta'!$K$2:$K$2848,$AD660,'B-PorHerramienta'!$L$2:$L$2848,$AE660,'B-PorHerramienta'!$F$2:$F$2848,"&lt;&gt;")=0,"",ROUND(SUMIFS(INDEX('B-PorHerramienta'!$F$2:$I$2848,0,$AH$6),'B-PorHerramienta'!$A$2:$A$2848,F$8,'B-PorHerramienta'!$J$2:$J$2848,$AC660,'B-PorHerramienta'!$K$2:$K$2848,$AD660,'B-PorHerramienta'!$L$2:$L$2848,$AE660)*$AI$6,$AJ$6))</f>
        <v/>
      </c>
      <c r="G660" s="48" t="str">
        <f>IF(COUNTIFS('B-PorHerramienta'!$A$2:$A$2848,G$8,'B-PorHerramienta'!$J$2:$J$2848,$AC660,'B-PorHerramienta'!$K$2:$K$2848,$AD660,'B-PorHerramienta'!$L$2:$L$2848,$AE660,'B-PorHerramienta'!$F$2:$F$2848,"&lt;&gt;")=0,"",ROUND(SUMIFS(INDEX('B-PorHerramienta'!$F$2:$I$2848,0,$AH$6),'B-PorHerramienta'!$A$2:$A$2848,G$8,'B-PorHerramienta'!$J$2:$J$2848,$AC660,'B-PorHerramienta'!$K$2:$K$2848,$AD660,'B-PorHerramienta'!$L$2:$L$2848,$AE660)*$AI$6,$AJ$6))</f>
        <v/>
      </c>
      <c r="H660" s="48" t="str">
        <f>IF(COUNTIFS('B-PorHerramienta'!$A$2:$A$2848,H$8,'B-PorHerramienta'!$J$2:$J$2848,$AC660,'B-PorHerramienta'!$K$2:$K$2848,$AD660,'B-PorHerramienta'!$L$2:$L$2848,$AE660,'B-PorHerramienta'!$F$2:$F$2848,"&lt;&gt;")=0,"",ROUND(SUMIFS(INDEX('B-PorHerramienta'!$F$2:$I$2848,0,$AH$6),'B-PorHerramienta'!$A$2:$A$2848,H$8,'B-PorHerramienta'!$J$2:$J$2848,$AC660,'B-PorHerramienta'!$K$2:$K$2848,$AD660,'B-PorHerramienta'!$L$2:$L$2848,$AE660)*$AI$6,$AJ$6))</f>
        <v/>
      </c>
      <c r="I660" s="48" t="str">
        <f>IF(COUNTIFS('B-PorHerramienta'!$A$2:$A$2848,I$8,'B-PorHerramienta'!$J$2:$J$2848,$AC660,'B-PorHerramienta'!$K$2:$K$2848,$AD660,'B-PorHerramienta'!$L$2:$L$2848,$AE660,'B-PorHerramienta'!$F$2:$F$2848,"&lt;&gt;")=0,"",ROUND(SUMIFS(INDEX('B-PorHerramienta'!$F$2:$I$2848,0,$AH$6),'B-PorHerramienta'!$A$2:$A$2848,I$8,'B-PorHerramienta'!$J$2:$J$2848,$AC660,'B-PorHerramienta'!$K$2:$K$2848,$AD660,'B-PorHerramienta'!$L$2:$L$2848,$AE660)*$AI$6,$AJ$6))</f>
        <v/>
      </c>
      <c r="J660" s="48" t="str">
        <f>IF(COUNTIFS('B-PorHerramienta'!$A$2:$A$2848,J$8,'B-PorHerramienta'!$J$2:$J$2848,$AC660,'B-PorHerramienta'!$K$2:$K$2848,$AD660,'B-PorHerramienta'!$L$2:$L$2848,$AE660,'B-PorHerramienta'!$F$2:$F$2848,"&lt;&gt;")=0,"",ROUND(SUMIFS(INDEX('B-PorHerramienta'!$F$2:$I$2848,0,$AH$6),'B-PorHerramienta'!$A$2:$A$2848,J$8,'B-PorHerramienta'!$J$2:$J$2848,$AC660,'B-PorHerramienta'!$K$2:$K$2848,$AD660,'B-PorHerramienta'!$L$2:$L$2848,$AE660)*$AI$6,$AJ$6))</f>
        <v/>
      </c>
      <c r="K660" s="48" t="str">
        <f>IF(COUNTIFS('B-PorHerramienta'!$A$2:$A$2848,K$8,'B-PorHerramienta'!$J$2:$J$2848,$AC660,'B-PorHerramienta'!$K$2:$K$2848,$AD660,'B-PorHerramienta'!$L$2:$L$2848,$AE660,'B-PorHerramienta'!$F$2:$F$2848,"&lt;&gt;")=0,"",ROUND(SUMIFS(INDEX('B-PorHerramienta'!$F$2:$I$2848,0,$AH$6),'B-PorHerramienta'!$A$2:$A$2848,K$8,'B-PorHerramienta'!$J$2:$J$2848,$AC660,'B-PorHerramienta'!$K$2:$K$2848,$AD660,'B-PorHerramienta'!$L$2:$L$2848,$AE660)*$AI$6,$AJ$6))</f>
        <v/>
      </c>
      <c r="L660" s="48" t="str">
        <f>IF(COUNTIFS('B-PorHerramienta'!$A$2:$A$2848,L$8,'B-PorHerramienta'!$J$2:$J$2848,$AC660,'B-PorHerramienta'!$K$2:$K$2848,$AD660,'B-PorHerramienta'!$L$2:$L$2848,$AE660,'B-PorHerramienta'!$F$2:$F$2848,"&lt;&gt;")=0,"",ROUND(SUMIFS(INDEX('B-PorHerramienta'!$F$2:$I$2848,0,$AH$6),'B-PorHerramienta'!$A$2:$A$2848,L$8,'B-PorHerramienta'!$J$2:$J$2848,$AC660,'B-PorHerramienta'!$K$2:$K$2848,$AD660,'B-PorHerramienta'!$L$2:$L$2848,$AE660)*$AI$6,$AJ$6))</f>
        <v/>
      </c>
      <c r="M660" s="48" t="str">
        <f>IF(COUNTIFS('B-PorHerramienta'!$A$2:$A$2848,M$8,'B-PorHerramienta'!$J$2:$J$2848,$AC660,'B-PorHerramienta'!$K$2:$K$2848,$AD660,'B-PorHerramienta'!$L$2:$L$2848,$AE660,'B-PorHerramienta'!$F$2:$F$2848,"&lt;&gt;")=0,"",ROUND(SUMIFS(INDEX('B-PorHerramienta'!$F$2:$I$2848,0,$AH$6),'B-PorHerramienta'!$A$2:$A$2848,M$8,'B-PorHerramienta'!$J$2:$J$2848,$AC660,'B-PorHerramienta'!$K$2:$K$2848,$AD660,'B-PorHerramienta'!$L$2:$L$2848,$AE660)*$AI$6,$AJ$6))</f>
        <v/>
      </c>
      <c r="N660" s="48" t="str">
        <f>IF(COUNTIFS('B-PorHerramienta'!$A$2:$A$2848,N$8,'B-PorHerramienta'!$J$2:$J$2848,$AC660,'B-PorHerramienta'!$K$2:$K$2848,$AD660,'B-PorHerramienta'!$L$2:$L$2848,$AE660,'B-PorHerramienta'!$F$2:$F$2848,"&lt;&gt;")=0,"",ROUND(SUMIFS(INDEX('B-PorHerramienta'!$F$2:$I$2848,0,$AH$6),'B-PorHerramienta'!$A$2:$A$2848,N$8,'B-PorHerramienta'!$J$2:$J$2848,$AC660,'B-PorHerramienta'!$K$2:$K$2848,$AD660,'B-PorHerramienta'!$L$2:$L$2848,$AE660)*$AI$6,$AJ$6))</f>
        <v/>
      </c>
      <c r="O660" s="48" t="str">
        <f>IF(COUNTIFS('B-PorHerramienta'!$A$2:$A$2848,O$8,'B-PorHerramienta'!$J$2:$J$2848,$AC660,'B-PorHerramienta'!$K$2:$K$2848,$AD660,'B-PorHerramienta'!$L$2:$L$2848,$AE660,'B-PorHerramienta'!$F$2:$F$2848,"&lt;&gt;")=0,"",ROUND(SUMIFS(INDEX('B-PorHerramienta'!$F$2:$I$2848,0,$AH$6),'B-PorHerramienta'!$A$2:$A$2848,O$8,'B-PorHerramienta'!$J$2:$J$2848,$AC660,'B-PorHerramienta'!$K$2:$K$2848,$AD660,'B-PorHerramienta'!$L$2:$L$2848,$AE660)*$AI$6,$AJ$6))</f>
        <v/>
      </c>
      <c r="P660" s="48" t="str">
        <f>IF(COUNTIFS('B-PorHerramienta'!$A$2:$A$2848,P$8,'B-PorHerramienta'!$J$2:$J$2848,$AC660,'B-PorHerramienta'!$K$2:$K$2848,$AD660,'B-PorHerramienta'!$L$2:$L$2848,$AE660,'B-PorHerramienta'!$F$2:$F$2848,"&lt;&gt;")=0,"",ROUND(SUMIFS(INDEX('B-PorHerramienta'!$F$2:$I$2848,0,$AH$6),'B-PorHerramienta'!$A$2:$A$2848,P$8,'B-PorHerramienta'!$J$2:$J$2848,$AC660,'B-PorHerramienta'!$K$2:$K$2848,$AD660,'B-PorHerramienta'!$L$2:$L$2848,$AE660)*$AI$6,$AJ$6))</f>
        <v/>
      </c>
      <c r="Q660" s="48" t="str">
        <f>IF(COUNTIFS('B-PorHerramienta'!$A$2:$A$2848,Q$8,'B-PorHerramienta'!$J$2:$J$2848,$AC660,'B-PorHerramienta'!$K$2:$K$2848,$AD660,'B-PorHerramienta'!$L$2:$L$2848,$AE660,'B-PorHerramienta'!$F$2:$F$2848,"&lt;&gt;")=0,"",ROUND(SUMIFS(INDEX('B-PorHerramienta'!$F$2:$I$2848,0,$AH$6),'B-PorHerramienta'!$A$2:$A$2848,Q$8,'B-PorHerramienta'!$J$2:$J$2848,$AC660,'B-PorHerramienta'!$K$2:$K$2848,$AD660,'B-PorHerramienta'!$L$2:$L$2848,$AE660)*$AI$6,$AJ$6))</f>
        <v/>
      </c>
      <c r="R660" s="48">
        <f>IF(COUNTIFS('B-PorHerramienta'!$A$2:$A$2848,R$8,'B-PorHerramienta'!$J$2:$J$2848,$AC660,'B-PorHerramienta'!$K$2:$K$2848,$AD660,'B-PorHerramienta'!$L$2:$L$2848,$AE660,'B-PorHerramienta'!$F$2:$F$2848,"&lt;&gt;")=0,"",ROUND(SUMIFS(INDEX('B-PorHerramienta'!$F$2:$I$2848,0,$AH$6),'B-PorHerramienta'!$A$2:$A$2848,R$8,'B-PorHerramienta'!$J$2:$J$2848,$AC660,'B-PorHerramienta'!$K$2:$K$2848,$AD660,'B-PorHerramienta'!$L$2:$L$2848,$AE660)*$AI$6,$AJ$6))</f>
        <v>2.5000000000000001E-3</v>
      </c>
      <c r="S660" s="48">
        <f>IF(COUNTIFS('B-PorHerramienta'!$A$2:$A$2848,S$8,'B-PorHerramienta'!$J$2:$J$2848,$AC660,'B-PorHerramienta'!$K$2:$K$2848,$AD660,'B-PorHerramienta'!$L$2:$L$2848,$AE660,'B-PorHerramienta'!$F$2:$F$2848,"&lt;&gt;")=0,"",ROUND(SUMIFS(INDEX('B-PorHerramienta'!$F$2:$I$2848,0,$AH$6),'B-PorHerramienta'!$A$2:$A$2848,S$8,'B-PorHerramienta'!$J$2:$J$2848,$AC660,'B-PorHerramienta'!$K$2:$K$2848,$AD660,'B-PorHerramienta'!$L$2:$L$2848,$AE660)*$AI$6,$AJ$6))</f>
        <v>3.2000000000000002E-3</v>
      </c>
      <c r="T660" s="48">
        <f>IF(COUNTIFS('B-PorHerramienta'!$A$2:$A$2848,T$8,'B-PorHerramienta'!$J$2:$J$2848,$AC660,'B-PorHerramienta'!$K$2:$K$2848,$AD660,'B-PorHerramienta'!$L$2:$L$2848,$AE660,'B-PorHerramienta'!$F$2:$F$2848,"&lt;&gt;")=0,"",ROUND(SUMIFS(INDEX('B-PorHerramienta'!$F$2:$I$2848,0,$AH$6),'B-PorHerramienta'!$A$2:$A$2848,T$8,'B-PorHerramienta'!$J$2:$J$2848,$AC660,'B-PorHerramienta'!$K$2:$K$2848,$AD660,'B-PorHerramienta'!$L$2:$L$2848,$AE660)*$AI$6,$AJ$6))</f>
        <v>3.3E-3</v>
      </c>
      <c r="U660" s="48">
        <f>IF(COUNTIFS('B-PorHerramienta'!$A$2:$A$2848,U$8,'B-PorHerramienta'!$J$2:$J$2848,$AC660,'B-PorHerramienta'!$K$2:$K$2848,$AD660,'B-PorHerramienta'!$L$2:$L$2848,$AE660,'B-PorHerramienta'!$F$2:$F$2848,"&lt;&gt;")=0,"",ROUND(SUMIFS(INDEX('B-PorHerramienta'!$F$2:$I$2848,0,$AH$6),'B-PorHerramienta'!$A$2:$A$2848,U$8,'B-PorHerramienta'!$J$2:$J$2848,$AC660,'B-PorHerramienta'!$K$2:$K$2848,$AD660,'B-PorHerramienta'!$L$2:$L$2848,$AE660)*$AI$6,$AJ$6))</f>
        <v>4.0000000000000001E-3</v>
      </c>
      <c r="V660" s="48">
        <f>IF(COUNTIFS('B-PorHerramienta'!$A$2:$A$2848,V$8,'B-PorHerramienta'!$J$2:$J$2848,$AC660,'B-PorHerramienta'!$K$2:$K$2848,$AD660,'B-PorHerramienta'!$L$2:$L$2848,$AE660,'B-PorHerramienta'!$F$2:$F$2848,"&lt;&gt;")=0,"",ROUND(SUMIFS(INDEX('B-PorHerramienta'!$F$2:$I$2848,0,$AH$6),'B-PorHerramienta'!$A$2:$A$2848,V$8,'B-PorHerramienta'!$J$2:$J$2848,$AC660,'B-PorHerramienta'!$K$2:$K$2848,$AD660,'B-PorHerramienta'!$L$2:$L$2848,$AE660)*$AI$6,$AJ$6))</f>
        <v>3.7000000000000002E-3</v>
      </c>
      <c r="W660" s="48" t="str">
        <f>IF(COUNTIFS('B-PorHerramienta'!$A$2:$A$2848,W$8,'B-PorHerramienta'!$J$2:$J$2848,$AC660,'B-PorHerramienta'!$K$2:$K$2848,$AD660,'B-PorHerramienta'!$L$2:$L$2848,$AE660,'B-PorHerramienta'!$F$2:$F$2848,"&lt;&gt;")=0,"",ROUND(SUMIFS(INDEX('B-PorHerramienta'!$F$2:$I$2848,0,$AH$6),'B-PorHerramienta'!$A$2:$A$2848,W$8,'B-PorHerramienta'!$J$2:$J$2848,$AC660,'B-PorHerramienta'!$K$2:$K$2848,$AD660,'B-PorHerramienta'!$L$2:$L$2848,$AE660)*$AI$6,$AJ$6))</f>
        <v/>
      </c>
      <c r="X660" s="48" t="str">
        <f>IF(COUNTIFS('B-PorHerramienta'!$A$2:$A$2848,X$8,'B-PorHerramienta'!$J$2:$J$2848,$AC660,'B-PorHerramienta'!$K$2:$K$2848,$AD660,'B-PorHerramienta'!$L$2:$L$2848,$AE660,'B-PorHerramienta'!$F$2:$F$2848,"&lt;&gt;")=0,"",ROUND(SUMIFS(INDEX('B-PorHerramienta'!$F$2:$I$2848,0,$AH$6),'B-PorHerramienta'!$A$2:$A$2848,X$8,'B-PorHerramienta'!$J$2:$J$2848,$AC660,'B-PorHerramienta'!$K$2:$K$2848,$AD660,'B-PorHerramienta'!$L$2:$L$2848,$AE660)*$AI$6,$AJ$6))</f>
        <v/>
      </c>
      <c r="Y660" s="48" t="str">
        <f>IF(COUNTIFS('B-PorHerramienta'!$A$2:$A$2848,Y$8,'B-PorHerramienta'!$J$2:$J$2848,$AC660,'B-PorHerramienta'!$K$2:$K$2848,$AD660,'B-PorHerramienta'!$L$2:$L$2848,$AE660,'B-PorHerramienta'!$F$2:$F$2848,"&lt;&gt;")=0,"",ROUND(SUMIFS(INDEX('B-PorHerramienta'!$F$2:$I$2848,0,$AH$6),'B-PorHerramienta'!$A$2:$A$2848,Y$8,'B-PorHerramienta'!$J$2:$J$2848,$AC660,'B-PorHerramienta'!$K$2:$K$2848,$AD660,'B-PorHerramienta'!$L$2:$L$2848,$AE660)*$AI$6,$AJ$6))</f>
        <v/>
      </c>
      <c r="Z660" s="48" t="str">
        <f>IF(COUNTIFS('B-PorHerramienta'!$A$2:$A$2848,Z$8,'B-PorHerramienta'!$J$2:$J$2848,$AC660,'B-PorHerramienta'!$K$2:$K$2848,$AD660,'B-PorHerramienta'!$L$2:$L$2848,$AE660,'B-PorHerramienta'!$F$2:$F$2848,"&lt;&gt;")=0,"",ROUND(SUMIFS(INDEX('B-PorHerramienta'!$F$2:$I$2848,0,$AH$6),'B-PorHerramienta'!$A$2:$A$2848,Z$8,'B-PorHerramienta'!$J$2:$J$2848,$AC660,'B-PorHerramienta'!$K$2:$K$2848,$AD660,'B-PorHerramienta'!$L$2:$L$2848,$AE660)*$AI$6,$AJ$6))</f>
        <v/>
      </c>
      <c r="AA660" s="6"/>
      <c r="AB660" s="35">
        <v>2</v>
      </c>
      <c r="AC660" s="35" t="s">
        <v>1239</v>
      </c>
      <c r="AD660" s="35" t="s">
        <v>1233</v>
      </c>
      <c r="AE660" s="35" t="s">
        <v>1283</v>
      </c>
      <c r="AF660" s="35"/>
      <c r="AG660" s="35"/>
      <c r="AH660" s="35"/>
      <c r="AI660" s="35"/>
      <c r="AJ660" s="35"/>
      <c r="AK660" s="35"/>
    </row>
    <row r="661" spans="1:37" ht="60" hidden="1" outlineLevel="2" collapsed="1" x14ac:dyDescent="0.25">
      <c r="A661" s="49" t="s">
        <v>2432</v>
      </c>
      <c r="B661" s="47" t="s">
        <v>450</v>
      </c>
      <c r="C661" s="48" t="str">
        <f>IF(COUNTIFS('B-PorHerramienta'!$A$2:$A$2848,C$8,'B-PorHerramienta'!$J$2:$J$2848,$AC661,'B-PorHerramienta'!$K$2:$K$2848,$AD661,'B-PorHerramienta'!$L$2:$L$2848,$AE661,'B-PorHerramienta'!$F$2:$F$2848,"&lt;&gt;")=0,"",ROUND(SUMIFS(INDEX('B-PorHerramienta'!$F$2:$I$2848,0,$AH$6),'B-PorHerramienta'!$A$2:$A$2848,C$8,'B-PorHerramienta'!$J$2:$J$2848,$AC661,'B-PorHerramienta'!$K$2:$K$2848,$AD661,'B-PorHerramienta'!$L$2:$L$2848,$AE661)*$AI$6,$AJ$6))</f>
        <v/>
      </c>
      <c r="D661" s="48" t="str">
        <f>IF(COUNTIFS('B-PorHerramienta'!$A$2:$A$2848,D$8,'B-PorHerramienta'!$J$2:$J$2848,$AC661,'B-PorHerramienta'!$K$2:$K$2848,$AD661,'B-PorHerramienta'!$L$2:$L$2848,$AE661,'B-PorHerramienta'!$F$2:$F$2848,"&lt;&gt;")=0,"",ROUND(SUMIFS(INDEX('B-PorHerramienta'!$F$2:$I$2848,0,$AH$6),'B-PorHerramienta'!$A$2:$A$2848,D$8,'B-PorHerramienta'!$J$2:$J$2848,$AC661,'B-PorHerramienta'!$K$2:$K$2848,$AD661,'B-PorHerramienta'!$L$2:$L$2848,$AE661)*$AI$6,$AJ$6))</f>
        <v/>
      </c>
      <c r="E661" s="48" t="str">
        <f>IF(COUNTIFS('B-PorHerramienta'!$A$2:$A$2848,E$8,'B-PorHerramienta'!$J$2:$J$2848,$AC661,'B-PorHerramienta'!$K$2:$K$2848,$AD661,'B-PorHerramienta'!$L$2:$L$2848,$AE661,'B-PorHerramienta'!$F$2:$F$2848,"&lt;&gt;")=0,"",ROUND(SUMIFS(INDEX('B-PorHerramienta'!$F$2:$I$2848,0,$AH$6),'B-PorHerramienta'!$A$2:$A$2848,E$8,'B-PorHerramienta'!$J$2:$J$2848,$AC661,'B-PorHerramienta'!$K$2:$K$2848,$AD661,'B-PorHerramienta'!$L$2:$L$2848,$AE661)*$AI$6,$AJ$6))</f>
        <v/>
      </c>
      <c r="F661" s="48" t="str">
        <f>IF(COUNTIFS('B-PorHerramienta'!$A$2:$A$2848,F$8,'B-PorHerramienta'!$J$2:$J$2848,$AC661,'B-PorHerramienta'!$K$2:$K$2848,$AD661,'B-PorHerramienta'!$L$2:$L$2848,$AE661,'B-PorHerramienta'!$F$2:$F$2848,"&lt;&gt;")=0,"",ROUND(SUMIFS(INDEX('B-PorHerramienta'!$F$2:$I$2848,0,$AH$6),'B-PorHerramienta'!$A$2:$A$2848,F$8,'B-PorHerramienta'!$J$2:$J$2848,$AC661,'B-PorHerramienta'!$K$2:$K$2848,$AD661,'B-PorHerramienta'!$L$2:$L$2848,$AE661)*$AI$6,$AJ$6))</f>
        <v/>
      </c>
      <c r="G661" s="48" t="str">
        <f>IF(COUNTIFS('B-PorHerramienta'!$A$2:$A$2848,G$8,'B-PorHerramienta'!$J$2:$J$2848,$AC661,'B-PorHerramienta'!$K$2:$K$2848,$AD661,'B-PorHerramienta'!$L$2:$L$2848,$AE661,'B-PorHerramienta'!$F$2:$F$2848,"&lt;&gt;")=0,"",ROUND(SUMIFS(INDEX('B-PorHerramienta'!$F$2:$I$2848,0,$AH$6),'B-PorHerramienta'!$A$2:$A$2848,G$8,'B-PorHerramienta'!$J$2:$J$2848,$AC661,'B-PorHerramienta'!$K$2:$K$2848,$AD661,'B-PorHerramienta'!$L$2:$L$2848,$AE661)*$AI$6,$AJ$6))</f>
        <v/>
      </c>
      <c r="H661" s="48" t="str">
        <f>IF(COUNTIFS('B-PorHerramienta'!$A$2:$A$2848,H$8,'B-PorHerramienta'!$J$2:$J$2848,$AC661,'B-PorHerramienta'!$K$2:$K$2848,$AD661,'B-PorHerramienta'!$L$2:$L$2848,$AE661,'B-PorHerramienta'!$F$2:$F$2848,"&lt;&gt;")=0,"",ROUND(SUMIFS(INDEX('B-PorHerramienta'!$F$2:$I$2848,0,$AH$6),'B-PorHerramienta'!$A$2:$A$2848,H$8,'B-PorHerramienta'!$J$2:$J$2848,$AC661,'B-PorHerramienta'!$K$2:$K$2848,$AD661,'B-PorHerramienta'!$L$2:$L$2848,$AE661)*$AI$6,$AJ$6))</f>
        <v/>
      </c>
      <c r="I661" s="48" t="str">
        <f>IF(COUNTIFS('B-PorHerramienta'!$A$2:$A$2848,I$8,'B-PorHerramienta'!$J$2:$J$2848,$AC661,'B-PorHerramienta'!$K$2:$K$2848,$AD661,'B-PorHerramienta'!$L$2:$L$2848,$AE661,'B-PorHerramienta'!$F$2:$F$2848,"&lt;&gt;")=0,"",ROUND(SUMIFS(INDEX('B-PorHerramienta'!$F$2:$I$2848,0,$AH$6),'B-PorHerramienta'!$A$2:$A$2848,I$8,'B-PorHerramienta'!$J$2:$J$2848,$AC661,'B-PorHerramienta'!$K$2:$K$2848,$AD661,'B-PorHerramienta'!$L$2:$L$2848,$AE661)*$AI$6,$AJ$6))</f>
        <v/>
      </c>
      <c r="J661" s="48" t="str">
        <f>IF(COUNTIFS('B-PorHerramienta'!$A$2:$A$2848,J$8,'B-PorHerramienta'!$J$2:$J$2848,$AC661,'B-PorHerramienta'!$K$2:$K$2848,$AD661,'B-PorHerramienta'!$L$2:$L$2848,$AE661,'B-PorHerramienta'!$F$2:$F$2848,"&lt;&gt;")=0,"",ROUND(SUMIFS(INDEX('B-PorHerramienta'!$F$2:$I$2848,0,$AH$6),'B-PorHerramienta'!$A$2:$A$2848,J$8,'B-PorHerramienta'!$J$2:$J$2848,$AC661,'B-PorHerramienta'!$K$2:$K$2848,$AD661,'B-PorHerramienta'!$L$2:$L$2848,$AE661)*$AI$6,$AJ$6))</f>
        <v/>
      </c>
      <c r="K661" s="48" t="str">
        <f>IF(COUNTIFS('B-PorHerramienta'!$A$2:$A$2848,K$8,'B-PorHerramienta'!$J$2:$J$2848,$AC661,'B-PorHerramienta'!$K$2:$K$2848,$AD661,'B-PorHerramienta'!$L$2:$L$2848,$AE661,'B-PorHerramienta'!$F$2:$F$2848,"&lt;&gt;")=0,"",ROUND(SUMIFS(INDEX('B-PorHerramienta'!$F$2:$I$2848,0,$AH$6),'B-PorHerramienta'!$A$2:$A$2848,K$8,'B-PorHerramienta'!$J$2:$J$2848,$AC661,'B-PorHerramienta'!$K$2:$K$2848,$AD661,'B-PorHerramienta'!$L$2:$L$2848,$AE661)*$AI$6,$AJ$6))</f>
        <v/>
      </c>
      <c r="L661" s="48" t="str">
        <f>IF(COUNTIFS('B-PorHerramienta'!$A$2:$A$2848,L$8,'B-PorHerramienta'!$J$2:$J$2848,$AC661,'B-PorHerramienta'!$K$2:$K$2848,$AD661,'B-PorHerramienta'!$L$2:$L$2848,$AE661,'B-PorHerramienta'!$F$2:$F$2848,"&lt;&gt;")=0,"",ROUND(SUMIFS(INDEX('B-PorHerramienta'!$F$2:$I$2848,0,$AH$6),'B-PorHerramienta'!$A$2:$A$2848,L$8,'B-PorHerramienta'!$J$2:$J$2848,$AC661,'B-PorHerramienta'!$K$2:$K$2848,$AD661,'B-PorHerramienta'!$L$2:$L$2848,$AE661)*$AI$6,$AJ$6))</f>
        <v/>
      </c>
      <c r="M661" s="48" t="str">
        <f>IF(COUNTIFS('B-PorHerramienta'!$A$2:$A$2848,M$8,'B-PorHerramienta'!$J$2:$J$2848,$AC661,'B-PorHerramienta'!$K$2:$K$2848,$AD661,'B-PorHerramienta'!$L$2:$L$2848,$AE661,'B-PorHerramienta'!$F$2:$F$2848,"&lt;&gt;")=0,"",ROUND(SUMIFS(INDEX('B-PorHerramienta'!$F$2:$I$2848,0,$AH$6),'B-PorHerramienta'!$A$2:$A$2848,M$8,'B-PorHerramienta'!$J$2:$J$2848,$AC661,'B-PorHerramienta'!$K$2:$K$2848,$AD661,'B-PorHerramienta'!$L$2:$L$2848,$AE661)*$AI$6,$AJ$6))</f>
        <v/>
      </c>
      <c r="N661" s="48" t="str">
        <f>IF(COUNTIFS('B-PorHerramienta'!$A$2:$A$2848,N$8,'B-PorHerramienta'!$J$2:$J$2848,$AC661,'B-PorHerramienta'!$K$2:$K$2848,$AD661,'B-PorHerramienta'!$L$2:$L$2848,$AE661,'B-PorHerramienta'!$F$2:$F$2848,"&lt;&gt;")=0,"",ROUND(SUMIFS(INDEX('B-PorHerramienta'!$F$2:$I$2848,0,$AH$6),'B-PorHerramienta'!$A$2:$A$2848,N$8,'B-PorHerramienta'!$J$2:$J$2848,$AC661,'B-PorHerramienta'!$K$2:$K$2848,$AD661,'B-PorHerramienta'!$L$2:$L$2848,$AE661)*$AI$6,$AJ$6))</f>
        <v/>
      </c>
      <c r="O661" s="48" t="str">
        <f>IF(COUNTIFS('B-PorHerramienta'!$A$2:$A$2848,O$8,'B-PorHerramienta'!$J$2:$J$2848,$AC661,'B-PorHerramienta'!$K$2:$K$2848,$AD661,'B-PorHerramienta'!$L$2:$L$2848,$AE661,'B-PorHerramienta'!$F$2:$F$2848,"&lt;&gt;")=0,"",ROUND(SUMIFS(INDEX('B-PorHerramienta'!$F$2:$I$2848,0,$AH$6),'B-PorHerramienta'!$A$2:$A$2848,O$8,'B-PorHerramienta'!$J$2:$J$2848,$AC661,'B-PorHerramienta'!$K$2:$K$2848,$AD661,'B-PorHerramienta'!$L$2:$L$2848,$AE661)*$AI$6,$AJ$6))</f>
        <v/>
      </c>
      <c r="P661" s="48" t="str">
        <f>IF(COUNTIFS('B-PorHerramienta'!$A$2:$A$2848,P$8,'B-PorHerramienta'!$J$2:$J$2848,$AC661,'B-PorHerramienta'!$K$2:$K$2848,$AD661,'B-PorHerramienta'!$L$2:$L$2848,$AE661,'B-PorHerramienta'!$F$2:$F$2848,"&lt;&gt;")=0,"",ROUND(SUMIFS(INDEX('B-PorHerramienta'!$F$2:$I$2848,0,$AH$6),'B-PorHerramienta'!$A$2:$A$2848,P$8,'B-PorHerramienta'!$J$2:$J$2848,$AC661,'B-PorHerramienta'!$K$2:$K$2848,$AD661,'B-PorHerramienta'!$L$2:$L$2848,$AE661)*$AI$6,$AJ$6))</f>
        <v/>
      </c>
      <c r="Q661" s="48" t="str">
        <f>IF(COUNTIFS('B-PorHerramienta'!$A$2:$A$2848,Q$8,'B-PorHerramienta'!$J$2:$J$2848,$AC661,'B-PorHerramienta'!$K$2:$K$2848,$AD661,'B-PorHerramienta'!$L$2:$L$2848,$AE661,'B-PorHerramienta'!$F$2:$F$2848,"&lt;&gt;")=0,"",ROUND(SUMIFS(INDEX('B-PorHerramienta'!$F$2:$I$2848,0,$AH$6),'B-PorHerramienta'!$A$2:$A$2848,Q$8,'B-PorHerramienta'!$J$2:$J$2848,$AC661,'B-PorHerramienta'!$K$2:$K$2848,$AD661,'B-PorHerramienta'!$L$2:$L$2848,$AE661)*$AI$6,$AJ$6))</f>
        <v/>
      </c>
      <c r="R661" s="48" t="str">
        <f>IF(COUNTIFS('B-PorHerramienta'!$A$2:$A$2848,R$8,'B-PorHerramienta'!$J$2:$J$2848,$AC661,'B-PorHerramienta'!$K$2:$K$2848,$AD661,'B-PorHerramienta'!$L$2:$L$2848,$AE661,'B-PorHerramienta'!$F$2:$F$2848,"&lt;&gt;")=0,"",ROUND(SUMIFS(INDEX('B-PorHerramienta'!$F$2:$I$2848,0,$AH$6),'B-PorHerramienta'!$A$2:$A$2848,R$8,'B-PorHerramienta'!$J$2:$J$2848,$AC661,'B-PorHerramienta'!$K$2:$K$2848,$AD661,'B-PorHerramienta'!$L$2:$L$2848,$AE661)*$AI$6,$AJ$6))</f>
        <v/>
      </c>
      <c r="S661" s="48" t="str">
        <f>IF(COUNTIFS('B-PorHerramienta'!$A$2:$A$2848,S$8,'B-PorHerramienta'!$J$2:$J$2848,$AC661,'B-PorHerramienta'!$K$2:$K$2848,$AD661,'B-PorHerramienta'!$L$2:$L$2848,$AE661,'B-PorHerramienta'!$F$2:$F$2848,"&lt;&gt;")=0,"",ROUND(SUMIFS(INDEX('B-PorHerramienta'!$F$2:$I$2848,0,$AH$6),'B-PorHerramienta'!$A$2:$A$2848,S$8,'B-PorHerramienta'!$J$2:$J$2848,$AC661,'B-PorHerramienta'!$K$2:$K$2848,$AD661,'B-PorHerramienta'!$L$2:$L$2848,$AE661)*$AI$6,$AJ$6))</f>
        <v/>
      </c>
      <c r="T661" s="48" t="str">
        <f>IF(COUNTIFS('B-PorHerramienta'!$A$2:$A$2848,T$8,'B-PorHerramienta'!$J$2:$J$2848,$AC661,'B-PorHerramienta'!$K$2:$K$2848,$AD661,'B-PorHerramienta'!$L$2:$L$2848,$AE661,'B-PorHerramienta'!$F$2:$F$2848,"&lt;&gt;")=0,"",ROUND(SUMIFS(INDEX('B-PorHerramienta'!$F$2:$I$2848,0,$AH$6),'B-PorHerramienta'!$A$2:$A$2848,T$8,'B-PorHerramienta'!$J$2:$J$2848,$AC661,'B-PorHerramienta'!$K$2:$K$2848,$AD661,'B-PorHerramienta'!$L$2:$L$2848,$AE661)*$AI$6,$AJ$6))</f>
        <v/>
      </c>
      <c r="U661" s="48" t="str">
        <f>IF(COUNTIFS('B-PorHerramienta'!$A$2:$A$2848,U$8,'B-PorHerramienta'!$J$2:$J$2848,$AC661,'B-PorHerramienta'!$K$2:$K$2848,$AD661,'B-PorHerramienta'!$L$2:$L$2848,$AE661,'B-PorHerramienta'!$F$2:$F$2848,"&lt;&gt;")=0,"",ROUND(SUMIFS(INDEX('B-PorHerramienta'!$F$2:$I$2848,0,$AH$6),'B-PorHerramienta'!$A$2:$A$2848,U$8,'B-PorHerramienta'!$J$2:$J$2848,$AC661,'B-PorHerramienta'!$K$2:$K$2848,$AD661,'B-PorHerramienta'!$L$2:$L$2848,$AE661)*$AI$6,$AJ$6))</f>
        <v/>
      </c>
      <c r="V661" s="48" t="str">
        <f>IF(COUNTIFS('B-PorHerramienta'!$A$2:$A$2848,V$8,'B-PorHerramienta'!$J$2:$J$2848,$AC661,'B-PorHerramienta'!$K$2:$K$2848,$AD661,'B-PorHerramienta'!$L$2:$L$2848,$AE661,'B-PorHerramienta'!$F$2:$F$2848,"&lt;&gt;")=0,"",ROUND(SUMIFS(INDEX('B-PorHerramienta'!$F$2:$I$2848,0,$AH$6),'B-PorHerramienta'!$A$2:$A$2848,V$8,'B-PorHerramienta'!$J$2:$J$2848,$AC661,'B-PorHerramienta'!$K$2:$K$2848,$AD661,'B-PorHerramienta'!$L$2:$L$2848,$AE661)*$AI$6,$AJ$6))</f>
        <v/>
      </c>
      <c r="W661" s="48">
        <f>IF(COUNTIFS('B-PorHerramienta'!$A$2:$A$2848,W$8,'B-PorHerramienta'!$J$2:$J$2848,$AC661,'B-PorHerramienta'!$K$2:$K$2848,$AD661,'B-PorHerramienta'!$L$2:$L$2848,$AE661,'B-PorHerramienta'!$F$2:$F$2848,"&lt;&gt;")=0,"",ROUND(SUMIFS(INDEX('B-PorHerramienta'!$F$2:$I$2848,0,$AH$6),'B-PorHerramienta'!$A$2:$A$2848,W$8,'B-PorHerramienta'!$J$2:$J$2848,$AC661,'B-PorHerramienta'!$K$2:$K$2848,$AD661,'B-PorHerramienta'!$L$2:$L$2848,$AE661)*$AI$6,$AJ$6))</f>
        <v>5.9999999999999995E-4</v>
      </c>
      <c r="X661" s="48">
        <f>IF(COUNTIFS('B-PorHerramienta'!$A$2:$A$2848,X$8,'B-PorHerramienta'!$J$2:$J$2848,$AC661,'B-PorHerramienta'!$K$2:$K$2848,$AD661,'B-PorHerramienta'!$L$2:$L$2848,$AE661,'B-PorHerramienta'!$F$2:$F$2848,"&lt;&gt;")=0,"",ROUND(SUMIFS(INDEX('B-PorHerramienta'!$F$2:$I$2848,0,$AH$6),'B-PorHerramienta'!$A$2:$A$2848,X$8,'B-PorHerramienta'!$J$2:$J$2848,$AC661,'B-PorHerramienta'!$K$2:$K$2848,$AD661,'B-PorHerramienta'!$L$2:$L$2848,$AE661)*$AI$6,$AJ$6))</f>
        <v>6.9999999999999999E-4</v>
      </c>
      <c r="Y661" s="48">
        <f>IF(COUNTIFS('B-PorHerramienta'!$A$2:$A$2848,Y$8,'B-PorHerramienta'!$J$2:$J$2848,$AC661,'B-PorHerramienta'!$K$2:$K$2848,$AD661,'B-PorHerramienta'!$L$2:$L$2848,$AE661,'B-PorHerramienta'!$F$2:$F$2848,"&lt;&gt;")=0,"",ROUND(SUMIFS(INDEX('B-PorHerramienta'!$F$2:$I$2848,0,$AH$6),'B-PorHerramienta'!$A$2:$A$2848,Y$8,'B-PorHerramienta'!$J$2:$J$2848,$AC661,'B-PorHerramienta'!$K$2:$K$2848,$AD661,'B-PorHerramienta'!$L$2:$L$2848,$AE661)*$AI$6,$AJ$6))</f>
        <v>3.5000000000000001E-3</v>
      </c>
      <c r="Z661" s="48">
        <f>IF(COUNTIFS('B-PorHerramienta'!$A$2:$A$2848,Z$8,'B-PorHerramienta'!$J$2:$J$2848,$AC661,'B-PorHerramienta'!$K$2:$K$2848,$AD661,'B-PorHerramienta'!$L$2:$L$2848,$AE661,'B-PorHerramienta'!$F$2:$F$2848,"&lt;&gt;")=0,"",ROUND(SUMIFS(INDEX('B-PorHerramienta'!$F$2:$I$2848,0,$AH$6),'B-PorHerramienta'!$A$2:$A$2848,Z$8,'B-PorHerramienta'!$J$2:$J$2848,$AC661,'B-PorHerramienta'!$K$2:$K$2848,$AD661,'B-PorHerramienta'!$L$2:$L$2848,$AE661)*$AI$6,$AJ$6))</f>
        <v>2.3999999999999998E-3</v>
      </c>
      <c r="AA661" s="6"/>
      <c r="AB661" s="35">
        <v>2</v>
      </c>
      <c r="AC661" s="35" t="s">
        <v>1239</v>
      </c>
      <c r="AD661" s="35" t="s">
        <v>1233</v>
      </c>
      <c r="AE661" s="35" t="s">
        <v>1284</v>
      </c>
      <c r="AF661" s="35"/>
      <c r="AG661" s="35"/>
      <c r="AH661" s="35"/>
      <c r="AI661" s="35"/>
      <c r="AJ661" s="35"/>
      <c r="AK661" s="35"/>
    </row>
    <row r="662" spans="1:37" ht="30" hidden="1" outlineLevel="2" collapsed="1" x14ac:dyDescent="0.25">
      <c r="A662" s="49" t="s">
        <v>2431</v>
      </c>
      <c r="B662" s="47" t="s">
        <v>2430</v>
      </c>
      <c r="C662" s="48" t="str">
        <f>IF(COUNTIFS('B-PorHerramienta'!$A$2:$A$2848,C$8,'B-PorHerramienta'!$J$2:$J$2848,$AC662,'B-PorHerramienta'!$K$2:$K$2848,$AD662,'B-PorHerramienta'!$L$2:$L$2848,$AE662,'B-PorHerramienta'!$F$2:$F$2848,"&lt;&gt;")=0,"",ROUND(SUMIFS(INDEX('B-PorHerramienta'!$F$2:$I$2848,0,$AH$6),'B-PorHerramienta'!$A$2:$A$2848,C$8,'B-PorHerramienta'!$J$2:$J$2848,$AC662,'B-PorHerramienta'!$K$2:$K$2848,$AD662,'B-PorHerramienta'!$L$2:$L$2848,$AE662)*$AI$6,$AJ$6))</f>
        <v/>
      </c>
      <c r="D662" s="48" t="str">
        <f>IF(COUNTIFS('B-PorHerramienta'!$A$2:$A$2848,D$8,'B-PorHerramienta'!$J$2:$J$2848,$AC662,'B-PorHerramienta'!$K$2:$K$2848,$AD662,'B-PorHerramienta'!$L$2:$L$2848,$AE662,'B-PorHerramienta'!$F$2:$F$2848,"&lt;&gt;")=0,"",ROUND(SUMIFS(INDEX('B-PorHerramienta'!$F$2:$I$2848,0,$AH$6),'B-PorHerramienta'!$A$2:$A$2848,D$8,'B-PorHerramienta'!$J$2:$J$2848,$AC662,'B-PorHerramienta'!$K$2:$K$2848,$AD662,'B-PorHerramienta'!$L$2:$L$2848,$AE662)*$AI$6,$AJ$6))</f>
        <v/>
      </c>
      <c r="E662" s="48" t="str">
        <f>IF(COUNTIFS('B-PorHerramienta'!$A$2:$A$2848,E$8,'B-PorHerramienta'!$J$2:$J$2848,$AC662,'B-PorHerramienta'!$K$2:$K$2848,$AD662,'B-PorHerramienta'!$L$2:$L$2848,$AE662,'B-PorHerramienta'!$F$2:$F$2848,"&lt;&gt;")=0,"",ROUND(SUMIFS(INDEX('B-PorHerramienta'!$F$2:$I$2848,0,$AH$6),'B-PorHerramienta'!$A$2:$A$2848,E$8,'B-PorHerramienta'!$J$2:$J$2848,$AC662,'B-PorHerramienta'!$K$2:$K$2848,$AD662,'B-PorHerramienta'!$L$2:$L$2848,$AE662)*$AI$6,$AJ$6))</f>
        <v/>
      </c>
      <c r="F662" s="48" t="str">
        <f>IF(COUNTIFS('B-PorHerramienta'!$A$2:$A$2848,F$8,'B-PorHerramienta'!$J$2:$J$2848,$AC662,'B-PorHerramienta'!$K$2:$K$2848,$AD662,'B-PorHerramienta'!$L$2:$L$2848,$AE662,'B-PorHerramienta'!$F$2:$F$2848,"&lt;&gt;")=0,"",ROUND(SUMIFS(INDEX('B-PorHerramienta'!$F$2:$I$2848,0,$AH$6),'B-PorHerramienta'!$A$2:$A$2848,F$8,'B-PorHerramienta'!$J$2:$J$2848,$AC662,'B-PorHerramienta'!$K$2:$K$2848,$AD662,'B-PorHerramienta'!$L$2:$L$2848,$AE662)*$AI$6,$AJ$6))</f>
        <v/>
      </c>
      <c r="G662" s="48" t="str">
        <f>IF(COUNTIFS('B-PorHerramienta'!$A$2:$A$2848,G$8,'B-PorHerramienta'!$J$2:$J$2848,$AC662,'B-PorHerramienta'!$K$2:$K$2848,$AD662,'B-PorHerramienta'!$L$2:$L$2848,$AE662,'B-PorHerramienta'!$F$2:$F$2848,"&lt;&gt;")=0,"",ROUND(SUMIFS(INDEX('B-PorHerramienta'!$F$2:$I$2848,0,$AH$6),'B-PorHerramienta'!$A$2:$A$2848,G$8,'B-PorHerramienta'!$J$2:$J$2848,$AC662,'B-PorHerramienta'!$K$2:$K$2848,$AD662,'B-PorHerramienta'!$L$2:$L$2848,$AE662)*$AI$6,$AJ$6))</f>
        <v/>
      </c>
      <c r="H662" s="48" t="str">
        <f>IF(COUNTIFS('B-PorHerramienta'!$A$2:$A$2848,H$8,'B-PorHerramienta'!$J$2:$J$2848,$AC662,'B-PorHerramienta'!$K$2:$K$2848,$AD662,'B-PorHerramienta'!$L$2:$L$2848,$AE662,'B-PorHerramienta'!$F$2:$F$2848,"&lt;&gt;")=0,"",ROUND(SUMIFS(INDEX('B-PorHerramienta'!$F$2:$I$2848,0,$AH$6),'B-PorHerramienta'!$A$2:$A$2848,H$8,'B-PorHerramienta'!$J$2:$J$2848,$AC662,'B-PorHerramienta'!$K$2:$K$2848,$AD662,'B-PorHerramienta'!$L$2:$L$2848,$AE662)*$AI$6,$AJ$6))</f>
        <v/>
      </c>
      <c r="I662" s="48" t="str">
        <f>IF(COUNTIFS('B-PorHerramienta'!$A$2:$A$2848,I$8,'B-PorHerramienta'!$J$2:$J$2848,$AC662,'B-PorHerramienta'!$K$2:$K$2848,$AD662,'B-PorHerramienta'!$L$2:$L$2848,$AE662,'B-PorHerramienta'!$F$2:$F$2848,"&lt;&gt;")=0,"",ROUND(SUMIFS(INDEX('B-PorHerramienta'!$F$2:$I$2848,0,$AH$6),'B-PorHerramienta'!$A$2:$A$2848,I$8,'B-PorHerramienta'!$J$2:$J$2848,$AC662,'B-PorHerramienta'!$K$2:$K$2848,$AD662,'B-PorHerramienta'!$L$2:$L$2848,$AE662)*$AI$6,$AJ$6))</f>
        <v/>
      </c>
      <c r="J662" s="48" t="str">
        <f>IF(COUNTIFS('B-PorHerramienta'!$A$2:$A$2848,J$8,'B-PorHerramienta'!$J$2:$J$2848,$AC662,'B-PorHerramienta'!$K$2:$K$2848,$AD662,'B-PorHerramienta'!$L$2:$L$2848,$AE662,'B-PorHerramienta'!$F$2:$F$2848,"&lt;&gt;")=0,"",ROUND(SUMIFS(INDEX('B-PorHerramienta'!$F$2:$I$2848,0,$AH$6),'B-PorHerramienta'!$A$2:$A$2848,J$8,'B-PorHerramienta'!$J$2:$J$2848,$AC662,'B-PorHerramienta'!$K$2:$K$2848,$AD662,'B-PorHerramienta'!$L$2:$L$2848,$AE662)*$AI$6,$AJ$6))</f>
        <v/>
      </c>
      <c r="K662" s="48" t="str">
        <f>IF(COUNTIFS('B-PorHerramienta'!$A$2:$A$2848,K$8,'B-PorHerramienta'!$J$2:$J$2848,$AC662,'B-PorHerramienta'!$K$2:$K$2848,$AD662,'B-PorHerramienta'!$L$2:$L$2848,$AE662,'B-PorHerramienta'!$F$2:$F$2848,"&lt;&gt;")=0,"",ROUND(SUMIFS(INDEX('B-PorHerramienta'!$F$2:$I$2848,0,$AH$6),'B-PorHerramienta'!$A$2:$A$2848,K$8,'B-PorHerramienta'!$J$2:$J$2848,$AC662,'B-PorHerramienta'!$K$2:$K$2848,$AD662,'B-PorHerramienta'!$L$2:$L$2848,$AE662)*$AI$6,$AJ$6))</f>
        <v/>
      </c>
      <c r="L662" s="48" t="str">
        <f>IF(COUNTIFS('B-PorHerramienta'!$A$2:$A$2848,L$8,'B-PorHerramienta'!$J$2:$J$2848,$AC662,'B-PorHerramienta'!$K$2:$K$2848,$AD662,'B-PorHerramienta'!$L$2:$L$2848,$AE662,'B-PorHerramienta'!$F$2:$F$2848,"&lt;&gt;")=0,"",ROUND(SUMIFS(INDEX('B-PorHerramienta'!$F$2:$I$2848,0,$AH$6),'B-PorHerramienta'!$A$2:$A$2848,L$8,'B-PorHerramienta'!$J$2:$J$2848,$AC662,'B-PorHerramienta'!$K$2:$K$2848,$AD662,'B-PorHerramienta'!$L$2:$L$2848,$AE662)*$AI$6,$AJ$6))</f>
        <v/>
      </c>
      <c r="M662" s="48" t="str">
        <f>IF(COUNTIFS('B-PorHerramienta'!$A$2:$A$2848,M$8,'B-PorHerramienta'!$J$2:$J$2848,$AC662,'B-PorHerramienta'!$K$2:$K$2848,$AD662,'B-PorHerramienta'!$L$2:$L$2848,$AE662,'B-PorHerramienta'!$F$2:$F$2848,"&lt;&gt;")=0,"",ROUND(SUMIFS(INDEX('B-PorHerramienta'!$F$2:$I$2848,0,$AH$6),'B-PorHerramienta'!$A$2:$A$2848,M$8,'B-PorHerramienta'!$J$2:$J$2848,$AC662,'B-PorHerramienta'!$K$2:$K$2848,$AD662,'B-PorHerramienta'!$L$2:$L$2848,$AE662)*$AI$6,$AJ$6))</f>
        <v/>
      </c>
      <c r="N662" s="48" t="str">
        <f>IF(COUNTIFS('B-PorHerramienta'!$A$2:$A$2848,N$8,'B-PorHerramienta'!$J$2:$J$2848,$AC662,'B-PorHerramienta'!$K$2:$K$2848,$AD662,'B-PorHerramienta'!$L$2:$L$2848,$AE662,'B-PorHerramienta'!$F$2:$F$2848,"&lt;&gt;")=0,"",ROUND(SUMIFS(INDEX('B-PorHerramienta'!$F$2:$I$2848,0,$AH$6),'B-PorHerramienta'!$A$2:$A$2848,N$8,'B-PorHerramienta'!$J$2:$J$2848,$AC662,'B-PorHerramienta'!$K$2:$K$2848,$AD662,'B-PorHerramienta'!$L$2:$L$2848,$AE662)*$AI$6,$AJ$6))</f>
        <v/>
      </c>
      <c r="O662" s="48" t="str">
        <f>IF(COUNTIFS('B-PorHerramienta'!$A$2:$A$2848,O$8,'B-PorHerramienta'!$J$2:$J$2848,$AC662,'B-PorHerramienta'!$K$2:$K$2848,$AD662,'B-PorHerramienta'!$L$2:$L$2848,$AE662,'B-PorHerramienta'!$F$2:$F$2848,"&lt;&gt;")=0,"",ROUND(SUMIFS(INDEX('B-PorHerramienta'!$F$2:$I$2848,0,$AH$6),'B-PorHerramienta'!$A$2:$A$2848,O$8,'B-PorHerramienta'!$J$2:$J$2848,$AC662,'B-PorHerramienta'!$K$2:$K$2848,$AD662,'B-PorHerramienta'!$L$2:$L$2848,$AE662)*$AI$6,$AJ$6))</f>
        <v/>
      </c>
      <c r="P662" s="48" t="str">
        <f>IF(COUNTIFS('B-PorHerramienta'!$A$2:$A$2848,P$8,'B-PorHerramienta'!$J$2:$J$2848,$AC662,'B-PorHerramienta'!$K$2:$K$2848,$AD662,'B-PorHerramienta'!$L$2:$L$2848,$AE662,'B-PorHerramienta'!$F$2:$F$2848,"&lt;&gt;")=0,"",ROUND(SUMIFS(INDEX('B-PorHerramienta'!$F$2:$I$2848,0,$AH$6),'B-PorHerramienta'!$A$2:$A$2848,P$8,'B-PorHerramienta'!$J$2:$J$2848,$AC662,'B-PorHerramienta'!$K$2:$K$2848,$AD662,'B-PorHerramienta'!$L$2:$L$2848,$AE662)*$AI$6,$AJ$6))</f>
        <v/>
      </c>
      <c r="Q662" s="48" t="str">
        <f>IF(COUNTIFS('B-PorHerramienta'!$A$2:$A$2848,Q$8,'B-PorHerramienta'!$J$2:$J$2848,$AC662,'B-PorHerramienta'!$K$2:$K$2848,$AD662,'B-PorHerramienta'!$L$2:$L$2848,$AE662,'B-PorHerramienta'!$F$2:$F$2848,"&lt;&gt;")=0,"",ROUND(SUMIFS(INDEX('B-PorHerramienta'!$F$2:$I$2848,0,$AH$6),'B-PorHerramienta'!$A$2:$A$2848,Q$8,'B-PorHerramienta'!$J$2:$J$2848,$AC662,'B-PorHerramienta'!$K$2:$K$2848,$AD662,'B-PorHerramienta'!$L$2:$L$2848,$AE662)*$AI$6,$AJ$6))</f>
        <v/>
      </c>
      <c r="R662" s="48" t="str">
        <f>IF(COUNTIFS('B-PorHerramienta'!$A$2:$A$2848,R$8,'B-PorHerramienta'!$J$2:$J$2848,$AC662,'B-PorHerramienta'!$K$2:$K$2848,$AD662,'B-PorHerramienta'!$L$2:$L$2848,$AE662,'B-PorHerramienta'!$F$2:$F$2848,"&lt;&gt;")=0,"",ROUND(SUMIFS(INDEX('B-PorHerramienta'!$F$2:$I$2848,0,$AH$6),'B-PorHerramienta'!$A$2:$A$2848,R$8,'B-PorHerramienta'!$J$2:$J$2848,$AC662,'B-PorHerramienta'!$K$2:$K$2848,$AD662,'B-PorHerramienta'!$L$2:$L$2848,$AE662)*$AI$6,$AJ$6))</f>
        <v/>
      </c>
      <c r="S662" s="48" t="str">
        <f>IF(COUNTIFS('B-PorHerramienta'!$A$2:$A$2848,S$8,'B-PorHerramienta'!$J$2:$J$2848,$AC662,'B-PorHerramienta'!$K$2:$K$2848,$AD662,'B-PorHerramienta'!$L$2:$L$2848,$AE662,'B-PorHerramienta'!$F$2:$F$2848,"&lt;&gt;")=0,"",ROUND(SUMIFS(INDEX('B-PorHerramienta'!$F$2:$I$2848,0,$AH$6),'B-PorHerramienta'!$A$2:$A$2848,S$8,'B-PorHerramienta'!$J$2:$J$2848,$AC662,'B-PorHerramienta'!$K$2:$K$2848,$AD662,'B-PorHerramienta'!$L$2:$L$2848,$AE662)*$AI$6,$AJ$6))</f>
        <v/>
      </c>
      <c r="T662" s="48" t="str">
        <f>IF(COUNTIFS('B-PorHerramienta'!$A$2:$A$2848,T$8,'B-PorHerramienta'!$J$2:$J$2848,$AC662,'B-PorHerramienta'!$K$2:$K$2848,$AD662,'B-PorHerramienta'!$L$2:$L$2848,$AE662,'B-PorHerramienta'!$F$2:$F$2848,"&lt;&gt;")=0,"",ROUND(SUMIFS(INDEX('B-PorHerramienta'!$F$2:$I$2848,0,$AH$6),'B-PorHerramienta'!$A$2:$A$2848,T$8,'B-PorHerramienta'!$J$2:$J$2848,$AC662,'B-PorHerramienta'!$K$2:$K$2848,$AD662,'B-PorHerramienta'!$L$2:$L$2848,$AE662)*$AI$6,$AJ$6))</f>
        <v/>
      </c>
      <c r="U662" s="48" t="str">
        <f>IF(COUNTIFS('B-PorHerramienta'!$A$2:$A$2848,U$8,'B-PorHerramienta'!$J$2:$J$2848,$AC662,'B-PorHerramienta'!$K$2:$K$2848,$AD662,'B-PorHerramienta'!$L$2:$L$2848,$AE662,'B-PorHerramienta'!$F$2:$F$2848,"&lt;&gt;")=0,"",ROUND(SUMIFS(INDEX('B-PorHerramienta'!$F$2:$I$2848,0,$AH$6),'B-PorHerramienta'!$A$2:$A$2848,U$8,'B-PorHerramienta'!$J$2:$J$2848,$AC662,'B-PorHerramienta'!$K$2:$K$2848,$AD662,'B-PorHerramienta'!$L$2:$L$2848,$AE662)*$AI$6,$AJ$6))</f>
        <v/>
      </c>
      <c r="V662" s="48" t="str">
        <f>IF(COUNTIFS('B-PorHerramienta'!$A$2:$A$2848,V$8,'B-PorHerramienta'!$J$2:$J$2848,$AC662,'B-PorHerramienta'!$K$2:$K$2848,$AD662,'B-PorHerramienta'!$L$2:$L$2848,$AE662,'B-PorHerramienta'!$F$2:$F$2848,"&lt;&gt;")=0,"",ROUND(SUMIFS(INDEX('B-PorHerramienta'!$F$2:$I$2848,0,$AH$6),'B-PorHerramienta'!$A$2:$A$2848,V$8,'B-PorHerramienta'!$J$2:$J$2848,$AC662,'B-PorHerramienta'!$K$2:$K$2848,$AD662,'B-PorHerramienta'!$L$2:$L$2848,$AE662)*$AI$6,$AJ$6))</f>
        <v/>
      </c>
      <c r="W662" s="48" t="str">
        <f>IF(COUNTIFS('B-PorHerramienta'!$A$2:$A$2848,W$8,'B-PorHerramienta'!$J$2:$J$2848,$AC662,'B-PorHerramienta'!$K$2:$K$2848,$AD662,'B-PorHerramienta'!$L$2:$L$2848,$AE662,'B-PorHerramienta'!$F$2:$F$2848,"&lt;&gt;")=0,"",ROUND(SUMIFS(INDEX('B-PorHerramienta'!$F$2:$I$2848,0,$AH$6),'B-PorHerramienta'!$A$2:$A$2848,W$8,'B-PorHerramienta'!$J$2:$J$2848,$AC662,'B-PorHerramienta'!$K$2:$K$2848,$AD662,'B-PorHerramienta'!$L$2:$L$2848,$AE662)*$AI$6,$AJ$6))</f>
        <v/>
      </c>
      <c r="X662" s="48" t="str">
        <f>IF(COUNTIFS('B-PorHerramienta'!$A$2:$A$2848,X$8,'B-PorHerramienta'!$J$2:$J$2848,$AC662,'B-PorHerramienta'!$K$2:$K$2848,$AD662,'B-PorHerramienta'!$L$2:$L$2848,$AE662,'B-PorHerramienta'!$F$2:$F$2848,"&lt;&gt;")=0,"",ROUND(SUMIFS(INDEX('B-PorHerramienta'!$F$2:$I$2848,0,$AH$6),'B-PorHerramienta'!$A$2:$A$2848,X$8,'B-PorHerramienta'!$J$2:$J$2848,$AC662,'B-PorHerramienta'!$K$2:$K$2848,$AD662,'B-PorHerramienta'!$L$2:$L$2848,$AE662)*$AI$6,$AJ$6))</f>
        <v/>
      </c>
      <c r="Y662" s="48" t="str">
        <f>IF(COUNTIFS('B-PorHerramienta'!$A$2:$A$2848,Y$8,'B-PorHerramienta'!$J$2:$J$2848,$AC662,'B-PorHerramienta'!$K$2:$K$2848,$AD662,'B-PorHerramienta'!$L$2:$L$2848,$AE662,'B-PorHerramienta'!$F$2:$F$2848,"&lt;&gt;")=0,"",ROUND(SUMIFS(INDEX('B-PorHerramienta'!$F$2:$I$2848,0,$AH$6),'B-PorHerramienta'!$A$2:$A$2848,Y$8,'B-PorHerramienta'!$J$2:$J$2848,$AC662,'B-PorHerramienta'!$K$2:$K$2848,$AD662,'B-PorHerramienta'!$L$2:$L$2848,$AE662)*$AI$6,$AJ$6))</f>
        <v/>
      </c>
      <c r="Z662" s="48" t="str">
        <f>IF(COUNTIFS('B-PorHerramienta'!$A$2:$A$2848,Z$8,'B-PorHerramienta'!$J$2:$J$2848,$AC662,'B-PorHerramienta'!$K$2:$K$2848,$AD662,'B-PorHerramienta'!$L$2:$L$2848,$AE662,'B-PorHerramienta'!$F$2:$F$2848,"&lt;&gt;")=0,"",ROUND(SUMIFS(INDEX('B-PorHerramienta'!$F$2:$I$2848,0,$AH$6),'B-PorHerramienta'!$A$2:$A$2848,Z$8,'B-PorHerramienta'!$J$2:$J$2848,$AC662,'B-PorHerramienta'!$K$2:$K$2848,$AD662,'B-PorHerramienta'!$L$2:$L$2848,$AE662)*$AI$6,$AJ$6))</f>
        <v/>
      </c>
      <c r="AA662" s="6"/>
      <c r="AB662" s="35">
        <v>2</v>
      </c>
      <c r="AC662" s="35" t="s">
        <v>1239</v>
      </c>
      <c r="AD662" s="35" t="s">
        <v>1233</v>
      </c>
      <c r="AE662" s="35" t="s">
        <v>1324</v>
      </c>
      <c r="AF662" s="35"/>
      <c r="AG662" s="35"/>
      <c r="AH662" s="35"/>
      <c r="AI662" s="35"/>
      <c r="AJ662" s="35"/>
      <c r="AK662" s="35"/>
    </row>
    <row r="663" spans="1:37" ht="30" hidden="1" outlineLevel="2" collapsed="1" x14ac:dyDescent="0.25">
      <c r="A663" s="49" t="s">
        <v>2429</v>
      </c>
      <c r="B663" s="47" t="s">
        <v>533</v>
      </c>
      <c r="C663" s="48">
        <f>IF(COUNTIFS('B-PorHerramienta'!$A$2:$A$2848,C$8,'B-PorHerramienta'!$J$2:$J$2848,$AC663,'B-PorHerramienta'!$K$2:$K$2848,$AD663,'B-PorHerramienta'!$L$2:$L$2848,$AE663,'B-PorHerramienta'!$F$2:$F$2848,"&lt;&gt;")=0,"",ROUND(SUMIFS(INDEX('B-PorHerramienta'!$F$2:$I$2848,0,$AH$6),'B-PorHerramienta'!$A$2:$A$2848,C$8,'B-PorHerramienta'!$J$2:$J$2848,$AC663,'B-PorHerramienta'!$K$2:$K$2848,$AD663,'B-PorHerramienta'!$L$2:$L$2848,$AE663)*$AI$6,$AJ$6))</f>
        <v>1.5100000000000001E-2</v>
      </c>
      <c r="D663" s="48" t="str">
        <f>IF(COUNTIFS('B-PorHerramienta'!$A$2:$A$2848,D$8,'B-PorHerramienta'!$J$2:$J$2848,$AC663,'B-PorHerramienta'!$K$2:$K$2848,$AD663,'B-PorHerramienta'!$L$2:$L$2848,$AE663,'B-PorHerramienta'!$F$2:$F$2848,"&lt;&gt;")=0,"",ROUND(SUMIFS(INDEX('B-PorHerramienta'!$F$2:$I$2848,0,$AH$6),'B-PorHerramienta'!$A$2:$A$2848,D$8,'B-PorHerramienta'!$J$2:$J$2848,$AC663,'B-PorHerramienta'!$K$2:$K$2848,$AD663,'B-PorHerramienta'!$L$2:$L$2848,$AE663)*$AI$6,$AJ$6))</f>
        <v/>
      </c>
      <c r="E663" s="48" t="str">
        <f>IF(COUNTIFS('B-PorHerramienta'!$A$2:$A$2848,E$8,'B-PorHerramienta'!$J$2:$J$2848,$AC663,'B-PorHerramienta'!$K$2:$K$2848,$AD663,'B-PorHerramienta'!$L$2:$L$2848,$AE663,'B-PorHerramienta'!$F$2:$F$2848,"&lt;&gt;")=0,"",ROUND(SUMIFS(INDEX('B-PorHerramienta'!$F$2:$I$2848,0,$AH$6),'B-PorHerramienta'!$A$2:$A$2848,E$8,'B-PorHerramienta'!$J$2:$J$2848,$AC663,'B-PorHerramienta'!$K$2:$K$2848,$AD663,'B-PorHerramienta'!$L$2:$L$2848,$AE663)*$AI$6,$AJ$6))</f>
        <v/>
      </c>
      <c r="F663" s="48" t="str">
        <f>IF(COUNTIFS('B-PorHerramienta'!$A$2:$A$2848,F$8,'B-PorHerramienta'!$J$2:$J$2848,$AC663,'B-PorHerramienta'!$K$2:$K$2848,$AD663,'B-PorHerramienta'!$L$2:$L$2848,$AE663,'B-PorHerramienta'!$F$2:$F$2848,"&lt;&gt;")=0,"",ROUND(SUMIFS(INDEX('B-PorHerramienta'!$F$2:$I$2848,0,$AH$6),'B-PorHerramienta'!$A$2:$A$2848,F$8,'B-PorHerramienta'!$J$2:$J$2848,$AC663,'B-PorHerramienta'!$K$2:$K$2848,$AD663,'B-PorHerramienta'!$L$2:$L$2848,$AE663)*$AI$6,$AJ$6))</f>
        <v/>
      </c>
      <c r="G663" s="48" t="str">
        <f>IF(COUNTIFS('B-PorHerramienta'!$A$2:$A$2848,G$8,'B-PorHerramienta'!$J$2:$J$2848,$AC663,'B-PorHerramienta'!$K$2:$K$2848,$AD663,'B-PorHerramienta'!$L$2:$L$2848,$AE663,'B-PorHerramienta'!$F$2:$F$2848,"&lt;&gt;")=0,"",ROUND(SUMIFS(INDEX('B-PorHerramienta'!$F$2:$I$2848,0,$AH$6),'B-PorHerramienta'!$A$2:$A$2848,G$8,'B-PorHerramienta'!$J$2:$J$2848,$AC663,'B-PorHerramienta'!$K$2:$K$2848,$AD663,'B-PorHerramienta'!$L$2:$L$2848,$AE663)*$AI$6,$AJ$6))</f>
        <v/>
      </c>
      <c r="H663" s="48" t="str">
        <f>IF(COUNTIFS('B-PorHerramienta'!$A$2:$A$2848,H$8,'B-PorHerramienta'!$J$2:$J$2848,$AC663,'B-PorHerramienta'!$K$2:$K$2848,$AD663,'B-PorHerramienta'!$L$2:$L$2848,$AE663,'B-PorHerramienta'!$F$2:$F$2848,"&lt;&gt;")=0,"",ROUND(SUMIFS(INDEX('B-PorHerramienta'!$F$2:$I$2848,0,$AH$6),'B-PorHerramienta'!$A$2:$A$2848,H$8,'B-PorHerramienta'!$J$2:$J$2848,$AC663,'B-PorHerramienta'!$K$2:$K$2848,$AD663,'B-PorHerramienta'!$L$2:$L$2848,$AE663)*$AI$6,$AJ$6))</f>
        <v/>
      </c>
      <c r="I663" s="48" t="str">
        <f>IF(COUNTIFS('B-PorHerramienta'!$A$2:$A$2848,I$8,'B-PorHerramienta'!$J$2:$J$2848,$AC663,'B-PorHerramienta'!$K$2:$K$2848,$AD663,'B-PorHerramienta'!$L$2:$L$2848,$AE663,'B-PorHerramienta'!$F$2:$F$2848,"&lt;&gt;")=0,"",ROUND(SUMIFS(INDEX('B-PorHerramienta'!$F$2:$I$2848,0,$AH$6),'B-PorHerramienta'!$A$2:$A$2848,I$8,'B-PorHerramienta'!$J$2:$J$2848,$AC663,'B-PorHerramienta'!$K$2:$K$2848,$AD663,'B-PorHerramienta'!$L$2:$L$2848,$AE663)*$AI$6,$AJ$6))</f>
        <v/>
      </c>
      <c r="J663" s="48" t="str">
        <f>IF(COUNTIFS('B-PorHerramienta'!$A$2:$A$2848,J$8,'B-PorHerramienta'!$J$2:$J$2848,$AC663,'B-PorHerramienta'!$K$2:$K$2848,$AD663,'B-PorHerramienta'!$L$2:$L$2848,$AE663,'B-PorHerramienta'!$F$2:$F$2848,"&lt;&gt;")=0,"",ROUND(SUMIFS(INDEX('B-PorHerramienta'!$F$2:$I$2848,0,$AH$6),'B-PorHerramienta'!$A$2:$A$2848,J$8,'B-PorHerramienta'!$J$2:$J$2848,$AC663,'B-PorHerramienta'!$K$2:$K$2848,$AD663,'B-PorHerramienta'!$L$2:$L$2848,$AE663)*$AI$6,$AJ$6))</f>
        <v/>
      </c>
      <c r="K663" s="48" t="str">
        <f>IF(COUNTIFS('B-PorHerramienta'!$A$2:$A$2848,K$8,'B-PorHerramienta'!$J$2:$J$2848,$AC663,'B-PorHerramienta'!$K$2:$K$2848,$AD663,'B-PorHerramienta'!$L$2:$L$2848,$AE663,'B-PorHerramienta'!$F$2:$F$2848,"&lt;&gt;")=0,"",ROUND(SUMIFS(INDEX('B-PorHerramienta'!$F$2:$I$2848,0,$AH$6),'B-PorHerramienta'!$A$2:$A$2848,K$8,'B-PorHerramienta'!$J$2:$J$2848,$AC663,'B-PorHerramienta'!$K$2:$K$2848,$AD663,'B-PorHerramienta'!$L$2:$L$2848,$AE663)*$AI$6,$AJ$6))</f>
        <v/>
      </c>
      <c r="L663" s="48" t="str">
        <f>IF(COUNTIFS('B-PorHerramienta'!$A$2:$A$2848,L$8,'B-PorHerramienta'!$J$2:$J$2848,$AC663,'B-PorHerramienta'!$K$2:$K$2848,$AD663,'B-PorHerramienta'!$L$2:$L$2848,$AE663,'B-PorHerramienta'!$F$2:$F$2848,"&lt;&gt;")=0,"",ROUND(SUMIFS(INDEX('B-PorHerramienta'!$F$2:$I$2848,0,$AH$6),'B-PorHerramienta'!$A$2:$A$2848,L$8,'B-PorHerramienta'!$J$2:$J$2848,$AC663,'B-PorHerramienta'!$K$2:$K$2848,$AD663,'B-PorHerramienta'!$L$2:$L$2848,$AE663)*$AI$6,$AJ$6))</f>
        <v/>
      </c>
      <c r="M663" s="48" t="str">
        <f>IF(COUNTIFS('B-PorHerramienta'!$A$2:$A$2848,M$8,'B-PorHerramienta'!$J$2:$J$2848,$AC663,'B-PorHerramienta'!$K$2:$K$2848,$AD663,'B-PorHerramienta'!$L$2:$L$2848,$AE663,'B-PorHerramienta'!$F$2:$F$2848,"&lt;&gt;")=0,"",ROUND(SUMIFS(INDEX('B-PorHerramienta'!$F$2:$I$2848,0,$AH$6),'B-PorHerramienta'!$A$2:$A$2848,M$8,'B-PorHerramienta'!$J$2:$J$2848,$AC663,'B-PorHerramienta'!$K$2:$K$2848,$AD663,'B-PorHerramienta'!$L$2:$L$2848,$AE663)*$AI$6,$AJ$6))</f>
        <v/>
      </c>
      <c r="N663" s="48" t="str">
        <f>IF(COUNTIFS('B-PorHerramienta'!$A$2:$A$2848,N$8,'B-PorHerramienta'!$J$2:$J$2848,$AC663,'B-PorHerramienta'!$K$2:$K$2848,$AD663,'B-PorHerramienta'!$L$2:$L$2848,$AE663,'B-PorHerramienta'!$F$2:$F$2848,"&lt;&gt;")=0,"",ROUND(SUMIFS(INDEX('B-PorHerramienta'!$F$2:$I$2848,0,$AH$6),'B-PorHerramienta'!$A$2:$A$2848,N$8,'B-PorHerramienta'!$J$2:$J$2848,$AC663,'B-PorHerramienta'!$K$2:$K$2848,$AD663,'B-PorHerramienta'!$L$2:$L$2848,$AE663)*$AI$6,$AJ$6))</f>
        <v/>
      </c>
      <c r="O663" s="48" t="str">
        <f>IF(COUNTIFS('B-PorHerramienta'!$A$2:$A$2848,O$8,'B-PorHerramienta'!$J$2:$J$2848,$AC663,'B-PorHerramienta'!$K$2:$K$2848,$AD663,'B-PorHerramienta'!$L$2:$L$2848,$AE663,'B-PorHerramienta'!$F$2:$F$2848,"&lt;&gt;")=0,"",ROUND(SUMIFS(INDEX('B-PorHerramienta'!$F$2:$I$2848,0,$AH$6),'B-PorHerramienta'!$A$2:$A$2848,O$8,'B-PorHerramienta'!$J$2:$J$2848,$AC663,'B-PorHerramienta'!$K$2:$K$2848,$AD663,'B-PorHerramienta'!$L$2:$L$2848,$AE663)*$AI$6,$AJ$6))</f>
        <v/>
      </c>
      <c r="P663" s="48" t="str">
        <f>IF(COUNTIFS('B-PorHerramienta'!$A$2:$A$2848,P$8,'B-PorHerramienta'!$J$2:$J$2848,$AC663,'B-PorHerramienta'!$K$2:$K$2848,$AD663,'B-PorHerramienta'!$L$2:$L$2848,$AE663,'B-PorHerramienta'!$F$2:$F$2848,"&lt;&gt;")=0,"",ROUND(SUMIFS(INDEX('B-PorHerramienta'!$F$2:$I$2848,0,$AH$6),'B-PorHerramienta'!$A$2:$A$2848,P$8,'B-PorHerramienta'!$J$2:$J$2848,$AC663,'B-PorHerramienta'!$K$2:$K$2848,$AD663,'B-PorHerramienta'!$L$2:$L$2848,$AE663)*$AI$6,$AJ$6))</f>
        <v/>
      </c>
      <c r="Q663" s="48" t="str">
        <f>IF(COUNTIFS('B-PorHerramienta'!$A$2:$A$2848,Q$8,'B-PorHerramienta'!$J$2:$J$2848,$AC663,'B-PorHerramienta'!$K$2:$K$2848,$AD663,'B-PorHerramienta'!$L$2:$L$2848,$AE663,'B-PorHerramienta'!$F$2:$F$2848,"&lt;&gt;")=0,"",ROUND(SUMIFS(INDEX('B-PorHerramienta'!$F$2:$I$2848,0,$AH$6),'B-PorHerramienta'!$A$2:$A$2848,Q$8,'B-PorHerramienta'!$J$2:$J$2848,$AC663,'B-PorHerramienta'!$K$2:$K$2848,$AD663,'B-PorHerramienta'!$L$2:$L$2848,$AE663)*$AI$6,$AJ$6))</f>
        <v/>
      </c>
      <c r="R663" s="48" t="str">
        <f>IF(COUNTIFS('B-PorHerramienta'!$A$2:$A$2848,R$8,'B-PorHerramienta'!$J$2:$J$2848,$AC663,'B-PorHerramienta'!$K$2:$K$2848,$AD663,'B-PorHerramienta'!$L$2:$L$2848,$AE663,'B-PorHerramienta'!$F$2:$F$2848,"&lt;&gt;")=0,"",ROUND(SUMIFS(INDEX('B-PorHerramienta'!$F$2:$I$2848,0,$AH$6),'B-PorHerramienta'!$A$2:$A$2848,R$8,'B-PorHerramienta'!$J$2:$J$2848,$AC663,'B-PorHerramienta'!$K$2:$K$2848,$AD663,'B-PorHerramienta'!$L$2:$L$2848,$AE663)*$AI$6,$AJ$6))</f>
        <v/>
      </c>
      <c r="S663" s="48" t="str">
        <f>IF(COUNTIFS('B-PorHerramienta'!$A$2:$A$2848,S$8,'B-PorHerramienta'!$J$2:$J$2848,$AC663,'B-PorHerramienta'!$K$2:$K$2848,$AD663,'B-PorHerramienta'!$L$2:$L$2848,$AE663,'B-PorHerramienta'!$F$2:$F$2848,"&lt;&gt;")=0,"",ROUND(SUMIFS(INDEX('B-PorHerramienta'!$F$2:$I$2848,0,$AH$6),'B-PorHerramienta'!$A$2:$A$2848,S$8,'B-PorHerramienta'!$J$2:$J$2848,$AC663,'B-PorHerramienta'!$K$2:$K$2848,$AD663,'B-PorHerramienta'!$L$2:$L$2848,$AE663)*$AI$6,$AJ$6))</f>
        <v/>
      </c>
      <c r="T663" s="48" t="str">
        <f>IF(COUNTIFS('B-PorHerramienta'!$A$2:$A$2848,T$8,'B-PorHerramienta'!$J$2:$J$2848,$AC663,'B-PorHerramienta'!$K$2:$K$2848,$AD663,'B-PorHerramienta'!$L$2:$L$2848,$AE663,'B-PorHerramienta'!$F$2:$F$2848,"&lt;&gt;")=0,"",ROUND(SUMIFS(INDEX('B-PorHerramienta'!$F$2:$I$2848,0,$AH$6),'B-PorHerramienta'!$A$2:$A$2848,T$8,'B-PorHerramienta'!$J$2:$J$2848,$AC663,'B-PorHerramienta'!$K$2:$K$2848,$AD663,'B-PorHerramienta'!$L$2:$L$2848,$AE663)*$AI$6,$AJ$6))</f>
        <v/>
      </c>
      <c r="U663" s="48" t="str">
        <f>IF(COUNTIFS('B-PorHerramienta'!$A$2:$A$2848,U$8,'B-PorHerramienta'!$J$2:$J$2848,$AC663,'B-PorHerramienta'!$K$2:$K$2848,$AD663,'B-PorHerramienta'!$L$2:$L$2848,$AE663,'B-PorHerramienta'!$F$2:$F$2848,"&lt;&gt;")=0,"",ROUND(SUMIFS(INDEX('B-PorHerramienta'!$F$2:$I$2848,0,$AH$6),'B-PorHerramienta'!$A$2:$A$2848,U$8,'B-PorHerramienta'!$J$2:$J$2848,$AC663,'B-PorHerramienta'!$K$2:$K$2848,$AD663,'B-PorHerramienta'!$L$2:$L$2848,$AE663)*$AI$6,$AJ$6))</f>
        <v/>
      </c>
      <c r="V663" s="48" t="str">
        <f>IF(COUNTIFS('B-PorHerramienta'!$A$2:$A$2848,V$8,'B-PorHerramienta'!$J$2:$J$2848,$AC663,'B-PorHerramienta'!$K$2:$K$2848,$AD663,'B-PorHerramienta'!$L$2:$L$2848,$AE663,'B-PorHerramienta'!$F$2:$F$2848,"&lt;&gt;")=0,"",ROUND(SUMIFS(INDEX('B-PorHerramienta'!$F$2:$I$2848,0,$AH$6),'B-PorHerramienta'!$A$2:$A$2848,V$8,'B-PorHerramienta'!$J$2:$J$2848,$AC663,'B-PorHerramienta'!$K$2:$K$2848,$AD663,'B-PorHerramienta'!$L$2:$L$2848,$AE663)*$AI$6,$AJ$6))</f>
        <v/>
      </c>
      <c r="W663" s="48" t="str">
        <f>IF(COUNTIFS('B-PorHerramienta'!$A$2:$A$2848,W$8,'B-PorHerramienta'!$J$2:$J$2848,$AC663,'B-PorHerramienta'!$K$2:$K$2848,$AD663,'B-PorHerramienta'!$L$2:$L$2848,$AE663,'B-PorHerramienta'!$F$2:$F$2848,"&lt;&gt;")=0,"",ROUND(SUMIFS(INDEX('B-PorHerramienta'!$F$2:$I$2848,0,$AH$6),'B-PorHerramienta'!$A$2:$A$2848,W$8,'B-PorHerramienta'!$J$2:$J$2848,$AC663,'B-PorHerramienta'!$K$2:$K$2848,$AD663,'B-PorHerramienta'!$L$2:$L$2848,$AE663)*$AI$6,$AJ$6))</f>
        <v/>
      </c>
      <c r="X663" s="48" t="str">
        <f>IF(COUNTIFS('B-PorHerramienta'!$A$2:$A$2848,X$8,'B-PorHerramienta'!$J$2:$J$2848,$AC663,'B-PorHerramienta'!$K$2:$K$2848,$AD663,'B-PorHerramienta'!$L$2:$L$2848,$AE663,'B-PorHerramienta'!$F$2:$F$2848,"&lt;&gt;")=0,"",ROUND(SUMIFS(INDEX('B-PorHerramienta'!$F$2:$I$2848,0,$AH$6),'B-PorHerramienta'!$A$2:$A$2848,X$8,'B-PorHerramienta'!$J$2:$J$2848,$AC663,'B-PorHerramienta'!$K$2:$K$2848,$AD663,'B-PorHerramienta'!$L$2:$L$2848,$AE663)*$AI$6,$AJ$6))</f>
        <v/>
      </c>
      <c r="Y663" s="48" t="str">
        <f>IF(COUNTIFS('B-PorHerramienta'!$A$2:$A$2848,Y$8,'B-PorHerramienta'!$J$2:$J$2848,$AC663,'B-PorHerramienta'!$K$2:$K$2848,$AD663,'B-PorHerramienta'!$L$2:$L$2848,$AE663,'B-PorHerramienta'!$F$2:$F$2848,"&lt;&gt;")=0,"",ROUND(SUMIFS(INDEX('B-PorHerramienta'!$F$2:$I$2848,0,$AH$6),'B-PorHerramienta'!$A$2:$A$2848,Y$8,'B-PorHerramienta'!$J$2:$J$2848,$AC663,'B-PorHerramienta'!$K$2:$K$2848,$AD663,'B-PorHerramienta'!$L$2:$L$2848,$AE663)*$AI$6,$AJ$6))</f>
        <v/>
      </c>
      <c r="Z663" s="48" t="str">
        <f>IF(COUNTIFS('B-PorHerramienta'!$A$2:$A$2848,Z$8,'B-PorHerramienta'!$J$2:$J$2848,$AC663,'B-PorHerramienta'!$K$2:$K$2848,$AD663,'B-PorHerramienta'!$L$2:$L$2848,$AE663,'B-PorHerramienta'!$F$2:$F$2848,"&lt;&gt;")=0,"",ROUND(SUMIFS(INDEX('B-PorHerramienta'!$F$2:$I$2848,0,$AH$6),'B-PorHerramienta'!$A$2:$A$2848,Z$8,'B-PorHerramienta'!$J$2:$J$2848,$AC663,'B-PorHerramienta'!$K$2:$K$2848,$AD663,'B-PorHerramienta'!$L$2:$L$2848,$AE663)*$AI$6,$AJ$6))</f>
        <v/>
      </c>
      <c r="AA663" s="6"/>
      <c r="AB663" s="35">
        <v>2</v>
      </c>
      <c r="AC663" s="35" t="s">
        <v>1239</v>
      </c>
      <c r="AD663" s="35" t="s">
        <v>1233</v>
      </c>
      <c r="AE663" s="35" t="s">
        <v>1325</v>
      </c>
      <c r="AF663" s="35"/>
      <c r="AG663" s="35"/>
      <c r="AH663" s="35"/>
      <c r="AI663" s="35"/>
      <c r="AJ663" s="35"/>
      <c r="AK663" s="35"/>
    </row>
    <row r="664" spans="1:37" hidden="1" outlineLevel="2" collapsed="1" x14ac:dyDescent="0.25">
      <c r="A664" s="49" t="s">
        <v>536</v>
      </c>
      <c r="B664" s="47" t="s">
        <v>2428</v>
      </c>
      <c r="C664" s="48" t="str">
        <f>IF(COUNTIFS('B-PorHerramienta'!$A$2:$A$2848,C$8,'B-PorHerramienta'!$J$2:$J$2848,$AC664,'B-PorHerramienta'!$K$2:$K$2848,$AD664,'B-PorHerramienta'!$L$2:$L$2848,$AE664,'B-PorHerramienta'!$F$2:$F$2848,"&lt;&gt;")=0,"",ROUND(SUMIFS(INDEX('B-PorHerramienta'!$F$2:$I$2848,0,$AH$6),'B-PorHerramienta'!$A$2:$A$2848,C$8,'B-PorHerramienta'!$J$2:$J$2848,$AC664,'B-PorHerramienta'!$K$2:$K$2848,$AD664,'B-PorHerramienta'!$L$2:$L$2848,$AE664)*$AI$6,$AJ$6))</f>
        <v/>
      </c>
      <c r="D664" s="48" t="str">
        <f>IF(COUNTIFS('B-PorHerramienta'!$A$2:$A$2848,D$8,'B-PorHerramienta'!$J$2:$J$2848,$AC664,'B-PorHerramienta'!$K$2:$K$2848,$AD664,'B-PorHerramienta'!$L$2:$L$2848,$AE664,'B-PorHerramienta'!$F$2:$F$2848,"&lt;&gt;")=0,"",ROUND(SUMIFS(INDEX('B-PorHerramienta'!$F$2:$I$2848,0,$AH$6),'B-PorHerramienta'!$A$2:$A$2848,D$8,'B-PorHerramienta'!$J$2:$J$2848,$AC664,'B-PorHerramienta'!$K$2:$K$2848,$AD664,'B-PorHerramienta'!$L$2:$L$2848,$AE664)*$AI$6,$AJ$6))</f>
        <v/>
      </c>
      <c r="E664" s="48" t="str">
        <f>IF(COUNTIFS('B-PorHerramienta'!$A$2:$A$2848,E$8,'B-PorHerramienta'!$J$2:$J$2848,$AC664,'B-PorHerramienta'!$K$2:$K$2848,$AD664,'B-PorHerramienta'!$L$2:$L$2848,$AE664,'B-PorHerramienta'!$F$2:$F$2848,"&lt;&gt;")=0,"",ROUND(SUMIFS(INDEX('B-PorHerramienta'!$F$2:$I$2848,0,$AH$6),'B-PorHerramienta'!$A$2:$A$2848,E$8,'B-PorHerramienta'!$J$2:$J$2848,$AC664,'B-PorHerramienta'!$K$2:$K$2848,$AD664,'B-PorHerramienta'!$L$2:$L$2848,$AE664)*$AI$6,$AJ$6))</f>
        <v/>
      </c>
      <c r="F664" s="48" t="str">
        <f>IF(COUNTIFS('B-PorHerramienta'!$A$2:$A$2848,F$8,'B-PorHerramienta'!$J$2:$J$2848,$AC664,'B-PorHerramienta'!$K$2:$K$2848,$AD664,'B-PorHerramienta'!$L$2:$L$2848,$AE664,'B-PorHerramienta'!$F$2:$F$2848,"&lt;&gt;")=0,"",ROUND(SUMIFS(INDEX('B-PorHerramienta'!$F$2:$I$2848,0,$AH$6),'B-PorHerramienta'!$A$2:$A$2848,F$8,'B-PorHerramienta'!$J$2:$J$2848,$AC664,'B-PorHerramienta'!$K$2:$K$2848,$AD664,'B-PorHerramienta'!$L$2:$L$2848,$AE664)*$AI$6,$AJ$6))</f>
        <v/>
      </c>
      <c r="G664" s="48" t="str">
        <f>IF(COUNTIFS('B-PorHerramienta'!$A$2:$A$2848,G$8,'B-PorHerramienta'!$J$2:$J$2848,$AC664,'B-PorHerramienta'!$K$2:$K$2848,$AD664,'B-PorHerramienta'!$L$2:$L$2848,$AE664,'B-PorHerramienta'!$F$2:$F$2848,"&lt;&gt;")=0,"",ROUND(SUMIFS(INDEX('B-PorHerramienta'!$F$2:$I$2848,0,$AH$6),'B-PorHerramienta'!$A$2:$A$2848,G$8,'B-PorHerramienta'!$J$2:$J$2848,$AC664,'B-PorHerramienta'!$K$2:$K$2848,$AD664,'B-PorHerramienta'!$L$2:$L$2848,$AE664)*$AI$6,$AJ$6))</f>
        <v/>
      </c>
      <c r="H664" s="48" t="str">
        <f>IF(COUNTIFS('B-PorHerramienta'!$A$2:$A$2848,H$8,'B-PorHerramienta'!$J$2:$J$2848,$AC664,'B-PorHerramienta'!$K$2:$K$2848,$AD664,'B-PorHerramienta'!$L$2:$L$2848,$AE664,'B-PorHerramienta'!$F$2:$F$2848,"&lt;&gt;")=0,"",ROUND(SUMIFS(INDEX('B-PorHerramienta'!$F$2:$I$2848,0,$AH$6),'B-PorHerramienta'!$A$2:$A$2848,H$8,'B-PorHerramienta'!$J$2:$J$2848,$AC664,'B-PorHerramienta'!$K$2:$K$2848,$AD664,'B-PorHerramienta'!$L$2:$L$2848,$AE664)*$AI$6,$AJ$6))</f>
        <v/>
      </c>
      <c r="I664" s="48" t="str">
        <f>IF(COUNTIFS('B-PorHerramienta'!$A$2:$A$2848,I$8,'B-PorHerramienta'!$J$2:$J$2848,$AC664,'B-PorHerramienta'!$K$2:$K$2848,$AD664,'B-PorHerramienta'!$L$2:$L$2848,$AE664,'B-PorHerramienta'!$F$2:$F$2848,"&lt;&gt;")=0,"",ROUND(SUMIFS(INDEX('B-PorHerramienta'!$F$2:$I$2848,0,$AH$6),'B-PorHerramienta'!$A$2:$A$2848,I$8,'B-PorHerramienta'!$J$2:$J$2848,$AC664,'B-PorHerramienta'!$K$2:$K$2848,$AD664,'B-PorHerramienta'!$L$2:$L$2848,$AE664)*$AI$6,$AJ$6))</f>
        <v/>
      </c>
      <c r="J664" s="48" t="str">
        <f>IF(COUNTIFS('B-PorHerramienta'!$A$2:$A$2848,J$8,'B-PorHerramienta'!$J$2:$J$2848,$AC664,'B-PorHerramienta'!$K$2:$K$2848,$AD664,'B-PorHerramienta'!$L$2:$L$2848,$AE664,'B-PorHerramienta'!$F$2:$F$2848,"&lt;&gt;")=0,"",ROUND(SUMIFS(INDEX('B-PorHerramienta'!$F$2:$I$2848,0,$AH$6),'B-PorHerramienta'!$A$2:$A$2848,J$8,'B-PorHerramienta'!$J$2:$J$2848,$AC664,'B-PorHerramienta'!$K$2:$K$2848,$AD664,'B-PorHerramienta'!$L$2:$L$2848,$AE664)*$AI$6,$AJ$6))</f>
        <v/>
      </c>
      <c r="K664" s="48" t="str">
        <f>IF(COUNTIFS('B-PorHerramienta'!$A$2:$A$2848,K$8,'B-PorHerramienta'!$J$2:$J$2848,$AC664,'B-PorHerramienta'!$K$2:$K$2848,$AD664,'B-PorHerramienta'!$L$2:$L$2848,$AE664,'B-PorHerramienta'!$F$2:$F$2848,"&lt;&gt;")=0,"",ROUND(SUMIFS(INDEX('B-PorHerramienta'!$F$2:$I$2848,0,$AH$6),'B-PorHerramienta'!$A$2:$A$2848,K$8,'B-PorHerramienta'!$J$2:$J$2848,$AC664,'B-PorHerramienta'!$K$2:$K$2848,$AD664,'B-PorHerramienta'!$L$2:$L$2848,$AE664)*$AI$6,$AJ$6))</f>
        <v/>
      </c>
      <c r="L664" s="48" t="str">
        <f>IF(COUNTIFS('B-PorHerramienta'!$A$2:$A$2848,L$8,'B-PorHerramienta'!$J$2:$J$2848,$AC664,'B-PorHerramienta'!$K$2:$K$2848,$AD664,'B-PorHerramienta'!$L$2:$L$2848,$AE664,'B-PorHerramienta'!$F$2:$F$2848,"&lt;&gt;")=0,"",ROUND(SUMIFS(INDEX('B-PorHerramienta'!$F$2:$I$2848,0,$AH$6),'B-PorHerramienta'!$A$2:$A$2848,L$8,'B-PorHerramienta'!$J$2:$J$2848,$AC664,'B-PorHerramienta'!$K$2:$K$2848,$AD664,'B-PorHerramienta'!$L$2:$L$2848,$AE664)*$AI$6,$AJ$6))</f>
        <v/>
      </c>
      <c r="M664" s="48" t="str">
        <f>IF(COUNTIFS('B-PorHerramienta'!$A$2:$A$2848,M$8,'B-PorHerramienta'!$J$2:$J$2848,$AC664,'B-PorHerramienta'!$K$2:$K$2848,$AD664,'B-PorHerramienta'!$L$2:$L$2848,$AE664,'B-PorHerramienta'!$F$2:$F$2848,"&lt;&gt;")=0,"",ROUND(SUMIFS(INDEX('B-PorHerramienta'!$F$2:$I$2848,0,$AH$6),'B-PorHerramienta'!$A$2:$A$2848,M$8,'B-PorHerramienta'!$J$2:$J$2848,$AC664,'B-PorHerramienta'!$K$2:$K$2848,$AD664,'B-PorHerramienta'!$L$2:$L$2848,$AE664)*$AI$6,$AJ$6))</f>
        <v/>
      </c>
      <c r="N664" s="48" t="str">
        <f>IF(COUNTIFS('B-PorHerramienta'!$A$2:$A$2848,N$8,'B-PorHerramienta'!$J$2:$J$2848,$AC664,'B-PorHerramienta'!$K$2:$K$2848,$AD664,'B-PorHerramienta'!$L$2:$L$2848,$AE664,'B-PorHerramienta'!$F$2:$F$2848,"&lt;&gt;")=0,"",ROUND(SUMIFS(INDEX('B-PorHerramienta'!$F$2:$I$2848,0,$AH$6),'B-PorHerramienta'!$A$2:$A$2848,N$8,'B-PorHerramienta'!$J$2:$J$2848,$AC664,'B-PorHerramienta'!$K$2:$K$2848,$AD664,'B-PorHerramienta'!$L$2:$L$2848,$AE664)*$AI$6,$AJ$6))</f>
        <v/>
      </c>
      <c r="O664" s="48" t="str">
        <f>IF(COUNTIFS('B-PorHerramienta'!$A$2:$A$2848,O$8,'B-PorHerramienta'!$J$2:$J$2848,$AC664,'B-PorHerramienta'!$K$2:$K$2848,$AD664,'B-PorHerramienta'!$L$2:$L$2848,$AE664,'B-PorHerramienta'!$F$2:$F$2848,"&lt;&gt;")=0,"",ROUND(SUMIFS(INDEX('B-PorHerramienta'!$F$2:$I$2848,0,$AH$6),'B-PorHerramienta'!$A$2:$A$2848,O$8,'B-PorHerramienta'!$J$2:$J$2848,$AC664,'B-PorHerramienta'!$K$2:$K$2848,$AD664,'B-PorHerramienta'!$L$2:$L$2848,$AE664)*$AI$6,$AJ$6))</f>
        <v/>
      </c>
      <c r="P664" s="48" t="str">
        <f>IF(COUNTIFS('B-PorHerramienta'!$A$2:$A$2848,P$8,'B-PorHerramienta'!$J$2:$J$2848,$AC664,'B-PorHerramienta'!$K$2:$K$2848,$AD664,'B-PorHerramienta'!$L$2:$L$2848,$AE664,'B-PorHerramienta'!$F$2:$F$2848,"&lt;&gt;")=0,"",ROUND(SUMIFS(INDEX('B-PorHerramienta'!$F$2:$I$2848,0,$AH$6),'B-PorHerramienta'!$A$2:$A$2848,P$8,'B-PorHerramienta'!$J$2:$J$2848,$AC664,'B-PorHerramienta'!$K$2:$K$2848,$AD664,'B-PorHerramienta'!$L$2:$L$2848,$AE664)*$AI$6,$AJ$6))</f>
        <v/>
      </c>
      <c r="Q664" s="48" t="str">
        <f>IF(COUNTIFS('B-PorHerramienta'!$A$2:$A$2848,Q$8,'B-PorHerramienta'!$J$2:$J$2848,$AC664,'B-PorHerramienta'!$K$2:$K$2848,$AD664,'B-PorHerramienta'!$L$2:$L$2848,$AE664,'B-PorHerramienta'!$F$2:$F$2848,"&lt;&gt;")=0,"",ROUND(SUMIFS(INDEX('B-PorHerramienta'!$F$2:$I$2848,0,$AH$6),'B-PorHerramienta'!$A$2:$A$2848,Q$8,'B-PorHerramienta'!$J$2:$J$2848,$AC664,'B-PorHerramienta'!$K$2:$K$2848,$AD664,'B-PorHerramienta'!$L$2:$L$2848,$AE664)*$AI$6,$AJ$6))</f>
        <v/>
      </c>
      <c r="R664" s="48" t="str">
        <f>IF(COUNTIFS('B-PorHerramienta'!$A$2:$A$2848,R$8,'B-PorHerramienta'!$J$2:$J$2848,$AC664,'B-PorHerramienta'!$K$2:$K$2848,$AD664,'B-PorHerramienta'!$L$2:$L$2848,$AE664,'B-PorHerramienta'!$F$2:$F$2848,"&lt;&gt;")=0,"",ROUND(SUMIFS(INDEX('B-PorHerramienta'!$F$2:$I$2848,0,$AH$6),'B-PorHerramienta'!$A$2:$A$2848,R$8,'B-PorHerramienta'!$J$2:$J$2848,$AC664,'B-PorHerramienta'!$K$2:$K$2848,$AD664,'B-PorHerramienta'!$L$2:$L$2848,$AE664)*$AI$6,$AJ$6))</f>
        <v/>
      </c>
      <c r="S664" s="48" t="str">
        <f>IF(COUNTIFS('B-PorHerramienta'!$A$2:$A$2848,S$8,'B-PorHerramienta'!$J$2:$J$2848,$AC664,'B-PorHerramienta'!$K$2:$K$2848,$AD664,'B-PorHerramienta'!$L$2:$L$2848,$AE664,'B-PorHerramienta'!$F$2:$F$2848,"&lt;&gt;")=0,"",ROUND(SUMIFS(INDEX('B-PorHerramienta'!$F$2:$I$2848,0,$AH$6),'B-PorHerramienta'!$A$2:$A$2848,S$8,'B-PorHerramienta'!$J$2:$J$2848,$AC664,'B-PorHerramienta'!$K$2:$K$2848,$AD664,'B-PorHerramienta'!$L$2:$L$2848,$AE664)*$AI$6,$AJ$6))</f>
        <v/>
      </c>
      <c r="T664" s="48" t="str">
        <f>IF(COUNTIFS('B-PorHerramienta'!$A$2:$A$2848,T$8,'B-PorHerramienta'!$J$2:$J$2848,$AC664,'B-PorHerramienta'!$K$2:$K$2848,$AD664,'B-PorHerramienta'!$L$2:$L$2848,$AE664,'B-PorHerramienta'!$F$2:$F$2848,"&lt;&gt;")=0,"",ROUND(SUMIFS(INDEX('B-PorHerramienta'!$F$2:$I$2848,0,$AH$6),'B-PorHerramienta'!$A$2:$A$2848,T$8,'B-PorHerramienta'!$J$2:$J$2848,$AC664,'B-PorHerramienta'!$K$2:$K$2848,$AD664,'B-PorHerramienta'!$L$2:$L$2848,$AE664)*$AI$6,$AJ$6))</f>
        <v/>
      </c>
      <c r="U664" s="48" t="str">
        <f>IF(COUNTIFS('B-PorHerramienta'!$A$2:$A$2848,U$8,'B-PorHerramienta'!$J$2:$J$2848,$AC664,'B-PorHerramienta'!$K$2:$K$2848,$AD664,'B-PorHerramienta'!$L$2:$L$2848,$AE664,'B-PorHerramienta'!$F$2:$F$2848,"&lt;&gt;")=0,"",ROUND(SUMIFS(INDEX('B-PorHerramienta'!$F$2:$I$2848,0,$AH$6),'B-PorHerramienta'!$A$2:$A$2848,U$8,'B-PorHerramienta'!$J$2:$J$2848,$AC664,'B-PorHerramienta'!$K$2:$K$2848,$AD664,'B-PorHerramienta'!$L$2:$L$2848,$AE664)*$AI$6,$AJ$6))</f>
        <v/>
      </c>
      <c r="V664" s="48" t="str">
        <f>IF(COUNTIFS('B-PorHerramienta'!$A$2:$A$2848,V$8,'B-PorHerramienta'!$J$2:$J$2848,$AC664,'B-PorHerramienta'!$K$2:$K$2848,$AD664,'B-PorHerramienta'!$L$2:$L$2848,$AE664,'B-PorHerramienta'!$F$2:$F$2848,"&lt;&gt;")=0,"",ROUND(SUMIFS(INDEX('B-PorHerramienta'!$F$2:$I$2848,0,$AH$6),'B-PorHerramienta'!$A$2:$A$2848,V$8,'B-PorHerramienta'!$J$2:$J$2848,$AC664,'B-PorHerramienta'!$K$2:$K$2848,$AD664,'B-PorHerramienta'!$L$2:$L$2848,$AE664)*$AI$6,$AJ$6))</f>
        <v/>
      </c>
      <c r="W664" s="48" t="str">
        <f>IF(COUNTIFS('B-PorHerramienta'!$A$2:$A$2848,W$8,'B-PorHerramienta'!$J$2:$J$2848,$AC664,'B-PorHerramienta'!$K$2:$K$2848,$AD664,'B-PorHerramienta'!$L$2:$L$2848,$AE664,'B-PorHerramienta'!$F$2:$F$2848,"&lt;&gt;")=0,"",ROUND(SUMIFS(INDEX('B-PorHerramienta'!$F$2:$I$2848,0,$AH$6),'B-PorHerramienta'!$A$2:$A$2848,W$8,'B-PorHerramienta'!$J$2:$J$2848,$AC664,'B-PorHerramienta'!$K$2:$K$2848,$AD664,'B-PorHerramienta'!$L$2:$L$2848,$AE664)*$AI$6,$AJ$6))</f>
        <v/>
      </c>
      <c r="X664" s="48" t="str">
        <f>IF(COUNTIFS('B-PorHerramienta'!$A$2:$A$2848,X$8,'B-PorHerramienta'!$J$2:$J$2848,$AC664,'B-PorHerramienta'!$K$2:$K$2848,$AD664,'B-PorHerramienta'!$L$2:$L$2848,$AE664,'B-PorHerramienta'!$F$2:$F$2848,"&lt;&gt;")=0,"",ROUND(SUMIFS(INDEX('B-PorHerramienta'!$F$2:$I$2848,0,$AH$6),'B-PorHerramienta'!$A$2:$A$2848,X$8,'B-PorHerramienta'!$J$2:$J$2848,$AC664,'B-PorHerramienta'!$K$2:$K$2848,$AD664,'B-PorHerramienta'!$L$2:$L$2848,$AE664)*$AI$6,$AJ$6))</f>
        <v/>
      </c>
      <c r="Y664" s="48" t="str">
        <f>IF(COUNTIFS('B-PorHerramienta'!$A$2:$A$2848,Y$8,'B-PorHerramienta'!$J$2:$J$2848,$AC664,'B-PorHerramienta'!$K$2:$K$2848,$AD664,'B-PorHerramienta'!$L$2:$L$2848,$AE664,'B-PorHerramienta'!$F$2:$F$2848,"&lt;&gt;")=0,"",ROUND(SUMIFS(INDEX('B-PorHerramienta'!$F$2:$I$2848,0,$AH$6),'B-PorHerramienta'!$A$2:$A$2848,Y$8,'B-PorHerramienta'!$J$2:$J$2848,$AC664,'B-PorHerramienta'!$K$2:$K$2848,$AD664,'B-PorHerramienta'!$L$2:$L$2848,$AE664)*$AI$6,$AJ$6))</f>
        <v/>
      </c>
      <c r="Z664" s="48" t="str">
        <f>IF(COUNTIFS('B-PorHerramienta'!$A$2:$A$2848,Z$8,'B-PorHerramienta'!$J$2:$J$2848,$AC664,'B-PorHerramienta'!$K$2:$K$2848,$AD664,'B-PorHerramienta'!$L$2:$L$2848,$AE664,'B-PorHerramienta'!$F$2:$F$2848,"&lt;&gt;")=0,"",ROUND(SUMIFS(INDEX('B-PorHerramienta'!$F$2:$I$2848,0,$AH$6),'B-PorHerramienta'!$A$2:$A$2848,Z$8,'B-PorHerramienta'!$J$2:$J$2848,$AC664,'B-PorHerramienta'!$K$2:$K$2848,$AD664,'B-PorHerramienta'!$L$2:$L$2848,$AE664)*$AI$6,$AJ$6))</f>
        <v/>
      </c>
      <c r="AA664" s="6"/>
      <c r="AB664" s="35">
        <v>2</v>
      </c>
      <c r="AC664" s="35" t="s">
        <v>1239</v>
      </c>
      <c r="AD664" s="35" t="s">
        <v>1233</v>
      </c>
      <c r="AE664" s="35" t="s">
        <v>1326</v>
      </c>
      <c r="AF664" s="35"/>
      <c r="AG664" s="35"/>
      <c r="AH664" s="35"/>
      <c r="AI664" s="35"/>
      <c r="AJ664" s="35"/>
      <c r="AK664" s="35"/>
    </row>
    <row r="665" spans="1:37" hidden="1" outlineLevel="2" collapsed="1" x14ac:dyDescent="0.25">
      <c r="A665" s="49" t="s">
        <v>2427</v>
      </c>
      <c r="B665" s="47" t="s">
        <v>537</v>
      </c>
      <c r="C665" s="48" t="str">
        <f>IF(COUNTIFS('B-PorHerramienta'!$A$2:$A$2848,C$8,'B-PorHerramienta'!$J$2:$J$2848,$AC665,'B-PorHerramienta'!$K$2:$K$2848,$AD665,'B-PorHerramienta'!$L$2:$L$2848,$AE665,'B-PorHerramienta'!$F$2:$F$2848,"&lt;&gt;")=0,"",ROUND(SUMIFS(INDEX('B-PorHerramienta'!$F$2:$I$2848,0,$AH$6),'B-PorHerramienta'!$A$2:$A$2848,C$8,'B-PorHerramienta'!$J$2:$J$2848,$AC665,'B-PorHerramienta'!$K$2:$K$2848,$AD665,'B-PorHerramienta'!$L$2:$L$2848,$AE665)*$AI$6,$AJ$6))</f>
        <v/>
      </c>
      <c r="D665" s="48" t="str">
        <f>IF(COUNTIFS('B-PorHerramienta'!$A$2:$A$2848,D$8,'B-PorHerramienta'!$J$2:$J$2848,$AC665,'B-PorHerramienta'!$K$2:$K$2848,$AD665,'B-PorHerramienta'!$L$2:$L$2848,$AE665,'B-PorHerramienta'!$F$2:$F$2848,"&lt;&gt;")=0,"",ROUND(SUMIFS(INDEX('B-PorHerramienta'!$F$2:$I$2848,0,$AH$6),'B-PorHerramienta'!$A$2:$A$2848,D$8,'B-PorHerramienta'!$J$2:$J$2848,$AC665,'B-PorHerramienta'!$K$2:$K$2848,$AD665,'B-PorHerramienta'!$L$2:$L$2848,$AE665)*$AI$6,$AJ$6))</f>
        <v/>
      </c>
      <c r="E665" s="48" t="str">
        <f>IF(COUNTIFS('B-PorHerramienta'!$A$2:$A$2848,E$8,'B-PorHerramienta'!$J$2:$J$2848,$AC665,'B-PorHerramienta'!$K$2:$K$2848,$AD665,'B-PorHerramienta'!$L$2:$L$2848,$AE665,'B-PorHerramienta'!$F$2:$F$2848,"&lt;&gt;")=0,"",ROUND(SUMIFS(INDEX('B-PorHerramienta'!$F$2:$I$2848,0,$AH$6),'B-PorHerramienta'!$A$2:$A$2848,E$8,'B-PorHerramienta'!$J$2:$J$2848,$AC665,'B-PorHerramienta'!$K$2:$K$2848,$AD665,'B-PorHerramienta'!$L$2:$L$2848,$AE665)*$AI$6,$AJ$6))</f>
        <v/>
      </c>
      <c r="F665" s="48" t="str">
        <f>IF(COUNTIFS('B-PorHerramienta'!$A$2:$A$2848,F$8,'B-PorHerramienta'!$J$2:$J$2848,$AC665,'B-PorHerramienta'!$K$2:$K$2848,$AD665,'B-PorHerramienta'!$L$2:$L$2848,$AE665,'B-PorHerramienta'!$F$2:$F$2848,"&lt;&gt;")=0,"",ROUND(SUMIFS(INDEX('B-PorHerramienta'!$F$2:$I$2848,0,$AH$6),'B-PorHerramienta'!$A$2:$A$2848,F$8,'B-PorHerramienta'!$J$2:$J$2848,$AC665,'B-PorHerramienta'!$K$2:$K$2848,$AD665,'B-PorHerramienta'!$L$2:$L$2848,$AE665)*$AI$6,$AJ$6))</f>
        <v/>
      </c>
      <c r="G665" s="48" t="str">
        <f>IF(COUNTIFS('B-PorHerramienta'!$A$2:$A$2848,G$8,'B-PorHerramienta'!$J$2:$J$2848,$AC665,'B-PorHerramienta'!$K$2:$K$2848,$AD665,'B-PorHerramienta'!$L$2:$L$2848,$AE665,'B-PorHerramienta'!$F$2:$F$2848,"&lt;&gt;")=0,"",ROUND(SUMIFS(INDEX('B-PorHerramienta'!$F$2:$I$2848,0,$AH$6),'B-PorHerramienta'!$A$2:$A$2848,G$8,'B-PorHerramienta'!$J$2:$J$2848,$AC665,'B-PorHerramienta'!$K$2:$K$2848,$AD665,'B-PorHerramienta'!$L$2:$L$2848,$AE665)*$AI$6,$AJ$6))</f>
        <v/>
      </c>
      <c r="H665" s="48" t="str">
        <f>IF(COUNTIFS('B-PorHerramienta'!$A$2:$A$2848,H$8,'B-PorHerramienta'!$J$2:$J$2848,$AC665,'B-PorHerramienta'!$K$2:$K$2848,$AD665,'B-PorHerramienta'!$L$2:$L$2848,$AE665,'B-PorHerramienta'!$F$2:$F$2848,"&lt;&gt;")=0,"",ROUND(SUMIFS(INDEX('B-PorHerramienta'!$F$2:$I$2848,0,$AH$6),'B-PorHerramienta'!$A$2:$A$2848,H$8,'B-PorHerramienta'!$J$2:$J$2848,$AC665,'B-PorHerramienta'!$K$2:$K$2848,$AD665,'B-PorHerramienta'!$L$2:$L$2848,$AE665)*$AI$6,$AJ$6))</f>
        <v/>
      </c>
      <c r="I665" s="48" t="str">
        <f>IF(COUNTIFS('B-PorHerramienta'!$A$2:$A$2848,I$8,'B-PorHerramienta'!$J$2:$J$2848,$AC665,'B-PorHerramienta'!$K$2:$K$2848,$AD665,'B-PorHerramienta'!$L$2:$L$2848,$AE665,'B-PorHerramienta'!$F$2:$F$2848,"&lt;&gt;")=0,"",ROUND(SUMIFS(INDEX('B-PorHerramienta'!$F$2:$I$2848,0,$AH$6),'B-PorHerramienta'!$A$2:$A$2848,I$8,'B-PorHerramienta'!$J$2:$J$2848,$AC665,'B-PorHerramienta'!$K$2:$K$2848,$AD665,'B-PorHerramienta'!$L$2:$L$2848,$AE665)*$AI$6,$AJ$6))</f>
        <v/>
      </c>
      <c r="J665" s="48" t="str">
        <f>IF(COUNTIFS('B-PorHerramienta'!$A$2:$A$2848,J$8,'B-PorHerramienta'!$J$2:$J$2848,$AC665,'B-PorHerramienta'!$K$2:$K$2848,$AD665,'B-PorHerramienta'!$L$2:$L$2848,$AE665,'B-PorHerramienta'!$F$2:$F$2848,"&lt;&gt;")=0,"",ROUND(SUMIFS(INDEX('B-PorHerramienta'!$F$2:$I$2848,0,$AH$6),'B-PorHerramienta'!$A$2:$A$2848,J$8,'B-PorHerramienta'!$J$2:$J$2848,$AC665,'B-PorHerramienta'!$K$2:$K$2848,$AD665,'B-PorHerramienta'!$L$2:$L$2848,$AE665)*$AI$6,$AJ$6))</f>
        <v/>
      </c>
      <c r="K665" s="48" t="str">
        <f>IF(COUNTIFS('B-PorHerramienta'!$A$2:$A$2848,K$8,'B-PorHerramienta'!$J$2:$J$2848,$AC665,'B-PorHerramienta'!$K$2:$K$2848,$AD665,'B-PorHerramienta'!$L$2:$L$2848,$AE665,'B-PorHerramienta'!$F$2:$F$2848,"&lt;&gt;")=0,"",ROUND(SUMIFS(INDEX('B-PorHerramienta'!$F$2:$I$2848,0,$AH$6),'B-PorHerramienta'!$A$2:$A$2848,K$8,'B-PorHerramienta'!$J$2:$J$2848,$AC665,'B-PorHerramienta'!$K$2:$K$2848,$AD665,'B-PorHerramienta'!$L$2:$L$2848,$AE665)*$AI$6,$AJ$6))</f>
        <v/>
      </c>
      <c r="L665" s="48" t="str">
        <f>IF(COUNTIFS('B-PorHerramienta'!$A$2:$A$2848,L$8,'B-PorHerramienta'!$J$2:$J$2848,$AC665,'B-PorHerramienta'!$K$2:$K$2848,$AD665,'B-PorHerramienta'!$L$2:$L$2848,$AE665,'B-PorHerramienta'!$F$2:$F$2848,"&lt;&gt;")=0,"",ROUND(SUMIFS(INDEX('B-PorHerramienta'!$F$2:$I$2848,0,$AH$6),'B-PorHerramienta'!$A$2:$A$2848,L$8,'B-PorHerramienta'!$J$2:$J$2848,$AC665,'B-PorHerramienta'!$K$2:$K$2848,$AD665,'B-PorHerramienta'!$L$2:$L$2848,$AE665)*$AI$6,$AJ$6))</f>
        <v/>
      </c>
      <c r="M665" s="48" t="str">
        <f>IF(COUNTIFS('B-PorHerramienta'!$A$2:$A$2848,M$8,'B-PorHerramienta'!$J$2:$J$2848,$AC665,'B-PorHerramienta'!$K$2:$K$2848,$AD665,'B-PorHerramienta'!$L$2:$L$2848,$AE665,'B-PorHerramienta'!$F$2:$F$2848,"&lt;&gt;")=0,"",ROUND(SUMIFS(INDEX('B-PorHerramienta'!$F$2:$I$2848,0,$AH$6),'B-PorHerramienta'!$A$2:$A$2848,M$8,'B-PorHerramienta'!$J$2:$J$2848,$AC665,'B-PorHerramienta'!$K$2:$K$2848,$AD665,'B-PorHerramienta'!$L$2:$L$2848,$AE665)*$AI$6,$AJ$6))</f>
        <v/>
      </c>
      <c r="N665" s="48" t="str">
        <f>IF(COUNTIFS('B-PorHerramienta'!$A$2:$A$2848,N$8,'B-PorHerramienta'!$J$2:$J$2848,$AC665,'B-PorHerramienta'!$K$2:$K$2848,$AD665,'B-PorHerramienta'!$L$2:$L$2848,$AE665,'B-PorHerramienta'!$F$2:$F$2848,"&lt;&gt;")=0,"",ROUND(SUMIFS(INDEX('B-PorHerramienta'!$F$2:$I$2848,0,$AH$6),'B-PorHerramienta'!$A$2:$A$2848,N$8,'B-PorHerramienta'!$J$2:$J$2848,$AC665,'B-PorHerramienta'!$K$2:$K$2848,$AD665,'B-PorHerramienta'!$L$2:$L$2848,$AE665)*$AI$6,$AJ$6))</f>
        <v/>
      </c>
      <c r="O665" s="48" t="str">
        <f>IF(COUNTIFS('B-PorHerramienta'!$A$2:$A$2848,O$8,'B-PorHerramienta'!$J$2:$J$2848,$AC665,'B-PorHerramienta'!$K$2:$K$2848,$AD665,'B-PorHerramienta'!$L$2:$L$2848,$AE665,'B-PorHerramienta'!$F$2:$F$2848,"&lt;&gt;")=0,"",ROUND(SUMIFS(INDEX('B-PorHerramienta'!$F$2:$I$2848,0,$AH$6),'B-PorHerramienta'!$A$2:$A$2848,O$8,'B-PorHerramienta'!$J$2:$J$2848,$AC665,'B-PorHerramienta'!$K$2:$K$2848,$AD665,'B-PorHerramienta'!$L$2:$L$2848,$AE665)*$AI$6,$AJ$6))</f>
        <v/>
      </c>
      <c r="P665" s="48" t="str">
        <f>IF(COUNTIFS('B-PorHerramienta'!$A$2:$A$2848,P$8,'B-PorHerramienta'!$J$2:$J$2848,$AC665,'B-PorHerramienta'!$K$2:$K$2848,$AD665,'B-PorHerramienta'!$L$2:$L$2848,$AE665,'B-PorHerramienta'!$F$2:$F$2848,"&lt;&gt;")=0,"",ROUND(SUMIFS(INDEX('B-PorHerramienta'!$F$2:$I$2848,0,$AH$6),'B-PorHerramienta'!$A$2:$A$2848,P$8,'B-PorHerramienta'!$J$2:$J$2848,$AC665,'B-PorHerramienta'!$K$2:$K$2848,$AD665,'B-PorHerramienta'!$L$2:$L$2848,$AE665)*$AI$6,$AJ$6))</f>
        <v/>
      </c>
      <c r="Q665" s="48" t="str">
        <f>IF(COUNTIFS('B-PorHerramienta'!$A$2:$A$2848,Q$8,'B-PorHerramienta'!$J$2:$J$2848,$AC665,'B-PorHerramienta'!$K$2:$K$2848,$AD665,'B-PorHerramienta'!$L$2:$L$2848,$AE665,'B-PorHerramienta'!$F$2:$F$2848,"&lt;&gt;")=0,"",ROUND(SUMIFS(INDEX('B-PorHerramienta'!$F$2:$I$2848,0,$AH$6),'B-PorHerramienta'!$A$2:$A$2848,Q$8,'B-PorHerramienta'!$J$2:$J$2848,$AC665,'B-PorHerramienta'!$K$2:$K$2848,$AD665,'B-PorHerramienta'!$L$2:$L$2848,$AE665)*$AI$6,$AJ$6))</f>
        <v/>
      </c>
      <c r="R665" s="48" t="str">
        <f>IF(COUNTIFS('B-PorHerramienta'!$A$2:$A$2848,R$8,'B-PorHerramienta'!$J$2:$J$2848,$AC665,'B-PorHerramienta'!$K$2:$K$2848,$AD665,'B-PorHerramienta'!$L$2:$L$2848,$AE665,'B-PorHerramienta'!$F$2:$F$2848,"&lt;&gt;")=0,"",ROUND(SUMIFS(INDEX('B-PorHerramienta'!$F$2:$I$2848,0,$AH$6),'B-PorHerramienta'!$A$2:$A$2848,R$8,'B-PorHerramienta'!$J$2:$J$2848,$AC665,'B-PorHerramienta'!$K$2:$K$2848,$AD665,'B-PorHerramienta'!$L$2:$L$2848,$AE665)*$AI$6,$AJ$6))</f>
        <v/>
      </c>
      <c r="S665" s="48" t="str">
        <f>IF(COUNTIFS('B-PorHerramienta'!$A$2:$A$2848,S$8,'B-PorHerramienta'!$J$2:$J$2848,$AC665,'B-PorHerramienta'!$K$2:$K$2848,$AD665,'B-PorHerramienta'!$L$2:$L$2848,$AE665,'B-PorHerramienta'!$F$2:$F$2848,"&lt;&gt;")=0,"",ROUND(SUMIFS(INDEX('B-PorHerramienta'!$F$2:$I$2848,0,$AH$6),'B-PorHerramienta'!$A$2:$A$2848,S$8,'B-PorHerramienta'!$J$2:$J$2848,$AC665,'B-PorHerramienta'!$K$2:$K$2848,$AD665,'B-PorHerramienta'!$L$2:$L$2848,$AE665)*$AI$6,$AJ$6))</f>
        <v/>
      </c>
      <c r="T665" s="48" t="str">
        <f>IF(COUNTIFS('B-PorHerramienta'!$A$2:$A$2848,T$8,'B-PorHerramienta'!$J$2:$J$2848,$AC665,'B-PorHerramienta'!$K$2:$K$2848,$AD665,'B-PorHerramienta'!$L$2:$L$2848,$AE665,'B-PorHerramienta'!$F$2:$F$2848,"&lt;&gt;")=0,"",ROUND(SUMIFS(INDEX('B-PorHerramienta'!$F$2:$I$2848,0,$AH$6),'B-PorHerramienta'!$A$2:$A$2848,T$8,'B-PorHerramienta'!$J$2:$J$2848,$AC665,'B-PorHerramienta'!$K$2:$K$2848,$AD665,'B-PorHerramienta'!$L$2:$L$2848,$AE665)*$AI$6,$AJ$6))</f>
        <v/>
      </c>
      <c r="U665" s="48" t="str">
        <f>IF(COUNTIFS('B-PorHerramienta'!$A$2:$A$2848,U$8,'B-PorHerramienta'!$J$2:$J$2848,$AC665,'B-PorHerramienta'!$K$2:$K$2848,$AD665,'B-PorHerramienta'!$L$2:$L$2848,$AE665,'B-PorHerramienta'!$F$2:$F$2848,"&lt;&gt;")=0,"",ROUND(SUMIFS(INDEX('B-PorHerramienta'!$F$2:$I$2848,0,$AH$6),'B-PorHerramienta'!$A$2:$A$2848,U$8,'B-PorHerramienta'!$J$2:$J$2848,$AC665,'B-PorHerramienta'!$K$2:$K$2848,$AD665,'B-PorHerramienta'!$L$2:$L$2848,$AE665)*$AI$6,$AJ$6))</f>
        <v/>
      </c>
      <c r="V665" s="48" t="str">
        <f>IF(COUNTIFS('B-PorHerramienta'!$A$2:$A$2848,V$8,'B-PorHerramienta'!$J$2:$J$2848,$AC665,'B-PorHerramienta'!$K$2:$K$2848,$AD665,'B-PorHerramienta'!$L$2:$L$2848,$AE665,'B-PorHerramienta'!$F$2:$F$2848,"&lt;&gt;")=0,"",ROUND(SUMIFS(INDEX('B-PorHerramienta'!$F$2:$I$2848,0,$AH$6),'B-PorHerramienta'!$A$2:$A$2848,V$8,'B-PorHerramienta'!$J$2:$J$2848,$AC665,'B-PorHerramienta'!$K$2:$K$2848,$AD665,'B-PorHerramienta'!$L$2:$L$2848,$AE665)*$AI$6,$AJ$6))</f>
        <v/>
      </c>
      <c r="W665" s="48" t="str">
        <f>IF(COUNTIFS('B-PorHerramienta'!$A$2:$A$2848,W$8,'B-PorHerramienta'!$J$2:$J$2848,$AC665,'B-PorHerramienta'!$K$2:$K$2848,$AD665,'B-PorHerramienta'!$L$2:$L$2848,$AE665,'B-PorHerramienta'!$F$2:$F$2848,"&lt;&gt;")=0,"",ROUND(SUMIFS(INDEX('B-PorHerramienta'!$F$2:$I$2848,0,$AH$6),'B-PorHerramienta'!$A$2:$A$2848,W$8,'B-PorHerramienta'!$J$2:$J$2848,$AC665,'B-PorHerramienta'!$K$2:$K$2848,$AD665,'B-PorHerramienta'!$L$2:$L$2848,$AE665)*$AI$6,$AJ$6))</f>
        <v/>
      </c>
      <c r="X665" s="48" t="str">
        <f>IF(COUNTIFS('B-PorHerramienta'!$A$2:$A$2848,X$8,'B-PorHerramienta'!$J$2:$J$2848,$AC665,'B-PorHerramienta'!$K$2:$K$2848,$AD665,'B-PorHerramienta'!$L$2:$L$2848,$AE665,'B-PorHerramienta'!$F$2:$F$2848,"&lt;&gt;")=0,"",ROUND(SUMIFS(INDEX('B-PorHerramienta'!$F$2:$I$2848,0,$AH$6),'B-PorHerramienta'!$A$2:$A$2848,X$8,'B-PorHerramienta'!$J$2:$J$2848,$AC665,'B-PorHerramienta'!$K$2:$K$2848,$AD665,'B-PorHerramienta'!$L$2:$L$2848,$AE665)*$AI$6,$AJ$6))</f>
        <v/>
      </c>
      <c r="Y665" s="48" t="str">
        <f>IF(COUNTIFS('B-PorHerramienta'!$A$2:$A$2848,Y$8,'B-PorHerramienta'!$J$2:$J$2848,$AC665,'B-PorHerramienta'!$K$2:$K$2848,$AD665,'B-PorHerramienta'!$L$2:$L$2848,$AE665,'B-PorHerramienta'!$F$2:$F$2848,"&lt;&gt;")=0,"",ROUND(SUMIFS(INDEX('B-PorHerramienta'!$F$2:$I$2848,0,$AH$6),'B-PorHerramienta'!$A$2:$A$2848,Y$8,'B-PorHerramienta'!$J$2:$J$2848,$AC665,'B-PorHerramienta'!$K$2:$K$2848,$AD665,'B-PorHerramienta'!$L$2:$L$2848,$AE665)*$AI$6,$AJ$6))</f>
        <v/>
      </c>
      <c r="Z665" s="48" t="str">
        <f>IF(COUNTIFS('B-PorHerramienta'!$A$2:$A$2848,Z$8,'B-PorHerramienta'!$J$2:$J$2848,$AC665,'B-PorHerramienta'!$K$2:$K$2848,$AD665,'B-PorHerramienta'!$L$2:$L$2848,$AE665,'B-PorHerramienta'!$F$2:$F$2848,"&lt;&gt;")=0,"",ROUND(SUMIFS(INDEX('B-PorHerramienta'!$F$2:$I$2848,0,$AH$6),'B-PorHerramienta'!$A$2:$A$2848,Z$8,'B-PorHerramienta'!$J$2:$J$2848,$AC665,'B-PorHerramienta'!$K$2:$K$2848,$AD665,'B-PorHerramienta'!$L$2:$L$2848,$AE665)*$AI$6,$AJ$6))</f>
        <v/>
      </c>
      <c r="AA665" s="6"/>
      <c r="AB665" s="35">
        <v>2</v>
      </c>
      <c r="AC665" s="35" t="s">
        <v>1239</v>
      </c>
      <c r="AD665" s="35" t="s">
        <v>1233</v>
      </c>
      <c r="AE665" s="35" t="s">
        <v>1327</v>
      </c>
      <c r="AF665" s="35"/>
      <c r="AG665" s="35"/>
      <c r="AH665" s="35"/>
      <c r="AI665" s="35"/>
      <c r="AJ665" s="35"/>
      <c r="AK665" s="35"/>
    </row>
    <row r="666" spans="1:37" hidden="1" outlineLevel="2" collapsed="1" x14ac:dyDescent="0.25">
      <c r="A666" s="49" t="s">
        <v>2426</v>
      </c>
      <c r="B666" s="47" t="s">
        <v>2425</v>
      </c>
      <c r="C666" s="48">
        <f>IF(COUNTIFS('B-PorHerramienta'!$A$2:$A$2848,C$8,'B-PorHerramienta'!$J$2:$J$2848,$AC666,'B-PorHerramienta'!$K$2:$K$2848,$AD666,'B-PorHerramienta'!$L$2:$L$2848,$AE666,'B-PorHerramienta'!$F$2:$F$2848,"&lt;&gt;")=0,"",ROUND(SUMIFS(INDEX('B-PorHerramienta'!$F$2:$I$2848,0,$AH$6),'B-PorHerramienta'!$A$2:$A$2848,C$8,'B-PorHerramienta'!$J$2:$J$2848,$AC666,'B-PorHerramienta'!$K$2:$K$2848,$AD666,'B-PorHerramienta'!$L$2:$L$2848,$AE666)*$AI$6,$AJ$6))</f>
        <v>6.1999999999999998E-3</v>
      </c>
      <c r="D666" s="48">
        <f>IF(COUNTIFS('B-PorHerramienta'!$A$2:$A$2848,D$8,'B-PorHerramienta'!$J$2:$J$2848,$AC666,'B-PorHerramienta'!$K$2:$K$2848,$AD666,'B-PorHerramienta'!$L$2:$L$2848,$AE666,'B-PorHerramienta'!$F$2:$F$2848,"&lt;&gt;")=0,"",ROUND(SUMIFS(INDEX('B-PorHerramienta'!$F$2:$I$2848,0,$AH$6),'B-PorHerramienta'!$A$2:$A$2848,D$8,'B-PorHerramienta'!$J$2:$J$2848,$AC666,'B-PorHerramienta'!$K$2:$K$2848,$AD666,'B-PorHerramienta'!$L$2:$L$2848,$AE666)*$AI$6,$AJ$6))</f>
        <v>6.1999999999999998E-3</v>
      </c>
      <c r="E666" s="48" t="str">
        <f>IF(COUNTIFS('B-PorHerramienta'!$A$2:$A$2848,E$8,'B-PorHerramienta'!$J$2:$J$2848,$AC666,'B-PorHerramienta'!$K$2:$K$2848,$AD666,'B-PorHerramienta'!$L$2:$L$2848,$AE666,'B-PorHerramienta'!$F$2:$F$2848,"&lt;&gt;")=0,"",ROUND(SUMIFS(INDEX('B-PorHerramienta'!$F$2:$I$2848,0,$AH$6),'B-PorHerramienta'!$A$2:$A$2848,E$8,'B-PorHerramienta'!$J$2:$J$2848,$AC666,'B-PorHerramienta'!$K$2:$K$2848,$AD666,'B-PorHerramienta'!$L$2:$L$2848,$AE666)*$AI$6,$AJ$6))</f>
        <v/>
      </c>
      <c r="F666" s="48" t="str">
        <f>IF(COUNTIFS('B-PorHerramienta'!$A$2:$A$2848,F$8,'B-PorHerramienta'!$J$2:$J$2848,$AC666,'B-PorHerramienta'!$K$2:$K$2848,$AD666,'B-PorHerramienta'!$L$2:$L$2848,$AE666,'B-PorHerramienta'!$F$2:$F$2848,"&lt;&gt;")=0,"",ROUND(SUMIFS(INDEX('B-PorHerramienta'!$F$2:$I$2848,0,$AH$6),'B-PorHerramienta'!$A$2:$A$2848,F$8,'B-PorHerramienta'!$J$2:$J$2848,$AC666,'B-PorHerramienta'!$K$2:$K$2848,$AD666,'B-PorHerramienta'!$L$2:$L$2848,$AE666)*$AI$6,$AJ$6))</f>
        <v/>
      </c>
      <c r="G666" s="48" t="str">
        <f>IF(COUNTIFS('B-PorHerramienta'!$A$2:$A$2848,G$8,'B-PorHerramienta'!$J$2:$J$2848,$AC666,'B-PorHerramienta'!$K$2:$K$2848,$AD666,'B-PorHerramienta'!$L$2:$L$2848,$AE666,'B-PorHerramienta'!$F$2:$F$2848,"&lt;&gt;")=0,"",ROUND(SUMIFS(INDEX('B-PorHerramienta'!$F$2:$I$2848,0,$AH$6),'B-PorHerramienta'!$A$2:$A$2848,G$8,'B-PorHerramienta'!$J$2:$J$2848,$AC666,'B-PorHerramienta'!$K$2:$K$2848,$AD666,'B-PorHerramienta'!$L$2:$L$2848,$AE666)*$AI$6,$AJ$6))</f>
        <v/>
      </c>
      <c r="H666" s="48" t="str">
        <f>IF(COUNTIFS('B-PorHerramienta'!$A$2:$A$2848,H$8,'B-PorHerramienta'!$J$2:$J$2848,$AC666,'B-PorHerramienta'!$K$2:$K$2848,$AD666,'B-PorHerramienta'!$L$2:$L$2848,$AE666,'B-PorHerramienta'!$F$2:$F$2848,"&lt;&gt;")=0,"",ROUND(SUMIFS(INDEX('B-PorHerramienta'!$F$2:$I$2848,0,$AH$6),'B-PorHerramienta'!$A$2:$A$2848,H$8,'B-PorHerramienta'!$J$2:$J$2848,$AC666,'B-PorHerramienta'!$K$2:$K$2848,$AD666,'B-PorHerramienta'!$L$2:$L$2848,$AE666)*$AI$6,$AJ$6))</f>
        <v/>
      </c>
      <c r="I666" s="48" t="str">
        <f>IF(COUNTIFS('B-PorHerramienta'!$A$2:$A$2848,I$8,'B-PorHerramienta'!$J$2:$J$2848,$AC666,'B-PorHerramienta'!$K$2:$K$2848,$AD666,'B-PorHerramienta'!$L$2:$L$2848,$AE666,'B-PorHerramienta'!$F$2:$F$2848,"&lt;&gt;")=0,"",ROUND(SUMIFS(INDEX('B-PorHerramienta'!$F$2:$I$2848,0,$AH$6),'B-PorHerramienta'!$A$2:$A$2848,I$8,'B-PorHerramienta'!$J$2:$J$2848,$AC666,'B-PorHerramienta'!$K$2:$K$2848,$AD666,'B-PorHerramienta'!$L$2:$L$2848,$AE666)*$AI$6,$AJ$6))</f>
        <v/>
      </c>
      <c r="J666" s="48" t="str">
        <f>IF(COUNTIFS('B-PorHerramienta'!$A$2:$A$2848,J$8,'B-PorHerramienta'!$J$2:$J$2848,$AC666,'B-PorHerramienta'!$K$2:$K$2848,$AD666,'B-PorHerramienta'!$L$2:$L$2848,$AE666,'B-PorHerramienta'!$F$2:$F$2848,"&lt;&gt;")=0,"",ROUND(SUMIFS(INDEX('B-PorHerramienta'!$F$2:$I$2848,0,$AH$6),'B-PorHerramienta'!$A$2:$A$2848,J$8,'B-PorHerramienta'!$J$2:$J$2848,$AC666,'B-PorHerramienta'!$K$2:$K$2848,$AD666,'B-PorHerramienta'!$L$2:$L$2848,$AE666)*$AI$6,$AJ$6))</f>
        <v/>
      </c>
      <c r="K666" s="48" t="str">
        <f>IF(COUNTIFS('B-PorHerramienta'!$A$2:$A$2848,K$8,'B-PorHerramienta'!$J$2:$J$2848,$AC666,'B-PorHerramienta'!$K$2:$K$2848,$AD666,'B-PorHerramienta'!$L$2:$L$2848,$AE666,'B-PorHerramienta'!$F$2:$F$2848,"&lt;&gt;")=0,"",ROUND(SUMIFS(INDEX('B-PorHerramienta'!$F$2:$I$2848,0,$AH$6),'B-PorHerramienta'!$A$2:$A$2848,K$8,'B-PorHerramienta'!$J$2:$J$2848,$AC666,'B-PorHerramienta'!$K$2:$K$2848,$AD666,'B-PorHerramienta'!$L$2:$L$2848,$AE666)*$AI$6,$AJ$6))</f>
        <v/>
      </c>
      <c r="L666" s="48" t="str">
        <f>IF(COUNTIFS('B-PorHerramienta'!$A$2:$A$2848,L$8,'B-PorHerramienta'!$J$2:$J$2848,$AC666,'B-PorHerramienta'!$K$2:$K$2848,$AD666,'B-PorHerramienta'!$L$2:$L$2848,$AE666,'B-PorHerramienta'!$F$2:$F$2848,"&lt;&gt;")=0,"",ROUND(SUMIFS(INDEX('B-PorHerramienta'!$F$2:$I$2848,0,$AH$6),'B-PorHerramienta'!$A$2:$A$2848,L$8,'B-PorHerramienta'!$J$2:$J$2848,$AC666,'B-PorHerramienta'!$K$2:$K$2848,$AD666,'B-PorHerramienta'!$L$2:$L$2848,$AE666)*$AI$6,$AJ$6))</f>
        <v/>
      </c>
      <c r="M666" s="48" t="str">
        <f>IF(COUNTIFS('B-PorHerramienta'!$A$2:$A$2848,M$8,'B-PorHerramienta'!$J$2:$J$2848,$AC666,'B-PorHerramienta'!$K$2:$K$2848,$AD666,'B-PorHerramienta'!$L$2:$L$2848,$AE666,'B-PorHerramienta'!$F$2:$F$2848,"&lt;&gt;")=0,"",ROUND(SUMIFS(INDEX('B-PorHerramienta'!$F$2:$I$2848,0,$AH$6),'B-PorHerramienta'!$A$2:$A$2848,M$8,'B-PorHerramienta'!$J$2:$J$2848,$AC666,'B-PorHerramienta'!$K$2:$K$2848,$AD666,'B-PorHerramienta'!$L$2:$L$2848,$AE666)*$AI$6,$AJ$6))</f>
        <v/>
      </c>
      <c r="N666" s="48" t="str">
        <f>IF(COUNTIFS('B-PorHerramienta'!$A$2:$A$2848,N$8,'B-PorHerramienta'!$J$2:$J$2848,$AC666,'B-PorHerramienta'!$K$2:$K$2848,$AD666,'B-PorHerramienta'!$L$2:$L$2848,$AE666,'B-PorHerramienta'!$F$2:$F$2848,"&lt;&gt;")=0,"",ROUND(SUMIFS(INDEX('B-PorHerramienta'!$F$2:$I$2848,0,$AH$6),'B-PorHerramienta'!$A$2:$A$2848,N$8,'B-PorHerramienta'!$J$2:$J$2848,$AC666,'B-PorHerramienta'!$K$2:$K$2848,$AD666,'B-PorHerramienta'!$L$2:$L$2848,$AE666)*$AI$6,$AJ$6))</f>
        <v/>
      </c>
      <c r="O666" s="48" t="str">
        <f>IF(COUNTIFS('B-PorHerramienta'!$A$2:$A$2848,O$8,'B-PorHerramienta'!$J$2:$J$2848,$AC666,'B-PorHerramienta'!$K$2:$K$2848,$AD666,'B-PorHerramienta'!$L$2:$L$2848,$AE666,'B-PorHerramienta'!$F$2:$F$2848,"&lt;&gt;")=0,"",ROUND(SUMIFS(INDEX('B-PorHerramienta'!$F$2:$I$2848,0,$AH$6),'B-PorHerramienta'!$A$2:$A$2848,O$8,'B-PorHerramienta'!$J$2:$J$2848,$AC666,'B-PorHerramienta'!$K$2:$K$2848,$AD666,'B-PorHerramienta'!$L$2:$L$2848,$AE666)*$AI$6,$AJ$6))</f>
        <v/>
      </c>
      <c r="P666" s="48" t="str">
        <f>IF(COUNTIFS('B-PorHerramienta'!$A$2:$A$2848,P$8,'B-PorHerramienta'!$J$2:$J$2848,$AC666,'B-PorHerramienta'!$K$2:$K$2848,$AD666,'B-PorHerramienta'!$L$2:$L$2848,$AE666,'B-PorHerramienta'!$F$2:$F$2848,"&lt;&gt;")=0,"",ROUND(SUMIFS(INDEX('B-PorHerramienta'!$F$2:$I$2848,0,$AH$6),'B-PorHerramienta'!$A$2:$A$2848,P$8,'B-PorHerramienta'!$J$2:$J$2848,$AC666,'B-PorHerramienta'!$K$2:$K$2848,$AD666,'B-PorHerramienta'!$L$2:$L$2848,$AE666)*$AI$6,$AJ$6))</f>
        <v/>
      </c>
      <c r="Q666" s="48" t="str">
        <f>IF(COUNTIFS('B-PorHerramienta'!$A$2:$A$2848,Q$8,'B-PorHerramienta'!$J$2:$J$2848,$AC666,'B-PorHerramienta'!$K$2:$K$2848,$AD666,'B-PorHerramienta'!$L$2:$L$2848,$AE666,'B-PorHerramienta'!$F$2:$F$2848,"&lt;&gt;")=0,"",ROUND(SUMIFS(INDEX('B-PorHerramienta'!$F$2:$I$2848,0,$AH$6),'B-PorHerramienta'!$A$2:$A$2848,Q$8,'B-PorHerramienta'!$J$2:$J$2848,$AC666,'B-PorHerramienta'!$K$2:$K$2848,$AD666,'B-PorHerramienta'!$L$2:$L$2848,$AE666)*$AI$6,$AJ$6))</f>
        <v/>
      </c>
      <c r="R666" s="48" t="str">
        <f>IF(COUNTIFS('B-PorHerramienta'!$A$2:$A$2848,R$8,'B-PorHerramienta'!$J$2:$J$2848,$AC666,'B-PorHerramienta'!$K$2:$K$2848,$AD666,'B-PorHerramienta'!$L$2:$L$2848,$AE666,'B-PorHerramienta'!$F$2:$F$2848,"&lt;&gt;")=0,"",ROUND(SUMIFS(INDEX('B-PorHerramienta'!$F$2:$I$2848,0,$AH$6),'B-PorHerramienta'!$A$2:$A$2848,R$8,'B-PorHerramienta'!$J$2:$J$2848,$AC666,'B-PorHerramienta'!$K$2:$K$2848,$AD666,'B-PorHerramienta'!$L$2:$L$2848,$AE666)*$AI$6,$AJ$6))</f>
        <v/>
      </c>
      <c r="S666" s="48" t="str">
        <f>IF(COUNTIFS('B-PorHerramienta'!$A$2:$A$2848,S$8,'B-PorHerramienta'!$J$2:$J$2848,$AC666,'B-PorHerramienta'!$K$2:$K$2848,$AD666,'B-PorHerramienta'!$L$2:$L$2848,$AE666,'B-PorHerramienta'!$F$2:$F$2848,"&lt;&gt;")=0,"",ROUND(SUMIFS(INDEX('B-PorHerramienta'!$F$2:$I$2848,0,$AH$6),'B-PorHerramienta'!$A$2:$A$2848,S$8,'B-PorHerramienta'!$J$2:$J$2848,$AC666,'B-PorHerramienta'!$K$2:$K$2848,$AD666,'B-PorHerramienta'!$L$2:$L$2848,$AE666)*$AI$6,$AJ$6))</f>
        <v/>
      </c>
      <c r="T666" s="48" t="str">
        <f>IF(COUNTIFS('B-PorHerramienta'!$A$2:$A$2848,T$8,'B-PorHerramienta'!$J$2:$J$2848,$AC666,'B-PorHerramienta'!$K$2:$K$2848,$AD666,'B-PorHerramienta'!$L$2:$L$2848,$AE666,'B-PorHerramienta'!$F$2:$F$2848,"&lt;&gt;")=0,"",ROUND(SUMIFS(INDEX('B-PorHerramienta'!$F$2:$I$2848,0,$AH$6),'B-PorHerramienta'!$A$2:$A$2848,T$8,'B-PorHerramienta'!$J$2:$J$2848,$AC666,'B-PorHerramienta'!$K$2:$K$2848,$AD666,'B-PorHerramienta'!$L$2:$L$2848,$AE666)*$AI$6,$AJ$6))</f>
        <v/>
      </c>
      <c r="U666" s="48" t="str">
        <f>IF(COUNTIFS('B-PorHerramienta'!$A$2:$A$2848,U$8,'B-PorHerramienta'!$J$2:$J$2848,$AC666,'B-PorHerramienta'!$K$2:$K$2848,$AD666,'B-PorHerramienta'!$L$2:$L$2848,$AE666,'B-PorHerramienta'!$F$2:$F$2848,"&lt;&gt;")=0,"",ROUND(SUMIFS(INDEX('B-PorHerramienta'!$F$2:$I$2848,0,$AH$6),'B-PorHerramienta'!$A$2:$A$2848,U$8,'B-PorHerramienta'!$J$2:$J$2848,$AC666,'B-PorHerramienta'!$K$2:$K$2848,$AD666,'B-PorHerramienta'!$L$2:$L$2848,$AE666)*$AI$6,$AJ$6))</f>
        <v/>
      </c>
      <c r="V666" s="48" t="str">
        <f>IF(COUNTIFS('B-PorHerramienta'!$A$2:$A$2848,V$8,'B-PorHerramienta'!$J$2:$J$2848,$AC666,'B-PorHerramienta'!$K$2:$K$2848,$AD666,'B-PorHerramienta'!$L$2:$L$2848,$AE666,'B-PorHerramienta'!$F$2:$F$2848,"&lt;&gt;")=0,"",ROUND(SUMIFS(INDEX('B-PorHerramienta'!$F$2:$I$2848,0,$AH$6),'B-PorHerramienta'!$A$2:$A$2848,V$8,'B-PorHerramienta'!$J$2:$J$2848,$AC666,'B-PorHerramienta'!$K$2:$K$2848,$AD666,'B-PorHerramienta'!$L$2:$L$2848,$AE666)*$AI$6,$AJ$6))</f>
        <v/>
      </c>
      <c r="W666" s="48" t="str">
        <f>IF(COUNTIFS('B-PorHerramienta'!$A$2:$A$2848,W$8,'B-PorHerramienta'!$J$2:$J$2848,$AC666,'B-PorHerramienta'!$K$2:$K$2848,$AD666,'B-PorHerramienta'!$L$2:$L$2848,$AE666,'B-PorHerramienta'!$F$2:$F$2848,"&lt;&gt;")=0,"",ROUND(SUMIFS(INDEX('B-PorHerramienta'!$F$2:$I$2848,0,$AH$6),'B-PorHerramienta'!$A$2:$A$2848,W$8,'B-PorHerramienta'!$J$2:$J$2848,$AC666,'B-PorHerramienta'!$K$2:$K$2848,$AD666,'B-PorHerramienta'!$L$2:$L$2848,$AE666)*$AI$6,$AJ$6))</f>
        <v/>
      </c>
      <c r="X666" s="48" t="str">
        <f>IF(COUNTIFS('B-PorHerramienta'!$A$2:$A$2848,X$8,'B-PorHerramienta'!$J$2:$J$2848,$AC666,'B-PorHerramienta'!$K$2:$K$2848,$AD666,'B-PorHerramienta'!$L$2:$L$2848,$AE666,'B-PorHerramienta'!$F$2:$F$2848,"&lt;&gt;")=0,"",ROUND(SUMIFS(INDEX('B-PorHerramienta'!$F$2:$I$2848,0,$AH$6),'B-PorHerramienta'!$A$2:$A$2848,X$8,'B-PorHerramienta'!$J$2:$J$2848,$AC666,'B-PorHerramienta'!$K$2:$K$2848,$AD666,'B-PorHerramienta'!$L$2:$L$2848,$AE666)*$AI$6,$AJ$6))</f>
        <v/>
      </c>
      <c r="Y666" s="48" t="str">
        <f>IF(COUNTIFS('B-PorHerramienta'!$A$2:$A$2848,Y$8,'B-PorHerramienta'!$J$2:$J$2848,$AC666,'B-PorHerramienta'!$K$2:$K$2848,$AD666,'B-PorHerramienta'!$L$2:$L$2848,$AE666,'B-PorHerramienta'!$F$2:$F$2848,"&lt;&gt;")=0,"",ROUND(SUMIFS(INDEX('B-PorHerramienta'!$F$2:$I$2848,0,$AH$6),'B-PorHerramienta'!$A$2:$A$2848,Y$8,'B-PorHerramienta'!$J$2:$J$2848,$AC666,'B-PorHerramienta'!$K$2:$K$2848,$AD666,'B-PorHerramienta'!$L$2:$L$2848,$AE666)*$AI$6,$AJ$6))</f>
        <v/>
      </c>
      <c r="Z666" s="48" t="str">
        <f>IF(COUNTIFS('B-PorHerramienta'!$A$2:$A$2848,Z$8,'B-PorHerramienta'!$J$2:$J$2848,$AC666,'B-PorHerramienta'!$K$2:$K$2848,$AD666,'B-PorHerramienta'!$L$2:$L$2848,$AE666,'B-PorHerramienta'!$F$2:$F$2848,"&lt;&gt;")=0,"",ROUND(SUMIFS(INDEX('B-PorHerramienta'!$F$2:$I$2848,0,$AH$6),'B-PorHerramienta'!$A$2:$A$2848,Z$8,'B-PorHerramienta'!$J$2:$J$2848,$AC666,'B-PorHerramienta'!$K$2:$K$2848,$AD666,'B-PorHerramienta'!$L$2:$L$2848,$AE666)*$AI$6,$AJ$6))</f>
        <v/>
      </c>
      <c r="AA666" s="6"/>
      <c r="AB666" s="35">
        <v>2</v>
      </c>
      <c r="AC666" s="35" t="s">
        <v>1239</v>
      </c>
      <c r="AD666" s="35" t="s">
        <v>1233</v>
      </c>
      <c r="AE666" s="35" t="s">
        <v>1328</v>
      </c>
      <c r="AF666" s="35"/>
      <c r="AG666" s="35"/>
      <c r="AH666" s="35"/>
      <c r="AI666" s="35"/>
      <c r="AJ666" s="35"/>
      <c r="AK666" s="35"/>
    </row>
    <row r="667" spans="1:37" ht="30" hidden="1" outlineLevel="2" collapsed="1" x14ac:dyDescent="0.25">
      <c r="A667" s="49" t="s">
        <v>2424</v>
      </c>
      <c r="B667" s="47" t="s">
        <v>2423</v>
      </c>
      <c r="C667" s="48" t="str">
        <f>IF(COUNTIFS('B-PorHerramienta'!$A$2:$A$2848,C$8,'B-PorHerramienta'!$J$2:$J$2848,$AC667,'B-PorHerramienta'!$K$2:$K$2848,$AD667,'B-PorHerramienta'!$L$2:$L$2848,$AE667,'B-PorHerramienta'!$F$2:$F$2848,"&lt;&gt;")=0,"",ROUND(SUMIFS(INDEX('B-PorHerramienta'!$F$2:$I$2848,0,$AH$6),'B-PorHerramienta'!$A$2:$A$2848,C$8,'B-PorHerramienta'!$J$2:$J$2848,$AC667,'B-PorHerramienta'!$K$2:$K$2848,$AD667,'B-PorHerramienta'!$L$2:$L$2848,$AE667)*$AI$6,$AJ$6))</f>
        <v/>
      </c>
      <c r="D667" s="48">
        <f>IF(COUNTIFS('B-PorHerramienta'!$A$2:$A$2848,D$8,'B-PorHerramienta'!$J$2:$J$2848,$AC667,'B-PorHerramienta'!$K$2:$K$2848,$AD667,'B-PorHerramienta'!$L$2:$L$2848,$AE667,'B-PorHerramienta'!$F$2:$F$2848,"&lt;&gt;")=0,"",ROUND(SUMIFS(INDEX('B-PorHerramienta'!$F$2:$I$2848,0,$AH$6),'B-PorHerramienta'!$A$2:$A$2848,D$8,'B-PorHerramienta'!$J$2:$J$2848,$AC667,'B-PorHerramienta'!$K$2:$K$2848,$AD667,'B-PorHerramienta'!$L$2:$L$2848,$AE667)*$AI$6,$AJ$6))</f>
        <v>1.67E-2</v>
      </c>
      <c r="E667" s="48">
        <f>IF(COUNTIFS('B-PorHerramienta'!$A$2:$A$2848,E$8,'B-PorHerramienta'!$J$2:$J$2848,$AC667,'B-PorHerramienta'!$K$2:$K$2848,$AD667,'B-PorHerramienta'!$L$2:$L$2848,$AE667,'B-PorHerramienta'!$F$2:$F$2848,"&lt;&gt;")=0,"",ROUND(SUMIFS(INDEX('B-PorHerramienta'!$F$2:$I$2848,0,$AH$6),'B-PorHerramienta'!$A$2:$A$2848,E$8,'B-PorHerramienta'!$J$2:$J$2848,$AC667,'B-PorHerramienta'!$K$2:$K$2848,$AD667,'B-PorHerramienta'!$L$2:$L$2848,$AE667)*$AI$6,$AJ$6))</f>
        <v>1.7500000000000002E-2</v>
      </c>
      <c r="F667" s="48">
        <f>IF(COUNTIFS('B-PorHerramienta'!$A$2:$A$2848,F$8,'B-PorHerramienta'!$J$2:$J$2848,$AC667,'B-PorHerramienta'!$K$2:$K$2848,$AD667,'B-PorHerramienta'!$L$2:$L$2848,$AE667,'B-PorHerramienta'!$F$2:$F$2848,"&lt;&gt;")=0,"",ROUND(SUMIFS(INDEX('B-PorHerramienta'!$F$2:$I$2848,0,$AH$6),'B-PorHerramienta'!$A$2:$A$2848,F$8,'B-PorHerramienta'!$J$2:$J$2848,$AC667,'B-PorHerramienta'!$K$2:$K$2848,$AD667,'B-PorHerramienta'!$L$2:$L$2848,$AE667)*$AI$6,$AJ$6))</f>
        <v>1.83E-2</v>
      </c>
      <c r="G667" s="48">
        <f>IF(COUNTIFS('B-PorHerramienta'!$A$2:$A$2848,G$8,'B-PorHerramienta'!$J$2:$J$2848,$AC667,'B-PorHerramienta'!$K$2:$K$2848,$AD667,'B-PorHerramienta'!$L$2:$L$2848,$AE667,'B-PorHerramienta'!$F$2:$F$2848,"&lt;&gt;")=0,"",ROUND(SUMIFS(INDEX('B-PorHerramienta'!$F$2:$I$2848,0,$AH$6),'B-PorHerramienta'!$A$2:$A$2848,G$8,'B-PorHerramienta'!$J$2:$J$2848,$AC667,'B-PorHerramienta'!$K$2:$K$2848,$AD667,'B-PorHerramienta'!$L$2:$L$2848,$AE667)*$AI$6,$AJ$6))</f>
        <v>2.1399999999999999E-2</v>
      </c>
      <c r="H667" s="48">
        <f>IF(COUNTIFS('B-PorHerramienta'!$A$2:$A$2848,H$8,'B-PorHerramienta'!$J$2:$J$2848,$AC667,'B-PorHerramienta'!$K$2:$K$2848,$AD667,'B-PorHerramienta'!$L$2:$L$2848,$AE667,'B-PorHerramienta'!$F$2:$F$2848,"&lt;&gt;")=0,"",ROUND(SUMIFS(INDEX('B-PorHerramienta'!$F$2:$I$2848,0,$AH$6),'B-PorHerramienta'!$A$2:$A$2848,H$8,'B-PorHerramienta'!$J$2:$J$2848,$AC667,'B-PorHerramienta'!$K$2:$K$2848,$AD667,'B-PorHerramienta'!$L$2:$L$2848,$AE667)*$AI$6,$AJ$6))</f>
        <v>2.6100000000000002E-2</v>
      </c>
      <c r="I667" s="48">
        <f>IF(COUNTIFS('B-PorHerramienta'!$A$2:$A$2848,I$8,'B-PorHerramienta'!$J$2:$J$2848,$AC667,'B-PorHerramienta'!$K$2:$K$2848,$AD667,'B-PorHerramienta'!$L$2:$L$2848,$AE667,'B-PorHerramienta'!$F$2:$F$2848,"&lt;&gt;")=0,"",ROUND(SUMIFS(INDEX('B-PorHerramienta'!$F$2:$I$2848,0,$AH$6),'B-PorHerramienta'!$A$2:$A$2848,I$8,'B-PorHerramienta'!$J$2:$J$2848,$AC667,'B-PorHerramienta'!$K$2:$K$2848,$AD667,'B-PorHerramienta'!$L$2:$L$2848,$AE667)*$AI$6,$AJ$6))</f>
        <v>1.95E-2</v>
      </c>
      <c r="J667" s="48">
        <f>IF(COUNTIFS('B-PorHerramienta'!$A$2:$A$2848,J$8,'B-PorHerramienta'!$J$2:$J$2848,$AC667,'B-PorHerramienta'!$K$2:$K$2848,$AD667,'B-PorHerramienta'!$L$2:$L$2848,$AE667,'B-PorHerramienta'!$F$2:$F$2848,"&lt;&gt;")=0,"",ROUND(SUMIFS(INDEX('B-PorHerramienta'!$F$2:$I$2848,0,$AH$6),'B-PorHerramienta'!$A$2:$A$2848,J$8,'B-PorHerramienta'!$J$2:$J$2848,$AC667,'B-PorHerramienta'!$K$2:$K$2848,$AD667,'B-PorHerramienta'!$L$2:$L$2848,$AE667)*$AI$6,$AJ$6))</f>
        <v>4.1000000000000003E-3</v>
      </c>
      <c r="K667" s="48">
        <f>IF(COUNTIFS('B-PorHerramienta'!$A$2:$A$2848,K$8,'B-PorHerramienta'!$J$2:$J$2848,$AC667,'B-PorHerramienta'!$K$2:$K$2848,$AD667,'B-PorHerramienta'!$L$2:$L$2848,$AE667,'B-PorHerramienta'!$F$2:$F$2848,"&lt;&gt;")=0,"",ROUND(SUMIFS(INDEX('B-PorHerramienta'!$F$2:$I$2848,0,$AH$6),'B-PorHerramienta'!$A$2:$A$2848,K$8,'B-PorHerramienta'!$J$2:$J$2848,$AC667,'B-PorHerramienta'!$K$2:$K$2848,$AD667,'B-PorHerramienta'!$L$2:$L$2848,$AE667)*$AI$6,$AJ$6))</f>
        <v>5.1999999999999998E-3</v>
      </c>
      <c r="L667" s="48">
        <f>IF(COUNTIFS('B-PorHerramienta'!$A$2:$A$2848,L$8,'B-PorHerramienta'!$J$2:$J$2848,$AC667,'B-PorHerramienta'!$K$2:$K$2848,$AD667,'B-PorHerramienta'!$L$2:$L$2848,$AE667,'B-PorHerramienta'!$F$2:$F$2848,"&lt;&gt;")=0,"",ROUND(SUMIFS(INDEX('B-PorHerramienta'!$F$2:$I$2848,0,$AH$6),'B-PorHerramienta'!$A$2:$A$2848,L$8,'B-PorHerramienta'!$J$2:$J$2848,$AC667,'B-PorHerramienta'!$K$2:$K$2848,$AD667,'B-PorHerramienta'!$L$2:$L$2848,$AE667)*$AI$6,$AJ$6))</f>
        <v>5.1999999999999998E-3</v>
      </c>
      <c r="M667" s="48">
        <f>IF(COUNTIFS('B-PorHerramienta'!$A$2:$A$2848,M$8,'B-PorHerramienta'!$J$2:$J$2848,$AC667,'B-PorHerramienta'!$K$2:$K$2848,$AD667,'B-PorHerramienta'!$L$2:$L$2848,$AE667,'B-PorHerramienta'!$F$2:$F$2848,"&lt;&gt;")=0,"",ROUND(SUMIFS(INDEX('B-PorHerramienta'!$F$2:$I$2848,0,$AH$6),'B-PorHerramienta'!$A$2:$A$2848,M$8,'B-PorHerramienta'!$J$2:$J$2848,$AC667,'B-PorHerramienta'!$K$2:$K$2848,$AD667,'B-PorHerramienta'!$L$2:$L$2848,$AE667)*$AI$6,$AJ$6))</f>
        <v>5.4999999999999997E-3</v>
      </c>
      <c r="N667" s="48">
        <f>IF(COUNTIFS('B-PorHerramienta'!$A$2:$A$2848,N$8,'B-PorHerramienta'!$J$2:$J$2848,$AC667,'B-PorHerramienta'!$K$2:$K$2848,$AD667,'B-PorHerramienta'!$L$2:$L$2848,$AE667,'B-PorHerramienta'!$F$2:$F$2848,"&lt;&gt;")=0,"",ROUND(SUMIFS(INDEX('B-PorHerramienta'!$F$2:$I$2848,0,$AH$6),'B-PorHerramienta'!$A$2:$A$2848,N$8,'B-PorHerramienta'!$J$2:$J$2848,$AC667,'B-PorHerramienta'!$K$2:$K$2848,$AD667,'B-PorHerramienta'!$L$2:$L$2848,$AE667)*$AI$6,$AJ$6))</f>
        <v>1.67E-2</v>
      </c>
      <c r="O667" s="48" t="str">
        <f>IF(COUNTIFS('B-PorHerramienta'!$A$2:$A$2848,O$8,'B-PorHerramienta'!$J$2:$J$2848,$AC667,'B-PorHerramienta'!$K$2:$K$2848,$AD667,'B-PorHerramienta'!$L$2:$L$2848,$AE667,'B-PorHerramienta'!$F$2:$F$2848,"&lt;&gt;")=0,"",ROUND(SUMIFS(INDEX('B-PorHerramienta'!$F$2:$I$2848,0,$AH$6),'B-PorHerramienta'!$A$2:$A$2848,O$8,'B-PorHerramienta'!$J$2:$J$2848,$AC667,'B-PorHerramienta'!$K$2:$K$2848,$AD667,'B-PorHerramienta'!$L$2:$L$2848,$AE667)*$AI$6,$AJ$6))</f>
        <v/>
      </c>
      <c r="P667" s="48" t="str">
        <f>IF(COUNTIFS('B-PorHerramienta'!$A$2:$A$2848,P$8,'B-PorHerramienta'!$J$2:$J$2848,$AC667,'B-PorHerramienta'!$K$2:$K$2848,$AD667,'B-PorHerramienta'!$L$2:$L$2848,$AE667,'B-PorHerramienta'!$F$2:$F$2848,"&lt;&gt;")=0,"",ROUND(SUMIFS(INDEX('B-PorHerramienta'!$F$2:$I$2848,0,$AH$6),'B-PorHerramienta'!$A$2:$A$2848,P$8,'B-PorHerramienta'!$J$2:$J$2848,$AC667,'B-PorHerramienta'!$K$2:$K$2848,$AD667,'B-PorHerramienta'!$L$2:$L$2848,$AE667)*$AI$6,$AJ$6))</f>
        <v/>
      </c>
      <c r="Q667" s="48" t="str">
        <f>IF(COUNTIFS('B-PorHerramienta'!$A$2:$A$2848,Q$8,'B-PorHerramienta'!$J$2:$J$2848,$AC667,'B-PorHerramienta'!$K$2:$K$2848,$AD667,'B-PorHerramienta'!$L$2:$L$2848,$AE667,'B-PorHerramienta'!$F$2:$F$2848,"&lt;&gt;")=0,"",ROUND(SUMIFS(INDEX('B-PorHerramienta'!$F$2:$I$2848,0,$AH$6),'B-PorHerramienta'!$A$2:$A$2848,Q$8,'B-PorHerramienta'!$J$2:$J$2848,$AC667,'B-PorHerramienta'!$K$2:$K$2848,$AD667,'B-PorHerramienta'!$L$2:$L$2848,$AE667)*$AI$6,$AJ$6))</f>
        <v/>
      </c>
      <c r="R667" s="48" t="str">
        <f>IF(COUNTIFS('B-PorHerramienta'!$A$2:$A$2848,R$8,'B-PorHerramienta'!$J$2:$J$2848,$AC667,'B-PorHerramienta'!$K$2:$K$2848,$AD667,'B-PorHerramienta'!$L$2:$L$2848,$AE667,'B-PorHerramienta'!$F$2:$F$2848,"&lt;&gt;")=0,"",ROUND(SUMIFS(INDEX('B-PorHerramienta'!$F$2:$I$2848,0,$AH$6),'B-PorHerramienta'!$A$2:$A$2848,R$8,'B-PorHerramienta'!$J$2:$J$2848,$AC667,'B-PorHerramienta'!$K$2:$K$2848,$AD667,'B-PorHerramienta'!$L$2:$L$2848,$AE667)*$AI$6,$AJ$6))</f>
        <v/>
      </c>
      <c r="S667" s="48" t="str">
        <f>IF(COUNTIFS('B-PorHerramienta'!$A$2:$A$2848,S$8,'B-PorHerramienta'!$J$2:$J$2848,$AC667,'B-PorHerramienta'!$K$2:$K$2848,$AD667,'B-PorHerramienta'!$L$2:$L$2848,$AE667,'B-PorHerramienta'!$F$2:$F$2848,"&lt;&gt;")=0,"",ROUND(SUMIFS(INDEX('B-PorHerramienta'!$F$2:$I$2848,0,$AH$6),'B-PorHerramienta'!$A$2:$A$2848,S$8,'B-PorHerramienta'!$J$2:$J$2848,$AC667,'B-PorHerramienta'!$K$2:$K$2848,$AD667,'B-PorHerramienta'!$L$2:$L$2848,$AE667)*$AI$6,$AJ$6))</f>
        <v/>
      </c>
      <c r="T667" s="48" t="str">
        <f>IF(COUNTIFS('B-PorHerramienta'!$A$2:$A$2848,T$8,'B-PorHerramienta'!$J$2:$J$2848,$AC667,'B-PorHerramienta'!$K$2:$K$2848,$AD667,'B-PorHerramienta'!$L$2:$L$2848,$AE667,'B-PorHerramienta'!$F$2:$F$2848,"&lt;&gt;")=0,"",ROUND(SUMIFS(INDEX('B-PorHerramienta'!$F$2:$I$2848,0,$AH$6),'B-PorHerramienta'!$A$2:$A$2848,T$8,'B-PorHerramienta'!$J$2:$J$2848,$AC667,'B-PorHerramienta'!$K$2:$K$2848,$AD667,'B-PorHerramienta'!$L$2:$L$2848,$AE667)*$AI$6,$AJ$6))</f>
        <v/>
      </c>
      <c r="U667" s="48" t="str">
        <f>IF(COUNTIFS('B-PorHerramienta'!$A$2:$A$2848,U$8,'B-PorHerramienta'!$J$2:$J$2848,$AC667,'B-PorHerramienta'!$K$2:$K$2848,$AD667,'B-PorHerramienta'!$L$2:$L$2848,$AE667,'B-PorHerramienta'!$F$2:$F$2848,"&lt;&gt;")=0,"",ROUND(SUMIFS(INDEX('B-PorHerramienta'!$F$2:$I$2848,0,$AH$6),'B-PorHerramienta'!$A$2:$A$2848,U$8,'B-PorHerramienta'!$J$2:$J$2848,$AC667,'B-PorHerramienta'!$K$2:$K$2848,$AD667,'B-PorHerramienta'!$L$2:$L$2848,$AE667)*$AI$6,$AJ$6))</f>
        <v/>
      </c>
      <c r="V667" s="48" t="str">
        <f>IF(COUNTIFS('B-PorHerramienta'!$A$2:$A$2848,V$8,'B-PorHerramienta'!$J$2:$J$2848,$AC667,'B-PorHerramienta'!$K$2:$K$2848,$AD667,'B-PorHerramienta'!$L$2:$L$2848,$AE667,'B-PorHerramienta'!$F$2:$F$2848,"&lt;&gt;")=0,"",ROUND(SUMIFS(INDEX('B-PorHerramienta'!$F$2:$I$2848,0,$AH$6),'B-PorHerramienta'!$A$2:$A$2848,V$8,'B-PorHerramienta'!$J$2:$J$2848,$AC667,'B-PorHerramienta'!$K$2:$K$2848,$AD667,'B-PorHerramienta'!$L$2:$L$2848,$AE667)*$AI$6,$AJ$6))</f>
        <v/>
      </c>
      <c r="W667" s="48" t="str">
        <f>IF(COUNTIFS('B-PorHerramienta'!$A$2:$A$2848,W$8,'B-PorHerramienta'!$J$2:$J$2848,$AC667,'B-PorHerramienta'!$K$2:$K$2848,$AD667,'B-PorHerramienta'!$L$2:$L$2848,$AE667,'B-PorHerramienta'!$F$2:$F$2848,"&lt;&gt;")=0,"",ROUND(SUMIFS(INDEX('B-PorHerramienta'!$F$2:$I$2848,0,$AH$6),'B-PorHerramienta'!$A$2:$A$2848,W$8,'B-PorHerramienta'!$J$2:$J$2848,$AC667,'B-PorHerramienta'!$K$2:$K$2848,$AD667,'B-PorHerramienta'!$L$2:$L$2848,$AE667)*$AI$6,$AJ$6))</f>
        <v/>
      </c>
      <c r="X667" s="48" t="str">
        <f>IF(COUNTIFS('B-PorHerramienta'!$A$2:$A$2848,X$8,'B-PorHerramienta'!$J$2:$J$2848,$AC667,'B-PorHerramienta'!$K$2:$K$2848,$AD667,'B-PorHerramienta'!$L$2:$L$2848,$AE667,'B-PorHerramienta'!$F$2:$F$2848,"&lt;&gt;")=0,"",ROUND(SUMIFS(INDEX('B-PorHerramienta'!$F$2:$I$2848,0,$AH$6),'B-PorHerramienta'!$A$2:$A$2848,X$8,'B-PorHerramienta'!$J$2:$J$2848,$AC667,'B-PorHerramienta'!$K$2:$K$2848,$AD667,'B-PorHerramienta'!$L$2:$L$2848,$AE667)*$AI$6,$AJ$6))</f>
        <v/>
      </c>
      <c r="Y667" s="48" t="str">
        <f>IF(COUNTIFS('B-PorHerramienta'!$A$2:$A$2848,Y$8,'B-PorHerramienta'!$J$2:$J$2848,$AC667,'B-PorHerramienta'!$K$2:$K$2848,$AD667,'B-PorHerramienta'!$L$2:$L$2848,$AE667,'B-PorHerramienta'!$F$2:$F$2848,"&lt;&gt;")=0,"",ROUND(SUMIFS(INDEX('B-PorHerramienta'!$F$2:$I$2848,0,$AH$6),'B-PorHerramienta'!$A$2:$A$2848,Y$8,'B-PorHerramienta'!$J$2:$J$2848,$AC667,'B-PorHerramienta'!$K$2:$K$2848,$AD667,'B-PorHerramienta'!$L$2:$L$2848,$AE667)*$AI$6,$AJ$6))</f>
        <v/>
      </c>
      <c r="Z667" s="48" t="str">
        <f>IF(COUNTIFS('B-PorHerramienta'!$A$2:$A$2848,Z$8,'B-PorHerramienta'!$J$2:$J$2848,$AC667,'B-PorHerramienta'!$K$2:$K$2848,$AD667,'B-PorHerramienta'!$L$2:$L$2848,$AE667,'B-PorHerramienta'!$F$2:$F$2848,"&lt;&gt;")=0,"",ROUND(SUMIFS(INDEX('B-PorHerramienta'!$F$2:$I$2848,0,$AH$6),'B-PorHerramienta'!$A$2:$A$2848,Z$8,'B-PorHerramienta'!$J$2:$J$2848,$AC667,'B-PorHerramienta'!$K$2:$K$2848,$AD667,'B-PorHerramienta'!$L$2:$L$2848,$AE667)*$AI$6,$AJ$6))</f>
        <v/>
      </c>
      <c r="AA667" s="6"/>
      <c r="AB667" s="35">
        <v>2</v>
      </c>
      <c r="AC667" s="35" t="s">
        <v>1239</v>
      </c>
      <c r="AD667" s="35" t="s">
        <v>1233</v>
      </c>
      <c r="AE667" s="35" t="s">
        <v>1399</v>
      </c>
      <c r="AF667" s="35"/>
      <c r="AG667" s="35"/>
      <c r="AH667" s="35"/>
      <c r="AI667" s="35"/>
      <c r="AJ667" s="35"/>
      <c r="AK667" s="35"/>
    </row>
    <row r="668" spans="1:37" hidden="1" outlineLevel="2" collapsed="1" x14ac:dyDescent="0.25">
      <c r="A668" s="49" t="s">
        <v>2422</v>
      </c>
      <c r="B668" s="47" t="s">
        <v>557</v>
      </c>
      <c r="C668" s="48" t="str">
        <f>IF(COUNTIFS('B-PorHerramienta'!$A$2:$A$2848,C$8,'B-PorHerramienta'!$J$2:$J$2848,$AC668,'B-PorHerramienta'!$K$2:$K$2848,$AD668,'B-PorHerramienta'!$L$2:$L$2848,$AE668,'B-PorHerramienta'!$F$2:$F$2848,"&lt;&gt;")=0,"",ROUND(SUMIFS(INDEX('B-PorHerramienta'!$F$2:$I$2848,0,$AH$6),'B-PorHerramienta'!$A$2:$A$2848,C$8,'B-PorHerramienta'!$J$2:$J$2848,$AC668,'B-PorHerramienta'!$K$2:$K$2848,$AD668,'B-PorHerramienta'!$L$2:$L$2848,$AE668)*$AI$6,$AJ$6))</f>
        <v/>
      </c>
      <c r="D668" s="48" t="str">
        <f>IF(COUNTIFS('B-PorHerramienta'!$A$2:$A$2848,D$8,'B-PorHerramienta'!$J$2:$J$2848,$AC668,'B-PorHerramienta'!$K$2:$K$2848,$AD668,'B-PorHerramienta'!$L$2:$L$2848,$AE668,'B-PorHerramienta'!$F$2:$F$2848,"&lt;&gt;")=0,"",ROUND(SUMIFS(INDEX('B-PorHerramienta'!$F$2:$I$2848,0,$AH$6),'B-PorHerramienta'!$A$2:$A$2848,D$8,'B-PorHerramienta'!$J$2:$J$2848,$AC668,'B-PorHerramienta'!$K$2:$K$2848,$AD668,'B-PorHerramienta'!$L$2:$L$2848,$AE668)*$AI$6,$AJ$6))</f>
        <v/>
      </c>
      <c r="E668" s="48" t="str">
        <f>IF(COUNTIFS('B-PorHerramienta'!$A$2:$A$2848,E$8,'B-PorHerramienta'!$J$2:$J$2848,$AC668,'B-PorHerramienta'!$K$2:$K$2848,$AD668,'B-PorHerramienta'!$L$2:$L$2848,$AE668,'B-PorHerramienta'!$F$2:$F$2848,"&lt;&gt;")=0,"",ROUND(SUMIFS(INDEX('B-PorHerramienta'!$F$2:$I$2848,0,$AH$6),'B-PorHerramienta'!$A$2:$A$2848,E$8,'B-PorHerramienta'!$J$2:$J$2848,$AC668,'B-PorHerramienta'!$K$2:$K$2848,$AD668,'B-PorHerramienta'!$L$2:$L$2848,$AE668)*$AI$6,$AJ$6))</f>
        <v/>
      </c>
      <c r="F668" s="48" t="str">
        <f>IF(COUNTIFS('B-PorHerramienta'!$A$2:$A$2848,F$8,'B-PorHerramienta'!$J$2:$J$2848,$AC668,'B-PorHerramienta'!$K$2:$K$2848,$AD668,'B-PorHerramienta'!$L$2:$L$2848,$AE668,'B-PorHerramienta'!$F$2:$F$2848,"&lt;&gt;")=0,"",ROUND(SUMIFS(INDEX('B-PorHerramienta'!$F$2:$I$2848,0,$AH$6),'B-PorHerramienta'!$A$2:$A$2848,F$8,'B-PorHerramienta'!$J$2:$J$2848,$AC668,'B-PorHerramienta'!$K$2:$K$2848,$AD668,'B-PorHerramienta'!$L$2:$L$2848,$AE668)*$AI$6,$AJ$6))</f>
        <v/>
      </c>
      <c r="G668" s="48" t="str">
        <f>IF(COUNTIFS('B-PorHerramienta'!$A$2:$A$2848,G$8,'B-PorHerramienta'!$J$2:$J$2848,$AC668,'B-PorHerramienta'!$K$2:$K$2848,$AD668,'B-PorHerramienta'!$L$2:$L$2848,$AE668,'B-PorHerramienta'!$F$2:$F$2848,"&lt;&gt;")=0,"",ROUND(SUMIFS(INDEX('B-PorHerramienta'!$F$2:$I$2848,0,$AH$6),'B-PorHerramienta'!$A$2:$A$2848,G$8,'B-PorHerramienta'!$J$2:$J$2848,$AC668,'B-PorHerramienta'!$K$2:$K$2848,$AD668,'B-PorHerramienta'!$L$2:$L$2848,$AE668)*$AI$6,$AJ$6))</f>
        <v/>
      </c>
      <c r="H668" s="48" t="str">
        <f>IF(COUNTIFS('B-PorHerramienta'!$A$2:$A$2848,H$8,'B-PorHerramienta'!$J$2:$J$2848,$AC668,'B-PorHerramienta'!$K$2:$K$2848,$AD668,'B-PorHerramienta'!$L$2:$L$2848,$AE668,'B-PorHerramienta'!$F$2:$F$2848,"&lt;&gt;")=0,"",ROUND(SUMIFS(INDEX('B-PorHerramienta'!$F$2:$I$2848,0,$AH$6),'B-PorHerramienta'!$A$2:$A$2848,H$8,'B-PorHerramienta'!$J$2:$J$2848,$AC668,'B-PorHerramienta'!$K$2:$K$2848,$AD668,'B-PorHerramienta'!$L$2:$L$2848,$AE668)*$AI$6,$AJ$6))</f>
        <v/>
      </c>
      <c r="I668" s="48" t="str">
        <f>IF(COUNTIFS('B-PorHerramienta'!$A$2:$A$2848,I$8,'B-PorHerramienta'!$J$2:$J$2848,$AC668,'B-PorHerramienta'!$K$2:$K$2848,$AD668,'B-PorHerramienta'!$L$2:$L$2848,$AE668,'B-PorHerramienta'!$F$2:$F$2848,"&lt;&gt;")=0,"",ROUND(SUMIFS(INDEX('B-PorHerramienta'!$F$2:$I$2848,0,$AH$6),'B-PorHerramienta'!$A$2:$A$2848,I$8,'B-PorHerramienta'!$J$2:$J$2848,$AC668,'B-PorHerramienta'!$K$2:$K$2848,$AD668,'B-PorHerramienta'!$L$2:$L$2848,$AE668)*$AI$6,$AJ$6))</f>
        <v/>
      </c>
      <c r="J668" s="48" t="str">
        <f>IF(COUNTIFS('B-PorHerramienta'!$A$2:$A$2848,J$8,'B-PorHerramienta'!$J$2:$J$2848,$AC668,'B-PorHerramienta'!$K$2:$K$2848,$AD668,'B-PorHerramienta'!$L$2:$L$2848,$AE668,'B-PorHerramienta'!$F$2:$F$2848,"&lt;&gt;")=0,"",ROUND(SUMIFS(INDEX('B-PorHerramienta'!$F$2:$I$2848,0,$AH$6),'B-PorHerramienta'!$A$2:$A$2848,J$8,'B-PorHerramienta'!$J$2:$J$2848,$AC668,'B-PorHerramienta'!$K$2:$K$2848,$AD668,'B-PorHerramienta'!$L$2:$L$2848,$AE668)*$AI$6,$AJ$6))</f>
        <v/>
      </c>
      <c r="K668" s="48" t="str">
        <f>IF(COUNTIFS('B-PorHerramienta'!$A$2:$A$2848,K$8,'B-PorHerramienta'!$J$2:$J$2848,$AC668,'B-PorHerramienta'!$K$2:$K$2848,$AD668,'B-PorHerramienta'!$L$2:$L$2848,$AE668,'B-PorHerramienta'!$F$2:$F$2848,"&lt;&gt;")=0,"",ROUND(SUMIFS(INDEX('B-PorHerramienta'!$F$2:$I$2848,0,$AH$6),'B-PorHerramienta'!$A$2:$A$2848,K$8,'B-PorHerramienta'!$J$2:$J$2848,$AC668,'B-PorHerramienta'!$K$2:$K$2848,$AD668,'B-PorHerramienta'!$L$2:$L$2848,$AE668)*$AI$6,$AJ$6))</f>
        <v/>
      </c>
      <c r="L668" s="48" t="str">
        <f>IF(COUNTIFS('B-PorHerramienta'!$A$2:$A$2848,L$8,'B-PorHerramienta'!$J$2:$J$2848,$AC668,'B-PorHerramienta'!$K$2:$K$2848,$AD668,'B-PorHerramienta'!$L$2:$L$2848,$AE668,'B-PorHerramienta'!$F$2:$F$2848,"&lt;&gt;")=0,"",ROUND(SUMIFS(INDEX('B-PorHerramienta'!$F$2:$I$2848,0,$AH$6),'B-PorHerramienta'!$A$2:$A$2848,L$8,'B-PorHerramienta'!$J$2:$J$2848,$AC668,'B-PorHerramienta'!$K$2:$K$2848,$AD668,'B-PorHerramienta'!$L$2:$L$2848,$AE668)*$AI$6,$AJ$6))</f>
        <v/>
      </c>
      <c r="M668" s="48" t="str">
        <f>IF(COUNTIFS('B-PorHerramienta'!$A$2:$A$2848,M$8,'B-PorHerramienta'!$J$2:$J$2848,$AC668,'B-PorHerramienta'!$K$2:$K$2848,$AD668,'B-PorHerramienta'!$L$2:$L$2848,$AE668,'B-PorHerramienta'!$F$2:$F$2848,"&lt;&gt;")=0,"",ROUND(SUMIFS(INDEX('B-PorHerramienta'!$F$2:$I$2848,0,$AH$6),'B-PorHerramienta'!$A$2:$A$2848,M$8,'B-PorHerramienta'!$J$2:$J$2848,$AC668,'B-PorHerramienta'!$K$2:$K$2848,$AD668,'B-PorHerramienta'!$L$2:$L$2848,$AE668)*$AI$6,$AJ$6))</f>
        <v/>
      </c>
      <c r="N668" s="48" t="str">
        <f>IF(COUNTIFS('B-PorHerramienta'!$A$2:$A$2848,N$8,'B-PorHerramienta'!$J$2:$J$2848,$AC668,'B-PorHerramienta'!$K$2:$K$2848,$AD668,'B-PorHerramienta'!$L$2:$L$2848,$AE668,'B-PorHerramienta'!$F$2:$F$2848,"&lt;&gt;")=0,"",ROUND(SUMIFS(INDEX('B-PorHerramienta'!$F$2:$I$2848,0,$AH$6),'B-PorHerramienta'!$A$2:$A$2848,N$8,'B-PorHerramienta'!$J$2:$J$2848,$AC668,'B-PorHerramienta'!$K$2:$K$2848,$AD668,'B-PorHerramienta'!$L$2:$L$2848,$AE668)*$AI$6,$AJ$6))</f>
        <v/>
      </c>
      <c r="O668" s="48" t="str">
        <f>IF(COUNTIFS('B-PorHerramienta'!$A$2:$A$2848,O$8,'B-PorHerramienta'!$J$2:$J$2848,$AC668,'B-PorHerramienta'!$K$2:$K$2848,$AD668,'B-PorHerramienta'!$L$2:$L$2848,$AE668,'B-PorHerramienta'!$F$2:$F$2848,"&lt;&gt;")=0,"",ROUND(SUMIFS(INDEX('B-PorHerramienta'!$F$2:$I$2848,0,$AH$6),'B-PorHerramienta'!$A$2:$A$2848,O$8,'B-PorHerramienta'!$J$2:$J$2848,$AC668,'B-PorHerramienta'!$K$2:$K$2848,$AD668,'B-PorHerramienta'!$L$2:$L$2848,$AE668)*$AI$6,$AJ$6))</f>
        <v/>
      </c>
      <c r="P668" s="48" t="str">
        <f>IF(COUNTIFS('B-PorHerramienta'!$A$2:$A$2848,P$8,'B-PorHerramienta'!$J$2:$J$2848,$AC668,'B-PorHerramienta'!$K$2:$K$2848,$AD668,'B-PorHerramienta'!$L$2:$L$2848,$AE668,'B-PorHerramienta'!$F$2:$F$2848,"&lt;&gt;")=0,"",ROUND(SUMIFS(INDEX('B-PorHerramienta'!$F$2:$I$2848,0,$AH$6),'B-PorHerramienta'!$A$2:$A$2848,P$8,'B-PorHerramienta'!$J$2:$J$2848,$AC668,'B-PorHerramienta'!$K$2:$K$2848,$AD668,'B-PorHerramienta'!$L$2:$L$2848,$AE668)*$AI$6,$AJ$6))</f>
        <v/>
      </c>
      <c r="Q668" s="48" t="str">
        <f>IF(COUNTIFS('B-PorHerramienta'!$A$2:$A$2848,Q$8,'B-PorHerramienta'!$J$2:$J$2848,$AC668,'B-PorHerramienta'!$K$2:$K$2848,$AD668,'B-PorHerramienta'!$L$2:$L$2848,$AE668,'B-PorHerramienta'!$F$2:$F$2848,"&lt;&gt;")=0,"",ROUND(SUMIFS(INDEX('B-PorHerramienta'!$F$2:$I$2848,0,$AH$6),'B-PorHerramienta'!$A$2:$A$2848,Q$8,'B-PorHerramienta'!$J$2:$J$2848,$AC668,'B-PorHerramienta'!$K$2:$K$2848,$AD668,'B-PorHerramienta'!$L$2:$L$2848,$AE668)*$AI$6,$AJ$6))</f>
        <v/>
      </c>
      <c r="R668" s="48" t="str">
        <f>IF(COUNTIFS('B-PorHerramienta'!$A$2:$A$2848,R$8,'B-PorHerramienta'!$J$2:$J$2848,$AC668,'B-PorHerramienta'!$K$2:$K$2848,$AD668,'B-PorHerramienta'!$L$2:$L$2848,$AE668,'B-PorHerramienta'!$F$2:$F$2848,"&lt;&gt;")=0,"",ROUND(SUMIFS(INDEX('B-PorHerramienta'!$F$2:$I$2848,0,$AH$6),'B-PorHerramienta'!$A$2:$A$2848,R$8,'B-PorHerramienta'!$J$2:$J$2848,$AC668,'B-PorHerramienta'!$K$2:$K$2848,$AD668,'B-PorHerramienta'!$L$2:$L$2848,$AE668)*$AI$6,$AJ$6))</f>
        <v/>
      </c>
      <c r="S668" s="48" t="str">
        <f>IF(COUNTIFS('B-PorHerramienta'!$A$2:$A$2848,S$8,'B-PorHerramienta'!$J$2:$J$2848,$AC668,'B-PorHerramienta'!$K$2:$K$2848,$AD668,'B-PorHerramienta'!$L$2:$L$2848,$AE668,'B-PorHerramienta'!$F$2:$F$2848,"&lt;&gt;")=0,"",ROUND(SUMIFS(INDEX('B-PorHerramienta'!$F$2:$I$2848,0,$AH$6),'B-PorHerramienta'!$A$2:$A$2848,S$8,'B-PorHerramienta'!$J$2:$J$2848,$AC668,'B-PorHerramienta'!$K$2:$K$2848,$AD668,'B-PorHerramienta'!$L$2:$L$2848,$AE668)*$AI$6,$AJ$6))</f>
        <v/>
      </c>
      <c r="T668" s="48" t="str">
        <f>IF(COUNTIFS('B-PorHerramienta'!$A$2:$A$2848,T$8,'B-PorHerramienta'!$J$2:$J$2848,$AC668,'B-PorHerramienta'!$K$2:$K$2848,$AD668,'B-PorHerramienta'!$L$2:$L$2848,$AE668,'B-PorHerramienta'!$F$2:$F$2848,"&lt;&gt;")=0,"",ROUND(SUMIFS(INDEX('B-PorHerramienta'!$F$2:$I$2848,0,$AH$6),'B-PorHerramienta'!$A$2:$A$2848,T$8,'B-PorHerramienta'!$J$2:$J$2848,$AC668,'B-PorHerramienta'!$K$2:$K$2848,$AD668,'B-PorHerramienta'!$L$2:$L$2848,$AE668)*$AI$6,$AJ$6))</f>
        <v/>
      </c>
      <c r="U668" s="48" t="str">
        <f>IF(COUNTIFS('B-PorHerramienta'!$A$2:$A$2848,U$8,'B-PorHerramienta'!$J$2:$J$2848,$AC668,'B-PorHerramienta'!$K$2:$K$2848,$AD668,'B-PorHerramienta'!$L$2:$L$2848,$AE668,'B-PorHerramienta'!$F$2:$F$2848,"&lt;&gt;")=0,"",ROUND(SUMIFS(INDEX('B-PorHerramienta'!$F$2:$I$2848,0,$AH$6),'B-PorHerramienta'!$A$2:$A$2848,U$8,'B-PorHerramienta'!$J$2:$J$2848,$AC668,'B-PorHerramienta'!$K$2:$K$2848,$AD668,'B-PorHerramienta'!$L$2:$L$2848,$AE668)*$AI$6,$AJ$6))</f>
        <v/>
      </c>
      <c r="V668" s="48" t="str">
        <f>IF(COUNTIFS('B-PorHerramienta'!$A$2:$A$2848,V$8,'B-PorHerramienta'!$J$2:$J$2848,$AC668,'B-PorHerramienta'!$K$2:$K$2848,$AD668,'B-PorHerramienta'!$L$2:$L$2848,$AE668,'B-PorHerramienta'!$F$2:$F$2848,"&lt;&gt;")=0,"",ROUND(SUMIFS(INDEX('B-PorHerramienta'!$F$2:$I$2848,0,$AH$6),'B-PorHerramienta'!$A$2:$A$2848,V$8,'B-PorHerramienta'!$J$2:$J$2848,$AC668,'B-PorHerramienta'!$K$2:$K$2848,$AD668,'B-PorHerramienta'!$L$2:$L$2848,$AE668)*$AI$6,$AJ$6))</f>
        <v/>
      </c>
      <c r="W668" s="48" t="str">
        <f>IF(COUNTIFS('B-PorHerramienta'!$A$2:$A$2848,W$8,'B-PorHerramienta'!$J$2:$J$2848,$AC668,'B-PorHerramienta'!$K$2:$K$2848,$AD668,'B-PorHerramienta'!$L$2:$L$2848,$AE668,'B-PorHerramienta'!$F$2:$F$2848,"&lt;&gt;")=0,"",ROUND(SUMIFS(INDEX('B-PorHerramienta'!$F$2:$I$2848,0,$AH$6),'B-PorHerramienta'!$A$2:$A$2848,W$8,'B-PorHerramienta'!$J$2:$J$2848,$AC668,'B-PorHerramienta'!$K$2:$K$2848,$AD668,'B-PorHerramienta'!$L$2:$L$2848,$AE668)*$AI$6,$AJ$6))</f>
        <v/>
      </c>
      <c r="X668" s="48" t="str">
        <f>IF(COUNTIFS('B-PorHerramienta'!$A$2:$A$2848,X$8,'B-PorHerramienta'!$J$2:$J$2848,$AC668,'B-PorHerramienta'!$K$2:$K$2848,$AD668,'B-PorHerramienta'!$L$2:$L$2848,$AE668,'B-PorHerramienta'!$F$2:$F$2848,"&lt;&gt;")=0,"",ROUND(SUMIFS(INDEX('B-PorHerramienta'!$F$2:$I$2848,0,$AH$6),'B-PorHerramienta'!$A$2:$A$2848,X$8,'B-PorHerramienta'!$J$2:$J$2848,$AC668,'B-PorHerramienta'!$K$2:$K$2848,$AD668,'B-PorHerramienta'!$L$2:$L$2848,$AE668)*$AI$6,$AJ$6))</f>
        <v/>
      </c>
      <c r="Y668" s="48" t="str">
        <f>IF(COUNTIFS('B-PorHerramienta'!$A$2:$A$2848,Y$8,'B-PorHerramienta'!$J$2:$J$2848,$AC668,'B-PorHerramienta'!$K$2:$K$2848,$AD668,'B-PorHerramienta'!$L$2:$L$2848,$AE668,'B-PorHerramienta'!$F$2:$F$2848,"&lt;&gt;")=0,"",ROUND(SUMIFS(INDEX('B-PorHerramienta'!$F$2:$I$2848,0,$AH$6),'B-PorHerramienta'!$A$2:$A$2848,Y$8,'B-PorHerramienta'!$J$2:$J$2848,$AC668,'B-PorHerramienta'!$K$2:$K$2848,$AD668,'B-PorHerramienta'!$L$2:$L$2848,$AE668)*$AI$6,$AJ$6))</f>
        <v/>
      </c>
      <c r="Z668" s="48" t="str">
        <f>IF(COUNTIFS('B-PorHerramienta'!$A$2:$A$2848,Z$8,'B-PorHerramienta'!$J$2:$J$2848,$AC668,'B-PorHerramienta'!$K$2:$K$2848,$AD668,'B-PorHerramienta'!$L$2:$L$2848,$AE668,'B-PorHerramienta'!$F$2:$F$2848,"&lt;&gt;")=0,"",ROUND(SUMIFS(INDEX('B-PorHerramienta'!$F$2:$I$2848,0,$AH$6),'B-PorHerramienta'!$A$2:$A$2848,Z$8,'B-PorHerramienta'!$J$2:$J$2848,$AC668,'B-PorHerramienta'!$K$2:$K$2848,$AD668,'B-PorHerramienta'!$L$2:$L$2848,$AE668)*$AI$6,$AJ$6))</f>
        <v/>
      </c>
      <c r="AA668" s="6"/>
      <c r="AB668" s="35">
        <v>2</v>
      </c>
      <c r="AC668" s="35" t="s">
        <v>1239</v>
      </c>
      <c r="AD668" s="35" t="s">
        <v>1233</v>
      </c>
      <c r="AE668" s="35" t="s">
        <v>1400</v>
      </c>
      <c r="AF668" s="35"/>
      <c r="AG668" s="35"/>
      <c r="AH668" s="35"/>
      <c r="AI668" s="35"/>
      <c r="AJ668" s="35"/>
      <c r="AK668" s="35"/>
    </row>
    <row r="669" spans="1:37" ht="30" hidden="1" outlineLevel="2" collapsed="1" x14ac:dyDescent="0.25">
      <c r="A669" s="49" t="s">
        <v>2421</v>
      </c>
      <c r="B669" s="47" t="s">
        <v>559</v>
      </c>
      <c r="C669" s="48" t="str">
        <f>IF(COUNTIFS('B-PorHerramienta'!$A$2:$A$2848,C$8,'B-PorHerramienta'!$J$2:$J$2848,$AC669,'B-PorHerramienta'!$K$2:$K$2848,$AD669,'B-PorHerramienta'!$L$2:$L$2848,$AE669,'B-PorHerramienta'!$F$2:$F$2848,"&lt;&gt;")=0,"",ROUND(SUMIFS(INDEX('B-PorHerramienta'!$F$2:$I$2848,0,$AH$6),'B-PorHerramienta'!$A$2:$A$2848,C$8,'B-PorHerramienta'!$J$2:$J$2848,$AC669,'B-PorHerramienta'!$K$2:$K$2848,$AD669,'B-PorHerramienta'!$L$2:$L$2848,$AE669)*$AI$6,$AJ$6))</f>
        <v/>
      </c>
      <c r="D669" s="48">
        <f>IF(COUNTIFS('B-PorHerramienta'!$A$2:$A$2848,D$8,'B-PorHerramienta'!$J$2:$J$2848,$AC669,'B-PorHerramienta'!$K$2:$K$2848,$AD669,'B-PorHerramienta'!$L$2:$L$2848,$AE669,'B-PorHerramienta'!$F$2:$F$2848,"&lt;&gt;")=0,"",ROUND(SUMIFS(INDEX('B-PorHerramienta'!$F$2:$I$2848,0,$AH$6),'B-PorHerramienta'!$A$2:$A$2848,D$8,'B-PorHerramienta'!$J$2:$J$2848,$AC669,'B-PorHerramienta'!$K$2:$K$2848,$AD669,'B-PorHerramienta'!$L$2:$L$2848,$AE669)*$AI$6,$AJ$6))</f>
        <v>5.2699999999999997E-2</v>
      </c>
      <c r="E669" s="48" t="str">
        <f>IF(COUNTIFS('B-PorHerramienta'!$A$2:$A$2848,E$8,'B-PorHerramienta'!$J$2:$J$2848,$AC669,'B-PorHerramienta'!$K$2:$K$2848,$AD669,'B-PorHerramienta'!$L$2:$L$2848,$AE669,'B-PorHerramienta'!$F$2:$F$2848,"&lt;&gt;")=0,"",ROUND(SUMIFS(INDEX('B-PorHerramienta'!$F$2:$I$2848,0,$AH$6),'B-PorHerramienta'!$A$2:$A$2848,E$8,'B-PorHerramienta'!$J$2:$J$2848,$AC669,'B-PorHerramienta'!$K$2:$K$2848,$AD669,'B-PorHerramienta'!$L$2:$L$2848,$AE669)*$AI$6,$AJ$6))</f>
        <v/>
      </c>
      <c r="F669" s="48" t="str">
        <f>IF(COUNTIFS('B-PorHerramienta'!$A$2:$A$2848,F$8,'B-PorHerramienta'!$J$2:$J$2848,$AC669,'B-PorHerramienta'!$K$2:$K$2848,$AD669,'B-PorHerramienta'!$L$2:$L$2848,$AE669,'B-PorHerramienta'!$F$2:$F$2848,"&lt;&gt;")=0,"",ROUND(SUMIFS(INDEX('B-PorHerramienta'!$F$2:$I$2848,0,$AH$6),'B-PorHerramienta'!$A$2:$A$2848,F$8,'B-PorHerramienta'!$J$2:$J$2848,$AC669,'B-PorHerramienta'!$K$2:$K$2848,$AD669,'B-PorHerramienta'!$L$2:$L$2848,$AE669)*$AI$6,$AJ$6))</f>
        <v/>
      </c>
      <c r="G669" s="48" t="str">
        <f>IF(COUNTIFS('B-PorHerramienta'!$A$2:$A$2848,G$8,'B-PorHerramienta'!$J$2:$J$2848,$AC669,'B-PorHerramienta'!$K$2:$K$2848,$AD669,'B-PorHerramienta'!$L$2:$L$2848,$AE669,'B-PorHerramienta'!$F$2:$F$2848,"&lt;&gt;")=0,"",ROUND(SUMIFS(INDEX('B-PorHerramienta'!$F$2:$I$2848,0,$AH$6),'B-PorHerramienta'!$A$2:$A$2848,G$8,'B-PorHerramienta'!$J$2:$J$2848,$AC669,'B-PorHerramienta'!$K$2:$K$2848,$AD669,'B-PorHerramienta'!$L$2:$L$2848,$AE669)*$AI$6,$AJ$6))</f>
        <v/>
      </c>
      <c r="H669" s="48" t="str">
        <f>IF(COUNTIFS('B-PorHerramienta'!$A$2:$A$2848,H$8,'B-PorHerramienta'!$J$2:$J$2848,$AC669,'B-PorHerramienta'!$K$2:$K$2848,$AD669,'B-PorHerramienta'!$L$2:$L$2848,$AE669,'B-PorHerramienta'!$F$2:$F$2848,"&lt;&gt;")=0,"",ROUND(SUMIFS(INDEX('B-PorHerramienta'!$F$2:$I$2848,0,$AH$6),'B-PorHerramienta'!$A$2:$A$2848,H$8,'B-PorHerramienta'!$J$2:$J$2848,$AC669,'B-PorHerramienta'!$K$2:$K$2848,$AD669,'B-PorHerramienta'!$L$2:$L$2848,$AE669)*$AI$6,$AJ$6))</f>
        <v/>
      </c>
      <c r="I669" s="48" t="str">
        <f>IF(COUNTIFS('B-PorHerramienta'!$A$2:$A$2848,I$8,'B-PorHerramienta'!$J$2:$J$2848,$AC669,'B-PorHerramienta'!$K$2:$K$2848,$AD669,'B-PorHerramienta'!$L$2:$L$2848,$AE669,'B-PorHerramienta'!$F$2:$F$2848,"&lt;&gt;")=0,"",ROUND(SUMIFS(INDEX('B-PorHerramienta'!$F$2:$I$2848,0,$AH$6),'B-PorHerramienta'!$A$2:$A$2848,I$8,'B-PorHerramienta'!$J$2:$J$2848,$AC669,'B-PorHerramienta'!$K$2:$K$2848,$AD669,'B-PorHerramienta'!$L$2:$L$2848,$AE669)*$AI$6,$AJ$6))</f>
        <v/>
      </c>
      <c r="J669" s="48" t="str">
        <f>IF(COUNTIFS('B-PorHerramienta'!$A$2:$A$2848,J$8,'B-PorHerramienta'!$J$2:$J$2848,$AC669,'B-PorHerramienta'!$K$2:$K$2848,$AD669,'B-PorHerramienta'!$L$2:$L$2848,$AE669,'B-PorHerramienta'!$F$2:$F$2848,"&lt;&gt;")=0,"",ROUND(SUMIFS(INDEX('B-PorHerramienta'!$F$2:$I$2848,0,$AH$6),'B-PorHerramienta'!$A$2:$A$2848,J$8,'B-PorHerramienta'!$J$2:$J$2848,$AC669,'B-PorHerramienta'!$K$2:$K$2848,$AD669,'B-PorHerramienta'!$L$2:$L$2848,$AE669)*$AI$6,$AJ$6))</f>
        <v/>
      </c>
      <c r="K669" s="48" t="str">
        <f>IF(COUNTIFS('B-PorHerramienta'!$A$2:$A$2848,K$8,'B-PorHerramienta'!$J$2:$J$2848,$AC669,'B-PorHerramienta'!$K$2:$K$2848,$AD669,'B-PorHerramienta'!$L$2:$L$2848,$AE669,'B-PorHerramienta'!$F$2:$F$2848,"&lt;&gt;")=0,"",ROUND(SUMIFS(INDEX('B-PorHerramienta'!$F$2:$I$2848,0,$AH$6),'B-PorHerramienta'!$A$2:$A$2848,K$8,'B-PorHerramienta'!$J$2:$J$2848,$AC669,'B-PorHerramienta'!$K$2:$K$2848,$AD669,'B-PorHerramienta'!$L$2:$L$2848,$AE669)*$AI$6,$AJ$6))</f>
        <v/>
      </c>
      <c r="L669" s="48" t="str">
        <f>IF(COUNTIFS('B-PorHerramienta'!$A$2:$A$2848,L$8,'B-PorHerramienta'!$J$2:$J$2848,$AC669,'B-PorHerramienta'!$K$2:$K$2848,$AD669,'B-PorHerramienta'!$L$2:$L$2848,$AE669,'B-PorHerramienta'!$F$2:$F$2848,"&lt;&gt;")=0,"",ROUND(SUMIFS(INDEX('B-PorHerramienta'!$F$2:$I$2848,0,$AH$6),'B-PorHerramienta'!$A$2:$A$2848,L$8,'B-PorHerramienta'!$J$2:$J$2848,$AC669,'B-PorHerramienta'!$K$2:$K$2848,$AD669,'B-PorHerramienta'!$L$2:$L$2848,$AE669)*$AI$6,$AJ$6))</f>
        <v/>
      </c>
      <c r="M669" s="48" t="str">
        <f>IF(COUNTIFS('B-PorHerramienta'!$A$2:$A$2848,M$8,'B-PorHerramienta'!$J$2:$J$2848,$AC669,'B-PorHerramienta'!$K$2:$K$2848,$AD669,'B-PorHerramienta'!$L$2:$L$2848,$AE669,'B-PorHerramienta'!$F$2:$F$2848,"&lt;&gt;")=0,"",ROUND(SUMIFS(INDEX('B-PorHerramienta'!$F$2:$I$2848,0,$AH$6),'B-PorHerramienta'!$A$2:$A$2848,M$8,'B-PorHerramienta'!$J$2:$J$2848,$AC669,'B-PorHerramienta'!$K$2:$K$2848,$AD669,'B-PorHerramienta'!$L$2:$L$2848,$AE669)*$AI$6,$AJ$6))</f>
        <v/>
      </c>
      <c r="N669" s="48" t="str">
        <f>IF(COUNTIFS('B-PorHerramienta'!$A$2:$A$2848,N$8,'B-PorHerramienta'!$J$2:$J$2848,$AC669,'B-PorHerramienta'!$K$2:$K$2848,$AD669,'B-PorHerramienta'!$L$2:$L$2848,$AE669,'B-PorHerramienta'!$F$2:$F$2848,"&lt;&gt;")=0,"",ROUND(SUMIFS(INDEX('B-PorHerramienta'!$F$2:$I$2848,0,$AH$6),'B-PorHerramienta'!$A$2:$A$2848,N$8,'B-PorHerramienta'!$J$2:$J$2848,$AC669,'B-PorHerramienta'!$K$2:$K$2848,$AD669,'B-PorHerramienta'!$L$2:$L$2848,$AE669)*$AI$6,$AJ$6))</f>
        <v/>
      </c>
      <c r="O669" s="48" t="str">
        <f>IF(COUNTIFS('B-PorHerramienta'!$A$2:$A$2848,O$8,'B-PorHerramienta'!$J$2:$J$2848,$AC669,'B-PorHerramienta'!$K$2:$K$2848,$AD669,'B-PorHerramienta'!$L$2:$L$2848,$AE669,'B-PorHerramienta'!$F$2:$F$2848,"&lt;&gt;")=0,"",ROUND(SUMIFS(INDEX('B-PorHerramienta'!$F$2:$I$2848,0,$AH$6),'B-PorHerramienta'!$A$2:$A$2848,O$8,'B-PorHerramienta'!$J$2:$J$2848,$AC669,'B-PorHerramienta'!$K$2:$K$2848,$AD669,'B-PorHerramienta'!$L$2:$L$2848,$AE669)*$AI$6,$AJ$6))</f>
        <v/>
      </c>
      <c r="P669" s="48" t="str">
        <f>IF(COUNTIFS('B-PorHerramienta'!$A$2:$A$2848,P$8,'B-PorHerramienta'!$J$2:$J$2848,$AC669,'B-PorHerramienta'!$K$2:$K$2848,$AD669,'B-PorHerramienta'!$L$2:$L$2848,$AE669,'B-PorHerramienta'!$F$2:$F$2848,"&lt;&gt;")=0,"",ROUND(SUMIFS(INDEX('B-PorHerramienta'!$F$2:$I$2848,0,$AH$6),'B-PorHerramienta'!$A$2:$A$2848,P$8,'B-PorHerramienta'!$J$2:$J$2848,$AC669,'B-PorHerramienta'!$K$2:$K$2848,$AD669,'B-PorHerramienta'!$L$2:$L$2848,$AE669)*$AI$6,$AJ$6))</f>
        <v/>
      </c>
      <c r="Q669" s="48" t="str">
        <f>IF(COUNTIFS('B-PorHerramienta'!$A$2:$A$2848,Q$8,'B-PorHerramienta'!$J$2:$J$2848,$AC669,'B-PorHerramienta'!$K$2:$K$2848,$AD669,'B-PorHerramienta'!$L$2:$L$2848,$AE669,'B-PorHerramienta'!$F$2:$F$2848,"&lt;&gt;")=0,"",ROUND(SUMIFS(INDEX('B-PorHerramienta'!$F$2:$I$2848,0,$AH$6),'B-PorHerramienta'!$A$2:$A$2848,Q$8,'B-PorHerramienta'!$J$2:$J$2848,$AC669,'B-PorHerramienta'!$K$2:$K$2848,$AD669,'B-PorHerramienta'!$L$2:$L$2848,$AE669)*$AI$6,$AJ$6))</f>
        <v/>
      </c>
      <c r="R669" s="48" t="str">
        <f>IF(COUNTIFS('B-PorHerramienta'!$A$2:$A$2848,R$8,'B-PorHerramienta'!$J$2:$J$2848,$AC669,'B-PorHerramienta'!$K$2:$K$2848,$AD669,'B-PorHerramienta'!$L$2:$L$2848,$AE669,'B-PorHerramienta'!$F$2:$F$2848,"&lt;&gt;")=0,"",ROUND(SUMIFS(INDEX('B-PorHerramienta'!$F$2:$I$2848,0,$AH$6),'B-PorHerramienta'!$A$2:$A$2848,R$8,'B-PorHerramienta'!$J$2:$J$2848,$AC669,'B-PorHerramienta'!$K$2:$K$2848,$AD669,'B-PorHerramienta'!$L$2:$L$2848,$AE669)*$AI$6,$AJ$6))</f>
        <v/>
      </c>
      <c r="S669" s="48" t="str">
        <f>IF(COUNTIFS('B-PorHerramienta'!$A$2:$A$2848,S$8,'B-PorHerramienta'!$J$2:$J$2848,$AC669,'B-PorHerramienta'!$K$2:$K$2848,$AD669,'B-PorHerramienta'!$L$2:$L$2848,$AE669,'B-PorHerramienta'!$F$2:$F$2848,"&lt;&gt;")=0,"",ROUND(SUMIFS(INDEX('B-PorHerramienta'!$F$2:$I$2848,0,$AH$6),'B-PorHerramienta'!$A$2:$A$2848,S$8,'B-PorHerramienta'!$J$2:$J$2848,$AC669,'B-PorHerramienta'!$K$2:$K$2848,$AD669,'B-PorHerramienta'!$L$2:$L$2848,$AE669)*$AI$6,$AJ$6))</f>
        <v/>
      </c>
      <c r="T669" s="48" t="str">
        <f>IF(COUNTIFS('B-PorHerramienta'!$A$2:$A$2848,T$8,'B-PorHerramienta'!$J$2:$J$2848,$AC669,'B-PorHerramienta'!$K$2:$K$2848,$AD669,'B-PorHerramienta'!$L$2:$L$2848,$AE669,'B-PorHerramienta'!$F$2:$F$2848,"&lt;&gt;")=0,"",ROUND(SUMIFS(INDEX('B-PorHerramienta'!$F$2:$I$2848,0,$AH$6),'B-PorHerramienta'!$A$2:$A$2848,T$8,'B-PorHerramienta'!$J$2:$J$2848,$AC669,'B-PorHerramienta'!$K$2:$K$2848,$AD669,'B-PorHerramienta'!$L$2:$L$2848,$AE669)*$AI$6,$AJ$6))</f>
        <v/>
      </c>
      <c r="U669" s="48" t="str">
        <f>IF(COUNTIFS('B-PorHerramienta'!$A$2:$A$2848,U$8,'B-PorHerramienta'!$J$2:$J$2848,$AC669,'B-PorHerramienta'!$K$2:$K$2848,$AD669,'B-PorHerramienta'!$L$2:$L$2848,$AE669,'B-PorHerramienta'!$F$2:$F$2848,"&lt;&gt;")=0,"",ROUND(SUMIFS(INDEX('B-PorHerramienta'!$F$2:$I$2848,0,$AH$6),'B-PorHerramienta'!$A$2:$A$2848,U$8,'B-PorHerramienta'!$J$2:$J$2848,$AC669,'B-PorHerramienta'!$K$2:$K$2848,$AD669,'B-PorHerramienta'!$L$2:$L$2848,$AE669)*$AI$6,$AJ$6))</f>
        <v/>
      </c>
      <c r="V669" s="48" t="str">
        <f>IF(COUNTIFS('B-PorHerramienta'!$A$2:$A$2848,V$8,'B-PorHerramienta'!$J$2:$J$2848,$AC669,'B-PorHerramienta'!$K$2:$K$2848,$AD669,'B-PorHerramienta'!$L$2:$L$2848,$AE669,'B-PorHerramienta'!$F$2:$F$2848,"&lt;&gt;")=0,"",ROUND(SUMIFS(INDEX('B-PorHerramienta'!$F$2:$I$2848,0,$AH$6),'B-PorHerramienta'!$A$2:$A$2848,V$8,'B-PorHerramienta'!$J$2:$J$2848,$AC669,'B-PorHerramienta'!$K$2:$K$2848,$AD669,'B-PorHerramienta'!$L$2:$L$2848,$AE669)*$AI$6,$AJ$6))</f>
        <v/>
      </c>
      <c r="W669" s="48" t="str">
        <f>IF(COUNTIFS('B-PorHerramienta'!$A$2:$A$2848,W$8,'B-PorHerramienta'!$J$2:$J$2848,$AC669,'B-PorHerramienta'!$K$2:$K$2848,$AD669,'B-PorHerramienta'!$L$2:$L$2848,$AE669,'B-PorHerramienta'!$F$2:$F$2848,"&lt;&gt;")=0,"",ROUND(SUMIFS(INDEX('B-PorHerramienta'!$F$2:$I$2848,0,$AH$6),'B-PorHerramienta'!$A$2:$A$2848,W$8,'B-PorHerramienta'!$J$2:$J$2848,$AC669,'B-PorHerramienta'!$K$2:$K$2848,$AD669,'B-PorHerramienta'!$L$2:$L$2848,$AE669)*$AI$6,$AJ$6))</f>
        <v/>
      </c>
      <c r="X669" s="48" t="str">
        <f>IF(COUNTIFS('B-PorHerramienta'!$A$2:$A$2848,X$8,'B-PorHerramienta'!$J$2:$J$2848,$AC669,'B-PorHerramienta'!$K$2:$K$2848,$AD669,'B-PorHerramienta'!$L$2:$L$2848,$AE669,'B-PorHerramienta'!$F$2:$F$2848,"&lt;&gt;")=0,"",ROUND(SUMIFS(INDEX('B-PorHerramienta'!$F$2:$I$2848,0,$AH$6),'B-PorHerramienta'!$A$2:$A$2848,X$8,'B-PorHerramienta'!$J$2:$J$2848,$AC669,'B-PorHerramienta'!$K$2:$K$2848,$AD669,'B-PorHerramienta'!$L$2:$L$2848,$AE669)*$AI$6,$AJ$6))</f>
        <v/>
      </c>
      <c r="Y669" s="48" t="str">
        <f>IF(COUNTIFS('B-PorHerramienta'!$A$2:$A$2848,Y$8,'B-PorHerramienta'!$J$2:$J$2848,$AC669,'B-PorHerramienta'!$K$2:$K$2848,$AD669,'B-PorHerramienta'!$L$2:$L$2848,$AE669,'B-PorHerramienta'!$F$2:$F$2848,"&lt;&gt;")=0,"",ROUND(SUMIFS(INDEX('B-PorHerramienta'!$F$2:$I$2848,0,$AH$6),'B-PorHerramienta'!$A$2:$A$2848,Y$8,'B-PorHerramienta'!$J$2:$J$2848,$AC669,'B-PorHerramienta'!$K$2:$K$2848,$AD669,'B-PorHerramienta'!$L$2:$L$2848,$AE669)*$AI$6,$AJ$6))</f>
        <v/>
      </c>
      <c r="Z669" s="48" t="str">
        <f>IF(COUNTIFS('B-PorHerramienta'!$A$2:$A$2848,Z$8,'B-PorHerramienta'!$J$2:$J$2848,$AC669,'B-PorHerramienta'!$K$2:$K$2848,$AD669,'B-PorHerramienta'!$L$2:$L$2848,$AE669,'B-PorHerramienta'!$F$2:$F$2848,"&lt;&gt;")=0,"",ROUND(SUMIFS(INDEX('B-PorHerramienta'!$F$2:$I$2848,0,$AH$6),'B-PorHerramienta'!$A$2:$A$2848,Z$8,'B-PorHerramienta'!$J$2:$J$2848,$AC669,'B-PorHerramienta'!$K$2:$K$2848,$AD669,'B-PorHerramienta'!$L$2:$L$2848,$AE669)*$AI$6,$AJ$6))</f>
        <v/>
      </c>
      <c r="AA669" s="6"/>
      <c r="AB669" s="35">
        <v>2</v>
      </c>
      <c r="AC669" s="35" t="s">
        <v>1239</v>
      </c>
      <c r="AD669" s="35" t="s">
        <v>1233</v>
      </c>
      <c r="AE669" s="35" t="s">
        <v>1401</v>
      </c>
      <c r="AF669" s="35"/>
      <c r="AG669" s="35"/>
      <c r="AH669" s="35"/>
      <c r="AI669" s="35"/>
      <c r="AJ669" s="35"/>
      <c r="AK669" s="35"/>
    </row>
    <row r="670" spans="1:37" hidden="1" outlineLevel="2" collapsed="1" x14ac:dyDescent="0.25">
      <c r="A670" s="49" t="s">
        <v>2420</v>
      </c>
      <c r="B670" s="47" t="s">
        <v>558</v>
      </c>
      <c r="C670" s="48" t="str">
        <f>IF(COUNTIFS('B-PorHerramienta'!$A$2:$A$2848,C$8,'B-PorHerramienta'!$J$2:$J$2848,$AC670,'B-PorHerramienta'!$K$2:$K$2848,$AD670,'B-PorHerramienta'!$L$2:$L$2848,$AE670,'B-PorHerramienta'!$F$2:$F$2848,"&lt;&gt;")=0,"",ROUND(SUMIFS(INDEX('B-PorHerramienta'!$F$2:$I$2848,0,$AH$6),'B-PorHerramienta'!$A$2:$A$2848,C$8,'B-PorHerramienta'!$J$2:$J$2848,$AC670,'B-PorHerramienta'!$K$2:$K$2848,$AD670,'B-PorHerramienta'!$L$2:$L$2848,$AE670)*$AI$6,$AJ$6))</f>
        <v/>
      </c>
      <c r="D670" s="48" t="str">
        <f>IF(COUNTIFS('B-PorHerramienta'!$A$2:$A$2848,D$8,'B-PorHerramienta'!$J$2:$J$2848,$AC670,'B-PorHerramienta'!$K$2:$K$2848,$AD670,'B-PorHerramienta'!$L$2:$L$2848,$AE670,'B-PorHerramienta'!$F$2:$F$2848,"&lt;&gt;")=0,"",ROUND(SUMIFS(INDEX('B-PorHerramienta'!$F$2:$I$2848,0,$AH$6),'B-PorHerramienta'!$A$2:$A$2848,D$8,'B-PorHerramienta'!$J$2:$J$2848,$AC670,'B-PorHerramienta'!$K$2:$K$2848,$AD670,'B-PorHerramienta'!$L$2:$L$2848,$AE670)*$AI$6,$AJ$6))</f>
        <v/>
      </c>
      <c r="E670" s="48" t="str">
        <f>IF(COUNTIFS('B-PorHerramienta'!$A$2:$A$2848,E$8,'B-PorHerramienta'!$J$2:$J$2848,$AC670,'B-PorHerramienta'!$K$2:$K$2848,$AD670,'B-PorHerramienta'!$L$2:$L$2848,$AE670,'B-PorHerramienta'!$F$2:$F$2848,"&lt;&gt;")=0,"",ROUND(SUMIFS(INDEX('B-PorHerramienta'!$F$2:$I$2848,0,$AH$6),'B-PorHerramienta'!$A$2:$A$2848,E$8,'B-PorHerramienta'!$J$2:$J$2848,$AC670,'B-PorHerramienta'!$K$2:$K$2848,$AD670,'B-PorHerramienta'!$L$2:$L$2848,$AE670)*$AI$6,$AJ$6))</f>
        <v/>
      </c>
      <c r="F670" s="48" t="str">
        <f>IF(COUNTIFS('B-PorHerramienta'!$A$2:$A$2848,F$8,'B-PorHerramienta'!$J$2:$J$2848,$AC670,'B-PorHerramienta'!$K$2:$K$2848,$AD670,'B-PorHerramienta'!$L$2:$L$2848,$AE670,'B-PorHerramienta'!$F$2:$F$2848,"&lt;&gt;")=0,"",ROUND(SUMIFS(INDEX('B-PorHerramienta'!$F$2:$I$2848,0,$AH$6),'B-PorHerramienta'!$A$2:$A$2848,F$8,'B-PorHerramienta'!$J$2:$J$2848,$AC670,'B-PorHerramienta'!$K$2:$K$2848,$AD670,'B-PorHerramienta'!$L$2:$L$2848,$AE670)*$AI$6,$AJ$6))</f>
        <v/>
      </c>
      <c r="G670" s="48" t="str">
        <f>IF(COUNTIFS('B-PorHerramienta'!$A$2:$A$2848,G$8,'B-PorHerramienta'!$J$2:$J$2848,$AC670,'B-PorHerramienta'!$K$2:$K$2848,$AD670,'B-PorHerramienta'!$L$2:$L$2848,$AE670,'B-PorHerramienta'!$F$2:$F$2848,"&lt;&gt;")=0,"",ROUND(SUMIFS(INDEX('B-PorHerramienta'!$F$2:$I$2848,0,$AH$6),'B-PorHerramienta'!$A$2:$A$2848,G$8,'B-PorHerramienta'!$J$2:$J$2848,$AC670,'B-PorHerramienta'!$K$2:$K$2848,$AD670,'B-PorHerramienta'!$L$2:$L$2848,$AE670)*$AI$6,$AJ$6))</f>
        <v/>
      </c>
      <c r="H670" s="48" t="str">
        <f>IF(COUNTIFS('B-PorHerramienta'!$A$2:$A$2848,H$8,'B-PorHerramienta'!$J$2:$J$2848,$AC670,'B-PorHerramienta'!$K$2:$K$2848,$AD670,'B-PorHerramienta'!$L$2:$L$2848,$AE670,'B-PorHerramienta'!$F$2:$F$2848,"&lt;&gt;")=0,"",ROUND(SUMIFS(INDEX('B-PorHerramienta'!$F$2:$I$2848,0,$AH$6),'B-PorHerramienta'!$A$2:$A$2848,H$8,'B-PorHerramienta'!$J$2:$J$2848,$AC670,'B-PorHerramienta'!$K$2:$K$2848,$AD670,'B-PorHerramienta'!$L$2:$L$2848,$AE670)*$AI$6,$AJ$6))</f>
        <v/>
      </c>
      <c r="I670" s="48" t="str">
        <f>IF(COUNTIFS('B-PorHerramienta'!$A$2:$A$2848,I$8,'B-PorHerramienta'!$J$2:$J$2848,$AC670,'B-PorHerramienta'!$K$2:$K$2848,$AD670,'B-PorHerramienta'!$L$2:$L$2848,$AE670,'B-PorHerramienta'!$F$2:$F$2848,"&lt;&gt;")=0,"",ROUND(SUMIFS(INDEX('B-PorHerramienta'!$F$2:$I$2848,0,$AH$6),'B-PorHerramienta'!$A$2:$A$2848,I$8,'B-PorHerramienta'!$J$2:$J$2848,$AC670,'B-PorHerramienta'!$K$2:$K$2848,$AD670,'B-PorHerramienta'!$L$2:$L$2848,$AE670)*$AI$6,$AJ$6))</f>
        <v/>
      </c>
      <c r="J670" s="48" t="str">
        <f>IF(COUNTIFS('B-PorHerramienta'!$A$2:$A$2848,J$8,'B-PorHerramienta'!$J$2:$J$2848,$AC670,'B-PorHerramienta'!$K$2:$K$2848,$AD670,'B-PorHerramienta'!$L$2:$L$2848,$AE670,'B-PorHerramienta'!$F$2:$F$2848,"&lt;&gt;")=0,"",ROUND(SUMIFS(INDEX('B-PorHerramienta'!$F$2:$I$2848,0,$AH$6),'B-PorHerramienta'!$A$2:$A$2848,J$8,'B-PorHerramienta'!$J$2:$J$2848,$AC670,'B-PorHerramienta'!$K$2:$K$2848,$AD670,'B-PorHerramienta'!$L$2:$L$2848,$AE670)*$AI$6,$AJ$6))</f>
        <v/>
      </c>
      <c r="K670" s="48" t="str">
        <f>IF(COUNTIFS('B-PorHerramienta'!$A$2:$A$2848,K$8,'B-PorHerramienta'!$J$2:$J$2848,$AC670,'B-PorHerramienta'!$K$2:$K$2848,$AD670,'B-PorHerramienta'!$L$2:$L$2848,$AE670,'B-PorHerramienta'!$F$2:$F$2848,"&lt;&gt;")=0,"",ROUND(SUMIFS(INDEX('B-PorHerramienta'!$F$2:$I$2848,0,$AH$6),'B-PorHerramienta'!$A$2:$A$2848,K$8,'B-PorHerramienta'!$J$2:$J$2848,$AC670,'B-PorHerramienta'!$K$2:$K$2848,$AD670,'B-PorHerramienta'!$L$2:$L$2848,$AE670)*$AI$6,$AJ$6))</f>
        <v/>
      </c>
      <c r="L670" s="48" t="str">
        <f>IF(COUNTIFS('B-PorHerramienta'!$A$2:$A$2848,L$8,'B-PorHerramienta'!$J$2:$J$2848,$AC670,'B-PorHerramienta'!$K$2:$K$2848,$AD670,'B-PorHerramienta'!$L$2:$L$2848,$AE670,'B-PorHerramienta'!$F$2:$F$2848,"&lt;&gt;")=0,"",ROUND(SUMIFS(INDEX('B-PorHerramienta'!$F$2:$I$2848,0,$AH$6),'B-PorHerramienta'!$A$2:$A$2848,L$8,'B-PorHerramienta'!$J$2:$J$2848,$AC670,'B-PorHerramienta'!$K$2:$K$2848,$AD670,'B-PorHerramienta'!$L$2:$L$2848,$AE670)*$AI$6,$AJ$6))</f>
        <v/>
      </c>
      <c r="M670" s="48" t="str">
        <f>IF(COUNTIFS('B-PorHerramienta'!$A$2:$A$2848,M$8,'B-PorHerramienta'!$J$2:$J$2848,$AC670,'B-PorHerramienta'!$K$2:$K$2848,$AD670,'B-PorHerramienta'!$L$2:$L$2848,$AE670,'B-PorHerramienta'!$F$2:$F$2848,"&lt;&gt;")=0,"",ROUND(SUMIFS(INDEX('B-PorHerramienta'!$F$2:$I$2848,0,$AH$6),'B-PorHerramienta'!$A$2:$A$2848,M$8,'B-PorHerramienta'!$J$2:$J$2848,$AC670,'B-PorHerramienta'!$K$2:$K$2848,$AD670,'B-PorHerramienta'!$L$2:$L$2848,$AE670)*$AI$6,$AJ$6))</f>
        <v/>
      </c>
      <c r="N670" s="48" t="str">
        <f>IF(COUNTIFS('B-PorHerramienta'!$A$2:$A$2848,N$8,'B-PorHerramienta'!$J$2:$J$2848,$AC670,'B-PorHerramienta'!$K$2:$K$2848,$AD670,'B-PorHerramienta'!$L$2:$L$2848,$AE670,'B-PorHerramienta'!$F$2:$F$2848,"&lt;&gt;")=0,"",ROUND(SUMIFS(INDEX('B-PorHerramienta'!$F$2:$I$2848,0,$AH$6),'B-PorHerramienta'!$A$2:$A$2848,N$8,'B-PorHerramienta'!$J$2:$J$2848,$AC670,'B-PorHerramienta'!$K$2:$K$2848,$AD670,'B-PorHerramienta'!$L$2:$L$2848,$AE670)*$AI$6,$AJ$6))</f>
        <v/>
      </c>
      <c r="O670" s="48" t="str">
        <f>IF(COUNTIFS('B-PorHerramienta'!$A$2:$A$2848,O$8,'B-PorHerramienta'!$J$2:$J$2848,$AC670,'B-PorHerramienta'!$K$2:$K$2848,$AD670,'B-PorHerramienta'!$L$2:$L$2848,$AE670,'B-PorHerramienta'!$F$2:$F$2848,"&lt;&gt;")=0,"",ROUND(SUMIFS(INDEX('B-PorHerramienta'!$F$2:$I$2848,0,$AH$6),'B-PorHerramienta'!$A$2:$A$2848,O$8,'B-PorHerramienta'!$J$2:$J$2848,$AC670,'B-PorHerramienta'!$K$2:$K$2848,$AD670,'B-PorHerramienta'!$L$2:$L$2848,$AE670)*$AI$6,$AJ$6))</f>
        <v/>
      </c>
      <c r="P670" s="48" t="str">
        <f>IF(COUNTIFS('B-PorHerramienta'!$A$2:$A$2848,P$8,'B-PorHerramienta'!$J$2:$J$2848,$AC670,'B-PorHerramienta'!$K$2:$K$2848,$AD670,'B-PorHerramienta'!$L$2:$L$2848,$AE670,'B-PorHerramienta'!$F$2:$F$2848,"&lt;&gt;")=0,"",ROUND(SUMIFS(INDEX('B-PorHerramienta'!$F$2:$I$2848,0,$AH$6),'B-PorHerramienta'!$A$2:$A$2848,P$8,'B-PorHerramienta'!$J$2:$J$2848,$AC670,'B-PorHerramienta'!$K$2:$K$2848,$AD670,'B-PorHerramienta'!$L$2:$L$2848,$AE670)*$AI$6,$AJ$6))</f>
        <v/>
      </c>
      <c r="Q670" s="48" t="str">
        <f>IF(COUNTIFS('B-PorHerramienta'!$A$2:$A$2848,Q$8,'B-PorHerramienta'!$J$2:$J$2848,$AC670,'B-PorHerramienta'!$K$2:$K$2848,$AD670,'B-PorHerramienta'!$L$2:$L$2848,$AE670,'B-PorHerramienta'!$F$2:$F$2848,"&lt;&gt;")=0,"",ROUND(SUMIFS(INDEX('B-PorHerramienta'!$F$2:$I$2848,0,$AH$6),'B-PorHerramienta'!$A$2:$A$2848,Q$8,'B-PorHerramienta'!$J$2:$J$2848,$AC670,'B-PorHerramienta'!$K$2:$K$2848,$AD670,'B-PorHerramienta'!$L$2:$L$2848,$AE670)*$AI$6,$AJ$6))</f>
        <v/>
      </c>
      <c r="R670" s="48" t="str">
        <f>IF(COUNTIFS('B-PorHerramienta'!$A$2:$A$2848,R$8,'B-PorHerramienta'!$J$2:$J$2848,$AC670,'B-PorHerramienta'!$K$2:$K$2848,$AD670,'B-PorHerramienta'!$L$2:$L$2848,$AE670,'B-PorHerramienta'!$F$2:$F$2848,"&lt;&gt;")=0,"",ROUND(SUMIFS(INDEX('B-PorHerramienta'!$F$2:$I$2848,0,$AH$6),'B-PorHerramienta'!$A$2:$A$2848,R$8,'B-PorHerramienta'!$J$2:$J$2848,$AC670,'B-PorHerramienta'!$K$2:$K$2848,$AD670,'B-PorHerramienta'!$L$2:$L$2848,$AE670)*$AI$6,$AJ$6))</f>
        <v/>
      </c>
      <c r="S670" s="48" t="str">
        <f>IF(COUNTIFS('B-PorHerramienta'!$A$2:$A$2848,S$8,'B-PorHerramienta'!$J$2:$J$2848,$AC670,'B-PorHerramienta'!$K$2:$K$2848,$AD670,'B-PorHerramienta'!$L$2:$L$2848,$AE670,'B-PorHerramienta'!$F$2:$F$2848,"&lt;&gt;")=0,"",ROUND(SUMIFS(INDEX('B-PorHerramienta'!$F$2:$I$2848,0,$AH$6),'B-PorHerramienta'!$A$2:$A$2848,S$8,'B-PorHerramienta'!$J$2:$J$2848,$AC670,'B-PorHerramienta'!$K$2:$K$2848,$AD670,'B-PorHerramienta'!$L$2:$L$2848,$AE670)*$AI$6,$AJ$6))</f>
        <v/>
      </c>
      <c r="T670" s="48" t="str">
        <f>IF(COUNTIFS('B-PorHerramienta'!$A$2:$A$2848,T$8,'B-PorHerramienta'!$J$2:$J$2848,$AC670,'B-PorHerramienta'!$K$2:$K$2848,$AD670,'B-PorHerramienta'!$L$2:$L$2848,$AE670,'B-PorHerramienta'!$F$2:$F$2848,"&lt;&gt;")=0,"",ROUND(SUMIFS(INDEX('B-PorHerramienta'!$F$2:$I$2848,0,$AH$6),'B-PorHerramienta'!$A$2:$A$2848,T$8,'B-PorHerramienta'!$J$2:$J$2848,$AC670,'B-PorHerramienta'!$K$2:$K$2848,$AD670,'B-PorHerramienta'!$L$2:$L$2848,$AE670)*$AI$6,$AJ$6))</f>
        <v/>
      </c>
      <c r="U670" s="48" t="str">
        <f>IF(COUNTIFS('B-PorHerramienta'!$A$2:$A$2848,U$8,'B-PorHerramienta'!$J$2:$J$2848,$AC670,'B-PorHerramienta'!$K$2:$K$2848,$AD670,'B-PorHerramienta'!$L$2:$L$2848,$AE670,'B-PorHerramienta'!$F$2:$F$2848,"&lt;&gt;")=0,"",ROUND(SUMIFS(INDEX('B-PorHerramienta'!$F$2:$I$2848,0,$AH$6),'B-PorHerramienta'!$A$2:$A$2848,U$8,'B-PorHerramienta'!$J$2:$J$2848,$AC670,'B-PorHerramienta'!$K$2:$K$2848,$AD670,'B-PorHerramienta'!$L$2:$L$2848,$AE670)*$AI$6,$AJ$6))</f>
        <v/>
      </c>
      <c r="V670" s="48" t="str">
        <f>IF(COUNTIFS('B-PorHerramienta'!$A$2:$A$2848,V$8,'B-PorHerramienta'!$J$2:$J$2848,$AC670,'B-PorHerramienta'!$K$2:$K$2848,$AD670,'B-PorHerramienta'!$L$2:$L$2848,$AE670,'B-PorHerramienta'!$F$2:$F$2848,"&lt;&gt;")=0,"",ROUND(SUMIFS(INDEX('B-PorHerramienta'!$F$2:$I$2848,0,$AH$6),'B-PorHerramienta'!$A$2:$A$2848,V$8,'B-PorHerramienta'!$J$2:$J$2848,$AC670,'B-PorHerramienta'!$K$2:$K$2848,$AD670,'B-PorHerramienta'!$L$2:$L$2848,$AE670)*$AI$6,$AJ$6))</f>
        <v/>
      </c>
      <c r="W670" s="48" t="str">
        <f>IF(COUNTIFS('B-PorHerramienta'!$A$2:$A$2848,W$8,'B-PorHerramienta'!$J$2:$J$2848,$AC670,'B-PorHerramienta'!$K$2:$K$2848,$AD670,'B-PorHerramienta'!$L$2:$L$2848,$AE670,'B-PorHerramienta'!$F$2:$F$2848,"&lt;&gt;")=0,"",ROUND(SUMIFS(INDEX('B-PorHerramienta'!$F$2:$I$2848,0,$AH$6),'B-PorHerramienta'!$A$2:$A$2848,W$8,'B-PorHerramienta'!$J$2:$J$2848,$AC670,'B-PorHerramienta'!$K$2:$K$2848,$AD670,'B-PorHerramienta'!$L$2:$L$2848,$AE670)*$AI$6,$AJ$6))</f>
        <v/>
      </c>
      <c r="X670" s="48" t="str">
        <f>IF(COUNTIFS('B-PorHerramienta'!$A$2:$A$2848,X$8,'B-PorHerramienta'!$J$2:$J$2848,$AC670,'B-PorHerramienta'!$K$2:$K$2848,$AD670,'B-PorHerramienta'!$L$2:$L$2848,$AE670,'B-PorHerramienta'!$F$2:$F$2848,"&lt;&gt;")=0,"",ROUND(SUMIFS(INDEX('B-PorHerramienta'!$F$2:$I$2848,0,$AH$6),'B-PorHerramienta'!$A$2:$A$2848,X$8,'B-PorHerramienta'!$J$2:$J$2848,$AC670,'B-PorHerramienta'!$K$2:$K$2848,$AD670,'B-PorHerramienta'!$L$2:$L$2848,$AE670)*$AI$6,$AJ$6))</f>
        <v/>
      </c>
      <c r="Y670" s="48" t="str">
        <f>IF(COUNTIFS('B-PorHerramienta'!$A$2:$A$2848,Y$8,'B-PorHerramienta'!$J$2:$J$2848,$AC670,'B-PorHerramienta'!$K$2:$K$2848,$AD670,'B-PorHerramienta'!$L$2:$L$2848,$AE670,'B-PorHerramienta'!$F$2:$F$2848,"&lt;&gt;")=0,"",ROUND(SUMIFS(INDEX('B-PorHerramienta'!$F$2:$I$2848,0,$AH$6),'B-PorHerramienta'!$A$2:$A$2848,Y$8,'B-PorHerramienta'!$J$2:$J$2848,$AC670,'B-PorHerramienta'!$K$2:$K$2848,$AD670,'B-PorHerramienta'!$L$2:$L$2848,$AE670)*$AI$6,$AJ$6))</f>
        <v/>
      </c>
      <c r="Z670" s="48" t="str">
        <f>IF(COUNTIFS('B-PorHerramienta'!$A$2:$A$2848,Z$8,'B-PorHerramienta'!$J$2:$J$2848,$AC670,'B-PorHerramienta'!$K$2:$K$2848,$AD670,'B-PorHerramienta'!$L$2:$L$2848,$AE670,'B-PorHerramienta'!$F$2:$F$2848,"&lt;&gt;")=0,"",ROUND(SUMIFS(INDEX('B-PorHerramienta'!$F$2:$I$2848,0,$AH$6),'B-PorHerramienta'!$A$2:$A$2848,Z$8,'B-PorHerramienta'!$J$2:$J$2848,$AC670,'B-PorHerramienta'!$K$2:$K$2848,$AD670,'B-PorHerramienta'!$L$2:$L$2848,$AE670)*$AI$6,$AJ$6))</f>
        <v/>
      </c>
      <c r="AA670" s="6"/>
      <c r="AB670" s="35">
        <v>2</v>
      </c>
      <c r="AC670" s="35" t="s">
        <v>1239</v>
      </c>
      <c r="AD670" s="35" t="s">
        <v>1233</v>
      </c>
      <c r="AE670" s="35" t="s">
        <v>1457</v>
      </c>
      <c r="AF670" s="35"/>
      <c r="AG670" s="35"/>
      <c r="AH670" s="35"/>
      <c r="AI670" s="35"/>
      <c r="AJ670" s="35"/>
      <c r="AK670" s="35"/>
    </row>
    <row r="671" spans="1:37" ht="30" hidden="1" outlineLevel="2" collapsed="1" x14ac:dyDescent="0.25">
      <c r="A671" s="49" t="s">
        <v>2419</v>
      </c>
      <c r="B671" s="47" t="s">
        <v>2418</v>
      </c>
      <c r="C671" s="48" t="str">
        <f>IF(COUNTIFS('B-PorHerramienta'!$A$2:$A$2848,C$8,'B-PorHerramienta'!$J$2:$J$2848,$AC671,'B-PorHerramienta'!$K$2:$K$2848,$AD671,'B-PorHerramienta'!$L$2:$L$2848,$AE671,'B-PorHerramienta'!$F$2:$F$2848,"&lt;&gt;")=0,"",ROUND(SUMIFS(INDEX('B-PorHerramienta'!$F$2:$I$2848,0,$AH$6),'B-PorHerramienta'!$A$2:$A$2848,C$8,'B-PorHerramienta'!$J$2:$J$2848,$AC671,'B-PorHerramienta'!$K$2:$K$2848,$AD671,'B-PorHerramienta'!$L$2:$L$2848,$AE671)*$AI$6,$AJ$6))</f>
        <v/>
      </c>
      <c r="D671" s="48" t="str">
        <f>IF(COUNTIFS('B-PorHerramienta'!$A$2:$A$2848,D$8,'B-PorHerramienta'!$J$2:$J$2848,$AC671,'B-PorHerramienta'!$K$2:$K$2848,$AD671,'B-PorHerramienta'!$L$2:$L$2848,$AE671,'B-PorHerramienta'!$F$2:$F$2848,"&lt;&gt;")=0,"",ROUND(SUMIFS(INDEX('B-PorHerramienta'!$F$2:$I$2848,0,$AH$6),'B-PorHerramienta'!$A$2:$A$2848,D$8,'B-PorHerramienta'!$J$2:$J$2848,$AC671,'B-PorHerramienta'!$K$2:$K$2848,$AD671,'B-PorHerramienta'!$L$2:$L$2848,$AE671)*$AI$6,$AJ$6))</f>
        <v/>
      </c>
      <c r="E671" s="48">
        <f>IF(COUNTIFS('B-PorHerramienta'!$A$2:$A$2848,E$8,'B-PorHerramienta'!$J$2:$J$2848,$AC671,'B-PorHerramienta'!$K$2:$K$2848,$AD671,'B-PorHerramienta'!$L$2:$L$2848,$AE671,'B-PorHerramienta'!$F$2:$F$2848,"&lt;&gt;")=0,"",ROUND(SUMIFS(INDEX('B-PorHerramienta'!$F$2:$I$2848,0,$AH$6),'B-PorHerramienta'!$A$2:$A$2848,E$8,'B-PorHerramienta'!$J$2:$J$2848,$AC671,'B-PorHerramienta'!$K$2:$K$2848,$AD671,'B-PorHerramienta'!$L$2:$L$2848,$AE671)*$AI$6,$AJ$6))</f>
        <v>4.99E-2</v>
      </c>
      <c r="F671" s="48">
        <f>IF(COUNTIFS('B-PorHerramienta'!$A$2:$A$2848,F$8,'B-PorHerramienta'!$J$2:$J$2848,$AC671,'B-PorHerramienta'!$K$2:$K$2848,$AD671,'B-PorHerramienta'!$L$2:$L$2848,$AE671,'B-PorHerramienta'!$F$2:$F$2848,"&lt;&gt;")=0,"",ROUND(SUMIFS(INDEX('B-PorHerramienta'!$F$2:$I$2848,0,$AH$6),'B-PorHerramienta'!$A$2:$A$2848,F$8,'B-PorHerramienta'!$J$2:$J$2848,$AC671,'B-PorHerramienta'!$K$2:$K$2848,$AD671,'B-PorHerramienta'!$L$2:$L$2848,$AE671)*$AI$6,$AJ$6))</f>
        <v>5.0200000000000002E-2</v>
      </c>
      <c r="G671" s="48">
        <f>IF(COUNTIFS('B-PorHerramienta'!$A$2:$A$2848,G$8,'B-PorHerramienta'!$J$2:$J$2848,$AC671,'B-PorHerramienta'!$K$2:$K$2848,$AD671,'B-PorHerramienta'!$L$2:$L$2848,$AE671,'B-PorHerramienta'!$F$2:$F$2848,"&lt;&gt;")=0,"",ROUND(SUMIFS(INDEX('B-PorHerramienta'!$F$2:$I$2848,0,$AH$6),'B-PorHerramienta'!$A$2:$A$2848,G$8,'B-PorHerramienta'!$J$2:$J$2848,$AC671,'B-PorHerramienta'!$K$2:$K$2848,$AD671,'B-PorHerramienta'!$L$2:$L$2848,$AE671)*$AI$6,$AJ$6))</f>
        <v>6.5199999999999994E-2</v>
      </c>
      <c r="H671" s="48">
        <f>IF(COUNTIFS('B-PorHerramienta'!$A$2:$A$2848,H$8,'B-PorHerramienta'!$J$2:$J$2848,$AC671,'B-PorHerramienta'!$K$2:$K$2848,$AD671,'B-PorHerramienta'!$L$2:$L$2848,$AE671,'B-PorHerramienta'!$F$2:$F$2848,"&lt;&gt;")=0,"",ROUND(SUMIFS(INDEX('B-PorHerramienta'!$F$2:$I$2848,0,$AH$6),'B-PorHerramienta'!$A$2:$A$2848,H$8,'B-PorHerramienta'!$J$2:$J$2848,$AC671,'B-PorHerramienta'!$K$2:$K$2848,$AD671,'B-PorHerramienta'!$L$2:$L$2848,$AE671)*$AI$6,$AJ$6))</f>
        <v>2.4500000000000001E-2</v>
      </c>
      <c r="I671" s="48" t="str">
        <f>IF(COUNTIFS('B-PorHerramienta'!$A$2:$A$2848,I$8,'B-PorHerramienta'!$J$2:$J$2848,$AC671,'B-PorHerramienta'!$K$2:$K$2848,$AD671,'B-PorHerramienta'!$L$2:$L$2848,$AE671,'B-PorHerramienta'!$F$2:$F$2848,"&lt;&gt;")=0,"",ROUND(SUMIFS(INDEX('B-PorHerramienta'!$F$2:$I$2848,0,$AH$6),'B-PorHerramienta'!$A$2:$A$2848,I$8,'B-PorHerramienta'!$J$2:$J$2848,$AC671,'B-PorHerramienta'!$K$2:$K$2848,$AD671,'B-PorHerramienta'!$L$2:$L$2848,$AE671)*$AI$6,$AJ$6))</f>
        <v/>
      </c>
      <c r="J671" s="48" t="str">
        <f>IF(COUNTIFS('B-PorHerramienta'!$A$2:$A$2848,J$8,'B-PorHerramienta'!$J$2:$J$2848,$AC671,'B-PorHerramienta'!$K$2:$K$2848,$AD671,'B-PorHerramienta'!$L$2:$L$2848,$AE671,'B-PorHerramienta'!$F$2:$F$2848,"&lt;&gt;")=0,"",ROUND(SUMIFS(INDEX('B-PorHerramienta'!$F$2:$I$2848,0,$AH$6),'B-PorHerramienta'!$A$2:$A$2848,J$8,'B-PorHerramienta'!$J$2:$J$2848,$AC671,'B-PorHerramienta'!$K$2:$K$2848,$AD671,'B-PorHerramienta'!$L$2:$L$2848,$AE671)*$AI$6,$AJ$6))</f>
        <v/>
      </c>
      <c r="K671" s="48" t="str">
        <f>IF(COUNTIFS('B-PorHerramienta'!$A$2:$A$2848,K$8,'B-PorHerramienta'!$J$2:$J$2848,$AC671,'B-PorHerramienta'!$K$2:$K$2848,$AD671,'B-PorHerramienta'!$L$2:$L$2848,$AE671,'B-PorHerramienta'!$F$2:$F$2848,"&lt;&gt;")=0,"",ROUND(SUMIFS(INDEX('B-PorHerramienta'!$F$2:$I$2848,0,$AH$6),'B-PorHerramienta'!$A$2:$A$2848,K$8,'B-PorHerramienta'!$J$2:$J$2848,$AC671,'B-PorHerramienta'!$K$2:$K$2848,$AD671,'B-PorHerramienta'!$L$2:$L$2848,$AE671)*$AI$6,$AJ$6))</f>
        <v/>
      </c>
      <c r="L671" s="48" t="str">
        <f>IF(COUNTIFS('B-PorHerramienta'!$A$2:$A$2848,L$8,'B-PorHerramienta'!$J$2:$J$2848,$AC671,'B-PorHerramienta'!$K$2:$K$2848,$AD671,'B-PorHerramienta'!$L$2:$L$2848,$AE671,'B-PorHerramienta'!$F$2:$F$2848,"&lt;&gt;")=0,"",ROUND(SUMIFS(INDEX('B-PorHerramienta'!$F$2:$I$2848,0,$AH$6),'B-PorHerramienta'!$A$2:$A$2848,L$8,'B-PorHerramienta'!$J$2:$J$2848,$AC671,'B-PorHerramienta'!$K$2:$K$2848,$AD671,'B-PorHerramienta'!$L$2:$L$2848,$AE671)*$AI$6,$AJ$6))</f>
        <v/>
      </c>
      <c r="M671" s="48" t="str">
        <f>IF(COUNTIFS('B-PorHerramienta'!$A$2:$A$2848,M$8,'B-PorHerramienta'!$J$2:$J$2848,$AC671,'B-PorHerramienta'!$K$2:$K$2848,$AD671,'B-PorHerramienta'!$L$2:$L$2848,$AE671,'B-PorHerramienta'!$F$2:$F$2848,"&lt;&gt;")=0,"",ROUND(SUMIFS(INDEX('B-PorHerramienta'!$F$2:$I$2848,0,$AH$6),'B-PorHerramienta'!$A$2:$A$2848,M$8,'B-PorHerramienta'!$J$2:$J$2848,$AC671,'B-PorHerramienta'!$K$2:$K$2848,$AD671,'B-PorHerramienta'!$L$2:$L$2848,$AE671)*$AI$6,$AJ$6))</f>
        <v/>
      </c>
      <c r="N671" s="48" t="str">
        <f>IF(COUNTIFS('B-PorHerramienta'!$A$2:$A$2848,N$8,'B-PorHerramienta'!$J$2:$J$2848,$AC671,'B-PorHerramienta'!$K$2:$K$2848,$AD671,'B-PorHerramienta'!$L$2:$L$2848,$AE671,'B-PorHerramienta'!$F$2:$F$2848,"&lt;&gt;")=0,"",ROUND(SUMIFS(INDEX('B-PorHerramienta'!$F$2:$I$2848,0,$AH$6),'B-PorHerramienta'!$A$2:$A$2848,N$8,'B-PorHerramienta'!$J$2:$J$2848,$AC671,'B-PorHerramienta'!$K$2:$K$2848,$AD671,'B-PorHerramienta'!$L$2:$L$2848,$AE671)*$AI$6,$AJ$6))</f>
        <v/>
      </c>
      <c r="O671" s="48" t="str">
        <f>IF(COUNTIFS('B-PorHerramienta'!$A$2:$A$2848,O$8,'B-PorHerramienta'!$J$2:$J$2848,$AC671,'B-PorHerramienta'!$K$2:$K$2848,$AD671,'B-PorHerramienta'!$L$2:$L$2848,$AE671,'B-PorHerramienta'!$F$2:$F$2848,"&lt;&gt;")=0,"",ROUND(SUMIFS(INDEX('B-PorHerramienta'!$F$2:$I$2848,0,$AH$6),'B-PorHerramienta'!$A$2:$A$2848,O$8,'B-PorHerramienta'!$J$2:$J$2848,$AC671,'B-PorHerramienta'!$K$2:$K$2848,$AD671,'B-PorHerramienta'!$L$2:$L$2848,$AE671)*$AI$6,$AJ$6))</f>
        <v/>
      </c>
      <c r="P671" s="48" t="str">
        <f>IF(COUNTIFS('B-PorHerramienta'!$A$2:$A$2848,P$8,'B-PorHerramienta'!$J$2:$J$2848,$AC671,'B-PorHerramienta'!$K$2:$K$2848,$AD671,'B-PorHerramienta'!$L$2:$L$2848,$AE671,'B-PorHerramienta'!$F$2:$F$2848,"&lt;&gt;")=0,"",ROUND(SUMIFS(INDEX('B-PorHerramienta'!$F$2:$I$2848,0,$AH$6),'B-PorHerramienta'!$A$2:$A$2848,P$8,'B-PorHerramienta'!$J$2:$J$2848,$AC671,'B-PorHerramienta'!$K$2:$K$2848,$AD671,'B-PorHerramienta'!$L$2:$L$2848,$AE671)*$AI$6,$AJ$6))</f>
        <v/>
      </c>
      <c r="Q671" s="48" t="str">
        <f>IF(COUNTIFS('B-PorHerramienta'!$A$2:$A$2848,Q$8,'B-PorHerramienta'!$J$2:$J$2848,$AC671,'B-PorHerramienta'!$K$2:$K$2848,$AD671,'B-PorHerramienta'!$L$2:$L$2848,$AE671,'B-PorHerramienta'!$F$2:$F$2848,"&lt;&gt;")=0,"",ROUND(SUMIFS(INDEX('B-PorHerramienta'!$F$2:$I$2848,0,$AH$6),'B-PorHerramienta'!$A$2:$A$2848,Q$8,'B-PorHerramienta'!$J$2:$J$2848,$AC671,'B-PorHerramienta'!$K$2:$K$2848,$AD671,'B-PorHerramienta'!$L$2:$L$2848,$AE671)*$AI$6,$AJ$6))</f>
        <v/>
      </c>
      <c r="R671" s="48" t="str">
        <f>IF(COUNTIFS('B-PorHerramienta'!$A$2:$A$2848,R$8,'B-PorHerramienta'!$J$2:$J$2848,$AC671,'B-PorHerramienta'!$K$2:$K$2848,$AD671,'B-PorHerramienta'!$L$2:$L$2848,$AE671,'B-PorHerramienta'!$F$2:$F$2848,"&lt;&gt;")=0,"",ROUND(SUMIFS(INDEX('B-PorHerramienta'!$F$2:$I$2848,0,$AH$6),'B-PorHerramienta'!$A$2:$A$2848,R$8,'B-PorHerramienta'!$J$2:$J$2848,$AC671,'B-PorHerramienta'!$K$2:$K$2848,$AD671,'B-PorHerramienta'!$L$2:$L$2848,$AE671)*$AI$6,$AJ$6))</f>
        <v/>
      </c>
      <c r="S671" s="48" t="str">
        <f>IF(COUNTIFS('B-PorHerramienta'!$A$2:$A$2848,S$8,'B-PorHerramienta'!$J$2:$J$2848,$AC671,'B-PorHerramienta'!$K$2:$K$2848,$AD671,'B-PorHerramienta'!$L$2:$L$2848,$AE671,'B-PorHerramienta'!$F$2:$F$2848,"&lt;&gt;")=0,"",ROUND(SUMIFS(INDEX('B-PorHerramienta'!$F$2:$I$2848,0,$AH$6),'B-PorHerramienta'!$A$2:$A$2848,S$8,'B-PorHerramienta'!$J$2:$J$2848,$AC671,'B-PorHerramienta'!$K$2:$K$2848,$AD671,'B-PorHerramienta'!$L$2:$L$2848,$AE671)*$AI$6,$AJ$6))</f>
        <v/>
      </c>
      <c r="T671" s="48" t="str">
        <f>IF(COUNTIFS('B-PorHerramienta'!$A$2:$A$2848,T$8,'B-PorHerramienta'!$J$2:$J$2848,$AC671,'B-PorHerramienta'!$K$2:$K$2848,$AD671,'B-PorHerramienta'!$L$2:$L$2848,$AE671,'B-PorHerramienta'!$F$2:$F$2848,"&lt;&gt;")=0,"",ROUND(SUMIFS(INDEX('B-PorHerramienta'!$F$2:$I$2848,0,$AH$6),'B-PorHerramienta'!$A$2:$A$2848,T$8,'B-PorHerramienta'!$J$2:$J$2848,$AC671,'B-PorHerramienta'!$K$2:$K$2848,$AD671,'B-PorHerramienta'!$L$2:$L$2848,$AE671)*$AI$6,$AJ$6))</f>
        <v/>
      </c>
      <c r="U671" s="48" t="str">
        <f>IF(COUNTIFS('B-PorHerramienta'!$A$2:$A$2848,U$8,'B-PorHerramienta'!$J$2:$J$2848,$AC671,'B-PorHerramienta'!$K$2:$K$2848,$AD671,'B-PorHerramienta'!$L$2:$L$2848,$AE671,'B-PorHerramienta'!$F$2:$F$2848,"&lt;&gt;")=0,"",ROUND(SUMIFS(INDEX('B-PorHerramienta'!$F$2:$I$2848,0,$AH$6),'B-PorHerramienta'!$A$2:$A$2848,U$8,'B-PorHerramienta'!$J$2:$J$2848,$AC671,'B-PorHerramienta'!$K$2:$K$2848,$AD671,'B-PorHerramienta'!$L$2:$L$2848,$AE671)*$AI$6,$AJ$6))</f>
        <v/>
      </c>
      <c r="V671" s="48" t="str">
        <f>IF(COUNTIFS('B-PorHerramienta'!$A$2:$A$2848,V$8,'B-PorHerramienta'!$J$2:$J$2848,$AC671,'B-PorHerramienta'!$K$2:$K$2848,$AD671,'B-PorHerramienta'!$L$2:$L$2848,$AE671,'B-PorHerramienta'!$F$2:$F$2848,"&lt;&gt;")=0,"",ROUND(SUMIFS(INDEX('B-PorHerramienta'!$F$2:$I$2848,0,$AH$6),'B-PorHerramienta'!$A$2:$A$2848,V$8,'B-PorHerramienta'!$J$2:$J$2848,$AC671,'B-PorHerramienta'!$K$2:$K$2848,$AD671,'B-PorHerramienta'!$L$2:$L$2848,$AE671)*$AI$6,$AJ$6))</f>
        <v/>
      </c>
      <c r="W671" s="48" t="str">
        <f>IF(COUNTIFS('B-PorHerramienta'!$A$2:$A$2848,W$8,'B-PorHerramienta'!$J$2:$J$2848,$AC671,'B-PorHerramienta'!$K$2:$K$2848,$AD671,'B-PorHerramienta'!$L$2:$L$2848,$AE671,'B-PorHerramienta'!$F$2:$F$2848,"&lt;&gt;")=0,"",ROUND(SUMIFS(INDEX('B-PorHerramienta'!$F$2:$I$2848,0,$AH$6),'B-PorHerramienta'!$A$2:$A$2848,W$8,'B-PorHerramienta'!$J$2:$J$2848,$AC671,'B-PorHerramienta'!$K$2:$K$2848,$AD671,'B-PorHerramienta'!$L$2:$L$2848,$AE671)*$AI$6,$AJ$6))</f>
        <v/>
      </c>
      <c r="X671" s="48" t="str">
        <f>IF(COUNTIFS('B-PorHerramienta'!$A$2:$A$2848,X$8,'B-PorHerramienta'!$J$2:$J$2848,$AC671,'B-PorHerramienta'!$K$2:$K$2848,$AD671,'B-PorHerramienta'!$L$2:$L$2848,$AE671,'B-PorHerramienta'!$F$2:$F$2848,"&lt;&gt;")=0,"",ROUND(SUMIFS(INDEX('B-PorHerramienta'!$F$2:$I$2848,0,$AH$6),'B-PorHerramienta'!$A$2:$A$2848,X$8,'B-PorHerramienta'!$J$2:$J$2848,$AC671,'B-PorHerramienta'!$K$2:$K$2848,$AD671,'B-PorHerramienta'!$L$2:$L$2848,$AE671)*$AI$6,$AJ$6))</f>
        <v/>
      </c>
      <c r="Y671" s="48" t="str">
        <f>IF(COUNTIFS('B-PorHerramienta'!$A$2:$A$2848,Y$8,'B-PorHerramienta'!$J$2:$J$2848,$AC671,'B-PorHerramienta'!$K$2:$K$2848,$AD671,'B-PorHerramienta'!$L$2:$L$2848,$AE671,'B-PorHerramienta'!$F$2:$F$2848,"&lt;&gt;")=0,"",ROUND(SUMIFS(INDEX('B-PorHerramienta'!$F$2:$I$2848,0,$AH$6),'B-PorHerramienta'!$A$2:$A$2848,Y$8,'B-PorHerramienta'!$J$2:$J$2848,$AC671,'B-PorHerramienta'!$K$2:$K$2848,$AD671,'B-PorHerramienta'!$L$2:$L$2848,$AE671)*$AI$6,$AJ$6))</f>
        <v/>
      </c>
      <c r="Z671" s="48" t="str">
        <f>IF(COUNTIFS('B-PorHerramienta'!$A$2:$A$2848,Z$8,'B-PorHerramienta'!$J$2:$J$2848,$AC671,'B-PorHerramienta'!$K$2:$K$2848,$AD671,'B-PorHerramienta'!$L$2:$L$2848,$AE671,'B-PorHerramienta'!$F$2:$F$2848,"&lt;&gt;")=0,"",ROUND(SUMIFS(INDEX('B-PorHerramienta'!$F$2:$I$2848,0,$AH$6),'B-PorHerramienta'!$A$2:$A$2848,Z$8,'B-PorHerramienta'!$J$2:$J$2848,$AC671,'B-PorHerramienta'!$K$2:$K$2848,$AD671,'B-PorHerramienta'!$L$2:$L$2848,$AE671)*$AI$6,$AJ$6))</f>
        <v/>
      </c>
      <c r="AA671" s="6"/>
      <c r="AB671" s="35">
        <v>2</v>
      </c>
      <c r="AC671" s="35" t="s">
        <v>1239</v>
      </c>
      <c r="AD671" s="35" t="s">
        <v>1233</v>
      </c>
      <c r="AE671" s="35" t="s">
        <v>1458</v>
      </c>
      <c r="AF671" s="35"/>
      <c r="AG671" s="35"/>
      <c r="AH671" s="35"/>
      <c r="AI671" s="35"/>
      <c r="AJ671" s="35"/>
      <c r="AK671" s="35"/>
    </row>
    <row r="672" spans="1:37" ht="45" hidden="1" outlineLevel="2" collapsed="1" x14ac:dyDescent="0.25">
      <c r="A672" s="49" t="s">
        <v>2417</v>
      </c>
      <c r="B672" s="47" t="s">
        <v>565</v>
      </c>
      <c r="C672" s="48" t="str">
        <f>IF(COUNTIFS('B-PorHerramienta'!$A$2:$A$2848,C$8,'B-PorHerramienta'!$J$2:$J$2848,$AC672,'B-PorHerramienta'!$K$2:$K$2848,$AD672,'B-PorHerramienta'!$L$2:$L$2848,$AE672,'B-PorHerramienta'!$F$2:$F$2848,"&lt;&gt;")=0,"",ROUND(SUMIFS(INDEX('B-PorHerramienta'!$F$2:$I$2848,0,$AH$6),'B-PorHerramienta'!$A$2:$A$2848,C$8,'B-PorHerramienta'!$J$2:$J$2848,$AC672,'B-PorHerramienta'!$K$2:$K$2848,$AD672,'B-PorHerramienta'!$L$2:$L$2848,$AE672)*$AI$6,$AJ$6))</f>
        <v/>
      </c>
      <c r="D672" s="48" t="str">
        <f>IF(COUNTIFS('B-PorHerramienta'!$A$2:$A$2848,D$8,'B-PorHerramienta'!$J$2:$J$2848,$AC672,'B-PorHerramienta'!$K$2:$K$2848,$AD672,'B-PorHerramienta'!$L$2:$L$2848,$AE672,'B-PorHerramienta'!$F$2:$F$2848,"&lt;&gt;")=0,"",ROUND(SUMIFS(INDEX('B-PorHerramienta'!$F$2:$I$2848,0,$AH$6),'B-PorHerramienta'!$A$2:$A$2848,D$8,'B-PorHerramienta'!$J$2:$J$2848,$AC672,'B-PorHerramienta'!$K$2:$K$2848,$AD672,'B-PorHerramienta'!$L$2:$L$2848,$AE672)*$AI$6,$AJ$6))</f>
        <v/>
      </c>
      <c r="E672" s="48" t="str">
        <f>IF(COUNTIFS('B-PorHerramienta'!$A$2:$A$2848,E$8,'B-PorHerramienta'!$J$2:$J$2848,$AC672,'B-PorHerramienta'!$K$2:$K$2848,$AD672,'B-PorHerramienta'!$L$2:$L$2848,$AE672,'B-PorHerramienta'!$F$2:$F$2848,"&lt;&gt;")=0,"",ROUND(SUMIFS(INDEX('B-PorHerramienta'!$F$2:$I$2848,0,$AH$6),'B-PorHerramienta'!$A$2:$A$2848,E$8,'B-PorHerramienta'!$J$2:$J$2848,$AC672,'B-PorHerramienta'!$K$2:$K$2848,$AD672,'B-PorHerramienta'!$L$2:$L$2848,$AE672)*$AI$6,$AJ$6))</f>
        <v/>
      </c>
      <c r="F672" s="48" t="str">
        <f>IF(COUNTIFS('B-PorHerramienta'!$A$2:$A$2848,F$8,'B-PorHerramienta'!$J$2:$J$2848,$AC672,'B-PorHerramienta'!$K$2:$K$2848,$AD672,'B-PorHerramienta'!$L$2:$L$2848,$AE672,'B-PorHerramienta'!$F$2:$F$2848,"&lt;&gt;")=0,"",ROUND(SUMIFS(INDEX('B-PorHerramienta'!$F$2:$I$2848,0,$AH$6),'B-PorHerramienta'!$A$2:$A$2848,F$8,'B-PorHerramienta'!$J$2:$J$2848,$AC672,'B-PorHerramienta'!$K$2:$K$2848,$AD672,'B-PorHerramienta'!$L$2:$L$2848,$AE672)*$AI$6,$AJ$6))</f>
        <v/>
      </c>
      <c r="G672" s="48" t="str">
        <f>IF(COUNTIFS('B-PorHerramienta'!$A$2:$A$2848,G$8,'B-PorHerramienta'!$J$2:$J$2848,$AC672,'B-PorHerramienta'!$K$2:$K$2848,$AD672,'B-PorHerramienta'!$L$2:$L$2848,$AE672,'B-PorHerramienta'!$F$2:$F$2848,"&lt;&gt;")=0,"",ROUND(SUMIFS(INDEX('B-PorHerramienta'!$F$2:$I$2848,0,$AH$6),'B-PorHerramienta'!$A$2:$A$2848,G$8,'B-PorHerramienta'!$J$2:$J$2848,$AC672,'B-PorHerramienta'!$K$2:$K$2848,$AD672,'B-PorHerramienta'!$L$2:$L$2848,$AE672)*$AI$6,$AJ$6))</f>
        <v/>
      </c>
      <c r="H672" s="48" t="str">
        <f>IF(COUNTIFS('B-PorHerramienta'!$A$2:$A$2848,H$8,'B-PorHerramienta'!$J$2:$J$2848,$AC672,'B-PorHerramienta'!$K$2:$K$2848,$AD672,'B-PorHerramienta'!$L$2:$L$2848,$AE672,'B-PorHerramienta'!$F$2:$F$2848,"&lt;&gt;")=0,"",ROUND(SUMIFS(INDEX('B-PorHerramienta'!$F$2:$I$2848,0,$AH$6),'B-PorHerramienta'!$A$2:$A$2848,H$8,'B-PorHerramienta'!$J$2:$J$2848,$AC672,'B-PorHerramienta'!$K$2:$K$2848,$AD672,'B-PorHerramienta'!$L$2:$L$2848,$AE672)*$AI$6,$AJ$6))</f>
        <v/>
      </c>
      <c r="I672" s="48" t="str">
        <f>IF(COUNTIFS('B-PorHerramienta'!$A$2:$A$2848,I$8,'B-PorHerramienta'!$J$2:$J$2848,$AC672,'B-PorHerramienta'!$K$2:$K$2848,$AD672,'B-PorHerramienta'!$L$2:$L$2848,$AE672,'B-PorHerramienta'!$F$2:$F$2848,"&lt;&gt;")=0,"",ROUND(SUMIFS(INDEX('B-PorHerramienta'!$F$2:$I$2848,0,$AH$6),'B-PorHerramienta'!$A$2:$A$2848,I$8,'B-PorHerramienta'!$J$2:$J$2848,$AC672,'B-PorHerramienta'!$K$2:$K$2848,$AD672,'B-PorHerramienta'!$L$2:$L$2848,$AE672)*$AI$6,$AJ$6))</f>
        <v/>
      </c>
      <c r="J672" s="48" t="str">
        <f>IF(COUNTIFS('B-PorHerramienta'!$A$2:$A$2848,J$8,'B-PorHerramienta'!$J$2:$J$2848,$AC672,'B-PorHerramienta'!$K$2:$K$2848,$AD672,'B-PorHerramienta'!$L$2:$L$2848,$AE672,'B-PorHerramienta'!$F$2:$F$2848,"&lt;&gt;")=0,"",ROUND(SUMIFS(INDEX('B-PorHerramienta'!$F$2:$I$2848,0,$AH$6),'B-PorHerramienta'!$A$2:$A$2848,J$8,'B-PorHerramienta'!$J$2:$J$2848,$AC672,'B-PorHerramienta'!$K$2:$K$2848,$AD672,'B-PorHerramienta'!$L$2:$L$2848,$AE672)*$AI$6,$AJ$6))</f>
        <v/>
      </c>
      <c r="K672" s="48" t="str">
        <f>IF(COUNTIFS('B-PorHerramienta'!$A$2:$A$2848,K$8,'B-PorHerramienta'!$J$2:$J$2848,$AC672,'B-PorHerramienta'!$K$2:$K$2848,$AD672,'B-PorHerramienta'!$L$2:$L$2848,$AE672,'B-PorHerramienta'!$F$2:$F$2848,"&lt;&gt;")=0,"",ROUND(SUMIFS(INDEX('B-PorHerramienta'!$F$2:$I$2848,0,$AH$6),'B-PorHerramienta'!$A$2:$A$2848,K$8,'B-PorHerramienta'!$J$2:$J$2848,$AC672,'B-PorHerramienta'!$K$2:$K$2848,$AD672,'B-PorHerramienta'!$L$2:$L$2848,$AE672)*$AI$6,$AJ$6))</f>
        <v/>
      </c>
      <c r="L672" s="48" t="str">
        <f>IF(COUNTIFS('B-PorHerramienta'!$A$2:$A$2848,L$8,'B-PorHerramienta'!$J$2:$J$2848,$AC672,'B-PorHerramienta'!$K$2:$K$2848,$AD672,'B-PorHerramienta'!$L$2:$L$2848,$AE672,'B-PorHerramienta'!$F$2:$F$2848,"&lt;&gt;")=0,"",ROUND(SUMIFS(INDEX('B-PorHerramienta'!$F$2:$I$2848,0,$AH$6),'B-PorHerramienta'!$A$2:$A$2848,L$8,'B-PorHerramienta'!$J$2:$J$2848,$AC672,'B-PorHerramienta'!$K$2:$K$2848,$AD672,'B-PorHerramienta'!$L$2:$L$2848,$AE672)*$AI$6,$AJ$6))</f>
        <v/>
      </c>
      <c r="M672" s="48" t="str">
        <f>IF(COUNTIFS('B-PorHerramienta'!$A$2:$A$2848,M$8,'B-PorHerramienta'!$J$2:$J$2848,$AC672,'B-PorHerramienta'!$K$2:$K$2848,$AD672,'B-PorHerramienta'!$L$2:$L$2848,$AE672,'B-PorHerramienta'!$F$2:$F$2848,"&lt;&gt;")=0,"",ROUND(SUMIFS(INDEX('B-PorHerramienta'!$F$2:$I$2848,0,$AH$6),'B-PorHerramienta'!$A$2:$A$2848,M$8,'B-PorHerramienta'!$J$2:$J$2848,$AC672,'B-PorHerramienta'!$K$2:$K$2848,$AD672,'B-PorHerramienta'!$L$2:$L$2848,$AE672)*$AI$6,$AJ$6))</f>
        <v/>
      </c>
      <c r="N672" s="48" t="str">
        <f>IF(COUNTIFS('B-PorHerramienta'!$A$2:$A$2848,N$8,'B-PorHerramienta'!$J$2:$J$2848,$AC672,'B-PorHerramienta'!$K$2:$K$2848,$AD672,'B-PorHerramienta'!$L$2:$L$2848,$AE672,'B-PorHerramienta'!$F$2:$F$2848,"&lt;&gt;")=0,"",ROUND(SUMIFS(INDEX('B-PorHerramienta'!$F$2:$I$2848,0,$AH$6),'B-PorHerramienta'!$A$2:$A$2848,N$8,'B-PorHerramienta'!$J$2:$J$2848,$AC672,'B-PorHerramienta'!$K$2:$K$2848,$AD672,'B-PorHerramienta'!$L$2:$L$2848,$AE672)*$AI$6,$AJ$6))</f>
        <v/>
      </c>
      <c r="O672" s="48" t="str">
        <f>IF(COUNTIFS('B-PorHerramienta'!$A$2:$A$2848,O$8,'B-PorHerramienta'!$J$2:$J$2848,$AC672,'B-PorHerramienta'!$K$2:$K$2848,$AD672,'B-PorHerramienta'!$L$2:$L$2848,$AE672,'B-PorHerramienta'!$F$2:$F$2848,"&lt;&gt;")=0,"",ROUND(SUMIFS(INDEX('B-PorHerramienta'!$F$2:$I$2848,0,$AH$6),'B-PorHerramienta'!$A$2:$A$2848,O$8,'B-PorHerramienta'!$J$2:$J$2848,$AC672,'B-PorHerramienta'!$K$2:$K$2848,$AD672,'B-PorHerramienta'!$L$2:$L$2848,$AE672)*$AI$6,$AJ$6))</f>
        <v/>
      </c>
      <c r="P672" s="48" t="str">
        <f>IF(COUNTIFS('B-PorHerramienta'!$A$2:$A$2848,P$8,'B-PorHerramienta'!$J$2:$J$2848,$AC672,'B-PorHerramienta'!$K$2:$K$2848,$AD672,'B-PorHerramienta'!$L$2:$L$2848,$AE672,'B-PorHerramienta'!$F$2:$F$2848,"&lt;&gt;")=0,"",ROUND(SUMIFS(INDEX('B-PorHerramienta'!$F$2:$I$2848,0,$AH$6),'B-PorHerramienta'!$A$2:$A$2848,P$8,'B-PorHerramienta'!$J$2:$J$2848,$AC672,'B-PorHerramienta'!$K$2:$K$2848,$AD672,'B-PorHerramienta'!$L$2:$L$2848,$AE672)*$AI$6,$AJ$6))</f>
        <v/>
      </c>
      <c r="Q672" s="48" t="str">
        <f>IF(COUNTIFS('B-PorHerramienta'!$A$2:$A$2848,Q$8,'B-PorHerramienta'!$J$2:$J$2848,$AC672,'B-PorHerramienta'!$K$2:$K$2848,$AD672,'B-PorHerramienta'!$L$2:$L$2848,$AE672,'B-PorHerramienta'!$F$2:$F$2848,"&lt;&gt;")=0,"",ROUND(SUMIFS(INDEX('B-PorHerramienta'!$F$2:$I$2848,0,$AH$6),'B-PorHerramienta'!$A$2:$A$2848,Q$8,'B-PorHerramienta'!$J$2:$J$2848,$AC672,'B-PorHerramienta'!$K$2:$K$2848,$AD672,'B-PorHerramienta'!$L$2:$L$2848,$AE672)*$AI$6,$AJ$6))</f>
        <v/>
      </c>
      <c r="R672" s="48" t="str">
        <f>IF(COUNTIFS('B-PorHerramienta'!$A$2:$A$2848,R$8,'B-PorHerramienta'!$J$2:$J$2848,$AC672,'B-PorHerramienta'!$K$2:$K$2848,$AD672,'B-PorHerramienta'!$L$2:$L$2848,$AE672,'B-PorHerramienta'!$F$2:$F$2848,"&lt;&gt;")=0,"",ROUND(SUMIFS(INDEX('B-PorHerramienta'!$F$2:$I$2848,0,$AH$6),'B-PorHerramienta'!$A$2:$A$2848,R$8,'B-PorHerramienta'!$J$2:$J$2848,$AC672,'B-PorHerramienta'!$K$2:$K$2848,$AD672,'B-PorHerramienta'!$L$2:$L$2848,$AE672)*$AI$6,$AJ$6))</f>
        <v/>
      </c>
      <c r="S672" s="48" t="str">
        <f>IF(COUNTIFS('B-PorHerramienta'!$A$2:$A$2848,S$8,'B-PorHerramienta'!$J$2:$J$2848,$AC672,'B-PorHerramienta'!$K$2:$K$2848,$AD672,'B-PorHerramienta'!$L$2:$L$2848,$AE672,'B-PorHerramienta'!$F$2:$F$2848,"&lt;&gt;")=0,"",ROUND(SUMIFS(INDEX('B-PorHerramienta'!$F$2:$I$2848,0,$AH$6),'B-PorHerramienta'!$A$2:$A$2848,S$8,'B-PorHerramienta'!$J$2:$J$2848,$AC672,'B-PorHerramienta'!$K$2:$K$2848,$AD672,'B-PorHerramienta'!$L$2:$L$2848,$AE672)*$AI$6,$AJ$6))</f>
        <v/>
      </c>
      <c r="T672" s="48" t="str">
        <f>IF(COUNTIFS('B-PorHerramienta'!$A$2:$A$2848,T$8,'B-PorHerramienta'!$J$2:$J$2848,$AC672,'B-PorHerramienta'!$K$2:$K$2848,$AD672,'B-PorHerramienta'!$L$2:$L$2848,$AE672,'B-PorHerramienta'!$F$2:$F$2848,"&lt;&gt;")=0,"",ROUND(SUMIFS(INDEX('B-PorHerramienta'!$F$2:$I$2848,0,$AH$6),'B-PorHerramienta'!$A$2:$A$2848,T$8,'B-PorHerramienta'!$J$2:$J$2848,$AC672,'B-PorHerramienta'!$K$2:$K$2848,$AD672,'B-PorHerramienta'!$L$2:$L$2848,$AE672)*$AI$6,$AJ$6))</f>
        <v/>
      </c>
      <c r="U672" s="48" t="str">
        <f>IF(COUNTIFS('B-PorHerramienta'!$A$2:$A$2848,U$8,'B-PorHerramienta'!$J$2:$J$2848,$AC672,'B-PorHerramienta'!$K$2:$K$2848,$AD672,'B-PorHerramienta'!$L$2:$L$2848,$AE672,'B-PorHerramienta'!$F$2:$F$2848,"&lt;&gt;")=0,"",ROUND(SUMIFS(INDEX('B-PorHerramienta'!$F$2:$I$2848,0,$AH$6),'B-PorHerramienta'!$A$2:$A$2848,U$8,'B-PorHerramienta'!$J$2:$J$2848,$AC672,'B-PorHerramienta'!$K$2:$K$2848,$AD672,'B-PorHerramienta'!$L$2:$L$2848,$AE672)*$AI$6,$AJ$6))</f>
        <v/>
      </c>
      <c r="V672" s="48" t="str">
        <f>IF(COUNTIFS('B-PorHerramienta'!$A$2:$A$2848,V$8,'B-PorHerramienta'!$J$2:$J$2848,$AC672,'B-PorHerramienta'!$K$2:$K$2848,$AD672,'B-PorHerramienta'!$L$2:$L$2848,$AE672,'B-PorHerramienta'!$F$2:$F$2848,"&lt;&gt;")=0,"",ROUND(SUMIFS(INDEX('B-PorHerramienta'!$F$2:$I$2848,0,$AH$6),'B-PorHerramienta'!$A$2:$A$2848,V$8,'B-PorHerramienta'!$J$2:$J$2848,$AC672,'B-PorHerramienta'!$K$2:$K$2848,$AD672,'B-PorHerramienta'!$L$2:$L$2848,$AE672)*$AI$6,$AJ$6))</f>
        <v/>
      </c>
      <c r="W672" s="48" t="str">
        <f>IF(COUNTIFS('B-PorHerramienta'!$A$2:$A$2848,W$8,'B-PorHerramienta'!$J$2:$J$2848,$AC672,'B-PorHerramienta'!$K$2:$K$2848,$AD672,'B-PorHerramienta'!$L$2:$L$2848,$AE672,'B-PorHerramienta'!$F$2:$F$2848,"&lt;&gt;")=0,"",ROUND(SUMIFS(INDEX('B-PorHerramienta'!$F$2:$I$2848,0,$AH$6),'B-PorHerramienta'!$A$2:$A$2848,W$8,'B-PorHerramienta'!$J$2:$J$2848,$AC672,'B-PorHerramienta'!$K$2:$K$2848,$AD672,'B-PorHerramienta'!$L$2:$L$2848,$AE672)*$AI$6,$AJ$6))</f>
        <v/>
      </c>
      <c r="X672" s="48" t="str">
        <f>IF(COUNTIFS('B-PorHerramienta'!$A$2:$A$2848,X$8,'B-PorHerramienta'!$J$2:$J$2848,$AC672,'B-PorHerramienta'!$K$2:$K$2848,$AD672,'B-PorHerramienta'!$L$2:$L$2848,$AE672,'B-PorHerramienta'!$F$2:$F$2848,"&lt;&gt;")=0,"",ROUND(SUMIFS(INDEX('B-PorHerramienta'!$F$2:$I$2848,0,$AH$6),'B-PorHerramienta'!$A$2:$A$2848,X$8,'B-PorHerramienta'!$J$2:$J$2848,$AC672,'B-PorHerramienta'!$K$2:$K$2848,$AD672,'B-PorHerramienta'!$L$2:$L$2848,$AE672)*$AI$6,$AJ$6))</f>
        <v/>
      </c>
      <c r="Y672" s="48" t="str">
        <f>IF(COUNTIFS('B-PorHerramienta'!$A$2:$A$2848,Y$8,'B-PorHerramienta'!$J$2:$J$2848,$AC672,'B-PorHerramienta'!$K$2:$K$2848,$AD672,'B-PorHerramienta'!$L$2:$L$2848,$AE672,'B-PorHerramienta'!$F$2:$F$2848,"&lt;&gt;")=0,"",ROUND(SUMIFS(INDEX('B-PorHerramienta'!$F$2:$I$2848,0,$AH$6),'B-PorHerramienta'!$A$2:$A$2848,Y$8,'B-PorHerramienta'!$J$2:$J$2848,$AC672,'B-PorHerramienta'!$K$2:$K$2848,$AD672,'B-PorHerramienta'!$L$2:$L$2848,$AE672)*$AI$6,$AJ$6))</f>
        <v/>
      </c>
      <c r="Z672" s="48" t="str">
        <f>IF(COUNTIFS('B-PorHerramienta'!$A$2:$A$2848,Z$8,'B-PorHerramienta'!$J$2:$J$2848,$AC672,'B-PorHerramienta'!$K$2:$K$2848,$AD672,'B-PorHerramienta'!$L$2:$L$2848,$AE672,'B-PorHerramienta'!$F$2:$F$2848,"&lt;&gt;")=0,"",ROUND(SUMIFS(INDEX('B-PorHerramienta'!$F$2:$I$2848,0,$AH$6),'B-PorHerramienta'!$A$2:$A$2848,Z$8,'B-PorHerramienta'!$J$2:$J$2848,$AC672,'B-PorHerramienta'!$K$2:$K$2848,$AD672,'B-PorHerramienta'!$L$2:$L$2848,$AE672)*$AI$6,$AJ$6))</f>
        <v/>
      </c>
      <c r="AA672" s="6"/>
      <c r="AB672" s="35">
        <v>2</v>
      </c>
      <c r="AC672" s="35" t="s">
        <v>1239</v>
      </c>
      <c r="AD672" s="35" t="s">
        <v>1233</v>
      </c>
      <c r="AE672" s="35" t="s">
        <v>1549</v>
      </c>
      <c r="AF672" s="35"/>
      <c r="AG672" s="35"/>
      <c r="AH672" s="35"/>
      <c r="AI672" s="35"/>
      <c r="AJ672" s="35"/>
      <c r="AK672" s="35"/>
    </row>
    <row r="673" spans="1:37" hidden="1" outlineLevel="2" collapsed="1" x14ac:dyDescent="0.25">
      <c r="A673" s="49" t="s">
        <v>2416</v>
      </c>
      <c r="B673" s="47" t="s">
        <v>2415</v>
      </c>
      <c r="C673" s="48" t="str">
        <f>IF(COUNTIFS('B-PorHerramienta'!$A$2:$A$2848,C$8,'B-PorHerramienta'!$J$2:$J$2848,$AC673,'B-PorHerramienta'!$K$2:$K$2848,$AD673,'B-PorHerramienta'!$L$2:$L$2848,$AE673,'B-PorHerramienta'!$F$2:$F$2848,"&lt;&gt;")=0,"",ROUND(SUMIFS(INDEX('B-PorHerramienta'!$F$2:$I$2848,0,$AH$6),'B-PorHerramienta'!$A$2:$A$2848,C$8,'B-PorHerramienta'!$J$2:$J$2848,$AC673,'B-PorHerramienta'!$K$2:$K$2848,$AD673,'B-PorHerramienta'!$L$2:$L$2848,$AE673)*$AI$6,$AJ$6))</f>
        <v/>
      </c>
      <c r="D673" s="48" t="str">
        <f>IF(COUNTIFS('B-PorHerramienta'!$A$2:$A$2848,D$8,'B-PorHerramienta'!$J$2:$J$2848,$AC673,'B-PorHerramienta'!$K$2:$K$2848,$AD673,'B-PorHerramienta'!$L$2:$L$2848,$AE673,'B-PorHerramienta'!$F$2:$F$2848,"&lt;&gt;")=0,"",ROUND(SUMIFS(INDEX('B-PorHerramienta'!$F$2:$I$2848,0,$AH$6),'B-PorHerramienta'!$A$2:$A$2848,D$8,'B-PorHerramienta'!$J$2:$J$2848,$AC673,'B-PorHerramienta'!$K$2:$K$2848,$AD673,'B-PorHerramienta'!$L$2:$L$2848,$AE673)*$AI$6,$AJ$6))</f>
        <v/>
      </c>
      <c r="E673" s="48" t="str">
        <f>IF(COUNTIFS('B-PorHerramienta'!$A$2:$A$2848,E$8,'B-PorHerramienta'!$J$2:$J$2848,$AC673,'B-PorHerramienta'!$K$2:$K$2848,$AD673,'B-PorHerramienta'!$L$2:$L$2848,$AE673,'B-PorHerramienta'!$F$2:$F$2848,"&lt;&gt;")=0,"",ROUND(SUMIFS(INDEX('B-PorHerramienta'!$F$2:$I$2848,0,$AH$6),'B-PorHerramienta'!$A$2:$A$2848,E$8,'B-PorHerramienta'!$J$2:$J$2848,$AC673,'B-PorHerramienta'!$K$2:$K$2848,$AD673,'B-PorHerramienta'!$L$2:$L$2848,$AE673)*$AI$6,$AJ$6))</f>
        <v/>
      </c>
      <c r="F673" s="48">
        <f>IF(COUNTIFS('B-PorHerramienta'!$A$2:$A$2848,F$8,'B-PorHerramienta'!$J$2:$J$2848,$AC673,'B-PorHerramienta'!$K$2:$K$2848,$AD673,'B-PorHerramienta'!$L$2:$L$2848,$AE673,'B-PorHerramienta'!$F$2:$F$2848,"&lt;&gt;")=0,"",ROUND(SUMIFS(INDEX('B-PorHerramienta'!$F$2:$I$2848,0,$AH$6),'B-PorHerramienta'!$A$2:$A$2848,F$8,'B-PorHerramienta'!$J$2:$J$2848,$AC673,'B-PorHerramienta'!$K$2:$K$2848,$AD673,'B-PorHerramienta'!$L$2:$L$2848,$AE673)*$AI$6,$AJ$6))</f>
        <v>6.7000000000000004E-2</v>
      </c>
      <c r="G673" s="48">
        <f>IF(COUNTIFS('B-PorHerramienta'!$A$2:$A$2848,G$8,'B-PorHerramienta'!$J$2:$J$2848,$AC673,'B-PorHerramienta'!$K$2:$K$2848,$AD673,'B-PorHerramienta'!$L$2:$L$2848,$AE673,'B-PorHerramienta'!$F$2:$F$2848,"&lt;&gt;")=0,"",ROUND(SUMIFS(INDEX('B-PorHerramienta'!$F$2:$I$2848,0,$AH$6),'B-PorHerramienta'!$A$2:$A$2848,G$8,'B-PorHerramienta'!$J$2:$J$2848,$AC673,'B-PorHerramienta'!$K$2:$K$2848,$AD673,'B-PorHerramienta'!$L$2:$L$2848,$AE673)*$AI$6,$AJ$6))</f>
        <v>4.9399999999999999E-2</v>
      </c>
      <c r="H673" s="48">
        <f>IF(COUNTIFS('B-PorHerramienta'!$A$2:$A$2848,H$8,'B-PorHerramienta'!$J$2:$J$2848,$AC673,'B-PorHerramienta'!$K$2:$K$2848,$AD673,'B-PorHerramienta'!$L$2:$L$2848,$AE673,'B-PorHerramienta'!$F$2:$F$2848,"&lt;&gt;")=0,"",ROUND(SUMIFS(INDEX('B-PorHerramienta'!$F$2:$I$2848,0,$AH$6),'B-PorHerramienta'!$A$2:$A$2848,H$8,'B-PorHerramienta'!$J$2:$J$2848,$AC673,'B-PorHerramienta'!$K$2:$K$2848,$AD673,'B-PorHerramienta'!$L$2:$L$2848,$AE673)*$AI$6,$AJ$6))</f>
        <v>4.8800000000000003E-2</v>
      </c>
      <c r="I673" s="48" t="str">
        <f>IF(COUNTIFS('B-PorHerramienta'!$A$2:$A$2848,I$8,'B-PorHerramienta'!$J$2:$J$2848,$AC673,'B-PorHerramienta'!$K$2:$K$2848,$AD673,'B-PorHerramienta'!$L$2:$L$2848,$AE673,'B-PorHerramienta'!$F$2:$F$2848,"&lt;&gt;")=0,"",ROUND(SUMIFS(INDEX('B-PorHerramienta'!$F$2:$I$2848,0,$AH$6),'B-PorHerramienta'!$A$2:$A$2848,I$8,'B-PorHerramienta'!$J$2:$J$2848,$AC673,'B-PorHerramienta'!$K$2:$K$2848,$AD673,'B-PorHerramienta'!$L$2:$L$2848,$AE673)*$AI$6,$AJ$6))</f>
        <v/>
      </c>
      <c r="J673" s="48" t="str">
        <f>IF(COUNTIFS('B-PorHerramienta'!$A$2:$A$2848,J$8,'B-PorHerramienta'!$J$2:$J$2848,$AC673,'B-PorHerramienta'!$K$2:$K$2848,$AD673,'B-PorHerramienta'!$L$2:$L$2848,$AE673,'B-PorHerramienta'!$F$2:$F$2848,"&lt;&gt;")=0,"",ROUND(SUMIFS(INDEX('B-PorHerramienta'!$F$2:$I$2848,0,$AH$6),'B-PorHerramienta'!$A$2:$A$2848,J$8,'B-PorHerramienta'!$J$2:$J$2848,$AC673,'B-PorHerramienta'!$K$2:$K$2848,$AD673,'B-PorHerramienta'!$L$2:$L$2848,$AE673)*$AI$6,$AJ$6))</f>
        <v/>
      </c>
      <c r="K673" s="48" t="str">
        <f>IF(COUNTIFS('B-PorHerramienta'!$A$2:$A$2848,K$8,'B-PorHerramienta'!$J$2:$J$2848,$AC673,'B-PorHerramienta'!$K$2:$K$2848,$AD673,'B-PorHerramienta'!$L$2:$L$2848,$AE673,'B-PorHerramienta'!$F$2:$F$2848,"&lt;&gt;")=0,"",ROUND(SUMIFS(INDEX('B-PorHerramienta'!$F$2:$I$2848,0,$AH$6),'B-PorHerramienta'!$A$2:$A$2848,K$8,'B-PorHerramienta'!$J$2:$J$2848,$AC673,'B-PorHerramienta'!$K$2:$K$2848,$AD673,'B-PorHerramienta'!$L$2:$L$2848,$AE673)*$AI$6,$AJ$6))</f>
        <v/>
      </c>
      <c r="L673" s="48" t="str">
        <f>IF(COUNTIFS('B-PorHerramienta'!$A$2:$A$2848,L$8,'B-PorHerramienta'!$J$2:$J$2848,$AC673,'B-PorHerramienta'!$K$2:$K$2848,$AD673,'B-PorHerramienta'!$L$2:$L$2848,$AE673,'B-PorHerramienta'!$F$2:$F$2848,"&lt;&gt;")=0,"",ROUND(SUMIFS(INDEX('B-PorHerramienta'!$F$2:$I$2848,0,$AH$6),'B-PorHerramienta'!$A$2:$A$2848,L$8,'B-PorHerramienta'!$J$2:$J$2848,$AC673,'B-PorHerramienta'!$K$2:$K$2848,$AD673,'B-PorHerramienta'!$L$2:$L$2848,$AE673)*$AI$6,$AJ$6))</f>
        <v/>
      </c>
      <c r="M673" s="48" t="str">
        <f>IF(COUNTIFS('B-PorHerramienta'!$A$2:$A$2848,M$8,'B-PorHerramienta'!$J$2:$J$2848,$AC673,'B-PorHerramienta'!$K$2:$K$2848,$AD673,'B-PorHerramienta'!$L$2:$L$2848,$AE673,'B-PorHerramienta'!$F$2:$F$2848,"&lt;&gt;")=0,"",ROUND(SUMIFS(INDEX('B-PorHerramienta'!$F$2:$I$2848,0,$AH$6),'B-PorHerramienta'!$A$2:$A$2848,M$8,'B-PorHerramienta'!$J$2:$J$2848,$AC673,'B-PorHerramienta'!$K$2:$K$2848,$AD673,'B-PorHerramienta'!$L$2:$L$2848,$AE673)*$AI$6,$AJ$6))</f>
        <v/>
      </c>
      <c r="N673" s="48" t="str">
        <f>IF(COUNTIFS('B-PorHerramienta'!$A$2:$A$2848,N$8,'B-PorHerramienta'!$J$2:$J$2848,$AC673,'B-PorHerramienta'!$K$2:$K$2848,$AD673,'B-PorHerramienta'!$L$2:$L$2848,$AE673,'B-PorHerramienta'!$F$2:$F$2848,"&lt;&gt;")=0,"",ROUND(SUMIFS(INDEX('B-PorHerramienta'!$F$2:$I$2848,0,$AH$6),'B-PorHerramienta'!$A$2:$A$2848,N$8,'B-PorHerramienta'!$J$2:$J$2848,$AC673,'B-PorHerramienta'!$K$2:$K$2848,$AD673,'B-PorHerramienta'!$L$2:$L$2848,$AE673)*$AI$6,$AJ$6))</f>
        <v/>
      </c>
      <c r="O673" s="48" t="str">
        <f>IF(COUNTIFS('B-PorHerramienta'!$A$2:$A$2848,O$8,'B-PorHerramienta'!$J$2:$J$2848,$AC673,'B-PorHerramienta'!$K$2:$K$2848,$AD673,'B-PorHerramienta'!$L$2:$L$2848,$AE673,'B-PorHerramienta'!$F$2:$F$2848,"&lt;&gt;")=0,"",ROUND(SUMIFS(INDEX('B-PorHerramienta'!$F$2:$I$2848,0,$AH$6),'B-PorHerramienta'!$A$2:$A$2848,O$8,'B-PorHerramienta'!$J$2:$J$2848,$AC673,'B-PorHerramienta'!$K$2:$K$2848,$AD673,'B-PorHerramienta'!$L$2:$L$2848,$AE673)*$AI$6,$AJ$6))</f>
        <v/>
      </c>
      <c r="P673" s="48" t="str">
        <f>IF(COUNTIFS('B-PorHerramienta'!$A$2:$A$2848,P$8,'B-PorHerramienta'!$J$2:$J$2848,$AC673,'B-PorHerramienta'!$K$2:$K$2848,$AD673,'B-PorHerramienta'!$L$2:$L$2848,$AE673,'B-PorHerramienta'!$F$2:$F$2848,"&lt;&gt;")=0,"",ROUND(SUMIFS(INDEX('B-PorHerramienta'!$F$2:$I$2848,0,$AH$6),'B-PorHerramienta'!$A$2:$A$2848,P$8,'B-PorHerramienta'!$J$2:$J$2848,$AC673,'B-PorHerramienta'!$K$2:$K$2848,$AD673,'B-PorHerramienta'!$L$2:$L$2848,$AE673)*$AI$6,$AJ$6))</f>
        <v/>
      </c>
      <c r="Q673" s="48" t="str">
        <f>IF(COUNTIFS('B-PorHerramienta'!$A$2:$A$2848,Q$8,'B-PorHerramienta'!$J$2:$J$2848,$AC673,'B-PorHerramienta'!$K$2:$K$2848,$AD673,'B-PorHerramienta'!$L$2:$L$2848,$AE673,'B-PorHerramienta'!$F$2:$F$2848,"&lt;&gt;")=0,"",ROUND(SUMIFS(INDEX('B-PorHerramienta'!$F$2:$I$2848,0,$AH$6),'B-PorHerramienta'!$A$2:$A$2848,Q$8,'B-PorHerramienta'!$J$2:$J$2848,$AC673,'B-PorHerramienta'!$K$2:$K$2848,$AD673,'B-PorHerramienta'!$L$2:$L$2848,$AE673)*$AI$6,$AJ$6))</f>
        <v/>
      </c>
      <c r="R673" s="48" t="str">
        <f>IF(COUNTIFS('B-PorHerramienta'!$A$2:$A$2848,R$8,'B-PorHerramienta'!$J$2:$J$2848,$AC673,'B-PorHerramienta'!$K$2:$K$2848,$AD673,'B-PorHerramienta'!$L$2:$L$2848,$AE673,'B-PorHerramienta'!$F$2:$F$2848,"&lt;&gt;")=0,"",ROUND(SUMIFS(INDEX('B-PorHerramienta'!$F$2:$I$2848,0,$AH$6),'B-PorHerramienta'!$A$2:$A$2848,R$8,'B-PorHerramienta'!$J$2:$J$2848,$AC673,'B-PorHerramienta'!$K$2:$K$2848,$AD673,'B-PorHerramienta'!$L$2:$L$2848,$AE673)*$AI$6,$AJ$6))</f>
        <v/>
      </c>
      <c r="S673" s="48" t="str">
        <f>IF(COUNTIFS('B-PorHerramienta'!$A$2:$A$2848,S$8,'B-PorHerramienta'!$J$2:$J$2848,$AC673,'B-PorHerramienta'!$K$2:$K$2848,$AD673,'B-PorHerramienta'!$L$2:$L$2848,$AE673,'B-PorHerramienta'!$F$2:$F$2848,"&lt;&gt;")=0,"",ROUND(SUMIFS(INDEX('B-PorHerramienta'!$F$2:$I$2848,0,$AH$6),'B-PorHerramienta'!$A$2:$A$2848,S$8,'B-PorHerramienta'!$J$2:$J$2848,$AC673,'B-PorHerramienta'!$K$2:$K$2848,$AD673,'B-PorHerramienta'!$L$2:$L$2848,$AE673)*$AI$6,$AJ$6))</f>
        <v/>
      </c>
      <c r="T673" s="48" t="str">
        <f>IF(COUNTIFS('B-PorHerramienta'!$A$2:$A$2848,T$8,'B-PorHerramienta'!$J$2:$J$2848,$AC673,'B-PorHerramienta'!$K$2:$K$2848,$AD673,'B-PorHerramienta'!$L$2:$L$2848,$AE673,'B-PorHerramienta'!$F$2:$F$2848,"&lt;&gt;")=0,"",ROUND(SUMIFS(INDEX('B-PorHerramienta'!$F$2:$I$2848,0,$AH$6),'B-PorHerramienta'!$A$2:$A$2848,T$8,'B-PorHerramienta'!$J$2:$J$2848,$AC673,'B-PorHerramienta'!$K$2:$K$2848,$AD673,'B-PorHerramienta'!$L$2:$L$2848,$AE673)*$AI$6,$AJ$6))</f>
        <v/>
      </c>
      <c r="U673" s="48" t="str">
        <f>IF(COUNTIFS('B-PorHerramienta'!$A$2:$A$2848,U$8,'B-PorHerramienta'!$J$2:$J$2848,$AC673,'B-PorHerramienta'!$K$2:$K$2848,$AD673,'B-PorHerramienta'!$L$2:$L$2848,$AE673,'B-PorHerramienta'!$F$2:$F$2848,"&lt;&gt;")=0,"",ROUND(SUMIFS(INDEX('B-PorHerramienta'!$F$2:$I$2848,0,$AH$6),'B-PorHerramienta'!$A$2:$A$2848,U$8,'B-PorHerramienta'!$J$2:$J$2848,$AC673,'B-PorHerramienta'!$K$2:$K$2848,$AD673,'B-PorHerramienta'!$L$2:$L$2848,$AE673)*$AI$6,$AJ$6))</f>
        <v/>
      </c>
      <c r="V673" s="48" t="str">
        <f>IF(COUNTIFS('B-PorHerramienta'!$A$2:$A$2848,V$8,'B-PorHerramienta'!$J$2:$J$2848,$AC673,'B-PorHerramienta'!$K$2:$K$2848,$AD673,'B-PorHerramienta'!$L$2:$L$2848,$AE673,'B-PorHerramienta'!$F$2:$F$2848,"&lt;&gt;")=0,"",ROUND(SUMIFS(INDEX('B-PorHerramienta'!$F$2:$I$2848,0,$AH$6),'B-PorHerramienta'!$A$2:$A$2848,V$8,'B-PorHerramienta'!$J$2:$J$2848,$AC673,'B-PorHerramienta'!$K$2:$K$2848,$AD673,'B-PorHerramienta'!$L$2:$L$2848,$AE673)*$AI$6,$AJ$6))</f>
        <v/>
      </c>
      <c r="W673" s="48" t="str">
        <f>IF(COUNTIFS('B-PorHerramienta'!$A$2:$A$2848,W$8,'B-PorHerramienta'!$J$2:$J$2848,$AC673,'B-PorHerramienta'!$K$2:$K$2848,$AD673,'B-PorHerramienta'!$L$2:$L$2848,$AE673,'B-PorHerramienta'!$F$2:$F$2848,"&lt;&gt;")=0,"",ROUND(SUMIFS(INDEX('B-PorHerramienta'!$F$2:$I$2848,0,$AH$6),'B-PorHerramienta'!$A$2:$A$2848,W$8,'B-PorHerramienta'!$J$2:$J$2848,$AC673,'B-PorHerramienta'!$K$2:$K$2848,$AD673,'B-PorHerramienta'!$L$2:$L$2848,$AE673)*$AI$6,$AJ$6))</f>
        <v/>
      </c>
      <c r="X673" s="48" t="str">
        <f>IF(COUNTIFS('B-PorHerramienta'!$A$2:$A$2848,X$8,'B-PorHerramienta'!$J$2:$J$2848,$AC673,'B-PorHerramienta'!$K$2:$K$2848,$AD673,'B-PorHerramienta'!$L$2:$L$2848,$AE673,'B-PorHerramienta'!$F$2:$F$2848,"&lt;&gt;")=0,"",ROUND(SUMIFS(INDEX('B-PorHerramienta'!$F$2:$I$2848,0,$AH$6),'B-PorHerramienta'!$A$2:$A$2848,X$8,'B-PorHerramienta'!$J$2:$J$2848,$AC673,'B-PorHerramienta'!$K$2:$K$2848,$AD673,'B-PorHerramienta'!$L$2:$L$2848,$AE673)*$AI$6,$AJ$6))</f>
        <v/>
      </c>
      <c r="Y673" s="48" t="str">
        <f>IF(COUNTIFS('B-PorHerramienta'!$A$2:$A$2848,Y$8,'B-PorHerramienta'!$J$2:$J$2848,$AC673,'B-PorHerramienta'!$K$2:$K$2848,$AD673,'B-PorHerramienta'!$L$2:$L$2848,$AE673,'B-PorHerramienta'!$F$2:$F$2848,"&lt;&gt;")=0,"",ROUND(SUMIFS(INDEX('B-PorHerramienta'!$F$2:$I$2848,0,$AH$6),'B-PorHerramienta'!$A$2:$A$2848,Y$8,'B-PorHerramienta'!$J$2:$J$2848,$AC673,'B-PorHerramienta'!$K$2:$K$2848,$AD673,'B-PorHerramienta'!$L$2:$L$2848,$AE673)*$AI$6,$AJ$6))</f>
        <v/>
      </c>
      <c r="Z673" s="48" t="str">
        <f>IF(COUNTIFS('B-PorHerramienta'!$A$2:$A$2848,Z$8,'B-PorHerramienta'!$J$2:$J$2848,$AC673,'B-PorHerramienta'!$K$2:$K$2848,$AD673,'B-PorHerramienta'!$L$2:$L$2848,$AE673,'B-PorHerramienta'!$F$2:$F$2848,"&lt;&gt;")=0,"",ROUND(SUMIFS(INDEX('B-PorHerramienta'!$F$2:$I$2848,0,$AH$6),'B-PorHerramienta'!$A$2:$A$2848,Z$8,'B-PorHerramienta'!$J$2:$J$2848,$AC673,'B-PorHerramienta'!$K$2:$K$2848,$AD673,'B-PorHerramienta'!$L$2:$L$2848,$AE673)*$AI$6,$AJ$6))</f>
        <v/>
      </c>
      <c r="AA673" s="6"/>
      <c r="AB673" s="35">
        <v>2</v>
      </c>
      <c r="AC673" s="35" t="s">
        <v>1239</v>
      </c>
      <c r="AD673" s="35" t="s">
        <v>1233</v>
      </c>
      <c r="AE673" s="35" t="s">
        <v>1550</v>
      </c>
      <c r="AF673" s="35"/>
      <c r="AG673" s="35"/>
      <c r="AH673" s="35"/>
      <c r="AI673" s="35"/>
      <c r="AJ673" s="35"/>
      <c r="AK673" s="35"/>
    </row>
    <row r="674" spans="1:37" hidden="1" outlineLevel="2" collapsed="1" x14ac:dyDescent="0.25">
      <c r="A674" s="49" t="s">
        <v>2414</v>
      </c>
      <c r="B674" s="47" t="s">
        <v>2413</v>
      </c>
      <c r="C674" s="48" t="str">
        <f>IF(COUNTIFS('B-PorHerramienta'!$A$2:$A$2848,C$8,'B-PorHerramienta'!$J$2:$J$2848,$AC674,'B-PorHerramienta'!$K$2:$K$2848,$AD674,'B-PorHerramienta'!$L$2:$L$2848,$AE674,'B-PorHerramienta'!$F$2:$F$2848,"&lt;&gt;")=0,"",ROUND(SUMIFS(INDEX('B-PorHerramienta'!$F$2:$I$2848,0,$AH$6),'B-PorHerramienta'!$A$2:$A$2848,C$8,'B-PorHerramienta'!$J$2:$J$2848,$AC674,'B-PorHerramienta'!$K$2:$K$2848,$AD674,'B-PorHerramienta'!$L$2:$L$2848,$AE674)*$AI$6,$AJ$6))</f>
        <v/>
      </c>
      <c r="D674" s="48" t="str">
        <f>IF(COUNTIFS('B-PorHerramienta'!$A$2:$A$2848,D$8,'B-PorHerramienta'!$J$2:$J$2848,$AC674,'B-PorHerramienta'!$K$2:$K$2848,$AD674,'B-PorHerramienta'!$L$2:$L$2848,$AE674,'B-PorHerramienta'!$F$2:$F$2848,"&lt;&gt;")=0,"",ROUND(SUMIFS(INDEX('B-PorHerramienta'!$F$2:$I$2848,0,$AH$6),'B-PorHerramienta'!$A$2:$A$2848,D$8,'B-PorHerramienta'!$J$2:$J$2848,$AC674,'B-PorHerramienta'!$K$2:$K$2848,$AD674,'B-PorHerramienta'!$L$2:$L$2848,$AE674)*$AI$6,$AJ$6))</f>
        <v/>
      </c>
      <c r="E674" s="48" t="str">
        <f>IF(COUNTIFS('B-PorHerramienta'!$A$2:$A$2848,E$8,'B-PorHerramienta'!$J$2:$J$2848,$AC674,'B-PorHerramienta'!$K$2:$K$2848,$AD674,'B-PorHerramienta'!$L$2:$L$2848,$AE674,'B-PorHerramienta'!$F$2:$F$2848,"&lt;&gt;")=0,"",ROUND(SUMIFS(INDEX('B-PorHerramienta'!$F$2:$I$2848,0,$AH$6),'B-PorHerramienta'!$A$2:$A$2848,E$8,'B-PorHerramienta'!$J$2:$J$2848,$AC674,'B-PorHerramienta'!$K$2:$K$2848,$AD674,'B-PorHerramienta'!$L$2:$L$2848,$AE674)*$AI$6,$AJ$6))</f>
        <v/>
      </c>
      <c r="F674" s="48" t="str">
        <f>IF(COUNTIFS('B-PorHerramienta'!$A$2:$A$2848,F$8,'B-PorHerramienta'!$J$2:$J$2848,$AC674,'B-PorHerramienta'!$K$2:$K$2848,$AD674,'B-PorHerramienta'!$L$2:$L$2848,$AE674,'B-PorHerramienta'!$F$2:$F$2848,"&lt;&gt;")=0,"",ROUND(SUMIFS(INDEX('B-PorHerramienta'!$F$2:$I$2848,0,$AH$6),'B-PorHerramienta'!$A$2:$A$2848,F$8,'B-PorHerramienta'!$J$2:$J$2848,$AC674,'B-PorHerramienta'!$K$2:$K$2848,$AD674,'B-PorHerramienta'!$L$2:$L$2848,$AE674)*$AI$6,$AJ$6))</f>
        <v/>
      </c>
      <c r="G674" s="48" t="str">
        <f>IF(COUNTIFS('B-PorHerramienta'!$A$2:$A$2848,G$8,'B-PorHerramienta'!$J$2:$J$2848,$AC674,'B-PorHerramienta'!$K$2:$K$2848,$AD674,'B-PorHerramienta'!$L$2:$L$2848,$AE674,'B-PorHerramienta'!$F$2:$F$2848,"&lt;&gt;")=0,"",ROUND(SUMIFS(INDEX('B-PorHerramienta'!$F$2:$I$2848,0,$AH$6),'B-PorHerramienta'!$A$2:$A$2848,G$8,'B-PorHerramienta'!$J$2:$J$2848,$AC674,'B-PorHerramienta'!$K$2:$K$2848,$AD674,'B-PorHerramienta'!$L$2:$L$2848,$AE674)*$AI$6,$AJ$6))</f>
        <v/>
      </c>
      <c r="H674" s="48" t="str">
        <f>IF(COUNTIFS('B-PorHerramienta'!$A$2:$A$2848,H$8,'B-PorHerramienta'!$J$2:$J$2848,$AC674,'B-PorHerramienta'!$K$2:$K$2848,$AD674,'B-PorHerramienta'!$L$2:$L$2848,$AE674,'B-PorHerramienta'!$F$2:$F$2848,"&lt;&gt;")=0,"",ROUND(SUMIFS(INDEX('B-PorHerramienta'!$F$2:$I$2848,0,$AH$6),'B-PorHerramienta'!$A$2:$A$2848,H$8,'B-PorHerramienta'!$J$2:$J$2848,$AC674,'B-PorHerramienta'!$K$2:$K$2848,$AD674,'B-PorHerramienta'!$L$2:$L$2848,$AE674)*$AI$6,$AJ$6))</f>
        <v/>
      </c>
      <c r="I674" s="48">
        <f>IF(COUNTIFS('B-PorHerramienta'!$A$2:$A$2848,I$8,'B-PorHerramienta'!$J$2:$J$2848,$AC674,'B-PorHerramienta'!$K$2:$K$2848,$AD674,'B-PorHerramienta'!$L$2:$L$2848,$AE674,'B-PorHerramienta'!$F$2:$F$2848,"&lt;&gt;")=0,"",ROUND(SUMIFS(INDEX('B-PorHerramienta'!$F$2:$I$2848,0,$AH$6),'B-PorHerramienta'!$A$2:$A$2848,I$8,'B-PorHerramienta'!$J$2:$J$2848,$AC674,'B-PorHerramienta'!$K$2:$K$2848,$AD674,'B-PorHerramienta'!$L$2:$L$2848,$AE674)*$AI$6,$AJ$6))</f>
        <v>0.1318</v>
      </c>
      <c r="J674" s="48">
        <f>IF(COUNTIFS('B-PorHerramienta'!$A$2:$A$2848,J$8,'B-PorHerramienta'!$J$2:$J$2848,$AC674,'B-PorHerramienta'!$K$2:$K$2848,$AD674,'B-PorHerramienta'!$L$2:$L$2848,$AE674,'B-PorHerramienta'!$F$2:$F$2848,"&lt;&gt;")=0,"",ROUND(SUMIFS(INDEX('B-PorHerramienta'!$F$2:$I$2848,0,$AH$6),'B-PorHerramienta'!$A$2:$A$2848,J$8,'B-PorHerramienta'!$J$2:$J$2848,$AC674,'B-PorHerramienta'!$K$2:$K$2848,$AD674,'B-PorHerramienta'!$L$2:$L$2848,$AE674)*$AI$6,$AJ$6))</f>
        <v>1.7000000000000001E-2</v>
      </c>
      <c r="K674" s="48">
        <f>IF(COUNTIFS('B-PorHerramienta'!$A$2:$A$2848,K$8,'B-PorHerramienta'!$J$2:$J$2848,$AC674,'B-PorHerramienta'!$K$2:$K$2848,$AD674,'B-PorHerramienta'!$L$2:$L$2848,$AE674,'B-PorHerramienta'!$F$2:$F$2848,"&lt;&gt;")=0,"",ROUND(SUMIFS(INDEX('B-PorHerramienta'!$F$2:$I$2848,0,$AH$6),'B-PorHerramienta'!$A$2:$A$2848,K$8,'B-PorHerramienta'!$J$2:$J$2848,$AC674,'B-PorHerramienta'!$K$2:$K$2848,$AD674,'B-PorHerramienta'!$L$2:$L$2848,$AE674)*$AI$6,$AJ$6))</f>
        <v>2.8E-3</v>
      </c>
      <c r="L674" s="48">
        <f>IF(COUNTIFS('B-PorHerramienta'!$A$2:$A$2848,L$8,'B-PorHerramienta'!$J$2:$J$2848,$AC674,'B-PorHerramienta'!$K$2:$K$2848,$AD674,'B-PorHerramienta'!$L$2:$L$2848,$AE674,'B-PorHerramienta'!$F$2:$F$2848,"&lt;&gt;")=0,"",ROUND(SUMIFS(INDEX('B-PorHerramienta'!$F$2:$I$2848,0,$AH$6),'B-PorHerramienta'!$A$2:$A$2848,L$8,'B-PorHerramienta'!$J$2:$J$2848,$AC674,'B-PorHerramienta'!$K$2:$K$2848,$AD674,'B-PorHerramienta'!$L$2:$L$2848,$AE674)*$AI$6,$AJ$6))</f>
        <v>4.7000000000000002E-3</v>
      </c>
      <c r="M674" s="48">
        <f>IF(COUNTIFS('B-PorHerramienta'!$A$2:$A$2848,M$8,'B-PorHerramienta'!$J$2:$J$2848,$AC674,'B-PorHerramienta'!$K$2:$K$2848,$AD674,'B-PorHerramienta'!$L$2:$L$2848,$AE674,'B-PorHerramienta'!$F$2:$F$2848,"&lt;&gt;")=0,"",ROUND(SUMIFS(INDEX('B-PorHerramienta'!$F$2:$I$2848,0,$AH$6),'B-PorHerramienta'!$A$2:$A$2848,M$8,'B-PorHerramienta'!$J$2:$J$2848,$AC674,'B-PorHerramienta'!$K$2:$K$2848,$AD674,'B-PorHerramienta'!$L$2:$L$2848,$AE674)*$AI$6,$AJ$6))</f>
        <v>5.1999999999999998E-3</v>
      </c>
      <c r="N674" s="48">
        <f>IF(COUNTIFS('B-PorHerramienta'!$A$2:$A$2848,N$8,'B-PorHerramienta'!$J$2:$J$2848,$AC674,'B-PorHerramienta'!$K$2:$K$2848,$AD674,'B-PorHerramienta'!$L$2:$L$2848,$AE674,'B-PorHerramienta'!$F$2:$F$2848,"&lt;&gt;")=0,"",ROUND(SUMIFS(INDEX('B-PorHerramienta'!$F$2:$I$2848,0,$AH$6),'B-PorHerramienta'!$A$2:$A$2848,N$8,'B-PorHerramienta'!$J$2:$J$2848,$AC674,'B-PorHerramienta'!$K$2:$K$2848,$AD674,'B-PorHerramienta'!$L$2:$L$2848,$AE674)*$AI$6,$AJ$6))</f>
        <v>4.3E-3</v>
      </c>
      <c r="O674" s="48" t="str">
        <f>IF(COUNTIFS('B-PorHerramienta'!$A$2:$A$2848,O$8,'B-PorHerramienta'!$J$2:$J$2848,$AC674,'B-PorHerramienta'!$K$2:$K$2848,$AD674,'B-PorHerramienta'!$L$2:$L$2848,$AE674,'B-PorHerramienta'!$F$2:$F$2848,"&lt;&gt;")=0,"",ROUND(SUMIFS(INDEX('B-PorHerramienta'!$F$2:$I$2848,0,$AH$6),'B-PorHerramienta'!$A$2:$A$2848,O$8,'B-PorHerramienta'!$J$2:$J$2848,$AC674,'B-PorHerramienta'!$K$2:$K$2848,$AD674,'B-PorHerramienta'!$L$2:$L$2848,$AE674)*$AI$6,$AJ$6))</f>
        <v/>
      </c>
      <c r="P674" s="48" t="str">
        <f>IF(COUNTIFS('B-PorHerramienta'!$A$2:$A$2848,P$8,'B-PorHerramienta'!$J$2:$J$2848,$AC674,'B-PorHerramienta'!$K$2:$K$2848,$AD674,'B-PorHerramienta'!$L$2:$L$2848,$AE674,'B-PorHerramienta'!$F$2:$F$2848,"&lt;&gt;")=0,"",ROUND(SUMIFS(INDEX('B-PorHerramienta'!$F$2:$I$2848,0,$AH$6),'B-PorHerramienta'!$A$2:$A$2848,P$8,'B-PorHerramienta'!$J$2:$J$2848,$AC674,'B-PorHerramienta'!$K$2:$K$2848,$AD674,'B-PorHerramienta'!$L$2:$L$2848,$AE674)*$AI$6,$AJ$6))</f>
        <v/>
      </c>
      <c r="Q674" s="48" t="str">
        <f>IF(COUNTIFS('B-PorHerramienta'!$A$2:$A$2848,Q$8,'B-PorHerramienta'!$J$2:$J$2848,$AC674,'B-PorHerramienta'!$K$2:$K$2848,$AD674,'B-PorHerramienta'!$L$2:$L$2848,$AE674,'B-PorHerramienta'!$F$2:$F$2848,"&lt;&gt;")=0,"",ROUND(SUMIFS(INDEX('B-PorHerramienta'!$F$2:$I$2848,0,$AH$6),'B-PorHerramienta'!$A$2:$A$2848,Q$8,'B-PorHerramienta'!$J$2:$J$2848,$AC674,'B-PorHerramienta'!$K$2:$K$2848,$AD674,'B-PorHerramienta'!$L$2:$L$2848,$AE674)*$AI$6,$AJ$6))</f>
        <v/>
      </c>
      <c r="R674" s="48" t="str">
        <f>IF(COUNTIFS('B-PorHerramienta'!$A$2:$A$2848,R$8,'B-PorHerramienta'!$J$2:$J$2848,$AC674,'B-PorHerramienta'!$K$2:$K$2848,$AD674,'B-PorHerramienta'!$L$2:$L$2848,$AE674,'B-PorHerramienta'!$F$2:$F$2848,"&lt;&gt;")=0,"",ROUND(SUMIFS(INDEX('B-PorHerramienta'!$F$2:$I$2848,0,$AH$6),'B-PorHerramienta'!$A$2:$A$2848,R$8,'B-PorHerramienta'!$J$2:$J$2848,$AC674,'B-PorHerramienta'!$K$2:$K$2848,$AD674,'B-PorHerramienta'!$L$2:$L$2848,$AE674)*$AI$6,$AJ$6))</f>
        <v/>
      </c>
      <c r="S674" s="48" t="str">
        <f>IF(COUNTIFS('B-PorHerramienta'!$A$2:$A$2848,S$8,'B-PorHerramienta'!$J$2:$J$2848,$AC674,'B-PorHerramienta'!$K$2:$K$2848,$AD674,'B-PorHerramienta'!$L$2:$L$2848,$AE674,'B-PorHerramienta'!$F$2:$F$2848,"&lt;&gt;")=0,"",ROUND(SUMIFS(INDEX('B-PorHerramienta'!$F$2:$I$2848,0,$AH$6),'B-PorHerramienta'!$A$2:$A$2848,S$8,'B-PorHerramienta'!$J$2:$J$2848,$AC674,'B-PorHerramienta'!$K$2:$K$2848,$AD674,'B-PorHerramienta'!$L$2:$L$2848,$AE674)*$AI$6,$AJ$6))</f>
        <v/>
      </c>
      <c r="T674" s="48" t="str">
        <f>IF(COUNTIFS('B-PorHerramienta'!$A$2:$A$2848,T$8,'B-PorHerramienta'!$J$2:$J$2848,$AC674,'B-PorHerramienta'!$K$2:$K$2848,$AD674,'B-PorHerramienta'!$L$2:$L$2848,$AE674,'B-PorHerramienta'!$F$2:$F$2848,"&lt;&gt;")=0,"",ROUND(SUMIFS(INDEX('B-PorHerramienta'!$F$2:$I$2848,0,$AH$6),'B-PorHerramienta'!$A$2:$A$2848,T$8,'B-PorHerramienta'!$J$2:$J$2848,$AC674,'B-PorHerramienta'!$K$2:$K$2848,$AD674,'B-PorHerramienta'!$L$2:$L$2848,$AE674)*$AI$6,$AJ$6))</f>
        <v/>
      </c>
      <c r="U674" s="48" t="str">
        <f>IF(COUNTIFS('B-PorHerramienta'!$A$2:$A$2848,U$8,'B-PorHerramienta'!$J$2:$J$2848,$AC674,'B-PorHerramienta'!$K$2:$K$2848,$AD674,'B-PorHerramienta'!$L$2:$L$2848,$AE674,'B-PorHerramienta'!$F$2:$F$2848,"&lt;&gt;")=0,"",ROUND(SUMIFS(INDEX('B-PorHerramienta'!$F$2:$I$2848,0,$AH$6),'B-PorHerramienta'!$A$2:$A$2848,U$8,'B-PorHerramienta'!$J$2:$J$2848,$AC674,'B-PorHerramienta'!$K$2:$K$2848,$AD674,'B-PorHerramienta'!$L$2:$L$2848,$AE674)*$AI$6,$AJ$6))</f>
        <v/>
      </c>
      <c r="V674" s="48" t="str">
        <f>IF(COUNTIFS('B-PorHerramienta'!$A$2:$A$2848,V$8,'B-PorHerramienta'!$J$2:$J$2848,$AC674,'B-PorHerramienta'!$K$2:$K$2848,$AD674,'B-PorHerramienta'!$L$2:$L$2848,$AE674,'B-PorHerramienta'!$F$2:$F$2848,"&lt;&gt;")=0,"",ROUND(SUMIFS(INDEX('B-PorHerramienta'!$F$2:$I$2848,0,$AH$6),'B-PorHerramienta'!$A$2:$A$2848,V$8,'B-PorHerramienta'!$J$2:$J$2848,$AC674,'B-PorHerramienta'!$K$2:$K$2848,$AD674,'B-PorHerramienta'!$L$2:$L$2848,$AE674)*$AI$6,$AJ$6))</f>
        <v/>
      </c>
      <c r="W674" s="48" t="str">
        <f>IF(COUNTIFS('B-PorHerramienta'!$A$2:$A$2848,W$8,'B-PorHerramienta'!$J$2:$J$2848,$AC674,'B-PorHerramienta'!$K$2:$K$2848,$AD674,'B-PorHerramienta'!$L$2:$L$2848,$AE674,'B-PorHerramienta'!$F$2:$F$2848,"&lt;&gt;")=0,"",ROUND(SUMIFS(INDEX('B-PorHerramienta'!$F$2:$I$2848,0,$AH$6),'B-PorHerramienta'!$A$2:$A$2848,W$8,'B-PorHerramienta'!$J$2:$J$2848,$AC674,'B-PorHerramienta'!$K$2:$K$2848,$AD674,'B-PorHerramienta'!$L$2:$L$2848,$AE674)*$AI$6,$AJ$6))</f>
        <v/>
      </c>
      <c r="X674" s="48" t="str">
        <f>IF(COUNTIFS('B-PorHerramienta'!$A$2:$A$2848,X$8,'B-PorHerramienta'!$J$2:$J$2848,$AC674,'B-PorHerramienta'!$K$2:$K$2848,$AD674,'B-PorHerramienta'!$L$2:$L$2848,$AE674,'B-PorHerramienta'!$F$2:$F$2848,"&lt;&gt;")=0,"",ROUND(SUMIFS(INDEX('B-PorHerramienta'!$F$2:$I$2848,0,$AH$6),'B-PorHerramienta'!$A$2:$A$2848,X$8,'B-PorHerramienta'!$J$2:$J$2848,$AC674,'B-PorHerramienta'!$K$2:$K$2848,$AD674,'B-PorHerramienta'!$L$2:$L$2848,$AE674)*$AI$6,$AJ$6))</f>
        <v/>
      </c>
      <c r="Y674" s="48" t="str">
        <f>IF(COUNTIFS('B-PorHerramienta'!$A$2:$A$2848,Y$8,'B-PorHerramienta'!$J$2:$J$2848,$AC674,'B-PorHerramienta'!$K$2:$K$2848,$AD674,'B-PorHerramienta'!$L$2:$L$2848,$AE674,'B-PorHerramienta'!$F$2:$F$2848,"&lt;&gt;")=0,"",ROUND(SUMIFS(INDEX('B-PorHerramienta'!$F$2:$I$2848,0,$AH$6),'B-PorHerramienta'!$A$2:$A$2848,Y$8,'B-PorHerramienta'!$J$2:$J$2848,$AC674,'B-PorHerramienta'!$K$2:$K$2848,$AD674,'B-PorHerramienta'!$L$2:$L$2848,$AE674)*$AI$6,$AJ$6))</f>
        <v/>
      </c>
      <c r="Z674" s="48" t="str">
        <f>IF(COUNTIFS('B-PorHerramienta'!$A$2:$A$2848,Z$8,'B-PorHerramienta'!$J$2:$J$2848,$AC674,'B-PorHerramienta'!$K$2:$K$2848,$AD674,'B-PorHerramienta'!$L$2:$L$2848,$AE674,'B-PorHerramienta'!$F$2:$F$2848,"&lt;&gt;")=0,"",ROUND(SUMIFS(INDEX('B-PorHerramienta'!$F$2:$I$2848,0,$AH$6),'B-PorHerramienta'!$A$2:$A$2848,Z$8,'B-PorHerramienta'!$J$2:$J$2848,$AC674,'B-PorHerramienta'!$K$2:$K$2848,$AD674,'B-PorHerramienta'!$L$2:$L$2848,$AE674)*$AI$6,$AJ$6))</f>
        <v/>
      </c>
      <c r="AA674" s="6"/>
      <c r="AB674" s="35">
        <v>2</v>
      </c>
      <c r="AC674" s="35" t="s">
        <v>1239</v>
      </c>
      <c r="AD674" s="35" t="s">
        <v>1233</v>
      </c>
      <c r="AE674" s="35" t="s">
        <v>1647</v>
      </c>
      <c r="AF674" s="35"/>
      <c r="AG674" s="35"/>
      <c r="AH674" s="35"/>
      <c r="AI674" s="35"/>
      <c r="AJ674" s="35"/>
      <c r="AK674" s="35"/>
    </row>
    <row r="675" spans="1:37" ht="30" hidden="1" outlineLevel="2" collapsed="1" x14ac:dyDescent="0.25">
      <c r="A675" s="49" t="s">
        <v>2412</v>
      </c>
      <c r="B675" s="47" t="s">
        <v>549</v>
      </c>
      <c r="C675" s="48" t="str">
        <f>IF(COUNTIFS('B-PorHerramienta'!$A$2:$A$2848,C$8,'B-PorHerramienta'!$J$2:$J$2848,$AC675,'B-PorHerramienta'!$K$2:$K$2848,$AD675,'B-PorHerramienta'!$L$2:$L$2848,$AE675,'B-PorHerramienta'!$F$2:$F$2848,"&lt;&gt;")=0,"",ROUND(SUMIFS(INDEX('B-PorHerramienta'!$F$2:$I$2848,0,$AH$6),'B-PorHerramienta'!$A$2:$A$2848,C$8,'B-PorHerramienta'!$J$2:$J$2848,$AC675,'B-PorHerramienta'!$K$2:$K$2848,$AD675,'B-PorHerramienta'!$L$2:$L$2848,$AE675)*$AI$6,$AJ$6))</f>
        <v/>
      </c>
      <c r="D675" s="48" t="str">
        <f>IF(COUNTIFS('B-PorHerramienta'!$A$2:$A$2848,D$8,'B-PorHerramienta'!$J$2:$J$2848,$AC675,'B-PorHerramienta'!$K$2:$K$2848,$AD675,'B-PorHerramienta'!$L$2:$L$2848,$AE675,'B-PorHerramienta'!$F$2:$F$2848,"&lt;&gt;")=0,"",ROUND(SUMIFS(INDEX('B-PorHerramienta'!$F$2:$I$2848,0,$AH$6),'B-PorHerramienta'!$A$2:$A$2848,D$8,'B-PorHerramienta'!$J$2:$J$2848,$AC675,'B-PorHerramienta'!$K$2:$K$2848,$AD675,'B-PorHerramienta'!$L$2:$L$2848,$AE675)*$AI$6,$AJ$6))</f>
        <v/>
      </c>
      <c r="E675" s="48" t="str">
        <f>IF(COUNTIFS('B-PorHerramienta'!$A$2:$A$2848,E$8,'B-PorHerramienta'!$J$2:$J$2848,$AC675,'B-PorHerramienta'!$K$2:$K$2848,$AD675,'B-PorHerramienta'!$L$2:$L$2848,$AE675,'B-PorHerramienta'!$F$2:$F$2848,"&lt;&gt;")=0,"",ROUND(SUMIFS(INDEX('B-PorHerramienta'!$F$2:$I$2848,0,$AH$6),'B-PorHerramienta'!$A$2:$A$2848,E$8,'B-PorHerramienta'!$J$2:$J$2848,$AC675,'B-PorHerramienta'!$K$2:$K$2848,$AD675,'B-PorHerramienta'!$L$2:$L$2848,$AE675)*$AI$6,$AJ$6))</f>
        <v/>
      </c>
      <c r="F675" s="48" t="str">
        <f>IF(COUNTIFS('B-PorHerramienta'!$A$2:$A$2848,F$8,'B-PorHerramienta'!$J$2:$J$2848,$AC675,'B-PorHerramienta'!$K$2:$K$2848,$AD675,'B-PorHerramienta'!$L$2:$L$2848,$AE675,'B-PorHerramienta'!$F$2:$F$2848,"&lt;&gt;")=0,"",ROUND(SUMIFS(INDEX('B-PorHerramienta'!$F$2:$I$2848,0,$AH$6),'B-PorHerramienta'!$A$2:$A$2848,F$8,'B-PorHerramienta'!$J$2:$J$2848,$AC675,'B-PorHerramienta'!$K$2:$K$2848,$AD675,'B-PorHerramienta'!$L$2:$L$2848,$AE675)*$AI$6,$AJ$6))</f>
        <v/>
      </c>
      <c r="G675" s="48" t="str">
        <f>IF(COUNTIFS('B-PorHerramienta'!$A$2:$A$2848,G$8,'B-PorHerramienta'!$J$2:$J$2848,$AC675,'B-PorHerramienta'!$K$2:$K$2848,$AD675,'B-PorHerramienta'!$L$2:$L$2848,$AE675,'B-PorHerramienta'!$F$2:$F$2848,"&lt;&gt;")=0,"",ROUND(SUMIFS(INDEX('B-PorHerramienta'!$F$2:$I$2848,0,$AH$6),'B-PorHerramienta'!$A$2:$A$2848,G$8,'B-PorHerramienta'!$J$2:$J$2848,$AC675,'B-PorHerramienta'!$K$2:$K$2848,$AD675,'B-PorHerramienta'!$L$2:$L$2848,$AE675)*$AI$6,$AJ$6))</f>
        <v/>
      </c>
      <c r="H675" s="48" t="str">
        <f>IF(COUNTIFS('B-PorHerramienta'!$A$2:$A$2848,H$8,'B-PorHerramienta'!$J$2:$J$2848,$AC675,'B-PorHerramienta'!$K$2:$K$2848,$AD675,'B-PorHerramienta'!$L$2:$L$2848,$AE675,'B-PorHerramienta'!$F$2:$F$2848,"&lt;&gt;")=0,"",ROUND(SUMIFS(INDEX('B-PorHerramienta'!$F$2:$I$2848,0,$AH$6),'B-PorHerramienta'!$A$2:$A$2848,H$8,'B-PorHerramienta'!$J$2:$J$2848,$AC675,'B-PorHerramienta'!$K$2:$K$2848,$AD675,'B-PorHerramienta'!$L$2:$L$2848,$AE675)*$AI$6,$AJ$6))</f>
        <v/>
      </c>
      <c r="I675" s="48">
        <f>IF(COUNTIFS('B-PorHerramienta'!$A$2:$A$2848,I$8,'B-PorHerramienta'!$J$2:$J$2848,$AC675,'B-PorHerramienta'!$K$2:$K$2848,$AD675,'B-PorHerramienta'!$L$2:$L$2848,$AE675,'B-PorHerramienta'!$F$2:$F$2848,"&lt;&gt;")=0,"",ROUND(SUMIFS(INDEX('B-PorHerramienta'!$F$2:$I$2848,0,$AH$6),'B-PorHerramienta'!$A$2:$A$2848,I$8,'B-PorHerramienta'!$J$2:$J$2848,$AC675,'B-PorHerramienta'!$K$2:$K$2848,$AD675,'B-PorHerramienta'!$L$2:$L$2848,$AE675)*$AI$6,$AJ$6))</f>
        <v>4.7000000000000002E-3</v>
      </c>
      <c r="J675" s="48" t="str">
        <f>IF(COUNTIFS('B-PorHerramienta'!$A$2:$A$2848,J$8,'B-PorHerramienta'!$J$2:$J$2848,$AC675,'B-PorHerramienta'!$K$2:$K$2848,$AD675,'B-PorHerramienta'!$L$2:$L$2848,$AE675,'B-PorHerramienta'!$F$2:$F$2848,"&lt;&gt;")=0,"",ROUND(SUMIFS(INDEX('B-PorHerramienta'!$F$2:$I$2848,0,$AH$6),'B-PorHerramienta'!$A$2:$A$2848,J$8,'B-PorHerramienta'!$J$2:$J$2848,$AC675,'B-PorHerramienta'!$K$2:$K$2848,$AD675,'B-PorHerramienta'!$L$2:$L$2848,$AE675)*$AI$6,$AJ$6))</f>
        <v/>
      </c>
      <c r="K675" s="48" t="str">
        <f>IF(COUNTIFS('B-PorHerramienta'!$A$2:$A$2848,K$8,'B-PorHerramienta'!$J$2:$J$2848,$AC675,'B-PorHerramienta'!$K$2:$K$2848,$AD675,'B-PorHerramienta'!$L$2:$L$2848,$AE675,'B-PorHerramienta'!$F$2:$F$2848,"&lt;&gt;")=0,"",ROUND(SUMIFS(INDEX('B-PorHerramienta'!$F$2:$I$2848,0,$AH$6),'B-PorHerramienta'!$A$2:$A$2848,K$8,'B-PorHerramienta'!$J$2:$J$2848,$AC675,'B-PorHerramienta'!$K$2:$K$2848,$AD675,'B-PorHerramienta'!$L$2:$L$2848,$AE675)*$AI$6,$AJ$6))</f>
        <v/>
      </c>
      <c r="L675" s="48" t="str">
        <f>IF(COUNTIFS('B-PorHerramienta'!$A$2:$A$2848,L$8,'B-PorHerramienta'!$J$2:$J$2848,$AC675,'B-PorHerramienta'!$K$2:$K$2848,$AD675,'B-PorHerramienta'!$L$2:$L$2848,$AE675,'B-PorHerramienta'!$F$2:$F$2848,"&lt;&gt;")=0,"",ROUND(SUMIFS(INDEX('B-PorHerramienta'!$F$2:$I$2848,0,$AH$6),'B-PorHerramienta'!$A$2:$A$2848,L$8,'B-PorHerramienta'!$J$2:$J$2848,$AC675,'B-PorHerramienta'!$K$2:$K$2848,$AD675,'B-PorHerramienta'!$L$2:$L$2848,$AE675)*$AI$6,$AJ$6))</f>
        <v/>
      </c>
      <c r="M675" s="48" t="str">
        <f>IF(COUNTIFS('B-PorHerramienta'!$A$2:$A$2848,M$8,'B-PorHerramienta'!$J$2:$J$2848,$AC675,'B-PorHerramienta'!$K$2:$K$2848,$AD675,'B-PorHerramienta'!$L$2:$L$2848,$AE675,'B-PorHerramienta'!$F$2:$F$2848,"&lt;&gt;")=0,"",ROUND(SUMIFS(INDEX('B-PorHerramienta'!$F$2:$I$2848,0,$AH$6),'B-PorHerramienta'!$A$2:$A$2848,M$8,'B-PorHerramienta'!$J$2:$J$2848,$AC675,'B-PorHerramienta'!$K$2:$K$2848,$AD675,'B-PorHerramienta'!$L$2:$L$2848,$AE675)*$AI$6,$AJ$6))</f>
        <v/>
      </c>
      <c r="N675" s="48" t="str">
        <f>IF(COUNTIFS('B-PorHerramienta'!$A$2:$A$2848,N$8,'B-PorHerramienta'!$J$2:$J$2848,$AC675,'B-PorHerramienta'!$K$2:$K$2848,$AD675,'B-PorHerramienta'!$L$2:$L$2848,$AE675,'B-PorHerramienta'!$F$2:$F$2848,"&lt;&gt;")=0,"",ROUND(SUMIFS(INDEX('B-PorHerramienta'!$F$2:$I$2848,0,$AH$6),'B-PorHerramienta'!$A$2:$A$2848,N$8,'B-PorHerramienta'!$J$2:$J$2848,$AC675,'B-PorHerramienta'!$K$2:$K$2848,$AD675,'B-PorHerramienta'!$L$2:$L$2848,$AE675)*$AI$6,$AJ$6))</f>
        <v/>
      </c>
      <c r="O675" s="48" t="str">
        <f>IF(COUNTIFS('B-PorHerramienta'!$A$2:$A$2848,O$8,'B-PorHerramienta'!$J$2:$J$2848,$AC675,'B-PorHerramienta'!$K$2:$K$2848,$AD675,'B-PorHerramienta'!$L$2:$L$2848,$AE675,'B-PorHerramienta'!$F$2:$F$2848,"&lt;&gt;")=0,"",ROUND(SUMIFS(INDEX('B-PorHerramienta'!$F$2:$I$2848,0,$AH$6),'B-PorHerramienta'!$A$2:$A$2848,O$8,'B-PorHerramienta'!$J$2:$J$2848,$AC675,'B-PorHerramienta'!$K$2:$K$2848,$AD675,'B-PorHerramienta'!$L$2:$L$2848,$AE675)*$AI$6,$AJ$6))</f>
        <v/>
      </c>
      <c r="P675" s="48" t="str">
        <f>IF(COUNTIFS('B-PorHerramienta'!$A$2:$A$2848,P$8,'B-PorHerramienta'!$J$2:$J$2848,$AC675,'B-PorHerramienta'!$K$2:$K$2848,$AD675,'B-PorHerramienta'!$L$2:$L$2848,$AE675,'B-PorHerramienta'!$F$2:$F$2848,"&lt;&gt;")=0,"",ROUND(SUMIFS(INDEX('B-PorHerramienta'!$F$2:$I$2848,0,$AH$6),'B-PorHerramienta'!$A$2:$A$2848,P$8,'B-PorHerramienta'!$J$2:$J$2848,$AC675,'B-PorHerramienta'!$K$2:$K$2848,$AD675,'B-PorHerramienta'!$L$2:$L$2848,$AE675)*$AI$6,$AJ$6))</f>
        <v/>
      </c>
      <c r="Q675" s="48" t="str">
        <f>IF(COUNTIFS('B-PorHerramienta'!$A$2:$A$2848,Q$8,'B-PorHerramienta'!$J$2:$J$2848,$AC675,'B-PorHerramienta'!$K$2:$K$2848,$AD675,'B-PorHerramienta'!$L$2:$L$2848,$AE675,'B-PorHerramienta'!$F$2:$F$2848,"&lt;&gt;")=0,"",ROUND(SUMIFS(INDEX('B-PorHerramienta'!$F$2:$I$2848,0,$AH$6),'B-PorHerramienta'!$A$2:$A$2848,Q$8,'B-PorHerramienta'!$J$2:$J$2848,$AC675,'B-PorHerramienta'!$K$2:$K$2848,$AD675,'B-PorHerramienta'!$L$2:$L$2848,$AE675)*$AI$6,$AJ$6))</f>
        <v/>
      </c>
      <c r="R675" s="48" t="str">
        <f>IF(COUNTIFS('B-PorHerramienta'!$A$2:$A$2848,R$8,'B-PorHerramienta'!$J$2:$J$2848,$AC675,'B-PorHerramienta'!$K$2:$K$2848,$AD675,'B-PorHerramienta'!$L$2:$L$2848,$AE675,'B-PorHerramienta'!$F$2:$F$2848,"&lt;&gt;")=0,"",ROUND(SUMIFS(INDEX('B-PorHerramienta'!$F$2:$I$2848,0,$AH$6),'B-PorHerramienta'!$A$2:$A$2848,R$8,'B-PorHerramienta'!$J$2:$J$2848,$AC675,'B-PorHerramienta'!$K$2:$K$2848,$AD675,'B-PorHerramienta'!$L$2:$L$2848,$AE675)*$AI$6,$AJ$6))</f>
        <v/>
      </c>
      <c r="S675" s="48" t="str">
        <f>IF(COUNTIFS('B-PorHerramienta'!$A$2:$A$2848,S$8,'B-PorHerramienta'!$J$2:$J$2848,$AC675,'B-PorHerramienta'!$K$2:$K$2848,$AD675,'B-PorHerramienta'!$L$2:$L$2848,$AE675,'B-PorHerramienta'!$F$2:$F$2848,"&lt;&gt;")=0,"",ROUND(SUMIFS(INDEX('B-PorHerramienta'!$F$2:$I$2848,0,$AH$6),'B-PorHerramienta'!$A$2:$A$2848,S$8,'B-PorHerramienta'!$J$2:$J$2848,$AC675,'B-PorHerramienta'!$K$2:$K$2848,$AD675,'B-PorHerramienta'!$L$2:$L$2848,$AE675)*$AI$6,$AJ$6))</f>
        <v/>
      </c>
      <c r="T675" s="48" t="str">
        <f>IF(COUNTIFS('B-PorHerramienta'!$A$2:$A$2848,T$8,'B-PorHerramienta'!$J$2:$J$2848,$AC675,'B-PorHerramienta'!$K$2:$K$2848,$AD675,'B-PorHerramienta'!$L$2:$L$2848,$AE675,'B-PorHerramienta'!$F$2:$F$2848,"&lt;&gt;")=0,"",ROUND(SUMIFS(INDEX('B-PorHerramienta'!$F$2:$I$2848,0,$AH$6),'B-PorHerramienta'!$A$2:$A$2848,T$8,'B-PorHerramienta'!$J$2:$J$2848,$AC675,'B-PorHerramienta'!$K$2:$K$2848,$AD675,'B-PorHerramienta'!$L$2:$L$2848,$AE675)*$AI$6,$AJ$6))</f>
        <v/>
      </c>
      <c r="U675" s="48" t="str">
        <f>IF(COUNTIFS('B-PorHerramienta'!$A$2:$A$2848,U$8,'B-PorHerramienta'!$J$2:$J$2848,$AC675,'B-PorHerramienta'!$K$2:$K$2848,$AD675,'B-PorHerramienta'!$L$2:$L$2848,$AE675,'B-PorHerramienta'!$F$2:$F$2848,"&lt;&gt;")=0,"",ROUND(SUMIFS(INDEX('B-PorHerramienta'!$F$2:$I$2848,0,$AH$6),'B-PorHerramienta'!$A$2:$A$2848,U$8,'B-PorHerramienta'!$J$2:$J$2848,$AC675,'B-PorHerramienta'!$K$2:$K$2848,$AD675,'B-PorHerramienta'!$L$2:$L$2848,$AE675)*$AI$6,$AJ$6))</f>
        <v/>
      </c>
      <c r="V675" s="48" t="str">
        <f>IF(COUNTIFS('B-PorHerramienta'!$A$2:$A$2848,V$8,'B-PorHerramienta'!$J$2:$J$2848,$AC675,'B-PorHerramienta'!$K$2:$K$2848,$AD675,'B-PorHerramienta'!$L$2:$L$2848,$AE675,'B-PorHerramienta'!$F$2:$F$2848,"&lt;&gt;")=0,"",ROUND(SUMIFS(INDEX('B-PorHerramienta'!$F$2:$I$2848,0,$AH$6),'B-PorHerramienta'!$A$2:$A$2848,V$8,'B-PorHerramienta'!$J$2:$J$2848,$AC675,'B-PorHerramienta'!$K$2:$K$2848,$AD675,'B-PorHerramienta'!$L$2:$L$2848,$AE675)*$AI$6,$AJ$6))</f>
        <v/>
      </c>
      <c r="W675" s="48" t="str">
        <f>IF(COUNTIFS('B-PorHerramienta'!$A$2:$A$2848,W$8,'B-PorHerramienta'!$J$2:$J$2848,$AC675,'B-PorHerramienta'!$K$2:$K$2848,$AD675,'B-PorHerramienta'!$L$2:$L$2848,$AE675,'B-PorHerramienta'!$F$2:$F$2848,"&lt;&gt;")=0,"",ROUND(SUMIFS(INDEX('B-PorHerramienta'!$F$2:$I$2848,0,$AH$6),'B-PorHerramienta'!$A$2:$A$2848,W$8,'B-PorHerramienta'!$J$2:$J$2848,$AC675,'B-PorHerramienta'!$K$2:$K$2848,$AD675,'B-PorHerramienta'!$L$2:$L$2848,$AE675)*$AI$6,$AJ$6))</f>
        <v/>
      </c>
      <c r="X675" s="48" t="str">
        <f>IF(COUNTIFS('B-PorHerramienta'!$A$2:$A$2848,X$8,'B-PorHerramienta'!$J$2:$J$2848,$AC675,'B-PorHerramienta'!$K$2:$K$2848,$AD675,'B-PorHerramienta'!$L$2:$L$2848,$AE675,'B-PorHerramienta'!$F$2:$F$2848,"&lt;&gt;")=0,"",ROUND(SUMIFS(INDEX('B-PorHerramienta'!$F$2:$I$2848,0,$AH$6),'B-PorHerramienta'!$A$2:$A$2848,X$8,'B-PorHerramienta'!$J$2:$J$2848,$AC675,'B-PorHerramienta'!$K$2:$K$2848,$AD675,'B-PorHerramienta'!$L$2:$L$2848,$AE675)*$AI$6,$AJ$6))</f>
        <v/>
      </c>
      <c r="Y675" s="48" t="str">
        <f>IF(COUNTIFS('B-PorHerramienta'!$A$2:$A$2848,Y$8,'B-PorHerramienta'!$J$2:$J$2848,$AC675,'B-PorHerramienta'!$K$2:$K$2848,$AD675,'B-PorHerramienta'!$L$2:$L$2848,$AE675,'B-PorHerramienta'!$F$2:$F$2848,"&lt;&gt;")=0,"",ROUND(SUMIFS(INDEX('B-PorHerramienta'!$F$2:$I$2848,0,$AH$6),'B-PorHerramienta'!$A$2:$A$2848,Y$8,'B-PorHerramienta'!$J$2:$J$2848,$AC675,'B-PorHerramienta'!$K$2:$K$2848,$AD675,'B-PorHerramienta'!$L$2:$L$2848,$AE675)*$AI$6,$AJ$6))</f>
        <v/>
      </c>
      <c r="Z675" s="48" t="str">
        <f>IF(COUNTIFS('B-PorHerramienta'!$A$2:$A$2848,Z$8,'B-PorHerramienta'!$J$2:$J$2848,$AC675,'B-PorHerramienta'!$K$2:$K$2848,$AD675,'B-PorHerramienta'!$L$2:$L$2848,$AE675,'B-PorHerramienta'!$F$2:$F$2848,"&lt;&gt;")=0,"",ROUND(SUMIFS(INDEX('B-PorHerramienta'!$F$2:$I$2848,0,$AH$6),'B-PorHerramienta'!$A$2:$A$2848,Z$8,'B-PorHerramienta'!$J$2:$J$2848,$AC675,'B-PorHerramienta'!$K$2:$K$2848,$AD675,'B-PorHerramienta'!$L$2:$L$2848,$AE675)*$AI$6,$AJ$6))</f>
        <v/>
      </c>
      <c r="AA675" s="6"/>
      <c r="AB675" s="35">
        <v>2</v>
      </c>
      <c r="AC675" s="35" t="s">
        <v>1239</v>
      </c>
      <c r="AD675" s="35" t="s">
        <v>1233</v>
      </c>
      <c r="AE675" s="35" t="s">
        <v>1648</v>
      </c>
      <c r="AF675" s="35"/>
      <c r="AG675" s="35"/>
      <c r="AH675" s="35"/>
      <c r="AI675" s="35"/>
      <c r="AJ675" s="35"/>
      <c r="AK675" s="35"/>
    </row>
    <row r="676" spans="1:37" ht="30" hidden="1" outlineLevel="2" collapsed="1" x14ac:dyDescent="0.25">
      <c r="A676" s="49" t="s">
        <v>2411</v>
      </c>
      <c r="B676" s="47" t="s">
        <v>2410</v>
      </c>
      <c r="C676" s="48" t="str">
        <f>IF(COUNTIFS('B-PorHerramienta'!$A$2:$A$2848,C$8,'B-PorHerramienta'!$J$2:$J$2848,$AC676,'B-PorHerramienta'!$K$2:$K$2848,$AD676,'B-PorHerramienta'!$L$2:$L$2848,$AE676,'B-PorHerramienta'!$F$2:$F$2848,"&lt;&gt;")=0,"",ROUND(SUMIFS(INDEX('B-PorHerramienta'!$F$2:$I$2848,0,$AH$6),'B-PorHerramienta'!$A$2:$A$2848,C$8,'B-PorHerramienta'!$J$2:$J$2848,$AC676,'B-PorHerramienta'!$K$2:$K$2848,$AD676,'B-PorHerramienta'!$L$2:$L$2848,$AE676)*$AI$6,$AJ$6))</f>
        <v/>
      </c>
      <c r="D676" s="48" t="str">
        <f>IF(COUNTIFS('B-PorHerramienta'!$A$2:$A$2848,D$8,'B-PorHerramienta'!$J$2:$J$2848,$AC676,'B-PorHerramienta'!$K$2:$K$2848,$AD676,'B-PorHerramienta'!$L$2:$L$2848,$AE676,'B-PorHerramienta'!$F$2:$F$2848,"&lt;&gt;")=0,"",ROUND(SUMIFS(INDEX('B-PorHerramienta'!$F$2:$I$2848,0,$AH$6),'B-PorHerramienta'!$A$2:$A$2848,D$8,'B-PorHerramienta'!$J$2:$J$2848,$AC676,'B-PorHerramienta'!$K$2:$K$2848,$AD676,'B-PorHerramienta'!$L$2:$L$2848,$AE676)*$AI$6,$AJ$6))</f>
        <v/>
      </c>
      <c r="E676" s="48" t="str">
        <f>IF(COUNTIFS('B-PorHerramienta'!$A$2:$A$2848,E$8,'B-PorHerramienta'!$J$2:$J$2848,$AC676,'B-PorHerramienta'!$K$2:$K$2848,$AD676,'B-PorHerramienta'!$L$2:$L$2848,$AE676,'B-PorHerramienta'!$F$2:$F$2848,"&lt;&gt;")=0,"",ROUND(SUMIFS(INDEX('B-PorHerramienta'!$F$2:$I$2848,0,$AH$6),'B-PorHerramienta'!$A$2:$A$2848,E$8,'B-PorHerramienta'!$J$2:$J$2848,$AC676,'B-PorHerramienta'!$K$2:$K$2848,$AD676,'B-PorHerramienta'!$L$2:$L$2848,$AE676)*$AI$6,$AJ$6))</f>
        <v/>
      </c>
      <c r="F676" s="48" t="str">
        <f>IF(COUNTIFS('B-PorHerramienta'!$A$2:$A$2848,F$8,'B-PorHerramienta'!$J$2:$J$2848,$AC676,'B-PorHerramienta'!$K$2:$K$2848,$AD676,'B-PorHerramienta'!$L$2:$L$2848,$AE676,'B-PorHerramienta'!$F$2:$F$2848,"&lt;&gt;")=0,"",ROUND(SUMIFS(INDEX('B-PorHerramienta'!$F$2:$I$2848,0,$AH$6),'B-PorHerramienta'!$A$2:$A$2848,F$8,'B-PorHerramienta'!$J$2:$J$2848,$AC676,'B-PorHerramienta'!$K$2:$K$2848,$AD676,'B-PorHerramienta'!$L$2:$L$2848,$AE676)*$AI$6,$AJ$6))</f>
        <v/>
      </c>
      <c r="G676" s="48" t="str">
        <f>IF(COUNTIFS('B-PorHerramienta'!$A$2:$A$2848,G$8,'B-PorHerramienta'!$J$2:$J$2848,$AC676,'B-PorHerramienta'!$K$2:$K$2848,$AD676,'B-PorHerramienta'!$L$2:$L$2848,$AE676,'B-PorHerramienta'!$F$2:$F$2848,"&lt;&gt;")=0,"",ROUND(SUMIFS(INDEX('B-PorHerramienta'!$F$2:$I$2848,0,$AH$6),'B-PorHerramienta'!$A$2:$A$2848,G$8,'B-PorHerramienta'!$J$2:$J$2848,$AC676,'B-PorHerramienta'!$K$2:$K$2848,$AD676,'B-PorHerramienta'!$L$2:$L$2848,$AE676)*$AI$6,$AJ$6))</f>
        <v/>
      </c>
      <c r="H676" s="48" t="str">
        <f>IF(COUNTIFS('B-PorHerramienta'!$A$2:$A$2848,H$8,'B-PorHerramienta'!$J$2:$J$2848,$AC676,'B-PorHerramienta'!$K$2:$K$2848,$AD676,'B-PorHerramienta'!$L$2:$L$2848,$AE676,'B-PorHerramienta'!$F$2:$F$2848,"&lt;&gt;")=0,"",ROUND(SUMIFS(INDEX('B-PorHerramienta'!$F$2:$I$2848,0,$AH$6),'B-PorHerramienta'!$A$2:$A$2848,H$8,'B-PorHerramienta'!$J$2:$J$2848,$AC676,'B-PorHerramienta'!$K$2:$K$2848,$AD676,'B-PorHerramienta'!$L$2:$L$2848,$AE676)*$AI$6,$AJ$6))</f>
        <v/>
      </c>
      <c r="I676" s="48" t="str">
        <f>IF(COUNTIFS('B-PorHerramienta'!$A$2:$A$2848,I$8,'B-PorHerramienta'!$J$2:$J$2848,$AC676,'B-PorHerramienta'!$K$2:$K$2848,$AD676,'B-PorHerramienta'!$L$2:$L$2848,$AE676,'B-PorHerramienta'!$F$2:$F$2848,"&lt;&gt;")=0,"",ROUND(SUMIFS(INDEX('B-PorHerramienta'!$F$2:$I$2848,0,$AH$6),'B-PorHerramienta'!$A$2:$A$2848,I$8,'B-PorHerramienta'!$J$2:$J$2848,$AC676,'B-PorHerramienta'!$K$2:$K$2848,$AD676,'B-PorHerramienta'!$L$2:$L$2848,$AE676)*$AI$6,$AJ$6))</f>
        <v/>
      </c>
      <c r="J676" s="48" t="str">
        <f>IF(COUNTIFS('B-PorHerramienta'!$A$2:$A$2848,J$8,'B-PorHerramienta'!$J$2:$J$2848,$AC676,'B-PorHerramienta'!$K$2:$K$2848,$AD676,'B-PorHerramienta'!$L$2:$L$2848,$AE676,'B-PorHerramienta'!$F$2:$F$2848,"&lt;&gt;")=0,"",ROUND(SUMIFS(INDEX('B-PorHerramienta'!$F$2:$I$2848,0,$AH$6),'B-PorHerramienta'!$A$2:$A$2848,J$8,'B-PorHerramienta'!$J$2:$J$2848,$AC676,'B-PorHerramienta'!$K$2:$K$2848,$AD676,'B-PorHerramienta'!$L$2:$L$2848,$AE676)*$AI$6,$AJ$6))</f>
        <v/>
      </c>
      <c r="K676" s="48" t="str">
        <f>IF(COUNTIFS('B-PorHerramienta'!$A$2:$A$2848,K$8,'B-PorHerramienta'!$J$2:$J$2848,$AC676,'B-PorHerramienta'!$K$2:$K$2848,$AD676,'B-PorHerramienta'!$L$2:$L$2848,$AE676,'B-PorHerramienta'!$F$2:$F$2848,"&lt;&gt;")=0,"",ROUND(SUMIFS(INDEX('B-PorHerramienta'!$F$2:$I$2848,0,$AH$6),'B-PorHerramienta'!$A$2:$A$2848,K$8,'B-PorHerramienta'!$J$2:$J$2848,$AC676,'B-PorHerramienta'!$K$2:$K$2848,$AD676,'B-PorHerramienta'!$L$2:$L$2848,$AE676)*$AI$6,$AJ$6))</f>
        <v/>
      </c>
      <c r="L676" s="48" t="str">
        <f>IF(COUNTIFS('B-PorHerramienta'!$A$2:$A$2848,L$8,'B-PorHerramienta'!$J$2:$J$2848,$AC676,'B-PorHerramienta'!$K$2:$K$2848,$AD676,'B-PorHerramienta'!$L$2:$L$2848,$AE676,'B-PorHerramienta'!$F$2:$F$2848,"&lt;&gt;")=0,"",ROUND(SUMIFS(INDEX('B-PorHerramienta'!$F$2:$I$2848,0,$AH$6),'B-PorHerramienta'!$A$2:$A$2848,L$8,'B-PorHerramienta'!$J$2:$J$2848,$AC676,'B-PorHerramienta'!$K$2:$K$2848,$AD676,'B-PorHerramienta'!$L$2:$L$2848,$AE676)*$AI$6,$AJ$6))</f>
        <v/>
      </c>
      <c r="M676" s="48" t="str">
        <f>IF(COUNTIFS('B-PorHerramienta'!$A$2:$A$2848,M$8,'B-PorHerramienta'!$J$2:$J$2848,$AC676,'B-PorHerramienta'!$K$2:$K$2848,$AD676,'B-PorHerramienta'!$L$2:$L$2848,$AE676,'B-PorHerramienta'!$F$2:$F$2848,"&lt;&gt;")=0,"",ROUND(SUMIFS(INDEX('B-PorHerramienta'!$F$2:$I$2848,0,$AH$6),'B-PorHerramienta'!$A$2:$A$2848,M$8,'B-PorHerramienta'!$J$2:$J$2848,$AC676,'B-PorHerramienta'!$K$2:$K$2848,$AD676,'B-PorHerramienta'!$L$2:$L$2848,$AE676)*$AI$6,$AJ$6))</f>
        <v/>
      </c>
      <c r="N676" s="48" t="str">
        <f>IF(COUNTIFS('B-PorHerramienta'!$A$2:$A$2848,N$8,'B-PorHerramienta'!$J$2:$J$2848,$AC676,'B-PorHerramienta'!$K$2:$K$2848,$AD676,'B-PorHerramienta'!$L$2:$L$2848,$AE676,'B-PorHerramienta'!$F$2:$F$2848,"&lt;&gt;")=0,"",ROUND(SUMIFS(INDEX('B-PorHerramienta'!$F$2:$I$2848,0,$AH$6),'B-PorHerramienta'!$A$2:$A$2848,N$8,'B-PorHerramienta'!$J$2:$J$2848,$AC676,'B-PorHerramienta'!$K$2:$K$2848,$AD676,'B-PorHerramienta'!$L$2:$L$2848,$AE676)*$AI$6,$AJ$6))</f>
        <v/>
      </c>
      <c r="O676" s="48">
        <f>IF(COUNTIFS('B-PorHerramienta'!$A$2:$A$2848,O$8,'B-PorHerramienta'!$J$2:$J$2848,$AC676,'B-PorHerramienta'!$K$2:$K$2848,$AD676,'B-PorHerramienta'!$L$2:$L$2848,$AE676,'B-PorHerramienta'!$F$2:$F$2848,"&lt;&gt;")=0,"",ROUND(SUMIFS(INDEX('B-PorHerramienta'!$F$2:$I$2848,0,$AH$6),'B-PorHerramienta'!$A$2:$A$2848,O$8,'B-PorHerramienta'!$J$2:$J$2848,$AC676,'B-PorHerramienta'!$K$2:$K$2848,$AD676,'B-PorHerramienta'!$L$2:$L$2848,$AE676)*$AI$6,$AJ$6))</f>
        <v>1.6500000000000001E-2</v>
      </c>
      <c r="P676" s="48">
        <f>IF(COUNTIFS('B-PorHerramienta'!$A$2:$A$2848,P$8,'B-PorHerramienta'!$J$2:$J$2848,$AC676,'B-PorHerramienta'!$K$2:$K$2848,$AD676,'B-PorHerramienta'!$L$2:$L$2848,$AE676,'B-PorHerramienta'!$F$2:$F$2848,"&lt;&gt;")=0,"",ROUND(SUMIFS(INDEX('B-PorHerramienta'!$F$2:$I$2848,0,$AH$6),'B-PorHerramienta'!$A$2:$A$2848,P$8,'B-PorHerramienta'!$J$2:$J$2848,$AC676,'B-PorHerramienta'!$K$2:$K$2848,$AD676,'B-PorHerramienta'!$L$2:$L$2848,$AE676)*$AI$6,$AJ$6))</f>
        <v>1.89E-2</v>
      </c>
      <c r="Q676" s="48">
        <f>IF(COUNTIFS('B-PorHerramienta'!$A$2:$A$2848,Q$8,'B-PorHerramienta'!$J$2:$J$2848,$AC676,'B-PorHerramienta'!$K$2:$K$2848,$AD676,'B-PorHerramienta'!$L$2:$L$2848,$AE676,'B-PorHerramienta'!$F$2:$F$2848,"&lt;&gt;")=0,"",ROUND(SUMIFS(INDEX('B-PorHerramienta'!$F$2:$I$2848,0,$AH$6),'B-PorHerramienta'!$A$2:$A$2848,Q$8,'B-PorHerramienta'!$J$2:$J$2848,$AC676,'B-PorHerramienta'!$K$2:$K$2848,$AD676,'B-PorHerramienta'!$L$2:$L$2848,$AE676)*$AI$6,$AJ$6))</f>
        <v>2.69E-2</v>
      </c>
      <c r="R676" s="48" t="str">
        <f>IF(COUNTIFS('B-PorHerramienta'!$A$2:$A$2848,R$8,'B-PorHerramienta'!$J$2:$J$2848,$AC676,'B-PorHerramienta'!$K$2:$K$2848,$AD676,'B-PorHerramienta'!$L$2:$L$2848,$AE676,'B-PorHerramienta'!$F$2:$F$2848,"&lt;&gt;")=0,"",ROUND(SUMIFS(INDEX('B-PorHerramienta'!$F$2:$I$2848,0,$AH$6),'B-PorHerramienta'!$A$2:$A$2848,R$8,'B-PorHerramienta'!$J$2:$J$2848,$AC676,'B-PorHerramienta'!$K$2:$K$2848,$AD676,'B-PorHerramienta'!$L$2:$L$2848,$AE676)*$AI$6,$AJ$6))</f>
        <v/>
      </c>
      <c r="S676" s="48" t="str">
        <f>IF(COUNTIFS('B-PorHerramienta'!$A$2:$A$2848,S$8,'B-PorHerramienta'!$J$2:$J$2848,$AC676,'B-PorHerramienta'!$K$2:$K$2848,$AD676,'B-PorHerramienta'!$L$2:$L$2848,$AE676,'B-PorHerramienta'!$F$2:$F$2848,"&lt;&gt;")=0,"",ROUND(SUMIFS(INDEX('B-PorHerramienta'!$F$2:$I$2848,0,$AH$6),'B-PorHerramienta'!$A$2:$A$2848,S$8,'B-PorHerramienta'!$J$2:$J$2848,$AC676,'B-PorHerramienta'!$K$2:$K$2848,$AD676,'B-PorHerramienta'!$L$2:$L$2848,$AE676)*$AI$6,$AJ$6))</f>
        <v/>
      </c>
      <c r="T676" s="48" t="str">
        <f>IF(COUNTIFS('B-PorHerramienta'!$A$2:$A$2848,T$8,'B-PorHerramienta'!$J$2:$J$2848,$AC676,'B-PorHerramienta'!$K$2:$K$2848,$AD676,'B-PorHerramienta'!$L$2:$L$2848,$AE676,'B-PorHerramienta'!$F$2:$F$2848,"&lt;&gt;")=0,"",ROUND(SUMIFS(INDEX('B-PorHerramienta'!$F$2:$I$2848,0,$AH$6),'B-PorHerramienta'!$A$2:$A$2848,T$8,'B-PorHerramienta'!$J$2:$J$2848,$AC676,'B-PorHerramienta'!$K$2:$K$2848,$AD676,'B-PorHerramienta'!$L$2:$L$2848,$AE676)*$AI$6,$AJ$6))</f>
        <v/>
      </c>
      <c r="U676" s="48" t="str">
        <f>IF(COUNTIFS('B-PorHerramienta'!$A$2:$A$2848,U$8,'B-PorHerramienta'!$J$2:$J$2848,$AC676,'B-PorHerramienta'!$K$2:$K$2848,$AD676,'B-PorHerramienta'!$L$2:$L$2848,$AE676,'B-PorHerramienta'!$F$2:$F$2848,"&lt;&gt;")=0,"",ROUND(SUMIFS(INDEX('B-PorHerramienta'!$F$2:$I$2848,0,$AH$6),'B-PorHerramienta'!$A$2:$A$2848,U$8,'B-PorHerramienta'!$J$2:$J$2848,$AC676,'B-PorHerramienta'!$K$2:$K$2848,$AD676,'B-PorHerramienta'!$L$2:$L$2848,$AE676)*$AI$6,$AJ$6))</f>
        <v/>
      </c>
      <c r="V676" s="48" t="str">
        <f>IF(COUNTIFS('B-PorHerramienta'!$A$2:$A$2848,V$8,'B-PorHerramienta'!$J$2:$J$2848,$AC676,'B-PorHerramienta'!$K$2:$K$2848,$AD676,'B-PorHerramienta'!$L$2:$L$2848,$AE676,'B-PorHerramienta'!$F$2:$F$2848,"&lt;&gt;")=0,"",ROUND(SUMIFS(INDEX('B-PorHerramienta'!$F$2:$I$2848,0,$AH$6),'B-PorHerramienta'!$A$2:$A$2848,V$8,'B-PorHerramienta'!$J$2:$J$2848,$AC676,'B-PorHerramienta'!$K$2:$K$2848,$AD676,'B-PorHerramienta'!$L$2:$L$2848,$AE676)*$AI$6,$AJ$6))</f>
        <v/>
      </c>
      <c r="W676" s="48" t="str">
        <f>IF(COUNTIFS('B-PorHerramienta'!$A$2:$A$2848,W$8,'B-PorHerramienta'!$J$2:$J$2848,$AC676,'B-PorHerramienta'!$K$2:$K$2848,$AD676,'B-PorHerramienta'!$L$2:$L$2848,$AE676,'B-PorHerramienta'!$F$2:$F$2848,"&lt;&gt;")=0,"",ROUND(SUMIFS(INDEX('B-PorHerramienta'!$F$2:$I$2848,0,$AH$6),'B-PorHerramienta'!$A$2:$A$2848,W$8,'B-PorHerramienta'!$J$2:$J$2848,$AC676,'B-PorHerramienta'!$K$2:$K$2848,$AD676,'B-PorHerramienta'!$L$2:$L$2848,$AE676)*$AI$6,$AJ$6))</f>
        <v/>
      </c>
      <c r="X676" s="48" t="str">
        <f>IF(COUNTIFS('B-PorHerramienta'!$A$2:$A$2848,X$8,'B-PorHerramienta'!$J$2:$J$2848,$AC676,'B-PorHerramienta'!$K$2:$K$2848,$AD676,'B-PorHerramienta'!$L$2:$L$2848,$AE676,'B-PorHerramienta'!$F$2:$F$2848,"&lt;&gt;")=0,"",ROUND(SUMIFS(INDEX('B-PorHerramienta'!$F$2:$I$2848,0,$AH$6),'B-PorHerramienta'!$A$2:$A$2848,X$8,'B-PorHerramienta'!$J$2:$J$2848,$AC676,'B-PorHerramienta'!$K$2:$K$2848,$AD676,'B-PorHerramienta'!$L$2:$L$2848,$AE676)*$AI$6,$AJ$6))</f>
        <v/>
      </c>
      <c r="Y676" s="48" t="str">
        <f>IF(COUNTIFS('B-PorHerramienta'!$A$2:$A$2848,Y$8,'B-PorHerramienta'!$J$2:$J$2848,$AC676,'B-PorHerramienta'!$K$2:$K$2848,$AD676,'B-PorHerramienta'!$L$2:$L$2848,$AE676,'B-PorHerramienta'!$F$2:$F$2848,"&lt;&gt;")=0,"",ROUND(SUMIFS(INDEX('B-PorHerramienta'!$F$2:$I$2848,0,$AH$6),'B-PorHerramienta'!$A$2:$A$2848,Y$8,'B-PorHerramienta'!$J$2:$J$2848,$AC676,'B-PorHerramienta'!$K$2:$K$2848,$AD676,'B-PorHerramienta'!$L$2:$L$2848,$AE676)*$AI$6,$AJ$6))</f>
        <v/>
      </c>
      <c r="Z676" s="48" t="str">
        <f>IF(COUNTIFS('B-PorHerramienta'!$A$2:$A$2848,Z$8,'B-PorHerramienta'!$J$2:$J$2848,$AC676,'B-PorHerramienta'!$K$2:$K$2848,$AD676,'B-PorHerramienta'!$L$2:$L$2848,$AE676,'B-PorHerramienta'!$F$2:$F$2848,"&lt;&gt;")=0,"",ROUND(SUMIFS(INDEX('B-PorHerramienta'!$F$2:$I$2848,0,$AH$6),'B-PorHerramienta'!$A$2:$A$2848,Z$8,'B-PorHerramienta'!$J$2:$J$2848,$AC676,'B-PorHerramienta'!$K$2:$K$2848,$AD676,'B-PorHerramienta'!$L$2:$L$2848,$AE676)*$AI$6,$AJ$6))</f>
        <v/>
      </c>
      <c r="AA676" s="6"/>
      <c r="AB676" s="35">
        <v>2</v>
      </c>
      <c r="AC676" s="35" t="s">
        <v>1239</v>
      </c>
      <c r="AD676" s="35" t="s">
        <v>1233</v>
      </c>
      <c r="AE676" s="35" t="s">
        <v>1805</v>
      </c>
      <c r="AF676" s="35"/>
      <c r="AG676" s="35"/>
      <c r="AH676" s="35"/>
      <c r="AI676" s="35"/>
      <c r="AJ676" s="35"/>
      <c r="AK676" s="35"/>
    </row>
    <row r="677" spans="1:37" ht="30" hidden="1" outlineLevel="2" collapsed="1" x14ac:dyDescent="0.25">
      <c r="A677" s="49" t="s">
        <v>2409</v>
      </c>
      <c r="B677" s="47" t="s">
        <v>2408</v>
      </c>
      <c r="C677" s="48" t="str">
        <f>IF(COUNTIFS('B-PorHerramienta'!$A$2:$A$2848,C$8,'B-PorHerramienta'!$J$2:$J$2848,$AC677,'B-PorHerramienta'!$K$2:$K$2848,$AD677,'B-PorHerramienta'!$L$2:$L$2848,$AE677,'B-PorHerramienta'!$F$2:$F$2848,"&lt;&gt;")=0,"",ROUND(SUMIFS(INDEX('B-PorHerramienta'!$F$2:$I$2848,0,$AH$6),'B-PorHerramienta'!$A$2:$A$2848,C$8,'B-PorHerramienta'!$J$2:$J$2848,$AC677,'B-PorHerramienta'!$K$2:$K$2848,$AD677,'B-PorHerramienta'!$L$2:$L$2848,$AE677)*$AI$6,$AJ$6))</f>
        <v/>
      </c>
      <c r="D677" s="48" t="str">
        <f>IF(COUNTIFS('B-PorHerramienta'!$A$2:$A$2848,D$8,'B-PorHerramienta'!$J$2:$J$2848,$AC677,'B-PorHerramienta'!$K$2:$K$2848,$AD677,'B-PorHerramienta'!$L$2:$L$2848,$AE677,'B-PorHerramienta'!$F$2:$F$2848,"&lt;&gt;")=0,"",ROUND(SUMIFS(INDEX('B-PorHerramienta'!$F$2:$I$2848,0,$AH$6),'B-PorHerramienta'!$A$2:$A$2848,D$8,'B-PorHerramienta'!$J$2:$J$2848,$AC677,'B-PorHerramienta'!$K$2:$K$2848,$AD677,'B-PorHerramienta'!$L$2:$L$2848,$AE677)*$AI$6,$AJ$6))</f>
        <v/>
      </c>
      <c r="E677" s="48" t="str">
        <f>IF(COUNTIFS('B-PorHerramienta'!$A$2:$A$2848,E$8,'B-PorHerramienta'!$J$2:$J$2848,$AC677,'B-PorHerramienta'!$K$2:$K$2848,$AD677,'B-PorHerramienta'!$L$2:$L$2848,$AE677,'B-PorHerramienta'!$F$2:$F$2848,"&lt;&gt;")=0,"",ROUND(SUMIFS(INDEX('B-PorHerramienta'!$F$2:$I$2848,0,$AH$6),'B-PorHerramienta'!$A$2:$A$2848,E$8,'B-PorHerramienta'!$J$2:$J$2848,$AC677,'B-PorHerramienta'!$K$2:$K$2848,$AD677,'B-PorHerramienta'!$L$2:$L$2848,$AE677)*$AI$6,$AJ$6))</f>
        <v/>
      </c>
      <c r="F677" s="48" t="str">
        <f>IF(COUNTIFS('B-PorHerramienta'!$A$2:$A$2848,F$8,'B-PorHerramienta'!$J$2:$J$2848,$AC677,'B-PorHerramienta'!$K$2:$K$2848,$AD677,'B-PorHerramienta'!$L$2:$L$2848,$AE677,'B-PorHerramienta'!$F$2:$F$2848,"&lt;&gt;")=0,"",ROUND(SUMIFS(INDEX('B-PorHerramienta'!$F$2:$I$2848,0,$AH$6),'B-PorHerramienta'!$A$2:$A$2848,F$8,'B-PorHerramienta'!$J$2:$J$2848,$AC677,'B-PorHerramienta'!$K$2:$K$2848,$AD677,'B-PorHerramienta'!$L$2:$L$2848,$AE677)*$AI$6,$AJ$6))</f>
        <v/>
      </c>
      <c r="G677" s="48" t="str">
        <f>IF(COUNTIFS('B-PorHerramienta'!$A$2:$A$2848,G$8,'B-PorHerramienta'!$J$2:$J$2848,$AC677,'B-PorHerramienta'!$K$2:$K$2848,$AD677,'B-PorHerramienta'!$L$2:$L$2848,$AE677,'B-PorHerramienta'!$F$2:$F$2848,"&lt;&gt;")=0,"",ROUND(SUMIFS(INDEX('B-PorHerramienta'!$F$2:$I$2848,0,$AH$6),'B-PorHerramienta'!$A$2:$A$2848,G$8,'B-PorHerramienta'!$J$2:$J$2848,$AC677,'B-PorHerramienta'!$K$2:$K$2848,$AD677,'B-PorHerramienta'!$L$2:$L$2848,$AE677)*$AI$6,$AJ$6))</f>
        <v/>
      </c>
      <c r="H677" s="48" t="str">
        <f>IF(COUNTIFS('B-PorHerramienta'!$A$2:$A$2848,H$8,'B-PorHerramienta'!$J$2:$J$2848,$AC677,'B-PorHerramienta'!$K$2:$K$2848,$AD677,'B-PorHerramienta'!$L$2:$L$2848,$AE677,'B-PorHerramienta'!$F$2:$F$2848,"&lt;&gt;")=0,"",ROUND(SUMIFS(INDEX('B-PorHerramienta'!$F$2:$I$2848,0,$AH$6),'B-PorHerramienta'!$A$2:$A$2848,H$8,'B-PorHerramienta'!$J$2:$J$2848,$AC677,'B-PorHerramienta'!$K$2:$K$2848,$AD677,'B-PorHerramienta'!$L$2:$L$2848,$AE677)*$AI$6,$AJ$6))</f>
        <v/>
      </c>
      <c r="I677" s="48" t="str">
        <f>IF(COUNTIFS('B-PorHerramienta'!$A$2:$A$2848,I$8,'B-PorHerramienta'!$J$2:$J$2848,$AC677,'B-PorHerramienta'!$K$2:$K$2848,$AD677,'B-PorHerramienta'!$L$2:$L$2848,$AE677,'B-PorHerramienta'!$F$2:$F$2848,"&lt;&gt;")=0,"",ROUND(SUMIFS(INDEX('B-PorHerramienta'!$F$2:$I$2848,0,$AH$6),'B-PorHerramienta'!$A$2:$A$2848,I$8,'B-PorHerramienta'!$J$2:$J$2848,$AC677,'B-PorHerramienta'!$K$2:$K$2848,$AD677,'B-PorHerramienta'!$L$2:$L$2848,$AE677)*$AI$6,$AJ$6))</f>
        <v/>
      </c>
      <c r="J677" s="48" t="str">
        <f>IF(COUNTIFS('B-PorHerramienta'!$A$2:$A$2848,J$8,'B-PorHerramienta'!$J$2:$J$2848,$AC677,'B-PorHerramienta'!$K$2:$K$2848,$AD677,'B-PorHerramienta'!$L$2:$L$2848,$AE677,'B-PorHerramienta'!$F$2:$F$2848,"&lt;&gt;")=0,"",ROUND(SUMIFS(INDEX('B-PorHerramienta'!$F$2:$I$2848,0,$AH$6),'B-PorHerramienta'!$A$2:$A$2848,J$8,'B-PorHerramienta'!$J$2:$J$2848,$AC677,'B-PorHerramienta'!$K$2:$K$2848,$AD677,'B-PorHerramienta'!$L$2:$L$2848,$AE677)*$AI$6,$AJ$6))</f>
        <v/>
      </c>
      <c r="K677" s="48" t="str">
        <f>IF(COUNTIFS('B-PorHerramienta'!$A$2:$A$2848,K$8,'B-PorHerramienta'!$J$2:$J$2848,$AC677,'B-PorHerramienta'!$K$2:$K$2848,$AD677,'B-PorHerramienta'!$L$2:$L$2848,$AE677,'B-PorHerramienta'!$F$2:$F$2848,"&lt;&gt;")=0,"",ROUND(SUMIFS(INDEX('B-PorHerramienta'!$F$2:$I$2848,0,$AH$6),'B-PorHerramienta'!$A$2:$A$2848,K$8,'B-PorHerramienta'!$J$2:$J$2848,$AC677,'B-PorHerramienta'!$K$2:$K$2848,$AD677,'B-PorHerramienta'!$L$2:$L$2848,$AE677)*$AI$6,$AJ$6))</f>
        <v/>
      </c>
      <c r="L677" s="48" t="str">
        <f>IF(COUNTIFS('B-PorHerramienta'!$A$2:$A$2848,L$8,'B-PorHerramienta'!$J$2:$J$2848,$AC677,'B-PorHerramienta'!$K$2:$K$2848,$AD677,'B-PorHerramienta'!$L$2:$L$2848,$AE677,'B-PorHerramienta'!$F$2:$F$2848,"&lt;&gt;")=0,"",ROUND(SUMIFS(INDEX('B-PorHerramienta'!$F$2:$I$2848,0,$AH$6),'B-PorHerramienta'!$A$2:$A$2848,L$8,'B-PorHerramienta'!$J$2:$J$2848,$AC677,'B-PorHerramienta'!$K$2:$K$2848,$AD677,'B-PorHerramienta'!$L$2:$L$2848,$AE677)*$AI$6,$AJ$6))</f>
        <v/>
      </c>
      <c r="M677" s="48" t="str">
        <f>IF(COUNTIFS('B-PorHerramienta'!$A$2:$A$2848,M$8,'B-PorHerramienta'!$J$2:$J$2848,$AC677,'B-PorHerramienta'!$K$2:$K$2848,$AD677,'B-PorHerramienta'!$L$2:$L$2848,$AE677,'B-PorHerramienta'!$F$2:$F$2848,"&lt;&gt;")=0,"",ROUND(SUMIFS(INDEX('B-PorHerramienta'!$F$2:$I$2848,0,$AH$6),'B-PorHerramienta'!$A$2:$A$2848,M$8,'B-PorHerramienta'!$J$2:$J$2848,$AC677,'B-PorHerramienta'!$K$2:$K$2848,$AD677,'B-PorHerramienta'!$L$2:$L$2848,$AE677)*$AI$6,$AJ$6))</f>
        <v/>
      </c>
      <c r="N677" s="48" t="str">
        <f>IF(COUNTIFS('B-PorHerramienta'!$A$2:$A$2848,N$8,'B-PorHerramienta'!$J$2:$J$2848,$AC677,'B-PorHerramienta'!$K$2:$K$2848,$AD677,'B-PorHerramienta'!$L$2:$L$2848,$AE677,'B-PorHerramienta'!$F$2:$F$2848,"&lt;&gt;")=0,"",ROUND(SUMIFS(INDEX('B-PorHerramienta'!$F$2:$I$2848,0,$AH$6),'B-PorHerramienta'!$A$2:$A$2848,N$8,'B-PorHerramienta'!$J$2:$J$2848,$AC677,'B-PorHerramienta'!$K$2:$K$2848,$AD677,'B-PorHerramienta'!$L$2:$L$2848,$AE677)*$AI$6,$AJ$6))</f>
        <v/>
      </c>
      <c r="O677" s="48">
        <f>IF(COUNTIFS('B-PorHerramienta'!$A$2:$A$2848,O$8,'B-PorHerramienta'!$J$2:$J$2848,$AC677,'B-PorHerramienta'!$K$2:$K$2848,$AD677,'B-PorHerramienta'!$L$2:$L$2848,$AE677,'B-PorHerramienta'!$F$2:$F$2848,"&lt;&gt;")=0,"",ROUND(SUMIFS(INDEX('B-PorHerramienta'!$F$2:$I$2848,0,$AH$6),'B-PorHerramienta'!$A$2:$A$2848,O$8,'B-PorHerramienta'!$J$2:$J$2848,$AC677,'B-PorHerramienta'!$K$2:$K$2848,$AD677,'B-PorHerramienta'!$L$2:$L$2848,$AE677)*$AI$6,$AJ$6))</f>
        <v>1.1999999999999999E-3</v>
      </c>
      <c r="P677" s="48">
        <f>IF(COUNTIFS('B-PorHerramienta'!$A$2:$A$2848,P$8,'B-PorHerramienta'!$J$2:$J$2848,$AC677,'B-PorHerramienta'!$K$2:$K$2848,$AD677,'B-PorHerramienta'!$L$2:$L$2848,$AE677,'B-PorHerramienta'!$F$2:$F$2848,"&lt;&gt;")=0,"",ROUND(SUMIFS(INDEX('B-PorHerramienta'!$F$2:$I$2848,0,$AH$6),'B-PorHerramienta'!$A$2:$A$2848,P$8,'B-PorHerramienta'!$J$2:$J$2848,$AC677,'B-PorHerramienta'!$K$2:$K$2848,$AD677,'B-PorHerramienta'!$L$2:$L$2848,$AE677)*$AI$6,$AJ$6))</f>
        <v>1.1000000000000001E-3</v>
      </c>
      <c r="Q677" s="48">
        <f>IF(COUNTIFS('B-PorHerramienta'!$A$2:$A$2848,Q$8,'B-PorHerramienta'!$J$2:$J$2848,$AC677,'B-PorHerramienta'!$K$2:$K$2848,$AD677,'B-PorHerramienta'!$L$2:$L$2848,$AE677,'B-PorHerramienta'!$F$2:$F$2848,"&lt;&gt;")=0,"",ROUND(SUMIFS(INDEX('B-PorHerramienta'!$F$2:$I$2848,0,$AH$6),'B-PorHerramienta'!$A$2:$A$2848,Q$8,'B-PorHerramienta'!$J$2:$J$2848,$AC677,'B-PorHerramienta'!$K$2:$K$2848,$AD677,'B-PorHerramienta'!$L$2:$L$2848,$AE677)*$AI$6,$AJ$6))</f>
        <v>6.9999999999999999E-4</v>
      </c>
      <c r="R677" s="48" t="str">
        <f>IF(COUNTIFS('B-PorHerramienta'!$A$2:$A$2848,R$8,'B-PorHerramienta'!$J$2:$J$2848,$AC677,'B-PorHerramienta'!$K$2:$K$2848,$AD677,'B-PorHerramienta'!$L$2:$L$2848,$AE677,'B-PorHerramienta'!$F$2:$F$2848,"&lt;&gt;")=0,"",ROUND(SUMIFS(INDEX('B-PorHerramienta'!$F$2:$I$2848,0,$AH$6),'B-PorHerramienta'!$A$2:$A$2848,R$8,'B-PorHerramienta'!$J$2:$J$2848,$AC677,'B-PorHerramienta'!$K$2:$K$2848,$AD677,'B-PorHerramienta'!$L$2:$L$2848,$AE677)*$AI$6,$AJ$6))</f>
        <v/>
      </c>
      <c r="S677" s="48" t="str">
        <f>IF(COUNTIFS('B-PorHerramienta'!$A$2:$A$2848,S$8,'B-PorHerramienta'!$J$2:$J$2848,$AC677,'B-PorHerramienta'!$K$2:$K$2848,$AD677,'B-PorHerramienta'!$L$2:$L$2848,$AE677,'B-PorHerramienta'!$F$2:$F$2848,"&lt;&gt;")=0,"",ROUND(SUMIFS(INDEX('B-PorHerramienta'!$F$2:$I$2848,0,$AH$6),'B-PorHerramienta'!$A$2:$A$2848,S$8,'B-PorHerramienta'!$J$2:$J$2848,$AC677,'B-PorHerramienta'!$K$2:$K$2848,$AD677,'B-PorHerramienta'!$L$2:$L$2848,$AE677)*$AI$6,$AJ$6))</f>
        <v/>
      </c>
      <c r="T677" s="48" t="str">
        <f>IF(COUNTIFS('B-PorHerramienta'!$A$2:$A$2848,T$8,'B-PorHerramienta'!$J$2:$J$2848,$AC677,'B-PorHerramienta'!$K$2:$K$2848,$AD677,'B-PorHerramienta'!$L$2:$L$2848,$AE677,'B-PorHerramienta'!$F$2:$F$2848,"&lt;&gt;")=0,"",ROUND(SUMIFS(INDEX('B-PorHerramienta'!$F$2:$I$2848,0,$AH$6),'B-PorHerramienta'!$A$2:$A$2848,T$8,'B-PorHerramienta'!$J$2:$J$2848,$AC677,'B-PorHerramienta'!$K$2:$K$2848,$AD677,'B-PorHerramienta'!$L$2:$L$2848,$AE677)*$AI$6,$AJ$6))</f>
        <v/>
      </c>
      <c r="U677" s="48" t="str">
        <f>IF(COUNTIFS('B-PorHerramienta'!$A$2:$A$2848,U$8,'B-PorHerramienta'!$J$2:$J$2848,$AC677,'B-PorHerramienta'!$K$2:$K$2848,$AD677,'B-PorHerramienta'!$L$2:$L$2848,$AE677,'B-PorHerramienta'!$F$2:$F$2848,"&lt;&gt;")=0,"",ROUND(SUMIFS(INDEX('B-PorHerramienta'!$F$2:$I$2848,0,$AH$6),'B-PorHerramienta'!$A$2:$A$2848,U$8,'B-PorHerramienta'!$J$2:$J$2848,$AC677,'B-PorHerramienta'!$K$2:$K$2848,$AD677,'B-PorHerramienta'!$L$2:$L$2848,$AE677)*$AI$6,$AJ$6))</f>
        <v/>
      </c>
      <c r="V677" s="48" t="str">
        <f>IF(COUNTIFS('B-PorHerramienta'!$A$2:$A$2848,V$8,'B-PorHerramienta'!$J$2:$J$2848,$AC677,'B-PorHerramienta'!$K$2:$K$2848,$AD677,'B-PorHerramienta'!$L$2:$L$2848,$AE677,'B-PorHerramienta'!$F$2:$F$2848,"&lt;&gt;")=0,"",ROUND(SUMIFS(INDEX('B-PorHerramienta'!$F$2:$I$2848,0,$AH$6),'B-PorHerramienta'!$A$2:$A$2848,V$8,'B-PorHerramienta'!$J$2:$J$2848,$AC677,'B-PorHerramienta'!$K$2:$K$2848,$AD677,'B-PorHerramienta'!$L$2:$L$2848,$AE677)*$AI$6,$AJ$6))</f>
        <v/>
      </c>
      <c r="W677" s="48" t="str">
        <f>IF(COUNTIFS('B-PorHerramienta'!$A$2:$A$2848,W$8,'B-PorHerramienta'!$J$2:$J$2848,$AC677,'B-PorHerramienta'!$K$2:$K$2848,$AD677,'B-PorHerramienta'!$L$2:$L$2848,$AE677,'B-PorHerramienta'!$F$2:$F$2848,"&lt;&gt;")=0,"",ROUND(SUMIFS(INDEX('B-PorHerramienta'!$F$2:$I$2848,0,$AH$6),'B-PorHerramienta'!$A$2:$A$2848,W$8,'B-PorHerramienta'!$J$2:$J$2848,$AC677,'B-PorHerramienta'!$K$2:$K$2848,$AD677,'B-PorHerramienta'!$L$2:$L$2848,$AE677)*$AI$6,$AJ$6))</f>
        <v/>
      </c>
      <c r="X677" s="48" t="str">
        <f>IF(COUNTIFS('B-PorHerramienta'!$A$2:$A$2848,X$8,'B-PorHerramienta'!$J$2:$J$2848,$AC677,'B-PorHerramienta'!$K$2:$K$2848,$AD677,'B-PorHerramienta'!$L$2:$L$2848,$AE677,'B-PorHerramienta'!$F$2:$F$2848,"&lt;&gt;")=0,"",ROUND(SUMIFS(INDEX('B-PorHerramienta'!$F$2:$I$2848,0,$AH$6),'B-PorHerramienta'!$A$2:$A$2848,X$8,'B-PorHerramienta'!$J$2:$J$2848,$AC677,'B-PorHerramienta'!$K$2:$K$2848,$AD677,'B-PorHerramienta'!$L$2:$L$2848,$AE677)*$AI$6,$AJ$6))</f>
        <v/>
      </c>
      <c r="Y677" s="48" t="str">
        <f>IF(COUNTIFS('B-PorHerramienta'!$A$2:$A$2848,Y$8,'B-PorHerramienta'!$J$2:$J$2848,$AC677,'B-PorHerramienta'!$K$2:$K$2848,$AD677,'B-PorHerramienta'!$L$2:$L$2848,$AE677,'B-PorHerramienta'!$F$2:$F$2848,"&lt;&gt;")=0,"",ROUND(SUMIFS(INDEX('B-PorHerramienta'!$F$2:$I$2848,0,$AH$6),'B-PorHerramienta'!$A$2:$A$2848,Y$8,'B-PorHerramienta'!$J$2:$J$2848,$AC677,'B-PorHerramienta'!$K$2:$K$2848,$AD677,'B-PorHerramienta'!$L$2:$L$2848,$AE677)*$AI$6,$AJ$6))</f>
        <v/>
      </c>
      <c r="Z677" s="48" t="str">
        <f>IF(COUNTIFS('B-PorHerramienta'!$A$2:$A$2848,Z$8,'B-PorHerramienta'!$J$2:$J$2848,$AC677,'B-PorHerramienta'!$K$2:$K$2848,$AD677,'B-PorHerramienta'!$L$2:$L$2848,$AE677,'B-PorHerramienta'!$F$2:$F$2848,"&lt;&gt;")=0,"",ROUND(SUMIFS(INDEX('B-PorHerramienta'!$F$2:$I$2848,0,$AH$6),'B-PorHerramienta'!$A$2:$A$2848,Z$8,'B-PorHerramienta'!$J$2:$J$2848,$AC677,'B-PorHerramienta'!$K$2:$K$2848,$AD677,'B-PorHerramienta'!$L$2:$L$2848,$AE677)*$AI$6,$AJ$6))</f>
        <v/>
      </c>
      <c r="AA677" s="6"/>
      <c r="AB677" s="35">
        <v>2</v>
      </c>
      <c r="AC677" s="35" t="s">
        <v>1239</v>
      </c>
      <c r="AD677" s="35" t="s">
        <v>1233</v>
      </c>
      <c r="AE677" s="35" t="s">
        <v>1806</v>
      </c>
      <c r="AF677" s="35"/>
      <c r="AG677" s="35"/>
      <c r="AH677" s="35"/>
      <c r="AI677" s="35"/>
      <c r="AJ677" s="35"/>
      <c r="AK677" s="35"/>
    </row>
    <row r="678" spans="1:37" ht="30" hidden="1" outlineLevel="2" collapsed="1" x14ac:dyDescent="0.25">
      <c r="A678" s="49" t="s">
        <v>2407</v>
      </c>
      <c r="B678" s="47" t="s">
        <v>2406</v>
      </c>
      <c r="C678" s="48" t="str">
        <f>IF(COUNTIFS('B-PorHerramienta'!$A$2:$A$2848,C$8,'B-PorHerramienta'!$J$2:$J$2848,$AC678,'B-PorHerramienta'!$K$2:$K$2848,$AD678,'B-PorHerramienta'!$L$2:$L$2848,$AE678,'B-PorHerramienta'!$F$2:$F$2848,"&lt;&gt;")=0,"",ROUND(SUMIFS(INDEX('B-PorHerramienta'!$F$2:$I$2848,0,$AH$6),'B-PorHerramienta'!$A$2:$A$2848,C$8,'B-PorHerramienta'!$J$2:$J$2848,$AC678,'B-PorHerramienta'!$K$2:$K$2848,$AD678,'B-PorHerramienta'!$L$2:$L$2848,$AE678)*$AI$6,$AJ$6))</f>
        <v/>
      </c>
      <c r="D678" s="48" t="str">
        <f>IF(COUNTIFS('B-PorHerramienta'!$A$2:$A$2848,D$8,'B-PorHerramienta'!$J$2:$J$2848,$AC678,'B-PorHerramienta'!$K$2:$K$2848,$AD678,'B-PorHerramienta'!$L$2:$L$2848,$AE678,'B-PorHerramienta'!$F$2:$F$2848,"&lt;&gt;")=0,"",ROUND(SUMIFS(INDEX('B-PorHerramienta'!$F$2:$I$2848,0,$AH$6),'B-PorHerramienta'!$A$2:$A$2848,D$8,'B-PorHerramienta'!$J$2:$J$2848,$AC678,'B-PorHerramienta'!$K$2:$K$2848,$AD678,'B-PorHerramienta'!$L$2:$L$2848,$AE678)*$AI$6,$AJ$6))</f>
        <v/>
      </c>
      <c r="E678" s="48" t="str">
        <f>IF(COUNTIFS('B-PorHerramienta'!$A$2:$A$2848,E$8,'B-PorHerramienta'!$J$2:$J$2848,$AC678,'B-PorHerramienta'!$K$2:$K$2848,$AD678,'B-PorHerramienta'!$L$2:$L$2848,$AE678,'B-PorHerramienta'!$F$2:$F$2848,"&lt;&gt;")=0,"",ROUND(SUMIFS(INDEX('B-PorHerramienta'!$F$2:$I$2848,0,$AH$6),'B-PorHerramienta'!$A$2:$A$2848,E$8,'B-PorHerramienta'!$J$2:$J$2848,$AC678,'B-PorHerramienta'!$K$2:$K$2848,$AD678,'B-PorHerramienta'!$L$2:$L$2848,$AE678)*$AI$6,$AJ$6))</f>
        <v/>
      </c>
      <c r="F678" s="48" t="str">
        <f>IF(COUNTIFS('B-PorHerramienta'!$A$2:$A$2848,F$8,'B-PorHerramienta'!$J$2:$J$2848,$AC678,'B-PorHerramienta'!$K$2:$K$2848,$AD678,'B-PorHerramienta'!$L$2:$L$2848,$AE678,'B-PorHerramienta'!$F$2:$F$2848,"&lt;&gt;")=0,"",ROUND(SUMIFS(INDEX('B-PorHerramienta'!$F$2:$I$2848,0,$AH$6),'B-PorHerramienta'!$A$2:$A$2848,F$8,'B-PorHerramienta'!$J$2:$J$2848,$AC678,'B-PorHerramienta'!$K$2:$K$2848,$AD678,'B-PorHerramienta'!$L$2:$L$2848,$AE678)*$AI$6,$AJ$6))</f>
        <v/>
      </c>
      <c r="G678" s="48" t="str">
        <f>IF(COUNTIFS('B-PorHerramienta'!$A$2:$A$2848,G$8,'B-PorHerramienta'!$J$2:$J$2848,$AC678,'B-PorHerramienta'!$K$2:$K$2848,$AD678,'B-PorHerramienta'!$L$2:$L$2848,$AE678,'B-PorHerramienta'!$F$2:$F$2848,"&lt;&gt;")=0,"",ROUND(SUMIFS(INDEX('B-PorHerramienta'!$F$2:$I$2848,0,$AH$6),'B-PorHerramienta'!$A$2:$A$2848,G$8,'B-PorHerramienta'!$J$2:$J$2848,$AC678,'B-PorHerramienta'!$K$2:$K$2848,$AD678,'B-PorHerramienta'!$L$2:$L$2848,$AE678)*$AI$6,$AJ$6))</f>
        <v/>
      </c>
      <c r="H678" s="48" t="str">
        <f>IF(COUNTIFS('B-PorHerramienta'!$A$2:$A$2848,H$8,'B-PorHerramienta'!$J$2:$J$2848,$AC678,'B-PorHerramienta'!$K$2:$K$2848,$AD678,'B-PorHerramienta'!$L$2:$L$2848,$AE678,'B-PorHerramienta'!$F$2:$F$2848,"&lt;&gt;")=0,"",ROUND(SUMIFS(INDEX('B-PorHerramienta'!$F$2:$I$2848,0,$AH$6),'B-PorHerramienta'!$A$2:$A$2848,H$8,'B-PorHerramienta'!$J$2:$J$2848,$AC678,'B-PorHerramienta'!$K$2:$K$2848,$AD678,'B-PorHerramienta'!$L$2:$L$2848,$AE678)*$AI$6,$AJ$6))</f>
        <v/>
      </c>
      <c r="I678" s="48" t="str">
        <f>IF(COUNTIFS('B-PorHerramienta'!$A$2:$A$2848,I$8,'B-PorHerramienta'!$J$2:$J$2848,$AC678,'B-PorHerramienta'!$K$2:$K$2848,$AD678,'B-PorHerramienta'!$L$2:$L$2848,$AE678,'B-PorHerramienta'!$F$2:$F$2848,"&lt;&gt;")=0,"",ROUND(SUMIFS(INDEX('B-PorHerramienta'!$F$2:$I$2848,0,$AH$6),'B-PorHerramienta'!$A$2:$A$2848,I$8,'B-PorHerramienta'!$J$2:$J$2848,$AC678,'B-PorHerramienta'!$K$2:$K$2848,$AD678,'B-PorHerramienta'!$L$2:$L$2848,$AE678)*$AI$6,$AJ$6))</f>
        <v/>
      </c>
      <c r="J678" s="48" t="str">
        <f>IF(COUNTIFS('B-PorHerramienta'!$A$2:$A$2848,J$8,'B-PorHerramienta'!$J$2:$J$2848,$AC678,'B-PorHerramienta'!$K$2:$K$2848,$AD678,'B-PorHerramienta'!$L$2:$L$2848,$AE678,'B-PorHerramienta'!$F$2:$F$2848,"&lt;&gt;")=0,"",ROUND(SUMIFS(INDEX('B-PorHerramienta'!$F$2:$I$2848,0,$AH$6),'B-PorHerramienta'!$A$2:$A$2848,J$8,'B-PorHerramienta'!$J$2:$J$2848,$AC678,'B-PorHerramienta'!$K$2:$K$2848,$AD678,'B-PorHerramienta'!$L$2:$L$2848,$AE678)*$AI$6,$AJ$6))</f>
        <v/>
      </c>
      <c r="K678" s="48" t="str">
        <f>IF(COUNTIFS('B-PorHerramienta'!$A$2:$A$2848,K$8,'B-PorHerramienta'!$J$2:$J$2848,$AC678,'B-PorHerramienta'!$K$2:$K$2848,$AD678,'B-PorHerramienta'!$L$2:$L$2848,$AE678,'B-PorHerramienta'!$F$2:$F$2848,"&lt;&gt;")=0,"",ROUND(SUMIFS(INDEX('B-PorHerramienta'!$F$2:$I$2848,0,$AH$6),'B-PorHerramienta'!$A$2:$A$2848,K$8,'B-PorHerramienta'!$J$2:$J$2848,$AC678,'B-PorHerramienta'!$K$2:$K$2848,$AD678,'B-PorHerramienta'!$L$2:$L$2848,$AE678)*$AI$6,$AJ$6))</f>
        <v/>
      </c>
      <c r="L678" s="48" t="str">
        <f>IF(COUNTIFS('B-PorHerramienta'!$A$2:$A$2848,L$8,'B-PorHerramienta'!$J$2:$J$2848,$AC678,'B-PorHerramienta'!$K$2:$K$2848,$AD678,'B-PorHerramienta'!$L$2:$L$2848,$AE678,'B-PorHerramienta'!$F$2:$F$2848,"&lt;&gt;")=0,"",ROUND(SUMIFS(INDEX('B-PorHerramienta'!$F$2:$I$2848,0,$AH$6),'B-PorHerramienta'!$A$2:$A$2848,L$8,'B-PorHerramienta'!$J$2:$J$2848,$AC678,'B-PorHerramienta'!$K$2:$K$2848,$AD678,'B-PorHerramienta'!$L$2:$L$2848,$AE678)*$AI$6,$AJ$6))</f>
        <v/>
      </c>
      <c r="M678" s="48" t="str">
        <f>IF(COUNTIFS('B-PorHerramienta'!$A$2:$A$2848,M$8,'B-PorHerramienta'!$J$2:$J$2848,$AC678,'B-PorHerramienta'!$K$2:$K$2848,$AD678,'B-PorHerramienta'!$L$2:$L$2848,$AE678,'B-PorHerramienta'!$F$2:$F$2848,"&lt;&gt;")=0,"",ROUND(SUMIFS(INDEX('B-PorHerramienta'!$F$2:$I$2848,0,$AH$6),'B-PorHerramienta'!$A$2:$A$2848,M$8,'B-PorHerramienta'!$J$2:$J$2848,$AC678,'B-PorHerramienta'!$K$2:$K$2848,$AD678,'B-PorHerramienta'!$L$2:$L$2848,$AE678)*$AI$6,$AJ$6))</f>
        <v/>
      </c>
      <c r="N678" s="48" t="str">
        <f>IF(COUNTIFS('B-PorHerramienta'!$A$2:$A$2848,N$8,'B-PorHerramienta'!$J$2:$J$2848,$AC678,'B-PorHerramienta'!$K$2:$K$2848,$AD678,'B-PorHerramienta'!$L$2:$L$2848,$AE678,'B-PorHerramienta'!$F$2:$F$2848,"&lt;&gt;")=0,"",ROUND(SUMIFS(INDEX('B-PorHerramienta'!$F$2:$I$2848,0,$AH$6),'B-PorHerramienta'!$A$2:$A$2848,N$8,'B-PorHerramienta'!$J$2:$J$2848,$AC678,'B-PorHerramienta'!$K$2:$K$2848,$AD678,'B-PorHerramienta'!$L$2:$L$2848,$AE678)*$AI$6,$AJ$6))</f>
        <v/>
      </c>
      <c r="O678" s="48">
        <f>IF(COUNTIFS('B-PorHerramienta'!$A$2:$A$2848,O$8,'B-PorHerramienta'!$J$2:$J$2848,$AC678,'B-PorHerramienta'!$K$2:$K$2848,$AD678,'B-PorHerramienta'!$L$2:$L$2848,$AE678,'B-PorHerramienta'!$F$2:$F$2848,"&lt;&gt;")=0,"",ROUND(SUMIFS(INDEX('B-PorHerramienta'!$F$2:$I$2848,0,$AH$6),'B-PorHerramienta'!$A$2:$A$2848,O$8,'B-PorHerramienta'!$J$2:$J$2848,$AC678,'B-PorHerramienta'!$K$2:$K$2848,$AD678,'B-PorHerramienta'!$L$2:$L$2848,$AE678)*$AI$6,$AJ$6))</f>
        <v>1.2200000000000001E-2</v>
      </c>
      <c r="P678" s="48">
        <f>IF(COUNTIFS('B-PorHerramienta'!$A$2:$A$2848,P$8,'B-PorHerramienta'!$J$2:$J$2848,$AC678,'B-PorHerramienta'!$K$2:$K$2848,$AD678,'B-PorHerramienta'!$L$2:$L$2848,$AE678,'B-PorHerramienta'!$F$2:$F$2848,"&lt;&gt;")=0,"",ROUND(SUMIFS(INDEX('B-PorHerramienta'!$F$2:$I$2848,0,$AH$6),'B-PorHerramienta'!$A$2:$A$2848,P$8,'B-PorHerramienta'!$J$2:$J$2848,$AC678,'B-PorHerramienta'!$K$2:$K$2848,$AD678,'B-PorHerramienta'!$L$2:$L$2848,$AE678)*$AI$6,$AJ$6))</f>
        <v>7.2099999999999997E-2</v>
      </c>
      <c r="Q678" s="48">
        <f>IF(COUNTIFS('B-PorHerramienta'!$A$2:$A$2848,Q$8,'B-PorHerramienta'!$J$2:$J$2848,$AC678,'B-PorHerramienta'!$K$2:$K$2848,$AD678,'B-PorHerramienta'!$L$2:$L$2848,$AE678,'B-PorHerramienta'!$F$2:$F$2848,"&lt;&gt;")=0,"",ROUND(SUMIFS(INDEX('B-PorHerramienta'!$F$2:$I$2848,0,$AH$6),'B-PorHerramienta'!$A$2:$A$2848,Q$8,'B-PorHerramienta'!$J$2:$J$2848,$AC678,'B-PorHerramienta'!$K$2:$K$2848,$AD678,'B-PorHerramienta'!$L$2:$L$2848,$AE678)*$AI$6,$AJ$6))</f>
        <v>0.1095</v>
      </c>
      <c r="R678" s="48" t="str">
        <f>IF(COUNTIFS('B-PorHerramienta'!$A$2:$A$2848,R$8,'B-PorHerramienta'!$J$2:$J$2848,$AC678,'B-PorHerramienta'!$K$2:$K$2848,$AD678,'B-PorHerramienta'!$L$2:$L$2848,$AE678,'B-PorHerramienta'!$F$2:$F$2848,"&lt;&gt;")=0,"",ROUND(SUMIFS(INDEX('B-PorHerramienta'!$F$2:$I$2848,0,$AH$6),'B-PorHerramienta'!$A$2:$A$2848,R$8,'B-PorHerramienta'!$J$2:$J$2848,$AC678,'B-PorHerramienta'!$K$2:$K$2848,$AD678,'B-PorHerramienta'!$L$2:$L$2848,$AE678)*$AI$6,$AJ$6))</f>
        <v/>
      </c>
      <c r="S678" s="48" t="str">
        <f>IF(COUNTIFS('B-PorHerramienta'!$A$2:$A$2848,S$8,'B-PorHerramienta'!$J$2:$J$2848,$AC678,'B-PorHerramienta'!$K$2:$K$2848,$AD678,'B-PorHerramienta'!$L$2:$L$2848,$AE678,'B-PorHerramienta'!$F$2:$F$2848,"&lt;&gt;")=0,"",ROUND(SUMIFS(INDEX('B-PorHerramienta'!$F$2:$I$2848,0,$AH$6),'B-PorHerramienta'!$A$2:$A$2848,S$8,'B-PorHerramienta'!$J$2:$J$2848,$AC678,'B-PorHerramienta'!$K$2:$K$2848,$AD678,'B-PorHerramienta'!$L$2:$L$2848,$AE678)*$AI$6,$AJ$6))</f>
        <v/>
      </c>
      <c r="T678" s="48" t="str">
        <f>IF(COUNTIFS('B-PorHerramienta'!$A$2:$A$2848,T$8,'B-PorHerramienta'!$J$2:$J$2848,$AC678,'B-PorHerramienta'!$K$2:$K$2848,$AD678,'B-PorHerramienta'!$L$2:$L$2848,$AE678,'B-PorHerramienta'!$F$2:$F$2848,"&lt;&gt;")=0,"",ROUND(SUMIFS(INDEX('B-PorHerramienta'!$F$2:$I$2848,0,$AH$6),'B-PorHerramienta'!$A$2:$A$2848,T$8,'B-PorHerramienta'!$J$2:$J$2848,$AC678,'B-PorHerramienta'!$K$2:$K$2848,$AD678,'B-PorHerramienta'!$L$2:$L$2848,$AE678)*$AI$6,$AJ$6))</f>
        <v/>
      </c>
      <c r="U678" s="48" t="str">
        <f>IF(COUNTIFS('B-PorHerramienta'!$A$2:$A$2848,U$8,'B-PorHerramienta'!$J$2:$J$2848,$AC678,'B-PorHerramienta'!$K$2:$K$2848,$AD678,'B-PorHerramienta'!$L$2:$L$2848,$AE678,'B-PorHerramienta'!$F$2:$F$2848,"&lt;&gt;")=0,"",ROUND(SUMIFS(INDEX('B-PorHerramienta'!$F$2:$I$2848,0,$AH$6),'B-PorHerramienta'!$A$2:$A$2848,U$8,'B-PorHerramienta'!$J$2:$J$2848,$AC678,'B-PorHerramienta'!$K$2:$K$2848,$AD678,'B-PorHerramienta'!$L$2:$L$2848,$AE678)*$AI$6,$AJ$6))</f>
        <v/>
      </c>
      <c r="V678" s="48" t="str">
        <f>IF(COUNTIFS('B-PorHerramienta'!$A$2:$A$2848,V$8,'B-PorHerramienta'!$J$2:$J$2848,$AC678,'B-PorHerramienta'!$K$2:$K$2848,$AD678,'B-PorHerramienta'!$L$2:$L$2848,$AE678,'B-PorHerramienta'!$F$2:$F$2848,"&lt;&gt;")=0,"",ROUND(SUMIFS(INDEX('B-PorHerramienta'!$F$2:$I$2848,0,$AH$6),'B-PorHerramienta'!$A$2:$A$2848,V$8,'B-PorHerramienta'!$J$2:$J$2848,$AC678,'B-PorHerramienta'!$K$2:$K$2848,$AD678,'B-PorHerramienta'!$L$2:$L$2848,$AE678)*$AI$6,$AJ$6))</f>
        <v/>
      </c>
      <c r="W678" s="48" t="str">
        <f>IF(COUNTIFS('B-PorHerramienta'!$A$2:$A$2848,W$8,'B-PorHerramienta'!$J$2:$J$2848,$AC678,'B-PorHerramienta'!$K$2:$K$2848,$AD678,'B-PorHerramienta'!$L$2:$L$2848,$AE678,'B-PorHerramienta'!$F$2:$F$2848,"&lt;&gt;")=0,"",ROUND(SUMIFS(INDEX('B-PorHerramienta'!$F$2:$I$2848,0,$AH$6),'B-PorHerramienta'!$A$2:$A$2848,W$8,'B-PorHerramienta'!$J$2:$J$2848,$AC678,'B-PorHerramienta'!$K$2:$K$2848,$AD678,'B-PorHerramienta'!$L$2:$L$2848,$AE678)*$AI$6,$AJ$6))</f>
        <v/>
      </c>
      <c r="X678" s="48" t="str">
        <f>IF(COUNTIFS('B-PorHerramienta'!$A$2:$A$2848,X$8,'B-PorHerramienta'!$J$2:$J$2848,$AC678,'B-PorHerramienta'!$K$2:$K$2848,$AD678,'B-PorHerramienta'!$L$2:$L$2848,$AE678,'B-PorHerramienta'!$F$2:$F$2848,"&lt;&gt;")=0,"",ROUND(SUMIFS(INDEX('B-PorHerramienta'!$F$2:$I$2848,0,$AH$6),'B-PorHerramienta'!$A$2:$A$2848,X$8,'B-PorHerramienta'!$J$2:$J$2848,$AC678,'B-PorHerramienta'!$K$2:$K$2848,$AD678,'B-PorHerramienta'!$L$2:$L$2848,$AE678)*$AI$6,$AJ$6))</f>
        <v/>
      </c>
      <c r="Y678" s="48" t="str">
        <f>IF(COUNTIFS('B-PorHerramienta'!$A$2:$A$2848,Y$8,'B-PorHerramienta'!$J$2:$J$2848,$AC678,'B-PorHerramienta'!$K$2:$K$2848,$AD678,'B-PorHerramienta'!$L$2:$L$2848,$AE678,'B-PorHerramienta'!$F$2:$F$2848,"&lt;&gt;")=0,"",ROUND(SUMIFS(INDEX('B-PorHerramienta'!$F$2:$I$2848,0,$AH$6),'B-PorHerramienta'!$A$2:$A$2848,Y$8,'B-PorHerramienta'!$J$2:$J$2848,$AC678,'B-PorHerramienta'!$K$2:$K$2848,$AD678,'B-PorHerramienta'!$L$2:$L$2848,$AE678)*$AI$6,$AJ$6))</f>
        <v/>
      </c>
      <c r="Z678" s="48" t="str">
        <f>IF(COUNTIFS('B-PorHerramienta'!$A$2:$A$2848,Z$8,'B-PorHerramienta'!$J$2:$J$2848,$AC678,'B-PorHerramienta'!$K$2:$K$2848,$AD678,'B-PorHerramienta'!$L$2:$L$2848,$AE678,'B-PorHerramienta'!$F$2:$F$2848,"&lt;&gt;")=0,"",ROUND(SUMIFS(INDEX('B-PorHerramienta'!$F$2:$I$2848,0,$AH$6),'B-PorHerramienta'!$A$2:$A$2848,Z$8,'B-PorHerramienta'!$J$2:$J$2848,$AC678,'B-PorHerramienta'!$K$2:$K$2848,$AD678,'B-PorHerramienta'!$L$2:$L$2848,$AE678)*$AI$6,$AJ$6))</f>
        <v/>
      </c>
      <c r="AA678" s="6"/>
      <c r="AB678" s="35">
        <v>2</v>
      </c>
      <c r="AC678" s="35" t="s">
        <v>1239</v>
      </c>
      <c r="AD678" s="35" t="s">
        <v>1233</v>
      </c>
      <c r="AE678" s="35" t="s">
        <v>1807</v>
      </c>
      <c r="AF678" s="35"/>
      <c r="AG678" s="35"/>
      <c r="AH678" s="35"/>
      <c r="AI678" s="35"/>
      <c r="AJ678" s="35"/>
      <c r="AK678" s="35"/>
    </row>
    <row r="679" spans="1:37" hidden="1" outlineLevel="2" collapsed="1" x14ac:dyDescent="0.25">
      <c r="A679" s="49" t="s">
        <v>2405</v>
      </c>
      <c r="B679" s="47" t="s">
        <v>678</v>
      </c>
      <c r="C679" s="48" t="str">
        <f>IF(COUNTIFS('B-PorHerramienta'!$A$2:$A$2848,C$8,'B-PorHerramienta'!$J$2:$J$2848,$AC679,'B-PorHerramienta'!$K$2:$K$2848,$AD679,'B-PorHerramienta'!$L$2:$L$2848,$AE679,'B-PorHerramienta'!$F$2:$F$2848,"&lt;&gt;")=0,"",ROUND(SUMIFS(INDEX('B-PorHerramienta'!$F$2:$I$2848,0,$AH$6),'B-PorHerramienta'!$A$2:$A$2848,C$8,'B-PorHerramienta'!$J$2:$J$2848,$AC679,'B-PorHerramienta'!$K$2:$K$2848,$AD679,'B-PorHerramienta'!$L$2:$L$2848,$AE679)*$AI$6,$AJ$6))</f>
        <v/>
      </c>
      <c r="D679" s="48" t="str">
        <f>IF(COUNTIFS('B-PorHerramienta'!$A$2:$A$2848,D$8,'B-PorHerramienta'!$J$2:$J$2848,$AC679,'B-PorHerramienta'!$K$2:$K$2848,$AD679,'B-PorHerramienta'!$L$2:$L$2848,$AE679,'B-PorHerramienta'!$F$2:$F$2848,"&lt;&gt;")=0,"",ROUND(SUMIFS(INDEX('B-PorHerramienta'!$F$2:$I$2848,0,$AH$6),'B-PorHerramienta'!$A$2:$A$2848,D$8,'B-PorHerramienta'!$J$2:$J$2848,$AC679,'B-PorHerramienta'!$K$2:$K$2848,$AD679,'B-PorHerramienta'!$L$2:$L$2848,$AE679)*$AI$6,$AJ$6))</f>
        <v/>
      </c>
      <c r="E679" s="48" t="str">
        <f>IF(COUNTIFS('B-PorHerramienta'!$A$2:$A$2848,E$8,'B-PorHerramienta'!$J$2:$J$2848,$AC679,'B-PorHerramienta'!$K$2:$K$2848,$AD679,'B-PorHerramienta'!$L$2:$L$2848,$AE679,'B-PorHerramienta'!$F$2:$F$2848,"&lt;&gt;")=0,"",ROUND(SUMIFS(INDEX('B-PorHerramienta'!$F$2:$I$2848,0,$AH$6),'B-PorHerramienta'!$A$2:$A$2848,E$8,'B-PorHerramienta'!$J$2:$J$2848,$AC679,'B-PorHerramienta'!$K$2:$K$2848,$AD679,'B-PorHerramienta'!$L$2:$L$2848,$AE679)*$AI$6,$AJ$6))</f>
        <v/>
      </c>
      <c r="F679" s="48" t="str">
        <f>IF(COUNTIFS('B-PorHerramienta'!$A$2:$A$2848,F$8,'B-PorHerramienta'!$J$2:$J$2848,$AC679,'B-PorHerramienta'!$K$2:$K$2848,$AD679,'B-PorHerramienta'!$L$2:$L$2848,$AE679,'B-PorHerramienta'!$F$2:$F$2848,"&lt;&gt;")=0,"",ROUND(SUMIFS(INDEX('B-PorHerramienta'!$F$2:$I$2848,0,$AH$6),'B-PorHerramienta'!$A$2:$A$2848,F$8,'B-PorHerramienta'!$J$2:$J$2848,$AC679,'B-PorHerramienta'!$K$2:$K$2848,$AD679,'B-PorHerramienta'!$L$2:$L$2848,$AE679)*$AI$6,$AJ$6))</f>
        <v/>
      </c>
      <c r="G679" s="48" t="str">
        <f>IF(COUNTIFS('B-PorHerramienta'!$A$2:$A$2848,G$8,'B-PorHerramienta'!$J$2:$J$2848,$AC679,'B-PorHerramienta'!$K$2:$K$2848,$AD679,'B-PorHerramienta'!$L$2:$L$2848,$AE679,'B-PorHerramienta'!$F$2:$F$2848,"&lt;&gt;")=0,"",ROUND(SUMIFS(INDEX('B-PorHerramienta'!$F$2:$I$2848,0,$AH$6),'B-PorHerramienta'!$A$2:$A$2848,G$8,'B-PorHerramienta'!$J$2:$J$2848,$AC679,'B-PorHerramienta'!$K$2:$K$2848,$AD679,'B-PorHerramienta'!$L$2:$L$2848,$AE679)*$AI$6,$AJ$6))</f>
        <v/>
      </c>
      <c r="H679" s="48" t="str">
        <f>IF(COUNTIFS('B-PorHerramienta'!$A$2:$A$2848,H$8,'B-PorHerramienta'!$J$2:$J$2848,$AC679,'B-PorHerramienta'!$K$2:$K$2848,$AD679,'B-PorHerramienta'!$L$2:$L$2848,$AE679,'B-PorHerramienta'!$F$2:$F$2848,"&lt;&gt;")=0,"",ROUND(SUMIFS(INDEX('B-PorHerramienta'!$F$2:$I$2848,0,$AH$6),'B-PorHerramienta'!$A$2:$A$2848,H$8,'B-PorHerramienta'!$J$2:$J$2848,$AC679,'B-PorHerramienta'!$K$2:$K$2848,$AD679,'B-PorHerramienta'!$L$2:$L$2848,$AE679)*$AI$6,$AJ$6))</f>
        <v/>
      </c>
      <c r="I679" s="48" t="str">
        <f>IF(COUNTIFS('B-PorHerramienta'!$A$2:$A$2848,I$8,'B-PorHerramienta'!$J$2:$J$2848,$AC679,'B-PorHerramienta'!$K$2:$K$2848,$AD679,'B-PorHerramienta'!$L$2:$L$2848,$AE679,'B-PorHerramienta'!$F$2:$F$2848,"&lt;&gt;")=0,"",ROUND(SUMIFS(INDEX('B-PorHerramienta'!$F$2:$I$2848,0,$AH$6),'B-PorHerramienta'!$A$2:$A$2848,I$8,'B-PorHerramienta'!$J$2:$J$2848,$AC679,'B-PorHerramienta'!$K$2:$K$2848,$AD679,'B-PorHerramienta'!$L$2:$L$2848,$AE679)*$AI$6,$AJ$6))</f>
        <v/>
      </c>
      <c r="J679" s="48" t="str">
        <f>IF(COUNTIFS('B-PorHerramienta'!$A$2:$A$2848,J$8,'B-PorHerramienta'!$J$2:$J$2848,$AC679,'B-PorHerramienta'!$K$2:$K$2848,$AD679,'B-PorHerramienta'!$L$2:$L$2848,$AE679,'B-PorHerramienta'!$F$2:$F$2848,"&lt;&gt;")=0,"",ROUND(SUMIFS(INDEX('B-PorHerramienta'!$F$2:$I$2848,0,$AH$6),'B-PorHerramienta'!$A$2:$A$2848,J$8,'B-PorHerramienta'!$J$2:$J$2848,$AC679,'B-PorHerramienta'!$K$2:$K$2848,$AD679,'B-PorHerramienta'!$L$2:$L$2848,$AE679)*$AI$6,$AJ$6))</f>
        <v/>
      </c>
      <c r="K679" s="48" t="str">
        <f>IF(COUNTIFS('B-PorHerramienta'!$A$2:$A$2848,K$8,'B-PorHerramienta'!$J$2:$J$2848,$AC679,'B-PorHerramienta'!$K$2:$K$2848,$AD679,'B-PorHerramienta'!$L$2:$L$2848,$AE679,'B-PorHerramienta'!$F$2:$F$2848,"&lt;&gt;")=0,"",ROUND(SUMIFS(INDEX('B-PorHerramienta'!$F$2:$I$2848,0,$AH$6),'B-PorHerramienta'!$A$2:$A$2848,K$8,'B-PorHerramienta'!$J$2:$J$2848,$AC679,'B-PorHerramienta'!$K$2:$K$2848,$AD679,'B-PorHerramienta'!$L$2:$L$2848,$AE679)*$AI$6,$AJ$6))</f>
        <v/>
      </c>
      <c r="L679" s="48" t="str">
        <f>IF(COUNTIFS('B-PorHerramienta'!$A$2:$A$2848,L$8,'B-PorHerramienta'!$J$2:$J$2848,$AC679,'B-PorHerramienta'!$K$2:$K$2848,$AD679,'B-PorHerramienta'!$L$2:$L$2848,$AE679,'B-PorHerramienta'!$F$2:$F$2848,"&lt;&gt;")=0,"",ROUND(SUMIFS(INDEX('B-PorHerramienta'!$F$2:$I$2848,0,$AH$6),'B-PorHerramienta'!$A$2:$A$2848,L$8,'B-PorHerramienta'!$J$2:$J$2848,$AC679,'B-PorHerramienta'!$K$2:$K$2848,$AD679,'B-PorHerramienta'!$L$2:$L$2848,$AE679)*$AI$6,$AJ$6))</f>
        <v/>
      </c>
      <c r="M679" s="48" t="str">
        <f>IF(COUNTIFS('B-PorHerramienta'!$A$2:$A$2848,M$8,'B-PorHerramienta'!$J$2:$J$2848,$AC679,'B-PorHerramienta'!$K$2:$K$2848,$AD679,'B-PorHerramienta'!$L$2:$L$2848,$AE679,'B-PorHerramienta'!$F$2:$F$2848,"&lt;&gt;")=0,"",ROUND(SUMIFS(INDEX('B-PorHerramienta'!$F$2:$I$2848,0,$AH$6),'B-PorHerramienta'!$A$2:$A$2848,M$8,'B-PorHerramienta'!$J$2:$J$2848,$AC679,'B-PorHerramienta'!$K$2:$K$2848,$AD679,'B-PorHerramienta'!$L$2:$L$2848,$AE679)*$AI$6,$AJ$6))</f>
        <v/>
      </c>
      <c r="N679" s="48" t="str">
        <f>IF(COUNTIFS('B-PorHerramienta'!$A$2:$A$2848,N$8,'B-PorHerramienta'!$J$2:$J$2848,$AC679,'B-PorHerramienta'!$K$2:$K$2848,$AD679,'B-PorHerramienta'!$L$2:$L$2848,$AE679,'B-PorHerramienta'!$F$2:$F$2848,"&lt;&gt;")=0,"",ROUND(SUMIFS(INDEX('B-PorHerramienta'!$F$2:$I$2848,0,$AH$6),'B-PorHerramienta'!$A$2:$A$2848,N$8,'B-PorHerramienta'!$J$2:$J$2848,$AC679,'B-PorHerramienta'!$K$2:$K$2848,$AD679,'B-PorHerramienta'!$L$2:$L$2848,$AE679)*$AI$6,$AJ$6))</f>
        <v/>
      </c>
      <c r="O679" s="48" t="str">
        <f>IF(COUNTIFS('B-PorHerramienta'!$A$2:$A$2848,O$8,'B-PorHerramienta'!$J$2:$J$2848,$AC679,'B-PorHerramienta'!$K$2:$K$2848,$AD679,'B-PorHerramienta'!$L$2:$L$2848,$AE679,'B-PorHerramienta'!$F$2:$F$2848,"&lt;&gt;")=0,"",ROUND(SUMIFS(INDEX('B-PorHerramienta'!$F$2:$I$2848,0,$AH$6),'B-PorHerramienta'!$A$2:$A$2848,O$8,'B-PorHerramienta'!$J$2:$J$2848,$AC679,'B-PorHerramienta'!$K$2:$K$2848,$AD679,'B-PorHerramienta'!$L$2:$L$2848,$AE679)*$AI$6,$AJ$6))</f>
        <v/>
      </c>
      <c r="P679" s="48" t="str">
        <f>IF(COUNTIFS('B-PorHerramienta'!$A$2:$A$2848,P$8,'B-PorHerramienta'!$J$2:$J$2848,$AC679,'B-PorHerramienta'!$K$2:$K$2848,$AD679,'B-PorHerramienta'!$L$2:$L$2848,$AE679,'B-PorHerramienta'!$F$2:$F$2848,"&lt;&gt;")=0,"",ROUND(SUMIFS(INDEX('B-PorHerramienta'!$F$2:$I$2848,0,$AH$6),'B-PorHerramienta'!$A$2:$A$2848,P$8,'B-PorHerramienta'!$J$2:$J$2848,$AC679,'B-PorHerramienta'!$K$2:$K$2848,$AD679,'B-PorHerramienta'!$L$2:$L$2848,$AE679)*$AI$6,$AJ$6))</f>
        <v/>
      </c>
      <c r="Q679" s="48">
        <f>IF(COUNTIFS('B-PorHerramienta'!$A$2:$A$2848,Q$8,'B-PorHerramienta'!$J$2:$J$2848,$AC679,'B-PorHerramienta'!$K$2:$K$2848,$AD679,'B-PorHerramienta'!$L$2:$L$2848,$AE679,'B-PorHerramienta'!$F$2:$F$2848,"&lt;&gt;")=0,"",ROUND(SUMIFS(INDEX('B-PorHerramienta'!$F$2:$I$2848,0,$AH$6),'B-PorHerramienta'!$A$2:$A$2848,Q$8,'B-PorHerramienta'!$J$2:$J$2848,$AC679,'B-PorHerramienta'!$K$2:$K$2848,$AD679,'B-PorHerramienta'!$L$2:$L$2848,$AE679)*$AI$6,$AJ$6))</f>
        <v>6.4999999999999997E-3</v>
      </c>
      <c r="R679" s="48" t="str">
        <f>IF(COUNTIFS('B-PorHerramienta'!$A$2:$A$2848,R$8,'B-PorHerramienta'!$J$2:$J$2848,$AC679,'B-PorHerramienta'!$K$2:$K$2848,$AD679,'B-PorHerramienta'!$L$2:$L$2848,$AE679,'B-PorHerramienta'!$F$2:$F$2848,"&lt;&gt;")=0,"",ROUND(SUMIFS(INDEX('B-PorHerramienta'!$F$2:$I$2848,0,$AH$6),'B-PorHerramienta'!$A$2:$A$2848,R$8,'B-PorHerramienta'!$J$2:$J$2848,$AC679,'B-PorHerramienta'!$K$2:$K$2848,$AD679,'B-PorHerramienta'!$L$2:$L$2848,$AE679)*$AI$6,$AJ$6))</f>
        <v/>
      </c>
      <c r="S679" s="48" t="str">
        <f>IF(COUNTIFS('B-PorHerramienta'!$A$2:$A$2848,S$8,'B-PorHerramienta'!$J$2:$J$2848,$AC679,'B-PorHerramienta'!$K$2:$K$2848,$AD679,'B-PorHerramienta'!$L$2:$L$2848,$AE679,'B-PorHerramienta'!$F$2:$F$2848,"&lt;&gt;")=0,"",ROUND(SUMIFS(INDEX('B-PorHerramienta'!$F$2:$I$2848,0,$AH$6),'B-PorHerramienta'!$A$2:$A$2848,S$8,'B-PorHerramienta'!$J$2:$J$2848,$AC679,'B-PorHerramienta'!$K$2:$K$2848,$AD679,'B-PorHerramienta'!$L$2:$L$2848,$AE679)*$AI$6,$AJ$6))</f>
        <v/>
      </c>
      <c r="T679" s="48" t="str">
        <f>IF(COUNTIFS('B-PorHerramienta'!$A$2:$A$2848,T$8,'B-PorHerramienta'!$J$2:$J$2848,$AC679,'B-PorHerramienta'!$K$2:$K$2848,$AD679,'B-PorHerramienta'!$L$2:$L$2848,$AE679,'B-PorHerramienta'!$F$2:$F$2848,"&lt;&gt;")=0,"",ROUND(SUMIFS(INDEX('B-PorHerramienta'!$F$2:$I$2848,0,$AH$6),'B-PorHerramienta'!$A$2:$A$2848,T$8,'B-PorHerramienta'!$J$2:$J$2848,$AC679,'B-PorHerramienta'!$K$2:$K$2848,$AD679,'B-PorHerramienta'!$L$2:$L$2848,$AE679)*$AI$6,$AJ$6))</f>
        <v/>
      </c>
      <c r="U679" s="48" t="str">
        <f>IF(COUNTIFS('B-PorHerramienta'!$A$2:$A$2848,U$8,'B-PorHerramienta'!$J$2:$J$2848,$AC679,'B-PorHerramienta'!$K$2:$K$2848,$AD679,'B-PorHerramienta'!$L$2:$L$2848,$AE679,'B-PorHerramienta'!$F$2:$F$2848,"&lt;&gt;")=0,"",ROUND(SUMIFS(INDEX('B-PorHerramienta'!$F$2:$I$2848,0,$AH$6),'B-PorHerramienta'!$A$2:$A$2848,U$8,'B-PorHerramienta'!$J$2:$J$2848,$AC679,'B-PorHerramienta'!$K$2:$K$2848,$AD679,'B-PorHerramienta'!$L$2:$L$2848,$AE679)*$AI$6,$AJ$6))</f>
        <v/>
      </c>
      <c r="V679" s="48" t="str">
        <f>IF(COUNTIFS('B-PorHerramienta'!$A$2:$A$2848,V$8,'B-PorHerramienta'!$J$2:$J$2848,$AC679,'B-PorHerramienta'!$K$2:$K$2848,$AD679,'B-PorHerramienta'!$L$2:$L$2848,$AE679,'B-PorHerramienta'!$F$2:$F$2848,"&lt;&gt;")=0,"",ROUND(SUMIFS(INDEX('B-PorHerramienta'!$F$2:$I$2848,0,$AH$6),'B-PorHerramienta'!$A$2:$A$2848,V$8,'B-PorHerramienta'!$J$2:$J$2848,$AC679,'B-PorHerramienta'!$K$2:$K$2848,$AD679,'B-PorHerramienta'!$L$2:$L$2848,$AE679)*$AI$6,$AJ$6))</f>
        <v/>
      </c>
      <c r="W679" s="48" t="str">
        <f>IF(COUNTIFS('B-PorHerramienta'!$A$2:$A$2848,W$8,'B-PorHerramienta'!$J$2:$J$2848,$AC679,'B-PorHerramienta'!$K$2:$K$2848,$AD679,'B-PorHerramienta'!$L$2:$L$2848,$AE679,'B-PorHerramienta'!$F$2:$F$2848,"&lt;&gt;")=0,"",ROUND(SUMIFS(INDEX('B-PorHerramienta'!$F$2:$I$2848,0,$AH$6),'B-PorHerramienta'!$A$2:$A$2848,W$8,'B-PorHerramienta'!$J$2:$J$2848,$AC679,'B-PorHerramienta'!$K$2:$K$2848,$AD679,'B-PorHerramienta'!$L$2:$L$2848,$AE679)*$AI$6,$AJ$6))</f>
        <v/>
      </c>
      <c r="X679" s="48" t="str">
        <f>IF(COUNTIFS('B-PorHerramienta'!$A$2:$A$2848,X$8,'B-PorHerramienta'!$J$2:$J$2848,$AC679,'B-PorHerramienta'!$K$2:$K$2848,$AD679,'B-PorHerramienta'!$L$2:$L$2848,$AE679,'B-PorHerramienta'!$F$2:$F$2848,"&lt;&gt;")=0,"",ROUND(SUMIFS(INDEX('B-PorHerramienta'!$F$2:$I$2848,0,$AH$6),'B-PorHerramienta'!$A$2:$A$2848,X$8,'B-PorHerramienta'!$J$2:$J$2848,$AC679,'B-PorHerramienta'!$K$2:$K$2848,$AD679,'B-PorHerramienta'!$L$2:$L$2848,$AE679)*$AI$6,$AJ$6))</f>
        <v/>
      </c>
      <c r="Y679" s="48" t="str">
        <f>IF(COUNTIFS('B-PorHerramienta'!$A$2:$A$2848,Y$8,'B-PorHerramienta'!$J$2:$J$2848,$AC679,'B-PorHerramienta'!$K$2:$K$2848,$AD679,'B-PorHerramienta'!$L$2:$L$2848,$AE679,'B-PorHerramienta'!$F$2:$F$2848,"&lt;&gt;")=0,"",ROUND(SUMIFS(INDEX('B-PorHerramienta'!$F$2:$I$2848,0,$AH$6),'B-PorHerramienta'!$A$2:$A$2848,Y$8,'B-PorHerramienta'!$J$2:$J$2848,$AC679,'B-PorHerramienta'!$K$2:$K$2848,$AD679,'B-PorHerramienta'!$L$2:$L$2848,$AE679)*$AI$6,$AJ$6))</f>
        <v/>
      </c>
      <c r="Z679" s="48" t="str">
        <f>IF(COUNTIFS('B-PorHerramienta'!$A$2:$A$2848,Z$8,'B-PorHerramienta'!$J$2:$J$2848,$AC679,'B-PorHerramienta'!$K$2:$K$2848,$AD679,'B-PorHerramienta'!$L$2:$L$2848,$AE679,'B-PorHerramienta'!$F$2:$F$2848,"&lt;&gt;")=0,"",ROUND(SUMIFS(INDEX('B-PorHerramienta'!$F$2:$I$2848,0,$AH$6),'B-PorHerramienta'!$A$2:$A$2848,Z$8,'B-PorHerramienta'!$J$2:$J$2848,$AC679,'B-PorHerramienta'!$K$2:$K$2848,$AD679,'B-PorHerramienta'!$L$2:$L$2848,$AE679)*$AI$6,$AJ$6))</f>
        <v/>
      </c>
      <c r="AA679" s="6"/>
      <c r="AB679" s="35">
        <v>2</v>
      </c>
      <c r="AC679" s="35" t="s">
        <v>1239</v>
      </c>
      <c r="AD679" s="35" t="s">
        <v>1233</v>
      </c>
      <c r="AE679" s="35" t="s">
        <v>1845</v>
      </c>
      <c r="AF679" s="35"/>
      <c r="AG679" s="35"/>
      <c r="AH679" s="35"/>
      <c r="AI679" s="35"/>
      <c r="AJ679" s="35"/>
      <c r="AK679" s="35"/>
    </row>
    <row r="680" spans="1:37" hidden="1" outlineLevel="1" collapsed="1" x14ac:dyDescent="0.25">
      <c r="A680" s="46" t="s">
        <v>1329</v>
      </c>
      <c r="B680" s="47" t="s">
        <v>1867</v>
      </c>
      <c r="C680" s="48">
        <f>IF(COUNTIFS('B-PorHerramienta'!$A$2:$A$2848,C$8,'B-PorHerramienta'!$J$2:$J$2848,$AC680,'B-PorHerramienta'!$K$2:$K$2848,$AD680,'B-PorHerramienta'!$L$2:$L$2848,$AE680,'B-PorHerramienta'!$F$2:$F$2848,"&lt;&gt;")=0,"",ROUND(SUMIFS(INDEX('B-PorHerramienta'!$F$2:$I$2848,0,$AH$6),'B-PorHerramienta'!$A$2:$A$2848,C$8,'B-PorHerramienta'!$J$2:$J$2848,$AC680,'B-PorHerramienta'!$K$2:$K$2848,$AD680,'B-PorHerramienta'!$L$2:$L$2848,$AE680)*$AI$6,$AJ$6))</f>
        <v>0.86760000000000004</v>
      </c>
      <c r="D680" s="48">
        <f>IF(COUNTIFS('B-PorHerramienta'!$A$2:$A$2848,D$8,'B-PorHerramienta'!$J$2:$J$2848,$AC680,'B-PorHerramienta'!$K$2:$K$2848,$AD680,'B-PorHerramienta'!$L$2:$L$2848,$AE680,'B-PorHerramienta'!$F$2:$F$2848,"&lt;&gt;")=0,"",ROUND(SUMIFS(INDEX('B-PorHerramienta'!$F$2:$I$2848,0,$AH$6),'B-PorHerramienta'!$A$2:$A$2848,D$8,'B-PorHerramienta'!$J$2:$J$2848,$AC680,'B-PorHerramienta'!$K$2:$K$2848,$AD680,'B-PorHerramienta'!$L$2:$L$2848,$AE680)*$AI$6,$AJ$6))</f>
        <v>0.60699999999999998</v>
      </c>
      <c r="E680" s="48">
        <f>IF(COUNTIFS('B-PorHerramienta'!$A$2:$A$2848,E$8,'B-PorHerramienta'!$J$2:$J$2848,$AC680,'B-PorHerramienta'!$K$2:$K$2848,$AD680,'B-PorHerramienta'!$L$2:$L$2848,$AE680,'B-PorHerramienta'!$F$2:$F$2848,"&lt;&gt;")=0,"",ROUND(SUMIFS(INDEX('B-PorHerramienta'!$F$2:$I$2848,0,$AH$6),'B-PorHerramienta'!$A$2:$A$2848,E$8,'B-PorHerramienta'!$J$2:$J$2848,$AC680,'B-PorHerramienta'!$K$2:$K$2848,$AD680,'B-PorHerramienta'!$L$2:$L$2848,$AE680)*$AI$6,$AJ$6))</f>
        <v>0.42209999999999998</v>
      </c>
      <c r="F680" s="48">
        <f>IF(COUNTIFS('B-PorHerramienta'!$A$2:$A$2848,F$8,'B-PorHerramienta'!$J$2:$J$2848,$AC680,'B-PorHerramienta'!$K$2:$K$2848,$AD680,'B-PorHerramienta'!$L$2:$L$2848,$AE680,'B-PorHerramienta'!$F$2:$F$2848,"&lt;&gt;")=0,"",ROUND(SUMIFS(INDEX('B-PorHerramienta'!$F$2:$I$2848,0,$AH$6),'B-PorHerramienta'!$A$2:$A$2848,F$8,'B-PorHerramienta'!$J$2:$J$2848,$AC680,'B-PorHerramienta'!$K$2:$K$2848,$AD680,'B-PorHerramienta'!$L$2:$L$2848,$AE680)*$AI$6,$AJ$6))</f>
        <v>0.58940000000000003</v>
      </c>
      <c r="G680" s="48">
        <f>IF(COUNTIFS('B-PorHerramienta'!$A$2:$A$2848,G$8,'B-PorHerramienta'!$J$2:$J$2848,$AC680,'B-PorHerramienta'!$K$2:$K$2848,$AD680,'B-PorHerramienta'!$L$2:$L$2848,$AE680,'B-PorHerramienta'!$F$2:$F$2848,"&lt;&gt;")=0,"",ROUND(SUMIFS(INDEX('B-PorHerramienta'!$F$2:$I$2848,0,$AH$6),'B-PorHerramienta'!$A$2:$A$2848,G$8,'B-PorHerramienta'!$J$2:$J$2848,$AC680,'B-PorHerramienta'!$K$2:$K$2848,$AD680,'B-PorHerramienta'!$L$2:$L$2848,$AE680)*$AI$6,$AJ$6))</f>
        <v>0.44280000000000003</v>
      </c>
      <c r="H680" s="48">
        <f>IF(COUNTIFS('B-PorHerramienta'!$A$2:$A$2848,H$8,'B-PorHerramienta'!$J$2:$J$2848,$AC680,'B-PorHerramienta'!$K$2:$K$2848,$AD680,'B-PorHerramienta'!$L$2:$L$2848,$AE680,'B-PorHerramienta'!$F$2:$F$2848,"&lt;&gt;")=0,"",ROUND(SUMIFS(INDEX('B-PorHerramienta'!$F$2:$I$2848,0,$AH$6),'B-PorHerramienta'!$A$2:$A$2848,H$8,'B-PorHerramienta'!$J$2:$J$2848,$AC680,'B-PorHerramienta'!$K$2:$K$2848,$AD680,'B-PorHerramienta'!$L$2:$L$2848,$AE680)*$AI$6,$AJ$6))</f>
        <v>0.63980000000000004</v>
      </c>
      <c r="I680" s="48" t="str">
        <f>IF(COUNTIFS('B-PorHerramienta'!$A$2:$A$2848,I$8,'B-PorHerramienta'!$J$2:$J$2848,$AC680,'B-PorHerramienta'!$K$2:$K$2848,$AD680,'B-PorHerramienta'!$L$2:$L$2848,$AE680,'B-PorHerramienta'!$F$2:$F$2848,"&lt;&gt;")=0,"",ROUND(SUMIFS(INDEX('B-PorHerramienta'!$F$2:$I$2848,0,$AH$6),'B-PorHerramienta'!$A$2:$A$2848,I$8,'B-PorHerramienta'!$J$2:$J$2848,$AC680,'B-PorHerramienta'!$K$2:$K$2848,$AD680,'B-PorHerramienta'!$L$2:$L$2848,$AE680)*$AI$6,$AJ$6))</f>
        <v/>
      </c>
      <c r="J680" s="48" t="str">
        <f>IF(COUNTIFS('B-PorHerramienta'!$A$2:$A$2848,J$8,'B-PorHerramienta'!$J$2:$J$2848,$AC680,'B-PorHerramienta'!$K$2:$K$2848,$AD680,'B-PorHerramienta'!$L$2:$L$2848,$AE680,'B-PorHerramienta'!$F$2:$F$2848,"&lt;&gt;")=0,"",ROUND(SUMIFS(INDEX('B-PorHerramienta'!$F$2:$I$2848,0,$AH$6),'B-PorHerramienta'!$A$2:$A$2848,J$8,'B-PorHerramienta'!$J$2:$J$2848,$AC680,'B-PorHerramienta'!$K$2:$K$2848,$AD680,'B-PorHerramienta'!$L$2:$L$2848,$AE680)*$AI$6,$AJ$6))</f>
        <v/>
      </c>
      <c r="K680" s="48" t="str">
        <f>IF(COUNTIFS('B-PorHerramienta'!$A$2:$A$2848,K$8,'B-PorHerramienta'!$J$2:$J$2848,$AC680,'B-PorHerramienta'!$K$2:$K$2848,$AD680,'B-PorHerramienta'!$L$2:$L$2848,$AE680,'B-PorHerramienta'!$F$2:$F$2848,"&lt;&gt;")=0,"",ROUND(SUMIFS(INDEX('B-PorHerramienta'!$F$2:$I$2848,0,$AH$6),'B-PorHerramienta'!$A$2:$A$2848,K$8,'B-PorHerramienta'!$J$2:$J$2848,$AC680,'B-PorHerramienta'!$K$2:$K$2848,$AD680,'B-PorHerramienta'!$L$2:$L$2848,$AE680)*$AI$6,$AJ$6))</f>
        <v/>
      </c>
      <c r="L680" s="48" t="str">
        <f>IF(COUNTIFS('B-PorHerramienta'!$A$2:$A$2848,L$8,'B-PorHerramienta'!$J$2:$J$2848,$AC680,'B-PorHerramienta'!$K$2:$K$2848,$AD680,'B-PorHerramienta'!$L$2:$L$2848,$AE680,'B-PorHerramienta'!$F$2:$F$2848,"&lt;&gt;")=0,"",ROUND(SUMIFS(INDEX('B-PorHerramienta'!$F$2:$I$2848,0,$AH$6),'B-PorHerramienta'!$A$2:$A$2848,L$8,'B-PorHerramienta'!$J$2:$J$2848,$AC680,'B-PorHerramienta'!$K$2:$K$2848,$AD680,'B-PorHerramienta'!$L$2:$L$2848,$AE680)*$AI$6,$AJ$6))</f>
        <v/>
      </c>
      <c r="M680" s="48" t="str">
        <f>IF(COUNTIFS('B-PorHerramienta'!$A$2:$A$2848,M$8,'B-PorHerramienta'!$J$2:$J$2848,$AC680,'B-PorHerramienta'!$K$2:$K$2848,$AD680,'B-PorHerramienta'!$L$2:$L$2848,$AE680,'B-PorHerramienta'!$F$2:$F$2848,"&lt;&gt;")=0,"",ROUND(SUMIFS(INDEX('B-PorHerramienta'!$F$2:$I$2848,0,$AH$6),'B-PorHerramienta'!$A$2:$A$2848,M$8,'B-PorHerramienta'!$J$2:$J$2848,$AC680,'B-PorHerramienta'!$K$2:$K$2848,$AD680,'B-PorHerramienta'!$L$2:$L$2848,$AE680)*$AI$6,$AJ$6))</f>
        <v/>
      </c>
      <c r="N680" s="48" t="str">
        <f>IF(COUNTIFS('B-PorHerramienta'!$A$2:$A$2848,N$8,'B-PorHerramienta'!$J$2:$J$2848,$AC680,'B-PorHerramienta'!$K$2:$K$2848,$AD680,'B-PorHerramienta'!$L$2:$L$2848,$AE680,'B-PorHerramienta'!$F$2:$F$2848,"&lt;&gt;")=0,"",ROUND(SUMIFS(INDEX('B-PorHerramienta'!$F$2:$I$2848,0,$AH$6),'B-PorHerramienta'!$A$2:$A$2848,N$8,'B-PorHerramienta'!$J$2:$J$2848,$AC680,'B-PorHerramienta'!$K$2:$K$2848,$AD680,'B-PorHerramienta'!$L$2:$L$2848,$AE680)*$AI$6,$AJ$6))</f>
        <v/>
      </c>
      <c r="O680" s="48" t="str">
        <f>IF(COUNTIFS('B-PorHerramienta'!$A$2:$A$2848,O$8,'B-PorHerramienta'!$J$2:$J$2848,$AC680,'B-PorHerramienta'!$K$2:$K$2848,$AD680,'B-PorHerramienta'!$L$2:$L$2848,$AE680,'B-PorHerramienta'!$F$2:$F$2848,"&lt;&gt;")=0,"",ROUND(SUMIFS(INDEX('B-PorHerramienta'!$F$2:$I$2848,0,$AH$6),'B-PorHerramienta'!$A$2:$A$2848,O$8,'B-PorHerramienta'!$J$2:$J$2848,$AC680,'B-PorHerramienta'!$K$2:$K$2848,$AD680,'B-PorHerramienta'!$L$2:$L$2848,$AE680)*$AI$6,$AJ$6))</f>
        <v/>
      </c>
      <c r="P680" s="48" t="str">
        <f>IF(COUNTIFS('B-PorHerramienta'!$A$2:$A$2848,P$8,'B-PorHerramienta'!$J$2:$J$2848,$AC680,'B-PorHerramienta'!$K$2:$K$2848,$AD680,'B-PorHerramienta'!$L$2:$L$2848,$AE680,'B-PorHerramienta'!$F$2:$F$2848,"&lt;&gt;")=0,"",ROUND(SUMIFS(INDEX('B-PorHerramienta'!$F$2:$I$2848,0,$AH$6),'B-PorHerramienta'!$A$2:$A$2848,P$8,'B-PorHerramienta'!$J$2:$J$2848,$AC680,'B-PorHerramienta'!$K$2:$K$2848,$AD680,'B-PorHerramienta'!$L$2:$L$2848,$AE680)*$AI$6,$AJ$6))</f>
        <v/>
      </c>
      <c r="Q680" s="48" t="str">
        <f>IF(COUNTIFS('B-PorHerramienta'!$A$2:$A$2848,Q$8,'B-PorHerramienta'!$J$2:$J$2848,$AC680,'B-PorHerramienta'!$K$2:$K$2848,$AD680,'B-PorHerramienta'!$L$2:$L$2848,$AE680,'B-PorHerramienta'!$F$2:$F$2848,"&lt;&gt;")=0,"",ROUND(SUMIFS(INDEX('B-PorHerramienta'!$F$2:$I$2848,0,$AH$6),'B-PorHerramienta'!$A$2:$A$2848,Q$8,'B-PorHerramienta'!$J$2:$J$2848,$AC680,'B-PorHerramienta'!$K$2:$K$2848,$AD680,'B-PorHerramienta'!$L$2:$L$2848,$AE680)*$AI$6,$AJ$6))</f>
        <v/>
      </c>
      <c r="R680" s="48" t="str">
        <f>IF(COUNTIFS('B-PorHerramienta'!$A$2:$A$2848,R$8,'B-PorHerramienta'!$J$2:$J$2848,$AC680,'B-PorHerramienta'!$K$2:$K$2848,$AD680,'B-PorHerramienta'!$L$2:$L$2848,$AE680,'B-PorHerramienta'!$F$2:$F$2848,"&lt;&gt;")=0,"",ROUND(SUMIFS(INDEX('B-PorHerramienta'!$F$2:$I$2848,0,$AH$6),'B-PorHerramienta'!$A$2:$A$2848,R$8,'B-PorHerramienta'!$J$2:$J$2848,$AC680,'B-PorHerramienta'!$K$2:$K$2848,$AD680,'B-PorHerramienta'!$L$2:$L$2848,$AE680)*$AI$6,$AJ$6))</f>
        <v/>
      </c>
      <c r="S680" s="48" t="str">
        <f>IF(COUNTIFS('B-PorHerramienta'!$A$2:$A$2848,S$8,'B-PorHerramienta'!$J$2:$J$2848,$AC680,'B-PorHerramienta'!$K$2:$K$2848,$AD680,'B-PorHerramienta'!$L$2:$L$2848,$AE680,'B-PorHerramienta'!$F$2:$F$2848,"&lt;&gt;")=0,"",ROUND(SUMIFS(INDEX('B-PorHerramienta'!$F$2:$I$2848,0,$AH$6),'B-PorHerramienta'!$A$2:$A$2848,S$8,'B-PorHerramienta'!$J$2:$J$2848,$AC680,'B-PorHerramienta'!$K$2:$K$2848,$AD680,'B-PorHerramienta'!$L$2:$L$2848,$AE680)*$AI$6,$AJ$6))</f>
        <v/>
      </c>
      <c r="T680" s="48" t="str">
        <f>IF(COUNTIFS('B-PorHerramienta'!$A$2:$A$2848,T$8,'B-PorHerramienta'!$J$2:$J$2848,$AC680,'B-PorHerramienta'!$K$2:$K$2848,$AD680,'B-PorHerramienta'!$L$2:$L$2848,$AE680,'B-PorHerramienta'!$F$2:$F$2848,"&lt;&gt;")=0,"",ROUND(SUMIFS(INDEX('B-PorHerramienta'!$F$2:$I$2848,0,$AH$6),'B-PorHerramienta'!$A$2:$A$2848,T$8,'B-PorHerramienta'!$J$2:$J$2848,$AC680,'B-PorHerramienta'!$K$2:$K$2848,$AD680,'B-PorHerramienta'!$L$2:$L$2848,$AE680)*$AI$6,$AJ$6))</f>
        <v/>
      </c>
      <c r="U680" s="48" t="str">
        <f>IF(COUNTIFS('B-PorHerramienta'!$A$2:$A$2848,U$8,'B-PorHerramienta'!$J$2:$J$2848,$AC680,'B-PorHerramienta'!$K$2:$K$2848,$AD680,'B-PorHerramienta'!$L$2:$L$2848,$AE680,'B-PorHerramienta'!$F$2:$F$2848,"&lt;&gt;")=0,"",ROUND(SUMIFS(INDEX('B-PorHerramienta'!$F$2:$I$2848,0,$AH$6),'B-PorHerramienta'!$A$2:$A$2848,U$8,'B-PorHerramienta'!$J$2:$J$2848,$AC680,'B-PorHerramienta'!$K$2:$K$2848,$AD680,'B-PorHerramienta'!$L$2:$L$2848,$AE680)*$AI$6,$AJ$6))</f>
        <v/>
      </c>
      <c r="V680" s="48" t="str">
        <f>IF(COUNTIFS('B-PorHerramienta'!$A$2:$A$2848,V$8,'B-PorHerramienta'!$J$2:$J$2848,$AC680,'B-PorHerramienta'!$K$2:$K$2848,$AD680,'B-PorHerramienta'!$L$2:$L$2848,$AE680,'B-PorHerramienta'!$F$2:$F$2848,"&lt;&gt;")=0,"",ROUND(SUMIFS(INDEX('B-PorHerramienta'!$F$2:$I$2848,0,$AH$6),'B-PorHerramienta'!$A$2:$A$2848,V$8,'B-PorHerramienta'!$J$2:$J$2848,$AC680,'B-PorHerramienta'!$K$2:$K$2848,$AD680,'B-PorHerramienta'!$L$2:$L$2848,$AE680)*$AI$6,$AJ$6))</f>
        <v/>
      </c>
      <c r="W680" s="48" t="str">
        <f>IF(COUNTIFS('B-PorHerramienta'!$A$2:$A$2848,W$8,'B-PorHerramienta'!$J$2:$J$2848,$AC680,'B-PorHerramienta'!$K$2:$K$2848,$AD680,'B-PorHerramienta'!$L$2:$L$2848,$AE680,'B-PorHerramienta'!$F$2:$F$2848,"&lt;&gt;")=0,"",ROUND(SUMIFS(INDEX('B-PorHerramienta'!$F$2:$I$2848,0,$AH$6),'B-PorHerramienta'!$A$2:$A$2848,W$8,'B-PorHerramienta'!$J$2:$J$2848,$AC680,'B-PorHerramienta'!$K$2:$K$2848,$AD680,'B-PorHerramienta'!$L$2:$L$2848,$AE680)*$AI$6,$AJ$6))</f>
        <v/>
      </c>
      <c r="X680" s="48" t="str">
        <f>IF(COUNTIFS('B-PorHerramienta'!$A$2:$A$2848,X$8,'B-PorHerramienta'!$J$2:$J$2848,$AC680,'B-PorHerramienta'!$K$2:$K$2848,$AD680,'B-PorHerramienta'!$L$2:$L$2848,$AE680,'B-PorHerramienta'!$F$2:$F$2848,"&lt;&gt;")=0,"",ROUND(SUMIFS(INDEX('B-PorHerramienta'!$F$2:$I$2848,0,$AH$6),'B-PorHerramienta'!$A$2:$A$2848,X$8,'B-PorHerramienta'!$J$2:$J$2848,$AC680,'B-PorHerramienta'!$K$2:$K$2848,$AD680,'B-PorHerramienta'!$L$2:$L$2848,$AE680)*$AI$6,$AJ$6))</f>
        <v/>
      </c>
      <c r="Y680" s="48" t="str">
        <f>IF(COUNTIFS('B-PorHerramienta'!$A$2:$A$2848,Y$8,'B-PorHerramienta'!$J$2:$J$2848,$AC680,'B-PorHerramienta'!$K$2:$K$2848,$AD680,'B-PorHerramienta'!$L$2:$L$2848,$AE680,'B-PorHerramienta'!$F$2:$F$2848,"&lt;&gt;")=0,"",ROUND(SUMIFS(INDEX('B-PorHerramienta'!$F$2:$I$2848,0,$AH$6),'B-PorHerramienta'!$A$2:$A$2848,Y$8,'B-PorHerramienta'!$J$2:$J$2848,$AC680,'B-PorHerramienta'!$K$2:$K$2848,$AD680,'B-PorHerramienta'!$L$2:$L$2848,$AE680)*$AI$6,$AJ$6))</f>
        <v/>
      </c>
      <c r="Z680" s="48" t="str">
        <f>IF(COUNTIFS('B-PorHerramienta'!$A$2:$A$2848,Z$8,'B-PorHerramienta'!$J$2:$J$2848,$AC680,'B-PorHerramienta'!$K$2:$K$2848,$AD680,'B-PorHerramienta'!$L$2:$L$2848,$AE680,'B-PorHerramienta'!$F$2:$F$2848,"&lt;&gt;")=0,"",ROUND(SUMIFS(INDEX('B-PorHerramienta'!$F$2:$I$2848,0,$AH$6),'B-PorHerramienta'!$A$2:$A$2848,Z$8,'B-PorHerramienta'!$J$2:$J$2848,$AC680,'B-PorHerramienta'!$K$2:$K$2848,$AD680,'B-PorHerramienta'!$L$2:$L$2848,$AE680)*$AI$6,$AJ$6))</f>
        <v/>
      </c>
      <c r="AA680" s="6"/>
      <c r="AB680" s="35">
        <v>1</v>
      </c>
      <c r="AC680" s="35" t="s">
        <v>1239</v>
      </c>
      <c r="AD680" s="35" t="s">
        <v>1329</v>
      </c>
      <c r="AE680" s="35" t="s">
        <v>88</v>
      </c>
      <c r="AF680" s="35"/>
      <c r="AG680" s="35"/>
      <c r="AH680" s="35"/>
      <c r="AI680" s="35"/>
      <c r="AJ680" s="35"/>
      <c r="AK680" s="35"/>
    </row>
    <row r="681" spans="1:37" ht="30" hidden="1" outlineLevel="2" collapsed="1" x14ac:dyDescent="0.25">
      <c r="A681" s="49" t="s">
        <v>2404</v>
      </c>
      <c r="B681" s="47" t="s">
        <v>2403</v>
      </c>
      <c r="C681" s="48">
        <f>IF(COUNTIFS('B-PorHerramienta'!$A$2:$A$2848,C$8,'B-PorHerramienta'!$J$2:$J$2848,$AC681,'B-PorHerramienta'!$K$2:$K$2848,$AD681,'B-PorHerramienta'!$L$2:$L$2848,$AE681,'B-PorHerramienta'!$F$2:$F$2848,"&lt;&gt;")=0,"",ROUND(SUMIFS(INDEX('B-PorHerramienta'!$F$2:$I$2848,0,$AH$6),'B-PorHerramienta'!$A$2:$A$2848,C$8,'B-PorHerramienta'!$J$2:$J$2848,$AC681,'B-PorHerramienta'!$K$2:$K$2848,$AD681,'B-PorHerramienta'!$L$2:$L$2848,$AE681)*$AI$6,$AJ$6))</f>
        <v>0.19159999999999999</v>
      </c>
      <c r="D681" s="48">
        <f>IF(COUNTIFS('B-PorHerramienta'!$A$2:$A$2848,D$8,'B-PorHerramienta'!$J$2:$J$2848,$AC681,'B-PorHerramienta'!$K$2:$K$2848,$AD681,'B-PorHerramienta'!$L$2:$L$2848,$AE681,'B-PorHerramienta'!$F$2:$F$2848,"&lt;&gt;")=0,"",ROUND(SUMIFS(INDEX('B-PorHerramienta'!$F$2:$I$2848,0,$AH$6),'B-PorHerramienta'!$A$2:$A$2848,D$8,'B-PorHerramienta'!$J$2:$J$2848,$AC681,'B-PorHerramienta'!$K$2:$K$2848,$AD681,'B-PorHerramienta'!$L$2:$L$2848,$AE681)*$AI$6,$AJ$6))</f>
        <v>0.19400000000000001</v>
      </c>
      <c r="E681" s="48" t="str">
        <f>IF(COUNTIFS('B-PorHerramienta'!$A$2:$A$2848,E$8,'B-PorHerramienta'!$J$2:$J$2848,$AC681,'B-PorHerramienta'!$K$2:$K$2848,$AD681,'B-PorHerramienta'!$L$2:$L$2848,$AE681,'B-PorHerramienta'!$F$2:$F$2848,"&lt;&gt;")=0,"",ROUND(SUMIFS(INDEX('B-PorHerramienta'!$F$2:$I$2848,0,$AH$6),'B-PorHerramienta'!$A$2:$A$2848,E$8,'B-PorHerramienta'!$J$2:$J$2848,$AC681,'B-PorHerramienta'!$K$2:$K$2848,$AD681,'B-PorHerramienta'!$L$2:$L$2848,$AE681)*$AI$6,$AJ$6))</f>
        <v/>
      </c>
      <c r="F681" s="48" t="str">
        <f>IF(COUNTIFS('B-PorHerramienta'!$A$2:$A$2848,F$8,'B-PorHerramienta'!$J$2:$J$2848,$AC681,'B-PorHerramienta'!$K$2:$K$2848,$AD681,'B-PorHerramienta'!$L$2:$L$2848,$AE681,'B-PorHerramienta'!$F$2:$F$2848,"&lt;&gt;")=0,"",ROUND(SUMIFS(INDEX('B-PorHerramienta'!$F$2:$I$2848,0,$AH$6),'B-PorHerramienta'!$A$2:$A$2848,F$8,'B-PorHerramienta'!$J$2:$J$2848,$AC681,'B-PorHerramienta'!$K$2:$K$2848,$AD681,'B-PorHerramienta'!$L$2:$L$2848,$AE681)*$AI$6,$AJ$6))</f>
        <v/>
      </c>
      <c r="G681" s="48" t="str">
        <f>IF(COUNTIFS('B-PorHerramienta'!$A$2:$A$2848,G$8,'B-PorHerramienta'!$J$2:$J$2848,$AC681,'B-PorHerramienta'!$K$2:$K$2848,$AD681,'B-PorHerramienta'!$L$2:$L$2848,$AE681,'B-PorHerramienta'!$F$2:$F$2848,"&lt;&gt;")=0,"",ROUND(SUMIFS(INDEX('B-PorHerramienta'!$F$2:$I$2848,0,$AH$6),'B-PorHerramienta'!$A$2:$A$2848,G$8,'B-PorHerramienta'!$J$2:$J$2848,$AC681,'B-PorHerramienta'!$K$2:$K$2848,$AD681,'B-PorHerramienta'!$L$2:$L$2848,$AE681)*$AI$6,$AJ$6))</f>
        <v/>
      </c>
      <c r="H681" s="48" t="str">
        <f>IF(COUNTIFS('B-PorHerramienta'!$A$2:$A$2848,H$8,'B-PorHerramienta'!$J$2:$J$2848,$AC681,'B-PorHerramienta'!$K$2:$K$2848,$AD681,'B-PorHerramienta'!$L$2:$L$2848,$AE681,'B-PorHerramienta'!$F$2:$F$2848,"&lt;&gt;")=0,"",ROUND(SUMIFS(INDEX('B-PorHerramienta'!$F$2:$I$2848,0,$AH$6),'B-PorHerramienta'!$A$2:$A$2848,H$8,'B-PorHerramienta'!$J$2:$J$2848,$AC681,'B-PorHerramienta'!$K$2:$K$2848,$AD681,'B-PorHerramienta'!$L$2:$L$2848,$AE681)*$AI$6,$AJ$6))</f>
        <v/>
      </c>
      <c r="I681" s="48" t="str">
        <f>IF(COUNTIFS('B-PorHerramienta'!$A$2:$A$2848,I$8,'B-PorHerramienta'!$J$2:$J$2848,$AC681,'B-PorHerramienta'!$K$2:$K$2848,$AD681,'B-PorHerramienta'!$L$2:$L$2848,$AE681,'B-PorHerramienta'!$F$2:$F$2848,"&lt;&gt;")=0,"",ROUND(SUMIFS(INDEX('B-PorHerramienta'!$F$2:$I$2848,0,$AH$6),'B-PorHerramienta'!$A$2:$A$2848,I$8,'B-PorHerramienta'!$J$2:$J$2848,$AC681,'B-PorHerramienta'!$K$2:$K$2848,$AD681,'B-PorHerramienta'!$L$2:$L$2848,$AE681)*$AI$6,$AJ$6))</f>
        <v/>
      </c>
      <c r="J681" s="48" t="str">
        <f>IF(COUNTIFS('B-PorHerramienta'!$A$2:$A$2848,J$8,'B-PorHerramienta'!$J$2:$J$2848,$AC681,'B-PorHerramienta'!$K$2:$K$2848,$AD681,'B-PorHerramienta'!$L$2:$L$2848,$AE681,'B-PorHerramienta'!$F$2:$F$2848,"&lt;&gt;")=0,"",ROUND(SUMIFS(INDEX('B-PorHerramienta'!$F$2:$I$2848,0,$AH$6),'B-PorHerramienta'!$A$2:$A$2848,J$8,'B-PorHerramienta'!$J$2:$J$2848,$AC681,'B-PorHerramienta'!$K$2:$K$2848,$AD681,'B-PorHerramienta'!$L$2:$L$2848,$AE681)*$AI$6,$AJ$6))</f>
        <v/>
      </c>
      <c r="K681" s="48" t="str">
        <f>IF(COUNTIFS('B-PorHerramienta'!$A$2:$A$2848,K$8,'B-PorHerramienta'!$J$2:$J$2848,$AC681,'B-PorHerramienta'!$K$2:$K$2848,$AD681,'B-PorHerramienta'!$L$2:$L$2848,$AE681,'B-PorHerramienta'!$F$2:$F$2848,"&lt;&gt;")=0,"",ROUND(SUMIFS(INDEX('B-PorHerramienta'!$F$2:$I$2848,0,$AH$6),'B-PorHerramienta'!$A$2:$A$2848,K$8,'B-PorHerramienta'!$J$2:$J$2848,$AC681,'B-PorHerramienta'!$K$2:$K$2848,$AD681,'B-PorHerramienta'!$L$2:$L$2848,$AE681)*$AI$6,$AJ$6))</f>
        <v/>
      </c>
      <c r="L681" s="48" t="str">
        <f>IF(COUNTIFS('B-PorHerramienta'!$A$2:$A$2848,L$8,'B-PorHerramienta'!$J$2:$J$2848,$AC681,'B-PorHerramienta'!$K$2:$K$2848,$AD681,'B-PorHerramienta'!$L$2:$L$2848,$AE681,'B-PorHerramienta'!$F$2:$F$2848,"&lt;&gt;")=0,"",ROUND(SUMIFS(INDEX('B-PorHerramienta'!$F$2:$I$2848,0,$AH$6),'B-PorHerramienta'!$A$2:$A$2848,L$8,'B-PorHerramienta'!$J$2:$J$2848,$AC681,'B-PorHerramienta'!$K$2:$K$2848,$AD681,'B-PorHerramienta'!$L$2:$L$2848,$AE681)*$AI$6,$AJ$6))</f>
        <v/>
      </c>
      <c r="M681" s="48" t="str">
        <f>IF(COUNTIFS('B-PorHerramienta'!$A$2:$A$2848,M$8,'B-PorHerramienta'!$J$2:$J$2848,$AC681,'B-PorHerramienta'!$K$2:$K$2848,$AD681,'B-PorHerramienta'!$L$2:$L$2848,$AE681,'B-PorHerramienta'!$F$2:$F$2848,"&lt;&gt;")=0,"",ROUND(SUMIFS(INDEX('B-PorHerramienta'!$F$2:$I$2848,0,$AH$6),'B-PorHerramienta'!$A$2:$A$2848,M$8,'B-PorHerramienta'!$J$2:$J$2848,$AC681,'B-PorHerramienta'!$K$2:$K$2848,$AD681,'B-PorHerramienta'!$L$2:$L$2848,$AE681)*$AI$6,$AJ$6))</f>
        <v/>
      </c>
      <c r="N681" s="48" t="str">
        <f>IF(COUNTIFS('B-PorHerramienta'!$A$2:$A$2848,N$8,'B-PorHerramienta'!$J$2:$J$2848,$AC681,'B-PorHerramienta'!$K$2:$K$2848,$AD681,'B-PorHerramienta'!$L$2:$L$2848,$AE681,'B-PorHerramienta'!$F$2:$F$2848,"&lt;&gt;")=0,"",ROUND(SUMIFS(INDEX('B-PorHerramienta'!$F$2:$I$2848,0,$AH$6),'B-PorHerramienta'!$A$2:$A$2848,N$8,'B-PorHerramienta'!$J$2:$J$2848,$AC681,'B-PorHerramienta'!$K$2:$K$2848,$AD681,'B-PorHerramienta'!$L$2:$L$2848,$AE681)*$AI$6,$AJ$6))</f>
        <v/>
      </c>
      <c r="O681" s="48" t="str">
        <f>IF(COUNTIFS('B-PorHerramienta'!$A$2:$A$2848,O$8,'B-PorHerramienta'!$J$2:$J$2848,$AC681,'B-PorHerramienta'!$K$2:$K$2848,$AD681,'B-PorHerramienta'!$L$2:$L$2848,$AE681,'B-PorHerramienta'!$F$2:$F$2848,"&lt;&gt;")=0,"",ROUND(SUMIFS(INDEX('B-PorHerramienta'!$F$2:$I$2848,0,$AH$6),'B-PorHerramienta'!$A$2:$A$2848,O$8,'B-PorHerramienta'!$J$2:$J$2848,$AC681,'B-PorHerramienta'!$K$2:$K$2848,$AD681,'B-PorHerramienta'!$L$2:$L$2848,$AE681)*$AI$6,$AJ$6))</f>
        <v/>
      </c>
      <c r="P681" s="48" t="str">
        <f>IF(COUNTIFS('B-PorHerramienta'!$A$2:$A$2848,P$8,'B-PorHerramienta'!$J$2:$J$2848,$AC681,'B-PorHerramienta'!$K$2:$K$2848,$AD681,'B-PorHerramienta'!$L$2:$L$2848,$AE681,'B-PorHerramienta'!$F$2:$F$2848,"&lt;&gt;")=0,"",ROUND(SUMIFS(INDEX('B-PorHerramienta'!$F$2:$I$2848,0,$AH$6),'B-PorHerramienta'!$A$2:$A$2848,P$8,'B-PorHerramienta'!$J$2:$J$2848,$AC681,'B-PorHerramienta'!$K$2:$K$2848,$AD681,'B-PorHerramienta'!$L$2:$L$2848,$AE681)*$AI$6,$AJ$6))</f>
        <v/>
      </c>
      <c r="Q681" s="48" t="str">
        <f>IF(COUNTIFS('B-PorHerramienta'!$A$2:$A$2848,Q$8,'B-PorHerramienta'!$J$2:$J$2848,$AC681,'B-PorHerramienta'!$K$2:$K$2848,$AD681,'B-PorHerramienta'!$L$2:$L$2848,$AE681,'B-PorHerramienta'!$F$2:$F$2848,"&lt;&gt;")=0,"",ROUND(SUMIFS(INDEX('B-PorHerramienta'!$F$2:$I$2848,0,$AH$6),'B-PorHerramienta'!$A$2:$A$2848,Q$8,'B-PorHerramienta'!$J$2:$J$2848,$AC681,'B-PorHerramienta'!$K$2:$K$2848,$AD681,'B-PorHerramienta'!$L$2:$L$2848,$AE681)*$AI$6,$AJ$6))</f>
        <v/>
      </c>
      <c r="R681" s="48" t="str">
        <f>IF(COUNTIFS('B-PorHerramienta'!$A$2:$A$2848,R$8,'B-PorHerramienta'!$J$2:$J$2848,$AC681,'B-PorHerramienta'!$K$2:$K$2848,$AD681,'B-PorHerramienta'!$L$2:$L$2848,$AE681,'B-PorHerramienta'!$F$2:$F$2848,"&lt;&gt;")=0,"",ROUND(SUMIFS(INDEX('B-PorHerramienta'!$F$2:$I$2848,0,$AH$6),'B-PorHerramienta'!$A$2:$A$2848,R$8,'B-PorHerramienta'!$J$2:$J$2848,$AC681,'B-PorHerramienta'!$K$2:$K$2848,$AD681,'B-PorHerramienta'!$L$2:$L$2848,$AE681)*$AI$6,$AJ$6))</f>
        <v/>
      </c>
      <c r="S681" s="48" t="str">
        <f>IF(COUNTIFS('B-PorHerramienta'!$A$2:$A$2848,S$8,'B-PorHerramienta'!$J$2:$J$2848,$AC681,'B-PorHerramienta'!$K$2:$K$2848,$AD681,'B-PorHerramienta'!$L$2:$L$2848,$AE681,'B-PorHerramienta'!$F$2:$F$2848,"&lt;&gt;")=0,"",ROUND(SUMIFS(INDEX('B-PorHerramienta'!$F$2:$I$2848,0,$AH$6),'B-PorHerramienta'!$A$2:$A$2848,S$8,'B-PorHerramienta'!$J$2:$J$2848,$AC681,'B-PorHerramienta'!$K$2:$K$2848,$AD681,'B-PorHerramienta'!$L$2:$L$2848,$AE681)*$AI$6,$AJ$6))</f>
        <v/>
      </c>
      <c r="T681" s="48" t="str">
        <f>IF(COUNTIFS('B-PorHerramienta'!$A$2:$A$2848,T$8,'B-PorHerramienta'!$J$2:$J$2848,$AC681,'B-PorHerramienta'!$K$2:$K$2848,$AD681,'B-PorHerramienta'!$L$2:$L$2848,$AE681,'B-PorHerramienta'!$F$2:$F$2848,"&lt;&gt;")=0,"",ROUND(SUMIFS(INDEX('B-PorHerramienta'!$F$2:$I$2848,0,$AH$6),'B-PorHerramienta'!$A$2:$A$2848,T$8,'B-PorHerramienta'!$J$2:$J$2848,$AC681,'B-PorHerramienta'!$K$2:$K$2848,$AD681,'B-PorHerramienta'!$L$2:$L$2848,$AE681)*$AI$6,$AJ$6))</f>
        <v/>
      </c>
      <c r="U681" s="48" t="str">
        <f>IF(COUNTIFS('B-PorHerramienta'!$A$2:$A$2848,U$8,'B-PorHerramienta'!$J$2:$J$2848,$AC681,'B-PorHerramienta'!$K$2:$K$2848,$AD681,'B-PorHerramienta'!$L$2:$L$2848,$AE681,'B-PorHerramienta'!$F$2:$F$2848,"&lt;&gt;")=0,"",ROUND(SUMIFS(INDEX('B-PorHerramienta'!$F$2:$I$2848,0,$AH$6),'B-PorHerramienta'!$A$2:$A$2848,U$8,'B-PorHerramienta'!$J$2:$J$2848,$AC681,'B-PorHerramienta'!$K$2:$K$2848,$AD681,'B-PorHerramienta'!$L$2:$L$2848,$AE681)*$AI$6,$AJ$6))</f>
        <v/>
      </c>
      <c r="V681" s="48" t="str">
        <f>IF(COUNTIFS('B-PorHerramienta'!$A$2:$A$2848,V$8,'B-PorHerramienta'!$J$2:$J$2848,$AC681,'B-PorHerramienta'!$K$2:$K$2848,$AD681,'B-PorHerramienta'!$L$2:$L$2848,$AE681,'B-PorHerramienta'!$F$2:$F$2848,"&lt;&gt;")=0,"",ROUND(SUMIFS(INDEX('B-PorHerramienta'!$F$2:$I$2848,0,$AH$6),'B-PorHerramienta'!$A$2:$A$2848,V$8,'B-PorHerramienta'!$J$2:$J$2848,$AC681,'B-PorHerramienta'!$K$2:$K$2848,$AD681,'B-PorHerramienta'!$L$2:$L$2848,$AE681)*$AI$6,$AJ$6))</f>
        <v/>
      </c>
      <c r="W681" s="48" t="str">
        <f>IF(COUNTIFS('B-PorHerramienta'!$A$2:$A$2848,W$8,'B-PorHerramienta'!$J$2:$J$2848,$AC681,'B-PorHerramienta'!$K$2:$K$2848,$AD681,'B-PorHerramienta'!$L$2:$L$2848,$AE681,'B-PorHerramienta'!$F$2:$F$2848,"&lt;&gt;")=0,"",ROUND(SUMIFS(INDEX('B-PorHerramienta'!$F$2:$I$2848,0,$AH$6),'B-PorHerramienta'!$A$2:$A$2848,W$8,'B-PorHerramienta'!$J$2:$J$2848,$AC681,'B-PorHerramienta'!$K$2:$K$2848,$AD681,'B-PorHerramienta'!$L$2:$L$2848,$AE681)*$AI$6,$AJ$6))</f>
        <v/>
      </c>
      <c r="X681" s="48" t="str">
        <f>IF(COUNTIFS('B-PorHerramienta'!$A$2:$A$2848,X$8,'B-PorHerramienta'!$J$2:$J$2848,$AC681,'B-PorHerramienta'!$K$2:$K$2848,$AD681,'B-PorHerramienta'!$L$2:$L$2848,$AE681,'B-PorHerramienta'!$F$2:$F$2848,"&lt;&gt;")=0,"",ROUND(SUMIFS(INDEX('B-PorHerramienta'!$F$2:$I$2848,0,$AH$6),'B-PorHerramienta'!$A$2:$A$2848,X$8,'B-PorHerramienta'!$J$2:$J$2848,$AC681,'B-PorHerramienta'!$K$2:$K$2848,$AD681,'B-PorHerramienta'!$L$2:$L$2848,$AE681)*$AI$6,$AJ$6))</f>
        <v/>
      </c>
      <c r="Y681" s="48" t="str">
        <f>IF(COUNTIFS('B-PorHerramienta'!$A$2:$A$2848,Y$8,'B-PorHerramienta'!$J$2:$J$2848,$AC681,'B-PorHerramienta'!$K$2:$K$2848,$AD681,'B-PorHerramienta'!$L$2:$L$2848,$AE681,'B-PorHerramienta'!$F$2:$F$2848,"&lt;&gt;")=0,"",ROUND(SUMIFS(INDEX('B-PorHerramienta'!$F$2:$I$2848,0,$AH$6),'B-PorHerramienta'!$A$2:$A$2848,Y$8,'B-PorHerramienta'!$J$2:$J$2848,$AC681,'B-PorHerramienta'!$K$2:$K$2848,$AD681,'B-PorHerramienta'!$L$2:$L$2848,$AE681)*$AI$6,$AJ$6))</f>
        <v/>
      </c>
      <c r="Z681" s="48" t="str">
        <f>IF(COUNTIFS('B-PorHerramienta'!$A$2:$A$2848,Z$8,'B-PorHerramienta'!$J$2:$J$2848,$AC681,'B-PorHerramienta'!$K$2:$K$2848,$AD681,'B-PorHerramienta'!$L$2:$L$2848,$AE681,'B-PorHerramienta'!$F$2:$F$2848,"&lt;&gt;")=0,"",ROUND(SUMIFS(INDEX('B-PorHerramienta'!$F$2:$I$2848,0,$AH$6),'B-PorHerramienta'!$A$2:$A$2848,Z$8,'B-PorHerramienta'!$J$2:$J$2848,$AC681,'B-PorHerramienta'!$K$2:$K$2848,$AD681,'B-PorHerramienta'!$L$2:$L$2848,$AE681)*$AI$6,$AJ$6))</f>
        <v/>
      </c>
      <c r="AA681" s="6"/>
      <c r="AB681" s="35">
        <v>2</v>
      </c>
      <c r="AC681" s="35" t="s">
        <v>1239</v>
      </c>
      <c r="AD681" s="35" t="s">
        <v>1329</v>
      </c>
      <c r="AE681" s="35" t="s">
        <v>1330</v>
      </c>
      <c r="AF681" s="35"/>
      <c r="AG681" s="35"/>
      <c r="AH681" s="35"/>
      <c r="AI681" s="35"/>
      <c r="AJ681" s="35"/>
      <c r="AK681" s="35"/>
    </row>
    <row r="682" spans="1:37" hidden="1" outlineLevel="2" collapsed="1" x14ac:dyDescent="0.25">
      <c r="A682" s="49" t="s">
        <v>545</v>
      </c>
      <c r="B682" s="47" t="s">
        <v>2402</v>
      </c>
      <c r="C682" s="48">
        <f>IF(COUNTIFS('B-PorHerramienta'!$A$2:$A$2848,C$8,'B-PorHerramienta'!$J$2:$J$2848,$AC682,'B-PorHerramienta'!$K$2:$K$2848,$AD682,'B-PorHerramienta'!$L$2:$L$2848,$AE682,'B-PorHerramienta'!$F$2:$F$2848,"&lt;&gt;")=0,"",ROUND(SUMIFS(INDEX('B-PorHerramienta'!$F$2:$I$2848,0,$AH$6),'B-PorHerramienta'!$A$2:$A$2848,C$8,'B-PorHerramienta'!$J$2:$J$2848,$AC682,'B-PorHerramienta'!$K$2:$K$2848,$AD682,'B-PorHerramienta'!$L$2:$L$2848,$AE682)*$AI$6,$AJ$6))</f>
        <v>0.67589999999999995</v>
      </c>
      <c r="D682" s="48">
        <f>IF(COUNTIFS('B-PorHerramienta'!$A$2:$A$2848,D$8,'B-PorHerramienta'!$J$2:$J$2848,$AC682,'B-PorHerramienta'!$K$2:$K$2848,$AD682,'B-PorHerramienta'!$L$2:$L$2848,$AE682,'B-PorHerramienta'!$F$2:$F$2848,"&lt;&gt;")=0,"",ROUND(SUMIFS(INDEX('B-PorHerramienta'!$F$2:$I$2848,0,$AH$6),'B-PorHerramienta'!$A$2:$A$2848,D$8,'B-PorHerramienta'!$J$2:$J$2848,$AC682,'B-PorHerramienta'!$K$2:$K$2848,$AD682,'B-PorHerramienta'!$L$2:$L$2848,$AE682)*$AI$6,$AJ$6))</f>
        <v>0.41299999999999998</v>
      </c>
      <c r="E682" s="48">
        <f>IF(COUNTIFS('B-PorHerramienta'!$A$2:$A$2848,E$8,'B-PorHerramienta'!$J$2:$J$2848,$AC682,'B-PorHerramienta'!$K$2:$K$2848,$AD682,'B-PorHerramienta'!$L$2:$L$2848,$AE682,'B-PorHerramienta'!$F$2:$F$2848,"&lt;&gt;")=0,"",ROUND(SUMIFS(INDEX('B-PorHerramienta'!$F$2:$I$2848,0,$AH$6),'B-PorHerramienta'!$A$2:$A$2848,E$8,'B-PorHerramienta'!$J$2:$J$2848,$AC682,'B-PorHerramienta'!$K$2:$K$2848,$AD682,'B-PorHerramienta'!$L$2:$L$2848,$AE682)*$AI$6,$AJ$6))</f>
        <v>0.42209999999999998</v>
      </c>
      <c r="F682" s="48">
        <f>IF(COUNTIFS('B-PorHerramienta'!$A$2:$A$2848,F$8,'B-PorHerramienta'!$J$2:$J$2848,$AC682,'B-PorHerramienta'!$K$2:$K$2848,$AD682,'B-PorHerramienta'!$L$2:$L$2848,$AE682,'B-PorHerramienta'!$F$2:$F$2848,"&lt;&gt;")=0,"",ROUND(SUMIFS(INDEX('B-PorHerramienta'!$F$2:$I$2848,0,$AH$6),'B-PorHerramienta'!$A$2:$A$2848,F$8,'B-PorHerramienta'!$J$2:$J$2848,$AC682,'B-PorHerramienta'!$K$2:$K$2848,$AD682,'B-PorHerramienta'!$L$2:$L$2848,$AE682)*$AI$6,$AJ$6))</f>
        <v>0.58940000000000003</v>
      </c>
      <c r="G682" s="48">
        <f>IF(COUNTIFS('B-PorHerramienta'!$A$2:$A$2848,G$8,'B-PorHerramienta'!$J$2:$J$2848,$AC682,'B-PorHerramienta'!$K$2:$K$2848,$AD682,'B-PorHerramienta'!$L$2:$L$2848,$AE682,'B-PorHerramienta'!$F$2:$F$2848,"&lt;&gt;")=0,"",ROUND(SUMIFS(INDEX('B-PorHerramienta'!$F$2:$I$2848,0,$AH$6),'B-PorHerramienta'!$A$2:$A$2848,G$8,'B-PorHerramienta'!$J$2:$J$2848,$AC682,'B-PorHerramienta'!$K$2:$K$2848,$AD682,'B-PorHerramienta'!$L$2:$L$2848,$AE682)*$AI$6,$AJ$6))</f>
        <v>0.44280000000000003</v>
      </c>
      <c r="H682" s="48">
        <f>IF(COUNTIFS('B-PorHerramienta'!$A$2:$A$2848,H$8,'B-PorHerramienta'!$J$2:$J$2848,$AC682,'B-PorHerramienta'!$K$2:$K$2848,$AD682,'B-PorHerramienta'!$L$2:$L$2848,$AE682,'B-PorHerramienta'!$F$2:$F$2848,"&lt;&gt;")=0,"",ROUND(SUMIFS(INDEX('B-PorHerramienta'!$F$2:$I$2848,0,$AH$6),'B-PorHerramienta'!$A$2:$A$2848,H$8,'B-PorHerramienta'!$J$2:$J$2848,$AC682,'B-PorHerramienta'!$K$2:$K$2848,$AD682,'B-PorHerramienta'!$L$2:$L$2848,$AE682)*$AI$6,$AJ$6))</f>
        <v>0.63980000000000004</v>
      </c>
      <c r="I682" s="48" t="str">
        <f>IF(COUNTIFS('B-PorHerramienta'!$A$2:$A$2848,I$8,'B-PorHerramienta'!$J$2:$J$2848,$AC682,'B-PorHerramienta'!$K$2:$K$2848,$AD682,'B-PorHerramienta'!$L$2:$L$2848,$AE682,'B-PorHerramienta'!$F$2:$F$2848,"&lt;&gt;")=0,"",ROUND(SUMIFS(INDEX('B-PorHerramienta'!$F$2:$I$2848,0,$AH$6),'B-PorHerramienta'!$A$2:$A$2848,I$8,'B-PorHerramienta'!$J$2:$J$2848,$AC682,'B-PorHerramienta'!$K$2:$K$2848,$AD682,'B-PorHerramienta'!$L$2:$L$2848,$AE682)*$AI$6,$AJ$6))</f>
        <v/>
      </c>
      <c r="J682" s="48" t="str">
        <f>IF(COUNTIFS('B-PorHerramienta'!$A$2:$A$2848,J$8,'B-PorHerramienta'!$J$2:$J$2848,$AC682,'B-PorHerramienta'!$K$2:$K$2848,$AD682,'B-PorHerramienta'!$L$2:$L$2848,$AE682,'B-PorHerramienta'!$F$2:$F$2848,"&lt;&gt;")=0,"",ROUND(SUMIFS(INDEX('B-PorHerramienta'!$F$2:$I$2848,0,$AH$6),'B-PorHerramienta'!$A$2:$A$2848,J$8,'B-PorHerramienta'!$J$2:$J$2848,$AC682,'B-PorHerramienta'!$K$2:$K$2848,$AD682,'B-PorHerramienta'!$L$2:$L$2848,$AE682)*$AI$6,$AJ$6))</f>
        <v/>
      </c>
      <c r="K682" s="48" t="str">
        <f>IF(COUNTIFS('B-PorHerramienta'!$A$2:$A$2848,K$8,'B-PorHerramienta'!$J$2:$J$2848,$AC682,'B-PorHerramienta'!$K$2:$K$2848,$AD682,'B-PorHerramienta'!$L$2:$L$2848,$AE682,'B-PorHerramienta'!$F$2:$F$2848,"&lt;&gt;")=0,"",ROUND(SUMIFS(INDEX('B-PorHerramienta'!$F$2:$I$2848,0,$AH$6),'B-PorHerramienta'!$A$2:$A$2848,K$8,'B-PorHerramienta'!$J$2:$J$2848,$AC682,'B-PorHerramienta'!$K$2:$K$2848,$AD682,'B-PorHerramienta'!$L$2:$L$2848,$AE682)*$AI$6,$AJ$6))</f>
        <v/>
      </c>
      <c r="L682" s="48" t="str">
        <f>IF(COUNTIFS('B-PorHerramienta'!$A$2:$A$2848,L$8,'B-PorHerramienta'!$J$2:$J$2848,$AC682,'B-PorHerramienta'!$K$2:$K$2848,$AD682,'B-PorHerramienta'!$L$2:$L$2848,$AE682,'B-PorHerramienta'!$F$2:$F$2848,"&lt;&gt;")=0,"",ROUND(SUMIFS(INDEX('B-PorHerramienta'!$F$2:$I$2848,0,$AH$6),'B-PorHerramienta'!$A$2:$A$2848,L$8,'B-PorHerramienta'!$J$2:$J$2848,$AC682,'B-PorHerramienta'!$K$2:$K$2848,$AD682,'B-PorHerramienta'!$L$2:$L$2848,$AE682)*$AI$6,$AJ$6))</f>
        <v/>
      </c>
      <c r="M682" s="48" t="str">
        <f>IF(COUNTIFS('B-PorHerramienta'!$A$2:$A$2848,M$8,'B-PorHerramienta'!$J$2:$J$2848,$AC682,'B-PorHerramienta'!$K$2:$K$2848,$AD682,'B-PorHerramienta'!$L$2:$L$2848,$AE682,'B-PorHerramienta'!$F$2:$F$2848,"&lt;&gt;")=0,"",ROUND(SUMIFS(INDEX('B-PorHerramienta'!$F$2:$I$2848,0,$AH$6),'B-PorHerramienta'!$A$2:$A$2848,M$8,'B-PorHerramienta'!$J$2:$J$2848,$AC682,'B-PorHerramienta'!$K$2:$K$2848,$AD682,'B-PorHerramienta'!$L$2:$L$2848,$AE682)*$AI$6,$AJ$6))</f>
        <v/>
      </c>
      <c r="N682" s="48" t="str">
        <f>IF(COUNTIFS('B-PorHerramienta'!$A$2:$A$2848,N$8,'B-PorHerramienta'!$J$2:$J$2848,$AC682,'B-PorHerramienta'!$K$2:$K$2848,$AD682,'B-PorHerramienta'!$L$2:$L$2848,$AE682,'B-PorHerramienta'!$F$2:$F$2848,"&lt;&gt;")=0,"",ROUND(SUMIFS(INDEX('B-PorHerramienta'!$F$2:$I$2848,0,$AH$6),'B-PorHerramienta'!$A$2:$A$2848,N$8,'B-PorHerramienta'!$J$2:$J$2848,$AC682,'B-PorHerramienta'!$K$2:$K$2848,$AD682,'B-PorHerramienta'!$L$2:$L$2848,$AE682)*$AI$6,$AJ$6))</f>
        <v/>
      </c>
      <c r="O682" s="48" t="str">
        <f>IF(COUNTIFS('B-PorHerramienta'!$A$2:$A$2848,O$8,'B-PorHerramienta'!$J$2:$J$2848,$AC682,'B-PorHerramienta'!$K$2:$K$2848,$AD682,'B-PorHerramienta'!$L$2:$L$2848,$AE682,'B-PorHerramienta'!$F$2:$F$2848,"&lt;&gt;")=0,"",ROUND(SUMIFS(INDEX('B-PorHerramienta'!$F$2:$I$2848,0,$AH$6),'B-PorHerramienta'!$A$2:$A$2848,O$8,'B-PorHerramienta'!$J$2:$J$2848,$AC682,'B-PorHerramienta'!$K$2:$K$2848,$AD682,'B-PorHerramienta'!$L$2:$L$2848,$AE682)*$AI$6,$AJ$6))</f>
        <v/>
      </c>
      <c r="P682" s="48" t="str">
        <f>IF(COUNTIFS('B-PorHerramienta'!$A$2:$A$2848,P$8,'B-PorHerramienta'!$J$2:$J$2848,$AC682,'B-PorHerramienta'!$K$2:$K$2848,$AD682,'B-PorHerramienta'!$L$2:$L$2848,$AE682,'B-PorHerramienta'!$F$2:$F$2848,"&lt;&gt;")=0,"",ROUND(SUMIFS(INDEX('B-PorHerramienta'!$F$2:$I$2848,0,$AH$6),'B-PorHerramienta'!$A$2:$A$2848,P$8,'B-PorHerramienta'!$J$2:$J$2848,$AC682,'B-PorHerramienta'!$K$2:$K$2848,$AD682,'B-PorHerramienta'!$L$2:$L$2848,$AE682)*$AI$6,$AJ$6))</f>
        <v/>
      </c>
      <c r="Q682" s="48" t="str">
        <f>IF(COUNTIFS('B-PorHerramienta'!$A$2:$A$2848,Q$8,'B-PorHerramienta'!$J$2:$J$2848,$AC682,'B-PorHerramienta'!$K$2:$K$2848,$AD682,'B-PorHerramienta'!$L$2:$L$2848,$AE682,'B-PorHerramienta'!$F$2:$F$2848,"&lt;&gt;")=0,"",ROUND(SUMIFS(INDEX('B-PorHerramienta'!$F$2:$I$2848,0,$AH$6),'B-PorHerramienta'!$A$2:$A$2848,Q$8,'B-PorHerramienta'!$J$2:$J$2848,$AC682,'B-PorHerramienta'!$K$2:$K$2848,$AD682,'B-PorHerramienta'!$L$2:$L$2848,$AE682)*$AI$6,$AJ$6))</f>
        <v/>
      </c>
      <c r="R682" s="48" t="str">
        <f>IF(COUNTIFS('B-PorHerramienta'!$A$2:$A$2848,R$8,'B-PorHerramienta'!$J$2:$J$2848,$AC682,'B-PorHerramienta'!$K$2:$K$2848,$AD682,'B-PorHerramienta'!$L$2:$L$2848,$AE682,'B-PorHerramienta'!$F$2:$F$2848,"&lt;&gt;")=0,"",ROUND(SUMIFS(INDEX('B-PorHerramienta'!$F$2:$I$2848,0,$AH$6),'B-PorHerramienta'!$A$2:$A$2848,R$8,'B-PorHerramienta'!$J$2:$J$2848,$AC682,'B-PorHerramienta'!$K$2:$K$2848,$AD682,'B-PorHerramienta'!$L$2:$L$2848,$AE682)*$AI$6,$AJ$6))</f>
        <v/>
      </c>
      <c r="S682" s="48" t="str">
        <f>IF(COUNTIFS('B-PorHerramienta'!$A$2:$A$2848,S$8,'B-PorHerramienta'!$J$2:$J$2848,$AC682,'B-PorHerramienta'!$K$2:$K$2848,$AD682,'B-PorHerramienta'!$L$2:$L$2848,$AE682,'B-PorHerramienta'!$F$2:$F$2848,"&lt;&gt;")=0,"",ROUND(SUMIFS(INDEX('B-PorHerramienta'!$F$2:$I$2848,0,$AH$6),'B-PorHerramienta'!$A$2:$A$2848,S$8,'B-PorHerramienta'!$J$2:$J$2848,$AC682,'B-PorHerramienta'!$K$2:$K$2848,$AD682,'B-PorHerramienta'!$L$2:$L$2848,$AE682)*$AI$6,$AJ$6))</f>
        <v/>
      </c>
      <c r="T682" s="48" t="str">
        <f>IF(COUNTIFS('B-PorHerramienta'!$A$2:$A$2848,T$8,'B-PorHerramienta'!$J$2:$J$2848,$AC682,'B-PorHerramienta'!$K$2:$K$2848,$AD682,'B-PorHerramienta'!$L$2:$L$2848,$AE682,'B-PorHerramienta'!$F$2:$F$2848,"&lt;&gt;")=0,"",ROUND(SUMIFS(INDEX('B-PorHerramienta'!$F$2:$I$2848,0,$AH$6),'B-PorHerramienta'!$A$2:$A$2848,T$8,'B-PorHerramienta'!$J$2:$J$2848,$AC682,'B-PorHerramienta'!$K$2:$K$2848,$AD682,'B-PorHerramienta'!$L$2:$L$2848,$AE682)*$AI$6,$AJ$6))</f>
        <v/>
      </c>
      <c r="U682" s="48" t="str">
        <f>IF(COUNTIFS('B-PorHerramienta'!$A$2:$A$2848,U$8,'B-PorHerramienta'!$J$2:$J$2848,$AC682,'B-PorHerramienta'!$K$2:$K$2848,$AD682,'B-PorHerramienta'!$L$2:$L$2848,$AE682,'B-PorHerramienta'!$F$2:$F$2848,"&lt;&gt;")=0,"",ROUND(SUMIFS(INDEX('B-PorHerramienta'!$F$2:$I$2848,0,$AH$6),'B-PorHerramienta'!$A$2:$A$2848,U$8,'B-PorHerramienta'!$J$2:$J$2848,$AC682,'B-PorHerramienta'!$K$2:$K$2848,$AD682,'B-PorHerramienta'!$L$2:$L$2848,$AE682)*$AI$6,$AJ$6))</f>
        <v/>
      </c>
      <c r="V682" s="48" t="str">
        <f>IF(COUNTIFS('B-PorHerramienta'!$A$2:$A$2848,V$8,'B-PorHerramienta'!$J$2:$J$2848,$AC682,'B-PorHerramienta'!$K$2:$K$2848,$AD682,'B-PorHerramienta'!$L$2:$L$2848,$AE682,'B-PorHerramienta'!$F$2:$F$2848,"&lt;&gt;")=0,"",ROUND(SUMIFS(INDEX('B-PorHerramienta'!$F$2:$I$2848,0,$AH$6),'B-PorHerramienta'!$A$2:$A$2848,V$8,'B-PorHerramienta'!$J$2:$J$2848,$AC682,'B-PorHerramienta'!$K$2:$K$2848,$AD682,'B-PorHerramienta'!$L$2:$L$2848,$AE682)*$AI$6,$AJ$6))</f>
        <v/>
      </c>
      <c r="W682" s="48" t="str">
        <f>IF(COUNTIFS('B-PorHerramienta'!$A$2:$A$2848,W$8,'B-PorHerramienta'!$J$2:$J$2848,$AC682,'B-PorHerramienta'!$K$2:$K$2848,$AD682,'B-PorHerramienta'!$L$2:$L$2848,$AE682,'B-PorHerramienta'!$F$2:$F$2848,"&lt;&gt;")=0,"",ROUND(SUMIFS(INDEX('B-PorHerramienta'!$F$2:$I$2848,0,$AH$6),'B-PorHerramienta'!$A$2:$A$2848,W$8,'B-PorHerramienta'!$J$2:$J$2848,$AC682,'B-PorHerramienta'!$K$2:$K$2848,$AD682,'B-PorHerramienta'!$L$2:$L$2848,$AE682)*$AI$6,$AJ$6))</f>
        <v/>
      </c>
      <c r="X682" s="48" t="str">
        <f>IF(COUNTIFS('B-PorHerramienta'!$A$2:$A$2848,X$8,'B-PorHerramienta'!$J$2:$J$2848,$AC682,'B-PorHerramienta'!$K$2:$K$2848,$AD682,'B-PorHerramienta'!$L$2:$L$2848,$AE682,'B-PorHerramienta'!$F$2:$F$2848,"&lt;&gt;")=0,"",ROUND(SUMIFS(INDEX('B-PorHerramienta'!$F$2:$I$2848,0,$AH$6),'B-PorHerramienta'!$A$2:$A$2848,X$8,'B-PorHerramienta'!$J$2:$J$2848,$AC682,'B-PorHerramienta'!$K$2:$K$2848,$AD682,'B-PorHerramienta'!$L$2:$L$2848,$AE682)*$AI$6,$AJ$6))</f>
        <v/>
      </c>
      <c r="Y682" s="48" t="str">
        <f>IF(COUNTIFS('B-PorHerramienta'!$A$2:$A$2848,Y$8,'B-PorHerramienta'!$J$2:$J$2848,$AC682,'B-PorHerramienta'!$K$2:$K$2848,$AD682,'B-PorHerramienta'!$L$2:$L$2848,$AE682,'B-PorHerramienta'!$F$2:$F$2848,"&lt;&gt;")=0,"",ROUND(SUMIFS(INDEX('B-PorHerramienta'!$F$2:$I$2848,0,$AH$6),'B-PorHerramienta'!$A$2:$A$2848,Y$8,'B-PorHerramienta'!$J$2:$J$2848,$AC682,'B-PorHerramienta'!$K$2:$K$2848,$AD682,'B-PorHerramienta'!$L$2:$L$2848,$AE682)*$AI$6,$AJ$6))</f>
        <v/>
      </c>
      <c r="Z682" s="48" t="str">
        <f>IF(COUNTIFS('B-PorHerramienta'!$A$2:$A$2848,Z$8,'B-PorHerramienta'!$J$2:$J$2848,$AC682,'B-PorHerramienta'!$K$2:$K$2848,$AD682,'B-PorHerramienta'!$L$2:$L$2848,$AE682,'B-PorHerramienta'!$F$2:$F$2848,"&lt;&gt;")=0,"",ROUND(SUMIFS(INDEX('B-PorHerramienta'!$F$2:$I$2848,0,$AH$6),'B-PorHerramienta'!$A$2:$A$2848,Z$8,'B-PorHerramienta'!$J$2:$J$2848,$AC682,'B-PorHerramienta'!$K$2:$K$2848,$AD682,'B-PorHerramienta'!$L$2:$L$2848,$AE682)*$AI$6,$AJ$6))</f>
        <v/>
      </c>
      <c r="AA682" s="6"/>
      <c r="AB682" s="35">
        <v>2</v>
      </c>
      <c r="AC682" s="35" t="s">
        <v>1239</v>
      </c>
      <c r="AD682" s="35" t="s">
        <v>1329</v>
      </c>
      <c r="AE682" s="35" t="s">
        <v>1331</v>
      </c>
      <c r="AF682" s="35"/>
      <c r="AG682" s="35"/>
      <c r="AH682" s="35"/>
      <c r="AI682" s="35"/>
      <c r="AJ682" s="35"/>
      <c r="AK682" s="35"/>
    </row>
    <row r="683" spans="1:37" hidden="1" outlineLevel="1" collapsed="1" x14ac:dyDescent="0.25">
      <c r="A683" s="46" t="s">
        <v>1474</v>
      </c>
      <c r="B683" s="47" t="s">
        <v>1867</v>
      </c>
      <c r="C683" s="48" t="str">
        <f>IF(COUNTIFS('B-PorHerramienta'!$A$2:$A$2848,C$8,'B-PorHerramienta'!$J$2:$J$2848,$AC683,'B-PorHerramienta'!$K$2:$K$2848,$AD683,'B-PorHerramienta'!$L$2:$L$2848,$AE683,'B-PorHerramienta'!$F$2:$F$2848,"&lt;&gt;")=0,"",ROUND(SUMIFS(INDEX('B-PorHerramienta'!$F$2:$I$2848,0,$AH$6),'B-PorHerramienta'!$A$2:$A$2848,C$8,'B-PorHerramienta'!$J$2:$J$2848,$AC683,'B-PorHerramienta'!$K$2:$K$2848,$AD683,'B-PorHerramienta'!$L$2:$L$2848,$AE683)*$AI$6,$AJ$6))</f>
        <v/>
      </c>
      <c r="D683" s="48" t="str">
        <f>IF(COUNTIFS('B-PorHerramienta'!$A$2:$A$2848,D$8,'B-PorHerramienta'!$J$2:$J$2848,$AC683,'B-PorHerramienta'!$K$2:$K$2848,$AD683,'B-PorHerramienta'!$L$2:$L$2848,$AE683,'B-PorHerramienta'!$F$2:$F$2848,"&lt;&gt;")=0,"",ROUND(SUMIFS(INDEX('B-PorHerramienta'!$F$2:$I$2848,0,$AH$6),'B-PorHerramienta'!$A$2:$A$2848,D$8,'B-PorHerramienta'!$J$2:$J$2848,$AC683,'B-PorHerramienta'!$K$2:$K$2848,$AD683,'B-PorHerramienta'!$L$2:$L$2848,$AE683)*$AI$6,$AJ$6))</f>
        <v/>
      </c>
      <c r="E683" s="48">
        <f>IF(COUNTIFS('B-PorHerramienta'!$A$2:$A$2848,E$8,'B-PorHerramienta'!$J$2:$J$2848,$AC683,'B-PorHerramienta'!$K$2:$K$2848,$AD683,'B-PorHerramienta'!$L$2:$L$2848,$AE683,'B-PorHerramienta'!$F$2:$F$2848,"&lt;&gt;")=0,"",ROUND(SUMIFS(INDEX('B-PorHerramienta'!$F$2:$I$2848,0,$AH$6),'B-PorHerramienta'!$A$2:$A$2848,E$8,'B-PorHerramienta'!$J$2:$J$2848,$AC683,'B-PorHerramienta'!$K$2:$K$2848,$AD683,'B-PorHerramienta'!$L$2:$L$2848,$AE683)*$AI$6,$AJ$6))</f>
        <v>1.6999999999999999E-3</v>
      </c>
      <c r="F683" s="48">
        <f>IF(COUNTIFS('B-PorHerramienta'!$A$2:$A$2848,F$8,'B-PorHerramienta'!$J$2:$J$2848,$AC683,'B-PorHerramienta'!$K$2:$K$2848,$AD683,'B-PorHerramienta'!$L$2:$L$2848,$AE683,'B-PorHerramienta'!$F$2:$F$2848,"&lt;&gt;")=0,"",ROUND(SUMIFS(INDEX('B-PorHerramienta'!$F$2:$I$2848,0,$AH$6),'B-PorHerramienta'!$A$2:$A$2848,F$8,'B-PorHerramienta'!$J$2:$J$2848,$AC683,'B-PorHerramienta'!$K$2:$K$2848,$AD683,'B-PorHerramienta'!$L$2:$L$2848,$AE683)*$AI$6,$AJ$6))</f>
        <v>3.5000000000000001E-3</v>
      </c>
      <c r="G683" s="48" t="str">
        <f>IF(COUNTIFS('B-PorHerramienta'!$A$2:$A$2848,G$8,'B-PorHerramienta'!$J$2:$J$2848,$AC683,'B-PorHerramienta'!$K$2:$K$2848,$AD683,'B-PorHerramienta'!$L$2:$L$2848,$AE683,'B-PorHerramienta'!$F$2:$F$2848,"&lt;&gt;")=0,"",ROUND(SUMIFS(INDEX('B-PorHerramienta'!$F$2:$I$2848,0,$AH$6),'B-PorHerramienta'!$A$2:$A$2848,G$8,'B-PorHerramienta'!$J$2:$J$2848,$AC683,'B-PorHerramienta'!$K$2:$K$2848,$AD683,'B-PorHerramienta'!$L$2:$L$2848,$AE683)*$AI$6,$AJ$6))</f>
        <v/>
      </c>
      <c r="H683" s="48" t="str">
        <f>IF(COUNTIFS('B-PorHerramienta'!$A$2:$A$2848,H$8,'B-PorHerramienta'!$J$2:$J$2848,$AC683,'B-PorHerramienta'!$K$2:$K$2848,$AD683,'B-PorHerramienta'!$L$2:$L$2848,$AE683,'B-PorHerramienta'!$F$2:$F$2848,"&lt;&gt;")=0,"",ROUND(SUMIFS(INDEX('B-PorHerramienta'!$F$2:$I$2848,0,$AH$6),'B-PorHerramienta'!$A$2:$A$2848,H$8,'B-PorHerramienta'!$J$2:$J$2848,$AC683,'B-PorHerramienta'!$K$2:$K$2848,$AD683,'B-PorHerramienta'!$L$2:$L$2848,$AE683)*$AI$6,$AJ$6))</f>
        <v/>
      </c>
      <c r="I683" s="48" t="str">
        <f>IF(COUNTIFS('B-PorHerramienta'!$A$2:$A$2848,I$8,'B-PorHerramienta'!$J$2:$J$2848,$AC683,'B-PorHerramienta'!$K$2:$K$2848,$AD683,'B-PorHerramienta'!$L$2:$L$2848,$AE683,'B-PorHerramienta'!$F$2:$F$2848,"&lt;&gt;")=0,"",ROUND(SUMIFS(INDEX('B-PorHerramienta'!$F$2:$I$2848,0,$AH$6),'B-PorHerramienta'!$A$2:$A$2848,I$8,'B-PorHerramienta'!$J$2:$J$2848,$AC683,'B-PorHerramienta'!$K$2:$K$2848,$AD683,'B-PorHerramienta'!$L$2:$L$2848,$AE683)*$AI$6,$AJ$6))</f>
        <v/>
      </c>
      <c r="J683" s="48" t="str">
        <f>IF(COUNTIFS('B-PorHerramienta'!$A$2:$A$2848,J$8,'B-PorHerramienta'!$J$2:$J$2848,$AC683,'B-PorHerramienta'!$K$2:$K$2848,$AD683,'B-PorHerramienta'!$L$2:$L$2848,$AE683,'B-PorHerramienta'!$F$2:$F$2848,"&lt;&gt;")=0,"",ROUND(SUMIFS(INDEX('B-PorHerramienta'!$F$2:$I$2848,0,$AH$6),'B-PorHerramienta'!$A$2:$A$2848,J$8,'B-PorHerramienta'!$J$2:$J$2848,$AC683,'B-PorHerramienta'!$K$2:$K$2848,$AD683,'B-PorHerramienta'!$L$2:$L$2848,$AE683)*$AI$6,$AJ$6))</f>
        <v/>
      </c>
      <c r="K683" s="48" t="str">
        <f>IF(COUNTIFS('B-PorHerramienta'!$A$2:$A$2848,K$8,'B-PorHerramienta'!$J$2:$J$2848,$AC683,'B-PorHerramienta'!$K$2:$K$2848,$AD683,'B-PorHerramienta'!$L$2:$L$2848,$AE683,'B-PorHerramienta'!$F$2:$F$2848,"&lt;&gt;")=0,"",ROUND(SUMIFS(INDEX('B-PorHerramienta'!$F$2:$I$2848,0,$AH$6),'B-PorHerramienta'!$A$2:$A$2848,K$8,'B-PorHerramienta'!$J$2:$J$2848,$AC683,'B-PorHerramienta'!$K$2:$K$2848,$AD683,'B-PorHerramienta'!$L$2:$L$2848,$AE683)*$AI$6,$AJ$6))</f>
        <v/>
      </c>
      <c r="L683" s="48" t="str">
        <f>IF(COUNTIFS('B-PorHerramienta'!$A$2:$A$2848,L$8,'B-PorHerramienta'!$J$2:$J$2848,$AC683,'B-PorHerramienta'!$K$2:$K$2848,$AD683,'B-PorHerramienta'!$L$2:$L$2848,$AE683,'B-PorHerramienta'!$F$2:$F$2848,"&lt;&gt;")=0,"",ROUND(SUMIFS(INDEX('B-PorHerramienta'!$F$2:$I$2848,0,$AH$6),'B-PorHerramienta'!$A$2:$A$2848,L$8,'B-PorHerramienta'!$J$2:$J$2848,$AC683,'B-PorHerramienta'!$K$2:$K$2848,$AD683,'B-PorHerramienta'!$L$2:$L$2848,$AE683)*$AI$6,$AJ$6))</f>
        <v/>
      </c>
      <c r="M683" s="48" t="str">
        <f>IF(COUNTIFS('B-PorHerramienta'!$A$2:$A$2848,M$8,'B-PorHerramienta'!$J$2:$J$2848,$AC683,'B-PorHerramienta'!$K$2:$K$2848,$AD683,'B-PorHerramienta'!$L$2:$L$2848,$AE683,'B-PorHerramienta'!$F$2:$F$2848,"&lt;&gt;")=0,"",ROUND(SUMIFS(INDEX('B-PorHerramienta'!$F$2:$I$2848,0,$AH$6),'B-PorHerramienta'!$A$2:$A$2848,M$8,'B-PorHerramienta'!$J$2:$J$2848,$AC683,'B-PorHerramienta'!$K$2:$K$2848,$AD683,'B-PorHerramienta'!$L$2:$L$2848,$AE683)*$AI$6,$AJ$6))</f>
        <v/>
      </c>
      <c r="N683" s="48" t="str">
        <f>IF(COUNTIFS('B-PorHerramienta'!$A$2:$A$2848,N$8,'B-PorHerramienta'!$J$2:$J$2848,$AC683,'B-PorHerramienta'!$K$2:$K$2848,$AD683,'B-PorHerramienta'!$L$2:$L$2848,$AE683,'B-PorHerramienta'!$F$2:$F$2848,"&lt;&gt;")=0,"",ROUND(SUMIFS(INDEX('B-PorHerramienta'!$F$2:$I$2848,0,$AH$6),'B-PorHerramienta'!$A$2:$A$2848,N$8,'B-PorHerramienta'!$J$2:$J$2848,$AC683,'B-PorHerramienta'!$K$2:$K$2848,$AD683,'B-PorHerramienta'!$L$2:$L$2848,$AE683)*$AI$6,$AJ$6))</f>
        <v/>
      </c>
      <c r="O683" s="48" t="str">
        <f>IF(COUNTIFS('B-PorHerramienta'!$A$2:$A$2848,O$8,'B-PorHerramienta'!$J$2:$J$2848,$AC683,'B-PorHerramienta'!$K$2:$K$2848,$AD683,'B-PorHerramienta'!$L$2:$L$2848,$AE683,'B-PorHerramienta'!$F$2:$F$2848,"&lt;&gt;")=0,"",ROUND(SUMIFS(INDEX('B-PorHerramienta'!$F$2:$I$2848,0,$AH$6),'B-PorHerramienta'!$A$2:$A$2848,O$8,'B-PorHerramienta'!$J$2:$J$2848,$AC683,'B-PorHerramienta'!$K$2:$K$2848,$AD683,'B-PorHerramienta'!$L$2:$L$2848,$AE683)*$AI$6,$AJ$6))</f>
        <v/>
      </c>
      <c r="P683" s="48" t="str">
        <f>IF(COUNTIFS('B-PorHerramienta'!$A$2:$A$2848,P$8,'B-PorHerramienta'!$J$2:$J$2848,$AC683,'B-PorHerramienta'!$K$2:$K$2848,$AD683,'B-PorHerramienta'!$L$2:$L$2848,$AE683,'B-PorHerramienta'!$F$2:$F$2848,"&lt;&gt;")=0,"",ROUND(SUMIFS(INDEX('B-PorHerramienta'!$F$2:$I$2848,0,$AH$6),'B-PorHerramienta'!$A$2:$A$2848,P$8,'B-PorHerramienta'!$J$2:$J$2848,$AC683,'B-PorHerramienta'!$K$2:$K$2848,$AD683,'B-PorHerramienta'!$L$2:$L$2848,$AE683)*$AI$6,$AJ$6))</f>
        <v/>
      </c>
      <c r="Q683" s="48" t="str">
        <f>IF(COUNTIFS('B-PorHerramienta'!$A$2:$A$2848,Q$8,'B-PorHerramienta'!$J$2:$J$2848,$AC683,'B-PorHerramienta'!$K$2:$K$2848,$AD683,'B-PorHerramienta'!$L$2:$L$2848,$AE683,'B-PorHerramienta'!$F$2:$F$2848,"&lt;&gt;")=0,"",ROUND(SUMIFS(INDEX('B-PorHerramienta'!$F$2:$I$2848,0,$AH$6),'B-PorHerramienta'!$A$2:$A$2848,Q$8,'B-PorHerramienta'!$J$2:$J$2848,$AC683,'B-PorHerramienta'!$K$2:$K$2848,$AD683,'B-PorHerramienta'!$L$2:$L$2848,$AE683)*$AI$6,$AJ$6))</f>
        <v/>
      </c>
      <c r="R683" s="48" t="str">
        <f>IF(COUNTIFS('B-PorHerramienta'!$A$2:$A$2848,R$8,'B-PorHerramienta'!$J$2:$J$2848,$AC683,'B-PorHerramienta'!$K$2:$K$2848,$AD683,'B-PorHerramienta'!$L$2:$L$2848,$AE683,'B-PorHerramienta'!$F$2:$F$2848,"&lt;&gt;")=0,"",ROUND(SUMIFS(INDEX('B-PorHerramienta'!$F$2:$I$2848,0,$AH$6),'B-PorHerramienta'!$A$2:$A$2848,R$8,'B-PorHerramienta'!$J$2:$J$2848,$AC683,'B-PorHerramienta'!$K$2:$K$2848,$AD683,'B-PorHerramienta'!$L$2:$L$2848,$AE683)*$AI$6,$AJ$6))</f>
        <v/>
      </c>
      <c r="S683" s="48" t="str">
        <f>IF(COUNTIFS('B-PorHerramienta'!$A$2:$A$2848,S$8,'B-PorHerramienta'!$J$2:$J$2848,$AC683,'B-PorHerramienta'!$K$2:$K$2848,$AD683,'B-PorHerramienta'!$L$2:$L$2848,$AE683,'B-PorHerramienta'!$F$2:$F$2848,"&lt;&gt;")=0,"",ROUND(SUMIFS(INDEX('B-PorHerramienta'!$F$2:$I$2848,0,$AH$6),'B-PorHerramienta'!$A$2:$A$2848,S$8,'B-PorHerramienta'!$J$2:$J$2848,$AC683,'B-PorHerramienta'!$K$2:$K$2848,$AD683,'B-PorHerramienta'!$L$2:$L$2848,$AE683)*$AI$6,$AJ$6))</f>
        <v/>
      </c>
      <c r="T683" s="48" t="str">
        <f>IF(COUNTIFS('B-PorHerramienta'!$A$2:$A$2848,T$8,'B-PorHerramienta'!$J$2:$J$2848,$AC683,'B-PorHerramienta'!$K$2:$K$2848,$AD683,'B-PorHerramienta'!$L$2:$L$2848,$AE683,'B-PorHerramienta'!$F$2:$F$2848,"&lt;&gt;")=0,"",ROUND(SUMIFS(INDEX('B-PorHerramienta'!$F$2:$I$2848,0,$AH$6),'B-PorHerramienta'!$A$2:$A$2848,T$8,'B-PorHerramienta'!$J$2:$J$2848,$AC683,'B-PorHerramienta'!$K$2:$K$2848,$AD683,'B-PorHerramienta'!$L$2:$L$2848,$AE683)*$AI$6,$AJ$6))</f>
        <v/>
      </c>
      <c r="U683" s="48" t="str">
        <f>IF(COUNTIFS('B-PorHerramienta'!$A$2:$A$2848,U$8,'B-PorHerramienta'!$J$2:$J$2848,$AC683,'B-PorHerramienta'!$K$2:$K$2848,$AD683,'B-PorHerramienta'!$L$2:$L$2848,$AE683,'B-PorHerramienta'!$F$2:$F$2848,"&lt;&gt;")=0,"",ROUND(SUMIFS(INDEX('B-PorHerramienta'!$F$2:$I$2848,0,$AH$6),'B-PorHerramienta'!$A$2:$A$2848,U$8,'B-PorHerramienta'!$J$2:$J$2848,$AC683,'B-PorHerramienta'!$K$2:$K$2848,$AD683,'B-PorHerramienta'!$L$2:$L$2848,$AE683)*$AI$6,$AJ$6))</f>
        <v/>
      </c>
      <c r="V683" s="48" t="str">
        <f>IF(COUNTIFS('B-PorHerramienta'!$A$2:$A$2848,V$8,'B-PorHerramienta'!$J$2:$J$2848,$AC683,'B-PorHerramienta'!$K$2:$K$2848,$AD683,'B-PorHerramienta'!$L$2:$L$2848,$AE683,'B-PorHerramienta'!$F$2:$F$2848,"&lt;&gt;")=0,"",ROUND(SUMIFS(INDEX('B-PorHerramienta'!$F$2:$I$2848,0,$AH$6),'B-PorHerramienta'!$A$2:$A$2848,V$8,'B-PorHerramienta'!$J$2:$J$2848,$AC683,'B-PorHerramienta'!$K$2:$K$2848,$AD683,'B-PorHerramienta'!$L$2:$L$2848,$AE683)*$AI$6,$AJ$6))</f>
        <v/>
      </c>
      <c r="W683" s="48" t="str">
        <f>IF(COUNTIFS('B-PorHerramienta'!$A$2:$A$2848,W$8,'B-PorHerramienta'!$J$2:$J$2848,$AC683,'B-PorHerramienta'!$K$2:$K$2848,$AD683,'B-PorHerramienta'!$L$2:$L$2848,$AE683,'B-PorHerramienta'!$F$2:$F$2848,"&lt;&gt;")=0,"",ROUND(SUMIFS(INDEX('B-PorHerramienta'!$F$2:$I$2848,0,$AH$6),'B-PorHerramienta'!$A$2:$A$2848,W$8,'B-PorHerramienta'!$J$2:$J$2848,$AC683,'B-PorHerramienta'!$K$2:$K$2848,$AD683,'B-PorHerramienta'!$L$2:$L$2848,$AE683)*$AI$6,$AJ$6))</f>
        <v/>
      </c>
      <c r="X683" s="48" t="str">
        <f>IF(COUNTIFS('B-PorHerramienta'!$A$2:$A$2848,X$8,'B-PorHerramienta'!$J$2:$J$2848,$AC683,'B-PorHerramienta'!$K$2:$K$2848,$AD683,'B-PorHerramienta'!$L$2:$L$2848,$AE683,'B-PorHerramienta'!$F$2:$F$2848,"&lt;&gt;")=0,"",ROUND(SUMIFS(INDEX('B-PorHerramienta'!$F$2:$I$2848,0,$AH$6),'B-PorHerramienta'!$A$2:$A$2848,X$8,'B-PorHerramienta'!$J$2:$J$2848,$AC683,'B-PorHerramienta'!$K$2:$K$2848,$AD683,'B-PorHerramienta'!$L$2:$L$2848,$AE683)*$AI$6,$AJ$6))</f>
        <v/>
      </c>
      <c r="Y683" s="48" t="str">
        <f>IF(COUNTIFS('B-PorHerramienta'!$A$2:$A$2848,Y$8,'B-PorHerramienta'!$J$2:$J$2848,$AC683,'B-PorHerramienta'!$K$2:$K$2848,$AD683,'B-PorHerramienta'!$L$2:$L$2848,$AE683,'B-PorHerramienta'!$F$2:$F$2848,"&lt;&gt;")=0,"",ROUND(SUMIFS(INDEX('B-PorHerramienta'!$F$2:$I$2848,0,$AH$6),'B-PorHerramienta'!$A$2:$A$2848,Y$8,'B-PorHerramienta'!$J$2:$J$2848,$AC683,'B-PorHerramienta'!$K$2:$K$2848,$AD683,'B-PorHerramienta'!$L$2:$L$2848,$AE683)*$AI$6,$AJ$6))</f>
        <v/>
      </c>
      <c r="Z683" s="48" t="str">
        <f>IF(COUNTIFS('B-PorHerramienta'!$A$2:$A$2848,Z$8,'B-PorHerramienta'!$J$2:$J$2848,$AC683,'B-PorHerramienta'!$K$2:$K$2848,$AD683,'B-PorHerramienta'!$L$2:$L$2848,$AE683,'B-PorHerramienta'!$F$2:$F$2848,"&lt;&gt;")=0,"",ROUND(SUMIFS(INDEX('B-PorHerramienta'!$F$2:$I$2848,0,$AH$6),'B-PorHerramienta'!$A$2:$A$2848,Z$8,'B-PorHerramienta'!$J$2:$J$2848,$AC683,'B-PorHerramienta'!$K$2:$K$2848,$AD683,'B-PorHerramienta'!$L$2:$L$2848,$AE683)*$AI$6,$AJ$6))</f>
        <v/>
      </c>
      <c r="AA683" s="6"/>
      <c r="AB683" s="35">
        <v>1</v>
      </c>
      <c r="AC683" s="35" t="s">
        <v>1239</v>
      </c>
      <c r="AD683" s="35" t="s">
        <v>1474</v>
      </c>
      <c r="AE683" s="35" t="s">
        <v>88</v>
      </c>
      <c r="AF683" s="35"/>
      <c r="AG683" s="35"/>
      <c r="AH683" s="35"/>
      <c r="AI683" s="35"/>
      <c r="AJ683" s="35"/>
      <c r="AK683" s="35"/>
    </row>
    <row r="684" spans="1:37" hidden="1" outlineLevel="2" collapsed="1" x14ac:dyDescent="0.25">
      <c r="A684" s="49" t="s">
        <v>789</v>
      </c>
      <c r="B684" s="47" t="s">
        <v>2401</v>
      </c>
      <c r="C684" s="48" t="str">
        <f>IF(COUNTIFS('B-PorHerramienta'!$A$2:$A$2848,C$8,'B-PorHerramienta'!$J$2:$J$2848,$AC684,'B-PorHerramienta'!$K$2:$K$2848,$AD684,'B-PorHerramienta'!$L$2:$L$2848,$AE684,'B-PorHerramienta'!$F$2:$F$2848,"&lt;&gt;")=0,"",ROUND(SUMIFS(INDEX('B-PorHerramienta'!$F$2:$I$2848,0,$AH$6),'B-PorHerramienta'!$A$2:$A$2848,C$8,'B-PorHerramienta'!$J$2:$J$2848,$AC684,'B-PorHerramienta'!$K$2:$K$2848,$AD684,'B-PorHerramienta'!$L$2:$L$2848,$AE684)*$AI$6,$AJ$6))</f>
        <v/>
      </c>
      <c r="D684" s="48" t="str">
        <f>IF(COUNTIFS('B-PorHerramienta'!$A$2:$A$2848,D$8,'B-PorHerramienta'!$J$2:$J$2848,$AC684,'B-PorHerramienta'!$K$2:$K$2848,$AD684,'B-PorHerramienta'!$L$2:$L$2848,$AE684,'B-PorHerramienta'!$F$2:$F$2848,"&lt;&gt;")=0,"",ROUND(SUMIFS(INDEX('B-PorHerramienta'!$F$2:$I$2848,0,$AH$6),'B-PorHerramienta'!$A$2:$A$2848,D$8,'B-PorHerramienta'!$J$2:$J$2848,$AC684,'B-PorHerramienta'!$K$2:$K$2848,$AD684,'B-PorHerramienta'!$L$2:$L$2848,$AE684)*$AI$6,$AJ$6))</f>
        <v/>
      </c>
      <c r="E684" s="48" t="str">
        <f>IF(COUNTIFS('B-PorHerramienta'!$A$2:$A$2848,E$8,'B-PorHerramienta'!$J$2:$J$2848,$AC684,'B-PorHerramienta'!$K$2:$K$2848,$AD684,'B-PorHerramienta'!$L$2:$L$2848,$AE684,'B-PorHerramienta'!$F$2:$F$2848,"&lt;&gt;")=0,"",ROUND(SUMIFS(INDEX('B-PorHerramienta'!$F$2:$I$2848,0,$AH$6),'B-PorHerramienta'!$A$2:$A$2848,E$8,'B-PorHerramienta'!$J$2:$J$2848,$AC684,'B-PorHerramienta'!$K$2:$K$2848,$AD684,'B-PorHerramienta'!$L$2:$L$2848,$AE684)*$AI$6,$AJ$6))</f>
        <v/>
      </c>
      <c r="F684" s="48" t="str">
        <f>IF(COUNTIFS('B-PorHerramienta'!$A$2:$A$2848,F$8,'B-PorHerramienta'!$J$2:$J$2848,$AC684,'B-PorHerramienta'!$K$2:$K$2848,$AD684,'B-PorHerramienta'!$L$2:$L$2848,$AE684,'B-PorHerramienta'!$F$2:$F$2848,"&lt;&gt;")=0,"",ROUND(SUMIFS(INDEX('B-PorHerramienta'!$F$2:$I$2848,0,$AH$6),'B-PorHerramienta'!$A$2:$A$2848,F$8,'B-PorHerramienta'!$J$2:$J$2848,$AC684,'B-PorHerramienta'!$K$2:$K$2848,$AD684,'B-PorHerramienta'!$L$2:$L$2848,$AE684)*$AI$6,$AJ$6))</f>
        <v/>
      </c>
      <c r="G684" s="48" t="str">
        <f>IF(COUNTIFS('B-PorHerramienta'!$A$2:$A$2848,G$8,'B-PorHerramienta'!$J$2:$J$2848,$AC684,'B-PorHerramienta'!$K$2:$K$2848,$AD684,'B-PorHerramienta'!$L$2:$L$2848,$AE684,'B-PorHerramienta'!$F$2:$F$2848,"&lt;&gt;")=0,"",ROUND(SUMIFS(INDEX('B-PorHerramienta'!$F$2:$I$2848,0,$AH$6),'B-PorHerramienta'!$A$2:$A$2848,G$8,'B-PorHerramienta'!$J$2:$J$2848,$AC684,'B-PorHerramienta'!$K$2:$K$2848,$AD684,'B-PorHerramienta'!$L$2:$L$2848,$AE684)*$AI$6,$AJ$6))</f>
        <v/>
      </c>
      <c r="H684" s="48" t="str">
        <f>IF(COUNTIFS('B-PorHerramienta'!$A$2:$A$2848,H$8,'B-PorHerramienta'!$J$2:$J$2848,$AC684,'B-PorHerramienta'!$K$2:$K$2848,$AD684,'B-PorHerramienta'!$L$2:$L$2848,$AE684,'B-PorHerramienta'!$F$2:$F$2848,"&lt;&gt;")=0,"",ROUND(SUMIFS(INDEX('B-PorHerramienta'!$F$2:$I$2848,0,$AH$6),'B-PorHerramienta'!$A$2:$A$2848,H$8,'B-PorHerramienta'!$J$2:$J$2848,$AC684,'B-PorHerramienta'!$K$2:$K$2848,$AD684,'B-PorHerramienta'!$L$2:$L$2848,$AE684)*$AI$6,$AJ$6))</f>
        <v/>
      </c>
      <c r="I684" s="48" t="str">
        <f>IF(COUNTIFS('B-PorHerramienta'!$A$2:$A$2848,I$8,'B-PorHerramienta'!$J$2:$J$2848,$AC684,'B-PorHerramienta'!$K$2:$K$2848,$AD684,'B-PorHerramienta'!$L$2:$L$2848,$AE684,'B-PorHerramienta'!$F$2:$F$2848,"&lt;&gt;")=0,"",ROUND(SUMIFS(INDEX('B-PorHerramienta'!$F$2:$I$2848,0,$AH$6),'B-PorHerramienta'!$A$2:$A$2848,I$8,'B-PorHerramienta'!$J$2:$J$2848,$AC684,'B-PorHerramienta'!$K$2:$K$2848,$AD684,'B-PorHerramienta'!$L$2:$L$2848,$AE684)*$AI$6,$AJ$6))</f>
        <v/>
      </c>
      <c r="J684" s="48" t="str">
        <f>IF(COUNTIFS('B-PorHerramienta'!$A$2:$A$2848,J$8,'B-PorHerramienta'!$J$2:$J$2848,$AC684,'B-PorHerramienta'!$K$2:$K$2848,$AD684,'B-PorHerramienta'!$L$2:$L$2848,$AE684,'B-PorHerramienta'!$F$2:$F$2848,"&lt;&gt;")=0,"",ROUND(SUMIFS(INDEX('B-PorHerramienta'!$F$2:$I$2848,0,$AH$6),'B-PorHerramienta'!$A$2:$A$2848,J$8,'B-PorHerramienta'!$J$2:$J$2848,$AC684,'B-PorHerramienta'!$K$2:$K$2848,$AD684,'B-PorHerramienta'!$L$2:$L$2848,$AE684)*$AI$6,$AJ$6))</f>
        <v/>
      </c>
      <c r="K684" s="48" t="str">
        <f>IF(COUNTIFS('B-PorHerramienta'!$A$2:$A$2848,K$8,'B-PorHerramienta'!$J$2:$J$2848,$AC684,'B-PorHerramienta'!$K$2:$K$2848,$AD684,'B-PorHerramienta'!$L$2:$L$2848,$AE684,'B-PorHerramienta'!$F$2:$F$2848,"&lt;&gt;")=0,"",ROUND(SUMIFS(INDEX('B-PorHerramienta'!$F$2:$I$2848,0,$AH$6),'B-PorHerramienta'!$A$2:$A$2848,K$8,'B-PorHerramienta'!$J$2:$J$2848,$AC684,'B-PorHerramienta'!$K$2:$K$2848,$AD684,'B-PorHerramienta'!$L$2:$L$2848,$AE684)*$AI$6,$AJ$6))</f>
        <v/>
      </c>
      <c r="L684" s="48" t="str">
        <f>IF(COUNTIFS('B-PorHerramienta'!$A$2:$A$2848,L$8,'B-PorHerramienta'!$J$2:$J$2848,$AC684,'B-PorHerramienta'!$K$2:$K$2848,$AD684,'B-PorHerramienta'!$L$2:$L$2848,$AE684,'B-PorHerramienta'!$F$2:$F$2848,"&lt;&gt;")=0,"",ROUND(SUMIFS(INDEX('B-PorHerramienta'!$F$2:$I$2848,0,$AH$6),'B-PorHerramienta'!$A$2:$A$2848,L$8,'B-PorHerramienta'!$J$2:$J$2848,$AC684,'B-PorHerramienta'!$K$2:$K$2848,$AD684,'B-PorHerramienta'!$L$2:$L$2848,$AE684)*$AI$6,$AJ$6))</f>
        <v/>
      </c>
      <c r="M684" s="48" t="str">
        <f>IF(COUNTIFS('B-PorHerramienta'!$A$2:$A$2848,M$8,'B-PorHerramienta'!$J$2:$J$2848,$AC684,'B-PorHerramienta'!$K$2:$K$2848,$AD684,'B-PorHerramienta'!$L$2:$L$2848,$AE684,'B-PorHerramienta'!$F$2:$F$2848,"&lt;&gt;")=0,"",ROUND(SUMIFS(INDEX('B-PorHerramienta'!$F$2:$I$2848,0,$AH$6),'B-PorHerramienta'!$A$2:$A$2848,M$8,'B-PorHerramienta'!$J$2:$J$2848,$AC684,'B-PorHerramienta'!$K$2:$K$2848,$AD684,'B-PorHerramienta'!$L$2:$L$2848,$AE684)*$AI$6,$AJ$6))</f>
        <v/>
      </c>
      <c r="N684" s="48" t="str">
        <f>IF(COUNTIFS('B-PorHerramienta'!$A$2:$A$2848,N$8,'B-PorHerramienta'!$J$2:$J$2848,$AC684,'B-PorHerramienta'!$K$2:$K$2848,$AD684,'B-PorHerramienta'!$L$2:$L$2848,$AE684,'B-PorHerramienta'!$F$2:$F$2848,"&lt;&gt;")=0,"",ROUND(SUMIFS(INDEX('B-PorHerramienta'!$F$2:$I$2848,0,$AH$6),'B-PorHerramienta'!$A$2:$A$2848,N$8,'B-PorHerramienta'!$J$2:$J$2848,$AC684,'B-PorHerramienta'!$K$2:$K$2848,$AD684,'B-PorHerramienta'!$L$2:$L$2848,$AE684)*$AI$6,$AJ$6))</f>
        <v/>
      </c>
      <c r="O684" s="48" t="str">
        <f>IF(COUNTIFS('B-PorHerramienta'!$A$2:$A$2848,O$8,'B-PorHerramienta'!$J$2:$J$2848,$AC684,'B-PorHerramienta'!$K$2:$K$2848,$AD684,'B-PorHerramienta'!$L$2:$L$2848,$AE684,'B-PorHerramienta'!$F$2:$F$2848,"&lt;&gt;")=0,"",ROUND(SUMIFS(INDEX('B-PorHerramienta'!$F$2:$I$2848,0,$AH$6),'B-PorHerramienta'!$A$2:$A$2848,O$8,'B-PorHerramienta'!$J$2:$J$2848,$AC684,'B-PorHerramienta'!$K$2:$K$2848,$AD684,'B-PorHerramienta'!$L$2:$L$2848,$AE684)*$AI$6,$AJ$6))</f>
        <v/>
      </c>
      <c r="P684" s="48" t="str">
        <f>IF(COUNTIFS('B-PorHerramienta'!$A$2:$A$2848,P$8,'B-PorHerramienta'!$J$2:$J$2848,$AC684,'B-PorHerramienta'!$K$2:$K$2848,$AD684,'B-PorHerramienta'!$L$2:$L$2848,$AE684,'B-PorHerramienta'!$F$2:$F$2848,"&lt;&gt;")=0,"",ROUND(SUMIFS(INDEX('B-PorHerramienta'!$F$2:$I$2848,0,$AH$6),'B-PorHerramienta'!$A$2:$A$2848,P$8,'B-PorHerramienta'!$J$2:$J$2848,$AC684,'B-PorHerramienta'!$K$2:$K$2848,$AD684,'B-PorHerramienta'!$L$2:$L$2848,$AE684)*$AI$6,$AJ$6))</f>
        <v/>
      </c>
      <c r="Q684" s="48" t="str">
        <f>IF(COUNTIFS('B-PorHerramienta'!$A$2:$A$2848,Q$8,'B-PorHerramienta'!$J$2:$J$2848,$AC684,'B-PorHerramienta'!$K$2:$K$2848,$AD684,'B-PorHerramienta'!$L$2:$L$2848,$AE684,'B-PorHerramienta'!$F$2:$F$2848,"&lt;&gt;")=0,"",ROUND(SUMIFS(INDEX('B-PorHerramienta'!$F$2:$I$2848,0,$AH$6),'B-PorHerramienta'!$A$2:$A$2848,Q$8,'B-PorHerramienta'!$J$2:$J$2848,$AC684,'B-PorHerramienta'!$K$2:$K$2848,$AD684,'B-PorHerramienta'!$L$2:$L$2848,$AE684)*$AI$6,$AJ$6))</f>
        <v/>
      </c>
      <c r="R684" s="48" t="str">
        <f>IF(COUNTIFS('B-PorHerramienta'!$A$2:$A$2848,R$8,'B-PorHerramienta'!$J$2:$J$2848,$AC684,'B-PorHerramienta'!$K$2:$K$2848,$AD684,'B-PorHerramienta'!$L$2:$L$2848,$AE684,'B-PorHerramienta'!$F$2:$F$2848,"&lt;&gt;")=0,"",ROUND(SUMIFS(INDEX('B-PorHerramienta'!$F$2:$I$2848,0,$AH$6),'B-PorHerramienta'!$A$2:$A$2848,R$8,'B-PorHerramienta'!$J$2:$J$2848,$AC684,'B-PorHerramienta'!$K$2:$K$2848,$AD684,'B-PorHerramienta'!$L$2:$L$2848,$AE684)*$AI$6,$AJ$6))</f>
        <v/>
      </c>
      <c r="S684" s="48" t="str">
        <f>IF(COUNTIFS('B-PorHerramienta'!$A$2:$A$2848,S$8,'B-PorHerramienta'!$J$2:$J$2848,$AC684,'B-PorHerramienta'!$K$2:$K$2848,$AD684,'B-PorHerramienta'!$L$2:$L$2848,$AE684,'B-PorHerramienta'!$F$2:$F$2848,"&lt;&gt;")=0,"",ROUND(SUMIFS(INDEX('B-PorHerramienta'!$F$2:$I$2848,0,$AH$6),'B-PorHerramienta'!$A$2:$A$2848,S$8,'B-PorHerramienta'!$J$2:$J$2848,$AC684,'B-PorHerramienta'!$K$2:$K$2848,$AD684,'B-PorHerramienta'!$L$2:$L$2848,$AE684)*$AI$6,$AJ$6))</f>
        <v/>
      </c>
      <c r="T684" s="48" t="str">
        <f>IF(COUNTIFS('B-PorHerramienta'!$A$2:$A$2848,T$8,'B-PorHerramienta'!$J$2:$J$2848,$AC684,'B-PorHerramienta'!$K$2:$K$2848,$AD684,'B-PorHerramienta'!$L$2:$L$2848,$AE684,'B-PorHerramienta'!$F$2:$F$2848,"&lt;&gt;")=0,"",ROUND(SUMIFS(INDEX('B-PorHerramienta'!$F$2:$I$2848,0,$AH$6),'B-PorHerramienta'!$A$2:$A$2848,T$8,'B-PorHerramienta'!$J$2:$J$2848,$AC684,'B-PorHerramienta'!$K$2:$K$2848,$AD684,'B-PorHerramienta'!$L$2:$L$2848,$AE684)*$AI$6,$AJ$6))</f>
        <v/>
      </c>
      <c r="U684" s="48" t="str">
        <f>IF(COUNTIFS('B-PorHerramienta'!$A$2:$A$2848,U$8,'B-PorHerramienta'!$J$2:$J$2848,$AC684,'B-PorHerramienta'!$K$2:$K$2848,$AD684,'B-PorHerramienta'!$L$2:$L$2848,$AE684,'B-PorHerramienta'!$F$2:$F$2848,"&lt;&gt;")=0,"",ROUND(SUMIFS(INDEX('B-PorHerramienta'!$F$2:$I$2848,0,$AH$6),'B-PorHerramienta'!$A$2:$A$2848,U$8,'B-PorHerramienta'!$J$2:$J$2848,$AC684,'B-PorHerramienta'!$K$2:$K$2848,$AD684,'B-PorHerramienta'!$L$2:$L$2848,$AE684)*$AI$6,$AJ$6))</f>
        <v/>
      </c>
      <c r="V684" s="48" t="str">
        <f>IF(COUNTIFS('B-PorHerramienta'!$A$2:$A$2848,V$8,'B-PorHerramienta'!$J$2:$J$2848,$AC684,'B-PorHerramienta'!$K$2:$K$2848,$AD684,'B-PorHerramienta'!$L$2:$L$2848,$AE684,'B-PorHerramienta'!$F$2:$F$2848,"&lt;&gt;")=0,"",ROUND(SUMIFS(INDEX('B-PorHerramienta'!$F$2:$I$2848,0,$AH$6),'B-PorHerramienta'!$A$2:$A$2848,V$8,'B-PorHerramienta'!$J$2:$J$2848,$AC684,'B-PorHerramienta'!$K$2:$K$2848,$AD684,'B-PorHerramienta'!$L$2:$L$2848,$AE684)*$AI$6,$AJ$6))</f>
        <v/>
      </c>
      <c r="W684" s="48" t="str">
        <f>IF(COUNTIFS('B-PorHerramienta'!$A$2:$A$2848,W$8,'B-PorHerramienta'!$J$2:$J$2848,$AC684,'B-PorHerramienta'!$K$2:$K$2848,$AD684,'B-PorHerramienta'!$L$2:$L$2848,$AE684,'B-PorHerramienta'!$F$2:$F$2848,"&lt;&gt;")=0,"",ROUND(SUMIFS(INDEX('B-PorHerramienta'!$F$2:$I$2848,0,$AH$6),'B-PorHerramienta'!$A$2:$A$2848,W$8,'B-PorHerramienta'!$J$2:$J$2848,$AC684,'B-PorHerramienta'!$K$2:$K$2848,$AD684,'B-PorHerramienta'!$L$2:$L$2848,$AE684)*$AI$6,$AJ$6))</f>
        <v/>
      </c>
      <c r="X684" s="48" t="str">
        <f>IF(COUNTIFS('B-PorHerramienta'!$A$2:$A$2848,X$8,'B-PorHerramienta'!$J$2:$J$2848,$AC684,'B-PorHerramienta'!$K$2:$K$2848,$AD684,'B-PorHerramienta'!$L$2:$L$2848,$AE684,'B-PorHerramienta'!$F$2:$F$2848,"&lt;&gt;")=0,"",ROUND(SUMIFS(INDEX('B-PorHerramienta'!$F$2:$I$2848,0,$AH$6),'B-PorHerramienta'!$A$2:$A$2848,X$8,'B-PorHerramienta'!$J$2:$J$2848,$AC684,'B-PorHerramienta'!$K$2:$K$2848,$AD684,'B-PorHerramienta'!$L$2:$L$2848,$AE684)*$AI$6,$AJ$6))</f>
        <v/>
      </c>
      <c r="Y684" s="48" t="str">
        <f>IF(COUNTIFS('B-PorHerramienta'!$A$2:$A$2848,Y$8,'B-PorHerramienta'!$J$2:$J$2848,$AC684,'B-PorHerramienta'!$K$2:$K$2848,$AD684,'B-PorHerramienta'!$L$2:$L$2848,$AE684,'B-PorHerramienta'!$F$2:$F$2848,"&lt;&gt;")=0,"",ROUND(SUMIFS(INDEX('B-PorHerramienta'!$F$2:$I$2848,0,$AH$6),'B-PorHerramienta'!$A$2:$A$2848,Y$8,'B-PorHerramienta'!$J$2:$J$2848,$AC684,'B-PorHerramienta'!$K$2:$K$2848,$AD684,'B-PorHerramienta'!$L$2:$L$2848,$AE684)*$AI$6,$AJ$6))</f>
        <v/>
      </c>
      <c r="Z684" s="48" t="str">
        <f>IF(COUNTIFS('B-PorHerramienta'!$A$2:$A$2848,Z$8,'B-PorHerramienta'!$J$2:$J$2848,$AC684,'B-PorHerramienta'!$K$2:$K$2848,$AD684,'B-PorHerramienta'!$L$2:$L$2848,$AE684,'B-PorHerramienta'!$F$2:$F$2848,"&lt;&gt;")=0,"",ROUND(SUMIFS(INDEX('B-PorHerramienta'!$F$2:$I$2848,0,$AH$6),'B-PorHerramienta'!$A$2:$A$2848,Z$8,'B-PorHerramienta'!$J$2:$J$2848,$AC684,'B-PorHerramienta'!$K$2:$K$2848,$AD684,'B-PorHerramienta'!$L$2:$L$2848,$AE684)*$AI$6,$AJ$6))</f>
        <v/>
      </c>
      <c r="AA684" s="6"/>
      <c r="AB684" s="35">
        <v>2</v>
      </c>
      <c r="AC684" s="35" t="s">
        <v>1239</v>
      </c>
      <c r="AD684" s="35" t="s">
        <v>1474</v>
      </c>
      <c r="AE684" s="35" t="s">
        <v>1475</v>
      </c>
      <c r="AF684" s="35"/>
      <c r="AG684" s="35"/>
      <c r="AH684" s="35"/>
      <c r="AI684" s="35"/>
      <c r="AJ684" s="35"/>
      <c r="AK684" s="35"/>
    </row>
    <row r="685" spans="1:37" hidden="1" outlineLevel="2" collapsed="1" x14ac:dyDescent="0.25">
      <c r="A685" s="49" t="s">
        <v>2400</v>
      </c>
      <c r="B685" s="47" t="s">
        <v>2399</v>
      </c>
      <c r="C685" s="48" t="str">
        <f>IF(COUNTIFS('B-PorHerramienta'!$A$2:$A$2848,C$8,'B-PorHerramienta'!$J$2:$J$2848,$AC685,'B-PorHerramienta'!$K$2:$K$2848,$AD685,'B-PorHerramienta'!$L$2:$L$2848,$AE685,'B-PorHerramienta'!$F$2:$F$2848,"&lt;&gt;")=0,"",ROUND(SUMIFS(INDEX('B-PorHerramienta'!$F$2:$I$2848,0,$AH$6),'B-PorHerramienta'!$A$2:$A$2848,C$8,'B-PorHerramienta'!$J$2:$J$2848,$AC685,'B-PorHerramienta'!$K$2:$K$2848,$AD685,'B-PorHerramienta'!$L$2:$L$2848,$AE685)*$AI$6,$AJ$6))</f>
        <v/>
      </c>
      <c r="D685" s="48" t="str">
        <f>IF(COUNTIFS('B-PorHerramienta'!$A$2:$A$2848,D$8,'B-PorHerramienta'!$J$2:$J$2848,$AC685,'B-PorHerramienta'!$K$2:$K$2848,$AD685,'B-PorHerramienta'!$L$2:$L$2848,$AE685,'B-PorHerramienta'!$F$2:$F$2848,"&lt;&gt;")=0,"",ROUND(SUMIFS(INDEX('B-PorHerramienta'!$F$2:$I$2848,0,$AH$6),'B-PorHerramienta'!$A$2:$A$2848,D$8,'B-PorHerramienta'!$J$2:$J$2848,$AC685,'B-PorHerramienta'!$K$2:$K$2848,$AD685,'B-PorHerramienta'!$L$2:$L$2848,$AE685)*$AI$6,$AJ$6))</f>
        <v/>
      </c>
      <c r="E685" s="48" t="str">
        <f>IF(COUNTIFS('B-PorHerramienta'!$A$2:$A$2848,E$8,'B-PorHerramienta'!$J$2:$J$2848,$AC685,'B-PorHerramienta'!$K$2:$K$2848,$AD685,'B-PorHerramienta'!$L$2:$L$2848,$AE685,'B-PorHerramienta'!$F$2:$F$2848,"&lt;&gt;")=0,"",ROUND(SUMIFS(INDEX('B-PorHerramienta'!$F$2:$I$2848,0,$AH$6),'B-PorHerramienta'!$A$2:$A$2848,E$8,'B-PorHerramienta'!$J$2:$J$2848,$AC685,'B-PorHerramienta'!$K$2:$K$2848,$AD685,'B-PorHerramienta'!$L$2:$L$2848,$AE685)*$AI$6,$AJ$6))</f>
        <v/>
      </c>
      <c r="F685" s="48" t="str">
        <f>IF(COUNTIFS('B-PorHerramienta'!$A$2:$A$2848,F$8,'B-PorHerramienta'!$J$2:$J$2848,$AC685,'B-PorHerramienta'!$K$2:$K$2848,$AD685,'B-PorHerramienta'!$L$2:$L$2848,$AE685,'B-PorHerramienta'!$F$2:$F$2848,"&lt;&gt;")=0,"",ROUND(SUMIFS(INDEX('B-PorHerramienta'!$F$2:$I$2848,0,$AH$6),'B-PorHerramienta'!$A$2:$A$2848,F$8,'B-PorHerramienta'!$J$2:$J$2848,$AC685,'B-PorHerramienta'!$K$2:$K$2848,$AD685,'B-PorHerramienta'!$L$2:$L$2848,$AE685)*$AI$6,$AJ$6))</f>
        <v/>
      </c>
      <c r="G685" s="48" t="str">
        <f>IF(COUNTIFS('B-PorHerramienta'!$A$2:$A$2848,G$8,'B-PorHerramienta'!$J$2:$J$2848,$AC685,'B-PorHerramienta'!$K$2:$K$2848,$AD685,'B-PorHerramienta'!$L$2:$L$2848,$AE685,'B-PorHerramienta'!$F$2:$F$2848,"&lt;&gt;")=0,"",ROUND(SUMIFS(INDEX('B-PorHerramienta'!$F$2:$I$2848,0,$AH$6),'B-PorHerramienta'!$A$2:$A$2848,G$8,'B-PorHerramienta'!$J$2:$J$2848,$AC685,'B-PorHerramienta'!$K$2:$K$2848,$AD685,'B-PorHerramienta'!$L$2:$L$2848,$AE685)*$AI$6,$AJ$6))</f>
        <v/>
      </c>
      <c r="H685" s="48" t="str">
        <f>IF(COUNTIFS('B-PorHerramienta'!$A$2:$A$2848,H$8,'B-PorHerramienta'!$J$2:$J$2848,$AC685,'B-PorHerramienta'!$K$2:$K$2848,$AD685,'B-PorHerramienta'!$L$2:$L$2848,$AE685,'B-PorHerramienta'!$F$2:$F$2848,"&lt;&gt;")=0,"",ROUND(SUMIFS(INDEX('B-PorHerramienta'!$F$2:$I$2848,0,$AH$6),'B-PorHerramienta'!$A$2:$A$2848,H$8,'B-PorHerramienta'!$J$2:$J$2848,$AC685,'B-PorHerramienta'!$K$2:$K$2848,$AD685,'B-PorHerramienta'!$L$2:$L$2848,$AE685)*$AI$6,$AJ$6))</f>
        <v/>
      </c>
      <c r="I685" s="48" t="str">
        <f>IF(COUNTIFS('B-PorHerramienta'!$A$2:$A$2848,I$8,'B-PorHerramienta'!$J$2:$J$2848,$AC685,'B-PorHerramienta'!$K$2:$K$2848,$AD685,'B-PorHerramienta'!$L$2:$L$2848,$AE685,'B-PorHerramienta'!$F$2:$F$2848,"&lt;&gt;")=0,"",ROUND(SUMIFS(INDEX('B-PorHerramienta'!$F$2:$I$2848,0,$AH$6),'B-PorHerramienta'!$A$2:$A$2848,I$8,'B-PorHerramienta'!$J$2:$J$2848,$AC685,'B-PorHerramienta'!$K$2:$K$2848,$AD685,'B-PorHerramienta'!$L$2:$L$2848,$AE685)*$AI$6,$AJ$6))</f>
        <v/>
      </c>
      <c r="J685" s="48" t="str">
        <f>IF(COUNTIFS('B-PorHerramienta'!$A$2:$A$2848,J$8,'B-PorHerramienta'!$J$2:$J$2848,$AC685,'B-PorHerramienta'!$K$2:$K$2848,$AD685,'B-PorHerramienta'!$L$2:$L$2848,$AE685,'B-PorHerramienta'!$F$2:$F$2848,"&lt;&gt;")=0,"",ROUND(SUMIFS(INDEX('B-PorHerramienta'!$F$2:$I$2848,0,$AH$6),'B-PorHerramienta'!$A$2:$A$2848,J$8,'B-PorHerramienta'!$J$2:$J$2848,$AC685,'B-PorHerramienta'!$K$2:$K$2848,$AD685,'B-PorHerramienta'!$L$2:$L$2848,$AE685)*$AI$6,$AJ$6))</f>
        <v/>
      </c>
      <c r="K685" s="48" t="str">
        <f>IF(COUNTIFS('B-PorHerramienta'!$A$2:$A$2848,K$8,'B-PorHerramienta'!$J$2:$J$2848,$AC685,'B-PorHerramienta'!$K$2:$K$2848,$AD685,'B-PorHerramienta'!$L$2:$L$2848,$AE685,'B-PorHerramienta'!$F$2:$F$2848,"&lt;&gt;")=0,"",ROUND(SUMIFS(INDEX('B-PorHerramienta'!$F$2:$I$2848,0,$AH$6),'B-PorHerramienta'!$A$2:$A$2848,K$8,'B-PorHerramienta'!$J$2:$J$2848,$AC685,'B-PorHerramienta'!$K$2:$K$2848,$AD685,'B-PorHerramienta'!$L$2:$L$2848,$AE685)*$AI$6,$AJ$6))</f>
        <v/>
      </c>
      <c r="L685" s="48" t="str">
        <f>IF(COUNTIFS('B-PorHerramienta'!$A$2:$A$2848,L$8,'B-PorHerramienta'!$J$2:$J$2848,$AC685,'B-PorHerramienta'!$K$2:$K$2848,$AD685,'B-PorHerramienta'!$L$2:$L$2848,$AE685,'B-PorHerramienta'!$F$2:$F$2848,"&lt;&gt;")=0,"",ROUND(SUMIFS(INDEX('B-PorHerramienta'!$F$2:$I$2848,0,$AH$6),'B-PorHerramienta'!$A$2:$A$2848,L$8,'B-PorHerramienta'!$J$2:$J$2848,$AC685,'B-PorHerramienta'!$K$2:$K$2848,$AD685,'B-PorHerramienta'!$L$2:$L$2848,$AE685)*$AI$6,$AJ$6))</f>
        <v/>
      </c>
      <c r="M685" s="48" t="str">
        <f>IF(COUNTIFS('B-PorHerramienta'!$A$2:$A$2848,M$8,'B-PorHerramienta'!$J$2:$J$2848,$AC685,'B-PorHerramienta'!$K$2:$K$2848,$AD685,'B-PorHerramienta'!$L$2:$L$2848,$AE685,'B-PorHerramienta'!$F$2:$F$2848,"&lt;&gt;")=0,"",ROUND(SUMIFS(INDEX('B-PorHerramienta'!$F$2:$I$2848,0,$AH$6),'B-PorHerramienta'!$A$2:$A$2848,M$8,'B-PorHerramienta'!$J$2:$J$2848,$AC685,'B-PorHerramienta'!$K$2:$K$2848,$AD685,'B-PorHerramienta'!$L$2:$L$2848,$AE685)*$AI$6,$AJ$6))</f>
        <v/>
      </c>
      <c r="N685" s="48" t="str">
        <f>IF(COUNTIFS('B-PorHerramienta'!$A$2:$A$2848,N$8,'B-PorHerramienta'!$J$2:$J$2848,$AC685,'B-PorHerramienta'!$K$2:$K$2848,$AD685,'B-PorHerramienta'!$L$2:$L$2848,$AE685,'B-PorHerramienta'!$F$2:$F$2848,"&lt;&gt;")=0,"",ROUND(SUMIFS(INDEX('B-PorHerramienta'!$F$2:$I$2848,0,$AH$6),'B-PorHerramienta'!$A$2:$A$2848,N$8,'B-PorHerramienta'!$J$2:$J$2848,$AC685,'B-PorHerramienta'!$K$2:$K$2848,$AD685,'B-PorHerramienta'!$L$2:$L$2848,$AE685)*$AI$6,$AJ$6))</f>
        <v/>
      </c>
      <c r="O685" s="48" t="str">
        <f>IF(COUNTIFS('B-PorHerramienta'!$A$2:$A$2848,O$8,'B-PorHerramienta'!$J$2:$J$2848,$AC685,'B-PorHerramienta'!$K$2:$K$2848,$AD685,'B-PorHerramienta'!$L$2:$L$2848,$AE685,'B-PorHerramienta'!$F$2:$F$2848,"&lt;&gt;")=0,"",ROUND(SUMIFS(INDEX('B-PorHerramienta'!$F$2:$I$2848,0,$AH$6),'B-PorHerramienta'!$A$2:$A$2848,O$8,'B-PorHerramienta'!$J$2:$J$2848,$AC685,'B-PorHerramienta'!$K$2:$K$2848,$AD685,'B-PorHerramienta'!$L$2:$L$2848,$AE685)*$AI$6,$AJ$6))</f>
        <v/>
      </c>
      <c r="P685" s="48" t="str">
        <f>IF(COUNTIFS('B-PorHerramienta'!$A$2:$A$2848,P$8,'B-PorHerramienta'!$J$2:$J$2848,$AC685,'B-PorHerramienta'!$K$2:$K$2848,$AD685,'B-PorHerramienta'!$L$2:$L$2848,$AE685,'B-PorHerramienta'!$F$2:$F$2848,"&lt;&gt;")=0,"",ROUND(SUMIFS(INDEX('B-PorHerramienta'!$F$2:$I$2848,0,$AH$6),'B-PorHerramienta'!$A$2:$A$2848,P$8,'B-PorHerramienta'!$J$2:$J$2848,$AC685,'B-PorHerramienta'!$K$2:$K$2848,$AD685,'B-PorHerramienta'!$L$2:$L$2848,$AE685)*$AI$6,$AJ$6))</f>
        <v/>
      </c>
      <c r="Q685" s="48" t="str">
        <f>IF(COUNTIFS('B-PorHerramienta'!$A$2:$A$2848,Q$8,'B-PorHerramienta'!$J$2:$J$2848,$AC685,'B-PorHerramienta'!$K$2:$K$2848,$AD685,'B-PorHerramienta'!$L$2:$L$2848,$AE685,'B-PorHerramienta'!$F$2:$F$2848,"&lt;&gt;")=0,"",ROUND(SUMIFS(INDEX('B-PorHerramienta'!$F$2:$I$2848,0,$AH$6),'B-PorHerramienta'!$A$2:$A$2848,Q$8,'B-PorHerramienta'!$J$2:$J$2848,$AC685,'B-PorHerramienta'!$K$2:$K$2848,$AD685,'B-PorHerramienta'!$L$2:$L$2848,$AE685)*$AI$6,$AJ$6))</f>
        <v/>
      </c>
      <c r="R685" s="48" t="str">
        <f>IF(COUNTIFS('B-PorHerramienta'!$A$2:$A$2848,R$8,'B-PorHerramienta'!$J$2:$J$2848,$AC685,'B-PorHerramienta'!$K$2:$K$2848,$AD685,'B-PorHerramienta'!$L$2:$L$2848,$AE685,'B-PorHerramienta'!$F$2:$F$2848,"&lt;&gt;")=0,"",ROUND(SUMIFS(INDEX('B-PorHerramienta'!$F$2:$I$2848,0,$AH$6),'B-PorHerramienta'!$A$2:$A$2848,R$8,'B-PorHerramienta'!$J$2:$J$2848,$AC685,'B-PorHerramienta'!$K$2:$K$2848,$AD685,'B-PorHerramienta'!$L$2:$L$2848,$AE685)*$AI$6,$AJ$6))</f>
        <v/>
      </c>
      <c r="S685" s="48" t="str">
        <f>IF(COUNTIFS('B-PorHerramienta'!$A$2:$A$2848,S$8,'B-PorHerramienta'!$J$2:$J$2848,$AC685,'B-PorHerramienta'!$K$2:$K$2848,$AD685,'B-PorHerramienta'!$L$2:$L$2848,$AE685,'B-PorHerramienta'!$F$2:$F$2848,"&lt;&gt;")=0,"",ROUND(SUMIFS(INDEX('B-PorHerramienta'!$F$2:$I$2848,0,$AH$6),'B-PorHerramienta'!$A$2:$A$2848,S$8,'B-PorHerramienta'!$J$2:$J$2848,$AC685,'B-PorHerramienta'!$K$2:$K$2848,$AD685,'B-PorHerramienta'!$L$2:$L$2848,$AE685)*$AI$6,$AJ$6))</f>
        <v/>
      </c>
      <c r="T685" s="48" t="str">
        <f>IF(COUNTIFS('B-PorHerramienta'!$A$2:$A$2848,T$8,'B-PorHerramienta'!$J$2:$J$2848,$AC685,'B-PorHerramienta'!$K$2:$K$2848,$AD685,'B-PorHerramienta'!$L$2:$L$2848,$AE685,'B-PorHerramienta'!$F$2:$F$2848,"&lt;&gt;")=0,"",ROUND(SUMIFS(INDEX('B-PorHerramienta'!$F$2:$I$2848,0,$AH$6),'B-PorHerramienta'!$A$2:$A$2848,T$8,'B-PorHerramienta'!$J$2:$J$2848,$AC685,'B-PorHerramienta'!$K$2:$K$2848,$AD685,'B-PorHerramienta'!$L$2:$L$2848,$AE685)*$AI$6,$AJ$6))</f>
        <v/>
      </c>
      <c r="U685" s="48" t="str">
        <f>IF(COUNTIFS('B-PorHerramienta'!$A$2:$A$2848,U$8,'B-PorHerramienta'!$J$2:$J$2848,$AC685,'B-PorHerramienta'!$K$2:$K$2848,$AD685,'B-PorHerramienta'!$L$2:$L$2848,$AE685,'B-PorHerramienta'!$F$2:$F$2848,"&lt;&gt;")=0,"",ROUND(SUMIFS(INDEX('B-PorHerramienta'!$F$2:$I$2848,0,$AH$6),'B-PorHerramienta'!$A$2:$A$2848,U$8,'B-PorHerramienta'!$J$2:$J$2848,$AC685,'B-PorHerramienta'!$K$2:$K$2848,$AD685,'B-PorHerramienta'!$L$2:$L$2848,$AE685)*$AI$6,$AJ$6))</f>
        <v/>
      </c>
      <c r="V685" s="48" t="str">
        <f>IF(COUNTIFS('B-PorHerramienta'!$A$2:$A$2848,V$8,'B-PorHerramienta'!$J$2:$J$2848,$AC685,'B-PorHerramienta'!$K$2:$K$2848,$AD685,'B-PorHerramienta'!$L$2:$L$2848,$AE685,'B-PorHerramienta'!$F$2:$F$2848,"&lt;&gt;")=0,"",ROUND(SUMIFS(INDEX('B-PorHerramienta'!$F$2:$I$2848,0,$AH$6),'B-PorHerramienta'!$A$2:$A$2848,V$8,'B-PorHerramienta'!$J$2:$J$2848,$AC685,'B-PorHerramienta'!$K$2:$K$2848,$AD685,'B-PorHerramienta'!$L$2:$L$2848,$AE685)*$AI$6,$AJ$6))</f>
        <v/>
      </c>
      <c r="W685" s="48" t="str">
        <f>IF(COUNTIFS('B-PorHerramienta'!$A$2:$A$2848,W$8,'B-PorHerramienta'!$J$2:$J$2848,$AC685,'B-PorHerramienta'!$K$2:$K$2848,$AD685,'B-PorHerramienta'!$L$2:$L$2848,$AE685,'B-PorHerramienta'!$F$2:$F$2848,"&lt;&gt;")=0,"",ROUND(SUMIFS(INDEX('B-PorHerramienta'!$F$2:$I$2848,0,$AH$6),'B-PorHerramienta'!$A$2:$A$2848,W$8,'B-PorHerramienta'!$J$2:$J$2848,$AC685,'B-PorHerramienta'!$K$2:$K$2848,$AD685,'B-PorHerramienta'!$L$2:$L$2848,$AE685)*$AI$6,$AJ$6))</f>
        <v/>
      </c>
      <c r="X685" s="48" t="str">
        <f>IF(COUNTIFS('B-PorHerramienta'!$A$2:$A$2848,X$8,'B-PorHerramienta'!$J$2:$J$2848,$AC685,'B-PorHerramienta'!$K$2:$K$2848,$AD685,'B-PorHerramienta'!$L$2:$L$2848,$AE685,'B-PorHerramienta'!$F$2:$F$2848,"&lt;&gt;")=0,"",ROUND(SUMIFS(INDEX('B-PorHerramienta'!$F$2:$I$2848,0,$AH$6),'B-PorHerramienta'!$A$2:$A$2848,X$8,'B-PorHerramienta'!$J$2:$J$2848,$AC685,'B-PorHerramienta'!$K$2:$K$2848,$AD685,'B-PorHerramienta'!$L$2:$L$2848,$AE685)*$AI$6,$AJ$6))</f>
        <v/>
      </c>
      <c r="Y685" s="48" t="str">
        <f>IF(COUNTIFS('B-PorHerramienta'!$A$2:$A$2848,Y$8,'B-PorHerramienta'!$J$2:$J$2848,$AC685,'B-PorHerramienta'!$K$2:$K$2848,$AD685,'B-PorHerramienta'!$L$2:$L$2848,$AE685,'B-PorHerramienta'!$F$2:$F$2848,"&lt;&gt;")=0,"",ROUND(SUMIFS(INDEX('B-PorHerramienta'!$F$2:$I$2848,0,$AH$6),'B-PorHerramienta'!$A$2:$A$2848,Y$8,'B-PorHerramienta'!$J$2:$J$2848,$AC685,'B-PorHerramienta'!$K$2:$K$2848,$AD685,'B-PorHerramienta'!$L$2:$L$2848,$AE685)*$AI$6,$AJ$6))</f>
        <v/>
      </c>
      <c r="Z685" s="48" t="str">
        <f>IF(COUNTIFS('B-PorHerramienta'!$A$2:$A$2848,Z$8,'B-PorHerramienta'!$J$2:$J$2848,$AC685,'B-PorHerramienta'!$K$2:$K$2848,$AD685,'B-PorHerramienta'!$L$2:$L$2848,$AE685,'B-PorHerramienta'!$F$2:$F$2848,"&lt;&gt;")=0,"",ROUND(SUMIFS(INDEX('B-PorHerramienta'!$F$2:$I$2848,0,$AH$6),'B-PorHerramienta'!$A$2:$A$2848,Z$8,'B-PorHerramienta'!$J$2:$J$2848,$AC685,'B-PorHerramienta'!$K$2:$K$2848,$AD685,'B-PorHerramienta'!$L$2:$L$2848,$AE685)*$AI$6,$AJ$6))</f>
        <v/>
      </c>
      <c r="AA685" s="6"/>
      <c r="AB685" s="35">
        <v>2</v>
      </c>
      <c r="AC685" s="35" t="s">
        <v>1239</v>
      </c>
      <c r="AD685" s="35" t="s">
        <v>1474</v>
      </c>
      <c r="AE685" s="35" t="s">
        <v>1476</v>
      </c>
      <c r="AF685" s="35"/>
      <c r="AG685" s="35"/>
      <c r="AH685" s="35"/>
      <c r="AI685" s="35"/>
      <c r="AJ685" s="35"/>
      <c r="AK685" s="35"/>
    </row>
    <row r="686" spans="1:37" ht="45" hidden="1" outlineLevel="2" collapsed="1" x14ac:dyDescent="0.25">
      <c r="A686" s="49" t="s">
        <v>2398</v>
      </c>
      <c r="B686" s="47" t="s">
        <v>2397</v>
      </c>
      <c r="C686" s="48" t="str">
        <f>IF(COUNTIFS('B-PorHerramienta'!$A$2:$A$2848,C$8,'B-PorHerramienta'!$J$2:$J$2848,$AC686,'B-PorHerramienta'!$K$2:$K$2848,$AD686,'B-PorHerramienta'!$L$2:$L$2848,$AE686,'B-PorHerramienta'!$F$2:$F$2848,"&lt;&gt;")=0,"",ROUND(SUMIFS(INDEX('B-PorHerramienta'!$F$2:$I$2848,0,$AH$6),'B-PorHerramienta'!$A$2:$A$2848,C$8,'B-PorHerramienta'!$J$2:$J$2848,$AC686,'B-PorHerramienta'!$K$2:$K$2848,$AD686,'B-PorHerramienta'!$L$2:$L$2848,$AE686)*$AI$6,$AJ$6))</f>
        <v/>
      </c>
      <c r="D686" s="48" t="str">
        <f>IF(COUNTIFS('B-PorHerramienta'!$A$2:$A$2848,D$8,'B-PorHerramienta'!$J$2:$J$2848,$AC686,'B-PorHerramienta'!$K$2:$K$2848,$AD686,'B-PorHerramienta'!$L$2:$L$2848,$AE686,'B-PorHerramienta'!$F$2:$F$2848,"&lt;&gt;")=0,"",ROUND(SUMIFS(INDEX('B-PorHerramienta'!$F$2:$I$2848,0,$AH$6),'B-PorHerramienta'!$A$2:$A$2848,D$8,'B-PorHerramienta'!$J$2:$J$2848,$AC686,'B-PorHerramienta'!$K$2:$K$2848,$AD686,'B-PorHerramienta'!$L$2:$L$2848,$AE686)*$AI$6,$AJ$6))</f>
        <v/>
      </c>
      <c r="E686" s="48">
        <f>IF(COUNTIFS('B-PorHerramienta'!$A$2:$A$2848,E$8,'B-PorHerramienta'!$J$2:$J$2848,$AC686,'B-PorHerramienta'!$K$2:$K$2848,$AD686,'B-PorHerramienta'!$L$2:$L$2848,$AE686,'B-PorHerramienta'!$F$2:$F$2848,"&lt;&gt;")=0,"",ROUND(SUMIFS(INDEX('B-PorHerramienta'!$F$2:$I$2848,0,$AH$6),'B-PorHerramienta'!$A$2:$A$2848,E$8,'B-PorHerramienta'!$J$2:$J$2848,$AC686,'B-PorHerramienta'!$K$2:$K$2848,$AD686,'B-PorHerramienta'!$L$2:$L$2848,$AE686)*$AI$6,$AJ$6))</f>
        <v>1.6999999999999999E-3</v>
      </c>
      <c r="F686" s="48">
        <f>IF(COUNTIFS('B-PorHerramienta'!$A$2:$A$2848,F$8,'B-PorHerramienta'!$J$2:$J$2848,$AC686,'B-PorHerramienta'!$K$2:$K$2848,$AD686,'B-PorHerramienta'!$L$2:$L$2848,$AE686,'B-PorHerramienta'!$F$2:$F$2848,"&lt;&gt;")=0,"",ROUND(SUMIFS(INDEX('B-PorHerramienta'!$F$2:$I$2848,0,$AH$6),'B-PorHerramienta'!$A$2:$A$2848,F$8,'B-PorHerramienta'!$J$2:$J$2848,$AC686,'B-PorHerramienta'!$K$2:$K$2848,$AD686,'B-PorHerramienta'!$L$2:$L$2848,$AE686)*$AI$6,$AJ$6))</f>
        <v>3.5000000000000001E-3</v>
      </c>
      <c r="G686" s="48" t="str">
        <f>IF(COUNTIFS('B-PorHerramienta'!$A$2:$A$2848,G$8,'B-PorHerramienta'!$J$2:$J$2848,$AC686,'B-PorHerramienta'!$K$2:$K$2848,$AD686,'B-PorHerramienta'!$L$2:$L$2848,$AE686,'B-PorHerramienta'!$F$2:$F$2848,"&lt;&gt;")=0,"",ROUND(SUMIFS(INDEX('B-PorHerramienta'!$F$2:$I$2848,0,$AH$6),'B-PorHerramienta'!$A$2:$A$2848,G$8,'B-PorHerramienta'!$J$2:$J$2848,$AC686,'B-PorHerramienta'!$K$2:$K$2848,$AD686,'B-PorHerramienta'!$L$2:$L$2848,$AE686)*$AI$6,$AJ$6))</f>
        <v/>
      </c>
      <c r="H686" s="48" t="str">
        <f>IF(COUNTIFS('B-PorHerramienta'!$A$2:$A$2848,H$8,'B-PorHerramienta'!$J$2:$J$2848,$AC686,'B-PorHerramienta'!$K$2:$K$2848,$AD686,'B-PorHerramienta'!$L$2:$L$2848,$AE686,'B-PorHerramienta'!$F$2:$F$2848,"&lt;&gt;")=0,"",ROUND(SUMIFS(INDEX('B-PorHerramienta'!$F$2:$I$2848,0,$AH$6),'B-PorHerramienta'!$A$2:$A$2848,H$8,'B-PorHerramienta'!$J$2:$J$2848,$AC686,'B-PorHerramienta'!$K$2:$K$2848,$AD686,'B-PorHerramienta'!$L$2:$L$2848,$AE686)*$AI$6,$AJ$6))</f>
        <v/>
      </c>
      <c r="I686" s="48" t="str">
        <f>IF(COUNTIFS('B-PorHerramienta'!$A$2:$A$2848,I$8,'B-PorHerramienta'!$J$2:$J$2848,$AC686,'B-PorHerramienta'!$K$2:$K$2848,$AD686,'B-PorHerramienta'!$L$2:$L$2848,$AE686,'B-PorHerramienta'!$F$2:$F$2848,"&lt;&gt;")=0,"",ROUND(SUMIFS(INDEX('B-PorHerramienta'!$F$2:$I$2848,0,$AH$6),'B-PorHerramienta'!$A$2:$A$2848,I$8,'B-PorHerramienta'!$J$2:$J$2848,$AC686,'B-PorHerramienta'!$K$2:$K$2848,$AD686,'B-PorHerramienta'!$L$2:$L$2848,$AE686)*$AI$6,$AJ$6))</f>
        <v/>
      </c>
      <c r="J686" s="48" t="str">
        <f>IF(COUNTIFS('B-PorHerramienta'!$A$2:$A$2848,J$8,'B-PorHerramienta'!$J$2:$J$2848,$AC686,'B-PorHerramienta'!$K$2:$K$2848,$AD686,'B-PorHerramienta'!$L$2:$L$2848,$AE686,'B-PorHerramienta'!$F$2:$F$2848,"&lt;&gt;")=0,"",ROUND(SUMIFS(INDEX('B-PorHerramienta'!$F$2:$I$2848,0,$AH$6),'B-PorHerramienta'!$A$2:$A$2848,J$8,'B-PorHerramienta'!$J$2:$J$2848,$AC686,'B-PorHerramienta'!$K$2:$K$2848,$AD686,'B-PorHerramienta'!$L$2:$L$2848,$AE686)*$AI$6,$AJ$6))</f>
        <v/>
      </c>
      <c r="K686" s="48" t="str">
        <f>IF(COUNTIFS('B-PorHerramienta'!$A$2:$A$2848,K$8,'B-PorHerramienta'!$J$2:$J$2848,$AC686,'B-PorHerramienta'!$K$2:$K$2848,$AD686,'B-PorHerramienta'!$L$2:$L$2848,$AE686,'B-PorHerramienta'!$F$2:$F$2848,"&lt;&gt;")=0,"",ROUND(SUMIFS(INDEX('B-PorHerramienta'!$F$2:$I$2848,0,$AH$6),'B-PorHerramienta'!$A$2:$A$2848,K$8,'B-PorHerramienta'!$J$2:$J$2848,$AC686,'B-PorHerramienta'!$K$2:$K$2848,$AD686,'B-PorHerramienta'!$L$2:$L$2848,$AE686)*$AI$6,$AJ$6))</f>
        <v/>
      </c>
      <c r="L686" s="48" t="str">
        <f>IF(COUNTIFS('B-PorHerramienta'!$A$2:$A$2848,L$8,'B-PorHerramienta'!$J$2:$J$2848,$AC686,'B-PorHerramienta'!$K$2:$K$2848,$AD686,'B-PorHerramienta'!$L$2:$L$2848,$AE686,'B-PorHerramienta'!$F$2:$F$2848,"&lt;&gt;")=0,"",ROUND(SUMIFS(INDEX('B-PorHerramienta'!$F$2:$I$2848,0,$AH$6),'B-PorHerramienta'!$A$2:$A$2848,L$8,'B-PorHerramienta'!$J$2:$J$2848,$AC686,'B-PorHerramienta'!$K$2:$K$2848,$AD686,'B-PorHerramienta'!$L$2:$L$2848,$AE686)*$AI$6,$AJ$6))</f>
        <v/>
      </c>
      <c r="M686" s="48" t="str">
        <f>IF(COUNTIFS('B-PorHerramienta'!$A$2:$A$2848,M$8,'B-PorHerramienta'!$J$2:$J$2848,$AC686,'B-PorHerramienta'!$K$2:$K$2848,$AD686,'B-PorHerramienta'!$L$2:$L$2848,$AE686,'B-PorHerramienta'!$F$2:$F$2848,"&lt;&gt;")=0,"",ROUND(SUMIFS(INDEX('B-PorHerramienta'!$F$2:$I$2848,0,$AH$6),'B-PorHerramienta'!$A$2:$A$2848,M$8,'B-PorHerramienta'!$J$2:$J$2848,$AC686,'B-PorHerramienta'!$K$2:$K$2848,$AD686,'B-PorHerramienta'!$L$2:$L$2848,$AE686)*$AI$6,$AJ$6))</f>
        <v/>
      </c>
      <c r="N686" s="48" t="str">
        <f>IF(COUNTIFS('B-PorHerramienta'!$A$2:$A$2848,N$8,'B-PorHerramienta'!$J$2:$J$2848,$AC686,'B-PorHerramienta'!$K$2:$K$2848,$AD686,'B-PorHerramienta'!$L$2:$L$2848,$AE686,'B-PorHerramienta'!$F$2:$F$2848,"&lt;&gt;")=0,"",ROUND(SUMIFS(INDEX('B-PorHerramienta'!$F$2:$I$2848,0,$AH$6),'B-PorHerramienta'!$A$2:$A$2848,N$8,'B-PorHerramienta'!$J$2:$J$2848,$AC686,'B-PorHerramienta'!$K$2:$K$2848,$AD686,'B-PorHerramienta'!$L$2:$L$2848,$AE686)*$AI$6,$AJ$6))</f>
        <v/>
      </c>
      <c r="O686" s="48" t="str">
        <f>IF(COUNTIFS('B-PorHerramienta'!$A$2:$A$2848,O$8,'B-PorHerramienta'!$J$2:$J$2848,$AC686,'B-PorHerramienta'!$K$2:$K$2848,$AD686,'B-PorHerramienta'!$L$2:$L$2848,$AE686,'B-PorHerramienta'!$F$2:$F$2848,"&lt;&gt;")=0,"",ROUND(SUMIFS(INDEX('B-PorHerramienta'!$F$2:$I$2848,0,$AH$6),'B-PorHerramienta'!$A$2:$A$2848,O$8,'B-PorHerramienta'!$J$2:$J$2848,$AC686,'B-PorHerramienta'!$K$2:$K$2848,$AD686,'B-PorHerramienta'!$L$2:$L$2848,$AE686)*$AI$6,$AJ$6))</f>
        <v/>
      </c>
      <c r="P686" s="48" t="str">
        <f>IF(COUNTIFS('B-PorHerramienta'!$A$2:$A$2848,P$8,'B-PorHerramienta'!$J$2:$J$2848,$AC686,'B-PorHerramienta'!$K$2:$K$2848,$AD686,'B-PorHerramienta'!$L$2:$L$2848,$AE686,'B-PorHerramienta'!$F$2:$F$2848,"&lt;&gt;")=0,"",ROUND(SUMIFS(INDEX('B-PorHerramienta'!$F$2:$I$2848,0,$AH$6),'B-PorHerramienta'!$A$2:$A$2848,P$8,'B-PorHerramienta'!$J$2:$J$2848,$AC686,'B-PorHerramienta'!$K$2:$K$2848,$AD686,'B-PorHerramienta'!$L$2:$L$2848,$AE686)*$AI$6,$AJ$6))</f>
        <v/>
      </c>
      <c r="Q686" s="48" t="str">
        <f>IF(COUNTIFS('B-PorHerramienta'!$A$2:$A$2848,Q$8,'B-PorHerramienta'!$J$2:$J$2848,$AC686,'B-PorHerramienta'!$K$2:$K$2848,$AD686,'B-PorHerramienta'!$L$2:$L$2848,$AE686,'B-PorHerramienta'!$F$2:$F$2848,"&lt;&gt;")=0,"",ROUND(SUMIFS(INDEX('B-PorHerramienta'!$F$2:$I$2848,0,$AH$6),'B-PorHerramienta'!$A$2:$A$2848,Q$8,'B-PorHerramienta'!$J$2:$J$2848,$AC686,'B-PorHerramienta'!$K$2:$K$2848,$AD686,'B-PorHerramienta'!$L$2:$L$2848,$AE686)*$AI$6,$AJ$6))</f>
        <v/>
      </c>
      <c r="R686" s="48" t="str">
        <f>IF(COUNTIFS('B-PorHerramienta'!$A$2:$A$2848,R$8,'B-PorHerramienta'!$J$2:$J$2848,$AC686,'B-PorHerramienta'!$K$2:$K$2848,$AD686,'B-PorHerramienta'!$L$2:$L$2848,$AE686,'B-PorHerramienta'!$F$2:$F$2848,"&lt;&gt;")=0,"",ROUND(SUMIFS(INDEX('B-PorHerramienta'!$F$2:$I$2848,0,$AH$6),'B-PorHerramienta'!$A$2:$A$2848,R$8,'B-PorHerramienta'!$J$2:$J$2848,$AC686,'B-PorHerramienta'!$K$2:$K$2848,$AD686,'B-PorHerramienta'!$L$2:$L$2848,$AE686)*$AI$6,$AJ$6))</f>
        <v/>
      </c>
      <c r="S686" s="48" t="str">
        <f>IF(COUNTIFS('B-PorHerramienta'!$A$2:$A$2848,S$8,'B-PorHerramienta'!$J$2:$J$2848,$AC686,'B-PorHerramienta'!$K$2:$K$2848,$AD686,'B-PorHerramienta'!$L$2:$L$2848,$AE686,'B-PorHerramienta'!$F$2:$F$2848,"&lt;&gt;")=0,"",ROUND(SUMIFS(INDEX('B-PorHerramienta'!$F$2:$I$2848,0,$AH$6),'B-PorHerramienta'!$A$2:$A$2848,S$8,'B-PorHerramienta'!$J$2:$J$2848,$AC686,'B-PorHerramienta'!$K$2:$K$2848,$AD686,'B-PorHerramienta'!$L$2:$L$2848,$AE686)*$AI$6,$AJ$6))</f>
        <v/>
      </c>
      <c r="T686" s="48" t="str">
        <f>IF(COUNTIFS('B-PorHerramienta'!$A$2:$A$2848,T$8,'B-PorHerramienta'!$J$2:$J$2848,$AC686,'B-PorHerramienta'!$K$2:$K$2848,$AD686,'B-PorHerramienta'!$L$2:$L$2848,$AE686,'B-PorHerramienta'!$F$2:$F$2848,"&lt;&gt;")=0,"",ROUND(SUMIFS(INDEX('B-PorHerramienta'!$F$2:$I$2848,0,$AH$6),'B-PorHerramienta'!$A$2:$A$2848,T$8,'B-PorHerramienta'!$J$2:$J$2848,$AC686,'B-PorHerramienta'!$K$2:$K$2848,$AD686,'B-PorHerramienta'!$L$2:$L$2848,$AE686)*$AI$6,$AJ$6))</f>
        <v/>
      </c>
      <c r="U686" s="48" t="str">
        <f>IF(COUNTIFS('B-PorHerramienta'!$A$2:$A$2848,U$8,'B-PorHerramienta'!$J$2:$J$2848,$AC686,'B-PorHerramienta'!$K$2:$K$2848,$AD686,'B-PorHerramienta'!$L$2:$L$2848,$AE686,'B-PorHerramienta'!$F$2:$F$2848,"&lt;&gt;")=0,"",ROUND(SUMIFS(INDEX('B-PorHerramienta'!$F$2:$I$2848,0,$AH$6),'B-PorHerramienta'!$A$2:$A$2848,U$8,'B-PorHerramienta'!$J$2:$J$2848,$AC686,'B-PorHerramienta'!$K$2:$K$2848,$AD686,'B-PorHerramienta'!$L$2:$L$2848,$AE686)*$AI$6,$AJ$6))</f>
        <v/>
      </c>
      <c r="V686" s="48" t="str">
        <f>IF(COUNTIFS('B-PorHerramienta'!$A$2:$A$2848,V$8,'B-PorHerramienta'!$J$2:$J$2848,$AC686,'B-PorHerramienta'!$K$2:$K$2848,$AD686,'B-PorHerramienta'!$L$2:$L$2848,$AE686,'B-PorHerramienta'!$F$2:$F$2848,"&lt;&gt;")=0,"",ROUND(SUMIFS(INDEX('B-PorHerramienta'!$F$2:$I$2848,0,$AH$6),'B-PorHerramienta'!$A$2:$A$2848,V$8,'B-PorHerramienta'!$J$2:$J$2848,$AC686,'B-PorHerramienta'!$K$2:$K$2848,$AD686,'B-PorHerramienta'!$L$2:$L$2848,$AE686)*$AI$6,$AJ$6))</f>
        <v/>
      </c>
      <c r="W686" s="48" t="str">
        <f>IF(COUNTIFS('B-PorHerramienta'!$A$2:$A$2848,W$8,'B-PorHerramienta'!$J$2:$J$2848,$AC686,'B-PorHerramienta'!$K$2:$K$2848,$AD686,'B-PorHerramienta'!$L$2:$L$2848,$AE686,'B-PorHerramienta'!$F$2:$F$2848,"&lt;&gt;")=0,"",ROUND(SUMIFS(INDEX('B-PorHerramienta'!$F$2:$I$2848,0,$AH$6),'B-PorHerramienta'!$A$2:$A$2848,W$8,'B-PorHerramienta'!$J$2:$J$2848,$AC686,'B-PorHerramienta'!$K$2:$K$2848,$AD686,'B-PorHerramienta'!$L$2:$L$2848,$AE686)*$AI$6,$AJ$6))</f>
        <v/>
      </c>
      <c r="X686" s="48" t="str">
        <f>IF(COUNTIFS('B-PorHerramienta'!$A$2:$A$2848,X$8,'B-PorHerramienta'!$J$2:$J$2848,$AC686,'B-PorHerramienta'!$K$2:$K$2848,$AD686,'B-PorHerramienta'!$L$2:$L$2848,$AE686,'B-PorHerramienta'!$F$2:$F$2848,"&lt;&gt;")=0,"",ROUND(SUMIFS(INDEX('B-PorHerramienta'!$F$2:$I$2848,0,$AH$6),'B-PorHerramienta'!$A$2:$A$2848,X$8,'B-PorHerramienta'!$J$2:$J$2848,$AC686,'B-PorHerramienta'!$K$2:$K$2848,$AD686,'B-PorHerramienta'!$L$2:$L$2848,$AE686)*$AI$6,$AJ$6))</f>
        <v/>
      </c>
      <c r="Y686" s="48" t="str">
        <f>IF(COUNTIFS('B-PorHerramienta'!$A$2:$A$2848,Y$8,'B-PorHerramienta'!$J$2:$J$2848,$AC686,'B-PorHerramienta'!$K$2:$K$2848,$AD686,'B-PorHerramienta'!$L$2:$L$2848,$AE686,'B-PorHerramienta'!$F$2:$F$2848,"&lt;&gt;")=0,"",ROUND(SUMIFS(INDEX('B-PorHerramienta'!$F$2:$I$2848,0,$AH$6),'B-PorHerramienta'!$A$2:$A$2848,Y$8,'B-PorHerramienta'!$J$2:$J$2848,$AC686,'B-PorHerramienta'!$K$2:$K$2848,$AD686,'B-PorHerramienta'!$L$2:$L$2848,$AE686)*$AI$6,$AJ$6))</f>
        <v/>
      </c>
      <c r="Z686" s="48" t="str">
        <f>IF(COUNTIFS('B-PorHerramienta'!$A$2:$A$2848,Z$8,'B-PorHerramienta'!$J$2:$J$2848,$AC686,'B-PorHerramienta'!$K$2:$K$2848,$AD686,'B-PorHerramienta'!$L$2:$L$2848,$AE686,'B-PorHerramienta'!$F$2:$F$2848,"&lt;&gt;")=0,"",ROUND(SUMIFS(INDEX('B-PorHerramienta'!$F$2:$I$2848,0,$AH$6),'B-PorHerramienta'!$A$2:$A$2848,Z$8,'B-PorHerramienta'!$J$2:$J$2848,$AC686,'B-PorHerramienta'!$K$2:$K$2848,$AD686,'B-PorHerramienta'!$L$2:$L$2848,$AE686)*$AI$6,$AJ$6))</f>
        <v/>
      </c>
      <c r="AA686" s="6"/>
      <c r="AB686" s="35">
        <v>2</v>
      </c>
      <c r="AC686" s="35" t="s">
        <v>1239</v>
      </c>
      <c r="AD686" s="35" t="s">
        <v>1474</v>
      </c>
      <c r="AE686" s="35" t="s">
        <v>1477</v>
      </c>
      <c r="AF686" s="35"/>
      <c r="AG686" s="35"/>
      <c r="AH686" s="35"/>
      <c r="AI686" s="35"/>
      <c r="AJ686" s="35"/>
      <c r="AK686" s="35"/>
    </row>
    <row r="687" spans="1:37" ht="45" hidden="1" outlineLevel="2" collapsed="1" x14ac:dyDescent="0.25">
      <c r="A687" s="49" t="s">
        <v>2396</v>
      </c>
      <c r="B687" s="47" t="s">
        <v>2395</v>
      </c>
      <c r="C687" s="48" t="str">
        <f>IF(COUNTIFS('B-PorHerramienta'!$A$2:$A$2848,C$8,'B-PorHerramienta'!$J$2:$J$2848,$AC687,'B-PorHerramienta'!$K$2:$K$2848,$AD687,'B-PorHerramienta'!$L$2:$L$2848,$AE687,'B-PorHerramienta'!$F$2:$F$2848,"&lt;&gt;")=0,"",ROUND(SUMIFS(INDEX('B-PorHerramienta'!$F$2:$I$2848,0,$AH$6),'B-PorHerramienta'!$A$2:$A$2848,C$8,'B-PorHerramienta'!$J$2:$J$2848,$AC687,'B-PorHerramienta'!$K$2:$K$2848,$AD687,'B-PorHerramienta'!$L$2:$L$2848,$AE687)*$AI$6,$AJ$6))</f>
        <v/>
      </c>
      <c r="D687" s="48" t="str">
        <f>IF(COUNTIFS('B-PorHerramienta'!$A$2:$A$2848,D$8,'B-PorHerramienta'!$J$2:$J$2848,$AC687,'B-PorHerramienta'!$K$2:$K$2848,$AD687,'B-PorHerramienta'!$L$2:$L$2848,$AE687,'B-PorHerramienta'!$F$2:$F$2848,"&lt;&gt;")=0,"",ROUND(SUMIFS(INDEX('B-PorHerramienta'!$F$2:$I$2848,0,$AH$6),'B-PorHerramienta'!$A$2:$A$2848,D$8,'B-PorHerramienta'!$J$2:$J$2848,$AC687,'B-PorHerramienta'!$K$2:$K$2848,$AD687,'B-PorHerramienta'!$L$2:$L$2848,$AE687)*$AI$6,$AJ$6))</f>
        <v/>
      </c>
      <c r="E687" s="48" t="str">
        <f>IF(COUNTIFS('B-PorHerramienta'!$A$2:$A$2848,E$8,'B-PorHerramienta'!$J$2:$J$2848,$AC687,'B-PorHerramienta'!$K$2:$K$2848,$AD687,'B-PorHerramienta'!$L$2:$L$2848,$AE687,'B-PorHerramienta'!$F$2:$F$2848,"&lt;&gt;")=0,"",ROUND(SUMIFS(INDEX('B-PorHerramienta'!$F$2:$I$2848,0,$AH$6),'B-PorHerramienta'!$A$2:$A$2848,E$8,'B-PorHerramienta'!$J$2:$J$2848,$AC687,'B-PorHerramienta'!$K$2:$K$2848,$AD687,'B-PorHerramienta'!$L$2:$L$2848,$AE687)*$AI$6,$AJ$6))</f>
        <v/>
      </c>
      <c r="F687" s="48" t="str">
        <f>IF(COUNTIFS('B-PorHerramienta'!$A$2:$A$2848,F$8,'B-PorHerramienta'!$J$2:$J$2848,$AC687,'B-PorHerramienta'!$K$2:$K$2848,$AD687,'B-PorHerramienta'!$L$2:$L$2848,$AE687,'B-PorHerramienta'!$F$2:$F$2848,"&lt;&gt;")=0,"",ROUND(SUMIFS(INDEX('B-PorHerramienta'!$F$2:$I$2848,0,$AH$6),'B-PorHerramienta'!$A$2:$A$2848,F$8,'B-PorHerramienta'!$J$2:$J$2848,$AC687,'B-PorHerramienta'!$K$2:$K$2848,$AD687,'B-PorHerramienta'!$L$2:$L$2848,$AE687)*$AI$6,$AJ$6))</f>
        <v/>
      </c>
      <c r="G687" s="48" t="str">
        <f>IF(COUNTIFS('B-PorHerramienta'!$A$2:$A$2848,G$8,'B-PorHerramienta'!$J$2:$J$2848,$AC687,'B-PorHerramienta'!$K$2:$K$2848,$AD687,'B-PorHerramienta'!$L$2:$L$2848,$AE687,'B-PorHerramienta'!$F$2:$F$2848,"&lt;&gt;")=0,"",ROUND(SUMIFS(INDEX('B-PorHerramienta'!$F$2:$I$2848,0,$AH$6),'B-PorHerramienta'!$A$2:$A$2848,G$8,'B-PorHerramienta'!$J$2:$J$2848,$AC687,'B-PorHerramienta'!$K$2:$K$2848,$AD687,'B-PorHerramienta'!$L$2:$L$2848,$AE687)*$AI$6,$AJ$6))</f>
        <v/>
      </c>
      <c r="H687" s="48" t="str">
        <f>IF(COUNTIFS('B-PorHerramienta'!$A$2:$A$2848,H$8,'B-PorHerramienta'!$J$2:$J$2848,$AC687,'B-PorHerramienta'!$K$2:$K$2848,$AD687,'B-PorHerramienta'!$L$2:$L$2848,$AE687,'B-PorHerramienta'!$F$2:$F$2848,"&lt;&gt;")=0,"",ROUND(SUMIFS(INDEX('B-PorHerramienta'!$F$2:$I$2848,0,$AH$6),'B-PorHerramienta'!$A$2:$A$2848,H$8,'B-PorHerramienta'!$J$2:$J$2848,$AC687,'B-PorHerramienta'!$K$2:$K$2848,$AD687,'B-PorHerramienta'!$L$2:$L$2848,$AE687)*$AI$6,$AJ$6))</f>
        <v/>
      </c>
      <c r="I687" s="48" t="str">
        <f>IF(COUNTIFS('B-PorHerramienta'!$A$2:$A$2848,I$8,'B-PorHerramienta'!$J$2:$J$2848,$AC687,'B-PorHerramienta'!$K$2:$K$2848,$AD687,'B-PorHerramienta'!$L$2:$L$2848,$AE687,'B-PorHerramienta'!$F$2:$F$2848,"&lt;&gt;")=0,"",ROUND(SUMIFS(INDEX('B-PorHerramienta'!$F$2:$I$2848,0,$AH$6),'B-PorHerramienta'!$A$2:$A$2848,I$8,'B-PorHerramienta'!$J$2:$J$2848,$AC687,'B-PorHerramienta'!$K$2:$K$2848,$AD687,'B-PorHerramienta'!$L$2:$L$2848,$AE687)*$AI$6,$AJ$6))</f>
        <v/>
      </c>
      <c r="J687" s="48" t="str">
        <f>IF(COUNTIFS('B-PorHerramienta'!$A$2:$A$2848,J$8,'B-PorHerramienta'!$J$2:$J$2848,$AC687,'B-PorHerramienta'!$K$2:$K$2848,$AD687,'B-PorHerramienta'!$L$2:$L$2848,$AE687,'B-PorHerramienta'!$F$2:$F$2848,"&lt;&gt;")=0,"",ROUND(SUMIFS(INDEX('B-PorHerramienta'!$F$2:$I$2848,0,$AH$6),'B-PorHerramienta'!$A$2:$A$2848,J$8,'B-PorHerramienta'!$J$2:$J$2848,$AC687,'B-PorHerramienta'!$K$2:$K$2848,$AD687,'B-PorHerramienta'!$L$2:$L$2848,$AE687)*$AI$6,$AJ$6))</f>
        <v/>
      </c>
      <c r="K687" s="48" t="str">
        <f>IF(COUNTIFS('B-PorHerramienta'!$A$2:$A$2848,K$8,'B-PorHerramienta'!$J$2:$J$2848,$AC687,'B-PorHerramienta'!$K$2:$K$2848,$AD687,'B-PorHerramienta'!$L$2:$L$2848,$AE687,'B-PorHerramienta'!$F$2:$F$2848,"&lt;&gt;")=0,"",ROUND(SUMIFS(INDEX('B-PorHerramienta'!$F$2:$I$2848,0,$AH$6),'B-PorHerramienta'!$A$2:$A$2848,K$8,'B-PorHerramienta'!$J$2:$J$2848,$AC687,'B-PorHerramienta'!$K$2:$K$2848,$AD687,'B-PorHerramienta'!$L$2:$L$2848,$AE687)*$AI$6,$AJ$6))</f>
        <v/>
      </c>
      <c r="L687" s="48" t="str">
        <f>IF(COUNTIFS('B-PorHerramienta'!$A$2:$A$2848,L$8,'B-PorHerramienta'!$J$2:$J$2848,$AC687,'B-PorHerramienta'!$K$2:$K$2848,$AD687,'B-PorHerramienta'!$L$2:$L$2848,$AE687,'B-PorHerramienta'!$F$2:$F$2848,"&lt;&gt;")=0,"",ROUND(SUMIFS(INDEX('B-PorHerramienta'!$F$2:$I$2848,0,$AH$6),'B-PorHerramienta'!$A$2:$A$2848,L$8,'B-PorHerramienta'!$J$2:$J$2848,$AC687,'B-PorHerramienta'!$K$2:$K$2848,$AD687,'B-PorHerramienta'!$L$2:$L$2848,$AE687)*$AI$6,$AJ$6))</f>
        <v/>
      </c>
      <c r="M687" s="48" t="str">
        <f>IF(COUNTIFS('B-PorHerramienta'!$A$2:$A$2848,M$8,'B-PorHerramienta'!$J$2:$J$2848,$AC687,'B-PorHerramienta'!$K$2:$K$2848,$AD687,'B-PorHerramienta'!$L$2:$L$2848,$AE687,'B-PorHerramienta'!$F$2:$F$2848,"&lt;&gt;")=0,"",ROUND(SUMIFS(INDEX('B-PorHerramienta'!$F$2:$I$2848,0,$AH$6),'B-PorHerramienta'!$A$2:$A$2848,M$8,'B-PorHerramienta'!$J$2:$J$2848,$AC687,'B-PorHerramienta'!$K$2:$K$2848,$AD687,'B-PorHerramienta'!$L$2:$L$2848,$AE687)*$AI$6,$AJ$6))</f>
        <v/>
      </c>
      <c r="N687" s="48" t="str">
        <f>IF(COUNTIFS('B-PorHerramienta'!$A$2:$A$2848,N$8,'B-PorHerramienta'!$J$2:$J$2848,$AC687,'B-PorHerramienta'!$K$2:$K$2848,$AD687,'B-PorHerramienta'!$L$2:$L$2848,$AE687,'B-PorHerramienta'!$F$2:$F$2848,"&lt;&gt;")=0,"",ROUND(SUMIFS(INDEX('B-PorHerramienta'!$F$2:$I$2848,0,$AH$6),'B-PorHerramienta'!$A$2:$A$2848,N$8,'B-PorHerramienta'!$J$2:$J$2848,$AC687,'B-PorHerramienta'!$K$2:$K$2848,$AD687,'B-PorHerramienta'!$L$2:$L$2848,$AE687)*$AI$6,$AJ$6))</f>
        <v/>
      </c>
      <c r="O687" s="48" t="str">
        <f>IF(COUNTIFS('B-PorHerramienta'!$A$2:$A$2848,O$8,'B-PorHerramienta'!$J$2:$J$2848,$AC687,'B-PorHerramienta'!$K$2:$K$2848,$AD687,'B-PorHerramienta'!$L$2:$L$2848,$AE687,'B-PorHerramienta'!$F$2:$F$2848,"&lt;&gt;")=0,"",ROUND(SUMIFS(INDEX('B-PorHerramienta'!$F$2:$I$2848,0,$AH$6),'B-PorHerramienta'!$A$2:$A$2848,O$8,'B-PorHerramienta'!$J$2:$J$2848,$AC687,'B-PorHerramienta'!$K$2:$K$2848,$AD687,'B-PorHerramienta'!$L$2:$L$2848,$AE687)*$AI$6,$AJ$6))</f>
        <v/>
      </c>
      <c r="P687" s="48" t="str">
        <f>IF(COUNTIFS('B-PorHerramienta'!$A$2:$A$2848,P$8,'B-PorHerramienta'!$J$2:$J$2848,$AC687,'B-PorHerramienta'!$K$2:$K$2848,$AD687,'B-PorHerramienta'!$L$2:$L$2848,$AE687,'B-PorHerramienta'!$F$2:$F$2848,"&lt;&gt;")=0,"",ROUND(SUMIFS(INDEX('B-PorHerramienta'!$F$2:$I$2848,0,$AH$6),'B-PorHerramienta'!$A$2:$A$2848,P$8,'B-PorHerramienta'!$J$2:$J$2848,$AC687,'B-PorHerramienta'!$K$2:$K$2848,$AD687,'B-PorHerramienta'!$L$2:$L$2848,$AE687)*$AI$6,$AJ$6))</f>
        <v/>
      </c>
      <c r="Q687" s="48" t="str">
        <f>IF(COUNTIFS('B-PorHerramienta'!$A$2:$A$2848,Q$8,'B-PorHerramienta'!$J$2:$J$2848,$AC687,'B-PorHerramienta'!$K$2:$K$2848,$AD687,'B-PorHerramienta'!$L$2:$L$2848,$AE687,'B-PorHerramienta'!$F$2:$F$2848,"&lt;&gt;")=0,"",ROUND(SUMIFS(INDEX('B-PorHerramienta'!$F$2:$I$2848,0,$AH$6),'B-PorHerramienta'!$A$2:$A$2848,Q$8,'B-PorHerramienta'!$J$2:$J$2848,$AC687,'B-PorHerramienta'!$K$2:$K$2848,$AD687,'B-PorHerramienta'!$L$2:$L$2848,$AE687)*$AI$6,$AJ$6))</f>
        <v/>
      </c>
      <c r="R687" s="48" t="str">
        <f>IF(COUNTIFS('B-PorHerramienta'!$A$2:$A$2848,R$8,'B-PorHerramienta'!$J$2:$J$2848,$AC687,'B-PorHerramienta'!$K$2:$K$2848,$AD687,'B-PorHerramienta'!$L$2:$L$2848,$AE687,'B-PorHerramienta'!$F$2:$F$2848,"&lt;&gt;")=0,"",ROUND(SUMIFS(INDEX('B-PorHerramienta'!$F$2:$I$2848,0,$AH$6),'B-PorHerramienta'!$A$2:$A$2848,R$8,'B-PorHerramienta'!$J$2:$J$2848,$AC687,'B-PorHerramienta'!$K$2:$K$2848,$AD687,'B-PorHerramienta'!$L$2:$L$2848,$AE687)*$AI$6,$AJ$6))</f>
        <v/>
      </c>
      <c r="S687" s="48" t="str">
        <f>IF(COUNTIFS('B-PorHerramienta'!$A$2:$A$2848,S$8,'B-PorHerramienta'!$J$2:$J$2848,$AC687,'B-PorHerramienta'!$K$2:$K$2848,$AD687,'B-PorHerramienta'!$L$2:$L$2848,$AE687,'B-PorHerramienta'!$F$2:$F$2848,"&lt;&gt;")=0,"",ROUND(SUMIFS(INDEX('B-PorHerramienta'!$F$2:$I$2848,0,$AH$6),'B-PorHerramienta'!$A$2:$A$2848,S$8,'B-PorHerramienta'!$J$2:$J$2848,$AC687,'B-PorHerramienta'!$K$2:$K$2848,$AD687,'B-PorHerramienta'!$L$2:$L$2848,$AE687)*$AI$6,$AJ$6))</f>
        <v/>
      </c>
      <c r="T687" s="48" t="str">
        <f>IF(COUNTIFS('B-PorHerramienta'!$A$2:$A$2848,T$8,'B-PorHerramienta'!$J$2:$J$2848,$AC687,'B-PorHerramienta'!$K$2:$K$2848,$AD687,'B-PorHerramienta'!$L$2:$L$2848,$AE687,'B-PorHerramienta'!$F$2:$F$2848,"&lt;&gt;")=0,"",ROUND(SUMIFS(INDEX('B-PorHerramienta'!$F$2:$I$2848,0,$AH$6),'B-PorHerramienta'!$A$2:$A$2848,T$8,'B-PorHerramienta'!$J$2:$J$2848,$AC687,'B-PorHerramienta'!$K$2:$K$2848,$AD687,'B-PorHerramienta'!$L$2:$L$2848,$AE687)*$AI$6,$AJ$6))</f>
        <v/>
      </c>
      <c r="U687" s="48" t="str">
        <f>IF(COUNTIFS('B-PorHerramienta'!$A$2:$A$2848,U$8,'B-PorHerramienta'!$J$2:$J$2848,$AC687,'B-PorHerramienta'!$K$2:$K$2848,$AD687,'B-PorHerramienta'!$L$2:$L$2848,$AE687,'B-PorHerramienta'!$F$2:$F$2848,"&lt;&gt;")=0,"",ROUND(SUMIFS(INDEX('B-PorHerramienta'!$F$2:$I$2848,0,$AH$6),'B-PorHerramienta'!$A$2:$A$2848,U$8,'B-PorHerramienta'!$J$2:$J$2848,$AC687,'B-PorHerramienta'!$K$2:$K$2848,$AD687,'B-PorHerramienta'!$L$2:$L$2848,$AE687)*$AI$6,$AJ$6))</f>
        <v/>
      </c>
      <c r="V687" s="48" t="str">
        <f>IF(COUNTIFS('B-PorHerramienta'!$A$2:$A$2848,V$8,'B-PorHerramienta'!$J$2:$J$2848,$AC687,'B-PorHerramienta'!$K$2:$K$2848,$AD687,'B-PorHerramienta'!$L$2:$L$2848,$AE687,'B-PorHerramienta'!$F$2:$F$2848,"&lt;&gt;")=0,"",ROUND(SUMIFS(INDEX('B-PorHerramienta'!$F$2:$I$2848,0,$AH$6),'B-PorHerramienta'!$A$2:$A$2848,V$8,'B-PorHerramienta'!$J$2:$J$2848,$AC687,'B-PorHerramienta'!$K$2:$K$2848,$AD687,'B-PorHerramienta'!$L$2:$L$2848,$AE687)*$AI$6,$AJ$6))</f>
        <v/>
      </c>
      <c r="W687" s="48" t="str">
        <f>IF(COUNTIFS('B-PorHerramienta'!$A$2:$A$2848,W$8,'B-PorHerramienta'!$J$2:$J$2848,$AC687,'B-PorHerramienta'!$K$2:$K$2848,$AD687,'B-PorHerramienta'!$L$2:$L$2848,$AE687,'B-PorHerramienta'!$F$2:$F$2848,"&lt;&gt;")=0,"",ROUND(SUMIFS(INDEX('B-PorHerramienta'!$F$2:$I$2848,0,$AH$6),'B-PorHerramienta'!$A$2:$A$2848,W$8,'B-PorHerramienta'!$J$2:$J$2848,$AC687,'B-PorHerramienta'!$K$2:$K$2848,$AD687,'B-PorHerramienta'!$L$2:$L$2848,$AE687)*$AI$6,$AJ$6))</f>
        <v/>
      </c>
      <c r="X687" s="48" t="str">
        <f>IF(COUNTIFS('B-PorHerramienta'!$A$2:$A$2848,X$8,'B-PorHerramienta'!$J$2:$J$2848,$AC687,'B-PorHerramienta'!$K$2:$K$2848,$AD687,'B-PorHerramienta'!$L$2:$L$2848,$AE687,'B-PorHerramienta'!$F$2:$F$2848,"&lt;&gt;")=0,"",ROUND(SUMIFS(INDEX('B-PorHerramienta'!$F$2:$I$2848,0,$AH$6),'B-PorHerramienta'!$A$2:$A$2848,X$8,'B-PorHerramienta'!$J$2:$J$2848,$AC687,'B-PorHerramienta'!$K$2:$K$2848,$AD687,'B-PorHerramienta'!$L$2:$L$2848,$AE687)*$AI$6,$AJ$6))</f>
        <v/>
      </c>
      <c r="Y687" s="48" t="str">
        <f>IF(COUNTIFS('B-PorHerramienta'!$A$2:$A$2848,Y$8,'B-PorHerramienta'!$J$2:$J$2848,$AC687,'B-PorHerramienta'!$K$2:$K$2848,$AD687,'B-PorHerramienta'!$L$2:$L$2848,$AE687,'B-PorHerramienta'!$F$2:$F$2848,"&lt;&gt;")=0,"",ROUND(SUMIFS(INDEX('B-PorHerramienta'!$F$2:$I$2848,0,$AH$6),'B-PorHerramienta'!$A$2:$A$2848,Y$8,'B-PorHerramienta'!$J$2:$J$2848,$AC687,'B-PorHerramienta'!$K$2:$K$2848,$AD687,'B-PorHerramienta'!$L$2:$L$2848,$AE687)*$AI$6,$AJ$6))</f>
        <v/>
      </c>
      <c r="Z687" s="48" t="str">
        <f>IF(COUNTIFS('B-PorHerramienta'!$A$2:$A$2848,Z$8,'B-PorHerramienta'!$J$2:$J$2848,$AC687,'B-PorHerramienta'!$K$2:$K$2848,$AD687,'B-PorHerramienta'!$L$2:$L$2848,$AE687,'B-PorHerramienta'!$F$2:$F$2848,"&lt;&gt;")=0,"",ROUND(SUMIFS(INDEX('B-PorHerramienta'!$F$2:$I$2848,0,$AH$6),'B-PorHerramienta'!$A$2:$A$2848,Z$8,'B-PorHerramienta'!$J$2:$J$2848,$AC687,'B-PorHerramienta'!$K$2:$K$2848,$AD687,'B-PorHerramienta'!$L$2:$L$2848,$AE687)*$AI$6,$AJ$6))</f>
        <v/>
      </c>
      <c r="AA687" s="6"/>
      <c r="AB687" s="35">
        <v>2</v>
      </c>
      <c r="AC687" s="35" t="s">
        <v>1239</v>
      </c>
      <c r="AD687" s="35" t="s">
        <v>1474</v>
      </c>
      <c r="AE687" s="35" t="s">
        <v>1478</v>
      </c>
      <c r="AF687" s="35"/>
      <c r="AG687" s="35"/>
      <c r="AH687" s="35"/>
      <c r="AI687" s="35"/>
      <c r="AJ687" s="35"/>
      <c r="AK687" s="35"/>
    </row>
    <row r="688" spans="1:37" ht="30" hidden="1" outlineLevel="2" collapsed="1" x14ac:dyDescent="0.25">
      <c r="A688" s="49" t="s">
        <v>2394</v>
      </c>
      <c r="B688" s="47" t="s">
        <v>2393</v>
      </c>
      <c r="C688" s="48" t="str">
        <f>IF(COUNTIFS('B-PorHerramienta'!$A$2:$A$2848,C$8,'B-PorHerramienta'!$J$2:$J$2848,$AC688,'B-PorHerramienta'!$K$2:$K$2848,$AD688,'B-PorHerramienta'!$L$2:$L$2848,$AE688,'B-PorHerramienta'!$F$2:$F$2848,"&lt;&gt;")=0,"",ROUND(SUMIFS(INDEX('B-PorHerramienta'!$F$2:$I$2848,0,$AH$6),'B-PorHerramienta'!$A$2:$A$2848,C$8,'B-PorHerramienta'!$J$2:$J$2848,$AC688,'B-PorHerramienta'!$K$2:$K$2848,$AD688,'B-PorHerramienta'!$L$2:$L$2848,$AE688)*$AI$6,$AJ$6))</f>
        <v/>
      </c>
      <c r="D688" s="48" t="str">
        <f>IF(COUNTIFS('B-PorHerramienta'!$A$2:$A$2848,D$8,'B-PorHerramienta'!$J$2:$J$2848,$AC688,'B-PorHerramienta'!$K$2:$K$2848,$AD688,'B-PorHerramienta'!$L$2:$L$2848,$AE688,'B-PorHerramienta'!$F$2:$F$2848,"&lt;&gt;")=0,"",ROUND(SUMIFS(INDEX('B-PorHerramienta'!$F$2:$I$2848,0,$AH$6),'B-PorHerramienta'!$A$2:$A$2848,D$8,'B-PorHerramienta'!$J$2:$J$2848,$AC688,'B-PorHerramienta'!$K$2:$K$2848,$AD688,'B-PorHerramienta'!$L$2:$L$2848,$AE688)*$AI$6,$AJ$6))</f>
        <v/>
      </c>
      <c r="E688" s="48" t="str">
        <f>IF(COUNTIFS('B-PorHerramienta'!$A$2:$A$2848,E$8,'B-PorHerramienta'!$J$2:$J$2848,$AC688,'B-PorHerramienta'!$K$2:$K$2848,$AD688,'B-PorHerramienta'!$L$2:$L$2848,$AE688,'B-PorHerramienta'!$F$2:$F$2848,"&lt;&gt;")=0,"",ROUND(SUMIFS(INDEX('B-PorHerramienta'!$F$2:$I$2848,0,$AH$6),'B-PorHerramienta'!$A$2:$A$2848,E$8,'B-PorHerramienta'!$J$2:$J$2848,$AC688,'B-PorHerramienta'!$K$2:$K$2848,$AD688,'B-PorHerramienta'!$L$2:$L$2848,$AE688)*$AI$6,$AJ$6))</f>
        <v/>
      </c>
      <c r="F688" s="48" t="str">
        <f>IF(COUNTIFS('B-PorHerramienta'!$A$2:$A$2848,F$8,'B-PorHerramienta'!$J$2:$J$2848,$AC688,'B-PorHerramienta'!$K$2:$K$2848,$AD688,'B-PorHerramienta'!$L$2:$L$2848,$AE688,'B-PorHerramienta'!$F$2:$F$2848,"&lt;&gt;")=0,"",ROUND(SUMIFS(INDEX('B-PorHerramienta'!$F$2:$I$2848,0,$AH$6),'B-PorHerramienta'!$A$2:$A$2848,F$8,'B-PorHerramienta'!$J$2:$J$2848,$AC688,'B-PorHerramienta'!$K$2:$K$2848,$AD688,'B-PorHerramienta'!$L$2:$L$2848,$AE688)*$AI$6,$AJ$6))</f>
        <v/>
      </c>
      <c r="G688" s="48" t="str">
        <f>IF(COUNTIFS('B-PorHerramienta'!$A$2:$A$2848,G$8,'B-PorHerramienta'!$J$2:$J$2848,$AC688,'B-PorHerramienta'!$K$2:$K$2848,$AD688,'B-PorHerramienta'!$L$2:$L$2848,$AE688,'B-PorHerramienta'!$F$2:$F$2848,"&lt;&gt;")=0,"",ROUND(SUMIFS(INDEX('B-PorHerramienta'!$F$2:$I$2848,0,$AH$6),'B-PorHerramienta'!$A$2:$A$2848,G$8,'B-PorHerramienta'!$J$2:$J$2848,$AC688,'B-PorHerramienta'!$K$2:$K$2848,$AD688,'B-PorHerramienta'!$L$2:$L$2848,$AE688)*$AI$6,$AJ$6))</f>
        <v/>
      </c>
      <c r="H688" s="48" t="str">
        <f>IF(COUNTIFS('B-PorHerramienta'!$A$2:$A$2848,H$8,'B-PorHerramienta'!$J$2:$J$2848,$AC688,'B-PorHerramienta'!$K$2:$K$2848,$AD688,'B-PorHerramienta'!$L$2:$L$2848,$AE688,'B-PorHerramienta'!$F$2:$F$2848,"&lt;&gt;")=0,"",ROUND(SUMIFS(INDEX('B-PorHerramienta'!$F$2:$I$2848,0,$AH$6),'B-PorHerramienta'!$A$2:$A$2848,H$8,'B-PorHerramienta'!$J$2:$J$2848,$AC688,'B-PorHerramienta'!$K$2:$K$2848,$AD688,'B-PorHerramienta'!$L$2:$L$2848,$AE688)*$AI$6,$AJ$6))</f>
        <v/>
      </c>
      <c r="I688" s="48" t="str">
        <f>IF(COUNTIFS('B-PorHerramienta'!$A$2:$A$2848,I$8,'B-PorHerramienta'!$J$2:$J$2848,$AC688,'B-PorHerramienta'!$K$2:$K$2848,$AD688,'B-PorHerramienta'!$L$2:$L$2848,$AE688,'B-PorHerramienta'!$F$2:$F$2848,"&lt;&gt;")=0,"",ROUND(SUMIFS(INDEX('B-PorHerramienta'!$F$2:$I$2848,0,$AH$6),'B-PorHerramienta'!$A$2:$A$2848,I$8,'B-PorHerramienta'!$J$2:$J$2848,$AC688,'B-PorHerramienta'!$K$2:$K$2848,$AD688,'B-PorHerramienta'!$L$2:$L$2848,$AE688)*$AI$6,$AJ$6))</f>
        <v/>
      </c>
      <c r="J688" s="48" t="str">
        <f>IF(COUNTIFS('B-PorHerramienta'!$A$2:$A$2848,J$8,'B-PorHerramienta'!$J$2:$J$2848,$AC688,'B-PorHerramienta'!$K$2:$K$2848,$AD688,'B-PorHerramienta'!$L$2:$L$2848,$AE688,'B-PorHerramienta'!$F$2:$F$2848,"&lt;&gt;")=0,"",ROUND(SUMIFS(INDEX('B-PorHerramienta'!$F$2:$I$2848,0,$AH$6),'B-PorHerramienta'!$A$2:$A$2848,J$8,'B-PorHerramienta'!$J$2:$J$2848,$AC688,'B-PorHerramienta'!$K$2:$K$2848,$AD688,'B-PorHerramienta'!$L$2:$L$2848,$AE688)*$AI$6,$AJ$6))</f>
        <v/>
      </c>
      <c r="K688" s="48" t="str">
        <f>IF(COUNTIFS('B-PorHerramienta'!$A$2:$A$2848,K$8,'B-PorHerramienta'!$J$2:$J$2848,$AC688,'B-PorHerramienta'!$K$2:$K$2848,$AD688,'B-PorHerramienta'!$L$2:$L$2848,$AE688,'B-PorHerramienta'!$F$2:$F$2848,"&lt;&gt;")=0,"",ROUND(SUMIFS(INDEX('B-PorHerramienta'!$F$2:$I$2848,0,$AH$6),'B-PorHerramienta'!$A$2:$A$2848,K$8,'B-PorHerramienta'!$J$2:$J$2848,$AC688,'B-PorHerramienta'!$K$2:$K$2848,$AD688,'B-PorHerramienta'!$L$2:$L$2848,$AE688)*$AI$6,$AJ$6))</f>
        <v/>
      </c>
      <c r="L688" s="48" t="str">
        <f>IF(COUNTIFS('B-PorHerramienta'!$A$2:$A$2848,L$8,'B-PorHerramienta'!$J$2:$J$2848,$AC688,'B-PorHerramienta'!$K$2:$K$2848,$AD688,'B-PorHerramienta'!$L$2:$L$2848,$AE688,'B-PorHerramienta'!$F$2:$F$2848,"&lt;&gt;")=0,"",ROUND(SUMIFS(INDEX('B-PorHerramienta'!$F$2:$I$2848,0,$AH$6),'B-PorHerramienta'!$A$2:$A$2848,L$8,'B-PorHerramienta'!$J$2:$J$2848,$AC688,'B-PorHerramienta'!$K$2:$K$2848,$AD688,'B-PorHerramienta'!$L$2:$L$2848,$AE688)*$AI$6,$AJ$6))</f>
        <v/>
      </c>
      <c r="M688" s="48" t="str">
        <f>IF(COUNTIFS('B-PorHerramienta'!$A$2:$A$2848,M$8,'B-PorHerramienta'!$J$2:$J$2848,$AC688,'B-PorHerramienta'!$K$2:$K$2848,$AD688,'B-PorHerramienta'!$L$2:$L$2848,$AE688,'B-PorHerramienta'!$F$2:$F$2848,"&lt;&gt;")=0,"",ROUND(SUMIFS(INDEX('B-PorHerramienta'!$F$2:$I$2848,0,$AH$6),'B-PorHerramienta'!$A$2:$A$2848,M$8,'B-PorHerramienta'!$J$2:$J$2848,$AC688,'B-PorHerramienta'!$K$2:$K$2848,$AD688,'B-PorHerramienta'!$L$2:$L$2848,$AE688)*$AI$6,$AJ$6))</f>
        <v/>
      </c>
      <c r="N688" s="48" t="str">
        <f>IF(COUNTIFS('B-PorHerramienta'!$A$2:$A$2848,N$8,'B-PorHerramienta'!$J$2:$J$2848,$AC688,'B-PorHerramienta'!$K$2:$K$2848,$AD688,'B-PorHerramienta'!$L$2:$L$2848,$AE688,'B-PorHerramienta'!$F$2:$F$2848,"&lt;&gt;")=0,"",ROUND(SUMIFS(INDEX('B-PorHerramienta'!$F$2:$I$2848,0,$AH$6),'B-PorHerramienta'!$A$2:$A$2848,N$8,'B-PorHerramienta'!$J$2:$J$2848,$AC688,'B-PorHerramienta'!$K$2:$K$2848,$AD688,'B-PorHerramienta'!$L$2:$L$2848,$AE688)*$AI$6,$AJ$6))</f>
        <v/>
      </c>
      <c r="O688" s="48" t="str">
        <f>IF(COUNTIFS('B-PorHerramienta'!$A$2:$A$2848,O$8,'B-PorHerramienta'!$J$2:$J$2848,$AC688,'B-PorHerramienta'!$K$2:$K$2848,$AD688,'B-PorHerramienta'!$L$2:$L$2848,$AE688,'B-PorHerramienta'!$F$2:$F$2848,"&lt;&gt;")=0,"",ROUND(SUMIFS(INDEX('B-PorHerramienta'!$F$2:$I$2848,0,$AH$6),'B-PorHerramienta'!$A$2:$A$2848,O$8,'B-PorHerramienta'!$J$2:$J$2848,$AC688,'B-PorHerramienta'!$K$2:$K$2848,$AD688,'B-PorHerramienta'!$L$2:$L$2848,$AE688)*$AI$6,$AJ$6))</f>
        <v/>
      </c>
      <c r="P688" s="48" t="str">
        <f>IF(COUNTIFS('B-PorHerramienta'!$A$2:$A$2848,P$8,'B-PorHerramienta'!$J$2:$J$2848,$AC688,'B-PorHerramienta'!$K$2:$K$2848,$AD688,'B-PorHerramienta'!$L$2:$L$2848,$AE688,'B-PorHerramienta'!$F$2:$F$2848,"&lt;&gt;")=0,"",ROUND(SUMIFS(INDEX('B-PorHerramienta'!$F$2:$I$2848,0,$AH$6),'B-PorHerramienta'!$A$2:$A$2848,P$8,'B-PorHerramienta'!$J$2:$J$2848,$AC688,'B-PorHerramienta'!$K$2:$K$2848,$AD688,'B-PorHerramienta'!$L$2:$L$2848,$AE688)*$AI$6,$AJ$6))</f>
        <v/>
      </c>
      <c r="Q688" s="48" t="str">
        <f>IF(COUNTIFS('B-PorHerramienta'!$A$2:$A$2848,Q$8,'B-PorHerramienta'!$J$2:$J$2848,$AC688,'B-PorHerramienta'!$K$2:$K$2848,$AD688,'B-PorHerramienta'!$L$2:$L$2848,$AE688,'B-PorHerramienta'!$F$2:$F$2848,"&lt;&gt;")=0,"",ROUND(SUMIFS(INDEX('B-PorHerramienta'!$F$2:$I$2848,0,$AH$6),'B-PorHerramienta'!$A$2:$A$2848,Q$8,'B-PorHerramienta'!$J$2:$J$2848,$AC688,'B-PorHerramienta'!$K$2:$K$2848,$AD688,'B-PorHerramienta'!$L$2:$L$2848,$AE688)*$AI$6,$AJ$6))</f>
        <v/>
      </c>
      <c r="R688" s="48" t="str">
        <f>IF(COUNTIFS('B-PorHerramienta'!$A$2:$A$2848,R$8,'B-PorHerramienta'!$J$2:$J$2848,$AC688,'B-PorHerramienta'!$K$2:$K$2848,$AD688,'B-PorHerramienta'!$L$2:$L$2848,$AE688,'B-PorHerramienta'!$F$2:$F$2848,"&lt;&gt;")=0,"",ROUND(SUMIFS(INDEX('B-PorHerramienta'!$F$2:$I$2848,0,$AH$6),'B-PorHerramienta'!$A$2:$A$2848,R$8,'B-PorHerramienta'!$J$2:$J$2848,$AC688,'B-PorHerramienta'!$K$2:$K$2848,$AD688,'B-PorHerramienta'!$L$2:$L$2848,$AE688)*$AI$6,$AJ$6))</f>
        <v/>
      </c>
      <c r="S688" s="48" t="str">
        <f>IF(COUNTIFS('B-PorHerramienta'!$A$2:$A$2848,S$8,'B-PorHerramienta'!$J$2:$J$2848,$AC688,'B-PorHerramienta'!$K$2:$K$2848,$AD688,'B-PorHerramienta'!$L$2:$L$2848,$AE688,'B-PorHerramienta'!$F$2:$F$2848,"&lt;&gt;")=0,"",ROUND(SUMIFS(INDEX('B-PorHerramienta'!$F$2:$I$2848,0,$AH$6),'B-PorHerramienta'!$A$2:$A$2848,S$8,'B-PorHerramienta'!$J$2:$J$2848,$AC688,'B-PorHerramienta'!$K$2:$K$2848,$AD688,'B-PorHerramienta'!$L$2:$L$2848,$AE688)*$AI$6,$AJ$6))</f>
        <v/>
      </c>
      <c r="T688" s="48" t="str">
        <f>IF(COUNTIFS('B-PorHerramienta'!$A$2:$A$2848,T$8,'B-PorHerramienta'!$J$2:$J$2848,$AC688,'B-PorHerramienta'!$K$2:$K$2848,$AD688,'B-PorHerramienta'!$L$2:$L$2848,$AE688,'B-PorHerramienta'!$F$2:$F$2848,"&lt;&gt;")=0,"",ROUND(SUMIFS(INDEX('B-PorHerramienta'!$F$2:$I$2848,0,$AH$6),'B-PorHerramienta'!$A$2:$A$2848,T$8,'B-PorHerramienta'!$J$2:$J$2848,$AC688,'B-PorHerramienta'!$K$2:$K$2848,$AD688,'B-PorHerramienta'!$L$2:$L$2848,$AE688)*$AI$6,$AJ$6))</f>
        <v/>
      </c>
      <c r="U688" s="48" t="str">
        <f>IF(COUNTIFS('B-PorHerramienta'!$A$2:$A$2848,U$8,'B-PorHerramienta'!$J$2:$J$2848,$AC688,'B-PorHerramienta'!$K$2:$K$2848,$AD688,'B-PorHerramienta'!$L$2:$L$2848,$AE688,'B-PorHerramienta'!$F$2:$F$2848,"&lt;&gt;")=0,"",ROUND(SUMIFS(INDEX('B-PorHerramienta'!$F$2:$I$2848,0,$AH$6),'B-PorHerramienta'!$A$2:$A$2848,U$8,'B-PorHerramienta'!$J$2:$J$2848,$AC688,'B-PorHerramienta'!$K$2:$K$2848,$AD688,'B-PorHerramienta'!$L$2:$L$2848,$AE688)*$AI$6,$AJ$6))</f>
        <v/>
      </c>
      <c r="V688" s="48" t="str">
        <f>IF(COUNTIFS('B-PorHerramienta'!$A$2:$A$2848,V$8,'B-PorHerramienta'!$J$2:$J$2848,$AC688,'B-PorHerramienta'!$K$2:$K$2848,$AD688,'B-PorHerramienta'!$L$2:$L$2848,$AE688,'B-PorHerramienta'!$F$2:$F$2848,"&lt;&gt;")=0,"",ROUND(SUMIFS(INDEX('B-PorHerramienta'!$F$2:$I$2848,0,$AH$6),'B-PorHerramienta'!$A$2:$A$2848,V$8,'B-PorHerramienta'!$J$2:$J$2848,$AC688,'B-PorHerramienta'!$K$2:$K$2848,$AD688,'B-PorHerramienta'!$L$2:$L$2848,$AE688)*$AI$6,$AJ$6))</f>
        <v/>
      </c>
      <c r="W688" s="48" t="str">
        <f>IF(COUNTIFS('B-PorHerramienta'!$A$2:$A$2848,W$8,'B-PorHerramienta'!$J$2:$J$2848,$AC688,'B-PorHerramienta'!$K$2:$K$2848,$AD688,'B-PorHerramienta'!$L$2:$L$2848,$AE688,'B-PorHerramienta'!$F$2:$F$2848,"&lt;&gt;")=0,"",ROUND(SUMIFS(INDEX('B-PorHerramienta'!$F$2:$I$2848,0,$AH$6),'B-PorHerramienta'!$A$2:$A$2848,W$8,'B-PorHerramienta'!$J$2:$J$2848,$AC688,'B-PorHerramienta'!$K$2:$K$2848,$AD688,'B-PorHerramienta'!$L$2:$L$2848,$AE688)*$AI$6,$AJ$6))</f>
        <v/>
      </c>
      <c r="X688" s="48" t="str">
        <f>IF(COUNTIFS('B-PorHerramienta'!$A$2:$A$2848,X$8,'B-PorHerramienta'!$J$2:$J$2848,$AC688,'B-PorHerramienta'!$K$2:$K$2848,$AD688,'B-PorHerramienta'!$L$2:$L$2848,$AE688,'B-PorHerramienta'!$F$2:$F$2848,"&lt;&gt;")=0,"",ROUND(SUMIFS(INDEX('B-PorHerramienta'!$F$2:$I$2848,0,$AH$6),'B-PorHerramienta'!$A$2:$A$2848,X$8,'B-PorHerramienta'!$J$2:$J$2848,$AC688,'B-PorHerramienta'!$K$2:$K$2848,$AD688,'B-PorHerramienta'!$L$2:$L$2848,$AE688)*$AI$6,$AJ$6))</f>
        <v/>
      </c>
      <c r="Y688" s="48" t="str">
        <f>IF(COUNTIFS('B-PorHerramienta'!$A$2:$A$2848,Y$8,'B-PorHerramienta'!$J$2:$J$2848,$AC688,'B-PorHerramienta'!$K$2:$K$2848,$AD688,'B-PorHerramienta'!$L$2:$L$2848,$AE688,'B-PorHerramienta'!$F$2:$F$2848,"&lt;&gt;")=0,"",ROUND(SUMIFS(INDEX('B-PorHerramienta'!$F$2:$I$2848,0,$AH$6),'B-PorHerramienta'!$A$2:$A$2848,Y$8,'B-PorHerramienta'!$J$2:$J$2848,$AC688,'B-PorHerramienta'!$K$2:$K$2848,$AD688,'B-PorHerramienta'!$L$2:$L$2848,$AE688)*$AI$6,$AJ$6))</f>
        <v/>
      </c>
      <c r="Z688" s="48" t="str">
        <f>IF(COUNTIFS('B-PorHerramienta'!$A$2:$A$2848,Z$8,'B-PorHerramienta'!$J$2:$J$2848,$AC688,'B-PorHerramienta'!$K$2:$K$2848,$AD688,'B-PorHerramienta'!$L$2:$L$2848,$AE688,'B-PorHerramienta'!$F$2:$F$2848,"&lt;&gt;")=0,"",ROUND(SUMIFS(INDEX('B-PorHerramienta'!$F$2:$I$2848,0,$AH$6),'B-PorHerramienta'!$A$2:$A$2848,Z$8,'B-PorHerramienta'!$J$2:$J$2848,$AC688,'B-PorHerramienta'!$K$2:$K$2848,$AD688,'B-PorHerramienta'!$L$2:$L$2848,$AE688)*$AI$6,$AJ$6))</f>
        <v/>
      </c>
      <c r="AA688" s="6"/>
      <c r="AB688" s="35">
        <v>2</v>
      </c>
      <c r="AC688" s="35" t="s">
        <v>1239</v>
      </c>
      <c r="AD688" s="35" t="s">
        <v>1474</v>
      </c>
      <c r="AE688" s="35" t="s">
        <v>1479</v>
      </c>
      <c r="AF688" s="35"/>
      <c r="AG688" s="35"/>
      <c r="AH688" s="35"/>
      <c r="AI688" s="35"/>
      <c r="AJ688" s="35"/>
      <c r="AK688" s="35"/>
    </row>
    <row r="689" spans="1:37" hidden="1" outlineLevel="2" collapsed="1" x14ac:dyDescent="0.25">
      <c r="A689" s="49" t="s">
        <v>2392</v>
      </c>
      <c r="B689" s="47" t="s">
        <v>2391</v>
      </c>
      <c r="C689" s="48" t="str">
        <f>IF(COUNTIFS('B-PorHerramienta'!$A$2:$A$2848,C$8,'B-PorHerramienta'!$J$2:$J$2848,$AC689,'B-PorHerramienta'!$K$2:$K$2848,$AD689,'B-PorHerramienta'!$L$2:$L$2848,$AE689,'B-PorHerramienta'!$F$2:$F$2848,"&lt;&gt;")=0,"",ROUND(SUMIFS(INDEX('B-PorHerramienta'!$F$2:$I$2848,0,$AH$6),'B-PorHerramienta'!$A$2:$A$2848,C$8,'B-PorHerramienta'!$J$2:$J$2848,$AC689,'B-PorHerramienta'!$K$2:$K$2848,$AD689,'B-PorHerramienta'!$L$2:$L$2848,$AE689)*$AI$6,$AJ$6))</f>
        <v/>
      </c>
      <c r="D689" s="48" t="str">
        <f>IF(COUNTIFS('B-PorHerramienta'!$A$2:$A$2848,D$8,'B-PorHerramienta'!$J$2:$J$2848,$AC689,'B-PorHerramienta'!$K$2:$K$2848,$AD689,'B-PorHerramienta'!$L$2:$L$2848,$AE689,'B-PorHerramienta'!$F$2:$F$2848,"&lt;&gt;")=0,"",ROUND(SUMIFS(INDEX('B-PorHerramienta'!$F$2:$I$2848,0,$AH$6),'B-PorHerramienta'!$A$2:$A$2848,D$8,'B-PorHerramienta'!$J$2:$J$2848,$AC689,'B-PorHerramienta'!$K$2:$K$2848,$AD689,'B-PorHerramienta'!$L$2:$L$2848,$AE689)*$AI$6,$AJ$6))</f>
        <v/>
      </c>
      <c r="E689" s="48" t="str">
        <f>IF(COUNTIFS('B-PorHerramienta'!$A$2:$A$2848,E$8,'B-PorHerramienta'!$J$2:$J$2848,$AC689,'B-PorHerramienta'!$K$2:$K$2848,$AD689,'B-PorHerramienta'!$L$2:$L$2848,$AE689,'B-PorHerramienta'!$F$2:$F$2848,"&lt;&gt;")=0,"",ROUND(SUMIFS(INDEX('B-PorHerramienta'!$F$2:$I$2848,0,$AH$6),'B-PorHerramienta'!$A$2:$A$2848,E$8,'B-PorHerramienta'!$J$2:$J$2848,$AC689,'B-PorHerramienta'!$K$2:$K$2848,$AD689,'B-PorHerramienta'!$L$2:$L$2848,$AE689)*$AI$6,$AJ$6))</f>
        <v/>
      </c>
      <c r="F689" s="48" t="str">
        <f>IF(COUNTIFS('B-PorHerramienta'!$A$2:$A$2848,F$8,'B-PorHerramienta'!$J$2:$J$2848,$AC689,'B-PorHerramienta'!$K$2:$K$2848,$AD689,'B-PorHerramienta'!$L$2:$L$2848,$AE689,'B-PorHerramienta'!$F$2:$F$2848,"&lt;&gt;")=0,"",ROUND(SUMIFS(INDEX('B-PorHerramienta'!$F$2:$I$2848,0,$AH$6),'B-PorHerramienta'!$A$2:$A$2848,F$8,'B-PorHerramienta'!$J$2:$J$2848,$AC689,'B-PorHerramienta'!$K$2:$K$2848,$AD689,'B-PorHerramienta'!$L$2:$L$2848,$AE689)*$AI$6,$AJ$6))</f>
        <v/>
      </c>
      <c r="G689" s="48" t="str">
        <f>IF(COUNTIFS('B-PorHerramienta'!$A$2:$A$2848,G$8,'B-PorHerramienta'!$J$2:$J$2848,$AC689,'B-PorHerramienta'!$K$2:$K$2848,$AD689,'B-PorHerramienta'!$L$2:$L$2848,$AE689,'B-PorHerramienta'!$F$2:$F$2848,"&lt;&gt;")=0,"",ROUND(SUMIFS(INDEX('B-PorHerramienta'!$F$2:$I$2848,0,$AH$6),'B-PorHerramienta'!$A$2:$A$2848,G$8,'B-PorHerramienta'!$J$2:$J$2848,$AC689,'B-PorHerramienta'!$K$2:$K$2848,$AD689,'B-PorHerramienta'!$L$2:$L$2848,$AE689)*$AI$6,$AJ$6))</f>
        <v/>
      </c>
      <c r="H689" s="48" t="str">
        <f>IF(COUNTIFS('B-PorHerramienta'!$A$2:$A$2848,H$8,'B-PorHerramienta'!$J$2:$J$2848,$AC689,'B-PorHerramienta'!$K$2:$K$2848,$AD689,'B-PorHerramienta'!$L$2:$L$2848,$AE689,'B-PorHerramienta'!$F$2:$F$2848,"&lt;&gt;")=0,"",ROUND(SUMIFS(INDEX('B-PorHerramienta'!$F$2:$I$2848,0,$AH$6),'B-PorHerramienta'!$A$2:$A$2848,H$8,'B-PorHerramienta'!$J$2:$J$2848,$AC689,'B-PorHerramienta'!$K$2:$K$2848,$AD689,'B-PorHerramienta'!$L$2:$L$2848,$AE689)*$AI$6,$AJ$6))</f>
        <v/>
      </c>
      <c r="I689" s="48" t="str">
        <f>IF(COUNTIFS('B-PorHerramienta'!$A$2:$A$2848,I$8,'B-PorHerramienta'!$J$2:$J$2848,$AC689,'B-PorHerramienta'!$K$2:$K$2848,$AD689,'B-PorHerramienta'!$L$2:$L$2848,$AE689,'B-PorHerramienta'!$F$2:$F$2848,"&lt;&gt;")=0,"",ROUND(SUMIFS(INDEX('B-PorHerramienta'!$F$2:$I$2848,0,$AH$6),'B-PorHerramienta'!$A$2:$A$2848,I$8,'B-PorHerramienta'!$J$2:$J$2848,$AC689,'B-PorHerramienta'!$K$2:$K$2848,$AD689,'B-PorHerramienta'!$L$2:$L$2848,$AE689)*$AI$6,$AJ$6))</f>
        <v/>
      </c>
      <c r="J689" s="48" t="str">
        <f>IF(COUNTIFS('B-PorHerramienta'!$A$2:$A$2848,J$8,'B-PorHerramienta'!$J$2:$J$2848,$AC689,'B-PorHerramienta'!$K$2:$K$2848,$AD689,'B-PorHerramienta'!$L$2:$L$2848,$AE689,'B-PorHerramienta'!$F$2:$F$2848,"&lt;&gt;")=0,"",ROUND(SUMIFS(INDEX('B-PorHerramienta'!$F$2:$I$2848,0,$AH$6),'B-PorHerramienta'!$A$2:$A$2848,J$8,'B-PorHerramienta'!$J$2:$J$2848,$AC689,'B-PorHerramienta'!$K$2:$K$2848,$AD689,'B-PorHerramienta'!$L$2:$L$2848,$AE689)*$AI$6,$AJ$6))</f>
        <v/>
      </c>
      <c r="K689" s="48" t="str">
        <f>IF(COUNTIFS('B-PorHerramienta'!$A$2:$A$2848,K$8,'B-PorHerramienta'!$J$2:$J$2848,$AC689,'B-PorHerramienta'!$K$2:$K$2848,$AD689,'B-PorHerramienta'!$L$2:$L$2848,$AE689,'B-PorHerramienta'!$F$2:$F$2848,"&lt;&gt;")=0,"",ROUND(SUMIFS(INDEX('B-PorHerramienta'!$F$2:$I$2848,0,$AH$6),'B-PorHerramienta'!$A$2:$A$2848,K$8,'B-PorHerramienta'!$J$2:$J$2848,$AC689,'B-PorHerramienta'!$K$2:$K$2848,$AD689,'B-PorHerramienta'!$L$2:$L$2848,$AE689)*$AI$6,$AJ$6))</f>
        <v/>
      </c>
      <c r="L689" s="48" t="str">
        <f>IF(COUNTIFS('B-PorHerramienta'!$A$2:$A$2848,L$8,'B-PorHerramienta'!$J$2:$J$2848,$AC689,'B-PorHerramienta'!$K$2:$K$2848,$AD689,'B-PorHerramienta'!$L$2:$L$2848,$AE689,'B-PorHerramienta'!$F$2:$F$2848,"&lt;&gt;")=0,"",ROUND(SUMIFS(INDEX('B-PorHerramienta'!$F$2:$I$2848,0,$AH$6),'B-PorHerramienta'!$A$2:$A$2848,L$8,'B-PorHerramienta'!$J$2:$J$2848,$AC689,'B-PorHerramienta'!$K$2:$K$2848,$AD689,'B-PorHerramienta'!$L$2:$L$2848,$AE689)*$AI$6,$AJ$6))</f>
        <v/>
      </c>
      <c r="M689" s="48" t="str">
        <f>IF(COUNTIFS('B-PorHerramienta'!$A$2:$A$2848,M$8,'B-PorHerramienta'!$J$2:$J$2848,$AC689,'B-PorHerramienta'!$K$2:$K$2848,$AD689,'B-PorHerramienta'!$L$2:$L$2848,$AE689,'B-PorHerramienta'!$F$2:$F$2848,"&lt;&gt;")=0,"",ROUND(SUMIFS(INDEX('B-PorHerramienta'!$F$2:$I$2848,0,$AH$6),'B-PorHerramienta'!$A$2:$A$2848,M$8,'B-PorHerramienta'!$J$2:$J$2848,$AC689,'B-PorHerramienta'!$K$2:$K$2848,$AD689,'B-PorHerramienta'!$L$2:$L$2848,$AE689)*$AI$6,$AJ$6))</f>
        <v/>
      </c>
      <c r="N689" s="48" t="str">
        <f>IF(COUNTIFS('B-PorHerramienta'!$A$2:$A$2848,N$8,'B-PorHerramienta'!$J$2:$J$2848,$AC689,'B-PorHerramienta'!$K$2:$K$2848,$AD689,'B-PorHerramienta'!$L$2:$L$2848,$AE689,'B-PorHerramienta'!$F$2:$F$2848,"&lt;&gt;")=0,"",ROUND(SUMIFS(INDEX('B-PorHerramienta'!$F$2:$I$2848,0,$AH$6),'B-PorHerramienta'!$A$2:$A$2848,N$8,'B-PorHerramienta'!$J$2:$J$2848,$AC689,'B-PorHerramienta'!$K$2:$K$2848,$AD689,'B-PorHerramienta'!$L$2:$L$2848,$AE689)*$AI$6,$AJ$6))</f>
        <v/>
      </c>
      <c r="O689" s="48" t="str">
        <f>IF(COUNTIFS('B-PorHerramienta'!$A$2:$A$2848,O$8,'B-PorHerramienta'!$J$2:$J$2848,$AC689,'B-PorHerramienta'!$K$2:$K$2848,$AD689,'B-PorHerramienta'!$L$2:$L$2848,$AE689,'B-PorHerramienta'!$F$2:$F$2848,"&lt;&gt;")=0,"",ROUND(SUMIFS(INDEX('B-PorHerramienta'!$F$2:$I$2848,0,$AH$6),'B-PorHerramienta'!$A$2:$A$2848,O$8,'B-PorHerramienta'!$J$2:$J$2848,$AC689,'B-PorHerramienta'!$K$2:$K$2848,$AD689,'B-PorHerramienta'!$L$2:$L$2848,$AE689)*$AI$6,$AJ$6))</f>
        <v/>
      </c>
      <c r="P689" s="48" t="str">
        <f>IF(COUNTIFS('B-PorHerramienta'!$A$2:$A$2848,P$8,'B-PorHerramienta'!$J$2:$J$2848,$AC689,'B-PorHerramienta'!$K$2:$K$2848,$AD689,'B-PorHerramienta'!$L$2:$L$2848,$AE689,'B-PorHerramienta'!$F$2:$F$2848,"&lt;&gt;")=0,"",ROUND(SUMIFS(INDEX('B-PorHerramienta'!$F$2:$I$2848,0,$AH$6),'B-PorHerramienta'!$A$2:$A$2848,P$8,'B-PorHerramienta'!$J$2:$J$2848,$AC689,'B-PorHerramienta'!$K$2:$K$2848,$AD689,'B-PorHerramienta'!$L$2:$L$2848,$AE689)*$AI$6,$AJ$6))</f>
        <v/>
      </c>
      <c r="Q689" s="48" t="str">
        <f>IF(COUNTIFS('B-PorHerramienta'!$A$2:$A$2848,Q$8,'B-PorHerramienta'!$J$2:$J$2848,$AC689,'B-PorHerramienta'!$K$2:$K$2848,$AD689,'B-PorHerramienta'!$L$2:$L$2848,$AE689,'B-PorHerramienta'!$F$2:$F$2848,"&lt;&gt;")=0,"",ROUND(SUMIFS(INDEX('B-PorHerramienta'!$F$2:$I$2848,0,$AH$6),'B-PorHerramienta'!$A$2:$A$2848,Q$8,'B-PorHerramienta'!$J$2:$J$2848,$AC689,'B-PorHerramienta'!$K$2:$K$2848,$AD689,'B-PorHerramienta'!$L$2:$L$2848,$AE689)*$AI$6,$AJ$6))</f>
        <v/>
      </c>
      <c r="R689" s="48" t="str">
        <f>IF(COUNTIFS('B-PorHerramienta'!$A$2:$A$2848,R$8,'B-PorHerramienta'!$J$2:$J$2848,$AC689,'B-PorHerramienta'!$K$2:$K$2848,$AD689,'B-PorHerramienta'!$L$2:$L$2848,$AE689,'B-PorHerramienta'!$F$2:$F$2848,"&lt;&gt;")=0,"",ROUND(SUMIFS(INDEX('B-PorHerramienta'!$F$2:$I$2848,0,$AH$6),'B-PorHerramienta'!$A$2:$A$2848,R$8,'B-PorHerramienta'!$J$2:$J$2848,$AC689,'B-PorHerramienta'!$K$2:$K$2848,$AD689,'B-PorHerramienta'!$L$2:$L$2848,$AE689)*$AI$6,$AJ$6))</f>
        <v/>
      </c>
      <c r="S689" s="48" t="str">
        <f>IF(COUNTIFS('B-PorHerramienta'!$A$2:$A$2848,S$8,'B-PorHerramienta'!$J$2:$J$2848,$AC689,'B-PorHerramienta'!$K$2:$K$2848,$AD689,'B-PorHerramienta'!$L$2:$L$2848,$AE689,'B-PorHerramienta'!$F$2:$F$2848,"&lt;&gt;")=0,"",ROUND(SUMIFS(INDEX('B-PorHerramienta'!$F$2:$I$2848,0,$AH$6),'B-PorHerramienta'!$A$2:$A$2848,S$8,'B-PorHerramienta'!$J$2:$J$2848,$AC689,'B-PorHerramienta'!$K$2:$K$2848,$AD689,'B-PorHerramienta'!$L$2:$L$2848,$AE689)*$AI$6,$AJ$6))</f>
        <v/>
      </c>
      <c r="T689" s="48" t="str">
        <f>IF(COUNTIFS('B-PorHerramienta'!$A$2:$A$2848,T$8,'B-PorHerramienta'!$J$2:$J$2848,$AC689,'B-PorHerramienta'!$K$2:$K$2848,$AD689,'B-PorHerramienta'!$L$2:$L$2848,$AE689,'B-PorHerramienta'!$F$2:$F$2848,"&lt;&gt;")=0,"",ROUND(SUMIFS(INDEX('B-PorHerramienta'!$F$2:$I$2848,0,$AH$6),'B-PorHerramienta'!$A$2:$A$2848,T$8,'B-PorHerramienta'!$J$2:$J$2848,$AC689,'B-PorHerramienta'!$K$2:$K$2848,$AD689,'B-PorHerramienta'!$L$2:$L$2848,$AE689)*$AI$6,$AJ$6))</f>
        <v/>
      </c>
      <c r="U689" s="48" t="str">
        <f>IF(COUNTIFS('B-PorHerramienta'!$A$2:$A$2848,U$8,'B-PorHerramienta'!$J$2:$J$2848,$AC689,'B-PorHerramienta'!$K$2:$K$2848,$AD689,'B-PorHerramienta'!$L$2:$L$2848,$AE689,'B-PorHerramienta'!$F$2:$F$2848,"&lt;&gt;")=0,"",ROUND(SUMIFS(INDEX('B-PorHerramienta'!$F$2:$I$2848,0,$AH$6),'B-PorHerramienta'!$A$2:$A$2848,U$8,'B-PorHerramienta'!$J$2:$J$2848,$AC689,'B-PorHerramienta'!$K$2:$K$2848,$AD689,'B-PorHerramienta'!$L$2:$L$2848,$AE689)*$AI$6,$AJ$6))</f>
        <v/>
      </c>
      <c r="V689" s="48" t="str">
        <f>IF(COUNTIFS('B-PorHerramienta'!$A$2:$A$2848,V$8,'B-PorHerramienta'!$J$2:$J$2848,$AC689,'B-PorHerramienta'!$K$2:$K$2848,$AD689,'B-PorHerramienta'!$L$2:$L$2848,$AE689,'B-PorHerramienta'!$F$2:$F$2848,"&lt;&gt;")=0,"",ROUND(SUMIFS(INDEX('B-PorHerramienta'!$F$2:$I$2848,0,$AH$6),'B-PorHerramienta'!$A$2:$A$2848,V$8,'B-PorHerramienta'!$J$2:$J$2848,$AC689,'B-PorHerramienta'!$K$2:$K$2848,$AD689,'B-PorHerramienta'!$L$2:$L$2848,$AE689)*$AI$6,$AJ$6))</f>
        <v/>
      </c>
      <c r="W689" s="48" t="str">
        <f>IF(COUNTIFS('B-PorHerramienta'!$A$2:$A$2848,W$8,'B-PorHerramienta'!$J$2:$J$2848,$AC689,'B-PorHerramienta'!$K$2:$K$2848,$AD689,'B-PorHerramienta'!$L$2:$L$2848,$AE689,'B-PorHerramienta'!$F$2:$F$2848,"&lt;&gt;")=0,"",ROUND(SUMIFS(INDEX('B-PorHerramienta'!$F$2:$I$2848,0,$AH$6),'B-PorHerramienta'!$A$2:$A$2848,W$8,'B-PorHerramienta'!$J$2:$J$2848,$AC689,'B-PorHerramienta'!$K$2:$K$2848,$AD689,'B-PorHerramienta'!$L$2:$L$2848,$AE689)*$AI$6,$AJ$6))</f>
        <v/>
      </c>
      <c r="X689" s="48" t="str">
        <f>IF(COUNTIFS('B-PorHerramienta'!$A$2:$A$2848,X$8,'B-PorHerramienta'!$J$2:$J$2848,$AC689,'B-PorHerramienta'!$K$2:$K$2848,$AD689,'B-PorHerramienta'!$L$2:$L$2848,$AE689,'B-PorHerramienta'!$F$2:$F$2848,"&lt;&gt;")=0,"",ROUND(SUMIFS(INDEX('B-PorHerramienta'!$F$2:$I$2848,0,$AH$6),'B-PorHerramienta'!$A$2:$A$2848,X$8,'B-PorHerramienta'!$J$2:$J$2848,$AC689,'B-PorHerramienta'!$K$2:$K$2848,$AD689,'B-PorHerramienta'!$L$2:$L$2848,$AE689)*$AI$6,$AJ$6))</f>
        <v/>
      </c>
      <c r="Y689" s="48" t="str">
        <f>IF(COUNTIFS('B-PorHerramienta'!$A$2:$A$2848,Y$8,'B-PorHerramienta'!$J$2:$J$2848,$AC689,'B-PorHerramienta'!$K$2:$K$2848,$AD689,'B-PorHerramienta'!$L$2:$L$2848,$AE689,'B-PorHerramienta'!$F$2:$F$2848,"&lt;&gt;")=0,"",ROUND(SUMIFS(INDEX('B-PorHerramienta'!$F$2:$I$2848,0,$AH$6),'B-PorHerramienta'!$A$2:$A$2848,Y$8,'B-PorHerramienta'!$J$2:$J$2848,$AC689,'B-PorHerramienta'!$K$2:$K$2848,$AD689,'B-PorHerramienta'!$L$2:$L$2848,$AE689)*$AI$6,$AJ$6))</f>
        <v/>
      </c>
      <c r="Z689" s="48" t="str">
        <f>IF(COUNTIFS('B-PorHerramienta'!$A$2:$A$2848,Z$8,'B-PorHerramienta'!$J$2:$J$2848,$AC689,'B-PorHerramienta'!$K$2:$K$2848,$AD689,'B-PorHerramienta'!$L$2:$L$2848,$AE689,'B-PorHerramienta'!$F$2:$F$2848,"&lt;&gt;")=0,"",ROUND(SUMIFS(INDEX('B-PorHerramienta'!$F$2:$I$2848,0,$AH$6),'B-PorHerramienta'!$A$2:$A$2848,Z$8,'B-PorHerramienta'!$J$2:$J$2848,$AC689,'B-PorHerramienta'!$K$2:$K$2848,$AD689,'B-PorHerramienta'!$L$2:$L$2848,$AE689)*$AI$6,$AJ$6))</f>
        <v/>
      </c>
      <c r="AA689" s="6"/>
      <c r="AB689" s="35">
        <v>2</v>
      </c>
      <c r="AC689" s="35" t="s">
        <v>1239</v>
      </c>
      <c r="AD689" s="35" t="s">
        <v>1474</v>
      </c>
      <c r="AE689" s="35" t="s">
        <v>1480</v>
      </c>
      <c r="AF689" s="35"/>
      <c r="AG689" s="35"/>
      <c r="AH689" s="35"/>
      <c r="AI689" s="35"/>
      <c r="AJ689" s="35"/>
      <c r="AK689" s="35"/>
    </row>
    <row r="690" spans="1:37" hidden="1" outlineLevel="2" collapsed="1" x14ac:dyDescent="0.25">
      <c r="A690" s="49" t="s">
        <v>2390</v>
      </c>
      <c r="B690" s="47" t="s">
        <v>2389</v>
      </c>
      <c r="C690" s="48" t="str">
        <f>IF(COUNTIFS('B-PorHerramienta'!$A$2:$A$2848,C$8,'B-PorHerramienta'!$J$2:$J$2848,$AC690,'B-PorHerramienta'!$K$2:$K$2848,$AD690,'B-PorHerramienta'!$L$2:$L$2848,$AE690,'B-PorHerramienta'!$F$2:$F$2848,"&lt;&gt;")=0,"",ROUND(SUMIFS(INDEX('B-PorHerramienta'!$F$2:$I$2848,0,$AH$6),'B-PorHerramienta'!$A$2:$A$2848,C$8,'B-PorHerramienta'!$J$2:$J$2848,$AC690,'B-PorHerramienta'!$K$2:$K$2848,$AD690,'B-PorHerramienta'!$L$2:$L$2848,$AE690)*$AI$6,$AJ$6))</f>
        <v/>
      </c>
      <c r="D690" s="48" t="str">
        <f>IF(COUNTIFS('B-PorHerramienta'!$A$2:$A$2848,D$8,'B-PorHerramienta'!$J$2:$J$2848,$AC690,'B-PorHerramienta'!$K$2:$K$2848,$AD690,'B-PorHerramienta'!$L$2:$L$2848,$AE690,'B-PorHerramienta'!$F$2:$F$2848,"&lt;&gt;")=0,"",ROUND(SUMIFS(INDEX('B-PorHerramienta'!$F$2:$I$2848,0,$AH$6),'B-PorHerramienta'!$A$2:$A$2848,D$8,'B-PorHerramienta'!$J$2:$J$2848,$AC690,'B-PorHerramienta'!$K$2:$K$2848,$AD690,'B-PorHerramienta'!$L$2:$L$2848,$AE690)*$AI$6,$AJ$6))</f>
        <v/>
      </c>
      <c r="E690" s="48" t="str">
        <f>IF(COUNTIFS('B-PorHerramienta'!$A$2:$A$2848,E$8,'B-PorHerramienta'!$J$2:$J$2848,$AC690,'B-PorHerramienta'!$K$2:$K$2848,$AD690,'B-PorHerramienta'!$L$2:$L$2848,$AE690,'B-PorHerramienta'!$F$2:$F$2848,"&lt;&gt;")=0,"",ROUND(SUMIFS(INDEX('B-PorHerramienta'!$F$2:$I$2848,0,$AH$6),'B-PorHerramienta'!$A$2:$A$2848,E$8,'B-PorHerramienta'!$J$2:$J$2848,$AC690,'B-PorHerramienta'!$K$2:$K$2848,$AD690,'B-PorHerramienta'!$L$2:$L$2848,$AE690)*$AI$6,$AJ$6))</f>
        <v/>
      </c>
      <c r="F690" s="48" t="str">
        <f>IF(COUNTIFS('B-PorHerramienta'!$A$2:$A$2848,F$8,'B-PorHerramienta'!$J$2:$J$2848,$AC690,'B-PorHerramienta'!$K$2:$K$2848,$AD690,'B-PorHerramienta'!$L$2:$L$2848,$AE690,'B-PorHerramienta'!$F$2:$F$2848,"&lt;&gt;")=0,"",ROUND(SUMIFS(INDEX('B-PorHerramienta'!$F$2:$I$2848,0,$AH$6),'B-PorHerramienta'!$A$2:$A$2848,F$8,'B-PorHerramienta'!$J$2:$J$2848,$AC690,'B-PorHerramienta'!$K$2:$K$2848,$AD690,'B-PorHerramienta'!$L$2:$L$2848,$AE690)*$AI$6,$AJ$6))</f>
        <v/>
      </c>
      <c r="G690" s="48" t="str">
        <f>IF(COUNTIFS('B-PorHerramienta'!$A$2:$A$2848,G$8,'B-PorHerramienta'!$J$2:$J$2848,$AC690,'B-PorHerramienta'!$K$2:$K$2848,$AD690,'B-PorHerramienta'!$L$2:$L$2848,$AE690,'B-PorHerramienta'!$F$2:$F$2848,"&lt;&gt;")=0,"",ROUND(SUMIFS(INDEX('B-PorHerramienta'!$F$2:$I$2848,0,$AH$6),'B-PorHerramienta'!$A$2:$A$2848,G$8,'B-PorHerramienta'!$J$2:$J$2848,$AC690,'B-PorHerramienta'!$K$2:$K$2848,$AD690,'B-PorHerramienta'!$L$2:$L$2848,$AE690)*$AI$6,$AJ$6))</f>
        <v/>
      </c>
      <c r="H690" s="48" t="str">
        <f>IF(COUNTIFS('B-PorHerramienta'!$A$2:$A$2848,H$8,'B-PorHerramienta'!$J$2:$J$2848,$AC690,'B-PorHerramienta'!$K$2:$K$2848,$AD690,'B-PorHerramienta'!$L$2:$L$2848,$AE690,'B-PorHerramienta'!$F$2:$F$2848,"&lt;&gt;")=0,"",ROUND(SUMIFS(INDEX('B-PorHerramienta'!$F$2:$I$2848,0,$AH$6),'B-PorHerramienta'!$A$2:$A$2848,H$8,'B-PorHerramienta'!$J$2:$J$2848,$AC690,'B-PorHerramienta'!$K$2:$K$2848,$AD690,'B-PorHerramienta'!$L$2:$L$2848,$AE690)*$AI$6,$AJ$6))</f>
        <v/>
      </c>
      <c r="I690" s="48" t="str">
        <f>IF(COUNTIFS('B-PorHerramienta'!$A$2:$A$2848,I$8,'B-PorHerramienta'!$J$2:$J$2848,$AC690,'B-PorHerramienta'!$K$2:$K$2848,$AD690,'B-PorHerramienta'!$L$2:$L$2848,$AE690,'B-PorHerramienta'!$F$2:$F$2848,"&lt;&gt;")=0,"",ROUND(SUMIFS(INDEX('B-PorHerramienta'!$F$2:$I$2848,0,$AH$6),'B-PorHerramienta'!$A$2:$A$2848,I$8,'B-PorHerramienta'!$J$2:$J$2848,$AC690,'B-PorHerramienta'!$K$2:$K$2848,$AD690,'B-PorHerramienta'!$L$2:$L$2848,$AE690)*$AI$6,$AJ$6))</f>
        <v/>
      </c>
      <c r="J690" s="48" t="str">
        <f>IF(COUNTIFS('B-PorHerramienta'!$A$2:$A$2848,J$8,'B-PorHerramienta'!$J$2:$J$2848,$AC690,'B-PorHerramienta'!$K$2:$K$2848,$AD690,'B-PorHerramienta'!$L$2:$L$2848,$AE690,'B-PorHerramienta'!$F$2:$F$2848,"&lt;&gt;")=0,"",ROUND(SUMIFS(INDEX('B-PorHerramienta'!$F$2:$I$2848,0,$AH$6),'B-PorHerramienta'!$A$2:$A$2848,J$8,'B-PorHerramienta'!$J$2:$J$2848,$AC690,'B-PorHerramienta'!$K$2:$K$2848,$AD690,'B-PorHerramienta'!$L$2:$L$2848,$AE690)*$AI$6,$AJ$6))</f>
        <v/>
      </c>
      <c r="K690" s="48" t="str">
        <f>IF(COUNTIFS('B-PorHerramienta'!$A$2:$A$2848,K$8,'B-PorHerramienta'!$J$2:$J$2848,$AC690,'B-PorHerramienta'!$K$2:$K$2848,$AD690,'B-PorHerramienta'!$L$2:$L$2848,$AE690,'B-PorHerramienta'!$F$2:$F$2848,"&lt;&gt;")=0,"",ROUND(SUMIFS(INDEX('B-PorHerramienta'!$F$2:$I$2848,0,$AH$6),'B-PorHerramienta'!$A$2:$A$2848,K$8,'B-PorHerramienta'!$J$2:$J$2848,$AC690,'B-PorHerramienta'!$K$2:$K$2848,$AD690,'B-PorHerramienta'!$L$2:$L$2848,$AE690)*$AI$6,$AJ$6))</f>
        <v/>
      </c>
      <c r="L690" s="48" t="str">
        <f>IF(COUNTIFS('B-PorHerramienta'!$A$2:$A$2848,L$8,'B-PorHerramienta'!$J$2:$J$2848,$AC690,'B-PorHerramienta'!$K$2:$K$2848,$AD690,'B-PorHerramienta'!$L$2:$L$2848,$AE690,'B-PorHerramienta'!$F$2:$F$2848,"&lt;&gt;")=0,"",ROUND(SUMIFS(INDEX('B-PorHerramienta'!$F$2:$I$2848,0,$AH$6),'B-PorHerramienta'!$A$2:$A$2848,L$8,'B-PorHerramienta'!$J$2:$J$2848,$AC690,'B-PorHerramienta'!$K$2:$K$2848,$AD690,'B-PorHerramienta'!$L$2:$L$2848,$AE690)*$AI$6,$AJ$6))</f>
        <v/>
      </c>
      <c r="M690" s="48" t="str">
        <f>IF(COUNTIFS('B-PorHerramienta'!$A$2:$A$2848,M$8,'B-PorHerramienta'!$J$2:$J$2848,$AC690,'B-PorHerramienta'!$K$2:$K$2848,$AD690,'B-PorHerramienta'!$L$2:$L$2848,$AE690,'B-PorHerramienta'!$F$2:$F$2848,"&lt;&gt;")=0,"",ROUND(SUMIFS(INDEX('B-PorHerramienta'!$F$2:$I$2848,0,$AH$6),'B-PorHerramienta'!$A$2:$A$2848,M$8,'B-PorHerramienta'!$J$2:$J$2848,$AC690,'B-PorHerramienta'!$K$2:$K$2848,$AD690,'B-PorHerramienta'!$L$2:$L$2848,$AE690)*$AI$6,$AJ$6))</f>
        <v/>
      </c>
      <c r="N690" s="48" t="str">
        <f>IF(COUNTIFS('B-PorHerramienta'!$A$2:$A$2848,N$8,'B-PorHerramienta'!$J$2:$J$2848,$AC690,'B-PorHerramienta'!$K$2:$K$2848,$AD690,'B-PorHerramienta'!$L$2:$L$2848,$AE690,'B-PorHerramienta'!$F$2:$F$2848,"&lt;&gt;")=0,"",ROUND(SUMIFS(INDEX('B-PorHerramienta'!$F$2:$I$2848,0,$AH$6),'B-PorHerramienta'!$A$2:$A$2848,N$8,'B-PorHerramienta'!$J$2:$J$2848,$AC690,'B-PorHerramienta'!$K$2:$K$2848,$AD690,'B-PorHerramienta'!$L$2:$L$2848,$AE690)*$AI$6,$AJ$6))</f>
        <v/>
      </c>
      <c r="O690" s="48" t="str">
        <f>IF(COUNTIFS('B-PorHerramienta'!$A$2:$A$2848,O$8,'B-PorHerramienta'!$J$2:$J$2848,$AC690,'B-PorHerramienta'!$K$2:$K$2848,$AD690,'B-PorHerramienta'!$L$2:$L$2848,$AE690,'B-PorHerramienta'!$F$2:$F$2848,"&lt;&gt;")=0,"",ROUND(SUMIFS(INDEX('B-PorHerramienta'!$F$2:$I$2848,0,$AH$6),'B-PorHerramienta'!$A$2:$A$2848,O$8,'B-PorHerramienta'!$J$2:$J$2848,$AC690,'B-PorHerramienta'!$K$2:$K$2848,$AD690,'B-PorHerramienta'!$L$2:$L$2848,$AE690)*$AI$6,$AJ$6))</f>
        <v/>
      </c>
      <c r="P690" s="48" t="str">
        <f>IF(COUNTIFS('B-PorHerramienta'!$A$2:$A$2848,P$8,'B-PorHerramienta'!$J$2:$J$2848,$AC690,'B-PorHerramienta'!$K$2:$K$2848,$AD690,'B-PorHerramienta'!$L$2:$L$2848,$AE690,'B-PorHerramienta'!$F$2:$F$2848,"&lt;&gt;")=0,"",ROUND(SUMIFS(INDEX('B-PorHerramienta'!$F$2:$I$2848,0,$AH$6),'B-PorHerramienta'!$A$2:$A$2848,P$8,'B-PorHerramienta'!$J$2:$J$2848,$AC690,'B-PorHerramienta'!$K$2:$K$2848,$AD690,'B-PorHerramienta'!$L$2:$L$2848,$AE690)*$AI$6,$AJ$6))</f>
        <v/>
      </c>
      <c r="Q690" s="48" t="str">
        <f>IF(COUNTIFS('B-PorHerramienta'!$A$2:$A$2848,Q$8,'B-PorHerramienta'!$J$2:$J$2848,$AC690,'B-PorHerramienta'!$K$2:$K$2848,$AD690,'B-PorHerramienta'!$L$2:$L$2848,$AE690,'B-PorHerramienta'!$F$2:$F$2848,"&lt;&gt;")=0,"",ROUND(SUMIFS(INDEX('B-PorHerramienta'!$F$2:$I$2848,0,$AH$6),'B-PorHerramienta'!$A$2:$A$2848,Q$8,'B-PorHerramienta'!$J$2:$J$2848,$AC690,'B-PorHerramienta'!$K$2:$K$2848,$AD690,'B-PorHerramienta'!$L$2:$L$2848,$AE690)*$AI$6,$AJ$6))</f>
        <v/>
      </c>
      <c r="R690" s="48" t="str">
        <f>IF(COUNTIFS('B-PorHerramienta'!$A$2:$A$2848,R$8,'B-PorHerramienta'!$J$2:$J$2848,$AC690,'B-PorHerramienta'!$K$2:$K$2848,$AD690,'B-PorHerramienta'!$L$2:$L$2848,$AE690,'B-PorHerramienta'!$F$2:$F$2848,"&lt;&gt;")=0,"",ROUND(SUMIFS(INDEX('B-PorHerramienta'!$F$2:$I$2848,0,$AH$6),'B-PorHerramienta'!$A$2:$A$2848,R$8,'B-PorHerramienta'!$J$2:$J$2848,$AC690,'B-PorHerramienta'!$K$2:$K$2848,$AD690,'B-PorHerramienta'!$L$2:$L$2848,$AE690)*$AI$6,$AJ$6))</f>
        <v/>
      </c>
      <c r="S690" s="48" t="str">
        <f>IF(COUNTIFS('B-PorHerramienta'!$A$2:$A$2848,S$8,'B-PorHerramienta'!$J$2:$J$2848,$AC690,'B-PorHerramienta'!$K$2:$K$2848,$AD690,'B-PorHerramienta'!$L$2:$L$2848,$AE690,'B-PorHerramienta'!$F$2:$F$2848,"&lt;&gt;")=0,"",ROUND(SUMIFS(INDEX('B-PorHerramienta'!$F$2:$I$2848,0,$AH$6),'B-PorHerramienta'!$A$2:$A$2848,S$8,'B-PorHerramienta'!$J$2:$J$2848,$AC690,'B-PorHerramienta'!$K$2:$K$2848,$AD690,'B-PorHerramienta'!$L$2:$L$2848,$AE690)*$AI$6,$AJ$6))</f>
        <v/>
      </c>
      <c r="T690" s="48" t="str">
        <f>IF(COUNTIFS('B-PorHerramienta'!$A$2:$A$2848,T$8,'B-PorHerramienta'!$J$2:$J$2848,$AC690,'B-PorHerramienta'!$K$2:$K$2848,$AD690,'B-PorHerramienta'!$L$2:$L$2848,$AE690,'B-PorHerramienta'!$F$2:$F$2848,"&lt;&gt;")=0,"",ROUND(SUMIFS(INDEX('B-PorHerramienta'!$F$2:$I$2848,0,$AH$6),'B-PorHerramienta'!$A$2:$A$2848,T$8,'B-PorHerramienta'!$J$2:$J$2848,$AC690,'B-PorHerramienta'!$K$2:$K$2848,$AD690,'B-PorHerramienta'!$L$2:$L$2848,$AE690)*$AI$6,$AJ$6))</f>
        <v/>
      </c>
      <c r="U690" s="48" t="str">
        <f>IF(COUNTIFS('B-PorHerramienta'!$A$2:$A$2848,U$8,'B-PorHerramienta'!$J$2:$J$2848,$AC690,'B-PorHerramienta'!$K$2:$K$2848,$AD690,'B-PorHerramienta'!$L$2:$L$2848,$AE690,'B-PorHerramienta'!$F$2:$F$2848,"&lt;&gt;")=0,"",ROUND(SUMIFS(INDEX('B-PorHerramienta'!$F$2:$I$2848,0,$AH$6),'B-PorHerramienta'!$A$2:$A$2848,U$8,'B-PorHerramienta'!$J$2:$J$2848,$AC690,'B-PorHerramienta'!$K$2:$K$2848,$AD690,'B-PorHerramienta'!$L$2:$L$2848,$AE690)*$AI$6,$AJ$6))</f>
        <v/>
      </c>
      <c r="V690" s="48" t="str">
        <f>IF(COUNTIFS('B-PorHerramienta'!$A$2:$A$2848,V$8,'B-PorHerramienta'!$J$2:$J$2848,$AC690,'B-PorHerramienta'!$K$2:$K$2848,$AD690,'B-PorHerramienta'!$L$2:$L$2848,$AE690,'B-PorHerramienta'!$F$2:$F$2848,"&lt;&gt;")=0,"",ROUND(SUMIFS(INDEX('B-PorHerramienta'!$F$2:$I$2848,0,$AH$6),'B-PorHerramienta'!$A$2:$A$2848,V$8,'B-PorHerramienta'!$J$2:$J$2848,$AC690,'B-PorHerramienta'!$K$2:$K$2848,$AD690,'B-PorHerramienta'!$L$2:$L$2848,$AE690)*$AI$6,$AJ$6))</f>
        <v/>
      </c>
      <c r="W690" s="48" t="str">
        <f>IF(COUNTIFS('B-PorHerramienta'!$A$2:$A$2848,W$8,'B-PorHerramienta'!$J$2:$J$2848,$AC690,'B-PorHerramienta'!$K$2:$K$2848,$AD690,'B-PorHerramienta'!$L$2:$L$2848,$AE690,'B-PorHerramienta'!$F$2:$F$2848,"&lt;&gt;")=0,"",ROUND(SUMIFS(INDEX('B-PorHerramienta'!$F$2:$I$2848,0,$AH$6),'B-PorHerramienta'!$A$2:$A$2848,W$8,'B-PorHerramienta'!$J$2:$J$2848,$AC690,'B-PorHerramienta'!$K$2:$K$2848,$AD690,'B-PorHerramienta'!$L$2:$L$2848,$AE690)*$AI$6,$AJ$6))</f>
        <v/>
      </c>
      <c r="X690" s="48" t="str">
        <f>IF(COUNTIFS('B-PorHerramienta'!$A$2:$A$2848,X$8,'B-PorHerramienta'!$J$2:$J$2848,$AC690,'B-PorHerramienta'!$K$2:$K$2848,$AD690,'B-PorHerramienta'!$L$2:$L$2848,$AE690,'B-PorHerramienta'!$F$2:$F$2848,"&lt;&gt;")=0,"",ROUND(SUMIFS(INDEX('B-PorHerramienta'!$F$2:$I$2848,0,$AH$6),'B-PorHerramienta'!$A$2:$A$2848,X$8,'B-PorHerramienta'!$J$2:$J$2848,$AC690,'B-PorHerramienta'!$K$2:$K$2848,$AD690,'B-PorHerramienta'!$L$2:$L$2848,$AE690)*$AI$6,$AJ$6))</f>
        <v/>
      </c>
      <c r="Y690" s="48" t="str">
        <f>IF(COUNTIFS('B-PorHerramienta'!$A$2:$A$2848,Y$8,'B-PorHerramienta'!$J$2:$J$2848,$AC690,'B-PorHerramienta'!$K$2:$K$2848,$AD690,'B-PorHerramienta'!$L$2:$L$2848,$AE690,'B-PorHerramienta'!$F$2:$F$2848,"&lt;&gt;")=0,"",ROUND(SUMIFS(INDEX('B-PorHerramienta'!$F$2:$I$2848,0,$AH$6),'B-PorHerramienta'!$A$2:$A$2848,Y$8,'B-PorHerramienta'!$J$2:$J$2848,$AC690,'B-PorHerramienta'!$K$2:$K$2848,$AD690,'B-PorHerramienta'!$L$2:$L$2848,$AE690)*$AI$6,$AJ$6))</f>
        <v/>
      </c>
      <c r="Z690" s="48" t="str">
        <f>IF(COUNTIFS('B-PorHerramienta'!$A$2:$A$2848,Z$8,'B-PorHerramienta'!$J$2:$J$2848,$AC690,'B-PorHerramienta'!$K$2:$K$2848,$AD690,'B-PorHerramienta'!$L$2:$L$2848,$AE690,'B-PorHerramienta'!$F$2:$F$2848,"&lt;&gt;")=0,"",ROUND(SUMIFS(INDEX('B-PorHerramienta'!$F$2:$I$2848,0,$AH$6),'B-PorHerramienta'!$A$2:$A$2848,Z$8,'B-PorHerramienta'!$J$2:$J$2848,$AC690,'B-PorHerramienta'!$K$2:$K$2848,$AD690,'B-PorHerramienta'!$L$2:$L$2848,$AE690)*$AI$6,$AJ$6))</f>
        <v/>
      </c>
      <c r="AA690" s="6"/>
      <c r="AB690" s="35">
        <v>2</v>
      </c>
      <c r="AC690" s="35" t="s">
        <v>1239</v>
      </c>
      <c r="AD690" s="35" t="s">
        <v>1474</v>
      </c>
      <c r="AE690" s="35" t="s">
        <v>1481</v>
      </c>
      <c r="AF690" s="35"/>
      <c r="AG690" s="35"/>
      <c r="AH690" s="35"/>
      <c r="AI690" s="35"/>
      <c r="AJ690" s="35"/>
      <c r="AK690" s="35"/>
    </row>
    <row r="691" spans="1:37" hidden="1" outlineLevel="2" collapsed="1" x14ac:dyDescent="0.25">
      <c r="A691" s="49" t="s">
        <v>2388</v>
      </c>
      <c r="B691" s="47" t="s">
        <v>2387</v>
      </c>
      <c r="C691" s="48" t="str">
        <f>IF(COUNTIFS('B-PorHerramienta'!$A$2:$A$2848,C$8,'B-PorHerramienta'!$J$2:$J$2848,$AC691,'B-PorHerramienta'!$K$2:$K$2848,$AD691,'B-PorHerramienta'!$L$2:$L$2848,$AE691,'B-PorHerramienta'!$F$2:$F$2848,"&lt;&gt;")=0,"",ROUND(SUMIFS(INDEX('B-PorHerramienta'!$F$2:$I$2848,0,$AH$6),'B-PorHerramienta'!$A$2:$A$2848,C$8,'B-PorHerramienta'!$J$2:$J$2848,$AC691,'B-PorHerramienta'!$K$2:$K$2848,$AD691,'B-PorHerramienta'!$L$2:$L$2848,$AE691)*$AI$6,$AJ$6))</f>
        <v/>
      </c>
      <c r="D691" s="48" t="str">
        <f>IF(COUNTIFS('B-PorHerramienta'!$A$2:$A$2848,D$8,'B-PorHerramienta'!$J$2:$J$2848,$AC691,'B-PorHerramienta'!$K$2:$K$2848,$AD691,'B-PorHerramienta'!$L$2:$L$2848,$AE691,'B-PorHerramienta'!$F$2:$F$2848,"&lt;&gt;")=0,"",ROUND(SUMIFS(INDEX('B-PorHerramienta'!$F$2:$I$2848,0,$AH$6),'B-PorHerramienta'!$A$2:$A$2848,D$8,'B-PorHerramienta'!$J$2:$J$2848,$AC691,'B-PorHerramienta'!$K$2:$K$2848,$AD691,'B-PorHerramienta'!$L$2:$L$2848,$AE691)*$AI$6,$AJ$6))</f>
        <v/>
      </c>
      <c r="E691" s="48" t="str">
        <f>IF(COUNTIFS('B-PorHerramienta'!$A$2:$A$2848,E$8,'B-PorHerramienta'!$J$2:$J$2848,$AC691,'B-PorHerramienta'!$K$2:$K$2848,$AD691,'B-PorHerramienta'!$L$2:$L$2848,$AE691,'B-PorHerramienta'!$F$2:$F$2848,"&lt;&gt;")=0,"",ROUND(SUMIFS(INDEX('B-PorHerramienta'!$F$2:$I$2848,0,$AH$6),'B-PorHerramienta'!$A$2:$A$2848,E$8,'B-PorHerramienta'!$J$2:$J$2848,$AC691,'B-PorHerramienta'!$K$2:$K$2848,$AD691,'B-PorHerramienta'!$L$2:$L$2848,$AE691)*$AI$6,$AJ$6))</f>
        <v/>
      </c>
      <c r="F691" s="48" t="str">
        <f>IF(COUNTIFS('B-PorHerramienta'!$A$2:$A$2848,F$8,'B-PorHerramienta'!$J$2:$J$2848,$AC691,'B-PorHerramienta'!$K$2:$K$2848,$AD691,'B-PorHerramienta'!$L$2:$L$2848,$AE691,'B-PorHerramienta'!$F$2:$F$2848,"&lt;&gt;")=0,"",ROUND(SUMIFS(INDEX('B-PorHerramienta'!$F$2:$I$2848,0,$AH$6),'B-PorHerramienta'!$A$2:$A$2848,F$8,'B-PorHerramienta'!$J$2:$J$2848,$AC691,'B-PorHerramienta'!$K$2:$K$2848,$AD691,'B-PorHerramienta'!$L$2:$L$2848,$AE691)*$AI$6,$AJ$6))</f>
        <v/>
      </c>
      <c r="G691" s="48" t="str">
        <f>IF(COUNTIFS('B-PorHerramienta'!$A$2:$A$2848,G$8,'B-PorHerramienta'!$J$2:$J$2848,$AC691,'B-PorHerramienta'!$K$2:$K$2848,$AD691,'B-PorHerramienta'!$L$2:$L$2848,$AE691,'B-PorHerramienta'!$F$2:$F$2848,"&lt;&gt;")=0,"",ROUND(SUMIFS(INDEX('B-PorHerramienta'!$F$2:$I$2848,0,$AH$6),'B-PorHerramienta'!$A$2:$A$2848,G$8,'B-PorHerramienta'!$J$2:$J$2848,$AC691,'B-PorHerramienta'!$K$2:$K$2848,$AD691,'B-PorHerramienta'!$L$2:$L$2848,$AE691)*$AI$6,$AJ$6))</f>
        <v/>
      </c>
      <c r="H691" s="48" t="str">
        <f>IF(COUNTIFS('B-PorHerramienta'!$A$2:$A$2848,H$8,'B-PorHerramienta'!$J$2:$J$2848,$AC691,'B-PorHerramienta'!$K$2:$K$2848,$AD691,'B-PorHerramienta'!$L$2:$L$2848,$AE691,'B-PorHerramienta'!$F$2:$F$2848,"&lt;&gt;")=0,"",ROUND(SUMIFS(INDEX('B-PorHerramienta'!$F$2:$I$2848,0,$AH$6),'B-PorHerramienta'!$A$2:$A$2848,H$8,'B-PorHerramienta'!$J$2:$J$2848,$AC691,'B-PorHerramienta'!$K$2:$K$2848,$AD691,'B-PorHerramienta'!$L$2:$L$2848,$AE691)*$AI$6,$AJ$6))</f>
        <v/>
      </c>
      <c r="I691" s="48" t="str">
        <f>IF(COUNTIFS('B-PorHerramienta'!$A$2:$A$2848,I$8,'B-PorHerramienta'!$J$2:$J$2848,$AC691,'B-PorHerramienta'!$K$2:$K$2848,$AD691,'B-PorHerramienta'!$L$2:$L$2848,$AE691,'B-PorHerramienta'!$F$2:$F$2848,"&lt;&gt;")=0,"",ROUND(SUMIFS(INDEX('B-PorHerramienta'!$F$2:$I$2848,0,$AH$6),'B-PorHerramienta'!$A$2:$A$2848,I$8,'B-PorHerramienta'!$J$2:$J$2848,$AC691,'B-PorHerramienta'!$K$2:$K$2848,$AD691,'B-PorHerramienta'!$L$2:$L$2848,$AE691)*$AI$6,$AJ$6))</f>
        <v/>
      </c>
      <c r="J691" s="48" t="str">
        <f>IF(COUNTIFS('B-PorHerramienta'!$A$2:$A$2848,J$8,'B-PorHerramienta'!$J$2:$J$2848,$AC691,'B-PorHerramienta'!$K$2:$K$2848,$AD691,'B-PorHerramienta'!$L$2:$L$2848,$AE691,'B-PorHerramienta'!$F$2:$F$2848,"&lt;&gt;")=0,"",ROUND(SUMIFS(INDEX('B-PorHerramienta'!$F$2:$I$2848,0,$AH$6),'B-PorHerramienta'!$A$2:$A$2848,J$8,'B-PorHerramienta'!$J$2:$J$2848,$AC691,'B-PorHerramienta'!$K$2:$K$2848,$AD691,'B-PorHerramienta'!$L$2:$L$2848,$AE691)*$AI$6,$AJ$6))</f>
        <v/>
      </c>
      <c r="K691" s="48" t="str">
        <f>IF(COUNTIFS('B-PorHerramienta'!$A$2:$A$2848,K$8,'B-PorHerramienta'!$J$2:$J$2848,$AC691,'B-PorHerramienta'!$K$2:$K$2848,$AD691,'B-PorHerramienta'!$L$2:$L$2848,$AE691,'B-PorHerramienta'!$F$2:$F$2848,"&lt;&gt;")=0,"",ROUND(SUMIFS(INDEX('B-PorHerramienta'!$F$2:$I$2848,0,$AH$6),'B-PorHerramienta'!$A$2:$A$2848,K$8,'B-PorHerramienta'!$J$2:$J$2848,$AC691,'B-PorHerramienta'!$K$2:$K$2848,$AD691,'B-PorHerramienta'!$L$2:$L$2848,$AE691)*$AI$6,$AJ$6))</f>
        <v/>
      </c>
      <c r="L691" s="48" t="str">
        <f>IF(COUNTIFS('B-PorHerramienta'!$A$2:$A$2848,L$8,'B-PorHerramienta'!$J$2:$J$2848,$AC691,'B-PorHerramienta'!$K$2:$K$2848,$AD691,'B-PorHerramienta'!$L$2:$L$2848,$AE691,'B-PorHerramienta'!$F$2:$F$2848,"&lt;&gt;")=0,"",ROUND(SUMIFS(INDEX('B-PorHerramienta'!$F$2:$I$2848,0,$AH$6),'B-PorHerramienta'!$A$2:$A$2848,L$8,'B-PorHerramienta'!$J$2:$J$2848,$AC691,'B-PorHerramienta'!$K$2:$K$2848,$AD691,'B-PorHerramienta'!$L$2:$L$2848,$AE691)*$AI$6,$AJ$6))</f>
        <v/>
      </c>
      <c r="M691" s="48" t="str">
        <f>IF(COUNTIFS('B-PorHerramienta'!$A$2:$A$2848,M$8,'B-PorHerramienta'!$J$2:$J$2848,$AC691,'B-PorHerramienta'!$K$2:$K$2848,$AD691,'B-PorHerramienta'!$L$2:$L$2848,$AE691,'B-PorHerramienta'!$F$2:$F$2848,"&lt;&gt;")=0,"",ROUND(SUMIFS(INDEX('B-PorHerramienta'!$F$2:$I$2848,0,$AH$6),'B-PorHerramienta'!$A$2:$A$2848,M$8,'B-PorHerramienta'!$J$2:$J$2848,$AC691,'B-PorHerramienta'!$K$2:$K$2848,$AD691,'B-PorHerramienta'!$L$2:$L$2848,$AE691)*$AI$6,$AJ$6))</f>
        <v/>
      </c>
      <c r="N691" s="48" t="str">
        <f>IF(COUNTIFS('B-PorHerramienta'!$A$2:$A$2848,N$8,'B-PorHerramienta'!$J$2:$J$2848,$AC691,'B-PorHerramienta'!$K$2:$K$2848,$AD691,'B-PorHerramienta'!$L$2:$L$2848,$AE691,'B-PorHerramienta'!$F$2:$F$2848,"&lt;&gt;")=0,"",ROUND(SUMIFS(INDEX('B-PorHerramienta'!$F$2:$I$2848,0,$AH$6),'B-PorHerramienta'!$A$2:$A$2848,N$8,'B-PorHerramienta'!$J$2:$J$2848,$AC691,'B-PorHerramienta'!$K$2:$K$2848,$AD691,'B-PorHerramienta'!$L$2:$L$2848,$AE691)*$AI$6,$AJ$6))</f>
        <v/>
      </c>
      <c r="O691" s="48" t="str">
        <f>IF(COUNTIFS('B-PorHerramienta'!$A$2:$A$2848,O$8,'B-PorHerramienta'!$J$2:$J$2848,$AC691,'B-PorHerramienta'!$K$2:$K$2848,$AD691,'B-PorHerramienta'!$L$2:$L$2848,$AE691,'B-PorHerramienta'!$F$2:$F$2848,"&lt;&gt;")=0,"",ROUND(SUMIFS(INDEX('B-PorHerramienta'!$F$2:$I$2848,0,$AH$6),'B-PorHerramienta'!$A$2:$A$2848,O$8,'B-PorHerramienta'!$J$2:$J$2848,$AC691,'B-PorHerramienta'!$K$2:$K$2848,$AD691,'B-PorHerramienta'!$L$2:$L$2848,$AE691)*$AI$6,$AJ$6))</f>
        <v/>
      </c>
      <c r="P691" s="48" t="str">
        <f>IF(COUNTIFS('B-PorHerramienta'!$A$2:$A$2848,P$8,'B-PorHerramienta'!$J$2:$J$2848,$AC691,'B-PorHerramienta'!$K$2:$K$2848,$AD691,'B-PorHerramienta'!$L$2:$L$2848,$AE691,'B-PorHerramienta'!$F$2:$F$2848,"&lt;&gt;")=0,"",ROUND(SUMIFS(INDEX('B-PorHerramienta'!$F$2:$I$2848,0,$AH$6),'B-PorHerramienta'!$A$2:$A$2848,P$8,'B-PorHerramienta'!$J$2:$J$2848,$AC691,'B-PorHerramienta'!$K$2:$K$2848,$AD691,'B-PorHerramienta'!$L$2:$L$2848,$AE691)*$AI$6,$AJ$6))</f>
        <v/>
      </c>
      <c r="Q691" s="48" t="str">
        <f>IF(COUNTIFS('B-PorHerramienta'!$A$2:$A$2848,Q$8,'B-PorHerramienta'!$J$2:$J$2848,$AC691,'B-PorHerramienta'!$K$2:$K$2848,$AD691,'B-PorHerramienta'!$L$2:$L$2848,$AE691,'B-PorHerramienta'!$F$2:$F$2848,"&lt;&gt;")=0,"",ROUND(SUMIFS(INDEX('B-PorHerramienta'!$F$2:$I$2848,0,$AH$6),'B-PorHerramienta'!$A$2:$A$2848,Q$8,'B-PorHerramienta'!$J$2:$J$2848,$AC691,'B-PorHerramienta'!$K$2:$K$2848,$AD691,'B-PorHerramienta'!$L$2:$L$2848,$AE691)*$AI$6,$AJ$6))</f>
        <v/>
      </c>
      <c r="R691" s="48" t="str">
        <f>IF(COUNTIFS('B-PorHerramienta'!$A$2:$A$2848,R$8,'B-PorHerramienta'!$J$2:$J$2848,$AC691,'B-PorHerramienta'!$K$2:$K$2848,$AD691,'B-PorHerramienta'!$L$2:$L$2848,$AE691,'B-PorHerramienta'!$F$2:$F$2848,"&lt;&gt;")=0,"",ROUND(SUMIFS(INDEX('B-PorHerramienta'!$F$2:$I$2848,0,$AH$6),'B-PorHerramienta'!$A$2:$A$2848,R$8,'B-PorHerramienta'!$J$2:$J$2848,$AC691,'B-PorHerramienta'!$K$2:$K$2848,$AD691,'B-PorHerramienta'!$L$2:$L$2848,$AE691)*$AI$6,$AJ$6))</f>
        <v/>
      </c>
      <c r="S691" s="48" t="str">
        <f>IF(COUNTIFS('B-PorHerramienta'!$A$2:$A$2848,S$8,'B-PorHerramienta'!$J$2:$J$2848,$AC691,'B-PorHerramienta'!$K$2:$K$2848,$AD691,'B-PorHerramienta'!$L$2:$L$2848,$AE691,'B-PorHerramienta'!$F$2:$F$2848,"&lt;&gt;")=0,"",ROUND(SUMIFS(INDEX('B-PorHerramienta'!$F$2:$I$2848,0,$AH$6),'B-PorHerramienta'!$A$2:$A$2848,S$8,'B-PorHerramienta'!$J$2:$J$2848,$AC691,'B-PorHerramienta'!$K$2:$K$2848,$AD691,'B-PorHerramienta'!$L$2:$L$2848,$AE691)*$AI$6,$AJ$6))</f>
        <v/>
      </c>
      <c r="T691" s="48" t="str">
        <f>IF(COUNTIFS('B-PorHerramienta'!$A$2:$A$2848,T$8,'B-PorHerramienta'!$J$2:$J$2848,$AC691,'B-PorHerramienta'!$K$2:$K$2848,$AD691,'B-PorHerramienta'!$L$2:$L$2848,$AE691,'B-PorHerramienta'!$F$2:$F$2848,"&lt;&gt;")=0,"",ROUND(SUMIFS(INDEX('B-PorHerramienta'!$F$2:$I$2848,0,$AH$6),'B-PorHerramienta'!$A$2:$A$2848,T$8,'B-PorHerramienta'!$J$2:$J$2848,$AC691,'B-PorHerramienta'!$K$2:$K$2848,$AD691,'B-PorHerramienta'!$L$2:$L$2848,$AE691)*$AI$6,$AJ$6))</f>
        <v/>
      </c>
      <c r="U691" s="48" t="str">
        <f>IF(COUNTIFS('B-PorHerramienta'!$A$2:$A$2848,U$8,'B-PorHerramienta'!$J$2:$J$2848,$AC691,'B-PorHerramienta'!$K$2:$K$2848,$AD691,'B-PorHerramienta'!$L$2:$L$2848,$AE691,'B-PorHerramienta'!$F$2:$F$2848,"&lt;&gt;")=0,"",ROUND(SUMIFS(INDEX('B-PorHerramienta'!$F$2:$I$2848,0,$AH$6),'B-PorHerramienta'!$A$2:$A$2848,U$8,'B-PorHerramienta'!$J$2:$J$2848,$AC691,'B-PorHerramienta'!$K$2:$K$2848,$AD691,'B-PorHerramienta'!$L$2:$L$2848,$AE691)*$AI$6,$AJ$6))</f>
        <v/>
      </c>
      <c r="V691" s="48" t="str">
        <f>IF(COUNTIFS('B-PorHerramienta'!$A$2:$A$2848,V$8,'B-PorHerramienta'!$J$2:$J$2848,$AC691,'B-PorHerramienta'!$K$2:$K$2848,$AD691,'B-PorHerramienta'!$L$2:$L$2848,$AE691,'B-PorHerramienta'!$F$2:$F$2848,"&lt;&gt;")=0,"",ROUND(SUMIFS(INDEX('B-PorHerramienta'!$F$2:$I$2848,0,$AH$6),'B-PorHerramienta'!$A$2:$A$2848,V$8,'B-PorHerramienta'!$J$2:$J$2848,$AC691,'B-PorHerramienta'!$K$2:$K$2848,$AD691,'B-PorHerramienta'!$L$2:$L$2848,$AE691)*$AI$6,$AJ$6))</f>
        <v/>
      </c>
      <c r="W691" s="48" t="str">
        <f>IF(COUNTIFS('B-PorHerramienta'!$A$2:$A$2848,W$8,'B-PorHerramienta'!$J$2:$J$2848,$AC691,'B-PorHerramienta'!$K$2:$K$2848,$AD691,'B-PorHerramienta'!$L$2:$L$2848,$AE691,'B-PorHerramienta'!$F$2:$F$2848,"&lt;&gt;")=0,"",ROUND(SUMIFS(INDEX('B-PorHerramienta'!$F$2:$I$2848,0,$AH$6),'B-PorHerramienta'!$A$2:$A$2848,W$8,'B-PorHerramienta'!$J$2:$J$2848,$AC691,'B-PorHerramienta'!$K$2:$K$2848,$AD691,'B-PorHerramienta'!$L$2:$L$2848,$AE691)*$AI$6,$AJ$6))</f>
        <v/>
      </c>
      <c r="X691" s="48" t="str">
        <f>IF(COUNTIFS('B-PorHerramienta'!$A$2:$A$2848,X$8,'B-PorHerramienta'!$J$2:$J$2848,$AC691,'B-PorHerramienta'!$K$2:$K$2848,$AD691,'B-PorHerramienta'!$L$2:$L$2848,$AE691,'B-PorHerramienta'!$F$2:$F$2848,"&lt;&gt;")=0,"",ROUND(SUMIFS(INDEX('B-PorHerramienta'!$F$2:$I$2848,0,$AH$6),'B-PorHerramienta'!$A$2:$A$2848,X$8,'B-PorHerramienta'!$J$2:$J$2848,$AC691,'B-PorHerramienta'!$K$2:$K$2848,$AD691,'B-PorHerramienta'!$L$2:$L$2848,$AE691)*$AI$6,$AJ$6))</f>
        <v/>
      </c>
      <c r="Y691" s="48" t="str">
        <f>IF(COUNTIFS('B-PorHerramienta'!$A$2:$A$2848,Y$8,'B-PorHerramienta'!$J$2:$J$2848,$AC691,'B-PorHerramienta'!$K$2:$K$2848,$AD691,'B-PorHerramienta'!$L$2:$L$2848,$AE691,'B-PorHerramienta'!$F$2:$F$2848,"&lt;&gt;")=0,"",ROUND(SUMIFS(INDEX('B-PorHerramienta'!$F$2:$I$2848,0,$AH$6),'B-PorHerramienta'!$A$2:$A$2848,Y$8,'B-PorHerramienta'!$J$2:$J$2848,$AC691,'B-PorHerramienta'!$K$2:$K$2848,$AD691,'B-PorHerramienta'!$L$2:$L$2848,$AE691)*$AI$6,$AJ$6))</f>
        <v/>
      </c>
      <c r="Z691" s="48" t="str">
        <f>IF(COUNTIFS('B-PorHerramienta'!$A$2:$A$2848,Z$8,'B-PorHerramienta'!$J$2:$J$2848,$AC691,'B-PorHerramienta'!$K$2:$K$2848,$AD691,'B-PorHerramienta'!$L$2:$L$2848,$AE691,'B-PorHerramienta'!$F$2:$F$2848,"&lt;&gt;")=0,"",ROUND(SUMIFS(INDEX('B-PorHerramienta'!$F$2:$I$2848,0,$AH$6),'B-PorHerramienta'!$A$2:$A$2848,Z$8,'B-PorHerramienta'!$J$2:$J$2848,$AC691,'B-PorHerramienta'!$K$2:$K$2848,$AD691,'B-PorHerramienta'!$L$2:$L$2848,$AE691)*$AI$6,$AJ$6))</f>
        <v/>
      </c>
      <c r="AA691" s="6"/>
      <c r="AB691" s="35">
        <v>2</v>
      </c>
      <c r="AC691" s="35" t="s">
        <v>1239</v>
      </c>
      <c r="AD691" s="35" t="s">
        <v>1474</v>
      </c>
      <c r="AE691" s="35" t="s">
        <v>1482</v>
      </c>
      <c r="AF691" s="35"/>
      <c r="AG691" s="35"/>
      <c r="AH691" s="35"/>
      <c r="AI691" s="35"/>
      <c r="AJ691" s="35"/>
      <c r="AK691" s="35"/>
    </row>
    <row r="692" spans="1:37" ht="60" hidden="1" outlineLevel="2" collapsed="1" x14ac:dyDescent="0.25">
      <c r="A692" s="49" t="s">
        <v>2386</v>
      </c>
      <c r="B692" s="47" t="s">
        <v>2385</v>
      </c>
      <c r="C692" s="48" t="str">
        <f>IF(COUNTIFS('B-PorHerramienta'!$A$2:$A$2848,C$8,'B-PorHerramienta'!$J$2:$J$2848,$AC692,'B-PorHerramienta'!$K$2:$K$2848,$AD692,'B-PorHerramienta'!$L$2:$L$2848,$AE692,'B-PorHerramienta'!$F$2:$F$2848,"&lt;&gt;")=0,"",ROUND(SUMIFS(INDEX('B-PorHerramienta'!$F$2:$I$2848,0,$AH$6),'B-PorHerramienta'!$A$2:$A$2848,C$8,'B-PorHerramienta'!$J$2:$J$2848,$AC692,'B-PorHerramienta'!$K$2:$K$2848,$AD692,'B-PorHerramienta'!$L$2:$L$2848,$AE692)*$AI$6,$AJ$6))</f>
        <v/>
      </c>
      <c r="D692" s="48" t="str">
        <f>IF(COUNTIFS('B-PorHerramienta'!$A$2:$A$2848,D$8,'B-PorHerramienta'!$J$2:$J$2848,$AC692,'B-PorHerramienta'!$K$2:$K$2848,$AD692,'B-PorHerramienta'!$L$2:$L$2848,$AE692,'B-PorHerramienta'!$F$2:$F$2848,"&lt;&gt;")=0,"",ROUND(SUMIFS(INDEX('B-PorHerramienta'!$F$2:$I$2848,0,$AH$6),'B-PorHerramienta'!$A$2:$A$2848,D$8,'B-PorHerramienta'!$J$2:$J$2848,$AC692,'B-PorHerramienta'!$K$2:$K$2848,$AD692,'B-PorHerramienta'!$L$2:$L$2848,$AE692)*$AI$6,$AJ$6))</f>
        <v/>
      </c>
      <c r="E692" s="48" t="str">
        <f>IF(COUNTIFS('B-PorHerramienta'!$A$2:$A$2848,E$8,'B-PorHerramienta'!$J$2:$J$2848,$AC692,'B-PorHerramienta'!$K$2:$K$2848,$AD692,'B-PorHerramienta'!$L$2:$L$2848,$AE692,'B-PorHerramienta'!$F$2:$F$2848,"&lt;&gt;")=0,"",ROUND(SUMIFS(INDEX('B-PorHerramienta'!$F$2:$I$2848,0,$AH$6),'B-PorHerramienta'!$A$2:$A$2848,E$8,'B-PorHerramienta'!$J$2:$J$2848,$AC692,'B-PorHerramienta'!$K$2:$K$2848,$AD692,'B-PorHerramienta'!$L$2:$L$2848,$AE692)*$AI$6,$AJ$6))</f>
        <v/>
      </c>
      <c r="F692" s="48" t="str">
        <f>IF(COUNTIFS('B-PorHerramienta'!$A$2:$A$2848,F$8,'B-PorHerramienta'!$J$2:$J$2848,$AC692,'B-PorHerramienta'!$K$2:$K$2848,$AD692,'B-PorHerramienta'!$L$2:$L$2848,$AE692,'B-PorHerramienta'!$F$2:$F$2848,"&lt;&gt;")=0,"",ROUND(SUMIFS(INDEX('B-PorHerramienta'!$F$2:$I$2848,0,$AH$6),'B-PorHerramienta'!$A$2:$A$2848,F$8,'B-PorHerramienta'!$J$2:$J$2848,$AC692,'B-PorHerramienta'!$K$2:$K$2848,$AD692,'B-PorHerramienta'!$L$2:$L$2848,$AE692)*$AI$6,$AJ$6))</f>
        <v/>
      </c>
      <c r="G692" s="48" t="str">
        <f>IF(COUNTIFS('B-PorHerramienta'!$A$2:$A$2848,G$8,'B-PorHerramienta'!$J$2:$J$2848,$AC692,'B-PorHerramienta'!$K$2:$K$2848,$AD692,'B-PorHerramienta'!$L$2:$L$2848,$AE692,'B-PorHerramienta'!$F$2:$F$2848,"&lt;&gt;")=0,"",ROUND(SUMIFS(INDEX('B-PorHerramienta'!$F$2:$I$2848,0,$AH$6),'B-PorHerramienta'!$A$2:$A$2848,G$8,'B-PorHerramienta'!$J$2:$J$2848,$AC692,'B-PorHerramienta'!$K$2:$K$2848,$AD692,'B-PorHerramienta'!$L$2:$L$2848,$AE692)*$AI$6,$AJ$6))</f>
        <v/>
      </c>
      <c r="H692" s="48" t="str">
        <f>IF(COUNTIFS('B-PorHerramienta'!$A$2:$A$2848,H$8,'B-PorHerramienta'!$J$2:$J$2848,$AC692,'B-PorHerramienta'!$K$2:$K$2848,$AD692,'B-PorHerramienta'!$L$2:$L$2848,$AE692,'B-PorHerramienta'!$F$2:$F$2848,"&lt;&gt;")=0,"",ROUND(SUMIFS(INDEX('B-PorHerramienta'!$F$2:$I$2848,0,$AH$6),'B-PorHerramienta'!$A$2:$A$2848,H$8,'B-PorHerramienta'!$J$2:$J$2848,$AC692,'B-PorHerramienta'!$K$2:$K$2848,$AD692,'B-PorHerramienta'!$L$2:$L$2848,$AE692)*$AI$6,$AJ$6))</f>
        <v/>
      </c>
      <c r="I692" s="48" t="str">
        <f>IF(COUNTIFS('B-PorHerramienta'!$A$2:$A$2848,I$8,'B-PorHerramienta'!$J$2:$J$2848,$AC692,'B-PorHerramienta'!$K$2:$K$2848,$AD692,'B-PorHerramienta'!$L$2:$L$2848,$AE692,'B-PorHerramienta'!$F$2:$F$2848,"&lt;&gt;")=0,"",ROUND(SUMIFS(INDEX('B-PorHerramienta'!$F$2:$I$2848,0,$AH$6),'B-PorHerramienta'!$A$2:$A$2848,I$8,'B-PorHerramienta'!$J$2:$J$2848,$AC692,'B-PorHerramienta'!$K$2:$K$2848,$AD692,'B-PorHerramienta'!$L$2:$L$2848,$AE692)*$AI$6,$AJ$6))</f>
        <v/>
      </c>
      <c r="J692" s="48" t="str">
        <f>IF(COUNTIFS('B-PorHerramienta'!$A$2:$A$2848,J$8,'B-PorHerramienta'!$J$2:$J$2848,$AC692,'B-PorHerramienta'!$K$2:$K$2848,$AD692,'B-PorHerramienta'!$L$2:$L$2848,$AE692,'B-PorHerramienta'!$F$2:$F$2848,"&lt;&gt;")=0,"",ROUND(SUMIFS(INDEX('B-PorHerramienta'!$F$2:$I$2848,0,$AH$6),'B-PorHerramienta'!$A$2:$A$2848,J$8,'B-PorHerramienta'!$J$2:$J$2848,$AC692,'B-PorHerramienta'!$K$2:$K$2848,$AD692,'B-PorHerramienta'!$L$2:$L$2848,$AE692)*$AI$6,$AJ$6))</f>
        <v/>
      </c>
      <c r="K692" s="48" t="str">
        <f>IF(COUNTIFS('B-PorHerramienta'!$A$2:$A$2848,K$8,'B-PorHerramienta'!$J$2:$J$2848,$AC692,'B-PorHerramienta'!$K$2:$K$2848,$AD692,'B-PorHerramienta'!$L$2:$L$2848,$AE692,'B-PorHerramienta'!$F$2:$F$2848,"&lt;&gt;")=0,"",ROUND(SUMIFS(INDEX('B-PorHerramienta'!$F$2:$I$2848,0,$AH$6),'B-PorHerramienta'!$A$2:$A$2848,K$8,'B-PorHerramienta'!$J$2:$J$2848,$AC692,'B-PorHerramienta'!$K$2:$K$2848,$AD692,'B-PorHerramienta'!$L$2:$L$2848,$AE692)*$AI$6,$AJ$6))</f>
        <v/>
      </c>
      <c r="L692" s="48" t="str">
        <f>IF(COUNTIFS('B-PorHerramienta'!$A$2:$A$2848,L$8,'B-PorHerramienta'!$J$2:$J$2848,$AC692,'B-PorHerramienta'!$K$2:$K$2848,$AD692,'B-PorHerramienta'!$L$2:$L$2848,$AE692,'B-PorHerramienta'!$F$2:$F$2848,"&lt;&gt;")=0,"",ROUND(SUMIFS(INDEX('B-PorHerramienta'!$F$2:$I$2848,0,$AH$6),'B-PorHerramienta'!$A$2:$A$2848,L$8,'B-PorHerramienta'!$J$2:$J$2848,$AC692,'B-PorHerramienta'!$K$2:$K$2848,$AD692,'B-PorHerramienta'!$L$2:$L$2848,$AE692)*$AI$6,$AJ$6))</f>
        <v/>
      </c>
      <c r="M692" s="48" t="str">
        <f>IF(COUNTIFS('B-PorHerramienta'!$A$2:$A$2848,M$8,'B-PorHerramienta'!$J$2:$J$2848,$AC692,'B-PorHerramienta'!$K$2:$K$2848,$AD692,'B-PorHerramienta'!$L$2:$L$2848,$AE692,'B-PorHerramienta'!$F$2:$F$2848,"&lt;&gt;")=0,"",ROUND(SUMIFS(INDEX('B-PorHerramienta'!$F$2:$I$2848,0,$AH$6),'B-PorHerramienta'!$A$2:$A$2848,M$8,'B-PorHerramienta'!$J$2:$J$2848,$AC692,'B-PorHerramienta'!$K$2:$K$2848,$AD692,'B-PorHerramienta'!$L$2:$L$2848,$AE692)*$AI$6,$AJ$6))</f>
        <v/>
      </c>
      <c r="N692" s="48" t="str">
        <f>IF(COUNTIFS('B-PorHerramienta'!$A$2:$A$2848,N$8,'B-PorHerramienta'!$J$2:$J$2848,$AC692,'B-PorHerramienta'!$K$2:$K$2848,$AD692,'B-PorHerramienta'!$L$2:$L$2848,$AE692,'B-PorHerramienta'!$F$2:$F$2848,"&lt;&gt;")=0,"",ROUND(SUMIFS(INDEX('B-PorHerramienta'!$F$2:$I$2848,0,$AH$6),'B-PorHerramienta'!$A$2:$A$2848,N$8,'B-PorHerramienta'!$J$2:$J$2848,$AC692,'B-PorHerramienta'!$K$2:$K$2848,$AD692,'B-PorHerramienta'!$L$2:$L$2848,$AE692)*$AI$6,$AJ$6))</f>
        <v/>
      </c>
      <c r="O692" s="48" t="str">
        <f>IF(COUNTIFS('B-PorHerramienta'!$A$2:$A$2848,O$8,'B-PorHerramienta'!$J$2:$J$2848,$AC692,'B-PorHerramienta'!$K$2:$K$2848,$AD692,'B-PorHerramienta'!$L$2:$L$2848,$AE692,'B-PorHerramienta'!$F$2:$F$2848,"&lt;&gt;")=0,"",ROUND(SUMIFS(INDEX('B-PorHerramienta'!$F$2:$I$2848,0,$AH$6),'B-PorHerramienta'!$A$2:$A$2848,O$8,'B-PorHerramienta'!$J$2:$J$2848,$AC692,'B-PorHerramienta'!$K$2:$K$2848,$AD692,'B-PorHerramienta'!$L$2:$L$2848,$AE692)*$AI$6,$AJ$6))</f>
        <v/>
      </c>
      <c r="P692" s="48" t="str">
        <f>IF(COUNTIFS('B-PorHerramienta'!$A$2:$A$2848,P$8,'B-PorHerramienta'!$J$2:$J$2848,$AC692,'B-PorHerramienta'!$K$2:$K$2848,$AD692,'B-PorHerramienta'!$L$2:$L$2848,$AE692,'B-PorHerramienta'!$F$2:$F$2848,"&lt;&gt;")=0,"",ROUND(SUMIFS(INDEX('B-PorHerramienta'!$F$2:$I$2848,0,$AH$6),'B-PorHerramienta'!$A$2:$A$2848,P$8,'B-PorHerramienta'!$J$2:$J$2848,$AC692,'B-PorHerramienta'!$K$2:$K$2848,$AD692,'B-PorHerramienta'!$L$2:$L$2848,$AE692)*$AI$6,$AJ$6))</f>
        <v/>
      </c>
      <c r="Q692" s="48" t="str">
        <f>IF(COUNTIFS('B-PorHerramienta'!$A$2:$A$2848,Q$8,'B-PorHerramienta'!$J$2:$J$2848,$AC692,'B-PorHerramienta'!$K$2:$K$2848,$AD692,'B-PorHerramienta'!$L$2:$L$2848,$AE692,'B-PorHerramienta'!$F$2:$F$2848,"&lt;&gt;")=0,"",ROUND(SUMIFS(INDEX('B-PorHerramienta'!$F$2:$I$2848,0,$AH$6),'B-PorHerramienta'!$A$2:$A$2848,Q$8,'B-PorHerramienta'!$J$2:$J$2848,$AC692,'B-PorHerramienta'!$K$2:$K$2848,$AD692,'B-PorHerramienta'!$L$2:$L$2848,$AE692)*$AI$6,$AJ$6))</f>
        <v/>
      </c>
      <c r="R692" s="48" t="str">
        <f>IF(COUNTIFS('B-PorHerramienta'!$A$2:$A$2848,R$8,'B-PorHerramienta'!$J$2:$J$2848,$AC692,'B-PorHerramienta'!$K$2:$K$2848,$AD692,'B-PorHerramienta'!$L$2:$L$2848,$AE692,'B-PorHerramienta'!$F$2:$F$2848,"&lt;&gt;")=0,"",ROUND(SUMIFS(INDEX('B-PorHerramienta'!$F$2:$I$2848,0,$AH$6),'B-PorHerramienta'!$A$2:$A$2848,R$8,'B-PorHerramienta'!$J$2:$J$2848,$AC692,'B-PorHerramienta'!$K$2:$K$2848,$AD692,'B-PorHerramienta'!$L$2:$L$2848,$AE692)*$AI$6,$AJ$6))</f>
        <v/>
      </c>
      <c r="S692" s="48" t="str">
        <f>IF(COUNTIFS('B-PorHerramienta'!$A$2:$A$2848,S$8,'B-PorHerramienta'!$J$2:$J$2848,$AC692,'B-PorHerramienta'!$K$2:$K$2848,$AD692,'B-PorHerramienta'!$L$2:$L$2848,$AE692,'B-PorHerramienta'!$F$2:$F$2848,"&lt;&gt;")=0,"",ROUND(SUMIFS(INDEX('B-PorHerramienta'!$F$2:$I$2848,0,$AH$6),'B-PorHerramienta'!$A$2:$A$2848,S$8,'B-PorHerramienta'!$J$2:$J$2848,$AC692,'B-PorHerramienta'!$K$2:$K$2848,$AD692,'B-PorHerramienta'!$L$2:$L$2848,$AE692)*$AI$6,$AJ$6))</f>
        <v/>
      </c>
      <c r="T692" s="48" t="str">
        <f>IF(COUNTIFS('B-PorHerramienta'!$A$2:$A$2848,T$8,'B-PorHerramienta'!$J$2:$J$2848,$AC692,'B-PorHerramienta'!$K$2:$K$2848,$AD692,'B-PorHerramienta'!$L$2:$L$2848,$AE692,'B-PorHerramienta'!$F$2:$F$2848,"&lt;&gt;")=0,"",ROUND(SUMIFS(INDEX('B-PorHerramienta'!$F$2:$I$2848,0,$AH$6),'B-PorHerramienta'!$A$2:$A$2848,T$8,'B-PorHerramienta'!$J$2:$J$2848,$AC692,'B-PorHerramienta'!$K$2:$K$2848,$AD692,'B-PorHerramienta'!$L$2:$L$2848,$AE692)*$AI$6,$AJ$6))</f>
        <v/>
      </c>
      <c r="U692" s="48" t="str">
        <f>IF(COUNTIFS('B-PorHerramienta'!$A$2:$A$2848,U$8,'B-PorHerramienta'!$J$2:$J$2848,$AC692,'B-PorHerramienta'!$K$2:$K$2848,$AD692,'B-PorHerramienta'!$L$2:$L$2848,$AE692,'B-PorHerramienta'!$F$2:$F$2848,"&lt;&gt;")=0,"",ROUND(SUMIFS(INDEX('B-PorHerramienta'!$F$2:$I$2848,0,$AH$6),'B-PorHerramienta'!$A$2:$A$2848,U$8,'B-PorHerramienta'!$J$2:$J$2848,$AC692,'B-PorHerramienta'!$K$2:$K$2848,$AD692,'B-PorHerramienta'!$L$2:$L$2848,$AE692)*$AI$6,$AJ$6))</f>
        <v/>
      </c>
      <c r="V692" s="48" t="str">
        <f>IF(COUNTIFS('B-PorHerramienta'!$A$2:$A$2848,V$8,'B-PorHerramienta'!$J$2:$J$2848,$AC692,'B-PorHerramienta'!$K$2:$K$2848,$AD692,'B-PorHerramienta'!$L$2:$L$2848,$AE692,'B-PorHerramienta'!$F$2:$F$2848,"&lt;&gt;")=0,"",ROUND(SUMIFS(INDEX('B-PorHerramienta'!$F$2:$I$2848,0,$AH$6),'B-PorHerramienta'!$A$2:$A$2848,V$8,'B-PorHerramienta'!$J$2:$J$2848,$AC692,'B-PorHerramienta'!$K$2:$K$2848,$AD692,'B-PorHerramienta'!$L$2:$L$2848,$AE692)*$AI$6,$AJ$6))</f>
        <v/>
      </c>
      <c r="W692" s="48" t="str">
        <f>IF(COUNTIFS('B-PorHerramienta'!$A$2:$A$2848,W$8,'B-PorHerramienta'!$J$2:$J$2848,$AC692,'B-PorHerramienta'!$K$2:$K$2848,$AD692,'B-PorHerramienta'!$L$2:$L$2848,$AE692,'B-PorHerramienta'!$F$2:$F$2848,"&lt;&gt;")=0,"",ROUND(SUMIFS(INDEX('B-PorHerramienta'!$F$2:$I$2848,0,$AH$6),'B-PorHerramienta'!$A$2:$A$2848,W$8,'B-PorHerramienta'!$J$2:$J$2848,$AC692,'B-PorHerramienta'!$K$2:$K$2848,$AD692,'B-PorHerramienta'!$L$2:$L$2848,$AE692)*$AI$6,$AJ$6))</f>
        <v/>
      </c>
      <c r="X692" s="48" t="str">
        <f>IF(COUNTIFS('B-PorHerramienta'!$A$2:$A$2848,X$8,'B-PorHerramienta'!$J$2:$J$2848,$AC692,'B-PorHerramienta'!$K$2:$K$2848,$AD692,'B-PorHerramienta'!$L$2:$L$2848,$AE692,'B-PorHerramienta'!$F$2:$F$2848,"&lt;&gt;")=0,"",ROUND(SUMIFS(INDEX('B-PorHerramienta'!$F$2:$I$2848,0,$AH$6),'B-PorHerramienta'!$A$2:$A$2848,X$8,'B-PorHerramienta'!$J$2:$J$2848,$AC692,'B-PorHerramienta'!$K$2:$K$2848,$AD692,'B-PorHerramienta'!$L$2:$L$2848,$AE692)*$AI$6,$AJ$6))</f>
        <v/>
      </c>
      <c r="Y692" s="48" t="str">
        <f>IF(COUNTIFS('B-PorHerramienta'!$A$2:$A$2848,Y$8,'B-PorHerramienta'!$J$2:$J$2848,$AC692,'B-PorHerramienta'!$K$2:$K$2848,$AD692,'B-PorHerramienta'!$L$2:$L$2848,$AE692,'B-PorHerramienta'!$F$2:$F$2848,"&lt;&gt;")=0,"",ROUND(SUMIFS(INDEX('B-PorHerramienta'!$F$2:$I$2848,0,$AH$6),'B-PorHerramienta'!$A$2:$A$2848,Y$8,'B-PorHerramienta'!$J$2:$J$2848,$AC692,'B-PorHerramienta'!$K$2:$K$2848,$AD692,'B-PorHerramienta'!$L$2:$L$2848,$AE692)*$AI$6,$AJ$6))</f>
        <v/>
      </c>
      <c r="Z692" s="48" t="str">
        <f>IF(COUNTIFS('B-PorHerramienta'!$A$2:$A$2848,Z$8,'B-PorHerramienta'!$J$2:$J$2848,$AC692,'B-PorHerramienta'!$K$2:$K$2848,$AD692,'B-PorHerramienta'!$L$2:$L$2848,$AE692,'B-PorHerramienta'!$F$2:$F$2848,"&lt;&gt;")=0,"",ROUND(SUMIFS(INDEX('B-PorHerramienta'!$F$2:$I$2848,0,$AH$6),'B-PorHerramienta'!$A$2:$A$2848,Z$8,'B-PorHerramienta'!$J$2:$J$2848,$AC692,'B-PorHerramienta'!$K$2:$K$2848,$AD692,'B-PorHerramienta'!$L$2:$L$2848,$AE692)*$AI$6,$AJ$6))</f>
        <v/>
      </c>
      <c r="AA692" s="6"/>
      <c r="AB692" s="35">
        <v>2</v>
      </c>
      <c r="AC692" s="35" t="s">
        <v>1239</v>
      </c>
      <c r="AD692" s="35" t="s">
        <v>1474</v>
      </c>
      <c r="AE692" s="35" t="s">
        <v>1483</v>
      </c>
      <c r="AF692" s="35"/>
      <c r="AG692" s="35"/>
      <c r="AH692" s="35"/>
      <c r="AI692" s="35"/>
      <c r="AJ692" s="35"/>
      <c r="AK692" s="35"/>
    </row>
    <row r="693" spans="1:37" hidden="1" outlineLevel="2" collapsed="1" x14ac:dyDescent="0.25">
      <c r="A693" s="49" t="s">
        <v>2384</v>
      </c>
      <c r="B693" s="47" t="s">
        <v>592</v>
      </c>
      <c r="C693" s="48" t="str">
        <f>IF(COUNTIFS('B-PorHerramienta'!$A$2:$A$2848,C$8,'B-PorHerramienta'!$J$2:$J$2848,$AC693,'B-PorHerramienta'!$K$2:$K$2848,$AD693,'B-PorHerramienta'!$L$2:$L$2848,$AE693,'B-PorHerramienta'!$F$2:$F$2848,"&lt;&gt;")=0,"",ROUND(SUMIFS(INDEX('B-PorHerramienta'!$F$2:$I$2848,0,$AH$6),'B-PorHerramienta'!$A$2:$A$2848,C$8,'B-PorHerramienta'!$J$2:$J$2848,$AC693,'B-PorHerramienta'!$K$2:$K$2848,$AD693,'B-PorHerramienta'!$L$2:$L$2848,$AE693)*$AI$6,$AJ$6))</f>
        <v/>
      </c>
      <c r="D693" s="48" t="str">
        <f>IF(COUNTIFS('B-PorHerramienta'!$A$2:$A$2848,D$8,'B-PorHerramienta'!$J$2:$J$2848,$AC693,'B-PorHerramienta'!$K$2:$K$2848,$AD693,'B-PorHerramienta'!$L$2:$L$2848,$AE693,'B-PorHerramienta'!$F$2:$F$2848,"&lt;&gt;")=0,"",ROUND(SUMIFS(INDEX('B-PorHerramienta'!$F$2:$I$2848,0,$AH$6),'B-PorHerramienta'!$A$2:$A$2848,D$8,'B-PorHerramienta'!$J$2:$J$2848,$AC693,'B-PorHerramienta'!$K$2:$K$2848,$AD693,'B-PorHerramienta'!$L$2:$L$2848,$AE693)*$AI$6,$AJ$6))</f>
        <v/>
      </c>
      <c r="E693" s="48" t="str">
        <f>IF(COUNTIFS('B-PorHerramienta'!$A$2:$A$2848,E$8,'B-PorHerramienta'!$J$2:$J$2848,$AC693,'B-PorHerramienta'!$K$2:$K$2848,$AD693,'B-PorHerramienta'!$L$2:$L$2848,$AE693,'B-PorHerramienta'!$F$2:$F$2848,"&lt;&gt;")=0,"",ROUND(SUMIFS(INDEX('B-PorHerramienta'!$F$2:$I$2848,0,$AH$6),'B-PorHerramienta'!$A$2:$A$2848,E$8,'B-PorHerramienta'!$J$2:$J$2848,$AC693,'B-PorHerramienta'!$K$2:$K$2848,$AD693,'B-PorHerramienta'!$L$2:$L$2848,$AE693)*$AI$6,$AJ$6))</f>
        <v/>
      </c>
      <c r="F693" s="48" t="str">
        <f>IF(COUNTIFS('B-PorHerramienta'!$A$2:$A$2848,F$8,'B-PorHerramienta'!$J$2:$J$2848,$AC693,'B-PorHerramienta'!$K$2:$K$2848,$AD693,'B-PorHerramienta'!$L$2:$L$2848,$AE693,'B-PorHerramienta'!$F$2:$F$2848,"&lt;&gt;")=0,"",ROUND(SUMIFS(INDEX('B-PorHerramienta'!$F$2:$I$2848,0,$AH$6),'B-PorHerramienta'!$A$2:$A$2848,F$8,'B-PorHerramienta'!$J$2:$J$2848,$AC693,'B-PorHerramienta'!$K$2:$K$2848,$AD693,'B-PorHerramienta'!$L$2:$L$2848,$AE693)*$AI$6,$AJ$6))</f>
        <v/>
      </c>
      <c r="G693" s="48" t="str">
        <f>IF(COUNTIFS('B-PorHerramienta'!$A$2:$A$2848,G$8,'B-PorHerramienta'!$J$2:$J$2848,$AC693,'B-PorHerramienta'!$K$2:$K$2848,$AD693,'B-PorHerramienta'!$L$2:$L$2848,$AE693,'B-PorHerramienta'!$F$2:$F$2848,"&lt;&gt;")=0,"",ROUND(SUMIFS(INDEX('B-PorHerramienta'!$F$2:$I$2848,0,$AH$6),'B-PorHerramienta'!$A$2:$A$2848,G$8,'B-PorHerramienta'!$J$2:$J$2848,$AC693,'B-PorHerramienta'!$K$2:$K$2848,$AD693,'B-PorHerramienta'!$L$2:$L$2848,$AE693)*$AI$6,$AJ$6))</f>
        <v/>
      </c>
      <c r="H693" s="48" t="str">
        <f>IF(COUNTIFS('B-PorHerramienta'!$A$2:$A$2848,H$8,'B-PorHerramienta'!$J$2:$J$2848,$AC693,'B-PorHerramienta'!$K$2:$K$2848,$AD693,'B-PorHerramienta'!$L$2:$L$2848,$AE693,'B-PorHerramienta'!$F$2:$F$2848,"&lt;&gt;")=0,"",ROUND(SUMIFS(INDEX('B-PorHerramienta'!$F$2:$I$2848,0,$AH$6),'B-PorHerramienta'!$A$2:$A$2848,H$8,'B-PorHerramienta'!$J$2:$J$2848,$AC693,'B-PorHerramienta'!$K$2:$K$2848,$AD693,'B-PorHerramienta'!$L$2:$L$2848,$AE693)*$AI$6,$AJ$6))</f>
        <v/>
      </c>
      <c r="I693" s="48" t="str">
        <f>IF(COUNTIFS('B-PorHerramienta'!$A$2:$A$2848,I$8,'B-PorHerramienta'!$J$2:$J$2848,$AC693,'B-PorHerramienta'!$K$2:$K$2848,$AD693,'B-PorHerramienta'!$L$2:$L$2848,$AE693,'B-PorHerramienta'!$F$2:$F$2848,"&lt;&gt;")=0,"",ROUND(SUMIFS(INDEX('B-PorHerramienta'!$F$2:$I$2848,0,$AH$6),'B-PorHerramienta'!$A$2:$A$2848,I$8,'B-PorHerramienta'!$J$2:$J$2848,$AC693,'B-PorHerramienta'!$K$2:$K$2848,$AD693,'B-PorHerramienta'!$L$2:$L$2848,$AE693)*$AI$6,$AJ$6))</f>
        <v/>
      </c>
      <c r="J693" s="48" t="str">
        <f>IF(COUNTIFS('B-PorHerramienta'!$A$2:$A$2848,J$8,'B-PorHerramienta'!$J$2:$J$2848,$AC693,'B-PorHerramienta'!$K$2:$K$2848,$AD693,'B-PorHerramienta'!$L$2:$L$2848,$AE693,'B-PorHerramienta'!$F$2:$F$2848,"&lt;&gt;")=0,"",ROUND(SUMIFS(INDEX('B-PorHerramienta'!$F$2:$I$2848,0,$AH$6),'B-PorHerramienta'!$A$2:$A$2848,J$8,'B-PorHerramienta'!$J$2:$J$2848,$AC693,'B-PorHerramienta'!$K$2:$K$2848,$AD693,'B-PorHerramienta'!$L$2:$L$2848,$AE693)*$AI$6,$AJ$6))</f>
        <v/>
      </c>
      <c r="K693" s="48" t="str">
        <f>IF(COUNTIFS('B-PorHerramienta'!$A$2:$A$2848,K$8,'B-PorHerramienta'!$J$2:$J$2848,$AC693,'B-PorHerramienta'!$K$2:$K$2848,$AD693,'B-PorHerramienta'!$L$2:$L$2848,$AE693,'B-PorHerramienta'!$F$2:$F$2848,"&lt;&gt;")=0,"",ROUND(SUMIFS(INDEX('B-PorHerramienta'!$F$2:$I$2848,0,$AH$6),'B-PorHerramienta'!$A$2:$A$2848,K$8,'B-PorHerramienta'!$J$2:$J$2848,$AC693,'B-PorHerramienta'!$K$2:$K$2848,$AD693,'B-PorHerramienta'!$L$2:$L$2848,$AE693)*$AI$6,$AJ$6))</f>
        <v/>
      </c>
      <c r="L693" s="48" t="str">
        <f>IF(COUNTIFS('B-PorHerramienta'!$A$2:$A$2848,L$8,'B-PorHerramienta'!$J$2:$J$2848,$AC693,'B-PorHerramienta'!$K$2:$K$2848,$AD693,'B-PorHerramienta'!$L$2:$L$2848,$AE693,'B-PorHerramienta'!$F$2:$F$2848,"&lt;&gt;")=0,"",ROUND(SUMIFS(INDEX('B-PorHerramienta'!$F$2:$I$2848,0,$AH$6),'B-PorHerramienta'!$A$2:$A$2848,L$8,'B-PorHerramienta'!$J$2:$J$2848,$AC693,'B-PorHerramienta'!$K$2:$K$2848,$AD693,'B-PorHerramienta'!$L$2:$L$2848,$AE693)*$AI$6,$AJ$6))</f>
        <v/>
      </c>
      <c r="M693" s="48" t="str">
        <f>IF(COUNTIFS('B-PorHerramienta'!$A$2:$A$2848,M$8,'B-PorHerramienta'!$J$2:$J$2848,$AC693,'B-PorHerramienta'!$K$2:$K$2848,$AD693,'B-PorHerramienta'!$L$2:$L$2848,$AE693,'B-PorHerramienta'!$F$2:$F$2848,"&lt;&gt;")=0,"",ROUND(SUMIFS(INDEX('B-PorHerramienta'!$F$2:$I$2848,0,$AH$6),'B-PorHerramienta'!$A$2:$A$2848,M$8,'B-PorHerramienta'!$J$2:$J$2848,$AC693,'B-PorHerramienta'!$K$2:$K$2848,$AD693,'B-PorHerramienta'!$L$2:$L$2848,$AE693)*$AI$6,$AJ$6))</f>
        <v/>
      </c>
      <c r="N693" s="48" t="str">
        <f>IF(COUNTIFS('B-PorHerramienta'!$A$2:$A$2848,N$8,'B-PorHerramienta'!$J$2:$J$2848,$AC693,'B-PorHerramienta'!$K$2:$K$2848,$AD693,'B-PorHerramienta'!$L$2:$L$2848,$AE693,'B-PorHerramienta'!$F$2:$F$2848,"&lt;&gt;")=0,"",ROUND(SUMIFS(INDEX('B-PorHerramienta'!$F$2:$I$2848,0,$AH$6),'B-PorHerramienta'!$A$2:$A$2848,N$8,'B-PorHerramienta'!$J$2:$J$2848,$AC693,'B-PorHerramienta'!$K$2:$K$2848,$AD693,'B-PorHerramienta'!$L$2:$L$2848,$AE693)*$AI$6,$AJ$6))</f>
        <v/>
      </c>
      <c r="O693" s="48" t="str">
        <f>IF(COUNTIFS('B-PorHerramienta'!$A$2:$A$2848,O$8,'B-PorHerramienta'!$J$2:$J$2848,$AC693,'B-PorHerramienta'!$K$2:$K$2848,$AD693,'B-PorHerramienta'!$L$2:$L$2848,$AE693,'B-PorHerramienta'!$F$2:$F$2848,"&lt;&gt;")=0,"",ROUND(SUMIFS(INDEX('B-PorHerramienta'!$F$2:$I$2848,0,$AH$6),'B-PorHerramienta'!$A$2:$A$2848,O$8,'B-PorHerramienta'!$J$2:$J$2848,$AC693,'B-PorHerramienta'!$K$2:$K$2848,$AD693,'B-PorHerramienta'!$L$2:$L$2848,$AE693)*$AI$6,$AJ$6))</f>
        <v/>
      </c>
      <c r="P693" s="48" t="str">
        <f>IF(COUNTIFS('B-PorHerramienta'!$A$2:$A$2848,P$8,'B-PorHerramienta'!$J$2:$J$2848,$AC693,'B-PorHerramienta'!$K$2:$K$2848,$AD693,'B-PorHerramienta'!$L$2:$L$2848,$AE693,'B-PorHerramienta'!$F$2:$F$2848,"&lt;&gt;")=0,"",ROUND(SUMIFS(INDEX('B-PorHerramienta'!$F$2:$I$2848,0,$AH$6),'B-PorHerramienta'!$A$2:$A$2848,P$8,'B-PorHerramienta'!$J$2:$J$2848,$AC693,'B-PorHerramienta'!$K$2:$K$2848,$AD693,'B-PorHerramienta'!$L$2:$L$2848,$AE693)*$AI$6,$AJ$6))</f>
        <v/>
      </c>
      <c r="Q693" s="48" t="str">
        <f>IF(COUNTIFS('B-PorHerramienta'!$A$2:$A$2848,Q$8,'B-PorHerramienta'!$J$2:$J$2848,$AC693,'B-PorHerramienta'!$K$2:$K$2848,$AD693,'B-PorHerramienta'!$L$2:$L$2848,$AE693,'B-PorHerramienta'!$F$2:$F$2848,"&lt;&gt;")=0,"",ROUND(SUMIFS(INDEX('B-PorHerramienta'!$F$2:$I$2848,0,$AH$6),'B-PorHerramienta'!$A$2:$A$2848,Q$8,'B-PorHerramienta'!$J$2:$J$2848,$AC693,'B-PorHerramienta'!$K$2:$K$2848,$AD693,'B-PorHerramienta'!$L$2:$L$2848,$AE693)*$AI$6,$AJ$6))</f>
        <v/>
      </c>
      <c r="R693" s="48" t="str">
        <f>IF(COUNTIFS('B-PorHerramienta'!$A$2:$A$2848,R$8,'B-PorHerramienta'!$J$2:$J$2848,$AC693,'B-PorHerramienta'!$K$2:$K$2848,$AD693,'B-PorHerramienta'!$L$2:$L$2848,$AE693,'B-PorHerramienta'!$F$2:$F$2848,"&lt;&gt;")=0,"",ROUND(SUMIFS(INDEX('B-PorHerramienta'!$F$2:$I$2848,0,$AH$6),'B-PorHerramienta'!$A$2:$A$2848,R$8,'B-PorHerramienta'!$J$2:$J$2848,$AC693,'B-PorHerramienta'!$K$2:$K$2848,$AD693,'B-PorHerramienta'!$L$2:$L$2848,$AE693)*$AI$6,$AJ$6))</f>
        <v/>
      </c>
      <c r="S693" s="48" t="str">
        <f>IF(COUNTIFS('B-PorHerramienta'!$A$2:$A$2848,S$8,'B-PorHerramienta'!$J$2:$J$2848,$AC693,'B-PorHerramienta'!$K$2:$K$2848,$AD693,'B-PorHerramienta'!$L$2:$L$2848,$AE693,'B-PorHerramienta'!$F$2:$F$2848,"&lt;&gt;")=0,"",ROUND(SUMIFS(INDEX('B-PorHerramienta'!$F$2:$I$2848,0,$AH$6),'B-PorHerramienta'!$A$2:$A$2848,S$8,'B-PorHerramienta'!$J$2:$J$2848,$AC693,'B-PorHerramienta'!$K$2:$K$2848,$AD693,'B-PorHerramienta'!$L$2:$L$2848,$AE693)*$AI$6,$AJ$6))</f>
        <v/>
      </c>
      <c r="T693" s="48" t="str">
        <f>IF(COUNTIFS('B-PorHerramienta'!$A$2:$A$2848,T$8,'B-PorHerramienta'!$J$2:$J$2848,$AC693,'B-PorHerramienta'!$K$2:$K$2848,$AD693,'B-PorHerramienta'!$L$2:$L$2848,$AE693,'B-PorHerramienta'!$F$2:$F$2848,"&lt;&gt;")=0,"",ROUND(SUMIFS(INDEX('B-PorHerramienta'!$F$2:$I$2848,0,$AH$6),'B-PorHerramienta'!$A$2:$A$2848,T$8,'B-PorHerramienta'!$J$2:$J$2848,$AC693,'B-PorHerramienta'!$K$2:$K$2848,$AD693,'B-PorHerramienta'!$L$2:$L$2848,$AE693)*$AI$6,$AJ$6))</f>
        <v/>
      </c>
      <c r="U693" s="48" t="str">
        <f>IF(COUNTIFS('B-PorHerramienta'!$A$2:$A$2848,U$8,'B-PorHerramienta'!$J$2:$J$2848,$AC693,'B-PorHerramienta'!$K$2:$K$2848,$AD693,'B-PorHerramienta'!$L$2:$L$2848,$AE693,'B-PorHerramienta'!$F$2:$F$2848,"&lt;&gt;")=0,"",ROUND(SUMIFS(INDEX('B-PorHerramienta'!$F$2:$I$2848,0,$AH$6),'B-PorHerramienta'!$A$2:$A$2848,U$8,'B-PorHerramienta'!$J$2:$J$2848,$AC693,'B-PorHerramienta'!$K$2:$K$2848,$AD693,'B-PorHerramienta'!$L$2:$L$2848,$AE693)*$AI$6,$AJ$6))</f>
        <v/>
      </c>
      <c r="V693" s="48" t="str">
        <f>IF(COUNTIFS('B-PorHerramienta'!$A$2:$A$2848,V$8,'B-PorHerramienta'!$J$2:$J$2848,$AC693,'B-PorHerramienta'!$K$2:$K$2848,$AD693,'B-PorHerramienta'!$L$2:$L$2848,$AE693,'B-PorHerramienta'!$F$2:$F$2848,"&lt;&gt;")=0,"",ROUND(SUMIFS(INDEX('B-PorHerramienta'!$F$2:$I$2848,0,$AH$6),'B-PorHerramienta'!$A$2:$A$2848,V$8,'B-PorHerramienta'!$J$2:$J$2848,$AC693,'B-PorHerramienta'!$K$2:$K$2848,$AD693,'B-PorHerramienta'!$L$2:$L$2848,$AE693)*$AI$6,$AJ$6))</f>
        <v/>
      </c>
      <c r="W693" s="48" t="str">
        <f>IF(COUNTIFS('B-PorHerramienta'!$A$2:$A$2848,W$8,'B-PorHerramienta'!$J$2:$J$2848,$AC693,'B-PorHerramienta'!$K$2:$K$2848,$AD693,'B-PorHerramienta'!$L$2:$L$2848,$AE693,'B-PorHerramienta'!$F$2:$F$2848,"&lt;&gt;")=0,"",ROUND(SUMIFS(INDEX('B-PorHerramienta'!$F$2:$I$2848,0,$AH$6),'B-PorHerramienta'!$A$2:$A$2848,W$8,'B-PorHerramienta'!$J$2:$J$2848,$AC693,'B-PorHerramienta'!$K$2:$K$2848,$AD693,'B-PorHerramienta'!$L$2:$L$2848,$AE693)*$AI$6,$AJ$6))</f>
        <v/>
      </c>
      <c r="X693" s="48" t="str">
        <f>IF(COUNTIFS('B-PorHerramienta'!$A$2:$A$2848,X$8,'B-PorHerramienta'!$J$2:$J$2848,$AC693,'B-PorHerramienta'!$K$2:$K$2848,$AD693,'B-PorHerramienta'!$L$2:$L$2848,$AE693,'B-PorHerramienta'!$F$2:$F$2848,"&lt;&gt;")=0,"",ROUND(SUMIFS(INDEX('B-PorHerramienta'!$F$2:$I$2848,0,$AH$6),'B-PorHerramienta'!$A$2:$A$2848,X$8,'B-PorHerramienta'!$J$2:$J$2848,$AC693,'B-PorHerramienta'!$K$2:$K$2848,$AD693,'B-PorHerramienta'!$L$2:$L$2848,$AE693)*$AI$6,$AJ$6))</f>
        <v/>
      </c>
      <c r="Y693" s="48" t="str">
        <f>IF(COUNTIFS('B-PorHerramienta'!$A$2:$A$2848,Y$8,'B-PorHerramienta'!$J$2:$J$2848,$AC693,'B-PorHerramienta'!$K$2:$K$2848,$AD693,'B-PorHerramienta'!$L$2:$L$2848,$AE693,'B-PorHerramienta'!$F$2:$F$2848,"&lt;&gt;")=0,"",ROUND(SUMIFS(INDEX('B-PorHerramienta'!$F$2:$I$2848,0,$AH$6),'B-PorHerramienta'!$A$2:$A$2848,Y$8,'B-PorHerramienta'!$J$2:$J$2848,$AC693,'B-PorHerramienta'!$K$2:$K$2848,$AD693,'B-PorHerramienta'!$L$2:$L$2848,$AE693)*$AI$6,$AJ$6))</f>
        <v/>
      </c>
      <c r="Z693" s="48" t="str">
        <f>IF(COUNTIFS('B-PorHerramienta'!$A$2:$A$2848,Z$8,'B-PorHerramienta'!$J$2:$J$2848,$AC693,'B-PorHerramienta'!$K$2:$K$2848,$AD693,'B-PorHerramienta'!$L$2:$L$2848,$AE693,'B-PorHerramienta'!$F$2:$F$2848,"&lt;&gt;")=0,"",ROUND(SUMIFS(INDEX('B-PorHerramienta'!$F$2:$I$2848,0,$AH$6),'B-PorHerramienta'!$A$2:$A$2848,Z$8,'B-PorHerramienta'!$J$2:$J$2848,$AC693,'B-PorHerramienta'!$K$2:$K$2848,$AD693,'B-PorHerramienta'!$L$2:$L$2848,$AE693)*$AI$6,$AJ$6))</f>
        <v/>
      </c>
      <c r="AA693" s="6"/>
      <c r="AB693" s="35">
        <v>2</v>
      </c>
      <c r="AC693" s="35" t="s">
        <v>1239</v>
      </c>
      <c r="AD693" s="35" t="s">
        <v>1474</v>
      </c>
      <c r="AE693" s="35" t="s">
        <v>1554</v>
      </c>
      <c r="AF693" s="35"/>
      <c r="AG693" s="35"/>
      <c r="AH693" s="35"/>
      <c r="AI693" s="35"/>
      <c r="AJ693" s="35"/>
      <c r="AK693" s="35"/>
    </row>
    <row r="694" spans="1:37" collapsed="1" x14ac:dyDescent="0.25">
      <c r="A694" s="18" t="s">
        <v>1285</v>
      </c>
      <c r="B694" s="44" t="s">
        <v>1867</v>
      </c>
      <c r="C694" s="45">
        <f>IF(COUNTIFS('B-PorHerramienta'!$A$2:$A$2848,C$8,'B-PorHerramienta'!$J$2:$J$2848,$AC694,'B-PorHerramienta'!$K$2:$K$2848,$AD694,'B-PorHerramienta'!$L$2:$L$2848,$AE694,'B-PorHerramienta'!$F$2:$F$2848,"&lt;&gt;")=0,"",ROUND(SUMIFS(INDEX('B-PorHerramienta'!$F$2:$I$2848,0,$AH$6),'B-PorHerramienta'!$A$2:$A$2848,C$8,'B-PorHerramienta'!$J$2:$J$2848,$AC694,'B-PorHerramienta'!$K$2:$K$2848,$AD694,'B-PorHerramienta'!$L$2:$L$2848,$AE694)*$AI$6,$AJ$6))</f>
        <v>1.3398000000000001</v>
      </c>
      <c r="D694" s="45">
        <f>IF(COUNTIFS('B-PorHerramienta'!$A$2:$A$2848,D$8,'B-PorHerramienta'!$J$2:$J$2848,$AC694,'B-PorHerramienta'!$K$2:$K$2848,$AD694,'B-PorHerramienta'!$L$2:$L$2848,$AE694,'B-PorHerramienta'!$F$2:$F$2848,"&lt;&gt;")=0,"",ROUND(SUMIFS(INDEX('B-PorHerramienta'!$F$2:$I$2848,0,$AH$6),'B-PorHerramienta'!$A$2:$A$2848,D$8,'B-PorHerramienta'!$J$2:$J$2848,$AC694,'B-PorHerramienta'!$K$2:$K$2848,$AD694,'B-PorHerramienta'!$L$2:$L$2848,$AE694)*$AI$6,$AJ$6))</f>
        <v>1.5049999999999999</v>
      </c>
      <c r="E694" s="45">
        <f>IF(COUNTIFS('B-PorHerramienta'!$A$2:$A$2848,E$8,'B-PorHerramienta'!$J$2:$J$2848,$AC694,'B-PorHerramienta'!$K$2:$K$2848,$AD694,'B-PorHerramienta'!$L$2:$L$2848,$AE694,'B-PorHerramienta'!$F$2:$F$2848,"&lt;&gt;")=0,"",ROUND(SUMIFS(INDEX('B-PorHerramienta'!$F$2:$I$2848,0,$AH$6),'B-PorHerramienta'!$A$2:$A$2848,E$8,'B-PorHerramienta'!$J$2:$J$2848,$AC694,'B-PorHerramienta'!$K$2:$K$2848,$AD694,'B-PorHerramienta'!$L$2:$L$2848,$AE694)*$AI$6,$AJ$6))</f>
        <v>1.5409999999999999</v>
      </c>
      <c r="F694" s="45">
        <f>IF(COUNTIFS('B-PorHerramienta'!$A$2:$A$2848,F$8,'B-PorHerramienta'!$J$2:$J$2848,$AC694,'B-PorHerramienta'!$K$2:$K$2848,$AD694,'B-PorHerramienta'!$L$2:$L$2848,$AE694,'B-PorHerramienta'!$F$2:$F$2848,"&lt;&gt;")=0,"",ROUND(SUMIFS(INDEX('B-PorHerramienta'!$F$2:$I$2848,0,$AH$6),'B-PorHerramienta'!$A$2:$A$2848,F$8,'B-PorHerramienta'!$J$2:$J$2848,$AC694,'B-PorHerramienta'!$K$2:$K$2848,$AD694,'B-PorHerramienta'!$L$2:$L$2848,$AE694)*$AI$6,$AJ$6))</f>
        <v>1.5863</v>
      </c>
      <c r="G694" s="45">
        <f>IF(COUNTIFS('B-PorHerramienta'!$A$2:$A$2848,G$8,'B-PorHerramienta'!$J$2:$J$2848,$AC694,'B-PorHerramienta'!$K$2:$K$2848,$AD694,'B-PorHerramienta'!$L$2:$L$2848,$AE694,'B-PorHerramienta'!$F$2:$F$2848,"&lt;&gt;")=0,"",ROUND(SUMIFS(INDEX('B-PorHerramienta'!$F$2:$I$2848,0,$AH$6),'B-PorHerramienta'!$A$2:$A$2848,G$8,'B-PorHerramienta'!$J$2:$J$2848,$AC694,'B-PorHerramienta'!$K$2:$K$2848,$AD694,'B-PorHerramienta'!$L$2:$L$2848,$AE694)*$AI$6,$AJ$6))</f>
        <v>1.5716000000000001</v>
      </c>
      <c r="H694" s="45">
        <f>IF(COUNTIFS('B-PorHerramienta'!$A$2:$A$2848,H$8,'B-PorHerramienta'!$J$2:$J$2848,$AC694,'B-PorHerramienta'!$K$2:$K$2848,$AD694,'B-PorHerramienta'!$L$2:$L$2848,$AE694,'B-PorHerramienta'!$F$2:$F$2848,"&lt;&gt;")=0,"",ROUND(SUMIFS(INDEX('B-PorHerramienta'!$F$2:$I$2848,0,$AH$6),'B-PorHerramienta'!$A$2:$A$2848,H$8,'B-PorHerramienta'!$J$2:$J$2848,$AC694,'B-PorHerramienta'!$K$2:$K$2848,$AD694,'B-PorHerramienta'!$L$2:$L$2848,$AE694)*$AI$6,$AJ$6))</f>
        <v>1.7503</v>
      </c>
      <c r="I694" s="45">
        <f>IF(COUNTIFS('B-PorHerramienta'!$A$2:$A$2848,I$8,'B-PorHerramienta'!$J$2:$J$2848,$AC694,'B-PorHerramienta'!$K$2:$K$2848,$AD694,'B-PorHerramienta'!$L$2:$L$2848,$AE694,'B-PorHerramienta'!$F$2:$F$2848,"&lt;&gt;")=0,"",ROUND(SUMIFS(INDEX('B-PorHerramienta'!$F$2:$I$2848,0,$AH$6),'B-PorHerramienta'!$A$2:$A$2848,I$8,'B-PorHerramienta'!$J$2:$J$2848,$AC694,'B-PorHerramienta'!$K$2:$K$2848,$AD694,'B-PorHerramienta'!$L$2:$L$2848,$AE694)*$AI$6,$AJ$6))</f>
        <v>1.6254</v>
      </c>
      <c r="J694" s="45">
        <f>IF(COUNTIFS('B-PorHerramienta'!$A$2:$A$2848,J$8,'B-PorHerramienta'!$J$2:$J$2848,$AC694,'B-PorHerramienta'!$K$2:$K$2848,$AD694,'B-PorHerramienta'!$L$2:$L$2848,$AE694,'B-PorHerramienta'!$F$2:$F$2848,"&lt;&gt;")=0,"",ROUND(SUMIFS(INDEX('B-PorHerramienta'!$F$2:$I$2848,0,$AH$6),'B-PorHerramienta'!$A$2:$A$2848,J$8,'B-PorHerramienta'!$J$2:$J$2848,$AC694,'B-PorHerramienta'!$K$2:$K$2848,$AD694,'B-PorHerramienta'!$L$2:$L$2848,$AE694)*$AI$6,$AJ$6))</f>
        <v>1.2434000000000001</v>
      </c>
      <c r="K694" s="45">
        <f>IF(COUNTIFS('B-PorHerramienta'!$A$2:$A$2848,K$8,'B-PorHerramienta'!$J$2:$J$2848,$AC694,'B-PorHerramienta'!$K$2:$K$2848,$AD694,'B-PorHerramienta'!$L$2:$L$2848,$AE694,'B-PorHerramienta'!$F$2:$F$2848,"&lt;&gt;")=0,"",ROUND(SUMIFS(INDEX('B-PorHerramienta'!$F$2:$I$2848,0,$AH$6),'B-PorHerramienta'!$A$2:$A$2848,K$8,'B-PorHerramienta'!$J$2:$J$2848,$AC694,'B-PorHerramienta'!$K$2:$K$2848,$AD694,'B-PorHerramienta'!$L$2:$L$2848,$AE694)*$AI$6,$AJ$6))</f>
        <v>1.4135</v>
      </c>
      <c r="L694" s="45">
        <f>IF(COUNTIFS('B-PorHerramienta'!$A$2:$A$2848,L$8,'B-PorHerramienta'!$J$2:$J$2848,$AC694,'B-PorHerramienta'!$K$2:$K$2848,$AD694,'B-PorHerramienta'!$L$2:$L$2848,$AE694,'B-PorHerramienta'!$F$2:$F$2848,"&lt;&gt;")=0,"",ROUND(SUMIFS(INDEX('B-PorHerramienta'!$F$2:$I$2848,0,$AH$6),'B-PorHerramienta'!$A$2:$A$2848,L$8,'B-PorHerramienta'!$J$2:$J$2848,$AC694,'B-PorHerramienta'!$K$2:$K$2848,$AD694,'B-PorHerramienta'!$L$2:$L$2848,$AE694)*$AI$6,$AJ$6))</f>
        <v>1.4342999999999999</v>
      </c>
      <c r="M694" s="45">
        <f>IF(COUNTIFS('B-PorHerramienta'!$A$2:$A$2848,M$8,'B-PorHerramienta'!$J$2:$J$2848,$AC694,'B-PorHerramienta'!$K$2:$K$2848,$AD694,'B-PorHerramienta'!$L$2:$L$2848,$AE694,'B-PorHerramienta'!$F$2:$F$2848,"&lt;&gt;")=0,"",ROUND(SUMIFS(INDEX('B-PorHerramienta'!$F$2:$I$2848,0,$AH$6),'B-PorHerramienta'!$A$2:$A$2848,M$8,'B-PorHerramienta'!$J$2:$J$2848,$AC694,'B-PorHerramienta'!$K$2:$K$2848,$AD694,'B-PorHerramienta'!$L$2:$L$2848,$AE694)*$AI$6,$AJ$6))</f>
        <v>1.4228000000000001</v>
      </c>
      <c r="N694" s="45">
        <f>IF(COUNTIFS('B-PorHerramienta'!$A$2:$A$2848,N$8,'B-PorHerramienta'!$J$2:$J$2848,$AC694,'B-PorHerramienta'!$K$2:$K$2848,$AD694,'B-PorHerramienta'!$L$2:$L$2848,$AE694,'B-PorHerramienta'!$F$2:$F$2848,"&lt;&gt;")=0,"",ROUND(SUMIFS(INDEX('B-PorHerramienta'!$F$2:$I$2848,0,$AH$6),'B-PorHerramienta'!$A$2:$A$2848,N$8,'B-PorHerramienta'!$J$2:$J$2848,$AC694,'B-PorHerramienta'!$K$2:$K$2848,$AD694,'B-PorHerramienta'!$L$2:$L$2848,$AE694)*$AI$6,$AJ$6))</f>
        <v>1.4849000000000001</v>
      </c>
      <c r="O694" s="45">
        <f>IF(COUNTIFS('B-PorHerramienta'!$A$2:$A$2848,O$8,'B-PorHerramienta'!$J$2:$J$2848,$AC694,'B-PorHerramienta'!$K$2:$K$2848,$AD694,'B-PorHerramienta'!$L$2:$L$2848,$AE694,'B-PorHerramienta'!$F$2:$F$2848,"&lt;&gt;")=0,"",ROUND(SUMIFS(INDEX('B-PorHerramienta'!$F$2:$I$2848,0,$AH$6),'B-PorHerramienta'!$A$2:$A$2848,O$8,'B-PorHerramienta'!$J$2:$J$2848,$AC694,'B-PorHerramienta'!$K$2:$K$2848,$AD694,'B-PorHerramienta'!$L$2:$L$2848,$AE694)*$AI$6,$AJ$6))</f>
        <v>1.2096</v>
      </c>
      <c r="P694" s="45">
        <f>IF(COUNTIFS('B-PorHerramienta'!$A$2:$A$2848,P$8,'B-PorHerramienta'!$J$2:$J$2848,$AC694,'B-PorHerramienta'!$K$2:$K$2848,$AD694,'B-PorHerramienta'!$L$2:$L$2848,$AE694,'B-PorHerramienta'!$F$2:$F$2848,"&lt;&gt;")=0,"",ROUND(SUMIFS(INDEX('B-PorHerramienta'!$F$2:$I$2848,0,$AH$6),'B-PorHerramienta'!$A$2:$A$2848,P$8,'B-PorHerramienta'!$J$2:$J$2848,$AC694,'B-PorHerramienta'!$K$2:$K$2848,$AD694,'B-PorHerramienta'!$L$2:$L$2848,$AE694)*$AI$6,$AJ$6))</f>
        <v>1.2077</v>
      </c>
      <c r="Q694" s="45">
        <f>IF(COUNTIFS('B-PorHerramienta'!$A$2:$A$2848,Q$8,'B-PorHerramienta'!$J$2:$J$2848,$AC694,'B-PorHerramienta'!$K$2:$K$2848,$AD694,'B-PorHerramienta'!$L$2:$L$2848,$AE694,'B-PorHerramienta'!$F$2:$F$2848,"&lt;&gt;")=0,"",ROUND(SUMIFS(INDEX('B-PorHerramienta'!$F$2:$I$2848,0,$AH$6),'B-PorHerramienta'!$A$2:$A$2848,Q$8,'B-PorHerramienta'!$J$2:$J$2848,$AC694,'B-PorHerramienta'!$K$2:$K$2848,$AD694,'B-PorHerramienta'!$L$2:$L$2848,$AE694)*$AI$6,$AJ$6))</f>
        <v>1.3360000000000001</v>
      </c>
      <c r="R694" s="45">
        <f>IF(COUNTIFS('B-PorHerramienta'!$A$2:$A$2848,R$8,'B-PorHerramienta'!$J$2:$J$2848,$AC694,'B-PorHerramienta'!$K$2:$K$2848,$AD694,'B-PorHerramienta'!$L$2:$L$2848,$AE694,'B-PorHerramienta'!$F$2:$F$2848,"&lt;&gt;")=0,"",ROUND(SUMIFS(INDEX('B-PorHerramienta'!$F$2:$I$2848,0,$AH$6),'B-PorHerramienta'!$A$2:$A$2848,R$8,'B-PorHerramienta'!$J$2:$J$2848,$AC694,'B-PorHerramienta'!$K$2:$K$2848,$AD694,'B-PorHerramienta'!$L$2:$L$2848,$AE694)*$AI$6,$AJ$6))</f>
        <v>1.4035</v>
      </c>
      <c r="S694" s="45">
        <f>IF(COUNTIFS('B-PorHerramienta'!$A$2:$A$2848,S$8,'B-PorHerramienta'!$J$2:$J$2848,$AC694,'B-PorHerramienta'!$K$2:$K$2848,$AD694,'B-PorHerramienta'!$L$2:$L$2848,$AE694,'B-PorHerramienta'!$F$2:$F$2848,"&lt;&gt;")=0,"",ROUND(SUMIFS(INDEX('B-PorHerramienta'!$F$2:$I$2848,0,$AH$6),'B-PorHerramienta'!$A$2:$A$2848,S$8,'B-PorHerramienta'!$J$2:$J$2848,$AC694,'B-PorHerramienta'!$K$2:$K$2848,$AD694,'B-PorHerramienta'!$L$2:$L$2848,$AE694)*$AI$6,$AJ$6))</f>
        <v>1.3166</v>
      </c>
      <c r="T694" s="45">
        <f>IF(COUNTIFS('B-PorHerramienta'!$A$2:$A$2848,T$8,'B-PorHerramienta'!$J$2:$J$2848,$AC694,'B-PorHerramienta'!$K$2:$K$2848,$AD694,'B-PorHerramienta'!$L$2:$L$2848,$AE694,'B-PorHerramienta'!$F$2:$F$2848,"&lt;&gt;")=0,"",ROUND(SUMIFS(INDEX('B-PorHerramienta'!$F$2:$I$2848,0,$AH$6),'B-PorHerramienta'!$A$2:$A$2848,T$8,'B-PorHerramienta'!$J$2:$J$2848,$AC694,'B-PorHerramienta'!$K$2:$K$2848,$AD694,'B-PorHerramienta'!$L$2:$L$2848,$AE694)*$AI$6,$AJ$6))</f>
        <v>1.4177</v>
      </c>
      <c r="U694" s="45">
        <f>IF(COUNTIFS('B-PorHerramienta'!$A$2:$A$2848,U$8,'B-PorHerramienta'!$J$2:$J$2848,$AC694,'B-PorHerramienta'!$K$2:$K$2848,$AD694,'B-PorHerramienta'!$L$2:$L$2848,$AE694,'B-PorHerramienta'!$F$2:$F$2848,"&lt;&gt;")=0,"",ROUND(SUMIFS(INDEX('B-PorHerramienta'!$F$2:$I$2848,0,$AH$6),'B-PorHerramienta'!$A$2:$A$2848,U$8,'B-PorHerramienta'!$J$2:$J$2848,$AC694,'B-PorHerramienta'!$K$2:$K$2848,$AD694,'B-PorHerramienta'!$L$2:$L$2848,$AE694)*$AI$6,$AJ$6))</f>
        <v>1.4097</v>
      </c>
      <c r="V694" s="45">
        <f>IF(COUNTIFS('B-PorHerramienta'!$A$2:$A$2848,V$8,'B-PorHerramienta'!$J$2:$J$2848,$AC694,'B-PorHerramienta'!$K$2:$K$2848,$AD694,'B-PorHerramienta'!$L$2:$L$2848,$AE694,'B-PorHerramienta'!$F$2:$F$2848,"&lt;&gt;")=0,"",ROUND(SUMIFS(INDEX('B-PorHerramienta'!$F$2:$I$2848,0,$AH$6),'B-PorHerramienta'!$A$2:$A$2848,V$8,'B-PorHerramienta'!$J$2:$J$2848,$AC694,'B-PorHerramienta'!$K$2:$K$2848,$AD694,'B-PorHerramienta'!$L$2:$L$2848,$AE694)*$AI$6,$AJ$6))</f>
        <v>1.3828</v>
      </c>
      <c r="W694" s="45">
        <f>IF(COUNTIFS('B-PorHerramienta'!$A$2:$A$2848,W$8,'B-PorHerramienta'!$J$2:$J$2848,$AC694,'B-PorHerramienta'!$K$2:$K$2848,$AD694,'B-PorHerramienta'!$L$2:$L$2848,$AE694,'B-PorHerramienta'!$F$2:$F$2848,"&lt;&gt;")=0,"",ROUND(SUMIFS(INDEX('B-PorHerramienta'!$F$2:$I$2848,0,$AH$6),'B-PorHerramienta'!$A$2:$A$2848,W$8,'B-PorHerramienta'!$J$2:$J$2848,$AC694,'B-PorHerramienta'!$K$2:$K$2848,$AD694,'B-PorHerramienta'!$L$2:$L$2848,$AE694)*$AI$6,$AJ$6))</f>
        <v>1.8271999999999999</v>
      </c>
      <c r="X694" s="45">
        <f>IF(COUNTIFS('B-PorHerramienta'!$A$2:$A$2848,X$8,'B-PorHerramienta'!$J$2:$J$2848,$AC694,'B-PorHerramienta'!$K$2:$K$2848,$AD694,'B-PorHerramienta'!$L$2:$L$2848,$AE694,'B-PorHerramienta'!$F$2:$F$2848,"&lt;&gt;")=0,"",ROUND(SUMIFS(INDEX('B-PorHerramienta'!$F$2:$I$2848,0,$AH$6),'B-PorHerramienta'!$A$2:$A$2848,X$8,'B-PorHerramienta'!$J$2:$J$2848,$AC694,'B-PorHerramienta'!$K$2:$K$2848,$AD694,'B-PorHerramienta'!$L$2:$L$2848,$AE694)*$AI$6,$AJ$6))</f>
        <v>1.8407</v>
      </c>
      <c r="Y694" s="45">
        <f>IF(COUNTIFS('B-PorHerramienta'!$A$2:$A$2848,Y$8,'B-PorHerramienta'!$J$2:$J$2848,$AC694,'B-PorHerramienta'!$K$2:$K$2848,$AD694,'B-PorHerramienta'!$L$2:$L$2848,$AE694,'B-PorHerramienta'!$F$2:$F$2848,"&lt;&gt;")=0,"",ROUND(SUMIFS(INDEX('B-PorHerramienta'!$F$2:$I$2848,0,$AH$6),'B-PorHerramienta'!$A$2:$A$2848,Y$8,'B-PorHerramienta'!$J$2:$J$2848,$AC694,'B-PorHerramienta'!$K$2:$K$2848,$AD694,'B-PorHerramienta'!$L$2:$L$2848,$AE694)*$AI$6,$AJ$6))</f>
        <v>1.8519000000000001</v>
      </c>
      <c r="Z694" s="45">
        <f>IF(COUNTIFS('B-PorHerramienta'!$A$2:$A$2848,Z$8,'B-PorHerramienta'!$J$2:$J$2848,$AC694,'B-PorHerramienta'!$K$2:$K$2848,$AD694,'B-PorHerramienta'!$L$2:$L$2848,$AE694,'B-PorHerramienta'!$F$2:$F$2848,"&lt;&gt;")=0,"",ROUND(SUMIFS(INDEX('B-PorHerramienta'!$F$2:$I$2848,0,$AH$6),'B-PorHerramienta'!$A$2:$A$2848,Z$8,'B-PorHerramienta'!$J$2:$J$2848,$AC694,'B-PorHerramienta'!$K$2:$K$2848,$AD694,'B-PorHerramienta'!$L$2:$L$2848,$AE694)*$AI$6,$AJ$6))</f>
        <v>1.1919</v>
      </c>
      <c r="AA694" s="6"/>
      <c r="AB694" s="35">
        <v>0</v>
      </c>
      <c r="AC694" s="35" t="s">
        <v>1285</v>
      </c>
      <c r="AD694" s="35" t="s">
        <v>88</v>
      </c>
      <c r="AE694" s="35" t="s">
        <v>88</v>
      </c>
      <c r="AF694" s="35"/>
      <c r="AG694" s="35"/>
      <c r="AH694" s="35"/>
      <c r="AI694" s="35"/>
      <c r="AJ694" s="35"/>
      <c r="AK694" s="35"/>
    </row>
    <row r="695" spans="1:37" hidden="1" outlineLevel="1" collapsed="1" x14ac:dyDescent="0.25">
      <c r="A695" s="46" t="s">
        <v>269</v>
      </c>
      <c r="B695" s="47" t="s">
        <v>1867</v>
      </c>
      <c r="C695" s="48">
        <f>IF(COUNTIFS('B-PorHerramienta'!$A$2:$A$2848,C$8,'B-PorHerramienta'!$J$2:$J$2848,$AC695,'B-PorHerramienta'!$K$2:$K$2848,$AD695,'B-PorHerramienta'!$L$2:$L$2848,$AE695,'B-PorHerramienta'!$F$2:$F$2848,"&lt;&gt;")=0,"",ROUND(SUMIFS(INDEX('B-PorHerramienta'!$F$2:$I$2848,0,$AH$6),'B-PorHerramienta'!$A$2:$A$2848,C$8,'B-PorHerramienta'!$J$2:$J$2848,$AC695,'B-PorHerramienta'!$K$2:$K$2848,$AD695,'B-PorHerramienta'!$L$2:$L$2848,$AE695)*$AI$6,$AJ$6))</f>
        <v>0.18410000000000001</v>
      </c>
      <c r="D695" s="48">
        <f>IF(COUNTIFS('B-PorHerramienta'!$A$2:$A$2848,D$8,'B-PorHerramienta'!$J$2:$J$2848,$AC695,'B-PorHerramienta'!$K$2:$K$2848,$AD695,'B-PorHerramienta'!$L$2:$L$2848,$AE695,'B-PorHerramienta'!$F$2:$F$2848,"&lt;&gt;")=0,"",ROUND(SUMIFS(INDEX('B-PorHerramienta'!$F$2:$I$2848,0,$AH$6),'B-PorHerramienta'!$A$2:$A$2848,D$8,'B-PorHerramienta'!$J$2:$J$2848,$AC695,'B-PorHerramienta'!$K$2:$K$2848,$AD695,'B-PorHerramienta'!$L$2:$L$2848,$AE695)*$AI$6,$AJ$6))</f>
        <v>0.31040000000000001</v>
      </c>
      <c r="E695" s="48">
        <f>IF(COUNTIFS('B-PorHerramienta'!$A$2:$A$2848,E$8,'B-PorHerramienta'!$J$2:$J$2848,$AC695,'B-PorHerramienta'!$K$2:$K$2848,$AD695,'B-PorHerramienta'!$L$2:$L$2848,$AE695,'B-PorHerramienta'!$F$2:$F$2848,"&lt;&gt;")=0,"",ROUND(SUMIFS(INDEX('B-PorHerramienta'!$F$2:$I$2848,0,$AH$6),'B-PorHerramienta'!$A$2:$A$2848,E$8,'B-PorHerramienta'!$J$2:$J$2848,$AC695,'B-PorHerramienta'!$K$2:$K$2848,$AD695,'B-PorHerramienta'!$L$2:$L$2848,$AE695)*$AI$6,$AJ$6))</f>
        <v>0.31640000000000001</v>
      </c>
      <c r="F695" s="48">
        <f>IF(COUNTIFS('B-PorHerramienta'!$A$2:$A$2848,F$8,'B-PorHerramienta'!$J$2:$J$2848,$AC695,'B-PorHerramienta'!$K$2:$K$2848,$AD695,'B-PorHerramienta'!$L$2:$L$2848,$AE695,'B-PorHerramienta'!$F$2:$F$2848,"&lt;&gt;")=0,"",ROUND(SUMIFS(INDEX('B-PorHerramienta'!$F$2:$I$2848,0,$AH$6),'B-PorHerramienta'!$A$2:$A$2848,F$8,'B-PorHerramienta'!$J$2:$J$2848,$AC695,'B-PorHerramienta'!$K$2:$K$2848,$AD695,'B-PorHerramienta'!$L$2:$L$2848,$AE695)*$AI$6,$AJ$6))</f>
        <v>0.32529999999999998</v>
      </c>
      <c r="G695" s="48">
        <f>IF(COUNTIFS('B-PorHerramienta'!$A$2:$A$2848,G$8,'B-PorHerramienta'!$J$2:$J$2848,$AC695,'B-PorHerramienta'!$K$2:$K$2848,$AD695,'B-PorHerramienta'!$L$2:$L$2848,$AE695,'B-PorHerramienta'!$F$2:$F$2848,"&lt;&gt;")=0,"",ROUND(SUMIFS(INDEX('B-PorHerramienta'!$F$2:$I$2848,0,$AH$6),'B-PorHerramienta'!$A$2:$A$2848,G$8,'B-PorHerramienta'!$J$2:$J$2848,$AC695,'B-PorHerramienta'!$K$2:$K$2848,$AD695,'B-PorHerramienta'!$L$2:$L$2848,$AE695)*$AI$6,$AJ$6))</f>
        <v>0.31119999999999998</v>
      </c>
      <c r="H695" s="48">
        <f>IF(COUNTIFS('B-PorHerramienta'!$A$2:$A$2848,H$8,'B-PorHerramienta'!$J$2:$J$2848,$AC695,'B-PorHerramienta'!$K$2:$K$2848,$AD695,'B-PorHerramienta'!$L$2:$L$2848,$AE695,'B-PorHerramienta'!$F$2:$F$2848,"&lt;&gt;")=0,"",ROUND(SUMIFS(INDEX('B-PorHerramienta'!$F$2:$I$2848,0,$AH$6),'B-PorHerramienta'!$A$2:$A$2848,H$8,'B-PorHerramienta'!$J$2:$J$2848,$AC695,'B-PorHerramienta'!$K$2:$K$2848,$AD695,'B-PorHerramienta'!$L$2:$L$2848,$AE695)*$AI$6,$AJ$6))</f>
        <v>0.34310000000000002</v>
      </c>
      <c r="I695" s="48">
        <f>IF(COUNTIFS('B-PorHerramienta'!$A$2:$A$2848,I$8,'B-PorHerramienta'!$J$2:$J$2848,$AC695,'B-PorHerramienta'!$K$2:$K$2848,$AD695,'B-PorHerramienta'!$L$2:$L$2848,$AE695,'B-PorHerramienta'!$F$2:$F$2848,"&lt;&gt;")=0,"",ROUND(SUMIFS(INDEX('B-PorHerramienta'!$F$2:$I$2848,0,$AH$6),'B-PorHerramienta'!$A$2:$A$2848,I$8,'B-PorHerramienta'!$J$2:$J$2848,$AC695,'B-PorHerramienta'!$K$2:$K$2848,$AD695,'B-PorHerramienta'!$L$2:$L$2848,$AE695)*$AI$6,$AJ$6))</f>
        <v>0.3357</v>
      </c>
      <c r="J695" s="48">
        <f>IF(COUNTIFS('B-PorHerramienta'!$A$2:$A$2848,J$8,'B-PorHerramienta'!$J$2:$J$2848,$AC695,'B-PorHerramienta'!$K$2:$K$2848,$AD695,'B-PorHerramienta'!$L$2:$L$2848,$AE695,'B-PorHerramienta'!$F$2:$F$2848,"&lt;&gt;")=0,"",ROUND(SUMIFS(INDEX('B-PorHerramienta'!$F$2:$I$2848,0,$AH$6),'B-PorHerramienta'!$A$2:$A$2848,J$8,'B-PorHerramienta'!$J$2:$J$2848,$AC695,'B-PorHerramienta'!$K$2:$K$2848,$AD695,'B-PorHerramienta'!$L$2:$L$2848,$AE695)*$AI$6,$AJ$6))</f>
        <v>0.27039999999999997</v>
      </c>
      <c r="K695" s="48">
        <f>IF(COUNTIFS('B-PorHerramienta'!$A$2:$A$2848,K$8,'B-PorHerramienta'!$J$2:$J$2848,$AC695,'B-PorHerramienta'!$K$2:$K$2848,$AD695,'B-PorHerramienta'!$L$2:$L$2848,$AE695,'B-PorHerramienta'!$F$2:$F$2848,"&lt;&gt;")=0,"",ROUND(SUMIFS(INDEX('B-PorHerramienta'!$F$2:$I$2848,0,$AH$6),'B-PorHerramienta'!$A$2:$A$2848,K$8,'B-PorHerramienta'!$J$2:$J$2848,$AC695,'B-PorHerramienta'!$K$2:$K$2848,$AD695,'B-PorHerramienta'!$L$2:$L$2848,$AE695)*$AI$6,$AJ$6))</f>
        <v>0.27810000000000001</v>
      </c>
      <c r="L695" s="48">
        <f>IF(COUNTIFS('B-PorHerramienta'!$A$2:$A$2848,L$8,'B-PorHerramienta'!$J$2:$J$2848,$AC695,'B-PorHerramienta'!$K$2:$K$2848,$AD695,'B-PorHerramienta'!$L$2:$L$2848,$AE695,'B-PorHerramienta'!$F$2:$F$2848,"&lt;&gt;")=0,"",ROUND(SUMIFS(INDEX('B-PorHerramienta'!$F$2:$I$2848,0,$AH$6),'B-PorHerramienta'!$A$2:$A$2848,L$8,'B-PorHerramienta'!$J$2:$J$2848,$AC695,'B-PorHerramienta'!$K$2:$K$2848,$AD695,'B-PorHerramienta'!$L$2:$L$2848,$AE695)*$AI$6,$AJ$6))</f>
        <v>0.28489999999999999</v>
      </c>
      <c r="M695" s="48">
        <f>IF(COUNTIFS('B-PorHerramienta'!$A$2:$A$2848,M$8,'B-PorHerramienta'!$J$2:$J$2848,$AC695,'B-PorHerramienta'!$K$2:$K$2848,$AD695,'B-PorHerramienta'!$L$2:$L$2848,$AE695,'B-PorHerramienta'!$F$2:$F$2848,"&lt;&gt;")=0,"",ROUND(SUMIFS(INDEX('B-PorHerramienta'!$F$2:$I$2848,0,$AH$6),'B-PorHerramienta'!$A$2:$A$2848,M$8,'B-PorHerramienta'!$J$2:$J$2848,$AC695,'B-PorHerramienta'!$K$2:$K$2848,$AD695,'B-PorHerramienta'!$L$2:$L$2848,$AE695)*$AI$6,$AJ$6))</f>
        <v>0.26769999999999999</v>
      </c>
      <c r="N695" s="48">
        <f>IF(COUNTIFS('B-PorHerramienta'!$A$2:$A$2848,N$8,'B-PorHerramienta'!$J$2:$J$2848,$AC695,'B-PorHerramienta'!$K$2:$K$2848,$AD695,'B-PorHerramienta'!$L$2:$L$2848,$AE695,'B-PorHerramienta'!$F$2:$F$2848,"&lt;&gt;")=0,"",ROUND(SUMIFS(INDEX('B-PorHerramienta'!$F$2:$I$2848,0,$AH$6),'B-PorHerramienta'!$A$2:$A$2848,N$8,'B-PorHerramienta'!$J$2:$J$2848,$AC695,'B-PorHerramienta'!$K$2:$K$2848,$AD695,'B-PorHerramienta'!$L$2:$L$2848,$AE695)*$AI$6,$AJ$6))</f>
        <v>0.2712</v>
      </c>
      <c r="O695" s="48">
        <f>IF(COUNTIFS('B-PorHerramienta'!$A$2:$A$2848,O$8,'B-PorHerramienta'!$J$2:$J$2848,$AC695,'B-PorHerramienta'!$K$2:$K$2848,$AD695,'B-PorHerramienta'!$L$2:$L$2848,$AE695,'B-PorHerramienta'!$F$2:$F$2848,"&lt;&gt;")=0,"",ROUND(SUMIFS(INDEX('B-PorHerramienta'!$F$2:$I$2848,0,$AH$6),'B-PorHerramienta'!$A$2:$A$2848,O$8,'B-PorHerramienta'!$J$2:$J$2848,$AC695,'B-PorHerramienta'!$K$2:$K$2848,$AD695,'B-PorHerramienta'!$L$2:$L$2848,$AE695)*$AI$6,$AJ$6))</f>
        <v>0.20100000000000001</v>
      </c>
      <c r="P695" s="48">
        <f>IF(COUNTIFS('B-PorHerramienta'!$A$2:$A$2848,P$8,'B-PorHerramienta'!$J$2:$J$2848,$AC695,'B-PorHerramienta'!$K$2:$K$2848,$AD695,'B-PorHerramienta'!$L$2:$L$2848,$AE695,'B-PorHerramienta'!$F$2:$F$2848,"&lt;&gt;")=0,"",ROUND(SUMIFS(INDEX('B-PorHerramienta'!$F$2:$I$2848,0,$AH$6),'B-PorHerramienta'!$A$2:$A$2848,P$8,'B-PorHerramienta'!$J$2:$J$2848,$AC695,'B-PorHerramienta'!$K$2:$K$2848,$AD695,'B-PorHerramienta'!$L$2:$L$2848,$AE695)*$AI$6,$AJ$6))</f>
        <v>0.20080000000000001</v>
      </c>
      <c r="Q695" s="48">
        <f>IF(COUNTIFS('B-PorHerramienta'!$A$2:$A$2848,Q$8,'B-PorHerramienta'!$J$2:$J$2848,$AC695,'B-PorHerramienta'!$K$2:$K$2848,$AD695,'B-PorHerramienta'!$L$2:$L$2848,$AE695,'B-PorHerramienta'!$F$2:$F$2848,"&lt;&gt;")=0,"",ROUND(SUMIFS(INDEX('B-PorHerramienta'!$F$2:$I$2848,0,$AH$6),'B-PorHerramienta'!$A$2:$A$2848,Q$8,'B-PorHerramienta'!$J$2:$J$2848,$AC695,'B-PorHerramienta'!$K$2:$K$2848,$AD695,'B-PorHerramienta'!$L$2:$L$2848,$AE695)*$AI$6,$AJ$6))</f>
        <v>0.24479999999999999</v>
      </c>
      <c r="R695" s="48">
        <f>IF(COUNTIFS('B-PorHerramienta'!$A$2:$A$2848,R$8,'B-PorHerramienta'!$J$2:$J$2848,$AC695,'B-PorHerramienta'!$K$2:$K$2848,$AD695,'B-PorHerramienta'!$L$2:$L$2848,$AE695,'B-PorHerramienta'!$F$2:$F$2848,"&lt;&gt;")=0,"",ROUND(SUMIFS(INDEX('B-PorHerramienta'!$F$2:$I$2848,0,$AH$6),'B-PorHerramienta'!$A$2:$A$2848,R$8,'B-PorHerramienta'!$J$2:$J$2848,$AC695,'B-PorHerramienta'!$K$2:$K$2848,$AD695,'B-PorHerramienta'!$L$2:$L$2848,$AE695)*$AI$6,$AJ$6))</f>
        <v>0.255</v>
      </c>
      <c r="S695" s="48">
        <f>IF(COUNTIFS('B-PorHerramienta'!$A$2:$A$2848,S$8,'B-PorHerramienta'!$J$2:$J$2848,$AC695,'B-PorHerramienta'!$K$2:$K$2848,$AD695,'B-PorHerramienta'!$L$2:$L$2848,$AE695,'B-PorHerramienta'!$F$2:$F$2848,"&lt;&gt;")=0,"",ROUND(SUMIFS(INDEX('B-PorHerramienta'!$F$2:$I$2848,0,$AH$6),'B-PorHerramienta'!$A$2:$A$2848,S$8,'B-PorHerramienta'!$J$2:$J$2848,$AC695,'B-PorHerramienta'!$K$2:$K$2848,$AD695,'B-PorHerramienta'!$L$2:$L$2848,$AE695)*$AI$6,$AJ$6))</f>
        <v>0.24629999999999999</v>
      </c>
      <c r="T695" s="48">
        <f>IF(COUNTIFS('B-PorHerramienta'!$A$2:$A$2848,T$8,'B-PorHerramienta'!$J$2:$J$2848,$AC695,'B-PorHerramienta'!$K$2:$K$2848,$AD695,'B-PorHerramienta'!$L$2:$L$2848,$AE695,'B-PorHerramienta'!$F$2:$F$2848,"&lt;&gt;")=0,"",ROUND(SUMIFS(INDEX('B-PorHerramienta'!$F$2:$I$2848,0,$AH$6),'B-PorHerramienta'!$A$2:$A$2848,T$8,'B-PorHerramienta'!$J$2:$J$2848,$AC695,'B-PorHerramienta'!$K$2:$K$2848,$AD695,'B-PorHerramienta'!$L$2:$L$2848,$AE695)*$AI$6,$AJ$6))</f>
        <v>0.2626</v>
      </c>
      <c r="U695" s="48">
        <f>IF(COUNTIFS('B-PorHerramienta'!$A$2:$A$2848,U$8,'B-PorHerramienta'!$J$2:$J$2848,$AC695,'B-PorHerramienta'!$K$2:$K$2848,$AD695,'B-PorHerramienta'!$L$2:$L$2848,$AE695,'B-PorHerramienta'!$F$2:$F$2848,"&lt;&gt;")=0,"",ROUND(SUMIFS(INDEX('B-PorHerramienta'!$F$2:$I$2848,0,$AH$6),'B-PorHerramienta'!$A$2:$A$2848,U$8,'B-PorHerramienta'!$J$2:$J$2848,$AC695,'B-PorHerramienta'!$K$2:$K$2848,$AD695,'B-PorHerramienta'!$L$2:$L$2848,$AE695)*$AI$6,$AJ$6))</f>
        <v>0.2379</v>
      </c>
      <c r="V695" s="48">
        <f>IF(COUNTIFS('B-PorHerramienta'!$A$2:$A$2848,V$8,'B-PorHerramienta'!$J$2:$J$2848,$AC695,'B-PorHerramienta'!$K$2:$K$2848,$AD695,'B-PorHerramienta'!$L$2:$L$2848,$AE695,'B-PorHerramienta'!$F$2:$F$2848,"&lt;&gt;")=0,"",ROUND(SUMIFS(INDEX('B-PorHerramienta'!$F$2:$I$2848,0,$AH$6),'B-PorHerramienta'!$A$2:$A$2848,V$8,'B-PorHerramienta'!$J$2:$J$2848,$AC695,'B-PorHerramienta'!$K$2:$K$2848,$AD695,'B-PorHerramienta'!$L$2:$L$2848,$AE695)*$AI$6,$AJ$6))</f>
        <v>0.22950000000000001</v>
      </c>
      <c r="W695" s="48">
        <f>IF(COUNTIFS('B-PorHerramienta'!$A$2:$A$2848,W$8,'B-PorHerramienta'!$J$2:$J$2848,$AC695,'B-PorHerramienta'!$K$2:$K$2848,$AD695,'B-PorHerramienta'!$L$2:$L$2848,$AE695,'B-PorHerramienta'!$F$2:$F$2848,"&lt;&gt;")=0,"",ROUND(SUMIFS(INDEX('B-PorHerramienta'!$F$2:$I$2848,0,$AH$6),'B-PorHerramienta'!$A$2:$A$2848,W$8,'B-PorHerramienta'!$J$2:$J$2848,$AC695,'B-PorHerramienta'!$K$2:$K$2848,$AD695,'B-PorHerramienta'!$L$2:$L$2848,$AE695)*$AI$6,$AJ$6))</f>
        <v>0.22700000000000001</v>
      </c>
      <c r="X695" s="48">
        <f>IF(COUNTIFS('B-PorHerramienta'!$A$2:$A$2848,X$8,'B-PorHerramienta'!$J$2:$J$2848,$AC695,'B-PorHerramienta'!$K$2:$K$2848,$AD695,'B-PorHerramienta'!$L$2:$L$2848,$AE695,'B-PorHerramienta'!$F$2:$F$2848,"&lt;&gt;")=0,"",ROUND(SUMIFS(INDEX('B-PorHerramienta'!$F$2:$I$2848,0,$AH$6),'B-PorHerramienta'!$A$2:$A$2848,X$8,'B-PorHerramienta'!$J$2:$J$2848,$AC695,'B-PorHerramienta'!$K$2:$K$2848,$AD695,'B-PorHerramienta'!$L$2:$L$2848,$AE695)*$AI$6,$AJ$6))</f>
        <v>0.2545</v>
      </c>
      <c r="Y695" s="48">
        <f>IF(COUNTIFS('B-PorHerramienta'!$A$2:$A$2848,Y$8,'B-PorHerramienta'!$J$2:$J$2848,$AC695,'B-PorHerramienta'!$K$2:$K$2848,$AD695,'B-PorHerramienta'!$L$2:$L$2848,$AE695,'B-PorHerramienta'!$F$2:$F$2848,"&lt;&gt;")=0,"",ROUND(SUMIFS(INDEX('B-PorHerramienta'!$F$2:$I$2848,0,$AH$6),'B-PorHerramienta'!$A$2:$A$2848,Y$8,'B-PorHerramienta'!$J$2:$J$2848,$AC695,'B-PorHerramienta'!$K$2:$K$2848,$AD695,'B-PorHerramienta'!$L$2:$L$2848,$AE695)*$AI$6,$AJ$6))</f>
        <v>0.25590000000000002</v>
      </c>
      <c r="Z695" s="48">
        <f>IF(COUNTIFS('B-PorHerramienta'!$A$2:$A$2848,Z$8,'B-PorHerramienta'!$J$2:$J$2848,$AC695,'B-PorHerramienta'!$K$2:$K$2848,$AD695,'B-PorHerramienta'!$L$2:$L$2848,$AE695,'B-PorHerramienta'!$F$2:$F$2848,"&lt;&gt;")=0,"",ROUND(SUMIFS(INDEX('B-PorHerramienta'!$F$2:$I$2848,0,$AH$6),'B-PorHerramienta'!$A$2:$A$2848,Z$8,'B-PorHerramienta'!$J$2:$J$2848,$AC695,'B-PorHerramienta'!$K$2:$K$2848,$AD695,'B-PorHerramienta'!$L$2:$L$2848,$AE695)*$AI$6,$AJ$6))</f>
        <v>0.1457</v>
      </c>
      <c r="AA695" s="6"/>
      <c r="AB695" s="35">
        <v>1</v>
      </c>
      <c r="AC695" s="35" t="s">
        <v>1285</v>
      </c>
      <c r="AD695" s="35" t="s">
        <v>269</v>
      </c>
      <c r="AE695" s="35" t="s">
        <v>88</v>
      </c>
      <c r="AF695" s="35"/>
      <c r="AG695" s="35"/>
      <c r="AH695" s="35"/>
      <c r="AI695" s="35"/>
      <c r="AJ695" s="35"/>
      <c r="AK695" s="35"/>
    </row>
    <row r="696" spans="1:37" ht="26" hidden="1" outlineLevel="2" collapsed="1" x14ac:dyDescent="0.25">
      <c r="A696" s="49" t="s">
        <v>2383</v>
      </c>
      <c r="B696" s="47" t="s">
        <v>2382</v>
      </c>
      <c r="C696" s="48">
        <f>IF(COUNTIFS('B-PorHerramienta'!$A$2:$A$2848,C$8,'B-PorHerramienta'!$J$2:$J$2848,$AC696,'B-PorHerramienta'!$K$2:$K$2848,$AD696,'B-PorHerramienta'!$L$2:$L$2848,$AE696,'B-PorHerramienta'!$F$2:$F$2848,"&lt;&gt;")=0,"",ROUND(SUMIFS(INDEX('B-PorHerramienta'!$F$2:$I$2848,0,$AH$6),'B-PorHerramienta'!$A$2:$A$2848,C$8,'B-PorHerramienta'!$J$2:$J$2848,$AC696,'B-PorHerramienta'!$K$2:$K$2848,$AD696,'B-PorHerramienta'!$L$2:$L$2848,$AE696)*$AI$6,$AJ$6))</f>
        <v>8.14E-2</v>
      </c>
      <c r="D696" s="48">
        <f>IF(COUNTIFS('B-PorHerramienta'!$A$2:$A$2848,D$8,'B-PorHerramienta'!$J$2:$J$2848,$AC696,'B-PorHerramienta'!$K$2:$K$2848,$AD696,'B-PorHerramienta'!$L$2:$L$2848,$AE696,'B-PorHerramienta'!$F$2:$F$2848,"&lt;&gt;")=0,"",ROUND(SUMIFS(INDEX('B-PorHerramienta'!$F$2:$I$2848,0,$AH$6),'B-PorHerramienta'!$A$2:$A$2848,D$8,'B-PorHerramienta'!$J$2:$J$2848,$AC696,'B-PorHerramienta'!$K$2:$K$2848,$AD696,'B-PorHerramienta'!$L$2:$L$2848,$AE696)*$AI$6,$AJ$6))</f>
        <v>0.12180000000000001</v>
      </c>
      <c r="E696" s="48">
        <f>IF(COUNTIFS('B-PorHerramienta'!$A$2:$A$2848,E$8,'B-PorHerramienta'!$J$2:$J$2848,$AC696,'B-PorHerramienta'!$K$2:$K$2848,$AD696,'B-PorHerramienta'!$L$2:$L$2848,$AE696,'B-PorHerramienta'!$F$2:$F$2848,"&lt;&gt;")=0,"",ROUND(SUMIFS(INDEX('B-PorHerramienta'!$F$2:$I$2848,0,$AH$6),'B-PorHerramienta'!$A$2:$A$2848,E$8,'B-PorHerramienta'!$J$2:$J$2848,$AC696,'B-PorHerramienta'!$K$2:$K$2848,$AD696,'B-PorHerramienta'!$L$2:$L$2848,$AE696)*$AI$6,$AJ$6))</f>
        <v>0.1249</v>
      </c>
      <c r="F696" s="48">
        <f>IF(COUNTIFS('B-PorHerramienta'!$A$2:$A$2848,F$8,'B-PorHerramienta'!$J$2:$J$2848,$AC696,'B-PorHerramienta'!$K$2:$K$2848,$AD696,'B-PorHerramienta'!$L$2:$L$2848,$AE696,'B-PorHerramienta'!$F$2:$F$2848,"&lt;&gt;")=0,"",ROUND(SUMIFS(INDEX('B-PorHerramienta'!$F$2:$I$2848,0,$AH$6),'B-PorHerramienta'!$A$2:$A$2848,F$8,'B-PorHerramienta'!$J$2:$J$2848,$AC696,'B-PorHerramienta'!$K$2:$K$2848,$AD696,'B-PorHerramienta'!$L$2:$L$2848,$AE696)*$AI$6,$AJ$6))</f>
        <v>0.12770000000000001</v>
      </c>
      <c r="G696" s="48">
        <f>IF(COUNTIFS('B-PorHerramienta'!$A$2:$A$2848,G$8,'B-PorHerramienta'!$J$2:$J$2848,$AC696,'B-PorHerramienta'!$K$2:$K$2848,$AD696,'B-PorHerramienta'!$L$2:$L$2848,$AE696,'B-PorHerramienta'!$F$2:$F$2848,"&lt;&gt;")=0,"",ROUND(SUMIFS(INDEX('B-PorHerramienta'!$F$2:$I$2848,0,$AH$6),'B-PorHerramienta'!$A$2:$A$2848,G$8,'B-PorHerramienta'!$J$2:$J$2848,$AC696,'B-PorHerramienta'!$K$2:$K$2848,$AD696,'B-PorHerramienta'!$L$2:$L$2848,$AE696)*$AI$6,$AJ$6))</f>
        <v>0.1246</v>
      </c>
      <c r="H696" s="48">
        <f>IF(COUNTIFS('B-PorHerramienta'!$A$2:$A$2848,H$8,'B-PorHerramienta'!$J$2:$J$2848,$AC696,'B-PorHerramienta'!$K$2:$K$2848,$AD696,'B-PorHerramienta'!$L$2:$L$2848,$AE696,'B-PorHerramienta'!$F$2:$F$2848,"&lt;&gt;")=0,"",ROUND(SUMIFS(INDEX('B-PorHerramienta'!$F$2:$I$2848,0,$AH$6),'B-PorHerramienta'!$A$2:$A$2848,H$8,'B-PorHerramienta'!$J$2:$J$2848,$AC696,'B-PorHerramienta'!$K$2:$K$2848,$AD696,'B-PorHerramienta'!$L$2:$L$2848,$AE696)*$AI$6,$AJ$6))</f>
        <v>0.13850000000000001</v>
      </c>
      <c r="I696" s="48">
        <f>IF(COUNTIFS('B-PorHerramienta'!$A$2:$A$2848,I$8,'B-PorHerramienta'!$J$2:$J$2848,$AC696,'B-PorHerramienta'!$K$2:$K$2848,$AD696,'B-PorHerramienta'!$L$2:$L$2848,$AE696,'B-PorHerramienta'!$F$2:$F$2848,"&lt;&gt;")=0,"",ROUND(SUMIFS(INDEX('B-PorHerramienta'!$F$2:$I$2848,0,$AH$6),'B-PorHerramienta'!$A$2:$A$2848,I$8,'B-PorHerramienta'!$J$2:$J$2848,$AC696,'B-PorHerramienta'!$K$2:$K$2848,$AD696,'B-PorHerramienta'!$L$2:$L$2848,$AE696)*$AI$6,$AJ$6))</f>
        <v>0.13739999999999999</v>
      </c>
      <c r="J696" s="48">
        <f>IF(COUNTIFS('B-PorHerramienta'!$A$2:$A$2848,J$8,'B-PorHerramienta'!$J$2:$J$2848,$AC696,'B-PorHerramienta'!$K$2:$K$2848,$AD696,'B-PorHerramienta'!$L$2:$L$2848,$AE696,'B-PorHerramienta'!$F$2:$F$2848,"&lt;&gt;")=0,"",ROUND(SUMIFS(INDEX('B-PorHerramienta'!$F$2:$I$2848,0,$AH$6),'B-PorHerramienta'!$A$2:$A$2848,J$8,'B-PorHerramienta'!$J$2:$J$2848,$AC696,'B-PorHerramienta'!$K$2:$K$2848,$AD696,'B-PorHerramienta'!$L$2:$L$2848,$AE696)*$AI$6,$AJ$6))</f>
        <v>0.13850000000000001</v>
      </c>
      <c r="K696" s="48">
        <f>IF(COUNTIFS('B-PorHerramienta'!$A$2:$A$2848,K$8,'B-PorHerramienta'!$J$2:$J$2848,$AC696,'B-PorHerramienta'!$K$2:$K$2848,$AD696,'B-PorHerramienta'!$L$2:$L$2848,$AE696,'B-PorHerramienta'!$F$2:$F$2848,"&lt;&gt;")=0,"",ROUND(SUMIFS(INDEX('B-PorHerramienta'!$F$2:$I$2848,0,$AH$6),'B-PorHerramienta'!$A$2:$A$2848,K$8,'B-PorHerramienta'!$J$2:$J$2848,$AC696,'B-PorHerramienta'!$K$2:$K$2848,$AD696,'B-PorHerramienta'!$L$2:$L$2848,$AE696)*$AI$6,$AJ$6))</f>
        <v>0.14180000000000001</v>
      </c>
      <c r="L696" s="48">
        <f>IF(COUNTIFS('B-PorHerramienta'!$A$2:$A$2848,L$8,'B-PorHerramienta'!$J$2:$J$2848,$AC696,'B-PorHerramienta'!$K$2:$K$2848,$AD696,'B-PorHerramienta'!$L$2:$L$2848,$AE696,'B-PorHerramienta'!$F$2:$F$2848,"&lt;&gt;")=0,"",ROUND(SUMIFS(INDEX('B-PorHerramienta'!$F$2:$I$2848,0,$AH$6),'B-PorHerramienta'!$A$2:$A$2848,L$8,'B-PorHerramienta'!$J$2:$J$2848,$AC696,'B-PorHerramienta'!$K$2:$K$2848,$AD696,'B-PorHerramienta'!$L$2:$L$2848,$AE696)*$AI$6,$AJ$6))</f>
        <v>0.14530000000000001</v>
      </c>
      <c r="M696" s="48">
        <f>IF(COUNTIFS('B-PorHerramienta'!$A$2:$A$2848,M$8,'B-PorHerramienta'!$J$2:$J$2848,$AC696,'B-PorHerramienta'!$K$2:$K$2848,$AD696,'B-PorHerramienta'!$L$2:$L$2848,$AE696,'B-PorHerramienta'!$F$2:$F$2848,"&lt;&gt;")=0,"",ROUND(SUMIFS(INDEX('B-PorHerramienta'!$F$2:$I$2848,0,$AH$6),'B-PorHerramienta'!$A$2:$A$2848,M$8,'B-PorHerramienta'!$J$2:$J$2848,$AC696,'B-PorHerramienta'!$K$2:$K$2848,$AD696,'B-PorHerramienta'!$L$2:$L$2848,$AE696)*$AI$6,$AJ$6))</f>
        <v>0.13200000000000001</v>
      </c>
      <c r="N696" s="48">
        <f>IF(COUNTIFS('B-PorHerramienta'!$A$2:$A$2848,N$8,'B-PorHerramienta'!$J$2:$J$2848,$AC696,'B-PorHerramienta'!$K$2:$K$2848,$AD696,'B-PorHerramienta'!$L$2:$L$2848,$AE696,'B-PorHerramienta'!$F$2:$F$2848,"&lt;&gt;")=0,"",ROUND(SUMIFS(INDEX('B-PorHerramienta'!$F$2:$I$2848,0,$AH$6),'B-PorHerramienta'!$A$2:$A$2848,N$8,'B-PorHerramienta'!$J$2:$J$2848,$AC696,'B-PorHerramienta'!$K$2:$K$2848,$AD696,'B-PorHerramienta'!$L$2:$L$2848,$AE696)*$AI$6,$AJ$6))</f>
        <v>0.13370000000000001</v>
      </c>
      <c r="O696" s="48">
        <f>IF(COUNTIFS('B-PorHerramienta'!$A$2:$A$2848,O$8,'B-PorHerramienta'!$J$2:$J$2848,$AC696,'B-PorHerramienta'!$K$2:$K$2848,$AD696,'B-PorHerramienta'!$L$2:$L$2848,$AE696,'B-PorHerramienta'!$F$2:$F$2848,"&lt;&gt;")=0,"",ROUND(SUMIFS(INDEX('B-PorHerramienta'!$F$2:$I$2848,0,$AH$6),'B-PorHerramienta'!$A$2:$A$2848,O$8,'B-PorHerramienta'!$J$2:$J$2848,$AC696,'B-PorHerramienta'!$K$2:$K$2848,$AD696,'B-PorHerramienta'!$L$2:$L$2848,$AE696)*$AI$6,$AJ$6))</f>
        <v>0.1275</v>
      </c>
      <c r="P696" s="48">
        <f>IF(COUNTIFS('B-PorHerramienta'!$A$2:$A$2848,P$8,'B-PorHerramienta'!$J$2:$J$2848,$AC696,'B-PorHerramienta'!$K$2:$K$2848,$AD696,'B-PorHerramienta'!$L$2:$L$2848,$AE696,'B-PorHerramienta'!$F$2:$F$2848,"&lt;&gt;")=0,"",ROUND(SUMIFS(INDEX('B-PorHerramienta'!$F$2:$I$2848,0,$AH$6),'B-PorHerramienta'!$A$2:$A$2848,P$8,'B-PorHerramienta'!$J$2:$J$2848,$AC696,'B-PorHerramienta'!$K$2:$K$2848,$AD696,'B-PorHerramienta'!$L$2:$L$2848,$AE696)*$AI$6,$AJ$6))</f>
        <v>0.1275</v>
      </c>
      <c r="Q696" s="48">
        <f>IF(COUNTIFS('B-PorHerramienta'!$A$2:$A$2848,Q$8,'B-PorHerramienta'!$J$2:$J$2848,$AC696,'B-PorHerramienta'!$K$2:$K$2848,$AD696,'B-PorHerramienta'!$L$2:$L$2848,$AE696,'B-PorHerramienta'!$F$2:$F$2848,"&lt;&gt;")=0,"",ROUND(SUMIFS(INDEX('B-PorHerramienta'!$F$2:$I$2848,0,$AH$6),'B-PorHerramienta'!$A$2:$A$2848,Q$8,'B-PorHerramienta'!$J$2:$J$2848,$AC696,'B-PorHerramienta'!$K$2:$K$2848,$AD696,'B-PorHerramienta'!$L$2:$L$2848,$AE696)*$AI$6,$AJ$6))</f>
        <v>0.15110000000000001</v>
      </c>
      <c r="R696" s="48">
        <f>IF(COUNTIFS('B-PorHerramienta'!$A$2:$A$2848,R$8,'B-PorHerramienta'!$J$2:$J$2848,$AC696,'B-PorHerramienta'!$K$2:$K$2848,$AD696,'B-PorHerramienta'!$L$2:$L$2848,$AE696,'B-PorHerramienta'!$F$2:$F$2848,"&lt;&gt;")=0,"",ROUND(SUMIFS(INDEX('B-PorHerramienta'!$F$2:$I$2848,0,$AH$6),'B-PorHerramienta'!$A$2:$A$2848,R$8,'B-PorHerramienta'!$J$2:$J$2848,$AC696,'B-PorHerramienta'!$K$2:$K$2848,$AD696,'B-PorHerramienta'!$L$2:$L$2848,$AE696)*$AI$6,$AJ$6))</f>
        <v>0.1595</v>
      </c>
      <c r="S696" s="48">
        <f>IF(COUNTIFS('B-PorHerramienta'!$A$2:$A$2848,S$8,'B-PorHerramienta'!$J$2:$J$2848,$AC696,'B-PorHerramienta'!$K$2:$K$2848,$AD696,'B-PorHerramienta'!$L$2:$L$2848,$AE696,'B-PorHerramienta'!$F$2:$F$2848,"&lt;&gt;")=0,"",ROUND(SUMIFS(INDEX('B-PorHerramienta'!$F$2:$I$2848,0,$AH$6),'B-PorHerramienta'!$A$2:$A$2848,S$8,'B-PorHerramienta'!$J$2:$J$2848,$AC696,'B-PorHerramienta'!$K$2:$K$2848,$AD696,'B-PorHerramienta'!$L$2:$L$2848,$AE696)*$AI$6,$AJ$6))</f>
        <v>0.12659999999999999</v>
      </c>
      <c r="T696" s="48">
        <f>IF(COUNTIFS('B-PorHerramienta'!$A$2:$A$2848,T$8,'B-PorHerramienta'!$J$2:$J$2848,$AC696,'B-PorHerramienta'!$K$2:$K$2848,$AD696,'B-PorHerramienta'!$L$2:$L$2848,$AE696,'B-PorHerramienta'!$F$2:$F$2848,"&lt;&gt;")=0,"",ROUND(SUMIFS(INDEX('B-PorHerramienta'!$F$2:$I$2848,0,$AH$6),'B-PorHerramienta'!$A$2:$A$2848,T$8,'B-PorHerramienta'!$J$2:$J$2848,$AC696,'B-PorHerramienta'!$K$2:$K$2848,$AD696,'B-PorHerramienta'!$L$2:$L$2848,$AE696)*$AI$6,$AJ$6))</f>
        <v>0.13689999999999999</v>
      </c>
      <c r="U696" s="48">
        <f>IF(COUNTIFS('B-PorHerramienta'!$A$2:$A$2848,U$8,'B-PorHerramienta'!$J$2:$J$2848,$AC696,'B-PorHerramienta'!$K$2:$K$2848,$AD696,'B-PorHerramienta'!$L$2:$L$2848,$AE696,'B-PorHerramienta'!$F$2:$F$2848,"&lt;&gt;")=0,"",ROUND(SUMIFS(INDEX('B-PorHerramienta'!$F$2:$I$2848,0,$AH$6),'B-PorHerramienta'!$A$2:$A$2848,U$8,'B-PorHerramienta'!$J$2:$J$2848,$AC696,'B-PorHerramienta'!$K$2:$K$2848,$AD696,'B-PorHerramienta'!$L$2:$L$2848,$AE696)*$AI$6,$AJ$6))</f>
        <v>0.1406</v>
      </c>
      <c r="V696" s="48">
        <f>IF(COUNTIFS('B-PorHerramienta'!$A$2:$A$2848,V$8,'B-PorHerramienta'!$J$2:$J$2848,$AC696,'B-PorHerramienta'!$K$2:$K$2848,$AD696,'B-PorHerramienta'!$L$2:$L$2848,$AE696,'B-PorHerramienta'!$F$2:$F$2848,"&lt;&gt;")=0,"",ROUND(SUMIFS(INDEX('B-PorHerramienta'!$F$2:$I$2848,0,$AH$6),'B-PorHerramienta'!$A$2:$A$2848,V$8,'B-PorHerramienta'!$J$2:$J$2848,$AC696,'B-PorHerramienta'!$K$2:$K$2848,$AD696,'B-PorHerramienta'!$L$2:$L$2848,$AE696)*$AI$6,$AJ$6))</f>
        <v>0.1386</v>
      </c>
      <c r="W696" s="48">
        <f>IF(COUNTIFS('B-PorHerramienta'!$A$2:$A$2848,W$8,'B-PorHerramienta'!$J$2:$J$2848,$AC696,'B-PorHerramienta'!$K$2:$K$2848,$AD696,'B-PorHerramienta'!$L$2:$L$2848,$AE696,'B-PorHerramienta'!$F$2:$F$2848,"&lt;&gt;")=0,"",ROUND(SUMIFS(INDEX('B-PorHerramienta'!$F$2:$I$2848,0,$AH$6),'B-PorHerramienta'!$A$2:$A$2848,W$8,'B-PorHerramienta'!$J$2:$J$2848,$AC696,'B-PorHerramienta'!$K$2:$K$2848,$AD696,'B-PorHerramienta'!$L$2:$L$2848,$AE696)*$AI$6,$AJ$6))</f>
        <v>0.1212</v>
      </c>
      <c r="X696" s="48">
        <f>IF(COUNTIFS('B-PorHerramienta'!$A$2:$A$2848,X$8,'B-PorHerramienta'!$J$2:$J$2848,$AC696,'B-PorHerramienta'!$K$2:$K$2848,$AD696,'B-PorHerramienta'!$L$2:$L$2848,$AE696,'B-PorHerramienta'!$F$2:$F$2848,"&lt;&gt;")=0,"",ROUND(SUMIFS(INDEX('B-PorHerramienta'!$F$2:$I$2848,0,$AH$6),'B-PorHerramienta'!$A$2:$A$2848,X$8,'B-PorHerramienta'!$J$2:$J$2848,$AC696,'B-PorHerramienta'!$K$2:$K$2848,$AD696,'B-PorHerramienta'!$L$2:$L$2848,$AE696)*$AI$6,$AJ$6))</f>
        <v>0.14349999999999999</v>
      </c>
      <c r="Y696" s="48">
        <f>IF(COUNTIFS('B-PorHerramienta'!$A$2:$A$2848,Y$8,'B-PorHerramienta'!$J$2:$J$2848,$AC696,'B-PorHerramienta'!$K$2:$K$2848,$AD696,'B-PorHerramienta'!$L$2:$L$2848,$AE696,'B-PorHerramienta'!$F$2:$F$2848,"&lt;&gt;")=0,"",ROUND(SUMIFS(INDEX('B-PorHerramienta'!$F$2:$I$2848,0,$AH$6),'B-PorHerramienta'!$A$2:$A$2848,Y$8,'B-PorHerramienta'!$J$2:$J$2848,$AC696,'B-PorHerramienta'!$K$2:$K$2848,$AD696,'B-PorHerramienta'!$L$2:$L$2848,$AE696)*$AI$6,$AJ$6))</f>
        <v>0.1444</v>
      </c>
      <c r="Z696" s="48">
        <f>IF(COUNTIFS('B-PorHerramienta'!$A$2:$A$2848,Z$8,'B-PorHerramienta'!$J$2:$J$2848,$AC696,'B-PorHerramienta'!$K$2:$K$2848,$AD696,'B-PorHerramienta'!$L$2:$L$2848,$AE696,'B-PorHerramienta'!$F$2:$F$2848,"&lt;&gt;")=0,"",ROUND(SUMIFS(INDEX('B-PorHerramienta'!$F$2:$I$2848,0,$AH$6),'B-PorHerramienta'!$A$2:$A$2848,Z$8,'B-PorHerramienta'!$J$2:$J$2848,$AC696,'B-PorHerramienta'!$K$2:$K$2848,$AD696,'B-PorHerramienta'!$L$2:$L$2848,$AE696)*$AI$6,$AJ$6))</f>
        <v>7.1800000000000003E-2</v>
      </c>
      <c r="AA696" s="6"/>
      <c r="AB696" s="35">
        <v>2</v>
      </c>
      <c r="AC696" s="35" t="s">
        <v>1285</v>
      </c>
      <c r="AD696" s="35" t="s">
        <v>269</v>
      </c>
      <c r="AE696" s="35" t="s">
        <v>1286</v>
      </c>
      <c r="AF696" s="35"/>
      <c r="AG696" s="35"/>
      <c r="AH696" s="35"/>
      <c r="AI696" s="35"/>
      <c r="AJ696" s="35"/>
      <c r="AK696" s="35"/>
    </row>
    <row r="697" spans="1:37" ht="26" hidden="1" outlineLevel="2" collapsed="1" x14ac:dyDescent="0.25">
      <c r="A697" s="49" t="s">
        <v>456</v>
      </c>
      <c r="B697" s="47" t="s">
        <v>2381</v>
      </c>
      <c r="C697" s="48" t="str">
        <f>IF(COUNTIFS('B-PorHerramienta'!$A$2:$A$2848,C$8,'B-PorHerramienta'!$J$2:$J$2848,$AC697,'B-PorHerramienta'!$K$2:$K$2848,$AD697,'B-PorHerramienta'!$L$2:$L$2848,$AE697,'B-PorHerramienta'!$F$2:$F$2848,"&lt;&gt;")=0,"",ROUND(SUMIFS(INDEX('B-PorHerramienta'!$F$2:$I$2848,0,$AH$6),'B-PorHerramienta'!$A$2:$A$2848,C$8,'B-PorHerramienta'!$J$2:$J$2848,$AC697,'B-PorHerramienta'!$K$2:$K$2848,$AD697,'B-PorHerramienta'!$L$2:$L$2848,$AE697)*$AI$6,$AJ$6))</f>
        <v/>
      </c>
      <c r="D697" s="48">
        <f>IF(COUNTIFS('B-PorHerramienta'!$A$2:$A$2848,D$8,'B-PorHerramienta'!$J$2:$J$2848,$AC697,'B-PorHerramienta'!$K$2:$K$2848,$AD697,'B-PorHerramienta'!$L$2:$L$2848,$AE697,'B-PorHerramienta'!$F$2:$F$2848,"&lt;&gt;")=0,"",ROUND(SUMIFS(INDEX('B-PorHerramienta'!$F$2:$I$2848,0,$AH$6),'B-PorHerramienta'!$A$2:$A$2848,D$8,'B-PorHerramienta'!$J$2:$J$2848,$AC697,'B-PorHerramienta'!$K$2:$K$2848,$AD697,'B-PorHerramienta'!$L$2:$L$2848,$AE697)*$AI$6,$AJ$6))</f>
        <v>8.3599999999999994E-2</v>
      </c>
      <c r="E697" s="48">
        <f>IF(COUNTIFS('B-PorHerramienta'!$A$2:$A$2848,E$8,'B-PorHerramienta'!$J$2:$J$2848,$AC697,'B-PorHerramienta'!$K$2:$K$2848,$AD697,'B-PorHerramienta'!$L$2:$L$2848,$AE697,'B-PorHerramienta'!$F$2:$F$2848,"&lt;&gt;")=0,"",ROUND(SUMIFS(INDEX('B-PorHerramienta'!$F$2:$I$2848,0,$AH$6),'B-PorHerramienta'!$A$2:$A$2848,E$8,'B-PorHerramienta'!$J$2:$J$2848,$AC697,'B-PorHerramienta'!$K$2:$K$2848,$AD697,'B-PorHerramienta'!$L$2:$L$2848,$AE697)*$AI$6,$AJ$6))</f>
        <v>8.5000000000000006E-2</v>
      </c>
      <c r="F697" s="48">
        <f>IF(COUNTIFS('B-PorHerramienta'!$A$2:$A$2848,F$8,'B-PorHerramienta'!$J$2:$J$2848,$AC697,'B-PorHerramienta'!$K$2:$K$2848,$AD697,'B-PorHerramienta'!$L$2:$L$2848,$AE697,'B-PorHerramienta'!$F$2:$F$2848,"&lt;&gt;")=0,"",ROUND(SUMIFS(INDEX('B-PorHerramienta'!$F$2:$I$2848,0,$AH$6),'B-PorHerramienta'!$A$2:$A$2848,F$8,'B-PorHerramienta'!$J$2:$J$2848,$AC697,'B-PorHerramienta'!$K$2:$K$2848,$AD697,'B-PorHerramienta'!$L$2:$L$2848,$AE697)*$AI$6,$AJ$6))</f>
        <v>8.7300000000000003E-2</v>
      </c>
      <c r="G697" s="48">
        <f>IF(COUNTIFS('B-PorHerramienta'!$A$2:$A$2848,G$8,'B-PorHerramienta'!$J$2:$J$2848,$AC697,'B-PorHerramienta'!$K$2:$K$2848,$AD697,'B-PorHerramienta'!$L$2:$L$2848,$AE697,'B-PorHerramienta'!$F$2:$F$2848,"&lt;&gt;")=0,"",ROUND(SUMIFS(INDEX('B-PorHerramienta'!$F$2:$I$2848,0,$AH$6),'B-PorHerramienta'!$A$2:$A$2848,G$8,'B-PorHerramienta'!$J$2:$J$2848,$AC697,'B-PorHerramienta'!$K$2:$K$2848,$AD697,'B-PorHerramienta'!$L$2:$L$2848,$AE697)*$AI$6,$AJ$6))</f>
        <v>7.46E-2</v>
      </c>
      <c r="H697" s="48">
        <f>IF(COUNTIFS('B-PorHerramienta'!$A$2:$A$2848,H$8,'B-PorHerramienta'!$J$2:$J$2848,$AC697,'B-PorHerramienta'!$K$2:$K$2848,$AD697,'B-PorHerramienta'!$L$2:$L$2848,$AE697,'B-PorHerramienta'!$F$2:$F$2848,"&lt;&gt;")=0,"",ROUND(SUMIFS(INDEX('B-PorHerramienta'!$F$2:$I$2848,0,$AH$6),'B-PorHerramienta'!$A$2:$A$2848,H$8,'B-PorHerramienta'!$J$2:$J$2848,$AC697,'B-PorHerramienta'!$K$2:$K$2848,$AD697,'B-PorHerramienta'!$L$2:$L$2848,$AE697)*$AI$6,$AJ$6))</f>
        <v>8.2199999999999995E-2</v>
      </c>
      <c r="I697" s="48">
        <f>IF(COUNTIFS('B-PorHerramienta'!$A$2:$A$2848,I$8,'B-PorHerramienta'!$J$2:$J$2848,$AC697,'B-PorHerramienta'!$K$2:$K$2848,$AD697,'B-PorHerramienta'!$L$2:$L$2848,$AE697,'B-PorHerramienta'!$F$2:$F$2848,"&lt;&gt;")=0,"",ROUND(SUMIFS(INDEX('B-PorHerramienta'!$F$2:$I$2848,0,$AH$6),'B-PorHerramienta'!$A$2:$A$2848,I$8,'B-PorHerramienta'!$J$2:$J$2848,$AC697,'B-PorHerramienta'!$K$2:$K$2848,$AD697,'B-PorHerramienta'!$L$2:$L$2848,$AE697)*$AI$6,$AJ$6))</f>
        <v>8.4699999999999998E-2</v>
      </c>
      <c r="J697" s="48">
        <f>IF(COUNTIFS('B-PorHerramienta'!$A$2:$A$2848,J$8,'B-PorHerramienta'!$J$2:$J$2848,$AC697,'B-PorHerramienta'!$K$2:$K$2848,$AD697,'B-PorHerramienta'!$L$2:$L$2848,$AE697,'B-PorHerramienta'!$F$2:$F$2848,"&lt;&gt;")=0,"",ROUND(SUMIFS(INDEX('B-PorHerramienta'!$F$2:$I$2848,0,$AH$6),'B-PorHerramienta'!$A$2:$A$2848,J$8,'B-PorHerramienta'!$J$2:$J$2848,$AC697,'B-PorHerramienta'!$K$2:$K$2848,$AD697,'B-PorHerramienta'!$L$2:$L$2848,$AE697)*$AI$6,$AJ$6))</f>
        <v>8.5400000000000004E-2</v>
      </c>
      <c r="K697" s="48">
        <f>IF(COUNTIFS('B-PorHerramienta'!$A$2:$A$2848,K$8,'B-PorHerramienta'!$J$2:$J$2848,$AC697,'B-PorHerramienta'!$K$2:$K$2848,$AD697,'B-PorHerramienta'!$L$2:$L$2848,$AE697,'B-PorHerramienta'!$F$2:$F$2848,"&lt;&gt;")=0,"",ROUND(SUMIFS(INDEX('B-PorHerramienta'!$F$2:$I$2848,0,$AH$6),'B-PorHerramienta'!$A$2:$A$2848,K$8,'B-PorHerramienta'!$J$2:$J$2848,$AC697,'B-PorHerramienta'!$K$2:$K$2848,$AD697,'B-PorHerramienta'!$L$2:$L$2848,$AE697)*$AI$6,$AJ$6))</f>
        <v>9.8500000000000004E-2</v>
      </c>
      <c r="L697" s="48">
        <f>IF(COUNTIFS('B-PorHerramienta'!$A$2:$A$2848,L$8,'B-PorHerramienta'!$J$2:$J$2848,$AC697,'B-PorHerramienta'!$K$2:$K$2848,$AD697,'B-PorHerramienta'!$L$2:$L$2848,$AE697,'B-PorHerramienta'!$F$2:$F$2848,"&lt;&gt;")=0,"",ROUND(SUMIFS(INDEX('B-PorHerramienta'!$F$2:$I$2848,0,$AH$6),'B-PorHerramienta'!$A$2:$A$2848,L$8,'B-PorHerramienta'!$J$2:$J$2848,$AC697,'B-PorHerramienta'!$K$2:$K$2848,$AD697,'B-PorHerramienta'!$L$2:$L$2848,$AE697)*$AI$6,$AJ$6))</f>
        <v>0.1009</v>
      </c>
      <c r="M697" s="48">
        <f>IF(COUNTIFS('B-PorHerramienta'!$A$2:$A$2848,M$8,'B-PorHerramienta'!$J$2:$J$2848,$AC697,'B-PorHerramienta'!$K$2:$K$2848,$AD697,'B-PorHerramienta'!$L$2:$L$2848,$AE697,'B-PorHerramienta'!$F$2:$F$2848,"&lt;&gt;")=0,"",ROUND(SUMIFS(INDEX('B-PorHerramienta'!$F$2:$I$2848,0,$AH$6),'B-PorHerramienta'!$A$2:$A$2848,M$8,'B-PorHerramienta'!$J$2:$J$2848,$AC697,'B-PorHerramienta'!$K$2:$K$2848,$AD697,'B-PorHerramienta'!$L$2:$L$2848,$AE697)*$AI$6,$AJ$6))</f>
        <v>9.9900000000000003E-2</v>
      </c>
      <c r="N697" s="48">
        <f>IF(COUNTIFS('B-PorHerramienta'!$A$2:$A$2848,N$8,'B-PorHerramienta'!$J$2:$J$2848,$AC697,'B-PorHerramienta'!$K$2:$K$2848,$AD697,'B-PorHerramienta'!$L$2:$L$2848,$AE697,'B-PorHerramienta'!$F$2:$F$2848,"&lt;&gt;")=0,"",ROUND(SUMIFS(INDEX('B-PorHerramienta'!$F$2:$I$2848,0,$AH$6),'B-PorHerramienta'!$A$2:$A$2848,N$8,'B-PorHerramienta'!$J$2:$J$2848,$AC697,'B-PorHerramienta'!$K$2:$K$2848,$AD697,'B-PorHerramienta'!$L$2:$L$2848,$AE697)*$AI$6,$AJ$6))</f>
        <v>0.1012</v>
      </c>
      <c r="O697" s="48">
        <f>IF(COUNTIFS('B-PorHerramienta'!$A$2:$A$2848,O$8,'B-PorHerramienta'!$J$2:$J$2848,$AC697,'B-PorHerramienta'!$K$2:$K$2848,$AD697,'B-PorHerramienta'!$L$2:$L$2848,$AE697,'B-PorHerramienta'!$F$2:$F$2848,"&lt;&gt;")=0,"",ROUND(SUMIFS(INDEX('B-PorHerramienta'!$F$2:$I$2848,0,$AH$6),'B-PorHerramienta'!$A$2:$A$2848,O$8,'B-PorHerramienta'!$J$2:$J$2848,$AC697,'B-PorHerramienta'!$K$2:$K$2848,$AD697,'B-PorHerramienta'!$L$2:$L$2848,$AE697)*$AI$6,$AJ$6))</f>
        <v>5.21E-2</v>
      </c>
      <c r="P697" s="48">
        <f>IF(COUNTIFS('B-PorHerramienta'!$A$2:$A$2848,P$8,'B-PorHerramienta'!$J$2:$J$2848,$AC697,'B-PorHerramienta'!$K$2:$K$2848,$AD697,'B-PorHerramienta'!$L$2:$L$2848,$AE697,'B-PorHerramienta'!$F$2:$F$2848,"&lt;&gt;")=0,"",ROUND(SUMIFS(INDEX('B-PorHerramienta'!$F$2:$I$2848,0,$AH$6),'B-PorHerramienta'!$A$2:$A$2848,P$8,'B-PorHerramienta'!$J$2:$J$2848,$AC697,'B-PorHerramienta'!$K$2:$K$2848,$AD697,'B-PorHerramienta'!$L$2:$L$2848,$AE697)*$AI$6,$AJ$6))</f>
        <v>5.1799999999999999E-2</v>
      </c>
      <c r="Q697" s="48">
        <f>IF(COUNTIFS('B-PorHerramienta'!$A$2:$A$2848,Q$8,'B-PorHerramienta'!$J$2:$J$2848,$AC697,'B-PorHerramienta'!$K$2:$K$2848,$AD697,'B-PorHerramienta'!$L$2:$L$2848,$AE697,'B-PorHerramienta'!$F$2:$F$2848,"&lt;&gt;")=0,"",ROUND(SUMIFS(INDEX('B-PorHerramienta'!$F$2:$I$2848,0,$AH$6),'B-PorHerramienta'!$A$2:$A$2848,Q$8,'B-PorHerramienta'!$J$2:$J$2848,$AC697,'B-PorHerramienta'!$K$2:$K$2848,$AD697,'B-PorHerramienta'!$L$2:$L$2848,$AE697)*$AI$6,$AJ$6))</f>
        <v>6.7799999999999999E-2</v>
      </c>
      <c r="R697" s="48">
        <f>IF(COUNTIFS('B-PorHerramienta'!$A$2:$A$2848,R$8,'B-PorHerramienta'!$J$2:$J$2848,$AC697,'B-PorHerramienta'!$K$2:$K$2848,$AD697,'B-PorHerramienta'!$L$2:$L$2848,$AE697,'B-PorHerramienta'!$F$2:$F$2848,"&lt;&gt;")=0,"",ROUND(SUMIFS(INDEX('B-PorHerramienta'!$F$2:$I$2848,0,$AH$6),'B-PorHerramienta'!$A$2:$A$2848,R$8,'B-PorHerramienta'!$J$2:$J$2848,$AC697,'B-PorHerramienta'!$K$2:$K$2848,$AD697,'B-PorHerramienta'!$L$2:$L$2848,$AE697)*$AI$6,$AJ$6))</f>
        <v>6.8099999999999994E-2</v>
      </c>
      <c r="S697" s="48">
        <f>IF(COUNTIFS('B-PorHerramienta'!$A$2:$A$2848,S$8,'B-PorHerramienta'!$J$2:$J$2848,$AC697,'B-PorHerramienta'!$K$2:$K$2848,$AD697,'B-PorHerramienta'!$L$2:$L$2848,$AE697,'B-PorHerramienta'!$F$2:$F$2848,"&lt;&gt;")=0,"",ROUND(SUMIFS(INDEX('B-PorHerramienta'!$F$2:$I$2848,0,$AH$6),'B-PorHerramienta'!$A$2:$A$2848,S$8,'B-PorHerramienta'!$J$2:$J$2848,$AC697,'B-PorHerramienta'!$K$2:$K$2848,$AD697,'B-PorHerramienta'!$L$2:$L$2848,$AE697)*$AI$6,$AJ$6))</f>
        <v>9.4799999999999995E-2</v>
      </c>
      <c r="T697" s="48">
        <f>IF(COUNTIFS('B-PorHerramienta'!$A$2:$A$2848,T$8,'B-PorHerramienta'!$J$2:$J$2848,$AC697,'B-PorHerramienta'!$K$2:$K$2848,$AD697,'B-PorHerramienta'!$L$2:$L$2848,$AE697,'B-PorHerramienta'!$F$2:$F$2848,"&lt;&gt;")=0,"",ROUND(SUMIFS(INDEX('B-PorHerramienta'!$F$2:$I$2848,0,$AH$6),'B-PorHerramienta'!$A$2:$A$2848,T$8,'B-PorHerramienta'!$J$2:$J$2848,$AC697,'B-PorHerramienta'!$K$2:$K$2848,$AD697,'B-PorHerramienta'!$L$2:$L$2848,$AE697)*$AI$6,$AJ$6))</f>
        <v>9.8599999999999993E-2</v>
      </c>
      <c r="U697" s="48">
        <f>IF(COUNTIFS('B-PorHerramienta'!$A$2:$A$2848,U$8,'B-PorHerramienta'!$J$2:$J$2848,$AC697,'B-PorHerramienta'!$K$2:$K$2848,$AD697,'B-PorHerramienta'!$L$2:$L$2848,$AE697,'B-PorHerramienta'!$F$2:$F$2848,"&lt;&gt;")=0,"",ROUND(SUMIFS(INDEX('B-PorHerramienta'!$F$2:$I$2848,0,$AH$6),'B-PorHerramienta'!$A$2:$A$2848,U$8,'B-PorHerramienta'!$J$2:$J$2848,$AC697,'B-PorHerramienta'!$K$2:$K$2848,$AD697,'B-PorHerramienta'!$L$2:$L$2848,$AE697)*$AI$6,$AJ$6))</f>
        <v>6.83E-2</v>
      </c>
      <c r="V697" s="48">
        <f>IF(COUNTIFS('B-PorHerramienta'!$A$2:$A$2848,V$8,'B-PorHerramienta'!$J$2:$J$2848,$AC697,'B-PorHerramienta'!$K$2:$K$2848,$AD697,'B-PorHerramienta'!$L$2:$L$2848,$AE697,'B-PorHerramienta'!$F$2:$F$2848,"&lt;&gt;")=0,"",ROUND(SUMIFS(INDEX('B-PorHerramienta'!$F$2:$I$2848,0,$AH$6),'B-PorHerramienta'!$A$2:$A$2848,V$8,'B-PorHerramienta'!$J$2:$J$2848,$AC697,'B-PorHerramienta'!$K$2:$K$2848,$AD697,'B-PorHerramienta'!$L$2:$L$2848,$AE697)*$AI$6,$AJ$6))</f>
        <v>6.2199999999999998E-2</v>
      </c>
      <c r="W697" s="48">
        <f>IF(COUNTIFS('B-PorHerramienta'!$A$2:$A$2848,W$8,'B-PorHerramienta'!$J$2:$J$2848,$AC697,'B-PorHerramienta'!$K$2:$K$2848,$AD697,'B-PorHerramienta'!$L$2:$L$2848,$AE697,'B-PorHerramienta'!$F$2:$F$2848,"&lt;&gt;")=0,"",ROUND(SUMIFS(INDEX('B-PorHerramienta'!$F$2:$I$2848,0,$AH$6),'B-PorHerramienta'!$A$2:$A$2848,W$8,'B-PorHerramienta'!$J$2:$J$2848,$AC697,'B-PorHerramienta'!$K$2:$K$2848,$AD697,'B-PorHerramienta'!$L$2:$L$2848,$AE697)*$AI$6,$AJ$6))</f>
        <v>7.51E-2</v>
      </c>
      <c r="X697" s="48">
        <f>IF(COUNTIFS('B-PorHerramienta'!$A$2:$A$2848,X$8,'B-PorHerramienta'!$J$2:$J$2848,$AC697,'B-PorHerramienta'!$K$2:$K$2848,$AD697,'B-PorHerramienta'!$L$2:$L$2848,$AE697,'B-PorHerramienta'!$F$2:$F$2848,"&lt;&gt;")=0,"",ROUND(SUMIFS(INDEX('B-PorHerramienta'!$F$2:$I$2848,0,$AH$6),'B-PorHerramienta'!$A$2:$A$2848,X$8,'B-PorHerramienta'!$J$2:$J$2848,$AC697,'B-PorHerramienta'!$K$2:$K$2848,$AD697,'B-PorHerramienta'!$L$2:$L$2848,$AE697)*$AI$6,$AJ$6))</f>
        <v>7.3999999999999996E-2</v>
      </c>
      <c r="Y697" s="48">
        <f>IF(COUNTIFS('B-PorHerramienta'!$A$2:$A$2848,Y$8,'B-PorHerramienta'!$J$2:$J$2848,$AC697,'B-PorHerramienta'!$K$2:$K$2848,$AD697,'B-PorHerramienta'!$L$2:$L$2848,$AE697,'B-PorHerramienta'!$F$2:$F$2848,"&lt;&gt;")=0,"",ROUND(SUMIFS(INDEX('B-PorHerramienta'!$F$2:$I$2848,0,$AH$6),'B-PorHerramienta'!$A$2:$A$2848,Y$8,'B-PorHerramienta'!$J$2:$J$2848,$AC697,'B-PorHerramienta'!$K$2:$K$2848,$AD697,'B-PorHerramienta'!$L$2:$L$2848,$AE697)*$AI$6,$AJ$6))</f>
        <v>7.4399999999999994E-2</v>
      </c>
      <c r="Z697" s="48">
        <f>IF(COUNTIFS('B-PorHerramienta'!$A$2:$A$2848,Z$8,'B-PorHerramienta'!$J$2:$J$2848,$AC697,'B-PorHerramienta'!$K$2:$K$2848,$AD697,'B-PorHerramienta'!$L$2:$L$2848,$AE697,'B-PorHerramienta'!$F$2:$F$2848,"&lt;&gt;")=0,"",ROUND(SUMIFS(INDEX('B-PorHerramienta'!$F$2:$I$2848,0,$AH$6),'B-PorHerramienta'!$A$2:$A$2848,Z$8,'B-PorHerramienta'!$J$2:$J$2848,$AC697,'B-PorHerramienta'!$K$2:$K$2848,$AD697,'B-PorHerramienta'!$L$2:$L$2848,$AE697)*$AI$6,$AJ$6))</f>
        <v>4.8800000000000003E-2</v>
      </c>
      <c r="AA697" s="6"/>
      <c r="AB697" s="35">
        <v>2</v>
      </c>
      <c r="AC697" s="35" t="s">
        <v>1285</v>
      </c>
      <c r="AD697" s="35" t="s">
        <v>269</v>
      </c>
      <c r="AE697" s="35" t="s">
        <v>1287</v>
      </c>
      <c r="AF697" s="35"/>
      <c r="AG697" s="35"/>
      <c r="AH697" s="35"/>
      <c r="AI697" s="35"/>
      <c r="AJ697" s="35"/>
      <c r="AK697" s="35"/>
    </row>
    <row r="698" spans="1:37" ht="26" hidden="1" outlineLevel="2" collapsed="1" x14ac:dyDescent="0.25">
      <c r="A698" s="49" t="s">
        <v>2380</v>
      </c>
      <c r="B698" s="47" t="s">
        <v>2379</v>
      </c>
      <c r="C698" s="48" t="str">
        <f>IF(COUNTIFS('B-PorHerramienta'!$A$2:$A$2848,C$8,'B-PorHerramienta'!$J$2:$J$2848,$AC698,'B-PorHerramienta'!$K$2:$K$2848,$AD698,'B-PorHerramienta'!$L$2:$L$2848,$AE698,'B-PorHerramienta'!$F$2:$F$2848,"&lt;&gt;")=0,"",ROUND(SUMIFS(INDEX('B-PorHerramienta'!$F$2:$I$2848,0,$AH$6),'B-PorHerramienta'!$A$2:$A$2848,C$8,'B-PorHerramienta'!$J$2:$J$2848,$AC698,'B-PorHerramienta'!$K$2:$K$2848,$AD698,'B-PorHerramienta'!$L$2:$L$2848,$AE698)*$AI$6,$AJ$6))</f>
        <v/>
      </c>
      <c r="D698" s="48" t="str">
        <f>IF(COUNTIFS('B-PorHerramienta'!$A$2:$A$2848,D$8,'B-PorHerramienta'!$J$2:$J$2848,$AC698,'B-PorHerramienta'!$K$2:$K$2848,$AD698,'B-PorHerramienta'!$L$2:$L$2848,$AE698,'B-PorHerramienta'!$F$2:$F$2848,"&lt;&gt;")=0,"",ROUND(SUMIFS(INDEX('B-PorHerramienta'!$F$2:$I$2848,0,$AH$6),'B-PorHerramienta'!$A$2:$A$2848,D$8,'B-PorHerramienta'!$J$2:$J$2848,$AC698,'B-PorHerramienta'!$K$2:$K$2848,$AD698,'B-PorHerramienta'!$L$2:$L$2848,$AE698)*$AI$6,$AJ$6))</f>
        <v/>
      </c>
      <c r="E698" s="48" t="str">
        <f>IF(COUNTIFS('B-PorHerramienta'!$A$2:$A$2848,E$8,'B-PorHerramienta'!$J$2:$J$2848,$AC698,'B-PorHerramienta'!$K$2:$K$2848,$AD698,'B-PorHerramienta'!$L$2:$L$2848,$AE698,'B-PorHerramienta'!$F$2:$F$2848,"&lt;&gt;")=0,"",ROUND(SUMIFS(INDEX('B-PorHerramienta'!$F$2:$I$2848,0,$AH$6),'B-PorHerramienta'!$A$2:$A$2848,E$8,'B-PorHerramienta'!$J$2:$J$2848,$AC698,'B-PorHerramienta'!$K$2:$K$2848,$AD698,'B-PorHerramienta'!$L$2:$L$2848,$AE698)*$AI$6,$AJ$6))</f>
        <v/>
      </c>
      <c r="F698" s="48" t="str">
        <f>IF(COUNTIFS('B-PorHerramienta'!$A$2:$A$2848,F$8,'B-PorHerramienta'!$J$2:$J$2848,$AC698,'B-PorHerramienta'!$K$2:$K$2848,$AD698,'B-PorHerramienta'!$L$2:$L$2848,$AE698,'B-PorHerramienta'!$F$2:$F$2848,"&lt;&gt;")=0,"",ROUND(SUMIFS(INDEX('B-PorHerramienta'!$F$2:$I$2848,0,$AH$6),'B-PorHerramienta'!$A$2:$A$2848,F$8,'B-PorHerramienta'!$J$2:$J$2848,$AC698,'B-PorHerramienta'!$K$2:$K$2848,$AD698,'B-PorHerramienta'!$L$2:$L$2848,$AE698)*$AI$6,$AJ$6))</f>
        <v/>
      </c>
      <c r="G698" s="48" t="str">
        <f>IF(COUNTIFS('B-PorHerramienta'!$A$2:$A$2848,G$8,'B-PorHerramienta'!$J$2:$J$2848,$AC698,'B-PorHerramienta'!$K$2:$K$2848,$AD698,'B-PorHerramienta'!$L$2:$L$2848,$AE698,'B-PorHerramienta'!$F$2:$F$2848,"&lt;&gt;")=0,"",ROUND(SUMIFS(INDEX('B-PorHerramienta'!$F$2:$I$2848,0,$AH$6),'B-PorHerramienta'!$A$2:$A$2848,G$8,'B-PorHerramienta'!$J$2:$J$2848,$AC698,'B-PorHerramienta'!$K$2:$K$2848,$AD698,'B-PorHerramienta'!$L$2:$L$2848,$AE698)*$AI$6,$AJ$6))</f>
        <v/>
      </c>
      <c r="H698" s="48" t="str">
        <f>IF(COUNTIFS('B-PorHerramienta'!$A$2:$A$2848,H$8,'B-PorHerramienta'!$J$2:$J$2848,$AC698,'B-PorHerramienta'!$K$2:$K$2848,$AD698,'B-PorHerramienta'!$L$2:$L$2848,$AE698,'B-PorHerramienta'!$F$2:$F$2848,"&lt;&gt;")=0,"",ROUND(SUMIFS(INDEX('B-PorHerramienta'!$F$2:$I$2848,0,$AH$6),'B-PorHerramienta'!$A$2:$A$2848,H$8,'B-PorHerramienta'!$J$2:$J$2848,$AC698,'B-PorHerramienta'!$K$2:$K$2848,$AD698,'B-PorHerramienta'!$L$2:$L$2848,$AE698)*$AI$6,$AJ$6))</f>
        <v/>
      </c>
      <c r="I698" s="48" t="str">
        <f>IF(COUNTIFS('B-PorHerramienta'!$A$2:$A$2848,I$8,'B-PorHerramienta'!$J$2:$J$2848,$AC698,'B-PorHerramienta'!$K$2:$K$2848,$AD698,'B-PorHerramienta'!$L$2:$L$2848,$AE698,'B-PorHerramienta'!$F$2:$F$2848,"&lt;&gt;")=0,"",ROUND(SUMIFS(INDEX('B-PorHerramienta'!$F$2:$I$2848,0,$AH$6),'B-PorHerramienta'!$A$2:$A$2848,I$8,'B-PorHerramienta'!$J$2:$J$2848,$AC698,'B-PorHerramienta'!$K$2:$K$2848,$AD698,'B-PorHerramienta'!$L$2:$L$2848,$AE698)*$AI$6,$AJ$6))</f>
        <v/>
      </c>
      <c r="J698" s="48" t="str">
        <f>IF(COUNTIFS('B-PorHerramienta'!$A$2:$A$2848,J$8,'B-PorHerramienta'!$J$2:$J$2848,$AC698,'B-PorHerramienta'!$K$2:$K$2848,$AD698,'B-PorHerramienta'!$L$2:$L$2848,$AE698,'B-PorHerramienta'!$F$2:$F$2848,"&lt;&gt;")=0,"",ROUND(SUMIFS(INDEX('B-PorHerramienta'!$F$2:$I$2848,0,$AH$6),'B-PorHerramienta'!$A$2:$A$2848,J$8,'B-PorHerramienta'!$J$2:$J$2848,$AC698,'B-PorHerramienta'!$K$2:$K$2848,$AD698,'B-PorHerramienta'!$L$2:$L$2848,$AE698)*$AI$6,$AJ$6))</f>
        <v/>
      </c>
      <c r="K698" s="48" t="str">
        <f>IF(COUNTIFS('B-PorHerramienta'!$A$2:$A$2848,K$8,'B-PorHerramienta'!$J$2:$J$2848,$AC698,'B-PorHerramienta'!$K$2:$K$2848,$AD698,'B-PorHerramienta'!$L$2:$L$2848,$AE698,'B-PorHerramienta'!$F$2:$F$2848,"&lt;&gt;")=0,"",ROUND(SUMIFS(INDEX('B-PorHerramienta'!$F$2:$I$2848,0,$AH$6),'B-PorHerramienta'!$A$2:$A$2848,K$8,'B-PorHerramienta'!$J$2:$J$2848,$AC698,'B-PorHerramienta'!$K$2:$K$2848,$AD698,'B-PorHerramienta'!$L$2:$L$2848,$AE698)*$AI$6,$AJ$6))</f>
        <v/>
      </c>
      <c r="L698" s="48">
        <f>IF(COUNTIFS('B-PorHerramienta'!$A$2:$A$2848,L$8,'B-PorHerramienta'!$J$2:$J$2848,$AC698,'B-PorHerramienta'!$K$2:$K$2848,$AD698,'B-PorHerramienta'!$L$2:$L$2848,$AE698,'B-PorHerramienta'!$F$2:$F$2848,"&lt;&gt;")=0,"",ROUND(SUMIFS(INDEX('B-PorHerramienta'!$F$2:$I$2848,0,$AH$6),'B-PorHerramienta'!$A$2:$A$2848,L$8,'B-PorHerramienta'!$J$2:$J$2848,$AC698,'B-PorHerramienta'!$K$2:$K$2848,$AD698,'B-PorHerramienta'!$L$2:$L$2848,$AE698)*$AI$6,$AJ$6))</f>
        <v>1.7999999999999999E-2</v>
      </c>
      <c r="M698" s="48">
        <f>IF(COUNTIFS('B-PorHerramienta'!$A$2:$A$2848,M$8,'B-PorHerramienta'!$J$2:$J$2848,$AC698,'B-PorHerramienta'!$K$2:$K$2848,$AD698,'B-PorHerramienta'!$L$2:$L$2848,$AE698,'B-PorHerramienta'!$F$2:$F$2848,"&lt;&gt;")=0,"",ROUND(SUMIFS(INDEX('B-PorHerramienta'!$F$2:$I$2848,0,$AH$6),'B-PorHerramienta'!$A$2:$A$2848,M$8,'B-PorHerramienta'!$J$2:$J$2848,$AC698,'B-PorHerramienta'!$K$2:$K$2848,$AD698,'B-PorHerramienta'!$L$2:$L$2848,$AE698)*$AI$6,$AJ$6))</f>
        <v>1.5100000000000001E-2</v>
      </c>
      <c r="N698" s="48">
        <f>IF(COUNTIFS('B-PorHerramienta'!$A$2:$A$2848,N$8,'B-PorHerramienta'!$J$2:$J$2848,$AC698,'B-PorHerramienta'!$K$2:$K$2848,$AD698,'B-PorHerramienta'!$L$2:$L$2848,$AE698,'B-PorHerramienta'!$F$2:$F$2848,"&lt;&gt;")=0,"",ROUND(SUMIFS(INDEX('B-PorHerramienta'!$F$2:$I$2848,0,$AH$6),'B-PorHerramienta'!$A$2:$A$2848,N$8,'B-PorHerramienta'!$J$2:$J$2848,$AC698,'B-PorHerramienta'!$K$2:$K$2848,$AD698,'B-PorHerramienta'!$L$2:$L$2848,$AE698)*$AI$6,$AJ$6))</f>
        <v>1.5299999999999999E-2</v>
      </c>
      <c r="O698" s="48">
        <f>IF(COUNTIFS('B-PorHerramienta'!$A$2:$A$2848,O$8,'B-PorHerramienta'!$J$2:$J$2848,$AC698,'B-PorHerramienta'!$K$2:$K$2848,$AD698,'B-PorHerramienta'!$L$2:$L$2848,$AE698,'B-PorHerramienta'!$F$2:$F$2848,"&lt;&gt;")=0,"",ROUND(SUMIFS(INDEX('B-PorHerramienta'!$F$2:$I$2848,0,$AH$6),'B-PorHerramienta'!$A$2:$A$2848,O$8,'B-PorHerramienta'!$J$2:$J$2848,$AC698,'B-PorHerramienta'!$K$2:$K$2848,$AD698,'B-PorHerramienta'!$L$2:$L$2848,$AE698)*$AI$6,$AJ$6))</f>
        <v>1.23E-2</v>
      </c>
      <c r="P698" s="48">
        <f>IF(COUNTIFS('B-PorHerramienta'!$A$2:$A$2848,P$8,'B-PorHerramienta'!$J$2:$J$2848,$AC698,'B-PorHerramienta'!$K$2:$K$2848,$AD698,'B-PorHerramienta'!$L$2:$L$2848,$AE698,'B-PorHerramienta'!$F$2:$F$2848,"&lt;&gt;")=0,"",ROUND(SUMIFS(INDEX('B-PorHerramienta'!$F$2:$I$2848,0,$AH$6),'B-PorHerramienta'!$A$2:$A$2848,P$8,'B-PorHerramienta'!$J$2:$J$2848,$AC698,'B-PorHerramienta'!$K$2:$K$2848,$AD698,'B-PorHerramienta'!$L$2:$L$2848,$AE698)*$AI$6,$AJ$6))</f>
        <v>1.23E-2</v>
      </c>
      <c r="Q698" s="48">
        <f>IF(COUNTIFS('B-PorHerramienta'!$A$2:$A$2848,Q$8,'B-PorHerramienta'!$J$2:$J$2848,$AC698,'B-PorHerramienta'!$K$2:$K$2848,$AD698,'B-PorHerramienta'!$L$2:$L$2848,$AE698,'B-PorHerramienta'!$F$2:$F$2848,"&lt;&gt;")=0,"",ROUND(SUMIFS(INDEX('B-PorHerramienta'!$F$2:$I$2848,0,$AH$6),'B-PorHerramienta'!$A$2:$A$2848,Q$8,'B-PorHerramienta'!$J$2:$J$2848,$AC698,'B-PorHerramienta'!$K$2:$K$2848,$AD698,'B-PorHerramienta'!$L$2:$L$2848,$AE698)*$AI$6,$AJ$6))</f>
        <v>1.2999999999999999E-2</v>
      </c>
      <c r="R698" s="48">
        <f>IF(COUNTIFS('B-PorHerramienta'!$A$2:$A$2848,R$8,'B-PorHerramienta'!$J$2:$J$2848,$AC698,'B-PorHerramienta'!$K$2:$K$2848,$AD698,'B-PorHerramienta'!$L$2:$L$2848,$AE698,'B-PorHerramienta'!$F$2:$F$2848,"&lt;&gt;")=0,"",ROUND(SUMIFS(INDEX('B-PorHerramienta'!$F$2:$I$2848,0,$AH$6),'B-PorHerramienta'!$A$2:$A$2848,R$8,'B-PorHerramienta'!$J$2:$J$2848,$AC698,'B-PorHerramienta'!$K$2:$K$2848,$AD698,'B-PorHerramienta'!$L$2:$L$2848,$AE698)*$AI$6,$AJ$6))</f>
        <v>1.37E-2</v>
      </c>
      <c r="S698" s="48">
        <f>IF(COUNTIFS('B-PorHerramienta'!$A$2:$A$2848,S$8,'B-PorHerramienta'!$J$2:$J$2848,$AC698,'B-PorHerramienta'!$K$2:$K$2848,$AD698,'B-PorHerramienta'!$L$2:$L$2848,$AE698,'B-PorHerramienta'!$F$2:$F$2848,"&lt;&gt;")=0,"",ROUND(SUMIFS(INDEX('B-PorHerramienta'!$F$2:$I$2848,0,$AH$6),'B-PorHerramienta'!$A$2:$A$2848,S$8,'B-PorHerramienta'!$J$2:$J$2848,$AC698,'B-PorHerramienta'!$K$2:$K$2848,$AD698,'B-PorHerramienta'!$L$2:$L$2848,$AE698)*$AI$6,$AJ$6))</f>
        <v>1.4E-2</v>
      </c>
      <c r="T698" s="48">
        <f>IF(COUNTIFS('B-PorHerramienta'!$A$2:$A$2848,T$8,'B-PorHerramienta'!$J$2:$J$2848,$AC698,'B-PorHerramienta'!$K$2:$K$2848,$AD698,'B-PorHerramienta'!$L$2:$L$2848,$AE698,'B-PorHerramienta'!$F$2:$F$2848,"&lt;&gt;")=0,"",ROUND(SUMIFS(INDEX('B-PorHerramienta'!$F$2:$I$2848,0,$AH$6),'B-PorHerramienta'!$A$2:$A$2848,T$8,'B-PorHerramienta'!$J$2:$J$2848,$AC698,'B-PorHerramienta'!$K$2:$K$2848,$AD698,'B-PorHerramienta'!$L$2:$L$2848,$AE698)*$AI$6,$AJ$6))</f>
        <v>1.52E-2</v>
      </c>
      <c r="U698" s="48">
        <f>IF(COUNTIFS('B-PorHerramienta'!$A$2:$A$2848,U$8,'B-PorHerramienta'!$J$2:$J$2848,$AC698,'B-PorHerramienta'!$K$2:$K$2848,$AD698,'B-PorHerramienta'!$L$2:$L$2848,$AE698,'B-PorHerramienta'!$F$2:$F$2848,"&lt;&gt;")=0,"",ROUND(SUMIFS(INDEX('B-PorHerramienta'!$F$2:$I$2848,0,$AH$6),'B-PorHerramienta'!$A$2:$A$2848,U$8,'B-PorHerramienta'!$J$2:$J$2848,$AC698,'B-PorHerramienta'!$K$2:$K$2848,$AD698,'B-PorHerramienta'!$L$2:$L$2848,$AE698)*$AI$6,$AJ$6))</f>
        <v>1.6299999999999999E-2</v>
      </c>
      <c r="V698" s="48">
        <f>IF(COUNTIFS('B-PorHerramienta'!$A$2:$A$2848,V$8,'B-PorHerramienta'!$J$2:$J$2848,$AC698,'B-PorHerramienta'!$K$2:$K$2848,$AD698,'B-PorHerramienta'!$L$2:$L$2848,$AE698,'B-PorHerramienta'!$F$2:$F$2848,"&lt;&gt;")=0,"",ROUND(SUMIFS(INDEX('B-PorHerramienta'!$F$2:$I$2848,0,$AH$6),'B-PorHerramienta'!$A$2:$A$2848,V$8,'B-PorHerramienta'!$J$2:$J$2848,$AC698,'B-PorHerramienta'!$K$2:$K$2848,$AD698,'B-PorHerramienta'!$L$2:$L$2848,$AE698)*$AI$6,$AJ$6))</f>
        <v>1.6E-2</v>
      </c>
      <c r="W698" s="48">
        <f>IF(COUNTIFS('B-PorHerramienta'!$A$2:$A$2848,W$8,'B-PorHerramienta'!$J$2:$J$2848,$AC698,'B-PorHerramienta'!$K$2:$K$2848,$AD698,'B-PorHerramienta'!$L$2:$L$2848,$AE698,'B-PorHerramienta'!$F$2:$F$2848,"&lt;&gt;")=0,"",ROUND(SUMIFS(INDEX('B-PorHerramienta'!$F$2:$I$2848,0,$AH$6),'B-PorHerramienta'!$A$2:$A$2848,W$8,'B-PorHerramienta'!$J$2:$J$2848,$AC698,'B-PorHerramienta'!$K$2:$K$2848,$AD698,'B-PorHerramienta'!$L$2:$L$2848,$AE698)*$AI$6,$AJ$6))</f>
        <v>2.5499999999999998E-2</v>
      </c>
      <c r="X698" s="48">
        <f>IF(COUNTIFS('B-PorHerramienta'!$A$2:$A$2848,X$8,'B-PorHerramienta'!$J$2:$J$2848,$AC698,'B-PorHerramienta'!$K$2:$K$2848,$AD698,'B-PorHerramienta'!$L$2:$L$2848,$AE698,'B-PorHerramienta'!$F$2:$F$2848,"&lt;&gt;")=0,"",ROUND(SUMIFS(INDEX('B-PorHerramienta'!$F$2:$I$2848,0,$AH$6),'B-PorHerramienta'!$A$2:$A$2848,X$8,'B-PorHerramienta'!$J$2:$J$2848,$AC698,'B-PorHerramienta'!$K$2:$K$2848,$AD698,'B-PorHerramienta'!$L$2:$L$2848,$AE698)*$AI$6,$AJ$6))</f>
        <v>2.3800000000000002E-2</v>
      </c>
      <c r="Y698" s="48">
        <f>IF(COUNTIFS('B-PorHerramienta'!$A$2:$A$2848,Y$8,'B-PorHerramienta'!$J$2:$J$2848,$AC698,'B-PorHerramienta'!$K$2:$K$2848,$AD698,'B-PorHerramienta'!$L$2:$L$2848,$AE698,'B-PorHerramienta'!$F$2:$F$2848,"&lt;&gt;")=0,"",ROUND(SUMIFS(INDEX('B-PorHerramienta'!$F$2:$I$2848,0,$AH$6),'B-PorHerramienta'!$A$2:$A$2848,Y$8,'B-PorHerramienta'!$J$2:$J$2848,$AC698,'B-PorHerramienta'!$K$2:$K$2848,$AD698,'B-PorHerramienta'!$L$2:$L$2848,$AE698)*$AI$6,$AJ$6))</f>
        <v>2.3900000000000001E-2</v>
      </c>
      <c r="Z698" s="48">
        <f>IF(COUNTIFS('B-PorHerramienta'!$A$2:$A$2848,Z$8,'B-PorHerramienta'!$J$2:$J$2848,$AC698,'B-PorHerramienta'!$K$2:$K$2848,$AD698,'B-PorHerramienta'!$L$2:$L$2848,$AE698,'B-PorHerramienta'!$F$2:$F$2848,"&lt;&gt;")=0,"",ROUND(SUMIFS(INDEX('B-PorHerramienta'!$F$2:$I$2848,0,$AH$6),'B-PorHerramienta'!$A$2:$A$2848,Z$8,'B-PorHerramienta'!$J$2:$J$2848,$AC698,'B-PorHerramienta'!$K$2:$K$2848,$AD698,'B-PorHerramienta'!$L$2:$L$2848,$AE698)*$AI$6,$AJ$6))</f>
        <v>1.5699999999999999E-2</v>
      </c>
      <c r="AA698" s="6"/>
      <c r="AB698" s="35">
        <v>2</v>
      </c>
      <c r="AC698" s="35" t="s">
        <v>1285</v>
      </c>
      <c r="AD698" s="35" t="s">
        <v>269</v>
      </c>
      <c r="AE698" s="35" t="s">
        <v>1288</v>
      </c>
      <c r="AF698" s="35"/>
      <c r="AG698" s="35"/>
      <c r="AH698" s="35"/>
      <c r="AI698" s="35"/>
      <c r="AJ698" s="35"/>
      <c r="AK698" s="35"/>
    </row>
    <row r="699" spans="1:37" ht="30" hidden="1" outlineLevel="2" collapsed="1" x14ac:dyDescent="0.25">
      <c r="A699" s="49" t="s">
        <v>2378</v>
      </c>
      <c r="B699" s="47" t="s">
        <v>2377</v>
      </c>
      <c r="C699" s="48" t="str">
        <f>IF(COUNTIFS('B-PorHerramienta'!$A$2:$A$2848,C$8,'B-PorHerramienta'!$J$2:$J$2848,$AC699,'B-PorHerramienta'!$K$2:$K$2848,$AD699,'B-PorHerramienta'!$L$2:$L$2848,$AE699,'B-PorHerramienta'!$F$2:$F$2848,"&lt;&gt;")=0,"",ROUND(SUMIFS(INDEX('B-PorHerramienta'!$F$2:$I$2848,0,$AH$6),'B-PorHerramienta'!$A$2:$A$2848,C$8,'B-PorHerramienta'!$J$2:$J$2848,$AC699,'B-PorHerramienta'!$K$2:$K$2848,$AD699,'B-PorHerramienta'!$L$2:$L$2848,$AE699)*$AI$6,$AJ$6))</f>
        <v/>
      </c>
      <c r="D699" s="48" t="str">
        <f>IF(COUNTIFS('B-PorHerramienta'!$A$2:$A$2848,D$8,'B-PorHerramienta'!$J$2:$J$2848,$AC699,'B-PorHerramienta'!$K$2:$K$2848,$AD699,'B-PorHerramienta'!$L$2:$L$2848,$AE699,'B-PorHerramienta'!$F$2:$F$2848,"&lt;&gt;")=0,"",ROUND(SUMIFS(INDEX('B-PorHerramienta'!$F$2:$I$2848,0,$AH$6),'B-PorHerramienta'!$A$2:$A$2848,D$8,'B-PorHerramienta'!$J$2:$J$2848,$AC699,'B-PorHerramienta'!$K$2:$K$2848,$AD699,'B-PorHerramienta'!$L$2:$L$2848,$AE699)*$AI$6,$AJ$6))</f>
        <v/>
      </c>
      <c r="E699" s="48" t="str">
        <f>IF(COUNTIFS('B-PorHerramienta'!$A$2:$A$2848,E$8,'B-PorHerramienta'!$J$2:$J$2848,$AC699,'B-PorHerramienta'!$K$2:$K$2848,$AD699,'B-PorHerramienta'!$L$2:$L$2848,$AE699,'B-PorHerramienta'!$F$2:$F$2848,"&lt;&gt;")=0,"",ROUND(SUMIFS(INDEX('B-PorHerramienta'!$F$2:$I$2848,0,$AH$6),'B-PorHerramienta'!$A$2:$A$2848,E$8,'B-PorHerramienta'!$J$2:$J$2848,$AC699,'B-PorHerramienta'!$K$2:$K$2848,$AD699,'B-PorHerramienta'!$L$2:$L$2848,$AE699)*$AI$6,$AJ$6))</f>
        <v/>
      </c>
      <c r="F699" s="48" t="str">
        <f>IF(COUNTIFS('B-PorHerramienta'!$A$2:$A$2848,F$8,'B-PorHerramienta'!$J$2:$J$2848,$AC699,'B-PorHerramienta'!$K$2:$K$2848,$AD699,'B-PorHerramienta'!$L$2:$L$2848,$AE699,'B-PorHerramienta'!$F$2:$F$2848,"&lt;&gt;")=0,"",ROUND(SUMIFS(INDEX('B-PorHerramienta'!$F$2:$I$2848,0,$AH$6),'B-PorHerramienta'!$A$2:$A$2848,F$8,'B-PorHerramienta'!$J$2:$J$2848,$AC699,'B-PorHerramienta'!$K$2:$K$2848,$AD699,'B-PorHerramienta'!$L$2:$L$2848,$AE699)*$AI$6,$AJ$6))</f>
        <v/>
      </c>
      <c r="G699" s="48" t="str">
        <f>IF(COUNTIFS('B-PorHerramienta'!$A$2:$A$2848,G$8,'B-PorHerramienta'!$J$2:$J$2848,$AC699,'B-PorHerramienta'!$K$2:$K$2848,$AD699,'B-PorHerramienta'!$L$2:$L$2848,$AE699,'B-PorHerramienta'!$F$2:$F$2848,"&lt;&gt;")=0,"",ROUND(SUMIFS(INDEX('B-PorHerramienta'!$F$2:$I$2848,0,$AH$6),'B-PorHerramienta'!$A$2:$A$2848,G$8,'B-PorHerramienta'!$J$2:$J$2848,$AC699,'B-PorHerramienta'!$K$2:$K$2848,$AD699,'B-PorHerramienta'!$L$2:$L$2848,$AE699)*$AI$6,$AJ$6))</f>
        <v/>
      </c>
      <c r="H699" s="48" t="str">
        <f>IF(COUNTIFS('B-PorHerramienta'!$A$2:$A$2848,H$8,'B-PorHerramienta'!$J$2:$J$2848,$AC699,'B-PorHerramienta'!$K$2:$K$2848,$AD699,'B-PorHerramienta'!$L$2:$L$2848,$AE699,'B-PorHerramienta'!$F$2:$F$2848,"&lt;&gt;")=0,"",ROUND(SUMIFS(INDEX('B-PorHerramienta'!$F$2:$I$2848,0,$AH$6),'B-PorHerramienta'!$A$2:$A$2848,H$8,'B-PorHerramienta'!$J$2:$J$2848,$AC699,'B-PorHerramienta'!$K$2:$K$2848,$AD699,'B-PorHerramienta'!$L$2:$L$2848,$AE699)*$AI$6,$AJ$6))</f>
        <v/>
      </c>
      <c r="I699" s="48" t="str">
        <f>IF(COUNTIFS('B-PorHerramienta'!$A$2:$A$2848,I$8,'B-PorHerramienta'!$J$2:$J$2848,$AC699,'B-PorHerramienta'!$K$2:$K$2848,$AD699,'B-PorHerramienta'!$L$2:$L$2848,$AE699,'B-PorHerramienta'!$F$2:$F$2848,"&lt;&gt;")=0,"",ROUND(SUMIFS(INDEX('B-PorHerramienta'!$F$2:$I$2848,0,$AH$6),'B-PorHerramienta'!$A$2:$A$2848,I$8,'B-PorHerramienta'!$J$2:$J$2848,$AC699,'B-PorHerramienta'!$K$2:$K$2848,$AD699,'B-PorHerramienta'!$L$2:$L$2848,$AE699)*$AI$6,$AJ$6))</f>
        <v/>
      </c>
      <c r="J699" s="48" t="str">
        <f>IF(COUNTIFS('B-PorHerramienta'!$A$2:$A$2848,J$8,'B-PorHerramienta'!$J$2:$J$2848,$AC699,'B-PorHerramienta'!$K$2:$K$2848,$AD699,'B-PorHerramienta'!$L$2:$L$2848,$AE699,'B-PorHerramienta'!$F$2:$F$2848,"&lt;&gt;")=0,"",ROUND(SUMIFS(INDEX('B-PorHerramienta'!$F$2:$I$2848,0,$AH$6),'B-PorHerramienta'!$A$2:$A$2848,J$8,'B-PorHerramienta'!$J$2:$J$2848,$AC699,'B-PorHerramienta'!$K$2:$K$2848,$AD699,'B-PorHerramienta'!$L$2:$L$2848,$AE699)*$AI$6,$AJ$6))</f>
        <v/>
      </c>
      <c r="K699" s="48" t="str">
        <f>IF(COUNTIFS('B-PorHerramienta'!$A$2:$A$2848,K$8,'B-PorHerramienta'!$J$2:$J$2848,$AC699,'B-PorHerramienta'!$K$2:$K$2848,$AD699,'B-PorHerramienta'!$L$2:$L$2848,$AE699,'B-PorHerramienta'!$F$2:$F$2848,"&lt;&gt;")=0,"",ROUND(SUMIFS(INDEX('B-PorHerramienta'!$F$2:$I$2848,0,$AH$6),'B-PorHerramienta'!$A$2:$A$2848,K$8,'B-PorHerramienta'!$J$2:$J$2848,$AC699,'B-PorHerramienta'!$K$2:$K$2848,$AD699,'B-PorHerramienta'!$L$2:$L$2848,$AE699)*$AI$6,$AJ$6))</f>
        <v/>
      </c>
      <c r="L699" s="48" t="str">
        <f>IF(COUNTIFS('B-PorHerramienta'!$A$2:$A$2848,L$8,'B-PorHerramienta'!$J$2:$J$2848,$AC699,'B-PorHerramienta'!$K$2:$K$2848,$AD699,'B-PorHerramienta'!$L$2:$L$2848,$AE699,'B-PorHerramienta'!$F$2:$F$2848,"&lt;&gt;")=0,"",ROUND(SUMIFS(INDEX('B-PorHerramienta'!$F$2:$I$2848,0,$AH$6),'B-PorHerramienta'!$A$2:$A$2848,L$8,'B-PorHerramienta'!$J$2:$J$2848,$AC699,'B-PorHerramienta'!$K$2:$K$2848,$AD699,'B-PorHerramienta'!$L$2:$L$2848,$AE699)*$AI$6,$AJ$6))</f>
        <v/>
      </c>
      <c r="M699" s="48" t="str">
        <f>IF(COUNTIFS('B-PorHerramienta'!$A$2:$A$2848,M$8,'B-PorHerramienta'!$J$2:$J$2848,$AC699,'B-PorHerramienta'!$K$2:$K$2848,$AD699,'B-PorHerramienta'!$L$2:$L$2848,$AE699,'B-PorHerramienta'!$F$2:$F$2848,"&lt;&gt;")=0,"",ROUND(SUMIFS(INDEX('B-PorHerramienta'!$F$2:$I$2848,0,$AH$6),'B-PorHerramienta'!$A$2:$A$2848,M$8,'B-PorHerramienta'!$J$2:$J$2848,$AC699,'B-PorHerramienta'!$K$2:$K$2848,$AD699,'B-PorHerramienta'!$L$2:$L$2848,$AE699)*$AI$6,$AJ$6))</f>
        <v/>
      </c>
      <c r="N699" s="48" t="str">
        <f>IF(COUNTIFS('B-PorHerramienta'!$A$2:$A$2848,N$8,'B-PorHerramienta'!$J$2:$J$2848,$AC699,'B-PorHerramienta'!$K$2:$K$2848,$AD699,'B-PorHerramienta'!$L$2:$L$2848,$AE699,'B-PorHerramienta'!$F$2:$F$2848,"&lt;&gt;")=0,"",ROUND(SUMIFS(INDEX('B-PorHerramienta'!$F$2:$I$2848,0,$AH$6),'B-PorHerramienta'!$A$2:$A$2848,N$8,'B-PorHerramienta'!$J$2:$J$2848,$AC699,'B-PorHerramienta'!$K$2:$K$2848,$AD699,'B-PorHerramienta'!$L$2:$L$2848,$AE699)*$AI$6,$AJ$6))</f>
        <v/>
      </c>
      <c r="O699" s="48">
        <f>IF(COUNTIFS('B-PorHerramienta'!$A$2:$A$2848,O$8,'B-PorHerramienta'!$J$2:$J$2848,$AC699,'B-PorHerramienta'!$K$2:$K$2848,$AD699,'B-PorHerramienta'!$L$2:$L$2848,$AE699,'B-PorHerramienta'!$F$2:$F$2848,"&lt;&gt;")=0,"",ROUND(SUMIFS(INDEX('B-PorHerramienta'!$F$2:$I$2848,0,$AH$6),'B-PorHerramienta'!$A$2:$A$2848,O$8,'B-PorHerramienta'!$J$2:$J$2848,$AC699,'B-PorHerramienta'!$K$2:$K$2848,$AD699,'B-PorHerramienta'!$L$2:$L$2848,$AE699)*$AI$6,$AJ$6))</f>
        <v>3.3E-3</v>
      </c>
      <c r="P699" s="48">
        <f>IF(COUNTIFS('B-PorHerramienta'!$A$2:$A$2848,P$8,'B-PorHerramienta'!$J$2:$J$2848,$AC699,'B-PorHerramienta'!$K$2:$K$2848,$AD699,'B-PorHerramienta'!$L$2:$L$2848,$AE699,'B-PorHerramienta'!$F$2:$F$2848,"&lt;&gt;")=0,"",ROUND(SUMIFS(INDEX('B-PorHerramienta'!$F$2:$I$2848,0,$AH$6),'B-PorHerramienta'!$A$2:$A$2848,P$8,'B-PorHerramienta'!$J$2:$J$2848,$AC699,'B-PorHerramienta'!$K$2:$K$2848,$AD699,'B-PorHerramienta'!$L$2:$L$2848,$AE699)*$AI$6,$AJ$6))</f>
        <v>3.3999999999999998E-3</v>
      </c>
      <c r="Q699" s="48">
        <f>IF(COUNTIFS('B-PorHerramienta'!$A$2:$A$2848,Q$8,'B-PorHerramienta'!$J$2:$J$2848,$AC699,'B-PorHerramienta'!$K$2:$K$2848,$AD699,'B-PorHerramienta'!$L$2:$L$2848,$AE699,'B-PorHerramienta'!$F$2:$F$2848,"&lt;&gt;")=0,"",ROUND(SUMIFS(INDEX('B-PorHerramienta'!$F$2:$I$2848,0,$AH$6),'B-PorHerramienta'!$A$2:$A$2848,Q$8,'B-PorHerramienta'!$J$2:$J$2848,$AC699,'B-PorHerramienta'!$K$2:$K$2848,$AD699,'B-PorHerramienta'!$L$2:$L$2848,$AE699)*$AI$6,$AJ$6))</f>
        <v>7.1999999999999998E-3</v>
      </c>
      <c r="R699" s="48">
        <f>IF(COUNTIFS('B-PorHerramienta'!$A$2:$A$2848,R$8,'B-PorHerramienta'!$J$2:$J$2848,$AC699,'B-PorHerramienta'!$K$2:$K$2848,$AD699,'B-PorHerramienta'!$L$2:$L$2848,$AE699,'B-PorHerramienta'!$F$2:$F$2848,"&lt;&gt;")=0,"",ROUND(SUMIFS(INDEX('B-PorHerramienta'!$F$2:$I$2848,0,$AH$6),'B-PorHerramienta'!$A$2:$A$2848,R$8,'B-PorHerramienta'!$J$2:$J$2848,$AC699,'B-PorHerramienta'!$K$2:$K$2848,$AD699,'B-PorHerramienta'!$L$2:$L$2848,$AE699)*$AI$6,$AJ$6))</f>
        <v>7.7000000000000002E-3</v>
      </c>
      <c r="S699" s="48">
        <f>IF(COUNTIFS('B-PorHerramienta'!$A$2:$A$2848,S$8,'B-PorHerramienta'!$J$2:$J$2848,$AC699,'B-PorHerramienta'!$K$2:$K$2848,$AD699,'B-PorHerramienta'!$L$2:$L$2848,$AE699,'B-PorHerramienta'!$F$2:$F$2848,"&lt;&gt;")=0,"",ROUND(SUMIFS(INDEX('B-PorHerramienta'!$F$2:$I$2848,0,$AH$6),'B-PorHerramienta'!$A$2:$A$2848,S$8,'B-PorHerramienta'!$J$2:$J$2848,$AC699,'B-PorHerramienta'!$K$2:$K$2848,$AD699,'B-PorHerramienta'!$L$2:$L$2848,$AE699)*$AI$6,$AJ$6))</f>
        <v>6.1000000000000004E-3</v>
      </c>
      <c r="T699" s="48">
        <f>IF(COUNTIFS('B-PorHerramienta'!$A$2:$A$2848,T$8,'B-PorHerramienta'!$J$2:$J$2848,$AC699,'B-PorHerramienta'!$K$2:$K$2848,$AD699,'B-PorHerramienta'!$L$2:$L$2848,$AE699,'B-PorHerramienta'!$F$2:$F$2848,"&lt;&gt;")=0,"",ROUND(SUMIFS(INDEX('B-PorHerramienta'!$F$2:$I$2848,0,$AH$6),'B-PorHerramienta'!$A$2:$A$2848,T$8,'B-PorHerramienta'!$J$2:$J$2848,$AC699,'B-PorHerramienta'!$K$2:$K$2848,$AD699,'B-PorHerramienta'!$L$2:$L$2848,$AE699)*$AI$6,$AJ$6))</f>
        <v>6.4999999999999997E-3</v>
      </c>
      <c r="U699" s="48">
        <f>IF(COUNTIFS('B-PorHerramienta'!$A$2:$A$2848,U$8,'B-PorHerramienta'!$J$2:$J$2848,$AC699,'B-PorHerramienta'!$K$2:$K$2848,$AD699,'B-PorHerramienta'!$L$2:$L$2848,$AE699,'B-PorHerramienta'!$F$2:$F$2848,"&lt;&gt;")=0,"",ROUND(SUMIFS(INDEX('B-PorHerramienta'!$F$2:$I$2848,0,$AH$6),'B-PorHerramienta'!$A$2:$A$2848,U$8,'B-PorHerramienta'!$J$2:$J$2848,$AC699,'B-PorHerramienta'!$K$2:$K$2848,$AD699,'B-PorHerramienta'!$L$2:$L$2848,$AE699)*$AI$6,$AJ$6))</f>
        <v>7.1999999999999998E-3</v>
      </c>
      <c r="V699" s="48">
        <f>IF(COUNTIFS('B-PorHerramienta'!$A$2:$A$2848,V$8,'B-PorHerramienta'!$J$2:$J$2848,$AC699,'B-PorHerramienta'!$K$2:$K$2848,$AD699,'B-PorHerramienta'!$L$2:$L$2848,$AE699,'B-PorHerramienta'!$F$2:$F$2848,"&lt;&gt;")=0,"",ROUND(SUMIFS(INDEX('B-PorHerramienta'!$F$2:$I$2848,0,$AH$6),'B-PorHerramienta'!$A$2:$A$2848,V$8,'B-PorHerramienta'!$J$2:$J$2848,$AC699,'B-PorHerramienta'!$K$2:$K$2848,$AD699,'B-PorHerramienta'!$L$2:$L$2848,$AE699)*$AI$6,$AJ$6))</f>
        <v>7.1000000000000004E-3</v>
      </c>
      <c r="W699" s="48">
        <f>IF(COUNTIFS('B-PorHerramienta'!$A$2:$A$2848,W$8,'B-PorHerramienta'!$J$2:$J$2848,$AC699,'B-PorHerramienta'!$K$2:$K$2848,$AD699,'B-PorHerramienta'!$L$2:$L$2848,$AE699,'B-PorHerramienta'!$F$2:$F$2848,"&lt;&gt;")=0,"",ROUND(SUMIFS(INDEX('B-PorHerramienta'!$F$2:$I$2848,0,$AH$6),'B-PorHerramienta'!$A$2:$A$2848,W$8,'B-PorHerramienta'!$J$2:$J$2848,$AC699,'B-PorHerramienta'!$K$2:$K$2848,$AD699,'B-PorHerramienta'!$L$2:$L$2848,$AE699)*$AI$6,$AJ$6))</f>
        <v>4.1000000000000003E-3</v>
      </c>
      <c r="X699" s="48">
        <f>IF(COUNTIFS('B-PorHerramienta'!$A$2:$A$2848,X$8,'B-PorHerramienta'!$J$2:$J$2848,$AC699,'B-PorHerramienta'!$K$2:$K$2848,$AD699,'B-PorHerramienta'!$L$2:$L$2848,$AE699,'B-PorHerramienta'!$F$2:$F$2848,"&lt;&gt;")=0,"",ROUND(SUMIFS(INDEX('B-PorHerramienta'!$F$2:$I$2848,0,$AH$6),'B-PorHerramienta'!$A$2:$A$2848,X$8,'B-PorHerramienta'!$J$2:$J$2848,$AC699,'B-PorHerramienta'!$K$2:$K$2848,$AD699,'B-PorHerramienta'!$L$2:$L$2848,$AE699)*$AI$6,$AJ$6))</f>
        <v>6.1000000000000004E-3</v>
      </c>
      <c r="Y699" s="48">
        <f>IF(COUNTIFS('B-PorHerramienta'!$A$2:$A$2848,Y$8,'B-PorHerramienta'!$J$2:$J$2848,$AC699,'B-PorHerramienta'!$K$2:$K$2848,$AD699,'B-PorHerramienta'!$L$2:$L$2848,$AE699,'B-PorHerramienta'!$F$2:$F$2848,"&lt;&gt;")=0,"",ROUND(SUMIFS(INDEX('B-PorHerramienta'!$F$2:$I$2848,0,$AH$6),'B-PorHerramienta'!$A$2:$A$2848,Y$8,'B-PorHerramienta'!$J$2:$J$2848,$AC699,'B-PorHerramienta'!$K$2:$K$2848,$AD699,'B-PorHerramienta'!$L$2:$L$2848,$AE699)*$AI$6,$AJ$6))</f>
        <v>6.1000000000000004E-3</v>
      </c>
      <c r="Z699" s="48">
        <f>IF(COUNTIFS('B-PorHerramienta'!$A$2:$A$2848,Z$8,'B-PorHerramienta'!$J$2:$J$2848,$AC699,'B-PorHerramienta'!$K$2:$K$2848,$AD699,'B-PorHerramienta'!$L$2:$L$2848,$AE699,'B-PorHerramienta'!$F$2:$F$2848,"&lt;&gt;")=0,"",ROUND(SUMIFS(INDEX('B-PorHerramienta'!$F$2:$I$2848,0,$AH$6),'B-PorHerramienta'!$A$2:$A$2848,Z$8,'B-PorHerramienta'!$J$2:$J$2848,$AC699,'B-PorHerramienta'!$K$2:$K$2848,$AD699,'B-PorHerramienta'!$L$2:$L$2848,$AE699)*$AI$6,$AJ$6))</f>
        <v>4.1000000000000003E-3</v>
      </c>
      <c r="AA699" s="6"/>
      <c r="AB699" s="35">
        <v>2</v>
      </c>
      <c r="AC699" s="35" t="s">
        <v>1285</v>
      </c>
      <c r="AD699" s="35" t="s">
        <v>269</v>
      </c>
      <c r="AE699" s="35" t="s">
        <v>1289</v>
      </c>
      <c r="AF699" s="35"/>
      <c r="AG699" s="35"/>
      <c r="AH699" s="35"/>
      <c r="AI699" s="35"/>
      <c r="AJ699" s="35"/>
      <c r="AK699" s="35"/>
    </row>
    <row r="700" spans="1:37" ht="26" hidden="1" outlineLevel="2" collapsed="1" x14ac:dyDescent="0.25">
      <c r="A700" s="49" t="s">
        <v>462</v>
      </c>
      <c r="B700" s="47" t="s">
        <v>2376</v>
      </c>
      <c r="C700" s="48" t="str">
        <f>IF(COUNTIFS('B-PorHerramienta'!$A$2:$A$2848,C$8,'B-PorHerramienta'!$J$2:$J$2848,$AC700,'B-PorHerramienta'!$K$2:$K$2848,$AD700,'B-PorHerramienta'!$L$2:$L$2848,$AE700,'B-PorHerramienta'!$F$2:$F$2848,"&lt;&gt;")=0,"",ROUND(SUMIFS(INDEX('B-PorHerramienta'!$F$2:$I$2848,0,$AH$6),'B-PorHerramienta'!$A$2:$A$2848,C$8,'B-PorHerramienta'!$J$2:$J$2848,$AC700,'B-PorHerramienta'!$K$2:$K$2848,$AD700,'B-PorHerramienta'!$L$2:$L$2848,$AE700)*$AI$6,$AJ$6))</f>
        <v/>
      </c>
      <c r="D700" s="48">
        <f>IF(COUNTIFS('B-PorHerramienta'!$A$2:$A$2848,D$8,'B-PorHerramienta'!$J$2:$J$2848,$AC700,'B-PorHerramienta'!$K$2:$K$2848,$AD700,'B-PorHerramienta'!$L$2:$L$2848,$AE700,'B-PorHerramienta'!$F$2:$F$2848,"&lt;&gt;")=0,"",ROUND(SUMIFS(INDEX('B-PorHerramienta'!$F$2:$I$2848,0,$AH$6),'B-PorHerramienta'!$A$2:$A$2848,D$8,'B-PorHerramienta'!$J$2:$J$2848,$AC700,'B-PorHerramienta'!$K$2:$K$2848,$AD700,'B-PorHerramienta'!$L$2:$L$2848,$AE700)*$AI$6,$AJ$6))</f>
        <v>6.4000000000000003E-3</v>
      </c>
      <c r="E700" s="48">
        <f>IF(COUNTIFS('B-PorHerramienta'!$A$2:$A$2848,E$8,'B-PorHerramienta'!$J$2:$J$2848,$AC700,'B-PorHerramienta'!$K$2:$K$2848,$AD700,'B-PorHerramienta'!$L$2:$L$2848,$AE700,'B-PorHerramienta'!$F$2:$F$2848,"&lt;&gt;")=0,"",ROUND(SUMIFS(INDEX('B-PorHerramienta'!$F$2:$I$2848,0,$AH$6),'B-PorHerramienta'!$A$2:$A$2848,E$8,'B-PorHerramienta'!$J$2:$J$2848,$AC700,'B-PorHerramienta'!$K$2:$K$2848,$AD700,'B-PorHerramienta'!$L$2:$L$2848,$AE700)*$AI$6,$AJ$6))</f>
        <v>6.8999999999999999E-3</v>
      </c>
      <c r="F700" s="48">
        <f>IF(COUNTIFS('B-PorHerramienta'!$A$2:$A$2848,F$8,'B-PorHerramienta'!$J$2:$J$2848,$AC700,'B-PorHerramienta'!$K$2:$K$2848,$AD700,'B-PorHerramienta'!$L$2:$L$2848,$AE700,'B-PorHerramienta'!$F$2:$F$2848,"&lt;&gt;")=0,"",ROUND(SUMIFS(INDEX('B-PorHerramienta'!$F$2:$I$2848,0,$AH$6),'B-PorHerramienta'!$A$2:$A$2848,F$8,'B-PorHerramienta'!$J$2:$J$2848,$AC700,'B-PorHerramienta'!$K$2:$K$2848,$AD700,'B-PorHerramienta'!$L$2:$L$2848,$AE700)*$AI$6,$AJ$6))</f>
        <v>7.1000000000000004E-3</v>
      </c>
      <c r="G700" s="48">
        <f>IF(COUNTIFS('B-PorHerramienta'!$A$2:$A$2848,G$8,'B-PorHerramienta'!$J$2:$J$2848,$AC700,'B-PorHerramienta'!$K$2:$K$2848,$AD700,'B-PorHerramienta'!$L$2:$L$2848,$AE700,'B-PorHerramienta'!$F$2:$F$2848,"&lt;&gt;")=0,"",ROUND(SUMIFS(INDEX('B-PorHerramienta'!$F$2:$I$2848,0,$AH$6),'B-PorHerramienta'!$A$2:$A$2848,G$8,'B-PorHerramienta'!$J$2:$J$2848,$AC700,'B-PorHerramienta'!$K$2:$K$2848,$AD700,'B-PorHerramienta'!$L$2:$L$2848,$AE700)*$AI$6,$AJ$6))</f>
        <v>6.0000000000000001E-3</v>
      </c>
      <c r="H700" s="48">
        <f>IF(COUNTIFS('B-PorHerramienta'!$A$2:$A$2848,H$8,'B-PorHerramienta'!$J$2:$J$2848,$AC700,'B-PorHerramienta'!$K$2:$K$2848,$AD700,'B-PorHerramienta'!$L$2:$L$2848,$AE700,'B-PorHerramienta'!$F$2:$F$2848,"&lt;&gt;")=0,"",ROUND(SUMIFS(INDEX('B-PorHerramienta'!$F$2:$I$2848,0,$AH$6),'B-PorHerramienta'!$A$2:$A$2848,H$8,'B-PorHerramienta'!$J$2:$J$2848,$AC700,'B-PorHerramienta'!$K$2:$K$2848,$AD700,'B-PorHerramienta'!$L$2:$L$2848,$AE700)*$AI$6,$AJ$6))</f>
        <v>6.6E-3</v>
      </c>
      <c r="I700" s="48">
        <f>IF(COUNTIFS('B-PorHerramienta'!$A$2:$A$2848,I$8,'B-PorHerramienta'!$J$2:$J$2848,$AC700,'B-PorHerramienta'!$K$2:$K$2848,$AD700,'B-PorHerramienta'!$L$2:$L$2848,$AE700,'B-PorHerramienta'!$F$2:$F$2848,"&lt;&gt;")=0,"",ROUND(SUMIFS(INDEX('B-PorHerramienta'!$F$2:$I$2848,0,$AH$6),'B-PorHerramienta'!$A$2:$A$2848,I$8,'B-PorHerramienta'!$J$2:$J$2848,$AC700,'B-PorHerramienta'!$K$2:$K$2848,$AD700,'B-PorHerramienta'!$L$2:$L$2848,$AE700)*$AI$6,$AJ$6))</f>
        <v>8.5000000000000006E-3</v>
      </c>
      <c r="J700" s="48">
        <f>IF(COUNTIFS('B-PorHerramienta'!$A$2:$A$2848,J$8,'B-PorHerramienta'!$J$2:$J$2848,$AC700,'B-PorHerramienta'!$K$2:$K$2848,$AD700,'B-PorHerramienta'!$L$2:$L$2848,$AE700,'B-PorHerramienta'!$F$2:$F$2848,"&lt;&gt;")=0,"",ROUND(SUMIFS(INDEX('B-PorHerramienta'!$F$2:$I$2848,0,$AH$6),'B-PorHerramienta'!$A$2:$A$2848,J$8,'B-PorHerramienta'!$J$2:$J$2848,$AC700,'B-PorHerramienta'!$K$2:$K$2848,$AD700,'B-PorHerramienta'!$L$2:$L$2848,$AE700)*$AI$6,$AJ$6))</f>
        <v>8.6E-3</v>
      </c>
      <c r="K700" s="48">
        <f>IF(COUNTIFS('B-PorHerramienta'!$A$2:$A$2848,K$8,'B-PorHerramienta'!$J$2:$J$2848,$AC700,'B-PorHerramienta'!$K$2:$K$2848,$AD700,'B-PorHerramienta'!$L$2:$L$2848,$AE700,'B-PorHerramienta'!$F$2:$F$2848,"&lt;&gt;")=0,"",ROUND(SUMIFS(INDEX('B-PorHerramienta'!$F$2:$I$2848,0,$AH$6),'B-PorHerramienta'!$A$2:$A$2848,K$8,'B-PorHerramienta'!$J$2:$J$2848,$AC700,'B-PorHerramienta'!$K$2:$K$2848,$AD700,'B-PorHerramienta'!$L$2:$L$2848,$AE700)*$AI$6,$AJ$6))</f>
        <v>6.1999999999999998E-3</v>
      </c>
      <c r="L700" s="48">
        <f>IF(COUNTIFS('B-PorHerramienta'!$A$2:$A$2848,L$8,'B-PorHerramienta'!$J$2:$J$2848,$AC700,'B-PorHerramienta'!$K$2:$K$2848,$AD700,'B-PorHerramienta'!$L$2:$L$2848,$AE700,'B-PorHerramienta'!$F$2:$F$2848,"&lt;&gt;")=0,"",ROUND(SUMIFS(INDEX('B-PorHerramienta'!$F$2:$I$2848,0,$AH$6),'B-PorHerramienta'!$A$2:$A$2848,L$8,'B-PorHerramienta'!$J$2:$J$2848,$AC700,'B-PorHerramienta'!$K$2:$K$2848,$AD700,'B-PorHerramienta'!$L$2:$L$2848,$AE700)*$AI$6,$AJ$6))</f>
        <v>6.3E-3</v>
      </c>
      <c r="M700" s="48">
        <f>IF(COUNTIFS('B-PorHerramienta'!$A$2:$A$2848,M$8,'B-PorHerramienta'!$J$2:$J$2848,$AC700,'B-PorHerramienta'!$K$2:$K$2848,$AD700,'B-PorHerramienta'!$L$2:$L$2848,$AE700,'B-PorHerramienta'!$F$2:$F$2848,"&lt;&gt;")=0,"",ROUND(SUMIFS(INDEX('B-PorHerramienta'!$F$2:$I$2848,0,$AH$6),'B-PorHerramienta'!$A$2:$A$2848,M$8,'B-PorHerramienta'!$J$2:$J$2848,$AC700,'B-PorHerramienta'!$K$2:$K$2848,$AD700,'B-PorHerramienta'!$L$2:$L$2848,$AE700)*$AI$6,$AJ$6))</f>
        <v>6.1000000000000004E-3</v>
      </c>
      <c r="N700" s="48">
        <f>IF(COUNTIFS('B-PorHerramienta'!$A$2:$A$2848,N$8,'B-PorHerramienta'!$J$2:$J$2848,$AC700,'B-PorHerramienta'!$K$2:$K$2848,$AD700,'B-PorHerramienta'!$L$2:$L$2848,$AE700,'B-PorHerramienta'!$F$2:$F$2848,"&lt;&gt;")=0,"",ROUND(SUMIFS(INDEX('B-PorHerramienta'!$F$2:$I$2848,0,$AH$6),'B-PorHerramienta'!$A$2:$A$2848,N$8,'B-PorHerramienta'!$J$2:$J$2848,$AC700,'B-PorHerramienta'!$K$2:$K$2848,$AD700,'B-PorHerramienta'!$L$2:$L$2848,$AE700)*$AI$6,$AJ$6))</f>
        <v>6.1999999999999998E-3</v>
      </c>
      <c r="O700" s="48">
        <f>IF(COUNTIFS('B-PorHerramienta'!$A$2:$A$2848,O$8,'B-PorHerramienta'!$J$2:$J$2848,$AC700,'B-PorHerramienta'!$K$2:$K$2848,$AD700,'B-PorHerramienta'!$L$2:$L$2848,$AE700,'B-PorHerramienta'!$F$2:$F$2848,"&lt;&gt;")=0,"",ROUND(SUMIFS(INDEX('B-PorHerramienta'!$F$2:$I$2848,0,$AH$6),'B-PorHerramienta'!$A$2:$A$2848,O$8,'B-PorHerramienta'!$J$2:$J$2848,$AC700,'B-PorHerramienta'!$K$2:$K$2848,$AD700,'B-PorHerramienta'!$L$2:$L$2848,$AE700)*$AI$6,$AJ$6))</f>
        <v>5.7999999999999996E-3</v>
      </c>
      <c r="P700" s="48">
        <f>IF(COUNTIFS('B-PorHerramienta'!$A$2:$A$2848,P$8,'B-PorHerramienta'!$J$2:$J$2848,$AC700,'B-PorHerramienta'!$K$2:$K$2848,$AD700,'B-PorHerramienta'!$L$2:$L$2848,$AE700,'B-PorHerramienta'!$F$2:$F$2848,"&lt;&gt;")=0,"",ROUND(SUMIFS(INDEX('B-PorHerramienta'!$F$2:$I$2848,0,$AH$6),'B-PorHerramienta'!$A$2:$A$2848,P$8,'B-PorHerramienta'!$J$2:$J$2848,$AC700,'B-PorHerramienta'!$K$2:$K$2848,$AD700,'B-PorHerramienta'!$L$2:$L$2848,$AE700)*$AI$6,$AJ$6))</f>
        <v>5.8999999999999999E-3</v>
      </c>
      <c r="Q700" s="48">
        <f>IF(COUNTIFS('B-PorHerramienta'!$A$2:$A$2848,Q$8,'B-PorHerramienta'!$J$2:$J$2848,$AC700,'B-PorHerramienta'!$K$2:$K$2848,$AD700,'B-PorHerramienta'!$L$2:$L$2848,$AE700,'B-PorHerramienta'!$F$2:$F$2848,"&lt;&gt;")=0,"",ROUND(SUMIFS(INDEX('B-PorHerramienta'!$F$2:$I$2848,0,$AH$6),'B-PorHerramienta'!$A$2:$A$2848,Q$8,'B-PorHerramienta'!$J$2:$J$2848,$AC700,'B-PorHerramienta'!$K$2:$K$2848,$AD700,'B-PorHerramienta'!$L$2:$L$2848,$AE700)*$AI$6,$AJ$6))</f>
        <v>5.7000000000000002E-3</v>
      </c>
      <c r="R700" s="48">
        <f>IF(COUNTIFS('B-PorHerramienta'!$A$2:$A$2848,R$8,'B-PorHerramienta'!$J$2:$J$2848,$AC700,'B-PorHerramienta'!$K$2:$K$2848,$AD700,'B-PorHerramienta'!$L$2:$L$2848,$AE700,'B-PorHerramienta'!$F$2:$F$2848,"&lt;&gt;")=0,"",ROUND(SUMIFS(INDEX('B-PorHerramienta'!$F$2:$I$2848,0,$AH$6),'B-PorHerramienta'!$A$2:$A$2848,R$8,'B-PorHerramienta'!$J$2:$J$2848,$AC700,'B-PorHerramienta'!$K$2:$K$2848,$AD700,'B-PorHerramienta'!$L$2:$L$2848,$AE700)*$AI$6,$AJ$6))</f>
        <v>6.1000000000000004E-3</v>
      </c>
      <c r="S700" s="48">
        <f>IF(COUNTIFS('B-PorHerramienta'!$A$2:$A$2848,S$8,'B-PorHerramienta'!$J$2:$J$2848,$AC700,'B-PorHerramienta'!$K$2:$K$2848,$AD700,'B-PorHerramienta'!$L$2:$L$2848,$AE700,'B-PorHerramienta'!$F$2:$F$2848,"&lt;&gt;")=0,"",ROUND(SUMIFS(INDEX('B-PorHerramienta'!$F$2:$I$2848,0,$AH$6),'B-PorHerramienta'!$A$2:$A$2848,S$8,'B-PorHerramienta'!$J$2:$J$2848,$AC700,'B-PorHerramienta'!$K$2:$K$2848,$AD700,'B-PorHerramienta'!$L$2:$L$2848,$AE700)*$AI$6,$AJ$6))</f>
        <v>4.7999999999999996E-3</v>
      </c>
      <c r="T700" s="48">
        <f>IF(COUNTIFS('B-PorHerramienta'!$A$2:$A$2848,T$8,'B-PorHerramienta'!$J$2:$J$2848,$AC700,'B-PorHerramienta'!$K$2:$K$2848,$AD700,'B-PorHerramienta'!$L$2:$L$2848,$AE700,'B-PorHerramienta'!$F$2:$F$2848,"&lt;&gt;")=0,"",ROUND(SUMIFS(INDEX('B-PorHerramienta'!$F$2:$I$2848,0,$AH$6),'B-PorHerramienta'!$A$2:$A$2848,T$8,'B-PorHerramienta'!$J$2:$J$2848,$AC700,'B-PorHerramienta'!$K$2:$K$2848,$AD700,'B-PorHerramienta'!$L$2:$L$2848,$AE700)*$AI$6,$AJ$6))</f>
        <v>5.3E-3</v>
      </c>
      <c r="U700" s="48">
        <f>IF(COUNTIFS('B-PorHerramienta'!$A$2:$A$2848,U$8,'B-PorHerramienta'!$J$2:$J$2848,$AC700,'B-PorHerramienta'!$K$2:$K$2848,$AD700,'B-PorHerramienta'!$L$2:$L$2848,$AE700,'B-PorHerramienta'!$F$2:$F$2848,"&lt;&gt;")=0,"",ROUND(SUMIFS(INDEX('B-PorHerramienta'!$F$2:$I$2848,0,$AH$6),'B-PorHerramienta'!$A$2:$A$2848,U$8,'B-PorHerramienta'!$J$2:$J$2848,$AC700,'B-PorHerramienta'!$K$2:$K$2848,$AD700,'B-PorHerramienta'!$L$2:$L$2848,$AE700)*$AI$6,$AJ$6))</f>
        <v>5.5999999999999999E-3</v>
      </c>
      <c r="V700" s="48">
        <f>IF(COUNTIFS('B-PorHerramienta'!$A$2:$A$2848,V$8,'B-PorHerramienta'!$J$2:$J$2848,$AC700,'B-PorHerramienta'!$K$2:$K$2848,$AD700,'B-PorHerramienta'!$L$2:$L$2848,$AE700,'B-PorHerramienta'!$F$2:$F$2848,"&lt;&gt;")=0,"",ROUND(SUMIFS(INDEX('B-PorHerramienta'!$F$2:$I$2848,0,$AH$6),'B-PorHerramienta'!$A$2:$A$2848,V$8,'B-PorHerramienta'!$J$2:$J$2848,$AC700,'B-PorHerramienta'!$K$2:$K$2848,$AD700,'B-PorHerramienta'!$L$2:$L$2848,$AE700)*$AI$6,$AJ$6))</f>
        <v>5.5999999999999999E-3</v>
      </c>
      <c r="W700" s="48">
        <f>IF(COUNTIFS('B-PorHerramienta'!$A$2:$A$2848,W$8,'B-PorHerramienta'!$J$2:$J$2848,$AC700,'B-PorHerramienta'!$K$2:$K$2848,$AD700,'B-PorHerramienta'!$L$2:$L$2848,$AE700,'B-PorHerramienta'!$F$2:$F$2848,"&lt;&gt;")=0,"",ROUND(SUMIFS(INDEX('B-PorHerramienta'!$F$2:$I$2848,0,$AH$6),'B-PorHerramienta'!$A$2:$A$2848,W$8,'B-PorHerramienta'!$J$2:$J$2848,$AC700,'B-PorHerramienta'!$K$2:$K$2848,$AD700,'B-PorHerramienta'!$L$2:$L$2848,$AE700)*$AI$6,$AJ$6))</f>
        <v>1.1000000000000001E-3</v>
      </c>
      <c r="X700" s="48">
        <f>IF(COUNTIFS('B-PorHerramienta'!$A$2:$A$2848,X$8,'B-PorHerramienta'!$J$2:$J$2848,$AC700,'B-PorHerramienta'!$K$2:$K$2848,$AD700,'B-PorHerramienta'!$L$2:$L$2848,$AE700,'B-PorHerramienta'!$F$2:$F$2848,"&lt;&gt;")=0,"",ROUND(SUMIFS(INDEX('B-PorHerramienta'!$F$2:$I$2848,0,$AH$6),'B-PorHerramienta'!$A$2:$A$2848,X$8,'B-PorHerramienta'!$J$2:$J$2848,$AC700,'B-PorHerramienta'!$K$2:$K$2848,$AD700,'B-PorHerramienta'!$L$2:$L$2848,$AE700)*$AI$6,$AJ$6))</f>
        <v>7.1999999999999998E-3</v>
      </c>
      <c r="Y700" s="48">
        <f>IF(COUNTIFS('B-PorHerramienta'!$A$2:$A$2848,Y$8,'B-PorHerramienta'!$J$2:$J$2848,$AC700,'B-PorHerramienta'!$K$2:$K$2848,$AD700,'B-PorHerramienta'!$L$2:$L$2848,$AE700,'B-PorHerramienta'!$F$2:$F$2848,"&lt;&gt;")=0,"",ROUND(SUMIFS(INDEX('B-PorHerramienta'!$F$2:$I$2848,0,$AH$6),'B-PorHerramienta'!$A$2:$A$2848,Y$8,'B-PorHerramienta'!$J$2:$J$2848,$AC700,'B-PorHerramienta'!$K$2:$K$2848,$AD700,'B-PorHerramienta'!$L$2:$L$2848,$AE700)*$AI$6,$AJ$6))</f>
        <v>7.1000000000000004E-3</v>
      </c>
      <c r="Z700" s="48">
        <f>IF(COUNTIFS('B-PorHerramienta'!$A$2:$A$2848,Z$8,'B-PorHerramienta'!$J$2:$J$2848,$AC700,'B-PorHerramienta'!$K$2:$K$2848,$AD700,'B-PorHerramienta'!$L$2:$L$2848,$AE700,'B-PorHerramienta'!$F$2:$F$2848,"&lt;&gt;")=0,"",ROUND(SUMIFS(INDEX('B-PorHerramienta'!$F$2:$I$2848,0,$AH$6),'B-PorHerramienta'!$A$2:$A$2848,Z$8,'B-PorHerramienta'!$J$2:$J$2848,$AC700,'B-PorHerramienta'!$K$2:$K$2848,$AD700,'B-PorHerramienta'!$L$2:$L$2848,$AE700)*$AI$6,$AJ$6))</f>
        <v>5.1999999999999998E-3</v>
      </c>
      <c r="AA700" s="6"/>
      <c r="AB700" s="35">
        <v>2</v>
      </c>
      <c r="AC700" s="35" t="s">
        <v>1285</v>
      </c>
      <c r="AD700" s="35" t="s">
        <v>269</v>
      </c>
      <c r="AE700" s="35" t="s">
        <v>1290</v>
      </c>
      <c r="AF700" s="35"/>
      <c r="AG700" s="35"/>
      <c r="AH700" s="35"/>
      <c r="AI700" s="35"/>
      <c r="AJ700" s="35"/>
      <c r="AK700" s="35"/>
    </row>
    <row r="701" spans="1:37" hidden="1" outlineLevel="2" collapsed="1" x14ac:dyDescent="0.25">
      <c r="A701" s="49" t="s">
        <v>595</v>
      </c>
      <c r="B701" s="47" t="s">
        <v>2375</v>
      </c>
      <c r="C701" s="48">
        <f>IF(COUNTIFS('B-PorHerramienta'!$A$2:$A$2848,C$8,'B-PorHerramienta'!$J$2:$J$2848,$AC701,'B-PorHerramienta'!$K$2:$K$2848,$AD701,'B-PorHerramienta'!$L$2:$L$2848,$AE701,'B-PorHerramienta'!$F$2:$F$2848,"&lt;&gt;")=0,"",ROUND(SUMIFS(INDEX('B-PorHerramienta'!$F$2:$I$2848,0,$AH$6),'B-PorHerramienta'!$A$2:$A$2848,C$8,'B-PorHerramienta'!$J$2:$J$2848,$AC701,'B-PorHerramienta'!$K$2:$K$2848,$AD701,'B-PorHerramienta'!$L$2:$L$2848,$AE701)*$AI$6,$AJ$6))</f>
        <v>1.7399999999999999E-2</v>
      </c>
      <c r="D701" s="48">
        <f>IF(COUNTIFS('B-PorHerramienta'!$A$2:$A$2848,D$8,'B-PorHerramienta'!$J$2:$J$2848,$AC701,'B-PorHerramienta'!$K$2:$K$2848,$AD701,'B-PorHerramienta'!$L$2:$L$2848,$AE701,'B-PorHerramienta'!$F$2:$F$2848,"&lt;&gt;")=0,"",ROUND(SUMIFS(INDEX('B-PorHerramienta'!$F$2:$I$2848,0,$AH$6),'B-PorHerramienta'!$A$2:$A$2848,D$8,'B-PorHerramienta'!$J$2:$J$2848,$AC701,'B-PorHerramienta'!$K$2:$K$2848,$AD701,'B-PorHerramienta'!$L$2:$L$2848,$AE701)*$AI$6,$AJ$6))</f>
        <v>1.83E-2</v>
      </c>
      <c r="E701" s="48">
        <f>IF(COUNTIFS('B-PorHerramienta'!$A$2:$A$2848,E$8,'B-PorHerramienta'!$J$2:$J$2848,$AC701,'B-PorHerramienta'!$K$2:$K$2848,$AD701,'B-PorHerramienta'!$L$2:$L$2848,$AE701,'B-PorHerramienta'!$F$2:$F$2848,"&lt;&gt;")=0,"",ROUND(SUMIFS(INDEX('B-PorHerramienta'!$F$2:$I$2848,0,$AH$6),'B-PorHerramienta'!$A$2:$A$2848,E$8,'B-PorHerramienta'!$J$2:$J$2848,$AC701,'B-PorHerramienta'!$K$2:$K$2848,$AD701,'B-PorHerramienta'!$L$2:$L$2848,$AE701)*$AI$6,$AJ$6))</f>
        <v>1.84E-2</v>
      </c>
      <c r="F701" s="48">
        <f>IF(COUNTIFS('B-PorHerramienta'!$A$2:$A$2848,F$8,'B-PorHerramienta'!$J$2:$J$2848,$AC701,'B-PorHerramienta'!$K$2:$K$2848,$AD701,'B-PorHerramienta'!$L$2:$L$2848,$AE701,'B-PorHerramienta'!$F$2:$F$2848,"&lt;&gt;")=0,"",ROUND(SUMIFS(INDEX('B-PorHerramienta'!$F$2:$I$2848,0,$AH$6),'B-PorHerramienta'!$A$2:$A$2848,F$8,'B-PorHerramienta'!$J$2:$J$2848,$AC701,'B-PorHerramienta'!$K$2:$K$2848,$AD701,'B-PorHerramienta'!$L$2:$L$2848,$AE701)*$AI$6,$AJ$6))</f>
        <v>1.9E-2</v>
      </c>
      <c r="G701" s="48">
        <f>IF(COUNTIFS('B-PorHerramienta'!$A$2:$A$2848,G$8,'B-PorHerramienta'!$J$2:$J$2848,$AC701,'B-PorHerramienta'!$K$2:$K$2848,$AD701,'B-PorHerramienta'!$L$2:$L$2848,$AE701,'B-PorHerramienta'!$F$2:$F$2848,"&lt;&gt;")=0,"",ROUND(SUMIFS(INDEX('B-PorHerramienta'!$F$2:$I$2848,0,$AH$6),'B-PorHerramienta'!$A$2:$A$2848,G$8,'B-PorHerramienta'!$J$2:$J$2848,$AC701,'B-PorHerramienta'!$K$2:$K$2848,$AD701,'B-PorHerramienta'!$L$2:$L$2848,$AE701)*$AI$6,$AJ$6))</f>
        <v>2.0500000000000001E-2</v>
      </c>
      <c r="H701" s="48">
        <f>IF(COUNTIFS('B-PorHerramienta'!$A$2:$A$2848,H$8,'B-PorHerramienta'!$J$2:$J$2848,$AC701,'B-PorHerramienta'!$K$2:$K$2848,$AD701,'B-PorHerramienta'!$L$2:$L$2848,$AE701,'B-PorHerramienta'!$F$2:$F$2848,"&lt;&gt;")=0,"",ROUND(SUMIFS(INDEX('B-PorHerramienta'!$F$2:$I$2848,0,$AH$6),'B-PorHerramienta'!$A$2:$A$2848,H$8,'B-PorHerramienta'!$J$2:$J$2848,$AC701,'B-PorHerramienta'!$K$2:$K$2848,$AD701,'B-PorHerramienta'!$L$2:$L$2848,$AE701)*$AI$6,$AJ$6))</f>
        <v>2.2599999999999999E-2</v>
      </c>
      <c r="I701" s="48">
        <f>IF(COUNTIFS('B-PorHerramienta'!$A$2:$A$2848,I$8,'B-PorHerramienta'!$J$2:$J$2848,$AC701,'B-PorHerramienta'!$K$2:$K$2848,$AD701,'B-PorHerramienta'!$L$2:$L$2848,$AE701,'B-PorHerramienta'!$F$2:$F$2848,"&lt;&gt;")=0,"",ROUND(SUMIFS(INDEX('B-PorHerramienta'!$F$2:$I$2848,0,$AH$6),'B-PorHerramienta'!$A$2:$A$2848,I$8,'B-PorHerramienta'!$J$2:$J$2848,$AC701,'B-PorHerramienta'!$K$2:$K$2848,$AD701,'B-PorHerramienta'!$L$2:$L$2848,$AE701)*$AI$6,$AJ$6))</f>
        <v>2.23E-2</v>
      </c>
      <c r="J701" s="48">
        <f>IF(COUNTIFS('B-PorHerramienta'!$A$2:$A$2848,J$8,'B-PorHerramienta'!$J$2:$J$2848,$AC701,'B-PorHerramienta'!$K$2:$K$2848,$AD701,'B-PorHerramienta'!$L$2:$L$2848,$AE701,'B-PorHerramienta'!$F$2:$F$2848,"&lt;&gt;")=0,"",ROUND(SUMIFS(INDEX('B-PorHerramienta'!$F$2:$I$2848,0,$AH$6),'B-PorHerramienta'!$A$2:$A$2848,J$8,'B-PorHerramienta'!$J$2:$J$2848,$AC701,'B-PorHerramienta'!$K$2:$K$2848,$AD701,'B-PorHerramienta'!$L$2:$L$2848,$AE701)*$AI$6,$AJ$6))</f>
        <v>2.24E-2</v>
      </c>
      <c r="K701" s="48">
        <f>IF(COUNTIFS('B-PorHerramienta'!$A$2:$A$2848,K$8,'B-PorHerramienta'!$J$2:$J$2848,$AC701,'B-PorHerramienta'!$K$2:$K$2848,$AD701,'B-PorHerramienta'!$L$2:$L$2848,$AE701,'B-PorHerramienta'!$F$2:$F$2848,"&lt;&gt;")=0,"",ROUND(SUMIFS(INDEX('B-PorHerramienta'!$F$2:$I$2848,0,$AH$6),'B-PorHerramienta'!$A$2:$A$2848,K$8,'B-PorHerramienta'!$J$2:$J$2848,$AC701,'B-PorHerramienta'!$K$2:$K$2848,$AD701,'B-PorHerramienta'!$L$2:$L$2848,$AE701)*$AI$6,$AJ$6))</f>
        <v>1.7600000000000001E-2</v>
      </c>
      <c r="L701" s="48" t="str">
        <f>IF(COUNTIFS('B-PorHerramienta'!$A$2:$A$2848,L$8,'B-PorHerramienta'!$J$2:$J$2848,$AC701,'B-PorHerramienta'!$K$2:$K$2848,$AD701,'B-PorHerramienta'!$L$2:$L$2848,$AE701,'B-PorHerramienta'!$F$2:$F$2848,"&lt;&gt;")=0,"",ROUND(SUMIFS(INDEX('B-PorHerramienta'!$F$2:$I$2848,0,$AH$6),'B-PorHerramienta'!$A$2:$A$2848,L$8,'B-PorHerramienta'!$J$2:$J$2848,$AC701,'B-PorHerramienta'!$K$2:$K$2848,$AD701,'B-PorHerramienta'!$L$2:$L$2848,$AE701)*$AI$6,$AJ$6))</f>
        <v/>
      </c>
      <c r="M701" s="48" t="str">
        <f>IF(COUNTIFS('B-PorHerramienta'!$A$2:$A$2848,M$8,'B-PorHerramienta'!$J$2:$J$2848,$AC701,'B-PorHerramienta'!$K$2:$K$2848,$AD701,'B-PorHerramienta'!$L$2:$L$2848,$AE701,'B-PorHerramienta'!$F$2:$F$2848,"&lt;&gt;")=0,"",ROUND(SUMIFS(INDEX('B-PorHerramienta'!$F$2:$I$2848,0,$AH$6),'B-PorHerramienta'!$A$2:$A$2848,M$8,'B-PorHerramienta'!$J$2:$J$2848,$AC701,'B-PorHerramienta'!$K$2:$K$2848,$AD701,'B-PorHerramienta'!$L$2:$L$2848,$AE701)*$AI$6,$AJ$6))</f>
        <v/>
      </c>
      <c r="N701" s="48" t="str">
        <f>IF(COUNTIFS('B-PorHerramienta'!$A$2:$A$2848,N$8,'B-PorHerramienta'!$J$2:$J$2848,$AC701,'B-PorHerramienta'!$K$2:$K$2848,$AD701,'B-PorHerramienta'!$L$2:$L$2848,$AE701,'B-PorHerramienta'!$F$2:$F$2848,"&lt;&gt;")=0,"",ROUND(SUMIFS(INDEX('B-PorHerramienta'!$F$2:$I$2848,0,$AH$6),'B-PorHerramienta'!$A$2:$A$2848,N$8,'B-PorHerramienta'!$J$2:$J$2848,$AC701,'B-PorHerramienta'!$K$2:$K$2848,$AD701,'B-PorHerramienta'!$L$2:$L$2848,$AE701)*$AI$6,$AJ$6))</f>
        <v/>
      </c>
      <c r="O701" s="48" t="str">
        <f>IF(COUNTIFS('B-PorHerramienta'!$A$2:$A$2848,O$8,'B-PorHerramienta'!$J$2:$J$2848,$AC701,'B-PorHerramienta'!$K$2:$K$2848,$AD701,'B-PorHerramienta'!$L$2:$L$2848,$AE701,'B-PorHerramienta'!$F$2:$F$2848,"&lt;&gt;")=0,"",ROUND(SUMIFS(INDEX('B-PorHerramienta'!$F$2:$I$2848,0,$AH$6),'B-PorHerramienta'!$A$2:$A$2848,O$8,'B-PorHerramienta'!$J$2:$J$2848,$AC701,'B-PorHerramienta'!$K$2:$K$2848,$AD701,'B-PorHerramienta'!$L$2:$L$2848,$AE701)*$AI$6,$AJ$6))</f>
        <v/>
      </c>
      <c r="P701" s="48" t="str">
        <f>IF(COUNTIFS('B-PorHerramienta'!$A$2:$A$2848,P$8,'B-PorHerramienta'!$J$2:$J$2848,$AC701,'B-PorHerramienta'!$K$2:$K$2848,$AD701,'B-PorHerramienta'!$L$2:$L$2848,$AE701,'B-PorHerramienta'!$F$2:$F$2848,"&lt;&gt;")=0,"",ROUND(SUMIFS(INDEX('B-PorHerramienta'!$F$2:$I$2848,0,$AH$6),'B-PorHerramienta'!$A$2:$A$2848,P$8,'B-PorHerramienta'!$J$2:$J$2848,$AC701,'B-PorHerramienta'!$K$2:$K$2848,$AD701,'B-PorHerramienta'!$L$2:$L$2848,$AE701)*$AI$6,$AJ$6))</f>
        <v/>
      </c>
      <c r="Q701" s="48" t="str">
        <f>IF(COUNTIFS('B-PorHerramienta'!$A$2:$A$2848,Q$8,'B-PorHerramienta'!$J$2:$J$2848,$AC701,'B-PorHerramienta'!$K$2:$K$2848,$AD701,'B-PorHerramienta'!$L$2:$L$2848,$AE701,'B-PorHerramienta'!$F$2:$F$2848,"&lt;&gt;")=0,"",ROUND(SUMIFS(INDEX('B-PorHerramienta'!$F$2:$I$2848,0,$AH$6),'B-PorHerramienta'!$A$2:$A$2848,Q$8,'B-PorHerramienta'!$J$2:$J$2848,$AC701,'B-PorHerramienta'!$K$2:$K$2848,$AD701,'B-PorHerramienta'!$L$2:$L$2848,$AE701)*$AI$6,$AJ$6))</f>
        <v/>
      </c>
      <c r="R701" s="48" t="str">
        <f>IF(COUNTIFS('B-PorHerramienta'!$A$2:$A$2848,R$8,'B-PorHerramienta'!$J$2:$J$2848,$AC701,'B-PorHerramienta'!$K$2:$K$2848,$AD701,'B-PorHerramienta'!$L$2:$L$2848,$AE701,'B-PorHerramienta'!$F$2:$F$2848,"&lt;&gt;")=0,"",ROUND(SUMIFS(INDEX('B-PorHerramienta'!$F$2:$I$2848,0,$AH$6),'B-PorHerramienta'!$A$2:$A$2848,R$8,'B-PorHerramienta'!$J$2:$J$2848,$AC701,'B-PorHerramienta'!$K$2:$K$2848,$AD701,'B-PorHerramienta'!$L$2:$L$2848,$AE701)*$AI$6,$AJ$6))</f>
        <v/>
      </c>
      <c r="S701" s="48" t="str">
        <f>IF(COUNTIFS('B-PorHerramienta'!$A$2:$A$2848,S$8,'B-PorHerramienta'!$J$2:$J$2848,$AC701,'B-PorHerramienta'!$K$2:$K$2848,$AD701,'B-PorHerramienta'!$L$2:$L$2848,$AE701,'B-PorHerramienta'!$F$2:$F$2848,"&lt;&gt;")=0,"",ROUND(SUMIFS(INDEX('B-PorHerramienta'!$F$2:$I$2848,0,$AH$6),'B-PorHerramienta'!$A$2:$A$2848,S$8,'B-PorHerramienta'!$J$2:$J$2848,$AC701,'B-PorHerramienta'!$K$2:$K$2848,$AD701,'B-PorHerramienta'!$L$2:$L$2848,$AE701)*$AI$6,$AJ$6))</f>
        <v/>
      </c>
      <c r="T701" s="48" t="str">
        <f>IF(COUNTIFS('B-PorHerramienta'!$A$2:$A$2848,T$8,'B-PorHerramienta'!$J$2:$J$2848,$AC701,'B-PorHerramienta'!$K$2:$K$2848,$AD701,'B-PorHerramienta'!$L$2:$L$2848,$AE701,'B-PorHerramienta'!$F$2:$F$2848,"&lt;&gt;")=0,"",ROUND(SUMIFS(INDEX('B-PorHerramienta'!$F$2:$I$2848,0,$AH$6),'B-PorHerramienta'!$A$2:$A$2848,T$8,'B-PorHerramienta'!$J$2:$J$2848,$AC701,'B-PorHerramienta'!$K$2:$K$2848,$AD701,'B-PorHerramienta'!$L$2:$L$2848,$AE701)*$AI$6,$AJ$6))</f>
        <v/>
      </c>
      <c r="U701" s="48" t="str">
        <f>IF(COUNTIFS('B-PorHerramienta'!$A$2:$A$2848,U$8,'B-PorHerramienta'!$J$2:$J$2848,$AC701,'B-PorHerramienta'!$K$2:$K$2848,$AD701,'B-PorHerramienta'!$L$2:$L$2848,$AE701,'B-PorHerramienta'!$F$2:$F$2848,"&lt;&gt;")=0,"",ROUND(SUMIFS(INDEX('B-PorHerramienta'!$F$2:$I$2848,0,$AH$6),'B-PorHerramienta'!$A$2:$A$2848,U$8,'B-PorHerramienta'!$J$2:$J$2848,$AC701,'B-PorHerramienta'!$K$2:$K$2848,$AD701,'B-PorHerramienta'!$L$2:$L$2848,$AE701)*$AI$6,$AJ$6))</f>
        <v/>
      </c>
      <c r="V701" s="48" t="str">
        <f>IF(COUNTIFS('B-PorHerramienta'!$A$2:$A$2848,V$8,'B-PorHerramienta'!$J$2:$J$2848,$AC701,'B-PorHerramienta'!$K$2:$K$2848,$AD701,'B-PorHerramienta'!$L$2:$L$2848,$AE701,'B-PorHerramienta'!$F$2:$F$2848,"&lt;&gt;")=0,"",ROUND(SUMIFS(INDEX('B-PorHerramienta'!$F$2:$I$2848,0,$AH$6),'B-PorHerramienta'!$A$2:$A$2848,V$8,'B-PorHerramienta'!$J$2:$J$2848,$AC701,'B-PorHerramienta'!$K$2:$K$2848,$AD701,'B-PorHerramienta'!$L$2:$L$2848,$AE701)*$AI$6,$AJ$6))</f>
        <v/>
      </c>
      <c r="W701" s="48" t="str">
        <f>IF(COUNTIFS('B-PorHerramienta'!$A$2:$A$2848,W$8,'B-PorHerramienta'!$J$2:$J$2848,$AC701,'B-PorHerramienta'!$K$2:$K$2848,$AD701,'B-PorHerramienta'!$L$2:$L$2848,$AE701,'B-PorHerramienta'!$F$2:$F$2848,"&lt;&gt;")=0,"",ROUND(SUMIFS(INDEX('B-PorHerramienta'!$F$2:$I$2848,0,$AH$6),'B-PorHerramienta'!$A$2:$A$2848,W$8,'B-PorHerramienta'!$J$2:$J$2848,$AC701,'B-PorHerramienta'!$K$2:$K$2848,$AD701,'B-PorHerramienta'!$L$2:$L$2848,$AE701)*$AI$6,$AJ$6))</f>
        <v/>
      </c>
      <c r="X701" s="48" t="str">
        <f>IF(COUNTIFS('B-PorHerramienta'!$A$2:$A$2848,X$8,'B-PorHerramienta'!$J$2:$J$2848,$AC701,'B-PorHerramienta'!$K$2:$K$2848,$AD701,'B-PorHerramienta'!$L$2:$L$2848,$AE701,'B-PorHerramienta'!$F$2:$F$2848,"&lt;&gt;")=0,"",ROUND(SUMIFS(INDEX('B-PorHerramienta'!$F$2:$I$2848,0,$AH$6),'B-PorHerramienta'!$A$2:$A$2848,X$8,'B-PorHerramienta'!$J$2:$J$2848,$AC701,'B-PorHerramienta'!$K$2:$K$2848,$AD701,'B-PorHerramienta'!$L$2:$L$2848,$AE701)*$AI$6,$AJ$6))</f>
        <v/>
      </c>
      <c r="Y701" s="48" t="str">
        <f>IF(COUNTIFS('B-PorHerramienta'!$A$2:$A$2848,Y$8,'B-PorHerramienta'!$J$2:$J$2848,$AC701,'B-PorHerramienta'!$K$2:$K$2848,$AD701,'B-PorHerramienta'!$L$2:$L$2848,$AE701,'B-PorHerramienta'!$F$2:$F$2848,"&lt;&gt;")=0,"",ROUND(SUMIFS(INDEX('B-PorHerramienta'!$F$2:$I$2848,0,$AH$6),'B-PorHerramienta'!$A$2:$A$2848,Y$8,'B-PorHerramienta'!$J$2:$J$2848,$AC701,'B-PorHerramienta'!$K$2:$K$2848,$AD701,'B-PorHerramienta'!$L$2:$L$2848,$AE701)*$AI$6,$AJ$6))</f>
        <v/>
      </c>
      <c r="Z701" s="48" t="str">
        <f>IF(COUNTIFS('B-PorHerramienta'!$A$2:$A$2848,Z$8,'B-PorHerramienta'!$J$2:$J$2848,$AC701,'B-PorHerramienta'!$K$2:$K$2848,$AD701,'B-PorHerramienta'!$L$2:$L$2848,$AE701,'B-PorHerramienta'!$F$2:$F$2848,"&lt;&gt;")=0,"",ROUND(SUMIFS(INDEX('B-PorHerramienta'!$F$2:$I$2848,0,$AH$6),'B-PorHerramienta'!$A$2:$A$2848,Z$8,'B-PorHerramienta'!$J$2:$J$2848,$AC701,'B-PorHerramienta'!$K$2:$K$2848,$AD701,'B-PorHerramienta'!$L$2:$L$2848,$AE701)*$AI$6,$AJ$6))</f>
        <v/>
      </c>
      <c r="AA701" s="6"/>
      <c r="AB701" s="35">
        <v>2</v>
      </c>
      <c r="AC701" s="35" t="s">
        <v>1285</v>
      </c>
      <c r="AD701" s="35" t="s">
        <v>269</v>
      </c>
      <c r="AE701" s="35" t="s">
        <v>1350</v>
      </c>
      <c r="AF701" s="35"/>
      <c r="AG701" s="35"/>
      <c r="AH701" s="35"/>
      <c r="AI701" s="35"/>
      <c r="AJ701" s="35"/>
      <c r="AK701" s="35"/>
    </row>
    <row r="702" spans="1:37" ht="26" hidden="1" outlineLevel="2" collapsed="1" x14ac:dyDescent="0.25">
      <c r="A702" s="49" t="s">
        <v>2374</v>
      </c>
      <c r="B702" s="47" t="s">
        <v>2373</v>
      </c>
      <c r="C702" s="48">
        <f>IF(COUNTIFS('B-PorHerramienta'!$A$2:$A$2848,C$8,'B-PorHerramienta'!$J$2:$J$2848,$AC702,'B-PorHerramienta'!$K$2:$K$2848,$AD702,'B-PorHerramienta'!$L$2:$L$2848,$AE702,'B-PorHerramienta'!$F$2:$F$2848,"&lt;&gt;")=0,"",ROUND(SUMIFS(INDEX('B-PorHerramienta'!$F$2:$I$2848,0,$AH$6),'B-PorHerramienta'!$A$2:$A$2848,C$8,'B-PorHerramienta'!$J$2:$J$2848,$AC702,'B-PorHerramienta'!$K$2:$K$2848,$AD702,'B-PorHerramienta'!$L$2:$L$2848,$AE702)*$AI$6,$AJ$6))</f>
        <v>7.0300000000000001E-2</v>
      </c>
      <c r="D702" s="48">
        <f>IF(COUNTIFS('B-PorHerramienta'!$A$2:$A$2848,D$8,'B-PorHerramienta'!$J$2:$J$2848,$AC702,'B-PorHerramienta'!$K$2:$K$2848,$AD702,'B-PorHerramienta'!$L$2:$L$2848,$AE702,'B-PorHerramienta'!$F$2:$F$2848,"&lt;&gt;")=0,"",ROUND(SUMIFS(INDEX('B-PorHerramienta'!$F$2:$I$2848,0,$AH$6),'B-PorHerramienta'!$A$2:$A$2848,D$8,'B-PorHerramienta'!$J$2:$J$2848,$AC702,'B-PorHerramienta'!$K$2:$K$2848,$AD702,'B-PorHerramienta'!$L$2:$L$2848,$AE702)*$AI$6,$AJ$6))</f>
        <v>8.0399999999999999E-2</v>
      </c>
      <c r="E702" s="48" t="str">
        <f>IF(COUNTIFS('B-PorHerramienta'!$A$2:$A$2848,E$8,'B-PorHerramienta'!$J$2:$J$2848,$AC702,'B-PorHerramienta'!$K$2:$K$2848,$AD702,'B-PorHerramienta'!$L$2:$L$2848,$AE702,'B-PorHerramienta'!$F$2:$F$2848,"&lt;&gt;")=0,"",ROUND(SUMIFS(INDEX('B-PorHerramienta'!$F$2:$I$2848,0,$AH$6),'B-PorHerramienta'!$A$2:$A$2848,E$8,'B-PorHerramienta'!$J$2:$J$2848,$AC702,'B-PorHerramienta'!$K$2:$K$2848,$AD702,'B-PorHerramienta'!$L$2:$L$2848,$AE702)*$AI$6,$AJ$6))</f>
        <v/>
      </c>
      <c r="F702" s="48">
        <f>IF(COUNTIFS('B-PorHerramienta'!$A$2:$A$2848,F$8,'B-PorHerramienta'!$J$2:$J$2848,$AC702,'B-PorHerramienta'!$K$2:$K$2848,$AD702,'B-PorHerramienta'!$L$2:$L$2848,$AE702,'B-PorHerramienta'!$F$2:$F$2848,"&lt;&gt;")=0,"",ROUND(SUMIFS(INDEX('B-PorHerramienta'!$F$2:$I$2848,0,$AH$6),'B-PorHerramienta'!$A$2:$A$2848,F$8,'B-PorHerramienta'!$J$2:$J$2848,$AC702,'B-PorHerramienta'!$K$2:$K$2848,$AD702,'B-PorHerramienta'!$L$2:$L$2848,$AE702)*$AI$6,$AJ$6))</f>
        <v>8.4099999999999994E-2</v>
      </c>
      <c r="G702" s="48">
        <f>IF(COUNTIFS('B-PorHerramienta'!$A$2:$A$2848,G$8,'B-PorHerramienta'!$J$2:$J$2848,$AC702,'B-PorHerramienta'!$K$2:$K$2848,$AD702,'B-PorHerramienta'!$L$2:$L$2848,$AE702,'B-PorHerramienta'!$F$2:$F$2848,"&lt;&gt;")=0,"",ROUND(SUMIFS(INDEX('B-PorHerramienta'!$F$2:$I$2848,0,$AH$6),'B-PorHerramienta'!$A$2:$A$2848,G$8,'B-PorHerramienta'!$J$2:$J$2848,$AC702,'B-PorHerramienta'!$K$2:$K$2848,$AD702,'B-PorHerramienta'!$L$2:$L$2848,$AE702)*$AI$6,$AJ$6))</f>
        <v>8.5599999999999996E-2</v>
      </c>
      <c r="H702" s="48">
        <f>IF(COUNTIFS('B-PorHerramienta'!$A$2:$A$2848,H$8,'B-PorHerramienta'!$J$2:$J$2848,$AC702,'B-PorHerramienta'!$K$2:$K$2848,$AD702,'B-PorHerramienta'!$L$2:$L$2848,$AE702,'B-PorHerramienta'!$F$2:$F$2848,"&lt;&gt;")=0,"",ROUND(SUMIFS(INDEX('B-PorHerramienta'!$F$2:$I$2848,0,$AH$6),'B-PorHerramienta'!$A$2:$A$2848,H$8,'B-PorHerramienta'!$J$2:$J$2848,$AC702,'B-PorHerramienta'!$K$2:$K$2848,$AD702,'B-PorHerramienta'!$L$2:$L$2848,$AE702)*$AI$6,$AJ$6))</f>
        <v>9.3200000000000005E-2</v>
      </c>
      <c r="I702" s="48">
        <f>IF(COUNTIFS('B-PorHerramienta'!$A$2:$A$2848,I$8,'B-PorHerramienta'!$J$2:$J$2848,$AC702,'B-PorHerramienta'!$K$2:$K$2848,$AD702,'B-PorHerramienta'!$L$2:$L$2848,$AE702,'B-PorHerramienta'!$F$2:$F$2848,"&lt;&gt;")=0,"",ROUND(SUMIFS(INDEX('B-PorHerramienta'!$F$2:$I$2848,0,$AH$6),'B-PorHerramienta'!$A$2:$A$2848,I$8,'B-PorHerramienta'!$J$2:$J$2848,$AC702,'B-PorHerramienta'!$K$2:$K$2848,$AD702,'B-PorHerramienta'!$L$2:$L$2848,$AE702)*$AI$6,$AJ$6))</f>
        <v>8.2699999999999996E-2</v>
      </c>
      <c r="J702" s="48">
        <f>IF(COUNTIFS('B-PorHerramienta'!$A$2:$A$2848,J$8,'B-PorHerramienta'!$J$2:$J$2848,$AC702,'B-PorHerramienta'!$K$2:$K$2848,$AD702,'B-PorHerramienta'!$L$2:$L$2848,$AE702,'B-PorHerramienta'!$F$2:$F$2848,"&lt;&gt;")=0,"",ROUND(SUMIFS(INDEX('B-PorHerramienta'!$F$2:$I$2848,0,$AH$6),'B-PorHerramienta'!$A$2:$A$2848,J$8,'B-PorHerramienta'!$J$2:$J$2848,$AC702,'B-PorHerramienta'!$K$2:$K$2848,$AD702,'B-PorHerramienta'!$L$2:$L$2848,$AE702)*$AI$6,$AJ$6))</f>
        <v>1.55E-2</v>
      </c>
      <c r="K702" s="48">
        <f>IF(COUNTIFS('B-PorHerramienta'!$A$2:$A$2848,K$8,'B-PorHerramienta'!$J$2:$J$2848,$AC702,'B-PorHerramienta'!$K$2:$K$2848,$AD702,'B-PorHerramienta'!$L$2:$L$2848,$AE702,'B-PorHerramienta'!$F$2:$F$2848,"&lt;&gt;")=0,"",ROUND(SUMIFS(INDEX('B-PorHerramienta'!$F$2:$I$2848,0,$AH$6),'B-PorHerramienta'!$A$2:$A$2848,K$8,'B-PorHerramienta'!$J$2:$J$2848,$AC702,'B-PorHerramienta'!$K$2:$K$2848,$AD702,'B-PorHerramienta'!$L$2:$L$2848,$AE702)*$AI$6,$AJ$6))</f>
        <v>1.41E-2</v>
      </c>
      <c r="L702" s="48">
        <f>IF(COUNTIFS('B-PorHerramienta'!$A$2:$A$2848,L$8,'B-PorHerramienta'!$J$2:$J$2848,$AC702,'B-PorHerramienta'!$K$2:$K$2848,$AD702,'B-PorHerramienta'!$L$2:$L$2848,$AE702,'B-PorHerramienta'!$F$2:$F$2848,"&lt;&gt;")=0,"",ROUND(SUMIFS(INDEX('B-PorHerramienta'!$F$2:$I$2848,0,$AH$6),'B-PorHerramienta'!$A$2:$A$2848,L$8,'B-PorHerramienta'!$J$2:$J$2848,$AC702,'B-PorHerramienta'!$K$2:$K$2848,$AD702,'B-PorHerramienta'!$L$2:$L$2848,$AE702)*$AI$6,$AJ$6))</f>
        <v>1.4500000000000001E-2</v>
      </c>
      <c r="M702" s="48">
        <f>IF(COUNTIFS('B-PorHerramienta'!$A$2:$A$2848,M$8,'B-PorHerramienta'!$J$2:$J$2848,$AC702,'B-PorHerramienta'!$K$2:$K$2848,$AD702,'B-PorHerramienta'!$L$2:$L$2848,$AE702,'B-PorHerramienta'!$F$2:$F$2848,"&lt;&gt;")=0,"",ROUND(SUMIFS(INDEX('B-PorHerramienta'!$F$2:$I$2848,0,$AH$6),'B-PorHerramienta'!$A$2:$A$2848,M$8,'B-PorHerramienta'!$J$2:$J$2848,$AC702,'B-PorHerramienta'!$K$2:$K$2848,$AD702,'B-PorHerramienta'!$L$2:$L$2848,$AE702)*$AI$6,$AJ$6))</f>
        <v>1.46E-2</v>
      </c>
      <c r="N702" s="48">
        <f>IF(COUNTIFS('B-PorHerramienta'!$A$2:$A$2848,N$8,'B-PorHerramienta'!$J$2:$J$2848,$AC702,'B-PorHerramienta'!$K$2:$K$2848,$AD702,'B-PorHerramienta'!$L$2:$L$2848,$AE702,'B-PorHerramienta'!$F$2:$F$2848,"&lt;&gt;")=0,"",ROUND(SUMIFS(INDEX('B-PorHerramienta'!$F$2:$I$2848,0,$AH$6),'B-PorHerramienta'!$A$2:$A$2848,N$8,'B-PorHerramienta'!$J$2:$J$2848,$AC702,'B-PorHerramienta'!$K$2:$K$2848,$AD702,'B-PorHerramienta'!$L$2:$L$2848,$AE702)*$AI$6,$AJ$6))</f>
        <v>1.49E-2</v>
      </c>
      <c r="O702" s="48" t="str">
        <f>IF(COUNTIFS('B-PorHerramienta'!$A$2:$A$2848,O$8,'B-PorHerramienta'!$J$2:$J$2848,$AC702,'B-PorHerramienta'!$K$2:$K$2848,$AD702,'B-PorHerramienta'!$L$2:$L$2848,$AE702,'B-PorHerramienta'!$F$2:$F$2848,"&lt;&gt;")=0,"",ROUND(SUMIFS(INDEX('B-PorHerramienta'!$F$2:$I$2848,0,$AH$6),'B-PorHerramienta'!$A$2:$A$2848,O$8,'B-PorHerramienta'!$J$2:$J$2848,$AC702,'B-PorHerramienta'!$K$2:$K$2848,$AD702,'B-PorHerramienta'!$L$2:$L$2848,$AE702)*$AI$6,$AJ$6))</f>
        <v/>
      </c>
      <c r="P702" s="48" t="str">
        <f>IF(COUNTIFS('B-PorHerramienta'!$A$2:$A$2848,P$8,'B-PorHerramienta'!$J$2:$J$2848,$AC702,'B-PorHerramienta'!$K$2:$K$2848,$AD702,'B-PorHerramienta'!$L$2:$L$2848,$AE702,'B-PorHerramienta'!$F$2:$F$2848,"&lt;&gt;")=0,"",ROUND(SUMIFS(INDEX('B-PorHerramienta'!$F$2:$I$2848,0,$AH$6),'B-PorHerramienta'!$A$2:$A$2848,P$8,'B-PorHerramienta'!$J$2:$J$2848,$AC702,'B-PorHerramienta'!$K$2:$K$2848,$AD702,'B-PorHerramienta'!$L$2:$L$2848,$AE702)*$AI$6,$AJ$6))</f>
        <v/>
      </c>
      <c r="Q702" s="48" t="str">
        <f>IF(COUNTIFS('B-PorHerramienta'!$A$2:$A$2848,Q$8,'B-PorHerramienta'!$J$2:$J$2848,$AC702,'B-PorHerramienta'!$K$2:$K$2848,$AD702,'B-PorHerramienta'!$L$2:$L$2848,$AE702,'B-PorHerramienta'!$F$2:$F$2848,"&lt;&gt;")=0,"",ROUND(SUMIFS(INDEX('B-PorHerramienta'!$F$2:$I$2848,0,$AH$6),'B-PorHerramienta'!$A$2:$A$2848,Q$8,'B-PorHerramienta'!$J$2:$J$2848,$AC702,'B-PorHerramienta'!$K$2:$K$2848,$AD702,'B-PorHerramienta'!$L$2:$L$2848,$AE702)*$AI$6,$AJ$6))</f>
        <v/>
      </c>
      <c r="R702" s="48" t="str">
        <f>IF(COUNTIFS('B-PorHerramienta'!$A$2:$A$2848,R$8,'B-PorHerramienta'!$J$2:$J$2848,$AC702,'B-PorHerramienta'!$K$2:$K$2848,$AD702,'B-PorHerramienta'!$L$2:$L$2848,$AE702,'B-PorHerramienta'!$F$2:$F$2848,"&lt;&gt;")=0,"",ROUND(SUMIFS(INDEX('B-PorHerramienta'!$F$2:$I$2848,0,$AH$6),'B-PorHerramienta'!$A$2:$A$2848,R$8,'B-PorHerramienta'!$J$2:$J$2848,$AC702,'B-PorHerramienta'!$K$2:$K$2848,$AD702,'B-PorHerramienta'!$L$2:$L$2848,$AE702)*$AI$6,$AJ$6))</f>
        <v/>
      </c>
      <c r="S702" s="48" t="str">
        <f>IF(COUNTIFS('B-PorHerramienta'!$A$2:$A$2848,S$8,'B-PorHerramienta'!$J$2:$J$2848,$AC702,'B-PorHerramienta'!$K$2:$K$2848,$AD702,'B-PorHerramienta'!$L$2:$L$2848,$AE702,'B-PorHerramienta'!$F$2:$F$2848,"&lt;&gt;")=0,"",ROUND(SUMIFS(INDEX('B-PorHerramienta'!$F$2:$I$2848,0,$AH$6),'B-PorHerramienta'!$A$2:$A$2848,S$8,'B-PorHerramienta'!$J$2:$J$2848,$AC702,'B-PorHerramienta'!$K$2:$K$2848,$AD702,'B-PorHerramienta'!$L$2:$L$2848,$AE702)*$AI$6,$AJ$6))</f>
        <v/>
      </c>
      <c r="T702" s="48" t="str">
        <f>IF(COUNTIFS('B-PorHerramienta'!$A$2:$A$2848,T$8,'B-PorHerramienta'!$J$2:$J$2848,$AC702,'B-PorHerramienta'!$K$2:$K$2848,$AD702,'B-PorHerramienta'!$L$2:$L$2848,$AE702,'B-PorHerramienta'!$F$2:$F$2848,"&lt;&gt;")=0,"",ROUND(SUMIFS(INDEX('B-PorHerramienta'!$F$2:$I$2848,0,$AH$6),'B-PorHerramienta'!$A$2:$A$2848,T$8,'B-PorHerramienta'!$J$2:$J$2848,$AC702,'B-PorHerramienta'!$K$2:$K$2848,$AD702,'B-PorHerramienta'!$L$2:$L$2848,$AE702)*$AI$6,$AJ$6))</f>
        <v/>
      </c>
      <c r="U702" s="48" t="str">
        <f>IF(COUNTIFS('B-PorHerramienta'!$A$2:$A$2848,U$8,'B-PorHerramienta'!$J$2:$J$2848,$AC702,'B-PorHerramienta'!$K$2:$K$2848,$AD702,'B-PorHerramienta'!$L$2:$L$2848,$AE702,'B-PorHerramienta'!$F$2:$F$2848,"&lt;&gt;")=0,"",ROUND(SUMIFS(INDEX('B-PorHerramienta'!$F$2:$I$2848,0,$AH$6),'B-PorHerramienta'!$A$2:$A$2848,U$8,'B-PorHerramienta'!$J$2:$J$2848,$AC702,'B-PorHerramienta'!$K$2:$K$2848,$AD702,'B-PorHerramienta'!$L$2:$L$2848,$AE702)*$AI$6,$AJ$6))</f>
        <v/>
      </c>
      <c r="V702" s="48" t="str">
        <f>IF(COUNTIFS('B-PorHerramienta'!$A$2:$A$2848,V$8,'B-PorHerramienta'!$J$2:$J$2848,$AC702,'B-PorHerramienta'!$K$2:$K$2848,$AD702,'B-PorHerramienta'!$L$2:$L$2848,$AE702,'B-PorHerramienta'!$F$2:$F$2848,"&lt;&gt;")=0,"",ROUND(SUMIFS(INDEX('B-PorHerramienta'!$F$2:$I$2848,0,$AH$6),'B-PorHerramienta'!$A$2:$A$2848,V$8,'B-PorHerramienta'!$J$2:$J$2848,$AC702,'B-PorHerramienta'!$K$2:$K$2848,$AD702,'B-PorHerramienta'!$L$2:$L$2848,$AE702)*$AI$6,$AJ$6))</f>
        <v/>
      </c>
      <c r="W702" s="48" t="str">
        <f>IF(COUNTIFS('B-PorHerramienta'!$A$2:$A$2848,W$8,'B-PorHerramienta'!$J$2:$J$2848,$AC702,'B-PorHerramienta'!$K$2:$K$2848,$AD702,'B-PorHerramienta'!$L$2:$L$2848,$AE702,'B-PorHerramienta'!$F$2:$F$2848,"&lt;&gt;")=0,"",ROUND(SUMIFS(INDEX('B-PorHerramienta'!$F$2:$I$2848,0,$AH$6),'B-PorHerramienta'!$A$2:$A$2848,W$8,'B-PorHerramienta'!$J$2:$J$2848,$AC702,'B-PorHerramienta'!$K$2:$K$2848,$AD702,'B-PorHerramienta'!$L$2:$L$2848,$AE702)*$AI$6,$AJ$6))</f>
        <v/>
      </c>
      <c r="X702" s="48" t="str">
        <f>IF(COUNTIFS('B-PorHerramienta'!$A$2:$A$2848,X$8,'B-PorHerramienta'!$J$2:$J$2848,$AC702,'B-PorHerramienta'!$K$2:$K$2848,$AD702,'B-PorHerramienta'!$L$2:$L$2848,$AE702,'B-PorHerramienta'!$F$2:$F$2848,"&lt;&gt;")=0,"",ROUND(SUMIFS(INDEX('B-PorHerramienta'!$F$2:$I$2848,0,$AH$6),'B-PorHerramienta'!$A$2:$A$2848,X$8,'B-PorHerramienta'!$J$2:$J$2848,$AC702,'B-PorHerramienta'!$K$2:$K$2848,$AD702,'B-PorHerramienta'!$L$2:$L$2848,$AE702)*$AI$6,$AJ$6))</f>
        <v/>
      </c>
      <c r="Y702" s="48" t="str">
        <f>IF(COUNTIFS('B-PorHerramienta'!$A$2:$A$2848,Y$8,'B-PorHerramienta'!$J$2:$J$2848,$AC702,'B-PorHerramienta'!$K$2:$K$2848,$AD702,'B-PorHerramienta'!$L$2:$L$2848,$AE702,'B-PorHerramienta'!$F$2:$F$2848,"&lt;&gt;")=0,"",ROUND(SUMIFS(INDEX('B-PorHerramienta'!$F$2:$I$2848,0,$AH$6),'B-PorHerramienta'!$A$2:$A$2848,Y$8,'B-PorHerramienta'!$J$2:$J$2848,$AC702,'B-PorHerramienta'!$K$2:$K$2848,$AD702,'B-PorHerramienta'!$L$2:$L$2848,$AE702)*$AI$6,$AJ$6))</f>
        <v/>
      </c>
      <c r="Z702" s="48" t="str">
        <f>IF(COUNTIFS('B-PorHerramienta'!$A$2:$A$2848,Z$8,'B-PorHerramienta'!$J$2:$J$2848,$AC702,'B-PorHerramienta'!$K$2:$K$2848,$AD702,'B-PorHerramienta'!$L$2:$L$2848,$AE702,'B-PorHerramienta'!$F$2:$F$2848,"&lt;&gt;")=0,"",ROUND(SUMIFS(INDEX('B-PorHerramienta'!$F$2:$I$2848,0,$AH$6),'B-PorHerramienta'!$A$2:$A$2848,Z$8,'B-PorHerramienta'!$J$2:$J$2848,$AC702,'B-PorHerramienta'!$K$2:$K$2848,$AD702,'B-PorHerramienta'!$L$2:$L$2848,$AE702)*$AI$6,$AJ$6))</f>
        <v/>
      </c>
      <c r="AA702" s="6"/>
      <c r="AB702" s="35">
        <v>2</v>
      </c>
      <c r="AC702" s="35" t="s">
        <v>1285</v>
      </c>
      <c r="AD702" s="35" t="s">
        <v>269</v>
      </c>
      <c r="AE702" s="35" t="s">
        <v>1351</v>
      </c>
      <c r="AF702" s="35"/>
      <c r="AG702" s="35"/>
      <c r="AH702" s="35"/>
      <c r="AI702" s="35"/>
      <c r="AJ702" s="35"/>
      <c r="AK702" s="35"/>
    </row>
    <row r="703" spans="1:37" hidden="1" outlineLevel="2" collapsed="1" x14ac:dyDescent="0.25">
      <c r="A703" s="49" t="s">
        <v>2371</v>
      </c>
      <c r="B703" s="47" t="s">
        <v>599</v>
      </c>
      <c r="C703" s="48">
        <f>IF(COUNTIFS('B-PorHerramienta'!$A$2:$A$2848,C$8,'B-PorHerramienta'!$J$2:$J$2848,$AC703,'B-PorHerramienta'!$K$2:$K$2848,$AD703,'B-PorHerramienta'!$L$2:$L$2848,$AE703,'B-PorHerramienta'!$F$2:$F$2848,"&lt;&gt;")=0,"",ROUND(SUMIFS(INDEX('B-PorHerramienta'!$F$2:$I$2848,0,$AH$6),'B-PorHerramienta'!$A$2:$A$2848,C$8,'B-PorHerramienta'!$J$2:$J$2848,$AC703,'B-PorHerramienta'!$K$2:$K$2848,$AD703,'B-PorHerramienta'!$L$2:$L$2848,$AE703)*$AI$6,$AJ$6))</f>
        <v>9.4999999999999998E-3</v>
      </c>
      <c r="D703" s="48" t="str">
        <f>IF(COUNTIFS('B-PorHerramienta'!$A$2:$A$2848,D$8,'B-PorHerramienta'!$J$2:$J$2848,$AC703,'B-PorHerramienta'!$K$2:$K$2848,$AD703,'B-PorHerramienta'!$L$2:$L$2848,$AE703,'B-PorHerramienta'!$F$2:$F$2848,"&lt;&gt;")=0,"",ROUND(SUMIFS(INDEX('B-PorHerramienta'!$F$2:$I$2848,0,$AH$6),'B-PorHerramienta'!$A$2:$A$2848,D$8,'B-PorHerramienta'!$J$2:$J$2848,$AC703,'B-PorHerramienta'!$K$2:$K$2848,$AD703,'B-PorHerramienta'!$L$2:$L$2848,$AE703)*$AI$6,$AJ$6))</f>
        <v/>
      </c>
      <c r="E703" s="48" t="str">
        <f>IF(COUNTIFS('B-PorHerramienta'!$A$2:$A$2848,E$8,'B-PorHerramienta'!$J$2:$J$2848,$AC703,'B-PorHerramienta'!$K$2:$K$2848,$AD703,'B-PorHerramienta'!$L$2:$L$2848,$AE703,'B-PorHerramienta'!$F$2:$F$2848,"&lt;&gt;")=0,"",ROUND(SUMIFS(INDEX('B-PorHerramienta'!$F$2:$I$2848,0,$AH$6),'B-PorHerramienta'!$A$2:$A$2848,E$8,'B-PorHerramienta'!$J$2:$J$2848,$AC703,'B-PorHerramienta'!$K$2:$K$2848,$AD703,'B-PorHerramienta'!$L$2:$L$2848,$AE703)*$AI$6,$AJ$6))</f>
        <v/>
      </c>
      <c r="F703" s="48" t="str">
        <f>IF(COUNTIFS('B-PorHerramienta'!$A$2:$A$2848,F$8,'B-PorHerramienta'!$J$2:$J$2848,$AC703,'B-PorHerramienta'!$K$2:$K$2848,$AD703,'B-PorHerramienta'!$L$2:$L$2848,$AE703,'B-PorHerramienta'!$F$2:$F$2848,"&lt;&gt;")=0,"",ROUND(SUMIFS(INDEX('B-PorHerramienta'!$F$2:$I$2848,0,$AH$6),'B-PorHerramienta'!$A$2:$A$2848,F$8,'B-PorHerramienta'!$J$2:$J$2848,$AC703,'B-PorHerramienta'!$K$2:$K$2848,$AD703,'B-PorHerramienta'!$L$2:$L$2848,$AE703)*$AI$6,$AJ$6))</f>
        <v/>
      </c>
      <c r="G703" s="48" t="str">
        <f>IF(COUNTIFS('B-PorHerramienta'!$A$2:$A$2848,G$8,'B-PorHerramienta'!$J$2:$J$2848,$AC703,'B-PorHerramienta'!$K$2:$K$2848,$AD703,'B-PorHerramienta'!$L$2:$L$2848,$AE703,'B-PorHerramienta'!$F$2:$F$2848,"&lt;&gt;")=0,"",ROUND(SUMIFS(INDEX('B-PorHerramienta'!$F$2:$I$2848,0,$AH$6),'B-PorHerramienta'!$A$2:$A$2848,G$8,'B-PorHerramienta'!$J$2:$J$2848,$AC703,'B-PorHerramienta'!$K$2:$K$2848,$AD703,'B-PorHerramienta'!$L$2:$L$2848,$AE703)*$AI$6,$AJ$6))</f>
        <v/>
      </c>
      <c r="H703" s="48" t="str">
        <f>IF(COUNTIFS('B-PorHerramienta'!$A$2:$A$2848,H$8,'B-PorHerramienta'!$J$2:$J$2848,$AC703,'B-PorHerramienta'!$K$2:$K$2848,$AD703,'B-PorHerramienta'!$L$2:$L$2848,$AE703,'B-PorHerramienta'!$F$2:$F$2848,"&lt;&gt;")=0,"",ROUND(SUMIFS(INDEX('B-PorHerramienta'!$F$2:$I$2848,0,$AH$6),'B-PorHerramienta'!$A$2:$A$2848,H$8,'B-PorHerramienta'!$J$2:$J$2848,$AC703,'B-PorHerramienta'!$K$2:$K$2848,$AD703,'B-PorHerramienta'!$L$2:$L$2848,$AE703)*$AI$6,$AJ$6))</f>
        <v/>
      </c>
      <c r="I703" s="48" t="str">
        <f>IF(COUNTIFS('B-PorHerramienta'!$A$2:$A$2848,I$8,'B-PorHerramienta'!$J$2:$J$2848,$AC703,'B-PorHerramienta'!$K$2:$K$2848,$AD703,'B-PorHerramienta'!$L$2:$L$2848,$AE703,'B-PorHerramienta'!$F$2:$F$2848,"&lt;&gt;")=0,"",ROUND(SUMIFS(INDEX('B-PorHerramienta'!$F$2:$I$2848,0,$AH$6),'B-PorHerramienta'!$A$2:$A$2848,I$8,'B-PorHerramienta'!$J$2:$J$2848,$AC703,'B-PorHerramienta'!$K$2:$K$2848,$AD703,'B-PorHerramienta'!$L$2:$L$2848,$AE703)*$AI$6,$AJ$6))</f>
        <v/>
      </c>
      <c r="J703" s="48" t="str">
        <f>IF(COUNTIFS('B-PorHerramienta'!$A$2:$A$2848,J$8,'B-PorHerramienta'!$J$2:$J$2848,$AC703,'B-PorHerramienta'!$K$2:$K$2848,$AD703,'B-PorHerramienta'!$L$2:$L$2848,$AE703,'B-PorHerramienta'!$F$2:$F$2848,"&lt;&gt;")=0,"",ROUND(SUMIFS(INDEX('B-PorHerramienta'!$F$2:$I$2848,0,$AH$6),'B-PorHerramienta'!$A$2:$A$2848,J$8,'B-PorHerramienta'!$J$2:$J$2848,$AC703,'B-PorHerramienta'!$K$2:$K$2848,$AD703,'B-PorHerramienta'!$L$2:$L$2848,$AE703)*$AI$6,$AJ$6))</f>
        <v/>
      </c>
      <c r="K703" s="48" t="str">
        <f>IF(COUNTIFS('B-PorHerramienta'!$A$2:$A$2848,K$8,'B-PorHerramienta'!$J$2:$J$2848,$AC703,'B-PorHerramienta'!$K$2:$K$2848,$AD703,'B-PorHerramienta'!$L$2:$L$2848,$AE703,'B-PorHerramienta'!$F$2:$F$2848,"&lt;&gt;")=0,"",ROUND(SUMIFS(INDEX('B-PorHerramienta'!$F$2:$I$2848,0,$AH$6),'B-PorHerramienta'!$A$2:$A$2848,K$8,'B-PorHerramienta'!$J$2:$J$2848,$AC703,'B-PorHerramienta'!$K$2:$K$2848,$AD703,'B-PorHerramienta'!$L$2:$L$2848,$AE703)*$AI$6,$AJ$6))</f>
        <v/>
      </c>
      <c r="L703" s="48" t="str">
        <f>IF(COUNTIFS('B-PorHerramienta'!$A$2:$A$2848,L$8,'B-PorHerramienta'!$J$2:$J$2848,$AC703,'B-PorHerramienta'!$K$2:$K$2848,$AD703,'B-PorHerramienta'!$L$2:$L$2848,$AE703,'B-PorHerramienta'!$F$2:$F$2848,"&lt;&gt;")=0,"",ROUND(SUMIFS(INDEX('B-PorHerramienta'!$F$2:$I$2848,0,$AH$6),'B-PorHerramienta'!$A$2:$A$2848,L$8,'B-PorHerramienta'!$J$2:$J$2848,$AC703,'B-PorHerramienta'!$K$2:$K$2848,$AD703,'B-PorHerramienta'!$L$2:$L$2848,$AE703)*$AI$6,$AJ$6))</f>
        <v/>
      </c>
      <c r="M703" s="48" t="str">
        <f>IF(COUNTIFS('B-PorHerramienta'!$A$2:$A$2848,M$8,'B-PorHerramienta'!$J$2:$J$2848,$AC703,'B-PorHerramienta'!$K$2:$K$2848,$AD703,'B-PorHerramienta'!$L$2:$L$2848,$AE703,'B-PorHerramienta'!$F$2:$F$2848,"&lt;&gt;")=0,"",ROUND(SUMIFS(INDEX('B-PorHerramienta'!$F$2:$I$2848,0,$AH$6),'B-PorHerramienta'!$A$2:$A$2848,M$8,'B-PorHerramienta'!$J$2:$J$2848,$AC703,'B-PorHerramienta'!$K$2:$K$2848,$AD703,'B-PorHerramienta'!$L$2:$L$2848,$AE703)*$AI$6,$AJ$6))</f>
        <v/>
      </c>
      <c r="N703" s="48" t="str">
        <f>IF(COUNTIFS('B-PorHerramienta'!$A$2:$A$2848,N$8,'B-PorHerramienta'!$J$2:$J$2848,$AC703,'B-PorHerramienta'!$K$2:$K$2848,$AD703,'B-PorHerramienta'!$L$2:$L$2848,$AE703,'B-PorHerramienta'!$F$2:$F$2848,"&lt;&gt;")=0,"",ROUND(SUMIFS(INDEX('B-PorHerramienta'!$F$2:$I$2848,0,$AH$6),'B-PorHerramienta'!$A$2:$A$2848,N$8,'B-PorHerramienta'!$J$2:$J$2848,$AC703,'B-PorHerramienta'!$K$2:$K$2848,$AD703,'B-PorHerramienta'!$L$2:$L$2848,$AE703)*$AI$6,$AJ$6))</f>
        <v/>
      </c>
      <c r="O703" s="48" t="str">
        <f>IF(COUNTIFS('B-PorHerramienta'!$A$2:$A$2848,O$8,'B-PorHerramienta'!$J$2:$J$2848,$AC703,'B-PorHerramienta'!$K$2:$K$2848,$AD703,'B-PorHerramienta'!$L$2:$L$2848,$AE703,'B-PorHerramienta'!$F$2:$F$2848,"&lt;&gt;")=0,"",ROUND(SUMIFS(INDEX('B-PorHerramienta'!$F$2:$I$2848,0,$AH$6),'B-PorHerramienta'!$A$2:$A$2848,O$8,'B-PorHerramienta'!$J$2:$J$2848,$AC703,'B-PorHerramienta'!$K$2:$K$2848,$AD703,'B-PorHerramienta'!$L$2:$L$2848,$AE703)*$AI$6,$AJ$6))</f>
        <v/>
      </c>
      <c r="P703" s="48" t="str">
        <f>IF(COUNTIFS('B-PorHerramienta'!$A$2:$A$2848,P$8,'B-PorHerramienta'!$J$2:$J$2848,$AC703,'B-PorHerramienta'!$K$2:$K$2848,$AD703,'B-PorHerramienta'!$L$2:$L$2848,$AE703,'B-PorHerramienta'!$F$2:$F$2848,"&lt;&gt;")=0,"",ROUND(SUMIFS(INDEX('B-PorHerramienta'!$F$2:$I$2848,0,$AH$6),'B-PorHerramienta'!$A$2:$A$2848,P$8,'B-PorHerramienta'!$J$2:$J$2848,$AC703,'B-PorHerramienta'!$K$2:$K$2848,$AD703,'B-PorHerramienta'!$L$2:$L$2848,$AE703)*$AI$6,$AJ$6))</f>
        <v/>
      </c>
      <c r="Q703" s="48" t="str">
        <f>IF(COUNTIFS('B-PorHerramienta'!$A$2:$A$2848,Q$8,'B-PorHerramienta'!$J$2:$J$2848,$AC703,'B-PorHerramienta'!$K$2:$K$2848,$AD703,'B-PorHerramienta'!$L$2:$L$2848,$AE703,'B-PorHerramienta'!$F$2:$F$2848,"&lt;&gt;")=0,"",ROUND(SUMIFS(INDEX('B-PorHerramienta'!$F$2:$I$2848,0,$AH$6),'B-PorHerramienta'!$A$2:$A$2848,Q$8,'B-PorHerramienta'!$J$2:$J$2848,$AC703,'B-PorHerramienta'!$K$2:$K$2848,$AD703,'B-PorHerramienta'!$L$2:$L$2848,$AE703)*$AI$6,$AJ$6))</f>
        <v/>
      </c>
      <c r="R703" s="48" t="str">
        <f>IF(COUNTIFS('B-PorHerramienta'!$A$2:$A$2848,R$8,'B-PorHerramienta'!$J$2:$J$2848,$AC703,'B-PorHerramienta'!$K$2:$K$2848,$AD703,'B-PorHerramienta'!$L$2:$L$2848,$AE703,'B-PorHerramienta'!$F$2:$F$2848,"&lt;&gt;")=0,"",ROUND(SUMIFS(INDEX('B-PorHerramienta'!$F$2:$I$2848,0,$AH$6),'B-PorHerramienta'!$A$2:$A$2848,R$8,'B-PorHerramienta'!$J$2:$J$2848,$AC703,'B-PorHerramienta'!$K$2:$K$2848,$AD703,'B-PorHerramienta'!$L$2:$L$2848,$AE703)*$AI$6,$AJ$6))</f>
        <v/>
      </c>
      <c r="S703" s="48" t="str">
        <f>IF(COUNTIFS('B-PorHerramienta'!$A$2:$A$2848,S$8,'B-PorHerramienta'!$J$2:$J$2848,$AC703,'B-PorHerramienta'!$K$2:$K$2848,$AD703,'B-PorHerramienta'!$L$2:$L$2848,$AE703,'B-PorHerramienta'!$F$2:$F$2848,"&lt;&gt;")=0,"",ROUND(SUMIFS(INDEX('B-PorHerramienta'!$F$2:$I$2848,0,$AH$6),'B-PorHerramienta'!$A$2:$A$2848,S$8,'B-PorHerramienta'!$J$2:$J$2848,$AC703,'B-PorHerramienta'!$K$2:$K$2848,$AD703,'B-PorHerramienta'!$L$2:$L$2848,$AE703)*$AI$6,$AJ$6))</f>
        <v/>
      </c>
      <c r="T703" s="48" t="str">
        <f>IF(COUNTIFS('B-PorHerramienta'!$A$2:$A$2848,T$8,'B-PorHerramienta'!$J$2:$J$2848,$AC703,'B-PorHerramienta'!$K$2:$K$2848,$AD703,'B-PorHerramienta'!$L$2:$L$2848,$AE703,'B-PorHerramienta'!$F$2:$F$2848,"&lt;&gt;")=0,"",ROUND(SUMIFS(INDEX('B-PorHerramienta'!$F$2:$I$2848,0,$AH$6),'B-PorHerramienta'!$A$2:$A$2848,T$8,'B-PorHerramienta'!$J$2:$J$2848,$AC703,'B-PorHerramienta'!$K$2:$K$2848,$AD703,'B-PorHerramienta'!$L$2:$L$2848,$AE703)*$AI$6,$AJ$6))</f>
        <v/>
      </c>
      <c r="U703" s="48" t="str">
        <f>IF(COUNTIFS('B-PorHerramienta'!$A$2:$A$2848,U$8,'B-PorHerramienta'!$J$2:$J$2848,$AC703,'B-PorHerramienta'!$K$2:$K$2848,$AD703,'B-PorHerramienta'!$L$2:$L$2848,$AE703,'B-PorHerramienta'!$F$2:$F$2848,"&lt;&gt;")=0,"",ROUND(SUMIFS(INDEX('B-PorHerramienta'!$F$2:$I$2848,0,$AH$6),'B-PorHerramienta'!$A$2:$A$2848,U$8,'B-PorHerramienta'!$J$2:$J$2848,$AC703,'B-PorHerramienta'!$K$2:$K$2848,$AD703,'B-PorHerramienta'!$L$2:$L$2848,$AE703)*$AI$6,$AJ$6))</f>
        <v/>
      </c>
      <c r="V703" s="48" t="str">
        <f>IF(COUNTIFS('B-PorHerramienta'!$A$2:$A$2848,V$8,'B-PorHerramienta'!$J$2:$J$2848,$AC703,'B-PorHerramienta'!$K$2:$K$2848,$AD703,'B-PorHerramienta'!$L$2:$L$2848,$AE703,'B-PorHerramienta'!$F$2:$F$2848,"&lt;&gt;")=0,"",ROUND(SUMIFS(INDEX('B-PorHerramienta'!$F$2:$I$2848,0,$AH$6),'B-PorHerramienta'!$A$2:$A$2848,V$8,'B-PorHerramienta'!$J$2:$J$2848,$AC703,'B-PorHerramienta'!$K$2:$K$2848,$AD703,'B-PorHerramienta'!$L$2:$L$2848,$AE703)*$AI$6,$AJ$6))</f>
        <v/>
      </c>
      <c r="W703" s="48" t="str">
        <f>IF(COUNTIFS('B-PorHerramienta'!$A$2:$A$2848,W$8,'B-PorHerramienta'!$J$2:$J$2848,$AC703,'B-PorHerramienta'!$K$2:$K$2848,$AD703,'B-PorHerramienta'!$L$2:$L$2848,$AE703,'B-PorHerramienta'!$F$2:$F$2848,"&lt;&gt;")=0,"",ROUND(SUMIFS(INDEX('B-PorHerramienta'!$F$2:$I$2848,0,$AH$6),'B-PorHerramienta'!$A$2:$A$2848,W$8,'B-PorHerramienta'!$J$2:$J$2848,$AC703,'B-PorHerramienta'!$K$2:$K$2848,$AD703,'B-PorHerramienta'!$L$2:$L$2848,$AE703)*$AI$6,$AJ$6))</f>
        <v/>
      </c>
      <c r="X703" s="48" t="str">
        <f>IF(COUNTIFS('B-PorHerramienta'!$A$2:$A$2848,X$8,'B-PorHerramienta'!$J$2:$J$2848,$AC703,'B-PorHerramienta'!$K$2:$K$2848,$AD703,'B-PorHerramienta'!$L$2:$L$2848,$AE703,'B-PorHerramienta'!$F$2:$F$2848,"&lt;&gt;")=0,"",ROUND(SUMIFS(INDEX('B-PorHerramienta'!$F$2:$I$2848,0,$AH$6),'B-PorHerramienta'!$A$2:$A$2848,X$8,'B-PorHerramienta'!$J$2:$J$2848,$AC703,'B-PorHerramienta'!$K$2:$K$2848,$AD703,'B-PorHerramienta'!$L$2:$L$2848,$AE703)*$AI$6,$AJ$6))</f>
        <v/>
      </c>
      <c r="Y703" s="48" t="str">
        <f>IF(COUNTIFS('B-PorHerramienta'!$A$2:$A$2848,Y$8,'B-PorHerramienta'!$J$2:$J$2848,$AC703,'B-PorHerramienta'!$K$2:$K$2848,$AD703,'B-PorHerramienta'!$L$2:$L$2848,$AE703,'B-PorHerramienta'!$F$2:$F$2848,"&lt;&gt;")=0,"",ROUND(SUMIFS(INDEX('B-PorHerramienta'!$F$2:$I$2848,0,$AH$6),'B-PorHerramienta'!$A$2:$A$2848,Y$8,'B-PorHerramienta'!$J$2:$J$2848,$AC703,'B-PorHerramienta'!$K$2:$K$2848,$AD703,'B-PorHerramienta'!$L$2:$L$2848,$AE703)*$AI$6,$AJ$6))</f>
        <v/>
      </c>
      <c r="Z703" s="48" t="str">
        <f>IF(COUNTIFS('B-PorHerramienta'!$A$2:$A$2848,Z$8,'B-PorHerramienta'!$J$2:$J$2848,$AC703,'B-PorHerramienta'!$K$2:$K$2848,$AD703,'B-PorHerramienta'!$L$2:$L$2848,$AE703,'B-PorHerramienta'!$F$2:$F$2848,"&lt;&gt;")=0,"",ROUND(SUMIFS(INDEX('B-PorHerramienta'!$F$2:$I$2848,0,$AH$6),'B-PorHerramienta'!$A$2:$A$2848,Z$8,'B-PorHerramienta'!$J$2:$J$2848,$AC703,'B-PorHerramienta'!$K$2:$K$2848,$AD703,'B-PorHerramienta'!$L$2:$L$2848,$AE703)*$AI$6,$AJ$6))</f>
        <v/>
      </c>
      <c r="AA703" s="6"/>
      <c r="AB703" s="35">
        <v>2</v>
      </c>
      <c r="AC703" s="35" t="s">
        <v>1285</v>
      </c>
      <c r="AD703" s="35" t="s">
        <v>269</v>
      </c>
      <c r="AE703" s="35" t="s">
        <v>1352</v>
      </c>
      <c r="AF703" s="35"/>
      <c r="AG703" s="35"/>
      <c r="AH703" s="35"/>
      <c r="AI703" s="35"/>
      <c r="AJ703" s="35"/>
      <c r="AK703" s="35"/>
    </row>
    <row r="704" spans="1:37" hidden="1" outlineLevel="2" collapsed="1" x14ac:dyDescent="0.25">
      <c r="A704" s="49" t="s">
        <v>601</v>
      </c>
      <c r="B704" s="47" t="s">
        <v>600</v>
      </c>
      <c r="C704" s="48">
        <f>IF(COUNTIFS('B-PorHerramienta'!$A$2:$A$2848,C$8,'B-PorHerramienta'!$J$2:$J$2848,$AC704,'B-PorHerramienta'!$K$2:$K$2848,$AD704,'B-PorHerramienta'!$L$2:$L$2848,$AE704,'B-PorHerramienta'!$F$2:$F$2848,"&lt;&gt;")=0,"",ROUND(SUMIFS(INDEX('B-PorHerramienta'!$F$2:$I$2848,0,$AH$6),'B-PorHerramienta'!$A$2:$A$2848,C$8,'B-PorHerramienta'!$J$2:$J$2848,$AC704,'B-PorHerramienta'!$K$2:$K$2848,$AD704,'B-PorHerramienta'!$L$2:$L$2848,$AE704)*$AI$6,$AJ$6))</f>
        <v>5.4999999999999997E-3</v>
      </c>
      <c r="D704" s="48" t="str">
        <f>IF(COUNTIFS('B-PorHerramienta'!$A$2:$A$2848,D$8,'B-PorHerramienta'!$J$2:$J$2848,$AC704,'B-PorHerramienta'!$K$2:$K$2848,$AD704,'B-PorHerramienta'!$L$2:$L$2848,$AE704,'B-PorHerramienta'!$F$2:$F$2848,"&lt;&gt;")=0,"",ROUND(SUMIFS(INDEX('B-PorHerramienta'!$F$2:$I$2848,0,$AH$6),'B-PorHerramienta'!$A$2:$A$2848,D$8,'B-PorHerramienta'!$J$2:$J$2848,$AC704,'B-PorHerramienta'!$K$2:$K$2848,$AD704,'B-PorHerramienta'!$L$2:$L$2848,$AE704)*$AI$6,$AJ$6))</f>
        <v/>
      </c>
      <c r="E704" s="48" t="str">
        <f>IF(COUNTIFS('B-PorHerramienta'!$A$2:$A$2848,E$8,'B-PorHerramienta'!$J$2:$J$2848,$AC704,'B-PorHerramienta'!$K$2:$K$2848,$AD704,'B-PorHerramienta'!$L$2:$L$2848,$AE704,'B-PorHerramienta'!$F$2:$F$2848,"&lt;&gt;")=0,"",ROUND(SUMIFS(INDEX('B-PorHerramienta'!$F$2:$I$2848,0,$AH$6),'B-PorHerramienta'!$A$2:$A$2848,E$8,'B-PorHerramienta'!$J$2:$J$2848,$AC704,'B-PorHerramienta'!$K$2:$K$2848,$AD704,'B-PorHerramienta'!$L$2:$L$2848,$AE704)*$AI$6,$AJ$6))</f>
        <v/>
      </c>
      <c r="F704" s="48" t="str">
        <f>IF(COUNTIFS('B-PorHerramienta'!$A$2:$A$2848,F$8,'B-PorHerramienta'!$J$2:$J$2848,$AC704,'B-PorHerramienta'!$K$2:$K$2848,$AD704,'B-PorHerramienta'!$L$2:$L$2848,$AE704,'B-PorHerramienta'!$F$2:$F$2848,"&lt;&gt;")=0,"",ROUND(SUMIFS(INDEX('B-PorHerramienta'!$F$2:$I$2848,0,$AH$6),'B-PorHerramienta'!$A$2:$A$2848,F$8,'B-PorHerramienta'!$J$2:$J$2848,$AC704,'B-PorHerramienta'!$K$2:$K$2848,$AD704,'B-PorHerramienta'!$L$2:$L$2848,$AE704)*$AI$6,$AJ$6))</f>
        <v/>
      </c>
      <c r="G704" s="48" t="str">
        <f>IF(COUNTIFS('B-PorHerramienta'!$A$2:$A$2848,G$8,'B-PorHerramienta'!$J$2:$J$2848,$AC704,'B-PorHerramienta'!$K$2:$K$2848,$AD704,'B-PorHerramienta'!$L$2:$L$2848,$AE704,'B-PorHerramienta'!$F$2:$F$2848,"&lt;&gt;")=0,"",ROUND(SUMIFS(INDEX('B-PorHerramienta'!$F$2:$I$2848,0,$AH$6),'B-PorHerramienta'!$A$2:$A$2848,G$8,'B-PorHerramienta'!$J$2:$J$2848,$AC704,'B-PorHerramienta'!$K$2:$K$2848,$AD704,'B-PorHerramienta'!$L$2:$L$2848,$AE704)*$AI$6,$AJ$6))</f>
        <v/>
      </c>
      <c r="H704" s="48" t="str">
        <f>IF(COUNTIFS('B-PorHerramienta'!$A$2:$A$2848,H$8,'B-PorHerramienta'!$J$2:$J$2848,$AC704,'B-PorHerramienta'!$K$2:$K$2848,$AD704,'B-PorHerramienta'!$L$2:$L$2848,$AE704,'B-PorHerramienta'!$F$2:$F$2848,"&lt;&gt;")=0,"",ROUND(SUMIFS(INDEX('B-PorHerramienta'!$F$2:$I$2848,0,$AH$6),'B-PorHerramienta'!$A$2:$A$2848,H$8,'B-PorHerramienta'!$J$2:$J$2848,$AC704,'B-PorHerramienta'!$K$2:$K$2848,$AD704,'B-PorHerramienta'!$L$2:$L$2848,$AE704)*$AI$6,$AJ$6))</f>
        <v/>
      </c>
      <c r="I704" s="48" t="str">
        <f>IF(COUNTIFS('B-PorHerramienta'!$A$2:$A$2848,I$8,'B-PorHerramienta'!$J$2:$J$2848,$AC704,'B-PorHerramienta'!$K$2:$K$2848,$AD704,'B-PorHerramienta'!$L$2:$L$2848,$AE704,'B-PorHerramienta'!$F$2:$F$2848,"&lt;&gt;")=0,"",ROUND(SUMIFS(INDEX('B-PorHerramienta'!$F$2:$I$2848,0,$AH$6),'B-PorHerramienta'!$A$2:$A$2848,I$8,'B-PorHerramienta'!$J$2:$J$2848,$AC704,'B-PorHerramienta'!$K$2:$K$2848,$AD704,'B-PorHerramienta'!$L$2:$L$2848,$AE704)*$AI$6,$AJ$6))</f>
        <v/>
      </c>
      <c r="J704" s="48" t="str">
        <f>IF(COUNTIFS('B-PorHerramienta'!$A$2:$A$2848,J$8,'B-PorHerramienta'!$J$2:$J$2848,$AC704,'B-PorHerramienta'!$K$2:$K$2848,$AD704,'B-PorHerramienta'!$L$2:$L$2848,$AE704,'B-PorHerramienta'!$F$2:$F$2848,"&lt;&gt;")=0,"",ROUND(SUMIFS(INDEX('B-PorHerramienta'!$F$2:$I$2848,0,$AH$6),'B-PorHerramienta'!$A$2:$A$2848,J$8,'B-PorHerramienta'!$J$2:$J$2848,$AC704,'B-PorHerramienta'!$K$2:$K$2848,$AD704,'B-PorHerramienta'!$L$2:$L$2848,$AE704)*$AI$6,$AJ$6))</f>
        <v/>
      </c>
      <c r="K704" s="48" t="str">
        <f>IF(COUNTIFS('B-PorHerramienta'!$A$2:$A$2848,K$8,'B-PorHerramienta'!$J$2:$J$2848,$AC704,'B-PorHerramienta'!$K$2:$K$2848,$AD704,'B-PorHerramienta'!$L$2:$L$2848,$AE704,'B-PorHerramienta'!$F$2:$F$2848,"&lt;&gt;")=0,"",ROUND(SUMIFS(INDEX('B-PorHerramienta'!$F$2:$I$2848,0,$AH$6),'B-PorHerramienta'!$A$2:$A$2848,K$8,'B-PorHerramienta'!$J$2:$J$2848,$AC704,'B-PorHerramienta'!$K$2:$K$2848,$AD704,'B-PorHerramienta'!$L$2:$L$2848,$AE704)*$AI$6,$AJ$6))</f>
        <v/>
      </c>
      <c r="L704" s="48" t="str">
        <f>IF(COUNTIFS('B-PorHerramienta'!$A$2:$A$2848,L$8,'B-PorHerramienta'!$J$2:$J$2848,$AC704,'B-PorHerramienta'!$K$2:$K$2848,$AD704,'B-PorHerramienta'!$L$2:$L$2848,$AE704,'B-PorHerramienta'!$F$2:$F$2848,"&lt;&gt;")=0,"",ROUND(SUMIFS(INDEX('B-PorHerramienta'!$F$2:$I$2848,0,$AH$6),'B-PorHerramienta'!$A$2:$A$2848,L$8,'B-PorHerramienta'!$J$2:$J$2848,$AC704,'B-PorHerramienta'!$K$2:$K$2848,$AD704,'B-PorHerramienta'!$L$2:$L$2848,$AE704)*$AI$6,$AJ$6))</f>
        <v/>
      </c>
      <c r="M704" s="48" t="str">
        <f>IF(COUNTIFS('B-PorHerramienta'!$A$2:$A$2848,M$8,'B-PorHerramienta'!$J$2:$J$2848,$AC704,'B-PorHerramienta'!$K$2:$K$2848,$AD704,'B-PorHerramienta'!$L$2:$L$2848,$AE704,'B-PorHerramienta'!$F$2:$F$2848,"&lt;&gt;")=0,"",ROUND(SUMIFS(INDEX('B-PorHerramienta'!$F$2:$I$2848,0,$AH$6),'B-PorHerramienta'!$A$2:$A$2848,M$8,'B-PorHerramienta'!$J$2:$J$2848,$AC704,'B-PorHerramienta'!$K$2:$K$2848,$AD704,'B-PorHerramienta'!$L$2:$L$2848,$AE704)*$AI$6,$AJ$6))</f>
        <v/>
      </c>
      <c r="N704" s="48" t="str">
        <f>IF(COUNTIFS('B-PorHerramienta'!$A$2:$A$2848,N$8,'B-PorHerramienta'!$J$2:$J$2848,$AC704,'B-PorHerramienta'!$K$2:$K$2848,$AD704,'B-PorHerramienta'!$L$2:$L$2848,$AE704,'B-PorHerramienta'!$F$2:$F$2848,"&lt;&gt;")=0,"",ROUND(SUMIFS(INDEX('B-PorHerramienta'!$F$2:$I$2848,0,$AH$6),'B-PorHerramienta'!$A$2:$A$2848,N$8,'B-PorHerramienta'!$J$2:$J$2848,$AC704,'B-PorHerramienta'!$K$2:$K$2848,$AD704,'B-PorHerramienta'!$L$2:$L$2848,$AE704)*$AI$6,$AJ$6))</f>
        <v/>
      </c>
      <c r="O704" s="48" t="str">
        <f>IF(COUNTIFS('B-PorHerramienta'!$A$2:$A$2848,O$8,'B-PorHerramienta'!$J$2:$J$2848,$AC704,'B-PorHerramienta'!$K$2:$K$2848,$AD704,'B-PorHerramienta'!$L$2:$L$2848,$AE704,'B-PorHerramienta'!$F$2:$F$2848,"&lt;&gt;")=0,"",ROUND(SUMIFS(INDEX('B-PorHerramienta'!$F$2:$I$2848,0,$AH$6),'B-PorHerramienta'!$A$2:$A$2848,O$8,'B-PorHerramienta'!$J$2:$J$2848,$AC704,'B-PorHerramienta'!$K$2:$K$2848,$AD704,'B-PorHerramienta'!$L$2:$L$2848,$AE704)*$AI$6,$AJ$6))</f>
        <v/>
      </c>
      <c r="P704" s="48" t="str">
        <f>IF(COUNTIFS('B-PorHerramienta'!$A$2:$A$2848,P$8,'B-PorHerramienta'!$J$2:$J$2848,$AC704,'B-PorHerramienta'!$K$2:$K$2848,$AD704,'B-PorHerramienta'!$L$2:$L$2848,$AE704,'B-PorHerramienta'!$F$2:$F$2848,"&lt;&gt;")=0,"",ROUND(SUMIFS(INDEX('B-PorHerramienta'!$F$2:$I$2848,0,$AH$6),'B-PorHerramienta'!$A$2:$A$2848,P$8,'B-PorHerramienta'!$J$2:$J$2848,$AC704,'B-PorHerramienta'!$K$2:$K$2848,$AD704,'B-PorHerramienta'!$L$2:$L$2848,$AE704)*$AI$6,$AJ$6))</f>
        <v/>
      </c>
      <c r="Q704" s="48" t="str">
        <f>IF(COUNTIFS('B-PorHerramienta'!$A$2:$A$2848,Q$8,'B-PorHerramienta'!$J$2:$J$2848,$AC704,'B-PorHerramienta'!$K$2:$K$2848,$AD704,'B-PorHerramienta'!$L$2:$L$2848,$AE704,'B-PorHerramienta'!$F$2:$F$2848,"&lt;&gt;")=0,"",ROUND(SUMIFS(INDEX('B-PorHerramienta'!$F$2:$I$2848,0,$AH$6),'B-PorHerramienta'!$A$2:$A$2848,Q$8,'B-PorHerramienta'!$J$2:$J$2848,$AC704,'B-PorHerramienta'!$K$2:$K$2848,$AD704,'B-PorHerramienta'!$L$2:$L$2848,$AE704)*$AI$6,$AJ$6))</f>
        <v/>
      </c>
      <c r="R704" s="48" t="str">
        <f>IF(COUNTIFS('B-PorHerramienta'!$A$2:$A$2848,R$8,'B-PorHerramienta'!$J$2:$J$2848,$AC704,'B-PorHerramienta'!$K$2:$K$2848,$AD704,'B-PorHerramienta'!$L$2:$L$2848,$AE704,'B-PorHerramienta'!$F$2:$F$2848,"&lt;&gt;")=0,"",ROUND(SUMIFS(INDEX('B-PorHerramienta'!$F$2:$I$2848,0,$AH$6),'B-PorHerramienta'!$A$2:$A$2848,R$8,'B-PorHerramienta'!$J$2:$J$2848,$AC704,'B-PorHerramienta'!$K$2:$K$2848,$AD704,'B-PorHerramienta'!$L$2:$L$2848,$AE704)*$AI$6,$AJ$6))</f>
        <v/>
      </c>
      <c r="S704" s="48" t="str">
        <f>IF(COUNTIFS('B-PorHerramienta'!$A$2:$A$2848,S$8,'B-PorHerramienta'!$J$2:$J$2848,$AC704,'B-PorHerramienta'!$K$2:$K$2848,$AD704,'B-PorHerramienta'!$L$2:$L$2848,$AE704,'B-PorHerramienta'!$F$2:$F$2848,"&lt;&gt;")=0,"",ROUND(SUMIFS(INDEX('B-PorHerramienta'!$F$2:$I$2848,0,$AH$6),'B-PorHerramienta'!$A$2:$A$2848,S$8,'B-PorHerramienta'!$J$2:$J$2848,$AC704,'B-PorHerramienta'!$K$2:$K$2848,$AD704,'B-PorHerramienta'!$L$2:$L$2848,$AE704)*$AI$6,$AJ$6))</f>
        <v/>
      </c>
      <c r="T704" s="48" t="str">
        <f>IF(COUNTIFS('B-PorHerramienta'!$A$2:$A$2848,T$8,'B-PorHerramienta'!$J$2:$J$2848,$AC704,'B-PorHerramienta'!$K$2:$K$2848,$AD704,'B-PorHerramienta'!$L$2:$L$2848,$AE704,'B-PorHerramienta'!$F$2:$F$2848,"&lt;&gt;")=0,"",ROUND(SUMIFS(INDEX('B-PorHerramienta'!$F$2:$I$2848,0,$AH$6),'B-PorHerramienta'!$A$2:$A$2848,T$8,'B-PorHerramienta'!$J$2:$J$2848,$AC704,'B-PorHerramienta'!$K$2:$K$2848,$AD704,'B-PorHerramienta'!$L$2:$L$2848,$AE704)*$AI$6,$AJ$6))</f>
        <v/>
      </c>
      <c r="U704" s="48" t="str">
        <f>IF(COUNTIFS('B-PorHerramienta'!$A$2:$A$2848,U$8,'B-PorHerramienta'!$J$2:$J$2848,$AC704,'B-PorHerramienta'!$K$2:$K$2848,$AD704,'B-PorHerramienta'!$L$2:$L$2848,$AE704,'B-PorHerramienta'!$F$2:$F$2848,"&lt;&gt;")=0,"",ROUND(SUMIFS(INDEX('B-PorHerramienta'!$F$2:$I$2848,0,$AH$6),'B-PorHerramienta'!$A$2:$A$2848,U$8,'B-PorHerramienta'!$J$2:$J$2848,$AC704,'B-PorHerramienta'!$K$2:$K$2848,$AD704,'B-PorHerramienta'!$L$2:$L$2848,$AE704)*$AI$6,$AJ$6))</f>
        <v/>
      </c>
      <c r="V704" s="48" t="str">
        <f>IF(COUNTIFS('B-PorHerramienta'!$A$2:$A$2848,V$8,'B-PorHerramienta'!$J$2:$J$2848,$AC704,'B-PorHerramienta'!$K$2:$K$2848,$AD704,'B-PorHerramienta'!$L$2:$L$2848,$AE704,'B-PorHerramienta'!$F$2:$F$2848,"&lt;&gt;")=0,"",ROUND(SUMIFS(INDEX('B-PorHerramienta'!$F$2:$I$2848,0,$AH$6),'B-PorHerramienta'!$A$2:$A$2848,V$8,'B-PorHerramienta'!$J$2:$J$2848,$AC704,'B-PorHerramienta'!$K$2:$K$2848,$AD704,'B-PorHerramienta'!$L$2:$L$2848,$AE704)*$AI$6,$AJ$6))</f>
        <v/>
      </c>
      <c r="W704" s="48" t="str">
        <f>IF(COUNTIFS('B-PorHerramienta'!$A$2:$A$2848,W$8,'B-PorHerramienta'!$J$2:$J$2848,$AC704,'B-PorHerramienta'!$K$2:$K$2848,$AD704,'B-PorHerramienta'!$L$2:$L$2848,$AE704,'B-PorHerramienta'!$F$2:$F$2848,"&lt;&gt;")=0,"",ROUND(SUMIFS(INDEX('B-PorHerramienta'!$F$2:$I$2848,0,$AH$6),'B-PorHerramienta'!$A$2:$A$2848,W$8,'B-PorHerramienta'!$J$2:$J$2848,$AC704,'B-PorHerramienta'!$K$2:$K$2848,$AD704,'B-PorHerramienta'!$L$2:$L$2848,$AE704)*$AI$6,$AJ$6))</f>
        <v/>
      </c>
      <c r="X704" s="48" t="str">
        <f>IF(COUNTIFS('B-PorHerramienta'!$A$2:$A$2848,X$8,'B-PorHerramienta'!$J$2:$J$2848,$AC704,'B-PorHerramienta'!$K$2:$K$2848,$AD704,'B-PorHerramienta'!$L$2:$L$2848,$AE704,'B-PorHerramienta'!$F$2:$F$2848,"&lt;&gt;")=0,"",ROUND(SUMIFS(INDEX('B-PorHerramienta'!$F$2:$I$2848,0,$AH$6),'B-PorHerramienta'!$A$2:$A$2848,X$8,'B-PorHerramienta'!$J$2:$J$2848,$AC704,'B-PorHerramienta'!$K$2:$K$2848,$AD704,'B-PorHerramienta'!$L$2:$L$2848,$AE704)*$AI$6,$AJ$6))</f>
        <v/>
      </c>
      <c r="Y704" s="48" t="str">
        <f>IF(COUNTIFS('B-PorHerramienta'!$A$2:$A$2848,Y$8,'B-PorHerramienta'!$J$2:$J$2848,$AC704,'B-PorHerramienta'!$K$2:$K$2848,$AD704,'B-PorHerramienta'!$L$2:$L$2848,$AE704,'B-PorHerramienta'!$F$2:$F$2848,"&lt;&gt;")=0,"",ROUND(SUMIFS(INDEX('B-PorHerramienta'!$F$2:$I$2848,0,$AH$6),'B-PorHerramienta'!$A$2:$A$2848,Y$8,'B-PorHerramienta'!$J$2:$J$2848,$AC704,'B-PorHerramienta'!$K$2:$K$2848,$AD704,'B-PorHerramienta'!$L$2:$L$2848,$AE704)*$AI$6,$AJ$6))</f>
        <v/>
      </c>
      <c r="Z704" s="48" t="str">
        <f>IF(COUNTIFS('B-PorHerramienta'!$A$2:$A$2848,Z$8,'B-PorHerramienta'!$J$2:$J$2848,$AC704,'B-PorHerramienta'!$K$2:$K$2848,$AD704,'B-PorHerramienta'!$L$2:$L$2848,$AE704,'B-PorHerramienta'!$F$2:$F$2848,"&lt;&gt;")=0,"",ROUND(SUMIFS(INDEX('B-PorHerramienta'!$F$2:$I$2848,0,$AH$6),'B-PorHerramienta'!$A$2:$A$2848,Z$8,'B-PorHerramienta'!$J$2:$J$2848,$AC704,'B-PorHerramienta'!$K$2:$K$2848,$AD704,'B-PorHerramienta'!$L$2:$L$2848,$AE704)*$AI$6,$AJ$6))</f>
        <v/>
      </c>
      <c r="AA704" s="6"/>
      <c r="AB704" s="35">
        <v>2</v>
      </c>
      <c r="AC704" s="35" t="s">
        <v>1285</v>
      </c>
      <c r="AD704" s="35" t="s">
        <v>269</v>
      </c>
      <c r="AE704" s="35" t="s">
        <v>1353</v>
      </c>
      <c r="AF704" s="35"/>
      <c r="AG704" s="35"/>
      <c r="AH704" s="35"/>
      <c r="AI704" s="35"/>
      <c r="AJ704" s="35"/>
      <c r="AK704" s="35"/>
    </row>
    <row r="705" spans="1:37" hidden="1" outlineLevel="2" collapsed="1" x14ac:dyDescent="0.25">
      <c r="A705" s="49" t="s">
        <v>2372</v>
      </c>
      <c r="B705" s="47" t="s">
        <v>637</v>
      </c>
      <c r="C705" s="48" t="str">
        <f>IF(COUNTIFS('B-PorHerramienta'!$A$2:$A$2848,C$8,'B-PorHerramienta'!$J$2:$J$2848,$AC705,'B-PorHerramienta'!$K$2:$K$2848,$AD705,'B-PorHerramienta'!$L$2:$L$2848,$AE705,'B-PorHerramienta'!$F$2:$F$2848,"&lt;&gt;")=0,"",ROUND(SUMIFS(INDEX('B-PorHerramienta'!$F$2:$I$2848,0,$AH$6),'B-PorHerramienta'!$A$2:$A$2848,C$8,'B-PorHerramienta'!$J$2:$J$2848,$AC705,'B-PorHerramienta'!$K$2:$K$2848,$AD705,'B-PorHerramienta'!$L$2:$L$2848,$AE705)*$AI$6,$AJ$6))</f>
        <v/>
      </c>
      <c r="D705" s="48" t="str">
        <f>IF(COUNTIFS('B-PorHerramienta'!$A$2:$A$2848,D$8,'B-PorHerramienta'!$J$2:$J$2848,$AC705,'B-PorHerramienta'!$K$2:$K$2848,$AD705,'B-PorHerramienta'!$L$2:$L$2848,$AE705,'B-PorHerramienta'!$F$2:$F$2848,"&lt;&gt;")=0,"",ROUND(SUMIFS(INDEX('B-PorHerramienta'!$F$2:$I$2848,0,$AH$6),'B-PorHerramienta'!$A$2:$A$2848,D$8,'B-PorHerramienta'!$J$2:$J$2848,$AC705,'B-PorHerramienta'!$K$2:$K$2848,$AD705,'B-PorHerramienta'!$L$2:$L$2848,$AE705)*$AI$6,$AJ$6))</f>
        <v/>
      </c>
      <c r="E705" s="48">
        <f>IF(COUNTIFS('B-PorHerramienta'!$A$2:$A$2848,E$8,'B-PorHerramienta'!$J$2:$J$2848,$AC705,'B-PorHerramienta'!$K$2:$K$2848,$AD705,'B-PorHerramienta'!$L$2:$L$2848,$AE705,'B-PorHerramienta'!$F$2:$F$2848,"&lt;&gt;")=0,"",ROUND(SUMIFS(INDEX('B-PorHerramienta'!$F$2:$I$2848,0,$AH$6),'B-PorHerramienta'!$A$2:$A$2848,E$8,'B-PorHerramienta'!$J$2:$J$2848,$AC705,'B-PorHerramienta'!$K$2:$K$2848,$AD705,'B-PorHerramienta'!$L$2:$L$2848,$AE705)*$AI$6,$AJ$6))</f>
        <v>8.1199999999999994E-2</v>
      </c>
      <c r="F705" s="48" t="str">
        <f>IF(COUNTIFS('B-PorHerramienta'!$A$2:$A$2848,F$8,'B-PorHerramienta'!$J$2:$J$2848,$AC705,'B-PorHerramienta'!$K$2:$K$2848,$AD705,'B-PorHerramienta'!$L$2:$L$2848,$AE705,'B-PorHerramienta'!$F$2:$F$2848,"&lt;&gt;")=0,"",ROUND(SUMIFS(INDEX('B-PorHerramienta'!$F$2:$I$2848,0,$AH$6),'B-PorHerramienta'!$A$2:$A$2848,F$8,'B-PorHerramienta'!$J$2:$J$2848,$AC705,'B-PorHerramienta'!$K$2:$K$2848,$AD705,'B-PorHerramienta'!$L$2:$L$2848,$AE705)*$AI$6,$AJ$6))</f>
        <v/>
      </c>
      <c r="G705" s="48" t="str">
        <f>IF(COUNTIFS('B-PorHerramienta'!$A$2:$A$2848,G$8,'B-PorHerramienta'!$J$2:$J$2848,$AC705,'B-PorHerramienta'!$K$2:$K$2848,$AD705,'B-PorHerramienta'!$L$2:$L$2848,$AE705,'B-PorHerramienta'!$F$2:$F$2848,"&lt;&gt;")=0,"",ROUND(SUMIFS(INDEX('B-PorHerramienta'!$F$2:$I$2848,0,$AH$6),'B-PorHerramienta'!$A$2:$A$2848,G$8,'B-PorHerramienta'!$J$2:$J$2848,$AC705,'B-PorHerramienta'!$K$2:$K$2848,$AD705,'B-PorHerramienta'!$L$2:$L$2848,$AE705)*$AI$6,$AJ$6))</f>
        <v/>
      </c>
      <c r="H705" s="48" t="str">
        <f>IF(COUNTIFS('B-PorHerramienta'!$A$2:$A$2848,H$8,'B-PorHerramienta'!$J$2:$J$2848,$AC705,'B-PorHerramienta'!$K$2:$K$2848,$AD705,'B-PorHerramienta'!$L$2:$L$2848,$AE705,'B-PorHerramienta'!$F$2:$F$2848,"&lt;&gt;")=0,"",ROUND(SUMIFS(INDEX('B-PorHerramienta'!$F$2:$I$2848,0,$AH$6),'B-PorHerramienta'!$A$2:$A$2848,H$8,'B-PorHerramienta'!$J$2:$J$2848,$AC705,'B-PorHerramienta'!$K$2:$K$2848,$AD705,'B-PorHerramienta'!$L$2:$L$2848,$AE705)*$AI$6,$AJ$6))</f>
        <v/>
      </c>
      <c r="I705" s="48" t="str">
        <f>IF(COUNTIFS('B-PorHerramienta'!$A$2:$A$2848,I$8,'B-PorHerramienta'!$J$2:$J$2848,$AC705,'B-PorHerramienta'!$K$2:$K$2848,$AD705,'B-PorHerramienta'!$L$2:$L$2848,$AE705,'B-PorHerramienta'!$F$2:$F$2848,"&lt;&gt;")=0,"",ROUND(SUMIFS(INDEX('B-PorHerramienta'!$F$2:$I$2848,0,$AH$6),'B-PorHerramienta'!$A$2:$A$2848,I$8,'B-PorHerramienta'!$J$2:$J$2848,$AC705,'B-PorHerramienta'!$K$2:$K$2848,$AD705,'B-PorHerramienta'!$L$2:$L$2848,$AE705)*$AI$6,$AJ$6))</f>
        <v/>
      </c>
      <c r="J705" s="48" t="str">
        <f>IF(COUNTIFS('B-PorHerramienta'!$A$2:$A$2848,J$8,'B-PorHerramienta'!$J$2:$J$2848,$AC705,'B-PorHerramienta'!$K$2:$K$2848,$AD705,'B-PorHerramienta'!$L$2:$L$2848,$AE705,'B-PorHerramienta'!$F$2:$F$2848,"&lt;&gt;")=0,"",ROUND(SUMIFS(INDEX('B-PorHerramienta'!$F$2:$I$2848,0,$AH$6),'B-PorHerramienta'!$A$2:$A$2848,J$8,'B-PorHerramienta'!$J$2:$J$2848,$AC705,'B-PorHerramienta'!$K$2:$K$2848,$AD705,'B-PorHerramienta'!$L$2:$L$2848,$AE705)*$AI$6,$AJ$6))</f>
        <v/>
      </c>
      <c r="K705" s="48" t="str">
        <f>IF(COUNTIFS('B-PorHerramienta'!$A$2:$A$2848,K$8,'B-PorHerramienta'!$J$2:$J$2848,$AC705,'B-PorHerramienta'!$K$2:$K$2848,$AD705,'B-PorHerramienta'!$L$2:$L$2848,$AE705,'B-PorHerramienta'!$F$2:$F$2848,"&lt;&gt;")=0,"",ROUND(SUMIFS(INDEX('B-PorHerramienta'!$F$2:$I$2848,0,$AH$6),'B-PorHerramienta'!$A$2:$A$2848,K$8,'B-PorHerramienta'!$J$2:$J$2848,$AC705,'B-PorHerramienta'!$K$2:$K$2848,$AD705,'B-PorHerramienta'!$L$2:$L$2848,$AE705)*$AI$6,$AJ$6))</f>
        <v/>
      </c>
      <c r="L705" s="48" t="str">
        <f>IF(COUNTIFS('B-PorHerramienta'!$A$2:$A$2848,L$8,'B-PorHerramienta'!$J$2:$J$2848,$AC705,'B-PorHerramienta'!$K$2:$K$2848,$AD705,'B-PorHerramienta'!$L$2:$L$2848,$AE705,'B-PorHerramienta'!$F$2:$F$2848,"&lt;&gt;")=0,"",ROUND(SUMIFS(INDEX('B-PorHerramienta'!$F$2:$I$2848,0,$AH$6),'B-PorHerramienta'!$A$2:$A$2848,L$8,'B-PorHerramienta'!$J$2:$J$2848,$AC705,'B-PorHerramienta'!$K$2:$K$2848,$AD705,'B-PorHerramienta'!$L$2:$L$2848,$AE705)*$AI$6,$AJ$6))</f>
        <v/>
      </c>
      <c r="M705" s="48" t="str">
        <f>IF(COUNTIFS('B-PorHerramienta'!$A$2:$A$2848,M$8,'B-PorHerramienta'!$J$2:$J$2848,$AC705,'B-PorHerramienta'!$K$2:$K$2848,$AD705,'B-PorHerramienta'!$L$2:$L$2848,$AE705,'B-PorHerramienta'!$F$2:$F$2848,"&lt;&gt;")=0,"",ROUND(SUMIFS(INDEX('B-PorHerramienta'!$F$2:$I$2848,0,$AH$6),'B-PorHerramienta'!$A$2:$A$2848,M$8,'B-PorHerramienta'!$J$2:$J$2848,$AC705,'B-PorHerramienta'!$K$2:$K$2848,$AD705,'B-PorHerramienta'!$L$2:$L$2848,$AE705)*$AI$6,$AJ$6))</f>
        <v/>
      </c>
      <c r="N705" s="48" t="str">
        <f>IF(COUNTIFS('B-PorHerramienta'!$A$2:$A$2848,N$8,'B-PorHerramienta'!$J$2:$J$2848,$AC705,'B-PorHerramienta'!$K$2:$K$2848,$AD705,'B-PorHerramienta'!$L$2:$L$2848,$AE705,'B-PorHerramienta'!$F$2:$F$2848,"&lt;&gt;")=0,"",ROUND(SUMIFS(INDEX('B-PorHerramienta'!$F$2:$I$2848,0,$AH$6),'B-PorHerramienta'!$A$2:$A$2848,N$8,'B-PorHerramienta'!$J$2:$J$2848,$AC705,'B-PorHerramienta'!$K$2:$K$2848,$AD705,'B-PorHerramienta'!$L$2:$L$2848,$AE705)*$AI$6,$AJ$6))</f>
        <v/>
      </c>
      <c r="O705" s="48" t="str">
        <f>IF(COUNTIFS('B-PorHerramienta'!$A$2:$A$2848,O$8,'B-PorHerramienta'!$J$2:$J$2848,$AC705,'B-PorHerramienta'!$K$2:$K$2848,$AD705,'B-PorHerramienta'!$L$2:$L$2848,$AE705,'B-PorHerramienta'!$F$2:$F$2848,"&lt;&gt;")=0,"",ROUND(SUMIFS(INDEX('B-PorHerramienta'!$F$2:$I$2848,0,$AH$6),'B-PorHerramienta'!$A$2:$A$2848,O$8,'B-PorHerramienta'!$J$2:$J$2848,$AC705,'B-PorHerramienta'!$K$2:$K$2848,$AD705,'B-PorHerramienta'!$L$2:$L$2848,$AE705)*$AI$6,$AJ$6))</f>
        <v/>
      </c>
      <c r="P705" s="48" t="str">
        <f>IF(COUNTIFS('B-PorHerramienta'!$A$2:$A$2848,P$8,'B-PorHerramienta'!$J$2:$J$2848,$AC705,'B-PorHerramienta'!$K$2:$K$2848,$AD705,'B-PorHerramienta'!$L$2:$L$2848,$AE705,'B-PorHerramienta'!$F$2:$F$2848,"&lt;&gt;")=0,"",ROUND(SUMIFS(INDEX('B-PorHerramienta'!$F$2:$I$2848,0,$AH$6),'B-PorHerramienta'!$A$2:$A$2848,P$8,'B-PorHerramienta'!$J$2:$J$2848,$AC705,'B-PorHerramienta'!$K$2:$K$2848,$AD705,'B-PorHerramienta'!$L$2:$L$2848,$AE705)*$AI$6,$AJ$6))</f>
        <v/>
      </c>
      <c r="Q705" s="48" t="str">
        <f>IF(COUNTIFS('B-PorHerramienta'!$A$2:$A$2848,Q$8,'B-PorHerramienta'!$J$2:$J$2848,$AC705,'B-PorHerramienta'!$K$2:$K$2848,$AD705,'B-PorHerramienta'!$L$2:$L$2848,$AE705,'B-PorHerramienta'!$F$2:$F$2848,"&lt;&gt;")=0,"",ROUND(SUMIFS(INDEX('B-PorHerramienta'!$F$2:$I$2848,0,$AH$6),'B-PorHerramienta'!$A$2:$A$2848,Q$8,'B-PorHerramienta'!$J$2:$J$2848,$AC705,'B-PorHerramienta'!$K$2:$K$2848,$AD705,'B-PorHerramienta'!$L$2:$L$2848,$AE705)*$AI$6,$AJ$6))</f>
        <v/>
      </c>
      <c r="R705" s="48" t="str">
        <f>IF(COUNTIFS('B-PorHerramienta'!$A$2:$A$2848,R$8,'B-PorHerramienta'!$J$2:$J$2848,$AC705,'B-PorHerramienta'!$K$2:$K$2848,$AD705,'B-PorHerramienta'!$L$2:$L$2848,$AE705,'B-PorHerramienta'!$F$2:$F$2848,"&lt;&gt;")=0,"",ROUND(SUMIFS(INDEX('B-PorHerramienta'!$F$2:$I$2848,0,$AH$6),'B-PorHerramienta'!$A$2:$A$2848,R$8,'B-PorHerramienta'!$J$2:$J$2848,$AC705,'B-PorHerramienta'!$K$2:$K$2848,$AD705,'B-PorHerramienta'!$L$2:$L$2848,$AE705)*$AI$6,$AJ$6))</f>
        <v/>
      </c>
      <c r="S705" s="48" t="str">
        <f>IF(COUNTIFS('B-PorHerramienta'!$A$2:$A$2848,S$8,'B-PorHerramienta'!$J$2:$J$2848,$AC705,'B-PorHerramienta'!$K$2:$K$2848,$AD705,'B-PorHerramienta'!$L$2:$L$2848,$AE705,'B-PorHerramienta'!$F$2:$F$2848,"&lt;&gt;")=0,"",ROUND(SUMIFS(INDEX('B-PorHerramienta'!$F$2:$I$2848,0,$AH$6),'B-PorHerramienta'!$A$2:$A$2848,S$8,'B-PorHerramienta'!$J$2:$J$2848,$AC705,'B-PorHerramienta'!$K$2:$K$2848,$AD705,'B-PorHerramienta'!$L$2:$L$2848,$AE705)*$AI$6,$AJ$6))</f>
        <v/>
      </c>
      <c r="T705" s="48" t="str">
        <f>IF(COUNTIFS('B-PorHerramienta'!$A$2:$A$2848,T$8,'B-PorHerramienta'!$J$2:$J$2848,$AC705,'B-PorHerramienta'!$K$2:$K$2848,$AD705,'B-PorHerramienta'!$L$2:$L$2848,$AE705,'B-PorHerramienta'!$F$2:$F$2848,"&lt;&gt;")=0,"",ROUND(SUMIFS(INDEX('B-PorHerramienta'!$F$2:$I$2848,0,$AH$6),'B-PorHerramienta'!$A$2:$A$2848,T$8,'B-PorHerramienta'!$J$2:$J$2848,$AC705,'B-PorHerramienta'!$K$2:$K$2848,$AD705,'B-PorHerramienta'!$L$2:$L$2848,$AE705)*$AI$6,$AJ$6))</f>
        <v/>
      </c>
      <c r="U705" s="48" t="str">
        <f>IF(COUNTIFS('B-PorHerramienta'!$A$2:$A$2848,U$8,'B-PorHerramienta'!$J$2:$J$2848,$AC705,'B-PorHerramienta'!$K$2:$K$2848,$AD705,'B-PorHerramienta'!$L$2:$L$2848,$AE705,'B-PorHerramienta'!$F$2:$F$2848,"&lt;&gt;")=0,"",ROUND(SUMIFS(INDEX('B-PorHerramienta'!$F$2:$I$2848,0,$AH$6),'B-PorHerramienta'!$A$2:$A$2848,U$8,'B-PorHerramienta'!$J$2:$J$2848,$AC705,'B-PorHerramienta'!$K$2:$K$2848,$AD705,'B-PorHerramienta'!$L$2:$L$2848,$AE705)*$AI$6,$AJ$6))</f>
        <v/>
      </c>
      <c r="V705" s="48" t="str">
        <f>IF(COUNTIFS('B-PorHerramienta'!$A$2:$A$2848,V$8,'B-PorHerramienta'!$J$2:$J$2848,$AC705,'B-PorHerramienta'!$K$2:$K$2848,$AD705,'B-PorHerramienta'!$L$2:$L$2848,$AE705,'B-PorHerramienta'!$F$2:$F$2848,"&lt;&gt;")=0,"",ROUND(SUMIFS(INDEX('B-PorHerramienta'!$F$2:$I$2848,0,$AH$6),'B-PorHerramienta'!$A$2:$A$2848,V$8,'B-PorHerramienta'!$J$2:$J$2848,$AC705,'B-PorHerramienta'!$K$2:$K$2848,$AD705,'B-PorHerramienta'!$L$2:$L$2848,$AE705)*$AI$6,$AJ$6))</f>
        <v/>
      </c>
      <c r="W705" s="48" t="str">
        <f>IF(COUNTIFS('B-PorHerramienta'!$A$2:$A$2848,W$8,'B-PorHerramienta'!$J$2:$J$2848,$AC705,'B-PorHerramienta'!$K$2:$K$2848,$AD705,'B-PorHerramienta'!$L$2:$L$2848,$AE705,'B-PorHerramienta'!$F$2:$F$2848,"&lt;&gt;")=0,"",ROUND(SUMIFS(INDEX('B-PorHerramienta'!$F$2:$I$2848,0,$AH$6),'B-PorHerramienta'!$A$2:$A$2848,W$8,'B-PorHerramienta'!$J$2:$J$2848,$AC705,'B-PorHerramienta'!$K$2:$K$2848,$AD705,'B-PorHerramienta'!$L$2:$L$2848,$AE705)*$AI$6,$AJ$6))</f>
        <v/>
      </c>
      <c r="X705" s="48" t="str">
        <f>IF(COUNTIFS('B-PorHerramienta'!$A$2:$A$2848,X$8,'B-PorHerramienta'!$J$2:$J$2848,$AC705,'B-PorHerramienta'!$K$2:$K$2848,$AD705,'B-PorHerramienta'!$L$2:$L$2848,$AE705,'B-PorHerramienta'!$F$2:$F$2848,"&lt;&gt;")=0,"",ROUND(SUMIFS(INDEX('B-PorHerramienta'!$F$2:$I$2848,0,$AH$6),'B-PorHerramienta'!$A$2:$A$2848,X$8,'B-PorHerramienta'!$J$2:$J$2848,$AC705,'B-PorHerramienta'!$K$2:$K$2848,$AD705,'B-PorHerramienta'!$L$2:$L$2848,$AE705)*$AI$6,$AJ$6))</f>
        <v/>
      </c>
      <c r="Y705" s="48" t="str">
        <f>IF(COUNTIFS('B-PorHerramienta'!$A$2:$A$2848,Y$8,'B-PorHerramienta'!$J$2:$J$2848,$AC705,'B-PorHerramienta'!$K$2:$K$2848,$AD705,'B-PorHerramienta'!$L$2:$L$2848,$AE705,'B-PorHerramienta'!$F$2:$F$2848,"&lt;&gt;")=0,"",ROUND(SUMIFS(INDEX('B-PorHerramienta'!$F$2:$I$2848,0,$AH$6),'B-PorHerramienta'!$A$2:$A$2848,Y$8,'B-PorHerramienta'!$J$2:$J$2848,$AC705,'B-PorHerramienta'!$K$2:$K$2848,$AD705,'B-PorHerramienta'!$L$2:$L$2848,$AE705)*$AI$6,$AJ$6))</f>
        <v/>
      </c>
      <c r="Z705" s="48" t="str">
        <f>IF(COUNTIFS('B-PorHerramienta'!$A$2:$A$2848,Z$8,'B-PorHerramienta'!$J$2:$J$2848,$AC705,'B-PorHerramienta'!$K$2:$K$2848,$AD705,'B-PorHerramienta'!$L$2:$L$2848,$AE705,'B-PorHerramienta'!$F$2:$F$2848,"&lt;&gt;")=0,"",ROUND(SUMIFS(INDEX('B-PorHerramienta'!$F$2:$I$2848,0,$AH$6),'B-PorHerramienta'!$A$2:$A$2848,Z$8,'B-PorHerramienta'!$J$2:$J$2848,$AC705,'B-PorHerramienta'!$K$2:$K$2848,$AD705,'B-PorHerramienta'!$L$2:$L$2848,$AE705)*$AI$6,$AJ$6))</f>
        <v/>
      </c>
      <c r="AA705" s="6"/>
      <c r="AB705" s="35">
        <v>2</v>
      </c>
      <c r="AC705" s="35" t="s">
        <v>1285</v>
      </c>
      <c r="AD705" s="35" t="s">
        <v>269</v>
      </c>
      <c r="AE705" s="35" t="s">
        <v>1485</v>
      </c>
      <c r="AF705" s="35"/>
      <c r="AG705" s="35"/>
      <c r="AH705" s="35"/>
      <c r="AI705" s="35"/>
      <c r="AJ705" s="35"/>
      <c r="AK705" s="35"/>
    </row>
    <row r="706" spans="1:37" hidden="1" outlineLevel="1" collapsed="1" x14ac:dyDescent="0.25">
      <c r="A706" s="46" t="s">
        <v>1291</v>
      </c>
      <c r="B706" s="47" t="s">
        <v>1867</v>
      </c>
      <c r="C706" s="48">
        <f>IF(COUNTIFS('B-PorHerramienta'!$A$2:$A$2848,C$8,'B-PorHerramienta'!$J$2:$J$2848,$AC706,'B-PorHerramienta'!$K$2:$K$2848,$AD706,'B-PorHerramienta'!$L$2:$L$2848,$AE706,'B-PorHerramienta'!$F$2:$F$2848,"&lt;&gt;")=0,"",ROUND(SUMIFS(INDEX('B-PorHerramienta'!$F$2:$I$2848,0,$AH$6),'B-PorHerramienta'!$A$2:$A$2848,C$8,'B-PorHerramienta'!$J$2:$J$2848,$AC706,'B-PorHerramienta'!$K$2:$K$2848,$AD706,'B-PorHerramienta'!$L$2:$L$2848,$AE706)*$AI$6,$AJ$6))</f>
        <v>1.0578000000000001</v>
      </c>
      <c r="D706" s="48">
        <f>IF(COUNTIFS('B-PorHerramienta'!$A$2:$A$2848,D$8,'B-PorHerramienta'!$J$2:$J$2848,$AC706,'B-PorHerramienta'!$K$2:$K$2848,$AD706,'B-PorHerramienta'!$L$2:$L$2848,$AE706,'B-PorHerramienta'!$F$2:$F$2848,"&lt;&gt;")=0,"",ROUND(SUMIFS(INDEX('B-PorHerramienta'!$F$2:$I$2848,0,$AH$6),'B-PorHerramienta'!$A$2:$A$2848,D$8,'B-PorHerramienta'!$J$2:$J$2848,$AC706,'B-PorHerramienta'!$K$2:$K$2848,$AD706,'B-PorHerramienta'!$L$2:$L$2848,$AE706)*$AI$6,$AJ$6))</f>
        <v>1.0974999999999999</v>
      </c>
      <c r="E706" s="48">
        <f>IF(COUNTIFS('B-PorHerramienta'!$A$2:$A$2848,E$8,'B-PorHerramienta'!$J$2:$J$2848,$AC706,'B-PorHerramienta'!$K$2:$K$2848,$AD706,'B-PorHerramienta'!$L$2:$L$2848,$AE706,'B-PorHerramienta'!$F$2:$F$2848,"&lt;&gt;")=0,"",ROUND(SUMIFS(INDEX('B-PorHerramienta'!$F$2:$I$2848,0,$AH$6),'B-PorHerramienta'!$A$2:$A$2848,E$8,'B-PorHerramienta'!$J$2:$J$2848,$AC706,'B-PorHerramienta'!$K$2:$K$2848,$AD706,'B-PorHerramienta'!$L$2:$L$2848,$AE706)*$AI$6,$AJ$6))</f>
        <v>1.1249</v>
      </c>
      <c r="F706" s="48">
        <f>IF(COUNTIFS('B-PorHerramienta'!$A$2:$A$2848,F$8,'B-PorHerramienta'!$J$2:$J$2848,$AC706,'B-PorHerramienta'!$K$2:$K$2848,$AD706,'B-PorHerramienta'!$L$2:$L$2848,$AE706,'B-PorHerramienta'!$F$2:$F$2848,"&lt;&gt;")=0,"",ROUND(SUMIFS(INDEX('B-PorHerramienta'!$F$2:$I$2848,0,$AH$6),'B-PorHerramienta'!$A$2:$A$2848,F$8,'B-PorHerramienta'!$J$2:$J$2848,$AC706,'B-PorHerramienta'!$K$2:$K$2848,$AD706,'B-PorHerramienta'!$L$2:$L$2848,$AE706)*$AI$6,$AJ$6))</f>
        <v>1.1586000000000001</v>
      </c>
      <c r="G706" s="48">
        <f>IF(COUNTIFS('B-PorHerramienta'!$A$2:$A$2848,G$8,'B-PorHerramienta'!$J$2:$J$2848,$AC706,'B-PorHerramienta'!$K$2:$K$2848,$AD706,'B-PorHerramienta'!$L$2:$L$2848,$AE706,'B-PorHerramienta'!$F$2:$F$2848,"&lt;&gt;")=0,"",ROUND(SUMIFS(INDEX('B-PorHerramienta'!$F$2:$I$2848,0,$AH$6),'B-PorHerramienta'!$A$2:$A$2848,G$8,'B-PorHerramienta'!$J$2:$J$2848,$AC706,'B-PorHerramienta'!$K$2:$K$2848,$AD706,'B-PorHerramienta'!$L$2:$L$2848,$AE706)*$AI$6,$AJ$6))</f>
        <v>1.1540999999999999</v>
      </c>
      <c r="H706" s="48">
        <f>IF(COUNTIFS('B-PorHerramienta'!$A$2:$A$2848,H$8,'B-PorHerramienta'!$J$2:$J$2848,$AC706,'B-PorHerramienta'!$K$2:$K$2848,$AD706,'B-PorHerramienta'!$L$2:$L$2848,$AE706,'B-PorHerramienta'!$F$2:$F$2848,"&lt;&gt;")=0,"",ROUND(SUMIFS(INDEX('B-PorHerramienta'!$F$2:$I$2848,0,$AH$6),'B-PorHerramienta'!$A$2:$A$2848,H$8,'B-PorHerramienta'!$J$2:$J$2848,$AC706,'B-PorHerramienta'!$K$2:$K$2848,$AD706,'B-PorHerramienta'!$L$2:$L$2848,$AE706)*$AI$6,$AJ$6))</f>
        <v>1.2906</v>
      </c>
      <c r="I706" s="48">
        <f>IF(COUNTIFS('B-PorHerramienta'!$A$2:$A$2848,I$8,'B-PorHerramienta'!$J$2:$J$2848,$AC706,'B-PorHerramienta'!$K$2:$K$2848,$AD706,'B-PorHerramienta'!$L$2:$L$2848,$AE706,'B-PorHerramienta'!$F$2:$F$2848,"&lt;&gt;")=0,"",ROUND(SUMIFS(INDEX('B-PorHerramienta'!$F$2:$I$2848,0,$AH$6),'B-PorHerramienta'!$A$2:$A$2848,I$8,'B-PorHerramienta'!$J$2:$J$2848,$AC706,'B-PorHerramienta'!$K$2:$K$2848,$AD706,'B-PorHerramienta'!$L$2:$L$2848,$AE706)*$AI$6,$AJ$6))</f>
        <v>1.1732</v>
      </c>
      <c r="J706" s="48">
        <f>IF(COUNTIFS('B-PorHerramienta'!$A$2:$A$2848,J$8,'B-PorHerramienta'!$J$2:$J$2848,$AC706,'B-PorHerramienta'!$K$2:$K$2848,$AD706,'B-PorHerramienta'!$L$2:$L$2848,$AE706,'B-PorHerramienta'!$F$2:$F$2848,"&lt;&gt;")=0,"",ROUND(SUMIFS(INDEX('B-PorHerramienta'!$F$2:$I$2848,0,$AH$6),'B-PorHerramienta'!$A$2:$A$2848,J$8,'B-PorHerramienta'!$J$2:$J$2848,$AC706,'B-PorHerramienta'!$K$2:$K$2848,$AD706,'B-PorHerramienta'!$L$2:$L$2848,$AE706)*$AI$6,$AJ$6))</f>
        <v>0.85019999999999996</v>
      </c>
      <c r="K706" s="48">
        <f>IF(COUNTIFS('B-PorHerramienta'!$A$2:$A$2848,K$8,'B-PorHerramienta'!$J$2:$J$2848,$AC706,'B-PorHerramienta'!$K$2:$K$2848,$AD706,'B-PorHerramienta'!$L$2:$L$2848,$AE706,'B-PorHerramienta'!$F$2:$F$2848,"&lt;&gt;")=0,"",ROUND(SUMIFS(INDEX('B-PorHerramienta'!$F$2:$I$2848,0,$AH$6),'B-PorHerramienta'!$A$2:$A$2848,K$8,'B-PorHerramienta'!$J$2:$J$2848,$AC706,'B-PorHerramienta'!$K$2:$K$2848,$AD706,'B-PorHerramienta'!$L$2:$L$2848,$AE706)*$AI$6,$AJ$6))</f>
        <v>1.0233000000000001</v>
      </c>
      <c r="L706" s="48">
        <f>IF(COUNTIFS('B-PorHerramienta'!$A$2:$A$2848,L$8,'B-PorHerramienta'!$J$2:$J$2848,$AC706,'B-PorHerramienta'!$K$2:$K$2848,$AD706,'B-PorHerramienta'!$L$2:$L$2848,$AE706,'B-PorHerramienta'!$F$2:$F$2848,"&lt;&gt;")=0,"",ROUND(SUMIFS(INDEX('B-PorHerramienta'!$F$2:$I$2848,0,$AH$6),'B-PorHerramienta'!$A$2:$A$2848,L$8,'B-PorHerramienta'!$J$2:$J$2848,$AC706,'B-PorHerramienta'!$K$2:$K$2848,$AD706,'B-PorHerramienta'!$L$2:$L$2848,$AE706)*$AI$6,$AJ$6))</f>
        <v>1.0573999999999999</v>
      </c>
      <c r="M706" s="48">
        <f>IF(COUNTIFS('B-PorHerramienta'!$A$2:$A$2848,M$8,'B-PorHerramienta'!$J$2:$J$2848,$AC706,'B-PorHerramienta'!$K$2:$K$2848,$AD706,'B-PorHerramienta'!$L$2:$L$2848,$AE706,'B-PorHerramienta'!$F$2:$F$2848,"&lt;&gt;")=0,"",ROUND(SUMIFS(INDEX('B-PorHerramienta'!$F$2:$I$2848,0,$AH$6),'B-PorHerramienta'!$A$2:$A$2848,M$8,'B-PorHerramienta'!$J$2:$J$2848,$AC706,'B-PorHerramienta'!$K$2:$K$2848,$AD706,'B-PorHerramienta'!$L$2:$L$2848,$AE706)*$AI$6,$AJ$6))</f>
        <v>1.0659000000000001</v>
      </c>
      <c r="N706" s="48">
        <f>IF(COUNTIFS('B-PorHerramienta'!$A$2:$A$2848,N$8,'B-PorHerramienta'!$J$2:$J$2848,$AC706,'B-PorHerramienta'!$K$2:$K$2848,$AD706,'B-PorHerramienta'!$L$2:$L$2848,$AE706,'B-PorHerramienta'!$F$2:$F$2848,"&lt;&gt;")=0,"",ROUND(SUMIFS(INDEX('B-PorHerramienta'!$F$2:$I$2848,0,$AH$6),'B-PorHerramienta'!$A$2:$A$2848,N$8,'B-PorHerramienta'!$J$2:$J$2848,$AC706,'B-PorHerramienta'!$K$2:$K$2848,$AD706,'B-PorHerramienta'!$L$2:$L$2848,$AE706)*$AI$6,$AJ$6))</f>
        <v>1.1196999999999999</v>
      </c>
      <c r="O706" s="48">
        <f>IF(COUNTIFS('B-PorHerramienta'!$A$2:$A$2848,O$8,'B-PorHerramienta'!$J$2:$J$2848,$AC706,'B-PorHerramienta'!$K$2:$K$2848,$AD706,'B-PorHerramienta'!$L$2:$L$2848,$AE706,'B-PorHerramienta'!$F$2:$F$2848,"&lt;&gt;")=0,"",ROUND(SUMIFS(INDEX('B-PorHerramienta'!$F$2:$I$2848,0,$AH$6),'B-PorHerramienta'!$A$2:$A$2848,O$8,'B-PorHerramienta'!$J$2:$J$2848,$AC706,'B-PorHerramienta'!$K$2:$K$2848,$AD706,'B-PorHerramienta'!$L$2:$L$2848,$AE706)*$AI$6,$AJ$6))</f>
        <v>1.0085999999999999</v>
      </c>
      <c r="P706" s="48">
        <f>IF(COUNTIFS('B-PorHerramienta'!$A$2:$A$2848,P$8,'B-PorHerramienta'!$J$2:$J$2848,$AC706,'B-PorHerramienta'!$K$2:$K$2848,$AD706,'B-PorHerramienta'!$L$2:$L$2848,$AE706,'B-PorHerramienta'!$F$2:$F$2848,"&lt;&gt;")=0,"",ROUND(SUMIFS(INDEX('B-PorHerramienta'!$F$2:$I$2848,0,$AH$6),'B-PorHerramienta'!$A$2:$A$2848,P$8,'B-PorHerramienta'!$J$2:$J$2848,$AC706,'B-PorHerramienta'!$K$2:$K$2848,$AD706,'B-PorHerramienta'!$L$2:$L$2848,$AE706)*$AI$6,$AJ$6))</f>
        <v>1.0067999999999999</v>
      </c>
      <c r="Q706" s="48">
        <f>IF(COUNTIFS('B-PorHerramienta'!$A$2:$A$2848,Q$8,'B-PorHerramienta'!$J$2:$J$2848,$AC706,'B-PorHerramienta'!$K$2:$K$2848,$AD706,'B-PorHerramienta'!$L$2:$L$2848,$AE706,'B-PorHerramienta'!$F$2:$F$2848,"&lt;&gt;")=0,"",ROUND(SUMIFS(INDEX('B-PorHerramienta'!$F$2:$I$2848,0,$AH$6),'B-PorHerramienta'!$A$2:$A$2848,Q$8,'B-PorHerramienta'!$J$2:$J$2848,$AC706,'B-PorHerramienta'!$K$2:$K$2848,$AD706,'B-PorHerramienta'!$L$2:$L$2848,$AE706)*$AI$6,$AJ$6))</f>
        <v>1.0911999999999999</v>
      </c>
      <c r="R706" s="48">
        <f>IF(COUNTIFS('B-PorHerramienta'!$A$2:$A$2848,R$8,'B-PorHerramienta'!$J$2:$J$2848,$AC706,'B-PorHerramienta'!$K$2:$K$2848,$AD706,'B-PorHerramienta'!$L$2:$L$2848,$AE706,'B-PorHerramienta'!$F$2:$F$2848,"&lt;&gt;")=0,"",ROUND(SUMIFS(INDEX('B-PorHerramienta'!$F$2:$I$2848,0,$AH$6),'B-PorHerramienta'!$A$2:$A$2848,R$8,'B-PorHerramienta'!$J$2:$J$2848,$AC706,'B-PorHerramienta'!$K$2:$K$2848,$AD706,'B-PorHerramienta'!$L$2:$L$2848,$AE706)*$AI$6,$AJ$6))</f>
        <v>1.1485000000000001</v>
      </c>
      <c r="S706" s="48">
        <f>IF(COUNTIFS('B-PorHerramienta'!$A$2:$A$2848,S$8,'B-PorHerramienta'!$J$2:$J$2848,$AC706,'B-PorHerramienta'!$K$2:$K$2848,$AD706,'B-PorHerramienta'!$L$2:$L$2848,$AE706,'B-PorHerramienta'!$F$2:$F$2848,"&lt;&gt;")=0,"",ROUND(SUMIFS(INDEX('B-PorHerramienta'!$F$2:$I$2848,0,$AH$6),'B-PorHerramienta'!$A$2:$A$2848,S$8,'B-PorHerramienta'!$J$2:$J$2848,$AC706,'B-PorHerramienta'!$K$2:$K$2848,$AD706,'B-PorHerramienta'!$L$2:$L$2848,$AE706)*$AI$6,$AJ$6))</f>
        <v>1.0703</v>
      </c>
      <c r="T706" s="48">
        <f>IF(COUNTIFS('B-PorHerramienta'!$A$2:$A$2848,T$8,'B-PorHerramienta'!$J$2:$J$2848,$AC706,'B-PorHerramienta'!$K$2:$K$2848,$AD706,'B-PorHerramienta'!$L$2:$L$2848,$AE706,'B-PorHerramienta'!$F$2:$F$2848,"&lt;&gt;")=0,"",ROUND(SUMIFS(INDEX('B-PorHerramienta'!$F$2:$I$2848,0,$AH$6),'B-PorHerramienta'!$A$2:$A$2848,T$8,'B-PorHerramienta'!$J$2:$J$2848,$AC706,'B-PorHerramienta'!$K$2:$K$2848,$AD706,'B-PorHerramienta'!$L$2:$L$2848,$AE706)*$AI$6,$AJ$6))</f>
        <v>1.1551</v>
      </c>
      <c r="U706" s="48">
        <f>IF(COUNTIFS('B-PorHerramienta'!$A$2:$A$2848,U$8,'B-PorHerramienta'!$J$2:$J$2848,$AC706,'B-PorHerramienta'!$K$2:$K$2848,$AD706,'B-PorHerramienta'!$L$2:$L$2848,$AE706,'B-PorHerramienta'!$F$2:$F$2848,"&lt;&gt;")=0,"",ROUND(SUMIFS(INDEX('B-PorHerramienta'!$F$2:$I$2848,0,$AH$6),'B-PorHerramienta'!$A$2:$A$2848,U$8,'B-PorHerramienta'!$J$2:$J$2848,$AC706,'B-PorHerramienta'!$K$2:$K$2848,$AD706,'B-PorHerramienta'!$L$2:$L$2848,$AE706)*$AI$6,$AJ$6))</f>
        <v>1.1718</v>
      </c>
      <c r="V706" s="48">
        <f>IF(COUNTIFS('B-PorHerramienta'!$A$2:$A$2848,V$8,'B-PorHerramienta'!$J$2:$J$2848,$AC706,'B-PorHerramienta'!$K$2:$K$2848,$AD706,'B-PorHerramienta'!$L$2:$L$2848,$AE706,'B-PorHerramienta'!$F$2:$F$2848,"&lt;&gt;")=0,"",ROUND(SUMIFS(INDEX('B-PorHerramienta'!$F$2:$I$2848,0,$AH$6),'B-PorHerramienta'!$A$2:$A$2848,V$8,'B-PorHerramienta'!$J$2:$J$2848,$AC706,'B-PorHerramienta'!$K$2:$K$2848,$AD706,'B-PorHerramienta'!$L$2:$L$2848,$AE706)*$AI$6,$AJ$6))</f>
        <v>1.1533</v>
      </c>
      <c r="W706" s="48">
        <f>IF(COUNTIFS('B-PorHerramienta'!$A$2:$A$2848,W$8,'B-PorHerramienta'!$J$2:$J$2848,$AC706,'B-PorHerramienta'!$K$2:$K$2848,$AD706,'B-PorHerramienta'!$L$2:$L$2848,$AE706,'B-PorHerramienta'!$F$2:$F$2848,"&lt;&gt;")=0,"",ROUND(SUMIFS(INDEX('B-PorHerramienta'!$F$2:$I$2848,0,$AH$6),'B-PorHerramienta'!$A$2:$A$2848,W$8,'B-PorHerramienta'!$J$2:$J$2848,$AC706,'B-PorHerramienta'!$K$2:$K$2848,$AD706,'B-PorHerramienta'!$L$2:$L$2848,$AE706)*$AI$6,$AJ$6))</f>
        <v>1.6002000000000001</v>
      </c>
      <c r="X706" s="48">
        <f>IF(COUNTIFS('B-PorHerramienta'!$A$2:$A$2848,X$8,'B-PorHerramienta'!$J$2:$J$2848,$AC706,'B-PorHerramienta'!$K$2:$K$2848,$AD706,'B-PorHerramienta'!$L$2:$L$2848,$AE706,'B-PorHerramienta'!$F$2:$F$2848,"&lt;&gt;")=0,"",ROUND(SUMIFS(INDEX('B-PorHerramienta'!$F$2:$I$2848,0,$AH$6),'B-PorHerramienta'!$A$2:$A$2848,X$8,'B-PorHerramienta'!$J$2:$J$2848,$AC706,'B-PorHerramienta'!$K$2:$K$2848,$AD706,'B-PorHerramienta'!$L$2:$L$2848,$AE706)*$AI$6,$AJ$6))</f>
        <v>1.5862000000000001</v>
      </c>
      <c r="Y706" s="48">
        <f>IF(COUNTIFS('B-PorHerramienta'!$A$2:$A$2848,Y$8,'B-PorHerramienta'!$J$2:$J$2848,$AC706,'B-PorHerramienta'!$K$2:$K$2848,$AD706,'B-PorHerramienta'!$L$2:$L$2848,$AE706,'B-PorHerramienta'!$F$2:$F$2848,"&lt;&gt;")=0,"",ROUND(SUMIFS(INDEX('B-PorHerramienta'!$F$2:$I$2848,0,$AH$6),'B-PorHerramienta'!$A$2:$A$2848,Y$8,'B-PorHerramienta'!$J$2:$J$2848,$AC706,'B-PorHerramienta'!$K$2:$K$2848,$AD706,'B-PorHerramienta'!$L$2:$L$2848,$AE706)*$AI$6,$AJ$6))</f>
        <v>1.5960000000000001</v>
      </c>
      <c r="Z706" s="48">
        <f>IF(COUNTIFS('B-PorHerramienta'!$A$2:$A$2848,Z$8,'B-PorHerramienta'!$J$2:$J$2848,$AC706,'B-PorHerramienta'!$K$2:$K$2848,$AD706,'B-PorHerramienta'!$L$2:$L$2848,$AE706,'B-PorHerramienta'!$F$2:$F$2848,"&lt;&gt;")=0,"",ROUND(SUMIFS(INDEX('B-PorHerramienta'!$F$2:$I$2848,0,$AH$6),'B-PorHerramienta'!$A$2:$A$2848,Z$8,'B-PorHerramienta'!$J$2:$J$2848,$AC706,'B-PorHerramienta'!$K$2:$K$2848,$AD706,'B-PorHerramienta'!$L$2:$L$2848,$AE706)*$AI$6,$AJ$6))</f>
        <v>1.0462</v>
      </c>
      <c r="AA706" s="6"/>
      <c r="AB706" s="35">
        <v>1</v>
      </c>
      <c r="AC706" s="35" t="s">
        <v>1285</v>
      </c>
      <c r="AD706" s="35" t="s">
        <v>1291</v>
      </c>
      <c r="AE706" s="35" t="s">
        <v>88</v>
      </c>
      <c r="AF706" s="35"/>
      <c r="AG706" s="35"/>
      <c r="AH706" s="35"/>
      <c r="AI706" s="35"/>
      <c r="AJ706" s="35"/>
      <c r="AK706" s="35"/>
    </row>
    <row r="707" spans="1:37" hidden="1" outlineLevel="2" collapsed="1" x14ac:dyDescent="0.25">
      <c r="A707" s="49" t="s">
        <v>465</v>
      </c>
      <c r="B707" s="47" t="s">
        <v>463</v>
      </c>
      <c r="C707" s="48">
        <f>IF(COUNTIFS('B-PorHerramienta'!$A$2:$A$2848,C$8,'B-PorHerramienta'!$J$2:$J$2848,$AC707,'B-PorHerramienta'!$K$2:$K$2848,$AD707,'B-PorHerramienta'!$L$2:$L$2848,$AE707,'B-PorHerramienta'!$F$2:$F$2848,"&lt;&gt;")=0,"",ROUND(SUMIFS(INDEX('B-PorHerramienta'!$F$2:$I$2848,0,$AH$6),'B-PorHerramienta'!$A$2:$A$2848,C$8,'B-PorHerramienta'!$J$2:$J$2848,$AC707,'B-PorHerramienta'!$K$2:$K$2848,$AD707,'B-PorHerramienta'!$L$2:$L$2848,$AE707)*$AI$6,$AJ$6))</f>
        <v>0.89500000000000002</v>
      </c>
      <c r="D707" s="48">
        <f>IF(COUNTIFS('B-PorHerramienta'!$A$2:$A$2848,D$8,'B-PorHerramienta'!$J$2:$J$2848,$AC707,'B-PorHerramienta'!$K$2:$K$2848,$AD707,'B-PorHerramienta'!$L$2:$L$2848,$AE707,'B-PorHerramienta'!$F$2:$F$2848,"&lt;&gt;")=0,"",ROUND(SUMIFS(INDEX('B-PorHerramienta'!$F$2:$I$2848,0,$AH$6),'B-PorHerramienta'!$A$2:$A$2848,D$8,'B-PorHerramienta'!$J$2:$J$2848,$AC707,'B-PorHerramienta'!$K$2:$K$2848,$AD707,'B-PorHerramienta'!$L$2:$L$2848,$AE707)*$AI$6,$AJ$6))</f>
        <v>0.91920000000000002</v>
      </c>
      <c r="E707" s="48">
        <f>IF(COUNTIFS('B-PorHerramienta'!$A$2:$A$2848,E$8,'B-PorHerramienta'!$J$2:$J$2848,$AC707,'B-PorHerramienta'!$K$2:$K$2848,$AD707,'B-PorHerramienta'!$L$2:$L$2848,$AE707,'B-PorHerramienta'!$F$2:$F$2848,"&lt;&gt;")=0,"",ROUND(SUMIFS(INDEX('B-PorHerramienta'!$F$2:$I$2848,0,$AH$6),'B-PorHerramienta'!$A$2:$A$2848,E$8,'B-PorHerramienta'!$J$2:$J$2848,$AC707,'B-PorHerramienta'!$K$2:$K$2848,$AD707,'B-PorHerramienta'!$L$2:$L$2848,$AE707)*$AI$6,$AJ$6))</f>
        <v>0.93940000000000001</v>
      </c>
      <c r="F707" s="48">
        <f>IF(COUNTIFS('B-PorHerramienta'!$A$2:$A$2848,F$8,'B-PorHerramienta'!$J$2:$J$2848,$AC707,'B-PorHerramienta'!$K$2:$K$2848,$AD707,'B-PorHerramienta'!$L$2:$L$2848,$AE707,'B-PorHerramienta'!$F$2:$F$2848,"&lt;&gt;")=0,"",ROUND(SUMIFS(INDEX('B-PorHerramienta'!$F$2:$I$2848,0,$AH$6),'B-PorHerramienta'!$A$2:$A$2848,F$8,'B-PorHerramienta'!$J$2:$J$2848,$AC707,'B-PorHerramienta'!$K$2:$K$2848,$AD707,'B-PorHerramienta'!$L$2:$L$2848,$AE707)*$AI$6,$AJ$6))</f>
        <v>0.96330000000000005</v>
      </c>
      <c r="G707" s="48">
        <f>IF(COUNTIFS('B-PorHerramienta'!$A$2:$A$2848,G$8,'B-PorHerramienta'!$J$2:$J$2848,$AC707,'B-PorHerramienta'!$K$2:$K$2848,$AD707,'B-PorHerramienta'!$L$2:$L$2848,$AE707,'B-PorHerramienta'!$F$2:$F$2848,"&lt;&gt;")=0,"",ROUND(SUMIFS(INDEX('B-PorHerramienta'!$F$2:$I$2848,0,$AH$6),'B-PorHerramienta'!$A$2:$A$2848,G$8,'B-PorHerramienta'!$J$2:$J$2848,$AC707,'B-PorHerramienta'!$K$2:$K$2848,$AD707,'B-PorHerramienta'!$L$2:$L$2848,$AE707)*$AI$6,$AJ$6))</f>
        <v>0.94679999999999997</v>
      </c>
      <c r="H707" s="48">
        <f>IF(COUNTIFS('B-PorHerramienta'!$A$2:$A$2848,H$8,'B-PorHerramienta'!$J$2:$J$2848,$AC707,'B-PorHerramienta'!$K$2:$K$2848,$AD707,'B-PorHerramienta'!$L$2:$L$2848,$AE707,'B-PorHerramienta'!$F$2:$F$2848,"&lt;&gt;")=0,"",ROUND(SUMIFS(INDEX('B-PorHerramienta'!$F$2:$I$2848,0,$AH$6),'B-PorHerramienta'!$A$2:$A$2848,H$8,'B-PorHerramienta'!$J$2:$J$2848,$AC707,'B-PorHerramienta'!$K$2:$K$2848,$AD707,'B-PorHerramienta'!$L$2:$L$2848,$AE707)*$AI$6,$AJ$6))</f>
        <v>1.0616000000000001</v>
      </c>
      <c r="I707" s="48">
        <f>IF(COUNTIFS('B-PorHerramienta'!$A$2:$A$2848,I$8,'B-PorHerramienta'!$J$2:$J$2848,$AC707,'B-PorHerramienta'!$K$2:$K$2848,$AD707,'B-PorHerramienta'!$L$2:$L$2848,$AE707,'B-PorHerramienta'!$F$2:$F$2848,"&lt;&gt;")=0,"",ROUND(SUMIFS(INDEX('B-PorHerramienta'!$F$2:$I$2848,0,$AH$6),'B-PorHerramienta'!$A$2:$A$2848,I$8,'B-PorHerramienta'!$J$2:$J$2848,$AC707,'B-PorHerramienta'!$K$2:$K$2848,$AD707,'B-PorHerramienta'!$L$2:$L$2848,$AE707)*$AI$6,$AJ$6))</f>
        <v>0.94520000000000004</v>
      </c>
      <c r="J707" s="48">
        <f>IF(COUNTIFS('B-PorHerramienta'!$A$2:$A$2848,J$8,'B-PorHerramienta'!$J$2:$J$2848,$AC707,'B-PorHerramienta'!$K$2:$K$2848,$AD707,'B-PorHerramienta'!$L$2:$L$2848,$AE707,'B-PorHerramienta'!$F$2:$F$2848,"&lt;&gt;")=0,"",ROUND(SUMIFS(INDEX('B-PorHerramienta'!$F$2:$I$2848,0,$AH$6),'B-PorHerramienta'!$A$2:$A$2848,J$8,'B-PorHerramienta'!$J$2:$J$2848,$AC707,'B-PorHerramienta'!$K$2:$K$2848,$AD707,'B-PorHerramienta'!$L$2:$L$2848,$AE707)*$AI$6,$AJ$6))</f>
        <v>0.64780000000000004</v>
      </c>
      <c r="K707" s="48">
        <f>IF(COUNTIFS('B-PorHerramienta'!$A$2:$A$2848,K$8,'B-PorHerramienta'!$J$2:$J$2848,$AC707,'B-PorHerramienta'!$K$2:$K$2848,$AD707,'B-PorHerramienta'!$L$2:$L$2848,$AE707,'B-PorHerramienta'!$F$2:$F$2848,"&lt;&gt;")=0,"",ROUND(SUMIFS(INDEX('B-PorHerramienta'!$F$2:$I$2848,0,$AH$6),'B-PorHerramienta'!$A$2:$A$2848,K$8,'B-PorHerramienta'!$J$2:$J$2848,$AC707,'B-PorHerramienta'!$K$2:$K$2848,$AD707,'B-PorHerramienta'!$L$2:$L$2848,$AE707)*$AI$6,$AJ$6))</f>
        <v>0.84399999999999997</v>
      </c>
      <c r="L707" s="48">
        <f>IF(COUNTIFS('B-PorHerramienta'!$A$2:$A$2848,L$8,'B-PorHerramienta'!$J$2:$J$2848,$AC707,'B-PorHerramienta'!$K$2:$K$2848,$AD707,'B-PorHerramienta'!$L$2:$L$2848,$AE707,'B-PorHerramienta'!$F$2:$F$2848,"&lt;&gt;")=0,"",ROUND(SUMIFS(INDEX('B-PorHerramienta'!$F$2:$I$2848,0,$AH$6),'B-PorHerramienta'!$A$2:$A$2848,L$8,'B-PorHerramienta'!$J$2:$J$2848,$AC707,'B-PorHerramienta'!$K$2:$K$2848,$AD707,'B-PorHerramienta'!$L$2:$L$2848,$AE707)*$AI$6,$AJ$6))</f>
        <v>0.86439999999999995</v>
      </c>
      <c r="M707" s="48">
        <f>IF(COUNTIFS('B-PorHerramienta'!$A$2:$A$2848,M$8,'B-PorHerramienta'!$J$2:$J$2848,$AC707,'B-PorHerramienta'!$K$2:$K$2848,$AD707,'B-PorHerramienta'!$L$2:$L$2848,$AE707,'B-PorHerramienta'!$F$2:$F$2848,"&lt;&gt;")=0,"",ROUND(SUMIFS(INDEX('B-PorHerramienta'!$F$2:$I$2848,0,$AH$6),'B-PorHerramienta'!$A$2:$A$2848,M$8,'B-PorHerramienta'!$J$2:$J$2848,$AC707,'B-PorHerramienta'!$K$2:$K$2848,$AD707,'B-PorHerramienta'!$L$2:$L$2848,$AE707)*$AI$6,$AJ$6))</f>
        <v>0.88290000000000002</v>
      </c>
      <c r="N707" s="48">
        <f>IF(COUNTIFS('B-PorHerramienta'!$A$2:$A$2848,N$8,'B-PorHerramienta'!$J$2:$J$2848,$AC707,'B-PorHerramienta'!$K$2:$K$2848,$AD707,'B-PorHerramienta'!$L$2:$L$2848,$AE707,'B-PorHerramienta'!$F$2:$F$2848,"&lt;&gt;")=0,"",ROUND(SUMIFS(INDEX('B-PorHerramienta'!$F$2:$I$2848,0,$AH$6),'B-PorHerramienta'!$A$2:$A$2848,N$8,'B-PorHerramienta'!$J$2:$J$2848,$AC707,'B-PorHerramienta'!$K$2:$K$2848,$AD707,'B-PorHerramienta'!$L$2:$L$2848,$AE707)*$AI$6,$AJ$6))</f>
        <v>0.93799999999999994</v>
      </c>
      <c r="O707" s="48">
        <f>IF(COUNTIFS('B-PorHerramienta'!$A$2:$A$2848,O$8,'B-PorHerramienta'!$J$2:$J$2848,$AC707,'B-PorHerramienta'!$K$2:$K$2848,$AD707,'B-PorHerramienta'!$L$2:$L$2848,$AE707,'B-PorHerramienta'!$F$2:$F$2848,"&lt;&gt;")=0,"",ROUND(SUMIFS(INDEX('B-PorHerramienta'!$F$2:$I$2848,0,$AH$6),'B-PorHerramienta'!$A$2:$A$2848,O$8,'B-PorHerramienta'!$J$2:$J$2848,$AC707,'B-PorHerramienta'!$K$2:$K$2848,$AD707,'B-PorHerramienta'!$L$2:$L$2848,$AE707)*$AI$6,$AJ$6))</f>
        <v>0.84589999999999999</v>
      </c>
      <c r="P707" s="48">
        <f>IF(COUNTIFS('B-PorHerramienta'!$A$2:$A$2848,P$8,'B-PorHerramienta'!$J$2:$J$2848,$AC707,'B-PorHerramienta'!$K$2:$K$2848,$AD707,'B-PorHerramienta'!$L$2:$L$2848,$AE707,'B-PorHerramienta'!$F$2:$F$2848,"&lt;&gt;")=0,"",ROUND(SUMIFS(INDEX('B-PorHerramienta'!$F$2:$I$2848,0,$AH$6),'B-PorHerramienta'!$A$2:$A$2848,P$8,'B-PorHerramienta'!$J$2:$J$2848,$AC707,'B-PorHerramienta'!$K$2:$K$2848,$AD707,'B-PorHerramienta'!$L$2:$L$2848,$AE707)*$AI$6,$AJ$6))</f>
        <v>0.84619999999999995</v>
      </c>
      <c r="Q707" s="48">
        <f>IF(COUNTIFS('B-PorHerramienta'!$A$2:$A$2848,Q$8,'B-PorHerramienta'!$J$2:$J$2848,$AC707,'B-PorHerramienta'!$K$2:$K$2848,$AD707,'B-PorHerramienta'!$L$2:$L$2848,$AE707,'B-PorHerramienta'!$F$2:$F$2848,"&lt;&gt;")=0,"",ROUND(SUMIFS(INDEX('B-PorHerramienta'!$F$2:$I$2848,0,$AH$6),'B-PorHerramienta'!$A$2:$A$2848,Q$8,'B-PorHerramienta'!$J$2:$J$2848,$AC707,'B-PorHerramienta'!$K$2:$K$2848,$AD707,'B-PorHerramienta'!$L$2:$L$2848,$AE707)*$AI$6,$AJ$6))</f>
        <v>0.93340000000000001</v>
      </c>
      <c r="R707" s="48">
        <f>IF(COUNTIFS('B-PorHerramienta'!$A$2:$A$2848,R$8,'B-PorHerramienta'!$J$2:$J$2848,$AC707,'B-PorHerramienta'!$K$2:$K$2848,$AD707,'B-PorHerramienta'!$L$2:$L$2848,$AE707,'B-PorHerramienta'!$F$2:$F$2848,"&lt;&gt;")=0,"",ROUND(SUMIFS(INDEX('B-PorHerramienta'!$F$2:$I$2848,0,$AH$6),'B-PorHerramienta'!$A$2:$A$2848,R$8,'B-PorHerramienta'!$J$2:$J$2848,$AC707,'B-PorHerramienta'!$K$2:$K$2848,$AD707,'B-PorHerramienta'!$L$2:$L$2848,$AE707)*$AI$6,$AJ$6))</f>
        <v>0.98089999999999999</v>
      </c>
      <c r="S707" s="48">
        <f>IF(COUNTIFS('B-PorHerramienta'!$A$2:$A$2848,S$8,'B-PorHerramienta'!$J$2:$J$2848,$AC707,'B-PorHerramienta'!$K$2:$K$2848,$AD707,'B-PorHerramienta'!$L$2:$L$2848,$AE707,'B-PorHerramienta'!$F$2:$F$2848,"&lt;&gt;")=0,"",ROUND(SUMIFS(INDEX('B-PorHerramienta'!$F$2:$I$2848,0,$AH$6),'B-PorHerramienta'!$A$2:$A$2848,S$8,'B-PorHerramienta'!$J$2:$J$2848,$AC707,'B-PorHerramienta'!$K$2:$K$2848,$AD707,'B-PorHerramienta'!$L$2:$L$2848,$AE707)*$AI$6,$AJ$6))</f>
        <v>0.90510000000000002</v>
      </c>
      <c r="T707" s="48">
        <f>IF(COUNTIFS('B-PorHerramienta'!$A$2:$A$2848,T$8,'B-PorHerramienta'!$J$2:$J$2848,$AC707,'B-PorHerramienta'!$K$2:$K$2848,$AD707,'B-PorHerramienta'!$L$2:$L$2848,$AE707,'B-PorHerramienta'!$F$2:$F$2848,"&lt;&gt;")=0,"",ROUND(SUMIFS(INDEX('B-PorHerramienta'!$F$2:$I$2848,0,$AH$6),'B-PorHerramienta'!$A$2:$A$2848,T$8,'B-PorHerramienta'!$J$2:$J$2848,$AC707,'B-PorHerramienta'!$K$2:$K$2848,$AD707,'B-PorHerramienta'!$L$2:$L$2848,$AE707)*$AI$6,$AJ$6))</f>
        <v>0.97899999999999998</v>
      </c>
      <c r="U707" s="48">
        <f>IF(COUNTIFS('B-PorHerramienta'!$A$2:$A$2848,U$8,'B-PorHerramienta'!$J$2:$J$2848,$AC707,'B-PorHerramienta'!$K$2:$K$2848,$AD707,'B-PorHerramienta'!$L$2:$L$2848,$AE707,'B-PorHerramienta'!$F$2:$F$2848,"&lt;&gt;")=0,"",ROUND(SUMIFS(INDEX('B-PorHerramienta'!$F$2:$I$2848,0,$AH$6),'B-PorHerramienta'!$A$2:$A$2848,U$8,'B-PorHerramienta'!$J$2:$J$2848,$AC707,'B-PorHerramienta'!$K$2:$K$2848,$AD707,'B-PorHerramienta'!$L$2:$L$2848,$AE707)*$AI$6,$AJ$6))</f>
        <v>0.99629999999999996</v>
      </c>
      <c r="V707" s="48">
        <f>IF(COUNTIFS('B-PorHerramienta'!$A$2:$A$2848,V$8,'B-PorHerramienta'!$J$2:$J$2848,$AC707,'B-PorHerramienta'!$K$2:$K$2848,$AD707,'B-PorHerramienta'!$L$2:$L$2848,$AE707,'B-PorHerramienta'!$F$2:$F$2848,"&lt;&gt;")=0,"",ROUND(SUMIFS(INDEX('B-PorHerramienta'!$F$2:$I$2848,0,$AH$6),'B-PorHerramienta'!$A$2:$A$2848,V$8,'B-PorHerramienta'!$J$2:$J$2848,$AC707,'B-PorHerramienta'!$K$2:$K$2848,$AD707,'B-PorHerramienta'!$L$2:$L$2848,$AE707)*$AI$6,$AJ$6))</f>
        <v>0.98219999999999996</v>
      </c>
      <c r="W707" s="48">
        <f>IF(COUNTIFS('B-PorHerramienta'!$A$2:$A$2848,W$8,'B-PorHerramienta'!$J$2:$J$2848,$AC707,'B-PorHerramienta'!$K$2:$K$2848,$AD707,'B-PorHerramienta'!$L$2:$L$2848,$AE707,'B-PorHerramienta'!$F$2:$F$2848,"&lt;&gt;")=0,"",ROUND(SUMIFS(INDEX('B-PorHerramienta'!$F$2:$I$2848,0,$AH$6),'B-PorHerramienta'!$A$2:$A$2848,W$8,'B-PorHerramienta'!$J$2:$J$2848,$AC707,'B-PorHerramienta'!$K$2:$K$2848,$AD707,'B-PorHerramienta'!$L$2:$L$2848,$AE707)*$AI$6,$AJ$6))</f>
        <v>1.3475999999999999</v>
      </c>
      <c r="X707" s="48">
        <f>IF(COUNTIFS('B-PorHerramienta'!$A$2:$A$2848,X$8,'B-PorHerramienta'!$J$2:$J$2848,$AC707,'B-PorHerramienta'!$K$2:$K$2848,$AD707,'B-PorHerramienta'!$L$2:$L$2848,$AE707,'B-PorHerramienta'!$F$2:$F$2848,"&lt;&gt;")=0,"",ROUND(SUMIFS(INDEX('B-PorHerramienta'!$F$2:$I$2848,0,$AH$6),'B-PorHerramienta'!$A$2:$A$2848,X$8,'B-PorHerramienta'!$J$2:$J$2848,$AC707,'B-PorHerramienta'!$K$2:$K$2848,$AD707,'B-PorHerramienta'!$L$2:$L$2848,$AE707)*$AI$6,$AJ$6))</f>
        <v>1.3432999999999999</v>
      </c>
      <c r="Y707" s="48">
        <f>IF(COUNTIFS('B-PorHerramienta'!$A$2:$A$2848,Y$8,'B-PorHerramienta'!$J$2:$J$2848,$AC707,'B-PorHerramienta'!$K$2:$K$2848,$AD707,'B-PorHerramienta'!$L$2:$L$2848,$AE707,'B-PorHerramienta'!$F$2:$F$2848,"&lt;&gt;")=0,"",ROUND(SUMIFS(INDEX('B-PorHerramienta'!$F$2:$I$2848,0,$AH$6),'B-PorHerramienta'!$A$2:$A$2848,Y$8,'B-PorHerramienta'!$J$2:$J$2848,$AC707,'B-PorHerramienta'!$K$2:$K$2848,$AD707,'B-PorHerramienta'!$L$2:$L$2848,$AE707)*$AI$6,$AJ$6))</f>
        <v>1.3563000000000001</v>
      </c>
      <c r="Z707" s="48">
        <f>IF(COUNTIFS('B-PorHerramienta'!$A$2:$A$2848,Z$8,'B-PorHerramienta'!$J$2:$J$2848,$AC707,'B-PorHerramienta'!$K$2:$K$2848,$AD707,'B-PorHerramienta'!$L$2:$L$2848,$AE707,'B-PorHerramienta'!$F$2:$F$2848,"&lt;&gt;")=0,"",ROUND(SUMIFS(INDEX('B-PorHerramienta'!$F$2:$I$2848,0,$AH$6),'B-PorHerramienta'!$A$2:$A$2848,Z$8,'B-PorHerramienta'!$J$2:$J$2848,$AC707,'B-PorHerramienta'!$K$2:$K$2848,$AD707,'B-PorHerramienta'!$L$2:$L$2848,$AE707)*$AI$6,$AJ$6))</f>
        <v>0.88029999999999997</v>
      </c>
      <c r="AA707" s="6"/>
      <c r="AB707" s="35">
        <v>2</v>
      </c>
      <c r="AC707" s="35" t="s">
        <v>1285</v>
      </c>
      <c r="AD707" s="35" t="s">
        <v>1291</v>
      </c>
      <c r="AE707" s="35" t="s">
        <v>1292</v>
      </c>
      <c r="AF707" s="35"/>
      <c r="AG707" s="35"/>
      <c r="AH707" s="35"/>
      <c r="AI707" s="35"/>
      <c r="AJ707" s="35"/>
      <c r="AK707" s="35"/>
    </row>
    <row r="708" spans="1:37" hidden="1" outlineLevel="2" collapsed="1" x14ac:dyDescent="0.25">
      <c r="A708" s="49" t="s">
        <v>467</v>
      </c>
      <c r="B708" s="47" t="s">
        <v>466</v>
      </c>
      <c r="C708" s="48">
        <f>IF(COUNTIFS('B-PorHerramienta'!$A$2:$A$2848,C$8,'B-PorHerramienta'!$J$2:$J$2848,$AC708,'B-PorHerramienta'!$K$2:$K$2848,$AD708,'B-PorHerramienta'!$L$2:$L$2848,$AE708,'B-PorHerramienta'!$F$2:$F$2848,"&lt;&gt;")=0,"",ROUND(SUMIFS(INDEX('B-PorHerramienta'!$F$2:$I$2848,0,$AH$6),'B-PorHerramienta'!$A$2:$A$2848,C$8,'B-PorHerramienta'!$J$2:$J$2848,$AC708,'B-PorHerramienta'!$K$2:$K$2848,$AD708,'B-PorHerramienta'!$L$2:$L$2848,$AE708)*$AI$6,$AJ$6))</f>
        <v>7.9000000000000001E-2</v>
      </c>
      <c r="D708" s="48">
        <f>IF(COUNTIFS('B-PorHerramienta'!$A$2:$A$2848,D$8,'B-PorHerramienta'!$J$2:$J$2848,$AC708,'B-PorHerramienta'!$K$2:$K$2848,$AD708,'B-PorHerramienta'!$L$2:$L$2848,$AE708,'B-PorHerramienta'!$F$2:$F$2848,"&lt;&gt;")=0,"",ROUND(SUMIFS(INDEX('B-PorHerramienta'!$F$2:$I$2848,0,$AH$6),'B-PorHerramienta'!$A$2:$A$2848,D$8,'B-PorHerramienta'!$J$2:$J$2848,$AC708,'B-PorHerramienta'!$K$2:$K$2848,$AD708,'B-PorHerramienta'!$L$2:$L$2848,$AE708)*$AI$6,$AJ$6))</f>
        <v>7.0800000000000002E-2</v>
      </c>
      <c r="E708" s="48">
        <f>IF(COUNTIFS('B-PorHerramienta'!$A$2:$A$2848,E$8,'B-PorHerramienta'!$J$2:$J$2848,$AC708,'B-PorHerramienta'!$K$2:$K$2848,$AD708,'B-PorHerramienta'!$L$2:$L$2848,$AE708,'B-PorHerramienta'!$F$2:$F$2848,"&lt;&gt;")=0,"",ROUND(SUMIFS(INDEX('B-PorHerramienta'!$F$2:$I$2848,0,$AH$6),'B-PorHerramienta'!$A$2:$A$2848,E$8,'B-PorHerramienta'!$J$2:$J$2848,$AC708,'B-PorHerramienta'!$K$2:$K$2848,$AD708,'B-PorHerramienta'!$L$2:$L$2848,$AE708)*$AI$6,$AJ$6))</f>
        <v>7.1300000000000002E-2</v>
      </c>
      <c r="F708" s="48">
        <f>IF(COUNTIFS('B-PorHerramienta'!$A$2:$A$2848,F$8,'B-PorHerramienta'!$J$2:$J$2848,$AC708,'B-PorHerramienta'!$K$2:$K$2848,$AD708,'B-PorHerramienta'!$L$2:$L$2848,$AE708,'B-PorHerramienta'!$F$2:$F$2848,"&lt;&gt;")=0,"",ROUND(SUMIFS(INDEX('B-PorHerramienta'!$F$2:$I$2848,0,$AH$6),'B-PorHerramienta'!$A$2:$A$2848,F$8,'B-PorHerramienta'!$J$2:$J$2848,$AC708,'B-PorHerramienta'!$K$2:$K$2848,$AD708,'B-PorHerramienta'!$L$2:$L$2848,$AE708)*$AI$6,$AJ$6))</f>
        <v>7.7799999999999994E-2</v>
      </c>
      <c r="G708" s="48">
        <f>IF(COUNTIFS('B-PorHerramienta'!$A$2:$A$2848,G$8,'B-PorHerramienta'!$J$2:$J$2848,$AC708,'B-PorHerramienta'!$K$2:$K$2848,$AD708,'B-PorHerramienta'!$L$2:$L$2848,$AE708,'B-PorHerramienta'!$F$2:$F$2848,"&lt;&gt;")=0,"",ROUND(SUMIFS(INDEX('B-PorHerramienta'!$F$2:$I$2848,0,$AH$6),'B-PorHerramienta'!$A$2:$A$2848,G$8,'B-PorHerramienta'!$J$2:$J$2848,$AC708,'B-PorHerramienta'!$K$2:$K$2848,$AD708,'B-PorHerramienta'!$L$2:$L$2848,$AE708)*$AI$6,$AJ$6))</f>
        <v>8.77E-2</v>
      </c>
      <c r="H708" s="48">
        <f>IF(COUNTIFS('B-PorHerramienta'!$A$2:$A$2848,H$8,'B-PorHerramienta'!$J$2:$J$2848,$AC708,'B-PorHerramienta'!$K$2:$K$2848,$AD708,'B-PorHerramienta'!$L$2:$L$2848,$AE708,'B-PorHerramienta'!$F$2:$F$2848,"&lt;&gt;")=0,"",ROUND(SUMIFS(INDEX('B-PorHerramienta'!$F$2:$I$2848,0,$AH$6),'B-PorHerramienta'!$A$2:$A$2848,H$8,'B-PorHerramienta'!$J$2:$J$2848,$AC708,'B-PorHerramienta'!$K$2:$K$2848,$AD708,'B-PorHerramienta'!$L$2:$L$2848,$AE708)*$AI$6,$AJ$6))</f>
        <v>9.7100000000000006E-2</v>
      </c>
      <c r="I708" s="48">
        <f>IF(COUNTIFS('B-PorHerramienta'!$A$2:$A$2848,I$8,'B-PorHerramienta'!$J$2:$J$2848,$AC708,'B-PorHerramienta'!$K$2:$K$2848,$AD708,'B-PorHerramienta'!$L$2:$L$2848,$AE708,'B-PorHerramienta'!$F$2:$F$2848,"&lt;&gt;")=0,"",ROUND(SUMIFS(INDEX('B-PorHerramienta'!$F$2:$I$2848,0,$AH$6),'B-PorHerramienta'!$A$2:$A$2848,I$8,'B-PorHerramienta'!$J$2:$J$2848,$AC708,'B-PorHerramienta'!$K$2:$K$2848,$AD708,'B-PorHerramienta'!$L$2:$L$2848,$AE708)*$AI$6,$AJ$6))</f>
        <v>0.1028</v>
      </c>
      <c r="J708" s="48">
        <f>IF(COUNTIFS('B-PorHerramienta'!$A$2:$A$2848,J$8,'B-PorHerramienta'!$J$2:$J$2848,$AC708,'B-PorHerramienta'!$K$2:$K$2848,$AD708,'B-PorHerramienta'!$L$2:$L$2848,$AE708,'B-PorHerramienta'!$F$2:$F$2848,"&lt;&gt;")=0,"",ROUND(SUMIFS(INDEX('B-PorHerramienta'!$F$2:$I$2848,0,$AH$6),'B-PorHerramienta'!$A$2:$A$2848,J$8,'B-PorHerramienta'!$J$2:$J$2848,$AC708,'B-PorHerramienta'!$K$2:$K$2848,$AD708,'B-PorHerramienta'!$L$2:$L$2848,$AE708)*$AI$6,$AJ$6))</f>
        <v>0.1014</v>
      </c>
      <c r="K708" s="48">
        <f>IF(COUNTIFS('B-PorHerramienta'!$A$2:$A$2848,K$8,'B-PorHerramienta'!$J$2:$J$2848,$AC708,'B-PorHerramienta'!$K$2:$K$2848,$AD708,'B-PorHerramienta'!$L$2:$L$2848,$AE708,'B-PorHerramienta'!$F$2:$F$2848,"&lt;&gt;")=0,"",ROUND(SUMIFS(INDEX('B-PorHerramienta'!$F$2:$I$2848,0,$AH$6),'B-PorHerramienta'!$A$2:$A$2848,K$8,'B-PorHerramienta'!$J$2:$J$2848,$AC708,'B-PorHerramienta'!$K$2:$K$2848,$AD708,'B-PorHerramienta'!$L$2:$L$2848,$AE708)*$AI$6,$AJ$6))</f>
        <v>7.5499999999999998E-2</v>
      </c>
      <c r="L708" s="48">
        <f>IF(COUNTIFS('B-PorHerramienta'!$A$2:$A$2848,L$8,'B-PorHerramienta'!$J$2:$J$2848,$AC708,'B-PorHerramienta'!$K$2:$K$2848,$AD708,'B-PorHerramienta'!$L$2:$L$2848,$AE708,'B-PorHerramienta'!$F$2:$F$2848,"&lt;&gt;")=0,"",ROUND(SUMIFS(INDEX('B-PorHerramienta'!$F$2:$I$2848,0,$AH$6),'B-PorHerramienta'!$A$2:$A$2848,L$8,'B-PorHerramienta'!$J$2:$J$2848,$AC708,'B-PorHerramienta'!$K$2:$K$2848,$AD708,'B-PorHerramienta'!$L$2:$L$2848,$AE708)*$AI$6,$AJ$6))</f>
        <v>8.5900000000000004E-2</v>
      </c>
      <c r="M708" s="48">
        <f>IF(COUNTIFS('B-PorHerramienta'!$A$2:$A$2848,M$8,'B-PorHerramienta'!$J$2:$J$2848,$AC708,'B-PorHerramienta'!$K$2:$K$2848,$AD708,'B-PorHerramienta'!$L$2:$L$2848,$AE708,'B-PorHerramienta'!$F$2:$F$2848,"&lt;&gt;")=0,"",ROUND(SUMIFS(INDEX('B-PorHerramienta'!$F$2:$I$2848,0,$AH$6),'B-PorHerramienta'!$A$2:$A$2848,M$8,'B-PorHerramienta'!$J$2:$J$2848,$AC708,'B-PorHerramienta'!$K$2:$K$2848,$AD708,'B-PorHerramienta'!$L$2:$L$2848,$AE708)*$AI$6,$AJ$6))</f>
        <v>8.5999999999999993E-2</v>
      </c>
      <c r="N708" s="48">
        <f>IF(COUNTIFS('B-PorHerramienta'!$A$2:$A$2848,N$8,'B-PorHerramienta'!$J$2:$J$2848,$AC708,'B-PorHerramienta'!$K$2:$K$2848,$AD708,'B-PorHerramienta'!$L$2:$L$2848,$AE708,'B-PorHerramienta'!$F$2:$F$2848,"&lt;&gt;")=0,"",ROUND(SUMIFS(INDEX('B-PorHerramienta'!$F$2:$I$2848,0,$AH$6),'B-PorHerramienta'!$A$2:$A$2848,N$8,'B-PorHerramienta'!$J$2:$J$2848,$AC708,'B-PorHerramienta'!$K$2:$K$2848,$AD708,'B-PorHerramienta'!$L$2:$L$2848,$AE708)*$AI$6,$AJ$6))</f>
        <v>8.1299999999999997E-2</v>
      </c>
      <c r="O708" s="48">
        <f>IF(COUNTIFS('B-PorHerramienta'!$A$2:$A$2848,O$8,'B-PorHerramienta'!$J$2:$J$2848,$AC708,'B-PorHerramienta'!$K$2:$K$2848,$AD708,'B-PorHerramienta'!$L$2:$L$2848,$AE708,'B-PorHerramienta'!$F$2:$F$2848,"&lt;&gt;")=0,"",ROUND(SUMIFS(INDEX('B-PorHerramienta'!$F$2:$I$2848,0,$AH$6),'B-PorHerramienta'!$A$2:$A$2848,O$8,'B-PorHerramienta'!$J$2:$J$2848,$AC708,'B-PorHerramienta'!$K$2:$K$2848,$AD708,'B-PorHerramienta'!$L$2:$L$2848,$AE708)*$AI$6,$AJ$6))</f>
        <v>6.9400000000000003E-2</v>
      </c>
      <c r="P708" s="48">
        <f>IF(COUNTIFS('B-PorHerramienta'!$A$2:$A$2848,P$8,'B-PorHerramienta'!$J$2:$J$2848,$AC708,'B-PorHerramienta'!$K$2:$K$2848,$AD708,'B-PorHerramienta'!$L$2:$L$2848,$AE708,'B-PorHerramienta'!$F$2:$F$2848,"&lt;&gt;")=0,"",ROUND(SUMIFS(INDEX('B-PorHerramienta'!$F$2:$I$2848,0,$AH$6),'B-PorHerramienta'!$A$2:$A$2848,P$8,'B-PorHerramienta'!$J$2:$J$2848,$AC708,'B-PorHerramienta'!$K$2:$K$2848,$AD708,'B-PorHerramienta'!$L$2:$L$2848,$AE708)*$AI$6,$AJ$6))</f>
        <v>6.7599999999999993E-2</v>
      </c>
      <c r="Q708" s="48">
        <f>IF(COUNTIFS('B-PorHerramienta'!$A$2:$A$2848,Q$8,'B-PorHerramienta'!$J$2:$J$2848,$AC708,'B-PorHerramienta'!$K$2:$K$2848,$AD708,'B-PorHerramienta'!$L$2:$L$2848,$AE708,'B-PorHerramienta'!$F$2:$F$2848,"&lt;&gt;")=0,"",ROUND(SUMIFS(INDEX('B-PorHerramienta'!$F$2:$I$2848,0,$AH$6),'B-PorHerramienta'!$A$2:$A$2848,Q$8,'B-PorHerramienta'!$J$2:$J$2848,$AC708,'B-PorHerramienta'!$K$2:$K$2848,$AD708,'B-PorHerramienta'!$L$2:$L$2848,$AE708)*$AI$6,$AJ$6))</f>
        <v>6.7299999999999999E-2</v>
      </c>
      <c r="R708" s="48">
        <f>IF(COUNTIFS('B-PorHerramienta'!$A$2:$A$2848,R$8,'B-PorHerramienta'!$J$2:$J$2848,$AC708,'B-PorHerramienta'!$K$2:$K$2848,$AD708,'B-PorHerramienta'!$L$2:$L$2848,$AE708,'B-PorHerramienta'!$F$2:$F$2848,"&lt;&gt;")=0,"",ROUND(SUMIFS(INDEX('B-PorHerramienta'!$F$2:$I$2848,0,$AH$6),'B-PorHerramienta'!$A$2:$A$2848,R$8,'B-PorHerramienta'!$J$2:$J$2848,$AC708,'B-PorHerramienta'!$K$2:$K$2848,$AD708,'B-PorHerramienta'!$L$2:$L$2848,$AE708)*$AI$6,$AJ$6))</f>
        <v>7.2099999999999997E-2</v>
      </c>
      <c r="S708" s="48">
        <f>IF(COUNTIFS('B-PorHerramienta'!$A$2:$A$2848,S$8,'B-PorHerramienta'!$J$2:$J$2848,$AC708,'B-PorHerramienta'!$K$2:$K$2848,$AD708,'B-PorHerramienta'!$L$2:$L$2848,$AE708,'B-PorHerramienta'!$F$2:$F$2848,"&lt;&gt;")=0,"",ROUND(SUMIFS(INDEX('B-PorHerramienta'!$F$2:$I$2848,0,$AH$6),'B-PorHerramienta'!$A$2:$A$2848,S$8,'B-PorHerramienta'!$J$2:$J$2848,$AC708,'B-PorHerramienta'!$K$2:$K$2848,$AD708,'B-PorHerramienta'!$L$2:$L$2848,$AE708)*$AI$6,$AJ$6))</f>
        <v>7.4099999999999999E-2</v>
      </c>
      <c r="T708" s="48">
        <f>IF(COUNTIFS('B-PorHerramienta'!$A$2:$A$2848,T$8,'B-PorHerramienta'!$J$2:$J$2848,$AC708,'B-PorHerramienta'!$K$2:$K$2848,$AD708,'B-PorHerramienta'!$L$2:$L$2848,$AE708,'B-PorHerramienta'!$F$2:$F$2848,"&lt;&gt;")=0,"",ROUND(SUMIFS(INDEX('B-PorHerramienta'!$F$2:$I$2848,0,$AH$6),'B-PorHerramienta'!$A$2:$A$2848,T$8,'B-PorHerramienta'!$J$2:$J$2848,$AC708,'B-PorHerramienta'!$K$2:$K$2848,$AD708,'B-PorHerramienta'!$L$2:$L$2848,$AE708)*$AI$6,$AJ$6))</f>
        <v>7.7299999999999994E-2</v>
      </c>
      <c r="U708" s="48">
        <f>IF(COUNTIFS('B-PorHerramienta'!$A$2:$A$2848,U$8,'B-PorHerramienta'!$J$2:$J$2848,$AC708,'B-PorHerramienta'!$K$2:$K$2848,$AD708,'B-PorHerramienta'!$L$2:$L$2848,$AE708,'B-PorHerramienta'!$F$2:$F$2848,"&lt;&gt;")=0,"",ROUND(SUMIFS(INDEX('B-PorHerramienta'!$F$2:$I$2848,0,$AH$6),'B-PorHerramienta'!$A$2:$A$2848,U$8,'B-PorHerramienta'!$J$2:$J$2848,$AC708,'B-PorHerramienta'!$K$2:$K$2848,$AD708,'B-PorHerramienta'!$L$2:$L$2848,$AE708)*$AI$6,$AJ$6))</f>
        <v>8.0699999999999994E-2</v>
      </c>
      <c r="V708" s="48">
        <f>IF(COUNTIFS('B-PorHerramienta'!$A$2:$A$2848,V$8,'B-PorHerramienta'!$J$2:$J$2848,$AC708,'B-PorHerramienta'!$K$2:$K$2848,$AD708,'B-PorHerramienta'!$L$2:$L$2848,$AE708,'B-PorHerramienta'!$F$2:$F$2848,"&lt;&gt;")=0,"",ROUND(SUMIFS(INDEX('B-PorHerramienta'!$F$2:$I$2848,0,$AH$6),'B-PorHerramienta'!$A$2:$A$2848,V$8,'B-PorHerramienta'!$J$2:$J$2848,$AC708,'B-PorHerramienta'!$K$2:$K$2848,$AD708,'B-PorHerramienta'!$L$2:$L$2848,$AE708)*$AI$6,$AJ$6))</f>
        <v>7.7600000000000002E-2</v>
      </c>
      <c r="W708" s="48">
        <f>IF(COUNTIFS('B-PorHerramienta'!$A$2:$A$2848,W$8,'B-PorHerramienta'!$J$2:$J$2848,$AC708,'B-PorHerramienta'!$K$2:$K$2848,$AD708,'B-PorHerramienta'!$L$2:$L$2848,$AE708,'B-PorHerramienta'!$F$2:$F$2848,"&lt;&gt;")=0,"",ROUND(SUMIFS(INDEX('B-PorHerramienta'!$F$2:$I$2848,0,$AH$6),'B-PorHerramienta'!$A$2:$A$2848,W$8,'B-PorHerramienta'!$J$2:$J$2848,$AC708,'B-PorHerramienta'!$K$2:$K$2848,$AD708,'B-PorHerramienta'!$L$2:$L$2848,$AE708)*$AI$6,$AJ$6))</f>
        <v>0.12139999999999999</v>
      </c>
      <c r="X708" s="48">
        <f>IF(COUNTIFS('B-PorHerramienta'!$A$2:$A$2848,X$8,'B-PorHerramienta'!$J$2:$J$2848,$AC708,'B-PorHerramienta'!$K$2:$K$2848,$AD708,'B-PorHerramienta'!$L$2:$L$2848,$AE708,'B-PorHerramienta'!$F$2:$F$2848,"&lt;&gt;")=0,"",ROUND(SUMIFS(INDEX('B-PorHerramienta'!$F$2:$I$2848,0,$AH$6),'B-PorHerramienta'!$A$2:$A$2848,X$8,'B-PorHerramienta'!$J$2:$J$2848,$AC708,'B-PorHerramienta'!$K$2:$K$2848,$AD708,'B-PorHerramienta'!$L$2:$L$2848,$AE708)*$AI$6,$AJ$6))</f>
        <v>0.1152</v>
      </c>
      <c r="Y708" s="48">
        <f>IF(COUNTIFS('B-PorHerramienta'!$A$2:$A$2848,Y$8,'B-PorHerramienta'!$J$2:$J$2848,$AC708,'B-PorHerramienta'!$K$2:$K$2848,$AD708,'B-PorHerramienta'!$L$2:$L$2848,$AE708,'B-PorHerramienta'!$F$2:$F$2848,"&lt;&gt;")=0,"",ROUND(SUMIFS(INDEX('B-PorHerramienta'!$F$2:$I$2848,0,$AH$6),'B-PorHerramienta'!$A$2:$A$2848,Y$8,'B-PorHerramienta'!$J$2:$J$2848,$AC708,'B-PorHerramienta'!$K$2:$K$2848,$AD708,'B-PorHerramienta'!$L$2:$L$2848,$AE708)*$AI$6,$AJ$6))</f>
        <v>0.1111</v>
      </c>
      <c r="Z708" s="48">
        <f>IF(COUNTIFS('B-PorHerramienta'!$A$2:$A$2848,Z$8,'B-PorHerramienta'!$J$2:$J$2848,$AC708,'B-PorHerramienta'!$K$2:$K$2848,$AD708,'B-PorHerramienta'!$L$2:$L$2848,$AE708,'B-PorHerramienta'!$F$2:$F$2848,"&lt;&gt;")=0,"",ROUND(SUMIFS(INDEX('B-PorHerramienta'!$F$2:$I$2848,0,$AH$6),'B-PorHerramienta'!$A$2:$A$2848,Z$8,'B-PorHerramienta'!$J$2:$J$2848,$AC708,'B-PorHerramienta'!$K$2:$K$2848,$AD708,'B-PorHerramienta'!$L$2:$L$2848,$AE708)*$AI$6,$AJ$6))</f>
        <v>8.0399999999999999E-2</v>
      </c>
      <c r="AA708" s="6"/>
      <c r="AB708" s="35">
        <v>2</v>
      </c>
      <c r="AC708" s="35" t="s">
        <v>1285</v>
      </c>
      <c r="AD708" s="35" t="s">
        <v>1291</v>
      </c>
      <c r="AE708" s="35" t="s">
        <v>1293</v>
      </c>
      <c r="AF708" s="35"/>
      <c r="AG708" s="35"/>
      <c r="AH708" s="35"/>
      <c r="AI708" s="35"/>
      <c r="AJ708" s="35"/>
      <c r="AK708" s="35"/>
    </row>
    <row r="709" spans="1:37" ht="39" hidden="1" outlineLevel="2" collapsed="1" x14ac:dyDescent="0.25">
      <c r="A709" s="49" t="s">
        <v>2371</v>
      </c>
      <c r="B709" s="47" t="s">
        <v>2370</v>
      </c>
      <c r="C709" s="48" t="str">
        <f>IF(COUNTIFS('B-PorHerramienta'!$A$2:$A$2848,C$8,'B-PorHerramienta'!$J$2:$J$2848,$AC709,'B-PorHerramienta'!$K$2:$K$2848,$AD709,'B-PorHerramienta'!$L$2:$L$2848,$AE709,'B-PorHerramienta'!$F$2:$F$2848,"&lt;&gt;")=0,"",ROUND(SUMIFS(INDEX('B-PorHerramienta'!$F$2:$I$2848,0,$AH$6),'B-PorHerramienta'!$A$2:$A$2848,C$8,'B-PorHerramienta'!$J$2:$J$2848,$AC709,'B-PorHerramienta'!$K$2:$K$2848,$AD709,'B-PorHerramienta'!$L$2:$L$2848,$AE709)*$AI$6,$AJ$6))</f>
        <v/>
      </c>
      <c r="D709" s="48">
        <f>IF(COUNTIFS('B-PorHerramienta'!$A$2:$A$2848,D$8,'B-PorHerramienta'!$J$2:$J$2848,$AC709,'B-PorHerramienta'!$K$2:$K$2848,$AD709,'B-PorHerramienta'!$L$2:$L$2848,$AE709,'B-PorHerramienta'!$F$2:$F$2848,"&lt;&gt;")=0,"",ROUND(SUMIFS(INDEX('B-PorHerramienta'!$F$2:$I$2848,0,$AH$6),'B-PorHerramienta'!$A$2:$A$2848,D$8,'B-PorHerramienta'!$J$2:$J$2848,$AC709,'B-PorHerramienta'!$K$2:$K$2848,$AD709,'B-PorHerramienta'!$L$2:$L$2848,$AE709)*$AI$6,$AJ$6))</f>
        <v>3.9800000000000002E-2</v>
      </c>
      <c r="E709" s="48">
        <f>IF(COUNTIFS('B-PorHerramienta'!$A$2:$A$2848,E$8,'B-PorHerramienta'!$J$2:$J$2848,$AC709,'B-PorHerramienta'!$K$2:$K$2848,$AD709,'B-PorHerramienta'!$L$2:$L$2848,$AE709,'B-PorHerramienta'!$F$2:$F$2848,"&lt;&gt;")=0,"",ROUND(SUMIFS(INDEX('B-PorHerramienta'!$F$2:$I$2848,0,$AH$6),'B-PorHerramienta'!$A$2:$A$2848,E$8,'B-PorHerramienta'!$J$2:$J$2848,$AC709,'B-PorHerramienta'!$K$2:$K$2848,$AD709,'B-PorHerramienta'!$L$2:$L$2848,$AE709)*$AI$6,$AJ$6))</f>
        <v>4.0599999999999997E-2</v>
      </c>
      <c r="F709" s="48">
        <f>IF(COUNTIFS('B-PorHerramienta'!$A$2:$A$2848,F$8,'B-PorHerramienta'!$J$2:$J$2848,$AC709,'B-PorHerramienta'!$K$2:$K$2848,$AD709,'B-PorHerramienta'!$L$2:$L$2848,$AE709,'B-PorHerramienta'!$F$2:$F$2848,"&lt;&gt;")=0,"",ROUND(SUMIFS(INDEX('B-PorHerramienta'!$F$2:$I$2848,0,$AH$6),'B-PorHerramienta'!$A$2:$A$2848,F$8,'B-PorHerramienta'!$J$2:$J$2848,$AC709,'B-PorHerramienta'!$K$2:$K$2848,$AD709,'B-PorHerramienta'!$L$2:$L$2848,$AE709)*$AI$6,$AJ$6))</f>
        <v>4.2099999999999999E-2</v>
      </c>
      <c r="G709" s="48">
        <f>IF(COUNTIFS('B-PorHerramienta'!$A$2:$A$2848,G$8,'B-PorHerramienta'!$J$2:$J$2848,$AC709,'B-PorHerramienta'!$K$2:$K$2848,$AD709,'B-PorHerramienta'!$L$2:$L$2848,$AE709,'B-PorHerramienta'!$F$2:$F$2848,"&lt;&gt;")=0,"",ROUND(SUMIFS(INDEX('B-PorHerramienta'!$F$2:$I$2848,0,$AH$6),'B-PorHerramienta'!$A$2:$A$2848,G$8,'B-PorHerramienta'!$J$2:$J$2848,$AC709,'B-PorHerramienta'!$K$2:$K$2848,$AD709,'B-PorHerramienta'!$L$2:$L$2848,$AE709)*$AI$6,$AJ$6))</f>
        <v>3.6900000000000002E-2</v>
      </c>
      <c r="H709" s="48">
        <f>IF(COUNTIFS('B-PorHerramienta'!$A$2:$A$2848,H$8,'B-PorHerramienta'!$J$2:$J$2848,$AC709,'B-PorHerramienta'!$K$2:$K$2848,$AD709,'B-PorHerramienta'!$L$2:$L$2848,$AE709,'B-PorHerramienta'!$F$2:$F$2848,"&lt;&gt;")=0,"",ROUND(SUMIFS(INDEX('B-PorHerramienta'!$F$2:$I$2848,0,$AH$6),'B-PorHerramienta'!$A$2:$A$2848,H$8,'B-PorHerramienta'!$J$2:$J$2848,$AC709,'B-PorHerramienta'!$K$2:$K$2848,$AD709,'B-PorHerramienta'!$L$2:$L$2848,$AE709)*$AI$6,$AJ$6))</f>
        <v>4.0599999999999997E-2</v>
      </c>
      <c r="I709" s="48">
        <f>IF(COUNTIFS('B-PorHerramienta'!$A$2:$A$2848,I$8,'B-PorHerramienta'!$J$2:$J$2848,$AC709,'B-PorHerramienta'!$K$2:$K$2848,$AD709,'B-PorHerramienta'!$L$2:$L$2848,$AE709,'B-PorHerramienta'!$F$2:$F$2848,"&lt;&gt;")=0,"",ROUND(SUMIFS(INDEX('B-PorHerramienta'!$F$2:$I$2848,0,$AH$6),'B-PorHerramienta'!$A$2:$A$2848,I$8,'B-PorHerramienta'!$J$2:$J$2848,$AC709,'B-PorHerramienta'!$K$2:$K$2848,$AD709,'B-PorHerramienta'!$L$2:$L$2848,$AE709)*$AI$6,$AJ$6))</f>
        <v>3.85E-2</v>
      </c>
      <c r="J709" s="48">
        <f>IF(COUNTIFS('B-PorHerramienta'!$A$2:$A$2848,J$8,'B-PorHerramienta'!$J$2:$J$2848,$AC709,'B-PorHerramienta'!$K$2:$K$2848,$AD709,'B-PorHerramienta'!$L$2:$L$2848,$AE709,'B-PorHerramienta'!$F$2:$F$2848,"&lt;&gt;")=0,"",ROUND(SUMIFS(INDEX('B-PorHerramienta'!$F$2:$I$2848,0,$AH$6),'B-PorHerramienta'!$A$2:$A$2848,J$8,'B-PorHerramienta'!$J$2:$J$2848,$AC709,'B-PorHerramienta'!$K$2:$K$2848,$AD709,'B-PorHerramienta'!$L$2:$L$2848,$AE709)*$AI$6,$AJ$6))</f>
        <v>3.8699999999999998E-2</v>
      </c>
      <c r="K709" s="48">
        <f>IF(COUNTIFS('B-PorHerramienta'!$A$2:$A$2848,K$8,'B-PorHerramienta'!$J$2:$J$2848,$AC709,'B-PorHerramienta'!$K$2:$K$2848,$AD709,'B-PorHerramienta'!$L$2:$L$2848,$AE709,'B-PorHerramienta'!$F$2:$F$2848,"&lt;&gt;")=0,"",ROUND(SUMIFS(INDEX('B-PorHerramienta'!$F$2:$I$2848,0,$AH$6),'B-PorHerramienta'!$A$2:$A$2848,K$8,'B-PorHerramienta'!$J$2:$J$2848,$AC709,'B-PorHerramienta'!$K$2:$K$2848,$AD709,'B-PorHerramienta'!$L$2:$L$2848,$AE709)*$AI$6,$AJ$6))</f>
        <v>4.9299999999999997E-2</v>
      </c>
      <c r="L709" s="48">
        <f>IF(COUNTIFS('B-PorHerramienta'!$A$2:$A$2848,L$8,'B-PorHerramienta'!$J$2:$J$2848,$AC709,'B-PorHerramienta'!$K$2:$K$2848,$AD709,'B-PorHerramienta'!$L$2:$L$2848,$AE709,'B-PorHerramienta'!$F$2:$F$2848,"&lt;&gt;")=0,"",ROUND(SUMIFS(INDEX('B-PorHerramienta'!$F$2:$I$2848,0,$AH$6),'B-PorHerramienta'!$A$2:$A$2848,L$8,'B-PorHerramienta'!$J$2:$J$2848,$AC709,'B-PorHerramienta'!$K$2:$K$2848,$AD709,'B-PorHerramienta'!$L$2:$L$2848,$AE709)*$AI$6,$AJ$6))</f>
        <v>5.0599999999999999E-2</v>
      </c>
      <c r="M709" s="48">
        <f>IF(COUNTIFS('B-PorHerramienta'!$A$2:$A$2848,M$8,'B-PorHerramienta'!$J$2:$J$2848,$AC709,'B-PorHerramienta'!$K$2:$K$2848,$AD709,'B-PorHerramienta'!$L$2:$L$2848,$AE709,'B-PorHerramienta'!$F$2:$F$2848,"&lt;&gt;")=0,"",ROUND(SUMIFS(INDEX('B-PorHerramienta'!$F$2:$I$2848,0,$AH$6),'B-PorHerramienta'!$A$2:$A$2848,M$8,'B-PorHerramienta'!$J$2:$J$2848,$AC709,'B-PorHerramienta'!$K$2:$K$2848,$AD709,'B-PorHerramienta'!$L$2:$L$2848,$AE709)*$AI$6,$AJ$6))</f>
        <v>4.9599999999999998E-2</v>
      </c>
      <c r="N709" s="48">
        <f>IF(COUNTIFS('B-PorHerramienta'!$A$2:$A$2848,N$8,'B-PorHerramienta'!$J$2:$J$2848,$AC709,'B-PorHerramienta'!$K$2:$K$2848,$AD709,'B-PorHerramienta'!$L$2:$L$2848,$AE709,'B-PorHerramienta'!$F$2:$F$2848,"&lt;&gt;")=0,"",ROUND(SUMIFS(INDEX('B-PorHerramienta'!$F$2:$I$2848,0,$AH$6),'B-PorHerramienta'!$A$2:$A$2848,N$8,'B-PorHerramienta'!$J$2:$J$2848,$AC709,'B-PorHerramienta'!$K$2:$K$2848,$AD709,'B-PorHerramienta'!$L$2:$L$2848,$AE709)*$AI$6,$AJ$6))</f>
        <v>5.0200000000000002E-2</v>
      </c>
      <c r="O709" s="48">
        <f>IF(COUNTIFS('B-PorHerramienta'!$A$2:$A$2848,O$8,'B-PorHerramienta'!$J$2:$J$2848,$AC709,'B-PorHerramienta'!$K$2:$K$2848,$AD709,'B-PorHerramienta'!$L$2:$L$2848,$AE709,'B-PorHerramienta'!$F$2:$F$2848,"&lt;&gt;")=0,"",ROUND(SUMIFS(INDEX('B-PorHerramienta'!$F$2:$I$2848,0,$AH$6),'B-PorHerramienta'!$A$2:$A$2848,O$8,'B-PorHerramienta'!$J$2:$J$2848,$AC709,'B-PorHerramienta'!$K$2:$K$2848,$AD709,'B-PorHerramienta'!$L$2:$L$2848,$AE709)*$AI$6,$AJ$6))</f>
        <v>4.4900000000000002E-2</v>
      </c>
      <c r="P709" s="48">
        <f>IF(COUNTIFS('B-PorHerramienta'!$A$2:$A$2848,P$8,'B-PorHerramienta'!$J$2:$J$2848,$AC709,'B-PorHerramienta'!$K$2:$K$2848,$AD709,'B-PorHerramienta'!$L$2:$L$2848,$AE709,'B-PorHerramienta'!$F$2:$F$2848,"&lt;&gt;")=0,"",ROUND(SUMIFS(INDEX('B-PorHerramienta'!$F$2:$I$2848,0,$AH$6),'B-PorHerramienta'!$A$2:$A$2848,P$8,'B-PorHerramienta'!$J$2:$J$2848,$AC709,'B-PorHerramienta'!$K$2:$K$2848,$AD709,'B-PorHerramienta'!$L$2:$L$2848,$AE709)*$AI$6,$AJ$6))</f>
        <v>4.4900000000000002E-2</v>
      </c>
      <c r="Q709" s="48">
        <f>IF(COUNTIFS('B-PorHerramienta'!$A$2:$A$2848,Q$8,'B-PorHerramienta'!$J$2:$J$2848,$AC709,'B-PorHerramienta'!$K$2:$K$2848,$AD709,'B-PorHerramienta'!$L$2:$L$2848,$AE709,'B-PorHerramienta'!$F$2:$F$2848,"&lt;&gt;")=0,"",ROUND(SUMIFS(INDEX('B-PorHerramienta'!$F$2:$I$2848,0,$AH$6),'B-PorHerramienta'!$A$2:$A$2848,Q$8,'B-PorHerramienta'!$J$2:$J$2848,$AC709,'B-PorHerramienta'!$K$2:$K$2848,$AD709,'B-PorHerramienta'!$L$2:$L$2848,$AE709)*$AI$6,$AJ$6))</f>
        <v>5.1299999999999998E-2</v>
      </c>
      <c r="R709" s="48">
        <f>IF(COUNTIFS('B-PorHerramienta'!$A$2:$A$2848,R$8,'B-PorHerramienta'!$J$2:$J$2848,$AC709,'B-PorHerramienta'!$K$2:$K$2848,$AD709,'B-PorHerramienta'!$L$2:$L$2848,$AE709,'B-PorHerramienta'!$F$2:$F$2848,"&lt;&gt;")=0,"",ROUND(SUMIFS(INDEX('B-PorHerramienta'!$F$2:$I$2848,0,$AH$6),'B-PorHerramienta'!$A$2:$A$2848,R$8,'B-PorHerramienta'!$J$2:$J$2848,$AC709,'B-PorHerramienta'!$K$2:$K$2848,$AD709,'B-PorHerramienta'!$L$2:$L$2848,$AE709)*$AI$6,$AJ$6))</f>
        <v>5.4300000000000001E-2</v>
      </c>
      <c r="S709" s="48">
        <f>IF(COUNTIFS('B-PorHerramienta'!$A$2:$A$2848,S$8,'B-PorHerramienta'!$J$2:$J$2848,$AC709,'B-PorHerramienta'!$K$2:$K$2848,$AD709,'B-PorHerramienta'!$L$2:$L$2848,$AE709,'B-PorHerramienta'!$F$2:$F$2848,"&lt;&gt;")=0,"",ROUND(SUMIFS(INDEX('B-PorHerramienta'!$F$2:$I$2848,0,$AH$6),'B-PorHerramienta'!$A$2:$A$2848,S$8,'B-PorHerramienta'!$J$2:$J$2848,$AC709,'B-PorHerramienta'!$K$2:$K$2848,$AD709,'B-PorHerramienta'!$L$2:$L$2848,$AE709)*$AI$6,$AJ$6))</f>
        <v>5.45E-2</v>
      </c>
      <c r="T709" s="48">
        <f>IF(COUNTIFS('B-PorHerramienta'!$A$2:$A$2848,T$8,'B-PorHerramienta'!$J$2:$J$2848,$AC709,'B-PorHerramienta'!$K$2:$K$2848,$AD709,'B-PorHerramienta'!$L$2:$L$2848,$AE709,'B-PorHerramienta'!$F$2:$F$2848,"&lt;&gt;")=0,"",ROUND(SUMIFS(INDEX('B-PorHerramienta'!$F$2:$I$2848,0,$AH$6),'B-PorHerramienta'!$A$2:$A$2848,T$8,'B-PorHerramienta'!$J$2:$J$2848,$AC709,'B-PorHerramienta'!$K$2:$K$2848,$AD709,'B-PorHerramienta'!$L$2:$L$2848,$AE709)*$AI$6,$AJ$6))</f>
        <v>5.8900000000000001E-2</v>
      </c>
      <c r="U709" s="48">
        <f>IF(COUNTIFS('B-PorHerramienta'!$A$2:$A$2848,U$8,'B-PorHerramienta'!$J$2:$J$2848,$AC709,'B-PorHerramienta'!$K$2:$K$2848,$AD709,'B-PorHerramienta'!$L$2:$L$2848,$AE709,'B-PorHerramienta'!$F$2:$F$2848,"&lt;&gt;")=0,"",ROUND(SUMIFS(INDEX('B-PorHerramienta'!$F$2:$I$2848,0,$AH$6),'B-PorHerramienta'!$A$2:$A$2848,U$8,'B-PorHerramienta'!$J$2:$J$2848,$AC709,'B-PorHerramienta'!$K$2:$K$2848,$AD709,'B-PorHerramienta'!$L$2:$L$2848,$AE709)*$AI$6,$AJ$6))</f>
        <v>5.6899999999999999E-2</v>
      </c>
      <c r="V709" s="48">
        <f>IF(COUNTIFS('B-PorHerramienta'!$A$2:$A$2848,V$8,'B-PorHerramienta'!$J$2:$J$2848,$AC709,'B-PorHerramienta'!$K$2:$K$2848,$AD709,'B-PorHerramienta'!$L$2:$L$2848,$AE709,'B-PorHerramienta'!$F$2:$F$2848,"&lt;&gt;")=0,"",ROUND(SUMIFS(INDEX('B-PorHerramienta'!$F$2:$I$2848,0,$AH$6),'B-PorHerramienta'!$A$2:$A$2848,V$8,'B-PorHerramienta'!$J$2:$J$2848,$AC709,'B-PorHerramienta'!$K$2:$K$2848,$AD709,'B-PorHerramienta'!$L$2:$L$2848,$AE709)*$AI$6,$AJ$6))</f>
        <v>5.62E-2</v>
      </c>
      <c r="W709" s="48">
        <f>IF(COUNTIFS('B-PorHerramienta'!$A$2:$A$2848,W$8,'B-PorHerramienta'!$J$2:$J$2848,$AC709,'B-PorHerramienta'!$K$2:$K$2848,$AD709,'B-PorHerramienta'!$L$2:$L$2848,$AE709,'B-PorHerramienta'!$F$2:$F$2848,"&lt;&gt;")=0,"",ROUND(SUMIFS(INDEX('B-PorHerramienta'!$F$2:$I$2848,0,$AH$6),'B-PorHerramienta'!$A$2:$A$2848,W$8,'B-PorHerramienta'!$J$2:$J$2848,$AC709,'B-PorHerramienta'!$K$2:$K$2848,$AD709,'B-PorHerramienta'!$L$2:$L$2848,$AE709)*$AI$6,$AJ$6))</f>
        <v>7.9799999999999996E-2</v>
      </c>
      <c r="X709" s="48">
        <f>IF(COUNTIFS('B-PorHerramienta'!$A$2:$A$2848,X$8,'B-PorHerramienta'!$J$2:$J$2848,$AC709,'B-PorHerramienta'!$K$2:$K$2848,$AD709,'B-PorHerramienta'!$L$2:$L$2848,$AE709,'B-PorHerramienta'!$F$2:$F$2848,"&lt;&gt;")=0,"",ROUND(SUMIFS(INDEX('B-PorHerramienta'!$F$2:$I$2848,0,$AH$6),'B-PorHerramienta'!$A$2:$A$2848,X$8,'B-PorHerramienta'!$J$2:$J$2848,$AC709,'B-PorHerramienta'!$K$2:$K$2848,$AD709,'B-PorHerramienta'!$L$2:$L$2848,$AE709)*$AI$6,$AJ$6))</f>
        <v>7.0999999999999994E-2</v>
      </c>
      <c r="Y709" s="48">
        <f>IF(COUNTIFS('B-PorHerramienta'!$A$2:$A$2848,Y$8,'B-PorHerramienta'!$J$2:$J$2848,$AC709,'B-PorHerramienta'!$K$2:$K$2848,$AD709,'B-PorHerramienta'!$L$2:$L$2848,$AE709,'B-PorHerramienta'!$F$2:$F$2848,"&lt;&gt;")=0,"",ROUND(SUMIFS(INDEX('B-PorHerramienta'!$F$2:$I$2848,0,$AH$6),'B-PorHerramienta'!$A$2:$A$2848,Y$8,'B-PorHerramienta'!$J$2:$J$2848,$AC709,'B-PorHerramienta'!$K$2:$K$2848,$AD709,'B-PorHerramienta'!$L$2:$L$2848,$AE709)*$AI$6,$AJ$6))</f>
        <v>7.1400000000000005E-2</v>
      </c>
      <c r="Z709" s="48">
        <f>IF(COUNTIFS('B-PorHerramienta'!$A$2:$A$2848,Z$8,'B-PorHerramienta'!$J$2:$J$2848,$AC709,'B-PorHerramienta'!$K$2:$K$2848,$AD709,'B-PorHerramienta'!$L$2:$L$2848,$AE709,'B-PorHerramienta'!$F$2:$F$2848,"&lt;&gt;")=0,"",ROUND(SUMIFS(INDEX('B-PorHerramienta'!$F$2:$I$2848,0,$AH$6),'B-PorHerramienta'!$A$2:$A$2848,Z$8,'B-PorHerramienta'!$J$2:$J$2848,$AC709,'B-PorHerramienta'!$K$2:$K$2848,$AD709,'B-PorHerramienta'!$L$2:$L$2848,$AE709)*$AI$6,$AJ$6))</f>
        <v>5.1299999999999998E-2</v>
      </c>
      <c r="AA709" s="6"/>
      <c r="AB709" s="35">
        <v>2</v>
      </c>
      <c r="AC709" s="35" t="s">
        <v>1285</v>
      </c>
      <c r="AD709" s="35" t="s">
        <v>1291</v>
      </c>
      <c r="AE709" s="35" t="s">
        <v>1294</v>
      </c>
      <c r="AF709" s="35"/>
      <c r="AG709" s="35"/>
      <c r="AH709" s="35"/>
      <c r="AI709" s="35"/>
      <c r="AJ709" s="35"/>
      <c r="AK709" s="35"/>
    </row>
    <row r="710" spans="1:37" ht="39" hidden="1" outlineLevel="2" collapsed="1" x14ac:dyDescent="0.25">
      <c r="A710" s="49" t="s">
        <v>2369</v>
      </c>
      <c r="B710" s="47" t="s">
        <v>2368</v>
      </c>
      <c r="C710" s="48">
        <f>IF(COUNTIFS('B-PorHerramienta'!$A$2:$A$2848,C$8,'B-PorHerramienta'!$J$2:$J$2848,$AC710,'B-PorHerramienta'!$K$2:$K$2848,$AD710,'B-PorHerramienta'!$L$2:$L$2848,$AE710,'B-PorHerramienta'!$F$2:$F$2848,"&lt;&gt;")=0,"",ROUND(SUMIFS(INDEX('B-PorHerramienta'!$F$2:$I$2848,0,$AH$6),'B-PorHerramienta'!$A$2:$A$2848,C$8,'B-PorHerramienta'!$J$2:$J$2848,$AC710,'B-PorHerramienta'!$K$2:$K$2848,$AD710,'B-PorHerramienta'!$L$2:$L$2848,$AE710)*$AI$6,$AJ$6))</f>
        <v>6.7900000000000002E-2</v>
      </c>
      <c r="D710" s="48" t="str">
        <f>IF(COUNTIFS('B-PorHerramienta'!$A$2:$A$2848,D$8,'B-PorHerramienta'!$J$2:$J$2848,$AC710,'B-PorHerramienta'!$K$2:$K$2848,$AD710,'B-PorHerramienta'!$L$2:$L$2848,$AE710,'B-PorHerramienta'!$F$2:$F$2848,"&lt;&gt;")=0,"",ROUND(SUMIFS(INDEX('B-PorHerramienta'!$F$2:$I$2848,0,$AH$6),'B-PorHerramienta'!$A$2:$A$2848,D$8,'B-PorHerramienta'!$J$2:$J$2848,$AC710,'B-PorHerramienta'!$K$2:$K$2848,$AD710,'B-PorHerramienta'!$L$2:$L$2848,$AE710)*$AI$6,$AJ$6))</f>
        <v/>
      </c>
      <c r="E710" s="48">
        <f>IF(COUNTIFS('B-PorHerramienta'!$A$2:$A$2848,E$8,'B-PorHerramienta'!$J$2:$J$2848,$AC710,'B-PorHerramienta'!$K$2:$K$2848,$AD710,'B-PorHerramienta'!$L$2:$L$2848,$AE710,'B-PorHerramienta'!$F$2:$F$2848,"&lt;&gt;")=0,"",ROUND(SUMIFS(INDEX('B-PorHerramienta'!$F$2:$I$2848,0,$AH$6),'B-PorHerramienta'!$A$2:$A$2848,E$8,'B-PorHerramienta'!$J$2:$J$2848,$AC710,'B-PorHerramienta'!$K$2:$K$2848,$AD710,'B-PorHerramienta'!$L$2:$L$2848,$AE710)*$AI$6,$AJ$6))</f>
        <v>5.4399999999999997E-2</v>
      </c>
      <c r="F710" s="48">
        <f>IF(COUNTIFS('B-PorHerramienta'!$A$2:$A$2848,F$8,'B-PorHerramienta'!$J$2:$J$2848,$AC710,'B-PorHerramienta'!$K$2:$K$2848,$AD710,'B-PorHerramienta'!$L$2:$L$2848,$AE710,'B-PorHerramienta'!$F$2:$F$2848,"&lt;&gt;")=0,"",ROUND(SUMIFS(INDEX('B-PorHerramienta'!$F$2:$I$2848,0,$AH$6),'B-PorHerramienta'!$A$2:$A$2848,F$8,'B-PorHerramienta'!$J$2:$J$2848,$AC710,'B-PorHerramienta'!$K$2:$K$2848,$AD710,'B-PorHerramienta'!$L$2:$L$2848,$AE710)*$AI$6,$AJ$6))</f>
        <v>5.5500000000000001E-2</v>
      </c>
      <c r="G710" s="48">
        <f>IF(COUNTIFS('B-PorHerramienta'!$A$2:$A$2848,G$8,'B-PorHerramienta'!$J$2:$J$2848,$AC710,'B-PorHerramienta'!$K$2:$K$2848,$AD710,'B-PorHerramienta'!$L$2:$L$2848,$AE710,'B-PorHerramienta'!$F$2:$F$2848,"&lt;&gt;")=0,"",ROUND(SUMIFS(INDEX('B-PorHerramienta'!$F$2:$I$2848,0,$AH$6),'B-PorHerramienta'!$A$2:$A$2848,G$8,'B-PorHerramienta'!$J$2:$J$2848,$AC710,'B-PorHerramienta'!$K$2:$K$2848,$AD710,'B-PorHerramienta'!$L$2:$L$2848,$AE710)*$AI$6,$AJ$6))</f>
        <v>5.5199999999999999E-2</v>
      </c>
      <c r="H710" s="48">
        <f>IF(COUNTIFS('B-PorHerramienta'!$A$2:$A$2848,H$8,'B-PorHerramienta'!$J$2:$J$2848,$AC710,'B-PorHerramienta'!$K$2:$K$2848,$AD710,'B-PorHerramienta'!$L$2:$L$2848,$AE710,'B-PorHerramienta'!$F$2:$F$2848,"&lt;&gt;")=0,"",ROUND(SUMIFS(INDEX('B-PorHerramienta'!$F$2:$I$2848,0,$AH$6),'B-PorHerramienta'!$A$2:$A$2848,H$8,'B-PorHerramienta'!$J$2:$J$2848,$AC710,'B-PorHerramienta'!$K$2:$K$2848,$AD710,'B-PorHerramienta'!$L$2:$L$2848,$AE710)*$AI$6,$AJ$6))</f>
        <v>6.0900000000000003E-2</v>
      </c>
      <c r="I710" s="48">
        <f>IF(COUNTIFS('B-PorHerramienta'!$A$2:$A$2848,I$8,'B-PorHerramienta'!$J$2:$J$2848,$AC710,'B-PorHerramienta'!$K$2:$K$2848,$AD710,'B-PorHerramienta'!$L$2:$L$2848,$AE710,'B-PorHerramienta'!$F$2:$F$2848,"&lt;&gt;")=0,"",ROUND(SUMIFS(INDEX('B-PorHerramienta'!$F$2:$I$2848,0,$AH$6),'B-PorHerramienta'!$A$2:$A$2848,I$8,'B-PorHerramienta'!$J$2:$J$2848,$AC710,'B-PorHerramienta'!$K$2:$K$2848,$AD710,'B-PorHerramienta'!$L$2:$L$2848,$AE710)*$AI$6,$AJ$6))</f>
        <v>5.9799999999999999E-2</v>
      </c>
      <c r="J710" s="48">
        <f>IF(COUNTIFS('B-PorHerramienta'!$A$2:$A$2848,J$8,'B-PorHerramienta'!$J$2:$J$2848,$AC710,'B-PorHerramienta'!$K$2:$K$2848,$AD710,'B-PorHerramienta'!$L$2:$L$2848,$AE710,'B-PorHerramienta'!$F$2:$F$2848,"&lt;&gt;")=0,"",ROUND(SUMIFS(INDEX('B-PorHerramienta'!$F$2:$I$2848,0,$AH$6),'B-PorHerramienta'!$A$2:$A$2848,J$8,'B-PorHerramienta'!$J$2:$J$2848,$AC710,'B-PorHerramienta'!$K$2:$K$2848,$AD710,'B-PorHerramienta'!$L$2:$L$2848,$AE710)*$AI$6,$AJ$6))</f>
        <v>3.7100000000000001E-2</v>
      </c>
      <c r="K710" s="48">
        <f>IF(COUNTIFS('B-PorHerramienta'!$A$2:$A$2848,K$8,'B-PorHerramienta'!$J$2:$J$2848,$AC710,'B-PorHerramienta'!$K$2:$K$2848,$AD710,'B-PorHerramienta'!$L$2:$L$2848,$AE710,'B-PorHerramienta'!$F$2:$F$2848,"&lt;&gt;")=0,"",ROUND(SUMIFS(INDEX('B-PorHerramienta'!$F$2:$I$2848,0,$AH$6),'B-PorHerramienta'!$A$2:$A$2848,K$8,'B-PorHerramienta'!$J$2:$J$2848,$AC710,'B-PorHerramienta'!$K$2:$K$2848,$AD710,'B-PorHerramienta'!$L$2:$L$2848,$AE710)*$AI$6,$AJ$6))</f>
        <v>3.04E-2</v>
      </c>
      <c r="L710" s="48">
        <f>IF(COUNTIFS('B-PorHerramienta'!$A$2:$A$2848,L$8,'B-PorHerramienta'!$J$2:$J$2848,$AC710,'B-PorHerramienta'!$K$2:$K$2848,$AD710,'B-PorHerramienta'!$L$2:$L$2848,$AE710,'B-PorHerramienta'!$F$2:$F$2848,"&lt;&gt;")=0,"",ROUND(SUMIFS(INDEX('B-PorHerramienta'!$F$2:$I$2848,0,$AH$6),'B-PorHerramienta'!$A$2:$A$2848,L$8,'B-PorHerramienta'!$J$2:$J$2848,$AC710,'B-PorHerramienta'!$K$2:$K$2848,$AD710,'B-PorHerramienta'!$L$2:$L$2848,$AE710)*$AI$6,$AJ$6))</f>
        <v>3.1199999999999999E-2</v>
      </c>
      <c r="M710" s="48">
        <f>IF(COUNTIFS('B-PorHerramienta'!$A$2:$A$2848,M$8,'B-PorHerramienta'!$J$2:$J$2848,$AC710,'B-PorHerramienta'!$K$2:$K$2848,$AD710,'B-PorHerramienta'!$L$2:$L$2848,$AE710,'B-PorHerramienta'!$F$2:$F$2848,"&lt;&gt;")=0,"",ROUND(SUMIFS(INDEX('B-PorHerramienta'!$F$2:$I$2848,0,$AH$6),'B-PorHerramienta'!$A$2:$A$2848,M$8,'B-PorHerramienta'!$J$2:$J$2848,$AC710,'B-PorHerramienta'!$K$2:$K$2848,$AD710,'B-PorHerramienta'!$L$2:$L$2848,$AE710)*$AI$6,$AJ$6))</f>
        <v>3.0300000000000001E-2</v>
      </c>
      <c r="N710" s="48">
        <f>IF(COUNTIFS('B-PorHerramienta'!$A$2:$A$2848,N$8,'B-PorHerramienta'!$J$2:$J$2848,$AC710,'B-PorHerramienta'!$K$2:$K$2848,$AD710,'B-PorHerramienta'!$L$2:$L$2848,$AE710,'B-PorHerramienta'!$F$2:$F$2848,"&lt;&gt;")=0,"",ROUND(SUMIFS(INDEX('B-PorHerramienta'!$F$2:$I$2848,0,$AH$6),'B-PorHerramienta'!$A$2:$A$2848,N$8,'B-PorHerramienta'!$J$2:$J$2848,$AC710,'B-PorHerramienta'!$K$2:$K$2848,$AD710,'B-PorHerramienta'!$L$2:$L$2848,$AE710)*$AI$6,$AJ$6))</f>
        <v>3.27E-2</v>
      </c>
      <c r="O710" s="48">
        <f>IF(COUNTIFS('B-PorHerramienta'!$A$2:$A$2848,O$8,'B-PorHerramienta'!$J$2:$J$2848,$AC710,'B-PorHerramienta'!$K$2:$K$2848,$AD710,'B-PorHerramienta'!$L$2:$L$2848,$AE710,'B-PorHerramienta'!$F$2:$F$2848,"&lt;&gt;")=0,"",ROUND(SUMIFS(INDEX('B-PorHerramienta'!$F$2:$I$2848,0,$AH$6),'B-PorHerramienta'!$A$2:$A$2848,O$8,'B-PorHerramienta'!$J$2:$J$2848,$AC710,'B-PorHerramienta'!$K$2:$K$2848,$AD710,'B-PorHerramienta'!$L$2:$L$2848,$AE710)*$AI$6,$AJ$6))</f>
        <v>3.73E-2</v>
      </c>
      <c r="P710" s="48">
        <f>IF(COUNTIFS('B-PorHerramienta'!$A$2:$A$2848,P$8,'B-PorHerramienta'!$J$2:$J$2848,$AC710,'B-PorHerramienta'!$K$2:$K$2848,$AD710,'B-PorHerramienta'!$L$2:$L$2848,$AE710,'B-PorHerramienta'!$F$2:$F$2848,"&lt;&gt;")=0,"",ROUND(SUMIFS(INDEX('B-PorHerramienta'!$F$2:$I$2848,0,$AH$6),'B-PorHerramienta'!$A$2:$A$2848,P$8,'B-PorHerramienta'!$J$2:$J$2848,$AC710,'B-PorHerramienta'!$K$2:$K$2848,$AD710,'B-PorHerramienta'!$L$2:$L$2848,$AE710)*$AI$6,$AJ$6))</f>
        <v>3.7100000000000001E-2</v>
      </c>
      <c r="Q710" s="48">
        <f>IF(COUNTIFS('B-PorHerramienta'!$A$2:$A$2848,Q$8,'B-PorHerramienta'!$J$2:$J$2848,$AC710,'B-PorHerramienta'!$K$2:$K$2848,$AD710,'B-PorHerramienta'!$L$2:$L$2848,$AE710,'B-PorHerramienta'!$F$2:$F$2848,"&lt;&gt;")=0,"",ROUND(SUMIFS(INDEX('B-PorHerramienta'!$F$2:$I$2848,0,$AH$6),'B-PorHerramienta'!$A$2:$A$2848,Q$8,'B-PorHerramienta'!$J$2:$J$2848,$AC710,'B-PorHerramienta'!$K$2:$K$2848,$AD710,'B-PorHerramienta'!$L$2:$L$2848,$AE710)*$AI$6,$AJ$6))</f>
        <v>3.04E-2</v>
      </c>
      <c r="R710" s="48">
        <f>IF(COUNTIFS('B-PorHerramienta'!$A$2:$A$2848,R$8,'B-PorHerramienta'!$J$2:$J$2848,$AC710,'B-PorHerramienta'!$K$2:$K$2848,$AD710,'B-PorHerramienta'!$L$2:$L$2848,$AE710,'B-PorHerramienta'!$F$2:$F$2848,"&lt;&gt;")=0,"",ROUND(SUMIFS(INDEX('B-PorHerramienta'!$F$2:$I$2848,0,$AH$6),'B-PorHerramienta'!$A$2:$A$2848,R$8,'B-PorHerramienta'!$J$2:$J$2848,$AC710,'B-PorHerramienta'!$K$2:$K$2848,$AD710,'B-PorHerramienta'!$L$2:$L$2848,$AE710)*$AI$6,$AJ$6))</f>
        <v>3.2000000000000001E-2</v>
      </c>
      <c r="S710" s="48">
        <f>IF(COUNTIFS('B-PorHerramienta'!$A$2:$A$2848,S$8,'B-PorHerramienta'!$J$2:$J$2848,$AC710,'B-PorHerramienta'!$K$2:$K$2848,$AD710,'B-PorHerramienta'!$L$2:$L$2848,$AE710,'B-PorHerramienta'!$F$2:$F$2848,"&lt;&gt;")=0,"",ROUND(SUMIFS(INDEX('B-PorHerramienta'!$F$2:$I$2848,0,$AH$6),'B-PorHerramienta'!$A$2:$A$2848,S$8,'B-PorHerramienta'!$J$2:$J$2848,$AC710,'B-PorHerramienta'!$K$2:$K$2848,$AD710,'B-PorHerramienta'!$L$2:$L$2848,$AE710)*$AI$6,$AJ$6))</f>
        <v>2.6599999999999999E-2</v>
      </c>
      <c r="T710" s="48">
        <f>IF(COUNTIFS('B-PorHerramienta'!$A$2:$A$2848,T$8,'B-PorHerramienta'!$J$2:$J$2848,$AC710,'B-PorHerramienta'!$K$2:$K$2848,$AD710,'B-PorHerramienta'!$L$2:$L$2848,$AE710,'B-PorHerramienta'!$F$2:$F$2848,"&lt;&gt;")=0,"",ROUND(SUMIFS(INDEX('B-PorHerramienta'!$F$2:$I$2848,0,$AH$6),'B-PorHerramienta'!$A$2:$A$2848,T$8,'B-PorHerramienta'!$J$2:$J$2848,$AC710,'B-PorHerramienta'!$K$2:$K$2848,$AD710,'B-PorHerramienta'!$L$2:$L$2848,$AE710)*$AI$6,$AJ$6))</f>
        <v>2.9000000000000001E-2</v>
      </c>
      <c r="U710" s="48">
        <f>IF(COUNTIFS('B-PorHerramienta'!$A$2:$A$2848,U$8,'B-PorHerramienta'!$J$2:$J$2848,$AC710,'B-PorHerramienta'!$K$2:$K$2848,$AD710,'B-PorHerramienta'!$L$2:$L$2848,$AE710,'B-PorHerramienta'!$F$2:$F$2848,"&lt;&gt;")=0,"",ROUND(SUMIFS(INDEX('B-PorHerramienta'!$F$2:$I$2848,0,$AH$6),'B-PorHerramienta'!$A$2:$A$2848,U$8,'B-PorHerramienta'!$J$2:$J$2848,$AC710,'B-PorHerramienta'!$K$2:$K$2848,$AD710,'B-PorHerramienta'!$L$2:$L$2848,$AE710)*$AI$6,$AJ$6))</f>
        <v>2.6499999999999999E-2</v>
      </c>
      <c r="V710" s="48">
        <f>IF(COUNTIFS('B-PorHerramienta'!$A$2:$A$2848,V$8,'B-PorHerramienta'!$J$2:$J$2848,$AC710,'B-PorHerramienta'!$K$2:$K$2848,$AD710,'B-PorHerramienta'!$L$2:$L$2848,$AE710,'B-PorHerramienta'!$F$2:$F$2848,"&lt;&gt;")=0,"",ROUND(SUMIFS(INDEX('B-PorHerramienta'!$F$2:$I$2848,0,$AH$6),'B-PorHerramienta'!$A$2:$A$2848,V$8,'B-PorHerramienta'!$J$2:$J$2848,$AC710,'B-PorHerramienta'!$K$2:$K$2848,$AD710,'B-PorHerramienta'!$L$2:$L$2848,$AE710)*$AI$6,$AJ$6))</f>
        <v>2.6100000000000002E-2</v>
      </c>
      <c r="W710" s="48">
        <f>IF(COUNTIFS('B-PorHerramienta'!$A$2:$A$2848,W$8,'B-PorHerramienta'!$J$2:$J$2848,$AC710,'B-PorHerramienta'!$K$2:$K$2848,$AD710,'B-PorHerramienta'!$L$2:$L$2848,$AE710,'B-PorHerramienta'!$F$2:$F$2848,"&lt;&gt;")=0,"",ROUND(SUMIFS(INDEX('B-PorHerramienta'!$F$2:$I$2848,0,$AH$6),'B-PorHerramienta'!$A$2:$A$2848,W$8,'B-PorHerramienta'!$J$2:$J$2848,$AC710,'B-PorHerramienta'!$K$2:$K$2848,$AD710,'B-PorHerramienta'!$L$2:$L$2848,$AE710)*$AI$6,$AJ$6))</f>
        <v>1.9800000000000002E-2</v>
      </c>
      <c r="X710" s="48">
        <f>IF(COUNTIFS('B-PorHerramienta'!$A$2:$A$2848,X$8,'B-PorHerramienta'!$J$2:$J$2848,$AC710,'B-PorHerramienta'!$K$2:$K$2848,$AD710,'B-PorHerramienta'!$L$2:$L$2848,$AE710,'B-PorHerramienta'!$F$2:$F$2848,"&lt;&gt;")=0,"",ROUND(SUMIFS(INDEX('B-PorHerramienta'!$F$2:$I$2848,0,$AH$6),'B-PorHerramienta'!$A$2:$A$2848,X$8,'B-PorHerramienta'!$J$2:$J$2848,$AC710,'B-PorHerramienta'!$K$2:$K$2848,$AD710,'B-PorHerramienta'!$L$2:$L$2848,$AE710)*$AI$6,$AJ$6))</f>
        <v>2.3900000000000001E-2</v>
      </c>
      <c r="Y710" s="48">
        <f>IF(COUNTIFS('B-PorHerramienta'!$A$2:$A$2848,Y$8,'B-PorHerramienta'!$J$2:$J$2848,$AC710,'B-PorHerramienta'!$K$2:$K$2848,$AD710,'B-PorHerramienta'!$L$2:$L$2848,$AE710,'B-PorHerramienta'!$F$2:$F$2848,"&lt;&gt;")=0,"",ROUND(SUMIFS(INDEX('B-PorHerramienta'!$F$2:$I$2848,0,$AH$6),'B-PorHerramienta'!$A$2:$A$2848,Y$8,'B-PorHerramienta'!$J$2:$J$2848,$AC710,'B-PorHerramienta'!$K$2:$K$2848,$AD710,'B-PorHerramienta'!$L$2:$L$2848,$AE710)*$AI$6,$AJ$6))</f>
        <v>2.41E-2</v>
      </c>
      <c r="Z710" s="48">
        <f>IF(COUNTIFS('B-PorHerramienta'!$A$2:$A$2848,Z$8,'B-PorHerramienta'!$J$2:$J$2848,$AC710,'B-PorHerramienta'!$K$2:$K$2848,$AD710,'B-PorHerramienta'!$L$2:$L$2848,$AE710,'B-PorHerramienta'!$F$2:$F$2848,"&lt;&gt;")=0,"",ROUND(SUMIFS(INDEX('B-PorHerramienta'!$F$2:$I$2848,0,$AH$6),'B-PorHerramienta'!$A$2:$A$2848,Z$8,'B-PorHerramienta'!$J$2:$J$2848,$AC710,'B-PorHerramienta'!$K$2:$K$2848,$AD710,'B-PorHerramienta'!$L$2:$L$2848,$AE710)*$AI$6,$AJ$6))</f>
        <v>1.4999999999999999E-2</v>
      </c>
      <c r="AA710" s="6"/>
      <c r="AB710" s="35">
        <v>2</v>
      </c>
      <c r="AC710" s="35" t="s">
        <v>1285</v>
      </c>
      <c r="AD710" s="35" t="s">
        <v>1291</v>
      </c>
      <c r="AE710" s="35" t="s">
        <v>1295</v>
      </c>
      <c r="AF710" s="35"/>
      <c r="AG710" s="35"/>
      <c r="AH710" s="35"/>
      <c r="AI710" s="35"/>
      <c r="AJ710" s="35"/>
      <c r="AK710" s="35"/>
    </row>
    <row r="711" spans="1:37" ht="39" hidden="1" outlineLevel="2" collapsed="1" x14ac:dyDescent="0.25">
      <c r="A711" s="49" t="s">
        <v>473</v>
      </c>
      <c r="B711" s="47" t="s">
        <v>2367</v>
      </c>
      <c r="C711" s="48">
        <f>IF(COUNTIFS('B-PorHerramienta'!$A$2:$A$2848,C$8,'B-PorHerramienta'!$J$2:$J$2848,$AC711,'B-PorHerramienta'!$K$2:$K$2848,$AD711,'B-PorHerramienta'!$L$2:$L$2848,$AE711,'B-PorHerramienta'!$F$2:$F$2848,"&lt;&gt;")=0,"",ROUND(SUMIFS(INDEX('B-PorHerramienta'!$F$2:$I$2848,0,$AH$6),'B-PorHerramienta'!$A$2:$A$2848,C$8,'B-PorHerramienta'!$J$2:$J$2848,$AC711,'B-PorHerramienta'!$K$2:$K$2848,$AD711,'B-PorHerramienta'!$L$2:$L$2848,$AE711)*$AI$6,$AJ$6))</f>
        <v>1.5800000000000002E-2</v>
      </c>
      <c r="D711" s="48">
        <f>IF(COUNTIFS('B-PorHerramienta'!$A$2:$A$2848,D$8,'B-PorHerramienta'!$J$2:$J$2848,$AC711,'B-PorHerramienta'!$K$2:$K$2848,$AD711,'B-PorHerramienta'!$L$2:$L$2848,$AE711,'B-PorHerramienta'!$F$2:$F$2848,"&lt;&gt;")=0,"",ROUND(SUMIFS(INDEX('B-PorHerramienta'!$F$2:$I$2848,0,$AH$6),'B-PorHerramienta'!$A$2:$A$2848,D$8,'B-PorHerramienta'!$J$2:$J$2848,$AC711,'B-PorHerramienta'!$K$2:$K$2848,$AD711,'B-PorHerramienta'!$L$2:$L$2848,$AE711)*$AI$6,$AJ$6))</f>
        <v>1.43E-2</v>
      </c>
      <c r="E711" s="48">
        <f>IF(COUNTIFS('B-PorHerramienta'!$A$2:$A$2848,E$8,'B-PorHerramienta'!$J$2:$J$2848,$AC711,'B-PorHerramienta'!$K$2:$K$2848,$AD711,'B-PorHerramienta'!$L$2:$L$2848,$AE711,'B-PorHerramienta'!$F$2:$F$2848,"&lt;&gt;")=0,"",ROUND(SUMIFS(INDEX('B-PorHerramienta'!$F$2:$I$2848,0,$AH$6),'B-PorHerramienta'!$A$2:$A$2848,E$8,'B-PorHerramienta'!$J$2:$J$2848,$AC711,'B-PorHerramienta'!$K$2:$K$2848,$AD711,'B-PorHerramienta'!$L$2:$L$2848,$AE711)*$AI$6,$AJ$6))</f>
        <v>1.5299999999999999E-2</v>
      </c>
      <c r="F711" s="48">
        <f>IF(COUNTIFS('B-PorHerramienta'!$A$2:$A$2848,F$8,'B-PorHerramienta'!$J$2:$J$2848,$AC711,'B-PorHerramienta'!$K$2:$K$2848,$AD711,'B-PorHerramienta'!$L$2:$L$2848,$AE711,'B-PorHerramienta'!$F$2:$F$2848,"&lt;&gt;")=0,"",ROUND(SUMIFS(INDEX('B-PorHerramienta'!$F$2:$I$2848,0,$AH$6),'B-PorHerramienta'!$A$2:$A$2848,F$8,'B-PorHerramienta'!$J$2:$J$2848,$AC711,'B-PorHerramienta'!$K$2:$K$2848,$AD711,'B-PorHerramienta'!$L$2:$L$2848,$AE711)*$AI$6,$AJ$6))</f>
        <v>1.5900000000000001E-2</v>
      </c>
      <c r="G711" s="48">
        <f>IF(COUNTIFS('B-PorHerramienta'!$A$2:$A$2848,G$8,'B-PorHerramienta'!$J$2:$J$2848,$AC711,'B-PorHerramienta'!$K$2:$K$2848,$AD711,'B-PorHerramienta'!$L$2:$L$2848,$AE711,'B-PorHerramienta'!$F$2:$F$2848,"&lt;&gt;")=0,"",ROUND(SUMIFS(INDEX('B-PorHerramienta'!$F$2:$I$2848,0,$AH$6),'B-PorHerramienta'!$A$2:$A$2848,G$8,'B-PorHerramienta'!$J$2:$J$2848,$AC711,'B-PorHerramienta'!$K$2:$K$2848,$AD711,'B-PorHerramienta'!$L$2:$L$2848,$AE711)*$AI$6,$AJ$6))</f>
        <v>2.3800000000000002E-2</v>
      </c>
      <c r="H711" s="48">
        <f>IF(COUNTIFS('B-PorHerramienta'!$A$2:$A$2848,H$8,'B-PorHerramienta'!$J$2:$J$2848,$AC711,'B-PorHerramienta'!$K$2:$K$2848,$AD711,'B-PorHerramienta'!$L$2:$L$2848,$AE711,'B-PorHerramienta'!$F$2:$F$2848,"&lt;&gt;")=0,"",ROUND(SUMIFS(INDEX('B-PorHerramienta'!$F$2:$I$2848,0,$AH$6),'B-PorHerramienta'!$A$2:$A$2848,H$8,'B-PorHerramienta'!$J$2:$J$2848,$AC711,'B-PorHerramienta'!$K$2:$K$2848,$AD711,'B-PorHerramienta'!$L$2:$L$2848,$AE711)*$AI$6,$AJ$6))</f>
        <v>2.6100000000000002E-2</v>
      </c>
      <c r="I711" s="48">
        <f>IF(COUNTIFS('B-PorHerramienta'!$A$2:$A$2848,I$8,'B-PorHerramienta'!$J$2:$J$2848,$AC711,'B-PorHerramienta'!$K$2:$K$2848,$AD711,'B-PorHerramienta'!$L$2:$L$2848,$AE711,'B-PorHerramienta'!$F$2:$F$2848,"&lt;&gt;")=0,"",ROUND(SUMIFS(INDEX('B-PorHerramienta'!$F$2:$I$2848,0,$AH$6),'B-PorHerramienta'!$A$2:$A$2848,I$8,'B-PorHerramienta'!$J$2:$J$2848,$AC711,'B-PorHerramienta'!$K$2:$K$2848,$AD711,'B-PorHerramienta'!$L$2:$L$2848,$AE711)*$AI$6,$AJ$6))</f>
        <v>2.2800000000000001E-2</v>
      </c>
      <c r="J711" s="48">
        <f>IF(COUNTIFS('B-PorHerramienta'!$A$2:$A$2848,J$8,'B-PorHerramienta'!$J$2:$J$2848,$AC711,'B-PorHerramienta'!$K$2:$K$2848,$AD711,'B-PorHerramienta'!$L$2:$L$2848,$AE711,'B-PorHerramienta'!$F$2:$F$2848,"&lt;&gt;")=0,"",ROUND(SUMIFS(INDEX('B-PorHerramienta'!$F$2:$I$2848,0,$AH$6),'B-PorHerramienta'!$A$2:$A$2848,J$8,'B-PorHerramienta'!$J$2:$J$2848,$AC711,'B-PorHerramienta'!$K$2:$K$2848,$AD711,'B-PorHerramienta'!$L$2:$L$2848,$AE711)*$AI$6,$AJ$6))</f>
        <v>2.3E-2</v>
      </c>
      <c r="K711" s="48">
        <f>IF(COUNTIFS('B-PorHerramienta'!$A$2:$A$2848,K$8,'B-PorHerramienta'!$J$2:$J$2848,$AC711,'B-PorHerramienta'!$K$2:$K$2848,$AD711,'B-PorHerramienta'!$L$2:$L$2848,$AE711,'B-PorHerramienta'!$F$2:$F$2848,"&lt;&gt;")=0,"",ROUND(SUMIFS(INDEX('B-PorHerramienta'!$F$2:$I$2848,0,$AH$6),'B-PorHerramienta'!$A$2:$A$2848,K$8,'B-PorHerramienta'!$J$2:$J$2848,$AC711,'B-PorHerramienta'!$K$2:$K$2848,$AD711,'B-PorHerramienta'!$L$2:$L$2848,$AE711)*$AI$6,$AJ$6))</f>
        <v>2.1899999999999999E-2</v>
      </c>
      <c r="L711" s="48">
        <f>IF(COUNTIFS('B-PorHerramienta'!$A$2:$A$2848,L$8,'B-PorHerramienta'!$J$2:$J$2848,$AC711,'B-PorHerramienta'!$K$2:$K$2848,$AD711,'B-PorHerramienta'!$L$2:$L$2848,$AE711,'B-PorHerramienta'!$F$2:$F$2848,"&lt;&gt;")=0,"",ROUND(SUMIFS(INDEX('B-PorHerramienta'!$F$2:$I$2848,0,$AH$6),'B-PorHerramienta'!$A$2:$A$2848,L$8,'B-PorHerramienta'!$J$2:$J$2848,$AC711,'B-PorHerramienta'!$K$2:$K$2848,$AD711,'B-PorHerramienta'!$L$2:$L$2848,$AE711)*$AI$6,$AJ$6))</f>
        <v>2.23E-2</v>
      </c>
      <c r="M711" s="48">
        <f>IF(COUNTIFS('B-PorHerramienta'!$A$2:$A$2848,M$8,'B-PorHerramienta'!$J$2:$J$2848,$AC711,'B-PorHerramienta'!$K$2:$K$2848,$AD711,'B-PorHerramienta'!$L$2:$L$2848,$AE711,'B-PorHerramienta'!$F$2:$F$2848,"&lt;&gt;")=0,"",ROUND(SUMIFS(INDEX('B-PorHerramienta'!$F$2:$I$2848,0,$AH$6),'B-PorHerramienta'!$A$2:$A$2848,M$8,'B-PorHerramienta'!$J$2:$J$2848,$AC711,'B-PorHerramienta'!$K$2:$K$2848,$AD711,'B-PorHerramienta'!$L$2:$L$2848,$AE711)*$AI$6,$AJ$6))</f>
        <v>1.3899999999999999E-2</v>
      </c>
      <c r="N711" s="48">
        <f>IF(COUNTIFS('B-PorHerramienta'!$A$2:$A$2848,N$8,'B-PorHerramienta'!$J$2:$J$2848,$AC711,'B-PorHerramienta'!$K$2:$K$2848,$AD711,'B-PorHerramienta'!$L$2:$L$2848,$AE711,'B-PorHerramienta'!$F$2:$F$2848,"&lt;&gt;")=0,"",ROUND(SUMIFS(INDEX('B-PorHerramienta'!$F$2:$I$2848,0,$AH$6),'B-PorHerramienta'!$A$2:$A$2848,N$8,'B-PorHerramienta'!$J$2:$J$2848,$AC711,'B-PorHerramienta'!$K$2:$K$2848,$AD711,'B-PorHerramienta'!$L$2:$L$2848,$AE711)*$AI$6,$AJ$6))</f>
        <v>1.41E-2</v>
      </c>
      <c r="O711" s="48">
        <f>IF(COUNTIFS('B-PorHerramienta'!$A$2:$A$2848,O$8,'B-PorHerramienta'!$J$2:$J$2848,$AC711,'B-PorHerramienta'!$K$2:$K$2848,$AD711,'B-PorHerramienta'!$L$2:$L$2848,$AE711,'B-PorHerramienta'!$F$2:$F$2848,"&lt;&gt;")=0,"",ROUND(SUMIFS(INDEX('B-PorHerramienta'!$F$2:$I$2848,0,$AH$6),'B-PorHerramienta'!$A$2:$A$2848,O$8,'B-PorHerramienta'!$J$2:$J$2848,$AC711,'B-PorHerramienta'!$K$2:$K$2848,$AD711,'B-PorHerramienta'!$L$2:$L$2848,$AE711)*$AI$6,$AJ$6))</f>
        <v>1.0999999999999999E-2</v>
      </c>
      <c r="P711" s="48">
        <f>IF(COUNTIFS('B-PorHerramienta'!$A$2:$A$2848,P$8,'B-PorHerramienta'!$J$2:$J$2848,$AC711,'B-PorHerramienta'!$K$2:$K$2848,$AD711,'B-PorHerramienta'!$L$2:$L$2848,$AE711,'B-PorHerramienta'!$F$2:$F$2848,"&lt;&gt;")=0,"",ROUND(SUMIFS(INDEX('B-PorHerramienta'!$F$2:$I$2848,0,$AH$6),'B-PorHerramienta'!$A$2:$A$2848,P$8,'B-PorHerramienta'!$J$2:$J$2848,$AC711,'B-PorHerramienta'!$K$2:$K$2848,$AD711,'B-PorHerramienta'!$L$2:$L$2848,$AE711)*$AI$6,$AJ$6))</f>
        <v>1.11E-2</v>
      </c>
      <c r="Q711" s="48">
        <f>IF(COUNTIFS('B-PorHerramienta'!$A$2:$A$2848,Q$8,'B-PorHerramienta'!$J$2:$J$2848,$AC711,'B-PorHerramienta'!$K$2:$K$2848,$AD711,'B-PorHerramienta'!$L$2:$L$2848,$AE711,'B-PorHerramienta'!$F$2:$F$2848,"&lt;&gt;")=0,"",ROUND(SUMIFS(INDEX('B-PorHerramienta'!$F$2:$I$2848,0,$AH$6),'B-PorHerramienta'!$A$2:$A$2848,Q$8,'B-PorHerramienta'!$J$2:$J$2848,$AC711,'B-PorHerramienta'!$K$2:$K$2848,$AD711,'B-PorHerramienta'!$L$2:$L$2848,$AE711)*$AI$6,$AJ$6))</f>
        <v>8.6999999999999994E-3</v>
      </c>
      <c r="R711" s="48">
        <f>IF(COUNTIFS('B-PorHerramienta'!$A$2:$A$2848,R$8,'B-PorHerramienta'!$J$2:$J$2848,$AC711,'B-PorHerramienta'!$K$2:$K$2848,$AD711,'B-PorHerramienta'!$L$2:$L$2848,$AE711,'B-PorHerramienta'!$F$2:$F$2848,"&lt;&gt;")=0,"",ROUND(SUMIFS(INDEX('B-PorHerramienta'!$F$2:$I$2848,0,$AH$6),'B-PorHerramienta'!$A$2:$A$2848,R$8,'B-PorHerramienta'!$J$2:$J$2848,$AC711,'B-PorHerramienta'!$K$2:$K$2848,$AD711,'B-PorHerramienta'!$L$2:$L$2848,$AE711)*$AI$6,$AJ$6))</f>
        <v>9.2999999999999992E-3</v>
      </c>
      <c r="S711" s="48">
        <f>IF(COUNTIFS('B-PorHerramienta'!$A$2:$A$2848,S$8,'B-PorHerramienta'!$J$2:$J$2848,$AC711,'B-PorHerramienta'!$K$2:$K$2848,$AD711,'B-PorHerramienta'!$L$2:$L$2848,$AE711,'B-PorHerramienta'!$F$2:$F$2848,"&lt;&gt;")=0,"",ROUND(SUMIFS(INDEX('B-PorHerramienta'!$F$2:$I$2848,0,$AH$6),'B-PorHerramienta'!$A$2:$A$2848,S$8,'B-PorHerramienta'!$J$2:$J$2848,$AC711,'B-PorHerramienta'!$K$2:$K$2848,$AD711,'B-PorHerramienta'!$L$2:$L$2848,$AE711)*$AI$6,$AJ$6))</f>
        <v>0.01</v>
      </c>
      <c r="T711" s="48">
        <f>IF(COUNTIFS('B-PorHerramienta'!$A$2:$A$2848,T$8,'B-PorHerramienta'!$J$2:$J$2848,$AC711,'B-PorHerramienta'!$K$2:$K$2848,$AD711,'B-PorHerramienta'!$L$2:$L$2848,$AE711,'B-PorHerramienta'!$F$2:$F$2848,"&lt;&gt;")=0,"",ROUND(SUMIFS(INDEX('B-PorHerramienta'!$F$2:$I$2848,0,$AH$6),'B-PorHerramienta'!$A$2:$A$2848,T$8,'B-PorHerramienta'!$J$2:$J$2848,$AC711,'B-PorHerramienta'!$K$2:$K$2848,$AD711,'B-PorHerramienta'!$L$2:$L$2848,$AE711)*$AI$6,$AJ$6))</f>
        <v>1.0800000000000001E-2</v>
      </c>
      <c r="U711" s="48">
        <f>IF(COUNTIFS('B-PorHerramienta'!$A$2:$A$2848,U$8,'B-PorHerramienta'!$J$2:$J$2848,$AC711,'B-PorHerramienta'!$K$2:$K$2848,$AD711,'B-PorHerramienta'!$L$2:$L$2848,$AE711,'B-PorHerramienta'!$F$2:$F$2848,"&lt;&gt;")=0,"",ROUND(SUMIFS(INDEX('B-PorHerramienta'!$F$2:$I$2848,0,$AH$6),'B-PorHerramienta'!$A$2:$A$2848,U$8,'B-PorHerramienta'!$J$2:$J$2848,$AC711,'B-PorHerramienta'!$K$2:$K$2848,$AD711,'B-PorHerramienta'!$L$2:$L$2848,$AE711)*$AI$6,$AJ$6))</f>
        <v>1.14E-2</v>
      </c>
      <c r="V711" s="48">
        <f>IF(COUNTIFS('B-PorHerramienta'!$A$2:$A$2848,V$8,'B-PorHerramienta'!$J$2:$J$2848,$AC711,'B-PorHerramienta'!$K$2:$K$2848,$AD711,'B-PorHerramienta'!$L$2:$L$2848,$AE711,'B-PorHerramienta'!$F$2:$F$2848,"&lt;&gt;")=0,"",ROUND(SUMIFS(INDEX('B-PorHerramienta'!$F$2:$I$2848,0,$AH$6),'B-PorHerramienta'!$A$2:$A$2848,V$8,'B-PorHerramienta'!$J$2:$J$2848,$AC711,'B-PorHerramienta'!$K$2:$K$2848,$AD711,'B-PorHerramienta'!$L$2:$L$2848,$AE711)*$AI$6,$AJ$6))</f>
        <v>1.12E-2</v>
      </c>
      <c r="W711" s="48">
        <f>IF(COUNTIFS('B-PorHerramienta'!$A$2:$A$2848,W$8,'B-PorHerramienta'!$J$2:$J$2848,$AC711,'B-PorHerramienta'!$K$2:$K$2848,$AD711,'B-PorHerramienta'!$L$2:$L$2848,$AE711,'B-PorHerramienta'!$F$2:$F$2848,"&lt;&gt;")=0,"",ROUND(SUMIFS(INDEX('B-PorHerramienta'!$F$2:$I$2848,0,$AH$6),'B-PorHerramienta'!$A$2:$A$2848,W$8,'B-PorHerramienta'!$J$2:$J$2848,$AC711,'B-PorHerramienta'!$K$2:$K$2848,$AD711,'B-PorHerramienta'!$L$2:$L$2848,$AE711)*$AI$6,$AJ$6))</f>
        <v>1.3599999999999999E-2</v>
      </c>
      <c r="X711" s="48">
        <f>IF(COUNTIFS('B-PorHerramienta'!$A$2:$A$2848,X$8,'B-PorHerramienta'!$J$2:$J$2848,$AC711,'B-PorHerramienta'!$K$2:$K$2848,$AD711,'B-PorHerramienta'!$L$2:$L$2848,$AE711,'B-PorHerramienta'!$F$2:$F$2848,"&lt;&gt;")=0,"",ROUND(SUMIFS(INDEX('B-PorHerramienta'!$F$2:$I$2848,0,$AH$6),'B-PorHerramienta'!$A$2:$A$2848,X$8,'B-PorHerramienta'!$J$2:$J$2848,$AC711,'B-PorHerramienta'!$K$2:$K$2848,$AD711,'B-PorHerramienta'!$L$2:$L$2848,$AE711)*$AI$6,$AJ$6))</f>
        <v>1.3899999999999999E-2</v>
      </c>
      <c r="Y711" s="48">
        <f>IF(COUNTIFS('B-PorHerramienta'!$A$2:$A$2848,Y$8,'B-PorHerramienta'!$J$2:$J$2848,$AC711,'B-PorHerramienta'!$K$2:$K$2848,$AD711,'B-PorHerramienta'!$L$2:$L$2848,$AE711,'B-PorHerramienta'!$F$2:$F$2848,"&lt;&gt;")=0,"",ROUND(SUMIFS(INDEX('B-PorHerramienta'!$F$2:$I$2848,0,$AH$6),'B-PorHerramienta'!$A$2:$A$2848,Y$8,'B-PorHerramienta'!$J$2:$J$2848,$AC711,'B-PorHerramienta'!$K$2:$K$2848,$AD711,'B-PorHerramienta'!$L$2:$L$2848,$AE711)*$AI$6,$AJ$6))</f>
        <v>1.4E-2</v>
      </c>
      <c r="Z711" s="48">
        <f>IF(COUNTIFS('B-PorHerramienta'!$A$2:$A$2848,Z$8,'B-PorHerramienta'!$J$2:$J$2848,$AC711,'B-PorHerramienta'!$K$2:$K$2848,$AD711,'B-PorHerramienta'!$L$2:$L$2848,$AE711,'B-PorHerramienta'!$F$2:$F$2848,"&lt;&gt;")=0,"",ROUND(SUMIFS(INDEX('B-PorHerramienta'!$F$2:$I$2848,0,$AH$6),'B-PorHerramienta'!$A$2:$A$2848,Z$8,'B-PorHerramienta'!$J$2:$J$2848,$AC711,'B-PorHerramienta'!$K$2:$K$2848,$AD711,'B-PorHerramienta'!$L$2:$L$2848,$AE711)*$AI$6,$AJ$6))</f>
        <v>7.7000000000000002E-3</v>
      </c>
      <c r="AA711" s="6"/>
      <c r="AB711" s="35">
        <v>2</v>
      </c>
      <c r="AC711" s="35" t="s">
        <v>1285</v>
      </c>
      <c r="AD711" s="35" t="s">
        <v>1291</v>
      </c>
      <c r="AE711" s="35" t="s">
        <v>1296</v>
      </c>
      <c r="AF711" s="35"/>
      <c r="AG711" s="35"/>
      <c r="AH711" s="35"/>
      <c r="AI711" s="35"/>
      <c r="AJ711" s="35"/>
      <c r="AK711" s="35"/>
    </row>
    <row r="712" spans="1:37" ht="30" hidden="1" outlineLevel="2" collapsed="1" x14ac:dyDescent="0.25">
      <c r="A712" s="49" t="s">
        <v>2366</v>
      </c>
      <c r="B712" s="47" t="s">
        <v>477</v>
      </c>
      <c r="C712" s="48" t="str">
        <f>IF(COUNTIFS('B-PorHerramienta'!$A$2:$A$2848,C$8,'B-PorHerramienta'!$J$2:$J$2848,$AC712,'B-PorHerramienta'!$K$2:$K$2848,$AD712,'B-PorHerramienta'!$L$2:$L$2848,$AE712,'B-PorHerramienta'!$F$2:$F$2848,"&lt;&gt;")=0,"",ROUND(SUMIFS(INDEX('B-PorHerramienta'!$F$2:$I$2848,0,$AH$6),'B-PorHerramienta'!$A$2:$A$2848,C$8,'B-PorHerramienta'!$J$2:$J$2848,$AC712,'B-PorHerramienta'!$K$2:$K$2848,$AD712,'B-PorHerramienta'!$L$2:$L$2848,$AE712)*$AI$6,$AJ$6))</f>
        <v/>
      </c>
      <c r="D712" s="48" t="str">
        <f>IF(COUNTIFS('B-PorHerramienta'!$A$2:$A$2848,D$8,'B-PorHerramienta'!$J$2:$J$2848,$AC712,'B-PorHerramienta'!$K$2:$K$2848,$AD712,'B-PorHerramienta'!$L$2:$L$2848,$AE712,'B-PorHerramienta'!$F$2:$F$2848,"&lt;&gt;")=0,"",ROUND(SUMIFS(INDEX('B-PorHerramienta'!$F$2:$I$2848,0,$AH$6),'B-PorHerramienta'!$A$2:$A$2848,D$8,'B-PorHerramienta'!$J$2:$J$2848,$AC712,'B-PorHerramienta'!$K$2:$K$2848,$AD712,'B-PorHerramienta'!$L$2:$L$2848,$AE712)*$AI$6,$AJ$6))</f>
        <v/>
      </c>
      <c r="E712" s="48" t="str">
        <f>IF(COUNTIFS('B-PorHerramienta'!$A$2:$A$2848,E$8,'B-PorHerramienta'!$J$2:$J$2848,$AC712,'B-PorHerramienta'!$K$2:$K$2848,$AD712,'B-PorHerramienta'!$L$2:$L$2848,$AE712,'B-PorHerramienta'!$F$2:$F$2848,"&lt;&gt;")=0,"",ROUND(SUMIFS(INDEX('B-PorHerramienta'!$F$2:$I$2848,0,$AH$6),'B-PorHerramienta'!$A$2:$A$2848,E$8,'B-PorHerramienta'!$J$2:$J$2848,$AC712,'B-PorHerramienta'!$K$2:$K$2848,$AD712,'B-PorHerramienta'!$L$2:$L$2848,$AE712)*$AI$6,$AJ$6))</f>
        <v/>
      </c>
      <c r="F712" s="48" t="str">
        <f>IF(COUNTIFS('B-PorHerramienta'!$A$2:$A$2848,F$8,'B-PorHerramienta'!$J$2:$J$2848,$AC712,'B-PorHerramienta'!$K$2:$K$2848,$AD712,'B-PorHerramienta'!$L$2:$L$2848,$AE712,'B-PorHerramienta'!$F$2:$F$2848,"&lt;&gt;")=0,"",ROUND(SUMIFS(INDEX('B-PorHerramienta'!$F$2:$I$2848,0,$AH$6),'B-PorHerramienta'!$A$2:$A$2848,F$8,'B-PorHerramienta'!$J$2:$J$2848,$AC712,'B-PorHerramienta'!$K$2:$K$2848,$AD712,'B-PorHerramienta'!$L$2:$L$2848,$AE712)*$AI$6,$AJ$6))</f>
        <v/>
      </c>
      <c r="G712" s="48" t="str">
        <f>IF(COUNTIFS('B-PorHerramienta'!$A$2:$A$2848,G$8,'B-PorHerramienta'!$J$2:$J$2848,$AC712,'B-PorHerramienta'!$K$2:$K$2848,$AD712,'B-PorHerramienta'!$L$2:$L$2848,$AE712,'B-PorHerramienta'!$F$2:$F$2848,"&lt;&gt;")=0,"",ROUND(SUMIFS(INDEX('B-PorHerramienta'!$F$2:$I$2848,0,$AH$6),'B-PorHerramienta'!$A$2:$A$2848,G$8,'B-PorHerramienta'!$J$2:$J$2848,$AC712,'B-PorHerramienta'!$K$2:$K$2848,$AD712,'B-PorHerramienta'!$L$2:$L$2848,$AE712)*$AI$6,$AJ$6))</f>
        <v/>
      </c>
      <c r="H712" s="48" t="str">
        <f>IF(COUNTIFS('B-PorHerramienta'!$A$2:$A$2848,H$8,'B-PorHerramienta'!$J$2:$J$2848,$AC712,'B-PorHerramienta'!$K$2:$K$2848,$AD712,'B-PorHerramienta'!$L$2:$L$2848,$AE712,'B-PorHerramienta'!$F$2:$F$2848,"&lt;&gt;")=0,"",ROUND(SUMIFS(INDEX('B-PorHerramienta'!$F$2:$I$2848,0,$AH$6),'B-PorHerramienta'!$A$2:$A$2848,H$8,'B-PorHerramienta'!$J$2:$J$2848,$AC712,'B-PorHerramienta'!$K$2:$K$2848,$AD712,'B-PorHerramienta'!$L$2:$L$2848,$AE712)*$AI$6,$AJ$6))</f>
        <v/>
      </c>
      <c r="I712" s="48" t="str">
        <f>IF(COUNTIFS('B-PorHerramienta'!$A$2:$A$2848,I$8,'B-PorHerramienta'!$J$2:$J$2848,$AC712,'B-PorHerramienta'!$K$2:$K$2848,$AD712,'B-PorHerramienta'!$L$2:$L$2848,$AE712,'B-PorHerramienta'!$F$2:$F$2848,"&lt;&gt;")=0,"",ROUND(SUMIFS(INDEX('B-PorHerramienta'!$F$2:$I$2848,0,$AH$6),'B-PorHerramienta'!$A$2:$A$2848,I$8,'B-PorHerramienta'!$J$2:$J$2848,$AC712,'B-PorHerramienta'!$K$2:$K$2848,$AD712,'B-PorHerramienta'!$L$2:$L$2848,$AE712)*$AI$6,$AJ$6))</f>
        <v/>
      </c>
      <c r="J712" s="48" t="str">
        <f>IF(COUNTIFS('B-PorHerramienta'!$A$2:$A$2848,J$8,'B-PorHerramienta'!$J$2:$J$2848,$AC712,'B-PorHerramienta'!$K$2:$K$2848,$AD712,'B-PorHerramienta'!$L$2:$L$2848,$AE712,'B-PorHerramienta'!$F$2:$F$2848,"&lt;&gt;")=0,"",ROUND(SUMIFS(INDEX('B-PorHerramienta'!$F$2:$I$2848,0,$AH$6),'B-PorHerramienta'!$A$2:$A$2848,J$8,'B-PorHerramienta'!$J$2:$J$2848,$AC712,'B-PorHerramienta'!$K$2:$K$2848,$AD712,'B-PorHerramienta'!$L$2:$L$2848,$AE712)*$AI$6,$AJ$6))</f>
        <v/>
      </c>
      <c r="K712" s="48" t="str">
        <f>IF(COUNTIFS('B-PorHerramienta'!$A$2:$A$2848,K$8,'B-PorHerramienta'!$J$2:$J$2848,$AC712,'B-PorHerramienta'!$K$2:$K$2848,$AD712,'B-PorHerramienta'!$L$2:$L$2848,$AE712,'B-PorHerramienta'!$F$2:$F$2848,"&lt;&gt;")=0,"",ROUND(SUMIFS(INDEX('B-PorHerramienta'!$F$2:$I$2848,0,$AH$6),'B-PorHerramienta'!$A$2:$A$2848,K$8,'B-PorHerramienta'!$J$2:$J$2848,$AC712,'B-PorHerramienta'!$K$2:$K$2848,$AD712,'B-PorHerramienta'!$L$2:$L$2848,$AE712)*$AI$6,$AJ$6))</f>
        <v/>
      </c>
      <c r="L712" s="48" t="str">
        <f>IF(COUNTIFS('B-PorHerramienta'!$A$2:$A$2848,L$8,'B-PorHerramienta'!$J$2:$J$2848,$AC712,'B-PorHerramienta'!$K$2:$K$2848,$AD712,'B-PorHerramienta'!$L$2:$L$2848,$AE712,'B-PorHerramienta'!$F$2:$F$2848,"&lt;&gt;")=0,"",ROUND(SUMIFS(INDEX('B-PorHerramienta'!$F$2:$I$2848,0,$AH$6),'B-PorHerramienta'!$A$2:$A$2848,L$8,'B-PorHerramienta'!$J$2:$J$2848,$AC712,'B-PorHerramienta'!$K$2:$K$2848,$AD712,'B-PorHerramienta'!$L$2:$L$2848,$AE712)*$AI$6,$AJ$6))</f>
        <v/>
      </c>
      <c r="M712" s="48" t="str">
        <f>IF(COUNTIFS('B-PorHerramienta'!$A$2:$A$2848,M$8,'B-PorHerramienta'!$J$2:$J$2848,$AC712,'B-PorHerramienta'!$K$2:$K$2848,$AD712,'B-PorHerramienta'!$L$2:$L$2848,$AE712,'B-PorHerramienta'!$F$2:$F$2848,"&lt;&gt;")=0,"",ROUND(SUMIFS(INDEX('B-PorHerramienta'!$F$2:$I$2848,0,$AH$6),'B-PorHerramienta'!$A$2:$A$2848,M$8,'B-PorHerramienta'!$J$2:$J$2848,$AC712,'B-PorHerramienta'!$K$2:$K$2848,$AD712,'B-PorHerramienta'!$L$2:$L$2848,$AE712)*$AI$6,$AJ$6))</f>
        <v/>
      </c>
      <c r="N712" s="48" t="str">
        <f>IF(COUNTIFS('B-PorHerramienta'!$A$2:$A$2848,N$8,'B-PorHerramienta'!$J$2:$J$2848,$AC712,'B-PorHerramienta'!$K$2:$K$2848,$AD712,'B-PorHerramienta'!$L$2:$L$2848,$AE712,'B-PorHerramienta'!$F$2:$F$2848,"&lt;&gt;")=0,"",ROUND(SUMIFS(INDEX('B-PorHerramienta'!$F$2:$I$2848,0,$AH$6),'B-PorHerramienta'!$A$2:$A$2848,N$8,'B-PorHerramienta'!$J$2:$J$2848,$AC712,'B-PorHerramienta'!$K$2:$K$2848,$AD712,'B-PorHerramienta'!$L$2:$L$2848,$AE712)*$AI$6,$AJ$6))</f>
        <v/>
      </c>
      <c r="O712" s="48" t="str">
        <f>IF(COUNTIFS('B-PorHerramienta'!$A$2:$A$2848,O$8,'B-PorHerramienta'!$J$2:$J$2848,$AC712,'B-PorHerramienta'!$K$2:$K$2848,$AD712,'B-PorHerramienta'!$L$2:$L$2848,$AE712,'B-PorHerramienta'!$F$2:$F$2848,"&lt;&gt;")=0,"",ROUND(SUMIFS(INDEX('B-PorHerramienta'!$F$2:$I$2848,0,$AH$6),'B-PorHerramienta'!$A$2:$A$2848,O$8,'B-PorHerramienta'!$J$2:$J$2848,$AC712,'B-PorHerramienta'!$K$2:$K$2848,$AD712,'B-PorHerramienta'!$L$2:$L$2848,$AE712)*$AI$6,$AJ$6))</f>
        <v/>
      </c>
      <c r="P712" s="48" t="str">
        <f>IF(COUNTIFS('B-PorHerramienta'!$A$2:$A$2848,P$8,'B-PorHerramienta'!$J$2:$J$2848,$AC712,'B-PorHerramienta'!$K$2:$K$2848,$AD712,'B-PorHerramienta'!$L$2:$L$2848,$AE712,'B-PorHerramienta'!$F$2:$F$2848,"&lt;&gt;")=0,"",ROUND(SUMIFS(INDEX('B-PorHerramienta'!$F$2:$I$2848,0,$AH$6),'B-PorHerramienta'!$A$2:$A$2848,P$8,'B-PorHerramienta'!$J$2:$J$2848,$AC712,'B-PorHerramienta'!$K$2:$K$2848,$AD712,'B-PorHerramienta'!$L$2:$L$2848,$AE712)*$AI$6,$AJ$6))</f>
        <v/>
      </c>
      <c r="Q712" s="48" t="str">
        <f>IF(COUNTIFS('B-PorHerramienta'!$A$2:$A$2848,Q$8,'B-PorHerramienta'!$J$2:$J$2848,$AC712,'B-PorHerramienta'!$K$2:$K$2848,$AD712,'B-PorHerramienta'!$L$2:$L$2848,$AE712,'B-PorHerramienta'!$F$2:$F$2848,"&lt;&gt;")=0,"",ROUND(SUMIFS(INDEX('B-PorHerramienta'!$F$2:$I$2848,0,$AH$6),'B-PorHerramienta'!$A$2:$A$2848,Q$8,'B-PorHerramienta'!$J$2:$J$2848,$AC712,'B-PorHerramienta'!$K$2:$K$2848,$AD712,'B-PorHerramienta'!$L$2:$L$2848,$AE712)*$AI$6,$AJ$6))</f>
        <v/>
      </c>
      <c r="R712" s="48" t="str">
        <f>IF(COUNTIFS('B-PorHerramienta'!$A$2:$A$2848,R$8,'B-PorHerramienta'!$J$2:$J$2848,$AC712,'B-PorHerramienta'!$K$2:$K$2848,$AD712,'B-PorHerramienta'!$L$2:$L$2848,$AE712,'B-PorHerramienta'!$F$2:$F$2848,"&lt;&gt;")=0,"",ROUND(SUMIFS(INDEX('B-PorHerramienta'!$F$2:$I$2848,0,$AH$6),'B-PorHerramienta'!$A$2:$A$2848,R$8,'B-PorHerramienta'!$J$2:$J$2848,$AC712,'B-PorHerramienta'!$K$2:$K$2848,$AD712,'B-PorHerramienta'!$L$2:$L$2848,$AE712)*$AI$6,$AJ$6))</f>
        <v/>
      </c>
      <c r="S712" s="48" t="str">
        <f>IF(COUNTIFS('B-PorHerramienta'!$A$2:$A$2848,S$8,'B-PorHerramienta'!$J$2:$J$2848,$AC712,'B-PorHerramienta'!$K$2:$K$2848,$AD712,'B-PorHerramienta'!$L$2:$L$2848,$AE712,'B-PorHerramienta'!$F$2:$F$2848,"&lt;&gt;")=0,"",ROUND(SUMIFS(INDEX('B-PorHerramienta'!$F$2:$I$2848,0,$AH$6),'B-PorHerramienta'!$A$2:$A$2848,S$8,'B-PorHerramienta'!$J$2:$J$2848,$AC712,'B-PorHerramienta'!$K$2:$K$2848,$AD712,'B-PorHerramienta'!$L$2:$L$2848,$AE712)*$AI$6,$AJ$6))</f>
        <v/>
      </c>
      <c r="T712" s="48" t="str">
        <f>IF(COUNTIFS('B-PorHerramienta'!$A$2:$A$2848,T$8,'B-PorHerramienta'!$J$2:$J$2848,$AC712,'B-PorHerramienta'!$K$2:$K$2848,$AD712,'B-PorHerramienta'!$L$2:$L$2848,$AE712,'B-PorHerramienta'!$F$2:$F$2848,"&lt;&gt;")=0,"",ROUND(SUMIFS(INDEX('B-PorHerramienta'!$F$2:$I$2848,0,$AH$6),'B-PorHerramienta'!$A$2:$A$2848,T$8,'B-PorHerramienta'!$J$2:$J$2848,$AC712,'B-PorHerramienta'!$K$2:$K$2848,$AD712,'B-PorHerramienta'!$L$2:$L$2848,$AE712)*$AI$6,$AJ$6))</f>
        <v/>
      </c>
      <c r="U712" s="48" t="str">
        <f>IF(COUNTIFS('B-PorHerramienta'!$A$2:$A$2848,U$8,'B-PorHerramienta'!$J$2:$J$2848,$AC712,'B-PorHerramienta'!$K$2:$K$2848,$AD712,'B-PorHerramienta'!$L$2:$L$2848,$AE712,'B-PorHerramienta'!$F$2:$F$2848,"&lt;&gt;")=0,"",ROUND(SUMIFS(INDEX('B-PorHerramienta'!$F$2:$I$2848,0,$AH$6),'B-PorHerramienta'!$A$2:$A$2848,U$8,'B-PorHerramienta'!$J$2:$J$2848,$AC712,'B-PorHerramienta'!$K$2:$K$2848,$AD712,'B-PorHerramienta'!$L$2:$L$2848,$AE712)*$AI$6,$AJ$6))</f>
        <v/>
      </c>
      <c r="V712" s="48" t="str">
        <f>IF(COUNTIFS('B-PorHerramienta'!$A$2:$A$2848,V$8,'B-PorHerramienta'!$J$2:$J$2848,$AC712,'B-PorHerramienta'!$K$2:$K$2848,$AD712,'B-PorHerramienta'!$L$2:$L$2848,$AE712,'B-PorHerramienta'!$F$2:$F$2848,"&lt;&gt;")=0,"",ROUND(SUMIFS(INDEX('B-PorHerramienta'!$F$2:$I$2848,0,$AH$6),'B-PorHerramienta'!$A$2:$A$2848,V$8,'B-PorHerramienta'!$J$2:$J$2848,$AC712,'B-PorHerramienta'!$K$2:$K$2848,$AD712,'B-PorHerramienta'!$L$2:$L$2848,$AE712)*$AI$6,$AJ$6))</f>
        <v/>
      </c>
      <c r="W712" s="48">
        <f>IF(COUNTIFS('B-PorHerramienta'!$A$2:$A$2848,W$8,'B-PorHerramienta'!$J$2:$J$2848,$AC712,'B-PorHerramienta'!$K$2:$K$2848,$AD712,'B-PorHerramienta'!$L$2:$L$2848,$AE712,'B-PorHerramienta'!$F$2:$F$2848,"&lt;&gt;")=0,"",ROUND(SUMIFS(INDEX('B-PorHerramienta'!$F$2:$I$2848,0,$AH$6),'B-PorHerramienta'!$A$2:$A$2848,W$8,'B-PorHerramienta'!$J$2:$J$2848,$AC712,'B-PorHerramienta'!$K$2:$K$2848,$AD712,'B-PorHerramienta'!$L$2:$L$2848,$AE712)*$AI$6,$AJ$6))</f>
        <v>1.7899999999999999E-2</v>
      </c>
      <c r="X712" s="48">
        <f>IF(COUNTIFS('B-PorHerramienta'!$A$2:$A$2848,X$8,'B-PorHerramienta'!$J$2:$J$2848,$AC712,'B-PorHerramienta'!$K$2:$K$2848,$AD712,'B-PorHerramienta'!$L$2:$L$2848,$AE712,'B-PorHerramienta'!$F$2:$F$2848,"&lt;&gt;")=0,"",ROUND(SUMIFS(INDEX('B-PorHerramienta'!$F$2:$I$2848,0,$AH$6),'B-PorHerramienta'!$A$2:$A$2848,X$8,'B-PorHerramienta'!$J$2:$J$2848,$AC712,'B-PorHerramienta'!$K$2:$K$2848,$AD712,'B-PorHerramienta'!$L$2:$L$2848,$AE712)*$AI$6,$AJ$6))</f>
        <v>1.89E-2</v>
      </c>
      <c r="Y712" s="48">
        <f>IF(COUNTIFS('B-PorHerramienta'!$A$2:$A$2848,Y$8,'B-PorHerramienta'!$J$2:$J$2848,$AC712,'B-PorHerramienta'!$K$2:$K$2848,$AD712,'B-PorHerramienta'!$L$2:$L$2848,$AE712,'B-PorHerramienta'!$F$2:$F$2848,"&lt;&gt;")=0,"",ROUND(SUMIFS(INDEX('B-PorHerramienta'!$F$2:$I$2848,0,$AH$6),'B-PorHerramienta'!$A$2:$A$2848,Y$8,'B-PorHerramienta'!$J$2:$J$2848,$AC712,'B-PorHerramienta'!$K$2:$K$2848,$AD712,'B-PorHerramienta'!$L$2:$L$2848,$AE712)*$AI$6,$AJ$6))</f>
        <v>1.9E-2</v>
      </c>
      <c r="Z712" s="48">
        <f>IF(COUNTIFS('B-PorHerramienta'!$A$2:$A$2848,Z$8,'B-PorHerramienta'!$J$2:$J$2848,$AC712,'B-PorHerramienta'!$K$2:$K$2848,$AD712,'B-PorHerramienta'!$L$2:$L$2848,$AE712,'B-PorHerramienta'!$F$2:$F$2848,"&lt;&gt;")=0,"",ROUND(SUMIFS(INDEX('B-PorHerramienta'!$F$2:$I$2848,0,$AH$6),'B-PorHerramienta'!$A$2:$A$2848,Z$8,'B-PorHerramienta'!$J$2:$J$2848,$AC712,'B-PorHerramienta'!$K$2:$K$2848,$AD712,'B-PorHerramienta'!$L$2:$L$2848,$AE712)*$AI$6,$AJ$6))</f>
        <v>1.14E-2</v>
      </c>
      <c r="AA712" s="6"/>
      <c r="AB712" s="35">
        <v>2</v>
      </c>
      <c r="AC712" s="35" t="s">
        <v>1285</v>
      </c>
      <c r="AD712" s="35" t="s">
        <v>1291</v>
      </c>
      <c r="AE712" s="35" t="s">
        <v>1297</v>
      </c>
      <c r="AF712" s="35"/>
      <c r="AG712" s="35"/>
      <c r="AH712" s="35"/>
      <c r="AI712" s="35"/>
      <c r="AJ712" s="35"/>
      <c r="AK712" s="35"/>
    </row>
    <row r="713" spans="1:37" hidden="1" outlineLevel="2" collapsed="1" x14ac:dyDescent="0.25">
      <c r="A713" s="49" t="s">
        <v>690</v>
      </c>
      <c r="B713" s="47" t="s">
        <v>627</v>
      </c>
      <c r="C713" s="48" t="str">
        <f>IF(COUNTIFS('B-PorHerramienta'!$A$2:$A$2848,C$8,'B-PorHerramienta'!$J$2:$J$2848,$AC713,'B-PorHerramienta'!$K$2:$K$2848,$AD713,'B-PorHerramienta'!$L$2:$L$2848,$AE713,'B-PorHerramienta'!$F$2:$F$2848,"&lt;&gt;")=0,"",ROUND(SUMIFS(INDEX('B-PorHerramienta'!$F$2:$I$2848,0,$AH$6),'B-PorHerramienta'!$A$2:$A$2848,C$8,'B-PorHerramienta'!$J$2:$J$2848,$AC713,'B-PorHerramienta'!$K$2:$K$2848,$AD713,'B-PorHerramienta'!$L$2:$L$2848,$AE713)*$AI$6,$AJ$6))</f>
        <v/>
      </c>
      <c r="D713" s="48">
        <f>IF(COUNTIFS('B-PorHerramienta'!$A$2:$A$2848,D$8,'B-PorHerramienta'!$J$2:$J$2848,$AC713,'B-PorHerramienta'!$K$2:$K$2848,$AD713,'B-PorHerramienta'!$L$2:$L$2848,$AE713,'B-PorHerramienta'!$F$2:$F$2848,"&lt;&gt;")=0,"",ROUND(SUMIFS(INDEX('B-PorHerramienta'!$F$2:$I$2848,0,$AH$6),'B-PorHerramienta'!$A$2:$A$2848,D$8,'B-PorHerramienta'!$J$2:$J$2848,$AC713,'B-PorHerramienta'!$K$2:$K$2848,$AD713,'B-PorHerramienta'!$L$2:$L$2848,$AE713)*$AI$6,$AJ$6))</f>
        <v>4.2999999999999997E-2</v>
      </c>
      <c r="E713" s="48" t="str">
        <f>IF(COUNTIFS('B-PorHerramienta'!$A$2:$A$2848,E$8,'B-PorHerramienta'!$J$2:$J$2848,$AC713,'B-PorHerramienta'!$K$2:$K$2848,$AD713,'B-PorHerramienta'!$L$2:$L$2848,$AE713,'B-PorHerramienta'!$F$2:$F$2848,"&lt;&gt;")=0,"",ROUND(SUMIFS(INDEX('B-PorHerramienta'!$F$2:$I$2848,0,$AH$6),'B-PorHerramienta'!$A$2:$A$2848,E$8,'B-PorHerramienta'!$J$2:$J$2848,$AC713,'B-PorHerramienta'!$K$2:$K$2848,$AD713,'B-PorHerramienta'!$L$2:$L$2848,$AE713)*$AI$6,$AJ$6))</f>
        <v/>
      </c>
      <c r="F713" s="48" t="str">
        <f>IF(COUNTIFS('B-PorHerramienta'!$A$2:$A$2848,F$8,'B-PorHerramienta'!$J$2:$J$2848,$AC713,'B-PorHerramienta'!$K$2:$K$2848,$AD713,'B-PorHerramienta'!$L$2:$L$2848,$AE713,'B-PorHerramienta'!$F$2:$F$2848,"&lt;&gt;")=0,"",ROUND(SUMIFS(INDEX('B-PorHerramienta'!$F$2:$I$2848,0,$AH$6),'B-PorHerramienta'!$A$2:$A$2848,F$8,'B-PorHerramienta'!$J$2:$J$2848,$AC713,'B-PorHerramienta'!$K$2:$K$2848,$AD713,'B-PorHerramienta'!$L$2:$L$2848,$AE713)*$AI$6,$AJ$6))</f>
        <v/>
      </c>
      <c r="G713" s="48" t="str">
        <f>IF(COUNTIFS('B-PorHerramienta'!$A$2:$A$2848,G$8,'B-PorHerramienta'!$J$2:$J$2848,$AC713,'B-PorHerramienta'!$K$2:$K$2848,$AD713,'B-PorHerramienta'!$L$2:$L$2848,$AE713,'B-PorHerramienta'!$F$2:$F$2848,"&lt;&gt;")=0,"",ROUND(SUMIFS(INDEX('B-PorHerramienta'!$F$2:$I$2848,0,$AH$6),'B-PorHerramienta'!$A$2:$A$2848,G$8,'B-PorHerramienta'!$J$2:$J$2848,$AC713,'B-PorHerramienta'!$K$2:$K$2848,$AD713,'B-PorHerramienta'!$L$2:$L$2848,$AE713)*$AI$6,$AJ$6))</f>
        <v/>
      </c>
      <c r="H713" s="48" t="str">
        <f>IF(COUNTIFS('B-PorHerramienta'!$A$2:$A$2848,H$8,'B-PorHerramienta'!$J$2:$J$2848,$AC713,'B-PorHerramienta'!$K$2:$K$2848,$AD713,'B-PorHerramienta'!$L$2:$L$2848,$AE713,'B-PorHerramienta'!$F$2:$F$2848,"&lt;&gt;")=0,"",ROUND(SUMIFS(INDEX('B-PorHerramienta'!$F$2:$I$2848,0,$AH$6),'B-PorHerramienta'!$A$2:$A$2848,H$8,'B-PorHerramienta'!$J$2:$J$2848,$AC713,'B-PorHerramienta'!$K$2:$K$2848,$AD713,'B-PorHerramienta'!$L$2:$L$2848,$AE713)*$AI$6,$AJ$6))</f>
        <v/>
      </c>
      <c r="I713" s="48" t="str">
        <f>IF(COUNTIFS('B-PorHerramienta'!$A$2:$A$2848,I$8,'B-PorHerramienta'!$J$2:$J$2848,$AC713,'B-PorHerramienta'!$K$2:$K$2848,$AD713,'B-PorHerramienta'!$L$2:$L$2848,$AE713,'B-PorHerramienta'!$F$2:$F$2848,"&lt;&gt;")=0,"",ROUND(SUMIFS(INDEX('B-PorHerramienta'!$F$2:$I$2848,0,$AH$6),'B-PorHerramienta'!$A$2:$A$2848,I$8,'B-PorHerramienta'!$J$2:$J$2848,$AC713,'B-PorHerramienta'!$K$2:$K$2848,$AD713,'B-PorHerramienta'!$L$2:$L$2848,$AE713)*$AI$6,$AJ$6))</f>
        <v/>
      </c>
      <c r="J713" s="48" t="str">
        <f>IF(COUNTIFS('B-PorHerramienta'!$A$2:$A$2848,J$8,'B-PorHerramienta'!$J$2:$J$2848,$AC713,'B-PorHerramienta'!$K$2:$K$2848,$AD713,'B-PorHerramienta'!$L$2:$L$2848,$AE713,'B-PorHerramienta'!$F$2:$F$2848,"&lt;&gt;")=0,"",ROUND(SUMIFS(INDEX('B-PorHerramienta'!$F$2:$I$2848,0,$AH$6),'B-PorHerramienta'!$A$2:$A$2848,J$8,'B-PorHerramienta'!$J$2:$J$2848,$AC713,'B-PorHerramienta'!$K$2:$K$2848,$AD713,'B-PorHerramienta'!$L$2:$L$2848,$AE713)*$AI$6,$AJ$6))</f>
        <v/>
      </c>
      <c r="K713" s="48" t="str">
        <f>IF(COUNTIFS('B-PorHerramienta'!$A$2:$A$2848,K$8,'B-PorHerramienta'!$J$2:$J$2848,$AC713,'B-PorHerramienta'!$K$2:$K$2848,$AD713,'B-PorHerramienta'!$L$2:$L$2848,$AE713,'B-PorHerramienta'!$F$2:$F$2848,"&lt;&gt;")=0,"",ROUND(SUMIFS(INDEX('B-PorHerramienta'!$F$2:$I$2848,0,$AH$6),'B-PorHerramienta'!$A$2:$A$2848,K$8,'B-PorHerramienta'!$J$2:$J$2848,$AC713,'B-PorHerramienta'!$K$2:$K$2848,$AD713,'B-PorHerramienta'!$L$2:$L$2848,$AE713)*$AI$6,$AJ$6))</f>
        <v/>
      </c>
      <c r="L713" s="48" t="str">
        <f>IF(COUNTIFS('B-PorHerramienta'!$A$2:$A$2848,L$8,'B-PorHerramienta'!$J$2:$J$2848,$AC713,'B-PorHerramienta'!$K$2:$K$2848,$AD713,'B-PorHerramienta'!$L$2:$L$2848,$AE713,'B-PorHerramienta'!$F$2:$F$2848,"&lt;&gt;")=0,"",ROUND(SUMIFS(INDEX('B-PorHerramienta'!$F$2:$I$2848,0,$AH$6),'B-PorHerramienta'!$A$2:$A$2848,L$8,'B-PorHerramienta'!$J$2:$J$2848,$AC713,'B-PorHerramienta'!$K$2:$K$2848,$AD713,'B-PorHerramienta'!$L$2:$L$2848,$AE713)*$AI$6,$AJ$6))</f>
        <v/>
      </c>
      <c r="M713" s="48" t="str">
        <f>IF(COUNTIFS('B-PorHerramienta'!$A$2:$A$2848,M$8,'B-PorHerramienta'!$J$2:$J$2848,$AC713,'B-PorHerramienta'!$K$2:$K$2848,$AD713,'B-PorHerramienta'!$L$2:$L$2848,$AE713,'B-PorHerramienta'!$F$2:$F$2848,"&lt;&gt;")=0,"",ROUND(SUMIFS(INDEX('B-PorHerramienta'!$F$2:$I$2848,0,$AH$6),'B-PorHerramienta'!$A$2:$A$2848,M$8,'B-PorHerramienta'!$J$2:$J$2848,$AC713,'B-PorHerramienta'!$K$2:$K$2848,$AD713,'B-PorHerramienta'!$L$2:$L$2848,$AE713)*$AI$6,$AJ$6))</f>
        <v/>
      </c>
      <c r="N713" s="48" t="str">
        <f>IF(COUNTIFS('B-PorHerramienta'!$A$2:$A$2848,N$8,'B-PorHerramienta'!$J$2:$J$2848,$AC713,'B-PorHerramienta'!$K$2:$K$2848,$AD713,'B-PorHerramienta'!$L$2:$L$2848,$AE713,'B-PorHerramienta'!$F$2:$F$2848,"&lt;&gt;")=0,"",ROUND(SUMIFS(INDEX('B-PorHerramienta'!$F$2:$I$2848,0,$AH$6),'B-PorHerramienta'!$A$2:$A$2848,N$8,'B-PorHerramienta'!$J$2:$J$2848,$AC713,'B-PorHerramienta'!$K$2:$K$2848,$AD713,'B-PorHerramienta'!$L$2:$L$2848,$AE713)*$AI$6,$AJ$6))</f>
        <v/>
      </c>
      <c r="O713" s="48" t="str">
        <f>IF(COUNTIFS('B-PorHerramienta'!$A$2:$A$2848,O$8,'B-PorHerramienta'!$J$2:$J$2848,$AC713,'B-PorHerramienta'!$K$2:$K$2848,$AD713,'B-PorHerramienta'!$L$2:$L$2848,$AE713,'B-PorHerramienta'!$F$2:$F$2848,"&lt;&gt;")=0,"",ROUND(SUMIFS(INDEX('B-PorHerramienta'!$F$2:$I$2848,0,$AH$6),'B-PorHerramienta'!$A$2:$A$2848,O$8,'B-PorHerramienta'!$J$2:$J$2848,$AC713,'B-PorHerramienta'!$K$2:$K$2848,$AD713,'B-PorHerramienta'!$L$2:$L$2848,$AE713)*$AI$6,$AJ$6))</f>
        <v/>
      </c>
      <c r="P713" s="48" t="str">
        <f>IF(COUNTIFS('B-PorHerramienta'!$A$2:$A$2848,P$8,'B-PorHerramienta'!$J$2:$J$2848,$AC713,'B-PorHerramienta'!$K$2:$K$2848,$AD713,'B-PorHerramienta'!$L$2:$L$2848,$AE713,'B-PorHerramienta'!$F$2:$F$2848,"&lt;&gt;")=0,"",ROUND(SUMIFS(INDEX('B-PorHerramienta'!$F$2:$I$2848,0,$AH$6),'B-PorHerramienta'!$A$2:$A$2848,P$8,'B-PorHerramienta'!$J$2:$J$2848,$AC713,'B-PorHerramienta'!$K$2:$K$2848,$AD713,'B-PorHerramienta'!$L$2:$L$2848,$AE713)*$AI$6,$AJ$6))</f>
        <v/>
      </c>
      <c r="Q713" s="48" t="str">
        <f>IF(COUNTIFS('B-PorHerramienta'!$A$2:$A$2848,Q$8,'B-PorHerramienta'!$J$2:$J$2848,$AC713,'B-PorHerramienta'!$K$2:$K$2848,$AD713,'B-PorHerramienta'!$L$2:$L$2848,$AE713,'B-PorHerramienta'!$F$2:$F$2848,"&lt;&gt;")=0,"",ROUND(SUMIFS(INDEX('B-PorHerramienta'!$F$2:$I$2848,0,$AH$6),'B-PorHerramienta'!$A$2:$A$2848,Q$8,'B-PorHerramienta'!$J$2:$J$2848,$AC713,'B-PorHerramienta'!$K$2:$K$2848,$AD713,'B-PorHerramienta'!$L$2:$L$2848,$AE713)*$AI$6,$AJ$6))</f>
        <v/>
      </c>
      <c r="R713" s="48" t="str">
        <f>IF(COUNTIFS('B-PorHerramienta'!$A$2:$A$2848,R$8,'B-PorHerramienta'!$J$2:$J$2848,$AC713,'B-PorHerramienta'!$K$2:$K$2848,$AD713,'B-PorHerramienta'!$L$2:$L$2848,$AE713,'B-PorHerramienta'!$F$2:$F$2848,"&lt;&gt;")=0,"",ROUND(SUMIFS(INDEX('B-PorHerramienta'!$F$2:$I$2848,0,$AH$6),'B-PorHerramienta'!$A$2:$A$2848,R$8,'B-PorHerramienta'!$J$2:$J$2848,$AC713,'B-PorHerramienta'!$K$2:$K$2848,$AD713,'B-PorHerramienta'!$L$2:$L$2848,$AE713)*$AI$6,$AJ$6))</f>
        <v/>
      </c>
      <c r="S713" s="48" t="str">
        <f>IF(COUNTIFS('B-PorHerramienta'!$A$2:$A$2848,S$8,'B-PorHerramienta'!$J$2:$J$2848,$AC713,'B-PorHerramienta'!$K$2:$K$2848,$AD713,'B-PorHerramienta'!$L$2:$L$2848,$AE713,'B-PorHerramienta'!$F$2:$F$2848,"&lt;&gt;")=0,"",ROUND(SUMIFS(INDEX('B-PorHerramienta'!$F$2:$I$2848,0,$AH$6),'B-PorHerramienta'!$A$2:$A$2848,S$8,'B-PorHerramienta'!$J$2:$J$2848,$AC713,'B-PorHerramienta'!$K$2:$K$2848,$AD713,'B-PorHerramienta'!$L$2:$L$2848,$AE713)*$AI$6,$AJ$6))</f>
        <v/>
      </c>
      <c r="T713" s="48" t="str">
        <f>IF(COUNTIFS('B-PorHerramienta'!$A$2:$A$2848,T$8,'B-PorHerramienta'!$J$2:$J$2848,$AC713,'B-PorHerramienta'!$K$2:$K$2848,$AD713,'B-PorHerramienta'!$L$2:$L$2848,$AE713,'B-PorHerramienta'!$F$2:$F$2848,"&lt;&gt;")=0,"",ROUND(SUMIFS(INDEX('B-PorHerramienta'!$F$2:$I$2848,0,$AH$6),'B-PorHerramienta'!$A$2:$A$2848,T$8,'B-PorHerramienta'!$J$2:$J$2848,$AC713,'B-PorHerramienta'!$K$2:$K$2848,$AD713,'B-PorHerramienta'!$L$2:$L$2848,$AE713)*$AI$6,$AJ$6))</f>
        <v/>
      </c>
      <c r="U713" s="48" t="str">
        <f>IF(COUNTIFS('B-PorHerramienta'!$A$2:$A$2848,U$8,'B-PorHerramienta'!$J$2:$J$2848,$AC713,'B-PorHerramienta'!$K$2:$K$2848,$AD713,'B-PorHerramienta'!$L$2:$L$2848,$AE713,'B-PorHerramienta'!$F$2:$F$2848,"&lt;&gt;")=0,"",ROUND(SUMIFS(INDEX('B-PorHerramienta'!$F$2:$I$2848,0,$AH$6),'B-PorHerramienta'!$A$2:$A$2848,U$8,'B-PorHerramienta'!$J$2:$J$2848,$AC713,'B-PorHerramienta'!$K$2:$K$2848,$AD713,'B-PorHerramienta'!$L$2:$L$2848,$AE713)*$AI$6,$AJ$6))</f>
        <v/>
      </c>
      <c r="V713" s="48" t="str">
        <f>IF(COUNTIFS('B-PorHerramienta'!$A$2:$A$2848,V$8,'B-PorHerramienta'!$J$2:$J$2848,$AC713,'B-PorHerramienta'!$K$2:$K$2848,$AD713,'B-PorHerramienta'!$L$2:$L$2848,$AE713,'B-PorHerramienta'!$F$2:$F$2848,"&lt;&gt;")=0,"",ROUND(SUMIFS(INDEX('B-PorHerramienta'!$F$2:$I$2848,0,$AH$6),'B-PorHerramienta'!$A$2:$A$2848,V$8,'B-PorHerramienta'!$J$2:$J$2848,$AC713,'B-PorHerramienta'!$K$2:$K$2848,$AD713,'B-PorHerramienta'!$L$2:$L$2848,$AE713)*$AI$6,$AJ$6))</f>
        <v/>
      </c>
      <c r="W713" s="48" t="str">
        <f>IF(COUNTIFS('B-PorHerramienta'!$A$2:$A$2848,W$8,'B-PorHerramienta'!$J$2:$J$2848,$AC713,'B-PorHerramienta'!$K$2:$K$2848,$AD713,'B-PorHerramienta'!$L$2:$L$2848,$AE713,'B-PorHerramienta'!$F$2:$F$2848,"&lt;&gt;")=0,"",ROUND(SUMIFS(INDEX('B-PorHerramienta'!$F$2:$I$2848,0,$AH$6),'B-PorHerramienta'!$A$2:$A$2848,W$8,'B-PorHerramienta'!$J$2:$J$2848,$AC713,'B-PorHerramienta'!$K$2:$K$2848,$AD713,'B-PorHerramienta'!$L$2:$L$2848,$AE713)*$AI$6,$AJ$6))</f>
        <v/>
      </c>
      <c r="X713" s="48" t="str">
        <f>IF(COUNTIFS('B-PorHerramienta'!$A$2:$A$2848,X$8,'B-PorHerramienta'!$J$2:$J$2848,$AC713,'B-PorHerramienta'!$K$2:$K$2848,$AD713,'B-PorHerramienta'!$L$2:$L$2848,$AE713,'B-PorHerramienta'!$F$2:$F$2848,"&lt;&gt;")=0,"",ROUND(SUMIFS(INDEX('B-PorHerramienta'!$F$2:$I$2848,0,$AH$6),'B-PorHerramienta'!$A$2:$A$2848,X$8,'B-PorHerramienta'!$J$2:$J$2848,$AC713,'B-PorHerramienta'!$K$2:$K$2848,$AD713,'B-PorHerramienta'!$L$2:$L$2848,$AE713)*$AI$6,$AJ$6))</f>
        <v/>
      </c>
      <c r="Y713" s="48" t="str">
        <f>IF(COUNTIFS('B-PorHerramienta'!$A$2:$A$2848,Y$8,'B-PorHerramienta'!$J$2:$J$2848,$AC713,'B-PorHerramienta'!$K$2:$K$2848,$AD713,'B-PorHerramienta'!$L$2:$L$2848,$AE713,'B-PorHerramienta'!$F$2:$F$2848,"&lt;&gt;")=0,"",ROUND(SUMIFS(INDEX('B-PorHerramienta'!$F$2:$I$2848,0,$AH$6),'B-PorHerramienta'!$A$2:$A$2848,Y$8,'B-PorHerramienta'!$J$2:$J$2848,$AC713,'B-PorHerramienta'!$K$2:$K$2848,$AD713,'B-PorHerramienta'!$L$2:$L$2848,$AE713)*$AI$6,$AJ$6))</f>
        <v/>
      </c>
      <c r="Z713" s="48" t="str">
        <f>IF(COUNTIFS('B-PorHerramienta'!$A$2:$A$2848,Z$8,'B-PorHerramienta'!$J$2:$J$2848,$AC713,'B-PorHerramienta'!$K$2:$K$2848,$AD713,'B-PorHerramienta'!$L$2:$L$2848,$AE713,'B-PorHerramienta'!$F$2:$F$2848,"&lt;&gt;")=0,"",ROUND(SUMIFS(INDEX('B-PorHerramienta'!$F$2:$I$2848,0,$AH$6),'B-PorHerramienta'!$A$2:$A$2848,Z$8,'B-PorHerramienta'!$J$2:$J$2848,$AC713,'B-PorHerramienta'!$K$2:$K$2848,$AD713,'B-PorHerramienta'!$L$2:$L$2848,$AE713)*$AI$6,$AJ$6))</f>
        <v/>
      </c>
      <c r="AA713" s="6"/>
      <c r="AB713" s="35">
        <v>2</v>
      </c>
      <c r="AC713" s="35" t="s">
        <v>1285</v>
      </c>
      <c r="AD713" s="35" t="s">
        <v>1291</v>
      </c>
      <c r="AE713" s="35" t="s">
        <v>1413</v>
      </c>
      <c r="AF713" s="35"/>
      <c r="AG713" s="35"/>
      <c r="AH713" s="35"/>
      <c r="AI713" s="35"/>
      <c r="AJ713" s="35"/>
      <c r="AK713" s="35"/>
    </row>
    <row r="714" spans="1:37" hidden="1" outlineLevel="2" collapsed="1" x14ac:dyDescent="0.25">
      <c r="A714" s="49" t="s">
        <v>691</v>
      </c>
      <c r="B714" s="47" t="s">
        <v>629</v>
      </c>
      <c r="C714" s="48" t="str">
        <f>IF(COUNTIFS('B-PorHerramienta'!$A$2:$A$2848,C$8,'B-PorHerramienta'!$J$2:$J$2848,$AC714,'B-PorHerramienta'!$K$2:$K$2848,$AD714,'B-PorHerramienta'!$L$2:$L$2848,$AE714,'B-PorHerramienta'!$F$2:$F$2848,"&lt;&gt;")=0,"",ROUND(SUMIFS(INDEX('B-PorHerramienta'!$F$2:$I$2848,0,$AH$6),'B-PorHerramienta'!$A$2:$A$2848,C$8,'B-PorHerramienta'!$J$2:$J$2848,$AC714,'B-PorHerramienta'!$K$2:$K$2848,$AD714,'B-PorHerramienta'!$L$2:$L$2848,$AE714)*$AI$6,$AJ$6))</f>
        <v/>
      </c>
      <c r="D714" s="48">
        <f>IF(COUNTIFS('B-PorHerramienta'!$A$2:$A$2848,D$8,'B-PorHerramienta'!$J$2:$J$2848,$AC714,'B-PorHerramienta'!$K$2:$K$2848,$AD714,'B-PorHerramienta'!$L$2:$L$2848,$AE714,'B-PorHerramienta'!$F$2:$F$2848,"&lt;&gt;")=0,"",ROUND(SUMIFS(INDEX('B-PorHerramienta'!$F$2:$I$2848,0,$AH$6),'B-PorHerramienta'!$A$2:$A$2848,D$8,'B-PorHerramienta'!$J$2:$J$2848,$AC714,'B-PorHerramienta'!$K$2:$K$2848,$AD714,'B-PorHerramienta'!$L$2:$L$2848,$AE714)*$AI$6,$AJ$6))</f>
        <v>8.0000000000000002E-3</v>
      </c>
      <c r="E714" s="48" t="str">
        <f>IF(COUNTIFS('B-PorHerramienta'!$A$2:$A$2848,E$8,'B-PorHerramienta'!$J$2:$J$2848,$AC714,'B-PorHerramienta'!$K$2:$K$2848,$AD714,'B-PorHerramienta'!$L$2:$L$2848,$AE714,'B-PorHerramienta'!$F$2:$F$2848,"&lt;&gt;")=0,"",ROUND(SUMIFS(INDEX('B-PorHerramienta'!$F$2:$I$2848,0,$AH$6),'B-PorHerramienta'!$A$2:$A$2848,E$8,'B-PorHerramienta'!$J$2:$J$2848,$AC714,'B-PorHerramienta'!$K$2:$K$2848,$AD714,'B-PorHerramienta'!$L$2:$L$2848,$AE714)*$AI$6,$AJ$6))</f>
        <v/>
      </c>
      <c r="F714" s="48" t="str">
        <f>IF(COUNTIFS('B-PorHerramienta'!$A$2:$A$2848,F$8,'B-PorHerramienta'!$J$2:$J$2848,$AC714,'B-PorHerramienta'!$K$2:$K$2848,$AD714,'B-PorHerramienta'!$L$2:$L$2848,$AE714,'B-PorHerramienta'!$F$2:$F$2848,"&lt;&gt;")=0,"",ROUND(SUMIFS(INDEX('B-PorHerramienta'!$F$2:$I$2848,0,$AH$6),'B-PorHerramienta'!$A$2:$A$2848,F$8,'B-PorHerramienta'!$J$2:$J$2848,$AC714,'B-PorHerramienta'!$K$2:$K$2848,$AD714,'B-PorHerramienta'!$L$2:$L$2848,$AE714)*$AI$6,$AJ$6))</f>
        <v/>
      </c>
      <c r="G714" s="48" t="str">
        <f>IF(COUNTIFS('B-PorHerramienta'!$A$2:$A$2848,G$8,'B-PorHerramienta'!$J$2:$J$2848,$AC714,'B-PorHerramienta'!$K$2:$K$2848,$AD714,'B-PorHerramienta'!$L$2:$L$2848,$AE714,'B-PorHerramienta'!$F$2:$F$2848,"&lt;&gt;")=0,"",ROUND(SUMIFS(INDEX('B-PorHerramienta'!$F$2:$I$2848,0,$AH$6),'B-PorHerramienta'!$A$2:$A$2848,G$8,'B-PorHerramienta'!$J$2:$J$2848,$AC714,'B-PorHerramienta'!$K$2:$K$2848,$AD714,'B-PorHerramienta'!$L$2:$L$2848,$AE714)*$AI$6,$AJ$6))</f>
        <v/>
      </c>
      <c r="H714" s="48" t="str">
        <f>IF(COUNTIFS('B-PorHerramienta'!$A$2:$A$2848,H$8,'B-PorHerramienta'!$J$2:$J$2848,$AC714,'B-PorHerramienta'!$K$2:$K$2848,$AD714,'B-PorHerramienta'!$L$2:$L$2848,$AE714,'B-PorHerramienta'!$F$2:$F$2848,"&lt;&gt;")=0,"",ROUND(SUMIFS(INDEX('B-PorHerramienta'!$F$2:$I$2848,0,$AH$6),'B-PorHerramienta'!$A$2:$A$2848,H$8,'B-PorHerramienta'!$J$2:$J$2848,$AC714,'B-PorHerramienta'!$K$2:$K$2848,$AD714,'B-PorHerramienta'!$L$2:$L$2848,$AE714)*$AI$6,$AJ$6))</f>
        <v/>
      </c>
      <c r="I714" s="48" t="str">
        <f>IF(COUNTIFS('B-PorHerramienta'!$A$2:$A$2848,I$8,'B-PorHerramienta'!$J$2:$J$2848,$AC714,'B-PorHerramienta'!$K$2:$K$2848,$AD714,'B-PorHerramienta'!$L$2:$L$2848,$AE714,'B-PorHerramienta'!$F$2:$F$2848,"&lt;&gt;")=0,"",ROUND(SUMIFS(INDEX('B-PorHerramienta'!$F$2:$I$2848,0,$AH$6),'B-PorHerramienta'!$A$2:$A$2848,I$8,'B-PorHerramienta'!$J$2:$J$2848,$AC714,'B-PorHerramienta'!$K$2:$K$2848,$AD714,'B-PorHerramienta'!$L$2:$L$2848,$AE714)*$AI$6,$AJ$6))</f>
        <v/>
      </c>
      <c r="J714" s="48" t="str">
        <f>IF(COUNTIFS('B-PorHerramienta'!$A$2:$A$2848,J$8,'B-PorHerramienta'!$J$2:$J$2848,$AC714,'B-PorHerramienta'!$K$2:$K$2848,$AD714,'B-PorHerramienta'!$L$2:$L$2848,$AE714,'B-PorHerramienta'!$F$2:$F$2848,"&lt;&gt;")=0,"",ROUND(SUMIFS(INDEX('B-PorHerramienta'!$F$2:$I$2848,0,$AH$6),'B-PorHerramienta'!$A$2:$A$2848,J$8,'B-PorHerramienta'!$J$2:$J$2848,$AC714,'B-PorHerramienta'!$K$2:$K$2848,$AD714,'B-PorHerramienta'!$L$2:$L$2848,$AE714)*$AI$6,$AJ$6))</f>
        <v/>
      </c>
      <c r="K714" s="48" t="str">
        <f>IF(COUNTIFS('B-PorHerramienta'!$A$2:$A$2848,K$8,'B-PorHerramienta'!$J$2:$J$2848,$AC714,'B-PorHerramienta'!$K$2:$K$2848,$AD714,'B-PorHerramienta'!$L$2:$L$2848,$AE714,'B-PorHerramienta'!$F$2:$F$2848,"&lt;&gt;")=0,"",ROUND(SUMIFS(INDEX('B-PorHerramienta'!$F$2:$I$2848,0,$AH$6),'B-PorHerramienta'!$A$2:$A$2848,K$8,'B-PorHerramienta'!$J$2:$J$2848,$AC714,'B-PorHerramienta'!$K$2:$K$2848,$AD714,'B-PorHerramienta'!$L$2:$L$2848,$AE714)*$AI$6,$AJ$6))</f>
        <v/>
      </c>
      <c r="L714" s="48" t="str">
        <f>IF(COUNTIFS('B-PorHerramienta'!$A$2:$A$2848,L$8,'B-PorHerramienta'!$J$2:$J$2848,$AC714,'B-PorHerramienta'!$K$2:$K$2848,$AD714,'B-PorHerramienta'!$L$2:$L$2848,$AE714,'B-PorHerramienta'!$F$2:$F$2848,"&lt;&gt;")=0,"",ROUND(SUMIFS(INDEX('B-PorHerramienta'!$F$2:$I$2848,0,$AH$6),'B-PorHerramienta'!$A$2:$A$2848,L$8,'B-PorHerramienta'!$J$2:$J$2848,$AC714,'B-PorHerramienta'!$K$2:$K$2848,$AD714,'B-PorHerramienta'!$L$2:$L$2848,$AE714)*$AI$6,$AJ$6))</f>
        <v/>
      </c>
      <c r="M714" s="48" t="str">
        <f>IF(COUNTIFS('B-PorHerramienta'!$A$2:$A$2848,M$8,'B-PorHerramienta'!$J$2:$J$2848,$AC714,'B-PorHerramienta'!$K$2:$K$2848,$AD714,'B-PorHerramienta'!$L$2:$L$2848,$AE714,'B-PorHerramienta'!$F$2:$F$2848,"&lt;&gt;")=0,"",ROUND(SUMIFS(INDEX('B-PorHerramienta'!$F$2:$I$2848,0,$AH$6),'B-PorHerramienta'!$A$2:$A$2848,M$8,'B-PorHerramienta'!$J$2:$J$2848,$AC714,'B-PorHerramienta'!$K$2:$K$2848,$AD714,'B-PorHerramienta'!$L$2:$L$2848,$AE714)*$AI$6,$AJ$6))</f>
        <v/>
      </c>
      <c r="N714" s="48" t="str">
        <f>IF(COUNTIFS('B-PorHerramienta'!$A$2:$A$2848,N$8,'B-PorHerramienta'!$J$2:$J$2848,$AC714,'B-PorHerramienta'!$K$2:$K$2848,$AD714,'B-PorHerramienta'!$L$2:$L$2848,$AE714,'B-PorHerramienta'!$F$2:$F$2848,"&lt;&gt;")=0,"",ROUND(SUMIFS(INDEX('B-PorHerramienta'!$F$2:$I$2848,0,$AH$6),'B-PorHerramienta'!$A$2:$A$2848,N$8,'B-PorHerramienta'!$J$2:$J$2848,$AC714,'B-PorHerramienta'!$K$2:$K$2848,$AD714,'B-PorHerramienta'!$L$2:$L$2848,$AE714)*$AI$6,$AJ$6))</f>
        <v/>
      </c>
      <c r="O714" s="48" t="str">
        <f>IF(COUNTIFS('B-PorHerramienta'!$A$2:$A$2848,O$8,'B-PorHerramienta'!$J$2:$J$2848,$AC714,'B-PorHerramienta'!$K$2:$K$2848,$AD714,'B-PorHerramienta'!$L$2:$L$2848,$AE714,'B-PorHerramienta'!$F$2:$F$2848,"&lt;&gt;")=0,"",ROUND(SUMIFS(INDEX('B-PorHerramienta'!$F$2:$I$2848,0,$AH$6),'B-PorHerramienta'!$A$2:$A$2848,O$8,'B-PorHerramienta'!$J$2:$J$2848,$AC714,'B-PorHerramienta'!$K$2:$K$2848,$AD714,'B-PorHerramienta'!$L$2:$L$2848,$AE714)*$AI$6,$AJ$6))</f>
        <v/>
      </c>
      <c r="P714" s="48" t="str">
        <f>IF(COUNTIFS('B-PorHerramienta'!$A$2:$A$2848,P$8,'B-PorHerramienta'!$J$2:$J$2848,$AC714,'B-PorHerramienta'!$K$2:$K$2848,$AD714,'B-PorHerramienta'!$L$2:$L$2848,$AE714,'B-PorHerramienta'!$F$2:$F$2848,"&lt;&gt;")=0,"",ROUND(SUMIFS(INDEX('B-PorHerramienta'!$F$2:$I$2848,0,$AH$6),'B-PorHerramienta'!$A$2:$A$2848,P$8,'B-PorHerramienta'!$J$2:$J$2848,$AC714,'B-PorHerramienta'!$K$2:$K$2848,$AD714,'B-PorHerramienta'!$L$2:$L$2848,$AE714)*$AI$6,$AJ$6))</f>
        <v/>
      </c>
      <c r="Q714" s="48" t="str">
        <f>IF(COUNTIFS('B-PorHerramienta'!$A$2:$A$2848,Q$8,'B-PorHerramienta'!$J$2:$J$2848,$AC714,'B-PorHerramienta'!$K$2:$K$2848,$AD714,'B-PorHerramienta'!$L$2:$L$2848,$AE714,'B-PorHerramienta'!$F$2:$F$2848,"&lt;&gt;")=0,"",ROUND(SUMIFS(INDEX('B-PorHerramienta'!$F$2:$I$2848,0,$AH$6),'B-PorHerramienta'!$A$2:$A$2848,Q$8,'B-PorHerramienta'!$J$2:$J$2848,$AC714,'B-PorHerramienta'!$K$2:$K$2848,$AD714,'B-PorHerramienta'!$L$2:$L$2848,$AE714)*$AI$6,$AJ$6))</f>
        <v/>
      </c>
      <c r="R714" s="48" t="str">
        <f>IF(COUNTIFS('B-PorHerramienta'!$A$2:$A$2848,R$8,'B-PorHerramienta'!$J$2:$J$2848,$AC714,'B-PorHerramienta'!$K$2:$K$2848,$AD714,'B-PorHerramienta'!$L$2:$L$2848,$AE714,'B-PorHerramienta'!$F$2:$F$2848,"&lt;&gt;")=0,"",ROUND(SUMIFS(INDEX('B-PorHerramienta'!$F$2:$I$2848,0,$AH$6),'B-PorHerramienta'!$A$2:$A$2848,R$8,'B-PorHerramienta'!$J$2:$J$2848,$AC714,'B-PorHerramienta'!$K$2:$K$2848,$AD714,'B-PorHerramienta'!$L$2:$L$2848,$AE714)*$AI$6,$AJ$6))</f>
        <v/>
      </c>
      <c r="S714" s="48" t="str">
        <f>IF(COUNTIFS('B-PorHerramienta'!$A$2:$A$2848,S$8,'B-PorHerramienta'!$J$2:$J$2848,$AC714,'B-PorHerramienta'!$K$2:$K$2848,$AD714,'B-PorHerramienta'!$L$2:$L$2848,$AE714,'B-PorHerramienta'!$F$2:$F$2848,"&lt;&gt;")=0,"",ROUND(SUMIFS(INDEX('B-PorHerramienta'!$F$2:$I$2848,0,$AH$6),'B-PorHerramienta'!$A$2:$A$2848,S$8,'B-PorHerramienta'!$J$2:$J$2848,$AC714,'B-PorHerramienta'!$K$2:$K$2848,$AD714,'B-PorHerramienta'!$L$2:$L$2848,$AE714)*$AI$6,$AJ$6))</f>
        <v/>
      </c>
      <c r="T714" s="48" t="str">
        <f>IF(COUNTIFS('B-PorHerramienta'!$A$2:$A$2848,T$8,'B-PorHerramienta'!$J$2:$J$2848,$AC714,'B-PorHerramienta'!$K$2:$K$2848,$AD714,'B-PorHerramienta'!$L$2:$L$2848,$AE714,'B-PorHerramienta'!$F$2:$F$2848,"&lt;&gt;")=0,"",ROUND(SUMIFS(INDEX('B-PorHerramienta'!$F$2:$I$2848,0,$AH$6),'B-PorHerramienta'!$A$2:$A$2848,T$8,'B-PorHerramienta'!$J$2:$J$2848,$AC714,'B-PorHerramienta'!$K$2:$K$2848,$AD714,'B-PorHerramienta'!$L$2:$L$2848,$AE714)*$AI$6,$AJ$6))</f>
        <v/>
      </c>
      <c r="U714" s="48" t="str">
        <f>IF(COUNTIFS('B-PorHerramienta'!$A$2:$A$2848,U$8,'B-PorHerramienta'!$J$2:$J$2848,$AC714,'B-PorHerramienta'!$K$2:$K$2848,$AD714,'B-PorHerramienta'!$L$2:$L$2848,$AE714,'B-PorHerramienta'!$F$2:$F$2848,"&lt;&gt;")=0,"",ROUND(SUMIFS(INDEX('B-PorHerramienta'!$F$2:$I$2848,0,$AH$6),'B-PorHerramienta'!$A$2:$A$2848,U$8,'B-PorHerramienta'!$J$2:$J$2848,$AC714,'B-PorHerramienta'!$K$2:$K$2848,$AD714,'B-PorHerramienta'!$L$2:$L$2848,$AE714)*$AI$6,$AJ$6))</f>
        <v/>
      </c>
      <c r="V714" s="48" t="str">
        <f>IF(COUNTIFS('B-PorHerramienta'!$A$2:$A$2848,V$8,'B-PorHerramienta'!$J$2:$J$2848,$AC714,'B-PorHerramienta'!$K$2:$K$2848,$AD714,'B-PorHerramienta'!$L$2:$L$2848,$AE714,'B-PorHerramienta'!$F$2:$F$2848,"&lt;&gt;")=0,"",ROUND(SUMIFS(INDEX('B-PorHerramienta'!$F$2:$I$2848,0,$AH$6),'B-PorHerramienta'!$A$2:$A$2848,V$8,'B-PorHerramienta'!$J$2:$J$2848,$AC714,'B-PorHerramienta'!$K$2:$K$2848,$AD714,'B-PorHerramienta'!$L$2:$L$2848,$AE714)*$AI$6,$AJ$6))</f>
        <v/>
      </c>
      <c r="W714" s="48" t="str">
        <f>IF(COUNTIFS('B-PorHerramienta'!$A$2:$A$2848,W$8,'B-PorHerramienta'!$J$2:$J$2848,$AC714,'B-PorHerramienta'!$K$2:$K$2848,$AD714,'B-PorHerramienta'!$L$2:$L$2848,$AE714,'B-PorHerramienta'!$F$2:$F$2848,"&lt;&gt;")=0,"",ROUND(SUMIFS(INDEX('B-PorHerramienta'!$F$2:$I$2848,0,$AH$6),'B-PorHerramienta'!$A$2:$A$2848,W$8,'B-PorHerramienta'!$J$2:$J$2848,$AC714,'B-PorHerramienta'!$K$2:$K$2848,$AD714,'B-PorHerramienta'!$L$2:$L$2848,$AE714)*$AI$6,$AJ$6))</f>
        <v/>
      </c>
      <c r="X714" s="48" t="str">
        <f>IF(COUNTIFS('B-PorHerramienta'!$A$2:$A$2848,X$8,'B-PorHerramienta'!$J$2:$J$2848,$AC714,'B-PorHerramienta'!$K$2:$K$2848,$AD714,'B-PorHerramienta'!$L$2:$L$2848,$AE714,'B-PorHerramienta'!$F$2:$F$2848,"&lt;&gt;")=0,"",ROUND(SUMIFS(INDEX('B-PorHerramienta'!$F$2:$I$2848,0,$AH$6),'B-PorHerramienta'!$A$2:$A$2848,X$8,'B-PorHerramienta'!$J$2:$J$2848,$AC714,'B-PorHerramienta'!$K$2:$K$2848,$AD714,'B-PorHerramienta'!$L$2:$L$2848,$AE714)*$AI$6,$AJ$6))</f>
        <v/>
      </c>
      <c r="Y714" s="48" t="str">
        <f>IF(COUNTIFS('B-PorHerramienta'!$A$2:$A$2848,Y$8,'B-PorHerramienta'!$J$2:$J$2848,$AC714,'B-PorHerramienta'!$K$2:$K$2848,$AD714,'B-PorHerramienta'!$L$2:$L$2848,$AE714,'B-PorHerramienta'!$F$2:$F$2848,"&lt;&gt;")=0,"",ROUND(SUMIFS(INDEX('B-PorHerramienta'!$F$2:$I$2848,0,$AH$6),'B-PorHerramienta'!$A$2:$A$2848,Y$8,'B-PorHerramienta'!$J$2:$J$2848,$AC714,'B-PorHerramienta'!$K$2:$K$2848,$AD714,'B-PorHerramienta'!$L$2:$L$2848,$AE714)*$AI$6,$AJ$6))</f>
        <v/>
      </c>
      <c r="Z714" s="48" t="str">
        <f>IF(COUNTIFS('B-PorHerramienta'!$A$2:$A$2848,Z$8,'B-PorHerramienta'!$J$2:$J$2848,$AC714,'B-PorHerramienta'!$K$2:$K$2848,$AD714,'B-PorHerramienta'!$L$2:$L$2848,$AE714,'B-PorHerramienta'!$F$2:$F$2848,"&lt;&gt;")=0,"",ROUND(SUMIFS(INDEX('B-PorHerramienta'!$F$2:$I$2848,0,$AH$6),'B-PorHerramienta'!$A$2:$A$2848,Z$8,'B-PorHerramienta'!$J$2:$J$2848,$AC714,'B-PorHerramienta'!$K$2:$K$2848,$AD714,'B-PorHerramienta'!$L$2:$L$2848,$AE714)*$AI$6,$AJ$6))</f>
        <v/>
      </c>
      <c r="AA714" s="6"/>
      <c r="AB714" s="35">
        <v>2</v>
      </c>
      <c r="AC714" s="35" t="s">
        <v>1285</v>
      </c>
      <c r="AD714" s="35" t="s">
        <v>1291</v>
      </c>
      <c r="AE714" s="35" t="s">
        <v>1414</v>
      </c>
      <c r="AF714" s="35"/>
      <c r="AG714" s="35"/>
      <c r="AH714" s="35"/>
      <c r="AI714" s="35"/>
      <c r="AJ714" s="35"/>
      <c r="AK714" s="35"/>
    </row>
    <row r="715" spans="1:37" hidden="1" outlineLevel="2" collapsed="1" x14ac:dyDescent="0.25">
      <c r="A715" s="49" t="s">
        <v>692</v>
      </c>
      <c r="B715" s="47" t="s">
        <v>631</v>
      </c>
      <c r="C715" s="48" t="str">
        <f>IF(COUNTIFS('B-PorHerramienta'!$A$2:$A$2848,C$8,'B-PorHerramienta'!$J$2:$J$2848,$AC715,'B-PorHerramienta'!$K$2:$K$2848,$AD715,'B-PorHerramienta'!$L$2:$L$2848,$AE715,'B-PorHerramienta'!$F$2:$F$2848,"&lt;&gt;")=0,"",ROUND(SUMIFS(INDEX('B-PorHerramienta'!$F$2:$I$2848,0,$AH$6),'B-PorHerramienta'!$A$2:$A$2848,C$8,'B-PorHerramienta'!$J$2:$J$2848,$AC715,'B-PorHerramienta'!$K$2:$K$2848,$AD715,'B-PorHerramienta'!$L$2:$L$2848,$AE715)*$AI$6,$AJ$6))</f>
        <v/>
      </c>
      <c r="D715" s="48">
        <f>IF(COUNTIFS('B-PorHerramienta'!$A$2:$A$2848,D$8,'B-PorHerramienta'!$J$2:$J$2848,$AC715,'B-PorHerramienta'!$K$2:$K$2848,$AD715,'B-PorHerramienta'!$L$2:$L$2848,$AE715,'B-PorHerramienta'!$F$2:$F$2848,"&lt;&gt;")=0,"",ROUND(SUMIFS(INDEX('B-PorHerramienta'!$F$2:$I$2848,0,$AH$6),'B-PorHerramienta'!$A$2:$A$2848,D$8,'B-PorHerramienta'!$J$2:$J$2848,$AC715,'B-PorHerramienta'!$K$2:$K$2848,$AD715,'B-PorHerramienta'!$L$2:$L$2848,$AE715)*$AI$6,$AJ$6))</f>
        <v>2.3999999999999998E-3</v>
      </c>
      <c r="E715" s="48" t="str">
        <f>IF(COUNTIFS('B-PorHerramienta'!$A$2:$A$2848,E$8,'B-PorHerramienta'!$J$2:$J$2848,$AC715,'B-PorHerramienta'!$K$2:$K$2848,$AD715,'B-PorHerramienta'!$L$2:$L$2848,$AE715,'B-PorHerramienta'!$F$2:$F$2848,"&lt;&gt;")=0,"",ROUND(SUMIFS(INDEX('B-PorHerramienta'!$F$2:$I$2848,0,$AH$6),'B-PorHerramienta'!$A$2:$A$2848,E$8,'B-PorHerramienta'!$J$2:$J$2848,$AC715,'B-PorHerramienta'!$K$2:$K$2848,$AD715,'B-PorHerramienta'!$L$2:$L$2848,$AE715)*$AI$6,$AJ$6))</f>
        <v/>
      </c>
      <c r="F715" s="48" t="str">
        <f>IF(COUNTIFS('B-PorHerramienta'!$A$2:$A$2848,F$8,'B-PorHerramienta'!$J$2:$J$2848,$AC715,'B-PorHerramienta'!$K$2:$K$2848,$AD715,'B-PorHerramienta'!$L$2:$L$2848,$AE715,'B-PorHerramienta'!$F$2:$F$2848,"&lt;&gt;")=0,"",ROUND(SUMIFS(INDEX('B-PorHerramienta'!$F$2:$I$2848,0,$AH$6),'B-PorHerramienta'!$A$2:$A$2848,F$8,'B-PorHerramienta'!$J$2:$J$2848,$AC715,'B-PorHerramienta'!$K$2:$K$2848,$AD715,'B-PorHerramienta'!$L$2:$L$2848,$AE715)*$AI$6,$AJ$6))</f>
        <v/>
      </c>
      <c r="G715" s="48" t="str">
        <f>IF(COUNTIFS('B-PorHerramienta'!$A$2:$A$2848,G$8,'B-PorHerramienta'!$J$2:$J$2848,$AC715,'B-PorHerramienta'!$K$2:$K$2848,$AD715,'B-PorHerramienta'!$L$2:$L$2848,$AE715,'B-PorHerramienta'!$F$2:$F$2848,"&lt;&gt;")=0,"",ROUND(SUMIFS(INDEX('B-PorHerramienta'!$F$2:$I$2848,0,$AH$6),'B-PorHerramienta'!$A$2:$A$2848,G$8,'B-PorHerramienta'!$J$2:$J$2848,$AC715,'B-PorHerramienta'!$K$2:$K$2848,$AD715,'B-PorHerramienta'!$L$2:$L$2848,$AE715)*$AI$6,$AJ$6))</f>
        <v/>
      </c>
      <c r="H715" s="48" t="str">
        <f>IF(COUNTIFS('B-PorHerramienta'!$A$2:$A$2848,H$8,'B-PorHerramienta'!$J$2:$J$2848,$AC715,'B-PorHerramienta'!$K$2:$K$2848,$AD715,'B-PorHerramienta'!$L$2:$L$2848,$AE715,'B-PorHerramienta'!$F$2:$F$2848,"&lt;&gt;")=0,"",ROUND(SUMIFS(INDEX('B-PorHerramienta'!$F$2:$I$2848,0,$AH$6),'B-PorHerramienta'!$A$2:$A$2848,H$8,'B-PorHerramienta'!$J$2:$J$2848,$AC715,'B-PorHerramienta'!$K$2:$K$2848,$AD715,'B-PorHerramienta'!$L$2:$L$2848,$AE715)*$AI$6,$AJ$6))</f>
        <v/>
      </c>
      <c r="I715" s="48" t="str">
        <f>IF(COUNTIFS('B-PorHerramienta'!$A$2:$A$2848,I$8,'B-PorHerramienta'!$J$2:$J$2848,$AC715,'B-PorHerramienta'!$K$2:$K$2848,$AD715,'B-PorHerramienta'!$L$2:$L$2848,$AE715,'B-PorHerramienta'!$F$2:$F$2848,"&lt;&gt;")=0,"",ROUND(SUMIFS(INDEX('B-PorHerramienta'!$F$2:$I$2848,0,$AH$6),'B-PorHerramienta'!$A$2:$A$2848,I$8,'B-PorHerramienta'!$J$2:$J$2848,$AC715,'B-PorHerramienta'!$K$2:$K$2848,$AD715,'B-PorHerramienta'!$L$2:$L$2848,$AE715)*$AI$6,$AJ$6))</f>
        <v/>
      </c>
      <c r="J715" s="48" t="str">
        <f>IF(COUNTIFS('B-PorHerramienta'!$A$2:$A$2848,J$8,'B-PorHerramienta'!$J$2:$J$2848,$AC715,'B-PorHerramienta'!$K$2:$K$2848,$AD715,'B-PorHerramienta'!$L$2:$L$2848,$AE715,'B-PorHerramienta'!$F$2:$F$2848,"&lt;&gt;")=0,"",ROUND(SUMIFS(INDEX('B-PorHerramienta'!$F$2:$I$2848,0,$AH$6),'B-PorHerramienta'!$A$2:$A$2848,J$8,'B-PorHerramienta'!$J$2:$J$2848,$AC715,'B-PorHerramienta'!$K$2:$K$2848,$AD715,'B-PorHerramienta'!$L$2:$L$2848,$AE715)*$AI$6,$AJ$6))</f>
        <v/>
      </c>
      <c r="K715" s="48" t="str">
        <f>IF(COUNTIFS('B-PorHerramienta'!$A$2:$A$2848,K$8,'B-PorHerramienta'!$J$2:$J$2848,$AC715,'B-PorHerramienta'!$K$2:$K$2848,$AD715,'B-PorHerramienta'!$L$2:$L$2848,$AE715,'B-PorHerramienta'!$F$2:$F$2848,"&lt;&gt;")=0,"",ROUND(SUMIFS(INDEX('B-PorHerramienta'!$F$2:$I$2848,0,$AH$6),'B-PorHerramienta'!$A$2:$A$2848,K$8,'B-PorHerramienta'!$J$2:$J$2848,$AC715,'B-PorHerramienta'!$K$2:$K$2848,$AD715,'B-PorHerramienta'!$L$2:$L$2848,$AE715)*$AI$6,$AJ$6))</f>
        <v/>
      </c>
      <c r="L715" s="48" t="str">
        <f>IF(COUNTIFS('B-PorHerramienta'!$A$2:$A$2848,L$8,'B-PorHerramienta'!$J$2:$J$2848,$AC715,'B-PorHerramienta'!$K$2:$K$2848,$AD715,'B-PorHerramienta'!$L$2:$L$2848,$AE715,'B-PorHerramienta'!$F$2:$F$2848,"&lt;&gt;")=0,"",ROUND(SUMIFS(INDEX('B-PorHerramienta'!$F$2:$I$2848,0,$AH$6),'B-PorHerramienta'!$A$2:$A$2848,L$8,'B-PorHerramienta'!$J$2:$J$2848,$AC715,'B-PorHerramienta'!$K$2:$K$2848,$AD715,'B-PorHerramienta'!$L$2:$L$2848,$AE715)*$AI$6,$AJ$6))</f>
        <v/>
      </c>
      <c r="M715" s="48" t="str">
        <f>IF(COUNTIFS('B-PorHerramienta'!$A$2:$A$2848,M$8,'B-PorHerramienta'!$J$2:$J$2848,$AC715,'B-PorHerramienta'!$K$2:$K$2848,$AD715,'B-PorHerramienta'!$L$2:$L$2848,$AE715,'B-PorHerramienta'!$F$2:$F$2848,"&lt;&gt;")=0,"",ROUND(SUMIFS(INDEX('B-PorHerramienta'!$F$2:$I$2848,0,$AH$6),'B-PorHerramienta'!$A$2:$A$2848,M$8,'B-PorHerramienta'!$J$2:$J$2848,$AC715,'B-PorHerramienta'!$K$2:$K$2848,$AD715,'B-PorHerramienta'!$L$2:$L$2848,$AE715)*$AI$6,$AJ$6))</f>
        <v/>
      </c>
      <c r="N715" s="48" t="str">
        <f>IF(COUNTIFS('B-PorHerramienta'!$A$2:$A$2848,N$8,'B-PorHerramienta'!$J$2:$J$2848,$AC715,'B-PorHerramienta'!$K$2:$K$2848,$AD715,'B-PorHerramienta'!$L$2:$L$2848,$AE715,'B-PorHerramienta'!$F$2:$F$2848,"&lt;&gt;")=0,"",ROUND(SUMIFS(INDEX('B-PorHerramienta'!$F$2:$I$2848,0,$AH$6),'B-PorHerramienta'!$A$2:$A$2848,N$8,'B-PorHerramienta'!$J$2:$J$2848,$AC715,'B-PorHerramienta'!$K$2:$K$2848,$AD715,'B-PorHerramienta'!$L$2:$L$2848,$AE715)*$AI$6,$AJ$6))</f>
        <v/>
      </c>
      <c r="O715" s="48" t="str">
        <f>IF(COUNTIFS('B-PorHerramienta'!$A$2:$A$2848,O$8,'B-PorHerramienta'!$J$2:$J$2848,$AC715,'B-PorHerramienta'!$K$2:$K$2848,$AD715,'B-PorHerramienta'!$L$2:$L$2848,$AE715,'B-PorHerramienta'!$F$2:$F$2848,"&lt;&gt;")=0,"",ROUND(SUMIFS(INDEX('B-PorHerramienta'!$F$2:$I$2848,0,$AH$6),'B-PorHerramienta'!$A$2:$A$2848,O$8,'B-PorHerramienta'!$J$2:$J$2848,$AC715,'B-PorHerramienta'!$K$2:$K$2848,$AD715,'B-PorHerramienta'!$L$2:$L$2848,$AE715)*$AI$6,$AJ$6))</f>
        <v/>
      </c>
      <c r="P715" s="48" t="str">
        <f>IF(COUNTIFS('B-PorHerramienta'!$A$2:$A$2848,P$8,'B-PorHerramienta'!$J$2:$J$2848,$AC715,'B-PorHerramienta'!$K$2:$K$2848,$AD715,'B-PorHerramienta'!$L$2:$L$2848,$AE715,'B-PorHerramienta'!$F$2:$F$2848,"&lt;&gt;")=0,"",ROUND(SUMIFS(INDEX('B-PorHerramienta'!$F$2:$I$2848,0,$AH$6),'B-PorHerramienta'!$A$2:$A$2848,P$8,'B-PorHerramienta'!$J$2:$J$2848,$AC715,'B-PorHerramienta'!$K$2:$K$2848,$AD715,'B-PorHerramienta'!$L$2:$L$2848,$AE715)*$AI$6,$AJ$6))</f>
        <v/>
      </c>
      <c r="Q715" s="48" t="str">
        <f>IF(COUNTIFS('B-PorHerramienta'!$A$2:$A$2848,Q$8,'B-PorHerramienta'!$J$2:$J$2848,$AC715,'B-PorHerramienta'!$K$2:$K$2848,$AD715,'B-PorHerramienta'!$L$2:$L$2848,$AE715,'B-PorHerramienta'!$F$2:$F$2848,"&lt;&gt;")=0,"",ROUND(SUMIFS(INDEX('B-PorHerramienta'!$F$2:$I$2848,0,$AH$6),'B-PorHerramienta'!$A$2:$A$2848,Q$8,'B-PorHerramienta'!$J$2:$J$2848,$AC715,'B-PorHerramienta'!$K$2:$K$2848,$AD715,'B-PorHerramienta'!$L$2:$L$2848,$AE715)*$AI$6,$AJ$6))</f>
        <v/>
      </c>
      <c r="R715" s="48" t="str">
        <f>IF(COUNTIFS('B-PorHerramienta'!$A$2:$A$2848,R$8,'B-PorHerramienta'!$J$2:$J$2848,$AC715,'B-PorHerramienta'!$K$2:$K$2848,$AD715,'B-PorHerramienta'!$L$2:$L$2848,$AE715,'B-PorHerramienta'!$F$2:$F$2848,"&lt;&gt;")=0,"",ROUND(SUMIFS(INDEX('B-PorHerramienta'!$F$2:$I$2848,0,$AH$6),'B-PorHerramienta'!$A$2:$A$2848,R$8,'B-PorHerramienta'!$J$2:$J$2848,$AC715,'B-PorHerramienta'!$K$2:$K$2848,$AD715,'B-PorHerramienta'!$L$2:$L$2848,$AE715)*$AI$6,$AJ$6))</f>
        <v/>
      </c>
      <c r="S715" s="48" t="str">
        <f>IF(COUNTIFS('B-PorHerramienta'!$A$2:$A$2848,S$8,'B-PorHerramienta'!$J$2:$J$2848,$AC715,'B-PorHerramienta'!$K$2:$K$2848,$AD715,'B-PorHerramienta'!$L$2:$L$2848,$AE715,'B-PorHerramienta'!$F$2:$F$2848,"&lt;&gt;")=0,"",ROUND(SUMIFS(INDEX('B-PorHerramienta'!$F$2:$I$2848,0,$AH$6),'B-PorHerramienta'!$A$2:$A$2848,S$8,'B-PorHerramienta'!$J$2:$J$2848,$AC715,'B-PorHerramienta'!$K$2:$K$2848,$AD715,'B-PorHerramienta'!$L$2:$L$2848,$AE715)*$AI$6,$AJ$6))</f>
        <v/>
      </c>
      <c r="T715" s="48" t="str">
        <f>IF(COUNTIFS('B-PorHerramienta'!$A$2:$A$2848,T$8,'B-PorHerramienta'!$J$2:$J$2848,$AC715,'B-PorHerramienta'!$K$2:$K$2848,$AD715,'B-PorHerramienta'!$L$2:$L$2848,$AE715,'B-PorHerramienta'!$F$2:$F$2848,"&lt;&gt;")=0,"",ROUND(SUMIFS(INDEX('B-PorHerramienta'!$F$2:$I$2848,0,$AH$6),'B-PorHerramienta'!$A$2:$A$2848,T$8,'B-PorHerramienta'!$J$2:$J$2848,$AC715,'B-PorHerramienta'!$K$2:$K$2848,$AD715,'B-PorHerramienta'!$L$2:$L$2848,$AE715)*$AI$6,$AJ$6))</f>
        <v/>
      </c>
      <c r="U715" s="48" t="str">
        <f>IF(COUNTIFS('B-PorHerramienta'!$A$2:$A$2848,U$8,'B-PorHerramienta'!$J$2:$J$2848,$AC715,'B-PorHerramienta'!$K$2:$K$2848,$AD715,'B-PorHerramienta'!$L$2:$L$2848,$AE715,'B-PorHerramienta'!$F$2:$F$2848,"&lt;&gt;")=0,"",ROUND(SUMIFS(INDEX('B-PorHerramienta'!$F$2:$I$2848,0,$AH$6),'B-PorHerramienta'!$A$2:$A$2848,U$8,'B-PorHerramienta'!$J$2:$J$2848,$AC715,'B-PorHerramienta'!$K$2:$K$2848,$AD715,'B-PorHerramienta'!$L$2:$L$2848,$AE715)*$AI$6,$AJ$6))</f>
        <v/>
      </c>
      <c r="V715" s="48" t="str">
        <f>IF(COUNTIFS('B-PorHerramienta'!$A$2:$A$2848,V$8,'B-PorHerramienta'!$J$2:$J$2848,$AC715,'B-PorHerramienta'!$K$2:$K$2848,$AD715,'B-PorHerramienta'!$L$2:$L$2848,$AE715,'B-PorHerramienta'!$F$2:$F$2848,"&lt;&gt;")=0,"",ROUND(SUMIFS(INDEX('B-PorHerramienta'!$F$2:$I$2848,0,$AH$6),'B-PorHerramienta'!$A$2:$A$2848,V$8,'B-PorHerramienta'!$J$2:$J$2848,$AC715,'B-PorHerramienta'!$K$2:$K$2848,$AD715,'B-PorHerramienta'!$L$2:$L$2848,$AE715)*$AI$6,$AJ$6))</f>
        <v/>
      </c>
      <c r="W715" s="48" t="str">
        <f>IF(COUNTIFS('B-PorHerramienta'!$A$2:$A$2848,W$8,'B-PorHerramienta'!$J$2:$J$2848,$AC715,'B-PorHerramienta'!$K$2:$K$2848,$AD715,'B-PorHerramienta'!$L$2:$L$2848,$AE715,'B-PorHerramienta'!$F$2:$F$2848,"&lt;&gt;")=0,"",ROUND(SUMIFS(INDEX('B-PorHerramienta'!$F$2:$I$2848,0,$AH$6),'B-PorHerramienta'!$A$2:$A$2848,W$8,'B-PorHerramienta'!$J$2:$J$2848,$AC715,'B-PorHerramienta'!$K$2:$K$2848,$AD715,'B-PorHerramienta'!$L$2:$L$2848,$AE715)*$AI$6,$AJ$6))</f>
        <v/>
      </c>
      <c r="X715" s="48" t="str">
        <f>IF(COUNTIFS('B-PorHerramienta'!$A$2:$A$2848,X$8,'B-PorHerramienta'!$J$2:$J$2848,$AC715,'B-PorHerramienta'!$K$2:$K$2848,$AD715,'B-PorHerramienta'!$L$2:$L$2848,$AE715,'B-PorHerramienta'!$F$2:$F$2848,"&lt;&gt;")=0,"",ROUND(SUMIFS(INDEX('B-PorHerramienta'!$F$2:$I$2848,0,$AH$6),'B-PorHerramienta'!$A$2:$A$2848,X$8,'B-PorHerramienta'!$J$2:$J$2848,$AC715,'B-PorHerramienta'!$K$2:$K$2848,$AD715,'B-PorHerramienta'!$L$2:$L$2848,$AE715)*$AI$6,$AJ$6))</f>
        <v/>
      </c>
      <c r="Y715" s="48" t="str">
        <f>IF(COUNTIFS('B-PorHerramienta'!$A$2:$A$2848,Y$8,'B-PorHerramienta'!$J$2:$J$2848,$AC715,'B-PorHerramienta'!$K$2:$K$2848,$AD715,'B-PorHerramienta'!$L$2:$L$2848,$AE715,'B-PorHerramienta'!$F$2:$F$2848,"&lt;&gt;")=0,"",ROUND(SUMIFS(INDEX('B-PorHerramienta'!$F$2:$I$2848,0,$AH$6),'B-PorHerramienta'!$A$2:$A$2848,Y$8,'B-PorHerramienta'!$J$2:$J$2848,$AC715,'B-PorHerramienta'!$K$2:$K$2848,$AD715,'B-PorHerramienta'!$L$2:$L$2848,$AE715)*$AI$6,$AJ$6))</f>
        <v/>
      </c>
      <c r="Z715" s="48" t="str">
        <f>IF(COUNTIFS('B-PorHerramienta'!$A$2:$A$2848,Z$8,'B-PorHerramienta'!$J$2:$J$2848,$AC715,'B-PorHerramienta'!$K$2:$K$2848,$AD715,'B-PorHerramienta'!$L$2:$L$2848,$AE715,'B-PorHerramienta'!$F$2:$F$2848,"&lt;&gt;")=0,"",ROUND(SUMIFS(INDEX('B-PorHerramienta'!$F$2:$I$2848,0,$AH$6),'B-PorHerramienta'!$A$2:$A$2848,Z$8,'B-PorHerramienta'!$J$2:$J$2848,$AC715,'B-PorHerramienta'!$K$2:$K$2848,$AD715,'B-PorHerramienta'!$L$2:$L$2848,$AE715)*$AI$6,$AJ$6))</f>
        <v/>
      </c>
      <c r="AA715" s="6"/>
      <c r="AB715" s="35">
        <v>2</v>
      </c>
      <c r="AC715" s="35" t="s">
        <v>1285</v>
      </c>
      <c r="AD715" s="35" t="s">
        <v>1291</v>
      </c>
      <c r="AE715" s="35" t="s">
        <v>1415</v>
      </c>
      <c r="AF715" s="35"/>
      <c r="AG715" s="35"/>
      <c r="AH715" s="35"/>
      <c r="AI715" s="35"/>
      <c r="AJ715" s="35"/>
      <c r="AK715" s="35"/>
    </row>
    <row r="716" spans="1:37" hidden="1" outlineLevel="2" collapsed="1" x14ac:dyDescent="0.25">
      <c r="A716" s="49" t="s">
        <v>2365</v>
      </c>
      <c r="B716" s="47" t="s">
        <v>2364</v>
      </c>
      <c r="C716" s="48" t="str">
        <f>IF(COUNTIFS('B-PorHerramienta'!$A$2:$A$2848,C$8,'B-PorHerramienta'!$J$2:$J$2848,$AC716,'B-PorHerramienta'!$K$2:$K$2848,$AD716,'B-PorHerramienta'!$L$2:$L$2848,$AE716,'B-PorHerramienta'!$F$2:$F$2848,"&lt;&gt;")=0,"",ROUND(SUMIFS(INDEX('B-PorHerramienta'!$F$2:$I$2848,0,$AH$6),'B-PorHerramienta'!$A$2:$A$2848,C$8,'B-PorHerramienta'!$J$2:$J$2848,$AC716,'B-PorHerramienta'!$K$2:$K$2848,$AD716,'B-PorHerramienta'!$L$2:$L$2848,$AE716)*$AI$6,$AJ$6))</f>
        <v/>
      </c>
      <c r="D716" s="48" t="str">
        <f>IF(COUNTIFS('B-PorHerramienta'!$A$2:$A$2848,D$8,'B-PorHerramienta'!$J$2:$J$2848,$AC716,'B-PorHerramienta'!$K$2:$K$2848,$AD716,'B-PorHerramienta'!$L$2:$L$2848,$AE716,'B-PorHerramienta'!$F$2:$F$2848,"&lt;&gt;")=0,"",ROUND(SUMIFS(INDEX('B-PorHerramienta'!$F$2:$I$2848,0,$AH$6),'B-PorHerramienta'!$A$2:$A$2848,D$8,'B-PorHerramienta'!$J$2:$J$2848,$AC716,'B-PorHerramienta'!$K$2:$K$2848,$AD716,'B-PorHerramienta'!$L$2:$L$2848,$AE716)*$AI$6,$AJ$6))</f>
        <v/>
      </c>
      <c r="E716" s="48" t="str">
        <f>IF(COUNTIFS('B-PorHerramienta'!$A$2:$A$2848,E$8,'B-PorHerramienta'!$J$2:$J$2848,$AC716,'B-PorHerramienta'!$K$2:$K$2848,$AD716,'B-PorHerramienta'!$L$2:$L$2848,$AE716,'B-PorHerramienta'!$F$2:$F$2848,"&lt;&gt;")=0,"",ROUND(SUMIFS(INDEX('B-PorHerramienta'!$F$2:$I$2848,0,$AH$6),'B-PorHerramienta'!$A$2:$A$2848,E$8,'B-PorHerramienta'!$J$2:$J$2848,$AC716,'B-PorHerramienta'!$K$2:$K$2848,$AD716,'B-PorHerramienta'!$L$2:$L$2848,$AE716)*$AI$6,$AJ$6))</f>
        <v/>
      </c>
      <c r="F716" s="48" t="str">
        <f>IF(COUNTIFS('B-PorHerramienta'!$A$2:$A$2848,F$8,'B-PorHerramienta'!$J$2:$J$2848,$AC716,'B-PorHerramienta'!$K$2:$K$2848,$AD716,'B-PorHerramienta'!$L$2:$L$2848,$AE716,'B-PorHerramienta'!$F$2:$F$2848,"&lt;&gt;")=0,"",ROUND(SUMIFS(INDEX('B-PorHerramienta'!$F$2:$I$2848,0,$AH$6),'B-PorHerramienta'!$A$2:$A$2848,F$8,'B-PorHerramienta'!$J$2:$J$2848,$AC716,'B-PorHerramienta'!$K$2:$K$2848,$AD716,'B-PorHerramienta'!$L$2:$L$2848,$AE716)*$AI$6,$AJ$6))</f>
        <v/>
      </c>
      <c r="G716" s="48" t="str">
        <f>IF(COUNTIFS('B-PorHerramienta'!$A$2:$A$2848,G$8,'B-PorHerramienta'!$J$2:$J$2848,$AC716,'B-PorHerramienta'!$K$2:$K$2848,$AD716,'B-PorHerramienta'!$L$2:$L$2848,$AE716,'B-PorHerramienta'!$F$2:$F$2848,"&lt;&gt;")=0,"",ROUND(SUMIFS(INDEX('B-PorHerramienta'!$F$2:$I$2848,0,$AH$6),'B-PorHerramienta'!$A$2:$A$2848,G$8,'B-PorHerramienta'!$J$2:$J$2848,$AC716,'B-PorHerramienta'!$K$2:$K$2848,$AD716,'B-PorHerramienta'!$L$2:$L$2848,$AE716)*$AI$6,$AJ$6))</f>
        <v/>
      </c>
      <c r="H716" s="48" t="str">
        <f>IF(COUNTIFS('B-PorHerramienta'!$A$2:$A$2848,H$8,'B-PorHerramienta'!$J$2:$J$2848,$AC716,'B-PorHerramienta'!$K$2:$K$2848,$AD716,'B-PorHerramienta'!$L$2:$L$2848,$AE716,'B-PorHerramienta'!$F$2:$F$2848,"&lt;&gt;")=0,"",ROUND(SUMIFS(INDEX('B-PorHerramienta'!$F$2:$I$2848,0,$AH$6),'B-PorHerramienta'!$A$2:$A$2848,H$8,'B-PorHerramienta'!$J$2:$J$2848,$AC716,'B-PorHerramienta'!$K$2:$K$2848,$AD716,'B-PorHerramienta'!$L$2:$L$2848,$AE716)*$AI$6,$AJ$6))</f>
        <v/>
      </c>
      <c r="I716" s="48" t="str">
        <f>IF(COUNTIFS('B-PorHerramienta'!$A$2:$A$2848,I$8,'B-PorHerramienta'!$J$2:$J$2848,$AC716,'B-PorHerramienta'!$K$2:$K$2848,$AD716,'B-PorHerramienta'!$L$2:$L$2848,$AE716,'B-PorHerramienta'!$F$2:$F$2848,"&lt;&gt;")=0,"",ROUND(SUMIFS(INDEX('B-PorHerramienta'!$F$2:$I$2848,0,$AH$6),'B-PorHerramienta'!$A$2:$A$2848,I$8,'B-PorHerramienta'!$J$2:$J$2848,$AC716,'B-PorHerramienta'!$K$2:$K$2848,$AD716,'B-PorHerramienta'!$L$2:$L$2848,$AE716)*$AI$6,$AJ$6))</f>
        <v/>
      </c>
      <c r="J716" s="48" t="str">
        <f>IF(COUNTIFS('B-PorHerramienta'!$A$2:$A$2848,J$8,'B-PorHerramienta'!$J$2:$J$2848,$AC716,'B-PorHerramienta'!$K$2:$K$2848,$AD716,'B-PorHerramienta'!$L$2:$L$2848,$AE716,'B-PorHerramienta'!$F$2:$F$2848,"&lt;&gt;")=0,"",ROUND(SUMIFS(INDEX('B-PorHerramienta'!$F$2:$I$2848,0,$AH$6),'B-PorHerramienta'!$A$2:$A$2848,J$8,'B-PorHerramienta'!$J$2:$J$2848,$AC716,'B-PorHerramienta'!$K$2:$K$2848,$AD716,'B-PorHerramienta'!$L$2:$L$2848,$AE716)*$AI$6,$AJ$6))</f>
        <v/>
      </c>
      <c r="K716" s="48">
        <f>IF(COUNTIFS('B-PorHerramienta'!$A$2:$A$2848,K$8,'B-PorHerramienta'!$J$2:$J$2848,$AC716,'B-PorHerramienta'!$K$2:$K$2848,$AD716,'B-PorHerramienta'!$L$2:$L$2848,$AE716,'B-PorHerramienta'!$F$2:$F$2848,"&lt;&gt;")=0,"",ROUND(SUMIFS(INDEX('B-PorHerramienta'!$F$2:$I$2848,0,$AH$6),'B-PorHerramienta'!$A$2:$A$2848,K$8,'B-PorHerramienta'!$J$2:$J$2848,$AC716,'B-PorHerramienta'!$K$2:$K$2848,$AD716,'B-PorHerramienta'!$L$2:$L$2848,$AE716)*$AI$6,$AJ$6))</f>
        <v>0</v>
      </c>
      <c r="L716" s="48">
        <f>IF(COUNTIFS('B-PorHerramienta'!$A$2:$A$2848,L$8,'B-PorHerramienta'!$J$2:$J$2848,$AC716,'B-PorHerramienta'!$K$2:$K$2848,$AD716,'B-PorHerramienta'!$L$2:$L$2848,$AE716,'B-PorHerramienta'!$F$2:$F$2848,"&lt;&gt;")=0,"",ROUND(SUMIFS(INDEX('B-PorHerramienta'!$F$2:$I$2848,0,$AH$6),'B-PorHerramienta'!$A$2:$A$2848,L$8,'B-PorHerramienta'!$J$2:$J$2848,$AC716,'B-PorHerramienta'!$K$2:$K$2848,$AD716,'B-PorHerramienta'!$L$2:$L$2848,$AE716)*$AI$6,$AJ$6))</f>
        <v>0</v>
      </c>
      <c r="M716" s="48" t="str">
        <f>IF(COUNTIFS('B-PorHerramienta'!$A$2:$A$2848,M$8,'B-PorHerramienta'!$J$2:$J$2848,$AC716,'B-PorHerramienta'!$K$2:$K$2848,$AD716,'B-PorHerramienta'!$L$2:$L$2848,$AE716,'B-PorHerramienta'!$F$2:$F$2848,"&lt;&gt;")=0,"",ROUND(SUMIFS(INDEX('B-PorHerramienta'!$F$2:$I$2848,0,$AH$6),'B-PorHerramienta'!$A$2:$A$2848,M$8,'B-PorHerramienta'!$J$2:$J$2848,$AC716,'B-PorHerramienta'!$K$2:$K$2848,$AD716,'B-PorHerramienta'!$L$2:$L$2848,$AE716)*$AI$6,$AJ$6))</f>
        <v/>
      </c>
      <c r="N716" s="48" t="str">
        <f>IF(COUNTIFS('B-PorHerramienta'!$A$2:$A$2848,N$8,'B-PorHerramienta'!$J$2:$J$2848,$AC716,'B-PorHerramienta'!$K$2:$K$2848,$AD716,'B-PorHerramienta'!$L$2:$L$2848,$AE716,'B-PorHerramienta'!$F$2:$F$2848,"&lt;&gt;")=0,"",ROUND(SUMIFS(INDEX('B-PorHerramienta'!$F$2:$I$2848,0,$AH$6),'B-PorHerramienta'!$A$2:$A$2848,N$8,'B-PorHerramienta'!$J$2:$J$2848,$AC716,'B-PorHerramienta'!$K$2:$K$2848,$AD716,'B-PorHerramienta'!$L$2:$L$2848,$AE716)*$AI$6,$AJ$6))</f>
        <v/>
      </c>
      <c r="O716" s="48" t="str">
        <f>IF(COUNTIFS('B-PorHerramienta'!$A$2:$A$2848,O$8,'B-PorHerramienta'!$J$2:$J$2848,$AC716,'B-PorHerramienta'!$K$2:$K$2848,$AD716,'B-PorHerramienta'!$L$2:$L$2848,$AE716,'B-PorHerramienta'!$F$2:$F$2848,"&lt;&gt;")=0,"",ROUND(SUMIFS(INDEX('B-PorHerramienta'!$F$2:$I$2848,0,$AH$6),'B-PorHerramienta'!$A$2:$A$2848,O$8,'B-PorHerramienta'!$J$2:$J$2848,$AC716,'B-PorHerramienta'!$K$2:$K$2848,$AD716,'B-PorHerramienta'!$L$2:$L$2848,$AE716)*$AI$6,$AJ$6))</f>
        <v/>
      </c>
      <c r="P716" s="48" t="str">
        <f>IF(COUNTIFS('B-PorHerramienta'!$A$2:$A$2848,P$8,'B-PorHerramienta'!$J$2:$J$2848,$AC716,'B-PorHerramienta'!$K$2:$K$2848,$AD716,'B-PorHerramienta'!$L$2:$L$2848,$AE716,'B-PorHerramienta'!$F$2:$F$2848,"&lt;&gt;")=0,"",ROUND(SUMIFS(INDEX('B-PorHerramienta'!$F$2:$I$2848,0,$AH$6),'B-PorHerramienta'!$A$2:$A$2848,P$8,'B-PorHerramienta'!$J$2:$J$2848,$AC716,'B-PorHerramienta'!$K$2:$K$2848,$AD716,'B-PorHerramienta'!$L$2:$L$2848,$AE716)*$AI$6,$AJ$6))</f>
        <v/>
      </c>
      <c r="Q716" s="48" t="str">
        <f>IF(COUNTIFS('B-PorHerramienta'!$A$2:$A$2848,Q$8,'B-PorHerramienta'!$J$2:$J$2848,$AC716,'B-PorHerramienta'!$K$2:$K$2848,$AD716,'B-PorHerramienta'!$L$2:$L$2848,$AE716,'B-PorHerramienta'!$F$2:$F$2848,"&lt;&gt;")=0,"",ROUND(SUMIFS(INDEX('B-PorHerramienta'!$F$2:$I$2848,0,$AH$6),'B-PorHerramienta'!$A$2:$A$2848,Q$8,'B-PorHerramienta'!$J$2:$J$2848,$AC716,'B-PorHerramienta'!$K$2:$K$2848,$AD716,'B-PorHerramienta'!$L$2:$L$2848,$AE716)*$AI$6,$AJ$6))</f>
        <v/>
      </c>
      <c r="R716" s="48" t="str">
        <f>IF(COUNTIFS('B-PorHerramienta'!$A$2:$A$2848,R$8,'B-PorHerramienta'!$J$2:$J$2848,$AC716,'B-PorHerramienta'!$K$2:$K$2848,$AD716,'B-PorHerramienta'!$L$2:$L$2848,$AE716,'B-PorHerramienta'!$F$2:$F$2848,"&lt;&gt;")=0,"",ROUND(SUMIFS(INDEX('B-PorHerramienta'!$F$2:$I$2848,0,$AH$6),'B-PorHerramienta'!$A$2:$A$2848,R$8,'B-PorHerramienta'!$J$2:$J$2848,$AC716,'B-PorHerramienta'!$K$2:$K$2848,$AD716,'B-PorHerramienta'!$L$2:$L$2848,$AE716)*$AI$6,$AJ$6))</f>
        <v/>
      </c>
      <c r="S716" s="48" t="str">
        <f>IF(COUNTIFS('B-PorHerramienta'!$A$2:$A$2848,S$8,'B-PorHerramienta'!$J$2:$J$2848,$AC716,'B-PorHerramienta'!$K$2:$K$2848,$AD716,'B-PorHerramienta'!$L$2:$L$2848,$AE716,'B-PorHerramienta'!$F$2:$F$2848,"&lt;&gt;")=0,"",ROUND(SUMIFS(INDEX('B-PorHerramienta'!$F$2:$I$2848,0,$AH$6),'B-PorHerramienta'!$A$2:$A$2848,S$8,'B-PorHerramienta'!$J$2:$J$2848,$AC716,'B-PorHerramienta'!$K$2:$K$2848,$AD716,'B-PorHerramienta'!$L$2:$L$2848,$AE716)*$AI$6,$AJ$6))</f>
        <v/>
      </c>
      <c r="T716" s="48" t="str">
        <f>IF(COUNTIFS('B-PorHerramienta'!$A$2:$A$2848,T$8,'B-PorHerramienta'!$J$2:$J$2848,$AC716,'B-PorHerramienta'!$K$2:$K$2848,$AD716,'B-PorHerramienta'!$L$2:$L$2848,$AE716,'B-PorHerramienta'!$F$2:$F$2848,"&lt;&gt;")=0,"",ROUND(SUMIFS(INDEX('B-PorHerramienta'!$F$2:$I$2848,0,$AH$6),'B-PorHerramienta'!$A$2:$A$2848,T$8,'B-PorHerramienta'!$J$2:$J$2848,$AC716,'B-PorHerramienta'!$K$2:$K$2848,$AD716,'B-PorHerramienta'!$L$2:$L$2848,$AE716)*$AI$6,$AJ$6))</f>
        <v/>
      </c>
      <c r="U716" s="48" t="str">
        <f>IF(COUNTIFS('B-PorHerramienta'!$A$2:$A$2848,U$8,'B-PorHerramienta'!$J$2:$J$2848,$AC716,'B-PorHerramienta'!$K$2:$K$2848,$AD716,'B-PorHerramienta'!$L$2:$L$2848,$AE716,'B-PorHerramienta'!$F$2:$F$2848,"&lt;&gt;")=0,"",ROUND(SUMIFS(INDEX('B-PorHerramienta'!$F$2:$I$2848,0,$AH$6),'B-PorHerramienta'!$A$2:$A$2848,U$8,'B-PorHerramienta'!$J$2:$J$2848,$AC716,'B-PorHerramienta'!$K$2:$K$2848,$AD716,'B-PorHerramienta'!$L$2:$L$2848,$AE716)*$AI$6,$AJ$6))</f>
        <v/>
      </c>
      <c r="V716" s="48" t="str">
        <f>IF(COUNTIFS('B-PorHerramienta'!$A$2:$A$2848,V$8,'B-PorHerramienta'!$J$2:$J$2848,$AC716,'B-PorHerramienta'!$K$2:$K$2848,$AD716,'B-PorHerramienta'!$L$2:$L$2848,$AE716,'B-PorHerramienta'!$F$2:$F$2848,"&lt;&gt;")=0,"",ROUND(SUMIFS(INDEX('B-PorHerramienta'!$F$2:$I$2848,0,$AH$6),'B-PorHerramienta'!$A$2:$A$2848,V$8,'B-PorHerramienta'!$J$2:$J$2848,$AC716,'B-PorHerramienta'!$K$2:$K$2848,$AD716,'B-PorHerramienta'!$L$2:$L$2848,$AE716)*$AI$6,$AJ$6))</f>
        <v/>
      </c>
      <c r="W716" s="48" t="str">
        <f>IF(COUNTIFS('B-PorHerramienta'!$A$2:$A$2848,W$8,'B-PorHerramienta'!$J$2:$J$2848,$AC716,'B-PorHerramienta'!$K$2:$K$2848,$AD716,'B-PorHerramienta'!$L$2:$L$2848,$AE716,'B-PorHerramienta'!$F$2:$F$2848,"&lt;&gt;")=0,"",ROUND(SUMIFS(INDEX('B-PorHerramienta'!$F$2:$I$2848,0,$AH$6),'B-PorHerramienta'!$A$2:$A$2848,W$8,'B-PorHerramienta'!$J$2:$J$2848,$AC716,'B-PorHerramienta'!$K$2:$K$2848,$AD716,'B-PorHerramienta'!$L$2:$L$2848,$AE716)*$AI$6,$AJ$6))</f>
        <v/>
      </c>
      <c r="X716" s="48" t="str">
        <f>IF(COUNTIFS('B-PorHerramienta'!$A$2:$A$2848,X$8,'B-PorHerramienta'!$J$2:$J$2848,$AC716,'B-PorHerramienta'!$K$2:$K$2848,$AD716,'B-PorHerramienta'!$L$2:$L$2848,$AE716,'B-PorHerramienta'!$F$2:$F$2848,"&lt;&gt;")=0,"",ROUND(SUMIFS(INDEX('B-PorHerramienta'!$F$2:$I$2848,0,$AH$6),'B-PorHerramienta'!$A$2:$A$2848,X$8,'B-PorHerramienta'!$J$2:$J$2848,$AC716,'B-PorHerramienta'!$K$2:$K$2848,$AD716,'B-PorHerramienta'!$L$2:$L$2848,$AE716)*$AI$6,$AJ$6))</f>
        <v/>
      </c>
      <c r="Y716" s="48" t="str">
        <f>IF(COUNTIFS('B-PorHerramienta'!$A$2:$A$2848,Y$8,'B-PorHerramienta'!$J$2:$J$2848,$AC716,'B-PorHerramienta'!$K$2:$K$2848,$AD716,'B-PorHerramienta'!$L$2:$L$2848,$AE716,'B-PorHerramienta'!$F$2:$F$2848,"&lt;&gt;")=0,"",ROUND(SUMIFS(INDEX('B-PorHerramienta'!$F$2:$I$2848,0,$AH$6),'B-PorHerramienta'!$A$2:$A$2848,Y$8,'B-PorHerramienta'!$J$2:$J$2848,$AC716,'B-PorHerramienta'!$K$2:$K$2848,$AD716,'B-PorHerramienta'!$L$2:$L$2848,$AE716)*$AI$6,$AJ$6))</f>
        <v/>
      </c>
      <c r="Z716" s="48" t="str">
        <f>IF(COUNTIFS('B-PorHerramienta'!$A$2:$A$2848,Z$8,'B-PorHerramienta'!$J$2:$J$2848,$AC716,'B-PorHerramienta'!$K$2:$K$2848,$AD716,'B-PorHerramienta'!$L$2:$L$2848,$AE716,'B-PorHerramienta'!$F$2:$F$2848,"&lt;&gt;")=0,"",ROUND(SUMIFS(INDEX('B-PorHerramienta'!$F$2:$I$2848,0,$AH$6),'B-PorHerramienta'!$A$2:$A$2848,Z$8,'B-PorHerramienta'!$J$2:$J$2848,$AC716,'B-PorHerramienta'!$K$2:$K$2848,$AD716,'B-PorHerramienta'!$L$2:$L$2848,$AE716)*$AI$6,$AJ$6))</f>
        <v/>
      </c>
      <c r="AA716" s="6"/>
      <c r="AB716" s="35">
        <v>2</v>
      </c>
      <c r="AC716" s="35" t="s">
        <v>1285</v>
      </c>
      <c r="AD716" s="35" t="s">
        <v>1291</v>
      </c>
      <c r="AE716" s="35" t="s">
        <v>1416</v>
      </c>
      <c r="AF716" s="35"/>
      <c r="AG716" s="35"/>
      <c r="AH716" s="35"/>
      <c r="AI716" s="35"/>
      <c r="AJ716" s="35"/>
      <c r="AK716" s="35"/>
    </row>
    <row r="717" spans="1:37" ht="30" hidden="1" outlineLevel="2" collapsed="1" x14ac:dyDescent="0.25">
      <c r="A717" s="49" t="s">
        <v>2363</v>
      </c>
      <c r="B717" s="47" t="s">
        <v>2362</v>
      </c>
      <c r="C717" s="48" t="str">
        <f>IF(COUNTIFS('B-PorHerramienta'!$A$2:$A$2848,C$8,'B-PorHerramienta'!$J$2:$J$2848,$AC717,'B-PorHerramienta'!$K$2:$K$2848,$AD717,'B-PorHerramienta'!$L$2:$L$2848,$AE717,'B-PorHerramienta'!$F$2:$F$2848,"&lt;&gt;")=0,"",ROUND(SUMIFS(INDEX('B-PorHerramienta'!$F$2:$I$2848,0,$AH$6),'B-PorHerramienta'!$A$2:$A$2848,C$8,'B-PorHerramienta'!$J$2:$J$2848,$AC717,'B-PorHerramienta'!$K$2:$K$2848,$AD717,'B-PorHerramienta'!$L$2:$L$2848,$AE717)*$AI$6,$AJ$6))</f>
        <v/>
      </c>
      <c r="D717" s="48" t="str">
        <f>IF(COUNTIFS('B-PorHerramienta'!$A$2:$A$2848,D$8,'B-PorHerramienta'!$J$2:$J$2848,$AC717,'B-PorHerramienta'!$K$2:$K$2848,$AD717,'B-PorHerramienta'!$L$2:$L$2848,$AE717,'B-PorHerramienta'!$F$2:$F$2848,"&lt;&gt;")=0,"",ROUND(SUMIFS(INDEX('B-PorHerramienta'!$F$2:$I$2848,0,$AH$6),'B-PorHerramienta'!$A$2:$A$2848,D$8,'B-PorHerramienta'!$J$2:$J$2848,$AC717,'B-PorHerramienta'!$K$2:$K$2848,$AD717,'B-PorHerramienta'!$L$2:$L$2848,$AE717)*$AI$6,$AJ$6))</f>
        <v/>
      </c>
      <c r="E717" s="48">
        <f>IF(COUNTIFS('B-PorHerramienta'!$A$2:$A$2848,E$8,'B-PorHerramienta'!$J$2:$J$2848,$AC717,'B-PorHerramienta'!$K$2:$K$2848,$AD717,'B-PorHerramienta'!$L$2:$L$2848,$AE717,'B-PorHerramienta'!$F$2:$F$2848,"&lt;&gt;")=0,"",ROUND(SUMIFS(INDEX('B-PorHerramienta'!$F$2:$I$2848,0,$AH$6),'B-PorHerramienta'!$A$2:$A$2848,E$8,'B-PorHerramienta'!$J$2:$J$2848,$AC717,'B-PorHerramienta'!$K$2:$K$2848,$AD717,'B-PorHerramienta'!$L$2:$L$2848,$AE717)*$AI$6,$AJ$6))</f>
        <v>4.0000000000000001E-3</v>
      </c>
      <c r="F717" s="48">
        <f>IF(COUNTIFS('B-PorHerramienta'!$A$2:$A$2848,F$8,'B-PorHerramienta'!$J$2:$J$2848,$AC717,'B-PorHerramienta'!$K$2:$K$2848,$AD717,'B-PorHerramienta'!$L$2:$L$2848,$AE717,'B-PorHerramienta'!$F$2:$F$2848,"&lt;&gt;")=0,"",ROUND(SUMIFS(INDEX('B-PorHerramienta'!$F$2:$I$2848,0,$AH$6),'B-PorHerramienta'!$A$2:$A$2848,F$8,'B-PorHerramienta'!$J$2:$J$2848,$AC717,'B-PorHerramienta'!$K$2:$K$2848,$AD717,'B-PorHerramienta'!$L$2:$L$2848,$AE717)*$AI$6,$AJ$6))</f>
        <v>4.1000000000000003E-3</v>
      </c>
      <c r="G717" s="48">
        <f>IF(COUNTIFS('B-PorHerramienta'!$A$2:$A$2848,G$8,'B-PorHerramienta'!$J$2:$J$2848,$AC717,'B-PorHerramienta'!$K$2:$K$2848,$AD717,'B-PorHerramienta'!$L$2:$L$2848,$AE717,'B-PorHerramienta'!$F$2:$F$2848,"&lt;&gt;")=0,"",ROUND(SUMIFS(INDEX('B-PorHerramienta'!$F$2:$I$2848,0,$AH$6),'B-PorHerramienta'!$A$2:$A$2848,G$8,'B-PorHerramienta'!$J$2:$J$2848,$AC717,'B-PorHerramienta'!$K$2:$K$2848,$AD717,'B-PorHerramienta'!$L$2:$L$2848,$AE717)*$AI$6,$AJ$6))</f>
        <v>3.8E-3</v>
      </c>
      <c r="H717" s="48">
        <f>IF(COUNTIFS('B-PorHerramienta'!$A$2:$A$2848,H$8,'B-PorHerramienta'!$J$2:$J$2848,$AC717,'B-PorHerramienta'!$K$2:$K$2848,$AD717,'B-PorHerramienta'!$L$2:$L$2848,$AE717,'B-PorHerramienta'!$F$2:$F$2848,"&lt;&gt;")=0,"",ROUND(SUMIFS(INDEX('B-PorHerramienta'!$F$2:$I$2848,0,$AH$6),'B-PorHerramienta'!$A$2:$A$2848,H$8,'B-PorHerramienta'!$J$2:$J$2848,$AC717,'B-PorHerramienta'!$K$2:$K$2848,$AD717,'B-PorHerramienta'!$L$2:$L$2848,$AE717)*$AI$6,$AJ$6))</f>
        <v>4.1999999999999997E-3</v>
      </c>
      <c r="I717" s="48">
        <f>IF(COUNTIFS('B-PorHerramienta'!$A$2:$A$2848,I$8,'B-PorHerramienta'!$J$2:$J$2848,$AC717,'B-PorHerramienta'!$K$2:$K$2848,$AD717,'B-PorHerramienta'!$L$2:$L$2848,$AE717,'B-PorHerramienta'!$F$2:$F$2848,"&lt;&gt;")=0,"",ROUND(SUMIFS(INDEX('B-PorHerramienta'!$F$2:$I$2848,0,$AH$6),'B-PorHerramienta'!$A$2:$A$2848,I$8,'B-PorHerramienta'!$J$2:$J$2848,$AC717,'B-PorHerramienta'!$K$2:$K$2848,$AD717,'B-PorHerramienta'!$L$2:$L$2848,$AE717)*$AI$6,$AJ$6))</f>
        <v>4.1999999999999997E-3</v>
      </c>
      <c r="J717" s="48">
        <f>IF(COUNTIFS('B-PorHerramienta'!$A$2:$A$2848,J$8,'B-PorHerramienta'!$J$2:$J$2848,$AC717,'B-PorHerramienta'!$K$2:$K$2848,$AD717,'B-PorHerramienta'!$L$2:$L$2848,$AE717,'B-PorHerramienta'!$F$2:$F$2848,"&lt;&gt;")=0,"",ROUND(SUMIFS(INDEX('B-PorHerramienta'!$F$2:$I$2848,0,$AH$6),'B-PorHerramienta'!$A$2:$A$2848,J$8,'B-PorHerramienta'!$J$2:$J$2848,$AC717,'B-PorHerramienta'!$K$2:$K$2848,$AD717,'B-PorHerramienta'!$L$2:$L$2848,$AE717)*$AI$6,$AJ$6))</f>
        <v>2.2000000000000001E-3</v>
      </c>
      <c r="K717" s="48">
        <f>IF(COUNTIFS('B-PorHerramienta'!$A$2:$A$2848,K$8,'B-PorHerramienta'!$J$2:$J$2848,$AC717,'B-PorHerramienta'!$K$2:$K$2848,$AD717,'B-PorHerramienta'!$L$2:$L$2848,$AE717,'B-PorHerramienta'!$F$2:$F$2848,"&lt;&gt;")=0,"",ROUND(SUMIFS(INDEX('B-PorHerramienta'!$F$2:$I$2848,0,$AH$6),'B-PorHerramienta'!$A$2:$A$2848,K$8,'B-PorHerramienta'!$J$2:$J$2848,$AC717,'B-PorHerramienta'!$K$2:$K$2848,$AD717,'B-PorHerramienta'!$L$2:$L$2848,$AE717)*$AI$6,$AJ$6))</f>
        <v>2.2000000000000001E-3</v>
      </c>
      <c r="L717" s="48">
        <f>IF(COUNTIFS('B-PorHerramienta'!$A$2:$A$2848,L$8,'B-PorHerramienta'!$J$2:$J$2848,$AC717,'B-PorHerramienta'!$K$2:$K$2848,$AD717,'B-PorHerramienta'!$L$2:$L$2848,$AE717,'B-PorHerramienta'!$F$2:$F$2848,"&lt;&gt;")=0,"",ROUND(SUMIFS(INDEX('B-PorHerramienta'!$F$2:$I$2848,0,$AH$6),'B-PorHerramienta'!$A$2:$A$2848,L$8,'B-PorHerramienta'!$J$2:$J$2848,$AC717,'B-PorHerramienta'!$K$2:$K$2848,$AD717,'B-PorHerramienta'!$L$2:$L$2848,$AE717)*$AI$6,$AJ$6))</f>
        <v>3.0999999999999999E-3</v>
      </c>
      <c r="M717" s="48">
        <f>IF(COUNTIFS('B-PorHerramienta'!$A$2:$A$2848,M$8,'B-PorHerramienta'!$J$2:$J$2848,$AC717,'B-PorHerramienta'!$K$2:$K$2848,$AD717,'B-PorHerramienta'!$L$2:$L$2848,$AE717,'B-PorHerramienta'!$F$2:$F$2848,"&lt;&gt;")=0,"",ROUND(SUMIFS(INDEX('B-PorHerramienta'!$F$2:$I$2848,0,$AH$6),'B-PorHerramienta'!$A$2:$A$2848,M$8,'B-PorHerramienta'!$J$2:$J$2848,$AC717,'B-PorHerramienta'!$K$2:$K$2848,$AD717,'B-PorHerramienta'!$L$2:$L$2848,$AE717)*$AI$6,$AJ$6))</f>
        <v>3.2000000000000002E-3</v>
      </c>
      <c r="N717" s="48">
        <f>IF(COUNTIFS('B-PorHerramienta'!$A$2:$A$2848,N$8,'B-PorHerramienta'!$J$2:$J$2848,$AC717,'B-PorHerramienta'!$K$2:$K$2848,$AD717,'B-PorHerramienta'!$L$2:$L$2848,$AE717,'B-PorHerramienta'!$F$2:$F$2848,"&lt;&gt;")=0,"",ROUND(SUMIFS(INDEX('B-PorHerramienta'!$F$2:$I$2848,0,$AH$6),'B-PorHerramienta'!$A$2:$A$2848,N$8,'B-PorHerramienta'!$J$2:$J$2848,$AC717,'B-PorHerramienta'!$K$2:$K$2848,$AD717,'B-PorHerramienta'!$L$2:$L$2848,$AE717)*$AI$6,$AJ$6))</f>
        <v>3.3999999999999998E-3</v>
      </c>
      <c r="O717" s="48" t="str">
        <f>IF(COUNTIFS('B-PorHerramienta'!$A$2:$A$2848,O$8,'B-PorHerramienta'!$J$2:$J$2848,$AC717,'B-PorHerramienta'!$K$2:$K$2848,$AD717,'B-PorHerramienta'!$L$2:$L$2848,$AE717,'B-PorHerramienta'!$F$2:$F$2848,"&lt;&gt;")=0,"",ROUND(SUMIFS(INDEX('B-PorHerramienta'!$F$2:$I$2848,0,$AH$6),'B-PorHerramienta'!$A$2:$A$2848,O$8,'B-PorHerramienta'!$J$2:$J$2848,$AC717,'B-PorHerramienta'!$K$2:$K$2848,$AD717,'B-PorHerramienta'!$L$2:$L$2848,$AE717)*$AI$6,$AJ$6))</f>
        <v/>
      </c>
      <c r="P717" s="48" t="str">
        <f>IF(COUNTIFS('B-PorHerramienta'!$A$2:$A$2848,P$8,'B-PorHerramienta'!$J$2:$J$2848,$AC717,'B-PorHerramienta'!$K$2:$K$2848,$AD717,'B-PorHerramienta'!$L$2:$L$2848,$AE717,'B-PorHerramienta'!$F$2:$F$2848,"&lt;&gt;")=0,"",ROUND(SUMIFS(INDEX('B-PorHerramienta'!$F$2:$I$2848,0,$AH$6),'B-PorHerramienta'!$A$2:$A$2848,P$8,'B-PorHerramienta'!$J$2:$J$2848,$AC717,'B-PorHerramienta'!$K$2:$K$2848,$AD717,'B-PorHerramienta'!$L$2:$L$2848,$AE717)*$AI$6,$AJ$6))</f>
        <v/>
      </c>
      <c r="Q717" s="48" t="str">
        <f>IF(COUNTIFS('B-PorHerramienta'!$A$2:$A$2848,Q$8,'B-PorHerramienta'!$J$2:$J$2848,$AC717,'B-PorHerramienta'!$K$2:$K$2848,$AD717,'B-PorHerramienta'!$L$2:$L$2848,$AE717,'B-PorHerramienta'!$F$2:$F$2848,"&lt;&gt;")=0,"",ROUND(SUMIFS(INDEX('B-PorHerramienta'!$F$2:$I$2848,0,$AH$6),'B-PorHerramienta'!$A$2:$A$2848,Q$8,'B-PorHerramienta'!$J$2:$J$2848,$AC717,'B-PorHerramienta'!$K$2:$K$2848,$AD717,'B-PorHerramienta'!$L$2:$L$2848,$AE717)*$AI$6,$AJ$6))</f>
        <v/>
      </c>
      <c r="R717" s="48" t="str">
        <f>IF(COUNTIFS('B-PorHerramienta'!$A$2:$A$2848,R$8,'B-PorHerramienta'!$J$2:$J$2848,$AC717,'B-PorHerramienta'!$K$2:$K$2848,$AD717,'B-PorHerramienta'!$L$2:$L$2848,$AE717,'B-PorHerramienta'!$F$2:$F$2848,"&lt;&gt;")=0,"",ROUND(SUMIFS(INDEX('B-PorHerramienta'!$F$2:$I$2848,0,$AH$6),'B-PorHerramienta'!$A$2:$A$2848,R$8,'B-PorHerramienta'!$J$2:$J$2848,$AC717,'B-PorHerramienta'!$K$2:$K$2848,$AD717,'B-PorHerramienta'!$L$2:$L$2848,$AE717)*$AI$6,$AJ$6))</f>
        <v/>
      </c>
      <c r="S717" s="48" t="str">
        <f>IF(COUNTIFS('B-PorHerramienta'!$A$2:$A$2848,S$8,'B-PorHerramienta'!$J$2:$J$2848,$AC717,'B-PorHerramienta'!$K$2:$K$2848,$AD717,'B-PorHerramienta'!$L$2:$L$2848,$AE717,'B-PorHerramienta'!$F$2:$F$2848,"&lt;&gt;")=0,"",ROUND(SUMIFS(INDEX('B-PorHerramienta'!$F$2:$I$2848,0,$AH$6),'B-PorHerramienta'!$A$2:$A$2848,S$8,'B-PorHerramienta'!$J$2:$J$2848,$AC717,'B-PorHerramienta'!$K$2:$K$2848,$AD717,'B-PorHerramienta'!$L$2:$L$2848,$AE717)*$AI$6,$AJ$6))</f>
        <v/>
      </c>
      <c r="T717" s="48" t="str">
        <f>IF(COUNTIFS('B-PorHerramienta'!$A$2:$A$2848,T$8,'B-PorHerramienta'!$J$2:$J$2848,$AC717,'B-PorHerramienta'!$K$2:$K$2848,$AD717,'B-PorHerramienta'!$L$2:$L$2848,$AE717,'B-PorHerramienta'!$F$2:$F$2848,"&lt;&gt;")=0,"",ROUND(SUMIFS(INDEX('B-PorHerramienta'!$F$2:$I$2848,0,$AH$6),'B-PorHerramienta'!$A$2:$A$2848,T$8,'B-PorHerramienta'!$J$2:$J$2848,$AC717,'B-PorHerramienta'!$K$2:$K$2848,$AD717,'B-PorHerramienta'!$L$2:$L$2848,$AE717)*$AI$6,$AJ$6))</f>
        <v/>
      </c>
      <c r="U717" s="48" t="str">
        <f>IF(COUNTIFS('B-PorHerramienta'!$A$2:$A$2848,U$8,'B-PorHerramienta'!$J$2:$J$2848,$AC717,'B-PorHerramienta'!$K$2:$K$2848,$AD717,'B-PorHerramienta'!$L$2:$L$2848,$AE717,'B-PorHerramienta'!$F$2:$F$2848,"&lt;&gt;")=0,"",ROUND(SUMIFS(INDEX('B-PorHerramienta'!$F$2:$I$2848,0,$AH$6),'B-PorHerramienta'!$A$2:$A$2848,U$8,'B-PorHerramienta'!$J$2:$J$2848,$AC717,'B-PorHerramienta'!$K$2:$K$2848,$AD717,'B-PorHerramienta'!$L$2:$L$2848,$AE717)*$AI$6,$AJ$6))</f>
        <v/>
      </c>
      <c r="V717" s="48" t="str">
        <f>IF(COUNTIFS('B-PorHerramienta'!$A$2:$A$2848,V$8,'B-PorHerramienta'!$J$2:$J$2848,$AC717,'B-PorHerramienta'!$K$2:$K$2848,$AD717,'B-PorHerramienta'!$L$2:$L$2848,$AE717,'B-PorHerramienta'!$F$2:$F$2848,"&lt;&gt;")=0,"",ROUND(SUMIFS(INDEX('B-PorHerramienta'!$F$2:$I$2848,0,$AH$6),'B-PorHerramienta'!$A$2:$A$2848,V$8,'B-PorHerramienta'!$J$2:$J$2848,$AC717,'B-PorHerramienta'!$K$2:$K$2848,$AD717,'B-PorHerramienta'!$L$2:$L$2848,$AE717)*$AI$6,$AJ$6))</f>
        <v/>
      </c>
      <c r="W717" s="48" t="str">
        <f>IF(COUNTIFS('B-PorHerramienta'!$A$2:$A$2848,W$8,'B-PorHerramienta'!$J$2:$J$2848,$AC717,'B-PorHerramienta'!$K$2:$K$2848,$AD717,'B-PorHerramienta'!$L$2:$L$2848,$AE717,'B-PorHerramienta'!$F$2:$F$2848,"&lt;&gt;")=0,"",ROUND(SUMIFS(INDEX('B-PorHerramienta'!$F$2:$I$2848,0,$AH$6),'B-PorHerramienta'!$A$2:$A$2848,W$8,'B-PorHerramienta'!$J$2:$J$2848,$AC717,'B-PorHerramienta'!$K$2:$K$2848,$AD717,'B-PorHerramienta'!$L$2:$L$2848,$AE717)*$AI$6,$AJ$6))</f>
        <v/>
      </c>
      <c r="X717" s="48" t="str">
        <f>IF(COUNTIFS('B-PorHerramienta'!$A$2:$A$2848,X$8,'B-PorHerramienta'!$J$2:$J$2848,$AC717,'B-PorHerramienta'!$K$2:$K$2848,$AD717,'B-PorHerramienta'!$L$2:$L$2848,$AE717,'B-PorHerramienta'!$F$2:$F$2848,"&lt;&gt;")=0,"",ROUND(SUMIFS(INDEX('B-PorHerramienta'!$F$2:$I$2848,0,$AH$6),'B-PorHerramienta'!$A$2:$A$2848,X$8,'B-PorHerramienta'!$J$2:$J$2848,$AC717,'B-PorHerramienta'!$K$2:$K$2848,$AD717,'B-PorHerramienta'!$L$2:$L$2848,$AE717)*$AI$6,$AJ$6))</f>
        <v/>
      </c>
      <c r="Y717" s="48" t="str">
        <f>IF(COUNTIFS('B-PorHerramienta'!$A$2:$A$2848,Y$8,'B-PorHerramienta'!$J$2:$J$2848,$AC717,'B-PorHerramienta'!$K$2:$K$2848,$AD717,'B-PorHerramienta'!$L$2:$L$2848,$AE717,'B-PorHerramienta'!$F$2:$F$2848,"&lt;&gt;")=0,"",ROUND(SUMIFS(INDEX('B-PorHerramienta'!$F$2:$I$2848,0,$AH$6),'B-PorHerramienta'!$A$2:$A$2848,Y$8,'B-PorHerramienta'!$J$2:$J$2848,$AC717,'B-PorHerramienta'!$K$2:$K$2848,$AD717,'B-PorHerramienta'!$L$2:$L$2848,$AE717)*$AI$6,$AJ$6))</f>
        <v/>
      </c>
      <c r="Z717" s="48" t="str">
        <f>IF(COUNTIFS('B-PorHerramienta'!$A$2:$A$2848,Z$8,'B-PorHerramienta'!$J$2:$J$2848,$AC717,'B-PorHerramienta'!$K$2:$K$2848,$AD717,'B-PorHerramienta'!$L$2:$L$2848,$AE717,'B-PorHerramienta'!$F$2:$F$2848,"&lt;&gt;")=0,"",ROUND(SUMIFS(INDEX('B-PorHerramienta'!$F$2:$I$2848,0,$AH$6),'B-PorHerramienta'!$A$2:$A$2848,Z$8,'B-PorHerramienta'!$J$2:$J$2848,$AC717,'B-PorHerramienta'!$K$2:$K$2848,$AD717,'B-PorHerramienta'!$L$2:$L$2848,$AE717)*$AI$6,$AJ$6))</f>
        <v/>
      </c>
      <c r="AA717" s="6"/>
      <c r="AB717" s="35">
        <v>2</v>
      </c>
      <c r="AC717" s="35" t="s">
        <v>1285</v>
      </c>
      <c r="AD717" s="35" t="s">
        <v>1291</v>
      </c>
      <c r="AE717" s="35" t="s">
        <v>1417</v>
      </c>
      <c r="AF717" s="35"/>
      <c r="AG717" s="35"/>
      <c r="AH717" s="35"/>
      <c r="AI717" s="35"/>
      <c r="AJ717" s="35"/>
      <c r="AK717" s="35"/>
    </row>
    <row r="718" spans="1:37" hidden="1" outlineLevel="2" collapsed="1" x14ac:dyDescent="0.25">
      <c r="A718" s="49" t="s">
        <v>694</v>
      </c>
      <c r="B718" s="47" t="s">
        <v>2361</v>
      </c>
      <c r="C718" s="48" t="str">
        <f>IF(COUNTIFS('B-PorHerramienta'!$A$2:$A$2848,C$8,'B-PorHerramienta'!$J$2:$J$2848,$AC718,'B-PorHerramienta'!$K$2:$K$2848,$AD718,'B-PorHerramienta'!$L$2:$L$2848,$AE718,'B-PorHerramienta'!$F$2:$F$2848,"&lt;&gt;")=0,"",ROUND(SUMIFS(INDEX('B-PorHerramienta'!$F$2:$I$2848,0,$AH$6),'B-PorHerramienta'!$A$2:$A$2848,C$8,'B-PorHerramienta'!$J$2:$J$2848,$AC718,'B-PorHerramienta'!$K$2:$K$2848,$AD718,'B-PorHerramienta'!$L$2:$L$2848,$AE718)*$AI$6,$AJ$6))</f>
        <v/>
      </c>
      <c r="D718" s="48" t="str">
        <f>IF(COUNTIFS('B-PorHerramienta'!$A$2:$A$2848,D$8,'B-PorHerramienta'!$J$2:$J$2848,$AC718,'B-PorHerramienta'!$K$2:$K$2848,$AD718,'B-PorHerramienta'!$L$2:$L$2848,$AE718,'B-PorHerramienta'!$F$2:$F$2848,"&lt;&gt;")=0,"",ROUND(SUMIFS(INDEX('B-PorHerramienta'!$F$2:$I$2848,0,$AH$6),'B-PorHerramienta'!$A$2:$A$2848,D$8,'B-PorHerramienta'!$J$2:$J$2848,$AC718,'B-PorHerramienta'!$K$2:$K$2848,$AD718,'B-PorHerramienta'!$L$2:$L$2848,$AE718)*$AI$6,$AJ$6))</f>
        <v/>
      </c>
      <c r="E718" s="48" t="str">
        <f>IF(COUNTIFS('B-PorHerramienta'!$A$2:$A$2848,E$8,'B-PorHerramienta'!$J$2:$J$2848,$AC718,'B-PorHerramienta'!$K$2:$K$2848,$AD718,'B-PorHerramienta'!$L$2:$L$2848,$AE718,'B-PorHerramienta'!$F$2:$F$2848,"&lt;&gt;")=0,"",ROUND(SUMIFS(INDEX('B-PorHerramienta'!$F$2:$I$2848,0,$AH$6),'B-PorHerramienta'!$A$2:$A$2848,E$8,'B-PorHerramienta'!$J$2:$J$2848,$AC718,'B-PorHerramienta'!$K$2:$K$2848,$AD718,'B-PorHerramienta'!$L$2:$L$2848,$AE718)*$AI$6,$AJ$6))</f>
        <v/>
      </c>
      <c r="F718" s="48" t="str">
        <f>IF(COUNTIFS('B-PorHerramienta'!$A$2:$A$2848,F$8,'B-PorHerramienta'!$J$2:$J$2848,$AC718,'B-PorHerramienta'!$K$2:$K$2848,$AD718,'B-PorHerramienta'!$L$2:$L$2848,$AE718,'B-PorHerramienta'!$F$2:$F$2848,"&lt;&gt;")=0,"",ROUND(SUMIFS(INDEX('B-PorHerramienta'!$F$2:$I$2848,0,$AH$6),'B-PorHerramienta'!$A$2:$A$2848,F$8,'B-PorHerramienta'!$J$2:$J$2848,$AC718,'B-PorHerramienta'!$K$2:$K$2848,$AD718,'B-PorHerramienta'!$L$2:$L$2848,$AE718)*$AI$6,$AJ$6))</f>
        <v/>
      </c>
      <c r="G718" s="48" t="str">
        <f>IF(COUNTIFS('B-PorHerramienta'!$A$2:$A$2848,G$8,'B-PorHerramienta'!$J$2:$J$2848,$AC718,'B-PorHerramienta'!$K$2:$K$2848,$AD718,'B-PorHerramienta'!$L$2:$L$2848,$AE718,'B-PorHerramienta'!$F$2:$F$2848,"&lt;&gt;")=0,"",ROUND(SUMIFS(INDEX('B-PorHerramienta'!$F$2:$I$2848,0,$AH$6),'B-PorHerramienta'!$A$2:$A$2848,G$8,'B-PorHerramienta'!$J$2:$J$2848,$AC718,'B-PorHerramienta'!$K$2:$K$2848,$AD718,'B-PorHerramienta'!$L$2:$L$2848,$AE718)*$AI$6,$AJ$6))</f>
        <v/>
      </c>
      <c r="H718" s="48" t="str">
        <f>IF(COUNTIFS('B-PorHerramienta'!$A$2:$A$2848,H$8,'B-PorHerramienta'!$J$2:$J$2848,$AC718,'B-PorHerramienta'!$K$2:$K$2848,$AD718,'B-PorHerramienta'!$L$2:$L$2848,$AE718,'B-PorHerramienta'!$F$2:$F$2848,"&lt;&gt;")=0,"",ROUND(SUMIFS(INDEX('B-PorHerramienta'!$F$2:$I$2848,0,$AH$6),'B-PorHerramienta'!$A$2:$A$2848,H$8,'B-PorHerramienta'!$J$2:$J$2848,$AC718,'B-PorHerramienta'!$K$2:$K$2848,$AD718,'B-PorHerramienta'!$L$2:$L$2848,$AE718)*$AI$6,$AJ$6))</f>
        <v/>
      </c>
      <c r="I718" s="48" t="str">
        <f>IF(COUNTIFS('B-PorHerramienta'!$A$2:$A$2848,I$8,'B-PorHerramienta'!$J$2:$J$2848,$AC718,'B-PorHerramienta'!$K$2:$K$2848,$AD718,'B-PorHerramienta'!$L$2:$L$2848,$AE718,'B-PorHerramienta'!$F$2:$F$2848,"&lt;&gt;")=0,"",ROUND(SUMIFS(INDEX('B-PorHerramienta'!$F$2:$I$2848,0,$AH$6),'B-PorHerramienta'!$A$2:$A$2848,I$8,'B-PorHerramienta'!$J$2:$J$2848,$AC718,'B-PorHerramienta'!$K$2:$K$2848,$AD718,'B-PorHerramienta'!$L$2:$L$2848,$AE718)*$AI$6,$AJ$6))</f>
        <v/>
      </c>
      <c r="J718" s="48" t="str">
        <f>IF(COUNTIFS('B-PorHerramienta'!$A$2:$A$2848,J$8,'B-PorHerramienta'!$J$2:$J$2848,$AC718,'B-PorHerramienta'!$K$2:$K$2848,$AD718,'B-PorHerramienta'!$L$2:$L$2848,$AE718,'B-PorHerramienta'!$F$2:$F$2848,"&lt;&gt;")=0,"",ROUND(SUMIFS(INDEX('B-PorHerramienta'!$F$2:$I$2848,0,$AH$6),'B-PorHerramienta'!$A$2:$A$2848,J$8,'B-PorHerramienta'!$J$2:$J$2848,$AC718,'B-PorHerramienta'!$K$2:$K$2848,$AD718,'B-PorHerramienta'!$L$2:$L$2848,$AE718)*$AI$6,$AJ$6))</f>
        <v/>
      </c>
      <c r="K718" s="48" t="str">
        <f>IF(COUNTIFS('B-PorHerramienta'!$A$2:$A$2848,K$8,'B-PorHerramienta'!$J$2:$J$2848,$AC718,'B-PorHerramienta'!$K$2:$K$2848,$AD718,'B-PorHerramienta'!$L$2:$L$2848,$AE718,'B-PorHerramienta'!$F$2:$F$2848,"&lt;&gt;")=0,"",ROUND(SUMIFS(INDEX('B-PorHerramienta'!$F$2:$I$2848,0,$AH$6),'B-PorHerramienta'!$A$2:$A$2848,K$8,'B-PorHerramienta'!$J$2:$J$2848,$AC718,'B-PorHerramienta'!$K$2:$K$2848,$AD718,'B-PorHerramienta'!$L$2:$L$2848,$AE718)*$AI$6,$AJ$6))</f>
        <v/>
      </c>
      <c r="L718" s="48" t="str">
        <f>IF(COUNTIFS('B-PorHerramienta'!$A$2:$A$2848,L$8,'B-PorHerramienta'!$J$2:$J$2848,$AC718,'B-PorHerramienta'!$K$2:$K$2848,$AD718,'B-PorHerramienta'!$L$2:$L$2848,$AE718,'B-PorHerramienta'!$F$2:$F$2848,"&lt;&gt;")=0,"",ROUND(SUMIFS(INDEX('B-PorHerramienta'!$F$2:$I$2848,0,$AH$6),'B-PorHerramienta'!$A$2:$A$2848,L$8,'B-PorHerramienta'!$J$2:$J$2848,$AC718,'B-PorHerramienta'!$K$2:$K$2848,$AD718,'B-PorHerramienta'!$L$2:$L$2848,$AE718)*$AI$6,$AJ$6))</f>
        <v/>
      </c>
      <c r="M718" s="48" t="str">
        <f>IF(COUNTIFS('B-PorHerramienta'!$A$2:$A$2848,M$8,'B-PorHerramienta'!$J$2:$J$2848,$AC718,'B-PorHerramienta'!$K$2:$K$2848,$AD718,'B-PorHerramienta'!$L$2:$L$2848,$AE718,'B-PorHerramienta'!$F$2:$F$2848,"&lt;&gt;")=0,"",ROUND(SUMIFS(INDEX('B-PorHerramienta'!$F$2:$I$2848,0,$AH$6),'B-PorHerramienta'!$A$2:$A$2848,M$8,'B-PorHerramienta'!$J$2:$J$2848,$AC718,'B-PorHerramienta'!$K$2:$K$2848,$AD718,'B-PorHerramienta'!$L$2:$L$2848,$AE718)*$AI$6,$AJ$6))</f>
        <v/>
      </c>
      <c r="N718" s="48" t="str">
        <f>IF(COUNTIFS('B-PorHerramienta'!$A$2:$A$2848,N$8,'B-PorHerramienta'!$J$2:$J$2848,$AC718,'B-PorHerramienta'!$K$2:$K$2848,$AD718,'B-PorHerramienta'!$L$2:$L$2848,$AE718,'B-PorHerramienta'!$F$2:$F$2848,"&lt;&gt;")=0,"",ROUND(SUMIFS(INDEX('B-PorHerramienta'!$F$2:$I$2848,0,$AH$6),'B-PorHerramienta'!$A$2:$A$2848,N$8,'B-PorHerramienta'!$J$2:$J$2848,$AC718,'B-PorHerramienta'!$K$2:$K$2848,$AD718,'B-PorHerramienta'!$L$2:$L$2848,$AE718)*$AI$6,$AJ$6))</f>
        <v/>
      </c>
      <c r="O718" s="48" t="str">
        <f>IF(COUNTIFS('B-PorHerramienta'!$A$2:$A$2848,O$8,'B-PorHerramienta'!$J$2:$J$2848,$AC718,'B-PorHerramienta'!$K$2:$K$2848,$AD718,'B-PorHerramienta'!$L$2:$L$2848,$AE718,'B-PorHerramienta'!$F$2:$F$2848,"&lt;&gt;")=0,"",ROUND(SUMIFS(INDEX('B-PorHerramienta'!$F$2:$I$2848,0,$AH$6),'B-PorHerramienta'!$A$2:$A$2848,O$8,'B-PorHerramienta'!$J$2:$J$2848,$AC718,'B-PorHerramienta'!$K$2:$K$2848,$AD718,'B-PorHerramienta'!$L$2:$L$2848,$AE718)*$AI$6,$AJ$6))</f>
        <v/>
      </c>
      <c r="P718" s="48" t="str">
        <f>IF(COUNTIFS('B-PorHerramienta'!$A$2:$A$2848,P$8,'B-PorHerramienta'!$J$2:$J$2848,$AC718,'B-PorHerramienta'!$K$2:$K$2848,$AD718,'B-PorHerramienta'!$L$2:$L$2848,$AE718,'B-PorHerramienta'!$F$2:$F$2848,"&lt;&gt;")=0,"",ROUND(SUMIFS(INDEX('B-PorHerramienta'!$F$2:$I$2848,0,$AH$6),'B-PorHerramienta'!$A$2:$A$2848,P$8,'B-PorHerramienta'!$J$2:$J$2848,$AC718,'B-PorHerramienta'!$K$2:$K$2848,$AD718,'B-PorHerramienta'!$L$2:$L$2848,$AE718)*$AI$6,$AJ$6))</f>
        <v/>
      </c>
      <c r="Q718" s="48" t="str">
        <f>IF(COUNTIFS('B-PorHerramienta'!$A$2:$A$2848,Q$8,'B-PorHerramienta'!$J$2:$J$2848,$AC718,'B-PorHerramienta'!$K$2:$K$2848,$AD718,'B-PorHerramienta'!$L$2:$L$2848,$AE718,'B-PorHerramienta'!$F$2:$F$2848,"&lt;&gt;")=0,"",ROUND(SUMIFS(INDEX('B-PorHerramienta'!$F$2:$I$2848,0,$AH$6),'B-PorHerramienta'!$A$2:$A$2848,Q$8,'B-PorHerramienta'!$J$2:$J$2848,$AC718,'B-PorHerramienta'!$K$2:$K$2848,$AD718,'B-PorHerramienta'!$L$2:$L$2848,$AE718)*$AI$6,$AJ$6))</f>
        <v/>
      </c>
      <c r="R718" s="48" t="str">
        <f>IF(COUNTIFS('B-PorHerramienta'!$A$2:$A$2848,R$8,'B-PorHerramienta'!$J$2:$J$2848,$AC718,'B-PorHerramienta'!$K$2:$K$2848,$AD718,'B-PorHerramienta'!$L$2:$L$2848,$AE718,'B-PorHerramienta'!$F$2:$F$2848,"&lt;&gt;")=0,"",ROUND(SUMIFS(INDEX('B-PorHerramienta'!$F$2:$I$2848,0,$AH$6),'B-PorHerramienta'!$A$2:$A$2848,R$8,'B-PorHerramienta'!$J$2:$J$2848,$AC718,'B-PorHerramienta'!$K$2:$K$2848,$AD718,'B-PorHerramienta'!$L$2:$L$2848,$AE718)*$AI$6,$AJ$6))</f>
        <v/>
      </c>
      <c r="S718" s="48" t="str">
        <f>IF(COUNTIFS('B-PorHerramienta'!$A$2:$A$2848,S$8,'B-PorHerramienta'!$J$2:$J$2848,$AC718,'B-PorHerramienta'!$K$2:$K$2848,$AD718,'B-PorHerramienta'!$L$2:$L$2848,$AE718,'B-PorHerramienta'!$F$2:$F$2848,"&lt;&gt;")=0,"",ROUND(SUMIFS(INDEX('B-PorHerramienta'!$F$2:$I$2848,0,$AH$6),'B-PorHerramienta'!$A$2:$A$2848,S$8,'B-PorHerramienta'!$J$2:$J$2848,$AC718,'B-PorHerramienta'!$K$2:$K$2848,$AD718,'B-PorHerramienta'!$L$2:$L$2848,$AE718)*$AI$6,$AJ$6))</f>
        <v/>
      </c>
      <c r="T718" s="48" t="str">
        <f>IF(COUNTIFS('B-PorHerramienta'!$A$2:$A$2848,T$8,'B-PorHerramienta'!$J$2:$J$2848,$AC718,'B-PorHerramienta'!$K$2:$K$2848,$AD718,'B-PorHerramienta'!$L$2:$L$2848,$AE718,'B-PorHerramienta'!$F$2:$F$2848,"&lt;&gt;")=0,"",ROUND(SUMIFS(INDEX('B-PorHerramienta'!$F$2:$I$2848,0,$AH$6),'B-PorHerramienta'!$A$2:$A$2848,T$8,'B-PorHerramienta'!$J$2:$J$2848,$AC718,'B-PorHerramienta'!$K$2:$K$2848,$AD718,'B-PorHerramienta'!$L$2:$L$2848,$AE718)*$AI$6,$AJ$6))</f>
        <v/>
      </c>
      <c r="U718" s="48" t="str">
        <f>IF(COUNTIFS('B-PorHerramienta'!$A$2:$A$2848,U$8,'B-PorHerramienta'!$J$2:$J$2848,$AC718,'B-PorHerramienta'!$K$2:$K$2848,$AD718,'B-PorHerramienta'!$L$2:$L$2848,$AE718,'B-PorHerramienta'!$F$2:$F$2848,"&lt;&gt;")=0,"",ROUND(SUMIFS(INDEX('B-PorHerramienta'!$F$2:$I$2848,0,$AH$6),'B-PorHerramienta'!$A$2:$A$2848,U$8,'B-PorHerramienta'!$J$2:$J$2848,$AC718,'B-PorHerramienta'!$K$2:$K$2848,$AD718,'B-PorHerramienta'!$L$2:$L$2848,$AE718)*$AI$6,$AJ$6))</f>
        <v/>
      </c>
      <c r="V718" s="48" t="str">
        <f>IF(COUNTIFS('B-PorHerramienta'!$A$2:$A$2848,V$8,'B-PorHerramienta'!$J$2:$J$2848,$AC718,'B-PorHerramienta'!$K$2:$K$2848,$AD718,'B-PorHerramienta'!$L$2:$L$2848,$AE718,'B-PorHerramienta'!$F$2:$F$2848,"&lt;&gt;")=0,"",ROUND(SUMIFS(INDEX('B-PorHerramienta'!$F$2:$I$2848,0,$AH$6),'B-PorHerramienta'!$A$2:$A$2848,V$8,'B-PorHerramienta'!$J$2:$J$2848,$AC718,'B-PorHerramienta'!$K$2:$K$2848,$AD718,'B-PorHerramienta'!$L$2:$L$2848,$AE718)*$AI$6,$AJ$6))</f>
        <v/>
      </c>
      <c r="W718" s="48" t="str">
        <f>IF(COUNTIFS('B-PorHerramienta'!$A$2:$A$2848,W$8,'B-PorHerramienta'!$J$2:$J$2848,$AC718,'B-PorHerramienta'!$K$2:$K$2848,$AD718,'B-PorHerramienta'!$L$2:$L$2848,$AE718,'B-PorHerramienta'!$F$2:$F$2848,"&lt;&gt;")=0,"",ROUND(SUMIFS(INDEX('B-PorHerramienta'!$F$2:$I$2848,0,$AH$6),'B-PorHerramienta'!$A$2:$A$2848,W$8,'B-PorHerramienta'!$J$2:$J$2848,$AC718,'B-PorHerramienta'!$K$2:$K$2848,$AD718,'B-PorHerramienta'!$L$2:$L$2848,$AE718)*$AI$6,$AJ$6))</f>
        <v/>
      </c>
      <c r="X718" s="48" t="str">
        <f>IF(COUNTIFS('B-PorHerramienta'!$A$2:$A$2848,X$8,'B-PorHerramienta'!$J$2:$J$2848,$AC718,'B-PorHerramienta'!$K$2:$K$2848,$AD718,'B-PorHerramienta'!$L$2:$L$2848,$AE718,'B-PorHerramienta'!$F$2:$F$2848,"&lt;&gt;")=0,"",ROUND(SUMIFS(INDEX('B-PorHerramienta'!$F$2:$I$2848,0,$AH$6),'B-PorHerramienta'!$A$2:$A$2848,X$8,'B-PorHerramienta'!$J$2:$J$2848,$AC718,'B-PorHerramienta'!$K$2:$K$2848,$AD718,'B-PorHerramienta'!$L$2:$L$2848,$AE718)*$AI$6,$AJ$6))</f>
        <v/>
      </c>
      <c r="Y718" s="48" t="str">
        <f>IF(COUNTIFS('B-PorHerramienta'!$A$2:$A$2848,Y$8,'B-PorHerramienta'!$J$2:$J$2848,$AC718,'B-PorHerramienta'!$K$2:$K$2848,$AD718,'B-PorHerramienta'!$L$2:$L$2848,$AE718,'B-PorHerramienta'!$F$2:$F$2848,"&lt;&gt;")=0,"",ROUND(SUMIFS(INDEX('B-PorHerramienta'!$F$2:$I$2848,0,$AH$6),'B-PorHerramienta'!$A$2:$A$2848,Y$8,'B-PorHerramienta'!$J$2:$J$2848,$AC718,'B-PorHerramienta'!$K$2:$K$2848,$AD718,'B-PorHerramienta'!$L$2:$L$2848,$AE718)*$AI$6,$AJ$6))</f>
        <v/>
      </c>
      <c r="Z718" s="48" t="str">
        <f>IF(COUNTIFS('B-PorHerramienta'!$A$2:$A$2848,Z$8,'B-PorHerramienta'!$J$2:$J$2848,$AC718,'B-PorHerramienta'!$K$2:$K$2848,$AD718,'B-PorHerramienta'!$L$2:$L$2848,$AE718,'B-PorHerramienta'!$F$2:$F$2848,"&lt;&gt;")=0,"",ROUND(SUMIFS(INDEX('B-PorHerramienta'!$F$2:$I$2848,0,$AH$6),'B-PorHerramienta'!$A$2:$A$2848,Z$8,'B-PorHerramienta'!$J$2:$J$2848,$AC718,'B-PorHerramienta'!$K$2:$K$2848,$AD718,'B-PorHerramienta'!$L$2:$L$2848,$AE718)*$AI$6,$AJ$6))</f>
        <v/>
      </c>
      <c r="AA718" s="6"/>
      <c r="AB718" s="35">
        <v>2</v>
      </c>
      <c r="AC718" s="35" t="s">
        <v>1285</v>
      </c>
      <c r="AD718" s="35" t="s">
        <v>1291</v>
      </c>
      <c r="AE718" s="35" t="s">
        <v>1418</v>
      </c>
      <c r="AF718" s="35"/>
      <c r="AG718" s="35"/>
      <c r="AH718" s="35"/>
      <c r="AI718" s="35"/>
      <c r="AJ718" s="35"/>
      <c r="AK718" s="35"/>
    </row>
    <row r="719" spans="1:37" hidden="1" outlineLevel="1" collapsed="1" x14ac:dyDescent="0.25">
      <c r="A719" s="46" t="s">
        <v>1200</v>
      </c>
      <c r="B719" s="47" t="s">
        <v>1867</v>
      </c>
      <c r="C719" s="48">
        <f>IF(COUNTIFS('B-PorHerramienta'!$A$2:$A$2848,C$8,'B-PorHerramienta'!$J$2:$J$2848,$AC719,'B-PorHerramienta'!$K$2:$K$2848,$AD719,'B-PorHerramienta'!$L$2:$L$2848,$AE719,'B-PorHerramienta'!$F$2:$F$2848,"&lt;&gt;")=0,"",ROUND(SUMIFS(INDEX('B-PorHerramienta'!$F$2:$I$2848,0,$AH$6),'B-PorHerramienta'!$A$2:$A$2848,C$8,'B-PorHerramienta'!$J$2:$J$2848,$AC719,'B-PorHerramienta'!$K$2:$K$2848,$AD719,'B-PorHerramienta'!$L$2:$L$2848,$AE719)*$AI$6,$AJ$6))</f>
        <v>9.8000000000000004E-2</v>
      </c>
      <c r="D719" s="48">
        <f>IF(COUNTIFS('B-PorHerramienta'!$A$2:$A$2848,D$8,'B-PorHerramienta'!$J$2:$J$2848,$AC719,'B-PorHerramienta'!$K$2:$K$2848,$AD719,'B-PorHerramienta'!$L$2:$L$2848,$AE719,'B-PorHerramienta'!$F$2:$F$2848,"&lt;&gt;")=0,"",ROUND(SUMIFS(INDEX('B-PorHerramienta'!$F$2:$I$2848,0,$AH$6),'B-PorHerramienta'!$A$2:$A$2848,D$8,'B-PorHerramienta'!$J$2:$J$2848,$AC719,'B-PorHerramienta'!$K$2:$K$2848,$AD719,'B-PorHerramienta'!$L$2:$L$2848,$AE719)*$AI$6,$AJ$6))</f>
        <v>9.7100000000000006E-2</v>
      </c>
      <c r="E719" s="48" t="str">
        <f>IF(COUNTIFS('B-PorHerramienta'!$A$2:$A$2848,E$8,'B-PorHerramienta'!$J$2:$J$2848,$AC719,'B-PorHerramienta'!$K$2:$K$2848,$AD719,'B-PorHerramienta'!$L$2:$L$2848,$AE719,'B-PorHerramienta'!$F$2:$F$2848,"&lt;&gt;")=0,"",ROUND(SUMIFS(INDEX('B-PorHerramienta'!$F$2:$I$2848,0,$AH$6),'B-PorHerramienta'!$A$2:$A$2848,E$8,'B-PorHerramienta'!$J$2:$J$2848,$AC719,'B-PorHerramienta'!$K$2:$K$2848,$AD719,'B-PorHerramienta'!$L$2:$L$2848,$AE719)*$AI$6,$AJ$6))</f>
        <v/>
      </c>
      <c r="F719" s="48" t="str">
        <f>IF(COUNTIFS('B-PorHerramienta'!$A$2:$A$2848,F$8,'B-PorHerramienta'!$J$2:$J$2848,$AC719,'B-PorHerramienta'!$K$2:$K$2848,$AD719,'B-PorHerramienta'!$L$2:$L$2848,$AE719,'B-PorHerramienta'!$F$2:$F$2848,"&lt;&gt;")=0,"",ROUND(SUMIFS(INDEX('B-PorHerramienta'!$F$2:$I$2848,0,$AH$6),'B-PorHerramienta'!$A$2:$A$2848,F$8,'B-PorHerramienta'!$J$2:$J$2848,$AC719,'B-PorHerramienta'!$K$2:$K$2848,$AD719,'B-PorHerramienta'!$L$2:$L$2848,$AE719)*$AI$6,$AJ$6))</f>
        <v/>
      </c>
      <c r="G719" s="48">
        <f>IF(COUNTIFS('B-PorHerramienta'!$A$2:$A$2848,G$8,'B-PorHerramienta'!$J$2:$J$2848,$AC719,'B-PorHerramienta'!$K$2:$K$2848,$AD719,'B-PorHerramienta'!$L$2:$L$2848,$AE719,'B-PorHerramienta'!$F$2:$F$2848,"&lt;&gt;")=0,"",ROUND(SUMIFS(INDEX('B-PorHerramienta'!$F$2:$I$2848,0,$AH$6),'B-PorHerramienta'!$A$2:$A$2848,G$8,'B-PorHerramienta'!$J$2:$J$2848,$AC719,'B-PorHerramienta'!$K$2:$K$2848,$AD719,'B-PorHerramienta'!$L$2:$L$2848,$AE719)*$AI$6,$AJ$6))</f>
        <v>0.10630000000000001</v>
      </c>
      <c r="H719" s="48">
        <f>IF(COUNTIFS('B-PorHerramienta'!$A$2:$A$2848,H$8,'B-PorHerramienta'!$J$2:$J$2848,$AC719,'B-PorHerramienta'!$K$2:$K$2848,$AD719,'B-PorHerramienta'!$L$2:$L$2848,$AE719,'B-PorHerramienta'!$F$2:$F$2848,"&lt;&gt;")=0,"",ROUND(SUMIFS(INDEX('B-PorHerramienta'!$F$2:$I$2848,0,$AH$6),'B-PorHerramienta'!$A$2:$A$2848,H$8,'B-PorHerramienta'!$J$2:$J$2848,$AC719,'B-PorHerramienta'!$K$2:$K$2848,$AD719,'B-PorHerramienta'!$L$2:$L$2848,$AE719)*$AI$6,$AJ$6))</f>
        <v>0.1166</v>
      </c>
      <c r="I719" s="48">
        <f>IF(COUNTIFS('B-PorHerramienta'!$A$2:$A$2848,I$8,'B-PorHerramienta'!$J$2:$J$2848,$AC719,'B-PorHerramienta'!$K$2:$K$2848,$AD719,'B-PorHerramienta'!$L$2:$L$2848,$AE719,'B-PorHerramienta'!$F$2:$F$2848,"&lt;&gt;")=0,"",ROUND(SUMIFS(INDEX('B-PorHerramienta'!$F$2:$I$2848,0,$AH$6),'B-PorHerramienta'!$A$2:$A$2848,I$8,'B-PorHerramienta'!$J$2:$J$2848,$AC719,'B-PorHerramienta'!$K$2:$K$2848,$AD719,'B-PorHerramienta'!$L$2:$L$2848,$AE719)*$AI$6,$AJ$6))</f>
        <v>0.11650000000000001</v>
      </c>
      <c r="J719" s="48">
        <f>IF(COUNTIFS('B-PorHerramienta'!$A$2:$A$2848,J$8,'B-PorHerramienta'!$J$2:$J$2848,$AC719,'B-PorHerramienta'!$K$2:$K$2848,$AD719,'B-PorHerramienta'!$L$2:$L$2848,$AE719,'B-PorHerramienta'!$F$2:$F$2848,"&lt;&gt;")=0,"",ROUND(SUMIFS(INDEX('B-PorHerramienta'!$F$2:$I$2848,0,$AH$6),'B-PorHerramienta'!$A$2:$A$2848,J$8,'B-PorHerramienta'!$J$2:$J$2848,$AC719,'B-PorHerramienta'!$K$2:$K$2848,$AD719,'B-PorHerramienta'!$L$2:$L$2848,$AE719)*$AI$6,$AJ$6))</f>
        <v>0.1227</v>
      </c>
      <c r="K719" s="48">
        <f>IF(COUNTIFS('B-PorHerramienta'!$A$2:$A$2848,K$8,'B-PorHerramienta'!$J$2:$J$2848,$AC719,'B-PorHerramienta'!$K$2:$K$2848,$AD719,'B-PorHerramienta'!$L$2:$L$2848,$AE719,'B-PorHerramienta'!$F$2:$F$2848,"&lt;&gt;")=0,"",ROUND(SUMIFS(INDEX('B-PorHerramienta'!$F$2:$I$2848,0,$AH$6),'B-PorHerramienta'!$A$2:$A$2848,K$8,'B-PorHerramienta'!$J$2:$J$2848,$AC719,'B-PorHerramienta'!$K$2:$K$2848,$AD719,'B-PorHerramienta'!$L$2:$L$2848,$AE719)*$AI$6,$AJ$6))</f>
        <v>0.11210000000000001</v>
      </c>
      <c r="L719" s="48">
        <f>IF(COUNTIFS('B-PorHerramienta'!$A$2:$A$2848,L$8,'B-PorHerramienta'!$J$2:$J$2848,$AC719,'B-PorHerramienta'!$K$2:$K$2848,$AD719,'B-PorHerramienta'!$L$2:$L$2848,$AE719,'B-PorHerramienta'!$F$2:$F$2848,"&lt;&gt;")=0,"",ROUND(SUMIFS(INDEX('B-PorHerramienta'!$F$2:$I$2848,0,$AH$6),'B-PorHerramienta'!$A$2:$A$2848,L$8,'B-PorHerramienta'!$J$2:$J$2848,$AC719,'B-PorHerramienta'!$K$2:$K$2848,$AD719,'B-PorHerramienta'!$L$2:$L$2848,$AE719)*$AI$6,$AJ$6))</f>
        <v>9.1899999999999996E-2</v>
      </c>
      <c r="M719" s="48">
        <f>IF(COUNTIFS('B-PorHerramienta'!$A$2:$A$2848,M$8,'B-PorHerramienta'!$J$2:$J$2848,$AC719,'B-PorHerramienta'!$K$2:$K$2848,$AD719,'B-PorHerramienta'!$L$2:$L$2848,$AE719,'B-PorHerramienta'!$F$2:$F$2848,"&lt;&gt;")=0,"",ROUND(SUMIFS(INDEX('B-PorHerramienta'!$F$2:$I$2848,0,$AH$6),'B-PorHerramienta'!$A$2:$A$2848,M$8,'B-PorHerramienta'!$J$2:$J$2848,$AC719,'B-PorHerramienta'!$K$2:$K$2848,$AD719,'B-PorHerramienta'!$L$2:$L$2848,$AE719)*$AI$6,$AJ$6))</f>
        <v>8.9200000000000002E-2</v>
      </c>
      <c r="N719" s="48">
        <f>IF(COUNTIFS('B-PorHerramienta'!$A$2:$A$2848,N$8,'B-PorHerramienta'!$J$2:$J$2848,$AC719,'B-PorHerramienta'!$K$2:$K$2848,$AD719,'B-PorHerramienta'!$L$2:$L$2848,$AE719,'B-PorHerramienta'!$F$2:$F$2848,"&lt;&gt;")=0,"",ROUND(SUMIFS(INDEX('B-PorHerramienta'!$F$2:$I$2848,0,$AH$6),'B-PorHerramienta'!$A$2:$A$2848,N$8,'B-PorHerramienta'!$J$2:$J$2848,$AC719,'B-PorHerramienta'!$K$2:$K$2848,$AD719,'B-PorHerramienta'!$L$2:$L$2848,$AE719)*$AI$6,$AJ$6))</f>
        <v>9.3899999999999997E-2</v>
      </c>
      <c r="O719" s="48" t="str">
        <f>IF(COUNTIFS('B-PorHerramienta'!$A$2:$A$2848,O$8,'B-PorHerramienta'!$J$2:$J$2848,$AC719,'B-PorHerramienta'!$K$2:$K$2848,$AD719,'B-PorHerramienta'!$L$2:$L$2848,$AE719,'B-PorHerramienta'!$F$2:$F$2848,"&lt;&gt;")=0,"",ROUND(SUMIFS(INDEX('B-PorHerramienta'!$F$2:$I$2848,0,$AH$6),'B-PorHerramienta'!$A$2:$A$2848,O$8,'B-PorHerramienta'!$J$2:$J$2848,$AC719,'B-PorHerramienta'!$K$2:$K$2848,$AD719,'B-PorHerramienta'!$L$2:$L$2848,$AE719)*$AI$6,$AJ$6))</f>
        <v/>
      </c>
      <c r="P719" s="48" t="str">
        <f>IF(COUNTIFS('B-PorHerramienta'!$A$2:$A$2848,P$8,'B-PorHerramienta'!$J$2:$J$2848,$AC719,'B-PorHerramienta'!$K$2:$K$2848,$AD719,'B-PorHerramienta'!$L$2:$L$2848,$AE719,'B-PorHerramienta'!$F$2:$F$2848,"&lt;&gt;")=0,"",ROUND(SUMIFS(INDEX('B-PorHerramienta'!$F$2:$I$2848,0,$AH$6),'B-PorHerramienta'!$A$2:$A$2848,P$8,'B-PorHerramienta'!$J$2:$J$2848,$AC719,'B-PorHerramienta'!$K$2:$K$2848,$AD719,'B-PorHerramienta'!$L$2:$L$2848,$AE719)*$AI$6,$AJ$6))</f>
        <v/>
      </c>
      <c r="Q719" s="48" t="str">
        <f>IF(COUNTIFS('B-PorHerramienta'!$A$2:$A$2848,Q$8,'B-PorHerramienta'!$J$2:$J$2848,$AC719,'B-PorHerramienta'!$K$2:$K$2848,$AD719,'B-PorHerramienta'!$L$2:$L$2848,$AE719,'B-PorHerramienta'!$F$2:$F$2848,"&lt;&gt;")=0,"",ROUND(SUMIFS(INDEX('B-PorHerramienta'!$F$2:$I$2848,0,$AH$6),'B-PorHerramienta'!$A$2:$A$2848,Q$8,'B-PorHerramienta'!$J$2:$J$2848,$AC719,'B-PorHerramienta'!$K$2:$K$2848,$AD719,'B-PorHerramienta'!$L$2:$L$2848,$AE719)*$AI$6,$AJ$6))</f>
        <v/>
      </c>
      <c r="R719" s="48" t="str">
        <f>IF(COUNTIFS('B-PorHerramienta'!$A$2:$A$2848,R$8,'B-PorHerramienta'!$J$2:$J$2848,$AC719,'B-PorHerramienta'!$K$2:$K$2848,$AD719,'B-PorHerramienta'!$L$2:$L$2848,$AE719,'B-PorHerramienta'!$F$2:$F$2848,"&lt;&gt;")=0,"",ROUND(SUMIFS(INDEX('B-PorHerramienta'!$F$2:$I$2848,0,$AH$6),'B-PorHerramienta'!$A$2:$A$2848,R$8,'B-PorHerramienta'!$J$2:$J$2848,$AC719,'B-PorHerramienta'!$K$2:$K$2848,$AD719,'B-PorHerramienta'!$L$2:$L$2848,$AE719)*$AI$6,$AJ$6))</f>
        <v/>
      </c>
      <c r="S719" s="48" t="str">
        <f>IF(COUNTIFS('B-PorHerramienta'!$A$2:$A$2848,S$8,'B-PorHerramienta'!$J$2:$J$2848,$AC719,'B-PorHerramienta'!$K$2:$K$2848,$AD719,'B-PorHerramienta'!$L$2:$L$2848,$AE719,'B-PorHerramienta'!$F$2:$F$2848,"&lt;&gt;")=0,"",ROUND(SUMIFS(INDEX('B-PorHerramienta'!$F$2:$I$2848,0,$AH$6),'B-PorHerramienta'!$A$2:$A$2848,S$8,'B-PorHerramienta'!$J$2:$J$2848,$AC719,'B-PorHerramienta'!$K$2:$K$2848,$AD719,'B-PorHerramienta'!$L$2:$L$2848,$AE719)*$AI$6,$AJ$6))</f>
        <v/>
      </c>
      <c r="T719" s="48" t="str">
        <f>IF(COUNTIFS('B-PorHerramienta'!$A$2:$A$2848,T$8,'B-PorHerramienta'!$J$2:$J$2848,$AC719,'B-PorHerramienta'!$K$2:$K$2848,$AD719,'B-PorHerramienta'!$L$2:$L$2848,$AE719,'B-PorHerramienta'!$F$2:$F$2848,"&lt;&gt;")=0,"",ROUND(SUMIFS(INDEX('B-PorHerramienta'!$F$2:$I$2848,0,$AH$6),'B-PorHerramienta'!$A$2:$A$2848,T$8,'B-PorHerramienta'!$J$2:$J$2848,$AC719,'B-PorHerramienta'!$K$2:$K$2848,$AD719,'B-PorHerramienta'!$L$2:$L$2848,$AE719)*$AI$6,$AJ$6))</f>
        <v/>
      </c>
      <c r="U719" s="48" t="str">
        <f>IF(COUNTIFS('B-PorHerramienta'!$A$2:$A$2848,U$8,'B-PorHerramienta'!$J$2:$J$2848,$AC719,'B-PorHerramienta'!$K$2:$K$2848,$AD719,'B-PorHerramienta'!$L$2:$L$2848,$AE719,'B-PorHerramienta'!$F$2:$F$2848,"&lt;&gt;")=0,"",ROUND(SUMIFS(INDEX('B-PorHerramienta'!$F$2:$I$2848,0,$AH$6),'B-PorHerramienta'!$A$2:$A$2848,U$8,'B-PorHerramienta'!$J$2:$J$2848,$AC719,'B-PorHerramienta'!$K$2:$K$2848,$AD719,'B-PorHerramienta'!$L$2:$L$2848,$AE719)*$AI$6,$AJ$6))</f>
        <v/>
      </c>
      <c r="V719" s="48" t="str">
        <f>IF(COUNTIFS('B-PorHerramienta'!$A$2:$A$2848,V$8,'B-PorHerramienta'!$J$2:$J$2848,$AC719,'B-PorHerramienta'!$K$2:$K$2848,$AD719,'B-PorHerramienta'!$L$2:$L$2848,$AE719,'B-PorHerramienta'!$F$2:$F$2848,"&lt;&gt;")=0,"",ROUND(SUMIFS(INDEX('B-PorHerramienta'!$F$2:$I$2848,0,$AH$6),'B-PorHerramienta'!$A$2:$A$2848,V$8,'B-PorHerramienta'!$J$2:$J$2848,$AC719,'B-PorHerramienta'!$K$2:$K$2848,$AD719,'B-PorHerramienta'!$L$2:$L$2848,$AE719)*$AI$6,$AJ$6))</f>
        <v/>
      </c>
      <c r="W719" s="48" t="str">
        <f>IF(COUNTIFS('B-PorHerramienta'!$A$2:$A$2848,W$8,'B-PorHerramienta'!$J$2:$J$2848,$AC719,'B-PorHerramienta'!$K$2:$K$2848,$AD719,'B-PorHerramienta'!$L$2:$L$2848,$AE719,'B-PorHerramienta'!$F$2:$F$2848,"&lt;&gt;")=0,"",ROUND(SUMIFS(INDEX('B-PorHerramienta'!$F$2:$I$2848,0,$AH$6),'B-PorHerramienta'!$A$2:$A$2848,W$8,'B-PorHerramienta'!$J$2:$J$2848,$AC719,'B-PorHerramienta'!$K$2:$K$2848,$AD719,'B-PorHerramienta'!$L$2:$L$2848,$AE719)*$AI$6,$AJ$6))</f>
        <v/>
      </c>
      <c r="X719" s="48" t="str">
        <f>IF(COUNTIFS('B-PorHerramienta'!$A$2:$A$2848,X$8,'B-PorHerramienta'!$J$2:$J$2848,$AC719,'B-PorHerramienta'!$K$2:$K$2848,$AD719,'B-PorHerramienta'!$L$2:$L$2848,$AE719,'B-PorHerramienta'!$F$2:$F$2848,"&lt;&gt;")=0,"",ROUND(SUMIFS(INDEX('B-PorHerramienta'!$F$2:$I$2848,0,$AH$6),'B-PorHerramienta'!$A$2:$A$2848,X$8,'B-PorHerramienta'!$J$2:$J$2848,$AC719,'B-PorHerramienta'!$K$2:$K$2848,$AD719,'B-PorHerramienta'!$L$2:$L$2848,$AE719)*$AI$6,$AJ$6))</f>
        <v/>
      </c>
      <c r="Y719" s="48" t="str">
        <f>IF(COUNTIFS('B-PorHerramienta'!$A$2:$A$2848,Y$8,'B-PorHerramienta'!$J$2:$J$2848,$AC719,'B-PorHerramienta'!$K$2:$K$2848,$AD719,'B-PorHerramienta'!$L$2:$L$2848,$AE719,'B-PorHerramienta'!$F$2:$F$2848,"&lt;&gt;")=0,"",ROUND(SUMIFS(INDEX('B-PorHerramienta'!$F$2:$I$2848,0,$AH$6),'B-PorHerramienta'!$A$2:$A$2848,Y$8,'B-PorHerramienta'!$J$2:$J$2848,$AC719,'B-PorHerramienta'!$K$2:$K$2848,$AD719,'B-PorHerramienta'!$L$2:$L$2848,$AE719)*$AI$6,$AJ$6))</f>
        <v/>
      </c>
      <c r="Z719" s="48" t="str">
        <f>IF(COUNTIFS('B-PorHerramienta'!$A$2:$A$2848,Z$8,'B-PorHerramienta'!$J$2:$J$2848,$AC719,'B-PorHerramienta'!$K$2:$K$2848,$AD719,'B-PorHerramienta'!$L$2:$L$2848,$AE719,'B-PorHerramienta'!$F$2:$F$2848,"&lt;&gt;")=0,"",ROUND(SUMIFS(INDEX('B-PorHerramienta'!$F$2:$I$2848,0,$AH$6),'B-PorHerramienta'!$A$2:$A$2848,Z$8,'B-PorHerramienta'!$J$2:$J$2848,$AC719,'B-PorHerramienta'!$K$2:$K$2848,$AD719,'B-PorHerramienta'!$L$2:$L$2848,$AE719)*$AI$6,$AJ$6))</f>
        <v/>
      </c>
      <c r="AA719" s="6"/>
      <c r="AB719" s="35">
        <v>1</v>
      </c>
      <c r="AC719" s="35" t="s">
        <v>1285</v>
      </c>
      <c r="AD719" s="35" t="s">
        <v>1200</v>
      </c>
      <c r="AE719" s="35" t="s">
        <v>88</v>
      </c>
      <c r="AF719" s="35"/>
      <c r="AG719" s="35"/>
      <c r="AH719" s="35"/>
      <c r="AI719" s="35"/>
      <c r="AJ719" s="35"/>
      <c r="AK719" s="35"/>
    </row>
    <row r="720" spans="1:37" hidden="1" outlineLevel="2" collapsed="1" x14ac:dyDescent="0.25">
      <c r="A720" s="49" t="s">
        <v>2360</v>
      </c>
      <c r="B720" s="47" t="s">
        <v>602</v>
      </c>
      <c r="C720" s="48">
        <f>IF(COUNTIFS('B-PorHerramienta'!$A$2:$A$2848,C$8,'B-PorHerramienta'!$J$2:$J$2848,$AC720,'B-PorHerramienta'!$K$2:$K$2848,$AD720,'B-PorHerramienta'!$L$2:$L$2848,$AE720,'B-PorHerramienta'!$F$2:$F$2848,"&lt;&gt;")=0,"",ROUND(SUMIFS(INDEX('B-PorHerramienta'!$F$2:$I$2848,0,$AH$6),'B-PorHerramienta'!$A$2:$A$2848,C$8,'B-PorHerramienta'!$J$2:$J$2848,$AC720,'B-PorHerramienta'!$K$2:$K$2848,$AD720,'B-PorHerramienta'!$L$2:$L$2848,$AE720)*$AI$6,$AJ$6))</f>
        <v>9.8000000000000004E-2</v>
      </c>
      <c r="D720" s="48" t="str">
        <f>IF(COUNTIFS('B-PorHerramienta'!$A$2:$A$2848,D$8,'B-PorHerramienta'!$J$2:$J$2848,$AC720,'B-PorHerramienta'!$K$2:$K$2848,$AD720,'B-PorHerramienta'!$L$2:$L$2848,$AE720,'B-PorHerramienta'!$F$2:$F$2848,"&lt;&gt;")=0,"",ROUND(SUMIFS(INDEX('B-PorHerramienta'!$F$2:$I$2848,0,$AH$6),'B-PorHerramienta'!$A$2:$A$2848,D$8,'B-PorHerramienta'!$J$2:$J$2848,$AC720,'B-PorHerramienta'!$K$2:$K$2848,$AD720,'B-PorHerramienta'!$L$2:$L$2848,$AE720)*$AI$6,$AJ$6))</f>
        <v/>
      </c>
      <c r="E720" s="48" t="str">
        <f>IF(COUNTIFS('B-PorHerramienta'!$A$2:$A$2848,E$8,'B-PorHerramienta'!$J$2:$J$2848,$AC720,'B-PorHerramienta'!$K$2:$K$2848,$AD720,'B-PorHerramienta'!$L$2:$L$2848,$AE720,'B-PorHerramienta'!$F$2:$F$2848,"&lt;&gt;")=0,"",ROUND(SUMIFS(INDEX('B-PorHerramienta'!$F$2:$I$2848,0,$AH$6),'B-PorHerramienta'!$A$2:$A$2848,E$8,'B-PorHerramienta'!$J$2:$J$2848,$AC720,'B-PorHerramienta'!$K$2:$K$2848,$AD720,'B-PorHerramienta'!$L$2:$L$2848,$AE720)*$AI$6,$AJ$6))</f>
        <v/>
      </c>
      <c r="F720" s="48" t="str">
        <f>IF(COUNTIFS('B-PorHerramienta'!$A$2:$A$2848,F$8,'B-PorHerramienta'!$J$2:$J$2848,$AC720,'B-PorHerramienta'!$K$2:$K$2848,$AD720,'B-PorHerramienta'!$L$2:$L$2848,$AE720,'B-PorHerramienta'!$F$2:$F$2848,"&lt;&gt;")=0,"",ROUND(SUMIFS(INDEX('B-PorHerramienta'!$F$2:$I$2848,0,$AH$6),'B-PorHerramienta'!$A$2:$A$2848,F$8,'B-PorHerramienta'!$J$2:$J$2848,$AC720,'B-PorHerramienta'!$K$2:$K$2848,$AD720,'B-PorHerramienta'!$L$2:$L$2848,$AE720)*$AI$6,$AJ$6))</f>
        <v/>
      </c>
      <c r="G720" s="48" t="str">
        <f>IF(COUNTIFS('B-PorHerramienta'!$A$2:$A$2848,G$8,'B-PorHerramienta'!$J$2:$J$2848,$AC720,'B-PorHerramienta'!$K$2:$K$2848,$AD720,'B-PorHerramienta'!$L$2:$L$2848,$AE720,'B-PorHerramienta'!$F$2:$F$2848,"&lt;&gt;")=0,"",ROUND(SUMIFS(INDEX('B-PorHerramienta'!$F$2:$I$2848,0,$AH$6),'B-PorHerramienta'!$A$2:$A$2848,G$8,'B-PorHerramienta'!$J$2:$J$2848,$AC720,'B-PorHerramienta'!$K$2:$K$2848,$AD720,'B-PorHerramienta'!$L$2:$L$2848,$AE720)*$AI$6,$AJ$6))</f>
        <v/>
      </c>
      <c r="H720" s="48" t="str">
        <f>IF(COUNTIFS('B-PorHerramienta'!$A$2:$A$2848,H$8,'B-PorHerramienta'!$J$2:$J$2848,$AC720,'B-PorHerramienta'!$K$2:$K$2848,$AD720,'B-PorHerramienta'!$L$2:$L$2848,$AE720,'B-PorHerramienta'!$F$2:$F$2848,"&lt;&gt;")=0,"",ROUND(SUMIFS(INDEX('B-PorHerramienta'!$F$2:$I$2848,0,$AH$6),'B-PorHerramienta'!$A$2:$A$2848,H$8,'B-PorHerramienta'!$J$2:$J$2848,$AC720,'B-PorHerramienta'!$K$2:$K$2848,$AD720,'B-PorHerramienta'!$L$2:$L$2848,$AE720)*$AI$6,$AJ$6))</f>
        <v/>
      </c>
      <c r="I720" s="48" t="str">
        <f>IF(COUNTIFS('B-PorHerramienta'!$A$2:$A$2848,I$8,'B-PorHerramienta'!$J$2:$J$2848,$AC720,'B-PorHerramienta'!$K$2:$K$2848,$AD720,'B-PorHerramienta'!$L$2:$L$2848,$AE720,'B-PorHerramienta'!$F$2:$F$2848,"&lt;&gt;")=0,"",ROUND(SUMIFS(INDEX('B-PorHerramienta'!$F$2:$I$2848,0,$AH$6),'B-PorHerramienta'!$A$2:$A$2848,I$8,'B-PorHerramienta'!$J$2:$J$2848,$AC720,'B-PorHerramienta'!$K$2:$K$2848,$AD720,'B-PorHerramienta'!$L$2:$L$2848,$AE720)*$AI$6,$AJ$6))</f>
        <v/>
      </c>
      <c r="J720" s="48" t="str">
        <f>IF(COUNTIFS('B-PorHerramienta'!$A$2:$A$2848,J$8,'B-PorHerramienta'!$J$2:$J$2848,$AC720,'B-PorHerramienta'!$K$2:$K$2848,$AD720,'B-PorHerramienta'!$L$2:$L$2848,$AE720,'B-PorHerramienta'!$F$2:$F$2848,"&lt;&gt;")=0,"",ROUND(SUMIFS(INDEX('B-PorHerramienta'!$F$2:$I$2848,0,$AH$6),'B-PorHerramienta'!$A$2:$A$2848,J$8,'B-PorHerramienta'!$J$2:$J$2848,$AC720,'B-PorHerramienta'!$K$2:$K$2848,$AD720,'B-PorHerramienta'!$L$2:$L$2848,$AE720)*$AI$6,$AJ$6))</f>
        <v/>
      </c>
      <c r="K720" s="48" t="str">
        <f>IF(COUNTIFS('B-PorHerramienta'!$A$2:$A$2848,K$8,'B-PorHerramienta'!$J$2:$J$2848,$AC720,'B-PorHerramienta'!$K$2:$K$2848,$AD720,'B-PorHerramienta'!$L$2:$L$2848,$AE720,'B-PorHerramienta'!$F$2:$F$2848,"&lt;&gt;")=0,"",ROUND(SUMIFS(INDEX('B-PorHerramienta'!$F$2:$I$2848,0,$AH$6),'B-PorHerramienta'!$A$2:$A$2848,K$8,'B-PorHerramienta'!$J$2:$J$2848,$AC720,'B-PorHerramienta'!$K$2:$K$2848,$AD720,'B-PorHerramienta'!$L$2:$L$2848,$AE720)*$AI$6,$AJ$6))</f>
        <v/>
      </c>
      <c r="L720" s="48" t="str">
        <f>IF(COUNTIFS('B-PorHerramienta'!$A$2:$A$2848,L$8,'B-PorHerramienta'!$J$2:$J$2848,$AC720,'B-PorHerramienta'!$K$2:$K$2848,$AD720,'B-PorHerramienta'!$L$2:$L$2848,$AE720,'B-PorHerramienta'!$F$2:$F$2848,"&lt;&gt;")=0,"",ROUND(SUMIFS(INDEX('B-PorHerramienta'!$F$2:$I$2848,0,$AH$6),'B-PorHerramienta'!$A$2:$A$2848,L$8,'B-PorHerramienta'!$J$2:$J$2848,$AC720,'B-PorHerramienta'!$K$2:$K$2848,$AD720,'B-PorHerramienta'!$L$2:$L$2848,$AE720)*$AI$6,$AJ$6))</f>
        <v/>
      </c>
      <c r="M720" s="48" t="str">
        <f>IF(COUNTIFS('B-PorHerramienta'!$A$2:$A$2848,M$8,'B-PorHerramienta'!$J$2:$J$2848,$AC720,'B-PorHerramienta'!$K$2:$K$2848,$AD720,'B-PorHerramienta'!$L$2:$L$2848,$AE720,'B-PorHerramienta'!$F$2:$F$2848,"&lt;&gt;")=0,"",ROUND(SUMIFS(INDEX('B-PorHerramienta'!$F$2:$I$2848,0,$AH$6),'B-PorHerramienta'!$A$2:$A$2848,M$8,'B-PorHerramienta'!$J$2:$J$2848,$AC720,'B-PorHerramienta'!$K$2:$K$2848,$AD720,'B-PorHerramienta'!$L$2:$L$2848,$AE720)*$AI$6,$AJ$6))</f>
        <v/>
      </c>
      <c r="N720" s="48" t="str">
        <f>IF(COUNTIFS('B-PorHerramienta'!$A$2:$A$2848,N$8,'B-PorHerramienta'!$J$2:$J$2848,$AC720,'B-PorHerramienta'!$K$2:$K$2848,$AD720,'B-PorHerramienta'!$L$2:$L$2848,$AE720,'B-PorHerramienta'!$F$2:$F$2848,"&lt;&gt;")=0,"",ROUND(SUMIFS(INDEX('B-PorHerramienta'!$F$2:$I$2848,0,$AH$6),'B-PorHerramienta'!$A$2:$A$2848,N$8,'B-PorHerramienta'!$J$2:$J$2848,$AC720,'B-PorHerramienta'!$K$2:$K$2848,$AD720,'B-PorHerramienta'!$L$2:$L$2848,$AE720)*$AI$6,$AJ$6))</f>
        <v/>
      </c>
      <c r="O720" s="48" t="str">
        <f>IF(COUNTIFS('B-PorHerramienta'!$A$2:$A$2848,O$8,'B-PorHerramienta'!$J$2:$J$2848,$AC720,'B-PorHerramienta'!$K$2:$K$2848,$AD720,'B-PorHerramienta'!$L$2:$L$2848,$AE720,'B-PorHerramienta'!$F$2:$F$2848,"&lt;&gt;")=0,"",ROUND(SUMIFS(INDEX('B-PorHerramienta'!$F$2:$I$2848,0,$AH$6),'B-PorHerramienta'!$A$2:$A$2848,O$8,'B-PorHerramienta'!$J$2:$J$2848,$AC720,'B-PorHerramienta'!$K$2:$K$2848,$AD720,'B-PorHerramienta'!$L$2:$L$2848,$AE720)*$AI$6,$AJ$6))</f>
        <v/>
      </c>
      <c r="P720" s="48" t="str">
        <f>IF(COUNTIFS('B-PorHerramienta'!$A$2:$A$2848,P$8,'B-PorHerramienta'!$J$2:$J$2848,$AC720,'B-PorHerramienta'!$K$2:$K$2848,$AD720,'B-PorHerramienta'!$L$2:$L$2848,$AE720,'B-PorHerramienta'!$F$2:$F$2848,"&lt;&gt;")=0,"",ROUND(SUMIFS(INDEX('B-PorHerramienta'!$F$2:$I$2848,0,$AH$6),'B-PorHerramienta'!$A$2:$A$2848,P$8,'B-PorHerramienta'!$J$2:$J$2848,$AC720,'B-PorHerramienta'!$K$2:$K$2848,$AD720,'B-PorHerramienta'!$L$2:$L$2848,$AE720)*$AI$6,$AJ$6))</f>
        <v/>
      </c>
      <c r="Q720" s="48" t="str">
        <f>IF(COUNTIFS('B-PorHerramienta'!$A$2:$A$2848,Q$8,'B-PorHerramienta'!$J$2:$J$2848,$AC720,'B-PorHerramienta'!$K$2:$K$2848,$AD720,'B-PorHerramienta'!$L$2:$L$2848,$AE720,'B-PorHerramienta'!$F$2:$F$2848,"&lt;&gt;")=0,"",ROUND(SUMIFS(INDEX('B-PorHerramienta'!$F$2:$I$2848,0,$AH$6),'B-PorHerramienta'!$A$2:$A$2848,Q$8,'B-PorHerramienta'!$J$2:$J$2848,$AC720,'B-PorHerramienta'!$K$2:$K$2848,$AD720,'B-PorHerramienta'!$L$2:$L$2848,$AE720)*$AI$6,$AJ$6))</f>
        <v/>
      </c>
      <c r="R720" s="48" t="str">
        <f>IF(COUNTIFS('B-PorHerramienta'!$A$2:$A$2848,R$8,'B-PorHerramienta'!$J$2:$J$2848,$AC720,'B-PorHerramienta'!$K$2:$K$2848,$AD720,'B-PorHerramienta'!$L$2:$L$2848,$AE720,'B-PorHerramienta'!$F$2:$F$2848,"&lt;&gt;")=0,"",ROUND(SUMIFS(INDEX('B-PorHerramienta'!$F$2:$I$2848,0,$AH$6),'B-PorHerramienta'!$A$2:$A$2848,R$8,'B-PorHerramienta'!$J$2:$J$2848,$AC720,'B-PorHerramienta'!$K$2:$K$2848,$AD720,'B-PorHerramienta'!$L$2:$L$2848,$AE720)*$AI$6,$AJ$6))</f>
        <v/>
      </c>
      <c r="S720" s="48" t="str">
        <f>IF(COUNTIFS('B-PorHerramienta'!$A$2:$A$2848,S$8,'B-PorHerramienta'!$J$2:$J$2848,$AC720,'B-PorHerramienta'!$K$2:$K$2848,$AD720,'B-PorHerramienta'!$L$2:$L$2848,$AE720,'B-PorHerramienta'!$F$2:$F$2848,"&lt;&gt;")=0,"",ROUND(SUMIFS(INDEX('B-PorHerramienta'!$F$2:$I$2848,0,$AH$6),'B-PorHerramienta'!$A$2:$A$2848,S$8,'B-PorHerramienta'!$J$2:$J$2848,$AC720,'B-PorHerramienta'!$K$2:$K$2848,$AD720,'B-PorHerramienta'!$L$2:$L$2848,$AE720)*$AI$6,$AJ$6))</f>
        <v/>
      </c>
      <c r="T720" s="48" t="str">
        <f>IF(COUNTIFS('B-PorHerramienta'!$A$2:$A$2848,T$8,'B-PorHerramienta'!$J$2:$J$2848,$AC720,'B-PorHerramienta'!$K$2:$K$2848,$AD720,'B-PorHerramienta'!$L$2:$L$2848,$AE720,'B-PorHerramienta'!$F$2:$F$2848,"&lt;&gt;")=0,"",ROUND(SUMIFS(INDEX('B-PorHerramienta'!$F$2:$I$2848,0,$AH$6),'B-PorHerramienta'!$A$2:$A$2848,T$8,'B-PorHerramienta'!$J$2:$J$2848,$AC720,'B-PorHerramienta'!$K$2:$K$2848,$AD720,'B-PorHerramienta'!$L$2:$L$2848,$AE720)*$AI$6,$AJ$6))</f>
        <v/>
      </c>
      <c r="U720" s="48" t="str">
        <f>IF(COUNTIFS('B-PorHerramienta'!$A$2:$A$2848,U$8,'B-PorHerramienta'!$J$2:$J$2848,$AC720,'B-PorHerramienta'!$K$2:$K$2848,$AD720,'B-PorHerramienta'!$L$2:$L$2848,$AE720,'B-PorHerramienta'!$F$2:$F$2848,"&lt;&gt;")=0,"",ROUND(SUMIFS(INDEX('B-PorHerramienta'!$F$2:$I$2848,0,$AH$6),'B-PorHerramienta'!$A$2:$A$2848,U$8,'B-PorHerramienta'!$J$2:$J$2848,$AC720,'B-PorHerramienta'!$K$2:$K$2848,$AD720,'B-PorHerramienta'!$L$2:$L$2848,$AE720)*$AI$6,$AJ$6))</f>
        <v/>
      </c>
      <c r="V720" s="48" t="str">
        <f>IF(COUNTIFS('B-PorHerramienta'!$A$2:$A$2848,V$8,'B-PorHerramienta'!$J$2:$J$2848,$AC720,'B-PorHerramienta'!$K$2:$K$2848,$AD720,'B-PorHerramienta'!$L$2:$L$2848,$AE720,'B-PorHerramienta'!$F$2:$F$2848,"&lt;&gt;")=0,"",ROUND(SUMIFS(INDEX('B-PorHerramienta'!$F$2:$I$2848,0,$AH$6),'B-PorHerramienta'!$A$2:$A$2848,V$8,'B-PorHerramienta'!$J$2:$J$2848,$AC720,'B-PorHerramienta'!$K$2:$K$2848,$AD720,'B-PorHerramienta'!$L$2:$L$2848,$AE720)*$AI$6,$AJ$6))</f>
        <v/>
      </c>
      <c r="W720" s="48" t="str">
        <f>IF(COUNTIFS('B-PorHerramienta'!$A$2:$A$2848,W$8,'B-PorHerramienta'!$J$2:$J$2848,$AC720,'B-PorHerramienta'!$K$2:$K$2848,$AD720,'B-PorHerramienta'!$L$2:$L$2848,$AE720,'B-PorHerramienta'!$F$2:$F$2848,"&lt;&gt;")=0,"",ROUND(SUMIFS(INDEX('B-PorHerramienta'!$F$2:$I$2848,0,$AH$6),'B-PorHerramienta'!$A$2:$A$2848,W$8,'B-PorHerramienta'!$J$2:$J$2848,$AC720,'B-PorHerramienta'!$K$2:$K$2848,$AD720,'B-PorHerramienta'!$L$2:$L$2848,$AE720)*$AI$6,$AJ$6))</f>
        <v/>
      </c>
      <c r="X720" s="48" t="str">
        <f>IF(COUNTIFS('B-PorHerramienta'!$A$2:$A$2848,X$8,'B-PorHerramienta'!$J$2:$J$2848,$AC720,'B-PorHerramienta'!$K$2:$K$2848,$AD720,'B-PorHerramienta'!$L$2:$L$2848,$AE720,'B-PorHerramienta'!$F$2:$F$2848,"&lt;&gt;")=0,"",ROUND(SUMIFS(INDEX('B-PorHerramienta'!$F$2:$I$2848,0,$AH$6),'B-PorHerramienta'!$A$2:$A$2848,X$8,'B-PorHerramienta'!$J$2:$J$2848,$AC720,'B-PorHerramienta'!$K$2:$K$2848,$AD720,'B-PorHerramienta'!$L$2:$L$2848,$AE720)*$AI$6,$AJ$6))</f>
        <v/>
      </c>
      <c r="Y720" s="48" t="str">
        <f>IF(COUNTIFS('B-PorHerramienta'!$A$2:$A$2848,Y$8,'B-PorHerramienta'!$J$2:$J$2848,$AC720,'B-PorHerramienta'!$K$2:$K$2848,$AD720,'B-PorHerramienta'!$L$2:$L$2848,$AE720,'B-PorHerramienta'!$F$2:$F$2848,"&lt;&gt;")=0,"",ROUND(SUMIFS(INDEX('B-PorHerramienta'!$F$2:$I$2848,0,$AH$6),'B-PorHerramienta'!$A$2:$A$2848,Y$8,'B-PorHerramienta'!$J$2:$J$2848,$AC720,'B-PorHerramienta'!$K$2:$K$2848,$AD720,'B-PorHerramienta'!$L$2:$L$2848,$AE720)*$AI$6,$AJ$6))</f>
        <v/>
      </c>
      <c r="Z720" s="48" t="str">
        <f>IF(COUNTIFS('B-PorHerramienta'!$A$2:$A$2848,Z$8,'B-PorHerramienta'!$J$2:$J$2848,$AC720,'B-PorHerramienta'!$K$2:$K$2848,$AD720,'B-PorHerramienta'!$L$2:$L$2848,$AE720,'B-PorHerramienta'!$F$2:$F$2848,"&lt;&gt;")=0,"",ROUND(SUMIFS(INDEX('B-PorHerramienta'!$F$2:$I$2848,0,$AH$6),'B-PorHerramienta'!$A$2:$A$2848,Z$8,'B-PorHerramienta'!$J$2:$J$2848,$AC720,'B-PorHerramienta'!$K$2:$K$2848,$AD720,'B-PorHerramienta'!$L$2:$L$2848,$AE720)*$AI$6,$AJ$6))</f>
        <v/>
      </c>
      <c r="AA720" s="6"/>
      <c r="AB720" s="35">
        <v>2</v>
      </c>
      <c r="AC720" s="35" t="s">
        <v>1285</v>
      </c>
      <c r="AD720" s="35" t="s">
        <v>1200</v>
      </c>
      <c r="AE720" s="35" t="s">
        <v>1354</v>
      </c>
      <c r="AF720" s="35"/>
      <c r="AG720" s="35"/>
      <c r="AH720" s="35"/>
      <c r="AI720" s="35"/>
      <c r="AJ720" s="35"/>
      <c r="AK720" s="35"/>
    </row>
    <row r="721" spans="1:37" hidden="1" outlineLevel="2" collapsed="1" x14ac:dyDescent="0.25">
      <c r="A721" s="49" t="s">
        <v>2359</v>
      </c>
      <c r="B721" s="47" t="s">
        <v>2358</v>
      </c>
      <c r="C721" s="48" t="str">
        <f>IF(COUNTIFS('B-PorHerramienta'!$A$2:$A$2848,C$8,'B-PorHerramienta'!$J$2:$J$2848,$AC721,'B-PorHerramienta'!$K$2:$K$2848,$AD721,'B-PorHerramienta'!$L$2:$L$2848,$AE721,'B-PorHerramienta'!$F$2:$F$2848,"&lt;&gt;")=0,"",ROUND(SUMIFS(INDEX('B-PorHerramienta'!$F$2:$I$2848,0,$AH$6),'B-PorHerramienta'!$A$2:$A$2848,C$8,'B-PorHerramienta'!$J$2:$J$2848,$AC721,'B-PorHerramienta'!$K$2:$K$2848,$AD721,'B-PorHerramienta'!$L$2:$L$2848,$AE721)*$AI$6,$AJ$6))</f>
        <v/>
      </c>
      <c r="D721" s="48">
        <f>IF(COUNTIFS('B-PorHerramienta'!$A$2:$A$2848,D$8,'B-PorHerramienta'!$J$2:$J$2848,$AC721,'B-PorHerramienta'!$K$2:$K$2848,$AD721,'B-PorHerramienta'!$L$2:$L$2848,$AE721,'B-PorHerramienta'!$F$2:$F$2848,"&lt;&gt;")=0,"",ROUND(SUMIFS(INDEX('B-PorHerramienta'!$F$2:$I$2848,0,$AH$6),'B-PorHerramienta'!$A$2:$A$2848,D$8,'B-PorHerramienta'!$J$2:$J$2848,$AC721,'B-PorHerramienta'!$K$2:$K$2848,$AD721,'B-PorHerramienta'!$L$2:$L$2848,$AE721)*$AI$6,$AJ$6))</f>
        <v>3.2599999999999997E-2</v>
      </c>
      <c r="E721" s="48" t="str">
        <f>IF(COUNTIFS('B-PorHerramienta'!$A$2:$A$2848,E$8,'B-PorHerramienta'!$J$2:$J$2848,$AC721,'B-PorHerramienta'!$K$2:$K$2848,$AD721,'B-PorHerramienta'!$L$2:$L$2848,$AE721,'B-PorHerramienta'!$F$2:$F$2848,"&lt;&gt;")=0,"",ROUND(SUMIFS(INDEX('B-PorHerramienta'!$F$2:$I$2848,0,$AH$6),'B-PorHerramienta'!$A$2:$A$2848,E$8,'B-PorHerramienta'!$J$2:$J$2848,$AC721,'B-PorHerramienta'!$K$2:$K$2848,$AD721,'B-PorHerramienta'!$L$2:$L$2848,$AE721)*$AI$6,$AJ$6))</f>
        <v/>
      </c>
      <c r="F721" s="48" t="str">
        <f>IF(COUNTIFS('B-PorHerramienta'!$A$2:$A$2848,F$8,'B-PorHerramienta'!$J$2:$J$2848,$AC721,'B-PorHerramienta'!$K$2:$K$2848,$AD721,'B-PorHerramienta'!$L$2:$L$2848,$AE721,'B-PorHerramienta'!$F$2:$F$2848,"&lt;&gt;")=0,"",ROUND(SUMIFS(INDEX('B-PorHerramienta'!$F$2:$I$2848,0,$AH$6),'B-PorHerramienta'!$A$2:$A$2848,F$8,'B-PorHerramienta'!$J$2:$J$2848,$AC721,'B-PorHerramienta'!$K$2:$K$2848,$AD721,'B-PorHerramienta'!$L$2:$L$2848,$AE721)*$AI$6,$AJ$6))</f>
        <v/>
      </c>
      <c r="G721" s="48">
        <f>IF(COUNTIFS('B-PorHerramienta'!$A$2:$A$2848,G$8,'B-PorHerramienta'!$J$2:$J$2848,$AC721,'B-PorHerramienta'!$K$2:$K$2848,$AD721,'B-PorHerramienta'!$L$2:$L$2848,$AE721,'B-PorHerramienta'!$F$2:$F$2848,"&lt;&gt;")=0,"",ROUND(SUMIFS(INDEX('B-PorHerramienta'!$F$2:$I$2848,0,$AH$6),'B-PorHerramienta'!$A$2:$A$2848,G$8,'B-PorHerramienta'!$J$2:$J$2848,$AC721,'B-PorHerramienta'!$K$2:$K$2848,$AD721,'B-PorHerramienta'!$L$2:$L$2848,$AE721)*$AI$6,$AJ$6))</f>
        <v>3.5700000000000003E-2</v>
      </c>
      <c r="H721" s="48">
        <f>IF(COUNTIFS('B-PorHerramienta'!$A$2:$A$2848,H$8,'B-PorHerramienta'!$J$2:$J$2848,$AC721,'B-PorHerramienta'!$K$2:$K$2848,$AD721,'B-PorHerramienta'!$L$2:$L$2848,$AE721,'B-PorHerramienta'!$F$2:$F$2848,"&lt;&gt;")=0,"",ROUND(SUMIFS(INDEX('B-PorHerramienta'!$F$2:$I$2848,0,$AH$6),'B-PorHerramienta'!$A$2:$A$2848,H$8,'B-PorHerramienta'!$J$2:$J$2848,$AC721,'B-PorHerramienta'!$K$2:$K$2848,$AD721,'B-PorHerramienta'!$L$2:$L$2848,$AE721)*$AI$6,$AJ$6))</f>
        <v>3.5299999999999998E-2</v>
      </c>
      <c r="I721" s="48">
        <f>IF(COUNTIFS('B-PorHerramienta'!$A$2:$A$2848,I$8,'B-PorHerramienta'!$J$2:$J$2848,$AC721,'B-PorHerramienta'!$K$2:$K$2848,$AD721,'B-PorHerramienta'!$L$2:$L$2848,$AE721,'B-PorHerramienta'!$F$2:$F$2848,"&lt;&gt;")=0,"",ROUND(SUMIFS(INDEX('B-PorHerramienta'!$F$2:$I$2848,0,$AH$6),'B-PorHerramienta'!$A$2:$A$2848,I$8,'B-PorHerramienta'!$J$2:$J$2848,$AC721,'B-PorHerramienta'!$K$2:$K$2848,$AD721,'B-PorHerramienta'!$L$2:$L$2848,$AE721)*$AI$6,$AJ$6))</f>
        <v>3.5299999999999998E-2</v>
      </c>
      <c r="J721" s="48">
        <f>IF(COUNTIFS('B-PorHerramienta'!$A$2:$A$2848,J$8,'B-PorHerramienta'!$J$2:$J$2848,$AC721,'B-PorHerramienta'!$K$2:$K$2848,$AD721,'B-PorHerramienta'!$L$2:$L$2848,$AE721,'B-PorHerramienta'!$F$2:$F$2848,"&lt;&gt;")=0,"",ROUND(SUMIFS(INDEX('B-PorHerramienta'!$F$2:$I$2848,0,$AH$6),'B-PorHerramienta'!$A$2:$A$2848,J$8,'B-PorHerramienta'!$J$2:$J$2848,$AC721,'B-PorHerramienta'!$K$2:$K$2848,$AD721,'B-PorHerramienta'!$L$2:$L$2848,$AE721)*$AI$6,$AJ$6))</f>
        <v>3.6700000000000003E-2</v>
      </c>
      <c r="K721" s="48" t="str">
        <f>IF(COUNTIFS('B-PorHerramienta'!$A$2:$A$2848,K$8,'B-PorHerramienta'!$J$2:$J$2848,$AC721,'B-PorHerramienta'!$K$2:$K$2848,$AD721,'B-PorHerramienta'!$L$2:$L$2848,$AE721,'B-PorHerramienta'!$F$2:$F$2848,"&lt;&gt;")=0,"",ROUND(SUMIFS(INDEX('B-PorHerramienta'!$F$2:$I$2848,0,$AH$6),'B-PorHerramienta'!$A$2:$A$2848,K$8,'B-PorHerramienta'!$J$2:$J$2848,$AC721,'B-PorHerramienta'!$K$2:$K$2848,$AD721,'B-PorHerramienta'!$L$2:$L$2848,$AE721)*$AI$6,$AJ$6))</f>
        <v/>
      </c>
      <c r="L721" s="48" t="str">
        <f>IF(COUNTIFS('B-PorHerramienta'!$A$2:$A$2848,L$8,'B-PorHerramienta'!$J$2:$J$2848,$AC721,'B-PorHerramienta'!$K$2:$K$2848,$AD721,'B-PorHerramienta'!$L$2:$L$2848,$AE721,'B-PorHerramienta'!$F$2:$F$2848,"&lt;&gt;")=0,"",ROUND(SUMIFS(INDEX('B-PorHerramienta'!$F$2:$I$2848,0,$AH$6),'B-PorHerramienta'!$A$2:$A$2848,L$8,'B-PorHerramienta'!$J$2:$J$2848,$AC721,'B-PorHerramienta'!$K$2:$K$2848,$AD721,'B-PorHerramienta'!$L$2:$L$2848,$AE721)*$AI$6,$AJ$6))</f>
        <v/>
      </c>
      <c r="M721" s="48" t="str">
        <f>IF(COUNTIFS('B-PorHerramienta'!$A$2:$A$2848,M$8,'B-PorHerramienta'!$J$2:$J$2848,$AC721,'B-PorHerramienta'!$K$2:$K$2848,$AD721,'B-PorHerramienta'!$L$2:$L$2848,$AE721,'B-PorHerramienta'!$F$2:$F$2848,"&lt;&gt;")=0,"",ROUND(SUMIFS(INDEX('B-PorHerramienta'!$F$2:$I$2848,0,$AH$6),'B-PorHerramienta'!$A$2:$A$2848,M$8,'B-PorHerramienta'!$J$2:$J$2848,$AC721,'B-PorHerramienta'!$K$2:$K$2848,$AD721,'B-PorHerramienta'!$L$2:$L$2848,$AE721)*$AI$6,$AJ$6))</f>
        <v/>
      </c>
      <c r="N721" s="48" t="str">
        <f>IF(COUNTIFS('B-PorHerramienta'!$A$2:$A$2848,N$8,'B-PorHerramienta'!$J$2:$J$2848,$AC721,'B-PorHerramienta'!$K$2:$K$2848,$AD721,'B-PorHerramienta'!$L$2:$L$2848,$AE721,'B-PorHerramienta'!$F$2:$F$2848,"&lt;&gt;")=0,"",ROUND(SUMIFS(INDEX('B-PorHerramienta'!$F$2:$I$2848,0,$AH$6),'B-PorHerramienta'!$A$2:$A$2848,N$8,'B-PorHerramienta'!$J$2:$J$2848,$AC721,'B-PorHerramienta'!$K$2:$K$2848,$AD721,'B-PorHerramienta'!$L$2:$L$2848,$AE721)*$AI$6,$AJ$6))</f>
        <v/>
      </c>
      <c r="O721" s="48" t="str">
        <f>IF(COUNTIFS('B-PorHerramienta'!$A$2:$A$2848,O$8,'B-PorHerramienta'!$J$2:$J$2848,$AC721,'B-PorHerramienta'!$K$2:$K$2848,$AD721,'B-PorHerramienta'!$L$2:$L$2848,$AE721,'B-PorHerramienta'!$F$2:$F$2848,"&lt;&gt;")=0,"",ROUND(SUMIFS(INDEX('B-PorHerramienta'!$F$2:$I$2848,0,$AH$6),'B-PorHerramienta'!$A$2:$A$2848,O$8,'B-PorHerramienta'!$J$2:$J$2848,$AC721,'B-PorHerramienta'!$K$2:$K$2848,$AD721,'B-PorHerramienta'!$L$2:$L$2848,$AE721)*$AI$6,$AJ$6))</f>
        <v/>
      </c>
      <c r="P721" s="48" t="str">
        <f>IF(COUNTIFS('B-PorHerramienta'!$A$2:$A$2848,P$8,'B-PorHerramienta'!$J$2:$J$2848,$AC721,'B-PorHerramienta'!$K$2:$K$2848,$AD721,'B-PorHerramienta'!$L$2:$L$2848,$AE721,'B-PorHerramienta'!$F$2:$F$2848,"&lt;&gt;")=0,"",ROUND(SUMIFS(INDEX('B-PorHerramienta'!$F$2:$I$2848,0,$AH$6),'B-PorHerramienta'!$A$2:$A$2848,P$8,'B-PorHerramienta'!$J$2:$J$2848,$AC721,'B-PorHerramienta'!$K$2:$K$2848,$AD721,'B-PorHerramienta'!$L$2:$L$2848,$AE721)*$AI$6,$AJ$6))</f>
        <v/>
      </c>
      <c r="Q721" s="48" t="str">
        <f>IF(COUNTIFS('B-PorHerramienta'!$A$2:$A$2848,Q$8,'B-PorHerramienta'!$J$2:$J$2848,$AC721,'B-PorHerramienta'!$K$2:$K$2848,$AD721,'B-PorHerramienta'!$L$2:$L$2848,$AE721,'B-PorHerramienta'!$F$2:$F$2848,"&lt;&gt;")=0,"",ROUND(SUMIFS(INDEX('B-PorHerramienta'!$F$2:$I$2848,0,$AH$6),'B-PorHerramienta'!$A$2:$A$2848,Q$8,'B-PorHerramienta'!$J$2:$J$2848,$AC721,'B-PorHerramienta'!$K$2:$K$2848,$AD721,'B-PorHerramienta'!$L$2:$L$2848,$AE721)*$AI$6,$AJ$6))</f>
        <v/>
      </c>
      <c r="R721" s="48" t="str">
        <f>IF(COUNTIFS('B-PorHerramienta'!$A$2:$A$2848,R$8,'B-PorHerramienta'!$J$2:$J$2848,$AC721,'B-PorHerramienta'!$K$2:$K$2848,$AD721,'B-PorHerramienta'!$L$2:$L$2848,$AE721,'B-PorHerramienta'!$F$2:$F$2848,"&lt;&gt;")=0,"",ROUND(SUMIFS(INDEX('B-PorHerramienta'!$F$2:$I$2848,0,$AH$6),'B-PorHerramienta'!$A$2:$A$2848,R$8,'B-PorHerramienta'!$J$2:$J$2848,$AC721,'B-PorHerramienta'!$K$2:$K$2848,$AD721,'B-PorHerramienta'!$L$2:$L$2848,$AE721)*$AI$6,$AJ$6))</f>
        <v/>
      </c>
      <c r="S721" s="48" t="str">
        <f>IF(COUNTIFS('B-PorHerramienta'!$A$2:$A$2848,S$8,'B-PorHerramienta'!$J$2:$J$2848,$AC721,'B-PorHerramienta'!$K$2:$K$2848,$AD721,'B-PorHerramienta'!$L$2:$L$2848,$AE721,'B-PorHerramienta'!$F$2:$F$2848,"&lt;&gt;")=0,"",ROUND(SUMIFS(INDEX('B-PorHerramienta'!$F$2:$I$2848,0,$AH$6),'B-PorHerramienta'!$A$2:$A$2848,S$8,'B-PorHerramienta'!$J$2:$J$2848,$AC721,'B-PorHerramienta'!$K$2:$K$2848,$AD721,'B-PorHerramienta'!$L$2:$L$2848,$AE721)*$AI$6,$AJ$6))</f>
        <v/>
      </c>
      <c r="T721" s="48" t="str">
        <f>IF(COUNTIFS('B-PorHerramienta'!$A$2:$A$2848,T$8,'B-PorHerramienta'!$J$2:$J$2848,$AC721,'B-PorHerramienta'!$K$2:$K$2848,$AD721,'B-PorHerramienta'!$L$2:$L$2848,$AE721,'B-PorHerramienta'!$F$2:$F$2848,"&lt;&gt;")=0,"",ROUND(SUMIFS(INDEX('B-PorHerramienta'!$F$2:$I$2848,0,$AH$6),'B-PorHerramienta'!$A$2:$A$2848,T$8,'B-PorHerramienta'!$J$2:$J$2848,$AC721,'B-PorHerramienta'!$K$2:$K$2848,$AD721,'B-PorHerramienta'!$L$2:$L$2848,$AE721)*$AI$6,$AJ$6))</f>
        <v/>
      </c>
      <c r="U721" s="48" t="str">
        <f>IF(COUNTIFS('B-PorHerramienta'!$A$2:$A$2848,U$8,'B-PorHerramienta'!$J$2:$J$2848,$AC721,'B-PorHerramienta'!$K$2:$K$2848,$AD721,'B-PorHerramienta'!$L$2:$L$2848,$AE721,'B-PorHerramienta'!$F$2:$F$2848,"&lt;&gt;")=0,"",ROUND(SUMIFS(INDEX('B-PorHerramienta'!$F$2:$I$2848,0,$AH$6),'B-PorHerramienta'!$A$2:$A$2848,U$8,'B-PorHerramienta'!$J$2:$J$2848,$AC721,'B-PorHerramienta'!$K$2:$K$2848,$AD721,'B-PorHerramienta'!$L$2:$L$2848,$AE721)*$AI$6,$AJ$6))</f>
        <v/>
      </c>
      <c r="V721" s="48" t="str">
        <f>IF(COUNTIFS('B-PorHerramienta'!$A$2:$A$2848,V$8,'B-PorHerramienta'!$J$2:$J$2848,$AC721,'B-PorHerramienta'!$K$2:$K$2848,$AD721,'B-PorHerramienta'!$L$2:$L$2848,$AE721,'B-PorHerramienta'!$F$2:$F$2848,"&lt;&gt;")=0,"",ROUND(SUMIFS(INDEX('B-PorHerramienta'!$F$2:$I$2848,0,$AH$6),'B-PorHerramienta'!$A$2:$A$2848,V$8,'B-PorHerramienta'!$J$2:$J$2848,$AC721,'B-PorHerramienta'!$K$2:$K$2848,$AD721,'B-PorHerramienta'!$L$2:$L$2848,$AE721)*$AI$6,$AJ$6))</f>
        <v/>
      </c>
      <c r="W721" s="48" t="str">
        <f>IF(COUNTIFS('B-PorHerramienta'!$A$2:$A$2848,W$8,'B-PorHerramienta'!$J$2:$J$2848,$AC721,'B-PorHerramienta'!$K$2:$K$2848,$AD721,'B-PorHerramienta'!$L$2:$L$2848,$AE721,'B-PorHerramienta'!$F$2:$F$2848,"&lt;&gt;")=0,"",ROUND(SUMIFS(INDEX('B-PorHerramienta'!$F$2:$I$2848,0,$AH$6),'B-PorHerramienta'!$A$2:$A$2848,W$8,'B-PorHerramienta'!$J$2:$J$2848,$AC721,'B-PorHerramienta'!$K$2:$K$2848,$AD721,'B-PorHerramienta'!$L$2:$L$2848,$AE721)*$AI$6,$AJ$6))</f>
        <v/>
      </c>
      <c r="X721" s="48" t="str">
        <f>IF(COUNTIFS('B-PorHerramienta'!$A$2:$A$2848,X$8,'B-PorHerramienta'!$J$2:$J$2848,$AC721,'B-PorHerramienta'!$K$2:$K$2848,$AD721,'B-PorHerramienta'!$L$2:$L$2848,$AE721,'B-PorHerramienta'!$F$2:$F$2848,"&lt;&gt;")=0,"",ROUND(SUMIFS(INDEX('B-PorHerramienta'!$F$2:$I$2848,0,$AH$6),'B-PorHerramienta'!$A$2:$A$2848,X$8,'B-PorHerramienta'!$J$2:$J$2848,$AC721,'B-PorHerramienta'!$K$2:$K$2848,$AD721,'B-PorHerramienta'!$L$2:$L$2848,$AE721)*$AI$6,$AJ$6))</f>
        <v/>
      </c>
      <c r="Y721" s="48" t="str">
        <f>IF(COUNTIFS('B-PorHerramienta'!$A$2:$A$2848,Y$8,'B-PorHerramienta'!$J$2:$J$2848,$AC721,'B-PorHerramienta'!$K$2:$K$2848,$AD721,'B-PorHerramienta'!$L$2:$L$2848,$AE721,'B-PorHerramienta'!$F$2:$F$2848,"&lt;&gt;")=0,"",ROUND(SUMIFS(INDEX('B-PorHerramienta'!$F$2:$I$2848,0,$AH$6),'B-PorHerramienta'!$A$2:$A$2848,Y$8,'B-PorHerramienta'!$J$2:$J$2848,$AC721,'B-PorHerramienta'!$K$2:$K$2848,$AD721,'B-PorHerramienta'!$L$2:$L$2848,$AE721)*$AI$6,$AJ$6))</f>
        <v/>
      </c>
      <c r="Z721" s="48" t="str">
        <f>IF(COUNTIFS('B-PorHerramienta'!$A$2:$A$2848,Z$8,'B-PorHerramienta'!$J$2:$J$2848,$AC721,'B-PorHerramienta'!$K$2:$K$2848,$AD721,'B-PorHerramienta'!$L$2:$L$2848,$AE721,'B-PorHerramienta'!$F$2:$F$2848,"&lt;&gt;")=0,"",ROUND(SUMIFS(INDEX('B-PorHerramienta'!$F$2:$I$2848,0,$AH$6),'B-PorHerramienta'!$A$2:$A$2848,Z$8,'B-PorHerramienta'!$J$2:$J$2848,$AC721,'B-PorHerramienta'!$K$2:$K$2848,$AD721,'B-PorHerramienta'!$L$2:$L$2848,$AE721)*$AI$6,$AJ$6))</f>
        <v/>
      </c>
      <c r="AA721" s="6"/>
      <c r="AB721" s="35">
        <v>2</v>
      </c>
      <c r="AC721" s="35" t="s">
        <v>1285</v>
      </c>
      <c r="AD721" s="35" t="s">
        <v>1200</v>
      </c>
      <c r="AE721" s="35" t="s">
        <v>1419</v>
      </c>
      <c r="AF721" s="35"/>
      <c r="AG721" s="35"/>
      <c r="AH721" s="35"/>
      <c r="AI721" s="35"/>
      <c r="AJ721" s="35"/>
      <c r="AK721" s="35"/>
    </row>
    <row r="722" spans="1:37" hidden="1" outlineLevel="2" collapsed="1" x14ac:dyDescent="0.25">
      <c r="A722" s="49" t="s">
        <v>2357</v>
      </c>
      <c r="B722" s="47" t="s">
        <v>2356</v>
      </c>
      <c r="C722" s="48" t="str">
        <f>IF(COUNTIFS('B-PorHerramienta'!$A$2:$A$2848,C$8,'B-PorHerramienta'!$J$2:$J$2848,$AC722,'B-PorHerramienta'!$K$2:$K$2848,$AD722,'B-PorHerramienta'!$L$2:$L$2848,$AE722,'B-PorHerramienta'!$F$2:$F$2848,"&lt;&gt;")=0,"",ROUND(SUMIFS(INDEX('B-PorHerramienta'!$F$2:$I$2848,0,$AH$6),'B-PorHerramienta'!$A$2:$A$2848,C$8,'B-PorHerramienta'!$J$2:$J$2848,$AC722,'B-PorHerramienta'!$K$2:$K$2848,$AD722,'B-PorHerramienta'!$L$2:$L$2848,$AE722)*$AI$6,$AJ$6))</f>
        <v/>
      </c>
      <c r="D722" s="48">
        <f>IF(COUNTIFS('B-PorHerramienta'!$A$2:$A$2848,D$8,'B-PorHerramienta'!$J$2:$J$2848,$AC722,'B-PorHerramienta'!$K$2:$K$2848,$AD722,'B-PorHerramienta'!$L$2:$L$2848,$AE722,'B-PorHerramienta'!$F$2:$F$2848,"&lt;&gt;")=0,"",ROUND(SUMIFS(INDEX('B-PorHerramienta'!$F$2:$I$2848,0,$AH$6),'B-PorHerramienta'!$A$2:$A$2848,D$8,'B-PorHerramienta'!$J$2:$J$2848,$AC722,'B-PorHerramienta'!$K$2:$K$2848,$AD722,'B-PorHerramienta'!$L$2:$L$2848,$AE722)*$AI$6,$AJ$6))</f>
        <v>4.1000000000000003E-3</v>
      </c>
      <c r="E722" s="48" t="str">
        <f>IF(COUNTIFS('B-PorHerramienta'!$A$2:$A$2848,E$8,'B-PorHerramienta'!$J$2:$J$2848,$AC722,'B-PorHerramienta'!$K$2:$K$2848,$AD722,'B-PorHerramienta'!$L$2:$L$2848,$AE722,'B-PorHerramienta'!$F$2:$F$2848,"&lt;&gt;")=0,"",ROUND(SUMIFS(INDEX('B-PorHerramienta'!$F$2:$I$2848,0,$AH$6),'B-PorHerramienta'!$A$2:$A$2848,E$8,'B-PorHerramienta'!$J$2:$J$2848,$AC722,'B-PorHerramienta'!$K$2:$K$2848,$AD722,'B-PorHerramienta'!$L$2:$L$2848,$AE722)*$AI$6,$AJ$6))</f>
        <v/>
      </c>
      <c r="F722" s="48" t="str">
        <f>IF(COUNTIFS('B-PorHerramienta'!$A$2:$A$2848,F$8,'B-PorHerramienta'!$J$2:$J$2848,$AC722,'B-PorHerramienta'!$K$2:$K$2848,$AD722,'B-PorHerramienta'!$L$2:$L$2848,$AE722,'B-PorHerramienta'!$F$2:$F$2848,"&lt;&gt;")=0,"",ROUND(SUMIFS(INDEX('B-PorHerramienta'!$F$2:$I$2848,0,$AH$6),'B-PorHerramienta'!$A$2:$A$2848,F$8,'B-PorHerramienta'!$J$2:$J$2848,$AC722,'B-PorHerramienta'!$K$2:$K$2848,$AD722,'B-PorHerramienta'!$L$2:$L$2848,$AE722)*$AI$6,$AJ$6))</f>
        <v/>
      </c>
      <c r="G722" s="48">
        <f>IF(COUNTIFS('B-PorHerramienta'!$A$2:$A$2848,G$8,'B-PorHerramienta'!$J$2:$J$2848,$AC722,'B-PorHerramienta'!$K$2:$K$2848,$AD722,'B-PorHerramienta'!$L$2:$L$2848,$AE722,'B-PorHerramienta'!$F$2:$F$2848,"&lt;&gt;")=0,"",ROUND(SUMIFS(INDEX('B-PorHerramienta'!$F$2:$I$2848,0,$AH$6),'B-PorHerramienta'!$A$2:$A$2848,G$8,'B-PorHerramienta'!$J$2:$J$2848,$AC722,'B-PorHerramienta'!$K$2:$K$2848,$AD722,'B-PorHerramienta'!$L$2:$L$2848,$AE722)*$AI$6,$AJ$6))</f>
        <v>4.4999999999999997E-3</v>
      </c>
      <c r="H722" s="48">
        <f>IF(COUNTIFS('B-PorHerramienta'!$A$2:$A$2848,H$8,'B-PorHerramienta'!$J$2:$J$2848,$AC722,'B-PorHerramienta'!$K$2:$K$2848,$AD722,'B-PorHerramienta'!$L$2:$L$2848,$AE722,'B-PorHerramienta'!$F$2:$F$2848,"&lt;&gt;")=0,"",ROUND(SUMIFS(INDEX('B-PorHerramienta'!$F$2:$I$2848,0,$AH$6),'B-PorHerramienta'!$A$2:$A$2848,H$8,'B-PorHerramienta'!$J$2:$J$2848,$AC722,'B-PorHerramienta'!$K$2:$K$2848,$AD722,'B-PorHerramienta'!$L$2:$L$2848,$AE722)*$AI$6,$AJ$6))</f>
        <v>4.4999999999999997E-3</v>
      </c>
      <c r="I722" s="48">
        <f>IF(COUNTIFS('B-PorHerramienta'!$A$2:$A$2848,I$8,'B-PorHerramienta'!$J$2:$J$2848,$AC722,'B-PorHerramienta'!$K$2:$K$2848,$AD722,'B-PorHerramienta'!$L$2:$L$2848,$AE722,'B-PorHerramienta'!$F$2:$F$2848,"&lt;&gt;")=0,"",ROUND(SUMIFS(INDEX('B-PorHerramienta'!$F$2:$I$2848,0,$AH$6),'B-PorHerramienta'!$A$2:$A$2848,I$8,'B-PorHerramienta'!$J$2:$J$2848,$AC722,'B-PorHerramienta'!$K$2:$K$2848,$AD722,'B-PorHerramienta'!$L$2:$L$2848,$AE722)*$AI$6,$AJ$6))</f>
        <v>4.4999999999999997E-3</v>
      </c>
      <c r="J722" s="48">
        <f>IF(COUNTIFS('B-PorHerramienta'!$A$2:$A$2848,J$8,'B-PorHerramienta'!$J$2:$J$2848,$AC722,'B-PorHerramienta'!$K$2:$K$2848,$AD722,'B-PorHerramienta'!$L$2:$L$2848,$AE722,'B-PorHerramienta'!$F$2:$F$2848,"&lt;&gt;")=0,"",ROUND(SUMIFS(INDEX('B-PorHerramienta'!$F$2:$I$2848,0,$AH$6),'B-PorHerramienta'!$A$2:$A$2848,J$8,'B-PorHerramienta'!$J$2:$J$2848,$AC722,'B-PorHerramienta'!$K$2:$K$2848,$AD722,'B-PorHerramienta'!$L$2:$L$2848,$AE722)*$AI$6,$AJ$6))</f>
        <v>4.7000000000000002E-3</v>
      </c>
      <c r="K722" s="48" t="str">
        <f>IF(COUNTIFS('B-PorHerramienta'!$A$2:$A$2848,K$8,'B-PorHerramienta'!$J$2:$J$2848,$AC722,'B-PorHerramienta'!$K$2:$K$2848,$AD722,'B-PorHerramienta'!$L$2:$L$2848,$AE722,'B-PorHerramienta'!$F$2:$F$2848,"&lt;&gt;")=0,"",ROUND(SUMIFS(INDEX('B-PorHerramienta'!$F$2:$I$2848,0,$AH$6),'B-PorHerramienta'!$A$2:$A$2848,K$8,'B-PorHerramienta'!$J$2:$J$2848,$AC722,'B-PorHerramienta'!$K$2:$K$2848,$AD722,'B-PorHerramienta'!$L$2:$L$2848,$AE722)*$AI$6,$AJ$6))</f>
        <v/>
      </c>
      <c r="L722" s="48" t="str">
        <f>IF(COUNTIFS('B-PorHerramienta'!$A$2:$A$2848,L$8,'B-PorHerramienta'!$J$2:$J$2848,$AC722,'B-PorHerramienta'!$K$2:$K$2848,$AD722,'B-PorHerramienta'!$L$2:$L$2848,$AE722,'B-PorHerramienta'!$F$2:$F$2848,"&lt;&gt;")=0,"",ROUND(SUMIFS(INDEX('B-PorHerramienta'!$F$2:$I$2848,0,$AH$6),'B-PorHerramienta'!$A$2:$A$2848,L$8,'B-PorHerramienta'!$J$2:$J$2848,$AC722,'B-PorHerramienta'!$K$2:$K$2848,$AD722,'B-PorHerramienta'!$L$2:$L$2848,$AE722)*$AI$6,$AJ$6))</f>
        <v/>
      </c>
      <c r="M722" s="48" t="str">
        <f>IF(COUNTIFS('B-PorHerramienta'!$A$2:$A$2848,M$8,'B-PorHerramienta'!$J$2:$J$2848,$AC722,'B-PorHerramienta'!$K$2:$K$2848,$AD722,'B-PorHerramienta'!$L$2:$L$2848,$AE722,'B-PorHerramienta'!$F$2:$F$2848,"&lt;&gt;")=0,"",ROUND(SUMIFS(INDEX('B-PorHerramienta'!$F$2:$I$2848,0,$AH$6),'B-PorHerramienta'!$A$2:$A$2848,M$8,'B-PorHerramienta'!$J$2:$J$2848,$AC722,'B-PorHerramienta'!$K$2:$K$2848,$AD722,'B-PorHerramienta'!$L$2:$L$2848,$AE722)*$AI$6,$AJ$6))</f>
        <v/>
      </c>
      <c r="N722" s="48" t="str">
        <f>IF(COUNTIFS('B-PorHerramienta'!$A$2:$A$2848,N$8,'B-PorHerramienta'!$J$2:$J$2848,$AC722,'B-PorHerramienta'!$K$2:$K$2848,$AD722,'B-PorHerramienta'!$L$2:$L$2848,$AE722,'B-PorHerramienta'!$F$2:$F$2848,"&lt;&gt;")=0,"",ROUND(SUMIFS(INDEX('B-PorHerramienta'!$F$2:$I$2848,0,$AH$6),'B-PorHerramienta'!$A$2:$A$2848,N$8,'B-PorHerramienta'!$J$2:$J$2848,$AC722,'B-PorHerramienta'!$K$2:$K$2848,$AD722,'B-PorHerramienta'!$L$2:$L$2848,$AE722)*$AI$6,$AJ$6))</f>
        <v/>
      </c>
      <c r="O722" s="48" t="str">
        <f>IF(COUNTIFS('B-PorHerramienta'!$A$2:$A$2848,O$8,'B-PorHerramienta'!$J$2:$J$2848,$AC722,'B-PorHerramienta'!$K$2:$K$2848,$AD722,'B-PorHerramienta'!$L$2:$L$2848,$AE722,'B-PorHerramienta'!$F$2:$F$2848,"&lt;&gt;")=0,"",ROUND(SUMIFS(INDEX('B-PorHerramienta'!$F$2:$I$2848,0,$AH$6),'B-PorHerramienta'!$A$2:$A$2848,O$8,'B-PorHerramienta'!$J$2:$J$2848,$AC722,'B-PorHerramienta'!$K$2:$K$2848,$AD722,'B-PorHerramienta'!$L$2:$L$2848,$AE722)*$AI$6,$AJ$6))</f>
        <v/>
      </c>
      <c r="P722" s="48" t="str">
        <f>IF(COUNTIFS('B-PorHerramienta'!$A$2:$A$2848,P$8,'B-PorHerramienta'!$J$2:$J$2848,$AC722,'B-PorHerramienta'!$K$2:$K$2848,$AD722,'B-PorHerramienta'!$L$2:$L$2848,$AE722,'B-PorHerramienta'!$F$2:$F$2848,"&lt;&gt;")=0,"",ROUND(SUMIFS(INDEX('B-PorHerramienta'!$F$2:$I$2848,0,$AH$6),'B-PorHerramienta'!$A$2:$A$2848,P$8,'B-PorHerramienta'!$J$2:$J$2848,$AC722,'B-PorHerramienta'!$K$2:$K$2848,$AD722,'B-PorHerramienta'!$L$2:$L$2848,$AE722)*$AI$6,$AJ$6))</f>
        <v/>
      </c>
      <c r="Q722" s="48" t="str">
        <f>IF(COUNTIFS('B-PorHerramienta'!$A$2:$A$2848,Q$8,'B-PorHerramienta'!$J$2:$J$2848,$AC722,'B-PorHerramienta'!$K$2:$K$2848,$AD722,'B-PorHerramienta'!$L$2:$L$2848,$AE722,'B-PorHerramienta'!$F$2:$F$2848,"&lt;&gt;")=0,"",ROUND(SUMIFS(INDEX('B-PorHerramienta'!$F$2:$I$2848,0,$AH$6),'B-PorHerramienta'!$A$2:$A$2848,Q$8,'B-PorHerramienta'!$J$2:$J$2848,$AC722,'B-PorHerramienta'!$K$2:$K$2848,$AD722,'B-PorHerramienta'!$L$2:$L$2848,$AE722)*$AI$6,$AJ$6))</f>
        <v/>
      </c>
      <c r="R722" s="48" t="str">
        <f>IF(COUNTIFS('B-PorHerramienta'!$A$2:$A$2848,R$8,'B-PorHerramienta'!$J$2:$J$2848,$AC722,'B-PorHerramienta'!$K$2:$K$2848,$AD722,'B-PorHerramienta'!$L$2:$L$2848,$AE722,'B-PorHerramienta'!$F$2:$F$2848,"&lt;&gt;")=0,"",ROUND(SUMIFS(INDEX('B-PorHerramienta'!$F$2:$I$2848,0,$AH$6),'B-PorHerramienta'!$A$2:$A$2848,R$8,'B-PorHerramienta'!$J$2:$J$2848,$AC722,'B-PorHerramienta'!$K$2:$K$2848,$AD722,'B-PorHerramienta'!$L$2:$L$2848,$AE722)*$AI$6,$AJ$6))</f>
        <v/>
      </c>
      <c r="S722" s="48" t="str">
        <f>IF(COUNTIFS('B-PorHerramienta'!$A$2:$A$2848,S$8,'B-PorHerramienta'!$J$2:$J$2848,$AC722,'B-PorHerramienta'!$K$2:$K$2848,$AD722,'B-PorHerramienta'!$L$2:$L$2848,$AE722,'B-PorHerramienta'!$F$2:$F$2848,"&lt;&gt;")=0,"",ROUND(SUMIFS(INDEX('B-PorHerramienta'!$F$2:$I$2848,0,$AH$6),'B-PorHerramienta'!$A$2:$A$2848,S$8,'B-PorHerramienta'!$J$2:$J$2848,$AC722,'B-PorHerramienta'!$K$2:$K$2848,$AD722,'B-PorHerramienta'!$L$2:$L$2848,$AE722)*$AI$6,$AJ$6))</f>
        <v/>
      </c>
      <c r="T722" s="48" t="str">
        <f>IF(COUNTIFS('B-PorHerramienta'!$A$2:$A$2848,T$8,'B-PorHerramienta'!$J$2:$J$2848,$AC722,'B-PorHerramienta'!$K$2:$K$2848,$AD722,'B-PorHerramienta'!$L$2:$L$2848,$AE722,'B-PorHerramienta'!$F$2:$F$2848,"&lt;&gt;")=0,"",ROUND(SUMIFS(INDEX('B-PorHerramienta'!$F$2:$I$2848,0,$AH$6),'B-PorHerramienta'!$A$2:$A$2848,T$8,'B-PorHerramienta'!$J$2:$J$2848,$AC722,'B-PorHerramienta'!$K$2:$K$2848,$AD722,'B-PorHerramienta'!$L$2:$L$2848,$AE722)*$AI$6,$AJ$6))</f>
        <v/>
      </c>
      <c r="U722" s="48" t="str">
        <f>IF(COUNTIFS('B-PorHerramienta'!$A$2:$A$2848,U$8,'B-PorHerramienta'!$J$2:$J$2848,$AC722,'B-PorHerramienta'!$K$2:$K$2848,$AD722,'B-PorHerramienta'!$L$2:$L$2848,$AE722,'B-PorHerramienta'!$F$2:$F$2848,"&lt;&gt;")=0,"",ROUND(SUMIFS(INDEX('B-PorHerramienta'!$F$2:$I$2848,0,$AH$6),'B-PorHerramienta'!$A$2:$A$2848,U$8,'B-PorHerramienta'!$J$2:$J$2848,$AC722,'B-PorHerramienta'!$K$2:$K$2848,$AD722,'B-PorHerramienta'!$L$2:$L$2848,$AE722)*$AI$6,$AJ$6))</f>
        <v/>
      </c>
      <c r="V722" s="48" t="str">
        <f>IF(COUNTIFS('B-PorHerramienta'!$A$2:$A$2848,V$8,'B-PorHerramienta'!$J$2:$J$2848,$AC722,'B-PorHerramienta'!$K$2:$K$2848,$AD722,'B-PorHerramienta'!$L$2:$L$2848,$AE722,'B-PorHerramienta'!$F$2:$F$2848,"&lt;&gt;")=0,"",ROUND(SUMIFS(INDEX('B-PorHerramienta'!$F$2:$I$2848,0,$AH$6),'B-PorHerramienta'!$A$2:$A$2848,V$8,'B-PorHerramienta'!$J$2:$J$2848,$AC722,'B-PorHerramienta'!$K$2:$K$2848,$AD722,'B-PorHerramienta'!$L$2:$L$2848,$AE722)*$AI$6,$AJ$6))</f>
        <v/>
      </c>
      <c r="W722" s="48" t="str">
        <f>IF(COUNTIFS('B-PorHerramienta'!$A$2:$A$2848,W$8,'B-PorHerramienta'!$J$2:$J$2848,$AC722,'B-PorHerramienta'!$K$2:$K$2848,$AD722,'B-PorHerramienta'!$L$2:$L$2848,$AE722,'B-PorHerramienta'!$F$2:$F$2848,"&lt;&gt;")=0,"",ROUND(SUMIFS(INDEX('B-PorHerramienta'!$F$2:$I$2848,0,$AH$6),'B-PorHerramienta'!$A$2:$A$2848,W$8,'B-PorHerramienta'!$J$2:$J$2848,$AC722,'B-PorHerramienta'!$K$2:$K$2848,$AD722,'B-PorHerramienta'!$L$2:$L$2848,$AE722)*$AI$6,$AJ$6))</f>
        <v/>
      </c>
      <c r="X722" s="48" t="str">
        <f>IF(COUNTIFS('B-PorHerramienta'!$A$2:$A$2848,X$8,'B-PorHerramienta'!$J$2:$J$2848,$AC722,'B-PorHerramienta'!$K$2:$K$2848,$AD722,'B-PorHerramienta'!$L$2:$L$2848,$AE722,'B-PorHerramienta'!$F$2:$F$2848,"&lt;&gt;")=0,"",ROUND(SUMIFS(INDEX('B-PorHerramienta'!$F$2:$I$2848,0,$AH$6),'B-PorHerramienta'!$A$2:$A$2848,X$8,'B-PorHerramienta'!$J$2:$J$2848,$AC722,'B-PorHerramienta'!$K$2:$K$2848,$AD722,'B-PorHerramienta'!$L$2:$L$2848,$AE722)*$AI$6,$AJ$6))</f>
        <v/>
      </c>
      <c r="Y722" s="48" t="str">
        <f>IF(COUNTIFS('B-PorHerramienta'!$A$2:$A$2848,Y$8,'B-PorHerramienta'!$J$2:$J$2848,$AC722,'B-PorHerramienta'!$K$2:$K$2848,$AD722,'B-PorHerramienta'!$L$2:$L$2848,$AE722,'B-PorHerramienta'!$F$2:$F$2848,"&lt;&gt;")=0,"",ROUND(SUMIFS(INDEX('B-PorHerramienta'!$F$2:$I$2848,0,$AH$6),'B-PorHerramienta'!$A$2:$A$2848,Y$8,'B-PorHerramienta'!$J$2:$J$2848,$AC722,'B-PorHerramienta'!$K$2:$K$2848,$AD722,'B-PorHerramienta'!$L$2:$L$2848,$AE722)*$AI$6,$AJ$6))</f>
        <v/>
      </c>
      <c r="Z722" s="48" t="str">
        <f>IF(COUNTIFS('B-PorHerramienta'!$A$2:$A$2848,Z$8,'B-PorHerramienta'!$J$2:$J$2848,$AC722,'B-PorHerramienta'!$K$2:$K$2848,$AD722,'B-PorHerramienta'!$L$2:$L$2848,$AE722,'B-PorHerramienta'!$F$2:$F$2848,"&lt;&gt;")=0,"",ROUND(SUMIFS(INDEX('B-PorHerramienta'!$F$2:$I$2848,0,$AH$6),'B-PorHerramienta'!$A$2:$A$2848,Z$8,'B-PorHerramienta'!$J$2:$J$2848,$AC722,'B-PorHerramienta'!$K$2:$K$2848,$AD722,'B-PorHerramienta'!$L$2:$L$2848,$AE722)*$AI$6,$AJ$6))</f>
        <v/>
      </c>
      <c r="AA722" s="6"/>
      <c r="AB722" s="35">
        <v>2</v>
      </c>
      <c r="AC722" s="35" t="s">
        <v>1285</v>
      </c>
      <c r="AD722" s="35" t="s">
        <v>1200</v>
      </c>
      <c r="AE722" s="35" t="s">
        <v>1420</v>
      </c>
      <c r="AF722" s="35"/>
      <c r="AG722" s="35"/>
      <c r="AH722" s="35"/>
      <c r="AI722" s="35"/>
      <c r="AJ722" s="35"/>
      <c r="AK722" s="35"/>
    </row>
    <row r="723" spans="1:37" hidden="1" outlineLevel="2" collapsed="1" x14ac:dyDescent="0.25">
      <c r="A723" s="49" t="s">
        <v>2355</v>
      </c>
      <c r="B723" s="47" t="s">
        <v>2354</v>
      </c>
      <c r="C723" s="48" t="str">
        <f>IF(COUNTIFS('B-PorHerramienta'!$A$2:$A$2848,C$8,'B-PorHerramienta'!$J$2:$J$2848,$AC723,'B-PorHerramienta'!$K$2:$K$2848,$AD723,'B-PorHerramienta'!$L$2:$L$2848,$AE723,'B-PorHerramienta'!$F$2:$F$2848,"&lt;&gt;")=0,"",ROUND(SUMIFS(INDEX('B-PorHerramienta'!$F$2:$I$2848,0,$AH$6),'B-PorHerramienta'!$A$2:$A$2848,C$8,'B-PorHerramienta'!$J$2:$J$2848,$AC723,'B-PorHerramienta'!$K$2:$K$2848,$AD723,'B-PorHerramienta'!$L$2:$L$2848,$AE723)*$AI$6,$AJ$6))</f>
        <v/>
      </c>
      <c r="D723" s="48">
        <f>IF(COUNTIFS('B-PorHerramienta'!$A$2:$A$2848,D$8,'B-PorHerramienta'!$J$2:$J$2848,$AC723,'B-PorHerramienta'!$K$2:$K$2848,$AD723,'B-PorHerramienta'!$L$2:$L$2848,$AE723,'B-PorHerramienta'!$F$2:$F$2848,"&lt;&gt;")=0,"",ROUND(SUMIFS(INDEX('B-PorHerramienta'!$F$2:$I$2848,0,$AH$6),'B-PorHerramienta'!$A$2:$A$2848,D$8,'B-PorHerramienta'!$J$2:$J$2848,$AC723,'B-PorHerramienta'!$K$2:$K$2848,$AD723,'B-PorHerramienta'!$L$2:$L$2848,$AE723)*$AI$6,$AJ$6))</f>
        <v>8.8999999999999999E-3</v>
      </c>
      <c r="E723" s="48" t="str">
        <f>IF(COUNTIFS('B-PorHerramienta'!$A$2:$A$2848,E$8,'B-PorHerramienta'!$J$2:$J$2848,$AC723,'B-PorHerramienta'!$K$2:$K$2848,$AD723,'B-PorHerramienta'!$L$2:$L$2848,$AE723,'B-PorHerramienta'!$F$2:$F$2848,"&lt;&gt;")=0,"",ROUND(SUMIFS(INDEX('B-PorHerramienta'!$F$2:$I$2848,0,$AH$6),'B-PorHerramienta'!$A$2:$A$2848,E$8,'B-PorHerramienta'!$J$2:$J$2848,$AC723,'B-PorHerramienta'!$K$2:$K$2848,$AD723,'B-PorHerramienta'!$L$2:$L$2848,$AE723)*$AI$6,$AJ$6))</f>
        <v/>
      </c>
      <c r="F723" s="48" t="str">
        <f>IF(COUNTIFS('B-PorHerramienta'!$A$2:$A$2848,F$8,'B-PorHerramienta'!$J$2:$J$2848,$AC723,'B-PorHerramienta'!$K$2:$K$2848,$AD723,'B-PorHerramienta'!$L$2:$L$2848,$AE723,'B-PorHerramienta'!$F$2:$F$2848,"&lt;&gt;")=0,"",ROUND(SUMIFS(INDEX('B-PorHerramienta'!$F$2:$I$2848,0,$AH$6),'B-PorHerramienta'!$A$2:$A$2848,F$8,'B-PorHerramienta'!$J$2:$J$2848,$AC723,'B-PorHerramienta'!$K$2:$K$2848,$AD723,'B-PorHerramienta'!$L$2:$L$2848,$AE723)*$AI$6,$AJ$6))</f>
        <v/>
      </c>
      <c r="G723" s="48">
        <f>IF(COUNTIFS('B-PorHerramienta'!$A$2:$A$2848,G$8,'B-PorHerramienta'!$J$2:$J$2848,$AC723,'B-PorHerramienta'!$K$2:$K$2848,$AD723,'B-PorHerramienta'!$L$2:$L$2848,$AE723,'B-PorHerramienta'!$F$2:$F$2848,"&lt;&gt;")=0,"",ROUND(SUMIFS(INDEX('B-PorHerramienta'!$F$2:$I$2848,0,$AH$6),'B-PorHerramienta'!$A$2:$A$2848,G$8,'B-PorHerramienta'!$J$2:$J$2848,$AC723,'B-PorHerramienta'!$K$2:$K$2848,$AD723,'B-PorHerramienta'!$L$2:$L$2848,$AE723)*$AI$6,$AJ$6))</f>
        <v>9.7999999999999997E-3</v>
      </c>
      <c r="H723" s="48">
        <f>IF(COUNTIFS('B-PorHerramienta'!$A$2:$A$2848,H$8,'B-PorHerramienta'!$J$2:$J$2848,$AC723,'B-PorHerramienta'!$K$2:$K$2848,$AD723,'B-PorHerramienta'!$L$2:$L$2848,$AE723,'B-PorHerramienta'!$F$2:$F$2848,"&lt;&gt;")=0,"",ROUND(SUMIFS(INDEX('B-PorHerramienta'!$F$2:$I$2848,0,$AH$6),'B-PorHerramienta'!$A$2:$A$2848,H$8,'B-PorHerramienta'!$J$2:$J$2848,$AC723,'B-PorHerramienta'!$K$2:$K$2848,$AD723,'B-PorHerramienta'!$L$2:$L$2848,$AE723)*$AI$6,$AJ$6))</f>
        <v>1.2E-2</v>
      </c>
      <c r="I723" s="48">
        <f>IF(COUNTIFS('B-PorHerramienta'!$A$2:$A$2848,I$8,'B-PorHerramienta'!$J$2:$J$2848,$AC723,'B-PorHerramienta'!$K$2:$K$2848,$AD723,'B-PorHerramienta'!$L$2:$L$2848,$AE723,'B-PorHerramienta'!$F$2:$F$2848,"&lt;&gt;")=0,"",ROUND(SUMIFS(INDEX('B-PorHerramienta'!$F$2:$I$2848,0,$AH$6),'B-PorHerramienta'!$A$2:$A$2848,I$8,'B-PorHerramienta'!$J$2:$J$2848,$AC723,'B-PorHerramienta'!$K$2:$K$2848,$AD723,'B-PorHerramienta'!$L$2:$L$2848,$AE723)*$AI$6,$AJ$6))</f>
        <v>1.2E-2</v>
      </c>
      <c r="J723" s="48">
        <f>IF(COUNTIFS('B-PorHerramienta'!$A$2:$A$2848,J$8,'B-PorHerramienta'!$J$2:$J$2848,$AC723,'B-PorHerramienta'!$K$2:$K$2848,$AD723,'B-PorHerramienta'!$L$2:$L$2848,$AE723,'B-PorHerramienta'!$F$2:$F$2848,"&lt;&gt;")=0,"",ROUND(SUMIFS(INDEX('B-PorHerramienta'!$F$2:$I$2848,0,$AH$6),'B-PorHerramienta'!$A$2:$A$2848,J$8,'B-PorHerramienta'!$J$2:$J$2848,$AC723,'B-PorHerramienta'!$K$2:$K$2848,$AD723,'B-PorHerramienta'!$L$2:$L$2848,$AE723)*$AI$6,$AJ$6))</f>
        <v>1.2200000000000001E-2</v>
      </c>
      <c r="K723" s="48" t="str">
        <f>IF(COUNTIFS('B-PorHerramienta'!$A$2:$A$2848,K$8,'B-PorHerramienta'!$J$2:$J$2848,$AC723,'B-PorHerramienta'!$K$2:$K$2848,$AD723,'B-PorHerramienta'!$L$2:$L$2848,$AE723,'B-PorHerramienta'!$F$2:$F$2848,"&lt;&gt;")=0,"",ROUND(SUMIFS(INDEX('B-PorHerramienta'!$F$2:$I$2848,0,$AH$6),'B-PorHerramienta'!$A$2:$A$2848,K$8,'B-PorHerramienta'!$J$2:$J$2848,$AC723,'B-PorHerramienta'!$K$2:$K$2848,$AD723,'B-PorHerramienta'!$L$2:$L$2848,$AE723)*$AI$6,$AJ$6))</f>
        <v/>
      </c>
      <c r="L723" s="48" t="str">
        <f>IF(COUNTIFS('B-PorHerramienta'!$A$2:$A$2848,L$8,'B-PorHerramienta'!$J$2:$J$2848,$AC723,'B-PorHerramienta'!$K$2:$K$2848,$AD723,'B-PorHerramienta'!$L$2:$L$2848,$AE723,'B-PorHerramienta'!$F$2:$F$2848,"&lt;&gt;")=0,"",ROUND(SUMIFS(INDEX('B-PorHerramienta'!$F$2:$I$2848,0,$AH$6),'B-PorHerramienta'!$A$2:$A$2848,L$8,'B-PorHerramienta'!$J$2:$J$2848,$AC723,'B-PorHerramienta'!$K$2:$K$2848,$AD723,'B-PorHerramienta'!$L$2:$L$2848,$AE723)*$AI$6,$AJ$6))</f>
        <v/>
      </c>
      <c r="M723" s="48" t="str">
        <f>IF(COUNTIFS('B-PorHerramienta'!$A$2:$A$2848,M$8,'B-PorHerramienta'!$J$2:$J$2848,$AC723,'B-PorHerramienta'!$K$2:$K$2848,$AD723,'B-PorHerramienta'!$L$2:$L$2848,$AE723,'B-PorHerramienta'!$F$2:$F$2848,"&lt;&gt;")=0,"",ROUND(SUMIFS(INDEX('B-PorHerramienta'!$F$2:$I$2848,0,$AH$6),'B-PorHerramienta'!$A$2:$A$2848,M$8,'B-PorHerramienta'!$J$2:$J$2848,$AC723,'B-PorHerramienta'!$K$2:$K$2848,$AD723,'B-PorHerramienta'!$L$2:$L$2848,$AE723)*$AI$6,$AJ$6))</f>
        <v/>
      </c>
      <c r="N723" s="48" t="str">
        <f>IF(COUNTIFS('B-PorHerramienta'!$A$2:$A$2848,N$8,'B-PorHerramienta'!$J$2:$J$2848,$AC723,'B-PorHerramienta'!$K$2:$K$2848,$AD723,'B-PorHerramienta'!$L$2:$L$2848,$AE723,'B-PorHerramienta'!$F$2:$F$2848,"&lt;&gt;")=0,"",ROUND(SUMIFS(INDEX('B-PorHerramienta'!$F$2:$I$2848,0,$AH$6),'B-PorHerramienta'!$A$2:$A$2848,N$8,'B-PorHerramienta'!$J$2:$J$2848,$AC723,'B-PorHerramienta'!$K$2:$K$2848,$AD723,'B-PorHerramienta'!$L$2:$L$2848,$AE723)*$AI$6,$AJ$6))</f>
        <v/>
      </c>
      <c r="O723" s="48" t="str">
        <f>IF(COUNTIFS('B-PorHerramienta'!$A$2:$A$2848,O$8,'B-PorHerramienta'!$J$2:$J$2848,$AC723,'B-PorHerramienta'!$K$2:$K$2848,$AD723,'B-PorHerramienta'!$L$2:$L$2848,$AE723,'B-PorHerramienta'!$F$2:$F$2848,"&lt;&gt;")=0,"",ROUND(SUMIFS(INDEX('B-PorHerramienta'!$F$2:$I$2848,0,$AH$6),'B-PorHerramienta'!$A$2:$A$2848,O$8,'B-PorHerramienta'!$J$2:$J$2848,$AC723,'B-PorHerramienta'!$K$2:$K$2848,$AD723,'B-PorHerramienta'!$L$2:$L$2848,$AE723)*$AI$6,$AJ$6))</f>
        <v/>
      </c>
      <c r="P723" s="48" t="str">
        <f>IF(COUNTIFS('B-PorHerramienta'!$A$2:$A$2848,P$8,'B-PorHerramienta'!$J$2:$J$2848,$AC723,'B-PorHerramienta'!$K$2:$K$2848,$AD723,'B-PorHerramienta'!$L$2:$L$2848,$AE723,'B-PorHerramienta'!$F$2:$F$2848,"&lt;&gt;")=0,"",ROUND(SUMIFS(INDEX('B-PorHerramienta'!$F$2:$I$2848,0,$AH$6),'B-PorHerramienta'!$A$2:$A$2848,P$8,'B-PorHerramienta'!$J$2:$J$2848,$AC723,'B-PorHerramienta'!$K$2:$K$2848,$AD723,'B-PorHerramienta'!$L$2:$L$2848,$AE723)*$AI$6,$AJ$6))</f>
        <v/>
      </c>
      <c r="Q723" s="48" t="str">
        <f>IF(COUNTIFS('B-PorHerramienta'!$A$2:$A$2848,Q$8,'B-PorHerramienta'!$J$2:$J$2848,$AC723,'B-PorHerramienta'!$K$2:$K$2848,$AD723,'B-PorHerramienta'!$L$2:$L$2848,$AE723,'B-PorHerramienta'!$F$2:$F$2848,"&lt;&gt;")=0,"",ROUND(SUMIFS(INDEX('B-PorHerramienta'!$F$2:$I$2848,0,$AH$6),'B-PorHerramienta'!$A$2:$A$2848,Q$8,'B-PorHerramienta'!$J$2:$J$2848,$AC723,'B-PorHerramienta'!$K$2:$K$2848,$AD723,'B-PorHerramienta'!$L$2:$L$2848,$AE723)*$AI$6,$AJ$6))</f>
        <v/>
      </c>
      <c r="R723" s="48" t="str">
        <f>IF(COUNTIFS('B-PorHerramienta'!$A$2:$A$2848,R$8,'B-PorHerramienta'!$J$2:$J$2848,$AC723,'B-PorHerramienta'!$K$2:$K$2848,$AD723,'B-PorHerramienta'!$L$2:$L$2848,$AE723,'B-PorHerramienta'!$F$2:$F$2848,"&lt;&gt;")=0,"",ROUND(SUMIFS(INDEX('B-PorHerramienta'!$F$2:$I$2848,0,$AH$6),'B-PorHerramienta'!$A$2:$A$2848,R$8,'B-PorHerramienta'!$J$2:$J$2848,$AC723,'B-PorHerramienta'!$K$2:$K$2848,$AD723,'B-PorHerramienta'!$L$2:$L$2848,$AE723)*$AI$6,$AJ$6))</f>
        <v/>
      </c>
      <c r="S723" s="48" t="str">
        <f>IF(COUNTIFS('B-PorHerramienta'!$A$2:$A$2848,S$8,'B-PorHerramienta'!$J$2:$J$2848,$AC723,'B-PorHerramienta'!$K$2:$K$2848,$AD723,'B-PorHerramienta'!$L$2:$L$2848,$AE723,'B-PorHerramienta'!$F$2:$F$2848,"&lt;&gt;")=0,"",ROUND(SUMIFS(INDEX('B-PorHerramienta'!$F$2:$I$2848,0,$AH$6),'B-PorHerramienta'!$A$2:$A$2848,S$8,'B-PorHerramienta'!$J$2:$J$2848,$AC723,'B-PorHerramienta'!$K$2:$K$2848,$AD723,'B-PorHerramienta'!$L$2:$L$2848,$AE723)*$AI$6,$AJ$6))</f>
        <v/>
      </c>
      <c r="T723" s="48" t="str">
        <f>IF(COUNTIFS('B-PorHerramienta'!$A$2:$A$2848,T$8,'B-PorHerramienta'!$J$2:$J$2848,$AC723,'B-PorHerramienta'!$K$2:$K$2848,$AD723,'B-PorHerramienta'!$L$2:$L$2848,$AE723,'B-PorHerramienta'!$F$2:$F$2848,"&lt;&gt;")=0,"",ROUND(SUMIFS(INDEX('B-PorHerramienta'!$F$2:$I$2848,0,$AH$6),'B-PorHerramienta'!$A$2:$A$2848,T$8,'B-PorHerramienta'!$J$2:$J$2848,$AC723,'B-PorHerramienta'!$K$2:$K$2848,$AD723,'B-PorHerramienta'!$L$2:$L$2848,$AE723)*$AI$6,$AJ$6))</f>
        <v/>
      </c>
      <c r="U723" s="48" t="str">
        <f>IF(COUNTIFS('B-PorHerramienta'!$A$2:$A$2848,U$8,'B-PorHerramienta'!$J$2:$J$2848,$AC723,'B-PorHerramienta'!$K$2:$K$2848,$AD723,'B-PorHerramienta'!$L$2:$L$2848,$AE723,'B-PorHerramienta'!$F$2:$F$2848,"&lt;&gt;")=0,"",ROUND(SUMIFS(INDEX('B-PorHerramienta'!$F$2:$I$2848,0,$AH$6),'B-PorHerramienta'!$A$2:$A$2848,U$8,'B-PorHerramienta'!$J$2:$J$2848,$AC723,'B-PorHerramienta'!$K$2:$K$2848,$AD723,'B-PorHerramienta'!$L$2:$L$2848,$AE723)*$AI$6,$AJ$6))</f>
        <v/>
      </c>
      <c r="V723" s="48" t="str">
        <f>IF(COUNTIFS('B-PorHerramienta'!$A$2:$A$2848,V$8,'B-PorHerramienta'!$J$2:$J$2848,$AC723,'B-PorHerramienta'!$K$2:$K$2848,$AD723,'B-PorHerramienta'!$L$2:$L$2848,$AE723,'B-PorHerramienta'!$F$2:$F$2848,"&lt;&gt;")=0,"",ROUND(SUMIFS(INDEX('B-PorHerramienta'!$F$2:$I$2848,0,$AH$6),'B-PorHerramienta'!$A$2:$A$2848,V$8,'B-PorHerramienta'!$J$2:$J$2848,$AC723,'B-PorHerramienta'!$K$2:$K$2848,$AD723,'B-PorHerramienta'!$L$2:$L$2848,$AE723)*$AI$6,$AJ$6))</f>
        <v/>
      </c>
      <c r="W723" s="48" t="str">
        <f>IF(COUNTIFS('B-PorHerramienta'!$A$2:$A$2848,W$8,'B-PorHerramienta'!$J$2:$J$2848,$AC723,'B-PorHerramienta'!$K$2:$K$2848,$AD723,'B-PorHerramienta'!$L$2:$L$2848,$AE723,'B-PorHerramienta'!$F$2:$F$2848,"&lt;&gt;")=0,"",ROUND(SUMIFS(INDEX('B-PorHerramienta'!$F$2:$I$2848,0,$AH$6),'B-PorHerramienta'!$A$2:$A$2848,W$8,'B-PorHerramienta'!$J$2:$J$2848,$AC723,'B-PorHerramienta'!$K$2:$K$2848,$AD723,'B-PorHerramienta'!$L$2:$L$2848,$AE723)*$AI$6,$AJ$6))</f>
        <v/>
      </c>
      <c r="X723" s="48" t="str">
        <f>IF(COUNTIFS('B-PorHerramienta'!$A$2:$A$2848,X$8,'B-PorHerramienta'!$J$2:$J$2848,$AC723,'B-PorHerramienta'!$K$2:$K$2848,$AD723,'B-PorHerramienta'!$L$2:$L$2848,$AE723,'B-PorHerramienta'!$F$2:$F$2848,"&lt;&gt;")=0,"",ROUND(SUMIFS(INDEX('B-PorHerramienta'!$F$2:$I$2848,0,$AH$6),'B-PorHerramienta'!$A$2:$A$2848,X$8,'B-PorHerramienta'!$J$2:$J$2848,$AC723,'B-PorHerramienta'!$K$2:$K$2848,$AD723,'B-PorHerramienta'!$L$2:$L$2848,$AE723)*$AI$6,$AJ$6))</f>
        <v/>
      </c>
      <c r="Y723" s="48" t="str">
        <f>IF(COUNTIFS('B-PorHerramienta'!$A$2:$A$2848,Y$8,'B-PorHerramienta'!$J$2:$J$2848,$AC723,'B-PorHerramienta'!$K$2:$K$2848,$AD723,'B-PorHerramienta'!$L$2:$L$2848,$AE723,'B-PorHerramienta'!$F$2:$F$2848,"&lt;&gt;")=0,"",ROUND(SUMIFS(INDEX('B-PorHerramienta'!$F$2:$I$2848,0,$AH$6),'B-PorHerramienta'!$A$2:$A$2848,Y$8,'B-PorHerramienta'!$J$2:$J$2848,$AC723,'B-PorHerramienta'!$K$2:$K$2848,$AD723,'B-PorHerramienta'!$L$2:$L$2848,$AE723)*$AI$6,$AJ$6))</f>
        <v/>
      </c>
      <c r="Z723" s="48" t="str">
        <f>IF(COUNTIFS('B-PorHerramienta'!$A$2:$A$2848,Z$8,'B-PorHerramienta'!$J$2:$J$2848,$AC723,'B-PorHerramienta'!$K$2:$K$2848,$AD723,'B-PorHerramienta'!$L$2:$L$2848,$AE723,'B-PorHerramienta'!$F$2:$F$2848,"&lt;&gt;")=0,"",ROUND(SUMIFS(INDEX('B-PorHerramienta'!$F$2:$I$2848,0,$AH$6),'B-PorHerramienta'!$A$2:$A$2848,Z$8,'B-PorHerramienta'!$J$2:$J$2848,$AC723,'B-PorHerramienta'!$K$2:$K$2848,$AD723,'B-PorHerramienta'!$L$2:$L$2848,$AE723)*$AI$6,$AJ$6))</f>
        <v/>
      </c>
      <c r="AA723" s="6"/>
      <c r="AB723" s="35">
        <v>2</v>
      </c>
      <c r="AC723" s="35" t="s">
        <v>1285</v>
      </c>
      <c r="AD723" s="35" t="s">
        <v>1200</v>
      </c>
      <c r="AE723" s="35" t="s">
        <v>1421</v>
      </c>
      <c r="AF723" s="35"/>
      <c r="AG723" s="35"/>
      <c r="AH723" s="35"/>
      <c r="AI723" s="35"/>
      <c r="AJ723" s="35"/>
      <c r="AK723" s="35"/>
    </row>
    <row r="724" spans="1:37" hidden="1" outlineLevel="2" collapsed="1" x14ac:dyDescent="0.25">
      <c r="A724" s="49" t="s">
        <v>2353</v>
      </c>
      <c r="B724" s="47" t="s">
        <v>2352</v>
      </c>
      <c r="C724" s="48" t="str">
        <f>IF(COUNTIFS('B-PorHerramienta'!$A$2:$A$2848,C$8,'B-PorHerramienta'!$J$2:$J$2848,$AC724,'B-PorHerramienta'!$K$2:$K$2848,$AD724,'B-PorHerramienta'!$L$2:$L$2848,$AE724,'B-PorHerramienta'!$F$2:$F$2848,"&lt;&gt;")=0,"",ROUND(SUMIFS(INDEX('B-PorHerramienta'!$F$2:$I$2848,0,$AH$6),'B-PorHerramienta'!$A$2:$A$2848,C$8,'B-PorHerramienta'!$J$2:$J$2848,$AC724,'B-PorHerramienta'!$K$2:$K$2848,$AD724,'B-PorHerramienta'!$L$2:$L$2848,$AE724)*$AI$6,$AJ$6))</f>
        <v/>
      </c>
      <c r="D724" s="48">
        <f>IF(COUNTIFS('B-PorHerramienta'!$A$2:$A$2848,D$8,'B-PorHerramienta'!$J$2:$J$2848,$AC724,'B-PorHerramienta'!$K$2:$K$2848,$AD724,'B-PorHerramienta'!$L$2:$L$2848,$AE724,'B-PorHerramienta'!$F$2:$F$2848,"&lt;&gt;")=0,"",ROUND(SUMIFS(INDEX('B-PorHerramienta'!$F$2:$I$2848,0,$AH$6),'B-PorHerramienta'!$A$2:$A$2848,D$8,'B-PorHerramienta'!$J$2:$J$2848,$AC724,'B-PorHerramienta'!$K$2:$K$2848,$AD724,'B-PorHerramienta'!$L$2:$L$2848,$AE724)*$AI$6,$AJ$6))</f>
        <v>5.1400000000000001E-2</v>
      </c>
      <c r="E724" s="48" t="str">
        <f>IF(COUNTIFS('B-PorHerramienta'!$A$2:$A$2848,E$8,'B-PorHerramienta'!$J$2:$J$2848,$AC724,'B-PorHerramienta'!$K$2:$K$2848,$AD724,'B-PorHerramienta'!$L$2:$L$2848,$AE724,'B-PorHerramienta'!$F$2:$F$2848,"&lt;&gt;")=0,"",ROUND(SUMIFS(INDEX('B-PorHerramienta'!$F$2:$I$2848,0,$AH$6),'B-PorHerramienta'!$A$2:$A$2848,E$8,'B-PorHerramienta'!$J$2:$J$2848,$AC724,'B-PorHerramienta'!$K$2:$K$2848,$AD724,'B-PorHerramienta'!$L$2:$L$2848,$AE724)*$AI$6,$AJ$6))</f>
        <v/>
      </c>
      <c r="F724" s="48" t="str">
        <f>IF(COUNTIFS('B-PorHerramienta'!$A$2:$A$2848,F$8,'B-PorHerramienta'!$J$2:$J$2848,$AC724,'B-PorHerramienta'!$K$2:$K$2848,$AD724,'B-PorHerramienta'!$L$2:$L$2848,$AE724,'B-PorHerramienta'!$F$2:$F$2848,"&lt;&gt;")=0,"",ROUND(SUMIFS(INDEX('B-PorHerramienta'!$F$2:$I$2848,0,$AH$6),'B-PorHerramienta'!$A$2:$A$2848,F$8,'B-PorHerramienta'!$J$2:$J$2848,$AC724,'B-PorHerramienta'!$K$2:$K$2848,$AD724,'B-PorHerramienta'!$L$2:$L$2848,$AE724)*$AI$6,$AJ$6))</f>
        <v/>
      </c>
      <c r="G724" s="48">
        <f>IF(COUNTIFS('B-PorHerramienta'!$A$2:$A$2848,G$8,'B-PorHerramienta'!$J$2:$J$2848,$AC724,'B-PorHerramienta'!$K$2:$K$2848,$AD724,'B-PorHerramienta'!$L$2:$L$2848,$AE724,'B-PorHerramienta'!$F$2:$F$2848,"&lt;&gt;")=0,"",ROUND(SUMIFS(INDEX('B-PorHerramienta'!$F$2:$I$2848,0,$AH$6),'B-PorHerramienta'!$A$2:$A$2848,G$8,'B-PorHerramienta'!$J$2:$J$2848,$AC724,'B-PorHerramienta'!$K$2:$K$2848,$AD724,'B-PorHerramienta'!$L$2:$L$2848,$AE724)*$AI$6,$AJ$6))</f>
        <v>5.62E-2</v>
      </c>
      <c r="H724" s="48">
        <f>IF(COUNTIFS('B-PorHerramienta'!$A$2:$A$2848,H$8,'B-PorHerramienta'!$J$2:$J$2848,$AC724,'B-PorHerramienta'!$K$2:$K$2848,$AD724,'B-PorHerramienta'!$L$2:$L$2848,$AE724,'B-PorHerramienta'!$F$2:$F$2848,"&lt;&gt;")=0,"",ROUND(SUMIFS(INDEX('B-PorHerramienta'!$F$2:$I$2848,0,$AH$6),'B-PorHerramienta'!$A$2:$A$2848,H$8,'B-PorHerramienta'!$J$2:$J$2848,$AC724,'B-PorHerramienta'!$K$2:$K$2848,$AD724,'B-PorHerramienta'!$L$2:$L$2848,$AE724)*$AI$6,$AJ$6))</f>
        <v>6.4799999999999996E-2</v>
      </c>
      <c r="I724" s="48">
        <f>IF(COUNTIFS('B-PorHerramienta'!$A$2:$A$2848,I$8,'B-PorHerramienta'!$J$2:$J$2848,$AC724,'B-PorHerramienta'!$K$2:$K$2848,$AD724,'B-PorHerramienta'!$L$2:$L$2848,$AE724,'B-PorHerramienta'!$F$2:$F$2848,"&lt;&gt;")=0,"",ROUND(SUMIFS(INDEX('B-PorHerramienta'!$F$2:$I$2848,0,$AH$6),'B-PorHerramienta'!$A$2:$A$2848,I$8,'B-PorHerramienta'!$J$2:$J$2848,$AC724,'B-PorHerramienta'!$K$2:$K$2848,$AD724,'B-PorHerramienta'!$L$2:$L$2848,$AE724)*$AI$6,$AJ$6))</f>
        <v>6.4699999999999994E-2</v>
      </c>
      <c r="J724" s="48">
        <f>IF(COUNTIFS('B-PorHerramienta'!$A$2:$A$2848,J$8,'B-PorHerramienta'!$J$2:$J$2848,$AC724,'B-PorHerramienta'!$K$2:$K$2848,$AD724,'B-PorHerramienta'!$L$2:$L$2848,$AE724,'B-PorHerramienta'!$F$2:$F$2848,"&lt;&gt;")=0,"",ROUND(SUMIFS(INDEX('B-PorHerramienta'!$F$2:$I$2848,0,$AH$6),'B-PorHerramienta'!$A$2:$A$2848,J$8,'B-PorHerramienta'!$J$2:$J$2848,$AC724,'B-PorHerramienta'!$K$2:$K$2848,$AD724,'B-PorHerramienta'!$L$2:$L$2848,$AE724)*$AI$6,$AJ$6))</f>
        <v>6.9000000000000006E-2</v>
      </c>
      <c r="K724" s="48" t="str">
        <f>IF(COUNTIFS('B-PorHerramienta'!$A$2:$A$2848,K$8,'B-PorHerramienta'!$J$2:$J$2848,$AC724,'B-PorHerramienta'!$K$2:$K$2848,$AD724,'B-PorHerramienta'!$L$2:$L$2848,$AE724,'B-PorHerramienta'!$F$2:$F$2848,"&lt;&gt;")=0,"",ROUND(SUMIFS(INDEX('B-PorHerramienta'!$F$2:$I$2848,0,$AH$6),'B-PorHerramienta'!$A$2:$A$2848,K$8,'B-PorHerramienta'!$J$2:$J$2848,$AC724,'B-PorHerramienta'!$K$2:$K$2848,$AD724,'B-PorHerramienta'!$L$2:$L$2848,$AE724)*$AI$6,$AJ$6))</f>
        <v/>
      </c>
      <c r="L724" s="48" t="str">
        <f>IF(COUNTIFS('B-PorHerramienta'!$A$2:$A$2848,L$8,'B-PorHerramienta'!$J$2:$J$2848,$AC724,'B-PorHerramienta'!$K$2:$K$2848,$AD724,'B-PorHerramienta'!$L$2:$L$2848,$AE724,'B-PorHerramienta'!$F$2:$F$2848,"&lt;&gt;")=0,"",ROUND(SUMIFS(INDEX('B-PorHerramienta'!$F$2:$I$2848,0,$AH$6),'B-PorHerramienta'!$A$2:$A$2848,L$8,'B-PorHerramienta'!$J$2:$J$2848,$AC724,'B-PorHerramienta'!$K$2:$K$2848,$AD724,'B-PorHerramienta'!$L$2:$L$2848,$AE724)*$AI$6,$AJ$6))</f>
        <v/>
      </c>
      <c r="M724" s="48" t="str">
        <f>IF(COUNTIFS('B-PorHerramienta'!$A$2:$A$2848,M$8,'B-PorHerramienta'!$J$2:$J$2848,$AC724,'B-PorHerramienta'!$K$2:$K$2848,$AD724,'B-PorHerramienta'!$L$2:$L$2848,$AE724,'B-PorHerramienta'!$F$2:$F$2848,"&lt;&gt;")=0,"",ROUND(SUMIFS(INDEX('B-PorHerramienta'!$F$2:$I$2848,0,$AH$6),'B-PorHerramienta'!$A$2:$A$2848,M$8,'B-PorHerramienta'!$J$2:$J$2848,$AC724,'B-PorHerramienta'!$K$2:$K$2848,$AD724,'B-PorHerramienta'!$L$2:$L$2848,$AE724)*$AI$6,$AJ$6))</f>
        <v/>
      </c>
      <c r="N724" s="48" t="str">
        <f>IF(COUNTIFS('B-PorHerramienta'!$A$2:$A$2848,N$8,'B-PorHerramienta'!$J$2:$J$2848,$AC724,'B-PorHerramienta'!$K$2:$K$2848,$AD724,'B-PorHerramienta'!$L$2:$L$2848,$AE724,'B-PorHerramienta'!$F$2:$F$2848,"&lt;&gt;")=0,"",ROUND(SUMIFS(INDEX('B-PorHerramienta'!$F$2:$I$2848,0,$AH$6),'B-PorHerramienta'!$A$2:$A$2848,N$8,'B-PorHerramienta'!$J$2:$J$2848,$AC724,'B-PorHerramienta'!$K$2:$K$2848,$AD724,'B-PorHerramienta'!$L$2:$L$2848,$AE724)*$AI$6,$AJ$6))</f>
        <v/>
      </c>
      <c r="O724" s="48" t="str">
        <f>IF(COUNTIFS('B-PorHerramienta'!$A$2:$A$2848,O$8,'B-PorHerramienta'!$J$2:$J$2848,$AC724,'B-PorHerramienta'!$K$2:$K$2848,$AD724,'B-PorHerramienta'!$L$2:$L$2848,$AE724,'B-PorHerramienta'!$F$2:$F$2848,"&lt;&gt;")=0,"",ROUND(SUMIFS(INDEX('B-PorHerramienta'!$F$2:$I$2848,0,$AH$6),'B-PorHerramienta'!$A$2:$A$2848,O$8,'B-PorHerramienta'!$J$2:$J$2848,$AC724,'B-PorHerramienta'!$K$2:$K$2848,$AD724,'B-PorHerramienta'!$L$2:$L$2848,$AE724)*$AI$6,$AJ$6))</f>
        <v/>
      </c>
      <c r="P724" s="48" t="str">
        <f>IF(COUNTIFS('B-PorHerramienta'!$A$2:$A$2848,P$8,'B-PorHerramienta'!$J$2:$J$2848,$AC724,'B-PorHerramienta'!$K$2:$K$2848,$AD724,'B-PorHerramienta'!$L$2:$L$2848,$AE724,'B-PorHerramienta'!$F$2:$F$2848,"&lt;&gt;")=0,"",ROUND(SUMIFS(INDEX('B-PorHerramienta'!$F$2:$I$2848,0,$AH$6),'B-PorHerramienta'!$A$2:$A$2848,P$8,'B-PorHerramienta'!$J$2:$J$2848,$AC724,'B-PorHerramienta'!$K$2:$K$2848,$AD724,'B-PorHerramienta'!$L$2:$L$2848,$AE724)*$AI$6,$AJ$6))</f>
        <v/>
      </c>
      <c r="Q724" s="48" t="str">
        <f>IF(COUNTIFS('B-PorHerramienta'!$A$2:$A$2848,Q$8,'B-PorHerramienta'!$J$2:$J$2848,$AC724,'B-PorHerramienta'!$K$2:$K$2848,$AD724,'B-PorHerramienta'!$L$2:$L$2848,$AE724,'B-PorHerramienta'!$F$2:$F$2848,"&lt;&gt;")=0,"",ROUND(SUMIFS(INDEX('B-PorHerramienta'!$F$2:$I$2848,0,$AH$6),'B-PorHerramienta'!$A$2:$A$2848,Q$8,'B-PorHerramienta'!$J$2:$J$2848,$AC724,'B-PorHerramienta'!$K$2:$K$2848,$AD724,'B-PorHerramienta'!$L$2:$L$2848,$AE724)*$AI$6,$AJ$6))</f>
        <v/>
      </c>
      <c r="R724" s="48" t="str">
        <f>IF(COUNTIFS('B-PorHerramienta'!$A$2:$A$2848,R$8,'B-PorHerramienta'!$J$2:$J$2848,$AC724,'B-PorHerramienta'!$K$2:$K$2848,$AD724,'B-PorHerramienta'!$L$2:$L$2848,$AE724,'B-PorHerramienta'!$F$2:$F$2848,"&lt;&gt;")=0,"",ROUND(SUMIFS(INDEX('B-PorHerramienta'!$F$2:$I$2848,0,$AH$6),'B-PorHerramienta'!$A$2:$A$2848,R$8,'B-PorHerramienta'!$J$2:$J$2848,$AC724,'B-PorHerramienta'!$K$2:$K$2848,$AD724,'B-PorHerramienta'!$L$2:$L$2848,$AE724)*$AI$6,$AJ$6))</f>
        <v/>
      </c>
      <c r="S724" s="48" t="str">
        <f>IF(COUNTIFS('B-PorHerramienta'!$A$2:$A$2848,S$8,'B-PorHerramienta'!$J$2:$J$2848,$AC724,'B-PorHerramienta'!$K$2:$K$2848,$AD724,'B-PorHerramienta'!$L$2:$L$2848,$AE724,'B-PorHerramienta'!$F$2:$F$2848,"&lt;&gt;")=0,"",ROUND(SUMIFS(INDEX('B-PorHerramienta'!$F$2:$I$2848,0,$AH$6),'B-PorHerramienta'!$A$2:$A$2848,S$8,'B-PorHerramienta'!$J$2:$J$2848,$AC724,'B-PorHerramienta'!$K$2:$K$2848,$AD724,'B-PorHerramienta'!$L$2:$L$2848,$AE724)*$AI$6,$AJ$6))</f>
        <v/>
      </c>
      <c r="T724" s="48" t="str">
        <f>IF(COUNTIFS('B-PorHerramienta'!$A$2:$A$2848,T$8,'B-PorHerramienta'!$J$2:$J$2848,$AC724,'B-PorHerramienta'!$K$2:$K$2848,$AD724,'B-PorHerramienta'!$L$2:$L$2848,$AE724,'B-PorHerramienta'!$F$2:$F$2848,"&lt;&gt;")=0,"",ROUND(SUMIFS(INDEX('B-PorHerramienta'!$F$2:$I$2848,0,$AH$6),'B-PorHerramienta'!$A$2:$A$2848,T$8,'B-PorHerramienta'!$J$2:$J$2848,$AC724,'B-PorHerramienta'!$K$2:$K$2848,$AD724,'B-PorHerramienta'!$L$2:$L$2848,$AE724)*$AI$6,$AJ$6))</f>
        <v/>
      </c>
      <c r="U724" s="48" t="str">
        <f>IF(COUNTIFS('B-PorHerramienta'!$A$2:$A$2848,U$8,'B-PorHerramienta'!$J$2:$J$2848,$AC724,'B-PorHerramienta'!$K$2:$K$2848,$AD724,'B-PorHerramienta'!$L$2:$L$2848,$AE724,'B-PorHerramienta'!$F$2:$F$2848,"&lt;&gt;")=0,"",ROUND(SUMIFS(INDEX('B-PorHerramienta'!$F$2:$I$2848,0,$AH$6),'B-PorHerramienta'!$A$2:$A$2848,U$8,'B-PorHerramienta'!$J$2:$J$2848,$AC724,'B-PorHerramienta'!$K$2:$K$2848,$AD724,'B-PorHerramienta'!$L$2:$L$2848,$AE724)*$AI$6,$AJ$6))</f>
        <v/>
      </c>
      <c r="V724" s="48" t="str">
        <f>IF(COUNTIFS('B-PorHerramienta'!$A$2:$A$2848,V$8,'B-PorHerramienta'!$J$2:$J$2848,$AC724,'B-PorHerramienta'!$K$2:$K$2848,$AD724,'B-PorHerramienta'!$L$2:$L$2848,$AE724,'B-PorHerramienta'!$F$2:$F$2848,"&lt;&gt;")=0,"",ROUND(SUMIFS(INDEX('B-PorHerramienta'!$F$2:$I$2848,0,$AH$6),'B-PorHerramienta'!$A$2:$A$2848,V$8,'B-PorHerramienta'!$J$2:$J$2848,$AC724,'B-PorHerramienta'!$K$2:$K$2848,$AD724,'B-PorHerramienta'!$L$2:$L$2848,$AE724)*$AI$6,$AJ$6))</f>
        <v/>
      </c>
      <c r="W724" s="48" t="str">
        <f>IF(COUNTIFS('B-PorHerramienta'!$A$2:$A$2848,W$8,'B-PorHerramienta'!$J$2:$J$2848,$AC724,'B-PorHerramienta'!$K$2:$K$2848,$AD724,'B-PorHerramienta'!$L$2:$L$2848,$AE724,'B-PorHerramienta'!$F$2:$F$2848,"&lt;&gt;")=0,"",ROUND(SUMIFS(INDEX('B-PorHerramienta'!$F$2:$I$2848,0,$AH$6),'B-PorHerramienta'!$A$2:$A$2848,W$8,'B-PorHerramienta'!$J$2:$J$2848,$AC724,'B-PorHerramienta'!$K$2:$K$2848,$AD724,'B-PorHerramienta'!$L$2:$L$2848,$AE724)*$AI$6,$AJ$6))</f>
        <v/>
      </c>
      <c r="X724" s="48" t="str">
        <f>IF(COUNTIFS('B-PorHerramienta'!$A$2:$A$2848,X$8,'B-PorHerramienta'!$J$2:$J$2848,$AC724,'B-PorHerramienta'!$K$2:$K$2848,$AD724,'B-PorHerramienta'!$L$2:$L$2848,$AE724,'B-PorHerramienta'!$F$2:$F$2848,"&lt;&gt;")=0,"",ROUND(SUMIFS(INDEX('B-PorHerramienta'!$F$2:$I$2848,0,$AH$6),'B-PorHerramienta'!$A$2:$A$2848,X$8,'B-PorHerramienta'!$J$2:$J$2848,$AC724,'B-PorHerramienta'!$K$2:$K$2848,$AD724,'B-PorHerramienta'!$L$2:$L$2848,$AE724)*$AI$6,$AJ$6))</f>
        <v/>
      </c>
      <c r="Y724" s="48" t="str">
        <f>IF(COUNTIFS('B-PorHerramienta'!$A$2:$A$2848,Y$8,'B-PorHerramienta'!$J$2:$J$2848,$AC724,'B-PorHerramienta'!$K$2:$K$2848,$AD724,'B-PorHerramienta'!$L$2:$L$2848,$AE724,'B-PorHerramienta'!$F$2:$F$2848,"&lt;&gt;")=0,"",ROUND(SUMIFS(INDEX('B-PorHerramienta'!$F$2:$I$2848,0,$AH$6),'B-PorHerramienta'!$A$2:$A$2848,Y$8,'B-PorHerramienta'!$J$2:$J$2848,$AC724,'B-PorHerramienta'!$K$2:$K$2848,$AD724,'B-PorHerramienta'!$L$2:$L$2848,$AE724)*$AI$6,$AJ$6))</f>
        <v/>
      </c>
      <c r="Z724" s="48" t="str">
        <f>IF(COUNTIFS('B-PorHerramienta'!$A$2:$A$2848,Z$8,'B-PorHerramienta'!$J$2:$J$2848,$AC724,'B-PorHerramienta'!$K$2:$K$2848,$AD724,'B-PorHerramienta'!$L$2:$L$2848,$AE724,'B-PorHerramienta'!$F$2:$F$2848,"&lt;&gt;")=0,"",ROUND(SUMIFS(INDEX('B-PorHerramienta'!$F$2:$I$2848,0,$AH$6),'B-PorHerramienta'!$A$2:$A$2848,Z$8,'B-PorHerramienta'!$J$2:$J$2848,$AC724,'B-PorHerramienta'!$K$2:$K$2848,$AD724,'B-PorHerramienta'!$L$2:$L$2848,$AE724)*$AI$6,$AJ$6))</f>
        <v/>
      </c>
      <c r="AA724" s="6"/>
      <c r="AB724" s="35">
        <v>2</v>
      </c>
      <c r="AC724" s="35" t="s">
        <v>1285</v>
      </c>
      <c r="AD724" s="35" t="s">
        <v>1200</v>
      </c>
      <c r="AE724" s="35" t="s">
        <v>1422</v>
      </c>
      <c r="AF724" s="35"/>
      <c r="AG724" s="35"/>
      <c r="AH724" s="35"/>
      <c r="AI724" s="35"/>
      <c r="AJ724" s="35"/>
      <c r="AK724" s="35"/>
    </row>
    <row r="725" spans="1:37" hidden="1" outlineLevel="2" collapsed="1" x14ac:dyDescent="0.25">
      <c r="A725" s="49" t="s">
        <v>2351</v>
      </c>
      <c r="B725" s="47" t="s">
        <v>2350</v>
      </c>
      <c r="C725" s="48" t="str">
        <f>IF(COUNTIFS('B-PorHerramienta'!$A$2:$A$2848,C$8,'B-PorHerramienta'!$J$2:$J$2848,$AC725,'B-PorHerramienta'!$K$2:$K$2848,$AD725,'B-PorHerramienta'!$L$2:$L$2848,$AE725,'B-PorHerramienta'!$F$2:$F$2848,"&lt;&gt;")=0,"",ROUND(SUMIFS(INDEX('B-PorHerramienta'!$F$2:$I$2848,0,$AH$6),'B-PorHerramienta'!$A$2:$A$2848,C$8,'B-PorHerramienta'!$J$2:$J$2848,$AC725,'B-PorHerramienta'!$K$2:$K$2848,$AD725,'B-PorHerramienta'!$L$2:$L$2848,$AE725)*$AI$6,$AJ$6))</f>
        <v/>
      </c>
      <c r="D725" s="48" t="str">
        <f>IF(COUNTIFS('B-PorHerramienta'!$A$2:$A$2848,D$8,'B-PorHerramienta'!$J$2:$J$2848,$AC725,'B-PorHerramienta'!$K$2:$K$2848,$AD725,'B-PorHerramienta'!$L$2:$L$2848,$AE725,'B-PorHerramienta'!$F$2:$F$2848,"&lt;&gt;")=0,"",ROUND(SUMIFS(INDEX('B-PorHerramienta'!$F$2:$I$2848,0,$AH$6),'B-PorHerramienta'!$A$2:$A$2848,D$8,'B-PorHerramienta'!$J$2:$J$2848,$AC725,'B-PorHerramienta'!$K$2:$K$2848,$AD725,'B-PorHerramienta'!$L$2:$L$2848,$AE725)*$AI$6,$AJ$6))</f>
        <v/>
      </c>
      <c r="E725" s="48" t="str">
        <f>IF(COUNTIFS('B-PorHerramienta'!$A$2:$A$2848,E$8,'B-PorHerramienta'!$J$2:$J$2848,$AC725,'B-PorHerramienta'!$K$2:$K$2848,$AD725,'B-PorHerramienta'!$L$2:$L$2848,$AE725,'B-PorHerramienta'!$F$2:$F$2848,"&lt;&gt;")=0,"",ROUND(SUMIFS(INDEX('B-PorHerramienta'!$F$2:$I$2848,0,$AH$6),'B-PorHerramienta'!$A$2:$A$2848,E$8,'B-PorHerramienta'!$J$2:$J$2848,$AC725,'B-PorHerramienta'!$K$2:$K$2848,$AD725,'B-PorHerramienta'!$L$2:$L$2848,$AE725)*$AI$6,$AJ$6))</f>
        <v/>
      </c>
      <c r="F725" s="48" t="str">
        <f>IF(COUNTIFS('B-PorHerramienta'!$A$2:$A$2848,F$8,'B-PorHerramienta'!$J$2:$J$2848,$AC725,'B-PorHerramienta'!$K$2:$K$2848,$AD725,'B-PorHerramienta'!$L$2:$L$2848,$AE725,'B-PorHerramienta'!$F$2:$F$2848,"&lt;&gt;")=0,"",ROUND(SUMIFS(INDEX('B-PorHerramienta'!$F$2:$I$2848,0,$AH$6),'B-PorHerramienta'!$A$2:$A$2848,F$8,'B-PorHerramienta'!$J$2:$J$2848,$AC725,'B-PorHerramienta'!$K$2:$K$2848,$AD725,'B-PorHerramienta'!$L$2:$L$2848,$AE725)*$AI$6,$AJ$6))</f>
        <v/>
      </c>
      <c r="G725" s="48" t="str">
        <f>IF(COUNTIFS('B-PorHerramienta'!$A$2:$A$2848,G$8,'B-PorHerramienta'!$J$2:$J$2848,$AC725,'B-PorHerramienta'!$K$2:$K$2848,$AD725,'B-PorHerramienta'!$L$2:$L$2848,$AE725,'B-PorHerramienta'!$F$2:$F$2848,"&lt;&gt;")=0,"",ROUND(SUMIFS(INDEX('B-PorHerramienta'!$F$2:$I$2848,0,$AH$6),'B-PorHerramienta'!$A$2:$A$2848,G$8,'B-PorHerramienta'!$J$2:$J$2848,$AC725,'B-PorHerramienta'!$K$2:$K$2848,$AD725,'B-PorHerramienta'!$L$2:$L$2848,$AE725)*$AI$6,$AJ$6))</f>
        <v/>
      </c>
      <c r="H725" s="48" t="str">
        <f>IF(COUNTIFS('B-PorHerramienta'!$A$2:$A$2848,H$8,'B-PorHerramienta'!$J$2:$J$2848,$AC725,'B-PorHerramienta'!$K$2:$K$2848,$AD725,'B-PorHerramienta'!$L$2:$L$2848,$AE725,'B-PorHerramienta'!$F$2:$F$2848,"&lt;&gt;")=0,"",ROUND(SUMIFS(INDEX('B-PorHerramienta'!$F$2:$I$2848,0,$AH$6),'B-PorHerramienta'!$A$2:$A$2848,H$8,'B-PorHerramienta'!$J$2:$J$2848,$AC725,'B-PorHerramienta'!$K$2:$K$2848,$AD725,'B-PorHerramienta'!$L$2:$L$2848,$AE725)*$AI$6,$AJ$6))</f>
        <v/>
      </c>
      <c r="I725" s="48" t="str">
        <f>IF(COUNTIFS('B-PorHerramienta'!$A$2:$A$2848,I$8,'B-PorHerramienta'!$J$2:$J$2848,$AC725,'B-PorHerramienta'!$K$2:$K$2848,$AD725,'B-PorHerramienta'!$L$2:$L$2848,$AE725,'B-PorHerramienta'!$F$2:$F$2848,"&lt;&gt;")=0,"",ROUND(SUMIFS(INDEX('B-PorHerramienta'!$F$2:$I$2848,0,$AH$6),'B-PorHerramienta'!$A$2:$A$2848,I$8,'B-PorHerramienta'!$J$2:$J$2848,$AC725,'B-PorHerramienta'!$K$2:$K$2848,$AD725,'B-PorHerramienta'!$L$2:$L$2848,$AE725)*$AI$6,$AJ$6))</f>
        <v/>
      </c>
      <c r="J725" s="48" t="str">
        <f>IF(COUNTIFS('B-PorHerramienta'!$A$2:$A$2848,J$8,'B-PorHerramienta'!$J$2:$J$2848,$AC725,'B-PorHerramienta'!$K$2:$K$2848,$AD725,'B-PorHerramienta'!$L$2:$L$2848,$AE725,'B-PorHerramienta'!$F$2:$F$2848,"&lt;&gt;")=0,"",ROUND(SUMIFS(INDEX('B-PorHerramienta'!$F$2:$I$2848,0,$AH$6),'B-PorHerramienta'!$A$2:$A$2848,J$8,'B-PorHerramienta'!$J$2:$J$2848,$AC725,'B-PorHerramienta'!$K$2:$K$2848,$AD725,'B-PorHerramienta'!$L$2:$L$2848,$AE725)*$AI$6,$AJ$6))</f>
        <v/>
      </c>
      <c r="K725" s="48">
        <f>IF(COUNTIFS('B-PorHerramienta'!$A$2:$A$2848,K$8,'B-PorHerramienta'!$J$2:$J$2848,$AC725,'B-PorHerramienta'!$K$2:$K$2848,$AD725,'B-PorHerramienta'!$L$2:$L$2848,$AE725,'B-PorHerramienta'!$F$2:$F$2848,"&lt;&gt;")=0,"",ROUND(SUMIFS(INDEX('B-PorHerramienta'!$F$2:$I$2848,0,$AH$6),'B-PorHerramienta'!$A$2:$A$2848,K$8,'B-PorHerramienta'!$J$2:$J$2848,$AC725,'B-PorHerramienta'!$K$2:$K$2848,$AD725,'B-PorHerramienta'!$L$2:$L$2848,$AE725)*$AI$6,$AJ$6))</f>
        <v>3.4000000000000002E-2</v>
      </c>
      <c r="L725" s="48">
        <f>IF(COUNTIFS('B-PorHerramienta'!$A$2:$A$2848,L$8,'B-PorHerramienta'!$J$2:$J$2848,$AC725,'B-PorHerramienta'!$K$2:$K$2848,$AD725,'B-PorHerramienta'!$L$2:$L$2848,$AE725,'B-PorHerramienta'!$F$2:$F$2848,"&lt;&gt;")=0,"",ROUND(SUMIFS(INDEX('B-PorHerramienta'!$F$2:$I$2848,0,$AH$6),'B-PorHerramienta'!$A$2:$A$2848,L$8,'B-PorHerramienta'!$J$2:$J$2848,$AC725,'B-PorHerramienta'!$K$2:$K$2848,$AD725,'B-PorHerramienta'!$L$2:$L$2848,$AE725)*$AI$6,$AJ$6))</f>
        <v>2.9100000000000001E-2</v>
      </c>
      <c r="M725" s="48">
        <f>IF(COUNTIFS('B-PorHerramienta'!$A$2:$A$2848,M$8,'B-PorHerramienta'!$J$2:$J$2848,$AC725,'B-PorHerramienta'!$K$2:$K$2848,$AD725,'B-PorHerramienta'!$L$2:$L$2848,$AE725,'B-PorHerramienta'!$F$2:$F$2848,"&lt;&gt;")=0,"",ROUND(SUMIFS(INDEX('B-PorHerramienta'!$F$2:$I$2848,0,$AH$6),'B-PorHerramienta'!$A$2:$A$2848,M$8,'B-PorHerramienta'!$J$2:$J$2848,$AC725,'B-PorHerramienta'!$K$2:$K$2848,$AD725,'B-PorHerramienta'!$L$2:$L$2848,$AE725)*$AI$6,$AJ$6))</f>
        <v>2.8199999999999999E-2</v>
      </c>
      <c r="N725" s="48">
        <f>IF(COUNTIFS('B-PorHerramienta'!$A$2:$A$2848,N$8,'B-PorHerramienta'!$J$2:$J$2848,$AC725,'B-PorHerramienta'!$K$2:$K$2848,$AD725,'B-PorHerramienta'!$L$2:$L$2848,$AE725,'B-PorHerramienta'!$F$2:$F$2848,"&lt;&gt;")=0,"",ROUND(SUMIFS(INDEX('B-PorHerramienta'!$F$2:$I$2848,0,$AH$6),'B-PorHerramienta'!$A$2:$A$2848,N$8,'B-PorHerramienta'!$J$2:$J$2848,$AC725,'B-PorHerramienta'!$K$2:$K$2848,$AD725,'B-PorHerramienta'!$L$2:$L$2848,$AE725)*$AI$6,$AJ$6))</f>
        <v>2.9700000000000001E-2</v>
      </c>
      <c r="O725" s="48" t="str">
        <f>IF(COUNTIFS('B-PorHerramienta'!$A$2:$A$2848,O$8,'B-PorHerramienta'!$J$2:$J$2848,$AC725,'B-PorHerramienta'!$K$2:$K$2848,$AD725,'B-PorHerramienta'!$L$2:$L$2848,$AE725,'B-PorHerramienta'!$F$2:$F$2848,"&lt;&gt;")=0,"",ROUND(SUMIFS(INDEX('B-PorHerramienta'!$F$2:$I$2848,0,$AH$6),'B-PorHerramienta'!$A$2:$A$2848,O$8,'B-PorHerramienta'!$J$2:$J$2848,$AC725,'B-PorHerramienta'!$K$2:$K$2848,$AD725,'B-PorHerramienta'!$L$2:$L$2848,$AE725)*$AI$6,$AJ$6))</f>
        <v/>
      </c>
      <c r="P725" s="48" t="str">
        <f>IF(COUNTIFS('B-PorHerramienta'!$A$2:$A$2848,P$8,'B-PorHerramienta'!$J$2:$J$2848,$AC725,'B-PorHerramienta'!$K$2:$K$2848,$AD725,'B-PorHerramienta'!$L$2:$L$2848,$AE725,'B-PorHerramienta'!$F$2:$F$2848,"&lt;&gt;")=0,"",ROUND(SUMIFS(INDEX('B-PorHerramienta'!$F$2:$I$2848,0,$AH$6),'B-PorHerramienta'!$A$2:$A$2848,P$8,'B-PorHerramienta'!$J$2:$J$2848,$AC725,'B-PorHerramienta'!$K$2:$K$2848,$AD725,'B-PorHerramienta'!$L$2:$L$2848,$AE725)*$AI$6,$AJ$6))</f>
        <v/>
      </c>
      <c r="Q725" s="48" t="str">
        <f>IF(COUNTIFS('B-PorHerramienta'!$A$2:$A$2848,Q$8,'B-PorHerramienta'!$J$2:$J$2848,$AC725,'B-PorHerramienta'!$K$2:$K$2848,$AD725,'B-PorHerramienta'!$L$2:$L$2848,$AE725,'B-PorHerramienta'!$F$2:$F$2848,"&lt;&gt;")=0,"",ROUND(SUMIFS(INDEX('B-PorHerramienta'!$F$2:$I$2848,0,$AH$6),'B-PorHerramienta'!$A$2:$A$2848,Q$8,'B-PorHerramienta'!$J$2:$J$2848,$AC725,'B-PorHerramienta'!$K$2:$K$2848,$AD725,'B-PorHerramienta'!$L$2:$L$2848,$AE725)*$AI$6,$AJ$6))</f>
        <v/>
      </c>
      <c r="R725" s="48" t="str">
        <f>IF(COUNTIFS('B-PorHerramienta'!$A$2:$A$2848,R$8,'B-PorHerramienta'!$J$2:$J$2848,$AC725,'B-PorHerramienta'!$K$2:$K$2848,$AD725,'B-PorHerramienta'!$L$2:$L$2848,$AE725,'B-PorHerramienta'!$F$2:$F$2848,"&lt;&gt;")=0,"",ROUND(SUMIFS(INDEX('B-PorHerramienta'!$F$2:$I$2848,0,$AH$6),'B-PorHerramienta'!$A$2:$A$2848,R$8,'B-PorHerramienta'!$J$2:$J$2848,$AC725,'B-PorHerramienta'!$K$2:$K$2848,$AD725,'B-PorHerramienta'!$L$2:$L$2848,$AE725)*$AI$6,$AJ$6))</f>
        <v/>
      </c>
      <c r="S725" s="48" t="str">
        <f>IF(COUNTIFS('B-PorHerramienta'!$A$2:$A$2848,S$8,'B-PorHerramienta'!$J$2:$J$2848,$AC725,'B-PorHerramienta'!$K$2:$K$2848,$AD725,'B-PorHerramienta'!$L$2:$L$2848,$AE725,'B-PorHerramienta'!$F$2:$F$2848,"&lt;&gt;")=0,"",ROUND(SUMIFS(INDEX('B-PorHerramienta'!$F$2:$I$2848,0,$AH$6),'B-PorHerramienta'!$A$2:$A$2848,S$8,'B-PorHerramienta'!$J$2:$J$2848,$AC725,'B-PorHerramienta'!$K$2:$K$2848,$AD725,'B-PorHerramienta'!$L$2:$L$2848,$AE725)*$AI$6,$AJ$6))</f>
        <v/>
      </c>
      <c r="T725" s="48" t="str">
        <f>IF(COUNTIFS('B-PorHerramienta'!$A$2:$A$2848,T$8,'B-PorHerramienta'!$J$2:$J$2848,$AC725,'B-PorHerramienta'!$K$2:$K$2848,$AD725,'B-PorHerramienta'!$L$2:$L$2848,$AE725,'B-PorHerramienta'!$F$2:$F$2848,"&lt;&gt;")=0,"",ROUND(SUMIFS(INDEX('B-PorHerramienta'!$F$2:$I$2848,0,$AH$6),'B-PorHerramienta'!$A$2:$A$2848,T$8,'B-PorHerramienta'!$J$2:$J$2848,$AC725,'B-PorHerramienta'!$K$2:$K$2848,$AD725,'B-PorHerramienta'!$L$2:$L$2848,$AE725)*$AI$6,$AJ$6))</f>
        <v/>
      </c>
      <c r="U725" s="48" t="str">
        <f>IF(COUNTIFS('B-PorHerramienta'!$A$2:$A$2848,U$8,'B-PorHerramienta'!$J$2:$J$2848,$AC725,'B-PorHerramienta'!$K$2:$K$2848,$AD725,'B-PorHerramienta'!$L$2:$L$2848,$AE725,'B-PorHerramienta'!$F$2:$F$2848,"&lt;&gt;")=0,"",ROUND(SUMIFS(INDEX('B-PorHerramienta'!$F$2:$I$2848,0,$AH$6),'B-PorHerramienta'!$A$2:$A$2848,U$8,'B-PorHerramienta'!$J$2:$J$2848,$AC725,'B-PorHerramienta'!$K$2:$K$2848,$AD725,'B-PorHerramienta'!$L$2:$L$2848,$AE725)*$AI$6,$AJ$6))</f>
        <v/>
      </c>
      <c r="V725" s="48" t="str">
        <f>IF(COUNTIFS('B-PorHerramienta'!$A$2:$A$2848,V$8,'B-PorHerramienta'!$J$2:$J$2848,$AC725,'B-PorHerramienta'!$K$2:$K$2848,$AD725,'B-PorHerramienta'!$L$2:$L$2848,$AE725,'B-PorHerramienta'!$F$2:$F$2848,"&lt;&gt;")=0,"",ROUND(SUMIFS(INDEX('B-PorHerramienta'!$F$2:$I$2848,0,$AH$6),'B-PorHerramienta'!$A$2:$A$2848,V$8,'B-PorHerramienta'!$J$2:$J$2848,$AC725,'B-PorHerramienta'!$K$2:$K$2848,$AD725,'B-PorHerramienta'!$L$2:$L$2848,$AE725)*$AI$6,$AJ$6))</f>
        <v/>
      </c>
      <c r="W725" s="48" t="str">
        <f>IF(COUNTIFS('B-PorHerramienta'!$A$2:$A$2848,W$8,'B-PorHerramienta'!$J$2:$J$2848,$AC725,'B-PorHerramienta'!$K$2:$K$2848,$AD725,'B-PorHerramienta'!$L$2:$L$2848,$AE725,'B-PorHerramienta'!$F$2:$F$2848,"&lt;&gt;")=0,"",ROUND(SUMIFS(INDEX('B-PorHerramienta'!$F$2:$I$2848,0,$AH$6),'B-PorHerramienta'!$A$2:$A$2848,W$8,'B-PorHerramienta'!$J$2:$J$2848,$AC725,'B-PorHerramienta'!$K$2:$K$2848,$AD725,'B-PorHerramienta'!$L$2:$L$2848,$AE725)*$AI$6,$AJ$6))</f>
        <v/>
      </c>
      <c r="X725" s="48" t="str">
        <f>IF(COUNTIFS('B-PorHerramienta'!$A$2:$A$2848,X$8,'B-PorHerramienta'!$J$2:$J$2848,$AC725,'B-PorHerramienta'!$K$2:$K$2848,$AD725,'B-PorHerramienta'!$L$2:$L$2848,$AE725,'B-PorHerramienta'!$F$2:$F$2848,"&lt;&gt;")=0,"",ROUND(SUMIFS(INDEX('B-PorHerramienta'!$F$2:$I$2848,0,$AH$6),'B-PorHerramienta'!$A$2:$A$2848,X$8,'B-PorHerramienta'!$J$2:$J$2848,$AC725,'B-PorHerramienta'!$K$2:$K$2848,$AD725,'B-PorHerramienta'!$L$2:$L$2848,$AE725)*$AI$6,$AJ$6))</f>
        <v/>
      </c>
      <c r="Y725" s="48" t="str">
        <f>IF(COUNTIFS('B-PorHerramienta'!$A$2:$A$2848,Y$8,'B-PorHerramienta'!$J$2:$J$2848,$AC725,'B-PorHerramienta'!$K$2:$K$2848,$AD725,'B-PorHerramienta'!$L$2:$L$2848,$AE725,'B-PorHerramienta'!$F$2:$F$2848,"&lt;&gt;")=0,"",ROUND(SUMIFS(INDEX('B-PorHerramienta'!$F$2:$I$2848,0,$AH$6),'B-PorHerramienta'!$A$2:$A$2848,Y$8,'B-PorHerramienta'!$J$2:$J$2848,$AC725,'B-PorHerramienta'!$K$2:$K$2848,$AD725,'B-PorHerramienta'!$L$2:$L$2848,$AE725)*$AI$6,$AJ$6))</f>
        <v/>
      </c>
      <c r="Z725" s="48" t="str">
        <f>IF(COUNTIFS('B-PorHerramienta'!$A$2:$A$2848,Z$8,'B-PorHerramienta'!$J$2:$J$2848,$AC725,'B-PorHerramienta'!$K$2:$K$2848,$AD725,'B-PorHerramienta'!$L$2:$L$2848,$AE725,'B-PorHerramienta'!$F$2:$F$2848,"&lt;&gt;")=0,"",ROUND(SUMIFS(INDEX('B-PorHerramienta'!$F$2:$I$2848,0,$AH$6),'B-PorHerramienta'!$A$2:$A$2848,Z$8,'B-PorHerramienta'!$J$2:$J$2848,$AC725,'B-PorHerramienta'!$K$2:$K$2848,$AD725,'B-PorHerramienta'!$L$2:$L$2848,$AE725)*$AI$6,$AJ$6))</f>
        <v/>
      </c>
      <c r="AA725" s="6"/>
      <c r="AB725" s="35">
        <v>2</v>
      </c>
      <c r="AC725" s="35" t="s">
        <v>1285</v>
      </c>
      <c r="AD725" s="35" t="s">
        <v>1200</v>
      </c>
      <c r="AE725" s="35" t="s">
        <v>1721</v>
      </c>
      <c r="AF725" s="35"/>
      <c r="AG725" s="35"/>
      <c r="AH725" s="35"/>
      <c r="AI725" s="35"/>
      <c r="AJ725" s="35"/>
      <c r="AK725" s="35"/>
    </row>
    <row r="726" spans="1:37" hidden="1" outlineLevel="2" collapsed="1" x14ac:dyDescent="0.25">
      <c r="A726" s="49" t="s">
        <v>2349</v>
      </c>
      <c r="B726" s="47" t="s">
        <v>2348</v>
      </c>
      <c r="C726" s="48" t="str">
        <f>IF(COUNTIFS('B-PorHerramienta'!$A$2:$A$2848,C$8,'B-PorHerramienta'!$J$2:$J$2848,$AC726,'B-PorHerramienta'!$K$2:$K$2848,$AD726,'B-PorHerramienta'!$L$2:$L$2848,$AE726,'B-PorHerramienta'!$F$2:$F$2848,"&lt;&gt;")=0,"",ROUND(SUMIFS(INDEX('B-PorHerramienta'!$F$2:$I$2848,0,$AH$6),'B-PorHerramienta'!$A$2:$A$2848,C$8,'B-PorHerramienta'!$J$2:$J$2848,$AC726,'B-PorHerramienta'!$K$2:$K$2848,$AD726,'B-PorHerramienta'!$L$2:$L$2848,$AE726)*$AI$6,$AJ$6))</f>
        <v/>
      </c>
      <c r="D726" s="48" t="str">
        <f>IF(COUNTIFS('B-PorHerramienta'!$A$2:$A$2848,D$8,'B-PorHerramienta'!$J$2:$J$2848,$AC726,'B-PorHerramienta'!$K$2:$K$2848,$AD726,'B-PorHerramienta'!$L$2:$L$2848,$AE726,'B-PorHerramienta'!$F$2:$F$2848,"&lt;&gt;")=0,"",ROUND(SUMIFS(INDEX('B-PorHerramienta'!$F$2:$I$2848,0,$AH$6),'B-PorHerramienta'!$A$2:$A$2848,D$8,'B-PorHerramienta'!$J$2:$J$2848,$AC726,'B-PorHerramienta'!$K$2:$K$2848,$AD726,'B-PorHerramienta'!$L$2:$L$2848,$AE726)*$AI$6,$AJ$6))</f>
        <v/>
      </c>
      <c r="E726" s="48" t="str">
        <f>IF(COUNTIFS('B-PorHerramienta'!$A$2:$A$2848,E$8,'B-PorHerramienta'!$J$2:$J$2848,$AC726,'B-PorHerramienta'!$K$2:$K$2848,$AD726,'B-PorHerramienta'!$L$2:$L$2848,$AE726,'B-PorHerramienta'!$F$2:$F$2848,"&lt;&gt;")=0,"",ROUND(SUMIFS(INDEX('B-PorHerramienta'!$F$2:$I$2848,0,$AH$6),'B-PorHerramienta'!$A$2:$A$2848,E$8,'B-PorHerramienta'!$J$2:$J$2848,$AC726,'B-PorHerramienta'!$K$2:$K$2848,$AD726,'B-PorHerramienta'!$L$2:$L$2848,$AE726)*$AI$6,$AJ$6))</f>
        <v/>
      </c>
      <c r="F726" s="48" t="str">
        <f>IF(COUNTIFS('B-PorHerramienta'!$A$2:$A$2848,F$8,'B-PorHerramienta'!$J$2:$J$2848,$AC726,'B-PorHerramienta'!$K$2:$K$2848,$AD726,'B-PorHerramienta'!$L$2:$L$2848,$AE726,'B-PorHerramienta'!$F$2:$F$2848,"&lt;&gt;")=0,"",ROUND(SUMIFS(INDEX('B-PorHerramienta'!$F$2:$I$2848,0,$AH$6),'B-PorHerramienta'!$A$2:$A$2848,F$8,'B-PorHerramienta'!$J$2:$J$2848,$AC726,'B-PorHerramienta'!$K$2:$K$2848,$AD726,'B-PorHerramienta'!$L$2:$L$2848,$AE726)*$AI$6,$AJ$6))</f>
        <v/>
      </c>
      <c r="G726" s="48" t="str">
        <f>IF(COUNTIFS('B-PorHerramienta'!$A$2:$A$2848,G$8,'B-PorHerramienta'!$J$2:$J$2848,$AC726,'B-PorHerramienta'!$K$2:$K$2848,$AD726,'B-PorHerramienta'!$L$2:$L$2848,$AE726,'B-PorHerramienta'!$F$2:$F$2848,"&lt;&gt;")=0,"",ROUND(SUMIFS(INDEX('B-PorHerramienta'!$F$2:$I$2848,0,$AH$6),'B-PorHerramienta'!$A$2:$A$2848,G$8,'B-PorHerramienta'!$J$2:$J$2848,$AC726,'B-PorHerramienta'!$K$2:$K$2848,$AD726,'B-PorHerramienta'!$L$2:$L$2848,$AE726)*$AI$6,$AJ$6))</f>
        <v/>
      </c>
      <c r="H726" s="48" t="str">
        <f>IF(COUNTIFS('B-PorHerramienta'!$A$2:$A$2848,H$8,'B-PorHerramienta'!$J$2:$J$2848,$AC726,'B-PorHerramienta'!$K$2:$K$2848,$AD726,'B-PorHerramienta'!$L$2:$L$2848,$AE726,'B-PorHerramienta'!$F$2:$F$2848,"&lt;&gt;")=0,"",ROUND(SUMIFS(INDEX('B-PorHerramienta'!$F$2:$I$2848,0,$AH$6),'B-PorHerramienta'!$A$2:$A$2848,H$8,'B-PorHerramienta'!$J$2:$J$2848,$AC726,'B-PorHerramienta'!$K$2:$K$2848,$AD726,'B-PorHerramienta'!$L$2:$L$2848,$AE726)*$AI$6,$AJ$6))</f>
        <v/>
      </c>
      <c r="I726" s="48" t="str">
        <f>IF(COUNTIFS('B-PorHerramienta'!$A$2:$A$2848,I$8,'B-PorHerramienta'!$J$2:$J$2848,$AC726,'B-PorHerramienta'!$K$2:$K$2848,$AD726,'B-PorHerramienta'!$L$2:$L$2848,$AE726,'B-PorHerramienta'!$F$2:$F$2848,"&lt;&gt;")=0,"",ROUND(SUMIFS(INDEX('B-PorHerramienta'!$F$2:$I$2848,0,$AH$6),'B-PorHerramienta'!$A$2:$A$2848,I$8,'B-PorHerramienta'!$J$2:$J$2848,$AC726,'B-PorHerramienta'!$K$2:$K$2848,$AD726,'B-PorHerramienta'!$L$2:$L$2848,$AE726)*$AI$6,$AJ$6))</f>
        <v/>
      </c>
      <c r="J726" s="48" t="str">
        <f>IF(COUNTIFS('B-PorHerramienta'!$A$2:$A$2848,J$8,'B-PorHerramienta'!$J$2:$J$2848,$AC726,'B-PorHerramienta'!$K$2:$K$2848,$AD726,'B-PorHerramienta'!$L$2:$L$2848,$AE726,'B-PorHerramienta'!$F$2:$F$2848,"&lt;&gt;")=0,"",ROUND(SUMIFS(INDEX('B-PorHerramienta'!$F$2:$I$2848,0,$AH$6),'B-PorHerramienta'!$A$2:$A$2848,J$8,'B-PorHerramienta'!$J$2:$J$2848,$AC726,'B-PorHerramienta'!$K$2:$K$2848,$AD726,'B-PorHerramienta'!$L$2:$L$2848,$AE726)*$AI$6,$AJ$6))</f>
        <v/>
      </c>
      <c r="K726" s="48">
        <f>IF(COUNTIFS('B-PorHerramienta'!$A$2:$A$2848,K$8,'B-PorHerramienta'!$J$2:$J$2848,$AC726,'B-PorHerramienta'!$K$2:$K$2848,$AD726,'B-PorHerramienta'!$L$2:$L$2848,$AE726,'B-PorHerramienta'!$F$2:$F$2848,"&lt;&gt;")=0,"",ROUND(SUMIFS(INDEX('B-PorHerramienta'!$F$2:$I$2848,0,$AH$6),'B-PorHerramienta'!$A$2:$A$2848,K$8,'B-PorHerramienta'!$J$2:$J$2848,$AC726,'B-PorHerramienta'!$K$2:$K$2848,$AD726,'B-PorHerramienta'!$L$2:$L$2848,$AE726)*$AI$6,$AJ$6))</f>
        <v>4.3E-3</v>
      </c>
      <c r="L726" s="48">
        <f>IF(COUNTIFS('B-PorHerramienta'!$A$2:$A$2848,L$8,'B-PorHerramienta'!$J$2:$J$2848,$AC726,'B-PorHerramienta'!$K$2:$K$2848,$AD726,'B-PorHerramienta'!$L$2:$L$2848,$AE726,'B-PorHerramienta'!$F$2:$F$2848,"&lt;&gt;")=0,"",ROUND(SUMIFS(INDEX('B-PorHerramienta'!$F$2:$I$2848,0,$AH$6),'B-PorHerramienta'!$A$2:$A$2848,L$8,'B-PorHerramienta'!$J$2:$J$2848,$AC726,'B-PorHerramienta'!$K$2:$K$2848,$AD726,'B-PorHerramienta'!$L$2:$L$2848,$AE726)*$AI$6,$AJ$6))</f>
        <v>5.4999999999999997E-3</v>
      </c>
      <c r="M726" s="48">
        <f>IF(COUNTIFS('B-PorHerramienta'!$A$2:$A$2848,M$8,'B-PorHerramienta'!$J$2:$J$2848,$AC726,'B-PorHerramienta'!$K$2:$K$2848,$AD726,'B-PorHerramienta'!$L$2:$L$2848,$AE726,'B-PorHerramienta'!$F$2:$F$2848,"&lt;&gt;")=0,"",ROUND(SUMIFS(INDEX('B-PorHerramienta'!$F$2:$I$2848,0,$AH$6),'B-PorHerramienta'!$A$2:$A$2848,M$8,'B-PorHerramienta'!$J$2:$J$2848,$AC726,'B-PorHerramienta'!$K$2:$K$2848,$AD726,'B-PorHerramienta'!$L$2:$L$2848,$AE726)*$AI$6,$AJ$6))</f>
        <v>5.3E-3</v>
      </c>
      <c r="N726" s="48">
        <f>IF(COUNTIFS('B-PorHerramienta'!$A$2:$A$2848,N$8,'B-PorHerramienta'!$J$2:$J$2848,$AC726,'B-PorHerramienta'!$K$2:$K$2848,$AD726,'B-PorHerramienta'!$L$2:$L$2848,$AE726,'B-PorHerramienta'!$F$2:$F$2848,"&lt;&gt;")=0,"",ROUND(SUMIFS(INDEX('B-PorHerramienta'!$F$2:$I$2848,0,$AH$6),'B-PorHerramienta'!$A$2:$A$2848,N$8,'B-PorHerramienta'!$J$2:$J$2848,$AC726,'B-PorHerramienta'!$K$2:$K$2848,$AD726,'B-PorHerramienta'!$L$2:$L$2848,$AE726)*$AI$6,$AJ$6))</f>
        <v>5.5999999999999999E-3</v>
      </c>
      <c r="O726" s="48" t="str">
        <f>IF(COUNTIFS('B-PorHerramienta'!$A$2:$A$2848,O$8,'B-PorHerramienta'!$J$2:$J$2848,$AC726,'B-PorHerramienta'!$K$2:$K$2848,$AD726,'B-PorHerramienta'!$L$2:$L$2848,$AE726,'B-PorHerramienta'!$F$2:$F$2848,"&lt;&gt;")=0,"",ROUND(SUMIFS(INDEX('B-PorHerramienta'!$F$2:$I$2848,0,$AH$6),'B-PorHerramienta'!$A$2:$A$2848,O$8,'B-PorHerramienta'!$J$2:$J$2848,$AC726,'B-PorHerramienta'!$K$2:$K$2848,$AD726,'B-PorHerramienta'!$L$2:$L$2848,$AE726)*$AI$6,$AJ$6))</f>
        <v/>
      </c>
      <c r="P726" s="48" t="str">
        <f>IF(COUNTIFS('B-PorHerramienta'!$A$2:$A$2848,P$8,'B-PorHerramienta'!$J$2:$J$2848,$AC726,'B-PorHerramienta'!$K$2:$K$2848,$AD726,'B-PorHerramienta'!$L$2:$L$2848,$AE726,'B-PorHerramienta'!$F$2:$F$2848,"&lt;&gt;")=0,"",ROUND(SUMIFS(INDEX('B-PorHerramienta'!$F$2:$I$2848,0,$AH$6),'B-PorHerramienta'!$A$2:$A$2848,P$8,'B-PorHerramienta'!$J$2:$J$2848,$AC726,'B-PorHerramienta'!$K$2:$K$2848,$AD726,'B-PorHerramienta'!$L$2:$L$2848,$AE726)*$AI$6,$AJ$6))</f>
        <v/>
      </c>
      <c r="Q726" s="48" t="str">
        <f>IF(COUNTIFS('B-PorHerramienta'!$A$2:$A$2848,Q$8,'B-PorHerramienta'!$J$2:$J$2848,$AC726,'B-PorHerramienta'!$K$2:$K$2848,$AD726,'B-PorHerramienta'!$L$2:$L$2848,$AE726,'B-PorHerramienta'!$F$2:$F$2848,"&lt;&gt;")=0,"",ROUND(SUMIFS(INDEX('B-PorHerramienta'!$F$2:$I$2848,0,$AH$6),'B-PorHerramienta'!$A$2:$A$2848,Q$8,'B-PorHerramienta'!$J$2:$J$2848,$AC726,'B-PorHerramienta'!$K$2:$K$2848,$AD726,'B-PorHerramienta'!$L$2:$L$2848,$AE726)*$AI$6,$AJ$6))</f>
        <v/>
      </c>
      <c r="R726" s="48" t="str">
        <f>IF(COUNTIFS('B-PorHerramienta'!$A$2:$A$2848,R$8,'B-PorHerramienta'!$J$2:$J$2848,$AC726,'B-PorHerramienta'!$K$2:$K$2848,$AD726,'B-PorHerramienta'!$L$2:$L$2848,$AE726,'B-PorHerramienta'!$F$2:$F$2848,"&lt;&gt;")=0,"",ROUND(SUMIFS(INDEX('B-PorHerramienta'!$F$2:$I$2848,0,$AH$6),'B-PorHerramienta'!$A$2:$A$2848,R$8,'B-PorHerramienta'!$J$2:$J$2848,$AC726,'B-PorHerramienta'!$K$2:$K$2848,$AD726,'B-PorHerramienta'!$L$2:$L$2848,$AE726)*$AI$6,$AJ$6))</f>
        <v/>
      </c>
      <c r="S726" s="48" t="str">
        <f>IF(COUNTIFS('B-PorHerramienta'!$A$2:$A$2848,S$8,'B-PorHerramienta'!$J$2:$J$2848,$AC726,'B-PorHerramienta'!$K$2:$K$2848,$AD726,'B-PorHerramienta'!$L$2:$L$2848,$AE726,'B-PorHerramienta'!$F$2:$F$2848,"&lt;&gt;")=0,"",ROUND(SUMIFS(INDEX('B-PorHerramienta'!$F$2:$I$2848,0,$AH$6),'B-PorHerramienta'!$A$2:$A$2848,S$8,'B-PorHerramienta'!$J$2:$J$2848,$AC726,'B-PorHerramienta'!$K$2:$K$2848,$AD726,'B-PorHerramienta'!$L$2:$L$2848,$AE726)*$AI$6,$AJ$6))</f>
        <v/>
      </c>
      <c r="T726" s="48" t="str">
        <f>IF(COUNTIFS('B-PorHerramienta'!$A$2:$A$2848,T$8,'B-PorHerramienta'!$J$2:$J$2848,$AC726,'B-PorHerramienta'!$K$2:$K$2848,$AD726,'B-PorHerramienta'!$L$2:$L$2848,$AE726,'B-PorHerramienta'!$F$2:$F$2848,"&lt;&gt;")=0,"",ROUND(SUMIFS(INDEX('B-PorHerramienta'!$F$2:$I$2848,0,$AH$6),'B-PorHerramienta'!$A$2:$A$2848,T$8,'B-PorHerramienta'!$J$2:$J$2848,$AC726,'B-PorHerramienta'!$K$2:$K$2848,$AD726,'B-PorHerramienta'!$L$2:$L$2848,$AE726)*$AI$6,$AJ$6))</f>
        <v/>
      </c>
      <c r="U726" s="48" t="str">
        <f>IF(COUNTIFS('B-PorHerramienta'!$A$2:$A$2848,U$8,'B-PorHerramienta'!$J$2:$J$2848,$AC726,'B-PorHerramienta'!$K$2:$K$2848,$AD726,'B-PorHerramienta'!$L$2:$L$2848,$AE726,'B-PorHerramienta'!$F$2:$F$2848,"&lt;&gt;")=0,"",ROUND(SUMIFS(INDEX('B-PorHerramienta'!$F$2:$I$2848,0,$AH$6),'B-PorHerramienta'!$A$2:$A$2848,U$8,'B-PorHerramienta'!$J$2:$J$2848,$AC726,'B-PorHerramienta'!$K$2:$K$2848,$AD726,'B-PorHerramienta'!$L$2:$L$2848,$AE726)*$AI$6,$AJ$6))</f>
        <v/>
      </c>
      <c r="V726" s="48" t="str">
        <f>IF(COUNTIFS('B-PorHerramienta'!$A$2:$A$2848,V$8,'B-PorHerramienta'!$J$2:$J$2848,$AC726,'B-PorHerramienta'!$K$2:$K$2848,$AD726,'B-PorHerramienta'!$L$2:$L$2848,$AE726,'B-PorHerramienta'!$F$2:$F$2848,"&lt;&gt;")=0,"",ROUND(SUMIFS(INDEX('B-PorHerramienta'!$F$2:$I$2848,0,$AH$6),'B-PorHerramienta'!$A$2:$A$2848,V$8,'B-PorHerramienta'!$J$2:$J$2848,$AC726,'B-PorHerramienta'!$K$2:$K$2848,$AD726,'B-PorHerramienta'!$L$2:$L$2848,$AE726)*$AI$6,$AJ$6))</f>
        <v/>
      </c>
      <c r="W726" s="48" t="str">
        <f>IF(COUNTIFS('B-PorHerramienta'!$A$2:$A$2848,W$8,'B-PorHerramienta'!$J$2:$J$2848,$AC726,'B-PorHerramienta'!$K$2:$K$2848,$AD726,'B-PorHerramienta'!$L$2:$L$2848,$AE726,'B-PorHerramienta'!$F$2:$F$2848,"&lt;&gt;")=0,"",ROUND(SUMIFS(INDEX('B-PorHerramienta'!$F$2:$I$2848,0,$AH$6),'B-PorHerramienta'!$A$2:$A$2848,W$8,'B-PorHerramienta'!$J$2:$J$2848,$AC726,'B-PorHerramienta'!$K$2:$K$2848,$AD726,'B-PorHerramienta'!$L$2:$L$2848,$AE726)*$AI$6,$AJ$6))</f>
        <v/>
      </c>
      <c r="X726" s="48" t="str">
        <f>IF(COUNTIFS('B-PorHerramienta'!$A$2:$A$2848,X$8,'B-PorHerramienta'!$J$2:$J$2848,$AC726,'B-PorHerramienta'!$K$2:$K$2848,$AD726,'B-PorHerramienta'!$L$2:$L$2848,$AE726,'B-PorHerramienta'!$F$2:$F$2848,"&lt;&gt;")=0,"",ROUND(SUMIFS(INDEX('B-PorHerramienta'!$F$2:$I$2848,0,$AH$6),'B-PorHerramienta'!$A$2:$A$2848,X$8,'B-PorHerramienta'!$J$2:$J$2848,$AC726,'B-PorHerramienta'!$K$2:$K$2848,$AD726,'B-PorHerramienta'!$L$2:$L$2848,$AE726)*$AI$6,$AJ$6))</f>
        <v/>
      </c>
      <c r="Y726" s="48" t="str">
        <f>IF(COUNTIFS('B-PorHerramienta'!$A$2:$A$2848,Y$8,'B-PorHerramienta'!$J$2:$J$2848,$AC726,'B-PorHerramienta'!$K$2:$K$2848,$AD726,'B-PorHerramienta'!$L$2:$L$2848,$AE726,'B-PorHerramienta'!$F$2:$F$2848,"&lt;&gt;")=0,"",ROUND(SUMIFS(INDEX('B-PorHerramienta'!$F$2:$I$2848,0,$AH$6),'B-PorHerramienta'!$A$2:$A$2848,Y$8,'B-PorHerramienta'!$J$2:$J$2848,$AC726,'B-PorHerramienta'!$K$2:$K$2848,$AD726,'B-PorHerramienta'!$L$2:$L$2848,$AE726)*$AI$6,$AJ$6))</f>
        <v/>
      </c>
      <c r="Z726" s="48" t="str">
        <f>IF(COUNTIFS('B-PorHerramienta'!$A$2:$A$2848,Z$8,'B-PorHerramienta'!$J$2:$J$2848,$AC726,'B-PorHerramienta'!$K$2:$K$2848,$AD726,'B-PorHerramienta'!$L$2:$L$2848,$AE726,'B-PorHerramienta'!$F$2:$F$2848,"&lt;&gt;")=0,"",ROUND(SUMIFS(INDEX('B-PorHerramienta'!$F$2:$I$2848,0,$AH$6),'B-PorHerramienta'!$A$2:$A$2848,Z$8,'B-PorHerramienta'!$J$2:$J$2848,$AC726,'B-PorHerramienta'!$K$2:$K$2848,$AD726,'B-PorHerramienta'!$L$2:$L$2848,$AE726)*$AI$6,$AJ$6))</f>
        <v/>
      </c>
      <c r="AA726" s="6"/>
      <c r="AB726" s="35">
        <v>2</v>
      </c>
      <c r="AC726" s="35" t="s">
        <v>1285</v>
      </c>
      <c r="AD726" s="35" t="s">
        <v>1200</v>
      </c>
      <c r="AE726" s="35" t="s">
        <v>1722</v>
      </c>
      <c r="AF726" s="35"/>
      <c r="AG726" s="35"/>
      <c r="AH726" s="35"/>
      <c r="AI726" s="35"/>
      <c r="AJ726" s="35"/>
      <c r="AK726" s="35"/>
    </row>
    <row r="727" spans="1:37" hidden="1" outlineLevel="2" collapsed="1" x14ac:dyDescent="0.25">
      <c r="A727" s="49" t="s">
        <v>2347</v>
      </c>
      <c r="B727" s="47" t="s">
        <v>2346</v>
      </c>
      <c r="C727" s="48" t="str">
        <f>IF(COUNTIFS('B-PorHerramienta'!$A$2:$A$2848,C$8,'B-PorHerramienta'!$J$2:$J$2848,$AC727,'B-PorHerramienta'!$K$2:$K$2848,$AD727,'B-PorHerramienta'!$L$2:$L$2848,$AE727,'B-PorHerramienta'!$F$2:$F$2848,"&lt;&gt;")=0,"",ROUND(SUMIFS(INDEX('B-PorHerramienta'!$F$2:$I$2848,0,$AH$6),'B-PorHerramienta'!$A$2:$A$2848,C$8,'B-PorHerramienta'!$J$2:$J$2848,$AC727,'B-PorHerramienta'!$K$2:$K$2848,$AD727,'B-PorHerramienta'!$L$2:$L$2848,$AE727)*$AI$6,$AJ$6))</f>
        <v/>
      </c>
      <c r="D727" s="48" t="str">
        <f>IF(COUNTIFS('B-PorHerramienta'!$A$2:$A$2848,D$8,'B-PorHerramienta'!$J$2:$J$2848,$AC727,'B-PorHerramienta'!$K$2:$K$2848,$AD727,'B-PorHerramienta'!$L$2:$L$2848,$AE727,'B-PorHerramienta'!$F$2:$F$2848,"&lt;&gt;")=0,"",ROUND(SUMIFS(INDEX('B-PorHerramienta'!$F$2:$I$2848,0,$AH$6),'B-PorHerramienta'!$A$2:$A$2848,D$8,'B-PorHerramienta'!$J$2:$J$2848,$AC727,'B-PorHerramienta'!$K$2:$K$2848,$AD727,'B-PorHerramienta'!$L$2:$L$2848,$AE727)*$AI$6,$AJ$6))</f>
        <v/>
      </c>
      <c r="E727" s="48" t="str">
        <f>IF(COUNTIFS('B-PorHerramienta'!$A$2:$A$2848,E$8,'B-PorHerramienta'!$J$2:$J$2848,$AC727,'B-PorHerramienta'!$K$2:$K$2848,$AD727,'B-PorHerramienta'!$L$2:$L$2848,$AE727,'B-PorHerramienta'!$F$2:$F$2848,"&lt;&gt;")=0,"",ROUND(SUMIFS(INDEX('B-PorHerramienta'!$F$2:$I$2848,0,$AH$6),'B-PorHerramienta'!$A$2:$A$2848,E$8,'B-PorHerramienta'!$J$2:$J$2848,$AC727,'B-PorHerramienta'!$K$2:$K$2848,$AD727,'B-PorHerramienta'!$L$2:$L$2848,$AE727)*$AI$6,$AJ$6))</f>
        <v/>
      </c>
      <c r="F727" s="48" t="str">
        <f>IF(COUNTIFS('B-PorHerramienta'!$A$2:$A$2848,F$8,'B-PorHerramienta'!$J$2:$J$2848,$AC727,'B-PorHerramienta'!$K$2:$K$2848,$AD727,'B-PorHerramienta'!$L$2:$L$2848,$AE727,'B-PorHerramienta'!$F$2:$F$2848,"&lt;&gt;")=0,"",ROUND(SUMIFS(INDEX('B-PorHerramienta'!$F$2:$I$2848,0,$AH$6),'B-PorHerramienta'!$A$2:$A$2848,F$8,'B-PorHerramienta'!$J$2:$J$2848,$AC727,'B-PorHerramienta'!$K$2:$K$2848,$AD727,'B-PorHerramienta'!$L$2:$L$2848,$AE727)*$AI$6,$AJ$6))</f>
        <v/>
      </c>
      <c r="G727" s="48" t="str">
        <f>IF(COUNTIFS('B-PorHerramienta'!$A$2:$A$2848,G$8,'B-PorHerramienta'!$J$2:$J$2848,$AC727,'B-PorHerramienta'!$K$2:$K$2848,$AD727,'B-PorHerramienta'!$L$2:$L$2848,$AE727,'B-PorHerramienta'!$F$2:$F$2848,"&lt;&gt;")=0,"",ROUND(SUMIFS(INDEX('B-PorHerramienta'!$F$2:$I$2848,0,$AH$6),'B-PorHerramienta'!$A$2:$A$2848,G$8,'B-PorHerramienta'!$J$2:$J$2848,$AC727,'B-PorHerramienta'!$K$2:$K$2848,$AD727,'B-PorHerramienta'!$L$2:$L$2848,$AE727)*$AI$6,$AJ$6))</f>
        <v/>
      </c>
      <c r="H727" s="48" t="str">
        <f>IF(COUNTIFS('B-PorHerramienta'!$A$2:$A$2848,H$8,'B-PorHerramienta'!$J$2:$J$2848,$AC727,'B-PorHerramienta'!$K$2:$K$2848,$AD727,'B-PorHerramienta'!$L$2:$L$2848,$AE727,'B-PorHerramienta'!$F$2:$F$2848,"&lt;&gt;")=0,"",ROUND(SUMIFS(INDEX('B-PorHerramienta'!$F$2:$I$2848,0,$AH$6),'B-PorHerramienta'!$A$2:$A$2848,H$8,'B-PorHerramienta'!$J$2:$J$2848,$AC727,'B-PorHerramienta'!$K$2:$K$2848,$AD727,'B-PorHerramienta'!$L$2:$L$2848,$AE727)*$AI$6,$AJ$6))</f>
        <v/>
      </c>
      <c r="I727" s="48" t="str">
        <f>IF(COUNTIFS('B-PorHerramienta'!$A$2:$A$2848,I$8,'B-PorHerramienta'!$J$2:$J$2848,$AC727,'B-PorHerramienta'!$K$2:$K$2848,$AD727,'B-PorHerramienta'!$L$2:$L$2848,$AE727,'B-PorHerramienta'!$F$2:$F$2848,"&lt;&gt;")=0,"",ROUND(SUMIFS(INDEX('B-PorHerramienta'!$F$2:$I$2848,0,$AH$6),'B-PorHerramienta'!$A$2:$A$2848,I$8,'B-PorHerramienta'!$J$2:$J$2848,$AC727,'B-PorHerramienta'!$K$2:$K$2848,$AD727,'B-PorHerramienta'!$L$2:$L$2848,$AE727)*$AI$6,$AJ$6))</f>
        <v/>
      </c>
      <c r="J727" s="48" t="str">
        <f>IF(COUNTIFS('B-PorHerramienta'!$A$2:$A$2848,J$8,'B-PorHerramienta'!$J$2:$J$2848,$AC727,'B-PorHerramienta'!$K$2:$K$2848,$AD727,'B-PorHerramienta'!$L$2:$L$2848,$AE727,'B-PorHerramienta'!$F$2:$F$2848,"&lt;&gt;")=0,"",ROUND(SUMIFS(INDEX('B-PorHerramienta'!$F$2:$I$2848,0,$AH$6),'B-PorHerramienta'!$A$2:$A$2848,J$8,'B-PorHerramienta'!$J$2:$J$2848,$AC727,'B-PorHerramienta'!$K$2:$K$2848,$AD727,'B-PorHerramienta'!$L$2:$L$2848,$AE727)*$AI$6,$AJ$6))</f>
        <v/>
      </c>
      <c r="K727" s="48">
        <f>IF(COUNTIFS('B-PorHerramienta'!$A$2:$A$2848,K$8,'B-PorHerramienta'!$J$2:$J$2848,$AC727,'B-PorHerramienta'!$K$2:$K$2848,$AD727,'B-PorHerramienta'!$L$2:$L$2848,$AE727,'B-PorHerramienta'!$F$2:$F$2848,"&lt;&gt;")=0,"",ROUND(SUMIFS(INDEX('B-PorHerramienta'!$F$2:$I$2848,0,$AH$6),'B-PorHerramienta'!$A$2:$A$2848,K$8,'B-PorHerramienta'!$J$2:$J$2848,$AC727,'B-PorHerramienta'!$K$2:$K$2848,$AD727,'B-PorHerramienta'!$L$2:$L$2848,$AE727)*$AI$6,$AJ$6))</f>
        <v>1.15E-2</v>
      </c>
      <c r="L727" s="48">
        <f>IF(COUNTIFS('B-PorHerramienta'!$A$2:$A$2848,L$8,'B-PorHerramienta'!$J$2:$J$2848,$AC727,'B-PorHerramienta'!$K$2:$K$2848,$AD727,'B-PorHerramienta'!$L$2:$L$2848,$AE727,'B-PorHerramienta'!$F$2:$F$2848,"&lt;&gt;")=0,"",ROUND(SUMIFS(INDEX('B-PorHerramienta'!$F$2:$I$2848,0,$AH$6),'B-PorHerramienta'!$A$2:$A$2848,L$8,'B-PorHerramienta'!$J$2:$J$2848,$AC727,'B-PorHerramienta'!$K$2:$K$2848,$AD727,'B-PorHerramienta'!$L$2:$L$2848,$AE727)*$AI$6,$AJ$6))</f>
        <v>9.2999999999999992E-3</v>
      </c>
      <c r="M727" s="48">
        <f>IF(COUNTIFS('B-PorHerramienta'!$A$2:$A$2848,M$8,'B-PorHerramienta'!$J$2:$J$2848,$AC727,'B-PorHerramienta'!$K$2:$K$2848,$AD727,'B-PorHerramienta'!$L$2:$L$2848,$AE727,'B-PorHerramienta'!$F$2:$F$2848,"&lt;&gt;")=0,"",ROUND(SUMIFS(INDEX('B-PorHerramienta'!$F$2:$I$2848,0,$AH$6),'B-PorHerramienta'!$A$2:$A$2848,M$8,'B-PorHerramienta'!$J$2:$J$2848,$AC727,'B-PorHerramienta'!$K$2:$K$2848,$AD727,'B-PorHerramienta'!$L$2:$L$2848,$AE727)*$AI$6,$AJ$6))</f>
        <v>8.9999999999999993E-3</v>
      </c>
      <c r="N727" s="48">
        <f>IF(COUNTIFS('B-PorHerramienta'!$A$2:$A$2848,N$8,'B-PorHerramienta'!$J$2:$J$2848,$AC727,'B-PorHerramienta'!$K$2:$K$2848,$AD727,'B-PorHerramienta'!$L$2:$L$2848,$AE727,'B-PorHerramienta'!$F$2:$F$2848,"&lt;&gt;")=0,"",ROUND(SUMIFS(INDEX('B-PorHerramienta'!$F$2:$I$2848,0,$AH$6),'B-PorHerramienta'!$A$2:$A$2848,N$8,'B-PorHerramienta'!$J$2:$J$2848,$AC727,'B-PorHerramienta'!$K$2:$K$2848,$AD727,'B-PorHerramienta'!$L$2:$L$2848,$AE727)*$AI$6,$AJ$6))</f>
        <v>9.4999999999999998E-3</v>
      </c>
      <c r="O727" s="48" t="str">
        <f>IF(COUNTIFS('B-PorHerramienta'!$A$2:$A$2848,O$8,'B-PorHerramienta'!$J$2:$J$2848,$AC727,'B-PorHerramienta'!$K$2:$K$2848,$AD727,'B-PorHerramienta'!$L$2:$L$2848,$AE727,'B-PorHerramienta'!$F$2:$F$2848,"&lt;&gt;")=0,"",ROUND(SUMIFS(INDEX('B-PorHerramienta'!$F$2:$I$2848,0,$AH$6),'B-PorHerramienta'!$A$2:$A$2848,O$8,'B-PorHerramienta'!$J$2:$J$2848,$AC727,'B-PorHerramienta'!$K$2:$K$2848,$AD727,'B-PorHerramienta'!$L$2:$L$2848,$AE727)*$AI$6,$AJ$6))</f>
        <v/>
      </c>
      <c r="P727" s="48" t="str">
        <f>IF(COUNTIFS('B-PorHerramienta'!$A$2:$A$2848,P$8,'B-PorHerramienta'!$J$2:$J$2848,$AC727,'B-PorHerramienta'!$K$2:$K$2848,$AD727,'B-PorHerramienta'!$L$2:$L$2848,$AE727,'B-PorHerramienta'!$F$2:$F$2848,"&lt;&gt;")=0,"",ROUND(SUMIFS(INDEX('B-PorHerramienta'!$F$2:$I$2848,0,$AH$6),'B-PorHerramienta'!$A$2:$A$2848,P$8,'B-PorHerramienta'!$J$2:$J$2848,$AC727,'B-PorHerramienta'!$K$2:$K$2848,$AD727,'B-PorHerramienta'!$L$2:$L$2848,$AE727)*$AI$6,$AJ$6))</f>
        <v/>
      </c>
      <c r="Q727" s="48" t="str">
        <f>IF(COUNTIFS('B-PorHerramienta'!$A$2:$A$2848,Q$8,'B-PorHerramienta'!$J$2:$J$2848,$AC727,'B-PorHerramienta'!$K$2:$K$2848,$AD727,'B-PorHerramienta'!$L$2:$L$2848,$AE727,'B-PorHerramienta'!$F$2:$F$2848,"&lt;&gt;")=0,"",ROUND(SUMIFS(INDEX('B-PorHerramienta'!$F$2:$I$2848,0,$AH$6),'B-PorHerramienta'!$A$2:$A$2848,Q$8,'B-PorHerramienta'!$J$2:$J$2848,$AC727,'B-PorHerramienta'!$K$2:$K$2848,$AD727,'B-PorHerramienta'!$L$2:$L$2848,$AE727)*$AI$6,$AJ$6))</f>
        <v/>
      </c>
      <c r="R727" s="48" t="str">
        <f>IF(COUNTIFS('B-PorHerramienta'!$A$2:$A$2848,R$8,'B-PorHerramienta'!$J$2:$J$2848,$AC727,'B-PorHerramienta'!$K$2:$K$2848,$AD727,'B-PorHerramienta'!$L$2:$L$2848,$AE727,'B-PorHerramienta'!$F$2:$F$2848,"&lt;&gt;")=0,"",ROUND(SUMIFS(INDEX('B-PorHerramienta'!$F$2:$I$2848,0,$AH$6),'B-PorHerramienta'!$A$2:$A$2848,R$8,'B-PorHerramienta'!$J$2:$J$2848,$AC727,'B-PorHerramienta'!$K$2:$K$2848,$AD727,'B-PorHerramienta'!$L$2:$L$2848,$AE727)*$AI$6,$AJ$6))</f>
        <v/>
      </c>
      <c r="S727" s="48" t="str">
        <f>IF(COUNTIFS('B-PorHerramienta'!$A$2:$A$2848,S$8,'B-PorHerramienta'!$J$2:$J$2848,$AC727,'B-PorHerramienta'!$K$2:$K$2848,$AD727,'B-PorHerramienta'!$L$2:$L$2848,$AE727,'B-PorHerramienta'!$F$2:$F$2848,"&lt;&gt;")=0,"",ROUND(SUMIFS(INDEX('B-PorHerramienta'!$F$2:$I$2848,0,$AH$6),'B-PorHerramienta'!$A$2:$A$2848,S$8,'B-PorHerramienta'!$J$2:$J$2848,$AC727,'B-PorHerramienta'!$K$2:$K$2848,$AD727,'B-PorHerramienta'!$L$2:$L$2848,$AE727)*$AI$6,$AJ$6))</f>
        <v/>
      </c>
      <c r="T727" s="48" t="str">
        <f>IF(COUNTIFS('B-PorHerramienta'!$A$2:$A$2848,T$8,'B-PorHerramienta'!$J$2:$J$2848,$AC727,'B-PorHerramienta'!$K$2:$K$2848,$AD727,'B-PorHerramienta'!$L$2:$L$2848,$AE727,'B-PorHerramienta'!$F$2:$F$2848,"&lt;&gt;")=0,"",ROUND(SUMIFS(INDEX('B-PorHerramienta'!$F$2:$I$2848,0,$AH$6),'B-PorHerramienta'!$A$2:$A$2848,T$8,'B-PorHerramienta'!$J$2:$J$2848,$AC727,'B-PorHerramienta'!$K$2:$K$2848,$AD727,'B-PorHerramienta'!$L$2:$L$2848,$AE727)*$AI$6,$AJ$6))</f>
        <v/>
      </c>
      <c r="U727" s="48" t="str">
        <f>IF(COUNTIFS('B-PorHerramienta'!$A$2:$A$2848,U$8,'B-PorHerramienta'!$J$2:$J$2848,$AC727,'B-PorHerramienta'!$K$2:$K$2848,$AD727,'B-PorHerramienta'!$L$2:$L$2848,$AE727,'B-PorHerramienta'!$F$2:$F$2848,"&lt;&gt;")=0,"",ROUND(SUMIFS(INDEX('B-PorHerramienta'!$F$2:$I$2848,0,$AH$6),'B-PorHerramienta'!$A$2:$A$2848,U$8,'B-PorHerramienta'!$J$2:$J$2848,$AC727,'B-PorHerramienta'!$K$2:$K$2848,$AD727,'B-PorHerramienta'!$L$2:$L$2848,$AE727)*$AI$6,$AJ$6))</f>
        <v/>
      </c>
      <c r="V727" s="48" t="str">
        <f>IF(COUNTIFS('B-PorHerramienta'!$A$2:$A$2848,V$8,'B-PorHerramienta'!$J$2:$J$2848,$AC727,'B-PorHerramienta'!$K$2:$K$2848,$AD727,'B-PorHerramienta'!$L$2:$L$2848,$AE727,'B-PorHerramienta'!$F$2:$F$2848,"&lt;&gt;")=0,"",ROUND(SUMIFS(INDEX('B-PorHerramienta'!$F$2:$I$2848,0,$AH$6),'B-PorHerramienta'!$A$2:$A$2848,V$8,'B-PorHerramienta'!$J$2:$J$2848,$AC727,'B-PorHerramienta'!$K$2:$K$2848,$AD727,'B-PorHerramienta'!$L$2:$L$2848,$AE727)*$AI$6,$AJ$6))</f>
        <v/>
      </c>
      <c r="W727" s="48" t="str">
        <f>IF(COUNTIFS('B-PorHerramienta'!$A$2:$A$2848,W$8,'B-PorHerramienta'!$J$2:$J$2848,$AC727,'B-PorHerramienta'!$K$2:$K$2848,$AD727,'B-PorHerramienta'!$L$2:$L$2848,$AE727,'B-PorHerramienta'!$F$2:$F$2848,"&lt;&gt;")=0,"",ROUND(SUMIFS(INDEX('B-PorHerramienta'!$F$2:$I$2848,0,$AH$6),'B-PorHerramienta'!$A$2:$A$2848,W$8,'B-PorHerramienta'!$J$2:$J$2848,$AC727,'B-PorHerramienta'!$K$2:$K$2848,$AD727,'B-PorHerramienta'!$L$2:$L$2848,$AE727)*$AI$6,$AJ$6))</f>
        <v/>
      </c>
      <c r="X727" s="48" t="str">
        <f>IF(COUNTIFS('B-PorHerramienta'!$A$2:$A$2848,X$8,'B-PorHerramienta'!$J$2:$J$2848,$AC727,'B-PorHerramienta'!$K$2:$K$2848,$AD727,'B-PorHerramienta'!$L$2:$L$2848,$AE727,'B-PorHerramienta'!$F$2:$F$2848,"&lt;&gt;")=0,"",ROUND(SUMIFS(INDEX('B-PorHerramienta'!$F$2:$I$2848,0,$AH$6),'B-PorHerramienta'!$A$2:$A$2848,X$8,'B-PorHerramienta'!$J$2:$J$2848,$AC727,'B-PorHerramienta'!$K$2:$K$2848,$AD727,'B-PorHerramienta'!$L$2:$L$2848,$AE727)*$AI$6,$AJ$6))</f>
        <v/>
      </c>
      <c r="Y727" s="48" t="str">
        <f>IF(COUNTIFS('B-PorHerramienta'!$A$2:$A$2848,Y$8,'B-PorHerramienta'!$J$2:$J$2848,$AC727,'B-PorHerramienta'!$K$2:$K$2848,$AD727,'B-PorHerramienta'!$L$2:$L$2848,$AE727,'B-PorHerramienta'!$F$2:$F$2848,"&lt;&gt;")=0,"",ROUND(SUMIFS(INDEX('B-PorHerramienta'!$F$2:$I$2848,0,$AH$6),'B-PorHerramienta'!$A$2:$A$2848,Y$8,'B-PorHerramienta'!$J$2:$J$2848,$AC727,'B-PorHerramienta'!$K$2:$K$2848,$AD727,'B-PorHerramienta'!$L$2:$L$2848,$AE727)*$AI$6,$AJ$6))</f>
        <v/>
      </c>
      <c r="Z727" s="48" t="str">
        <f>IF(COUNTIFS('B-PorHerramienta'!$A$2:$A$2848,Z$8,'B-PorHerramienta'!$J$2:$J$2848,$AC727,'B-PorHerramienta'!$K$2:$K$2848,$AD727,'B-PorHerramienta'!$L$2:$L$2848,$AE727,'B-PorHerramienta'!$F$2:$F$2848,"&lt;&gt;")=0,"",ROUND(SUMIFS(INDEX('B-PorHerramienta'!$F$2:$I$2848,0,$AH$6),'B-PorHerramienta'!$A$2:$A$2848,Z$8,'B-PorHerramienta'!$J$2:$J$2848,$AC727,'B-PorHerramienta'!$K$2:$K$2848,$AD727,'B-PorHerramienta'!$L$2:$L$2848,$AE727)*$AI$6,$AJ$6))</f>
        <v/>
      </c>
      <c r="AA727" s="6"/>
      <c r="AB727" s="35">
        <v>2</v>
      </c>
      <c r="AC727" s="35" t="s">
        <v>1285</v>
      </c>
      <c r="AD727" s="35" t="s">
        <v>1200</v>
      </c>
      <c r="AE727" s="35" t="s">
        <v>1723</v>
      </c>
      <c r="AF727" s="35"/>
      <c r="AG727" s="35"/>
      <c r="AH727" s="35"/>
      <c r="AI727" s="35"/>
      <c r="AJ727" s="35"/>
      <c r="AK727" s="35"/>
    </row>
    <row r="728" spans="1:37" hidden="1" outlineLevel="2" collapsed="1" x14ac:dyDescent="0.25">
      <c r="A728" s="49" t="s">
        <v>2345</v>
      </c>
      <c r="B728" s="47" t="s">
        <v>597</v>
      </c>
      <c r="C728" s="48" t="str">
        <f>IF(COUNTIFS('B-PorHerramienta'!$A$2:$A$2848,C$8,'B-PorHerramienta'!$J$2:$J$2848,$AC728,'B-PorHerramienta'!$K$2:$K$2848,$AD728,'B-PorHerramienta'!$L$2:$L$2848,$AE728,'B-PorHerramienta'!$F$2:$F$2848,"&lt;&gt;")=0,"",ROUND(SUMIFS(INDEX('B-PorHerramienta'!$F$2:$I$2848,0,$AH$6),'B-PorHerramienta'!$A$2:$A$2848,C$8,'B-PorHerramienta'!$J$2:$J$2848,$AC728,'B-PorHerramienta'!$K$2:$K$2848,$AD728,'B-PorHerramienta'!$L$2:$L$2848,$AE728)*$AI$6,$AJ$6))</f>
        <v/>
      </c>
      <c r="D728" s="48" t="str">
        <f>IF(COUNTIFS('B-PorHerramienta'!$A$2:$A$2848,D$8,'B-PorHerramienta'!$J$2:$J$2848,$AC728,'B-PorHerramienta'!$K$2:$K$2848,$AD728,'B-PorHerramienta'!$L$2:$L$2848,$AE728,'B-PorHerramienta'!$F$2:$F$2848,"&lt;&gt;")=0,"",ROUND(SUMIFS(INDEX('B-PorHerramienta'!$F$2:$I$2848,0,$AH$6),'B-PorHerramienta'!$A$2:$A$2848,D$8,'B-PorHerramienta'!$J$2:$J$2848,$AC728,'B-PorHerramienta'!$K$2:$K$2848,$AD728,'B-PorHerramienta'!$L$2:$L$2848,$AE728)*$AI$6,$AJ$6))</f>
        <v/>
      </c>
      <c r="E728" s="48" t="str">
        <f>IF(COUNTIFS('B-PorHerramienta'!$A$2:$A$2848,E$8,'B-PorHerramienta'!$J$2:$J$2848,$AC728,'B-PorHerramienta'!$K$2:$K$2848,$AD728,'B-PorHerramienta'!$L$2:$L$2848,$AE728,'B-PorHerramienta'!$F$2:$F$2848,"&lt;&gt;")=0,"",ROUND(SUMIFS(INDEX('B-PorHerramienta'!$F$2:$I$2848,0,$AH$6),'B-PorHerramienta'!$A$2:$A$2848,E$8,'B-PorHerramienta'!$J$2:$J$2848,$AC728,'B-PorHerramienta'!$K$2:$K$2848,$AD728,'B-PorHerramienta'!$L$2:$L$2848,$AE728)*$AI$6,$AJ$6))</f>
        <v/>
      </c>
      <c r="F728" s="48" t="str">
        <f>IF(COUNTIFS('B-PorHerramienta'!$A$2:$A$2848,F$8,'B-PorHerramienta'!$J$2:$J$2848,$AC728,'B-PorHerramienta'!$K$2:$K$2848,$AD728,'B-PorHerramienta'!$L$2:$L$2848,$AE728,'B-PorHerramienta'!$F$2:$F$2848,"&lt;&gt;")=0,"",ROUND(SUMIFS(INDEX('B-PorHerramienta'!$F$2:$I$2848,0,$AH$6),'B-PorHerramienta'!$A$2:$A$2848,F$8,'B-PorHerramienta'!$J$2:$J$2848,$AC728,'B-PorHerramienta'!$K$2:$K$2848,$AD728,'B-PorHerramienta'!$L$2:$L$2848,$AE728)*$AI$6,$AJ$6))</f>
        <v/>
      </c>
      <c r="G728" s="48" t="str">
        <f>IF(COUNTIFS('B-PorHerramienta'!$A$2:$A$2848,G$8,'B-PorHerramienta'!$J$2:$J$2848,$AC728,'B-PorHerramienta'!$K$2:$K$2848,$AD728,'B-PorHerramienta'!$L$2:$L$2848,$AE728,'B-PorHerramienta'!$F$2:$F$2848,"&lt;&gt;")=0,"",ROUND(SUMIFS(INDEX('B-PorHerramienta'!$F$2:$I$2848,0,$AH$6),'B-PorHerramienta'!$A$2:$A$2848,G$8,'B-PorHerramienta'!$J$2:$J$2848,$AC728,'B-PorHerramienta'!$K$2:$K$2848,$AD728,'B-PorHerramienta'!$L$2:$L$2848,$AE728)*$AI$6,$AJ$6))</f>
        <v/>
      </c>
      <c r="H728" s="48" t="str">
        <f>IF(COUNTIFS('B-PorHerramienta'!$A$2:$A$2848,H$8,'B-PorHerramienta'!$J$2:$J$2848,$AC728,'B-PorHerramienta'!$K$2:$K$2848,$AD728,'B-PorHerramienta'!$L$2:$L$2848,$AE728,'B-PorHerramienta'!$F$2:$F$2848,"&lt;&gt;")=0,"",ROUND(SUMIFS(INDEX('B-PorHerramienta'!$F$2:$I$2848,0,$AH$6),'B-PorHerramienta'!$A$2:$A$2848,H$8,'B-PorHerramienta'!$J$2:$J$2848,$AC728,'B-PorHerramienta'!$K$2:$K$2848,$AD728,'B-PorHerramienta'!$L$2:$L$2848,$AE728)*$AI$6,$AJ$6))</f>
        <v/>
      </c>
      <c r="I728" s="48" t="str">
        <f>IF(COUNTIFS('B-PorHerramienta'!$A$2:$A$2848,I$8,'B-PorHerramienta'!$J$2:$J$2848,$AC728,'B-PorHerramienta'!$K$2:$K$2848,$AD728,'B-PorHerramienta'!$L$2:$L$2848,$AE728,'B-PorHerramienta'!$F$2:$F$2848,"&lt;&gt;")=0,"",ROUND(SUMIFS(INDEX('B-PorHerramienta'!$F$2:$I$2848,0,$AH$6),'B-PorHerramienta'!$A$2:$A$2848,I$8,'B-PorHerramienta'!$J$2:$J$2848,$AC728,'B-PorHerramienta'!$K$2:$K$2848,$AD728,'B-PorHerramienta'!$L$2:$L$2848,$AE728)*$AI$6,$AJ$6))</f>
        <v/>
      </c>
      <c r="J728" s="48" t="str">
        <f>IF(COUNTIFS('B-PorHerramienta'!$A$2:$A$2848,J$8,'B-PorHerramienta'!$J$2:$J$2848,$AC728,'B-PorHerramienta'!$K$2:$K$2848,$AD728,'B-PorHerramienta'!$L$2:$L$2848,$AE728,'B-PorHerramienta'!$F$2:$F$2848,"&lt;&gt;")=0,"",ROUND(SUMIFS(INDEX('B-PorHerramienta'!$F$2:$I$2848,0,$AH$6),'B-PorHerramienta'!$A$2:$A$2848,J$8,'B-PorHerramienta'!$J$2:$J$2848,$AC728,'B-PorHerramienta'!$K$2:$K$2848,$AD728,'B-PorHerramienta'!$L$2:$L$2848,$AE728)*$AI$6,$AJ$6))</f>
        <v/>
      </c>
      <c r="K728" s="48">
        <f>IF(COUNTIFS('B-PorHerramienta'!$A$2:$A$2848,K$8,'B-PorHerramienta'!$J$2:$J$2848,$AC728,'B-PorHerramienta'!$K$2:$K$2848,$AD728,'B-PorHerramienta'!$L$2:$L$2848,$AE728,'B-PorHerramienta'!$F$2:$F$2848,"&lt;&gt;")=0,"",ROUND(SUMIFS(INDEX('B-PorHerramienta'!$F$2:$I$2848,0,$AH$6),'B-PorHerramienta'!$A$2:$A$2848,K$8,'B-PorHerramienta'!$J$2:$J$2848,$AC728,'B-PorHerramienta'!$K$2:$K$2848,$AD728,'B-PorHerramienta'!$L$2:$L$2848,$AE728)*$AI$6,$AJ$6))</f>
        <v>6.2300000000000001E-2</v>
      </c>
      <c r="L728" s="48" t="str">
        <f>IF(COUNTIFS('B-PorHerramienta'!$A$2:$A$2848,L$8,'B-PorHerramienta'!$J$2:$J$2848,$AC728,'B-PorHerramienta'!$K$2:$K$2848,$AD728,'B-PorHerramienta'!$L$2:$L$2848,$AE728,'B-PorHerramienta'!$F$2:$F$2848,"&lt;&gt;")=0,"",ROUND(SUMIFS(INDEX('B-PorHerramienta'!$F$2:$I$2848,0,$AH$6),'B-PorHerramienta'!$A$2:$A$2848,L$8,'B-PorHerramienta'!$J$2:$J$2848,$AC728,'B-PorHerramienta'!$K$2:$K$2848,$AD728,'B-PorHerramienta'!$L$2:$L$2848,$AE728)*$AI$6,$AJ$6))</f>
        <v/>
      </c>
      <c r="M728" s="48" t="str">
        <f>IF(COUNTIFS('B-PorHerramienta'!$A$2:$A$2848,M$8,'B-PorHerramienta'!$J$2:$J$2848,$AC728,'B-PorHerramienta'!$K$2:$K$2848,$AD728,'B-PorHerramienta'!$L$2:$L$2848,$AE728,'B-PorHerramienta'!$F$2:$F$2848,"&lt;&gt;")=0,"",ROUND(SUMIFS(INDEX('B-PorHerramienta'!$F$2:$I$2848,0,$AH$6),'B-PorHerramienta'!$A$2:$A$2848,M$8,'B-PorHerramienta'!$J$2:$J$2848,$AC728,'B-PorHerramienta'!$K$2:$K$2848,$AD728,'B-PorHerramienta'!$L$2:$L$2848,$AE728)*$AI$6,$AJ$6))</f>
        <v/>
      </c>
      <c r="N728" s="48" t="str">
        <f>IF(COUNTIFS('B-PorHerramienta'!$A$2:$A$2848,N$8,'B-PorHerramienta'!$J$2:$J$2848,$AC728,'B-PorHerramienta'!$K$2:$K$2848,$AD728,'B-PorHerramienta'!$L$2:$L$2848,$AE728,'B-PorHerramienta'!$F$2:$F$2848,"&lt;&gt;")=0,"",ROUND(SUMIFS(INDEX('B-PorHerramienta'!$F$2:$I$2848,0,$AH$6),'B-PorHerramienta'!$A$2:$A$2848,N$8,'B-PorHerramienta'!$J$2:$J$2848,$AC728,'B-PorHerramienta'!$K$2:$K$2848,$AD728,'B-PorHerramienta'!$L$2:$L$2848,$AE728)*$AI$6,$AJ$6))</f>
        <v/>
      </c>
      <c r="O728" s="48" t="str">
        <f>IF(COUNTIFS('B-PorHerramienta'!$A$2:$A$2848,O$8,'B-PorHerramienta'!$J$2:$J$2848,$AC728,'B-PorHerramienta'!$K$2:$K$2848,$AD728,'B-PorHerramienta'!$L$2:$L$2848,$AE728,'B-PorHerramienta'!$F$2:$F$2848,"&lt;&gt;")=0,"",ROUND(SUMIFS(INDEX('B-PorHerramienta'!$F$2:$I$2848,0,$AH$6),'B-PorHerramienta'!$A$2:$A$2848,O$8,'B-PorHerramienta'!$J$2:$J$2848,$AC728,'B-PorHerramienta'!$K$2:$K$2848,$AD728,'B-PorHerramienta'!$L$2:$L$2848,$AE728)*$AI$6,$AJ$6))</f>
        <v/>
      </c>
      <c r="P728" s="48" t="str">
        <f>IF(COUNTIFS('B-PorHerramienta'!$A$2:$A$2848,P$8,'B-PorHerramienta'!$J$2:$J$2848,$AC728,'B-PorHerramienta'!$K$2:$K$2848,$AD728,'B-PorHerramienta'!$L$2:$L$2848,$AE728,'B-PorHerramienta'!$F$2:$F$2848,"&lt;&gt;")=0,"",ROUND(SUMIFS(INDEX('B-PorHerramienta'!$F$2:$I$2848,0,$AH$6),'B-PorHerramienta'!$A$2:$A$2848,P$8,'B-PorHerramienta'!$J$2:$J$2848,$AC728,'B-PorHerramienta'!$K$2:$K$2848,$AD728,'B-PorHerramienta'!$L$2:$L$2848,$AE728)*$AI$6,$AJ$6))</f>
        <v/>
      </c>
      <c r="Q728" s="48" t="str">
        <f>IF(COUNTIFS('B-PorHerramienta'!$A$2:$A$2848,Q$8,'B-PorHerramienta'!$J$2:$J$2848,$AC728,'B-PorHerramienta'!$K$2:$K$2848,$AD728,'B-PorHerramienta'!$L$2:$L$2848,$AE728,'B-PorHerramienta'!$F$2:$F$2848,"&lt;&gt;")=0,"",ROUND(SUMIFS(INDEX('B-PorHerramienta'!$F$2:$I$2848,0,$AH$6),'B-PorHerramienta'!$A$2:$A$2848,Q$8,'B-PorHerramienta'!$J$2:$J$2848,$AC728,'B-PorHerramienta'!$K$2:$K$2848,$AD728,'B-PorHerramienta'!$L$2:$L$2848,$AE728)*$AI$6,$AJ$6))</f>
        <v/>
      </c>
      <c r="R728" s="48" t="str">
        <f>IF(COUNTIFS('B-PorHerramienta'!$A$2:$A$2848,R$8,'B-PorHerramienta'!$J$2:$J$2848,$AC728,'B-PorHerramienta'!$K$2:$K$2848,$AD728,'B-PorHerramienta'!$L$2:$L$2848,$AE728,'B-PorHerramienta'!$F$2:$F$2848,"&lt;&gt;")=0,"",ROUND(SUMIFS(INDEX('B-PorHerramienta'!$F$2:$I$2848,0,$AH$6),'B-PorHerramienta'!$A$2:$A$2848,R$8,'B-PorHerramienta'!$J$2:$J$2848,$AC728,'B-PorHerramienta'!$K$2:$K$2848,$AD728,'B-PorHerramienta'!$L$2:$L$2848,$AE728)*$AI$6,$AJ$6))</f>
        <v/>
      </c>
      <c r="S728" s="48" t="str">
        <f>IF(COUNTIFS('B-PorHerramienta'!$A$2:$A$2848,S$8,'B-PorHerramienta'!$J$2:$J$2848,$AC728,'B-PorHerramienta'!$K$2:$K$2848,$AD728,'B-PorHerramienta'!$L$2:$L$2848,$AE728,'B-PorHerramienta'!$F$2:$F$2848,"&lt;&gt;")=0,"",ROUND(SUMIFS(INDEX('B-PorHerramienta'!$F$2:$I$2848,0,$AH$6),'B-PorHerramienta'!$A$2:$A$2848,S$8,'B-PorHerramienta'!$J$2:$J$2848,$AC728,'B-PorHerramienta'!$K$2:$K$2848,$AD728,'B-PorHerramienta'!$L$2:$L$2848,$AE728)*$AI$6,$AJ$6))</f>
        <v/>
      </c>
      <c r="T728" s="48" t="str">
        <f>IF(COUNTIFS('B-PorHerramienta'!$A$2:$A$2848,T$8,'B-PorHerramienta'!$J$2:$J$2848,$AC728,'B-PorHerramienta'!$K$2:$K$2848,$AD728,'B-PorHerramienta'!$L$2:$L$2848,$AE728,'B-PorHerramienta'!$F$2:$F$2848,"&lt;&gt;")=0,"",ROUND(SUMIFS(INDEX('B-PorHerramienta'!$F$2:$I$2848,0,$AH$6),'B-PorHerramienta'!$A$2:$A$2848,T$8,'B-PorHerramienta'!$J$2:$J$2848,$AC728,'B-PorHerramienta'!$K$2:$K$2848,$AD728,'B-PorHerramienta'!$L$2:$L$2848,$AE728)*$AI$6,$AJ$6))</f>
        <v/>
      </c>
      <c r="U728" s="48" t="str">
        <f>IF(COUNTIFS('B-PorHerramienta'!$A$2:$A$2848,U$8,'B-PorHerramienta'!$J$2:$J$2848,$AC728,'B-PorHerramienta'!$K$2:$K$2848,$AD728,'B-PorHerramienta'!$L$2:$L$2848,$AE728,'B-PorHerramienta'!$F$2:$F$2848,"&lt;&gt;")=0,"",ROUND(SUMIFS(INDEX('B-PorHerramienta'!$F$2:$I$2848,0,$AH$6),'B-PorHerramienta'!$A$2:$A$2848,U$8,'B-PorHerramienta'!$J$2:$J$2848,$AC728,'B-PorHerramienta'!$K$2:$K$2848,$AD728,'B-PorHerramienta'!$L$2:$L$2848,$AE728)*$AI$6,$AJ$6))</f>
        <v/>
      </c>
      <c r="V728" s="48" t="str">
        <f>IF(COUNTIFS('B-PorHerramienta'!$A$2:$A$2848,V$8,'B-PorHerramienta'!$J$2:$J$2848,$AC728,'B-PorHerramienta'!$K$2:$K$2848,$AD728,'B-PorHerramienta'!$L$2:$L$2848,$AE728,'B-PorHerramienta'!$F$2:$F$2848,"&lt;&gt;")=0,"",ROUND(SUMIFS(INDEX('B-PorHerramienta'!$F$2:$I$2848,0,$AH$6),'B-PorHerramienta'!$A$2:$A$2848,V$8,'B-PorHerramienta'!$J$2:$J$2848,$AC728,'B-PorHerramienta'!$K$2:$K$2848,$AD728,'B-PorHerramienta'!$L$2:$L$2848,$AE728)*$AI$6,$AJ$6))</f>
        <v/>
      </c>
      <c r="W728" s="48" t="str">
        <f>IF(COUNTIFS('B-PorHerramienta'!$A$2:$A$2848,W$8,'B-PorHerramienta'!$J$2:$J$2848,$AC728,'B-PorHerramienta'!$K$2:$K$2848,$AD728,'B-PorHerramienta'!$L$2:$L$2848,$AE728,'B-PorHerramienta'!$F$2:$F$2848,"&lt;&gt;")=0,"",ROUND(SUMIFS(INDEX('B-PorHerramienta'!$F$2:$I$2848,0,$AH$6),'B-PorHerramienta'!$A$2:$A$2848,W$8,'B-PorHerramienta'!$J$2:$J$2848,$AC728,'B-PorHerramienta'!$K$2:$K$2848,$AD728,'B-PorHerramienta'!$L$2:$L$2848,$AE728)*$AI$6,$AJ$6))</f>
        <v/>
      </c>
      <c r="X728" s="48" t="str">
        <f>IF(COUNTIFS('B-PorHerramienta'!$A$2:$A$2848,X$8,'B-PorHerramienta'!$J$2:$J$2848,$AC728,'B-PorHerramienta'!$K$2:$K$2848,$AD728,'B-PorHerramienta'!$L$2:$L$2848,$AE728,'B-PorHerramienta'!$F$2:$F$2848,"&lt;&gt;")=0,"",ROUND(SUMIFS(INDEX('B-PorHerramienta'!$F$2:$I$2848,0,$AH$6),'B-PorHerramienta'!$A$2:$A$2848,X$8,'B-PorHerramienta'!$J$2:$J$2848,$AC728,'B-PorHerramienta'!$K$2:$K$2848,$AD728,'B-PorHerramienta'!$L$2:$L$2848,$AE728)*$AI$6,$AJ$6))</f>
        <v/>
      </c>
      <c r="Y728" s="48" t="str">
        <f>IF(COUNTIFS('B-PorHerramienta'!$A$2:$A$2848,Y$8,'B-PorHerramienta'!$J$2:$J$2848,$AC728,'B-PorHerramienta'!$K$2:$K$2848,$AD728,'B-PorHerramienta'!$L$2:$L$2848,$AE728,'B-PorHerramienta'!$F$2:$F$2848,"&lt;&gt;")=0,"",ROUND(SUMIFS(INDEX('B-PorHerramienta'!$F$2:$I$2848,0,$AH$6),'B-PorHerramienta'!$A$2:$A$2848,Y$8,'B-PorHerramienta'!$J$2:$J$2848,$AC728,'B-PorHerramienta'!$K$2:$K$2848,$AD728,'B-PorHerramienta'!$L$2:$L$2848,$AE728)*$AI$6,$AJ$6))</f>
        <v/>
      </c>
      <c r="Z728" s="48" t="str">
        <f>IF(COUNTIFS('B-PorHerramienta'!$A$2:$A$2848,Z$8,'B-PorHerramienta'!$J$2:$J$2848,$AC728,'B-PorHerramienta'!$K$2:$K$2848,$AD728,'B-PorHerramienta'!$L$2:$L$2848,$AE728,'B-PorHerramienta'!$F$2:$F$2848,"&lt;&gt;")=0,"",ROUND(SUMIFS(INDEX('B-PorHerramienta'!$F$2:$I$2848,0,$AH$6),'B-PorHerramienta'!$A$2:$A$2848,Z$8,'B-PorHerramienta'!$J$2:$J$2848,$AC728,'B-PorHerramienta'!$K$2:$K$2848,$AD728,'B-PorHerramienta'!$L$2:$L$2848,$AE728)*$AI$6,$AJ$6))</f>
        <v/>
      </c>
      <c r="AA728" s="6"/>
      <c r="AB728" s="35">
        <v>2</v>
      </c>
      <c r="AC728" s="35" t="s">
        <v>1285</v>
      </c>
      <c r="AD728" s="35" t="s">
        <v>1200</v>
      </c>
      <c r="AE728" s="35" t="s">
        <v>1724</v>
      </c>
      <c r="AF728" s="35"/>
      <c r="AG728" s="35"/>
      <c r="AH728" s="35"/>
      <c r="AI728" s="35"/>
      <c r="AJ728" s="35"/>
      <c r="AK728" s="35"/>
    </row>
    <row r="729" spans="1:37" hidden="1" outlineLevel="2" collapsed="1" x14ac:dyDescent="0.25">
      <c r="A729" s="49" t="s">
        <v>2344</v>
      </c>
      <c r="B729" s="47" t="s">
        <v>2343</v>
      </c>
      <c r="C729" s="48" t="str">
        <f>IF(COUNTIFS('B-PorHerramienta'!$A$2:$A$2848,C$8,'B-PorHerramienta'!$J$2:$J$2848,$AC729,'B-PorHerramienta'!$K$2:$K$2848,$AD729,'B-PorHerramienta'!$L$2:$L$2848,$AE729,'B-PorHerramienta'!$F$2:$F$2848,"&lt;&gt;")=0,"",ROUND(SUMIFS(INDEX('B-PorHerramienta'!$F$2:$I$2848,0,$AH$6),'B-PorHerramienta'!$A$2:$A$2848,C$8,'B-PorHerramienta'!$J$2:$J$2848,$AC729,'B-PorHerramienta'!$K$2:$K$2848,$AD729,'B-PorHerramienta'!$L$2:$L$2848,$AE729)*$AI$6,$AJ$6))</f>
        <v/>
      </c>
      <c r="D729" s="48" t="str">
        <f>IF(COUNTIFS('B-PorHerramienta'!$A$2:$A$2848,D$8,'B-PorHerramienta'!$J$2:$J$2848,$AC729,'B-PorHerramienta'!$K$2:$K$2848,$AD729,'B-PorHerramienta'!$L$2:$L$2848,$AE729,'B-PorHerramienta'!$F$2:$F$2848,"&lt;&gt;")=0,"",ROUND(SUMIFS(INDEX('B-PorHerramienta'!$F$2:$I$2848,0,$AH$6),'B-PorHerramienta'!$A$2:$A$2848,D$8,'B-PorHerramienta'!$J$2:$J$2848,$AC729,'B-PorHerramienta'!$K$2:$K$2848,$AD729,'B-PorHerramienta'!$L$2:$L$2848,$AE729)*$AI$6,$AJ$6))</f>
        <v/>
      </c>
      <c r="E729" s="48" t="str">
        <f>IF(COUNTIFS('B-PorHerramienta'!$A$2:$A$2848,E$8,'B-PorHerramienta'!$J$2:$J$2848,$AC729,'B-PorHerramienta'!$K$2:$K$2848,$AD729,'B-PorHerramienta'!$L$2:$L$2848,$AE729,'B-PorHerramienta'!$F$2:$F$2848,"&lt;&gt;")=0,"",ROUND(SUMIFS(INDEX('B-PorHerramienta'!$F$2:$I$2848,0,$AH$6),'B-PorHerramienta'!$A$2:$A$2848,E$8,'B-PorHerramienta'!$J$2:$J$2848,$AC729,'B-PorHerramienta'!$K$2:$K$2848,$AD729,'B-PorHerramienta'!$L$2:$L$2848,$AE729)*$AI$6,$AJ$6))</f>
        <v/>
      </c>
      <c r="F729" s="48" t="str">
        <f>IF(COUNTIFS('B-PorHerramienta'!$A$2:$A$2848,F$8,'B-PorHerramienta'!$J$2:$J$2848,$AC729,'B-PorHerramienta'!$K$2:$K$2848,$AD729,'B-PorHerramienta'!$L$2:$L$2848,$AE729,'B-PorHerramienta'!$F$2:$F$2848,"&lt;&gt;")=0,"",ROUND(SUMIFS(INDEX('B-PorHerramienta'!$F$2:$I$2848,0,$AH$6),'B-PorHerramienta'!$A$2:$A$2848,F$8,'B-PorHerramienta'!$J$2:$J$2848,$AC729,'B-PorHerramienta'!$K$2:$K$2848,$AD729,'B-PorHerramienta'!$L$2:$L$2848,$AE729)*$AI$6,$AJ$6))</f>
        <v/>
      </c>
      <c r="G729" s="48" t="str">
        <f>IF(COUNTIFS('B-PorHerramienta'!$A$2:$A$2848,G$8,'B-PorHerramienta'!$J$2:$J$2848,$AC729,'B-PorHerramienta'!$K$2:$K$2848,$AD729,'B-PorHerramienta'!$L$2:$L$2848,$AE729,'B-PorHerramienta'!$F$2:$F$2848,"&lt;&gt;")=0,"",ROUND(SUMIFS(INDEX('B-PorHerramienta'!$F$2:$I$2848,0,$AH$6),'B-PorHerramienta'!$A$2:$A$2848,G$8,'B-PorHerramienta'!$J$2:$J$2848,$AC729,'B-PorHerramienta'!$K$2:$K$2848,$AD729,'B-PorHerramienta'!$L$2:$L$2848,$AE729)*$AI$6,$AJ$6))</f>
        <v/>
      </c>
      <c r="H729" s="48" t="str">
        <f>IF(COUNTIFS('B-PorHerramienta'!$A$2:$A$2848,H$8,'B-PorHerramienta'!$J$2:$J$2848,$AC729,'B-PorHerramienta'!$K$2:$K$2848,$AD729,'B-PorHerramienta'!$L$2:$L$2848,$AE729,'B-PorHerramienta'!$F$2:$F$2848,"&lt;&gt;")=0,"",ROUND(SUMIFS(INDEX('B-PorHerramienta'!$F$2:$I$2848,0,$AH$6),'B-PorHerramienta'!$A$2:$A$2848,H$8,'B-PorHerramienta'!$J$2:$J$2848,$AC729,'B-PorHerramienta'!$K$2:$K$2848,$AD729,'B-PorHerramienta'!$L$2:$L$2848,$AE729)*$AI$6,$AJ$6))</f>
        <v/>
      </c>
      <c r="I729" s="48" t="str">
        <f>IF(COUNTIFS('B-PorHerramienta'!$A$2:$A$2848,I$8,'B-PorHerramienta'!$J$2:$J$2848,$AC729,'B-PorHerramienta'!$K$2:$K$2848,$AD729,'B-PorHerramienta'!$L$2:$L$2848,$AE729,'B-PorHerramienta'!$F$2:$F$2848,"&lt;&gt;")=0,"",ROUND(SUMIFS(INDEX('B-PorHerramienta'!$F$2:$I$2848,0,$AH$6),'B-PorHerramienta'!$A$2:$A$2848,I$8,'B-PorHerramienta'!$J$2:$J$2848,$AC729,'B-PorHerramienta'!$K$2:$K$2848,$AD729,'B-PorHerramienta'!$L$2:$L$2848,$AE729)*$AI$6,$AJ$6))</f>
        <v/>
      </c>
      <c r="J729" s="48" t="str">
        <f>IF(COUNTIFS('B-PorHerramienta'!$A$2:$A$2848,J$8,'B-PorHerramienta'!$J$2:$J$2848,$AC729,'B-PorHerramienta'!$K$2:$K$2848,$AD729,'B-PorHerramienta'!$L$2:$L$2848,$AE729,'B-PorHerramienta'!$F$2:$F$2848,"&lt;&gt;")=0,"",ROUND(SUMIFS(INDEX('B-PorHerramienta'!$F$2:$I$2848,0,$AH$6),'B-PorHerramienta'!$A$2:$A$2848,J$8,'B-PorHerramienta'!$J$2:$J$2848,$AC729,'B-PorHerramienta'!$K$2:$K$2848,$AD729,'B-PorHerramienta'!$L$2:$L$2848,$AE729)*$AI$6,$AJ$6))</f>
        <v/>
      </c>
      <c r="K729" s="48" t="str">
        <f>IF(COUNTIFS('B-PorHerramienta'!$A$2:$A$2848,K$8,'B-PorHerramienta'!$J$2:$J$2848,$AC729,'B-PorHerramienta'!$K$2:$K$2848,$AD729,'B-PorHerramienta'!$L$2:$L$2848,$AE729,'B-PorHerramienta'!$F$2:$F$2848,"&lt;&gt;")=0,"",ROUND(SUMIFS(INDEX('B-PorHerramienta'!$F$2:$I$2848,0,$AH$6),'B-PorHerramienta'!$A$2:$A$2848,K$8,'B-PorHerramienta'!$J$2:$J$2848,$AC729,'B-PorHerramienta'!$K$2:$K$2848,$AD729,'B-PorHerramienta'!$L$2:$L$2848,$AE729)*$AI$6,$AJ$6))</f>
        <v/>
      </c>
      <c r="L729" s="48">
        <f>IF(COUNTIFS('B-PorHerramienta'!$A$2:$A$2848,L$8,'B-PorHerramienta'!$J$2:$J$2848,$AC729,'B-PorHerramienta'!$K$2:$K$2848,$AD729,'B-PorHerramienta'!$L$2:$L$2848,$AE729,'B-PorHerramienta'!$F$2:$F$2848,"&lt;&gt;")=0,"",ROUND(SUMIFS(INDEX('B-PorHerramienta'!$F$2:$I$2848,0,$AH$6),'B-PorHerramienta'!$A$2:$A$2848,L$8,'B-PorHerramienta'!$J$2:$J$2848,$AC729,'B-PorHerramienta'!$K$2:$K$2848,$AD729,'B-PorHerramienta'!$L$2:$L$2848,$AE729)*$AI$6,$AJ$6))</f>
        <v>4.8000000000000001E-2</v>
      </c>
      <c r="M729" s="48">
        <f>IF(COUNTIFS('B-PorHerramienta'!$A$2:$A$2848,M$8,'B-PorHerramienta'!$J$2:$J$2848,$AC729,'B-PorHerramienta'!$K$2:$K$2848,$AD729,'B-PorHerramienta'!$L$2:$L$2848,$AE729,'B-PorHerramienta'!$F$2:$F$2848,"&lt;&gt;")=0,"",ROUND(SUMIFS(INDEX('B-PorHerramienta'!$F$2:$I$2848,0,$AH$6),'B-PorHerramienta'!$A$2:$A$2848,M$8,'B-PorHerramienta'!$J$2:$J$2848,$AC729,'B-PorHerramienta'!$K$2:$K$2848,$AD729,'B-PorHerramienta'!$L$2:$L$2848,$AE729)*$AI$6,$AJ$6))</f>
        <v>4.6699999999999998E-2</v>
      </c>
      <c r="N729" s="48">
        <f>IF(COUNTIFS('B-PorHerramienta'!$A$2:$A$2848,N$8,'B-PorHerramienta'!$J$2:$J$2848,$AC729,'B-PorHerramienta'!$K$2:$K$2848,$AD729,'B-PorHerramienta'!$L$2:$L$2848,$AE729,'B-PorHerramienta'!$F$2:$F$2848,"&lt;&gt;")=0,"",ROUND(SUMIFS(INDEX('B-PorHerramienta'!$F$2:$I$2848,0,$AH$6),'B-PorHerramienta'!$A$2:$A$2848,N$8,'B-PorHerramienta'!$J$2:$J$2848,$AC729,'B-PorHerramienta'!$K$2:$K$2848,$AD729,'B-PorHerramienta'!$L$2:$L$2848,$AE729)*$AI$6,$AJ$6))</f>
        <v>4.9200000000000001E-2</v>
      </c>
      <c r="O729" s="48" t="str">
        <f>IF(COUNTIFS('B-PorHerramienta'!$A$2:$A$2848,O$8,'B-PorHerramienta'!$J$2:$J$2848,$AC729,'B-PorHerramienta'!$K$2:$K$2848,$AD729,'B-PorHerramienta'!$L$2:$L$2848,$AE729,'B-PorHerramienta'!$F$2:$F$2848,"&lt;&gt;")=0,"",ROUND(SUMIFS(INDEX('B-PorHerramienta'!$F$2:$I$2848,0,$AH$6),'B-PorHerramienta'!$A$2:$A$2848,O$8,'B-PorHerramienta'!$J$2:$J$2848,$AC729,'B-PorHerramienta'!$K$2:$K$2848,$AD729,'B-PorHerramienta'!$L$2:$L$2848,$AE729)*$AI$6,$AJ$6))</f>
        <v/>
      </c>
      <c r="P729" s="48" t="str">
        <f>IF(COUNTIFS('B-PorHerramienta'!$A$2:$A$2848,P$8,'B-PorHerramienta'!$J$2:$J$2848,$AC729,'B-PorHerramienta'!$K$2:$K$2848,$AD729,'B-PorHerramienta'!$L$2:$L$2848,$AE729,'B-PorHerramienta'!$F$2:$F$2848,"&lt;&gt;")=0,"",ROUND(SUMIFS(INDEX('B-PorHerramienta'!$F$2:$I$2848,0,$AH$6),'B-PorHerramienta'!$A$2:$A$2848,P$8,'B-PorHerramienta'!$J$2:$J$2848,$AC729,'B-PorHerramienta'!$K$2:$K$2848,$AD729,'B-PorHerramienta'!$L$2:$L$2848,$AE729)*$AI$6,$AJ$6))</f>
        <v/>
      </c>
      <c r="Q729" s="48" t="str">
        <f>IF(COUNTIFS('B-PorHerramienta'!$A$2:$A$2848,Q$8,'B-PorHerramienta'!$J$2:$J$2848,$AC729,'B-PorHerramienta'!$K$2:$K$2848,$AD729,'B-PorHerramienta'!$L$2:$L$2848,$AE729,'B-PorHerramienta'!$F$2:$F$2848,"&lt;&gt;")=0,"",ROUND(SUMIFS(INDEX('B-PorHerramienta'!$F$2:$I$2848,0,$AH$6),'B-PorHerramienta'!$A$2:$A$2848,Q$8,'B-PorHerramienta'!$J$2:$J$2848,$AC729,'B-PorHerramienta'!$K$2:$K$2848,$AD729,'B-PorHerramienta'!$L$2:$L$2848,$AE729)*$AI$6,$AJ$6))</f>
        <v/>
      </c>
      <c r="R729" s="48" t="str">
        <f>IF(COUNTIFS('B-PorHerramienta'!$A$2:$A$2848,R$8,'B-PorHerramienta'!$J$2:$J$2848,$AC729,'B-PorHerramienta'!$K$2:$K$2848,$AD729,'B-PorHerramienta'!$L$2:$L$2848,$AE729,'B-PorHerramienta'!$F$2:$F$2848,"&lt;&gt;")=0,"",ROUND(SUMIFS(INDEX('B-PorHerramienta'!$F$2:$I$2848,0,$AH$6),'B-PorHerramienta'!$A$2:$A$2848,R$8,'B-PorHerramienta'!$J$2:$J$2848,$AC729,'B-PorHerramienta'!$K$2:$K$2848,$AD729,'B-PorHerramienta'!$L$2:$L$2848,$AE729)*$AI$6,$AJ$6))</f>
        <v/>
      </c>
      <c r="S729" s="48" t="str">
        <f>IF(COUNTIFS('B-PorHerramienta'!$A$2:$A$2848,S$8,'B-PorHerramienta'!$J$2:$J$2848,$AC729,'B-PorHerramienta'!$K$2:$K$2848,$AD729,'B-PorHerramienta'!$L$2:$L$2848,$AE729,'B-PorHerramienta'!$F$2:$F$2848,"&lt;&gt;")=0,"",ROUND(SUMIFS(INDEX('B-PorHerramienta'!$F$2:$I$2848,0,$AH$6),'B-PorHerramienta'!$A$2:$A$2848,S$8,'B-PorHerramienta'!$J$2:$J$2848,$AC729,'B-PorHerramienta'!$K$2:$K$2848,$AD729,'B-PorHerramienta'!$L$2:$L$2848,$AE729)*$AI$6,$AJ$6))</f>
        <v/>
      </c>
      <c r="T729" s="48" t="str">
        <f>IF(COUNTIFS('B-PorHerramienta'!$A$2:$A$2848,T$8,'B-PorHerramienta'!$J$2:$J$2848,$AC729,'B-PorHerramienta'!$K$2:$K$2848,$AD729,'B-PorHerramienta'!$L$2:$L$2848,$AE729,'B-PorHerramienta'!$F$2:$F$2848,"&lt;&gt;")=0,"",ROUND(SUMIFS(INDEX('B-PorHerramienta'!$F$2:$I$2848,0,$AH$6),'B-PorHerramienta'!$A$2:$A$2848,T$8,'B-PorHerramienta'!$J$2:$J$2848,$AC729,'B-PorHerramienta'!$K$2:$K$2848,$AD729,'B-PorHerramienta'!$L$2:$L$2848,$AE729)*$AI$6,$AJ$6))</f>
        <v/>
      </c>
      <c r="U729" s="48" t="str">
        <f>IF(COUNTIFS('B-PorHerramienta'!$A$2:$A$2848,U$8,'B-PorHerramienta'!$J$2:$J$2848,$AC729,'B-PorHerramienta'!$K$2:$K$2848,$AD729,'B-PorHerramienta'!$L$2:$L$2848,$AE729,'B-PorHerramienta'!$F$2:$F$2848,"&lt;&gt;")=0,"",ROUND(SUMIFS(INDEX('B-PorHerramienta'!$F$2:$I$2848,0,$AH$6),'B-PorHerramienta'!$A$2:$A$2848,U$8,'B-PorHerramienta'!$J$2:$J$2848,$AC729,'B-PorHerramienta'!$K$2:$K$2848,$AD729,'B-PorHerramienta'!$L$2:$L$2848,$AE729)*$AI$6,$AJ$6))</f>
        <v/>
      </c>
      <c r="V729" s="48" t="str">
        <f>IF(COUNTIFS('B-PorHerramienta'!$A$2:$A$2848,V$8,'B-PorHerramienta'!$J$2:$J$2848,$AC729,'B-PorHerramienta'!$K$2:$K$2848,$AD729,'B-PorHerramienta'!$L$2:$L$2848,$AE729,'B-PorHerramienta'!$F$2:$F$2848,"&lt;&gt;")=0,"",ROUND(SUMIFS(INDEX('B-PorHerramienta'!$F$2:$I$2848,0,$AH$6),'B-PorHerramienta'!$A$2:$A$2848,V$8,'B-PorHerramienta'!$J$2:$J$2848,$AC729,'B-PorHerramienta'!$K$2:$K$2848,$AD729,'B-PorHerramienta'!$L$2:$L$2848,$AE729)*$AI$6,$AJ$6))</f>
        <v/>
      </c>
      <c r="W729" s="48" t="str">
        <f>IF(COUNTIFS('B-PorHerramienta'!$A$2:$A$2848,W$8,'B-PorHerramienta'!$J$2:$J$2848,$AC729,'B-PorHerramienta'!$K$2:$K$2848,$AD729,'B-PorHerramienta'!$L$2:$L$2848,$AE729,'B-PorHerramienta'!$F$2:$F$2848,"&lt;&gt;")=0,"",ROUND(SUMIFS(INDEX('B-PorHerramienta'!$F$2:$I$2848,0,$AH$6),'B-PorHerramienta'!$A$2:$A$2848,W$8,'B-PorHerramienta'!$J$2:$J$2848,$AC729,'B-PorHerramienta'!$K$2:$K$2848,$AD729,'B-PorHerramienta'!$L$2:$L$2848,$AE729)*$AI$6,$AJ$6))</f>
        <v/>
      </c>
      <c r="X729" s="48" t="str">
        <f>IF(COUNTIFS('B-PorHerramienta'!$A$2:$A$2848,X$8,'B-PorHerramienta'!$J$2:$J$2848,$AC729,'B-PorHerramienta'!$K$2:$K$2848,$AD729,'B-PorHerramienta'!$L$2:$L$2848,$AE729,'B-PorHerramienta'!$F$2:$F$2848,"&lt;&gt;")=0,"",ROUND(SUMIFS(INDEX('B-PorHerramienta'!$F$2:$I$2848,0,$AH$6),'B-PorHerramienta'!$A$2:$A$2848,X$8,'B-PorHerramienta'!$J$2:$J$2848,$AC729,'B-PorHerramienta'!$K$2:$K$2848,$AD729,'B-PorHerramienta'!$L$2:$L$2848,$AE729)*$AI$6,$AJ$6))</f>
        <v/>
      </c>
      <c r="Y729" s="48" t="str">
        <f>IF(COUNTIFS('B-PorHerramienta'!$A$2:$A$2848,Y$8,'B-PorHerramienta'!$J$2:$J$2848,$AC729,'B-PorHerramienta'!$K$2:$K$2848,$AD729,'B-PorHerramienta'!$L$2:$L$2848,$AE729,'B-PorHerramienta'!$F$2:$F$2848,"&lt;&gt;")=0,"",ROUND(SUMIFS(INDEX('B-PorHerramienta'!$F$2:$I$2848,0,$AH$6),'B-PorHerramienta'!$A$2:$A$2848,Y$8,'B-PorHerramienta'!$J$2:$J$2848,$AC729,'B-PorHerramienta'!$K$2:$K$2848,$AD729,'B-PorHerramienta'!$L$2:$L$2848,$AE729)*$AI$6,$AJ$6))</f>
        <v/>
      </c>
      <c r="Z729" s="48" t="str">
        <f>IF(COUNTIFS('B-PorHerramienta'!$A$2:$A$2848,Z$8,'B-PorHerramienta'!$J$2:$J$2848,$AC729,'B-PorHerramienta'!$K$2:$K$2848,$AD729,'B-PorHerramienta'!$L$2:$L$2848,$AE729,'B-PorHerramienta'!$F$2:$F$2848,"&lt;&gt;")=0,"",ROUND(SUMIFS(INDEX('B-PorHerramienta'!$F$2:$I$2848,0,$AH$6),'B-PorHerramienta'!$A$2:$A$2848,Z$8,'B-PorHerramienta'!$J$2:$J$2848,$AC729,'B-PorHerramienta'!$K$2:$K$2848,$AD729,'B-PorHerramienta'!$L$2:$L$2848,$AE729)*$AI$6,$AJ$6))</f>
        <v/>
      </c>
      <c r="AA729" s="6"/>
      <c r="AB729" s="35">
        <v>2</v>
      </c>
      <c r="AC729" s="35" t="s">
        <v>1285</v>
      </c>
      <c r="AD729" s="35" t="s">
        <v>1200</v>
      </c>
      <c r="AE729" s="35" t="s">
        <v>1758</v>
      </c>
      <c r="AF729" s="35"/>
      <c r="AG729" s="35"/>
      <c r="AH729" s="35"/>
      <c r="AI729" s="35"/>
      <c r="AJ729" s="35"/>
      <c r="AK729" s="35"/>
    </row>
    <row r="730" spans="1:37" hidden="1" outlineLevel="1" collapsed="1" x14ac:dyDescent="0.25">
      <c r="A730" s="46" t="s">
        <v>1486</v>
      </c>
      <c r="B730" s="47" t="s">
        <v>1867</v>
      </c>
      <c r="C730" s="48" t="str">
        <f>IF(COUNTIFS('B-PorHerramienta'!$A$2:$A$2848,C$8,'B-PorHerramienta'!$J$2:$J$2848,$AC730,'B-PorHerramienta'!$K$2:$K$2848,$AD730,'B-PorHerramienta'!$L$2:$L$2848,$AE730,'B-PorHerramienta'!$F$2:$F$2848,"&lt;&gt;")=0,"",ROUND(SUMIFS(INDEX('B-PorHerramienta'!$F$2:$I$2848,0,$AH$6),'B-PorHerramienta'!$A$2:$A$2848,C$8,'B-PorHerramienta'!$J$2:$J$2848,$AC730,'B-PorHerramienta'!$K$2:$K$2848,$AD730,'B-PorHerramienta'!$L$2:$L$2848,$AE730)*$AI$6,$AJ$6))</f>
        <v/>
      </c>
      <c r="D730" s="48" t="str">
        <f>IF(COUNTIFS('B-PorHerramienta'!$A$2:$A$2848,D$8,'B-PorHerramienta'!$J$2:$J$2848,$AC730,'B-PorHerramienta'!$K$2:$K$2848,$AD730,'B-PorHerramienta'!$L$2:$L$2848,$AE730,'B-PorHerramienta'!$F$2:$F$2848,"&lt;&gt;")=0,"",ROUND(SUMIFS(INDEX('B-PorHerramienta'!$F$2:$I$2848,0,$AH$6),'B-PorHerramienta'!$A$2:$A$2848,D$8,'B-PorHerramienta'!$J$2:$J$2848,$AC730,'B-PorHerramienta'!$K$2:$K$2848,$AD730,'B-PorHerramienta'!$L$2:$L$2848,$AE730)*$AI$6,$AJ$6))</f>
        <v/>
      </c>
      <c r="E730" s="48">
        <f>IF(COUNTIFS('B-PorHerramienta'!$A$2:$A$2848,E$8,'B-PorHerramienta'!$J$2:$J$2848,$AC730,'B-PorHerramienta'!$K$2:$K$2848,$AD730,'B-PorHerramienta'!$L$2:$L$2848,$AE730,'B-PorHerramienta'!$F$2:$F$2848,"&lt;&gt;")=0,"",ROUND(SUMIFS(INDEX('B-PorHerramienta'!$F$2:$I$2848,0,$AH$6),'B-PorHerramienta'!$A$2:$A$2848,E$8,'B-PorHerramienta'!$J$2:$J$2848,$AC730,'B-PorHerramienta'!$K$2:$K$2848,$AD730,'B-PorHerramienta'!$L$2:$L$2848,$AE730)*$AI$6,$AJ$6))</f>
        <v>9.9599999999999994E-2</v>
      </c>
      <c r="F730" s="48">
        <f>IF(COUNTIFS('B-PorHerramienta'!$A$2:$A$2848,F$8,'B-PorHerramienta'!$J$2:$J$2848,$AC730,'B-PorHerramienta'!$K$2:$K$2848,$AD730,'B-PorHerramienta'!$L$2:$L$2848,$AE730,'B-PorHerramienta'!$F$2:$F$2848,"&lt;&gt;")=0,"",ROUND(SUMIFS(INDEX('B-PorHerramienta'!$F$2:$I$2848,0,$AH$6),'B-PorHerramienta'!$A$2:$A$2848,F$8,'B-PorHerramienta'!$J$2:$J$2848,$AC730,'B-PorHerramienta'!$K$2:$K$2848,$AD730,'B-PorHerramienta'!$L$2:$L$2848,$AE730)*$AI$6,$AJ$6))</f>
        <v>0.1024</v>
      </c>
      <c r="G730" s="48" t="str">
        <f>IF(COUNTIFS('B-PorHerramienta'!$A$2:$A$2848,G$8,'B-PorHerramienta'!$J$2:$J$2848,$AC730,'B-PorHerramienta'!$K$2:$K$2848,$AD730,'B-PorHerramienta'!$L$2:$L$2848,$AE730,'B-PorHerramienta'!$F$2:$F$2848,"&lt;&gt;")=0,"",ROUND(SUMIFS(INDEX('B-PorHerramienta'!$F$2:$I$2848,0,$AH$6),'B-PorHerramienta'!$A$2:$A$2848,G$8,'B-PorHerramienta'!$J$2:$J$2848,$AC730,'B-PorHerramienta'!$K$2:$K$2848,$AD730,'B-PorHerramienta'!$L$2:$L$2848,$AE730)*$AI$6,$AJ$6))</f>
        <v/>
      </c>
      <c r="H730" s="48" t="str">
        <f>IF(COUNTIFS('B-PorHerramienta'!$A$2:$A$2848,H$8,'B-PorHerramienta'!$J$2:$J$2848,$AC730,'B-PorHerramienta'!$K$2:$K$2848,$AD730,'B-PorHerramienta'!$L$2:$L$2848,$AE730,'B-PorHerramienta'!$F$2:$F$2848,"&lt;&gt;")=0,"",ROUND(SUMIFS(INDEX('B-PorHerramienta'!$F$2:$I$2848,0,$AH$6),'B-PorHerramienta'!$A$2:$A$2848,H$8,'B-PorHerramienta'!$J$2:$J$2848,$AC730,'B-PorHerramienta'!$K$2:$K$2848,$AD730,'B-PorHerramienta'!$L$2:$L$2848,$AE730)*$AI$6,$AJ$6))</f>
        <v/>
      </c>
      <c r="I730" s="48" t="str">
        <f>IF(COUNTIFS('B-PorHerramienta'!$A$2:$A$2848,I$8,'B-PorHerramienta'!$J$2:$J$2848,$AC730,'B-PorHerramienta'!$K$2:$K$2848,$AD730,'B-PorHerramienta'!$L$2:$L$2848,$AE730,'B-PorHerramienta'!$F$2:$F$2848,"&lt;&gt;")=0,"",ROUND(SUMIFS(INDEX('B-PorHerramienta'!$F$2:$I$2848,0,$AH$6),'B-PorHerramienta'!$A$2:$A$2848,I$8,'B-PorHerramienta'!$J$2:$J$2848,$AC730,'B-PorHerramienta'!$K$2:$K$2848,$AD730,'B-PorHerramienta'!$L$2:$L$2848,$AE730)*$AI$6,$AJ$6))</f>
        <v/>
      </c>
      <c r="J730" s="48" t="str">
        <f>IF(COUNTIFS('B-PorHerramienta'!$A$2:$A$2848,J$8,'B-PorHerramienta'!$J$2:$J$2848,$AC730,'B-PorHerramienta'!$K$2:$K$2848,$AD730,'B-PorHerramienta'!$L$2:$L$2848,$AE730,'B-PorHerramienta'!$F$2:$F$2848,"&lt;&gt;")=0,"",ROUND(SUMIFS(INDEX('B-PorHerramienta'!$F$2:$I$2848,0,$AH$6),'B-PorHerramienta'!$A$2:$A$2848,J$8,'B-PorHerramienta'!$J$2:$J$2848,$AC730,'B-PorHerramienta'!$K$2:$K$2848,$AD730,'B-PorHerramienta'!$L$2:$L$2848,$AE730)*$AI$6,$AJ$6))</f>
        <v/>
      </c>
      <c r="K730" s="48" t="str">
        <f>IF(COUNTIFS('B-PorHerramienta'!$A$2:$A$2848,K$8,'B-PorHerramienta'!$J$2:$J$2848,$AC730,'B-PorHerramienta'!$K$2:$K$2848,$AD730,'B-PorHerramienta'!$L$2:$L$2848,$AE730,'B-PorHerramienta'!$F$2:$F$2848,"&lt;&gt;")=0,"",ROUND(SUMIFS(INDEX('B-PorHerramienta'!$F$2:$I$2848,0,$AH$6),'B-PorHerramienta'!$A$2:$A$2848,K$8,'B-PorHerramienta'!$J$2:$J$2848,$AC730,'B-PorHerramienta'!$K$2:$K$2848,$AD730,'B-PorHerramienta'!$L$2:$L$2848,$AE730)*$AI$6,$AJ$6))</f>
        <v/>
      </c>
      <c r="L730" s="48" t="str">
        <f>IF(COUNTIFS('B-PorHerramienta'!$A$2:$A$2848,L$8,'B-PorHerramienta'!$J$2:$J$2848,$AC730,'B-PorHerramienta'!$K$2:$K$2848,$AD730,'B-PorHerramienta'!$L$2:$L$2848,$AE730,'B-PorHerramienta'!$F$2:$F$2848,"&lt;&gt;")=0,"",ROUND(SUMIFS(INDEX('B-PorHerramienta'!$F$2:$I$2848,0,$AH$6),'B-PorHerramienta'!$A$2:$A$2848,L$8,'B-PorHerramienta'!$J$2:$J$2848,$AC730,'B-PorHerramienta'!$K$2:$K$2848,$AD730,'B-PorHerramienta'!$L$2:$L$2848,$AE730)*$AI$6,$AJ$6))</f>
        <v/>
      </c>
      <c r="M730" s="48" t="str">
        <f>IF(COUNTIFS('B-PorHerramienta'!$A$2:$A$2848,M$8,'B-PorHerramienta'!$J$2:$J$2848,$AC730,'B-PorHerramienta'!$K$2:$K$2848,$AD730,'B-PorHerramienta'!$L$2:$L$2848,$AE730,'B-PorHerramienta'!$F$2:$F$2848,"&lt;&gt;")=0,"",ROUND(SUMIFS(INDEX('B-PorHerramienta'!$F$2:$I$2848,0,$AH$6),'B-PorHerramienta'!$A$2:$A$2848,M$8,'B-PorHerramienta'!$J$2:$J$2848,$AC730,'B-PorHerramienta'!$K$2:$K$2848,$AD730,'B-PorHerramienta'!$L$2:$L$2848,$AE730)*$AI$6,$AJ$6))</f>
        <v/>
      </c>
      <c r="N730" s="48" t="str">
        <f>IF(COUNTIFS('B-PorHerramienta'!$A$2:$A$2848,N$8,'B-PorHerramienta'!$J$2:$J$2848,$AC730,'B-PorHerramienta'!$K$2:$K$2848,$AD730,'B-PorHerramienta'!$L$2:$L$2848,$AE730,'B-PorHerramienta'!$F$2:$F$2848,"&lt;&gt;")=0,"",ROUND(SUMIFS(INDEX('B-PorHerramienta'!$F$2:$I$2848,0,$AH$6),'B-PorHerramienta'!$A$2:$A$2848,N$8,'B-PorHerramienta'!$J$2:$J$2848,$AC730,'B-PorHerramienta'!$K$2:$K$2848,$AD730,'B-PorHerramienta'!$L$2:$L$2848,$AE730)*$AI$6,$AJ$6))</f>
        <v/>
      </c>
      <c r="O730" s="48" t="str">
        <f>IF(COUNTIFS('B-PorHerramienta'!$A$2:$A$2848,O$8,'B-PorHerramienta'!$J$2:$J$2848,$AC730,'B-PorHerramienta'!$K$2:$K$2848,$AD730,'B-PorHerramienta'!$L$2:$L$2848,$AE730,'B-PorHerramienta'!$F$2:$F$2848,"&lt;&gt;")=0,"",ROUND(SUMIFS(INDEX('B-PorHerramienta'!$F$2:$I$2848,0,$AH$6),'B-PorHerramienta'!$A$2:$A$2848,O$8,'B-PorHerramienta'!$J$2:$J$2848,$AC730,'B-PorHerramienta'!$K$2:$K$2848,$AD730,'B-PorHerramienta'!$L$2:$L$2848,$AE730)*$AI$6,$AJ$6))</f>
        <v/>
      </c>
      <c r="P730" s="48" t="str">
        <f>IF(COUNTIFS('B-PorHerramienta'!$A$2:$A$2848,P$8,'B-PorHerramienta'!$J$2:$J$2848,$AC730,'B-PorHerramienta'!$K$2:$K$2848,$AD730,'B-PorHerramienta'!$L$2:$L$2848,$AE730,'B-PorHerramienta'!$F$2:$F$2848,"&lt;&gt;")=0,"",ROUND(SUMIFS(INDEX('B-PorHerramienta'!$F$2:$I$2848,0,$AH$6),'B-PorHerramienta'!$A$2:$A$2848,P$8,'B-PorHerramienta'!$J$2:$J$2848,$AC730,'B-PorHerramienta'!$K$2:$K$2848,$AD730,'B-PorHerramienta'!$L$2:$L$2848,$AE730)*$AI$6,$AJ$6))</f>
        <v/>
      </c>
      <c r="Q730" s="48" t="str">
        <f>IF(COUNTIFS('B-PorHerramienta'!$A$2:$A$2848,Q$8,'B-PorHerramienta'!$J$2:$J$2848,$AC730,'B-PorHerramienta'!$K$2:$K$2848,$AD730,'B-PorHerramienta'!$L$2:$L$2848,$AE730,'B-PorHerramienta'!$F$2:$F$2848,"&lt;&gt;")=0,"",ROUND(SUMIFS(INDEX('B-PorHerramienta'!$F$2:$I$2848,0,$AH$6),'B-PorHerramienta'!$A$2:$A$2848,Q$8,'B-PorHerramienta'!$J$2:$J$2848,$AC730,'B-PorHerramienta'!$K$2:$K$2848,$AD730,'B-PorHerramienta'!$L$2:$L$2848,$AE730)*$AI$6,$AJ$6))</f>
        <v/>
      </c>
      <c r="R730" s="48" t="str">
        <f>IF(COUNTIFS('B-PorHerramienta'!$A$2:$A$2848,R$8,'B-PorHerramienta'!$J$2:$J$2848,$AC730,'B-PorHerramienta'!$K$2:$K$2848,$AD730,'B-PorHerramienta'!$L$2:$L$2848,$AE730,'B-PorHerramienta'!$F$2:$F$2848,"&lt;&gt;")=0,"",ROUND(SUMIFS(INDEX('B-PorHerramienta'!$F$2:$I$2848,0,$AH$6),'B-PorHerramienta'!$A$2:$A$2848,R$8,'B-PorHerramienta'!$J$2:$J$2848,$AC730,'B-PorHerramienta'!$K$2:$K$2848,$AD730,'B-PorHerramienta'!$L$2:$L$2848,$AE730)*$AI$6,$AJ$6))</f>
        <v/>
      </c>
      <c r="S730" s="48" t="str">
        <f>IF(COUNTIFS('B-PorHerramienta'!$A$2:$A$2848,S$8,'B-PorHerramienta'!$J$2:$J$2848,$AC730,'B-PorHerramienta'!$K$2:$K$2848,$AD730,'B-PorHerramienta'!$L$2:$L$2848,$AE730,'B-PorHerramienta'!$F$2:$F$2848,"&lt;&gt;")=0,"",ROUND(SUMIFS(INDEX('B-PorHerramienta'!$F$2:$I$2848,0,$AH$6),'B-PorHerramienta'!$A$2:$A$2848,S$8,'B-PorHerramienta'!$J$2:$J$2848,$AC730,'B-PorHerramienta'!$K$2:$K$2848,$AD730,'B-PorHerramienta'!$L$2:$L$2848,$AE730)*$AI$6,$AJ$6))</f>
        <v/>
      </c>
      <c r="T730" s="48" t="str">
        <f>IF(COUNTIFS('B-PorHerramienta'!$A$2:$A$2848,T$8,'B-PorHerramienta'!$J$2:$J$2848,$AC730,'B-PorHerramienta'!$K$2:$K$2848,$AD730,'B-PorHerramienta'!$L$2:$L$2848,$AE730,'B-PorHerramienta'!$F$2:$F$2848,"&lt;&gt;")=0,"",ROUND(SUMIFS(INDEX('B-PorHerramienta'!$F$2:$I$2848,0,$AH$6),'B-PorHerramienta'!$A$2:$A$2848,T$8,'B-PorHerramienta'!$J$2:$J$2848,$AC730,'B-PorHerramienta'!$K$2:$K$2848,$AD730,'B-PorHerramienta'!$L$2:$L$2848,$AE730)*$AI$6,$AJ$6))</f>
        <v/>
      </c>
      <c r="U730" s="48" t="str">
        <f>IF(COUNTIFS('B-PorHerramienta'!$A$2:$A$2848,U$8,'B-PorHerramienta'!$J$2:$J$2848,$AC730,'B-PorHerramienta'!$K$2:$K$2848,$AD730,'B-PorHerramienta'!$L$2:$L$2848,$AE730,'B-PorHerramienta'!$F$2:$F$2848,"&lt;&gt;")=0,"",ROUND(SUMIFS(INDEX('B-PorHerramienta'!$F$2:$I$2848,0,$AH$6),'B-PorHerramienta'!$A$2:$A$2848,U$8,'B-PorHerramienta'!$J$2:$J$2848,$AC730,'B-PorHerramienta'!$K$2:$K$2848,$AD730,'B-PorHerramienta'!$L$2:$L$2848,$AE730)*$AI$6,$AJ$6))</f>
        <v/>
      </c>
      <c r="V730" s="48" t="str">
        <f>IF(COUNTIFS('B-PorHerramienta'!$A$2:$A$2848,V$8,'B-PorHerramienta'!$J$2:$J$2848,$AC730,'B-PorHerramienta'!$K$2:$K$2848,$AD730,'B-PorHerramienta'!$L$2:$L$2848,$AE730,'B-PorHerramienta'!$F$2:$F$2848,"&lt;&gt;")=0,"",ROUND(SUMIFS(INDEX('B-PorHerramienta'!$F$2:$I$2848,0,$AH$6),'B-PorHerramienta'!$A$2:$A$2848,V$8,'B-PorHerramienta'!$J$2:$J$2848,$AC730,'B-PorHerramienta'!$K$2:$K$2848,$AD730,'B-PorHerramienta'!$L$2:$L$2848,$AE730)*$AI$6,$AJ$6))</f>
        <v/>
      </c>
      <c r="W730" s="48" t="str">
        <f>IF(COUNTIFS('B-PorHerramienta'!$A$2:$A$2848,W$8,'B-PorHerramienta'!$J$2:$J$2848,$AC730,'B-PorHerramienta'!$K$2:$K$2848,$AD730,'B-PorHerramienta'!$L$2:$L$2848,$AE730,'B-PorHerramienta'!$F$2:$F$2848,"&lt;&gt;")=0,"",ROUND(SUMIFS(INDEX('B-PorHerramienta'!$F$2:$I$2848,0,$AH$6),'B-PorHerramienta'!$A$2:$A$2848,W$8,'B-PorHerramienta'!$J$2:$J$2848,$AC730,'B-PorHerramienta'!$K$2:$K$2848,$AD730,'B-PorHerramienta'!$L$2:$L$2848,$AE730)*$AI$6,$AJ$6))</f>
        <v/>
      </c>
      <c r="X730" s="48" t="str">
        <f>IF(COUNTIFS('B-PorHerramienta'!$A$2:$A$2848,X$8,'B-PorHerramienta'!$J$2:$J$2848,$AC730,'B-PorHerramienta'!$K$2:$K$2848,$AD730,'B-PorHerramienta'!$L$2:$L$2848,$AE730,'B-PorHerramienta'!$F$2:$F$2848,"&lt;&gt;")=0,"",ROUND(SUMIFS(INDEX('B-PorHerramienta'!$F$2:$I$2848,0,$AH$6),'B-PorHerramienta'!$A$2:$A$2848,X$8,'B-PorHerramienta'!$J$2:$J$2848,$AC730,'B-PorHerramienta'!$K$2:$K$2848,$AD730,'B-PorHerramienta'!$L$2:$L$2848,$AE730)*$AI$6,$AJ$6))</f>
        <v/>
      </c>
      <c r="Y730" s="48" t="str">
        <f>IF(COUNTIFS('B-PorHerramienta'!$A$2:$A$2848,Y$8,'B-PorHerramienta'!$J$2:$J$2848,$AC730,'B-PorHerramienta'!$K$2:$K$2848,$AD730,'B-PorHerramienta'!$L$2:$L$2848,$AE730,'B-PorHerramienta'!$F$2:$F$2848,"&lt;&gt;")=0,"",ROUND(SUMIFS(INDEX('B-PorHerramienta'!$F$2:$I$2848,0,$AH$6),'B-PorHerramienta'!$A$2:$A$2848,Y$8,'B-PorHerramienta'!$J$2:$J$2848,$AC730,'B-PorHerramienta'!$K$2:$K$2848,$AD730,'B-PorHerramienta'!$L$2:$L$2848,$AE730)*$AI$6,$AJ$6))</f>
        <v/>
      </c>
      <c r="Z730" s="48" t="str">
        <f>IF(COUNTIFS('B-PorHerramienta'!$A$2:$A$2848,Z$8,'B-PorHerramienta'!$J$2:$J$2848,$AC730,'B-PorHerramienta'!$K$2:$K$2848,$AD730,'B-PorHerramienta'!$L$2:$L$2848,$AE730,'B-PorHerramienta'!$F$2:$F$2848,"&lt;&gt;")=0,"",ROUND(SUMIFS(INDEX('B-PorHerramienta'!$F$2:$I$2848,0,$AH$6),'B-PorHerramienta'!$A$2:$A$2848,Z$8,'B-PorHerramienta'!$J$2:$J$2848,$AC730,'B-PorHerramienta'!$K$2:$K$2848,$AD730,'B-PorHerramienta'!$L$2:$L$2848,$AE730)*$AI$6,$AJ$6))</f>
        <v/>
      </c>
      <c r="AA730" s="6"/>
      <c r="AB730" s="35">
        <v>1</v>
      </c>
      <c r="AC730" s="35" t="s">
        <v>1285</v>
      </c>
      <c r="AD730" s="35" t="s">
        <v>1486</v>
      </c>
      <c r="AE730" s="35" t="s">
        <v>88</v>
      </c>
      <c r="AF730" s="35"/>
      <c r="AG730" s="35"/>
      <c r="AH730" s="35"/>
      <c r="AI730" s="35"/>
      <c r="AJ730" s="35"/>
      <c r="AK730" s="35"/>
    </row>
    <row r="731" spans="1:37" hidden="1" outlineLevel="2" collapsed="1" x14ac:dyDescent="0.25">
      <c r="A731" s="49" t="s">
        <v>800</v>
      </c>
      <c r="B731" s="47" t="s">
        <v>2342</v>
      </c>
      <c r="C731" s="48" t="str">
        <f>IF(COUNTIFS('B-PorHerramienta'!$A$2:$A$2848,C$8,'B-PorHerramienta'!$J$2:$J$2848,$AC731,'B-PorHerramienta'!$K$2:$K$2848,$AD731,'B-PorHerramienta'!$L$2:$L$2848,$AE731,'B-PorHerramienta'!$F$2:$F$2848,"&lt;&gt;")=0,"",ROUND(SUMIFS(INDEX('B-PorHerramienta'!$F$2:$I$2848,0,$AH$6),'B-PorHerramienta'!$A$2:$A$2848,C$8,'B-PorHerramienta'!$J$2:$J$2848,$AC731,'B-PorHerramienta'!$K$2:$K$2848,$AD731,'B-PorHerramienta'!$L$2:$L$2848,$AE731)*$AI$6,$AJ$6))</f>
        <v/>
      </c>
      <c r="D731" s="48" t="str">
        <f>IF(COUNTIFS('B-PorHerramienta'!$A$2:$A$2848,D$8,'B-PorHerramienta'!$J$2:$J$2848,$AC731,'B-PorHerramienta'!$K$2:$K$2848,$AD731,'B-PorHerramienta'!$L$2:$L$2848,$AE731,'B-PorHerramienta'!$F$2:$F$2848,"&lt;&gt;")=0,"",ROUND(SUMIFS(INDEX('B-PorHerramienta'!$F$2:$I$2848,0,$AH$6),'B-PorHerramienta'!$A$2:$A$2848,D$8,'B-PorHerramienta'!$J$2:$J$2848,$AC731,'B-PorHerramienta'!$K$2:$K$2848,$AD731,'B-PorHerramienta'!$L$2:$L$2848,$AE731)*$AI$6,$AJ$6))</f>
        <v/>
      </c>
      <c r="E731" s="48">
        <f>IF(COUNTIFS('B-PorHerramienta'!$A$2:$A$2848,E$8,'B-PorHerramienta'!$J$2:$J$2848,$AC731,'B-PorHerramienta'!$K$2:$K$2848,$AD731,'B-PorHerramienta'!$L$2:$L$2848,$AE731,'B-PorHerramienta'!$F$2:$F$2848,"&lt;&gt;")=0,"",ROUND(SUMIFS(INDEX('B-PorHerramienta'!$F$2:$I$2848,0,$AH$6),'B-PorHerramienta'!$A$2:$A$2848,E$8,'B-PorHerramienta'!$J$2:$J$2848,$AC731,'B-PorHerramienta'!$K$2:$K$2848,$AD731,'B-PorHerramienta'!$L$2:$L$2848,$AE731)*$AI$6,$AJ$6))</f>
        <v>3.3500000000000002E-2</v>
      </c>
      <c r="F731" s="48">
        <f>IF(COUNTIFS('B-PorHerramienta'!$A$2:$A$2848,F$8,'B-PorHerramienta'!$J$2:$J$2848,$AC731,'B-PorHerramienta'!$K$2:$K$2848,$AD731,'B-PorHerramienta'!$L$2:$L$2848,$AE731,'B-PorHerramienta'!$F$2:$F$2848,"&lt;&gt;")=0,"",ROUND(SUMIFS(INDEX('B-PorHerramienta'!$F$2:$I$2848,0,$AH$6),'B-PorHerramienta'!$A$2:$A$2848,F$8,'B-PorHerramienta'!$J$2:$J$2848,$AC731,'B-PorHerramienta'!$K$2:$K$2848,$AD731,'B-PorHerramienta'!$L$2:$L$2848,$AE731)*$AI$6,$AJ$6))</f>
        <v>3.44E-2</v>
      </c>
      <c r="G731" s="48" t="str">
        <f>IF(COUNTIFS('B-PorHerramienta'!$A$2:$A$2848,G$8,'B-PorHerramienta'!$J$2:$J$2848,$AC731,'B-PorHerramienta'!$K$2:$K$2848,$AD731,'B-PorHerramienta'!$L$2:$L$2848,$AE731,'B-PorHerramienta'!$F$2:$F$2848,"&lt;&gt;")=0,"",ROUND(SUMIFS(INDEX('B-PorHerramienta'!$F$2:$I$2848,0,$AH$6),'B-PorHerramienta'!$A$2:$A$2848,G$8,'B-PorHerramienta'!$J$2:$J$2848,$AC731,'B-PorHerramienta'!$K$2:$K$2848,$AD731,'B-PorHerramienta'!$L$2:$L$2848,$AE731)*$AI$6,$AJ$6))</f>
        <v/>
      </c>
      <c r="H731" s="48" t="str">
        <f>IF(COUNTIFS('B-PorHerramienta'!$A$2:$A$2848,H$8,'B-PorHerramienta'!$J$2:$J$2848,$AC731,'B-PorHerramienta'!$K$2:$K$2848,$AD731,'B-PorHerramienta'!$L$2:$L$2848,$AE731,'B-PorHerramienta'!$F$2:$F$2848,"&lt;&gt;")=0,"",ROUND(SUMIFS(INDEX('B-PorHerramienta'!$F$2:$I$2848,0,$AH$6),'B-PorHerramienta'!$A$2:$A$2848,H$8,'B-PorHerramienta'!$J$2:$J$2848,$AC731,'B-PorHerramienta'!$K$2:$K$2848,$AD731,'B-PorHerramienta'!$L$2:$L$2848,$AE731)*$AI$6,$AJ$6))</f>
        <v/>
      </c>
      <c r="I731" s="48" t="str">
        <f>IF(COUNTIFS('B-PorHerramienta'!$A$2:$A$2848,I$8,'B-PorHerramienta'!$J$2:$J$2848,$AC731,'B-PorHerramienta'!$K$2:$K$2848,$AD731,'B-PorHerramienta'!$L$2:$L$2848,$AE731,'B-PorHerramienta'!$F$2:$F$2848,"&lt;&gt;")=0,"",ROUND(SUMIFS(INDEX('B-PorHerramienta'!$F$2:$I$2848,0,$AH$6),'B-PorHerramienta'!$A$2:$A$2848,I$8,'B-PorHerramienta'!$J$2:$J$2848,$AC731,'B-PorHerramienta'!$K$2:$K$2848,$AD731,'B-PorHerramienta'!$L$2:$L$2848,$AE731)*$AI$6,$AJ$6))</f>
        <v/>
      </c>
      <c r="J731" s="48" t="str">
        <f>IF(COUNTIFS('B-PorHerramienta'!$A$2:$A$2848,J$8,'B-PorHerramienta'!$J$2:$J$2848,$AC731,'B-PorHerramienta'!$K$2:$K$2848,$AD731,'B-PorHerramienta'!$L$2:$L$2848,$AE731,'B-PorHerramienta'!$F$2:$F$2848,"&lt;&gt;")=0,"",ROUND(SUMIFS(INDEX('B-PorHerramienta'!$F$2:$I$2848,0,$AH$6),'B-PorHerramienta'!$A$2:$A$2848,J$8,'B-PorHerramienta'!$J$2:$J$2848,$AC731,'B-PorHerramienta'!$K$2:$K$2848,$AD731,'B-PorHerramienta'!$L$2:$L$2848,$AE731)*$AI$6,$AJ$6))</f>
        <v/>
      </c>
      <c r="K731" s="48" t="str">
        <f>IF(COUNTIFS('B-PorHerramienta'!$A$2:$A$2848,K$8,'B-PorHerramienta'!$J$2:$J$2848,$AC731,'B-PorHerramienta'!$K$2:$K$2848,$AD731,'B-PorHerramienta'!$L$2:$L$2848,$AE731,'B-PorHerramienta'!$F$2:$F$2848,"&lt;&gt;")=0,"",ROUND(SUMIFS(INDEX('B-PorHerramienta'!$F$2:$I$2848,0,$AH$6),'B-PorHerramienta'!$A$2:$A$2848,K$8,'B-PorHerramienta'!$J$2:$J$2848,$AC731,'B-PorHerramienta'!$K$2:$K$2848,$AD731,'B-PorHerramienta'!$L$2:$L$2848,$AE731)*$AI$6,$AJ$6))</f>
        <v/>
      </c>
      <c r="L731" s="48" t="str">
        <f>IF(COUNTIFS('B-PorHerramienta'!$A$2:$A$2848,L$8,'B-PorHerramienta'!$J$2:$J$2848,$AC731,'B-PorHerramienta'!$K$2:$K$2848,$AD731,'B-PorHerramienta'!$L$2:$L$2848,$AE731,'B-PorHerramienta'!$F$2:$F$2848,"&lt;&gt;")=0,"",ROUND(SUMIFS(INDEX('B-PorHerramienta'!$F$2:$I$2848,0,$AH$6),'B-PorHerramienta'!$A$2:$A$2848,L$8,'B-PorHerramienta'!$J$2:$J$2848,$AC731,'B-PorHerramienta'!$K$2:$K$2848,$AD731,'B-PorHerramienta'!$L$2:$L$2848,$AE731)*$AI$6,$AJ$6))</f>
        <v/>
      </c>
      <c r="M731" s="48" t="str">
        <f>IF(COUNTIFS('B-PorHerramienta'!$A$2:$A$2848,M$8,'B-PorHerramienta'!$J$2:$J$2848,$AC731,'B-PorHerramienta'!$K$2:$K$2848,$AD731,'B-PorHerramienta'!$L$2:$L$2848,$AE731,'B-PorHerramienta'!$F$2:$F$2848,"&lt;&gt;")=0,"",ROUND(SUMIFS(INDEX('B-PorHerramienta'!$F$2:$I$2848,0,$AH$6),'B-PorHerramienta'!$A$2:$A$2848,M$8,'B-PorHerramienta'!$J$2:$J$2848,$AC731,'B-PorHerramienta'!$K$2:$K$2848,$AD731,'B-PorHerramienta'!$L$2:$L$2848,$AE731)*$AI$6,$AJ$6))</f>
        <v/>
      </c>
      <c r="N731" s="48" t="str">
        <f>IF(COUNTIFS('B-PorHerramienta'!$A$2:$A$2848,N$8,'B-PorHerramienta'!$J$2:$J$2848,$AC731,'B-PorHerramienta'!$K$2:$K$2848,$AD731,'B-PorHerramienta'!$L$2:$L$2848,$AE731,'B-PorHerramienta'!$F$2:$F$2848,"&lt;&gt;")=0,"",ROUND(SUMIFS(INDEX('B-PorHerramienta'!$F$2:$I$2848,0,$AH$6),'B-PorHerramienta'!$A$2:$A$2848,N$8,'B-PorHerramienta'!$J$2:$J$2848,$AC731,'B-PorHerramienta'!$K$2:$K$2848,$AD731,'B-PorHerramienta'!$L$2:$L$2848,$AE731)*$AI$6,$AJ$6))</f>
        <v/>
      </c>
      <c r="O731" s="48" t="str">
        <f>IF(COUNTIFS('B-PorHerramienta'!$A$2:$A$2848,O$8,'B-PorHerramienta'!$J$2:$J$2848,$AC731,'B-PorHerramienta'!$K$2:$K$2848,$AD731,'B-PorHerramienta'!$L$2:$L$2848,$AE731,'B-PorHerramienta'!$F$2:$F$2848,"&lt;&gt;")=0,"",ROUND(SUMIFS(INDEX('B-PorHerramienta'!$F$2:$I$2848,0,$AH$6),'B-PorHerramienta'!$A$2:$A$2848,O$8,'B-PorHerramienta'!$J$2:$J$2848,$AC731,'B-PorHerramienta'!$K$2:$K$2848,$AD731,'B-PorHerramienta'!$L$2:$L$2848,$AE731)*$AI$6,$AJ$6))</f>
        <v/>
      </c>
      <c r="P731" s="48" t="str">
        <f>IF(COUNTIFS('B-PorHerramienta'!$A$2:$A$2848,P$8,'B-PorHerramienta'!$J$2:$J$2848,$AC731,'B-PorHerramienta'!$K$2:$K$2848,$AD731,'B-PorHerramienta'!$L$2:$L$2848,$AE731,'B-PorHerramienta'!$F$2:$F$2848,"&lt;&gt;")=0,"",ROUND(SUMIFS(INDEX('B-PorHerramienta'!$F$2:$I$2848,0,$AH$6),'B-PorHerramienta'!$A$2:$A$2848,P$8,'B-PorHerramienta'!$J$2:$J$2848,$AC731,'B-PorHerramienta'!$K$2:$K$2848,$AD731,'B-PorHerramienta'!$L$2:$L$2848,$AE731)*$AI$6,$AJ$6))</f>
        <v/>
      </c>
      <c r="Q731" s="48" t="str">
        <f>IF(COUNTIFS('B-PorHerramienta'!$A$2:$A$2848,Q$8,'B-PorHerramienta'!$J$2:$J$2848,$AC731,'B-PorHerramienta'!$K$2:$K$2848,$AD731,'B-PorHerramienta'!$L$2:$L$2848,$AE731,'B-PorHerramienta'!$F$2:$F$2848,"&lt;&gt;")=0,"",ROUND(SUMIFS(INDEX('B-PorHerramienta'!$F$2:$I$2848,0,$AH$6),'B-PorHerramienta'!$A$2:$A$2848,Q$8,'B-PorHerramienta'!$J$2:$J$2848,$AC731,'B-PorHerramienta'!$K$2:$K$2848,$AD731,'B-PorHerramienta'!$L$2:$L$2848,$AE731)*$AI$6,$AJ$6))</f>
        <v/>
      </c>
      <c r="R731" s="48" t="str">
        <f>IF(COUNTIFS('B-PorHerramienta'!$A$2:$A$2848,R$8,'B-PorHerramienta'!$J$2:$J$2848,$AC731,'B-PorHerramienta'!$K$2:$K$2848,$AD731,'B-PorHerramienta'!$L$2:$L$2848,$AE731,'B-PorHerramienta'!$F$2:$F$2848,"&lt;&gt;")=0,"",ROUND(SUMIFS(INDEX('B-PorHerramienta'!$F$2:$I$2848,0,$AH$6),'B-PorHerramienta'!$A$2:$A$2848,R$8,'B-PorHerramienta'!$J$2:$J$2848,$AC731,'B-PorHerramienta'!$K$2:$K$2848,$AD731,'B-PorHerramienta'!$L$2:$L$2848,$AE731)*$AI$6,$AJ$6))</f>
        <v/>
      </c>
      <c r="S731" s="48" t="str">
        <f>IF(COUNTIFS('B-PorHerramienta'!$A$2:$A$2848,S$8,'B-PorHerramienta'!$J$2:$J$2848,$AC731,'B-PorHerramienta'!$K$2:$K$2848,$AD731,'B-PorHerramienta'!$L$2:$L$2848,$AE731,'B-PorHerramienta'!$F$2:$F$2848,"&lt;&gt;")=0,"",ROUND(SUMIFS(INDEX('B-PorHerramienta'!$F$2:$I$2848,0,$AH$6),'B-PorHerramienta'!$A$2:$A$2848,S$8,'B-PorHerramienta'!$J$2:$J$2848,$AC731,'B-PorHerramienta'!$K$2:$K$2848,$AD731,'B-PorHerramienta'!$L$2:$L$2848,$AE731)*$AI$6,$AJ$6))</f>
        <v/>
      </c>
      <c r="T731" s="48" t="str">
        <f>IF(COUNTIFS('B-PorHerramienta'!$A$2:$A$2848,T$8,'B-PorHerramienta'!$J$2:$J$2848,$AC731,'B-PorHerramienta'!$K$2:$K$2848,$AD731,'B-PorHerramienta'!$L$2:$L$2848,$AE731,'B-PorHerramienta'!$F$2:$F$2848,"&lt;&gt;")=0,"",ROUND(SUMIFS(INDEX('B-PorHerramienta'!$F$2:$I$2848,0,$AH$6),'B-PorHerramienta'!$A$2:$A$2848,T$8,'B-PorHerramienta'!$J$2:$J$2848,$AC731,'B-PorHerramienta'!$K$2:$K$2848,$AD731,'B-PorHerramienta'!$L$2:$L$2848,$AE731)*$AI$6,$AJ$6))</f>
        <v/>
      </c>
      <c r="U731" s="48" t="str">
        <f>IF(COUNTIFS('B-PorHerramienta'!$A$2:$A$2848,U$8,'B-PorHerramienta'!$J$2:$J$2848,$AC731,'B-PorHerramienta'!$K$2:$K$2848,$AD731,'B-PorHerramienta'!$L$2:$L$2848,$AE731,'B-PorHerramienta'!$F$2:$F$2848,"&lt;&gt;")=0,"",ROUND(SUMIFS(INDEX('B-PorHerramienta'!$F$2:$I$2848,0,$AH$6),'B-PorHerramienta'!$A$2:$A$2848,U$8,'B-PorHerramienta'!$J$2:$J$2848,$AC731,'B-PorHerramienta'!$K$2:$K$2848,$AD731,'B-PorHerramienta'!$L$2:$L$2848,$AE731)*$AI$6,$AJ$6))</f>
        <v/>
      </c>
      <c r="V731" s="48" t="str">
        <f>IF(COUNTIFS('B-PorHerramienta'!$A$2:$A$2848,V$8,'B-PorHerramienta'!$J$2:$J$2848,$AC731,'B-PorHerramienta'!$K$2:$K$2848,$AD731,'B-PorHerramienta'!$L$2:$L$2848,$AE731,'B-PorHerramienta'!$F$2:$F$2848,"&lt;&gt;")=0,"",ROUND(SUMIFS(INDEX('B-PorHerramienta'!$F$2:$I$2848,0,$AH$6),'B-PorHerramienta'!$A$2:$A$2848,V$8,'B-PorHerramienta'!$J$2:$J$2848,$AC731,'B-PorHerramienta'!$K$2:$K$2848,$AD731,'B-PorHerramienta'!$L$2:$L$2848,$AE731)*$AI$6,$AJ$6))</f>
        <v/>
      </c>
      <c r="W731" s="48" t="str">
        <f>IF(COUNTIFS('B-PorHerramienta'!$A$2:$A$2848,W$8,'B-PorHerramienta'!$J$2:$J$2848,$AC731,'B-PorHerramienta'!$K$2:$K$2848,$AD731,'B-PorHerramienta'!$L$2:$L$2848,$AE731,'B-PorHerramienta'!$F$2:$F$2848,"&lt;&gt;")=0,"",ROUND(SUMIFS(INDEX('B-PorHerramienta'!$F$2:$I$2848,0,$AH$6),'B-PorHerramienta'!$A$2:$A$2848,W$8,'B-PorHerramienta'!$J$2:$J$2848,$AC731,'B-PorHerramienta'!$K$2:$K$2848,$AD731,'B-PorHerramienta'!$L$2:$L$2848,$AE731)*$AI$6,$AJ$6))</f>
        <v/>
      </c>
      <c r="X731" s="48" t="str">
        <f>IF(COUNTIFS('B-PorHerramienta'!$A$2:$A$2848,X$8,'B-PorHerramienta'!$J$2:$J$2848,$AC731,'B-PorHerramienta'!$K$2:$K$2848,$AD731,'B-PorHerramienta'!$L$2:$L$2848,$AE731,'B-PorHerramienta'!$F$2:$F$2848,"&lt;&gt;")=0,"",ROUND(SUMIFS(INDEX('B-PorHerramienta'!$F$2:$I$2848,0,$AH$6),'B-PorHerramienta'!$A$2:$A$2848,X$8,'B-PorHerramienta'!$J$2:$J$2848,$AC731,'B-PorHerramienta'!$K$2:$K$2848,$AD731,'B-PorHerramienta'!$L$2:$L$2848,$AE731)*$AI$6,$AJ$6))</f>
        <v/>
      </c>
      <c r="Y731" s="48" t="str">
        <f>IF(COUNTIFS('B-PorHerramienta'!$A$2:$A$2848,Y$8,'B-PorHerramienta'!$J$2:$J$2848,$AC731,'B-PorHerramienta'!$K$2:$K$2848,$AD731,'B-PorHerramienta'!$L$2:$L$2848,$AE731,'B-PorHerramienta'!$F$2:$F$2848,"&lt;&gt;")=0,"",ROUND(SUMIFS(INDEX('B-PorHerramienta'!$F$2:$I$2848,0,$AH$6),'B-PorHerramienta'!$A$2:$A$2848,Y$8,'B-PorHerramienta'!$J$2:$J$2848,$AC731,'B-PorHerramienta'!$K$2:$K$2848,$AD731,'B-PorHerramienta'!$L$2:$L$2848,$AE731)*$AI$6,$AJ$6))</f>
        <v/>
      </c>
      <c r="Z731" s="48" t="str">
        <f>IF(COUNTIFS('B-PorHerramienta'!$A$2:$A$2848,Z$8,'B-PorHerramienta'!$J$2:$J$2848,$AC731,'B-PorHerramienta'!$K$2:$K$2848,$AD731,'B-PorHerramienta'!$L$2:$L$2848,$AE731,'B-PorHerramienta'!$F$2:$F$2848,"&lt;&gt;")=0,"",ROUND(SUMIFS(INDEX('B-PorHerramienta'!$F$2:$I$2848,0,$AH$6),'B-PorHerramienta'!$A$2:$A$2848,Z$8,'B-PorHerramienta'!$J$2:$J$2848,$AC731,'B-PorHerramienta'!$K$2:$K$2848,$AD731,'B-PorHerramienta'!$L$2:$L$2848,$AE731)*$AI$6,$AJ$6))</f>
        <v/>
      </c>
      <c r="AA731" s="6"/>
      <c r="AB731" s="35">
        <v>2</v>
      </c>
      <c r="AC731" s="35" t="s">
        <v>1285</v>
      </c>
      <c r="AD731" s="35" t="s">
        <v>1486</v>
      </c>
      <c r="AE731" s="35" t="s">
        <v>1487</v>
      </c>
      <c r="AF731" s="35"/>
      <c r="AG731" s="35"/>
      <c r="AH731" s="35"/>
      <c r="AI731" s="35"/>
      <c r="AJ731" s="35"/>
      <c r="AK731" s="35"/>
    </row>
    <row r="732" spans="1:37" hidden="1" outlineLevel="2" collapsed="1" x14ac:dyDescent="0.25">
      <c r="A732" s="49" t="s">
        <v>801</v>
      </c>
      <c r="B732" s="47" t="s">
        <v>2341</v>
      </c>
      <c r="C732" s="48" t="str">
        <f>IF(COUNTIFS('B-PorHerramienta'!$A$2:$A$2848,C$8,'B-PorHerramienta'!$J$2:$J$2848,$AC732,'B-PorHerramienta'!$K$2:$K$2848,$AD732,'B-PorHerramienta'!$L$2:$L$2848,$AE732,'B-PorHerramienta'!$F$2:$F$2848,"&lt;&gt;")=0,"",ROUND(SUMIFS(INDEX('B-PorHerramienta'!$F$2:$I$2848,0,$AH$6),'B-PorHerramienta'!$A$2:$A$2848,C$8,'B-PorHerramienta'!$J$2:$J$2848,$AC732,'B-PorHerramienta'!$K$2:$K$2848,$AD732,'B-PorHerramienta'!$L$2:$L$2848,$AE732)*$AI$6,$AJ$6))</f>
        <v/>
      </c>
      <c r="D732" s="48" t="str">
        <f>IF(COUNTIFS('B-PorHerramienta'!$A$2:$A$2848,D$8,'B-PorHerramienta'!$J$2:$J$2848,$AC732,'B-PorHerramienta'!$K$2:$K$2848,$AD732,'B-PorHerramienta'!$L$2:$L$2848,$AE732,'B-PorHerramienta'!$F$2:$F$2848,"&lt;&gt;")=0,"",ROUND(SUMIFS(INDEX('B-PorHerramienta'!$F$2:$I$2848,0,$AH$6),'B-PorHerramienta'!$A$2:$A$2848,D$8,'B-PorHerramienta'!$J$2:$J$2848,$AC732,'B-PorHerramienta'!$K$2:$K$2848,$AD732,'B-PorHerramienta'!$L$2:$L$2848,$AE732)*$AI$6,$AJ$6))</f>
        <v/>
      </c>
      <c r="E732" s="48">
        <f>IF(COUNTIFS('B-PorHerramienta'!$A$2:$A$2848,E$8,'B-PorHerramienta'!$J$2:$J$2848,$AC732,'B-PorHerramienta'!$K$2:$K$2848,$AD732,'B-PorHerramienta'!$L$2:$L$2848,$AE732,'B-PorHerramienta'!$F$2:$F$2848,"&lt;&gt;")=0,"",ROUND(SUMIFS(INDEX('B-PorHerramienta'!$F$2:$I$2848,0,$AH$6),'B-PorHerramienta'!$A$2:$A$2848,E$8,'B-PorHerramienta'!$J$2:$J$2848,$AC732,'B-PorHerramienta'!$K$2:$K$2848,$AD732,'B-PorHerramienta'!$L$2:$L$2848,$AE732)*$AI$6,$AJ$6))</f>
        <v>4.1999999999999997E-3</v>
      </c>
      <c r="F732" s="48">
        <f>IF(COUNTIFS('B-PorHerramienta'!$A$2:$A$2848,F$8,'B-PorHerramienta'!$J$2:$J$2848,$AC732,'B-PorHerramienta'!$K$2:$K$2848,$AD732,'B-PorHerramienta'!$L$2:$L$2848,$AE732,'B-PorHerramienta'!$F$2:$F$2848,"&lt;&gt;")=0,"",ROUND(SUMIFS(INDEX('B-PorHerramienta'!$F$2:$I$2848,0,$AH$6),'B-PorHerramienta'!$A$2:$A$2848,F$8,'B-PorHerramienta'!$J$2:$J$2848,$AC732,'B-PorHerramienta'!$K$2:$K$2848,$AD732,'B-PorHerramienta'!$L$2:$L$2848,$AE732)*$AI$6,$AJ$6))</f>
        <v>4.4000000000000003E-3</v>
      </c>
      <c r="G732" s="48" t="str">
        <f>IF(COUNTIFS('B-PorHerramienta'!$A$2:$A$2848,G$8,'B-PorHerramienta'!$J$2:$J$2848,$AC732,'B-PorHerramienta'!$K$2:$K$2848,$AD732,'B-PorHerramienta'!$L$2:$L$2848,$AE732,'B-PorHerramienta'!$F$2:$F$2848,"&lt;&gt;")=0,"",ROUND(SUMIFS(INDEX('B-PorHerramienta'!$F$2:$I$2848,0,$AH$6),'B-PorHerramienta'!$A$2:$A$2848,G$8,'B-PorHerramienta'!$J$2:$J$2848,$AC732,'B-PorHerramienta'!$K$2:$K$2848,$AD732,'B-PorHerramienta'!$L$2:$L$2848,$AE732)*$AI$6,$AJ$6))</f>
        <v/>
      </c>
      <c r="H732" s="48" t="str">
        <f>IF(COUNTIFS('B-PorHerramienta'!$A$2:$A$2848,H$8,'B-PorHerramienta'!$J$2:$J$2848,$AC732,'B-PorHerramienta'!$K$2:$K$2848,$AD732,'B-PorHerramienta'!$L$2:$L$2848,$AE732,'B-PorHerramienta'!$F$2:$F$2848,"&lt;&gt;")=0,"",ROUND(SUMIFS(INDEX('B-PorHerramienta'!$F$2:$I$2848,0,$AH$6),'B-PorHerramienta'!$A$2:$A$2848,H$8,'B-PorHerramienta'!$J$2:$J$2848,$AC732,'B-PorHerramienta'!$K$2:$K$2848,$AD732,'B-PorHerramienta'!$L$2:$L$2848,$AE732)*$AI$6,$AJ$6))</f>
        <v/>
      </c>
      <c r="I732" s="48" t="str">
        <f>IF(COUNTIFS('B-PorHerramienta'!$A$2:$A$2848,I$8,'B-PorHerramienta'!$J$2:$J$2848,$AC732,'B-PorHerramienta'!$K$2:$K$2848,$AD732,'B-PorHerramienta'!$L$2:$L$2848,$AE732,'B-PorHerramienta'!$F$2:$F$2848,"&lt;&gt;")=0,"",ROUND(SUMIFS(INDEX('B-PorHerramienta'!$F$2:$I$2848,0,$AH$6),'B-PorHerramienta'!$A$2:$A$2848,I$8,'B-PorHerramienta'!$J$2:$J$2848,$AC732,'B-PorHerramienta'!$K$2:$K$2848,$AD732,'B-PorHerramienta'!$L$2:$L$2848,$AE732)*$AI$6,$AJ$6))</f>
        <v/>
      </c>
      <c r="J732" s="48" t="str">
        <f>IF(COUNTIFS('B-PorHerramienta'!$A$2:$A$2848,J$8,'B-PorHerramienta'!$J$2:$J$2848,$AC732,'B-PorHerramienta'!$K$2:$K$2848,$AD732,'B-PorHerramienta'!$L$2:$L$2848,$AE732,'B-PorHerramienta'!$F$2:$F$2848,"&lt;&gt;")=0,"",ROUND(SUMIFS(INDEX('B-PorHerramienta'!$F$2:$I$2848,0,$AH$6),'B-PorHerramienta'!$A$2:$A$2848,J$8,'B-PorHerramienta'!$J$2:$J$2848,$AC732,'B-PorHerramienta'!$K$2:$K$2848,$AD732,'B-PorHerramienta'!$L$2:$L$2848,$AE732)*$AI$6,$AJ$6))</f>
        <v/>
      </c>
      <c r="K732" s="48" t="str">
        <f>IF(COUNTIFS('B-PorHerramienta'!$A$2:$A$2848,K$8,'B-PorHerramienta'!$J$2:$J$2848,$AC732,'B-PorHerramienta'!$K$2:$K$2848,$AD732,'B-PorHerramienta'!$L$2:$L$2848,$AE732,'B-PorHerramienta'!$F$2:$F$2848,"&lt;&gt;")=0,"",ROUND(SUMIFS(INDEX('B-PorHerramienta'!$F$2:$I$2848,0,$AH$6),'B-PorHerramienta'!$A$2:$A$2848,K$8,'B-PorHerramienta'!$J$2:$J$2848,$AC732,'B-PorHerramienta'!$K$2:$K$2848,$AD732,'B-PorHerramienta'!$L$2:$L$2848,$AE732)*$AI$6,$AJ$6))</f>
        <v/>
      </c>
      <c r="L732" s="48" t="str">
        <f>IF(COUNTIFS('B-PorHerramienta'!$A$2:$A$2848,L$8,'B-PorHerramienta'!$J$2:$J$2848,$AC732,'B-PorHerramienta'!$K$2:$K$2848,$AD732,'B-PorHerramienta'!$L$2:$L$2848,$AE732,'B-PorHerramienta'!$F$2:$F$2848,"&lt;&gt;")=0,"",ROUND(SUMIFS(INDEX('B-PorHerramienta'!$F$2:$I$2848,0,$AH$6),'B-PorHerramienta'!$A$2:$A$2848,L$8,'B-PorHerramienta'!$J$2:$J$2848,$AC732,'B-PorHerramienta'!$K$2:$K$2848,$AD732,'B-PorHerramienta'!$L$2:$L$2848,$AE732)*$AI$6,$AJ$6))</f>
        <v/>
      </c>
      <c r="M732" s="48" t="str">
        <f>IF(COUNTIFS('B-PorHerramienta'!$A$2:$A$2848,M$8,'B-PorHerramienta'!$J$2:$J$2848,$AC732,'B-PorHerramienta'!$K$2:$K$2848,$AD732,'B-PorHerramienta'!$L$2:$L$2848,$AE732,'B-PorHerramienta'!$F$2:$F$2848,"&lt;&gt;")=0,"",ROUND(SUMIFS(INDEX('B-PorHerramienta'!$F$2:$I$2848,0,$AH$6),'B-PorHerramienta'!$A$2:$A$2848,M$8,'B-PorHerramienta'!$J$2:$J$2848,$AC732,'B-PorHerramienta'!$K$2:$K$2848,$AD732,'B-PorHerramienta'!$L$2:$L$2848,$AE732)*$AI$6,$AJ$6))</f>
        <v/>
      </c>
      <c r="N732" s="48" t="str">
        <f>IF(COUNTIFS('B-PorHerramienta'!$A$2:$A$2848,N$8,'B-PorHerramienta'!$J$2:$J$2848,$AC732,'B-PorHerramienta'!$K$2:$K$2848,$AD732,'B-PorHerramienta'!$L$2:$L$2848,$AE732,'B-PorHerramienta'!$F$2:$F$2848,"&lt;&gt;")=0,"",ROUND(SUMIFS(INDEX('B-PorHerramienta'!$F$2:$I$2848,0,$AH$6),'B-PorHerramienta'!$A$2:$A$2848,N$8,'B-PorHerramienta'!$J$2:$J$2848,$AC732,'B-PorHerramienta'!$K$2:$K$2848,$AD732,'B-PorHerramienta'!$L$2:$L$2848,$AE732)*$AI$6,$AJ$6))</f>
        <v/>
      </c>
      <c r="O732" s="48" t="str">
        <f>IF(COUNTIFS('B-PorHerramienta'!$A$2:$A$2848,O$8,'B-PorHerramienta'!$J$2:$J$2848,$AC732,'B-PorHerramienta'!$K$2:$K$2848,$AD732,'B-PorHerramienta'!$L$2:$L$2848,$AE732,'B-PorHerramienta'!$F$2:$F$2848,"&lt;&gt;")=0,"",ROUND(SUMIFS(INDEX('B-PorHerramienta'!$F$2:$I$2848,0,$AH$6),'B-PorHerramienta'!$A$2:$A$2848,O$8,'B-PorHerramienta'!$J$2:$J$2848,$AC732,'B-PorHerramienta'!$K$2:$K$2848,$AD732,'B-PorHerramienta'!$L$2:$L$2848,$AE732)*$AI$6,$AJ$6))</f>
        <v/>
      </c>
      <c r="P732" s="48" t="str">
        <f>IF(COUNTIFS('B-PorHerramienta'!$A$2:$A$2848,P$8,'B-PorHerramienta'!$J$2:$J$2848,$AC732,'B-PorHerramienta'!$K$2:$K$2848,$AD732,'B-PorHerramienta'!$L$2:$L$2848,$AE732,'B-PorHerramienta'!$F$2:$F$2848,"&lt;&gt;")=0,"",ROUND(SUMIFS(INDEX('B-PorHerramienta'!$F$2:$I$2848,0,$AH$6),'B-PorHerramienta'!$A$2:$A$2848,P$8,'B-PorHerramienta'!$J$2:$J$2848,$AC732,'B-PorHerramienta'!$K$2:$K$2848,$AD732,'B-PorHerramienta'!$L$2:$L$2848,$AE732)*$AI$6,$AJ$6))</f>
        <v/>
      </c>
      <c r="Q732" s="48" t="str">
        <f>IF(COUNTIFS('B-PorHerramienta'!$A$2:$A$2848,Q$8,'B-PorHerramienta'!$J$2:$J$2848,$AC732,'B-PorHerramienta'!$K$2:$K$2848,$AD732,'B-PorHerramienta'!$L$2:$L$2848,$AE732,'B-PorHerramienta'!$F$2:$F$2848,"&lt;&gt;")=0,"",ROUND(SUMIFS(INDEX('B-PorHerramienta'!$F$2:$I$2848,0,$AH$6),'B-PorHerramienta'!$A$2:$A$2848,Q$8,'B-PorHerramienta'!$J$2:$J$2848,$AC732,'B-PorHerramienta'!$K$2:$K$2848,$AD732,'B-PorHerramienta'!$L$2:$L$2848,$AE732)*$AI$6,$AJ$6))</f>
        <v/>
      </c>
      <c r="R732" s="48" t="str">
        <f>IF(COUNTIFS('B-PorHerramienta'!$A$2:$A$2848,R$8,'B-PorHerramienta'!$J$2:$J$2848,$AC732,'B-PorHerramienta'!$K$2:$K$2848,$AD732,'B-PorHerramienta'!$L$2:$L$2848,$AE732,'B-PorHerramienta'!$F$2:$F$2848,"&lt;&gt;")=0,"",ROUND(SUMIFS(INDEX('B-PorHerramienta'!$F$2:$I$2848,0,$AH$6),'B-PorHerramienta'!$A$2:$A$2848,R$8,'B-PorHerramienta'!$J$2:$J$2848,$AC732,'B-PorHerramienta'!$K$2:$K$2848,$AD732,'B-PorHerramienta'!$L$2:$L$2848,$AE732)*$AI$6,$AJ$6))</f>
        <v/>
      </c>
      <c r="S732" s="48" t="str">
        <f>IF(COUNTIFS('B-PorHerramienta'!$A$2:$A$2848,S$8,'B-PorHerramienta'!$J$2:$J$2848,$AC732,'B-PorHerramienta'!$K$2:$K$2848,$AD732,'B-PorHerramienta'!$L$2:$L$2848,$AE732,'B-PorHerramienta'!$F$2:$F$2848,"&lt;&gt;")=0,"",ROUND(SUMIFS(INDEX('B-PorHerramienta'!$F$2:$I$2848,0,$AH$6),'B-PorHerramienta'!$A$2:$A$2848,S$8,'B-PorHerramienta'!$J$2:$J$2848,$AC732,'B-PorHerramienta'!$K$2:$K$2848,$AD732,'B-PorHerramienta'!$L$2:$L$2848,$AE732)*$AI$6,$AJ$6))</f>
        <v/>
      </c>
      <c r="T732" s="48" t="str">
        <f>IF(COUNTIFS('B-PorHerramienta'!$A$2:$A$2848,T$8,'B-PorHerramienta'!$J$2:$J$2848,$AC732,'B-PorHerramienta'!$K$2:$K$2848,$AD732,'B-PorHerramienta'!$L$2:$L$2848,$AE732,'B-PorHerramienta'!$F$2:$F$2848,"&lt;&gt;")=0,"",ROUND(SUMIFS(INDEX('B-PorHerramienta'!$F$2:$I$2848,0,$AH$6),'B-PorHerramienta'!$A$2:$A$2848,T$8,'B-PorHerramienta'!$J$2:$J$2848,$AC732,'B-PorHerramienta'!$K$2:$K$2848,$AD732,'B-PorHerramienta'!$L$2:$L$2848,$AE732)*$AI$6,$AJ$6))</f>
        <v/>
      </c>
      <c r="U732" s="48" t="str">
        <f>IF(COUNTIFS('B-PorHerramienta'!$A$2:$A$2848,U$8,'B-PorHerramienta'!$J$2:$J$2848,$AC732,'B-PorHerramienta'!$K$2:$K$2848,$AD732,'B-PorHerramienta'!$L$2:$L$2848,$AE732,'B-PorHerramienta'!$F$2:$F$2848,"&lt;&gt;")=0,"",ROUND(SUMIFS(INDEX('B-PorHerramienta'!$F$2:$I$2848,0,$AH$6),'B-PorHerramienta'!$A$2:$A$2848,U$8,'B-PorHerramienta'!$J$2:$J$2848,$AC732,'B-PorHerramienta'!$K$2:$K$2848,$AD732,'B-PorHerramienta'!$L$2:$L$2848,$AE732)*$AI$6,$AJ$6))</f>
        <v/>
      </c>
      <c r="V732" s="48" t="str">
        <f>IF(COUNTIFS('B-PorHerramienta'!$A$2:$A$2848,V$8,'B-PorHerramienta'!$J$2:$J$2848,$AC732,'B-PorHerramienta'!$K$2:$K$2848,$AD732,'B-PorHerramienta'!$L$2:$L$2848,$AE732,'B-PorHerramienta'!$F$2:$F$2848,"&lt;&gt;")=0,"",ROUND(SUMIFS(INDEX('B-PorHerramienta'!$F$2:$I$2848,0,$AH$6),'B-PorHerramienta'!$A$2:$A$2848,V$8,'B-PorHerramienta'!$J$2:$J$2848,$AC732,'B-PorHerramienta'!$K$2:$K$2848,$AD732,'B-PorHerramienta'!$L$2:$L$2848,$AE732)*$AI$6,$AJ$6))</f>
        <v/>
      </c>
      <c r="W732" s="48" t="str">
        <f>IF(COUNTIFS('B-PorHerramienta'!$A$2:$A$2848,W$8,'B-PorHerramienta'!$J$2:$J$2848,$AC732,'B-PorHerramienta'!$K$2:$K$2848,$AD732,'B-PorHerramienta'!$L$2:$L$2848,$AE732,'B-PorHerramienta'!$F$2:$F$2848,"&lt;&gt;")=0,"",ROUND(SUMIFS(INDEX('B-PorHerramienta'!$F$2:$I$2848,0,$AH$6),'B-PorHerramienta'!$A$2:$A$2848,W$8,'B-PorHerramienta'!$J$2:$J$2848,$AC732,'B-PorHerramienta'!$K$2:$K$2848,$AD732,'B-PorHerramienta'!$L$2:$L$2848,$AE732)*$AI$6,$AJ$6))</f>
        <v/>
      </c>
      <c r="X732" s="48" t="str">
        <f>IF(COUNTIFS('B-PorHerramienta'!$A$2:$A$2848,X$8,'B-PorHerramienta'!$J$2:$J$2848,$AC732,'B-PorHerramienta'!$K$2:$K$2848,$AD732,'B-PorHerramienta'!$L$2:$L$2848,$AE732,'B-PorHerramienta'!$F$2:$F$2848,"&lt;&gt;")=0,"",ROUND(SUMIFS(INDEX('B-PorHerramienta'!$F$2:$I$2848,0,$AH$6),'B-PorHerramienta'!$A$2:$A$2848,X$8,'B-PorHerramienta'!$J$2:$J$2848,$AC732,'B-PorHerramienta'!$K$2:$K$2848,$AD732,'B-PorHerramienta'!$L$2:$L$2848,$AE732)*$AI$6,$AJ$6))</f>
        <v/>
      </c>
      <c r="Y732" s="48" t="str">
        <f>IF(COUNTIFS('B-PorHerramienta'!$A$2:$A$2848,Y$8,'B-PorHerramienta'!$J$2:$J$2848,$AC732,'B-PorHerramienta'!$K$2:$K$2848,$AD732,'B-PorHerramienta'!$L$2:$L$2848,$AE732,'B-PorHerramienta'!$F$2:$F$2848,"&lt;&gt;")=0,"",ROUND(SUMIFS(INDEX('B-PorHerramienta'!$F$2:$I$2848,0,$AH$6),'B-PorHerramienta'!$A$2:$A$2848,Y$8,'B-PorHerramienta'!$J$2:$J$2848,$AC732,'B-PorHerramienta'!$K$2:$K$2848,$AD732,'B-PorHerramienta'!$L$2:$L$2848,$AE732)*$AI$6,$AJ$6))</f>
        <v/>
      </c>
      <c r="Z732" s="48" t="str">
        <f>IF(COUNTIFS('B-PorHerramienta'!$A$2:$A$2848,Z$8,'B-PorHerramienta'!$J$2:$J$2848,$AC732,'B-PorHerramienta'!$K$2:$K$2848,$AD732,'B-PorHerramienta'!$L$2:$L$2848,$AE732,'B-PorHerramienta'!$F$2:$F$2848,"&lt;&gt;")=0,"",ROUND(SUMIFS(INDEX('B-PorHerramienta'!$F$2:$I$2848,0,$AH$6),'B-PorHerramienta'!$A$2:$A$2848,Z$8,'B-PorHerramienta'!$J$2:$J$2848,$AC732,'B-PorHerramienta'!$K$2:$K$2848,$AD732,'B-PorHerramienta'!$L$2:$L$2848,$AE732)*$AI$6,$AJ$6))</f>
        <v/>
      </c>
      <c r="AA732" s="6"/>
      <c r="AB732" s="35">
        <v>2</v>
      </c>
      <c r="AC732" s="35" t="s">
        <v>1285</v>
      </c>
      <c r="AD732" s="35" t="s">
        <v>1486</v>
      </c>
      <c r="AE732" s="35" t="s">
        <v>1488</v>
      </c>
      <c r="AF732" s="35"/>
      <c r="AG732" s="35"/>
      <c r="AH732" s="35"/>
      <c r="AI732" s="35"/>
      <c r="AJ732" s="35"/>
      <c r="AK732" s="35"/>
    </row>
    <row r="733" spans="1:37" hidden="1" outlineLevel="2" collapsed="1" x14ac:dyDescent="0.25">
      <c r="A733" s="49" t="s">
        <v>802</v>
      </c>
      <c r="B733" s="47" t="s">
        <v>2340</v>
      </c>
      <c r="C733" s="48" t="str">
        <f>IF(COUNTIFS('B-PorHerramienta'!$A$2:$A$2848,C$8,'B-PorHerramienta'!$J$2:$J$2848,$AC733,'B-PorHerramienta'!$K$2:$K$2848,$AD733,'B-PorHerramienta'!$L$2:$L$2848,$AE733,'B-PorHerramienta'!$F$2:$F$2848,"&lt;&gt;")=0,"",ROUND(SUMIFS(INDEX('B-PorHerramienta'!$F$2:$I$2848,0,$AH$6),'B-PorHerramienta'!$A$2:$A$2848,C$8,'B-PorHerramienta'!$J$2:$J$2848,$AC733,'B-PorHerramienta'!$K$2:$K$2848,$AD733,'B-PorHerramienta'!$L$2:$L$2848,$AE733)*$AI$6,$AJ$6))</f>
        <v/>
      </c>
      <c r="D733" s="48" t="str">
        <f>IF(COUNTIFS('B-PorHerramienta'!$A$2:$A$2848,D$8,'B-PorHerramienta'!$J$2:$J$2848,$AC733,'B-PorHerramienta'!$K$2:$K$2848,$AD733,'B-PorHerramienta'!$L$2:$L$2848,$AE733,'B-PorHerramienta'!$F$2:$F$2848,"&lt;&gt;")=0,"",ROUND(SUMIFS(INDEX('B-PorHerramienta'!$F$2:$I$2848,0,$AH$6),'B-PorHerramienta'!$A$2:$A$2848,D$8,'B-PorHerramienta'!$J$2:$J$2848,$AC733,'B-PorHerramienta'!$K$2:$K$2848,$AD733,'B-PorHerramienta'!$L$2:$L$2848,$AE733)*$AI$6,$AJ$6))</f>
        <v/>
      </c>
      <c r="E733" s="48">
        <f>IF(COUNTIFS('B-PorHerramienta'!$A$2:$A$2848,E$8,'B-PorHerramienta'!$J$2:$J$2848,$AC733,'B-PorHerramienta'!$K$2:$K$2848,$AD733,'B-PorHerramienta'!$L$2:$L$2848,$AE733,'B-PorHerramienta'!$F$2:$F$2848,"&lt;&gt;")=0,"",ROUND(SUMIFS(INDEX('B-PorHerramienta'!$F$2:$I$2848,0,$AH$6),'B-PorHerramienta'!$A$2:$A$2848,E$8,'B-PorHerramienta'!$J$2:$J$2848,$AC733,'B-PorHerramienta'!$K$2:$K$2848,$AD733,'B-PorHerramienta'!$L$2:$L$2848,$AE733)*$AI$6,$AJ$6))</f>
        <v>9.1999999999999998E-3</v>
      </c>
      <c r="F733" s="48">
        <f>IF(COUNTIFS('B-PorHerramienta'!$A$2:$A$2848,F$8,'B-PorHerramienta'!$J$2:$J$2848,$AC733,'B-PorHerramienta'!$K$2:$K$2848,$AD733,'B-PorHerramienta'!$L$2:$L$2848,$AE733,'B-PorHerramienta'!$F$2:$F$2848,"&lt;&gt;")=0,"",ROUND(SUMIFS(INDEX('B-PorHerramienta'!$F$2:$I$2848,0,$AH$6),'B-PorHerramienta'!$A$2:$A$2848,F$8,'B-PorHerramienta'!$J$2:$J$2848,$AC733,'B-PorHerramienta'!$K$2:$K$2848,$AD733,'B-PorHerramienta'!$L$2:$L$2848,$AE733)*$AI$6,$AJ$6))</f>
        <v>9.4000000000000004E-3</v>
      </c>
      <c r="G733" s="48" t="str">
        <f>IF(COUNTIFS('B-PorHerramienta'!$A$2:$A$2848,G$8,'B-PorHerramienta'!$J$2:$J$2848,$AC733,'B-PorHerramienta'!$K$2:$K$2848,$AD733,'B-PorHerramienta'!$L$2:$L$2848,$AE733,'B-PorHerramienta'!$F$2:$F$2848,"&lt;&gt;")=0,"",ROUND(SUMIFS(INDEX('B-PorHerramienta'!$F$2:$I$2848,0,$AH$6),'B-PorHerramienta'!$A$2:$A$2848,G$8,'B-PorHerramienta'!$J$2:$J$2848,$AC733,'B-PorHerramienta'!$K$2:$K$2848,$AD733,'B-PorHerramienta'!$L$2:$L$2848,$AE733)*$AI$6,$AJ$6))</f>
        <v/>
      </c>
      <c r="H733" s="48" t="str">
        <f>IF(COUNTIFS('B-PorHerramienta'!$A$2:$A$2848,H$8,'B-PorHerramienta'!$J$2:$J$2848,$AC733,'B-PorHerramienta'!$K$2:$K$2848,$AD733,'B-PorHerramienta'!$L$2:$L$2848,$AE733,'B-PorHerramienta'!$F$2:$F$2848,"&lt;&gt;")=0,"",ROUND(SUMIFS(INDEX('B-PorHerramienta'!$F$2:$I$2848,0,$AH$6),'B-PorHerramienta'!$A$2:$A$2848,H$8,'B-PorHerramienta'!$J$2:$J$2848,$AC733,'B-PorHerramienta'!$K$2:$K$2848,$AD733,'B-PorHerramienta'!$L$2:$L$2848,$AE733)*$AI$6,$AJ$6))</f>
        <v/>
      </c>
      <c r="I733" s="48" t="str">
        <f>IF(COUNTIFS('B-PorHerramienta'!$A$2:$A$2848,I$8,'B-PorHerramienta'!$J$2:$J$2848,$AC733,'B-PorHerramienta'!$K$2:$K$2848,$AD733,'B-PorHerramienta'!$L$2:$L$2848,$AE733,'B-PorHerramienta'!$F$2:$F$2848,"&lt;&gt;")=0,"",ROUND(SUMIFS(INDEX('B-PorHerramienta'!$F$2:$I$2848,0,$AH$6),'B-PorHerramienta'!$A$2:$A$2848,I$8,'B-PorHerramienta'!$J$2:$J$2848,$AC733,'B-PorHerramienta'!$K$2:$K$2848,$AD733,'B-PorHerramienta'!$L$2:$L$2848,$AE733)*$AI$6,$AJ$6))</f>
        <v/>
      </c>
      <c r="J733" s="48" t="str">
        <f>IF(COUNTIFS('B-PorHerramienta'!$A$2:$A$2848,J$8,'B-PorHerramienta'!$J$2:$J$2848,$AC733,'B-PorHerramienta'!$K$2:$K$2848,$AD733,'B-PorHerramienta'!$L$2:$L$2848,$AE733,'B-PorHerramienta'!$F$2:$F$2848,"&lt;&gt;")=0,"",ROUND(SUMIFS(INDEX('B-PorHerramienta'!$F$2:$I$2848,0,$AH$6),'B-PorHerramienta'!$A$2:$A$2848,J$8,'B-PorHerramienta'!$J$2:$J$2848,$AC733,'B-PorHerramienta'!$K$2:$K$2848,$AD733,'B-PorHerramienta'!$L$2:$L$2848,$AE733)*$AI$6,$AJ$6))</f>
        <v/>
      </c>
      <c r="K733" s="48" t="str">
        <f>IF(COUNTIFS('B-PorHerramienta'!$A$2:$A$2848,K$8,'B-PorHerramienta'!$J$2:$J$2848,$AC733,'B-PorHerramienta'!$K$2:$K$2848,$AD733,'B-PorHerramienta'!$L$2:$L$2848,$AE733,'B-PorHerramienta'!$F$2:$F$2848,"&lt;&gt;")=0,"",ROUND(SUMIFS(INDEX('B-PorHerramienta'!$F$2:$I$2848,0,$AH$6),'B-PorHerramienta'!$A$2:$A$2848,K$8,'B-PorHerramienta'!$J$2:$J$2848,$AC733,'B-PorHerramienta'!$K$2:$K$2848,$AD733,'B-PorHerramienta'!$L$2:$L$2848,$AE733)*$AI$6,$AJ$6))</f>
        <v/>
      </c>
      <c r="L733" s="48" t="str">
        <f>IF(COUNTIFS('B-PorHerramienta'!$A$2:$A$2848,L$8,'B-PorHerramienta'!$J$2:$J$2848,$AC733,'B-PorHerramienta'!$K$2:$K$2848,$AD733,'B-PorHerramienta'!$L$2:$L$2848,$AE733,'B-PorHerramienta'!$F$2:$F$2848,"&lt;&gt;")=0,"",ROUND(SUMIFS(INDEX('B-PorHerramienta'!$F$2:$I$2848,0,$AH$6),'B-PorHerramienta'!$A$2:$A$2848,L$8,'B-PorHerramienta'!$J$2:$J$2848,$AC733,'B-PorHerramienta'!$K$2:$K$2848,$AD733,'B-PorHerramienta'!$L$2:$L$2848,$AE733)*$AI$6,$AJ$6))</f>
        <v/>
      </c>
      <c r="M733" s="48" t="str">
        <f>IF(COUNTIFS('B-PorHerramienta'!$A$2:$A$2848,M$8,'B-PorHerramienta'!$J$2:$J$2848,$AC733,'B-PorHerramienta'!$K$2:$K$2848,$AD733,'B-PorHerramienta'!$L$2:$L$2848,$AE733,'B-PorHerramienta'!$F$2:$F$2848,"&lt;&gt;")=0,"",ROUND(SUMIFS(INDEX('B-PorHerramienta'!$F$2:$I$2848,0,$AH$6),'B-PorHerramienta'!$A$2:$A$2848,M$8,'B-PorHerramienta'!$J$2:$J$2848,$AC733,'B-PorHerramienta'!$K$2:$K$2848,$AD733,'B-PorHerramienta'!$L$2:$L$2848,$AE733)*$AI$6,$AJ$6))</f>
        <v/>
      </c>
      <c r="N733" s="48" t="str">
        <f>IF(COUNTIFS('B-PorHerramienta'!$A$2:$A$2848,N$8,'B-PorHerramienta'!$J$2:$J$2848,$AC733,'B-PorHerramienta'!$K$2:$K$2848,$AD733,'B-PorHerramienta'!$L$2:$L$2848,$AE733,'B-PorHerramienta'!$F$2:$F$2848,"&lt;&gt;")=0,"",ROUND(SUMIFS(INDEX('B-PorHerramienta'!$F$2:$I$2848,0,$AH$6),'B-PorHerramienta'!$A$2:$A$2848,N$8,'B-PorHerramienta'!$J$2:$J$2848,$AC733,'B-PorHerramienta'!$K$2:$K$2848,$AD733,'B-PorHerramienta'!$L$2:$L$2848,$AE733)*$AI$6,$AJ$6))</f>
        <v/>
      </c>
      <c r="O733" s="48" t="str">
        <f>IF(COUNTIFS('B-PorHerramienta'!$A$2:$A$2848,O$8,'B-PorHerramienta'!$J$2:$J$2848,$AC733,'B-PorHerramienta'!$K$2:$K$2848,$AD733,'B-PorHerramienta'!$L$2:$L$2848,$AE733,'B-PorHerramienta'!$F$2:$F$2848,"&lt;&gt;")=0,"",ROUND(SUMIFS(INDEX('B-PorHerramienta'!$F$2:$I$2848,0,$AH$6),'B-PorHerramienta'!$A$2:$A$2848,O$8,'B-PorHerramienta'!$J$2:$J$2848,$AC733,'B-PorHerramienta'!$K$2:$K$2848,$AD733,'B-PorHerramienta'!$L$2:$L$2848,$AE733)*$AI$6,$AJ$6))</f>
        <v/>
      </c>
      <c r="P733" s="48" t="str">
        <f>IF(COUNTIFS('B-PorHerramienta'!$A$2:$A$2848,P$8,'B-PorHerramienta'!$J$2:$J$2848,$AC733,'B-PorHerramienta'!$K$2:$K$2848,$AD733,'B-PorHerramienta'!$L$2:$L$2848,$AE733,'B-PorHerramienta'!$F$2:$F$2848,"&lt;&gt;")=0,"",ROUND(SUMIFS(INDEX('B-PorHerramienta'!$F$2:$I$2848,0,$AH$6),'B-PorHerramienta'!$A$2:$A$2848,P$8,'B-PorHerramienta'!$J$2:$J$2848,$AC733,'B-PorHerramienta'!$K$2:$K$2848,$AD733,'B-PorHerramienta'!$L$2:$L$2848,$AE733)*$AI$6,$AJ$6))</f>
        <v/>
      </c>
      <c r="Q733" s="48" t="str">
        <f>IF(COUNTIFS('B-PorHerramienta'!$A$2:$A$2848,Q$8,'B-PorHerramienta'!$J$2:$J$2848,$AC733,'B-PorHerramienta'!$K$2:$K$2848,$AD733,'B-PorHerramienta'!$L$2:$L$2848,$AE733,'B-PorHerramienta'!$F$2:$F$2848,"&lt;&gt;")=0,"",ROUND(SUMIFS(INDEX('B-PorHerramienta'!$F$2:$I$2848,0,$AH$6),'B-PorHerramienta'!$A$2:$A$2848,Q$8,'B-PorHerramienta'!$J$2:$J$2848,$AC733,'B-PorHerramienta'!$K$2:$K$2848,$AD733,'B-PorHerramienta'!$L$2:$L$2848,$AE733)*$AI$6,$AJ$6))</f>
        <v/>
      </c>
      <c r="R733" s="48" t="str">
        <f>IF(COUNTIFS('B-PorHerramienta'!$A$2:$A$2848,R$8,'B-PorHerramienta'!$J$2:$J$2848,$AC733,'B-PorHerramienta'!$K$2:$K$2848,$AD733,'B-PorHerramienta'!$L$2:$L$2848,$AE733,'B-PorHerramienta'!$F$2:$F$2848,"&lt;&gt;")=0,"",ROUND(SUMIFS(INDEX('B-PorHerramienta'!$F$2:$I$2848,0,$AH$6),'B-PorHerramienta'!$A$2:$A$2848,R$8,'B-PorHerramienta'!$J$2:$J$2848,$AC733,'B-PorHerramienta'!$K$2:$K$2848,$AD733,'B-PorHerramienta'!$L$2:$L$2848,$AE733)*$AI$6,$AJ$6))</f>
        <v/>
      </c>
      <c r="S733" s="48" t="str">
        <f>IF(COUNTIFS('B-PorHerramienta'!$A$2:$A$2848,S$8,'B-PorHerramienta'!$J$2:$J$2848,$AC733,'B-PorHerramienta'!$K$2:$K$2848,$AD733,'B-PorHerramienta'!$L$2:$L$2848,$AE733,'B-PorHerramienta'!$F$2:$F$2848,"&lt;&gt;")=0,"",ROUND(SUMIFS(INDEX('B-PorHerramienta'!$F$2:$I$2848,0,$AH$6),'B-PorHerramienta'!$A$2:$A$2848,S$8,'B-PorHerramienta'!$J$2:$J$2848,$AC733,'B-PorHerramienta'!$K$2:$K$2848,$AD733,'B-PorHerramienta'!$L$2:$L$2848,$AE733)*$AI$6,$AJ$6))</f>
        <v/>
      </c>
      <c r="T733" s="48" t="str">
        <f>IF(COUNTIFS('B-PorHerramienta'!$A$2:$A$2848,T$8,'B-PorHerramienta'!$J$2:$J$2848,$AC733,'B-PorHerramienta'!$K$2:$K$2848,$AD733,'B-PorHerramienta'!$L$2:$L$2848,$AE733,'B-PorHerramienta'!$F$2:$F$2848,"&lt;&gt;")=0,"",ROUND(SUMIFS(INDEX('B-PorHerramienta'!$F$2:$I$2848,0,$AH$6),'B-PorHerramienta'!$A$2:$A$2848,T$8,'B-PorHerramienta'!$J$2:$J$2848,$AC733,'B-PorHerramienta'!$K$2:$K$2848,$AD733,'B-PorHerramienta'!$L$2:$L$2848,$AE733)*$AI$6,$AJ$6))</f>
        <v/>
      </c>
      <c r="U733" s="48" t="str">
        <f>IF(COUNTIFS('B-PorHerramienta'!$A$2:$A$2848,U$8,'B-PorHerramienta'!$J$2:$J$2848,$AC733,'B-PorHerramienta'!$K$2:$K$2848,$AD733,'B-PorHerramienta'!$L$2:$L$2848,$AE733,'B-PorHerramienta'!$F$2:$F$2848,"&lt;&gt;")=0,"",ROUND(SUMIFS(INDEX('B-PorHerramienta'!$F$2:$I$2848,0,$AH$6),'B-PorHerramienta'!$A$2:$A$2848,U$8,'B-PorHerramienta'!$J$2:$J$2848,$AC733,'B-PorHerramienta'!$K$2:$K$2848,$AD733,'B-PorHerramienta'!$L$2:$L$2848,$AE733)*$AI$6,$AJ$6))</f>
        <v/>
      </c>
      <c r="V733" s="48" t="str">
        <f>IF(COUNTIFS('B-PorHerramienta'!$A$2:$A$2848,V$8,'B-PorHerramienta'!$J$2:$J$2848,$AC733,'B-PorHerramienta'!$K$2:$K$2848,$AD733,'B-PorHerramienta'!$L$2:$L$2848,$AE733,'B-PorHerramienta'!$F$2:$F$2848,"&lt;&gt;")=0,"",ROUND(SUMIFS(INDEX('B-PorHerramienta'!$F$2:$I$2848,0,$AH$6),'B-PorHerramienta'!$A$2:$A$2848,V$8,'B-PorHerramienta'!$J$2:$J$2848,$AC733,'B-PorHerramienta'!$K$2:$K$2848,$AD733,'B-PorHerramienta'!$L$2:$L$2848,$AE733)*$AI$6,$AJ$6))</f>
        <v/>
      </c>
      <c r="W733" s="48" t="str">
        <f>IF(COUNTIFS('B-PorHerramienta'!$A$2:$A$2848,W$8,'B-PorHerramienta'!$J$2:$J$2848,$AC733,'B-PorHerramienta'!$K$2:$K$2848,$AD733,'B-PorHerramienta'!$L$2:$L$2848,$AE733,'B-PorHerramienta'!$F$2:$F$2848,"&lt;&gt;")=0,"",ROUND(SUMIFS(INDEX('B-PorHerramienta'!$F$2:$I$2848,0,$AH$6),'B-PorHerramienta'!$A$2:$A$2848,W$8,'B-PorHerramienta'!$J$2:$J$2848,$AC733,'B-PorHerramienta'!$K$2:$K$2848,$AD733,'B-PorHerramienta'!$L$2:$L$2848,$AE733)*$AI$6,$AJ$6))</f>
        <v/>
      </c>
      <c r="X733" s="48" t="str">
        <f>IF(COUNTIFS('B-PorHerramienta'!$A$2:$A$2848,X$8,'B-PorHerramienta'!$J$2:$J$2848,$AC733,'B-PorHerramienta'!$K$2:$K$2848,$AD733,'B-PorHerramienta'!$L$2:$L$2848,$AE733,'B-PorHerramienta'!$F$2:$F$2848,"&lt;&gt;")=0,"",ROUND(SUMIFS(INDEX('B-PorHerramienta'!$F$2:$I$2848,0,$AH$6),'B-PorHerramienta'!$A$2:$A$2848,X$8,'B-PorHerramienta'!$J$2:$J$2848,$AC733,'B-PorHerramienta'!$K$2:$K$2848,$AD733,'B-PorHerramienta'!$L$2:$L$2848,$AE733)*$AI$6,$AJ$6))</f>
        <v/>
      </c>
      <c r="Y733" s="48" t="str">
        <f>IF(COUNTIFS('B-PorHerramienta'!$A$2:$A$2848,Y$8,'B-PorHerramienta'!$J$2:$J$2848,$AC733,'B-PorHerramienta'!$K$2:$K$2848,$AD733,'B-PorHerramienta'!$L$2:$L$2848,$AE733,'B-PorHerramienta'!$F$2:$F$2848,"&lt;&gt;")=0,"",ROUND(SUMIFS(INDEX('B-PorHerramienta'!$F$2:$I$2848,0,$AH$6),'B-PorHerramienta'!$A$2:$A$2848,Y$8,'B-PorHerramienta'!$J$2:$J$2848,$AC733,'B-PorHerramienta'!$K$2:$K$2848,$AD733,'B-PorHerramienta'!$L$2:$L$2848,$AE733)*$AI$6,$AJ$6))</f>
        <v/>
      </c>
      <c r="Z733" s="48" t="str">
        <f>IF(COUNTIFS('B-PorHerramienta'!$A$2:$A$2848,Z$8,'B-PorHerramienta'!$J$2:$J$2848,$AC733,'B-PorHerramienta'!$K$2:$K$2848,$AD733,'B-PorHerramienta'!$L$2:$L$2848,$AE733,'B-PorHerramienta'!$F$2:$F$2848,"&lt;&gt;")=0,"",ROUND(SUMIFS(INDEX('B-PorHerramienta'!$F$2:$I$2848,0,$AH$6),'B-PorHerramienta'!$A$2:$A$2848,Z$8,'B-PorHerramienta'!$J$2:$J$2848,$AC733,'B-PorHerramienta'!$K$2:$K$2848,$AD733,'B-PorHerramienta'!$L$2:$L$2848,$AE733)*$AI$6,$AJ$6))</f>
        <v/>
      </c>
      <c r="AA733" s="6"/>
      <c r="AB733" s="35">
        <v>2</v>
      </c>
      <c r="AC733" s="35" t="s">
        <v>1285</v>
      </c>
      <c r="AD733" s="35" t="s">
        <v>1486</v>
      </c>
      <c r="AE733" s="35" t="s">
        <v>1489</v>
      </c>
      <c r="AF733" s="35"/>
      <c r="AG733" s="35"/>
      <c r="AH733" s="35"/>
      <c r="AI733" s="35"/>
      <c r="AJ733" s="35"/>
      <c r="AK733" s="35"/>
    </row>
    <row r="734" spans="1:37" hidden="1" outlineLevel="2" collapsed="1" x14ac:dyDescent="0.25">
      <c r="A734" s="49" t="s">
        <v>803</v>
      </c>
      <c r="B734" s="47" t="s">
        <v>2339</v>
      </c>
      <c r="C734" s="48" t="str">
        <f>IF(COUNTIFS('B-PorHerramienta'!$A$2:$A$2848,C$8,'B-PorHerramienta'!$J$2:$J$2848,$AC734,'B-PorHerramienta'!$K$2:$K$2848,$AD734,'B-PorHerramienta'!$L$2:$L$2848,$AE734,'B-PorHerramienta'!$F$2:$F$2848,"&lt;&gt;")=0,"",ROUND(SUMIFS(INDEX('B-PorHerramienta'!$F$2:$I$2848,0,$AH$6),'B-PorHerramienta'!$A$2:$A$2848,C$8,'B-PorHerramienta'!$J$2:$J$2848,$AC734,'B-PorHerramienta'!$K$2:$K$2848,$AD734,'B-PorHerramienta'!$L$2:$L$2848,$AE734)*$AI$6,$AJ$6))</f>
        <v/>
      </c>
      <c r="D734" s="48" t="str">
        <f>IF(COUNTIFS('B-PorHerramienta'!$A$2:$A$2848,D$8,'B-PorHerramienta'!$J$2:$J$2848,$AC734,'B-PorHerramienta'!$K$2:$K$2848,$AD734,'B-PorHerramienta'!$L$2:$L$2848,$AE734,'B-PorHerramienta'!$F$2:$F$2848,"&lt;&gt;")=0,"",ROUND(SUMIFS(INDEX('B-PorHerramienta'!$F$2:$I$2848,0,$AH$6),'B-PorHerramienta'!$A$2:$A$2848,D$8,'B-PorHerramienta'!$J$2:$J$2848,$AC734,'B-PorHerramienta'!$K$2:$K$2848,$AD734,'B-PorHerramienta'!$L$2:$L$2848,$AE734)*$AI$6,$AJ$6))</f>
        <v/>
      </c>
      <c r="E734" s="48">
        <f>IF(COUNTIFS('B-PorHerramienta'!$A$2:$A$2848,E$8,'B-PorHerramienta'!$J$2:$J$2848,$AC734,'B-PorHerramienta'!$K$2:$K$2848,$AD734,'B-PorHerramienta'!$L$2:$L$2848,$AE734,'B-PorHerramienta'!$F$2:$F$2848,"&lt;&gt;")=0,"",ROUND(SUMIFS(INDEX('B-PorHerramienta'!$F$2:$I$2848,0,$AH$6),'B-PorHerramienta'!$A$2:$A$2848,E$8,'B-PorHerramienta'!$J$2:$J$2848,$AC734,'B-PorHerramienta'!$K$2:$K$2848,$AD734,'B-PorHerramienta'!$L$2:$L$2848,$AE734)*$AI$6,$AJ$6))</f>
        <v>5.2699999999999997E-2</v>
      </c>
      <c r="F734" s="48">
        <f>IF(COUNTIFS('B-PorHerramienta'!$A$2:$A$2848,F$8,'B-PorHerramienta'!$J$2:$J$2848,$AC734,'B-PorHerramienta'!$K$2:$K$2848,$AD734,'B-PorHerramienta'!$L$2:$L$2848,$AE734,'B-PorHerramienta'!$F$2:$F$2848,"&lt;&gt;")=0,"",ROUND(SUMIFS(INDEX('B-PorHerramienta'!$F$2:$I$2848,0,$AH$6),'B-PorHerramienta'!$A$2:$A$2848,F$8,'B-PorHerramienta'!$J$2:$J$2848,$AC734,'B-PorHerramienta'!$K$2:$K$2848,$AD734,'B-PorHerramienta'!$L$2:$L$2848,$AE734)*$AI$6,$AJ$6))</f>
        <v>5.4100000000000002E-2</v>
      </c>
      <c r="G734" s="48" t="str">
        <f>IF(COUNTIFS('B-PorHerramienta'!$A$2:$A$2848,G$8,'B-PorHerramienta'!$J$2:$J$2848,$AC734,'B-PorHerramienta'!$K$2:$K$2848,$AD734,'B-PorHerramienta'!$L$2:$L$2848,$AE734,'B-PorHerramienta'!$F$2:$F$2848,"&lt;&gt;")=0,"",ROUND(SUMIFS(INDEX('B-PorHerramienta'!$F$2:$I$2848,0,$AH$6),'B-PorHerramienta'!$A$2:$A$2848,G$8,'B-PorHerramienta'!$J$2:$J$2848,$AC734,'B-PorHerramienta'!$K$2:$K$2848,$AD734,'B-PorHerramienta'!$L$2:$L$2848,$AE734)*$AI$6,$AJ$6))</f>
        <v/>
      </c>
      <c r="H734" s="48" t="str">
        <f>IF(COUNTIFS('B-PorHerramienta'!$A$2:$A$2848,H$8,'B-PorHerramienta'!$J$2:$J$2848,$AC734,'B-PorHerramienta'!$K$2:$K$2848,$AD734,'B-PorHerramienta'!$L$2:$L$2848,$AE734,'B-PorHerramienta'!$F$2:$F$2848,"&lt;&gt;")=0,"",ROUND(SUMIFS(INDEX('B-PorHerramienta'!$F$2:$I$2848,0,$AH$6),'B-PorHerramienta'!$A$2:$A$2848,H$8,'B-PorHerramienta'!$J$2:$J$2848,$AC734,'B-PorHerramienta'!$K$2:$K$2848,$AD734,'B-PorHerramienta'!$L$2:$L$2848,$AE734)*$AI$6,$AJ$6))</f>
        <v/>
      </c>
      <c r="I734" s="48" t="str">
        <f>IF(COUNTIFS('B-PorHerramienta'!$A$2:$A$2848,I$8,'B-PorHerramienta'!$J$2:$J$2848,$AC734,'B-PorHerramienta'!$K$2:$K$2848,$AD734,'B-PorHerramienta'!$L$2:$L$2848,$AE734,'B-PorHerramienta'!$F$2:$F$2848,"&lt;&gt;")=0,"",ROUND(SUMIFS(INDEX('B-PorHerramienta'!$F$2:$I$2848,0,$AH$6),'B-PorHerramienta'!$A$2:$A$2848,I$8,'B-PorHerramienta'!$J$2:$J$2848,$AC734,'B-PorHerramienta'!$K$2:$K$2848,$AD734,'B-PorHerramienta'!$L$2:$L$2848,$AE734)*$AI$6,$AJ$6))</f>
        <v/>
      </c>
      <c r="J734" s="48" t="str">
        <f>IF(COUNTIFS('B-PorHerramienta'!$A$2:$A$2848,J$8,'B-PorHerramienta'!$J$2:$J$2848,$AC734,'B-PorHerramienta'!$K$2:$K$2848,$AD734,'B-PorHerramienta'!$L$2:$L$2848,$AE734,'B-PorHerramienta'!$F$2:$F$2848,"&lt;&gt;")=0,"",ROUND(SUMIFS(INDEX('B-PorHerramienta'!$F$2:$I$2848,0,$AH$6),'B-PorHerramienta'!$A$2:$A$2848,J$8,'B-PorHerramienta'!$J$2:$J$2848,$AC734,'B-PorHerramienta'!$K$2:$K$2848,$AD734,'B-PorHerramienta'!$L$2:$L$2848,$AE734)*$AI$6,$AJ$6))</f>
        <v/>
      </c>
      <c r="K734" s="48" t="str">
        <f>IF(COUNTIFS('B-PorHerramienta'!$A$2:$A$2848,K$8,'B-PorHerramienta'!$J$2:$J$2848,$AC734,'B-PorHerramienta'!$K$2:$K$2848,$AD734,'B-PorHerramienta'!$L$2:$L$2848,$AE734,'B-PorHerramienta'!$F$2:$F$2848,"&lt;&gt;")=0,"",ROUND(SUMIFS(INDEX('B-PorHerramienta'!$F$2:$I$2848,0,$AH$6),'B-PorHerramienta'!$A$2:$A$2848,K$8,'B-PorHerramienta'!$J$2:$J$2848,$AC734,'B-PorHerramienta'!$K$2:$K$2848,$AD734,'B-PorHerramienta'!$L$2:$L$2848,$AE734)*$AI$6,$AJ$6))</f>
        <v/>
      </c>
      <c r="L734" s="48" t="str">
        <f>IF(COUNTIFS('B-PorHerramienta'!$A$2:$A$2848,L$8,'B-PorHerramienta'!$J$2:$J$2848,$AC734,'B-PorHerramienta'!$K$2:$K$2848,$AD734,'B-PorHerramienta'!$L$2:$L$2848,$AE734,'B-PorHerramienta'!$F$2:$F$2848,"&lt;&gt;")=0,"",ROUND(SUMIFS(INDEX('B-PorHerramienta'!$F$2:$I$2848,0,$AH$6),'B-PorHerramienta'!$A$2:$A$2848,L$8,'B-PorHerramienta'!$J$2:$J$2848,$AC734,'B-PorHerramienta'!$K$2:$K$2848,$AD734,'B-PorHerramienta'!$L$2:$L$2848,$AE734)*$AI$6,$AJ$6))</f>
        <v/>
      </c>
      <c r="M734" s="48" t="str">
        <f>IF(COUNTIFS('B-PorHerramienta'!$A$2:$A$2848,M$8,'B-PorHerramienta'!$J$2:$J$2848,$AC734,'B-PorHerramienta'!$K$2:$K$2848,$AD734,'B-PorHerramienta'!$L$2:$L$2848,$AE734,'B-PorHerramienta'!$F$2:$F$2848,"&lt;&gt;")=0,"",ROUND(SUMIFS(INDEX('B-PorHerramienta'!$F$2:$I$2848,0,$AH$6),'B-PorHerramienta'!$A$2:$A$2848,M$8,'B-PorHerramienta'!$J$2:$J$2848,$AC734,'B-PorHerramienta'!$K$2:$K$2848,$AD734,'B-PorHerramienta'!$L$2:$L$2848,$AE734)*$AI$6,$AJ$6))</f>
        <v/>
      </c>
      <c r="N734" s="48" t="str">
        <f>IF(COUNTIFS('B-PorHerramienta'!$A$2:$A$2848,N$8,'B-PorHerramienta'!$J$2:$J$2848,$AC734,'B-PorHerramienta'!$K$2:$K$2848,$AD734,'B-PorHerramienta'!$L$2:$L$2848,$AE734,'B-PorHerramienta'!$F$2:$F$2848,"&lt;&gt;")=0,"",ROUND(SUMIFS(INDEX('B-PorHerramienta'!$F$2:$I$2848,0,$AH$6),'B-PorHerramienta'!$A$2:$A$2848,N$8,'B-PorHerramienta'!$J$2:$J$2848,$AC734,'B-PorHerramienta'!$K$2:$K$2848,$AD734,'B-PorHerramienta'!$L$2:$L$2848,$AE734)*$AI$6,$AJ$6))</f>
        <v/>
      </c>
      <c r="O734" s="48" t="str">
        <f>IF(COUNTIFS('B-PorHerramienta'!$A$2:$A$2848,O$8,'B-PorHerramienta'!$J$2:$J$2848,$AC734,'B-PorHerramienta'!$K$2:$K$2848,$AD734,'B-PorHerramienta'!$L$2:$L$2848,$AE734,'B-PorHerramienta'!$F$2:$F$2848,"&lt;&gt;")=0,"",ROUND(SUMIFS(INDEX('B-PorHerramienta'!$F$2:$I$2848,0,$AH$6),'B-PorHerramienta'!$A$2:$A$2848,O$8,'B-PorHerramienta'!$J$2:$J$2848,$AC734,'B-PorHerramienta'!$K$2:$K$2848,$AD734,'B-PorHerramienta'!$L$2:$L$2848,$AE734)*$AI$6,$AJ$6))</f>
        <v/>
      </c>
      <c r="P734" s="48" t="str">
        <f>IF(COUNTIFS('B-PorHerramienta'!$A$2:$A$2848,P$8,'B-PorHerramienta'!$J$2:$J$2848,$AC734,'B-PorHerramienta'!$K$2:$K$2848,$AD734,'B-PorHerramienta'!$L$2:$L$2848,$AE734,'B-PorHerramienta'!$F$2:$F$2848,"&lt;&gt;")=0,"",ROUND(SUMIFS(INDEX('B-PorHerramienta'!$F$2:$I$2848,0,$AH$6),'B-PorHerramienta'!$A$2:$A$2848,P$8,'B-PorHerramienta'!$J$2:$J$2848,$AC734,'B-PorHerramienta'!$K$2:$K$2848,$AD734,'B-PorHerramienta'!$L$2:$L$2848,$AE734)*$AI$6,$AJ$6))</f>
        <v/>
      </c>
      <c r="Q734" s="48" t="str">
        <f>IF(COUNTIFS('B-PorHerramienta'!$A$2:$A$2848,Q$8,'B-PorHerramienta'!$J$2:$J$2848,$AC734,'B-PorHerramienta'!$K$2:$K$2848,$AD734,'B-PorHerramienta'!$L$2:$L$2848,$AE734,'B-PorHerramienta'!$F$2:$F$2848,"&lt;&gt;")=0,"",ROUND(SUMIFS(INDEX('B-PorHerramienta'!$F$2:$I$2848,0,$AH$6),'B-PorHerramienta'!$A$2:$A$2848,Q$8,'B-PorHerramienta'!$J$2:$J$2848,$AC734,'B-PorHerramienta'!$K$2:$K$2848,$AD734,'B-PorHerramienta'!$L$2:$L$2848,$AE734)*$AI$6,$AJ$6))</f>
        <v/>
      </c>
      <c r="R734" s="48" t="str">
        <f>IF(COUNTIFS('B-PorHerramienta'!$A$2:$A$2848,R$8,'B-PorHerramienta'!$J$2:$J$2848,$AC734,'B-PorHerramienta'!$K$2:$K$2848,$AD734,'B-PorHerramienta'!$L$2:$L$2848,$AE734,'B-PorHerramienta'!$F$2:$F$2848,"&lt;&gt;")=0,"",ROUND(SUMIFS(INDEX('B-PorHerramienta'!$F$2:$I$2848,0,$AH$6),'B-PorHerramienta'!$A$2:$A$2848,R$8,'B-PorHerramienta'!$J$2:$J$2848,$AC734,'B-PorHerramienta'!$K$2:$K$2848,$AD734,'B-PorHerramienta'!$L$2:$L$2848,$AE734)*$AI$6,$AJ$6))</f>
        <v/>
      </c>
      <c r="S734" s="48" t="str">
        <f>IF(COUNTIFS('B-PorHerramienta'!$A$2:$A$2848,S$8,'B-PorHerramienta'!$J$2:$J$2848,$AC734,'B-PorHerramienta'!$K$2:$K$2848,$AD734,'B-PorHerramienta'!$L$2:$L$2848,$AE734,'B-PorHerramienta'!$F$2:$F$2848,"&lt;&gt;")=0,"",ROUND(SUMIFS(INDEX('B-PorHerramienta'!$F$2:$I$2848,0,$AH$6),'B-PorHerramienta'!$A$2:$A$2848,S$8,'B-PorHerramienta'!$J$2:$J$2848,$AC734,'B-PorHerramienta'!$K$2:$K$2848,$AD734,'B-PorHerramienta'!$L$2:$L$2848,$AE734)*$AI$6,$AJ$6))</f>
        <v/>
      </c>
      <c r="T734" s="48" t="str">
        <f>IF(COUNTIFS('B-PorHerramienta'!$A$2:$A$2848,T$8,'B-PorHerramienta'!$J$2:$J$2848,$AC734,'B-PorHerramienta'!$K$2:$K$2848,$AD734,'B-PorHerramienta'!$L$2:$L$2848,$AE734,'B-PorHerramienta'!$F$2:$F$2848,"&lt;&gt;")=0,"",ROUND(SUMIFS(INDEX('B-PorHerramienta'!$F$2:$I$2848,0,$AH$6),'B-PorHerramienta'!$A$2:$A$2848,T$8,'B-PorHerramienta'!$J$2:$J$2848,$AC734,'B-PorHerramienta'!$K$2:$K$2848,$AD734,'B-PorHerramienta'!$L$2:$L$2848,$AE734)*$AI$6,$AJ$6))</f>
        <v/>
      </c>
      <c r="U734" s="48" t="str">
        <f>IF(COUNTIFS('B-PorHerramienta'!$A$2:$A$2848,U$8,'B-PorHerramienta'!$J$2:$J$2848,$AC734,'B-PorHerramienta'!$K$2:$K$2848,$AD734,'B-PorHerramienta'!$L$2:$L$2848,$AE734,'B-PorHerramienta'!$F$2:$F$2848,"&lt;&gt;")=0,"",ROUND(SUMIFS(INDEX('B-PorHerramienta'!$F$2:$I$2848,0,$AH$6),'B-PorHerramienta'!$A$2:$A$2848,U$8,'B-PorHerramienta'!$J$2:$J$2848,$AC734,'B-PorHerramienta'!$K$2:$K$2848,$AD734,'B-PorHerramienta'!$L$2:$L$2848,$AE734)*$AI$6,$AJ$6))</f>
        <v/>
      </c>
      <c r="V734" s="48" t="str">
        <f>IF(COUNTIFS('B-PorHerramienta'!$A$2:$A$2848,V$8,'B-PorHerramienta'!$J$2:$J$2848,$AC734,'B-PorHerramienta'!$K$2:$K$2848,$AD734,'B-PorHerramienta'!$L$2:$L$2848,$AE734,'B-PorHerramienta'!$F$2:$F$2848,"&lt;&gt;")=0,"",ROUND(SUMIFS(INDEX('B-PorHerramienta'!$F$2:$I$2848,0,$AH$6),'B-PorHerramienta'!$A$2:$A$2848,V$8,'B-PorHerramienta'!$J$2:$J$2848,$AC734,'B-PorHerramienta'!$K$2:$K$2848,$AD734,'B-PorHerramienta'!$L$2:$L$2848,$AE734)*$AI$6,$AJ$6))</f>
        <v/>
      </c>
      <c r="W734" s="48" t="str">
        <f>IF(COUNTIFS('B-PorHerramienta'!$A$2:$A$2848,W$8,'B-PorHerramienta'!$J$2:$J$2848,$AC734,'B-PorHerramienta'!$K$2:$K$2848,$AD734,'B-PorHerramienta'!$L$2:$L$2848,$AE734,'B-PorHerramienta'!$F$2:$F$2848,"&lt;&gt;")=0,"",ROUND(SUMIFS(INDEX('B-PorHerramienta'!$F$2:$I$2848,0,$AH$6),'B-PorHerramienta'!$A$2:$A$2848,W$8,'B-PorHerramienta'!$J$2:$J$2848,$AC734,'B-PorHerramienta'!$K$2:$K$2848,$AD734,'B-PorHerramienta'!$L$2:$L$2848,$AE734)*$AI$6,$AJ$6))</f>
        <v/>
      </c>
      <c r="X734" s="48" t="str">
        <f>IF(COUNTIFS('B-PorHerramienta'!$A$2:$A$2848,X$8,'B-PorHerramienta'!$J$2:$J$2848,$AC734,'B-PorHerramienta'!$K$2:$K$2848,$AD734,'B-PorHerramienta'!$L$2:$L$2848,$AE734,'B-PorHerramienta'!$F$2:$F$2848,"&lt;&gt;")=0,"",ROUND(SUMIFS(INDEX('B-PorHerramienta'!$F$2:$I$2848,0,$AH$6),'B-PorHerramienta'!$A$2:$A$2848,X$8,'B-PorHerramienta'!$J$2:$J$2848,$AC734,'B-PorHerramienta'!$K$2:$K$2848,$AD734,'B-PorHerramienta'!$L$2:$L$2848,$AE734)*$AI$6,$AJ$6))</f>
        <v/>
      </c>
      <c r="Y734" s="48" t="str">
        <f>IF(COUNTIFS('B-PorHerramienta'!$A$2:$A$2848,Y$8,'B-PorHerramienta'!$J$2:$J$2848,$AC734,'B-PorHerramienta'!$K$2:$K$2848,$AD734,'B-PorHerramienta'!$L$2:$L$2848,$AE734,'B-PorHerramienta'!$F$2:$F$2848,"&lt;&gt;")=0,"",ROUND(SUMIFS(INDEX('B-PorHerramienta'!$F$2:$I$2848,0,$AH$6),'B-PorHerramienta'!$A$2:$A$2848,Y$8,'B-PorHerramienta'!$J$2:$J$2848,$AC734,'B-PorHerramienta'!$K$2:$K$2848,$AD734,'B-PorHerramienta'!$L$2:$L$2848,$AE734)*$AI$6,$AJ$6))</f>
        <v/>
      </c>
      <c r="Z734" s="48" t="str">
        <f>IF(COUNTIFS('B-PorHerramienta'!$A$2:$A$2848,Z$8,'B-PorHerramienta'!$J$2:$J$2848,$AC734,'B-PorHerramienta'!$K$2:$K$2848,$AD734,'B-PorHerramienta'!$L$2:$L$2848,$AE734,'B-PorHerramienta'!$F$2:$F$2848,"&lt;&gt;")=0,"",ROUND(SUMIFS(INDEX('B-PorHerramienta'!$F$2:$I$2848,0,$AH$6),'B-PorHerramienta'!$A$2:$A$2848,Z$8,'B-PorHerramienta'!$J$2:$J$2848,$AC734,'B-PorHerramienta'!$K$2:$K$2848,$AD734,'B-PorHerramienta'!$L$2:$L$2848,$AE734)*$AI$6,$AJ$6))</f>
        <v/>
      </c>
      <c r="AA734" s="6"/>
      <c r="AB734" s="35">
        <v>2</v>
      </c>
      <c r="AC734" s="35" t="s">
        <v>1285</v>
      </c>
      <c r="AD734" s="35" t="s">
        <v>1486</v>
      </c>
      <c r="AE734" s="35" t="s">
        <v>1490</v>
      </c>
      <c r="AF734" s="35"/>
      <c r="AG734" s="35"/>
      <c r="AH734" s="35"/>
      <c r="AI734" s="35"/>
      <c r="AJ734" s="35"/>
      <c r="AK734" s="35"/>
    </row>
    <row r="735" spans="1:37" collapsed="1" x14ac:dyDescent="0.25">
      <c r="A735" s="18" t="s">
        <v>1298</v>
      </c>
      <c r="B735" s="44" t="s">
        <v>1867</v>
      </c>
      <c r="C735" s="45" t="str">
        <f>IF(COUNTIFS('B-PorHerramienta'!$A$2:$A$2848,C$8,'B-PorHerramienta'!$J$2:$J$2848,$AC735,'B-PorHerramienta'!$K$2:$K$2848,$AD735,'B-PorHerramienta'!$L$2:$L$2848,$AE735,'B-PorHerramienta'!$F$2:$F$2848,"&lt;&gt;")=0,"",ROUND(SUMIFS(INDEX('B-PorHerramienta'!$F$2:$I$2848,0,$AH$6),'B-PorHerramienta'!$A$2:$A$2848,C$8,'B-PorHerramienta'!$J$2:$J$2848,$AC735,'B-PorHerramienta'!$K$2:$K$2848,$AD735,'B-PorHerramienta'!$L$2:$L$2848,$AE735)*$AI$6,$AJ$6))</f>
        <v/>
      </c>
      <c r="D735" s="45" t="str">
        <f>IF(COUNTIFS('B-PorHerramienta'!$A$2:$A$2848,D$8,'B-PorHerramienta'!$J$2:$J$2848,$AC735,'B-PorHerramienta'!$K$2:$K$2848,$AD735,'B-PorHerramienta'!$L$2:$L$2848,$AE735,'B-PorHerramienta'!$F$2:$F$2848,"&lt;&gt;")=0,"",ROUND(SUMIFS(INDEX('B-PorHerramienta'!$F$2:$I$2848,0,$AH$6),'B-PorHerramienta'!$A$2:$A$2848,D$8,'B-PorHerramienta'!$J$2:$J$2848,$AC735,'B-PorHerramienta'!$K$2:$K$2848,$AD735,'B-PorHerramienta'!$L$2:$L$2848,$AE735)*$AI$6,$AJ$6))</f>
        <v/>
      </c>
      <c r="E735" s="45" t="str">
        <f>IF(COUNTIFS('B-PorHerramienta'!$A$2:$A$2848,E$8,'B-PorHerramienta'!$J$2:$J$2848,$AC735,'B-PorHerramienta'!$K$2:$K$2848,$AD735,'B-PorHerramienta'!$L$2:$L$2848,$AE735,'B-PorHerramienta'!$F$2:$F$2848,"&lt;&gt;")=0,"",ROUND(SUMIFS(INDEX('B-PorHerramienta'!$F$2:$I$2848,0,$AH$6),'B-PorHerramienta'!$A$2:$A$2848,E$8,'B-PorHerramienta'!$J$2:$J$2848,$AC735,'B-PorHerramienta'!$K$2:$K$2848,$AD735,'B-PorHerramienta'!$L$2:$L$2848,$AE735)*$AI$6,$AJ$6))</f>
        <v/>
      </c>
      <c r="F735" s="45" t="str">
        <f>IF(COUNTIFS('B-PorHerramienta'!$A$2:$A$2848,F$8,'B-PorHerramienta'!$J$2:$J$2848,$AC735,'B-PorHerramienta'!$K$2:$K$2848,$AD735,'B-PorHerramienta'!$L$2:$L$2848,$AE735,'B-PorHerramienta'!$F$2:$F$2848,"&lt;&gt;")=0,"",ROUND(SUMIFS(INDEX('B-PorHerramienta'!$F$2:$I$2848,0,$AH$6),'B-PorHerramienta'!$A$2:$A$2848,F$8,'B-PorHerramienta'!$J$2:$J$2848,$AC735,'B-PorHerramienta'!$K$2:$K$2848,$AD735,'B-PorHerramienta'!$L$2:$L$2848,$AE735)*$AI$6,$AJ$6))</f>
        <v/>
      </c>
      <c r="G735" s="45" t="str">
        <f>IF(COUNTIFS('B-PorHerramienta'!$A$2:$A$2848,G$8,'B-PorHerramienta'!$J$2:$J$2848,$AC735,'B-PorHerramienta'!$K$2:$K$2848,$AD735,'B-PorHerramienta'!$L$2:$L$2848,$AE735,'B-PorHerramienta'!$F$2:$F$2848,"&lt;&gt;")=0,"",ROUND(SUMIFS(INDEX('B-PorHerramienta'!$F$2:$I$2848,0,$AH$6),'B-PorHerramienta'!$A$2:$A$2848,G$8,'B-PorHerramienta'!$J$2:$J$2848,$AC735,'B-PorHerramienta'!$K$2:$K$2848,$AD735,'B-PorHerramienta'!$L$2:$L$2848,$AE735)*$AI$6,$AJ$6))</f>
        <v/>
      </c>
      <c r="H735" s="45" t="str">
        <f>IF(COUNTIFS('B-PorHerramienta'!$A$2:$A$2848,H$8,'B-PorHerramienta'!$J$2:$J$2848,$AC735,'B-PorHerramienta'!$K$2:$K$2848,$AD735,'B-PorHerramienta'!$L$2:$L$2848,$AE735,'B-PorHerramienta'!$F$2:$F$2848,"&lt;&gt;")=0,"",ROUND(SUMIFS(INDEX('B-PorHerramienta'!$F$2:$I$2848,0,$AH$6),'B-PorHerramienta'!$A$2:$A$2848,H$8,'B-PorHerramienta'!$J$2:$J$2848,$AC735,'B-PorHerramienta'!$K$2:$K$2848,$AD735,'B-PorHerramienta'!$L$2:$L$2848,$AE735)*$AI$6,$AJ$6))</f>
        <v/>
      </c>
      <c r="I735" s="45" t="str">
        <f>IF(COUNTIFS('B-PorHerramienta'!$A$2:$A$2848,I$8,'B-PorHerramienta'!$J$2:$J$2848,$AC735,'B-PorHerramienta'!$K$2:$K$2848,$AD735,'B-PorHerramienta'!$L$2:$L$2848,$AE735,'B-PorHerramienta'!$F$2:$F$2848,"&lt;&gt;")=0,"",ROUND(SUMIFS(INDEX('B-PorHerramienta'!$F$2:$I$2848,0,$AH$6),'B-PorHerramienta'!$A$2:$A$2848,I$8,'B-PorHerramienta'!$J$2:$J$2848,$AC735,'B-PorHerramienta'!$K$2:$K$2848,$AD735,'B-PorHerramienta'!$L$2:$L$2848,$AE735)*$AI$6,$AJ$6))</f>
        <v/>
      </c>
      <c r="J735" s="45" t="str">
        <f>IF(COUNTIFS('B-PorHerramienta'!$A$2:$A$2848,J$8,'B-PorHerramienta'!$J$2:$J$2848,$AC735,'B-PorHerramienta'!$K$2:$K$2848,$AD735,'B-PorHerramienta'!$L$2:$L$2848,$AE735,'B-PorHerramienta'!$F$2:$F$2848,"&lt;&gt;")=0,"",ROUND(SUMIFS(INDEX('B-PorHerramienta'!$F$2:$I$2848,0,$AH$6),'B-PorHerramienta'!$A$2:$A$2848,J$8,'B-PorHerramienta'!$J$2:$J$2848,$AC735,'B-PorHerramienta'!$K$2:$K$2848,$AD735,'B-PorHerramienta'!$L$2:$L$2848,$AE735)*$AI$6,$AJ$6))</f>
        <v/>
      </c>
      <c r="K735" s="45" t="str">
        <f>IF(COUNTIFS('B-PorHerramienta'!$A$2:$A$2848,K$8,'B-PorHerramienta'!$J$2:$J$2848,$AC735,'B-PorHerramienta'!$K$2:$K$2848,$AD735,'B-PorHerramienta'!$L$2:$L$2848,$AE735,'B-PorHerramienta'!$F$2:$F$2848,"&lt;&gt;")=0,"",ROUND(SUMIFS(INDEX('B-PorHerramienta'!$F$2:$I$2848,0,$AH$6),'B-PorHerramienta'!$A$2:$A$2848,K$8,'B-PorHerramienta'!$J$2:$J$2848,$AC735,'B-PorHerramienta'!$K$2:$K$2848,$AD735,'B-PorHerramienta'!$L$2:$L$2848,$AE735)*$AI$6,$AJ$6))</f>
        <v/>
      </c>
      <c r="L735" s="45" t="str">
        <f>IF(COUNTIFS('B-PorHerramienta'!$A$2:$A$2848,L$8,'B-PorHerramienta'!$J$2:$J$2848,$AC735,'B-PorHerramienta'!$K$2:$K$2848,$AD735,'B-PorHerramienta'!$L$2:$L$2848,$AE735,'B-PorHerramienta'!$F$2:$F$2848,"&lt;&gt;")=0,"",ROUND(SUMIFS(INDEX('B-PorHerramienta'!$F$2:$I$2848,0,$AH$6),'B-PorHerramienta'!$A$2:$A$2848,L$8,'B-PorHerramienta'!$J$2:$J$2848,$AC735,'B-PorHerramienta'!$K$2:$K$2848,$AD735,'B-PorHerramienta'!$L$2:$L$2848,$AE735)*$AI$6,$AJ$6))</f>
        <v/>
      </c>
      <c r="M735" s="45" t="str">
        <f>IF(COUNTIFS('B-PorHerramienta'!$A$2:$A$2848,M$8,'B-PorHerramienta'!$J$2:$J$2848,$AC735,'B-PorHerramienta'!$K$2:$K$2848,$AD735,'B-PorHerramienta'!$L$2:$L$2848,$AE735,'B-PorHerramienta'!$F$2:$F$2848,"&lt;&gt;")=0,"",ROUND(SUMIFS(INDEX('B-PorHerramienta'!$F$2:$I$2848,0,$AH$6),'B-PorHerramienta'!$A$2:$A$2848,M$8,'B-PorHerramienta'!$J$2:$J$2848,$AC735,'B-PorHerramienta'!$K$2:$K$2848,$AD735,'B-PorHerramienta'!$L$2:$L$2848,$AE735)*$AI$6,$AJ$6))</f>
        <v/>
      </c>
      <c r="N735" s="45" t="str">
        <f>IF(COUNTIFS('B-PorHerramienta'!$A$2:$A$2848,N$8,'B-PorHerramienta'!$J$2:$J$2848,$AC735,'B-PorHerramienta'!$K$2:$K$2848,$AD735,'B-PorHerramienta'!$L$2:$L$2848,$AE735,'B-PorHerramienta'!$F$2:$F$2848,"&lt;&gt;")=0,"",ROUND(SUMIFS(INDEX('B-PorHerramienta'!$F$2:$I$2848,0,$AH$6),'B-PorHerramienta'!$A$2:$A$2848,N$8,'B-PorHerramienta'!$J$2:$J$2848,$AC735,'B-PorHerramienta'!$K$2:$K$2848,$AD735,'B-PorHerramienta'!$L$2:$L$2848,$AE735)*$AI$6,$AJ$6))</f>
        <v/>
      </c>
      <c r="O735" s="45" t="str">
        <f>IF(COUNTIFS('B-PorHerramienta'!$A$2:$A$2848,O$8,'B-PorHerramienta'!$J$2:$J$2848,$AC735,'B-PorHerramienta'!$K$2:$K$2848,$AD735,'B-PorHerramienta'!$L$2:$L$2848,$AE735,'B-PorHerramienta'!$F$2:$F$2848,"&lt;&gt;")=0,"",ROUND(SUMIFS(INDEX('B-PorHerramienta'!$F$2:$I$2848,0,$AH$6),'B-PorHerramienta'!$A$2:$A$2848,O$8,'B-PorHerramienta'!$J$2:$J$2848,$AC735,'B-PorHerramienta'!$K$2:$K$2848,$AD735,'B-PorHerramienta'!$L$2:$L$2848,$AE735)*$AI$6,$AJ$6))</f>
        <v/>
      </c>
      <c r="P735" s="45" t="str">
        <f>IF(COUNTIFS('B-PorHerramienta'!$A$2:$A$2848,P$8,'B-PorHerramienta'!$J$2:$J$2848,$AC735,'B-PorHerramienta'!$K$2:$K$2848,$AD735,'B-PorHerramienta'!$L$2:$L$2848,$AE735,'B-PorHerramienta'!$F$2:$F$2848,"&lt;&gt;")=0,"",ROUND(SUMIFS(INDEX('B-PorHerramienta'!$F$2:$I$2848,0,$AH$6),'B-PorHerramienta'!$A$2:$A$2848,P$8,'B-PorHerramienta'!$J$2:$J$2848,$AC735,'B-PorHerramienta'!$K$2:$K$2848,$AD735,'B-PorHerramienta'!$L$2:$L$2848,$AE735)*$AI$6,$AJ$6))</f>
        <v/>
      </c>
      <c r="Q735" s="45" t="str">
        <f>IF(COUNTIFS('B-PorHerramienta'!$A$2:$A$2848,Q$8,'B-PorHerramienta'!$J$2:$J$2848,$AC735,'B-PorHerramienta'!$K$2:$K$2848,$AD735,'B-PorHerramienta'!$L$2:$L$2848,$AE735,'B-PorHerramienta'!$F$2:$F$2848,"&lt;&gt;")=0,"",ROUND(SUMIFS(INDEX('B-PorHerramienta'!$F$2:$I$2848,0,$AH$6),'B-PorHerramienta'!$A$2:$A$2848,Q$8,'B-PorHerramienta'!$J$2:$J$2848,$AC735,'B-PorHerramienta'!$K$2:$K$2848,$AD735,'B-PorHerramienta'!$L$2:$L$2848,$AE735)*$AI$6,$AJ$6))</f>
        <v/>
      </c>
      <c r="R735" s="45" t="str">
        <f>IF(COUNTIFS('B-PorHerramienta'!$A$2:$A$2848,R$8,'B-PorHerramienta'!$J$2:$J$2848,$AC735,'B-PorHerramienta'!$K$2:$K$2848,$AD735,'B-PorHerramienta'!$L$2:$L$2848,$AE735,'B-PorHerramienta'!$F$2:$F$2848,"&lt;&gt;")=0,"",ROUND(SUMIFS(INDEX('B-PorHerramienta'!$F$2:$I$2848,0,$AH$6),'B-PorHerramienta'!$A$2:$A$2848,R$8,'B-PorHerramienta'!$J$2:$J$2848,$AC735,'B-PorHerramienta'!$K$2:$K$2848,$AD735,'B-PorHerramienta'!$L$2:$L$2848,$AE735)*$AI$6,$AJ$6))</f>
        <v/>
      </c>
      <c r="S735" s="45" t="str">
        <f>IF(COUNTIFS('B-PorHerramienta'!$A$2:$A$2848,S$8,'B-PorHerramienta'!$J$2:$J$2848,$AC735,'B-PorHerramienta'!$K$2:$K$2848,$AD735,'B-PorHerramienta'!$L$2:$L$2848,$AE735,'B-PorHerramienta'!$F$2:$F$2848,"&lt;&gt;")=0,"",ROUND(SUMIFS(INDEX('B-PorHerramienta'!$F$2:$I$2848,0,$AH$6),'B-PorHerramienta'!$A$2:$A$2848,S$8,'B-PorHerramienta'!$J$2:$J$2848,$AC735,'B-PorHerramienta'!$K$2:$K$2848,$AD735,'B-PorHerramienta'!$L$2:$L$2848,$AE735)*$AI$6,$AJ$6))</f>
        <v/>
      </c>
      <c r="T735" s="45">
        <f>IF(COUNTIFS('B-PorHerramienta'!$A$2:$A$2848,T$8,'B-PorHerramienta'!$J$2:$J$2848,$AC735,'B-PorHerramienta'!$K$2:$K$2848,$AD735,'B-PorHerramienta'!$L$2:$L$2848,$AE735,'B-PorHerramienta'!$F$2:$F$2848,"&lt;&gt;")=0,"",ROUND(SUMIFS(INDEX('B-PorHerramienta'!$F$2:$I$2848,0,$AH$6),'B-PorHerramienta'!$A$2:$A$2848,T$8,'B-PorHerramienta'!$J$2:$J$2848,$AC735,'B-PorHerramienta'!$K$2:$K$2848,$AD735,'B-PorHerramienta'!$L$2:$L$2848,$AE735)*$AI$6,$AJ$6))</f>
        <v>0</v>
      </c>
      <c r="U735" s="45" t="str">
        <f>IF(COUNTIFS('B-PorHerramienta'!$A$2:$A$2848,U$8,'B-PorHerramienta'!$J$2:$J$2848,$AC735,'B-PorHerramienta'!$K$2:$K$2848,$AD735,'B-PorHerramienta'!$L$2:$L$2848,$AE735,'B-PorHerramienta'!$F$2:$F$2848,"&lt;&gt;")=0,"",ROUND(SUMIFS(INDEX('B-PorHerramienta'!$F$2:$I$2848,0,$AH$6),'B-PorHerramienta'!$A$2:$A$2848,U$8,'B-PorHerramienta'!$J$2:$J$2848,$AC735,'B-PorHerramienta'!$K$2:$K$2848,$AD735,'B-PorHerramienta'!$L$2:$L$2848,$AE735)*$AI$6,$AJ$6))</f>
        <v/>
      </c>
      <c r="V735" s="45" t="str">
        <f>IF(COUNTIFS('B-PorHerramienta'!$A$2:$A$2848,V$8,'B-PorHerramienta'!$J$2:$J$2848,$AC735,'B-PorHerramienta'!$K$2:$K$2848,$AD735,'B-PorHerramienta'!$L$2:$L$2848,$AE735,'B-PorHerramienta'!$F$2:$F$2848,"&lt;&gt;")=0,"",ROUND(SUMIFS(INDEX('B-PorHerramienta'!$F$2:$I$2848,0,$AH$6),'B-PorHerramienta'!$A$2:$A$2848,V$8,'B-PorHerramienta'!$J$2:$J$2848,$AC735,'B-PorHerramienta'!$K$2:$K$2848,$AD735,'B-PorHerramienta'!$L$2:$L$2848,$AE735)*$AI$6,$AJ$6))</f>
        <v/>
      </c>
      <c r="W735" s="45" t="str">
        <f>IF(COUNTIFS('B-PorHerramienta'!$A$2:$A$2848,W$8,'B-PorHerramienta'!$J$2:$J$2848,$AC735,'B-PorHerramienta'!$K$2:$K$2848,$AD735,'B-PorHerramienta'!$L$2:$L$2848,$AE735,'B-PorHerramienta'!$F$2:$F$2848,"&lt;&gt;")=0,"",ROUND(SUMIFS(INDEX('B-PorHerramienta'!$F$2:$I$2848,0,$AH$6),'B-PorHerramienta'!$A$2:$A$2848,W$8,'B-PorHerramienta'!$J$2:$J$2848,$AC735,'B-PorHerramienta'!$K$2:$K$2848,$AD735,'B-PorHerramienta'!$L$2:$L$2848,$AE735)*$AI$6,$AJ$6))</f>
        <v/>
      </c>
      <c r="X735" s="45" t="str">
        <f>IF(COUNTIFS('B-PorHerramienta'!$A$2:$A$2848,X$8,'B-PorHerramienta'!$J$2:$J$2848,$AC735,'B-PorHerramienta'!$K$2:$K$2848,$AD735,'B-PorHerramienta'!$L$2:$L$2848,$AE735,'B-PorHerramienta'!$F$2:$F$2848,"&lt;&gt;")=0,"",ROUND(SUMIFS(INDEX('B-PorHerramienta'!$F$2:$I$2848,0,$AH$6),'B-PorHerramienta'!$A$2:$A$2848,X$8,'B-PorHerramienta'!$J$2:$J$2848,$AC735,'B-PorHerramienta'!$K$2:$K$2848,$AD735,'B-PorHerramienta'!$L$2:$L$2848,$AE735)*$AI$6,$AJ$6))</f>
        <v/>
      </c>
      <c r="Y735" s="45" t="str">
        <f>IF(COUNTIFS('B-PorHerramienta'!$A$2:$A$2848,Y$8,'B-PorHerramienta'!$J$2:$J$2848,$AC735,'B-PorHerramienta'!$K$2:$K$2848,$AD735,'B-PorHerramienta'!$L$2:$L$2848,$AE735,'B-PorHerramienta'!$F$2:$F$2848,"&lt;&gt;")=0,"",ROUND(SUMIFS(INDEX('B-PorHerramienta'!$F$2:$I$2848,0,$AH$6),'B-PorHerramienta'!$A$2:$A$2848,Y$8,'B-PorHerramienta'!$J$2:$J$2848,$AC735,'B-PorHerramienta'!$K$2:$K$2848,$AD735,'B-PorHerramienta'!$L$2:$L$2848,$AE735)*$AI$6,$AJ$6))</f>
        <v/>
      </c>
      <c r="Z735" s="45" t="str">
        <f>IF(COUNTIFS('B-PorHerramienta'!$A$2:$A$2848,Z$8,'B-PorHerramienta'!$J$2:$J$2848,$AC735,'B-PorHerramienta'!$K$2:$K$2848,$AD735,'B-PorHerramienta'!$L$2:$L$2848,$AE735,'B-PorHerramienta'!$F$2:$F$2848,"&lt;&gt;")=0,"",ROUND(SUMIFS(INDEX('B-PorHerramienta'!$F$2:$I$2848,0,$AH$6),'B-PorHerramienta'!$A$2:$A$2848,Z$8,'B-PorHerramienta'!$J$2:$J$2848,$AC735,'B-PorHerramienta'!$K$2:$K$2848,$AD735,'B-PorHerramienta'!$L$2:$L$2848,$AE735)*$AI$6,$AJ$6))</f>
        <v/>
      </c>
      <c r="AA735" s="6"/>
      <c r="AB735" s="35">
        <v>0</v>
      </c>
      <c r="AC735" s="35" t="s">
        <v>1298</v>
      </c>
      <c r="AD735" s="35" t="s">
        <v>88</v>
      </c>
      <c r="AE735" s="35" t="s">
        <v>88</v>
      </c>
      <c r="AF735" s="35"/>
      <c r="AG735" s="35"/>
      <c r="AH735" s="35"/>
      <c r="AI735" s="35"/>
      <c r="AJ735" s="35"/>
      <c r="AK735" s="35"/>
    </row>
    <row r="736" spans="1:37" hidden="1" outlineLevel="1" collapsed="1" x14ac:dyDescent="0.25">
      <c r="A736" s="46" t="s">
        <v>1115</v>
      </c>
      <c r="B736" s="47" t="s">
        <v>1867</v>
      </c>
      <c r="C736" s="48" t="str">
        <f>IF(COUNTIFS('B-PorHerramienta'!$A$2:$A$2848,C$8,'B-PorHerramienta'!$J$2:$J$2848,$AC736,'B-PorHerramienta'!$K$2:$K$2848,$AD736,'B-PorHerramienta'!$L$2:$L$2848,$AE736,'B-PorHerramienta'!$F$2:$F$2848,"&lt;&gt;")=0,"",ROUND(SUMIFS(INDEX('B-PorHerramienta'!$F$2:$I$2848,0,$AH$6),'B-PorHerramienta'!$A$2:$A$2848,C$8,'B-PorHerramienta'!$J$2:$J$2848,$AC736,'B-PorHerramienta'!$K$2:$K$2848,$AD736,'B-PorHerramienta'!$L$2:$L$2848,$AE736)*$AI$6,$AJ$6))</f>
        <v/>
      </c>
      <c r="D736" s="48" t="str">
        <f>IF(COUNTIFS('B-PorHerramienta'!$A$2:$A$2848,D$8,'B-PorHerramienta'!$J$2:$J$2848,$AC736,'B-PorHerramienta'!$K$2:$K$2848,$AD736,'B-PorHerramienta'!$L$2:$L$2848,$AE736,'B-PorHerramienta'!$F$2:$F$2848,"&lt;&gt;")=0,"",ROUND(SUMIFS(INDEX('B-PorHerramienta'!$F$2:$I$2848,0,$AH$6),'B-PorHerramienta'!$A$2:$A$2848,D$8,'B-PorHerramienta'!$J$2:$J$2848,$AC736,'B-PorHerramienta'!$K$2:$K$2848,$AD736,'B-PorHerramienta'!$L$2:$L$2848,$AE736)*$AI$6,$AJ$6))</f>
        <v/>
      </c>
      <c r="E736" s="48" t="str">
        <f>IF(COUNTIFS('B-PorHerramienta'!$A$2:$A$2848,E$8,'B-PorHerramienta'!$J$2:$J$2848,$AC736,'B-PorHerramienta'!$K$2:$K$2848,$AD736,'B-PorHerramienta'!$L$2:$L$2848,$AE736,'B-PorHerramienta'!$F$2:$F$2848,"&lt;&gt;")=0,"",ROUND(SUMIFS(INDEX('B-PorHerramienta'!$F$2:$I$2848,0,$AH$6),'B-PorHerramienta'!$A$2:$A$2848,E$8,'B-PorHerramienta'!$J$2:$J$2848,$AC736,'B-PorHerramienta'!$K$2:$K$2848,$AD736,'B-PorHerramienta'!$L$2:$L$2848,$AE736)*$AI$6,$AJ$6))</f>
        <v/>
      </c>
      <c r="F736" s="48" t="str">
        <f>IF(COUNTIFS('B-PorHerramienta'!$A$2:$A$2848,F$8,'B-PorHerramienta'!$J$2:$J$2848,$AC736,'B-PorHerramienta'!$K$2:$K$2848,$AD736,'B-PorHerramienta'!$L$2:$L$2848,$AE736,'B-PorHerramienta'!$F$2:$F$2848,"&lt;&gt;")=0,"",ROUND(SUMIFS(INDEX('B-PorHerramienta'!$F$2:$I$2848,0,$AH$6),'B-PorHerramienta'!$A$2:$A$2848,F$8,'B-PorHerramienta'!$J$2:$J$2848,$AC736,'B-PorHerramienta'!$K$2:$K$2848,$AD736,'B-PorHerramienta'!$L$2:$L$2848,$AE736)*$AI$6,$AJ$6))</f>
        <v/>
      </c>
      <c r="G736" s="48" t="str">
        <f>IF(COUNTIFS('B-PorHerramienta'!$A$2:$A$2848,G$8,'B-PorHerramienta'!$J$2:$J$2848,$AC736,'B-PorHerramienta'!$K$2:$K$2848,$AD736,'B-PorHerramienta'!$L$2:$L$2848,$AE736,'B-PorHerramienta'!$F$2:$F$2848,"&lt;&gt;")=0,"",ROUND(SUMIFS(INDEX('B-PorHerramienta'!$F$2:$I$2848,0,$AH$6),'B-PorHerramienta'!$A$2:$A$2848,G$8,'B-PorHerramienta'!$J$2:$J$2848,$AC736,'B-PorHerramienta'!$K$2:$K$2848,$AD736,'B-PorHerramienta'!$L$2:$L$2848,$AE736)*$AI$6,$AJ$6))</f>
        <v/>
      </c>
      <c r="H736" s="48" t="str">
        <f>IF(COUNTIFS('B-PorHerramienta'!$A$2:$A$2848,H$8,'B-PorHerramienta'!$J$2:$J$2848,$AC736,'B-PorHerramienta'!$K$2:$K$2848,$AD736,'B-PorHerramienta'!$L$2:$L$2848,$AE736,'B-PorHerramienta'!$F$2:$F$2848,"&lt;&gt;")=0,"",ROUND(SUMIFS(INDEX('B-PorHerramienta'!$F$2:$I$2848,0,$AH$6),'B-PorHerramienta'!$A$2:$A$2848,H$8,'B-PorHerramienta'!$J$2:$J$2848,$AC736,'B-PorHerramienta'!$K$2:$K$2848,$AD736,'B-PorHerramienta'!$L$2:$L$2848,$AE736)*$AI$6,$AJ$6))</f>
        <v/>
      </c>
      <c r="I736" s="48" t="str">
        <f>IF(COUNTIFS('B-PorHerramienta'!$A$2:$A$2848,I$8,'B-PorHerramienta'!$J$2:$J$2848,$AC736,'B-PorHerramienta'!$K$2:$K$2848,$AD736,'B-PorHerramienta'!$L$2:$L$2848,$AE736,'B-PorHerramienta'!$F$2:$F$2848,"&lt;&gt;")=0,"",ROUND(SUMIFS(INDEX('B-PorHerramienta'!$F$2:$I$2848,0,$AH$6),'B-PorHerramienta'!$A$2:$A$2848,I$8,'B-PorHerramienta'!$J$2:$J$2848,$AC736,'B-PorHerramienta'!$K$2:$K$2848,$AD736,'B-PorHerramienta'!$L$2:$L$2848,$AE736)*$AI$6,$AJ$6))</f>
        <v/>
      </c>
      <c r="J736" s="48" t="str">
        <f>IF(COUNTIFS('B-PorHerramienta'!$A$2:$A$2848,J$8,'B-PorHerramienta'!$J$2:$J$2848,$AC736,'B-PorHerramienta'!$K$2:$K$2848,$AD736,'B-PorHerramienta'!$L$2:$L$2848,$AE736,'B-PorHerramienta'!$F$2:$F$2848,"&lt;&gt;")=0,"",ROUND(SUMIFS(INDEX('B-PorHerramienta'!$F$2:$I$2848,0,$AH$6),'B-PorHerramienta'!$A$2:$A$2848,J$8,'B-PorHerramienta'!$J$2:$J$2848,$AC736,'B-PorHerramienta'!$K$2:$K$2848,$AD736,'B-PorHerramienta'!$L$2:$L$2848,$AE736)*$AI$6,$AJ$6))</f>
        <v/>
      </c>
      <c r="K736" s="48" t="str">
        <f>IF(COUNTIFS('B-PorHerramienta'!$A$2:$A$2848,K$8,'B-PorHerramienta'!$J$2:$J$2848,$AC736,'B-PorHerramienta'!$K$2:$K$2848,$AD736,'B-PorHerramienta'!$L$2:$L$2848,$AE736,'B-PorHerramienta'!$F$2:$F$2848,"&lt;&gt;")=0,"",ROUND(SUMIFS(INDEX('B-PorHerramienta'!$F$2:$I$2848,0,$AH$6),'B-PorHerramienta'!$A$2:$A$2848,K$8,'B-PorHerramienta'!$J$2:$J$2848,$AC736,'B-PorHerramienta'!$K$2:$K$2848,$AD736,'B-PorHerramienta'!$L$2:$L$2848,$AE736)*$AI$6,$AJ$6))</f>
        <v/>
      </c>
      <c r="L736" s="48" t="str">
        <f>IF(COUNTIFS('B-PorHerramienta'!$A$2:$A$2848,L$8,'B-PorHerramienta'!$J$2:$J$2848,$AC736,'B-PorHerramienta'!$K$2:$K$2848,$AD736,'B-PorHerramienta'!$L$2:$L$2848,$AE736,'B-PorHerramienta'!$F$2:$F$2848,"&lt;&gt;")=0,"",ROUND(SUMIFS(INDEX('B-PorHerramienta'!$F$2:$I$2848,0,$AH$6),'B-PorHerramienta'!$A$2:$A$2848,L$8,'B-PorHerramienta'!$J$2:$J$2848,$AC736,'B-PorHerramienta'!$K$2:$K$2848,$AD736,'B-PorHerramienta'!$L$2:$L$2848,$AE736)*$AI$6,$AJ$6))</f>
        <v/>
      </c>
      <c r="M736" s="48" t="str">
        <f>IF(COUNTIFS('B-PorHerramienta'!$A$2:$A$2848,M$8,'B-PorHerramienta'!$J$2:$J$2848,$AC736,'B-PorHerramienta'!$K$2:$K$2848,$AD736,'B-PorHerramienta'!$L$2:$L$2848,$AE736,'B-PorHerramienta'!$F$2:$F$2848,"&lt;&gt;")=0,"",ROUND(SUMIFS(INDEX('B-PorHerramienta'!$F$2:$I$2848,0,$AH$6),'B-PorHerramienta'!$A$2:$A$2848,M$8,'B-PorHerramienta'!$J$2:$J$2848,$AC736,'B-PorHerramienta'!$K$2:$K$2848,$AD736,'B-PorHerramienta'!$L$2:$L$2848,$AE736)*$AI$6,$AJ$6))</f>
        <v/>
      </c>
      <c r="N736" s="48" t="str">
        <f>IF(COUNTIFS('B-PorHerramienta'!$A$2:$A$2848,N$8,'B-PorHerramienta'!$J$2:$J$2848,$AC736,'B-PorHerramienta'!$K$2:$K$2848,$AD736,'B-PorHerramienta'!$L$2:$L$2848,$AE736,'B-PorHerramienta'!$F$2:$F$2848,"&lt;&gt;")=0,"",ROUND(SUMIFS(INDEX('B-PorHerramienta'!$F$2:$I$2848,0,$AH$6),'B-PorHerramienta'!$A$2:$A$2848,N$8,'B-PorHerramienta'!$J$2:$J$2848,$AC736,'B-PorHerramienta'!$K$2:$K$2848,$AD736,'B-PorHerramienta'!$L$2:$L$2848,$AE736)*$AI$6,$AJ$6))</f>
        <v/>
      </c>
      <c r="O736" s="48" t="str">
        <f>IF(COUNTIFS('B-PorHerramienta'!$A$2:$A$2848,O$8,'B-PorHerramienta'!$J$2:$J$2848,$AC736,'B-PorHerramienta'!$K$2:$K$2848,$AD736,'B-PorHerramienta'!$L$2:$L$2848,$AE736,'B-PorHerramienta'!$F$2:$F$2848,"&lt;&gt;")=0,"",ROUND(SUMIFS(INDEX('B-PorHerramienta'!$F$2:$I$2848,0,$AH$6),'B-PorHerramienta'!$A$2:$A$2848,O$8,'B-PorHerramienta'!$J$2:$J$2848,$AC736,'B-PorHerramienta'!$K$2:$K$2848,$AD736,'B-PorHerramienta'!$L$2:$L$2848,$AE736)*$AI$6,$AJ$6))</f>
        <v/>
      </c>
      <c r="P736" s="48" t="str">
        <f>IF(COUNTIFS('B-PorHerramienta'!$A$2:$A$2848,P$8,'B-PorHerramienta'!$J$2:$J$2848,$AC736,'B-PorHerramienta'!$K$2:$K$2848,$AD736,'B-PorHerramienta'!$L$2:$L$2848,$AE736,'B-PorHerramienta'!$F$2:$F$2848,"&lt;&gt;")=0,"",ROUND(SUMIFS(INDEX('B-PorHerramienta'!$F$2:$I$2848,0,$AH$6),'B-PorHerramienta'!$A$2:$A$2848,P$8,'B-PorHerramienta'!$J$2:$J$2848,$AC736,'B-PorHerramienta'!$K$2:$K$2848,$AD736,'B-PorHerramienta'!$L$2:$L$2848,$AE736)*$AI$6,$AJ$6))</f>
        <v/>
      </c>
      <c r="Q736" s="48" t="str">
        <f>IF(COUNTIFS('B-PorHerramienta'!$A$2:$A$2848,Q$8,'B-PorHerramienta'!$J$2:$J$2848,$AC736,'B-PorHerramienta'!$K$2:$K$2848,$AD736,'B-PorHerramienta'!$L$2:$L$2848,$AE736,'B-PorHerramienta'!$F$2:$F$2848,"&lt;&gt;")=0,"",ROUND(SUMIFS(INDEX('B-PorHerramienta'!$F$2:$I$2848,0,$AH$6),'B-PorHerramienta'!$A$2:$A$2848,Q$8,'B-PorHerramienta'!$J$2:$J$2848,$AC736,'B-PorHerramienta'!$K$2:$K$2848,$AD736,'B-PorHerramienta'!$L$2:$L$2848,$AE736)*$AI$6,$AJ$6))</f>
        <v/>
      </c>
      <c r="R736" s="48" t="str">
        <f>IF(COUNTIFS('B-PorHerramienta'!$A$2:$A$2848,R$8,'B-PorHerramienta'!$J$2:$J$2848,$AC736,'B-PorHerramienta'!$K$2:$K$2848,$AD736,'B-PorHerramienta'!$L$2:$L$2848,$AE736,'B-PorHerramienta'!$F$2:$F$2848,"&lt;&gt;")=0,"",ROUND(SUMIFS(INDEX('B-PorHerramienta'!$F$2:$I$2848,0,$AH$6),'B-PorHerramienta'!$A$2:$A$2848,R$8,'B-PorHerramienta'!$J$2:$J$2848,$AC736,'B-PorHerramienta'!$K$2:$K$2848,$AD736,'B-PorHerramienta'!$L$2:$L$2848,$AE736)*$AI$6,$AJ$6))</f>
        <v/>
      </c>
      <c r="S736" s="48" t="str">
        <f>IF(COUNTIFS('B-PorHerramienta'!$A$2:$A$2848,S$8,'B-PorHerramienta'!$J$2:$J$2848,$AC736,'B-PorHerramienta'!$K$2:$K$2848,$AD736,'B-PorHerramienta'!$L$2:$L$2848,$AE736,'B-PorHerramienta'!$F$2:$F$2848,"&lt;&gt;")=0,"",ROUND(SUMIFS(INDEX('B-PorHerramienta'!$F$2:$I$2848,0,$AH$6),'B-PorHerramienta'!$A$2:$A$2848,S$8,'B-PorHerramienta'!$J$2:$J$2848,$AC736,'B-PorHerramienta'!$K$2:$K$2848,$AD736,'B-PorHerramienta'!$L$2:$L$2848,$AE736)*$AI$6,$AJ$6))</f>
        <v/>
      </c>
      <c r="T736" s="48">
        <f>IF(COUNTIFS('B-PorHerramienta'!$A$2:$A$2848,T$8,'B-PorHerramienta'!$J$2:$J$2848,$AC736,'B-PorHerramienta'!$K$2:$K$2848,$AD736,'B-PorHerramienta'!$L$2:$L$2848,$AE736,'B-PorHerramienta'!$F$2:$F$2848,"&lt;&gt;")=0,"",ROUND(SUMIFS(INDEX('B-PorHerramienta'!$F$2:$I$2848,0,$AH$6),'B-PorHerramienta'!$A$2:$A$2848,T$8,'B-PorHerramienta'!$J$2:$J$2848,$AC736,'B-PorHerramienta'!$K$2:$K$2848,$AD736,'B-PorHerramienta'!$L$2:$L$2848,$AE736)*$AI$6,$AJ$6))</f>
        <v>0</v>
      </c>
      <c r="U736" s="48" t="str">
        <f>IF(COUNTIFS('B-PorHerramienta'!$A$2:$A$2848,U$8,'B-PorHerramienta'!$J$2:$J$2848,$AC736,'B-PorHerramienta'!$K$2:$K$2848,$AD736,'B-PorHerramienta'!$L$2:$L$2848,$AE736,'B-PorHerramienta'!$F$2:$F$2848,"&lt;&gt;")=0,"",ROUND(SUMIFS(INDEX('B-PorHerramienta'!$F$2:$I$2848,0,$AH$6),'B-PorHerramienta'!$A$2:$A$2848,U$8,'B-PorHerramienta'!$J$2:$J$2848,$AC736,'B-PorHerramienta'!$K$2:$K$2848,$AD736,'B-PorHerramienta'!$L$2:$L$2848,$AE736)*$AI$6,$AJ$6))</f>
        <v/>
      </c>
      <c r="V736" s="48" t="str">
        <f>IF(COUNTIFS('B-PorHerramienta'!$A$2:$A$2848,V$8,'B-PorHerramienta'!$J$2:$J$2848,$AC736,'B-PorHerramienta'!$K$2:$K$2848,$AD736,'B-PorHerramienta'!$L$2:$L$2848,$AE736,'B-PorHerramienta'!$F$2:$F$2848,"&lt;&gt;")=0,"",ROUND(SUMIFS(INDEX('B-PorHerramienta'!$F$2:$I$2848,0,$AH$6),'B-PorHerramienta'!$A$2:$A$2848,V$8,'B-PorHerramienta'!$J$2:$J$2848,$AC736,'B-PorHerramienta'!$K$2:$K$2848,$AD736,'B-PorHerramienta'!$L$2:$L$2848,$AE736)*$AI$6,$AJ$6))</f>
        <v/>
      </c>
      <c r="W736" s="48" t="str">
        <f>IF(COUNTIFS('B-PorHerramienta'!$A$2:$A$2848,W$8,'B-PorHerramienta'!$J$2:$J$2848,$AC736,'B-PorHerramienta'!$K$2:$K$2848,$AD736,'B-PorHerramienta'!$L$2:$L$2848,$AE736,'B-PorHerramienta'!$F$2:$F$2848,"&lt;&gt;")=0,"",ROUND(SUMIFS(INDEX('B-PorHerramienta'!$F$2:$I$2848,0,$AH$6),'B-PorHerramienta'!$A$2:$A$2848,W$8,'B-PorHerramienta'!$J$2:$J$2848,$AC736,'B-PorHerramienta'!$K$2:$K$2848,$AD736,'B-PorHerramienta'!$L$2:$L$2848,$AE736)*$AI$6,$AJ$6))</f>
        <v/>
      </c>
      <c r="X736" s="48" t="str">
        <f>IF(COUNTIFS('B-PorHerramienta'!$A$2:$A$2848,X$8,'B-PorHerramienta'!$J$2:$J$2848,$AC736,'B-PorHerramienta'!$K$2:$K$2848,$AD736,'B-PorHerramienta'!$L$2:$L$2848,$AE736,'B-PorHerramienta'!$F$2:$F$2848,"&lt;&gt;")=0,"",ROUND(SUMIFS(INDEX('B-PorHerramienta'!$F$2:$I$2848,0,$AH$6),'B-PorHerramienta'!$A$2:$A$2848,X$8,'B-PorHerramienta'!$J$2:$J$2848,$AC736,'B-PorHerramienta'!$K$2:$K$2848,$AD736,'B-PorHerramienta'!$L$2:$L$2848,$AE736)*$AI$6,$AJ$6))</f>
        <v/>
      </c>
      <c r="Y736" s="48" t="str">
        <f>IF(COUNTIFS('B-PorHerramienta'!$A$2:$A$2848,Y$8,'B-PorHerramienta'!$J$2:$J$2848,$AC736,'B-PorHerramienta'!$K$2:$K$2848,$AD736,'B-PorHerramienta'!$L$2:$L$2848,$AE736,'B-PorHerramienta'!$F$2:$F$2848,"&lt;&gt;")=0,"",ROUND(SUMIFS(INDEX('B-PorHerramienta'!$F$2:$I$2848,0,$AH$6),'B-PorHerramienta'!$A$2:$A$2848,Y$8,'B-PorHerramienta'!$J$2:$J$2848,$AC736,'B-PorHerramienta'!$K$2:$K$2848,$AD736,'B-PorHerramienta'!$L$2:$L$2848,$AE736)*$AI$6,$AJ$6))</f>
        <v/>
      </c>
      <c r="Z736" s="48" t="str">
        <f>IF(COUNTIFS('B-PorHerramienta'!$A$2:$A$2848,Z$8,'B-PorHerramienta'!$J$2:$J$2848,$AC736,'B-PorHerramienta'!$K$2:$K$2848,$AD736,'B-PorHerramienta'!$L$2:$L$2848,$AE736,'B-PorHerramienta'!$F$2:$F$2848,"&lt;&gt;")=0,"",ROUND(SUMIFS(INDEX('B-PorHerramienta'!$F$2:$I$2848,0,$AH$6),'B-PorHerramienta'!$A$2:$A$2848,Z$8,'B-PorHerramienta'!$J$2:$J$2848,$AC736,'B-PorHerramienta'!$K$2:$K$2848,$AD736,'B-PorHerramienta'!$L$2:$L$2848,$AE736)*$AI$6,$AJ$6))</f>
        <v/>
      </c>
      <c r="AA736" s="6"/>
      <c r="AB736" s="35">
        <v>1</v>
      </c>
      <c r="AC736" s="35" t="s">
        <v>1298</v>
      </c>
      <c r="AD736" s="35" t="s">
        <v>1115</v>
      </c>
      <c r="AE736" s="35" t="s">
        <v>88</v>
      </c>
      <c r="AF736" s="35"/>
      <c r="AG736" s="35"/>
      <c r="AH736" s="35"/>
      <c r="AI736" s="35"/>
      <c r="AJ736" s="35"/>
      <c r="AK736" s="35"/>
    </row>
    <row r="737" spans="1:37" ht="45" hidden="1" outlineLevel="2" collapsed="1" x14ac:dyDescent="0.25">
      <c r="A737" s="49" t="s">
        <v>1866</v>
      </c>
      <c r="B737" s="47" t="s">
        <v>479</v>
      </c>
      <c r="C737" s="48" t="str">
        <f>IF(COUNTIFS('B-PorHerramienta'!$A$2:$A$2848,C$8,'B-PorHerramienta'!$J$2:$J$2848,$AC737,'B-PorHerramienta'!$K$2:$K$2848,$AD737,'B-PorHerramienta'!$L$2:$L$2848,$AE737,'B-PorHerramienta'!$F$2:$F$2848,"&lt;&gt;")=0,"",ROUND(SUMIFS(INDEX('B-PorHerramienta'!$F$2:$I$2848,0,$AH$6),'B-PorHerramienta'!$A$2:$A$2848,C$8,'B-PorHerramienta'!$J$2:$J$2848,$AC737,'B-PorHerramienta'!$K$2:$K$2848,$AD737,'B-PorHerramienta'!$L$2:$L$2848,$AE737)*$AI$6,$AJ$6))</f>
        <v/>
      </c>
      <c r="D737" s="48" t="str">
        <f>IF(COUNTIFS('B-PorHerramienta'!$A$2:$A$2848,D$8,'B-PorHerramienta'!$J$2:$J$2848,$AC737,'B-PorHerramienta'!$K$2:$K$2848,$AD737,'B-PorHerramienta'!$L$2:$L$2848,$AE737,'B-PorHerramienta'!$F$2:$F$2848,"&lt;&gt;")=0,"",ROUND(SUMIFS(INDEX('B-PorHerramienta'!$F$2:$I$2848,0,$AH$6),'B-PorHerramienta'!$A$2:$A$2848,D$8,'B-PorHerramienta'!$J$2:$J$2848,$AC737,'B-PorHerramienta'!$K$2:$K$2848,$AD737,'B-PorHerramienta'!$L$2:$L$2848,$AE737)*$AI$6,$AJ$6))</f>
        <v/>
      </c>
      <c r="E737" s="48" t="str">
        <f>IF(COUNTIFS('B-PorHerramienta'!$A$2:$A$2848,E$8,'B-PorHerramienta'!$J$2:$J$2848,$AC737,'B-PorHerramienta'!$K$2:$K$2848,$AD737,'B-PorHerramienta'!$L$2:$L$2848,$AE737,'B-PorHerramienta'!$F$2:$F$2848,"&lt;&gt;")=0,"",ROUND(SUMIFS(INDEX('B-PorHerramienta'!$F$2:$I$2848,0,$AH$6),'B-PorHerramienta'!$A$2:$A$2848,E$8,'B-PorHerramienta'!$J$2:$J$2848,$AC737,'B-PorHerramienta'!$K$2:$K$2848,$AD737,'B-PorHerramienta'!$L$2:$L$2848,$AE737)*$AI$6,$AJ$6))</f>
        <v/>
      </c>
      <c r="F737" s="48" t="str">
        <f>IF(COUNTIFS('B-PorHerramienta'!$A$2:$A$2848,F$8,'B-PorHerramienta'!$J$2:$J$2848,$AC737,'B-PorHerramienta'!$K$2:$K$2848,$AD737,'B-PorHerramienta'!$L$2:$L$2848,$AE737,'B-PorHerramienta'!$F$2:$F$2848,"&lt;&gt;")=0,"",ROUND(SUMIFS(INDEX('B-PorHerramienta'!$F$2:$I$2848,0,$AH$6),'B-PorHerramienta'!$A$2:$A$2848,F$8,'B-PorHerramienta'!$J$2:$J$2848,$AC737,'B-PorHerramienta'!$K$2:$K$2848,$AD737,'B-PorHerramienta'!$L$2:$L$2848,$AE737)*$AI$6,$AJ$6))</f>
        <v/>
      </c>
      <c r="G737" s="48" t="str">
        <f>IF(COUNTIFS('B-PorHerramienta'!$A$2:$A$2848,G$8,'B-PorHerramienta'!$J$2:$J$2848,$AC737,'B-PorHerramienta'!$K$2:$K$2848,$AD737,'B-PorHerramienta'!$L$2:$L$2848,$AE737,'B-PorHerramienta'!$F$2:$F$2848,"&lt;&gt;")=0,"",ROUND(SUMIFS(INDEX('B-PorHerramienta'!$F$2:$I$2848,0,$AH$6),'B-PorHerramienta'!$A$2:$A$2848,G$8,'B-PorHerramienta'!$J$2:$J$2848,$AC737,'B-PorHerramienta'!$K$2:$K$2848,$AD737,'B-PorHerramienta'!$L$2:$L$2848,$AE737)*$AI$6,$AJ$6))</f>
        <v/>
      </c>
      <c r="H737" s="48" t="str">
        <f>IF(COUNTIFS('B-PorHerramienta'!$A$2:$A$2848,H$8,'B-PorHerramienta'!$J$2:$J$2848,$AC737,'B-PorHerramienta'!$K$2:$K$2848,$AD737,'B-PorHerramienta'!$L$2:$L$2848,$AE737,'B-PorHerramienta'!$F$2:$F$2848,"&lt;&gt;")=0,"",ROUND(SUMIFS(INDEX('B-PorHerramienta'!$F$2:$I$2848,0,$AH$6),'B-PorHerramienta'!$A$2:$A$2848,H$8,'B-PorHerramienta'!$J$2:$J$2848,$AC737,'B-PorHerramienta'!$K$2:$K$2848,$AD737,'B-PorHerramienta'!$L$2:$L$2848,$AE737)*$AI$6,$AJ$6))</f>
        <v/>
      </c>
      <c r="I737" s="48" t="str">
        <f>IF(COUNTIFS('B-PorHerramienta'!$A$2:$A$2848,I$8,'B-PorHerramienta'!$J$2:$J$2848,$AC737,'B-PorHerramienta'!$K$2:$K$2848,$AD737,'B-PorHerramienta'!$L$2:$L$2848,$AE737,'B-PorHerramienta'!$F$2:$F$2848,"&lt;&gt;")=0,"",ROUND(SUMIFS(INDEX('B-PorHerramienta'!$F$2:$I$2848,0,$AH$6),'B-PorHerramienta'!$A$2:$A$2848,I$8,'B-PorHerramienta'!$J$2:$J$2848,$AC737,'B-PorHerramienta'!$K$2:$K$2848,$AD737,'B-PorHerramienta'!$L$2:$L$2848,$AE737)*$AI$6,$AJ$6))</f>
        <v/>
      </c>
      <c r="J737" s="48" t="str">
        <f>IF(COUNTIFS('B-PorHerramienta'!$A$2:$A$2848,J$8,'B-PorHerramienta'!$J$2:$J$2848,$AC737,'B-PorHerramienta'!$K$2:$K$2848,$AD737,'B-PorHerramienta'!$L$2:$L$2848,$AE737,'B-PorHerramienta'!$F$2:$F$2848,"&lt;&gt;")=0,"",ROUND(SUMIFS(INDEX('B-PorHerramienta'!$F$2:$I$2848,0,$AH$6),'B-PorHerramienta'!$A$2:$A$2848,J$8,'B-PorHerramienta'!$J$2:$J$2848,$AC737,'B-PorHerramienta'!$K$2:$K$2848,$AD737,'B-PorHerramienta'!$L$2:$L$2848,$AE737)*$AI$6,$AJ$6))</f>
        <v/>
      </c>
      <c r="K737" s="48" t="str">
        <f>IF(COUNTIFS('B-PorHerramienta'!$A$2:$A$2848,K$8,'B-PorHerramienta'!$J$2:$J$2848,$AC737,'B-PorHerramienta'!$K$2:$K$2848,$AD737,'B-PorHerramienta'!$L$2:$L$2848,$AE737,'B-PorHerramienta'!$F$2:$F$2848,"&lt;&gt;")=0,"",ROUND(SUMIFS(INDEX('B-PorHerramienta'!$F$2:$I$2848,0,$AH$6),'B-PorHerramienta'!$A$2:$A$2848,K$8,'B-PorHerramienta'!$J$2:$J$2848,$AC737,'B-PorHerramienta'!$K$2:$K$2848,$AD737,'B-PorHerramienta'!$L$2:$L$2848,$AE737)*$AI$6,$AJ$6))</f>
        <v/>
      </c>
      <c r="L737" s="48" t="str">
        <f>IF(COUNTIFS('B-PorHerramienta'!$A$2:$A$2848,L$8,'B-PorHerramienta'!$J$2:$J$2848,$AC737,'B-PorHerramienta'!$K$2:$K$2848,$AD737,'B-PorHerramienta'!$L$2:$L$2848,$AE737,'B-PorHerramienta'!$F$2:$F$2848,"&lt;&gt;")=0,"",ROUND(SUMIFS(INDEX('B-PorHerramienta'!$F$2:$I$2848,0,$AH$6),'B-PorHerramienta'!$A$2:$A$2848,L$8,'B-PorHerramienta'!$J$2:$J$2848,$AC737,'B-PorHerramienta'!$K$2:$K$2848,$AD737,'B-PorHerramienta'!$L$2:$L$2848,$AE737)*$AI$6,$AJ$6))</f>
        <v/>
      </c>
      <c r="M737" s="48" t="str">
        <f>IF(COUNTIFS('B-PorHerramienta'!$A$2:$A$2848,M$8,'B-PorHerramienta'!$J$2:$J$2848,$AC737,'B-PorHerramienta'!$K$2:$K$2848,$AD737,'B-PorHerramienta'!$L$2:$L$2848,$AE737,'B-PorHerramienta'!$F$2:$F$2848,"&lt;&gt;")=0,"",ROUND(SUMIFS(INDEX('B-PorHerramienta'!$F$2:$I$2848,0,$AH$6),'B-PorHerramienta'!$A$2:$A$2848,M$8,'B-PorHerramienta'!$J$2:$J$2848,$AC737,'B-PorHerramienta'!$K$2:$K$2848,$AD737,'B-PorHerramienta'!$L$2:$L$2848,$AE737)*$AI$6,$AJ$6))</f>
        <v/>
      </c>
      <c r="N737" s="48" t="str">
        <f>IF(COUNTIFS('B-PorHerramienta'!$A$2:$A$2848,N$8,'B-PorHerramienta'!$J$2:$J$2848,$AC737,'B-PorHerramienta'!$K$2:$K$2848,$AD737,'B-PorHerramienta'!$L$2:$L$2848,$AE737,'B-PorHerramienta'!$F$2:$F$2848,"&lt;&gt;")=0,"",ROUND(SUMIFS(INDEX('B-PorHerramienta'!$F$2:$I$2848,0,$AH$6),'B-PorHerramienta'!$A$2:$A$2848,N$8,'B-PorHerramienta'!$J$2:$J$2848,$AC737,'B-PorHerramienta'!$K$2:$K$2848,$AD737,'B-PorHerramienta'!$L$2:$L$2848,$AE737)*$AI$6,$AJ$6))</f>
        <v/>
      </c>
      <c r="O737" s="48" t="str">
        <f>IF(COUNTIFS('B-PorHerramienta'!$A$2:$A$2848,O$8,'B-PorHerramienta'!$J$2:$J$2848,$AC737,'B-PorHerramienta'!$K$2:$K$2848,$AD737,'B-PorHerramienta'!$L$2:$L$2848,$AE737,'B-PorHerramienta'!$F$2:$F$2848,"&lt;&gt;")=0,"",ROUND(SUMIFS(INDEX('B-PorHerramienta'!$F$2:$I$2848,0,$AH$6),'B-PorHerramienta'!$A$2:$A$2848,O$8,'B-PorHerramienta'!$J$2:$J$2848,$AC737,'B-PorHerramienta'!$K$2:$K$2848,$AD737,'B-PorHerramienta'!$L$2:$L$2848,$AE737)*$AI$6,$AJ$6))</f>
        <v/>
      </c>
      <c r="P737" s="48" t="str">
        <f>IF(COUNTIFS('B-PorHerramienta'!$A$2:$A$2848,P$8,'B-PorHerramienta'!$J$2:$J$2848,$AC737,'B-PorHerramienta'!$K$2:$K$2848,$AD737,'B-PorHerramienta'!$L$2:$L$2848,$AE737,'B-PorHerramienta'!$F$2:$F$2848,"&lt;&gt;")=0,"",ROUND(SUMIFS(INDEX('B-PorHerramienta'!$F$2:$I$2848,0,$AH$6),'B-PorHerramienta'!$A$2:$A$2848,P$8,'B-PorHerramienta'!$J$2:$J$2848,$AC737,'B-PorHerramienta'!$K$2:$K$2848,$AD737,'B-PorHerramienta'!$L$2:$L$2848,$AE737)*$AI$6,$AJ$6))</f>
        <v/>
      </c>
      <c r="Q737" s="48" t="str">
        <f>IF(COUNTIFS('B-PorHerramienta'!$A$2:$A$2848,Q$8,'B-PorHerramienta'!$J$2:$J$2848,$AC737,'B-PorHerramienta'!$K$2:$K$2848,$AD737,'B-PorHerramienta'!$L$2:$L$2848,$AE737,'B-PorHerramienta'!$F$2:$F$2848,"&lt;&gt;")=0,"",ROUND(SUMIFS(INDEX('B-PorHerramienta'!$F$2:$I$2848,0,$AH$6),'B-PorHerramienta'!$A$2:$A$2848,Q$8,'B-PorHerramienta'!$J$2:$J$2848,$AC737,'B-PorHerramienta'!$K$2:$K$2848,$AD737,'B-PorHerramienta'!$L$2:$L$2848,$AE737)*$AI$6,$AJ$6))</f>
        <v/>
      </c>
      <c r="R737" s="48" t="str">
        <f>IF(COUNTIFS('B-PorHerramienta'!$A$2:$A$2848,R$8,'B-PorHerramienta'!$J$2:$J$2848,$AC737,'B-PorHerramienta'!$K$2:$K$2848,$AD737,'B-PorHerramienta'!$L$2:$L$2848,$AE737,'B-PorHerramienta'!$F$2:$F$2848,"&lt;&gt;")=0,"",ROUND(SUMIFS(INDEX('B-PorHerramienta'!$F$2:$I$2848,0,$AH$6),'B-PorHerramienta'!$A$2:$A$2848,R$8,'B-PorHerramienta'!$J$2:$J$2848,$AC737,'B-PorHerramienta'!$K$2:$K$2848,$AD737,'B-PorHerramienta'!$L$2:$L$2848,$AE737)*$AI$6,$AJ$6))</f>
        <v/>
      </c>
      <c r="S737" s="48" t="str">
        <f>IF(COUNTIFS('B-PorHerramienta'!$A$2:$A$2848,S$8,'B-PorHerramienta'!$J$2:$J$2848,$AC737,'B-PorHerramienta'!$K$2:$K$2848,$AD737,'B-PorHerramienta'!$L$2:$L$2848,$AE737,'B-PorHerramienta'!$F$2:$F$2848,"&lt;&gt;")=0,"",ROUND(SUMIFS(INDEX('B-PorHerramienta'!$F$2:$I$2848,0,$AH$6),'B-PorHerramienta'!$A$2:$A$2848,S$8,'B-PorHerramienta'!$J$2:$J$2848,$AC737,'B-PorHerramienta'!$K$2:$K$2848,$AD737,'B-PorHerramienta'!$L$2:$L$2848,$AE737)*$AI$6,$AJ$6))</f>
        <v/>
      </c>
      <c r="T737" s="48">
        <f>IF(COUNTIFS('B-PorHerramienta'!$A$2:$A$2848,T$8,'B-PorHerramienta'!$J$2:$J$2848,$AC737,'B-PorHerramienta'!$K$2:$K$2848,$AD737,'B-PorHerramienta'!$L$2:$L$2848,$AE737,'B-PorHerramienta'!$F$2:$F$2848,"&lt;&gt;")=0,"",ROUND(SUMIFS(INDEX('B-PorHerramienta'!$F$2:$I$2848,0,$AH$6),'B-PorHerramienta'!$A$2:$A$2848,T$8,'B-PorHerramienta'!$J$2:$J$2848,$AC737,'B-PorHerramienta'!$K$2:$K$2848,$AD737,'B-PorHerramienta'!$L$2:$L$2848,$AE737)*$AI$6,$AJ$6))</f>
        <v>0</v>
      </c>
      <c r="U737" s="48" t="str">
        <f>IF(COUNTIFS('B-PorHerramienta'!$A$2:$A$2848,U$8,'B-PorHerramienta'!$J$2:$J$2848,$AC737,'B-PorHerramienta'!$K$2:$K$2848,$AD737,'B-PorHerramienta'!$L$2:$L$2848,$AE737,'B-PorHerramienta'!$F$2:$F$2848,"&lt;&gt;")=0,"",ROUND(SUMIFS(INDEX('B-PorHerramienta'!$F$2:$I$2848,0,$AH$6),'B-PorHerramienta'!$A$2:$A$2848,U$8,'B-PorHerramienta'!$J$2:$J$2848,$AC737,'B-PorHerramienta'!$K$2:$K$2848,$AD737,'B-PorHerramienta'!$L$2:$L$2848,$AE737)*$AI$6,$AJ$6))</f>
        <v/>
      </c>
      <c r="V737" s="48" t="str">
        <f>IF(COUNTIFS('B-PorHerramienta'!$A$2:$A$2848,V$8,'B-PorHerramienta'!$J$2:$J$2848,$AC737,'B-PorHerramienta'!$K$2:$K$2848,$AD737,'B-PorHerramienta'!$L$2:$L$2848,$AE737,'B-PorHerramienta'!$F$2:$F$2848,"&lt;&gt;")=0,"",ROUND(SUMIFS(INDEX('B-PorHerramienta'!$F$2:$I$2848,0,$AH$6),'B-PorHerramienta'!$A$2:$A$2848,V$8,'B-PorHerramienta'!$J$2:$J$2848,$AC737,'B-PorHerramienta'!$K$2:$K$2848,$AD737,'B-PorHerramienta'!$L$2:$L$2848,$AE737)*$AI$6,$AJ$6))</f>
        <v/>
      </c>
      <c r="W737" s="48" t="str">
        <f>IF(COUNTIFS('B-PorHerramienta'!$A$2:$A$2848,W$8,'B-PorHerramienta'!$J$2:$J$2848,$AC737,'B-PorHerramienta'!$K$2:$K$2848,$AD737,'B-PorHerramienta'!$L$2:$L$2848,$AE737,'B-PorHerramienta'!$F$2:$F$2848,"&lt;&gt;")=0,"",ROUND(SUMIFS(INDEX('B-PorHerramienta'!$F$2:$I$2848,0,$AH$6),'B-PorHerramienta'!$A$2:$A$2848,W$8,'B-PorHerramienta'!$J$2:$J$2848,$AC737,'B-PorHerramienta'!$K$2:$K$2848,$AD737,'B-PorHerramienta'!$L$2:$L$2848,$AE737)*$AI$6,$AJ$6))</f>
        <v/>
      </c>
      <c r="X737" s="48" t="str">
        <f>IF(COUNTIFS('B-PorHerramienta'!$A$2:$A$2848,X$8,'B-PorHerramienta'!$J$2:$J$2848,$AC737,'B-PorHerramienta'!$K$2:$K$2848,$AD737,'B-PorHerramienta'!$L$2:$L$2848,$AE737,'B-PorHerramienta'!$F$2:$F$2848,"&lt;&gt;")=0,"",ROUND(SUMIFS(INDEX('B-PorHerramienta'!$F$2:$I$2848,0,$AH$6),'B-PorHerramienta'!$A$2:$A$2848,X$8,'B-PorHerramienta'!$J$2:$J$2848,$AC737,'B-PorHerramienta'!$K$2:$K$2848,$AD737,'B-PorHerramienta'!$L$2:$L$2848,$AE737)*$AI$6,$AJ$6))</f>
        <v/>
      </c>
      <c r="Y737" s="48" t="str">
        <f>IF(COUNTIFS('B-PorHerramienta'!$A$2:$A$2848,Y$8,'B-PorHerramienta'!$J$2:$J$2848,$AC737,'B-PorHerramienta'!$K$2:$K$2848,$AD737,'B-PorHerramienta'!$L$2:$L$2848,$AE737,'B-PorHerramienta'!$F$2:$F$2848,"&lt;&gt;")=0,"",ROUND(SUMIFS(INDEX('B-PorHerramienta'!$F$2:$I$2848,0,$AH$6),'B-PorHerramienta'!$A$2:$A$2848,Y$8,'B-PorHerramienta'!$J$2:$J$2848,$AC737,'B-PorHerramienta'!$K$2:$K$2848,$AD737,'B-PorHerramienta'!$L$2:$L$2848,$AE737)*$AI$6,$AJ$6))</f>
        <v/>
      </c>
      <c r="Z737" s="48" t="str">
        <f>IF(COUNTIFS('B-PorHerramienta'!$A$2:$A$2848,Z$8,'B-PorHerramienta'!$J$2:$J$2848,$AC737,'B-PorHerramienta'!$K$2:$K$2848,$AD737,'B-PorHerramienta'!$L$2:$L$2848,$AE737,'B-PorHerramienta'!$F$2:$F$2848,"&lt;&gt;")=0,"",ROUND(SUMIFS(INDEX('B-PorHerramienta'!$F$2:$I$2848,0,$AH$6),'B-PorHerramienta'!$A$2:$A$2848,Z$8,'B-PorHerramienta'!$J$2:$J$2848,$AC737,'B-PorHerramienta'!$K$2:$K$2848,$AD737,'B-PorHerramienta'!$L$2:$L$2848,$AE737)*$AI$6,$AJ$6))</f>
        <v/>
      </c>
      <c r="AA737" s="6"/>
      <c r="AB737" s="35">
        <v>2</v>
      </c>
      <c r="AC737" s="35" t="s">
        <v>1298</v>
      </c>
      <c r="AD737" s="35" t="s">
        <v>1115</v>
      </c>
      <c r="AE737" s="35" t="s">
        <v>1299</v>
      </c>
      <c r="AF737" s="35"/>
      <c r="AG737" s="35"/>
      <c r="AH737" s="35"/>
      <c r="AI737" s="35"/>
      <c r="AJ737" s="35"/>
      <c r="AK737" s="35"/>
    </row>
    <row r="738" spans="1:37" ht="45" hidden="1" outlineLevel="2" collapsed="1" x14ac:dyDescent="0.25">
      <c r="A738" s="49" t="s">
        <v>1865</v>
      </c>
      <c r="B738" s="47" t="s">
        <v>482</v>
      </c>
      <c r="C738" s="48" t="str">
        <f>IF(COUNTIFS('B-PorHerramienta'!$A$2:$A$2848,C$8,'B-PorHerramienta'!$J$2:$J$2848,$AC738,'B-PorHerramienta'!$K$2:$K$2848,$AD738,'B-PorHerramienta'!$L$2:$L$2848,$AE738,'B-PorHerramienta'!$F$2:$F$2848,"&lt;&gt;")=0,"",ROUND(SUMIFS(INDEX('B-PorHerramienta'!$F$2:$I$2848,0,$AH$6),'B-PorHerramienta'!$A$2:$A$2848,C$8,'B-PorHerramienta'!$J$2:$J$2848,$AC738,'B-PorHerramienta'!$K$2:$K$2848,$AD738,'B-PorHerramienta'!$L$2:$L$2848,$AE738)*$AI$6,$AJ$6))</f>
        <v/>
      </c>
      <c r="D738" s="48" t="str">
        <f>IF(COUNTIFS('B-PorHerramienta'!$A$2:$A$2848,D$8,'B-PorHerramienta'!$J$2:$J$2848,$AC738,'B-PorHerramienta'!$K$2:$K$2848,$AD738,'B-PorHerramienta'!$L$2:$L$2848,$AE738,'B-PorHerramienta'!$F$2:$F$2848,"&lt;&gt;")=0,"",ROUND(SUMIFS(INDEX('B-PorHerramienta'!$F$2:$I$2848,0,$AH$6),'B-PorHerramienta'!$A$2:$A$2848,D$8,'B-PorHerramienta'!$J$2:$J$2848,$AC738,'B-PorHerramienta'!$K$2:$K$2848,$AD738,'B-PorHerramienta'!$L$2:$L$2848,$AE738)*$AI$6,$AJ$6))</f>
        <v/>
      </c>
      <c r="E738" s="48" t="str">
        <f>IF(COUNTIFS('B-PorHerramienta'!$A$2:$A$2848,E$8,'B-PorHerramienta'!$J$2:$J$2848,$AC738,'B-PorHerramienta'!$K$2:$K$2848,$AD738,'B-PorHerramienta'!$L$2:$L$2848,$AE738,'B-PorHerramienta'!$F$2:$F$2848,"&lt;&gt;")=0,"",ROUND(SUMIFS(INDEX('B-PorHerramienta'!$F$2:$I$2848,0,$AH$6),'B-PorHerramienta'!$A$2:$A$2848,E$8,'B-PorHerramienta'!$J$2:$J$2848,$AC738,'B-PorHerramienta'!$K$2:$K$2848,$AD738,'B-PorHerramienta'!$L$2:$L$2848,$AE738)*$AI$6,$AJ$6))</f>
        <v/>
      </c>
      <c r="F738" s="48" t="str">
        <f>IF(COUNTIFS('B-PorHerramienta'!$A$2:$A$2848,F$8,'B-PorHerramienta'!$J$2:$J$2848,$AC738,'B-PorHerramienta'!$K$2:$K$2848,$AD738,'B-PorHerramienta'!$L$2:$L$2848,$AE738,'B-PorHerramienta'!$F$2:$F$2848,"&lt;&gt;")=0,"",ROUND(SUMIFS(INDEX('B-PorHerramienta'!$F$2:$I$2848,0,$AH$6),'B-PorHerramienta'!$A$2:$A$2848,F$8,'B-PorHerramienta'!$J$2:$J$2848,$AC738,'B-PorHerramienta'!$K$2:$K$2848,$AD738,'B-PorHerramienta'!$L$2:$L$2848,$AE738)*$AI$6,$AJ$6))</f>
        <v/>
      </c>
      <c r="G738" s="48" t="str">
        <f>IF(COUNTIFS('B-PorHerramienta'!$A$2:$A$2848,G$8,'B-PorHerramienta'!$J$2:$J$2848,$AC738,'B-PorHerramienta'!$K$2:$K$2848,$AD738,'B-PorHerramienta'!$L$2:$L$2848,$AE738,'B-PorHerramienta'!$F$2:$F$2848,"&lt;&gt;")=0,"",ROUND(SUMIFS(INDEX('B-PorHerramienta'!$F$2:$I$2848,0,$AH$6),'B-PorHerramienta'!$A$2:$A$2848,G$8,'B-PorHerramienta'!$J$2:$J$2848,$AC738,'B-PorHerramienta'!$K$2:$K$2848,$AD738,'B-PorHerramienta'!$L$2:$L$2848,$AE738)*$AI$6,$AJ$6))</f>
        <v/>
      </c>
      <c r="H738" s="48" t="str">
        <f>IF(COUNTIFS('B-PorHerramienta'!$A$2:$A$2848,H$8,'B-PorHerramienta'!$J$2:$J$2848,$AC738,'B-PorHerramienta'!$K$2:$K$2848,$AD738,'B-PorHerramienta'!$L$2:$L$2848,$AE738,'B-PorHerramienta'!$F$2:$F$2848,"&lt;&gt;")=0,"",ROUND(SUMIFS(INDEX('B-PorHerramienta'!$F$2:$I$2848,0,$AH$6),'B-PorHerramienta'!$A$2:$A$2848,H$8,'B-PorHerramienta'!$J$2:$J$2848,$AC738,'B-PorHerramienta'!$K$2:$K$2848,$AD738,'B-PorHerramienta'!$L$2:$L$2848,$AE738)*$AI$6,$AJ$6))</f>
        <v/>
      </c>
      <c r="I738" s="48" t="str">
        <f>IF(COUNTIFS('B-PorHerramienta'!$A$2:$A$2848,I$8,'B-PorHerramienta'!$J$2:$J$2848,$AC738,'B-PorHerramienta'!$K$2:$K$2848,$AD738,'B-PorHerramienta'!$L$2:$L$2848,$AE738,'B-PorHerramienta'!$F$2:$F$2848,"&lt;&gt;")=0,"",ROUND(SUMIFS(INDEX('B-PorHerramienta'!$F$2:$I$2848,0,$AH$6),'B-PorHerramienta'!$A$2:$A$2848,I$8,'B-PorHerramienta'!$J$2:$J$2848,$AC738,'B-PorHerramienta'!$K$2:$K$2848,$AD738,'B-PorHerramienta'!$L$2:$L$2848,$AE738)*$AI$6,$AJ$6))</f>
        <v/>
      </c>
      <c r="J738" s="48" t="str">
        <f>IF(COUNTIFS('B-PorHerramienta'!$A$2:$A$2848,J$8,'B-PorHerramienta'!$J$2:$J$2848,$AC738,'B-PorHerramienta'!$K$2:$K$2848,$AD738,'B-PorHerramienta'!$L$2:$L$2848,$AE738,'B-PorHerramienta'!$F$2:$F$2848,"&lt;&gt;")=0,"",ROUND(SUMIFS(INDEX('B-PorHerramienta'!$F$2:$I$2848,0,$AH$6),'B-PorHerramienta'!$A$2:$A$2848,J$8,'B-PorHerramienta'!$J$2:$J$2848,$AC738,'B-PorHerramienta'!$K$2:$K$2848,$AD738,'B-PorHerramienta'!$L$2:$L$2848,$AE738)*$AI$6,$AJ$6))</f>
        <v/>
      </c>
      <c r="K738" s="48" t="str">
        <f>IF(COUNTIFS('B-PorHerramienta'!$A$2:$A$2848,K$8,'B-PorHerramienta'!$J$2:$J$2848,$AC738,'B-PorHerramienta'!$K$2:$K$2848,$AD738,'B-PorHerramienta'!$L$2:$L$2848,$AE738,'B-PorHerramienta'!$F$2:$F$2848,"&lt;&gt;")=0,"",ROUND(SUMIFS(INDEX('B-PorHerramienta'!$F$2:$I$2848,0,$AH$6),'B-PorHerramienta'!$A$2:$A$2848,K$8,'B-PorHerramienta'!$J$2:$J$2848,$AC738,'B-PorHerramienta'!$K$2:$K$2848,$AD738,'B-PorHerramienta'!$L$2:$L$2848,$AE738)*$AI$6,$AJ$6))</f>
        <v/>
      </c>
      <c r="L738" s="48" t="str">
        <f>IF(COUNTIFS('B-PorHerramienta'!$A$2:$A$2848,L$8,'B-PorHerramienta'!$J$2:$J$2848,$AC738,'B-PorHerramienta'!$K$2:$K$2848,$AD738,'B-PorHerramienta'!$L$2:$L$2848,$AE738,'B-PorHerramienta'!$F$2:$F$2848,"&lt;&gt;")=0,"",ROUND(SUMIFS(INDEX('B-PorHerramienta'!$F$2:$I$2848,0,$AH$6),'B-PorHerramienta'!$A$2:$A$2848,L$8,'B-PorHerramienta'!$J$2:$J$2848,$AC738,'B-PorHerramienta'!$K$2:$K$2848,$AD738,'B-PorHerramienta'!$L$2:$L$2848,$AE738)*$AI$6,$AJ$6))</f>
        <v/>
      </c>
      <c r="M738" s="48" t="str">
        <f>IF(COUNTIFS('B-PorHerramienta'!$A$2:$A$2848,M$8,'B-PorHerramienta'!$J$2:$J$2848,$AC738,'B-PorHerramienta'!$K$2:$K$2848,$AD738,'B-PorHerramienta'!$L$2:$L$2848,$AE738,'B-PorHerramienta'!$F$2:$F$2848,"&lt;&gt;")=0,"",ROUND(SUMIFS(INDEX('B-PorHerramienta'!$F$2:$I$2848,0,$AH$6),'B-PorHerramienta'!$A$2:$A$2848,M$8,'B-PorHerramienta'!$J$2:$J$2848,$AC738,'B-PorHerramienta'!$K$2:$K$2848,$AD738,'B-PorHerramienta'!$L$2:$L$2848,$AE738)*$AI$6,$AJ$6))</f>
        <v/>
      </c>
      <c r="N738" s="48" t="str">
        <f>IF(COUNTIFS('B-PorHerramienta'!$A$2:$A$2848,N$8,'B-PorHerramienta'!$J$2:$J$2848,$AC738,'B-PorHerramienta'!$K$2:$K$2848,$AD738,'B-PorHerramienta'!$L$2:$L$2848,$AE738,'B-PorHerramienta'!$F$2:$F$2848,"&lt;&gt;")=0,"",ROUND(SUMIFS(INDEX('B-PorHerramienta'!$F$2:$I$2848,0,$AH$6),'B-PorHerramienta'!$A$2:$A$2848,N$8,'B-PorHerramienta'!$J$2:$J$2848,$AC738,'B-PorHerramienta'!$K$2:$K$2848,$AD738,'B-PorHerramienta'!$L$2:$L$2848,$AE738)*$AI$6,$AJ$6))</f>
        <v/>
      </c>
      <c r="O738" s="48" t="str">
        <f>IF(COUNTIFS('B-PorHerramienta'!$A$2:$A$2848,O$8,'B-PorHerramienta'!$J$2:$J$2848,$AC738,'B-PorHerramienta'!$K$2:$K$2848,$AD738,'B-PorHerramienta'!$L$2:$L$2848,$AE738,'B-PorHerramienta'!$F$2:$F$2848,"&lt;&gt;")=0,"",ROUND(SUMIFS(INDEX('B-PorHerramienta'!$F$2:$I$2848,0,$AH$6),'B-PorHerramienta'!$A$2:$A$2848,O$8,'B-PorHerramienta'!$J$2:$J$2848,$AC738,'B-PorHerramienta'!$K$2:$K$2848,$AD738,'B-PorHerramienta'!$L$2:$L$2848,$AE738)*$AI$6,$AJ$6))</f>
        <v/>
      </c>
      <c r="P738" s="48" t="str">
        <f>IF(COUNTIFS('B-PorHerramienta'!$A$2:$A$2848,P$8,'B-PorHerramienta'!$J$2:$J$2848,$AC738,'B-PorHerramienta'!$K$2:$K$2848,$AD738,'B-PorHerramienta'!$L$2:$L$2848,$AE738,'B-PorHerramienta'!$F$2:$F$2848,"&lt;&gt;")=0,"",ROUND(SUMIFS(INDEX('B-PorHerramienta'!$F$2:$I$2848,0,$AH$6),'B-PorHerramienta'!$A$2:$A$2848,P$8,'B-PorHerramienta'!$J$2:$J$2848,$AC738,'B-PorHerramienta'!$K$2:$K$2848,$AD738,'B-PorHerramienta'!$L$2:$L$2848,$AE738)*$AI$6,$AJ$6))</f>
        <v/>
      </c>
      <c r="Q738" s="48" t="str">
        <f>IF(COUNTIFS('B-PorHerramienta'!$A$2:$A$2848,Q$8,'B-PorHerramienta'!$J$2:$J$2848,$AC738,'B-PorHerramienta'!$K$2:$K$2848,$AD738,'B-PorHerramienta'!$L$2:$L$2848,$AE738,'B-PorHerramienta'!$F$2:$F$2848,"&lt;&gt;")=0,"",ROUND(SUMIFS(INDEX('B-PorHerramienta'!$F$2:$I$2848,0,$AH$6),'B-PorHerramienta'!$A$2:$A$2848,Q$8,'B-PorHerramienta'!$J$2:$J$2848,$AC738,'B-PorHerramienta'!$K$2:$K$2848,$AD738,'B-PorHerramienta'!$L$2:$L$2848,$AE738)*$AI$6,$AJ$6))</f>
        <v/>
      </c>
      <c r="R738" s="48" t="str">
        <f>IF(COUNTIFS('B-PorHerramienta'!$A$2:$A$2848,R$8,'B-PorHerramienta'!$J$2:$J$2848,$AC738,'B-PorHerramienta'!$K$2:$K$2848,$AD738,'B-PorHerramienta'!$L$2:$L$2848,$AE738,'B-PorHerramienta'!$F$2:$F$2848,"&lt;&gt;")=0,"",ROUND(SUMIFS(INDEX('B-PorHerramienta'!$F$2:$I$2848,0,$AH$6),'B-PorHerramienta'!$A$2:$A$2848,R$8,'B-PorHerramienta'!$J$2:$J$2848,$AC738,'B-PorHerramienta'!$K$2:$K$2848,$AD738,'B-PorHerramienta'!$L$2:$L$2848,$AE738)*$AI$6,$AJ$6))</f>
        <v/>
      </c>
      <c r="S738" s="48" t="str">
        <f>IF(COUNTIFS('B-PorHerramienta'!$A$2:$A$2848,S$8,'B-PorHerramienta'!$J$2:$J$2848,$AC738,'B-PorHerramienta'!$K$2:$K$2848,$AD738,'B-PorHerramienta'!$L$2:$L$2848,$AE738,'B-PorHerramienta'!$F$2:$F$2848,"&lt;&gt;")=0,"",ROUND(SUMIFS(INDEX('B-PorHerramienta'!$F$2:$I$2848,0,$AH$6),'B-PorHerramienta'!$A$2:$A$2848,S$8,'B-PorHerramienta'!$J$2:$J$2848,$AC738,'B-PorHerramienta'!$K$2:$K$2848,$AD738,'B-PorHerramienta'!$L$2:$L$2848,$AE738)*$AI$6,$AJ$6))</f>
        <v/>
      </c>
      <c r="T738" s="48">
        <f>IF(COUNTIFS('B-PorHerramienta'!$A$2:$A$2848,T$8,'B-PorHerramienta'!$J$2:$J$2848,$AC738,'B-PorHerramienta'!$K$2:$K$2848,$AD738,'B-PorHerramienta'!$L$2:$L$2848,$AE738,'B-PorHerramienta'!$F$2:$F$2848,"&lt;&gt;")=0,"",ROUND(SUMIFS(INDEX('B-PorHerramienta'!$F$2:$I$2848,0,$AH$6),'B-PorHerramienta'!$A$2:$A$2848,T$8,'B-PorHerramienta'!$J$2:$J$2848,$AC738,'B-PorHerramienta'!$K$2:$K$2848,$AD738,'B-PorHerramienta'!$L$2:$L$2848,$AE738)*$AI$6,$AJ$6))</f>
        <v>0</v>
      </c>
      <c r="U738" s="48" t="str">
        <f>IF(COUNTIFS('B-PorHerramienta'!$A$2:$A$2848,U$8,'B-PorHerramienta'!$J$2:$J$2848,$AC738,'B-PorHerramienta'!$K$2:$K$2848,$AD738,'B-PorHerramienta'!$L$2:$L$2848,$AE738,'B-PorHerramienta'!$F$2:$F$2848,"&lt;&gt;")=0,"",ROUND(SUMIFS(INDEX('B-PorHerramienta'!$F$2:$I$2848,0,$AH$6),'B-PorHerramienta'!$A$2:$A$2848,U$8,'B-PorHerramienta'!$J$2:$J$2848,$AC738,'B-PorHerramienta'!$K$2:$K$2848,$AD738,'B-PorHerramienta'!$L$2:$L$2848,$AE738)*$AI$6,$AJ$6))</f>
        <v/>
      </c>
      <c r="V738" s="48" t="str">
        <f>IF(COUNTIFS('B-PorHerramienta'!$A$2:$A$2848,V$8,'B-PorHerramienta'!$J$2:$J$2848,$AC738,'B-PorHerramienta'!$K$2:$K$2848,$AD738,'B-PorHerramienta'!$L$2:$L$2848,$AE738,'B-PorHerramienta'!$F$2:$F$2848,"&lt;&gt;")=0,"",ROUND(SUMIFS(INDEX('B-PorHerramienta'!$F$2:$I$2848,0,$AH$6),'B-PorHerramienta'!$A$2:$A$2848,V$8,'B-PorHerramienta'!$J$2:$J$2848,$AC738,'B-PorHerramienta'!$K$2:$K$2848,$AD738,'B-PorHerramienta'!$L$2:$L$2848,$AE738)*$AI$6,$AJ$6))</f>
        <v/>
      </c>
      <c r="W738" s="48" t="str">
        <f>IF(COUNTIFS('B-PorHerramienta'!$A$2:$A$2848,W$8,'B-PorHerramienta'!$J$2:$J$2848,$AC738,'B-PorHerramienta'!$K$2:$K$2848,$AD738,'B-PorHerramienta'!$L$2:$L$2848,$AE738,'B-PorHerramienta'!$F$2:$F$2848,"&lt;&gt;")=0,"",ROUND(SUMIFS(INDEX('B-PorHerramienta'!$F$2:$I$2848,0,$AH$6),'B-PorHerramienta'!$A$2:$A$2848,W$8,'B-PorHerramienta'!$J$2:$J$2848,$AC738,'B-PorHerramienta'!$K$2:$K$2848,$AD738,'B-PorHerramienta'!$L$2:$L$2848,$AE738)*$AI$6,$AJ$6))</f>
        <v/>
      </c>
      <c r="X738" s="48" t="str">
        <f>IF(COUNTIFS('B-PorHerramienta'!$A$2:$A$2848,X$8,'B-PorHerramienta'!$J$2:$J$2848,$AC738,'B-PorHerramienta'!$K$2:$K$2848,$AD738,'B-PorHerramienta'!$L$2:$L$2848,$AE738,'B-PorHerramienta'!$F$2:$F$2848,"&lt;&gt;")=0,"",ROUND(SUMIFS(INDEX('B-PorHerramienta'!$F$2:$I$2848,0,$AH$6),'B-PorHerramienta'!$A$2:$A$2848,X$8,'B-PorHerramienta'!$J$2:$J$2848,$AC738,'B-PorHerramienta'!$K$2:$K$2848,$AD738,'B-PorHerramienta'!$L$2:$L$2848,$AE738)*$AI$6,$AJ$6))</f>
        <v/>
      </c>
      <c r="Y738" s="48" t="str">
        <f>IF(COUNTIFS('B-PorHerramienta'!$A$2:$A$2848,Y$8,'B-PorHerramienta'!$J$2:$J$2848,$AC738,'B-PorHerramienta'!$K$2:$K$2848,$AD738,'B-PorHerramienta'!$L$2:$L$2848,$AE738,'B-PorHerramienta'!$F$2:$F$2848,"&lt;&gt;")=0,"",ROUND(SUMIFS(INDEX('B-PorHerramienta'!$F$2:$I$2848,0,$AH$6),'B-PorHerramienta'!$A$2:$A$2848,Y$8,'B-PorHerramienta'!$J$2:$J$2848,$AC738,'B-PorHerramienta'!$K$2:$K$2848,$AD738,'B-PorHerramienta'!$L$2:$L$2848,$AE738)*$AI$6,$AJ$6))</f>
        <v/>
      </c>
      <c r="Z738" s="48" t="str">
        <f>IF(COUNTIFS('B-PorHerramienta'!$A$2:$A$2848,Z$8,'B-PorHerramienta'!$J$2:$J$2848,$AC738,'B-PorHerramienta'!$K$2:$K$2848,$AD738,'B-PorHerramienta'!$L$2:$L$2848,$AE738,'B-PorHerramienta'!$F$2:$F$2848,"&lt;&gt;")=0,"",ROUND(SUMIFS(INDEX('B-PorHerramienta'!$F$2:$I$2848,0,$AH$6),'B-PorHerramienta'!$A$2:$A$2848,Z$8,'B-PorHerramienta'!$J$2:$J$2848,$AC738,'B-PorHerramienta'!$K$2:$K$2848,$AD738,'B-PorHerramienta'!$L$2:$L$2848,$AE738)*$AI$6,$AJ$6))</f>
        <v/>
      </c>
      <c r="AA738" s="6"/>
      <c r="AB738" s="35">
        <v>2</v>
      </c>
      <c r="AC738" s="35" t="s">
        <v>1298</v>
      </c>
      <c r="AD738" s="35" t="s">
        <v>1115</v>
      </c>
      <c r="AE738" s="35" t="s">
        <v>1300</v>
      </c>
      <c r="AF738" s="35"/>
      <c r="AG738" s="35"/>
      <c r="AH738" s="35"/>
      <c r="AI738" s="35"/>
      <c r="AJ738" s="35"/>
      <c r="AK738" s="35"/>
    </row>
    <row r="739" spans="1:37" ht="60" hidden="1" outlineLevel="2" collapsed="1" x14ac:dyDescent="0.25">
      <c r="A739" s="49" t="s">
        <v>1864</v>
      </c>
      <c r="B739" s="47" t="s">
        <v>484</v>
      </c>
      <c r="C739" s="48" t="str">
        <f>IF(COUNTIFS('B-PorHerramienta'!$A$2:$A$2848,C$8,'B-PorHerramienta'!$J$2:$J$2848,$AC739,'B-PorHerramienta'!$K$2:$K$2848,$AD739,'B-PorHerramienta'!$L$2:$L$2848,$AE739,'B-PorHerramienta'!$F$2:$F$2848,"&lt;&gt;")=0,"",ROUND(SUMIFS(INDEX('B-PorHerramienta'!$F$2:$I$2848,0,$AH$6),'B-PorHerramienta'!$A$2:$A$2848,C$8,'B-PorHerramienta'!$J$2:$J$2848,$AC739,'B-PorHerramienta'!$K$2:$K$2848,$AD739,'B-PorHerramienta'!$L$2:$L$2848,$AE739)*$AI$6,$AJ$6))</f>
        <v/>
      </c>
      <c r="D739" s="48" t="str">
        <f>IF(COUNTIFS('B-PorHerramienta'!$A$2:$A$2848,D$8,'B-PorHerramienta'!$J$2:$J$2848,$AC739,'B-PorHerramienta'!$K$2:$K$2848,$AD739,'B-PorHerramienta'!$L$2:$L$2848,$AE739,'B-PorHerramienta'!$F$2:$F$2848,"&lt;&gt;")=0,"",ROUND(SUMIFS(INDEX('B-PorHerramienta'!$F$2:$I$2848,0,$AH$6),'B-PorHerramienta'!$A$2:$A$2848,D$8,'B-PorHerramienta'!$J$2:$J$2848,$AC739,'B-PorHerramienta'!$K$2:$K$2848,$AD739,'B-PorHerramienta'!$L$2:$L$2848,$AE739)*$AI$6,$AJ$6))</f>
        <v/>
      </c>
      <c r="E739" s="48" t="str">
        <f>IF(COUNTIFS('B-PorHerramienta'!$A$2:$A$2848,E$8,'B-PorHerramienta'!$J$2:$J$2848,$AC739,'B-PorHerramienta'!$K$2:$K$2848,$AD739,'B-PorHerramienta'!$L$2:$L$2848,$AE739,'B-PorHerramienta'!$F$2:$F$2848,"&lt;&gt;")=0,"",ROUND(SUMIFS(INDEX('B-PorHerramienta'!$F$2:$I$2848,0,$AH$6),'B-PorHerramienta'!$A$2:$A$2848,E$8,'B-PorHerramienta'!$J$2:$J$2848,$AC739,'B-PorHerramienta'!$K$2:$K$2848,$AD739,'B-PorHerramienta'!$L$2:$L$2848,$AE739)*$AI$6,$AJ$6))</f>
        <v/>
      </c>
      <c r="F739" s="48" t="str">
        <f>IF(COUNTIFS('B-PorHerramienta'!$A$2:$A$2848,F$8,'B-PorHerramienta'!$J$2:$J$2848,$AC739,'B-PorHerramienta'!$K$2:$K$2848,$AD739,'B-PorHerramienta'!$L$2:$L$2848,$AE739,'B-PorHerramienta'!$F$2:$F$2848,"&lt;&gt;")=0,"",ROUND(SUMIFS(INDEX('B-PorHerramienta'!$F$2:$I$2848,0,$AH$6),'B-PorHerramienta'!$A$2:$A$2848,F$8,'B-PorHerramienta'!$J$2:$J$2848,$AC739,'B-PorHerramienta'!$K$2:$K$2848,$AD739,'B-PorHerramienta'!$L$2:$L$2848,$AE739)*$AI$6,$AJ$6))</f>
        <v/>
      </c>
      <c r="G739" s="48" t="str">
        <f>IF(COUNTIFS('B-PorHerramienta'!$A$2:$A$2848,G$8,'B-PorHerramienta'!$J$2:$J$2848,$AC739,'B-PorHerramienta'!$K$2:$K$2848,$AD739,'B-PorHerramienta'!$L$2:$L$2848,$AE739,'B-PorHerramienta'!$F$2:$F$2848,"&lt;&gt;")=0,"",ROUND(SUMIFS(INDEX('B-PorHerramienta'!$F$2:$I$2848,0,$AH$6),'B-PorHerramienta'!$A$2:$A$2848,G$8,'B-PorHerramienta'!$J$2:$J$2848,$AC739,'B-PorHerramienta'!$K$2:$K$2848,$AD739,'B-PorHerramienta'!$L$2:$L$2848,$AE739)*$AI$6,$AJ$6))</f>
        <v/>
      </c>
      <c r="H739" s="48" t="str">
        <f>IF(COUNTIFS('B-PorHerramienta'!$A$2:$A$2848,H$8,'B-PorHerramienta'!$J$2:$J$2848,$AC739,'B-PorHerramienta'!$K$2:$K$2848,$AD739,'B-PorHerramienta'!$L$2:$L$2848,$AE739,'B-PorHerramienta'!$F$2:$F$2848,"&lt;&gt;")=0,"",ROUND(SUMIFS(INDEX('B-PorHerramienta'!$F$2:$I$2848,0,$AH$6),'B-PorHerramienta'!$A$2:$A$2848,H$8,'B-PorHerramienta'!$J$2:$J$2848,$AC739,'B-PorHerramienta'!$K$2:$K$2848,$AD739,'B-PorHerramienta'!$L$2:$L$2848,$AE739)*$AI$6,$AJ$6))</f>
        <v/>
      </c>
      <c r="I739" s="48" t="str">
        <f>IF(COUNTIFS('B-PorHerramienta'!$A$2:$A$2848,I$8,'B-PorHerramienta'!$J$2:$J$2848,$AC739,'B-PorHerramienta'!$K$2:$K$2848,$AD739,'B-PorHerramienta'!$L$2:$L$2848,$AE739,'B-PorHerramienta'!$F$2:$F$2848,"&lt;&gt;")=0,"",ROUND(SUMIFS(INDEX('B-PorHerramienta'!$F$2:$I$2848,0,$AH$6),'B-PorHerramienta'!$A$2:$A$2848,I$8,'B-PorHerramienta'!$J$2:$J$2848,$AC739,'B-PorHerramienta'!$K$2:$K$2848,$AD739,'B-PorHerramienta'!$L$2:$L$2848,$AE739)*$AI$6,$AJ$6))</f>
        <v/>
      </c>
      <c r="J739" s="48" t="str">
        <f>IF(COUNTIFS('B-PorHerramienta'!$A$2:$A$2848,J$8,'B-PorHerramienta'!$J$2:$J$2848,$AC739,'B-PorHerramienta'!$K$2:$K$2848,$AD739,'B-PorHerramienta'!$L$2:$L$2848,$AE739,'B-PorHerramienta'!$F$2:$F$2848,"&lt;&gt;")=0,"",ROUND(SUMIFS(INDEX('B-PorHerramienta'!$F$2:$I$2848,0,$AH$6),'B-PorHerramienta'!$A$2:$A$2848,J$8,'B-PorHerramienta'!$J$2:$J$2848,$AC739,'B-PorHerramienta'!$K$2:$K$2848,$AD739,'B-PorHerramienta'!$L$2:$L$2848,$AE739)*$AI$6,$AJ$6))</f>
        <v/>
      </c>
      <c r="K739" s="48" t="str">
        <f>IF(COUNTIFS('B-PorHerramienta'!$A$2:$A$2848,K$8,'B-PorHerramienta'!$J$2:$J$2848,$AC739,'B-PorHerramienta'!$K$2:$K$2848,$AD739,'B-PorHerramienta'!$L$2:$L$2848,$AE739,'B-PorHerramienta'!$F$2:$F$2848,"&lt;&gt;")=0,"",ROUND(SUMIFS(INDEX('B-PorHerramienta'!$F$2:$I$2848,0,$AH$6),'B-PorHerramienta'!$A$2:$A$2848,K$8,'B-PorHerramienta'!$J$2:$J$2848,$AC739,'B-PorHerramienta'!$K$2:$K$2848,$AD739,'B-PorHerramienta'!$L$2:$L$2848,$AE739)*$AI$6,$AJ$6))</f>
        <v/>
      </c>
      <c r="L739" s="48" t="str">
        <f>IF(COUNTIFS('B-PorHerramienta'!$A$2:$A$2848,L$8,'B-PorHerramienta'!$J$2:$J$2848,$AC739,'B-PorHerramienta'!$K$2:$K$2848,$AD739,'B-PorHerramienta'!$L$2:$L$2848,$AE739,'B-PorHerramienta'!$F$2:$F$2848,"&lt;&gt;")=0,"",ROUND(SUMIFS(INDEX('B-PorHerramienta'!$F$2:$I$2848,0,$AH$6),'B-PorHerramienta'!$A$2:$A$2848,L$8,'B-PorHerramienta'!$J$2:$J$2848,$AC739,'B-PorHerramienta'!$K$2:$K$2848,$AD739,'B-PorHerramienta'!$L$2:$L$2848,$AE739)*$AI$6,$AJ$6))</f>
        <v/>
      </c>
      <c r="M739" s="48" t="str">
        <f>IF(COUNTIFS('B-PorHerramienta'!$A$2:$A$2848,M$8,'B-PorHerramienta'!$J$2:$J$2848,$AC739,'B-PorHerramienta'!$K$2:$K$2848,$AD739,'B-PorHerramienta'!$L$2:$L$2848,$AE739,'B-PorHerramienta'!$F$2:$F$2848,"&lt;&gt;")=0,"",ROUND(SUMIFS(INDEX('B-PorHerramienta'!$F$2:$I$2848,0,$AH$6),'B-PorHerramienta'!$A$2:$A$2848,M$8,'B-PorHerramienta'!$J$2:$J$2848,$AC739,'B-PorHerramienta'!$K$2:$K$2848,$AD739,'B-PorHerramienta'!$L$2:$L$2848,$AE739)*$AI$6,$AJ$6))</f>
        <v/>
      </c>
      <c r="N739" s="48" t="str">
        <f>IF(COUNTIFS('B-PorHerramienta'!$A$2:$A$2848,N$8,'B-PorHerramienta'!$J$2:$J$2848,$AC739,'B-PorHerramienta'!$K$2:$K$2848,$AD739,'B-PorHerramienta'!$L$2:$L$2848,$AE739,'B-PorHerramienta'!$F$2:$F$2848,"&lt;&gt;")=0,"",ROUND(SUMIFS(INDEX('B-PorHerramienta'!$F$2:$I$2848,0,$AH$6),'B-PorHerramienta'!$A$2:$A$2848,N$8,'B-PorHerramienta'!$J$2:$J$2848,$AC739,'B-PorHerramienta'!$K$2:$K$2848,$AD739,'B-PorHerramienta'!$L$2:$L$2848,$AE739)*$AI$6,$AJ$6))</f>
        <v/>
      </c>
      <c r="O739" s="48" t="str">
        <f>IF(COUNTIFS('B-PorHerramienta'!$A$2:$A$2848,O$8,'B-PorHerramienta'!$J$2:$J$2848,$AC739,'B-PorHerramienta'!$K$2:$K$2848,$AD739,'B-PorHerramienta'!$L$2:$L$2848,$AE739,'B-PorHerramienta'!$F$2:$F$2848,"&lt;&gt;")=0,"",ROUND(SUMIFS(INDEX('B-PorHerramienta'!$F$2:$I$2848,0,$AH$6),'B-PorHerramienta'!$A$2:$A$2848,O$8,'B-PorHerramienta'!$J$2:$J$2848,$AC739,'B-PorHerramienta'!$K$2:$K$2848,$AD739,'B-PorHerramienta'!$L$2:$L$2848,$AE739)*$AI$6,$AJ$6))</f>
        <v/>
      </c>
      <c r="P739" s="48" t="str">
        <f>IF(COUNTIFS('B-PorHerramienta'!$A$2:$A$2848,P$8,'B-PorHerramienta'!$J$2:$J$2848,$AC739,'B-PorHerramienta'!$K$2:$K$2848,$AD739,'B-PorHerramienta'!$L$2:$L$2848,$AE739,'B-PorHerramienta'!$F$2:$F$2848,"&lt;&gt;")=0,"",ROUND(SUMIFS(INDEX('B-PorHerramienta'!$F$2:$I$2848,0,$AH$6),'B-PorHerramienta'!$A$2:$A$2848,P$8,'B-PorHerramienta'!$J$2:$J$2848,$AC739,'B-PorHerramienta'!$K$2:$K$2848,$AD739,'B-PorHerramienta'!$L$2:$L$2848,$AE739)*$AI$6,$AJ$6))</f>
        <v/>
      </c>
      <c r="Q739" s="48" t="str">
        <f>IF(COUNTIFS('B-PorHerramienta'!$A$2:$A$2848,Q$8,'B-PorHerramienta'!$J$2:$J$2848,$AC739,'B-PorHerramienta'!$K$2:$K$2848,$AD739,'B-PorHerramienta'!$L$2:$L$2848,$AE739,'B-PorHerramienta'!$F$2:$F$2848,"&lt;&gt;")=0,"",ROUND(SUMIFS(INDEX('B-PorHerramienta'!$F$2:$I$2848,0,$AH$6),'B-PorHerramienta'!$A$2:$A$2848,Q$8,'B-PorHerramienta'!$J$2:$J$2848,$AC739,'B-PorHerramienta'!$K$2:$K$2848,$AD739,'B-PorHerramienta'!$L$2:$L$2848,$AE739)*$AI$6,$AJ$6))</f>
        <v/>
      </c>
      <c r="R739" s="48" t="str">
        <f>IF(COUNTIFS('B-PorHerramienta'!$A$2:$A$2848,R$8,'B-PorHerramienta'!$J$2:$J$2848,$AC739,'B-PorHerramienta'!$K$2:$K$2848,$AD739,'B-PorHerramienta'!$L$2:$L$2848,$AE739,'B-PorHerramienta'!$F$2:$F$2848,"&lt;&gt;")=0,"",ROUND(SUMIFS(INDEX('B-PorHerramienta'!$F$2:$I$2848,0,$AH$6),'B-PorHerramienta'!$A$2:$A$2848,R$8,'B-PorHerramienta'!$J$2:$J$2848,$AC739,'B-PorHerramienta'!$K$2:$K$2848,$AD739,'B-PorHerramienta'!$L$2:$L$2848,$AE739)*$AI$6,$AJ$6))</f>
        <v/>
      </c>
      <c r="S739" s="48" t="str">
        <f>IF(COUNTIFS('B-PorHerramienta'!$A$2:$A$2848,S$8,'B-PorHerramienta'!$J$2:$J$2848,$AC739,'B-PorHerramienta'!$K$2:$K$2848,$AD739,'B-PorHerramienta'!$L$2:$L$2848,$AE739,'B-PorHerramienta'!$F$2:$F$2848,"&lt;&gt;")=0,"",ROUND(SUMIFS(INDEX('B-PorHerramienta'!$F$2:$I$2848,0,$AH$6),'B-PorHerramienta'!$A$2:$A$2848,S$8,'B-PorHerramienta'!$J$2:$J$2848,$AC739,'B-PorHerramienta'!$K$2:$K$2848,$AD739,'B-PorHerramienta'!$L$2:$L$2848,$AE739)*$AI$6,$AJ$6))</f>
        <v/>
      </c>
      <c r="T739" s="48">
        <f>IF(COUNTIFS('B-PorHerramienta'!$A$2:$A$2848,T$8,'B-PorHerramienta'!$J$2:$J$2848,$AC739,'B-PorHerramienta'!$K$2:$K$2848,$AD739,'B-PorHerramienta'!$L$2:$L$2848,$AE739,'B-PorHerramienta'!$F$2:$F$2848,"&lt;&gt;")=0,"",ROUND(SUMIFS(INDEX('B-PorHerramienta'!$F$2:$I$2848,0,$AH$6),'B-PorHerramienta'!$A$2:$A$2848,T$8,'B-PorHerramienta'!$J$2:$J$2848,$AC739,'B-PorHerramienta'!$K$2:$K$2848,$AD739,'B-PorHerramienta'!$L$2:$L$2848,$AE739)*$AI$6,$AJ$6))</f>
        <v>0</v>
      </c>
      <c r="U739" s="48" t="str">
        <f>IF(COUNTIFS('B-PorHerramienta'!$A$2:$A$2848,U$8,'B-PorHerramienta'!$J$2:$J$2848,$AC739,'B-PorHerramienta'!$K$2:$K$2848,$AD739,'B-PorHerramienta'!$L$2:$L$2848,$AE739,'B-PorHerramienta'!$F$2:$F$2848,"&lt;&gt;")=0,"",ROUND(SUMIFS(INDEX('B-PorHerramienta'!$F$2:$I$2848,0,$AH$6),'B-PorHerramienta'!$A$2:$A$2848,U$8,'B-PorHerramienta'!$J$2:$J$2848,$AC739,'B-PorHerramienta'!$K$2:$K$2848,$AD739,'B-PorHerramienta'!$L$2:$L$2848,$AE739)*$AI$6,$AJ$6))</f>
        <v/>
      </c>
      <c r="V739" s="48" t="str">
        <f>IF(COUNTIFS('B-PorHerramienta'!$A$2:$A$2848,V$8,'B-PorHerramienta'!$J$2:$J$2848,$AC739,'B-PorHerramienta'!$K$2:$K$2848,$AD739,'B-PorHerramienta'!$L$2:$L$2848,$AE739,'B-PorHerramienta'!$F$2:$F$2848,"&lt;&gt;")=0,"",ROUND(SUMIFS(INDEX('B-PorHerramienta'!$F$2:$I$2848,0,$AH$6),'B-PorHerramienta'!$A$2:$A$2848,V$8,'B-PorHerramienta'!$J$2:$J$2848,$AC739,'B-PorHerramienta'!$K$2:$K$2848,$AD739,'B-PorHerramienta'!$L$2:$L$2848,$AE739)*$AI$6,$AJ$6))</f>
        <v/>
      </c>
      <c r="W739" s="48" t="str">
        <f>IF(COUNTIFS('B-PorHerramienta'!$A$2:$A$2848,W$8,'B-PorHerramienta'!$J$2:$J$2848,$AC739,'B-PorHerramienta'!$K$2:$K$2848,$AD739,'B-PorHerramienta'!$L$2:$L$2848,$AE739,'B-PorHerramienta'!$F$2:$F$2848,"&lt;&gt;")=0,"",ROUND(SUMIFS(INDEX('B-PorHerramienta'!$F$2:$I$2848,0,$AH$6),'B-PorHerramienta'!$A$2:$A$2848,W$8,'B-PorHerramienta'!$J$2:$J$2848,$AC739,'B-PorHerramienta'!$K$2:$K$2848,$AD739,'B-PorHerramienta'!$L$2:$L$2848,$AE739)*$AI$6,$AJ$6))</f>
        <v/>
      </c>
      <c r="X739" s="48" t="str">
        <f>IF(COUNTIFS('B-PorHerramienta'!$A$2:$A$2848,X$8,'B-PorHerramienta'!$J$2:$J$2848,$AC739,'B-PorHerramienta'!$K$2:$K$2848,$AD739,'B-PorHerramienta'!$L$2:$L$2848,$AE739,'B-PorHerramienta'!$F$2:$F$2848,"&lt;&gt;")=0,"",ROUND(SUMIFS(INDEX('B-PorHerramienta'!$F$2:$I$2848,0,$AH$6),'B-PorHerramienta'!$A$2:$A$2848,X$8,'B-PorHerramienta'!$J$2:$J$2848,$AC739,'B-PorHerramienta'!$K$2:$K$2848,$AD739,'B-PorHerramienta'!$L$2:$L$2848,$AE739)*$AI$6,$AJ$6))</f>
        <v/>
      </c>
      <c r="Y739" s="48" t="str">
        <f>IF(COUNTIFS('B-PorHerramienta'!$A$2:$A$2848,Y$8,'B-PorHerramienta'!$J$2:$J$2848,$AC739,'B-PorHerramienta'!$K$2:$K$2848,$AD739,'B-PorHerramienta'!$L$2:$L$2848,$AE739,'B-PorHerramienta'!$F$2:$F$2848,"&lt;&gt;")=0,"",ROUND(SUMIFS(INDEX('B-PorHerramienta'!$F$2:$I$2848,0,$AH$6),'B-PorHerramienta'!$A$2:$A$2848,Y$8,'B-PorHerramienta'!$J$2:$J$2848,$AC739,'B-PorHerramienta'!$K$2:$K$2848,$AD739,'B-PorHerramienta'!$L$2:$L$2848,$AE739)*$AI$6,$AJ$6))</f>
        <v/>
      </c>
      <c r="Z739" s="48" t="str">
        <f>IF(COUNTIFS('B-PorHerramienta'!$A$2:$A$2848,Z$8,'B-PorHerramienta'!$J$2:$J$2848,$AC739,'B-PorHerramienta'!$K$2:$K$2848,$AD739,'B-PorHerramienta'!$L$2:$L$2848,$AE739,'B-PorHerramienta'!$F$2:$F$2848,"&lt;&gt;")=0,"",ROUND(SUMIFS(INDEX('B-PorHerramienta'!$F$2:$I$2848,0,$AH$6),'B-PorHerramienta'!$A$2:$A$2848,Z$8,'B-PorHerramienta'!$J$2:$J$2848,$AC739,'B-PorHerramienta'!$K$2:$K$2848,$AD739,'B-PorHerramienta'!$L$2:$L$2848,$AE739)*$AI$6,$AJ$6))</f>
        <v/>
      </c>
      <c r="AA739" s="6"/>
      <c r="AB739" s="35">
        <v>2</v>
      </c>
      <c r="AC739" s="35" t="s">
        <v>1298</v>
      </c>
      <c r="AD739" s="35" t="s">
        <v>1115</v>
      </c>
      <c r="AE739" s="35" t="s">
        <v>1301</v>
      </c>
      <c r="AF739" s="35"/>
      <c r="AG739" s="35"/>
      <c r="AH739" s="35"/>
      <c r="AI739" s="35"/>
      <c r="AJ739" s="35"/>
      <c r="AK739" s="35"/>
    </row>
    <row r="740" spans="1:37" ht="30" hidden="1" outlineLevel="2" collapsed="1" x14ac:dyDescent="0.25">
      <c r="A740" s="49" t="s">
        <v>1863</v>
      </c>
      <c r="B740" s="47" t="s">
        <v>486</v>
      </c>
      <c r="C740" s="48" t="str">
        <f>IF(COUNTIFS('B-PorHerramienta'!$A$2:$A$2848,C$8,'B-PorHerramienta'!$J$2:$J$2848,$AC740,'B-PorHerramienta'!$K$2:$K$2848,$AD740,'B-PorHerramienta'!$L$2:$L$2848,$AE740,'B-PorHerramienta'!$F$2:$F$2848,"&lt;&gt;")=0,"",ROUND(SUMIFS(INDEX('B-PorHerramienta'!$F$2:$I$2848,0,$AH$6),'B-PorHerramienta'!$A$2:$A$2848,C$8,'B-PorHerramienta'!$J$2:$J$2848,$AC740,'B-PorHerramienta'!$K$2:$K$2848,$AD740,'B-PorHerramienta'!$L$2:$L$2848,$AE740)*$AI$6,$AJ$6))</f>
        <v/>
      </c>
      <c r="D740" s="48" t="str">
        <f>IF(COUNTIFS('B-PorHerramienta'!$A$2:$A$2848,D$8,'B-PorHerramienta'!$J$2:$J$2848,$AC740,'B-PorHerramienta'!$K$2:$K$2848,$AD740,'B-PorHerramienta'!$L$2:$L$2848,$AE740,'B-PorHerramienta'!$F$2:$F$2848,"&lt;&gt;")=0,"",ROUND(SUMIFS(INDEX('B-PorHerramienta'!$F$2:$I$2848,0,$AH$6),'B-PorHerramienta'!$A$2:$A$2848,D$8,'B-PorHerramienta'!$J$2:$J$2848,$AC740,'B-PorHerramienta'!$K$2:$K$2848,$AD740,'B-PorHerramienta'!$L$2:$L$2848,$AE740)*$AI$6,$AJ$6))</f>
        <v/>
      </c>
      <c r="E740" s="48" t="str">
        <f>IF(COUNTIFS('B-PorHerramienta'!$A$2:$A$2848,E$8,'B-PorHerramienta'!$J$2:$J$2848,$AC740,'B-PorHerramienta'!$K$2:$K$2848,$AD740,'B-PorHerramienta'!$L$2:$L$2848,$AE740,'B-PorHerramienta'!$F$2:$F$2848,"&lt;&gt;")=0,"",ROUND(SUMIFS(INDEX('B-PorHerramienta'!$F$2:$I$2848,0,$AH$6),'B-PorHerramienta'!$A$2:$A$2848,E$8,'B-PorHerramienta'!$J$2:$J$2848,$AC740,'B-PorHerramienta'!$K$2:$K$2848,$AD740,'B-PorHerramienta'!$L$2:$L$2848,$AE740)*$AI$6,$AJ$6))</f>
        <v/>
      </c>
      <c r="F740" s="48" t="str">
        <f>IF(COUNTIFS('B-PorHerramienta'!$A$2:$A$2848,F$8,'B-PorHerramienta'!$J$2:$J$2848,$AC740,'B-PorHerramienta'!$K$2:$K$2848,$AD740,'B-PorHerramienta'!$L$2:$L$2848,$AE740,'B-PorHerramienta'!$F$2:$F$2848,"&lt;&gt;")=0,"",ROUND(SUMIFS(INDEX('B-PorHerramienta'!$F$2:$I$2848,0,$AH$6),'B-PorHerramienta'!$A$2:$A$2848,F$8,'B-PorHerramienta'!$J$2:$J$2848,$AC740,'B-PorHerramienta'!$K$2:$K$2848,$AD740,'B-PorHerramienta'!$L$2:$L$2848,$AE740)*$AI$6,$AJ$6))</f>
        <v/>
      </c>
      <c r="G740" s="48" t="str">
        <f>IF(COUNTIFS('B-PorHerramienta'!$A$2:$A$2848,G$8,'B-PorHerramienta'!$J$2:$J$2848,$AC740,'B-PorHerramienta'!$K$2:$K$2848,$AD740,'B-PorHerramienta'!$L$2:$L$2848,$AE740,'B-PorHerramienta'!$F$2:$F$2848,"&lt;&gt;")=0,"",ROUND(SUMIFS(INDEX('B-PorHerramienta'!$F$2:$I$2848,0,$AH$6),'B-PorHerramienta'!$A$2:$A$2848,G$8,'B-PorHerramienta'!$J$2:$J$2848,$AC740,'B-PorHerramienta'!$K$2:$K$2848,$AD740,'B-PorHerramienta'!$L$2:$L$2848,$AE740)*$AI$6,$AJ$6))</f>
        <v/>
      </c>
      <c r="H740" s="48" t="str">
        <f>IF(COUNTIFS('B-PorHerramienta'!$A$2:$A$2848,H$8,'B-PorHerramienta'!$J$2:$J$2848,$AC740,'B-PorHerramienta'!$K$2:$K$2848,$AD740,'B-PorHerramienta'!$L$2:$L$2848,$AE740,'B-PorHerramienta'!$F$2:$F$2848,"&lt;&gt;")=0,"",ROUND(SUMIFS(INDEX('B-PorHerramienta'!$F$2:$I$2848,0,$AH$6),'B-PorHerramienta'!$A$2:$A$2848,H$8,'B-PorHerramienta'!$J$2:$J$2848,$AC740,'B-PorHerramienta'!$K$2:$K$2848,$AD740,'B-PorHerramienta'!$L$2:$L$2848,$AE740)*$AI$6,$AJ$6))</f>
        <v/>
      </c>
      <c r="I740" s="48" t="str">
        <f>IF(COUNTIFS('B-PorHerramienta'!$A$2:$A$2848,I$8,'B-PorHerramienta'!$J$2:$J$2848,$AC740,'B-PorHerramienta'!$K$2:$K$2848,$AD740,'B-PorHerramienta'!$L$2:$L$2848,$AE740,'B-PorHerramienta'!$F$2:$F$2848,"&lt;&gt;")=0,"",ROUND(SUMIFS(INDEX('B-PorHerramienta'!$F$2:$I$2848,0,$AH$6),'B-PorHerramienta'!$A$2:$A$2848,I$8,'B-PorHerramienta'!$J$2:$J$2848,$AC740,'B-PorHerramienta'!$K$2:$K$2848,$AD740,'B-PorHerramienta'!$L$2:$L$2848,$AE740)*$AI$6,$AJ$6))</f>
        <v/>
      </c>
      <c r="J740" s="48" t="str">
        <f>IF(COUNTIFS('B-PorHerramienta'!$A$2:$A$2848,J$8,'B-PorHerramienta'!$J$2:$J$2848,$AC740,'B-PorHerramienta'!$K$2:$K$2848,$AD740,'B-PorHerramienta'!$L$2:$L$2848,$AE740,'B-PorHerramienta'!$F$2:$F$2848,"&lt;&gt;")=0,"",ROUND(SUMIFS(INDEX('B-PorHerramienta'!$F$2:$I$2848,0,$AH$6),'B-PorHerramienta'!$A$2:$A$2848,J$8,'B-PorHerramienta'!$J$2:$J$2848,$AC740,'B-PorHerramienta'!$K$2:$K$2848,$AD740,'B-PorHerramienta'!$L$2:$L$2848,$AE740)*$AI$6,$AJ$6))</f>
        <v/>
      </c>
      <c r="K740" s="48" t="str">
        <f>IF(COUNTIFS('B-PorHerramienta'!$A$2:$A$2848,K$8,'B-PorHerramienta'!$J$2:$J$2848,$AC740,'B-PorHerramienta'!$K$2:$K$2848,$AD740,'B-PorHerramienta'!$L$2:$L$2848,$AE740,'B-PorHerramienta'!$F$2:$F$2848,"&lt;&gt;")=0,"",ROUND(SUMIFS(INDEX('B-PorHerramienta'!$F$2:$I$2848,0,$AH$6),'B-PorHerramienta'!$A$2:$A$2848,K$8,'B-PorHerramienta'!$J$2:$J$2848,$AC740,'B-PorHerramienta'!$K$2:$K$2848,$AD740,'B-PorHerramienta'!$L$2:$L$2848,$AE740)*$AI$6,$AJ$6))</f>
        <v/>
      </c>
      <c r="L740" s="48" t="str">
        <f>IF(COUNTIFS('B-PorHerramienta'!$A$2:$A$2848,L$8,'B-PorHerramienta'!$J$2:$J$2848,$AC740,'B-PorHerramienta'!$K$2:$K$2848,$AD740,'B-PorHerramienta'!$L$2:$L$2848,$AE740,'B-PorHerramienta'!$F$2:$F$2848,"&lt;&gt;")=0,"",ROUND(SUMIFS(INDEX('B-PorHerramienta'!$F$2:$I$2848,0,$AH$6),'B-PorHerramienta'!$A$2:$A$2848,L$8,'B-PorHerramienta'!$J$2:$J$2848,$AC740,'B-PorHerramienta'!$K$2:$K$2848,$AD740,'B-PorHerramienta'!$L$2:$L$2848,$AE740)*$AI$6,$AJ$6))</f>
        <v/>
      </c>
      <c r="M740" s="48" t="str">
        <f>IF(COUNTIFS('B-PorHerramienta'!$A$2:$A$2848,M$8,'B-PorHerramienta'!$J$2:$J$2848,$AC740,'B-PorHerramienta'!$K$2:$K$2848,$AD740,'B-PorHerramienta'!$L$2:$L$2848,$AE740,'B-PorHerramienta'!$F$2:$F$2848,"&lt;&gt;")=0,"",ROUND(SUMIFS(INDEX('B-PorHerramienta'!$F$2:$I$2848,0,$AH$6),'B-PorHerramienta'!$A$2:$A$2848,M$8,'B-PorHerramienta'!$J$2:$J$2848,$AC740,'B-PorHerramienta'!$K$2:$K$2848,$AD740,'B-PorHerramienta'!$L$2:$L$2848,$AE740)*$AI$6,$AJ$6))</f>
        <v/>
      </c>
      <c r="N740" s="48" t="str">
        <f>IF(COUNTIFS('B-PorHerramienta'!$A$2:$A$2848,N$8,'B-PorHerramienta'!$J$2:$J$2848,$AC740,'B-PorHerramienta'!$K$2:$K$2848,$AD740,'B-PorHerramienta'!$L$2:$L$2848,$AE740,'B-PorHerramienta'!$F$2:$F$2848,"&lt;&gt;")=0,"",ROUND(SUMIFS(INDEX('B-PorHerramienta'!$F$2:$I$2848,0,$AH$6),'B-PorHerramienta'!$A$2:$A$2848,N$8,'B-PorHerramienta'!$J$2:$J$2848,$AC740,'B-PorHerramienta'!$K$2:$K$2848,$AD740,'B-PorHerramienta'!$L$2:$L$2848,$AE740)*$AI$6,$AJ$6))</f>
        <v/>
      </c>
      <c r="O740" s="48" t="str">
        <f>IF(COUNTIFS('B-PorHerramienta'!$A$2:$A$2848,O$8,'B-PorHerramienta'!$J$2:$J$2848,$AC740,'B-PorHerramienta'!$K$2:$K$2848,$AD740,'B-PorHerramienta'!$L$2:$L$2848,$AE740,'B-PorHerramienta'!$F$2:$F$2848,"&lt;&gt;")=0,"",ROUND(SUMIFS(INDEX('B-PorHerramienta'!$F$2:$I$2848,0,$AH$6),'B-PorHerramienta'!$A$2:$A$2848,O$8,'B-PorHerramienta'!$J$2:$J$2848,$AC740,'B-PorHerramienta'!$K$2:$K$2848,$AD740,'B-PorHerramienta'!$L$2:$L$2848,$AE740)*$AI$6,$AJ$6))</f>
        <v/>
      </c>
      <c r="P740" s="48" t="str">
        <f>IF(COUNTIFS('B-PorHerramienta'!$A$2:$A$2848,P$8,'B-PorHerramienta'!$J$2:$J$2848,$AC740,'B-PorHerramienta'!$K$2:$K$2848,$AD740,'B-PorHerramienta'!$L$2:$L$2848,$AE740,'B-PorHerramienta'!$F$2:$F$2848,"&lt;&gt;")=0,"",ROUND(SUMIFS(INDEX('B-PorHerramienta'!$F$2:$I$2848,0,$AH$6),'B-PorHerramienta'!$A$2:$A$2848,P$8,'B-PorHerramienta'!$J$2:$J$2848,$AC740,'B-PorHerramienta'!$K$2:$K$2848,$AD740,'B-PorHerramienta'!$L$2:$L$2848,$AE740)*$AI$6,$AJ$6))</f>
        <v/>
      </c>
      <c r="Q740" s="48" t="str">
        <f>IF(COUNTIFS('B-PorHerramienta'!$A$2:$A$2848,Q$8,'B-PorHerramienta'!$J$2:$J$2848,$AC740,'B-PorHerramienta'!$K$2:$K$2848,$AD740,'B-PorHerramienta'!$L$2:$L$2848,$AE740,'B-PorHerramienta'!$F$2:$F$2848,"&lt;&gt;")=0,"",ROUND(SUMIFS(INDEX('B-PorHerramienta'!$F$2:$I$2848,0,$AH$6),'B-PorHerramienta'!$A$2:$A$2848,Q$8,'B-PorHerramienta'!$J$2:$J$2848,$AC740,'B-PorHerramienta'!$K$2:$K$2848,$AD740,'B-PorHerramienta'!$L$2:$L$2848,$AE740)*$AI$6,$AJ$6))</f>
        <v/>
      </c>
      <c r="R740" s="48" t="str">
        <f>IF(COUNTIFS('B-PorHerramienta'!$A$2:$A$2848,R$8,'B-PorHerramienta'!$J$2:$J$2848,$AC740,'B-PorHerramienta'!$K$2:$K$2848,$AD740,'B-PorHerramienta'!$L$2:$L$2848,$AE740,'B-PorHerramienta'!$F$2:$F$2848,"&lt;&gt;")=0,"",ROUND(SUMIFS(INDEX('B-PorHerramienta'!$F$2:$I$2848,0,$AH$6),'B-PorHerramienta'!$A$2:$A$2848,R$8,'B-PorHerramienta'!$J$2:$J$2848,$AC740,'B-PorHerramienta'!$K$2:$K$2848,$AD740,'B-PorHerramienta'!$L$2:$L$2848,$AE740)*$AI$6,$AJ$6))</f>
        <v/>
      </c>
      <c r="S740" s="48" t="str">
        <f>IF(COUNTIFS('B-PorHerramienta'!$A$2:$A$2848,S$8,'B-PorHerramienta'!$J$2:$J$2848,$AC740,'B-PorHerramienta'!$K$2:$K$2848,$AD740,'B-PorHerramienta'!$L$2:$L$2848,$AE740,'B-PorHerramienta'!$F$2:$F$2848,"&lt;&gt;")=0,"",ROUND(SUMIFS(INDEX('B-PorHerramienta'!$F$2:$I$2848,0,$AH$6),'B-PorHerramienta'!$A$2:$A$2848,S$8,'B-PorHerramienta'!$J$2:$J$2848,$AC740,'B-PorHerramienta'!$K$2:$K$2848,$AD740,'B-PorHerramienta'!$L$2:$L$2848,$AE740)*$AI$6,$AJ$6))</f>
        <v/>
      </c>
      <c r="T740" s="48">
        <f>IF(COUNTIFS('B-PorHerramienta'!$A$2:$A$2848,T$8,'B-PorHerramienta'!$J$2:$J$2848,$AC740,'B-PorHerramienta'!$K$2:$K$2848,$AD740,'B-PorHerramienta'!$L$2:$L$2848,$AE740,'B-PorHerramienta'!$F$2:$F$2848,"&lt;&gt;")=0,"",ROUND(SUMIFS(INDEX('B-PorHerramienta'!$F$2:$I$2848,0,$AH$6),'B-PorHerramienta'!$A$2:$A$2848,T$8,'B-PorHerramienta'!$J$2:$J$2848,$AC740,'B-PorHerramienta'!$K$2:$K$2848,$AD740,'B-PorHerramienta'!$L$2:$L$2848,$AE740)*$AI$6,$AJ$6))</f>
        <v>0</v>
      </c>
      <c r="U740" s="48" t="str">
        <f>IF(COUNTIFS('B-PorHerramienta'!$A$2:$A$2848,U$8,'B-PorHerramienta'!$J$2:$J$2848,$AC740,'B-PorHerramienta'!$K$2:$K$2848,$AD740,'B-PorHerramienta'!$L$2:$L$2848,$AE740,'B-PorHerramienta'!$F$2:$F$2848,"&lt;&gt;")=0,"",ROUND(SUMIFS(INDEX('B-PorHerramienta'!$F$2:$I$2848,0,$AH$6),'B-PorHerramienta'!$A$2:$A$2848,U$8,'B-PorHerramienta'!$J$2:$J$2848,$AC740,'B-PorHerramienta'!$K$2:$K$2848,$AD740,'B-PorHerramienta'!$L$2:$L$2848,$AE740)*$AI$6,$AJ$6))</f>
        <v/>
      </c>
      <c r="V740" s="48" t="str">
        <f>IF(COUNTIFS('B-PorHerramienta'!$A$2:$A$2848,V$8,'B-PorHerramienta'!$J$2:$J$2848,$AC740,'B-PorHerramienta'!$K$2:$K$2848,$AD740,'B-PorHerramienta'!$L$2:$L$2848,$AE740,'B-PorHerramienta'!$F$2:$F$2848,"&lt;&gt;")=0,"",ROUND(SUMIFS(INDEX('B-PorHerramienta'!$F$2:$I$2848,0,$AH$6),'B-PorHerramienta'!$A$2:$A$2848,V$8,'B-PorHerramienta'!$J$2:$J$2848,$AC740,'B-PorHerramienta'!$K$2:$K$2848,$AD740,'B-PorHerramienta'!$L$2:$L$2848,$AE740)*$AI$6,$AJ$6))</f>
        <v/>
      </c>
      <c r="W740" s="48" t="str">
        <f>IF(COUNTIFS('B-PorHerramienta'!$A$2:$A$2848,W$8,'B-PorHerramienta'!$J$2:$J$2848,$AC740,'B-PorHerramienta'!$K$2:$K$2848,$AD740,'B-PorHerramienta'!$L$2:$L$2848,$AE740,'B-PorHerramienta'!$F$2:$F$2848,"&lt;&gt;")=0,"",ROUND(SUMIFS(INDEX('B-PorHerramienta'!$F$2:$I$2848,0,$AH$6),'B-PorHerramienta'!$A$2:$A$2848,W$8,'B-PorHerramienta'!$J$2:$J$2848,$AC740,'B-PorHerramienta'!$K$2:$K$2848,$AD740,'B-PorHerramienta'!$L$2:$L$2848,$AE740)*$AI$6,$AJ$6))</f>
        <v/>
      </c>
      <c r="X740" s="48" t="str">
        <f>IF(COUNTIFS('B-PorHerramienta'!$A$2:$A$2848,X$8,'B-PorHerramienta'!$J$2:$J$2848,$AC740,'B-PorHerramienta'!$K$2:$K$2848,$AD740,'B-PorHerramienta'!$L$2:$L$2848,$AE740,'B-PorHerramienta'!$F$2:$F$2848,"&lt;&gt;")=0,"",ROUND(SUMIFS(INDEX('B-PorHerramienta'!$F$2:$I$2848,0,$AH$6),'B-PorHerramienta'!$A$2:$A$2848,X$8,'B-PorHerramienta'!$J$2:$J$2848,$AC740,'B-PorHerramienta'!$K$2:$K$2848,$AD740,'B-PorHerramienta'!$L$2:$L$2848,$AE740)*$AI$6,$AJ$6))</f>
        <v/>
      </c>
      <c r="Y740" s="48" t="str">
        <f>IF(COUNTIFS('B-PorHerramienta'!$A$2:$A$2848,Y$8,'B-PorHerramienta'!$J$2:$J$2848,$AC740,'B-PorHerramienta'!$K$2:$K$2848,$AD740,'B-PorHerramienta'!$L$2:$L$2848,$AE740,'B-PorHerramienta'!$F$2:$F$2848,"&lt;&gt;")=0,"",ROUND(SUMIFS(INDEX('B-PorHerramienta'!$F$2:$I$2848,0,$AH$6),'B-PorHerramienta'!$A$2:$A$2848,Y$8,'B-PorHerramienta'!$J$2:$J$2848,$AC740,'B-PorHerramienta'!$K$2:$K$2848,$AD740,'B-PorHerramienta'!$L$2:$L$2848,$AE740)*$AI$6,$AJ$6))</f>
        <v/>
      </c>
      <c r="Z740" s="48" t="str">
        <f>IF(COUNTIFS('B-PorHerramienta'!$A$2:$A$2848,Z$8,'B-PorHerramienta'!$J$2:$J$2848,$AC740,'B-PorHerramienta'!$K$2:$K$2848,$AD740,'B-PorHerramienta'!$L$2:$L$2848,$AE740,'B-PorHerramienta'!$F$2:$F$2848,"&lt;&gt;")=0,"",ROUND(SUMIFS(INDEX('B-PorHerramienta'!$F$2:$I$2848,0,$AH$6),'B-PorHerramienta'!$A$2:$A$2848,Z$8,'B-PorHerramienta'!$J$2:$J$2848,$AC740,'B-PorHerramienta'!$K$2:$K$2848,$AD740,'B-PorHerramienta'!$L$2:$L$2848,$AE740)*$AI$6,$AJ$6))</f>
        <v/>
      </c>
      <c r="AA740" s="6"/>
      <c r="AB740" s="35">
        <v>2</v>
      </c>
      <c r="AC740" s="35" t="s">
        <v>1298</v>
      </c>
      <c r="AD740" s="35" t="s">
        <v>1115</v>
      </c>
      <c r="AE740" s="35" t="s">
        <v>1302</v>
      </c>
      <c r="AF740" s="35"/>
      <c r="AG740" s="35"/>
      <c r="AH740" s="35"/>
      <c r="AI740" s="35"/>
      <c r="AJ740" s="35"/>
      <c r="AK740" s="35"/>
    </row>
    <row r="741" spans="1:37" ht="30" hidden="1" outlineLevel="2" collapsed="1" x14ac:dyDescent="0.25">
      <c r="A741" s="49" t="s">
        <v>1862</v>
      </c>
      <c r="B741" s="47" t="s">
        <v>488</v>
      </c>
      <c r="C741" s="48" t="str">
        <f>IF(COUNTIFS('B-PorHerramienta'!$A$2:$A$2848,C$8,'B-PorHerramienta'!$J$2:$J$2848,$AC741,'B-PorHerramienta'!$K$2:$K$2848,$AD741,'B-PorHerramienta'!$L$2:$L$2848,$AE741,'B-PorHerramienta'!$F$2:$F$2848,"&lt;&gt;")=0,"",ROUND(SUMIFS(INDEX('B-PorHerramienta'!$F$2:$I$2848,0,$AH$6),'B-PorHerramienta'!$A$2:$A$2848,C$8,'B-PorHerramienta'!$J$2:$J$2848,$AC741,'B-PorHerramienta'!$K$2:$K$2848,$AD741,'B-PorHerramienta'!$L$2:$L$2848,$AE741)*$AI$6,$AJ$6))</f>
        <v/>
      </c>
      <c r="D741" s="48" t="str">
        <f>IF(COUNTIFS('B-PorHerramienta'!$A$2:$A$2848,D$8,'B-PorHerramienta'!$J$2:$J$2848,$AC741,'B-PorHerramienta'!$K$2:$K$2848,$AD741,'B-PorHerramienta'!$L$2:$L$2848,$AE741,'B-PorHerramienta'!$F$2:$F$2848,"&lt;&gt;")=0,"",ROUND(SUMIFS(INDEX('B-PorHerramienta'!$F$2:$I$2848,0,$AH$6),'B-PorHerramienta'!$A$2:$A$2848,D$8,'B-PorHerramienta'!$J$2:$J$2848,$AC741,'B-PorHerramienta'!$K$2:$K$2848,$AD741,'B-PorHerramienta'!$L$2:$L$2848,$AE741)*$AI$6,$AJ$6))</f>
        <v/>
      </c>
      <c r="E741" s="48" t="str">
        <f>IF(COUNTIFS('B-PorHerramienta'!$A$2:$A$2848,E$8,'B-PorHerramienta'!$J$2:$J$2848,$AC741,'B-PorHerramienta'!$K$2:$K$2848,$AD741,'B-PorHerramienta'!$L$2:$L$2848,$AE741,'B-PorHerramienta'!$F$2:$F$2848,"&lt;&gt;")=0,"",ROUND(SUMIFS(INDEX('B-PorHerramienta'!$F$2:$I$2848,0,$AH$6),'B-PorHerramienta'!$A$2:$A$2848,E$8,'B-PorHerramienta'!$J$2:$J$2848,$AC741,'B-PorHerramienta'!$K$2:$K$2848,$AD741,'B-PorHerramienta'!$L$2:$L$2848,$AE741)*$AI$6,$AJ$6))</f>
        <v/>
      </c>
      <c r="F741" s="48" t="str">
        <f>IF(COUNTIFS('B-PorHerramienta'!$A$2:$A$2848,F$8,'B-PorHerramienta'!$J$2:$J$2848,$AC741,'B-PorHerramienta'!$K$2:$K$2848,$AD741,'B-PorHerramienta'!$L$2:$L$2848,$AE741,'B-PorHerramienta'!$F$2:$F$2848,"&lt;&gt;")=0,"",ROUND(SUMIFS(INDEX('B-PorHerramienta'!$F$2:$I$2848,0,$AH$6),'B-PorHerramienta'!$A$2:$A$2848,F$8,'B-PorHerramienta'!$J$2:$J$2848,$AC741,'B-PorHerramienta'!$K$2:$K$2848,$AD741,'B-PorHerramienta'!$L$2:$L$2848,$AE741)*$AI$6,$AJ$6))</f>
        <v/>
      </c>
      <c r="G741" s="48" t="str">
        <f>IF(COUNTIFS('B-PorHerramienta'!$A$2:$A$2848,G$8,'B-PorHerramienta'!$J$2:$J$2848,$AC741,'B-PorHerramienta'!$K$2:$K$2848,$AD741,'B-PorHerramienta'!$L$2:$L$2848,$AE741,'B-PorHerramienta'!$F$2:$F$2848,"&lt;&gt;")=0,"",ROUND(SUMIFS(INDEX('B-PorHerramienta'!$F$2:$I$2848,0,$AH$6),'B-PorHerramienta'!$A$2:$A$2848,G$8,'B-PorHerramienta'!$J$2:$J$2848,$AC741,'B-PorHerramienta'!$K$2:$K$2848,$AD741,'B-PorHerramienta'!$L$2:$L$2848,$AE741)*$AI$6,$AJ$6))</f>
        <v/>
      </c>
      <c r="H741" s="48" t="str">
        <f>IF(COUNTIFS('B-PorHerramienta'!$A$2:$A$2848,H$8,'B-PorHerramienta'!$J$2:$J$2848,$AC741,'B-PorHerramienta'!$K$2:$K$2848,$AD741,'B-PorHerramienta'!$L$2:$L$2848,$AE741,'B-PorHerramienta'!$F$2:$F$2848,"&lt;&gt;")=0,"",ROUND(SUMIFS(INDEX('B-PorHerramienta'!$F$2:$I$2848,0,$AH$6),'B-PorHerramienta'!$A$2:$A$2848,H$8,'B-PorHerramienta'!$J$2:$J$2848,$AC741,'B-PorHerramienta'!$K$2:$K$2848,$AD741,'B-PorHerramienta'!$L$2:$L$2848,$AE741)*$AI$6,$AJ$6))</f>
        <v/>
      </c>
      <c r="I741" s="48" t="str">
        <f>IF(COUNTIFS('B-PorHerramienta'!$A$2:$A$2848,I$8,'B-PorHerramienta'!$J$2:$J$2848,$AC741,'B-PorHerramienta'!$K$2:$K$2848,$AD741,'B-PorHerramienta'!$L$2:$L$2848,$AE741,'B-PorHerramienta'!$F$2:$F$2848,"&lt;&gt;")=0,"",ROUND(SUMIFS(INDEX('B-PorHerramienta'!$F$2:$I$2848,0,$AH$6),'B-PorHerramienta'!$A$2:$A$2848,I$8,'B-PorHerramienta'!$J$2:$J$2848,$AC741,'B-PorHerramienta'!$K$2:$K$2848,$AD741,'B-PorHerramienta'!$L$2:$L$2848,$AE741)*$AI$6,$AJ$6))</f>
        <v/>
      </c>
      <c r="J741" s="48" t="str">
        <f>IF(COUNTIFS('B-PorHerramienta'!$A$2:$A$2848,J$8,'B-PorHerramienta'!$J$2:$J$2848,$AC741,'B-PorHerramienta'!$K$2:$K$2848,$AD741,'B-PorHerramienta'!$L$2:$L$2848,$AE741,'B-PorHerramienta'!$F$2:$F$2848,"&lt;&gt;")=0,"",ROUND(SUMIFS(INDEX('B-PorHerramienta'!$F$2:$I$2848,0,$AH$6),'B-PorHerramienta'!$A$2:$A$2848,J$8,'B-PorHerramienta'!$J$2:$J$2848,$AC741,'B-PorHerramienta'!$K$2:$K$2848,$AD741,'B-PorHerramienta'!$L$2:$L$2848,$AE741)*$AI$6,$AJ$6))</f>
        <v/>
      </c>
      <c r="K741" s="48" t="str">
        <f>IF(COUNTIFS('B-PorHerramienta'!$A$2:$A$2848,K$8,'B-PorHerramienta'!$J$2:$J$2848,$AC741,'B-PorHerramienta'!$K$2:$K$2848,$AD741,'B-PorHerramienta'!$L$2:$L$2848,$AE741,'B-PorHerramienta'!$F$2:$F$2848,"&lt;&gt;")=0,"",ROUND(SUMIFS(INDEX('B-PorHerramienta'!$F$2:$I$2848,0,$AH$6),'B-PorHerramienta'!$A$2:$A$2848,K$8,'B-PorHerramienta'!$J$2:$J$2848,$AC741,'B-PorHerramienta'!$K$2:$K$2848,$AD741,'B-PorHerramienta'!$L$2:$L$2848,$AE741)*$AI$6,$AJ$6))</f>
        <v/>
      </c>
      <c r="L741" s="48" t="str">
        <f>IF(COUNTIFS('B-PorHerramienta'!$A$2:$A$2848,L$8,'B-PorHerramienta'!$J$2:$J$2848,$AC741,'B-PorHerramienta'!$K$2:$K$2848,$AD741,'B-PorHerramienta'!$L$2:$L$2848,$AE741,'B-PorHerramienta'!$F$2:$F$2848,"&lt;&gt;")=0,"",ROUND(SUMIFS(INDEX('B-PorHerramienta'!$F$2:$I$2848,0,$AH$6),'B-PorHerramienta'!$A$2:$A$2848,L$8,'B-PorHerramienta'!$J$2:$J$2848,$AC741,'B-PorHerramienta'!$K$2:$K$2848,$AD741,'B-PorHerramienta'!$L$2:$L$2848,$AE741)*$AI$6,$AJ$6))</f>
        <v/>
      </c>
      <c r="M741" s="48" t="str">
        <f>IF(COUNTIFS('B-PorHerramienta'!$A$2:$A$2848,M$8,'B-PorHerramienta'!$J$2:$J$2848,$AC741,'B-PorHerramienta'!$K$2:$K$2848,$AD741,'B-PorHerramienta'!$L$2:$L$2848,$AE741,'B-PorHerramienta'!$F$2:$F$2848,"&lt;&gt;")=0,"",ROUND(SUMIFS(INDEX('B-PorHerramienta'!$F$2:$I$2848,0,$AH$6),'B-PorHerramienta'!$A$2:$A$2848,M$8,'B-PorHerramienta'!$J$2:$J$2848,$AC741,'B-PorHerramienta'!$K$2:$K$2848,$AD741,'B-PorHerramienta'!$L$2:$L$2848,$AE741)*$AI$6,$AJ$6))</f>
        <v/>
      </c>
      <c r="N741" s="48" t="str">
        <f>IF(COUNTIFS('B-PorHerramienta'!$A$2:$A$2848,N$8,'B-PorHerramienta'!$J$2:$J$2848,$AC741,'B-PorHerramienta'!$K$2:$K$2848,$AD741,'B-PorHerramienta'!$L$2:$L$2848,$AE741,'B-PorHerramienta'!$F$2:$F$2848,"&lt;&gt;")=0,"",ROUND(SUMIFS(INDEX('B-PorHerramienta'!$F$2:$I$2848,0,$AH$6),'B-PorHerramienta'!$A$2:$A$2848,N$8,'B-PorHerramienta'!$J$2:$J$2848,$AC741,'B-PorHerramienta'!$K$2:$K$2848,$AD741,'B-PorHerramienta'!$L$2:$L$2848,$AE741)*$AI$6,$AJ$6))</f>
        <v/>
      </c>
      <c r="O741" s="48" t="str">
        <f>IF(COUNTIFS('B-PorHerramienta'!$A$2:$A$2848,O$8,'B-PorHerramienta'!$J$2:$J$2848,$AC741,'B-PorHerramienta'!$K$2:$K$2848,$AD741,'B-PorHerramienta'!$L$2:$L$2848,$AE741,'B-PorHerramienta'!$F$2:$F$2848,"&lt;&gt;")=0,"",ROUND(SUMIFS(INDEX('B-PorHerramienta'!$F$2:$I$2848,0,$AH$6),'B-PorHerramienta'!$A$2:$A$2848,O$8,'B-PorHerramienta'!$J$2:$J$2848,$AC741,'B-PorHerramienta'!$K$2:$K$2848,$AD741,'B-PorHerramienta'!$L$2:$L$2848,$AE741)*$AI$6,$AJ$6))</f>
        <v/>
      </c>
      <c r="P741" s="48" t="str">
        <f>IF(COUNTIFS('B-PorHerramienta'!$A$2:$A$2848,P$8,'B-PorHerramienta'!$J$2:$J$2848,$AC741,'B-PorHerramienta'!$K$2:$K$2848,$AD741,'B-PorHerramienta'!$L$2:$L$2848,$AE741,'B-PorHerramienta'!$F$2:$F$2848,"&lt;&gt;")=0,"",ROUND(SUMIFS(INDEX('B-PorHerramienta'!$F$2:$I$2848,0,$AH$6),'B-PorHerramienta'!$A$2:$A$2848,P$8,'B-PorHerramienta'!$J$2:$J$2848,$AC741,'B-PorHerramienta'!$K$2:$K$2848,$AD741,'B-PorHerramienta'!$L$2:$L$2848,$AE741)*$AI$6,$AJ$6))</f>
        <v/>
      </c>
      <c r="Q741" s="48" t="str">
        <f>IF(COUNTIFS('B-PorHerramienta'!$A$2:$A$2848,Q$8,'B-PorHerramienta'!$J$2:$J$2848,$AC741,'B-PorHerramienta'!$K$2:$K$2848,$AD741,'B-PorHerramienta'!$L$2:$L$2848,$AE741,'B-PorHerramienta'!$F$2:$F$2848,"&lt;&gt;")=0,"",ROUND(SUMIFS(INDEX('B-PorHerramienta'!$F$2:$I$2848,0,$AH$6),'B-PorHerramienta'!$A$2:$A$2848,Q$8,'B-PorHerramienta'!$J$2:$J$2848,$AC741,'B-PorHerramienta'!$K$2:$K$2848,$AD741,'B-PorHerramienta'!$L$2:$L$2848,$AE741)*$AI$6,$AJ$6))</f>
        <v/>
      </c>
      <c r="R741" s="48" t="str">
        <f>IF(COUNTIFS('B-PorHerramienta'!$A$2:$A$2848,R$8,'B-PorHerramienta'!$J$2:$J$2848,$AC741,'B-PorHerramienta'!$K$2:$K$2848,$AD741,'B-PorHerramienta'!$L$2:$L$2848,$AE741,'B-PorHerramienta'!$F$2:$F$2848,"&lt;&gt;")=0,"",ROUND(SUMIFS(INDEX('B-PorHerramienta'!$F$2:$I$2848,0,$AH$6),'B-PorHerramienta'!$A$2:$A$2848,R$8,'B-PorHerramienta'!$J$2:$J$2848,$AC741,'B-PorHerramienta'!$K$2:$K$2848,$AD741,'B-PorHerramienta'!$L$2:$L$2848,$AE741)*$AI$6,$AJ$6))</f>
        <v/>
      </c>
      <c r="S741" s="48" t="str">
        <f>IF(COUNTIFS('B-PorHerramienta'!$A$2:$A$2848,S$8,'B-PorHerramienta'!$J$2:$J$2848,$AC741,'B-PorHerramienta'!$K$2:$K$2848,$AD741,'B-PorHerramienta'!$L$2:$L$2848,$AE741,'B-PorHerramienta'!$F$2:$F$2848,"&lt;&gt;")=0,"",ROUND(SUMIFS(INDEX('B-PorHerramienta'!$F$2:$I$2848,0,$AH$6),'B-PorHerramienta'!$A$2:$A$2848,S$8,'B-PorHerramienta'!$J$2:$J$2848,$AC741,'B-PorHerramienta'!$K$2:$K$2848,$AD741,'B-PorHerramienta'!$L$2:$L$2848,$AE741)*$AI$6,$AJ$6))</f>
        <v/>
      </c>
      <c r="T741" s="48">
        <f>IF(COUNTIFS('B-PorHerramienta'!$A$2:$A$2848,T$8,'B-PorHerramienta'!$J$2:$J$2848,$AC741,'B-PorHerramienta'!$K$2:$K$2848,$AD741,'B-PorHerramienta'!$L$2:$L$2848,$AE741,'B-PorHerramienta'!$F$2:$F$2848,"&lt;&gt;")=0,"",ROUND(SUMIFS(INDEX('B-PorHerramienta'!$F$2:$I$2848,0,$AH$6),'B-PorHerramienta'!$A$2:$A$2848,T$8,'B-PorHerramienta'!$J$2:$J$2848,$AC741,'B-PorHerramienta'!$K$2:$K$2848,$AD741,'B-PorHerramienta'!$L$2:$L$2848,$AE741)*$AI$6,$AJ$6))</f>
        <v>0</v>
      </c>
      <c r="U741" s="48" t="str">
        <f>IF(COUNTIFS('B-PorHerramienta'!$A$2:$A$2848,U$8,'B-PorHerramienta'!$J$2:$J$2848,$AC741,'B-PorHerramienta'!$K$2:$K$2848,$AD741,'B-PorHerramienta'!$L$2:$L$2848,$AE741,'B-PorHerramienta'!$F$2:$F$2848,"&lt;&gt;")=0,"",ROUND(SUMIFS(INDEX('B-PorHerramienta'!$F$2:$I$2848,0,$AH$6),'B-PorHerramienta'!$A$2:$A$2848,U$8,'B-PorHerramienta'!$J$2:$J$2848,$AC741,'B-PorHerramienta'!$K$2:$K$2848,$AD741,'B-PorHerramienta'!$L$2:$L$2848,$AE741)*$AI$6,$AJ$6))</f>
        <v/>
      </c>
      <c r="V741" s="48" t="str">
        <f>IF(COUNTIFS('B-PorHerramienta'!$A$2:$A$2848,V$8,'B-PorHerramienta'!$J$2:$J$2848,$AC741,'B-PorHerramienta'!$K$2:$K$2848,$AD741,'B-PorHerramienta'!$L$2:$L$2848,$AE741,'B-PorHerramienta'!$F$2:$F$2848,"&lt;&gt;")=0,"",ROUND(SUMIFS(INDEX('B-PorHerramienta'!$F$2:$I$2848,0,$AH$6),'B-PorHerramienta'!$A$2:$A$2848,V$8,'B-PorHerramienta'!$J$2:$J$2848,$AC741,'B-PorHerramienta'!$K$2:$K$2848,$AD741,'B-PorHerramienta'!$L$2:$L$2848,$AE741)*$AI$6,$AJ$6))</f>
        <v/>
      </c>
      <c r="W741" s="48" t="str">
        <f>IF(COUNTIFS('B-PorHerramienta'!$A$2:$A$2848,W$8,'B-PorHerramienta'!$J$2:$J$2848,$AC741,'B-PorHerramienta'!$K$2:$K$2848,$AD741,'B-PorHerramienta'!$L$2:$L$2848,$AE741,'B-PorHerramienta'!$F$2:$F$2848,"&lt;&gt;")=0,"",ROUND(SUMIFS(INDEX('B-PorHerramienta'!$F$2:$I$2848,0,$AH$6),'B-PorHerramienta'!$A$2:$A$2848,W$8,'B-PorHerramienta'!$J$2:$J$2848,$AC741,'B-PorHerramienta'!$K$2:$K$2848,$AD741,'B-PorHerramienta'!$L$2:$L$2848,$AE741)*$AI$6,$AJ$6))</f>
        <v/>
      </c>
      <c r="X741" s="48" t="str">
        <f>IF(COUNTIFS('B-PorHerramienta'!$A$2:$A$2848,X$8,'B-PorHerramienta'!$J$2:$J$2848,$AC741,'B-PorHerramienta'!$K$2:$K$2848,$AD741,'B-PorHerramienta'!$L$2:$L$2848,$AE741,'B-PorHerramienta'!$F$2:$F$2848,"&lt;&gt;")=0,"",ROUND(SUMIFS(INDEX('B-PorHerramienta'!$F$2:$I$2848,0,$AH$6),'B-PorHerramienta'!$A$2:$A$2848,X$8,'B-PorHerramienta'!$J$2:$J$2848,$AC741,'B-PorHerramienta'!$K$2:$K$2848,$AD741,'B-PorHerramienta'!$L$2:$L$2848,$AE741)*$AI$6,$AJ$6))</f>
        <v/>
      </c>
      <c r="Y741" s="48" t="str">
        <f>IF(COUNTIFS('B-PorHerramienta'!$A$2:$A$2848,Y$8,'B-PorHerramienta'!$J$2:$J$2848,$AC741,'B-PorHerramienta'!$K$2:$K$2848,$AD741,'B-PorHerramienta'!$L$2:$L$2848,$AE741,'B-PorHerramienta'!$F$2:$F$2848,"&lt;&gt;")=0,"",ROUND(SUMIFS(INDEX('B-PorHerramienta'!$F$2:$I$2848,0,$AH$6),'B-PorHerramienta'!$A$2:$A$2848,Y$8,'B-PorHerramienta'!$J$2:$J$2848,$AC741,'B-PorHerramienta'!$K$2:$K$2848,$AD741,'B-PorHerramienta'!$L$2:$L$2848,$AE741)*$AI$6,$AJ$6))</f>
        <v/>
      </c>
      <c r="Z741" s="48" t="str">
        <f>IF(COUNTIFS('B-PorHerramienta'!$A$2:$A$2848,Z$8,'B-PorHerramienta'!$J$2:$J$2848,$AC741,'B-PorHerramienta'!$K$2:$K$2848,$AD741,'B-PorHerramienta'!$L$2:$L$2848,$AE741,'B-PorHerramienta'!$F$2:$F$2848,"&lt;&gt;")=0,"",ROUND(SUMIFS(INDEX('B-PorHerramienta'!$F$2:$I$2848,0,$AH$6),'B-PorHerramienta'!$A$2:$A$2848,Z$8,'B-PorHerramienta'!$J$2:$J$2848,$AC741,'B-PorHerramienta'!$K$2:$K$2848,$AD741,'B-PorHerramienta'!$L$2:$L$2848,$AE741)*$AI$6,$AJ$6))</f>
        <v/>
      </c>
      <c r="AA741" s="6"/>
      <c r="AB741" s="35">
        <v>2</v>
      </c>
      <c r="AC741" s="35" t="s">
        <v>1298</v>
      </c>
      <c r="AD741" s="35" t="s">
        <v>1115</v>
      </c>
      <c r="AE741" s="35" t="s">
        <v>1303</v>
      </c>
      <c r="AF741" s="35"/>
      <c r="AG741" s="35"/>
      <c r="AH741" s="35"/>
      <c r="AI741" s="35"/>
      <c r="AJ741" s="35"/>
      <c r="AK741" s="35"/>
    </row>
    <row r="742" spans="1:37" ht="45" hidden="1" outlineLevel="2" collapsed="1" x14ac:dyDescent="0.25">
      <c r="A742" s="49" t="s">
        <v>1861</v>
      </c>
      <c r="B742" s="47" t="s">
        <v>490</v>
      </c>
      <c r="C742" s="48" t="str">
        <f>IF(COUNTIFS('B-PorHerramienta'!$A$2:$A$2848,C$8,'B-PorHerramienta'!$J$2:$J$2848,$AC742,'B-PorHerramienta'!$K$2:$K$2848,$AD742,'B-PorHerramienta'!$L$2:$L$2848,$AE742,'B-PorHerramienta'!$F$2:$F$2848,"&lt;&gt;")=0,"",ROUND(SUMIFS(INDEX('B-PorHerramienta'!$F$2:$I$2848,0,$AH$6),'B-PorHerramienta'!$A$2:$A$2848,C$8,'B-PorHerramienta'!$J$2:$J$2848,$AC742,'B-PorHerramienta'!$K$2:$K$2848,$AD742,'B-PorHerramienta'!$L$2:$L$2848,$AE742)*$AI$6,$AJ$6))</f>
        <v/>
      </c>
      <c r="D742" s="48" t="str">
        <f>IF(COUNTIFS('B-PorHerramienta'!$A$2:$A$2848,D$8,'B-PorHerramienta'!$J$2:$J$2848,$AC742,'B-PorHerramienta'!$K$2:$K$2848,$AD742,'B-PorHerramienta'!$L$2:$L$2848,$AE742,'B-PorHerramienta'!$F$2:$F$2848,"&lt;&gt;")=0,"",ROUND(SUMIFS(INDEX('B-PorHerramienta'!$F$2:$I$2848,0,$AH$6),'B-PorHerramienta'!$A$2:$A$2848,D$8,'B-PorHerramienta'!$J$2:$J$2848,$AC742,'B-PorHerramienta'!$K$2:$K$2848,$AD742,'B-PorHerramienta'!$L$2:$L$2848,$AE742)*$AI$6,$AJ$6))</f>
        <v/>
      </c>
      <c r="E742" s="48" t="str">
        <f>IF(COUNTIFS('B-PorHerramienta'!$A$2:$A$2848,E$8,'B-PorHerramienta'!$J$2:$J$2848,$AC742,'B-PorHerramienta'!$K$2:$K$2848,$AD742,'B-PorHerramienta'!$L$2:$L$2848,$AE742,'B-PorHerramienta'!$F$2:$F$2848,"&lt;&gt;")=0,"",ROUND(SUMIFS(INDEX('B-PorHerramienta'!$F$2:$I$2848,0,$AH$6),'B-PorHerramienta'!$A$2:$A$2848,E$8,'B-PorHerramienta'!$J$2:$J$2848,$AC742,'B-PorHerramienta'!$K$2:$K$2848,$AD742,'B-PorHerramienta'!$L$2:$L$2848,$AE742)*$AI$6,$AJ$6))</f>
        <v/>
      </c>
      <c r="F742" s="48" t="str">
        <f>IF(COUNTIFS('B-PorHerramienta'!$A$2:$A$2848,F$8,'B-PorHerramienta'!$J$2:$J$2848,$AC742,'B-PorHerramienta'!$K$2:$K$2848,$AD742,'B-PorHerramienta'!$L$2:$L$2848,$AE742,'B-PorHerramienta'!$F$2:$F$2848,"&lt;&gt;")=0,"",ROUND(SUMIFS(INDEX('B-PorHerramienta'!$F$2:$I$2848,0,$AH$6),'B-PorHerramienta'!$A$2:$A$2848,F$8,'B-PorHerramienta'!$J$2:$J$2848,$AC742,'B-PorHerramienta'!$K$2:$K$2848,$AD742,'B-PorHerramienta'!$L$2:$L$2848,$AE742)*$AI$6,$AJ$6))</f>
        <v/>
      </c>
      <c r="G742" s="48" t="str">
        <f>IF(COUNTIFS('B-PorHerramienta'!$A$2:$A$2848,G$8,'B-PorHerramienta'!$J$2:$J$2848,$AC742,'B-PorHerramienta'!$K$2:$K$2848,$AD742,'B-PorHerramienta'!$L$2:$L$2848,$AE742,'B-PorHerramienta'!$F$2:$F$2848,"&lt;&gt;")=0,"",ROUND(SUMIFS(INDEX('B-PorHerramienta'!$F$2:$I$2848,0,$AH$6),'B-PorHerramienta'!$A$2:$A$2848,G$8,'B-PorHerramienta'!$J$2:$J$2848,$AC742,'B-PorHerramienta'!$K$2:$K$2848,$AD742,'B-PorHerramienta'!$L$2:$L$2848,$AE742)*$AI$6,$AJ$6))</f>
        <v/>
      </c>
      <c r="H742" s="48" t="str">
        <f>IF(COUNTIFS('B-PorHerramienta'!$A$2:$A$2848,H$8,'B-PorHerramienta'!$J$2:$J$2848,$AC742,'B-PorHerramienta'!$K$2:$K$2848,$AD742,'B-PorHerramienta'!$L$2:$L$2848,$AE742,'B-PorHerramienta'!$F$2:$F$2848,"&lt;&gt;")=0,"",ROUND(SUMIFS(INDEX('B-PorHerramienta'!$F$2:$I$2848,0,$AH$6),'B-PorHerramienta'!$A$2:$A$2848,H$8,'B-PorHerramienta'!$J$2:$J$2848,$AC742,'B-PorHerramienta'!$K$2:$K$2848,$AD742,'B-PorHerramienta'!$L$2:$L$2848,$AE742)*$AI$6,$AJ$6))</f>
        <v/>
      </c>
      <c r="I742" s="48" t="str">
        <f>IF(COUNTIFS('B-PorHerramienta'!$A$2:$A$2848,I$8,'B-PorHerramienta'!$J$2:$J$2848,$AC742,'B-PorHerramienta'!$K$2:$K$2848,$AD742,'B-PorHerramienta'!$L$2:$L$2848,$AE742,'B-PorHerramienta'!$F$2:$F$2848,"&lt;&gt;")=0,"",ROUND(SUMIFS(INDEX('B-PorHerramienta'!$F$2:$I$2848,0,$AH$6),'B-PorHerramienta'!$A$2:$A$2848,I$8,'B-PorHerramienta'!$J$2:$J$2848,$AC742,'B-PorHerramienta'!$K$2:$K$2848,$AD742,'B-PorHerramienta'!$L$2:$L$2848,$AE742)*$AI$6,$AJ$6))</f>
        <v/>
      </c>
      <c r="J742" s="48" t="str">
        <f>IF(COUNTIFS('B-PorHerramienta'!$A$2:$A$2848,J$8,'B-PorHerramienta'!$J$2:$J$2848,$AC742,'B-PorHerramienta'!$K$2:$K$2848,$AD742,'B-PorHerramienta'!$L$2:$L$2848,$AE742,'B-PorHerramienta'!$F$2:$F$2848,"&lt;&gt;")=0,"",ROUND(SUMIFS(INDEX('B-PorHerramienta'!$F$2:$I$2848,0,$AH$6),'B-PorHerramienta'!$A$2:$A$2848,J$8,'B-PorHerramienta'!$J$2:$J$2848,$AC742,'B-PorHerramienta'!$K$2:$K$2848,$AD742,'B-PorHerramienta'!$L$2:$L$2848,$AE742)*$AI$6,$AJ$6))</f>
        <v/>
      </c>
      <c r="K742" s="48" t="str">
        <f>IF(COUNTIFS('B-PorHerramienta'!$A$2:$A$2848,K$8,'B-PorHerramienta'!$J$2:$J$2848,$AC742,'B-PorHerramienta'!$K$2:$K$2848,$AD742,'B-PorHerramienta'!$L$2:$L$2848,$AE742,'B-PorHerramienta'!$F$2:$F$2848,"&lt;&gt;")=0,"",ROUND(SUMIFS(INDEX('B-PorHerramienta'!$F$2:$I$2848,0,$AH$6),'B-PorHerramienta'!$A$2:$A$2848,K$8,'B-PorHerramienta'!$J$2:$J$2848,$AC742,'B-PorHerramienta'!$K$2:$K$2848,$AD742,'B-PorHerramienta'!$L$2:$L$2848,$AE742)*$AI$6,$AJ$6))</f>
        <v/>
      </c>
      <c r="L742" s="48" t="str">
        <f>IF(COUNTIFS('B-PorHerramienta'!$A$2:$A$2848,L$8,'B-PorHerramienta'!$J$2:$J$2848,$AC742,'B-PorHerramienta'!$K$2:$K$2848,$AD742,'B-PorHerramienta'!$L$2:$L$2848,$AE742,'B-PorHerramienta'!$F$2:$F$2848,"&lt;&gt;")=0,"",ROUND(SUMIFS(INDEX('B-PorHerramienta'!$F$2:$I$2848,0,$AH$6),'B-PorHerramienta'!$A$2:$A$2848,L$8,'B-PorHerramienta'!$J$2:$J$2848,$AC742,'B-PorHerramienta'!$K$2:$K$2848,$AD742,'B-PorHerramienta'!$L$2:$L$2848,$AE742)*$AI$6,$AJ$6))</f>
        <v/>
      </c>
      <c r="M742" s="48" t="str">
        <f>IF(COUNTIFS('B-PorHerramienta'!$A$2:$A$2848,M$8,'B-PorHerramienta'!$J$2:$J$2848,$AC742,'B-PorHerramienta'!$K$2:$K$2848,$AD742,'B-PorHerramienta'!$L$2:$L$2848,$AE742,'B-PorHerramienta'!$F$2:$F$2848,"&lt;&gt;")=0,"",ROUND(SUMIFS(INDEX('B-PorHerramienta'!$F$2:$I$2848,0,$AH$6),'B-PorHerramienta'!$A$2:$A$2848,M$8,'B-PorHerramienta'!$J$2:$J$2848,$AC742,'B-PorHerramienta'!$K$2:$K$2848,$AD742,'B-PorHerramienta'!$L$2:$L$2848,$AE742)*$AI$6,$AJ$6))</f>
        <v/>
      </c>
      <c r="N742" s="48" t="str">
        <f>IF(COUNTIFS('B-PorHerramienta'!$A$2:$A$2848,N$8,'B-PorHerramienta'!$J$2:$J$2848,$AC742,'B-PorHerramienta'!$K$2:$K$2848,$AD742,'B-PorHerramienta'!$L$2:$L$2848,$AE742,'B-PorHerramienta'!$F$2:$F$2848,"&lt;&gt;")=0,"",ROUND(SUMIFS(INDEX('B-PorHerramienta'!$F$2:$I$2848,0,$AH$6),'B-PorHerramienta'!$A$2:$A$2848,N$8,'B-PorHerramienta'!$J$2:$J$2848,$AC742,'B-PorHerramienta'!$K$2:$K$2848,$AD742,'B-PorHerramienta'!$L$2:$L$2848,$AE742)*$AI$6,$AJ$6))</f>
        <v/>
      </c>
      <c r="O742" s="48" t="str">
        <f>IF(COUNTIFS('B-PorHerramienta'!$A$2:$A$2848,O$8,'B-PorHerramienta'!$J$2:$J$2848,$AC742,'B-PorHerramienta'!$K$2:$K$2848,$AD742,'B-PorHerramienta'!$L$2:$L$2848,$AE742,'B-PorHerramienta'!$F$2:$F$2848,"&lt;&gt;")=0,"",ROUND(SUMIFS(INDEX('B-PorHerramienta'!$F$2:$I$2848,0,$AH$6),'B-PorHerramienta'!$A$2:$A$2848,O$8,'B-PorHerramienta'!$J$2:$J$2848,$AC742,'B-PorHerramienta'!$K$2:$K$2848,$AD742,'B-PorHerramienta'!$L$2:$L$2848,$AE742)*$AI$6,$AJ$6))</f>
        <v/>
      </c>
      <c r="P742" s="48" t="str">
        <f>IF(COUNTIFS('B-PorHerramienta'!$A$2:$A$2848,P$8,'B-PorHerramienta'!$J$2:$J$2848,$AC742,'B-PorHerramienta'!$K$2:$K$2848,$AD742,'B-PorHerramienta'!$L$2:$L$2848,$AE742,'B-PorHerramienta'!$F$2:$F$2848,"&lt;&gt;")=0,"",ROUND(SUMIFS(INDEX('B-PorHerramienta'!$F$2:$I$2848,0,$AH$6),'B-PorHerramienta'!$A$2:$A$2848,P$8,'B-PorHerramienta'!$J$2:$J$2848,$AC742,'B-PorHerramienta'!$K$2:$K$2848,$AD742,'B-PorHerramienta'!$L$2:$L$2848,$AE742)*$AI$6,$AJ$6))</f>
        <v/>
      </c>
      <c r="Q742" s="48" t="str">
        <f>IF(COUNTIFS('B-PorHerramienta'!$A$2:$A$2848,Q$8,'B-PorHerramienta'!$J$2:$J$2848,$AC742,'B-PorHerramienta'!$K$2:$K$2848,$AD742,'B-PorHerramienta'!$L$2:$L$2848,$AE742,'B-PorHerramienta'!$F$2:$F$2848,"&lt;&gt;")=0,"",ROUND(SUMIFS(INDEX('B-PorHerramienta'!$F$2:$I$2848,0,$AH$6),'B-PorHerramienta'!$A$2:$A$2848,Q$8,'B-PorHerramienta'!$J$2:$J$2848,$AC742,'B-PorHerramienta'!$K$2:$K$2848,$AD742,'B-PorHerramienta'!$L$2:$L$2848,$AE742)*$AI$6,$AJ$6))</f>
        <v/>
      </c>
      <c r="R742" s="48" t="str">
        <f>IF(COUNTIFS('B-PorHerramienta'!$A$2:$A$2848,R$8,'B-PorHerramienta'!$J$2:$J$2848,$AC742,'B-PorHerramienta'!$K$2:$K$2848,$AD742,'B-PorHerramienta'!$L$2:$L$2848,$AE742,'B-PorHerramienta'!$F$2:$F$2848,"&lt;&gt;")=0,"",ROUND(SUMIFS(INDEX('B-PorHerramienta'!$F$2:$I$2848,0,$AH$6),'B-PorHerramienta'!$A$2:$A$2848,R$8,'B-PorHerramienta'!$J$2:$J$2848,$AC742,'B-PorHerramienta'!$K$2:$K$2848,$AD742,'B-PorHerramienta'!$L$2:$L$2848,$AE742)*$AI$6,$AJ$6))</f>
        <v/>
      </c>
      <c r="S742" s="48" t="str">
        <f>IF(COUNTIFS('B-PorHerramienta'!$A$2:$A$2848,S$8,'B-PorHerramienta'!$J$2:$J$2848,$AC742,'B-PorHerramienta'!$K$2:$K$2848,$AD742,'B-PorHerramienta'!$L$2:$L$2848,$AE742,'B-PorHerramienta'!$F$2:$F$2848,"&lt;&gt;")=0,"",ROUND(SUMIFS(INDEX('B-PorHerramienta'!$F$2:$I$2848,0,$AH$6),'B-PorHerramienta'!$A$2:$A$2848,S$8,'B-PorHerramienta'!$J$2:$J$2848,$AC742,'B-PorHerramienta'!$K$2:$K$2848,$AD742,'B-PorHerramienta'!$L$2:$L$2848,$AE742)*$AI$6,$AJ$6))</f>
        <v/>
      </c>
      <c r="T742" s="48">
        <f>IF(COUNTIFS('B-PorHerramienta'!$A$2:$A$2848,T$8,'B-PorHerramienta'!$J$2:$J$2848,$AC742,'B-PorHerramienta'!$K$2:$K$2848,$AD742,'B-PorHerramienta'!$L$2:$L$2848,$AE742,'B-PorHerramienta'!$F$2:$F$2848,"&lt;&gt;")=0,"",ROUND(SUMIFS(INDEX('B-PorHerramienta'!$F$2:$I$2848,0,$AH$6),'B-PorHerramienta'!$A$2:$A$2848,T$8,'B-PorHerramienta'!$J$2:$J$2848,$AC742,'B-PorHerramienta'!$K$2:$K$2848,$AD742,'B-PorHerramienta'!$L$2:$L$2848,$AE742)*$AI$6,$AJ$6))</f>
        <v>0</v>
      </c>
      <c r="U742" s="48" t="str">
        <f>IF(COUNTIFS('B-PorHerramienta'!$A$2:$A$2848,U$8,'B-PorHerramienta'!$J$2:$J$2848,$AC742,'B-PorHerramienta'!$K$2:$K$2848,$AD742,'B-PorHerramienta'!$L$2:$L$2848,$AE742,'B-PorHerramienta'!$F$2:$F$2848,"&lt;&gt;")=0,"",ROUND(SUMIFS(INDEX('B-PorHerramienta'!$F$2:$I$2848,0,$AH$6),'B-PorHerramienta'!$A$2:$A$2848,U$8,'B-PorHerramienta'!$J$2:$J$2848,$AC742,'B-PorHerramienta'!$K$2:$K$2848,$AD742,'B-PorHerramienta'!$L$2:$L$2848,$AE742)*$AI$6,$AJ$6))</f>
        <v/>
      </c>
      <c r="V742" s="48" t="str">
        <f>IF(COUNTIFS('B-PorHerramienta'!$A$2:$A$2848,V$8,'B-PorHerramienta'!$J$2:$J$2848,$AC742,'B-PorHerramienta'!$K$2:$K$2848,$AD742,'B-PorHerramienta'!$L$2:$L$2848,$AE742,'B-PorHerramienta'!$F$2:$F$2848,"&lt;&gt;")=0,"",ROUND(SUMIFS(INDEX('B-PorHerramienta'!$F$2:$I$2848,0,$AH$6),'B-PorHerramienta'!$A$2:$A$2848,V$8,'B-PorHerramienta'!$J$2:$J$2848,$AC742,'B-PorHerramienta'!$K$2:$K$2848,$AD742,'B-PorHerramienta'!$L$2:$L$2848,$AE742)*$AI$6,$AJ$6))</f>
        <v/>
      </c>
      <c r="W742" s="48" t="str">
        <f>IF(COUNTIFS('B-PorHerramienta'!$A$2:$A$2848,W$8,'B-PorHerramienta'!$J$2:$J$2848,$AC742,'B-PorHerramienta'!$K$2:$K$2848,$AD742,'B-PorHerramienta'!$L$2:$L$2848,$AE742,'B-PorHerramienta'!$F$2:$F$2848,"&lt;&gt;")=0,"",ROUND(SUMIFS(INDEX('B-PorHerramienta'!$F$2:$I$2848,0,$AH$6),'B-PorHerramienta'!$A$2:$A$2848,W$8,'B-PorHerramienta'!$J$2:$J$2848,$AC742,'B-PorHerramienta'!$K$2:$K$2848,$AD742,'B-PorHerramienta'!$L$2:$L$2848,$AE742)*$AI$6,$AJ$6))</f>
        <v/>
      </c>
      <c r="X742" s="48" t="str">
        <f>IF(COUNTIFS('B-PorHerramienta'!$A$2:$A$2848,X$8,'B-PorHerramienta'!$J$2:$J$2848,$AC742,'B-PorHerramienta'!$K$2:$K$2848,$AD742,'B-PorHerramienta'!$L$2:$L$2848,$AE742,'B-PorHerramienta'!$F$2:$F$2848,"&lt;&gt;")=0,"",ROUND(SUMIFS(INDEX('B-PorHerramienta'!$F$2:$I$2848,0,$AH$6),'B-PorHerramienta'!$A$2:$A$2848,X$8,'B-PorHerramienta'!$J$2:$J$2848,$AC742,'B-PorHerramienta'!$K$2:$K$2848,$AD742,'B-PorHerramienta'!$L$2:$L$2848,$AE742)*$AI$6,$AJ$6))</f>
        <v/>
      </c>
      <c r="Y742" s="48" t="str">
        <f>IF(COUNTIFS('B-PorHerramienta'!$A$2:$A$2848,Y$8,'B-PorHerramienta'!$J$2:$J$2848,$AC742,'B-PorHerramienta'!$K$2:$K$2848,$AD742,'B-PorHerramienta'!$L$2:$L$2848,$AE742,'B-PorHerramienta'!$F$2:$F$2848,"&lt;&gt;")=0,"",ROUND(SUMIFS(INDEX('B-PorHerramienta'!$F$2:$I$2848,0,$AH$6),'B-PorHerramienta'!$A$2:$A$2848,Y$8,'B-PorHerramienta'!$J$2:$J$2848,$AC742,'B-PorHerramienta'!$K$2:$K$2848,$AD742,'B-PorHerramienta'!$L$2:$L$2848,$AE742)*$AI$6,$AJ$6))</f>
        <v/>
      </c>
      <c r="Z742" s="48" t="str">
        <f>IF(COUNTIFS('B-PorHerramienta'!$A$2:$A$2848,Z$8,'B-PorHerramienta'!$J$2:$J$2848,$AC742,'B-PorHerramienta'!$K$2:$K$2848,$AD742,'B-PorHerramienta'!$L$2:$L$2848,$AE742,'B-PorHerramienta'!$F$2:$F$2848,"&lt;&gt;")=0,"",ROUND(SUMIFS(INDEX('B-PorHerramienta'!$F$2:$I$2848,0,$AH$6),'B-PorHerramienta'!$A$2:$A$2848,Z$8,'B-PorHerramienta'!$J$2:$J$2848,$AC742,'B-PorHerramienta'!$K$2:$K$2848,$AD742,'B-PorHerramienta'!$L$2:$L$2848,$AE742)*$AI$6,$AJ$6))</f>
        <v/>
      </c>
      <c r="AA742" s="6"/>
      <c r="AB742" s="35">
        <v>2</v>
      </c>
      <c r="AC742" s="35" t="s">
        <v>1298</v>
      </c>
      <c r="AD742" s="35" t="s">
        <v>1115</v>
      </c>
      <c r="AE742" s="35" t="s">
        <v>1304</v>
      </c>
      <c r="AF742" s="35"/>
      <c r="AG742" s="35"/>
      <c r="AH742" s="35"/>
      <c r="AI742" s="35"/>
      <c r="AJ742" s="35"/>
      <c r="AK742" s="35"/>
    </row>
    <row r="743" spans="1:37" collapsed="1" x14ac:dyDescent="0.25">
      <c r="A743" s="18" t="s">
        <v>1653</v>
      </c>
      <c r="B743" s="44" t="s">
        <v>1867</v>
      </c>
      <c r="C743" s="45" t="str">
        <f>IF(COUNTIFS('B-PorHerramienta'!$A$2:$A$2848,C$8,'B-PorHerramienta'!$J$2:$J$2848,$AC743,'B-PorHerramienta'!$K$2:$K$2848,$AD743,'B-PorHerramienta'!$L$2:$L$2848,$AE743,'B-PorHerramienta'!$F$2:$F$2848,"&lt;&gt;")=0,"",ROUND(SUMIFS(INDEX('B-PorHerramienta'!$F$2:$I$2848,0,$AH$6),'B-PorHerramienta'!$A$2:$A$2848,C$8,'B-PorHerramienta'!$J$2:$J$2848,$AC743,'B-PorHerramienta'!$K$2:$K$2848,$AD743,'B-PorHerramienta'!$L$2:$L$2848,$AE743)*$AI$6,$AJ$6))</f>
        <v/>
      </c>
      <c r="D743" s="45" t="str">
        <f>IF(COUNTIFS('B-PorHerramienta'!$A$2:$A$2848,D$8,'B-PorHerramienta'!$J$2:$J$2848,$AC743,'B-PorHerramienta'!$K$2:$K$2848,$AD743,'B-PorHerramienta'!$L$2:$L$2848,$AE743,'B-PorHerramienta'!$F$2:$F$2848,"&lt;&gt;")=0,"",ROUND(SUMIFS(INDEX('B-PorHerramienta'!$F$2:$I$2848,0,$AH$6),'B-PorHerramienta'!$A$2:$A$2848,D$8,'B-PorHerramienta'!$J$2:$J$2848,$AC743,'B-PorHerramienta'!$K$2:$K$2848,$AD743,'B-PorHerramienta'!$L$2:$L$2848,$AE743)*$AI$6,$AJ$6))</f>
        <v/>
      </c>
      <c r="E743" s="45" t="str">
        <f>IF(COUNTIFS('B-PorHerramienta'!$A$2:$A$2848,E$8,'B-PorHerramienta'!$J$2:$J$2848,$AC743,'B-PorHerramienta'!$K$2:$K$2848,$AD743,'B-PorHerramienta'!$L$2:$L$2848,$AE743,'B-PorHerramienta'!$F$2:$F$2848,"&lt;&gt;")=0,"",ROUND(SUMIFS(INDEX('B-PorHerramienta'!$F$2:$I$2848,0,$AH$6),'B-PorHerramienta'!$A$2:$A$2848,E$8,'B-PorHerramienta'!$J$2:$J$2848,$AC743,'B-PorHerramienta'!$K$2:$K$2848,$AD743,'B-PorHerramienta'!$L$2:$L$2848,$AE743)*$AI$6,$AJ$6))</f>
        <v/>
      </c>
      <c r="F743" s="45" t="str">
        <f>IF(COUNTIFS('B-PorHerramienta'!$A$2:$A$2848,F$8,'B-PorHerramienta'!$J$2:$J$2848,$AC743,'B-PorHerramienta'!$K$2:$K$2848,$AD743,'B-PorHerramienta'!$L$2:$L$2848,$AE743,'B-PorHerramienta'!$F$2:$F$2848,"&lt;&gt;")=0,"",ROUND(SUMIFS(INDEX('B-PorHerramienta'!$F$2:$I$2848,0,$AH$6),'B-PorHerramienta'!$A$2:$A$2848,F$8,'B-PorHerramienta'!$J$2:$J$2848,$AC743,'B-PorHerramienta'!$K$2:$K$2848,$AD743,'B-PorHerramienta'!$L$2:$L$2848,$AE743)*$AI$6,$AJ$6))</f>
        <v/>
      </c>
      <c r="G743" s="45" t="str">
        <f>IF(COUNTIFS('B-PorHerramienta'!$A$2:$A$2848,G$8,'B-PorHerramienta'!$J$2:$J$2848,$AC743,'B-PorHerramienta'!$K$2:$K$2848,$AD743,'B-PorHerramienta'!$L$2:$L$2848,$AE743,'B-PorHerramienta'!$F$2:$F$2848,"&lt;&gt;")=0,"",ROUND(SUMIFS(INDEX('B-PorHerramienta'!$F$2:$I$2848,0,$AH$6),'B-PorHerramienta'!$A$2:$A$2848,G$8,'B-PorHerramienta'!$J$2:$J$2848,$AC743,'B-PorHerramienta'!$K$2:$K$2848,$AD743,'B-PorHerramienta'!$L$2:$L$2848,$AE743)*$AI$6,$AJ$6))</f>
        <v/>
      </c>
      <c r="H743" s="45" t="str">
        <f>IF(COUNTIFS('B-PorHerramienta'!$A$2:$A$2848,H$8,'B-PorHerramienta'!$J$2:$J$2848,$AC743,'B-PorHerramienta'!$K$2:$K$2848,$AD743,'B-PorHerramienta'!$L$2:$L$2848,$AE743,'B-PorHerramienta'!$F$2:$F$2848,"&lt;&gt;")=0,"",ROUND(SUMIFS(INDEX('B-PorHerramienta'!$F$2:$I$2848,0,$AH$6),'B-PorHerramienta'!$A$2:$A$2848,H$8,'B-PorHerramienta'!$J$2:$J$2848,$AC743,'B-PorHerramienta'!$K$2:$K$2848,$AD743,'B-PorHerramienta'!$L$2:$L$2848,$AE743)*$AI$6,$AJ$6))</f>
        <v/>
      </c>
      <c r="I743" s="45">
        <f>IF(COUNTIFS('B-PorHerramienta'!$A$2:$A$2848,I$8,'B-PorHerramienta'!$J$2:$J$2848,$AC743,'B-PorHerramienta'!$K$2:$K$2848,$AD743,'B-PorHerramienta'!$L$2:$L$2848,$AE743,'B-PorHerramienta'!$F$2:$F$2848,"&lt;&gt;")=0,"",ROUND(SUMIFS(INDEX('B-PorHerramienta'!$F$2:$I$2848,0,$AH$6),'B-PorHerramienta'!$A$2:$A$2848,I$8,'B-PorHerramienta'!$J$2:$J$2848,$AC743,'B-PorHerramienta'!$K$2:$K$2848,$AD743,'B-PorHerramienta'!$L$2:$L$2848,$AE743)*$AI$6,$AJ$6))</f>
        <v>0.745</v>
      </c>
      <c r="J743" s="45">
        <f>IF(COUNTIFS('B-PorHerramienta'!$A$2:$A$2848,J$8,'B-PorHerramienta'!$J$2:$J$2848,$AC743,'B-PorHerramienta'!$K$2:$K$2848,$AD743,'B-PorHerramienta'!$L$2:$L$2848,$AE743,'B-PorHerramienta'!$F$2:$F$2848,"&lt;&gt;")=0,"",ROUND(SUMIFS(INDEX('B-PorHerramienta'!$F$2:$I$2848,0,$AH$6),'B-PorHerramienta'!$A$2:$A$2848,J$8,'B-PorHerramienta'!$J$2:$J$2848,$AC743,'B-PorHerramienta'!$K$2:$K$2848,$AD743,'B-PorHerramienta'!$L$2:$L$2848,$AE743)*$AI$6,$AJ$6))</f>
        <v>0.67120000000000002</v>
      </c>
      <c r="K743" s="45">
        <f>IF(COUNTIFS('B-PorHerramienta'!$A$2:$A$2848,K$8,'B-PorHerramienta'!$J$2:$J$2848,$AC743,'B-PorHerramienta'!$K$2:$K$2848,$AD743,'B-PorHerramienta'!$L$2:$L$2848,$AE743,'B-PorHerramienta'!$F$2:$F$2848,"&lt;&gt;")=0,"",ROUND(SUMIFS(INDEX('B-PorHerramienta'!$F$2:$I$2848,0,$AH$6),'B-PorHerramienta'!$A$2:$A$2848,K$8,'B-PorHerramienta'!$J$2:$J$2848,$AC743,'B-PorHerramienta'!$K$2:$K$2848,$AD743,'B-PorHerramienta'!$L$2:$L$2848,$AE743)*$AI$6,$AJ$6))</f>
        <v>0.51970000000000005</v>
      </c>
      <c r="L743" s="45">
        <f>IF(COUNTIFS('B-PorHerramienta'!$A$2:$A$2848,L$8,'B-PorHerramienta'!$J$2:$J$2848,$AC743,'B-PorHerramienta'!$K$2:$K$2848,$AD743,'B-PorHerramienta'!$L$2:$L$2848,$AE743,'B-PorHerramienta'!$F$2:$F$2848,"&lt;&gt;")=0,"",ROUND(SUMIFS(INDEX('B-PorHerramienta'!$F$2:$I$2848,0,$AH$6),'B-PorHerramienta'!$A$2:$A$2848,L$8,'B-PorHerramienta'!$J$2:$J$2848,$AC743,'B-PorHerramienta'!$K$2:$K$2848,$AD743,'B-PorHerramienta'!$L$2:$L$2848,$AE743)*$AI$6,$AJ$6))</f>
        <v>0.4178</v>
      </c>
      <c r="M743" s="45">
        <f>IF(COUNTIFS('B-PorHerramienta'!$A$2:$A$2848,M$8,'B-PorHerramienta'!$J$2:$J$2848,$AC743,'B-PorHerramienta'!$K$2:$K$2848,$AD743,'B-PorHerramienta'!$L$2:$L$2848,$AE743,'B-PorHerramienta'!$F$2:$F$2848,"&lt;&gt;")=0,"",ROUND(SUMIFS(INDEX('B-PorHerramienta'!$F$2:$I$2848,0,$AH$6),'B-PorHerramienta'!$A$2:$A$2848,M$8,'B-PorHerramienta'!$J$2:$J$2848,$AC743,'B-PorHerramienta'!$K$2:$K$2848,$AD743,'B-PorHerramienta'!$L$2:$L$2848,$AE743)*$AI$6,$AJ$6))</f>
        <v>0.44169999999999998</v>
      </c>
      <c r="N743" s="45" t="str">
        <f>IF(COUNTIFS('B-PorHerramienta'!$A$2:$A$2848,N$8,'B-PorHerramienta'!$J$2:$J$2848,$AC743,'B-PorHerramienta'!$K$2:$K$2848,$AD743,'B-PorHerramienta'!$L$2:$L$2848,$AE743,'B-PorHerramienta'!$F$2:$F$2848,"&lt;&gt;")=0,"",ROUND(SUMIFS(INDEX('B-PorHerramienta'!$F$2:$I$2848,0,$AH$6),'B-PorHerramienta'!$A$2:$A$2848,N$8,'B-PorHerramienta'!$J$2:$J$2848,$AC743,'B-PorHerramienta'!$K$2:$K$2848,$AD743,'B-PorHerramienta'!$L$2:$L$2848,$AE743)*$AI$6,$AJ$6))</f>
        <v/>
      </c>
      <c r="O743" s="45" t="str">
        <f>IF(COUNTIFS('B-PorHerramienta'!$A$2:$A$2848,O$8,'B-PorHerramienta'!$J$2:$J$2848,$AC743,'B-PorHerramienta'!$K$2:$K$2848,$AD743,'B-PorHerramienta'!$L$2:$L$2848,$AE743,'B-PorHerramienta'!$F$2:$F$2848,"&lt;&gt;")=0,"",ROUND(SUMIFS(INDEX('B-PorHerramienta'!$F$2:$I$2848,0,$AH$6),'B-PorHerramienta'!$A$2:$A$2848,O$8,'B-PorHerramienta'!$J$2:$J$2848,$AC743,'B-PorHerramienta'!$K$2:$K$2848,$AD743,'B-PorHerramienta'!$L$2:$L$2848,$AE743)*$AI$6,$AJ$6))</f>
        <v/>
      </c>
      <c r="P743" s="45" t="str">
        <f>IF(COUNTIFS('B-PorHerramienta'!$A$2:$A$2848,P$8,'B-PorHerramienta'!$J$2:$J$2848,$AC743,'B-PorHerramienta'!$K$2:$K$2848,$AD743,'B-PorHerramienta'!$L$2:$L$2848,$AE743,'B-PorHerramienta'!$F$2:$F$2848,"&lt;&gt;")=0,"",ROUND(SUMIFS(INDEX('B-PorHerramienta'!$F$2:$I$2848,0,$AH$6),'B-PorHerramienta'!$A$2:$A$2848,P$8,'B-PorHerramienta'!$J$2:$J$2848,$AC743,'B-PorHerramienta'!$K$2:$K$2848,$AD743,'B-PorHerramienta'!$L$2:$L$2848,$AE743)*$AI$6,$AJ$6))</f>
        <v/>
      </c>
      <c r="Q743" s="45" t="str">
        <f>IF(COUNTIFS('B-PorHerramienta'!$A$2:$A$2848,Q$8,'B-PorHerramienta'!$J$2:$J$2848,$AC743,'B-PorHerramienta'!$K$2:$K$2848,$AD743,'B-PorHerramienta'!$L$2:$L$2848,$AE743,'B-PorHerramienta'!$F$2:$F$2848,"&lt;&gt;")=0,"",ROUND(SUMIFS(INDEX('B-PorHerramienta'!$F$2:$I$2848,0,$AH$6),'B-PorHerramienta'!$A$2:$A$2848,Q$8,'B-PorHerramienta'!$J$2:$J$2848,$AC743,'B-PorHerramienta'!$K$2:$K$2848,$AD743,'B-PorHerramienta'!$L$2:$L$2848,$AE743)*$AI$6,$AJ$6))</f>
        <v/>
      </c>
      <c r="R743" s="45" t="str">
        <f>IF(COUNTIFS('B-PorHerramienta'!$A$2:$A$2848,R$8,'B-PorHerramienta'!$J$2:$J$2848,$AC743,'B-PorHerramienta'!$K$2:$K$2848,$AD743,'B-PorHerramienta'!$L$2:$L$2848,$AE743,'B-PorHerramienta'!$F$2:$F$2848,"&lt;&gt;")=0,"",ROUND(SUMIFS(INDEX('B-PorHerramienta'!$F$2:$I$2848,0,$AH$6),'B-PorHerramienta'!$A$2:$A$2848,R$8,'B-PorHerramienta'!$J$2:$J$2848,$AC743,'B-PorHerramienta'!$K$2:$K$2848,$AD743,'B-PorHerramienta'!$L$2:$L$2848,$AE743)*$AI$6,$AJ$6))</f>
        <v/>
      </c>
      <c r="S743" s="45" t="str">
        <f>IF(COUNTIFS('B-PorHerramienta'!$A$2:$A$2848,S$8,'B-PorHerramienta'!$J$2:$J$2848,$AC743,'B-PorHerramienta'!$K$2:$K$2848,$AD743,'B-PorHerramienta'!$L$2:$L$2848,$AE743,'B-PorHerramienta'!$F$2:$F$2848,"&lt;&gt;")=0,"",ROUND(SUMIFS(INDEX('B-PorHerramienta'!$F$2:$I$2848,0,$AH$6),'B-PorHerramienta'!$A$2:$A$2848,S$8,'B-PorHerramienta'!$J$2:$J$2848,$AC743,'B-PorHerramienta'!$K$2:$K$2848,$AD743,'B-PorHerramienta'!$L$2:$L$2848,$AE743)*$AI$6,$AJ$6))</f>
        <v/>
      </c>
      <c r="T743" s="45" t="str">
        <f>IF(COUNTIFS('B-PorHerramienta'!$A$2:$A$2848,T$8,'B-PorHerramienta'!$J$2:$J$2848,$AC743,'B-PorHerramienta'!$K$2:$K$2848,$AD743,'B-PorHerramienta'!$L$2:$L$2848,$AE743,'B-PorHerramienta'!$F$2:$F$2848,"&lt;&gt;")=0,"",ROUND(SUMIFS(INDEX('B-PorHerramienta'!$F$2:$I$2848,0,$AH$6),'B-PorHerramienta'!$A$2:$A$2848,T$8,'B-PorHerramienta'!$J$2:$J$2848,$AC743,'B-PorHerramienta'!$K$2:$K$2848,$AD743,'B-PorHerramienta'!$L$2:$L$2848,$AE743)*$AI$6,$AJ$6))</f>
        <v/>
      </c>
      <c r="U743" s="45" t="str">
        <f>IF(COUNTIFS('B-PorHerramienta'!$A$2:$A$2848,U$8,'B-PorHerramienta'!$J$2:$J$2848,$AC743,'B-PorHerramienta'!$K$2:$K$2848,$AD743,'B-PorHerramienta'!$L$2:$L$2848,$AE743,'B-PorHerramienta'!$F$2:$F$2848,"&lt;&gt;")=0,"",ROUND(SUMIFS(INDEX('B-PorHerramienta'!$F$2:$I$2848,0,$AH$6),'B-PorHerramienta'!$A$2:$A$2848,U$8,'B-PorHerramienta'!$J$2:$J$2848,$AC743,'B-PorHerramienta'!$K$2:$K$2848,$AD743,'B-PorHerramienta'!$L$2:$L$2848,$AE743)*$AI$6,$AJ$6))</f>
        <v/>
      </c>
      <c r="V743" s="45" t="str">
        <f>IF(COUNTIFS('B-PorHerramienta'!$A$2:$A$2848,V$8,'B-PorHerramienta'!$J$2:$J$2848,$AC743,'B-PorHerramienta'!$K$2:$K$2848,$AD743,'B-PorHerramienta'!$L$2:$L$2848,$AE743,'B-PorHerramienta'!$F$2:$F$2848,"&lt;&gt;")=0,"",ROUND(SUMIFS(INDEX('B-PorHerramienta'!$F$2:$I$2848,0,$AH$6),'B-PorHerramienta'!$A$2:$A$2848,V$8,'B-PorHerramienta'!$J$2:$J$2848,$AC743,'B-PorHerramienta'!$K$2:$K$2848,$AD743,'B-PorHerramienta'!$L$2:$L$2848,$AE743)*$AI$6,$AJ$6))</f>
        <v/>
      </c>
      <c r="W743" s="45" t="str">
        <f>IF(COUNTIFS('B-PorHerramienta'!$A$2:$A$2848,W$8,'B-PorHerramienta'!$J$2:$J$2848,$AC743,'B-PorHerramienta'!$K$2:$K$2848,$AD743,'B-PorHerramienta'!$L$2:$L$2848,$AE743,'B-PorHerramienta'!$F$2:$F$2848,"&lt;&gt;")=0,"",ROUND(SUMIFS(INDEX('B-PorHerramienta'!$F$2:$I$2848,0,$AH$6),'B-PorHerramienta'!$A$2:$A$2848,W$8,'B-PorHerramienta'!$J$2:$J$2848,$AC743,'B-PorHerramienta'!$K$2:$K$2848,$AD743,'B-PorHerramienta'!$L$2:$L$2848,$AE743)*$AI$6,$AJ$6))</f>
        <v/>
      </c>
      <c r="X743" s="45" t="str">
        <f>IF(COUNTIFS('B-PorHerramienta'!$A$2:$A$2848,X$8,'B-PorHerramienta'!$J$2:$J$2848,$AC743,'B-PorHerramienta'!$K$2:$K$2848,$AD743,'B-PorHerramienta'!$L$2:$L$2848,$AE743,'B-PorHerramienta'!$F$2:$F$2848,"&lt;&gt;")=0,"",ROUND(SUMIFS(INDEX('B-PorHerramienta'!$F$2:$I$2848,0,$AH$6),'B-PorHerramienta'!$A$2:$A$2848,X$8,'B-PorHerramienta'!$J$2:$J$2848,$AC743,'B-PorHerramienta'!$K$2:$K$2848,$AD743,'B-PorHerramienta'!$L$2:$L$2848,$AE743)*$AI$6,$AJ$6))</f>
        <v/>
      </c>
      <c r="Y743" s="45" t="str">
        <f>IF(COUNTIFS('B-PorHerramienta'!$A$2:$A$2848,Y$8,'B-PorHerramienta'!$J$2:$J$2848,$AC743,'B-PorHerramienta'!$K$2:$K$2848,$AD743,'B-PorHerramienta'!$L$2:$L$2848,$AE743,'B-PorHerramienta'!$F$2:$F$2848,"&lt;&gt;")=0,"",ROUND(SUMIFS(INDEX('B-PorHerramienta'!$F$2:$I$2848,0,$AH$6),'B-PorHerramienta'!$A$2:$A$2848,Y$8,'B-PorHerramienta'!$J$2:$J$2848,$AC743,'B-PorHerramienta'!$K$2:$K$2848,$AD743,'B-PorHerramienta'!$L$2:$L$2848,$AE743)*$AI$6,$AJ$6))</f>
        <v/>
      </c>
      <c r="Z743" s="45" t="str">
        <f>IF(COUNTIFS('B-PorHerramienta'!$A$2:$A$2848,Z$8,'B-PorHerramienta'!$J$2:$J$2848,$AC743,'B-PorHerramienta'!$K$2:$K$2848,$AD743,'B-PorHerramienta'!$L$2:$L$2848,$AE743,'B-PorHerramienta'!$F$2:$F$2848,"&lt;&gt;")=0,"",ROUND(SUMIFS(INDEX('B-PorHerramienta'!$F$2:$I$2848,0,$AH$6),'B-PorHerramienta'!$A$2:$A$2848,Z$8,'B-PorHerramienta'!$J$2:$J$2848,$AC743,'B-PorHerramienta'!$K$2:$K$2848,$AD743,'B-PorHerramienta'!$L$2:$L$2848,$AE743)*$AI$6,$AJ$6))</f>
        <v/>
      </c>
      <c r="AA743" s="6"/>
      <c r="AB743" s="35">
        <v>0</v>
      </c>
      <c r="AC743" s="35" t="s">
        <v>1653</v>
      </c>
      <c r="AD743" s="35" t="s">
        <v>88</v>
      </c>
      <c r="AE743" s="35" t="s">
        <v>88</v>
      </c>
      <c r="AF743" s="35"/>
      <c r="AG743" s="35"/>
      <c r="AH743" s="35"/>
      <c r="AI743" s="35"/>
      <c r="AJ743" s="35"/>
      <c r="AK743" s="35"/>
    </row>
    <row r="744" spans="1:37" hidden="1" outlineLevel="1" collapsed="1" x14ac:dyDescent="0.25">
      <c r="A744" s="46" t="s">
        <v>1200</v>
      </c>
      <c r="B744" s="47" t="s">
        <v>1867</v>
      </c>
      <c r="C744" s="48" t="str">
        <f>IF(COUNTIFS('B-PorHerramienta'!$A$2:$A$2848,C$8,'B-PorHerramienta'!$J$2:$J$2848,$AC744,'B-PorHerramienta'!$K$2:$K$2848,$AD744,'B-PorHerramienta'!$L$2:$L$2848,$AE744,'B-PorHerramienta'!$F$2:$F$2848,"&lt;&gt;")=0,"",ROUND(SUMIFS(INDEX('B-PorHerramienta'!$F$2:$I$2848,0,$AH$6),'B-PorHerramienta'!$A$2:$A$2848,C$8,'B-PorHerramienta'!$J$2:$J$2848,$AC744,'B-PorHerramienta'!$K$2:$K$2848,$AD744,'B-PorHerramienta'!$L$2:$L$2848,$AE744)*$AI$6,$AJ$6))</f>
        <v/>
      </c>
      <c r="D744" s="48" t="str">
        <f>IF(COUNTIFS('B-PorHerramienta'!$A$2:$A$2848,D$8,'B-PorHerramienta'!$J$2:$J$2848,$AC744,'B-PorHerramienta'!$K$2:$K$2848,$AD744,'B-PorHerramienta'!$L$2:$L$2848,$AE744,'B-PorHerramienta'!$F$2:$F$2848,"&lt;&gt;")=0,"",ROUND(SUMIFS(INDEX('B-PorHerramienta'!$F$2:$I$2848,0,$AH$6),'B-PorHerramienta'!$A$2:$A$2848,D$8,'B-PorHerramienta'!$J$2:$J$2848,$AC744,'B-PorHerramienta'!$K$2:$K$2848,$AD744,'B-PorHerramienta'!$L$2:$L$2848,$AE744)*$AI$6,$AJ$6))</f>
        <v/>
      </c>
      <c r="E744" s="48" t="str">
        <f>IF(COUNTIFS('B-PorHerramienta'!$A$2:$A$2848,E$8,'B-PorHerramienta'!$J$2:$J$2848,$AC744,'B-PorHerramienta'!$K$2:$K$2848,$AD744,'B-PorHerramienta'!$L$2:$L$2848,$AE744,'B-PorHerramienta'!$F$2:$F$2848,"&lt;&gt;")=0,"",ROUND(SUMIFS(INDEX('B-PorHerramienta'!$F$2:$I$2848,0,$AH$6),'B-PorHerramienta'!$A$2:$A$2848,E$8,'B-PorHerramienta'!$J$2:$J$2848,$AC744,'B-PorHerramienta'!$K$2:$K$2848,$AD744,'B-PorHerramienta'!$L$2:$L$2848,$AE744)*$AI$6,$AJ$6))</f>
        <v/>
      </c>
      <c r="F744" s="48" t="str">
        <f>IF(COUNTIFS('B-PorHerramienta'!$A$2:$A$2848,F$8,'B-PorHerramienta'!$J$2:$J$2848,$AC744,'B-PorHerramienta'!$K$2:$K$2848,$AD744,'B-PorHerramienta'!$L$2:$L$2848,$AE744,'B-PorHerramienta'!$F$2:$F$2848,"&lt;&gt;")=0,"",ROUND(SUMIFS(INDEX('B-PorHerramienta'!$F$2:$I$2848,0,$AH$6),'B-PorHerramienta'!$A$2:$A$2848,F$8,'B-PorHerramienta'!$J$2:$J$2848,$AC744,'B-PorHerramienta'!$K$2:$K$2848,$AD744,'B-PorHerramienta'!$L$2:$L$2848,$AE744)*$AI$6,$AJ$6))</f>
        <v/>
      </c>
      <c r="G744" s="48" t="str">
        <f>IF(COUNTIFS('B-PorHerramienta'!$A$2:$A$2848,G$8,'B-PorHerramienta'!$J$2:$J$2848,$AC744,'B-PorHerramienta'!$K$2:$K$2848,$AD744,'B-PorHerramienta'!$L$2:$L$2848,$AE744,'B-PorHerramienta'!$F$2:$F$2848,"&lt;&gt;")=0,"",ROUND(SUMIFS(INDEX('B-PorHerramienta'!$F$2:$I$2848,0,$AH$6),'B-PorHerramienta'!$A$2:$A$2848,G$8,'B-PorHerramienta'!$J$2:$J$2848,$AC744,'B-PorHerramienta'!$K$2:$K$2848,$AD744,'B-PorHerramienta'!$L$2:$L$2848,$AE744)*$AI$6,$AJ$6))</f>
        <v/>
      </c>
      <c r="H744" s="48" t="str">
        <f>IF(COUNTIFS('B-PorHerramienta'!$A$2:$A$2848,H$8,'B-PorHerramienta'!$J$2:$J$2848,$AC744,'B-PorHerramienta'!$K$2:$K$2848,$AD744,'B-PorHerramienta'!$L$2:$L$2848,$AE744,'B-PorHerramienta'!$F$2:$F$2848,"&lt;&gt;")=0,"",ROUND(SUMIFS(INDEX('B-PorHerramienta'!$F$2:$I$2848,0,$AH$6),'B-PorHerramienta'!$A$2:$A$2848,H$8,'B-PorHerramienta'!$J$2:$J$2848,$AC744,'B-PorHerramienta'!$K$2:$K$2848,$AD744,'B-PorHerramienta'!$L$2:$L$2848,$AE744)*$AI$6,$AJ$6))</f>
        <v/>
      </c>
      <c r="I744" s="48">
        <f>IF(COUNTIFS('B-PorHerramienta'!$A$2:$A$2848,I$8,'B-PorHerramienta'!$J$2:$J$2848,$AC744,'B-PorHerramienta'!$K$2:$K$2848,$AD744,'B-PorHerramienta'!$L$2:$L$2848,$AE744,'B-PorHerramienta'!$F$2:$F$2848,"&lt;&gt;")=0,"",ROUND(SUMIFS(INDEX('B-PorHerramienta'!$F$2:$I$2848,0,$AH$6),'B-PorHerramienta'!$A$2:$A$2848,I$8,'B-PorHerramienta'!$J$2:$J$2848,$AC744,'B-PorHerramienta'!$K$2:$K$2848,$AD744,'B-PorHerramienta'!$L$2:$L$2848,$AE744)*$AI$6,$AJ$6))</f>
        <v>7.4800000000000005E-2</v>
      </c>
      <c r="J744" s="48">
        <f>IF(COUNTIFS('B-PorHerramienta'!$A$2:$A$2848,J$8,'B-PorHerramienta'!$J$2:$J$2848,$AC744,'B-PorHerramienta'!$K$2:$K$2848,$AD744,'B-PorHerramienta'!$L$2:$L$2848,$AE744,'B-PorHerramienta'!$F$2:$F$2848,"&lt;&gt;")=0,"",ROUND(SUMIFS(INDEX('B-PorHerramienta'!$F$2:$I$2848,0,$AH$6),'B-PorHerramienta'!$A$2:$A$2848,J$8,'B-PorHerramienta'!$J$2:$J$2848,$AC744,'B-PorHerramienta'!$K$2:$K$2848,$AD744,'B-PorHerramienta'!$L$2:$L$2848,$AE744)*$AI$6,$AJ$6))</f>
        <v>5.5199999999999999E-2</v>
      </c>
      <c r="K744" s="48" t="str">
        <f>IF(COUNTIFS('B-PorHerramienta'!$A$2:$A$2848,K$8,'B-PorHerramienta'!$J$2:$J$2848,$AC744,'B-PorHerramienta'!$K$2:$K$2848,$AD744,'B-PorHerramienta'!$L$2:$L$2848,$AE744,'B-PorHerramienta'!$F$2:$F$2848,"&lt;&gt;")=0,"",ROUND(SUMIFS(INDEX('B-PorHerramienta'!$F$2:$I$2848,0,$AH$6),'B-PorHerramienta'!$A$2:$A$2848,K$8,'B-PorHerramienta'!$J$2:$J$2848,$AC744,'B-PorHerramienta'!$K$2:$K$2848,$AD744,'B-PorHerramienta'!$L$2:$L$2848,$AE744)*$AI$6,$AJ$6))</f>
        <v/>
      </c>
      <c r="L744" s="48" t="str">
        <f>IF(COUNTIFS('B-PorHerramienta'!$A$2:$A$2848,L$8,'B-PorHerramienta'!$J$2:$J$2848,$AC744,'B-PorHerramienta'!$K$2:$K$2848,$AD744,'B-PorHerramienta'!$L$2:$L$2848,$AE744,'B-PorHerramienta'!$F$2:$F$2848,"&lt;&gt;")=0,"",ROUND(SUMIFS(INDEX('B-PorHerramienta'!$F$2:$I$2848,0,$AH$6),'B-PorHerramienta'!$A$2:$A$2848,L$8,'B-PorHerramienta'!$J$2:$J$2848,$AC744,'B-PorHerramienta'!$K$2:$K$2848,$AD744,'B-PorHerramienta'!$L$2:$L$2848,$AE744)*$AI$6,$AJ$6))</f>
        <v/>
      </c>
      <c r="M744" s="48" t="str">
        <f>IF(COUNTIFS('B-PorHerramienta'!$A$2:$A$2848,M$8,'B-PorHerramienta'!$J$2:$J$2848,$AC744,'B-PorHerramienta'!$K$2:$K$2848,$AD744,'B-PorHerramienta'!$L$2:$L$2848,$AE744,'B-PorHerramienta'!$F$2:$F$2848,"&lt;&gt;")=0,"",ROUND(SUMIFS(INDEX('B-PorHerramienta'!$F$2:$I$2848,0,$AH$6),'B-PorHerramienta'!$A$2:$A$2848,M$8,'B-PorHerramienta'!$J$2:$J$2848,$AC744,'B-PorHerramienta'!$K$2:$K$2848,$AD744,'B-PorHerramienta'!$L$2:$L$2848,$AE744)*$AI$6,$AJ$6))</f>
        <v/>
      </c>
      <c r="N744" s="48" t="str">
        <f>IF(COUNTIFS('B-PorHerramienta'!$A$2:$A$2848,N$8,'B-PorHerramienta'!$J$2:$J$2848,$AC744,'B-PorHerramienta'!$K$2:$K$2848,$AD744,'B-PorHerramienta'!$L$2:$L$2848,$AE744,'B-PorHerramienta'!$F$2:$F$2848,"&lt;&gt;")=0,"",ROUND(SUMIFS(INDEX('B-PorHerramienta'!$F$2:$I$2848,0,$AH$6),'B-PorHerramienta'!$A$2:$A$2848,N$8,'B-PorHerramienta'!$J$2:$J$2848,$AC744,'B-PorHerramienta'!$K$2:$K$2848,$AD744,'B-PorHerramienta'!$L$2:$L$2848,$AE744)*$AI$6,$AJ$6))</f>
        <v/>
      </c>
      <c r="O744" s="48" t="str">
        <f>IF(COUNTIFS('B-PorHerramienta'!$A$2:$A$2848,O$8,'B-PorHerramienta'!$J$2:$J$2848,$AC744,'B-PorHerramienta'!$K$2:$K$2848,$AD744,'B-PorHerramienta'!$L$2:$L$2848,$AE744,'B-PorHerramienta'!$F$2:$F$2848,"&lt;&gt;")=0,"",ROUND(SUMIFS(INDEX('B-PorHerramienta'!$F$2:$I$2848,0,$AH$6),'B-PorHerramienta'!$A$2:$A$2848,O$8,'B-PorHerramienta'!$J$2:$J$2848,$AC744,'B-PorHerramienta'!$K$2:$K$2848,$AD744,'B-PorHerramienta'!$L$2:$L$2848,$AE744)*$AI$6,$AJ$6))</f>
        <v/>
      </c>
      <c r="P744" s="48" t="str">
        <f>IF(COUNTIFS('B-PorHerramienta'!$A$2:$A$2848,P$8,'B-PorHerramienta'!$J$2:$J$2848,$AC744,'B-PorHerramienta'!$K$2:$K$2848,$AD744,'B-PorHerramienta'!$L$2:$L$2848,$AE744,'B-PorHerramienta'!$F$2:$F$2848,"&lt;&gt;")=0,"",ROUND(SUMIFS(INDEX('B-PorHerramienta'!$F$2:$I$2848,0,$AH$6),'B-PorHerramienta'!$A$2:$A$2848,P$8,'B-PorHerramienta'!$J$2:$J$2848,$AC744,'B-PorHerramienta'!$K$2:$K$2848,$AD744,'B-PorHerramienta'!$L$2:$L$2848,$AE744)*$AI$6,$AJ$6))</f>
        <v/>
      </c>
      <c r="Q744" s="48" t="str">
        <f>IF(COUNTIFS('B-PorHerramienta'!$A$2:$A$2848,Q$8,'B-PorHerramienta'!$J$2:$J$2848,$AC744,'B-PorHerramienta'!$K$2:$K$2848,$AD744,'B-PorHerramienta'!$L$2:$L$2848,$AE744,'B-PorHerramienta'!$F$2:$F$2848,"&lt;&gt;")=0,"",ROUND(SUMIFS(INDEX('B-PorHerramienta'!$F$2:$I$2848,0,$AH$6),'B-PorHerramienta'!$A$2:$A$2848,Q$8,'B-PorHerramienta'!$J$2:$J$2848,$AC744,'B-PorHerramienta'!$K$2:$K$2848,$AD744,'B-PorHerramienta'!$L$2:$L$2848,$AE744)*$AI$6,$AJ$6))</f>
        <v/>
      </c>
      <c r="R744" s="48" t="str">
        <f>IF(COUNTIFS('B-PorHerramienta'!$A$2:$A$2848,R$8,'B-PorHerramienta'!$J$2:$J$2848,$AC744,'B-PorHerramienta'!$K$2:$K$2848,$AD744,'B-PorHerramienta'!$L$2:$L$2848,$AE744,'B-PorHerramienta'!$F$2:$F$2848,"&lt;&gt;")=0,"",ROUND(SUMIFS(INDEX('B-PorHerramienta'!$F$2:$I$2848,0,$AH$6),'B-PorHerramienta'!$A$2:$A$2848,R$8,'B-PorHerramienta'!$J$2:$J$2848,$AC744,'B-PorHerramienta'!$K$2:$K$2848,$AD744,'B-PorHerramienta'!$L$2:$L$2848,$AE744)*$AI$6,$AJ$6))</f>
        <v/>
      </c>
      <c r="S744" s="48" t="str">
        <f>IF(COUNTIFS('B-PorHerramienta'!$A$2:$A$2848,S$8,'B-PorHerramienta'!$J$2:$J$2848,$AC744,'B-PorHerramienta'!$K$2:$K$2848,$AD744,'B-PorHerramienta'!$L$2:$L$2848,$AE744,'B-PorHerramienta'!$F$2:$F$2848,"&lt;&gt;")=0,"",ROUND(SUMIFS(INDEX('B-PorHerramienta'!$F$2:$I$2848,0,$AH$6),'B-PorHerramienta'!$A$2:$A$2848,S$8,'B-PorHerramienta'!$J$2:$J$2848,$AC744,'B-PorHerramienta'!$K$2:$K$2848,$AD744,'B-PorHerramienta'!$L$2:$L$2848,$AE744)*$AI$6,$AJ$6))</f>
        <v/>
      </c>
      <c r="T744" s="48" t="str">
        <f>IF(COUNTIFS('B-PorHerramienta'!$A$2:$A$2848,T$8,'B-PorHerramienta'!$J$2:$J$2848,$AC744,'B-PorHerramienta'!$K$2:$K$2848,$AD744,'B-PorHerramienta'!$L$2:$L$2848,$AE744,'B-PorHerramienta'!$F$2:$F$2848,"&lt;&gt;")=0,"",ROUND(SUMIFS(INDEX('B-PorHerramienta'!$F$2:$I$2848,0,$AH$6),'B-PorHerramienta'!$A$2:$A$2848,T$8,'B-PorHerramienta'!$J$2:$J$2848,$AC744,'B-PorHerramienta'!$K$2:$K$2848,$AD744,'B-PorHerramienta'!$L$2:$L$2848,$AE744)*$AI$6,$AJ$6))</f>
        <v/>
      </c>
      <c r="U744" s="48" t="str">
        <f>IF(COUNTIFS('B-PorHerramienta'!$A$2:$A$2848,U$8,'B-PorHerramienta'!$J$2:$J$2848,$AC744,'B-PorHerramienta'!$K$2:$K$2848,$AD744,'B-PorHerramienta'!$L$2:$L$2848,$AE744,'B-PorHerramienta'!$F$2:$F$2848,"&lt;&gt;")=0,"",ROUND(SUMIFS(INDEX('B-PorHerramienta'!$F$2:$I$2848,0,$AH$6),'B-PorHerramienta'!$A$2:$A$2848,U$8,'B-PorHerramienta'!$J$2:$J$2848,$AC744,'B-PorHerramienta'!$K$2:$K$2848,$AD744,'B-PorHerramienta'!$L$2:$L$2848,$AE744)*$AI$6,$AJ$6))</f>
        <v/>
      </c>
      <c r="V744" s="48" t="str">
        <f>IF(COUNTIFS('B-PorHerramienta'!$A$2:$A$2848,V$8,'B-PorHerramienta'!$J$2:$J$2848,$AC744,'B-PorHerramienta'!$K$2:$K$2848,$AD744,'B-PorHerramienta'!$L$2:$L$2848,$AE744,'B-PorHerramienta'!$F$2:$F$2848,"&lt;&gt;")=0,"",ROUND(SUMIFS(INDEX('B-PorHerramienta'!$F$2:$I$2848,0,$AH$6),'B-PorHerramienta'!$A$2:$A$2848,V$8,'B-PorHerramienta'!$J$2:$J$2848,$AC744,'B-PorHerramienta'!$K$2:$K$2848,$AD744,'B-PorHerramienta'!$L$2:$L$2848,$AE744)*$AI$6,$AJ$6))</f>
        <v/>
      </c>
      <c r="W744" s="48" t="str">
        <f>IF(COUNTIFS('B-PorHerramienta'!$A$2:$A$2848,W$8,'B-PorHerramienta'!$J$2:$J$2848,$AC744,'B-PorHerramienta'!$K$2:$K$2848,$AD744,'B-PorHerramienta'!$L$2:$L$2848,$AE744,'B-PorHerramienta'!$F$2:$F$2848,"&lt;&gt;")=0,"",ROUND(SUMIFS(INDEX('B-PorHerramienta'!$F$2:$I$2848,0,$AH$6),'B-PorHerramienta'!$A$2:$A$2848,W$8,'B-PorHerramienta'!$J$2:$J$2848,$AC744,'B-PorHerramienta'!$K$2:$K$2848,$AD744,'B-PorHerramienta'!$L$2:$L$2848,$AE744)*$AI$6,$AJ$6))</f>
        <v/>
      </c>
      <c r="X744" s="48" t="str">
        <f>IF(COUNTIFS('B-PorHerramienta'!$A$2:$A$2848,X$8,'B-PorHerramienta'!$J$2:$J$2848,$AC744,'B-PorHerramienta'!$K$2:$K$2848,$AD744,'B-PorHerramienta'!$L$2:$L$2848,$AE744,'B-PorHerramienta'!$F$2:$F$2848,"&lt;&gt;")=0,"",ROUND(SUMIFS(INDEX('B-PorHerramienta'!$F$2:$I$2848,0,$AH$6),'B-PorHerramienta'!$A$2:$A$2848,X$8,'B-PorHerramienta'!$J$2:$J$2848,$AC744,'B-PorHerramienta'!$K$2:$K$2848,$AD744,'B-PorHerramienta'!$L$2:$L$2848,$AE744)*$AI$6,$AJ$6))</f>
        <v/>
      </c>
      <c r="Y744" s="48" t="str">
        <f>IF(COUNTIFS('B-PorHerramienta'!$A$2:$A$2848,Y$8,'B-PorHerramienta'!$J$2:$J$2848,$AC744,'B-PorHerramienta'!$K$2:$K$2848,$AD744,'B-PorHerramienta'!$L$2:$L$2848,$AE744,'B-PorHerramienta'!$F$2:$F$2848,"&lt;&gt;")=0,"",ROUND(SUMIFS(INDEX('B-PorHerramienta'!$F$2:$I$2848,0,$AH$6),'B-PorHerramienta'!$A$2:$A$2848,Y$8,'B-PorHerramienta'!$J$2:$J$2848,$AC744,'B-PorHerramienta'!$K$2:$K$2848,$AD744,'B-PorHerramienta'!$L$2:$L$2848,$AE744)*$AI$6,$AJ$6))</f>
        <v/>
      </c>
      <c r="Z744" s="48" t="str">
        <f>IF(COUNTIFS('B-PorHerramienta'!$A$2:$A$2848,Z$8,'B-PorHerramienta'!$J$2:$J$2848,$AC744,'B-PorHerramienta'!$K$2:$K$2848,$AD744,'B-PorHerramienta'!$L$2:$L$2848,$AE744,'B-PorHerramienta'!$F$2:$F$2848,"&lt;&gt;")=0,"",ROUND(SUMIFS(INDEX('B-PorHerramienta'!$F$2:$I$2848,0,$AH$6),'B-PorHerramienta'!$A$2:$A$2848,Z$8,'B-PorHerramienta'!$J$2:$J$2848,$AC744,'B-PorHerramienta'!$K$2:$K$2848,$AD744,'B-PorHerramienta'!$L$2:$L$2848,$AE744)*$AI$6,$AJ$6))</f>
        <v/>
      </c>
      <c r="AA744" s="6"/>
      <c r="AB744" s="35">
        <v>1</v>
      </c>
      <c r="AC744" s="35" t="s">
        <v>1653</v>
      </c>
      <c r="AD744" s="35" t="s">
        <v>1200</v>
      </c>
      <c r="AE744" s="35" t="s">
        <v>88</v>
      </c>
      <c r="AF744" s="35"/>
      <c r="AG744" s="35"/>
      <c r="AH744" s="35"/>
      <c r="AI744" s="35"/>
      <c r="AJ744" s="35"/>
      <c r="AK744" s="35"/>
    </row>
    <row r="745" spans="1:37" hidden="1" outlineLevel="2" collapsed="1" x14ac:dyDescent="0.25">
      <c r="A745" s="49" t="s">
        <v>2256</v>
      </c>
      <c r="B745" s="47" t="s">
        <v>592</v>
      </c>
      <c r="C745" s="48" t="str">
        <f>IF(COUNTIFS('B-PorHerramienta'!$A$2:$A$2848,C$8,'B-PorHerramienta'!$J$2:$J$2848,$AC745,'B-PorHerramienta'!$K$2:$K$2848,$AD745,'B-PorHerramienta'!$L$2:$L$2848,$AE745,'B-PorHerramienta'!$F$2:$F$2848,"&lt;&gt;")=0,"",ROUND(SUMIFS(INDEX('B-PorHerramienta'!$F$2:$I$2848,0,$AH$6),'B-PorHerramienta'!$A$2:$A$2848,C$8,'B-PorHerramienta'!$J$2:$J$2848,$AC745,'B-PorHerramienta'!$K$2:$K$2848,$AD745,'B-PorHerramienta'!$L$2:$L$2848,$AE745)*$AI$6,$AJ$6))</f>
        <v/>
      </c>
      <c r="D745" s="48" t="str">
        <f>IF(COUNTIFS('B-PorHerramienta'!$A$2:$A$2848,D$8,'B-PorHerramienta'!$J$2:$J$2848,$AC745,'B-PorHerramienta'!$K$2:$K$2848,$AD745,'B-PorHerramienta'!$L$2:$L$2848,$AE745,'B-PorHerramienta'!$F$2:$F$2848,"&lt;&gt;")=0,"",ROUND(SUMIFS(INDEX('B-PorHerramienta'!$F$2:$I$2848,0,$AH$6),'B-PorHerramienta'!$A$2:$A$2848,D$8,'B-PorHerramienta'!$J$2:$J$2848,$AC745,'B-PorHerramienta'!$K$2:$K$2848,$AD745,'B-PorHerramienta'!$L$2:$L$2848,$AE745)*$AI$6,$AJ$6))</f>
        <v/>
      </c>
      <c r="E745" s="48" t="str">
        <f>IF(COUNTIFS('B-PorHerramienta'!$A$2:$A$2848,E$8,'B-PorHerramienta'!$J$2:$J$2848,$AC745,'B-PorHerramienta'!$K$2:$K$2848,$AD745,'B-PorHerramienta'!$L$2:$L$2848,$AE745,'B-PorHerramienta'!$F$2:$F$2848,"&lt;&gt;")=0,"",ROUND(SUMIFS(INDEX('B-PorHerramienta'!$F$2:$I$2848,0,$AH$6),'B-PorHerramienta'!$A$2:$A$2848,E$8,'B-PorHerramienta'!$J$2:$J$2848,$AC745,'B-PorHerramienta'!$K$2:$K$2848,$AD745,'B-PorHerramienta'!$L$2:$L$2848,$AE745)*$AI$6,$AJ$6))</f>
        <v/>
      </c>
      <c r="F745" s="48" t="str">
        <f>IF(COUNTIFS('B-PorHerramienta'!$A$2:$A$2848,F$8,'B-PorHerramienta'!$J$2:$J$2848,$AC745,'B-PorHerramienta'!$K$2:$K$2848,$AD745,'B-PorHerramienta'!$L$2:$L$2848,$AE745,'B-PorHerramienta'!$F$2:$F$2848,"&lt;&gt;")=0,"",ROUND(SUMIFS(INDEX('B-PorHerramienta'!$F$2:$I$2848,0,$AH$6),'B-PorHerramienta'!$A$2:$A$2848,F$8,'B-PorHerramienta'!$J$2:$J$2848,$AC745,'B-PorHerramienta'!$K$2:$K$2848,$AD745,'B-PorHerramienta'!$L$2:$L$2848,$AE745)*$AI$6,$AJ$6))</f>
        <v/>
      </c>
      <c r="G745" s="48" t="str">
        <f>IF(COUNTIFS('B-PorHerramienta'!$A$2:$A$2848,G$8,'B-PorHerramienta'!$J$2:$J$2848,$AC745,'B-PorHerramienta'!$K$2:$K$2848,$AD745,'B-PorHerramienta'!$L$2:$L$2848,$AE745,'B-PorHerramienta'!$F$2:$F$2848,"&lt;&gt;")=0,"",ROUND(SUMIFS(INDEX('B-PorHerramienta'!$F$2:$I$2848,0,$AH$6),'B-PorHerramienta'!$A$2:$A$2848,G$8,'B-PorHerramienta'!$J$2:$J$2848,$AC745,'B-PorHerramienta'!$K$2:$K$2848,$AD745,'B-PorHerramienta'!$L$2:$L$2848,$AE745)*$AI$6,$AJ$6))</f>
        <v/>
      </c>
      <c r="H745" s="48" t="str">
        <f>IF(COUNTIFS('B-PorHerramienta'!$A$2:$A$2848,H$8,'B-PorHerramienta'!$J$2:$J$2848,$AC745,'B-PorHerramienta'!$K$2:$K$2848,$AD745,'B-PorHerramienta'!$L$2:$L$2848,$AE745,'B-PorHerramienta'!$F$2:$F$2848,"&lt;&gt;")=0,"",ROUND(SUMIFS(INDEX('B-PorHerramienta'!$F$2:$I$2848,0,$AH$6),'B-PorHerramienta'!$A$2:$A$2848,H$8,'B-PorHerramienta'!$J$2:$J$2848,$AC745,'B-PorHerramienta'!$K$2:$K$2848,$AD745,'B-PorHerramienta'!$L$2:$L$2848,$AE745)*$AI$6,$AJ$6))</f>
        <v/>
      </c>
      <c r="I745" s="48">
        <f>IF(COUNTIFS('B-PorHerramienta'!$A$2:$A$2848,I$8,'B-PorHerramienta'!$J$2:$J$2848,$AC745,'B-PorHerramienta'!$K$2:$K$2848,$AD745,'B-PorHerramienta'!$L$2:$L$2848,$AE745,'B-PorHerramienta'!$F$2:$F$2848,"&lt;&gt;")=0,"",ROUND(SUMIFS(INDEX('B-PorHerramienta'!$F$2:$I$2848,0,$AH$6),'B-PorHerramienta'!$A$2:$A$2848,I$8,'B-PorHerramienta'!$J$2:$J$2848,$AC745,'B-PorHerramienta'!$K$2:$K$2848,$AD745,'B-PorHerramienta'!$L$2:$L$2848,$AE745)*$AI$6,$AJ$6))</f>
        <v>7.4800000000000005E-2</v>
      </c>
      <c r="J745" s="48" t="str">
        <f>IF(COUNTIFS('B-PorHerramienta'!$A$2:$A$2848,J$8,'B-PorHerramienta'!$J$2:$J$2848,$AC745,'B-PorHerramienta'!$K$2:$K$2848,$AD745,'B-PorHerramienta'!$L$2:$L$2848,$AE745,'B-PorHerramienta'!$F$2:$F$2848,"&lt;&gt;")=0,"",ROUND(SUMIFS(INDEX('B-PorHerramienta'!$F$2:$I$2848,0,$AH$6),'B-PorHerramienta'!$A$2:$A$2848,J$8,'B-PorHerramienta'!$J$2:$J$2848,$AC745,'B-PorHerramienta'!$K$2:$K$2848,$AD745,'B-PorHerramienta'!$L$2:$L$2848,$AE745)*$AI$6,$AJ$6))</f>
        <v/>
      </c>
      <c r="K745" s="48" t="str">
        <f>IF(COUNTIFS('B-PorHerramienta'!$A$2:$A$2848,K$8,'B-PorHerramienta'!$J$2:$J$2848,$AC745,'B-PorHerramienta'!$K$2:$K$2848,$AD745,'B-PorHerramienta'!$L$2:$L$2848,$AE745,'B-PorHerramienta'!$F$2:$F$2848,"&lt;&gt;")=0,"",ROUND(SUMIFS(INDEX('B-PorHerramienta'!$F$2:$I$2848,0,$AH$6),'B-PorHerramienta'!$A$2:$A$2848,K$8,'B-PorHerramienta'!$J$2:$J$2848,$AC745,'B-PorHerramienta'!$K$2:$K$2848,$AD745,'B-PorHerramienta'!$L$2:$L$2848,$AE745)*$AI$6,$AJ$6))</f>
        <v/>
      </c>
      <c r="L745" s="48" t="str">
        <f>IF(COUNTIFS('B-PorHerramienta'!$A$2:$A$2848,L$8,'B-PorHerramienta'!$J$2:$J$2848,$AC745,'B-PorHerramienta'!$K$2:$K$2848,$AD745,'B-PorHerramienta'!$L$2:$L$2848,$AE745,'B-PorHerramienta'!$F$2:$F$2848,"&lt;&gt;")=0,"",ROUND(SUMIFS(INDEX('B-PorHerramienta'!$F$2:$I$2848,0,$AH$6),'B-PorHerramienta'!$A$2:$A$2848,L$8,'B-PorHerramienta'!$J$2:$J$2848,$AC745,'B-PorHerramienta'!$K$2:$K$2848,$AD745,'B-PorHerramienta'!$L$2:$L$2848,$AE745)*$AI$6,$AJ$6))</f>
        <v/>
      </c>
      <c r="M745" s="48" t="str">
        <f>IF(COUNTIFS('B-PorHerramienta'!$A$2:$A$2848,M$8,'B-PorHerramienta'!$J$2:$J$2848,$AC745,'B-PorHerramienta'!$K$2:$K$2848,$AD745,'B-PorHerramienta'!$L$2:$L$2848,$AE745,'B-PorHerramienta'!$F$2:$F$2848,"&lt;&gt;")=0,"",ROUND(SUMIFS(INDEX('B-PorHerramienta'!$F$2:$I$2848,0,$AH$6),'B-PorHerramienta'!$A$2:$A$2848,M$8,'B-PorHerramienta'!$J$2:$J$2848,$AC745,'B-PorHerramienta'!$K$2:$K$2848,$AD745,'B-PorHerramienta'!$L$2:$L$2848,$AE745)*$AI$6,$AJ$6))</f>
        <v/>
      </c>
      <c r="N745" s="48" t="str">
        <f>IF(COUNTIFS('B-PorHerramienta'!$A$2:$A$2848,N$8,'B-PorHerramienta'!$J$2:$J$2848,$AC745,'B-PorHerramienta'!$K$2:$K$2848,$AD745,'B-PorHerramienta'!$L$2:$L$2848,$AE745,'B-PorHerramienta'!$F$2:$F$2848,"&lt;&gt;")=0,"",ROUND(SUMIFS(INDEX('B-PorHerramienta'!$F$2:$I$2848,0,$AH$6),'B-PorHerramienta'!$A$2:$A$2848,N$8,'B-PorHerramienta'!$J$2:$J$2848,$AC745,'B-PorHerramienta'!$K$2:$K$2848,$AD745,'B-PorHerramienta'!$L$2:$L$2848,$AE745)*$AI$6,$AJ$6))</f>
        <v/>
      </c>
      <c r="O745" s="48" t="str">
        <f>IF(COUNTIFS('B-PorHerramienta'!$A$2:$A$2848,O$8,'B-PorHerramienta'!$J$2:$J$2848,$AC745,'B-PorHerramienta'!$K$2:$K$2848,$AD745,'B-PorHerramienta'!$L$2:$L$2848,$AE745,'B-PorHerramienta'!$F$2:$F$2848,"&lt;&gt;")=0,"",ROUND(SUMIFS(INDEX('B-PorHerramienta'!$F$2:$I$2848,0,$AH$6),'B-PorHerramienta'!$A$2:$A$2848,O$8,'B-PorHerramienta'!$J$2:$J$2848,$AC745,'B-PorHerramienta'!$K$2:$K$2848,$AD745,'B-PorHerramienta'!$L$2:$L$2848,$AE745)*$AI$6,$AJ$6))</f>
        <v/>
      </c>
      <c r="P745" s="48" t="str">
        <f>IF(COUNTIFS('B-PorHerramienta'!$A$2:$A$2848,P$8,'B-PorHerramienta'!$J$2:$J$2848,$AC745,'B-PorHerramienta'!$K$2:$K$2848,$AD745,'B-PorHerramienta'!$L$2:$L$2848,$AE745,'B-PorHerramienta'!$F$2:$F$2848,"&lt;&gt;")=0,"",ROUND(SUMIFS(INDEX('B-PorHerramienta'!$F$2:$I$2848,0,$AH$6),'B-PorHerramienta'!$A$2:$A$2848,P$8,'B-PorHerramienta'!$J$2:$J$2848,$AC745,'B-PorHerramienta'!$K$2:$K$2848,$AD745,'B-PorHerramienta'!$L$2:$L$2848,$AE745)*$AI$6,$AJ$6))</f>
        <v/>
      </c>
      <c r="Q745" s="48" t="str">
        <f>IF(COUNTIFS('B-PorHerramienta'!$A$2:$A$2848,Q$8,'B-PorHerramienta'!$J$2:$J$2848,$AC745,'B-PorHerramienta'!$K$2:$K$2848,$AD745,'B-PorHerramienta'!$L$2:$L$2848,$AE745,'B-PorHerramienta'!$F$2:$F$2848,"&lt;&gt;")=0,"",ROUND(SUMIFS(INDEX('B-PorHerramienta'!$F$2:$I$2848,0,$AH$6),'B-PorHerramienta'!$A$2:$A$2848,Q$8,'B-PorHerramienta'!$J$2:$J$2848,$AC745,'B-PorHerramienta'!$K$2:$K$2848,$AD745,'B-PorHerramienta'!$L$2:$L$2848,$AE745)*$AI$6,$AJ$6))</f>
        <v/>
      </c>
      <c r="R745" s="48" t="str">
        <f>IF(COUNTIFS('B-PorHerramienta'!$A$2:$A$2848,R$8,'B-PorHerramienta'!$J$2:$J$2848,$AC745,'B-PorHerramienta'!$K$2:$K$2848,$AD745,'B-PorHerramienta'!$L$2:$L$2848,$AE745,'B-PorHerramienta'!$F$2:$F$2848,"&lt;&gt;")=0,"",ROUND(SUMIFS(INDEX('B-PorHerramienta'!$F$2:$I$2848,0,$AH$6),'B-PorHerramienta'!$A$2:$A$2848,R$8,'B-PorHerramienta'!$J$2:$J$2848,$AC745,'B-PorHerramienta'!$K$2:$K$2848,$AD745,'B-PorHerramienta'!$L$2:$L$2848,$AE745)*$AI$6,$AJ$6))</f>
        <v/>
      </c>
      <c r="S745" s="48" t="str">
        <f>IF(COUNTIFS('B-PorHerramienta'!$A$2:$A$2848,S$8,'B-PorHerramienta'!$J$2:$J$2848,$AC745,'B-PorHerramienta'!$K$2:$K$2848,$AD745,'B-PorHerramienta'!$L$2:$L$2848,$AE745,'B-PorHerramienta'!$F$2:$F$2848,"&lt;&gt;")=0,"",ROUND(SUMIFS(INDEX('B-PorHerramienta'!$F$2:$I$2848,0,$AH$6),'B-PorHerramienta'!$A$2:$A$2848,S$8,'B-PorHerramienta'!$J$2:$J$2848,$AC745,'B-PorHerramienta'!$K$2:$K$2848,$AD745,'B-PorHerramienta'!$L$2:$L$2848,$AE745)*$AI$6,$AJ$6))</f>
        <v/>
      </c>
      <c r="T745" s="48" t="str">
        <f>IF(COUNTIFS('B-PorHerramienta'!$A$2:$A$2848,T$8,'B-PorHerramienta'!$J$2:$J$2848,$AC745,'B-PorHerramienta'!$K$2:$K$2848,$AD745,'B-PorHerramienta'!$L$2:$L$2848,$AE745,'B-PorHerramienta'!$F$2:$F$2848,"&lt;&gt;")=0,"",ROUND(SUMIFS(INDEX('B-PorHerramienta'!$F$2:$I$2848,0,$AH$6),'B-PorHerramienta'!$A$2:$A$2848,T$8,'B-PorHerramienta'!$J$2:$J$2848,$AC745,'B-PorHerramienta'!$K$2:$K$2848,$AD745,'B-PorHerramienta'!$L$2:$L$2848,$AE745)*$AI$6,$AJ$6))</f>
        <v/>
      </c>
      <c r="U745" s="48" t="str">
        <f>IF(COUNTIFS('B-PorHerramienta'!$A$2:$A$2848,U$8,'B-PorHerramienta'!$J$2:$J$2848,$AC745,'B-PorHerramienta'!$K$2:$K$2848,$AD745,'B-PorHerramienta'!$L$2:$L$2848,$AE745,'B-PorHerramienta'!$F$2:$F$2848,"&lt;&gt;")=0,"",ROUND(SUMIFS(INDEX('B-PorHerramienta'!$F$2:$I$2848,0,$AH$6),'B-PorHerramienta'!$A$2:$A$2848,U$8,'B-PorHerramienta'!$J$2:$J$2848,$AC745,'B-PorHerramienta'!$K$2:$K$2848,$AD745,'B-PorHerramienta'!$L$2:$L$2848,$AE745)*$AI$6,$AJ$6))</f>
        <v/>
      </c>
      <c r="V745" s="48" t="str">
        <f>IF(COUNTIFS('B-PorHerramienta'!$A$2:$A$2848,V$8,'B-PorHerramienta'!$J$2:$J$2848,$AC745,'B-PorHerramienta'!$K$2:$K$2848,$AD745,'B-PorHerramienta'!$L$2:$L$2848,$AE745,'B-PorHerramienta'!$F$2:$F$2848,"&lt;&gt;")=0,"",ROUND(SUMIFS(INDEX('B-PorHerramienta'!$F$2:$I$2848,0,$AH$6),'B-PorHerramienta'!$A$2:$A$2848,V$8,'B-PorHerramienta'!$J$2:$J$2848,$AC745,'B-PorHerramienta'!$K$2:$K$2848,$AD745,'B-PorHerramienta'!$L$2:$L$2848,$AE745)*$AI$6,$AJ$6))</f>
        <v/>
      </c>
      <c r="W745" s="48" t="str">
        <f>IF(COUNTIFS('B-PorHerramienta'!$A$2:$A$2848,W$8,'B-PorHerramienta'!$J$2:$J$2848,$AC745,'B-PorHerramienta'!$K$2:$K$2848,$AD745,'B-PorHerramienta'!$L$2:$L$2848,$AE745,'B-PorHerramienta'!$F$2:$F$2848,"&lt;&gt;")=0,"",ROUND(SUMIFS(INDEX('B-PorHerramienta'!$F$2:$I$2848,0,$AH$6),'B-PorHerramienta'!$A$2:$A$2848,W$8,'B-PorHerramienta'!$J$2:$J$2848,$AC745,'B-PorHerramienta'!$K$2:$K$2848,$AD745,'B-PorHerramienta'!$L$2:$L$2848,$AE745)*$AI$6,$AJ$6))</f>
        <v/>
      </c>
      <c r="X745" s="48" t="str">
        <f>IF(COUNTIFS('B-PorHerramienta'!$A$2:$A$2848,X$8,'B-PorHerramienta'!$J$2:$J$2848,$AC745,'B-PorHerramienta'!$K$2:$K$2848,$AD745,'B-PorHerramienta'!$L$2:$L$2848,$AE745,'B-PorHerramienta'!$F$2:$F$2848,"&lt;&gt;")=0,"",ROUND(SUMIFS(INDEX('B-PorHerramienta'!$F$2:$I$2848,0,$AH$6),'B-PorHerramienta'!$A$2:$A$2848,X$8,'B-PorHerramienta'!$J$2:$J$2848,$AC745,'B-PorHerramienta'!$K$2:$K$2848,$AD745,'B-PorHerramienta'!$L$2:$L$2848,$AE745)*$AI$6,$AJ$6))</f>
        <v/>
      </c>
      <c r="Y745" s="48" t="str">
        <f>IF(COUNTIFS('B-PorHerramienta'!$A$2:$A$2848,Y$8,'B-PorHerramienta'!$J$2:$J$2848,$AC745,'B-PorHerramienta'!$K$2:$K$2848,$AD745,'B-PorHerramienta'!$L$2:$L$2848,$AE745,'B-PorHerramienta'!$F$2:$F$2848,"&lt;&gt;")=0,"",ROUND(SUMIFS(INDEX('B-PorHerramienta'!$F$2:$I$2848,0,$AH$6),'B-PorHerramienta'!$A$2:$A$2848,Y$8,'B-PorHerramienta'!$J$2:$J$2848,$AC745,'B-PorHerramienta'!$K$2:$K$2848,$AD745,'B-PorHerramienta'!$L$2:$L$2848,$AE745)*$AI$6,$AJ$6))</f>
        <v/>
      </c>
      <c r="Z745" s="48" t="str">
        <f>IF(COUNTIFS('B-PorHerramienta'!$A$2:$A$2848,Z$8,'B-PorHerramienta'!$J$2:$J$2848,$AC745,'B-PorHerramienta'!$K$2:$K$2848,$AD745,'B-PorHerramienta'!$L$2:$L$2848,$AE745,'B-PorHerramienta'!$F$2:$F$2848,"&lt;&gt;")=0,"",ROUND(SUMIFS(INDEX('B-PorHerramienta'!$F$2:$I$2848,0,$AH$6),'B-PorHerramienta'!$A$2:$A$2848,Z$8,'B-PorHerramienta'!$J$2:$J$2848,$AC745,'B-PorHerramienta'!$K$2:$K$2848,$AD745,'B-PorHerramienta'!$L$2:$L$2848,$AE745)*$AI$6,$AJ$6))</f>
        <v/>
      </c>
      <c r="AA745" s="6"/>
      <c r="AB745" s="35">
        <v>2</v>
      </c>
      <c r="AC745" s="35" t="s">
        <v>1653</v>
      </c>
      <c r="AD745" s="35" t="s">
        <v>1200</v>
      </c>
      <c r="AE745" s="35" t="s">
        <v>1654</v>
      </c>
      <c r="AF745" s="35"/>
      <c r="AG745" s="35"/>
      <c r="AH745" s="35"/>
      <c r="AI745" s="35"/>
      <c r="AJ745" s="35"/>
      <c r="AK745" s="35"/>
    </row>
    <row r="746" spans="1:37" hidden="1" outlineLevel="2" collapsed="1" x14ac:dyDescent="0.25">
      <c r="A746" s="49" t="s">
        <v>2255</v>
      </c>
      <c r="B746" s="47" t="s">
        <v>593</v>
      </c>
      <c r="C746" s="48" t="str">
        <f>IF(COUNTIFS('B-PorHerramienta'!$A$2:$A$2848,C$8,'B-PorHerramienta'!$J$2:$J$2848,$AC746,'B-PorHerramienta'!$K$2:$K$2848,$AD746,'B-PorHerramienta'!$L$2:$L$2848,$AE746,'B-PorHerramienta'!$F$2:$F$2848,"&lt;&gt;")=0,"",ROUND(SUMIFS(INDEX('B-PorHerramienta'!$F$2:$I$2848,0,$AH$6),'B-PorHerramienta'!$A$2:$A$2848,C$8,'B-PorHerramienta'!$J$2:$J$2848,$AC746,'B-PorHerramienta'!$K$2:$K$2848,$AD746,'B-PorHerramienta'!$L$2:$L$2848,$AE746)*$AI$6,$AJ$6))</f>
        <v/>
      </c>
      <c r="D746" s="48" t="str">
        <f>IF(COUNTIFS('B-PorHerramienta'!$A$2:$A$2848,D$8,'B-PorHerramienta'!$J$2:$J$2848,$AC746,'B-PorHerramienta'!$K$2:$K$2848,$AD746,'B-PorHerramienta'!$L$2:$L$2848,$AE746,'B-PorHerramienta'!$F$2:$F$2848,"&lt;&gt;")=0,"",ROUND(SUMIFS(INDEX('B-PorHerramienta'!$F$2:$I$2848,0,$AH$6),'B-PorHerramienta'!$A$2:$A$2848,D$8,'B-PorHerramienta'!$J$2:$J$2848,$AC746,'B-PorHerramienta'!$K$2:$K$2848,$AD746,'B-PorHerramienta'!$L$2:$L$2848,$AE746)*$AI$6,$AJ$6))</f>
        <v/>
      </c>
      <c r="E746" s="48" t="str">
        <f>IF(COUNTIFS('B-PorHerramienta'!$A$2:$A$2848,E$8,'B-PorHerramienta'!$J$2:$J$2848,$AC746,'B-PorHerramienta'!$K$2:$K$2848,$AD746,'B-PorHerramienta'!$L$2:$L$2848,$AE746,'B-PorHerramienta'!$F$2:$F$2848,"&lt;&gt;")=0,"",ROUND(SUMIFS(INDEX('B-PorHerramienta'!$F$2:$I$2848,0,$AH$6),'B-PorHerramienta'!$A$2:$A$2848,E$8,'B-PorHerramienta'!$J$2:$J$2848,$AC746,'B-PorHerramienta'!$K$2:$K$2848,$AD746,'B-PorHerramienta'!$L$2:$L$2848,$AE746)*$AI$6,$AJ$6))</f>
        <v/>
      </c>
      <c r="F746" s="48" t="str">
        <f>IF(COUNTIFS('B-PorHerramienta'!$A$2:$A$2848,F$8,'B-PorHerramienta'!$J$2:$J$2848,$AC746,'B-PorHerramienta'!$K$2:$K$2848,$AD746,'B-PorHerramienta'!$L$2:$L$2848,$AE746,'B-PorHerramienta'!$F$2:$F$2848,"&lt;&gt;")=0,"",ROUND(SUMIFS(INDEX('B-PorHerramienta'!$F$2:$I$2848,0,$AH$6),'B-PorHerramienta'!$A$2:$A$2848,F$8,'B-PorHerramienta'!$J$2:$J$2848,$AC746,'B-PorHerramienta'!$K$2:$K$2848,$AD746,'B-PorHerramienta'!$L$2:$L$2848,$AE746)*$AI$6,$AJ$6))</f>
        <v/>
      </c>
      <c r="G746" s="48" t="str">
        <f>IF(COUNTIFS('B-PorHerramienta'!$A$2:$A$2848,G$8,'B-PorHerramienta'!$J$2:$J$2848,$AC746,'B-PorHerramienta'!$K$2:$K$2848,$AD746,'B-PorHerramienta'!$L$2:$L$2848,$AE746,'B-PorHerramienta'!$F$2:$F$2848,"&lt;&gt;")=0,"",ROUND(SUMIFS(INDEX('B-PorHerramienta'!$F$2:$I$2848,0,$AH$6),'B-PorHerramienta'!$A$2:$A$2848,G$8,'B-PorHerramienta'!$J$2:$J$2848,$AC746,'B-PorHerramienta'!$K$2:$K$2848,$AD746,'B-PorHerramienta'!$L$2:$L$2848,$AE746)*$AI$6,$AJ$6))</f>
        <v/>
      </c>
      <c r="H746" s="48" t="str">
        <f>IF(COUNTIFS('B-PorHerramienta'!$A$2:$A$2848,H$8,'B-PorHerramienta'!$J$2:$J$2848,$AC746,'B-PorHerramienta'!$K$2:$K$2848,$AD746,'B-PorHerramienta'!$L$2:$L$2848,$AE746,'B-PorHerramienta'!$F$2:$F$2848,"&lt;&gt;")=0,"",ROUND(SUMIFS(INDEX('B-PorHerramienta'!$F$2:$I$2848,0,$AH$6),'B-PorHerramienta'!$A$2:$A$2848,H$8,'B-PorHerramienta'!$J$2:$J$2848,$AC746,'B-PorHerramienta'!$K$2:$K$2848,$AD746,'B-PorHerramienta'!$L$2:$L$2848,$AE746)*$AI$6,$AJ$6))</f>
        <v/>
      </c>
      <c r="I746" s="48" t="str">
        <f>IF(COUNTIFS('B-PorHerramienta'!$A$2:$A$2848,I$8,'B-PorHerramienta'!$J$2:$J$2848,$AC746,'B-PorHerramienta'!$K$2:$K$2848,$AD746,'B-PorHerramienta'!$L$2:$L$2848,$AE746,'B-PorHerramienta'!$F$2:$F$2848,"&lt;&gt;")=0,"",ROUND(SUMIFS(INDEX('B-PorHerramienta'!$F$2:$I$2848,0,$AH$6),'B-PorHerramienta'!$A$2:$A$2848,I$8,'B-PorHerramienta'!$J$2:$J$2848,$AC746,'B-PorHerramienta'!$K$2:$K$2848,$AD746,'B-PorHerramienta'!$L$2:$L$2848,$AE746)*$AI$6,$AJ$6))</f>
        <v/>
      </c>
      <c r="J746" s="48">
        <f>IF(COUNTIFS('B-PorHerramienta'!$A$2:$A$2848,J$8,'B-PorHerramienta'!$J$2:$J$2848,$AC746,'B-PorHerramienta'!$K$2:$K$2848,$AD746,'B-PorHerramienta'!$L$2:$L$2848,$AE746,'B-PorHerramienta'!$F$2:$F$2848,"&lt;&gt;")=0,"",ROUND(SUMIFS(INDEX('B-PorHerramienta'!$F$2:$I$2848,0,$AH$6),'B-PorHerramienta'!$A$2:$A$2848,J$8,'B-PorHerramienta'!$J$2:$J$2848,$AC746,'B-PorHerramienta'!$K$2:$K$2848,$AD746,'B-PorHerramienta'!$L$2:$L$2848,$AE746)*$AI$6,$AJ$6))</f>
        <v>5.5199999999999999E-2</v>
      </c>
      <c r="K746" s="48" t="str">
        <f>IF(COUNTIFS('B-PorHerramienta'!$A$2:$A$2848,K$8,'B-PorHerramienta'!$J$2:$J$2848,$AC746,'B-PorHerramienta'!$K$2:$K$2848,$AD746,'B-PorHerramienta'!$L$2:$L$2848,$AE746,'B-PorHerramienta'!$F$2:$F$2848,"&lt;&gt;")=0,"",ROUND(SUMIFS(INDEX('B-PorHerramienta'!$F$2:$I$2848,0,$AH$6),'B-PorHerramienta'!$A$2:$A$2848,K$8,'B-PorHerramienta'!$J$2:$J$2848,$AC746,'B-PorHerramienta'!$K$2:$K$2848,$AD746,'B-PorHerramienta'!$L$2:$L$2848,$AE746)*$AI$6,$AJ$6))</f>
        <v/>
      </c>
      <c r="L746" s="48" t="str">
        <f>IF(COUNTIFS('B-PorHerramienta'!$A$2:$A$2848,L$8,'B-PorHerramienta'!$J$2:$J$2848,$AC746,'B-PorHerramienta'!$K$2:$K$2848,$AD746,'B-PorHerramienta'!$L$2:$L$2848,$AE746,'B-PorHerramienta'!$F$2:$F$2848,"&lt;&gt;")=0,"",ROUND(SUMIFS(INDEX('B-PorHerramienta'!$F$2:$I$2848,0,$AH$6),'B-PorHerramienta'!$A$2:$A$2848,L$8,'B-PorHerramienta'!$J$2:$J$2848,$AC746,'B-PorHerramienta'!$K$2:$K$2848,$AD746,'B-PorHerramienta'!$L$2:$L$2848,$AE746)*$AI$6,$AJ$6))</f>
        <v/>
      </c>
      <c r="M746" s="48" t="str">
        <f>IF(COUNTIFS('B-PorHerramienta'!$A$2:$A$2848,M$8,'B-PorHerramienta'!$J$2:$J$2848,$AC746,'B-PorHerramienta'!$K$2:$K$2848,$AD746,'B-PorHerramienta'!$L$2:$L$2848,$AE746,'B-PorHerramienta'!$F$2:$F$2848,"&lt;&gt;")=0,"",ROUND(SUMIFS(INDEX('B-PorHerramienta'!$F$2:$I$2848,0,$AH$6),'B-PorHerramienta'!$A$2:$A$2848,M$8,'B-PorHerramienta'!$J$2:$J$2848,$AC746,'B-PorHerramienta'!$K$2:$K$2848,$AD746,'B-PorHerramienta'!$L$2:$L$2848,$AE746)*$AI$6,$AJ$6))</f>
        <v/>
      </c>
      <c r="N746" s="48" t="str">
        <f>IF(COUNTIFS('B-PorHerramienta'!$A$2:$A$2848,N$8,'B-PorHerramienta'!$J$2:$J$2848,$AC746,'B-PorHerramienta'!$K$2:$K$2848,$AD746,'B-PorHerramienta'!$L$2:$L$2848,$AE746,'B-PorHerramienta'!$F$2:$F$2848,"&lt;&gt;")=0,"",ROUND(SUMIFS(INDEX('B-PorHerramienta'!$F$2:$I$2848,0,$AH$6),'B-PorHerramienta'!$A$2:$A$2848,N$8,'B-PorHerramienta'!$J$2:$J$2848,$AC746,'B-PorHerramienta'!$K$2:$K$2848,$AD746,'B-PorHerramienta'!$L$2:$L$2848,$AE746)*$AI$6,$AJ$6))</f>
        <v/>
      </c>
      <c r="O746" s="48" t="str">
        <f>IF(COUNTIFS('B-PorHerramienta'!$A$2:$A$2848,O$8,'B-PorHerramienta'!$J$2:$J$2848,$AC746,'B-PorHerramienta'!$K$2:$K$2848,$AD746,'B-PorHerramienta'!$L$2:$L$2848,$AE746,'B-PorHerramienta'!$F$2:$F$2848,"&lt;&gt;")=0,"",ROUND(SUMIFS(INDEX('B-PorHerramienta'!$F$2:$I$2848,0,$AH$6),'B-PorHerramienta'!$A$2:$A$2848,O$8,'B-PorHerramienta'!$J$2:$J$2848,$AC746,'B-PorHerramienta'!$K$2:$K$2848,$AD746,'B-PorHerramienta'!$L$2:$L$2848,$AE746)*$AI$6,$AJ$6))</f>
        <v/>
      </c>
      <c r="P746" s="48" t="str">
        <f>IF(COUNTIFS('B-PorHerramienta'!$A$2:$A$2848,P$8,'B-PorHerramienta'!$J$2:$J$2848,$AC746,'B-PorHerramienta'!$K$2:$K$2848,$AD746,'B-PorHerramienta'!$L$2:$L$2848,$AE746,'B-PorHerramienta'!$F$2:$F$2848,"&lt;&gt;")=0,"",ROUND(SUMIFS(INDEX('B-PorHerramienta'!$F$2:$I$2848,0,$AH$6),'B-PorHerramienta'!$A$2:$A$2848,P$8,'B-PorHerramienta'!$J$2:$J$2848,$AC746,'B-PorHerramienta'!$K$2:$K$2848,$AD746,'B-PorHerramienta'!$L$2:$L$2848,$AE746)*$AI$6,$AJ$6))</f>
        <v/>
      </c>
      <c r="Q746" s="48" t="str">
        <f>IF(COUNTIFS('B-PorHerramienta'!$A$2:$A$2848,Q$8,'B-PorHerramienta'!$J$2:$J$2848,$AC746,'B-PorHerramienta'!$K$2:$K$2848,$AD746,'B-PorHerramienta'!$L$2:$L$2848,$AE746,'B-PorHerramienta'!$F$2:$F$2848,"&lt;&gt;")=0,"",ROUND(SUMIFS(INDEX('B-PorHerramienta'!$F$2:$I$2848,0,$AH$6),'B-PorHerramienta'!$A$2:$A$2848,Q$8,'B-PorHerramienta'!$J$2:$J$2848,$AC746,'B-PorHerramienta'!$K$2:$K$2848,$AD746,'B-PorHerramienta'!$L$2:$L$2848,$AE746)*$AI$6,$AJ$6))</f>
        <v/>
      </c>
      <c r="R746" s="48" t="str">
        <f>IF(COUNTIFS('B-PorHerramienta'!$A$2:$A$2848,R$8,'B-PorHerramienta'!$J$2:$J$2848,$AC746,'B-PorHerramienta'!$K$2:$K$2848,$AD746,'B-PorHerramienta'!$L$2:$L$2848,$AE746,'B-PorHerramienta'!$F$2:$F$2848,"&lt;&gt;")=0,"",ROUND(SUMIFS(INDEX('B-PorHerramienta'!$F$2:$I$2848,0,$AH$6),'B-PorHerramienta'!$A$2:$A$2848,R$8,'B-PorHerramienta'!$J$2:$J$2848,$AC746,'B-PorHerramienta'!$K$2:$K$2848,$AD746,'B-PorHerramienta'!$L$2:$L$2848,$AE746)*$AI$6,$AJ$6))</f>
        <v/>
      </c>
      <c r="S746" s="48" t="str">
        <f>IF(COUNTIFS('B-PorHerramienta'!$A$2:$A$2848,S$8,'B-PorHerramienta'!$J$2:$J$2848,$AC746,'B-PorHerramienta'!$K$2:$K$2848,$AD746,'B-PorHerramienta'!$L$2:$L$2848,$AE746,'B-PorHerramienta'!$F$2:$F$2848,"&lt;&gt;")=0,"",ROUND(SUMIFS(INDEX('B-PorHerramienta'!$F$2:$I$2848,0,$AH$6),'B-PorHerramienta'!$A$2:$A$2848,S$8,'B-PorHerramienta'!$J$2:$J$2848,$AC746,'B-PorHerramienta'!$K$2:$K$2848,$AD746,'B-PorHerramienta'!$L$2:$L$2848,$AE746)*$AI$6,$AJ$6))</f>
        <v/>
      </c>
      <c r="T746" s="48" t="str">
        <f>IF(COUNTIFS('B-PorHerramienta'!$A$2:$A$2848,T$8,'B-PorHerramienta'!$J$2:$J$2848,$AC746,'B-PorHerramienta'!$K$2:$K$2848,$AD746,'B-PorHerramienta'!$L$2:$L$2848,$AE746,'B-PorHerramienta'!$F$2:$F$2848,"&lt;&gt;")=0,"",ROUND(SUMIFS(INDEX('B-PorHerramienta'!$F$2:$I$2848,0,$AH$6),'B-PorHerramienta'!$A$2:$A$2848,T$8,'B-PorHerramienta'!$J$2:$J$2848,$AC746,'B-PorHerramienta'!$K$2:$K$2848,$AD746,'B-PorHerramienta'!$L$2:$L$2848,$AE746)*$AI$6,$AJ$6))</f>
        <v/>
      </c>
      <c r="U746" s="48" t="str">
        <f>IF(COUNTIFS('B-PorHerramienta'!$A$2:$A$2848,U$8,'B-PorHerramienta'!$J$2:$J$2848,$AC746,'B-PorHerramienta'!$K$2:$K$2848,$AD746,'B-PorHerramienta'!$L$2:$L$2848,$AE746,'B-PorHerramienta'!$F$2:$F$2848,"&lt;&gt;")=0,"",ROUND(SUMIFS(INDEX('B-PorHerramienta'!$F$2:$I$2848,0,$AH$6),'B-PorHerramienta'!$A$2:$A$2848,U$8,'B-PorHerramienta'!$J$2:$J$2848,$AC746,'B-PorHerramienta'!$K$2:$K$2848,$AD746,'B-PorHerramienta'!$L$2:$L$2848,$AE746)*$AI$6,$AJ$6))</f>
        <v/>
      </c>
      <c r="V746" s="48" t="str">
        <f>IF(COUNTIFS('B-PorHerramienta'!$A$2:$A$2848,V$8,'B-PorHerramienta'!$J$2:$J$2848,$AC746,'B-PorHerramienta'!$K$2:$K$2848,$AD746,'B-PorHerramienta'!$L$2:$L$2848,$AE746,'B-PorHerramienta'!$F$2:$F$2848,"&lt;&gt;")=0,"",ROUND(SUMIFS(INDEX('B-PorHerramienta'!$F$2:$I$2848,0,$AH$6),'B-PorHerramienta'!$A$2:$A$2848,V$8,'B-PorHerramienta'!$J$2:$J$2848,$AC746,'B-PorHerramienta'!$K$2:$K$2848,$AD746,'B-PorHerramienta'!$L$2:$L$2848,$AE746)*$AI$6,$AJ$6))</f>
        <v/>
      </c>
      <c r="W746" s="48" t="str">
        <f>IF(COUNTIFS('B-PorHerramienta'!$A$2:$A$2848,W$8,'B-PorHerramienta'!$J$2:$J$2848,$AC746,'B-PorHerramienta'!$K$2:$K$2848,$AD746,'B-PorHerramienta'!$L$2:$L$2848,$AE746,'B-PorHerramienta'!$F$2:$F$2848,"&lt;&gt;")=0,"",ROUND(SUMIFS(INDEX('B-PorHerramienta'!$F$2:$I$2848,0,$AH$6),'B-PorHerramienta'!$A$2:$A$2848,W$8,'B-PorHerramienta'!$J$2:$J$2848,$AC746,'B-PorHerramienta'!$K$2:$K$2848,$AD746,'B-PorHerramienta'!$L$2:$L$2848,$AE746)*$AI$6,$AJ$6))</f>
        <v/>
      </c>
      <c r="X746" s="48" t="str">
        <f>IF(COUNTIFS('B-PorHerramienta'!$A$2:$A$2848,X$8,'B-PorHerramienta'!$J$2:$J$2848,$AC746,'B-PorHerramienta'!$K$2:$K$2848,$AD746,'B-PorHerramienta'!$L$2:$L$2848,$AE746,'B-PorHerramienta'!$F$2:$F$2848,"&lt;&gt;")=0,"",ROUND(SUMIFS(INDEX('B-PorHerramienta'!$F$2:$I$2848,0,$AH$6),'B-PorHerramienta'!$A$2:$A$2848,X$8,'B-PorHerramienta'!$J$2:$J$2848,$AC746,'B-PorHerramienta'!$K$2:$K$2848,$AD746,'B-PorHerramienta'!$L$2:$L$2848,$AE746)*$AI$6,$AJ$6))</f>
        <v/>
      </c>
      <c r="Y746" s="48" t="str">
        <f>IF(COUNTIFS('B-PorHerramienta'!$A$2:$A$2848,Y$8,'B-PorHerramienta'!$J$2:$J$2848,$AC746,'B-PorHerramienta'!$K$2:$K$2848,$AD746,'B-PorHerramienta'!$L$2:$L$2848,$AE746,'B-PorHerramienta'!$F$2:$F$2848,"&lt;&gt;")=0,"",ROUND(SUMIFS(INDEX('B-PorHerramienta'!$F$2:$I$2848,0,$AH$6),'B-PorHerramienta'!$A$2:$A$2848,Y$8,'B-PorHerramienta'!$J$2:$J$2848,$AC746,'B-PorHerramienta'!$K$2:$K$2848,$AD746,'B-PorHerramienta'!$L$2:$L$2848,$AE746)*$AI$6,$AJ$6))</f>
        <v/>
      </c>
      <c r="Z746" s="48" t="str">
        <f>IF(COUNTIFS('B-PorHerramienta'!$A$2:$A$2848,Z$8,'B-PorHerramienta'!$J$2:$J$2848,$AC746,'B-PorHerramienta'!$K$2:$K$2848,$AD746,'B-PorHerramienta'!$L$2:$L$2848,$AE746,'B-PorHerramienta'!$F$2:$F$2848,"&lt;&gt;")=0,"",ROUND(SUMIFS(INDEX('B-PorHerramienta'!$F$2:$I$2848,0,$AH$6),'B-PorHerramienta'!$A$2:$A$2848,Z$8,'B-PorHerramienta'!$J$2:$J$2848,$AC746,'B-PorHerramienta'!$K$2:$K$2848,$AD746,'B-PorHerramienta'!$L$2:$L$2848,$AE746)*$AI$6,$AJ$6))</f>
        <v/>
      </c>
      <c r="AA746" s="6"/>
      <c r="AB746" s="35">
        <v>2</v>
      </c>
      <c r="AC746" s="35" t="s">
        <v>1653</v>
      </c>
      <c r="AD746" s="35" t="s">
        <v>1200</v>
      </c>
      <c r="AE746" s="35" t="s">
        <v>1699</v>
      </c>
      <c r="AF746" s="35"/>
      <c r="AG746" s="35"/>
      <c r="AH746" s="35"/>
      <c r="AI746" s="35"/>
      <c r="AJ746" s="35"/>
      <c r="AK746" s="35"/>
    </row>
    <row r="747" spans="1:37" hidden="1" outlineLevel="1" collapsed="1" x14ac:dyDescent="0.25">
      <c r="A747" s="46" t="s">
        <v>303</v>
      </c>
      <c r="B747" s="47" t="s">
        <v>1867</v>
      </c>
      <c r="C747" s="48" t="str">
        <f>IF(COUNTIFS('B-PorHerramienta'!$A$2:$A$2848,C$8,'B-PorHerramienta'!$J$2:$J$2848,$AC747,'B-PorHerramienta'!$K$2:$K$2848,$AD747,'B-PorHerramienta'!$L$2:$L$2848,$AE747,'B-PorHerramienta'!$F$2:$F$2848,"&lt;&gt;")=0,"",ROUND(SUMIFS(INDEX('B-PorHerramienta'!$F$2:$I$2848,0,$AH$6),'B-PorHerramienta'!$A$2:$A$2848,C$8,'B-PorHerramienta'!$J$2:$J$2848,$AC747,'B-PorHerramienta'!$K$2:$K$2848,$AD747,'B-PorHerramienta'!$L$2:$L$2848,$AE747)*$AI$6,$AJ$6))</f>
        <v/>
      </c>
      <c r="D747" s="48" t="str">
        <f>IF(COUNTIFS('B-PorHerramienta'!$A$2:$A$2848,D$8,'B-PorHerramienta'!$J$2:$J$2848,$AC747,'B-PorHerramienta'!$K$2:$K$2848,$AD747,'B-PorHerramienta'!$L$2:$L$2848,$AE747,'B-PorHerramienta'!$F$2:$F$2848,"&lt;&gt;")=0,"",ROUND(SUMIFS(INDEX('B-PorHerramienta'!$F$2:$I$2848,0,$AH$6),'B-PorHerramienta'!$A$2:$A$2848,D$8,'B-PorHerramienta'!$J$2:$J$2848,$AC747,'B-PorHerramienta'!$K$2:$K$2848,$AD747,'B-PorHerramienta'!$L$2:$L$2848,$AE747)*$AI$6,$AJ$6))</f>
        <v/>
      </c>
      <c r="E747" s="48" t="str">
        <f>IF(COUNTIFS('B-PorHerramienta'!$A$2:$A$2848,E$8,'B-PorHerramienta'!$J$2:$J$2848,$AC747,'B-PorHerramienta'!$K$2:$K$2848,$AD747,'B-PorHerramienta'!$L$2:$L$2848,$AE747,'B-PorHerramienta'!$F$2:$F$2848,"&lt;&gt;")=0,"",ROUND(SUMIFS(INDEX('B-PorHerramienta'!$F$2:$I$2848,0,$AH$6),'B-PorHerramienta'!$A$2:$A$2848,E$8,'B-PorHerramienta'!$J$2:$J$2848,$AC747,'B-PorHerramienta'!$K$2:$K$2848,$AD747,'B-PorHerramienta'!$L$2:$L$2848,$AE747)*$AI$6,$AJ$6))</f>
        <v/>
      </c>
      <c r="F747" s="48" t="str">
        <f>IF(COUNTIFS('B-PorHerramienta'!$A$2:$A$2848,F$8,'B-PorHerramienta'!$J$2:$J$2848,$AC747,'B-PorHerramienta'!$K$2:$K$2848,$AD747,'B-PorHerramienta'!$L$2:$L$2848,$AE747,'B-PorHerramienta'!$F$2:$F$2848,"&lt;&gt;")=0,"",ROUND(SUMIFS(INDEX('B-PorHerramienta'!$F$2:$I$2848,0,$AH$6),'B-PorHerramienta'!$A$2:$A$2848,F$8,'B-PorHerramienta'!$J$2:$J$2848,$AC747,'B-PorHerramienta'!$K$2:$K$2848,$AD747,'B-PorHerramienta'!$L$2:$L$2848,$AE747)*$AI$6,$AJ$6))</f>
        <v/>
      </c>
      <c r="G747" s="48" t="str">
        <f>IF(COUNTIFS('B-PorHerramienta'!$A$2:$A$2848,G$8,'B-PorHerramienta'!$J$2:$J$2848,$AC747,'B-PorHerramienta'!$K$2:$K$2848,$AD747,'B-PorHerramienta'!$L$2:$L$2848,$AE747,'B-PorHerramienta'!$F$2:$F$2848,"&lt;&gt;")=0,"",ROUND(SUMIFS(INDEX('B-PorHerramienta'!$F$2:$I$2848,0,$AH$6),'B-PorHerramienta'!$A$2:$A$2848,G$8,'B-PorHerramienta'!$J$2:$J$2848,$AC747,'B-PorHerramienta'!$K$2:$K$2848,$AD747,'B-PorHerramienta'!$L$2:$L$2848,$AE747)*$AI$6,$AJ$6))</f>
        <v/>
      </c>
      <c r="H747" s="48" t="str">
        <f>IF(COUNTIFS('B-PorHerramienta'!$A$2:$A$2848,H$8,'B-PorHerramienta'!$J$2:$J$2848,$AC747,'B-PorHerramienta'!$K$2:$K$2848,$AD747,'B-PorHerramienta'!$L$2:$L$2848,$AE747,'B-PorHerramienta'!$F$2:$F$2848,"&lt;&gt;")=0,"",ROUND(SUMIFS(INDEX('B-PorHerramienta'!$F$2:$I$2848,0,$AH$6),'B-PorHerramienta'!$A$2:$A$2848,H$8,'B-PorHerramienta'!$J$2:$J$2848,$AC747,'B-PorHerramienta'!$K$2:$K$2848,$AD747,'B-PorHerramienta'!$L$2:$L$2848,$AE747)*$AI$6,$AJ$6))</f>
        <v/>
      </c>
      <c r="I747" s="48">
        <f>IF(COUNTIFS('B-PorHerramienta'!$A$2:$A$2848,I$8,'B-PorHerramienta'!$J$2:$J$2848,$AC747,'B-PorHerramienta'!$K$2:$K$2848,$AD747,'B-PorHerramienta'!$L$2:$L$2848,$AE747,'B-PorHerramienta'!$F$2:$F$2848,"&lt;&gt;")=0,"",ROUND(SUMIFS(INDEX('B-PorHerramienta'!$F$2:$I$2848,0,$AH$6),'B-PorHerramienta'!$A$2:$A$2848,I$8,'B-PorHerramienta'!$J$2:$J$2848,$AC747,'B-PorHerramienta'!$K$2:$K$2848,$AD747,'B-PorHerramienta'!$L$2:$L$2848,$AE747)*$AI$6,$AJ$6))</f>
        <v>0.16619999999999999</v>
      </c>
      <c r="J747" s="48">
        <f>IF(COUNTIFS('B-PorHerramienta'!$A$2:$A$2848,J$8,'B-PorHerramienta'!$J$2:$J$2848,$AC747,'B-PorHerramienta'!$K$2:$K$2848,$AD747,'B-PorHerramienta'!$L$2:$L$2848,$AE747,'B-PorHerramienta'!$F$2:$F$2848,"&lt;&gt;")=0,"",ROUND(SUMIFS(INDEX('B-PorHerramienta'!$F$2:$I$2848,0,$AH$6),'B-PorHerramienta'!$A$2:$A$2848,J$8,'B-PorHerramienta'!$J$2:$J$2848,$AC747,'B-PorHerramienta'!$K$2:$K$2848,$AD747,'B-PorHerramienta'!$L$2:$L$2848,$AE747)*$AI$6,$AJ$6))</f>
        <v>0.21</v>
      </c>
      <c r="K747" s="48">
        <f>IF(COUNTIFS('B-PorHerramienta'!$A$2:$A$2848,K$8,'B-PorHerramienta'!$J$2:$J$2848,$AC747,'B-PorHerramienta'!$K$2:$K$2848,$AD747,'B-PorHerramienta'!$L$2:$L$2848,$AE747,'B-PorHerramienta'!$F$2:$F$2848,"&lt;&gt;")=0,"",ROUND(SUMIFS(INDEX('B-PorHerramienta'!$F$2:$I$2848,0,$AH$6),'B-PorHerramienta'!$A$2:$A$2848,K$8,'B-PorHerramienta'!$J$2:$J$2848,$AC747,'B-PorHerramienta'!$K$2:$K$2848,$AD747,'B-PorHerramienta'!$L$2:$L$2848,$AE747)*$AI$6,$AJ$6))</f>
        <v>9.7299999999999998E-2</v>
      </c>
      <c r="L747" s="48">
        <f>IF(COUNTIFS('B-PorHerramienta'!$A$2:$A$2848,L$8,'B-PorHerramienta'!$J$2:$J$2848,$AC747,'B-PorHerramienta'!$K$2:$K$2848,$AD747,'B-PorHerramienta'!$L$2:$L$2848,$AE747,'B-PorHerramienta'!$F$2:$F$2848,"&lt;&gt;")=0,"",ROUND(SUMIFS(INDEX('B-PorHerramienta'!$F$2:$I$2848,0,$AH$6),'B-PorHerramienta'!$A$2:$A$2848,L$8,'B-PorHerramienta'!$J$2:$J$2848,$AC747,'B-PorHerramienta'!$K$2:$K$2848,$AD747,'B-PorHerramienta'!$L$2:$L$2848,$AE747)*$AI$6,$AJ$6))</f>
        <v>9.4200000000000006E-2</v>
      </c>
      <c r="M747" s="48">
        <f>IF(COUNTIFS('B-PorHerramienta'!$A$2:$A$2848,M$8,'B-PorHerramienta'!$J$2:$J$2848,$AC747,'B-PorHerramienta'!$K$2:$K$2848,$AD747,'B-PorHerramienta'!$L$2:$L$2848,$AE747,'B-PorHerramienta'!$F$2:$F$2848,"&lt;&gt;")=0,"",ROUND(SUMIFS(INDEX('B-PorHerramienta'!$F$2:$I$2848,0,$AH$6),'B-PorHerramienta'!$A$2:$A$2848,M$8,'B-PorHerramienta'!$J$2:$J$2848,$AC747,'B-PorHerramienta'!$K$2:$K$2848,$AD747,'B-PorHerramienta'!$L$2:$L$2848,$AE747)*$AI$6,$AJ$6))</f>
        <v>7.2599999999999998E-2</v>
      </c>
      <c r="N747" s="48" t="str">
        <f>IF(COUNTIFS('B-PorHerramienta'!$A$2:$A$2848,N$8,'B-PorHerramienta'!$J$2:$J$2848,$AC747,'B-PorHerramienta'!$K$2:$K$2848,$AD747,'B-PorHerramienta'!$L$2:$L$2848,$AE747,'B-PorHerramienta'!$F$2:$F$2848,"&lt;&gt;")=0,"",ROUND(SUMIFS(INDEX('B-PorHerramienta'!$F$2:$I$2848,0,$AH$6),'B-PorHerramienta'!$A$2:$A$2848,N$8,'B-PorHerramienta'!$J$2:$J$2848,$AC747,'B-PorHerramienta'!$K$2:$K$2848,$AD747,'B-PorHerramienta'!$L$2:$L$2848,$AE747)*$AI$6,$AJ$6))</f>
        <v/>
      </c>
      <c r="O747" s="48" t="str">
        <f>IF(COUNTIFS('B-PorHerramienta'!$A$2:$A$2848,O$8,'B-PorHerramienta'!$J$2:$J$2848,$AC747,'B-PorHerramienta'!$K$2:$K$2848,$AD747,'B-PorHerramienta'!$L$2:$L$2848,$AE747,'B-PorHerramienta'!$F$2:$F$2848,"&lt;&gt;")=0,"",ROUND(SUMIFS(INDEX('B-PorHerramienta'!$F$2:$I$2848,0,$AH$6),'B-PorHerramienta'!$A$2:$A$2848,O$8,'B-PorHerramienta'!$J$2:$J$2848,$AC747,'B-PorHerramienta'!$K$2:$K$2848,$AD747,'B-PorHerramienta'!$L$2:$L$2848,$AE747)*$AI$6,$AJ$6))</f>
        <v/>
      </c>
      <c r="P747" s="48" t="str">
        <f>IF(COUNTIFS('B-PorHerramienta'!$A$2:$A$2848,P$8,'B-PorHerramienta'!$J$2:$J$2848,$AC747,'B-PorHerramienta'!$K$2:$K$2848,$AD747,'B-PorHerramienta'!$L$2:$L$2848,$AE747,'B-PorHerramienta'!$F$2:$F$2848,"&lt;&gt;")=0,"",ROUND(SUMIFS(INDEX('B-PorHerramienta'!$F$2:$I$2848,0,$AH$6),'B-PorHerramienta'!$A$2:$A$2848,P$8,'B-PorHerramienta'!$J$2:$J$2848,$AC747,'B-PorHerramienta'!$K$2:$K$2848,$AD747,'B-PorHerramienta'!$L$2:$L$2848,$AE747)*$AI$6,$AJ$6))</f>
        <v/>
      </c>
      <c r="Q747" s="48" t="str">
        <f>IF(COUNTIFS('B-PorHerramienta'!$A$2:$A$2848,Q$8,'B-PorHerramienta'!$J$2:$J$2848,$AC747,'B-PorHerramienta'!$K$2:$K$2848,$AD747,'B-PorHerramienta'!$L$2:$L$2848,$AE747,'B-PorHerramienta'!$F$2:$F$2848,"&lt;&gt;")=0,"",ROUND(SUMIFS(INDEX('B-PorHerramienta'!$F$2:$I$2848,0,$AH$6),'B-PorHerramienta'!$A$2:$A$2848,Q$8,'B-PorHerramienta'!$J$2:$J$2848,$AC747,'B-PorHerramienta'!$K$2:$K$2848,$AD747,'B-PorHerramienta'!$L$2:$L$2848,$AE747)*$AI$6,$AJ$6))</f>
        <v/>
      </c>
      <c r="R747" s="48" t="str">
        <f>IF(COUNTIFS('B-PorHerramienta'!$A$2:$A$2848,R$8,'B-PorHerramienta'!$J$2:$J$2848,$AC747,'B-PorHerramienta'!$K$2:$K$2848,$AD747,'B-PorHerramienta'!$L$2:$L$2848,$AE747,'B-PorHerramienta'!$F$2:$F$2848,"&lt;&gt;")=0,"",ROUND(SUMIFS(INDEX('B-PorHerramienta'!$F$2:$I$2848,0,$AH$6),'B-PorHerramienta'!$A$2:$A$2848,R$8,'B-PorHerramienta'!$J$2:$J$2848,$AC747,'B-PorHerramienta'!$K$2:$K$2848,$AD747,'B-PorHerramienta'!$L$2:$L$2848,$AE747)*$AI$6,$AJ$6))</f>
        <v/>
      </c>
      <c r="S747" s="48" t="str">
        <f>IF(COUNTIFS('B-PorHerramienta'!$A$2:$A$2848,S$8,'B-PorHerramienta'!$J$2:$J$2848,$AC747,'B-PorHerramienta'!$K$2:$K$2848,$AD747,'B-PorHerramienta'!$L$2:$L$2848,$AE747,'B-PorHerramienta'!$F$2:$F$2848,"&lt;&gt;")=0,"",ROUND(SUMIFS(INDEX('B-PorHerramienta'!$F$2:$I$2848,0,$AH$6),'B-PorHerramienta'!$A$2:$A$2848,S$8,'B-PorHerramienta'!$J$2:$J$2848,$AC747,'B-PorHerramienta'!$K$2:$K$2848,$AD747,'B-PorHerramienta'!$L$2:$L$2848,$AE747)*$AI$6,$AJ$6))</f>
        <v/>
      </c>
      <c r="T747" s="48" t="str">
        <f>IF(COUNTIFS('B-PorHerramienta'!$A$2:$A$2848,T$8,'B-PorHerramienta'!$J$2:$J$2848,$AC747,'B-PorHerramienta'!$K$2:$K$2848,$AD747,'B-PorHerramienta'!$L$2:$L$2848,$AE747,'B-PorHerramienta'!$F$2:$F$2848,"&lt;&gt;")=0,"",ROUND(SUMIFS(INDEX('B-PorHerramienta'!$F$2:$I$2848,0,$AH$6),'B-PorHerramienta'!$A$2:$A$2848,T$8,'B-PorHerramienta'!$J$2:$J$2848,$AC747,'B-PorHerramienta'!$K$2:$K$2848,$AD747,'B-PorHerramienta'!$L$2:$L$2848,$AE747)*$AI$6,$AJ$6))</f>
        <v/>
      </c>
      <c r="U747" s="48" t="str">
        <f>IF(COUNTIFS('B-PorHerramienta'!$A$2:$A$2848,U$8,'B-PorHerramienta'!$J$2:$J$2848,$AC747,'B-PorHerramienta'!$K$2:$K$2848,$AD747,'B-PorHerramienta'!$L$2:$L$2848,$AE747,'B-PorHerramienta'!$F$2:$F$2848,"&lt;&gt;")=0,"",ROUND(SUMIFS(INDEX('B-PorHerramienta'!$F$2:$I$2848,0,$AH$6),'B-PorHerramienta'!$A$2:$A$2848,U$8,'B-PorHerramienta'!$J$2:$J$2848,$AC747,'B-PorHerramienta'!$K$2:$K$2848,$AD747,'B-PorHerramienta'!$L$2:$L$2848,$AE747)*$AI$6,$AJ$6))</f>
        <v/>
      </c>
      <c r="V747" s="48" t="str">
        <f>IF(COUNTIFS('B-PorHerramienta'!$A$2:$A$2848,V$8,'B-PorHerramienta'!$J$2:$J$2848,$AC747,'B-PorHerramienta'!$K$2:$K$2848,$AD747,'B-PorHerramienta'!$L$2:$L$2848,$AE747,'B-PorHerramienta'!$F$2:$F$2848,"&lt;&gt;")=0,"",ROUND(SUMIFS(INDEX('B-PorHerramienta'!$F$2:$I$2848,0,$AH$6),'B-PorHerramienta'!$A$2:$A$2848,V$8,'B-PorHerramienta'!$J$2:$J$2848,$AC747,'B-PorHerramienta'!$K$2:$K$2848,$AD747,'B-PorHerramienta'!$L$2:$L$2848,$AE747)*$AI$6,$AJ$6))</f>
        <v/>
      </c>
      <c r="W747" s="48" t="str">
        <f>IF(COUNTIFS('B-PorHerramienta'!$A$2:$A$2848,W$8,'B-PorHerramienta'!$J$2:$J$2848,$AC747,'B-PorHerramienta'!$K$2:$K$2848,$AD747,'B-PorHerramienta'!$L$2:$L$2848,$AE747,'B-PorHerramienta'!$F$2:$F$2848,"&lt;&gt;")=0,"",ROUND(SUMIFS(INDEX('B-PorHerramienta'!$F$2:$I$2848,0,$AH$6),'B-PorHerramienta'!$A$2:$A$2848,W$8,'B-PorHerramienta'!$J$2:$J$2848,$AC747,'B-PorHerramienta'!$K$2:$K$2848,$AD747,'B-PorHerramienta'!$L$2:$L$2848,$AE747)*$AI$6,$AJ$6))</f>
        <v/>
      </c>
      <c r="X747" s="48" t="str">
        <f>IF(COUNTIFS('B-PorHerramienta'!$A$2:$A$2848,X$8,'B-PorHerramienta'!$J$2:$J$2848,$AC747,'B-PorHerramienta'!$K$2:$K$2848,$AD747,'B-PorHerramienta'!$L$2:$L$2848,$AE747,'B-PorHerramienta'!$F$2:$F$2848,"&lt;&gt;")=0,"",ROUND(SUMIFS(INDEX('B-PorHerramienta'!$F$2:$I$2848,0,$AH$6),'B-PorHerramienta'!$A$2:$A$2848,X$8,'B-PorHerramienta'!$J$2:$J$2848,$AC747,'B-PorHerramienta'!$K$2:$K$2848,$AD747,'B-PorHerramienta'!$L$2:$L$2848,$AE747)*$AI$6,$AJ$6))</f>
        <v/>
      </c>
      <c r="Y747" s="48" t="str">
        <f>IF(COUNTIFS('B-PorHerramienta'!$A$2:$A$2848,Y$8,'B-PorHerramienta'!$J$2:$J$2848,$AC747,'B-PorHerramienta'!$K$2:$K$2848,$AD747,'B-PorHerramienta'!$L$2:$L$2848,$AE747,'B-PorHerramienta'!$F$2:$F$2848,"&lt;&gt;")=0,"",ROUND(SUMIFS(INDEX('B-PorHerramienta'!$F$2:$I$2848,0,$AH$6),'B-PorHerramienta'!$A$2:$A$2848,Y$8,'B-PorHerramienta'!$J$2:$J$2848,$AC747,'B-PorHerramienta'!$K$2:$K$2848,$AD747,'B-PorHerramienta'!$L$2:$L$2848,$AE747)*$AI$6,$AJ$6))</f>
        <v/>
      </c>
      <c r="Z747" s="48" t="str">
        <f>IF(COUNTIFS('B-PorHerramienta'!$A$2:$A$2848,Z$8,'B-PorHerramienta'!$J$2:$J$2848,$AC747,'B-PorHerramienta'!$K$2:$K$2848,$AD747,'B-PorHerramienta'!$L$2:$L$2848,$AE747,'B-PorHerramienta'!$F$2:$F$2848,"&lt;&gt;")=0,"",ROUND(SUMIFS(INDEX('B-PorHerramienta'!$F$2:$I$2848,0,$AH$6),'B-PorHerramienta'!$A$2:$A$2848,Z$8,'B-PorHerramienta'!$J$2:$J$2848,$AC747,'B-PorHerramienta'!$K$2:$K$2848,$AD747,'B-PorHerramienta'!$L$2:$L$2848,$AE747)*$AI$6,$AJ$6))</f>
        <v/>
      </c>
      <c r="AA747" s="6"/>
      <c r="AB747" s="35">
        <v>1</v>
      </c>
      <c r="AC747" s="35" t="s">
        <v>1653</v>
      </c>
      <c r="AD747" s="35" t="s">
        <v>303</v>
      </c>
      <c r="AE747" s="35" t="s">
        <v>88</v>
      </c>
      <c r="AF747" s="35"/>
      <c r="AG747" s="35"/>
      <c r="AH747" s="35"/>
      <c r="AI747" s="35"/>
      <c r="AJ747" s="35"/>
      <c r="AK747" s="35"/>
    </row>
    <row r="748" spans="1:37" hidden="1" outlineLevel="2" collapsed="1" x14ac:dyDescent="0.25">
      <c r="A748" s="49" t="s">
        <v>930</v>
      </c>
      <c r="B748" s="47" t="s">
        <v>2254</v>
      </c>
      <c r="C748" s="48" t="str">
        <f>IF(COUNTIFS('B-PorHerramienta'!$A$2:$A$2848,C$8,'B-PorHerramienta'!$J$2:$J$2848,$AC748,'B-PorHerramienta'!$K$2:$K$2848,$AD748,'B-PorHerramienta'!$L$2:$L$2848,$AE748,'B-PorHerramienta'!$F$2:$F$2848,"&lt;&gt;")=0,"",ROUND(SUMIFS(INDEX('B-PorHerramienta'!$F$2:$I$2848,0,$AH$6),'B-PorHerramienta'!$A$2:$A$2848,C$8,'B-PorHerramienta'!$J$2:$J$2848,$AC748,'B-PorHerramienta'!$K$2:$K$2848,$AD748,'B-PorHerramienta'!$L$2:$L$2848,$AE748)*$AI$6,$AJ$6))</f>
        <v/>
      </c>
      <c r="D748" s="48" t="str">
        <f>IF(COUNTIFS('B-PorHerramienta'!$A$2:$A$2848,D$8,'B-PorHerramienta'!$J$2:$J$2848,$AC748,'B-PorHerramienta'!$K$2:$K$2848,$AD748,'B-PorHerramienta'!$L$2:$L$2848,$AE748,'B-PorHerramienta'!$F$2:$F$2848,"&lt;&gt;")=0,"",ROUND(SUMIFS(INDEX('B-PorHerramienta'!$F$2:$I$2848,0,$AH$6),'B-PorHerramienta'!$A$2:$A$2848,D$8,'B-PorHerramienta'!$J$2:$J$2848,$AC748,'B-PorHerramienta'!$K$2:$K$2848,$AD748,'B-PorHerramienta'!$L$2:$L$2848,$AE748)*$AI$6,$AJ$6))</f>
        <v/>
      </c>
      <c r="E748" s="48" t="str">
        <f>IF(COUNTIFS('B-PorHerramienta'!$A$2:$A$2848,E$8,'B-PorHerramienta'!$J$2:$J$2848,$AC748,'B-PorHerramienta'!$K$2:$K$2848,$AD748,'B-PorHerramienta'!$L$2:$L$2848,$AE748,'B-PorHerramienta'!$F$2:$F$2848,"&lt;&gt;")=0,"",ROUND(SUMIFS(INDEX('B-PorHerramienta'!$F$2:$I$2848,0,$AH$6),'B-PorHerramienta'!$A$2:$A$2848,E$8,'B-PorHerramienta'!$J$2:$J$2848,$AC748,'B-PorHerramienta'!$K$2:$K$2848,$AD748,'B-PorHerramienta'!$L$2:$L$2848,$AE748)*$AI$6,$AJ$6))</f>
        <v/>
      </c>
      <c r="F748" s="48" t="str">
        <f>IF(COUNTIFS('B-PorHerramienta'!$A$2:$A$2848,F$8,'B-PorHerramienta'!$J$2:$J$2848,$AC748,'B-PorHerramienta'!$K$2:$K$2848,$AD748,'B-PorHerramienta'!$L$2:$L$2848,$AE748,'B-PorHerramienta'!$F$2:$F$2848,"&lt;&gt;")=0,"",ROUND(SUMIFS(INDEX('B-PorHerramienta'!$F$2:$I$2848,0,$AH$6),'B-PorHerramienta'!$A$2:$A$2848,F$8,'B-PorHerramienta'!$J$2:$J$2848,$AC748,'B-PorHerramienta'!$K$2:$K$2848,$AD748,'B-PorHerramienta'!$L$2:$L$2848,$AE748)*$AI$6,$AJ$6))</f>
        <v/>
      </c>
      <c r="G748" s="48" t="str">
        <f>IF(COUNTIFS('B-PorHerramienta'!$A$2:$A$2848,G$8,'B-PorHerramienta'!$J$2:$J$2848,$AC748,'B-PorHerramienta'!$K$2:$K$2848,$AD748,'B-PorHerramienta'!$L$2:$L$2848,$AE748,'B-PorHerramienta'!$F$2:$F$2848,"&lt;&gt;")=0,"",ROUND(SUMIFS(INDEX('B-PorHerramienta'!$F$2:$I$2848,0,$AH$6),'B-PorHerramienta'!$A$2:$A$2848,G$8,'B-PorHerramienta'!$J$2:$J$2848,$AC748,'B-PorHerramienta'!$K$2:$K$2848,$AD748,'B-PorHerramienta'!$L$2:$L$2848,$AE748)*$AI$6,$AJ$6))</f>
        <v/>
      </c>
      <c r="H748" s="48" t="str">
        <f>IF(COUNTIFS('B-PorHerramienta'!$A$2:$A$2848,H$8,'B-PorHerramienta'!$J$2:$J$2848,$AC748,'B-PorHerramienta'!$K$2:$K$2848,$AD748,'B-PorHerramienta'!$L$2:$L$2848,$AE748,'B-PorHerramienta'!$F$2:$F$2848,"&lt;&gt;")=0,"",ROUND(SUMIFS(INDEX('B-PorHerramienta'!$F$2:$I$2848,0,$AH$6),'B-PorHerramienta'!$A$2:$A$2848,H$8,'B-PorHerramienta'!$J$2:$J$2848,$AC748,'B-PorHerramienta'!$K$2:$K$2848,$AD748,'B-PorHerramienta'!$L$2:$L$2848,$AE748)*$AI$6,$AJ$6))</f>
        <v/>
      </c>
      <c r="I748" s="48">
        <f>IF(COUNTIFS('B-PorHerramienta'!$A$2:$A$2848,I$8,'B-PorHerramienta'!$J$2:$J$2848,$AC748,'B-PorHerramienta'!$K$2:$K$2848,$AD748,'B-PorHerramienta'!$L$2:$L$2848,$AE748,'B-PorHerramienta'!$F$2:$F$2848,"&lt;&gt;")=0,"",ROUND(SUMIFS(INDEX('B-PorHerramienta'!$F$2:$I$2848,0,$AH$6),'B-PorHerramienta'!$A$2:$A$2848,I$8,'B-PorHerramienta'!$J$2:$J$2848,$AC748,'B-PorHerramienta'!$K$2:$K$2848,$AD748,'B-PorHerramienta'!$L$2:$L$2848,$AE748)*$AI$6,$AJ$6))</f>
        <v>0.1547</v>
      </c>
      <c r="J748" s="48">
        <f>IF(COUNTIFS('B-PorHerramienta'!$A$2:$A$2848,J$8,'B-PorHerramienta'!$J$2:$J$2848,$AC748,'B-PorHerramienta'!$K$2:$K$2848,$AD748,'B-PorHerramienta'!$L$2:$L$2848,$AE748,'B-PorHerramienta'!$F$2:$F$2848,"&lt;&gt;")=0,"",ROUND(SUMIFS(INDEX('B-PorHerramienta'!$F$2:$I$2848,0,$AH$6),'B-PorHerramienta'!$A$2:$A$2848,J$8,'B-PorHerramienta'!$J$2:$J$2848,$AC748,'B-PorHerramienta'!$K$2:$K$2848,$AD748,'B-PorHerramienta'!$L$2:$L$2848,$AE748)*$AI$6,$AJ$6))</f>
        <v>0.18190000000000001</v>
      </c>
      <c r="K748" s="48">
        <f>IF(COUNTIFS('B-PorHerramienta'!$A$2:$A$2848,K$8,'B-PorHerramienta'!$J$2:$J$2848,$AC748,'B-PorHerramienta'!$K$2:$K$2848,$AD748,'B-PorHerramienta'!$L$2:$L$2848,$AE748,'B-PorHerramienta'!$F$2:$F$2848,"&lt;&gt;")=0,"",ROUND(SUMIFS(INDEX('B-PorHerramienta'!$F$2:$I$2848,0,$AH$6),'B-PorHerramienta'!$A$2:$A$2848,K$8,'B-PorHerramienta'!$J$2:$J$2848,$AC748,'B-PorHerramienta'!$K$2:$K$2848,$AD748,'B-PorHerramienta'!$L$2:$L$2848,$AE748)*$AI$6,$AJ$6))</f>
        <v>8.0600000000000005E-2</v>
      </c>
      <c r="L748" s="48">
        <f>IF(COUNTIFS('B-PorHerramienta'!$A$2:$A$2848,L$8,'B-PorHerramienta'!$J$2:$J$2848,$AC748,'B-PorHerramienta'!$K$2:$K$2848,$AD748,'B-PorHerramienta'!$L$2:$L$2848,$AE748,'B-PorHerramienta'!$F$2:$F$2848,"&lt;&gt;")=0,"",ROUND(SUMIFS(INDEX('B-PorHerramienta'!$F$2:$I$2848,0,$AH$6),'B-PorHerramienta'!$A$2:$A$2848,L$8,'B-PorHerramienta'!$J$2:$J$2848,$AC748,'B-PorHerramienta'!$K$2:$K$2848,$AD748,'B-PorHerramienta'!$L$2:$L$2848,$AE748)*$AI$6,$AJ$6))</f>
        <v>8.0500000000000002E-2</v>
      </c>
      <c r="M748" s="48">
        <f>IF(COUNTIFS('B-PorHerramienta'!$A$2:$A$2848,M$8,'B-PorHerramienta'!$J$2:$J$2848,$AC748,'B-PorHerramienta'!$K$2:$K$2848,$AD748,'B-PorHerramienta'!$L$2:$L$2848,$AE748,'B-PorHerramienta'!$F$2:$F$2848,"&lt;&gt;")=0,"",ROUND(SUMIFS(INDEX('B-PorHerramienta'!$F$2:$I$2848,0,$AH$6),'B-PorHerramienta'!$A$2:$A$2848,M$8,'B-PorHerramienta'!$J$2:$J$2848,$AC748,'B-PorHerramienta'!$K$2:$K$2848,$AD748,'B-PorHerramienta'!$L$2:$L$2848,$AE748)*$AI$6,$AJ$6))</f>
        <v>5.9499999999999997E-2</v>
      </c>
      <c r="N748" s="48" t="str">
        <f>IF(COUNTIFS('B-PorHerramienta'!$A$2:$A$2848,N$8,'B-PorHerramienta'!$J$2:$J$2848,$AC748,'B-PorHerramienta'!$K$2:$K$2848,$AD748,'B-PorHerramienta'!$L$2:$L$2848,$AE748,'B-PorHerramienta'!$F$2:$F$2848,"&lt;&gt;")=0,"",ROUND(SUMIFS(INDEX('B-PorHerramienta'!$F$2:$I$2848,0,$AH$6),'B-PorHerramienta'!$A$2:$A$2848,N$8,'B-PorHerramienta'!$J$2:$J$2848,$AC748,'B-PorHerramienta'!$K$2:$K$2848,$AD748,'B-PorHerramienta'!$L$2:$L$2848,$AE748)*$AI$6,$AJ$6))</f>
        <v/>
      </c>
      <c r="O748" s="48" t="str">
        <f>IF(COUNTIFS('B-PorHerramienta'!$A$2:$A$2848,O$8,'B-PorHerramienta'!$J$2:$J$2848,$AC748,'B-PorHerramienta'!$K$2:$K$2848,$AD748,'B-PorHerramienta'!$L$2:$L$2848,$AE748,'B-PorHerramienta'!$F$2:$F$2848,"&lt;&gt;")=0,"",ROUND(SUMIFS(INDEX('B-PorHerramienta'!$F$2:$I$2848,0,$AH$6),'B-PorHerramienta'!$A$2:$A$2848,O$8,'B-PorHerramienta'!$J$2:$J$2848,$AC748,'B-PorHerramienta'!$K$2:$K$2848,$AD748,'B-PorHerramienta'!$L$2:$L$2848,$AE748)*$AI$6,$AJ$6))</f>
        <v/>
      </c>
      <c r="P748" s="48" t="str">
        <f>IF(COUNTIFS('B-PorHerramienta'!$A$2:$A$2848,P$8,'B-PorHerramienta'!$J$2:$J$2848,$AC748,'B-PorHerramienta'!$K$2:$K$2848,$AD748,'B-PorHerramienta'!$L$2:$L$2848,$AE748,'B-PorHerramienta'!$F$2:$F$2848,"&lt;&gt;")=0,"",ROUND(SUMIFS(INDEX('B-PorHerramienta'!$F$2:$I$2848,0,$AH$6),'B-PorHerramienta'!$A$2:$A$2848,P$8,'B-PorHerramienta'!$J$2:$J$2848,$AC748,'B-PorHerramienta'!$K$2:$K$2848,$AD748,'B-PorHerramienta'!$L$2:$L$2848,$AE748)*$AI$6,$AJ$6))</f>
        <v/>
      </c>
      <c r="Q748" s="48" t="str">
        <f>IF(COUNTIFS('B-PorHerramienta'!$A$2:$A$2848,Q$8,'B-PorHerramienta'!$J$2:$J$2848,$AC748,'B-PorHerramienta'!$K$2:$K$2848,$AD748,'B-PorHerramienta'!$L$2:$L$2848,$AE748,'B-PorHerramienta'!$F$2:$F$2848,"&lt;&gt;")=0,"",ROUND(SUMIFS(INDEX('B-PorHerramienta'!$F$2:$I$2848,0,$AH$6),'B-PorHerramienta'!$A$2:$A$2848,Q$8,'B-PorHerramienta'!$J$2:$J$2848,$AC748,'B-PorHerramienta'!$K$2:$K$2848,$AD748,'B-PorHerramienta'!$L$2:$L$2848,$AE748)*$AI$6,$AJ$6))</f>
        <v/>
      </c>
      <c r="R748" s="48" t="str">
        <f>IF(COUNTIFS('B-PorHerramienta'!$A$2:$A$2848,R$8,'B-PorHerramienta'!$J$2:$J$2848,$AC748,'B-PorHerramienta'!$K$2:$K$2848,$AD748,'B-PorHerramienta'!$L$2:$L$2848,$AE748,'B-PorHerramienta'!$F$2:$F$2848,"&lt;&gt;")=0,"",ROUND(SUMIFS(INDEX('B-PorHerramienta'!$F$2:$I$2848,0,$AH$6),'B-PorHerramienta'!$A$2:$A$2848,R$8,'B-PorHerramienta'!$J$2:$J$2848,$AC748,'B-PorHerramienta'!$K$2:$K$2848,$AD748,'B-PorHerramienta'!$L$2:$L$2848,$AE748)*$AI$6,$AJ$6))</f>
        <v/>
      </c>
      <c r="S748" s="48" t="str">
        <f>IF(COUNTIFS('B-PorHerramienta'!$A$2:$A$2848,S$8,'B-PorHerramienta'!$J$2:$J$2848,$AC748,'B-PorHerramienta'!$K$2:$K$2848,$AD748,'B-PorHerramienta'!$L$2:$L$2848,$AE748,'B-PorHerramienta'!$F$2:$F$2848,"&lt;&gt;")=0,"",ROUND(SUMIFS(INDEX('B-PorHerramienta'!$F$2:$I$2848,0,$AH$6),'B-PorHerramienta'!$A$2:$A$2848,S$8,'B-PorHerramienta'!$J$2:$J$2848,$AC748,'B-PorHerramienta'!$K$2:$K$2848,$AD748,'B-PorHerramienta'!$L$2:$L$2848,$AE748)*$AI$6,$AJ$6))</f>
        <v/>
      </c>
      <c r="T748" s="48" t="str">
        <f>IF(COUNTIFS('B-PorHerramienta'!$A$2:$A$2848,T$8,'B-PorHerramienta'!$J$2:$J$2848,$AC748,'B-PorHerramienta'!$K$2:$K$2848,$AD748,'B-PorHerramienta'!$L$2:$L$2848,$AE748,'B-PorHerramienta'!$F$2:$F$2848,"&lt;&gt;")=0,"",ROUND(SUMIFS(INDEX('B-PorHerramienta'!$F$2:$I$2848,0,$AH$6),'B-PorHerramienta'!$A$2:$A$2848,T$8,'B-PorHerramienta'!$J$2:$J$2848,$AC748,'B-PorHerramienta'!$K$2:$K$2848,$AD748,'B-PorHerramienta'!$L$2:$L$2848,$AE748)*$AI$6,$AJ$6))</f>
        <v/>
      </c>
      <c r="U748" s="48" t="str">
        <f>IF(COUNTIFS('B-PorHerramienta'!$A$2:$A$2848,U$8,'B-PorHerramienta'!$J$2:$J$2848,$AC748,'B-PorHerramienta'!$K$2:$K$2848,$AD748,'B-PorHerramienta'!$L$2:$L$2848,$AE748,'B-PorHerramienta'!$F$2:$F$2848,"&lt;&gt;")=0,"",ROUND(SUMIFS(INDEX('B-PorHerramienta'!$F$2:$I$2848,0,$AH$6),'B-PorHerramienta'!$A$2:$A$2848,U$8,'B-PorHerramienta'!$J$2:$J$2848,$AC748,'B-PorHerramienta'!$K$2:$K$2848,$AD748,'B-PorHerramienta'!$L$2:$L$2848,$AE748)*$AI$6,$AJ$6))</f>
        <v/>
      </c>
      <c r="V748" s="48" t="str">
        <f>IF(COUNTIFS('B-PorHerramienta'!$A$2:$A$2848,V$8,'B-PorHerramienta'!$J$2:$J$2848,$AC748,'B-PorHerramienta'!$K$2:$K$2848,$AD748,'B-PorHerramienta'!$L$2:$L$2848,$AE748,'B-PorHerramienta'!$F$2:$F$2848,"&lt;&gt;")=0,"",ROUND(SUMIFS(INDEX('B-PorHerramienta'!$F$2:$I$2848,0,$AH$6),'B-PorHerramienta'!$A$2:$A$2848,V$8,'B-PorHerramienta'!$J$2:$J$2848,$AC748,'B-PorHerramienta'!$K$2:$K$2848,$AD748,'B-PorHerramienta'!$L$2:$L$2848,$AE748)*$AI$6,$AJ$6))</f>
        <v/>
      </c>
      <c r="W748" s="48" t="str">
        <f>IF(COUNTIFS('B-PorHerramienta'!$A$2:$A$2848,W$8,'B-PorHerramienta'!$J$2:$J$2848,$AC748,'B-PorHerramienta'!$K$2:$K$2848,$AD748,'B-PorHerramienta'!$L$2:$L$2848,$AE748,'B-PorHerramienta'!$F$2:$F$2848,"&lt;&gt;")=0,"",ROUND(SUMIFS(INDEX('B-PorHerramienta'!$F$2:$I$2848,0,$AH$6),'B-PorHerramienta'!$A$2:$A$2848,W$8,'B-PorHerramienta'!$J$2:$J$2848,$AC748,'B-PorHerramienta'!$K$2:$K$2848,$AD748,'B-PorHerramienta'!$L$2:$L$2848,$AE748)*$AI$6,$AJ$6))</f>
        <v/>
      </c>
      <c r="X748" s="48" t="str">
        <f>IF(COUNTIFS('B-PorHerramienta'!$A$2:$A$2848,X$8,'B-PorHerramienta'!$J$2:$J$2848,$AC748,'B-PorHerramienta'!$K$2:$K$2848,$AD748,'B-PorHerramienta'!$L$2:$L$2848,$AE748,'B-PorHerramienta'!$F$2:$F$2848,"&lt;&gt;")=0,"",ROUND(SUMIFS(INDEX('B-PorHerramienta'!$F$2:$I$2848,0,$AH$6),'B-PorHerramienta'!$A$2:$A$2848,X$8,'B-PorHerramienta'!$J$2:$J$2848,$AC748,'B-PorHerramienta'!$K$2:$K$2848,$AD748,'B-PorHerramienta'!$L$2:$L$2848,$AE748)*$AI$6,$AJ$6))</f>
        <v/>
      </c>
      <c r="Y748" s="48" t="str">
        <f>IF(COUNTIFS('B-PorHerramienta'!$A$2:$A$2848,Y$8,'B-PorHerramienta'!$J$2:$J$2848,$AC748,'B-PorHerramienta'!$K$2:$K$2848,$AD748,'B-PorHerramienta'!$L$2:$L$2848,$AE748,'B-PorHerramienta'!$F$2:$F$2848,"&lt;&gt;")=0,"",ROUND(SUMIFS(INDEX('B-PorHerramienta'!$F$2:$I$2848,0,$AH$6),'B-PorHerramienta'!$A$2:$A$2848,Y$8,'B-PorHerramienta'!$J$2:$J$2848,$AC748,'B-PorHerramienta'!$K$2:$K$2848,$AD748,'B-PorHerramienta'!$L$2:$L$2848,$AE748)*$AI$6,$AJ$6))</f>
        <v/>
      </c>
      <c r="Z748" s="48" t="str">
        <f>IF(COUNTIFS('B-PorHerramienta'!$A$2:$A$2848,Z$8,'B-PorHerramienta'!$J$2:$J$2848,$AC748,'B-PorHerramienta'!$K$2:$K$2848,$AD748,'B-PorHerramienta'!$L$2:$L$2848,$AE748,'B-PorHerramienta'!$F$2:$F$2848,"&lt;&gt;")=0,"",ROUND(SUMIFS(INDEX('B-PorHerramienta'!$F$2:$I$2848,0,$AH$6),'B-PorHerramienta'!$A$2:$A$2848,Z$8,'B-PorHerramienta'!$J$2:$J$2848,$AC748,'B-PorHerramienta'!$K$2:$K$2848,$AD748,'B-PorHerramienta'!$L$2:$L$2848,$AE748)*$AI$6,$AJ$6))</f>
        <v/>
      </c>
      <c r="AA748" s="6"/>
      <c r="AB748" s="35">
        <v>2</v>
      </c>
      <c r="AC748" s="35" t="s">
        <v>1653</v>
      </c>
      <c r="AD748" s="35" t="s">
        <v>303</v>
      </c>
      <c r="AE748" s="35" t="s">
        <v>1655</v>
      </c>
      <c r="AF748" s="35"/>
      <c r="AG748" s="35"/>
      <c r="AH748" s="35"/>
      <c r="AI748" s="35"/>
      <c r="AJ748" s="35"/>
      <c r="AK748" s="35"/>
    </row>
    <row r="749" spans="1:37" ht="30" hidden="1" outlineLevel="2" collapsed="1" x14ac:dyDescent="0.25">
      <c r="A749" s="49" t="s">
        <v>2253</v>
      </c>
      <c r="B749" s="47" t="s">
        <v>2252</v>
      </c>
      <c r="C749" s="48" t="str">
        <f>IF(COUNTIFS('B-PorHerramienta'!$A$2:$A$2848,C$8,'B-PorHerramienta'!$J$2:$J$2848,$AC749,'B-PorHerramienta'!$K$2:$K$2848,$AD749,'B-PorHerramienta'!$L$2:$L$2848,$AE749,'B-PorHerramienta'!$F$2:$F$2848,"&lt;&gt;")=0,"",ROUND(SUMIFS(INDEX('B-PorHerramienta'!$F$2:$I$2848,0,$AH$6),'B-PorHerramienta'!$A$2:$A$2848,C$8,'B-PorHerramienta'!$J$2:$J$2848,$AC749,'B-PorHerramienta'!$K$2:$K$2848,$AD749,'B-PorHerramienta'!$L$2:$L$2848,$AE749)*$AI$6,$AJ$6))</f>
        <v/>
      </c>
      <c r="D749" s="48" t="str">
        <f>IF(COUNTIFS('B-PorHerramienta'!$A$2:$A$2848,D$8,'B-PorHerramienta'!$J$2:$J$2848,$AC749,'B-PorHerramienta'!$K$2:$K$2848,$AD749,'B-PorHerramienta'!$L$2:$L$2848,$AE749,'B-PorHerramienta'!$F$2:$F$2848,"&lt;&gt;")=0,"",ROUND(SUMIFS(INDEX('B-PorHerramienta'!$F$2:$I$2848,0,$AH$6),'B-PorHerramienta'!$A$2:$A$2848,D$8,'B-PorHerramienta'!$J$2:$J$2848,$AC749,'B-PorHerramienta'!$K$2:$K$2848,$AD749,'B-PorHerramienta'!$L$2:$L$2848,$AE749)*$AI$6,$AJ$6))</f>
        <v/>
      </c>
      <c r="E749" s="48" t="str">
        <f>IF(COUNTIFS('B-PorHerramienta'!$A$2:$A$2848,E$8,'B-PorHerramienta'!$J$2:$J$2848,$AC749,'B-PorHerramienta'!$K$2:$K$2848,$AD749,'B-PorHerramienta'!$L$2:$L$2848,$AE749,'B-PorHerramienta'!$F$2:$F$2848,"&lt;&gt;")=0,"",ROUND(SUMIFS(INDEX('B-PorHerramienta'!$F$2:$I$2848,0,$AH$6),'B-PorHerramienta'!$A$2:$A$2848,E$8,'B-PorHerramienta'!$J$2:$J$2848,$AC749,'B-PorHerramienta'!$K$2:$K$2848,$AD749,'B-PorHerramienta'!$L$2:$L$2848,$AE749)*$AI$6,$AJ$6))</f>
        <v/>
      </c>
      <c r="F749" s="48" t="str">
        <f>IF(COUNTIFS('B-PorHerramienta'!$A$2:$A$2848,F$8,'B-PorHerramienta'!$J$2:$J$2848,$AC749,'B-PorHerramienta'!$K$2:$K$2848,$AD749,'B-PorHerramienta'!$L$2:$L$2848,$AE749,'B-PorHerramienta'!$F$2:$F$2848,"&lt;&gt;")=0,"",ROUND(SUMIFS(INDEX('B-PorHerramienta'!$F$2:$I$2848,0,$AH$6),'B-PorHerramienta'!$A$2:$A$2848,F$8,'B-PorHerramienta'!$J$2:$J$2848,$AC749,'B-PorHerramienta'!$K$2:$K$2848,$AD749,'B-PorHerramienta'!$L$2:$L$2848,$AE749)*$AI$6,$AJ$6))</f>
        <v/>
      </c>
      <c r="G749" s="48" t="str">
        <f>IF(COUNTIFS('B-PorHerramienta'!$A$2:$A$2848,G$8,'B-PorHerramienta'!$J$2:$J$2848,$AC749,'B-PorHerramienta'!$K$2:$K$2848,$AD749,'B-PorHerramienta'!$L$2:$L$2848,$AE749,'B-PorHerramienta'!$F$2:$F$2848,"&lt;&gt;")=0,"",ROUND(SUMIFS(INDEX('B-PorHerramienta'!$F$2:$I$2848,0,$AH$6),'B-PorHerramienta'!$A$2:$A$2848,G$8,'B-PorHerramienta'!$J$2:$J$2848,$AC749,'B-PorHerramienta'!$K$2:$K$2848,$AD749,'B-PorHerramienta'!$L$2:$L$2848,$AE749)*$AI$6,$AJ$6))</f>
        <v/>
      </c>
      <c r="H749" s="48" t="str">
        <f>IF(COUNTIFS('B-PorHerramienta'!$A$2:$A$2848,H$8,'B-PorHerramienta'!$J$2:$J$2848,$AC749,'B-PorHerramienta'!$K$2:$K$2848,$AD749,'B-PorHerramienta'!$L$2:$L$2848,$AE749,'B-PorHerramienta'!$F$2:$F$2848,"&lt;&gt;")=0,"",ROUND(SUMIFS(INDEX('B-PorHerramienta'!$F$2:$I$2848,0,$AH$6),'B-PorHerramienta'!$A$2:$A$2848,H$8,'B-PorHerramienta'!$J$2:$J$2848,$AC749,'B-PorHerramienta'!$K$2:$K$2848,$AD749,'B-PorHerramienta'!$L$2:$L$2848,$AE749)*$AI$6,$AJ$6))</f>
        <v/>
      </c>
      <c r="I749" s="48">
        <f>IF(COUNTIFS('B-PorHerramienta'!$A$2:$A$2848,I$8,'B-PorHerramienta'!$J$2:$J$2848,$AC749,'B-PorHerramienta'!$K$2:$K$2848,$AD749,'B-PorHerramienta'!$L$2:$L$2848,$AE749,'B-PorHerramienta'!$F$2:$F$2848,"&lt;&gt;")=0,"",ROUND(SUMIFS(INDEX('B-PorHerramienta'!$F$2:$I$2848,0,$AH$6),'B-PorHerramienta'!$A$2:$A$2848,I$8,'B-PorHerramienta'!$J$2:$J$2848,$AC749,'B-PorHerramienta'!$K$2:$K$2848,$AD749,'B-PorHerramienta'!$L$2:$L$2848,$AE749)*$AI$6,$AJ$6))</f>
        <v>1.0200000000000001E-2</v>
      </c>
      <c r="J749" s="48">
        <f>IF(COUNTIFS('B-PorHerramienta'!$A$2:$A$2848,J$8,'B-PorHerramienta'!$J$2:$J$2848,$AC749,'B-PorHerramienta'!$K$2:$K$2848,$AD749,'B-PorHerramienta'!$L$2:$L$2848,$AE749,'B-PorHerramienta'!$F$2:$F$2848,"&lt;&gt;")=0,"",ROUND(SUMIFS(INDEX('B-PorHerramienta'!$F$2:$I$2848,0,$AH$6),'B-PorHerramienta'!$A$2:$A$2848,J$8,'B-PorHerramienta'!$J$2:$J$2848,$AC749,'B-PorHerramienta'!$K$2:$K$2848,$AD749,'B-PorHerramienta'!$L$2:$L$2848,$AE749)*$AI$6,$AJ$6))</f>
        <v>2.2800000000000001E-2</v>
      </c>
      <c r="K749" s="48">
        <f>IF(COUNTIFS('B-PorHerramienta'!$A$2:$A$2848,K$8,'B-PorHerramienta'!$J$2:$J$2848,$AC749,'B-PorHerramienta'!$K$2:$K$2848,$AD749,'B-PorHerramienta'!$L$2:$L$2848,$AE749,'B-PorHerramienta'!$F$2:$F$2848,"&lt;&gt;")=0,"",ROUND(SUMIFS(INDEX('B-PorHerramienta'!$F$2:$I$2848,0,$AH$6),'B-PorHerramienta'!$A$2:$A$2848,K$8,'B-PorHerramienta'!$J$2:$J$2848,$AC749,'B-PorHerramienta'!$K$2:$K$2848,$AD749,'B-PorHerramienta'!$L$2:$L$2848,$AE749)*$AI$6,$AJ$6))</f>
        <v>1.5699999999999999E-2</v>
      </c>
      <c r="L749" s="48">
        <f>IF(COUNTIFS('B-PorHerramienta'!$A$2:$A$2848,L$8,'B-PorHerramienta'!$J$2:$J$2848,$AC749,'B-PorHerramienta'!$K$2:$K$2848,$AD749,'B-PorHerramienta'!$L$2:$L$2848,$AE749,'B-PorHerramienta'!$F$2:$F$2848,"&lt;&gt;")=0,"",ROUND(SUMIFS(INDEX('B-PorHerramienta'!$F$2:$I$2848,0,$AH$6),'B-PorHerramienta'!$A$2:$A$2848,L$8,'B-PorHerramienta'!$J$2:$J$2848,$AC749,'B-PorHerramienta'!$K$2:$K$2848,$AD749,'B-PorHerramienta'!$L$2:$L$2848,$AE749)*$AI$6,$AJ$6))</f>
        <v>1.29E-2</v>
      </c>
      <c r="M749" s="48">
        <f>IF(COUNTIFS('B-PorHerramienta'!$A$2:$A$2848,M$8,'B-PorHerramienta'!$J$2:$J$2848,$AC749,'B-PorHerramienta'!$K$2:$K$2848,$AD749,'B-PorHerramienta'!$L$2:$L$2848,$AE749,'B-PorHerramienta'!$F$2:$F$2848,"&lt;&gt;")=0,"",ROUND(SUMIFS(INDEX('B-PorHerramienta'!$F$2:$I$2848,0,$AH$6),'B-PorHerramienta'!$A$2:$A$2848,M$8,'B-PorHerramienta'!$J$2:$J$2848,$AC749,'B-PorHerramienta'!$K$2:$K$2848,$AD749,'B-PorHerramienta'!$L$2:$L$2848,$AE749)*$AI$6,$AJ$6))</f>
        <v>1.09E-2</v>
      </c>
      <c r="N749" s="48" t="str">
        <f>IF(COUNTIFS('B-PorHerramienta'!$A$2:$A$2848,N$8,'B-PorHerramienta'!$J$2:$J$2848,$AC749,'B-PorHerramienta'!$K$2:$K$2848,$AD749,'B-PorHerramienta'!$L$2:$L$2848,$AE749,'B-PorHerramienta'!$F$2:$F$2848,"&lt;&gt;")=0,"",ROUND(SUMIFS(INDEX('B-PorHerramienta'!$F$2:$I$2848,0,$AH$6),'B-PorHerramienta'!$A$2:$A$2848,N$8,'B-PorHerramienta'!$J$2:$J$2848,$AC749,'B-PorHerramienta'!$K$2:$K$2848,$AD749,'B-PorHerramienta'!$L$2:$L$2848,$AE749)*$AI$6,$AJ$6))</f>
        <v/>
      </c>
      <c r="O749" s="48" t="str">
        <f>IF(COUNTIFS('B-PorHerramienta'!$A$2:$A$2848,O$8,'B-PorHerramienta'!$J$2:$J$2848,$AC749,'B-PorHerramienta'!$K$2:$K$2848,$AD749,'B-PorHerramienta'!$L$2:$L$2848,$AE749,'B-PorHerramienta'!$F$2:$F$2848,"&lt;&gt;")=0,"",ROUND(SUMIFS(INDEX('B-PorHerramienta'!$F$2:$I$2848,0,$AH$6),'B-PorHerramienta'!$A$2:$A$2848,O$8,'B-PorHerramienta'!$J$2:$J$2848,$AC749,'B-PorHerramienta'!$K$2:$K$2848,$AD749,'B-PorHerramienta'!$L$2:$L$2848,$AE749)*$AI$6,$AJ$6))</f>
        <v/>
      </c>
      <c r="P749" s="48" t="str">
        <f>IF(COUNTIFS('B-PorHerramienta'!$A$2:$A$2848,P$8,'B-PorHerramienta'!$J$2:$J$2848,$AC749,'B-PorHerramienta'!$K$2:$K$2848,$AD749,'B-PorHerramienta'!$L$2:$L$2848,$AE749,'B-PorHerramienta'!$F$2:$F$2848,"&lt;&gt;")=0,"",ROUND(SUMIFS(INDEX('B-PorHerramienta'!$F$2:$I$2848,0,$AH$6),'B-PorHerramienta'!$A$2:$A$2848,P$8,'B-PorHerramienta'!$J$2:$J$2848,$AC749,'B-PorHerramienta'!$K$2:$K$2848,$AD749,'B-PorHerramienta'!$L$2:$L$2848,$AE749)*$AI$6,$AJ$6))</f>
        <v/>
      </c>
      <c r="Q749" s="48" t="str">
        <f>IF(COUNTIFS('B-PorHerramienta'!$A$2:$A$2848,Q$8,'B-PorHerramienta'!$J$2:$J$2848,$AC749,'B-PorHerramienta'!$K$2:$K$2848,$AD749,'B-PorHerramienta'!$L$2:$L$2848,$AE749,'B-PorHerramienta'!$F$2:$F$2848,"&lt;&gt;")=0,"",ROUND(SUMIFS(INDEX('B-PorHerramienta'!$F$2:$I$2848,0,$AH$6),'B-PorHerramienta'!$A$2:$A$2848,Q$8,'B-PorHerramienta'!$J$2:$J$2848,$AC749,'B-PorHerramienta'!$K$2:$K$2848,$AD749,'B-PorHerramienta'!$L$2:$L$2848,$AE749)*$AI$6,$AJ$6))</f>
        <v/>
      </c>
      <c r="R749" s="48" t="str">
        <f>IF(COUNTIFS('B-PorHerramienta'!$A$2:$A$2848,R$8,'B-PorHerramienta'!$J$2:$J$2848,$AC749,'B-PorHerramienta'!$K$2:$K$2848,$AD749,'B-PorHerramienta'!$L$2:$L$2848,$AE749,'B-PorHerramienta'!$F$2:$F$2848,"&lt;&gt;")=0,"",ROUND(SUMIFS(INDEX('B-PorHerramienta'!$F$2:$I$2848,0,$AH$6),'B-PorHerramienta'!$A$2:$A$2848,R$8,'B-PorHerramienta'!$J$2:$J$2848,$AC749,'B-PorHerramienta'!$K$2:$K$2848,$AD749,'B-PorHerramienta'!$L$2:$L$2848,$AE749)*$AI$6,$AJ$6))</f>
        <v/>
      </c>
      <c r="S749" s="48" t="str">
        <f>IF(COUNTIFS('B-PorHerramienta'!$A$2:$A$2848,S$8,'B-PorHerramienta'!$J$2:$J$2848,$AC749,'B-PorHerramienta'!$K$2:$K$2848,$AD749,'B-PorHerramienta'!$L$2:$L$2848,$AE749,'B-PorHerramienta'!$F$2:$F$2848,"&lt;&gt;")=0,"",ROUND(SUMIFS(INDEX('B-PorHerramienta'!$F$2:$I$2848,0,$AH$6),'B-PorHerramienta'!$A$2:$A$2848,S$8,'B-PorHerramienta'!$J$2:$J$2848,$AC749,'B-PorHerramienta'!$K$2:$K$2848,$AD749,'B-PorHerramienta'!$L$2:$L$2848,$AE749)*$AI$6,$AJ$6))</f>
        <v/>
      </c>
      <c r="T749" s="48" t="str">
        <f>IF(COUNTIFS('B-PorHerramienta'!$A$2:$A$2848,T$8,'B-PorHerramienta'!$J$2:$J$2848,$AC749,'B-PorHerramienta'!$K$2:$K$2848,$AD749,'B-PorHerramienta'!$L$2:$L$2848,$AE749,'B-PorHerramienta'!$F$2:$F$2848,"&lt;&gt;")=0,"",ROUND(SUMIFS(INDEX('B-PorHerramienta'!$F$2:$I$2848,0,$AH$6),'B-PorHerramienta'!$A$2:$A$2848,T$8,'B-PorHerramienta'!$J$2:$J$2848,$AC749,'B-PorHerramienta'!$K$2:$K$2848,$AD749,'B-PorHerramienta'!$L$2:$L$2848,$AE749)*$AI$6,$AJ$6))</f>
        <v/>
      </c>
      <c r="U749" s="48" t="str">
        <f>IF(COUNTIFS('B-PorHerramienta'!$A$2:$A$2848,U$8,'B-PorHerramienta'!$J$2:$J$2848,$AC749,'B-PorHerramienta'!$K$2:$K$2848,$AD749,'B-PorHerramienta'!$L$2:$L$2848,$AE749,'B-PorHerramienta'!$F$2:$F$2848,"&lt;&gt;")=0,"",ROUND(SUMIFS(INDEX('B-PorHerramienta'!$F$2:$I$2848,0,$AH$6),'B-PorHerramienta'!$A$2:$A$2848,U$8,'B-PorHerramienta'!$J$2:$J$2848,$AC749,'B-PorHerramienta'!$K$2:$K$2848,$AD749,'B-PorHerramienta'!$L$2:$L$2848,$AE749)*$AI$6,$AJ$6))</f>
        <v/>
      </c>
      <c r="V749" s="48" t="str">
        <f>IF(COUNTIFS('B-PorHerramienta'!$A$2:$A$2848,V$8,'B-PorHerramienta'!$J$2:$J$2848,$AC749,'B-PorHerramienta'!$K$2:$K$2848,$AD749,'B-PorHerramienta'!$L$2:$L$2848,$AE749,'B-PorHerramienta'!$F$2:$F$2848,"&lt;&gt;")=0,"",ROUND(SUMIFS(INDEX('B-PorHerramienta'!$F$2:$I$2848,0,$AH$6),'B-PorHerramienta'!$A$2:$A$2848,V$8,'B-PorHerramienta'!$J$2:$J$2848,$AC749,'B-PorHerramienta'!$K$2:$K$2848,$AD749,'B-PorHerramienta'!$L$2:$L$2848,$AE749)*$AI$6,$AJ$6))</f>
        <v/>
      </c>
      <c r="W749" s="48" t="str">
        <f>IF(COUNTIFS('B-PorHerramienta'!$A$2:$A$2848,W$8,'B-PorHerramienta'!$J$2:$J$2848,$AC749,'B-PorHerramienta'!$K$2:$K$2848,$AD749,'B-PorHerramienta'!$L$2:$L$2848,$AE749,'B-PorHerramienta'!$F$2:$F$2848,"&lt;&gt;")=0,"",ROUND(SUMIFS(INDEX('B-PorHerramienta'!$F$2:$I$2848,0,$AH$6),'B-PorHerramienta'!$A$2:$A$2848,W$8,'B-PorHerramienta'!$J$2:$J$2848,$AC749,'B-PorHerramienta'!$K$2:$K$2848,$AD749,'B-PorHerramienta'!$L$2:$L$2848,$AE749)*$AI$6,$AJ$6))</f>
        <v/>
      </c>
      <c r="X749" s="48" t="str">
        <f>IF(COUNTIFS('B-PorHerramienta'!$A$2:$A$2848,X$8,'B-PorHerramienta'!$J$2:$J$2848,$AC749,'B-PorHerramienta'!$K$2:$K$2848,$AD749,'B-PorHerramienta'!$L$2:$L$2848,$AE749,'B-PorHerramienta'!$F$2:$F$2848,"&lt;&gt;")=0,"",ROUND(SUMIFS(INDEX('B-PorHerramienta'!$F$2:$I$2848,0,$AH$6),'B-PorHerramienta'!$A$2:$A$2848,X$8,'B-PorHerramienta'!$J$2:$J$2848,$AC749,'B-PorHerramienta'!$K$2:$K$2848,$AD749,'B-PorHerramienta'!$L$2:$L$2848,$AE749)*$AI$6,$AJ$6))</f>
        <v/>
      </c>
      <c r="Y749" s="48" t="str">
        <f>IF(COUNTIFS('B-PorHerramienta'!$A$2:$A$2848,Y$8,'B-PorHerramienta'!$J$2:$J$2848,$AC749,'B-PorHerramienta'!$K$2:$K$2848,$AD749,'B-PorHerramienta'!$L$2:$L$2848,$AE749,'B-PorHerramienta'!$F$2:$F$2848,"&lt;&gt;")=0,"",ROUND(SUMIFS(INDEX('B-PorHerramienta'!$F$2:$I$2848,0,$AH$6),'B-PorHerramienta'!$A$2:$A$2848,Y$8,'B-PorHerramienta'!$J$2:$J$2848,$AC749,'B-PorHerramienta'!$K$2:$K$2848,$AD749,'B-PorHerramienta'!$L$2:$L$2848,$AE749)*$AI$6,$AJ$6))</f>
        <v/>
      </c>
      <c r="Z749" s="48" t="str">
        <f>IF(COUNTIFS('B-PorHerramienta'!$A$2:$A$2848,Z$8,'B-PorHerramienta'!$J$2:$J$2848,$AC749,'B-PorHerramienta'!$K$2:$K$2848,$AD749,'B-PorHerramienta'!$L$2:$L$2848,$AE749,'B-PorHerramienta'!$F$2:$F$2848,"&lt;&gt;")=0,"",ROUND(SUMIFS(INDEX('B-PorHerramienta'!$F$2:$I$2848,0,$AH$6),'B-PorHerramienta'!$A$2:$A$2848,Z$8,'B-PorHerramienta'!$J$2:$J$2848,$AC749,'B-PorHerramienta'!$K$2:$K$2848,$AD749,'B-PorHerramienta'!$L$2:$L$2848,$AE749)*$AI$6,$AJ$6))</f>
        <v/>
      </c>
      <c r="AA749" s="6"/>
      <c r="AB749" s="35">
        <v>2</v>
      </c>
      <c r="AC749" s="35" t="s">
        <v>1653</v>
      </c>
      <c r="AD749" s="35" t="s">
        <v>303</v>
      </c>
      <c r="AE749" s="35" t="s">
        <v>1663</v>
      </c>
      <c r="AF749" s="35"/>
      <c r="AG749" s="35"/>
      <c r="AH749" s="35"/>
      <c r="AI749" s="35"/>
      <c r="AJ749" s="35"/>
      <c r="AK749" s="35"/>
    </row>
    <row r="750" spans="1:37" hidden="1" outlineLevel="2" collapsed="1" x14ac:dyDescent="0.25">
      <c r="A750" s="49" t="s">
        <v>2251</v>
      </c>
      <c r="B750" s="47" t="s">
        <v>2250</v>
      </c>
      <c r="C750" s="48" t="str">
        <f>IF(COUNTIFS('B-PorHerramienta'!$A$2:$A$2848,C$8,'B-PorHerramienta'!$J$2:$J$2848,$AC750,'B-PorHerramienta'!$K$2:$K$2848,$AD750,'B-PorHerramienta'!$L$2:$L$2848,$AE750,'B-PorHerramienta'!$F$2:$F$2848,"&lt;&gt;")=0,"",ROUND(SUMIFS(INDEX('B-PorHerramienta'!$F$2:$I$2848,0,$AH$6),'B-PorHerramienta'!$A$2:$A$2848,C$8,'B-PorHerramienta'!$J$2:$J$2848,$AC750,'B-PorHerramienta'!$K$2:$K$2848,$AD750,'B-PorHerramienta'!$L$2:$L$2848,$AE750)*$AI$6,$AJ$6))</f>
        <v/>
      </c>
      <c r="D750" s="48" t="str">
        <f>IF(COUNTIFS('B-PorHerramienta'!$A$2:$A$2848,D$8,'B-PorHerramienta'!$J$2:$J$2848,$AC750,'B-PorHerramienta'!$K$2:$K$2848,$AD750,'B-PorHerramienta'!$L$2:$L$2848,$AE750,'B-PorHerramienta'!$F$2:$F$2848,"&lt;&gt;")=0,"",ROUND(SUMIFS(INDEX('B-PorHerramienta'!$F$2:$I$2848,0,$AH$6),'B-PorHerramienta'!$A$2:$A$2848,D$8,'B-PorHerramienta'!$J$2:$J$2848,$AC750,'B-PorHerramienta'!$K$2:$K$2848,$AD750,'B-PorHerramienta'!$L$2:$L$2848,$AE750)*$AI$6,$AJ$6))</f>
        <v/>
      </c>
      <c r="E750" s="48" t="str">
        <f>IF(COUNTIFS('B-PorHerramienta'!$A$2:$A$2848,E$8,'B-PorHerramienta'!$J$2:$J$2848,$AC750,'B-PorHerramienta'!$K$2:$K$2848,$AD750,'B-PorHerramienta'!$L$2:$L$2848,$AE750,'B-PorHerramienta'!$F$2:$F$2848,"&lt;&gt;")=0,"",ROUND(SUMIFS(INDEX('B-PorHerramienta'!$F$2:$I$2848,0,$AH$6),'B-PorHerramienta'!$A$2:$A$2848,E$8,'B-PorHerramienta'!$J$2:$J$2848,$AC750,'B-PorHerramienta'!$K$2:$K$2848,$AD750,'B-PorHerramienta'!$L$2:$L$2848,$AE750)*$AI$6,$AJ$6))</f>
        <v/>
      </c>
      <c r="F750" s="48" t="str">
        <f>IF(COUNTIFS('B-PorHerramienta'!$A$2:$A$2848,F$8,'B-PorHerramienta'!$J$2:$J$2848,$AC750,'B-PorHerramienta'!$K$2:$K$2848,$AD750,'B-PorHerramienta'!$L$2:$L$2848,$AE750,'B-PorHerramienta'!$F$2:$F$2848,"&lt;&gt;")=0,"",ROUND(SUMIFS(INDEX('B-PorHerramienta'!$F$2:$I$2848,0,$AH$6),'B-PorHerramienta'!$A$2:$A$2848,F$8,'B-PorHerramienta'!$J$2:$J$2848,$AC750,'B-PorHerramienta'!$K$2:$K$2848,$AD750,'B-PorHerramienta'!$L$2:$L$2848,$AE750)*$AI$6,$AJ$6))</f>
        <v/>
      </c>
      <c r="G750" s="48" t="str">
        <f>IF(COUNTIFS('B-PorHerramienta'!$A$2:$A$2848,G$8,'B-PorHerramienta'!$J$2:$J$2848,$AC750,'B-PorHerramienta'!$K$2:$K$2848,$AD750,'B-PorHerramienta'!$L$2:$L$2848,$AE750,'B-PorHerramienta'!$F$2:$F$2848,"&lt;&gt;")=0,"",ROUND(SUMIFS(INDEX('B-PorHerramienta'!$F$2:$I$2848,0,$AH$6),'B-PorHerramienta'!$A$2:$A$2848,G$8,'B-PorHerramienta'!$J$2:$J$2848,$AC750,'B-PorHerramienta'!$K$2:$K$2848,$AD750,'B-PorHerramienta'!$L$2:$L$2848,$AE750)*$AI$6,$AJ$6))</f>
        <v/>
      </c>
      <c r="H750" s="48" t="str">
        <f>IF(COUNTIFS('B-PorHerramienta'!$A$2:$A$2848,H$8,'B-PorHerramienta'!$J$2:$J$2848,$AC750,'B-PorHerramienta'!$K$2:$K$2848,$AD750,'B-PorHerramienta'!$L$2:$L$2848,$AE750,'B-PorHerramienta'!$F$2:$F$2848,"&lt;&gt;")=0,"",ROUND(SUMIFS(INDEX('B-PorHerramienta'!$F$2:$I$2848,0,$AH$6),'B-PorHerramienta'!$A$2:$A$2848,H$8,'B-PorHerramienta'!$J$2:$J$2848,$AC750,'B-PorHerramienta'!$K$2:$K$2848,$AD750,'B-PorHerramienta'!$L$2:$L$2848,$AE750)*$AI$6,$AJ$6))</f>
        <v/>
      </c>
      <c r="I750" s="48">
        <f>IF(COUNTIFS('B-PorHerramienta'!$A$2:$A$2848,I$8,'B-PorHerramienta'!$J$2:$J$2848,$AC750,'B-PorHerramienta'!$K$2:$K$2848,$AD750,'B-PorHerramienta'!$L$2:$L$2848,$AE750,'B-PorHerramienta'!$F$2:$F$2848,"&lt;&gt;")=0,"",ROUND(SUMIFS(INDEX('B-PorHerramienta'!$F$2:$I$2848,0,$AH$6),'B-PorHerramienta'!$A$2:$A$2848,I$8,'B-PorHerramienta'!$J$2:$J$2848,$AC750,'B-PorHerramienta'!$K$2:$K$2848,$AD750,'B-PorHerramienta'!$L$2:$L$2848,$AE750)*$AI$6,$AJ$6))</f>
        <v>1.4E-3</v>
      </c>
      <c r="J750" s="48">
        <f>IF(COUNTIFS('B-PorHerramienta'!$A$2:$A$2848,J$8,'B-PorHerramienta'!$J$2:$J$2848,$AC750,'B-PorHerramienta'!$K$2:$K$2848,$AD750,'B-PorHerramienta'!$L$2:$L$2848,$AE750,'B-PorHerramienta'!$F$2:$F$2848,"&lt;&gt;")=0,"",ROUND(SUMIFS(INDEX('B-PorHerramienta'!$F$2:$I$2848,0,$AH$6),'B-PorHerramienta'!$A$2:$A$2848,J$8,'B-PorHerramienta'!$J$2:$J$2848,$AC750,'B-PorHerramienta'!$K$2:$K$2848,$AD750,'B-PorHerramienta'!$L$2:$L$2848,$AE750)*$AI$6,$AJ$6))</f>
        <v>5.3E-3</v>
      </c>
      <c r="K750" s="48">
        <f>IF(COUNTIFS('B-PorHerramienta'!$A$2:$A$2848,K$8,'B-PorHerramienta'!$J$2:$J$2848,$AC750,'B-PorHerramienta'!$K$2:$K$2848,$AD750,'B-PorHerramienta'!$L$2:$L$2848,$AE750,'B-PorHerramienta'!$F$2:$F$2848,"&lt;&gt;")=0,"",ROUND(SUMIFS(INDEX('B-PorHerramienta'!$F$2:$I$2848,0,$AH$6),'B-PorHerramienta'!$A$2:$A$2848,K$8,'B-PorHerramienta'!$J$2:$J$2848,$AC750,'B-PorHerramienta'!$K$2:$K$2848,$AD750,'B-PorHerramienta'!$L$2:$L$2848,$AE750)*$AI$6,$AJ$6))</f>
        <v>1E-3</v>
      </c>
      <c r="L750" s="48">
        <f>IF(COUNTIFS('B-PorHerramienta'!$A$2:$A$2848,L$8,'B-PorHerramienta'!$J$2:$J$2848,$AC750,'B-PorHerramienta'!$K$2:$K$2848,$AD750,'B-PorHerramienta'!$L$2:$L$2848,$AE750,'B-PorHerramienta'!$F$2:$F$2848,"&lt;&gt;")=0,"",ROUND(SUMIFS(INDEX('B-PorHerramienta'!$F$2:$I$2848,0,$AH$6),'B-PorHerramienta'!$A$2:$A$2848,L$8,'B-PorHerramienta'!$J$2:$J$2848,$AC750,'B-PorHerramienta'!$K$2:$K$2848,$AD750,'B-PorHerramienta'!$L$2:$L$2848,$AE750)*$AI$6,$AJ$6))</f>
        <v>8.0000000000000004E-4</v>
      </c>
      <c r="M750" s="48">
        <f>IF(COUNTIFS('B-PorHerramienta'!$A$2:$A$2848,M$8,'B-PorHerramienta'!$J$2:$J$2848,$AC750,'B-PorHerramienta'!$K$2:$K$2848,$AD750,'B-PorHerramienta'!$L$2:$L$2848,$AE750,'B-PorHerramienta'!$F$2:$F$2848,"&lt;&gt;")=0,"",ROUND(SUMIFS(INDEX('B-PorHerramienta'!$F$2:$I$2848,0,$AH$6),'B-PorHerramienta'!$A$2:$A$2848,M$8,'B-PorHerramienta'!$J$2:$J$2848,$AC750,'B-PorHerramienta'!$K$2:$K$2848,$AD750,'B-PorHerramienta'!$L$2:$L$2848,$AE750)*$AI$6,$AJ$6))</f>
        <v>2.0999999999999999E-3</v>
      </c>
      <c r="N750" s="48" t="str">
        <f>IF(COUNTIFS('B-PorHerramienta'!$A$2:$A$2848,N$8,'B-PorHerramienta'!$J$2:$J$2848,$AC750,'B-PorHerramienta'!$K$2:$K$2848,$AD750,'B-PorHerramienta'!$L$2:$L$2848,$AE750,'B-PorHerramienta'!$F$2:$F$2848,"&lt;&gt;")=0,"",ROUND(SUMIFS(INDEX('B-PorHerramienta'!$F$2:$I$2848,0,$AH$6),'B-PorHerramienta'!$A$2:$A$2848,N$8,'B-PorHerramienta'!$J$2:$J$2848,$AC750,'B-PorHerramienta'!$K$2:$K$2848,$AD750,'B-PorHerramienta'!$L$2:$L$2848,$AE750)*$AI$6,$AJ$6))</f>
        <v/>
      </c>
      <c r="O750" s="48" t="str">
        <f>IF(COUNTIFS('B-PorHerramienta'!$A$2:$A$2848,O$8,'B-PorHerramienta'!$J$2:$J$2848,$AC750,'B-PorHerramienta'!$K$2:$K$2848,$AD750,'B-PorHerramienta'!$L$2:$L$2848,$AE750,'B-PorHerramienta'!$F$2:$F$2848,"&lt;&gt;")=0,"",ROUND(SUMIFS(INDEX('B-PorHerramienta'!$F$2:$I$2848,0,$AH$6),'B-PorHerramienta'!$A$2:$A$2848,O$8,'B-PorHerramienta'!$J$2:$J$2848,$AC750,'B-PorHerramienta'!$K$2:$K$2848,$AD750,'B-PorHerramienta'!$L$2:$L$2848,$AE750)*$AI$6,$AJ$6))</f>
        <v/>
      </c>
      <c r="P750" s="48" t="str">
        <f>IF(COUNTIFS('B-PorHerramienta'!$A$2:$A$2848,P$8,'B-PorHerramienta'!$J$2:$J$2848,$AC750,'B-PorHerramienta'!$K$2:$K$2848,$AD750,'B-PorHerramienta'!$L$2:$L$2848,$AE750,'B-PorHerramienta'!$F$2:$F$2848,"&lt;&gt;")=0,"",ROUND(SUMIFS(INDEX('B-PorHerramienta'!$F$2:$I$2848,0,$AH$6),'B-PorHerramienta'!$A$2:$A$2848,P$8,'B-PorHerramienta'!$J$2:$J$2848,$AC750,'B-PorHerramienta'!$K$2:$K$2848,$AD750,'B-PorHerramienta'!$L$2:$L$2848,$AE750)*$AI$6,$AJ$6))</f>
        <v/>
      </c>
      <c r="Q750" s="48" t="str">
        <f>IF(COUNTIFS('B-PorHerramienta'!$A$2:$A$2848,Q$8,'B-PorHerramienta'!$J$2:$J$2848,$AC750,'B-PorHerramienta'!$K$2:$K$2848,$AD750,'B-PorHerramienta'!$L$2:$L$2848,$AE750,'B-PorHerramienta'!$F$2:$F$2848,"&lt;&gt;")=0,"",ROUND(SUMIFS(INDEX('B-PorHerramienta'!$F$2:$I$2848,0,$AH$6),'B-PorHerramienta'!$A$2:$A$2848,Q$8,'B-PorHerramienta'!$J$2:$J$2848,$AC750,'B-PorHerramienta'!$K$2:$K$2848,$AD750,'B-PorHerramienta'!$L$2:$L$2848,$AE750)*$AI$6,$AJ$6))</f>
        <v/>
      </c>
      <c r="R750" s="48" t="str">
        <f>IF(COUNTIFS('B-PorHerramienta'!$A$2:$A$2848,R$8,'B-PorHerramienta'!$J$2:$J$2848,$AC750,'B-PorHerramienta'!$K$2:$K$2848,$AD750,'B-PorHerramienta'!$L$2:$L$2848,$AE750,'B-PorHerramienta'!$F$2:$F$2848,"&lt;&gt;")=0,"",ROUND(SUMIFS(INDEX('B-PorHerramienta'!$F$2:$I$2848,0,$AH$6),'B-PorHerramienta'!$A$2:$A$2848,R$8,'B-PorHerramienta'!$J$2:$J$2848,$AC750,'B-PorHerramienta'!$K$2:$K$2848,$AD750,'B-PorHerramienta'!$L$2:$L$2848,$AE750)*$AI$6,$AJ$6))</f>
        <v/>
      </c>
      <c r="S750" s="48" t="str">
        <f>IF(COUNTIFS('B-PorHerramienta'!$A$2:$A$2848,S$8,'B-PorHerramienta'!$J$2:$J$2848,$AC750,'B-PorHerramienta'!$K$2:$K$2848,$AD750,'B-PorHerramienta'!$L$2:$L$2848,$AE750,'B-PorHerramienta'!$F$2:$F$2848,"&lt;&gt;")=0,"",ROUND(SUMIFS(INDEX('B-PorHerramienta'!$F$2:$I$2848,0,$AH$6),'B-PorHerramienta'!$A$2:$A$2848,S$8,'B-PorHerramienta'!$J$2:$J$2848,$AC750,'B-PorHerramienta'!$K$2:$K$2848,$AD750,'B-PorHerramienta'!$L$2:$L$2848,$AE750)*$AI$6,$AJ$6))</f>
        <v/>
      </c>
      <c r="T750" s="48" t="str">
        <f>IF(COUNTIFS('B-PorHerramienta'!$A$2:$A$2848,T$8,'B-PorHerramienta'!$J$2:$J$2848,$AC750,'B-PorHerramienta'!$K$2:$K$2848,$AD750,'B-PorHerramienta'!$L$2:$L$2848,$AE750,'B-PorHerramienta'!$F$2:$F$2848,"&lt;&gt;")=0,"",ROUND(SUMIFS(INDEX('B-PorHerramienta'!$F$2:$I$2848,0,$AH$6),'B-PorHerramienta'!$A$2:$A$2848,T$8,'B-PorHerramienta'!$J$2:$J$2848,$AC750,'B-PorHerramienta'!$K$2:$K$2848,$AD750,'B-PorHerramienta'!$L$2:$L$2848,$AE750)*$AI$6,$AJ$6))</f>
        <v/>
      </c>
      <c r="U750" s="48" t="str">
        <f>IF(COUNTIFS('B-PorHerramienta'!$A$2:$A$2848,U$8,'B-PorHerramienta'!$J$2:$J$2848,$AC750,'B-PorHerramienta'!$K$2:$K$2848,$AD750,'B-PorHerramienta'!$L$2:$L$2848,$AE750,'B-PorHerramienta'!$F$2:$F$2848,"&lt;&gt;")=0,"",ROUND(SUMIFS(INDEX('B-PorHerramienta'!$F$2:$I$2848,0,$AH$6),'B-PorHerramienta'!$A$2:$A$2848,U$8,'B-PorHerramienta'!$J$2:$J$2848,$AC750,'B-PorHerramienta'!$K$2:$K$2848,$AD750,'B-PorHerramienta'!$L$2:$L$2848,$AE750)*$AI$6,$AJ$6))</f>
        <v/>
      </c>
      <c r="V750" s="48" t="str">
        <f>IF(COUNTIFS('B-PorHerramienta'!$A$2:$A$2848,V$8,'B-PorHerramienta'!$J$2:$J$2848,$AC750,'B-PorHerramienta'!$K$2:$K$2848,$AD750,'B-PorHerramienta'!$L$2:$L$2848,$AE750,'B-PorHerramienta'!$F$2:$F$2848,"&lt;&gt;")=0,"",ROUND(SUMIFS(INDEX('B-PorHerramienta'!$F$2:$I$2848,0,$AH$6),'B-PorHerramienta'!$A$2:$A$2848,V$8,'B-PorHerramienta'!$J$2:$J$2848,$AC750,'B-PorHerramienta'!$K$2:$K$2848,$AD750,'B-PorHerramienta'!$L$2:$L$2848,$AE750)*$AI$6,$AJ$6))</f>
        <v/>
      </c>
      <c r="W750" s="48" t="str">
        <f>IF(COUNTIFS('B-PorHerramienta'!$A$2:$A$2848,W$8,'B-PorHerramienta'!$J$2:$J$2848,$AC750,'B-PorHerramienta'!$K$2:$K$2848,$AD750,'B-PorHerramienta'!$L$2:$L$2848,$AE750,'B-PorHerramienta'!$F$2:$F$2848,"&lt;&gt;")=0,"",ROUND(SUMIFS(INDEX('B-PorHerramienta'!$F$2:$I$2848,0,$AH$6),'B-PorHerramienta'!$A$2:$A$2848,W$8,'B-PorHerramienta'!$J$2:$J$2848,$AC750,'B-PorHerramienta'!$K$2:$K$2848,$AD750,'B-PorHerramienta'!$L$2:$L$2848,$AE750)*$AI$6,$AJ$6))</f>
        <v/>
      </c>
      <c r="X750" s="48" t="str">
        <f>IF(COUNTIFS('B-PorHerramienta'!$A$2:$A$2848,X$8,'B-PorHerramienta'!$J$2:$J$2848,$AC750,'B-PorHerramienta'!$K$2:$K$2848,$AD750,'B-PorHerramienta'!$L$2:$L$2848,$AE750,'B-PorHerramienta'!$F$2:$F$2848,"&lt;&gt;")=0,"",ROUND(SUMIFS(INDEX('B-PorHerramienta'!$F$2:$I$2848,0,$AH$6),'B-PorHerramienta'!$A$2:$A$2848,X$8,'B-PorHerramienta'!$J$2:$J$2848,$AC750,'B-PorHerramienta'!$K$2:$K$2848,$AD750,'B-PorHerramienta'!$L$2:$L$2848,$AE750)*$AI$6,$AJ$6))</f>
        <v/>
      </c>
      <c r="Y750" s="48" t="str">
        <f>IF(COUNTIFS('B-PorHerramienta'!$A$2:$A$2848,Y$8,'B-PorHerramienta'!$J$2:$J$2848,$AC750,'B-PorHerramienta'!$K$2:$K$2848,$AD750,'B-PorHerramienta'!$L$2:$L$2848,$AE750,'B-PorHerramienta'!$F$2:$F$2848,"&lt;&gt;")=0,"",ROUND(SUMIFS(INDEX('B-PorHerramienta'!$F$2:$I$2848,0,$AH$6),'B-PorHerramienta'!$A$2:$A$2848,Y$8,'B-PorHerramienta'!$J$2:$J$2848,$AC750,'B-PorHerramienta'!$K$2:$K$2848,$AD750,'B-PorHerramienta'!$L$2:$L$2848,$AE750)*$AI$6,$AJ$6))</f>
        <v/>
      </c>
      <c r="Z750" s="48" t="str">
        <f>IF(COUNTIFS('B-PorHerramienta'!$A$2:$A$2848,Z$8,'B-PorHerramienta'!$J$2:$J$2848,$AC750,'B-PorHerramienta'!$K$2:$K$2848,$AD750,'B-PorHerramienta'!$L$2:$L$2848,$AE750,'B-PorHerramienta'!$F$2:$F$2848,"&lt;&gt;")=0,"",ROUND(SUMIFS(INDEX('B-PorHerramienta'!$F$2:$I$2848,0,$AH$6),'B-PorHerramienta'!$A$2:$A$2848,Z$8,'B-PorHerramienta'!$J$2:$J$2848,$AC750,'B-PorHerramienta'!$K$2:$K$2848,$AD750,'B-PorHerramienta'!$L$2:$L$2848,$AE750)*$AI$6,$AJ$6))</f>
        <v/>
      </c>
      <c r="AA750" s="6"/>
      <c r="AB750" s="35">
        <v>2</v>
      </c>
      <c r="AC750" s="35" t="s">
        <v>1653</v>
      </c>
      <c r="AD750" s="35" t="s">
        <v>303</v>
      </c>
      <c r="AE750" s="35" t="s">
        <v>1664</v>
      </c>
      <c r="AF750" s="35"/>
      <c r="AG750" s="35"/>
      <c r="AH750" s="35"/>
      <c r="AI750" s="35"/>
      <c r="AJ750" s="35"/>
      <c r="AK750" s="35"/>
    </row>
    <row r="751" spans="1:37" hidden="1" outlineLevel="1" collapsed="1" x14ac:dyDescent="0.25">
      <c r="A751" s="46" t="s">
        <v>1656</v>
      </c>
      <c r="B751" s="47" t="s">
        <v>1867</v>
      </c>
      <c r="C751" s="48" t="str">
        <f>IF(COUNTIFS('B-PorHerramienta'!$A$2:$A$2848,C$8,'B-PorHerramienta'!$J$2:$J$2848,$AC751,'B-PorHerramienta'!$K$2:$K$2848,$AD751,'B-PorHerramienta'!$L$2:$L$2848,$AE751,'B-PorHerramienta'!$F$2:$F$2848,"&lt;&gt;")=0,"",ROUND(SUMIFS(INDEX('B-PorHerramienta'!$F$2:$I$2848,0,$AH$6),'B-PorHerramienta'!$A$2:$A$2848,C$8,'B-PorHerramienta'!$J$2:$J$2848,$AC751,'B-PorHerramienta'!$K$2:$K$2848,$AD751,'B-PorHerramienta'!$L$2:$L$2848,$AE751)*$AI$6,$AJ$6))</f>
        <v/>
      </c>
      <c r="D751" s="48" t="str">
        <f>IF(COUNTIFS('B-PorHerramienta'!$A$2:$A$2848,D$8,'B-PorHerramienta'!$J$2:$J$2848,$AC751,'B-PorHerramienta'!$K$2:$K$2848,$AD751,'B-PorHerramienta'!$L$2:$L$2848,$AE751,'B-PorHerramienta'!$F$2:$F$2848,"&lt;&gt;")=0,"",ROUND(SUMIFS(INDEX('B-PorHerramienta'!$F$2:$I$2848,0,$AH$6),'B-PorHerramienta'!$A$2:$A$2848,D$8,'B-PorHerramienta'!$J$2:$J$2848,$AC751,'B-PorHerramienta'!$K$2:$K$2848,$AD751,'B-PorHerramienta'!$L$2:$L$2848,$AE751)*$AI$6,$AJ$6))</f>
        <v/>
      </c>
      <c r="E751" s="48" t="str">
        <f>IF(COUNTIFS('B-PorHerramienta'!$A$2:$A$2848,E$8,'B-PorHerramienta'!$J$2:$J$2848,$AC751,'B-PorHerramienta'!$K$2:$K$2848,$AD751,'B-PorHerramienta'!$L$2:$L$2848,$AE751,'B-PorHerramienta'!$F$2:$F$2848,"&lt;&gt;")=0,"",ROUND(SUMIFS(INDEX('B-PorHerramienta'!$F$2:$I$2848,0,$AH$6),'B-PorHerramienta'!$A$2:$A$2848,E$8,'B-PorHerramienta'!$J$2:$J$2848,$AC751,'B-PorHerramienta'!$K$2:$K$2848,$AD751,'B-PorHerramienta'!$L$2:$L$2848,$AE751)*$AI$6,$AJ$6))</f>
        <v/>
      </c>
      <c r="F751" s="48" t="str">
        <f>IF(COUNTIFS('B-PorHerramienta'!$A$2:$A$2848,F$8,'B-PorHerramienta'!$J$2:$J$2848,$AC751,'B-PorHerramienta'!$K$2:$K$2848,$AD751,'B-PorHerramienta'!$L$2:$L$2848,$AE751,'B-PorHerramienta'!$F$2:$F$2848,"&lt;&gt;")=0,"",ROUND(SUMIFS(INDEX('B-PorHerramienta'!$F$2:$I$2848,0,$AH$6),'B-PorHerramienta'!$A$2:$A$2848,F$8,'B-PorHerramienta'!$J$2:$J$2848,$AC751,'B-PorHerramienta'!$K$2:$K$2848,$AD751,'B-PorHerramienta'!$L$2:$L$2848,$AE751)*$AI$6,$AJ$6))</f>
        <v/>
      </c>
      <c r="G751" s="48" t="str">
        <f>IF(COUNTIFS('B-PorHerramienta'!$A$2:$A$2848,G$8,'B-PorHerramienta'!$J$2:$J$2848,$AC751,'B-PorHerramienta'!$K$2:$K$2848,$AD751,'B-PorHerramienta'!$L$2:$L$2848,$AE751,'B-PorHerramienta'!$F$2:$F$2848,"&lt;&gt;")=0,"",ROUND(SUMIFS(INDEX('B-PorHerramienta'!$F$2:$I$2848,0,$AH$6),'B-PorHerramienta'!$A$2:$A$2848,G$8,'B-PorHerramienta'!$J$2:$J$2848,$AC751,'B-PorHerramienta'!$K$2:$K$2848,$AD751,'B-PorHerramienta'!$L$2:$L$2848,$AE751)*$AI$6,$AJ$6))</f>
        <v/>
      </c>
      <c r="H751" s="48" t="str">
        <f>IF(COUNTIFS('B-PorHerramienta'!$A$2:$A$2848,H$8,'B-PorHerramienta'!$J$2:$J$2848,$AC751,'B-PorHerramienta'!$K$2:$K$2848,$AD751,'B-PorHerramienta'!$L$2:$L$2848,$AE751,'B-PorHerramienta'!$F$2:$F$2848,"&lt;&gt;")=0,"",ROUND(SUMIFS(INDEX('B-PorHerramienta'!$F$2:$I$2848,0,$AH$6),'B-PorHerramienta'!$A$2:$A$2848,H$8,'B-PorHerramienta'!$J$2:$J$2848,$AC751,'B-PorHerramienta'!$K$2:$K$2848,$AD751,'B-PorHerramienta'!$L$2:$L$2848,$AE751)*$AI$6,$AJ$6))</f>
        <v/>
      </c>
      <c r="I751" s="48">
        <f>IF(COUNTIFS('B-PorHerramienta'!$A$2:$A$2848,I$8,'B-PorHerramienta'!$J$2:$J$2848,$AC751,'B-PorHerramienta'!$K$2:$K$2848,$AD751,'B-PorHerramienta'!$L$2:$L$2848,$AE751,'B-PorHerramienta'!$F$2:$F$2848,"&lt;&gt;")=0,"",ROUND(SUMIFS(INDEX('B-PorHerramienta'!$F$2:$I$2848,0,$AH$6),'B-PorHerramienta'!$A$2:$A$2848,I$8,'B-PorHerramienta'!$J$2:$J$2848,$AC751,'B-PorHerramienta'!$K$2:$K$2848,$AD751,'B-PorHerramienta'!$L$2:$L$2848,$AE751)*$AI$6,$AJ$6))</f>
        <v>6.0900000000000003E-2</v>
      </c>
      <c r="J751" s="48">
        <f>IF(COUNTIFS('B-PorHerramienta'!$A$2:$A$2848,J$8,'B-PorHerramienta'!$J$2:$J$2848,$AC751,'B-PorHerramienta'!$K$2:$K$2848,$AD751,'B-PorHerramienta'!$L$2:$L$2848,$AE751,'B-PorHerramienta'!$F$2:$F$2848,"&lt;&gt;")=0,"",ROUND(SUMIFS(INDEX('B-PorHerramienta'!$F$2:$I$2848,0,$AH$6),'B-PorHerramienta'!$A$2:$A$2848,J$8,'B-PorHerramienta'!$J$2:$J$2848,$AC751,'B-PorHerramienta'!$K$2:$K$2848,$AD751,'B-PorHerramienta'!$L$2:$L$2848,$AE751)*$AI$6,$AJ$6))</f>
        <v>1.5800000000000002E-2</v>
      </c>
      <c r="K751" s="48">
        <f>IF(COUNTIFS('B-PorHerramienta'!$A$2:$A$2848,K$8,'B-PorHerramienta'!$J$2:$J$2848,$AC751,'B-PorHerramienta'!$K$2:$K$2848,$AD751,'B-PorHerramienta'!$L$2:$L$2848,$AE751,'B-PorHerramienta'!$F$2:$F$2848,"&lt;&gt;")=0,"",ROUND(SUMIFS(INDEX('B-PorHerramienta'!$F$2:$I$2848,0,$AH$6),'B-PorHerramienta'!$A$2:$A$2848,K$8,'B-PorHerramienta'!$J$2:$J$2848,$AC751,'B-PorHerramienta'!$K$2:$K$2848,$AD751,'B-PorHerramienta'!$L$2:$L$2848,$AE751)*$AI$6,$AJ$6))</f>
        <v>1.2500000000000001E-2</v>
      </c>
      <c r="L751" s="48">
        <f>IF(COUNTIFS('B-PorHerramienta'!$A$2:$A$2848,L$8,'B-PorHerramienta'!$J$2:$J$2848,$AC751,'B-PorHerramienta'!$K$2:$K$2848,$AD751,'B-PorHerramienta'!$L$2:$L$2848,$AE751,'B-PorHerramienta'!$F$2:$F$2848,"&lt;&gt;")=0,"",ROUND(SUMIFS(INDEX('B-PorHerramienta'!$F$2:$I$2848,0,$AH$6),'B-PorHerramienta'!$A$2:$A$2848,L$8,'B-PorHerramienta'!$J$2:$J$2848,$AC751,'B-PorHerramienta'!$K$2:$K$2848,$AD751,'B-PorHerramienta'!$L$2:$L$2848,$AE751)*$AI$6,$AJ$6))</f>
        <v>1.21E-2</v>
      </c>
      <c r="M751" s="48">
        <f>IF(COUNTIFS('B-PorHerramienta'!$A$2:$A$2848,M$8,'B-PorHerramienta'!$J$2:$J$2848,$AC751,'B-PorHerramienta'!$K$2:$K$2848,$AD751,'B-PorHerramienta'!$L$2:$L$2848,$AE751,'B-PorHerramienta'!$F$2:$F$2848,"&lt;&gt;")=0,"",ROUND(SUMIFS(INDEX('B-PorHerramienta'!$F$2:$I$2848,0,$AH$6),'B-PorHerramienta'!$A$2:$A$2848,M$8,'B-PorHerramienta'!$J$2:$J$2848,$AC751,'B-PorHerramienta'!$K$2:$K$2848,$AD751,'B-PorHerramienta'!$L$2:$L$2848,$AE751)*$AI$6,$AJ$6))</f>
        <v>1.46E-2</v>
      </c>
      <c r="N751" s="48" t="str">
        <f>IF(COUNTIFS('B-PorHerramienta'!$A$2:$A$2848,N$8,'B-PorHerramienta'!$J$2:$J$2848,$AC751,'B-PorHerramienta'!$K$2:$K$2848,$AD751,'B-PorHerramienta'!$L$2:$L$2848,$AE751,'B-PorHerramienta'!$F$2:$F$2848,"&lt;&gt;")=0,"",ROUND(SUMIFS(INDEX('B-PorHerramienta'!$F$2:$I$2848,0,$AH$6),'B-PorHerramienta'!$A$2:$A$2848,N$8,'B-PorHerramienta'!$J$2:$J$2848,$AC751,'B-PorHerramienta'!$K$2:$K$2848,$AD751,'B-PorHerramienta'!$L$2:$L$2848,$AE751)*$AI$6,$AJ$6))</f>
        <v/>
      </c>
      <c r="O751" s="48" t="str">
        <f>IF(COUNTIFS('B-PorHerramienta'!$A$2:$A$2848,O$8,'B-PorHerramienta'!$J$2:$J$2848,$AC751,'B-PorHerramienta'!$K$2:$K$2848,$AD751,'B-PorHerramienta'!$L$2:$L$2848,$AE751,'B-PorHerramienta'!$F$2:$F$2848,"&lt;&gt;")=0,"",ROUND(SUMIFS(INDEX('B-PorHerramienta'!$F$2:$I$2848,0,$AH$6),'B-PorHerramienta'!$A$2:$A$2848,O$8,'B-PorHerramienta'!$J$2:$J$2848,$AC751,'B-PorHerramienta'!$K$2:$K$2848,$AD751,'B-PorHerramienta'!$L$2:$L$2848,$AE751)*$AI$6,$AJ$6))</f>
        <v/>
      </c>
      <c r="P751" s="48" t="str">
        <f>IF(COUNTIFS('B-PorHerramienta'!$A$2:$A$2848,P$8,'B-PorHerramienta'!$J$2:$J$2848,$AC751,'B-PorHerramienta'!$K$2:$K$2848,$AD751,'B-PorHerramienta'!$L$2:$L$2848,$AE751,'B-PorHerramienta'!$F$2:$F$2848,"&lt;&gt;")=0,"",ROUND(SUMIFS(INDEX('B-PorHerramienta'!$F$2:$I$2848,0,$AH$6),'B-PorHerramienta'!$A$2:$A$2848,P$8,'B-PorHerramienta'!$J$2:$J$2848,$AC751,'B-PorHerramienta'!$K$2:$K$2848,$AD751,'B-PorHerramienta'!$L$2:$L$2848,$AE751)*$AI$6,$AJ$6))</f>
        <v/>
      </c>
      <c r="Q751" s="48" t="str">
        <f>IF(COUNTIFS('B-PorHerramienta'!$A$2:$A$2848,Q$8,'B-PorHerramienta'!$J$2:$J$2848,$AC751,'B-PorHerramienta'!$K$2:$K$2848,$AD751,'B-PorHerramienta'!$L$2:$L$2848,$AE751,'B-PorHerramienta'!$F$2:$F$2848,"&lt;&gt;")=0,"",ROUND(SUMIFS(INDEX('B-PorHerramienta'!$F$2:$I$2848,0,$AH$6),'B-PorHerramienta'!$A$2:$A$2848,Q$8,'B-PorHerramienta'!$J$2:$J$2848,$AC751,'B-PorHerramienta'!$K$2:$K$2848,$AD751,'B-PorHerramienta'!$L$2:$L$2848,$AE751)*$AI$6,$AJ$6))</f>
        <v/>
      </c>
      <c r="R751" s="48" t="str">
        <f>IF(COUNTIFS('B-PorHerramienta'!$A$2:$A$2848,R$8,'B-PorHerramienta'!$J$2:$J$2848,$AC751,'B-PorHerramienta'!$K$2:$K$2848,$AD751,'B-PorHerramienta'!$L$2:$L$2848,$AE751,'B-PorHerramienta'!$F$2:$F$2848,"&lt;&gt;")=0,"",ROUND(SUMIFS(INDEX('B-PorHerramienta'!$F$2:$I$2848,0,$AH$6),'B-PorHerramienta'!$A$2:$A$2848,R$8,'B-PorHerramienta'!$J$2:$J$2848,$AC751,'B-PorHerramienta'!$K$2:$K$2848,$AD751,'B-PorHerramienta'!$L$2:$L$2848,$AE751)*$AI$6,$AJ$6))</f>
        <v/>
      </c>
      <c r="S751" s="48" t="str">
        <f>IF(COUNTIFS('B-PorHerramienta'!$A$2:$A$2848,S$8,'B-PorHerramienta'!$J$2:$J$2848,$AC751,'B-PorHerramienta'!$K$2:$K$2848,$AD751,'B-PorHerramienta'!$L$2:$L$2848,$AE751,'B-PorHerramienta'!$F$2:$F$2848,"&lt;&gt;")=0,"",ROUND(SUMIFS(INDEX('B-PorHerramienta'!$F$2:$I$2848,0,$AH$6),'B-PorHerramienta'!$A$2:$A$2848,S$8,'B-PorHerramienta'!$J$2:$J$2848,$AC751,'B-PorHerramienta'!$K$2:$K$2848,$AD751,'B-PorHerramienta'!$L$2:$L$2848,$AE751)*$AI$6,$AJ$6))</f>
        <v/>
      </c>
      <c r="T751" s="48" t="str">
        <f>IF(COUNTIFS('B-PorHerramienta'!$A$2:$A$2848,T$8,'B-PorHerramienta'!$J$2:$J$2848,$AC751,'B-PorHerramienta'!$K$2:$K$2848,$AD751,'B-PorHerramienta'!$L$2:$L$2848,$AE751,'B-PorHerramienta'!$F$2:$F$2848,"&lt;&gt;")=0,"",ROUND(SUMIFS(INDEX('B-PorHerramienta'!$F$2:$I$2848,0,$AH$6),'B-PorHerramienta'!$A$2:$A$2848,T$8,'B-PorHerramienta'!$J$2:$J$2848,$AC751,'B-PorHerramienta'!$K$2:$K$2848,$AD751,'B-PorHerramienta'!$L$2:$L$2848,$AE751)*$AI$6,$AJ$6))</f>
        <v/>
      </c>
      <c r="U751" s="48" t="str">
        <f>IF(COUNTIFS('B-PorHerramienta'!$A$2:$A$2848,U$8,'B-PorHerramienta'!$J$2:$J$2848,$AC751,'B-PorHerramienta'!$K$2:$K$2848,$AD751,'B-PorHerramienta'!$L$2:$L$2848,$AE751,'B-PorHerramienta'!$F$2:$F$2848,"&lt;&gt;")=0,"",ROUND(SUMIFS(INDEX('B-PorHerramienta'!$F$2:$I$2848,0,$AH$6),'B-PorHerramienta'!$A$2:$A$2848,U$8,'B-PorHerramienta'!$J$2:$J$2848,$AC751,'B-PorHerramienta'!$K$2:$K$2848,$AD751,'B-PorHerramienta'!$L$2:$L$2848,$AE751)*$AI$6,$AJ$6))</f>
        <v/>
      </c>
      <c r="V751" s="48" t="str">
        <f>IF(COUNTIFS('B-PorHerramienta'!$A$2:$A$2848,V$8,'B-PorHerramienta'!$J$2:$J$2848,$AC751,'B-PorHerramienta'!$K$2:$K$2848,$AD751,'B-PorHerramienta'!$L$2:$L$2848,$AE751,'B-PorHerramienta'!$F$2:$F$2848,"&lt;&gt;")=0,"",ROUND(SUMIFS(INDEX('B-PorHerramienta'!$F$2:$I$2848,0,$AH$6),'B-PorHerramienta'!$A$2:$A$2848,V$8,'B-PorHerramienta'!$J$2:$J$2848,$AC751,'B-PorHerramienta'!$K$2:$K$2848,$AD751,'B-PorHerramienta'!$L$2:$L$2848,$AE751)*$AI$6,$AJ$6))</f>
        <v/>
      </c>
      <c r="W751" s="48" t="str">
        <f>IF(COUNTIFS('B-PorHerramienta'!$A$2:$A$2848,W$8,'B-PorHerramienta'!$J$2:$J$2848,$AC751,'B-PorHerramienta'!$K$2:$K$2848,$AD751,'B-PorHerramienta'!$L$2:$L$2848,$AE751,'B-PorHerramienta'!$F$2:$F$2848,"&lt;&gt;")=0,"",ROUND(SUMIFS(INDEX('B-PorHerramienta'!$F$2:$I$2848,0,$AH$6),'B-PorHerramienta'!$A$2:$A$2848,W$8,'B-PorHerramienta'!$J$2:$J$2848,$AC751,'B-PorHerramienta'!$K$2:$K$2848,$AD751,'B-PorHerramienta'!$L$2:$L$2848,$AE751)*$AI$6,$AJ$6))</f>
        <v/>
      </c>
      <c r="X751" s="48" t="str">
        <f>IF(COUNTIFS('B-PorHerramienta'!$A$2:$A$2848,X$8,'B-PorHerramienta'!$J$2:$J$2848,$AC751,'B-PorHerramienta'!$K$2:$K$2848,$AD751,'B-PorHerramienta'!$L$2:$L$2848,$AE751,'B-PorHerramienta'!$F$2:$F$2848,"&lt;&gt;")=0,"",ROUND(SUMIFS(INDEX('B-PorHerramienta'!$F$2:$I$2848,0,$AH$6),'B-PorHerramienta'!$A$2:$A$2848,X$8,'B-PorHerramienta'!$J$2:$J$2848,$AC751,'B-PorHerramienta'!$K$2:$K$2848,$AD751,'B-PorHerramienta'!$L$2:$L$2848,$AE751)*$AI$6,$AJ$6))</f>
        <v/>
      </c>
      <c r="Y751" s="48" t="str">
        <f>IF(COUNTIFS('B-PorHerramienta'!$A$2:$A$2848,Y$8,'B-PorHerramienta'!$J$2:$J$2848,$AC751,'B-PorHerramienta'!$K$2:$K$2848,$AD751,'B-PorHerramienta'!$L$2:$L$2848,$AE751,'B-PorHerramienta'!$F$2:$F$2848,"&lt;&gt;")=0,"",ROUND(SUMIFS(INDEX('B-PorHerramienta'!$F$2:$I$2848,0,$AH$6),'B-PorHerramienta'!$A$2:$A$2848,Y$8,'B-PorHerramienta'!$J$2:$J$2848,$AC751,'B-PorHerramienta'!$K$2:$K$2848,$AD751,'B-PorHerramienta'!$L$2:$L$2848,$AE751)*$AI$6,$AJ$6))</f>
        <v/>
      </c>
      <c r="Z751" s="48" t="str">
        <f>IF(COUNTIFS('B-PorHerramienta'!$A$2:$A$2848,Z$8,'B-PorHerramienta'!$J$2:$J$2848,$AC751,'B-PorHerramienta'!$K$2:$K$2848,$AD751,'B-PorHerramienta'!$L$2:$L$2848,$AE751,'B-PorHerramienta'!$F$2:$F$2848,"&lt;&gt;")=0,"",ROUND(SUMIFS(INDEX('B-PorHerramienta'!$F$2:$I$2848,0,$AH$6),'B-PorHerramienta'!$A$2:$A$2848,Z$8,'B-PorHerramienta'!$J$2:$J$2848,$AC751,'B-PorHerramienta'!$K$2:$K$2848,$AD751,'B-PorHerramienta'!$L$2:$L$2848,$AE751)*$AI$6,$AJ$6))</f>
        <v/>
      </c>
      <c r="AA751" s="6"/>
      <c r="AB751" s="35">
        <v>1</v>
      </c>
      <c r="AC751" s="35" t="s">
        <v>1653</v>
      </c>
      <c r="AD751" s="35" t="s">
        <v>1656</v>
      </c>
      <c r="AE751" s="35" t="s">
        <v>88</v>
      </c>
      <c r="AF751" s="35"/>
      <c r="AG751" s="35"/>
      <c r="AH751" s="35"/>
      <c r="AI751" s="35"/>
      <c r="AJ751" s="35"/>
      <c r="AK751" s="35"/>
    </row>
    <row r="752" spans="1:37" ht="30" hidden="1" outlineLevel="2" collapsed="1" x14ac:dyDescent="0.25">
      <c r="A752" s="49" t="s">
        <v>2249</v>
      </c>
      <c r="B752" s="47" t="s">
        <v>2248</v>
      </c>
      <c r="C752" s="48" t="str">
        <f>IF(COUNTIFS('B-PorHerramienta'!$A$2:$A$2848,C$8,'B-PorHerramienta'!$J$2:$J$2848,$AC752,'B-PorHerramienta'!$K$2:$K$2848,$AD752,'B-PorHerramienta'!$L$2:$L$2848,$AE752,'B-PorHerramienta'!$F$2:$F$2848,"&lt;&gt;")=0,"",ROUND(SUMIFS(INDEX('B-PorHerramienta'!$F$2:$I$2848,0,$AH$6),'B-PorHerramienta'!$A$2:$A$2848,C$8,'B-PorHerramienta'!$J$2:$J$2848,$AC752,'B-PorHerramienta'!$K$2:$K$2848,$AD752,'B-PorHerramienta'!$L$2:$L$2848,$AE752)*$AI$6,$AJ$6))</f>
        <v/>
      </c>
      <c r="D752" s="48" t="str">
        <f>IF(COUNTIFS('B-PorHerramienta'!$A$2:$A$2848,D$8,'B-PorHerramienta'!$J$2:$J$2848,$AC752,'B-PorHerramienta'!$K$2:$K$2848,$AD752,'B-PorHerramienta'!$L$2:$L$2848,$AE752,'B-PorHerramienta'!$F$2:$F$2848,"&lt;&gt;")=0,"",ROUND(SUMIFS(INDEX('B-PorHerramienta'!$F$2:$I$2848,0,$AH$6),'B-PorHerramienta'!$A$2:$A$2848,D$8,'B-PorHerramienta'!$J$2:$J$2848,$AC752,'B-PorHerramienta'!$K$2:$K$2848,$AD752,'B-PorHerramienta'!$L$2:$L$2848,$AE752)*$AI$6,$AJ$6))</f>
        <v/>
      </c>
      <c r="E752" s="48" t="str">
        <f>IF(COUNTIFS('B-PorHerramienta'!$A$2:$A$2848,E$8,'B-PorHerramienta'!$J$2:$J$2848,$AC752,'B-PorHerramienta'!$K$2:$K$2848,$AD752,'B-PorHerramienta'!$L$2:$L$2848,$AE752,'B-PorHerramienta'!$F$2:$F$2848,"&lt;&gt;")=0,"",ROUND(SUMIFS(INDEX('B-PorHerramienta'!$F$2:$I$2848,0,$AH$6),'B-PorHerramienta'!$A$2:$A$2848,E$8,'B-PorHerramienta'!$J$2:$J$2848,$AC752,'B-PorHerramienta'!$K$2:$K$2848,$AD752,'B-PorHerramienta'!$L$2:$L$2848,$AE752)*$AI$6,$AJ$6))</f>
        <v/>
      </c>
      <c r="F752" s="48" t="str">
        <f>IF(COUNTIFS('B-PorHerramienta'!$A$2:$A$2848,F$8,'B-PorHerramienta'!$J$2:$J$2848,$AC752,'B-PorHerramienta'!$K$2:$K$2848,$AD752,'B-PorHerramienta'!$L$2:$L$2848,$AE752,'B-PorHerramienta'!$F$2:$F$2848,"&lt;&gt;")=0,"",ROUND(SUMIFS(INDEX('B-PorHerramienta'!$F$2:$I$2848,0,$AH$6),'B-PorHerramienta'!$A$2:$A$2848,F$8,'B-PorHerramienta'!$J$2:$J$2848,$AC752,'B-PorHerramienta'!$K$2:$K$2848,$AD752,'B-PorHerramienta'!$L$2:$L$2848,$AE752)*$AI$6,$AJ$6))</f>
        <v/>
      </c>
      <c r="G752" s="48" t="str">
        <f>IF(COUNTIFS('B-PorHerramienta'!$A$2:$A$2848,G$8,'B-PorHerramienta'!$J$2:$J$2848,$AC752,'B-PorHerramienta'!$K$2:$K$2848,$AD752,'B-PorHerramienta'!$L$2:$L$2848,$AE752,'B-PorHerramienta'!$F$2:$F$2848,"&lt;&gt;")=0,"",ROUND(SUMIFS(INDEX('B-PorHerramienta'!$F$2:$I$2848,0,$AH$6),'B-PorHerramienta'!$A$2:$A$2848,G$8,'B-PorHerramienta'!$J$2:$J$2848,$AC752,'B-PorHerramienta'!$K$2:$K$2848,$AD752,'B-PorHerramienta'!$L$2:$L$2848,$AE752)*$AI$6,$AJ$6))</f>
        <v/>
      </c>
      <c r="H752" s="48" t="str">
        <f>IF(COUNTIFS('B-PorHerramienta'!$A$2:$A$2848,H$8,'B-PorHerramienta'!$J$2:$J$2848,$AC752,'B-PorHerramienta'!$K$2:$K$2848,$AD752,'B-PorHerramienta'!$L$2:$L$2848,$AE752,'B-PorHerramienta'!$F$2:$F$2848,"&lt;&gt;")=0,"",ROUND(SUMIFS(INDEX('B-PorHerramienta'!$F$2:$I$2848,0,$AH$6),'B-PorHerramienta'!$A$2:$A$2848,H$8,'B-PorHerramienta'!$J$2:$J$2848,$AC752,'B-PorHerramienta'!$K$2:$K$2848,$AD752,'B-PorHerramienta'!$L$2:$L$2848,$AE752)*$AI$6,$AJ$6))</f>
        <v/>
      </c>
      <c r="I752" s="48">
        <f>IF(COUNTIFS('B-PorHerramienta'!$A$2:$A$2848,I$8,'B-PorHerramienta'!$J$2:$J$2848,$AC752,'B-PorHerramienta'!$K$2:$K$2848,$AD752,'B-PorHerramienta'!$L$2:$L$2848,$AE752,'B-PorHerramienta'!$F$2:$F$2848,"&lt;&gt;")=0,"",ROUND(SUMIFS(INDEX('B-PorHerramienta'!$F$2:$I$2848,0,$AH$6),'B-PorHerramienta'!$A$2:$A$2848,I$8,'B-PorHerramienta'!$J$2:$J$2848,$AC752,'B-PorHerramienta'!$K$2:$K$2848,$AD752,'B-PorHerramienta'!$L$2:$L$2848,$AE752)*$AI$6,$AJ$6))</f>
        <v>6.0900000000000003E-2</v>
      </c>
      <c r="J752" s="48">
        <f>IF(COUNTIFS('B-PorHerramienta'!$A$2:$A$2848,J$8,'B-PorHerramienta'!$J$2:$J$2848,$AC752,'B-PorHerramienta'!$K$2:$K$2848,$AD752,'B-PorHerramienta'!$L$2:$L$2848,$AE752,'B-PorHerramienta'!$F$2:$F$2848,"&lt;&gt;")=0,"",ROUND(SUMIFS(INDEX('B-PorHerramienta'!$F$2:$I$2848,0,$AH$6),'B-PorHerramienta'!$A$2:$A$2848,J$8,'B-PorHerramienta'!$J$2:$J$2848,$AC752,'B-PorHerramienta'!$K$2:$K$2848,$AD752,'B-PorHerramienta'!$L$2:$L$2848,$AE752)*$AI$6,$AJ$6))</f>
        <v>1.5800000000000002E-2</v>
      </c>
      <c r="K752" s="48">
        <f>IF(COUNTIFS('B-PorHerramienta'!$A$2:$A$2848,K$8,'B-PorHerramienta'!$J$2:$J$2848,$AC752,'B-PorHerramienta'!$K$2:$K$2848,$AD752,'B-PorHerramienta'!$L$2:$L$2848,$AE752,'B-PorHerramienta'!$F$2:$F$2848,"&lt;&gt;")=0,"",ROUND(SUMIFS(INDEX('B-PorHerramienta'!$F$2:$I$2848,0,$AH$6),'B-PorHerramienta'!$A$2:$A$2848,K$8,'B-PorHerramienta'!$J$2:$J$2848,$AC752,'B-PorHerramienta'!$K$2:$K$2848,$AD752,'B-PorHerramienta'!$L$2:$L$2848,$AE752)*$AI$6,$AJ$6))</f>
        <v>1.2500000000000001E-2</v>
      </c>
      <c r="L752" s="48">
        <f>IF(COUNTIFS('B-PorHerramienta'!$A$2:$A$2848,L$8,'B-PorHerramienta'!$J$2:$J$2848,$AC752,'B-PorHerramienta'!$K$2:$K$2848,$AD752,'B-PorHerramienta'!$L$2:$L$2848,$AE752,'B-PorHerramienta'!$F$2:$F$2848,"&lt;&gt;")=0,"",ROUND(SUMIFS(INDEX('B-PorHerramienta'!$F$2:$I$2848,0,$AH$6),'B-PorHerramienta'!$A$2:$A$2848,L$8,'B-PorHerramienta'!$J$2:$J$2848,$AC752,'B-PorHerramienta'!$K$2:$K$2848,$AD752,'B-PorHerramienta'!$L$2:$L$2848,$AE752)*$AI$6,$AJ$6))</f>
        <v>1.21E-2</v>
      </c>
      <c r="M752" s="48">
        <f>IF(COUNTIFS('B-PorHerramienta'!$A$2:$A$2848,M$8,'B-PorHerramienta'!$J$2:$J$2848,$AC752,'B-PorHerramienta'!$K$2:$K$2848,$AD752,'B-PorHerramienta'!$L$2:$L$2848,$AE752,'B-PorHerramienta'!$F$2:$F$2848,"&lt;&gt;")=0,"",ROUND(SUMIFS(INDEX('B-PorHerramienta'!$F$2:$I$2848,0,$AH$6),'B-PorHerramienta'!$A$2:$A$2848,M$8,'B-PorHerramienta'!$J$2:$J$2848,$AC752,'B-PorHerramienta'!$K$2:$K$2848,$AD752,'B-PorHerramienta'!$L$2:$L$2848,$AE752)*$AI$6,$AJ$6))</f>
        <v>1.46E-2</v>
      </c>
      <c r="N752" s="48" t="str">
        <f>IF(COUNTIFS('B-PorHerramienta'!$A$2:$A$2848,N$8,'B-PorHerramienta'!$J$2:$J$2848,$AC752,'B-PorHerramienta'!$K$2:$K$2848,$AD752,'B-PorHerramienta'!$L$2:$L$2848,$AE752,'B-PorHerramienta'!$F$2:$F$2848,"&lt;&gt;")=0,"",ROUND(SUMIFS(INDEX('B-PorHerramienta'!$F$2:$I$2848,0,$AH$6),'B-PorHerramienta'!$A$2:$A$2848,N$8,'B-PorHerramienta'!$J$2:$J$2848,$AC752,'B-PorHerramienta'!$K$2:$K$2848,$AD752,'B-PorHerramienta'!$L$2:$L$2848,$AE752)*$AI$6,$AJ$6))</f>
        <v/>
      </c>
      <c r="O752" s="48" t="str">
        <f>IF(COUNTIFS('B-PorHerramienta'!$A$2:$A$2848,O$8,'B-PorHerramienta'!$J$2:$J$2848,$AC752,'B-PorHerramienta'!$K$2:$K$2848,$AD752,'B-PorHerramienta'!$L$2:$L$2848,$AE752,'B-PorHerramienta'!$F$2:$F$2848,"&lt;&gt;")=0,"",ROUND(SUMIFS(INDEX('B-PorHerramienta'!$F$2:$I$2848,0,$AH$6),'B-PorHerramienta'!$A$2:$A$2848,O$8,'B-PorHerramienta'!$J$2:$J$2848,$AC752,'B-PorHerramienta'!$K$2:$K$2848,$AD752,'B-PorHerramienta'!$L$2:$L$2848,$AE752)*$AI$6,$AJ$6))</f>
        <v/>
      </c>
      <c r="P752" s="48" t="str">
        <f>IF(COUNTIFS('B-PorHerramienta'!$A$2:$A$2848,P$8,'B-PorHerramienta'!$J$2:$J$2848,$AC752,'B-PorHerramienta'!$K$2:$K$2848,$AD752,'B-PorHerramienta'!$L$2:$L$2848,$AE752,'B-PorHerramienta'!$F$2:$F$2848,"&lt;&gt;")=0,"",ROUND(SUMIFS(INDEX('B-PorHerramienta'!$F$2:$I$2848,0,$AH$6),'B-PorHerramienta'!$A$2:$A$2848,P$8,'B-PorHerramienta'!$J$2:$J$2848,$AC752,'B-PorHerramienta'!$K$2:$K$2848,$AD752,'B-PorHerramienta'!$L$2:$L$2848,$AE752)*$AI$6,$AJ$6))</f>
        <v/>
      </c>
      <c r="Q752" s="48" t="str">
        <f>IF(COUNTIFS('B-PorHerramienta'!$A$2:$A$2848,Q$8,'B-PorHerramienta'!$J$2:$J$2848,$AC752,'B-PorHerramienta'!$K$2:$K$2848,$AD752,'B-PorHerramienta'!$L$2:$L$2848,$AE752,'B-PorHerramienta'!$F$2:$F$2848,"&lt;&gt;")=0,"",ROUND(SUMIFS(INDEX('B-PorHerramienta'!$F$2:$I$2848,0,$AH$6),'B-PorHerramienta'!$A$2:$A$2848,Q$8,'B-PorHerramienta'!$J$2:$J$2848,$AC752,'B-PorHerramienta'!$K$2:$K$2848,$AD752,'B-PorHerramienta'!$L$2:$L$2848,$AE752)*$AI$6,$AJ$6))</f>
        <v/>
      </c>
      <c r="R752" s="48" t="str">
        <f>IF(COUNTIFS('B-PorHerramienta'!$A$2:$A$2848,R$8,'B-PorHerramienta'!$J$2:$J$2848,$AC752,'B-PorHerramienta'!$K$2:$K$2848,$AD752,'B-PorHerramienta'!$L$2:$L$2848,$AE752,'B-PorHerramienta'!$F$2:$F$2848,"&lt;&gt;")=0,"",ROUND(SUMIFS(INDEX('B-PorHerramienta'!$F$2:$I$2848,0,$AH$6),'B-PorHerramienta'!$A$2:$A$2848,R$8,'B-PorHerramienta'!$J$2:$J$2848,$AC752,'B-PorHerramienta'!$K$2:$K$2848,$AD752,'B-PorHerramienta'!$L$2:$L$2848,$AE752)*$AI$6,$AJ$6))</f>
        <v/>
      </c>
      <c r="S752" s="48" t="str">
        <f>IF(COUNTIFS('B-PorHerramienta'!$A$2:$A$2848,S$8,'B-PorHerramienta'!$J$2:$J$2848,$AC752,'B-PorHerramienta'!$K$2:$K$2848,$AD752,'B-PorHerramienta'!$L$2:$L$2848,$AE752,'B-PorHerramienta'!$F$2:$F$2848,"&lt;&gt;")=0,"",ROUND(SUMIFS(INDEX('B-PorHerramienta'!$F$2:$I$2848,0,$AH$6),'B-PorHerramienta'!$A$2:$A$2848,S$8,'B-PorHerramienta'!$J$2:$J$2848,$AC752,'B-PorHerramienta'!$K$2:$K$2848,$AD752,'B-PorHerramienta'!$L$2:$L$2848,$AE752)*$AI$6,$AJ$6))</f>
        <v/>
      </c>
      <c r="T752" s="48" t="str">
        <f>IF(COUNTIFS('B-PorHerramienta'!$A$2:$A$2848,T$8,'B-PorHerramienta'!$J$2:$J$2848,$AC752,'B-PorHerramienta'!$K$2:$K$2848,$AD752,'B-PorHerramienta'!$L$2:$L$2848,$AE752,'B-PorHerramienta'!$F$2:$F$2848,"&lt;&gt;")=0,"",ROUND(SUMIFS(INDEX('B-PorHerramienta'!$F$2:$I$2848,0,$AH$6),'B-PorHerramienta'!$A$2:$A$2848,T$8,'B-PorHerramienta'!$J$2:$J$2848,$AC752,'B-PorHerramienta'!$K$2:$K$2848,$AD752,'B-PorHerramienta'!$L$2:$L$2848,$AE752)*$AI$6,$AJ$6))</f>
        <v/>
      </c>
      <c r="U752" s="48" t="str">
        <f>IF(COUNTIFS('B-PorHerramienta'!$A$2:$A$2848,U$8,'B-PorHerramienta'!$J$2:$J$2848,$AC752,'B-PorHerramienta'!$K$2:$K$2848,$AD752,'B-PorHerramienta'!$L$2:$L$2848,$AE752,'B-PorHerramienta'!$F$2:$F$2848,"&lt;&gt;")=0,"",ROUND(SUMIFS(INDEX('B-PorHerramienta'!$F$2:$I$2848,0,$AH$6),'B-PorHerramienta'!$A$2:$A$2848,U$8,'B-PorHerramienta'!$J$2:$J$2848,$AC752,'B-PorHerramienta'!$K$2:$K$2848,$AD752,'B-PorHerramienta'!$L$2:$L$2848,$AE752)*$AI$6,$AJ$6))</f>
        <v/>
      </c>
      <c r="V752" s="48" t="str">
        <f>IF(COUNTIFS('B-PorHerramienta'!$A$2:$A$2848,V$8,'B-PorHerramienta'!$J$2:$J$2848,$AC752,'B-PorHerramienta'!$K$2:$K$2848,$AD752,'B-PorHerramienta'!$L$2:$L$2848,$AE752,'B-PorHerramienta'!$F$2:$F$2848,"&lt;&gt;")=0,"",ROUND(SUMIFS(INDEX('B-PorHerramienta'!$F$2:$I$2848,0,$AH$6),'B-PorHerramienta'!$A$2:$A$2848,V$8,'B-PorHerramienta'!$J$2:$J$2848,$AC752,'B-PorHerramienta'!$K$2:$K$2848,$AD752,'B-PorHerramienta'!$L$2:$L$2848,$AE752)*$AI$6,$AJ$6))</f>
        <v/>
      </c>
      <c r="W752" s="48" t="str">
        <f>IF(COUNTIFS('B-PorHerramienta'!$A$2:$A$2848,W$8,'B-PorHerramienta'!$J$2:$J$2848,$AC752,'B-PorHerramienta'!$K$2:$K$2848,$AD752,'B-PorHerramienta'!$L$2:$L$2848,$AE752,'B-PorHerramienta'!$F$2:$F$2848,"&lt;&gt;")=0,"",ROUND(SUMIFS(INDEX('B-PorHerramienta'!$F$2:$I$2848,0,$AH$6),'B-PorHerramienta'!$A$2:$A$2848,W$8,'B-PorHerramienta'!$J$2:$J$2848,$AC752,'B-PorHerramienta'!$K$2:$K$2848,$AD752,'B-PorHerramienta'!$L$2:$L$2848,$AE752)*$AI$6,$AJ$6))</f>
        <v/>
      </c>
      <c r="X752" s="48" t="str">
        <f>IF(COUNTIFS('B-PorHerramienta'!$A$2:$A$2848,X$8,'B-PorHerramienta'!$J$2:$J$2848,$AC752,'B-PorHerramienta'!$K$2:$K$2848,$AD752,'B-PorHerramienta'!$L$2:$L$2848,$AE752,'B-PorHerramienta'!$F$2:$F$2848,"&lt;&gt;")=0,"",ROUND(SUMIFS(INDEX('B-PorHerramienta'!$F$2:$I$2848,0,$AH$6),'B-PorHerramienta'!$A$2:$A$2848,X$8,'B-PorHerramienta'!$J$2:$J$2848,$AC752,'B-PorHerramienta'!$K$2:$K$2848,$AD752,'B-PorHerramienta'!$L$2:$L$2848,$AE752)*$AI$6,$AJ$6))</f>
        <v/>
      </c>
      <c r="Y752" s="48" t="str">
        <f>IF(COUNTIFS('B-PorHerramienta'!$A$2:$A$2848,Y$8,'B-PorHerramienta'!$J$2:$J$2848,$AC752,'B-PorHerramienta'!$K$2:$K$2848,$AD752,'B-PorHerramienta'!$L$2:$L$2848,$AE752,'B-PorHerramienta'!$F$2:$F$2848,"&lt;&gt;")=0,"",ROUND(SUMIFS(INDEX('B-PorHerramienta'!$F$2:$I$2848,0,$AH$6),'B-PorHerramienta'!$A$2:$A$2848,Y$8,'B-PorHerramienta'!$J$2:$J$2848,$AC752,'B-PorHerramienta'!$K$2:$K$2848,$AD752,'B-PorHerramienta'!$L$2:$L$2848,$AE752)*$AI$6,$AJ$6))</f>
        <v/>
      </c>
      <c r="Z752" s="48" t="str">
        <f>IF(COUNTIFS('B-PorHerramienta'!$A$2:$A$2848,Z$8,'B-PorHerramienta'!$J$2:$J$2848,$AC752,'B-PorHerramienta'!$K$2:$K$2848,$AD752,'B-PorHerramienta'!$L$2:$L$2848,$AE752,'B-PorHerramienta'!$F$2:$F$2848,"&lt;&gt;")=0,"",ROUND(SUMIFS(INDEX('B-PorHerramienta'!$F$2:$I$2848,0,$AH$6),'B-PorHerramienta'!$A$2:$A$2848,Z$8,'B-PorHerramienta'!$J$2:$J$2848,$AC752,'B-PorHerramienta'!$K$2:$K$2848,$AD752,'B-PorHerramienta'!$L$2:$L$2848,$AE752)*$AI$6,$AJ$6))</f>
        <v/>
      </c>
      <c r="AA752" s="6"/>
      <c r="AB752" s="35">
        <v>2</v>
      </c>
      <c r="AC752" s="35" t="s">
        <v>1653</v>
      </c>
      <c r="AD752" s="35" t="s">
        <v>1656</v>
      </c>
      <c r="AE752" s="35" t="s">
        <v>1657</v>
      </c>
      <c r="AF752" s="35"/>
      <c r="AG752" s="35"/>
      <c r="AH752" s="35"/>
      <c r="AI752" s="35"/>
      <c r="AJ752" s="35"/>
      <c r="AK752" s="35"/>
    </row>
    <row r="753" spans="1:37" hidden="1" outlineLevel="1" collapsed="1" x14ac:dyDescent="0.25">
      <c r="A753" s="46" t="s">
        <v>5</v>
      </c>
      <c r="B753" s="47" t="s">
        <v>1867</v>
      </c>
      <c r="C753" s="48" t="str">
        <f>IF(COUNTIFS('B-PorHerramienta'!$A$2:$A$2848,C$8,'B-PorHerramienta'!$J$2:$J$2848,$AC753,'B-PorHerramienta'!$K$2:$K$2848,$AD753,'B-PorHerramienta'!$L$2:$L$2848,$AE753,'B-PorHerramienta'!$F$2:$F$2848,"&lt;&gt;")=0,"",ROUND(SUMIFS(INDEX('B-PorHerramienta'!$F$2:$I$2848,0,$AH$6),'B-PorHerramienta'!$A$2:$A$2848,C$8,'B-PorHerramienta'!$J$2:$J$2848,$AC753,'B-PorHerramienta'!$K$2:$K$2848,$AD753,'B-PorHerramienta'!$L$2:$L$2848,$AE753)*$AI$6,$AJ$6))</f>
        <v/>
      </c>
      <c r="D753" s="48" t="str">
        <f>IF(COUNTIFS('B-PorHerramienta'!$A$2:$A$2848,D$8,'B-PorHerramienta'!$J$2:$J$2848,$AC753,'B-PorHerramienta'!$K$2:$K$2848,$AD753,'B-PorHerramienta'!$L$2:$L$2848,$AE753,'B-PorHerramienta'!$F$2:$F$2848,"&lt;&gt;")=0,"",ROUND(SUMIFS(INDEX('B-PorHerramienta'!$F$2:$I$2848,0,$AH$6),'B-PorHerramienta'!$A$2:$A$2848,D$8,'B-PorHerramienta'!$J$2:$J$2848,$AC753,'B-PorHerramienta'!$K$2:$K$2848,$AD753,'B-PorHerramienta'!$L$2:$L$2848,$AE753)*$AI$6,$AJ$6))</f>
        <v/>
      </c>
      <c r="E753" s="48" t="str">
        <f>IF(COUNTIFS('B-PorHerramienta'!$A$2:$A$2848,E$8,'B-PorHerramienta'!$J$2:$J$2848,$AC753,'B-PorHerramienta'!$K$2:$K$2848,$AD753,'B-PorHerramienta'!$L$2:$L$2848,$AE753,'B-PorHerramienta'!$F$2:$F$2848,"&lt;&gt;")=0,"",ROUND(SUMIFS(INDEX('B-PorHerramienta'!$F$2:$I$2848,0,$AH$6),'B-PorHerramienta'!$A$2:$A$2848,E$8,'B-PorHerramienta'!$J$2:$J$2848,$AC753,'B-PorHerramienta'!$K$2:$K$2848,$AD753,'B-PorHerramienta'!$L$2:$L$2848,$AE753)*$AI$6,$AJ$6))</f>
        <v/>
      </c>
      <c r="F753" s="48" t="str">
        <f>IF(COUNTIFS('B-PorHerramienta'!$A$2:$A$2848,F$8,'B-PorHerramienta'!$J$2:$J$2848,$AC753,'B-PorHerramienta'!$K$2:$K$2848,$AD753,'B-PorHerramienta'!$L$2:$L$2848,$AE753,'B-PorHerramienta'!$F$2:$F$2848,"&lt;&gt;")=0,"",ROUND(SUMIFS(INDEX('B-PorHerramienta'!$F$2:$I$2848,0,$AH$6),'B-PorHerramienta'!$A$2:$A$2848,F$8,'B-PorHerramienta'!$J$2:$J$2848,$AC753,'B-PorHerramienta'!$K$2:$K$2848,$AD753,'B-PorHerramienta'!$L$2:$L$2848,$AE753)*$AI$6,$AJ$6))</f>
        <v/>
      </c>
      <c r="G753" s="48" t="str">
        <f>IF(COUNTIFS('B-PorHerramienta'!$A$2:$A$2848,G$8,'B-PorHerramienta'!$J$2:$J$2848,$AC753,'B-PorHerramienta'!$K$2:$K$2848,$AD753,'B-PorHerramienta'!$L$2:$L$2848,$AE753,'B-PorHerramienta'!$F$2:$F$2848,"&lt;&gt;")=0,"",ROUND(SUMIFS(INDEX('B-PorHerramienta'!$F$2:$I$2848,0,$AH$6),'B-PorHerramienta'!$A$2:$A$2848,G$8,'B-PorHerramienta'!$J$2:$J$2848,$AC753,'B-PorHerramienta'!$K$2:$K$2848,$AD753,'B-PorHerramienta'!$L$2:$L$2848,$AE753)*$AI$6,$AJ$6))</f>
        <v/>
      </c>
      <c r="H753" s="48" t="str">
        <f>IF(COUNTIFS('B-PorHerramienta'!$A$2:$A$2848,H$8,'B-PorHerramienta'!$J$2:$J$2848,$AC753,'B-PorHerramienta'!$K$2:$K$2848,$AD753,'B-PorHerramienta'!$L$2:$L$2848,$AE753,'B-PorHerramienta'!$F$2:$F$2848,"&lt;&gt;")=0,"",ROUND(SUMIFS(INDEX('B-PorHerramienta'!$F$2:$I$2848,0,$AH$6),'B-PorHerramienta'!$A$2:$A$2848,H$8,'B-PorHerramienta'!$J$2:$J$2848,$AC753,'B-PorHerramienta'!$K$2:$K$2848,$AD753,'B-PorHerramienta'!$L$2:$L$2848,$AE753)*$AI$6,$AJ$6))</f>
        <v/>
      </c>
      <c r="I753" s="48">
        <f>IF(COUNTIFS('B-PorHerramienta'!$A$2:$A$2848,I$8,'B-PorHerramienta'!$J$2:$J$2848,$AC753,'B-PorHerramienta'!$K$2:$K$2848,$AD753,'B-PorHerramienta'!$L$2:$L$2848,$AE753,'B-PorHerramienta'!$F$2:$F$2848,"&lt;&gt;")=0,"",ROUND(SUMIFS(INDEX('B-PorHerramienta'!$F$2:$I$2848,0,$AH$6),'B-PorHerramienta'!$A$2:$A$2848,I$8,'B-PorHerramienta'!$J$2:$J$2848,$AC753,'B-PorHerramienta'!$K$2:$K$2848,$AD753,'B-PorHerramienta'!$L$2:$L$2848,$AE753)*$AI$6,$AJ$6))</f>
        <v>0.13270000000000001</v>
      </c>
      <c r="J753" s="48">
        <f>IF(COUNTIFS('B-PorHerramienta'!$A$2:$A$2848,J$8,'B-PorHerramienta'!$J$2:$J$2848,$AC753,'B-PorHerramienta'!$K$2:$K$2848,$AD753,'B-PorHerramienta'!$L$2:$L$2848,$AE753,'B-PorHerramienta'!$F$2:$F$2848,"&lt;&gt;")=0,"",ROUND(SUMIFS(INDEX('B-PorHerramienta'!$F$2:$I$2848,0,$AH$6),'B-PorHerramienta'!$A$2:$A$2848,J$8,'B-PorHerramienta'!$J$2:$J$2848,$AC753,'B-PorHerramienta'!$K$2:$K$2848,$AD753,'B-PorHerramienta'!$L$2:$L$2848,$AE753)*$AI$6,$AJ$6))</f>
        <v>0.16550000000000001</v>
      </c>
      <c r="K753" s="48">
        <f>IF(COUNTIFS('B-PorHerramienta'!$A$2:$A$2848,K$8,'B-PorHerramienta'!$J$2:$J$2848,$AC753,'B-PorHerramienta'!$K$2:$K$2848,$AD753,'B-PorHerramienta'!$L$2:$L$2848,$AE753,'B-PorHerramienta'!$F$2:$F$2848,"&lt;&gt;")=0,"",ROUND(SUMIFS(INDEX('B-PorHerramienta'!$F$2:$I$2848,0,$AH$6),'B-PorHerramienta'!$A$2:$A$2848,K$8,'B-PorHerramienta'!$J$2:$J$2848,$AC753,'B-PorHerramienta'!$K$2:$K$2848,$AD753,'B-PorHerramienta'!$L$2:$L$2848,$AE753)*$AI$6,$AJ$6))</f>
        <v>0.13070000000000001</v>
      </c>
      <c r="L753" s="48">
        <f>IF(COUNTIFS('B-PorHerramienta'!$A$2:$A$2848,L$8,'B-PorHerramienta'!$J$2:$J$2848,$AC753,'B-PorHerramienta'!$K$2:$K$2848,$AD753,'B-PorHerramienta'!$L$2:$L$2848,$AE753,'B-PorHerramienta'!$F$2:$F$2848,"&lt;&gt;")=0,"",ROUND(SUMIFS(INDEX('B-PorHerramienta'!$F$2:$I$2848,0,$AH$6),'B-PorHerramienta'!$A$2:$A$2848,L$8,'B-PorHerramienta'!$J$2:$J$2848,$AC753,'B-PorHerramienta'!$K$2:$K$2848,$AD753,'B-PorHerramienta'!$L$2:$L$2848,$AE753)*$AI$6,$AJ$6))</f>
        <v>3.61E-2</v>
      </c>
      <c r="M753" s="48">
        <f>IF(COUNTIFS('B-PorHerramienta'!$A$2:$A$2848,M$8,'B-PorHerramienta'!$J$2:$J$2848,$AC753,'B-PorHerramienta'!$K$2:$K$2848,$AD753,'B-PorHerramienta'!$L$2:$L$2848,$AE753,'B-PorHerramienta'!$F$2:$F$2848,"&lt;&gt;")=0,"",ROUND(SUMIFS(INDEX('B-PorHerramienta'!$F$2:$I$2848,0,$AH$6),'B-PorHerramienta'!$A$2:$A$2848,M$8,'B-PorHerramienta'!$J$2:$J$2848,$AC753,'B-PorHerramienta'!$K$2:$K$2848,$AD753,'B-PorHerramienta'!$L$2:$L$2848,$AE753)*$AI$6,$AJ$6))</f>
        <v>4.48E-2</v>
      </c>
      <c r="N753" s="48" t="str">
        <f>IF(COUNTIFS('B-PorHerramienta'!$A$2:$A$2848,N$8,'B-PorHerramienta'!$J$2:$J$2848,$AC753,'B-PorHerramienta'!$K$2:$K$2848,$AD753,'B-PorHerramienta'!$L$2:$L$2848,$AE753,'B-PorHerramienta'!$F$2:$F$2848,"&lt;&gt;")=0,"",ROUND(SUMIFS(INDEX('B-PorHerramienta'!$F$2:$I$2848,0,$AH$6),'B-PorHerramienta'!$A$2:$A$2848,N$8,'B-PorHerramienta'!$J$2:$J$2848,$AC753,'B-PorHerramienta'!$K$2:$K$2848,$AD753,'B-PorHerramienta'!$L$2:$L$2848,$AE753)*$AI$6,$AJ$6))</f>
        <v/>
      </c>
      <c r="O753" s="48" t="str">
        <f>IF(COUNTIFS('B-PorHerramienta'!$A$2:$A$2848,O$8,'B-PorHerramienta'!$J$2:$J$2848,$AC753,'B-PorHerramienta'!$K$2:$K$2848,$AD753,'B-PorHerramienta'!$L$2:$L$2848,$AE753,'B-PorHerramienta'!$F$2:$F$2848,"&lt;&gt;")=0,"",ROUND(SUMIFS(INDEX('B-PorHerramienta'!$F$2:$I$2848,0,$AH$6),'B-PorHerramienta'!$A$2:$A$2848,O$8,'B-PorHerramienta'!$J$2:$J$2848,$AC753,'B-PorHerramienta'!$K$2:$K$2848,$AD753,'B-PorHerramienta'!$L$2:$L$2848,$AE753)*$AI$6,$AJ$6))</f>
        <v/>
      </c>
      <c r="P753" s="48" t="str">
        <f>IF(COUNTIFS('B-PorHerramienta'!$A$2:$A$2848,P$8,'B-PorHerramienta'!$J$2:$J$2848,$AC753,'B-PorHerramienta'!$K$2:$K$2848,$AD753,'B-PorHerramienta'!$L$2:$L$2848,$AE753,'B-PorHerramienta'!$F$2:$F$2848,"&lt;&gt;")=0,"",ROUND(SUMIFS(INDEX('B-PorHerramienta'!$F$2:$I$2848,0,$AH$6),'B-PorHerramienta'!$A$2:$A$2848,P$8,'B-PorHerramienta'!$J$2:$J$2848,$AC753,'B-PorHerramienta'!$K$2:$K$2848,$AD753,'B-PorHerramienta'!$L$2:$L$2848,$AE753)*$AI$6,$AJ$6))</f>
        <v/>
      </c>
      <c r="Q753" s="48" t="str">
        <f>IF(COUNTIFS('B-PorHerramienta'!$A$2:$A$2848,Q$8,'B-PorHerramienta'!$J$2:$J$2848,$AC753,'B-PorHerramienta'!$K$2:$K$2848,$AD753,'B-PorHerramienta'!$L$2:$L$2848,$AE753,'B-PorHerramienta'!$F$2:$F$2848,"&lt;&gt;")=0,"",ROUND(SUMIFS(INDEX('B-PorHerramienta'!$F$2:$I$2848,0,$AH$6),'B-PorHerramienta'!$A$2:$A$2848,Q$8,'B-PorHerramienta'!$J$2:$J$2848,$AC753,'B-PorHerramienta'!$K$2:$K$2848,$AD753,'B-PorHerramienta'!$L$2:$L$2848,$AE753)*$AI$6,$AJ$6))</f>
        <v/>
      </c>
      <c r="R753" s="48" t="str">
        <f>IF(COUNTIFS('B-PorHerramienta'!$A$2:$A$2848,R$8,'B-PorHerramienta'!$J$2:$J$2848,$AC753,'B-PorHerramienta'!$K$2:$K$2848,$AD753,'B-PorHerramienta'!$L$2:$L$2848,$AE753,'B-PorHerramienta'!$F$2:$F$2848,"&lt;&gt;")=0,"",ROUND(SUMIFS(INDEX('B-PorHerramienta'!$F$2:$I$2848,0,$AH$6),'B-PorHerramienta'!$A$2:$A$2848,R$8,'B-PorHerramienta'!$J$2:$J$2848,$AC753,'B-PorHerramienta'!$K$2:$K$2848,$AD753,'B-PorHerramienta'!$L$2:$L$2848,$AE753)*$AI$6,$AJ$6))</f>
        <v/>
      </c>
      <c r="S753" s="48" t="str">
        <f>IF(COUNTIFS('B-PorHerramienta'!$A$2:$A$2848,S$8,'B-PorHerramienta'!$J$2:$J$2848,$AC753,'B-PorHerramienta'!$K$2:$K$2848,$AD753,'B-PorHerramienta'!$L$2:$L$2848,$AE753,'B-PorHerramienta'!$F$2:$F$2848,"&lt;&gt;")=0,"",ROUND(SUMIFS(INDEX('B-PorHerramienta'!$F$2:$I$2848,0,$AH$6),'B-PorHerramienta'!$A$2:$A$2848,S$8,'B-PorHerramienta'!$J$2:$J$2848,$AC753,'B-PorHerramienta'!$K$2:$K$2848,$AD753,'B-PorHerramienta'!$L$2:$L$2848,$AE753)*$AI$6,$AJ$6))</f>
        <v/>
      </c>
      <c r="T753" s="48" t="str">
        <f>IF(COUNTIFS('B-PorHerramienta'!$A$2:$A$2848,T$8,'B-PorHerramienta'!$J$2:$J$2848,$AC753,'B-PorHerramienta'!$K$2:$K$2848,$AD753,'B-PorHerramienta'!$L$2:$L$2848,$AE753,'B-PorHerramienta'!$F$2:$F$2848,"&lt;&gt;")=0,"",ROUND(SUMIFS(INDEX('B-PorHerramienta'!$F$2:$I$2848,0,$AH$6),'B-PorHerramienta'!$A$2:$A$2848,T$8,'B-PorHerramienta'!$J$2:$J$2848,$AC753,'B-PorHerramienta'!$K$2:$K$2848,$AD753,'B-PorHerramienta'!$L$2:$L$2848,$AE753)*$AI$6,$AJ$6))</f>
        <v/>
      </c>
      <c r="U753" s="48" t="str">
        <f>IF(COUNTIFS('B-PorHerramienta'!$A$2:$A$2848,U$8,'B-PorHerramienta'!$J$2:$J$2848,$AC753,'B-PorHerramienta'!$K$2:$K$2848,$AD753,'B-PorHerramienta'!$L$2:$L$2848,$AE753,'B-PorHerramienta'!$F$2:$F$2848,"&lt;&gt;")=0,"",ROUND(SUMIFS(INDEX('B-PorHerramienta'!$F$2:$I$2848,0,$AH$6),'B-PorHerramienta'!$A$2:$A$2848,U$8,'B-PorHerramienta'!$J$2:$J$2848,$AC753,'B-PorHerramienta'!$K$2:$K$2848,$AD753,'B-PorHerramienta'!$L$2:$L$2848,$AE753)*$AI$6,$AJ$6))</f>
        <v/>
      </c>
      <c r="V753" s="48" t="str">
        <f>IF(COUNTIFS('B-PorHerramienta'!$A$2:$A$2848,V$8,'B-PorHerramienta'!$J$2:$J$2848,$AC753,'B-PorHerramienta'!$K$2:$K$2848,$AD753,'B-PorHerramienta'!$L$2:$L$2848,$AE753,'B-PorHerramienta'!$F$2:$F$2848,"&lt;&gt;")=0,"",ROUND(SUMIFS(INDEX('B-PorHerramienta'!$F$2:$I$2848,0,$AH$6),'B-PorHerramienta'!$A$2:$A$2848,V$8,'B-PorHerramienta'!$J$2:$J$2848,$AC753,'B-PorHerramienta'!$K$2:$K$2848,$AD753,'B-PorHerramienta'!$L$2:$L$2848,$AE753)*$AI$6,$AJ$6))</f>
        <v/>
      </c>
      <c r="W753" s="48" t="str">
        <f>IF(COUNTIFS('B-PorHerramienta'!$A$2:$A$2848,W$8,'B-PorHerramienta'!$J$2:$J$2848,$AC753,'B-PorHerramienta'!$K$2:$K$2848,$AD753,'B-PorHerramienta'!$L$2:$L$2848,$AE753,'B-PorHerramienta'!$F$2:$F$2848,"&lt;&gt;")=0,"",ROUND(SUMIFS(INDEX('B-PorHerramienta'!$F$2:$I$2848,0,$AH$6),'B-PorHerramienta'!$A$2:$A$2848,W$8,'B-PorHerramienta'!$J$2:$J$2848,$AC753,'B-PorHerramienta'!$K$2:$K$2848,$AD753,'B-PorHerramienta'!$L$2:$L$2848,$AE753)*$AI$6,$AJ$6))</f>
        <v/>
      </c>
      <c r="X753" s="48" t="str">
        <f>IF(COUNTIFS('B-PorHerramienta'!$A$2:$A$2848,X$8,'B-PorHerramienta'!$J$2:$J$2848,$AC753,'B-PorHerramienta'!$K$2:$K$2848,$AD753,'B-PorHerramienta'!$L$2:$L$2848,$AE753,'B-PorHerramienta'!$F$2:$F$2848,"&lt;&gt;")=0,"",ROUND(SUMIFS(INDEX('B-PorHerramienta'!$F$2:$I$2848,0,$AH$6),'B-PorHerramienta'!$A$2:$A$2848,X$8,'B-PorHerramienta'!$J$2:$J$2848,$AC753,'B-PorHerramienta'!$K$2:$K$2848,$AD753,'B-PorHerramienta'!$L$2:$L$2848,$AE753)*$AI$6,$AJ$6))</f>
        <v/>
      </c>
      <c r="Y753" s="48" t="str">
        <f>IF(COUNTIFS('B-PorHerramienta'!$A$2:$A$2848,Y$8,'B-PorHerramienta'!$J$2:$J$2848,$AC753,'B-PorHerramienta'!$K$2:$K$2848,$AD753,'B-PorHerramienta'!$L$2:$L$2848,$AE753,'B-PorHerramienta'!$F$2:$F$2848,"&lt;&gt;")=0,"",ROUND(SUMIFS(INDEX('B-PorHerramienta'!$F$2:$I$2848,0,$AH$6),'B-PorHerramienta'!$A$2:$A$2848,Y$8,'B-PorHerramienta'!$J$2:$J$2848,$AC753,'B-PorHerramienta'!$K$2:$K$2848,$AD753,'B-PorHerramienta'!$L$2:$L$2848,$AE753)*$AI$6,$AJ$6))</f>
        <v/>
      </c>
      <c r="Z753" s="48" t="str">
        <f>IF(COUNTIFS('B-PorHerramienta'!$A$2:$A$2848,Z$8,'B-PorHerramienta'!$J$2:$J$2848,$AC753,'B-PorHerramienta'!$K$2:$K$2848,$AD753,'B-PorHerramienta'!$L$2:$L$2848,$AE753,'B-PorHerramienta'!$F$2:$F$2848,"&lt;&gt;")=0,"",ROUND(SUMIFS(INDEX('B-PorHerramienta'!$F$2:$I$2848,0,$AH$6),'B-PorHerramienta'!$A$2:$A$2848,Z$8,'B-PorHerramienta'!$J$2:$J$2848,$AC753,'B-PorHerramienta'!$K$2:$K$2848,$AD753,'B-PorHerramienta'!$L$2:$L$2848,$AE753)*$AI$6,$AJ$6))</f>
        <v/>
      </c>
      <c r="AA753" s="6"/>
      <c r="AB753" s="35">
        <v>1</v>
      </c>
      <c r="AC753" s="35" t="s">
        <v>1653</v>
      </c>
      <c r="AD753" s="35" t="s">
        <v>5</v>
      </c>
      <c r="AE753" s="35" t="s">
        <v>88</v>
      </c>
      <c r="AF753" s="35"/>
      <c r="AG753" s="35"/>
      <c r="AH753" s="35"/>
      <c r="AI753" s="35"/>
      <c r="AJ753" s="35"/>
      <c r="AK753" s="35"/>
    </row>
    <row r="754" spans="1:37" hidden="1" outlineLevel="2" collapsed="1" x14ac:dyDescent="0.25">
      <c r="A754" s="49" t="s">
        <v>2247</v>
      </c>
      <c r="B754" s="47" t="s">
        <v>2246</v>
      </c>
      <c r="C754" s="48" t="str">
        <f>IF(COUNTIFS('B-PorHerramienta'!$A$2:$A$2848,C$8,'B-PorHerramienta'!$J$2:$J$2848,$AC754,'B-PorHerramienta'!$K$2:$K$2848,$AD754,'B-PorHerramienta'!$L$2:$L$2848,$AE754,'B-PorHerramienta'!$F$2:$F$2848,"&lt;&gt;")=0,"",ROUND(SUMIFS(INDEX('B-PorHerramienta'!$F$2:$I$2848,0,$AH$6),'B-PorHerramienta'!$A$2:$A$2848,C$8,'B-PorHerramienta'!$J$2:$J$2848,$AC754,'B-PorHerramienta'!$K$2:$K$2848,$AD754,'B-PorHerramienta'!$L$2:$L$2848,$AE754)*$AI$6,$AJ$6))</f>
        <v/>
      </c>
      <c r="D754" s="48" t="str">
        <f>IF(COUNTIFS('B-PorHerramienta'!$A$2:$A$2848,D$8,'B-PorHerramienta'!$J$2:$J$2848,$AC754,'B-PorHerramienta'!$K$2:$K$2848,$AD754,'B-PorHerramienta'!$L$2:$L$2848,$AE754,'B-PorHerramienta'!$F$2:$F$2848,"&lt;&gt;")=0,"",ROUND(SUMIFS(INDEX('B-PorHerramienta'!$F$2:$I$2848,0,$AH$6),'B-PorHerramienta'!$A$2:$A$2848,D$8,'B-PorHerramienta'!$J$2:$J$2848,$AC754,'B-PorHerramienta'!$K$2:$K$2848,$AD754,'B-PorHerramienta'!$L$2:$L$2848,$AE754)*$AI$6,$AJ$6))</f>
        <v/>
      </c>
      <c r="E754" s="48" t="str">
        <f>IF(COUNTIFS('B-PorHerramienta'!$A$2:$A$2848,E$8,'B-PorHerramienta'!$J$2:$J$2848,$AC754,'B-PorHerramienta'!$K$2:$K$2848,$AD754,'B-PorHerramienta'!$L$2:$L$2848,$AE754,'B-PorHerramienta'!$F$2:$F$2848,"&lt;&gt;")=0,"",ROUND(SUMIFS(INDEX('B-PorHerramienta'!$F$2:$I$2848,0,$AH$6),'B-PorHerramienta'!$A$2:$A$2848,E$8,'B-PorHerramienta'!$J$2:$J$2848,$AC754,'B-PorHerramienta'!$K$2:$K$2848,$AD754,'B-PorHerramienta'!$L$2:$L$2848,$AE754)*$AI$6,$AJ$6))</f>
        <v/>
      </c>
      <c r="F754" s="48" t="str">
        <f>IF(COUNTIFS('B-PorHerramienta'!$A$2:$A$2848,F$8,'B-PorHerramienta'!$J$2:$J$2848,$AC754,'B-PorHerramienta'!$K$2:$K$2848,$AD754,'B-PorHerramienta'!$L$2:$L$2848,$AE754,'B-PorHerramienta'!$F$2:$F$2848,"&lt;&gt;")=0,"",ROUND(SUMIFS(INDEX('B-PorHerramienta'!$F$2:$I$2848,0,$AH$6),'B-PorHerramienta'!$A$2:$A$2848,F$8,'B-PorHerramienta'!$J$2:$J$2848,$AC754,'B-PorHerramienta'!$K$2:$K$2848,$AD754,'B-PorHerramienta'!$L$2:$L$2848,$AE754)*$AI$6,$AJ$6))</f>
        <v/>
      </c>
      <c r="G754" s="48" t="str">
        <f>IF(COUNTIFS('B-PorHerramienta'!$A$2:$A$2848,G$8,'B-PorHerramienta'!$J$2:$J$2848,$AC754,'B-PorHerramienta'!$K$2:$K$2848,$AD754,'B-PorHerramienta'!$L$2:$L$2848,$AE754,'B-PorHerramienta'!$F$2:$F$2848,"&lt;&gt;")=0,"",ROUND(SUMIFS(INDEX('B-PorHerramienta'!$F$2:$I$2848,0,$AH$6),'B-PorHerramienta'!$A$2:$A$2848,G$8,'B-PorHerramienta'!$J$2:$J$2848,$AC754,'B-PorHerramienta'!$K$2:$K$2848,$AD754,'B-PorHerramienta'!$L$2:$L$2848,$AE754)*$AI$6,$AJ$6))</f>
        <v/>
      </c>
      <c r="H754" s="48" t="str">
        <f>IF(COUNTIFS('B-PorHerramienta'!$A$2:$A$2848,H$8,'B-PorHerramienta'!$J$2:$J$2848,$AC754,'B-PorHerramienta'!$K$2:$K$2848,$AD754,'B-PorHerramienta'!$L$2:$L$2848,$AE754,'B-PorHerramienta'!$F$2:$F$2848,"&lt;&gt;")=0,"",ROUND(SUMIFS(INDEX('B-PorHerramienta'!$F$2:$I$2848,0,$AH$6),'B-PorHerramienta'!$A$2:$A$2848,H$8,'B-PorHerramienta'!$J$2:$J$2848,$AC754,'B-PorHerramienta'!$K$2:$K$2848,$AD754,'B-PorHerramienta'!$L$2:$L$2848,$AE754)*$AI$6,$AJ$6))</f>
        <v/>
      </c>
      <c r="I754" s="48">
        <f>IF(COUNTIFS('B-PorHerramienta'!$A$2:$A$2848,I$8,'B-PorHerramienta'!$J$2:$J$2848,$AC754,'B-PorHerramienta'!$K$2:$K$2848,$AD754,'B-PorHerramienta'!$L$2:$L$2848,$AE754,'B-PorHerramienta'!$F$2:$F$2848,"&lt;&gt;")=0,"",ROUND(SUMIFS(INDEX('B-PorHerramienta'!$F$2:$I$2848,0,$AH$6),'B-PorHerramienta'!$A$2:$A$2848,I$8,'B-PorHerramienta'!$J$2:$J$2848,$AC754,'B-PorHerramienta'!$K$2:$K$2848,$AD754,'B-PorHerramienta'!$L$2:$L$2848,$AE754)*$AI$6,$AJ$6))</f>
        <v>3.5999999999999999E-3</v>
      </c>
      <c r="J754" s="48">
        <f>IF(COUNTIFS('B-PorHerramienta'!$A$2:$A$2848,J$8,'B-PorHerramienta'!$J$2:$J$2848,$AC754,'B-PorHerramienta'!$K$2:$K$2848,$AD754,'B-PorHerramienta'!$L$2:$L$2848,$AE754,'B-PorHerramienta'!$F$2:$F$2848,"&lt;&gt;")=0,"",ROUND(SUMIFS(INDEX('B-PorHerramienta'!$F$2:$I$2848,0,$AH$6),'B-PorHerramienta'!$A$2:$A$2848,J$8,'B-PorHerramienta'!$J$2:$J$2848,$AC754,'B-PorHerramienta'!$K$2:$K$2848,$AD754,'B-PorHerramienta'!$L$2:$L$2848,$AE754)*$AI$6,$AJ$6))</f>
        <v>5.0000000000000001E-3</v>
      </c>
      <c r="K754" s="48" t="str">
        <f>IF(COUNTIFS('B-PorHerramienta'!$A$2:$A$2848,K$8,'B-PorHerramienta'!$J$2:$J$2848,$AC754,'B-PorHerramienta'!$K$2:$K$2848,$AD754,'B-PorHerramienta'!$L$2:$L$2848,$AE754,'B-PorHerramienta'!$F$2:$F$2848,"&lt;&gt;")=0,"",ROUND(SUMIFS(INDEX('B-PorHerramienta'!$F$2:$I$2848,0,$AH$6),'B-PorHerramienta'!$A$2:$A$2848,K$8,'B-PorHerramienta'!$J$2:$J$2848,$AC754,'B-PorHerramienta'!$K$2:$K$2848,$AD754,'B-PorHerramienta'!$L$2:$L$2848,$AE754)*$AI$6,$AJ$6))</f>
        <v/>
      </c>
      <c r="L754" s="48" t="str">
        <f>IF(COUNTIFS('B-PorHerramienta'!$A$2:$A$2848,L$8,'B-PorHerramienta'!$J$2:$J$2848,$AC754,'B-PorHerramienta'!$K$2:$K$2848,$AD754,'B-PorHerramienta'!$L$2:$L$2848,$AE754,'B-PorHerramienta'!$F$2:$F$2848,"&lt;&gt;")=0,"",ROUND(SUMIFS(INDEX('B-PorHerramienta'!$F$2:$I$2848,0,$AH$6),'B-PorHerramienta'!$A$2:$A$2848,L$8,'B-PorHerramienta'!$J$2:$J$2848,$AC754,'B-PorHerramienta'!$K$2:$K$2848,$AD754,'B-PorHerramienta'!$L$2:$L$2848,$AE754)*$AI$6,$AJ$6))</f>
        <v/>
      </c>
      <c r="M754" s="48" t="str">
        <f>IF(COUNTIFS('B-PorHerramienta'!$A$2:$A$2848,M$8,'B-PorHerramienta'!$J$2:$J$2848,$AC754,'B-PorHerramienta'!$K$2:$K$2848,$AD754,'B-PorHerramienta'!$L$2:$L$2848,$AE754,'B-PorHerramienta'!$F$2:$F$2848,"&lt;&gt;")=0,"",ROUND(SUMIFS(INDEX('B-PorHerramienta'!$F$2:$I$2848,0,$AH$6),'B-PorHerramienta'!$A$2:$A$2848,M$8,'B-PorHerramienta'!$J$2:$J$2848,$AC754,'B-PorHerramienta'!$K$2:$K$2848,$AD754,'B-PorHerramienta'!$L$2:$L$2848,$AE754)*$AI$6,$AJ$6))</f>
        <v/>
      </c>
      <c r="N754" s="48" t="str">
        <f>IF(COUNTIFS('B-PorHerramienta'!$A$2:$A$2848,N$8,'B-PorHerramienta'!$J$2:$J$2848,$AC754,'B-PorHerramienta'!$K$2:$K$2848,$AD754,'B-PorHerramienta'!$L$2:$L$2848,$AE754,'B-PorHerramienta'!$F$2:$F$2848,"&lt;&gt;")=0,"",ROUND(SUMIFS(INDEX('B-PorHerramienta'!$F$2:$I$2848,0,$AH$6),'B-PorHerramienta'!$A$2:$A$2848,N$8,'B-PorHerramienta'!$J$2:$J$2848,$AC754,'B-PorHerramienta'!$K$2:$K$2848,$AD754,'B-PorHerramienta'!$L$2:$L$2848,$AE754)*$AI$6,$AJ$6))</f>
        <v/>
      </c>
      <c r="O754" s="48" t="str">
        <f>IF(COUNTIFS('B-PorHerramienta'!$A$2:$A$2848,O$8,'B-PorHerramienta'!$J$2:$J$2848,$AC754,'B-PorHerramienta'!$K$2:$K$2848,$AD754,'B-PorHerramienta'!$L$2:$L$2848,$AE754,'B-PorHerramienta'!$F$2:$F$2848,"&lt;&gt;")=0,"",ROUND(SUMIFS(INDEX('B-PorHerramienta'!$F$2:$I$2848,0,$AH$6),'B-PorHerramienta'!$A$2:$A$2848,O$8,'B-PorHerramienta'!$J$2:$J$2848,$AC754,'B-PorHerramienta'!$K$2:$K$2848,$AD754,'B-PorHerramienta'!$L$2:$L$2848,$AE754)*$AI$6,$AJ$6))</f>
        <v/>
      </c>
      <c r="P754" s="48" t="str">
        <f>IF(COUNTIFS('B-PorHerramienta'!$A$2:$A$2848,P$8,'B-PorHerramienta'!$J$2:$J$2848,$AC754,'B-PorHerramienta'!$K$2:$K$2848,$AD754,'B-PorHerramienta'!$L$2:$L$2848,$AE754,'B-PorHerramienta'!$F$2:$F$2848,"&lt;&gt;")=0,"",ROUND(SUMIFS(INDEX('B-PorHerramienta'!$F$2:$I$2848,0,$AH$6),'B-PorHerramienta'!$A$2:$A$2848,P$8,'B-PorHerramienta'!$J$2:$J$2848,$AC754,'B-PorHerramienta'!$K$2:$K$2848,$AD754,'B-PorHerramienta'!$L$2:$L$2848,$AE754)*$AI$6,$AJ$6))</f>
        <v/>
      </c>
      <c r="Q754" s="48" t="str">
        <f>IF(COUNTIFS('B-PorHerramienta'!$A$2:$A$2848,Q$8,'B-PorHerramienta'!$J$2:$J$2848,$AC754,'B-PorHerramienta'!$K$2:$K$2848,$AD754,'B-PorHerramienta'!$L$2:$L$2848,$AE754,'B-PorHerramienta'!$F$2:$F$2848,"&lt;&gt;")=0,"",ROUND(SUMIFS(INDEX('B-PorHerramienta'!$F$2:$I$2848,0,$AH$6),'B-PorHerramienta'!$A$2:$A$2848,Q$8,'B-PorHerramienta'!$J$2:$J$2848,$AC754,'B-PorHerramienta'!$K$2:$K$2848,$AD754,'B-PorHerramienta'!$L$2:$L$2848,$AE754)*$AI$6,$AJ$6))</f>
        <v/>
      </c>
      <c r="R754" s="48" t="str">
        <f>IF(COUNTIFS('B-PorHerramienta'!$A$2:$A$2848,R$8,'B-PorHerramienta'!$J$2:$J$2848,$AC754,'B-PorHerramienta'!$K$2:$K$2848,$AD754,'B-PorHerramienta'!$L$2:$L$2848,$AE754,'B-PorHerramienta'!$F$2:$F$2848,"&lt;&gt;")=0,"",ROUND(SUMIFS(INDEX('B-PorHerramienta'!$F$2:$I$2848,0,$AH$6),'B-PorHerramienta'!$A$2:$A$2848,R$8,'B-PorHerramienta'!$J$2:$J$2848,$AC754,'B-PorHerramienta'!$K$2:$K$2848,$AD754,'B-PorHerramienta'!$L$2:$L$2848,$AE754)*$AI$6,$AJ$6))</f>
        <v/>
      </c>
      <c r="S754" s="48" t="str">
        <f>IF(COUNTIFS('B-PorHerramienta'!$A$2:$A$2848,S$8,'B-PorHerramienta'!$J$2:$J$2848,$AC754,'B-PorHerramienta'!$K$2:$K$2848,$AD754,'B-PorHerramienta'!$L$2:$L$2848,$AE754,'B-PorHerramienta'!$F$2:$F$2848,"&lt;&gt;")=0,"",ROUND(SUMIFS(INDEX('B-PorHerramienta'!$F$2:$I$2848,0,$AH$6),'B-PorHerramienta'!$A$2:$A$2848,S$8,'B-PorHerramienta'!$J$2:$J$2848,$AC754,'B-PorHerramienta'!$K$2:$K$2848,$AD754,'B-PorHerramienta'!$L$2:$L$2848,$AE754)*$AI$6,$AJ$6))</f>
        <v/>
      </c>
      <c r="T754" s="48" t="str">
        <f>IF(COUNTIFS('B-PorHerramienta'!$A$2:$A$2848,T$8,'B-PorHerramienta'!$J$2:$J$2848,$AC754,'B-PorHerramienta'!$K$2:$K$2848,$AD754,'B-PorHerramienta'!$L$2:$L$2848,$AE754,'B-PorHerramienta'!$F$2:$F$2848,"&lt;&gt;")=0,"",ROUND(SUMIFS(INDEX('B-PorHerramienta'!$F$2:$I$2848,0,$AH$6),'B-PorHerramienta'!$A$2:$A$2848,T$8,'B-PorHerramienta'!$J$2:$J$2848,$AC754,'B-PorHerramienta'!$K$2:$K$2848,$AD754,'B-PorHerramienta'!$L$2:$L$2848,$AE754)*$AI$6,$AJ$6))</f>
        <v/>
      </c>
      <c r="U754" s="48" t="str">
        <f>IF(COUNTIFS('B-PorHerramienta'!$A$2:$A$2848,U$8,'B-PorHerramienta'!$J$2:$J$2848,$AC754,'B-PorHerramienta'!$K$2:$K$2848,$AD754,'B-PorHerramienta'!$L$2:$L$2848,$AE754,'B-PorHerramienta'!$F$2:$F$2848,"&lt;&gt;")=0,"",ROUND(SUMIFS(INDEX('B-PorHerramienta'!$F$2:$I$2848,0,$AH$6),'B-PorHerramienta'!$A$2:$A$2848,U$8,'B-PorHerramienta'!$J$2:$J$2848,$AC754,'B-PorHerramienta'!$K$2:$K$2848,$AD754,'B-PorHerramienta'!$L$2:$L$2848,$AE754)*$AI$6,$AJ$6))</f>
        <v/>
      </c>
      <c r="V754" s="48" t="str">
        <f>IF(COUNTIFS('B-PorHerramienta'!$A$2:$A$2848,V$8,'B-PorHerramienta'!$J$2:$J$2848,$AC754,'B-PorHerramienta'!$K$2:$K$2848,$AD754,'B-PorHerramienta'!$L$2:$L$2848,$AE754,'B-PorHerramienta'!$F$2:$F$2848,"&lt;&gt;")=0,"",ROUND(SUMIFS(INDEX('B-PorHerramienta'!$F$2:$I$2848,0,$AH$6),'B-PorHerramienta'!$A$2:$A$2848,V$8,'B-PorHerramienta'!$J$2:$J$2848,$AC754,'B-PorHerramienta'!$K$2:$K$2848,$AD754,'B-PorHerramienta'!$L$2:$L$2848,$AE754)*$AI$6,$AJ$6))</f>
        <v/>
      </c>
      <c r="W754" s="48" t="str">
        <f>IF(COUNTIFS('B-PorHerramienta'!$A$2:$A$2848,W$8,'B-PorHerramienta'!$J$2:$J$2848,$AC754,'B-PorHerramienta'!$K$2:$K$2848,$AD754,'B-PorHerramienta'!$L$2:$L$2848,$AE754,'B-PorHerramienta'!$F$2:$F$2848,"&lt;&gt;")=0,"",ROUND(SUMIFS(INDEX('B-PorHerramienta'!$F$2:$I$2848,0,$AH$6),'B-PorHerramienta'!$A$2:$A$2848,W$8,'B-PorHerramienta'!$J$2:$J$2848,$AC754,'B-PorHerramienta'!$K$2:$K$2848,$AD754,'B-PorHerramienta'!$L$2:$L$2848,$AE754)*$AI$6,$AJ$6))</f>
        <v/>
      </c>
      <c r="X754" s="48" t="str">
        <f>IF(COUNTIFS('B-PorHerramienta'!$A$2:$A$2848,X$8,'B-PorHerramienta'!$J$2:$J$2848,$AC754,'B-PorHerramienta'!$K$2:$K$2848,$AD754,'B-PorHerramienta'!$L$2:$L$2848,$AE754,'B-PorHerramienta'!$F$2:$F$2848,"&lt;&gt;")=0,"",ROUND(SUMIFS(INDEX('B-PorHerramienta'!$F$2:$I$2848,0,$AH$6),'B-PorHerramienta'!$A$2:$A$2848,X$8,'B-PorHerramienta'!$J$2:$J$2848,$AC754,'B-PorHerramienta'!$K$2:$K$2848,$AD754,'B-PorHerramienta'!$L$2:$L$2848,$AE754)*$AI$6,$AJ$6))</f>
        <v/>
      </c>
      <c r="Y754" s="48" t="str">
        <f>IF(COUNTIFS('B-PorHerramienta'!$A$2:$A$2848,Y$8,'B-PorHerramienta'!$J$2:$J$2848,$AC754,'B-PorHerramienta'!$K$2:$K$2848,$AD754,'B-PorHerramienta'!$L$2:$L$2848,$AE754,'B-PorHerramienta'!$F$2:$F$2848,"&lt;&gt;")=0,"",ROUND(SUMIFS(INDEX('B-PorHerramienta'!$F$2:$I$2848,0,$AH$6),'B-PorHerramienta'!$A$2:$A$2848,Y$8,'B-PorHerramienta'!$J$2:$J$2848,$AC754,'B-PorHerramienta'!$K$2:$K$2848,$AD754,'B-PorHerramienta'!$L$2:$L$2848,$AE754)*$AI$6,$AJ$6))</f>
        <v/>
      </c>
      <c r="Z754" s="48" t="str">
        <f>IF(COUNTIFS('B-PorHerramienta'!$A$2:$A$2848,Z$8,'B-PorHerramienta'!$J$2:$J$2848,$AC754,'B-PorHerramienta'!$K$2:$K$2848,$AD754,'B-PorHerramienta'!$L$2:$L$2848,$AE754,'B-PorHerramienta'!$F$2:$F$2848,"&lt;&gt;")=0,"",ROUND(SUMIFS(INDEX('B-PorHerramienta'!$F$2:$I$2848,0,$AH$6),'B-PorHerramienta'!$A$2:$A$2848,Z$8,'B-PorHerramienta'!$J$2:$J$2848,$AC754,'B-PorHerramienta'!$K$2:$K$2848,$AD754,'B-PorHerramienta'!$L$2:$L$2848,$AE754)*$AI$6,$AJ$6))</f>
        <v/>
      </c>
      <c r="AA754" s="6"/>
      <c r="AB754" s="35">
        <v>2</v>
      </c>
      <c r="AC754" s="35" t="s">
        <v>1653</v>
      </c>
      <c r="AD754" s="35" t="s">
        <v>5</v>
      </c>
      <c r="AE754" s="35" t="s">
        <v>1658</v>
      </c>
      <c r="AF754" s="35"/>
      <c r="AG754" s="35"/>
      <c r="AH754" s="35"/>
      <c r="AI754" s="35"/>
      <c r="AJ754" s="35"/>
      <c r="AK754" s="35"/>
    </row>
    <row r="755" spans="1:37" hidden="1" outlineLevel="2" collapsed="1" x14ac:dyDescent="0.25">
      <c r="A755" s="49" t="s">
        <v>2245</v>
      </c>
      <c r="B755" s="47" t="s">
        <v>2244</v>
      </c>
      <c r="C755" s="48" t="str">
        <f>IF(COUNTIFS('B-PorHerramienta'!$A$2:$A$2848,C$8,'B-PorHerramienta'!$J$2:$J$2848,$AC755,'B-PorHerramienta'!$K$2:$K$2848,$AD755,'B-PorHerramienta'!$L$2:$L$2848,$AE755,'B-PorHerramienta'!$F$2:$F$2848,"&lt;&gt;")=0,"",ROUND(SUMIFS(INDEX('B-PorHerramienta'!$F$2:$I$2848,0,$AH$6),'B-PorHerramienta'!$A$2:$A$2848,C$8,'B-PorHerramienta'!$J$2:$J$2848,$AC755,'B-PorHerramienta'!$K$2:$K$2848,$AD755,'B-PorHerramienta'!$L$2:$L$2848,$AE755)*$AI$6,$AJ$6))</f>
        <v/>
      </c>
      <c r="D755" s="48" t="str">
        <f>IF(COUNTIFS('B-PorHerramienta'!$A$2:$A$2848,D$8,'B-PorHerramienta'!$J$2:$J$2848,$AC755,'B-PorHerramienta'!$K$2:$K$2848,$AD755,'B-PorHerramienta'!$L$2:$L$2848,$AE755,'B-PorHerramienta'!$F$2:$F$2848,"&lt;&gt;")=0,"",ROUND(SUMIFS(INDEX('B-PorHerramienta'!$F$2:$I$2848,0,$AH$6),'B-PorHerramienta'!$A$2:$A$2848,D$8,'B-PorHerramienta'!$J$2:$J$2848,$AC755,'B-PorHerramienta'!$K$2:$K$2848,$AD755,'B-PorHerramienta'!$L$2:$L$2848,$AE755)*$AI$6,$AJ$6))</f>
        <v/>
      </c>
      <c r="E755" s="48" t="str">
        <f>IF(COUNTIFS('B-PorHerramienta'!$A$2:$A$2848,E$8,'B-PorHerramienta'!$J$2:$J$2848,$AC755,'B-PorHerramienta'!$K$2:$K$2848,$AD755,'B-PorHerramienta'!$L$2:$L$2848,$AE755,'B-PorHerramienta'!$F$2:$F$2848,"&lt;&gt;")=0,"",ROUND(SUMIFS(INDEX('B-PorHerramienta'!$F$2:$I$2848,0,$AH$6),'B-PorHerramienta'!$A$2:$A$2848,E$8,'B-PorHerramienta'!$J$2:$J$2848,$AC755,'B-PorHerramienta'!$K$2:$K$2848,$AD755,'B-PorHerramienta'!$L$2:$L$2848,$AE755)*$AI$6,$AJ$6))</f>
        <v/>
      </c>
      <c r="F755" s="48" t="str">
        <f>IF(COUNTIFS('B-PorHerramienta'!$A$2:$A$2848,F$8,'B-PorHerramienta'!$J$2:$J$2848,$AC755,'B-PorHerramienta'!$K$2:$K$2848,$AD755,'B-PorHerramienta'!$L$2:$L$2848,$AE755,'B-PorHerramienta'!$F$2:$F$2848,"&lt;&gt;")=0,"",ROUND(SUMIFS(INDEX('B-PorHerramienta'!$F$2:$I$2848,0,$AH$6),'B-PorHerramienta'!$A$2:$A$2848,F$8,'B-PorHerramienta'!$J$2:$J$2848,$AC755,'B-PorHerramienta'!$K$2:$K$2848,$AD755,'B-PorHerramienta'!$L$2:$L$2848,$AE755)*$AI$6,$AJ$6))</f>
        <v/>
      </c>
      <c r="G755" s="48" t="str">
        <f>IF(COUNTIFS('B-PorHerramienta'!$A$2:$A$2848,G$8,'B-PorHerramienta'!$J$2:$J$2848,$AC755,'B-PorHerramienta'!$K$2:$K$2848,$AD755,'B-PorHerramienta'!$L$2:$L$2848,$AE755,'B-PorHerramienta'!$F$2:$F$2848,"&lt;&gt;")=0,"",ROUND(SUMIFS(INDEX('B-PorHerramienta'!$F$2:$I$2848,0,$AH$6),'B-PorHerramienta'!$A$2:$A$2848,G$8,'B-PorHerramienta'!$J$2:$J$2848,$AC755,'B-PorHerramienta'!$K$2:$K$2848,$AD755,'B-PorHerramienta'!$L$2:$L$2848,$AE755)*$AI$6,$AJ$6))</f>
        <v/>
      </c>
      <c r="H755" s="48" t="str">
        <f>IF(COUNTIFS('B-PorHerramienta'!$A$2:$A$2848,H$8,'B-PorHerramienta'!$J$2:$J$2848,$AC755,'B-PorHerramienta'!$K$2:$K$2848,$AD755,'B-PorHerramienta'!$L$2:$L$2848,$AE755,'B-PorHerramienta'!$F$2:$F$2848,"&lt;&gt;")=0,"",ROUND(SUMIFS(INDEX('B-PorHerramienta'!$F$2:$I$2848,0,$AH$6),'B-PorHerramienta'!$A$2:$A$2848,H$8,'B-PorHerramienta'!$J$2:$J$2848,$AC755,'B-PorHerramienta'!$K$2:$K$2848,$AD755,'B-PorHerramienta'!$L$2:$L$2848,$AE755)*$AI$6,$AJ$6))</f>
        <v/>
      </c>
      <c r="I755" s="48">
        <f>IF(COUNTIFS('B-PorHerramienta'!$A$2:$A$2848,I$8,'B-PorHerramienta'!$J$2:$J$2848,$AC755,'B-PorHerramienta'!$K$2:$K$2848,$AD755,'B-PorHerramienta'!$L$2:$L$2848,$AE755,'B-PorHerramienta'!$F$2:$F$2848,"&lt;&gt;")=0,"",ROUND(SUMIFS(INDEX('B-PorHerramienta'!$F$2:$I$2848,0,$AH$6),'B-PorHerramienta'!$A$2:$A$2848,I$8,'B-PorHerramienta'!$J$2:$J$2848,$AC755,'B-PorHerramienta'!$K$2:$K$2848,$AD755,'B-PorHerramienta'!$L$2:$L$2848,$AE755)*$AI$6,$AJ$6))</f>
        <v>3.8E-3</v>
      </c>
      <c r="J755" s="48">
        <f>IF(COUNTIFS('B-PorHerramienta'!$A$2:$A$2848,J$8,'B-PorHerramienta'!$J$2:$J$2848,$AC755,'B-PorHerramienta'!$K$2:$K$2848,$AD755,'B-PorHerramienta'!$L$2:$L$2848,$AE755,'B-PorHerramienta'!$F$2:$F$2848,"&lt;&gt;")=0,"",ROUND(SUMIFS(INDEX('B-PorHerramienta'!$F$2:$I$2848,0,$AH$6),'B-PorHerramienta'!$A$2:$A$2848,J$8,'B-PorHerramienta'!$J$2:$J$2848,$AC755,'B-PorHerramienta'!$K$2:$K$2848,$AD755,'B-PorHerramienta'!$L$2:$L$2848,$AE755)*$AI$6,$AJ$6))</f>
        <v>3.7000000000000002E-3</v>
      </c>
      <c r="K755" s="48">
        <f>IF(COUNTIFS('B-PorHerramienta'!$A$2:$A$2848,K$8,'B-PorHerramienta'!$J$2:$J$2848,$AC755,'B-PorHerramienta'!$K$2:$K$2848,$AD755,'B-PorHerramienta'!$L$2:$L$2848,$AE755,'B-PorHerramienta'!$F$2:$F$2848,"&lt;&gt;")=0,"",ROUND(SUMIFS(INDEX('B-PorHerramienta'!$F$2:$I$2848,0,$AH$6),'B-PorHerramienta'!$A$2:$A$2848,K$8,'B-PorHerramienta'!$J$2:$J$2848,$AC755,'B-PorHerramienta'!$K$2:$K$2848,$AD755,'B-PorHerramienta'!$L$2:$L$2848,$AE755)*$AI$6,$AJ$6))</f>
        <v>3.2000000000000002E-3</v>
      </c>
      <c r="L755" s="48">
        <f>IF(COUNTIFS('B-PorHerramienta'!$A$2:$A$2848,L$8,'B-PorHerramienta'!$J$2:$J$2848,$AC755,'B-PorHerramienta'!$K$2:$K$2848,$AD755,'B-PorHerramienta'!$L$2:$L$2848,$AE755,'B-PorHerramienta'!$F$2:$F$2848,"&lt;&gt;")=0,"",ROUND(SUMIFS(INDEX('B-PorHerramienta'!$F$2:$I$2848,0,$AH$6),'B-PorHerramienta'!$A$2:$A$2848,L$8,'B-PorHerramienta'!$J$2:$J$2848,$AC755,'B-PorHerramienta'!$K$2:$K$2848,$AD755,'B-PorHerramienta'!$L$2:$L$2848,$AE755)*$AI$6,$AJ$6))</f>
        <v>2.3E-3</v>
      </c>
      <c r="M755" s="48">
        <f>IF(COUNTIFS('B-PorHerramienta'!$A$2:$A$2848,M$8,'B-PorHerramienta'!$J$2:$J$2848,$AC755,'B-PorHerramienta'!$K$2:$K$2848,$AD755,'B-PorHerramienta'!$L$2:$L$2848,$AE755,'B-PorHerramienta'!$F$2:$F$2848,"&lt;&gt;")=0,"",ROUND(SUMIFS(INDEX('B-PorHerramienta'!$F$2:$I$2848,0,$AH$6),'B-PorHerramienta'!$A$2:$A$2848,M$8,'B-PorHerramienta'!$J$2:$J$2848,$AC755,'B-PorHerramienta'!$K$2:$K$2848,$AD755,'B-PorHerramienta'!$L$2:$L$2848,$AE755)*$AI$6,$AJ$6))</f>
        <v>2.3999999999999998E-3</v>
      </c>
      <c r="N755" s="48" t="str">
        <f>IF(COUNTIFS('B-PorHerramienta'!$A$2:$A$2848,N$8,'B-PorHerramienta'!$J$2:$J$2848,$AC755,'B-PorHerramienta'!$K$2:$K$2848,$AD755,'B-PorHerramienta'!$L$2:$L$2848,$AE755,'B-PorHerramienta'!$F$2:$F$2848,"&lt;&gt;")=0,"",ROUND(SUMIFS(INDEX('B-PorHerramienta'!$F$2:$I$2848,0,$AH$6),'B-PorHerramienta'!$A$2:$A$2848,N$8,'B-PorHerramienta'!$J$2:$J$2848,$AC755,'B-PorHerramienta'!$K$2:$K$2848,$AD755,'B-PorHerramienta'!$L$2:$L$2848,$AE755)*$AI$6,$AJ$6))</f>
        <v/>
      </c>
      <c r="O755" s="48" t="str">
        <f>IF(COUNTIFS('B-PorHerramienta'!$A$2:$A$2848,O$8,'B-PorHerramienta'!$J$2:$J$2848,$AC755,'B-PorHerramienta'!$K$2:$K$2848,$AD755,'B-PorHerramienta'!$L$2:$L$2848,$AE755,'B-PorHerramienta'!$F$2:$F$2848,"&lt;&gt;")=0,"",ROUND(SUMIFS(INDEX('B-PorHerramienta'!$F$2:$I$2848,0,$AH$6),'B-PorHerramienta'!$A$2:$A$2848,O$8,'B-PorHerramienta'!$J$2:$J$2848,$AC755,'B-PorHerramienta'!$K$2:$K$2848,$AD755,'B-PorHerramienta'!$L$2:$L$2848,$AE755)*$AI$6,$AJ$6))</f>
        <v/>
      </c>
      <c r="P755" s="48" t="str">
        <f>IF(COUNTIFS('B-PorHerramienta'!$A$2:$A$2848,P$8,'B-PorHerramienta'!$J$2:$J$2848,$AC755,'B-PorHerramienta'!$K$2:$K$2848,$AD755,'B-PorHerramienta'!$L$2:$L$2848,$AE755,'B-PorHerramienta'!$F$2:$F$2848,"&lt;&gt;")=0,"",ROUND(SUMIFS(INDEX('B-PorHerramienta'!$F$2:$I$2848,0,$AH$6),'B-PorHerramienta'!$A$2:$A$2848,P$8,'B-PorHerramienta'!$J$2:$J$2848,$AC755,'B-PorHerramienta'!$K$2:$K$2848,$AD755,'B-PorHerramienta'!$L$2:$L$2848,$AE755)*$AI$6,$AJ$6))</f>
        <v/>
      </c>
      <c r="Q755" s="48" t="str">
        <f>IF(COUNTIFS('B-PorHerramienta'!$A$2:$A$2848,Q$8,'B-PorHerramienta'!$J$2:$J$2848,$AC755,'B-PorHerramienta'!$K$2:$K$2848,$AD755,'B-PorHerramienta'!$L$2:$L$2848,$AE755,'B-PorHerramienta'!$F$2:$F$2848,"&lt;&gt;")=0,"",ROUND(SUMIFS(INDEX('B-PorHerramienta'!$F$2:$I$2848,0,$AH$6),'B-PorHerramienta'!$A$2:$A$2848,Q$8,'B-PorHerramienta'!$J$2:$J$2848,$AC755,'B-PorHerramienta'!$K$2:$K$2848,$AD755,'B-PorHerramienta'!$L$2:$L$2848,$AE755)*$AI$6,$AJ$6))</f>
        <v/>
      </c>
      <c r="R755" s="48" t="str">
        <f>IF(COUNTIFS('B-PorHerramienta'!$A$2:$A$2848,R$8,'B-PorHerramienta'!$J$2:$J$2848,$AC755,'B-PorHerramienta'!$K$2:$K$2848,$AD755,'B-PorHerramienta'!$L$2:$L$2848,$AE755,'B-PorHerramienta'!$F$2:$F$2848,"&lt;&gt;")=0,"",ROUND(SUMIFS(INDEX('B-PorHerramienta'!$F$2:$I$2848,0,$AH$6),'B-PorHerramienta'!$A$2:$A$2848,R$8,'B-PorHerramienta'!$J$2:$J$2848,$AC755,'B-PorHerramienta'!$K$2:$K$2848,$AD755,'B-PorHerramienta'!$L$2:$L$2848,$AE755)*$AI$6,$AJ$6))</f>
        <v/>
      </c>
      <c r="S755" s="48" t="str">
        <f>IF(COUNTIFS('B-PorHerramienta'!$A$2:$A$2848,S$8,'B-PorHerramienta'!$J$2:$J$2848,$AC755,'B-PorHerramienta'!$K$2:$K$2848,$AD755,'B-PorHerramienta'!$L$2:$L$2848,$AE755,'B-PorHerramienta'!$F$2:$F$2848,"&lt;&gt;")=0,"",ROUND(SUMIFS(INDEX('B-PorHerramienta'!$F$2:$I$2848,0,$AH$6),'B-PorHerramienta'!$A$2:$A$2848,S$8,'B-PorHerramienta'!$J$2:$J$2848,$AC755,'B-PorHerramienta'!$K$2:$K$2848,$AD755,'B-PorHerramienta'!$L$2:$L$2848,$AE755)*$AI$6,$AJ$6))</f>
        <v/>
      </c>
      <c r="T755" s="48" t="str">
        <f>IF(COUNTIFS('B-PorHerramienta'!$A$2:$A$2848,T$8,'B-PorHerramienta'!$J$2:$J$2848,$AC755,'B-PorHerramienta'!$K$2:$K$2848,$AD755,'B-PorHerramienta'!$L$2:$L$2848,$AE755,'B-PorHerramienta'!$F$2:$F$2848,"&lt;&gt;")=0,"",ROUND(SUMIFS(INDEX('B-PorHerramienta'!$F$2:$I$2848,0,$AH$6),'B-PorHerramienta'!$A$2:$A$2848,T$8,'B-PorHerramienta'!$J$2:$J$2848,$AC755,'B-PorHerramienta'!$K$2:$K$2848,$AD755,'B-PorHerramienta'!$L$2:$L$2848,$AE755)*$AI$6,$AJ$6))</f>
        <v/>
      </c>
      <c r="U755" s="48" t="str">
        <f>IF(COUNTIFS('B-PorHerramienta'!$A$2:$A$2848,U$8,'B-PorHerramienta'!$J$2:$J$2848,$AC755,'B-PorHerramienta'!$K$2:$K$2848,$AD755,'B-PorHerramienta'!$L$2:$L$2848,$AE755,'B-PorHerramienta'!$F$2:$F$2848,"&lt;&gt;")=0,"",ROUND(SUMIFS(INDEX('B-PorHerramienta'!$F$2:$I$2848,0,$AH$6),'B-PorHerramienta'!$A$2:$A$2848,U$8,'B-PorHerramienta'!$J$2:$J$2848,$AC755,'B-PorHerramienta'!$K$2:$K$2848,$AD755,'B-PorHerramienta'!$L$2:$L$2848,$AE755)*$AI$6,$AJ$6))</f>
        <v/>
      </c>
      <c r="V755" s="48" t="str">
        <f>IF(COUNTIFS('B-PorHerramienta'!$A$2:$A$2848,V$8,'B-PorHerramienta'!$J$2:$J$2848,$AC755,'B-PorHerramienta'!$K$2:$K$2848,$AD755,'B-PorHerramienta'!$L$2:$L$2848,$AE755,'B-PorHerramienta'!$F$2:$F$2848,"&lt;&gt;")=0,"",ROUND(SUMIFS(INDEX('B-PorHerramienta'!$F$2:$I$2848,0,$AH$6),'B-PorHerramienta'!$A$2:$A$2848,V$8,'B-PorHerramienta'!$J$2:$J$2848,$AC755,'B-PorHerramienta'!$K$2:$K$2848,$AD755,'B-PorHerramienta'!$L$2:$L$2848,$AE755)*$AI$6,$AJ$6))</f>
        <v/>
      </c>
      <c r="W755" s="48" t="str">
        <f>IF(COUNTIFS('B-PorHerramienta'!$A$2:$A$2848,W$8,'B-PorHerramienta'!$J$2:$J$2848,$AC755,'B-PorHerramienta'!$K$2:$K$2848,$AD755,'B-PorHerramienta'!$L$2:$L$2848,$AE755,'B-PorHerramienta'!$F$2:$F$2848,"&lt;&gt;")=0,"",ROUND(SUMIFS(INDEX('B-PorHerramienta'!$F$2:$I$2848,0,$AH$6),'B-PorHerramienta'!$A$2:$A$2848,W$8,'B-PorHerramienta'!$J$2:$J$2848,$AC755,'B-PorHerramienta'!$K$2:$K$2848,$AD755,'B-PorHerramienta'!$L$2:$L$2848,$AE755)*$AI$6,$AJ$6))</f>
        <v/>
      </c>
      <c r="X755" s="48" t="str">
        <f>IF(COUNTIFS('B-PorHerramienta'!$A$2:$A$2848,X$8,'B-PorHerramienta'!$J$2:$J$2848,$AC755,'B-PorHerramienta'!$K$2:$K$2848,$AD755,'B-PorHerramienta'!$L$2:$L$2848,$AE755,'B-PorHerramienta'!$F$2:$F$2848,"&lt;&gt;")=0,"",ROUND(SUMIFS(INDEX('B-PorHerramienta'!$F$2:$I$2848,0,$AH$6),'B-PorHerramienta'!$A$2:$A$2848,X$8,'B-PorHerramienta'!$J$2:$J$2848,$AC755,'B-PorHerramienta'!$K$2:$K$2848,$AD755,'B-PorHerramienta'!$L$2:$L$2848,$AE755)*$AI$6,$AJ$6))</f>
        <v/>
      </c>
      <c r="Y755" s="48" t="str">
        <f>IF(COUNTIFS('B-PorHerramienta'!$A$2:$A$2848,Y$8,'B-PorHerramienta'!$J$2:$J$2848,$AC755,'B-PorHerramienta'!$K$2:$K$2848,$AD755,'B-PorHerramienta'!$L$2:$L$2848,$AE755,'B-PorHerramienta'!$F$2:$F$2848,"&lt;&gt;")=0,"",ROUND(SUMIFS(INDEX('B-PorHerramienta'!$F$2:$I$2848,0,$AH$6),'B-PorHerramienta'!$A$2:$A$2848,Y$8,'B-PorHerramienta'!$J$2:$J$2848,$AC755,'B-PorHerramienta'!$K$2:$K$2848,$AD755,'B-PorHerramienta'!$L$2:$L$2848,$AE755)*$AI$6,$AJ$6))</f>
        <v/>
      </c>
      <c r="Z755" s="48" t="str">
        <f>IF(COUNTIFS('B-PorHerramienta'!$A$2:$A$2848,Z$8,'B-PorHerramienta'!$J$2:$J$2848,$AC755,'B-PorHerramienta'!$K$2:$K$2848,$AD755,'B-PorHerramienta'!$L$2:$L$2848,$AE755,'B-PorHerramienta'!$F$2:$F$2848,"&lt;&gt;")=0,"",ROUND(SUMIFS(INDEX('B-PorHerramienta'!$F$2:$I$2848,0,$AH$6),'B-PorHerramienta'!$A$2:$A$2848,Z$8,'B-PorHerramienta'!$J$2:$J$2848,$AC755,'B-PorHerramienta'!$K$2:$K$2848,$AD755,'B-PorHerramienta'!$L$2:$L$2848,$AE755)*$AI$6,$AJ$6))</f>
        <v/>
      </c>
      <c r="AA755" s="6"/>
      <c r="AB755" s="35">
        <v>2</v>
      </c>
      <c r="AC755" s="35" t="s">
        <v>1653</v>
      </c>
      <c r="AD755" s="35" t="s">
        <v>5</v>
      </c>
      <c r="AE755" s="35" t="s">
        <v>1659</v>
      </c>
      <c r="AF755" s="35"/>
      <c r="AG755" s="35"/>
      <c r="AH755" s="35"/>
      <c r="AI755" s="35"/>
      <c r="AJ755" s="35"/>
      <c r="AK755" s="35"/>
    </row>
    <row r="756" spans="1:37" hidden="1" outlineLevel="2" collapsed="1" x14ac:dyDescent="0.25">
      <c r="A756" s="49" t="s">
        <v>2243</v>
      </c>
      <c r="B756" s="47" t="s">
        <v>2242</v>
      </c>
      <c r="C756" s="48" t="str">
        <f>IF(COUNTIFS('B-PorHerramienta'!$A$2:$A$2848,C$8,'B-PorHerramienta'!$J$2:$J$2848,$AC756,'B-PorHerramienta'!$K$2:$K$2848,$AD756,'B-PorHerramienta'!$L$2:$L$2848,$AE756,'B-PorHerramienta'!$F$2:$F$2848,"&lt;&gt;")=0,"",ROUND(SUMIFS(INDEX('B-PorHerramienta'!$F$2:$I$2848,0,$AH$6),'B-PorHerramienta'!$A$2:$A$2848,C$8,'B-PorHerramienta'!$J$2:$J$2848,$AC756,'B-PorHerramienta'!$K$2:$K$2848,$AD756,'B-PorHerramienta'!$L$2:$L$2848,$AE756)*$AI$6,$AJ$6))</f>
        <v/>
      </c>
      <c r="D756" s="48" t="str">
        <f>IF(COUNTIFS('B-PorHerramienta'!$A$2:$A$2848,D$8,'B-PorHerramienta'!$J$2:$J$2848,$AC756,'B-PorHerramienta'!$K$2:$K$2848,$AD756,'B-PorHerramienta'!$L$2:$L$2848,$AE756,'B-PorHerramienta'!$F$2:$F$2848,"&lt;&gt;")=0,"",ROUND(SUMIFS(INDEX('B-PorHerramienta'!$F$2:$I$2848,0,$AH$6),'B-PorHerramienta'!$A$2:$A$2848,D$8,'B-PorHerramienta'!$J$2:$J$2848,$AC756,'B-PorHerramienta'!$K$2:$K$2848,$AD756,'B-PorHerramienta'!$L$2:$L$2848,$AE756)*$AI$6,$AJ$6))</f>
        <v/>
      </c>
      <c r="E756" s="48" t="str">
        <f>IF(COUNTIFS('B-PorHerramienta'!$A$2:$A$2848,E$8,'B-PorHerramienta'!$J$2:$J$2848,$AC756,'B-PorHerramienta'!$K$2:$K$2848,$AD756,'B-PorHerramienta'!$L$2:$L$2848,$AE756,'B-PorHerramienta'!$F$2:$F$2848,"&lt;&gt;")=0,"",ROUND(SUMIFS(INDEX('B-PorHerramienta'!$F$2:$I$2848,0,$AH$6),'B-PorHerramienta'!$A$2:$A$2848,E$8,'B-PorHerramienta'!$J$2:$J$2848,$AC756,'B-PorHerramienta'!$K$2:$K$2848,$AD756,'B-PorHerramienta'!$L$2:$L$2848,$AE756)*$AI$6,$AJ$6))</f>
        <v/>
      </c>
      <c r="F756" s="48" t="str">
        <f>IF(COUNTIFS('B-PorHerramienta'!$A$2:$A$2848,F$8,'B-PorHerramienta'!$J$2:$J$2848,$AC756,'B-PorHerramienta'!$K$2:$K$2848,$AD756,'B-PorHerramienta'!$L$2:$L$2848,$AE756,'B-PorHerramienta'!$F$2:$F$2848,"&lt;&gt;")=0,"",ROUND(SUMIFS(INDEX('B-PorHerramienta'!$F$2:$I$2848,0,$AH$6),'B-PorHerramienta'!$A$2:$A$2848,F$8,'B-PorHerramienta'!$J$2:$J$2848,$AC756,'B-PorHerramienta'!$K$2:$K$2848,$AD756,'B-PorHerramienta'!$L$2:$L$2848,$AE756)*$AI$6,$AJ$6))</f>
        <v/>
      </c>
      <c r="G756" s="48" t="str">
        <f>IF(COUNTIFS('B-PorHerramienta'!$A$2:$A$2848,G$8,'B-PorHerramienta'!$J$2:$J$2848,$AC756,'B-PorHerramienta'!$K$2:$K$2848,$AD756,'B-PorHerramienta'!$L$2:$L$2848,$AE756,'B-PorHerramienta'!$F$2:$F$2848,"&lt;&gt;")=0,"",ROUND(SUMIFS(INDEX('B-PorHerramienta'!$F$2:$I$2848,0,$AH$6),'B-PorHerramienta'!$A$2:$A$2848,G$8,'B-PorHerramienta'!$J$2:$J$2848,$AC756,'B-PorHerramienta'!$K$2:$K$2848,$AD756,'B-PorHerramienta'!$L$2:$L$2848,$AE756)*$AI$6,$AJ$6))</f>
        <v/>
      </c>
      <c r="H756" s="48" t="str">
        <f>IF(COUNTIFS('B-PorHerramienta'!$A$2:$A$2848,H$8,'B-PorHerramienta'!$J$2:$J$2848,$AC756,'B-PorHerramienta'!$K$2:$K$2848,$AD756,'B-PorHerramienta'!$L$2:$L$2848,$AE756,'B-PorHerramienta'!$F$2:$F$2848,"&lt;&gt;")=0,"",ROUND(SUMIFS(INDEX('B-PorHerramienta'!$F$2:$I$2848,0,$AH$6),'B-PorHerramienta'!$A$2:$A$2848,H$8,'B-PorHerramienta'!$J$2:$J$2848,$AC756,'B-PorHerramienta'!$K$2:$K$2848,$AD756,'B-PorHerramienta'!$L$2:$L$2848,$AE756)*$AI$6,$AJ$6))</f>
        <v/>
      </c>
      <c r="I756" s="48">
        <f>IF(COUNTIFS('B-PorHerramienta'!$A$2:$A$2848,I$8,'B-PorHerramienta'!$J$2:$J$2848,$AC756,'B-PorHerramienta'!$K$2:$K$2848,$AD756,'B-PorHerramienta'!$L$2:$L$2848,$AE756,'B-PorHerramienta'!$F$2:$F$2848,"&lt;&gt;")=0,"",ROUND(SUMIFS(INDEX('B-PorHerramienta'!$F$2:$I$2848,0,$AH$6),'B-PorHerramienta'!$A$2:$A$2848,I$8,'B-PorHerramienta'!$J$2:$J$2848,$AC756,'B-PorHerramienta'!$K$2:$K$2848,$AD756,'B-PorHerramienta'!$L$2:$L$2848,$AE756)*$AI$6,$AJ$6))</f>
        <v>2.69E-2</v>
      </c>
      <c r="J756" s="48">
        <f>IF(COUNTIFS('B-PorHerramienta'!$A$2:$A$2848,J$8,'B-PorHerramienta'!$J$2:$J$2848,$AC756,'B-PorHerramienta'!$K$2:$K$2848,$AD756,'B-PorHerramienta'!$L$2:$L$2848,$AE756,'B-PorHerramienta'!$F$2:$F$2848,"&lt;&gt;")=0,"",ROUND(SUMIFS(INDEX('B-PorHerramienta'!$F$2:$I$2848,0,$AH$6),'B-PorHerramienta'!$A$2:$A$2848,J$8,'B-PorHerramienta'!$J$2:$J$2848,$AC756,'B-PorHerramienta'!$K$2:$K$2848,$AD756,'B-PorHerramienta'!$L$2:$L$2848,$AE756)*$AI$6,$AJ$6))</f>
        <v>6.4799999999999996E-2</v>
      </c>
      <c r="K756" s="48" t="str">
        <f>IF(COUNTIFS('B-PorHerramienta'!$A$2:$A$2848,K$8,'B-PorHerramienta'!$J$2:$J$2848,$AC756,'B-PorHerramienta'!$K$2:$K$2848,$AD756,'B-PorHerramienta'!$L$2:$L$2848,$AE756,'B-PorHerramienta'!$F$2:$F$2848,"&lt;&gt;")=0,"",ROUND(SUMIFS(INDEX('B-PorHerramienta'!$F$2:$I$2848,0,$AH$6),'B-PorHerramienta'!$A$2:$A$2848,K$8,'B-PorHerramienta'!$J$2:$J$2848,$AC756,'B-PorHerramienta'!$K$2:$K$2848,$AD756,'B-PorHerramienta'!$L$2:$L$2848,$AE756)*$AI$6,$AJ$6))</f>
        <v/>
      </c>
      <c r="L756" s="48" t="str">
        <f>IF(COUNTIFS('B-PorHerramienta'!$A$2:$A$2848,L$8,'B-PorHerramienta'!$J$2:$J$2848,$AC756,'B-PorHerramienta'!$K$2:$K$2848,$AD756,'B-PorHerramienta'!$L$2:$L$2848,$AE756,'B-PorHerramienta'!$F$2:$F$2848,"&lt;&gt;")=0,"",ROUND(SUMIFS(INDEX('B-PorHerramienta'!$F$2:$I$2848,0,$AH$6),'B-PorHerramienta'!$A$2:$A$2848,L$8,'B-PorHerramienta'!$J$2:$J$2848,$AC756,'B-PorHerramienta'!$K$2:$K$2848,$AD756,'B-PorHerramienta'!$L$2:$L$2848,$AE756)*$AI$6,$AJ$6))</f>
        <v/>
      </c>
      <c r="M756" s="48" t="str">
        <f>IF(COUNTIFS('B-PorHerramienta'!$A$2:$A$2848,M$8,'B-PorHerramienta'!$J$2:$J$2848,$AC756,'B-PorHerramienta'!$K$2:$K$2848,$AD756,'B-PorHerramienta'!$L$2:$L$2848,$AE756,'B-PorHerramienta'!$F$2:$F$2848,"&lt;&gt;")=0,"",ROUND(SUMIFS(INDEX('B-PorHerramienta'!$F$2:$I$2848,0,$AH$6),'B-PorHerramienta'!$A$2:$A$2848,M$8,'B-PorHerramienta'!$J$2:$J$2848,$AC756,'B-PorHerramienta'!$K$2:$K$2848,$AD756,'B-PorHerramienta'!$L$2:$L$2848,$AE756)*$AI$6,$AJ$6))</f>
        <v/>
      </c>
      <c r="N756" s="48" t="str">
        <f>IF(COUNTIFS('B-PorHerramienta'!$A$2:$A$2848,N$8,'B-PorHerramienta'!$J$2:$J$2848,$AC756,'B-PorHerramienta'!$K$2:$K$2848,$AD756,'B-PorHerramienta'!$L$2:$L$2848,$AE756,'B-PorHerramienta'!$F$2:$F$2848,"&lt;&gt;")=0,"",ROUND(SUMIFS(INDEX('B-PorHerramienta'!$F$2:$I$2848,0,$AH$6),'B-PorHerramienta'!$A$2:$A$2848,N$8,'B-PorHerramienta'!$J$2:$J$2848,$AC756,'B-PorHerramienta'!$K$2:$K$2848,$AD756,'B-PorHerramienta'!$L$2:$L$2848,$AE756)*$AI$6,$AJ$6))</f>
        <v/>
      </c>
      <c r="O756" s="48" t="str">
        <f>IF(COUNTIFS('B-PorHerramienta'!$A$2:$A$2848,O$8,'B-PorHerramienta'!$J$2:$J$2848,$AC756,'B-PorHerramienta'!$K$2:$K$2848,$AD756,'B-PorHerramienta'!$L$2:$L$2848,$AE756,'B-PorHerramienta'!$F$2:$F$2848,"&lt;&gt;")=0,"",ROUND(SUMIFS(INDEX('B-PorHerramienta'!$F$2:$I$2848,0,$AH$6),'B-PorHerramienta'!$A$2:$A$2848,O$8,'B-PorHerramienta'!$J$2:$J$2848,$AC756,'B-PorHerramienta'!$K$2:$K$2848,$AD756,'B-PorHerramienta'!$L$2:$L$2848,$AE756)*$AI$6,$AJ$6))</f>
        <v/>
      </c>
      <c r="P756" s="48" t="str">
        <f>IF(COUNTIFS('B-PorHerramienta'!$A$2:$A$2848,P$8,'B-PorHerramienta'!$J$2:$J$2848,$AC756,'B-PorHerramienta'!$K$2:$K$2848,$AD756,'B-PorHerramienta'!$L$2:$L$2848,$AE756,'B-PorHerramienta'!$F$2:$F$2848,"&lt;&gt;")=0,"",ROUND(SUMIFS(INDEX('B-PorHerramienta'!$F$2:$I$2848,0,$AH$6),'B-PorHerramienta'!$A$2:$A$2848,P$8,'B-PorHerramienta'!$J$2:$J$2848,$AC756,'B-PorHerramienta'!$K$2:$K$2848,$AD756,'B-PorHerramienta'!$L$2:$L$2848,$AE756)*$AI$6,$AJ$6))</f>
        <v/>
      </c>
      <c r="Q756" s="48" t="str">
        <f>IF(COUNTIFS('B-PorHerramienta'!$A$2:$A$2848,Q$8,'B-PorHerramienta'!$J$2:$J$2848,$AC756,'B-PorHerramienta'!$K$2:$K$2848,$AD756,'B-PorHerramienta'!$L$2:$L$2848,$AE756,'B-PorHerramienta'!$F$2:$F$2848,"&lt;&gt;")=0,"",ROUND(SUMIFS(INDEX('B-PorHerramienta'!$F$2:$I$2848,0,$AH$6),'B-PorHerramienta'!$A$2:$A$2848,Q$8,'B-PorHerramienta'!$J$2:$J$2848,$AC756,'B-PorHerramienta'!$K$2:$K$2848,$AD756,'B-PorHerramienta'!$L$2:$L$2848,$AE756)*$AI$6,$AJ$6))</f>
        <v/>
      </c>
      <c r="R756" s="48" t="str">
        <f>IF(COUNTIFS('B-PorHerramienta'!$A$2:$A$2848,R$8,'B-PorHerramienta'!$J$2:$J$2848,$AC756,'B-PorHerramienta'!$K$2:$K$2848,$AD756,'B-PorHerramienta'!$L$2:$L$2848,$AE756,'B-PorHerramienta'!$F$2:$F$2848,"&lt;&gt;")=0,"",ROUND(SUMIFS(INDEX('B-PorHerramienta'!$F$2:$I$2848,0,$AH$6),'B-PorHerramienta'!$A$2:$A$2848,R$8,'B-PorHerramienta'!$J$2:$J$2848,$AC756,'B-PorHerramienta'!$K$2:$K$2848,$AD756,'B-PorHerramienta'!$L$2:$L$2848,$AE756)*$AI$6,$AJ$6))</f>
        <v/>
      </c>
      <c r="S756" s="48" t="str">
        <f>IF(COUNTIFS('B-PorHerramienta'!$A$2:$A$2848,S$8,'B-PorHerramienta'!$J$2:$J$2848,$AC756,'B-PorHerramienta'!$K$2:$K$2848,$AD756,'B-PorHerramienta'!$L$2:$L$2848,$AE756,'B-PorHerramienta'!$F$2:$F$2848,"&lt;&gt;")=0,"",ROUND(SUMIFS(INDEX('B-PorHerramienta'!$F$2:$I$2848,0,$AH$6),'B-PorHerramienta'!$A$2:$A$2848,S$8,'B-PorHerramienta'!$J$2:$J$2848,$AC756,'B-PorHerramienta'!$K$2:$K$2848,$AD756,'B-PorHerramienta'!$L$2:$L$2848,$AE756)*$AI$6,$AJ$6))</f>
        <v/>
      </c>
      <c r="T756" s="48" t="str">
        <f>IF(COUNTIFS('B-PorHerramienta'!$A$2:$A$2848,T$8,'B-PorHerramienta'!$J$2:$J$2848,$AC756,'B-PorHerramienta'!$K$2:$K$2848,$AD756,'B-PorHerramienta'!$L$2:$L$2848,$AE756,'B-PorHerramienta'!$F$2:$F$2848,"&lt;&gt;")=0,"",ROUND(SUMIFS(INDEX('B-PorHerramienta'!$F$2:$I$2848,0,$AH$6),'B-PorHerramienta'!$A$2:$A$2848,T$8,'B-PorHerramienta'!$J$2:$J$2848,$AC756,'B-PorHerramienta'!$K$2:$K$2848,$AD756,'B-PorHerramienta'!$L$2:$L$2848,$AE756)*$AI$6,$AJ$6))</f>
        <v/>
      </c>
      <c r="U756" s="48" t="str">
        <f>IF(COUNTIFS('B-PorHerramienta'!$A$2:$A$2848,U$8,'B-PorHerramienta'!$J$2:$J$2848,$AC756,'B-PorHerramienta'!$K$2:$K$2848,$AD756,'B-PorHerramienta'!$L$2:$L$2848,$AE756,'B-PorHerramienta'!$F$2:$F$2848,"&lt;&gt;")=0,"",ROUND(SUMIFS(INDEX('B-PorHerramienta'!$F$2:$I$2848,0,$AH$6),'B-PorHerramienta'!$A$2:$A$2848,U$8,'B-PorHerramienta'!$J$2:$J$2848,$AC756,'B-PorHerramienta'!$K$2:$K$2848,$AD756,'B-PorHerramienta'!$L$2:$L$2848,$AE756)*$AI$6,$AJ$6))</f>
        <v/>
      </c>
      <c r="V756" s="48" t="str">
        <f>IF(COUNTIFS('B-PorHerramienta'!$A$2:$A$2848,V$8,'B-PorHerramienta'!$J$2:$J$2848,$AC756,'B-PorHerramienta'!$K$2:$K$2848,$AD756,'B-PorHerramienta'!$L$2:$L$2848,$AE756,'B-PorHerramienta'!$F$2:$F$2848,"&lt;&gt;")=0,"",ROUND(SUMIFS(INDEX('B-PorHerramienta'!$F$2:$I$2848,0,$AH$6),'B-PorHerramienta'!$A$2:$A$2848,V$8,'B-PorHerramienta'!$J$2:$J$2848,$AC756,'B-PorHerramienta'!$K$2:$K$2848,$AD756,'B-PorHerramienta'!$L$2:$L$2848,$AE756)*$AI$6,$AJ$6))</f>
        <v/>
      </c>
      <c r="W756" s="48" t="str">
        <f>IF(COUNTIFS('B-PorHerramienta'!$A$2:$A$2848,W$8,'B-PorHerramienta'!$J$2:$J$2848,$AC756,'B-PorHerramienta'!$K$2:$K$2848,$AD756,'B-PorHerramienta'!$L$2:$L$2848,$AE756,'B-PorHerramienta'!$F$2:$F$2848,"&lt;&gt;")=0,"",ROUND(SUMIFS(INDEX('B-PorHerramienta'!$F$2:$I$2848,0,$AH$6),'B-PorHerramienta'!$A$2:$A$2848,W$8,'B-PorHerramienta'!$J$2:$J$2848,$AC756,'B-PorHerramienta'!$K$2:$K$2848,$AD756,'B-PorHerramienta'!$L$2:$L$2848,$AE756)*$AI$6,$AJ$6))</f>
        <v/>
      </c>
      <c r="X756" s="48" t="str">
        <f>IF(COUNTIFS('B-PorHerramienta'!$A$2:$A$2848,X$8,'B-PorHerramienta'!$J$2:$J$2848,$AC756,'B-PorHerramienta'!$K$2:$K$2848,$AD756,'B-PorHerramienta'!$L$2:$L$2848,$AE756,'B-PorHerramienta'!$F$2:$F$2848,"&lt;&gt;")=0,"",ROUND(SUMIFS(INDEX('B-PorHerramienta'!$F$2:$I$2848,0,$AH$6),'B-PorHerramienta'!$A$2:$A$2848,X$8,'B-PorHerramienta'!$J$2:$J$2848,$AC756,'B-PorHerramienta'!$K$2:$K$2848,$AD756,'B-PorHerramienta'!$L$2:$L$2848,$AE756)*$AI$6,$AJ$6))</f>
        <v/>
      </c>
      <c r="Y756" s="48" t="str">
        <f>IF(COUNTIFS('B-PorHerramienta'!$A$2:$A$2848,Y$8,'B-PorHerramienta'!$J$2:$J$2848,$AC756,'B-PorHerramienta'!$K$2:$K$2848,$AD756,'B-PorHerramienta'!$L$2:$L$2848,$AE756,'B-PorHerramienta'!$F$2:$F$2848,"&lt;&gt;")=0,"",ROUND(SUMIFS(INDEX('B-PorHerramienta'!$F$2:$I$2848,0,$AH$6),'B-PorHerramienta'!$A$2:$A$2848,Y$8,'B-PorHerramienta'!$J$2:$J$2848,$AC756,'B-PorHerramienta'!$K$2:$K$2848,$AD756,'B-PorHerramienta'!$L$2:$L$2848,$AE756)*$AI$6,$AJ$6))</f>
        <v/>
      </c>
      <c r="Z756" s="48" t="str">
        <f>IF(COUNTIFS('B-PorHerramienta'!$A$2:$A$2848,Z$8,'B-PorHerramienta'!$J$2:$J$2848,$AC756,'B-PorHerramienta'!$K$2:$K$2848,$AD756,'B-PorHerramienta'!$L$2:$L$2848,$AE756,'B-PorHerramienta'!$F$2:$F$2848,"&lt;&gt;")=0,"",ROUND(SUMIFS(INDEX('B-PorHerramienta'!$F$2:$I$2848,0,$AH$6),'B-PorHerramienta'!$A$2:$A$2848,Z$8,'B-PorHerramienta'!$J$2:$J$2848,$AC756,'B-PorHerramienta'!$K$2:$K$2848,$AD756,'B-PorHerramienta'!$L$2:$L$2848,$AE756)*$AI$6,$AJ$6))</f>
        <v/>
      </c>
      <c r="AA756" s="6"/>
      <c r="AB756" s="35">
        <v>2</v>
      </c>
      <c r="AC756" s="35" t="s">
        <v>1653</v>
      </c>
      <c r="AD756" s="35" t="s">
        <v>5</v>
      </c>
      <c r="AE756" s="35" t="s">
        <v>1660</v>
      </c>
      <c r="AF756" s="35"/>
      <c r="AG756" s="35"/>
      <c r="AH756" s="35"/>
      <c r="AI756" s="35"/>
      <c r="AJ756" s="35"/>
      <c r="AK756" s="35"/>
    </row>
    <row r="757" spans="1:37" hidden="1" outlineLevel="2" collapsed="1" x14ac:dyDescent="0.25">
      <c r="A757" s="49" t="s">
        <v>2241</v>
      </c>
      <c r="B757" s="47" t="s">
        <v>2240</v>
      </c>
      <c r="C757" s="48" t="str">
        <f>IF(COUNTIFS('B-PorHerramienta'!$A$2:$A$2848,C$8,'B-PorHerramienta'!$J$2:$J$2848,$AC757,'B-PorHerramienta'!$K$2:$K$2848,$AD757,'B-PorHerramienta'!$L$2:$L$2848,$AE757,'B-PorHerramienta'!$F$2:$F$2848,"&lt;&gt;")=0,"",ROUND(SUMIFS(INDEX('B-PorHerramienta'!$F$2:$I$2848,0,$AH$6),'B-PorHerramienta'!$A$2:$A$2848,C$8,'B-PorHerramienta'!$J$2:$J$2848,$AC757,'B-PorHerramienta'!$K$2:$K$2848,$AD757,'B-PorHerramienta'!$L$2:$L$2848,$AE757)*$AI$6,$AJ$6))</f>
        <v/>
      </c>
      <c r="D757" s="48" t="str">
        <f>IF(COUNTIFS('B-PorHerramienta'!$A$2:$A$2848,D$8,'B-PorHerramienta'!$J$2:$J$2848,$AC757,'B-PorHerramienta'!$K$2:$K$2848,$AD757,'B-PorHerramienta'!$L$2:$L$2848,$AE757,'B-PorHerramienta'!$F$2:$F$2848,"&lt;&gt;")=0,"",ROUND(SUMIFS(INDEX('B-PorHerramienta'!$F$2:$I$2848,0,$AH$6),'B-PorHerramienta'!$A$2:$A$2848,D$8,'B-PorHerramienta'!$J$2:$J$2848,$AC757,'B-PorHerramienta'!$K$2:$K$2848,$AD757,'B-PorHerramienta'!$L$2:$L$2848,$AE757)*$AI$6,$AJ$6))</f>
        <v/>
      </c>
      <c r="E757" s="48" t="str">
        <f>IF(COUNTIFS('B-PorHerramienta'!$A$2:$A$2848,E$8,'B-PorHerramienta'!$J$2:$J$2848,$AC757,'B-PorHerramienta'!$K$2:$K$2848,$AD757,'B-PorHerramienta'!$L$2:$L$2848,$AE757,'B-PorHerramienta'!$F$2:$F$2848,"&lt;&gt;")=0,"",ROUND(SUMIFS(INDEX('B-PorHerramienta'!$F$2:$I$2848,0,$AH$6),'B-PorHerramienta'!$A$2:$A$2848,E$8,'B-PorHerramienta'!$J$2:$J$2848,$AC757,'B-PorHerramienta'!$K$2:$K$2848,$AD757,'B-PorHerramienta'!$L$2:$L$2848,$AE757)*$AI$6,$AJ$6))</f>
        <v/>
      </c>
      <c r="F757" s="48" t="str">
        <f>IF(COUNTIFS('B-PorHerramienta'!$A$2:$A$2848,F$8,'B-PorHerramienta'!$J$2:$J$2848,$AC757,'B-PorHerramienta'!$K$2:$K$2848,$AD757,'B-PorHerramienta'!$L$2:$L$2848,$AE757,'B-PorHerramienta'!$F$2:$F$2848,"&lt;&gt;")=0,"",ROUND(SUMIFS(INDEX('B-PorHerramienta'!$F$2:$I$2848,0,$AH$6),'B-PorHerramienta'!$A$2:$A$2848,F$8,'B-PorHerramienta'!$J$2:$J$2848,$AC757,'B-PorHerramienta'!$K$2:$K$2848,$AD757,'B-PorHerramienta'!$L$2:$L$2848,$AE757)*$AI$6,$AJ$6))</f>
        <v/>
      </c>
      <c r="G757" s="48" t="str">
        <f>IF(COUNTIFS('B-PorHerramienta'!$A$2:$A$2848,G$8,'B-PorHerramienta'!$J$2:$J$2848,$AC757,'B-PorHerramienta'!$K$2:$K$2848,$AD757,'B-PorHerramienta'!$L$2:$L$2848,$AE757,'B-PorHerramienta'!$F$2:$F$2848,"&lt;&gt;")=0,"",ROUND(SUMIFS(INDEX('B-PorHerramienta'!$F$2:$I$2848,0,$AH$6),'B-PorHerramienta'!$A$2:$A$2848,G$8,'B-PorHerramienta'!$J$2:$J$2848,$AC757,'B-PorHerramienta'!$K$2:$K$2848,$AD757,'B-PorHerramienta'!$L$2:$L$2848,$AE757)*$AI$6,$AJ$6))</f>
        <v/>
      </c>
      <c r="H757" s="48" t="str">
        <f>IF(COUNTIFS('B-PorHerramienta'!$A$2:$A$2848,H$8,'B-PorHerramienta'!$J$2:$J$2848,$AC757,'B-PorHerramienta'!$K$2:$K$2848,$AD757,'B-PorHerramienta'!$L$2:$L$2848,$AE757,'B-PorHerramienta'!$F$2:$F$2848,"&lt;&gt;")=0,"",ROUND(SUMIFS(INDEX('B-PorHerramienta'!$F$2:$I$2848,0,$AH$6),'B-PorHerramienta'!$A$2:$A$2848,H$8,'B-PorHerramienta'!$J$2:$J$2848,$AC757,'B-PorHerramienta'!$K$2:$K$2848,$AD757,'B-PorHerramienta'!$L$2:$L$2848,$AE757)*$AI$6,$AJ$6))</f>
        <v/>
      </c>
      <c r="I757" s="48">
        <f>IF(COUNTIFS('B-PorHerramienta'!$A$2:$A$2848,I$8,'B-PorHerramienta'!$J$2:$J$2848,$AC757,'B-PorHerramienta'!$K$2:$K$2848,$AD757,'B-PorHerramienta'!$L$2:$L$2848,$AE757,'B-PorHerramienta'!$F$2:$F$2848,"&lt;&gt;")=0,"",ROUND(SUMIFS(INDEX('B-PorHerramienta'!$F$2:$I$2848,0,$AH$6),'B-PorHerramienta'!$A$2:$A$2848,I$8,'B-PorHerramienta'!$J$2:$J$2848,$AC757,'B-PorHerramienta'!$K$2:$K$2848,$AD757,'B-PorHerramienta'!$L$2:$L$2848,$AE757)*$AI$6,$AJ$6))</f>
        <v>5.9999999999999995E-4</v>
      </c>
      <c r="J757" s="48">
        <f>IF(COUNTIFS('B-PorHerramienta'!$A$2:$A$2848,J$8,'B-PorHerramienta'!$J$2:$J$2848,$AC757,'B-PorHerramienta'!$K$2:$K$2848,$AD757,'B-PorHerramienta'!$L$2:$L$2848,$AE757,'B-PorHerramienta'!$F$2:$F$2848,"&lt;&gt;")=0,"",ROUND(SUMIFS(INDEX('B-PorHerramienta'!$F$2:$I$2848,0,$AH$6),'B-PorHerramienta'!$A$2:$A$2848,J$8,'B-PorHerramienta'!$J$2:$J$2848,$AC757,'B-PorHerramienta'!$K$2:$K$2848,$AD757,'B-PorHerramienta'!$L$2:$L$2848,$AE757)*$AI$6,$AJ$6))</f>
        <v>5.9999999999999995E-4</v>
      </c>
      <c r="K757" s="48">
        <f>IF(COUNTIFS('B-PorHerramienta'!$A$2:$A$2848,K$8,'B-PorHerramienta'!$J$2:$J$2848,$AC757,'B-PorHerramienta'!$K$2:$K$2848,$AD757,'B-PorHerramienta'!$L$2:$L$2848,$AE757,'B-PorHerramienta'!$F$2:$F$2848,"&lt;&gt;")=0,"",ROUND(SUMIFS(INDEX('B-PorHerramienta'!$F$2:$I$2848,0,$AH$6),'B-PorHerramienta'!$A$2:$A$2848,K$8,'B-PorHerramienta'!$J$2:$J$2848,$AC757,'B-PorHerramienta'!$K$2:$K$2848,$AD757,'B-PorHerramienta'!$L$2:$L$2848,$AE757)*$AI$6,$AJ$6))</f>
        <v>6.9999999999999999E-4</v>
      </c>
      <c r="L757" s="48">
        <f>IF(COUNTIFS('B-PorHerramienta'!$A$2:$A$2848,L$8,'B-PorHerramienta'!$J$2:$J$2848,$AC757,'B-PorHerramienta'!$K$2:$K$2848,$AD757,'B-PorHerramienta'!$L$2:$L$2848,$AE757,'B-PorHerramienta'!$F$2:$F$2848,"&lt;&gt;")=0,"",ROUND(SUMIFS(INDEX('B-PorHerramienta'!$F$2:$I$2848,0,$AH$6),'B-PorHerramienta'!$A$2:$A$2848,L$8,'B-PorHerramienta'!$J$2:$J$2848,$AC757,'B-PorHerramienta'!$K$2:$K$2848,$AD757,'B-PorHerramienta'!$L$2:$L$2848,$AE757)*$AI$6,$AJ$6))</f>
        <v>6.9999999999999999E-4</v>
      </c>
      <c r="M757" s="48">
        <f>IF(COUNTIFS('B-PorHerramienta'!$A$2:$A$2848,M$8,'B-PorHerramienta'!$J$2:$J$2848,$AC757,'B-PorHerramienta'!$K$2:$K$2848,$AD757,'B-PorHerramienta'!$L$2:$L$2848,$AE757,'B-PorHerramienta'!$F$2:$F$2848,"&lt;&gt;")=0,"",ROUND(SUMIFS(INDEX('B-PorHerramienta'!$F$2:$I$2848,0,$AH$6),'B-PorHerramienta'!$A$2:$A$2848,M$8,'B-PorHerramienta'!$J$2:$J$2848,$AC757,'B-PorHerramienta'!$K$2:$K$2848,$AD757,'B-PorHerramienta'!$L$2:$L$2848,$AE757)*$AI$6,$AJ$6))</f>
        <v>1.1999999999999999E-3</v>
      </c>
      <c r="N757" s="48" t="str">
        <f>IF(COUNTIFS('B-PorHerramienta'!$A$2:$A$2848,N$8,'B-PorHerramienta'!$J$2:$J$2848,$AC757,'B-PorHerramienta'!$K$2:$K$2848,$AD757,'B-PorHerramienta'!$L$2:$L$2848,$AE757,'B-PorHerramienta'!$F$2:$F$2848,"&lt;&gt;")=0,"",ROUND(SUMIFS(INDEX('B-PorHerramienta'!$F$2:$I$2848,0,$AH$6),'B-PorHerramienta'!$A$2:$A$2848,N$8,'B-PorHerramienta'!$J$2:$J$2848,$AC757,'B-PorHerramienta'!$K$2:$K$2848,$AD757,'B-PorHerramienta'!$L$2:$L$2848,$AE757)*$AI$6,$AJ$6))</f>
        <v/>
      </c>
      <c r="O757" s="48" t="str">
        <f>IF(COUNTIFS('B-PorHerramienta'!$A$2:$A$2848,O$8,'B-PorHerramienta'!$J$2:$J$2848,$AC757,'B-PorHerramienta'!$K$2:$K$2848,$AD757,'B-PorHerramienta'!$L$2:$L$2848,$AE757,'B-PorHerramienta'!$F$2:$F$2848,"&lt;&gt;")=0,"",ROUND(SUMIFS(INDEX('B-PorHerramienta'!$F$2:$I$2848,0,$AH$6),'B-PorHerramienta'!$A$2:$A$2848,O$8,'B-PorHerramienta'!$J$2:$J$2848,$AC757,'B-PorHerramienta'!$K$2:$K$2848,$AD757,'B-PorHerramienta'!$L$2:$L$2848,$AE757)*$AI$6,$AJ$6))</f>
        <v/>
      </c>
      <c r="P757" s="48" t="str">
        <f>IF(COUNTIFS('B-PorHerramienta'!$A$2:$A$2848,P$8,'B-PorHerramienta'!$J$2:$J$2848,$AC757,'B-PorHerramienta'!$K$2:$K$2848,$AD757,'B-PorHerramienta'!$L$2:$L$2848,$AE757,'B-PorHerramienta'!$F$2:$F$2848,"&lt;&gt;")=0,"",ROUND(SUMIFS(INDEX('B-PorHerramienta'!$F$2:$I$2848,0,$AH$6),'B-PorHerramienta'!$A$2:$A$2848,P$8,'B-PorHerramienta'!$J$2:$J$2848,$AC757,'B-PorHerramienta'!$K$2:$K$2848,$AD757,'B-PorHerramienta'!$L$2:$L$2848,$AE757)*$AI$6,$AJ$6))</f>
        <v/>
      </c>
      <c r="Q757" s="48" t="str">
        <f>IF(COUNTIFS('B-PorHerramienta'!$A$2:$A$2848,Q$8,'B-PorHerramienta'!$J$2:$J$2848,$AC757,'B-PorHerramienta'!$K$2:$K$2848,$AD757,'B-PorHerramienta'!$L$2:$L$2848,$AE757,'B-PorHerramienta'!$F$2:$F$2848,"&lt;&gt;")=0,"",ROUND(SUMIFS(INDEX('B-PorHerramienta'!$F$2:$I$2848,0,$AH$6),'B-PorHerramienta'!$A$2:$A$2848,Q$8,'B-PorHerramienta'!$J$2:$J$2848,$AC757,'B-PorHerramienta'!$K$2:$K$2848,$AD757,'B-PorHerramienta'!$L$2:$L$2848,$AE757)*$AI$6,$AJ$6))</f>
        <v/>
      </c>
      <c r="R757" s="48" t="str">
        <f>IF(COUNTIFS('B-PorHerramienta'!$A$2:$A$2848,R$8,'B-PorHerramienta'!$J$2:$J$2848,$AC757,'B-PorHerramienta'!$K$2:$K$2848,$AD757,'B-PorHerramienta'!$L$2:$L$2848,$AE757,'B-PorHerramienta'!$F$2:$F$2848,"&lt;&gt;")=0,"",ROUND(SUMIFS(INDEX('B-PorHerramienta'!$F$2:$I$2848,0,$AH$6),'B-PorHerramienta'!$A$2:$A$2848,R$8,'B-PorHerramienta'!$J$2:$J$2848,$AC757,'B-PorHerramienta'!$K$2:$K$2848,$AD757,'B-PorHerramienta'!$L$2:$L$2848,$AE757)*$AI$6,$AJ$6))</f>
        <v/>
      </c>
      <c r="S757" s="48" t="str">
        <f>IF(COUNTIFS('B-PorHerramienta'!$A$2:$A$2848,S$8,'B-PorHerramienta'!$J$2:$J$2848,$AC757,'B-PorHerramienta'!$K$2:$K$2848,$AD757,'B-PorHerramienta'!$L$2:$L$2848,$AE757,'B-PorHerramienta'!$F$2:$F$2848,"&lt;&gt;")=0,"",ROUND(SUMIFS(INDEX('B-PorHerramienta'!$F$2:$I$2848,0,$AH$6),'B-PorHerramienta'!$A$2:$A$2848,S$8,'B-PorHerramienta'!$J$2:$J$2848,$AC757,'B-PorHerramienta'!$K$2:$K$2848,$AD757,'B-PorHerramienta'!$L$2:$L$2848,$AE757)*$AI$6,$AJ$6))</f>
        <v/>
      </c>
      <c r="T757" s="48" t="str">
        <f>IF(COUNTIFS('B-PorHerramienta'!$A$2:$A$2848,T$8,'B-PorHerramienta'!$J$2:$J$2848,$AC757,'B-PorHerramienta'!$K$2:$K$2848,$AD757,'B-PorHerramienta'!$L$2:$L$2848,$AE757,'B-PorHerramienta'!$F$2:$F$2848,"&lt;&gt;")=0,"",ROUND(SUMIFS(INDEX('B-PorHerramienta'!$F$2:$I$2848,0,$AH$6),'B-PorHerramienta'!$A$2:$A$2848,T$8,'B-PorHerramienta'!$J$2:$J$2848,$AC757,'B-PorHerramienta'!$K$2:$K$2848,$AD757,'B-PorHerramienta'!$L$2:$L$2848,$AE757)*$AI$6,$AJ$6))</f>
        <v/>
      </c>
      <c r="U757" s="48" t="str">
        <f>IF(COUNTIFS('B-PorHerramienta'!$A$2:$A$2848,U$8,'B-PorHerramienta'!$J$2:$J$2848,$AC757,'B-PorHerramienta'!$K$2:$K$2848,$AD757,'B-PorHerramienta'!$L$2:$L$2848,$AE757,'B-PorHerramienta'!$F$2:$F$2848,"&lt;&gt;")=0,"",ROUND(SUMIFS(INDEX('B-PorHerramienta'!$F$2:$I$2848,0,$AH$6),'B-PorHerramienta'!$A$2:$A$2848,U$8,'B-PorHerramienta'!$J$2:$J$2848,$AC757,'B-PorHerramienta'!$K$2:$K$2848,$AD757,'B-PorHerramienta'!$L$2:$L$2848,$AE757)*$AI$6,$AJ$6))</f>
        <v/>
      </c>
      <c r="V757" s="48" t="str">
        <f>IF(COUNTIFS('B-PorHerramienta'!$A$2:$A$2848,V$8,'B-PorHerramienta'!$J$2:$J$2848,$AC757,'B-PorHerramienta'!$K$2:$K$2848,$AD757,'B-PorHerramienta'!$L$2:$L$2848,$AE757,'B-PorHerramienta'!$F$2:$F$2848,"&lt;&gt;")=0,"",ROUND(SUMIFS(INDEX('B-PorHerramienta'!$F$2:$I$2848,0,$AH$6),'B-PorHerramienta'!$A$2:$A$2848,V$8,'B-PorHerramienta'!$J$2:$J$2848,$AC757,'B-PorHerramienta'!$K$2:$K$2848,$AD757,'B-PorHerramienta'!$L$2:$L$2848,$AE757)*$AI$6,$AJ$6))</f>
        <v/>
      </c>
      <c r="W757" s="48" t="str">
        <f>IF(COUNTIFS('B-PorHerramienta'!$A$2:$A$2848,W$8,'B-PorHerramienta'!$J$2:$J$2848,$AC757,'B-PorHerramienta'!$K$2:$K$2848,$AD757,'B-PorHerramienta'!$L$2:$L$2848,$AE757,'B-PorHerramienta'!$F$2:$F$2848,"&lt;&gt;")=0,"",ROUND(SUMIFS(INDEX('B-PorHerramienta'!$F$2:$I$2848,0,$AH$6),'B-PorHerramienta'!$A$2:$A$2848,W$8,'B-PorHerramienta'!$J$2:$J$2848,$AC757,'B-PorHerramienta'!$K$2:$K$2848,$AD757,'B-PorHerramienta'!$L$2:$L$2848,$AE757)*$AI$6,$AJ$6))</f>
        <v/>
      </c>
      <c r="X757" s="48" t="str">
        <f>IF(COUNTIFS('B-PorHerramienta'!$A$2:$A$2848,X$8,'B-PorHerramienta'!$J$2:$J$2848,$AC757,'B-PorHerramienta'!$K$2:$K$2848,$AD757,'B-PorHerramienta'!$L$2:$L$2848,$AE757,'B-PorHerramienta'!$F$2:$F$2848,"&lt;&gt;")=0,"",ROUND(SUMIFS(INDEX('B-PorHerramienta'!$F$2:$I$2848,0,$AH$6),'B-PorHerramienta'!$A$2:$A$2848,X$8,'B-PorHerramienta'!$J$2:$J$2848,$AC757,'B-PorHerramienta'!$K$2:$K$2848,$AD757,'B-PorHerramienta'!$L$2:$L$2848,$AE757)*$AI$6,$AJ$6))</f>
        <v/>
      </c>
      <c r="Y757" s="48" t="str">
        <f>IF(COUNTIFS('B-PorHerramienta'!$A$2:$A$2848,Y$8,'B-PorHerramienta'!$J$2:$J$2848,$AC757,'B-PorHerramienta'!$K$2:$K$2848,$AD757,'B-PorHerramienta'!$L$2:$L$2848,$AE757,'B-PorHerramienta'!$F$2:$F$2848,"&lt;&gt;")=0,"",ROUND(SUMIFS(INDEX('B-PorHerramienta'!$F$2:$I$2848,0,$AH$6),'B-PorHerramienta'!$A$2:$A$2848,Y$8,'B-PorHerramienta'!$J$2:$J$2848,$AC757,'B-PorHerramienta'!$K$2:$K$2848,$AD757,'B-PorHerramienta'!$L$2:$L$2848,$AE757)*$AI$6,$AJ$6))</f>
        <v/>
      </c>
      <c r="Z757" s="48" t="str">
        <f>IF(COUNTIFS('B-PorHerramienta'!$A$2:$A$2848,Z$8,'B-PorHerramienta'!$J$2:$J$2848,$AC757,'B-PorHerramienta'!$K$2:$K$2848,$AD757,'B-PorHerramienta'!$L$2:$L$2848,$AE757,'B-PorHerramienta'!$F$2:$F$2848,"&lt;&gt;")=0,"",ROUND(SUMIFS(INDEX('B-PorHerramienta'!$F$2:$I$2848,0,$AH$6),'B-PorHerramienta'!$A$2:$A$2848,Z$8,'B-PorHerramienta'!$J$2:$J$2848,$AC757,'B-PorHerramienta'!$K$2:$K$2848,$AD757,'B-PorHerramienta'!$L$2:$L$2848,$AE757)*$AI$6,$AJ$6))</f>
        <v/>
      </c>
      <c r="AA757" s="6"/>
      <c r="AB757" s="35">
        <v>2</v>
      </c>
      <c r="AC757" s="35" t="s">
        <v>1653</v>
      </c>
      <c r="AD757" s="35" t="s">
        <v>5</v>
      </c>
      <c r="AE757" s="35" t="s">
        <v>1661</v>
      </c>
      <c r="AF757" s="35"/>
      <c r="AG757" s="35"/>
      <c r="AH757" s="35"/>
      <c r="AI757" s="35"/>
      <c r="AJ757" s="35"/>
      <c r="AK757" s="35"/>
    </row>
    <row r="758" spans="1:37" ht="45" hidden="1" outlineLevel="2" collapsed="1" x14ac:dyDescent="0.25">
      <c r="A758" s="49" t="s">
        <v>2239</v>
      </c>
      <c r="B758" s="47" t="s">
        <v>2238</v>
      </c>
      <c r="C758" s="48" t="str">
        <f>IF(COUNTIFS('B-PorHerramienta'!$A$2:$A$2848,C$8,'B-PorHerramienta'!$J$2:$J$2848,$AC758,'B-PorHerramienta'!$K$2:$K$2848,$AD758,'B-PorHerramienta'!$L$2:$L$2848,$AE758,'B-PorHerramienta'!$F$2:$F$2848,"&lt;&gt;")=0,"",ROUND(SUMIFS(INDEX('B-PorHerramienta'!$F$2:$I$2848,0,$AH$6),'B-PorHerramienta'!$A$2:$A$2848,C$8,'B-PorHerramienta'!$J$2:$J$2848,$AC758,'B-PorHerramienta'!$K$2:$K$2848,$AD758,'B-PorHerramienta'!$L$2:$L$2848,$AE758)*$AI$6,$AJ$6))</f>
        <v/>
      </c>
      <c r="D758" s="48" t="str">
        <f>IF(COUNTIFS('B-PorHerramienta'!$A$2:$A$2848,D$8,'B-PorHerramienta'!$J$2:$J$2848,$AC758,'B-PorHerramienta'!$K$2:$K$2848,$AD758,'B-PorHerramienta'!$L$2:$L$2848,$AE758,'B-PorHerramienta'!$F$2:$F$2848,"&lt;&gt;")=0,"",ROUND(SUMIFS(INDEX('B-PorHerramienta'!$F$2:$I$2848,0,$AH$6),'B-PorHerramienta'!$A$2:$A$2848,D$8,'B-PorHerramienta'!$J$2:$J$2848,$AC758,'B-PorHerramienta'!$K$2:$K$2848,$AD758,'B-PorHerramienta'!$L$2:$L$2848,$AE758)*$AI$6,$AJ$6))</f>
        <v/>
      </c>
      <c r="E758" s="48" t="str">
        <f>IF(COUNTIFS('B-PorHerramienta'!$A$2:$A$2848,E$8,'B-PorHerramienta'!$J$2:$J$2848,$AC758,'B-PorHerramienta'!$K$2:$K$2848,$AD758,'B-PorHerramienta'!$L$2:$L$2848,$AE758,'B-PorHerramienta'!$F$2:$F$2848,"&lt;&gt;")=0,"",ROUND(SUMIFS(INDEX('B-PorHerramienta'!$F$2:$I$2848,0,$AH$6),'B-PorHerramienta'!$A$2:$A$2848,E$8,'B-PorHerramienta'!$J$2:$J$2848,$AC758,'B-PorHerramienta'!$K$2:$K$2848,$AD758,'B-PorHerramienta'!$L$2:$L$2848,$AE758)*$AI$6,$AJ$6))</f>
        <v/>
      </c>
      <c r="F758" s="48" t="str">
        <f>IF(COUNTIFS('B-PorHerramienta'!$A$2:$A$2848,F$8,'B-PorHerramienta'!$J$2:$J$2848,$AC758,'B-PorHerramienta'!$K$2:$K$2848,$AD758,'B-PorHerramienta'!$L$2:$L$2848,$AE758,'B-PorHerramienta'!$F$2:$F$2848,"&lt;&gt;")=0,"",ROUND(SUMIFS(INDEX('B-PorHerramienta'!$F$2:$I$2848,0,$AH$6),'B-PorHerramienta'!$A$2:$A$2848,F$8,'B-PorHerramienta'!$J$2:$J$2848,$AC758,'B-PorHerramienta'!$K$2:$K$2848,$AD758,'B-PorHerramienta'!$L$2:$L$2848,$AE758)*$AI$6,$AJ$6))</f>
        <v/>
      </c>
      <c r="G758" s="48" t="str">
        <f>IF(COUNTIFS('B-PorHerramienta'!$A$2:$A$2848,G$8,'B-PorHerramienta'!$J$2:$J$2848,$AC758,'B-PorHerramienta'!$K$2:$K$2848,$AD758,'B-PorHerramienta'!$L$2:$L$2848,$AE758,'B-PorHerramienta'!$F$2:$F$2848,"&lt;&gt;")=0,"",ROUND(SUMIFS(INDEX('B-PorHerramienta'!$F$2:$I$2848,0,$AH$6),'B-PorHerramienta'!$A$2:$A$2848,G$8,'B-PorHerramienta'!$J$2:$J$2848,$AC758,'B-PorHerramienta'!$K$2:$K$2848,$AD758,'B-PorHerramienta'!$L$2:$L$2848,$AE758)*$AI$6,$AJ$6))</f>
        <v/>
      </c>
      <c r="H758" s="48" t="str">
        <f>IF(COUNTIFS('B-PorHerramienta'!$A$2:$A$2848,H$8,'B-PorHerramienta'!$J$2:$J$2848,$AC758,'B-PorHerramienta'!$K$2:$K$2848,$AD758,'B-PorHerramienta'!$L$2:$L$2848,$AE758,'B-PorHerramienta'!$F$2:$F$2848,"&lt;&gt;")=0,"",ROUND(SUMIFS(INDEX('B-PorHerramienta'!$F$2:$I$2848,0,$AH$6),'B-PorHerramienta'!$A$2:$A$2848,H$8,'B-PorHerramienta'!$J$2:$J$2848,$AC758,'B-PorHerramienta'!$K$2:$K$2848,$AD758,'B-PorHerramienta'!$L$2:$L$2848,$AE758)*$AI$6,$AJ$6))</f>
        <v/>
      </c>
      <c r="I758" s="48">
        <f>IF(COUNTIFS('B-PorHerramienta'!$A$2:$A$2848,I$8,'B-PorHerramienta'!$J$2:$J$2848,$AC758,'B-PorHerramienta'!$K$2:$K$2848,$AD758,'B-PorHerramienta'!$L$2:$L$2848,$AE758,'B-PorHerramienta'!$F$2:$F$2848,"&lt;&gt;")=0,"",ROUND(SUMIFS(INDEX('B-PorHerramienta'!$F$2:$I$2848,0,$AH$6),'B-PorHerramienta'!$A$2:$A$2848,I$8,'B-PorHerramienta'!$J$2:$J$2848,$AC758,'B-PorHerramienta'!$K$2:$K$2848,$AD758,'B-PorHerramienta'!$L$2:$L$2848,$AE758)*$AI$6,$AJ$6))</f>
        <v>9.7699999999999995E-2</v>
      </c>
      <c r="J758" s="48">
        <f>IF(COUNTIFS('B-PorHerramienta'!$A$2:$A$2848,J$8,'B-PorHerramienta'!$J$2:$J$2848,$AC758,'B-PorHerramienta'!$K$2:$K$2848,$AD758,'B-PorHerramienta'!$L$2:$L$2848,$AE758,'B-PorHerramienta'!$F$2:$F$2848,"&lt;&gt;")=0,"",ROUND(SUMIFS(INDEX('B-PorHerramienta'!$F$2:$I$2848,0,$AH$6),'B-PorHerramienta'!$A$2:$A$2848,J$8,'B-PorHerramienta'!$J$2:$J$2848,$AC758,'B-PorHerramienta'!$K$2:$K$2848,$AD758,'B-PorHerramienta'!$L$2:$L$2848,$AE758)*$AI$6,$AJ$6))</f>
        <v>9.1399999999999995E-2</v>
      </c>
      <c r="K758" s="48">
        <f>IF(COUNTIFS('B-PorHerramienta'!$A$2:$A$2848,K$8,'B-PorHerramienta'!$J$2:$J$2848,$AC758,'B-PorHerramienta'!$K$2:$K$2848,$AD758,'B-PorHerramienta'!$L$2:$L$2848,$AE758,'B-PorHerramienta'!$F$2:$F$2848,"&lt;&gt;")=0,"",ROUND(SUMIFS(INDEX('B-PorHerramienta'!$F$2:$I$2848,0,$AH$6),'B-PorHerramienta'!$A$2:$A$2848,K$8,'B-PorHerramienta'!$J$2:$J$2848,$AC758,'B-PorHerramienta'!$K$2:$K$2848,$AD758,'B-PorHerramienta'!$L$2:$L$2848,$AE758)*$AI$6,$AJ$6))</f>
        <v>0.09</v>
      </c>
      <c r="L758" s="48" t="str">
        <f>IF(COUNTIFS('B-PorHerramienta'!$A$2:$A$2848,L$8,'B-PorHerramienta'!$J$2:$J$2848,$AC758,'B-PorHerramienta'!$K$2:$K$2848,$AD758,'B-PorHerramienta'!$L$2:$L$2848,$AE758,'B-PorHerramienta'!$F$2:$F$2848,"&lt;&gt;")=0,"",ROUND(SUMIFS(INDEX('B-PorHerramienta'!$F$2:$I$2848,0,$AH$6),'B-PorHerramienta'!$A$2:$A$2848,L$8,'B-PorHerramienta'!$J$2:$J$2848,$AC758,'B-PorHerramienta'!$K$2:$K$2848,$AD758,'B-PorHerramienta'!$L$2:$L$2848,$AE758)*$AI$6,$AJ$6))</f>
        <v/>
      </c>
      <c r="M758" s="48" t="str">
        <f>IF(COUNTIFS('B-PorHerramienta'!$A$2:$A$2848,M$8,'B-PorHerramienta'!$J$2:$J$2848,$AC758,'B-PorHerramienta'!$K$2:$K$2848,$AD758,'B-PorHerramienta'!$L$2:$L$2848,$AE758,'B-PorHerramienta'!$F$2:$F$2848,"&lt;&gt;")=0,"",ROUND(SUMIFS(INDEX('B-PorHerramienta'!$F$2:$I$2848,0,$AH$6),'B-PorHerramienta'!$A$2:$A$2848,M$8,'B-PorHerramienta'!$J$2:$J$2848,$AC758,'B-PorHerramienta'!$K$2:$K$2848,$AD758,'B-PorHerramienta'!$L$2:$L$2848,$AE758)*$AI$6,$AJ$6))</f>
        <v/>
      </c>
      <c r="N758" s="48" t="str">
        <f>IF(COUNTIFS('B-PorHerramienta'!$A$2:$A$2848,N$8,'B-PorHerramienta'!$J$2:$J$2848,$AC758,'B-PorHerramienta'!$K$2:$K$2848,$AD758,'B-PorHerramienta'!$L$2:$L$2848,$AE758,'B-PorHerramienta'!$F$2:$F$2848,"&lt;&gt;")=0,"",ROUND(SUMIFS(INDEX('B-PorHerramienta'!$F$2:$I$2848,0,$AH$6),'B-PorHerramienta'!$A$2:$A$2848,N$8,'B-PorHerramienta'!$J$2:$J$2848,$AC758,'B-PorHerramienta'!$K$2:$K$2848,$AD758,'B-PorHerramienta'!$L$2:$L$2848,$AE758)*$AI$6,$AJ$6))</f>
        <v/>
      </c>
      <c r="O758" s="48" t="str">
        <f>IF(COUNTIFS('B-PorHerramienta'!$A$2:$A$2848,O$8,'B-PorHerramienta'!$J$2:$J$2848,$AC758,'B-PorHerramienta'!$K$2:$K$2848,$AD758,'B-PorHerramienta'!$L$2:$L$2848,$AE758,'B-PorHerramienta'!$F$2:$F$2848,"&lt;&gt;")=0,"",ROUND(SUMIFS(INDEX('B-PorHerramienta'!$F$2:$I$2848,0,$AH$6),'B-PorHerramienta'!$A$2:$A$2848,O$8,'B-PorHerramienta'!$J$2:$J$2848,$AC758,'B-PorHerramienta'!$K$2:$K$2848,$AD758,'B-PorHerramienta'!$L$2:$L$2848,$AE758)*$AI$6,$AJ$6))</f>
        <v/>
      </c>
      <c r="P758" s="48" t="str">
        <f>IF(COUNTIFS('B-PorHerramienta'!$A$2:$A$2848,P$8,'B-PorHerramienta'!$J$2:$J$2848,$AC758,'B-PorHerramienta'!$K$2:$K$2848,$AD758,'B-PorHerramienta'!$L$2:$L$2848,$AE758,'B-PorHerramienta'!$F$2:$F$2848,"&lt;&gt;")=0,"",ROUND(SUMIFS(INDEX('B-PorHerramienta'!$F$2:$I$2848,0,$AH$6),'B-PorHerramienta'!$A$2:$A$2848,P$8,'B-PorHerramienta'!$J$2:$J$2848,$AC758,'B-PorHerramienta'!$K$2:$K$2848,$AD758,'B-PorHerramienta'!$L$2:$L$2848,$AE758)*$AI$6,$AJ$6))</f>
        <v/>
      </c>
      <c r="Q758" s="48" t="str">
        <f>IF(COUNTIFS('B-PorHerramienta'!$A$2:$A$2848,Q$8,'B-PorHerramienta'!$J$2:$J$2848,$AC758,'B-PorHerramienta'!$K$2:$K$2848,$AD758,'B-PorHerramienta'!$L$2:$L$2848,$AE758,'B-PorHerramienta'!$F$2:$F$2848,"&lt;&gt;")=0,"",ROUND(SUMIFS(INDEX('B-PorHerramienta'!$F$2:$I$2848,0,$AH$6),'B-PorHerramienta'!$A$2:$A$2848,Q$8,'B-PorHerramienta'!$J$2:$J$2848,$AC758,'B-PorHerramienta'!$K$2:$K$2848,$AD758,'B-PorHerramienta'!$L$2:$L$2848,$AE758)*$AI$6,$AJ$6))</f>
        <v/>
      </c>
      <c r="R758" s="48" t="str">
        <f>IF(COUNTIFS('B-PorHerramienta'!$A$2:$A$2848,R$8,'B-PorHerramienta'!$J$2:$J$2848,$AC758,'B-PorHerramienta'!$K$2:$K$2848,$AD758,'B-PorHerramienta'!$L$2:$L$2848,$AE758,'B-PorHerramienta'!$F$2:$F$2848,"&lt;&gt;")=0,"",ROUND(SUMIFS(INDEX('B-PorHerramienta'!$F$2:$I$2848,0,$AH$6),'B-PorHerramienta'!$A$2:$A$2848,R$8,'B-PorHerramienta'!$J$2:$J$2848,$AC758,'B-PorHerramienta'!$K$2:$K$2848,$AD758,'B-PorHerramienta'!$L$2:$L$2848,$AE758)*$AI$6,$AJ$6))</f>
        <v/>
      </c>
      <c r="S758" s="48" t="str">
        <f>IF(COUNTIFS('B-PorHerramienta'!$A$2:$A$2848,S$8,'B-PorHerramienta'!$J$2:$J$2848,$AC758,'B-PorHerramienta'!$K$2:$K$2848,$AD758,'B-PorHerramienta'!$L$2:$L$2848,$AE758,'B-PorHerramienta'!$F$2:$F$2848,"&lt;&gt;")=0,"",ROUND(SUMIFS(INDEX('B-PorHerramienta'!$F$2:$I$2848,0,$AH$6),'B-PorHerramienta'!$A$2:$A$2848,S$8,'B-PorHerramienta'!$J$2:$J$2848,$AC758,'B-PorHerramienta'!$K$2:$K$2848,$AD758,'B-PorHerramienta'!$L$2:$L$2848,$AE758)*$AI$6,$AJ$6))</f>
        <v/>
      </c>
      <c r="T758" s="48" t="str">
        <f>IF(COUNTIFS('B-PorHerramienta'!$A$2:$A$2848,T$8,'B-PorHerramienta'!$J$2:$J$2848,$AC758,'B-PorHerramienta'!$K$2:$K$2848,$AD758,'B-PorHerramienta'!$L$2:$L$2848,$AE758,'B-PorHerramienta'!$F$2:$F$2848,"&lt;&gt;")=0,"",ROUND(SUMIFS(INDEX('B-PorHerramienta'!$F$2:$I$2848,0,$AH$6),'B-PorHerramienta'!$A$2:$A$2848,T$8,'B-PorHerramienta'!$J$2:$J$2848,$AC758,'B-PorHerramienta'!$K$2:$K$2848,$AD758,'B-PorHerramienta'!$L$2:$L$2848,$AE758)*$AI$6,$AJ$6))</f>
        <v/>
      </c>
      <c r="U758" s="48" t="str">
        <f>IF(COUNTIFS('B-PorHerramienta'!$A$2:$A$2848,U$8,'B-PorHerramienta'!$J$2:$J$2848,$AC758,'B-PorHerramienta'!$K$2:$K$2848,$AD758,'B-PorHerramienta'!$L$2:$L$2848,$AE758,'B-PorHerramienta'!$F$2:$F$2848,"&lt;&gt;")=0,"",ROUND(SUMIFS(INDEX('B-PorHerramienta'!$F$2:$I$2848,0,$AH$6),'B-PorHerramienta'!$A$2:$A$2848,U$8,'B-PorHerramienta'!$J$2:$J$2848,$AC758,'B-PorHerramienta'!$K$2:$K$2848,$AD758,'B-PorHerramienta'!$L$2:$L$2848,$AE758)*$AI$6,$AJ$6))</f>
        <v/>
      </c>
      <c r="V758" s="48" t="str">
        <f>IF(COUNTIFS('B-PorHerramienta'!$A$2:$A$2848,V$8,'B-PorHerramienta'!$J$2:$J$2848,$AC758,'B-PorHerramienta'!$K$2:$K$2848,$AD758,'B-PorHerramienta'!$L$2:$L$2848,$AE758,'B-PorHerramienta'!$F$2:$F$2848,"&lt;&gt;")=0,"",ROUND(SUMIFS(INDEX('B-PorHerramienta'!$F$2:$I$2848,0,$AH$6),'B-PorHerramienta'!$A$2:$A$2848,V$8,'B-PorHerramienta'!$J$2:$J$2848,$AC758,'B-PorHerramienta'!$K$2:$K$2848,$AD758,'B-PorHerramienta'!$L$2:$L$2848,$AE758)*$AI$6,$AJ$6))</f>
        <v/>
      </c>
      <c r="W758" s="48" t="str">
        <f>IF(COUNTIFS('B-PorHerramienta'!$A$2:$A$2848,W$8,'B-PorHerramienta'!$J$2:$J$2848,$AC758,'B-PorHerramienta'!$K$2:$K$2848,$AD758,'B-PorHerramienta'!$L$2:$L$2848,$AE758,'B-PorHerramienta'!$F$2:$F$2848,"&lt;&gt;")=0,"",ROUND(SUMIFS(INDEX('B-PorHerramienta'!$F$2:$I$2848,0,$AH$6),'B-PorHerramienta'!$A$2:$A$2848,W$8,'B-PorHerramienta'!$J$2:$J$2848,$AC758,'B-PorHerramienta'!$K$2:$K$2848,$AD758,'B-PorHerramienta'!$L$2:$L$2848,$AE758)*$AI$6,$AJ$6))</f>
        <v/>
      </c>
      <c r="X758" s="48" t="str">
        <f>IF(COUNTIFS('B-PorHerramienta'!$A$2:$A$2848,X$8,'B-PorHerramienta'!$J$2:$J$2848,$AC758,'B-PorHerramienta'!$K$2:$K$2848,$AD758,'B-PorHerramienta'!$L$2:$L$2848,$AE758,'B-PorHerramienta'!$F$2:$F$2848,"&lt;&gt;")=0,"",ROUND(SUMIFS(INDEX('B-PorHerramienta'!$F$2:$I$2848,0,$AH$6),'B-PorHerramienta'!$A$2:$A$2848,X$8,'B-PorHerramienta'!$J$2:$J$2848,$AC758,'B-PorHerramienta'!$K$2:$K$2848,$AD758,'B-PorHerramienta'!$L$2:$L$2848,$AE758)*$AI$6,$AJ$6))</f>
        <v/>
      </c>
      <c r="Y758" s="48" t="str">
        <f>IF(COUNTIFS('B-PorHerramienta'!$A$2:$A$2848,Y$8,'B-PorHerramienta'!$J$2:$J$2848,$AC758,'B-PorHerramienta'!$K$2:$K$2848,$AD758,'B-PorHerramienta'!$L$2:$L$2848,$AE758,'B-PorHerramienta'!$F$2:$F$2848,"&lt;&gt;")=0,"",ROUND(SUMIFS(INDEX('B-PorHerramienta'!$F$2:$I$2848,0,$AH$6),'B-PorHerramienta'!$A$2:$A$2848,Y$8,'B-PorHerramienta'!$J$2:$J$2848,$AC758,'B-PorHerramienta'!$K$2:$K$2848,$AD758,'B-PorHerramienta'!$L$2:$L$2848,$AE758)*$AI$6,$AJ$6))</f>
        <v/>
      </c>
      <c r="Z758" s="48" t="str">
        <f>IF(COUNTIFS('B-PorHerramienta'!$A$2:$A$2848,Z$8,'B-PorHerramienta'!$J$2:$J$2848,$AC758,'B-PorHerramienta'!$K$2:$K$2848,$AD758,'B-PorHerramienta'!$L$2:$L$2848,$AE758,'B-PorHerramienta'!$F$2:$F$2848,"&lt;&gt;")=0,"",ROUND(SUMIFS(INDEX('B-PorHerramienta'!$F$2:$I$2848,0,$AH$6),'B-PorHerramienta'!$A$2:$A$2848,Z$8,'B-PorHerramienta'!$J$2:$J$2848,$AC758,'B-PorHerramienta'!$K$2:$K$2848,$AD758,'B-PorHerramienta'!$L$2:$L$2848,$AE758)*$AI$6,$AJ$6))</f>
        <v/>
      </c>
      <c r="AA758" s="6"/>
      <c r="AB758" s="35">
        <v>2</v>
      </c>
      <c r="AC758" s="35" t="s">
        <v>1653</v>
      </c>
      <c r="AD758" s="35" t="s">
        <v>5</v>
      </c>
      <c r="AE758" s="35" t="s">
        <v>1662</v>
      </c>
      <c r="AF758" s="35"/>
      <c r="AG758" s="35"/>
      <c r="AH758" s="35"/>
      <c r="AI758" s="35"/>
      <c r="AJ758" s="35"/>
      <c r="AK758" s="35"/>
    </row>
    <row r="759" spans="1:37" hidden="1" outlineLevel="2" collapsed="1" x14ac:dyDescent="0.25">
      <c r="A759" s="49" t="s">
        <v>2237</v>
      </c>
      <c r="B759" s="47" t="s">
        <v>508</v>
      </c>
      <c r="C759" s="48" t="str">
        <f>IF(COUNTIFS('B-PorHerramienta'!$A$2:$A$2848,C$8,'B-PorHerramienta'!$J$2:$J$2848,$AC759,'B-PorHerramienta'!$K$2:$K$2848,$AD759,'B-PorHerramienta'!$L$2:$L$2848,$AE759,'B-PorHerramienta'!$F$2:$F$2848,"&lt;&gt;")=0,"",ROUND(SUMIFS(INDEX('B-PorHerramienta'!$F$2:$I$2848,0,$AH$6),'B-PorHerramienta'!$A$2:$A$2848,C$8,'B-PorHerramienta'!$J$2:$J$2848,$AC759,'B-PorHerramienta'!$K$2:$K$2848,$AD759,'B-PorHerramienta'!$L$2:$L$2848,$AE759)*$AI$6,$AJ$6))</f>
        <v/>
      </c>
      <c r="D759" s="48" t="str">
        <f>IF(COUNTIFS('B-PorHerramienta'!$A$2:$A$2848,D$8,'B-PorHerramienta'!$J$2:$J$2848,$AC759,'B-PorHerramienta'!$K$2:$K$2848,$AD759,'B-PorHerramienta'!$L$2:$L$2848,$AE759,'B-PorHerramienta'!$F$2:$F$2848,"&lt;&gt;")=0,"",ROUND(SUMIFS(INDEX('B-PorHerramienta'!$F$2:$I$2848,0,$AH$6),'B-PorHerramienta'!$A$2:$A$2848,D$8,'B-PorHerramienta'!$J$2:$J$2848,$AC759,'B-PorHerramienta'!$K$2:$K$2848,$AD759,'B-PorHerramienta'!$L$2:$L$2848,$AE759)*$AI$6,$AJ$6))</f>
        <v/>
      </c>
      <c r="E759" s="48" t="str">
        <f>IF(COUNTIFS('B-PorHerramienta'!$A$2:$A$2848,E$8,'B-PorHerramienta'!$J$2:$J$2848,$AC759,'B-PorHerramienta'!$K$2:$K$2848,$AD759,'B-PorHerramienta'!$L$2:$L$2848,$AE759,'B-PorHerramienta'!$F$2:$F$2848,"&lt;&gt;")=0,"",ROUND(SUMIFS(INDEX('B-PorHerramienta'!$F$2:$I$2848,0,$AH$6),'B-PorHerramienta'!$A$2:$A$2848,E$8,'B-PorHerramienta'!$J$2:$J$2848,$AC759,'B-PorHerramienta'!$K$2:$K$2848,$AD759,'B-PorHerramienta'!$L$2:$L$2848,$AE759)*$AI$6,$AJ$6))</f>
        <v/>
      </c>
      <c r="F759" s="48" t="str">
        <f>IF(COUNTIFS('B-PorHerramienta'!$A$2:$A$2848,F$8,'B-PorHerramienta'!$J$2:$J$2848,$AC759,'B-PorHerramienta'!$K$2:$K$2848,$AD759,'B-PorHerramienta'!$L$2:$L$2848,$AE759,'B-PorHerramienta'!$F$2:$F$2848,"&lt;&gt;")=0,"",ROUND(SUMIFS(INDEX('B-PorHerramienta'!$F$2:$I$2848,0,$AH$6),'B-PorHerramienta'!$A$2:$A$2848,F$8,'B-PorHerramienta'!$J$2:$J$2848,$AC759,'B-PorHerramienta'!$K$2:$K$2848,$AD759,'B-PorHerramienta'!$L$2:$L$2848,$AE759)*$AI$6,$AJ$6))</f>
        <v/>
      </c>
      <c r="G759" s="48" t="str">
        <f>IF(COUNTIFS('B-PorHerramienta'!$A$2:$A$2848,G$8,'B-PorHerramienta'!$J$2:$J$2848,$AC759,'B-PorHerramienta'!$K$2:$K$2848,$AD759,'B-PorHerramienta'!$L$2:$L$2848,$AE759,'B-PorHerramienta'!$F$2:$F$2848,"&lt;&gt;")=0,"",ROUND(SUMIFS(INDEX('B-PorHerramienta'!$F$2:$I$2848,0,$AH$6),'B-PorHerramienta'!$A$2:$A$2848,G$8,'B-PorHerramienta'!$J$2:$J$2848,$AC759,'B-PorHerramienta'!$K$2:$K$2848,$AD759,'B-PorHerramienta'!$L$2:$L$2848,$AE759)*$AI$6,$AJ$6))</f>
        <v/>
      </c>
      <c r="H759" s="48" t="str">
        <f>IF(COUNTIFS('B-PorHerramienta'!$A$2:$A$2848,H$8,'B-PorHerramienta'!$J$2:$J$2848,$AC759,'B-PorHerramienta'!$K$2:$K$2848,$AD759,'B-PorHerramienta'!$L$2:$L$2848,$AE759,'B-PorHerramienta'!$F$2:$F$2848,"&lt;&gt;")=0,"",ROUND(SUMIFS(INDEX('B-PorHerramienta'!$F$2:$I$2848,0,$AH$6),'B-PorHerramienta'!$A$2:$A$2848,H$8,'B-PorHerramienta'!$J$2:$J$2848,$AC759,'B-PorHerramienta'!$K$2:$K$2848,$AD759,'B-PorHerramienta'!$L$2:$L$2848,$AE759)*$AI$6,$AJ$6))</f>
        <v/>
      </c>
      <c r="I759" s="48" t="str">
        <f>IF(COUNTIFS('B-PorHerramienta'!$A$2:$A$2848,I$8,'B-PorHerramienta'!$J$2:$J$2848,$AC759,'B-PorHerramienta'!$K$2:$K$2848,$AD759,'B-PorHerramienta'!$L$2:$L$2848,$AE759,'B-PorHerramienta'!$F$2:$F$2848,"&lt;&gt;")=0,"",ROUND(SUMIFS(INDEX('B-PorHerramienta'!$F$2:$I$2848,0,$AH$6),'B-PorHerramienta'!$A$2:$A$2848,I$8,'B-PorHerramienta'!$J$2:$J$2848,$AC759,'B-PorHerramienta'!$K$2:$K$2848,$AD759,'B-PorHerramienta'!$L$2:$L$2848,$AE759)*$AI$6,$AJ$6))</f>
        <v/>
      </c>
      <c r="J759" s="48" t="str">
        <f>IF(COUNTIFS('B-PorHerramienta'!$A$2:$A$2848,J$8,'B-PorHerramienta'!$J$2:$J$2848,$AC759,'B-PorHerramienta'!$K$2:$K$2848,$AD759,'B-PorHerramienta'!$L$2:$L$2848,$AE759,'B-PorHerramienta'!$F$2:$F$2848,"&lt;&gt;")=0,"",ROUND(SUMIFS(INDEX('B-PorHerramienta'!$F$2:$I$2848,0,$AH$6),'B-PorHerramienta'!$A$2:$A$2848,J$8,'B-PorHerramienta'!$J$2:$J$2848,$AC759,'B-PorHerramienta'!$K$2:$K$2848,$AD759,'B-PorHerramienta'!$L$2:$L$2848,$AE759)*$AI$6,$AJ$6))</f>
        <v/>
      </c>
      <c r="K759" s="48">
        <f>IF(COUNTIFS('B-PorHerramienta'!$A$2:$A$2848,K$8,'B-PorHerramienta'!$J$2:$J$2848,$AC759,'B-PorHerramienta'!$K$2:$K$2848,$AD759,'B-PorHerramienta'!$L$2:$L$2848,$AE759,'B-PorHerramienta'!$F$2:$F$2848,"&lt;&gt;")=0,"",ROUND(SUMIFS(INDEX('B-PorHerramienta'!$F$2:$I$2848,0,$AH$6),'B-PorHerramienta'!$A$2:$A$2848,K$8,'B-PorHerramienta'!$J$2:$J$2848,$AC759,'B-PorHerramienta'!$K$2:$K$2848,$AD759,'B-PorHerramienta'!$L$2:$L$2848,$AE759)*$AI$6,$AJ$6))</f>
        <v>3.1800000000000002E-2</v>
      </c>
      <c r="L759" s="48">
        <f>IF(COUNTIFS('B-PorHerramienta'!$A$2:$A$2848,L$8,'B-PorHerramienta'!$J$2:$J$2848,$AC759,'B-PorHerramienta'!$K$2:$K$2848,$AD759,'B-PorHerramienta'!$L$2:$L$2848,$AE759,'B-PorHerramienta'!$F$2:$F$2848,"&lt;&gt;")=0,"",ROUND(SUMIFS(INDEX('B-PorHerramienta'!$F$2:$I$2848,0,$AH$6),'B-PorHerramienta'!$A$2:$A$2848,L$8,'B-PorHerramienta'!$J$2:$J$2848,$AC759,'B-PorHerramienta'!$K$2:$K$2848,$AD759,'B-PorHerramienta'!$L$2:$L$2848,$AE759)*$AI$6,$AJ$6))</f>
        <v>2.8000000000000001E-2</v>
      </c>
      <c r="M759" s="48">
        <f>IF(COUNTIFS('B-PorHerramienta'!$A$2:$A$2848,M$8,'B-PorHerramienta'!$J$2:$J$2848,$AC759,'B-PorHerramienta'!$K$2:$K$2848,$AD759,'B-PorHerramienta'!$L$2:$L$2848,$AE759,'B-PorHerramienta'!$F$2:$F$2848,"&lt;&gt;")=0,"",ROUND(SUMIFS(INDEX('B-PorHerramienta'!$F$2:$I$2848,0,$AH$6),'B-PorHerramienta'!$A$2:$A$2848,M$8,'B-PorHerramienta'!$J$2:$J$2848,$AC759,'B-PorHerramienta'!$K$2:$K$2848,$AD759,'B-PorHerramienta'!$L$2:$L$2848,$AE759)*$AI$6,$AJ$6))</f>
        <v>3.5499999999999997E-2</v>
      </c>
      <c r="N759" s="48" t="str">
        <f>IF(COUNTIFS('B-PorHerramienta'!$A$2:$A$2848,N$8,'B-PorHerramienta'!$J$2:$J$2848,$AC759,'B-PorHerramienta'!$K$2:$K$2848,$AD759,'B-PorHerramienta'!$L$2:$L$2848,$AE759,'B-PorHerramienta'!$F$2:$F$2848,"&lt;&gt;")=0,"",ROUND(SUMIFS(INDEX('B-PorHerramienta'!$F$2:$I$2848,0,$AH$6),'B-PorHerramienta'!$A$2:$A$2848,N$8,'B-PorHerramienta'!$J$2:$J$2848,$AC759,'B-PorHerramienta'!$K$2:$K$2848,$AD759,'B-PorHerramienta'!$L$2:$L$2848,$AE759)*$AI$6,$AJ$6))</f>
        <v/>
      </c>
      <c r="O759" s="48" t="str">
        <f>IF(COUNTIFS('B-PorHerramienta'!$A$2:$A$2848,O$8,'B-PorHerramienta'!$J$2:$J$2848,$AC759,'B-PorHerramienta'!$K$2:$K$2848,$AD759,'B-PorHerramienta'!$L$2:$L$2848,$AE759,'B-PorHerramienta'!$F$2:$F$2848,"&lt;&gt;")=0,"",ROUND(SUMIFS(INDEX('B-PorHerramienta'!$F$2:$I$2848,0,$AH$6),'B-PorHerramienta'!$A$2:$A$2848,O$8,'B-PorHerramienta'!$J$2:$J$2848,$AC759,'B-PorHerramienta'!$K$2:$K$2848,$AD759,'B-PorHerramienta'!$L$2:$L$2848,$AE759)*$AI$6,$AJ$6))</f>
        <v/>
      </c>
      <c r="P759" s="48" t="str">
        <f>IF(COUNTIFS('B-PorHerramienta'!$A$2:$A$2848,P$8,'B-PorHerramienta'!$J$2:$J$2848,$AC759,'B-PorHerramienta'!$K$2:$K$2848,$AD759,'B-PorHerramienta'!$L$2:$L$2848,$AE759,'B-PorHerramienta'!$F$2:$F$2848,"&lt;&gt;")=0,"",ROUND(SUMIFS(INDEX('B-PorHerramienta'!$F$2:$I$2848,0,$AH$6),'B-PorHerramienta'!$A$2:$A$2848,P$8,'B-PorHerramienta'!$J$2:$J$2848,$AC759,'B-PorHerramienta'!$K$2:$K$2848,$AD759,'B-PorHerramienta'!$L$2:$L$2848,$AE759)*$AI$6,$AJ$6))</f>
        <v/>
      </c>
      <c r="Q759" s="48" t="str">
        <f>IF(COUNTIFS('B-PorHerramienta'!$A$2:$A$2848,Q$8,'B-PorHerramienta'!$J$2:$J$2848,$AC759,'B-PorHerramienta'!$K$2:$K$2848,$AD759,'B-PorHerramienta'!$L$2:$L$2848,$AE759,'B-PorHerramienta'!$F$2:$F$2848,"&lt;&gt;")=0,"",ROUND(SUMIFS(INDEX('B-PorHerramienta'!$F$2:$I$2848,0,$AH$6),'B-PorHerramienta'!$A$2:$A$2848,Q$8,'B-PorHerramienta'!$J$2:$J$2848,$AC759,'B-PorHerramienta'!$K$2:$K$2848,$AD759,'B-PorHerramienta'!$L$2:$L$2848,$AE759)*$AI$6,$AJ$6))</f>
        <v/>
      </c>
      <c r="R759" s="48" t="str">
        <f>IF(COUNTIFS('B-PorHerramienta'!$A$2:$A$2848,R$8,'B-PorHerramienta'!$J$2:$J$2848,$AC759,'B-PorHerramienta'!$K$2:$K$2848,$AD759,'B-PorHerramienta'!$L$2:$L$2848,$AE759,'B-PorHerramienta'!$F$2:$F$2848,"&lt;&gt;")=0,"",ROUND(SUMIFS(INDEX('B-PorHerramienta'!$F$2:$I$2848,0,$AH$6),'B-PorHerramienta'!$A$2:$A$2848,R$8,'B-PorHerramienta'!$J$2:$J$2848,$AC759,'B-PorHerramienta'!$K$2:$K$2848,$AD759,'B-PorHerramienta'!$L$2:$L$2848,$AE759)*$AI$6,$AJ$6))</f>
        <v/>
      </c>
      <c r="S759" s="48" t="str">
        <f>IF(COUNTIFS('B-PorHerramienta'!$A$2:$A$2848,S$8,'B-PorHerramienta'!$J$2:$J$2848,$AC759,'B-PorHerramienta'!$K$2:$K$2848,$AD759,'B-PorHerramienta'!$L$2:$L$2848,$AE759,'B-PorHerramienta'!$F$2:$F$2848,"&lt;&gt;")=0,"",ROUND(SUMIFS(INDEX('B-PorHerramienta'!$F$2:$I$2848,0,$AH$6),'B-PorHerramienta'!$A$2:$A$2848,S$8,'B-PorHerramienta'!$J$2:$J$2848,$AC759,'B-PorHerramienta'!$K$2:$K$2848,$AD759,'B-PorHerramienta'!$L$2:$L$2848,$AE759)*$AI$6,$AJ$6))</f>
        <v/>
      </c>
      <c r="T759" s="48" t="str">
        <f>IF(COUNTIFS('B-PorHerramienta'!$A$2:$A$2848,T$8,'B-PorHerramienta'!$J$2:$J$2848,$AC759,'B-PorHerramienta'!$K$2:$K$2848,$AD759,'B-PorHerramienta'!$L$2:$L$2848,$AE759,'B-PorHerramienta'!$F$2:$F$2848,"&lt;&gt;")=0,"",ROUND(SUMIFS(INDEX('B-PorHerramienta'!$F$2:$I$2848,0,$AH$6),'B-PorHerramienta'!$A$2:$A$2848,T$8,'B-PorHerramienta'!$J$2:$J$2848,$AC759,'B-PorHerramienta'!$K$2:$K$2848,$AD759,'B-PorHerramienta'!$L$2:$L$2848,$AE759)*$AI$6,$AJ$6))</f>
        <v/>
      </c>
      <c r="U759" s="48" t="str">
        <f>IF(COUNTIFS('B-PorHerramienta'!$A$2:$A$2848,U$8,'B-PorHerramienta'!$J$2:$J$2848,$AC759,'B-PorHerramienta'!$K$2:$K$2848,$AD759,'B-PorHerramienta'!$L$2:$L$2848,$AE759,'B-PorHerramienta'!$F$2:$F$2848,"&lt;&gt;")=0,"",ROUND(SUMIFS(INDEX('B-PorHerramienta'!$F$2:$I$2848,0,$AH$6),'B-PorHerramienta'!$A$2:$A$2848,U$8,'B-PorHerramienta'!$J$2:$J$2848,$AC759,'B-PorHerramienta'!$K$2:$K$2848,$AD759,'B-PorHerramienta'!$L$2:$L$2848,$AE759)*$AI$6,$AJ$6))</f>
        <v/>
      </c>
      <c r="V759" s="48" t="str">
        <f>IF(COUNTIFS('B-PorHerramienta'!$A$2:$A$2848,V$8,'B-PorHerramienta'!$J$2:$J$2848,$AC759,'B-PorHerramienta'!$K$2:$K$2848,$AD759,'B-PorHerramienta'!$L$2:$L$2848,$AE759,'B-PorHerramienta'!$F$2:$F$2848,"&lt;&gt;")=0,"",ROUND(SUMIFS(INDEX('B-PorHerramienta'!$F$2:$I$2848,0,$AH$6),'B-PorHerramienta'!$A$2:$A$2848,V$8,'B-PorHerramienta'!$J$2:$J$2848,$AC759,'B-PorHerramienta'!$K$2:$K$2848,$AD759,'B-PorHerramienta'!$L$2:$L$2848,$AE759)*$AI$6,$AJ$6))</f>
        <v/>
      </c>
      <c r="W759" s="48" t="str">
        <f>IF(COUNTIFS('B-PorHerramienta'!$A$2:$A$2848,W$8,'B-PorHerramienta'!$J$2:$J$2848,$AC759,'B-PorHerramienta'!$K$2:$K$2848,$AD759,'B-PorHerramienta'!$L$2:$L$2848,$AE759,'B-PorHerramienta'!$F$2:$F$2848,"&lt;&gt;")=0,"",ROUND(SUMIFS(INDEX('B-PorHerramienta'!$F$2:$I$2848,0,$AH$6),'B-PorHerramienta'!$A$2:$A$2848,W$8,'B-PorHerramienta'!$J$2:$J$2848,$AC759,'B-PorHerramienta'!$K$2:$K$2848,$AD759,'B-PorHerramienta'!$L$2:$L$2848,$AE759)*$AI$6,$AJ$6))</f>
        <v/>
      </c>
      <c r="X759" s="48" t="str">
        <f>IF(COUNTIFS('B-PorHerramienta'!$A$2:$A$2848,X$8,'B-PorHerramienta'!$J$2:$J$2848,$AC759,'B-PorHerramienta'!$K$2:$K$2848,$AD759,'B-PorHerramienta'!$L$2:$L$2848,$AE759,'B-PorHerramienta'!$F$2:$F$2848,"&lt;&gt;")=0,"",ROUND(SUMIFS(INDEX('B-PorHerramienta'!$F$2:$I$2848,0,$AH$6),'B-PorHerramienta'!$A$2:$A$2848,X$8,'B-PorHerramienta'!$J$2:$J$2848,$AC759,'B-PorHerramienta'!$K$2:$K$2848,$AD759,'B-PorHerramienta'!$L$2:$L$2848,$AE759)*$AI$6,$AJ$6))</f>
        <v/>
      </c>
      <c r="Y759" s="48" t="str">
        <f>IF(COUNTIFS('B-PorHerramienta'!$A$2:$A$2848,Y$8,'B-PorHerramienta'!$J$2:$J$2848,$AC759,'B-PorHerramienta'!$K$2:$K$2848,$AD759,'B-PorHerramienta'!$L$2:$L$2848,$AE759,'B-PorHerramienta'!$F$2:$F$2848,"&lt;&gt;")=0,"",ROUND(SUMIFS(INDEX('B-PorHerramienta'!$F$2:$I$2848,0,$AH$6),'B-PorHerramienta'!$A$2:$A$2848,Y$8,'B-PorHerramienta'!$J$2:$J$2848,$AC759,'B-PorHerramienta'!$K$2:$K$2848,$AD759,'B-PorHerramienta'!$L$2:$L$2848,$AE759)*$AI$6,$AJ$6))</f>
        <v/>
      </c>
      <c r="Z759" s="48" t="str">
        <f>IF(COUNTIFS('B-PorHerramienta'!$A$2:$A$2848,Z$8,'B-PorHerramienta'!$J$2:$J$2848,$AC759,'B-PorHerramienta'!$K$2:$K$2848,$AD759,'B-PorHerramienta'!$L$2:$L$2848,$AE759,'B-PorHerramienta'!$F$2:$F$2848,"&lt;&gt;")=0,"",ROUND(SUMIFS(INDEX('B-PorHerramienta'!$F$2:$I$2848,0,$AH$6),'B-PorHerramienta'!$A$2:$A$2848,Z$8,'B-PorHerramienta'!$J$2:$J$2848,$AC759,'B-PorHerramienta'!$K$2:$K$2848,$AD759,'B-PorHerramienta'!$L$2:$L$2848,$AE759)*$AI$6,$AJ$6))</f>
        <v/>
      </c>
      <c r="AA759" s="6"/>
      <c r="AB759" s="35">
        <v>2</v>
      </c>
      <c r="AC759" s="35" t="s">
        <v>1653</v>
      </c>
      <c r="AD759" s="35" t="s">
        <v>5</v>
      </c>
      <c r="AE759" s="35" t="s">
        <v>1714</v>
      </c>
      <c r="AF759" s="35"/>
      <c r="AG759" s="35"/>
      <c r="AH759" s="35"/>
      <c r="AI759" s="35"/>
      <c r="AJ759" s="35"/>
      <c r="AK759" s="35"/>
    </row>
    <row r="760" spans="1:37" hidden="1" outlineLevel="2" collapsed="1" x14ac:dyDescent="0.25">
      <c r="A760" s="49" t="s">
        <v>2236</v>
      </c>
      <c r="B760" s="47" t="s">
        <v>2235</v>
      </c>
      <c r="C760" s="48" t="str">
        <f>IF(COUNTIFS('B-PorHerramienta'!$A$2:$A$2848,C$8,'B-PorHerramienta'!$J$2:$J$2848,$AC760,'B-PorHerramienta'!$K$2:$K$2848,$AD760,'B-PorHerramienta'!$L$2:$L$2848,$AE760,'B-PorHerramienta'!$F$2:$F$2848,"&lt;&gt;")=0,"",ROUND(SUMIFS(INDEX('B-PorHerramienta'!$F$2:$I$2848,0,$AH$6),'B-PorHerramienta'!$A$2:$A$2848,C$8,'B-PorHerramienta'!$J$2:$J$2848,$AC760,'B-PorHerramienta'!$K$2:$K$2848,$AD760,'B-PorHerramienta'!$L$2:$L$2848,$AE760)*$AI$6,$AJ$6))</f>
        <v/>
      </c>
      <c r="D760" s="48" t="str">
        <f>IF(COUNTIFS('B-PorHerramienta'!$A$2:$A$2848,D$8,'B-PorHerramienta'!$J$2:$J$2848,$AC760,'B-PorHerramienta'!$K$2:$K$2848,$AD760,'B-PorHerramienta'!$L$2:$L$2848,$AE760,'B-PorHerramienta'!$F$2:$F$2848,"&lt;&gt;")=0,"",ROUND(SUMIFS(INDEX('B-PorHerramienta'!$F$2:$I$2848,0,$AH$6),'B-PorHerramienta'!$A$2:$A$2848,D$8,'B-PorHerramienta'!$J$2:$J$2848,$AC760,'B-PorHerramienta'!$K$2:$K$2848,$AD760,'B-PorHerramienta'!$L$2:$L$2848,$AE760)*$AI$6,$AJ$6))</f>
        <v/>
      </c>
      <c r="E760" s="48" t="str">
        <f>IF(COUNTIFS('B-PorHerramienta'!$A$2:$A$2848,E$8,'B-PorHerramienta'!$J$2:$J$2848,$AC760,'B-PorHerramienta'!$K$2:$K$2848,$AD760,'B-PorHerramienta'!$L$2:$L$2848,$AE760,'B-PorHerramienta'!$F$2:$F$2848,"&lt;&gt;")=0,"",ROUND(SUMIFS(INDEX('B-PorHerramienta'!$F$2:$I$2848,0,$AH$6),'B-PorHerramienta'!$A$2:$A$2848,E$8,'B-PorHerramienta'!$J$2:$J$2848,$AC760,'B-PorHerramienta'!$K$2:$K$2848,$AD760,'B-PorHerramienta'!$L$2:$L$2848,$AE760)*$AI$6,$AJ$6))</f>
        <v/>
      </c>
      <c r="F760" s="48" t="str">
        <f>IF(COUNTIFS('B-PorHerramienta'!$A$2:$A$2848,F$8,'B-PorHerramienta'!$J$2:$J$2848,$AC760,'B-PorHerramienta'!$K$2:$K$2848,$AD760,'B-PorHerramienta'!$L$2:$L$2848,$AE760,'B-PorHerramienta'!$F$2:$F$2848,"&lt;&gt;")=0,"",ROUND(SUMIFS(INDEX('B-PorHerramienta'!$F$2:$I$2848,0,$AH$6),'B-PorHerramienta'!$A$2:$A$2848,F$8,'B-PorHerramienta'!$J$2:$J$2848,$AC760,'B-PorHerramienta'!$K$2:$K$2848,$AD760,'B-PorHerramienta'!$L$2:$L$2848,$AE760)*$AI$6,$AJ$6))</f>
        <v/>
      </c>
      <c r="G760" s="48" t="str">
        <f>IF(COUNTIFS('B-PorHerramienta'!$A$2:$A$2848,G$8,'B-PorHerramienta'!$J$2:$J$2848,$AC760,'B-PorHerramienta'!$K$2:$K$2848,$AD760,'B-PorHerramienta'!$L$2:$L$2848,$AE760,'B-PorHerramienta'!$F$2:$F$2848,"&lt;&gt;")=0,"",ROUND(SUMIFS(INDEX('B-PorHerramienta'!$F$2:$I$2848,0,$AH$6),'B-PorHerramienta'!$A$2:$A$2848,G$8,'B-PorHerramienta'!$J$2:$J$2848,$AC760,'B-PorHerramienta'!$K$2:$K$2848,$AD760,'B-PorHerramienta'!$L$2:$L$2848,$AE760)*$AI$6,$AJ$6))</f>
        <v/>
      </c>
      <c r="H760" s="48" t="str">
        <f>IF(COUNTIFS('B-PorHerramienta'!$A$2:$A$2848,H$8,'B-PorHerramienta'!$J$2:$J$2848,$AC760,'B-PorHerramienta'!$K$2:$K$2848,$AD760,'B-PorHerramienta'!$L$2:$L$2848,$AE760,'B-PorHerramienta'!$F$2:$F$2848,"&lt;&gt;")=0,"",ROUND(SUMIFS(INDEX('B-PorHerramienta'!$F$2:$I$2848,0,$AH$6),'B-PorHerramienta'!$A$2:$A$2848,H$8,'B-PorHerramienta'!$J$2:$J$2848,$AC760,'B-PorHerramienta'!$K$2:$K$2848,$AD760,'B-PorHerramienta'!$L$2:$L$2848,$AE760)*$AI$6,$AJ$6))</f>
        <v/>
      </c>
      <c r="I760" s="48" t="str">
        <f>IF(COUNTIFS('B-PorHerramienta'!$A$2:$A$2848,I$8,'B-PorHerramienta'!$J$2:$J$2848,$AC760,'B-PorHerramienta'!$K$2:$K$2848,$AD760,'B-PorHerramienta'!$L$2:$L$2848,$AE760,'B-PorHerramienta'!$F$2:$F$2848,"&lt;&gt;")=0,"",ROUND(SUMIFS(INDEX('B-PorHerramienta'!$F$2:$I$2848,0,$AH$6),'B-PorHerramienta'!$A$2:$A$2848,I$8,'B-PorHerramienta'!$J$2:$J$2848,$AC760,'B-PorHerramienta'!$K$2:$K$2848,$AD760,'B-PorHerramienta'!$L$2:$L$2848,$AE760)*$AI$6,$AJ$6))</f>
        <v/>
      </c>
      <c r="J760" s="48" t="str">
        <f>IF(COUNTIFS('B-PorHerramienta'!$A$2:$A$2848,J$8,'B-PorHerramienta'!$J$2:$J$2848,$AC760,'B-PorHerramienta'!$K$2:$K$2848,$AD760,'B-PorHerramienta'!$L$2:$L$2848,$AE760,'B-PorHerramienta'!$F$2:$F$2848,"&lt;&gt;")=0,"",ROUND(SUMIFS(INDEX('B-PorHerramienta'!$F$2:$I$2848,0,$AH$6),'B-PorHerramienta'!$A$2:$A$2848,J$8,'B-PorHerramienta'!$J$2:$J$2848,$AC760,'B-PorHerramienta'!$K$2:$K$2848,$AD760,'B-PorHerramienta'!$L$2:$L$2848,$AE760)*$AI$6,$AJ$6))</f>
        <v/>
      </c>
      <c r="K760" s="48">
        <f>IF(COUNTIFS('B-PorHerramienta'!$A$2:$A$2848,K$8,'B-PorHerramienta'!$J$2:$J$2848,$AC760,'B-PorHerramienta'!$K$2:$K$2848,$AD760,'B-PorHerramienta'!$L$2:$L$2848,$AE760,'B-PorHerramienta'!$F$2:$F$2848,"&lt;&gt;")=0,"",ROUND(SUMIFS(INDEX('B-PorHerramienta'!$F$2:$I$2848,0,$AH$6),'B-PorHerramienta'!$A$2:$A$2848,K$8,'B-PorHerramienta'!$J$2:$J$2848,$AC760,'B-PorHerramienta'!$K$2:$K$2848,$AD760,'B-PorHerramienta'!$L$2:$L$2848,$AE760)*$AI$6,$AJ$6))</f>
        <v>4.8999999999999998E-3</v>
      </c>
      <c r="L760" s="48">
        <f>IF(COUNTIFS('B-PorHerramienta'!$A$2:$A$2848,L$8,'B-PorHerramienta'!$J$2:$J$2848,$AC760,'B-PorHerramienta'!$K$2:$K$2848,$AD760,'B-PorHerramienta'!$L$2:$L$2848,$AE760,'B-PorHerramienta'!$F$2:$F$2848,"&lt;&gt;")=0,"",ROUND(SUMIFS(INDEX('B-PorHerramienta'!$F$2:$I$2848,0,$AH$6),'B-PorHerramienta'!$A$2:$A$2848,L$8,'B-PorHerramienta'!$J$2:$J$2848,$AC760,'B-PorHerramienta'!$K$2:$K$2848,$AD760,'B-PorHerramienta'!$L$2:$L$2848,$AE760)*$AI$6,$AJ$6))</f>
        <v>5.0000000000000001E-3</v>
      </c>
      <c r="M760" s="48">
        <f>IF(COUNTIFS('B-PorHerramienta'!$A$2:$A$2848,M$8,'B-PorHerramienta'!$J$2:$J$2848,$AC760,'B-PorHerramienta'!$K$2:$K$2848,$AD760,'B-PorHerramienta'!$L$2:$L$2848,$AE760,'B-PorHerramienta'!$F$2:$F$2848,"&lt;&gt;")=0,"",ROUND(SUMIFS(INDEX('B-PorHerramienta'!$F$2:$I$2848,0,$AH$6),'B-PorHerramienta'!$A$2:$A$2848,M$8,'B-PorHerramienta'!$J$2:$J$2848,$AC760,'B-PorHerramienta'!$K$2:$K$2848,$AD760,'B-PorHerramienta'!$L$2:$L$2848,$AE760)*$AI$6,$AJ$6))</f>
        <v>5.7000000000000002E-3</v>
      </c>
      <c r="N760" s="48" t="str">
        <f>IF(COUNTIFS('B-PorHerramienta'!$A$2:$A$2848,N$8,'B-PorHerramienta'!$J$2:$J$2848,$AC760,'B-PorHerramienta'!$K$2:$K$2848,$AD760,'B-PorHerramienta'!$L$2:$L$2848,$AE760,'B-PorHerramienta'!$F$2:$F$2848,"&lt;&gt;")=0,"",ROUND(SUMIFS(INDEX('B-PorHerramienta'!$F$2:$I$2848,0,$AH$6),'B-PorHerramienta'!$A$2:$A$2848,N$8,'B-PorHerramienta'!$J$2:$J$2848,$AC760,'B-PorHerramienta'!$K$2:$K$2848,$AD760,'B-PorHerramienta'!$L$2:$L$2848,$AE760)*$AI$6,$AJ$6))</f>
        <v/>
      </c>
      <c r="O760" s="48" t="str">
        <f>IF(COUNTIFS('B-PorHerramienta'!$A$2:$A$2848,O$8,'B-PorHerramienta'!$J$2:$J$2848,$AC760,'B-PorHerramienta'!$K$2:$K$2848,$AD760,'B-PorHerramienta'!$L$2:$L$2848,$AE760,'B-PorHerramienta'!$F$2:$F$2848,"&lt;&gt;")=0,"",ROUND(SUMIFS(INDEX('B-PorHerramienta'!$F$2:$I$2848,0,$AH$6),'B-PorHerramienta'!$A$2:$A$2848,O$8,'B-PorHerramienta'!$J$2:$J$2848,$AC760,'B-PorHerramienta'!$K$2:$K$2848,$AD760,'B-PorHerramienta'!$L$2:$L$2848,$AE760)*$AI$6,$AJ$6))</f>
        <v/>
      </c>
      <c r="P760" s="48" t="str">
        <f>IF(COUNTIFS('B-PorHerramienta'!$A$2:$A$2848,P$8,'B-PorHerramienta'!$J$2:$J$2848,$AC760,'B-PorHerramienta'!$K$2:$K$2848,$AD760,'B-PorHerramienta'!$L$2:$L$2848,$AE760,'B-PorHerramienta'!$F$2:$F$2848,"&lt;&gt;")=0,"",ROUND(SUMIFS(INDEX('B-PorHerramienta'!$F$2:$I$2848,0,$AH$6),'B-PorHerramienta'!$A$2:$A$2848,P$8,'B-PorHerramienta'!$J$2:$J$2848,$AC760,'B-PorHerramienta'!$K$2:$K$2848,$AD760,'B-PorHerramienta'!$L$2:$L$2848,$AE760)*$AI$6,$AJ$6))</f>
        <v/>
      </c>
      <c r="Q760" s="48" t="str">
        <f>IF(COUNTIFS('B-PorHerramienta'!$A$2:$A$2848,Q$8,'B-PorHerramienta'!$J$2:$J$2848,$AC760,'B-PorHerramienta'!$K$2:$K$2848,$AD760,'B-PorHerramienta'!$L$2:$L$2848,$AE760,'B-PorHerramienta'!$F$2:$F$2848,"&lt;&gt;")=0,"",ROUND(SUMIFS(INDEX('B-PorHerramienta'!$F$2:$I$2848,0,$AH$6),'B-PorHerramienta'!$A$2:$A$2848,Q$8,'B-PorHerramienta'!$J$2:$J$2848,$AC760,'B-PorHerramienta'!$K$2:$K$2848,$AD760,'B-PorHerramienta'!$L$2:$L$2848,$AE760)*$AI$6,$AJ$6))</f>
        <v/>
      </c>
      <c r="R760" s="48" t="str">
        <f>IF(COUNTIFS('B-PorHerramienta'!$A$2:$A$2848,R$8,'B-PorHerramienta'!$J$2:$J$2848,$AC760,'B-PorHerramienta'!$K$2:$K$2848,$AD760,'B-PorHerramienta'!$L$2:$L$2848,$AE760,'B-PorHerramienta'!$F$2:$F$2848,"&lt;&gt;")=0,"",ROUND(SUMIFS(INDEX('B-PorHerramienta'!$F$2:$I$2848,0,$AH$6),'B-PorHerramienta'!$A$2:$A$2848,R$8,'B-PorHerramienta'!$J$2:$J$2848,$AC760,'B-PorHerramienta'!$K$2:$K$2848,$AD760,'B-PorHerramienta'!$L$2:$L$2848,$AE760)*$AI$6,$AJ$6))</f>
        <v/>
      </c>
      <c r="S760" s="48" t="str">
        <f>IF(COUNTIFS('B-PorHerramienta'!$A$2:$A$2848,S$8,'B-PorHerramienta'!$J$2:$J$2848,$AC760,'B-PorHerramienta'!$K$2:$K$2848,$AD760,'B-PorHerramienta'!$L$2:$L$2848,$AE760,'B-PorHerramienta'!$F$2:$F$2848,"&lt;&gt;")=0,"",ROUND(SUMIFS(INDEX('B-PorHerramienta'!$F$2:$I$2848,0,$AH$6),'B-PorHerramienta'!$A$2:$A$2848,S$8,'B-PorHerramienta'!$J$2:$J$2848,$AC760,'B-PorHerramienta'!$K$2:$K$2848,$AD760,'B-PorHerramienta'!$L$2:$L$2848,$AE760)*$AI$6,$AJ$6))</f>
        <v/>
      </c>
      <c r="T760" s="48" t="str">
        <f>IF(COUNTIFS('B-PorHerramienta'!$A$2:$A$2848,T$8,'B-PorHerramienta'!$J$2:$J$2848,$AC760,'B-PorHerramienta'!$K$2:$K$2848,$AD760,'B-PorHerramienta'!$L$2:$L$2848,$AE760,'B-PorHerramienta'!$F$2:$F$2848,"&lt;&gt;")=0,"",ROUND(SUMIFS(INDEX('B-PorHerramienta'!$F$2:$I$2848,0,$AH$6),'B-PorHerramienta'!$A$2:$A$2848,T$8,'B-PorHerramienta'!$J$2:$J$2848,$AC760,'B-PorHerramienta'!$K$2:$K$2848,$AD760,'B-PorHerramienta'!$L$2:$L$2848,$AE760)*$AI$6,$AJ$6))</f>
        <v/>
      </c>
      <c r="U760" s="48" t="str">
        <f>IF(COUNTIFS('B-PorHerramienta'!$A$2:$A$2848,U$8,'B-PorHerramienta'!$J$2:$J$2848,$AC760,'B-PorHerramienta'!$K$2:$K$2848,$AD760,'B-PorHerramienta'!$L$2:$L$2848,$AE760,'B-PorHerramienta'!$F$2:$F$2848,"&lt;&gt;")=0,"",ROUND(SUMIFS(INDEX('B-PorHerramienta'!$F$2:$I$2848,0,$AH$6),'B-PorHerramienta'!$A$2:$A$2848,U$8,'B-PorHerramienta'!$J$2:$J$2848,$AC760,'B-PorHerramienta'!$K$2:$K$2848,$AD760,'B-PorHerramienta'!$L$2:$L$2848,$AE760)*$AI$6,$AJ$6))</f>
        <v/>
      </c>
      <c r="V760" s="48" t="str">
        <f>IF(COUNTIFS('B-PorHerramienta'!$A$2:$A$2848,V$8,'B-PorHerramienta'!$J$2:$J$2848,$AC760,'B-PorHerramienta'!$K$2:$K$2848,$AD760,'B-PorHerramienta'!$L$2:$L$2848,$AE760,'B-PorHerramienta'!$F$2:$F$2848,"&lt;&gt;")=0,"",ROUND(SUMIFS(INDEX('B-PorHerramienta'!$F$2:$I$2848,0,$AH$6),'B-PorHerramienta'!$A$2:$A$2848,V$8,'B-PorHerramienta'!$J$2:$J$2848,$AC760,'B-PorHerramienta'!$K$2:$K$2848,$AD760,'B-PorHerramienta'!$L$2:$L$2848,$AE760)*$AI$6,$AJ$6))</f>
        <v/>
      </c>
      <c r="W760" s="48" t="str">
        <f>IF(COUNTIFS('B-PorHerramienta'!$A$2:$A$2848,W$8,'B-PorHerramienta'!$J$2:$J$2848,$AC760,'B-PorHerramienta'!$K$2:$K$2848,$AD760,'B-PorHerramienta'!$L$2:$L$2848,$AE760,'B-PorHerramienta'!$F$2:$F$2848,"&lt;&gt;")=0,"",ROUND(SUMIFS(INDEX('B-PorHerramienta'!$F$2:$I$2848,0,$AH$6),'B-PorHerramienta'!$A$2:$A$2848,W$8,'B-PorHerramienta'!$J$2:$J$2848,$AC760,'B-PorHerramienta'!$K$2:$K$2848,$AD760,'B-PorHerramienta'!$L$2:$L$2848,$AE760)*$AI$6,$AJ$6))</f>
        <v/>
      </c>
      <c r="X760" s="48" t="str">
        <f>IF(COUNTIFS('B-PorHerramienta'!$A$2:$A$2848,X$8,'B-PorHerramienta'!$J$2:$J$2848,$AC760,'B-PorHerramienta'!$K$2:$K$2848,$AD760,'B-PorHerramienta'!$L$2:$L$2848,$AE760,'B-PorHerramienta'!$F$2:$F$2848,"&lt;&gt;")=0,"",ROUND(SUMIFS(INDEX('B-PorHerramienta'!$F$2:$I$2848,0,$AH$6),'B-PorHerramienta'!$A$2:$A$2848,X$8,'B-PorHerramienta'!$J$2:$J$2848,$AC760,'B-PorHerramienta'!$K$2:$K$2848,$AD760,'B-PorHerramienta'!$L$2:$L$2848,$AE760)*$AI$6,$AJ$6))</f>
        <v/>
      </c>
      <c r="Y760" s="48" t="str">
        <f>IF(COUNTIFS('B-PorHerramienta'!$A$2:$A$2848,Y$8,'B-PorHerramienta'!$J$2:$J$2848,$AC760,'B-PorHerramienta'!$K$2:$K$2848,$AD760,'B-PorHerramienta'!$L$2:$L$2848,$AE760,'B-PorHerramienta'!$F$2:$F$2848,"&lt;&gt;")=0,"",ROUND(SUMIFS(INDEX('B-PorHerramienta'!$F$2:$I$2848,0,$AH$6),'B-PorHerramienta'!$A$2:$A$2848,Y$8,'B-PorHerramienta'!$J$2:$J$2848,$AC760,'B-PorHerramienta'!$K$2:$K$2848,$AD760,'B-PorHerramienta'!$L$2:$L$2848,$AE760)*$AI$6,$AJ$6))</f>
        <v/>
      </c>
      <c r="Z760" s="48" t="str">
        <f>IF(COUNTIFS('B-PorHerramienta'!$A$2:$A$2848,Z$8,'B-PorHerramienta'!$J$2:$J$2848,$AC760,'B-PorHerramienta'!$K$2:$K$2848,$AD760,'B-PorHerramienta'!$L$2:$L$2848,$AE760,'B-PorHerramienta'!$F$2:$F$2848,"&lt;&gt;")=0,"",ROUND(SUMIFS(INDEX('B-PorHerramienta'!$F$2:$I$2848,0,$AH$6),'B-PorHerramienta'!$A$2:$A$2848,Z$8,'B-PorHerramienta'!$J$2:$J$2848,$AC760,'B-PorHerramienta'!$K$2:$K$2848,$AD760,'B-PorHerramienta'!$L$2:$L$2848,$AE760)*$AI$6,$AJ$6))</f>
        <v/>
      </c>
      <c r="AA760" s="6"/>
      <c r="AB760" s="35">
        <v>2</v>
      </c>
      <c r="AC760" s="35" t="s">
        <v>1653</v>
      </c>
      <c r="AD760" s="35" t="s">
        <v>5</v>
      </c>
      <c r="AE760" s="35" t="s">
        <v>1715</v>
      </c>
      <c r="AF760" s="35"/>
      <c r="AG760" s="35"/>
      <c r="AH760" s="35"/>
      <c r="AI760" s="35"/>
      <c r="AJ760" s="35"/>
      <c r="AK760" s="35"/>
    </row>
    <row r="761" spans="1:37" hidden="1" outlineLevel="1" collapsed="1" x14ac:dyDescent="0.25">
      <c r="A761" s="46" t="s">
        <v>1665</v>
      </c>
      <c r="B761" s="47" t="s">
        <v>1867</v>
      </c>
      <c r="C761" s="48" t="str">
        <f>IF(COUNTIFS('B-PorHerramienta'!$A$2:$A$2848,C$8,'B-PorHerramienta'!$J$2:$J$2848,$AC761,'B-PorHerramienta'!$K$2:$K$2848,$AD761,'B-PorHerramienta'!$L$2:$L$2848,$AE761,'B-PorHerramienta'!$F$2:$F$2848,"&lt;&gt;")=0,"",ROUND(SUMIFS(INDEX('B-PorHerramienta'!$F$2:$I$2848,0,$AH$6),'B-PorHerramienta'!$A$2:$A$2848,C$8,'B-PorHerramienta'!$J$2:$J$2848,$AC761,'B-PorHerramienta'!$K$2:$K$2848,$AD761,'B-PorHerramienta'!$L$2:$L$2848,$AE761)*$AI$6,$AJ$6))</f>
        <v/>
      </c>
      <c r="D761" s="48" t="str">
        <f>IF(COUNTIFS('B-PorHerramienta'!$A$2:$A$2848,D$8,'B-PorHerramienta'!$J$2:$J$2848,$AC761,'B-PorHerramienta'!$K$2:$K$2848,$AD761,'B-PorHerramienta'!$L$2:$L$2848,$AE761,'B-PorHerramienta'!$F$2:$F$2848,"&lt;&gt;")=0,"",ROUND(SUMIFS(INDEX('B-PorHerramienta'!$F$2:$I$2848,0,$AH$6),'B-PorHerramienta'!$A$2:$A$2848,D$8,'B-PorHerramienta'!$J$2:$J$2848,$AC761,'B-PorHerramienta'!$K$2:$K$2848,$AD761,'B-PorHerramienta'!$L$2:$L$2848,$AE761)*$AI$6,$AJ$6))</f>
        <v/>
      </c>
      <c r="E761" s="48" t="str">
        <f>IF(COUNTIFS('B-PorHerramienta'!$A$2:$A$2848,E$8,'B-PorHerramienta'!$J$2:$J$2848,$AC761,'B-PorHerramienta'!$K$2:$K$2848,$AD761,'B-PorHerramienta'!$L$2:$L$2848,$AE761,'B-PorHerramienta'!$F$2:$F$2848,"&lt;&gt;")=0,"",ROUND(SUMIFS(INDEX('B-PorHerramienta'!$F$2:$I$2848,0,$AH$6),'B-PorHerramienta'!$A$2:$A$2848,E$8,'B-PorHerramienta'!$J$2:$J$2848,$AC761,'B-PorHerramienta'!$K$2:$K$2848,$AD761,'B-PorHerramienta'!$L$2:$L$2848,$AE761)*$AI$6,$AJ$6))</f>
        <v/>
      </c>
      <c r="F761" s="48" t="str">
        <f>IF(COUNTIFS('B-PorHerramienta'!$A$2:$A$2848,F$8,'B-PorHerramienta'!$J$2:$J$2848,$AC761,'B-PorHerramienta'!$K$2:$K$2848,$AD761,'B-PorHerramienta'!$L$2:$L$2848,$AE761,'B-PorHerramienta'!$F$2:$F$2848,"&lt;&gt;")=0,"",ROUND(SUMIFS(INDEX('B-PorHerramienta'!$F$2:$I$2848,0,$AH$6),'B-PorHerramienta'!$A$2:$A$2848,F$8,'B-PorHerramienta'!$J$2:$J$2848,$AC761,'B-PorHerramienta'!$K$2:$K$2848,$AD761,'B-PorHerramienta'!$L$2:$L$2848,$AE761)*$AI$6,$AJ$6))</f>
        <v/>
      </c>
      <c r="G761" s="48" t="str">
        <f>IF(COUNTIFS('B-PorHerramienta'!$A$2:$A$2848,G$8,'B-PorHerramienta'!$J$2:$J$2848,$AC761,'B-PorHerramienta'!$K$2:$K$2848,$AD761,'B-PorHerramienta'!$L$2:$L$2848,$AE761,'B-PorHerramienta'!$F$2:$F$2848,"&lt;&gt;")=0,"",ROUND(SUMIFS(INDEX('B-PorHerramienta'!$F$2:$I$2848,0,$AH$6),'B-PorHerramienta'!$A$2:$A$2848,G$8,'B-PorHerramienta'!$J$2:$J$2848,$AC761,'B-PorHerramienta'!$K$2:$K$2848,$AD761,'B-PorHerramienta'!$L$2:$L$2848,$AE761)*$AI$6,$AJ$6))</f>
        <v/>
      </c>
      <c r="H761" s="48" t="str">
        <f>IF(COUNTIFS('B-PorHerramienta'!$A$2:$A$2848,H$8,'B-PorHerramienta'!$J$2:$J$2848,$AC761,'B-PorHerramienta'!$K$2:$K$2848,$AD761,'B-PorHerramienta'!$L$2:$L$2848,$AE761,'B-PorHerramienta'!$F$2:$F$2848,"&lt;&gt;")=0,"",ROUND(SUMIFS(INDEX('B-PorHerramienta'!$F$2:$I$2848,0,$AH$6),'B-PorHerramienta'!$A$2:$A$2848,H$8,'B-PorHerramienta'!$J$2:$J$2848,$AC761,'B-PorHerramienta'!$K$2:$K$2848,$AD761,'B-PorHerramienta'!$L$2:$L$2848,$AE761)*$AI$6,$AJ$6))</f>
        <v/>
      </c>
      <c r="I761" s="48">
        <f>IF(COUNTIFS('B-PorHerramienta'!$A$2:$A$2848,I$8,'B-PorHerramienta'!$J$2:$J$2848,$AC761,'B-PorHerramienta'!$K$2:$K$2848,$AD761,'B-PorHerramienta'!$L$2:$L$2848,$AE761,'B-PorHerramienta'!$F$2:$F$2848,"&lt;&gt;")=0,"",ROUND(SUMIFS(INDEX('B-PorHerramienta'!$F$2:$I$2848,0,$AH$6),'B-PorHerramienta'!$A$2:$A$2848,I$8,'B-PorHerramienta'!$J$2:$J$2848,$AC761,'B-PorHerramienta'!$K$2:$K$2848,$AD761,'B-PorHerramienta'!$L$2:$L$2848,$AE761)*$AI$6,$AJ$6))</f>
        <v>0.31040000000000001</v>
      </c>
      <c r="J761" s="48">
        <f>IF(COUNTIFS('B-PorHerramienta'!$A$2:$A$2848,J$8,'B-PorHerramienta'!$J$2:$J$2848,$AC761,'B-PorHerramienta'!$K$2:$K$2848,$AD761,'B-PorHerramienta'!$L$2:$L$2848,$AE761,'B-PorHerramienta'!$F$2:$F$2848,"&lt;&gt;")=0,"",ROUND(SUMIFS(INDEX('B-PorHerramienta'!$F$2:$I$2848,0,$AH$6),'B-PorHerramienta'!$A$2:$A$2848,J$8,'B-PorHerramienta'!$J$2:$J$2848,$AC761,'B-PorHerramienta'!$K$2:$K$2848,$AD761,'B-PorHerramienta'!$L$2:$L$2848,$AE761)*$AI$6,$AJ$6))</f>
        <v>0.22470000000000001</v>
      </c>
      <c r="K761" s="48">
        <f>IF(COUNTIFS('B-PorHerramienta'!$A$2:$A$2848,K$8,'B-PorHerramienta'!$J$2:$J$2848,$AC761,'B-PorHerramienta'!$K$2:$K$2848,$AD761,'B-PorHerramienta'!$L$2:$L$2848,$AE761,'B-PorHerramienta'!$F$2:$F$2848,"&lt;&gt;")=0,"",ROUND(SUMIFS(INDEX('B-PorHerramienta'!$F$2:$I$2848,0,$AH$6),'B-PorHerramienta'!$A$2:$A$2848,K$8,'B-PorHerramienta'!$J$2:$J$2848,$AC761,'B-PorHerramienta'!$K$2:$K$2848,$AD761,'B-PorHerramienta'!$L$2:$L$2848,$AE761)*$AI$6,$AJ$6))</f>
        <v>0.2792</v>
      </c>
      <c r="L761" s="48">
        <f>IF(COUNTIFS('B-PorHerramienta'!$A$2:$A$2848,L$8,'B-PorHerramienta'!$J$2:$J$2848,$AC761,'B-PorHerramienta'!$K$2:$K$2848,$AD761,'B-PorHerramienta'!$L$2:$L$2848,$AE761,'B-PorHerramienta'!$F$2:$F$2848,"&lt;&gt;")=0,"",ROUND(SUMIFS(INDEX('B-PorHerramienta'!$F$2:$I$2848,0,$AH$6),'B-PorHerramienta'!$A$2:$A$2848,L$8,'B-PorHerramienta'!$J$2:$J$2848,$AC761,'B-PorHerramienta'!$K$2:$K$2848,$AD761,'B-PorHerramienta'!$L$2:$L$2848,$AE761)*$AI$6,$AJ$6))</f>
        <v>0.27539999999999998</v>
      </c>
      <c r="M761" s="48">
        <f>IF(COUNTIFS('B-PorHerramienta'!$A$2:$A$2848,M$8,'B-PorHerramienta'!$J$2:$J$2848,$AC761,'B-PorHerramienta'!$K$2:$K$2848,$AD761,'B-PorHerramienta'!$L$2:$L$2848,$AE761,'B-PorHerramienta'!$F$2:$F$2848,"&lt;&gt;")=0,"",ROUND(SUMIFS(INDEX('B-PorHerramienta'!$F$2:$I$2848,0,$AH$6),'B-PorHerramienta'!$A$2:$A$2848,M$8,'B-PorHerramienta'!$J$2:$J$2848,$AC761,'B-PorHerramienta'!$K$2:$K$2848,$AD761,'B-PorHerramienta'!$L$2:$L$2848,$AE761)*$AI$6,$AJ$6))</f>
        <v>0.30980000000000002</v>
      </c>
      <c r="N761" s="48" t="str">
        <f>IF(COUNTIFS('B-PorHerramienta'!$A$2:$A$2848,N$8,'B-PorHerramienta'!$J$2:$J$2848,$AC761,'B-PorHerramienta'!$K$2:$K$2848,$AD761,'B-PorHerramienta'!$L$2:$L$2848,$AE761,'B-PorHerramienta'!$F$2:$F$2848,"&lt;&gt;")=0,"",ROUND(SUMIFS(INDEX('B-PorHerramienta'!$F$2:$I$2848,0,$AH$6),'B-PorHerramienta'!$A$2:$A$2848,N$8,'B-PorHerramienta'!$J$2:$J$2848,$AC761,'B-PorHerramienta'!$K$2:$K$2848,$AD761,'B-PorHerramienta'!$L$2:$L$2848,$AE761)*$AI$6,$AJ$6))</f>
        <v/>
      </c>
      <c r="O761" s="48" t="str">
        <f>IF(COUNTIFS('B-PorHerramienta'!$A$2:$A$2848,O$8,'B-PorHerramienta'!$J$2:$J$2848,$AC761,'B-PorHerramienta'!$K$2:$K$2848,$AD761,'B-PorHerramienta'!$L$2:$L$2848,$AE761,'B-PorHerramienta'!$F$2:$F$2848,"&lt;&gt;")=0,"",ROUND(SUMIFS(INDEX('B-PorHerramienta'!$F$2:$I$2848,0,$AH$6),'B-PorHerramienta'!$A$2:$A$2848,O$8,'B-PorHerramienta'!$J$2:$J$2848,$AC761,'B-PorHerramienta'!$K$2:$K$2848,$AD761,'B-PorHerramienta'!$L$2:$L$2848,$AE761)*$AI$6,$AJ$6))</f>
        <v/>
      </c>
      <c r="P761" s="48" t="str">
        <f>IF(COUNTIFS('B-PorHerramienta'!$A$2:$A$2848,P$8,'B-PorHerramienta'!$J$2:$J$2848,$AC761,'B-PorHerramienta'!$K$2:$K$2848,$AD761,'B-PorHerramienta'!$L$2:$L$2848,$AE761,'B-PorHerramienta'!$F$2:$F$2848,"&lt;&gt;")=0,"",ROUND(SUMIFS(INDEX('B-PorHerramienta'!$F$2:$I$2848,0,$AH$6),'B-PorHerramienta'!$A$2:$A$2848,P$8,'B-PorHerramienta'!$J$2:$J$2848,$AC761,'B-PorHerramienta'!$K$2:$K$2848,$AD761,'B-PorHerramienta'!$L$2:$L$2848,$AE761)*$AI$6,$AJ$6))</f>
        <v/>
      </c>
      <c r="Q761" s="48" t="str">
        <f>IF(COUNTIFS('B-PorHerramienta'!$A$2:$A$2848,Q$8,'B-PorHerramienta'!$J$2:$J$2848,$AC761,'B-PorHerramienta'!$K$2:$K$2848,$AD761,'B-PorHerramienta'!$L$2:$L$2848,$AE761,'B-PorHerramienta'!$F$2:$F$2848,"&lt;&gt;")=0,"",ROUND(SUMIFS(INDEX('B-PorHerramienta'!$F$2:$I$2848,0,$AH$6),'B-PorHerramienta'!$A$2:$A$2848,Q$8,'B-PorHerramienta'!$J$2:$J$2848,$AC761,'B-PorHerramienta'!$K$2:$K$2848,$AD761,'B-PorHerramienta'!$L$2:$L$2848,$AE761)*$AI$6,$AJ$6))</f>
        <v/>
      </c>
      <c r="R761" s="48" t="str">
        <f>IF(COUNTIFS('B-PorHerramienta'!$A$2:$A$2848,R$8,'B-PorHerramienta'!$J$2:$J$2848,$AC761,'B-PorHerramienta'!$K$2:$K$2848,$AD761,'B-PorHerramienta'!$L$2:$L$2848,$AE761,'B-PorHerramienta'!$F$2:$F$2848,"&lt;&gt;")=0,"",ROUND(SUMIFS(INDEX('B-PorHerramienta'!$F$2:$I$2848,0,$AH$6),'B-PorHerramienta'!$A$2:$A$2848,R$8,'B-PorHerramienta'!$J$2:$J$2848,$AC761,'B-PorHerramienta'!$K$2:$K$2848,$AD761,'B-PorHerramienta'!$L$2:$L$2848,$AE761)*$AI$6,$AJ$6))</f>
        <v/>
      </c>
      <c r="S761" s="48" t="str">
        <f>IF(COUNTIFS('B-PorHerramienta'!$A$2:$A$2848,S$8,'B-PorHerramienta'!$J$2:$J$2848,$AC761,'B-PorHerramienta'!$K$2:$K$2848,$AD761,'B-PorHerramienta'!$L$2:$L$2848,$AE761,'B-PorHerramienta'!$F$2:$F$2848,"&lt;&gt;")=0,"",ROUND(SUMIFS(INDEX('B-PorHerramienta'!$F$2:$I$2848,0,$AH$6),'B-PorHerramienta'!$A$2:$A$2848,S$8,'B-PorHerramienta'!$J$2:$J$2848,$AC761,'B-PorHerramienta'!$K$2:$K$2848,$AD761,'B-PorHerramienta'!$L$2:$L$2848,$AE761)*$AI$6,$AJ$6))</f>
        <v/>
      </c>
      <c r="T761" s="48" t="str">
        <f>IF(COUNTIFS('B-PorHerramienta'!$A$2:$A$2848,T$8,'B-PorHerramienta'!$J$2:$J$2848,$AC761,'B-PorHerramienta'!$K$2:$K$2848,$AD761,'B-PorHerramienta'!$L$2:$L$2848,$AE761,'B-PorHerramienta'!$F$2:$F$2848,"&lt;&gt;")=0,"",ROUND(SUMIFS(INDEX('B-PorHerramienta'!$F$2:$I$2848,0,$AH$6),'B-PorHerramienta'!$A$2:$A$2848,T$8,'B-PorHerramienta'!$J$2:$J$2848,$AC761,'B-PorHerramienta'!$K$2:$K$2848,$AD761,'B-PorHerramienta'!$L$2:$L$2848,$AE761)*$AI$6,$AJ$6))</f>
        <v/>
      </c>
      <c r="U761" s="48" t="str">
        <f>IF(COUNTIFS('B-PorHerramienta'!$A$2:$A$2848,U$8,'B-PorHerramienta'!$J$2:$J$2848,$AC761,'B-PorHerramienta'!$K$2:$K$2848,$AD761,'B-PorHerramienta'!$L$2:$L$2848,$AE761,'B-PorHerramienta'!$F$2:$F$2848,"&lt;&gt;")=0,"",ROUND(SUMIFS(INDEX('B-PorHerramienta'!$F$2:$I$2848,0,$AH$6),'B-PorHerramienta'!$A$2:$A$2848,U$8,'B-PorHerramienta'!$J$2:$J$2848,$AC761,'B-PorHerramienta'!$K$2:$K$2848,$AD761,'B-PorHerramienta'!$L$2:$L$2848,$AE761)*$AI$6,$AJ$6))</f>
        <v/>
      </c>
      <c r="V761" s="48" t="str">
        <f>IF(COUNTIFS('B-PorHerramienta'!$A$2:$A$2848,V$8,'B-PorHerramienta'!$J$2:$J$2848,$AC761,'B-PorHerramienta'!$K$2:$K$2848,$AD761,'B-PorHerramienta'!$L$2:$L$2848,$AE761,'B-PorHerramienta'!$F$2:$F$2848,"&lt;&gt;")=0,"",ROUND(SUMIFS(INDEX('B-PorHerramienta'!$F$2:$I$2848,0,$AH$6),'B-PorHerramienta'!$A$2:$A$2848,V$8,'B-PorHerramienta'!$J$2:$J$2848,$AC761,'B-PorHerramienta'!$K$2:$K$2848,$AD761,'B-PorHerramienta'!$L$2:$L$2848,$AE761)*$AI$6,$AJ$6))</f>
        <v/>
      </c>
      <c r="W761" s="48" t="str">
        <f>IF(COUNTIFS('B-PorHerramienta'!$A$2:$A$2848,W$8,'B-PorHerramienta'!$J$2:$J$2848,$AC761,'B-PorHerramienta'!$K$2:$K$2848,$AD761,'B-PorHerramienta'!$L$2:$L$2848,$AE761,'B-PorHerramienta'!$F$2:$F$2848,"&lt;&gt;")=0,"",ROUND(SUMIFS(INDEX('B-PorHerramienta'!$F$2:$I$2848,0,$AH$6),'B-PorHerramienta'!$A$2:$A$2848,W$8,'B-PorHerramienta'!$J$2:$J$2848,$AC761,'B-PorHerramienta'!$K$2:$K$2848,$AD761,'B-PorHerramienta'!$L$2:$L$2848,$AE761)*$AI$6,$AJ$6))</f>
        <v/>
      </c>
      <c r="X761" s="48" t="str">
        <f>IF(COUNTIFS('B-PorHerramienta'!$A$2:$A$2848,X$8,'B-PorHerramienta'!$J$2:$J$2848,$AC761,'B-PorHerramienta'!$K$2:$K$2848,$AD761,'B-PorHerramienta'!$L$2:$L$2848,$AE761,'B-PorHerramienta'!$F$2:$F$2848,"&lt;&gt;")=0,"",ROUND(SUMIFS(INDEX('B-PorHerramienta'!$F$2:$I$2848,0,$AH$6),'B-PorHerramienta'!$A$2:$A$2848,X$8,'B-PorHerramienta'!$J$2:$J$2848,$AC761,'B-PorHerramienta'!$K$2:$K$2848,$AD761,'B-PorHerramienta'!$L$2:$L$2848,$AE761)*$AI$6,$AJ$6))</f>
        <v/>
      </c>
      <c r="Y761" s="48" t="str">
        <f>IF(COUNTIFS('B-PorHerramienta'!$A$2:$A$2848,Y$8,'B-PorHerramienta'!$J$2:$J$2848,$AC761,'B-PorHerramienta'!$K$2:$K$2848,$AD761,'B-PorHerramienta'!$L$2:$L$2848,$AE761,'B-PorHerramienta'!$F$2:$F$2848,"&lt;&gt;")=0,"",ROUND(SUMIFS(INDEX('B-PorHerramienta'!$F$2:$I$2848,0,$AH$6),'B-PorHerramienta'!$A$2:$A$2848,Y$8,'B-PorHerramienta'!$J$2:$J$2848,$AC761,'B-PorHerramienta'!$K$2:$K$2848,$AD761,'B-PorHerramienta'!$L$2:$L$2848,$AE761)*$AI$6,$AJ$6))</f>
        <v/>
      </c>
      <c r="Z761" s="48" t="str">
        <f>IF(COUNTIFS('B-PorHerramienta'!$A$2:$A$2848,Z$8,'B-PorHerramienta'!$J$2:$J$2848,$AC761,'B-PorHerramienta'!$K$2:$K$2848,$AD761,'B-PorHerramienta'!$L$2:$L$2848,$AE761,'B-PorHerramienta'!$F$2:$F$2848,"&lt;&gt;")=0,"",ROUND(SUMIFS(INDEX('B-PorHerramienta'!$F$2:$I$2848,0,$AH$6),'B-PorHerramienta'!$A$2:$A$2848,Z$8,'B-PorHerramienta'!$J$2:$J$2848,$AC761,'B-PorHerramienta'!$K$2:$K$2848,$AD761,'B-PorHerramienta'!$L$2:$L$2848,$AE761)*$AI$6,$AJ$6))</f>
        <v/>
      </c>
      <c r="AA761" s="6"/>
      <c r="AB761" s="35">
        <v>1</v>
      </c>
      <c r="AC761" s="35" t="s">
        <v>1653</v>
      </c>
      <c r="AD761" s="35" t="s">
        <v>1665</v>
      </c>
      <c r="AE761" s="35" t="s">
        <v>88</v>
      </c>
      <c r="AF761" s="35"/>
      <c r="AG761" s="35"/>
      <c r="AH761" s="35"/>
      <c r="AI761" s="35"/>
      <c r="AJ761" s="35"/>
      <c r="AK761" s="35"/>
    </row>
    <row r="762" spans="1:37" hidden="1" outlineLevel="2" collapsed="1" x14ac:dyDescent="0.25">
      <c r="A762" s="49" t="s">
        <v>2234</v>
      </c>
      <c r="B762" s="47" t="s">
        <v>2233</v>
      </c>
      <c r="C762" s="48" t="str">
        <f>IF(COUNTIFS('B-PorHerramienta'!$A$2:$A$2848,C$8,'B-PorHerramienta'!$J$2:$J$2848,$AC762,'B-PorHerramienta'!$K$2:$K$2848,$AD762,'B-PorHerramienta'!$L$2:$L$2848,$AE762,'B-PorHerramienta'!$F$2:$F$2848,"&lt;&gt;")=0,"",ROUND(SUMIFS(INDEX('B-PorHerramienta'!$F$2:$I$2848,0,$AH$6),'B-PorHerramienta'!$A$2:$A$2848,C$8,'B-PorHerramienta'!$J$2:$J$2848,$AC762,'B-PorHerramienta'!$K$2:$K$2848,$AD762,'B-PorHerramienta'!$L$2:$L$2848,$AE762)*$AI$6,$AJ$6))</f>
        <v/>
      </c>
      <c r="D762" s="48" t="str">
        <f>IF(COUNTIFS('B-PorHerramienta'!$A$2:$A$2848,D$8,'B-PorHerramienta'!$J$2:$J$2848,$AC762,'B-PorHerramienta'!$K$2:$K$2848,$AD762,'B-PorHerramienta'!$L$2:$L$2848,$AE762,'B-PorHerramienta'!$F$2:$F$2848,"&lt;&gt;")=0,"",ROUND(SUMIFS(INDEX('B-PorHerramienta'!$F$2:$I$2848,0,$AH$6),'B-PorHerramienta'!$A$2:$A$2848,D$8,'B-PorHerramienta'!$J$2:$J$2848,$AC762,'B-PorHerramienta'!$K$2:$K$2848,$AD762,'B-PorHerramienta'!$L$2:$L$2848,$AE762)*$AI$6,$AJ$6))</f>
        <v/>
      </c>
      <c r="E762" s="48" t="str">
        <f>IF(COUNTIFS('B-PorHerramienta'!$A$2:$A$2848,E$8,'B-PorHerramienta'!$J$2:$J$2848,$AC762,'B-PorHerramienta'!$K$2:$K$2848,$AD762,'B-PorHerramienta'!$L$2:$L$2848,$AE762,'B-PorHerramienta'!$F$2:$F$2848,"&lt;&gt;")=0,"",ROUND(SUMIFS(INDEX('B-PorHerramienta'!$F$2:$I$2848,0,$AH$6),'B-PorHerramienta'!$A$2:$A$2848,E$8,'B-PorHerramienta'!$J$2:$J$2848,$AC762,'B-PorHerramienta'!$K$2:$K$2848,$AD762,'B-PorHerramienta'!$L$2:$L$2848,$AE762)*$AI$6,$AJ$6))</f>
        <v/>
      </c>
      <c r="F762" s="48" t="str">
        <f>IF(COUNTIFS('B-PorHerramienta'!$A$2:$A$2848,F$8,'B-PorHerramienta'!$J$2:$J$2848,$AC762,'B-PorHerramienta'!$K$2:$K$2848,$AD762,'B-PorHerramienta'!$L$2:$L$2848,$AE762,'B-PorHerramienta'!$F$2:$F$2848,"&lt;&gt;")=0,"",ROUND(SUMIFS(INDEX('B-PorHerramienta'!$F$2:$I$2848,0,$AH$6),'B-PorHerramienta'!$A$2:$A$2848,F$8,'B-PorHerramienta'!$J$2:$J$2848,$AC762,'B-PorHerramienta'!$K$2:$K$2848,$AD762,'B-PorHerramienta'!$L$2:$L$2848,$AE762)*$AI$6,$AJ$6))</f>
        <v/>
      </c>
      <c r="G762" s="48" t="str">
        <f>IF(COUNTIFS('B-PorHerramienta'!$A$2:$A$2848,G$8,'B-PorHerramienta'!$J$2:$J$2848,$AC762,'B-PorHerramienta'!$K$2:$K$2848,$AD762,'B-PorHerramienta'!$L$2:$L$2848,$AE762,'B-PorHerramienta'!$F$2:$F$2848,"&lt;&gt;")=0,"",ROUND(SUMIFS(INDEX('B-PorHerramienta'!$F$2:$I$2848,0,$AH$6),'B-PorHerramienta'!$A$2:$A$2848,G$8,'B-PorHerramienta'!$J$2:$J$2848,$AC762,'B-PorHerramienta'!$K$2:$K$2848,$AD762,'B-PorHerramienta'!$L$2:$L$2848,$AE762)*$AI$6,$AJ$6))</f>
        <v/>
      </c>
      <c r="H762" s="48" t="str">
        <f>IF(COUNTIFS('B-PorHerramienta'!$A$2:$A$2848,H$8,'B-PorHerramienta'!$J$2:$J$2848,$AC762,'B-PorHerramienta'!$K$2:$K$2848,$AD762,'B-PorHerramienta'!$L$2:$L$2848,$AE762,'B-PorHerramienta'!$F$2:$F$2848,"&lt;&gt;")=0,"",ROUND(SUMIFS(INDEX('B-PorHerramienta'!$F$2:$I$2848,0,$AH$6),'B-PorHerramienta'!$A$2:$A$2848,H$8,'B-PorHerramienta'!$J$2:$J$2848,$AC762,'B-PorHerramienta'!$K$2:$K$2848,$AD762,'B-PorHerramienta'!$L$2:$L$2848,$AE762)*$AI$6,$AJ$6))</f>
        <v/>
      </c>
      <c r="I762" s="48">
        <f>IF(COUNTIFS('B-PorHerramienta'!$A$2:$A$2848,I$8,'B-PorHerramienta'!$J$2:$J$2848,$AC762,'B-PorHerramienta'!$K$2:$K$2848,$AD762,'B-PorHerramienta'!$L$2:$L$2848,$AE762,'B-PorHerramienta'!$F$2:$F$2848,"&lt;&gt;")=0,"",ROUND(SUMIFS(INDEX('B-PorHerramienta'!$F$2:$I$2848,0,$AH$6),'B-PorHerramienta'!$A$2:$A$2848,I$8,'B-PorHerramienta'!$J$2:$J$2848,$AC762,'B-PorHerramienta'!$K$2:$K$2848,$AD762,'B-PorHerramienta'!$L$2:$L$2848,$AE762)*$AI$6,$AJ$6))</f>
        <v>8.0100000000000005E-2</v>
      </c>
      <c r="J762" s="48">
        <f>IF(COUNTIFS('B-PorHerramienta'!$A$2:$A$2848,J$8,'B-PorHerramienta'!$J$2:$J$2848,$AC762,'B-PorHerramienta'!$K$2:$K$2848,$AD762,'B-PorHerramienta'!$L$2:$L$2848,$AE762,'B-PorHerramienta'!$F$2:$F$2848,"&lt;&gt;")=0,"",ROUND(SUMIFS(INDEX('B-PorHerramienta'!$F$2:$I$2848,0,$AH$6),'B-PorHerramienta'!$A$2:$A$2848,J$8,'B-PorHerramienta'!$J$2:$J$2848,$AC762,'B-PorHerramienta'!$K$2:$K$2848,$AD762,'B-PorHerramienta'!$L$2:$L$2848,$AE762)*$AI$6,$AJ$6))</f>
        <v>0.13450000000000001</v>
      </c>
      <c r="K762" s="48">
        <f>IF(COUNTIFS('B-PorHerramienta'!$A$2:$A$2848,K$8,'B-PorHerramienta'!$J$2:$J$2848,$AC762,'B-PorHerramienta'!$K$2:$K$2848,$AD762,'B-PorHerramienta'!$L$2:$L$2848,$AE762,'B-PorHerramienta'!$F$2:$F$2848,"&lt;&gt;")=0,"",ROUND(SUMIFS(INDEX('B-PorHerramienta'!$F$2:$I$2848,0,$AH$6),'B-PorHerramienta'!$A$2:$A$2848,K$8,'B-PorHerramienta'!$J$2:$J$2848,$AC762,'B-PorHerramienta'!$K$2:$K$2848,$AD762,'B-PorHerramienta'!$L$2:$L$2848,$AE762)*$AI$6,$AJ$6))</f>
        <v>0.18</v>
      </c>
      <c r="L762" s="48">
        <f>IF(COUNTIFS('B-PorHerramienta'!$A$2:$A$2848,L$8,'B-PorHerramienta'!$J$2:$J$2848,$AC762,'B-PorHerramienta'!$K$2:$K$2848,$AD762,'B-PorHerramienta'!$L$2:$L$2848,$AE762,'B-PorHerramienta'!$F$2:$F$2848,"&lt;&gt;")=0,"",ROUND(SUMIFS(INDEX('B-PorHerramienta'!$F$2:$I$2848,0,$AH$6),'B-PorHerramienta'!$A$2:$A$2848,L$8,'B-PorHerramienta'!$J$2:$J$2848,$AC762,'B-PorHerramienta'!$K$2:$K$2848,$AD762,'B-PorHerramienta'!$L$2:$L$2848,$AE762)*$AI$6,$AJ$6))</f>
        <v>0.1789</v>
      </c>
      <c r="M762" s="48">
        <f>IF(COUNTIFS('B-PorHerramienta'!$A$2:$A$2848,M$8,'B-PorHerramienta'!$J$2:$J$2848,$AC762,'B-PorHerramienta'!$K$2:$K$2848,$AD762,'B-PorHerramienta'!$L$2:$L$2848,$AE762,'B-PorHerramienta'!$F$2:$F$2848,"&lt;&gt;")=0,"",ROUND(SUMIFS(INDEX('B-PorHerramienta'!$F$2:$I$2848,0,$AH$6),'B-PorHerramienta'!$A$2:$A$2848,M$8,'B-PorHerramienta'!$J$2:$J$2848,$AC762,'B-PorHerramienta'!$K$2:$K$2848,$AD762,'B-PorHerramienta'!$L$2:$L$2848,$AE762)*$AI$6,$AJ$6))</f>
        <v>0.21729999999999999</v>
      </c>
      <c r="N762" s="48" t="str">
        <f>IF(COUNTIFS('B-PorHerramienta'!$A$2:$A$2848,N$8,'B-PorHerramienta'!$J$2:$J$2848,$AC762,'B-PorHerramienta'!$K$2:$K$2848,$AD762,'B-PorHerramienta'!$L$2:$L$2848,$AE762,'B-PorHerramienta'!$F$2:$F$2848,"&lt;&gt;")=0,"",ROUND(SUMIFS(INDEX('B-PorHerramienta'!$F$2:$I$2848,0,$AH$6),'B-PorHerramienta'!$A$2:$A$2848,N$8,'B-PorHerramienta'!$J$2:$J$2848,$AC762,'B-PorHerramienta'!$K$2:$K$2848,$AD762,'B-PorHerramienta'!$L$2:$L$2848,$AE762)*$AI$6,$AJ$6))</f>
        <v/>
      </c>
      <c r="O762" s="48" t="str">
        <f>IF(COUNTIFS('B-PorHerramienta'!$A$2:$A$2848,O$8,'B-PorHerramienta'!$J$2:$J$2848,$AC762,'B-PorHerramienta'!$K$2:$K$2848,$AD762,'B-PorHerramienta'!$L$2:$L$2848,$AE762,'B-PorHerramienta'!$F$2:$F$2848,"&lt;&gt;")=0,"",ROUND(SUMIFS(INDEX('B-PorHerramienta'!$F$2:$I$2848,0,$AH$6),'B-PorHerramienta'!$A$2:$A$2848,O$8,'B-PorHerramienta'!$J$2:$J$2848,$AC762,'B-PorHerramienta'!$K$2:$K$2848,$AD762,'B-PorHerramienta'!$L$2:$L$2848,$AE762)*$AI$6,$AJ$6))</f>
        <v/>
      </c>
      <c r="P762" s="48" t="str">
        <f>IF(COUNTIFS('B-PorHerramienta'!$A$2:$A$2848,P$8,'B-PorHerramienta'!$J$2:$J$2848,$AC762,'B-PorHerramienta'!$K$2:$K$2848,$AD762,'B-PorHerramienta'!$L$2:$L$2848,$AE762,'B-PorHerramienta'!$F$2:$F$2848,"&lt;&gt;")=0,"",ROUND(SUMIFS(INDEX('B-PorHerramienta'!$F$2:$I$2848,0,$AH$6),'B-PorHerramienta'!$A$2:$A$2848,P$8,'B-PorHerramienta'!$J$2:$J$2848,$AC762,'B-PorHerramienta'!$K$2:$K$2848,$AD762,'B-PorHerramienta'!$L$2:$L$2848,$AE762)*$AI$6,$AJ$6))</f>
        <v/>
      </c>
      <c r="Q762" s="48" t="str">
        <f>IF(COUNTIFS('B-PorHerramienta'!$A$2:$A$2848,Q$8,'B-PorHerramienta'!$J$2:$J$2848,$AC762,'B-PorHerramienta'!$K$2:$K$2848,$AD762,'B-PorHerramienta'!$L$2:$L$2848,$AE762,'B-PorHerramienta'!$F$2:$F$2848,"&lt;&gt;")=0,"",ROUND(SUMIFS(INDEX('B-PorHerramienta'!$F$2:$I$2848,0,$AH$6),'B-PorHerramienta'!$A$2:$A$2848,Q$8,'B-PorHerramienta'!$J$2:$J$2848,$AC762,'B-PorHerramienta'!$K$2:$K$2848,$AD762,'B-PorHerramienta'!$L$2:$L$2848,$AE762)*$AI$6,$AJ$6))</f>
        <v/>
      </c>
      <c r="R762" s="48" t="str">
        <f>IF(COUNTIFS('B-PorHerramienta'!$A$2:$A$2848,R$8,'B-PorHerramienta'!$J$2:$J$2848,$AC762,'B-PorHerramienta'!$K$2:$K$2848,$AD762,'B-PorHerramienta'!$L$2:$L$2848,$AE762,'B-PorHerramienta'!$F$2:$F$2848,"&lt;&gt;")=0,"",ROUND(SUMIFS(INDEX('B-PorHerramienta'!$F$2:$I$2848,0,$AH$6),'B-PorHerramienta'!$A$2:$A$2848,R$8,'B-PorHerramienta'!$J$2:$J$2848,$AC762,'B-PorHerramienta'!$K$2:$K$2848,$AD762,'B-PorHerramienta'!$L$2:$L$2848,$AE762)*$AI$6,$AJ$6))</f>
        <v/>
      </c>
      <c r="S762" s="48" t="str">
        <f>IF(COUNTIFS('B-PorHerramienta'!$A$2:$A$2848,S$8,'B-PorHerramienta'!$J$2:$J$2848,$AC762,'B-PorHerramienta'!$K$2:$K$2848,$AD762,'B-PorHerramienta'!$L$2:$L$2848,$AE762,'B-PorHerramienta'!$F$2:$F$2848,"&lt;&gt;")=0,"",ROUND(SUMIFS(INDEX('B-PorHerramienta'!$F$2:$I$2848,0,$AH$6),'B-PorHerramienta'!$A$2:$A$2848,S$8,'B-PorHerramienta'!$J$2:$J$2848,$AC762,'B-PorHerramienta'!$K$2:$K$2848,$AD762,'B-PorHerramienta'!$L$2:$L$2848,$AE762)*$AI$6,$AJ$6))</f>
        <v/>
      </c>
      <c r="T762" s="48" t="str">
        <f>IF(COUNTIFS('B-PorHerramienta'!$A$2:$A$2848,T$8,'B-PorHerramienta'!$J$2:$J$2848,$AC762,'B-PorHerramienta'!$K$2:$K$2848,$AD762,'B-PorHerramienta'!$L$2:$L$2848,$AE762,'B-PorHerramienta'!$F$2:$F$2848,"&lt;&gt;")=0,"",ROUND(SUMIFS(INDEX('B-PorHerramienta'!$F$2:$I$2848,0,$AH$6),'B-PorHerramienta'!$A$2:$A$2848,T$8,'B-PorHerramienta'!$J$2:$J$2848,$AC762,'B-PorHerramienta'!$K$2:$K$2848,$AD762,'B-PorHerramienta'!$L$2:$L$2848,$AE762)*$AI$6,$AJ$6))</f>
        <v/>
      </c>
      <c r="U762" s="48" t="str">
        <f>IF(COUNTIFS('B-PorHerramienta'!$A$2:$A$2848,U$8,'B-PorHerramienta'!$J$2:$J$2848,$AC762,'B-PorHerramienta'!$K$2:$K$2848,$AD762,'B-PorHerramienta'!$L$2:$L$2848,$AE762,'B-PorHerramienta'!$F$2:$F$2848,"&lt;&gt;")=0,"",ROUND(SUMIFS(INDEX('B-PorHerramienta'!$F$2:$I$2848,0,$AH$6),'B-PorHerramienta'!$A$2:$A$2848,U$8,'B-PorHerramienta'!$J$2:$J$2848,$AC762,'B-PorHerramienta'!$K$2:$K$2848,$AD762,'B-PorHerramienta'!$L$2:$L$2848,$AE762)*$AI$6,$AJ$6))</f>
        <v/>
      </c>
      <c r="V762" s="48" t="str">
        <f>IF(COUNTIFS('B-PorHerramienta'!$A$2:$A$2848,V$8,'B-PorHerramienta'!$J$2:$J$2848,$AC762,'B-PorHerramienta'!$K$2:$K$2848,$AD762,'B-PorHerramienta'!$L$2:$L$2848,$AE762,'B-PorHerramienta'!$F$2:$F$2848,"&lt;&gt;")=0,"",ROUND(SUMIFS(INDEX('B-PorHerramienta'!$F$2:$I$2848,0,$AH$6),'B-PorHerramienta'!$A$2:$A$2848,V$8,'B-PorHerramienta'!$J$2:$J$2848,$AC762,'B-PorHerramienta'!$K$2:$K$2848,$AD762,'B-PorHerramienta'!$L$2:$L$2848,$AE762)*$AI$6,$AJ$6))</f>
        <v/>
      </c>
      <c r="W762" s="48" t="str">
        <f>IF(COUNTIFS('B-PorHerramienta'!$A$2:$A$2848,W$8,'B-PorHerramienta'!$J$2:$J$2848,$AC762,'B-PorHerramienta'!$K$2:$K$2848,$AD762,'B-PorHerramienta'!$L$2:$L$2848,$AE762,'B-PorHerramienta'!$F$2:$F$2848,"&lt;&gt;")=0,"",ROUND(SUMIFS(INDEX('B-PorHerramienta'!$F$2:$I$2848,0,$AH$6),'B-PorHerramienta'!$A$2:$A$2848,W$8,'B-PorHerramienta'!$J$2:$J$2848,$AC762,'B-PorHerramienta'!$K$2:$K$2848,$AD762,'B-PorHerramienta'!$L$2:$L$2848,$AE762)*$AI$6,$AJ$6))</f>
        <v/>
      </c>
      <c r="X762" s="48" t="str">
        <f>IF(COUNTIFS('B-PorHerramienta'!$A$2:$A$2848,X$8,'B-PorHerramienta'!$J$2:$J$2848,$AC762,'B-PorHerramienta'!$K$2:$K$2848,$AD762,'B-PorHerramienta'!$L$2:$L$2848,$AE762,'B-PorHerramienta'!$F$2:$F$2848,"&lt;&gt;")=0,"",ROUND(SUMIFS(INDEX('B-PorHerramienta'!$F$2:$I$2848,0,$AH$6),'B-PorHerramienta'!$A$2:$A$2848,X$8,'B-PorHerramienta'!$J$2:$J$2848,$AC762,'B-PorHerramienta'!$K$2:$K$2848,$AD762,'B-PorHerramienta'!$L$2:$L$2848,$AE762)*$AI$6,$AJ$6))</f>
        <v/>
      </c>
      <c r="Y762" s="48" t="str">
        <f>IF(COUNTIFS('B-PorHerramienta'!$A$2:$A$2848,Y$8,'B-PorHerramienta'!$J$2:$J$2848,$AC762,'B-PorHerramienta'!$K$2:$K$2848,$AD762,'B-PorHerramienta'!$L$2:$L$2848,$AE762,'B-PorHerramienta'!$F$2:$F$2848,"&lt;&gt;")=0,"",ROUND(SUMIFS(INDEX('B-PorHerramienta'!$F$2:$I$2848,0,$AH$6),'B-PorHerramienta'!$A$2:$A$2848,Y$8,'B-PorHerramienta'!$J$2:$J$2848,$AC762,'B-PorHerramienta'!$K$2:$K$2848,$AD762,'B-PorHerramienta'!$L$2:$L$2848,$AE762)*$AI$6,$AJ$6))</f>
        <v/>
      </c>
      <c r="Z762" s="48" t="str">
        <f>IF(COUNTIFS('B-PorHerramienta'!$A$2:$A$2848,Z$8,'B-PorHerramienta'!$J$2:$J$2848,$AC762,'B-PorHerramienta'!$K$2:$K$2848,$AD762,'B-PorHerramienta'!$L$2:$L$2848,$AE762,'B-PorHerramienta'!$F$2:$F$2848,"&lt;&gt;")=0,"",ROUND(SUMIFS(INDEX('B-PorHerramienta'!$F$2:$I$2848,0,$AH$6),'B-PorHerramienta'!$A$2:$A$2848,Z$8,'B-PorHerramienta'!$J$2:$J$2848,$AC762,'B-PorHerramienta'!$K$2:$K$2848,$AD762,'B-PorHerramienta'!$L$2:$L$2848,$AE762)*$AI$6,$AJ$6))</f>
        <v/>
      </c>
      <c r="AA762" s="6"/>
      <c r="AB762" s="35">
        <v>2</v>
      </c>
      <c r="AC762" s="35" t="s">
        <v>1653</v>
      </c>
      <c r="AD762" s="35" t="s">
        <v>1665</v>
      </c>
      <c r="AE762" s="35" t="s">
        <v>1666</v>
      </c>
      <c r="AF762" s="35"/>
      <c r="AG762" s="35"/>
      <c r="AH762" s="35"/>
      <c r="AI762" s="35"/>
      <c r="AJ762" s="35"/>
      <c r="AK762" s="35"/>
    </row>
    <row r="763" spans="1:37" ht="45" hidden="1" outlineLevel="2" collapsed="1" x14ac:dyDescent="0.25">
      <c r="A763" s="49" t="s">
        <v>2232</v>
      </c>
      <c r="B763" s="47" t="s">
        <v>2231</v>
      </c>
      <c r="C763" s="48" t="str">
        <f>IF(COUNTIFS('B-PorHerramienta'!$A$2:$A$2848,C$8,'B-PorHerramienta'!$J$2:$J$2848,$AC763,'B-PorHerramienta'!$K$2:$K$2848,$AD763,'B-PorHerramienta'!$L$2:$L$2848,$AE763,'B-PorHerramienta'!$F$2:$F$2848,"&lt;&gt;")=0,"",ROUND(SUMIFS(INDEX('B-PorHerramienta'!$F$2:$I$2848,0,$AH$6),'B-PorHerramienta'!$A$2:$A$2848,C$8,'B-PorHerramienta'!$J$2:$J$2848,$AC763,'B-PorHerramienta'!$K$2:$K$2848,$AD763,'B-PorHerramienta'!$L$2:$L$2848,$AE763)*$AI$6,$AJ$6))</f>
        <v/>
      </c>
      <c r="D763" s="48" t="str">
        <f>IF(COUNTIFS('B-PorHerramienta'!$A$2:$A$2848,D$8,'B-PorHerramienta'!$J$2:$J$2848,$AC763,'B-PorHerramienta'!$K$2:$K$2848,$AD763,'B-PorHerramienta'!$L$2:$L$2848,$AE763,'B-PorHerramienta'!$F$2:$F$2848,"&lt;&gt;")=0,"",ROUND(SUMIFS(INDEX('B-PorHerramienta'!$F$2:$I$2848,0,$AH$6),'B-PorHerramienta'!$A$2:$A$2848,D$8,'B-PorHerramienta'!$J$2:$J$2848,$AC763,'B-PorHerramienta'!$K$2:$K$2848,$AD763,'B-PorHerramienta'!$L$2:$L$2848,$AE763)*$AI$6,$AJ$6))</f>
        <v/>
      </c>
      <c r="E763" s="48" t="str">
        <f>IF(COUNTIFS('B-PorHerramienta'!$A$2:$A$2848,E$8,'B-PorHerramienta'!$J$2:$J$2848,$AC763,'B-PorHerramienta'!$K$2:$K$2848,$AD763,'B-PorHerramienta'!$L$2:$L$2848,$AE763,'B-PorHerramienta'!$F$2:$F$2848,"&lt;&gt;")=0,"",ROUND(SUMIFS(INDEX('B-PorHerramienta'!$F$2:$I$2848,0,$AH$6),'B-PorHerramienta'!$A$2:$A$2848,E$8,'B-PorHerramienta'!$J$2:$J$2848,$AC763,'B-PorHerramienta'!$K$2:$K$2848,$AD763,'B-PorHerramienta'!$L$2:$L$2848,$AE763)*$AI$6,$AJ$6))</f>
        <v/>
      </c>
      <c r="F763" s="48" t="str">
        <f>IF(COUNTIFS('B-PorHerramienta'!$A$2:$A$2848,F$8,'B-PorHerramienta'!$J$2:$J$2848,$AC763,'B-PorHerramienta'!$K$2:$K$2848,$AD763,'B-PorHerramienta'!$L$2:$L$2848,$AE763,'B-PorHerramienta'!$F$2:$F$2848,"&lt;&gt;")=0,"",ROUND(SUMIFS(INDEX('B-PorHerramienta'!$F$2:$I$2848,0,$AH$6),'B-PorHerramienta'!$A$2:$A$2848,F$8,'B-PorHerramienta'!$J$2:$J$2848,$AC763,'B-PorHerramienta'!$K$2:$K$2848,$AD763,'B-PorHerramienta'!$L$2:$L$2848,$AE763)*$AI$6,$AJ$6))</f>
        <v/>
      </c>
      <c r="G763" s="48" t="str">
        <f>IF(COUNTIFS('B-PorHerramienta'!$A$2:$A$2848,G$8,'B-PorHerramienta'!$J$2:$J$2848,$AC763,'B-PorHerramienta'!$K$2:$K$2848,$AD763,'B-PorHerramienta'!$L$2:$L$2848,$AE763,'B-PorHerramienta'!$F$2:$F$2848,"&lt;&gt;")=0,"",ROUND(SUMIFS(INDEX('B-PorHerramienta'!$F$2:$I$2848,0,$AH$6),'B-PorHerramienta'!$A$2:$A$2848,G$8,'B-PorHerramienta'!$J$2:$J$2848,$AC763,'B-PorHerramienta'!$K$2:$K$2848,$AD763,'B-PorHerramienta'!$L$2:$L$2848,$AE763)*$AI$6,$AJ$6))</f>
        <v/>
      </c>
      <c r="H763" s="48" t="str">
        <f>IF(COUNTIFS('B-PorHerramienta'!$A$2:$A$2848,H$8,'B-PorHerramienta'!$J$2:$J$2848,$AC763,'B-PorHerramienta'!$K$2:$K$2848,$AD763,'B-PorHerramienta'!$L$2:$L$2848,$AE763,'B-PorHerramienta'!$F$2:$F$2848,"&lt;&gt;")=0,"",ROUND(SUMIFS(INDEX('B-PorHerramienta'!$F$2:$I$2848,0,$AH$6),'B-PorHerramienta'!$A$2:$A$2848,H$8,'B-PorHerramienta'!$J$2:$J$2848,$AC763,'B-PorHerramienta'!$K$2:$K$2848,$AD763,'B-PorHerramienta'!$L$2:$L$2848,$AE763)*$AI$6,$AJ$6))</f>
        <v/>
      </c>
      <c r="I763" s="48">
        <f>IF(COUNTIFS('B-PorHerramienta'!$A$2:$A$2848,I$8,'B-PorHerramienta'!$J$2:$J$2848,$AC763,'B-PorHerramienta'!$K$2:$K$2848,$AD763,'B-PorHerramienta'!$L$2:$L$2848,$AE763,'B-PorHerramienta'!$F$2:$F$2848,"&lt;&gt;")=0,"",ROUND(SUMIFS(INDEX('B-PorHerramienta'!$F$2:$I$2848,0,$AH$6),'B-PorHerramienta'!$A$2:$A$2848,I$8,'B-PorHerramienta'!$J$2:$J$2848,$AC763,'B-PorHerramienta'!$K$2:$K$2848,$AD763,'B-PorHerramienta'!$L$2:$L$2848,$AE763)*$AI$6,$AJ$6))</f>
        <v>4.8399999999999999E-2</v>
      </c>
      <c r="J763" s="48">
        <f>IF(COUNTIFS('B-PorHerramienta'!$A$2:$A$2848,J$8,'B-PorHerramienta'!$J$2:$J$2848,$AC763,'B-PorHerramienta'!$K$2:$K$2848,$AD763,'B-PorHerramienta'!$L$2:$L$2848,$AE763,'B-PorHerramienta'!$F$2:$F$2848,"&lt;&gt;")=0,"",ROUND(SUMIFS(INDEX('B-PorHerramienta'!$F$2:$I$2848,0,$AH$6),'B-PorHerramienta'!$A$2:$A$2848,J$8,'B-PorHerramienta'!$J$2:$J$2848,$AC763,'B-PorHerramienta'!$K$2:$K$2848,$AD763,'B-PorHerramienta'!$L$2:$L$2848,$AE763)*$AI$6,$AJ$6))</f>
        <v>4.0300000000000002E-2</v>
      </c>
      <c r="K763" s="48">
        <f>IF(COUNTIFS('B-PorHerramienta'!$A$2:$A$2848,K$8,'B-PorHerramienta'!$J$2:$J$2848,$AC763,'B-PorHerramienta'!$K$2:$K$2848,$AD763,'B-PorHerramienta'!$L$2:$L$2848,$AE763,'B-PorHerramienta'!$F$2:$F$2848,"&lt;&gt;")=0,"",ROUND(SUMIFS(INDEX('B-PorHerramienta'!$F$2:$I$2848,0,$AH$6),'B-PorHerramienta'!$A$2:$A$2848,K$8,'B-PorHerramienta'!$J$2:$J$2848,$AC763,'B-PorHerramienta'!$K$2:$K$2848,$AD763,'B-PorHerramienta'!$L$2:$L$2848,$AE763)*$AI$6,$AJ$6))</f>
        <v>4.7600000000000003E-2</v>
      </c>
      <c r="L763" s="48">
        <f>IF(COUNTIFS('B-PorHerramienta'!$A$2:$A$2848,L$8,'B-PorHerramienta'!$J$2:$J$2848,$AC763,'B-PorHerramienta'!$K$2:$K$2848,$AD763,'B-PorHerramienta'!$L$2:$L$2848,$AE763,'B-PorHerramienta'!$F$2:$F$2848,"&lt;&gt;")=0,"",ROUND(SUMIFS(INDEX('B-PorHerramienta'!$F$2:$I$2848,0,$AH$6),'B-PorHerramienta'!$A$2:$A$2848,L$8,'B-PorHerramienta'!$J$2:$J$2848,$AC763,'B-PorHerramienta'!$K$2:$K$2848,$AD763,'B-PorHerramienta'!$L$2:$L$2848,$AE763)*$AI$6,$AJ$6))</f>
        <v>4.7399999999999998E-2</v>
      </c>
      <c r="M763" s="48">
        <f>IF(COUNTIFS('B-PorHerramienta'!$A$2:$A$2848,M$8,'B-PorHerramienta'!$J$2:$J$2848,$AC763,'B-PorHerramienta'!$K$2:$K$2848,$AD763,'B-PorHerramienta'!$L$2:$L$2848,$AE763,'B-PorHerramienta'!$F$2:$F$2848,"&lt;&gt;")=0,"",ROUND(SUMIFS(INDEX('B-PorHerramienta'!$F$2:$I$2848,0,$AH$6),'B-PorHerramienta'!$A$2:$A$2848,M$8,'B-PorHerramienta'!$J$2:$J$2848,$AC763,'B-PorHerramienta'!$K$2:$K$2848,$AD763,'B-PorHerramienta'!$L$2:$L$2848,$AE763)*$AI$6,$AJ$6))</f>
        <v>4.4400000000000002E-2</v>
      </c>
      <c r="N763" s="48" t="str">
        <f>IF(COUNTIFS('B-PorHerramienta'!$A$2:$A$2848,N$8,'B-PorHerramienta'!$J$2:$J$2848,$AC763,'B-PorHerramienta'!$K$2:$K$2848,$AD763,'B-PorHerramienta'!$L$2:$L$2848,$AE763,'B-PorHerramienta'!$F$2:$F$2848,"&lt;&gt;")=0,"",ROUND(SUMIFS(INDEX('B-PorHerramienta'!$F$2:$I$2848,0,$AH$6),'B-PorHerramienta'!$A$2:$A$2848,N$8,'B-PorHerramienta'!$J$2:$J$2848,$AC763,'B-PorHerramienta'!$K$2:$K$2848,$AD763,'B-PorHerramienta'!$L$2:$L$2848,$AE763)*$AI$6,$AJ$6))</f>
        <v/>
      </c>
      <c r="O763" s="48" t="str">
        <f>IF(COUNTIFS('B-PorHerramienta'!$A$2:$A$2848,O$8,'B-PorHerramienta'!$J$2:$J$2848,$AC763,'B-PorHerramienta'!$K$2:$K$2848,$AD763,'B-PorHerramienta'!$L$2:$L$2848,$AE763,'B-PorHerramienta'!$F$2:$F$2848,"&lt;&gt;")=0,"",ROUND(SUMIFS(INDEX('B-PorHerramienta'!$F$2:$I$2848,0,$AH$6),'B-PorHerramienta'!$A$2:$A$2848,O$8,'B-PorHerramienta'!$J$2:$J$2848,$AC763,'B-PorHerramienta'!$K$2:$K$2848,$AD763,'B-PorHerramienta'!$L$2:$L$2848,$AE763)*$AI$6,$AJ$6))</f>
        <v/>
      </c>
      <c r="P763" s="48" t="str">
        <f>IF(COUNTIFS('B-PorHerramienta'!$A$2:$A$2848,P$8,'B-PorHerramienta'!$J$2:$J$2848,$AC763,'B-PorHerramienta'!$K$2:$K$2848,$AD763,'B-PorHerramienta'!$L$2:$L$2848,$AE763,'B-PorHerramienta'!$F$2:$F$2848,"&lt;&gt;")=0,"",ROUND(SUMIFS(INDEX('B-PorHerramienta'!$F$2:$I$2848,0,$AH$6),'B-PorHerramienta'!$A$2:$A$2848,P$8,'B-PorHerramienta'!$J$2:$J$2848,$AC763,'B-PorHerramienta'!$K$2:$K$2848,$AD763,'B-PorHerramienta'!$L$2:$L$2848,$AE763)*$AI$6,$AJ$6))</f>
        <v/>
      </c>
      <c r="Q763" s="48" t="str">
        <f>IF(COUNTIFS('B-PorHerramienta'!$A$2:$A$2848,Q$8,'B-PorHerramienta'!$J$2:$J$2848,$AC763,'B-PorHerramienta'!$K$2:$K$2848,$AD763,'B-PorHerramienta'!$L$2:$L$2848,$AE763,'B-PorHerramienta'!$F$2:$F$2848,"&lt;&gt;")=0,"",ROUND(SUMIFS(INDEX('B-PorHerramienta'!$F$2:$I$2848,0,$AH$6),'B-PorHerramienta'!$A$2:$A$2848,Q$8,'B-PorHerramienta'!$J$2:$J$2848,$AC763,'B-PorHerramienta'!$K$2:$K$2848,$AD763,'B-PorHerramienta'!$L$2:$L$2848,$AE763)*$AI$6,$AJ$6))</f>
        <v/>
      </c>
      <c r="R763" s="48" t="str">
        <f>IF(COUNTIFS('B-PorHerramienta'!$A$2:$A$2848,R$8,'B-PorHerramienta'!$J$2:$J$2848,$AC763,'B-PorHerramienta'!$K$2:$K$2848,$AD763,'B-PorHerramienta'!$L$2:$L$2848,$AE763,'B-PorHerramienta'!$F$2:$F$2848,"&lt;&gt;")=0,"",ROUND(SUMIFS(INDEX('B-PorHerramienta'!$F$2:$I$2848,0,$AH$6),'B-PorHerramienta'!$A$2:$A$2848,R$8,'B-PorHerramienta'!$J$2:$J$2848,$AC763,'B-PorHerramienta'!$K$2:$K$2848,$AD763,'B-PorHerramienta'!$L$2:$L$2848,$AE763)*$AI$6,$AJ$6))</f>
        <v/>
      </c>
      <c r="S763" s="48" t="str">
        <f>IF(COUNTIFS('B-PorHerramienta'!$A$2:$A$2848,S$8,'B-PorHerramienta'!$J$2:$J$2848,$AC763,'B-PorHerramienta'!$K$2:$K$2848,$AD763,'B-PorHerramienta'!$L$2:$L$2848,$AE763,'B-PorHerramienta'!$F$2:$F$2848,"&lt;&gt;")=0,"",ROUND(SUMIFS(INDEX('B-PorHerramienta'!$F$2:$I$2848,0,$AH$6),'B-PorHerramienta'!$A$2:$A$2848,S$8,'B-PorHerramienta'!$J$2:$J$2848,$AC763,'B-PorHerramienta'!$K$2:$K$2848,$AD763,'B-PorHerramienta'!$L$2:$L$2848,$AE763)*$AI$6,$AJ$6))</f>
        <v/>
      </c>
      <c r="T763" s="48" t="str">
        <f>IF(COUNTIFS('B-PorHerramienta'!$A$2:$A$2848,T$8,'B-PorHerramienta'!$J$2:$J$2848,$AC763,'B-PorHerramienta'!$K$2:$K$2848,$AD763,'B-PorHerramienta'!$L$2:$L$2848,$AE763,'B-PorHerramienta'!$F$2:$F$2848,"&lt;&gt;")=0,"",ROUND(SUMIFS(INDEX('B-PorHerramienta'!$F$2:$I$2848,0,$AH$6),'B-PorHerramienta'!$A$2:$A$2848,T$8,'B-PorHerramienta'!$J$2:$J$2848,$AC763,'B-PorHerramienta'!$K$2:$K$2848,$AD763,'B-PorHerramienta'!$L$2:$L$2848,$AE763)*$AI$6,$AJ$6))</f>
        <v/>
      </c>
      <c r="U763" s="48" t="str">
        <f>IF(COUNTIFS('B-PorHerramienta'!$A$2:$A$2848,U$8,'B-PorHerramienta'!$J$2:$J$2848,$AC763,'B-PorHerramienta'!$K$2:$K$2848,$AD763,'B-PorHerramienta'!$L$2:$L$2848,$AE763,'B-PorHerramienta'!$F$2:$F$2848,"&lt;&gt;")=0,"",ROUND(SUMIFS(INDEX('B-PorHerramienta'!$F$2:$I$2848,0,$AH$6),'B-PorHerramienta'!$A$2:$A$2848,U$8,'B-PorHerramienta'!$J$2:$J$2848,$AC763,'B-PorHerramienta'!$K$2:$K$2848,$AD763,'B-PorHerramienta'!$L$2:$L$2848,$AE763)*$AI$6,$AJ$6))</f>
        <v/>
      </c>
      <c r="V763" s="48" t="str">
        <f>IF(COUNTIFS('B-PorHerramienta'!$A$2:$A$2848,V$8,'B-PorHerramienta'!$J$2:$J$2848,$AC763,'B-PorHerramienta'!$K$2:$K$2848,$AD763,'B-PorHerramienta'!$L$2:$L$2848,$AE763,'B-PorHerramienta'!$F$2:$F$2848,"&lt;&gt;")=0,"",ROUND(SUMIFS(INDEX('B-PorHerramienta'!$F$2:$I$2848,0,$AH$6),'B-PorHerramienta'!$A$2:$A$2848,V$8,'B-PorHerramienta'!$J$2:$J$2848,$AC763,'B-PorHerramienta'!$K$2:$K$2848,$AD763,'B-PorHerramienta'!$L$2:$L$2848,$AE763)*$AI$6,$AJ$6))</f>
        <v/>
      </c>
      <c r="W763" s="48" t="str">
        <f>IF(COUNTIFS('B-PorHerramienta'!$A$2:$A$2848,W$8,'B-PorHerramienta'!$J$2:$J$2848,$AC763,'B-PorHerramienta'!$K$2:$K$2848,$AD763,'B-PorHerramienta'!$L$2:$L$2848,$AE763,'B-PorHerramienta'!$F$2:$F$2848,"&lt;&gt;")=0,"",ROUND(SUMIFS(INDEX('B-PorHerramienta'!$F$2:$I$2848,0,$AH$6),'B-PorHerramienta'!$A$2:$A$2848,W$8,'B-PorHerramienta'!$J$2:$J$2848,$AC763,'B-PorHerramienta'!$K$2:$K$2848,$AD763,'B-PorHerramienta'!$L$2:$L$2848,$AE763)*$AI$6,$AJ$6))</f>
        <v/>
      </c>
      <c r="X763" s="48" t="str">
        <f>IF(COUNTIFS('B-PorHerramienta'!$A$2:$A$2848,X$8,'B-PorHerramienta'!$J$2:$J$2848,$AC763,'B-PorHerramienta'!$K$2:$K$2848,$AD763,'B-PorHerramienta'!$L$2:$L$2848,$AE763,'B-PorHerramienta'!$F$2:$F$2848,"&lt;&gt;")=0,"",ROUND(SUMIFS(INDEX('B-PorHerramienta'!$F$2:$I$2848,0,$AH$6),'B-PorHerramienta'!$A$2:$A$2848,X$8,'B-PorHerramienta'!$J$2:$J$2848,$AC763,'B-PorHerramienta'!$K$2:$K$2848,$AD763,'B-PorHerramienta'!$L$2:$L$2848,$AE763)*$AI$6,$AJ$6))</f>
        <v/>
      </c>
      <c r="Y763" s="48" t="str">
        <f>IF(COUNTIFS('B-PorHerramienta'!$A$2:$A$2848,Y$8,'B-PorHerramienta'!$J$2:$J$2848,$AC763,'B-PorHerramienta'!$K$2:$K$2848,$AD763,'B-PorHerramienta'!$L$2:$L$2848,$AE763,'B-PorHerramienta'!$F$2:$F$2848,"&lt;&gt;")=0,"",ROUND(SUMIFS(INDEX('B-PorHerramienta'!$F$2:$I$2848,0,$AH$6),'B-PorHerramienta'!$A$2:$A$2848,Y$8,'B-PorHerramienta'!$J$2:$J$2848,$AC763,'B-PorHerramienta'!$K$2:$K$2848,$AD763,'B-PorHerramienta'!$L$2:$L$2848,$AE763)*$AI$6,$AJ$6))</f>
        <v/>
      </c>
      <c r="Z763" s="48" t="str">
        <f>IF(COUNTIFS('B-PorHerramienta'!$A$2:$A$2848,Z$8,'B-PorHerramienta'!$J$2:$J$2848,$AC763,'B-PorHerramienta'!$K$2:$K$2848,$AD763,'B-PorHerramienta'!$L$2:$L$2848,$AE763,'B-PorHerramienta'!$F$2:$F$2848,"&lt;&gt;")=0,"",ROUND(SUMIFS(INDEX('B-PorHerramienta'!$F$2:$I$2848,0,$AH$6),'B-PorHerramienta'!$A$2:$A$2848,Z$8,'B-PorHerramienta'!$J$2:$J$2848,$AC763,'B-PorHerramienta'!$K$2:$K$2848,$AD763,'B-PorHerramienta'!$L$2:$L$2848,$AE763)*$AI$6,$AJ$6))</f>
        <v/>
      </c>
      <c r="AA763" s="6"/>
      <c r="AB763" s="35">
        <v>2</v>
      </c>
      <c r="AC763" s="35" t="s">
        <v>1653</v>
      </c>
      <c r="AD763" s="35" t="s">
        <v>1665</v>
      </c>
      <c r="AE763" s="35" t="s">
        <v>1667</v>
      </c>
      <c r="AF763" s="35"/>
      <c r="AG763" s="35"/>
      <c r="AH763" s="35"/>
      <c r="AI763" s="35"/>
      <c r="AJ763" s="35"/>
      <c r="AK763" s="35"/>
    </row>
    <row r="764" spans="1:37" ht="60" hidden="1" outlineLevel="2" collapsed="1" x14ac:dyDescent="0.25">
      <c r="A764" s="49" t="s">
        <v>2230</v>
      </c>
      <c r="B764" s="47" t="s">
        <v>2229</v>
      </c>
      <c r="C764" s="48" t="str">
        <f>IF(COUNTIFS('B-PorHerramienta'!$A$2:$A$2848,C$8,'B-PorHerramienta'!$J$2:$J$2848,$AC764,'B-PorHerramienta'!$K$2:$K$2848,$AD764,'B-PorHerramienta'!$L$2:$L$2848,$AE764,'B-PorHerramienta'!$F$2:$F$2848,"&lt;&gt;")=0,"",ROUND(SUMIFS(INDEX('B-PorHerramienta'!$F$2:$I$2848,0,$AH$6),'B-PorHerramienta'!$A$2:$A$2848,C$8,'B-PorHerramienta'!$J$2:$J$2848,$AC764,'B-PorHerramienta'!$K$2:$K$2848,$AD764,'B-PorHerramienta'!$L$2:$L$2848,$AE764)*$AI$6,$AJ$6))</f>
        <v/>
      </c>
      <c r="D764" s="48" t="str">
        <f>IF(COUNTIFS('B-PorHerramienta'!$A$2:$A$2848,D$8,'B-PorHerramienta'!$J$2:$J$2848,$AC764,'B-PorHerramienta'!$K$2:$K$2848,$AD764,'B-PorHerramienta'!$L$2:$L$2848,$AE764,'B-PorHerramienta'!$F$2:$F$2848,"&lt;&gt;")=0,"",ROUND(SUMIFS(INDEX('B-PorHerramienta'!$F$2:$I$2848,0,$AH$6),'B-PorHerramienta'!$A$2:$A$2848,D$8,'B-PorHerramienta'!$J$2:$J$2848,$AC764,'B-PorHerramienta'!$K$2:$K$2848,$AD764,'B-PorHerramienta'!$L$2:$L$2848,$AE764)*$AI$6,$AJ$6))</f>
        <v/>
      </c>
      <c r="E764" s="48" t="str">
        <f>IF(COUNTIFS('B-PorHerramienta'!$A$2:$A$2848,E$8,'B-PorHerramienta'!$J$2:$J$2848,$AC764,'B-PorHerramienta'!$K$2:$K$2848,$AD764,'B-PorHerramienta'!$L$2:$L$2848,$AE764,'B-PorHerramienta'!$F$2:$F$2848,"&lt;&gt;")=0,"",ROUND(SUMIFS(INDEX('B-PorHerramienta'!$F$2:$I$2848,0,$AH$6),'B-PorHerramienta'!$A$2:$A$2848,E$8,'B-PorHerramienta'!$J$2:$J$2848,$AC764,'B-PorHerramienta'!$K$2:$K$2848,$AD764,'B-PorHerramienta'!$L$2:$L$2848,$AE764)*$AI$6,$AJ$6))</f>
        <v/>
      </c>
      <c r="F764" s="48" t="str">
        <f>IF(COUNTIFS('B-PorHerramienta'!$A$2:$A$2848,F$8,'B-PorHerramienta'!$J$2:$J$2848,$AC764,'B-PorHerramienta'!$K$2:$K$2848,$AD764,'B-PorHerramienta'!$L$2:$L$2848,$AE764,'B-PorHerramienta'!$F$2:$F$2848,"&lt;&gt;")=0,"",ROUND(SUMIFS(INDEX('B-PorHerramienta'!$F$2:$I$2848,0,$AH$6),'B-PorHerramienta'!$A$2:$A$2848,F$8,'B-PorHerramienta'!$J$2:$J$2848,$AC764,'B-PorHerramienta'!$K$2:$K$2848,$AD764,'B-PorHerramienta'!$L$2:$L$2848,$AE764)*$AI$6,$AJ$6))</f>
        <v/>
      </c>
      <c r="G764" s="48" t="str">
        <f>IF(COUNTIFS('B-PorHerramienta'!$A$2:$A$2848,G$8,'B-PorHerramienta'!$J$2:$J$2848,$AC764,'B-PorHerramienta'!$K$2:$K$2848,$AD764,'B-PorHerramienta'!$L$2:$L$2848,$AE764,'B-PorHerramienta'!$F$2:$F$2848,"&lt;&gt;")=0,"",ROUND(SUMIFS(INDEX('B-PorHerramienta'!$F$2:$I$2848,0,$AH$6),'B-PorHerramienta'!$A$2:$A$2848,G$8,'B-PorHerramienta'!$J$2:$J$2848,$AC764,'B-PorHerramienta'!$K$2:$K$2848,$AD764,'B-PorHerramienta'!$L$2:$L$2848,$AE764)*$AI$6,$AJ$6))</f>
        <v/>
      </c>
      <c r="H764" s="48" t="str">
        <f>IF(COUNTIFS('B-PorHerramienta'!$A$2:$A$2848,H$8,'B-PorHerramienta'!$J$2:$J$2848,$AC764,'B-PorHerramienta'!$K$2:$K$2848,$AD764,'B-PorHerramienta'!$L$2:$L$2848,$AE764,'B-PorHerramienta'!$F$2:$F$2848,"&lt;&gt;")=0,"",ROUND(SUMIFS(INDEX('B-PorHerramienta'!$F$2:$I$2848,0,$AH$6),'B-PorHerramienta'!$A$2:$A$2848,H$8,'B-PorHerramienta'!$J$2:$J$2848,$AC764,'B-PorHerramienta'!$K$2:$K$2848,$AD764,'B-PorHerramienta'!$L$2:$L$2848,$AE764)*$AI$6,$AJ$6))</f>
        <v/>
      </c>
      <c r="I764" s="48">
        <f>IF(COUNTIFS('B-PorHerramienta'!$A$2:$A$2848,I$8,'B-PorHerramienta'!$J$2:$J$2848,$AC764,'B-PorHerramienta'!$K$2:$K$2848,$AD764,'B-PorHerramienta'!$L$2:$L$2848,$AE764,'B-PorHerramienta'!$F$2:$F$2848,"&lt;&gt;")=0,"",ROUND(SUMIFS(INDEX('B-PorHerramienta'!$F$2:$I$2848,0,$AH$6),'B-PorHerramienta'!$A$2:$A$2848,I$8,'B-PorHerramienta'!$J$2:$J$2848,$AC764,'B-PorHerramienta'!$K$2:$K$2848,$AD764,'B-PorHerramienta'!$L$2:$L$2848,$AE764)*$AI$6,$AJ$6))</f>
        <v>2.18E-2</v>
      </c>
      <c r="J764" s="48">
        <f>IF(COUNTIFS('B-PorHerramienta'!$A$2:$A$2848,J$8,'B-PorHerramienta'!$J$2:$J$2848,$AC764,'B-PorHerramienta'!$K$2:$K$2848,$AD764,'B-PorHerramienta'!$L$2:$L$2848,$AE764,'B-PorHerramienta'!$F$2:$F$2848,"&lt;&gt;")=0,"",ROUND(SUMIFS(INDEX('B-PorHerramienta'!$F$2:$I$2848,0,$AH$6),'B-PorHerramienta'!$A$2:$A$2848,J$8,'B-PorHerramienta'!$J$2:$J$2848,$AC764,'B-PorHerramienta'!$K$2:$K$2848,$AD764,'B-PorHerramienta'!$L$2:$L$2848,$AE764)*$AI$6,$AJ$6))</f>
        <v>2.1499999999999998E-2</v>
      </c>
      <c r="K764" s="48">
        <f>IF(COUNTIFS('B-PorHerramienta'!$A$2:$A$2848,K$8,'B-PorHerramienta'!$J$2:$J$2848,$AC764,'B-PorHerramienta'!$K$2:$K$2848,$AD764,'B-PorHerramienta'!$L$2:$L$2848,$AE764,'B-PorHerramienta'!$F$2:$F$2848,"&lt;&gt;")=0,"",ROUND(SUMIFS(INDEX('B-PorHerramienta'!$F$2:$I$2848,0,$AH$6),'B-PorHerramienta'!$A$2:$A$2848,K$8,'B-PorHerramienta'!$J$2:$J$2848,$AC764,'B-PorHerramienta'!$K$2:$K$2848,$AD764,'B-PorHerramienta'!$L$2:$L$2848,$AE764)*$AI$6,$AJ$6))</f>
        <v>2.3900000000000001E-2</v>
      </c>
      <c r="L764" s="48">
        <f>IF(COUNTIFS('B-PorHerramienta'!$A$2:$A$2848,L$8,'B-PorHerramienta'!$J$2:$J$2848,$AC764,'B-PorHerramienta'!$K$2:$K$2848,$AD764,'B-PorHerramienta'!$L$2:$L$2848,$AE764,'B-PorHerramienta'!$F$2:$F$2848,"&lt;&gt;")=0,"",ROUND(SUMIFS(INDEX('B-PorHerramienta'!$F$2:$I$2848,0,$AH$6),'B-PorHerramienta'!$A$2:$A$2848,L$8,'B-PorHerramienta'!$J$2:$J$2848,$AC764,'B-PorHerramienta'!$K$2:$K$2848,$AD764,'B-PorHerramienta'!$L$2:$L$2848,$AE764)*$AI$6,$AJ$6))</f>
        <v>2.3699999999999999E-2</v>
      </c>
      <c r="M764" s="48">
        <f>IF(COUNTIFS('B-PorHerramienta'!$A$2:$A$2848,M$8,'B-PorHerramienta'!$J$2:$J$2848,$AC764,'B-PorHerramienta'!$K$2:$K$2848,$AD764,'B-PorHerramienta'!$L$2:$L$2848,$AE764,'B-PorHerramienta'!$F$2:$F$2848,"&lt;&gt;")=0,"",ROUND(SUMIFS(INDEX('B-PorHerramienta'!$F$2:$I$2848,0,$AH$6),'B-PorHerramienta'!$A$2:$A$2848,M$8,'B-PorHerramienta'!$J$2:$J$2848,$AC764,'B-PorHerramienta'!$K$2:$K$2848,$AD764,'B-PorHerramienta'!$L$2:$L$2848,$AE764)*$AI$6,$AJ$6))</f>
        <v>2.1700000000000001E-2</v>
      </c>
      <c r="N764" s="48" t="str">
        <f>IF(COUNTIFS('B-PorHerramienta'!$A$2:$A$2848,N$8,'B-PorHerramienta'!$J$2:$J$2848,$AC764,'B-PorHerramienta'!$K$2:$K$2848,$AD764,'B-PorHerramienta'!$L$2:$L$2848,$AE764,'B-PorHerramienta'!$F$2:$F$2848,"&lt;&gt;")=0,"",ROUND(SUMIFS(INDEX('B-PorHerramienta'!$F$2:$I$2848,0,$AH$6),'B-PorHerramienta'!$A$2:$A$2848,N$8,'B-PorHerramienta'!$J$2:$J$2848,$AC764,'B-PorHerramienta'!$K$2:$K$2848,$AD764,'B-PorHerramienta'!$L$2:$L$2848,$AE764)*$AI$6,$AJ$6))</f>
        <v/>
      </c>
      <c r="O764" s="48" t="str">
        <f>IF(COUNTIFS('B-PorHerramienta'!$A$2:$A$2848,O$8,'B-PorHerramienta'!$J$2:$J$2848,$AC764,'B-PorHerramienta'!$K$2:$K$2848,$AD764,'B-PorHerramienta'!$L$2:$L$2848,$AE764,'B-PorHerramienta'!$F$2:$F$2848,"&lt;&gt;")=0,"",ROUND(SUMIFS(INDEX('B-PorHerramienta'!$F$2:$I$2848,0,$AH$6),'B-PorHerramienta'!$A$2:$A$2848,O$8,'B-PorHerramienta'!$J$2:$J$2848,$AC764,'B-PorHerramienta'!$K$2:$K$2848,$AD764,'B-PorHerramienta'!$L$2:$L$2848,$AE764)*$AI$6,$AJ$6))</f>
        <v/>
      </c>
      <c r="P764" s="48" t="str">
        <f>IF(COUNTIFS('B-PorHerramienta'!$A$2:$A$2848,P$8,'B-PorHerramienta'!$J$2:$J$2848,$AC764,'B-PorHerramienta'!$K$2:$K$2848,$AD764,'B-PorHerramienta'!$L$2:$L$2848,$AE764,'B-PorHerramienta'!$F$2:$F$2848,"&lt;&gt;")=0,"",ROUND(SUMIFS(INDEX('B-PorHerramienta'!$F$2:$I$2848,0,$AH$6),'B-PorHerramienta'!$A$2:$A$2848,P$8,'B-PorHerramienta'!$J$2:$J$2848,$AC764,'B-PorHerramienta'!$K$2:$K$2848,$AD764,'B-PorHerramienta'!$L$2:$L$2848,$AE764)*$AI$6,$AJ$6))</f>
        <v/>
      </c>
      <c r="Q764" s="48" t="str">
        <f>IF(COUNTIFS('B-PorHerramienta'!$A$2:$A$2848,Q$8,'B-PorHerramienta'!$J$2:$J$2848,$AC764,'B-PorHerramienta'!$K$2:$K$2848,$AD764,'B-PorHerramienta'!$L$2:$L$2848,$AE764,'B-PorHerramienta'!$F$2:$F$2848,"&lt;&gt;")=0,"",ROUND(SUMIFS(INDEX('B-PorHerramienta'!$F$2:$I$2848,0,$AH$6),'B-PorHerramienta'!$A$2:$A$2848,Q$8,'B-PorHerramienta'!$J$2:$J$2848,$AC764,'B-PorHerramienta'!$K$2:$K$2848,$AD764,'B-PorHerramienta'!$L$2:$L$2848,$AE764)*$AI$6,$AJ$6))</f>
        <v/>
      </c>
      <c r="R764" s="48" t="str">
        <f>IF(COUNTIFS('B-PorHerramienta'!$A$2:$A$2848,R$8,'B-PorHerramienta'!$J$2:$J$2848,$AC764,'B-PorHerramienta'!$K$2:$K$2848,$AD764,'B-PorHerramienta'!$L$2:$L$2848,$AE764,'B-PorHerramienta'!$F$2:$F$2848,"&lt;&gt;")=0,"",ROUND(SUMIFS(INDEX('B-PorHerramienta'!$F$2:$I$2848,0,$AH$6),'B-PorHerramienta'!$A$2:$A$2848,R$8,'B-PorHerramienta'!$J$2:$J$2848,$AC764,'B-PorHerramienta'!$K$2:$K$2848,$AD764,'B-PorHerramienta'!$L$2:$L$2848,$AE764)*$AI$6,$AJ$6))</f>
        <v/>
      </c>
      <c r="S764" s="48" t="str">
        <f>IF(COUNTIFS('B-PorHerramienta'!$A$2:$A$2848,S$8,'B-PorHerramienta'!$J$2:$J$2848,$AC764,'B-PorHerramienta'!$K$2:$K$2848,$AD764,'B-PorHerramienta'!$L$2:$L$2848,$AE764,'B-PorHerramienta'!$F$2:$F$2848,"&lt;&gt;")=0,"",ROUND(SUMIFS(INDEX('B-PorHerramienta'!$F$2:$I$2848,0,$AH$6),'B-PorHerramienta'!$A$2:$A$2848,S$8,'B-PorHerramienta'!$J$2:$J$2848,$AC764,'B-PorHerramienta'!$K$2:$K$2848,$AD764,'B-PorHerramienta'!$L$2:$L$2848,$AE764)*$AI$6,$AJ$6))</f>
        <v/>
      </c>
      <c r="T764" s="48" t="str">
        <f>IF(COUNTIFS('B-PorHerramienta'!$A$2:$A$2848,T$8,'B-PorHerramienta'!$J$2:$J$2848,$AC764,'B-PorHerramienta'!$K$2:$K$2848,$AD764,'B-PorHerramienta'!$L$2:$L$2848,$AE764,'B-PorHerramienta'!$F$2:$F$2848,"&lt;&gt;")=0,"",ROUND(SUMIFS(INDEX('B-PorHerramienta'!$F$2:$I$2848,0,$AH$6),'B-PorHerramienta'!$A$2:$A$2848,T$8,'B-PorHerramienta'!$J$2:$J$2848,$AC764,'B-PorHerramienta'!$K$2:$K$2848,$AD764,'B-PorHerramienta'!$L$2:$L$2848,$AE764)*$AI$6,$AJ$6))</f>
        <v/>
      </c>
      <c r="U764" s="48" t="str">
        <f>IF(COUNTIFS('B-PorHerramienta'!$A$2:$A$2848,U$8,'B-PorHerramienta'!$J$2:$J$2848,$AC764,'B-PorHerramienta'!$K$2:$K$2848,$AD764,'B-PorHerramienta'!$L$2:$L$2848,$AE764,'B-PorHerramienta'!$F$2:$F$2848,"&lt;&gt;")=0,"",ROUND(SUMIFS(INDEX('B-PorHerramienta'!$F$2:$I$2848,0,$AH$6),'B-PorHerramienta'!$A$2:$A$2848,U$8,'B-PorHerramienta'!$J$2:$J$2848,$AC764,'B-PorHerramienta'!$K$2:$K$2848,$AD764,'B-PorHerramienta'!$L$2:$L$2848,$AE764)*$AI$6,$AJ$6))</f>
        <v/>
      </c>
      <c r="V764" s="48" t="str">
        <f>IF(COUNTIFS('B-PorHerramienta'!$A$2:$A$2848,V$8,'B-PorHerramienta'!$J$2:$J$2848,$AC764,'B-PorHerramienta'!$K$2:$K$2848,$AD764,'B-PorHerramienta'!$L$2:$L$2848,$AE764,'B-PorHerramienta'!$F$2:$F$2848,"&lt;&gt;")=0,"",ROUND(SUMIFS(INDEX('B-PorHerramienta'!$F$2:$I$2848,0,$AH$6),'B-PorHerramienta'!$A$2:$A$2848,V$8,'B-PorHerramienta'!$J$2:$J$2848,$AC764,'B-PorHerramienta'!$K$2:$K$2848,$AD764,'B-PorHerramienta'!$L$2:$L$2848,$AE764)*$AI$6,$AJ$6))</f>
        <v/>
      </c>
      <c r="W764" s="48" t="str">
        <f>IF(COUNTIFS('B-PorHerramienta'!$A$2:$A$2848,W$8,'B-PorHerramienta'!$J$2:$J$2848,$AC764,'B-PorHerramienta'!$K$2:$K$2848,$AD764,'B-PorHerramienta'!$L$2:$L$2848,$AE764,'B-PorHerramienta'!$F$2:$F$2848,"&lt;&gt;")=0,"",ROUND(SUMIFS(INDEX('B-PorHerramienta'!$F$2:$I$2848,0,$AH$6),'B-PorHerramienta'!$A$2:$A$2848,W$8,'B-PorHerramienta'!$J$2:$J$2848,$AC764,'B-PorHerramienta'!$K$2:$K$2848,$AD764,'B-PorHerramienta'!$L$2:$L$2848,$AE764)*$AI$6,$AJ$6))</f>
        <v/>
      </c>
      <c r="X764" s="48" t="str">
        <f>IF(COUNTIFS('B-PorHerramienta'!$A$2:$A$2848,X$8,'B-PorHerramienta'!$J$2:$J$2848,$AC764,'B-PorHerramienta'!$K$2:$K$2848,$AD764,'B-PorHerramienta'!$L$2:$L$2848,$AE764,'B-PorHerramienta'!$F$2:$F$2848,"&lt;&gt;")=0,"",ROUND(SUMIFS(INDEX('B-PorHerramienta'!$F$2:$I$2848,0,$AH$6),'B-PorHerramienta'!$A$2:$A$2848,X$8,'B-PorHerramienta'!$J$2:$J$2848,$AC764,'B-PorHerramienta'!$K$2:$K$2848,$AD764,'B-PorHerramienta'!$L$2:$L$2848,$AE764)*$AI$6,$AJ$6))</f>
        <v/>
      </c>
      <c r="Y764" s="48" t="str">
        <f>IF(COUNTIFS('B-PorHerramienta'!$A$2:$A$2848,Y$8,'B-PorHerramienta'!$J$2:$J$2848,$AC764,'B-PorHerramienta'!$K$2:$K$2848,$AD764,'B-PorHerramienta'!$L$2:$L$2848,$AE764,'B-PorHerramienta'!$F$2:$F$2848,"&lt;&gt;")=0,"",ROUND(SUMIFS(INDEX('B-PorHerramienta'!$F$2:$I$2848,0,$AH$6),'B-PorHerramienta'!$A$2:$A$2848,Y$8,'B-PorHerramienta'!$J$2:$J$2848,$AC764,'B-PorHerramienta'!$K$2:$K$2848,$AD764,'B-PorHerramienta'!$L$2:$L$2848,$AE764)*$AI$6,$AJ$6))</f>
        <v/>
      </c>
      <c r="Z764" s="48" t="str">
        <f>IF(COUNTIFS('B-PorHerramienta'!$A$2:$A$2848,Z$8,'B-PorHerramienta'!$J$2:$J$2848,$AC764,'B-PorHerramienta'!$K$2:$K$2848,$AD764,'B-PorHerramienta'!$L$2:$L$2848,$AE764,'B-PorHerramienta'!$F$2:$F$2848,"&lt;&gt;")=0,"",ROUND(SUMIFS(INDEX('B-PorHerramienta'!$F$2:$I$2848,0,$AH$6),'B-PorHerramienta'!$A$2:$A$2848,Z$8,'B-PorHerramienta'!$J$2:$J$2848,$AC764,'B-PorHerramienta'!$K$2:$K$2848,$AD764,'B-PorHerramienta'!$L$2:$L$2848,$AE764)*$AI$6,$AJ$6))</f>
        <v/>
      </c>
      <c r="AA764" s="6"/>
      <c r="AB764" s="35">
        <v>2</v>
      </c>
      <c r="AC764" s="35" t="s">
        <v>1653</v>
      </c>
      <c r="AD764" s="35" t="s">
        <v>1665</v>
      </c>
      <c r="AE764" s="35" t="s">
        <v>1668</v>
      </c>
      <c r="AF764" s="35"/>
      <c r="AG764" s="35"/>
      <c r="AH764" s="35"/>
      <c r="AI764" s="35"/>
      <c r="AJ764" s="35"/>
      <c r="AK764" s="35"/>
    </row>
    <row r="765" spans="1:37" ht="60" hidden="1" outlineLevel="2" collapsed="1" x14ac:dyDescent="0.25">
      <c r="A765" s="49" t="s">
        <v>2228</v>
      </c>
      <c r="B765" s="47" t="s">
        <v>2227</v>
      </c>
      <c r="C765" s="48" t="str">
        <f>IF(COUNTIFS('B-PorHerramienta'!$A$2:$A$2848,C$8,'B-PorHerramienta'!$J$2:$J$2848,$AC765,'B-PorHerramienta'!$K$2:$K$2848,$AD765,'B-PorHerramienta'!$L$2:$L$2848,$AE765,'B-PorHerramienta'!$F$2:$F$2848,"&lt;&gt;")=0,"",ROUND(SUMIFS(INDEX('B-PorHerramienta'!$F$2:$I$2848,0,$AH$6),'B-PorHerramienta'!$A$2:$A$2848,C$8,'B-PorHerramienta'!$J$2:$J$2848,$AC765,'B-PorHerramienta'!$K$2:$K$2848,$AD765,'B-PorHerramienta'!$L$2:$L$2848,$AE765)*$AI$6,$AJ$6))</f>
        <v/>
      </c>
      <c r="D765" s="48" t="str">
        <f>IF(COUNTIFS('B-PorHerramienta'!$A$2:$A$2848,D$8,'B-PorHerramienta'!$J$2:$J$2848,$AC765,'B-PorHerramienta'!$K$2:$K$2848,$AD765,'B-PorHerramienta'!$L$2:$L$2848,$AE765,'B-PorHerramienta'!$F$2:$F$2848,"&lt;&gt;")=0,"",ROUND(SUMIFS(INDEX('B-PorHerramienta'!$F$2:$I$2848,0,$AH$6),'B-PorHerramienta'!$A$2:$A$2848,D$8,'B-PorHerramienta'!$J$2:$J$2848,$AC765,'B-PorHerramienta'!$K$2:$K$2848,$AD765,'B-PorHerramienta'!$L$2:$L$2848,$AE765)*$AI$6,$AJ$6))</f>
        <v/>
      </c>
      <c r="E765" s="48" t="str">
        <f>IF(COUNTIFS('B-PorHerramienta'!$A$2:$A$2848,E$8,'B-PorHerramienta'!$J$2:$J$2848,$AC765,'B-PorHerramienta'!$K$2:$K$2848,$AD765,'B-PorHerramienta'!$L$2:$L$2848,$AE765,'B-PorHerramienta'!$F$2:$F$2848,"&lt;&gt;")=0,"",ROUND(SUMIFS(INDEX('B-PorHerramienta'!$F$2:$I$2848,0,$AH$6),'B-PorHerramienta'!$A$2:$A$2848,E$8,'B-PorHerramienta'!$J$2:$J$2848,$AC765,'B-PorHerramienta'!$K$2:$K$2848,$AD765,'B-PorHerramienta'!$L$2:$L$2848,$AE765)*$AI$6,$AJ$6))</f>
        <v/>
      </c>
      <c r="F765" s="48" t="str">
        <f>IF(COUNTIFS('B-PorHerramienta'!$A$2:$A$2848,F$8,'B-PorHerramienta'!$J$2:$J$2848,$AC765,'B-PorHerramienta'!$K$2:$K$2848,$AD765,'B-PorHerramienta'!$L$2:$L$2848,$AE765,'B-PorHerramienta'!$F$2:$F$2848,"&lt;&gt;")=0,"",ROUND(SUMIFS(INDEX('B-PorHerramienta'!$F$2:$I$2848,0,$AH$6),'B-PorHerramienta'!$A$2:$A$2848,F$8,'B-PorHerramienta'!$J$2:$J$2848,$AC765,'B-PorHerramienta'!$K$2:$K$2848,$AD765,'B-PorHerramienta'!$L$2:$L$2848,$AE765)*$AI$6,$AJ$6))</f>
        <v/>
      </c>
      <c r="G765" s="48" t="str">
        <f>IF(COUNTIFS('B-PorHerramienta'!$A$2:$A$2848,G$8,'B-PorHerramienta'!$J$2:$J$2848,$AC765,'B-PorHerramienta'!$K$2:$K$2848,$AD765,'B-PorHerramienta'!$L$2:$L$2848,$AE765,'B-PorHerramienta'!$F$2:$F$2848,"&lt;&gt;")=0,"",ROUND(SUMIFS(INDEX('B-PorHerramienta'!$F$2:$I$2848,0,$AH$6),'B-PorHerramienta'!$A$2:$A$2848,G$8,'B-PorHerramienta'!$J$2:$J$2848,$AC765,'B-PorHerramienta'!$K$2:$K$2848,$AD765,'B-PorHerramienta'!$L$2:$L$2848,$AE765)*$AI$6,$AJ$6))</f>
        <v/>
      </c>
      <c r="H765" s="48" t="str">
        <f>IF(COUNTIFS('B-PorHerramienta'!$A$2:$A$2848,H$8,'B-PorHerramienta'!$J$2:$J$2848,$AC765,'B-PorHerramienta'!$K$2:$K$2848,$AD765,'B-PorHerramienta'!$L$2:$L$2848,$AE765,'B-PorHerramienta'!$F$2:$F$2848,"&lt;&gt;")=0,"",ROUND(SUMIFS(INDEX('B-PorHerramienta'!$F$2:$I$2848,0,$AH$6),'B-PorHerramienta'!$A$2:$A$2848,H$8,'B-PorHerramienta'!$J$2:$J$2848,$AC765,'B-PorHerramienta'!$K$2:$K$2848,$AD765,'B-PorHerramienta'!$L$2:$L$2848,$AE765)*$AI$6,$AJ$6))</f>
        <v/>
      </c>
      <c r="I765" s="48">
        <f>IF(COUNTIFS('B-PorHerramienta'!$A$2:$A$2848,I$8,'B-PorHerramienta'!$J$2:$J$2848,$AC765,'B-PorHerramienta'!$K$2:$K$2848,$AD765,'B-PorHerramienta'!$L$2:$L$2848,$AE765,'B-PorHerramienta'!$F$2:$F$2848,"&lt;&gt;")=0,"",ROUND(SUMIFS(INDEX('B-PorHerramienta'!$F$2:$I$2848,0,$AH$6),'B-PorHerramienta'!$A$2:$A$2848,I$8,'B-PorHerramienta'!$J$2:$J$2848,$AC765,'B-PorHerramienta'!$K$2:$K$2848,$AD765,'B-PorHerramienta'!$L$2:$L$2848,$AE765)*$AI$6,$AJ$6))</f>
        <v>2.3E-3</v>
      </c>
      <c r="J765" s="48">
        <f>IF(COUNTIFS('B-PorHerramienta'!$A$2:$A$2848,J$8,'B-PorHerramienta'!$J$2:$J$2848,$AC765,'B-PorHerramienta'!$K$2:$K$2848,$AD765,'B-PorHerramienta'!$L$2:$L$2848,$AE765,'B-PorHerramienta'!$F$2:$F$2848,"&lt;&gt;")=0,"",ROUND(SUMIFS(INDEX('B-PorHerramienta'!$F$2:$I$2848,0,$AH$6),'B-PorHerramienta'!$A$2:$A$2848,J$8,'B-PorHerramienta'!$J$2:$J$2848,$AC765,'B-PorHerramienta'!$K$2:$K$2848,$AD765,'B-PorHerramienta'!$L$2:$L$2848,$AE765)*$AI$6,$AJ$6))</f>
        <v>1.9E-3</v>
      </c>
      <c r="K765" s="48">
        <f>IF(COUNTIFS('B-PorHerramienta'!$A$2:$A$2848,K$8,'B-PorHerramienta'!$J$2:$J$2848,$AC765,'B-PorHerramienta'!$K$2:$K$2848,$AD765,'B-PorHerramienta'!$L$2:$L$2848,$AE765,'B-PorHerramienta'!$F$2:$F$2848,"&lt;&gt;")=0,"",ROUND(SUMIFS(INDEX('B-PorHerramienta'!$F$2:$I$2848,0,$AH$6),'B-PorHerramienta'!$A$2:$A$2848,K$8,'B-PorHerramienta'!$J$2:$J$2848,$AC765,'B-PorHerramienta'!$K$2:$K$2848,$AD765,'B-PorHerramienta'!$L$2:$L$2848,$AE765)*$AI$6,$AJ$6))</f>
        <v>4.7999999999999996E-3</v>
      </c>
      <c r="L765" s="48">
        <f>IF(COUNTIFS('B-PorHerramienta'!$A$2:$A$2848,L$8,'B-PorHerramienta'!$J$2:$J$2848,$AC765,'B-PorHerramienta'!$K$2:$K$2848,$AD765,'B-PorHerramienta'!$L$2:$L$2848,$AE765,'B-PorHerramienta'!$F$2:$F$2848,"&lt;&gt;")=0,"",ROUND(SUMIFS(INDEX('B-PorHerramienta'!$F$2:$I$2848,0,$AH$6),'B-PorHerramienta'!$A$2:$A$2848,L$8,'B-PorHerramienta'!$J$2:$J$2848,$AC765,'B-PorHerramienta'!$K$2:$K$2848,$AD765,'B-PorHerramienta'!$L$2:$L$2848,$AE765)*$AI$6,$AJ$6))</f>
        <v>4.7999999999999996E-3</v>
      </c>
      <c r="M765" s="48">
        <f>IF(COUNTIFS('B-PorHerramienta'!$A$2:$A$2848,M$8,'B-PorHerramienta'!$J$2:$J$2848,$AC765,'B-PorHerramienta'!$K$2:$K$2848,$AD765,'B-PorHerramienta'!$L$2:$L$2848,$AE765,'B-PorHerramienta'!$F$2:$F$2848,"&lt;&gt;")=0,"",ROUND(SUMIFS(INDEX('B-PorHerramienta'!$F$2:$I$2848,0,$AH$6),'B-PorHerramienta'!$A$2:$A$2848,M$8,'B-PorHerramienta'!$J$2:$J$2848,$AC765,'B-PorHerramienta'!$K$2:$K$2848,$AD765,'B-PorHerramienta'!$L$2:$L$2848,$AE765)*$AI$6,$AJ$6))</f>
        <v>3.5999999999999999E-3</v>
      </c>
      <c r="N765" s="48" t="str">
        <f>IF(COUNTIFS('B-PorHerramienta'!$A$2:$A$2848,N$8,'B-PorHerramienta'!$J$2:$J$2848,$AC765,'B-PorHerramienta'!$K$2:$K$2848,$AD765,'B-PorHerramienta'!$L$2:$L$2848,$AE765,'B-PorHerramienta'!$F$2:$F$2848,"&lt;&gt;")=0,"",ROUND(SUMIFS(INDEX('B-PorHerramienta'!$F$2:$I$2848,0,$AH$6),'B-PorHerramienta'!$A$2:$A$2848,N$8,'B-PorHerramienta'!$J$2:$J$2848,$AC765,'B-PorHerramienta'!$K$2:$K$2848,$AD765,'B-PorHerramienta'!$L$2:$L$2848,$AE765)*$AI$6,$AJ$6))</f>
        <v/>
      </c>
      <c r="O765" s="48" t="str">
        <f>IF(COUNTIFS('B-PorHerramienta'!$A$2:$A$2848,O$8,'B-PorHerramienta'!$J$2:$J$2848,$AC765,'B-PorHerramienta'!$K$2:$K$2848,$AD765,'B-PorHerramienta'!$L$2:$L$2848,$AE765,'B-PorHerramienta'!$F$2:$F$2848,"&lt;&gt;")=0,"",ROUND(SUMIFS(INDEX('B-PorHerramienta'!$F$2:$I$2848,0,$AH$6),'B-PorHerramienta'!$A$2:$A$2848,O$8,'B-PorHerramienta'!$J$2:$J$2848,$AC765,'B-PorHerramienta'!$K$2:$K$2848,$AD765,'B-PorHerramienta'!$L$2:$L$2848,$AE765)*$AI$6,$AJ$6))</f>
        <v/>
      </c>
      <c r="P765" s="48" t="str">
        <f>IF(COUNTIFS('B-PorHerramienta'!$A$2:$A$2848,P$8,'B-PorHerramienta'!$J$2:$J$2848,$AC765,'B-PorHerramienta'!$K$2:$K$2848,$AD765,'B-PorHerramienta'!$L$2:$L$2848,$AE765,'B-PorHerramienta'!$F$2:$F$2848,"&lt;&gt;")=0,"",ROUND(SUMIFS(INDEX('B-PorHerramienta'!$F$2:$I$2848,0,$AH$6),'B-PorHerramienta'!$A$2:$A$2848,P$8,'B-PorHerramienta'!$J$2:$J$2848,$AC765,'B-PorHerramienta'!$K$2:$K$2848,$AD765,'B-PorHerramienta'!$L$2:$L$2848,$AE765)*$AI$6,$AJ$6))</f>
        <v/>
      </c>
      <c r="Q765" s="48" t="str">
        <f>IF(COUNTIFS('B-PorHerramienta'!$A$2:$A$2848,Q$8,'B-PorHerramienta'!$J$2:$J$2848,$AC765,'B-PorHerramienta'!$K$2:$K$2848,$AD765,'B-PorHerramienta'!$L$2:$L$2848,$AE765,'B-PorHerramienta'!$F$2:$F$2848,"&lt;&gt;")=0,"",ROUND(SUMIFS(INDEX('B-PorHerramienta'!$F$2:$I$2848,0,$AH$6),'B-PorHerramienta'!$A$2:$A$2848,Q$8,'B-PorHerramienta'!$J$2:$J$2848,$AC765,'B-PorHerramienta'!$K$2:$K$2848,$AD765,'B-PorHerramienta'!$L$2:$L$2848,$AE765)*$AI$6,$AJ$6))</f>
        <v/>
      </c>
      <c r="R765" s="48" t="str">
        <f>IF(COUNTIFS('B-PorHerramienta'!$A$2:$A$2848,R$8,'B-PorHerramienta'!$J$2:$J$2848,$AC765,'B-PorHerramienta'!$K$2:$K$2848,$AD765,'B-PorHerramienta'!$L$2:$L$2848,$AE765,'B-PorHerramienta'!$F$2:$F$2848,"&lt;&gt;")=0,"",ROUND(SUMIFS(INDEX('B-PorHerramienta'!$F$2:$I$2848,0,$AH$6),'B-PorHerramienta'!$A$2:$A$2848,R$8,'B-PorHerramienta'!$J$2:$J$2848,$AC765,'B-PorHerramienta'!$K$2:$K$2848,$AD765,'B-PorHerramienta'!$L$2:$L$2848,$AE765)*$AI$6,$AJ$6))</f>
        <v/>
      </c>
      <c r="S765" s="48" t="str">
        <f>IF(COUNTIFS('B-PorHerramienta'!$A$2:$A$2848,S$8,'B-PorHerramienta'!$J$2:$J$2848,$AC765,'B-PorHerramienta'!$K$2:$K$2848,$AD765,'B-PorHerramienta'!$L$2:$L$2848,$AE765,'B-PorHerramienta'!$F$2:$F$2848,"&lt;&gt;")=0,"",ROUND(SUMIFS(INDEX('B-PorHerramienta'!$F$2:$I$2848,0,$AH$6),'B-PorHerramienta'!$A$2:$A$2848,S$8,'B-PorHerramienta'!$J$2:$J$2848,$AC765,'B-PorHerramienta'!$K$2:$K$2848,$AD765,'B-PorHerramienta'!$L$2:$L$2848,$AE765)*$AI$6,$AJ$6))</f>
        <v/>
      </c>
      <c r="T765" s="48" t="str">
        <f>IF(COUNTIFS('B-PorHerramienta'!$A$2:$A$2848,T$8,'B-PorHerramienta'!$J$2:$J$2848,$AC765,'B-PorHerramienta'!$K$2:$K$2848,$AD765,'B-PorHerramienta'!$L$2:$L$2848,$AE765,'B-PorHerramienta'!$F$2:$F$2848,"&lt;&gt;")=0,"",ROUND(SUMIFS(INDEX('B-PorHerramienta'!$F$2:$I$2848,0,$AH$6),'B-PorHerramienta'!$A$2:$A$2848,T$8,'B-PorHerramienta'!$J$2:$J$2848,$AC765,'B-PorHerramienta'!$K$2:$K$2848,$AD765,'B-PorHerramienta'!$L$2:$L$2848,$AE765)*$AI$6,$AJ$6))</f>
        <v/>
      </c>
      <c r="U765" s="48" t="str">
        <f>IF(COUNTIFS('B-PorHerramienta'!$A$2:$A$2848,U$8,'B-PorHerramienta'!$J$2:$J$2848,$AC765,'B-PorHerramienta'!$K$2:$K$2848,$AD765,'B-PorHerramienta'!$L$2:$L$2848,$AE765,'B-PorHerramienta'!$F$2:$F$2848,"&lt;&gt;")=0,"",ROUND(SUMIFS(INDEX('B-PorHerramienta'!$F$2:$I$2848,0,$AH$6),'B-PorHerramienta'!$A$2:$A$2848,U$8,'B-PorHerramienta'!$J$2:$J$2848,$AC765,'B-PorHerramienta'!$K$2:$K$2848,$AD765,'B-PorHerramienta'!$L$2:$L$2848,$AE765)*$AI$6,$AJ$6))</f>
        <v/>
      </c>
      <c r="V765" s="48" t="str">
        <f>IF(COUNTIFS('B-PorHerramienta'!$A$2:$A$2848,V$8,'B-PorHerramienta'!$J$2:$J$2848,$AC765,'B-PorHerramienta'!$K$2:$K$2848,$AD765,'B-PorHerramienta'!$L$2:$L$2848,$AE765,'B-PorHerramienta'!$F$2:$F$2848,"&lt;&gt;")=0,"",ROUND(SUMIFS(INDEX('B-PorHerramienta'!$F$2:$I$2848,0,$AH$6),'B-PorHerramienta'!$A$2:$A$2848,V$8,'B-PorHerramienta'!$J$2:$J$2848,$AC765,'B-PorHerramienta'!$K$2:$K$2848,$AD765,'B-PorHerramienta'!$L$2:$L$2848,$AE765)*$AI$6,$AJ$6))</f>
        <v/>
      </c>
      <c r="W765" s="48" t="str">
        <f>IF(COUNTIFS('B-PorHerramienta'!$A$2:$A$2848,W$8,'B-PorHerramienta'!$J$2:$J$2848,$AC765,'B-PorHerramienta'!$K$2:$K$2848,$AD765,'B-PorHerramienta'!$L$2:$L$2848,$AE765,'B-PorHerramienta'!$F$2:$F$2848,"&lt;&gt;")=0,"",ROUND(SUMIFS(INDEX('B-PorHerramienta'!$F$2:$I$2848,0,$AH$6),'B-PorHerramienta'!$A$2:$A$2848,W$8,'B-PorHerramienta'!$J$2:$J$2848,$AC765,'B-PorHerramienta'!$K$2:$K$2848,$AD765,'B-PorHerramienta'!$L$2:$L$2848,$AE765)*$AI$6,$AJ$6))</f>
        <v/>
      </c>
      <c r="X765" s="48" t="str">
        <f>IF(COUNTIFS('B-PorHerramienta'!$A$2:$A$2848,X$8,'B-PorHerramienta'!$J$2:$J$2848,$AC765,'B-PorHerramienta'!$K$2:$K$2848,$AD765,'B-PorHerramienta'!$L$2:$L$2848,$AE765,'B-PorHerramienta'!$F$2:$F$2848,"&lt;&gt;")=0,"",ROUND(SUMIFS(INDEX('B-PorHerramienta'!$F$2:$I$2848,0,$AH$6),'B-PorHerramienta'!$A$2:$A$2848,X$8,'B-PorHerramienta'!$J$2:$J$2848,$AC765,'B-PorHerramienta'!$K$2:$K$2848,$AD765,'B-PorHerramienta'!$L$2:$L$2848,$AE765)*$AI$6,$AJ$6))</f>
        <v/>
      </c>
      <c r="Y765" s="48" t="str">
        <f>IF(COUNTIFS('B-PorHerramienta'!$A$2:$A$2848,Y$8,'B-PorHerramienta'!$J$2:$J$2848,$AC765,'B-PorHerramienta'!$K$2:$K$2848,$AD765,'B-PorHerramienta'!$L$2:$L$2848,$AE765,'B-PorHerramienta'!$F$2:$F$2848,"&lt;&gt;")=0,"",ROUND(SUMIFS(INDEX('B-PorHerramienta'!$F$2:$I$2848,0,$AH$6),'B-PorHerramienta'!$A$2:$A$2848,Y$8,'B-PorHerramienta'!$J$2:$J$2848,$AC765,'B-PorHerramienta'!$K$2:$K$2848,$AD765,'B-PorHerramienta'!$L$2:$L$2848,$AE765)*$AI$6,$AJ$6))</f>
        <v/>
      </c>
      <c r="Z765" s="48" t="str">
        <f>IF(COUNTIFS('B-PorHerramienta'!$A$2:$A$2848,Z$8,'B-PorHerramienta'!$J$2:$J$2848,$AC765,'B-PorHerramienta'!$K$2:$K$2848,$AD765,'B-PorHerramienta'!$L$2:$L$2848,$AE765,'B-PorHerramienta'!$F$2:$F$2848,"&lt;&gt;")=0,"",ROUND(SUMIFS(INDEX('B-PorHerramienta'!$F$2:$I$2848,0,$AH$6),'B-PorHerramienta'!$A$2:$A$2848,Z$8,'B-PorHerramienta'!$J$2:$J$2848,$AC765,'B-PorHerramienta'!$K$2:$K$2848,$AD765,'B-PorHerramienta'!$L$2:$L$2848,$AE765)*$AI$6,$AJ$6))</f>
        <v/>
      </c>
      <c r="AA765" s="6"/>
      <c r="AB765" s="35">
        <v>2</v>
      </c>
      <c r="AC765" s="35" t="s">
        <v>1653</v>
      </c>
      <c r="AD765" s="35" t="s">
        <v>1665</v>
      </c>
      <c r="AE765" s="35" t="s">
        <v>1669</v>
      </c>
      <c r="AF765" s="35"/>
      <c r="AG765" s="35"/>
      <c r="AH765" s="35"/>
      <c r="AI765" s="35"/>
      <c r="AJ765" s="35"/>
      <c r="AK765" s="35"/>
    </row>
    <row r="766" spans="1:37" ht="45" hidden="1" outlineLevel="2" collapsed="1" x14ac:dyDescent="0.25">
      <c r="A766" s="49" t="s">
        <v>2226</v>
      </c>
      <c r="B766" s="47" t="s">
        <v>2225</v>
      </c>
      <c r="C766" s="48" t="str">
        <f>IF(COUNTIFS('B-PorHerramienta'!$A$2:$A$2848,C$8,'B-PorHerramienta'!$J$2:$J$2848,$AC766,'B-PorHerramienta'!$K$2:$K$2848,$AD766,'B-PorHerramienta'!$L$2:$L$2848,$AE766,'B-PorHerramienta'!$F$2:$F$2848,"&lt;&gt;")=0,"",ROUND(SUMIFS(INDEX('B-PorHerramienta'!$F$2:$I$2848,0,$AH$6),'B-PorHerramienta'!$A$2:$A$2848,C$8,'B-PorHerramienta'!$J$2:$J$2848,$AC766,'B-PorHerramienta'!$K$2:$K$2848,$AD766,'B-PorHerramienta'!$L$2:$L$2848,$AE766)*$AI$6,$AJ$6))</f>
        <v/>
      </c>
      <c r="D766" s="48" t="str">
        <f>IF(COUNTIFS('B-PorHerramienta'!$A$2:$A$2848,D$8,'B-PorHerramienta'!$J$2:$J$2848,$AC766,'B-PorHerramienta'!$K$2:$K$2848,$AD766,'B-PorHerramienta'!$L$2:$L$2848,$AE766,'B-PorHerramienta'!$F$2:$F$2848,"&lt;&gt;")=0,"",ROUND(SUMIFS(INDEX('B-PorHerramienta'!$F$2:$I$2848,0,$AH$6),'B-PorHerramienta'!$A$2:$A$2848,D$8,'B-PorHerramienta'!$J$2:$J$2848,$AC766,'B-PorHerramienta'!$K$2:$K$2848,$AD766,'B-PorHerramienta'!$L$2:$L$2848,$AE766)*$AI$6,$AJ$6))</f>
        <v/>
      </c>
      <c r="E766" s="48" t="str">
        <f>IF(COUNTIFS('B-PorHerramienta'!$A$2:$A$2848,E$8,'B-PorHerramienta'!$J$2:$J$2848,$AC766,'B-PorHerramienta'!$K$2:$K$2848,$AD766,'B-PorHerramienta'!$L$2:$L$2848,$AE766,'B-PorHerramienta'!$F$2:$F$2848,"&lt;&gt;")=0,"",ROUND(SUMIFS(INDEX('B-PorHerramienta'!$F$2:$I$2848,0,$AH$6),'B-PorHerramienta'!$A$2:$A$2848,E$8,'B-PorHerramienta'!$J$2:$J$2848,$AC766,'B-PorHerramienta'!$K$2:$K$2848,$AD766,'B-PorHerramienta'!$L$2:$L$2848,$AE766)*$AI$6,$AJ$6))</f>
        <v/>
      </c>
      <c r="F766" s="48" t="str">
        <f>IF(COUNTIFS('B-PorHerramienta'!$A$2:$A$2848,F$8,'B-PorHerramienta'!$J$2:$J$2848,$AC766,'B-PorHerramienta'!$K$2:$K$2848,$AD766,'B-PorHerramienta'!$L$2:$L$2848,$AE766,'B-PorHerramienta'!$F$2:$F$2848,"&lt;&gt;")=0,"",ROUND(SUMIFS(INDEX('B-PorHerramienta'!$F$2:$I$2848,0,$AH$6),'B-PorHerramienta'!$A$2:$A$2848,F$8,'B-PorHerramienta'!$J$2:$J$2848,$AC766,'B-PorHerramienta'!$K$2:$K$2848,$AD766,'B-PorHerramienta'!$L$2:$L$2848,$AE766)*$AI$6,$AJ$6))</f>
        <v/>
      </c>
      <c r="G766" s="48" t="str">
        <f>IF(COUNTIFS('B-PorHerramienta'!$A$2:$A$2848,G$8,'B-PorHerramienta'!$J$2:$J$2848,$AC766,'B-PorHerramienta'!$K$2:$K$2848,$AD766,'B-PorHerramienta'!$L$2:$L$2848,$AE766,'B-PorHerramienta'!$F$2:$F$2848,"&lt;&gt;")=0,"",ROUND(SUMIFS(INDEX('B-PorHerramienta'!$F$2:$I$2848,0,$AH$6),'B-PorHerramienta'!$A$2:$A$2848,G$8,'B-PorHerramienta'!$J$2:$J$2848,$AC766,'B-PorHerramienta'!$K$2:$K$2848,$AD766,'B-PorHerramienta'!$L$2:$L$2848,$AE766)*$AI$6,$AJ$6))</f>
        <v/>
      </c>
      <c r="H766" s="48" t="str">
        <f>IF(COUNTIFS('B-PorHerramienta'!$A$2:$A$2848,H$8,'B-PorHerramienta'!$J$2:$J$2848,$AC766,'B-PorHerramienta'!$K$2:$K$2848,$AD766,'B-PorHerramienta'!$L$2:$L$2848,$AE766,'B-PorHerramienta'!$F$2:$F$2848,"&lt;&gt;")=0,"",ROUND(SUMIFS(INDEX('B-PorHerramienta'!$F$2:$I$2848,0,$AH$6),'B-PorHerramienta'!$A$2:$A$2848,H$8,'B-PorHerramienta'!$J$2:$J$2848,$AC766,'B-PorHerramienta'!$K$2:$K$2848,$AD766,'B-PorHerramienta'!$L$2:$L$2848,$AE766)*$AI$6,$AJ$6))</f>
        <v/>
      </c>
      <c r="I766" s="48">
        <f>IF(COUNTIFS('B-PorHerramienta'!$A$2:$A$2848,I$8,'B-PorHerramienta'!$J$2:$J$2848,$AC766,'B-PorHerramienta'!$K$2:$K$2848,$AD766,'B-PorHerramienta'!$L$2:$L$2848,$AE766,'B-PorHerramienta'!$F$2:$F$2848,"&lt;&gt;")=0,"",ROUND(SUMIFS(INDEX('B-PorHerramienta'!$F$2:$I$2848,0,$AH$6),'B-PorHerramienta'!$A$2:$A$2848,I$8,'B-PorHerramienta'!$J$2:$J$2848,$AC766,'B-PorHerramienta'!$K$2:$K$2848,$AD766,'B-PorHerramienta'!$L$2:$L$2848,$AE766)*$AI$6,$AJ$6))</f>
        <v>1.1000000000000001E-3</v>
      </c>
      <c r="J766" s="48">
        <f>IF(COUNTIFS('B-PorHerramienta'!$A$2:$A$2848,J$8,'B-PorHerramienta'!$J$2:$J$2848,$AC766,'B-PorHerramienta'!$K$2:$K$2848,$AD766,'B-PorHerramienta'!$L$2:$L$2848,$AE766,'B-PorHerramienta'!$F$2:$F$2848,"&lt;&gt;")=0,"",ROUND(SUMIFS(INDEX('B-PorHerramienta'!$F$2:$I$2848,0,$AH$6),'B-PorHerramienta'!$A$2:$A$2848,J$8,'B-PorHerramienta'!$J$2:$J$2848,$AC766,'B-PorHerramienta'!$K$2:$K$2848,$AD766,'B-PorHerramienta'!$L$2:$L$2848,$AE766)*$AI$6,$AJ$6))</f>
        <v>8.0000000000000004E-4</v>
      </c>
      <c r="K766" s="48">
        <f>IF(COUNTIFS('B-PorHerramienta'!$A$2:$A$2848,K$8,'B-PorHerramienta'!$J$2:$J$2848,$AC766,'B-PorHerramienta'!$K$2:$K$2848,$AD766,'B-PorHerramienta'!$L$2:$L$2848,$AE766,'B-PorHerramienta'!$F$2:$F$2848,"&lt;&gt;")=0,"",ROUND(SUMIFS(INDEX('B-PorHerramienta'!$F$2:$I$2848,0,$AH$6),'B-PorHerramienta'!$A$2:$A$2848,K$8,'B-PorHerramienta'!$J$2:$J$2848,$AC766,'B-PorHerramienta'!$K$2:$K$2848,$AD766,'B-PorHerramienta'!$L$2:$L$2848,$AE766)*$AI$6,$AJ$6))</f>
        <v>1.1000000000000001E-3</v>
      </c>
      <c r="L766" s="48">
        <f>IF(COUNTIFS('B-PorHerramienta'!$A$2:$A$2848,L$8,'B-PorHerramienta'!$J$2:$J$2848,$AC766,'B-PorHerramienta'!$K$2:$K$2848,$AD766,'B-PorHerramienta'!$L$2:$L$2848,$AE766,'B-PorHerramienta'!$F$2:$F$2848,"&lt;&gt;")=0,"",ROUND(SUMIFS(INDEX('B-PorHerramienta'!$F$2:$I$2848,0,$AH$6),'B-PorHerramienta'!$A$2:$A$2848,L$8,'B-PorHerramienta'!$J$2:$J$2848,$AC766,'B-PorHerramienta'!$K$2:$K$2848,$AD766,'B-PorHerramienta'!$L$2:$L$2848,$AE766)*$AI$6,$AJ$6))</f>
        <v>1.1000000000000001E-3</v>
      </c>
      <c r="M766" s="48">
        <f>IF(COUNTIFS('B-PorHerramienta'!$A$2:$A$2848,M$8,'B-PorHerramienta'!$J$2:$J$2848,$AC766,'B-PorHerramienta'!$K$2:$K$2848,$AD766,'B-PorHerramienta'!$L$2:$L$2848,$AE766,'B-PorHerramienta'!$F$2:$F$2848,"&lt;&gt;")=0,"",ROUND(SUMIFS(INDEX('B-PorHerramienta'!$F$2:$I$2848,0,$AH$6),'B-PorHerramienta'!$A$2:$A$2848,M$8,'B-PorHerramienta'!$J$2:$J$2848,$AC766,'B-PorHerramienta'!$K$2:$K$2848,$AD766,'B-PorHerramienta'!$L$2:$L$2848,$AE766)*$AI$6,$AJ$6))</f>
        <v>2.2000000000000001E-3</v>
      </c>
      <c r="N766" s="48" t="str">
        <f>IF(COUNTIFS('B-PorHerramienta'!$A$2:$A$2848,N$8,'B-PorHerramienta'!$J$2:$J$2848,$AC766,'B-PorHerramienta'!$K$2:$K$2848,$AD766,'B-PorHerramienta'!$L$2:$L$2848,$AE766,'B-PorHerramienta'!$F$2:$F$2848,"&lt;&gt;")=0,"",ROUND(SUMIFS(INDEX('B-PorHerramienta'!$F$2:$I$2848,0,$AH$6),'B-PorHerramienta'!$A$2:$A$2848,N$8,'B-PorHerramienta'!$J$2:$J$2848,$AC766,'B-PorHerramienta'!$K$2:$K$2848,$AD766,'B-PorHerramienta'!$L$2:$L$2848,$AE766)*$AI$6,$AJ$6))</f>
        <v/>
      </c>
      <c r="O766" s="48" t="str">
        <f>IF(COUNTIFS('B-PorHerramienta'!$A$2:$A$2848,O$8,'B-PorHerramienta'!$J$2:$J$2848,$AC766,'B-PorHerramienta'!$K$2:$K$2848,$AD766,'B-PorHerramienta'!$L$2:$L$2848,$AE766,'B-PorHerramienta'!$F$2:$F$2848,"&lt;&gt;")=0,"",ROUND(SUMIFS(INDEX('B-PorHerramienta'!$F$2:$I$2848,0,$AH$6),'B-PorHerramienta'!$A$2:$A$2848,O$8,'B-PorHerramienta'!$J$2:$J$2848,$AC766,'B-PorHerramienta'!$K$2:$K$2848,$AD766,'B-PorHerramienta'!$L$2:$L$2848,$AE766)*$AI$6,$AJ$6))</f>
        <v/>
      </c>
      <c r="P766" s="48" t="str">
        <f>IF(COUNTIFS('B-PorHerramienta'!$A$2:$A$2848,P$8,'B-PorHerramienta'!$J$2:$J$2848,$AC766,'B-PorHerramienta'!$K$2:$K$2848,$AD766,'B-PorHerramienta'!$L$2:$L$2848,$AE766,'B-PorHerramienta'!$F$2:$F$2848,"&lt;&gt;")=0,"",ROUND(SUMIFS(INDEX('B-PorHerramienta'!$F$2:$I$2848,0,$AH$6),'B-PorHerramienta'!$A$2:$A$2848,P$8,'B-PorHerramienta'!$J$2:$J$2848,$AC766,'B-PorHerramienta'!$K$2:$K$2848,$AD766,'B-PorHerramienta'!$L$2:$L$2848,$AE766)*$AI$6,$AJ$6))</f>
        <v/>
      </c>
      <c r="Q766" s="48" t="str">
        <f>IF(COUNTIFS('B-PorHerramienta'!$A$2:$A$2848,Q$8,'B-PorHerramienta'!$J$2:$J$2848,$AC766,'B-PorHerramienta'!$K$2:$K$2848,$AD766,'B-PorHerramienta'!$L$2:$L$2848,$AE766,'B-PorHerramienta'!$F$2:$F$2848,"&lt;&gt;")=0,"",ROUND(SUMIFS(INDEX('B-PorHerramienta'!$F$2:$I$2848,0,$AH$6),'B-PorHerramienta'!$A$2:$A$2848,Q$8,'B-PorHerramienta'!$J$2:$J$2848,$AC766,'B-PorHerramienta'!$K$2:$K$2848,$AD766,'B-PorHerramienta'!$L$2:$L$2848,$AE766)*$AI$6,$AJ$6))</f>
        <v/>
      </c>
      <c r="R766" s="48" t="str">
        <f>IF(COUNTIFS('B-PorHerramienta'!$A$2:$A$2848,R$8,'B-PorHerramienta'!$J$2:$J$2848,$AC766,'B-PorHerramienta'!$K$2:$K$2848,$AD766,'B-PorHerramienta'!$L$2:$L$2848,$AE766,'B-PorHerramienta'!$F$2:$F$2848,"&lt;&gt;")=0,"",ROUND(SUMIFS(INDEX('B-PorHerramienta'!$F$2:$I$2848,0,$AH$6),'B-PorHerramienta'!$A$2:$A$2848,R$8,'B-PorHerramienta'!$J$2:$J$2848,$AC766,'B-PorHerramienta'!$K$2:$K$2848,$AD766,'B-PorHerramienta'!$L$2:$L$2848,$AE766)*$AI$6,$AJ$6))</f>
        <v/>
      </c>
      <c r="S766" s="48" t="str">
        <f>IF(COUNTIFS('B-PorHerramienta'!$A$2:$A$2848,S$8,'B-PorHerramienta'!$J$2:$J$2848,$AC766,'B-PorHerramienta'!$K$2:$K$2848,$AD766,'B-PorHerramienta'!$L$2:$L$2848,$AE766,'B-PorHerramienta'!$F$2:$F$2848,"&lt;&gt;")=0,"",ROUND(SUMIFS(INDEX('B-PorHerramienta'!$F$2:$I$2848,0,$AH$6),'B-PorHerramienta'!$A$2:$A$2848,S$8,'B-PorHerramienta'!$J$2:$J$2848,$AC766,'B-PorHerramienta'!$K$2:$K$2848,$AD766,'B-PorHerramienta'!$L$2:$L$2848,$AE766)*$AI$6,$AJ$6))</f>
        <v/>
      </c>
      <c r="T766" s="48" t="str">
        <f>IF(COUNTIFS('B-PorHerramienta'!$A$2:$A$2848,T$8,'B-PorHerramienta'!$J$2:$J$2848,$AC766,'B-PorHerramienta'!$K$2:$K$2848,$AD766,'B-PorHerramienta'!$L$2:$L$2848,$AE766,'B-PorHerramienta'!$F$2:$F$2848,"&lt;&gt;")=0,"",ROUND(SUMIFS(INDEX('B-PorHerramienta'!$F$2:$I$2848,0,$AH$6),'B-PorHerramienta'!$A$2:$A$2848,T$8,'B-PorHerramienta'!$J$2:$J$2848,$AC766,'B-PorHerramienta'!$K$2:$K$2848,$AD766,'B-PorHerramienta'!$L$2:$L$2848,$AE766)*$AI$6,$AJ$6))</f>
        <v/>
      </c>
      <c r="U766" s="48" t="str">
        <f>IF(COUNTIFS('B-PorHerramienta'!$A$2:$A$2848,U$8,'B-PorHerramienta'!$J$2:$J$2848,$AC766,'B-PorHerramienta'!$K$2:$K$2848,$AD766,'B-PorHerramienta'!$L$2:$L$2848,$AE766,'B-PorHerramienta'!$F$2:$F$2848,"&lt;&gt;")=0,"",ROUND(SUMIFS(INDEX('B-PorHerramienta'!$F$2:$I$2848,0,$AH$6),'B-PorHerramienta'!$A$2:$A$2848,U$8,'B-PorHerramienta'!$J$2:$J$2848,$AC766,'B-PorHerramienta'!$K$2:$K$2848,$AD766,'B-PorHerramienta'!$L$2:$L$2848,$AE766)*$AI$6,$AJ$6))</f>
        <v/>
      </c>
      <c r="V766" s="48" t="str">
        <f>IF(COUNTIFS('B-PorHerramienta'!$A$2:$A$2848,V$8,'B-PorHerramienta'!$J$2:$J$2848,$AC766,'B-PorHerramienta'!$K$2:$K$2848,$AD766,'B-PorHerramienta'!$L$2:$L$2848,$AE766,'B-PorHerramienta'!$F$2:$F$2848,"&lt;&gt;")=0,"",ROUND(SUMIFS(INDEX('B-PorHerramienta'!$F$2:$I$2848,0,$AH$6),'B-PorHerramienta'!$A$2:$A$2848,V$8,'B-PorHerramienta'!$J$2:$J$2848,$AC766,'B-PorHerramienta'!$K$2:$K$2848,$AD766,'B-PorHerramienta'!$L$2:$L$2848,$AE766)*$AI$6,$AJ$6))</f>
        <v/>
      </c>
      <c r="W766" s="48" t="str">
        <f>IF(COUNTIFS('B-PorHerramienta'!$A$2:$A$2848,W$8,'B-PorHerramienta'!$J$2:$J$2848,$AC766,'B-PorHerramienta'!$K$2:$K$2848,$AD766,'B-PorHerramienta'!$L$2:$L$2848,$AE766,'B-PorHerramienta'!$F$2:$F$2848,"&lt;&gt;")=0,"",ROUND(SUMIFS(INDEX('B-PorHerramienta'!$F$2:$I$2848,0,$AH$6),'B-PorHerramienta'!$A$2:$A$2848,W$8,'B-PorHerramienta'!$J$2:$J$2848,$AC766,'B-PorHerramienta'!$K$2:$K$2848,$AD766,'B-PorHerramienta'!$L$2:$L$2848,$AE766)*$AI$6,$AJ$6))</f>
        <v/>
      </c>
      <c r="X766" s="48" t="str">
        <f>IF(COUNTIFS('B-PorHerramienta'!$A$2:$A$2848,X$8,'B-PorHerramienta'!$J$2:$J$2848,$AC766,'B-PorHerramienta'!$K$2:$K$2848,$AD766,'B-PorHerramienta'!$L$2:$L$2848,$AE766,'B-PorHerramienta'!$F$2:$F$2848,"&lt;&gt;")=0,"",ROUND(SUMIFS(INDEX('B-PorHerramienta'!$F$2:$I$2848,0,$AH$6),'B-PorHerramienta'!$A$2:$A$2848,X$8,'B-PorHerramienta'!$J$2:$J$2848,$AC766,'B-PorHerramienta'!$K$2:$K$2848,$AD766,'B-PorHerramienta'!$L$2:$L$2848,$AE766)*$AI$6,$AJ$6))</f>
        <v/>
      </c>
      <c r="Y766" s="48" t="str">
        <f>IF(COUNTIFS('B-PorHerramienta'!$A$2:$A$2848,Y$8,'B-PorHerramienta'!$J$2:$J$2848,$AC766,'B-PorHerramienta'!$K$2:$K$2848,$AD766,'B-PorHerramienta'!$L$2:$L$2848,$AE766,'B-PorHerramienta'!$F$2:$F$2848,"&lt;&gt;")=0,"",ROUND(SUMIFS(INDEX('B-PorHerramienta'!$F$2:$I$2848,0,$AH$6),'B-PorHerramienta'!$A$2:$A$2848,Y$8,'B-PorHerramienta'!$J$2:$J$2848,$AC766,'B-PorHerramienta'!$K$2:$K$2848,$AD766,'B-PorHerramienta'!$L$2:$L$2848,$AE766)*$AI$6,$AJ$6))</f>
        <v/>
      </c>
      <c r="Z766" s="48" t="str">
        <f>IF(COUNTIFS('B-PorHerramienta'!$A$2:$A$2848,Z$8,'B-PorHerramienta'!$J$2:$J$2848,$AC766,'B-PorHerramienta'!$K$2:$K$2848,$AD766,'B-PorHerramienta'!$L$2:$L$2848,$AE766,'B-PorHerramienta'!$F$2:$F$2848,"&lt;&gt;")=0,"",ROUND(SUMIFS(INDEX('B-PorHerramienta'!$F$2:$I$2848,0,$AH$6),'B-PorHerramienta'!$A$2:$A$2848,Z$8,'B-PorHerramienta'!$J$2:$J$2848,$AC766,'B-PorHerramienta'!$K$2:$K$2848,$AD766,'B-PorHerramienta'!$L$2:$L$2848,$AE766)*$AI$6,$AJ$6))</f>
        <v/>
      </c>
      <c r="AA766" s="6"/>
      <c r="AB766" s="35">
        <v>2</v>
      </c>
      <c r="AC766" s="35" t="s">
        <v>1653</v>
      </c>
      <c r="AD766" s="35" t="s">
        <v>1665</v>
      </c>
      <c r="AE766" s="35" t="s">
        <v>1670</v>
      </c>
      <c r="AF766" s="35"/>
      <c r="AG766" s="35"/>
      <c r="AH766" s="35"/>
      <c r="AI766" s="35"/>
      <c r="AJ766" s="35"/>
      <c r="AK766" s="35"/>
    </row>
    <row r="767" spans="1:37" ht="45" hidden="1" outlineLevel="2" collapsed="1" x14ac:dyDescent="0.25">
      <c r="A767" s="49" t="s">
        <v>2224</v>
      </c>
      <c r="B767" s="47" t="s">
        <v>2223</v>
      </c>
      <c r="C767" s="48" t="str">
        <f>IF(COUNTIFS('B-PorHerramienta'!$A$2:$A$2848,C$8,'B-PorHerramienta'!$J$2:$J$2848,$AC767,'B-PorHerramienta'!$K$2:$K$2848,$AD767,'B-PorHerramienta'!$L$2:$L$2848,$AE767,'B-PorHerramienta'!$F$2:$F$2848,"&lt;&gt;")=0,"",ROUND(SUMIFS(INDEX('B-PorHerramienta'!$F$2:$I$2848,0,$AH$6),'B-PorHerramienta'!$A$2:$A$2848,C$8,'B-PorHerramienta'!$J$2:$J$2848,$AC767,'B-PorHerramienta'!$K$2:$K$2848,$AD767,'B-PorHerramienta'!$L$2:$L$2848,$AE767)*$AI$6,$AJ$6))</f>
        <v/>
      </c>
      <c r="D767" s="48" t="str">
        <f>IF(COUNTIFS('B-PorHerramienta'!$A$2:$A$2848,D$8,'B-PorHerramienta'!$J$2:$J$2848,$AC767,'B-PorHerramienta'!$K$2:$K$2848,$AD767,'B-PorHerramienta'!$L$2:$L$2848,$AE767,'B-PorHerramienta'!$F$2:$F$2848,"&lt;&gt;")=0,"",ROUND(SUMIFS(INDEX('B-PorHerramienta'!$F$2:$I$2848,0,$AH$6),'B-PorHerramienta'!$A$2:$A$2848,D$8,'B-PorHerramienta'!$J$2:$J$2848,$AC767,'B-PorHerramienta'!$K$2:$K$2848,$AD767,'B-PorHerramienta'!$L$2:$L$2848,$AE767)*$AI$6,$AJ$6))</f>
        <v/>
      </c>
      <c r="E767" s="48" t="str">
        <f>IF(COUNTIFS('B-PorHerramienta'!$A$2:$A$2848,E$8,'B-PorHerramienta'!$J$2:$J$2848,$AC767,'B-PorHerramienta'!$K$2:$K$2848,$AD767,'B-PorHerramienta'!$L$2:$L$2848,$AE767,'B-PorHerramienta'!$F$2:$F$2848,"&lt;&gt;")=0,"",ROUND(SUMIFS(INDEX('B-PorHerramienta'!$F$2:$I$2848,0,$AH$6),'B-PorHerramienta'!$A$2:$A$2848,E$8,'B-PorHerramienta'!$J$2:$J$2848,$AC767,'B-PorHerramienta'!$K$2:$K$2848,$AD767,'B-PorHerramienta'!$L$2:$L$2848,$AE767)*$AI$6,$AJ$6))</f>
        <v/>
      </c>
      <c r="F767" s="48" t="str">
        <f>IF(COUNTIFS('B-PorHerramienta'!$A$2:$A$2848,F$8,'B-PorHerramienta'!$J$2:$J$2848,$AC767,'B-PorHerramienta'!$K$2:$K$2848,$AD767,'B-PorHerramienta'!$L$2:$L$2848,$AE767,'B-PorHerramienta'!$F$2:$F$2848,"&lt;&gt;")=0,"",ROUND(SUMIFS(INDEX('B-PorHerramienta'!$F$2:$I$2848,0,$AH$6),'B-PorHerramienta'!$A$2:$A$2848,F$8,'B-PorHerramienta'!$J$2:$J$2848,$AC767,'B-PorHerramienta'!$K$2:$K$2848,$AD767,'B-PorHerramienta'!$L$2:$L$2848,$AE767)*$AI$6,$AJ$6))</f>
        <v/>
      </c>
      <c r="G767" s="48" t="str">
        <f>IF(COUNTIFS('B-PorHerramienta'!$A$2:$A$2848,G$8,'B-PorHerramienta'!$J$2:$J$2848,$AC767,'B-PorHerramienta'!$K$2:$K$2848,$AD767,'B-PorHerramienta'!$L$2:$L$2848,$AE767,'B-PorHerramienta'!$F$2:$F$2848,"&lt;&gt;")=0,"",ROUND(SUMIFS(INDEX('B-PorHerramienta'!$F$2:$I$2848,0,$AH$6),'B-PorHerramienta'!$A$2:$A$2848,G$8,'B-PorHerramienta'!$J$2:$J$2848,$AC767,'B-PorHerramienta'!$K$2:$K$2848,$AD767,'B-PorHerramienta'!$L$2:$L$2848,$AE767)*$AI$6,$AJ$6))</f>
        <v/>
      </c>
      <c r="H767" s="48" t="str">
        <f>IF(COUNTIFS('B-PorHerramienta'!$A$2:$A$2848,H$8,'B-PorHerramienta'!$J$2:$J$2848,$AC767,'B-PorHerramienta'!$K$2:$K$2848,$AD767,'B-PorHerramienta'!$L$2:$L$2848,$AE767,'B-PorHerramienta'!$F$2:$F$2848,"&lt;&gt;")=0,"",ROUND(SUMIFS(INDEX('B-PorHerramienta'!$F$2:$I$2848,0,$AH$6),'B-PorHerramienta'!$A$2:$A$2848,H$8,'B-PorHerramienta'!$J$2:$J$2848,$AC767,'B-PorHerramienta'!$K$2:$K$2848,$AD767,'B-PorHerramienta'!$L$2:$L$2848,$AE767)*$AI$6,$AJ$6))</f>
        <v/>
      </c>
      <c r="I767" s="48">
        <f>IF(COUNTIFS('B-PorHerramienta'!$A$2:$A$2848,I$8,'B-PorHerramienta'!$J$2:$J$2848,$AC767,'B-PorHerramienta'!$K$2:$K$2848,$AD767,'B-PorHerramienta'!$L$2:$L$2848,$AE767,'B-PorHerramienta'!$F$2:$F$2848,"&lt;&gt;")=0,"",ROUND(SUMIFS(INDEX('B-PorHerramienta'!$F$2:$I$2848,0,$AH$6),'B-PorHerramienta'!$A$2:$A$2848,I$8,'B-PorHerramienta'!$J$2:$J$2848,$AC767,'B-PorHerramienta'!$K$2:$K$2848,$AD767,'B-PorHerramienta'!$L$2:$L$2848,$AE767)*$AI$6,$AJ$6))</f>
        <v>5.2499999999999998E-2</v>
      </c>
      <c r="J767" s="48">
        <f>IF(COUNTIFS('B-PorHerramienta'!$A$2:$A$2848,J$8,'B-PorHerramienta'!$J$2:$J$2848,$AC767,'B-PorHerramienta'!$K$2:$K$2848,$AD767,'B-PorHerramienta'!$L$2:$L$2848,$AE767,'B-PorHerramienta'!$F$2:$F$2848,"&lt;&gt;")=0,"",ROUND(SUMIFS(INDEX('B-PorHerramienta'!$F$2:$I$2848,0,$AH$6),'B-PorHerramienta'!$A$2:$A$2848,J$8,'B-PorHerramienta'!$J$2:$J$2848,$AC767,'B-PorHerramienta'!$K$2:$K$2848,$AD767,'B-PorHerramienta'!$L$2:$L$2848,$AE767)*$AI$6,$AJ$6))</f>
        <v>7.4999999999999997E-3</v>
      </c>
      <c r="K767" s="48">
        <f>IF(COUNTIFS('B-PorHerramienta'!$A$2:$A$2848,K$8,'B-PorHerramienta'!$J$2:$J$2848,$AC767,'B-PorHerramienta'!$K$2:$K$2848,$AD767,'B-PorHerramienta'!$L$2:$L$2848,$AE767,'B-PorHerramienta'!$F$2:$F$2848,"&lt;&gt;")=0,"",ROUND(SUMIFS(INDEX('B-PorHerramienta'!$F$2:$I$2848,0,$AH$6),'B-PorHerramienta'!$A$2:$A$2848,K$8,'B-PorHerramienta'!$J$2:$J$2848,$AC767,'B-PorHerramienta'!$K$2:$K$2848,$AD767,'B-PorHerramienta'!$L$2:$L$2848,$AE767)*$AI$6,$AJ$6))</f>
        <v>1.2999999999999999E-3</v>
      </c>
      <c r="L767" s="48">
        <f>IF(COUNTIFS('B-PorHerramienta'!$A$2:$A$2848,L$8,'B-PorHerramienta'!$J$2:$J$2848,$AC767,'B-PorHerramienta'!$K$2:$K$2848,$AD767,'B-PorHerramienta'!$L$2:$L$2848,$AE767,'B-PorHerramienta'!$F$2:$F$2848,"&lt;&gt;")=0,"",ROUND(SUMIFS(INDEX('B-PorHerramienta'!$F$2:$I$2848,0,$AH$6),'B-PorHerramienta'!$A$2:$A$2848,L$8,'B-PorHerramienta'!$J$2:$J$2848,$AC767,'B-PorHerramienta'!$K$2:$K$2848,$AD767,'B-PorHerramienta'!$L$2:$L$2848,$AE767)*$AI$6,$AJ$6))</f>
        <v>5.0000000000000001E-4</v>
      </c>
      <c r="M767" s="48">
        <f>IF(COUNTIFS('B-PorHerramienta'!$A$2:$A$2848,M$8,'B-PorHerramienta'!$J$2:$J$2848,$AC767,'B-PorHerramienta'!$K$2:$K$2848,$AD767,'B-PorHerramienta'!$L$2:$L$2848,$AE767,'B-PorHerramienta'!$F$2:$F$2848,"&lt;&gt;")=0,"",ROUND(SUMIFS(INDEX('B-PorHerramienta'!$F$2:$I$2848,0,$AH$6),'B-PorHerramienta'!$A$2:$A$2848,M$8,'B-PorHerramienta'!$J$2:$J$2848,$AC767,'B-PorHerramienta'!$K$2:$K$2848,$AD767,'B-PorHerramienta'!$L$2:$L$2848,$AE767)*$AI$6,$AJ$6))</f>
        <v>2.0000000000000001E-4</v>
      </c>
      <c r="N767" s="48" t="str">
        <f>IF(COUNTIFS('B-PorHerramienta'!$A$2:$A$2848,N$8,'B-PorHerramienta'!$J$2:$J$2848,$AC767,'B-PorHerramienta'!$K$2:$K$2848,$AD767,'B-PorHerramienta'!$L$2:$L$2848,$AE767,'B-PorHerramienta'!$F$2:$F$2848,"&lt;&gt;")=0,"",ROUND(SUMIFS(INDEX('B-PorHerramienta'!$F$2:$I$2848,0,$AH$6),'B-PorHerramienta'!$A$2:$A$2848,N$8,'B-PorHerramienta'!$J$2:$J$2848,$AC767,'B-PorHerramienta'!$K$2:$K$2848,$AD767,'B-PorHerramienta'!$L$2:$L$2848,$AE767)*$AI$6,$AJ$6))</f>
        <v/>
      </c>
      <c r="O767" s="48" t="str">
        <f>IF(COUNTIFS('B-PorHerramienta'!$A$2:$A$2848,O$8,'B-PorHerramienta'!$J$2:$J$2848,$AC767,'B-PorHerramienta'!$K$2:$K$2848,$AD767,'B-PorHerramienta'!$L$2:$L$2848,$AE767,'B-PorHerramienta'!$F$2:$F$2848,"&lt;&gt;")=0,"",ROUND(SUMIFS(INDEX('B-PorHerramienta'!$F$2:$I$2848,0,$AH$6),'B-PorHerramienta'!$A$2:$A$2848,O$8,'B-PorHerramienta'!$J$2:$J$2848,$AC767,'B-PorHerramienta'!$K$2:$K$2848,$AD767,'B-PorHerramienta'!$L$2:$L$2848,$AE767)*$AI$6,$AJ$6))</f>
        <v/>
      </c>
      <c r="P767" s="48" t="str">
        <f>IF(COUNTIFS('B-PorHerramienta'!$A$2:$A$2848,P$8,'B-PorHerramienta'!$J$2:$J$2848,$AC767,'B-PorHerramienta'!$K$2:$K$2848,$AD767,'B-PorHerramienta'!$L$2:$L$2848,$AE767,'B-PorHerramienta'!$F$2:$F$2848,"&lt;&gt;")=0,"",ROUND(SUMIFS(INDEX('B-PorHerramienta'!$F$2:$I$2848,0,$AH$6),'B-PorHerramienta'!$A$2:$A$2848,P$8,'B-PorHerramienta'!$J$2:$J$2848,$AC767,'B-PorHerramienta'!$K$2:$K$2848,$AD767,'B-PorHerramienta'!$L$2:$L$2848,$AE767)*$AI$6,$AJ$6))</f>
        <v/>
      </c>
      <c r="Q767" s="48" t="str">
        <f>IF(COUNTIFS('B-PorHerramienta'!$A$2:$A$2848,Q$8,'B-PorHerramienta'!$J$2:$J$2848,$AC767,'B-PorHerramienta'!$K$2:$K$2848,$AD767,'B-PorHerramienta'!$L$2:$L$2848,$AE767,'B-PorHerramienta'!$F$2:$F$2848,"&lt;&gt;")=0,"",ROUND(SUMIFS(INDEX('B-PorHerramienta'!$F$2:$I$2848,0,$AH$6),'B-PorHerramienta'!$A$2:$A$2848,Q$8,'B-PorHerramienta'!$J$2:$J$2848,$AC767,'B-PorHerramienta'!$K$2:$K$2848,$AD767,'B-PorHerramienta'!$L$2:$L$2848,$AE767)*$AI$6,$AJ$6))</f>
        <v/>
      </c>
      <c r="R767" s="48" t="str">
        <f>IF(COUNTIFS('B-PorHerramienta'!$A$2:$A$2848,R$8,'B-PorHerramienta'!$J$2:$J$2848,$AC767,'B-PorHerramienta'!$K$2:$K$2848,$AD767,'B-PorHerramienta'!$L$2:$L$2848,$AE767,'B-PorHerramienta'!$F$2:$F$2848,"&lt;&gt;")=0,"",ROUND(SUMIFS(INDEX('B-PorHerramienta'!$F$2:$I$2848,0,$AH$6),'B-PorHerramienta'!$A$2:$A$2848,R$8,'B-PorHerramienta'!$J$2:$J$2848,$AC767,'B-PorHerramienta'!$K$2:$K$2848,$AD767,'B-PorHerramienta'!$L$2:$L$2848,$AE767)*$AI$6,$AJ$6))</f>
        <v/>
      </c>
      <c r="S767" s="48" t="str">
        <f>IF(COUNTIFS('B-PorHerramienta'!$A$2:$A$2848,S$8,'B-PorHerramienta'!$J$2:$J$2848,$AC767,'B-PorHerramienta'!$K$2:$K$2848,$AD767,'B-PorHerramienta'!$L$2:$L$2848,$AE767,'B-PorHerramienta'!$F$2:$F$2848,"&lt;&gt;")=0,"",ROUND(SUMIFS(INDEX('B-PorHerramienta'!$F$2:$I$2848,0,$AH$6),'B-PorHerramienta'!$A$2:$A$2848,S$8,'B-PorHerramienta'!$J$2:$J$2848,$AC767,'B-PorHerramienta'!$K$2:$K$2848,$AD767,'B-PorHerramienta'!$L$2:$L$2848,$AE767)*$AI$6,$AJ$6))</f>
        <v/>
      </c>
      <c r="T767" s="48" t="str">
        <f>IF(COUNTIFS('B-PorHerramienta'!$A$2:$A$2848,T$8,'B-PorHerramienta'!$J$2:$J$2848,$AC767,'B-PorHerramienta'!$K$2:$K$2848,$AD767,'B-PorHerramienta'!$L$2:$L$2848,$AE767,'B-PorHerramienta'!$F$2:$F$2848,"&lt;&gt;")=0,"",ROUND(SUMIFS(INDEX('B-PorHerramienta'!$F$2:$I$2848,0,$AH$6),'B-PorHerramienta'!$A$2:$A$2848,T$8,'B-PorHerramienta'!$J$2:$J$2848,$AC767,'B-PorHerramienta'!$K$2:$K$2848,$AD767,'B-PorHerramienta'!$L$2:$L$2848,$AE767)*$AI$6,$AJ$6))</f>
        <v/>
      </c>
      <c r="U767" s="48" t="str">
        <f>IF(COUNTIFS('B-PorHerramienta'!$A$2:$A$2848,U$8,'B-PorHerramienta'!$J$2:$J$2848,$AC767,'B-PorHerramienta'!$K$2:$K$2848,$AD767,'B-PorHerramienta'!$L$2:$L$2848,$AE767,'B-PorHerramienta'!$F$2:$F$2848,"&lt;&gt;")=0,"",ROUND(SUMIFS(INDEX('B-PorHerramienta'!$F$2:$I$2848,0,$AH$6),'B-PorHerramienta'!$A$2:$A$2848,U$8,'B-PorHerramienta'!$J$2:$J$2848,$AC767,'B-PorHerramienta'!$K$2:$K$2848,$AD767,'B-PorHerramienta'!$L$2:$L$2848,$AE767)*$AI$6,$AJ$6))</f>
        <v/>
      </c>
      <c r="V767" s="48" t="str">
        <f>IF(COUNTIFS('B-PorHerramienta'!$A$2:$A$2848,V$8,'B-PorHerramienta'!$J$2:$J$2848,$AC767,'B-PorHerramienta'!$K$2:$K$2848,$AD767,'B-PorHerramienta'!$L$2:$L$2848,$AE767,'B-PorHerramienta'!$F$2:$F$2848,"&lt;&gt;")=0,"",ROUND(SUMIFS(INDEX('B-PorHerramienta'!$F$2:$I$2848,0,$AH$6),'B-PorHerramienta'!$A$2:$A$2848,V$8,'B-PorHerramienta'!$J$2:$J$2848,$AC767,'B-PorHerramienta'!$K$2:$K$2848,$AD767,'B-PorHerramienta'!$L$2:$L$2848,$AE767)*$AI$6,$AJ$6))</f>
        <v/>
      </c>
      <c r="W767" s="48" t="str">
        <f>IF(COUNTIFS('B-PorHerramienta'!$A$2:$A$2848,W$8,'B-PorHerramienta'!$J$2:$J$2848,$AC767,'B-PorHerramienta'!$K$2:$K$2848,$AD767,'B-PorHerramienta'!$L$2:$L$2848,$AE767,'B-PorHerramienta'!$F$2:$F$2848,"&lt;&gt;")=0,"",ROUND(SUMIFS(INDEX('B-PorHerramienta'!$F$2:$I$2848,0,$AH$6),'B-PorHerramienta'!$A$2:$A$2848,W$8,'B-PorHerramienta'!$J$2:$J$2848,$AC767,'B-PorHerramienta'!$K$2:$K$2848,$AD767,'B-PorHerramienta'!$L$2:$L$2848,$AE767)*$AI$6,$AJ$6))</f>
        <v/>
      </c>
      <c r="X767" s="48" t="str">
        <f>IF(COUNTIFS('B-PorHerramienta'!$A$2:$A$2848,X$8,'B-PorHerramienta'!$J$2:$J$2848,$AC767,'B-PorHerramienta'!$K$2:$K$2848,$AD767,'B-PorHerramienta'!$L$2:$L$2848,$AE767,'B-PorHerramienta'!$F$2:$F$2848,"&lt;&gt;")=0,"",ROUND(SUMIFS(INDEX('B-PorHerramienta'!$F$2:$I$2848,0,$AH$6),'B-PorHerramienta'!$A$2:$A$2848,X$8,'B-PorHerramienta'!$J$2:$J$2848,$AC767,'B-PorHerramienta'!$K$2:$K$2848,$AD767,'B-PorHerramienta'!$L$2:$L$2848,$AE767)*$AI$6,$AJ$6))</f>
        <v/>
      </c>
      <c r="Y767" s="48" t="str">
        <f>IF(COUNTIFS('B-PorHerramienta'!$A$2:$A$2848,Y$8,'B-PorHerramienta'!$J$2:$J$2848,$AC767,'B-PorHerramienta'!$K$2:$K$2848,$AD767,'B-PorHerramienta'!$L$2:$L$2848,$AE767,'B-PorHerramienta'!$F$2:$F$2848,"&lt;&gt;")=0,"",ROUND(SUMIFS(INDEX('B-PorHerramienta'!$F$2:$I$2848,0,$AH$6),'B-PorHerramienta'!$A$2:$A$2848,Y$8,'B-PorHerramienta'!$J$2:$J$2848,$AC767,'B-PorHerramienta'!$K$2:$K$2848,$AD767,'B-PorHerramienta'!$L$2:$L$2848,$AE767)*$AI$6,$AJ$6))</f>
        <v/>
      </c>
      <c r="Z767" s="48" t="str">
        <f>IF(COUNTIFS('B-PorHerramienta'!$A$2:$A$2848,Z$8,'B-PorHerramienta'!$J$2:$J$2848,$AC767,'B-PorHerramienta'!$K$2:$K$2848,$AD767,'B-PorHerramienta'!$L$2:$L$2848,$AE767,'B-PorHerramienta'!$F$2:$F$2848,"&lt;&gt;")=0,"",ROUND(SUMIFS(INDEX('B-PorHerramienta'!$F$2:$I$2848,0,$AH$6),'B-PorHerramienta'!$A$2:$A$2848,Z$8,'B-PorHerramienta'!$J$2:$J$2848,$AC767,'B-PorHerramienta'!$K$2:$K$2848,$AD767,'B-PorHerramienta'!$L$2:$L$2848,$AE767)*$AI$6,$AJ$6))</f>
        <v/>
      </c>
      <c r="AA767" s="6"/>
      <c r="AB767" s="35">
        <v>2</v>
      </c>
      <c r="AC767" s="35" t="s">
        <v>1653</v>
      </c>
      <c r="AD767" s="35" t="s">
        <v>1665</v>
      </c>
      <c r="AE767" s="35" t="s">
        <v>1671</v>
      </c>
      <c r="AF767" s="35"/>
      <c r="AG767" s="35"/>
      <c r="AH767" s="35"/>
      <c r="AI767" s="35"/>
      <c r="AJ767" s="35"/>
      <c r="AK767" s="35"/>
    </row>
    <row r="768" spans="1:37" ht="30" hidden="1" outlineLevel="2" collapsed="1" x14ac:dyDescent="0.25">
      <c r="A768" s="49" t="s">
        <v>2222</v>
      </c>
      <c r="B768" s="47" t="s">
        <v>622</v>
      </c>
      <c r="C768" s="48" t="str">
        <f>IF(COUNTIFS('B-PorHerramienta'!$A$2:$A$2848,C$8,'B-PorHerramienta'!$J$2:$J$2848,$AC768,'B-PorHerramienta'!$K$2:$K$2848,$AD768,'B-PorHerramienta'!$L$2:$L$2848,$AE768,'B-PorHerramienta'!$F$2:$F$2848,"&lt;&gt;")=0,"",ROUND(SUMIFS(INDEX('B-PorHerramienta'!$F$2:$I$2848,0,$AH$6),'B-PorHerramienta'!$A$2:$A$2848,C$8,'B-PorHerramienta'!$J$2:$J$2848,$AC768,'B-PorHerramienta'!$K$2:$K$2848,$AD768,'B-PorHerramienta'!$L$2:$L$2848,$AE768)*$AI$6,$AJ$6))</f>
        <v/>
      </c>
      <c r="D768" s="48" t="str">
        <f>IF(COUNTIFS('B-PorHerramienta'!$A$2:$A$2848,D$8,'B-PorHerramienta'!$J$2:$J$2848,$AC768,'B-PorHerramienta'!$K$2:$K$2848,$AD768,'B-PorHerramienta'!$L$2:$L$2848,$AE768,'B-PorHerramienta'!$F$2:$F$2848,"&lt;&gt;")=0,"",ROUND(SUMIFS(INDEX('B-PorHerramienta'!$F$2:$I$2848,0,$AH$6),'B-PorHerramienta'!$A$2:$A$2848,D$8,'B-PorHerramienta'!$J$2:$J$2848,$AC768,'B-PorHerramienta'!$K$2:$K$2848,$AD768,'B-PorHerramienta'!$L$2:$L$2848,$AE768)*$AI$6,$AJ$6))</f>
        <v/>
      </c>
      <c r="E768" s="48" t="str">
        <f>IF(COUNTIFS('B-PorHerramienta'!$A$2:$A$2848,E$8,'B-PorHerramienta'!$J$2:$J$2848,$AC768,'B-PorHerramienta'!$K$2:$K$2848,$AD768,'B-PorHerramienta'!$L$2:$L$2848,$AE768,'B-PorHerramienta'!$F$2:$F$2848,"&lt;&gt;")=0,"",ROUND(SUMIFS(INDEX('B-PorHerramienta'!$F$2:$I$2848,0,$AH$6),'B-PorHerramienta'!$A$2:$A$2848,E$8,'B-PorHerramienta'!$J$2:$J$2848,$AC768,'B-PorHerramienta'!$K$2:$K$2848,$AD768,'B-PorHerramienta'!$L$2:$L$2848,$AE768)*$AI$6,$AJ$6))</f>
        <v/>
      </c>
      <c r="F768" s="48" t="str">
        <f>IF(COUNTIFS('B-PorHerramienta'!$A$2:$A$2848,F$8,'B-PorHerramienta'!$J$2:$J$2848,$AC768,'B-PorHerramienta'!$K$2:$K$2848,$AD768,'B-PorHerramienta'!$L$2:$L$2848,$AE768,'B-PorHerramienta'!$F$2:$F$2848,"&lt;&gt;")=0,"",ROUND(SUMIFS(INDEX('B-PorHerramienta'!$F$2:$I$2848,0,$AH$6),'B-PorHerramienta'!$A$2:$A$2848,F$8,'B-PorHerramienta'!$J$2:$J$2848,$AC768,'B-PorHerramienta'!$K$2:$K$2848,$AD768,'B-PorHerramienta'!$L$2:$L$2848,$AE768)*$AI$6,$AJ$6))</f>
        <v/>
      </c>
      <c r="G768" s="48" t="str">
        <f>IF(COUNTIFS('B-PorHerramienta'!$A$2:$A$2848,G$8,'B-PorHerramienta'!$J$2:$J$2848,$AC768,'B-PorHerramienta'!$K$2:$K$2848,$AD768,'B-PorHerramienta'!$L$2:$L$2848,$AE768,'B-PorHerramienta'!$F$2:$F$2848,"&lt;&gt;")=0,"",ROUND(SUMIFS(INDEX('B-PorHerramienta'!$F$2:$I$2848,0,$AH$6),'B-PorHerramienta'!$A$2:$A$2848,G$8,'B-PorHerramienta'!$J$2:$J$2848,$AC768,'B-PorHerramienta'!$K$2:$K$2848,$AD768,'B-PorHerramienta'!$L$2:$L$2848,$AE768)*$AI$6,$AJ$6))</f>
        <v/>
      </c>
      <c r="H768" s="48" t="str">
        <f>IF(COUNTIFS('B-PorHerramienta'!$A$2:$A$2848,H$8,'B-PorHerramienta'!$J$2:$J$2848,$AC768,'B-PorHerramienta'!$K$2:$K$2848,$AD768,'B-PorHerramienta'!$L$2:$L$2848,$AE768,'B-PorHerramienta'!$F$2:$F$2848,"&lt;&gt;")=0,"",ROUND(SUMIFS(INDEX('B-PorHerramienta'!$F$2:$I$2848,0,$AH$6),'B-PorHerramienta'!$A$2:$A$2848,H$8,'B-PorHerramienta'!$J$2:$J$2848,$AC768,'B-PorHerramienta'!$K$2:$K$2848,$AD768,'B-PorHerramienta'!$L$2:$L$2848,$AE768)*$AI$6,$AJ$6))</f>
        <v/>
      </c>
      <c r="I768" s="48">
        <f>IF(COUNTIFS('B-PorHerramienta'!$A$2:$A$2848,I$8,'B-PorHerramienta'!$J$2:$J$2848,$AC768,'B-PorHerramienta'!$K$2:$K$2848,$AD768,'B-PorHerramienta'!$L$2:$L$2848,$AE768,'B-PorHerramienta'!$F$2:$F$2848,"&lt;&gt;")=0,"",ROUND(SUMIFS(INDEX('B-PorHerramienta'!$F$2:$I$2848,0,$AH$6),'B-PorHerramienta'!$A$2:$A$2848,I$8,'B-PorHerramienta'!$J$2:$J$2848,$AC768,'B-PorHerramienta'!$K$2:$K$2848,$AD768,'B-PorHerramienta'!$L$2:$L$2848,$AE768)*$AI$6,$AJ$6))</f>
        <v>3.3399999999999999E-2</v>
      </c>
      <c r="J768" s="48" t="str">
        <f>IF(COUNTIFS('B-PorHerramienta'!$A$2:$A$2848,J$8,'B-PorHerramienta'!$J$2:$J$2848,$AC768,'B-PorHerramienta'!$K$2:$K$2848,$AD768,'B-PorHerramienta'!$L$2:$L$2848,$AE768,'B-PorHerramienta'!$F$2:$F$2848,"&lt;&gt;")=0,"",ROUND(SUMIFS(INDEX('B-PorHerramienta'!$F$2:$I$2848,0,$AH$6),'B-PorHerramienta'!$A$2:$A$2848,J$8,'B-PorHerramienta'!$J$2:$J$2848,$AC768,'B-PorHerramienta'!$K$2:$K$2848,$AD768,'B-PorHerramienta'!$L$2:$L$2848,$AE768)*$AI$6,$AJ$6))</f>
        <v/>
      </c>
      <c r="K768" s="48" t="str">
        <f>IF(COUNTIFS('B-PorHerramienta'!$A$2:$A$2848,K$8,'B-PorHerramienta'!$J$2:$J$2848,$AC768,'B-PorHerramienta'!$K$2:$K$2848,$AD768,'B-PorHerramienta'!$L$2:$L$2848,$AE768,'B-PorHerramienta'!$F$2:$F$2848,"&lt;&gt;")=0,"",ROUND(SUMIFS(INDEX('B-PorHerramienta'!$F$2:$I$2848,0,$AH$6),'B-PorHerramienta'!$A$2:$A$2848,K$8,'B-PorHerramienta'!$J$2:$J$2848,$AC768,'B-PorHerramienta'!$K$2:$K$2848,$AD768,'B-PorHerramienta'!$L$2:$L$2848,$AE768)*$AI$6,$AJ$6))</f>
        <v/>
      </c>
      <c r="L768" s="48" t="str">
        <f>IF(COUNTIFS('B-PorHerramienta'!$A$2:$A$2848,L$8,'B-PorHerramienta'!$J$2:$J$2848,$AC768,'B-PorHerramienta'!$K$2:$K$2848,$AD768,'B-PorHerramienta'!$L$2:$L$2848,$AE768,'B-PorHerramienta'!$F$2:$F$2848,"&lt;&gt;")=0,"",ROUND(SUMIFS(INDEX('B-PorHerramienta'!$F$2:$I$2848,0,$AH$6),'B-PorHerramienta'!$A$2:$A$2848,L$8,'B-PorHerramienta'!$J$2:$J$2848,$AC768,'B-PorHerramienta'!$K$2:$K$2848,$AD768,'B-PorHerramienta'!$L$2:$L$2848,$AE768)*$AI$6,$AJ$6))</f>
        <v/>
      </c>
      <c r="M768" s="48" t="str">
        <f>IF(COUNTIFS('B-PorHerramienta'!$A$2:$A$2848,M$8,'B-PorHerramienta'!$J$2:$J$2848,$AC768,'B-PorHerramienta'!$K$2:$K$2848,$AD768,'B-PorHerramienta'!$L$2:$L$2848,$AE768,'B-PorHerramienta'!$F$2:$F$2848,"&lt;&gt;")=0,"",ROUND(SUMIFS(INDEX('B-PorHerramienta'!$F$2:$I$2848,0,$AH$6),'B-PorHerramienta'!$A$2:$A$2848,M$8,'B-PorHerramienta'!$J$2:$J$2848,$AC768,'B-PorHerramienta'!$K$2:$K$2848,$AD768,'B-PorHerramienta'!$L$2:$L$2848,$AE768)*$AI$6,$AJ$6))</f>
        <v/>
      </c>
      <c r="N768" s="48" t="str">
        <f>IF(COUNTIFS('B-PorHerramienta'!$A$2:$A$2848,N$8,'B-PorHerramienta'!$J$2:$J$2848,$AC768,'B-PorHerramienta'!$K$2:$K$2848,$AD768,'B-PorHerramienta'!$L$2:$L$2848,$AE768,'B-PorHerramienta'!$F$2:$F$2848,"&lt;&gt;")=0,"",ROUND(SUMIFS(INDEX('B-PorHerramienta'!$F$2:$I$2848,0,$AH$6),'B-PorHerramienta'!$A$2:$A$2848,N$8,'B-PorHerramienta'!$J$2:$J$2848,$AC768,'B-PorHerramienta'!$K$2:$K$2848,$AD768,'B-PorHerramienta'!$L$2:$L$2848,$AE768)*$AI$6,$AJ$6))</f>
        <v/>
      </c>
      <c r="O768" s="48" t="str">
        <f>IF(COUNTIFS('B-PorHerramienta'!$A$2:$A$2848,O$8,'B-PorHerramienta'!$J$2:$J$2848,$AC768,'B-PorHerramienta'!$K$2:$K$2848,$AD768,'B-PorHerramienta'!$L$2:$L$2848,$AE768,'B-PorHerramienta'!$F$2:$F$2848,"&lt;&gt;")=0,"",ROUND(SUMIFS(INDEX('B-PorHerramienta'!$F$2:$I$2848,0,$AH$6),'B-PorHerramienta'!$A$2:$A$2848,O$8,'B-PorHerramienta'!$J$2:$J$2848,$AC768,'B-PorHerramienta'!$K$2:$K$2848,$AD768,'B-PorHerramienta'!$L$2:$L$2848,$AE768)*$AI$6,$AJ$6))</f>
        <v/>
      </c>
      <c r="P768" s="48" t="str">
        <f>IF(COUNTIFS('B-PorHerramienta'!$A$2:$A$2848,P$8,'B-PorHerramienta'!$J$2:$J$2848,$AC768,'B-PorHerramienta'!$K$2:$K$2848,$AD768,'B-PorHerramienta'!$L$2:$L$2848,$AE768,'B-PorHerramienta'!$F$2:$F$2848,"&lt;&gt;")=0,"",ROUND(SUMIFS(INDEX('B-PorHerramienta'!$F$2:$I$2848,0,$AH$6),'B-PorHerramienta'!$A$2:$A$2848,P$8,'B-PorHerramienta'!$J$2:$J$2848,$AC768,'B-PorHerramienta'!$K$2:$K$2848,$AD768,'B-PorHerramienta'!$L$2:$L$2848,$AE768)*$AI$6,$AJ$6))</f>
        <v/>
      </c>
      <c r="Q768" s="48" t="str">
        <f>IF(COUNTIFS('B-PorHerramienta'!$A$2:$A$2848,Q$8,'B-PorHerramienta'!$J$2:$J$2848,$AC768,'B-PorHerramienta'!$K$2:$K$2848,$AD768,'B-PorHerramienta'!$L$2:$L$2848,$AE768,'B-PorHerramienta'!$F$2:$F$2848,"&lt;&gt;")=0,"",ROUND(SUMIFS(INDEX('B-PorHerramienta'!$F$2:$I$2848,0,$AH$6),'B-PorHerramienta'!$A$2:$A$2848,Q$8,'B-PorHerramienta'!$J$2:$J$2848,$AC768,'B-PorHerramienta'!$K$2:$K$2848,$AD768,'B-PorHerramienta'!$L$2:$L$2848,$AE768)*$AI$6,$AJ$6))</f>
        <v/>
      </c>
      <c r="R768" s="48" t="str">
        <f>IF(COUNTIFS('B-PorHerramienta'!$A$2:$A$2848,R$8,'B-PorHerramienta'!$J$2:$J$2848,$AC768,'B-PorHerramienta'!$K$2:$K$2848,$AD768,'B-PorHerramienta'!$L$2:$L$2848,$AE768,'B-PorHerramienta'!$F$2:$F$2848,"&lt;&gt;")=0,"",ROUND(SUMIFS(INDEX('B-PorHerramienta'!$F$2:$I$2848,0,$AH$6),'B-PorHerramienta'!$A$2:$A$2848,R$8,'B-PorHerramienta'!$J$2:$J$2848,$AC768,'B-PorHerramienta'!$K$2:$K$2848,$AD768,'B-PorHerramienta'!$L$2:$L$2848,$AE768)*$AI$6,$AJ$6))</f>
        <v/>
      </c>
      <c r="S768" s="48" t="str">
        <f>IF(COUNTIFS('B-PorHerramienta'!$A$2:$A$2848,S$8,'B-PorHerramienta'!$J$2:$J$2848,$AC768,'B-PorHerramienta'!$K$2:$K$2848,$AD768,'B-PorHerramienta'!$L$2:$L$2848,$AE768,'B-PorHerramienta'!$F$2:$F$2848,"&lt;&gt;")=0,"",ROUND(SUMIFS(INDEX('B-PorHerramienta'!$F$2:$I$2848,0,$AH$6),'B-PorHerramienta'!$A$2:$A$2848,S$8,'B-PorHerramienta'!$J$2:$J$2848,$AC768,'B-PorHerramienta'!$K$2:$K$2848,$AD768,'B-PorHerramienta'!$L$2:$L$2848,$AE768)*$AI$6,$AJ$6))</f>
        <v/>
      </c>
      <c r="T768" s="48" t="str">
        <f>IF(COUNTIFS('B-PorHerramienta'!$A$2:$A$2848,T$8,'B-PorHerramienta'!$J$2:$J$2848,$AC768,'B-PorHerramienta'!$K$2:$K$2848,$AD768,'B-PorHerramienta'!$L$2:$L$2848,$AE768,'B-PorHerramienta'!$F$2:$F$2848,"&lt;&gt;")=0,"",ROUND(SUMIFS(INDEX('B-PorHerramienta'!$F$2:$I$2848,0,$AH$6),'B-PorHerramienta'!$A$2:$A$2848,T$8,'B-PorHerramienta'!$J$2:$J$2848,$AC768,'B-PorHerramienta'!$K$2:$K$2848,$AD768,'B-PorHerramienta'!$L$2:$L$2848,$AE768)*$AI$6,$AJ$6))</f>
        <v/>
      </c>
      <c r="U768" s="48" t="str">
        <f>IF(COUNTIFS('B-PorHerramienta'!$A$2:$A$2848,U$8,'B-PorHerramienta'!$J$2:$J$2848,$AC768,'B-PorHerramienta'!$K$2:$K$2848,$AD768,'B-PorHerramienta'!$L$2:$L$2848,$AE768,'B-PorHerramienta'!$F$2:$F$2848,"&lt;&gt;")=0,"",ROUND(SUMIFS(INDEX('B-PorHerramienta'!$F$2:$I$2848,0,$AH$6),'B-PorHerramienta'!$A$2:$A$2848,U$8,'B-PorHerramienta'!$J$2:$J$2848,$AC768,'B-PorHerramienta'!$K$2:$K$2848,$AD768,'B-PorHerramienta'!$L$2:$L$2848,$AE768)*$AI$6,$AJ$6))</f>
        <v/>
      </c>
      <c r="V768" s="48" t="str">
        <f>IF(COUNTIFS('B-PorHerramienta'!$A$2:$A$2848,V$8,'B-PorHerramienta'!$J$2:$J$2848,$AC768,'B-PorHerramienta'!$K$2:$K$2848,$AD768,'B-PorHerramienta'!$L$2:$L$2848,$AE768,'B-PorHerramienta'!$F$2:$F$2848,"&lt;&gt;")=0,"",ROUND(SUMIFS(INDEX('B-PorHerramienta'!$F$2:$I$2848,0,$AH$6),'B-PorHerramienta'!$A$2:$A$2848,V$8,'B-PorHerramienta'!$J$2:$J$2848,$AC768,'B-PorHerramienta'!$K$2:$K$2848,$AD768,'B-PorHerramienta'!$L$2:$L$2848,$AE768)*$AI$6,$AJ$6))</f>
        <v/>
      </c>
      <c r="W768" s="48" t="str">
        <f>IF(COUNTIFS('B-PorHerramienta'!$A$2:$A$2848,W$8,'B-PorHerramienta'!$J$2:$J$2848,$AC768,'B-PorHerramienta'!$K$2:$K$2848,$AD768,'B-PorHerramienta'!$L$2:$L$2848,$AE768,'B-PorHerramienta'!$F$2:$F$2848,"&lt;&gt;")=0,"",ROUND(SUMIFS(INDEX('B-PorHerramienta'!$F$2:$I$2848,0,$AH$6),'B-PorHerramienta'!$A$2:$A$2848,W$8,'B-PorHerramienta'!$J$2:$J$2848,$AC768,'B-PorHerramienta'!$K$2:$K$2848,$AD768,'B-PorHerramienta'!$L$2:$L$2848,$AE768)*$AI$6,$AJ$6))</f>
        <v/>
      </c>
      <c r="X768" s="48" t="str">
        <f>IF(COUNTIFS('B-PorHerramienta'!$A$2:$A$2848,X$8,'B-PorHerramienta'!$J$2:$J$2848,$AC768,'B-PorHerramienta'!$K$2:$K$2848,$AD768,'B-PorHerramienta'!$L$2:$L$2848,$AE768,'B-PorHerramienta'!$F$2:$F$2848,"&lt;&gt;")=0,"",ROUND(SUMIFS(INDEX('B-PorHerramienta'!$F$2:$I$2848,0,$AH$6),'B-PorHerramienta'!$A$2:$A$2848,X$8,'B-PorHerramienta'!$J$2:$J$2848,$AC768,'B-PorHerramienta'!$K$2:$K$2848,$AD768,'B-PorHerramienta'!$L$2:$L$2848,$AE768)*$AI$6,$AJ$6))</f>
        <v/>
      </c>
      <c r="Y768" s="48" t="str">
        <f>IF(COUNTIFS('B-PorHerramienta'!$A$2:$A$2848,Y$8,'B-PorHerramienta'!$J$2:$J$2848,$AC768,'B-PorHerramienta'!$K$2:$K$2848,$AD768,'B-PorHerramienta'!$L$2:$L$2848,$AE768,'B-PorHerramienta'!$F$2:$F$2848,"&lt;&gt;")=0,"",ROUND(SUMIFS(INDEX('B-PorHerramienta'!$F$2:$I$2848,0,$AH$6),'B-PorHerramienta'!$A$2:$A$2848,Y$8,'B-PorHerramienta'!$J$2:$J$2848,$AC768,'B-PorHerramienta'!$K$2:$K$2848,$AD768,'B-PorHerramienta'!$L$2:$L$2848,$AE768)*$AI$6,$AJ$6))</f>
        <v/>
      </c>
      <c r="Z768" s="48" t="str">
        <f>IF(COUNTIFS('B-PorHerramienta'!$A$2:$A$2848,Z$8,'B-PorHerramienta'!$J$2:$J$2848,$AC768,'B-PorHerramienta'!$K$2:$K$2848,$AD768,'B-PorHerramienta'!$L$2:$L$2848,$AE768,'B-PorHerramienta'!$F$2:$F$2848,"&lt;&gt;")=0,"",ROUND(SUMIFS(INDEX('B-PorHerramienta'!$F$2:$I$2848,0,$AH$6),'B-PorHerramienta'!$A$2:$A$2848,Z$8,'B-PorHerramienta'!$J$2:$J$2848,$AC768,'B-PorHerramienta'!$K$2:$K$2848,$AD768,'B-PorHerramienta'!$L$2:$L$2848,$AE768)*$AI$6,$AJ$6))</f>
        <v/>
      </c>
      <c r="AA768" s="6"/>
      <c r="AB768" s="35">
        <v>2</v>
      </c>
      <c r="AC768" s="35" t="s">
        <v>1653</v>
      </c>
      <c r="AD768" s="35" t="s">
        <v>1665</v>
      </c>
      <c r="AE768" s="35" t="s">
        <v>1672</v>
      </c>
      <c r="AF768" s="35"/>
      <c r="AG768" s="35"/>
      <c r="AH768" s="35"/>
      <c r="AI768" s="35"/>
      <c r="AJ768" s="35"/>
      <c r="AK768" s="35"/>
    </row>
    <row r="769" spans="1:37" ht="60" hidden="1" outlineLevel="2" collapsed="1" x14ac:dyDescent="0.25">
      <c r="A769" s="49" t="s">
        <v>2221</v>
      </c>
      <c r="B769" s="47" t="s">
        <v>624</v>
      </c>
      <c r="C769" s="48" t="str">
        <f>IF(COUNTIFS('B-PorHerramienta'!$A$2:$A$2848,C$8,'B-PorHerramienta'!$J$2:$J$2848,$AC769,'B-PorHerramienta'!$K$2:$K$2848,$AD769,'B-PorHerramienta'!$L$2:$L$2848,$AE769,'B-PorHerramienta'!$F$2:$F$2848,"&lt;&gt;")=0,"",ROUND(SUMIFS(INDEX('B-PorHerramienta'!$F$2:$I$2848,0,$AH$6),'B-PorHerramienta'!$A$2:$A$2848,C$8,'B-PorHerramienta'!$J$2:$J$2848,$AC769,'B-PorHerramienta'!$K$2:$K$2848,$AD769,'B-PorHerramienta'!$L$2:$L$2848,$AE769)*$AI$6,$AJ$6))</f>
        <v/>
      </c>
      <c r="D769" s="48" t="str">
        <f>IF(COUNTIFS('B-PorHerramienta'!$A$2:$A$2848,D$8,'B-PorHerramienta'!$J$2:$J$2848,$AC769,'B-PorHerramienta'!$K$2:$K$2848,$AD769,'B-PorHerramienta'!$L$2:$L$2848,$AE769,'B-PorHerramienta'!$F$2:$F$2848,"&lt;&gt;")=0,"",ROUND(SUMIFS(INDEX('B-PorHerramienta'!$F$2:$I$2848,0,$AH$6),'B-PorHerramienta'!$A$2:$A$2848,D$8,'B-PorHerramienta'!$J$2:$J$2848,$AC769,'B-PorHerramienta'!$K$2:$K$2848,$AD769,'B-PorHerramienta'!$L$2:$L$2848,$AE769)*$AI$6,$AJ$6))</f>
        <v/>
      </c>
      <c r="E769" s="48" t="str">
        <f>IF(COUNTIFS('B-PorHerramienta'!$A$2:$A$2848,E$8,'B-PorHerramienta'!$J$2:$J$2848,$AC769,'B-PorHerramienta'!$K$2:$K$2848,$AD769,'B-PorHerramienta'!$L$2:$L$2848,$AE769,'B-PorHerramienta'!$F$2:$F$2848,"&lt;&gt;")=0,"",ROUND(SUMIFS(INDEX('B-PorHerramienta'!$F$2:$I$2848,0,$AH$6),'B-PorHerramienta'!$A$2:$A$2848,E$8,'B-PorHerramienta'!$J$2:$J$2848,$AC769,'B-PorHerramienta'!$K$2:$K$2848,$AD769,'B-PorHerramienta'!$L$2:$L$2848,$AE769)*$AI$6,$AJ$6))</f>
        <v/>
      </c>
      <c r="F769" s="48" t="str">
        <f>IF(COUNTIFS('B-PorHerramienta'!$A$2:$A$2848,F$8,'B-PorHerramienta'!$J$2:$J$2848,$AC769,'B-PorHerramienta'!$K$2:$K$2848,$AD769,'B-PorHerramienta'!$L$2:$L$2848,$AE769,'B-PorHerramienta'!$F$2:$F$2848,"&lt;&gt;")=0,"",ROUND(SUMIFS(INDEX('B-PorHerramienta'!$F$2:$I$2848,0,$AH$6),'B-PorHerramienta'!$A$2:$A$2848,F$8,'B-PorHerramienta'!$J$2:$J$2848,$AC769,'B-PorHerramienta'!$K$2:$K$2848,$AD769,'B-PorHerramienta'!$L$2:$L$2848,$AE769)*$AI$6,$AJ$6))</f>
        <v/>
      </c>
      <c r="G769" s="48" t="str">
        <f>IF(COUNTIFS('B-PorHerramienta'!$A$2:$A$2848,G$8,'B-PorHerramienta'!$J$2:$J$2848,$AC769,'B-PorHerramienta'!$K$2:$K$2848,$AD769,'B-PorHerramienta'!$L$2:$L$2848,$AE769,'B-PorHerramienta'!$F$2:$F$2848,"&lt;&gt;")=0,"",ROUND(SUMIFS(INDEX('B-PorHerramienta'!$F$2:$I$2848,0,$AH$6),'B-PorHerramienta'!$A$2:$A$2848,G$8,'B-PorHerramienta'!$J$2:$J$2848,$AC769,'B-PorHerramienta'!$K$2:$K$2848,$AD769,'B-PorHerramienta'!$L$2:$L$2848,$AE769)*$AI$6,$AJ$6))</f>
        <v/>
      </c>
      <c r="H769" s="48" t="str">
        <f>IF(COUNTIFS('B-PorHerramienta'!$A$2:$A$2848,H$8,'B-PorHerramienta'!$J$2:$J$2848,$AC769,'B-PorHerramienta'!$K$2:$K$2848,$AD769,'B-PorHerramienta'!$L$2:$L$2848,$AE769,'B-PorHerramienta'!$F$2:$F$2848,"&lt;&gt;")=0,"",ROUND(SUMIFS(INDEX('B-PorHerramienta'!$F$2:$I$2848,0,$AH$6),'B-PorHerramienta'!$A$2:$A$2848,H$8,'B-PorHerramienta'!$J$2:$J$2848,$AC769,'B-PorHerramienta'!$K$2:$K$2848,$AD769,'B-PorHerramienta'!$L$2:$L$2848,$AE769)*$AI$6,$AJ$6))</f>
        <v/>
      </c>
      <c r="I769" s="48">
        <f>IF(COUNTIFS('B-PorHerramienta'!$A$2:$A$2848,I$8,'B-PorHerramienta'!$J$2:$J$2848,$AC769,'B-PorHerramienta'!$K$2:$K$2848,$AD769,'B-PorHerramienta'!$L$2:$L$2848,$AE769,'B-PorHerramienta'!$F$2:$F$2848,"&lt;&gt;")=0,"",ROUND(SUMIFS(INDEX('B-PorHerramienta'!$F$2:$I$2848,0,$AH$6),'B-PorHerramienta'!$A$2:$A$2848,I$8,'B-PorHerramienta'!$J$2:$J$2848,$AC769,'B-PorHerramienta'!$K$2:$K$2848,$AD769,'B-PorHerramienta'!$L$2:$L$2848,$AE769)*$AI$6,$AJ$6))</f>
        <v>7.0800000000000002E-2</v>
      </c>
      <c r="J769" s="48" t="str">
        <f>IF(COUNTIFS('B-PorHerramienta'!$A$2:$A$2848,J$8,'B-PorHerramienta'!$J$2:$J$2848,$AC769,'B-PorHerramienta'!$K$2:$K$2848,$AD769,'B-PorHerramienta'!$L$2:$L$2848,$AE769,'B-PorHerramienta'!$F$2:$F$2848,"&lt;&gt;")=0,"",ROUND(SUMIFS(INDEX('B-PorHerramienta'!$F$2:$I$2848,0,$AH$6),'B-PorHerramienta'!$A$2:$A$2848,J$8,'B-PorHerramienta'!$J$2:$J$2848,$AC769,'B-PorHerramienta'!$K$2:$K$2848,$AD769,'B-PorHerramienta'!$L$2:$L$2848,$AE769)*$AI$6,$AJ$6))</f>
        <v/>
      </c>
      <c r="K769" s="48" t="str">
        <f>IF(COUNTIFS('B-PorHerramienta'!$A$2:$A$2848,K$8,'B-PorHerramienta'!$J$2:$J$2848,$AC769,'B-PorHerramienta'!$K$2:$K$2848,$AD769,'B-PorHerramienta'!$L$2:$L$2848,$AE769,'B-PorHerramienta'!$F$2:$F$2848,"&lt;&gt;")=0,"",ROUND(SUMIFS(INDEX('B-PorHerramienta'!$F$2:$I$2848,0,$AH$6),'B-PorHerramienta'!$A$2:$A$2848,K$8,'B-PorHerramienta'!$J$2:$J$2848,$AC769,'B-PorHerramienta'!$K$2:$K$2848,$AD769,'B-PorHerramienta'!$L$2:$L$2848,$AE769)*$AI$6,$AJ$6))</f>
        <v/>
      </c>
      <c r="L769" s="48" t="str">
        <f>IF(COUNTIFS('B-PorHerramienta'!$A$2:$A$2848,L$8,'B-PorHerramienta'!$J$2:$J$2848,$AC769,'B-PorHerramienta'!$K$2:$K$2848,$AD769,'B-PorHerramienta'!$L$2:$L$2848,$AE769,'B-PorHerramienta'!$F$2:$F$2848,"&lt;&gt;")=0,"",ROUND(SUMIFS(INDEX('B-PorHerramienta'!$F$2:$I$2848,0,$AH$6),'B-PorHerramienta'!$A$2:$A$2848,L$8,'B-PorHerramienta'!$J$2:$J$2848,$AC769,'B-PorHerramienta'!$K$2:$K$2848,$AD769,'B-PorHerramienta'!$L$2:$L$2848,$AE769)*$AI$6,$AJ$6))</f>
        <v/>
      </c>
      <c r="M769" s="48" t="str">
        <f>IF(COUNTIFS('B-PorHerramienta'!$A$2:$A$2848,M$8,'B-PorHerramienta'!$J$2:$J$2848,$AC769,'B-PorHerramienta'!$K$2:$K$2848,$AD769,'B-PorHerramienta'!$L$2:$L$2848,$AE769,'B-PorHerramienta'!$F$2:$F$2848,"&lt;&gt;")=0,"",ROUND(SUMIFS(INDEX('B-PorHerramienta'!$F$2:$I$2848,0,$AH$6),'B-PorHerramienta'!$A$2:$A$2848,M$8,'B-PorHerramienta'!$J$2:$J$2848,$AC769,'B-PorHerramienta'!$K$2:$K$2848,$AD769,'B-PorHerramienta'!$L$2:$L$2848,$AE769)*$AI$6,$AJ$6))</f>
        <v/>
      </c>
      <c r="N769" s="48" t="str">
        <f>IF(COUNTIFS('B-PorHerramienta'!$A$2:$A$2848,N$8,'B-PorHerramienta'!$J$2:$J$2848,$AC769,'B-PorHerramienta'!$K$2:$K$2848,$AD769,'B-PorHerramienta'!$L$2:$L$2848,$AE769,'B-PorHerramienta'!$F$2:$F$2848,"&lt;&gt;")=0,"",ROUND(SUMIFS(INDEX('B-PorHerramienta'!$F$2:$I$2848,0,$AH$6),'B-PorHerramienta'!$A$2:$A$2848,N$8,'B-PorHerramienta'!$J$2:$J$2848,$AC769,'B-PorHerramienta'!$K$2:$K$2848,$AD769,'B-PorHerramienta'!$L$2:$L$2848,$AE769)*$AI$6,$AJ$6))</f>
        <v/>
      </c>
      <c r="O769" s="48" t="str">
        <f>IF(COUNTIFS('B-PorHerramienta'!$A$2:$A$2848,O$8,'B-PorHerramienta'!$J$2:$J$2848,$AC769,'B-PorHerramienta'!$K$2:$K$2848,$AD769,'B-PorHerramienta'!$L$2:$L$2848,$AE769,'B-PorHerramienta'!$F$2:$F$2848,"&lt;&gt;")=0,"",ROUND(SUMIFS(INDEX('B-PorHerramienta'!$F$2:$I$2848,0,$AH$6),'B-PorHerramienta'!$A$2:$A$2848,O$8,'B-PorHerramienta'!$J$2:$J$2848,$AC769,'B-PorHerramienta'!$K$2:$K$2848,$AD769,'B-PorHerramienta'!$L$2:$L$2848,$AE769)*$AI$6,$AJ$6))</f>
        <v/>
      </c>
      <c r="P769" s="48" t="str">
        <f>IF(COUNTIFS('B-PorHerramienta'!$A$2:$A$2848,P$8,'B-PorHerramienta'!$J$2:$J$2848,$AC769,'B-PorHerramienta'!$K$2:$K$2848,$AD769,'B-PorHerramienta'!$L$2:$L$2848,$AE769,'B-PorHerramienta'!$F$2:$F$2848,"&lt;&gt;")=0,"",ROUND(SUMIFS(INDEX('B-PorHerramienta'!$F$2:$I$2848,0,$AH$6),'B-PorHerramienta'!$A$2:$A$2848,P$8,'B-PorHerramienta'!$J$2:$J$2848,$AC769,'B-PorHerramienta'!$K$2:$K$2848,$AD769,'B-PorHerramienta'!$L$2:$L$2848,$AE769)*$AI$6,$AJ$6))</f>
        <v/>
      </c>
      <c r="Q769" s="48" t="str">
        <f>IF(COUNTIFS('B-PorHerramienta'!$A$2:$A$2848,Q$8,'B-PorHerramienta'!$J$2:$J$2848,$AC769,'B-PorHerramienta'!$K$2:$K$2848,$AD769,'B-PorHerramienta'!$L$2:$L$2848,$AE769,'B-PorHerramienta'!$F$2:$F$2848,"&lt;&gt;")=0,"",ROUND(SUMIFS(INDEX('B-PorHerramienta'!$F$2:$I$2848,0,$AH$6),'B-PorHerramienta'!$A$2:$A$2848,Q$8,'B-PorHerramienta'!$J$2:$J$2848,$AC769,'B-PorHerramienta'!$K$2:$K$2848,$AD769,'B-PorHerramienta'!$L$2:$L$2848,$AE769)*$AI$6,$AJ$6))</f>
        <v/>
      </c>
      <c r="R769" s="48" t="str">
        <f>IF(COUNTIFS('B-PorHerramienta'!$A$2:$A$2848,R$8,'B-PorHerramienta'!$J$2:$J$2848,$AC769,'B-PorHerramienta'!$K$2:$K$2848,$AD769,'B-PorHerramienta'!$L$2:$L$2848,$AE769,'B-PorHerramienta'!$F$2:$F$2848,"&lt;&gt;")=0,"",ROUND(SUMIFS(INDEX('B-PorHerramienta'!$F$2:$I$2848,0,$AH$6),'B-PorHerramienta'!$A$2:$A$2848,R$8,'B-PorHerramienta'!$J$2:$J$2848,$AC769,'B-PorHerramienta'!$K$2:$K$2848,$AD769,'B-PorHerramienta'!$L$2:$L$2848,$AE769)*$AI$6,$AJ$6))</f>
        <v/>
      </c>
      <c r="S769" s="48" t="str">
        <f>IF(COUNTIFS('B-PorHerramienta'!$A$2:$A$2848,S$8,'B-PorHerramienta'!$J$2:$J$2848,$AC769,'B-PorHerramienta'!$K$2:$K$2848,$AD769,'B-PorHerramienta'!$L$2:$L$2848,$AE769,'B-PorHerramienta'!$F$2:$F$2848,"&lt;&gt;")=0,"",ROUND(SUMIFS(INDEX('B-PorHerramienta'!$F$2:$I$2848,0,$AH$6),'B-PorHerramienta'!$A$2:$A$2848,S$8,'B-PorHerramienta'!$J$2:$J$2848,$AC769,'B-PorHerramienta'!$K$2:$K$2848,$AD769,'B-PorHerramienta'!$L$2:$L$2848,$AE769)*$AI$6,$AJ$6))</f>
        <v/>
      </c>
      <c r="T769" s="48" t="str">
        <f>IF(COUNTIFS('B-PorHerramienta'!$A$2:$A$2848,T$8,'B-PorHerramienta'!$J$2:$J$2848,$AC769,'B-PorHerramienta'!$K$2:$K$2848,$AD769,'B-PorHerramienta'!$L$2:$L$2848,$AE769,'B-PorHerramienta'!$F$2:$F$2848,"&lt;&gt;")=0,"",ROUND(SUMIFS(INDEX('B-PorHerramienta'!$F$2:$I$2848,0,$AH$6),'B-PorHerramienta'!$A$2:$A$2848,T$8,'B-PorHerramienta'!$J$2:$J$2848,$AC769,'B-PorHerramienta'!$K$2:$K$2848,$AD769,'B-PorHerramienta'!$L$2:$L$2848,$AE769)*$AI$6,$AJ$6))</f>
        <v/>
      </c>
      <c r="U769" s="48" t="str">
        <f>IF(COUNTIFS('B-PorHerramienta'!$A$2:$A$2848,U$8,'B-PorHerramienta'!$J$2:$J$2848,$AC769,'B-PorHerramienta'!$K$2:$K$2848,$AD769,'B-PorHerramienta'!$L$2:$L$2848,$AE769,'B-PorHerramienta'!$F$2:$F$2848,"&lt;&gt;")=0,"",ROUND(SUMIFS(INDEX('B-PorHerramienta'!$F$2:$I$2848,0,$AH$6),'B-PorHerramienta'!$A$2:$A$2848,U$8,'B-PorHerramienta'!$J$2:$J$2848,$AC769,'B-PorHerramienta'!$K$2:$K$2848,$AD769,'B-PorHerramienta'!$L$2:$L$2848,$AE769)*$AI$6,$AJ$6))</f>
        <v/>
      </c>
      <c r="V769" s="48" t="str">
        <f>IF(COUNTIFS('B-PorHerramienta'!$A$2:$A$2848,V$8,'B-PorHerramienta'!$J$2:$J$2848,$AC769,'B-PorHerramienta'!$K$2:$K$2848,$AD769,'B-PorHerramienta'!$L$2:$L$2848,$AE769,'B-PorHerramienta'!$F$2:$F$2848,"&lt;&gt;")=0,"",ROUND(SUMIFS(INDEX('B-PorHerramienta'!$F$2:$I$2848,0,$AH$6),'B-PorHerramienta'!$A$2:$A$2848,V$8,'B-PorHerramienta'!$J$2:$J$2848,$AC769,'B-PorHerramienta'!$K$2:$K$2848,$AD769,'B-PorHerramienta'!$L$2:$L$2848,$AE769)*$AI$6,$AJ$6))</f>
        <v/>
      </c>
      <c r="W769" s="48" t="str">
        <f>IF(COUNTIFS('B-PorHerramienta'!$A$2:$A$2848,W$8,'B-PorHerramienta'!$J$2:$J$2848,$AC769,'B-PorHerramienta'!$K$2:$K$2848,$AD769,'B-PorHerramienta'!$L$2:$L$2848,$AE769,'B-PorHerramienta'!$F$2:$F$2848,"&lt;&gt;")=0,"",ROUND(SUMIFS(INDEX('B-PorHerramienta'!$F$2:$I$2848,0,$AH$6),'B-PorHerramienta'!$A$2:$A$2848,W$8,'B-PorHerramienta'!$J$2:$J$2848,$AC769,'B-PorHerramienta'!$K$2:$K$2848,$AD769,'B-PorHerramienta'!$L$2:$L$2848,$AE769)*$AI$6,$AJ$6))</f>
        <v/>
      </c>
      <c r="X769" s="48" t="str">
        <f>IF(COUNTIFS('B-PorHerramienta'!$A$2:$A$2848,X$8,'B-PorHerramienta'!$J$2:$J$2848,$AC769,'B-PorHerramienta'!$K$2:$K$2848,$AD769,'B-PorHerramienta'!$L$2:$L$2848,$AE769,'B-PorHerramienta'!$F$2:$F$2848,"&lt;&gt;")=0,"",ROUND(SUMIFS(INDEX('B-PorHerramienta'!$F$2:$I$2848,0,$AH$6),'B-PorHerramienta'!$A$2:$A$2848,X$8,'B-PorHerramienta'!$J$2:$J$2848,$AC769,'B-PorHerramienta'!$K$2:$K$2848,$AD769,'B-PorHerramienta'!$L$2:$L$2848,$AE769)*$AI$6,$AJ$6))</f>
        <v/>
      </c>
      <c r="Y769" s="48" t="str">
        <f>IF(COUNTIFS('B-PorHerramienta'!$A$2:$A$2848,Y$8,'B-PorHerramienta'!$J$2:$J$2848,$AC769,'B-PorHerramienta'!$K$2:$K$2848,$AD769,'B-PorHerramienta'!$L$2:$L$2848,$AE769,'B-PorHerramienta'!$F$2:$F$2848,"&lt;&gt;")=0,"",ROUND(SUMIFS(INDEX('B-PorHerramienta'!$F$2:$I$2848,0,$AH$6),'B-PorHerramienta'!$A$2:$A$2848,Y$8,'B-PorHerramienta'!$J$2:$J$2848,$AC769,'B-PorHerramienta'!$K$2:$K$2848,$AD769,'B-PorHerramienta'!$L$2:$L$2848,$AE769)*$AI$6,$AJ$6))</f>
        <v/>
      </c>
      <c r="Z769" s="48" t="str">
        <f>IF(COUNTIFS('B-PorHerramienta'!$A$2:$A$2848,Z$8,'B-PorHerramienta'!$J$2:$J$2848,$AC769,'B-PorHerramienta'!$K$2:$K$2848,$AD769,'B-PorHerramienta'!$L$2:$L$2848,$AE769,'B-PorHerramienta'!$F$2:$F$2848,"&lt;&gt;")=0,"",ROUND(SUMIFS(INDEX('B-PorHerramienta'!$F$2:$I$2848,0,$AH$6),'B-PorHerramienta'!$A$2:$A$2848,Z$8,'B-PorHerramienta'!$J$2:$J$2848,$AC769,'B-PorHerramienta'!$K$2:$K$2848,$AD769,'B-PorHerramienta'!$L$2:$L$2848,$AE769)*$AI$6,$AJ$6))</f>
        <v/>
      </c>
      <c r="AA769" s="6"/>
      <c r="AB769" s="35">
        <v>2</v>
      </c>
      <c r="AC769" s="35" t="s">
        <v>1653</v>
      </c>
      <c r="AD769" s="35" t="s">
        <v>1665</v>
      </c>
      <c r="AE769" s="35" t="s">
        <v>1673</v>
      </c>
      <c r="AF769" s="35"/>
      <c r="AG769" s="35"/>
      <c r="AH769" s="35"/>
      <c r="AI769" s="35"/>
      <c r="AJ769" s="35"/>
      <c r="AK769" s="35"/>
    </row>
    <row r="770" spans="1:37" ht="31" hidden="1" outlineLevel="2" collapsed="1" thickBot="1" x14ac:dyDescent="0.3">
      <c r="A770" s="50" t="s">
        <v>2220</v>
      </c>
      <c r="B770" s="51" t="s">
        <v>2219</v>
      </c>
      <c r="C770" s="52" t="str">
        <f>IF(COUNTIFS('B-PorHerramienta'!$A$2:$A$2848,C$8,'B-PorHerramienta'!$J$2:$J$2848,$AC770,'B-PorHerramienta'!$K$2:$K$2848,$AD770,'B-PorHerramienta'!$L$2:$L$2848,$AE770,'B-PorHerramienta'!$F$2:$F$2848,"&lt;&gt;")=0,"",ROUND(SUMIFS(INDEX('B-PorHerramienta'!$F$2:$I$2848,0,$AH$6),'B-PorHerramienta'!$A$2:$A$2848,C$8,'B-PorHerramienta'!$J$2:$J$2848,$AC770,'B-PorHerramienta'!$K$2:$K$2848,$AD770,'B-PorHerramienta'!$L$2:$L$2848,$AE770)*$AI$6,$AJ$6))</f>
        <v/>
      </c>
      <c r="D770" s="52" t="str">
        <f>IF(COUNTIFS('B-PorHerramienta'!$A$2:$A$2848,D$8,'B-PorHerramienta'!$J$2:$J$2848,$AC770,'B-PorHerramienta'!$K$2:$K$2848,$AD770,'B-PorHerramienta'!$L$2:$L$2848,$AE770,'B-PorHerramienta'!$F$2:$F$2848,"&lt;&gt;")=0,"",ROUND(SUMIFS(INDEX('B-PorHerramienta'!$F$2:$I$2848,0,$AH$6),'B-PorHerramienta'!$A$2:$A$2848,D$8,'B-PorHerramienta'!$J$2:$J$2848,$AC770,'B-PorHerramienta'!$K$2:$K$2848,$AD770,'B-PorHerramienta'!$L$2:$L$2848,$AE770)*$AI$6,$AJ$6))</f>
        <v/>
      </c>
      <c r="E770" s="52" t="str">
        <f>IF(COUNTIFS('B-PorHerramienta'!$A$2:$A$2848,E$8,'B-PorHerramienta'!$J$2:$J$2848,$AC770,'B-PorHerramienta'!$K$2:$K$2848,$AD770,'B-PorHerramienta'!$L$2:$L$2848,$AE770,'B-PorHerramienta'!$F$2:$F$2848,"&lt;&gt;")=0,"",ROUND(SUMIFS(INDEX('B-PorHerramienta'!$F$2:$I$2848,0,$AH$6),'B-PorHerramienta'!$A$2:$A$2848,E$8,'B-PorHerramienta'!$J$2:$J$2848,$AC770,'B-PorHerramienta'!$K$2:$K$2848,$AD770,'B-PorHerramienta'!$L$2:$L$2848,$AE770)*$AI$6,$AJ$6))</f>
        <v/>
      </c>
      <c r="F770" s="52" t="str">
        <f>IF(COUNTIFS('B-PorHerramienta'!$A$2:$A$2848,F$8,'B-PorHerramienta'!$J$2:$J$2848,$AC770,'B-PorHerramienta'!$K$2:$K$2848,$AD770,'B-PorHerramienta'!$L$2:$L$2848,$AE770,'B-PorHerramienta'!$F$2:$F$2848,"&lt;&gt;")=0,"",ROUND(SUMIFS(INDEX('B-PorHerramienta'!$F$2:$I$2848,0,$AH$6),'B-PorHerramienta'!$A$2:$A$2848,F$8,'B-PorHerramienta'!$J$2:$J$2848,$AC770,'B-PorHerramienta'!$K$2:$K$2848,$AD770,'B-PorHerramienta'!$L$2:$L$2848,$AE770)*$AI$6,$AJ$6))</f>
        <v/>
      </c>
      <c r="G770" s="52" t="str">
        <f>IF(COUNTIFS('B-PorHerramienta'!$A$2:$A$2848,G$8,'B-PorHerramienta'!$J$2:$J$2848,$AC770,'B-PorHerramienta'!$K$2:$K$2848,$AD770,'B-PorHerramienta'!$L$2:$L$2848,$AE770,'B-PorHerramienta'!$F$2:$F$2848,"&lt;&gt;")=0,"",ROUND(SUMIFS(INDEX('B-PorHerramienta'!$F$2:$I$2848,0,$AH$6),'B-PorHerramienta'!$A$2:$A$2848,G$8,'B-PorHerramienta'!$J$2:$J$2848,$AC770,'B-PorHerramienta'!$K$2:$K$2848,$AD770,'B-PorHerramienta'!$L$2:$L$2848,$AE770)*$AI$6,$AJ$6))</f>
        <v/>
      </c>
      <c r="H770" s="52" t="str">
        <f>IF(COUNTIFS('B-PorHerramienta'!$A$2:$A$2848,H$8,'B-PorHerramienta'!$J$2:$J$2848,$AC770,'B-PorHerramienta'!$K$2:$K$2848,$AD770,'B-PorHerramienta'!$L$2:$L$2848,$AE770,'B-PorHerramienta'!$F$2:$F$2848,"&lt;&gt;")=0,"",ROUND(SUMIFS(INDEX('B-PorHerramienta'!$F$2:$I$2848,0,$AH$6),'B-PorHerramienta'!$A$2:$A$2848,H$8,'B-PorHerramienta'!$J$2:$J$2848,$AC770,'B-PorHerramienta'!$K$2:$K$2848,$AD770,'B-PorHerramienta'!$L$2:$L$2848,$AE770)*$AI$6,$AJ$6))</f>
        <v/>
      </c>
      <c r="I770" s="52" t="str">
        <f>IF(COUNTIFS('B-PorHerramienta'!$A$2:$A$2848,I$8,'B-PorHerramienta'!$J$2:$J$2848,$AC770,'B-PorHerramienta'!$K$2:$K$2848,$AD770,'B-PorHerramienta'!$L$2:$L$2848,$AE770,'B-PorHerramienta'!$F$2:$F$2848,"&lt;&gt;")=0,"",ROUND(SUMIFS(INDEX('B-PorHerramienta'!$F$2:$I$2848,0,$AH$6),'B-PorHerramienta'!$A$2:$A$2848,I$8,'B-PorHerramienta'!$J$2:$J$2848,$AC770,'B-PorHerramienta'!$K$2:$K$2848,$AD770,'B-PorHerramienta'!$L$2:$L$2848,$AE770)*$AI$6,$AJ$6))</f>
        <v/>
      </c>
      <c r="J770" s="52">
        <f>IF(COUNTIFS('B-PorHerramienta'!$A$2:$A$2848,J$8,'B-PorHerramienta'!$J$2:$J$2848,$AC770,'B-PorHerramienta'!$K$2:$K$2848,$AD770,'B-PorHerramienta'!$L$2:$L$2848,$AE770,'B-PorHerramienta'!$F$2:$F$2848,"&lt;&gt;")=0,"",ROUND(SUMIFS(INDEX('B-PorHerramienta'!$F$2:$I$2848,0,$AH$6),'B-PorHerramienta'!$A$2:$A$2848,J$8,'B-PorHerramienta'!$J$2:$J$2848,$AC770,'B-PorHerramienta'!$K$2:$K$2848,$AD770,'B-PorHerramienta'!$L$2:$L$2848,$AE770)*$AI$6,$AJ$6))</f>
        <v>1.83E-2</v>
      </c>
      <c r="K770" s="52">
        <f>IF(COUNTIFS('B-PorHerramienta'!$A$2:$A$2848,K$8,'B-PorHerramienta'!$J$2:$J$2848,$AC770,'B-PorHerramienta'!$K$2:$K$2848,$AD770,'B-PorHerramienta'!$L$2:$L$2848,$AE770,'B-PorHerramienta'!$F$2:$F$2848,"&lt;&gt;")=0,"",ROUND(SUMIFS(INDEX('B-PorHerramienta'!$F$2:$I$2848,0,$AH$6),'B-PorHerramienta'!$A$2:$A$2848,K$8,'B-PorHerramienta'!$J$2:$J$2848,$AC770,'B-PorHerramienta'!$K$2:$K$2848,$AD770,'B-PorHerramienta'!$L$2:$L$2848,$AE770)*$AI$6,$AJ$6))</f>
        <v>2.0500000000000001E-2</v>
      </c>
      <c r="L770" s="52">
        <f>IF(COUNTIFS('B-PorHerramienta'!$A$2:$A$2848,L$8,'B-PorHerramienta'!$J$2:$J$2848,$AC770,'B-PorHerramienta'!$K$2:$K$2848,$AD770,'B-PorHerramienta'!$L$2:$L$2848,$AE770,'B-PorHerramienta'!$F$2:$F$2848,"&lt;&gt;")=0,"",ROUND(SUMIFS(INDEX('B-PorHerramienta'!$F$2:$I$2848,0,$AH$6),'B-PorHerramienta'!$A$2:$A$2848,L$8,'B-PorHerramienta'!$J$2:$J$2848,$AC770,'B-PorHerramienta'!$K$2:$K$2848,$AD770,'B-PorHerramienta'!$L$2:$L$2848,$AE770)*$AI$6,$AJ$6))</f>
        <v>1.9E-2</v>
      </c>
      <c r="M770" s="52">
        <f>IF(COUNTIFS('B-PorHerramienta'!$A$2:$A$2848,M$8,'B-PorHerramienta'!$J$2:$J$2848,$AC770,'B-PorHerramienta'!$K$2:$K$2848,$AD770,'B-PorHerramienta'!$L$2:$L$2848,$AE770,'B-PorHerramienta'!$F$2:$F$2848,"&lt;&gt;")=0,"",ROUND(SUMIFS(INDEX('B-PorHerramienta'!$F$2:$I$2848,0,$AH$6),'B-PorHerramienta'!$A$2:$A$2848,M$8,'B-PorHerramienta'!$J$2:$J$2848,$AC770,'B-PorHerramienta'!$K$2:$K$2848,$AD770,'B-PorHerramienta'!$L$2:$L$2848,$AE770)*$AI$6,$AJ$6))</f>
        <v>2.0299999999999999E-2</v>
      </c>
      <c r="N770" s="52" t="str">
        <f>IF(COUNTIFS('B-PorHerramienta'!$A$2:$A$2848,N$8,'B-PorHerramienta'!$J$2:$J$2848,$AC770,'B-PorHerramienta'!$K$2:$K$2848,$AD770,'B-PorHerramienta'!$L$2:$L$2848,$AE770,'B-PorHerramienta'!$F$2:$F$2848,"&lt;&gt;")=0,"",ROUND(SUMIFS(INDEX('B-PorHerramienta'!$F$2:$I$2848,0,$AH$6),'B-PorHerramienta'!$A$2:$A$2848,N$8,'B-PorHerramienta'!$J$2:$J$2848,$AC770,'B-PorHerramienta'!$K$2:$K$2848,$AD770,'B-PorHerramienta'!$L$2:$L$2848,$AE770)*$AI$6,$AJ$6))</f>
        <v/>
      </c>
      <c r="O770" s="52" t="str">
        <f>IF(COUNTIFS('B-PorHerramienta'!$A$2:$A$2848,O$8,'B-PorHerramienta'!$J$2:$J$2848,$AC770,'B-PorHerramienta'!$K$2:$K$2848,$AD770,'B-PorHerramienta'!$L$2:$L$2848,$AE770,'B-PorHerramienta'!$F$2:$F$2848,"&lt;&gt;")=0,"",ROUND(SUMIFS(INDEX('B-PorHerramienta'!$F$2:$I$2848,0,$AH$6),'B-PorHerramienta'!$A$2:$A$2848,O$8,'B-PorHerramienta'!$J$2:$J$2848,$AC770,'B-PorHerramienta'!$K$2:$K$2848,$AD770,'B-PorHerramienta'!$L$2:$L$2848,$AE770)*$AI$6,$AJ$6))</f>
        <v/>
      </c>
      <c r="P770" s="52" t="str">
        <f>IF(COUNTIFS('B-PorHerramienta'!$A$2:$A$2848,P$8,'B-PorHerramienta'!$J$2:$J$2848,$AC770,'B-PorHerramienta'!$K$2:$K$2848,$AD770,'B-PorHerramienta'!$L$2:$L$2848,$AE770,'B-PorHerramienta'!$F$2:$F$2848,"&lt;&gt;")=0,"",ROUND(SUMIFS(INDEX('B-PorHerramienta'!$F$2:$I$2848,0,$AH$6),'B-PorHerramienta'!$A$2:$A$2848,P$8,'B-PorHerramienta'!$J$2:$J$2848,$AC770,'B-PorHerramienta'!$K$2:$K$2848,$AD770,'B-PorHerramienta'!$L$2:$L$2848,$AE770)*$AI$6,$AJ$6))</f>
        <v/>
      </c>
      <c r="Q770" s="52" t="str">
        <f>IF(COUNTIFS('B-PorHerramienta'!$A$2:$A$2848,Q$8,'B-PorHerramienta'!$J$2:$J$2848,$AC770,'B-PorHerramienta'!$K$2:$K$2848,$AD770,'B-PorHerramienta'!$L$2:$L$2848,$AE770,'B-PorHerramienta'!$F$2:$F$2848,"&lt;&gt;")=0,"",ROUND(SUMIFS(INDEX('B-PorHerramienta'!$F$2:$I$2848,0,$AH$6),'B-PorHerramienta'!$A$2:$A$2848,Q$8,'B-PorHerramienta'!$J$2:$J$2848,$AC770,'B-PorHerramienta'!$K$2:$K$2848,$AD770,'B-PorHerramienta'!$L$2:$L$2848,$AE770)*$AI$6,$AJ$6))</f>
        <v/>
      </c>
      <c r="R770" s="52" t="str">
        <f>IF(COUNTIFS('B-PorHerramienta'!$A$2:$A$2848,R$8,'B-PorHerramienta'!$J$2:$J$2848,$AC770,'B-PorHerramienta'!$K$2:$K$2848,$AD770,'B-PorHerramienta'!$L$2:$L$2848,$AE770,'B-PorHerramienta'!$F$2:$F$2848,"&lt;&gt;")=0,"",ROUND(SUMIFS(INDEX('B-PorHerramienta'!$F$2:$I$2848,0,$AH$6),'B-PorHerramienta'!$A$2:$A$2848,R$8,'B-PorHerramienta'!$J$2:$J$2848,$AC770,'B-PorHerramienta'!$K$2:$K$2848,$AD770,'B-PorHerramienta'!$L$2:$L$2848,$AE770)*$AI$6,$AJ$6))</f>
        <v/>
      </c>
      <c r="S770" s="52" t="str">
        <f>IF(COUNTIFS('B-PorHerramienta'!$A$2:$A$2848,S$8,'B-PorHerramienta'!$J$2:$J$2848,$AC770,'B-PorHerramienta'!$K$2:$K$2848,$AD770,'B-PorHerramienta'!$L$2:$L$2848,$AE770,'B-PorHerramienta'!$F$2:$F$2848,"&lt;&gt;")=0,"",ROUND(SUMIFS(INDEX('B-PorHerramienta'!$F$2:$I$2848,0,$AH$6),'B-PorHerramienta'!$A$2:$A$2848,S$8,'B-PorHerramienta'!$J$2:$J$2848,$AC770,'B-PorHerramienta'!$K$2:$K$2848,$AD770,'B-PorHerramienta'!$L$2:$L$2848,$AE770)*$AI$6,$AJ$6))</f>
        <v/>
      </c>
      <c r="T770" s="52" t="str">
        <f>IF(COUNTIFS('B-PorHerramienta'!$A$2:$A$2848,T$8,'B-PorHerramienta'!$J$2:$J$2848,$AC770,'B-PorHerramienta'!$K$2:$K$2848,$AD770,'B-PorHerramienta'!$L$2:$L$2848,$AE770,'B-PorHerramienta'!$F$2:$F$2848,"&lt;&gt;")=0,"",ROUND(SUMIFS(INDEX('B-PorHerramienta'!$F$2:$I$2848,0,$AH$6),'B-PorHerramienta'!$A$2:$A$2848,T$8,'B-PorHerramienta'!$J$2:$J$2848,$AC770,'B-PorHerramienta'!$K$2:$K$2848,$AD770,'B-PorHerramienta'!$L$2:$L$2848,$AE770)*$AI$6,$AJ$6))</f>
        <v/>
      </c>
      <c r="U770" s="52" t="str">
        <f>IF(COUNTIFS('B-PorHerramienta'!$A$2:$A$2848,U$8,'B-PorHerramienta'!$J$2:$J$2848,$AC770,'B-PorHerramienta'!$K$2:$K$2848,$AD770,'B-PorHerramienta'!$L$2:$L$2848,$AE770,'B-PorHerramienta'!$F$2:$F$2848,"&lt;&gt;")=0,"",ROUND(SUMIFS(INDEX('B-PorHerramienta'!$F$2:$I$2848,0,$AH$6),'B-PorHerramienta'!$A$2:$A$2848,U$8,'B-PorHerramienta'!$J$2:$J$2848,$AC770,'B-PorHerramienta'!$K$2:$K$2848,$AD770,'B-PorHerramienta'!$L$2:$L$2848,$AE770)*$AI$6,$AJ$6))</f>
        <v/>
      </c>
      <c r="V770" s="52" t="str">
        <f>IF(COUNTIFS('B-PorHerramienta'!$A$2:$A$2848,V$8,'B-PorHerramienta'!$J$2:$J$2848,$AC770,'B-PorHerramienta'!$K$2:$K$2848,$AD770,'B-PorHerramienta'!$L$2:$L$2848,$AE770,'B-PorHerramienta'!$F$2:$F$2848,"&lt;&gt;")=0,"",ROUND(SUMIFS(INDEX('B-PorHerramienta'!$F$2:$I$2848,0,$AH$6),'B-PorHerramienta'!$A$2:$A$2848,V$8,'B-PorHerramienta'!$J$2:$J$2848,$AC770,'B-PorHerramienta'!$K$2:$K$2848,$AD770,'B-PorHerramienta'!$L$2:$L$2848,$AE770)*$AI$6,$AJ$6))</f>
        <v/>
      </c>
      <c r="W770" s="52" t="str">
        <f>IF(COUNTIFS('B-PorHerramienta'!$A$2:$A$2848,W$8,'B-PorHerramienta'!$J$2:$J$2848,$AC770,'B-PorHerramienta'!$K$2:$K$2848,$AD770,'B-PorHerramienta'!$L$2:$L$2848,$AE770,'B-PorHerramienta'!$F$2:$F$2848,"&lt;&gt;")=0,"",ROUND(SUMIFS(INDEX('B-PorHerramienta'!$F$2:$I$2848,0,$AH$6),'B-PorHerramienta'!$A$2:$A$2848,W$8,'B-PorHerramienta'!$J$2:$J$2848,$AC770,'B-PorHerramienta'!$K$2:$K$2848,$AD770,'B-PorHerramienta'!$L$2:$L$2848,$AE770)*$AI$6,$AJ$6))</f>
        <v/>
      </c>
      <c r="X770" s="52" t="str">
        <f>IF(COUNTIFS('B-PorHerramienta'!$A$2:$A$2848,X$8,'B-PorHerramienta'!$J$2:$J$2848,$AC770,'B-PorHerramienta'!$K$2:$K$2848,$AD770,'B-PorHerramienta'!$L$2:$L$2848,$AE770,'B-PorHerramienta'!$F$2:$F$2848,"&lt;&gt;")=0,"",ROUND(SUMIFS(INDEX('B-PorHerramienta'!$F$2:$I$2848,0,$AH$6),'B-PorHerramienta'!$A$2:$A$2848,X$8,'B-PorHerramienta'!$J$2:$J$2848,$AC770,'B-PorHerramienta'!$K$2:$K$2848,$AD770,'B-PorHerramienta'!$L$2:$L$2848,$AE770)*$AI$6,$AJ$6))</f>
        <v/>
      </c>
      <c r="Y770" s="52" t="str">
        <f>IF(COUNTIFS('B-PorHerramienta'!$A$2:$A$2848,Y$8,'B-PorHerramienta'!$J$2:$J$2848,$AC770,'B-PorHerramienta'!$K$2:$K$2848,$AD770,'B-PorHerramienta'!$L$2:$L$2848,$AE770,'B-PorHerramienta'!$F$2:$F$2848,"&lt;&gt;")=0,"",ROUND(SUMIFS(INDEX('B-PorHerramienta'!$F$2:$I$2848,0,$AH$6),'B-PorHerramienta'!$A$2:$A$2848,Y$8,'B-PorHerramienta'!$J$2:$J$2848,$AC770,'B-PorHerramienta'!$K$2:$K$2848,$AD770,'B-PorHerramienta'!$L$2:$L$2848,$AE770)*$AI$6,$AJ$6))</f>
        <v/>
      </c>
      <c r="Z770" s="52" t="str">
        <f>IF(COUNTIFS('B-PorHerramienta'!$A$2:$A$2848,Z$8,'B-PorHerramienta'!$J$2:$J$2848,$AC770,'B-PorHerramienta'!$K$2:$K$2848,$AD770,'B-PorHerramienta'!$L$2:$L$2848,$AE770,'B-PorHerramienta'!$F$2:$F$2848,"&lt;&gt;")=0,"",ROUND(SUMIFS(INDEX('B-PorHerramienta'!$F$2:$I$2848,0,$AH$6),'B-PorHerramienta'!$A$2:$A$2848,Z$8,'B-PorHerramienta'!$J$2:$J$2848,$AC770,'B-PorHerramienta'!$K$2:$K$2848,$AD770,'B-PorHerramienta'!$L$2:$L$2848,$AE770)*$AI$6,$AJ$6))</f>
        <v/>
      </c>
      <c r="AA770" s="6"/>
      <c r="AB770" s="35">
        <v>2</v>
      </c>
      <c r="AC770" s="35" t="s">
        <v>1653</v>
      </c>
      <c r="AD770" s="35" t="s">
        <v>1665</v>
      </c>
      <c r="AE770" s="35" t="s">
        <v>1700</v>
      </c>
      <c r="AF770" s="35"/>
      <c r="AG770" s="35"/>
      <c r="AH770" s="35"/>
      <c r="AI770" s="35"/>
      <c r="AJ770" s="35"/>
      <c r="AK770" s="35"/>
    </row>
    <row r="771" spans="1:37"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row>
    <row r="772" spans="1:37" x14ac:dyDescent="0.25">
      <c r="A772" s="22" t="s">
        <v>7840</v>
      </c>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row>
    <row r="773" spans="1:37" x14ac:dyDescent="0.25">
      <c r="A773" s="22" t="s">
        <v>2806</v>
      </c>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row>
    <row r="774" spans="1:37" x14ac:dyDescent="0.25">
      <c r="A774" s="22" t="s">
        <v>7841</v>
      </c>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row>
    <row r="775" spans="1:37" x14ac:dyDescent="0.25">
      <c r="A775" s="22" t="s">
        <v>2805</v>
      </c>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row>
    <row r="776" spans="1:37" x14ac:dyDescent="0.25">
      <c r="A776" s="22" t="s">
        <v>7838</v>
      </c>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row>
    <row r="777" spans="1:37" x14ac:dyDescent="0.25">
      <c r="A777" s="22"/>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row>
  </sheetData>
  <mergeCells count="1">
    <mergeCell ref="C5:F5"/>
  </mergeCells>
  <dataValidations count="1">
    <dataValidation type="list" allowBlank="1" showInputMessage="1" showErrorMessage="1" errorTitle="Variable" error="Seleccione una opción de la lista." sqref="C5" xr:uid="{B4ABC008-0E9D-CA48-A646-0996623CBDC5}">
      <formula1>$AG$2:$AG$5</formula1>
    </dataValidation>
  </dataValidation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E889C-0F78-7440-88EB-7099278F1B3D}">
  <sheetPr>
    <outlinePr summaryBelow="0" summaryRight="0"/>
  </sheetPr>
  <dimension ref="A1:AA615"/>
  <sheetViews>
    <sheetView showGridLines="0" zoomScale="90" zoomScaleNormal="90" workbookViewId="0">
      <pane xSplit="1" ySplit="8" topLeftCell="B250" activePane="bottomRight" state="frozen"/>
      <selection pane="topRight" activeCell="B1" sqref="B1"/>
      <selection pane="bottomLeft" activeCell="A9" sqref="A9"/>
      <selection pane="bottomRight" activeCell="A618" sqref="A618"/>
    </sheetView>
  </sheetViews>
  <sheetFormatPr baseColWidth="10" defaultColWidth="8.83203125" defaultRowHeight="16" outlineLevelRow="2" outlineLevelCol="1" x14ac:dyDescent="0.25"/>
  <cols>
    <col min="1" max="1" width="60" style="7" customWidth="1"/>
    <col min="2" max="16" width="10" style="7" customWidth="1"/>
    <col min="17" max="17" width="2" style="7" customWidth="1" collapsed="1"/>
    <col min="18" max="27" width="9" style="7" hidden="1" customWidth="1" outlineLevel="1" collapsed="1"/>
    <col min="28" max="16384" width="8.83203125" style="7"/>
  </cols>
  <sheetData>
    <row r="1" spans="1:27" x14ac:dyDescent="0.25">
      <c r="A1" s="34" t="s">
        <v>7831</v>
      </c>
      <c r="B1" s="6"/>
      <c r="C1" s="6"/>
      <c r="D1" s="6"/>
      <c r="E1" s="6"/>
      <c r="F1" s="6"/>
      <c r="G1" s="6"/>
      <c r="H1" s="6"/>
      <c r="I1" s="6"/>
      <c r="J1" s="6"/>
      <c r="K1" s="6"/>
      <c r="L1" s="6"/>
      <c r="M1" s="6"/>
      <c r="N1" s="6"/>
      <c r="O1" s="6"/>
      <c r="P1" s="6"/>
      <c r="Q1" s="6"/>
      <c r="R1" s="35"/>
      <c r="S1" s="35"/>
      <c r="T1" s="35"/>
      <c r="U1" s="35"/>
      <c r="V1" s="35"/>
      <c r="W1" s="35" t="s">
        <v>74</v>
      </c>
      <c r="X1" s="35" t="s">
        <v>72</v>
      </c>
      <c r="Y1" s="35" t="s">
        <v>76</v>
      </c>
      <c r="Z1" s="35" t="s">
        <v>84</v>
      </c>
      <c r="AA1" s="35" t="s">
        <v>75</v>
      </c>
    </row>
    <row r="2" spans="1:27" x14ac:dyDescent="0.25">
      <c r="A2" s="36" t="s">
        <v>91</v>
      </c>
      <c r="B2" s="6"/>
      <c r="C2" s="6"/>
      <c r="D2" s="6"/>
      <c r="E2" s="6"/>
      <c r="F2" s="6"/>
      <c r="G2" s="6"/>
      <c r="H2" s="6"/>
      <c r="I2" s="6"/>
      <c r="J2" s="6"/>
      <c r="K2" s="6"/>
      <c r="L2" s="6"/>
      <c r="M2" s="6"/>
      <c r="N2" s="6"/>
      <c r="O2" s="6"/>
      <c r="P2" s="6"/>
      <c r="Q2" s="6"/>
      <c r="R2" s="35"/>
      <c r="S2" s="35"/>
      <c r="T2" s="35"/>
      <c r="U2" s="35"/>
      <c r="V2" s="35"/>
      <c r="W2" s="35" t="s">
        <v>77</v>
      </c>
      <c r="X2" s="35">
        <v>1</v>
      </c>
      <c r="Y2" s="35">
        <v>1</v>
      </c>
      <c r="Z2" s="35">
        <v>1</v>
      </c>
      <c r="AA2" s="35" t="s">
        <v>78</v>
      </c>
    </row>
    <row r="3" spans="1:27" x14ac:dyDescent="0.25">
      <c r="A3" s="36" t="str">
        <f>"("&amp;$AA$6&amp;")"</f>
        <v>(Millones de pesos corrientes)</v>
      </c>
      <c r="B3" s="6"/>
      <c r="C3" s="6"/>
      <c r="D3" s="6"/>
      <c r="E3" s="6"/>
      <c r="F3" s="6"/>
      <c r="G3" s="6"/>
      <c r="H3" s="6"/>
      <c r="I3" s="6"/>
      <c r="J3" s="6"/>
      <c r="K3" s="6"/>
      <c r="L3" s="6"/>
      <c r="M3" s="6"/>
      <c r="N3" s="6"/>
      <c r="O3" s="6"/>
      <c r="P3" s="6"/>
      <c r="Q3" s="6"/>
      <c r="R3" s="35"/>
      <c r="S3" s="35"/>
      <c r="T3" s="35"/>
      <c r="U3" s="35"/>
      <c r="V3" s="35"/>
      <c r="W3" s="35" t="s">
        <v>79</v>
      </c>
      <c r="X3" s="35">
        <v>2</v>
      </c>
      <c r="Y3" s="35">
        <v>1</v>
      </c>
      <c r="Z3" s="35">
        <v>1</v>
      </c>
      <c r="AA3" s="35" t="s">
        <v>92</v>
      </c>
    </row>
    <row r="4" spans="1:27" x14ac:dyDescent="0.25">
      <c r="A4" s="6"/>
      <c r="B4" s="6"/>
      <c r="C4" s="6"/>
      <c r="D4" s="6"/>
      <c r="E4" s="6"/>
      <c r="F4" s="6"/>
      <c r="G4" s="6"/>
      <c r="H4" s="6"/>
      <c r="I4" s="6"/>
      <c r="J4" s="6"/>
      <c r="K4" s="6"/>
      <c r="L4" s="6"/>
      <c r="M4" s="6"/>
      <c r="N4" s="6"/>
      <c r="O4" s="6"/>
      <c r="P4" s="6"/>
      <c r="Q4" s="6"/>
      <c r="R4" s="35"/>
      <c r="S4" s="35"/>
      <c r="T4" s="35"/>
      <c r="U4" s="35"/>
      <c r="V4" s="35"/>
      <c r="W4" s="35" t="s">
        <v>80</v>
      </c>
      <c r="X4" s="35">
        <v>3</v>
      </c>
      <c r="Y4" s="35">
        <v>1</v>
      </c>
      <c r="Z4" s="35">
        <v>1</v>
      </c>
      <c r="AA4" s="35" t="s">
        <v>93</v>
      </c>
    </row>
    <row r="5" spans="1:27" x14ac:dyDescent="0.25">
      <c r="A5" s="37" t="s">
        <v>82</v>
      </c>
      <c r="B5" s="86" t="s">
        <v>77</v>
      </c>
      <c r="C5" s="87"/>
      <c r="D5" s="87"/>
      <c r="E5" s="88"/>
      <c r="F5" s="6"/>
      <c r="G5" s="6"/>
      <c r="H5" s="6"/>
      <c r="I5" s="6"/>
      <c r="J5" s="6"/>
      <c r="K5" s="6"/>
      <c r="L5" s="6"/>
      <c r="M5" s="6"/>
      <c r="N5" s="6"/>
      <c r="O5" s="6"/>
      <c r="P5" s="6"/>
      <c r="Q5" s="6"/>
      <c r="R5" s="35"/>
      <c r="S5" s="35"/>
      <c r="T5" s="35"/>
      <c r="U5" s="35"/>
      <c r="V5" s="35"/>
      <c r="W5" s="35" t="s">
        <v>81</v>
      </c>
      <c r="X5" s="35">
        <v>4</v>
      </c>
      <c r="Y5" s="35">
        <v>100</v>
      </c>
      <c r="Z5" s="35">
        <v>4</v>
      </c>
      <c r="AA5" s="35" t="s">
        <v>85</v>
      </c>
    </row>
    <row r="6" spans="1:27" x14ac:dyDescent="0.25">
      <c r="A6" s="38"/>
      <c r="B6" s="6"/>
      <c r="C6" s="6"/>
      <c r="D6" s="6"/>
      <c r="E6" s="6"/>
      <c r="F6" s="6"/>
      <c r="G6" s="6"/>
      <c r="H6" s="6"/>
      <c r="I6" s="6"/>
      <c r="J6" s="6"/>
      <c r="K6" s="6"/>
      <c r="L6" s="6"/>
      <c r="M6" s="6"/>
      <c r="N6" s="6"/>
      <c r="O6" s="6"/>
      <c r="P6" s="6"/>
      <c r="Q6" s="6"/>
      <c r="R6" s="35"/>
      <c r="S6" s="35"/>
      <c r="T6" s="35"/>
      <c r="U6" s="35"/>
      <c r="V6" s="35"/>
      <c r="W6" s="35" t="s">
        <v>94</v>
      </c>
      <c r="X6" s="35">
        <f>_xlfn.XLOOKUP($B$5,$W$2:$W$5,X$2:X$5)</f>
        <v>1</v>
      </c>
      <c r="Y6" s="35">
        <f>_xlfn.XLOOKUP($B$5,$W$2:$W$5,Y$2:Y$5)</f>
        <v>1</v>
      </c>
      <c r="Z6" s="35">
        <f>_xlfn.XLOOKUP($B$5,$W$2:$W$5,Z$2:Z$5)</f>
        <v>1</v>
      </c>
      <c r="AA6" s="35" t="str">
        <f>_xlfn.XLOOKUP($B$5,$W$2:$W$5,AA$2:AA$5)</f>
        <v>Millones de pesos corrientes</v>
      </c>
    </row>
    <row r="7" spans="1:27" ht="17" thickBot="1" x14ac:dyDescent="0.3">
      <c r="A7" s="6"/>
      <c r="B7" s="6"/>
      <c r="C7" s="6"/>
      <c r="D7" s="6"/>
      <c r="E7" s="6"/>
      <c r="F7" s="6"/>
      <c r="G7" s="6"/>
      <c r="H7" s="6"/>
      <c r="I7" s="6"/>
      <c r="J7" s="6"/>
      <c r="K7" s="6"/>
      <c r="L7" s="6"/>
      <c r="M7" s="6"/>
      <c r="N7" s="6"/>
      <c r="O7" s="6"/>
      <c r="P7" s="6"/>
      <c r="Q7" s="6"/>
      <c r="R7" s="35"/>
      <c r="S7" s="35"/>
      <c r="T7" s="35"/>
      <c r="U7" s="35"/>
      <c r="V7" s="35"/>
      <c r="W7" s="35"/>
      <c r="X7" s="35"/>
      <c r="Y7" s="35"/>
      <c r="Z7" s="35"/>
      <c r="AA7" s="35"/>
    </row>
    <row r="8" spans="1:27" ht="20" customHeight="1" x14ac:dyDescent="0.25">
      <c r="A8" s="39" t="s">
        <v>7734</v>
      </c>
      <c r="B8" s="40">
        <v>2012</v>
      </c>
      <c r="C8" s="40">
        <v>2013</v>
      </c>
      <c r="D8" s="40">
        <v>2014</v>
      </c>
      <c r="E8" s="40">
        <v>2015</v>
      </c>
      <c r="F8" s="40">
        <v>2016</v>
      </c>
      <c r="G8" s="40">
        <v>2017</v>
      </c>
      <c r="H8" s="40">
        <v>2018</v>
      </c>
      <c r="I8" s="40">
        <v>2019</v>
      </c>
      <c r="J8" s="40">
        <v>2020</v>
      </c>
      <c r="K8" s="40">
        <v>2021</v>
      </c>
      <c r="L8" s="40">
        <v>2022</v>
      </c>
      <c r="M8" s="40">
        <v>2023</v>
      </c>
      <c r="N8" s="40">
        <v>2025</v>
      </c>
      <c r="O8" s="40">
        <v>2026</v>
      </c>
      <c r="P8" s="40">
        <v>2027</v>
      </c>
      <c r="Q8" s="6"/>
      <c r="R8" s="35"/>
      <c r="S8" s="35" t="s">
        <v>96</v>
      </c>
      <c r="T8" s="35" t="s">
        <v>97</v>
      </c>
      <c r="U8" s="35" t="s">
        <v>98</v>
      </c>
      <c r="V8" s="35"/>
      <c r="W8" s="35"/>
      <c r="X8" s="35"/>
      <c r="Y8" s="35"/>
      <c r="Z8" s="35"/>
      <c r="AA8" s="35"/>
    </row>
    <row r="9" spans="1:27" x14ac:dyDescent="0.25">
      <c r="A9" s="41" t="s">
        <v>7826</v>
      </c>
      <c r="B9" s="43">
        <f>ROUND(SUMIFS(INDEX('B-PorSector'!$E$2:$H$3181,0,$X$6),'B-PorSector'!$A$2:$A$3181,B$8,'B-PorSector'!$B$2:$B$3181,$S9,'B-PorSector'!$C$2:$C$3181,$T9,'B-PorSector'!$D$2:$D$3181,$U9)*$Y$6,$Z$6)</f>
        <v>93693.8</v>
      </c>
      <c r="C9" s="43">
        <f>ROUND(SUMIFS(INDEX('B-PorSector'!$E$2:$H$3181,0,$X$6),'B-PorSector'!$A$2:$A$3181,C$8,'B-PorSector'!$B$2:$B$3181,$S9,'B-PorSector'!$C$2:$C$3181,$T9,'B-PorSector'!$D$2:$D$3181,$U9)*$Y$6,$Z$6)</f>
        <v>139377.4</v>
      </c>
      <c r="D9" s="43">
        <f>ROUND(SUMIFS(INDEX('B-PorSector'!$E$2:$H$3181,0,$X$6),'B-PorSector'!$A$2:$A$3181,D$8,'B-PorSector'!$B$2:$B$3181,$S9,'B-PorSector'!$C$2:$C$3181,$T9,'B-PorSector'!$D$2:$D$3181,$U9)*$Y$6,$Z$6)</f>
        <v>91250.7</v>
      </c>
      <c r="E9" s="43">
        <f>ROUND(SUMIFS(INDEX('B-PorSector'!$E$2:$H$3181,0,$X$6),'B-PorSector'!$A$2:$A$3181,E$8,'B-PorSector'!$B$2:$B$3181,$S9,'B-PorSector'!$C$2:$C$3181,$T9,'B-PorSector'!$D$2:$D$3181,$U9)*$Y$6,$Z$6)</f>
        <v>66563.5</v>
      </c>
      <c r="F9" s="43">
        <f>ROUND(SUMIFS(INDEX('B-PorSector'!$E$2:$H$3181,0,$X$6),'B-PorSector'!$A$2:$A$3181,F$8,'B-PorSector'!$B$2:$B$3181,$S9,'B-PorSector'!$C$2:$C$3181,$T9,'B-PorSector'!$D$2:$D$3181,$U9)*$Y$6,$Z$6)</f>
        <v>67668.899999999994</v>
      </c>
      <c r="G9" s="43">
        <f>ROUND(SUMIFS(INDEX('B-PorSector'!$E$2:$H$3181,0,$X$6),'B-PorSector'!$A$2:$A$3181,G$8,'B-PorSector'!$B$2:$B$3181,$S9,'B-PorSector'!$C$2:$C$3181,$T9,'B-PorSector'!$D$2:$D$3181,$U9)*$Y$6,$Z$6)</f>
        <v>68099.100000000006</v>
      </c>
      <c r="H9" s="43">
        <f>ROUND(SUMIFS(INDEX('B-PorSector'!$E$2:$H$3181,0,$X$6),'B-PorSector'!$A$2:$A$3181,H$8,'B-PorSector'!$B$2:$B$3181,$S9,'B-PorSector'!$C$2:$C$3181,$T9,'B-PorSector'!$D$2:$D$3181,$U9)*$Y$6,$Z$6)</f>
        <v>81171.600000000006</v>
      </c>
      <c r="I9" s="43">
        <f>ROUND(SUMIFS(INDEX('B-PorSector'!$E$2:$H$3181,0,$X$6),'B-PorSector'!$A$2:$A$3181,I$8,'B-PorSector'!$B$2:$B$3181,$S9,'B-PorSector'!$C$2:$C$3181,$T9,'B-PorSector'!$D$2:$D$3181,$U9)*$Y$6,$Z$6)</f>
        <v>86694.8</v>
      </c>
      <c r="J9" s="43">
        <f>ROUND(SUMIFS(INDEX('B-PorSector'!$E$2:$H$3181,0,$X$6),'B-PorSector'!$A$2:$A$3181,J$8,'B-PorSector'!$B$2:$B$3181,$S9,'B-PorSector'!$C$2:$C$3181,$T9,'B-PorSector'!$D$2:$D$3181,$U9)*$Y$6,$Z$6)</f>
        <v>92792.3</v>
      </c>
      <c r="K9" s="43">
        <f>ROUND(SUMIFS(INDEX('B-PorSector'!$E$2:$H$3181,0,$X$6),'B-PorSector'!$A$2:$A$3181,K$8,'B-PorSector'!$B$2:$B$3181,$S9,'B-PorSector'!$C$2:$C$3181,$T9,'B-PorSector'!$D$2:$D$3181,$U9)*$Y$6,$Z$6)</f>
        <v>100731.8</v>
      </c>
      <c r="L9" s="43">
        <f>ROUND(SUMIFS(INDEX('B-PorSector'!$E$2:$H$3181,0,$X$6),'B-PorSector'!$A$2:$A$3181,L$8,'B-PorSector'!$B$2:$B$3181,$S9,'B-PorSector'!$C$2:$C$3181,$T9,'B-PorSector'!$D$2:$D$3181,$U9)*$Y$6,$Z$6)</f>
        <v>95662.9</v>
      </c>
      <c r="M9" s="43">
        <f>ROUND(SUMIFS(INDEX('B-PorSector'!$E$2:$H$3181,0,$X$6),'B-PorSector'!$A$2:$A$3181,M$8,'B-PorSector'!$B$2:$B$3181,$S9,'B-PorSector'!$C$2:$C$3181,$T9,'B-PorSector'!$D$2:$D$3181,$U9)*$Y$6,$Z$6)</f>
        <v>106738.8</v>
      </c>
      <c r="N9" s="43">
        <f>ROUND(SUMIFS(INDEX('B-PorSector'!$E$2:$H$3181,0,$X$6),'B-PorSector'!$A$2:$A$3181,N$8,'B-PorSector'!$B$2:$B$3181,$S9,'B-PorSector'!$C$2:$C$3181,$T9,'B-PorSector'!$D$2:$D$3181,$U9)*$Y$6,$Z$6)</f>
        <v>103260</v>
      </c>
      <c r="O9" s="43">
        <f>ROUND(SUMIFS(INDEX('B-PorSector'!$E$2:$H$3181,0,$X$6),'B-PorSector'!$A$2:$A$3181,O$8,'B-PorSector'!$B$2:$B$3181,$S9,'B-PorSector'!$C$2:$C$3181,$T9,'B-PorSector'!$D$2:$D$3181,$U9)*$Y$6,$Z$6)</f>
        <v>112361.9</v>
      </c>
      <c r="P9" s="43">
        <f>ROUND(SUMIFS(INDEX('B-PorSector'!$E$2:$H$3181,0,$X$6),'B-PorSector'!$A$2:$A$3181,P$8,'B-PorSector'!$B$2:$B$3181,$S9,'B-PorSector'!$C$2:$C$3181,$T9,'B-PorSector'!$D$2:$D$3181,$U9)*$Y$6,$Z$6)</f>
        <v>130184.9</v>
      </c>
      <c r="Q9" s="6"/>
      <c r="R9" s="35" t="s">
        <v>99</v>
      </c>
      <c r="S9" s="35" t="s">
        <v>88</v>
      </c>
      <c r="T9" s="35" t="s">
        <v>88</v>
      </c>
      <c r="U9" s="35" t="s">
        <v>88</v>
      </c>
      <c r="V9" s="35"/>
      <c r="W9" s="35"/>
      <c r="X9" s="35"/>
      <c r="Y9" s="35"/>
      <c r="Z9" s="35"/>
      <c r="AA9" s="35"/>
    </row>
    <row r="10" spans="1:27" collapsed="1" x14ac:dyDescent="0.25">
      <c r="A10" s="53" t="s">
        <v>4</v>
      </c>
      <c r="B10" s="54">
        <f>ROUND(SUMIFS(INDEX('B-PorSector'!$E$2:$H$3181,0,$X$6),'B-PorSector'!$A$2:$A$3181,B$8,'B-PorSector'!$B$2:$B$3181,$S10,'B-PorSector'!$C$2:$C$3181,$T10,'B-PorSector'!$D$2:$D$3181,$U10)*$Y$6,$Z$6)</f>
        <v>1070.2</v>
      </c>
      <c r="C10" s="54">
        <f>ROUND(SUMIFS(INDEX('B-PorSector'!$E$2:$H$3181,0,$X$6),'B-PorSector'!$A$2:$A$3181,C$8,'B-PorSector'!$B$2:$B$3181,$S10,'B-PorSector'!$C$2:$C$3181,$T10,'B-PorSector'!$D$2:$D$3181,$U10)*$Y$6,$Z$6)</f>
        <v>1645.1</v>
      </c>
      <c r="D10" s="54">
        <f>ROUND(SUMIFS(INDEX('B-PorSector'!$E$2:$H$3181,0,$X$6),'B-PorSector'!$A$2:$A$3181,D$8,'B-PorSector'!$B$2:$B$3181,$S10,'B-PorSector'!$C$2:$C$3181,$T10,'B-PorSector'!$D$2:$D$3181,$U10)*$Y$6,$Z$6)</f>
        <v>1900.3</v>
      </c>
      <c r="E10" s="54">
        <f>ROUND(SUMIFS(INDEX('B-PorSector'!$E$2:$H$3181,0,$X$6),'B-PorSector'!$A$2:$A$3181,E$8,'B-PorSector'!$B$2:$B$3181,$S10,'B-PorSector'!$C$2:$C$3181,$T10,'B-PorSector'!$D$2:$D$3181,$U10)*$Y$6,$Z$6)</f>
        <v>2793</v>
      </c>
      <c r="F10" s="54">
        <f>ROUND(SUMIFS(INDEX('B-PorSector'!$E$2:$H$3181,0,$X$6),'B-PorSector'!$A$2:$A$3181,F$8,'B-PorSector'!$B$2:$B$3181,$S10,'B-PorSector'!$C$2:$C$3181,$T10,'B-PorSector'!$D$2:$D$3181,$U10)*$Y$6,$Z$6)</f>
        <v>2965.4</v>
      </c>
      <c r="G10" s="54">
        <f>ROUND(SUMIFS(INDEX('B-PorSector'!$E$2:$H$3181,0,$X$6),'B-PorSector'!$A$2:$A$3181,G$8,'B-PorSector'!$B$2:$B$3181,$S10,'B-PorSector'!$C$2:$C$3181,$T10,'B-PorSector'!$D$2:$D$3181,$U10)*$Y$6,$Z$6)</f>
        <v>1579.1</v>
      </c>
      <c r="H10" s="54">
        <f>ROUND(SUMIFS(INDEX('B-PorSector'!$E$2:$H$3181,0,$X$6),'B-PorSector'!$A$2:$A$3181,H$8,'B-PorSector'!$B$2:$B$3181,$S10,'B-PorSector'!$C$2:$C$3181,$T10,'B-PorSector'!$D$2:$D$3181,$U10)*$Y$6,$Z$6)</f>
        <v>1868.9</v>
      </c>
      <c r="I10" s="54">
        <f>ROUND(SUMIFS(INDEX('B-PorSector'!$E$2:$H$3181,0,$X$6),'B-PorSector'!$A$2:$A$3181,I$8,'B-PorSector'!$B$2:$B$3181,$S10,'B-PorSector'!$C$2:$C$3181,$T10,'B-PorSector'!$D$2:$D$3181,$U10)*$Y$6,$Z$6)</f>
        <v>1711.9</v>
      </c>
      <c r="J10" s="54">
        <f>ROUND(SUMIFS(INDEX('B-PorSector'!$E$2:$H$3181,0,$X$6),'B-PorSector'!$A$2:$A$3181,J$8,'B-PorSector'!$B$2:$B$3181,$S10,'B-PorSector'!$C$2:$C$3181,$T10,'B-PorSector'!$D$2:$D$3181,$U10)*$Y$6,$Z$6)</f>
        <v>2509.4</v>
      </c>
      <c r="K10" s="54">
        <f>ROUND(SUMIFS(INDEX('B-PorSector'!$E$2:$H$3181,0,$X$6),'B-PorSector'!$A$2:$A$3181,K$8,'B-PorSector'!$B$2:$B$3181,$S10,'B-PorSector'!$C$2:$C$3181,$T10,'B-PorSector'!$D$2:$D$3181,$U10)*$Y$6,$Z$6)</f>
        <v>3858</v>
      </c>
      <c r="L10" s="54">
        <f>ROUND(SUMIFS(INDEX('B-PorSector'!$E$2:$H$3181,0,$X$6),'B-PorSector'!$A$2:$A$3181,L$8,'B-PorSector'!$B$2:$B$3181,$S10,'B-PorSector'!$C$2:$C$3181,$T10,'B-PorSector'!$D$2:$D$3181,$U10)*$Y$6,$Z$6)</f>
        <v>4065.6</v>
      </c>
      <c r="M10" s="54">
        <f>ROUND(SUMIFS(INDEX('B-PorSector'!$E$2:$H$3181,0,$X$6),'B-PorSector'!$A$2:$A$3181,M$8,'B-PorSector'!$B$2:$B$3181,$S10,'B-PorSector'!$C$2:$C$3181,$T10,'B-PorSector'!$D$2:$D$3181,$U10)*$Y$6,$Z$6)</f>
        <v>5987.1</v>
      </c>
      <c r="N10" s="54">
        <f>ROUND(SUMIFS(INDEX('B-PorSector'!$E$2:$H$3181,0,$X$6),'B-PorSector'!$A$2:$A$3181,N$8,'B-PorSector'!$B$2:$B$3181,$S10,'B-PorSector'!$C$2:$C$3181,$T10,'B-PorSector'!$D$2:$D$3181,$U10)*$Y$6,$Z$6)</f>
        <v>10646</v>
      </c>
      <c r="O10" s="54">
        <f>ROUND(SUMIFS(INDEX('B-PorSector'!$E$2:$H$3181,0,$X$6),'B-PorSector'!$A$2:$A$3181,O$8,'B-PorSector'!$B$2:$B$3181,$S10,'B-PorSector'!$C$2:$C$3181,$T10,'B-PorSector'!$D$2:$D$3181,$U10)*$Y$6,$Z$6)</f>
        <v>3682</v>
      </c>
      <c r="P10" s="54">
        <f>ROUND(SUMIFS(INDEX('B-PorSector'!$E$2:$H$3181,0,$X$6),'B-PorSector'!$A$2:$A$3181,P$8,'B-PorSector'!$B$2:$B$3181,$S10,'B-PorSector'!$C$2:$C$3181,$T10,'B-PorSector'!$D$2:$D$3181,$U10)*$Y$6,$Z$6)</f>
        <v>3395.1</v>
      </c>
      <c r="Q10" s="6"/>
      <c r="R10" s="35"/>
      <c r="S10" s="35" t="s">
        <v>4</v>
      </c>
      <c r="T10" s="35" t="s">
        <v>88</v>
      </c>
      <c r="U10" s="35" t="s">
        <v>88</v>
      </c>
      <c r="V10" s="35"/>
      <c r="W10" s="35"/>
      <c r="X10" s="35"/>
      <c r="Y10" s="35"/>
      <c r="Z10" s="35"/>
      <c r="AA10" s="35"/>
    </row>
    <row r="11" spans="1:27" hidden="1" outlineLevel="1" collapsed="1" x14ac:dyDescent="0.25">
      <c r="A11" s="55" t="s">
        <v>5</v>
      </c>
      <c r="B11" s="56">
        <f>ROUND(SUMIFS(INDEX('B-PorSector'!$E$2:$H$3181,0,$X$6),'B-PorSector'!$A$2:$A$3181,B$8,'B-PorSector'!$B$2:$B$3181,$S11,'B-PorSector'!$C$2:$C$3181,$T11,'B-PorSector'!$D$2:$D$3181,$U11)*$Y$6,$Z$6)</f>
        <v>85</v>
      </c>
      <c r="C11" s="56">
        <f>ROUND(SUMIFS(INDEX('B-PorSector'!$E$2:$H$3181,0,$X$6),'B-PorSector'!$A$2:$A$3181,C$8,'B-PorSector'!$B$2:$B$3181,$S11,'B-PorSector'!$C$2:$C$3181,$T11,'B-PorSector'!$D$2:$D$3181,$U11)*$Y$6,$Z$6)</f>
        <v>93</v>
      </c>
      <c r="D11" s="56">
        <f>ROUND(SUMIFS(INDEX('B-PorSector'!$E$2:$H$3181,0,$X$6),'B-PorSector'!$A$2:$A$3181,D$8,'B-PorSector'!$B$2:$B$3181,$S11,'B-PorSector'!$C$2:$C$3181,$T11,'B-PorSector'!$D$2:$D$3181,$U11)*$Y$6,$Z$6)</f>
        <v>87</v>
      </c>
      <c r="E11" s="56">
        <f>ROUND(SUMIFS(INDEX('B-PorSector'!$E$2:$H$3181,0,$X$6),'B-PorSector'!$A$2:$A$3181,E$8,'B-PorSector'!$B$2:$B$3181,$S11,'B-PorSector'!$C$2:$C$3181,$T11,'B-PorSector'!$D$2:$D$3181,$U11)*$Y$6,$Z$6)</f>
        <v>47</v>
      </c>
      <c r="F11" s="56">
        <f>ROUND(SUMIFS(INDEX('B-PorSector'!$E$2:$H$3181,0,$X$6),'B-PorSector'!$A$2:$A$3181,F$8,'B-PorSector'!$B$2:$B$3181,$S11,'B-PorSector'!$C$2:$C$3181,$T11,'B-PorSector'!$D$2:$D$3181,$U11)*$Y$6,$Z$6)</f>
        <v>155.4</v>
      </c>
      <c r="G11" s="56">
        <f>ROUND(SUMIFS(INDEX('B-PorSector'!$E$2:$H$3181,0,$X$6),'B-PorSector'!$A$2:$A$3181,G$8,'B-PorSector'!$B$2:$B$3181,$S11,'B-PorSector'!$C$2:$C$3181,$T11,'B-PorSector'!$D$2:$D$3181,$U11)*$Y$6,$Z$6)</f>
        <v>55</v>
      </c>
      <c r="H11" s="56">
        <f>ROUND(SUMIFS(INDEX('B-PorSector'!$E$2:$H$3181,0,$X$6),'B-PorSector'!$A$2:$A$3181,H$8,'B-PorSector'!$B$2:$B$3181,$S11,'B-PorSector'!$C$2:$C$3181,$T11,'B-PorSector'!$D$2:$D$3181,$U11)*$Y$6,$Z$6)</f>
        <v>56.7</v>
      </c>
      <c r="I11" s="56">
        <f>ROUND(SUMIFS(INDEX('B-PorSector'!$E$2:$H$3181,0,$X$6),'B-PorSector'!$A$2:$A$3181,I$8,'B-PorSector'!$B$2:$B$3181,$S11,'B-PorSector'!$C$2:$C$3181,$T11,'B-PorSector'!$D$2:$D$3181,$U11)*$Y$6,$Z$6)</f>
        <v>119.7</v>
      </c>
      <c r="J11" s="56">
        <f>ROUND(SUMIFS(INDEX('B-PorSector'!$E$2:$H$3181,0,$X$6),'B-PorSector'!$A$2:$A$3181,J$8,'B-PorSector'!$B$2:$B$3181,$S11,'B-PorSector'!$C$2:$C$3181,$T11,'B-PorSector'!$D$2:$D$3181,$U11)*$Y$6,$Z$6)</f>
        <v>262</v>
      </c>
      <c r="K11" s="56">
        <f>ROUND(SUMIFS(INDEX('B-PorSector'!$E$2:$H$3181,0,$X$6),'B-PorSector'!$A$2:$A$3181,K$8,'B-PorSector'!$B$2:$B$3181,$S11,'B-PorSector'!$C$2:$C$3181,$T11,'B-PorSector'!$D$2:$D$3181,$U11)*$Y$6,$Z$6)</f>
        <v>459.6</v>
      </c>
      <c r="L11" s="56">
        <f>ROUND(SUMIFS(INDEX('B-PorSector'!$E$2:$H$3181,0,$X$6),'B-PorSector'!$A$2:$A$3181,L$8,'B-PorSector'!$B$2:$B$3181,$S11,'B-PorSector'!$C$2:$C$3181,$T11,'B-PorSector'!$D$2:$D$3181,$U11)*$Y$6,$Z$6)</f>
        <v>518.5</v>
      </c>
      <c r="M11" s="56">
        <f>ROUND(SUMIFS(INDEX('B-PorSector'!$E$2:$H$3181,0,$X$6),'B-PorSector'!$A$2:$A$3181,M$8,'B-PorSector'!$B$2:$B$3181,$S11,'B-PorSector'!$C$2:$C$3181,$T11,'B-PorSector'!$D$2:$D$3181,$U11)*$Y$6,$Z$6)</f>
        <v>671.8</v>
      </c>
      <c r="N11" s="56">
        <f>ROUND(SUMIFS(INDEX('B-PorSector'!$E$2:$H$3181,0,$X$6),'B-PorSector'!$A$2:$A$3181,N$8,'B-PorSector'!$B$2:$B$3181,$S11,'B-PorSector'!$C$2:$C$3181,$T11,'B-PorSector'!$D$2:$D$3181,$U11)*$Y$6,$Z$6)</f>
        <v>2033</v>
      </c>
      <c r="O11" s="56">
        <f>ROUND(SUMIFS(INDEX('B-PorSector'!$E$2:$H$3181,0,$X$6),'B-PorSector'!$A$2:$A$3181,O$8,'B-PorSector'!$B$2:$B$3181,$S11,'B-PorSector'!$C$2:$C$3181,$T11,'B-PorSector'!$D$2:$D$3181,$U11)*$Y$6,$Z$6)</f>
        <v>1434</v>
      </c>
      <c r="P11" s="56">
        <f>ROUND(SUMIFS(INDEX('B-PorSector'!$E$2:$H$3181,0,$X$6),'B-PorSector'!$A$2:$A$3181,P$8,'B-PorSector'!$B$2:$B$3181,$S11,'B-PorSector'!$C$2:$C$3181,$T11,'B-PorSector'!$D$2:$D$3181,$U11)*$Y$6,$Z$6)</f>
        <v>817.1</v>
      </c>
      <c r="Q11" s="6"/>
      <c r="R11" s="35"/>
      <c r="S11" s="35" t="s">
        <v>4</v>
      </c>
      <c r="T11" s="35" t="s">
        <v>5</v>
      </c>
      <c r="U11" s="35" t="s">
        <v>88</v>
      </c>
      <c r="V11" s="35"/>
      <c r="W11" s="35"/>
      <c r="X11" s="35"/>
      <c r="Y11" s="35"/>
      <c r="Z11" s="35"/>
      <c r="AA11" s="35"/>
    </row>
    <row r="12" spans="1:27" hidden="1" outlineLevel="2" collapsed="1" x14ac:dyDescent="0.25">
      <c r="A12" s="57" t="s">
        <v>6</v>
      </c>
      <c r="B12" s="58">
        <f>ROUND(SUMIFS(INDEX('B-PorSector'!$E$2:$H$3181,0,$X$6),'B-PorSector'!$A$2:$A$3181,B$8,'B-PorSector'!$B$2:$B$3181,$S12,'B-PorSector'!$C$2:$C$3181,$T12,'B-PorSector'!$D$2:$D$3181,$U12)*$Y$6,$Z$6)</f>
        <v>27</v>
      </c>
      <c r="C12" s="58">
        <f>ROUND(SUMIFS(INDEX('B-PorSector'!$E$2:$H$3181,0,$X$6),'B-PorSector'!$A$2:$A$3181,C$8,'B-PorSector'!$B$2:$B$3181,$S12,'B-PorSector'!$C$2:$C$3181,$T12,'B-PorSector'!$D$2:$D$3181,$U12)*$Y$6,$Z$6)</f>
        <v>32</v>
      </c>
      <c r="D12" s="58">
        <f>ROUND(SUMIFS(INDEX('B-PorSector'!$E$2:$H$3181,0,$X$6),'B-PorSector'!$A$2:$A$3181,D$8,'B-PorSector'!$B$2:$B$3181,$S12,'B-PorSector'!$C$2:$C$3181,$T12,'B-PorSector'!$D$2:$D$3181,$U12)*$Y$6,$Z$6)</f>
        <v>30</v>
      </c>
      <c r="E12" s="58">
        <f>ROUND(SUMIFS(INDEX('B-PorSector'!$E$2:$H$3181,0,$X$6),'B-PorSector'!$A$2:$A$3181,E$8,'B-PorSector'!$B$2:$B$3181,$S12,'B-PorSector'!$C$2:$C$3181,$T12,'B-PorSector'!$D$2:$D$3181,$U12)*$Y$6,$Z$6)</f>
        <v>22</v>
      </c>
      <c r="F12" s="58">
        <f>ROUND(SUMIFS(INDEX('B-PorSector'!$E$2:$H$3181,0,$X$6),'B-PorSector'!$A$2:$A$3181,F$8,'B-PorSector'!$B$2:$B$3181,$S12,'B-PorSector'!$C$2:$C$3181,$T12,'B-PorSector'!$D$2:$D$3181,$U12)*$Y$6,$Z$6)</f>
        <v>25</v>
      </c>
      <c r="G12" s="58">
        <f>ROUND(SUMIFS(INDEX('B-PorSector'!$E$2:$H$3181,0,$X$6),'B-PorSector'!$A$2:$A$3181,G$8,'B-PorSector'!$B$2:$B$3181,$S12,'B-PorSector'!$C$2:$C$3181,$T12,'B-PorSector'!$D$2:$D$3181,$U12)*$Y$6,$Z$6)</f>
        <v>27</v>
      </c>
      <c r="H12" s="58">
        <f>ROUND(SUMIFS(INDEX('B-PorSector'!$E$2:$H$3181,0,$X$6),'B-PorSector'!$A$2:$A$3181,H$8,'B-PorSector'!$B$2:$B$3181,$S12,'B-PorSector'!$C$2:$C$3181,$T12,'B-PorSector'!$D$2:$D$3181,$U12)*$Y$6,$Z$6)</f>
        <v>0</v>
      </c>
      <c r="I12" s="58">
        <f>ROUND(SUMIFS(INDEX('B-PorSector'!$E$2:$H$3181,0,$X$6),'B-PorSector'!$A$2:$A$3181,I$8,'B-PorSector'!$B$2:$B$3181,$S12,'B-PorSector'!$C$2:$C$3181,$T12,'B-PorSector'!$D$2:$D$3181,$U12)*$Y$6,$Z$6)</f>
        <v>0</v>
      </c>
      <c r="J12" s="58">
        <f>ROUND(SUMIFS(INDEX('B-PorSector'!$E$2:$H$3181,0,$X$6),'B-PorSector'!$A$2:$A$3181,J$8,'B-PorSector'!$B$2:$B$3181,$S12,'B-PorSector'!$C$2:$C$3181,$T12,'B-PorSector'!$D$2:$D$3181,$U12)*$Y$6,$Z$6)</f>
        <v>0</v>
      </c>
      <c r="K12" s="58">
        <f>ROUND(SUMIFS(INDEX('B-PorSector'!$E$2:$H$3181,0,$X$6),'B-PorSector'!$A$2:$A$3181,K$8,'B-PorSector'!$B$2:$B$3181,$S12,'B-PorSector'!$C$2:$C$3181,$T12,'B-PorSector'!$D$2:$D$3181,$U12)*$Y$6,$Z$6)</f>
        <v>0</v>
      </c>
      <c r="L12" s="58">
        <f>ROUND(SUMIFS(INDEX('B-PorSector'!$E$2:$H$3181,0,$X$6),'B-PorSector'!$A$2:$A$3181,L$8,'B-PorSector'!$B$2:$B$3181,$S12,'B-PorSector'!$C$2:$C$3181,$T12,'B-PorSector'!$D$2:$D$3181,$U12)*$Y$6,$Z$6)</f>
        <v>0</v>
      </c>
      <c r="M12" s="58">
        <f>ROUND(SUMIFS(INDEX('B-PorSector'!$E$2:$H$3181,0,$X$6),'B-PorSector'!$A$2:$A$3181,M$8,'B-PorSector'!$B$2:$B$3181,$S12,'B-PorSector'!$C$2:$C$3181,$T12,'B-PorSector'!$D$2:$D$3181,$U12)*$Y$6,$Z$6)</f>
        <v>0</v>
      </c>
      <c r="N12" s="58">
        <f>ROUND(SUMIFS(INDEX('B-PorSector'!$E$2:$H$3181,0,$X$6),'B-PorSector'!$A$2:$A$3181,N$8,'B-PorSector'!$B$2:$B$3181,$S12,'B-PorSector'!$C$2:$C$3181,$T12,'B-PorSector'!$D$2:$D$3181,$U12)*$Y$6,$Z$6)</f>
        <v>0</v>
      </c>
      <c r="O12" s="58">
        <f>ROUND(SUMIFS(INDEX('B-PorSector'!$E$2:$H$3181,0,$X$6),'B-PorSector'!$A$2:$A$3181,O$8,'B-PorSector'!$B$2:$B$3181,$S12,'B-PorSector'!$C$2:$C$3181,$T12,'B-PorSector'!$D$2:$D$3181,$U12)*$Y$6,$Z$6)</f>
        <v>0</v>
      </c>
      <c r="P12" s="58">
        <f>ROUND(SUMIFS(INDEX('B-PorSector'!$E$2:$H$3181,0,$X$6),'B-PorSector'!$A$2:$A$3181,P$8,'B-PorSector'!$B$2:$B$3181,$S12,'B-PorSector'!$C$2:$C$3181,$T12,'B-PorSector'!$D$2:$D$3181,$U12)*$Y$6,$Z$6)</f>
        <v>0</v>
      </c>
      <c r="Q12" s="6"/>
      <c r="R12" s="35"/>
      <c r="S12" s="35" t="s">
        <v>4</v>
      </c>
      <c r="T12" s="35" t="s">
        <v>5</v>
      </c>
      <c r="U12" s="35" t="s">
        <v>6</v>
      </c>
      <c r="V12" s="35"/>
      <c r="W12" s="35"/>
      <c r="X12" s="35"/>
      <c r="Y12" s="35"/>
      <c r="Z12" s="35"/>
      <c r="AA12" s="35"/>
    </row>
    <row r="13" spans="1:27" hidden="1" outlineLevel="2" collapsed="1" x14ac:dyDescent="0.25">
      <c r="A13" s="57" t="s">
        <v>26</v>
      </c>
      <c r="B13" s="58">
        <f>ROUND(SUMIFS(INDEX('B-PorSector'!$E$2:$H$3181,0,$X$6),'B-PorSector'!$A$2:$A$3181,B$8,'B-PorSector'!$B$2:$B$3181,$S13,'B-PorSector'!$C$2:$C$3181,$T13,'B-PorSector'!$D$2:$D$3181,$U13)*$Y$6,$Z$6)</f>
        <v>15</v>
      </c>
      <c r="C13" s="58">
        <f>ROUND(SUMIFS(INDEX('B-PorSector'!$E$2:$H$3181,0,$X$6),'B-PorSector'!$A$2:$A$3181,C$8,'B-PorSector'!$B$2:$B$3181,$S13,'B-PorSector'!$C$2:$C$3181,$T13,'B-PorSector'!$D$2:$D$3181,$U13)*$Y$6,$Z$6)</f>
        <v>16</v>
      </c>
      <c r="D13" s="58">
        <f>ROUND(SUMIFS(INDEX('B-PorSector'!$E$2:$H$3181,0,$X$6),'B-PorSector'!$A$2:$A$3181,D$8,'B-PorSector'!$B$2:$B$3181,$S13,'B-PorSector'!$C$2:$C$3181,$T13,'B-PorSector'!$D$2:$D$3181,$U13)*$Y$6,$Z$6)</f>
        <v>21</v>
      </c>
      <c r="E13" s="58">
        <f>ROUND(SUMIFS(INDEX('B-PorSector'!$E$2:$H$3181,0,$X$6),'B-PorSector'!$A$2:$A$3181,E$8,'B-PorSector'!$B$2:$B$3181,$S13,'B-PorSector'!$C$2:$C$3181,$T13,'B-PorSector'!$D$2:$D$3181,$U13)*$Y$6,$Z$6)</f>
        <v>24</v>
      </c>
      <c r="F13" s="58">
        <f>ROUND(SUMIFS(INDEX('B-PorSector'!$E$2:$H$3181,0,$X$6),'B-PorSector'!$A$2:$A$3181,F$8,'B-PorSector'!$B$2:$B$3181,$S13,'B-PorSector'!$C$2:$C$3181,$T13,'B-PorSector'!$D$2:$D$3181,$U13)*$Y$6,$Z$6)</f>
        <v>25</v>
      </c>
      <c r="G13" s="58">
        <f>ROUND(SUMIFS(INDEX('B-PorSector'!$E$2:$H$3181,0,$X$6),'B-PorSector'!$A$2:$A$3181,G$8,'B-PorSector'!$B$2:$B$3181,$S13,'B-PorSector'!$C$2:$C$3181,$T13,'B-PorSector'!$D$2:$D$3181,$U13)*$Y$6,$Z$6)</f>
        <v>26</v>
      </c>
      <c r="H13" s="58">
        <f>ROUND(SUMIFS(INDEX('B-PorSector'!$E$2:$H$3181,0,$X$6),'B-PorSector'!$A$2:$A$3181,H$8,'B-PorSector'!$B$2:$B$3181,$S13,'B-PorSector'!$C$2:$C$3181,$T13,'B-PorSector'!$D$2:$D$3181,$U13)*$Y$6,$Z$6)</f>
        <v>24</v>
      </c>
      <c r="I13" s="58">
        <f>ROUND(SUMIFS(INDEX('B-PorSector'!$E$2:$H$3181,0,$X$6),'B-PorSector'!$A$2:$A$3181,I$8,'B-PorSector'!$B$2:$B$3181,$S13,'B-PorSector'!$C$2:$C$3181,$T13,'B-PorSector'!$D$2:$D$3181,$U13)*$Y$6,$Z$6)</f>
        <v>23</v>
      </c>
      <c r="J13" s="58">
        <f>ROUND(SUMIFS(INDEX('B-PorSector'!$E$2:$H$3181,0,$X$6),'B-PorSector'!$A$2:$A$3181,J$8,'B-PorSector'!$B$2:$B$3181,$S13,'B-PorSector'!$C$2:$C$3181,$T13,'B-PorSector'!$D$2:$D$3181,$U13)*$Y$6,$Z$6)</f>
        <v>26</v>
      </c>
      <c r="K13" s="58">
        <f>ROUND(SUMIFS(INDEX('B-PorSector'!$E$2:$H$3181,0,$X$6),'B-PorSector'!$A$2:$A$3181,K$8,'B-PorSector'!$B$2:$B$3181,$S13,'B-PorSector'!$C$2:$C$3181,$T13,'B-PorSector'!$D$2:$D$3181,$U13)*$Y$6,$Z$6)</f>
        <v>88</v>
      </c>
      <c r="L13" s="58">
        <f>ROUND(SUMIFS(INDEX('B-PorSector'!$E$2:$H$3181,0,$X$6),'B-PorSector'!$A$2:$A$3181,L$8,'B-PorSector'!$B$2:$B$3181,$S13,'B-PorSector'!$C$2:$C$3181,$T13,'B-PorSector'!$D$2:$D$3181,$U13)*$Y$6,$Z$6)</f>
        <v>135</v>
      </c>
      <c r="M13" s="58">
        <f>ROUND(SUMIFS(INDEX('B-PorSector'!$E$2:$H$3181,0,$X$6),'B-PorSector'!$A$2:$A$3181,M$8,'B-PorSector'!$B$2:$B$3181,$S13,'B-PorSector'!$C$2:$C$3181,$T13,'B-PorSector'!$D$2:$D$3181,$U13)*$Y$6,$Z$6)</f>
        <v>206</v>
      </c>
      <c r="N13" s="58">
        <f>ROUND(SUMIFS(INDEX('B-PorSector'!$E$2:$H$3181,0,$X$6),'B-PorSector'!$A$2:$A$3181,N$8,'B-PorSector'!$B$2:$B$3181,$S13,'B-PorSector'!$C$2:$C$3181,$T13,'B-PorSector'!$D$2:$D$3181,$U13)*$Y$6,$Z$6)</f>
        <v>293</v>
      </c>
      <c r="O13" s="58">
        <f>ROUND(SUMIFS(INDEX('B-PorSector'!$E$2:$H$3181,0,$X$6),'B-PorSector'!$A$2:$A$3181,O$8,'B-PorSector'!$B$2:$B$3181,$S13,'B-PorSector'!$C$2:$C$3181,$T13,'B-PorSector'!$D$2:$D$3181,$U13)*$Y$6,$Z$6)</f>
        <v>126</v>
      </c>
      <c r="P13" s="58">
        <f>ROUND(SUMIFS(INDEX('B-PorSector'!$E$2:$H$3181,0,$X$6),'B-PorSector'!$A$2:$A$3181,P$8,'B-PorSector'!$B$2:$B$3181,$S13,'B-PorSector'!$C$2:$C$3181,$T13,'B-PorSector'!$D$2:$D$3181,$U13)*$Y$6,$Z$6)</f>
        <v>49</v>
      </c>
      <c r="Q13" s="6"/>
      <c r="R13" s="35"/>
      <c r="S13" s="35" t="s">
        <v>4</v>
      </c>
      <c r="T13" s="35" t="s">
        <v>5</v>
      </c>
      <c r="U13" s="35" t="s">
        <v>26</v>
      </c>
      <c r="V13" s="35"/>
      <c r="W13" s="35"/>
      <c r="X13" s="35"/>
      <c r="Y13" s="35"/>
      <c r="Z13" s="35"/>
      <c r="AA13" s="35"/>
    </row>
    <row r="14" spans="1:27" hidden="1" outlineLevel="2" collapsed="1" x14ac:dyDescent="0.25">
      <c r="A14" s="57" t="s">
        <v>27</v>
      </c>
      <c r="B14" s="58">
        <f>ROUND(SUMIFS(INDEX('B-PorSector'!$E$2:$H$3181,0,$X$6),'B-PorSector'!$A$2:$A$3181,B$8,'B-PorSector'!$B$2:$B$3181,$S14,'B-PorSector'!$C$2:$C$3181,$T14,'B-PorSector'!$D$2:$D$3181,$U14)*$Y$6,$Z$6)</f>
        <v>41</v>
      </c>
      <c r="C14" s="58">
        <f>ROUND(SUMIFS(INDEX('B-PorSector'!$E$2:$H$3181,0,$X$6),'B-PorSector'!$A$2:$A$3181,C$8,'B-PorSector'!$B$2:$B$3181,$S14,'B-PorSector'!$C$2:$C$3181,$T14,'B-PorSector'!$D$2:$D$3181,$U14)*$Y$6,$Z$6)</f>
        <v>43</v>
      </c>
      <c r="D14" s="58">
        <f>ROUND(SUMIFS(INDEX('B-PorSector'!$E$2:$H$3181,0,$X$6),'B-PorSector'!$A$2:$A$3181,D$8,'B-PorSector'!$B$2:$B$3181,$S14,'B-PorSector'!$C$2:$C$3181,$T14,'B-PorSector'!$D$2:$D$3181,$U14)*$Y$6,$Z$6)</f>
        <v>1</v>
      </c>
      <c r="E14" s="58">
        <f>ROUND(SUMIFS(INDEX('B-PorSector'!$E$2:$H$3181,0,$X$6),'B-PorSector'!$A$2:$A$3181,E$8,'B-PorSector'!$B$2:$B$3181,$S14,'B-PorSector'!$C$2:$C$3181,$T14,'B-PorSector'!$D$2:$D$3181,$U14)*$Y$6,$Z$6)</f>
        <v>0</v>
      </c>
      <c r="F14" s="58">
        <f>ROUND(SUMIFS(INDEX('B-PorSector'!$E$2:$H$3181,0,$X$6),'B-PorSector'!$A$2:$A$3181,F$8,'B-PorSector'!$B$2:$B$3181,$S14,'B-PorSector'!$C$2:$C$3181,$T14,'B-PorSector'!$D$2:$D$3181,$U14)*$Y$6,$Z$6)</f>
        <v>0.4</v>
      </c>
      <c r="G14" s="58">
        <f>ROUND(SUMIFS(INDEX('B-PorSector'!$E$2:$H$3181,0,$X$6),'B-PorSector'!$A$2:$A$3181,G$8,'B-PorSector'!$B$2:$B$3181,$S14,'B-PorSector'!$C$2:$C$3181,$T14,'B-PorSector'!$D$2:$D$3181,$U14)*$Y$6,$Z$6)</f>
        <v>0.8</v>
      </c>
      <c r="H14" s="58">
        <f>ROUND(SUMIFS(INDEX('B-PorSector'!$E$2:$H$3181,0,$X$6),'B-PorSector'!$A$2:$A$3181,H$8,'B-PorSector'!$B$2:$B$3181,$S14,'B-PorSector'!$C$2:$C$3181,$T14,'B-PorSector'!$D$2:$D$3181,$U14)*$Y$6,$Z$6)</f>
        <v>1</v>
      </c>
      <c r="I14" s="58">
        <f>ROUND(SUMIFS(INDEX('B-PorSector'!$E$2:$H$3181,0,$X$6),'B-PorSector'!$A$2:$A$3181,I$8,'B-PorSector'!$B$2:$B$3181,$S14,'B-PorSector'!$C$2:$C$3181,$T14,'B-PorSector'!$D$2:$D$3181,$U14)*$Y$6,$Z$6)</f>
        <v>2</v>
      </c>
      <c r="J14" s="58">
        <f>ROUND(SUMIFS(INDEX('B-PorSector'!$E$2:$H$3181,0,$X$6),'B-PorSector'!$A$2:$A$3181,J$8,'B-PorSector'!$B$2:$B$3181,$S14,'B-PorSector'!$C$2:$C$3181,$T14,'B-PorSector'!$D$2:$D$3181,$U14)*$Y$6,$Z$6)</f>
        <v>3</v>
      </c>
      <c r="K14" s="58">
        <f>ROUND(SUMIFS(INDEX('B-PorSector'!$E$2:$H$3181,0,$X$6),'B-PorSector'!$A$2:$A$3181,K$8,'B-PorSector'!$B$2:$B$3181,$S14,'B-PorSector'!$C$2:$C$3181,$T14,'B-PorSector'!$D$2:$D$3181,$U14)*$Y$6,$Z$6)</f>
        <v>8</v>
      </c>
      <c r="L14" s="58">
        <f>ROUND(SUMIFS(INDEX('B-PorSector'!$E$2:$H$3181,0,$X$6),'B-PorSector'!$A$2:$A$3181,L$8,'B-PorSector'!$B$2:$B$3181,$S14,'B-PorSector'!$C$2:$C$3181,$T14,'B-PorSector'!$D$2:$D$3181,$U14)*$Y$6,$Z$6)</f>
        <v>9</v>
      </c>
      <c r="M14" s="58">
        <f>ROUND(SUMIFS(INDEX('B-PorSector'!$E$2:$H$3181,0,$X$6),'B-PorSector'!$A$2:$A$3181,M$8,'B-PorSector'!$B$2:$B$3181,$S14,'B-PorSector'!$C$2:$C$3181,$T14,'B-PorSector'!$D$2:$D$3181,$U14)*$Y$6,$Z$6)</f>
        <v>13</v>
      </c>
      <c r="N14" s="58">
        <f>ROUND(SUMIFS(INDEX('B-PorSector'!$E$2:$H$3181,0,$X$6),'B-PorSector'!$A$2:$A$3181,N$8,'B-PorSector'!$B$2:$B$3181,$S14,'B-PorSector'!$C$2:$C$3181,$T14,'B-PorSector'!$D$2:$D$3181,$U14)*$Y$6,$Z$6)</f>
        <v>7</v>
      </c>
      <c r="O14" s="58">
        <f>ROUND(SUMIFS(INDEX('B-PorSector'!$E$2:$H$3181,0,$X$6),'B-PorSector'!$A$2:$A$3181,O$8,'B-PorSector'!$B$2:$B$3181,$S14,'B-PorSector'!$C$2:$C$3181,$T14,'B-PorSector'!$D$2:$D$3181,$U14)*$Y$6,$Z$6)</f>
        <v>5</v>
      </c>
      <c r="P14" s="58">
        <f>ROUND(SUMIFS(INDEX('B-PorSector'!$E$2:$H$3181,0,$X$6),'B-PorSector'!$A$2:$A$3181,P$8,'B-PorSector'!$B$2:$B$3181,$S14,'B-PorSector'!$C$2:$C$3181,$T14,'B-PorSector'!$D$2:$D$3181,$U14)*$Y$6,$Z$6)</f>
        <v>2</v>
      </c>
      <c r="Q14" s="6"/>
      <c r="R14" s="35"/>
      <c r="S14" s="35" t="s">
        <v>4</v>
      </c>
      <c r="T14" s="35" t="s">
        <v>5</v>
      </c>
      <c r="U14" s="35" t="s">
        <v>27</v>
      </c>
      <c r="V14" s="35"/>
      <c r="W14" s="35"/>
      <c r="X14" s="35"/>
      <c r="Y14" s="35"/>
      <c r="Z14" s="35"/>
      <c r="AA14" s="35"/>
    </row>
    <row r="15" spans="1:27" hidden="1" outlineLevel="2" collapsed="1" x14ac:dyDescent="0.25">
      <c r="A15" s="57" t="s">
        <v>28</v>
      </c>
      <c r="B15" s="58">
        <f>ROUND(SUMIFS(INDEX('B-PorSector'!$E$2:$H$3181,0,$X$6),'B-PorSector'!$A$2:$A$3181,B$8,'B-PorSector'!$B$2:$B$3181,$S15,'B-PorSector'!$C$2:$C$3181,$T15,'B-PorSector'!$D$2:$D$3181,$U15)*$Y$6,$Z$6)</f>
        <v>2</v>
      </c>
      <c r="C15" s="58">
        <f>ROUND(SUMIFS(INDEX('B-PorSector'!$E$2:$H$3181,0,$X$6),'B-PorSector'!$A$2:$A$3181,C$8,'B-PorSector'!$B$2:$B$3181,$S15,'B-PorSector'!$C$2:$C$3181,$T15,'B-PorSector'!$D$2:$D$3181,$U15)*$Y$6,$Z$6)</f>
        <v>2</v>
      </c>
      <c r="D15" s="58">
        <f>ROUND(SUMIFS(INDEX('B-PorSector'!$E$2:$H$3181,0,$X$6),'B-PorSector'!$A$2:$A$3181,D$8,'B-PorSector'!$B$2:$B$3181,$S15,'B-PorSector'!$C$2:$C$3181,$T15,'B-PorSector'!$D$2:$D$3181,$U15)*$Y$6,$Z$6)</f>
        <v>2</v>
      </c>
      <c r="E15" s="58">
        <f>ROUND(SUMIFS(INDEX('B-PorSector'!$E$2:$H$3181,0,$X$6),'B-PorSector'!$A$2:$A$3181,E$8,'B-PorSector'!$B$2:$B$3181,$S15,'B-PorSector'!$C$2:$C$3181,$T15,'B-PorSector'!$D$2:$D$3181,$U15)*$Y$6,$Z$6)</f>
        <v>1</v>
      </c>
      <c r="F15" s="58">
        <f>ROUND(SUMIFS(INDEX('B-PorSector'!$E$2:$H$3181,0,$X$6),'B-PorSector'!$A$2:$A$3181,F$8,'B-PorSector'!$B$2:$B$3181,$S15,'B-PorSector'!$C$2:$C$3181,$T15,'B-PorSector'!$D$2:$D$3181,$U15)*$Y$6,$Z$6)</f>
        <v>1</v>
      </c>
      <c r="G15" s="58">
        <f>ROUND(SUMIFS(INDEX('B-PorSector'!$E$2:$H$3181,0,$X$6),'B-PorSector'!$A$2:$A$3181,G$8,'B-PorSector'!$B$2:$B$3181,$S15,'B-PorSector'!$C$2:$C$3181,$T15,'B-PorSector'!$D$2:$D$3181,$U15)*$Y$6,$Z$6)</f>
        <v>1</v>
      </c>
      <c r="H15" s="58">
        <f>ROUND(SUMIFS(INDEX('B-PorSector'!$E$2:$H$3181,0,$X$6),'B-PorSector'!$A$2:$A$3181,H$8,'B-PorSector'!$B$2:$B$3181,$S15,'B-PorSector'!$C$2:$C$3181,$T15,'B-PorSector'!$D$2:$D$3181,$U15)*$Y$6,$Z$6)</f>
        <v>1</v>
      </c>
      <c r="I15" s="58">
        <f>ROUND(SUMIFS(INDEX('B-PorSector'!$E$2:$H$3181,0,$X$6),'B-PorSector'!$A$2:$A$3181,I$8,'B-PorSector'!$B$2:$B$3181,$S15,'B-PorSector'!$C$2:$C$3181,$T15,'B-PorSector'!$D$2:$D$3181,$U15)*$Y$6,$Z$6)</f>
        <v>61</v>
      </c>
      <c r="J15" s="58">
        <f>ROUND(SUMIFS(INDEX('B-PorSector'!$E$2:$H$3181,0,$X$6),'B-PorSector'!$A$2:$A$3181,J$8,'B-PorSector'!$B$2:$B$3181,$S15,'B-PorSector'!$C$2:$C$3181,$T15,'B-PorSector'!$D$2:$D$3181,$U15)*$Y$6,$Z$6)</f>
        <v>40</v>
      </c>
      <c r="K15" s="58">
        <f>ROUND(SUMIFS(INDEX('B-PorSector'!$E$2:$H$3181,0,$X$6),'B-PorSector'!$A$2:$A$3181,K$8,'B-PorSector'!$B$2:$B$3181,$S15,'B-PorSector'!$C$2:$C$3181,$T15,'B-PorSector'!$D$2:$D$3181,$U15)*$Y$6,$Z$6)</f>
        <v>49</v>
      </c>
      <c r="L15" s="58">
        <f>ROUND(SUMIFS(INDEX('B-PorSector'!$E$2:$H$3181,0,$X$6),'B-PorSector'!$A$2:$A$3181,L$8,'B-PorSector'!$B$2:$B$3181,$S15,'B-PorSector'!$C$2:$C$3181,$T15,'B-PorSector'!$D$2:$D$3181,$U15)*$Y$6,$Z$6)</f>
        <v>55</v>
      </c>
      <c r="M15" s="58">
        <f>ROUND(SUMIFS(INDEX('B-PorSector'!$E$2:$H$3181,0,$X$6),'B-PorSector'!$A$2:$A$3181,M$8,'B-PorSector'!$B$2:$B$3181,$S15,'B-PorSector'!$C$2:$C$3181,$T15,'B-PorSector'!$D$2:$D$3181,$U15)*$Y$6,$Z$6)</f>
        <v>88</v>
      </c>
      <c r="N15" s="58">
        <f>ROUND(SUMIFS(INDEX('B-PorSector'!$E$2:$H$3181,0,$X$6),'B-PorSector'!$A$2:$A$3181,N$8,'B-PorSector'!$B$2:$B$3181,$S15,'B-PorSector'!$C$2:$C$3181,$T15,'B-PorSector'!$D$2:$D$3181,$U15)*$Y$6,$Z$6)</f>
        <v>72</v>
      </c>
      <c r="O15" s="58">
        <f>ROUND(SUMIFS(INDEX('B-PorSector'!$E$2:$H$3181,0,$X$6),'B-PorSector'!$A$2:$A$3181,O$8,'B-PorSector'!$B$2:$B$3181,$S15,'B-PorSector'!$C$2:$C$3181,$T15,'B-PorSector'!$D$2:$D$3181,$U15)*$Y$6,$Z$6)</f>
        <v>22</v>
      </c>
      <c r="P15" s="58">
        <f>ROUND(SUMIFS(INDEX('B-PorSector'!$E$2:$H$3181,0,$X$6),'B-PorSector'!$A$2:$A$3181,P$8,'B-PorSector'!$B$2:$B$3181,$S15,'B-PorSector'!$C$2:$C$3181,$T15,'B-PorSector'!$D$2:$D$3181,$U15)*$Y$6,$Z$6)</f>
        <v>30</v>
      </c>
      <c r="Q15" s="6"/>
      <c r="R15" s="35"/>
      <c r="S15" s="35" t="s">
        <v>4</v>
      </c>
      <c r="T15" s="35" t="s">
        <v>5</v>
      </c>
      <c r="U15" s="35" t="s">
        <v>28</v>
      </c>
      <c r="V15" s="35"/>
      <c r="W15" s="35"/>
      <c r="X15" s="35"/>
      <c r="Y15" s="35"/>
      <c r="Z15" s="35"/>
      <c r="AA15" s="35"/>
    </row>
    <row r="16" spans="1:27" hidden="1" outlineLevel="2" collapsed="1" x14ac:dyDescent="0.25">
      <c r="A16" s="57" t="s">
        <v>61</v>
      </c>
      <c r="B16" s="58">
        <f>ROUND(SUMIFS(INDEX('B-PorSector'!$E$2:$H$3181,0,$X$6),'B-PorSector'!$A$2:$A$3181,B$8,'B-PorSector'!$B$2:$B$3181,$S16,'B-PorSector'!$C$2:$C$3181,$T16,'B-PorSector'!$D$2:$D$3181,$U16)*$Y$6,$Z$6)</f>
        <v>0</v>
      </c>
      <c r="C16" s="58">
        <f>ROUND(SUMIFS(INDEX('B-PorSector'!$E$2:$H$3181,0,$X$6),'B-PorSector'!$A$2:$A$3181,C$8,'B-PorSector'!$B$2:$B$3181,$S16,'B-PorSector'!$C$2:$C$3181,$T16,'B-PorSector'!$D$2:$D$3181,$U16)*$Y$6,$Z$6)</f>
        <v>0</v>
      </c>
      <c r="D16" s="58">
        <f>ROUND(SUMIFS(INDEX('B-PorSector'!$E$2:$H$3181,0,$X$6),'B-PorSector'!$A$2:$A$3181,D$8,'B-PorSector'!$B$2:$B$3181,$S16,'B-PorSector'!$C$2:$C$3181,$T16,'B-PorSector'!$D$2:$D$3181,$U16)*$Y$6,$Z$6)</f>
        <v>2</v>
      </c>
      <c r="E16" s="58">
        <f>ROUND(SUMIFS(INDEX('B-PorSector'!$E$2:$H$3181,0,$X$6),'B-PorSector'!$A$2:$A$3181,E$8,'B-PorSector'!$B$2:$B$3181,$S16,'B-PorSector'!$C$2:$C$3181,$T16,'B-PorSector'!$D$2:$D$3181,$U16)*$Y$6,$Z$6)</f>
        <v>0</v>
      </c>
      <c r="F16" s="58">
        <f>ROUND(SUMIFS(INDEX('B-PorSector'!$E$2:$H$3181,0,$X$6),'B-PorSector'!$A$2:$A$3181,F$8,'B-PorSector'!$B$2:$B$3181,$S16,'B-PorSector'!$C$2:$C$3181,$T16,'B-PorSector'!$D$2:$D$3181,$U16)*$Y$6,$Z$6)</f>
        <v>0</v>
      </c>
      <c r="G16" s="58">
        <f>ROUND(SUMIFS(INDEX('B-PorSector'!$E$2:$H$3181,0,$X$6),'B-PorSector'!$A$2:$A$3181,G$8,'B-PorSector'!$B$2:$B$3181,$S16,'B-PorSector'!$C$2:$C$3181,$T16,'B-PorSector'!$D$2:$D$3181,$U16)*$Y$6,$Z$6)</f>
        <v>0</v>
      </c>
      <c r="H16" s="58">
        <f>ROUND(SUMIFS(INDEX('B-PorSector'!$E$2:$H$3181,0,$X$6),'B-PorSector'!$A$2:$A$3181,H$8,'B-PorSector'!$B$2:$B$3181,$S16,'B-PorSector'!$C$2:$C$3181,$T16,'B-PorSector'!$D$2:$D$3181,$U16)*$Y$6,$Z$6)</f>
        <v>0</v>
      </c>
      <c r="I16" s="58">
        <f>ROUND(SUMIFS(INDEX('B-PorSector'!$E$2:$H$3181,0,$X$6),'B-PorSector'!$A$2:$A$3181,I$8,'B-PorSector'!$B$2:$B$3181,$S16,'B-PorSector'!$C$2:$C$3181,$T16,'B-PorSector'!$D$2:$D$3181,$U16)*$Y$6,$Z$6)</f>
        <v>0</v>
      </c>
      <c r="J16" s="58">
        <f>ROUND(SUMIFS(INDEX('B-PorSector'!$E$2:$H$3181,0,$X$6),'B-PorSector'!$A$2:$A$3181,J$8,'B-PorSector'!$B$2:$B$3181,$S16,'B-PorSector'!$C$2:$C$3181,$T16,'B-PorSector'!$D$2:$D$3181,$U16)*$Y$6,$Z$6)</f>
        <v>0</v>
      </c>
      <c r="K16" s="58">
        <f>ROUND(SUMIFS(INDEX('B-PorSector'!$E$2:$H$3181,0,$X$6),'B-PorSector'!$A$2:$A$3181,K$8,'B-PorSector'!$B$2:$B$3181,$S16,'B-PorSector'!$C$2:$C$3181,$T16,'B-PorSector'!$D$2:$D$3181,$U16)*$Y$6,$Z$6)</f>
        <v>0</v>
      </c>
      <c r="L16" s="58">
        <f>ROUND(SUMIFS(INDEX('B-PorSector'!$E$2:$H$3181,0,$X$6),'B-PorSector'!$A$2:$A$3181,L$8,'B-PorSector'!$B$2:$B$3181,$S16,'B-PorSector'!$C$2:$C$3181,$T16,'B-PorSector'!$D$2:$D$3181,$U16)*$Y$6,$Z$6)</f>
        <v>0</v>
      </c>
      <c r="M16" s="58">
        <f>ROUND(SUMIFS(INDEX('B-PorSector'!$E$2:$H$3181,0,$X$6),'B-PorSector'!$A$2:$A$3181,M$8,'B-PorSector'!$B$2:$B$3181,$S16,'B-PorSector'!$C$2:$C$3181,$T16,'B-PorSector'!$D$2:$D$3181,$U16)*$Y$6,$Z$6)</f>
        <v>0</v>
      </c>
      <c r="N16" s="58">
        <f>ROUND(SUMIFS(INDEX('B-PorSector'!$E$2:$H$3181,0,$X$6),'B-PorSector'!$A$2:$A$3181,N$8,'B-PorSector'!$B$2:$B$3181,$S16,'B-PorSector'!$C$2:$C$3181,$T16,'B-PorSector'!$D$2:$D$3181,$U16)*$Y$6,$Z$6)</f>
        <v>0</v>
      </c>
      <c r="O16" s="58">
        <f>ROUND(SUMIFS(INDEX('B-PorSector'!$E$2:$H$3181,0,$X$6),'B-PorSector'!$A$2:$A$3181,O$8,'B-PorSector'!$B$2:$B$3181,$S16,'B-PorSector'!$C$2:$C$3181,$T16,'B-PorSector'!$D$2:$D$3181,$U16)*$Y$6,$Z$6)</f>
        <v>0</v>
      </c>
      <c r="P16" s="58">
        <f>ROUND(SUMIFS(INDEX('B-PorSector'!$E$2:$H$3181,0,$X$6),'B-PorSector'!$A$2:$A$3181,P$8,'B-PorSector'!$B$2:$B$3181,$S16,'B-PorSector'!$C$2:$C$3181,$T16,'B-PorSector'!$D$2:$D$3181,$U16)*$Y$6,$Z$6)</f>
        <v>0</v>
      </c>
      <c r="Q16" s="6"/>
      <c r="R16" s="35"/>
      <c r="S16" s="35" t="s">
        <v>4</v>
      </c>
      <c r="T16" s="35" t="s">
        <v>5</v>
      </c>
      <c r="U16" s="35" t="s">
        <v>61</v>
      </c>
      <c r="V16" s="35"/>
      <c r="W16" s="35"/>
      <c r="X16" s="35"/>
      <c r="Y16" s="35"/>
      <c r="Z16" s="35"/>
      <c r="AA16" s="35"/>
    </row>
    <row r="17" spans="1:27" hidden="1" outlineLevel="2" collapsed="1" x14ac:dyDescent="0.25">
      <c r="A17" s="57" t="s">
        <v>62</v>
      </c>
      <c r="B17" s="58">
        <f>ROUND(SUMIFS(INDEX('B-PorSector'!$E$2:$H$3181,0,$X$6),'B-PorSector'!$A$2:$A$3181,B$8,'B-PorSector'!$B$2:$B$3181,$S17,'B-PorSector'!$C$2:$C$3181,$T17,'B-PorSector'!$D$2:$D$3181,$U17)*$Y$6,$Z$6)</f>
        <v>0</v>
      </c>
      <c r="C17" s="58">
        <f>ROUND(SUMIFS(INDEX('B-PorSector'!$E$2:$H$3181,0,$X$6),'B-PorSector'!$A$2:$A$3181,C$8,'B-PorSector'!$B$2:$B$3181,$S17,'B-PorSector'!$C$2:$C$3181,$T17,'B-PorSector'!$D$2:$D$3181,$U17)*$Y$6,$Z$6)</f>
        <v>0</v>
      </c>
      <c r="D17" s="58">
        <f>ROUND(SUMIFS(INDEX('B-PorSector'!$E$2:$H$3181,0,$X$6),'B-PorSector'!$A$2:$A$3181,D$8,'B-PorSector'!$B$2:$B$3181,$S17,'B-PorSector'!$C$2:$C$3181,$T17,'B-PorSector'!$D$2:$D$3181,$U17)*$Y$6,$Z$6)</f>
        <v>31</v>
      </c>
      <c r="E17" s="58">
        <f>ROUND(SUMIFS(INDEX('B-PorSector'!$E$2:$H$3181,0,$X$6),'B-PorSector'!$A$2:$A$3181,E$8,'B-PorSector'!$B$2:$B$3181,$S17,'B-PorSector'!$C$2:$C$3181,$T17,'B-PorSector'!$D$2:$D$3181,$U17)*$Y$6,$Z$6)</f>
        <v>0</v>
      </c>
      <c r="F17" s="58">
        <f>ROUND(SUMIFS(INDEX('B-PorSector'!$E$2:$H$3181,0,$X$6),'B-PorSector'!$A$2:$A$3181,F$8,'B-PorSector'!$B$2:$B$3181,$S17,'B-PorSector'!$C$2:$C$3181,$T17,'B-PorSector'!$D$2:$D$3181,$U17)*$Y$6,$Z$6)</f>
        <v>104</v>
      </c>
      <c r="G17" s="58">
        <f>ROUND(SUMIFS(INDEX('B-PorSector'!$E$2:$H$3181,0,$X$6),'B-PorSector'!$A$2:$A$3181,G$8,'B-PorSector'!$B$2:$B$3181,$S17,'B-PorSector'!$C$2:$C$3181,$T17,'B-PorSector'!$D$2:$D$3181,$U17)*$Y$6,$Z$6)</f>
        <v>0</v>
      </c>
      <c r="H17" s="58">
        <f>ROUND(SUMIFS(INDEX('B-PorSector'!$E$2:$H$3181,0,$X$6),'B-PorSector'!$A$2:$A$3181,H$8,'B-PorSector'!$B$2:$B$3181,$S17,'B-PorSector'!$C$2:$C$3181,$T17,'B-PorSector'!$D$2:$D$3181,$U17)*$Y$6,$Z$6)</f>
        <v>0</v>
      </c>
      <c r="I17" s="58">
        <f>ROUND(SUMIFS(INDEX('B-PorSector'!$E$2:$H$3181,0,$X$6),'B-PorSector'!$A$2:$A$3181,I$8,'B-PorSector'!$B$2:$B$3181,$S17,'B-PorSector'!$C$2:$C$3181,$T17,'B-PorSector'!$D$2:$D$3181,$U17)*$Y$6,$Z$6)</f>
        <v>0</v>
      </c>
      <c r="J17" s="58">
        <f>ROUND(SUMIFS(INDEX('B-PorSector'!$E$2:$H$3181,0,$X$6),'B-PorSector'!$A$2:$A$3181,J$8,'B-PorSector'!$B$2:$B$3181,$S17,'B-PorSector'!$C$2:$C$3181,$T17,'B-PorSector'!$D$2:$D$3181,$U17)*$Y$6,$Z$6)</f>
        <v>0</v>
      </c>
      <c r="K17" s="58">
        <f>ROUND(SUMIFS(INDEX('B-PorSector'!$E$2:$H$3181,0,$X$6),'B-PorSector'!$A$2:$A$3181,K$8,'B-PorSector'!$B$2:$B$3181,$S17,'B-PorSector'!$C$2:$C$3181,$T17,'B-PorSector'!$D$2:$D$3181,$U17)*$Y$6,$Z$6)</f>
        <v>0</v>
      </c>
      <c r="L17" s="58">
        <f>ROUND(SUMIFS(INDEX('B-PorSector'!$E$2:$H$3181,0,$X$6),'B-PorSector'!$A$2:$A$3181,L$8,'B-PorSector'!$B$2:$B$3181,$S17,'B-PorSector'!$C$2:$C$3181,$T17,'B-PorSector'!$D$2:$D$3181,$U17)*$Y$6,$Z$6)</f>
        <v>0</v>
      </c>
      <c r="M17" s="58">
        <f>ROUND(SUMIFS(INDEX('B-PorSector'!$E$2:$H$3181,0,$X$6),'B-PorSector'!$A$2:$A$3181,M$8,'B-PorSector'!$B$2:$B$3181,$S17,'B-PorSector'!$C$2:$C$3181,$T17,'B-PorSector'!$D$2:$D$3181,$U17)*$Y$6,$Z$6)</f>
        <v>0</v>
      </c>
      <c r="N17" s="58">
        <f>ROUND(SUMIFS(INDEX('B-PorSector'!$E$2:$H$3181,0,$X$6),'B-PorSector'!$A$2:$A$3181,N$8,'B-PorSector'!$B$2:$B$3181,$S17,'B-PorSector'!$C$2:$C$3181,$T17,'B-PorSector'!$D$2:$D$3181,$U17)*$Y$6,$Z$6)</f>
        <v>0</v>
      </c>
      <c r="O17" s="58">
        <f>ROUND(SUMIFS(INDEX('B-PorSector'!$E$2:$H$3181,0,$X$6),'B-PorSector'!$A$2:$A$3181,O$8,'B-PorSector'!$B$2:$B$3181,$S17,'B-PorSector'!$C$2:$C$3181,$T17,'B-PorSector'!$D$2:$D$3181,$U17)*$Y$6,$Z$6)</f>
        <v>0</v>
      </c>
      <c r="P17" s="58">
        <f>ROUND(SUMIFS(INDEX('B-PorSector'!$E$2:$H$3181,0,$X$6),'B-PorSector'!$A$2:$A$3181,P$8,'B-PorSector'!$B$2:$B$3181,$S17,'B-PorSector'!$C$2:$C$3181,$T17,'B-PorSector'!$D$2:$D$3181,$U17)*$Y$6,$Z$6)</f>
        <v>0</v>
      </c>
      <c r="Q17" s="6"/>
      <c r="R17" s="35"/>
      <c r="S17" s="35" t="s">
        <v>4</v>
      </c>
      <c r="T17" s="35" t="s">
        <v>5</v>
      </c>
      <c r="U17" s="35" t="s">
        <v>62</v>
      </c>
      <c r="V17" s="35"/>
      <c r="W17" s="35"/>
      <c r="X17" s="35"/>
      <c r="Y17" s="35"/>
      <c r="Z17" s="35"/>
      <c r="AA17" s="35"/>
    </row>
    <row r="18" spans="1:27" hidden="1" outlineLevel="2" collapsed="1" x14ac:dyDescent="0.25">
      <c r="A18" s="57" t="s">
        <v>63</v>
      </c>
      <c r="B18" s="58">
        <f>ROUND(SUMIFS(INDEX('B-PorSector'!$E$2:$H$3181,0,$X$6),'B-PorSector'!$A$2:$A$3181,B$8,'B-PorSector'!$B$2:$B$3181,$S18,'B-PorSector'!$C$2:$C$3181,$T18,'B-PorSector'!$D$2:$D$3181,$U18)*$Y$6,$Z$6)</f>
        <v>0</v>
      </c>
      <c r="C18" s="58">
        <f>ROUND(SUMIFS(INDEX('B-PorSector'!$E$2:$H$3181,0,$X$6),'B-PorSector'!$A$2:$A$3181,C$8,'B-PorSector'!$B$2:$B$3181,$S18,'B-PorSector'!$C$2:$C$3181,$T18,'B-PorSector'!$D$2:$D$3181,$U18)*$Y$6,$Z$6)</f>
        <v>0</v>
      </c>
      <c r="D18" s="58">
        <f>ROUND(SUMIFS(INDEX('B-PorSector'!$E$2:$H$3181,0,$X$6),'B-PorSector'!$A$2:$A$3181,D$8,'B-PorSector'!$B$2:$B$3181,$S18,'B-PorSector'!$C$2:$C$3181,$T18,'B-PorSector'!$D$2:$D$3181,$U18)*$Y$6,$Z$6)</f>
        <v>0</v>
      </c>
      <c r="E18" s="58">
        <f>ROUND(SUMIFS(INDEX('B-PorSector'!$E$2:$H$3181,0,$X$6),'B-PorSector'!$A$2:$A$3181,E$8,'B-PorSector'!$B$2:$B$3181,$S18,'B-PorSector'!$C$2:$C$3181,$T18,'B-PorSector'!$D$2:$D$3181,$U18)*$Y$6,$Z$6)</f>
        <v>0</v>
      </c>
      <c r="F18" s="58">
        <f>ROUND(SUMIFS(INDEX('B-PorSector'!$E$2:$H$3181,0,$X$6),'B-PorSector'!$A$2:$A$3181,F$8,'B-PorSector'!$B$2:$B$3181,$S18,'B-PorSector'!$C$2:$C$3181,$T18,'B-PorSector'!$D$2:$D$3181,$U18)*$Y$6,$Z$6)</f>
        <v>0</v>
      </c>
      <c r="G18" s="58">
        <f>ROUND(SUMIFS(INDEX('B-PorSector'!$E$2:$H$3181,0,$X$6),'B-PorSector'!$A$2:$A$3181,G$8,'B-PorSector'!$B$2:$B$3181,$S18,'B-PorSector'!$C$2:$C$3181,$T18,'B-PorSector'!$D$2:$D$3181,$U18)*$Y$6,$Z$6)</f>
        <v>0.2</v>
      </c>
      <c r="H18" s="58">
        <f>ROUND(SUMIFS(INDEX('B-PorSector'!$E$2:$H$3181,0,$X$6),'B-PorSector'!$A$2:$A$3181,H$8,'B-PorSector'!$B$2:$B$3181,$S18,'B-PorSector'!$C$2:$C$3181,$T18,'B-PorSector'!$D$2:$D$3181,$U18)*$Y$6,$Z$6)</f>
        <v>0.7</v>
      </c>
      <c r="I18" s="58">
        <f>ROUND(SUMIFS(INDEX('B-PorSector'!$E$2:$H$3181,0,$X$6),'B-PorSector'!$A$2:$A$3181,I$8,'B-PorSector'!$B$2:$B$3181,$S18,'B-PorSector'!$C$2:$C$3181,$T18,'B-PorSector'!$D$2:$D$3181,$U18)*$Y$6,$Z$6)</f>
        <v>0.9</v>
      </c>
      <c r="J18" s="58">
        <f>ROUND(SUMIFS(INDEX('B-PorSector'!$E$2:$H$3181,0,$X$6),'B-PorSector'!$A$2:$A$3181,J$8,'B-PorSector'!$B$2:$B$3181,$S18,'B-PorSector'!$C$2:$C$3181,$T18,'B-PorSector'!$D$2:$D$3181,$U18)*$Y$6,$Z$6)</f>
        <v>13.8</v>
      </c>
      <c r="K18" s="58">
        <f>ROUND(SUMIFS(INDEX('B-PorSector'!$E$2:$H$3181,0,$X$6),'B-PorSector'!$A$2:$A$3181,K$8,'B-PorSector'!$B$2:$B$3181,$S18,'B-PorSector'!$C$2:$C$3181,$T18,'B-PorSector'!$D$2:$D$3181,$U18)*$Y$6,$Z$6)</f>
        <v>47.4</v>
      </c>
      <c r="L18" s="58">
        <f>ROUND(SUMIFS(INDEX('B-PorSector'!$E$2:$H$3181,0,$X$6),'B-PorSector'!$A$2:$A$3181,L$8,'B-PorSector'!$B$2:$B$3181,$S18,'B-PorSector'!$C$2:$C$3181,$T18,'B-PorSector'!$D$2:$D$3181,$U18)*$Y$6,$Z$6)</f>
        <v>23</v>
      </c>
      <c r="M18" s="58">
        <f>ROUND(SUMIFS(INDEX('B-PorSector'!$E$2:$H$3181,0,$X$6),'B-PorSector'!$A$2:$A$3181,M$8,'B-PorSector'!$B$2:$B$3181,$S18,'B-PorSector'!$C$2:$C$3181,$T18,'B-PorSector'!$D$2:$D$3181,$U18)*$Y$6,$Z$6)</f>
        <v>37</v>
      </c>
      <c r="N18" s="58">
        <f>ROUND(SUMIFS(INDEX('B-PorSector'!$E$2:$H$3181,0,$X$6),'B-PorSector'!$A$2:$A$3181,N$8,'B-PorSector'!$B$2:$B$3181,$S18,'B-PorSector'!$C$2:$C$3181,$T18,'B-PorSector'!$D$2:$D$3181,$U18)*$Y$6,$Z$6)</f>
        <v>32</v>
      </c>
      <c r="O18" s="58">
        <f>ROUND(SUMIFS(INDEX('B-PorSector'!$E$2:$H$3181,0,$X$6),'B-PorSector'!$A$2:$A$3181,O$8,'B-PorSector'!$B$2:$B$3181,$S18,'B-PorSector'!$C$2:$C$3181,$T18,'B-PorSector'!$D$2:$D$3181,$U18)*$Y$6,$Z$6)</f>
        <v>37</v>
      </c>
      <c r="P18" s="58">
        <f>ROUND(SUMIFS(INDEX('B-PorSector'!$E$2:$H$3181,0,$X$6),'B-PorSector'!$A$2:$A$3181,P$8,'B-PorSector'!$B$2:$B$3181,$S18,'B-PorSector'!$C$2:$C$3181,$T18,'B-PorSector'!$D$2:$D$3181,$U18)*$Y$6,$Z$6)</f>
        <v>229</v>
      </c>
      <c r="Q18" s="6"/>
      <c r="R18" s="35"/>
      <c r="S18" s="35" t="s">
        <v>4</v>
      </c>
      <c r="T18" s="35" t="s">
        <v>5</v>
      </c>
      <c r="U18" s="35" t="s">
        <v>63</v>
      </c>
      <c r="V18" s="35"/>
      <c r="W18" s="35"/>
      <c r="X18" s="35"/>
      <c r="Y18" s="35"/>
      <c r="Z18" s="35"/>
      <c r="AA18" s="35"/>
    </row>
    <row r="19" spans="1:27" hidden="1" outlineLevel="2" collapsed="1" x14ac:dyDescent="0.25">
      <c r="A19" s="57" t="s">
        <v>68</v>
      </c>
      <c r="B19" s="58">
        <f>ROUND(SUMIFS(INDEX('B-PorSector'!$E$2:$H$3181,0,$X$6),'B-PorSector'!$A$2:$A$3181,B$8,'B-PorSector'!$B$2:$B$3181,$S19,'B-PorSector'!$C$2:$C$3181,$T19,'B-PorSector'!$D$2:$D$3181,$U19)*$Y$6,$Z$6)</f>
        <v>0</v>
      </c>
      <c r="C19" s="58">
        <f>ROUND(SUMIFS(INDEX('B-PorSector'!$E$2:$H$3181,0,$X$6),'B-PorSector'!$A$2:$A$3181,C$8,'B-PorSector'!$B$2:$B$3181,$S19,'B-PorSector'!$C$2:$C$3181,$T19,'B-PorSector'!$D$2:$D$3181,$U19)*$Y$6,$Z$6)</f>
        <v>0</v>
      </c>
      <c r="D19" s="58">
        <f>ROUND(SUMIFS(INDEX('B-PorSector'!$E$2:$H$3181,0,$X$6),'B-PorSector'!$A$2:$A$3181,D$8,'B-PorSector'!$B$2:$B$3181,$S19,'B-PorSector'!$C$2:$C$3181,$T19,'B-PorSector'!$D$2:$D$3181,$U19)*$Y$6,$Z$6)</f>
        <v>0</v>
      </c>
      <c r="E19" s="58">
        <f>ROUND(SUMIFS(INDEX('B-PorSector'!$E$2:$H$3181,0,$X$6),'B-PorSector'!$A$2:$A$3181,E$8,'B-PorSector'!$B$2:$B$3181,$S19,'B-PorSector'!$C$2:$C$3181,$T19,'B-PorSector'!$D$2:$D$3181,$U19)*$Y$6,$Z$6)</f>
        <v>0</v>
      </c>
      <c r="F19" s="58">
        <f>ROUND(SUMIFS(INDEX('B-PorSector'!$E$2:$H$3181,0,$X$6),'B-PorSector'!$A$2:$A$3181,F$8,'B-PorSector'!$B$2:$B$3181,$S19,'B-PorSector'!$C$2:$C$3181,$T19,'B-PorSector'!$D$2:$D$3181,$U19)*$Y$6,$Z$6)</f>
        <v>0</v>
      </c>
      <c r="G19" s="58">
        <f>ROUND(SUMIFS(INDEX('B-PorSector'!$E$2:$H$3181,0,$X$6),'B-PorSector'!$A$2:$A$3181,G$8,'B-PorSector'!$B$2:$B$3181,$S19,'B-PorSector'!$C$2:$C$3181,$T19,'B-PorSector'!$D$2:$D$3181,$U19)*$Y$6,$Z$6)</f>
        <v>0</v>
      </c>
      <c r="H19" s="58">
        <f>ROUND(SUMIFS(INDEX('B-PorSector'!$E$2:$H$3181,0,$X$6),'B-PorSector'!$A$2:$A$3181,H$8,'B-PorSector'!$B$2:$B$3181,$S19,'B-PorSector'!$C$2:$C$3181,$T19,'B-PorSector'!$D$2:$D$3181,$U19)*$Y$6,$Z$6)</f>
        <v>30</v>
      </c>
      <c r="I19" s="58">
        <f>ROUND(SUMIFS(INDEX('B-PorSector'!$E$2:$H$3181,0,$X$6),'B-PorSector'!$A$2:$A$3181,I$8,'B-PorSector'!$B$2:$B$3181,$S19,'B-PorSector'!$C$2:$C$3181,$T19,'B-PorSector'!$D$2:$D$3181,$U19)*$Y$6,$Z$6)</f>
        <v>32</v>
      </c>
      <c r="J19" s="58">
        <f>ROUND(SUMIFS(INDEX('B-PorSector'!$E$2:$H$3181,0,$X$6),'B-PorSector'!$A$2:$A$3181,J$8,'B-PorSector'!$B$2:$B$3181,$S19,'B-PorSector'!$C$2:$C$3181,$T19,'B-PorSector'!$D$2:$D$3181,$U19)*$Y$6,$Z$6)</f>
        <v>178</v>
      </c>
      <c r="K19" s="58">
        <f>ROUND(SUMIFS(INDEX('B-PorSector'!$E$2:$H$3181,0,$X$6),'B-PorSector'!$A$2:$A$3181,K$8,'B-PorSector'!$B$2:$B$3181,$S19,'B-PorSector'!$C$2:$C$3181,$T19,'B-PorSector'!$D$2:$D$3181,$U19)*$Y$6,$Z$6)</f>
        <v>266</v>
      </c>
      <c r="L19" s="58">
        <f>ROUND(SUMIFS(INDEX('B-PorSector'!$E$2:$H$3181,0,$X$6),'B-PorSector'!$A$2:$A$3181,L$8,'B-PorSector'!$B$2:$B$3181,$S19,'B-PorSector'!$C$2:$C$3181,$T19,'B-PorSector'!$D$2:$D$3181,$U19)*$Y$6,$Z$6)</f>
        <v>291</v>
      </c>
      <c r="M19" s="58">
        <f>ROUND(SUMIFS(INDEX('B-PorSector'!$E$2:$H$3181,0,$X$6),'B-PorSector'!$A$2:$A$3181,M$8,'B-PorSector'!$B$2:$B$3181,$S19,'B-PorSector'!$C$2:$C$3181,$T19,'B-PorSector'!$D$2:$D$3181,$U19)*$Y$6,$Z$6)</f>
        <v>323</v>
      </c>
      <c r="N19" s="58">
        <f>ROUND(SUMIFS(INDEX('B-PorSector'!$E$2:$H$3181,0,$X$6),'B-PorSector'!$A$2:$A$3181,N$8,'B-PorSector'!$B$2:$B$3181,$S19,'B-PorSector'!$C$2:$C$3181,$T19,'B-PorSector'!$D$2:$D$3181,$U19)*$Y$6,$Z$6)</f>
        <v>1271</v>
      </c>
      <c r="O19" s="58">
        <f>ROUND(SUMIFS(INDEX('B-PorSector'!$E$2:$H$3181,0,$X$6),'B-PorSector'!$A$2:$A$3181,O$8,'B-PorSector'!$B$2:$B$3181,$S19,'B-PorSector'!$C$2:$C$3181,$T19,'B-PorSector'!$D$2:$D$3181,$U19)*$Y$6,$Z$6)</f>
        <v>723</v>
      </c>
      <c r="P19" s="58">
        <f>ROUND(SUMIFS(INDEX('B-PorSector'!$E$2:$H$3181,0,$X$6),'B-PorSector'!$A$2:$A$3181,P$8,'B-PorSector'!$B$2:$B$3181,$S19,'B-PorSector'!$C$2:$C$3181,$T19,'B-PorSector'!$D$2:$D$3181,$U19)*$Y$6,$Z$6)</f>
        <v>498</v>
      </c>
      <c r="Q19" s="6"/>
      <c r="R19" s="35"/>
      <c r="S19" s="35" t="s">
        <v>4</v>
      </c>
      <c r="T19" s="35" t="s">
        <v>5</v>
      </c>
      <c r="U19" s="35" t="s">
        <v>68</v>
      </c>
      <c r="V19" s="35"/>
      <c r="W19" s="35"/>
      <c r="X19" s="35"/>
      <c r="Y19" s="35"/>
      <c r="Z19" s="35"/>
      <c r="AA19" s="35"/>
    </row>
    <row r="20" spans="1:27" hidden="1" outlineLevel="2" collapsed="1" x14ac:dyDescent="0.25">
      <c r="A20" s="57" t="s">
        <v>70</v>
      </c>
      <c r="B20" s="58">
        <f>ROUND(SUMIFS(INDEX('B-PorSector'!$E$2:$H$3181,0,$X$6),'B-PorSector'!$A$2:$A$3181,B$8,'B-PorSector'!$B$2:$B$3181,$S20,'B-PorSector'!$C$2:$C$3181,$T20,'B-PorSector'!$D$2:$D$3181,$U20)*$Y$6,$Z$6)</f>
        <v>0</v>
      </c>
      <c r="C20" s="58">
        <f>ROUND(SUMIFS(INDEX('B-PorSector'!$E$2:$H$3181,0,$X$6),'B-PorSector'!$A$2:$A$3181,C$8,'B-PorSector'!$B$2:$B$3181,$S20,'B-PorSector'!$C$2:$C$3181,$T20,'B-PorSector'!$D$2:$D$3181,$U20)*$Y$6,$Z$6)</f>
        <v>0</v>
      </c>
      <c r="D20" s="58">
        <f>ROUND(SUMIFS(INDEX('B-PorSector'!$E$2:$H$3181,0,$X$6),'B-PorSector'!$A$2:$A$3181,D$8,'B-PorSector'!$B$2:$B$3181,$S20,'B-PorSector'!$C$2:$C$3181,$T20,'B-PorSector'!$D$2:$D$3181,$U20)*$Y$6,$Z$6)</f>
        <v>0</v>
      </c>
      <c r="E20" s="58">
        <f>ROUND(SUMIFS(INDEX('B-PorSector'!$E$2:$H$3181,0,$X$6),'B-PorSector'!$A$2:$A$3181,E$8,'B-PorSector'!$B$2:$B$3181,$S20,'B-PorSector'!$C$2:$C$3181,$T20,'B-PorSector'!$D$2:$D$3181,$U20)*$Y$6,$Z$6)</f>
        <v>0</v>
      </c>
      <c r="F20" s="58">
        <f>ROUND(SUMIFS(INDEX('B-PorSector'!$E$2:$H$3181,0,$X$6),'B-PorSector'!$A$2:$A$3181,F$8,'B-PorSector'!$B$2:$B$3181,$S20,'B-PorSector'!$C$2:$C$3181,$T20,'B-PorSector'!$D$2:$D$3181,$U20)*$Y$6,$Z$6)</f>
        <v>0</v>
      </c>
      <c r="G20" s="58">
        <f>ROUND(SUMIFS(INDEX('B-PorSector'!$E$2:$H$3181,0,$X$6),'B-PorSector'!$A$2:$A$3181,G$8,'B-PorSector'!$B$2:$B$3181,$S20,'B-PorSector'!$C$2:$C$3181,$T20,'B-PorSector'!$D$2:$D$3181,$U20)*$Y$6,$Z$6)</f>
        <v>0</v>
      </c>
      <c r="H20" s="58">
        <f>ROUND(SUMIFS(INDEX('B-PorSector'!$E$2:$H$3181,0,$X$6),'B-PorSector'!$A$2:$A$3181,H$8,'B-PorSector'!$B$2:$B$3181,$S20,'B-PorSector'!$C$2:$C$3181,$T20,'B-PorSector'!$D$2:$D$3181,$U20)*$Y$6,$Z$6)</f>
        <v>0</v>
      </c>
      <c r="I20" s="58">
        <f>ROUND(SUMIFS(INDEX('B-PorSector'!$E$2:$H$3181,0,$X$6),'B-PorSector'!$A$2:$A$3181,I$8,'B-PorSector'!$B$2:$B$3181,$S20,'B-PorSector'!$C$2:$C$3181,$T20,'B-PorSector'!$D$2:$D$3181,$U20)*$Y$6,$Z$6)</f>
        <v>0.8</v>
      </c>
      <c r="J20" s="58">
        <f>ROUND(SUMIFS(INDEX('B-PorSector'!$E$2:$H$3181,0,$X$6),'B-PorSector'!$A$2:$A$3181,J$8,'B-PorSector'!$B$2:$B$3181,$S20,'B-PorSector'!$C$2:$C$3181,$T20,'B-PorSector'!$D$2:$D$3181,$U20)*$Y$6,$Z$6)</f>
        <v>1.2</v>
      </c>
      <c r="K20" s="58">
        <f>ROUND(SUMIFS(INDEX('B-PorSector'!$E$2:$H$3181,0,$X$6),'B-PorSector'!$A$2:$A$3181,K$8,'B-PorSector'!$B$2:$B$3181,$S20,'B-PorSector'!$C$2:$C$3181,$T20,'B-PorSector'!$D$2:$D$3181,$U20)*$Y$6,$Z$6)</f>
        <v>1.2</v>
      </c>
      <c r="L20" s="58">
        <f>ROUND(SUMIFS(INDEX('B-PorSector'!$E$2:$H$3181,0,$X$6),'B-PorSector'!$A$2:$A$3181,L$8,'B-PorSector'!$B$2:$B$3181,$S20,'B-PorSector'!$C$2:$C$3181,$T20,'B-PorSector'!$D$2:$D$3181,$U20)*$Y$6,$Z$6)</f>
        <v>5.5</v>
      </c>
      <c r="M20" s="58">
        <f>ROUND(SUMIFS(INDEX('B-PorSector'!$E$2:$H$3181,0,$X$6),'B-PorSector'!$A$2:$A$3181,M$8,'B-PorSector'!$B$2:$B$3181,$S20,'B-PorSector'!$C$2:$C$3181,$T20,'B-PorSector'!$D$2:$D$3181,$U20)*$Y$6,$Z$6)</f>
        <v>4.8</v>
      </c>
      <c r="N20" s="58">
        <f>ROUND(SUMIFS(INDEX('B-PorSector'!$E$2:$H$3181,0,$X$6),'B-PorSector'!$A$2:$A$3181,N$8,'B-PorSector'!$B$2:$B$3181,$S20,'B-PorSector'!$C$2:$C$3181,$T20,'B-PorSector'!$D$2:$D$3181,$U20)*$Y$6,$Z$6)</f>
        <v>358</v>
      </c>
      <c r="O20" s="58">
        <f>ROUND(SUMIFS(INDEX('B-PorSector'!$E$2:$H$3181,0,$X$6),'B-PorSector'!$A$2:$A$3181,O$8,'B-PorSector'!$B$2:$B$3181,$S20,'B-PorSector'!$C$2:$C$3181,$T20,'B-PorSector'!$D$2:$D$3181,$U20)*$Y$6,$Z$6)</f>
        <v>521</v>
      </c>
      <c r="P20" s="58">
        <f>ROUND(SUMIFS(INDEX('B-PorSector'!$E$2:$H$3181,0,$X$6),'B-PorSector'!$A$2:$A$3181,P$8,'B-PorSector'!$B$2:$B$3181,$S20,'B-PorSector'!$C$2:$C$3181,$T20,'B-PorSector'!$D$2:$D$3181,$U20)*$Y$6,$Z$6)</f>
        <v>8</v>
      </c>
      <c r="Q20" s="6"/>
      <c r="R20" s="35"/>
      <c r="S20" s="35" t="s">
        <v>4</v>
      </c>
      <c r="T20" s="35" t="s">
        <v>5</v>
      </c>
      <c r="U20" s="35" t="s">
        <v>70</v>
      </c>
      <c r="V20" s="35"/>
      <c r="W20" s="35"/>
      <c r="X20" s="35"/>
      <c r="Y20" s="35"/>
      <c r="Z20" s="35"/>
      <c r="AA20" s="35"/>
    </row>
    <row r="21" spans="1:27" hidden="1" outlineLevel="2" collapsed="1" x14ac:dyDescent="0.25">
      <c r="A21" s="57" t="s">
        <v>71</v>
      </c>
      <c r="B21" s="58">
        <f>ROUND(SUMIFS(INDEX('B-PorSector'!$E$2:$H$3181,0,$X$6),'B-PorSector'!$A$2:$A$3181,B$8,'B-PorSector'!$B$2:$B$3181,$S21,'B-PorSector'!$C$2:$C$3181,$T21,'B-PorSector'!$D$2:$D$3181,$U21)*$Y$6,$Z$6)</f>
        <v>0</v>
      </c>
      <c r="C21" s="58">
        <f>ROUND(SUMIFS(INDEX('B-PorSector'!$E$2:$H$3181,0,$X$6),'B-PorSector'!$A$2:$A$3181,C$8,'B-PorSector'!$B$2:$B$3181,$S21,'B-PorSector'!$C$2:$C$3181,$T21,'B-PorSector'!$D$2:$D$3181,$U21)*$Y$6,$Z$6)</f>
        <v>0</v>
      </c>
      <c r="D21" s="58">
        <f>ROUND(SUMIFS(INDEX('B-PorSector'!$E$2:$H$3181,0,$X$6),'B-PorSector'!$A$2:$A$3181,D$8,'B-PorSector'!$B$2:$B$3181,$S21,'B-PorSector'!$C$2:$C$3181,$T21,'B-PorSector'!$D$2:$D$3181,$U21)*$Y$6,$Z$6)</f>
        <v>0</v>
      </c>
      <c r="E21" s="58">
        <f>ROUND(SUMIFS(INDEX('B-PorSector'!$E$2:$H$3181,0,$X$6),'B-PorSector'!$A$2:$A$3181,E$8,'B-PorSector'!$B$2:$B$3181,$S21,'B-PorSector'!$C$2:$C$3181,$T21,'B-PorSector'!$D$2:$D$3181,$U21)*$Y$6,$Z$6)</f>
        <v>0</v>
      </c>
      <c r="F21" s="58">
        <f>ROUND(SUMIFS(INDEX('B-PorSector'!$E$2:$H$3181,0,$X$6),'B-PorSector'!$A$2:$A$3181,F$8,'B-PorSector'!$B$2:$B$3181,$S21,'B-PorSector'!$C$2:$C$3181,$T21,'B-PorSector'!$D$2:$D$3181,$U21)*$Y$6,$Z$6)</f>
        <v>0</v>
      </c>
      <c r="G21" s="58">
        <f>ROUND(SUMIFS(INDEX('B-PorSector'!$E$2:$H$3181,0,$X$6),'B-PorSector'!$A$2:$A$3181,G$8,'B-PorSector'!$B$2:$B$3181,$S21,'B-PorSector'!$C$2:$C$3181,$T21,'B-PorSector'!$D$2:$D$3181,$U21)*$Y$6,$Z$6)</f>
        <v>0</v>
      </c>
      <c r="H21" s="58">
        <f>ROUND(SUMIFS(INDEX('B-PorSector'!$E$2:$H$3181,0,$X$6),'B-PorSector'!$A$2:$A$3181,H$8,'B-PorSector'!$B$2:$B$3181,$S21,'B-PorSector'!$C$2:$C$3181,$T21,'B-PorSector'!$D$2:$D$3181,$U21)*$Y$6,$Z$6)</f>
        <v>0</v>
      </c>
      <c r="I21" s="58">
        <f>ROUND(SUMIFS(INDEX('B-PorSector'!$E$2:$H$3181,0,$X$6),'B-PorSector'!$A$2:$A$3181,I$8,'B-PorSector'!$B$2:$B$3181,$S21,'B-PorSector'!$C$2:$C$3181,$T21,'B-PorSector'!$D$2:$D$3181,$U21)*$Y$6,$Z$6)</f>
        <v>0</v>
      </c>
      <c r="J21" s="58">
        <f>ROUND(SUMIFS(INDEX('B-PorSector'!$E$2:$H$3181,0,$X$6),'B-PorSector'!$A$2:$A$3181,J$8,'B-PorSector'!$B$2:$B$3181,$S21,'B-PorSector'!$C$2:$C$3181,$T21,'B-PorSector'!$D$2:$D$3181,$U21)*$Y$6,$Z$6)</f>
        <v>0</v>
      </c>
      <c r="K21" s="58">
        <f>ROUND(SUMIFS(INDEX('B-PorSector'!$E$2:$H$3181,0,$X$6),'B-PorSector'!$A$2:$A$3181,K$8,'B-PorSector'!$B$2:$B$3181,$S21,'B-PorSector'!$C$2:$C$3181,$T21,'B-PorSector'!$D$2:$D$3181,$U21)*$Y$6,$Z$6)</f>
        <v>0</v>
      </c>
      <c r="L21" s="58">
        <f>ROUND(SUMIFS(INDEX('B-PorSector'!$E$2:$H$3181,0,$X$6),'B-PorSector'!$A$2:$A$3181,L$8,'B-PorSector'!$B$2:$B$3181,$S21,'B-PorSector'!$C$2:$C$3181,$T21,'B-PorSector'!$D$2:$D$3181,$U21)*$Y$6,$Z$6)</f>
        <v>0</v>
      </c>
      <c r="M21" s="58">
        <f>ROUND(SUMIFS(INDEX('B-PorSector'!$E$2:$H$3181,0,$X$6),'B-PorSector'!$A$2:$A$3181,M$8,'B-PorSector'!$B$2:$B$3181,$S21,'B-PorSector'!$C$2:$C$3181,$T21,'B-PorSector'!$D$2:$D$3181,$U21)*$Y$6,$Z$6)</f>
        <v>0</v>
      </c>
      <c r="N21" s="58">
        <f>ROUND(SUMIFS(INDEX('B-PorSector'!$E$2:$H$3181,0,$X$6),'B-PorSector'!$A$2:$A$3181,N$8,'B-PorSector'!$B$2:$B$3181,$S21,'B-PorSector'!$C$2:$C$3181,$T21,'B-PorSector'!$D$2:$D$3181,$U21)*$Y$6,$Z$6)</f>
        <v>0</v>
      </c>
      <c r="O21" s="58">
        <f>ROUND(SUMIFS(INDEX('B-PorSector'!$E$2:$H$3181,0,$X$6),'B-PorSector'!$A$2:$A$3181,O$8,'B-PorSector'!$B$2:$B$3181,$S21,'B-PorSector'!$C$2:$C$3181,$T21,'B-PorSector'!$D$2:$D$3181,$U21)*$Y$6,$Z$6)</f>
        <v>0</v>
      </c>
      <c r="P21" s="58">
        <f>ROUND(SUMIFS(INDEX('B-PorSector'!$E$2:$H$3181,0,$X$6),'B-PorSector'!$A$2:$A$3181,P$8,'B-PorSector'!$B$2:$B$3181,$S21,'B-PorSector'!$C$2:$C$3181,$T21,'B-PorSector'!$D$2:$D$3181,$U21)*$Y$6,$Z$6)</f>
        <v>1.1000000000000001</v>
      </c>
      <c r="Q21" s="6"/>
      <c r="R21" s="35"/>
      <c r="S21" s="35" t="s">
        <v>4</v>
      </c>
      <c r="T21" s="35" t="s">
        <v>5</v>
      </c>
      <c r="U21" s="35" t="s">
        <v>71</v>
      </c>
      <c r="V21" s="35"/>
      <c r="W21" s="35"/>
      <c r="X21" s="35"/>
      <c r="Y21" s="35"/>
      <c r="Z21" s="35"/>
      <c r="AA21" s="35"/>
    </row>
    <row r="22" spans="1:27" hidden="1" outlineLevel="1" collapsed="1" x14ac:dyDescent="0.25">
      <c r="A22" s="55" t="s">
        <v>29</v>
      </c>
      <c r="B22" s="56">
        <f>ROUND(SUMIFS(INDEX('B-PorSector'!$E$2:$H$3181,0,$X$6),'B-PorSector'!$A$2:$A$3181,B$8,'B-PorSector'!$B$2:$B$3181,$S22,'B-PorSector'!$C$2:$C$3181,$T22,'B-PorSector'!$D$2:$D$3181,$U22)*$Y$6,$Z$6)</f>
        <v>64.2</v>
      </c>
      <c r="C22" s="56">
        <f>ROUND(SUMIFS(INDEX('B-PorSector'!$E$2:$H$3181,0,$X$6),'B-PorSector'!$A$2:$A$3181,C$8,'B-PorSector'!$B$2:$B$3181,$S22,'B-PorSector'!$C$2:$C$3181,$T22,'B-PorSector'!$D$2:$D$3181,$U22)*$Y$6,$Z$6)</f>
        <v>69.099999999999994</v>
      </c>
      <c r="D22" s="56">
        <f>ROUND(SUMIFS(INDEX('B-PorSector'!$E$2:$H$3181,0,$X$6),'B-PorSector'!$A$2:$A$3181,D$8,'B-PorSector'!$B$2:$B$3181,$S22,'B-PorSector'!$C$2:$C$3181,$T22,'B-PorSector'!$D$2:$D$3181,$U22)*$Y$6,$Z$6)</f>
        <v>70.3</v>
      </c>
      <c r="E22" s="56">
        <f>ROUND(SUMIFS(INDEX('B-PorSector'!$E$2:$H$3181,0,$X$6),'B-PorSector'!$A$2:$A$3181,E$8,'B-PorSector'!$B$2:$B$3181,$S22,'B-PorSector'!$C$2:$C$3181,$T22,'B-PorSector'!$D$2:$D$3181,$U22)*$Y$6,$Z$6)</f>
        <v>1117</v>
      </c>
      <c r="F22" s="56">
        <f>ROUND(SUMIFS(INDEX('B-PorSector'!$E$2:$H$3181,0,$X$6),'B-PorSector'!$A$2:$A$3181,F$8,'B-PorSector'!$B$2:$B$3181,$S22,'B-PorSector'!$C$2:$C$3181,$T22,'B-PorSector'!$D$2:$D$3181,$U22)*$Y$6,$Z$6)</f>
        <v>1155</v>
      </c>
      <c r="G22" s="56">
        <f>ROUND(SUMIFS(INDEX('B-PorSector'!$E$2:$H$3181,0,$X$6),'B-PorSector'!$A$2:$A$3181,G$8,'B-PorSector'!$B$2:$B$3181,$S22,'B-PorSector'!$C$2:$C$3181,$T22,'B-PorSector'!$D$2:$D$3181,$U22)*$Y$6,$Z$6)</f>
        <v>4.0999999999999996</v>
      </c>
      <c r="H22" s="56">
        <f>ROUND(SUMIFS(INDEX('B-PorSector'!$E$2:$H$3181,0,$X$6),'B-PorSector'!$A$2:$A$3181,H$8,'B-PorSector'!$B$2:$B$3181,$S22,'B-PorSector'!$C$2:$C$3181,$T22,'B-PorSector'!$D$2:$D$3181,$U22)*$Y$6,$Z$6)</f>
        <v>65.2</v>
      </c>
      <c r="I22" s="56">
        <f>ROUND(SUMIFS(INDEX('B-PorSector'!$E$2:$H$3181,0,$X$6),'B-PorSector'!$A$2:$A$3181,I$8,'B-PorSector'!$B$2:$B$3181,$S22,'B-PorSector'!$C$2:$C$3181,$T22,'B-PorSector'!$D$2:$D$3181,$U22)*$Y$6,$Z$6)</f>
        <v>14.2</v>
      </c>
      <c r="J22" s="56">
        <f>ROUND(SUMIFS(INDEX('B-PorSector'!$E$2:$H$3181,0,$X$6),'B-PorSector'!$A$2:$A$3181,J$8,'B-PorSector'!$B$2:$B$3181,$S22,'B-PorSector'!$C$2:$C$3181,$T22,'B-PorSector'!$D$2:$D$3181,$U22)*$Y$6,$Z$6)</f>
        <v>28.4</v>
      </c>
      <c r="K22" s="56">
        <f>ROUND(SUMIFS(INDEX('B-PorSector'!$E$2:$H$3181,0,$X$6),'B-PorSector'!$A$2:$A$3181,K$8,'B-PorSector'!$B$2:$B$3181,$S22,'B-PorSector'!$C$2:$C$3181,$T22,'B-PorSector'!$D$2:$D$3181,$U22)*$Y$6,$Z$6)</f>
        <v>1038.4000000000001</v>
      </c>
      <c r="L22" s="56">
        <f>ROUND(SUMIFS(INDEX('B-PorSector'!$E$2:$H$3181,0,$X$6),'B-PorSector'!$A$2:$A$3181,L$8,'B-PorSector'!$B$2:$B$3181,$S22,'B-PorSector'!$C$2:$C$3181,$T22,'B-PorSector'!$D$2:$D$3181,$U22)*$Y$6,$Z$6)</f>
        <v>1651.1</v>
      </c>
      <c r="M22" s="56">
        <f>ROUND(SUMIFS(INDEX('B-PorSector'!$E$2:$H$3181,0,$X$6),'B-PorSector'!$A$2:$A$3181,M$8,'B-PorSector'!$B$2:$B$3181,$S22,'B-PorSector'!$C$2:$C$3181,$T22,'B-PorSector'!$D$2:$D$3181,$U22)*$Y$6,$Z$6)</f>
        <v>3209.3</v>
      </c>
      <c r="N22" s="56">
        <f>ROUND(SUMIFS(INDEX('B-PorSector'!$E$2:$H$3181,0,$X$6),'B-PorSector'!$A$2:$A$3181,N$8,'B-PorSector'!$B$2:$B$3181,$S22,'B-PorSector'!$C$2:$C$3181,$T22,'B-PorSector'!$D$2:$D$3181,$U22)*$Y$6,$Z$6)</f>
        <v>7103</v>
      </c>
      <c r="O22" s="56">
        <f>ROUND(SUMIFS(INDEX('B-PorSector'!$E$2:$H$3181,0,$X$6),'B-PorSector'!$A$2:$A$3181,O$8,'B-PorSector'!$B$2:$B$3181,$S22,'B-PorSector'!$C$2:$C$3181,$T22,'B-PorSector'!$D$2:$D$3181,$U22)*$Y$6,$Z$6)</f>
        <v>324</v>
      </c>
      <c r="P22" s="56">
        <f>ROUND(SUMIFS(INDEX('B-PorSector'!$E$2:$H$3181,0,$X$6),'B-PorSector'!$A$2:$A$3181,P$8,'B-PorSector'!$B$2:$B$3181,$S22,'B-PorSector'!$C$2:$C$3181,$T22,'B-PorSector'!$D$2:$D$3181,$U22)*$Y$6,$Z$6)</f>
        <v>333</v>
      </c>
      <c r="Q22" s="6"/>
      <c r="R22" s="35"/>
      <c r="S22" s="35" t="s">
        <v>4</v>
      </c>
      <c r="T22" s="35" t="s">
        <v>29</v>
      </c>
      <c r="U22" s="35" t="s">
        <v>88</v>
      </c>
      <c r="V22" s="35"/>
      <c r="W22" s="35"/>
      <c r="X22" s="35"/>
      <c r="Y22" s="35"/>
      <c r="Z22" s="35"/>
      <c r="AA22" s="35"/>
    </row>
    <row r="23" spans="1:27" hidden="1" outlineLevel="2" collapsed="1" x14ac:dyDescent="0.25">
      <c r="A23" s="57" t="s">
        <v>90</v>
      </c>
      <c r="B23" s="58">
        <f>ROUND(SUMIFS(INDEX('B-PorSector'!$E$2:$H$3181,0,$X$6),'B-PorSector'!$A$2:$A$3181,B$8,'B-PorSector'!$B$2:$B$3181,$S23,'B-PorSector'!$C$2:$C$3181,$T23,'B-PorSector'!$D$2:$D$3181,$U23)*$Y$6,$Z$6)</f>
        <v>0</v>
      </c>
      <c r="C23" s="58">
        <f>ROUND(SUMIFS(INDEX('B-PorSector'!$E$2:$H$3181,0,$X$6),'B-PorSector'!$A$2:$A$3181,C$8,'B-PorSector'!$B$2:$B$3181,$S23,'B-PorSector'!$C$2:$C$3181,$T23,'B-PorSector'!$D$2:$D$3181,$U23)*$Y$6,$Z$6)</f>
        <v>0</v>
      </c>
      <c r="D23" s="58">
        <f>ROUND(SUMIFS(INDEX('B-PorSector'!$E$2:$H$3181,0,$X$6),'B-PorSector'!$A$2:$A$3181,D$8,'B-PorSector'!$B$2:$B$3181,$S23,'B-PorSector'!$C$2:$C$3181,$T23,'B-PorSector'!$D$2:$D$3181,$U23)*$Y$6,$Z$6)</f>
        <v>0</v>
      </c>
      <c r="E23" s="58">
        <f>ROUND(SUMIFS(INDEX('B-PorSector'!$E$2:$H$3181,0,$X$6),'B-PorSector'!$A$2:$A$3181,E$8,'B-PorSector'!$B$2:$B$3181,$S23,'B-PorSector'!$C$2:$C$3181,$T23,'B-PorSector'!$D$2:$D$3181,$U23)*$Y$6,$Z$6)</f>
        <v>0</v>
      </c>
      <c r="F23" s="58">
        <f>ROUND(SUMIFS(INDEX('B-PorSector'!$E$2:$H$3181,0,$X$6),'B-PorSector'!$A$2:$A$3181,F$8,'B-PorSector'!$B$2:$B$3181,$S23,'B-PorSector'!$C$2:$C$3181,$T23,'B-PorSector'!$D$2:$D$3181,$U23)*$Y$6,$Z$6)</f>
        <v>0</v>
      </c>
      <c r="G23" s="58">
        <f>ROUND(SUMIFS(INDEX('B-PorSector'!$E$2:$H$3181,0,$X$6),'B-PorSector'!$A$2:$A$3181,G$8,'B-PorSector'!$B$2:$B$3181,$S23,'B-PorSector'!$C$2:$C$3181,$T23,'B-PorSector'!$D$2:$D$3181,$U23)*$Y$6,$Z$6)</f>
        <v>0</v>
      </c>
      <c r="H23" s="58">
        <f>ROUND(SUMIFS(INDEX('B-PorSector'!$E$2:$H$3181,0,$X$6),'B-PorSector'!$A$2:$A$3181,H$8,'B-PorSector'!$B$2:$B$3181,$S23,'B-PorSector'!$C$2:$C$3181,$T23,'B-PorSector'!$D$2:$D$3181,$U23)*$Y$6,$Z$6)</f>
        <v>0</v>
      </c>
      <c r="I23" s="58">
        <f>ROUND(SUMIFS(INDEX('B-PorSector'!$E$2:$H$3181,0,$X$6),'B-PorSector'!$A$2:$A$3181,I$8,'B-PorSector'!$B$2:$B$3181,$S23,'B-PorSector'!$C$2:$C$3181,$T23,'B-PorSector'!$D$2:$D$3181,$U23)*$Y$6,$Z$6)</f>
        <v>0</v>
      </c>
      <c r="J23" s="58">
        <f>ROUND(SUMIFS(INDEX('B-PorSector'!$E$2:$H$3181,0,$X$6),'B-PorSector'!$A$2:$A$3181,J$8,'B-PorSector'!$B$2:$B$3181,$S23,'B-PorSector'!$C$2:$C$3181,$T23,'B-PorSector'!$D$2:$D$3181,$U23)*$Y$6,$Z$6)</f>
        <v>0</v>
      </c>
      <c r="K23" s="58">
        <f>ROUND(SUMIFS(INDEX('B-PorSector'!$E$2:$H$3181,0,$X$6),'B-PorSector'!$A$2:$A$3181,K$8,'B-PorSector'!$B$2:$B$3181,$S23,'B-PorSector'!$C$2:$C$3181,$T23,'B-PorSector'!$D$2:$D$3181,$U23)*$Y$6,$Z$6)</f>
        <v>0</v>
      </c>
      <c r="L23" s="58">
        <f>ROUND(SUMIFS(INDEX('B-PorSector'!$E$2:$H$3181,0,$X$6),'B-PorSector'!$A$2:$A$3181,L$8,'B-PorSector'!$B$2:$B$3181,$S23,'B-PorSector'!$C$2:$C$3181,$T23,'B-PorSector'!$D$2:$D$3181,$U23)*$Y$6,$Z$6)</f>
        <v>0</v>
      </c>
      <c r="M23" s="58">
        <f>ROUND(SUMIFS(INDEX('B-PorSector'!$E$2:$H$3181,0,$X$6),'B-PorSector'!$A$2:$A$3181,M$8,'B-PorSector'!$B$2:$B$3181,$S23,'B-PorSector'!$C$2:$C$3181,$T23,'B-PorSector'!$D$2:$D$3181,$U23)*$Y$6,$Z$6)</f>
        <v>0</v>
      </c>
      <c r="N23" s="58">
        <f>ROUND(SUMIFS(INDEX('B-PorSector'!$E$2:$H$3181,0,$X$6),'B-PorSector'!$A$2:$A$3181,N$8,'B-PorSector'!$B$2:$B$3181,$S23,'B-PorSector'!$C$2:$C$3181,$T23,'B-PorSector'!$D$2:$D$3181,$U23)*$Y$6,$Z$6)</f>
        <v>0</v>
      </c>
      <c r="O23" s="58">
        <f>ROUND(SUMIFS(INDEX('B-PorSector'!$E$2:$H$3181,0,$X$6),'B-PorSector'!$A$2:$A$3181,O$8,'B-PorSector'!$B$2:$B$3181,$S23,'B-PorSector'!$C$2:$C$3181,$T23,'B-PorSector'!$D$2:$D$3181,$U23)*$Y$6,$Z$6)</f>
        <v>0</v>
      </c>
      <c r="P23" s="58">
        <f>ROUND(SUMIFS(INDEX('B-PorSector'!$E$2:$H$3181,0,$X$6),'B-PorSector'!$A$2:$A$3181,P$8,'B-PorSector'!$B$2:$B$3181,$S23,'B-PorSector'!$C$2:$C$3181,$T23,'B-PorSector'!$D$2:$D$3181,$U23)*$Y$6,$Z$6)</f>
        <v>0</v>
      </c>
      <c r="Q23" s="6"/>
      <c r="R23" s="35"/>
      <c r="S23" s="35" t="s">
        <v>4</v>
      </c>
      <c r="T23" s="35" t="s">
        <v>29</v>
      </c>
      <c r="U23" s="35" t="s">
        <v>90</v>
      </c>
      <c r="V23" s="35"/>
      <c r="W23" s="35"/>
      <c r="X23" s="35"/>
      <c r="Y23" s="35"/>
      <c r="Z23" s="35"/>
      <c r="AA23" s="35"/>
    </row>
    <row r="24" spans="1:27" hidden="1" outlineLevel="2" collapsed="1" x14ac:dyDescent="0.25">
      <c r="A24" s="57" t="s">
        <v>89</v>
      </c>
      <c r="B24" s="58">
        <f>ROUND(SUMIFS(INDEX('B-PorSector'!$E$2:$H$3181,0,$X$6),'B-PorSector'!$A$2:$A$3181,B$8,'B-PorSector'!$B$2:$B$3181,$S24,'B-PorSector'!$C$2:$C$3181,$T24,'B-PorSector'!$D$2:$D$3181,$U24)*$Y$6,$Z$6)</f>
        <v>0</v>
      </c>
      <c r="C24" s="58">
        <f>ROUND(SUMIFS(INDEX('B-PorSector'!$E$2:$H$3181,0,$X$6),'B-PorSector'!$A$2:$A$3181,C$8,'B-PorSector'!$B$2:$B$3181,$S24,'B-PorSector'!$C$2:$C$3181,$T24,'B-PorSector'!$D$2:$D$3181,$U24)*$Y$6,$Z$6)</f>
        <v>0</v>
      </c>
      <c r="D24" s="58">
        <f>ROUND(SUMIFS(INDEX('B-PorSector'!$E$2:$H$3181,0,$X$6),'B-PorSector'!$A$2:$A$3181,D$8,'B-PorSector'!$B$2:$B$3181,$S24,'B-PorSector'!$C$2:$C$3181,$T24,'B-PorSector'!$D$2:$D$3181,$U24)*$Y$6,$Z$6)</f>
        <v>0</v>
      </c>
      <c r="E24" s="58">
        <f>ROUND(SUMIFS(INDEX('B-PorSector'!$E$2:$H$3181,0,$X$6),'B-PorSector'!$A$2:$A$3181,E$8,'B-PorSector'!$B$2:$B$3181,$S24,'B-PorSector'!$C$2:$C$3181,$T24,'B-PorSector'!$D$2:$D$3181,$U24)*$Y$6,$Z$6)</f>
        <v>0</v>
      </c>
      <c r="F24" s="58">
        <f>ROUND(SUMIFS(INDEX('B-PorSector'!$E$2:$H$3181,0,$X$6),'B-PorSector'!$A$2:$A$3181,F$8,'B-PorSector'!$B$2:$B$3181,$S24,'B-PorSector'!$C$2:$C$3181,$T24,'B-PorSector'!$D$2:$D$3181,$U24)*$Y$6,$Z$6)</f>
        <v>0</v>
      </c>
      <c r="G24" s="58">
        <f>ROUND(SUMIFS(INDEX('B-PorSector'!$E$2:$H$3181,0,$X$6),'B-PorSector'!$A$2:$A$3181,G$8,'B-PorSector'!$B$2:$B$3181,$S24,'B-PorSector'!$C$2:$C$3181,$T24,'B-PorSector'!$D$2:$D$3181,$U24)*$Y$6,$Z$6)</f>
        <v>0</v>
      </c>
      <c r="H24" s="58">
        <f>ROUND(SUMIFS(INDEX('B-PorSector'!$E$2:$H$3181,0,$X$6),'B-PorSector'!$A$2:$A$3181,H$8,'B-PorSector'!$B$2:$B$3181,$S24,'B-PorSector'!$C$2:$C$3181,$T24,'B-PorSector'!$D$2:$D$3181,$U24)*$Y$6,$Z$6)</f>
        <v>0</v>
      </c>
      <c r="I24" s="58">
        <f>ROUND(SUMIFS(INDEX('B-PorSector'!$E$2:$H$3181,0,$X$6),'B-PorSector'!$A$2:$A$3181,I$8,'B-PorSector'!$B$2:$B$3181,$S24,'B-PorSector'!$C$2:$C$3181,$T24,'B-PorSector'!$D$2:$D$3181,$U24)*$Y$6,$Z$6)</f>
        <v>0</v>
      </c>
      <c r="J24" s="58">
        <f>ROUND(SUMIFS(INDEX('B-PorSector'!$E$2:$H$3181,0,$X$6),'B-PorSector'!$A$2:$A$3181,J$8,'B-PorSector'!$B$2:$B$3181,$S24,'B-PorSector'!$C$2:$C$3181,$T24,'B-PorSector'!$D$2:$D$3181,$U24)*$Y$6,$Z$6)</f>
        <v>0</v>
      </c>
      <c r="K24" s="58">
        <f>ROUND(SUMIFS(INDEX('B-PorSector'!$E$2:$H$3181,0,$X$6),'B-PorSector'!$A$2:$A$3181,K$8,'B-PorSector'!$B$2:$B$3181,$S24,'B-PorSector'!$C$2:$C$3181,$T24,'B-PorSector'!$D$2:$D$3181,$U24)*$Y$6,$Z$6)</f>
        <v>0</v>
      </c>
      <c r="L24" s="58">
        <f>ROUND(SUMIFS(INDEX('B-PorSector'!$E$2:$H$3181,0,$X$6),'B-PorSector'!$A$2:$A$3181,L$8,'B-PorSector'!$B$2:$B$3181,$S24,'B-PorSector'!$C$2:$C$3181,$T24,'B-PorSector'!$D$2:$D$3181,$U24)*$Y$6,$Z$6)</f>
        <v>0</v>
      </c>
      <c r="M24" s="58">
        <f>ROUND(SUMIFS(INDEX('B-PorSector'!$E$2:$H$3181,0,$X$6),'B-PorSector'!$A$2:$A$3181,M$8,'B-PorSector'!$B$2:$B$3181,$S24,'B-PorSector'!$C$2:$C$3181,$T24,'B-PorSector'!$D$2:$D$3181,$U24)*$Y$6,$Z$6)</f>
        <v>0</v>
      </c>
      <c r="N24" s="58">
        <f>ROUND(SUMIFS(INDEX('B-PorSector'!$E$2:$H$3181,0,$X$6),'B-PorSector'!$A$2:$A$3181,N$8,'B-PorSector'!$B$2:$B$3181,$S24,'B-PorSector'!$C$2:$C$3181,$T24,'B-PorSector'!$D$2:$D$3181,$U24)*$Y$6,$Z$6)</f>
        <v>0</v>
      </c>
      <c r="O24" s="58">
        <f>ROUND(SUMIFS(INDEX('B-PorSector'!$E$2:$H$3181,0,$X$6),'B-PorSector'!$A$2:$A$3181,O$8,'B-PorSector'!$B$2:$B$3181,$S24,'B-PorSector'!$C$2:$C$3181,$T24,'B-PorSector'!$D$2:$D$3181,$U24)*$Y$6,$Z$6)</f>
        <v>0</v>
      </c>
      <c r="P24" s="58">
        <f>ROUND(SUMIFS(INDEX('B-PorSector'!$E$2:$H$3181,0,$X$6),'B-PorSector'!$A$2:$A$3181,P$8,'B-PorSector'!$B$2:$B$3181,$S24,'B-PorSector'!$C$2:$C$3181,$T24,'B-PorSector'!$D$2:$D$3181,$U24)*$Y$6,$Z$6)</f>
        <v>0</v>
      </c>
      <c r="Q24" s="6"/>
      <c r="R24" s="35"/>
      <c r="S24" s="35" t="s">
        <v>4</v>
      </c>
      <c r="T24" s="35" t="s">
        <v>29</v>
      </c>
      <c r="U24" s="35" t="s">
        <v>89</v>
      </c>
      <c r="V24" s="35"/>
      <c r="W24" s="35"/>
      <c r="X24" s="35"/>
      <c r="Y24" s="35"/>
      <c r="Z24" s="35"/>
      <c r="AA24" s="35"/>
    </row>
    <row r="25" spans="1:27" hidden="1" outlineLevel="2" collapsed="1" x14ac:dyDescent="0.25">
      <c r="A25" s="57" t="s">
        <v>32</v>
      </c>
      <c r="B25" s="58">
        <f>ROUND(SUMIFS(INDEX('B-PorSector'!$E$2:$H$3181,0,$X$6),'B-PorSector'!$A$2:$A$3181,B$8,'B-PorSector'!$B$2:$B$3181,$S25,'B-PorSector'!$C$2:$C$3181,$T25,'B-PorSector'!$D$2:$D$3181,$U25)*$Y$6,$Z$6)</f>
        <v>0.2</v>
      </c>
      <c r="C25" s="58">
        <f>ROUND(SUMIFS(INDEX('B-PorSector'!$E$2:$H$3181,0,$X$6),'B-PorSector'!$A$2:$A$3181,C$8,'B-PorSector'!$B$2:$B$3181,$S25,'B-PorSector'!$C$2:$C$3181,$T25,'B-PorSector'!$D$2:$D$3181,$U25)*$Y$6,$Z$6)</f>
        <v>0.1</v>
      </c>
      <c r="D25" s="58">
        <f>ROUND(SUMIFS(INDEX('B-PorSector'!$E$2:$H$3181,0,$X$6),'B-PorSector'!$A$2:$A$3181,D$8,'B-PorSector'!$B$2:$B$3181,$S25,'B-PorSector'!$C$2:$C$3181,$T25,'B-PorSector'!$D$2:$D$3181,$U25)*$Y$6,$Z$6)</f>
        <v>0.3</v>
      </c>
      <c r="E25" s="58">
        <f>ROUND(SUMIFS(INDEX('B-PorSector'!$E$2:$H$3181,0,$X$6),'B-PorSector'!$A$2:$A$3181,E$8,'B-PorSector'!$B$2:$B$3181,$S25,'B-PorSector'!$C$2:$C$3181,$T25,'B-PorSector'!$D$2:$D$3181,$U25)*$Y$6,$Z$6)</f>
        <v>0</v>
      </c>
      <c r="F25" s="58">
        <f>ROUND(SUMIFS(INDEX('B-PorSector'!$E$2:$H$3181,0,$X$6),'B-PorSector'!$A$2:$A$3181,F$8,'B-PorSector'!$B$2:$B$3181,$S25,'B-PorSector'!$C$2:$C$3181,$T25,'B-PorSector'!$D$2:$D$3181,$U25)*$Y$6,$Z$6)</f>
        <v>0</v>
      </c>
      <c r="G25" s="58">
        <f>ROUND(SUMIFS(INDEX('B-PorSector'!$E$2:$H$3181,0,$X$6),'B-PorSector'!$A$2:$A$3181,G$8,'B-PorSector'!$B$2:$B$3181,$S25,'B-PorSector'!$C$2:$C$3181,$T25,'B-PorSector'!$D$2:$D$3181,$U25)*$Y$6,$Z$6)</f>
        <v>0</v>
      </c>
      <c r="H25" s="58">
        <f>ROUND(SUMIFS(INDEX('B-PorSector'!$E$2:$H$3181,0,$X$6),'B-PorSector'!$A$2:$A$3181,H$8,'B-PorSector'!$B$2:$B$3181,$S25,'B-PorSector'!$C$2:$C$3181,$T25,'B-PorSector'!$D$2:$D$3181,$U25)*$Y$6,$Z$6)</f>
        <v>0</v>
      </c>
      <c r="I25" s="58">
        <f>ROUND(SUMIFS(INDEX('B-PorSector'!$E$2:$H$3181,0,$X$6),'B-PorSector'!$A$2:$A$3181,I$8,'B-PorSector'!$B$2:$B$3181,$S25,'B-PorSector'!$C$2:$C$3181,$T25,'B-PorSector'!$D$2:$D$3181,$U25)*$Y$6,$Z$6)</f>
        <v>0</v>
      </c>
      <c r="J25" s="58">
        <f>ROUND(SUMIFS(INDEX('B-PorSector'!$E$2:$H$3181,0,$X$6),'B-PorSector'!$A$2:$A$3181,J$8,'B-PorSector'!$B$2:$B$3181,$S25,'B-PorSector'!$C$2:$C$3181,$T25,'B-PorSector'!$D$2:$D$3181,$U25)*$Y$6,$Z$6)</f>
        <v>0</v>
      </c>
      <c r="K25" s="58">
        <f>ROUND(SUMIFS(INDEX('B-PorSector'!$E$2:$H$3181,0,$X$6),'B-PorSector'!$A$2:$A$3181,K$8,'B-PorSector'!$B$2:$B$3181,$S25,'B-PorSector'!$C$2:$C$3181,$T25,'B-PorSector'!$D$2:$D$3181,$U25)*$Y$6,$Z$6)</f>
        <v>0</v>
      </c>
      <c r="L25" s="58">
        <f>ROUND(SUMIFS(INDEX('B-PorSector'!$E$2:$H$3181,0,$X$6),'B-PorSector'!$A$2:$A$3181,L$8,'B-PorSector'!$B$2:$B$3181,$S25,'B-PorSector'!$C$2:$C$3181,$T25,'B-PorSector'!$D$2:$D$3181,$U25)*$Y$6,$Z$6)</f>
        <v>0</v>
      </c>
      <c r="M25" s="58">
        <f>ROUND(SUMIFS(INDEX('B-PorSector'!$E$2:$H$3181,0,$X$6),'B-PorSector'!$A$2:$A$3181,M$8,'B-PorSector'!$B$2:$B$3181,$S25,'B-PorSector'!$C$2:$C$3181,$T25,'B-PorSector'!$D$2:$D$3181,$U25)*$Y$6,$Z$6)</f>
        <v>0</v>
      </c>
      <c r="N25" s="58">
        <f>ROUND(SUMIFS(INDEX('B-PorSector'!$E$2:$H$3181,0,$X$6),'B-PorSector'!$A$2:$A$3181,N$8,'B-PorSector'!$B$2:$B$3181,$S25,'B-PorSector'!$C$2:$C$3181,$T25,'B-PorSector'!$D$2:$D$3181,$U25)*$Y$6,$Z$6)</f>
        <v>0</v>
      </c>
      <c r="O25" s="58">
        <f>ROUND(SUMIFS(INDEX('B-PorSector'!$E$2:$H$3181,0,$X$6),'B-PorSector'!$A$2:$A$3181,O$8,'B-PorSector'!$B$2:$B$3181,$S25,'B-PorSector'!$C$2:$C$3181,$T25,'B-PorSector'!$D$2:$D$3181,$U25)*$Y$6,$Z$6)</f>
        <v>0</v>
      </c>
      <c r="P25" s="58">
        <f>ROUND(SUMIFS(INDEX('B-PorSector'!$E$2:$H$3181,0,$X$6),'B-PorSector'!$A$2:$A$3181,P$8,'B-PorSector'!$B$2:$B$3181,$S25,'B-PorSector'!$C$2:$C$3181,$T25,'B-PorSector'!$D$2:$D$3181,$U25)*$Y$6,$Z$6)</f>
        <v>0</v>
      </c>
      <c r="Q25" s="6"/>
      <c r="R25" s="35"/>
      <c r="S25" s="35" t="s">
        <v>4</v>
      </c>
      <c r="T25" s="35" t="s">
        <v>29</v>
      </c>
      <c r="U25" s="35" t="s">
        <v>32</v>
      </c>
      <c r="V25" s="35"/>
      <c r="W25" s="35"/>
      <c r="X25" s="35"/>
      <c r="Y25" s="35"/>
      <c r="Z25" s="35"/>
      <c r="AA25" s="35"/>
    </row>
    <row r="26" spans="1:27" hidden="1" outlineLevel="2" collapsed="1" x14ac:dyDescent="0.25">
      <c r="A26" s="57" t="s">
        <v>33</v>
      </c>
      <c r="B26" s="58">
        <f>ROUND(SUMIFS(INDEX('B-PorSector'!$E$2:$H$3181,0,$X$6),'B-PorSector'!$A$2:$A$3181,B$8,'B-PorSector'!$B$2:$B$3181,$S26,'B-PorSector'!$C$2:$C$3181,$T26,'B-PorSector'!$D$2:$D$3181,$U26)*$Y$6,$Z$6)</f>
        <v>0</v>
      </c>
      <c r="C26" s="58">
        <f>ROUND(SUMIFS(INDEX('B-PorSector'!$E$2:$H$3181,0,$X$6),'B-PorSector'!$A$2:$A$3181,C$8,'B-PorSector'!$B$2:$B$3181,$S26,'B-PorSector'!$C$2:$C$3181,$T26,'B-PorSector'!$D$2:$D$3181,$U26)*$Y$6,$Z$6)</f>
        <v>0</v>
      </c>
      <c r="D26" s="58">
        <f>ROUND(SUMIFS(INDEX('B-PorSector'!$E$2:$H$3181,0,$X$6),'B-PorSector'!$A$2:$A$3181,D$8,'B-PorSector'!$B$2:$B$3181,$S26,'B-PorSector'!$C$2:$C$3181,$T26,'B-PorSector'!$D$2:$D$3181,$U26)*$Y$6,$Z$6)</f>
        <v>0</v>
      </c>
      <c r="E26" s="58">
        <f>ROUND(SUMIFS(INDEX('B-PorSector'!$E$2:$H$3181,0,$X$6),'B-PorSector'!$A$2:$A$3181,E$8,'B-PorSector'!$B$2:$B$3181,$S26,'B-PorSector'!$C$2:$C$3181,$T26,'B-PorSector'!$D$2:$D$3181,$U26)*$Y$6,$Z$6)</f>
        <v>0</v>
      </c>
      <c r="F26" s="58">
        <f>ROUND(SUMIFS(INDEX('B-PorSector'!$E$2:$H$3181,0,$X$6),'B-PorSector'!$A$2:$A$3181,F$8,'B-PorSector'!$B$2:$B$3181,$S26,'B-PorSector'!$C$2:$C$3181,$T26,'B-PorSector'!$D$2:$D$3181,$U26)*$Y$6,$Z$6)</f>
        <v>0</v>
      </c>
      <c r="G26" s="58">
        <f>ROUND(SUMIFS(INDEX('B-PorSector'!$E$2:$H$3181,0,$X$6),'B-PorSector'!$A$2:$A$3181,G$8,'B-PorSector'!$B$2:$B$3181,$S26,'B-PorSector'!$C$2:$C$3181,$T26,'B-PorSector'!$D$2:$D$3181,$U26)*$Y$6,$Z$6)</f>
        <v>0.1</v>
      </c>
      <c r="H26" s="58">
        <f>ROUND(SUMIFS(INDEX('B-PorSector'!$E$2:$H$3181,0,$X$6),'B-PorSector'!$A$2:$A$3181,H$8,'B-PorSector'!$B$2:$B$3181,$S26,'B-PorSector'!$C$2:$C$3181,$T26,'B-PorSector'!$D$2:$D$3181,$U26)*$Y$6,$Z$6)</f>
        <v>0.2</v>
      </c>
      <c r="I26" s="58">
        <f>ROUND(SUMIFS(INDEX('B-PorSector'!$E$2:$H$3181,0,$X$6),'B-PorSector'!$A$2:$A$3181,I$8,'B-PorSector'!$B$2:$B$3181,$S26,'B-PorSector'!$C$2:$C$3181,$T26,'B-PorSector'!$D$2:$D$3181,$U26)*$Y$6,$Z$6)</f>
        <v>2.2000000000000002</v>
      </c>
      <c r="J26" s="58">
        <f>ROUND(SUMIFS(INDEX('B-PorSector'!$E$2:$H$3181,0,$X$6),'B-PorSector'!$A$2:$A$3181,J$8,'B-PorSector'!$B$2:$B$3181,$S26,'B-PorSector'!$C$2:$C$3181,$T26,'B-PorSector'!$D$2:$D$3181,$U26)*$Y$6,$Z$6)</f>
        <v>6.4</v>
      </c>
      <c r="K26" s="58">
        <f>ROUND(SUMIFS(INDEX('B-PorSector'!$E$2:$H$3181,0,$X$6),'B-PorSector'!$A$2:$A$3181,K$8,'B-PorSector'!$B$2:$B$3181,$S26,'B-PorSector'!$C$2:$C$3181,$T26,'B-PorSector'!$D$2:$D$3181,$U26)*$Y$6,$Z$6)</f>
        <v>12.4</v>
      </c>
      <c r="L26" s="58">
        <f>ROUND(SUMIFS(INDEX('B-PorSector'!$E$2:$H$3181,0,$X$6),'B-PorSector'!$A$2:$A$3181,L$8,'B-PorSector'!$B$2:$B$3181,$S26,'B-PorSector'!$C$2:$C$3181,$T26,'B-PorSector'!$D$2:$D$3181,$U26)*$Y$6,$Z$6)</f>
        <v>12.1</v>
      </c>
      <c r="M26" s="58">
        <f>ROUND(SUMIFS(INDEX('B-PorSector'!$E$2:$H$3181,0,$X$6),'B-PorSector'!$A$2:$A$3181,M$8,'B-PorSector'!$B$2:$B$3181,$S26,'B-PorSector'!$C$2:$C$3181,$T26,'B-PorSector'!$D$2:$D$3181,$U26)*$Y$6,$Z$6)</f>
        <v>15.3</v>
      </c>
      <c r="N26" s="58">
        <f>ROUND(SUMIFS(INDEX('B-PorSector'!$E$2:$H$3181,0,$X$6),'B-PorSector'!$A$2:$A$3181,N$8,'B-PorSector'!$B$2:$B$3181,$S26,'B-PorSector'!$C$2:$C$3181,$T26,'B-PorSector'!$D$2:$D$3181,$U26)*$Y$6,$Z$6)</f>
        <v>2</v>
      </c>
      <c r="O26" s="58">
        <f>ROUND(SUMIFS(INDEX('B-PorSector'!$E$2:$H$3181,0,$X$6),'B-PorSector'!$A$2:$A$3181,O$8,'B-PorSector'!$B$2:$B$3181,$S26,'B-PorSector'!$C$2:$C$3181,$T26,'B-PorSector'!$D$2:$D$3181,$U26)*$Y$6,$Z$6)</f>
        <v>3</v>
      </c>
      <c r="P26" s="58">
        <f>ROUND(SUMIFS(INDEX('B-PorSector'!$E$2:$H$3181,0,$X$6),'B-PorSector'!$A$2:$A$3181,P$8,'B-PorSector'!$B$2:$B$3181,$S26,'B-PorSector'!$C$2:$C$3181,$T26,'B-PorSector'!$D$2:$D$3181,$U26)*$Y$6,$Z$6)</f>
        <v>4</v>
      </c>
      <c r="Q26" s="6"/>
      <c r="R26" s="35"/>
      <c r="S26" s="35" t="s">
        <v>4</v>
      </c>
      <c r="T26" s="35" t="s">
        <v>29</v>
      </c>
      <c r="U26" s="35" t="s">
        <v>33</v>
      </c>
      <c r="V26" s="35"/>
      <c r="W26" s="35"/>
      <c r="X26" s="35"/>
      <c r="Y26" s="35"/>
      <c r="Z26" s="35"/>
      <c r="AA26" s="35"/>
    </row>
    <row r="27" spans="1:27" hidden="1" outlineLevel="2" collapsed="1" x14ac:dyDescent="0.25">
      <c r="A27" s="57" t="s">
        <v>64</v>
      </c>
      <c r="B27" s="58">
        <f>ROUND(SUMIFS(INDEX('B-PorSector'!$E$2:$H$3181,0,$X$6),'B-PorSector'!$A$2:$A$3181,B$8,'B-PorSector'!$B$2:$B$3181,$S27,'B-PorSector'!$C$2:$C$3181,$T27,'B-PorSector'!$D$2:$D$3181,$U27)*$Y$6,$Z$6)</f>
        <v>0</v>
      </c>
      <c r="C27" s="58">
        <f>ROUND(SUMIFS(INDEX('B-PorSector'!$E$2:$H$3181,0,$X$6),'B-PorSector'!$A$2:$A$3181,C$8,'B-PorSector'!$B$2:$B$3181,$S27,'B-PorSector'!$C$2:$C$3181,$T27,'B-PorSector'!$D$2:$D$3181,$U27)*$Y$6,$Z$6)</f>
        <v>0</v>
      </c>
      <c r="D27" s="58">
        <f>ROUND(SUMIFS(INDEX('B-PorSector'!$E$2:$H$3181,0,$X$6),'B-PorSector'!$A$2:$A$3181,D$8,'B-PorSector'!$B$2:$B$3181,$S27,'B-PorSector'!$C$2:$C$3181,$T27,'B-PorSector'!$D$2:$D$3181,$U27)*$Y$6,$Z$6)</f>
        <v>0</v>
      </c>
      <c r="E27" s="58">
        <f>ROUND(SUMIFS(INDEX('B-PorSector'!$E$2:$H$3181,0,$X$6),'B-PorSector'!$A$2:$A$3181,E$8,'B-PorSector'!$B$2:$B$3181,$S27,'B-PorSector'!$C$2:$C$3181,$T27,'B-PorSector'!$D$2:$D$3181,$U27)*$Y$6,$Z$6)</f>
        <v>1</v>
      </c>
      <c r="F27" s="58">
        <f>ROUND(SUMIFS(INDEX('B-PorSector'!$E$2:$H$3181,0,$X$6),'B-PorSector'!$A$2:$A$3181,F$8,'B-PorSector'!$B$2:$B$3181,$S27,'B-PorSector'!$C$2:$C$3181,$T27,'B-PorSector'!$D$2:$D$3181,$U27)*$Y$6,$Z$6)</f>
        <v>1</v>
      </c>
      <c r="G27" s="58">
        <f>ROUND(SUMIFS(INDEX('B-PorSector'!$E$2:$H$3181,0,$X$6),'B-PorSector'!$A$2:$A$3181,G$8,'B-PorSector'!$B$2:$B$3181,$S27,'B-PorSector'!$C$2:$C$3181,$T27,'B-PorSector'!$D$2:$D$3181,$U27)*$Y$6,$Z$6)</f>
        <v>1</v>
      </c>
      <c r="H27" s="58">
        <f>ROUND(SUMIFS(INDEX('B-PorSector'!$E$2:$H$3181,0,$X$6),'B-PorSector'!$A$2:$A$3181,H$8,'B-PorSector'!$B$2:$B$3181,$S27,'B-PorSector'!$C$2:$C$3181,$T27,'B-PorSector'!$D$2:$D$3181,$U27)*$Y$6,$Z$6)</f>
        <v>1</v>
      </c>
      <c r="I27" s="58">
        <f>ROUND(SUMIFS(INDEX('B-PorSector'!$E$2:$H$3181,0,$X$6),'B-PorSector'!$A$2:$A$3181,I$8,'B-PorSector'!$B$2:$B$3181,$S27,'B-PorSector'!$C$2:$C$3181,$T27,'B-PorSector'!$D$2:$D$3181,$U27)*$Y$6,$Z$6)</f>
        <v>1</v>
      </c>
      <c r="J27" s="58">
        <f>ROUND(SUMIFS(INDEX('B-PorSector'!$E$2:$H$3181,0,$X$6),'B-PorSector'!$A$2:$A$3181,J$8,'B-PorSector'!$B$2:$B$3181,$S27,'B-PorSector'!$C$2:$C$3181,$T27,'B-PorSector'!$D$2:$D$3181,$U27)*$Y$6,$Z$6)</f>
        <v>2</v>
      </c>
      <c r="K27" s="58">
        <f>ROUND(SUMIFS(INDEX('B-PorSector'!$E$2:$H$3181,0,$X$6),'B-PorSector'!$A$2:$A$3181,K$8,'B-PorSector'!$B$2:$B$3181,$S27,'B-PorSector'!$C$2:$C$3181,$T27,'B-PorSector'!$D$2:$D$3181,$U27)*$Y$6,$Z$6)</f>
        <v>991</v>
      </c>
      <c r="L27" s="58">
        <f>ROUND(SUMIFS(INDEX('B-PorSector'!$E$2:$H$3181,0,$X$6),'B-PorSector'!$A$2:$A$3181,L$8,'B-PorSector'!$B$2:$B$3181,$S27,'B-PorSector'!$C$2:$C$3181,$T27,'B-PorSector'!$D$2:$D$3181,$U27)*$Y$6,$Z$6)</f>
        <v>1607</v>
      </c>
      <c r="M27" s="58">
        <f>ROUND(SUMIFS(INDEX('B-PorSector'!$E$2:$H$3181,0,$X$6),'B-PorSector'!$A$2:$A$3181,M$8,'B-PorSector'!$B$2:$B$3181,$S27,'B-PorSector'!$C$2:$C$3181,$T27,'B-PorSector'!$D$2:$D$3181,$U27)*$Y$6,$Z$6)</f>
        <v>3155</v>
      </c>
      <c r="N27" s="58">
        <f>ROUND(SUMIFS(INDEX('B-PorSector'!$E$2:$H$3181,0,$X$6),'B-PorSector'!$A$2:$A$3181,N$8,'B-PorSector'!$B$2:$B$3181,$S27,'B-PorSector'!$C$2:$C$3181,$T27,'B-PorSector'!$D$2:$D$3181,$U27)*$Y$6,$Z$6)</f>
        <v>6975</v>
      </c>
      <c r="O27" s="58">
        <f>ROUND(SUMIFS(INDEX('B-PorSector'!$E$2:$H$3181,0,$X$6),'B-PorSector'!$A$2:$A$3181,O$8,'B-PorSector'!$B$2:$B$3181,$S27,'B-PorSector'!$C$2:$C$3181,$T27,'B-PorSector'!$D$2:$D$3181,$U27)*$Y$6,$Z$6)</f>
        <v>161</v>
      </c>
      <c r="P27" s="58">
        <f>ROUND(SUMIFS(INDEX('B-PorSector'!$E$2:$H$3181,0,$X$6),'B-PorSector'!$A$2:$A$3181,P$8,'B-PorSector'!$B$2:$B$3181,$S27,'B-PorSector'!$C$2:$C$3181,$T27,'B-PorSector'!$D$2:$D$3181,$U27)*$Y$6,$Z$6)</f>
        <v>137</v>
      </c>
      <c r="Q27" s="6"/>
      <c r="R27" s="35"/>
      <c r="S27" s="35" t="s">
        <v>4</v>
      </c>
      <c r="T27" s="35" t="s">
        <v>29</v>
      </c>
      <c r="U27" s="35" t="s">
        <v>64</v>
      </c>
      <c r="V27" s="35"/>
      <c r="W27" s="35"/>
      <c r="X27" s="35"/>
      <c r="Y27" s="35"/>
      <c r="Z27" s="35"/>
      <c r="AA27" s="35"/>
    </row>
    <row r="28" spans="1:27" hidden="1" outlineLevel="2" collapsed="1" x14ac:dyDescent="0.25">
      <c r="A28" s="57" t="s">
        <v>65</v>
      </c>
      <c r="B28" s="58">
        <f>ROUND(SUMIFS(INDEX('B-PorSector'!$E$2:$H$3181,0,$X$6),'B-PorSector'!$A$2:$A$3181,B$8,'B-PorSector'!$B$2:$B$3181,$S28,'B-PorSector'!$C$2:$C$3181,$T28,'B-PorSector'!$D$2:$D$3181,$U28)*$Y$6,$Z$6)</f>
        <v>0</v>
      </c>
      <c r="C28" s="58">
        <f>ROUND(SUMIFS(INDEX('B-PorSector'!$E$2:$H$3181,0,$X$6),'B-PorSector'!$A$2:$A$3181,C$8,'B-PorSector'!$B$2:$B$3181,$S28,'B-PorSector'!$C$2:$C$3181,$T28,'B-PorSector'!$D$2:$D$3181,$U28)*$Y$6,$Z$6)</f>
        <v>0</v>
      </c>
      <c r="D28" s="58">
        <f>ROUND(SUMIFS(INDEX('B-PorSector'!$E$2:$H$3181,0,$X$6),'B-PorSector'!$A$2:$A$3181,D$8,'B-PorSector'!$B$2:$B$3181,$S28,'B-PorSector'!$C$2:$C$3181,$T28,'B-PorSector'!$D$2:$D$3181,$U28)*$Y$6,$Z$6)</f>
        <v>0</v>
      </c>
      <c r="E28" s="58">
        <f>ROUND(SUMIFS(INDEX('B-PorSector'!$E$2:$H$3181,0,$X$6),'B-PorSector'!$A$2:$A$3181,E$8,'B-PorSector'!$B$2:$B$3181,$S28,'B-PorSector'!$C$2:$C$3181,$T28,'B-PorSector'!$D$2:$D$3181,$U28)*$Y$6,$Z$6)</f>
        <v>1115</v>
      </c>
      <c r="F28" s="58">
        <f>ROUND(SUMIFS(INDEX('B-PorSector'!$E$2:$H$3181,0,$X$6),'B-PorSector'!$A$2:$A$3181,F$8,'B-PorSector'!$B$2:$B$3181,$S28,'B-PorSector'!$C$2:$C$3181,$T28,'B-PorSector'!$D$2:$D$3181,$U28)*$Y$6,$Z$6)</f>
        <v>1152</v>
      </c>
      <c r="G28" s="58">
        <f>ROUND(SUMIFS(INDEX('B-PorSector'!$E$2:$H$3181,0,$X$6),'B-PorSector'!$A$2:$A$3181,G$8,'B-PorSector'!$B$2:$B$3181,$S28,'B-PorSector'!$C$2:$C$3181,$T28,'B-PorSector'!$D$2:$D$3181,$U28)*$Y$6,$Z$6)</f>
        <v>0</v>
      </c>
      <c r="H28" s="58">
        <f>ROUND(SUMIFS(INDEX('B-PorSector'!$E$2:$H$3181,0,$X$6),'B-PorSector'!$A$2:$A$3181,H$8,'B-PorSector'!$B$2:$B$3181,$S28,'B-PorSector'!$C$2:$C$3181,$T28,'B-PorSector'!$D$2:$D$3181,$U28)*$Y$6,$Z$6)</f>
        <v>0</v>
      </c>
      <c r="I28" s="58">
        <f>ROUND(SUMIFS(INDEX('B-PorSector'!$E$2:$H$3181,0,$X$6),'B-PorSector'!$A$2:$A$3181,I$8,'B-PorSector'!$B$2:$B$3181,$S28,'B-PorSector'!$C$2:$C$3181,$T28,'B-PorSector'!$D$2:$D$3181,$U28)*$Y$6,$Z$6)</f>
        <v>0</v>
      </c>
      <c r="J28" s="58">
        <f>ROUND(SUMIFS(INDEX('B-PorSector'!$E$2:$H$3181,0,$X$6),'B-PorSector'!$A$2:$A$3181,J$8,'B-PorSector'!$B$2:$B$3181,$S28,'B-PorSector'!$C$2:$C$3181,$T28,'B-PorSector'!$D$2:$D$3181,$U28)*$Y$6,$Z$6)</f>
        <v>0</v>
      </c>
      <c r="K28" s="58">
        <f>ROUND(SUMIFS(INDEX('B-PorSector'!$E$2:$H$3181,0,$X$6),'B-PorSector'!$A$2:$A$3181,K$8,'B-PorSector'!$B$2:$B$3181,$S28,'B-PorSector'!$C$2:$C$3181,$T28,'B-PorSector'!$D$2:$D$3181,$U28)*$Y$6,$Z$6)</f>
        <v>0</v>
      </c>
      <c r="L28" s="58">
        <f>ROUND(SUMIFS(INDEX('B-PorSector'!$E$2:$H$3181,0,$X$6),'B-PorSector'!$A$2:$A$3181,L$8,'B-PorSector'!$B$2:$B$3181,$S28,'B-PorSector'!$C$2:$C$3181,$T28,'B-PorSector'!$D$2:$D$3181,$U28)*$Y$6,$Z$6)</f>
        <v>0</v>
      </c>
      <c r="M28" s="58">
        <f>ROUND(SUMIFS(INDEX('B-PorSector'!$E$2:$H$3181,0,$X$6),'B-PorSector'!$A$2:$A$3181,M$8,'B-PorSector'!$B$2:$B$3181,$S28,'B-PorSector'!$C$2:$C$3181,$T28,'B-PorSector'!$D$2:$D$3181,$U28)*$Y$6,$Z$6)</f>
        <v>0</v>
      </c>
      <c r="N28" s="58">
        <f>ROUND(SUMIFS(INDEX('B-PorSector'!$E$2:$H$3181,0,$X$6),'B-PorSector'!$A$2:$A$3181,N$8,'B-PorSector'!$B$2:$B$3181,$S28,'B-PorSector'!$C$2:$C$3181,$T28,'B-PorSector'!$D$2:$D$3181,$U28)*$Y$6,$Z$6)</f>
        <v>0</v>
      </c>
      <c r="O28" s="58">
        <f>ROUND(SUMIFS(INDEX('B-PorSector'!$E$2:$H$3181,0,$X$6),'B-PorSector'!$A$2:$A$3181,O$8,'B-PorSector'!$B$2:$B$3181,$S28,'B-PorSector'!$C$2:$C$3181,$T28,'B-PorSector'!$D$2:$D$3181,$U28)*$Y$6,$Z$6)</f>
        <v>0</v>
      </c>
      <c r="P28" s="58">
        <f>ROUND(SUMIFS(INDEX('B-PorSector'!$E$2:$H$3181,0,$X$6),'B-PorSector'!$A$2:$A$3181,P$8,'B-PorSector'!$B$2:$B$3181,$S28,'B-PorSector'!$C$2:$C$3181,$T28,'B-PorSector'!$D$2:$D$3181,$U28)*$Y$6,$Z$6)</f>
        <v>0</v>
      </c>
      <c r="Q28" s="6"/>
      <c r="R28" s="35"/>
      <c r="S28" s="35" t="s">
        <v>4</v>
      </c>
      <c r="T28" s="35" t="s">
        <v>29</v>
      </c>
      <c r="U28" s="35" t="s">
        <v>65</v>
      </c>
      <c r="V28" s="35"/>
      <c r="W28" s="35"/>
      <c r="X28" s="35"/>
      <c r="Y28" s="35"/>
      <c r="Z28" s="35"/>
      <c r="AA28" s="35"/>
    </row>
    <row r="29" spans="1:27" hidden="1" outlineLevel="2" collapsed="1" x14ac:dyDescent="0.25">
      <c r="A29" s="57" t="s">
        <v>66</v>
      </c>
      <c r="B29" s="58">
        <f>ROUND(SUMIFS(INDEX('B-PorSector'!$E$2:$H$3181,0,$X$6),'B-PorSector'!$A$2:$A$3181,B$8,'B-PorSector'!$B$2:$B$3181,$S29,'B-PorSector'!$C$2:$C$3181,$T29,'B-PorSector'!$D$2:$D$3181,$U29)*$Y$6,$Z$6)</f>
        <v>0</v>
      </c>
      <c r="C29" s="58">
        <f>ROUND(SUMIFS(INDEX('B-PorSector'!$E$2:$H$3181,0,$X$6),'B-PorSector'!$A$2:$A$3181,C$8,'B-PorSector'!$B$2:$B$3181,$S29,'B-PorSector'!$C$2:$C$3181,$T29,'B-PorSector'!$D$2:$D$3181,$U29)*$Y$6,$Z$6)</f>
        <v>0</v>
      </c>
      <c r="D29" s="58">
        <f>ROUND(SUMIFS(INDEX('B-PorSector'!$E$2:$H$3181,0,$X$6),'B-PorSector'!$A$2:$A$3181,D$8,'B-PorSector'!$B$2:$B$3181,$S29,'B-PorSector'!$C$2:$C$3181,$T29,'B-PorSector'!$D$2:$D$3181,$U29)*$Y$6,$Z$6)</f>
        <v>0</v>
      </c>
      <c r="E29" s="58">
        <f>ROUND(SUMIFS(INDEX('B-PorSector'!$E$2:$H$3181,0,$X$6),'B-PorSector'!$A$2:$A$3181,E$8,'B-PorSector'!$B$2:$B$3181,$S29,'B-PorSector'!$C$2:$C$3181,$T29,'B-PorSector'!$D$2:$D$3181,$U29)*$Y$6,$Z$6)</f>
        <v>0</v>
      </c>
      <c r="F29" s="58">
        <f>ROUND(SUMIFS(INDEX('B-PorSector'!$E$2:$H$3181,0,$X$6),'B-PorSector'!$A$2:$A$3181,F$8,'B-PorSector'!$B$2:$B$3181,$S29,'B-PorSector'!$C$2:$C$3181,$T29,'B-PorSector'!$D$2:$D$3181,$U29)*$Y$6,$Z$6)</f>
        <v>0</v>
      </c>
      <c r="G29" s="58">
        <f>ROUND(SUMIFS(INDEX('B-PorSector'!$E$2:$H$3181,0,$X$6),'B-PorSector'!$A$2:$A$3181,G$8,'B-PorSector'!$B$2:$B$3181,$S29,'B-PorSector'!$C$2:$C$3181,$T29,'B-PorSector'!$D$2:$D$3181,$U29)*$Y$6,$Z$6)</f>
        <v>0</v>
      </c>
      <c r="H29" s="58">
        <f>ROUND(SUMIFS(INDEX('B-PorSector'!$E$2:$H$3181,0,$X$6),'B-PorSector'!$A$2:$A$3181,H$8,'B-PorSector'!$B$2:$B$3181,$S29,'B-PorSector'!$C$2:$C$3181,$T29,'B-PorSector'!$D$2:$D$3181,$U29)*$Y$6,$Z$6)</f>
        <v>0</v>
      </c>
      <c r="I29" s="58">
        <f>ROUND(SUMIFS(INDEX('B-PorSector'!$E$2:$H$3181,0,$X$6),'B-PorSector'!$A$2:$A$3181,I$8,'B-PorSector'!$B$2:$B$3181,$S29,'B-PorSector'!$C$2:$C$3181,$T29,'B-PorSector'!$D$2:$D$3181,$U29)*$Y$6,$Z$6)</f>
        <v>0</v>
      </c>
      <c r="J29" s="58">
        <f>ROUND(SUMIFS(INDEX('B-PorSector'!$E$2:$H$3181,0,$X$6),'B-PorSector'!$A$2:$A$3181,J$8,'B-PorSector'!$B$2:$B$3181,$S29,'B-PorSector'!$C$2:$C$3181,$T29,'B-PorSector'!$D$2:$D$3181,$U29)*$Y$6,$Z$6)</f>
        <v>0</v>
      </c>
      <c r="K29" s="58">
        <f>ROUND(SUMIFS(INDEX('B-PorSector'!$E$2:$H$3181,0,$X$6),'B-PorSector'!$A$2:$A$3181,K$8,'B-PorSector'!$B$2:$B$3181,$S29,'B-PorSector'!$C$2:$C$3181,$T29,'B-PorSector'!$D$2:$D$3181,$U29)*$Y$6,$Z$6)</f>
        <v>0</v>
      </c>
      <c r="L29" s="58">
        <f>ROUND(SUMIFS(INDEX('B-PorSector'!$E$2:$H$3181,0,$X$6),'B-PorSector'!$A$2:$A$3181,L$8,'B-PorSector'!$B$2:$B$3181,$S29,'B-PorSector'!$C$2:$C$3181,$T29,'B-PorSector'!$D$2:$D$3181,$U29)*$Y$6,$Z$6)</f>
        <v>0</v>
      </c>
      <c r="M29" s="58">
        <f>ROUND(SUMIFS(INDEX('B-PorSector'!$E$2:$H$3181,0,$X$6),'B-PorSector'!$A$2:$A$3181,M$8,'B-PorSector'!$B$2:$B$3181,$S29,'B-PorSector'!$C$2:$C$3181,$T29,'B-PorSector'!$D$2:$D$3181,$U29)*$Y$6,$Z$6)</f>
        <v>0</v>
      </c>
      <c r="N29" s="58">
        <f>ROUND(SUMIFS(INDEX('B-PorSector'!$E$2:$H$3181,0,$X$6),'B-PorSector'!$A$2:$A$3181,N$8,'B-PorSector'!$B$2:$B$3181,$S29,'B-PorSector'!$C$2:$C$3181,$T29,'B-PorSector'!$D$2:$D$3181,$U29)*$Y$6,$Z$6)</f>
        <v>0</v>
      </c>
      <c r="O29" s="58">
        <f>ROUND(SUMIFS(INDEX('B-PorSector'!$E$2:$H$3181,0,$X$6),'B-PorSector'!$A$2:$A$3181,O$8,'B-PorSector'!$B$2:$B$3181,$S29,'B-PorSector'!$C$2:$C$3181,$T29,'B-PorSector'!$D$2:$D$3181,$U29)*$Y$6,$Z$6)</f>
        <v>0</v>
      </c>
      <c r="P29" s="58">
        <f>ROUND(SUMIFS(INDEX('B-PorSector'!$E$2:$H$3181,0,$X$6),'B-PorSector'!$A$2:$A$3181,P$8,'B-PorSector'!$B$2:$B$3181,$S29,'B-PorSector'!$C$2:$C$3181,$T29,'B-PorSector'!$D$2:$D$3181,$U29)*$Y$6,$Z$6)</f>
        <v>0</v>
      </c>
      <c r="Q29" s="6"/>
      <c r="R29" s="35"/>
      <c r="S29" s="35" t="s">
        <v>4</v>
      </c>
      <c r="T29" s="35" t="s">
        <v>29</v>
      </c>
      <c r="U29" s="35" t="s">
        <v>66</v>
      </c>
      <c r="V29" s="35"/>
      <c r="W29" s="35"/>
      <c r="X29" s="35"/>
      <c r="Y29" s="35"/>
      <c r="Z29" s="35"/>
      <c r="AA29" s="35"/>
    </row>
    <row r="30" spans="1:27" hidden="1" outlineLevel="2" collapsed="1" x14ac:dyDescent="0.25">
      <c r="A30" s="57" t="s">
        <v>67</v>
      </c>
      <c r="B30" s="58">
        <f>ROUND(SUMIFS(INDEX('B-PorSector'!$E$2:$H$3181,0,$X$6),'B-PorSector'!$A$2:$A$3181,B$8,'B-PorSector'!$B$2:$B$3181,$S30,'B-PorSector'!$C$2:$C$3181,$T30,'B-PorSector'!$D$2:$D$3181,$U30)*$Y$6,$Z$6)</f>
        <v>0</v>
      </c>
      <c r="C30" s="58">
        <f>ROUND(SUMIFS(INDEX('B-PorSector'!$E$2:$H$3181,0,$X$6),'B-PorSector'!$A$2:$A$3181,C$8,'B-PorSector'!$B$2:$B$3181,$S30,'B-PorSector'!$C$2:$C$3181,$T30,'B-PorSector'!$D$2:$D$3181,$U30)*$Y$6,$Z$6)</f>
        <v>0</v>
      </c>
      <c r="D30" s="58">
        <f>ROUND(SUMIFS(INDEX('B-PorSector'!$E$2:$H$3181,0,$X$6),'B-PorSector'!$A$2:$A$3181,D$8,'B-PorSector'!$B$2:$B$3181,$S30,'B-PorSector'!$C$2:$C$3181,$T30,'B-PorSector'!$D$2:$D$3181,$U30)*$Y$6,$Z$6)</f>
        <v>0</v>
      </c>
      <c r="E30" s="58">
        <f>ROUND(SUMIFS(INDEX('B-PorSector'!$E$2:$H$3181,0,$X$6),'B-PorSector'!$A$2:$A$3181,E$8,'B-PorSector'!$B$2:$B$3181,$S30,'B-PorSector'!$C$2:$C$3181,$T30,'B-PorSector'!$D$2:$D$3181,$U30)*$Y$6,$Z$6)</f>
        <v>1</v>
      </c>
      <c r="F30" s="58">
        <f>ROUND(SUMIFS(INDEX('B-PorSector'!$E$2:$H$3181,0,$X$6),'B-PorSector'!$A$2:$A$3181,F$8,'B-PorSector'!$B$2:$B$3181,$S30,'B-PorSector'!$C$2:$C$3181,$T30,'B-PorSector'!$D$2:$D$3181,$U30)*$Y$6,$Z$6)</f>
        <v>2</v>
      </c>
      <c r="G30" s="58">
        <f>ROUND(SUMIFS(INDEX('B-PorSector'!$E$2:$H$3181,0,$X$6),'B-PorSector'!$A$2:$A$3181,G$8,'B-PorSector'!$B$2:$B$3181,$S30,'B-PorSector'!$C$2:$C$3181,$T30,'B-PorSector'!$D$2:$D$3181,$U30)*$Y$6,$Z$6)</f>
        <v>3</v>
      </c>
      <c r="H30" s="58">
        <f>ROUND(SUMIFS(INDEX('B-PorSector'!$E$2:$H$3181,0,$X$6),'B-PorSector'!$A$2:$A$3181,H$8,'B-PorSector'!$B$2:$B$3181,$S30,'B-PorSector'!$C$2:$C$3181,$T30,'B-PorSector'!$D$2:$D$3181,$U30)*$Y$6,$Z$6)</f>
        <v>5</v>
      </c>
      <c r="I30" s="58">
        <f>ROUND(SUMIFS(INDEX('B-PorSector'!$E$2:$H$3181,0,$X$6),'B-PorSector'!$A$2:$A$3181,I$8,'B-PorSector'!$B$2:$B$3181,$S30,'B-PorSector'!$C$2:$C$3181,$T30,'B-PorSector'!$D$2:$D$3181,$U30)*$Y$6,$Z$6)</f>
        <v>11</v>
      </c>
      <c r="J30" s="58">
        <f>ROUND(SUMIFS(INDEX('B-PorSector'!$E$2:$H$3181,0,$X$6),'B-PorSector'!$A$2:$A$3181,J$8,'B-PorSector'!$B$2:$B$3181,$S30,'B-PorSector'!$C$2:$C$3181,$T30,'B-PorSector'!$D$2:$D$3181,$U30)*$Y$6,$Z$6)</f>
        <v>20</v>
      </c>
      <c r="K30" s="58">
        <f>ROUND(SUMIFS(INDEX('B-PorSector'!$E$2:$H$3181,0,$X$6),'B-PorSector'!$A$2:$A$3181,K$8,'B-PorSector'!$B$2:$B$3181,$S30,'B-PorSector'!$C$2:$C$3181,$T30,'B-PorSector'!$D$2:$D$3181,$U30)*$Y$6,$Z$6)</f>
        <v>35</v>
      </c>
      <c r="L30" s="58">
        <f>ROUND(SUMIFS(INDEX('B-PorSector'!$E$2:$H$3181,0,$X$6),'B-PorSector'!$A$2:$A$3181,L$8,'B-PorSector'!$B$2:$B$3181,$S30,'B-PorSector'!$C$2:$C$3181,$T30,'B-PorSector'!$D$2:$D$3181,$U30)*$Y$6,$Z$6)</f>
        <v>32</v>
      </c>
      <c r="M30" s="58">
        <f>ROUND(SUMIFS(INDEX('B-PorSector'!$E$2:$H$3181,0,$X$6),'B-PorSector'!$A$2:$A$3181,M$8,'B-PorSector'!$B$2:$B$3181,$S30,'B-PorSector'!$C$2:$C$3181,$T30,'B-PorSector'!$D$2:$D$3181,$U30)*$Y$6,$Z$6)</f>
        <v>39</v>
      </c>
      <c r="N30" s="58">
        <f>ROUND(SUMIFS(INDEX('B-PorSector'!$E$2:$H$3181,0,$X$6),'B-PorSector'!$A$2:$A$3181,N$8,'B-PorSector'!$B$2:$B$3181,$S30,'B-PorSector'!$C$2:$C$3181,$T30,'B-PorSector'!$D$2:$D$3181,$U30)*$Y$6,$Z$6)</f>
        <v>126</v>
      </c>
      <c r="O30" s="58">
        <f>ROUND(SUMIFS(INDEX('B-PorSector'!$E$2:$H$3181,0,$X$6),'B-PorSector'!$A$2:$A$3181,O$8,'B-PorSector'!$B$2:$B$3181,$S30,'B-PorSector'!$C$2:$C$3181,$T30,'B-PorSector'!$D$2:$D$3181,$U30)*$Y$6,$Z$6)</f>
        <v>160</v>
      </c>
      <c r="P30" s="58">
        <f>ROUND(SUMIFS(INDEX('B-PorSector'!$E$2:$H$3181,0,$X$6),'B-PorSector'!$A$2:$A$3181,P$8,'B-PorSector'!$B$2:$B$3181,$S30,'B-PorSector'!$C$2:$C$3181,$T30,'B-PorSector'!$D$2:$D$3181,$U30)*$Y$6,$Z$6)</f>
        <v>192</v>
      </c>
      <c r="Q30" s="6"/>
      <c r="R30" s="35"/>
      <c r="S30" s="35" t="s">
        <v>4</v>
      </c>
      <c r="T30" s="35" t="s">
        <v>29</v>
      </c>
      <c r="U30" s="35" t="s">
        <v>67</v>
      </c>
      <c r="V30" s="35"/>
      <c r="W30" s="35"/>
      <c r="X30" s="35"/>
      <c r="Y30" s="35"/>
      <c r="Z30" s="35"/>
      <c r="AA30" s="35"/>
    </row>
    <row r="31" spans="1:27" hidden="1" outlineLevel="2" collapsed="1" x14ac:dyDescent="0.25">
      <c r="A31" s="57" t="s">
        <v>69</v>
      </c>
      <c r="B31" s="58">
        <f>ROUND(SUMIFS(INDEX('B-PorSector'!$E$2:$H$3181,0,$X$6),'B-PorSector'!$A$2:$A$3181,B$8,'B-PorSector'!$B$2:$B$3181,$S31,'B-PorSector'!$C$2:$C$3181,$T31,'B-PorSector'!$D$2:$D$3181,$U31)*$Y$6,$Z$6)</f>
        <v>0</v>
      </c>
      <c r="C31" s="58">
        <f>ROUND(SUMIFS(INDEX('B-PorSector'!$E$2:$H$3181,0,$X$6),'B-PorSector'!$A$2:$A$3181,C$8,'B-PorSector'!$B$2:$B$3181,$S31,'B-PorSector'!$C$2:$C$3181,$T31,'B-PorSector'!$D$2:$D$3181,$U31)*$Y$6,$Z$6)</f>
        <v>0</v>
      </c>
      <c r="D31" s="58">
        <f>ROUND(SUMIFS(INDEX('B-PorSector'!$E$2:$H$3181,0,$X$6),'B-PorSector'!$A$2:$A$3181,D$8,'B-PorSector'!$B$2:$B$3181,$S31,'B-PorSector'!$C$2:$C$3181,$T31,'B-PorSector'!$D$2:$D$3181,$U31)*$Y$6,$Z$6)</f>
        <v>0</v>
      </c>
      <c r="E31" s="58">
        <f>ROUND(SUMIFS(INDEX('B-PorSector'!$E$2:$H$3181,0,$X$6),'B-PorSector'!$A$2:$A$3181,E$8,'B-PorSector'!$B$2:$B$3181,$S31,'B-PorSector'!$C$2:$C$3181,$T31,'B-PorSector'!$D$2:$D$3181,$U31)*$Y$6,$Z$6)</f>
        <v>0</v>
      </c>
      <c r="F31" s="58">
        <f>ROUND(SUMIFS(INDEX('B-PorSector'!$E$2:$H$3181,0,$X$6),'B-PorSector'!$A$2:$A$3181,F$8,'B-PorSector'!$B$2:$B$3181,$S31,'B-PorSector'!$C$2:$C$3181,$T31,'B-PorSector'!$D$2:$D$3181,$U31)*$Y$6,$Z$6)</f>
        <v>0</v>
      </c>
      <c r="G31" s="58">
        <f>ROUND(SUMIFS(INDEX('B-PorSector'!$E$2:$H$3181,0,$X$6),'B-PorSector'!$A$2:$A$3181,G$8,'B-PorSector'!$B$2:$B$3181,$S31,'B-PorSector'!$C$2:$C$3181,$T31,'B-PorSector'!$D$2:$D$3181,$U31)*$Y$6,$Z$6)</f>
        <v>0</v>
      </c>
      <c r="H31" s="58">
        <f>ROUND(SUMIFS(INDEX('B-PorSector'!$E$2:$H$3181,0,$X$6),'B-PorSector'!$A$2:$A$3181,H$8,'B-PorSector'!$B$2:$B$3181,$S31,'B-PorSector'!$C$2:$C$3181,$T31,'B-PorSector'!$D$2:$D$3181,$U31)*$Y$6,$Z$6)</f>
        <v>59</v>
      </c>
      <c r="I31" s="58">
        <f>ROUND(SUMIFS(INDEX('B-PorSector'!$E$2:$H$3181,0,$X$6),'B-PorSector'!$A$2:$A$3181,I$8,'B-PorSector'!$B$2:$B$3181,$S31,'B-PorSector'!$C$2:$C$3181,$T31,'B-PorSector'!$D$2:$D$3181,$U31)*$Y$6,$Z$6)</f>
        <v>0</v>
      </c>
      <c r="J31" s="58">
        <f>ROUND(SUMIFS(INDEX('B-PorSector'!$E$2:$H$3181,0,$X$6),'B-PorSector'!$A$2:$A$3181,J$8,'B-PorSector'!$B$2:$B$3181,$S31,'B-PorSector'!$C$2:$C$3181,$T31,'B-PorSector'!$D$2:$D$3181,$U31)*$Y$6,$Z$6)</f>
        <v>0</v>
      </c>
      <c r="K31" s="58">
        <f>ROUND(SUMIFS(INDEX('B-PorSector'!$E$2:$H$3181,0,$X$6),'B-PorSector'!$A$2:$A$3181,K$8,'B-PorSector'!$B$2:$B$3181,$S31,'B-PorSector'!$C$2:$C$3181,$T31,'B-PorSector'!$D$2:$D$3181,$U31)*$Y$6,$Z$6)</f>
        <v>0</v>
      </c>
      <c r="L31" s="58">
        <f>ROUND(SUMIFS(INDEX('B-PorSector'!$E$2:$H$3181,0,$X$6),'B-PorSector'!$A$2:$A$3181,L$8,'B-PorSector'!$B$2:$B$3181,$S31,'B-PorSector'!$C$2:$C$3181,$T31,'B-PorSector'!$D$2:$D$3181,$U31)*$Y$6,$Z$6)</f>
        <v>0</v>
      </c>
      <c r="M31" s="58">
        <f>ROUND(SUMIFS(INDEX('B-PorSector'!$E$2:$H$3181,0,$X$6),'B-PorSector'!$A$2:$A$3181,M$8,'B-PorSector'!$B$2:$B$3181,$S31,'B-PorSector'!$C$2:$C$3181,$T31,'B-PorSector'!$D$2:$D$3181,$U31)*$Y$6,$Z$6)</f>
        <v>0</v>
      </c>
      <c r="N31" s="58">
        <f>ROUND(SUMIFS(INDEX('B-PorSector'!$E$2:$H$3181,0,$X$6),'B-PorSector'!$A$2:$A$3181,N$8,'B-PorSector'!$B$2:$B$3181,$S31,'B-PorSector'!$C$2:$C$3181,$T31,'B-PorSector'!$D$2:$D$3181,$U31)*$Y$6,$Z$6)</f>
        <v>0</v>
      </c>
      <c r="O31" s="58">
        <f>ROUND(SUMIFS(INDEX('B-PorSector'!$E$2:$H$3181,0,$X$6),'B-PorSector'!$A$2:$A$3181,O$8,'B-PorSector'!$B$2:$B$3181,$S31,'B-PorSector'!$C$2:$C$3181,$T31,'B-PorSector'!$D$2:$D$3181,$U31)*$Y$6,$Z$6)</f>
        <v>0</v>
      </c>
      <c r="P31" s="58">
        <f>ROUND(SUMIFS(INDEX('B-PorSector'!$E$2:$H$3181,0,$X$6),'B-PorSector'!$A$2:$A$3181,P$8,'B-PorSector'!$B$2:$B$3181,$S31,'B-PorSector'!$C$2:$C$3181,$T31,'B-PorSector'!$D$2:$D$3181,$U31)*$Y$6,$Z$6)</f>
        <v>0</v>
      </c>
      <c r="Q31" s="6"/>
      <c r="R31" s="35"/>
      <c r="S31" s="35" t="s">
        <v>4</v>
      </c>
      <c r="T31" s="35" t="s">
        <v>29</v>
      </c>
      <c r="U31" s="35" t="s">
        <v>69</v>
      </c>
      <c r="V31" s="35"/>
      <c r="W31" s="35"/>
      <c r="X31" s="35"/>
      <c r="Y31" s="35"/>
      <c r="Z31" s="35"/>
      <c r="AA31" s="35"/>
    </row>
    <row r="32" spans="1:27" hidden="1" outlineLevel="1" collapsed="1" x14ac:dyDescent="0.25">
      <c r="A32" s="55" t="s">
        <v>34</v>
      </c>
      <c r="B32" s="56">
        <f>ROUND(SUMIFS(INDEX('B-PorSector'!$E$2:$H$3181,0,$X$6),'B-PorSector'!$A$2:$A$3181,B$8,'B-PorSector'!$B$2:$B$3181,$S32,'B-PorSector'!$C$2:$C$3181,$T32,'B-PorSector'!$D$2:$D$3181,$U32)*$Y$6,$Z$6)</f>
        <v>921</v>
      </c>
      <c r="C32" s="56">
        <f>ROUND(SUMIFS(INDEX('B-PorSector'!$E$2:$H$3181,0,$X$6),'B-PorSector'!$A$2:$A$3181,C$8,'B-PorSector'!$B$2:$B$3181,$S32,'B-PorSector'!$C$2:$C$3181,$T32,'B-PorSector'!$D$2:$D$3181,$U32)*$Y$6,$Z$6)</f>
        <v>914</v>
      </c>
      <c r="D32" s="56">
        <f>ROUND(SUMIFS(INDEX('B-PorSector'!$E$2:$H$3181,0,$X$6),'B-PorSector'!$A$2:$A$3181,D$8,'B-PorSector'!$B$2:$B$3181,$S32,'B-PorSector'!$C$2:$C$3181,$T32,'B-PorSector'!$D$2:$D$3181,$U32)*$Y$6,$Z$6)</f>
        <v>1743</v>
      </c>
      <c r="E32" s="56">
        <f>ROUND(SUMIFS(INDEX('B-PorSector'!$E$2:$H$3181,0,$X$6),'B-PorSector'!$A$2:$A$3181,E$8,'B-PorSector'!$B$2:$B$3181,$S32,'B-PorSector'!$C$2:$C$3181,$T32,'B-PorSector'!$D$2:$D$3181,$U32)*$Y$6,$Z$6)</f>
        <v>1629</v>
      </c>
      <c r="F32" s="56">
        <f>ROUND(SUMIFS(INDEX('B-PorSector'!$E$2:$H$3181,0,$X$6),'B-PorSector'!$A$2:$A$3181,F$8,'B-PorSector'!$B$2:$B$3181,$S32,'B-PorSector'!$C$2:$C$3181,$T32,'B-PorSector'!$D$2:$D$3181,$U32)*$Y$6,$Z$6)</f>
        <v>1655</v>
      </c>
      <c r="G32" s="56">
        <f>ROUND(SUMIFS(INDEX('B-PorSector'!$E$2:$H$3181,0,$X$6),'B-PorSector'!$A$2:$A$3181,G$8,'B-PorSector'!$B$2:$B$3181,$S32,'B-PorSector'!$C$2:$C$3181,$T32,'B-PorSector'!$D$2:$D$3181,$U32)*$Y$6,$Z$6)</f>
        <v>1520</v>
      </c>
      <c r="H32" s="56">
        <f>ROUND(SUMIFS(INDEX('B-PorSector'!$E$2:$H$3181,0,$X$6),'B-PorSector'!$A$2:$A$3181,H$8,'B-PorSector'!$B$2:$B$3181,$S32,'B-PorSector'!$C$2:$C$3181,$T32,'B-PorSector'!$D$2:$D$3181,$U32)*$Y$6,$Z$6)</f>
        <v>1747</v>
      </c>
      <c r="I32" s="56">
        <f>ROUND(SUMIFS(INDEX('B-PorSector'!$E$2:$H$3181,0,$X$6),'B-PorSector'!$A$2:$A$3181,I$8,'B-PorSector'!$B$2:$B$3181,$S32,'B-PorSector'!$C$2:$C$3181,$T32,'B-PorSector'!$D$2:$D$3181,$U32)*$Y$6,$Z$6)</f>
        <v>1578</v>
      </c>
      <c r="J32" s="56">
        <f>ROUND(SUMIFS(INDEX('B-PorSector'!$E$2:$H$3181,0,$X$6),'B-PorSector'!$A$2:$A$3181,J$8,'B-PorSector'!$B$2:$B$3181,$S32,'B-PorSector'!$C$2:$C$3181,$T32,'B-PorSector'!$D$2:$D$3181,$U32)*$Y$6,$Z$6)</f>
        <v>2219</v>
      </c>
      <c r="K32" s="56">
        <f>ROUND(SUMIFS(INDEX('B-PorSector'!$E$2:$H$3181,0,$X$6),'B-PorSector'!$A$2:$A$3181,K$8,'B-PorSector'!$B$2:$B$3181,$S32,'B-PorSector'!$C$2:$C$3181,$T32,'B-PorSector'!$D$2:$D$3181,$U32)*$Y$6,$Z$6)</f>
        <v>2360</v>
      </c>
      <c r="L32" s="56">
        <f>ROUND(SUMIFS(INDEX('B-PorSector'!$E$2:$H$3181,0,$X$6),'B-PorSector'!$A$2:$A$3181,L$8,'B-PorSector'!$B$2:$B$3181,$S32,'B-PorSector'!$C$2:$C$3181,$T32,'B-PorSector'!$D$2:$D$3181,$U32)*$Y$6,$Z$6)</f>
        <v>1896</v>
      </c>
      <c r="M32" s="56">
        <f>ROUND(SUMIFS(INDEX('B-PorSector'!$E$2:$H$3181,0,$X$6),'B-PorSector'!$A$2:$A$3181,M$8,'B-PorSector'!$B$2:$B$3181,$S32,'B-PorSector'!$C$2:$C$3181,$T32,'B-PorSector'!$D$2:$D$3181,$U32)*$Y$6,$Z$6)</f>
        <v>2106</v>
      </c>
      <c r="N32" s="56">
        <f>ROUND(SUMIFS(INDEX('B-PorSector'!$E$2:$H$3181,0,$X$6),'B-PorSector'!$A$2:$A$3181,N$8,'B-PorSector'!$B$2:$B$3181,$S32,'B-PorSector'!$C$2:$C$3181,$T32,'B-PorSector'!$D$2:$D$3181,$U32)*$Y$6,$Z$6)</f>
        <v>1510</v>
      </c>
      <c r="O32" s="56">
        <f>ROUND(SUMIFS(INDEX('B-PorSector'!$E$2:$H$3181,0,$X$6),'B-PorSector'!$A$2:$A$3181,O$8,'B-PorSector'!$B$2:$B$3181,$S32,'B-PorSector'!$C$2:$C$3181,$T32,'B-PorSector'!$D$2:$D$3181,$U32)*$Y$6,$Z$6)</f>
        <v>1924</v>
      </c>
      <c r="P32" s="56">
        <f>ROUND(SUMIFS(INDEX('B-PorSector'!$E$2:$H$3181,0,$X$6),'B-PorSector'!$A$2:$A$3181,P$8,'B-PorSector'!$B$2:$B$3181,$S32,'B-PorSector'!$C$2:$C$3181,$T32,'B-PorSector'!$D$2:$D$3181,$U32)*$Y$6,$Z$6)</f>
        <v>2245</v>
      </c>
      <c r="Q32" s="6"/>
      <c r="R32" s="35"/>
      <c r="S32" s="35" t="s">
        <v>4</v>
      </c>
      <c r="T32" s="35" t="s">
        <v>34</v>
      </c>
      <c r="U32" s="35" t="s">
        <v>88</v>
      </c>
      <c r="V32" s="35"/>
      <c r="W32" s="35"/>
      <c r="X32" s="35"/>
      <c r="Y32" s="35"/>
      <c r="Z32" s="35"/>
      <c r="AA32" s="35"/>
    </row>
    <row r="33" spans="1:27" hidden="1" outlineLevel="2" collapsed="1" x14ac:dyDescent="0.25">
      <c r="A33" s="57" t="s">
        <v>35</v>
      </c>
      <c r="B33" s="58">
        <f>ROUND(SUMIFS(INDEX('B-PorSector'!$E$2:$H$3181,0,$X$6),'B-PorSector'!$A$2:$A$3181,B$8,'B-PorSector'!$B$2:$B$3181,$S33,'B-PorSector'!$C$2:$C$3181,$T33,'B-PorSector'!$D$2:$D$3181,$U33)*$Y$6,$Z$6)</f>
        <v>921</v>
      </c>
      <c r="C33" s="58">
        <f>ROUND(SUMIFS(INDEX('B-PorSector'!$E$2:$H$3181,0,$X$6),'B-PorSector'!$A$2:$A$3181,C$8,'B-PorSector'!$B$2:$B$3181,$S33,'B-PorSector'!$C$2:$C$3181,$T33,'B-PorSector'!$D$2:$D$3181,$U33)*$Y$6,$Z$6)</f>
        <v>914</v>
      </c>
      <c r="D33" s="58">
        <f>ROUND(SUMIFS(INDEX('B-PorSector'!$E$2:$H$3181,0,$X$6),'B-PorSector'!$A$2:$A$3181,D$8,'B-PorSector'!$B$2:$B$3181,$S33,'B-PorSector'!$C$2:$C$3181,$T33,'B-PorSector'!$D$2:$D$3181,$U33)*$Y$6,$Z$6)</f>
        <v>1743</v>
      </c>
      <c r="E33" s="58">
        <f>ROUND(SUMIFS(INDEX('B-PorSector'!$E$2:$H$3181,0,$X$6),'B-PorSector'!$A$2:$A$3181,E$8,'B-PorSector'!$B$2:$B$3181,$S33,'B-PorSector'!$C$2:$C$3181,$T33,'B-PorSector'!$D$2:$D$3181,$U33)*$Y$6,$Z$6)</f>
        <v>1629</v>
      </c>
      <c r="F33" s="58">
        <f>ROUND(SUMIFS(INDEX('B-PorSector'!$E$2:$H$3181,0,$X$6),'B-PorSector'!$A$2:$A$3181,F$8,'B-PorSector'!$B$2:$B$3181,$S33,'B-PorSector'!$C$2:$C$3181,$T33,'B-PorSector'!$D$2:$D$3181,$U33)*$Y$6,$Z$6)</f>
        <v>1655</v>
      </c>
      <c r="G33" s="58">
        <f>ROUND(SUMIFS(INDEX('B-PorSector'!$E$2:$H$3181,0,$X$6),'B-PorSector'!$A$2:$A$3181,G$8,'B-PorSector'!$B$2:$B$3181,$S33,'B-PorSector'!$C$2:$C$3181,$T33,'B-PorSector'!$D$2:$D$3181,$U33)*$Y$6,$Z$6)</f>
        <v>1520</v>
      </c>
      <c r="H33" s="58">
        <f>ROUND(SUMIFS(INDEX('B-PorSector'!$E$2:$H$3181,0,$X$6),'B-PorSector'!$A$2:$A$3181,H$8,'B-PorSector'!$B$2:$B$3181,$S33,'B-PorSector'!$C$2:$C$3181,$T33,'B-PorSector'!$D$2:$D$3181,$U33)*$Y$6,$Z$6)</f>
        <v>1747</v>
      </c>
      <c r="I33" s="58">
        <f>ROUND(SUMIFS(INDEX('B-PorSector'!$E$2:$H$3181,0,$X$6),'B-PorSector'!$A$2:$A$3181,I$8,'B-PorSector'!$B$2:$B$3181,$S33,'B-PorSector'!$C$2:$C$3181,$T33,'B-PorSector'!$D$2:$D$3181,$U33)*$Y$6,$Z$6)</f>
        <v>1578</v>
      </c>
      <c r="J33" s="58">
        <f>ROUND(SUMIFS(INDEX('B-PorSector'!$E$2:$H$3181,0,$X$6),'B-PorSector'!$A$2:$A$3181,J$8,'B-PorSector'!$B$2:$B$3181,$S33,'B-PorSector'!$C$2:$C$3181,$T33,'B-PorSector'!$D$2:$D$3181,$U33)*$Y$6,$Z$6)</f>
        <v>2219</v>
      </c>
      <c r="K33" s="58">
        <f>ROUND(SUMIFS(INDEX('B-PorSector'!$E$2:$H$3181,0,$X$6),'B-PorSector'!$A$2:$A$3181,K$8,'B-PorSector'!$B$2:$B$3181,$S33,'B-PorSector'!$C$2:$C$3181,$T33,'B-PorSector'!$D$2:$D$3181,$U33)*$Y$6,$Z$6)</f>
        <v>2360</v>
      </c>
      <c r="L33" s="58">
        <f>ROUND(SUMIFS(INDEX('B-PorSector'!$E$2:$H$3181,0,$X$6),'B-PorSector'!$A$2:$A$3181,L$8,'B-PorSector'!$B$2:$B$3181,$S33,'B-PorSector'!$C$2:$C$3181,$T33,'B-PorSector'!$D$2:$D$3181,$U33)*$Y$6,$Z$6)</f>
        <v>1896</v>
      </c>
      <c r="M33" s="58">
        <f>ROUND(SUMIFS(INDEX('B-PorSector'!$E$2:$H$3181,0,$X$6),'B-PorSector'!$A$2:$A$3181,M$8,'B-PorSector'!$B$2:$B$3181,$S33,'B-PorSector'!$C$2:$C$3181,$T33,'B-PorSector'!$D$2:$D$3181,$U33)*$Y$6,$Z$6)</f>
        <v>2106</v>
      </c>
      <c r="N33" s="58">
        <f>ROUND(SUMIFS(INDEX('B-PorSector'!$E$2:$H$3181,0,$X$6),'B-PorSector'!$A$2:$A$3181,N$8,'B-PorSector'!$B$2:$B$3181,$S33,'B-PorSector'!$C$2:$C$3181,$T33,'B-PorSector'!$D$2:$D$3181,$U33)*$Y$6,$Z$6)</f>
        <v>1510</v>
      </c>
      <c r="O33" s="58">
        <f>ROUND(SUMIFS(INDEX('B-PorSector'!$E$2:$H$3181,0,$X$6),'B-PorSector'!$A$2:$A$3181,O$8,'B-PorSector'!$B$2:$B$3181,$S33,'B-PorSector'!$C$2:$C$3181,$T33,'B-PorSector'!$D$2:$D$3181,$U33)*$Y$6,$Z$6)</f>
        <v>1924</v>
      </c>
      <c r="P33" s="58">
        <f>ROUND(SUMIFS(INDEX('B-PorSector'!$E$2:$H$3181,0,$X$6),'B-PorSector'!$A$2:$A$3181,P$8,'B-PorSector'!$B$2:$B$3181,$S33,'B-PorSector'!$C$2:$C$3181,$T33,'B-PorSector'!$D$2:$D$3181,$U33)*$Y$6,$Z$6)</f>
        <v>2245</v>
      </c>
      <c r="Q33" s="6"/>
      <c r="R33" s="35"/>
      <c r="S33" s="35" t="s">
        <v>4</v>
      </c>
      <c r="T33" s="35" t="s">
        <v>34</v>
      </c>
      <c r="U33" s="35" t="s">
        <v>35</v>
      </c>
      <c r="V33" s="35"/>
      <c r="W33" s="35"/>
      <c r="X33" s="35"/>
      <c r="Y33" s="35"/>
      <c r="Z33" s="35"/>
      <c r="AA33" s="35"/>
    </row>
    <row r="34" spans="1:27" hidden="1" outlineLevel="1" collapsed="1" x14ac:dyDescent="0.25">
      <c r="A34" s="55" t="s">
        <v>36</v>
      </c>
      <c r="B34" s="56">
        <f>ROUND(SUMIFS(INDEX('B-PorSector'!$E$2:$H$3181,0,$X$6),'B-PorSector'!$A$2:$A$3181,B$8,'B-PorSector'!$B$2:$B$3181,$S34,'B-PorSector'!$C$2:$C$3181,$T34,'B-PorSector'!$D$2:$D$3181,$U34)*$Y$6,$Z$6)</f>
        <v>0</v>
      </c>
      <c r="C34" s="56">
        <f>ROUND(SUMIFS(INDEX('B-PorSector'!$E$2:$H$3181,0,$X$6),'B-PorSector'!$A$2:$A$3181,C$8,'B-PorSector'!$B$2:$B$3181,$S34,'B-PorSector'!$C$2:$C$3181,$T34,'B-PorSector'!$D$2:$D$3181,$U34)*$Y$6,$Z$6)</f>
        <v>569</v>
      </c>
      <c r="D34" s="56">
        <f>ROUND(SUMIFS(INDEX('B-PorSector'!$E$2:$H$3181,0,$X$6),'B-PorSector'!$A$2:$A$3181,D$8,'B-PorSector'!$B$2:$B$3181,$S34,'B-PorSector'!$C$2:$C$3181,$T34,'B-PorSector'!$D$2:$D$3181,$U34)*$Y$6,$Z$6)</f>
        <v>0</v>
      </c>
      <c r="E34" s="56">
        <f>ROUND(SUMIFS(INDEX('B-PorSector'!$E$2:$H$3181,0,$X$6),'B-PorSector'!$A$2:$A$3181,E$8,'B-PorSector'!$B$2:$B$3181,$S34,'B-PorSector'!$C$2:$C$3181,$T34,'B-PorSector'!$D$2:$D$3181,$U34)*$Y$6,$Z$6)</f>
        <v>0</v>
      </c>
      <c r="F34" s="56">
        <f>ROUND(SUMIFS(INDEX('B-PorSector'!$E$2:$H$3181,0,$X$6),'B-PorSector'!$A$2:$A$3181,F$8,'B-PorSector'!$B$2:$B$3181,$S34,'B-PorSector'!$C$2:$C$3181,$T34,'B-PorSector'!$D$2:$D$3181,$U34)*$Y$6,$Z$6)</f>
        <v>0</v>
      </c>
      <c r="G34" s="56">
        <f>ROUND(SUMIFS(INDEX('B-PorSector'!$E$2:$H$3181,0,$X$6),'B-PorSector'!$A$2:$A$3181,G$8,'B-PorSector'!$B$2:$B$3181,$S34,'B-PorSector'!$C$2:$C$3181,$T34,'B-PorSector'!$D$2:$D$3181,$U34)*$Y$6,$Z$6)</f>
        <v>0</v>
      </c>
      <c r="H34" s="56">
        <f>ROUND(SUMIFS(INDEX('B-PorSector'!$E$2:$H$3181,0,$X$6),'B-PorSector'!$A$2:$A$3181,H$8,'B-PorSector'!$B$2:$B$3181,$S34,'B-PorSector'!$C$2:$C$3181,$T34,'B-PorSector'!$D$2:$D$3181,$U34)*$Y$6,$Z$6)</f>
        <v>0</v>
      </c>
      <c r="I34" s="56">
        <f>ROUND(SUMIFS(INDEX('B-PorSector'!$E$2:$H$3181,0,$X$6),'B-PorSector'!$A$2:$A$3181,I$8,'B-PorSector'!$B$2:$B$3181,$S34,'B-PorSector'!$C$2:$C$3181,$T34,'B-PorSector'!$D$2:$D$3181,$U34)*$Y$6,$Z$6)</f>
        <v>0</v>
      </c>
      <c r="J34" s="56">
        <f>ROUND(SUMIFS(INDEX('B-PorSector'!$E$2:$H$3181,0,$X$6),'B-PorSector'!$A$2:$A$3181,J$8,'B-PorSector'!$B$2:$B$3181,$S34,'B-PorSector'!$C$2:$C$3181,$T34,'B-PorSector'!$D$2:$D$3181,$U34)*$Y$6,$Z$6)</f>
        <v>0</v>
      </c>
      <c r="K34" s="56">
        <f>ROUND(SUMIFS(INDEX('B-PorSector'!$E$2:$H$3181,0,$X$6),'B-PorSector'!$A$2:$A$3181,K$8,'B-PorSector'!$B$2:$B$3181,$S34,'B-PorSector'!$C$2:$C$3181,$T34,'B-PorSector'!$D$2:$D$3181,$U34)*$Y$6,$Z$6)</f>
        <v>0</v>
      </c>
      <c r="L34" s="56">
        <f>ROUND(SUMIFS(INDEX('B-PorSector'!$E$2:$H$3181,0,$X$6),'B-PorSector'!$A$2:$A$3181,L$8,'B-PorSector'!$B$2:$B$3181,$S34,'B-PorSector'!$C$2:$C$3181,$T34,'B-PorSector'!$D$2:$D$3181,$U34)*$Y$6,$Z$6)</f>
        <v>0</v>
      </c>
      <c r="M34" s="56">
        <f>ROUND(SUMIFS(INDEX('B-PorSector'!$E$2:$H$3181,0,$X$6),'B-PorSector'!$A$2:$A$3181,M$8,'B-PorSector'!$B$2:$B$3181,$S34,'B-PorSector'!$C$2:$C$3181,$T34,'B-PorSector'!$D$2:$D$3181,$U34)*$Y$6,$Z$6)</f>
        <v>0</v>
      </c>
      <c r="N34" s="56">
        <f>ROUND(SUMIFS(INDEX('B-PorSector'!$E$2:$H$3181,0,$X$6),'B-PorSector'!$A$2:$A$3181,N$8,'B-PorSector'!$B$2:$B$3181,$S34,'B-PorSector'!$C$2:$C$3181,$T34,'B-PorSector'!$D$2:$D$3181,$U34)*$Y$6,$Z$6)</f>
        <v>0</v>
      </c>
      <c r="O34" s="56">
        <f>ROUND(SUMIFS(INDEX('B-PorSector'!$E$2:$H$3181,0,$X$6),'B-PorSector'!$A$2:$A$3181,O$8,'B-PorSector'!$B$2:$B$3181,$S34,'B-PorSector'!$C$2:$C$3181,$T34,'B-PorSector'!$D$2:$D$3181,$U34)*$Y$6,$Z$6)</f>
        <v>0</v>
      </c>
      <c r="P34" s="56">
        <f>ROUND(SUMIFS(INDEX('B-PorSector'!$E$2:$H$3181,0,$X$6),'B-PorSector'!$A$2:$A$3181,P$8,'B-PorSector'!$B$2:$B$3181,$S34,'B-PorSector'!$C$2:$C$3181,$T34,'B-PorSector'!$D$2:$D$3181,$U34)*$Y$6,$Z$6)</f>
        <v>0</v>
      </c>
      <c r="Q34" s="6"/>
      <c r="R34" s="35"/>
      <c r="S34" s="35" t="s">
        <v>4</v>
      </c>
      <c r="T34" s="35" t="s">
        <v>36</v>
      </c>
      <c r="U34" s="35" t="s">
        <v>88</v>
      </c>
      <c r="V34" s="35"/>
      <c r="W34" s="35"/>
      <c r="X34" s="35"/>
      <c r="Y34" s="35"/>
      <c r="Z34" s="35"/>
      <c r="AA34" s="35"/>
    </row>
    <row r="35" spans="1:27" hidden="1" outlineLevel="2" collapsed="1" x14ac:dyDescent="0.25">
      <c r="A35" s="57" t="s">
        <v>87</v>
      </c>
      <c r="B35" s="58">
        <f>ROUND(SUMIFS(INDEX('B-PorSector'!$E$2:$H$3181,0,$X$6),'B-PorSector'!$A$2:$A$3181,B$8,'B-PorSector'!$B$2:$B$3181,$S35,'B-PorSector'!$C$2:$C$3181,$T35,'B-PorSector'!$D$2:$D$3181,$U35)*$Y$6,$Z$6)</f>
        <v>0</v>
      </c>
      <c r="C35" s="58">
        <f>ROUND(SUMIFS(INDEX('B-PorSector'!$E$2:$H$3181,0,$X$6),'B-PorSector'!$A$2:$A$3181,C$8,'B-PorSector'!$B$2:$B$3181,$S35,'B-PorSector'!$C$2:$C$3181,$T35,'B-PorSector'!$D$2:$D$3181,$U35)*$Y$6,$Z$6)</f>
        <v>0</v>
      </c>
      <c r="D35" s="58">
        <f>ROUND(SUMIFS(INDEX('B-PorSector'!$E$2:$H$3181,0,$X$6),'B-PorSector'!$A$2:$A$3181,D$8,'B-PorSector'!$B$2:$B$3181,$S35,'B-PorSector'!$C$2:$C$3181,$T35,'B-PorSector'!$D$2:$D$3181,$U35)*$Y$6,$Z$6)</f>
        <v>0</v>
      </c>
      <c r="E35" s="58">
        <f>ROUND(SUMIFS(INDEX('B-PorSector'!$E$2:$H$3181,0,$X$6),'B-PorSector'!$A$2:$A$3181,E$8,'B-PorSector'!$B$2:$B$3181,$S35,'B-PorSector'!$C$2:$C$3181,$T35,'B-PorSector'!$D$2:$D$3181,$U35)*$Y$6,$Z$6)</f>
        <v>0</v>
      </c>
      <c r="F35" s="58">
        <f>ROUND(SUMIFS(INDEX('B-PorSector'!$E$2:$H$3181,0,$X$6),'B-PorSector'!$A$2:$A$3181,F$8,'B-PorSector'!$B$2:$B$3181,$S35,'B-PorSector'!$C$2:$C$3181,$T35,'B-PorSector'!$D$2:$D$3181,$U35)*$Y$6,$Z$6)</f>
        <v>0</v>
      </c>
      <c r="G35" s="58">
        <f>ROUND(SUMIFS(INDEX('B-PorSector'!$E$2:$H$3181,0,$X$6),'B-PorSector'!$A$2:$A$3181,G$8,'B-PorSector'!$B$2:$B$3181,$S35,'B-PorSector'!$C$2:$C$3181,$T35,'B-PorSector'!$D$2:$D$3181,$U35)*$Y$6,$Z$6)</f>
        <v>0</v>
      </c>
      <c r="H35" s="58">
        <f>ROUND(SUMIFS(INDEX('B-PorSector'!$E$2:$H$3181,0,$X$6),'B-PorSector'!$A$2:$A$3181,H$8,'B-PorSector'!$B$2:$B$3181,$S35,'B-PorSector'!$C$2:$C$3181,$T35,'B-PorSector'!$D$2:$D$3181,$U35)*$Y$6,$Z$6)</f>
        <v>0</v>
      </c>
      <c r="I35" s="58">
        <f>ROUND(SUMIFS(INDEX('B-PorSector'!$E$2:$H$3181,0,$X$6),'B-PorSector'!$A$2:$A$3181,I$8,'B-PorSector'!$B$2:$B$3181,$S35,'B-PorSector'!$C$2:$C$3181,$T35,'B-PorSector'!$D$2:$D$3181,$U35)*$Y$6,$Z$6)</f>
        <v>0</v>
      </c>
      <c r="J35" s="58">
        <f>ROUND(SUMIFS(INDEX('B-PorSector'!$E$2:$H$3181,0,$X$6),'B-PorSector'!$A$2:$A$3181,J$8,'B-PorSector'!$B$2:$B$3181,$S35,'B-PorSector'!$C$2:$C$3181,$T35,'B-PorSector'!$D$2:$D$3181,$U35)*$Y$6,$Z$6)</f>
        <v>0</v>
      </c>
      <c r="K35" s="58">
        <f>ROUND(SUMIFS(INDEX('B-PorSector'!$E$2:$H$3181,0,$X$6),'B-PorSector'!$A$2:$A$3181,K$8,'B-PorSector'!$B$2:$B$3181,$S35,'B-PorSector'!$C$2:$C$3181,$T35,'B-PorSector'!$D$2:$D$3181,$U35)*$Y$6,$Z$6)</f>
        <v>0</v>
      </c>
      <c r="L35" s="58">
        <f>ROUND(SUMIFS(INDEX('B-PorSector'!$E$2:$H$3181,0,$X$6),'B-PorSector'!$A$2:$A$3181,L$8,'B-PorSector'!$B$2:$B$3181,$S35,'B-PorSector'!$C$2:$C$3181,$T35,'B-PorSector'!$D$2:$D$3181,$U35)*$Y$6,$Z$6)</f>
        <v>0</v>
      </c>
      <c r="M35" s="58">
        <f>ROUND(SUMIFS(INDEX('B-PorSector'!$E$2:$H$3181,0,$X$6),'B-PorSector'!$A$2:$A$3181,M$8,'B-PorSector'!$B$2:$B$3181,$S35,'B-PorSector'!$C$2:$C$3181,$T35,'B-PorSector'!$D$2:$D$3181,$U35)*$Y$6,$Z$6)</f>
        <v>0</v>
      </c>
      <c r="N35" s="58">
        <f>ROUND(SUMIFS(INDEX('B-PorSector'!$E$2:$H$3181,0,$X$6),'B-PorSector'!$A$2:$A$3181,N$8,'B-PorSector'!$B$2:$B$3181,$S35,'B-PorSector'!$C$2:$C$3181,$T35,'B-PorSector'!$D$2:$D$3181,$U35)*$Y$6,$Z$6)</f>
        <v>0</v>
      </c>
      <c r="O35" s="58">
        <f>ROUND(SUMIFS(INDEX('B-PorSector'!$E$2:$H$3181,0,$X$6),'B-PorSector'!$A$2:$A$3181,O$8,'B-PorSector'!$B$2:$B$3181,$S35,'B-PorSector'!$C$2:$C$3181,$T35,'B-PorSector'!$D$2:$D$3181,$U35)*$Y$6,$Z$6)</f>
        <v>0</v>
      </c>
      <c r="P35" s="58">
        <f>ROUND(SUMIFS(INDEX('B-PorSector'!$E$2:$H$3181,0,$X$6),'B-PorSector'!$A$2:$A$3181,P$8,'B-PorSector'!$B$2:$B$3181,$S35,'B-PorSector'!$C$2:$C$3181,$T35,'B-PorSector'!$D$2:$D$3181,$U35)*$Y$6,$Z$6)</f>
        <v>0</v>
      </c>
      <c r="Q35" s="6"/>
      <c r="R35" s="35"/>
      <c r="S35" s="35" t="s">
        <v>4</v>
      </c>
      <c r="T35" s="35" t="s">
        <v>36</v>
      </c>
      <c r="U35" s="35" t="s">
        <v>87</v>
      </c>
      <c r="V35" s="35"/>
      <c r="W35" s="35"/>
      <c r="X35" s="35"/>
      <c r="Y35" s="35"/>
      <c r="Z35" s="35"/>
      <c r="AA35" s="35"/>
    </row>
    <row r="36" spans="1:27" hidden="1" outlineLevel="2" collapsed="1" x14ac:dyDescent="0.25">
      <c r="A36" s="57" t="s">
        <v>38</v>
      </c>
      <c r="B36" s="58">
        <f>ROUND(SUMIFS(INDEX('B-PorSector'!$E$2:$H$3181,0,$X$6),'B-PorSector'!$A$2:$A$3181,B$8,'B-PorSector'!$B$2:$B$3181,$S36,'B-PorSector'!$C$2:$C$3181,$T36,'B-PorSector'!$D$2:$D$3181,$U36)*$Y$6,$Z$6)</f>
        <v>0</v>
      </c>
      <c r="C36" s="58">
        <f>ROUND(SUMIFS(INDEX('B-PorSector'!$E$2:$H$3181,0,$X$6),'B-PorSector'!$A$2:$A$3181,C$8,'B-PorSector'!$B$2:$B$3181,$S36,'B-PorSector'!$C$2:$C$3181,$T36,'B-PorSector'!$D$2:$D$3181,$U36)*$Y$6,$Z$6)</f>
        <v>113</v>
      </c>
      <c r="D36" s="58">
        <f>ROUND(SUMIFS(INDEX('B-PorSector'!$E$2:$H$3181,0,$X$6),'B-PorSector'!$A$2:$A$3181,D$8,'B-PorSector'!$B$2:$B$3181,$S36,'B-PorSector'!$C$2:$C$3181,$T36,'B-PorSector'!$D$2:$D$3181,$U36)*$Y$6,$Z$6)</f>
        <v>0</v>
      </c>
      <c r="E36" s="58">
        <f>ROUND(SUMIFS(INDEX('B-PorSector'!$E$2:$H$3181,0,$X$6),'B-PorSector'!$A$2:$A$3181,E$8,'B-PorSector'!$B$2:$B$3181,$S36,'B-PorSector'!$C$2:$C$3181,$T36,'B-PorSector'!$D$2:$D$3181,$U36)*$Y$6,$Z$6)</f>
        <v>0</v>
      </c>
      <c r="F36" s="58">
        <f>ROUND(SUMIFS(INDEX('B-PorSector'!$E$2:$H$3181,0,$X$6),'B-PorSector'!$A$2:$A$3181,F$8,'B-PorSector'!$B$2:$B$3181,$S36,'B-PorSector'!$C$2:$C$3181,$T36,'B-PorSector'!$D$2:$D$3181,$U36)*$Y$6,$Z$6)</f>
        <v>0</v>
      </c>
      <c r="G36" s="58">
        <f>ROUND(SUMIFS(INDEX('B-PorSector'!$E$2:$H$3181,0,$X$6),'B-PorSector'!$A$2:$A$3181,G$8,'B-PorSector'!$B$2:$B$3181,$S36,'B-PorSector'!$C$2:$C$3181,$T36,'B-PorSector'!$D$2:$D$3181,$U36)*$Y$6,$Z$6)</f>
        <v>0</v>
      </c>
      <c r="H36" s="58">
        <f>ROUND(SUMIFS(INDEX('B-PorSector'!$E$2:$H$3181,0,$X$6),'B-PorSector'!$A$2:$A$3181,H$8,'B-PorSector'!$B$2:$B$3181,$S36,'B-PorSector'!$C$2:$C$3181,$T36,'B-PorSector'!$D$2:$D$3181,$U36)*$Y$6,$Z$6)</f>
        <v>0</v>
      </c>
      <c r="I36" s="58">
        <f>ROUND(SUMIFS(INDEX('B-PorSector'!$E$2:$H$3181,0,$X$6),'B-PorSector'!$A$2:$A$3181,I$8,'B-PorSector'!$B$2:$B$3181,$S36,'B-PorSector'!$C$2:$C$3181,$T36,'B-PorSector'!$D$2:$D$3181,$U36)*$Y$6,$Z$6)</f>
        <v>0</v>
      </c>
      <c r="J36" s="58">
        <f>ROUND(SUMIFS(INDEX('B-PorSector'!$E$2:$H$3181,0,$X$6),'B-PorSector'!$A$2:$A$3181,J$8,'B-PorSector'!$B$2:$B$3181,$S36,'B-PorSector'!$C$2:$C$3181,$T36,'B-PorSector'!$D$2:$D$3181,$U36)*$Y$6,$Z$6)</f>
        <v>0</v>
      </c>
      <c r="K36" s="58">
        <f>ROUND(SUMIFS(INDEX('B-PorSector'!$E$2:$H$3181,0,$X$6),'B-PorSector'!$A$2:$A$3181,K$8,'B-PorSector'!$B$2:$B$3181,$S36,'B-PorSector'!$C$2:$C$3181,$T36,'B-PorSector'!$D$2:$D$3181,$U36)*$Y$6,$Z$6)</f>
        <v>0</v>
      </c>
      <c r="L36" s="58">
        <f>ROUND(SUMIFS(INDEX('B-PorSector'!$E$2:$H$3181,0,$X$6),'B-PorSector'!$A$2:$A$3181,L$8,'B-PorSector'!$B$2:$B$3181,$S36,'B-PorSector'!$C$2:$C$3181,$T36,'B-PorSector'!$D$2:$D$3181,$U36)*$Y$6,$Z$6)</f>
        <v>0</v>
      </c>
      <c r="M36" s="58">
        <f>ROUND(SUMIFS(INDEX('B-PorSector'!$E$2:$H$3181,0,$X$6),'B-PorSector'!$A$2:$A$3181,M$8,'B-PorSector'!$B$2:$B$3181,$S36,'B-PorSector'!$C$2:$C$3181,$T36,'B-PorSector'!$D$2:$D$3181,$U36)*$Y$6,$Z$6)</f>
        <v>0</v>
      </c>
      <c r="N36" s="58">
        <f>ROUND(SUMIFS(INDEX('B-PorSector'!$E$2:$H$3181,0,$X$6),'B-PorSector'!$A$2:$A$3181,N$8,'B-PorSector'!$B$2:$B$3181,$S36,'B-PorSector'!$C$2:$C$3181,$T36,'B-PorSector'!$D$2:$D$3181,$U36)*$Y$6,$Z$6)</f>
        <v>0</v>
      </c>
      <c r="O36" s="58">
        <f>ROUND(SUMIFS(INDEX('B-PorSector'!$E$2:$H$3181,0,$X$6),'B-PorSector'!$A$2:$A$3181,O$8,'B-PorSector'!$B$2:$B$3181,$S36,'B-PorSector'!$C$2:$C$3181,$T36,'B-PorSector'!$D$2:$D$3181,$U36)*$Y$6,$Z$6)</f>
        <v>0</v>
      </c>
      <c r="P36" s="58">
        <f>ROUND(SUMIFS(INDEX('B-PorSector'!$E$2:$H$3181,0,$X$6),'B-PorSector'!$A$2:$A$3181,P$8,'B-PorSector'!$B$2:$B$3181,$S36,'B-PorSector'!$C$2:$C$3181,$T36,'B-PorSector'!$D$2:$D$3181,$U36)*$Y$6,$Z$6)</f>
        <v>0</v>
      </c>
      <c r="Q36" s="6"/>
      <c r="R36" s="35"/>
      <c r="S36" s="35" t="s">
        <v>4</v>
      </c>
      <c r="T36" s="35" t="s">
        <v>36</v>
      </c>
      <c r="U36" s="35" t="s">
        <v>38</v>
      </c>
      <c r="V36" s="35"/>
      <c r="W36" s="35"/>
      <c r="X36" s="35"/>
      <c r="Y36" s="35"/>
      <c r="Z36" s="35"/>
      <c r="AA36" s="35"/>
    </row>
    <row r="37" spans="1:27" hidden="1" outlineLevel="2" collapsed="1" x14ac:dyDescent="0.25">
      <c r="A37" s="57" t="s">
        <v>58</v>
      </c>
      <c r="B37" s="58">
        <f>ROUND(SUMIFS(INDEX('B-PorSector'!$E$2:$H$3181,0,$X$6),'B-PorSector'!$A$2:$A$3181,B$8,'B-PorSector'!$B$2:$B$3181,$S37,'B-PorSector'!$C$2:$C$3181,$T37,'B-PorSector'!$D$2:$D$3181,$U37)*$Y$6,$Z$6)</f>
        <v>0</v>
      </c>
      <c r="C37" s="58">
        <f>ROUND(SUMIFS(INDEX('B-PorSector'!$E$2:$H$3181,0,$X$6),'B-PorSector'!$A$2:$A$3181,C$8,'B-PorSector'!$B$2:$B$3181,$S37,'B-PorSector'!$C$2:$C$3181,$T37,'B-PorSector'!$D$2:$D$3181,$U37)*$Y$6,$Z$6)</f>
        <v>5</v>
      </c>
      <c r="D37" s="58">
        <f>ROUND(SUMIFS(INDEX('B-PorSector'!$E$2:$H$3181,0,$X$6),'B-PorSector'!$A$2:$A$3181,D$8,'B-PorSector'!$B$2:$B$3181,$S37,'B-PorSector'!$C$2:$C$3181,$T37,'B-PorSector'!$D$2:$D$3181,$U37)*$Y$6,$Z$6)</f>
        <v>0</v>
      </c>
      <c r="E37" s="58">
        <f>ROUND(SUMIFS(INDEX('B-PorSector'!$E$2:$H$3181,0,$X$6),'B-PorSector'!$A$2:$A$3181,E$8,'B-PorSector'!$B$2:$B$3181,$S37,'B-PorSector'!$C$2:$C$3181,$T37,'B-PorSector'!$D$2:$D$3181,$U37)*$Y$6,$Z$6)</f>
        <v>0</v>
      </c>
      <c r="F37" s="58">
        <f>ROUND(SUMIFS(INDEX('B-PorSector'!$E$2:$H$3181,0,$X$6),'B-PorSector'!$A$2:$A$3181,F$8,'B-PorSector'!$B$2:$B$3181,$S37,'B-PorSector'!$C$2:$C$3181,$T37,'B-PorSector'!$D$2:$D$3181,$U37)*$Y$6,$Z$6)</f>
        <v>0</v>
      </c>
      <c r="G37" s="58">
        <f>ROUND(SUMIFS(INDEX('B-PorSector'!$E$2:$H$3181,0,$X$6),'B-PorSector'!$A$2:$A$3181,G$8,'B-PorSector'!$B$2:$B$3181,$S37,'B-PorSector'!$C$2:$C$3181,$T37,'B-PorSector'!$D$2:$D$3181,$U37)*$Y$6,$Z$6)</f>
        <v>0</v>
      </c>
      <c r="H37" s="58">
        <f>ROUND(SUMIFS(INDEX('B-PorSector'!$E$2:$H$3181,0,$X$6),'B-PorSector'!$A$2:$A$3181,H$8,'B-PorSector'!$B$2:$B$3181,$S37,'B-PorSector'!$C$2:$C$3181,$T37,'B-PorSector'!$D$2:$D$3181,$U37)*$Y$6,$Z$6)</f>
        <v>0</v>
      </c>
      <c r="I37" s="58">
        <f>ROUND(SUMIFS(INDEX('B-PorSector'!$E$2:$H$3181,0,$X$6),'B-PorSector'!$A$2:$A$3181,I$8,'B-PorSector'!$B$2:$B$3181,$S37,'B-PorSector'!$C$2:$C$3181,$T37,'B-PorSector'!$D$2:$D$3181,$U37)*$Y$6,$Z$6)</f>
        <v>0</v>
      </c>
      <c r="J37" s="58">
        <f>ROUND(SUMIFS(INDEX('B-PorSector'!$E$2:$H$3181,0,$X$6),'B-PorSector'!$A$2:$A$3181,J$8,'B-PorSector'!$B$2:$B$3181,$S37,'B-PorSector'!$C$2:$C$3181,$T37,'B-PorSector'!$D$2:$D$3181,$U37)*$Y$6,$Z$6)</f>
        <v>0</v>
      </c>
      <c r="K37" s="58">
        <f>ROUND(SUMIFS(INDEX('B-PorSector'!$E$2:$H$3181,0,$X$6),'B-PorSector'!$A$2:$A$3181,K$8,'B-PorSector'!$B$2:$B$3181,$S37,'B-PorSector'!$C$2:$C$3181,$T37,'B-PorSector'!$D$2:$D$3181,$U37)*$Y$6,$Z$6)</f>
        <v>0</v>
      </c>
      <c r="L37" s="58">
        <f>ROUND(SUMIFS(INDEX('B-PorSector'!$E$2:$H$3181,0,$X$6),'B-PorSector'!$A$2:$A$3181,L$8,'B-PorSector'!$B$2:$B$3181,$S37,'B-PorSector'!$C$2:$C$3181,$T37,'B-PorSector'!$D$2:$D$3181,$U37)*$Y$6,$Z$6)</f>
        <v>0</v>
      </c>
      <c r="M37" s="58">
        <f>ROUND(SUMIFS(INDEX('B-PorSector'!$E$2:$H$3181,0,$X$6),'B-PorSector'!$A$2:$A$3181,M$8,'B-PorSector'!$B$2:$B$3181,$S37,'B-PorSector'!$C$2:$C$3181,$T37,'B-PorSector'!$D$2:$D$3181,$U37)*$Y$6,$Z$6)</f>
        <v>0</v>
      </c>
      <c r="N37" s="58">
        <f>ROUND(SUMIFS(INDEX('B-PorSector'!$E$2:$H$3181,0,$X$6),'B-PorSector'!$A$2:$A$3181,N$8,'B-PorSector'!$B$2:$B$3181,$S37,'B-PorSector'!$C$2:$C$3181,$T37,'B-PorSector'!$D$2:$D$3181,$U37)*$Y$6,$Z$6)</f>
        <v>0</v>
      </c>
      <c r="O37" s="58">
        <f>ROUND(SUMIFS(INDEX('B-PorSector'!$E$2:$H$3181,0,$X$6),'B-PorSector'!$A$2:$A$3181,O$8,'B-PorSector'!$B$2:$B$3181,$S37,'B-PorSector'!$C$2:$C$3181,$T37,'B-PorSector'!$D$2:$D$3181,$U37)*$Y$6,$Z$6)</f>
        <v>0</v>
      </c>
      <c r="P37" s="58">
        <f>ROUND(SUMIFS(INDEX('B-PorSector'!$E$2:$H$3181,0,$X$6),'B-PorSector'!$A$2:$A$3181,P$8,'B-PorSector'!$B$2:$B$3181,$S37,'B-PorSector'!$C$2:$C$3181,$T37,'B-PorSector'!$D$2:$D$3181,$U37)*$Y$6,$Z$6)</f>
        <v>0</v>
      </c>
      <c r="Q37" s="6"/>
      <c r="R37" s="35"/>
      <c r="S37" s="35" t="s">
        <v>4</v>
      </c>
      <c r="T37" s="35" t="s">
        <v>36</v>
      </c>
      <c r="U37" s="35" t="s">
        <v>58</v>
      </c>
      <c r="V37" s="35"/>
      <c r="W37" s="35"/>
      <c r="X37" s="35"/>
      <c r="Y37" s="35"/>
      <c r="Z37" s="35"/>
      <c r="AA37" s="35"/>
    </row>
    <row r="38" spans="1:27" hidden="1" outlineLevel="2" collapsed="1" x14ac:dyDescent="0.25">
      <c r="A38" s="57" t="s">
        <v>59</v>
      </c>
      <c r="B38" s="58">
        <f>ROUND(SUMIFS(INDEX('B-PorSector'!$E$2:$H$3181,0,$X$6),'B-PorSector'!$A$2:$A$3181,B$8,'B-PorSector'!$B$2:$B$3181,$S38,'B-PorSector'!$C$2:$C$3181,$T38,'B-PorSector'!$D$2:$D$3181,$U38)*$Y$6,$Z$6)</f>
        <v>0</v>
      </c>
      <c r="C38" s="58">
        <f>ROUND(SUMIFS(INDEX('B-PorSector'!$E$2:$H$3181,0,$X$6),'B-PorSector'!$A$2:$A$3181,C$8,'B-PorSector'!$B$2:$B$3181,$S38,'B-PorSector'!$C$2:$C$3181,$T38,'B-PorSector'!$D$2:$D$3181,$U38)*$Y$6,$Z$6)</f>
        <v>28</v>
      </c>
      <c r="D38" s="58">
        <f>ROUND(SUMIFS(INDEX('B-PorSector'!$E$2:$H$3181,0,$X$6),'B-PorSector'!$A$2:$A$3181,D$8,'B-PorSector'!$B$2:$B$3181,$S38,'B-PorSector'!$C$2:$C$3181,$T38,'B-PorSector'!$D$2:$D$3181,$U38)*$Y$6,$Z$6)</f>
        <v>0</v>
      </c>
      <c r="E38" s="58">
        <f>ROUND(SUMIFS(INDEX('B-PorSector'!$E$2:$H$3181,0,$X$6),'B-PorSector'!$A$2:$A$3181,E$8,'B-PorSector'!$B$2:$B$3181,$S38,'B-PorSector'!$C$2:$C$3181,$T38,'B-PorSector'!$D$2:$D$3181,$U38)*$Y$6,$Z$6)</f>
        <v>0</v>
      </c>
      <c r="F38" s="58">
        <f>ROUND(SUMIFS(INDEX('B-PorSector'!$E$2:$H$3181,0,$X$6),'B-PorSector'!$A$2:$A$3181,F$8,'B-PorSector'!$B$2:$B$3181,$S38,'B-PorSector'!$C$2:$C$3181,$T38,'B-PorSector'!$D$2:$D$3181,$U38)*$Y$6,$Z$6)</f>
        <v>0</v>
      </c>
      <c r="G38" s="58">
        <f>ROUND(SUMIFS(INDEX('B-PorSector'!$E$2:$H$3181,0,$X$6),'B-PorSector'!$A$2:$A$3181,G$8,'B-PorSector'!$B$2:$B$3181,$S38,'B-PorSector'!$C$2:$C$3181,$T38,'B-PorSector'!$D$2:$D$3181,$U38)*$Y$6,$Z$6)</f>
        <v>0</v>
      </c>
      <c r="H38" s="58">
        <f>ROUND(SUMIFS(INDEX('B-PorSector'!$E$2:$H$3181,0,$X$6),'B-PorSector'!$A$2:$A$3181,H$8,'B-PorSector'!$B$2:$B$3181,$S38,'B-PorSector'!$C$2:$C$3181,$T38,'B-PorSector'!$D$2:$D$3181,$U38)*$Y$6,$Z$6)</f>
        <v>0</v>
      </c>
      <c r="I38" s="58">
        <f>ROUND(SUMIFS(INDEX('B-PorSector'!$E$2:$H$3181,0,$X$6),'B-PorSector'!$A$2:$A$3181,I$8,'B-PorSector'!$B$2:$B$3181,$S38,'B-PorSector'!$C$2:$C$3181,$T38,'B-PorSector'!$D$2:$D$3181,$U38)*$Y$6,$Z$6)</f>
        <v>0</v>
      </c>
      <c r="J38" s="58">
        <f>ROUND(SUMIFS(INDEX('B-PorSector'!$E$2:$H$3181,0,$X$6),'B-PorSector'!$A$2:$A$3181,J$8,'B-PorSector'!$B$2:$B$3181,$S38,'B-PorSector'!$C$2:$C$3181,$T38,'B-PorSector'!$D$2:$D$3181,$U38)*$Y$6,$Z$6)</f>
        <v>0</v>
      </c>
      <c r="K38" s="58">
        <f>ROUND(SUMIFS(INDEX('B-PorSector'!$E$2:$H$3181,0,$X$6),'B-PorSector'!$A$2:$A$3181,K$8,'B-PorSector'!$B$2:$B$3181,$S38,'B-PorSector'!$C$2:$C$3181,$T38,'B-PorSector'!$D$2:$D$3181,$U38)*$Y$6,$Z$6)</f>
        <v>0</v>
      </c>
      <c r="L38" s="58">
        <f>ROUND(SUMIFS(INDEX('B-PorSector'!$E$2:$H$3181,0,$X$6),'B-PorSector'!$A$2:$A$3181,L$8,'B-PorSector'!$B$2:$B$3181,$S38,'B-PorSector'!$C$2:$C$3181,$T38,'B-PorSector'!$D$2:$D$3181,$U38)*$Y$6,$Z$6)</f>
        <v>0</v>
      </c>
      <c r="M38" s="58">
        <f>ROUND(SUMIFS(INDEX('B-PorSector'!$E$2:$H$3181,0,$X$6),'B-PorSector'!$A$2:$A$3181,M$8,'B-PorSector'!$B$2:$B$3181,$S38,'B-PorSector'!$C$2:$C$3181,$T38,'B-PorSector'!$D$2:$D$3181,$U38)*$Y$6,$Z$6)</f>
        <v>0</v>
      </c>
      <c r="N38" s="58">
        <f>ROUND(SUMIFS(INDEX('B-PorSector'!$E$2:$H$3181,0,$X$6),'B-PorSector'!$A$2:$A$3181,N$8,'B-PorSector'!$B$2:$B$3181,$S38,'B-PorSector'!$C$2:$C$3181,$T38,'B-PorSector'!$D$2:$D$3181,$U38)*$Y$6,$Z$6)</f>
        <v>0</v>
      </c>
      <c r="O38" s="58">
        <f>ROUND(SUMIFS(INDEX('B-PorSector'!$E$2:$H$3181,0,$X$6),'B-PorSector'!$A$2:$A$3181,O$8,'B-PorSector'!$B$2:$B$3181,$S38,'B-PorSector'!$C$2:$C$3181,$T38,'B-PorSector'!$D$2:$D$3181,$U38)*$Y$6,$Z$6)</f>
        <v>0</v>
      </c>
      <c r="P38" s="58">
        <f>ROUND(SUMIFS(INDEX('B-PorSector'!$E$2:$H$3181,0,$X$6),'B-PorSector'!$A$2:$A$3181,P$8,'B-PorSector'!$B$2:$B$3181,$S38,'B-PorSector'!$C$2:$C$3181,$T38,'B-PorSector'!$D$2:$D$3181,$U38)*$Y$6,$Z$6)</f>
        <v>0</v>
      </c>
      <c r="Q38" s="6"/>
      <c r="R38" s="35"/>
      <c r="S38" s="35" t="s">
        <v>4</v>
      </c>
      <c r="T38" s="35" t="s">
        <v>36</v>
      </c>
      <c r="U38" s="35" t="s">
        <v>59</v>
      </c>
      <c r="V38" s="35"/>
      <c r="W38" s="35"/>
      <c r="X38" s="35"/>
      <c r="Y38" s="35"/>
      <c r="Z38" s="35"/>
      <c r="AA38" s="35"/>
    </row>
    <row r="39" spans="1:27" hidden="1" outlineLevel="2" collapsed="1" x14ac:dyDescent="0.25">
      <c r="A39" s="57" t="s">
        <v>60</v>
      </c>
      <c r="B39" s="58">
        <f>ROUND(SUMIFS(INDEX('B-PorSector'!$E$2:$H$3181,0,$X$6),'B-PorSector'!$A$2:$A$3181,B$8,'B-PorSector'!$B$2:$B$3181,$S39,'B-PorSector'!$C$2:$C$3181,$T39,'B-PorSector'!$D$2:$D$3181,$U39)*$Y$6,$Z$6)</f>
        <v>0</v>
      </c>
      <c r="C39" s="58">
        <f>ROUND(SUMIFS(INDEX('B-PorSector'!$E$2:$H$3181,0,$X$6),'B-PorSector'!$A$2:$A$3181,C$8,'B-PorSector'!$B$2:$B$3181,$S39,'B-PorSector'!$C$2:$C$3181,$T39,'B-PorSector'!$D$2:$D$3181,$U39)*$Y$6,$Z$6)</f>
        <v>96</v>
      </c>
      <c r="D39" s="58">
        <f>ROUND(SUMIFS(INDEX('B-PorSector'!$E$2:$H$3181,0,$X$6),'B-PorSector'!$A$2:$A$3181,D$8,'B-PorSector'!$B$2:$B$3181,$S39,'B-PorSector'!$C$2:$C$3181,$T39,'B-PorSector'!$D$2:$D$3181,$U39)*$Y$6,$Z$6)</f>
        <v>0</v>
      </c>
      <c r="E39" s="58">
        <f>ROUND(SUMIFS(INDEX('B-PorSector'!$E$2:$H$3181,0,$X$6),'B-PorSector'!$A$2:$A$3181,E$8,'B-PorSector'!$B$2:$B$3181,$S39,'B-PorSector'!$C$2:$C$3181,$T39,'B-PorSector'!$D$2:$D$3181,$U39)*$Y$6,$Z$6)</f>
        <v>0</v>
      </c>
      <c r="F39" s="58">
        <f>ROUND(SUMIFS(INDEX('B-PorSector'!$E$2:$H$3181,0,$X$6),'B-PorSector'!$A$2:$A$3181,F$8,'B-PorSector'!$B$2:$B$3181,$S39,'B-PorSector'!$C$2:$C$3181,$T39,'B-PorSector'!$D$2:$D$3181,$U39)*$Y$6,$Z$6)</f>
        <v>0</v>
      </c>
      <c r="G39" s="58">
        <f>ROUND(SUMIFS(INDEX('B-PorSector'!$E$2:$H$3181,0,$X$6),'B-PorSector'!$A$2:$A$3181,G$8,'B-PorSector'!$B$2:$B$3181,$S39,'B-PorSector'!$C$2:$C$3181,$T39,'B-PorSector'!$D$2:$D$3181,$U39)*$Y$6,$Z$6)</f>
        <v>0</v>
      </c>
      <c r="H39" s="58">
        <f>ROUND(SUMIFS(INDEX('B-PorSector'!$E$2:$H$3181,0,$X$6),'B-PorSector'!$A$2:$A$3181,H$8,'B-PorSector'!$B$2:$B$3181,$S39,'B-PorSector'!$C$2:$C$3181,$T39,'B-PorSector'!$D$2:$D$3181,$U39)*$Y$6,$Z$6)</f>
        <v>0</v>
      </c>
      <c r="I39" s="58">
        <f>ROUND(SUMIFS(INDEX('B-PorSector'!$E$2:$H$3181,0,$X$6),'B-PorSector'!$A$2:$A$3181,I$8,'B-PorSector'!$B$2:$B$3181,$S39,'B-PorSector'!$C$2:$C$3181,$T39,'B-PorSector'!$D$2:$D$3181,$U39)*$Y$6,$Z$6)</f>
        <v>0</v>
      </c>
      <c r="J39" s="58">
        <f>ROUND(SUMIFS(INDEX('B-PorSector'!$E$2:$H$3181,0,$X$6),'B-PorSector'!$A$2:$A$3181,J$8,'B-PorSector'!$B$2:$B$3181,$S39,'B-PorSector'!$C$2:$C$3181,$T39,'B-PorSector'!$D$2:$D$3181,$U39)*$Y$6,$Z$6)</f>
        <v>0</v>
      </c>
      <c r="K39" s="58">
        <f>ROUND(SUMIFS(INDEX('B-PorSector'!$E$2:$H$3181,0,$X$6),'B-PorSector'!$A$2:$A$3181,K$8,'B-PorSector'!$B$2:$B$3181,$S39,'B-PorSector'!$C$2:$C$3181,$T39,'B-PorSector'!$D$2:$D$3181,$U39)*$Y$6,$Z$6)</f>
        <v>0</v>
      </c>
      <c r="L39" s="58">
        <f>ROUND(SUMIFS(INDEX('B-PorSector'!$E$2:$H$3181,0,$X$6),'B-PorSector'!$A$2:$A$3181,L$8,'B-PorSector'!$B$2:$B$3181,$S39,'B-PorSector'!$C$2:$C$3181,$T39,'B-PorSector'!$D$2:$D$3181,$U39)*$Y$6,$Z$6)</f>
        <v>0</v>
      </c>
      <c r="M39" s="58">
        <f>ROUND(SUMIFS(INDEX('B-PorSector'!$E$2:$H$3181,0,$X$6),'B-PorSector'!$A$2:$A$3181,M$8,'B-PorSector'!$B$2:$B$3181,$S39,'B-PorSector'!$C$2:$C$3181,$T39,'B-PorSector'!$D$2:$D$3181,$U39)*$Y$6,$Z$6)</f>
        <v>0</v>
      </c>
      <c r="N39" s="58">
        <f>ROUND(SUMIFS(INDEX('B-PorSector'!$E$2:$H$3181,0,$X$6),'B-PorSector'!$A$2:$A$3181,N$8,'B-PorSector'!$B$2:$B$3181,$S39,'B-PorSector'!$C$2:$C$3181,$T39,'B-PorSector'!$D$2:$D$3181,$U39)*$Y$6,$Z$6)</f>
        <v>0</v>
      </c>
      <c r="O39" s="58">
        <f>ROUND(SUMIFS(INDEX('B-PorSector'!$E$2:$H$3181,0,$X$6),'B-PorSector'!$A$2:$A$3181,O$8,'B-PorSector'!$B$2:$B$3181,$S39,'B-PorSector'!$C$2:$C$3181,$T39,'B-PorSector'!$D$2:$D$3181,$U39)*$Y$6,$Z$6)</f>
        <v>0</v>
      </c>
      <c r="P39" s="58">
        <f>ROUND(SUMIFS(INDEX('B-PorSector'!$E$2:$H$3181,0,$X$6),'B-PorSector'!$A$2:$A$3181,P$8,'B-PorSector'!$B$2:$B$3181,$S39,'B-PorSector'!$C$2:$C$3181,$T39,'B-PorSector'!$D$2:$D$3181,$U39)*$Y$6,$Z$6)</f>
        <v>0</v>
      </c>
      <c r="Q39" s="6"/>
      <c r="R39" s="35"/>
      <c r="S39" s="35" t="s">
        <v>4</v>
      </c>
      <c r="T39" s="35" t="s">
        <v>36</v>
      </c>
      <c r="U39" s="35" t="s">
        <v>60</v>
      </c>
      <c r="V39" s="35"/>
      <c r="W39" s="35"/>
      <c r="X39" s="35"/>
      <c r="Y39" s="35"/>
      <c r="Z39" s="35"/>
      <c r="AA39" s="35"/>
    </row>
    <row r="40" spans="1:27" collapsed="1" x14ac:dyDescent="0.25">
      <c r="A40" s="53" t="s">
        <v>7</v>
      </c>
      <c r="B40" s="54">
        <f>ROUND(SUMIFS(INDEX('B-PorSector'!$E$2:$H$3181,0,$X$6),'B-PorSector'!$A$2:$A$3181,B$8,'B-PorSector'!$B$2:$B$3181,$S40,'B-PorSector'!$C$2:$C$3181,$T40,'B-PorSector'!$D$2:$D$3181,$U40)*$Y$6,$Z$6)</f>
        <v>4386</v>
      </c>
      <c r="C40" s="54">
        <f>ROUND(SUMIFS(INDEX('B-PorSector'!$E$2:$H$3181,0,$X$6),'B-PorSector'!$A$2:$A$3181,C$8,'B-PorSector'!$B$2:$B$3181,$S40,'B-PorSector'!$C$2:$C$3181,$T40,'B-PorSector'!$D$2:$D$3181,$U40)*$Y$6,$Z$6)</f>
        <v>3127.4</v>
      </c>
      <c r="D40" s="54">
        <f>ROUND(SUMIFS(INDEX('B-PorSector'!$E$2:$H$3181,0,$X$6),'B-PorSector'!$A$2:$A$3181,D$8,'B-PorSector'!$B$2:$B$3181,$S40,'B-PorSector'!$C$2:$C$3181,$T40,'B-PorSector'!$D$2:$D$3181,$U40)*$Y$6,$Z$6)</f>
        <v>2806.1</v>
      </c>
      <c r="E40" s="54">
        <f>ROUND(SUMIFS(INDEX('B-PorSector'!$E$2:$H$3181,0,$X$6),'B-PorSector'!$A$2:$A$3181,E$8,'B-PorSector'!$B$2:$B$3181,$S40,'B-PorSector'!$C$2:$C$3181,$T40,'B-PorSector'!$D$2:$D$3181,$U40)*$Y$6,$Z$6)</f>
        <v>542.1</v>
      </c>
      <c r="F40" s="54">
        <f>ROUND(SUMIFS(INDEX('B-PorSector'!$E$2:$H$3181,0,$X$6),'B-PorSector'!$A$2:$A$3181,F$8,'B-PorSector'!$B$2:$B$3181,$S40,'B-PorSector'!$C$2:$C$3181,$T40,'B-PorSector'!$D$2:$D$3181,$U40)*$Y$6,$Z$6)</f>
        <v>532.20000000000005</v>
      </c>
      <c r="G40" s="54">
        <f>ROUND(SUMIFS(INDEX('B-PorSector'!$E$2:$H$3181,0,$X$6),'B-PorSector'!$A$2:$A$3181,G$8,'B-PorSector'!$B$2:$B$3181,$S40,'B-PorSector'!$C$2:$C$3181,$T40,'B-PorSector'!$D$2:$D$3181,$U40)*$Y$6,$Z$6)</f>
        <v>474.6</v>
      </c>
      <c r="H40" s="54">
        <f>ROUND(SUMIFS(INDEX('B-PorSector'!$E$2:$H$3181,0,$X$6),'B-PorSector'!$A$2:$A$3181,H$8,'B-PorSector'!$B$2:$B$3181,$S40,'B-PorSector'!$C$2:$C$3181,$T40,'B-PorSector'!$D$2:$D$3181,$U40)*$Y$6,$Z$6)</f>
        <v>506.3</v>
      </c>
      <c r="I40" s="54">
        <f>ROUND(SUMIFS(INDEX('B-PorSector'!$E$2:$H$3181,0,$X$6),'B-PorSector'!$A$2:$A$3181,I$8,'B-PorSector'!$B$2:$B$3181,$S40,'B-PorSector'!$C$2:$C$3181,$T40,'B-PorSector'!$D$2:$D$3181,$U40)*$Y$6,$Z$6)</f>
        <v>5123.5</v>
      </c>
      <c r="J40" s="54">
        <f>ROUND(SUMIFS(INDEX('B-PorSector'!$E$2:$H$3181,0,$X$6),'B-PorSector'!$A$2:$A$3181,J$8,'B-PorSector'!$B$2:$B$3181,$S40,'B-PorSector'!$C$2:$C$3181,$T40,'B-PorSector'!$D$2:$D$3181,$U40)*$Y$6,$Z$6)</f>
        <v>2957.9</v>
      </c>
      <c r="K40" s="54">
        <f>ROUND(SUMIFS(INDEX('B-PorSector'!$E$2:$H$3181,0,$X$6),'B-PorSector'!$A$2:$A$3181,K$8,'B-PorSector'!$B$2:$B$3181,$S40,'B-PorSector'!$C$2:$C$3181,$T40,'B-PorSector'!$D$2:$D$3181,$U40)*$Y$6,$Z$6)</f>
        <v>3521.5</v>
      </c>
      <c r="L40" s="54">
        <f>ROUND(SUMIFS(INDEX('B-PorSector'!$E$2:$H$3181,0,$X$6),'B-PorSector'!$A$2:$A$3181,L$8,'B-PorSector'!$B$2:$B$3181,$S40,'B-PorSector'!$C$2:$C$3181,$T40,'B-PorSector'!$D$2:$D$3181,$U40)*$Y$6,$Z$6)</f>
        <v>5474.6</v>
      </c>
      <c r="M40" s="54">
        <f>ROUND(SUMIFS(INDEX('B-PorSector'!$E$2:$H$3181,0,$X$6),'B-PorSector'!$A$2:$A$3181,M$8,'B-PorSector'!$B$2:$B$3181,$S40,'B-PorSector'!$C$2:$C$3181,$T40,'B-PorSector'!$D$2:$D$3181,$U40)*$Y$6,$Z$6)</f>
        <v>3724.5</v>
      </c>
      <c r="N40" s="54">
        <f>ROUND(SUMIFS(INDEX('B-PorSector'!$E$2:$H$3181,0,$X$6),'B-PorSector'!$A$2:$A$3181,N$8,'B-PorSector'!$B$2:$B$3181,$S40,'B-PorSector'!$C$2:$C$3181,$T40,'B-PorSector'!$D$2:$D$3181,$U40)*$Y$6,$Z$6)</f>
        <v>8206</v>
      </c>
      <c r="O40" s="54">
        <f>ROUND(SUMIFS(INDEX('B-PorSector'!$E$2:$H$3181,0,$X$6),'B-PorSector'!$A$2:$A$3181,O$8,'B-PorSector'!$B$2:$B$3181,$S40,'B-PorSector'!$C$2:$C$3181,$T40,'B-PorSector'!$D$2:$D$3181,$U40)*$Y$6,$Z$6)</f>
        <v>856</v>
      </c>
      <c r="P40" s="54">
        <f>ROUND(SUMIFS(INDEX('B-PorSector'!$E$2:$H$3181,0,$X$6),'B-PorSector'!$A$2:$A$3181,P$8,'B-PorSector'!$B$2:$B$3181,$S40,'B-PorSector'!$C$2:$C$3181,$T40,'B-PorSector'!$D$2:$D$3181,$U40)*$Y$6,$Z$6)</f>
        <v>955.1</v>
      </c>
      <c r="Q40" s="6"/>
      <c r="R40" s="35"/>
      <c r="S40" s="35" t="s">
        <v>7</v>
      </c>
      <c r="T40" s="35" t="s">
        <v>88</v>
      </c>
      <c r="U40" s="35" t="s">
        <v>88</v>
      </c>
      <c r="V40" s="35"/>
      <c r="W40" s="35"/>
      <c r="X40" s="35"/>
      <c r="Y40" s="35"/>
      <c r="Z40" s="35"/>
      <c r="AA40" s="35"/>
    </row>
    <row r="41" spans="1:27" hidden="1" outlineLevel="1" x14ac:dyDescent="0.25">
      <c r="A41" s="55" t="s">
        <v>5</v>
      </c>
      <c r="B41" s="56">
        <f>ROUND(SUMIFS(INDEX('B-PorSector'!$E$2:$H$3181,0,$X$6),'B-PorSector'!$A$2:$A$3181,B$8,'B-PorSector'!$B$2:$B$3181,$S41,'B-PorSector'!$C$2:$C$3181,$T41,'B-PorSector'!$D$2:$D$3181,$U41)*$Y$6,$Z$6)</f>
        <v>217</v>
      </c>
      <c r="C41" s="56">
        <f>ROUND(SUMIFS(INDEX('B-PorSector'!$E$2:$H$3181,0,$X$6),'B-PorSector'!$A$2:$A$3181,C$8,'B-PorSector'!$B$2:$B$3181,$S41,'B-PorSector'!$C$2:$C$3181,$T41,'B-PorSector'!$D$2:$D$3181,$U41)*$Y$6,$Z$6)</f>
        <v>208</v>
      </c>
      <c r="D41" s="56">
        <f>ROUND(SUMIFS(INDEX('B-PorSector'!$E$2:$H$3181,0,$X$6),'B-PorSector'!$A$2:$A$3181,D$8,'B-PorSector'!$B$2:$B$3181,$S41,'B-PorSector'!$C$2:$C$3181,$T41,'B-PorSector'!$D$2:$D$3181,$U41)*$Y$6,$Z$6)</f>
        <v>221.1</v>
      </c>
      <c r="E41" s="56">
        <f>ROUND(SUMIFS(INDEX('B-PorSector'!$E$2:$H$3181,0,$X$6),'B-PorSector'!$A$2:$A$3181,E$8,'B-PorSector'!$B$2:$B$3181,$S41,'B-PorSector'!$C$2:$C$3181,$T41,'B-PorSector'!$D$2:$D$3181,$U41)*$Y$6,$Z$6)</f>
        <v>269.10000000000002</v>
      </c>
      <c r="F41" s="56">
        <f>ROUND(SUMIFS(INDEX('B-PorSector'!$E$2:$H$3181,0,$X$6),'B-PorSector'!$A$2:$A$3181,F$8,'B-PorSector'!$B$2:$B$3181,$S41,'B-PorSector'!$C$2:$C$3181,$T41,'B-PorSector'!$D$2:$D$3181,$U41)*$Y$6,$Z$6)</f>
        <v>227.2</v>
      </c>
      <c r="G41" s="56">
        <f>ROUND(SUMIFS(INDEX('B-PorSector'!$E$2:$H$3181,0,$X$6),'B-PorSector'!$A$2:$A$3181,G$8,'B-PorSector'!$B$2:$B$3181,$S41,'B-PorSector'!$C$2:$C$3181,$T41,'B-PorSector'!$D$2:$D$3181,$U41)*$Y$6,$Z$6)</f>
        <v>242.6</v>
      </c>
      <c r="H41" s="56">
        <f>ROUND(SUMIFS(INDEX('B-PorSector'!$E$2:$H$3181,0,$X$6),'B-PorSector'!$A$2:$A$3181,H$8,'B-PorSector'!$B$2:$B$3181,$S41,'B-PorSector'!$C$2:$C$3181,$T41,'B-PorSector'!$D$2:$D$3181,$U41)*$Y$6,$Z$6)</f>
        <v>267.3</v>
      </c>
      <c r="I41" s="56">
        <f>ROUND(SUMIFS(INDEX('B-PorSector'!$E$2:$H$3181,0,$X$6),'B-PorSector'!$A$2:$A$3181,I$8,'B-PorSector'!$B$2:$B$3181,$S41,'B-PorSector'!$C$2:$C$3181,$T41,'B-PorSector'!$D$2:$D$3181,$U41)*$Y$6,$Z$6)</f>
        <v>237.5</v>
      </c>
      <c r="J41" s="56">
        <f>ROUND(SUMIFS(INDEX('B-PorSector'!$E$2:$H$3181,0,$X$6),'B-PorSector'!$A$2:$A$3181,J$8,'B-PorSector'!$B$2:$B$3181,$S41,'B-PorSector'!$C$2:$C$3181,$T41,'B-PorSector'!$D$2:$D$3181,$U41)*$Y$6,$Z$6)</f>
        <v>229.9</v>
      </c>
      <c r="K41" s="56">
        <f>ROUND(SUMIFS(INDEX('B-PorSector'!$E$2:$H$3181,0,$X$6),'B-PorSector'!$A$2:$A$3181,K$8,'B-PorSector'!$B$2:$B$3181,$S41,'B-PorSector'!$C$2:$C$3181,$T41,'B-PorSector'!$D$2:$D$3181,$U41)*$Y$6,$Z$6)</f>
        <v>218.5</v>
      </c>
      <c r="L41" s="56">
        <f>ROUND(SUMIFS(INDEX('B-PorSector'!$E$2:$H$3181,0,$X$6),'B-PorSector'!$A$2:$A$3181,L$8,'B-PorSector'!$B$2:$B$3181,$S41,'B-PorSector'!$C$2:$C$3181,$T41,'B-PorSector'!$D$2:$D$3181,$U41)*$Y$6,$Z$6)</f>
        <v>243.6</v>
      </c>
      <c r="M41" s="56">
        <f>ROUND(SUMIFS(INDEX('B-PorSector'!$E$2:$H$3181,0,$X$6),'B-PorSector'!$A$2:$A$3181,M$8,'B-PorSector'!$B$2:$B$3181,$S41,'B-PorSector'!$C$2:$C$3181,$T41,'B-PorSector'!$D$2:$D$3181,$U41)*$Y$6,$Z$6)</f>
        <v>301.5</v>
      </c>
      <c r="N41" s="56">
        <f>ROUND(SUMIFS(INDEX('B-PorSector'!$E$2:$H$3181,0,$X$6),'B-PorSector'!$A$2:$A$3181,N$8,'B-PorSector'!$B$2:$B$3181,$S41,'B-PorSector'!$C$2:$C$3181,$T41,'B-PorSector'!$D$2:$D$3181,$U41)*$Y$6,$Z$6)</f>
        <v>250</v>
      </c>
      <c r="O41" s="56">
        <f>ROUND(SUMIFS(INDEX('B-PorSector'!$E$2:$H$3181,0,$X$6),'B-PorSector'!$A$2:$A$3181,O$8,'B-PorSector'!$B$2:$B$3181,$S41,'B-PorSector'!$C$2:$C$3181,$T41,'B-PorSector'!$D$2:$D$3181,$U41)*$Y$6,$Z$6)</f>
        <v>534</v>
      </c>
      <c r="P41" s="56">
        <f>ROUND(SUMIFS(INDEX('B-PorSector'!$E$2:$H$3181,0,$X$6),'B-PorSector'!$A$2:$A$3181,P$8,'B-PorSector'!$B$2:$B$3181,$S41,'B-PorSector'!$C$2:$C$3181,$T41,'B-PorSector'!$D$2:$D$3181,$U41)*$Y$6,$Z$6)</f>
        <v>563.1</v>
      </c>
      <c r="Q41" s="6"/>
      <c r="R41" s="35"/>
      <c r="S41" s="35" t="s">
        <v>7</v>
      </c>
      <c r="T41" s="35" t="s">
        <v>5</v>
      </c>
      <c r="U41" s="35" t="s">
        <v>88</v>
      </c>
      <c r="V41" s="35"/>
      <c r="W41" s="35"/>
      <c r="X41" s="35"/>
      <c r="Y41" s="35"/>
      <c r="Z41" s="35"/>
      <c r="AA41" s="35"/>
    </row>
    <row r="42" spans="1:27" hidden="1" outlineLevel="2" collapsed="1" x14ac:dyDescent="0.25">
      <c r="A42" s="57" t="s">
        <v>6</v>
      </c>
      <c r="B42" s="58">
        <f>ROUND(SUMIFS(INDEX('B-PorSector'!$E$2:$H$3181,0,$X$6),'B-PorSector'!$A$2:$A$3181,B$8,'B-PorSector'!$B$2:$B$3181,$S42,'B-PorSector'!$C$2:$C$3181,$T42,'B-PorSector'!$D$2:$D$3181,$U42)*$Y$6,$Z$6)</f>
        <v>119</v>
      </c>
      <c r="C42" s="58">
        <f>ROUND(SUMIFS(INDEX('B-PorSector'!$E$2:$H$3181,0,$X$6),'B-PorSector'!$A$2:$A$3181,C$8,'B-PorSector'!$B$2:$B$3181,$S42,'B-PorSector'!$C$2:$C$3181,$T42,'B-PorSector'!$D$2:$D$3181,$U42)*$Y$6,$Z$6)</f>
        <v>132</v>
      </c>
      <c r="D42" s="58">
        <f>ROUND(SUMIFS(INDEX('B-PorSector'!$E$2:$H$3181,0,$X$6),'B-PorSector'!$A$2:$A$3181,D$8,'B-PorSector'!$B$2:$B$3181,$S42,'B-PorSector'!$C$2:$C$3181,$T42,'B-PorSector'!$D$2:$D$3181,$U42)*$Y$6,$Z$6)</f>
        <v>132</v>
      </c>
      <c r="E42" s="58">
        <f>ROUND(SUMIFS(INDEX('B-PorSector'!$E$2:$H$3181,0,$X$6),'B-PorSector'!$A$2:$A$3181,E$8,'B-PorSector'!$B$2:$B$3181,$S42,'B-PorSector'!$C$2:$C$3181,$T42,'B-PorSector'!$D$2:$D$3181,$U42)*$Y$6,$Z$6)</f>
        <v>187</v>
      </c>
      <c r="F42" s="58">
        <f>ROUND(SUMIFS(INDEX('B-PorSector'!$E$2:$H$3181,0,$X$6),'B-PorSector'!$A$2:$A$3181,F$8,'B-PorSector'!$B$2:$B$3181,$S42,'B-PorSector'!$C$2:$C$3181,$T42,'B-PorSector'!$D$2:$D$3181,$U42)*$Y$6,$Z$6)</f>
        <v>163</v>
      </c>
      <c r="G42" s="58">
        <f>ROUND(SUMIFS(INDEX('B-PorSector'!$E$2:$H$3181,0,$X$6),'B-PorSector'!$A$2:$A$3181,G$8,'B-PorSector'!$B$2:$B$3181,$S42,'B-PorSector'!$C$2:$C$3181,$T42,'B-PorSector'!$D$2:$D$3181,$U42)*$Y$6,$Z$6)</f>
        <v>174</v>
      </c>
      <c r="H42" s="58">
        <f>ROUND(SUMIFS(INDEX('B-PorSector'!$E$2:$H$3181,0,$X$6),'B-PorSector'!$A$2:$A$3181,H$8,'B-PorSector'!$B$2:$B$3181,$S42,'B-PorSector'!$C$2:$C$3181,$T42,'B-PorSector'!$D$2:$D$3181,$U42)*$Y$6,$Z$6)</f>
        <v>0</v>
      </c>
      <c r="I42" s="58">
        <f>ROUND(SUMIFS(INDEX('B-PorSector'!$E$2:$H$3181,0,$X$6),'B-PorSector'!$A$2:$A$3181,I$8,'B-PorSector'!$B$2:$B$3181,$S42,'B-PorSector'!$C$2:$C$3181,$T42,'B-PorSector'!$D$2:$D$3181,$U42)*$Y$6,$Z$6)</f>
        <v>0</v>
      </c>
      <c r="J42" s="58">
        <f>ROUND(SUMIFS(INDEX('B-PorSector'!$E$2:$H$3181,0,$X$6),'B-PorSector'!$A$2:$A$3181,J$8,'B-PorSector'!$B$2:$B$3181,$S42,'B-PorSector'!$C$2:$C$3181,$T42,'B-PorSector'!$D$2:$D$3181,$U42)*$Y$6,$Z$6)</f>
        <v>0</v>
      </c>
      <c r="K42" s="58">
        <f>ROUND(SUMIFS(INDEX('B-PorSector'!$E$2:$H$3181,0,$X$6),'B-PorSector'!$A$2:$A$3181,K$8,'B-PorSector'!$B$2:$B$3181,$S42,'B-PorSector'!$C$2:$C$3181,$T42,'B-PorSector'!$D$2:$D$3181,$U42)*$Y$6,$Z$6)</f>
        <v>0</v>
      </c>
      <c r="L42" s="58">
        <f>ROUND(SUMIFS(INDEX('B-PorSector'!$E$2:$H$3181,0,$X$6),'B-PorSector'!$A$2:$A$3181,L$8,'B-PorSector'!$B$2:$B$3181,$S42,'B-PorSector'!$C$2:$C$3181,$T42,'B-PorSector'!$D$2:$D$3181,$U42)*$Y$6,$Z$6)</f>
        <v>0</v>
      </c>
      <c r="M42" s="58">
        <f>ROUND(SUMIFS(INDEX('B-PorSector'!$E$2:$H$3181,0,$X$6),'B-PorSector'!$A$2:$A$3181,M$8,'B-PorSector'!$B$2:$B$3181,$S42,'B-PorSector'!$C$2:$C$3181,$T42,'B-PorSector'!$D$2:$D$3181,$U42)*$Y$6,$Z$6)</f>
        <v>0</v>
      </c>
      <c r="N42" s="58">
        <f>ROUND(SUMIFS(INDEX('B-PorSector'!$E$2:$H$3181,0,$X$6),'B-PorSector'!$A$2:$A$3181,N$8,'B-PorSector'!$B$2:$B$3181,$S42,'B-PorSector'!$C$2:$C$3181,$T42,'B-PorSector'!$D$2:$D$3181,$U42)*$Y$6,$Z$6)</f>
        <v>0</v>
      </c>
      <c r="O42" s="58">
        <f>ROUND(SUMIFS(INDEX('B-PorSector'!$E$2:$H$3181,0,$X$6),'B-PorSector'!$A$2:$A$3181,O$8,'B-PorSector'!$B$2:$B$3181,$S42,'B-PorSector'!$C$2:$C$3181,$T42,'B-PorSector'!$D$2:$D$3181,$U42)*$Y$6,$Z$6)</f>
        <v>0</v>
      </c>
      <c r="P42" s="58">
        <f>ROUND(SUMIFS(INDEX('B-PorSector'!$E$2:$H$3181,0,$X$6),'B-PorSector'!$A$2:$A$3181,P$8,'B-PorSector'!$B$2:$B$3181,$S42,'B-PorSector'!$C$2:$C$3181,$T42,'B-PorSector'!$D$2:$D$3181,$U42)*$Y$6,$Z$6)</f>
        <v>0</v>
      </c>
      <c r="Q42" s="6"/>
      <c r="R42" s="35"/>
      <c r="S42" s="35" t="s">
        <v>7</v>
      </c>
      <c r="T42" s="35" t="s">
        <v>5</v>
      </c>
      <c r="U42" s="35" t="s">
        <v>6</v>
      </c>
      <c r="V42" s="35"/>
      <c r="W42" s="35"/>
      <c r="X42" s="35"/>
      <c r="Y42" s="35"/>
      <c r="Z42" s="35"/>
      <c r="AA42" s="35"/>
    </row>
    <row r="43" spans="1:27" hidden="1" outlineLevel="2" collapsed="1" x14ac:dyDescent="0.25">
      <c r="A43" s="57" t="s">
        <v>26</v>
      </c>
      <c r="B43" s="58">
        <f>ROUND(SUMIFS(INDEX('B-PorSector'!$E$2:$H$3181,0,$X$6),'B-PorSector'!$A$2:$A$3181,B$8,'B-PorSector'!$B$2:$B$3181,$S43,'B-PorSector'!$C$2:$C$3181,$T43,'B-PorSector'!$D$2:$D$3181,$U43)*$Y$6,$Z$6)</f>
        <v>81</v>
      </c>
      <c r="C43" s="58">
        <f>ROUND(SUMIFS(INDEX('B-PorSector'!$E$2:$H$3181,0,$X$6),'B-PorSector'!$A$2:$A$3181,C$8,'B-PorSector'!$B$2:$B$3181,$S43,'B-PorSector'!$C$2:$C$3181,$T43,'B-PorSector'!$D$2:$D$3181,$U43)*$Y$6,$Z$6)</f>
        <v>57</v>
      </c>
      <c r="D43" s="58">
        <f>ROUND(SUMIFS(INDEX('B-PorSector'!$E$2:$H$3181,0,$X$6),'B-PorSector'!$A$2:$A$3181,D$8,'B-PorSector'!$B$2:$B$3181,$S43,'B-PorSector'!$C$2:$C$3181,$T43,'B-PorSector'!$D$2:$D$3181,$U43)*$Y$6,$Z$6)</f>
        <v>58</v>
      </c>
      <c r="E43" s="58">
        <f>ROUND(SUMIFS(INDEX('B-PorSector'!$E$2:$H$3181,0,$X$6),'B-PorSector'!$A$2:$A$3181,E$8,'B-PorSector'!$B$2:$B$3181,$S43,'B-PorSector'!$C$2:$C$3181,$T43,'B-PorSector'!$D$2:$D$3181,$U43)*$Y$6,$Z$6)</f>
        <v>67</v>
      </c>
      <c r="F43" s="58">
        <f>ROUND(SUMIFS(INDEX('B-PorSector'!$E$2:$H$3181,0,$X$6),'B-PorSector'!$A$2:$A$3181,F$8,'B-PorSector'!$B$2:$B$3181,$S43,'B-PorSector'!$C$2:$C$3181,$T43,'B-PorSector'!$D$2:$D$3181,$U43)*$Y$6,$Z$6)</f>
        <v>54</v>
      </c>
      <c r="G43" s="58">
        <f>ROUND(SUMIFS(INDEX('B-PorSector'!$E$2:$H$3181,0,$X$6),'B-PorSector'!$A$2:$A$3181,G$8,'B-PorSector'!$B$2:$B$3181,$S43,'B-PorSector'!$C$2:$C$3181,$T43,'B-PorSector'!$D$2:$D$3181,$U43)*$Y$6,$Z$6)</f>
        <v>61</v>
      </c>
      <c r="H43" s="58">
        <f>ROUND(SUMIFS(INDEX('B-PorSector'!$E$2:$H$3181,0,$X$6),'B-PorSector'!$A$2:$A$3181,H$8,'B-PorSector'!$B$2:$B$3181,$S43,'B-PorSector'!$C$2:$C$3181,$T43,'B-PorSector'!$D$2:$D$3181,$U43)*$Y$6,$Z$6)</f>
        <v>71</v>
      </c>
      <c r="I43" s="58">
        <f>ROUND(SUMIFS(INDEX('B-PorSector'!$E$2:$H$3181,0,$X$6),'B-PorSector'!$A$2:$A$3181,I$8,'B-PorSector'!$B$2:$B$3181,$S43,'B-PorSector'!$C$2:$C$3181,$T43,'B-PorSector'!$D$2:$D$3181,$U43)*$Y$6,$Z$6)</f>
        <v>61</v>
      </c>
      <c r="J43" s="58">
        <f>ROUND(SUMIFS(INDEX('B-PorSector'!$E$2:$H$3181,0,$X$6),'B-PorSector'!$A$2:$A$3181,J$8,'B-PorSector'!$B$2:$B$3181,$S43,'B-PorSector'!$C$2:$C$3181,$T43,'B-PorSector'!$D$2:$D$3181,$U43)*$Y$6,$Z$6)</f>
        <v>75</v>
      </c>
      <c r="K43" s="58">
        <f>ROUND(SUMIFS(INDEX('B-PorSector'!$E$2:$H$3181,0,$X$6),'B-PorSector'!$A$2:$A$3181,K$8,'B-PorSector'!$B$2:$B$3181,$S43,'B-PorSector'!$C$2:$C$3181,$T43,'B-PorSector'!$D$2:$D$3181,$U43)*$Y$6,$Z$6)</f>
        <v>82</v>
      </c>
      <c r="L43" s="58">
        <f>ROUND(SUMIFS(INDEX('B-PorSector'!$E$2:$H$3181,0,$X$6),'B-PorSector'!$A$2:$A$3181,L$8,'B-PorSector'!$B$2:$B$3181,$S43,'B-PorSector'!$C$2:$C$3181,$T43,'B-PorSector'!$D$2:$D$3181,$U43)*$Y$6,$Z$6)</f>
        <v>94</v>
      </c>
      <c r="M43" s="58">
        <f>ROUND(SUMIFS(INDEX('B-PorSector'!$E$2:$H$3181,0,$X$6),'B-PorSector'!$A$2:$A$3181,M$8,'B-PorSector'!$B$2:$B$3181,$S43,'B-PorSector'!$C$2:$C$3181,$T43,'B-PorSector'!$D$2:$D$3181,$U43)*$Y$6,$Z$6)</f>
        <v>136</v>
      </c>
      <c r="N43" s="58">
        <f>ROUND(SUMIFS(INDEX('B-PorSector'!$E$2:$H$3181,0,$X$6),'B-PorSector'!$A$2:$A$3181,N$8,'B-PorSector'!$B$2:$B$3181,$S43,'B-PorSector'!$C$2:$C$3181,$T43,'B-PorSector'!$D$2:$D$3181,$U43)*$Y$6,$Z$6)</f>
        <v>142</v>
      </c>
      <c r="O43" s="58">
        <f>ROUND(SUMIFS(INDEX('B-PorSector'!$E$2:$H$3181,0,$X$6),'B-PorSector'!$A$2:$A$3181,O$8,'B-PorSector'!$B$2:$B$3181,$S43,'B-PorSector'!$C$2:$C$3181,$T43,'B-PorSector'!$D$2:$D$3181,$U43)*$Y$6,$Z$6)</f>
        <v>142</v>
      </c>
      <c r="P43" s="58">
        <f>ROUND(SUMIFS(INDEX('B-PorSector'!$E$2:$H$3181,0,$X$6),'B-PorSector'!$A$2:$A$3181,P$8,'B-PorSector'!$B$2:$B$3181,$S43,'B-PorSector'!$C$2:$C$3181,$T43,'B-PorSector'!$D$2:$D$3181,$U43)*$Y$6,$Z$6)</f>
        <v>133</v>
      </c>
      <c r="Q43" s="6"/>
      <c r="R43" s="35"/>
      <c r="S43" s="35" t="s">
        <v>7</v>
      </c>
      <c r="T43" s="35" t="s">
        <v>5</v>
      </c>
      <c r="U43" s="35" t="s">
        <v>26</v>
      </c>
      <c r="V43" s="35"/>
      <c r="W43" s="35"/>
      <c r="X43" s="35"/>
      <c r="Y43" s="35"/>
      <c r="Z43" s="35"/>
      <c r="AA43" s="35"/>
    </row>
    <row r="44" spans="1:27" hidden="1" outlineLevel="2" collapsed="1" x14ac:dyDescent="0.25">
      <c r="A44" s="57" t="s">
        <v>27</v>
      </c>
      <c r="B44" s="58">
        <f>ROUND(SUMIFS(INDEX('B-PorSector'!$E$2:$H$3181,0,$X$6),'B-PorSector'!$A$2:$A$3181,B$8,'B-PorSector'!$B$2:$B$3181,$S44,'B-PorSector'!$C$2:$C$3181,$T44,'B-PorSector'!$D$2:$D$3181,$U44)*$Y$6,$Z$6)</f>
        <v>7</v>
      </c>
      <c r="C44" s="58">
        <f>ROUND(SUMIFS(INDEX('B-PorSector'!$E$2:$H$3181,0,$X$6),'B-PorSector'!$A$2:$A$3181,C$8,'B-PorSector'!$B$2:$B$3181,$S44,'B-PorSector'!$C$2:$C$3181,$T44,'B-PorSector'!$D$2:$D$3181,$U44)*$Y$6,$Z$6)</f>
        <v>10</v>
      </c>
      <c r="D44" s="58">
        <f>ROUND(SUMIFS(INDEX('B-PorSector'!$E$2:$H$3181,0,$X$6),'B-PorSector'!$A$2:$A$3181,D$8,'B-PorSector'!$B$2:$B$3181,$S44,'B-PorSector'!$C$2:$C$3181,$T44,'B-PorSector'!$D$2:$D$3181,$U44)*$Y$6,$Z$6)</f>
        <v>0.1</v>
      </c>
      <c r="E44" s="58">
        <f>ROUND(SUMIFS(INDEX('B-PorSector'!$E$2:$H$3181,0,$X$6),'B-PorSector'!$A$2:$A$3181,E$8,'B-PorSector'!$B$2:$B$3181,$S44,'B-PorSector'!$C$2:$C$3181,$T44,'B-PorSector'!$D$2:$D$3181,$U44)*$Y$6,$Z$6)</f>
        <v>0.1</v>
      </c>
      <c r="F44" s="58">
        <f>ROUND(SUMIFS(INDEX('B-PorSector'!$E$2:$H$3181,0,$X$6),'B-PorSector'!$A$2:$A$3181,F$8,'B-PorSector'!$B$2:$B$3181,$S44,'B-PorSector'!$C$2:$C$3181,$T44,'B-PorSector'!$D$2:$D$3181,$U44)*$Y$6,$Z$6)</f>
        <v>0.1</v>
      </c>
      <c r="G44" s="58">
        <f>ROUND(SUMIFS(INDEX('B-PorSector'!$E$2:$H$3181,0,$X$6),'B-PorSector'!$A$2:$A$3181,G$8,'B-PorSector'!$B$2:$B$3181,$S44,'B-PorSector'!$C$2:$C$3181,$T44,'B-PorSector'!$D$2:$D$3181,$U44)*$Y$6,$Z$6)</f>
        <v>0.2</v>
      </c>
      <c r="H44" s="58">
        <f>ROUND(SUMIFS(INDEX('B-PorSector'!$E$2:$H$3181,0,$X$6),'B-PorSector'!$A$2:$A$3181,H$8,'B-PorSector'!$B$2:$B$3181,$S44,'B-PorSector'!$C$2:$C$3181,$T44,'B-PorSector'!$D$2:$D$3181,$U44)*$Y$6,$Z$6)</f>
        <v>0.3</v>
      </c>
      <c r="I44" s="58">
        <f>ROUND(SUMIFS(INDEX('B-PorSector'!$E$2:$H$3181,0,$X$6),'B-PorSector'!$A$2:$A$3181,I$8,'B-PorSector'!$B$2:$B$3181,$S44,'B-PorSector'!$C$2:$C$3181,$T44,'B-PorSector'!$D$2:$D$3181,$U44)*$Y$6,$Z$6)</f>
        <v>0.4</v>
      </c>
      <c r="J44" s="58">
        <f>ROUND(SUMIFS(INDEX('B-PorSector'!$E$2:$H$3181,0,$X$6),'B-PorSector'!$A$2:$A$3181,J$8,'B-PorSector'!$B$2:$B$3181,$S44,'B-PorSector'!$C$2:$C$3181,$T44,'B-PorSector'!$D$2:$D$3181,$U44)*$Y$6,$Z$6)</f>
        <v>0.6</v>
      </c>
      <c r="K44" s="58">
        <f>ROUND(SUMIFS(INDEX('B-PorSector'!$E$2:$H$3181,0,$X$6),'B-PorSector'!$A$2:$A$3181,K$8,'B-PorSector'!$B$2:$B$3181,$S44,'B-PorSector'!$C$2:$C$3181,$T44,'B-PorSector'!$D$2:$D$3181,$U44)*$Y$6,$Z$6)</f>
        <v>0.5</v>
      </c>
      <c r="L44" s="58">
        <f>ROUND(SUMIFS(INDEX('B-PorSector'!$E$2:$H$3181,0,$X$6),'B-PorSector'!$A$2:$A$3181,L$8,'B-PorSector'!$B$2:$B$3181,$S44,'B-PorSector'!$C$2:$C$3181,$T44,'B-PorSector'!$D$2:$D$3181,$U44)*$Y$6,$Z$6)</f>
        <v>1</v>
      </c>
      <c r="M44" s="58">
        <f>ROUND(SUMIFS(INDEX('B-PorSector'!$E$2:$H$3181,0,$X$6),'B-PorSector'!$A$2:$A$3181,M$8,'B-PorSector'!$B$2:$B$3181,$S44,'B-PorSector'!$C$2:$C$3181,$T44,'B-PorSector'!$D$2:$D$3181,$U44)*$Y$6,$Z$6)</f>
        <v>0</v>
      </c>
      <c r="N44" s="58">
        <f>ROUND(SUMIFS(INDEX('B-PorSector'!$E$2:$H$3181,0,$X$6),'B-PorSector'!$A$2:$A$3181,N$8,'B-PorSector'!$B$2:$B$3181,$S44,'B-PorSector'!$C$2:$C$3181,$T44,'B-PorSector'!$D$2:$D$3181,$U44)*$Y$6,$Z$6)</f>
        <v>0</v>
      </c>
      <c r="O44" s="58">
        <f>ROUND(SUMIFS(INDEX('B-PorSector'!$E$2:$H$3181,0,$X$6),'B-PorSector'!$A$2:$A$3181,O$8,'B-PorSector'!$B$2:$B$3181,$S44,'B-PorSector'!$C$2:$C$3181,$T44,'B-PorSector'!$D$2:$D$3181,$U44)*$Y$6,$Z$6)</f>
        <v>6</v>
      </c>
      <c r="P44" s="58">
        <f>ROUND(SUMIFS(INDEX('B-PorSector'!$E$2:$H$3181,0,$X$6),'B-PorSector'!$A$2:$A$3181,P$8,'B-PorSector'!$B$2:$B$3181,$S44,'B-PorSector'!$C$2:$C$3181,$T44,'B-PorSector'!$D$2:$D$3181,$U44)*$Y$6,$Z$6)</f>
        <v>7</v>
      </c>
      <c r="Q44" s="6"/>
      <c r="R44" s="35"/>
      <c r="S44" s="35" t="s">
        <v>7</v>
      </c>
      <c r="T44" s="35" t="s">
        <v>5</v>
      </c>
      <c r="U44" s="35" t="s">
        <v>27</v>
      </c>
      <c r="V44" s="35"/>
      <c r="W44" s="35"/>
      <c r="X44" s="35"/>
      <c r="Y44" s="35"/>
      <c r="Z44" s="35"/>
      <c r="AA44" s="35"/>
    </row>
    <row r="45" spans="1:27" hidden="1" outlineLevel="2" collapsed="1" x14ac:dyDescent="0.25">
      <c r="A45" s="57" t="s">
        <v>28</v>
      </c>
      <c r="B45" s="58">
        <f>ROUND(SUMIFS(INDEX('B-PorSector'!$E$2:$H$3181,0,$X$6),'B-PorSector'!$A$2:$A$3181,B$8,'B-PorSector'!$B$2:$B$3181,$S45,'B-PorSector'!$C$2:$C$3181,$T45,'B-PorSector'!$D$2:$D$3181,$U45)*$Y$6,$Z$6)</f>
        <v>10</v>
      </c>
      <c r="C45" s="58">
        <f>ROUND(SUMIFS(INDEX('B-PorSector'!$E$2:$H$3181,0,$X$6),'B-PorSector'!$A$2:$A$3181,C$8,'B-PorSector'!$B$2:$B$3181,$S45,'B-PorSector'!$C$2:$C$3181,$T45,'B-PorSector'!$D$2:$D$3181,$U45)*$Y$6,$Z$6)</f>
        <v>9</v>
      </c>
      <c r="D45" s="58">
        <f>ROUND(SUMIFS(INDEX('B-PorSector'!$E$2:$H$3181,0,$X$6),'B-PorSector'!$A$2:$A$3181,D$8,'B-PorSector'!$B$2:$B$3181,$S45,'B-PorSector'!$C$2:$C$3181,$T45,'B-PorSector'!$D$2:$D$3181,$U45)*$Y$6,$Z$6)</f>
        <v>8</v>
      </c>
      <c r="E45" s="58">
        <f>ROUND(SUMIFS(INDEX('B-PorSector'!$E$2:$H$3181,0,$X$6),'B-PorSector'!$A$2:$A$3181,E$8,'B-PorSector'!$B$2:$B$3181,$S45,'B-PorSector'!$C$2:$C$3181,$T45,'B-PorSector'!$D$2:$D$3181,$U45)*$Y$6,$Z$6)</f>
        <v>8</v>
      </c>
      <c r="F45" s="58">
        <f>ROUND(SUMIFS(INDEX('B-PorSector'!$E$2:$H$3181,0,$X$6),'B-PorSector'!$A$2:$A$3181,F$8,'B-PorSector'!$B$2:$B$3181,$S45,'B-PorSector'!$C$2:$C$3181,$T45,'B-PorSector'!$D$2:$D$3181,$U45)*$Y$6,$Z$6)</f>
        <v>7</v>
      </c>
      <c r="G45" s="58">
        <f>ROUND(SUMIFS(INDEX('B-PorSector'!$E$2:$H$3181,0,$X$6),'B-PorSector'!$A$2:$A$3181,G$8,'B-PorSector'!$B$2:$B$3181,$S45,'B-PorSector'!$C$2:$C$3181,$T45,'B-PorSector'!$D$2:$D$3181,$U45)*$Y$6,$Z$6)</f>
        <v>7</v>
      </c>
      <c r="H45" s="58">
        <f>ROUND(SUMIFS(INDEX('B-PorSector'!$E$2:$H$3181,0,$X$6),'B-PorSector'!$A$2:$A$3181,H$8,'B-PorSector'!$B$2:$B$3181,$S45,'B-PorSector'!$C$2:$C$3181,$T45,'B-PorSector'!$D$2:$D$3181,$U45)*$Y$6,$Z$6)</f>
        <v>6</v>
      </c>
      <c r="I45" s="58">
        <f>ROUND(SUMIFS(INDEX('B-PorSector'!$E$2:$H$3181,0,$X$6),'B-PorSector'!$A$2:$A$3181,I$8,'B-PorSector'!$B$2:$B$3181,$S45,'B-PorSector'!$C$2:$C$3181,$T45,'B-PorSector'!$D$2:$D$3181,$U45)*$Y$6,$Z$6)</f>
        <v>3</v>
      </c>
      <c r="J45" s="58">
        <f>ROUND(SUMIFS(INDEX('B-PorSector'!$E$2:$H$3181,0,$X$6),'B-PorSector'!$A$2:$A$3181,J$8,'B-PorSector'!$B$2:$B$3181,$S45,'B-PorSector'!$C$2:$C$3181,$T45,'B-PorSector'!$D$2:$D$3181,$U45)*$Y$6,$Z$6)</f>
        <v>3</v>
      </c>
      <c r="K45" s="58">
        <f>ROUND(SUMIFS(INDEX('B-PorSector'!$E$2:$H$3181,0,$X$6),'B-PorSector'!$A$2:$A$3181,K$8,'B-PorSector'!$B$2:$B$3181,$S45,'B-PorSector'!$C$2:$C$3181,$T45,'B-PorSector'!$D$2:$D$3181,$U45)*$Y$6,$Z$6)</f>
        <v>3</v>
      </c>
      <c r="L45" s="58">
        <f>ROUND(SUMIFS(INDEX('B-PorSector'!$E$2:$H$3181,0,$X$6),'B-PorSector'!$A$2:$A$3181,L$8,'B-PorSector'!$B$2:$B$3181,$S45,'B-PorSector'!$C$2:$C$3181,$T45,'B-PorSector'!$D$2:$D$3181,$U45)*$Y$6,$Z$6)</f>
        <v>4</v>
      </c>
      <c r="M45" s="58">
        <f>ROUND(SUMIFS(INDEX('B-PorSector'!$E$2:$H$3181,0,$X$6),'B-PorSector'!$A$2:$A$3181,M$8,'B-PorSector'!$B$2:$B$3181,$S45,'B-PorSector'!$C$2:$C$3181,$T45,'B-PorSector'!$D$2:$D$3181,$U45)*$Y$6,$Z$6)</f>
        <v>4</v>
      </c>
      <c r="N45" s="58">
        <f>ROUND(SUMIFS(INDEX('B-PorSector'!$E$2:$H$3181,0,$X$6),'B-PorSector'!$A$2:$A$3181,N$8,'B-PorSector'!$B$2:$B$3181,$S45,'B-PorSector'!$C$2:$C$3181,$T45,'B-PorSector'!$D$2:$D$3181,$U45)*$Y$6,$Z$6)</f>
        <v>18</v>
      </c>
      <c r="O45" s="58">
        <f>ROUND(SUMIFS(INDEX('B-PorSector'!$E$2:$H$3181,0,$X$6),'B-PorSector'!$A$2:$A$3181,O$8,'B-PorSector'!$B$2:$B$3181,$S45,'B-PorSector'!$C$2:$C$3181,$T45,'B-PorSector'!$D$2:$D$3181,$U45)*$Y$6,$Z$6)</f>
        <v>23</v>
      </c>
      <c r="P45" s="58">
        <f>ROUND(SUMIFS(INDEX('B-PorSector'!$E$2:$H$3181,0,$X$6),'B-PorSector'!$A$2:$A$3181,P$8,'B-PorSector'!$B$2:$B$3181,$S45,'B-PorSector'!$C$2:$C$3181,$T45,'B-PorSector'!$D$2:$D$3181,$U45)*$Y$6,$Z$6)</f>
        <v>25</v>
      </c>
      <c r="Q45" s="6"/>
      <c r="R45" s="35"/>
      <c r="S45" s="35" t="s">
        <v>7</v>
      </c>
      <c r="T45" s="35" t="s">
        <v>5</v>
      </c>
      <c r="U45" s="35" t="s">
        <v>28</v>
      </c>
      <c r="V45" s="35"/>
      <c r="W45" s="35"/>
      <c r="X45" s="35"/>
      <c r="Y45" s="35"/>
      <c r="Z45" s="35"/>
      <c r="AA45" s="35"/>
    </row>
    <row r="46" spans="1:27" hidden="1" outlineLevel="2" collapsed="1" x14ac:dyDescent="0.25">
      <c r="A46" s="57" t="s">
        <v>61</v>
      </c>
      <c r="B46" s="58">
        <f>ROUND(SUMIFS(INDEX('B-PorSector'!$E$2:$H$3181,0,$X$6),'B-PorSector'!$A$2:$A$3181,B$8,'B-PorSector'!$B$2:$B$3181,$S46,'B-PorSector'!$C$2:$C$3181,$T46,'B-PorSector'!$D$2:$D$3181,$U46)*$Y$6,$Z$6)</f>
        <v>0</v>
      </c>
      <c r="C46" s="58">
        <f>ROUND(SUMIFS(INDEX('B-PorSector'!$E$2:$H$3181,0,$X$6),'B-PorSector'!$A$2:$A$3181,C$8,'B-PorSector'!$B$2:$B$3181,$S46,'B-PorSector'!$C$2:$C$3181,$T46,'B-PorSector'!$D$2:$D$3181,$U46)*$Y$6,$Z$6)</f>
        <v>0</v>
      </c>
      <c r="D46" s="58">
        <f>ROUND(SUMIFS(INDEX('B-PorSector'!$E$2:$H$3181,0,$X$6),'B-PorSector'!$A$2:$A$3181,D$8,'B-PorSector'!$B$2:$B$3181,$S46,'B-PorSector'!$C$2:$C$3181,$T46,'B-PorSector'!$D$2:$D$3181,$U46)*$Y$6,$Z$6)</f>
        <v>19</v>
      </c>
      <c r="E46" s="58">
        <f>ROUND(SUMIFS(INDEX('B-PorSector'!$E$2:$H$3181,0,$X$6),'B-PorSector'!$A$2:$A$3181,E$8,'B-PorSector'!$B$2:$B$3181,$S46,'B-PorSector'!$C$2:$C$3181,$T46,'B-PorSector'!$D$2:$D$3181,$U46)*$Y$6,$Z$6)</f>
        <v>0</v>
      </c>
      <c r="F46" s="58">
        <f>ROUND(SUMIFS(INDEX('B-PorSector'!$E$2:$H$3181,0,$X$6),'B-PorSector'!$A$2:$A$3181,F$8,'B-PorSector'!$B$2:$B$3181,$S46,'B-PorSector'!$C$2:$C$3181,$T46,'B-PorSector'!$D$2:$D$3181,$U46)*$Y$6,$Z$6)</f>
        <v>0</v>
      </c>
      <c r="G46" s="58">
        <f>ROUND(SUMIFS(INDEX('B-PorSector'!$E$2:$H$3181,0,$X$6),'B-PorSector'!$A$2:$A$3181,G$8,'B-PorSector'!$B$2:$B$3181,$S46,'B-PorSector'!$C$2:$C$3181,$T46,'B-PorSector'!$D$2:$D$3181,$U46)*$Y$6,$Z$6)</f>
        <v>0</v>
      </c>
      <c r="H46" s="58">
        <f>ROUND(SUMIFS(INDEX('B-PorSector'!$E$2:$H$3181,0,$X$6),'B-PorSector'!$A$2:$A$3181,H$8,'B-PorSector'!$B$2:$B$3181,$S46,'B-PorSector'!$C$2:$C$3181,$T46,'B-PorSector'!$D$2:$D$3181,$U46)*$Y$6,$Z$6)</f>
        <v>0</v>
      </c>
      <c r="I46" s="58">
        <f>ROUND(SUMIFS(INDEX('B-PorSector'!$E$2:$H$3181,0,$X$6),'B-PorSector'!$A$2:$A$3181,I$8,'B-PorSector'!$B$2:$B$3181,$S46,'B-PorSector'!$C$2:$C$3181,$T46,'B-PorSector'!$D$2:$D$3181,$U46)*$Y$6,$Z$6)</f>
        <v>0</v>
      </c>
      <c r="J46" s="58">
        <f>ROUND(SUMIFS(INDEX('B-PorSector'!$E$2:$H$3181,0,$X$6),'B-PorSector'!$A$2:$A$3181,J$8,'B-PorSector'!$B$2:$B$3181,$S46,'B-PorSector'!$C$2:$C$3181,$T46,'B-PorSector'!$D$2:$D$3181,$U46)*$Y$6,$Z$6)</f>
        <v>0</v>
      </c>
      <c r="K46" s="58">
        <f>ROUND(SUMIFS(INDEX('B-PorSector'!$E$2:$H$3181,0,$X$6),'B-PorSector'!$A$2:$A$3181,K$8,'B-PorSector'!$B$2:$B$3181,$S46,'B-PorSector'!$C$2:$C$3181,$T46,'B-PorSector'!$D$2:$D$3181,$U46)*$Y$6,$Z$6)</f>
        <v>0</v>
      </c>
      <c r="L46" s="58">
        <f>ROUND(SUMIFS(INDEX('B-PorSector'!$E$2:$H$3181,0,$X$6),'B-PorSector'!$A$2:$A$3181,L$8,'B-PorSector'!$B$2:$B$3181,$S46,'B-PorSector'!$C$2:$C$3181,$T46,'B-PorSector'!$D$2:$D$3181,$U46)*$Y$6,$Z$6)</f>
        <v>0</v>
      </c>
      <c r="M46" s="58">
        <f>ROUND(SUMIFS(INDEX('B-PorSector'!$E$2:$H$3181,0,$X$6),'B-PorSector'!$A$2:$A$3181,M$8,'B-PorSector'!$B$2:$B$3181,$S46,'B-PorSector'!$C$2:$C$3181,$T46,'B-PorSector'!$D$2:$D$3181,$U46)*$Y$6,$Z$6)</f>
        <v>0</v>
      </c>
      <c r="N46" s="58">
        <f>ROUND(SUMIFS(INDEX('B-PorSector'!$E$2:$H$3181,0,$X$6),'B-PorSector'!$A$2:$A$3181,N$8,'B-PorSector'!$B$2:$B$3181,$S46,'B-PorSector'!$C$2:$C$3181,$T46,'B-PorSector'!$D$2:$D$3181,$U46)*$Y$6,$Z$6)</f>
        <v>0</v>
      </c>
      <c r="O46" s="58">
        <f>ROUND(SUMIFS(INDEX('B-PorSector'!$E$2:$H$3181,0,$X$6),'B-PorSector'!$A$2:$A$3181,O$8,'B-PorSector'!$B$2:$B$3181,$S46,'B-PorSector'!$C$2:$C$3181,$T46,'B-PorSector'!$D$2:$D$3181,$U46)*$Y$6,$Z$6)</f>
        <v>0</v>
      </c>
      <c r="P46" s="58">
        <f>ROUND(SUMIFS(INDEX('B-PorSector'!$E$2:$H$3181,0,$X$6),'B-PorSector'!$A$2:$A$3181,P$8,'B-PorSector'!$B$2:$B$3181,$S46,'B-PorSector'!$C$2:$C$3181,$T46,'B-PorSector'!$D$2:$D$3181,$U46)*$Y$6,$Z$6)</f>
        <v>0</v>
      </c>
      <c r="Q46" s="6"/>
      <c r="R46" s="35"/>
      <c r="S46" s="35" t="s">
        <v>7</v>
      </c>
      <c r="T46" s="35" t="s">
        <v>5</v>
      </c>
      <c r="U46" s="35" t="s">
        <v>61</v>
      </c>
      <c r="V46" s="35"/>
      <c r="W46" s="35"/>
      <c r="X46" s="35"/>
      <c r="Y46" s="35"/>
      <c r="Z46" s="35"/>
      <c r="AA46" s="35"/>
    </row>
    <row r="47" spans="1:27" hidden="1" outlineLevel="2" collapsed="1" x14ac:dyDescent="0.25">
      <c r="A47" s="57" t="s">
        <v>62</v>
      </c>
      <c r="B47" s="58">
        <f>ROUND(SUMIFS(INDEX('B-PorSector'!$E$2:$H$3181,0,$X$6),'B-PorSector'!$A$2:$A$3181,B$8,'B-PorSector'!$B$2:$B$3181,$S47,'B-PorSector'!$C$2:$C$3181,$T47,'B-PorSector'!$D$2:$D$3181,$U47)*$Y$6,$Z$6)</f>
        <v>0</v>
      </c>
      <c r="C47" s="58">
        <f>ROUND(SUMIFS(INDEX('B-PorSector'!$E$2:$H$3181,0,$X$6),'B-PorSector'!$A$2:$A$3181,C$8,'B-PorSector'!$B$2:$B$3181,$S47,'B-PorSector'!$C$2:$C$3181,$T47,'B-PorSector'!$D$2:$D$3181,$U47)*$Y$6,$Z$6)</f>
        <v>0</v>
      </c>
      <c r="D47" s="58">
        <f>ROUND(SUMIFS(INDEX('B-PorSector'!$E$2:$H$3181,0,$X$6),'B-PorSector'!$A$2:$A$3181,D$8,'B-PorSector'!$B$2:$B$3181,$S47,'B-PorSector'!$C$2:$C$3181,$T47,'B-PorSector'!$D$2:$D$3181,$U47)*$Y$6,$Z$6)</f>
        <v>4</v>
      </c>
      <c r="E47" s="58">
        <f>ROUND(SUMIFS(INDEX('B-PorSector'!$E$2:$H$3181,0,$X$6),'B-PorSector'!$A$2:$A$3181,E$8,'B-PorSector'!$B$2:$B$3181,$S47,'B-PorSector'!$C$2:$C$3181,$T47,'B-PorSector'!$D$2:$D$3181,$U47)*$Y$6,$Z$6)</f>
        <v>7</v>
      </c>
      <c r="F47" s="58">
        <f>ROUND(SUMIFS(INDEX('B-PorSector'!$E$2:$H$3181,0,$X$6),'B-PorSector'!$A$2:$A$3181,F$8,'B-PorSector'!$B$2:$B$3181,$S47,'B-PorSector'!$C$2:$C$3181,$T47,'B-PorSector'!$D$2:$D$3181,$U47)*$Y$6,$Z$6)</f>
        <v>3</v>
      </c>
      <c r="G47" s="58">
        <f>ROUND(SUMIFS(INDEX('B-PorSector'!$E$2:$H$3181,0,$X$6),'B-PorSector'!$A$2:$A$3181,G$8,'B-PorSector'!$B$2:$B$3181,$S47,'B-PorSector'!$C$2:$C$3181,$T47,'B-PorSector'!$D$2:$D$3181,$U47)*$Y$6,$Z$6)</f>
        <v>0</v>
      </c>
      <c r="H47" s="58">
        <f>ROUND(SUMIFS(INDEX('B-PorSector'!$E$2:$H$3181,0,$X$6),'B-PorSector'!$A$2:$A$3181,H$8,'B-PorSector'!$B$2:$B$3181,$S47,'B-PorSector'!$C$2:$C$3181,$T47,'B-PorSector'!$D$2:$D$3181,$U47)*$Y$6,$Z$6)</f>
        <v>0</v>
      </c>
      <c r="I47" s="58">
        <f>ROUND(SUMIFS(INDEX('B-PorSector'!$E$2:$H$3181,0,$X$6),'B-PorSector'!$A$2:$A$3181,I$8,'B-PorSector'!$B$2:$B$3181,$S47,'B-PorSector'!$C$2:$C$3181,$T47,'B-PorSector'!$D$2:$D$3181,$U47)*$Y$6,$Z$6)</f>
        <v>0</v>
      </c>
      <c r="J47" s="58">
        <f>ROUND(SUMIFS(INDEX('B-PorSector'!$E$2:$H$3181,0,$X$6),'B-PorSector'!$A$2:$A$3181,J$8,'B-PorSector'!$B$2:$B$3181,$S47,'B-PorSector'!$C$2:$C$3181,$T47,'B-PorSector'!$D$2:$D$3181,$U47)*$Y$6,$Z$6)</f>
        <v>0</v>
      </c>
      <c r="K47" s="58">
        <f>ROUND(SUMIFS(INDEX('B-PorSector'!$E$2:$H$3181,0,$X$6),'B-PorSector'!$A$2:$A$3181,K$8,'B-PorSector'!$B$2:$B$3181,$S47,'B-PorSector'!$C$2:$C$3181,$T47,'B-PorSector'!$D$2:$D$3181,$U47)*$Y$6,$Z$6)</f>
        <v>0</v>
      </c>
      <c r="L47" s="58">
        <f>ROUND(SUMIFS(INDEX('B-PorSector'!$E$2:$H$3181,0,$X$6),'B-PorSector'!$A$2:$A$3181,L$8,'B-PorSector'!$B$2:$B$3181,$S47,'B-PorSector'!$C$2:$C$3181,$T47,'B-PorSector'!$D$2:$D$3181,$U47)*$Y$6,$Z$6)</f>
        <v>0</v>
      </c>
      <c r="M47" s="58">
        <f>ROUND(SUMIFS(INDEX('B-PorSector'!$E$2:$H$3181,0,$X$6),'B-PorSector'!$A$2:$A$3181,M$8,'B-PorSector'!$B$2:$B$3181,$S47,'B-PorSector'!$C$2:$C$3181,$T47,'B-PorSector'!$D$2:$D$3181,$U47)*$Y$6,$Z$6)</f>
        <v>0</v>
      </c>
      <c r="N47" s="58">
        <f>ROUND(SUMIFS(INDEX('B-PorSector'!$E$2:$H$3181,0,$X$6),'B-PorSector'!$A$2:$A$3181,N$8,'B-PorSector'!$B$2:$B$3181,$S47,'B-PorSector'!$C$2:$C$3181,$T47,'B-PorSector'!$D$2:$D$3181,$U47)*$Y$6,$Z$6)</f>
        <v>0</v>
      </c>
      <c r="O47" s="58">
        <f>ROUND(SUMIFS(INDEX('B-PorSector'!$E$2:$H$3181,0,$X$6),'B-PorSector'!$A$2:$A$3181,O$8,'B-PorSector'!$B$2:$B$3181,$S47,'B-PorSector'!$C$2:$C$3181,$T47,'B-PorSector'!$D$2:$D$3181,$U47)*$Y$6,$Z$6)</f>
        <v>0</v>
      </c>
      <c r="P47" s="58">
        <f>ROUND(SUMIFS(INDEX('B-PorSector'!$E$2:$H$3181,0,$X$6),'B-PorSector'!$A$2:$A$3181,P$8,'B-PorSector'!$B$2:$B$3181,$S47,'B-PorSector'!$C$2:$C$3181,$T47,'B-PorSector'!$D$2:$D$3181,$U47)*$Y$6,$Z$6)</f>
        <v>0</v>
      </c>
      <c r="Q47" s="6"/>
      <c r="R47" s="35"/>
      <c r="S47" s="35" t="s">
        <v>7</v>
      </c>
      <c r="T47" s="35" t="s">
        <v>5</v>
      </c>
      <c r="U47" s="35" t="s">
        <v>62</v>
      </c>
      <c r="V47" s="35"/>
      <c r="W47" s="35"/>
      <c r="X47" s="35"/>
      <c r="Y47" s="35"/>
      <c r="Z47" s="35"/>
      <c r="AA47" s="35"/>
    </row>
    <row r="48" spans="1:27" hidden="1" outlineLevel="2" collapsed="1" x14ac:dyDescent="0.25">
      <c r="A48" s="57" t="s">
        <v>63</v>
      </c>
      <c r="B48" s="58">
        <f>ROUND(SUMIFS(INDEX('B-PorSector'!$E$2:$H$3181,0,$X$6),'B-PorSector'!$A$2:$A$3181,B$8,'B-PorSector'!$B$2:$B$3181,$S48,'B-PorSector'!$C$2:$C$3181,$T48,'B-PorSector'!$D$2:$D$3181,$U48)*$Y$6,$Z$6)</f>
        <v>0</v>
      </c>
      <c r="C48" s="58">
        <f>ROUND(SUMIFS(INDEX('B-PorSector'!$E$2:$H$3181,0,$X$6),'B-PorSector'!$A$2:$A$3181,C$8,'B-PorSector'!$B$2:$B$3181,$S48,'B-PorSector'!$C$2:$C$3181,$T48,'B-PorSector'!$D$2:$D$3181,$U48)*$Y$6,$Z$6)</f>
        <v>0</v>
      </c>
      <c r="D48" s="58">
        <f>ROUND(SUMIFS(INDEX('B-PorSector'!$E$2:$H$3181,0,$X$6),'B-PorSector'!$A$2:$A$3181,D$8,'B-PorSector'!$B$2:$B$3181,$S48,'B-PorSector'!$C$2:$C$3181,$T48,'B-PorSector'!$D$2:$D$3181,$U48)*$Y$6,$Z$6)</f>
        <v>0</v>
      </c>
      <c r="E48" s="58">
        <f>ROUND(SUMIFS(INDEX('B-PorSector'!$E$2:$H$3181,0,$X$6),'B-PorSector'!$A$2:$A$3181,E$8,'B-PorSector'!$B$2:$B$3181,$S48,'B-PorSector'!$C$2:$C$3181,$T48,'B-PorSector'!$D$2:$D$3181,$U48)*$Y$6,$Z$6)</f>
        <v>0</v>
      </c>
      <c r="F48" s="58">
        <f>ROUND(SUMIFS(INDEX('B-PorSector'!$E$2:$H$3181,0,$X$6),'B-PorSector'!$A$2:$A$3181,F$8,'B-PorSector'!$B$2:$B$3181,$S48,'B-PorSector'!$C$2:$C$3181,$T48,'B-PorSector'!$D$2:$D$3181,$U48)*$Y$6,$Z$6)</f>
        <v>0.1</v>
      </c>
      <c r="G48" s="58">
        <f>ROUND(SUMIFS(INDEX('B-PorSector'!$E$2:$H$3181,0,$X$6),'B-PorSector'!$A$2:$A$3181,G$8,'B-PorSector'!$B$2:$B$3181,$S48,'B-PorSector'!$C$2:$C$3181,$T48,'B-PorSector'!$D$2:$D$3181,$U48)*$Y$6,$Z$6)</f>
        <v>0.4</v>
      </c>
      <c r="H48" s="58">
        <f>ROUND(SUMIFS(INDEX('B-PorSector'!$E$2:$H$3181,0,$X$6),'B-PorSector'!$A$2:$A$3181,H$8,'B-PorSector'!$B$2:$B$3181,$S48,'B-PorSector'!$C$2:$C$3181,$T48,'B-PorSector'!$D$2:$D$3181,$U48)*$Y$6,$Z$6)</f>
        <v>2</v>
      </c>
      <c r="I48" s="58">
        <f>ROUND(SUMIFS(INDEX('B-PorSector'!$E$2:$H$3181,0,$X$6),'B-PorSector'!$A$2:$A$3181,I$8,'B-PorSector'!$B$2:$B$3181,$S48,'B-PorSector'!$C$2:$C$3181,$T48,'B-PorSector'!$D$2:$D$3181,$U48)*$Y$6,$Z$6)</f>
        <v>2</v>
      </c>
      <c r="J48" s="58">
        <f>ROUND(SUMIFS(INDEX('B-PorSector'!$E$2:$H$3181,0,$X$6),'B-PorSector'!$A$2:$A$3181,J$8,'B-PorSector'!$B$2:$B$3181,$S48,'B-PorSector'!$C$2:$C$3181,$T48,'B-PorSector'!$D$2:$D$3181,$U48)*$Y$6,$Z$6)</f>
        <v>2.2000000000000002</v>
      </c>
      <c r="K48" s="58">
        <f>ROUND(SUMIFS(INDEX('B-PorSector'!$E$2:$H$3181,0,$X$6),'B-PorSector'!$A$2:$A$3181,K$8,'B-PorSector'!$B$2:$B$3181,$S48,'B-PorSector'!$C$2:$C$3181,$T48,'B-PorSector'!$D$2:$D$3181,$U48)*$Y$6,$Z$6)</f>
        <v>1.7</v>
      </c>
      <c r="L48" s="58">
        <f>ROUND(SUMIFS(INDEX('B-PorSector'!$E$2:$H$3181,0,$X$6),'B-PorSector'!$A$2:$A$3181,L$8,'B-PorSector'!$B$2:$B$3181,$S48,'B-PorSector'!$C$2:$C$3181,$T48,'B-PorSector'!$D$2:$D$3181,$U48)*$Y$6,$Z$6)</f>
        <v>1</v>
      </c>
      <c r="M48" s="58">
        <f>ROUND(SUMIFS(INDEX('B-PorSector'!$E$2:$H$3181,0,$X$6),'B-PorSector'!$A$2:$A$3181,M$8,'B-PorSector'!$B$2:$B$3181,$S48,'B-PorSector'!$C$2:$C$3181,$T48,'B-PorSector'!$D$2:$D$3181,$U48)*$Y$6,$Z$6)</f>
        <v>2</v>
      </c>
      <c r="N48" s="58">
        <f>ROUND(SUMIFS(INDEX('B-PorSector'!$E$2:$H$3181,0,$X$6),'B-PorSector'!$A$2:$A$3181,N$8,'B-PorSector'!$B$2:$B$3181,$S48,'B-PorSector'!$C$2:$C$3181,$T48,'B-PorSector'!$D$2:$D$3181,$U48)*$Y$6,$Z$6)</f>
        <v>7</v>
      </c>
      <c r="O48" s="58">
        <f>ROUND(SUMIFS(INDEX('B-PorSector'!$E$2:$H$3181,0,$X$6),'B-PorSector'!$A$2:$A$3181,O$8,'B-PorSector'!$B$2:$B$3181,$S48,'B-PorSector'!$C$2:$C$3181,$T48,'B-PorSector'!$D$2:$D$3181,$U48)*$Y$6,$Z$6)</f>
        <v>7</v>
      </c>
      <c r="P48" s="58">
        <f>ROUND(SUMIFS(INDEX('B-PorSector'!$E$2:$H$3181,0,$X$6),'B-PorSector'!$A$2:$A$3181,P$8,'B-PorSector'!$B$2:$B$3181,$S48,'B-PorSector'!$C$2:$C$3181,$T48,'B-PorSector'!$D$2:$D$3181,$U48)*$Y$6,$Z$6)</f>
        <v>10</v>
      </c>
      <c r="Q48" s="6"/>
      <c r="R48" s="35"/>
      <c r="S48" s="35" t="s">
        <v>7</v>
      </c>
      <c r="T48" s="35" t="s">
        <v>5</v>
      </c>
      <c r="U48" s="35" t="s">
        <v>63</v>
      </c>
      <c r="V48" s="35"/>
      <c r="W48" s="35"/>
      <c r="X48" s="35"/>
      <c r="Y48" s="35"/>
      <c r="Z48" s="35"/>
      <c r="AA48" s="35"/>
    </row>
    <row r="49" spans="1:27" hidden="1" outlineLevel="2" collapsed="1" x14ac:dyDescent="0.25">
      <c r="A49" s="57" t="s">
        <v>68</v>
      </c>
      <c r="B49" s="58">
        <f>ROUND(SUMIFS(INDEX('B-PorSector'!$E$2:$H$3181,0,$X$6),'B-PorSector'!$A$2:$A$3181,B$8,'B-PorSector'!$B$2:$B$3181,$S49,'B-PorSector'!$C$2:$C$3181,$T49,'B-PorSector'!$D$2:$D$3181,$U49)*$Y$6,$Z$6)</f>
        <v>0</v>
      </c>
      <c r="C49" s="58">
        <f>ROUND(SUMIFS(INDEX('B-PorSector'!$E$2:$H$3181,0,$X$6),'B-PorSector'!$A$2:$A$3181,C$8,'B-PorSector'!$B$2:$B$3181,$S49,'B-PorSector'!$C$2:$C$3181,$T49,'B-PorSector'!$D$2:$D$3181,$U49)*$Y$6,$Z$6)</f>
        <v>0</v>
      </c>
      <c r="D49" s="58">
        <f>ROUND(SUMIFS(INDEX('B-PorSector'!$E$2:$H$3181,0,$X$6),'B-PorSector'!$A$2:$A$3181,D$8,'B-PorSector'!$B$2:$B$3181,$S49,'B-PorSector'!$C$2:$C$3181,$T49,'B-PorSector'!$D$2:$D$3181,$U49)*$Y$6,$Z$6)</f>
        <v>0</v>
      </c>
      <c r="E49" s="58">
        <f>ROUND(SUMIFS(INDEX('B-PorSector'!$E$2:$H$3181,0,$X$6),'B-PorSector'!$A$2:$A$3181,E$8,'B-PorSector'!$B$2:$B$3181,$S49,'B-PorSector'!$C$2:$C$3181,$T49,'B-PorSector'!$D$2:$D$3181,$U49)*$Y$6,$Z$6)</f>
        <v>0</v>
      </c>
      <c r="F49" s="58">
        <f>ROUND(SUMIFS(INDEX('B-PorSector'!$E$2:$H$3181,0,$X$6),'B-PorSector'!$A$2:$A$3181,F$8,'B-PorSector'!$B$2:$B$3181,$S49,'B-PorSector'!$C$2:$C$3181,$T49,'B-PorSector'!$D$2:$D$3181,$U49)*$Y$6,$Z$6)</f>
        <v>0</v>
      </c>
      <c r="G49" s="58">
        <f>ROUND(SUMIFS(INDEX('B-PorSector'!$E$2:$H$3181,0,$X$6),'B-PorSector'!$A$2:$A$3181,G$8,'B-PorSector'!$B$2:$B$3181,$S49,'B-PorSector'!$C$2:$C$3181,$T49,'B-PorSector'!$D$2:$D$3181,$U49)*$Y$6,$Z$6)</f>
        <v>0</v>
      </c>
      <c r="H49" s="58">
        <f>ROUND(SUMIFS(INDEX('B-PorSector'!$E$2:$H$3181,0,$X$6),'B-PorSector'!$A$2:$A$3181,H$8,'B-PorSector'!$B$2:$B$3181,$S49,'B-PorSector'!$C$2:$C$3181,$T49,'B-PorSector'!$D$2:$D$3181,$U49)*$Y$6,$Z$6)</f>
        <v>188</v>
      </c>
      <c r="I49" s="58">
        <f>ROUND(SUMIFS(INDEX('B-PorSector'!$E$2:$H$3181,0,$X$6),'B-PorSector'!$A$2:$A$3181,I$8,'B-PorSector'!$B$2:$B$3181,$S49,'B-PorSector'!$C$2:$C$3181,$T49,'B-PorSector'!$D$2:$D$3181,$U49)*$Y$6,$Z$6)</f>
        <v>171</v>
      </c>
      <c r="J49" s="58">
        <f>ROUND(SUMIFS(INDEX('B-PorSector'!$E$2:$H$3181,0,$X$6),'B-PorSector'!$A$2:$A$3181,J$8,'B-PorSector'!$B$2:$B$3181,$S49,'B-PorSector'!$C$2:$C$3181,$T49,'B-PorSector'!$D$2:$D$3181,$U49)*$Y$6,$Z$6)</f>
        <v>149</v>
      </c>
      <c r="K49" s="58">
        <f>ROUND(SUMIFS(INDEX('B-PorSector'!$E$2:$H$3181,0,$X$6),'B-PorSector'!$A$2:$A$3181,K$8,'B-PorSector'!$B$2:$B$3181,$S49,'B-PorSector'!$C$2:$C$3181,$T49,'B-PorSector'!$D$2:$D$3181,$U49)*$Y$6,$Z$6)</f>
        <v>131</v>
      </c>
      <c r="L49" s="58">
        <f>ROUND(SUMIFS(INDEX('B-PorSector'!$E$2:$H$3181,0,$X$6),'B-PorSector'!$A$2:$A$3181,L$8,'B-PorSector'!$B$2:$B$3181,$S49,'B-PorSector'!$C$2:$C$3181,$T49,'B-PorSector'!$D$2:$D$3181,$U49)*$Y$6,$Z$6)</f>
        <v>143</v>
      </c>
      <c r="M49" s="58">
        <f>ROUND(SUMIFS(INDEX('B-PorSector'!$E$2:$H$3181,0,$X$6),'B-PorSector'!$A$2:$A$3181,M$8,'B-PorSector'!$B$2:$B$3181,$S49,'B-PorSector'!$C$2:$C$3181,$T49,'B-PorSector'!$D$2:$D$3181,$U49)*$Y$6,$Z$6)</f>
        <v>159</v>
      </c>
      <c r="N49" s="58">
        <f>ROUND(SUMIFS(INDEX('B-PorSector'!$E$2:$H$3181,0,$X$6),'B-PorSector'!$A$2:$A$3181,N$8,'B-PorSector'!$B$2:$B$3181,$S49,'B-PorSector'!$C$2:$C$3181,$T49,'B-PorSector'!$D$2:$D$3181,$U49)*$Y$6,$Z$6)</f>
        <v>83</v>
      </c>
      <c r="O49" s="58">
        <f>ROUND(SUMIFS(INDEX('B-PorSector'!$E$2:$H$3181,0,$X$6),'B-PorSector'!$A$2:$A$3181,O$8,'B-PorSector'!$B$2:$B$3181,$S49,'B-PorSector'!$C$2:$C$3181,$T49,'B-PorSector'!$D$2:$D$3181,$U49)*$Y$6,$Z$6)</f>
        <v>356</v>
      </c>
      <c r="P49" s="58">
        <f>ROUND(SUMIFS(INDEX('B-PorSector'!$E$2:$H$3181,0,$X$6),'B-PorSector'!$A$2:$A$3181,P$8,'B-PorSector'!$B$2:$B$3181,$S49,'B-PorSector'!$C$2:$C$3181,$T49,'B-PorSector'!$D$2:$D$3181,$U49)*$Y$6,$Z$6)</f>
        <v>387</v>
      </c>
      <c r="Q49" s="6"/>
      <c r="R49" s="35"/>
      <c r="S49" s="35" t="s">
        <v>7</v>
      </c>
      <c r="T49" s="35" t="s">
        <v>5</v>
      </c>
      <c r="U49" s="35" t="s">
        <v>68</v>
      </c>
      <c r="V49" s="35"/>
      <c r="W49" s="35"/>
      <c r="X49" s="35"/>
      <c r="Y49" s="35"/>
      <c r="Z49" s="35"/>
      <c r="AA49" s="35"/>
    </row>
    <row r="50" spans="1:27" hidden="1" outlineLevel="2" collapsed="1" x14ac:dyDescent="0.25">
      <c r="A50" s="57" t="s">
        <v>70</v>
      </c>
      <c r="B50" s="58">
        <f>ROUND(SUMIFS(INDEX('B-PorSector'!$E$2:$H$3181,0,$X$6),'B-PorSector'!$A$2:$A$3181,B$8,'B-PorSector'!$B$2:$B$3181,$S50,'B-PorSector'!$C$2:$C$3181,$T50,'B-PorSector'!$D$2:$D$3181,$U50)*$Y$6,$Z$6)</f>
        <v>0</v>
      </c>
      <c r="C50" s="58">
        <f>ROUND(SUMIFS(INDEX('B-PorSector'!$E$2:$H$3181,0,$X$6),'B-PorSector'!$A$2:$A$3181,C$8,'B-PorSector'!$B$2:$B$3181,$S50,'B-PorSector'!$C$2:$C$3181,$T50,'B-PorSector'!$D$2:$D$3181,$U50)*$Y$6,$Z$6)</f>
        <v>0</v>
      </c>
      <c r="D50" s="58">
        <f>ROUND(SUMIFS(INDEX('B-PorSector'!$E$2:$H$3181,0,$X$6),'B-PorSector'!$A$2:$A$3181,D$8,'B-PorSector'!$B$2:$B$3181,$S50,'B-PorSector'!$C$2:$C$3181,$T50,'B-PorSector'!$D$2:$D$3181,$U50)*$Y$6,$Z$6)</f>
        <v>0</v>
      </c>
      <c r="E50" s="58">
        <f>ROUND(SUMIFS(INDEX('B-PorSector'!$E$2:$H$3181,0,$X$6),'B-PorSector'!$A$2:$A$3181,E$8,'B-PorSector'!$B$2:$B$3181,$S50,'B-PorSector'!$C$2:$C$3181,$T50,'B-PorSector'!$D$2:$D$3181,$U50)*$Y$6,$Z$6)</f>
        <v>0</v>
      </c>
      <c r="F50" s="58">
        <f>ROUND(SUMIFS(INDEX('B-PorSector'!$E$2:$H$3181,0,$X$6),'B-PorSector'!$A$2:$A$3181,F$8,'B-PorSector'!$B$2:$B$3181,$S50,'B-PorSector'!$C$2:$C$3181,$T50,'B-PorSector'!$D$2:$D$3181,$U50)*$Y$6,$Z$6)</f>
        <v>0</v>
      </c>
      <c r="G50" s="58">
        <f>ROUND(SUMIFS(INDEX('B-PorSector'!$E$2:$H$3181,0,$X$6),'B-PorSector'!$A$2:$A$3181,G$8,'B-PorSector'!$B$2:$B$3181,$S50,'B-PorSector'!$C$2:$C$3181,$T50,'B-PorSector'!$D$2:$D$3181,$U50)*$Y$6,$Z$6)</f>
        <v>0</v>
      </c>
      <c r="H50" s="58">
        <f>ROUND(SUMIFS(INDEX('B-PorSector'!$E$2:$H$3181,0,$X$6),'B-PorSector'!$A$2:$A$3181,H$8,'B-PorSector'!$B$2:$B$3181,$S50,'B-PorSector'!$C$2:$C$3181,$T50,'B-PorSector'!$D$2:$D$3181,$U50)*$Y$6,$Z$6)</f>
        <v>0</v>
      </c>
      <c r="I50" s="58">
        <f>ROUND(SUMIFS(INDEX('B-PorSector'!$E$2:$H$3181,0,$X$6),'B-PorSector'!$A$2:$A$3181,I$8,'B-PorSector'!$B$2:$B$3181,$S50,'B-PorSector'!$C$2:$C$3181,$T50,'B-PorSector'!$D$2:$D$3181,$U50)*$Y$6,$Z$6)</f>
        <v>0.1</v>
      </c>
      <c r="J50" s="58">
        <f>ROUND(SUMIFS(INDEX('B-PorSector'!$E$2:$H$3181,0,$X$6),'B-PorSector'!$A$2:$A$3181,J$8,'B-PorSector'!$B$2:$B$3181,$S50,'B-PorSector'!$C$2:$C$3181,$T50,'B-PorSector'!$D$2:$D$3181,$U50)*$Y$6,$Z$6)</f>
        <v>0.1</v>
      </c>
      <c r="K50" s="58">
        <f>ROUND(SUMIFS(INDEX('B-PorSector'!$E$2:$H$3181,0,$X$6),'B-PorSector'!$A$2:$A$3181,K$8,'B-PorSector'!$B$2:$B$3181,$S50,'B-PorSector'!$C$2:$C$3181,$T50,'B-PorSector'!$D$2:$D$3181,$U50)*$Y$6,$Z$6)</f>
        <v>0.3</v>
      </c>
      <c r="L50" s="58">
        <f>ROUND(SUMIFS(INDEX('B-PorSector'!$E$2:$H$3181,0,$X$6),'B-PorSector'!$A$2:$A$3181,L$8,'B-PorSector'!$B$2:$B$3181,$S50,'B-PorSector'!$C$2:$C$3181,$T50,'B-PorSector'!$D$2:$D$3181,$U50)*$Y$6,$Z$6)</f>
        <v>0.6</v>
      </c>
      <c r="M50" s="58">
        <f>ROUND(SUMIFS(INDEX('B-PorSector'!$E$2:$H$3181,0,$X$6),'B-PorSector'!$A$2:$A$3181,M$8,'B-PorSector'!$B$2:$B$3181,$S50,'B-PorSector'!$C$2:$C$3181,$T50,'B-PorSector'!$D$2:$D$3181,$U50)*$Y$6,$Z$6)</f>
        <v>0.5</v>
      </c>
      <c r="N50" s="58">
        <f>ROUND(SUMIFS(INDEX('B-PorSector'!$E$2:$H$3181,0,$X$6),'B-PorSector'!$A$2:$A$3181,N$8,'B-PorSector'!$B$2:$B$3181,$S50,'B-PorSector'!$C$2:$C$3181,$T50,'B-PorSector'!$D$2:$D$3181,$U50)*$Y$6,$Z$6)</f>
        <v>0</v>
      </c>
      <c r="O50" s="58">
        <f>ROUND(SUMIFS(INDEX('B-PorSector'!$E$2:$H$3181,0,$X$6),'B-PorSector'!$A$2:$A$3181,O$8,'B-PorSector'!$B$2:$B$3181,$S50,'B-PorSector'!$C$2:$C$3181,$T50,'B-PorSector'!$D$2:$D$3181,$U50)*$Y$6,$Z$6)</f>
        <v>0</v>
      </c>
      <c r="P50" s="58">
        <f>ROUND(SUMIFS(INDEX('B-PorSector'!$E$2:$H$3181,0,$X$6),'B-PorSector'!$A$2:$A$3181,P$8,'B-PorSector'!$B$2:$B$3181,$S50,'B-PorSector'!$C$2:$C$3181,$T50,'B-PorSector'!$D$2:$D$3181,$U50)*$Y$6,$Z$6)</f>
        <v>1</v>
      </c>
      <c r="Q50" s="6"/>
      <c r="R50" s="35"/>
      <c r="S50" s="35" t="s">
        <v>7</v>
      </c>
      <c r="T50" s="35" t="s">
        <v>5</v>
      </c>
      <c r="U50" s="35" t="s">
        <v>70</v>
      </c>
      <c r="V50" s="35"/>
      <c r="W50" s="35"/>
      <c r="X50" s="35"/>
      <c r="Y50" s="35"/>
      <c r="Z50" s="35"/>
      <c r="AA50" s="35"/>
    </row>
    <row r="51" spans="1:27" hidden="1" outlineLevel="2" collapsed="1" x14ac:dyDescent="0.25">
      <c r="A51" s="57" t="s">
        <v>71</v>
      </c>
      <c r="B51" s="58">
        <f>ROUND(SUMIFS(INDEX('B-PorSector'!$E$2:$H$3181,0,$X$6),'B-PorSector'!$A$2:$A$3181,B$8,'B-PorSector'!$B$2:$B$3181,$S51,'B-PorSector'!$C$2:$C$3181,$T51,'B-PorSector'!$D$2:$D$3181,$U51)*$Y$6,$Z$6)</f>
        <v>0</v>
      </c>
      <c r="C51" s="58">
        <f>ROUND(SUMIFS(INDEX('B-PorSector'!$E$2:$H$3181,0,$X$6),'B-PorSector'!$A$2:$A$3181,C$8,'B-PorSector'!$B$2:$B$3181,$S51,'B-PorSector'!$C$2:$C$3181,$T51,'B-PorSector'!$D$2:$D$3181,$U51)*$Y$6,$Z$6)</f>
        <v>0</v>
      </c>
      <c r="D51" s="58">
        <f>ROUND(SUMIFS(INDEX('B-PorSector'!$E$2:$H$3181,0,$X$6),'B-PorSector'!$A$2:$A$3181,D$8,'B-PorSector'!$B$2:$B$3181,$S51,'B-PorSector'!$C$2:$C$3181,$T51,'B-PorSector'!$D$2:$D$3181,$U51)*$Y$6,$Z$6)</f>
        <v>0</v>
      </c>
      <c r="E51" s="58">
        <f>ROUND(SUMIFS(INDEX('B-PorSector'!$E$2:$H$3181,0,$X$6),'B-PorSector'!$A$2:$A$3181,E$8,'B-PorSector'!$B$2:$B$3181,$S51,'B-PorSector'!$C$2:$C$3181,$T51,'B-PorSector'!$D$2:$D$3181,$U51)*$Y$6,$Z$6)</f>
        <v>0</v>
      </c>
      <c r="F51" s="58">
        <f>ROUND(SUMIFS(INDEX('B-PorSector'!$E$2:$H$3181,0,$X$6),'B-PorSector'!$A$2:$A$3181,F$8,'B-PorSector'!$B$2:$B$3181,$S51,'B-PorSector'!$C$2:$C$3181,$T51,'B-PorSector'!$D$2:$D$3181,$U51)*$Y$6,$Z$6)</f>
        <v>0</v>
      </c>
      <c r="G51" s="58">
        <f>ROUND(SUMIFS(INDEX('B-PorSector'!$E$2:$H$3181,0,$X$6),'B-PorSector'!$A$2:$A$3181,G$8,'B-PorSector'!$B$2:$B$3181,$S51,'B-PorSector'!$C$2:$C$3181,$T51,'B-PorSector'!$D$2:$D$3181,$U51)*$Y$6,$Z$6)</f>
        <v>0</v>
      </c>
      <c r="H51" s="58">
        <f>ROUND(SUMIFS(INDEX('B-PorSector'!$E$2:$H$3181,0,$X$6),'B-PorSector'!$A$2:$A$3181,H$8,'B-PorSector'!$B$2:$B$3181,$S51,'B-PorSector'!$C$2:$C$3181,$T51,'B-PorSector'!$D$2:$D$3181,$U51)*$Y$6,$Z$6)</f>
        <v>0</v>
      </c>
      <c r="I51" s="58">
        <f>ROUND(SUMIFS(INDEX('B-PorSector'!$E$2:$H$3181,0,$X$6),'B-PorSector'!$A$2:$A$3181,I$8,'B-PorSector'!$B$2:$B$3181,$S51,'B-PorSector'!$C$2:$C$3181,$T51,'B-PorSector'!$D$2:$D$3181,$U51)*$Y$6,$Z$6)</f>
        <v>0</v>
      </c>
      <c r="J51" s="58">
        <f>ROUND(SUMIFS(INDEX('B-PorSector'!$E$2:$H$3181,0,$X$6),'B-PorSector'!$A$2:$A$3181,J$8,'B-PorSector'!$B$2:$B$3181,$S51,'B-PorSector'!$C$2:$C$3181,$T51,'B-PorSector'!$D$2:$D$3181,$U51)*$Y$6,$Z$6)</f>
        <v>0</v>
      </c>
      <c r="K51" s="58">
        <f>ROUND(SUMIFS(INDEX('B-PorSector'!$E$2:$H$3181,0,$X$6),'B-PorSector'!$A$2:$A$3181,K$8,'B-PorSector'!$B$2:$B$3181,$S51,'B-PorSector'!$C$2:$C$3181,$T51,'B-PorSector'!$D$2:$D$3181,$U51)*$Y$6,$Z$6)</f>
        <v>0</v>
      </c>
      <c r="L51" s="58">
        <f>ROUND(SUMIFS(INDEX('B-PorSector'!$E$2:$H$3181,0,$X$6),'B-PorSector'!$A$2:$A$3181,L$8,'B-PorSector'!$B$2:$B$3181,$S51,'B-PorSector'!$C$2:$C$3181,$T51,'B-PorSector'!$D$2:$D$3181,$U51)*$Y$6,$Z$6)</f>
        <v>0</v>
      </c>
      <c r="M51" s="58">
        <f>ROUND(SUMIFS(INDEX('B-PorSector'!$E$2:$H$3181,0,$X$6),'B-PorSector'!$A$2:$A$3181,M$8,'B-PorSector'!$B$2:$B$3181,$S51,'B-PorSector'!$C$2:$C$3181,$T51,'B-PorSector'!$D$2:$D$3181,$U51)*$Y$6,$Z$6)</f>
        <v>0</v>
      </c>
      <c r="N51" s="58">
        <f>ROUND(SUMIFS(INDEX('B-PorSector'!$E$2:$H$3181,0,$X$6),'B-PorSector'!$A$2:$A$3181,N$8,'B-PorSector'!$B$2:$B$3181,$S51,'B-PorSector'!$C$2:$C$3181,$T51,'B-PorSector'!$D$2:$D$3181,$U51)*$Y$6,$Z$6)</f>
        <v>0</v>
      </c>
      <c r="O51" s="58">
        <f>ROUND(SUMIFS(INDEX('B-PorSector'!$E$2:$H$3181,0,$X$6),'B-PorSector'!$A$2:$A$3181,O$8,'B-PorSector'!$B$2:$B$3181,$S51,'B-PorSector'!$C$2:$C$3181,$T51,'B-PorSector'!$D$2:$D$3181,$U51)*$Y$6,$Z$6)</f>
        <v>0</v>
      </c>
      <c r="P51" s="58">
        <f>ROUND(SUMIFS(INDEX('B-PorSector'!$E$2:$H$3181,0,$X$6),'B-PorSector'!$A$2:$A$3181,P$8,'B-PorSector'!$B$2:$B$3181,$S51,'B-PorSector'!$C$2:$C$3181,$T51,'B-PorSector'!$D$2:$D$3181,$U51)*$Y$6,$Z$6)</f>
        <v>0.1</v>
      </c>
      <c r="Q51" s="6"/>
      <c r="R51" s="35"/>
      <c r="S51" s="35" t="s">
        <v>7</v>
      </c>
      <c r="T51" s="35" t="s">
        <v>5</v>
      </c>
      <c r="U51" s="35" t="s">
        <v>71</v>
      </c>
      <c r="V51" s="35"/>
      <c r="W51" s="35"/>
      <c r="X51" s="35"/>
      <c r="Y51" s="35"/>
      <c r="Z51" s="35"/>
      <c r="AA51" s="35"/>
    </row>
    <row r="52" spans="1:27" hidden="1" outlineLevel="1" x14ac:dyDescent="0.25">
      <c r="A52" s="55" t="s">
        <v>29</v>
      </c>
      <c r="B52" s="56">
        <f>ROUND(SUMIFS(INDEX('B-PorSector'!$E$2:$H$3181,0,$X$6),'B-PorSector'!$A$2:$A$3181,B$8,'B-PorSector'!$B$2:$B$3181,$S52,'B-PorSector'!$C$2:$C$3181,$T52,'B-PorSector'!$D$2:$D$3181,$U52)*$Y$6,$Z$6)</f>
        <v>4000</v>
      </c>
      <c r="C52" s="56">
        <f>ROUND(SUMIFS(INDEX('B-PorSector'!$E$2:$H$3181,0,$X$6),'B-PorSector'!$A$2:$A$3181,C$8,'B-PorSector'!$B$2:$B$3181,$S52,'B-PorSector'!$C$2:$C$3181,$T52,'B-PorSector'!$D$2:$D$3181,$U52)*$Y$6,$Z$6)</f>
        <v>2401.4</v>
      </c>
      <c r="D52" s="56">
        <f>ROUND(SUMIFS(INDEX('B-PorSector'!$E$2:$H$3181,0,$X$6),'B-PorSector'!$A$2:$A$3181,D$8,'B-PorSector'!$B$2:$B$3181,$S52,'B-PorSector'!$C$2:$C$3181,$T52,'B-PorSector'!$D$2:$D$3181,$U52)*$Y$6,$Z$6)</f>
        <v>2385</v>
      </c>
      <c r="E52" s="56">
        <f>ROUND(SUMIFS(INDEX('B-PorSector'!$E$2:$H$3181,0,$X$6),'B-PorSector'!$A$2:$A$3181,E$8,'B-PorSector'!$B$2:$B$3181,$S52,'B-PorSector'!$C$2:$C$3181,$T52,'B-PorSector'!$D$2:$D$3181,$U52)*$Y$6,$Z$6)</f>
        <v>50</v>
      </c>
      <c r="F52" s="56">
        <f>ROUND(SUMIFS(INDEX('B-PorSector'!$E$2:$H$3181,0,$X$6),'B-PorSector'!$A$2:$A$3181,F$8,'B-PorSector'!$B$2:$B$3181,$S52,'B-PorSector'!$C$2:$C$3181,$T52,'B-PorSector'!$D$2:$D$3181,$U52)*$Y$6,$Z$6)</f>
        <v>63</v>
      </c>
      <c r="G52" s="56">
        <f>ROUND(SUMIFS(INDEX('B-PorSector'!$E$2:$H$3181,0,$X$6),'B-PorSector'!$A$2:$A$3181,G$8,'B-PorSector'!$B$2:$B$3181,$S52,'B-PorSector'!$C$2:$C$3181,$T52,'B-PorSector'!$D$2:$D$3181,$U52)*$Y$6,$Z$6)</f>
        <v>100</v>
      </c>
      <c r="H52" s="56">
        <f>ROUND(SUMIFS(INDEX('B-PorSector'!$E$2:$H$3181,0,$X$6),'B-PorSector'!$A$2:$A$3181,H$8,'B-PorSector'!$B$2:$B$3181,$S52,'B-PorSector'!$C$2:$C$3181,$T52,'B-PorSector'!$D$2:$D$3181,$U52)*$Y$6,$Z$6)</f>
        <v>117</v>
      </c>
      <c r="I52" s="56">
        <f>ROUND(SUMIFS(INDEX('B-PorSector'!$E$2:$H$3181,0,$X$6),'B-PorSector'!$A$2:$A$3181,I$8,'B-PorSector'!$B$2:$B$3181,$S52,'B-PorSector'!$C$2:$C$3181,$T52,'B-PorSector'!$D$2:$D$3181,$U52)*$Y$6,$Z$6)</f>
        <v>4763</v>
      </c>
      <c r="J52" s="56">
        <f>ROUND(SUMIFS(INDEX('B-PorSector'!$E$2:$H$3181,0,$X$6),'B-PorSector'!$A$2:$A$3181,J$8,'B-PorSector'!$B$2:$B$3181,$S52,'B-PorSector'!$C$2:$C$3181,$T52,'B-PorSector'!$D$2:$D$3181,$U52)*$Y$6,$Z$6)</f>
        <v>2593</v>
      </c>
      <c r="K52" s="56">
        <f>ROUND(SUMIFS(INDEX('B-PorSector'!$E$2:$H$3181,0,$X$6),'B-PorSector'!$A$2:$A$3181,K$8,'B-PorSector'!$B$2:$B$3181,$S52,'B-PorSector'!$C$2:$C$3181,$T52,'B-PorSector'!$D$2:$D$3181,$U52)*$Y$6,$Z$6)</f>
        <v>3191</v>
      </c>
      <c r="L52" s="56">
        <f>ROUND(SUMIFS(INDEX('B-PorSector'!$E$2:$H$3181,0,$X$6),'B-PorSector'!$A$2:$A$3181,L$8,'B-PorSector'!$B$2:$B$3181,$S52,'B-PorSector'!$C$2:$C$3181,$T52,'B-PorSector'!$D$2:$D$3181,$U52)*$Y$6,$Z$6)</f>
        <v>5159</v>
      </c>
      <c r="M52" s="56">
        <f>ROUND(SUMIFS(INDEX('B-PorSector'!$E$2:$H$3181,0,$X$6),'B-PorSector'!$A$2:$A$3181,M$8,'B-PorSector'!$B$2:$B$3181,$S52,'B-PorSector'!$C$2:$C$3181,$T52,'B-PorSector'!$D$2:$D$3181,$U52)*$Y$6,$Z$6)</f>
        <v>3358</v>
      </c>
      <c r="N52" s="56">
        <f>ROUND(SUMIFS(INDEX('B-PorSector'!$E$2:$H$3181,0,$X$6),'B-PorSector'!$A$2:$A$3181,N$8,'B-PorSector'!$B$2:$B$3181,$S52,'B-PorSector'!$C$2:$C$3181,$T52,'B-PorSector'!$D$2:$D$3181,$U52)*$Y$6,$Z$6)</f>
        <v>7876</v>
      </c>
      <c r="O52" s="56">
        <f>ROUND(SUMIFS(INDEX('B-PorSector'!$E$2:$H$3181,0,$X$6),'B-PorSector'!$A$2:$A$3181,O$8,'B-PorSector'!$B$2:$B$3181,$S52,'B-PorSector'!$C$2:$C$3181,$T52,'B-PorSector'!$D$2:$D$3181,$U52)*$Y$6,$Z$6)</f>
        <v>237</v>
      </c>
      <c r="P52" s="56">
        <f>ROUND(SUMIFS(INDEX('B-PorSector'!$E$2:$H$3181,0,$X$6),'B-PorSector'!$A$2:$A$3181,P$8,'B-PorSector'!$B$2:$B$3181,$S52,'B-PorSector'!$C$2:$C$3181,$T52,'B-PorSector'!$D$2:$D$3181,$U52)*$Y$6,$Z$6)</f>
        <v>291</v>
      </c>
      <c r="Q52" s="6"/>
      <c r="R52" s="35"/>
      <c r="S52" s="35" t="s">
        <v>7</v>
      </c>
      <c r="T52" s="35" t="s">
        <v>29</v>
      </c>
      <c r="U52" s="35" t="s">
        <v>88</v>
      </c>
      <c r="V52" s="35"/>
      <c r="W52" s="35"/>
      <c r="X52" s="35"/>
      <c r="Y52" s="35"/>
      <c r="Z52" s="35"/>
      <c r="AA52" s="35"/>
    </row>
    <row r="53" spans="1:27" hidden="1" outlineLevel="2" collapsed="1" x14ac:dyDescent="0.25">
      <c r="A53" s="57" t="s">
        <v>90</v>
      </c>
      <c r="B53" s="58">
        <f>ROUND(SUMIFS(INDEX('B-PorSector'!$E$2:$H$3181,0,$X$6),'B-PorSector'!$A$2:$A$3181,B$8,'B-PorSector'!$B$2:$B$3181,$S53,'B-PorSector'!$C$2:$C$3181,$T53,'B-PorSector'!$D$2:$D$3181,$U53)*$Y$6,$Z$6)</f>
        <v>0</v>
      </c>
      <c r="C53" s="58">
        <f>ROUND(SUMIFS(INDEX('B-PorSector'!$E$2:$H$3181,0,$X$6),'B-PorSector'!$A$2:$A$3181,C$8,'B-PorSector'!$B$2:$B$3181,$S53,'B-PorSector'!$C$2:$C$3181,$T53,'B-PorSector'!$D$2:$D$3181,$U53)*$Y$6,$Z$6)</f>
        <v>0</v>
      </c>
      <c r="D53" s="58">
        <f>ROUND(SUMIFS(INDEX('B-PorSector'!$E$2:$H$3181,0,$X$6),'B-PorSector'!$A$2:$A$3181,D$8,'B-PorSector'!$B$2:$B$3181,$S53,'B-PorSector'!$C$2:$C$3181,$T53,'B-PorSector'!$D$2:$D$3181,$U53)*$Y$6,$Z$6)</f>
        <v>0</v>
      </c>
      <c r="E53" s="58">
        <f>ROUND(SUMIFS(INDEX('B-PorSector'!$E$2:$H$3181,0,$X$6),'B-PorSector'!$A$2:$A$3181,E$8,'B-PorSector'!$B$2:$B$3181,$S53,'B-PorSector'!$C$2:$C$3181,$T53,'B-PorSector'!$D$2:$D$3181,$U53)*$Y$6,$Z$6)</f>
        <v>0</v>
      </c>
      <c r="F53" s="58">
        <f>ROUND(SUMIFS(INDEX('B-PorSector'!$E$2:$H$3181,0,$X$6),'B-PorSector'!$A$2:$A$3181,F$8,'B-PorSector'!$B$2:$B$3181,$S53,'B-PorSector'!$C$2:$C$3181,$T53,'B-PorSector'!$D$2:$D$3181,$U53)*$Y$6,$Z$6)</f>
        <v>0</v>
      </c>
      <c r="G53" s="58">
        <f>ROUND(SUMIFS(INDEX('B-PorSector'!$E$2:$H$3181,0,$X$6),'B-PorSector'!$A$2:$A$3181,G$8,'B-PorSector'!$B$2:$B$3181,$S53,'B-PorSector'!$C$2:$C$3181,$T53,'B-PorSector'!$D$2:$D$3181,$U53)*$Y$6,$Z$6)</f>
        <v>0</v>
      </c>
      <c r="H53" s="58">
        <f>ROUND(SUMIFS(INDEX('B-PorSector'!$E$2:$H$3181,0,$X$6),'B-PorSector'!$A$2:$A$3181,H$8,'B-PorSector'!$B$2:$B$3181,$S53,'B-PorSector'!$C$2:$C$3181,$T53,'B-PorSector'!$D$2:$D$3181,$U53)*$Y$6,$Z$6)</f>
        <v>0</v>
      </c>
      <c r="I53" s="58">
        <f>ROUND(SUMIFS(INDEX('B-PorSector'!$E$2:$H$3181,0,$X$6),'B-PorSector'!$A$2:$A$3181,I$8,'B-PorSector'!$B$2:$B$3181,$S53,'B-PorSector'!$C$2:$C$3181,$T53,'B-PorSector'!$D$2:$D$3181,$U53)*$Y$6,$Z$6)</f>
        <v>0</v>
      </c>
      <c r="J53" s="58">
        <f>ROUND(SUMIFS(INDEX('B-PorSector'!$E$2:$H$3181,0,$X$6),'B-PorSector'!$A$2:$A$3181,J$8,'B-PorSector'!$B$2:$B$3181,$S53,'B-PorSector'!$C$2:$C$3181,$T53,'B-PorSector'!$D$2:$D$3181,$U53)*$Y$6,$Z$6)</f>
        <v>0</v>
      </c>
      <c r="K53" s="58">
        <f>ROUND(SUMIFS(INDEX('B-PorSector'!$E$2:$H$3181,0,$X$6),'B-PorSector'!$A$2:$A$3181,K$8,'B-PorSector'!$B$2:$B$3181,$S53,'B-PorSector'!$C$2:$C$3181,$T53,'B-PorSector'!$D$2:$D$3181,$U53)*$Y$6,$Z$6)</f>
        <v>0</v>
      </c>
      <c r="L53" s="58">
        <f>ROUND(SUMIFS(INDEX('B-PorSector'!$E$2:$H$3181,0,$X$6),'B-PorSector'!$A$2:$A$3181,L$8,'B-PorSector'!$B$2:$B$3181,$S53,'B-PorSector'!$C$2:$C$3181,$T53,'B-PorSector'!$D$2:$D$3181,$U53)*$Y$6,$Z$6)</f>
        <v>0</v>
      </c>
      <c r="M53" s="58">
        <f>ROUND(SUMIFS(INDEX('B-PorSector'!$E$2:$H$3181,0,$X$6),'B-PorSector'!$A$2:$A$3181,M$8,'B-PorSector'!$B$2:$B$3181,$S53,'B-PorSector'!$C$2:$C$3181,$T53,'B-PorSector'!$D$2:$D$3181,$U53)*$Y$6,$Z$6)</f>
        <v>0</v>
      </c>
      <c r="N53" s="58">
        <f>ROUND(SUMIFS(INDEX('B-PorSector'!$E$2:$H$3181,0,$X$6),'B-PorSector'!$A$2:$A$3181,N$8,'B-PorSector'!$B$2:$B$3181,$S53,'B-PorSector'!$C$2:$C$3181,$T53,'B-PorSector'!$D$2:$D$3181,$U53)*$Y$6,$Z$6)</f>
        <v>0</v>
      </c>
      <c r="O53" s="58">
        <f>ROUND(SUMIFS(INDEX('B-PorSector'!$E$2:$H$3181,0,$X$6),'B-PorSector'!$A$2:$A$3181,O$8,'B-PorSector'!$B$2:$B$3181,$S53,'B-PorSector'!$C$2:$C$3181,$T53,'B-PorSector'!$D$2:$D$3181,$U53)*$Y$6,$Z$6)</f>
        <v>0</v>
      </c>
      <c r="P53" s="58">
        <f>ROUND(SUMIFS(INDEX('B-PorSector'!$E$2:$H$3181,0,$X$6),'B-PorSector'!$A$2:$A$3181,P$8,'B-PorSector'!$B$2:$B$3181,$S53,'B-PorSector'!$C$2:$C$3181,$T53,'B-PorSector'!$D$2:$D$3181,$U53)*$Y$6,$Z$6)</f>
        <v>0</v>
      </c>
      <c r="Q53" s="6"/>
      <c r="R53" s="35"/>
      <c r="S53" s="35" t="s">
        <v>7</v>
      </c>
      <c r="T53" s="35" t="s">
        <v>29</v>
      </c>
      <c r="U53" s="35" t="s">
        <v>90</v>
      </c>
      <c r="V53" s="35"/>
      <c r="W53" s="35"/>
      <c r="X53" s="35"/>
      <c r="Y53" s="35"/>
      <c r="Z53" s="35"/>
      <c r="AA53" s="35"/>
    </row>
    <row r="54" spans="1:27" hidden="1" outlineLevel="2" collapsed="1" x14ac:dyDescent="0.25">
      <c r="A54" s="57" t="s">
        <v>89</v>
      </c>
      <c r="B54" s="58">
        <f>ROUND(SUMIFS(INDEX('B-PorSector'!$E$2:$H$3181,0,$X$6),'B-PorSector'!$A$2:$A$3181,B$8,'B-PorSector'!$B$2:$B$3181,$S54,'B-PorSector'!$C$2:$C$3181,$T54,'B-PorSector'!$D$2:$D$3181,$U54)*$Y$6,$Z$6)</f>
        <v>0</v>
      </c>
      <c r="C54" s="58">
        <f>ROUND(SUMIFS(INDEX('B-PorSector'!$E$2:$H$3181,0,$X$6),'B-PorSector'!$A$2:$A$3181,C$8,'B-PorSector'!$B$2:$B$3181,$S54,'B-PorSector'!$C$2:$C$3181,$T54,'B-PorSector'!$D$2:$D$3181,$U54)*$Y$6,$Z$6)</f>
        <v>0</v>
      </c>
      <c r="D54" s="58">
        <f>ROUND(SUMIFS(INDEX('B-PorSector'!$E$2:$H$3181,0,$X$6),'B-PorSector'!$A$2:$A$3181,D$8,'B-PorSector'!$B$2:$B$3181,$S54,'B-PorSector'!$C$2:$C$3181,$T54,'B-PorSector'!$D$2:$D$3181,$U54)*$Y$6,$Z$6)</f>
        <v>0</v>
      </c>
      <c r="E54" s="58">
        <f>ROUND(SUMIFS(INDEX('B-PorSector'!$E$2:$H$3181,0,$X$6),'B-PorSector'!$A$2:$A$3181,E$8,'B-PorSector'!$B$2:$B$3181,$S54,'B-PorSector'!$C$2:$C$3181,$T54,'B-PorSector'!$D$2:$D$3181,$U54)*$Y$6,$Z$6)</f>
        <v>0</v>
      </c>
      <c r="F54" s="58">
        <f>ROUND(SUMIFS(INDEX('B-PorSector'!$E$2:$H$3181,0,$X$6),'B-PorSector'!$A$2:$A$3181,F$8,'B-PorSector'!$B$2:$B$3181,$S54,'B-PorSector'!$C$2:$C$3181,$T54,'B-PorSector'!$D$2:$D$3181,$U54)*$Y$6,$Z$6)</f>
        <v>0</v>
      </c>
      <c r="G54" s="58">
        <f>ROUND(SUMIFS(INDEX('B-PorSector'!$E$2:$H$3181,0,$X$6),'B-PorSector'!$A$2:$A$3181,G$8,'B-PorSector'!$B$2:$B$3181,$S54,'B-PorSector'!$C$2:$C$3181,$T54,'B-PorSector'!$D$2:$D$3181,$U54)*$Y$6,$Z$6)</f>
        <v>0</v>
      </c>
      <c r="H54" s="58">
        <f>ROUND(SUMIFS(INDEX('B-PorSector'!$E$2:$H$3181,0,$X$6),'B-PorSector'!$A$2:$A$3181,H$8,'B-PorSector'!$B$2:$B$3181,$S54,'B-PorSector'!$C$2:$C$3181,$T54,'B-PorSector'!$D$2:$D$3181,$U54)*$Y$6,$Z$6)</f>
        <v>0</v>
      </c>
      <c r="I54" s="58">
        <f>ROUND(SUMIFS(INDEX('B-PorSector'!$E$2:$H$3181,0,$X$6),'B-PorSector'!$A$2:$A$3181,I$8,'B-PorSector'!$B$2:$B$3181,$S54,'B-PorSector'!$C$2:$C$3181,$T54,'B-PorSector'!$D$2:$D$3181,$U54)*$Y$6,$Z$6)</f>
        <v>0</v>
      </c>
      <c r="J54" s="58">
        <f>ROUND(SUMIFS(INDEX('B-PorSector'!$E$2:$H$3181,0,$X$6),'B-PorSector'!$A$2:$A$3181,J$8,'B-PorSector'!$B$2:$B$3181,$S54,'B-PorSector'!$C$2:$C$3181,$T54,'B-PorSector'!$D$2:$D$3181,$U54)*$Y$6,$Z$6)</f>
        <v>0</v>
      </c>
      <c r="K54" s="58">
        <f>ROUND(SUMIFS(INDEX('B-PorSector'!$E$2:$H$3181,0,$X$6),'B-PorSector'!$A$2:$A$3181,K$8,'B-PorSector'!$B$2:$B$3181,$S54,'B-PorSector'!$C$2:$C$3181,$T54,'B-PorSector'!$D$2:$D$3181,$U54)*$Y$6,$Z$6)</f>
        <v>0</v>
      </c>
      <c r="L54" s="58">
        <f>ROUND(SUMIFS(INDEX('B-PorSector'!$E$2:$H$3181,0,$X$6),'B-PorSector'!$A$2:$A$3181,L$8,'B-PorSector'!$B$2:$B$3181,$S54,'B-PorSector'!$C$2:$C$3181,$T54,'B-PorSector'!$D$2:$D$3181,$U54)*$Y$6,$Z$6)</f>
        <v>0</v>
      </c>
      <c r="M54" s="58">
        <f>ROUND(SUMIFS(INDEX('B-PorSector'!$E$2:$H$3181,0,$X$6),'B-PorSector'!$A$2:$A$3181,M$8,'B-PorSector'!$B$2:$B$3181,$S54,'B-PorSector'!$C$2:$C$3181,$T54,'B-PorSector'!$D$2:$D$3181,$U54)*$Y$6,$Z$6)</f>
        <v>0</v>
      </c>
      <c r="N54" s="58">
        <f>ROUND(SUMIFS(INDEX('B-PorSector'!$E$2:$H$3181,0,$X$6),'B-PorSector'!$A$2:$A$3181,N$8,'B-PorSector'!$B$2:$B$3181,$S54,'B-PorSector'!$C$2:$C$3181,$T54,'B-PorSector'!$D$2:$D$3181,$U54)*$Y$6,$Z$6)</f>
        <v>0</v>
      </c>
      <c r="O54" s="58">
        <f>ROUND(SUMIFS(INDEX('B-PorSector'!$E$2:$H$3181,0,$X$6),'B-PorSector'!$A$2:$A$3181,O$8,'B-PorSector'!$B$2:$B$3181,$S54,'B-PorSector'!$C$2:$C$3181,$T54,'B-PorSector'!$D$2:$D$3181,$U54)*$Y$6,$Z$6)</f>
        <v>0</v>
      </c>
      <c r="P54" s="58">
        <f>ROUND(SUMIFS(INDEX('B-PorSector'!$E$2:$H$3181,0,$X$6),'B-PorSector'!$A$2:$A$3181,P$8,'B-PorSector'!$B$2:$B$3181,$S54,'B-PorSector'!$C$2:$C$3181,$T54,'B-PorSector'!$D$2:$D$3181,$U54)*$Y$6,$Z$6)</f>
        <v>0</v>
      </c>
      <c r="Q54" s="6"/>
      <c r="R54" s="35"/>
      <c r="S54" s="35" t="s">
        <v>7</v>
      </c>
      <c r="T54" s="35" t="s">
        <v>29</v>
      </c>
      <c r="U54" s="35" t="s">
        <v>89</v>
      </c>
      <c r="V54" s="35"/>
      <c r="W54" s="35"/>
      <c r="X54" s="35"/>
      <c r="Y54" s="35"/>
      <c r="Z54" s="35"/>
      <c r="AA54" s="35"/>
    </row>
    <row r="55" spans="1:27" hidden="1" outlineLevel="2" collapsed="1" x14ac:dyDescent="0.25">
      <c r="A55" s="57" t="s">
        <v>32</v>
      </c>
      <c r="B55" s="58">
        <f>ROUND(SUMIFS(INDEX('B-PorSector'!$E$2:$H$3181,0,$X$6),'B-PorSector'!$A$2:$A$3181,B$8,'B-PorSector'!$B$2:$B$3181,$S55,'B-PorSector'!$C$2:$C$3181,$T55,'B-PorSector'!$D$2:$D$3181,$U55)*$Y$6,$Z$6)</f>
        <v>1</v>
      </c>
      <c r="C55" s="58">
        <f>ROUND(SUMIFS(INDEX('B-PorSector'!$E$2:$H$3181,0,$X$6),'B-PorSector'!$A$2:$A$3181,C$8,'B-PorSector'!$B$2:$B$3181,$S55,'B-PorSector'!$C$2:$C$3181,$T55,'B-PorSector'!$D$2:$D$3181,$U55)*$Y$6,$Z$6)</f>
        <v>0.4</v>
      </c>
      <c r="D55" s="58">
        <f>ROUND(SUMIFS(INDEX('B-PorSector'!$E$2:$H$3181,0,$X$6),'B-PorSector'!$A$2:$A$3181,D$8,'B-PorSector'!$B$2:$B$3181,$S55,'B-PorSector'!$C$2:$C$3181,$T55,'B-PorSector'!$D$2:$D$3181,$U55)*$Y$6,$Z$6)</f>
        <v>1</v>
      </c>
      <c r="E55" s="58">
        <f>ROUND(SUMIFS(INDEX('B-PorSector'!$E$2:$H$3181,0,$X$6),'B-PorSector'!$A$2:$A$3181,E$8,'B-PorSector'!$B$2:$B$3181,$S55,'B-PorSector'!$C$2:$C$3181,$T55,'B-PorSector'!$D$2:$D$3181,$U55)*$Y$6,$Z$6)</f>
        <v>0</v>
      </c>
      <c r="F55" s="58">
        <f>ROUND(SUMIFS(INDEX('B-PorSector'!$E$2:$H$3181,0,$X$6),'B-PorSector'!$A$2:$A$3181,F$8,'B-PorSector'!$B$2:$B$3181,$S55,'B-PorSector'!$C$2:$C$3181,$T55,'B-PorSector'!$D$2:$D$3181,$U55)*$Y$6,$Z$6)</f>
        <v>0</v>
      </c>
      <c r="G55" s="58">
        <f>ROUND(SUMIFS(INDEX('B-PorSector'!$E$2:$H$3181,0,$X$6),'B-PorSector'!$A$2:$A$3181,G$8,'B-PorSector'!$B$2:$B$3181,$S55,'B-PorSector'!$C$2:$C$3181,$T55,'B-PorSector'!$D$2:$D$3181,$U55)*$Y$6,$Z$6)</f>
        <v>0</v>
      </c>
      <c r="H55" s="58">
        <f>ROUND(SUMIFS(INDEX('B-PorSector'!$E$2:$H$3181,0,$X$6),'B-PorSector'!$A$2:$A$3181,H$8,'B-PorSector'!$B$2:$B$3181,$S55,'B-PorSector'!$C$2:$C$3181,$T55,'B-PorSector'!$D$2:$D$3181,$U55)*$Y$6,$Z$6)</f>
        <v>0</v>
      </c>
      <c r="I55" s="58">
        <f>ROUND(SUMIFS(INDEX('B-PorSector'!$E$2:$H$3181,0,$X$6),'B-PorSector'!$A$2:$A$3181,I$8,'B-PorSector'!$B$2:$B$3181,$S55,'B-PorSector'!$C$2:$C$3181,$T55,'B-PorSector'!$D$2:$D$3181,$U55)*$Y$6,$Z$6)</f>
        <v>0</v>
      </c>
      <c r="J55" s="58">
        <f>ROUND(SUMIFS(INDEX('B-PorSector'!$E$2:$H$3181,0,$X$6),'B-PorSector'!$A$2:$A$3181,J$8,'B-PorSector'!$B$2:$B$3181,$S55,'B-PorSector'!$C$2:$C$3181,$T55,'B-PorSector'!$D$2:$D$3181,$U55)*$Y$6,$Z$6)</f>
        <v>0</v>
      </c>
      <c r="K55" s="58">
        <f>ROUND(SUMIFS(INDEX('B-PorSector'!$E$2:$H$3181,0,$X$6),'B-PorSector'!$A$2:$A$3181,K$8,'B-PorSector'!$B$2:$B$3181,$S55,'B-PorSector'!$C$2:$C$3181,$T55,'B-PorSector'!$D$2:$D$3181,$U55)*$Y$6,$Z$6)</f>
        <v>0</v>
      </c>
      <c r="L55" s="58">
        <f>ROUND(SUMIFS(INDEX('B-PorSector'!$E$2:$H$3181,0,$X$6),'B-PorSector'!$A$2:$A$3181,L$8,'B-PorSector'!$B$2:$B$3181,$S55,'B-PorSector'!$C$2:$C$3181,$T55,'B-PorSector'!$D$2:$D$3181,$U55)*$Y$6,$Z$6)</f>
        <v>0</v>
      </c>
      <c r="M55" s="58">
        <f>ROUND(SUMIFS(INDEX('B-PorSector'!$E$2:$H$3181,0,$X$6),'B-PorSector'!$A$2:$A$3181,M$8,'B-PorSector'!$B$2:$B$3181,$S55,'B-PorSector'!$C$2:$C$3181,$T55,'B-PorSector'!$D$2:$D$3181,$U55)*$Y$6,$Z$6)</f>
        <v>0</v>
      </c>
      <c r="N55" s="58">
        <f>ROUND(SUMIFS(INDEX('B-PorSector'!$E$2:$H$3181,0,$X$6),'B-PorSector'!$A$2:$A$3181,N$8,'B-PorSector'!$B$2:$B$3181,$S55,'B-PorSector'!$C$2:$C$3181,$T55,'B-PorSector'!$D$2:$D$3181,$U55)*$Y$6,$Z$6)</f>
        <v>0</v>
      </c>
      <c r="O55" s="58">
        <f>ROUND(SUMIFS(INDEX('B-PorSector'!$E$2:$H$3181,0,$X$6),'B-PorSector'!$A$2:$A$3181,O$8,'B-PorSector'!$B$2:$B$3181,$S55,'B-PorSector'!$C$2:$C$3181,$T55,'B-PorSector'!$D$2:$D$3181,$U55)*$Y$6,$Z$6)</f>
        <v>0</v>
      </c>
      <c r="P55" s="58">
        <f>ROUND(SUMIFS(INDEX('B-PorSector'!$E$2:$H$3181,0,$X$6),'B-PorSector'!$A$2:$A$3181,P$8,'B-PorSector'!$B$2:$B$3181,$S55,'B-PorSector'!$C$2:$C$3181,$T55,'B-PorSector'!$D$2:$D$3181,$U55)*$Y$6,$Z$6)</f>
        <v>0</v>
      </c>
      <c r="Q55" s="6"/>
      <c r="R55" s="35"/>
      <c r="S55" s="35" t="s">
        <v>7</v>
      </c>
      <c r="T55" s="35" t="s">
        <v>29</v>
      </c>
      <c r="U55" s="35" t="s">
        <v>32</v>
      </c>
      <c r="V55" s="35"/>
      <c r="W55" s="35"/>
      <c r="X55" s="35"/>
      <c r="Y55" s="35"/>
      <c r="Z55" s="35"/>
      <c r="AA55" s="35"/>
    </row>
    <row r="56" spans="1:27" hidden="1" outlineLevel="2" collapsed="1" x14ac:dyDescent="0.25">
      <c r="A56" s="57" t="s">
        <v>33</v>
      </c>
      <c r="B56" s="58">
        <f>ROUND(SUMIFS(INDEX('B-PorSector'!$E$2:$H$3181,0,$X$6),'B-PorSector'!$A$2:$A$3181,B$8,'B-PorSector'!$B$2:$B$3181,$S56,'B-PorSector'!$C$2:$C$3181,$T56,'B-PorSector'!$D$2:$D$3181,$U56)*$Y$6,$Z$6)</f>
        <v>0</v>
      </c>
      <c r="C56" s="58">
        <f>ROUND(SUMIFS(INDEX('B-PorSector'!$E$2:$H$3181,0,$X$6),'B-PorSector'!$A$2:$A$3181,C$8,'B-PorSector'!$B$2:$B$3181,$S56,'B-PorSector'!$C$2:$C$3181,$T56,'B-PorSector'!$D$2:$D$3181,$U56)*$Y$6,$Z$6)</f>
        <v>0</v>
      </c>
      <c r="D56" s="58">
        <f>ROUND(SUMIFS(INDEX('B-PorSector'!$E$2:$H$3181,0,$X$6),'B-PorSector'!$A$2:$A$3181,D$8,'B-PorSector'!$B$2:$B$3181,$S56,'B-PorSector'!$C$2:$C$3181,$T56,'B-PorSector'!$D$2:$D$3181,$U56)*$Y$6,$Z$6)</f>
        <v>0</v>
      </c>
      <c r="E56" s="58">
        <f>ROUND(SUMIFS(INDEX('B-PorSector'!$E$2:$H$3181,0,$X$6),'B-PorSector'!$A$2:$A$3181,E$8,'B-PorSector'!$B$2:$B$3181,$S56,'B-PorSector'!$C$2:$C$3181,$T56,'B-PorSector'!$D$2:$D$3181,$U56)*$Y$6,$Z$6)</f>
        <v>0</v>
      </c>
      <c r="F56" s="58">
        <f>ROUND(SUMIFS(INDEX('B-PorSector'!$E$2:$H$3181,0,$X$6),'B-PorSector'!$A$2:$A$3181,F$8,'B-PorSector'!$B$2:$B$3181,$S56,'B-PorSector'!$C$2:$C$3181,$T56,'B-PorSector'!$D$2:$D$3181,$U56)*$Y$6,$Z$6)</f>
        <v>0</v>
      </c>
      <c r="G56" s="58">
        <f>ROUND(SUMIFS(INDEX('B-PorSector'!$E$2:$H$3181,0,$X$6),'B-PorSector'!$A$2:$A$3181,G$8,'B-PorSector'!$B$2:$B$3181,$S56,'B-PorSector'!$C$2:$C$3181,$T56,'B-PorSector'!$D$2:$D$3181,$U56)*$Y$6,$Z$6)</f>
        <v>0</v>
      </c>
      <c r="H56" s="58">
        <f>ROUND(SUMIFS(INDEX('B-PorSector'!$E$2:$H$3181,0,$X$6),'B-PorSector'!$A$2:$A$3181,H$8,'B-PorSector'!$B$2:$B$3181,$S56,'B-PorSector'!$C$2:$C$3181,$T56,'B-PorSector'!$D$2:$D$3181,$U56)*$Y$6,$Z$6)</f>
        <v>0</v>
      </c>
      <c r="I56" s="58">
        <f>ROUND(SUMIFS(INDEX('B-PorSector'!$E$2:$H$3181,0,$X$6),'B-PorSector'!$A$2:$A$3181,I$8,'B-PorSector'!$B$2:$B$3181,$S56,'B-PorSector'!$C$2:$C$3181,$T56,'B-PorSector'!$D$2:$D$3181,$U56)*$Y$6,$Z$6)</f>
        <v>0</v>
      </c>
      <c r="J56" s="58">
        <f>ROUND(SUMIFS(INDEX('B-PorSector'!$E$2:$H$3181,0,$X$6),'B-PorSector'!$A$2:$A$3181,J$8,'B-PorSector'!$B$2:$B$3181,$S56,'B-PorSector'!$C$2:$C$3181,$T56,'B-PorSector'!$D$2:$D$3181,$U56)*$Y$6,$Z$6)</f>
        <v>0</v>
      </c>
      <c r="K56" s="58">
        <f>ROUND(SUMIFS(INDEX('B-PorSector'!$E$2:$H$3181,0,$X$6),'B-PorSector'!$A$2:$A$3181,K$8,'B-PorSector'!$B$2:$B$3181,$S56,'B-PorSector'!$C$2:$C$3181,$T56,'B-PorSector'!$D$2:$D$3181,$U56)*$Y$6,$Z$6)</f>
        <v>0</v>
      </c>
      <c r="L56" s="58">
        <f>ROUND(SUMIFS(INDEX('B-PorSector'!$E$2:$H$3181,0,$X$6),'B-PorSector'!$A$2:$A$3181,L$8,'B-PorSector'!$B$2:$B$3181,$S56,'B-PorSector'!$C$2:$C$3181,$T56,'B-PorSector'!$D$2:$D$3181,$U56)*$Y$6,$Z$6)</f>
        <v>0</v>
      </c>
      <c r="M56" s="58">
        <f>ROUND(SUMIFS(INDEX('B-PorSector'!$E$2:$H$3181,0,$X$6),'B-PorSector'!$A$2:$A$3181,M$8,'B-PorSector'!$B$2:$B$3181,$S56,'B-PorSector'!$C$2:$C$3181,$T56,'B-PorSector'!$D$2:$D$3181,$U56)*$Y$6,$Z$6)</f>
        <v>0</v>
      </c>
      <c r="N56" s="58">
        <f>ROUND(SUMIFS(INDEX('B-PorSector'!$E$2:$H$3181,0,$X$6),'B-PorSector'!$A$2:$A$3181,N$8,'B-PorSector'!$B$2:$B$3181,$S56,'B-PorSector'!$C$2:$C$3181,$T56,'B-PorSector'!$D$2:$D$3181,$U56)*$Y$6,$Z$6)</f>
        <v>0</v>
      </c>
      <c r="O56" s="58">
        <f>ROUND(SUMIFS(INDEX('B-PorSector'!$E$2:$H$3181,0,$X$6),'B-PorSector'!$A$2:$A$3181,O$8,'B-PorSector'!$B$2:$B$3181,$S56,'B-PorSector'!$C$2:$C$3181,$T56,'B-PorSector'!$D$2:$D$3181,$U56)*$Y$6,$Z$6)</f>
        <v>3</v>
      </c>
      <c r="P56" s="58">
        <f>ROUND(SUMIFS(INDEX('B-PorSector'!$E$2:$H$3181,0,$X$6),'B-PorSector'!$A$2:$A$3181,P$8,'B-PorSector'!$B$2:$B$3181,$S56,'B-PorSector'!$C$2:$C$3181,$T56,'B-PorSector'!$D$2:$D$3181,$U56)*$Y$6,$Z$6)</f>
        <v>4</v>
      </c>
      <c r="Q56" s="6"/>
      <c r="R56" s="35"/>
      <c r="S56" s="35" t="s">
        <v>7</v>
      </c>
      <c r="T56" s="35" t="s">
        <v>29</v>
      </c>
      <c r="U56" s="35" t="s">
        <v>33</v>
      </c>
      <c r="V56" s="35"/>
      <c r="W56" s="35"/>
      <c r="X56" s="35"/>
      <c r="Y56" s="35"/>
      <c r="Z56" s="35"/>
      <c r="AA56" s="35"/>
    </row>
    <row r="57" spans="1:27" hidden="1" outlineLevel="2" collapsed="1" x14ac:dyDescent="0.25">
      <c r="A57" s="57" t="s">
        <v>64</v>
      </c>
      <c r="B57" s="58">
        <f>ROUND(SUMIFS(INDEX('B-PorSector'!$E$2:$H$3181,0,$X$6),'B-PorSector'!$A$2:$A$3181,B$8,'B-PorSector'!$B$2:$B$3181,$S57,'B-PorSector'!$C$2:$C$3181,$T57,'B-PorSector'!$D$2:$D$3181,$U57)*$Y$6,$Z$6)</f>
        <v>0</v>
      </c>
      <c r="C57" s="58">
        <f>ROUND(SUMIFS(INDEX('B-PorSector'!$E$2:$H$3181,0,$X$6),'B-PorSector'!$A$2:$A$3181,C$8,'B-PorSector'!$B$2:$B$3181,$S57,'B-PorSector'!$C$2:$C$3181,$T57,'B-PorSector'!$D$2:$D$3181,$U57)*$Y$6,$Z$6)</f>
        <v>0</v>
      </c>
      <c r="D57" s="58">
        <f>ROUND(SUMIFS(INDEX('B-PorSector'!$E$2:$H$3181,0,$X$6),'B-PorSector'!$A$2:$A$3181,D$8,'B-PorSector'!$B$2:$B$3181,$S57,'B-PorSector'!$C$2:$C$3181,$T57,'B-PorSector'!$D$2:$D$3181,$U57)*$Y$6,$Z$6)</f>
        <v>0</v>
      </c>
      <c r="E57" s="58">
        <f>ROUND(SUMIFS(INDEX('B-PorSector'!$E$2:$H$3181,0,$X$6),'B-PorSector'!$A$2:$A$3181,E$8,'B-PorSector'!$B$2:$B$3181,$S57,'B-PorSector'!$C$2:$C$3181,$T57,'B-PorSector'!$D$2:$D$3181,$U57)*$Y$6,$Z$6)</f>
        <v>49</v>
      </c>
      <c r="F57" s="58">
        <f>ROUND(SUMIFS(INDEX('B-PorSector'!$E$2:$H$3181,0,$X$6),'B-PorSector'!$A$2:$A$3181,F$8,'B-PorSector'!$B$2:$B$3181,$S57,'B-PorSector'!$C$2:$C$3181,$T57,'B-PorSector'!$D$2:$D$3181,$U57)*$Y$6,$Z$6)</f>
        <v>62</v>
      </c>
      <c r="G57" s="58">
        <f>ROUND(SUMIFS(INDEX('B-PorSector'!$E$2:$H$3181,0,$X$6),'B-PorSector'!$A$2:$A$3181,G$8,'B-PorSector'!$B$2:$B$3181,$S57,'B-PorSector'!$C$2:$C$3181,$T57,'B-PorSector'!$D$2:$D$3181,$U57)*$Y$6,$Z$6)</f>
        <v>57</v>
      </c>
      <c r="H57" s="58">
        <f>ROUND(SUMIFS(INDEX('B-PorSector'!$E$2:$H$3181,0,$X$6),'B-PorSector'!$A$2:$A$3181,H$8,'B-PorSector'!$B$2:$B$3181,$S57,'B-PorSector'!$C$2:$C$3181,$T57,'B-PorSector'!$D$2:$D$3181,$U57)*$Y$6,$Z$6)</f>
        <v>25</v>
      </c>
      <c r="I57" s="58">
        <f>ROUND(SUMIFS(INDEX('B-PorSector'!$E$2:$H$3181,0,$X$6),'B-PorSector'!$A$2:$A$3181,I$8,'B-PorSector'!$B$2:$B$3181,$S57,'B-PorSector'!$C$2:$C$3181,$T57,'B-PorSector'!$D$2:$D$3181,$U57)*$Y$6,$Z$6)</f>
        <v>4700</v>
      </c>
      <c r="J57" s="58">
        <f>ROUND(SUMIFS(INDEX('B-PorSector'!$E$2:$H$3181,0,$X$6),'B-PorSector'!$A$2:$A$3181,J$8,'B-PorSector'!$B$2:$B$3181,$S57,'B-PorSector'!$C$2:$C$3181,$T57,'B-PorSector'!$D$2:$D$3181,$U57)*$Y$6,$Z$6)</f>
        <v>2511</v>
      </c>
      <c r="K57" s="58">
        <f>ROUND(SUMIFS(INDEX('B-PorSector'!$E$2:$H$3181,0,$X$6),'B-PorSector'!$A$2:$A$3181,K$8,'B-PorSector'!$B$2:$B$3181,$S57,'B-PorSector'!$C$2:$C$3181,$T57,'B-PorSector'!$D$2:$D$3181,$U57)*$Y$6,$Z$6)</f>
        <v>3191</v>
      </c>
      <c r="L57" s="58">
        <f>ROUND(SUMIFS(INDEX('B-PorSector'!$E$2:$H$3181,0,$X$6),'B-PorSector'!$A$2:$A$3181,L$8,'B-PorSector'!$B$2:$B$3181,$S57,'B-PorSector'!$C$2:$C$3181,$T57,'B-PorSector'!$D$2:$D$3181,$U57)*$Y$6,$Z$6)</f>
        <v>5159</v>
      </c>
      <c r="M57" s="58">
        <f>ROUND(SUMIFS(INDEX('B-PorSector'!$E$2:$H$3181,0,$X$6),'B-PorSector'!$A$2:$A$3181,M$8,'B-PorSector'!$B$2:$B$3181,$S57,'B-PorSector'!$C$2:$C$3181,$T57,'B-PorSector'!$D$2:$D$3181,$U57)*$Y$6,$Z$6)</f>
        <v>3358</v>
      </c>
      <c r="N57" s="58">
        <f>ROUND(SUMIFS(INDEX('B-PorSector'!$E$2:$H$3181,0,$X$6),'B-PorSector'!$A$2:$A$3181,N$8,'B-PorSector'!$B$2:$B$3181,$S57,'B-PorSector'!$C$2:$C$3181,$T57,'B-PorSector'!$D$2:$D$3181,$U57)*$Y$6,$Z$6)</f>
        <v>7792</v>
      </c>
      <c r="O57" s="58">
        <f>ROUND(SUMIFS(INDEX('B-PorSector'!$E$2:$H$3181,0,$X$6),'B-PorSector'!$A$2:$A$3181,O$8,'B-PorSector'!$B$2:$B$3181,$S57,'B-PorSector'!$C$2:$C$3181,$T57,'B-PorSector'!$D$2:$D$3181,$U57)*$Y$6,$Z$6)</f>
        <v>82</v>
      </c>
      <c r="P57" s="58">
        <f>ROUND(SUMIFS(INDEX('B-PorSector'!$E$2:$H$3181,0,$X$6),'B-PorSector'!$A$2:$A$3181,P$8,'B-PorSector'!$B$2:$B$3181,$S57,'B-PorSector'!$C$2:$C$3181,$T57,'B-PorSector'!$D$2:$D$3181,$U57)*$Y$6,$Z$6)</f>
        <v>106</v>
      </c>
      <c r="Q57" s="6"/>
      <c r="R57" s="35"/>
      <c r="S57" s="35" t="s">
        <v>7</v>
      </c>
      <c r="T57" s="35" t="s">
        <v>29</v>
      </c>
      <c r="U57" s="35" t="s">
        <v>64</v>
      </c>
      <c r="V57" s="35"/>
      <c r="W57" s="35"/>
      <c r="X57" s="35"/>
      <c r="Y57" s="35"/>
      <c r="Z57" s="35"/>
      <c r="AA57" s="35"/>
    </row>
    <row r="58" spans="1:27" hidden="1" outlineLevel="2" collapsed="1" x14ac:dyDescent="0.25">
      <c r="A58" s="57" t="s">
        <v>65</v>
      </c>
      <c r="B58" s="58">
        <f>ROUND(SUMIFS(INDEX('B-PorSector'!$E$2:$H$3181,0,$X$6),'B-PorSector'!$A$2:$A$3181,B$8,'B-PorSector'!$B$2:$B$3181,$S58,'B-PorSector'!$C$2:$C$3181,$T58,'B-PorSector'!$D$2:$D$3181,$U58)*$Y$6,$Z$6)</f>
        <v>0</v>
      </c>
      <c r="C58" s="58">
        <f>ROUND(SUMIFS(INDEX('B-PorSector'!$E$2:$H$3181,0,$X$6),'B-PorSector'!$A$2:$A$3181,C$8,'B-PorSector'!$B$2:$B$3181,$S58,'B-PorSector'!$C$2:$C$3181,$T58,'B-PorSector'!$D$2:$D$3181,$U58)*$Y$6,$Z$6)</f>
        <v>0</v>
      </c>
      <c r="D58" s="58">
        <f>ROUND(SUMIFS(INDEX('B-PorSector'!$E$2:$H$3181,0,$X$6),'B-PorSector'!$A$2:$A$3181,D$8,'B-PorSector'!$B$2:$B$3181,$S58,'B-PorSector'!$C$2:$C$3181,$T58,'B-PorSector'!$D$2:$D$3181,$U58)*$Y$6,$Z$6)</f>
        <v>0</v>
      </c>
      <c r="E58" s="58">
        <f>ROUND(SUMIFS(INDEX('B-PorSector'!$E$2:$H$3181,0,$X$6),'B-PorSector'!$A$2:$A$3181,E$8,'B-PorSector'!$B$2:$B$3181,$S58,'B-PorSector'!$C$2:$C$3181,$T58,'B-PorSector'!$D$2:$D$3181,$U58)*$Y$6,$Z$6)</f>
        <v>0</v>
      </c>
      <c r="F58" s="58">
        <f>ROUND(SUMIFS(INDEX('B-PorSector'!$E$2:$H$3181,0,$X$6),'B-PorSector'!$A$2:$A$3181,F$8,'B-PorSector'!$B$2:$B$3181,$S58,'B-PorSector'!$C$2:$C$3181,$T58,'B-PorSector'!$D$2:$D$3181,$U58)*$Y$6,$Z$6)</f>
        <v>0</v>
      </c>
      <c r="G58" s="58">
        <f>ROUND(SUMIFS(INDEX('B-PorSector'!$E$2:$H$3181,0,$X$6),'B-PorSector'!$A$2:$A$3181,G$8,'B-PorSector'!$B$2:$B$3181,$S58,'B-PorSector'!$C$2:$C$3181,$T58,'B-PorSector'!$D$2:$D$3181,$U58)*$Y$6,$Z$6)</f>
        <v>0</v>
      </c>
      <c r="H58" s="58">
        <f>ROUND(SUMIFS(INDEX('B-PorSector'!$E$2:$H$3181,0,$X$6),'B-PorSector'!$A$2:$A$3181,H$8,'B-PorSector'!$B$2:$B$3181,$S58,'B-PorSector'!$C$2:$C$3181,$T58,'B-PorSector'!$D$2:$D$3181,$U58)*$Y$6,$Z$6)</f>
        <v>0</v>
      </c>
      <c r="I58" s="58">
        <f>ROUND(SUMIFS(INDEX('B-PorSector'!$E$2:$H$3181,0,$X$6),'B-PorSector'!$A$2:$A$3181,I$8,'B-PorSector'!$B$2:$B$3181,$S58,'B-PorSector'!$C$2:$C$3181,$T58,'B-PorSector'!$D$2:$D$3181,$U58)*$Y$6,$Z$6)</f>
        <v>0</v>
      </c>
      <c r="J58" s="58">
        <f>ROUND(SUMIFS(INDEX('B-PorSector'!$E$2:$H$3181,0,$X$6),'B-PorSector'!$A$2:$A$3181,J$8,'B-PorSector'!$B$2:$B$3181,$S58,'B-PorSector'!$C$2:$C$3181,$T58,'B-PorSector'!$D$2:$D$3181,$U58)*$Y$6,$Z$6)</f>
        <v>0</v>
      </c>
      <c r="K58" s="58">
        <f>ROUND(SUMIFS(INDEX('B-PorSector'!$E$2:$H$3181,0,$X$6),'B-PorSector'!$A$2:$A$3181,K$8,'B-PorSector'!$B$2:$B$3181,$S58,'B-PorSector'!$C$2:$C$3181,$T58,'B-PorSector'!$D$2:$D$3181,$U58)*$Y$6,$Z$6)</f>
        <v>0</v>
      </c>
      <c r="L58" s="58">
        <f>ROUND(SUMIFS(INDEX('B-PorSector'!$E$2:$H$3181,0,$X$6),'B-PorSector'!$A$2:$A$3181,L$8,'B-PorSector'!$B$2:$B$3181,$S58,'B-PorSector'!$C$2:$C$3181,$T58,'B-PorSector'!$D$2:$D$3181,$U58)*$Y$6,$Z$6)</f>
        <v>0</v>
      </c>
      <c r="M58" s="58">
        <f>ROUND(SUMIFS(INDEX('B-PorSector'!$E$2:$H$3181,0,$X$6),'B-PorSector'!$A$2:$A$3181,M$8,'B-PorSector'!$B$2:$B$3181,$S58,'B-PorSector'!$C$2:$C$3181,$T58,'B-PorSector'!$D$2:$D$3181,$U58)*$Y$6,$Z$6)</f>
        <v>0</v>
      </c>
      <c r="N58" s="58">
        <f>ROUND(SUMIFS(INDEX('B-PorSector'!$E$2:$H$3181,0,$X$6),'B-PorSector'!$A$2:$A$3181,N$8,'B-PorSector'!$B$2:$B$3181,$S58,'B-PorSector'!$C$2:$C$3181,$T58,'B-PorSector'!$D$2:$D$3181,$U58)*$Y$6,$Z$6)</f>
        <v>0</v>
      </c>
      <c r="O58" s="58">
        <f>ROUND(SUMIFS(INDEX('B-PorSector'!$E$2:$H$3181,0,$X$6),'B-PorSector'!$A$2:$A$3181,O$8,'B-PorSector'!$B$2:$B$3181,$S58,'B-PorSector'!$C$2:$C$3181,$T58,'B-PorSector'!$D$2:$D$3181,$U58)*$Y$6,$Z$6)</f>
        <v>0</v>
      </c>
      <c r="P58" s="58">
        <f>ROUND(SUMIFS(INDEX('B-PorSector'!$E$2:$H$3181,0,$X$6),'B-PorSector'!$A$2:$A$3181,P$8,'B-PorSector'!$B$2:$B$3181,$S58,'B-PorSector'!$C$2:$C$3181,$T58,'B-PorSector'!$D$2:$D$3181,$U58)*$Y$6,$Z$6)</f>
        <v>0</v>
      </c>
      <c r="Q58" s="6"/>
      <c r="R58" s="35"/>
      <c r="S58" s="35" t="s">
        <v>7</v>
      </c>
      <c r="T58" s="35" t="s">
        <v>29</v>
      </c>
      <c r="U58" s="35" t="s">
        <v>65</v>
      </c>
      <c r="V58" s="35"/>
      <c r="W58" s="35"/>
      <c r="X58" s="35"/>
      <c r="Y58" s="35"/>
      <c r="Z58" s="35"/>
      <c r="AA58" s="35"/>
    </row>
    <row r="59" spans="1:27" hidden="1" outlineLevel="2" collapsed="1" x14ac:dyDescent="0.25">
      <c r="A59" s="57" t="s">
        <v>66</v>
      </c>
      <c r="B59" s="58">
        <f>ROUND(SUMIFS(INDEX('B-PorSector'!$E$2:$H$3181,0,$X$6),'B-PorSector'!$A$2:$A$3181,B$8,'B-PorSector'!$B$2:$B$3181,$S59,'B-PorSector'!$C$2:$C$3181,$T59,'B-PorSector'!$D$2:$D$3181,$U59)*$Y$6,$Z$6)</f>
        <v>0</v>
      </c>
      <c r="C59" s="58">
        <f>ROUND(SUMIFS(INDEX('B-PorSector'!$E$2:$H$3181,0,$X$6),'B-PorSector'!$A$2:$A$3181,C$8,'B-PorSector'!$B$2:$B$3181,$S59,'B-PorSector'!$C$2:$C$3181,$T59,'B-PorSector'!$D$2:$D$3181,$U59)*$Y$6,$Z$6)</f>
        <v>0</v>
      </c>
      <c r="D59" s="58">
        <f>ROUND(SUMIFS(INDEX('B-PorSector'!$E$2:$H$3181,0,$X$6),'B-PorSector'!$A$2:$A$3181,D$8,'B-PorSector'!$B$2:$B$3181,$S59,'B-PorSector'!$C$2:$C$3181,$T59,'B-PorSector'!$D$2:$D$3181,$U59)*$Y$6,$Z$6)</f>
        <v>0</v>
      </c>
      <c r="E59" s="58">
        <f>ROUND(SUMIFS(INDEX('B-PorSector'!$E$2:$H$3181,0,$X$6),'B-PorSector'!$A$2:$A$3181,E$8,'B-PorSector'!$B$2:$B$3181,$S59,'B-PorSector'!$C$2:$C$3181,$T59,'B-PorSector'!$D$2:$D$3181,$U59)*$Y$6,$Z$6)</f>
        <v>0</v>
      </c>
      <c r="F59" s="58">
        <f>ROUND(SUMIFS(INDEX('B-PorSector'!$E$2:$H$3181,0,$X$6),'B-PorSector'!$A$2:$A$3181,F$8,'B-PorSector'!$B$2:$B$3181,$S59,'B-PorSector'!$C$2:$C$3181,$T59,'B-PorSector'!$D$2:$D$3181,$U59)*$Y$6,$Z$6)</f>
        <v>0</v>
      </c>
      <c r="G59" s="58">
        <f>ROUND(SUMIFS(INDEX('B-PorSector'!$E$2:$H$3181,0,$X$6),'B-PorSector'!$A$2:$A$3181,G$8,'B-PorSector'!$B$2:$B$3181,$S59,'B-PorSector'!$C$2:$C$3181,$T59,'B-PorSector'!$D$2:$D$3181,$U59)*$Y$6,$Z$6)</f>
        <v>0</v>
      </c>
      <c r="H59" s="58">
        <f>ROUND(SUMIFS(INDEX('B-PorSector'!$E$2:$H$3181,0,$X$6),'B-PorSector'!$A$2:$A$3181,H$8,'B-PorSector'!$B$2:$B$3181,$S59,'B-PorSector'!$C$2:$C$3181,$T59,'B-PorSector'!$D$2:$D$3181,$U59)*$Y$6,$Z$6)</f>
        <v>0</v>
      </c>
      <c r="I59" s="58">
        <f>ROUND(SUMIFS(INDEX('B-PorSector'!$E$2:$H$3181,0,$X$6),'B-PorSector'!$A$2:$A$3181,I$8,'B-PorSector'!$B$2:$B$3181,$S59,'B-PorSector'!$C$2:$C$3181,$T59,'B-PorSector'!$D$2:$D$3181,$U59)*$Y$6,$Z$6)</f>
        <v>0</v>
      </c>
      <c r="J59" s="58">
        <f>ROUND(SUMIFS(INDEX('B-PorSector'!$E$2:$H$3181,0,$X$6),'B-PorSector'!$A$2:$A$3181,J$8,'B-PorSector'!$B$2:$B$3181,$S59,'B-PorSector'!$C$2:$C$3181,$T59,'B-PorSector'!$D$2:$D$3181,$U59)*$Y$6,$Z$6)</f>
        <v>0</v>
      </c>
      <c r="K59" s="58">
        <f>ROUND(SUMIFS(INDEX('B-PorSector'!$E$2:$H$3181,0,$X$6),'B-PorSector'!$A$2:$A$3181,K$8,'B-PorSector'!$B$2:$B$3181,$S59,'B-PorSector'!$C$2:$C$3181,$T59,'B-PorSector'!$D$2:$D$3181,$U59)*$Y$6,$Z$6)</f>
        <v>0</v>
      </c>
      <c r="L59" s="58">
        <f>ROUND(SUMIFS(INDEX('B-PorSector'!$E$2:$H$3181,0,$X$6),'B-PorSector'!$A$2:$A$3181,L$8,'B-PorSector'!$B$2:$B$3181,$S59,'B-PorSector'!$C$2:$C$3181,$T59,'B-PorSector'!$D$2:$D$3181,$U59)*$Y$6,$Z$6)</f>
        <v>0</v>
      </c>
      <c r="M59" s="58">
        <f>ROUND(SUMIFS(INDEX('B-PorSector'!$E$2:$H$3181,0,$X$6),'B-PorSector'!$A$2:$A$3181,M$8,'B-PorSector'!$B$2:$B$3181,$S59,'B-PorSector'!$C$2:$C$3181,$T59,'B-PorSector'!$D$2:$D$3181,$U59)*$Y$6,$Z$6)</f>
        <v>0</v>
      </c>
      <c r="N59" s="58">
        <f>ROUND(SUMIFS(INDEX('B-PorSector'!$E$2:$H$3181,0,$X$6),'B-PorSector'!$A$2:$A$3181,N$8,'B-PorSector'!$B$2:$B$3181,$S59,'B-PorSector'!$C$2:$C$3181,$T59,'B-PorSector'!$D$2:$D$3181,$U59)*$Y$6,$Z$6)</f>
        <v>0</v>
      </c>
      <c r="O59" s="58">
        <f>ROUND(SUMIFS(INDEX('B-PorSector'!$E$2:$H$3181,0,$X$6),'B-PorSector'!$A$2:$A$3181,O$8,'B-PorSector'!$B$2:$B$3181,$S59,'B-PorSector'!$C$2:$C$3181,$T59,'B-PorSector'!$D$2:$D$3181,$U59)*$Y$6,$Z$6)</f>
        <v>0</v>
      </c>
      <c r="P59" s="58">
        <f>ROUND(SUMIFS(INDEX('B-PorSector'!$E$2:$H$3181,0,$X$6),'B-PorSector'!$A$2:$A$3181,P$8,'B-PorSector'!$B$2:$B$3181,$S59,'B-PorSector'!$C$2:$C$3181,$T59,'B-PorSector'!$D$2:$D$3181,$U59)*$Y$6,$Z$6)</f>
        <v>0</v>
      </c>
      <c r="Q59" s="6"/>
      <c r="R59" s="35"/>
      <c r="S59" s="35" t="s">
        <v>7</v>
      </c>
      <c r="T59" s="35" t="s">
        <v>29</v>
      </c>
      <c r="U59" s="35" t="s">
        <v>66</v>
      </c>
      <c r="V59" s="35"/>
      <c r="W59" s="35"/>
      <c r="X59" s="35"/>
      <c r="Y59" s="35"/>
      <c r="Z59" s="35"/>
      <c r="AA59" s="35"/>
    </row>
    <row r="60" spans="1:27" hidden="1" outlineLevel="2" collapsed="1" x14ac:dyDescent="0.25">
      <c r="A60" s="57" t="s">
        <v>67</v>
      </c>
      <c r="B60" s="58">
        <f>ROUND(SUMIFS(INDEX('B-PorSector'!$E$2:$H$3181,0,$X$6),'B-PorSector'!$A$2:$A$3181,B$8,'B-PorSector'!$B$2:$B$3181,$S60,'B-PorSector'!$C$2:$C$3181,$T60,'B-PorSector'!$D$2:$D$3181,$U60)*$Y$6,$Z$6)</f>
        <v>0</v>
      </c>
      <c r="C60" s="58">
        <f>ROUND(SUMIFS(INDEX('B-PorSector'!$E$2:$H$3181,0,$X$6),'B-PorSector'!$A$2:$A$3181,C$8,'B-PorSector'!$B$2:$B$3181,$S60,'B-PorSector'!$C$2:$C$3181,$T60,'B-PorSector'!$D$2:$D$3181,$U60)*$Y$6,$Z$6)</f>
        <v>0</v>
      </c>
      <c r="D60" s="58">
        <f>ROUND(SUMIFS(INDEX('B-PorSector'!$E$2:$H$3181,0,$X$6),'B-PorSector'!$A$2:$A$3181,D$8,'B-PorSector'!$B$2:$B$3181,$S60,'B-PorSector'!$C$2:$C$3181,$T60,'B-PorSector'!$D$2:$D$3181,$U60)*$Y$6,$Z$6)</f>
        <v>0</v>
      </c>
      <c r="E60" s="58">
        <f>ROUND(SUMIFS(INDEX('B-PorSector'!$E$2:$H$3181,0,$X$6),'B-PorSector'!$A$2:$A$3181,E$8,'B-PorSector'!$B$2:$B$3181,$S60,'B-PorSector'!$C$2:$C$3181,$T60,'B-PorSector'!$D$2:$D$3181,$U60)*$Y$6,$Z$6)</f>
        <v>1</v>
      </c>
      <c r="F60" s="58">
        <f>ROUND(SUMIFS(INDEX('B-PorSector'!$E$2:$H$3181,0,$X$6),'B-PorSector'!$A$2:$A$3181,F$8,'B-PorSector'!$B$2:$B$3181,$S60,'B-PorSector'!$C$2:$C$3181,$T60,'B-PorSector'!$D$2:$D$3181,$U60)*$Y$6,$Z$6)</f>
        <v>1</v>
      </c>
      <c r="G60" s="58">
        <f>ROUND(SUMIFS(INDEX('B-PorSector'!$E$2:$H$3181,0,$X$6),'B-PorSector'!$A$2:$A$3181,G$8,'B-PorSector'!$B$2:$B$3181,$S60,'B-PorSector'!$C$2:$C$3181,$T60,'B-PorSector'!$D$2:$D$3181,$U60)*$Y$6,$Z$6)</f>
        <v>43</v>
      </c>
      <c r="H60" s="58">
        <f>ROUND(SUMIFS(INDEX('B-PorSector'!$E$2:$H$3181,0,$X$6),'B-PorSector'!$A$2:$A$3181,H$8,'B-PorSector'!$B$2:$B$3181,$S60,'B-PorSector'!$C$2:$C$3181,$T60,'B-PorSector'!$D$2:$D$3181,$U60)*$Y$6,$Z$6)</f>
        <v>81</v>
      </c>
      <c r="I60" s="58">
        <f>ROUND(SUMIFS(INDEX('B-PorSector'!$E$2:$H$3181,0,$X$6),'B-PorSector'!$A$2:$A$3181,I$8,'B-PorSector'!$B$2:$B$3181,$S60,'B-PorSector'!$C$2:$C$3181,$T60,'B-PorSector'!$D$2:$D$3181,$U60)*$Y$6,$Z$6)</f>
        <v>63</v>
      </c>
      <c r="J60" s="58">
        <f>ROUND(SUMIFS(INDEX('B-PorSector'!$E$2:$H$3181,0,$X$6),'B-PorSector'!$A$2:$A$3181,J$8,'B-PorSector'!$B$2:$B$3181,$S60,'B-PorSector'!$C$2:$C$3181,$T60,'B-PorSector'!$D$2:$D$3181,$U60)*$Y$6,$Z$6)</f>
        <v>82</v>
      </c>
      <c r="K60" s="58">
        <f>ROUND(SUMIFS(INDEX('B-PorSector'!$E$2:$H$3181,0,$X$6),'B-PorSector'!$A$2:$A$3181,K$8,'B-PorSector'!$B$2:$B$3181,$S60,'B-PorSector'!$C$2:$C$3181,$T60,'B-PorSector'!$D$2:$D$3181,$U60)*$Y$6,$Z$6)</f>
        <v>0</v>
      </c>
      <c r="L60" s="58">
        <f>ROUND(SUMIFS(INDEX('B-PorSector'!$E$2:$H$3181,0,$X$6),'B-PorSector'!$A$2:$A$3181,L$8,'B-PorSector'!$B$2:$B$3181,$S60,'B-PorSector'!$C$2:$C$3181,$T60,'B-PorSector'!$D$2:$D$3181,$U60)*$Y$6,$Z$6)</f>
        <v>0</v>
      </c>
      <c r="M60" s="58">
        <f>ROUND(SUMIFS(INDEX('B-PorSector'!$E$2:$H$3181,0,$X$6),'B-PorSector'!$A$2:$A$3181,M$8,'B-PorSector'!$B$2:$B$3181,$S60,'B-PorSector'!$C$2:$C$3181,$T60,'B-PorSector'!$D$2:$D$3181,$U60)*$Y$6,$Z$6)</f>
        <v>0</v>
      </c>
      <c r="N60" s="58">
        <f>ROUND(SUMIFS(INDEX('B-PorSector'!$E$2:$H$3181,0,$X$6),'B-PorSector'!$A$2:$A$3181,N$8,'B-PorSector'!$B$2:$B$3181,$S60,'B-PorSector'!$C$2:$C$3181,$T60,'B-PorSector'!$D$2:$D$3181,$U60)*$Y$6,$Z$6)</f>
        <v>84</v>
      </c>
      <c r="O60" s="58">
        <f>ROUND(SUMIFS(INDEX('B-PorSector'!$E$2:$H$3181,0,$X$6),'B-PorSector'!$A$2:$A$3181,O$8,'B-PorSector'!$B$2:$B$3181,$S60,'B-PorSector'!$C$2:$C$3181,$T60,'B-PorSector'!$D$2:$D$3181,$U60)*$Y$6,$Z$6)</f>
        <v>152</v>
      </c>
      <c r="P60" s="58">
        <f>ROUND(SUMIFS(INDEX('B-PorSector'!$E$2:$H$3181,0,$X$6),'B-PorSector'!$A$2:$A$3181,P$8,'B-PorSector'!$B$2:$B$3181,$S60,'B-PorSector'!$C$2:$C$3181,$T60,'B-PorSector'!$D$2:$D$3181,$U60)*$Y$6,$Z$6)</f>
        <v>181</v>
      </c>
      <c r="Q60" s="6"/>
      <c r="R60" s="35"/>
      <c r="S60" s="35" t="s">
        <v>7</v>
      </c>
      <c r="T60" s="35" t="s">
        <v>29</v>
      </c>
      <c r="U60" s="35" t="s">
        <v>67</v>
      </c>
      <c r="V60" s="35"/>
      <c r="W60" s="35"/>
      <c r="X60" s="35"/>
      <c r="Y60" s="35"/>
      <c r="Z60" s="35"/>
      <c r="AA60" s="35"/>
    </row>
    <row r="61" spans="1:27" hidden="1" outlineLevel="2" collapsed="1" x14ac:dyDescent="0.25">
      <c r="A61" s="57" t="s">
        <v>69</v>
      </c>
      <c r="B61" s="58">
        <f>ROUND(SUMIFS(INDEX('B-PorSector'!$E$2:$H$3181,0,$X$6),'B-PorSector'!$A$2:$A$3181,B$8,'B-PorSector'!$B$2:$B$3181,$S61,'B-PorSector'!$C$2:$C$3181,$T61,'B-PorSector'!$D$2:$D$3181,$U61)*$Y$6,$Z$6)</f>
        <v>0</v>
      </c>
      <c r="C61" s="58">
        <f>ROUND(SUMIFS(INDEX('B-PorSector'!$E$2:$H$3181,0,$X$6),'B-PorSector'!$A$2:$A$3181,C$8,'B-PorSector'!$B$2:$B$3181,$S61,'B-PorSector'!$C$2:$C$3181,$T61,'B-PorSector'!$D$2:$D$3181,$U61)*$Y$6,$Z$6)</f>
        <v>0</v>
      </c>
      <c r="D61" s="58">
        <f>ROUND(SUMIFS(INDEX('B-PorSector'!$E$2:$H$3181,0,$X$6),'B-PorSector'!$A$2:$A$3181,D$8,'B-PorSector'!$B$2:$B$3181,$S61,'B-PorSector'!$C$2:$C$3181,$T61,'B-PorSector'!$D$2:$D$3181,$U61)*$Y$6,$Z$6)</f>
        <v>0</v>
      </c>
      <c r="E61" s="58">
        <f>ROUND(SUMIFS(INDEX('B-PorSector'!$E$2:$H$3181,0,$X$6),'B-PorSector'!$A$2:$A$3181,E$8,'B-PorSector'!$B$2:$B$3181,$S61,'B-PorSector'!$C$2:$C$3181,$T61,'B-PorSector'!$D$2:$D$3181,$U61)*$Y$6,$Z$6)</f>
        <v>0</v>
      </c>
      <c r="F61" s="58">
        <f>ROUND(SUMIFS(INDEX('B-PorSector'!$E$2:$H$3181,0,$X$6),'B-PorSector'!$A$2:$A$3181,F$8,'B-PorSector'!$B$2:$B$3181,$S61,'B-PorSector'!$C$2:$C$3181,$T61,'B-PorSector'!$D$2:$D$3181,$U61)*$Y$6,$Z$6)</f>
        <v>0</v>
      </c>
      <c r="G61" s="58">
        <f>ROUND(SUMIFS(INDEX('B-PorSector'!$E$2:$H$3181,0,$X$6),'B-PorSector'!$A$2:$A$3181,G$8,'B-PorSector'!$B$2:$B$3181,$S61,'B-PorSector'!$C$2:$C$3181,$T61,'B-PorSector'!$D$2:$D$3181,$U61)*$Y$6,$Z$6)</f>
        <v>0</v>
      </c>
      <c r="H61" s="58">
        <f>ROUND(SUMIFS(INDEX('B-PorSector'!$E$2:$H$3181,0,$X$6),'B-PorSector'!$A$2:$A$3181,H$8,'B-PorSector'!$B$2:$B$3181,$S61,'B-PorSector'!$C$2:$C$3181,$T61,'B-PorSector'!$D$2:$D$3181,$U61)*$Y$6,$Z$6)</f>
        <v>11</v>
      </c>
      <c r="I61" s="58">
        <f>ROUND(SUMIFS(INDEX('B-PorSector'!$E$2:$H$3181,0,$X$6),'B-PorSector'!$A$2:$A$3181,I$8,'B-PorSector'!$B$2:$B$3181,$S61,'B-PorSector'!$C$2:$C$3181,$T61,'B-PorSector'!$D$2:$D$3181,$U61)*$Y$6,$Z$6)</f>
        <v>0</v>
      </c>
      <c r="J61" s="58">
        <f>ROUND(SUMIFS(INDEX('B-PorSector'!$E$2:$H$3181,0,$X$6),'B-PorSector'!$A$2:$A$3181,J$8,'B-PorSector'!$B$2:$B$3181,$S61,'B-PorSector'!$C$2:$C$3181,$T61,'B-PorSector'!$D$2:$D$3181,$U61)*$Y$6,$Z$6)</f>
        <v>0</v>
      </c>
      <c r="K61" s="58">
        <f>ROUND(SUMIFS(INDEX('B-PorSector'!$E$2:$H$3181,0,$X$6),'B-PorSector'!$A$2:$A$3181,K$8,'B-PorSector'!$B$2:$B$3181,$S61,'B-PorSector'!$C$2:$C$3181,$T61,'B-PorSector'!$D$2:$D$3181,$U61)*$Y$6,$Z$6)</f>
        <v>0</v>
      </c>
      <c r="L61" s="58">
        <f>ROUND(SUMIFS(INDEX('B-PorSector'!$E$2:$H$3181,0,$X$6),'B-PorSector'!$A$2:$A$3181,L$8,'B-PorSector'!$B$2:$B$3181,$S61,'B-PorSector'!$C$2:$C$3181,$T61,'B-PorSector'!$D$2:$D$3181,$U61)*$Y$6,$Z$6)</f>
        <v>0</v>
      </c>
      <c r="M61" s="58">
        <f>ROUND(SUMIFS(INDEX('B-PorSector'!$E$2:$H$3181,0,$X$6),'B-PorSector'!$A$2:$A$3181,M$8,'B-PorSector'!$B$2:$B$3181,$S61,'B-PorSector'!$C$2:$C$3181,$T61,'B-PorSector'!$D$2:$D$3181,$U61)*$Y$6,$Z$6)</f>
        <v>0</v>
      </c>
      <c r="N61" s="58">
        <f>ROUND(SUMIFS(INDEX('B-PorSector'!$E$2:$H$3181,0,$X$6),'B-PorSector'!$A$2:$A$3181,N$8,'B-PorSector'!$B$2:$B$3181,$S61,'B-PorSector'!$C$2:$C$3181,$T61,'B-PorSector'!$D$2:$D$3181,$U61)*$Y$6,$Z$6)</f>
        <v>0</v>
      </c>
      <c r="O61" s="58">
        <f>ROUND(SUMIFS(INDEX('B-PorSector'!$E$2:$H$3181,0,$X$6),'B-PorSector'!$A$2:$A$3181,O$8,'B-PorSector'!$B$2:$B$3181,$S61,'B-PorSector'!$C$2:$C$3181,$T61,'B-PorSector'!$D$2:$D$3181,$U61)*$Y$6,$Z$6)</f>
        <v>0</v>
      </c>
      <c r="P61" s="58">
        <f>ROUND(SUMIFS(INDEX('B-PorSector'!$E$2:$H$3181,0,$X$6),'B-PorSector'!$A$2:$A$3181,P$8,'B-PorSector'!$B$2:$B$3181,$S61,'B-PorSector'!$C$2:$C$3181,$T61,'B-PorSector'!$D$2:$D$3181,$U61)*$Y$6,$Z$6)</f>
        <v>0</v>
      </c>
      <c r="Q61" s="6"/>
      <c r="R61" s="35"/>
      <c r="S61" s="35" t="s">
        <v>7</v>
      </c>
      <c r="T61" s="35" t="s">
        <v>29</v>
      </c>
      <c r="U61" s="35" t="s">
        <v>69</v>
      </c>
      <c r="V61" s="35"/>
      <c r="W61" s="35"/>
      <c r="X61" s="35"/>
      <c r="Y61" s="35"/>
      <c r="Z61" s="35"/>
      <c r="AA61" s="35"/>
    </row>
    <row r="62" spans="1:27" hidden="1" outlineLevel="1" x14ac:dyDescent="0.25">
      <c r="A62" s="55" t="s">
        <v>34</v>
      </c>
      <c r="B62" s="56">
        <f>ROUND(SUMIFS(INDEX('B-PorSector'!$E$2:$H$3181,0,$X$6),'B-PorSector'!$A$2:$A$3181,B$8,'B-PorSector'!$B$2:$B$3181,$S62,'B-PorSector'!$C$2:$C$3181,$T62,'B-PorSector'!$D$2:$D$3181,$U62)*$Y$6,$Z$6)</f>
        <v>169</v>
      </c>
      <c r="C62" s="56">
        <f>ROUND(SUMIFS(INDEX('B-PorSector'!$E$2:$H$3181,0,$X$6),'B-PorSector'!$A$2:$A$3181,C$8,'B-PorSector'!$B$2:$B$3181,$S62,'B-PorSector'!$C$2:$C$3181,$T62,'B-PorSector'!$D$2:$D$3181,$U62)*$Y$6,$Z$6)</f>
        <v>91</v>
      </c>
      <c r="D62" s="56">
        <f>ROUND(SUMIFS(INDEX('B-PorSector'!$E$2:$H$3181,0,$X$6),'B-PorSector'!$A$2:$A$3181,D$8,'B-PorSector'!$B$2:$B$3181,$S62,'B-PorSector'!$C$2:$C$3181,$T62,'B-PorSector'!$D$2:$D$3181,$U62)*$Y$6,$Z$6)</f>
        <v>200</v>
      </c>
      <c r="E62" s="56">
        <f>ROUND(SUMIFS(INDEX('B-PorSector'!$E$2:$H$3181,0,$X$6),'B-PorSector'!$A$2:$A$3181,E$8,'B-PorSector'!$B$2:$B$3181,$S62,'B-PorSector'!$C$2:$C$3181,$T62,'B-PorSector'!$D$2:$D$3181,$U62)*$Y$6,$Z$6)</f>
        <v>223</v>
      </c>
      <c r="F62" s="56">
        <f>ROUND(SUMIFS(INDEX('B-PorSector'!$E$2:$H$3181,0,$X$6),'B-PorSector'!$A$2:$A$3181,F$8,'B-PorSector'!$B$2:$B$3181,$S62,'B-PorSector'!$C$2:$C$3181,$T62,'B-PorSector'!$D$2:$D$3181,$U62)*$Y$6,$Z$6)</f>
        <v>242</v>
      </c>
      <c r="G62" s="56">
        <f>ROUND(SUMIFS(INDEX('B-PorSector'!$E$2:$H$3181,0,$X$6),'B-PorSector'!$A$2:$A$3181,G$8,'B-PorSector'!$B$2:$B$3181,$S62,'B-PorSector'!$C$2:$C$3181,$T62,'B-PorSector'!$D$2:$D$3181,$U62)*$Y$6,$Z$6)</f>
        <v>132</v>
      </c>
      <c r="H62" s="56">
        <f>ROUND(SUMIFS(INDEX('B-PorSector'!$E$2:$H$3181,0,$X$6),'B-PorSector'!$A$2:$A$3181,H$8,'B-PorSector'!$B$2:$B$3181,$S62,'B-PorSector'!$C$2:$C$3181,$T62,'B-PorSector'!$D$2:$D$3181,$U62)*$Y$6,$Z$6)</f>
        <v>122</v>
      </c>
      <c r="I62" s="56">
        <f>ROUND(SUMIFS(INDEX('B-PorSector'!$E$2:$H$3181,0,$X$6),'B-PorSector'!$A$2:$A$3181,I$8,'B-PorSector'!$B$2:$B$3181,$S62,'B-PorSector'!$C$2:$C$3181,$T62,'B-PorSector'!$D$2:$D$3181,$U62)*$Y$6,$Z$6)</f>
        <v>123</v>
      </c>
      <c r="J62" s="56">
        <f>ROUND(SUMIFS(INDEX('B-PorSector'!$E$2:$H$3181,0,$X$6),'B-PorSector'!$A$2:$A$3181,J$8,'B-PorSector'!$B$2:$B$3181,$S62,'B-PorSector'!$C$2:$C$3181,$T62,'B-PorSector'!$D$2:$D$3181,$U62)*$Y$6,$Z$6)</f>
        <v>135</v>
      </c>
      <c r="K62" s="56">
        <f>ROUND(SUMIFS(INDEX('B-PorSector'!$E$2:$H$3181,0,$X$6),'B-PorSector'!$A$2:$A$3181,K$8,'B-PorSector'!$B$2:$B$3181,$S62,'B-PorSector'!$C$2:$C$3181,$T62,'B-PorSector'!$D$2:$D$3181,$U62)*$Y$6,$Z$6)</f>
        <v>112</v>
      </c>
      <c r="L62" s="56">
        <f>ROUND(SUMIFS(INDEX('B-PorSector'!$E$2:$H$3181,0,$X$6),'B-PorSector'!$A$2:$A$3181,L$8,'B-PorSector'!$B$2:$B$3181,$S62,'B-PorSector'!$C$2:$C$3181,$T62,'B-PorSector'!$D$2:$D$3181,$U62)*$Y$6,$Z$6)</f>
        <v>72</v>
      </c>
      <c r="M62" s="56">
        <f>ROUND(SUMIFS(INDEX('B-PorSector'!$E$2:$H$3181,0,$X$6),'B-PorSector'!$A$2:$A$3181,M$8,'B-PorSector'!$B$2:$B$3181,$S62,'B-PorSector'!$C$2:$C$3181,$T62,'B-PorSector'!$D$2:$D$3181,$U62)*$Y$6,$Z$6)</f>
        <v>65</v>
      </c>
      <c r="N62" s="56">
        <f>ROUND(SUMIFS(INDEX('B-PorSector'!$E$2:$H$3181,0,$X$6),'B-PorSector'!$A$2:$A$3181,N$8,'B-PorSector'!$B$2:$B$3181,$S62,'B-PorSector'!$C$2:$C$3181,$T62,'B-PorSector'!$D$2:$D$3181,$U62)*$Y$6,$Z$6)</f>
        <v>80</v>
      </c>
      <c r="O62" s="56">
        <f>ROUND(SUMIFS(INDEX('B-PorSector'!$E$2:$H$3181,0,$X$6),'B-PorSector'!$A$2:$A$3181,O$8,'B-PorSector'!$B$2:$B$3181,$S62,'B-PorSector'!$C$2:$C$3181,$T62,'B-PorSector'!$D$2:$D$3181,$U62)*$Y$6,$Z$6)</f>
        <v>85</v>
      </c>
      <c r="P62" s="56">
        <f>ROUND(SUMIFS(INDEX('B-PorSector'!$E$2:$H$3181,0,$X$6),'B-PorSector'!$A$2:$A$3181,P$8,'B-PorSector'!$B$2:$B$3181,$S62,'B-PorSector'!$C$2:$C$3181,$T62,'B-PorSector'!$D$2:$D$3181,$U62)*$Y$6,$Z$6)</f>
        <v>101</v>
      </c>
      <c r="Q62" s="6"/>
      <c r="R62" s="35"/>
      <c r="S62" s="35" t="s">
        <v>7</v>
      </c>
      <c r="T62" s="35" t="s">
        <v>34</v>
      </c>
      <c r="U62" s="35" t="s">
        <v>88</v>
      </c>
      <c r="V62" s="35"/>
      <c r="W62" s="35"/>
      <c r="X62" s="35"/>
      <c r="Y62" s="35"/>
      <c r="Z62" s="35"/>
      <c r="AA62" s="35"/>
    </row>
    <row r="63" spans="1:27" hidden="1" outlineLevel="2" collapsed="1" x14ac:dyDescent="0.25">
      <c r="A63" s="57" t="s">
        <v>35</v>
      </c>
      <c r="B63" s="58">
        <f>ROUND(SUMIFS(INDEX('B-PorSector'!$E$2:$H$3181,0,$X$6),'B-PorSector'!$A$2:$A$3181,B$8,'B-PorSector'!$B$2:$B$3181,$S63,'B-PorSector'!$C$2:$C$3181,$T63,'B-PorSector'!$D$2:$D$3181,$U63)*$Y$6,$Z$6)</f>
        <v>169</v>
      </c>
      <c r="C63" s="58">
        <f>ROUND(SUMIFS(INDEX('B-PorSector'!$E$2:$H$3181,0,$X$6),'B-PorSector'!$A$2:$A$3181,C$8,'B-PorSector'!$B$2:$B$3181,$S63,'B-PorSector'!$C$2:$C$3181,$T63,'B-PorSector'!$D$2:$D$3181,$U63)*$Y$6,$Z$6)</f>
        <v>91</v>
      </c>
      <c r="D63" s="58">
        <f>ROUND(SUMIFS(INDEX('B-PorSector'!$E$2:$H$3181,0,$X$6),'B-PorSector'!$A$2:$A$3181,D$8,'B-PorSector'!$B$2:$B$3181,$S63,'B-PorSector'!$C$2:$C$3181,$T63,'B-PorSector'!$D$2:$D$3181,$U63)*$Y$6,$Z$6)</f>
        <v>200</v>
      </c>
      <c r="E63" s="58">
        <f>ROUND(SUMIFS(INDEX('B-PorSector'!$E$2:$H$3181,0,$X$6),'B-PorSector'!$A$2:$A$3181,E$8,'B-PorSector'!$B$2:$B$3181,$S63,'B-PorSector'!$C$2:$C$3181,$T63,'B-PorSector'!$D$2:$D$3181,$U63)*$Y$6,$Z$6)</f>
        <v>223</v>
      </c>
      <c r="F63" s="58">
        <f>ROUND(SUMIFS(INDEX('B-PorSector'!$E$2:$H$3181,0,$X$6),'B-PorSector'!$A$2:$A$3181,F$8,'B-PorSector'!$B$2:$B$3181,$S63,'B-PorSector'!$C$2:$C$3181,$T63,'B-PorSector'!$D$2:$D$3181,$U63)*$Y$6,$Z$6)</f>
        <v>242</v>
      </c>
      <c r="G63" s="58">
        <f>ROUND(SUMIFS(INDEX('B-PorSector'!$E$2:$H$3181,0,$X$6),'B-PorSector'!$A$2:$A$3181,G$8,'B-PorSector'!$B$2:$B$3181,$S63,'B-PorSector'!$C$2:$C$3181,$T63,'B-PorSector'!$D$2:$D$3181,$U63)*$Y$6,$Z$6)</f>
        <v>132</v>
      </c>
      <c r="H63" s="58">
        <f>ROUND(SUMIFS(INDEX('B-PorSector'!$E$2:$H$3181,0,$X$6),'B-PorSector'!$A$2:$A$3181,H$8,'B-PorSector'!$B$2:$B$3181,$S63,'B-PorSector'!$C$2:$C$3181,$T63,'B-PorSector'!$D$2:$D$3181,$U63)*$Y$6,$Z$6)</f>
        <v>122</v>
      </c>
      <c r="I63" s="58">
        <f>ROUND(SUMIFS(INDEX('B-PorSector'!$E$2:$H$3181,0,$X$6),'B-PorSector'!$A$2:$A$3181,I$8,'B-PorSector'!$B$2:$B$3181,$S63,'B-PorSector'!$C$2:$C$3181,$T63,'B-PorSector'!$D$2:$D$3181,$U63)*$Y$6,$Z$6)</f>
        <v>123</v>
      </c>
      <c r="J63" s="58">
        <f>ROUND(SUMIFS(INDEX('B-PorSector'!$E$2:$H$3181,0,$X$6),'B-PorSector'!$A$2:$A$3181,J$8,'B-PorSector'!$B$2:$B$3181,$S63,'B-PorSector'!$C$2:$C$3181,$T63,'B-PorSector'!$D$2:$D$3181,$U63)*$Y$6,$Z$6)</f>
        <v>135</v>
      </c>
      <c r="K63" s="58">
        <f>ROUND(SUMIFS(INDEX('B-PorSector'!$E$2:$H$3181,0,$X$6),'B-PorSector'!$A$2:$A$3181,K$8,'B-PorSector'!$B$2:$B$3181,$S63,'B-PorSector'!$C$2:$C$3181,$T63,'B-PorSector'!$D$2:$D$3181,$U63)*$Y$6,$Z$6)</f>
        <v>112</v>
      </c>
      <c r="L63" s="58">
        <f>ROUND(SUMIFS(INDEX('B-PorSector'!$E$2:$H$3181,0,$X$6),'B-PorSector'!$A$2:$A$3181,L$8,'B-PorSector'!$B$2:$B$3181,$S63,'B-PorSector'!$C$2:$C$3181,$T63,'B-PorSector'!$D$2:$D$3181,$U63)*$Y$6,$Z$6)</f>
        <v>72</v>
      </c>
      <c r="M63" s="58">
        <f>ROUND(SUMIFS(INDEX('B-PorSector'!$E$2:$H$3181,0,$X$6),'B-PorSector'!$A$2:$A$3181,M$8,'B-PorSector'!$B$2:$B$3181,$S63,'B-PorSector'!$C$2:$C$3181,$T63,'B-PorSector'!$D$2:$D$3181,$U63)*$Y$6,$Z$6)</f>
        <v>65</v>
      </c>
      <c r="N63" s="58">
        <f>ROUND(SUMIFS(INDEX('B-PorSector'!$E$2:$H$3181,0,$X$6),'B-PorSector'!$A$2:$A$3181,N$8,'B-PorSector'!$B$2:$B$3181,$S63,'B-PorSector'!$C$2:$C$3181,$T63,'B-PorSector'!$D$2:$D$3181,$U63)*$Y$6,$Z$6)</f>
        <v>80</v>
      </c>
      <c r="O63" s="58">
        <f>ROUND(SUMIFS(INDEX('B-PorSector'!$E$2:$H$3181,0,$X$6),'B-PorSector'!$A$2:$A$3181,O$8,'B-PorSector'!$B$2:$B$3181,$S63,'B-PorSector'!$C$2:$C$3181,$T63,'B-PorSector'!$D$2:$D$3181,$U63)*$Y$6,$Z$6)</f>
        <v>85</v>
      </c>
      <c r="P63" s="58">
        <f>ROUND(SUMIFS(INDEX('B-PorSector'!$E$2:$H$3181,0,$X$6),'B-PorSector'!$A$2:$A$3181,P$8,'B-PorSector'!$B$2:$B$3181,$S63,'B-PorSector'!$C$2:$C$3181,$T63,'B-PorSector'!$D$2:$D$3181,$U63)*$Y$6,$Z$6)</f>
        <v>101</v>
      </c>
      <c r="Q63" s="6"/>
      <c r="R63" s="35"/>
      <c r="S63" s="35" t="s">
        <v>7</v>
      </c>
      <c r="T63" s="35" t="s">
        <v>34</v>
      </c>
      <c r="U63" s="35" t="s">
        <v>35</v>
      </c>
      <c r="V63" s="35"/>
      <c r="W63" s="35"/>
      <c r="X63" s="35"/>
      <c r="Y63" s="35"/>
      <c r="Z63" s="35"/>
      <c r="AA63" s="35"/>
    </row>
    <row r="64" spans="1:27" hidden="1" outlineLevel="1" x14ac:dyDescent="0.25">
      <c r="A64" s="55" t="s">
        <v>36</v>
      </c>
      <c r="B64" s="56">
        <f>ROUND(SUMIFS(INDEX('B-PorSector'!$E$2:$H$3181,0,$X$6),'B-PorSector'!$A$2:$A$3181,B$8,'B-PorSector'!$B$2:$B$3181,$S64,'B-PorSector'!$C$2:$C$3181,$T64,'B-PorSector'!$D$2:$D$3181,$U64)*$Y$6,$Z$6)</f>
        <v>0</v>
      </c>
      <c r="C64" s="56">
        <f>ROUND(SUMIFS(INDEX('B-PorSector'!$E$2:$H$3181,0,$X$6),'B-PorSector'!$A$2:$A$3181,C$8,'B-PorSector'!$B$2:$B$3181,$S64,'B-PorSector'!$C$2:$C$3181,$T64,'B-PorSector'!$D$2:$D$3181,$U64)*$Y$6,$Z$6)</f>
        <v>427</v>
      </c>
      <c r="D64" s="56">
        <f>ROUND(SUMIFS(INDEX('B-PorSector'!$E$2:$H$3181,0,$X$6),'B-PorSector'!$A$2:$A$3181,D$8,'B-PorSector'!$B$2:$B$3181,$S64,'B-PorSector'!$C$2:$C$3181,$T64,'B-PorSector'!$D$2:$D$3181,$U64)*$Y$6,$Z$6)</f>
        <v>0</v>
      </c>
      <c r="E64" s="56">
        <f>ROUND(SUMIFS(INDEX('B-PorSector'!$E$2:$H$3181,0,$X$6),'B-PorSector'!$A$2:$A$3181,E$8,'B-PorSector'!$B$2:$B$3181,$S64,'B-PorSector'!$C$2:$C$3181,$T64,'B-PorSector'!$D$2:$D$3181,$U64)*$Y$6,$Z$6)</f>
        <v>0</v>
      </c>
      <c r="F64" s="56">
        <f>ROUND(SUMIFS(INDEX('B-PorSector'!$E$2:$H$3181,0,$X$6),'B-PorSector'!$A$2:$A$3181,F$8,'B-PorSector'!$B$2:$B$3181,$S64,'B-PorSector'!$C$2:$C$3181,$T64,'B-PorSector'!$D$2:$D$3181,$U64)*$Y$6,$Z$6)</f>
        <v>0</v>
      </c>
      <c r="G64" s="56">
        <f>ROUND(SUMIFS(INDEX('B-PorSector'!$E$2:$H$3181,0,$X$6),'B-PorSector'!$A$2:$A$3181,G$8,'B-PorSector'!$B$2:$B$3181,$S64,'B-PorSector'!$C$2:$C$3181,$T64,'B-PorSector'!$D$2:$D$3181,$U64)*$Y$6,$Z$6)</f>
        <v>0</v>
      </c>
      <c r="H64" s="56">
        <f>ROUND(SUMIFS(INDEX('B-PorSector'!$E$2:$H$3181,0,$X$6),'B-PorSector'!$A$2:$A$3181,H$8,'B-PorSector'!$B$2:$B$3181,$S64,'B-PorSector'!$C$2:$C$3181,$T64,'B-PorSector'!$D$2:$D$3181,$U64)*$Y$6,$Z$6)</f>
        <v>0</v>
      </c>
      <c r="I64" s="56">
        <f>ROUND(SUMIFS(INDEX('B-PorSector'!$E$2:$H$3181,0,$X$6),'B-PorSector'!$A$2:$A$3181,I$8,'B-PorSector'!$B$2:$B$3181,$S64,'B-PorSector'!$C$2:$C$3181,$T64,'B-PorSector'!$D$2:$D$3181,$U64)*$Y$6,$Z$6)</f>
        <v>0</v>
      </c>
      <c r="J64" s="56">
        <f>ROUND(SUMIFS(INDEX('B-PorSector'!$E$2:$H$3181,0,$X$6),'B-PorSector'!$A$2:$A$3181,J$8,'B-PorSector'!$B$2:$B$3181,$S64,'B-PorSector'!$C$2:$C$3181,$T64,'B-PorSector'!$D$2:$D$3181,$U64)*$Y$6,$Z$6)</f>
        <v>0</v>
      </c>
      <c r="K64" s="56">
        <f>ROUND(SUMIFS(INDEX('B-PorSector'!$E$2:$H$3181,0,$X$6),'B-PorSector'!$A$2:$A$3181,K$8,'B-PorSector'!$B$2:$B$3181,$S64,'B-PorSector'!$C$2:$C$3181,$T64,'B-PorSector'!$D$2:$D$3181,$U64)*$Y$6,$Z$6)</f>
        <v>0</v>
      </c>
      <c r="L64" s="56">
        <f>ROUND(SUMIFS(INDEX('B-PorSector'!$E$2:$H$3181,0,$X$6),'B-PorSector'!$A$2:$A$3181,L$8,'B-PorSector'!$B$2:$B$3181,$S64,'B-PorSector'!$C$2:$C$3181,$T64,'B-PorSector'!$D$2:$D$3181,$U64)*$Y$6,$Z$6)</f>
        <v>0</v>
      </c>
      <c r="M64" s="56">
        <f>ROUND(SUMIFS(INDEX('B-PorSector'!$E$2:$H$3181,0,$X$6),'B-PorSector'!$A$2:$A$3181,M$8,'B-PorSector'!$B$2:$B$3181,$S64,'B-PorSector'!$C$2:$C$3181,$T64,'B-PorSector'!$D$2:$D$3181,$U64)*$Y$6,$Z$6)</f>
        <v>0</v>
      </c>
      <c r="N64" s="56">
        <f>ROUND(SUMIFS(INDEX('B-PorSector'!$E$2:$H$3181,0,$X$6),'B-PorSector'!$A$2:$A$3181,N$8,'B-PorSector'!$B$2:$B$3181,$S64,'B-PorSector'!$C$2:$C$3181,$T64,'B-PorSector'!$D$2:$D$3181,$U64)*$Y$6,$Z$6)</f>
        <v>0</v>
      </c>
      <c r="O64" s="56">
        <f>ROUND(SUMIFS(INDEX('B-PorSector'!$E$2:$H$3181,0,$X$6),'B-PorSector'!$A$2:$A$3181,O$8,'B-PorSector'!$B$2:$B$3181,$S64,'B-PorSector'!$C$2:$C$3181,$T64,'B-PorSector'!$D$2:$D$3181,$U64)*$Y$6,$Z$6)</f>
        <v>0</v>
      </c>
      <c r="P64" s="56">
        <f>ROUND(SUMIFS(INDEX('B-PorSector'!$E$2:$H$3181,0,$X$6),'B-PorSector'!$A$2:$A$3181,P$8,'B-PorSector'!$B$2:$B$3181,$S64,'B-PorSector'!$C$2:$C$3181,$T64,'B-PorSector'!$D$2:$D$3181,$U64)*$Y$6,$Z$6)</f>
        <v>0</v>
      </c>
      <c r="Q64" s="6"/>
      <c r="R64" s="35"/>
      <c r="S64" s="35" t="s">
        <v>7</v>
      </c>
      <c r="T64" s="35" t="s">
        <v>36</v>
      </c>
      <c r="U64" s="35" t="s">
        <v>88</v>
      </c>
      <c r="V64" s="35"/>
      <c r="W64" s="35"/>
      <c r="X64" s="35"/>
      <c r="Y64" s="35"/>
      <c r="Z64" s="35"/>
      <c r="AA64" s="35"/>
    </row>
    <row r="65" spans="1:27" hidden="1" outlineLevel="2" collapsed="1" x14ac:dyDescent="0.25">
      <c r="A65" s="57" t="s">
        <v>87</v>
      </c>
      <c r="B65" s="58">
        <f>ROUND(SUMIFS(INDEX('B-PorSector'!$E$2:$H$3181,0,$X$6),'B-PorSector'!$A$2:$A$3181,B$8,'B-PorSector'!$B$2:$B$3181,$S65,'B-PorSector'!$C$2:$C$3181,$T65,'B-PorSector'!$D$2:$D$3181,$U65)*$Y$6,$Z$6)</f>
        <v>0</v>
      </c>
      <c r="C65" s="58">
        <f>ROUND(SUMIFS(INDEX('B-PorSector'!$E$2:$H$3181,0,$X$6),'B-PorSector'!$A$2:$A$3181,C$8,'B-PorSector'!$B$2:$B$3181,$S65,'B-PorSector'!$C$2:$C$3181,$T65,'B-PorSector'!$D$2:$D$3181,$U65)*$Y$6,$Z$6)</f>
        <v>0</v>
      </c>
      <c r="D65" s="58">
        <f>ROUND(SUMIFS(INDEX('B-PorSector'!$E$2:$H$3181,0,$X$6),'B-PorSector'!$A$2:$A$3181,D$8,'B-PorSector'!$B$2:$B$3181,$S65,'B-PorSector'!$C$2:$C$3181,$T65,'B-PorSector'!$D$2:$D$3181,$U65)*$Y$6,$Z$6)</f>
        <v>0</v>
      </c>
      <c r="E65" s="58">
        <f>ROUND(SUMIFS(INDEX('B-PorSector'!$E$2:$H$3181,0,$X$6),'B-PorSector'!$A$2:$A$3181,E$8,'B-PorSector'!$B$2:$B$3181,$S65,'B-PorSector'!$C$2:$C$3181,$T65,'B-PorSector'!$D$2:$D$3181,$U65)*$Y$6,$Z$6)</f>
        <v>0</v>
      </c>
      <c r="F65" s="58">
        <f>ROUND(SUMIFS(INDEX('B-PorSector'!$E$2:$H$3181,0,$X$6),'B-PorSector'!$A$2:$A$3181,F$8,'B-PorSector'!$B$2:$B$3181,$S65,'B-PorSector'!$C$2:$C$3181,$T65,'B-PorSector'!$D$2:$D$3181,$U65)*$Y$6,$Z$6)</f>
        <v>0</v>
      </c>
      <c r="G65" s="58">
        <f>ROUND(SUMIFS(INDEX('B-PorSector'!$E$2:$H$3181,0,$X$6),'B-PorSector'!$A$2:$A$3181,G$8,'B-PorSector'!$B$2:$B$3181,$S65,'B-PorSector'!$C$2:$C$3181,$T65,'B-PorSector'!$D$2:$D$3181,$U65)*$Y$6,$Z$6)</f>
        <v>0</v>
      </c>
      <c r="H65" s="58">
        <f>ROUND(SUMIFS(INDEX('B-PorSector'!$E$2:$H$3181,0,$X$6),'B-PorSector'!$A$2:$A$3181,H$8,'B-PorSector'!$B$2:$B$3181,$S65,'B-PorSector'!$C$2:$C$3181,$T65,'B-PorSector'!$D$2:$D$3181,$U65)*$Y$6,$Z$6)</f>
        <v>0</v>
      </c>
      <c r="I65" s="58">
        <f>ROUND(SUMIFS(INDEX('B-PorSector'!$E$2:$H$3181,0,$X$6),'B-PorSector'!$A$2:$A$3181,I$8,'B-PorSector'!$B$2:$B$3181,$S65,'B-PorSector'!$C$2:$C$3181,$T65,'B-PorSector'!$D$2:$D$3181,$U65)*$Y$6,$Z$6)</f>
        <v>0</v>
      </c>
      <c r="J65" s="58">
        <f>ROUND(SUMIFS(INDEX('B-PorSector'!$E$2:$H$3181,0,$X$6),'B-PorSector'!$A$2:$A$3181,J$8,'B-PorSector'!$B$2:$B$3181,$S65,'B-PorSector'!$C$2:$C$3181,$T65,'B-PorSector'!$D$2:$D$3181,$U65)*$Y$6,$Z$6)</f>
        <v>0</v>
      </c>
      <c r="K65" s="58">
        <f>ROUND(SUMIFS(INDEX('B-PorSector'!$E$2:$H$3181,0,$X$6),'B-PorSector'!$A$2:$A$3181,K$8,'B-PorSector'!$B$2:$B$3181,$S65,'B-PorSector'!$C$2:$C$3181,$T65,'B-PorSector'!$D$2:$D$3181,$U65)*$Y$6,$Z$6)</f>
        <v>0</v>
      </c>
      <c r="L65" s="58">
        <f>ROUND(SUMIFS(INDEX('B-PorSector'!$E$2:$H$3181,0,$X$6),'B-PorSector'!$A$2:$A$3181,L$8,'B-PorSector'!$B$2:$B$3181,$S65,'B-PorSector'!$C$2:$C$3181,$T65,'B-PorSector'!$D$2:$D$3181,$U65)*$Y$6,$Z$6)</f>
        <v>0</v>
      </c>
      <c r="M65" s="58">
        <f>ROUND(SUMIFS(INDEX('B-PorSector'!$E$2:$H$3181,0,$X$6),'B-PorSector'!$A$2:$A$3181,M$8,'B-PorSector'!$B$2:$B$3181,$S65,'B-PorSector'!$C$2:$C$3181,$T65,'B-PorSector'!$D$2:$D$3181,$U65)*$Y$6,$Z$6)</f>
        <v>0</v>
      </c>
      <c r="N65" s="58">
        <f>ROUND(SUMIFS(INDEX('B-PorSector'!$E$2:$H$3181,0,$X$6),'B-PorSector'!$A$2:$A$3181,N$8,'B-PorSector'!$B$2:$B$3181,$S65,'B-PorSector'!$C$2:$C$3181,$T65,'B-PorSector'!$D$2:$D$3181,$U65)*$Y$6,$Z$6)</f>
        <v>0</v>
      </c>
      <c r="O65" s="58">
        <f>ROUND(SUMIFS(INDEX('B-PorSector'!$E$2:$H$3181,0,$X$6),'B-PorSector'!$A$2:$A$3181,O$8,'B-PorSector'!$B$2:$B$3181,$S65,'B-PorSector'!$C$2:$C$3181,$T65,'B-PorSector'!$D$2:$D$3181,$U65)*$Y$6,$Z$6)</f>
        <v>0</v>
      </c>
      <c r="P65" s="58">
        <f>ROUND(SUMIFS(INDEX('B-PorSector'!$E$2:$H$3181,0,$X$6),'B-PorSector'!$A$2:$A$3181,P$8,'B-PorSector'!$B$2:$B$3181,$S65,'B-PorSector'!$C$2:$C$3181,$T65,'B-PorSector'!$D$2:$D$3181,$U65)*$Y$6,$Z$6)</f>
        <v>0</v>
      </c>
      <c r="Q65" s="6"/>
      <c r="R65" s="35"/>
      <c r="S65" s="35" t="s">
        <v>7</v>
      </c>
      <c r="T65" s="35" t="s">
        <v>36</v>
      </c>
      <c r="U65" s="35" t="s">
        <v>87</v>
      </c>
      <c r="V65" s="35"/>
      <c r="W65" s="35"/>
      <c r="X65" s="35"/>
      <c r="Y65" s="35"/>
      <c r="Z65" s="35"/>
      <c r="AA65" s="35"/>
    </row>
    <row r="66" spans="1:27" hidden="1" outlineLevel="2" collapsed="1" x14ac:dyDescent="0.25">
      <c r="A66" s="57" t="s">
        <v>39</v>
      </c>
      <c r="B66" s="58">
        <f>ROUND(SUMIFS(INDEX('B-PorSector'!$E$2:$H$3181,0,$X$6),'B-PorSector'!$A$2:$A$3181,B$8,'B-PorSector'!$B$2:$B$3181,$S66,'B-PorSector'!$C$2:$C$3181,$T66,'B-PorSector'!$D$2:$D$3181,$U66)*$Y$6,$Z$6)</f>
        <v>0</v>
      </c>
      <c r="C66" s="58">
        <f>ROUND(SUMIFS(INDEX('B-PorSector'!$E$2:$H$3181,0,$X$6),'B-PorSector'!$A$2:$A$3181,C$8,'B-PorSector'!$B$2:$B$3181,$S66,'B-PorSector'!$C$2:$C$3181,$T66,'B-PorSector'!$D$2:$D$3181,$U66)*$Y$6,$Z$6)</f>
        <v>132</v>
      </c>
      <c r="D66" s="58">
        <f>ROUND(SUMIFS(INDEX('B-PorSector'!$E$2:$H$3181,0,$X$6),'B-PorSector'!$A$2:$A$3181,D$8,'B-PorSector'!$B$2:$B$3181,$S66,'B-PorSector'!$C$2:$C$3181,$T66,'B-PorSector'!$D$2:$D$3181,$U66)*$Y$6,$Z$6)</f>
        <v>0</v>
      </c>
      <c r="E66" s="58">
        <f>ROUND(SUMIFS(INDEX('B-PorSector'!$E$2:$H$3181,0,$X$6),'B-PorSector'!$A$2:$A$3181,E$8,'B-PorSector'!$B$2:$B$3181,$S66,'B-PorSector'!$C$2:$C$3181,$T66,'B-PorSector'!$D$2:$D$3181,$U66)*$Y$6,$Z$6)</f>
        <v>0</v>
      </c>
      <c r="F66" s="58">
        <f>ROUND(SUMIFS(INDEX('B-PorSector'!$E$2:$H$3181,0,$X$6),'B-PorSector'!$A$2:$A$3181,F$8,'B-PorSector'!$B$2:$B$3181,$S66,'B-PorSector'!$C$2:$C$3181,$T66,'B-PorSector'!$D$2:$D$3181,$U66)*$Y$6,$Z$6)</f>
        <v>0</v>
      </c>
      <c r="G66" s="58">
        <f>ROUND(SUMIFS(INDEX('B-PorSector'!$E$2:$H$3181,0,$X$6),'B-PorSector'!$A$2:$A$3181,G$8,'B-PorSector'!$B$2:$B$3181,$S66,'B-PorSector'!$C$2:$C$3181,$T66,'B-PorSector'!$D$2:$D$3181,$U66)*$Y$6,$Z$6)</f>
        <v>0</v>
      </c>
      <c r="H66" s="58">
        <f>ROUND(SUMIFS(INDEX('B-PorSector'!$E$2:$H$3181,0,$X$6),'B-PorSector'!$A$2:$A$3181,H$8,'B-PorSector'!$B$2:$B$3181,$S66,'B-PorSector'!$C$2:$C$3181,$T66,'B-PorSector'!$D$2:$D$3181,$U66)*$Y$6,$Z$6)</f>
        <v>0</v>
      </c>
      <c r="I66" s="58">
        <f>ROUND(SUMIFS(INDEX('B-PorSector'!$E$2:$H$3181,0,$X$6),'B-PorSector'!$A$2:$A$3181,I$8,'B-PorSector'!$B$2:$B$3181,$S66,'B-PorSector'!$C$2:$C$3181,$T66,'B-PorSector'!$D$2:$D$3181,$U66)*$Y$6,$Z$6)</f>
        <v>0</v>
      </c>
      <c r="J66" s="58">
        <f>ROUND(SUMIFS(INDEX('B-PorSector'!$E$2:$H$3181,0,$X$6),'B-PorSector'!$A$2:$A$3181,J$8,'B-PorSector'!$B$2:$B$3181,$S66,'B-PorSector'!$C$2:$C$3181,$T66,'B-PorSector'!$D$2:$D$3181,$U66)*$Y$6,$Z$6)</f>
        <v>0</v>
      </c>
      <c r="K66" s="58">
        <f>ROUND(SUMIFS(INDEX('B-PorSector'!$E$2:$H$3181,0,$X$6),'B-PorSector'!$A$2:$A$3181,K$8,'B-PorSector'!$B$2:$B$3181,$S66,'B-PorSector'!$C$2:$C$3181,$T66,'B-PorSector'!$D$2:$D$3181,$U66)*$Y$6,$Z$6)</f>
        <v>0</v>
      </c>
      <c r="L66" s="58">
        <f>ROUND(SUMIFS(INDEX('B-PorSector'!$E$2:$H$3181,0,$X$6),'B-PorSector'!$A$2:$A$3181,L$8,'B-PorSector'!$B$2:$B$3181,$S66,'B-PorSector'!$C$2:$C$3181,$T66,'B-PorSector'!$D$2:$D$3181,$U66)*$Y$6,$Z$6)</f>
        <v>0</v>
      </c>
      <c r="M66" s="58">
        <f>ROUND(SUMIFS(INDEX('B-PorSector'!$E$2:$H$3181,0,$X$6),'B-PorSector'!$A$2:$A$3181,M$8,'B-PorSector'!$B$2:$B$3181,$S66,'B-PorSector'!$C$2:$C$3181,$T66,'B-PorSector'!$D$2:$D$3181,$U66)*$Y$6,$Z$6)</f>
        <v>0</v>
      </c>
      <c r="N66" s="58">
        <f>ROUND(SUMIFS(INDEX('B-PorSector'!$E$2:$H$3181,0,$X$6),'B-PorSector'!$A$2:$A$3181,N$8,'B-PorSector'!$B$2:$B$3181,$S66,'B-PorSector'!$C$2:$C$3181,$T66,'B-PorSector'!$D$2:$D$3181,$U66)*$Y$6,$Z$6)</f>
        <v>0</v>
      </c>
      <c r="O66" s="58">
        <f>ROUND(SUMIFS(INDEX('B-PorSector'!$E$2:$H$3181,0,$X$6),'B-PorSector'!$A$2:$A$3181,O$8,'B-PorSector'!$B$2:$B$3181,$S66,'B-PorSector'!$C$2:$C$3181,$T66,'B-PorSector'!$D$2:$D$3181,$U66)*$Y$6,$Z$6)</f>
        <v>0</v>
      </c>
      <c r="P66" s="58">
        <f>ROUND(SUMIFS(INDEX('B-PorSector'!$E$2:$H$3181,0,$X$6),'B-PorSector'!$A$2:$A$3181,P$8,'B-PorSector'!$B$2:$B$3181,$S66,'B-PorSector'!$C$2:$C$3181,$T66,'B-PorSector'!$D$2:$D$3181,$U66)*$Y$6,$Z$6)</f>
        <v>0</v>
      </c>
      <c r="Q66" s="6"/>
      <c r="R66" s="35"/>
      <c r="S66" s="35" t="s">
        <v>7</v>
      </c>
      <c r="T66" s="35" t="s">
        <v>36</v>
      </c>
      <c r="U66" s="35" t="s">
        <v>39</v>
      </c>
      <c r="V66" s="35"/>
      <c r="W66" s="35"/>
      <c r="X66" s="35"/>
      <c r="Y66" s="35"/>
      <c r="Z66" s="35"/>
      <c r="AA66" s="35"/>
    </row>
    <row r="67" spans="1:27" hidden="1" outlineLevel="2" collapsed="1" x14ac:dyDescent="0.25">
      <c r="A67" s="57" t="s">
        <v>58</v>
      </c>
      <c r="B67" s="58">
        <f>ROUND(SUMIFS(INDEX('B-PorSector'!$E$2:$H$3181,0,$X$6),'B-PorSector'!$A$2:$A$3181,B$8,'B-PorSector'!$B$2:$B$3181,$S67,'B-PorSector'!$C$2:$C$3181,$T67,'B-PorSector'!$D$2:$D$3181,$U67)*$Y$6,$Z$6)</f>
        <v>0</v>
      </c>
      <c r="C67" s="58">
        <f>ROUND(SUMIFS(INDEX('B-PorSector'!$E$2:$H$3181,0,$X$6),'B-PorSector'!$A$2:$A$3181,C$8,'B-PorSector'!$B$2:$B$3181,$S67,'B-PorSector'!$C$2:$C$3181,$T67,'B-PorSector'!$D$2:$D$3181,$U67)*$Y$6,$Z$6)</f>
        <v>33</v>
      </c>
      <c r="D67" s="58">
        <f>ROUND(SUMIFS(INDEX('B-PorSector'!$E$2:$H$3181,0,$X$6),'B-PorSector'!$A$2:$A$3181,D$8,'B-PorSector'!$B$2:$B$3181,$S67,'B-PorSector'!$C$2:$C$3181,$T67,'B-PorSector'!$D$2:$D$3181,$U67)*$Y$6,$Z$6)</f>
        <v>0</v>
      </c>
      <c r="E67" s="58">
        <f>ROUND(SUMIFS(INDEX('B-PorSector'!$E$2:$H$3181,0,$X$6),'B-PorSector'!$A$2:$A$3181,E$8,'B-PorSector'!$B$2:$B$3181,$S67,'B-PorSector'!$C$2:$C$3181,$T67,'B-PorSector'!$D$2:$D$3181,$U67)*$Y$6,$Z$6)</f>
        <v>0</v>
      </c>
      <c r="F67" s="58">
        <f>ROUND(SUMIFS(INDEX('B-PorSector'!$E$2:$H$3181,0,$X$6),'B-PorSector'!$A$2:$A$3181,F$8,'B-PorSector'!$B$2:$B$3181,$S67,'B-PorSector'!$C$2:$C$3181,$T67,'B-PorSector'!$D$2:$D$3181,$U67)*$Y$6,$Z$6)</f>
        <v>0</v>
      </c>
      <c r="G67" s="58">
        <f>ROUND(SUMIFS(INDEX('B-PorSector'!$E$2:$H$3181,0,$X$6),'B-PorSector'!$A$2:$A$3181,G$8,'B-PorSector'!$B$2:$B$3181,$S67,'B-PorSector'!$C$2:$C$3181,$T67,'B-PorSector'!$D$2:$D$3181,$U67)*$Y$6,$Z$6)</f>
        <v>0</v>
      </c>
      <c r="H67" s="58">
        <f>ROUND(SUMIFS(INDEX('B-PorSector'!$E$2:$H$3181,0,$X$6),'B-PorSector'!$A$2:$A$3181,H$8,'B-PorSector'!$B$2:$B$3181,$S67,'B-PorSector'!$C$2:$C$3181,$T67,'B-PorSector'!$D$2:$D$3181,$U67)*$Y$6,$Z$6)</f>
        <v>0</v>
      </c>
      <c r="I67" s="58">
        <f>ROUND(SUMIFS(INDEX('B-PorSector'!$E$2:$H$3181,0,$X$6),'B-PorSector'!$A$2:$A$3181,I$8,'B-PorSector'!$B$2:$B$3181,$S67,'B-PorSector'!$C$2:$C$3181,$T67,'B-PorSector'!$D$2:$D$3181,$U67)*$Y$6,$Z$6)</f>
        <v>0</v>
      </c>
      <c r="J67" s="58">
        <f>ROUND(SUMIFS(INDEX('B-PorSector'!$E$2:$H$3181,0,$X$6),'B-PorSector'!$A$2:$A$3181,J$8,'B-PorSector'!$B$2:$B$3181,$S67,'B-PorSector'!$C$2:$C$3181,$T67,'B-PorSector'!$D$2:$D$3181,$U67)*$Y$6,$Z$6)</f>
        <v>0</v>
      </c>
      <c r="K67" s="58">
        <f>ROUND(SUMIFS(INDEX('B-PorSector'!$E$2:$H$3181,0,$X$6),'B-PorSector'!$A$2:$A$3181,K$8,'B-PorSector'!$B$2:$B$3181,$S67,'B-PorSector'!$C$2:$C$3181,$T67,'B-PorSector'!$D$2:$D$3181,$U67)*$Y$6,$Z$6)</f>
        <v>0</v>
      </c>
      <c r="L67" s="58">
        <f>ROUND(SUMIFS(INDEX('B-PorSector'!$E$2:$H$3181,0,$X$6),'B-PorSector'!$A$2:$A$3181,L$8,'B-PorSector'!$B$2:$B$3181,$S67,'B-PorSector'!$C$2:$C$3181,$T67,'B-PorSector'!$D$2:$D$3181,$U67)*$Y$6,$Z$6)</f>
        <v>0</v>
      </c>
      <c r="M67" s="58">
        <f>ROUND(SUMIFS(INDEX('B-PorSector'!$E$2:$H$3181,0,$X$6),'B-PorSector'!$A$2:$A$3181,M$8,'B-PorSector'!$B$2:$B$3181,$S67,'B-PorSector'!$C$2:$C$3181,$T67,'B-PorSector'!$D$2:$D$3181,$U67)*$Y$6,$Z$6)</f>
        <v>0</v>
      </c>
      <c r="N67" s="58">
        <f>ROUND(SUMIFS(INDEX('B-PorSector'!$E$2:$H$3181,0,$X$6),'B-PorSector'!$A$2:$A$3181,N$8,'B-PorSector'!$B$2:$B$3181,$S67,'B-PorSector'!$C$2:$C$3181,$T67,'B-PorSector'!$D$2:$D$3181,$U67)*$Y$6,$Z$6)</f>
        <v>0</v>
      </c>
      <c r="O67" s="58">
        <f>ROUND(SUMIFS(INDEX('B-PorSector'!$E$2:$H$3181,0,$X$6),'B-PorSector'!$A$2:$A$3181,O$8,'B-PorSector'!$B$2:$B$3181,$S67,'B-PorSector'!$C$2:$C$3181,$T67,'B-PorSector'!$D$2:$D$3181,$U67)*$Y$6,$Z$6)</f>
        <v>0</v>
      </c>
      <c r="P67" s="58">
        <f>ROUND(SUMIFS(INDEX('B-PorSector'!$E$2:$H$3181,0,$X$6),'B-PorSector'!$A$2:$A$3181,P$8,'B-PorSector'!$B$2:$B$3181,$S67,'B-PorSector'!$C$2:$C$3181,$T67,'B-PorSector'!$D$2:$D$3181,$U67)*$Y$6,$Z$6)</f>
        <v>0</v>
      </c>
      <c r="Q67" s="6"/>
      <c r="R67" s="35"/>
      <c r="S67" s="35" t="s">
        <v>7</v>
      </c>
      <c r="T67" s="35" t="s">
        <v>36</v>
      </c>
      <c r="U67" s="35" t="s">
        <v>58</v>
      </c>
      <c r="V67" s="35"/>
      <c r="W67" s="35"/>
      <c r="X67" s="35"/>
      <c r="Y67" s="35"/>
      <c r="Z67" s="35"/>
      <c r="AA67" s="35"/>
    </row>
    <row r="68" spans="1:27" hidden="1" outlineLevel="2" collapsed="1" x14ac:dyDescent="0.25">
      <c r="A68" s="57" t="s">
        <v>59</v>
      </c>
      <c r="B68" s="58">
        <f>ROUND(SUMIFS(INDEX('B-PorSector'!$E$2:$H$3181,0,$X$6),'B-PorSector'!$A$2:$A$3181,B$8,'B-PorSector'!$B$2:$B$3181,$S68,'B-PorSector'!$C$2:$C$3181,$T68,'B-PorSector'!$D$2:$D$3181,$U68)*$Y$6,$Z$6)</f>
        <v>0</v>
      </c>
      <c r="C68" s="58">
        <f>ROUND(SUMIFS(INDEX('B-PorSector'!$E$2:$H$3181,0,$X$6),'B-PorSector'!$A$2:$A$3181,C$8,'B-PorSector'!$B$2:$B$3181,$S68,'B-PorSector'!$C$2:$C$3181,$T68,'B-PorSector'!$D$2:$D$3181,$U68)*$Y$6,$Z$6)</f>
        <v>25</v>
      </c>
      <c r="D68" s="58">
        <f>ROUND(SUMIFS(INDEX('B-PorSector'!$E$2:$H$3181,0,$X$6),'B-PorSector'!$A$2:$A$3181,D$8,'B-PorSector'!$B$2:$B$3181,$S68,'B-PorSector'!$C$2:$C$3181,$T68,'B-PorSector'!$D$2:$D$3181,$U68)*$Y$6,$Z$6)</f>
        <v>0</v>
      </c>
      <c r="E68" s="58">
        <f>ROUND(SUMIFS(INDEX('B-PorSector'!$E$2:$H$3181,0,$X$6),'B-PorSector'!$A$2:$A$3181,E$8,'B-PorSector'!$B$2:$B$3181,$S68,'B-PorSector'!$C$2:$C$3181,$T68,'B-PorSector'!$D$2:$D$3181,$U68)*$Y$6,$Z$6)</f>
        <v>0</v>
      </c>
      <c r="F68" s="58">
        <f>ROUND(SUMIFS(INDEX('B-PorSector'!$E$2:$H$3181,0,$X$6),'B-PorSector'!$A$2:$A$3181,F$8,'B-PorSector'!$B$2:$B$3181,$S68,'B-PorSector'!$C$2:$C$3181,$T68,'B-PorSector'!$D$2:$D$3181,$U68)*$Y$6,$Z$6)</f>
        <v>0</v>
      </c>
      <c r="G68" s="58">
        <f>ROUND(SUMIFS(INDEX('B-PorSector'!$E$2:$H$3181,0,$X$6),'B-PorSector'!$A$2:$A$3181,G$8,'B-PorSector'!$B$2:$B$3181,$S68,'B-PorSector'!$C$2:$C$3181,$T68,'B-PorSector'!$D$2:$D$3181,$U68)*$Y$6,$Z$6)</f>
        <v>0</v>
      </c>
      <c r="H68" s="58">
        <f>ROUND(SUMIFS(INDEX('B-PorSector'!$E$2:$H$3181,0,$X$6),'B-PorSector'!$A$2:$A$3181,H$8,'B-PorSector'!$B$2:$B$3181,$S68,'B-PorSector'!$C$2:$C$3181,$T68,'B-PorSector'!$D$2:$D$3181,$U68)*$Y$6,$Z$6)</f>
        <v>0</v>
      </c>
      <c r="I68" s="58">
        <f>ROUND(SUMIFS(INDEX('B-PorSector'!$E$2:$H$3181,0,$X$6),'B-PorSector'!$A$2:$A$3181,I$8,'B-PorSector'!$B$2:$B$3181,$S68,'B-PorSector'!$C$2:$C$3181,$T68,'B-PorSector'!$D$2:$D$3181,$U68)*$Y$6,$Z$6)</f>
        <v>0</v>
      </c>
      <c r="J68" s="58">
        <f>ROUND(SUMIFS(INDEX('B-PorSector'!$E$2:$H$3181,0,$X$6),'B-PorSector'!$A$2:$A$3181,J$8,'B-PorSector'!$B$2:$B$3181,$S68,'B-PorSector'!$C$2:$C$3181,$T68,'B-PorSector'!$D$2:$D$3181,$U68)*$Y$6,$Z$6)</f>
        <v>0</v>
      </c>
      <c r="K68" s="58">
        <f>ROUND(SUMIFS(INDEX('B-PorSector'!$E$2:$H$3181,0,$X$6),'B-PorSector'!$A$2:$A$3181,K$8,'B-PorSector'!$B$2:$B$3181,$S68,'B-PorSector'!$C$2:$C$3181,$T68,'B-PorSector'!$D$2:$D$3181,$U68)*$Y$6,$Z$6)</f>
        <v>0</v>
      </c>
      <c r="L68" s="58">
        <f>ROUND(SUMIFS(INDEX('B-PorSector'!$E$2:$H$3181,0,$X$6),'B-PorSector'!$A$2:$A$3181,L$8,'B-PorSector'!$B$2:$B$3181,$S68,'B-PorSector'!$C$2:$C$3181,$T68,'B-PorSector'!$D$2:$D$3181,$U68)*$Y$6,$Z$6)</f>
        <v>0</v>
      </c>
      <c r="M68" s="58">
        <f>ROUND(SUMIFS(INDEX('B-PorSector'!$E$2:$H$3181,0,$X$6),'B-PorSector'!$A$2:$A$3181,M$8,'B-PorSector'!$B$2:$B$3181,$S68,'B-PorSector'!$C$2:$C$3181,$T68,'B-PorSector'!$D$2:$D$3181,$U68)*$Y$6,$Z$6)</f>
        <v>0</v>
      </c>
      <c r="N68" s="58">
        <f>ROUND(SUMIFS(INDEX('B-PorSector'!$E$2:$H$3181,0,$X$6),'B-PorSector'!$A$2:$A$3181,N$8,'B-PorSector'!$B$2:$B$3181,$S68,'B-PorSector'!$C$2:$C$3181,$T68,'B-PorSector'!$D$2:$D$3181,$U68)*$Y$6,$Z$6)</f>
        <v>0</v>
      </c>
      <c r="O68" s="58">
        <f>ROUND(SUMIFS(INDEX('B-PorSector'!$E$2:$H$3181,0,$X$6),'B-PorSector'!$A$2:$A$3181,O$8,'B-PorSector'!$B$2:$B$3181,$S68,'B-PorSector'!$C$2:$C$3181,$T68,'B-PorSector'!$D$2:$D$3181,$U68)*$Y$6,$Z$6)</f>
        <v>0</v>
      </c>
      <c r="P68" s="58">
        <f>ROUND(SUMIFS(INDEX('B-PorSector'!$E$2:$H$3181,0,$X$6),'B-PorSector'!$A$2:$A$3181,P$8,'B-PorSector'!$B$2:$B$3181,$S68,'B-PorSector'!$C$2:$C$3181,$T68,'B-PorSector'!$D$2:$D$3181,$U68)*$Y$6,$Z$6)</f>
        <v>0</v>
      </c>
      <c r="Q68" s="6"/>
      <c r="R68" s="35"/>
      <c r="S68" s="35" t="s">
        <v>7</v>
      </c>
      <c r="T68" s="35" t="s">
        <v>36</v>
      </c>
      <c r="U68" s="35" t="s">
        <v>59</v>
      </c>
      <c r="V68" s="35"/>
      <c r="W68" s="35"/>
      <c r="X68" s="35"/>
      <c r="Y68" s="35"/>
      <c r="Z68" s="35"/>
      <c r="AA68" s="35"/>
    </row>
    <row r="69" spans="1:27" hidden="1" outlineLevel="2" collapsed="1" x14ac:dyDescent="0.25">
      <c r="A69" s="57" t="s">
        <v>60</v>
      </c>
      <c r="B69" s="58">
        <f>ROUND(SUMIFS(INDEX('B-PorSector'!$E$2:$H$3181,0,$X$6),'B-PorSector'!$A$2:$A$3181,B$8,'B-PorSector'!$B$2:$B$3181,$S69,'B-PorSector'!$C$2:$C$3181,$T69,'B-PorSector'!$D$2:$D$3181,$U69)*$Y$6,$Z$6)</f>
        <v>0</v>
      </c>
      <c r="C69" s="58">
        <f>ROUND(SUMIFS(INDEX('B-PorSector'!$E$2:$H$3181,0,$X$6),'B-PorSector'!$A$2:$A$3181,C$8,'B-PorSector'!$B$2:$B$3181,$S69,'B-PorSector'!$C$2:$C$3181,$T69,'B-PorSector'!$D$2:$D$3181,$U69)*$Y$6,$Z$6)</f>
        <v>0</v>
      </c>
      <c r="D69" s="58">
        <f>ROUND(SUMIFS(INDEX('B-PorSector'!$E$2:$H$3181,0,$X$6),'B-PorSector'!$A$2:$A$3181,D$8,'B-PorSector'!$B$2:$B$3181,$S69,'B-PorSector'!$C$2:$C$3181,$T69,'B-PorSector'!$D$2:$D$3181,$U69)*$Y$6,$Z$6)</f>
        <v>0</v>
      </c>
      <c r="E69" s="58">
        <f>ROUND(SUMIFS(INDEX('B-PorSector'!$E$2:$H$3181,0,$X$6),'B-PorSector'!$A$2:$A$3181,E$8,'B-PorSector'!$B$2:$B$3181,$S69,'B-PorSector'!$C$2:$C$3181,$T69,'B-PorSector'!$D$2:$D$3181,$U69)*$Y$6,$Z$6)</f>
        <v>0</v>
      </c>
      <c r="F69" s="58">
        <f>ROUND(SUMIFS(INDEX('B-PorSector'!$E$2:$H$3181,0,$X$6),'B-PorSector'!$A$2:$A$3181,F$8,'B-PorSector'!$B$2:$B$3181,$S69,'B-PorSector'!$C$2:$C$3181,$T69,'B-PorSector'!$D$2:$D$3181,$U69)*$Y$6,$Z$6)</f>
        <v>0</v>
      </c>
      <c r="G69" s="58">
        <f>ROUND(SUMIFS(INDEX('B-PorSector'!$E$2:$H$3181,0,$X$6),'B-PorSector'!$A$2:$A$3181,G$8,'B-PorSector'!$B$2:$B$3181,$S69,'B-PorSector'!$C$2:$C$3181,$T69,'B-PorSector'!$D$2:$D$3181,$U69)*$Y$6,$Z$6)</f>
        <v>0</v>
      </c>
      <c r="H69" s="58">
        <f>ROUND(SUMIFS(INDEX('B-PorSector'!$E$2:$H$3181,0,$X$6),'B-PorSector'!$A$2:$A$3181,H$8,'B-PorSector'!$B$2:$B$3181,$S69,'B-PorSector'!$C$2:$C$3181,$T69,'B-PorSector'!$D$2:$D$3181,$U69)*$Y$6,$Z$6)</f>
        <v>0</v>
      </c>
      <c r="I69" s="58">
        <f>ROUND(SUMIFS(INDEX('B-PorSector'!$E$2:$H$3181,0,$X$6),'B-PorSector'!$A$2:$A$3181,I$8,'B-PorSector'!$B$2:$B$3181,$S69,'B-PorSector'!$C$2:$C$3181,$T69,'B-PorSector'!$D$2:$D$3181,$U69)*$Y$6,$Z$6)</f>
        <v>0</v>
      </c>
      <c r="J69" s="58">
        <f>ROUND(SUMIFS(INDEX('B-PorSector'!$E$2:$H$3181,0,$X$6),'B-PorSector'!$A$2:$A$3181,J$8,'B-PorSector'!$B$2:$B$3181,$S69,'B-PorSector'!$C$2:$C$3181,$T69,'B-PorSector'!$D$2:$D$3181,$U69)*$Y$6,$Z$6)</f>
        <v>0</v>
      </c>
      <c r="K69" s="58">
        <f>ROUND(SUMIFS(INDEX('B-PorSector'!$E$2:$H$3181,0,$X$6),'B-PorSector'!$A$2:$A$3181,K$8,'B-PorSector'!$B$2:$B$3181,$S69,'B-PorSector'!$C$2:$C$3181,$T69,'B-PorSector'!$D$2:$D$3181,$U69)*$Y$6,$Z$6)</f>
        <v>0</v>
      </c>
      <c r="L69" s="58">
        <f>ROUND(SUMIFS(INDEX('B-PorSector'!$E$2:$H$3181,0,$X$6),'B-PorSector'!$A$2:$A$3181,L$8,'B-PorSector'!$B$2:$B$3181,$S69,'B-PorSector'!$C$2:$C$3181,$T69,'B-PorSector'!$D$2:$D$3181,$U69)*$Y$6,$Z$6)</f>
        <v>0</v>
      </c>
      <c r="M69" s="58">
        <f>ROUND(SUMIFS(INDEX('B-PorSector'!$E$2:$H$3181,0,$X$6),'B-PorSector'!$A$2:$A$3181,M$8,'B-PorSector'!$B$2:$B$3181,$S69,'B-PorSector'!$C$2:$C$3181,$T69,'B-PorSector'!$D$2:$D$3181,$U69)*$Y$6,$Z$6)</f>
        <v>0</v>
      </c>
      <c r="N69" s="58">
        <f>ROUND(SUMIFS(INDEX('B-PorSector'!$E$2:$H$3181,0,$X$6),'B-PorSector'!$A$2:$A$3181,N$8,'B-PorSector'!$B$2:$B$3181,$S69,'B-PorSector'!$C$2:$C$3181,$T69,'B-PorSector'!$D$2:$D$3181,$U69)*$Y$6,$Z$6)</f>
        <v>0</v>
      </c>
      <c r="O69" s="58">
        <f>ROUND(SUMIFS(INDEX('B-PorSector'!$E$2:$H$3181,0,$X$6),'B-PorSector'!$A$2:$A$3181,O$8,'B-PorSector'!$B$2:$B$3181,$S69,'B-PorSector'!$C$2:$C$3181,$T69,'B-PorSector'!$D$2:$D$3181,$U69)*$Y$6,$Z$6)</f>
        <v>0</v>
      </c>
      <c r="P69" s="58">
        <f>ROUND(SUMIFS(INDEX('B-PorSector'!$E$2:$H$3181,0,$X$6),'B-PorSector'!$A$2:$A$3181,P$8,'B-PorSector'!$B$2:$B$3181,$S69,'B-PorSector'!$C$2:$C$3181,$T69,'B-PorSector'!$D$2:$D$3181,$U69)*$Y$6,$Z$6)</f>
        <v>0</v>
      </c>
      <c r="Q69" s="6"/>
      <c r="R69" s="35"/>
      <c r="S69" s="35" t="s">
        <v>7</v>
      </c>
      <c r="T69" s="35" t="s">
        <v>36</v>
      </c>
      <c r="U69" s="35" t="s">
        <v>60</v>
      </c>
      <c r="V69" s="35"/>
      <c r="W69" s="35"/>
      <c r="X69" s="35"/>
      <c r="Y69" s="35"/>
      <c r="Z69" s="35"/>
      <c r="AA69" s="35"/>
    </row>
    <row r="70" spans="1:27" collapsed="1" x14ac:dyDescent="0.25">
      <c r="A70" s="53" t="s">
        <v>8</v>
      </c>
      <c r="B70" s="54">
        <f>ROUND(SUMIFS(INDEX('B-PorSector'!$E$2:$H$3181,0,$X$6),'B-PorSector'!$A$2:$A$3181,B$8,'B-PorSector'!$B$2:$B$3181,$S70,'B-PorSector'!$C$2:$C$3181,$T70,'B-PorSector'!$D$2:$D$3181,$U70)*$Y$6,$Z$6)</f>
        <v>627.29999999999995</v>
      </c>
      <c r="C70" s="54">
        <f>ROUND(SUMIFS(INDEX('B-PorSector'!$E$2:$H$3181,0,$X$6),'B-PorSector'!$A$2:$A$3181,C$8,'B-PorSector'!$B$2:$B$3181,$S70,'B-PorSector'!$C$2:$C$3181,$T70,'B-PorSector'!$D$2:$D$3181,$U70)*$Y$6,$Z$6)</f>
        <v>1242</v>
      </c>
      <c r="D70" s="54">
        <f>ROUND(SUMIFS(INDEX('B-PorSector'!$E$2:$H$3181,0,$X$6),'B-PorSector'!$A$2:$A$3181,D$8,'B-PorSector'!$B$2:$B$3181,$S70,'B-PorSector'!$C$2:$C$3181,$T70,'B-PorSector'!$D$2:$D$3181,$U70)*$Y$6,$Z$6)</f>
        <v>756.1</v>
      </c>
      <c r="E70" s="54">
        <f>ROUND(SUMIFS(INDEX('B-PorSector'!$E$2:$H$3181,0,$X$6),'B-PorSector'!$A$2:$A$3181,E$8,'B-PorSector'!$B$2:$B$3181,$S70,'B-PorSector'!$C$2:$C$3181,$T70,'B-PorSector'!$D$2:$D$3181,$U70)*$Y$6,$Z$6)</f>
        <v>503</v>
      </c>
      <c r="F70" s="54">
        <f>ROUND(SUMIFS(INDEX('B-PorSector'!$E$2:$H$3181,0,$X$6),'B-PorSector'!$A$2:$A$3181,F$8,'B-PorSector'!$B$2:$B$3181,$S70,'B-PorSector'!$C$2:$C$3181,$T70,'B-PorSector'!$D$2:$D$3181,$U70)*$Y$6,$Z$6)</f>
        <v>632.1</v>
      </c>
      <c r="G70" s="54">
        <f>ROUND(SUMIFS(INDEX('B-PorSector'!$E$2:$H$3181,0,$X$6),'B-PorSector'!$A$2:$A$3181,G$8,'B-PorSector'!$B$2:$B$3181,$S70,'B-PorSector'!$C$2:$C$3181,$T70,'B-PorSector'!$D$2:$D$3181,$U70)*$Y$6,$Z$6)</f>
        <v>547.1</v>
      </c>
      <c r="H70" s="54">
        <f>ROUND(SUMIFS(INDEX('B-PorSector'!$E$2:$H$3181,0,$X$6),'B-PorSector'!$A$2:$A$3181,H$8,'B-PorSector'!$B$2:$B$3181,$S70,'B-PorSector'!$C$2:$C$3181,$T70,'B-PorSector'!$D$2:$D$3181,$U70)*$Y$6,$Z$6)</f>
        <v>1111.0999999999999</v>
      </c>
      <c r="I70" s="54">
        <f>ROUND(SUMIFS(INDEX('B-PorSector'!$E$2:$H$3181,0,$X$6),'B-PorSector'!$A$2:$A$3181,I$8,'B-PorSector'!$B$2:$B$3181,$S70,'B-PorSector'!$C$2:$C$3181,$T70,'B-PorSector'!$D$2:$D$3181,$U70)*$Y$6,$Z$6)</f>
        <v>2198.1</v>
      </c>
      <c r="J70" s="54">
        <f>ROUND(SUMIFS(INDEX('B-PorSector'!$E$2:$H$3181,0,$X$6),'B-PorSector'!$A$2:$A$3181,J$8,'B-PorSector'!$B$2:$B$3181,$S70,'B-PorSector'!$C$2:$C$3181,$T70,'B-PorSector'!$D$2:$D$3181,$U70)*$Y$6,$Z$6)</f>
        <v>3110.8</v>
      </c>
      <c r="K70" s="54">
        <f>ROUND(SUMIFS(INDEX('B-PorSector'!$E$2:$H$3181,0,$X$6),'B-PorSector'!$A$2:$A$3181,K$8,'B-PorSector'!$B$2:$B$3181,$S70,'B-PorSector'!$C$2:$C$3181,$T70,'B-PorSector'!$D$2:$D$3181,$U70)*$Y$6,$Z$6)</f>
        <v>5475.9</v>
      </c>
      <c r="L70" s="54">
        <f>ROUND(SUMIFS(INDEX('B-PorSector'!$E$2:$H$3181,0,$X$6),'B-PorSector'!$A$2:$A$3181,L$8,'B-PorSector'!$B$2:$B$3181,$S70,'B-PorSector'!$C$2:$C$3181,$T70,'B-PorSector'!$D$2:$D$3181,$U70)*$Y$6,$Z$6)</f>
        <v>5497.3</v>
      </c>
      <c r="M70" s="54">
        <f>ROUND(SUMIFS(INDEX('B-PorSector'!$E$2:$H$3181,0,$X$6),'B-PorSector'!$A$2:$A$3181,M$8,'B-PorSector'!$B$2:$B$3181,$S70,'B-PorSector'!$C$2:$C$3181,$T70,'B-PorSector'!$D$2:$D$3181,$U70)*$Y$6,$Z$6)</f>
        <v>6309.6</v>
      </c>
      <c r="N70" s="54">
        <f>ROUND(SUMIFS(INDEX('B-PorSector'!$E$2:$H$3181,0,$X$6),'B-PorSector'!$A$2:$A$3181,N$8,'B-PorSector'!$B$2:$B$3181,$S70,'B-PorSector'!$C$2:$C$3181,$T70,'B-PorSector'!$D$2:$D$3181,$U70)*$Y$6,$Z$6)</f>
        <v>9902</v>
      </c>
      <c r="O70" s="54">
        <f>ROUND(SUMIFS(INDEX('B-PorSector'!$E$2:$H$3181,0,$X$6),'B-PorSector'!$A$2:$A$3181,O$8,'B-PorSector'!$B$2:$B$3181,$S70,'B-PorSector'!$C$2:$C$3181,$T70,'B-PorSector'!$D$2:$D$3181,$U70)*$Y$6,$Z$6)</f>
        <v>14768</v>
      </c>
      <c r="P70" s="54">
        <f>ROUND(SUMIFS(INDEX('B-PorSector'!$E$2:$H$3181,0,$X$6),'B-PorSector'!$A$2:$A$3181,P$8,'B-PorSector'!$B$2:$B$3181,$S70,'B-PorSector'!$C$2:$C$3181,$T70,'B-PorSector'!$D$2:$D$3181,$U70)*$Y$6,$Z$6)</f>
        <v>16901.099999999999</v>
      </c>
      <c r="Q70" s="6"/>
      <c r="R70" s="35"/>
      <c r="S70" s="35" t="s">
        <v>8</v>
      </c>
      <c r="T70" s="35" t="s">
        <v>88</v>
      </c>
      <c r="U70" s="35" t="s">
        <v>88</v>
      </c>
      <c r="V70" s="35"/>
      <c r="W70" s="35"/>
      <c r="X70" s="35"/>
      <c r="Y70" s="35"/>
      <c r="Z70" s="35"/>
      <c r="AA70" s="35"/>
    </row>
    <row r="71" spans="1:27" hidden="1" outlineLevel="1" x14ac:dyDescent="0.25">
      <c r="A71" s="55" t="s">
        <v>5</v>
      </c>
      <c r="B71" s="56">
        <f>ROUND(SUMIFS(INDEX('B-PorSector'!$E$2:$H$3181,0,$X$6),'B-PorSector'!$A$2:$A$3181,B$8,'B-PorSector'!$B$2:$B$3181,$S71,'B-PorSector'!$C$2:$C$3181,$T71,'B-PorSector'!$D$2:$D$3181,$U71)*$Y$6,$Z$6)</f>
        <v>17.3</v>
      </c>
      <c r="C71" s="56">
        <f>ROUND(SUMIFS(INDEX('B-PorSector'!$E$2:$H$3181,0,$X$6),'B-PorSector'!$A$2:$A$3181,C$8,'B-PorSector'!$B$2:$B$3181,$S71,'B-PorSector'!$C$2:$C$3181,$T71,'B-PorSector'!$D$2:$D$3181,$U71)*$Y$6,$Z$6)</f>
        <v>27</v>
      </c>
      <c r="D71" s="56">
        <f>ROUND(SUMIFS(INDEX('B-PorSector'!$E$2:$H$3181,0,$X$6),'B-PorSector'!$A$2:$A$3181,D$8,'B-PorSector'!$B$2:$B$3181,$S71,'B-PorSector'!$C$2:$C$3181,$T71,'B-PorSector'!$D$2:$D$3181,$U71)*$Y$6,$Z$6)</f>
        <v>37.1</v>
      </c>
      <c r="E71" s="56">
        <f>ROUND(SUMIFS(INDEX('B-PorSector'!$E$2:$H$3181,0,$X$6),'B-PorSector'!$A$2:$A$3181,E$8,'B-PorSector'!$B$2:$B$3181,$S71,'B-PorSector'!$C$2:$C$3181,$T71,'B-PorSector'!$D$2:$D$3181,$U71)*$Y$6,$Z$6)</f>
        <v>16</v>
      </c>
      <c r="F71" s="56">
        <f>ROUND(SUMIFS(INDEX('B-PorSector'!$E$2:$H$3181,0,$X$6),'B-PorSector'!$A$2:$A$3181,F$8,'B-PorSector'!$B$2:$B$3181,$S71,'B-PorSector'!$C$2:$C$3181,$T71,'B-PorSector'!$D$2:$D$3181,$U71)*$Y$6,$Z$6)</f>
        <v>18.100000000000001</v>
      </c>
      <c r="G71" s="56">
        <f>ROUND(SUMIFS(INDEX('B-PorSector'!$E$2:$H$3181,0,$X$6),'B-PorSector'!$A$2:$A$3181,G$8,'B-PorSector'!$B$2:$B$3181,$S71,'B-PorSector'!$C$2:$C$3181,$T71,'B-PorSector'!$D$2:$D$3181,$U71)*$Y$6,$Z$6)</f>
        <v>41.1</v>
      </c>
      <c r="H71" s="56">
        <f>ROUND(SUMIFS(INDEX('B-PorSector'!$E$2:$H$3181,0,$X$6),'B-PorSector'!$A$2:$A$3181,H$8,'B-PorSector'!$B$2:$B$3181,$S71,'B-PorSector'!$C$2:$C$3181,$T71,'B-PorSector'!$D$2:$D$3181,$U71)*$Y$6,$Z$6)</f>
        <v>46.1</v>
      </c>
      <c r="I71" s="56">
        <f>ROUND(SUMIFS(INDEX('B-PorSector'!$E$2:$H$3181,0,$X$6),'B-PorSector'!$A$2:$A$3181,I$8,'B-PorSector'!$B$2:$B$3181,$S71,'B-PorSector'!$C$2:$C$3181,$T71,'B-PorSector'!$D$2:$D$3181,$U71)*$Y$6,$Z$6)</f>
        <v>50.1</v>
      </c>
      <c r="J71" s="56">
        <f>ROUND(SUMIFS(INDEX('B-PorSector'!$E$2:$H$3181,0,$X$6),'B-PorSector'!$A$2:$A$3181,J$8,'B-PorSector'!$B$2:$B$3181,$S71,'B-PorSector'!$C$2:$C$3181,$T71,'B-PorSector'!$D$2:$D$3181,$U71)*$Y$6,$Z$6)</f>
        <v>61.8</v>
      </c>
      <c r="K71" s="56">
        <f>ROUND(SUMIFS(INDEX('B-PorSector'!$E$2:$H$3181,0,$X$6),'B-PorSector'!$A$2:$A$3181,K$8,'B-PorSector'!$B$2:$B$3181,$S71,'B-PorSector'!$C$2:$C$3181,$T71,'B-PorSector'!$D$2:$D$3181,$U71)*$Y$6,$Z$6)</f>
        <v>782.9</v>
      </c>
      <c r="L71" s="56">
        <f>ROUND(SUMIFS(INDEX('B-PorSector'!$E$2:$H$3181,0,$X$6),'B-PorSector'!$A$2:$A$3181,L$8,'B-PorSector'!$B$2:$B$3181,$S71,'B-PorSector'!$C$2:$C$3181,$T71,'B-PorSector'!$D$2:$D$3181,$U71)*$Y$6,$Z$6)</f>
        <v>394.3</v>
      </c>
      <c r="M71" s="56">
        <f>ROUND(SUMIFS(INDEX('B-PorSector'!$E$2:$H$3181,0,$X$6),'B-PorSector'!$A$2:$A$3181,M$8,'B-PorSector'!$B$2:$B$3181,$S71,'B-PorSector'!$C$2:$C$3181,$T71,'B-PorSector'!$D$2:$D$3181,$U71)*$Y$6,$Z$6)</f>
        <v>664.6</v>
      </c>
      <c r="N71" s="56">
        <f>ROUND(SUMIFS(INDEX('B-PorSector'!$E$2:$H$3181,0,$X$6),'B-PorSector'!$A$2:$A$3181,N$8,'B-PorSector'!$B$2:$B$3181,$S71,'B-PorSector'!$C$2:$C$3181,$T71,'B-PorSector'!$D$2:$D$3181,$U71)*$Y$6,$Z$6)</f>
        <v>806</v>
      </c>
      <c r="O71" s="56">
        <f>ROUND(SUMIFS(INDEX('B-PorSector'!$E$2:$H$3181,0,$X$6),'B-PorSector'!$A$2:$A$3181,O$8,'B-PorSector'!$B$2:$B$3181,$S71,'B-PorSector'!$C$2:$C$3181,$T71,'B-PorSector'!$D$2:$D$3181,$U71)*$Y$6,$Z$6)</f>
        <v>107</v>
      </c>
      <c r="P71" s="56">
        <f>ROUND(SUMIFS(INDEX('B-PorSector'!$E$2:$H$3181,0,$X$6),'B-PorSector'!$A$2:$A$3181,P$8,'B-PorSector'!$B$2:$B$3181,$S71,'B-PorSector'!$C$2:$C$3181,$T71,'B-PorSector'!$D$2:$D$3181,$U71)*$Y$6,$Z$6)</f>
        <v>98.1</v>
      </c>
      <c r="Q71" s="6"/>
      <c r="R71" s="35"/>
      <c r="S71" s="35" t="s">
        <v>8</v>
      </c>
      <c r="T71" s="35" t="s">
        <v>5</v>
      </c>
      <c r="U71" s="35" t="s">
        <v>88</v>
      </c>
      <c r="V71" s="35"/>
      <c r="W71" s="35"/>
      <c r="X71" s="35"/>
      <c r="Y71" s="35"/>
      <c r="Z71" s="35"/>
      <c r="AA71" s="35"/>
    </row>
    <row r="72" spans="1:27" hidden="1" outlineLevel="2" collapsed="1" x14ac:dyDescent="0.25">
      <c r="A72" s="57" t="s">
        <v>6</v>
      </c>
      <c r="B72" s="58">
        <f>ROUND(SUMIFS(INDEX('B-PorSector'!$E$2:$H$3181,0,$X$6),'B-PorSector'!$A$2:$A$3181,B$8,'B-PorSector'!$B$2:$B$3181,$S72,'B-PorSector'!$C$2:$C$3181,$T72,'B-PorSector'!$D$2:$D$3181,$U72)*$Y$6,$Z$6)</f>
        <v>10</v>
      </c>
      <c r="C72" s="58">
        <f>ROUND(SUMIFS(INDEX('B-PorSector'!$E$2:$H$3181,0,$X$6),'B-PorSector'!$A$2:$A$3181,C$8,'B-PorSector'!$B$2:$B$3181,$S72,'B-PorSector'!$C$2:$C$3181,$T72,'B-PorSector'!$D$2:$D$3181,$U72)*$Y$6,$Z$6)</f>
        <v>11</v>
      </c>
      <c r="D72" s="58">
        <f>ROUND(SUMIFS(INDEX('B-PorSector'!$E$2:$H$3181,0,$X$6),'B-PorSector'!$A$2:$A$3181,D$8,'B-PorSector'!$B$2:$B$3181,$S72,'B-PorSector'!$C$2:$C$3181,$T72,'B-PorSector'!$D$2:$D$3181,$U72)*$Y$6,$Z$6)</f>
        <v>12</v>
      </c>
      <c r="E72" s="58">
        <f>ROUND(SUMIFS(INDEX('B-PorSector'!$E$2:$H$3181,0,$X$6),'B-PorSector'!$A$2:$A$3181,E$8,'B-PorSector'!$B$2:$B$3181,$S72,'B-PorSector'!$C$2:$C$3181,$T72,'B-PorSector'!$D$2:$D$3181,$U72)*$Y$6,$Z$6)</f>
        <v>11</v>
      </c>
      <c r="F72" s="58">
        <f>ROUND(SUMIFS(INDEX('B-PorSector'!$E$2:$H$3181,0,$X$6),'B-PorSector'!$A$2:$A$3181,F$8,'B-PorSector'!$B$2:$B$3181,$S72,'B-PorSector'!$C$2:$C$3181,$T72,'B-PorSector'!$D$2:$D$3181,$U72)*$Y$6,$Z$6)</f>
        <v>13</v>
      </c>
      <c r="G72" s="58">
        <f>ROUND(SUMIFS(INDEX('B-PorSector'!$E$2:$H$3181,0,$X$6),'B-PorSector'!$A$2:$A$3181,G$8,'B-PorSector'!$B$2:$B$3181,$S72,'B-PorSector'!$C$2:$C$3181,$T72,'B-PorSector'!$D$2:$D$3181,$U72)*$Y$6,$Z$6)</f>
        <v>18</v>
      </c>
      <c r="H72" s="58">
        <f>ROUND(SUMIFS(INDEX('B-PorSector'!$E$2:$H$3181,0,$X$6),'B-PorSector'!$A$2:$A$3181,H$8,'B-PorSector'!$B$2:$B$3181,$S72,'B-PorSector'!$C$2:$C$3181,$T72,'B-PorSector'!$D$2:$D$3181,$U72)*$Y$6,$Z$6)</f>
        <v>0</v>
      </c>
      <c r="I72" s="58">
        <f>ROUND(SUMIFS(INDEX('B-PorSector'!$E$2:$H$3181,0,$X$6),'B-PorSector'!$A$2:$A$3181,I$8,'B-PorSector'!$B$2:$B$3181,$S72,'B-PorSector'!$C$2:$C$3181,$T72,'B-PorSector'!$D$2:$D$3181,$U72)*$Y$6,$Z$6)</f>
        <v>0</v>
      </c>
      <c r="J72" s="58">
        <f>ROUND(SUMIFS(INDEX('B-PorSector'!$E$2:$H$3181,0,$X$6),'B-PorSector'!$A$2:$A$3181,J$8,'B-PorSector'!$B$2:$B$3181,$S72,'B-PorSector'!$C$2:$C$3181,$T72,'B-PorSector'!$D$2:$D$3181,$U72)*$Y$6,$Z$6)</f>
        <v>0</v>
      </c>
      <c r="K72" s="58">
        <f>ROUND(SUMIFS(INDEX('B-PorSector'!$E$2:$H$3181,0,$X$6),'B-PorSector'!$A$2:$A$3181,K$8,'B-PorSector'!$B$2:$B$3181,$S72,'B-PorSector'!$C$2:$C$3181,$T72,'B-PorSector'!$D$2:$D$3181,$U72)*$Y$6,$Z$6)</f>
        <v>0</v>
      </c>
      <c r="L72" s="58">
        <f>ROUND(SUMIFS(INDEX('B-PorSector'!$E$2:$H$3181,0,$X$6),'B-PorSector'!$A$2:$A$3181,L$8,'B-PorSector'!$B$2:$B$3181,$S72,'B-PorSector'!$C$2:$C$3181,$T72,'B-PorSector'!$D$2:$D$3181,$U72)*$Y$6,$Z$6)</f>
        <v>0</v>
      </c>
      <c r="M72" s="58">
        <f>ROUND(SUMIFS(INDEX('B-PorSector'!$E$2:$H$3181,0,$X$6),'B-PorSector'!$A$2:$A$3181,M$8,'B-PorSector'!$B$2:$B$3181,$S72,'B-PorSector'!$C$2:$C$3181,$T72,'B-PorSector'!$D$2:$D$3181,$U72)*$Y$6,$Z$6)</f>
        <v>0</v>
      </c>
      <c r="N72" s="58">
        <f>ROUND(SUMIFS(INDEX('B-PorSector'!$E$2:$H$3181,0,$X$6),'B-PorSector'!$A$2:$A$3181,N$8,'B-PorSector'!$B$2:$B$3181,$S72,'B-PorSector'!$C$2:$C$3181,$T72,'B-PorSector'!$D$2:$D$3181,$U72)*$Y$6,$Z$6)</f>
        <v>0</v>
      </c>
      <c r="O72" s="58">
        <f>ROUND(SUMIFS(INDEX('B-PorSector'!$E$2:$H$3181,0,$X$6),'B-PorSector'!$A$2:$A$3181,O$8,'B-PorSector'!$B$2:$B$3181,$S72,'B-PorSector'!$C$2:$C$3181,$T72,'B-PorSector'!$D$2:$D$3181,$U72)*$Y$6,$Z$6)</f>
        <v>0</v>
      </c>
      <c r="P72" s="58">
        <f>ROUND(SUMIFS(INDEX('B-PorSector'!$E$2:$H$3181,0,$X$6),'B-PorSector'!$A$2:$A$3181,P$8,'B-PorSector'!$B$2:$B$3181,$S72,'B-PorSector'!$C$2:$C$3181,$T72,'B-PorSector'!$D$2:$D$3181,$U72)*$Y$6,$Z$6)</f>
        <v>0</v>
      </c>
      <c r="Q72" s="6"/>
      <c r="R72" s="35"/>
      <c r="S72" s="35" t="s">
        <v>8</v>
      </c>
      <c r="T72" s="35" t="s">
        <v>5</v>
      </c>
      <c r="U72" s="35" t="s">
        <v>6</v>
      </c>
      <c r="V72" s="35"/>
      <c r="W72" s="35"/>
      <c r="X72" s="35"/>
      <c r="Y72" s="35"/>
      <c r="Z72" s="35"/>
      <c r="AA72" s="35"/>
    </row>
    <row r="73" spans="1:27" hidden="1" outlineLevel="2" collapsed="1" x14ac:dyDescent="0.25">
      <c r="A73" s="57" t="s">
        <v>26</v>
      </c>
      <c r="B73" s="58">
        <f>ROUND(SUMIFS(INDEX('B-PorSector'!$E$2:$H$3181,0,$X$6),'B-PorSector'!$A$2:$A$3181,B$8,'B-PorSector'!$B$2:$B$3181,$S73,'B-PorSector'!$C$2:$C$3181,$T73,'B-PorSector'!$D$2:$D$3181,$U73)*$Y$6,$Z$6)</f>
        <v>0.3</v>
      </c>
      <c r="C73" s="58">
        <f>ROUND(SUMIFS(INDEX('B-PorSector'!$E$2:$H$3181,0,$X$6),'B-PorSector'!$A$2:$A$3181,C$8,'B-PorSector'!$B$2:$B$3181,$S73,'B-PorSector'!$C$2:$C$3181,$T73,'B-PorSector'!$D$2:$D$3181,$U73)*$Y$6,$Z$6)</f>
        <v>1</v>
      </c>
      <c r="D73" s="58">
        <f>ROUND(SUMIFS(INDEX('B-PorSector'!$E$2:$H$3181,0,$X$6),'B-PorSector'!$A$2:$A$3181,D$8,'B-PorSector'!$B$2:$B$3181,$S73,'B-PorSector'!$C$2:$C$3181,$T73,'B-PorSector'!$D$2:$D$3181,$U73)*$Y$6,$Z$6)</f>
        <v>1</v>
      </c>
      <c r="E73" s="58">
        <f>ROUND(SUMIFS(INDEX('B-PorSector'!$E$2:$H$3181,0,$X$6),'B-PorSector'!$A$2:$A$3181,E$8,'B-PorSector'!$B$2:$B$3181,$S73,'B-PorSector'!$C$2:$C$3181,$T73,'B-PorSector'!$D$2:$D$3181,$U73)*$Y$6,$Z$6)</f>
        <v>2</v>
      </c>
      <c r="F73" s="58">
        <f>ROUND(SUMIFS(INDEX('B-PorSector'!$E$2:$H$3181,0,$X$6),'B-PorSector'!$A$2:$A$3181,F$8,'B-PorSector'!$B$2:$B$3181,$S73,'B-PorSector'!$C$2:$C$3181,$T73,'B-PorSector'!$D$2:$D$3181,$U73)*$Y$6,$Z$6)</f>
        <v>3</v>
      </c>
      <c r="G73" s="58">
        <f>ROUND(SUMIFS(INDEX('B-PorSector'!$E$2:$H$3181,0,$X$6),'B-PorSector'!$A$2:$A$3181,G$8,'B-PorSector'!$B$2:$B$3181,$S73,'B-PorSector'!$C$2:$C$3181,$T73,'B-PorSector'!$D$2:$D$3181,$U73)*$Y$6,$Z$6)</f>
        <v>21</v>
      </c>
      <c r="H73" s="58">
        <f>ROUND(SUMIFS(INDEX('B-PorSector'!$E$2:$H$3181,0,$X$6),'B-PorSector'!$A$2:$A$3181,H$8,'B-PorSector'!$B$2:$B$3181,$S73,'B-PorSector'!$C$2:$C$3181,$T73,'B-PorSector'!$D$2:$D$3181,$U73)*$Y$6,$Z$6)</f>
        <v>23</v>
      </c>
      <c r="I73" s="58">
        <f>ROUND(SUMIFS(INDEX('B-PorSector'!$E$2:$H$3181,0,$X$6),'B-PorSector'!$A$2:$A$3181,I$8,'B-PorSector'!$B$2:$B$3181,$S73,'B-PorSector'!$C$2:$C$3181,$T73,'B-PorSector'!$D$2:$D$3181,$U73)*$Y$6,$Z$6)</f>
        <v>25</v>
      </c>
      <c r="J73" s="58">
        <f>ROUND(SUMIFS(INDEX('B-PorSector'!$E$2:$H$3181,0,$X$6),'B-PorSector'!$A$2:$A$3181,J$8,'B-PorSector'!$B$2:$B$3181,$S73,'B-PorSector'!$C$2:$C$3181,$T73,'B-PorSector'!$D$2:$D$3181,$U73)*$Y$6,$Z$6)</f>
        <v>28</v>
      </c>
      <c r="K73" s="58">
        <f>ROUND(SUMIFS(INDEX('B-PorSector'!$E$2:$H$3181,0,$X$6),'B-PorSector'!$A$2:$A$3181,K$8,'B-PorSector'!$B$2:$B$3181,$S73,'B-PorSector'!$C$2:$C$3181,$T73,'B-PorSector'!$D$2:$D$3181,$U73)*$Y$6,$Z$6)</f>
        <v>9</v>
      </c>
      <c r="L73" s="58">
        <f>ROUND(SUMIFS(INDEX('B-PorSector'!$E$2:$H$3181,0,$X$6),'B-PorSector'!$A$2:$A$3181,L$8,'B-PorSector'!$B$2:$B$3181,$S73,'B-PorSector'!$C$2:$C$3181,$T73,'B-PorSector'!$D$2:$D$3181,$U73)*$Y$6,$Z$6)</f>
        <v>14</v>
      </c>
      <c r="M73" s="58">
        <f>ROUND(SUMIFS(INDEX('B-PorSector'!$E$2:$H$3181,0,$X$6),'B-PorSector'!$A$2:$A$3181,M$8,'B-PorSector'!$B$2:$B$3181,$S73,'B-PorSector'!$C$2:$C$3181,$T73,'B-PorSector'!$D$2:$D$3181,$U73)*$Y$6,$Z$6)</f>
        <v>17</v>
      </c>
      <c r="N73" s="58">
        <f>ROUND(SUMIFS(INDEX('B-PorSector'!$E$2:$H$3181,0,$X$6),'B-PorSector'!$A$2:$A$3181,N$8,'B-PorSector'!$B$2:$B$3181,$S73,'B-PorSector'!$C$2:$C$3181,$T73,'B-PorSector'!$D$2:$D$3181,$U73)*$Y$6,$Z$6)</f>
        <v>34</v>
      </c>
      <c r="O73" s="58">
        <f>ROUND(SUMIFS(INDEX('B-PorSector'!$E$2:$H$3181,0,$X$6),'B-PorSector'!$A$2:$A$3181,O$8,'B-PorSector'!$B$2:$B$3181,$S73,'B-PorSector'!$C$2:$C$3181,$T73,'B-PorSector'!$D$2:$D$3181,$U73)*$Y$6,$Z$6)</f>
        <v>33</v>
      </c>
      <c r="P73" s="58">
        <f>ROUND(SUMIFS(INDEX('B-PorSector'!$E$2:$H$3181,0,$X$6),'B-PorSector'!$A$2:$A$3181,P$8,'B-PorSector'!$B$2:$B$3181,$S73,'B-PorSector'!$C$2:$C$3181,$T73,'B-PorSector'!$D$2:$D$3181,$U73)*$Y$6,$Z$6)</f>
        <v>22</v>
      </c>
      <c r="Q73" s="6"/>
      <c r="R73" s="35"/>
      <c r="S73" s="35" t="s">
        <v>8</v>
      </c>
      <c r="T73" s="35" t="s">
        <v>5</v>
      </c>
      <c r="U73" s="35" t="s">
        <v>26</v>
      </c>
      <c r="V73" s="35"/>
      <c r="W73" s="35"/>
      <c r="X73" s="35"/>
      <c r="Y73" s="35"/>
      <c r="Z73" s="35"/>
      <c r="AA73" s="35"/>
    </row>
    <row r="74" spans="1:27" hidden="1" outlineLevel="2" collapsed="1" x14ac:dyDescent="0.25">
      <c r="A74" s="57" t="s">
        <v>27</v>
      </c>
      <c r="B74" s="58">
        <f>ROUND(SUMIFS(INDEX('B-PorSector'!$E$2:$H$3181,0,$X$6),'B-PorSector'!$A$2:$A$3181,B$8,'B-PorSector'!$B$2:$B$3181,$S74,'B-PorSector'!$C$2:$C$3181,$T74,'B-PorSector'!$D$2:$D$3181,$U74)*$Y$6,$Z$6)</f>
        <v>6</v>
      </c>
      <c r="C74" s="58">
        <f>ROUND(SUMIFS(INDEX('B-PorSector'!$E$2:$H$3181,0,$X$6),'B-PorSector'!$A$2:$A$3181,C$8,'B-PorSector'!$B$2:$B$3181,$S74,'B-PorSector'!$C$2:$C$3181,$T74,'B-PorSector'!$D$2:$D$3181,$U74)*$Y$6,$Z$6)</f>
        <v>14</v>
      </c>
      <c r="D74" s="58">
        <f>ROUND(SUMIFS(INDEX('B-PorSector'!$E$2:$H$3181,0,$X$6),'B-PorSector'!$A$2:$A$3181,D$8,'B-PorSector'!$B$2:$B$3181,$S74,'B-PorSector'!$C$2:$C$3181,$T74,'B-PorSector'!$D$2:$D$3181,$U74)*$Y$6,$Z$6)</f>
        <v>0</v>
      </c>
      <c r="E74" s="58">
        <f>ROUND(SUMIFS(INDEX('B-PorSector'!$E$2:$H$3181,0,$X$6),'B-PorSector'!$A$2:$A$3181,E$8,'B-PorSector'!$B$2:$B$3181,$S74,'B-PorSector'!$C$2:$C$3181,$T74,'B-PorSector'!$D$2:$D$3181,$U74)*$Y$6,$Z$6)</f>
        <v>0</v>
      </c>
      <c r="F74" s="58">
        <f>ROUND(SUMIFS(INDEX('B-PorSector'!$E$2:$H$3181,0,$X$6),'B-PorSector'!$A$2:$A$3181,F$8,'B-PorSector'!$B$2:$B$3181,$S74,'B-PorSector'!$C$2:$C$3181,$T74,'B-PorSector'!$D$2:$D$3181,$U74)*$Y$6,$Z$6)</f>
        <v>0.1</v>
      </c>
      <c r="G74" s="58">
        <f>ROUND(SUMIFS(INDEX('B-PorSector'!$E$2:$H$3181,0,$X$6),'B-PorSector'!$A$2:$A$3181,G$8,'B-PorSector'!$B$2:$B$3181,$S74,'B-PorSector'!$C$2:$C$3181,$T74,'B-PorSector'!$D$2:$D$3181,$U74)*$Y$6,$Z$6)</f>
        <v>0.1</v>
      </c>
      <c r="H74" s="58">
        <f>ROUND(SUMIFS(INDEX('B-PorSector'!$E$2:$H$3181,0,$X$6),'B-PorSector'!$A$2:$A$3181,H$8,'B-PorSector'!$B$2:$B$3181,$S74,'B-PorSector'!$C$2:$C$3181,$T74,'B-PorSector'!$D$2:$D$3181,$U74)*$Y$6,$Z$6)</f>
        <v>0.1</v>
      </c>
      <c r="I74" s="58">
        <f>ROUND(SUMIFS(INDEX('B-PorSector'!$E$2:$H$3181,0,$X$6),'B-PorSector'!$A$2:$A$3181,I$8,'B-PorSector'!$B$2:$B$3181,$S74,'B-PorSector'!$C$2:$C$3181,$T74,'B-PorSector'!$D$2:$D$3181,$U74)*$Y$6,$Z$6)</f>
        <v>0.1</v>
      </c>
      <c r="J74" s="58">
        <f>ROUND(SUMIFS(INDEX('B-PorSector'!$E$2:$H$3181,0,$X$6),'B-PorSector'!$A$2:$A$3181,J$8,'B-PorSector'!$B$2:$B$3181,$S74,'B-PorSector'!$C$2:$C$3181,$T74,'B-PorSector'!$D$2:$D$3181,$U74)*$Y$6,$Z$6)</f>
        <v>2.8</v>
      </c>
      <c r="K74" s="58">
        <f>ROUND(SUMIFS(INDEX('B-PorSector'!$E$2:$H$3181,0,$X$6),'B-PorSector'!$A$2:$A$3181,K$8,'B-PorSector'!$B$2:$B$3181,$S74,'B-PorSector'!$C$2:$C$3181,$T74,'B-PorSector'!$D$2:$D$3181,$U74)*$Y$6,$Z$6)</f>
        <v>2.9</v>
      </c>
      <c r="L74" s="58">
        <f>ROUND(SUMIFS(INDEX('B-PorSector'!$E$2:$H$3181,0,$X$6),'B-PorSector'!$A$2:$A$3181,L$8,'B-PorSector'!$B$2:$B$3181,$S74,'B-PorSector'!$C$2:$C$3181,$T74,'B-PorSector'!$D$2:$D$3181,$U74)*$Y$6,$Z$6)</f>
        <v>4</v>
      </c>
      <c r="M74" s="58">
        <f>ROUND(SUMIFS(INDEX('B-PorSector'!$E$2:$H$3181,0,$X$6),'B-PorSector'!$A$2:$A$3181,M$8,'B-PorSector'!$B$2:$B$3181,$S74,'B-PorSector'!$C$2:$C$3181,$T74,'B-PorSector'!$D$2:$D$3181,$U74)*$Y$6,$Z$6)</f>
        <v>5</v>
      </c>
      <c r="N74" s="58">
        <f>ROUND(SUMIFS(INDEX('B-PorSector'!$E$2:$H$3181,0,$X$6),'B-PorSector'!$A$2:$A$3181,N$8,'B-PorSector'!$B$2:$B$3181,$S74,'B-PorSector'!$C$2:$C$3181,$T74,'B-PorSector'!$D$2:$D$3181,$U74)*$Y$6,$Z$6)</f>
        <v>0</v>
      </c>
      <c r="O74" s="58">
        <f>ROUND(SUMIFS(INDEX('B-PorSector'!$E$2:$H$3181,0,$X$6),'B-PorSector'!$A$2:$A$3181,O$8,'B-PorSector'!$B$2:$B$3181,$S74,'B-PorSector'!$C$2:$C$3181,$T74,'B-PorSector'!$D$2:$D$3181,$U74)*$Y$6,$Z$6)</f>
        <v>0</v>
      </c>
      <c r="P74" s="58">
        <f>ROUND(SUMIFS(INDEX('B-PorSector'!$E$2:$H$3181,0,$X$6),'B-PorSector'!$A$2:$A$3181,P$8,'B-PorSector'!$B$2:$B$3181,$S74,'B-PorSector'!$C$2:$C$3181,$T74,'B-PorSector'!$D$2:$D$3181,$U74)*$Y$6,$Z$6)</f>
        <v>0</v>
      </c>
      <c r="Q74" s="6"/>
      <c r="R74" s="35"/>
      <c r="S74" s="35" t="s">
        <v>8</v>
      </c>
      <c r="T74" s="35" t="s">
        <v>5</v>
      </c>
      <c r="U74" s="35" t="s">
        <v>27</v>
      </c>
      <c r="V74" s="35"/>
      <c r="W74" s="35"/>
      <c r="X74" s="35"/>
      <c r="Y74" s="35"/>
      <c r="Z74" s="35"/>
      <c r="AA74" s="35"/>
    </row>
    <row r="75" spans="1:27" hidden="1" outlineLevel="2" collapsed="1" x14ac:dyDescent="0.25">
      <c r="A75" s="57" t="s">
        <v>28</v>
      </c>
      <c r="B75" s="58">
        <f>ROUND(SUMIFS(INDEX('B-PorSector'!$E$2:$H$3181,0,$X$6),'B-PorSector'!$A$2:$A$3181,B$8,'B-PorSector'!$B$2:$B$3181,$S75,'B-PorSector'!$C$2:$C$3181,$T75,'B-PorSector'!$D$2:$D$3181,$U75)*$Y$6,$Z$6)</f>
        <v>1</v>
      </c>
      <c r="C75" s="58">
        <f>ROUND(SUMIFS(INDEX('B-PorSector'!$E$2:$H$3181,0,$X$6),'B-PorSector'!$A$2:$A$3181,C$8,'B-PorSector'!$B$2:$B$3181,$S75,'B-PorSector'!$C$2:$C$3181,$T75,'B-PorSector'!$D$2:$D$3181,$U75)*$Y$6,$Z$6)</f>
        <v>1</v>
      </c>
      <c r="D75" s="58">
        <f>ROUND(SUMIFS(INDEX('B-PorSector'!$E$2:$H$3181,0,$X$6),'B-PorSector'!$A$2:$A$3181,D$8,'B-PorSector'!$B$2:$B$3181,$S75,'B-PorSector'!$C$2:$C$3181,$T75,'B-PorSector'!$D$2:$D$3181,$U75)*$Y$6,$Z$6)</f>
        <v>1</v>
      </c>
      <c r="E75" s="58">
        <f>ROUND(SUMIFS(INDEX('B-PorSector'!$E$2:$H$3181,0,$X$6),'B-PorSector'!$A$2:$A$3181,E$8,'B-PorSector'!$B$2:$B$3181,$S75,'B-PorSector'!$C$2:$C$3181,$T75,'B-PorSector'!$D$2:$D$3181,$U75)*$Y$6,$Z$6)</f>
        <v>1</v>
      </c>
      <c r="F75" s="58">
        <f>ROUND(SUMIFS(INDEX('B-PorSector'!$E$2:$H$3181,0,$X$6),'B-PorSector'!$A$2:$A$3181,F$8,'B-PorSector'!$B$2:$B$3181,$S75,'B-PorSector'!$C$2:$C$3181,$T75,'B-PorSector'!$D$2:$D$3181,$U75)*$Y$6,$Z$6)</f>
        <v>1</v>
      </c>
      <c r="G75" s="58">
        <f>ROUND(SUMIFS(INDEX('B-PorSector'!$E$2:$H$3181,0,$X$6),'B-PorSector'!$A$2:$A$3181,G$8,'B-PorSector'!$B$2:$B$3181,$S75,'B-PorSector'!$C$2:$C$3181,$T75,'B-PorSector'!$D$2:$D$3181,$U75)*$Y$6,$Z$6)</f>
        <v>1</v>
      </c>
      <c r="H75" s="58">
        <f>ROUND(SUMIFS(INDEX('B-PorSector'!$E$2:$H$3181,0,$X$6),'B-PorSector'!$A$2:$A$3181,H$8,'B-PorSector'!$B$2:$B$3181,$S75,'B-PorSector'!$C$2:$C$3181,$T75,'B-PorSector'!$D$2:$D$3181,$U75)*$Y$6,$Z$6)</f>
        <v>1</v>
      </c>
      <c r="I75" s="58">
        <f>ROUND(SUMIFS(INDEX('B-PorSector'!$E$2:$H$3181,0,$X$6),'B-PorSector'!$A$2:$A$3181,I$8,'B-PorSector'!$B$2:$B$3181,$S75,'B-PorSector'!$C$2:$C$3181,$T75,'B-PorSector'!$D$2:$D$3181,$U75)*$Y$6,$Z$6)</f>
        <v>1</v>
      </c>
      <c r="J75" s="58">
        <f>ROUND(SUMIFS(INDEX('B-PorSector'!$E$2:$H$3181,0,$X$6),'B-PorSector'!$A$2:$A$3181,J$8,'B-PorSector'!$B$2:$B$3181,$S75,'B-PorSector'!$C$2:$C$3181,$T75,'B-PorSector'!$D$2:$D$3181,$U75)*$Y$6,$Z$6)</f>
        <v>3</v>
      </c>
      <c r="K75" s="58">
        <f>ROUND(SUMIFS(INDEX('B-PorSector'!$E$2:$H$3181,0,$X$6),'B-PorSector'!$A$2:$A$3181,K$8,'B-PorSector'!$B$2:$B$3181,$S75,'B-PorSector'!$C$2:$C$3181,$T75,'B-PorSector'!$D$2:$D$3181,$U75)*$Y$6,$Z$6)</f>
        <v>3</v>
      </c>
      <c r="L75" s="58">
        <f>ROUND(SUMIFS(INDEX('B-PorSector'!$E$2:$H$3181,0,$X$6),'B-PorSector'!$A$2:$A$3181,L$8,'B-PorSector'!$B$2:$B$3181,$S75,'B-PorSector'!$C$2:$C$3181,$T75,'B-PorSector'!$D$2:$D$3181,$U75)*$Y$6,$Z$6)</f>
        <v>3</v>
      </c>
      <c r="M75" s="58">
        <f>ROUND(SUMIFS(INDEX('B-PorSector'!$E$2:$H$3181,0,$X$6),'B-PorSector'!$A$2:$A$3181,M$8,'B-PorSector'!$B$2:$B$3181,$S75,'B-PorSector'!$C$2:$C$3181,$T75,'B-PorSector'!$D$2:$D$3181,$U75)*$Y$6,$Z$6)</f>
        <v>3</v>
      </c>
      <c r="N75" s="58">
        <f>ROUND(SUMIFS(INDEX('B-PorSector'!$E$2:$H$3181,0,$X$6),'B-PorSector'!$A$2:$A$3181,N$8,'B-PorSector'!$B$2:$B$3181,$S75,'B-PorSector'!$C$2:$C$3181,$T75,'B-PorSector'!$D$2:$D$3181,$U75)*$Y$6,$Z$6)</f>
        <v>3</v>
      </c>
      <c r="O75" s="58">
        <f>ROUND(SUMIFS(INDEX('B-PorSector'!$E$2:$H$3181,0,$X$6),'B-PorSector'!$A$2:$A$3181,O$8,'B-PorSector'!$B$2:$B$3181,$S75,'B-PorSector'!$C$2:$C$3181,$T75,'B-PorSector'!$D$2:$D$3181,$U75)*$Y$6,$Z$6)</f>
        <v>3</v>
      </c>
      <c r="P75" s="58">
        <f>ROUND(SUMIFS(INDEX('B-PorSector'!$E$2:$H$3181,0,$X$6),'B-PorSector'!$A$2:$A$3181,P$8,'B-PorSector'!$B$2:$B$3181,$S75,'B-PorSector'!$C$2:$C$3181,$T75,'B-PorSector'!$D$2:$D$3181,$U75)*$Y$6,$Z$6)</f>
        <v>3</v>
      </c>
      <c r="Q75" s="6"/>
      <c r="R75" s="35"/>
      <c r="S75" s="35" t="s">
        <v>8</v>
      </c>
      <c r="T75" s="35" t="s">
        <v>5</v>
      </c>
      <c r="U75" s="35" t="s">
        <v>28</v>
      </c>
      <c r="V75" s="35"/>
      <c r="W75" s="35"/>
      <c r="X75" s="35"/>
      <c r="Y75" s="35"/>
      <c r="Z75" s="35"/>
      <c r="AA75" s="35"/>
    </row>
    <row r="76" spans="1:27" hidden="1" outlineLevel="2" collapsed="1" x14ac:dyDescent="0.25">
      <c r="A76" s="57" t="s">
        <v>61</v>
      </c>
      <c r="B76" s="58">
        <f>ROUND(SUMIFS(INDEX('B-PorSector'!$E$2:$H$3181,0,$X$6),'B-PorSector'!$A$2:$A$3181,B$8,'B-PorSector'!$B$2:$B$3181,$S76,'B-PorSector'!$C$2:$C$3181,$T76,'B-PorSector'!$D$2:$D$3181,$U76)*$Y$6,$Z$6)</f>
        <v>0</v>
      </c>
      <c r="C76" s="58">
        <f>ROUND(SUMIFS(INDEX('B-PorSector'!$E$2:$H$3181,0,$X$6),'B-PorSector'!$A$2:$A$3181,C$8,'B-PorSector'!$B$2:$B$3181,$S76,'B-PorSector'!$C$2:$C$3181,$T76,'B-PorSector'!$D$2:$D$3181,$U76)*$Y$6,$Z$6)</f>
        <v>0</v>
      </c>
      <c r="D76" s="58">
        <f>ROUND(SUMIFS(INDEX('B-PorSector'!$E$2:$H$3181,0,$X$6),'B-PorSector'!$A$2:$A$3181,D$8,'B-PorSector'!$B$2:$B$3181,$S76,'B-PorSector'!$C$2:$C$3181,$T76,'B-PorSector'!$D$2:$D$3181,$U76)*$Y$6,$Z$6)</f>
        <v>23</v>
      </c>
      <c r="E76" s="58">
        <f>ROUND(SUMIFS(INDEX('B-PorSector'!$E$2:$H$3181,0,$X$6),'B-PorSector'!$A$2:$A$3181,E$8,'B-PorSector'!$B$2:$B$3181,$S76,'B-PorSector'!$C$2:$C$3181,$T76,'B-PorSector'!$D$2:$D$3181,$U76)*$Y$6,$Z$6)</f>
        <v>0</v>
      </c>
      <c r="F76" s="58">
        <f>ROUND(SUMIFS(INDEX('B-PorSector'!$E$2:$H$3181,0,$X$6),'B-PorSector'!$A$2:$A$3181,F$8,'B-PorSector'!$B$2:$B$3181,$S76,'B-PorSector'!$C$2:$C$3181,$T76,'B-PorSector'!$D$2:$D$3181,$U76)*$Y$6,$Z$6)</f>
        <v>0</v>
      </c>
      <c r="G76" s="58">
        <f>ROUND(SUMIFS(INDEX('B-PorSector'!$E$2:$H$3181,0,$X$6),'B-PorSector'!$A$2:$A$3181,G$8,'B-PorSector'!$B$2:$B$3181,$S76,'B-PorSector'!$C$2:$C$3181,$T76,'B-PorSector'!$D$2:$D$3181,$U76)*$Y$6,$Z$6)</f>
        <v>0</v>
      </c>
      <c r="H76" s="58">
        <f>ROUND(SUMIFS(INDEX('B-PorSector'!$E$2:$H$3181,0,$X$6),'B-PorSector'!$A$2:$A$3181,H$8,'B-PorSector'!$B$2:$B$3181,$S76,'B-PorSector'!$C$2:$C$3181,$T76,'B-PorSector'!$D$2:$D$3181,$U76)*$Y$6,$Z$6)</f>
        <v>0</v>
      </c>
      <c r="I76" s="58">
        <f>ROUND(SUMIFS(INDEX('B-PorSector'!$E$2:$H$3181,0,$X$6),'B-PorSector'!$A$2:$A$3181,I$8,'B-PorSector'!$B$2:$B$3181,$S76,'B-PorSector'!$C$2:$C$3181,$T76,'B-PorSector'!$D$2:$D$3181,$U76)*$Y$6,$Z$6)</f>
        <v>0</v>
      </c>
      <c r="J76" s="58">
        <f>ROUND(SUMIFS(INDEX('B-PorSector'!$E$2:$H$3181,0,$X$6),'B-PorSector'!$A$2:$A$3181,J$8,'B-PorSector'!$B$2:$B$3181,$S76,'B-PorSector'!$C$2:$C$3181,$T76,'B-PorSector'!$D$2:$D$3181,$U76)*$Y$6,$Z$6)</f>
        <v>0</v>
      </c>
      <c r="K76" s="58">
        <f>ROUND(SUMIFS(INDEX('B-PorSector'!$E$2:$H$3181,0,$X$6),'B-PorSector'!$A$2:$A$3181,K$8,'B-PorSector'!$B$2:$B$3181,$S76,'B-PorSector'!$C$2:$C$3181,$T76,'B-PorSector'!$D$2:$D$3181,$U76)*$Y$6,$Z$6)</f>
        <v>0</v>
      </c>
      <c r="L76" s="58">
        <f>ROUND(SUMIFS(INDEX('B-PorSector'!$E$2:$H$3181,0,$X$6),'B-PorSector'!$A$2:$A$3181,L$8,'B-PorSector'!$B$2:$B$3181,$S76,'B-PorSector'!$C$2:$C$3181,$T76,'B-PorSector'!$D$2:$D$3181,$U76)*$Y$6,$Z$6)</f>
        <v>0</v>
      </c>
      <c r="M76" s="58">
        <f>ROUND(SUMIFS(INDEX('B-PorSector'!$E$2:$H$3181,0,$X$6),'B-PorSector'!$A$2:$A$3181,M$8,'B-PorSector'!$B$2:$B$3181,$S76,'B-PorSector'!$C$2:$C$3181,$T76,'B-PorSector'!$D$2:$D$3181,$U76)*$Y$6,$Z$6)</f>
        <v>0</v>
      </c>
      <c r="N76" s="58">
        <f>ROUND(SUMIFS(INDEX('B-PorSector'!$E$2:$H$3181,0,$X$6),'B-PorSector'!$A$2:$A$3181,N$8,'B-PorSector'!$B$2:$B$3181,$S76,'B-PorSector'!$C$2:$C$3181,$T76,'B-PorSector'!$D$2:$D$3181,$U76)*$Y$6,$Z$6)</f>
        <v>0</v>
      </c>
      <c r="O76" s="58">
        <f>ROUND(SUMIFS(INDEX('B-PorSector'!$E$2:$H$3181,0,$X$6),'B-PorSector'!$A$2:$A$3181,O$8,'B-PorSector'!$B$2:$B$3181,$S76,'B-PorSector'!$C$2:$C$3181,$T76,'B-PorSector'!$D$2:$D$3181,$U76)*$Y$6,$Z$6)</f>
        <v>0</v>
      </c>
      <c r="P76" s="58">
        <f>ROUND(SUMIFS(INDEX('B-PorSector'!$E$2:$H$3181,0,$X$6),'B-PorSector'!$A$2:$A$3181,P$8,'B-PorSector'!$B$2:$B$3181,$S76,'B-PorSector'!$C$2:$C$3181,$T76,'B-PorSector'!$D$2:$D$3181,$U76)*$Y$6,$Z$6)</f>
        <v>0</v>
      </c>
      <c r="Q76" s="6"/>
      <c r="R76" s="35"/>
      <c r="S76" s="35" t="s">
        <v>8</v>
      </c>
      <c r="T76" s="35" t="s">
        <v>5</v>
      </c>
      <c r="U76" s="35" t="s">
        <v>61</v>
      </c>
      <c r="V76" s="35"/>
      <c r="W76" s="35"/>
      <c r="X76" s="35"/>
      <c r="Y76" s="35"/>
      <c r="Z76" s="35"/>
      <c r="AA76" s="35"/>
    </row>
    <row r="77" spans="1:27" hidden="1" outlineLevel="2" collapsed="1" x14ac:dyDescent="0.25">
      <c r="A77" s="57" t="s">
        <v>62</v>
      </c>
      <c r="B77" s="58">
        <f>ROUND(SUMIFS(INDEX('B-PorSector'!$E$2:$H$3181,0,$X$6),'B-PorSector'!$A$2:$A$3181,B$8,'B-PorSector'!$B$2:$B$3181,$S77,'B-PorSector'!$C$2:$C$3181,$T77,'B-PorSector'!$D$2:$D$3181,$U77)*$Y$6,$Z$6)</f>
        <v>0</v>
      </c>
      <c r="C77" s="58">
        <f>ROUND(SUMIFS(INDEX('B-PorSector'!$E$2:$H$3181,0,$X$6),'B-PorSector'!$A$2:$A$3181,C$8,'B-PorSector'!$B$2:$B$3181,$S77,'B-PorSector'!$C$2:$C$3181,$T77,'B-PorSector'!$D$2:$D$3181,$U77)*$Y$6,$Z$6)</f>
        <v>0</v>
      </c>
      <c r="D77" s="58">
        <f>ROUND(SUMIFS(INDEX('B-PorSector'!$E$2:$H$3181,0,$X$6),'B-PorSector'!$A$2:$A$3181,D$8,'B-PorSector'!$B$2:$B$3181,$S77,'B-PorSector'!$C$2:$C$3181,$T77,'B-PorSector'!$D$2:$D$3181,$U77)*$Y$6,$Z$6)</f>
        <v>0.1</v>
      </c>
      <c r="E77" s="58">
        <f>ROUND(SUMIFS(INDEX('B-PorSector'!$E$2:$H$3181,0,$X$6),'B-PorSector'!$A$2:$A$3181,E$8,'B-PorSector'!$B$2:$B$3181,$S77,'B-PorSector'!$C$2:$C$3181,$T77,'B-PorSector'!$D$2:$D$3181,$U77)*$Y$6,$Z$6)</f>
        <v>0</v>
      </c>
      <c r="F77" s="58">
        <f>ROUND(SUMIFS(INDEX('B-PorSector'!$E$2:$H$3181,0,$X$6),'B-PorSector'!$A$2:$A$3181,F$8,'B-PorSector'!$B$2:$B$3181,$S77,'B-PorSector'!$C$2:$C$3181,$T77,'B-PorSector'!$D$2:$D$3181,$U77)*$Y$6,$Z$6)</f>
        <v>0</v>
      </c>
      <c r="G77" s="58">
        <f>ROUND(SUMIFS(INDEX('B-PorSector'!$E$2:$H$3181,0,$X$6),'B-PorSector'!$A$2:$A$3181,G$8,'B-PorSector'!$B$2:$B$3181,$S77,'B-PorSector'!$C$2:$C$3181,$T77,'B-PorSector'!$D$2:$D$3181,$U77)*$Y$6,$Z$6)</f>
        <v>0</v>
      </c>
      <c r="H77" s="58">
        <f>ROUND(SUMIFS(INDEX('B-PorSector'!$E$2:$H$3181,0,$X$6),'B-PorSector'!$A$2:$A$3181,H$8,'B-PorSector'!$B$2:$B$3181,$S77,'B-PorSector'!$C$2:$C$3181,$T77,'B-PorSector'!$D$2:$D$3181,$U77)*$Y$6,$Z$6)</f>
        <v>0</v>
      </c>
      <c r="I77" s="58">
        <f>ROUND(SUMIFS(INDEX('B-PorSector'!$E$2:$H$3181,0,$X$6),'B-PorSector'!$A$2:$A$3181,I$8,'B-PorSector'!$B$2:$B$3181,$S77,'B-PorSector'!$C$2:$C$3181,$T77,'B-PorSector'!$D$2:$D$3181,$U77)*$Y$6,$Z$6)</f>
        <v>0</v>
      </c>
      <c r="J77" s="58">
        <f>ROUND(SUMIFS(INDEX('B-PorSector'!$E$2:$H$3181,0,$X$6),'B-PorSector'!$A$2:$A$3181,J$8,'B-PorSector'!$B$2:$B$3181,$S77,'B-PorSector'!$C$2:$C$3181,$T77,'B-PorSector'!$D$2:$D$3181,$U77)*$Y$6,$Z$6)</f>
        <v>0</v>
      </c>
      <c r="K77" s="58">
        <f>ROUND(SUMIFS(INDEX('B-PorSector'!$E$2:$H$3181,0,$X$6),'B-PorSector'!$A$2:$A$3181,K$8,'B-PorSector'!$B$2:$B$3181,$S77,'B-PorSector'!$C$2:$C$3181,$T77,'B-PorSector'!$D$2:$D$3181,$U77)*$Y$6,$Z$6)</f>
        <v>0</v>
      </c>
      <c r="L77" s="58">
        <f>ROUND(SUMIFS(INDEX('B-PorSector'!$E$2:$H$3181,0,$X$6),'B-PorSector'!$A$2:$A$3181,L$8,'B-PorSector'!$B$2:$B$3181,$S77,'B-PorSector'!$C$2:$C$3181,$T77,'B-PorSector'!$D$2:$D$3181,$U77)*$Y$6,$Z$6)</f>
        <v>0</v>
      </c>
      <c r="M77" s="58">
        <f>ROUND(SUMIFS(INDEX('B-PorSector'!$E$2:$H$3181,0,$X$6),'B-PorSector'!$A$2:$A$3181,M$8,'B-PorSector'!$B$2:$B$3181,$S77,'B-PorSector'!$C$2:$C$3181,$T77,'B-PorSector'!$D$2:$D$3181,$U77)*$Y$6,$Z$6)</f>
        <v>0</v>
      </c>
      <c r="N77" s="58">
        <f>ROUND(SUMIFS(INDEX('B-PorSector'!$E$2:$H$3181,0,$X$6),'B-PorSector'!$A$2:$A$3181,N$8,'B-PorSector'!$B$2:$B$3181,$S77,'B-PorSector'!$C$2:$C$3181,$T77,'B-PorSector'!$D$2:$D$3181,$U77)*$Y$6,$Z$6)</f>
        <v>0</v>
      </c>
      <c r="O77" s="58">
        <f>ROUND(SUMIFS(INDEX('B-PorSector'!$E$2:$H$3181,0,$X$6),'B-PorSector'!$A$2:$A$3181,O$8,'B-PorSector'!$B$2:$B$3181,$S77,'B-PorSector'!$C$2:$C$3181,$T77,'B-PorSector'!$D$2:$D$3181,$U77)*$Y$6,$Z$6)</f>
        <v>0</v>
      </c>
      <c r="P77" s="58">
        <f>ROUND(SUMIFS(INDEX('B-PorSector'!$E$2:$H$3181,0,$X$6),'B-PorSector'!$A$2:$A$3181,P$8,'B-PorSector'!$B$2:$B$3181,$S77,'B-PorSector'!$C$2:$C$3181,$T77,'B-PorSector'!$D$2:$D$3181,$U77)*$Y$6,$Z$6)</f>
        <v>0</v>
      </c>
      <c r="Q77" s="6"/>
      <c r="R77" s="35"/>
      <c r="S77" s="35" t="s">
        <v>8</v>
      </c>
      <c r="T77" s="35" t="s">
        <v>5</v>
      </c>
      <c r="U77" s="35" t="s">
        <v>62</v>
      </c>
      <c r="V77" s="35"/>
      <c r="W77" s="35"/>
      <c r="X77" s="35"/>
      <c r="Y77" s="35"/>
      <c r="Z77" s="35"/>
      <c r="AA77" s="35"/>
    </row>
    <row r="78" spans="1:27" hidden="1" outlineLevel="2" collapsed="1" x14ac:dyDescent="0.25">
      <c r="A78" s="57" t="s">
        <v>63</v>
      </c>
      <c r="B78" s="58">
        <f>ROUND(SUMIFS(INDEX('B-PorSector'!$E$2:$H$3181,0,$X$6),'B-PorSector'!$A$2:$A$3181,B$8,'B-PorSector'!$B$2:$B$3181,$S78,'B-PorSector'!$C$2:$C$3181,$T78,'B-PorSector'!$D$2:$D$3181,$U78)*$Y$6,$Z$6)</f>
        <v>0</v>
      </c>
      <c r="C78" s="58">
        <f>ROUND(SUMIFS(INDEX('B-PorSector'!$E$2:$H$3181,0,$X$6),'B-PorSector'!$A$2:$A$3181,C$8,'B-PorSector'!$B$2:$B$3181,$S78,'B-PorSector'!$C$2:$C$3181,$T78,'B-PorSector'!$D$2:$D$3181,$U78)*$Y$6,$Z$6)</f>
        <v>0</v>
      </c>
      <c r="D78" s="58">
        <f>ROUND(SUMIFS(INDEX('B-PorSector'!$E$2:$H$3181,0,$X$6),'B-PorSector'!$A$2:$A$3181,D$8,'B-PorSector'!$B$2:$B$3181,$S78,'B-PorSector'!$C$2:$C$3181,$T78,'B-PorSector'!$D$2:$D$3181,$U78)*$Y$6,$Z$6)</f>
        <v>0</v>
      </c>
      <c r="E78" s="58">
        <f>ROUND(SUMIFS(INDEX('B-PorSector'!$E$2:$H$3181,0,$X$6),'B-PorSector'!$A$2:$A$3181,E$8,'B-PorSector'!$B$2:$B$3181,$S78,'B-PorSector'!$C$2:$C$3181,$T78,'B-PorSector'!$D$2:$D$3181,$U78)*$Y$6,$Z$6)</f>
        <v>2</v>
      </c>
      <c r="F78" s="58">
        <f>ROUND(SUMIFS(INDEX('B-PorSector'!$E$2:$H$3181,0,$X$6),'B-PorSector'!$A$2:$A$3181,F$8,'B-PorSector'!$B$2:$B$3181,$S78,'B-PorSector'!$C$2:$C$3181,$T78,'B-PorSector'!$D$2:$D$3181,$U78)*$Y$6,$Z$6)</f>
        <v>1</v>
      </c>
      <c r="G78" s="58">
        <f>ROUND(SUMIFS(INDEX('B-PorSector'!$E$2:$H$3181,0,$X$6),'B-PorSector'!$A$2:$A$3181,G$8,'B-PorSector'!$B$2:$B$3181,$S78,'B-PorSector'!$C$2:$C$3181,$T78,'B-PorSector'!$D$2:$D$3181,$U78)*$Y$6,$Z$6)</f>
        <v>1</v>
      </c>
      <c r="H78" s="58">
        <f>ROUND(SUMIFS(INDEX('B-PorSector'!$E$2:$H$3181,0,$X$6),'B-PorSector'!$A$2:$A$3181,H$8,'B-PorSector'!$B$2:$B$3181,$S78,'B-PorSector'!$C$2:$C$3181,$T78,'B-PorSector'!$D$2:$D$3181,$U78)*$Y$6,$Z$6)</f>
        <v>2</v>
      </c>
      <c r="I78" s="58">
        <f>ROUND(SUMIFS(INDEX('B-PorSector'!$E$2:$H$3181,0,$X$6),'B-PorSector'!$A$2:$A$3181,I$8,'B-PorSector'!$B$2:$B$3181,$S78,'B-PorSector'!$C$2:$C$3181,$T78,'B-PorSector'!$D$2:$D$3181,$U78)*$Y$6,$Z$6)</f>
        <v>1</v>
      </c>
      <c r="J78" s="58">
        <f>ROUND(SUMIFS(INDEX('B-PorSector'!$E$2:$H$3181,0,$X$6),'B-PorSector'!$A$2:$A$3181,J$8,'B-PorSector'!$B$2:$B$3181,$S78,'B-PorSector'!$C$2:$C$3181,$T78,'B-PorSector'!$D$2:$D$3181,$U78)*$Y$6,$Z$6)</f>
        <v>2</v>
      </c>
      <c r="K78" s="58">
        <f>ROUND(SUMIFS(INDEX('B-PorSector'!$E$2:$H$3181,0,$X$6),'B-PorSector'!$A$2:$A$3181,K$8,'B-PorSector'!$B$2:$B$3181,$S78,'B-PorSector'!$C$2:$C$3181,$T78,'B-PorSector'!$D$2:$D$3181,$U78)*$Y$6,$Z$6)</f>
        <v>487</v>
      </c>
      <c r="L78" s="58">
        <f>ROUND(SUMIFS(INDEX('B-PorSector'!$E$2:$H$3181,0,$X$6),'B-PorSector'!$A$2:$A$3181,L$8,'B-PorSector'!$B$2:$B$3181,$S78,'B-PorSector'!$C$2:$C$3181,$T78,'B-PorSector'!$D$2:$D$3181,$U78)*$Y$6,$Z$6)</f>
        <v>54</v>
      </c>
      <c r="M78" s="58">
        <f>ROUND(SUMIFS(INDEX('B-PorSector'!$E$2:$H$3181,0,$X$6),'B-PorSector'!$A$2:$A$3181,M$8,'B-PorSector'!$B$2:$B$3181,$S78,'B-PorSector'!$C$2:$C$3181,$T78,'B-PorSector'!$D$2:$D$3181,$U78)*$Y$6,$Z$6)</f>
        <v>287</v>
      </c>
      <c r="N78" s="58">
        <f>ROUND(SUMIFS(INDEX('B-PorSector'!$E$2:$H$3181,0,$X$6),'B-PorSector'!$A$2:$A$3181,N$8,'B-PorSector'!$B$2:$B$3181,$S78,'B-PorSector'!$C$2:$C$3181,$T78,'B-PorSector'!$D$2:$D$3181,$U78)*$Y$6,$Z$6)</f>
        <v>32</v>
      </c>
      <c r="O78" s="58">
        <f>ROUND(SUMIFS(INDEX('B-PorSector'!$E$2:$H$3181,0,$X$6),'B-PorSector'!$A$2:$A$3181,O$8,'B-PorSector'!$B$2:$B$3181,$S78,'B-PorSector'!$C$2:$C$3181,$T78,'B-PorSector'!$D$2:$D$3181,$U78)*$Y$6,$Z$6)</f>
        <v>29</v>
      </c>
      <c r="P78" s="58">
        <f>ROUND(SUMIFS(INDEX('B-PorSector'!$E$2:$H$3181,0,$X$6),'B-PorSector'!$A$2:$A$3181,P$8,'B-PorSector'!$B$2:$B$3181,$S78,'B-PorSector'!$C$2:$C$3181,$T78,'B-PorSector'!$D$2:$D$3181,$U78)*$Y$6,$Z$6)</f>
        <v>13</v>
      </c>
      <c r="Q78" s="6"/>
      <c r="R78" s="35"/>
      <c r="S78" s="35" t="s">
        <v>8</v>
      </c>
      <c r="T78" s="35" t="s">
        <v>5</v>
      </c>
      <c r="U78" s="35" t="s">
        <v>63</v>
      </c>
      <c r="V78" s="35"/>
      <c r="W78" s="35"/>
      <c r="X78" s="35"/>
      <c r="Y78" s="35"/>
      <c r="Z78" s="35"/>
      <c r="AA78" s="35"/>
    </row>
    <row r="79" spans="1:27" hidden="1" outlineLevel="2" collapsed="1" x14ac:dyDescent="0.25">
      <c r="A79" s="57" t="s">
        <v>68</v>
      </c>
      <c r="B79" s="58">
        <f>ROUND(SUMIFS(INDEX('B-PorSector'!$E$2:$H$3181,0,$X$6),'B-PorSector'!$A$2:$A$3181,B$8,'B-PorSector'!$B$2:$B$3181,$S79,'B-PorSector'!$C$2:$C$3181,$T79,'B-PorSector'!$D$2:$D$3181,$U79)*$Y$6,$Z$6)</f>
        <v>0</v>
      </c>
      <c r="C79" s="58">
        <f>ROUND(SUMIFS(INDEX('B-PorSector'!$E$2:$H$3181,0,$X$6),'B-PorSector'!$A$2:$A$3181,C$8,'B-PorSector'!$B$2:$B$3181,$S79,'B-PorSector'!$C$2:$C$3181,$T79,'B-PorSector'!$D$2:$D$3181,$U79)*$Y$6,$Z$6)</f>
        <v>0</v>
      </c>
      <c r="D79" s="58">
        <f>ROUND(SUMIFS(INDEX('B-PorSector'!$E$2:$H$3181,0,$X$6),'B-PorSector'!$A$2:$A$3181,D$8,'B-PorSector'!$B$2:$B$3181,$S79,'B-PorSector'!$C$2:$C$3181,$T79,'B-PorSector'!$D$2:$D$3181,$U79)*$Y$6,$Z$6)</f>
        <v>0</v>
      </c>
      <c r="E79" s="58">
        <f>ROUND(SUMIFS(INDEX('B-PorSector'!$E$2:$H$3181,0,$X$6),'B-PorSector'!$A$2:$A$3181,E$8,'B-PorSector'!$B$2:$B$3181,$S79,'B-PorSector'!$C$2:$C$3181,$T79,'B-PorSector'!$D$2:$D$3181,$U79)*$Y$6,$Z$6)</f>
        <v>0</v>
      </c>
      <c r="F79" s="58">
        <f>ROUND(SUMIFS(INDEX('B-PorSector'!$E$2:$H$3181,0,$X$6),'B-PorSector'!$A$2:$A$3181,F$8,'B-PorSector'!$B$2:$B$3181,$S79,'B-PorSector'!$C$2:$C$3181,$T79,'B-PorSector'!$D$2:$D$3181,$U79)*$Y$6,$Z$6)</f>
        <v>0</v>
      </c>
      <c r="G79" s="58">
        <f>ROUND(SUMIFS(INDEX('B-PorSector'!$E$2:$H$3181,0,$X$6),'B-PorSector'!$A$2:$A$3181,G$8,'B-PorSector'!$B$2:$B$3181,$S79,'B-PorSector'!$C$2:$C$3181,$T79,'B-PorSector'!$D$2:$D$3181,$U79)*$Y$6,$Z$6)</f>
        <v>0</v>
      </c>
      <c r="H79" s="58">
        <f>ROUND(SUMIFS(INDEX('B-PorSector'!$E$2:$H$3181,0,$X$6),'B-PorSector'!$A$2:$A$3181,H$8,'B-PorSector'!$B$2:$B$3181,$S79,'B-PorSector'!$C$2:$C$3181,$T79,'B-PorSector'!$D$2:$D$3181,$U79)*$Y$6,$Z$6)</f>
        <v>20</v>
      </c>
      <c r="I79" s="58">
        <f>ROUND(SUMIFS(INDEX('B-PorSector'!$E$2:$H$3181,0,$X$6),'B-PorSector'!$A$2:$A$3181,I$8,'B-PorSector'!$B$2:$B$3181,$S79,'B-PorSector'!$C$2:$C$3181,$T79,'B-PorSector'!$D$2:$D$3181,$U79)*$Y$6,$Z$6)</f>
        <v>23</v>
      </c>
      <c r="J79" s="58">
        <f>ROUND(SUMIFS(INDEX('B-PorSector'!$E$2:$H$3181,0,$X$6),'B-PorSector'!$A$2:$A$3181,J$8,'B-PorSector'!$B$2:$B$3181,$S79,'B-PorSector'!$C$2:$C$3181,$T79,'B-PorSector'!$D$2:$D$3181,$U79)*$Y$6,$Z$6)</f>
        <v>26</v>
      </c>
      <c r="K79" s="58">
        <f>ROUND(SUMIFS(INDEX('B-PorSector'!$E$2:$H$3181,0,$X$6),'B-PorSector'!$A$2:$A$3181,K$8,'B-PorSector'!$B$2:$B$3181,$S79,'B-PorSector'!$C$2:$C$3181,$T79,'B-PorSector'!$D$2:$D$3181,$U79)*$Y$6,$Z$6)</f>
        <v>281</v>
      </c>
      <c r="L79" s="58">
        <f>ROUND(SUMIFS(INDEX('B-PorSector'!$E$2:$H$3181,0,$X$6),'B-PorSector'!$A$2:$A$3181,L$8,'B-PorSector'!$B$2:$B$3181,$S79,'B-PorSector'!$C$2:$C$3181,$T79,'B-PorSector'!$D$2:$D$3181,$U79)*$Y$6,$Z$6)</f>
        <v>307</v>
      </c>
      <c r="M79" s="58">
        <f>ROUND(SUMIFS(INDEX('B-PorSector'!$E$2:$H$3181,0,$X$6),'B-PorSector'!$A$2:$A$3181,M$8,'B-PorSector'!$B$2:$B$3181,$S79,'B-PorSector'!$C$2:$C$3181,$T79,'B-PorSector'!$D$2:$D$3181,$U79)*$Y$6,$Z$6)</f>
        <v>342</v>
      </c>
      <c r="N79" s="58">
        <f>ROUND(SUMIFS(INDEX('B-PorSector'!$E$2:$H$3181,0,$X$6),'B-PorSector'!$A$2:$A$3181,N$8,'B-PorSector'!$B$2:$B$3181,$S79,'B-PorSector'!$C$2:$C$3181,$T79,'B-PorSector'!$D$2:$D$3181,$U79)*$Y$6,$Z$6)</f>
        <v>737</v>
      </c>
      <c r="O79" s="58">
        <f>ROUND(SUMIFS(INDEX('B-PorSector'!$E$2:$H$3181,0,$X$6),'B-PorSector'!$A$2:$A$3181,O$8,'B-PorSector'!$B$2:$B$3181,$S79,'B-PorSector'!$C$2:$C$3181,$T79,'B-PorSector'!$D$2:$D$3181,$U79)*$Y$6,$Z$6)</f>
        <v>42</v>
      </c>
      <c r="P79" s="58">
        <f>ROUND(SUMIFS(INDEX('B-PorSector'!$E$2:$H$3181,0,$X$6),'B-PorSector'!$A$2:$A$3181,P$8,'B-PorSector'!$B$2:$B$3181,$S79,'B-PorSector'!$C$2:$C$3181,$T79,'B-PorSector'!$D$2:$D$3181,$U79)*$Y$6,$Z$6)</f>
        <v>54</v>
      </c>
      <c r="Q79" s="6"/>
      <c r="R79" s="35"/>
      <c r="S79" s="35" t="s">
        <v>8</v>
      </c>
      <c r="T79" s="35" t="s">
        <v>5</v>
      </c>
      <c r="U79" s="35" t="s">
        <v>68</v>
      </c>
      <c r="V79" s="35"/>
      <c r="W79" s="35"/>
      <c r="X79" s="35"/>
      <c r="Y79" s="35"/>
      <c r="Z79" s="35"/>
      <c r="AA79" s="35"/>
    </row>
    <row r="80" spans="1:27" hidden="1" outlineLevel="2" collapsed="1" x14ac:dyDescent="0.25">
      <c r="A80" s="57" t="s">
        <v>70</v>
      </c>
      <c r="B80" s="58">
        <f>ROUND(SUMIFS(INDEX('B-PorSector'!$E$2:$H$3181,0,$X$6),'B-PorSector'!$A$2:$A$3181,B$8,'B-PorSector'!$B$2:$B$3181,$S80,'B-PorSector'!$C$2:$C$3181,$T80,'B-PorSector'!$D$2:$D$3181,$U80)*$Y$6,$Z$6)</f>
        <v>0</v>
      </c>
      <c r="C80" s="58">
        <f>ROUND(SUMIFS(INDEX('B-PorSector'!$E$2:$H$3181,0,$X$6),'B-PorSector'!$A$2:$A$3181,C$8,'B-PorSector'!$B$2:$B$3181,$S80,'B-PorSector'!$C$2:$C$3181,$T80,'B-PorSector'!$D$2:$D$3181,$U80)*$Y$6,$Z$6)</f>
        <v>0</v>
      </c>
      <c r="D80" s="58">
        <f>ROUND(SUMIFS(INDEX('B-PorSector'!$E$2:$H$3181,0,$X$6),'B-PorSector'!$A$2:$A$3181,D$8,'B-PorSector'!$B$2:$B$3181,$S80,'B-PorSector'!$C$2:$C$3181,$T80,'B-PorSector'!$D$2:$D$3181,$U80)*$Y$6,$Z$6)</f>
        <v>0</v>
      </c>
      <c r="E80" s="58">
        <f>ROUND(SUMIFS(INDEX('B-PorSector'!$E$2:$H$3181,0,$X$6),'B-PorSector'!$A$2:$A$3181,E$8,'B-PorSector'!$B$2:$B$3181,$S80,'B-PorSector'!$C$2:$C$3181,$T80,'B-PorSector'!$D$2:$D$3181,$U80)*$Y$6,$Z$6)</f>
        <v>0</v>
      </c>
      <c r="F80" s="58">
        <f>ROUND(SUMIFS(INDEX('B-PorSector'!$E$2:$H$3181,0,$X$6),'B-PorSector'!$A$2:$A$3181,F$8,'B-PorSector'!$B$2:$B$3181,$S80,'B-PorSector'!$C$2:$C$3181,$T80,'B-PorSector'!$D$2:$D$3181,$U80)*$Y$6,$Z$6)</f>
        <v>0</v>
      </c>
      <c r="G80" s="58">
        <f>ROUND(SUMIFS(INDEX('B-PorSector'!$E$2:$H$3181,0,$X$6),'B-PorSector'!$A$2:$A$3181,G$8,'B-PorSector'!$B$2:$B$3181,$S80,'B-PorSector'!$C$2:$C$3181,$T80,'B-PorSector'!$D$2:$D$3181,$U80)*$Y$6,$Z$6)</f>
        <v>0</v>
      </c>
      <c r="H80" s="58">
        <f>ROUND(SUMIFS(INDEX('B-PorSector'!$E$2:$H$3181,0,$X$6),'B-PorSector'!$A$2:$A$3181,H$8,'B-PorSector'!$B$2:$B$3181,$S80,'B-PorSector'!$C$2:$C$3181,$T80,'B-PorSector'!$D$2:$D$3181,$U80)*$Y$6,$Z$6)</f>
        <v>0</v>
      </c>
      <c r="I80" s="58">
        <f>ROUND(SUMIFS(INDEX('B-PorSector'!$E$2:$H$3181,0,$X$6),'B-PorSector'!$A$2:$A$3181,I$8,'B-PorSector'!$B$2:$B$3181,$S80,'B-PorSector'!$C$2:$C$3181,$T80,'B-PorSector'!$D$2:$D$3181,$U80)*$Y$6,$Z$6)</f>
        <v>0</v>
      </c>
      <c r="J80" s="58">
        <f>ROUND(SUMIFS(INDEX('B-PorSector'!$E$2:$H$3181,0,$X$6),'B-PorSector'!$A$2:$A$3181,J$8,'B-PorSector'!$B$2:$B$3181,$S80,'B-PorSector'!$C$2:$C$3181,$T80,'B-PorSector'!$D$2:$D$3181,$U80)*$Y$6,$Z$6)</f>
        <v>0</v>
      </c>
      <c r="K80" s="58">
        <f>ROUND(SUMIFS(INDEX('B-PorSector'!$E$2:$H$3181,0,$X$6),'B-PorSector'!$A$2:$A$3181,K$8,'B-PorSector'!$B$2:$B$3181,$S80,'B-PorSector'!$C$2:$C$3181,$T80,'B-PorSector'!$D$2:$D$3181,$U80)*$Y$6,$Z$6)</f>
        <v>0</v>
      </c>
      <c r="L80" s="58">
        <f>ROUND(SUMIFS(INDEX('B-PorSector'!$E$2:$H$3181,0,$X$6),'B-PorSector'!$A$2:$A$3181,L$8,'B-PorSector'!$B$2:$B$3181,$S80,'B-PorSector'!$C$2:$C$3181,$T80,'B-PorSector'!$D$2:$D$3181,$U80)*$Y$6,$Z$6)</f>
        <v>12.3</v>
      </c>
      <c r="M80" s="58">
        <f>ROUND(SUMIFS(INDEX('B-PorSector'!$E$2:$H$3181,0,$X$6),'B-PorSector'!$A$2:$A$3181,M$8,'B-PorSector'!$B$2:$B$3181,$S80,'B-PorSector'!$C$2:$C$3181,$T80,'B-PorSector'!$D$2:$D$3181,$U80)*$Y$6,$Z$6)</f>
        <v>10.6</v>
      </c>
      <c r="N80" s="58">
        <f>ROUND(SUMIFS(INDEX('B-PorSector'!$E$2:$H$3181,0,$X$6),'B-PorSector'!$A$2:$A$3181,N$8,'B-PorSector'!$B$2:$B$3181,$S80,'B-PorSector'!$C$2:$C$3181,$T80,'B-PorSector'!$D$2:$D$3181,$U80)*$Y$6,$Z$6)</f>
        <v>0</v>
      </c>
      <c r="O80" s="58">
        <f>ROUND(SUMIFS(INDEX('B-PorSector'!$E$2:$H$3181,0,$X$6),'B-PorSector'!$A$2:$A$3181,O$8,'B-PorSector'!$B$2:$B$3181,$S80,'B-PorSector'!$C$2:$C$3181,$T80,'B-PorSector'!$D$2:$D$3181,$U80)*$Y$6,$Z$6)</f>
        <v>0</v>
      </c>
      <c r="P80" s="58">
        <f>ROUND(SUMIFS(INDEX('B-PorSector'!$E$2:$H$3181,0,$X$6),'B-PorSector'!$A$2:$A$3181,P$8,'B-PorSector'!$B$2:$B$3181,$S80,'B-PorSector'!$C$2:$C$3181,$T80,'B-PorSector'!$D$2:$D$3181,$U80)*$Y$6,$Z$6)</f>
        <v>6</v>
      </c>
      <c r="Q80" s="6"/>
      <c r="R80" s="35"/>
      <c r="S80" s="35" t="s">
        <v>8</v>
      </c>
      <c r="T80" s="35" t="s">
        <v>5</v>
      </c>
      <c r="U80" s="35" t="s">
        <v>70</v>
      </c>
      <c r="V80" s="35"/>
      <c r="W80" s="35"/>
      <c r="X80" s="35"/>
      <c r="Y80" s="35"/>
      <c r="Z80" s="35"/>
      <c r="AA80" s="35"/>
    </row>
    <row r="81" spans="1:27" hidden="1" outlineLevel="2" collapsed="1" x14ac:dyDescent="0.25">
      <c r="A81" s="57" t="s">
        <v>71</v>
      </c>
      <c r="B81" s="58">
        <f>ROUND(SUMIFS(INDEX('B-PorSector'!$E$2:$H$3181,0,$X$6),'B-PorSector'!$A$2:$A$3181,B$8,'B-PorSector'!$B$2:$B$3181,$S81,'B-PorSector'!$C$2:$C$3181,$T81,'B-PorSector'!$D$2:$D$3181,$U81)*$Y$6,$Z$6)</f>
        <v>0</v>
      </c>
      <c r="C81" s="58">
        <f>ROUND(SUMIFS(INDEX('B-PorSector'!$E$2:$H$3181,0,$X$6),'B-PorSector'!$A$2:$A$3181,C$8,'B-PorSector'!$B$2:$B$3181,$S81,'B-PorSector'!$C$2:$C$3181,$T81,'B-PorSector'!$D$2:$D$3181,$U81)*$Y$6,$Z$6)</f>
        <v>0</v>
      </c>
      <c r="D81" s="58">
        <f>ROUND(SUMIFS(INDEX('B-PorSector'!$E$2:$H$3181,0,$X$6),'B-PorSector'!$A$2:$A$3181,D$8,'B-PorSector'!$B$2:$B$3181,$S81,'B-PorSector'!$C$2:$C$3181,$T81,'B-PorSector'!$D$2:$D$3181,$U81)*$Y$6,$Z$6)</f>
        <v>0</v>
      </c>
      <c r="E81" s="58">
        <f>ROUND(SUMIFS(INDEX('B-PorSector'!$E$2:$H$3181,0,$X$6),'B-PorSector'!$A$2:$A$3181,E$8,'B-PorSector'!$B$2:$B$3181,$S81,'B-PorSector'!$C$2:$C$3181,$T81,'B-PorSector'!$D$2:$D$3181,$U81)*$Y$6,$Z$6)</f>
        <v>0</v>
      </c>
      <c r="F81" s="58">
        <f>ROUND(SUMIFS(INDEX('B-PorSector'!$E$2:$H$3181,0,$X$6),'B-PorSector'!$A$2:$A$3181,F$8,'B-PorSector'!$B$2:$B$3181,$S81,'B-PorSector'!$C$2:$C$3181,$T81,'B-PorSector'!$D$2:$D$3181,$U81)*$Y$6,$Z$6)</f>
        <v>0</v>
      </c>
      <c r="G81" s="58">
        <f>ROUND(SUMIFS(INDEX('B-PorSector'!$E$2:$H$3181,0,$X$6),'B-PorSector'!$A$2:$A$3181,G$8,'B-PorSector'!$B$2:$B$3181,$S81,'B-PorSector'!$C$2:$C$3181,$T81,'B-PorSector'!$D$2:$D$3181,$U81)*$Y$6,$Z$6)</f>
        <v>0</v>
      </c>
      <c r="H81" s="58">
        <f>ROUND(SUMIFS(INDEX('B-PorSector'!$E$2:$H$3181,0,$X$6),'B-PorSector'!$A$2:$A$3181,H$8,'B-PorSector'!$B$2:$B$3181,$S81,'B-PorSector'!$C$2:$C$3181,$T81,'B-PorSector'!$D$2:$D$3181,$U81)*$Y$6,$Z$6)</f>
        <v>0</v>
      </c>
      <c r="I81" s="58">
        <f>ROUND(SUMIFS(INDEX('B-PorSector'!$E$2:$H$3181,0,$X$6),'B-PorSector'!$A$2:$A$3181,I$8,'B-PorSector'!$B$2:$B$3181,$S81,'B-PorSector'!$C$2:$C$3181,$T81,'B-PorSector'!$D$2:$D$3181,$U81)*$Y$6,$Z$6)</f>
        <v>0</v>
      </c>
      <c r="J81" s="58">
        <f>ROUND(SUMIFS(INDEX('B-PorSector'!$E$2:$H$3181,0,$X$6),'B-PorSector'!$A$2:$A$3181,J$8,'B-PorSector'!$B$2:$B$3181,$S81,'B-PorSector'!$C$2:$C$3181,$T81,'B-PorSector'!$D$2:$D$3181,$U81)*$Y$6,$Z$6)</f>
        <v>0</v>
      </c>
      <c r="K81" s="58">
        <f>ROUND(SUMIFS(INDEX('B-PorSector'!$E$2:$H$3181,0,$X$6),'B-PorSector'!$A$2:$A$3181,K$8,'B-PorSector'!$B$2:$B$3181,$S81,'B-PorSector'!$C$2:$C$3181,$T81,'B-PorSector'!$D$2:$D$3181,$U81)*$Y$6,$Z$6)</f>
        <v>0</v>
      </c>
      <c r="L81" s="58">
        <f>ROUND(SUMIFS(INDEX('B-PorSector'!$E$2:$H$3181,0,$X$6),'B-PorSector'!$A$2:$A$3181,L$8,'B-PorSector'!$B$2:$B$3181,$S81,'B-PorSector'!$C$2:$C$3181,$T81,'B-PorSector'!$D$2:$D$3181,$U81)*$Y$6,$Z$6)</f>
        <v>0</v>
      </c>
      <c r="M81" s="58">
        <f>ROUND(SUMIFS(INDEX('B-PorSector'!$E$2:$H$3181,0,$X$6),'B-PorSector'!$A$2:$A$3181,M$8,'B-PorSector'!$B$2:$B$3181,$S81,'B-PorSector'!$C$2:$C$3181,$T81,'B-PorSector'!$D$2:$D$3181,$U81)*$Y$6,$Z$6)</f>
        <v>0</v>
      </c>
      <c r="N81" s="58">
        <f>ROUND(SUMIFS(INDEX('B-PorSector'!$E$2:$H$3181,0,$X$6),'B-PorSector'!$A$2:$A$3181,N$8,'B-PorSector'!$B$2:$B$3181,$S81,'B-PorSector'!$C$2:$C$3181,$T81,'B-PorSector'!$D$2:$D$3181,$U81)*$Y$6,$Z$6)</f>
        <v>0</v>
      </c>
      <c r="O81" s="58">
        <f>ROUND(SUMIFS(INDEX('B-PorSector'!$E$2:$H$3181,0,$X$6),'B-PorSector'!$A$2:$A$3181,O$8,'B-PorSector'!$B$2:$B$3181,$S81,'B-PorSector'!$C$2:$C$3181,$T81,'B-PorSector'!$D$2:$D$3181,$U81)*$Y$6,$Z$6)</f>
        <v>0</v>
      </c>
      <c r="P81" s="58">
        <f>ROUND(SUMIFS(INDEX('B-PorSector'!$E$2:$H$3181,0,$X$6),'B-PorSector'!$A$2:$A$3181,P$8,'B-PorSector'!$B$2:$B$3181,$S81,'B-PorSector'!$C$2:$C$3181,$T81,'B-PorSector'!$D$2:$D$3181,$U81)*$Y$6,$Z$6)</f>
        <v>0.1</v>
      </c>
      <c r="Q81" s="6"/>
      <c r="R81" s="35"/>
      <c r="S81" s="35" t="s">
        <v>8</v>
      </c>
      <c r="T81" s="35" t="s">
        <v>5</v>
      </c>
      <c r="U81" s="35" t="s">
        <v>71</v>
      </c>
      <c r="V81" s="35"/>
      <c r="W81" s="35"/>
      <c r="X81" s="35"/>
      <c r="Y81" s="35"/>
      <c r="Z81" s="35"/>
      <c r="AA81" s="35"/>
    </row>
    <row r="82" spans="1:27" hidden="1" outlineLevel="1" x14ac:dyDescent="0.25">
      <c r="A82" s="55" t="s">
        <v>29</v>
      </c>
      <c r="B82" s="56">
        <f>ROUND(SUMIFS(INDEX('B-PorSector'!$E$2:$H$3181,0,$X$6),'B-PorSector'!$A$2:$A$3181,B$8,'B-PorSector'!$B$2:$B$3181,$S82,'B-PorSector'!$C$2:$C$3181,$T82,'B-PorSector'!$D$2:$D$3181,$U82)*$Y$6,$Z$6)</f>
        <v>533</v>
      </c>
      <c r="C82" s="56">
        <f>ROUND(SUMIFS(INDEX('B-PorSector'!$E$2:$H$3181,0,$X$6),'B-PorSector'!$A$2:$A$3181,C$8,'B-PorSector'!$B$2:$B$3181,$S82,'B-PorSector'!$C$2:$C$3181,$T82,'B-PorSector'!$D$2:$D$3181,$U82)*$Y$6,$Z$6)</f>
        <v>604</v>
      </c>
      <c r="D82" s="56">
        <f>ROUND(SUMIFS(INDEX('B-PorSector'!$E$2:$H$3181,0,$X$6),'B-PorSector'!$A$2:$A$3181,D$8,'B-PorSector'!$B$2:$B$3181,$S82,'B-PorSector'!$C$2:$C$3181,$T82,'B-PorSector'!$D$2:$D$3181,$U82)*$Y$6,$Z$6)</f>
        <v>615</v>
      </c>
      <c r="E82" s="56">
        <f>ROUND(SUMIFS(INDEX('B-PorSector'!$E$2:$H$3181,0,$X$6),'B-PorSector'!$A$2:$A$3181,E$8,'B-PorSector'!$B$2:$B$3181,$S82,'B-PorSector'!$C$2:$C$3181,$T82,'B-PorSector'!$D$2:$D$3181,$U82)*$Y$6,$Z$6)</f>
        <v>385</v>
      </c>
      <c r="F82" s="56">
        <f>ROUND(SUMIFS(INDEX('B-PorSector'!$E$2:$H$3181,0,$X$6),'B-PorSector'!$A$2:$A$3181,F$8,'B-PorSector'!$B$2:$B$3181,$S82,'B-PorSector'!$C$2:$C$3181,$T82,'B-PorSector'!$D$2:$D$3181,$U82)*$Y$6,$Z$6)</f>
        <v>399</v>
      </c>
      <c r="G82" s="56">
        <f>ROUND(SUMIFS(INDEX('B-PorSector'!$E$2:$H$3181,0,$X$6),'B-PorSector'!$A$2:$A$3181,G$8,'B-PorSector'!$B$2:$B$3181,$S82,'B-PorSector'!$C$2:$C$3181,$T82,'B-PorSector'!$D$2:$D$3181,$U82)*$Y$6,$Z$6)</f>
        <v>396</v>
      </c>
      <c r="H82" s="56">
        <f>ROUND(SUMIFS(INDEX('B-PorSector'!$E$2:$H$3181,0,$X$6),'B-PorSector'!$A$2:$A$3181,H$8,'B-PorSector'!$B$2:$B$3181,$S82,'B-PorSector'!$C$2:$C$3181,$T82,'B-PorSector'!$D$2:$D$3181,$U82)*$Y$6,$Z$6)</f>
        <v>973</v>
      </c>
      <c r="I82" s="56">
        <f>ROUND(SUMIFS(INDEX('B-PorSector'!$E$2:$H$3181,0,$X$6),'B-PorSector'!$A$2:$A$3181,I$8,'B-PorSector'!$B$2:$B$3181,$S82,'B-PorSector'!$C$2:$C$3181,$T82,'B-PorSector'!$D$2:$D$3181,$U82)*$Y$6,$Z$6)</f>
        <v>2063</v>
      </c>
      <c r="J82" s="56">
        <f>ROUND(SUMIFS(INDEX('B-PorSector'!$E$2:$H$3181,0,$X$6),'B-PorSector'!$A$2:$A$3181,J$8,'B-PorSector'!$B$2:$B$3181,$S82,'B-PorSector'!$C$2:$C$3181,$T82,'B-PorSector'!$D$2:$D$3181,$U82)*$Y$6,$Z$6)</f>
        <v>2971</v>
      </c>
      <c r="K82" s="56">
        <f>ROUND(SUMIFS(INDEX('B-PorSector'!$E$2:$H$3181,0,$X$6),'B-PorSector'!$A$2:$A$3181,K$8,'B-PorSector'!$B$2:$B$3181,$S82,'B-PorSector'!$C$2:$C$3181,$T82,'B-PorSector'!$D$2:$D$3181,$U82)*$Y$6,$Z$6)</f>
        <v>4617</v>
      </c>
      <c r="L82" s="56">
        <f>ROUND(SUMIFS(INDEX('B-PorSector'!$E$2:$H$3181,0,$X$6),'B-PorSector'!$A$2:$A$3181,L$8,'B-PorSector'!$B$2:$B$3181,$S82,'B-PorSector'!$C$2:$C$3181,$T82,'B-PorSector'!$D$2:$D$3181,$U82)*$Y$6,$Z$6)</f>
        <v>5041</v>
      </c>
      <c r="M82" s="56">
        <f>ROUND(SUMIFS(INDEX('B-PorSector'!$E$2:$H$3181,0,$X$6),'B-PorSector'!$A$2:$A$3181,M$8,'B-PorSector'!$B$2:$B$3181,$S82,'B-PorSector'!$C$2:$C$3181,$T82,'B-PorSector'!$D$2:$D$3181,$U82)*$Y$6,$Z$6)</f>
        <v>5591</v>
      </c>
      <c r="N82" s="56">
        <f>ROUND(SUMIFS(INDEX('B-PorSector'!$E$2:$H$3181,0,$X$6),'B-PorSector'!$A$2:$A$3181,N$8,'B-PorSector'!$B$2:$B$3181,$S82,'B-PorSector'!$C$2:$C$3181,$T82,'B-PorSector'!$D$2:$D$3181,$U82)*$Y$6,$Z$6)</f>
        <v>9027</v>
      </c>
      <c r="O82" s="56">
        <f>ROUND(SUMIFS(INDEX('B-PorSector'!$E$2:$H$3181,0,$X$6),'B-PorSector'!$A$2:$A$3181,O$8,'B-PorSector'!$B$2:$B$3181,$S82,'B-PorSector'!$C$2:$C$3181,$T82,'B-PorSector'!$D$2:$D$3181,$U82)*$Y$6,$Z$6)</f>
        <v>14559</v>
      </c>
      <c r="P82" s="56">
        <f>ROUND(SUMIFS(INDEX('B-PorSector'!$E$2:$H$3181,0,$X$6),'B-PorSector'!$A$2:$A$3181,P$8,'B-PorSector'!$B$2:$B$3181,$S82,'B-PorSector'!$C$2:$C$3181,$T82,'B-PorSector'!$D$2:$D$3181,$U82)*$Y$6,$Z$6)</f>
        <v>16665</v>
      </c>
      <c r="Q82" s="6"/>
      <c r="R82" s="35"/>
      <c r="S82" s="35" t="s">
        <v>8</v>
      </c>
      <c r="T82" s="35" t="s">
        <v>29</v>
      </c>
      <c r="U82" s="35" t="s">
        <v>88</v>
      </c>
      <c r="V82" s="35"/>
      <c r="W82" s="35"/>
      <c r="X82" s="35"/>
      <c r="Y82" s="35"/>
      <c r="Z82" s="35"/>
      <c r="AA82" s="35"/>
    </row>
    <row r="83" spans="1:27" hidden="1" outlineLevel="2" collapsed="1" x14ac:dyDescent="0.25">
      <c r="A83" s="57" t="s">
        <v>90</v>
      </c>
      <c r="B83" s="58">
        <f>ROUND(SUMIFS(INDEX('B-PorSector'!$E$2:$H$3181,0,$X$6),'B-PorSector'!$A$2:$A$3181,B$8,'B-PorSector'!$B$2:$B$3181,$S83,'B-PorSector'!$C$2:$C$3181,$T83,'B-PorSector'!$D$2:$D$3181,$U83)*$Y$6,$Z$6)</f>
        <v>0</v>
      </c>
      <c r="C83" s="58">
        <f>ROUND(SUMIFS(INDEX('B-PorSector'!$E$2:$H$3181,0,$X$6),'B-PorSector'!$A$2:$A$3181,C$8,'B-PorSector'!$B$2:$B$3181,$S83,'B-PorSector'!$C$2:$C$3181,$T83,'B-PorSector'!$D$2:$D$3181,$U83)*$Y$6,$Z$6)</f>
        <v>0</v>
      </c>
      <c r="D83" s="58">
        <f>ROUND(SUMIFS(INDEX('B-PorSector'!$E$2:$H$3181,0,$X$6),'B-PorSector'!$A$2:$A$3181,D$8,'B-PorSector'!$B$2:$B$3181,$S83,'B-PorSector'!$C$2:$C$3181,$T83,'B-PorSector'!$D$2:$D$3181,$U83)*$Y$6,$Z$6)</f>
        <v>0</v>
      </c>
      <c r="E83" s="58">
        <f>ROUND(SUMIFS(INDEX('B-PorSector'!$E$2:$H$3181,0,$X$6),'B-PorSector'!$A$2:$A$3181,E$8,'B-PorSector'!$B$2:$B$3181,$S83,'B-PorSector'!$C$2:$C$3181,$T83,'B-PorSector'!$D$2:$D$3181,$U83)*$Y$6,$Z$6)</f>
        <v>0</v>
      </c>
      <c r="F83" s="58">
        <f>ROUND(SUMIFS(INDEX('B-PorSector'!$E$2:$H$3181,0,$X$6),'B-PorSector'!$A$2:$A$3181,F$8,'B-PorSector'!$B$2:$B$3181,$S83,'B-PorSector'!$C$2:$C$3181,$T83,'B-PorSector'!$D$2:$D$3181,$U83)*$Y$6,$Z$6)</f>
        <v>0</v>
      </c>
      <c r="G83" s="58">
        <f>ROUND(SUMIFS(INDEX('B-PorSector'!$E$2:$H$3181,0,$X$6),'B-PorSector'!$A$2:$A$3181,G$8,'B-PorSector'!$B$2:$B$3181,$S83,'B-PorSector'!$C$2:$C$3181,$T83,'B-PorSector'!$D$2:$D$3181,$U83)*$Y$6,$Z$6)</f>
        <v>0</v>
      </c>
      <c r="H83" s="58">
        <f>ROUND(SUMIFS(INDEX('B-PorSector'!$E$2:$H$3181,0,$X$6),'B-PorSector'!$A$2:$A$3181,H$8,'B-PorSector'!$B$2:$B$3181,$S83,'B-PorSector'!$C$2:$C$3181,$T83,'B-PorSector'!$D$2:$D$3181,$U83)*$Y$6,$Z$6)</f>
        <v>0</v>
      </c>
      <c r="I83" s="58">
        <f>ROUND(SUMIFS(INDEX('B-PorSector'!$E$2:$H$3181,0,$X$6),'B-PorSector'!$A$2:$A$3181,I$8,'B-PorSector'!$B$2:$B$3181,$S83,'B-PorSector'!$C$2:$C$3181,$T83,'B-PorSector'!$D$2:$D$3181,$U83)*$Y$6,$Z$6)</f>
        <v>0</v>
      </c>
      <c r="J83" s="58">
        <f>ROUND(SUMIFS(INDEX('B-PorSector'!$E$2:$H$3181,0,$X$6),'B-PorSector'!$A$2:$A$3181,J$8,'B-PorSector'!$B$2:$B$3181,$S83,'B-PorSector'!$C$2:$C$3181,$T83,'B-PorSector'!$D$2:$D$3181,$U83)*$Y$6,$Z$6)</f>
        <v>0</v>
      </c>
      <c r="K83" s="58">
        <f>ROUND(SUMIFS(INDEX('B-PorSector'!$E$2:$H$3181,0,$X$6),'B-PorSector'!$A$2:$A$3181,K$8,'B-PorSector'!$B$2:$B$3181,$S83,'B-PorSector'!$C$2:$C$3181,$T83,'B-PorSector'!$D$2:$D$3181,$U83)*$Y$6,$Z$6)</f>
        <v>0</v>
      </c>
      <c r="L83" s="58">
        <f>ROUND(SUMIFS(INDEX('B-PorSector'!$E$2:$H$3181,0,$X$6),'B-PorSector'!$A$2:$A$3181,L$8,'B-PorSector'!$B$2:$B$3181,$S83,'B-PorSector'!$C$2:$C$3181,$T83,'B-PorSector'!$D$2:$D$3181,$U83)*$Y$6,$Z$6)</f>
        <v>0</v>
      </c>
      <c r="M83" s="58">
        <f>ROUND(SUMIFS(INDEX('B-PorSector'!$E$2:$H$3181,0,$X$6),'B-PorSector'!$A$2:$A$3181,M$8,'B-PorSector'!$B$2:$B$3181,$S83,'B-PorSector'!$C$2:$C$3181,$T83,'B-PorSector'!$D$2:$D$3181,$U83)*$Y$6,$Z$6)</f>
        <v>0</v>
      </c>
      <c r="N83" s="58">
        <f>ROUND(SUMIFS(INDEX('B-PorSector'!$E$2:$H$3181,0,$X$6),'B-PorSector'!$A$2:$A$3181,N$8,'B-PorSector'!$B$2:$B$3181,$S83,'B-PorSector'!$C$2:$C$3181,$T83,'B-PorSector'!$D$2:$D$3181,$U83)*$Y$6,$Z$6)</f>
        <v>0</v>
      </c>
      <c r="O83" s="58">
        <f>ROUND(SUMIFS(INDEX('B-PorSector'!$E$2:$H$3181,0,$X$6),'B-PorSector'!$A$2:$A$3181,O$8,'B-PorSector'!$B$2:$B$3181,$S83,'B-PorSector'!$C$2:$C$3181,$T83,'B-PorSector'!$D$2:$D$3181,$U83)*$Y$6,$Z$6)</f>
        <v>0</v>
      </c>
      <c r="P83" s="58">
        <f>ROUND(SUMIFS(INDEX('B-PorSector'!$E$2:$H$3181,0,$X$6),'B-PorSector'!$A$2:$A$3181,P$8,'B-PorSector'!$B$2:$B$3181,$S83,'B-PorSector'!$C$2:$C$3181,$T83,'B-PorSector'!$D$2:$D$3181,$U83)*$Y$6,$Z$6)</f>
        <v>0</v>
      </c>
      <c r="Q83" s="6"/>
      <c r="R83" s="35"/>
      <c r="S83" s="35" t="s">
        <v>8</v>
      </c>
      <c r="T83" s="35" t="s">
        <v>29</v>
      </c>
      <c r="U83" s="35" t="s">
        <v>90</v>
      </c>
      <c r="V83" s="35"/>
      <c r="W83" s="35"/>
      <c r="X83" s="35"/>
      <c r="Y83" s="35"/>
      <c r="Z83" s="35"/>
      <c r="AA83" s="35"/>
    </row>
    <row r="84" spans="1:27" hidden="1" outlineLevel="2" collapsed="1" x14ac:dyDescent="0.25">
      <c r="A84" s="57" t="s">
        <v>89</v>
      </c>
      <c r="B84" s="58">
        <f>ROUND(SUMIFS(INDEX('B-PorSector'!$E$2:$H$3181,0,$X$6),'B-PorSector'!$A$2:$A$3181,B$8,'B-PorSector'!$B$2:$B$3181,$S84,'B-PorSector'!$C$2:$C$3181,$T84,'B-PorSector'!$D$2:$D$3181,$U84)*$Y$6,$Z$6)</f>
        <v>0</v>
      </c>
      <c r="C84" s="58">
        <f>ROUND(SUMIFS(INDEX('B-PorSector'!$E$2:$H$3181,0,$X$6),'B-PorSector'!$A$2:$A$3181,C$8,'B-PorSector'!$B$2:$B$3181,$S84,'B-PorSector'!$C$2:$C$3181,$T84,'B-PorSector'!$D$2:$D$3181,$U84)*$Y$6,$Z$6)</f>
        <v>0</v>
      </c>
      <c r="D84" s="58">
        <f>ROUND(SUMIFS(INDEX('B-PorSector'!$E$2:$H$3181,0,$X$6),'B-PorSector'!$A$2:$A$3181,D$8,'B-PorSector'!$B$2:$B$3181,$S84,'B-PorSector'!$C$2:$C$3181,$T84,'B-PorSector'!$D$2:$D$3181,$U84)*$Y$6,$Z$6)</f>
        <v>0</v>
      </c>
      <c r="E84" s="58">
        <f>ROUND(SUMIFS(INDEX('B-PorSector'!$E$2:$H$3181,0,$X$6),'B-PorSector'!$A$2:$A$3181,E$8,'B-PorSector'!$B$2:$B$3181,$S84,'B-PorSector'!$C$2:$C$3181,$T84,'B-PorSector'!$D$2:$D$3181,$U84)*$Y$6,$Z$6)</f>
        <v>0</v>
      </c>
      <c r="F84" s="58">
        <f>ROUND(SUMIFS(INDEX('B-PorSector'!$E$2:$H$3181,0,$X$6),'B-PorSector'!$A$2:$A$3181,F$8,'B-PorSector'!$B$2:$B$3181,$S84,'B-PorSector'!$C$2:$C$3181,$T84,'B-PorSector'!$D$2:$D$3181,$U84)*$Y$6,$Z$6)</f>
        <v>0</v>
      </c>
      <c r="G84" s="58">
        <f>ROUND(SUMIFS(INDEX('B-PorSector'!$E$2:$H$3181,0,$X$6),'B-PorSector'!$A$2:$A$3181,G$8,'B-PorSector'!$B$2:$B$3181,$S84,'B-PorSector'!$C$2:$C$3181,$T84,'B-PorSector'!$D$2:$D$3181,$U84)*$Y$6,$Z$6)</f>
        <v>0</v>
      </c>
      <c r="H84" s="58">
        <f>ROUND(SUMIFS(INDEX('B-PorSector'!$E$2:$H$3181,0,$X$6),'B-PorSector'!$A$2:$A$3181,H$8,'B-PorSector'!$B$2:$B$3181,$S84,'B-PorSector'!$C$2:$C$3181,$T84,'B-PorSector'!$D$2:$D$3181,$U84)*$Y$6,$Z$6)</f>
        <v>0</v>
      </c>
      <c r="I84" s="58">
        <f>ROUND(SUMIFS(INDEX('B-PorSector'!$E$2:$H$3181,0,$X$6),'B-PorSector'!$A$2:$A$3181,I$8,'B-PorSector'!$B$2:$B$3181,$S84,'B-PorSector'!$C$2:$C$3181,$T84,'B-PorSector'!$D$2:$D$3181,$U84)*$Y$6,$Z$6)</f>
        <v>0</v>
      </c>
      <c r="J84" s="58">
        <f>ROUND(SUMIFS(INDEX('B-PorSector'!$E$2:$H$3181,0,$X$6),'B-PorSector'!$A$2:$A$3181,J$8,'B-PorSector'!$B$2:$B$3181,$S84,'B-PorSector'!$C$2:$C$3181,$T84,'B-PorSector'!$D$2:$D$3181,$U84)*$Y$6,$Z$6)</f>
        <v>0</v>
      </c>
      <c r="K84" s="58">
        <f>ROUND(SUMIFS(INDEX('B-PorSector'!$E$2:$H$3181,0,$X$6),'B-PorSector'!$A$2:$A$3181,K$8,'B-PorSector'!$B$2:$B$3181,$S84,'B-PorSector'!$C$2:$C$3181,$T84,'B-PorSector'!$D$2:$D$3181,$U84)*$Y$6,$Z$6)</f>
        <v>0</v>
      </c>
      <c r="L84" s="58">
        <f>ROUND(SUMIFS(INDEX('B-PorSector'!$E$2:$H$3181,0,$X$6),'B-PorSector'!$A$2:$A$3181,L$8,'B-PorSector'!$B$2:$B$3181,$S84,'B-PorSector'!$C$2:$C$3181,$T84,'B-PorSector'!$D$2:$D$3181,$U84)*$Y$6,$Z$6)</f>
        <v>0</v>
      </c>
      <c r="M84" s="58">
        <f>ROUND(SUMIFS(INDEX('B-PorSector'!$E$2:$H$3181,0,$X$6),'B-PorSector'!$A$2:$A$3181,M$8,'B-PorSector'!$B$2:$B$3181,$S84,'B-PorSector'!$C$2:$C$3181,$T84,'B-PorSector'!$D$2:$D$3181,$U84)*$Y$6,$Z$6)</f>
        <v>0</v>
      </c>
      <c r="N84" s="58">
        <f>ROUND(SUMIFS(INDEX('B-PorSector'!$E$2:$H$3181,0,$X$6),'B-PorSector'!$A$2:$A$3181,N$8,'B-PorSector'!$B$2:$B$3181,$S84,'B-PorSector'!$C$2:$C$3181,$T84,'B-PorSector'!$D$2:$D$3181,$U84)*$Y$6,$Z$6)</f>
        <v>0</v>
      </c>
      <c r="O84" s="58">
        <f>ROUND(SUMIFS(INDEX('B-PorSector'!$E$2:$H$3181,0,$X$6),'B-PorSector'!$A$2:$A$3181,O$8,'B-PorSector'!$B$2:$B$3181,$S84,'B-PorSector'!$C$2:$C$3181,$T84,'B-PorSector'!$D$2:$D$3181,$U84)*$Y$6,$Z$6)</f>
        <v>0</v>
      </c>
      <c r="P84" s="58">
        <f>ROUND(SUMIFS(INDEX('B-PorSector'!$E$2:$H$3181,0,$X$6),'B-PorSector'!$A$2:$A$3181,P$8,'B-PorSector'!$B$2:$B$3181,$S84,'B-PorSector'!$C$2:$C$3181,$T84,'B-PorSector'!$D$2:$D$3181,$U84)*$Y$6,$Z$6)</f>
        <v>0</v>
      </c>
      <c r="Q84" s="6"/>
      <c r="R84" s="35"/>
      <c r="S84" s="35" t="s">
        <v>8</v>
      </c>
      <c r="T84" s="35" t="s">
        <v>29</v>
      </c>
      <c r="U84" s="35" t="s">
        <v>89</v>
      </c>
      <c r="V84" s="35"/>
      <c r="W84" s="35"/>
      <c r="X84" s="35"/>
      <c r="Y84" s="35"/>
      <c r="Z84" s="35"/>
      <c r="AA84" s="35"/>
    </row>
    <row r="85" spans="1:27" hidden="1" outlineLevel="2" collapsed="1" x14ac:dyDescent="0.25">
      <c r="A85" s="57" t="s">
        <v>32</v>
      </c>
      <c r="B85" s="58">
        <f>ROUND(SUMIFS(INDEX('B-PorSector'!$E$2:$H$3181,0,$X$6),'B-PorSector'!$A$2:$A$3181,B$8,'B-PorSector'!$B$2:$B$3181,$S85,'B-PorSector'!$C$2:$C$3181,$T85,'B-PorSector'!$D$2:$D$3181,$U85)*$Y$6,$Z$6)</f>
        <v>258</v>
      </c>
      <c r="C85" s="58">
        <f>ROUND(SUMIFS(INDEX('B-PorSector'!$E$2:$H$3181,0,$X$6),'B-PorSector'!$A$2:$A$3181,C$8,'B-PorSector'!$B$2:$B$3181,$S85,'B-PorSector'!$C$2:$C$3181,$T85,'B-PorSector'!$D$2:$D$3181,$U85)*$Y$6,$Z$6)</f>
        <v>285</v>
      </c>
      <c r="D85" s="58">
        <f>ROUND(SUMIFS(INDEX('B-PorSector'!$E$2:$H$3181,0,$X$6),'B-PorSector'!$A$2:$A$3181,D$8,'B-PorSector'!$B$2:$B$3181,$S85,'B-PorSector'!$C$2:$C$3181,$T85,'B-PorSector'!$D$2:$D$3181,$U85)*$Y$6,$Z$6)</f>
        <v>332</v>
      </c>
      <c r="E85" s="58">
        <f>ROUND(SUMIFS(INDEX('B-PorSector'!$E$2:$H$3181,0,$X$6),'B-PorSector'!$A$2:$A$3181,E$8,'B-PorSector'!$B$2:$B$3181,$S85,'B-PorSector'!$C$2:$C$3181,$T85,'B-PorSector'!$D$2:$D$3181,$U85)*$Y$6,$Z$6)</f>
        <v>0</v>
      </c>
      <c r="F85" s="58">
        <f>ROUND(SUMIFS(INDEX('B-PorSector'!$E$2:$H$3181,0,$X$6),'B-PorSector'!$A$2:$A$3181,F$8,'B-PorSector'!$B$2:$B$3181,$S85,'B-PorSector'!$C$2:$C$3181,$T85,'B-PorSector'!$D$2:$D$3181,$U85)*$Y$6,$Z$6)</f>
        <v>0</v>
      </c>
      <c r="G85" s="58">
        <f>ROUND(SUMIFS(INDEX('B-PorSector'!$E$2:$H$3181,0,$X$6),'B-PorSector'!$A$2:$A$3181,G$8,'B-PorSector'!$B$2:$B$3181,$S85,'B-PorSector'!$C$2:$C$3181,$T85,'B-PorSector'!$D$2:$D$3181,$U85)*$Y$6,$Z$6)</f>
        <v>0</v>
      </c>
      <c r="H85" s="58">
        <f>ROUND(SUMIFS(INDEX('B-PorSector'!$E$2:$H$3181,0,$X$6),'B-PorSector'!$A$2:$A$3181,H$8,'B-PorSector'!$B$2:$B$3181,$S85,'B-PorSector'!$C$2:$C$3181,$T85,'B-PorSector'!$D$2:$D$3181,$U85)*$Y$6,$Z$6)</f>
        <v>0</v>
      </c>
      <c r="I85" s="58">
        <f>ROUND(SUMIFS(INDEX('B-PorSector'!$E$2:$H$3181,0,$X$6),'B-PorSector'!$A$2:$A$3181,I$8,'B-PorSector'!$B$2:$B$3181,$S85,'B-PorSector'!$C$2:$C$3181,$T85,'B-PorSector'!$D$2:$D$3181,$U85)*$Y$6,$Z$6)</f>
        <v>0</v>
      </c>
      <c r="J85" s="58">
        <f>ROUND(SUMIFS(INDEX('B-PorSector'!$E$2:$H$3181,0,$X$6),'B-PorSector'!$A$2:$A$3181,J$8,'B-PorSector'!$B$2:$B$3181,$S85,'B-PorSector'!$C$2:$C$3181,$T85,'B-PorSector'!$D$2:$D$3181,$U85)*$Y$6,$Z$6)</f>
        <v>0</v>
      </c>
      <c r="K85" s="58">
        <f>ROUND(SUMIFS(INDEX('B-PorSector'!$E$2:$H$3181,0,$X$6),'B-PorSector'!$A$2:$A$3181,K$8,'B-PorSector'!$B$2:$B$3181,$S85,'B-PorSector'!$C$2:$C$3181,$T85,'B-PorSector'!$D$2:$D$3181,$U85)*$Y$6,$Z$6)</f>
        <v>0</v>
      </c>
      <c r="L85" s="58">
        <f>ROUND(SUMIFS(INDEX('B-PorSector'!$E$2:$H$3181,0,$X$6),'B-PorSector'!$A$2:$A$3181,L$8,'B-PorSector'!$B$2:$B$3181,$S85,'B-PorSector'!$C$2:$C$3181,$T85,'B-PorSector'!$D$2:$D$3181,$U85)*$Y$6,$Z$6)</f>
        <v>0</v>
      </c>
      <c r="M85" s="58">
        <f>ROUND(SUMIFS(INDEX('B-PorSector'!$E$2:$H$3181,0,$X$6),'B-PorSector'!$A$2:$A$3181,M$8,'B-PorSector'!$B$2:$B$3181,$S85,'B-PorSector'!$C$2:$C$3181,$T85,'B-PorSector'!$D$2:$D$3181,$U85)*$Y$6,$Z$6)</f>
        <v>0</v>
      </c>
      <c r="N85" s="58">
        <f>ROUND(SUMIFS(INDEX('B-PorSector'!$E$2:$H$3181,0,$X$6),'B-PorSector'!$A$2:$A$3181,N$8,'B-PorSector'!$B$2:$B$3181,$S85,'B-PorSector'!$C$2:$C$3181,$T85,'B-PorSector'!$D$2:$D$3181,$U85)*$Y$6,$Z$6)</f>
        <v>0</v>
      </c>
      <c r="O85" s="58">
        <f>ROUND(SUMIFS(INDEX('B-PorSector'!$E$2:$H$3181,0,$X$6),'B-PorSector'!$A$2:$A$3181,O$8,'B-PorSector'!$B$2:$B$3181,$S85,'B-PorSector'!$C$2:$C$3181,$T85,'B-PorSector'!$D$2:$D$3181,$U85)*$Y$6,$Z$6)</f>
        <v>0</v>
      </c>
      <c r="P85" s="58">
        <f>ROUND(SUMIFS(INDEX('B-PorSector'!$E$2:$H$3181,0,$X$6),'B-PorSector'!$A$2:$A$3181,P$8,'B-PorSector'!$B$2:$B$3181,$S85,'B-PorSector'!$C$2:$C$3181,$T85,'B-PorSector'!$D$2:$D$3181,$U85)*$Y$6,$Z$6)</f>
        <v>0</v>
      </c>
      <c r="Q85" s="6"/>
      <c r="R85" s="35"/>
      <c r="S85" s="35" t="s">
        <v>8</v>
      </c>
      <c r="T85" s="35" t="s">
        <v>29</v>
      </c>
      <c r="U85" s="35" t="s">
        <v>32</v>
      </c>
      <c r="V85" s="35"/>
      <c r="W85" s="35"/>
      <c r="X85" s="35"/>
      <c r="Y85" s="35"/>
      <c r="Z85" s="35"/>
      <c r="AA85" s="35"/>
    </row>
    <row r="86" spans="1:27" hidden="1" outlineLevel="2" collapsed="1" x14ac:dyDescent="0.25">
      <c r="A86" s="57" t="s">
        <v>33</v>
      </c>
      <c r="B86" s="58">
        <f>ROUND(SUMIFS(INDEX('B-PorSector'!$E$2:$H$3181,0,$X$6),'B-PorSector'!$A$2:$A$3181,B$8,'B-PorSector'!$B$2:$B$3181,$S86,'B-PorSector'!$C$2:$C$3181,$T86,'B-PorSector'!$D$2:$D$3181,$U86)*$Y$6,$Z$6)</f>
        <v>0</v>
      </c>
      <c r="C86" s="58">
        <f>ROUND(SUMIFS(INDEX('B-PorSector'!$E$2:$H$3181,0,$X$6),'B-PorSector'!$A$2:$A$3181,C$8,'B-PorSector'!$B$2:$B$3181,$S86,'B-PorSector'!$C$2:$C$3181,$T86,'B-PorSector'!$D$2:$D$3181,$U86)*$Y$6,$Z$6)</f>
        <v>0</v>
      </c>
      <c r="D86" s="58">
        <f>ROUND(SUMIFS(INDEX('B-PorSector'!$E$2:$H$3181,0,$X$6),'B-PorSector'!$A$2:$A$3181,D$8,'B-PorSector'!$B$2:$B$3181,$S86,'B-PorSector'!$C$2:$C$3181,$T86,'B-PorSector'!$D$2:$D$3181,$U86)*$Y$6,$Z$6)</f>
        <v>0</v>
      </c>
      <c r="E86" s="58">
        <f>ROUND(SUMIFS(INDEX('B-PorSector'!$E$2:$H$3181,0,$X$6),'B-PorSector'!$A$2:$A$3181,E$8,'B-PorSector'!$B$2:$B$3181,$S86,'B-PorSector'!$C$2:$C$3181,$T86,'B-PorSector'!$D$2:$D$3181,$U86)*$Y$6,$Z$6)</f>
        <v>0</v>
      </c>
      <c r="F86" s="58">
        <f>ROUND(SUMIFS(INDEX('B-PorSector'!$E$2:$H$3181,0,$X$6),'B-PorSector'!$A$2:$A$3181,F$8,'B-PorSector'!$B$2:$B$3181,$S86,'B-PorSector'!$C$2:$C$3181,$T86,'B-PorSector'!$D$2:$D$3181,$U86)*$Y$6,$Z$6)</f>
        <v>0</v>
      </c>
      <c r="G86" s="58">
        <f>ROUND(SUMIFS(INDEX('B-PorSector'!$E$2:$H$3181,0,$X$6),'B-PorSector'!$A$2:$A$3181,G$8,'B-PorSector'!$B$2:$B$3181,$S86,'B-PorSector'!$C$2:$C$3181,$T86,'B-PorSector'!$D$2:$D$3181,$U86)*$Y$6,$Z$6)</f>
        <v>0</v>
      </c>
      <c r="H86" s="58">
        <f>ROUND(SUMIFS(INDEX('B-PorSector'!$E$2:$H$3181,0,$X$6),'B-PorSector'!$A$2:$A$3181,H$8,'B-PorSector'!$B$2:$B$3181,$S86,'B-PorSector'!$C$2:$C$3181,$T86,'B-PorSector'!$D$2:$D$3181,$U86)*$Y$6,$Z$6)</f>
        <v>0</v>
      </c>
      <c r="I86" s="58">
        <f>ROUND(SUMIFS(INDEX('B-PorSector'!$E$2:$H$3181,0,$X$6),'B-PorSector'!$A$2:$A$3181,I$8,'B-PorSector'!$B$2:$B$3181,$S86,'B-PorSector'!$C$2:$C$3181,$T86,'B-PorSector'!$D$2:$D$3181,$U86)*$Y$6,$Z$6)</f>
        <v>0</v>
      </c>
      <c r="J86" s="58">
        <f>ROUND(SUMIFS(INDEX('B-PorSector'!$E$2:$H$3181,0,$X$6),'B-PorSector'!$A$2:$A$3181,J$8,'B-PorSector'!$B$2:$B$3181,$S86,'B-PorSector'!$C$2:$C$3181,$T86,'B-PorSector'!$D$2:$D$3181,$U86)*$Y$6,$Z$6)</f>
        <v>0</v>
      </c>
      <c r="K86" s="58">
        <f>ROUND(SUMIFS(INDEX('B-PorSector'!$E$2:$H$3181,0,$X$6),'B-PorSector'!$A$2:$A$3181,K$8,'B-PorSector'!$B$2:$B$3181,$S86,'B-PorSector'!$C$2:$C$3181,$T86,'B-PorSector'!$D$2:$D$3181,$U86)*$Y$6,$Z$6)</f>
        <v>0</v>
      </c>
      <c r="L86" s="58">
        <f>ROUND(SUMIFS(INDEX('B-PorSector'!$E$2:$H$3181,0,$X$6),'B-PorSector'!$A$2:$A$3181,L$8,'B-PorSector'!$B$2:$B$3181,$S86,'B-PorSector'!$C$2:$C$3181,$T86,'B-PorSector'!$D$2:$D$3181,$U86)*$Y$6,$Z$6)</f>
        <v>0</v>
      </c>
      <c r="M86" s="58">
        <f>ROUND(SUMIFS(INDEX('B-PorSector'!$E$2:$H$3181,0,$X$6),'B-PorSector'!$A$2:$A$3181,M$8,'B-PorSector'!$B$2:$B$3181,$S86,'B-PorSector'!$C$2:$C$3181,$T86,'B-PorSector'!$D$2:$D$3181,$U86)*$Y$6,$Z$6)</f>
        <v>0</v>
      </c>
      <c r="N86" s="58">
        <f>ROUND(SUMIFS(INDEX('B-PorSector'!$E$2:$H$3181,0,$X$6),'B-PorSector'!$A$2:$A$3181,N$8,'B-PorSector'!$B$2:$B$3181,$S86,'B-PorSector'!$C$2:$C$3181,$T86,'B-PorSector'!$D$2:$D$3181,$U86)*$Y$6,$Z$6)</f>
        <v>9</v>
      </c>
      <c r="O86" s="58">
        <f>ROUND(SUMIFS(INDEX('B-PorSector'!$E$2:$H$3181,0,$X$6),'B-PorSector'!$A$2:$A$3181,O$8,'B-PorSector'!$B$2:$B$3181,$S86,'B-PorSector'!$C$2:$C$3181,$T86,'B-PorSector'!$D$2:$D$3181,$U86)*$Y$6,$Z$6)</f>
        <v>178</v>
      </c>
      <c r="P86" s="58">
        <f>ROUND(SUMIFS(INDEX('B-PorSector'!$E$2:$H$3181,0,$X$6),'B-PorSector'!$A$2:$A$3181,P$8,'B-PorSector'!$B$2:$B$3181,$S86,'B-PorSector'!$C$2:$C$3181,$T86,'B-PorSector'!$D$2:$D$3181,$U86)*$Y$6,$Z$6)</f>
        <v>247</v>
      </c>
      <c r="Q86" s="6"/>
      <c r="R86" s="35"/>
      <c r="S86" s="35" t="s">
        <v>8</v>
      </c>
      <c r="T86" s="35" t="s">
        <v>29</v>
      </c>
      <c r="U86" s="35" t="s">
        <v>33</v>
      </c>
      <c r="V86" s="35"/>
      <c r="W86" s="35"/>
      <c r="X86" s="35"/>
      <c r="Y86" s="35"/>
      <c r="Z86" s="35"/>
      <c r="AA86" s="35"/>
    </row>
    <row r="87" spans="1:27" hidden="1" outlineLevel="2" collapsed="1" x14ac:dyDescent="0.25">
      <c r="A87" s="57" t="s">
        <v>64</v>
      </c>
      <c r="B87" s="58">
        <f>ROUND(SUMIFS(INDEX('B-PorSector'!$E$2:$H$3181,0,$X$6),'B-PorSector'!$A$2:$A$3181,B$8,'B-PorSector'!$B$2:$B$3181,$S87,'B-PorSector'!$C$2:$C$3181,$T87,'B-PorSector'!$D$2:$D$3181,$U87)*$Y$6,$Z$6)</f>
        <v>0</v>
      </c>
      <c r="C87" s="58">
        <f>ROUND(SUMIFS(INDEX('B-PorSector'!$E$2:$H$3181,0,$X$6),'B-PorSector'!$A$2:$A$3181,C$8,'B-PorSector'!$B$2:$B$3181,$S87,'B-PorSector'!$C$2:$C$3181,$T87,'B-PorSector'!$D$2:$D$3181,$U87)*$Y$6,$Z$6)</f>
        <v>0</v>
      </c>
      <c r="D87" s="58">
        <f>ROUND(SUMIFS(INDEX('B-PorSector'!$E$2:$H$3181,0,$X$6),'B-PorSector'!$A$2:$A$3181,D$8,'B-PorSector'!$B$2:$B$3181,$S87,'B-PorSector'!$C$2:$C$3181,$T87,'B-PorSector'!$D$2:$D$3181,$U87)*$Y$6,$Z$6)</f>
        <v>0</v>
      </c>
      <c r="E87" s="58">
        <f>ROUND(SUMIFS(INDEX('B-PorSector'!$E$2:$H$3181,0,$X$6),'B-PorSector'!$A$2:$A$3181,E$8,'B-PorSector'!$B$2:$B$3181,$S87,'B-PorSector'!$C$2:$C$3181,$T87,'B-PorSector'!$D$2:$D$3181,$U87)*$Y$6,$Z$6)</f>
        <v>67</v>
      </c>
      <c r="F87" s="58">
        <f>ROUND(SUMIFS(INDEX('B-PorSector'!$E$2:$H$3181,0,$X$6),'B-PorSector'!$A$2:$A$3181,F$8,'B-PorSector'!$B$2:$B$3181,$S87,'B-PorSector'!$C$2:$C$3181,$T87,'B-PorSector'!$D$2:$D$3181,$U87)*$Y$6,$Z$6)</f>
        <v>61</v>
      </c>
      <c r="G87" s="58">
        <f>ROUND(SUMIFS(INDEX('B-PorSector'!$E$2:$H$3181,0,$X$6),'B-PorSector'!$A$2:$A$3181,G$8,'B-PorSector'!$B$2:$B$3181,$S87,'B-PorSector'!$C$2:$C$3181,$T87,'B-PorSector'!$D$2:$D$3181,$U87)*$Y$6,$Z$6)</f>
        <v>62</v>
      </c>
      <c r="H87" s="58">
        <f>ROUND(SUMIFS(INDEX('B-PorSector'!$E$2:$H$3181,0,$X$6),'B-PorSector'!$A$2:$A$3181,H$8,'B-PorSector'!$B$2:$B$3181,$S87,'B-PorSector'!$C$2:$C$3181,$T87,'B-PorSector'!$D$2:$D$3181,$U87)*$Y$6,$Z$6)</f>
        <v>281</v>
      </c>
      <c r="I87" s="58">
        <f>ROUND(SUMIFS(INDEX('B-PorSector'!$E$2:$H$3181,0,$X$6),'B-PorSector'!$A$2:$A$3181,I$8,'B-PorSector'!$B$2:$B$3181,$S87,'B-PorSector'!$C$2:$C$3181,$T87,'B-PorSector'!$D$2:$D$3181,$U87)*$Y$6,$Z$6)</f>
        <v>238</v>
      </c>
      <c r="J87" s="58">
        <f>ROUND(SUMIFS(INDEX('B-PorSector'!$E$2:$H$3181,0,$X$6),'B-PorSector'!$A$2:$A$3181,J$8,'B-PorSector'!$B$2:$B$3181,$S87,'B-PorSector'!$C$2:$C$3181,$T87,'B-PorSector'!$D$2:$D$3181,$U87)*$Y$6,$Z$6)</f>
        <v>274</v>
      </c>
      <c r="K87" s="58">
        <f>ROUND(SUMIFS(INDEX('B-PorSector'!$E$2:$H$3181,0,$X$6),'B-PorSector'!$A$2:$A$3181,K$8,'B-PorSector'!$B$2:$B$3181,$S87,'B-PorSector'!$C$2:$C$3181,$T87,'B-PorSector'!$D$2:$D$3181,$U87)*$Y$6,$Z$6)</f>
        <v>220</v>
      </c>
      <c r="L87" s="58">
        <f>ROUND(SUMIFS(INDEX('B-PorSector'!$E$2:$H$3181,0,$X$6),'B-PorSector'!$A$2:$A$3181,L$8,'B-PorSector'!$B$2:$B$3181,$S87,'B-PorSector'!$C$2:$C$3181,$T87,'B-PorSector'!$D$2:$D$3181,$U87)*$Y$6,$Z$6)</f>
        <v>130</v>
      </c>
      <c r="M87" s="58">
        <f>ROUND(SUMIFS(INDEX('B-PorSector'!$E$2:$H$3181,0,$X$6),'B-PorSector'!$A$2:$A$3181,M$8,'B-PorSector'!$B$2:$B$3181,$S87,'B-PorSector'!$C$2:$C$3181,$T87,'B-PorSector'!$D$2:$D$3181,$U87)*$Y$6,$Z$6)</f>
        <v>28</v>
      </c>
      <c r="N87" s="58">
        <f>ROUND(SUMIFS(INDEX('B-PorSector'!$E$2:$H$3181,0,$X$6),'B-PorSector'!$A$2:$A$3181,N$8,'B-PorSector'!$B$2:$B$3181,$S87,'B-PorSector'!$C$2:$C$3181,$T87,'B-PorSector'!$D$2:$D$3181,$U87)*$Y$6,$Z$6)</f>
        <v>698</v>
      </c>
      <c r="O87" s="58">
        <f>ROUND(SUMIFS(INDEX('B-PorSector'!$E$2:$H$3181,0,$X$6),'B-PorSector'!$A$2:$A$3181,O$8,'B-PorSector'!$B$2:$B$3181,$S87,'B-PorSector'!$C$2:$C$3181,$T87,'B-PorSector'!$D$2:$D$3181,$U87)*$Y$6,$Z$6)</f>
        <v>691</v>
      </c>
      <c r="P87" s="58">
        <f>ROUND(SUMIFS(INDEX('B-PorSector'!$E$2:$H$3181,0,$X$6),'B-PorSector'!$A$2:$A$3181,P$8,'B-PorSector'!$B$2:$B$3181,$S87,'B-PorSector'!$C$2:$C$3181,$T87,'B-PorSector'!$D$2:$D$3181,$U87)*$Y$6,$Z$6)</f>
        <v>48</v>
      </c>
      <c r="Q87" s="6"/>
      <c r="R87" s="35"/>
      <c r="S87" s="35" t="s">
        <v>8</v>
      </c>
      <c r="T87" s="35" t="s">
        <v>29</v>
      </c>
      <c r="U87" s="35" t="s">
        <v>64</v>
      </c>
      <c r="V87" s="35"/>
      <c r="W87" s="35"/>
      <c r="X87" s="35"/>
      <c r="Y87" s="35"/>
      <c r="Z87" s="35"/>
      <c r="AA87" s="35"/>
    </row>
    <row r="88" spans="1:27" hidden="1" outlineLevel="2" collapsed="1" x14ac:dyDescent="0.25">
      <c r="A88" s="57" t="s">
        <v>65</v>
      </c>
      <c r="B88" s="58">
        <f>ROUND(SUMIFS(INDEX('B-PorSector'!$E$2:$H$3181,0,$X$6),'B-PorSector'!$A$2:$A$3181,B$8,'B-PorSector'!$B$2:$B$3181,$S88,'B-PorSector'!$C$2:$C$3181,$T88,'B-PorSector'!$D$2:$D$3181,$U88)*$Y$6,$Z$6)</f>
        <v>0</v>
      </c>
      <c r="C88" s="58">
        <f>ROUND(SUMIFS(INDEX('B-PorSector'!$E$2:$H$3181,0,$X$6),'B-PorSector'!$A$2:$A$3181,C$8,'B-PorSector'!$B$2:$B$3181,$S88,'B-PorSector'!$C$2:$C$3181,$T88,'B-PorSector'!$D$2:$D$3181,$U88)*$Y$6,$Z$6)</f>
        <v>0</v>
      </c>
      <c r="D88" s="58">
        <f>ROUND(SUMIFS(INDEX('B-PorSector'!$E$2:$H$3181,0,$X$6),'B-PorSector'!$A$2:$A$3181,D$8,'B-PorSector'!$B$2:$B$3181,$S88,'B-PorSector'!$C$2:$C$3181,$T88,'B-PorSector'!$D$2:$D$3181,$U88)*$Y$6,$Z$6)</f>
        <v>0</v>
      </c>
      <c r="E88" s="58">
        <f>ROUND(SUMIFS(INDEX('B-PorSector'!$E$2:$H$3181,0,$X$6),'B-PorSector'!$A$2:$A$3181,E$8,'B-PorSector'!$B$2:$B$3181,$S88,'B-PorSector'!$C$2:$C$3181,$T88,'B-PorSector'!$D$2:$D$3181,$U88)*$Y$6,$Z$6)</f>
        <v>0</v>
      </c>
      <c r="F88" s="58">
        <f>ROUND(SUMIFS(INDEX('B-PorSector'!$E$2:$H$3181,0,$X$6),'B-PorSector'!$A$2:$A$3181,F$8,'B-PorSector'!$B$2:$B$3181,$S88,'B-PorSector'!$C$2:$C$3181,$T88,'B-PorSector'!$D$2:$D$3181,$U88)*$Y$6,$Z$6)</f>
        <v>0</v>
      </c>
      <c r="G88" s="58">
        <f>ROUND(SUMIFS(INDEX('B-PorSector'!$E$2:$H$3181,0,$X$6),'B-PorSector'!$A$2:$A$3181,G$8,'B-PorSector'!$B$2:$B$3181,$S88,'B-PorSector'!$C$2:$C$3181,$T88,'B-PorSector'!$D$2:$D$3181,$U88)*$Y$6,$Z$6)</f>
        <v>0</v>
      </c>
      <c r="H88" s="58">
        <f>ROUND(SUMIFS(INDEX('B-PorSector'!$E$2:$H$3181,0,$X$6),'B-PorSector'!$A$2:$A$3181,H$8,'B-PorSector'!$B$2:$B$3181,$S88,'B-PorSector'!$C$2:$C$3181,$T88,'B-PorSector'!$D$2:$D$3181,$U88)*$Y$6,$Z$6)</f>
        <v>0</v>
      </c>
      <c r="I88" s="58">
        <f>ROUND(SUMIFS(INDEX('B-PorSector'!$E$2:$H$3181,0,$X$6),'B-PorSector'!$A$2:$A$3181,I$8,'B-PorSector'!$B$2:$B$3181,$S88,'B-PorSector'!$C$2:$C$3181,$T88,'B-PorSector'!$D$2:$D$3181,$U88)*$Y$6,$Z$6)</f>
        <v>0</v>
      </c>
      <c r="J88" s="58">
        <f>ROUND(SUMIFS(INDEX('B-PorSector'!$E$2:$H$3181,0,$X$6),'B-PorSector'!$A$2:$A$3181,J$8,'B-PorSector'!$B$2:$B$3181,$S88,'B-PorSector'!$C$2:$C$3181,$T88,'B-PorSector'!$D$2:$D$3181,$U88)*$Y$6,$Z$6)</f>
        <v>0</v>
      </c>
      <c r="K88" s="58">
        <f>ROUND(SUMIFS(INDEX('B-PorSector'!$E$2:$H$3181,0,$X$6),'B-PorSector'!$A$2:$A$3181,K$8,'B-PorSector'!$B$2:$B$3181,$S88,'B-PorSector'!$C$2:$C$3181,$T88,'B-PorSector'!$D$2:$D$3181,$U88)*$Y$6,$Z$6)</f>
        <v>0</v>
      </c>
      <c r="L88" s="58">
        <f>ROUND(SUMIFS(INDEX('B-PorSector'!$E$2:$H$3181,0,$X$6),'B-PorSector'!$A$2:$A$3181,L$8,'B-PorSector'!$B$2:$B$3181,$S88,'B-PorSector'!$C$2:$C$3181,$T88,'B-PorSector'!$D$2:$D$3181,$U88)*$Y$6,$Z$6)</f>
        <v>0</v>
      </c>
      <c r="M88" s="58">
        <f>ROUND(SUMIFS(INDEX('B-PorSector'!$E$2:$H$3181,0,$X$6),'B-PorSector'!$A$2:$A$3181,M$8,'B-PorSector'!$B$2:$B$3181,$S88,'B-PorSector'!$C$2:$C$3181,$T88,'B-PorSector'!$D$2:$D$3181,$U88)*$Y$6,$Z$6)</f>
        <v>0</v>
      </c>
      <c r="N88" s="58">
        <f>ROUND(SUMIFS(INDEX('B-PorSector'!$E$2:$H$3181,0,$X$6),'B-PorSector'!$A$2:$A$3181,N$8,'B-PorSector'!$B$2:$B$3181,$S88,'B-PorSector'!$C$2:$C$3181,$T88,'B-PorSector'!$D$2:$D$3181,$U88)*$Y$6,$Z$6)</f>
        <v>0</v>
      </c>
      <c r="O88" s="58">
        <f>ROUND(SUMIFS(INDEX('B-PorSector'!$E$2:$H$3181,0,$X$6),'B-PorSector'!$A$2:$A$3181,O$8,'B-PorSector'!$B$2:$B$3181,$S88,'B-PorSector'!$C$2:$C$3181,$T88,'B-PorSector'!$D$2:$D$3181,$U88)*$Y$6,$Z$6)</f>
        <v>0</v>
      </c>
      <c r="P88" s="58">
        <f>ROUND(SUMIFS(INDEX('B-PorSector'!$E$2:$H$3181,0,$X$6),'B-PorSector'!$A$2:$A$3181,P$8,'B-PorSector'!$B$2:$B$3181,$S88,'B-PorSector'!$C$2:$C$3181,$T88,'B-PorSector'!$D$2:$D$3181,$U88)*$Y$6,$Z$6)</f>
        <v>0</v>
      </c>
      <c r="Q88" s="6"/>
      <c r="R88" s="35"/>
      <c r="S88" s="35" t="s">
        <v>8</v>
      </c>
      <c r="T88" s="35" t="s">
        <v>29</v>
      </c>
      <c r="U88" s="35" t="s">
        <v>65</v>
      </c>
      <c r="V88" s="35"/>
      <c r="W88" s="35"/>
      <c r="X88" s="35"/>
      <c r="Y88" s="35"/>
      <c r="Z88" s="35"/>
      <c r="AA88" s="35"/>
    </row>
    <row r="89" spans="1:27" hidden="1" outlineLevel="2" collapsed="1" x14ac:dyDescent="0.25">
      <c r="A89" s="57" t="s">
        <v>66</v>
      </c>
      <c r="B89" s="58">
        <f>ROUND(SUMIFS(INDEX('B-PorSector'!$E$2:$H$3181,0,$X$6),'B-PorSector'!$A$2:$A$3181,B$8,'B-PorSector'!$B$2:$B$3181,$S89,'B-PorSector'!$C$2:$C$3181,$T89,'B-PorSector'!$D$2:$D$3181,$U89)*$Y$6,$Z$6)</f>
        <v>0</v>
      </c>
      <c r="C89" s="58">
        <f>ROUND(SUMIFS(INDEX('B-PorSector'!$E$2:$H$3181,0,$X$6),'B-PorSector'!$A$2:$A$3181,C$8,'B-PorSector'!$B$2:$B$3181,$S89,'B-PorSector'!$C$2:$C$3181,$T89,'B-PorSector'!$D$2:$D$3181,$U89)*$Y$6,$Z$6)</f>
        <v>0</v>
      </c>
      <c r="D89" s="58">
        <f>ROUND(SUMIFS(INDEX('B-PorSector'!$E$2:$H$3181,0,$X$6),'B-PorSector'!$A$2:$A$3181,D$8,'B-PorSector'!$B$2:$B$3181,$S89,'B-PorSector'!$C$2:$C$3181,$T89,'B-PorSector'!$D$2:$D$3181,$U89)*$Y$6,$Z$6)</f>
        <v>0</v>
      </c>
      <c r="E89" s="58">
        <f>ROUND(SUMIFS(INDEX('B-PorSector'!$E$2:$H$3181,0,$X$6),'B-PorSector'!$A$2:$A$3181,E$8,'B-PorSector'!$B$2:$B$3181,$S89,'B-PorSector'!$C$2:$C$3181,$T89,'B-PorSector'!$D$2:$D$3181,$U89)*$Y$6,$Z$6)</f>
        <v>0</v>
      </c>
      <c r="F89" s="58">
        <f>ROUND(SUMIFS(INDEX('B-PorSector'!$E$2:$H$3181,0,$X$6),'B-PorSector'!$A$2:$A$3181,F$8,'B-PorSector'!$B$2:$B$3181,$S89,'B-PorSector'!$C$2:$C$3181,$T89,'B-PorSector'!$D$2:$D$3181,$U89)*$Y$6,$Z$6)</f>
        <v>0</v>
      </c>
      <c r="G89" s="58">
        <f>ROUND(SUMIFS(INDEX('B-PorSector'!$E$2:$H$3181,0,$X$6),'B-PorSector'!$A$2:$A$3181,G$8,'B-PorSector'!$B$2:$B$3181,$S89,'B-PorSector'!$C$2:$C$3181,$T89,'B-PorSector'!$D$2:$D$3181,$U89)*$Y$6,$Z$6)</f>
        <v>0</v>
      </c>
      <c r="H89" s="58">
        <f>ROUND(SUMIFS(INDEX('B-PorSector'!$E$2:$H$3181,0,$X$6),'B-PorSector'!$A$2:$A$3181,H$8,'B-PorSector'!$B$2:$B$3181,$S89,'B-PorSector'!$C$2:$C$3181,$T89,'B-PorSector'!$D$2:$D$3181,$U89)*$Y$6,$Z$6)</f>
        <v>0</v>
      </c>
      <c r="I89" s="58">
        <f>ROUND(SUMIFS(INDEX('B-PorSector'!$E$2:$H$3181,0,$X$6),'B-PorSector'!$A$2:$A$3181,I$8,'B-PorSector'!$B$2:$B$3181,$S89,'B-PorSector'!$C$2:$C$3181,$T89,'B-PorSector'!$D$2:$D$3181,$U89)*$Y$6,$Z$6)</f>
        <v>0</v>
      </c>
      <c r="J89" s="58">
        <f>ROUND(SUMIFS(INDEX('B-PorSector'!$E$2:$H$3181,0,$X$6),'B-PorSector'!$A$2:$A$3181,J$8,'B-PorSector'!$B$2:$B$3181,$S89,'B-PorSector'!$C$2:$C$3181,$T89,'B-PorSector'!$D$2:$D$3181,$U89)*$Y$6,$Z$6)</f>
        <v>0</v>
      </c>
      <c r="K89" s="58">
        <f>ROUND(SUMIFS(INDEX('B-PorSector'!$E$2:$H$3181,0,$X$6),'B-PorSector'!$A$2:$A$3181,K$8,'B-PorSector'!$B$2:$B$3181,$S89,'B-PorSector'!$C$2:$C$3181,$T89,'B-PorSector'!$D$2:$D$3181,$U89)*$Y$6,$Z$6)</f>
        <v>0</v>
      </c>
      <c r="L89" s="58">
        <f>ROUND(SUMIFS(INDEX('B-PorSector'!$E$2:$H$3181,0,$X$6),'B-PorSector'!$A$2:$A$3181,L$8,'B-PorSector'!$B$2:$B$3181,$S89,'B-PorSector'!$C$2:$C$3181,$T89,'B-PorSector'!$D$2:$D$3181,$U89)*$Y$6,$Z$6)</f>
        <v>0</v>
      </c>
      <c r="M89" s="58">
        <f>ROUND(SUMIFS(INDEX('B-PorSector'!$E$2:$H$3181,0,$X$6),'B-PorSector'!$A$2:$A$3181,M$8,'B-PorSector'!$B$2:$B$3181,$S89,'B-PorSector'!$C$2:$C$3181,$T89,'B-PorSector'!$D$2:$D$3181,$U89)*$Y$6,$Z$6)</f>
        <v>0</v>
      </c>
      <c r="N89" s="58">
        <f>ROUND(SUMIFS(INDEX('B-PorSector'!$E$2:$H$3181,0,$X$6),'B-PorSector'!$A$2:$A$3181,N$8,'B-PorSector'!$B$2:$B$3181,$S89,'B-PorSector'!$C$2:$C$3181,$T89,'B-PorSector'!$D$2:$D$3181,$U89)*$Y$6,$Z$6)</f>
        <v>0</v>
      </c>
      <c r="O89" s="58">
        <f>ROUND(SUMIFS(INDEX('B-PorSector'!$E$2:$H$3181,0,$X$6),'B-PorSector'!$A$2:$A$3181,O$8,'B-PorSector'!$B$2:$B$3181,$S89,'B-PorSector'!$C$2:$C$3181,$T89,'B-PorSector'!$D$2:$D$3181,$U89)*$Y$6,$Z$6)</f>
        <v>0</v>
      </c>
      <c r="P89" s="58">
        <f>ROUND(SUMIFS(INDEX('B-PorSector'!$E$2:$H$3181,0,$X$6),'B-PorSector'!$A$2:$A$3181,P$8,'B-PorSector'!$B$2:$B$3181,$S89,'B-PorSector'!$C$2:$C$3181,$T89,'B-PorSector'!$D$2:$D$3181,$U89)*$Y$6,$Z$6)</f>
        <v>0</v>
      </c>
      <c r="Q89" s="6"/>
      <c r="R89" s="35"/>
      <c r="S89" s="35" t="s">
        <v>8</v>
      </c>
      <c r="T89" s="35" t="s">
        <v>29</v>
      </c>
      <c r="U89" s="35" t="s">
        <v>66</v>
      </c>
      <c r="V89" s="35"/>
      <c r="W89" s="35"/>
      <c r="X89" s="35"/>
      <c r="Y89" s="35"/>
      <c r="Z89" s="35"/>
      <c r="AA89" s="35"/>
    </row>
    <row r="90" spans="1:27" hidden="1" outlineLevel="2" collapsed="1" x14ac:dyDescent="0.25">
      <c r="A90" s="57" t="s">
        <v>67</v>
      </c>
      <c r="B90" s="58">
        <f>ROUND(SUMIFS(INDEX('B-PorSector'!$E$2:$H$3181,0,$X$6),'B-PorSector'!$A$2:$A$3181,B$8,'B-PorSector'!$B$2:$B$3181,$S90,'B-PorSector'!$C$2:$C$3181,$T90,'B-PorSector'!$D$2:$D$3181,$U90)*$Y$6,$Z$6)</f>
        <v>0</v>
      </c>
      <c r="C90" s="58">
        <f>ROUND(SUMIFS(INDEX('B-PorSector'!$E$2:$H$3181,0,$X$6),'B-PorSector'!$A$2:$A$3181,C$8,'B-PorSector'!$B$2:$B$3181,$S90,'B-PorSector'!$C$2:$C$3181,$T90,'B-PorSector'!$D$2:$D$3181,$U90)*$Y$6,$Z$6)</f>
        <v>0</v>
      </c>
      <c r="D90" s="58">
        <f>ROUND(SUMIFS(INDEX('B-PorSector'!$E$2:$H$3181,0,$X$6),'B-PorSector'!$A$2:$A$3181,D$8,'B-PorSector'!$B$2:$B$3181,$S90,'B-PorSector'!$C$2:$C$3181,$T90,'B-PorSector'!$D$2:$D$3181,$U90)*$Y$6,$Z$6)</f>
        <v>0</v>
      </c>
      <c r="E90" s="58">
        <f>ROUND(SUMIFS(INDEX('B-PorSector'!$E$2:$H$3181,0,$X$6),'B-PorSector'!$A$2:$A$3181,E$8,'B-PorSector'!$B$2:$B$3181,$S90,'B-PorSector'!$C$2:$C$3181,$T90,'B-PorSector'!$D$2:$D$3181,$U90)*$Y$6,$Z$6)</f>
        <v>318</v>
      </c>
      <c r="F90" s="58">
        <f>ROUND(SUMIFS(INDEX('B-PorSector'!$E$2:$H$3181,0,$X$6),'B-PorSector'!$A$2:$A$3181,F$8,'B-PorSector'!$B$2:$B$3181,$S90,'B-PorSector'!$C$2:$C$3181,$T90,'B-PorSector'!$D$2:$D$3181,$U90)*$Y$6,$Z$6)</f>
        <v>338</v>
      </c>
      <c r="G90" s="58">
        <f>ROUND(SUMIFS(INDEX('B-PorSector'!$E$2:$H$3181,0,$X$6),'B-PorSector'!$A$2:$A$3181,G$8,'B-PorSector'!$B$2:$B$3181,$S90,'B-PorSector'!$C$2:$C$3181,$T90,'B-PorSector'!$D$2:$D$3181,$U90)*$Y$6,$Z$6)</f>
        <v>334</v>
      </c>
      <c r="H90" s="58">
        <f>ROUND(SUMIFS(INDEX('B-PorSector'!$E$2:$H$3181,0,$X$6),'B-PorSector'!$A$2:$A$3181,H$8,'B-PorSector'!$B$2:$B$3181,$S90,'B-PorSector'!$C$2:$C$3181,$T90,'B-PorSector'!$D$2:$D$3181,$U90)*$Y$6,$Z$6)</f>
        <v>692</v>
      </c>
      <c r="I90" s="58">
        <f>ROUND(SUMIFS(INDEX('B-PorSector'!$E$2:$H$3181,0,$X$6),'B-PorSector'!$A$2:$A$3181,I$8,'B-PorSector'!$B$2:$B$3181,$S90,'B-PorSector'!$C$2:$C$3181,$T90,'B-PorSector'!$D$2:$D$3181,$U90)*$Y$6,$Z$6)</f>
        <v>1825</v>
      </c>
      <c r="J90" s="58">
        <f>ROUND(SUMIFS(INDEX('B-PorSector'!$E$2:$H$3181,0,$X$6),'B-PorSector'!$A$2:$A$3181,J$8,'B-PorSector'!$B$2:$B$3181,$S90,'B-PorSector'!$C$2:$C$3181,$T90,'B-PorSector'!$D$2:$D$3181,$U90)*$Y$6,$Z$6)</f>
        <v>2697</v>
      </c>
      <c r="K90" s="58">
        <f>ROUND(SUMIFS(INDEX('B-PorSector'!$E$2:$H$3181,0,$X$6),'B-PorSector'!$A$2:$A$3181,K$8,'B-PorSector'!$B$2:$B$3181,$S90,'B-PorSector'!$C$2:$C$3181,$T90,'B-PorSector'!$D$2:$D$3181,$U90)*$Y$6,$Z$6)</f>
        <v>4397</v>
      </c>
      <c r="L90" s="58">
        <f>ROUND(SUMIFS(INDEX('B-PorSector'!$E$2:$H$3181,0,$X$6),'B-PorSector'!$A$2:$A$3181,L$8,'B-PorSector'!$B$2:$B$3181,$S90,'B-PorSector'!$C$2:$C$3181,$T90,'B-PorSector'!$D$2:$D$3181,$U90)*$Y$6,$Z$6)</f>
        <v>4911</v>
      </c>
      <c r="M90" s="58">
        <f>ROUND(SUMIFS(INDEX('B-PorSector'!$E$2:$H$3181,0,$X$6),'B-PorSector'!$A$2:$A$3181,M$8,'B-PorSector'!$B$2:$B$3181,$S90,'B-PorSector'!$C$2:$C$3181,$T90,'B-PorSector'!$D$2:$D$3181,$U90)*$Y$6,$Z$6)</f>
        <v>5563</v>
      </c>
      <c r="N90" s="58">
        <f>ROUND(SUMIFS(INDEX('B-PorSector'!$E$2:$H$3181,0,$X$6),'B-PorSector'!$A$2:$A$3181,N$8,'B-PorSector'!$B$2:$B$3181,$S90,'B-PorSector'!$C$2:$C$3181,$T90,'B-PorSector'!$D$2:$D$3181,$U90)*$Y$6,$Z$6)</f>
        <v>8320</v>
      </c>
      <c r="O90" s="58">
        <f>ROUND(SUMIFS(INDEX('B-PorSector'!$E$2:$H$3181,0,$X$6),'B-PorSector'!$A$2:$A$3181,O$8,'B-PorSector'!$B$2:$B$3181,$S90,'B-PorSector'!$C$2:$C$3181,$T90,'B-PorSector'!$D$2:$D$3181,$U90)*$Y$6,$Z$6)</f>
        <v>13690</v>
      </c>
      <c r="P90" s="58">
        <f>ROUND(SUMIFS(INDEX('B-PorSector'!$E$2:$H$3181,0,$X$6),'B-PorSector'!$A$2:$A$3181,P$8,'B-PorSector'!$B$2:$B$3181,$S90,'B-PorSector'!$C$2:$C$3181,$T90,'B-PorSector'!$D$2:$D$3181,$U90)*$Y$6,$Z$6)</f>
        <v>16370</v>
      </c>
      <c r="Q90" s="6"/>
      <c r="R90" s="35"/>
      <c r="S90" s="35" t="s">
        <v>8</v>
      </c>
      <c r="T90" s="35" t="s">
        <v>29</v>
      </c>
      <c r="U90" s="35" t="s">
        <v>67</v>
      </c>
      <c r="V90" s="35"/>
      <c r="W90" s="35"/>
      <c r="X90" s="35"/>
      <c r="Y90" s="35"/>
      <c r="Z90" s="35"/>
      <c r="AA90" s="35"/>
    </row>
    <row r="91" spans="1:27" hidden="1" outlineLevel="2" collapsed="1" x14ac:dyDescent="0.25">
      <c r="A91" s="57" t="s">
        <v>69</v>
      </c>
      <c r="B91" s="58">
        <f>ROUND(SUMIFS(INDEX('B-PorSector'!$E$2:$H$3181,0,$X$6),'B-PorSector'!$A$2:$A$3181,B$8,'B-PorSector'!$B$2:$B$3181,$S91,'B-PorSector'!$C$2:$C$3181,$T91,'B-PorSector'!$D$2:$D$3181,$U91)*$Y$6,$Z$6)</f>
        <v>0</v>
      </c>
      <c r="C91" s="58">
        <f>ROUND(SUMIFS(INDEX('B-PorSector'!$E$2:$H$3181,0,$X$6),'B-PorSector'!$A$2:$A$3181,C$8,'B-PorSector'!$B$2:$B$3181,$S91,'B-PorSector'!$C$2:$C$3181,$T91,'B-PorSector'!$D$2:$D$3181,$U91)*$Y$6,$Z$6)</f>
        <v>0</v>
      </c>
      <c r="D91" s="58">
        <f>ROUND(SUMIFS(INDEX('B-PorSector'!$E$2:$H$3181,0,$X$6),'B-PorSector'!$A$2:$A$3181,D$8,'B-PorSector'!$B$2:$B$3181,$S91,'B-PorSector'!$C$2:$C$3181,$T91,'B-PorSector'!$D$2:$D$3181,$U91)*$Y$6,$Z$6)</f>
        <v>0</v>
      </c>
      <c r="E91" s="58">
        <f>ROUND(SUMIFS(INDEX('B-PorSector'!$E$2:$H$3181,0,$X$6),'B-PorSector'!$A$2:$A$3181,E$8,'B-PorSector'!$B$2:$B$3181,$S91,'B-PorSector'!$C$2:$C$3181,$T91,'B-PorSector'!$D$2:$D$3181,$U91)*$Y$6,$Z$6)</f>
        <v>0</v>
      </c>
      <c r="F91" s="58">
        <f>ROUND(SUMIFS(INDEX('B-PorSector'!$E$2:$H$3181,0,$X$6),'B-PorSector'!$A$2:$A$3181,F$8,'B-PorSector'!$B$2:$B$3181,$S91,'B-PorSector'!$C$2:$C$3181,$T91,'B-PorSector'!$D$2:$D$3181,$U91)*$Y$6,$Z$6)</f>
        <v>0</v>
      </c>
      <c r="G91" s="58">
        <f>ROUND(SUMIFS(INDEX('B-PorSector'!$E$2:$H$3181,0,$X$6),'B-PorSector'!$A$2:$A$3181,G$8,'B-PorSector'!$B$2:$B$3181,$S91,'B-PorSector'!$C$2:$C$3181,$T91,'B-PorSector'!$D$2:$D$3181,$U91)*$Y$6,$Z$6)</f>
        <v>0</v>
      </c>
      <c r="H91" s="58">
        <f>ROUND(SUMIFS(INDEX('B-PorSector'!$E$2:$H$3181,0,$X$6),'B-PorSector'!$A$2:$A$3181,H$8,'B-PorSector'!$B$2:$B$3181,$S91,'B-PorSector'!$C$2:$C$3181,$T91,'B-PorSector'!$D$2:$D$3181,$U91)*$Y$6,$Z$6)</f>
        <v>0</v>
      </c>
      <c r="I91" s="58">
        <f>ROUND(SUMIFS(INDEX('B-PorSector'!$E$2:$H$3181,0,$X$6),'B-PorSector'!$A$2:$A$3181,I$8,'B-PorSector'!$B$2:$B$3181,$S91,'B-PorSector'!$C$2:$C$3181,$T91,'B-PorSector'!$D$2:$D$3181,$U91)*$Y$6,$Z$6)</f>
        <v>0</v>
      </c>
      <c r="J91" s="58">
        <f>ROUND(SUMIFS(INDEX('B-PorSector'!$E$2:$H$3181,0,$X$6),'B-PorSector'!$A$2:$A$3181,J$8,'B-PorSector'!$B$2:$B$3181,$S91,'B-PorSector'!$C$2:$C$3181,$T91,'B-PorSector'!$D$2:$D$3181,$U91)*$Y$6,$Z$6)</f>
        <v>0</v>
      </c>
      <c r="K91" s="58">
        <f>ROUND(SUMIFS(INDEX('B-PorSector'!$E$2:$H$3181,0,$X$6),'B-PorSector'!$A$2:$A$3181,K$8,'B-PorSector'!$B$2:$B$3181,$S91,'B-PorSector'!$C$2:$C$3181,$T91,'B-PorSector'!$D$2:$D$3181,$U91)*$Y$6,$Z$6)</f>
        <v>0</v>
      </c>
      <c r="L91" s="58">
        <f>ROUND(SUMIFS(INDEX('B-PorSector'!$E$2:$H$3181,0,$X$6),'B-PorSector'!$A$2:$A$3181,L$8,'B-PorSector'!$B$2:$B$3181,$S91,'B-PorSector'!$C$2:$C$3181,$T91,'B-PorSector'!$D$2:$D$3181,$U91)*$Y$6,$Z$6)</f>
        <v>0</v>
      </c>
      <c r="M91" s="58">
        <f>ROUND(SUMIFS(INDEX('B-PorSector'!$E$2:$H$3181,0,$X$6),'B-PorSector'!$A$2:$A$3181,M$8,'B-PorSector'!$B$2:$B$3181,$S91,'B-PorSector'!$C$2:$C$3181,$T91,'B-PorSector'!$D$2:$D$3181,$U91)*$Y$6,$Z$6)</f>
        <v>0</v>
      </c>
      <c r="N91" s="58">
        <f>ROUND(SUMIFS(INDEX('B-PorSector'!$E$2:$H$3181,0,$X$6),'B-PorSector'!$A$2:$A$3181,N$8,'B-PorSector'!$B$2:$B$3181,$S91,'B-PorSector'!$C$2:$C$3181,$T91,'B-PorSector'!$D$2:$D$3181,$U91)*$Y$6,$Z$6)</f>
        <v>0</v>
      </c>
      <c r="O91" s="58">
        <f>ROUND(SUMIFS(INDEX('B-PorSector'!$E$2:$H$3181,0,$X$6),'B-PorSector'!$A$2:$A$3181,O$8,'B-PorSector'!$B$2:$B$3181,$S91,'B-PorSector'!$C$2:$C$3181,$T91,'B-PorSector'!$D$2:$D$3181,$U91)*$Y$6,$Z$6)</f>
        <v>0</v>
      </c>
      <c r="P91" s="58">
        <f>ROUND(SUMIFS(INDEX('B-PorSector'!$E$2:$H$3181,0,$X$6),'B-PorSector'!$A$2:$A$3181,P$8,'B-PorSector'!$B$2:$B$3181,$S91,'B-PorSector'!$C$2:$C$3181,$T91,'B-PorSector'!$D$2:$D$3181,$U91)*$Y$6,$Z$6)</f>
        <v>0</v>
      </c>
      <c r="Q91" s="6"/>
      <c r="R91" s="35"/>
      <c r="S91" s="35" t="s">
        <v>8</v>
      </c>
      <c r="T91" s="35" t="s">
        <v>29</v>
      </c>
      <c r="U91" s="35" t="s">
        <v>69</v>
      </c>
      <c r="V91" s="35"/>
      <c r="W91" s="35"/>
      <c r="X91" s="35"/>
      <c r="Y91" s="35"/>
      <c r="Z91" s="35"/>
      <c r="AA91" s="35"/>
    </row>
    <row r="92" spans="1:27" hidden="1" outlineLevel="1" x14ac:dyDescent="0.25">
      <c r="A92" s="55" t="s">
        <v>34</v>
      </c>
      <c r="B92" s="56">
        <f>ROUND(SUMIFS(INDEX('B-PorSector'!$E$2:$H$3181,0,$X$6),'B-PorSector'!$A$2:$A$3181,B$8,'B-PorSector'!$B$2:$B$3181,$S92,'B-PorSector'!$C$2:$C$3181,$T92,'B-PorSector'!$D$2:$D$3181,$U92)*$Y$6,$Z$6)</f>
        <v>77</v>
      </c>
      <c r="C92" s="56">
        <f>ROUND(SUMIFS(INDEX('B-PorSector'!$E$2:$H$3181,0,$X$6),'B-PorSector'!$A$2:$A$3181,C$8,'B-PorSector'!$B$2:$B$3181,$S92,'B-PorSector'!$C$2:$C$3181,$T92,'B-PorSector'!$D$2:$D$3181,$U92)*$Y$6,$Z$6)</f>
        <v>74</v>
      </c>
      <c r="D92" s="56">
        <f>ROUND(SUMIFS(INDEX('B-PorSector'!$E$2:$H$3181,0,$X$6),'B-PorSector'!$A$2:$A$3181,D$8,'B-PorSector'!$B$2:$B$3181,$S92,'B-PorSector'!$C$2:$C$3181,$T92,'B-PorSector'!$D$2:$D$3181,$U92)*$Y$6,$Z$6)</f>
        <v>104</v>
      </c>
      <c r="E92" s="56">
        <f>ROUND(SUMIFS(INDEX('B-PorSector'!$E$2:$H$3181,0,$X$6),'B-PorSector'!$A$2:$A$3181,E$8,'B-PorSector'!$B$2:$B$3181,$S92,'B-PorSector'!$C$2:$C$3181,$T92,'B-PorSector'!$D$2:$D$3181,$U92)*$Y$6,$Z$6)</f>
        <v>102</v>
      </c>
      <c r="F92" s="56">
        <f>ROUND(SUMIFS(INDEX('B-PorSector'!$E$2:$H$3181,0,$X$6),'B-PorSector'!$A$2:$A$3181,F$8,'B-PorSector'!$B$2:$B$3181,$S92,'B-PorSector'!$C$2:$C$3181,$T92,'B-PorSector'!$D$2:$D$3181,$U92)*$Y$6,$Z$6)</f>
        <v>215</v>
      </c>
      <c r="G92" s="56">
        <f>ROUND(SUMIFS(INDEX('B-PorSector'!$E$2:$H$3181,0,$X$6),'B-PorSector'!$A$2:$A$3181,G$8,'B-PorSector'!$B$2:$B$3181,$S92,'B-PorSector'!$C$2:$C$3181,$T92,'B-PorSector'!$D$2:$D$3181,$U92)*$Y$6,$Z$6)</f>
        <v>110</v>
      </c>
      <c r="H92" s="56">
        <f>ROUND(SUMIFS(INDEX('B-PorSector'!$E$2:$H$3181,0,$X$6),'B-PorSector'!$A$2:$A$3181,H$8,'B-PorSector'!$B$2:$B$3181,$S92,'B-PorSector'!$C$2:$C$3181,$T92,'B-PorSector'!$D$2:$D$3181,$U92)*$Y$6,$Z$6)</f>
        <v>92</v>
      </c>
      <c r="I92" s="56">
        <f>ROUND(SUMIFS(INDEX('B-PorSector'!$E$2:$H$3181,0,$X$6),'B-PorSector'!$A$2:$A$3181,I$8,'B-PorSector'!$B$2:$B$3181,$S92,'B-PorSector'!$C$2:$C$3181,$T92,'B-PorSector'!$D$2:$D$3181,$U92)*$Y$6,$Z$6)</f>
        <v>85</v>
      </c>
      <c r="J92" s="56">
        <f>ROUND(SUMIFS(INDEX('B-PorSector'!$E$2:$H$3181,0,$X$6),'B-PorSector'!$A$2:$A$3181,J$8,'B-PorSector'!$B$2:$B$3181,$S92,'B-PorSector'!$C$2:$C$3181,$T92,'B-PorSector'!$D$2:$D$3181,$U92)*$Y$6,$Z$6)</f>
        <v>78</v>
      </c>
      <c r="K92" s="56">
        <f>ROUND(SUMIFS(INDEX('B-PorSector'!$E$2:$H$3181,0,$X$6),'B-PorSector'!$A$2:$A$3181,K$8,'B-PorSector'!$B$2:$B$3181,$S92,'B-PorSector'!$C$2:$C$3181,$T92,'B-PorSector'!$D$2:$D$3181,$U92)*$Y$6,$Z$6)</f>
        <v>76</v>
      </c>
      <c r="L92" s="56">
        <f>ROUND(SUMIFS(INDEX('B-PorSector'!$E$2:$H$3181,0,$X$6),'B-PorSector'!$A$2:$A$3181,L$8,'B-PorSector'!$B$2:$B$3181,$S92,'B-PorSector'!$C$2:$C$3181,$T92,'B-PorSector'!$D$2:$D$3181,$U92)*$Y$6,$Z$6)</f>
        <v>62</v>
      </c>
      <c r="M92" s="56">
        <f>ROUND(SUMIFS(INDEX('B-PorSector'!$E$2:$H$3181,0,$X$6),'B-PorSector'!$A$2:$A$3181,M$8,'B-PorSector'!$B$2:$B$3181,$S92,'B-PorSector'!$C$2:$C$3181,$T92,'B-PorSector'!$D$2:$D$3181,$U92)*$Y$6,$Z$6)</f>
        <v>54</v>
      </c>
      <c r="N92" s="56">
        <f>ROUND(SUMIFS(INDEX('B-PorSector'!$E$2:$H$3181,0,$X$6),'B-PorSector'!$A$2:$A$3181,N$8,'B-PorSector'!$B$2:$B$3181,$S92,'B-PorSector'!$C$2:$C$3181,$T92,'B-PorSector'!$D$2:$D$3181,$U92)*$Y$6,$Z$6)</f>
        <v>69</v>
      </c>
      <c r="O92" s="56">
        <f>ROUND(SUMIFS(INDEX('B-PorSector'!$E$2:$H$3181,0,$X$6),'B-PorSector'!$A$2:$A$3181,O$8,'B-PorSector'!$B$2:$B$3181,$S92,'B-PorSector'!$C$2:$C$3181,$T92,'B-PorSector'!$D$2:$D$3181,$U92)*$Y$6,$Z$6)</f>
        <v>102</v>
      </c>
      <c r="P92" s="56">
        <f>ROUND(SUMIFS(INDEX('B-PorSector'!$E$2:$H$3181,0,$X$6),'B-PorSector'!$A$2:$A$3181,P$8,'B-PorSector'!$B$2:$B$3181,$S92,'B-PorSector'!$C$2:$C$3181,$T92,'B-PorSector'!$D$2:$D$3181,$U92)*$Y$6,$Z$6)</f>
        <v>138</v>
      </c>
      <c r="Q92" s="6"/>
      <c r="R92" s="35"/>
      <c r="S92" s="35" t="s">
        <v>8</v>
      </c>
      <c r="T92" s="35" t="s">
        <v>34</v>
      </c>
      <c r="U92" s="35" t="s">
        <v>88</v>
      </c>
      <c r="V92" s="35"/>
      <c r="W92" s="35"/>
      <c r="X92" s="35"/>
      <c r="Y92" s="35"/>
      <c r="Z92" s="35"/>
      <c r="AA92" s="35"/>
    </row>
    <row r="93" spans="1:27" hidden="1" outlineLevel="2" collapsed="1" x14ac:dyDescent="0.25">
      <c r="A93" s="57" t="s">
        <v>35</v>
      </c>
      <c r="B93" s="58">
        <f>ROUND(SUMIFS(INDEX('B-PorSector'!$E$2:$H$3181,0,$X$6),'B-PorSector'!$A$2:$A$3181,B$8,'B-PorSector'!$B$2:$B$3181,$S93,'B-PorSector'!$C$2:$C$3181,$T93,'B-PorSector'!$D$2:$D$3181,$U93)*$Y$6,$Z$6)</f>
        <v>77</v>
      </c>
      <c r="C93" s="58">
        <f>ROUND(SUMIFS(INDEX('B-PorSector'!$E$2:$H$3181,0,$X$6),'B-PorSector'!$A$2:$A$3181,C$8,'B-PorSector'!$B$2:$B$3181,$S93,'B-PorSector'!$C$2:$C$3181,$T93,'B-PorSector'!$D$2:$D$3181,$U93)*$Y$6,$Z$6)</f>
        <v>74</v>
      </c>
      <c r="D93" s="58">
        <f>ROUND(SUMIFS(INDEX('B-PorSector'!$E$2:$H$3181,0,$X$6),'B-PorSector'!$A$2:$A$3181,D$8,'B-PorSector'!$B$2:$B$3181,$S93,'B-PorSector'!$C$2:$C$3181,$T93,'B-PorSector'!$D$2:$D$3181,$U93)*$Y$6,$Z$6)</f>
        <v>104</v>
      </c>
      <c r="E93" s="58">
        <f>ROUND(SUMIFS(INDEX('B-PorSector'!$E$2:$H$3181,0,$X$6),'B-PorSector'!$A$2:$A$3181,E$8,'B-PorSector'!$B$2:$B$3181,$S93,'B-PorSector'!$C$2:$C$3181,$T93,'B-PorSector'!$D$2:$D$3181,$U93)*$Y$6,$Z$6)</f>
        <v>102</v>
      </c>
      <c r="F93" s="58">
        <f>ROUND(SUMIFS(INDEX('B-PorSector'!$E$2:$H$3181,0,$X$6),'B-PorSector'!$A$2:$A$3181,F$8,'B-PorSector'!$B$2:$B$3181,$S93,'B-PorSector'!$C$2:$C$3181,$T93,'B-PorSector'!$D$2:$D$3181,$U93)*$Y$6,$Z$6)</f>
        <v>215</v>
      </c>
      <c r="G93" s="58">
        <f>ROUND(SUMIFS(INDEX('B-PorSector'!$E$2:$H$3181,0,$X$6),'B-PorSector'!$A$2:$A$3181,G$8,'B-PorSector'!$B$2:$B$3181,$S93,'B-PorSector'!$C$2:$C$3181,$T93,'B-PorSector'!$D$2:$D$3181,$U93)*$Y$6,$Z$6)</f>
        <v>110</v>
      </c>
      <c r="H93" s="58">
        <f>ROUND(SUMIFS(INDEX('B-PorSector'!$E$2:$H$3181,0,$X$6),'B-PorSector'!$A$2:$A$3181,H$8,'B-PorSector'!$B$2:$B$3181,$S93,'B-PorSector'!$C$2:$C$3181,$T93,'B-PorSector'!$D$2:$D$3181,$U93)*$Y$6,$Z$6)</f>
        <v>92</v>
      </c>
      <c r="I93" s="58">
        <f>ROUND(SUMIFS(INDEX('B-PorSector'!$E$2:$H$3181,0,$X$6),'B-PorSector'!$A$2:$A$3181,I$8,'B-PorSector'!$B$2:$B$3181,$S93,'B-PorSector'!$C$2:$C$3181,$T93,'B-PorSector'!$D$2:$D$3181,$U93)*$Y$6,$Z$6)</f>
        <v>85</v>
      </c>
      <c r="J93" s="58">
        <f>ROUND(SUMIFS(INDEX('B-PorSector'!$E$2:$H$3181,0,$X$6),'B-PorSector'!$A$2:$A$3181,J$8,'B-PorSector'!$B$2:$B$3181,$S93,'B-PorSector'!$C$2:$C$3181,$T93,'B-PorSector'!$D$2:$D$3181,$U93)*$Y$6,$Z$6)</f>
        <v>78</v>
      </c>
      <c r="K93" s="58">
        <f>ROUND(SUMIFS(INDEX('B-PorSector'!$E$2:$H$3181,0,$X$6),'B-PorSector'!$A$2:$A$3181,K$8,'B-PorSector'!$B$2:$B$3181,$S93,'B-PorSector'!$C$2:$C$3181,$T93,'B-PorSector'!$D$2:$D$3181,$U93)*$Y$6,$Z$6)</f>
        <v>76</v>
      </c>
      <c r="L93" s="58">
        <f>ROUND(SUMIFS(INDEX('B-PorSector'!$E$2:$H$3181,0,$X$6),'B-PorSector'!$A$2:$A$3181,L$8,'B-PorSector'!$B$2:$B$3181,$S93,'B-PorSector'!$C$2:$C$3181,$T93,'B-PorSector'!$D$2:$D$3181,$U93)*$Y$6,$Z$6)</f>
        <v>62</v>
      </c>
      <c r="M93" s="58">
        <f>ROUND(SUMIFS(INDEX('B-PorSector'!$E$2:$H$3181,0,$X$6),'B-PorSector'!$A$2:$A$3181,M$8,'B-PorSector'!$B$2:$B$3181,$S93,'B-PorSector'!$C$2:$C$3181,$T93,'B-PorSector'!$D$2:$D$3181,$U93)*$Y$6,$Z$6)</f>
        <v>54</v>
      </c>
      <c r="N93" s="58">
        <f>ROUND(SUMIFS(INDEX('B-PorSector'!$E$2:$H$3181,0,$X$6),'B-PorSector'!$A$2:$A$3181,N$8,'B-PorSector'!$B$2:$B$3181,$S93,'B-PorSector'!$C$2:$C$3181,$T93,'B-PorSector'!$D$2:$D$3181,$U93)*$Y$6,$Z$6)</f>
        <v>69</v>
      </c>
      <c r="O93" s="58">
        <f>ROUND(SUMIFS(INDEX('B-PorSector'!$E$2:$H$3181,0,$X$6),'B-PorSector'!$A$2:$A$3181,O$8,'B-PorSector'!$B$2:$B$3181,$S93,'B-PorSector'!$C$2:$C$3181,$T93,'B-PorSector'!$D$2:$D$3181,$U93)*$Y$6,$Z$6)</f>
        <v>102</v>
      </c>
      <c r="P93" s="58">
        <f>ROUND(SUMIFS(INDEX('B-PorSector'!$E$2:$H$3181,0,$X$6),'B-PorSector'!$A$2:$A$3181,P$8,'B-PorSector'!$B$2:$B$3181,$S93,'B-PorSector'!$C$2:$C$3181,$T93,'B-PorSector'!$D$2:$D$3181,$U93)*$Y$6,$Z$6)</f>
        <v>138</v>
      </c>
      <c r="Q93" s="6"/>
      <c r="R93" s="35"/>
      <c r="S93" s="35" t="s">
        <v>8</v>
      </c>
      <c r="T93" s="35" t="s">
        <v>34</v>
      </c>
      <c r="U93" s="35" t="s">
        <v>35</v>
      </c>
      <c r="V93" s="35"/>
      <c r="W93" s="35"/>
      <c r="X93" s="35"/>
      <c r="Y93" s="35"/>
      <c r="Z93" s="35"/>
      <c r="AA93" s="35"/>
    </row>
    <row r="94" spans="1:27" hidden="1" outlineLevel="1" x14ac:dyDescent="0.25">
      <c r="A94" s="55" t="s">
        <v>36</v>
      </c>
      <c r="B94" s="56">
        <f>ROUND(SUMIFS(INDEX('B-PorSector'!$E$2:$H$3181,0,$X$6),'B-PorSector'!$A$2:$A$3181,B$8,'B-PorSector'!$B$2:$B$3181,$S94,'B-PorSector'!$C$2:$C$3181,$T94,'B-PorSector'!$D$2:$D$3181,$U94)*$Y$6,$Z$6)</f>
        <v>0</v>
      </c>
      <c r="C94" s="56">
        <f>ROUND(SUMIFS(INDEX('B-PorSector'!$E$2:$H$3181,0,$X$6),'B-PorSector'!$A$2:$A$3181,C$8,'B-PorSector'!$B$2:$B$3181,$S94,'B-PorSector'!$C$2:$C$3181,$T94,'B-PorSector'!$D$2:$D$3181,$U94)*$Y$6,$Z$6)</f>
        <v>537</v>
      </c>
      <c r="D94" s="56">
        <f>ROUND(SUMIFS(INDEX('B-PorSector'!$E$2:$H$3181,0,$X$6),'B-PorSector'!$A$2:$A$3181,D$8,'B-PorSector'!$B$2:$B$3181,$S94,'B-PorSector'!$C$2:$C$3181,$T94,'B-PorSector'!$D$2:$D$3181,$U94)*$Y$6,$Z$6)</f>
        <v>0</v>
      </c>
      <c r="E94" s="56">
        <f>ROUND(SUMIFS(INDEX('B-PorSector'!$E$2:$H$3181,0,$X$6),'B-PorSector'!$A$2:$A$3181,E$8,'B-PorSector'!$B$2:$B$3181,$S94,'B-PorSector'!$C$2:$C$3181,$T94,'B-PorSector'!$D$2:$D$3181,$U94)*$Y$6,$Z$6)</f>
        <v>0</v>
      </c>
      <c r="F94" s="56">
        <f>ROUND(SUMIFS(INDEX('B-PorSector'!$E$2:$H$3181,0,$X$6),'B-PorSector'!$A$2:$A$3181,F$8,'B-PorSector'!$B$2:$B$3181,$S94,'B-PorSector'!$C$2:$C$3181,$T94,'B-PorSector'!$D$2:$D$3181,$U94)*$Y$6,$Z$6)</f>
        <v>0</v>
      </c>
      <c r="G94" s="56">
        <f>ROUND(SUMIFS(INDEX('B-PorSector'!$E$2:$H$3181,0,$X$6),'B-PorSector'!$A$2:$A$3181,G$8,'B-PorSector'!$B$2:$B$3181,$S94,'B-PorSector'!$C$2:$C$3181,$T94,'B-PorSector'!$D$2:$D$3181,$U94)*$Y$6,$Z$6)</f>
        <v>0</v>
      </c>
      <c r="H94" s="56">
        <f>ROUND(SUMIFS(INDEX('B-PorSector'!$E$2:$H$3181,0,$X$6),'B-PorSector'!$A$2:$A$3181,H$8,'B-PorSector'!$B$2:$B$3181,$S94,'B-PorSector'!$C$2:$C$3181,$T94,'B-PorSector'!$D$2:$D$3181,$U94)*$Y$6,$Z$6)</f>
        <v>0</v>
      </c>
      <c r="I94" s="56">
        <f>ROUND(SUMIFS(INDEX('B-PorSector'!$E$2:$H$3181,0,$X$6),'B-PorSector'!$A$2:$A$3181,I$8,'B-PorSector'!$B$2:$B$3181,$S94,'B-PorSector'!$C$2:$C$3181,$T94,'B-PorSector'!$D$2:$D$3181,$U94)*$Y$6,$Z$6)</f>
        <v>0</v>
      </c>
      <c r="J94" s="56">
        <f>ROUND(SUMIFS(INDEX('B-PorSector'!$E$2:$H$3181,0,$X$6),'B-PorSector'!$A$2:$A$3181,J$8,'B-PorSector'!$B$2:$B$3181,$S94,'B-PorSector'!$C$2:$C$3181,$T94,'B-PorSector'!$D$2:$D$3181,$U94)*$Y$6,$Z$6)</f>
        <v>0</v>
      </c>
      <c r="K94" s="56">
        <f>ROUND(SUMIFS(INDEX('B-PorSector'!$E$2:$H$3181,0,$X$6),'B-PorSector'!$A$2:$A$3181,K$8,'B-PorSector'!$B$2:$B$3181,$S94,'B-PorSector'!$C$2:$C$3181,$T94,'B-PorSector'!$D$2:$D$3181,$U94)*$Y$6,$Z$6)</f>
        <v>0</v>
      </c>
      <c r="L94" s="56">
        <f>ROUND(SUMIFS(INDEX('B-PorSector'!$E$2:$H$3181,0,$X$6),'B-PorSector'!$A$2:$A$3181,L$8,'B-PorSector'!$B$2:$B$3181,$S94,'B-PorSector'!$C$2:$C$3181,$T94,'B-PorSector'!$D$2:$D$3181,$U94)*$Y$6,$Z$6)</f>
        <v>0</v>
      </c>
      <c r="M94" s="56">
        <f>ROUND(SUMIFS(INDEX('B-PorSector'!$E$2:$H$3181,0,$X$6),'B-PorSector'!$A$2:$A$3181,M$8,'B-PorSector'!$B$2:$B$3181,$S94,'B-PorSector'!$C$2:$C$3181,$T94,'B-PorSector'!$D$2:$D$3181,$U94)*$Y$6,$Z$6)</f>
        <v>0</v>
      </c>
      <c r="N94" s="56">
        <f>ROUND(SUMIFS(INDEX('B-PorSector'!$E$2:$H$3181,0,$X$6),'B-PorSector'!$A$2:$A$3181,N$8,'B-PorSector'!$B$2:$B$3181,$S94,'B-PorSector'!$C$2:$C$3181,$T94,'B-PorSector'!$D$2:$D$3181,$U94)*$Y$6,$Z$6)</f>
        <v>0</v>
      </c>
      <c r="O94" s="56">
        <f>ROUND(SUMIFS(INDEX('B-PorSector'!$E$2:$H$3181,0,$X$6),'B-PorSector'!$A$2:$A$3181,O$8,'B-PorSector'!$B$2:$B$3181,$S94,'B-PorSector'!$C$2:$C$3181,$T94,'B-PorSector'!$D$2:$D$3181,$U94)*$Y$6,$Z$6)</f>
        <v>0</v>
      </c>
      <c r="P94" s="56">
        <f>ROUND(SUMIFS(INDEX('B-PorSector'!$E$2:$H$3181,0,$X$6),'B-PorSector'!$A$2:$A$3181,P$8,'B-PorSector'!$B$2:$B$3181,$S94,'B-PorSector'!$C$2:$C$3181,$T94,'B-PorSector'!$D$2:$D$3181,$U94)*$Y$6,$Z$6)</f>
        <v>0</v>
      </c>
      <c r="Q94" s="6"/>
      <c r="R94" s="35"/>
      <c r="S94" s="35" t="s">
        <v>8</v>
      </c>
      <c r="T94" s="35" t="s">
        <v>36</v>
      </c>
      <c r="U94" s="35" t="s">
        <v>88</v>
      </c>
      <c r="V94" s="35"/>
      <c r="W94" s="35"/>
      <c r="X94" s="35"/>
      <c r="Y94" s="35"/>
      <c r="Z94" s="35"/>
      <c r="AA94" s="35"/>
    </row>
    <row r="95" spans="1:27" hidden="1" outlineLevel="2" collapsed="1" x14ac:dyDescent="0.25">
      <c r="A95" s="57" t="s">
        <v>87</v>
      </c>
      <c r="B95" s="58">
        <f>ROUND(SUMIFS(INDEX('B-PorSector'!$E$2:$H$3181,0,$X$6),'B-PorSector'!$A$2:$A$3181,B$8,'B-PorSector'!$B$2:$B$3181,$S95,'B-PorSector'!$C$2:$C$3181,$T95,'B-PorSector'!$D$2:$D$3181,$U95)*$Y$6,$Z$6)</f>
        <v>0</v>
      </c>
      <c r="C95" s="58">
        <f>ROUND(SUMIFS(INDEX('B-PorSector'!$E$2:$H$3181,0,$X$6),'B-PorSector'!$A$2:$A$3181,C$8,'B-PorSector'!$B$2:$B$3181,$S95,'B-PorSector'!$C$2:$C$3181,$T95,'B-PorSector'!$D$2:$D$3181,$U95)*$Y$6,$Z$6)</f>
        <v>0</v>
      </c>
      <c r="D95" s="58">
        <f>ROUND(SUMIFS(INDEX('B-PorSector'!$E$2:$H$3181,0,$X$6),'B-PorSector'!$A$2:$A$3181,D$8,'B-PorSector'!$B$2:$B$3181,$S95,'B-PorSector'!$C$2:$C$3181,$T95,'B-PorSector'!$D$2:$D$3181,$U95)*$Y$6,$Z$6)</f>
        <v>0</v>
      </c>
      <c r="E95" s="58">
        <f>ROUND(SUMIFS(INDEX('B-PorSector'!$E$2:$H$3181,0,$X$6),'B-PorSector'!$A$2:$A$3181,E$8,'B-PorSector'!$B$2:$B$3181,$S95,'B-PorSector'!$C$2:$C$3181,$T95,'B-PorSector'!$D$2:$D$3181,$U95)*$Y$6,$Z$6)</f>
        <v>0</v>
      </c>
      <c r="F95" s="58">
        <f>ROUND(SUMIFS(INDEX('B-PorSector'!$E$2:$H$3181,0,$X$6),'B-PorSector'!$A$2:$A$3181,F$8,'B-PorSector'!$B$2:$B$3181,$S95,'B-PorSector'!$C$2:$C$3181,$T95,'B-PorSector'!$D$2:$D$3181,$U95)*$Y$6,$Z$6)</f>
        <v>0</v>
      </c>
      <c r="G95" s="58">
        <f>ROUND(SUMIFS(INDEX('B-PorSector'!$E$2:$H$3181,0,$X$6),'B-PorSector'!$A$2:$A$3181,G$8,'B-PorSector'!$B$2:$B$3181,$S95,'B-PorSector'!$C$2:$C$3181,$T95,'B-PorSector'!$D$2:$D$3181,$U95)*$Y$6,$Z$6)</f>
        <v>0</v>
      </c>
      <c r="H95" s="58">
        <f>ROUND(SUMIFS(INDEX('B-PorSector'!$E$2:$H$3181,0,$X$6),'B-PorSector'!$A$2:$A$3181,H$8,'B-PorSector'!$B$2:$B$3181,$S95,'B-PorSector'!$C$2:$C$3181,$T95,'B-PorSector'!$D$2:$D$3181,$U95)*$Y$6,$Z$6)</f>
        <v>0</v>
      </c>
      <c r="I95" s="58">
        <f>ROUND(SUMIFS(INDEX('B-PorSector'!$E$2:$H$3181,0,$X$6),'B-PorSector'!$A$2:$A$3181,I$8,'B-PorSector'!$B$2:$B$3181,$S95,'B-PorSector'!$C$2:$C$3181,$T95,'B-PorSector'!$D$2:$D$3181,$U95)*$Y$6,$Z$6)</f>
        <v>0</v>
      </c>
      <c r="J95" s="58">
        <f>ROUND(SUMIFS(INDEX('B-PorSector'!$E$2:$H$3181,0,$X$6),'B-PorSector'!$A$2:$A$3181,J$8,'B-PorSector'!$B$2:$B$3181,$S95,'B-PorSector'!$C$2:$C$3181,$T95,'B-PorSector'!$D$2:$D$3181,$U95)*$Y$6,$Z$6)</f>
        <v>0</v>
      </c>
      <c r="K95" s="58">
        <f>ROUND(SUMIFS(INDEX('B-PorSector'!$E$2:$H$3181,0,$X$6),'B-PorSector'!$A$2:$A$3181,K$8,'B-PorSector'!$B$2:$B$3181,$S95,'B-PorSector'!$C$2:$C$3181,$T95,'B-PorSector'!$D$2:$D$3181,$U95)*$Y$6,$Z$6)</f>
        <v>0</v>
      </c>
      <c r="L95" s="58">
        <f>ROUND(SUMIFS(INDEX('B-PorSector'!$E$2:$H$3181,0,$X$6),'B-PorSector'!$A$2:$A$3181,L$8,'B-PorSector'!$B$2:$B$3181,$S95,'B-PorSector'!$C$2:$C$3181,$T95,'B-PorSector'!$D$2:$D$3181,$U95)*$Y$6,$Z$6)</f>
        <v>0</v>
      </c>
      <c r="M95" s="58">
        <f>ROUND(SUMIFS(INDEX('B-PorSector'!$E$2:$H$3181,0,$X$6),'B-PorSector'!$A$2:$A$3181,M$8,'B-PorSector'!$B$2:$B$3181,$S95,'B-PorSector'!$C$2:$C$3181,$T95,'B-PorSector'!$D$2:$D$3181,$U95)*$Y$6,$Z$6)</f>
        <v>0</v>
      </c>
      <c r="N95" s="58">
        <f>ROUND(SUMIFS(INDEX('B-PorSector'!$E$2:$H$3181,0,$X$6),'B-PorSector'!$A$2:$A$3181,N$8,'B-PorSector'!$B$2:$B$3181,$S95,'B-PorSector'!$C$2:$C$3181,$T95,'B-PorSector'!$D$2:$D$3181,$U95)*$Y$6,$Z$6)</f>
        <v>0</v>
      </c>
      <c r="O95" s="58">
        <f>ROUND(SUMIFS(INDEX('B-PorSector'!$E$2:$H$3181,0,$X$6),'B-PorSector'!$A$2:$A$3181,O$8,'B-PorSector'!$B$2:$B$3181,$S95,'B-PorSector'!$C$2:$C$3181,$T95,'B-PorSector'!$D$2:$D$3181,$U95)*$Y$6,$Z$6)</f>
        <v>0</v>
      </c>
      <c r="P95" s="58">
        <f>ROUND(SUMIFS(INDEX('B-PorSector'!$E$2:$H$3181,0,$X$6),'B-PorSector'!$A$2:$A$3181,P$8,'B-PorSector'!$B$2:$B$3181,$S95,'B-PorSector'!$C$2:$C$3181,$T95,'B-PorSector'!$D$2:$D$3181,$U95)*$Y$6,$Z$6)</f>
        <v>0</v>
      </c>
      <c r="Q95" s="6"/>
      <c r="R95" s="35"/>
      <c r="S95" s="35" t="s">
        <v>8</v>
      </c>
      <c r="T95" s="35" t="s">
        <v>36</v>
      </c>
      <c r="U95" s="35" t="s">
        <v>87</v>
      </c>
      <c r="V95" s="35"/>
      <c r="W95" s="35"/>
      <c r="X95" s="35"/>
      <c r="Y95" s="35"/>
      <c r="Z95" s="35"/>
      <c r="AA95" s="35"/>
    </row>
    <row r="96" spans="1:27" hidden="1" outlineLevel="2" collapsed="1" x14ac:dyDescent="0.25">
      <c r="A96" s="57" t="s">
        <v>40</v>
      </c>
      <c r="B96" s="58">
        <f>ROUND(SUMIFS(INDEX('B-PorSector'!$E$2:$H$3181,0,$X$6),'B-PorSector'!$A$2:$A$3181,B$8,'B-PorSector'!$B$2:$B$3181,$S96,'B-PorSector'!$C$2:$C$3181,$T96,'B-PorSector'!$D$2:$D$3181,$U96)*$Y$6,$Z$6)</f>
        <v>0</v>
      </c>
      <c r="C96" s="58">
        <f>ROUND(SUMIFS(INDEX('B-PorSector'!$E$2:$H$3181,0,$X$6),'B-PorSector'!$A$2:$A$3181,C$8,'B-PorSector'!$B$2:$B$3181,$S96,'B-PorSector'!$C$2:$C$3181,$T96,'B-PorSector'!$D$2:$D$3181,$U96)*$Y$6,$Z$6)</f>
        <v>506</v>
      </c>
      <c r="D96" s="58">
        <f>ROUND(SUMIFS(INDEX('B-PorSector'!$E$2:$H$3181,0,$X$6),'B-PorSector'!$A$2:$A$3181,D$8,'B-PorSector'!$B$2:$B$3181,$S96,'B-PorSector'!$C$2:$C$3181,$T96,'B-PorSector'!$D$2:$D$3181,$U96)*$Y$6,$Z$6)</f>
        <v>0</v>
      </c>
      <c r="E96" s="58">
        <f>ROUND(SUMIFS(INDEX('B-PorSector'!$E$2:$H$3181,0,$X$6),'B-PorSector'!$A$2:$A$3181,E$8,'B-PorSector'!$B$2:$B$3181,$S96,'B-PorSector'!$C$2:$C$3181,$T96,'B-PorSector'!$D$2:$D$3181,$U96)*$Y$6,$Z$6)</f>
        <v>0</v>
      </c>
      <c r="F96" s="58">
        <f>ROUND(SUMIFS(INDEX('B-PorSector'!$E$2:$H$3181,0,$X$6),'B-PorSector'!$A$2:$A$3181,F$8,'B-PorSector'!$B$2:$B$3181,$S96,'B-PorSector'!$C$2:$C$3181,$T96,'B-PorSector'!$D$2:$D$3181,$U96)*$Y$6,$Z$6)</f>
        <v>0</v>
      </c>
      <c r="G96" s="58">
        <f>ROUND(SUMIFS(INDEX('B-PorSector'!$E$2:$H$3181,0,$X$6),'B-PorSector'!$A$2:$A$3181,G$8,'B-PorSector'!$B$2:$B$3181,$S96,'B-PorSector'!$C$2:$C$3181,$T96,'B-PorSector'!$D$2:$D$3181,$U96)*$Y$6,$Z$6)</f>
        <v>0</v>
      </c>
      <c r="H96" s="58">
        <f>ROUND(SUMIFS(INDEX('B-PorSector'!$E$2:$H$3181,0,$X$6),'B-PorSector'!$A$2:$A$3181,H$8,'B-PorSector'!$B$2:$B$3181,$S96,'B-PorSector'!$C$2:$C$3181,$T96,'B-PorSector'!$D$2:$D$3181,$U96)*$Y$6,$Z$6)</f>
        <v>0</v>
      </c>
      <c r="I96" s="58">
        <f>ROUND(SUMIFS(INDEX('B-PorSector'!$E$2:$H$3181,0,$X$6),'B-PorSector'!$A$2:$A$3181,I$8,'B-PorSector'!$B$2:$B$3181,$S96,'B-PorSector'!$C$2:$C$3181,$T96,'B-PorSector'!$D$2:$D$3181,$U96)*$Y$6,$Z$6)</f>
        <v>0</v>
      </c>
      <c r="J96" s="58">
        <f>ROUND(SUMIFS(INDEX('B-PorSector'!$E$2:$H$3181,0,$X$6),'B-PorSector'!$A$2:$A$3181,J$8,'B-PorSector'!$B$2:$B$3181,$S96,'B-PorSector'!$C$2:$C$3181,$T96,'B-PorSector'!$D$2:$D$3181,$U96)*$Y$6,$Z$6)</f>
        <v>0</v>
      </c>
      <c r="K96" s="58">
        <f>ROUND(SUMIFS(INDEX('B-PorSector'!$E$2:$H$3181,0,$X$6),'B-PorSector'!$A$2:$A$3181,K$8,'B-PorSector'!$B$2:$B$3181,$S96,'B-PorSector'!$C$2:$C$3181,$T96,'B-PorSector'!$D$2:$D$3181,$U96)*$Y$6,$Z$6)</f>
        <v>0</v>
      </c>
      <c r="L96" s="58">
        <f>ROUND(SUMIFS(INDEX('B-PorSector'!$E$2:$H$3181,0,$X$6),'B-PorSector'!$A$2:$A$3181,L$8,'B-PorSector'!$B$2:$B$3181,$S96,'B-PorSector'!$C$2:$C$3181,$T96,'B-PorSector'!$D$2:$D$3181,$U96)*$Y$6,$Z$6)</f>
        <v>0</v>
      </c>
      <c r="M96" s="58">
        <f>ROUND(SUMIFS(INDEX('B-PorSector'!$E$2:$H$3181,0,$X$6),'B-PorSector'!$A$2:$A$3181,M$8,'B-PorSector'!$B$2:$B$3181,$S96,'B-PorSector'!$C$2:$C$3181,$T96,'B-PorSector'!$D$2:$D$3181,$U96)*$Y$6,$Z$6)</f>
        <v>0</v>
      </c>
      <c r="N96" s="58">
        <f>ROUND(SUMIFS(INDEX('B-PorSector'!$E$2:$H$3181,0,$X$6),'B-PorSector'!$A$2:$A$3181,N$8,'B-PorSector'!$B$2:$B$3181,$S96,'B-PorSector'!$C$2:$C$3181,$T96,'B-PorSector'!$D$2:$D$3181,$U96)*$Y$6,$Z$6)</f>
        <v>0</v>
      </c>
      <c r="O96" s="58">
        <f>ROUND(SUMIFS(INDEX('B-PorSector'!$E$2:$H$3181,0,$X$6),'B-PorSector'!$A$2:$A$3181,O$8,'B-PorSector'!$B$2:$B$3181,$S96,'B-PorSector'!$C$2:$C$3181,$T96,'B-PorSector'!$D$2:$D$3181,$U96)*$Y$6,$Z$6)</f>
        <v>0</v>
      </c>
      <c r="P96" s="58">
        <f>ROUND(SUMIFS(INDEX('B-PorSector'!$E$2:$H$3181,0,$X$6),'B-PorSector'!$A$2:$A$3181,P$8,'B-PorSector'!$B$2:$B$3181,$S96,'B-PorSector'!$C$2:$C$3181,$T96,'B-PorSector'!$D$2:$D$3181,$U96)*$Y$6,$Z$6)</f>
        <v>0</v>
      </c>
      <c r="Q96" s="6"/>
      <c r="R96" s="35"/>
      <c r="S96" s="35" t="s">
        <v>8</v>
      </c>
      <c r="T96" s="35" t="s">
        <v>36</v>
      </c>
      <c r="U96" s="35" t="s">
        <v>40</v>
      </c>
      <c r="V96" s="35"/>
      <c r="W96" s="35"/>
      <c r="X96" s="35"/>
      <c r="Y96" s="35"/>
      <c r="Z96" s="35"/>
      <c r="AA96" s="35"/>
    </row>
    <row r="97" spans="1:27" hidden="1" outlineLevel="2" collapsed="1" x14ac:dyDescent="0.25">
      <c r="A97" s="57" t="s">
        <v>58</v>
      </c>
      <c r="B97" s="58">
        <f>ROUND(SUMIFS(INDEX('B-PorSector'!$E$2:$H$3181,0,$X$6),'B-PorSector'!$A$2:$A$3181,B$8,'B-PorSector'!$B$2:$B$3181,$S97,'B-PorSector'!$C$2:$C$3181,$T97,'B-PorSector'!$D$2:$D$3181,$U97)*$Y$6,$Z$6)</f>
        <v>0</v>
      </c>
      <c r="C97" s="58">
        <f>ROUND(SUMIFS(INDEX('B-PorSector'!$E$2:$H$3181,0,$X$6),'B-PorSector'!$A$2:$A$3181,C$8,'B-PorSector'!$B$2:$B$3181,$S97,'B-PorSector'!$C$2:$C$3181,$T97,'B-PorSector'!$D$2:$D$3181,$U97)*$Y$6,$Z$6)</f>
        <v>11</v>
      </c>
      <c r="D97" s="58">
        <f>ROUND(SUMIFS(INDEX('B-PorSector'!$E$2:$H$3181,0,$X$6),'B-PorSector'!$A$2:$A$3181,D$8,'B-PorSector'!$B$2:$B$3181,$S97,'B-PorSector'!$C$2:$C$3181,$T97,'B-PorSector'!$D$2:$D$3181,$U97)*$Y$6,$Z$6)</f>
        <v>0</v>
      </c>
      <c r="E97" s="58">
        <f>ROUND(SUMIFS(INDEX('B-PorSector'!$E$2:$H$3181,0,$X$6),'B-PorSector'!$A$2:$A$3181,E$8,'B-PorSector'!$B$2:$B$3181,$S97,'B-PorSector'!$C$2:$C$3181,$T97,'B-PorSector'!$D$2:$D$3181,$U97)*$Y$6,$Z$6)</f>
        <v>0</v>
      </c>
      <c r="F97" s="58">
        <f>ROUND(SUMIFS(INDEX('B-PorSector'!$E$2:$H$3181,0,$X$6),'B-PorSector'!$A$2:$A$3181,F$8,'B-PorSector'!$B$2:$B$3181,$S97,'B-PorSector'!$C$2:$C$3181,$T97,'B-PorSector'!$D$2:$D$3181,$U97)*$Y$6,$Z$6)</f>
        <v>0</v>
      </c>
      <c r="G97" s="58">
        <f>ROUND(SUMIFS(INDEX('B-PorSector'!$E$2:$H$3181,0,$X$6),'B-PorSector'!$A$2:$A$3181,G$8,'B-PorSector'!$B$2:$B$3181,$S97,'B-PorSector'!$C$2:$C$3181,$T97,'B-PorSector'!$D$2:$D$3181,$U97)*$Y$6,$Z$6)</f>
        <v>0</v>
      </c>
      <c r="H97" s="58">
        <f>ROUND(SUMIFS(INDEX('B-PorSector'!$E$2:$H$3181,0,$X$6),'B-PorSector'!$A$2:$A$3181,H$8,'B-PorSector'!$B$2:$B$3181,$S97,'B-PorSector'!$C$2:$C$3181,$T97,'B-PorSector'!$D$2:$D$3181,$U97)*$Y$6,$Z$6)</f>
        <v>0</v>
      </c>
      <c r="I97" s="58">
        <f>ROUND(SUMIFS(INDEX('B-PorSector'!$E$2:$H$3181,0,$X$6),'B-PorSector'!$A$2:$A$3181,I$8,'B-PorSector'!$B$2:$B$3181,$S97,'B-PorSector'!$C$2:$C$3181,$T97,'B-PorSector'!$D$2:$D$3181,$U97)*$Y$6,$Z$6)</f>
        <v>0</v>
      </c>
      <c r="J97" s="58">
        <f>ROUND(SUMIFS(INDEX('B-PorSector'!$E$2:$H$3181,0,$X$6),'B-PorSector'!$A$2:$A$3181,J$8,'B-PorSector'!$B$2:$B$3181,$S97,'B-PorSector'!$C$2:$C$3181,$T97,'B-PorSector'!$D$2:$D$3181,$U97)*$Y$6,$Z$6)</f>
        <v>0</v>
      </c>
      <c r="K97" s="58">
        <f>ROUND(SUMIFS(INDEX('B-PorSector'!$E$2:$H$3181,0,$X$6),'B-PorSector'!$A$2:$A$3181,K$8,'B-PorSector'!$B$2:$B$3181,$S97,'B-PorSector'!$C$2:$C$3181,$T97,'B-PorSector'!$D$2:$D$3181,$U97)*$Y$6,$Z$6)</f>
        <v>0</v>
      </c>
      <c r="L97" s="58">
        <f>ROUND(SUMIFS(INDEX('B-PorSector'!$E$2:$H$3181,0,$X$6),'B-PorSector'!$A$2:$A$3181,L$8,'B-PorSector'!$B$2:$B$3181,$S97,'B-PorSector'!$C$2:$C$3181,$T97,'B-PorSector'!$D$2:$D$3181,$U97)*$Y$6,$Z$6)</f>
        <v>0</v>
      </c>
      <c r="M97" s="58">
        <f>ROUND(SUMIFS(INDEX('B-PorSector'!$E$2:$H$3181,0,$X$6),'B-PorSector'!$A$2:$A$3181,M$8,'B-PorSector'!$B$2:$B$3181,$S97,'B-PorSector'!$C$2:$C$3181,$T97,'B-PorSector'!$D$2:$D$3181,$U97)*$Y$6,$Z$6)</f>
        <v>0</v>
      </c>
      <c r="N97" s="58">
        <f>ROUND(SUMIFS(INDEX('B-PorSector'!$E$2:$H$3181,0,$X$6),'B-PorSector'!$A$2:$A$3181,N$8,'B-PorSector'!$B$2:$B$3181,$S97,'B-PorSector'!$C$2:$C$3181,$T97,'B-PorSector'!$D$2:$D$3181,$U97)*$Y$6,$Z$6)</f>
        <v>0</v>
      </c>
      <c r="O97" s="58">
        <f>ROUND(SUMIFS(INDEX('B-PorSector'!$E$2:$H$3181,0,$X$6),'B-PorSector'!$A$2:$A$3181,O$8,'B-PorSector'!$B$2:$B$3181,$S97,'B-PorSector'!$C$2:$C$3181,$T97,'B-PorSector'!$D$2:$D$3181,$U97)*$Y$6,$Z$6)</f>
        <v>0</v>
      </c>
      <c r="P97" s="58">
        <f>ROUND(SUMIFS(INDEX('B-PorSector'!$E$2:$H$3181,0,$X$6),'B-PorSector'!$A$2:$A$3181,P$8,'B-PorSector'!$B$2:$B$3181,$S97,'B-PorSector'!$C$2:$C$3181,$T97,'B-PorSector'!$D$2:$D$3181,$U97)*$Y$6,$Z$6)</f>
        <v>0</v>
      </c>
      <c r="Q97" s="6"/>
      <c r="R97" s="35"/>
      <c r="S97" s="35" t="s">
        <v>8</v>
      </c>
      <c r="T97" s="35" t="s">
        <v>36</v>
      </c>
      <c r="U97" s="35" t="s">
        <v>58</v>
      </c>
      <c r="V97" s="35"/>
      <c r="W97" s="35"/>
      <c r="X97" s="35"/>
      <c r="Y97" s="35"/>
      <c r="Z97" s="35"/>
      <c r="AA97" s="35"/>
    </row>
    <row r="98" spans="1:27" hidden="1" outlineLevel="2" collapsed="1" x14ac:dyDescent="0.25">
      <c r="A98" s="57" t="s">
        <v>59</v>
      </c>
      <c r="B98" s="58">
        <f>ROUND(SUMIFS(INDEX('B-PorSector'!$E$2:$H$3181,0,$X$6),'B-PorSector'!$A$2:$A$3181,B$8,'B-PorSector'!$B$2:$B$3181,$S98,'B-PorSector'!$C$2:$C$3181,$T98,'B-PorSector'!$D$2:$D$3181,$U98)*$Y$6,$Z$6)</f>
        <v>0</v>
      </c>
      <c r="C98" s="58">
        <f>ROUND(SUMIFS(INDEX('B-PorSector'!$E$2:$H$3181,0,$X$6),'B-PorSector'!$A$2:$A$3181,C$8,'B-PorSector'!$B$2:$B$3181,$S98,'B-PorSector'!$C$2:$C$3181,$T98,'B-PorSector'!$D$2:$D$3181,$U98)*$Y$6,$Z$6)</f>
        <v>2</v>
      </c>
      <c r="D98" s="58">
        <f>ROUND(SUMIFS(INDEX('B-PorSector'!$E$2:$H$3181,0,$X$6),'B-PorSector'!$A$2:$A$3181,D$8,'B-PorSector'!$B$2:$B$3181,$S98,'B-PorSector'!$C$2:$C$3181,$T98,'B-PorSector'!$D$2:$D$3181,$U98)*$Y$6,$Z$6)</f>
        <v>0</v>
      </c>
      <c r="E98" s="58">
        <f>ROUND(SUMIFS(INDEX('B-PorSector'!$E$2:$H$3181,0,$X$6),'B-PorSector'!$A$2:$A$3181,E$8,'B-PorSector'!$B$2:$B$3181,$S98,'B-PorSector'!$C$2:$C$3181,$T98,'B-PorSector'!$D$2:$D$3181,$U98)*$Y$6,$Z$6)</f>
        <v>0</v>
      </c>
      <c r="F98" s="58">
        <f>ROUND(SUMIFS(INDEX('B-PorSector'!$E$2:$H$3181,0,$X$6),'B-PorSector'!$A$2:$A$3181,F$8,'B-PorSector'!$B$2:$B$3181,$S98,'B-PorSector'!$C$2:$C$3181,$T98,'B-PorSector'!$D$2:$D$3181,$U98)*$Y$6,$Z$6)</f>
        <v>0</v>
      </c>
      <c r="G98" s="58">
        <f>ROUND(SUMIFS(INDEX('B-PorSector'!$E$2:$H$3181,0,$X$6),'B-PorSector'!$A$2:$A$3181,G$8,'B-PorSector'!$B$2:$B$3181,$S98,'B-PorSector'!$C$2:$C$3181,$T98,'B-PorSector'!$D$2:$D$3181,$U98)*$Y$6,$Z$6)</f>
        <v>0</v>
      </c>
      <c r="H98" s="58">
        <f>ROUND(SUMIFS(INDEX('B-PorSector'!$E$2:$H$3181,0,$X$6),'B-PorSector'!$A$2:$A$3181,H$8,'B-PorSector'!$B$2:$B$3181,$S98,'B-PorSector'!$C$2:$C$3181,$T98,'B-PorSector'!$D$2:$D$3181,$U98)*$Y$6,$Z$6)</f>
        <v>0</v>
      </c>
      <c r="I98" s="58">
        <f>ROUND(SUMIFS(INDEX('B-PorSector'!$E$2:$H$3181,0,$X$6),'B-PorSector'!$A$2:$A$3181,I$8,'B-PorSector'!$B$2:$B$3181,$S98,'B-PorSector'!$C$2:$C$3181,$T98,'B-PorSector'!$D$2:$D$3181,$U98)*$Y$6,$Z$6)</f>
        <v>0</v>
      </c>
      <c r="J98" s="58">
        <f>ROUND(SUMIFS(INDEX('B-PorSector'!$E$2:$H$3181,0,$X$6),'B-PorSector'!$A$2:$A$3181,J$8,'B-PorSector'!$B$2:$B$3181,$S98,'B-PorSector'!$C$2:$C$3181,$T98,'B-PorSector'!$D$2:$D$3181,$U98)*$Y$6,$Z$6)</f>
        <v>0</v>
      </c>
      <c r="K98" s="58">
        <f>ROUND(SUMIFS(INDEX('B-PorSector'!$E$2:$H$3181,0,$X$6),'B-PorSector'!$A$2:$A$3181,K$8,'B-PorSector'!$B$2:$B$3181,$S98,'B-PorSector'!$C$2:$C$3181,$T98,'B-PorSector'!$D$2:$D$3181,$U98)*$Y$6,$Z$6)</f>
        <v>0</v>
      </c>
      <c r="L98" s="58">
        <f>ROUND(SUMIFS(INDEX('B-PorSector'!$E$2:$H$3181,0,$X$6),'B-PorSector'!$A$2:$A$3181,L$8,'B-PorSector'!$B$2:$B$3181,$S98,'B-PorSector'!$C$2:$C$3181,$T98,'B-PorSector'!$D$2:$D$3181,$U98)*$Y$6,$Z$6)</f>
        <v>0</v>
      </c>
      <c r="M98" s="58">
        <f>ROUND(SUMIFS(INDEX('B-PorSector'!$E$2:$H$3181,0,$X$6),'B-PorSector'!$A$2:$A$3181,M$8,'B-PorSector'!$B$2:$B$3181,$S98,'B-PorSector'!$C$2:$C$3181,$T98,'B-PorSector'!$D$2:$D$3181,$U98)*$Y$6,$Z$6)</f>
        <v>0</v>
      </c>
      <c r="N98" s="58">
        <f>ROUND(SUMIFS(INDEX('B-PorSector'!$E$2:$H$3181,0,$X$6),'B-PorSector'!$A$2:$A$3181,N$8,'B-PorSector'!$B$2:$B$3181,$S98,'B-PorSector'!$C$2:$C$3181,$T98,'B-PorSector'!$D$2:$D$3181,$U98)*$Y$6,$Z$6)</f>
        <v>0</v>
      </c>
      <c r="O98" s="58">
        <f>ROUND(SUMIFS(INDEX('B-PorSector'!$E$2:$H$3181,0,$X$6),'B-PorSector'!$A$2:$A$3181,O$8,'B-PorSector'!$B$2:$B$3181,$S98,'B-PorSector'!$C$2:$C$3181,$T98,'B-PorSector'!$D$2:$D$3181,$U98)*$Y$6,$Z$6)</f>
        <v>0</v>
      </c>
      <c r="P98" s="58">
        <f>ROUND(SUMIFS(INDEX('B-PorSector'!$E$2:$H$3181,0,$X$6),'B-PorSector'!$A$2:$A$3181,P$8,'B-PorSector'!$B$2:$B$3181,$S98,'B-PorSector'!$C$2:$C$3181,$T98,'B-PorSector'!$D$2:$D$3181,$U98)*$Y$6,$Z$6)</f>
        <v>0</v>
      </c>
      <c r="Q98" s="6"/>
      <c r="R98" s="35"/>
      <c r="S98" s="35" t="s">
        <v>8</v>
      </c>
      <c r="T98" s="35" t="s">
        <v>36</v>
      </c>
      <c r="U98" s="35" t="s">
        <v>59</v>
      </c>
      <c r="V98" s="35"/>
      <c r="W98" s="35"/>
      <c r="X98" s="35"/>
      <c r="Y98" s="35"/>
      <c r="Z98" s="35"/>
      <c r="AA98" s="35"/>
    </row>
    <row r="99" spans="1:27" hidden="1" outlineLevel="2" collapsed="1" x14ac:dyDescent="0.25">
      <c r="A99" s="57" t="s">
        <v>60</v>
      </c>
      <c r="B99" s="58">
        <f>ROUND(SUMIFS(INDEX('B-PorSector'!$E$2:$H$3181,0,$X$6),'B-PorSector'!$A$2:$A$3181,B$8,'B-PorSector'!$B$2:$B$3181,$S99,'B-PorSector'!$C$2:$C$3181,$T99,'B-PorSector'!$D$2:$D$3181,$U99)*$Y$6,$Z$6)</f>
        <v>0</v>
      </c>
      <c r="C99" s="58">
        <f>ROUND(SUMIFS(INDEX('B-PorSector'!$E$2:$H$3181,0,$X$6),'B-PorSector'!$A$2:$A$3181,C$8,'B-PorSector'!$B$2:$B$3181,$S99,'B-PorSector'!$C$2:$C$3181,$T99,'B-PorSector'!$D$2:$D$3181,$U99)*$Y$6,$Z$6)</f>
        <v>0</v>
      </c>
      <c r="D99" s="58">
        <f>ROUND(SUMIFS(INDEX('B-PorSector'!$E$2:$H$3181,0,$X$6),'B-PorSector'!$A$2:$A$3181,D$8,'B-PorSector'!$B$2:$B$3181,$S99,'B-PorSector'!$C$2:$C$3181,$T99,'B-PorSector'!$D$2:$D$3181,$U99)*$Y$6,$Z$6)</f>
        <v>0</v>
      </c>
      <c r="E99" s="58">
        <f>ROUND(SUMIFS(INDEX('B-PorSector'!$E$2:$H$3181,0,$X$6),'B-PorSector'!$A$2:$A$3181,E$8,'B-PorSector'!$B$2:$B$3181,$S99,'B-PorSector'!$C$2:$C$3181,$T99,'B-PorSector'!$D$2:$D$3181,$U99)*$Y$6,$Z$6)</f>
        <v>0</v>
      </c>
      <c r="F99" s="58">
        <f>ROUND(SUMIFS(INDEX('B-PorSector'!$E$2:$H$3181,0,$X$6),'B-PorSector'!$A$2:$A$3181,F$8,'B-PorSector'!$B$2:$B$3181,$S99,'B-PorSector'!$C$2:$C$3181,$T99,'B-PorSector'!$D$2:$D$3181,$U99)*$Y$6,$Z$6)</f>
        <v>0</v>
      </c>
      <c r="G99" s="58">
        <f>ROUND(SUMIFS(INDEX('B-PorSector'!$E$2:$H$3181,0,$X$6),'B-PorSector'!$A$2:$A$3181,G$8,'B-PorSector'!$B$2:$B$3181,$S99,'B-PorSector'!$C$2:$C$3181,$T99,'B-PorSector'!$D$2:$D$3181,$U99)*$Y$6,$Z$6)</f>
        <v>0</v>
      </c>
      <c r="H99" s="58">
        <f>ROUND(SUMIFS(INDEX('B-PorSector'!$E$2:$H$3181,0,$X$6),'B-PorSector'!$A$2:$A$3181,H$8,'B-PorSector'!$B$2:$B$3181,$S99,'B-PorSector'!$C$2:$C$3181,$T99,'B-PorSector'!$D$2:$D$3181,$U99)*$Y$6,$Z$6)</f>
        <v>0</v>
      </c>
      <c r="I99" s="58">
        <f>ROUND(SUMIFS(INDEX('B-PorSector'!$E$2:$H$3181,0,$X$6),'B-PorSector'!$A$2:$A$3181,I$8,'B-PorSector'!$B$2:$B$3181,$S99,'B-PorSector'!$C$2:$C$3181,$T99,'B-PorSector'!$D$2:$D$3181,$U99)*$Y$6,$Z$6)</f>
        <v>0</v>
      </c>
      <c r="J99" s="58">
        <f>ROUND(SUMIFS(INDEX('B-PorSector'!$E$2:$H$3181,0,$X$6),'B-PorSector'!$A$2:$A$3181,J$8,'B-PorSector'!$B$2:$B$3181,$S99,'B-PorSector'!$C$2:$C$3181,$T99,'B-PorSector'!$D$2:$D$3181,$U99)*$Y$6,$Z$6)</f>
        <v>0</v>
      </c>
      <c r="K99" s="58">
        <f>ROUND(SUMIFS(INDEX('B-PorSector'!$E$2:$H$3181,0,$X$6),'B-PorSector'!$A$2:$A$3181,K$8,'B-PorSector'!$B$2:$B$3181,$S99,'B-PorSector'!$C$2:$C$3181,$T99,'B-PorSector'!$D$2:$D$3181,$U99)*$Y$6,$Z$6)</f>
        <v>0</v>
      </c>
      <c r="L99" s="58">
        <f>ROUND(SUMIFS(INDEX('B-PorSector'!$E$2:$H$3181,0,$X$6),'B-PorSector'!$A$2:$A$3181,L$8,'B-PorSector'!$B$2:$B$3181,$S99,'B-PorSector'!$C$2:$C$3181,$T99,'B-PorSector'!$D$2:$D$3181,$U99)*$Y$6,$Z$6)</f>
        <v>0</v>
      </c>
      <c r="M99" s="58">
        <f>ROUND(SUMIFS(INDEX('B-PorSector'!$E$2:$H$3181,0,$X$6),'B-PorSector'!$A$2:$A$3181,M$8,'B-PorSector'!$B$2:$B$3181,$S99,'B-PorSector'!$C$2:$C$3181,$T99,'B-PorSector'!$D$2:$D$3181,$U99)*$Y$6,$Z$6)</f>
        <v>0</v>
      </c>
      <c r="N99" s="58">
        <f>ROUND(SUMIFS(INDEX('B-PorSector'!$E$2:$H$3181,0,$X$6),'B-PorSector'!$A$2:$A$3181,N$8,'B-PorSector'!$B$2:$B$3181,$S99,'B-PorSector'!$C$2:$C$3181,$T99,'B-PorSector'!$D$2:$D$3181,$U99)*$Y$6,$Z$6)</f>
        <v>0</v>
      </c>
      <c r="O99" s="58">
        <f>ROUND(SUMIFS(INDEX('B-PorSector'!$E$2:$H$3181,0,$X$6),'B-PorSector'!$A$2:$A$3181,O$8,'B-PorSector'!$B$2:$B$3181,$S99,'B-PorSector'!$C$2:$C$3181,$T99,'B-PorSector'!$D$2:$D$3181,$U99)*$Y$6,$Z$6)</f>
        <v>0</v>
      </c>
      <c r="P99" s="58">
        <f>ROUND(SUMIFS(INDEX('B-PorSector'!$E$2:$H$3181,0,$X$6),'B-PorSector'!$A$2:$A$3181,P$8,'B-PorSector'!$B$2:$B$3181,$S99,'B-PorSector'!$C$2:$C$3181,$T99,'B-PorSector'!$D$2:$D$3181,$U99)*$Y$6,$Z$6)</f>
        <v>0</v>
      </c>
      <c r="Q99" s="6"/>
      <c r="R99" s="35"/>
      <c r="S99" s="35" t="s">
        <v>8</v>
      </c>
      <c r="T99" s="35" t="s">
        <v>36</v>
      </c>
      <c r="U99" s="35" t="s">
        <v>60</v>
      </c>
      <c r="V99" s="35"/>
      <c r="W99" s="35"/>
      <c r="X99" s="35"/>
      <c r="Y99" s="35"/>
      <c r="Z99" s="35"/>
      <c r="AA99" s="35"/>
    </row>
    <row r="100" spans="1:27" collapsed="1" x14ac:dyDescent="0.25">
      <c r="A100" s="53" t="s">
        <v>9</v>
      </c>
      <c r="B100" s="54">
        <f>ROUND(SUMIFS(INDEX('B-PorSector'!$E$2:$H$3181,0,$X$6),'B-PorSector'!$A$2:$A$3181,B$8,'B-PorSector'!$B$2:$B$3181,$S100,'B-PorSector'!$C$2:$C$3181,$T100,'B-PorSector'!$D$2:$D$3181,$U100)*$Y$6,$Z$6)</f>
        <v>4386.3</v>
      </c>
      <c r="C100" s="54">
        <f>ROUND(SUMIFS(INDEX('B-PorSector'!$E$2:$H$3181,0,$X$6),'B-PorSector'!$A$2:$A$3181,C$8,'B-PorSector'!$B$2:$B$3181,$S100,'B-PorSector'!$C$2:$C$3181,$T100,'B-PorSector'!$D$2:$D$3181,$U100)*$Y$6,$Z$6)</f>
        <v>6667.3</v>
      </c>
      <c r="D100" s="54">
        <f>ROUND(SUMIFS(INDEX('B-PorSector'!$E$2:$H$3181,0,$X$6),'B-PorSector'!$A$2:$A$3181,D$8,'B-PorSector'!$B$2:$B$3181,$S100,'B-PorSector'!$C$2:$C$3181,$T100,'B-PorSector'!$D$2:$D$3181,$U100)*$Y$6,$Z$6)</f>
        <v>5600.4</v>
      </c>
      <c r="E100" s="54">
        <f>ROUND(SUMIFS(INDEX('B-PorSector'!$E$2:$H$3181,0,$X$6),'B-PorSector'!$A$2:$A$3181,E$8,'B-PorSector'!$B$2:$B$3181,$S100,'B-PorSector'!$C$2:$C$3181,$T100,'B-PorSector'!$D$2:$D$3181,$U100)*$Y$6,$Z$6)</f>
        <v>4239.3</v>
      </c>
      <c r="F100" s="54">
        <f>ROUND(SUMIFS(INDEX('B-PorSector'!$E$2:$H$3181,0,$X$6),'B-PorSector'!$A$2:$A$3181,F$8,'B-PorSector'!$B$2:$B$3181,$S100,'B-PorSector'!$C$2:$C$3181,$T100,'B-PorSector'!$D$2:$D$3181,$U100)*$Y$6,$Z$6)</f>
        <v>4271</v>
      </c>
      <c r="G100" s="54">
        <f>ROUND(SUMIFS(INDEX('B-PorSector'!$E$2:$H$3181,0,$X$6),'B-PorSector'!$A$2:$A$3181,G$8,'B-PorSector'!$B$2:$B$3181,$S100,'B-PorSector'!$C$2:$C$3181,$T100,'B-PorSector'!$D$2:$D$3181,$U100)*$Y$6,$Z$6)</f>
        <v>3971</v>
      </c>
      <c r="H100" s="54">
        <f>ROUND(SUMIFS(INDEX('B-PorSector'!$E$2:$H$3181,0,$X$6),'B-PorSector'!$A$2:$A$3181,H$8,'B-PorSector'!$B$2:$B$3181,$S100,'B-PorSector'!$C$2:$C$3181,$T100,'B-PorSector'!$D$2:$D$3181,$U100)*$Y$6,$Z$6)</f>
        <v>4515</v>
      </c>
      <c r="I100" s="54">
        <f>ROUND(SUMIFS(INDEX('B-PorSector'!$E$2:$H$3181,0,$X$6),'B-PorSector'!$A$2:$A$3181,I$8,'B-PorSector'!$B$2:$B$3181,$S100,'B-PorSector'!$C$2:$C$3181,$T100,'B-PorSector'!$D$2:$D$3181,$U100)*$Y$6,$Z$6)</f>
        <v>4885</v>
      </c>
      <c r="J100" s="54">
        <f>ROUND(SUMIFS(INDEX('B-PorSector'!$E$2:$H$3181,0,$X$6),'B-PorSector'!$A$2:$A$3181,J$8,'B-PorSector'!$B$2:$B$3181,$S100,'B-PorSector'!$C$2:$C$3181,$T100,'B-PorSector'!$D$2:$D$3181,$U100)*$Y$6,$Z$6)</f>
        <v>5727.8</v>
      </c>
      <c r="K100" s="54">
        <f>ROUND(SUMIFS(INDEX('B-PorSector'!$E$2:$H$3181,0,$X$6),'B-PorSector'!$A$2:$A$3181,K$8,'B-PorSector'!$B$2:$B$3181,$S100,'B-PorSector'!$C$2:$C$3181,$T100,'B-PorSector'!$D$2:$D$3181,$U100)*$Y$6,$Z$6)</f>
        <v>5785</v>
      </c>
      <c r="L100" s="54">
        <f>ROUND(SUMIFS(INDEX('B-PorSector'!$E$2:$H$3181,0,$X$6),'B-PorSector'!$A$2:$A$3181,L$8,'B-PorSector'!$B$2:$B$3181,$S100,'B-PorSector'!$C$2:$C$3181,$T100,'B-PorSector'!$D$2:$D$3181,$U100)*$Y$6,$Z$6)</f>
        <v>5456.8</v>
      </c>
      <c r="M100" s="54">
        <f>ROUND(SUMIFS(INDEX('B-PorSector'!$E$2:$H$3181,0,$X$6),'B-PorSector'!$A$2:$A$3181,M$8,'B-PorSector'!$B$2:$B$3181,$S100,'B-PorSector'!$C$2:$C$3181,$T100,'B-PorSector'!$D$2:$D$3181,$U100)*$Y$6,$Z$6)</f>
        <v>6016.8</v>
      </c>
      <c r="N100" s="54">
        <f>ROUND(SUMIFS(INDEX('B-PorSector'!$E$2:$H$3181,0,$X$6),'B-PorSector'!$A$2:$A$3181,N$8,'B-PorSector'!$B$2:$B$3181,$S100,'B-PorSector'!$C$2:$C$3181,$T100,'B-PorSector'!$D$2:$D$3181,$U100)*$Y$6,$Z$6)</f>
        <v>4370</v>
      </c>
      <c r="O100" s="54">
        <f>ROUND(SUMIFS(INDEX('B-PorSector'!$E$2:$H$3181,0,$X$6),'B-PorSector'!$A$2:$A$3181,O$8,'B-PorSector'!$B$2:$B$3181,$S100,'B-PorSector'!$C$2:$C$3181,$T100,'B-PorSector'!$D$2:$D$3181,$U100)*$Y$6,$Z$6)</f>
        <v>5654.3</v>
      </c>
      <c r="P100" s="54">
        <f>ROUND(SUMIFS(INDEX('B-PorSector'!$E$2:$H$3181,0,$X$6),'B-PorSector'!$A$2:$A$3181,P$8,'B-PorSector'!$B$2:$B$3181,$S100,'B-PorSector'!$C$2:$C$3181,$T100,'B-PorSector'!$D$2:$D$3181,$U100)*$Y$6,$Z$6)</f>
        <v>6483.1</v>
      </c>
      <c r="Q100" s="6"/>
      <c r="R100" s="35"/>
      <c r="S100" s="35" t="s">
        <v>9</v>
      </c>
      <c r="T100" s="35" t="s">
        <v>88</v>
      </c>
      <c r="U100" s="35" t="s">
        <v>88</v>
      </c>
      <c r="V100" s="35"/>
      <c r="W100" s="35"/>
      <c r="X100" s="35"/>
      <c r="Y100" s="35"/>
      <c r="Z100" s="35"/>
      <c r="AA100" s="35"/>
    </row>
    <row r="101" spans="1:27" hidden="1" outlineLevel="1" x14ac:dyDescent="0.25">
      <c r="A101" s="55" t="s">
        <v>5</v>
      </c>
      <c r="B101" s="56">
        <f>ROUND(SUMIFS(INDEX('B-PorSector'!$E$2:$H$3181,0,$X$6),'B-PorSector'!$A$2:$A$3181,B$8,'B-PorSector'!$B$2:$B$3181,$S101,'B-PorSector'!$C$2:$C$3181,$T101,'B-PorSector'!$D$2:$D$3181,$U101)*$Y$6,$Z$6)</f>
        <v>803</v>
      </c>
      <c r="C101" s="56">
        <f>ROUND(SUMIFS(INDEX('B-PorSector'!$E$2:$H$3181,0,$X$6),'B-PorSector'!$A$2:$A$3181,C$8,'B-PorSector'!$B$2:$B$3181,$S101,'B-PorSector'!$C$2:$C$3181,$T101,'B-PorSector'!$D$2:$D$3181,$U101)*$Y$6,$Z$6)</f>
        <v>941</v>
      </c>
      <c r="D101" s="56">
        <f>ROUND(SUMIFS(INDEX('B-PorSector'!$E$2:$H$3181,0,$X$6),'B-PorSector'!$A$2:$A$3181,D$8,'B-PorSector'!$B$2:$B$3181,$S101,'B-PorSector'!$C$2:$C$3181,$T101,'B-PorSector'!$D$2:$D$3181,$U101)*$Y$6,$Z$6)</f>
        <v>990</v>
      </c>
      <c r="E101" s="56">
        <f>ROUND(SUMIFS(INDEX('B-PorSector'!$E$2:$H$3181,0,$X$6),'B-PorSector'!$A$2:$A$3181,E$8,'B-PorSector'!$B$2:$B$3181,$S101,'B-PorSector'!$C$2:$C$3181,$T101,'B-PorSector'!$D$2:$D$3181,$U101)*$Y$6,$Z$6)</f>
        <v>780</v>
      </c>
      <c r="F101" s="56">
        <f>ROUND(SUMIFS(INDEX('B-PorSector'!$E$2:$H$3181,0,$X$6),'B-PorSector'!$A$2:$A$3181,F$8,'B-PorSector'!$B$2:$B$3181,$S101,'B-PorSector'!$C$2:$C$3181,$T101,'B-PorSector'!$D$2:$D$3181,$U101)*$Y$6,$Z$6)</f>
        <v>873</v>
      </c>
      <c r="G101" s="56">
        <f>ROUND(SUMIFS(INDEX('B-PorSector'!$E$2:$H$3181,0,$X$6),'B-PorSector'!$A$2:$A$3181,G$8,'B-PorSector'!$B$2:$B$3181,$S101,'B-PorSector'!$C$2:$C$3181,$T101,'B-PorSector'!$D$2:$D$3181,$U101)*$Y$6,$Z$6)</f>
        <v>936</v>
      </c>
      <c r="H101" s="56">
        <f>ROUND(SUMIFS(INDEX('B-PorSector'!$E$2:$H$3181,0,$X$6),'B-PorSector'!$A$2:$A$3181,H$8,'B-PorSector'!$B$2:$B$3181,$S101,'B-PorSector'!$C$2:$C$3181,$T101,'B-PorSector'!$D$2:$D$3181,$U101)*$Y$6,$Z$6)</f>
        <v>1001</v>
      </c>
      <c r="I101" s="56">
        <f>ROUND(SUMIFS(INDEX('B-PorSector'!$E$2:$H$3181,0,$X$6),'B-PorSector'!$A$2:$A$3181,I$8,'B-PorSector'!$B$2:$B$3181,$S101,'B-PorSector'!$C$2:$C$3181,$T101,'B-PorSector'!$D$2:$D$3181,$U101)*$Y$6,$Z$6)</f>
        <v>1106</v>
      </c>
      <c r="J101" s="56">
        <f>ROUND(SUMIFS(INDEX('B-PorSector'!$E$2:$H$3181,0,$X$6),'B-PorSector'!$A$2:$A$3181,J$8,'B-PorSector'!$B$2:$B$3181,$S101,'B-PorSector'!$C$2:$C$3181,$T101,'B-PorSector'!$D$2:$D$3181,$U101)*$Y$6,$Z$6)</f>
        <v>1414.8</v>
      </c>
      <c r="K101" s="56">
        <f>ROUND(SUMIFS(INDEX('B-PorSector'!$E$2:$H$3181,0,$X$6),'B-PorSector'!$A$2:$A$3181,K$8,'B-PorSector'!$B$2:$B$3181,$S101,'B-PorSector'!$C$2:$C$3181,$T101,'B-PorSector'!$D$2:$D$3181,$U101)*$Y$6,$Z$6)</f>
        <v>1511</v>
      </c>
      <c r="L101" s="56">
        <f>ROUND(SUMIFS(INDEX('B-PorSector'!$E$2:$H$3181,0,$X$6),'B-PorSector'!$A$2:$A$3181,L$8,'B-PorSector'!$B$2:$B$3181,$S101,'B-PorSector'!$C$2:$C$3181,$T101,'B-PorSector'!$D$2:$D$3181,$U101)*$Y$6,$Z$6)</f>
        <v>1506.8</v>
      </c>
      <c r="M101" s="56">
        <f>ROUND(SUMIFS(INDEX('B-PorSector'!$E$2:$H$3181,0,$X$6),'B-PorSector'!$A$2:$A$3181,M$8,'B-PorSector'!$B$2:$B$3181,$S101,'B-PorSector'!$C$2:$C$3181,$T101,'B-PorSector'!$D$2:$D$3181,$U101)*$Y$6,$Z$6)</f>
        <v>1747.8</v>
      </c>
      <c r="N101" s="56">
        <f>ROUND(SUMIFS(INDEX('B-PorSector'!$E$2:$H$3181,0,$X$6),'B-PorSector'!$A$2:$A$3181,N$8,'B-PorSector'!$B$2:$B$3181,$S101,'B-PorSector'!$C$2:$C$3181,$T101,'B-PorSector'!$D$2:$D$3181,$U101)*$Y$6,$Z$6)</f>
        <v>1330</v>
      </c>
      <c r="O101" s="56">
        <f>ROUND(SUMIFS(INDEX('B-PorSector'!$E$2:$H$3181,0,$X$6),'B-PorSector'!$A$2:$A$3181,O$8,'B-PorSector'!$B$2:$B$3181,$S101,'B-PorSector'!$C$2:$C$3181,$T101,'B-PorSector'!$D$2:$D$3181,$U101)*$Y$6,$Z$6)</f>
        <v>1447.3</v>
      </c>
      <c r="P101" s="56">
        <f>ROUND(SUMIFS(INDEX('B-PorSector'!$E$2:$H$3181,0,$X$6),'B-PorSector'!$A$2:$A$3181,P$8,'B-PorSector'!$B$2:$B$3181,$S101,'B-PorSector'!$C$2:$C$3181,$T101,'B-PorSector'!$D$2:$D$3181,$U101)*$Y$6,$Z$6)</f>
        <v>1631.1</v>
      </c>
      <c r="Q101" s="6"/>
      <c r="R101" s="35"/>
      <c r="S101" s="35" t="s">
        <v>9</v>
      </c>
      <c r="T101" s="35" t="s">
        <v>5</v>
      </c>
      <c r="U101" s="35" t="s">
        <v>88</v>
      </c>
      <c r="V101" s="35"/>
      <c r="W101" s="35"/>
      <c r="X101" s="35"/>
      <c r="Y101" s="35"/>
      <c r="Z101" s="35"/>
      <c r="AA101" s="35"/>
    </row>
    <row r="102" spans="1:27" hidden="1" outlineLevel="2" collapsed="1" x14ac:dyDescent="0.25">
      <c r="A102" s="57" t="s">
        <v>6</v>
      </c>
      <c r="B102" s="58">
        <f>ROUND(SUMIFS(INDEX('B-PorSector'!$E$2:$H$3181,0,$X$6),'B-PorSector'!$A$2:$A$3181,B$8,'B-PorSector'!$B$2:$B$3181,$S102,'B-PorSector'!$C$2:$C$3181,$T102,'B-PorSector'!$D$2:$D$3181,$U102)*$Y$6,$Z$6)</f>
        <v>672</v>
      </c>
      <c r="C102" s="58">
        <f>ROUND(SUMIFS(INDEX('B-PorSector'!$E$2:$H$3181,0,$X$6),'B-PorSector'!$A$2:$A$3181,C$8,'B-PorSector'!$B$2:$B$3181,$S102,'B-PorSector'!$C$2:$C$3181,$T102,'B-PorSector'!$D$2:$D$3181,$U102)*$Y$6,$Z$6)</f>
        <v>790</v>
      </c>
      <c r="D102" s="58">
        <f>ROUND(SUMIFS(INDEX('B-PorSector'!$E$2:$H$3181,0,$X$6),'B-PorSector'!$A$2:$A$3181,D$8,'B-PorSector'!$B$2:$B$3181,$S102,'B-PorSector'!$C$2:$C$3181,$T102,'B-PorSector'!$D$2:$D$3181,$U102)*$Y$6,$Z$6)</f>
        <v>810</v>
      </c>
      <c r="E102" s="58">
        <f>ROUND(SUMIFS(INDEX('B-PorSector'!$E$2:$H$3181,0,$X$6),'B-PorSector'!$A$2:$A$3181,E$8,'B-PorSector'!$B$2:$B$3181,$S102,'B-PorSector'!$C$2:$C$3181,$T102,'B-PorSector'!$D$2:$D$3181,$U102)*$Y$6,$Z$6)</f>
        <v>619</v>
      </c>
      <c r="F102" s="58">
        <f>ROUND(SUMIFS(INDEX('B-PorSector'!$E$2:$H$3181,0,$X$6),'B-PorSector'!$A$2:$A$3181,F$8,'B-PorSector'!$B$2:$B$3181,$S102,'B-PorSector'!$C$2:$C$3181,$T102,'B-PorSector'!$D$2:$D$3181,$U102)*$Y$6,$Z$6)</f>
        <v>741</v>
      </c>
      <c r="G102" s="58">
        <f>ROUND(SUMIFS(INDEX('B-PorSector'!$E$2:$H$3181,0,$X$6),'B-PorSector'!$A$2:$A$3181,G$8,'B-PorSector'!$B$2:$B$3181,$S102,'B-PorSector'!$C$2:$C$3181,$T102,'B-PorSector'!$D$2:$D$3181,$U102)*$Y$6,$Z$6)</f>
        <v>801</v>
      </c>
      <c r="H102" s="58">
        <f>ROUND(SUMIFS(INDEX('B-PorSector'!$E$2:$H$3181,0,$X$6),'B-PorSector'!$A$2:$A$3181,H$8,'B-PorSector'!$B$2:$B$3181,$S102,'B-PorSector'!$C$2:$C$3181,$T102,'B-PorSector'!$D$2:$D$3181,$U102)*$Y$6,$Z$6)</f>
        <v>0</v>
      </c>
      <c r="I102" s="58">
        <f>ROUND(SUMIFS(INDEX('B-PorSector'!$E$2:$H$3181,0,$X$6),'B-PorSector'!$A$2:$A$3181,I$8,'B-PorSector'!$B$2:$B$3181,$S102,'B-PorSector'!$C$2:$C$3181,$T102,'B-PorSector'!$D$2:$D$3181,$U102)*$Y$6,$Z$6)</f>
        <v>0</v>
      </c>
      <c r="J102" s="58">
        <f>ROUND(SUMIFS(INDEX('B-PorSector'!$E$2:$H$3181,0,$X$6),'B-PorSector'!$A$2:$A$3181,J$8,'B-PorSector'!$B$2:$B$3181,$S102,'B-PorSector'!$C$2:$C$3181,$T102,'B-PorSector'!$D$2:$D$3181,$U102)*$Y$6,$Z$6)</f>
        <v>0</v>
      </c>
      <c r="K102" s="58">
        <f>ROUND(SUMIFS(INDEX('B-PorSector'!$E$2:$H$3181,0,$X$6),'B-PorSector'!$A$2:$A$3181,K$8,'B-PorSector'!$B$2:$B$3181,$S102,'B-PorSector'!$C$2:$C$3181,$T102,'B-PorSector'!$D$2:$D$3181,$U102)*$Y$6,$Z$6)</f>
        <v>0</v>
      </c>
      <c r="L102" s="58">
        <f>ROUND(SUMIFS(INDEX('B-PorSector'!$E$2:$H$3181,0,$X$6),'B-PorSector'!$A$2:$A$3181,L$8,'B-PorSector'!$B$2:$B$3181,$S102,'B-PorSector'!$C$2:$C$3181,$T102,'B-PorSector'!$D$2:$D$3181,$U102)*$Y$6,$Z$6)</f>
        <v>0</v>
      </c>
      <c r="M102" s="58">
        <f>ROUND(SUMIFS(INDEX('B-PorSector'!$E$2:$H$3181,0,$X$6),'B-PorSector'!$A$2:$A$3181,M$8,'B-PorSector'!$B$2:$B$3181,$S102,'B-PorSector'!$C$2:$C$3181,$T102,'B-PorSector'!$D$2:$D$3181,$U102)*$Y$6,$Z$6)</f>
        <v>0</v>
      </c>
      <c r="N102" s="58">
        <f>ROUND(SUMIFS(INDEX('B-PorSector'!$E$2:$H$3181,0,$X$6),'B-PorSector'!$A$2:$A$3181,N$8,'B-PorSector'!$B$2:$B$3181,$S102,'B-PorSector'!$C$2:$C$3181,$T102,'B-PorSector'!$D$2:$D$3181,$U102)*$Y$6,$Z$6)</f>
        <v>0</v>
      </c>
      <c r="O102" s="58">
        <f>ROUND(SUMIFS(INDEX('B-PorSector'!$E$2:$H$3181,0,$X$6),'B-PorSector'!$A$2:$A$3181,O$8,'B-PorSector'!$B$2:$B$3181,$S102,'B-PorSector'!$C$2:$C$3181,$T102,'B-PorSector'!$D$2:$D$3181,$U102)*$Y$6,$Z$6)</f>
        <v>0</v>
      </c>
      <c r="P102" s="58">
        <f>ROUND(SUMIFS(INDEX('B-PorSector'!$E$2:$H$3181,0,$X$6),'B-PorSector'!$A$2:$A$3181,P$8,'B-PorSector'!$B$2:$B$3181,$S102,'B-PorSector'!$C$2:$C$3181,$T102,'B-PorSector'!$D$2:$D$3181,$U102)*$Y$6,$Z$6)</f>
        <v>0</v>
      </c>
      <c r="Q102" s="6"/>
      <c r="R102" s="35"/>
      <c r="S102" s="35" t="s">
        <v>9</v>
      </c>
      <c r="T102" s="35" t="s">
        <v>5</v>
      </c>
      <c r="U102" s="35" t="s">
        <v>6</v>
      </c>
      <c r="V102" s="35"/>
      <c r="W102" s="35"/>
      <c r="X102" s="35"/>
      <c r="Y102" s="35"/>
      <c r="Z102" s="35"/>
      <c r="AA102" s="35"/>
    </row>
    <row r="103" spans="1:27" hidden="1" outlineLevel="2" collapsed="1" x14ac:dyDescent="0.25">
      <c r="A103" s="57" t="s">
        <v>26</v>
      </c>
      <c r="B103" s="58">
        <f>ROUND(SUMIFS(INDEX('B-PorSector'!$E$2:$H$3181,0,$X$6),'B-PorSector'!$A$2:$A$3181,B$8,'B-PorSector'!$B$2:$B$3181,$S103,'B-PorSector'!$C$2:$C$3181,$T103,'B-PorSector'!$D$2:$D$3181,$U103)*$Y$6,$Z$6)</f>
        <v>32</v>
      </c>
      <c r="C103" s="58">
        <f>ROUND(SUMIFS(INDEX('B-PorSector'!$E$2:$H$3181,0,$X$6),'B-PorSector'!$A$2:$A$3181,C$8,'B-PorSector'!$B$2:$B$3181,$S103,'B-PorSector'!$C$2:$C$3181,$T103,'B-PorSector'!$D$2:$D$3181,$U103)*$Y$6,$Z$6)</f>
        <v>46</v>
      </c>
      <c r="D103" s="58">
        <f>ROUND(SUMIFS(INDEX('B-PorSector'!$E$2:$H$3181,0,$X$6),'B-PorSector'!$A$2:$A$3181,D$8,'B-PorSector'!$B$2:$B$3181,$S103,'B-PorSector'!$C$2:$C$3181,$T103,'B-PorSector'!$D$2:$D$3181,$U103)*$Y$6,$Z$6)</f>
        <v>50</v>
      </c>
      <c r="E103" s="58">
        <f>ROUND(SUMIFS(INDEX('B-PorSector'!$E$2:$H$3181,0,$X$6),'B-PorSector'!$A$2:$A$3181,E$8,'B-PorSector'!$B$2:$B$3181,$S103,'B-PorSector'!$C$2:$C$3181,$T103,'B-PorSector'!$D$2:$D$3181,$U103)*$Y$6,$Z$6)</f>
        <v>51</v>
      </c>
      <c r="F103" s="58">
        <f>ROUND(SUMIFS(INDEX('B-PorSector'!$E$2:$H$3181,0,$X$6),'B-PorSector'!$A$2:$A$3181,F$8,'B-PorSector'!$B$2:$B$3181,$S103,'B-PorSector'!$C$2:$C$3181,$T103,'B-PorSector'!$D$2:$D$3181,$U103)*$Y$6,$Z$6)</f>
        <v>51</v>
      </c>
      <c r="G103" s="58">
        <f>ROUND(SUMIFS(INDEX('B-PorSector'!$E$2:$H$3181,0,$X$6),'B-PorSector'!$A$2:$A$3181,G$8,'B-PorSector'!$B$2:$B$3181,$S103,'B-PorSector'!$C$2:$C$3181,$T103,'B-PorSector'!$D$2:$D$3181,$U103)*$Y$6,$Z$6)</f>
        <v>50</v>
      </c>
      <c r="H103" s="58">
        <f>ROUND(SUMIFS(INDEX('B-PorSector'!$E$2:$H$3181,0,$X$6),'B-PorSector'!$A$2:$A$3181,H$8,'B-PorSector'!$B$2:$B$3181,$S103,'B-PorSector'!$C$2:$C$3181,$T103,'B-PorSector'!$D$2:$D$3181,$U103)*$Y$6,$Z$6)</f>
        <v>56</v>
      </c>
      <c r="I103" s="58">
        <f>ROUND(SUMIFS(INDEX('B-PorSector'!$E$2:$H$3181,0,$X$6),'B-PorSector'!$A$2:$A$3181,I$8,'B-PorSector'!$B$2:$B$3181,$S103,'B-PorSector'!$C$2:$C$3181,$T103,'B-PorSector'!$D$2:$D$3181,$U103)*$Y$6,$Z$6)</f>
        <v>70</v>
      </c>
      <c r="J103" s="58">
        <f>ROUND(SUMIFS(INDEX('B-PorSector'!$E$2:$H$3181,0,$X$6),'B-PorSector'!$A$2:$A$3181,J$8,'B-PorSector'!$B$2:$B$3181,$S103,'B-PorSector'!$C$2:$C$3181,$T103,'B-PorSector'!$D$2:$D$3181,$U103)*$Y$6,$Z$6)</f>
        <v>86</v>
      </c>
      <c r="K103" s="58">
        <f>ROUND(SUMIFS(INDEX('B-PorSector'!$E$2:$H$3181,0,$X$6),'B-PorSector'!$A$2:$A$3181,K$8,'B-PorSector'!$B$2:$B$3181,$S103,'B-PorSector'!$C$2:$C$3181,$T103,'B-PorSector'!$D$2:$D$3181,$U103)*$Y$6,$Z$6)</f>
        <v>85</v>
      </c>
      <c r="L103" s="58">
        <f>ROUND(SUMIFS(INDEX('B-PorSector'!$E$2:$H$3181,0,$X$6),'B-PorSector'!$A$2:$A$3181,L$8,'B-PorSector'!$B$2:$B$3181,$S103,'B-PorSector'!$C$2:$C$3181,$T103,'B-PorSector'!$D$2:$D$3181,$U103)*$Y$6,$Z$6)</f>
        <v>105</v>
      </c>
      <c r="M103" s="58">
        <f>ROUND(SUMIFS(INDEX('B-PorSector'!$E$2:$H$3181,0,$X$6),'B-PorSector'!$A$2:$A$3181,M$8,'B-PorSector'!$B$2:$B$3181,$S103,'B-PorSector'!$C$2:$C$3181,$T103,'B-PorSector'!$D$2:$D$3181,$U103)*$Y$6,$Z$6)</f>
        <v>112</v>
      </c>
      <c r="N103" s="58">
        <f>ROUND(SUMIFS(INDEX('B-PorSector'!$E$2:$H$3181,0,$X$6),'B-PorSector'!$A$2:$A$3181,N$8,'B-PorSector'!$B$2:$B$3181,$S103,'B-PorSector'!$C$2:$C$3181,$T103,'B-PorSector'!$D$2:$D$3181,$U103)*$Y$6,$Z$6)</f>
        <v>76</v>
      </c>
      <c r="O103" s="58">
        <f>ROUND(SUMIFS(INDEX('B-PorSector'!$E$2:$H$3181,0,$X$6),'B-PorSector'!$A$2:$A$3181,O$8,'B-PorSector'!$B$2:$B$3181,$S103,'B-PorSector'!$C$2:$C$3181,$T103,'B-PorSector'!$D$2:$D$3181,$U103)*$Y$6,$Z$6)</f>
        <v>86</v>
      </c>
      <c r="P103" s="58">
        <f>ROUND(SUMIFS(INDEX('B-PorSector'!$E$2:$H$3181,0,$X$6),'B-PorSector'!$A$2:$A$3181,P$8,'B-PorSector'!$B$2:$B$3181,$S103,'B-PorSector'!$C$2:$C$3181,$T103,'B-PorSector'!$D$2:$D$3181,$U103)*$Y$6,$Z$6)</f>
        <v>105</v>
      </c>
      <c r="Q103" s="6"/>
      <c r="R103" s="35"/>
      <c r="S103" s="35" t="s">
        <v>9</v>
      </c>
      <c r="T103" s="35" t="s">
        <v>5</v>
      </c>
      <c r="U103" s="35" t="s">
        <v>26</v>
      </c>
      <c r="V103" s="35"/>
      <c r="W103" s="35"/>
      <c r="X103" s="35"/>
      <c r="Y103" s="35"/>
      <c r="Z103" s="35"/>
      <c r="AA103" s="35"/>
    </row>
    <row r="104" spans="1:27" hidden="1" outlineLevel="2" collapsed="1" x14ac:dyDescent="0.25">
      <c r="A104" s="57" t="s">
        <v>27</v>
      </c>
      <c r="B104" s="58">
        <f>ROUND(SUMIFS(INDEX('B-PorSector'!$E$2:$H$3181,0,$X$6),'B-PorSector'!$A$2:$A$3181,B$8,'B-PorSector'!$B$2:$B$3181,$S104,'B-PorSector'!$C$2:$C$3181,$T104,'B-PorSector'!$D$2:$D$3181,$U104)*$Y$6,$Z$6)</f>
        <v>51</v>
      </c>
      <c r="C104" s="58">
        <f>ROUND(SUMIFS(INDEX('B-PorSector'!$E$2:$H$3181,0,$X$6),'B-PorSector'!$A$2:$A$3181,C$8,'B-PorSector'!$B$2:$B$3181,$S104,'B-PorSector'!$C$2:$C$3181,$T104,'B-PorSector'!$D$2:$D$3181,$U104)*$Y$6,$Z$6)</f>
        <v>58</v>
      </c>
      <c r="D104" s="58">
        <f>ROUND(SUMIFS(INDEX('B-PorSector'!$E$2:$H$3181,0,$X$6),'B-PorSector'!$A$2:$A$3181,D$8,'B-PorSector'!$B$2:$B$3181,$S104,'B-PorSector'!$C$2:$C$3181,$T104,'B-PorSector'!$D$2:$D$3181,$U104)*$Y$6,$Z$6)</f>
        <v>1</v>
      </c>
      <c r="E104" s="58">
        <f>ROUND(SUMIFS(INDEX('B-PorSector'!$E$2:$H$3181,0,$X$6),'B-PorSector'!$A$2:$A$3181,E$8,'B-PorSector'!$B$2:$B$3181,$S104,'B-PorSector'!$C$2:$C$3181,$T104,'B-PorSector'!$D$2:$D$3181,$U104)*$Y$6,$Z$6)</f>
        <v>19</v>
      </c>
      <c r="F104" s="58">
        <f>ROUND(SUMIFS(INDEX('B-PorSector'!$E$2:$H$3181,0,$X$6),'B-PorSector'!$A$2:$A$3181,F$8,'B-PorSector'!$B$2:$B$3181,$S104,'B-PorSector'!$C$2:$C$3181,$T104,'B-PorSector'!$D$2:$D$3181,$U104)*$Y$6,$Z$6)</f>
        <v>15</v>
      </c>
      <c r="G104" s="58">
        <f>ROUND(SUMIFS(INDEX('B-PorSector'!$E$2:$H$3181,0,$X$6),'B-PorSector'!$A$2:$A$3181,G$8,'B-PorSector'!$B$2:$B$3181,$S104,'B-PorSector'!$C$2:$C$3181,$T104,'B-PorSector'!$D$2:$D$3181,$U104)*$Y$6,$Z$6)</f>
        <v>16</v>
      </c>
      <c r="H104" s="58">
        <f>ROUND(SUMIFS(INDEX('B-PorSector'!$E$2:$H$3181,0,$X$6),'B-PorSector'!$A$2:$A$3181,H$8,'B-PorSector'!$B$2:$B$3181,$S104,'B-PorSector'!$C$2:$C$3181,$T104,'B-PorSector'!$D$2:$D$3181,$U104)*$Y$6,$Z$6)</f>
        <v>23</v>
      </c>
      <c r="I104" s="58">
        <f>ROUND(SUMIFS(INDEX('B-PorSector'!$E$2:$H$3181,0,$X$6),'B-PorSector'!$A$2:$A$3181,I$8,'B-PorSector'!$B$2:$B$3181,$S104,'B-PorSector'!$C$2:$C$3181,$T104,'B-PorSector'!$D$2:$D$3181,$U104)*$Y$6,$Z$6)</f>
        <v>7</v>
      </c>
      <c r="J104" s="58">
        <f>ROUND(SUMIFS(INDEX('B-PorSector'!$E$2:$H$3181,0,$X$6),'B-PorSector'!$A$2:$A$3181,J$8,'B-PorSector'!$B$2:$B$3181,$S104,'B-PorSector'!$C$2:$C$3181,$T104,'B-PorSector'!$D$2:$D$3181,$U104)*$Y$6,$Z$6)</f>
        <v>2</v>
      </c>
      <c r="K104" s="58">
        <f>ROUND(SUMIFS(INDEX('B-PorSector'!$E$2:$H$3181,0,$X$6),'B-PorSector'!$A$2:$A$3181,K$8,'B-PorSector'!$B$2:$B$3181,$S104,'B-PorSector'!$C$2:$C$3181,$T104,'B-PorSector'!$D$2:$D$3181,$U104)*$Y$6,$Z$6)</f>
        <v>5</v>
      </c>
      <c r="L104" s="58">
        <f>ROUND(SUMIFS(INDEX('B-PorSector'!$E$2:$H$3181,0,$X$6),'B-PorSector'!$A$2:$A$3181,L$8,'B-PorSector'!$B$2:$B$3181,$S104,'B-PorSector'!$C$2:$C$3181,$T104,'B-PorSector'!$D$2:$D$3181,$U104)*$Y$6,$Z$6)</f>
        <v>6</v>
      </c>
      <c r="M104" s="58">
        <f>ROUND(SUMIFS(INDEX('B-PorSector'!$E$2:$H$3181,0,$X$6),'B-PorSector'!$A$2:$A$3181,M$8,'B-PorSector'!$B$2:$B$3181,$S104,'B-PorSector'!$C$2:$C$3181,$T104,'B-PorSector'!$D$2:$D$3181,$U104)*$Y$6,$Z$6)</f>
        <v>11</v>
      </c>
      <c r="N104" s="58">
        <f>ROUND(SUMIFS(INDEX('B-PorSector'!$E$2:$H$3181,0,$X$6),'B-PorSector'!$A$2:$A$3181,N$8,'B-PorSector'!$B$2:$B$3181,$S104,'B-PorSector'!$C$2:$C$3181,$T104,'B-PorSector'!$D$2:$D$3181,$U104)*$Y$6,$Z$6)</f>
        <v>9</v>
      </c>
      <c r="O104" s="58">
        <f>ROUND(SUMIFS(INDEX('B-PorSector'!$E$2:$H$3181,0,$X$6),'B-PorSector'!$A$2:$A$3181,O$8,'B-PorSector'!$B$2:$B$3181,$S104,'B-PorSector'!$C$2:$C$3181,$T104,'B-PorSector'!$D$2:$D$3181,$U104)*$Y$6,$Z$6)</f>
        <v>7</v>
      </c>
      <c r="P104" s="58">
        <f>ROUND(SUMIFS(INDEX('B-PorSector'!$E$2:$H$3181,0,$X$6),'B-PorSector'!$A$2:$A$3181,P$8,'B-PorSector'!$B$2:$B$3181,$S104,'B-PorSector'!$C$2:$C$3181,$T104,'B-PorSector'!$D$2:$D$3181,$U104)*$Y$6,$Z$6)</f>
        <v>10</v>
      </c>
      <c r="Q104" s="6"/>
      <c r="R104" s="35"/>
      <c r="S104" s="35" t="s">
        <v>9</v>
      </c>
      <c r="T104" s="35" t="s">
        <v>5</v>
      </c>
      <c r="U104" s="35" t="s">
        <v>27</v>
      </c>
      <c r="V104" s="35"/>
      <c r="W104" s="35"/>
      <c r="X104" s="35"/>
      <c r="Y104" s="35"/>
      <c r="Z104" s="35"/>
      <c r="AA104" s="35"/>
    </row>
    <row r="105" spans="1:27" hidden="1" outlineLevel="2" collapsed="1" x14ac:dyDescent="0.25">
      <c r="A105" s="57" t="s">
        <v>28</v>
      </c>
      <c r="B105" s="58">
        <f>ROUND(SUMIFS(INDEX('B-PorSector'!$E$2:$H$3181,0,$X$6),'B-PorSector'!$A$2:$A$3181,B$8,'B-PorSector'!$B$2:$B$3181,$S105,'B-PorSector'!$C$2:$C$3181,$T105,'B-PorSector'!$D$2:$D$3181,$U105)*$Y$6,$Z$6)</f>
        <v>48</v>
      </c>
      <c r="C105" s="58">
        <f>ROUND(SUMIFS(INDEX('B-PorSector'!$E$2:$H$3181,0,$X$6),'B-PorSector'!$A$2:$A$3181,C$8,'B-PorSector'!$B$2:$B$3181,$S105,'B-PorSector'!$C$2:$C$3181,$T105,'B-PorSector'!$D$2:$D$3181,$U105)*$Y$6,$Z$6)</f>
        <v>47</v>
      </c>
      <c r="D105" s="58">
        <f>ROUND(SUMIFS(INDEX('B-PorSector'!$E$2:$H$3181,0,$X$6),'B-PorSector'!$A$2:$A$3181,D$8,'B-PorSector'!$B$2:$B$3181,$S105,'B-PorSector'!$C$2:$C$3181,$T105,'B-PorSector'!$D$2:$D$3181,$U105)*$Y$6,$Z$6)</f>
        <v>75</v>
      </c>
      <c r="E105" s="58">
        <f>ROUND(SUMIFS(INDEX('B-PorSector'!$E$2:$H$3181,0,$X$6),'B-PorSector'!$A$2:$A$3181,E$8,'B-PorSector'!$B$2:$B$3181,$S105,'B-PorSector'!$C$2:$C$3181,$T105,'B-PorSector'!$D$2:$D$3181,$U105)*$Y$6,$Z$6)</f>
        <v>51</v>
      </c>
      <c r="F105" s="58">
        <f>ROUND(SUMIFS(INDEX('B-PorSector'!$E$2:$H$3181,0,$X$6),'B-PorSector'!$A$2:$A$3181,F$8,'B-PorSector'!$B$2:$B$3181,$S105,'B-PorSector'!$C$2:$C$3181,$T105,'B-PorSector'!$D$2:$D$3181,$U105)*$Y$6,$Z$6)</f>
        <v>53</v>
      </c>
      <c r="G105" s="58">
        <f>ROUND(SUMIFS(INDEX('B-PorSector'!$E$2:$H$3181,0,$X$6),'B-PorSector'!$A$2:$A$3181,G$8,'B-PorSector'!$B$2:$B$3181,$S105,'B-PorSector'!$C$2:$C$3181,$T105,'B-PorSector'!$D$2:$D$3181,$U105)*$Y$6,$Z$6)</f>
        <v>60</v>
      </c>
      <c r="H105" s="58">
        <f>ROUND(SUMIFS(INDEX('B-PorSector'!$E$2:$H$3181,0,$X$6),'B-PorSector'!$A$2:$A$3181,H$8,'B-PorSector'!$B$2:$B$3181,$S105,'B-PorSector'!$C$2:$C$3181,$T105,'B-PorSector'!$D$2:$D$3181,$U105)*$Y$6,$Z$6)</f>
        <v>45</v>
      </c>
      <c r="I105" s="58">
        <f>ROUND(SUMIFS(INDEX('B-PorSector'!$E$2:$H$3181,0,$X$6),'B-PorSector'!$A$2:$A$3181,I$8,'B-PorSector'!$B$2:$B$3181,$S105,'B-PorSector'!$C$2:$C$3181,$T105,'B-PorSector'!$D$2:$D$3181,$U105)*$Y$6,$Z$6)</f>
        <v>56</v>
      </c>
      <c r="J105" s="58">
        <f>ROUND(SUMIFS(INDEX('B-PorSector'!$E$2:$H$3181,0,$X$6),'B-PorSector'!$A$2:$A$3181,J$8,'B-PorSector'!$B$2:$B$3181,$S105,'B-PorSector'!$C$2:$C$3181,$T105,'B-PorSector'!$D$2:$D$3181,$U105)*$Y$6,$Z$6)</f>
        <v>65</v>
      </c>
      <c r="K105" s="58">
        <f>ROUND(SUMIFS(INDEX('B-PorSector'!$E$2:$H$3181,0,$X$6),'B-PorSector'!$A$2:$A$3181,K$8,'B-PorSector'!$B$2:$B$3181,$S105,'B-PorSector'!$C$2:$C$3181,$T105,'B-PorSector'!$D$2:$D$3181,$U105)*$Y$6,$Z$6)</f>
        <v>76</v>
      </c>
      <c r="L105" s="58">
        <f>ROUND(SUMIFS(INDEX('B-PorSector'!$E$2:$H$3181,0,$X$6),'B-PorSector'!$A$2:$A$3181,L$8,'B-PorSector'!$B$2:$B$3181,$S105,'B-PorSector'!$C$2:$C$3181,$T105,'B-PorSector'!$D$2:$D$3181,$U105)*$Y$6,$Z$6)</f>
        <v>86</v>
      </c>
      <c r="M105" s="58">
        <f>ROUND(SUMIFS(INDEX('B-PorSector'!$E$2:$H$3181,0,$X$6),'B-PorSector'!$A$2:$A$3181,M$8,'B-PorSector'!$B$2:$B$3181,$S105,'B-PorSector'!$C$2:$C$3181,$T105,'B-PorSector'!$D$2:$D$3181,$U105)*$Y$6,$Z$6)</f>
        <v>96</v>
      </c>
      <c r="N105" s="58">
        <f>ROUND(SUMIFS(INDEX('B-PorSector'!$E$2:$H$3181,0,$X$6),'B-PorSector'!$A$2:$A$3181,N$8,'B-PorSector'!$B$2:$B$3181,$S105,'B-PorSector'!$C$2:$C$3181,$T105,'B-PorSector'!$D$2:$D$3181,$U105)*$Y$6,$Z$6)</f>
        <v>106</v>
      </c>
      <c r="O105" s="58">
        <f>ROUND(SUMIFS(INDEX('B-PorSector'!$E$2:$H$3181,0,$X$6),'B-PorSector'!$A$2:$A$3181,O$8,'B-PorSector'!$B$2:$B$3181,$S105,'B-PorSector'!$C$2:$C$3181,$T105,'B-PorSector'!$D$2:$D$3181,$U105)*$Y$6,$Z$6)</f>
        <v>119</v>
      </c>
      <c r="P105" s="58">
        <f>ROUND(SUMIFS(INDEX('B-PorSector'!$E$2:$H$3181,0,$X$6),'B-PorSector'!$A$2:$A$3181,P$8,'B-PorSector'!$B$2:$B$3181,$S105,'B-PorSector'!$C$2:$C$3181,$T105,'B-PorSector'!$D$2:$D$3181,$U105)*$Y$6,$Z$6)</f>
        <v>130</v>
      </c>
      <c r="Q105" s="6"/>
      <c r="R105" s="35"/>
      <c r="S105" s="35" t="s">
        <v>9</v>
      </c>
      <c r="T105" s="35" t="s">
        <v>5</v>
      </c>
      <c r="U105" s="35" t="s">
        <v>28</v>
      </c>
      <c r="V105" s="35"/>
      <c r="W105" s="35"/>
      <c r="X105" s="35"/>
      <c r="Y105" s="35"/>
      <c r="Z105" s="35"/>
      <c r="AA105" s="35"/>
    </row>
    <row r="106" spans="1:27" hidden="1" outlineLevel="2" collapsed="1" x14ac:dyDescent="0.25">
      <c r="A106" s="57" t="s">
        <v>61</v>
      </c>
      <c r="B106" s="58">
        <f>ROUND(SUMIFS(INDEX('B-PorSector'!$E$2:$H$3181,0,$X$6),'B-PorSector'!$A$2:$A$3181,B$8,'B-PorSector'!$B$2:$B$3181,$S106,'B-PorSector'!$C$2:$C$3181,$T106,'B-PorSector'!$D$2:$D$3181,$U106)*$Y$6,$Z$6)</f>
        <v>0</v>
      </c>
      <c r="C106" s="58">
        <f>ROUND(SUMIFS(INDEX('B-PorSector'!$E$2:$H$3181,0,$X$6),'B-PorSector'!$A$2:$A$3181,C$8,'B-PorSector'!$B$2:$B$3181,$S106,'B-PorSector'!$C$2:$C$3181,$T106,'B-PorSector'!$D$2:$D$3181,$U106)*$Y$6,$Z$6)</f>
        <v>0</v>
      </c>
      <c r="D106" s="58">
        <f>ROUND(SUMIFS(INDEX('B-PorSector'!$E$2:$H$3181,0,$X$6),'B-PorSector'!$A$2:$A$3181,D$8,'B-PorSector'!$B$2:$B$3181,$S106,'B-PorSector'!$C$2:$C$3181,$T106,'B-PorSector'!$D$2:$D$3181,$U106)*$Y$6,$Z$6)</f>
        <v>11</v>
      </c>
      <c r="E106" s="58">
        <f>ROUND(SUMIFS(INDEX('B-PorSector'!$E$2:$H$3181,0,$X$6),'B-PorSector'!$A$2:$A$3181,E$8,'B-PorSector'!$B$2:$B$3181,$S106,'B-PorSector'!$C$2:$C$3181,$T106,'B-PorSector'!$D$2:$D$3181,$U106)*$Y$6,$Z$6)</f>
        <v>0</v>
      </c>
      <c r="F106" s="58">
        <f>ROUND(SUMIFS(INDEX('B-PorSector'!$E$2:$H$3181,0,$X$6),'B-PorSector'!$A$2:$A$3181,F$8,'B-PorSector'!$B$2:$B$3181,$S106,'B-PorSector'!$C$2:$C$3181,$T106,'B-PorSector'!$D$2:$D$3181,$U106)*$Y$6,$Z$6)</f>
        <v>0</v>
      </c>
      <c r="G106" s="58">
        <f>ROUND(SUMIFS(INDEX('B-PorSector'!$E$2:$H$3181,0,$X$6),'B-PorSector'!$A$2:$A$3181,G$8,'B-PorSector'!$B$2:$B$3181,$S106,'B-PorSector'!$C$2:$C$3181,$T106,'B-PorSector'!$D$2:$D$3181,$U106)*$Y$6,$Z$6)</f>
        <v>0</v>
      </c>
      <c r="H106" s="58">
        <f>ROUND(SUMIFS(INDEX('B-PorSector'!$E$2:$H$3181,0,$X$6),'B-PorSector'!$A$2:$A$3181,H$8,'B-PorSector'!$B$2:$B$3181,$S106,'B-PorSector'!$C$2:$C$3181,$T106,'B-PorSector'!$D$2:$D$3181,$U106)*$Y$6,$Z$6)</f>
        <v>0</v>
      </c>
      <c r="I106" s="58">
        <f>ROUND(SUMIFS(INDEX('B-PorSector'!$E$2:$H$3181,0,$X$6),'B-PorSector'!$A$2:$A$3181,I$8,'B-PorSector'!$B$2:$B$3181,$S106,'B-PorSector'!$C$2:$C$3181,$T106,'B-PorSector'!$D$2:$D$3181,$U106)*$Y$6,$Z$6)</f>
        <v>0</v>
      </c>
      <c r="J106" s="58">
        <f>ROUND(SUMIFS(INDEX('B-PorSector'!$E$2:$H$3181,0,$X$6),'B-PorSector'!$A$2:$A$3181,J$8,'B-PorSector'!$B$2:$B$3181,$S106,'B-PorSector'!$C$2:$C$3181,$T106,'B-PorSector'!$D$2:$D$3181,$U106)*$Y$6,$Z$6)</f>
        <v>0</v>
      </c>
      <c r="K106" s="58">
        <f>ROUND(SUMIFS(INDEX('B-PorSector'!$E$2:$H$3181,0,$X$6),'B-PorSector'!$A$2:$A$3181,K$8,'B-PorSector'!$B$2:$B$3181,$S106,'B-PorSector'!$C$2:$C$3181,$T106,'B-PorSector'!$D$2:$D$3181,$U106)*$Y$6,$Z$6)</f>
        <v>0</v>
      </c>
      <c r="L106" s="58">
        <f>ROUND(SUMIFS(INDEX('B-PorSector'!$E$2:$H$3181,0,$X$6),'B-PorSector'!$A$2:$A$3181,L$8,'B-PorSector'!$B$2:$B$3181,$S106,'B-PorSector'!$C$2:$C$3181,$T106,'B-PorSector'!$D$2:$D$3181,$U106)*$Y$6,$Z$6)</f>
        <v>0</v>
      </c>
      <c r="M106" s="58">
        <f>ROUND(SUMIFS(INDEX('B-PorSector'!$E$2:$H$3181,0,$X$6),'B-PorSector'!$A$2:$A$3181,M$8,'B-PorSector'!$B$2:$B$3181,$S106,'B-PorSector'!$C$2:$C$3181,$T106,'B-PorSector'!$D$2:$D$3181,$U106)*$Y$6,$Z$6)</f>
        <v>0</v>
      </c>
      <c r="N106" s="58">
        <f>ROUND(SUMIFS(INDEX('B-PorSector'!$E$2:$H$3181,0,$X$6),'B-PorSector'!$A$2:$A$3181,N$8,'B-PorSector'!$B$2:$B$3181,$S106,'B-PorSector'!$C$2:$C$3181,$T106,'B-PorSector'!$D$2:$D$3181,$U106)*$Y$6,$Z$6)</f>
        <v>0</v>
      </c>
      <c r="O106" s="58">
        <f>ROUND(SUMIFS(INDEX('B-PorSector'!$E$2:$H$3181,0,$X$6),'B-PorSector'!$A$2:$A$3181,O$8,'B-PorSector'!$B$2:$B$3181,$S106,'B-PorSector'!$C$2:$C$3181,$T106,'B-PorSector'!$D$2:$D$3181,$U106)*$Y$6,$Z$6)</f>
        <v>0</v>
      </c>
      <c r="P106" s="58">
        <f>ROUND(SUMIFS(INDEX('B-PorSector'!$E$2:$H$3181,0,$X$6),'B-PorSector'!$A$2:$A$3181,P$8,'B-PorSector'!$B$2:$B$3181,$S106,'B-PorSector'!$C$2:$C$3181,$T106,'B-PorSector'!$D$2:$D$3181,$U106)*$Y$6,$Z$6)</f>
        <v>0</v>
      </c>
      <c r="Q106" s="6"/>
      <c r="R106" s="35"/>
      <c r="S106" s="35" t="s">
        <v>9</v>
      </c>
      <c r="T106" s="35" t="s">
        <v>5</v>
      </c>
      <c r="U106" s="35" t="s">
        <v>61</v>
      </c>
      <c r="V106" s="35"/>
      <c r="W106" s="35"/>
      <c r="X106" s="35"/>
      <c r="Y106" s="35"/>
      <c r="Z106" s="35"/>
      <c r="AA106" s="35"/>
    </row>
    <row r="107" spans="1:27" hidden="1" outlineLevel="2" collapsed="1" x14ac:dyDescent="0.25">
      <c r="A107" s="57" t="s">
        <v>62</v>
      </c>
      <c r="B107" s="58">
        <f>ROUND(SUMIFS(INDEX('B-PorSector'!$E$2:$H$3181,0,$X$6),'B-PorSector'!$A$2:$A$3181,B$8,'B-PorSector'!$B$2:$B$3181,$S107,'B-PorSector'!$C$2:$C$3181,$T107,'B-PorSector'!$D$2:$D$3181,$U107)*$Y$6,$Z$6)</f>
        <v>0</v>
      </c>
      <c r="C107" s="58">
        <f>ROUND(SUMIFS(INDEX('B-PorSector'!$E$2:$H$3181,0,$X$6),'B-PorSector'!$A$2:$A$3181,C$8,'B-PorSector'!$B$2:$B$3181,$S107,'B-PorSector'!$C$2:$C$3181,$T107,'B-PorSector'!$D$2:$D$3181,$U107)*$Y$6,$Z$6)</f>
        <v>0</v>
      </c>
      <c r="D107" s="58">
        <f>ROUND(SUMIFS(INDEX('B-PorSector'!$E$2:$H$3181,0,$X$6),'B-PorSector'!$A$2:$A$3181,D$8,'B-PorSector'!$B$2:$B$3181,$S107,'B-PorSector'!$C$2:$C$3181,$T107,'B-PorSector'!$D$2:$D$3181,$U107)*$Y$6,$Z$6)</f>
        <v>43</v>
      </c>
      <c r="E107" s="58">
        <f>ROUND(SUMIFS(INDEX('B-PorSector'!$E$2:$H$3181,0,$X$6),'B-PorSector'!$A$2:$A$3181,E$8,'B-PorSector'!$B$2:$B$3181,$S107,'B-PorSector'!$C$2:$C$3181,$T107,'B-PorSector'!$D$2:$D$3181,$U107)*$Y$6,$Z$6)</f>
        <v>24</v>
      </c>
      <c r="F107" s="58">
        <f>ROUND(SUMIFS(INDEX('B-PorSector'!$E$2:$H$3181,0,$X$6),'B-PorSector'!$A$2:$A$3181,F$8,'B-PorSector'!$B$2:$B$3181,$S107,'B-PorSector'!$C$2:$C$3181,$T107,'B-PorSector'!$D$2:$D$3181,$U107)*$Y$6,$Z$6)</f>
        <v>10</v>
      </c>
      <c r="G107" s="58">
        <f>ROUND(SUMIFS(INDEX('B-PorSector'!$E$2:$H$3181,0,$X$6),'B-PorSector'!$A$2:$A$3181,G$8,'B-PorSector'!$B$2:$B$3181,$S107,'B-PorSector'!$C$2:$C$3181,$T107,'B-PorSector'!$D$2:$D$3181,$U107)*$Y$6,$Z$6)</f>
        <v>0</v>
      </c>
      <c r="H107" s="58">
        <f>ROUND(SUMIFS(INDEX('B-PorSector'!$E$2:$H$3181,0,$X$6),'B-PorSector'!$A$2:$A$3181,H$8,'B-PorSector'!$B$2:$B$3181,$S107,'B-PorSector'!$C$2:$C$3181,$T107,'B-PorSector'!$D$2:$D$3181,$U107)*$Y$6,$Z$6)</f>
        <v>0</v>
      </c>
      <c r="I107" s="58">
        <f>ROUND(SUMIFS(INDEX('B-PorSector'!$E$2:$H$3181,0,$X$6),'B-PorSector'!$A$2:$A$3181,I$8,'B-PorSector'!$B$2:$B$3181,$S107,'B-PorSector'!$C$2:$C$3181,$T107,'B-PorSector'!$D$2:$D$3181,$U107)*$Y$6,$Z$6)</f>
        <v>0</v>
      </c>
      <c r="J107" s="58">
        <f>ROUND(SUMIFS(INDEX('B-PorSector'!$E$2:$H$3181,0,$X$6),'B-PorSector'!$A$2:$A$3181,J$8,'B-PorSector'!$B$2:$B$3181,$S107,'B-PorSector'!$C$2:$C$3181,$T107,'B-PorSector'!$D$2:$D$3181,$U107)*$Y$6,$Z$6)</f>
        <v>0</v>
      </c>
      <c r="K107" s="58">
        <f>ROUND(SUMIFS(INDEX('B-PorSector'!$E$2:$H$3181,0,$X$6),'B-PorSector'!$A$2:$A$3181,K$8,'B-PorSector'!$B$2:$B$3181,$S107,'B-PorSector'!$C$2:$C$3181,$T107,'B-PorSector'!$D$2:$D$3181,$U107)*$Y$6,$Z$6)</f>
        <v>0</v>
      </c>
      <c r="L107" s="58">
        <f>ROUND(SUMIFS(INDEX('B-PorSector'!$E$2:$H$3181,0,$X$6),'B-PorSector'!$A$2:$A$3181,L$8,'B-PorSector'!$B$2:$B$3181,$S107,'B-PorSector'!$C$2:$C$3181,$T107,'B-PorSector'!$D$2:$D$3181,$U107)*$Y$6,$Z$6)</f>
        <v>0</v>
      </c>
      <c r="M107" s="58">
        <f>ROUND(SUMIFS(INDEX('B-PorSector'!$E$2:$H$3181,0,$X$6),'B-PorSector'!$A$2:$A$3181,M$8,'B-PorSector'!$B$2:$B$3181,$S107,'B-PorSector'!$C$2:$C$3181,$T107,'B-PorSector'!$D$2:$D$3181,$U107)*$Y$6,$Z$6)</f>
        <v>0</v>
      </c>
      <c r="N107" s="58">
        <f>ROUND(SUMIFS(INDEX('B-PorSector'!$E$2:$H$3181,0,$X$6),'B-PorSector'!$A$2:$A$3181,N$8,'B-PorSector'!$B$2:$B$3181,$S107,'B-PorSector'!$C$2:$C$3181,$T107,'B-PorSector'!$D$2:$D$3181,$U107)*$Y$6,$Z$6)</f>
        <v>0</v>
      </c>
      <c r="O107" s="58">
        <f>ROUND(SUMIFS(INDEX('B-PorSector'!$E$2:$H$3181,0,$X$6),'B-PorSector'!$A$2:$A$3181,O$8,'B-PorSector'!$B$2:$B$3181,$S107,'B-PorSector'!$C$2:$C$3181,$T107,'B-PorSector'!$D$2:$D$3181,$U107)*$Y$6,$Z$6)</f>
        <v>0</v>
      </c>
      <c r="P107" s="58">
        <f>ROUND(SUMIFS(INDEX('B-PorSector'!$E$2:$H$3181,0,$X$6),'B-PorSector'!$A$2:$A$3181,P$8,'B-PorSector'!$B$2:$B$3181,$S107,'B-PorSector'!$C$2:$C$3181,$T107,'B-PorSector'!$D$2:$D$3181,$U107)*$Y$6,$Z$6)</f>
        <v>0</v>
      </c>
      <c r="Q107" s="6"/>
      <c r="R107" s="35"/>
      <c r="S107" s="35" t="s">
        <v>9</v>
      </c>
      <c r="T107" s="35" t="s">
        <v>5</v>
      </c>
      <c r="U107" s="35" t="s">
        <v>62</v>
      </c>
      <c r="V107" s="35"/>
      <c r="W107" s="35"/>
      <c r="X107" s="35"/>
      <c r="Y107" s="35"/>
      <c r="Z107" s="35"/>
      <c r="AA107" s="35"/>
    </row>
    <row r="108" spans="1:27" hidden="1" outlineLevel="2" collapsed="1" x14ac:dyDescent="0.25">
      <c r="A108" s="57" t="s">
        <v>63</v>
      </c>
      <c r="B108" s="58">
        <f>ROUND(SUMIFS(INDEX('B-PorSector'!$E$2:$H$3181,0,$X$6),'B-PorSector'!$A$2:$A$3181,B$8,'B-PorSector'!$B$2:$B$3181,$S108,'B-PorSector'!$C$2:$C$3181,$T108,'B-PorSector'!$D$2:$D$3181,$U108)*$Y$6,$Z$6)</f>
        <v>0</v>
      </c>
      <c r="C108" s="58">
        <f>ROUND(SUMIFS(INDEX('B-PorSector'!$E$2:$H$3181,0,$X$6),'B-PorSector'!$A$2:$A$3181,C$8,'B-PorSector'!$B$2:$B$3181,$S108,'B-PorSector'!$C$2:$C$3181,$T108,'B-PorSector'!$D$2:$D$3181,$U108)*$Y$6,$Z$6)</f>
        <v>0</v>
      </c>
      <c r="D108" s="58">
        <f>ROUND(SUMIFS(INDEX('B-PorSector'!$E$2:$H$3181,0,$X$6),'B-PorSector'!$A$2:$A$3181,D$8,'B-PorSector'!$B$2:$B$3181,$S108,'B-PorSector'!$C$2:$C$3181,$T108,'B-PorSector'!$D$2:$D$3181,$U108)*$Y$6,$Z$6)</f>
        <v>0</v>
      </c>
      <c r="E108" s="58">
        <f>ROUND(SUMIFS(INDEX('B-PorSector'!$E$2:$H$3181,0,$X$6),'B-PorSector'!$A$2:$A$3181,E$8,'B-PorSector'!$B$2:$B$3181,$S108,'B-PorSector'!$C$2:$C$3181,$T108,'B-PorSector'!$D$2:$D$3181,$U108)*$Y$6,$Z$6)</f>
        <v>16</v>
      </c>
      <c r="F108" s="58">
        <f>ROUND(SUMIFS(INDEX('B-PorSector'!$E$2:$H$3181,0,$X$6),'B-PorSector'!$A$2:$A$3181,F$8,'B-PorSector'!$B$2:$B$3181,$S108,'B-PorSector'!$C$2:$C$3181,$T108,'B-PorSector'!$D$2:$D$3181,$U108)*$Y$6,$Z$6)</f>
        <v>3</v>
      </c>
      <c r="G108" s="58">
        <f>ROUND(SUMIFS(INDEX('B-PorSector'!$E$2:$H$3181,0,$X$6),'B-PorSector'!$A$2:$A$3181,G$8,'B-PorSector'!$B$2:$B$3181,$S108,'B-PorSector'!$C$2:$C$3181,$T108,'B-PorSector'!$D$2:$D$3181,$U108)*$Y$6,$Z$6)</f>
        <v>9</v>
      </c>
      <c r="H108" s="58">
        <f>ROUND(SUMIFS(INDEX('B-PorSector'!$E$2:$H$3181,0,$X$6),'B-PorSector'!$A$2:$A$3181,H$8,'B-PorSector'!$B$2:$B$3181,$S108,'B-PorSector'!$C$2:$C$3181,$T108,'B-PorSector'!$D$2:$D$3181,$U108)*$Y$6,$Z$6)</f>
        <v>19</v>
      </c>
      <c r="I108" s="58">
        <f>ROUND(SUMIFS(INDEX('B-PorSector'!$E$2:$H$3181,0,$X$6),'B-PorSector'!$A$2:$A$3181,I$8,'B-PorSector'!$B$2:$B$3181,$S108,'B-PorSector'!$C$2:$C$3181,$T108,'B-PorSector'!$D$2:$D$3181,$U108)*$Y$6,$Z$6)</f>
        <v>26</v>
      </c>
      <c r="J108" s="58">
        <f>ROUND(SUMIFS(INDEX('B-PorSector'!$E$2:$H$3181,0,$X$6),'B-PorSector'!$A$2:$A$3181,J$8,'B-PorSector'!$B$2:$B$3181,$S108,'B-PorSector'!$C$2:$C$3181,$T108,'B-PorSector'!$D$2:$D$3181,$U108)*$Y$6,$Z$6)</f>
        <v>251</v>
      </c>
      <c r="K108" s="58">
        <f>ROUND(SUMIFS(INDEX('B-PorSector'!$E$2:$H$3181,0,$X$6),'B-PorSector'!$A$2:$A$3181,K$8,'B-PorSector'!$B$2:$B$3181,$S108,'B-PorSector'!$C$2:$C$3181,$T108,'B-PorSector'!$D$2:$D$3181,$U108)*$Y$6,$Z$6)</f>
        <v>319</v>
      </c>
      <c r="L108" s="58">
        <f>ROUND(SUMIFS(INDEX('B-PorSector'!$E$2:$H$3181,0,$X$6),'B-PorSector'!$A$2:$A$3181,L$8,'B-PorSector'!$B$2:$B$3181,$S108,'B-PorSector'!$C$2:$C$3181,$T108,'B-PorSector'!$D$2:$D$3181,$U108)*$Y$6,$Z$6)</f>
        <v>140</v>
      </c>
      <c r="M108" s="58">
        <f>ROUND(SUMIFS(INDEX('B-PorSector'!$E$2:$H$3181,0,$X$6),'B-PorSector'!$A$2:$A$3181,M$8,'B-PorSector'!$B$2:$B$3181,$S108,'B-PorSector'!$C$2:$C$3181,$T108,'B-PorSector'!$D$2:$D$3181,$U108)*$Y$6,$Z$6)</f>
        <v>240</v>
      </c>
      <c r="N108" s="58">
        <f>ROUND(SUMIFS(INDEX('B-PorSector'!$E$2:$H$3181,0,$X$6),'B-PorSector'!$A$2:$A$3181,N$8,'B-PorSector'!$B$2:$B$3181,$S108,'B-PorSector'!$C$2:$C$3181,$T108,'B-PorSector'!$D$2:$D$3181,$U108)*$Y$6,$Z$6)</f>
        <v>164</v>
      </c>
      <c r="O108" s="58">
        <f>ROUND(SUMIFS(INDEX('B-PorSector'!$E$2:$H$3181,0,$X$6),'B-PorSector'!$A$2:$A$3181,O$8,'B-PorSector'!$B$2:$B$3181,$S108,'B-PorSector'!$C$2:$C$3181,$T108,'B-PorSector'!$D$2:$D$3181,$U108)*$Y$6,$Z$6)</f>
        <v>175</v>
      </c>
      <c r="P108" s="58">
        <f>ROUND(SUMIFS(INDEX('B-PorSector'!$E$2:$H$3181,0,$X$6),'B-PorSector'!$A$2:$A$3181,P$8,'B-PorSector'!$B$2:$B$3181,$S108,'B-PorSector'!$C$2:$C$3181,$T108,'B-PorSector'!$D$2:$D$3181,$U108)*$Y$6,$Z$6)</f>
        <v>213</v>
      </c>
      <c r="Q108" s="6"/>
      <c r="R108" s="35"/>
      <c r="S108" s="35" t="s">
        <v>9</v>
      </c>
      <c r="T108" s="35" t="s">
        <v>5</v>
      </c>
      <c r="U108" s="35" t="s">
        <v>63</v>
      </c>
      <c r="V108" s="35"/>
      <c r="W108" s="35"/>
      <c r="X108" s="35"/>
      <c r="Y108" s="35"/>
      <c r="Z108" s="35"/>
      <c r="AA108" s="35"/>
    </row>
    <row r="109" spans="1:27" hidden="1" outlineLevel="2" collapsed="1" x14ac:dyDescent="0.25">
      <c r="A109" s="57" t="s">
        <v>68</v>
      </c>
      <c r="B109" s="58">
        <f>ROUND(SUMIFS(INDEX('B-PorSector'!$E$2:$H$3181,0,$X$6),'B-PorSector'!$A$2:$A$3181,B$8,'B-PorSector'!$B$2:$B$3181,$S109,'B-PorSector'!$C$2:$C$3181,$T109,'B-PorSector'!$D$2:$D$3181,$U109)*$Y$6,$Z$6)</f>
        <v>0</v>
      </c>
      <c r="C109" s="58">
        <f>ROUND(SUMIFS(INDEX('B-PorSector'!$E$2:$H$3181,0,$X$6),'B-PorSector'!$A$2:$A$3181,C$8,'B-PorSector'!$B$2:$B$3181,$S109,'B-PorSector'!$C$2:$C$3181,$T109,'B-PorSector'!$D$2:$D$3181,$U109)*$Y$6,$Z$6)</f>
        <v>0</v>
      </c>
      <c r="D109" s="58">
        <f>ROUND(SUMIFS(INDEX('B-PorSector'!$E$2:$H$3181,0,$X$6),'B-PorSector'!$A$2:$A$3181,D$8,'B-PorSector'!$B$2:$B$3181,$S109,'B-PorSector'!$C$2:$C$3181,$T109,'B-PorSector'!$D$2:$D$3181,$U109)*$Y$6,$Z$6)</f>
        <v>0</v>
      </c>
      <c r="E109" s="58">
        <f>ROUND(SUMIFS(INDEX('B-PorSector'!$E$2:$H$3181,0,$X$6),'B-PorSector'!$A$2:$A$3181,E$8,'B-PorSector'!$B$2:$B$3181,$S109,'B-PorSector'!$C$2:$C$3181,$T109,'B-PorSector'!$D$2:$D$3181,$U109)*$Y$6,$Z$6)</f>
        <v>0</v>
      </c>
      <c r="F109" s="58">
        <f>ROUND(SUMIFS(INDEX('B-PorSector'!$E$2:$H$3181,0,$X$6),'B-PorSector'!$A$2:$A$3181,F$8,'B-PorSector'!$B$2:$B$3181,$S109,'B-PorSector'!$C$2:$C$3181,$T109,'B-PorSector'!$D$2:$D$3181,$U109)*$Y$6,$Z$6)</f>
        <v>0</v>
      </c>
      <c r="G109" s="58">
        <f>ROUND(SUMIFS(INDEX('B-PorSector'!$E$2:$H$3181,0,$X$6),'B-PorSector'!$A$2:$A$3181,G$8,'B-PorSector'!$B$2:$B$3181,$S109,'B-PorSector'!$C$2:$C$3181,$T109,'B-PorSector'!$D$2:$D$3181,$U109)*$Y$6,$Z$6)</f>
        <v>0</v>
      </c>
      <c r="H109" s="58">
        <f>ROUND(SUMIFS(INDEX('B-PorSector'!$E$2:$H$3181,0,$X$6),'B-PorSector'!$A$2:$A$3181,H$8,'B-PorSector'!$B$2:$B$3181,$S109,'B-PorSector'!$C$2:$C$3181,$T109,'B-PorSector'!$D$2:$D$3181,$U109)*$Y$6,$Z$6)</f>
        <v>858</v>
      </c>
      <c r="I109" s="58">
        <f>ROUND(SUMIFS(INDEX('B-PorSector'!$E$2:$H$3181,0,$X$6),'B-PorSector'!$A$2:$A$3181,I$8,'B-PorSector'!$B$2:$B$3181,$S109,'B-PorSector'!$C$2:$C$3181,$T109,'B-PorSector'!$D$2:$D$3181,$U109)*$Y$6,$Z$6)</f>
        <v>944</v>
      </c>
      <c r="J109" s="58">
        <f>ROUND(SUMIFS(INDEX('B-PorSector'!$E$2:$H$3181,0,$X$6),'B-PorSector'!$A$2:$A$3181,J$8,'B-PorSector'!$B$2:$B$3181,$S109,'B-PorSector'!$C$2:$C$3181,$T109,'B-PorSector'!$D$2:$D$3181,$U109)*$Y$6,$Z$6)</f>
        <v>1006</v>
      </c>
      <c r="K109" s="58">
        <f>ROUND(SUMIFS(INDEX('B-PorSector'!$E$2:$H$3181,0,$X$6),'B-PorSector'!$A$2:$A$3181,K$8,'B-PorSector'!$B$2:$B$3181,$S109,'B-PorSector'!$C$2:$C$3181,$T109,'B-PorSector'!$D$2:$D$3181,$U109)*$Y$6,$Z$6)</f>
        <v>1023</v>
      </c>
      <c r="L109" s="58">
        <f>ROUND(SUMIFS(INDEX('B-PorSector'!$E$2:$H$3181,0,$X$6),'B-PorSector'!$A$2:$A$3181,L$8,'B-PorSector'!$B$2:$B$3181,$S109,'B-PorSector'!$C$2:$C$3181,$T109,'B-PorSector'!$D$2:$D$3181,$U109)*$Y$6,$Z$6)</f>
        <v>1119</v>
      </c>
      <c r="M109" s="58">
        <f>ROUND(SUMIFS(INDEX('B-PorSector'!$E$2:$H$3181,0,$X$6),'B-PorSector'!$A$2:$A$3181,M$8,'B-PorSector'!$B$2:$B$3181,$S109,'B-PorSector'!$C$2:$C$3181,$T109,'B-PorSector'!$D$2:$D$3181,$U109)*$Y$6,$Z$6)</f>
        <v>1245</v>
      </c>
      <c r="N109" s="58">
        <f>ROUND(SUMIFS(INDEX('B-PorSector'!$E$2:$H$3181,0,$X$6),'B-PorSector'!$A$2:$A$3181,N$8,'B-PorSector'!$B$2:$B$3181,$S109,'B-PorSector'!$C$2:$C$3181,$T109,'B-PorSector'!$D$2:$D$3181,$U109)*$Y$6,$Z$6)</f>
        <v>903</v>
      </c>
      <c r="O109" s="58">
        <f>ROUND(SUMIFS(INDEX('B-PorSector'!$E$2:$H$3181,0,$X$6),'B-PorSector'!$A$2:$A$3181,O$8,'B-PorSector'!$B$2:$B$3181,$S109,'B-PorSector'!$C$2:$C$3181,$T109,'B-PorSector'!$D$2:$D$3181,$U109)*$Y$6,$Z$6)</f>
        <v>955</v>
      </c>
      <c r="P109" s="58">
        <f>ROUND(SUMIFS(INDEX('B-PorSector'!$E$2:$H$3181,0,$X$6),'B-PorSector'!$A$2:$A$3181,P$8,'B-PorSector'!$B$2:$B$3181,$S109,'B-PorSector'!$C$2:$C$3181,$T109,'B-PorSector'!$D$2:$D$3181,$U109)*$Y$6,$Z$6)</f>
        <v>1170</v>
      </c>
      <c r="Q109" s="6"/>
      <c r="R109" s="35"/>
      <c r="S109" s="35" t="s">
        <v>9</v>
      </c>
      <c r="T109" s="35" t="s">
        <v>5</v>
      </c>
      <c r="U109" s="35" t="s">
        <v>68</v>
      </c>
      <c r="V109" s="35"/>
      <c r="W109" s="35"/>
      <c r="X109" s="35"/>
      <c r="Y109" s="35"/>
      <c r="Z109" s="35"/>
      <c r="AA109" s="35"/>
    </row>
    <row r="110" spans="1:27" hidden="1" outlineLevel="2" collapsed="1" x14ac:dyDescent="0.25">
      <c r="A110" s="57" t="s">
        <v>70</v>
      </c>
      <c r="B110" s="58">
        <f>ROUND(SUMIFS(INDEX('B-PorSector'!$E$2:$H$3181,0,$X$6),'B-PorSector'!$A$2:$A$3181,B$8,'B-PorSector'!$B$2:$B$3181,$S110,'B-PorSector'!$C$2:$C$3181,$T110,'B-PorSector'!$D$2:$D$3181,$U110)*$Y$6,$Z$6)</f>
        <v>0</v>
      </c>
      <c r="C110" s="58">
        <f>ROUND(SUMIFS(INDEX('B-PorSector'!$E$2:$H$3181,0,$X$6),'B-PorSector'!$A$2:$A$3181,C$8,'B-PorSector'!$B$2:$B$3181,$S110,'B-PorSector'!$C$2:$C$3181,$T110,'B-PorSector'!$D$2:$D$3181,$U110)*$Y$6,$Z$6)</f>
        <v>0</v>
      </c>
      <c r="D110" s="58">
        <f>ROUND(SUMIFS(INDEX('B-PorSector'!$E$2:$H$3181,0,$X$6),'B-PorSector'!$A$2:$A$3181,D$8,'B-PorSector'!$B$2:$B$3181,$S110,'B-PorSector'!$C$2:$C$3181,$T110,'B-PorSector'!$D$2:$D$3181,$U110)*$Y$6,$Z$6)</f>
        <v>0</v>
      </c>
      <c r="E110" s="58">
        <f>ROUND(SUMIFS(INDEX('B-PorSector'!$E$2:$H$3181,0,$X$6),'B-PorSector'!$A$2:$A$3181,E$8,'B-PorSector'!$B$2:$B$3181,$S110,'B-PorSector'!$C$2:$C$3181,$T110,'B-PorSector'!$D$2:$D$3181,$U110)*$Y$6,$Z$6)</f>
        <v>0</v>
      </c>
      <c r="F110" s="58">
        <f>ROUND(SUMIFS(INDEX('B-PorSector'!$E$2:$H$3181,0,$X$6),'B-PorSector'!$A$2:$A$3181,F$8,'B-PorSector'!$B$2:$B$3181,$S110,'B-PorSector'!$C$2:$C$3181,$T110,'B-PorSector'!$D$2:$D$3181,$U110)*$Y$6,$Z$6)</f>
        <v>0</v>
      </c>
      <c r="G110" s="58">
        <f>ROUND(SUMIFS(INDEX('B-PorSector'!$E$2:$H$3181,0,$X$6),'B-PorSector'!$A$2:$A$3181,G$8,'B-PorSector'!$B$2:$B$3181,$S110,'B-PorSector'!$C$2:$C$3181,$T110,'B-PorSector'!$D$2:$D$3181,$U110)*$Y$6,$Z$6)</f>
        <v>0</v>
      </c>
      <c r="H110" s="58">
        <f>ROUND(SUMIFS(INDEX('B-PorSector'!$E$2:$H$3181,0,$X$6),'B-PorSector'!$A$2:$A$3181,H$8,'B-PorSector'!$B$2:$B$3181,$S110,'B-PorSector'!$C$2:$C$3181,$T110,'B-PorSector'!$D$2:$D$3181,$U110)*$Y$6,$Z$6)</f>
        <v>0</v>
      </c>
      <c r="I110" s="58">
        <f>ROUND(SUMIFS(INDEX('B-PorSector'!$E$2:$H$3181,0,$X$6),'B-PorSector'!$A$2:$A$3181,I$8,'B-PorSector'!$B$2:$B$3181,$S110,'B-PorSector'!$C$2:$C$3181,$T110,'B-PorSector'!$D$2:$D$3181,$U110)*$Y$6,$Z$6)</f>
        <v>3</v>
      </c>
      <c r="J110" s="58">
        <f>ROUND(SUMIFS(INDEX('B-PorSector'!$E$2:$H$3181,0,$X$6),'B-PorSector'!$A$2:$A$3181,J$8,'B-PorSector'!$B$2:$B$3181,$S110,'B-PorSector'!$C$2:$C$3181,$T110,'B-PorSector'!$D$2:$D$3181,$U110)*$Y$6,$Z$6)</f>
        <v>4.8</v>
      </c>
      <c r="K110" s="58">
        <f>ROUND(SUMIFS(INDEX('B-PorSector'!$E$2:$H$3181,0,$X$6),'B-PorSector'!$A$2:$A$3181,K$8,'B-PorSector'!$B$2:$B$3181,$S110,'B-PorSector'!$C$2:$C$3181,$T110,'B-PorSector'!$D$2:$D$3181,$U110)*$Y$6,$Z$6)</f>
        <v>3</v>
      </c>
      <c r="L110" s="58">
        <f>ROUND(SUMIFS(INDEX('B-PorSector'!$E$2:$H$3181,0,$X$6),'B-PorSector'!$A$2:$A$3181,L$8,'B-PorSector'!$B$2:$B$3181,$S110,'B-PorSector'!$C$2:$C$3181,$T110,'B-PorSector'!$D$2:$D$3181,$U110)*$Y$6,$Z$6)</f>
        <v>50.8</v>
      </c>
      <c r="M110" s="58">
        <f>ROUND(SUMIFS(INDEX('B-PorSector'!$E$2:$H$3181,0,$X$6),'B-PorSector'!$A$2:$A$3181,M$8,'B-PorSector'!$B$2:$B$3181,$S110,'B-PorSector'!$C$2:$C$3181,$T110,'B-PorSector'!$D$2:$D$3181,$U110)*$Y$6,$Z$6)</f>
        <v>43.8</v>
      </c>
      <c r="N110" s="58">
        <f>ROUND(SUMIFS(INDEX('B-PorSector'!$E$2:$H$3181,0,$X$6),'B-PorSector'!$A$2:$A$3181,N$8,'B-PorSector'!$B$2:$B$3181,$S110,'B-PorSector'!$C$2:$C$3181,$T110,'B-PorSector'!$D$2:$D$3181,$U110)*$Y$6,$Z$6)</f>
        <v>72</v>
      </c>
      <c r="O110" s="58">
        <f>ROUND(SUMIFS(INDEX('B-PorSector'!$E$2:$H$3181,0,$X$6),'B-PorSector'!$A$2:$A$3181,O$8,'B-PorSector'!$B$2:$B$3181,$S110,'B-PorSector'!$C$2:$C$3181,$T110,'B-PorSector'!$D$2:$D$3181,$U110)*$Y$6,$Z$6)</f>
        <v>105</v>
      </c>
      <c r="P110" s="58">
        <f>ROUND(SUMIFS(INDEX('B-PorSector'!$E$2:$H$3181,0,$X$6),'B-PorSector'!$A$2:$A$3181,P$8,'B-PorSector'!$B$2:$B$3181,$S110,'B-PorSector'!$C$2:$C$3181,$T110,'B-PorSector'!$D$2:$D$3181,$U110)*$Y$6,$Z$6)</f>
        <v>2</v>
      </c>
      <c r="Q110" s="6"/>
      <c r="R110" s="35"/>
      <c r="S110" s="35" t="s">
        <v>9</v>
      </c>
      <c r="T110" s="35" t="s">
        <v>5</v>
      </c>
      <c r="U110" s="35" t="s">
        <v>70</v>
      </c>
      <c r="V110" s="35"/>
      <c r="W110" s="35"/>
      <c r="X110" s="35"/>
      <c r="Y110" s="35"/>
      <c r="Z110" s="35"/>
      <c r="AA110" s="35"/>
    </row>
    <row r="111" spans="1:27" hidden="1" outlineLevel="2" collapsed="1" x14ac:dyDescent="0.25">
      <c r="A111" s="57" t="s">
        <v>71</v>
      </c>
      <c r="B111" s="58">
        <f>ROUND(SUMIFS(INDEX('B-PorSector'!$E$2:$H$3181,0,$X$6),'B-PorSector'!$A$2:$A$3181,B$8,'B-PorSector'!$B$2:$B$3181,$S111,'B-PorSector'!$C$2:$C$3181,$T111,'B-PorSector'!$D$2:$D$3181,$U111)*$Y$6,$Z$6)</f>
        <v>0</v>
      </c>
      <c r="C111" s="58">
        <f>ROUND(SUMIFS(INDEX('B-PorSector'!$E$2:$H$3181,0,$X$6),'B-PorSector'!$A$2:$A$3181,C$8,'B-PorSector'!$B$2:$B$3181,$S111,'B-PorSector'!$C$2:$C$3181,$T111,'B-PorSector'!$D$2:$D$3181,$U111)*$Y$6,$Z$6)</f>
        <v>0</v>
      </c>
      <c r="D111" s="58">
        <f>ROUND(SUMIFS(INDEX('B-PorSector'!$E$2:$H$3181,0,$X$6),'B-PorSector'!$A$2:$A$3181,D$8,'B-PorSector'!$B$2:$B$3181,$S111,'B-PorSector'!$C$2:$C$3181,$T111,'B-PorSector'!$D$2:$D$3181,$U111)*$Y$6,$Z$6)</f>
        <v>0</v>
      </c>
      <c r="E111" s="58">
        <f>ROUND(SUMIFS(INDEX('B-PorSector'!$E$2:$H$3181,0,$X$6),'B-PorSector'!$A$2:$A$3181,E$8,'B-PorSector'!$B$2:$B$3181,$S111,'B-PorSector'!$C$2:$C$3181,$T111,'B-PorSector'!$D$2:$D$3181,$U111)*$Y$6,$Z$6)</f>
        <v>0</v>
      </c>
      <c r="F111" s="58">
        <f>ROUND(SUMIFS(INDEX('B-PorSector'!$E$2:$H$3181,0,$X$6),'B-PorSector'!$A$2:$A$3181,F$8,'B-PorSector'!$B$2:$B$3181,$S111,'B-PorSector'!$C$2:$C$3181,$T111,'B-PorSector'!$D$2:$D$3181,$U111)*$Y$6,$Z$6)</f>
        <v>0</v>
      </c>
      <c r="G111" s="58">
        <f>ROUND(SUMIFS(INDEX('B-PorSector'!$E$2:$H$3181,0,$X$6),'B-PorSector'!$A$2:$A$3181,G$8,'B-PorSector'!$B$2:$B$3181,$S111,'B-PorSector'!$C$2:$C$3181,$T111,'B-PorSector'!$D$2:$D$3181,$U111)*$Y$6,$Z$6)</f>
        <v>0</v>
      </c>
      <c r="H111" s="58">
        <f>ROUND(SUMIFS(INDEX('B-PorSector'!$E$2:$H$3181,0,$X$6),'B-PorSector'!$A$2:$A$3181,H$8,'B-PorSector'!$B$2:$B$3181,$S111,'B-PorSector'!$C$2:$C$3181,$T111,'B-PorSector'!$D$2:$D$3181,$U111)*$Y$6,$Z$6)</f>
        <v>0</v>
      </c>
      <c r="I111" s="58">
        <f>ROUND(SUMIFS(INDEX('B-PorSector'!$E$2:$H$3181,0,$X$6),'B-PorSector'!$A$2:$A$3181,I$8,'B-PorSector'!$B$2:$B$3181,$S111,'B-PorSector'!$C$2:$C$3181,$T111,'B-PorSector'!$D$2:$D$3181,$U111)*$Y$6,$Z$6)</f>
        <v>0</v>
      </c>
      <c r="J111" s="58">
        <f>ROUND(SUMIFS(INDEX('B-PorSector'!$E$2:$H$3181,0,$X$6),'B-PorSector'!$A$2:$A$3181,J$8,'B-PorSector'!$B$2:$B$3181,$S111,'B-PorSector'!$C$2:$C$3181,$T111,'B-PorSector'!$D$2:$D$3181,$U111)*$Y$6,$Z$6)</f>
        <v>0</v>
      </c>
      <c r="K111" s="58">
        <f>ROUND(SUMIFS(INDEX('B-PorSector'!$E$2:$H$3181,0,$X$6),'B-PorSector'!$A$2:$A$3181,K$8,'B-PorSector'!$B$2:$B$3181,$S111,'B-PorSector'!$C$2:$C$3181,$T111,'B-PorSector'!$D$2:$D$3181,$U111)*$Y$6,$Z$6)</f>
        <v>0</v>
      </c>
      <c r="L111" s="58">
        <f>ROUND(SUMIFS(INDEX('B-PorSector'!$E$2:$H$3181,0,$X$6),'B-PorSector'!$A$2:$A$3181,L$8,'B-PorSector'!$B$2:$B$3181,$S111,'B-PorSector'!$C$2:$C$3181,$T111,'B-PorSector'!$D$2:$D$3181,$U111)*$Y$6,$Z$6)</f>
        <v>0</v>
      </c>
      <c r="M111" s="58">
        <f>ROUND(SUMIFS(INDEX('B-PorSector'!$E$2:$H$3181,0,$X$6),'B-PorSector'!$A$2:$A$3181,M$8,'B-PorSector'!$B$2:$B$3181,$S111,'B-PorSector'!$C$2:$C$3181,$T111,'B-PorSector'!$D$2:$D$3181,$U111)*$Y$6,$Z$6)</f>
        <v>0</v>
      </c>
      <c r="N111" s="58">
        <f>ROUND(SUMIFS(INDEX('B-PorSector'!$E$2:$H$3181,0,$X$6),'B-PorSector'!$A$2:$A$3181,N$8,'B-PorSector'!$B$2:$B$3181,$S111,'B-PorSector'!$C$2:$C$3181,$T111,'B-PorSector'!$D$2:$D$3181,$U111)*$Y$6,$Z$6)</f>
        <v>0</v>
      </c>
      <c r="O111" s="58">
        <f>ROUND(SUMIFS(INDEX('B-PorSector'!$E$2:$H$3181,0,$X$6),'B-PorSector'!$A$2:$A$3181,O$8,'B-PorSector'!$B$2:$B$3181,$S111,'B-PorSector'!$C$2:$C$3181,$T111,'B-PorSector'!$D$2:$D$3181,$U111)*$Y$6,$Z$6)</f>
        <v>0.3</v>
      </c>
      <c r="P111" s="58">
        <f>ROUND(SUMIFS(INDEX('B-PorSector'!$E$2:$H$3181,0,$X$6),'B-PorSector'!$A$2:$A$3181,P$8,'B-PorSector'!$B$2:$B$3181,$S111,'B-PorSector'!$C$2:$C$3181,$T111,'B-PorSector'!$D$2:$D$3181,$U111)*$Y$6,$Z$6)</f>
        <v>1.1000000000000001</v>
      </c>
      <c r="Q111" s="6"/>
      <c r="R111" s="35"/>
      <c r="S111" s="35" t="s">
        <v>9</v>
      </c>
      <c r="T111" s="35" t="s">
        <v>5</v>
      </c>
      <c r="U111" s="35" t="s">
        <v>71</v>
      </c>
      <c r="V111" s="35"/>
      <c r="W111" s="35"/>
      <c r="X111" s="35"/>
      <c r="Y111" s="35"/>
      <c r="Z111" s="35"/>
      <c r="AA111" s="35"/>
    </row>
    <row r="112" spans="1:27" hidden="1" outlineLevel="1" x14ac:dyDescent="0.25">
      <c r="A112" s="55" t="s">
        <v>29</v>
      </c>
      <c r="B112" s="56">
        <f>ROUND(SUMIFS(INDEX('B-PorSector'!$E$2:$H$3181,0,$X$6),'B-PorSector'!$A$2:$A$3181,B$8,'B-PorSector'!$B$2:$B$3181,$S112,'B-PorSector'!$C$2:$C$3181,$T112,'B-PorSector'!$D$2:$D$3181,$U112)*$Y$6,$Z$6)</f>
        <v>1710.3</v>
      </c>
      <c r="C112" s="56">
        <f>ROUND(SUMIFS(INDEX('B-PorSector'!$E$2:$H$3181,0,$X$6),'B-PorSector'!$A$2:$A$3181,C$8,'B-PorSector'!$B$2:$B$3181,$S112,'B-PorSector'!$C$2:$C$3181,$T112,'B-PorSector'!$D$2:$D$3181,$U112)*$Y$6,$Z$6)</f>
        <v>1922.3</v>
      </c>
      <c r="D112" s="56">
        <f>ROUND(SUMIFS(INDEX('B-PorSector'!$E$2:$H$3181,0,$X$6),'B-PorSector'!$A$2:$A$3181,D$8,'B-PorSector'!$B$2:$B$3181,$S112,'B-PorSector'!$C$2:$C$3181,$T112,'B-PorSector'!$D$2:$D$3181,$U112)*$Y$6,$Z$6)</f>
        <v>1978.4</v>
      </c>
      <c r="E112" s="56">
        <f>ROUND(SUMIFS(INDEX('B-PorSector'!$E$2:$H$3181,0,$X$6),'B-PorSector'!$A$2:$A$3181,E$8,'B-PorSector'!$B$2:$B$3181,$S112,'B-PorSector'!$C$2:$C$3181,$T112,'B-PorSector'!$D$2:$D$3181,$U112)*$Y$6,$Z$6)</f>
        <v>649.29999999999995</v>
      </c>
      <c r="F112" s="56">
        <f>ROUND(SUMIFS(INDEX('B-PorSector'!$E$2:$H$3181,0,$X$6),'B-PorSector'!$A$2:$A$3181,F$8,'B-PorSector'!$B$2:$B$3181,$S112,'B-PorSector'!$C$2:$C$3181,$T112,'B-PorSector'!$D$2:$D$3181,$U112)*$Y$6,$Z$6)</f>
        <v>717</v>
      </c>
      <c r="G112" s="56">
        <f>ROUND(SUMIFS(INDEX('B-PorSector'!$E$2:$H$3181,0,$X$6),'B-PorSector'!$A$2:$A$3181,G$8,'B-PorSector'!$B$2:$B$3181,$S112,'B-PorSector'!$C$2:$C$3181,$T112,'B-PorSector'!$D$2:$D$3181,$U112)*$Y$6,$Z$6)</f>
        <v>188</v>
      </c>
      <c r="H112" s="56">
        <f>ROUND(SUMIFS(INDEX('B-PorSector'!$E$2:$H$3181,0,$X$6),'B-PorSector'!$A$2:$A$3181,H$8,'B-PorSector'!$B$2:$B$3181,$S112,'B-PorSector'!$C$2:$C$3181,$T112,'B-PorSector'!$D$2:$D$3181,$U112)*$Y$6,$Z$6)</f>
        <v>175</v>
      </c>
      <c r="I112" s="56">
        <f>ROUND(SUMIFS(INDEX('B-PorSector'!$E$2:$H$3181,0,$X$6),'B-PorSector'!$A$2:$A$3181,I$8,'B-PorSector'!$B$2:$B$3181,$S112,'B-PorSector'!$C$2:$C$3181,$T112,'B-PorSector'!$D$2:$D$3181,$U112)*$Y$6,$Z$6)</f>
        <v>202</v>
      </c>
      <c r="J112" s="56">
        <f>ROUND(SUMIFS(INDEX('B-PorSector'!$E$2:$H$3181,0,$X$6),'B-PorSector'!$A$2:$A$3181,J$8,'B-PorSector'!$B$2:$B$3181,$S112,'B-PorSector'!$C$2:$C$3181,$T112,'B-PorSector'!$D$2:$D$3181,$U112)*$Y$6,$Z$6)</f>
        <v>266</v>
      </c>
      <c r="K112" s="56">
        <f>ROUND(SUMIFS(INDEX('B-PorSector'!$E$2:$H$3181,0,$X$6),'B-PorSector'!$A$2:$A$3181,K$8,'B-PorSector'!$B$2:$B$3181,$S112,'B-PorSector'!$C$2:$C$3181,$T112,'B-PorSector'!$D$2:$D$3181,$U112)*$Y$6,$Z$6)</f>
        <v>359</v>
      </c>
      <c r="L112" s="56">
        <f>ROUND(SUMIFS(INDEX('B-PorSector'!$E$2:$H$3181,0,$X$6),'B-PorSector'!$A$2:$A$3181,L$8,'B-PorSector'!$B$2:$B$3181,$S112,'B-PorSector'!$C$2:$C$3181,$T112,'B-PorSector'!$D$2:$D$3181,$U112)*$Y$6,$Z$6)</f>
        <v>281</v>
      </c>
      <c r="M112" s="56">
        <f>ROUND(SUMIFS(INDEX('B-PorSector'!$E$2:$H$3181,0,$X$6),'B-PorSector'!$A$2:$A$3181,M$8,'B-PorSector'!$B$2:$B$3181,$S112,'B-PorSector'!$C$2:$C$3181,$T112,'B-PorSector'!$D$2:$D$3181,$U112)*$Y$6,$Z$6)</f>
        <v>236</v>
      </c>
      <c r="N112" s="56">
        <f>ROUND(SUMIFS(INDEX('B-PorSector'!$E$2:$H$3181,0,$X$6),'B-PorSector'!$A$2:$A$3181,N$8,'B-PorSector'!$B$2:$B$3181,$S112,'B-PorSector'!$C$2:$C$3181,$T112,'B-PorSector'!$D$2:$D$3181,$U112)*$Y$6,$Z$6)</f>
        <v>235</v>
      </c>
      <c r="O112" s="56">
        <f>ROUND(SUMIFS(INDEX('B-PorSector'!$E$2:$H$3181,0,$X$6),'B-PorSector'!$A$2:$A$3181,O$8,'B-PorSector'!$B$2:$B$3181,$S112,'B-PorSector'!$C$2:$C$3181,$T112,'B-PorSector'!$D$2:$D$3181,$U112)*$Y$6,$Z$6)</f>
        <v>370</v>
      </c>
      <c r="P112" s="56">
        <f>ROUND(SUMIFS(INDEX('B-PorSector'!$E$2:$H$3181,0,$X$6),'B-PorSector'!$A$2:$A$3181,P$8,'B-PorSector'!$B$2:$B$3181,$S112,'B-PorSector'!$C$2:$C$3181,$T112,'B-PorSector'!$D$2:$D$3181,$U112)*$Y$6,$Z$6)</f>
        <v>442</v>
      </c>
      <c r="Q112" s="6"/>
      <c r="R112" s="35"/>
      <c r="S112" s="35" t="s">
        <v>9</v>
      </c>
      <c r="T112" s="35" t="s">
        <v>29</v>
      </c>
      <c r="U112" s="35" t="s">
        <v>88</v>
      </c>
      <c r="V112" s="35"/>
      <c r="W112" s="35"/>
      <c r="X112" s="35"/>
      <c r="Y112" s="35"/>
      <c r="Z112" s="35"/>
      <c r="AA112" s="35"/>
    </row>
    <row r="113" spans="1:27" hidden="1" outlineLevel="2" collapsed="1" x14ac:dyDescent="0.25">
      <c r="A113" s="57" t="s">
        <v>90</v>
      </c>
      <c r="B113" s="58">
        <f>ROUND(SUMIFS(INDEX('B-PorSector'!$E$2:$H$3181,0,$X$6),'B-PorSector'!$A$2:$A$3181,B$8,'B-PorSector'!$B$2:$B$3181,$S113,'B-PorSector'!$C$2:$C$3181,$T113,'B-PorSector'!$D$2:$D$3181,$U113)*$Y$6,$Z$6)</f>
        <v>0</v>
      </c>
      <c r="C113" s="58">
        <f>ROUND(SUMIFS(INDEX('B-PorSector'!$E$2:$H$3181,0,$X$6),'B-PorSector'!$A$2:$A$3181,C$8,'B-PorSector'!$B$2:$B$3181,$S113,'B-PorSector'!$C$2:$C$3181,$T113,'B-PorSector'!$D$2:$D$3181,$U113)*$Y$6,$Z$6)</f>
        <v>0</v>
      </c>
      <c r="D113" s="58">
        <f>ROUND(SUMIFS(INDEX('B-PorSector'!$E$2:$H$3181,0,$X$6),'B-PorSector'!$A$2:$A$3181,D$8,'B-PorSector'!$B$2:$B$3181,$S113,'B-PorSector'!$C$2:$C$3181,$T113,'B-PorSector'!$D$2:$D$3181,$U113)*$Y$6,$Z$6)</f>
        <v>0</v>
      </c>
      <c r="E113" s="58">
        <f>ROUND(SUMIFS(INDEX('B-PorSector'!$E$2:$H$3181,0,$X$6),'B-PorSector'!$A$2:$A$3181,E$8,'B-PorSector'!$B$2:$B$3181,$S113,'B-PorSector'!$C$2:$C$3181,$T113,'B-PorSector'!$D$2:$D$3181,$U113)*$Y$6,$Z$6)</f>
        <v>0</v>
      </c>
      <c r="F113" s="58">
        <f>ROUND(SUMIFS(INDEX('B-PorSector'!$E$2:$H$3181,0,$X$6),'B-PorSector'!$A$2:$A$3181,F$8,'B-PorSector'!$B$2:$B$3181,$S113,'B-PorSector'!$C$2:$C$3181,$T113,'B-PorSector'!$D$2:$D$3181,$U113)*$Y$6,$Z$6)</f>
        <v>0</v>
      </c>
      <c r="G113" s="58">
        <f>ROUND(SUMIFS(INDEX('B-PorSector'!$E$2:$H$3181,0,$X$6),'B-PorSector'!$A$2:$A$3181,G$8,'B-PorSector'!$B$2:$B$3181,$S113,'B-PorSector'!$C$2:$C$3181,$T113,'B-PorSector'!$D$2:$D$3181,$U113)*$Y$6,$Z$6)</f>
        <v>0</v>
      </c>
      <c r="H113" s="58">
        <f>ROUND(SUMIFS(INDEX('B-PorSector'!$E$2:$H$3181,0,$X$6),'B-PorSector'!$A$2:$A$3181,H$8,'B-PorSector'!$B$2:$B$3181,$S113,'B-PorSector'!$C$2:$C$3181,$T113,'B-PorSector'!$D$2:$D$3181,$U113)*$Y$6,$Z$6)</f>
        <v>0</v>
      </c>
      <c r="I113" s="58">
        <f>ROUND(SUMIFS(INDEX('B-PorSector'!$E$2:$H$3181,0,$X$6),'B-PorSector'!$A$2:$A$3181,I$8,'B-PorSector'!$B$2:$B$3181,$S113,'B-PorSector'!$C$2:$C$3181,$T113,'B-PorSector'!$D$2:$D$3181,$U113)*$Y$6,$Z$6)</f>
        <v>0</v>
      </c>
      <c r="J113" s="58">
        <f>ROUND(SUMIFS(INDEX('B-PorSector'!$E$2:$H$3181,0,$X$6),'B-PorSector'!$A$2:$A$3181,J$8,'B-PorSector'!$B$2:$B$3181,$S113,'B-PorSector'!$C$2:$C$3181,$T113,'B-PorSector'!$D$2:$D$3181,$U113)*$Y$6,$Z$6)</f>
        <v>0</v>
      </c>
      <c r="K113" s="58">
        <f>ROUND(SUMIFS(INDEX('B-PorSector'!$E$2:$H$3181,0,$X$6),'B-PorSector'!$A$2:$A$3181,K$8,'B-PorSector'!$B$2:$B$3181,$S113,'B-PorSector'!$C$2:$C$3181,$T113,'B-PorSector'!$D$2:$D$3181,$U113)*$Y$6,$Z$6)</f>
        <v>0</v>
      </c>
      <c r="L113" s="58">
        <f>ROUND(SUMIFS(INDEX('B-PorSector'!$E$2:$H$3181,0,$X$6),'B-PorSector'!$A$2:$A$3181,L$8,'B-PorSector'!$B$2:$B$3181,$S113,'B-PorSector'!$C$2:$C$3181,$T113,'B-PorSector'!$D$2:$D$3181,$U113)*$Y$6,$Z$6)</f>
        <v>0</v>
      </c>
      <c r="M113" s="58">
        <f>ROUND(SUMIFS(INDEX('B-PorSector'!$E$2:$H$3181,0,$X$6),'B-PorSector'!$A$2:$A$3181,M$8,'B-PorSector'!$B$2:$B$3181,$S113,'B-PorSector'!$C$2:$C$3181,$T113,'B-PorSector'!$D$2:$D$3181,$U113)*$Y$6,$Z$6)</f>
        <v>0</v>
      </c>
      <c r="N113" s="58">
        <f>ROUND(SUMIFS(INDEX('B-PorSector'!$E$2:$H$3181,0,$X$6),'B-PorSector'!$A$2:$A$3181,N$8,'B-PorSector'!$B$2:$B$3181,$S113,'B-PorSector'!$C$2:$C$3181,$T113,'B-PorSector'!$D$2:$D$3181,$U113)*$Y$6,$Z$6)</f>
        <v>0</v>
      </c>
      <c r="O113" s="58">
        <f>ROUND(SUMIFS(INDEX('B-PorSector'!$E$2:$H$3181,0,$X$6),'B-PorSector'!$A$2:$A$3181,O$8,'B-PorSector'!$B$2:$B$3181,$S113,'B-PorSector'!$C$2:$C$3181,$T113,'B-PorSector'!$D$2:$D$3181,$U113)*$Y$6,$Z$6)</f>
        <v>0</v>
      </c>
      <c r="P113" s="58">
        <f>ROUND(SUMIFS(INDEX('B-PorSector'!$E$2:$H$3181,0,$X$6),'B-PorSector'!$A$2:$A$3181,P$8,'B-PorSector'!$B$2:$B$3181,$S113,'B-PorSector'!$C$2:$C$3181,$T113,'B-PorSector'!$D$2:$D$3181,$U113)*$Y$6,$Z$6)</f>
        <v>0</v>
      </c>
      <c r="Q113" s="6"/>
      <c r="R113" s="35"/>
      <c r="S113" s="35" t="s">
        <v>9</v>
      </c>
      <c r="T113" s="35" t="s">
        <v>29</v>
      </c>
      <c r="U113" s="35" t="s">
        <v>90</v>
      </c>
      <c r="V113" s="35"/>
      <c r="W113" s="35"/>
      <c r="X113" s="35"/>
      <c r="Y113" s="35"/>
      <c r="Z113" s="35"/>
      <c r="AA113" s="35"/>
    </row>
    <row r="114" spans="1:27" hidden="1" outlineLevel="2" collapsed="1" x14ac:dyDescent="0.25">
      <c r="A114" s="57" t="s">
        <v>89</v>
      </c>
      <c r="B114" s="58">
        <f>ROUND(SUMIFS(INDEX('B-PorSector'!$E$2:$H$3181,0,$X$6),'B-PorSector'!$A$2:$A$3181,B$8,'B-PorSector'!$B$2:$B$3181,$S114,'B-PorSector'!$C$2:$C$3181,$T114,'B-PorSector'!$D$2:$D$3181,$U114)*$Y$6,$Z$6)</f>
        <v>0</v>
      </c>
      <c r="C114" s="58">
        <f>ROUND(SUMIFS(INDEX('B-PorSector'!$E$2:$H$3181,0,$X$6),'B-PorSector'!$A$2:$A$3181,C$8,'B-PorSector'!$B$2:$B$3181,$S114,'B-PorSector'!$C$2:$C$3181,$T114,'B-PorSector'!$D$2:$D$3181,$U114)*$Y$6,$Z$6)</f>
        <v>0</v>
      </c>
      <c r="D114" s="58">
        <f>ROUND(SUMIFS(INDEX('B-PorSector'!$E$2:$H$3181,0,$X$6),'B-PorSector'!$A$2:$A$3181,D$8,'B-PorSector'!$B$2:$B$3181,$S114,'B-PorSector'!$C$2:$C$3181,$T114,'B-PorSector'!$D$2:$D$3181,$U114)*$Y$6,$Z$6)</f>
        <v>0</v>
      </c>
      <c r="E114" s="58">
        <f>ROUND(SUMIFS(INDEX('B-PorSector'!$E$2:$H$3181,0,$X$6),'B-PorSector'!$A$2:$A$3181,E$8,'B-PorSector'!$B$2:$B$3181,$S114,'B-PorSector'!$C$2:$C$3181,$T114,'B-PorSector'!$D$2:$D$3181,$U114)*$Y$6,$Z$6)</f>
        <v>0</v>
      </c>
      <c r="F114" s="58">
        <f>ROUND(SUMIFS(INDEX('B-PorSector'!$E$2:$H$3181,0,$X$6),'B-PorSector'!$A$2:$A$3181,F$8,'B-PorSector'!$B$2:$B$3181,$S114,'B-PorSector'!$C$2:$C$3181,$T114,'B-PorSector'!$D$2:$D$3181,$U114)*$Y$6,$Z$6)</f>
        <v>0</v>
      </c>
      <c r="G114" s="58">
        <f>ROUND(SUMIFS(INDEX('B-PorSector'!$E$2:$H$3181,0,$X$6),'B-PorSector'!$A$2:$A$3181,G$8,'B-PorSector'!$B$2:$B$3181,$S114,'B-PorSector'!$C$2:$C$3181,$T114,'B-PorSector'!$D$2:$D$3181,$U114)*$Y$6,$Z$6)</f>
        <v>0</v>
      </c>
      <c r="H114" s="58">
        <f>ROUND(SUMIFS(INDEX('B-PorSector'!$E$2:$H$3181,0,$X$6),'B-PorSector'!$A$2:$A$3181,H$8,'B-PorSector'!$B$2:$B$3181,$S114,'B-PorSector'!$C$2:$C$3181,$T114,'B-PorSector'!$D$2:$D$3181,$U114)*$Y$6,$Z$6)</f>
        <v>0</v>
      </c>
      <c r="I114" s="58">
        <f>ROUND(SUMIFS(INDEX('B-PorSector'!$E$2:$H$3181,0,$X$6),'B-PorSector'!$A$2:$A$3181,I$8,'B-PorSector'!$B$2:$B$3181,$S114,'B-PorSector'!$C$2:$C$3181,$T114,'B-PorSector'!$D$2:$D$3181,$U114)*$Y$6,$Z$6)</f>
        <v>0</v>
      </c>
      <c r="J114" s="58">
        <f>ROUND(SUMIFS(INDEX('B-PorSector'!$E$2:$H$3181,0,$X$6),'B-PorSector'!$A$2:$A$3181,J$8,'B-PorSector'!$B$2:$B$3181,$S114,'B-PorSector'!$C$2:$C$3181,$T114,'B-PorSector'!$D$2:$D$3181,$U114)*$Y$6,$Z$6)</f>
        <v>0</v>
      </c>
      <c r="K114" s="58">
        <f>ROUND(SUMIFS(INDEX('B-PorSector'!$E$2:$H$3181,0,$X$6),'B-PorSector'!$A$2:$A$3181,K$8,'B-PorSector'!$B$2:$B$3181,$S114,'B-PorSector'!$C$2:$C$3181,$T114,'B-PorSector'!$D$2:$D$3181,$U114)*$Y$6,$Z$6)</f>
        <v>0</v>
      </c>
      <c r="L114" s="58">
        <f>ROUND(SUMIFS(INDEX('B-PorSector'!$E$2:$H$3181,0,$X$6),'B-PorSector'!$A$2:$A$3181,L$8,'B-PorSector'!$B$2:$B$3181,$S114,'B-PorSector'!$C$2:$C$3181,$T114,'B-PorSector'!$D$2:$D$3181,$U114)*$Y$6,$Z$6)</f>
        <v>0</v>
      </c>
      <c r="M114" s="58">
        <f>ROUND(SUMIFS(INDEX('B-PorSector'!$E$2:$H$3181,0,$X$6),'B-PorSector'!$A$2:$A$3181,M$8,'B-PorSector'!$B$2:$B$3181,$S114,'B-PorSector'!$C$2:$C$3181,$T114,'B-PorSector'!$D$2:$D$3181,$U114)*$Y$6,$Z$6)</f>
        <v>0</v>
      </c>
      <c r="N114" s="58">
        <f>ROUND(SUMIFS(INDEX('B-PorSector'!$E$2:$H$3181,0,$X$6),'B-PorSector'!$A$2:$A$3181,N$8,'B-PorSector'!$B$2:$B$3181,$S114,'B-PorSector'!$C$2:$C$3181,$T114,'B-PorSector'!$D$2:$D$3181,$U114)*$Y$6,$Z$6)</f>
        <v>0</v>
      </c>
      <c r="O114" s="58">
        <f>ROUND(SUMIFS(INDEX('B-PorSector'!$E$2:$H$3181,0,$X$6),'B-PorSector'!$A$2:$A$3181,O$8,'B-PorSector'!$B$2:$B$3181,$S114,'B-PorSector'!$C$2:$C$3181,$T114,'B-PorSector'!$D$2:$D$3181,$U114)*$Y$6,$Z$6)</f>
        <v>0</v>
      </c>
      <c r="P114" s="58">
        <f>ROUND(SUMIFS(INDEX('B-PorSector'!$E$2:$H$3181,0,$X$6),'B-PorSector'!$A$2:$A$3181,P$8,'B-PorSector'!$B$2:$B$3181,$S114,'B-PorSector'!$C$2:$C$3181,$T114,'B-PorSector'!$D$2:$D$3181,$U114)*$Y$6,$Z$6)</f>
        <v>0</v>
      </c>
      <c r="Q114" s="6"/>
      <c r="R114" s="35"/>
      <c r="S114" s="35" t="s">
        <v>9</v>
      </c>
      <c r="T114" s="35" t="s">
        <v>29</v>
      </c>
      <c r="U114" s="35" t="s">
        <v>89</v>
      </c>
      <c r="V114" s="35"/>
      <c r="W114" s="35"/>
      <c r="X114" s="35"/>
      <c r="Y114" s="35"/>
      <c r="Z114" s="35"/>
      <c r="AA114" s="35"/>
    </row>
    <row r="115" spans="1:27" hidden="1" outlineLevel="2" collapsed="1" x14ac:dyDescent="0.25">
      <c r="A115" s="57" t="s">
        <v>32</v>
      </c>
      <c r="B115" s="58">
        <f>ROUND(SUMIFS(INDEX('B-PorSector'!$E$2:$H$3181,0,$X$6),'B-PorSector'!$A$2:$A$3181,B$8,'B-PorSector'!$B$2:$B$3181,$S115,'B-PorSector'!$C$2:$C$3181,$T115,'B-PorSector'!$D$2:$D$3181,$U115)*$Y$6,$Z$6)</f>
        <v>15</v>
      </c>
      <c r="C115" s="58">
        <f>ROUND(SUMIFS(INDEX('B-PorSector'!$E$2:$H$3181,0,$X$6),'B-PorSector'!$A$2:$A$3181,C$8,'B-PorSector'!$B$2:$B$3181,$S115,'B-PorSector'!$C$2:$C$3181,$T115,'B-PorSector'!$D$2:$D$3181,$U115)*$Y$6,$Z$6)</f>
        <v>12</v>
      </c>
      <c r="D115" s="58">
        <f>ROUND(SUMIFS(INDEX('B-PorSector'!$E$2:$H$3181,0,$X$6),'B-PorSector'!$A$2:$A$3181,D$8,'B-PorSector'!$B$2:$B$3181,$S115,'B-PorSector'!$C$2:$C$3181,$T115,'B-PorSector'!$D$2:$D$3181,$U115)*$Y$6,$Z$6)</f>
        <v>57</v>
      </c>
      <c r="E115" s="58">
        <f>ROUND(SUMIFS(INDEX('B-PorSector'!$E$2:$H$3181,0,$X$6),'B-PorSector'!$A$2:$A$3181,E$8,'B-PorSector'!$B$2:$B$3181,$S115,'B-PorSector'!$C$2:$C$3181,$T115,'B-PorSector'!$D$2:$D$3181,$U115)*$Y$6,$Z$6)</f>
        <v>0</v>
      </c>
      <c r="F115" s="58">
        <f>ROUND(SUMIFS(INDEX('B-PorSector'!$E$2:$H$3181,0,$X$6),'B-PorSector'!$A$2:$A$3181,F$8,'B-PorSector'!$B$2:$B$3181,$S115,'B-PorSector'!$C$2:$C$3181,$T115,'B-PorSector'!$D$2:$D$3181,$U115)*$Y$6,$Z$6)</f>
        <v>0</v>
      </c>
      <c r="G115" s="58">
        <f>ROUND(SUMIFS(INDEX('B-PorSector'!$E$2:$H$3181,0,$X$6),'B-PorSector'!$A$2:$A$3181,G$8,'B-PorSector'!$B$2:$B$3181,$S115,'B-PorSector'!$C$2:$C$3181,$T115,'B-PorSector'!$D$2:$D$3181,$U115)*$Y$6,$Z$6)</f>
        <v>0</v>
      </c>
      <c r="H115" s="58">
        <f>ROUND(SUMIFS(INDEX('B-PorSector'!$E$2:$H$3181,0,$X$6),'B-PorSector'!$A$2:$A$3181,H$8,'B-PorSector'!$B$2:$B$3181,$S115,'B-PorSector'!$C$2:$C$3181,$T115,'B-PorSector'!$D$2:$D$3181,$U115)*$Y$6,$Z$6)</f>
        <v>0</v>
      </c>
      <c r="I115" s="58">
        <f>ROUND(SUMIFS(INDEX('B-PorSector'!$E$2:$H$3181,0,$X$6),'B-PorSector'!$A$2:$A$3181,I$8,'B-PorSector'!$B$2:$B$3181,$S115,'B-PorSector'!$C$2:$C$3181,$T115,'B-PorSector'!$D$2:$D$3181,$U115)*$Y$6,$Z$6)</f>
        <v>0</v>
      </c>
      <c r="J115" s="58">
        <f>ROUND(SUMIFS(INDEX('B-PorSector'!$E$2:$H$3181,0,$X$6),'B-PorSector'!$A$2:$A$3181,J$8,'B-PorSector'!$B$2:$B$3181,$S115,'B-PorSector'!$C$2:$C$3181,$T115,'B-PorSector'!$D$2:$D$3181,$U115)*$Y$6,$Z$6)</f>
        <v>0</v>
      </c>
      <c r="K115" s="58">
        <f>ROUND(SUMIFS(INDEX('B-PorSector'!$E$2:$H$3181,0,$X$6),'B-PorSector'!$A$2:$A$3181,K$8,'B-PorSector'!$B$2:$B$3181,$S115,'B-PorSector'!$C$2:$C$3181,$T115,'B-PorSector'!$D$2:$D$3181,$U115)*$Y$6,$Z$6)</f>
        <v>0</v>
      </c>
      <c r="L115" s="58">
        <f>ROUND(SUMIFS(INDEX('B-PorSector'!$E$2:$H$3181,0,$X$6),'B-PorSector'!$A$2:$A$3181,L$8,'B-PorSector'!$B$2:$B$3181,$S115,'B-PorSector'!$C$2:$C$3181,$T115,'B-PorSector'!$D$2:$D$3181,$U115)*$Y$6,$Z$6)</f>
        <v>0</v>
      </c>
      <c r="M115" s="58">
        <f>ROUND(SUMIFS(INDEX('B-PorSector'!$E$2:$H$3181,0,$X$6),'B-PorSector'!$A$2:$A$3181,M$8,'B-PorSector'!$B$2:$B$3181,$S115,'B-PorSector'!$C$2:$C$3181,$T115,'B-PorSector'!$D$2:$D$3181,$U115)*$Y$6,$Z$6)</f>
        <v>0</v>
      </c>
      <c r="N115" s="58">
        <f>ROUND(SUMIFS(INDEX('B-PorSector'!$E$2:$H$3181,0,$X$6),'B-PorSector'!$A$2:$A$3181,N$8,'B-PorSector'!$B$2:$B$3181,$S115,'B-PorSector'!$C$2:$C$3181,$T115,'B-PorSector'!$D$2:$D$3181,$U115)*$Y$6,$Z$6)</f>
        <v>0</v>
      </c>
      <c r="O115" s="58">
        <f>ROUND(SUMIFS(INDEX('B-PorSector'!$E$2:$H$3181,0,$X$6),'B-PorSector'!$A$2:$A$3181,O$8,'B-PorSector'!$B$2:$B$3181,$S115,'B-PorSector'!$C$2:$C$3181,$T115,'B-PorSector'!$D$2:$D$3181,$U115)*$Y$6,$Z$6)</f>
        <v>0</v>
      </c>
      <c r="P115" s="58">
        <f>ROUND(SUMIFS(INDEX('B-PorSector'!$E$2:$H$3181,0,$X$6),'B-PorSector'!$A$2:$A$3181,P$8,'B-PorSector'!$B$2:$B$3181,$S115,'B-PorSector'!$C$2:$C$3181,$T115,'B-PorSector'!$D$2:$D$3181,$U115)*$Y$6,$Z$6)</f>
        <v>0</v>
      </c>
      <c r="Q115" s="6"/>
      <c r="R115" s="35"/>
      <c r="S115" s="35" t="s">
        <v>9</v>
      </c>
      <c r="T115" s="35" t="s">
        <v>29</v>
      </c>
      <c r="U115" s="35" t="s">
        <v>32</v>
      </c>
      <c r="V115" s="35"/>
      <c r="W115" s="35"/>
      <c r="X115" s="35"/>
      <c r="Y115" s="35"/>
      <c r="Z115" s="35"/>
      <c r="AA115" s="35"/>
    </row>
    <row r="116" spans="1:27" hidden="1" outlineLevel="2" collapsed="1" x14ac:dyDescent="0.25">
      <c r="A116" s="57" t="s">
        <v>33</v>
      </c>
      <c r="B116" s="58">
        <f>ROUND(SUMIFS(INDEX('B-PorSector'!$E$2:$H$3181,0,$X$6),'B-PorSector'!$A$2:$A$3181,B$8,'B-PorSector'!$B$2:$B$3181,$S116,'B-PorSector'!$C$2:$C$3181,$T116,'B-PorSector'!$D$2:$D$3181,$U116)*$Y$6,$Z$6)</f>
        <v>0.3</v>
      </c>
      <c r="C116" s="58">
        <f>ROUND(SUMIFS(INDEX('B-PorSector'!$E$2:$H$3181,0,$X$6),'B-PorSector'!$A$2:$A$3181,C$8,'B-PorSector'!$B$2:$B$3181,$S116,'B-PorSector'!$C$2:$C$3181,$T116,'B-PorSector'!$D$2:$D$3181,$U116)*$Y$6,$Z$6)</f>
        <v>0.3</v>
      </c>
      <c r="D116" s="58">
        <f>ROUND(SUMIFS(INDEX('B-PorSector'!$E$2:$H$3181,0,$X$6),'B-PorSector'!$A$2:$A$3181,D$8,'B-PorSector'!$B$2:$B$3181,$S116,'B-PorSector'!$C$2:$C$3181,$T116,'B-PorSector'!$D$2:$D$3181,$U116)*$Y$6,$Z$6)</f>
        <v>0.4</v>
      </c>
      <c r="E116" s="58">
        <f>ROUND(SUMIFS(INDEX('B-PorSector'!$E$2:$H$3181,0,$X$6),'B-PorSector'!$A$2:$A$3181,E$8,'B-PorSector'!$B$2:$B$3181,$S116,'B-PorSector'!$C$2:$C$3181,$T116,'B-PorSector'!$D$2:$D$3181,$U116)*$Y$6,$Z$6)</f>
        <v>0.3</v>
      </c>
      <c r="F116" s="58">
        <f>ROUND(SUMIFS(INDEX('B-PorSector'!$E$2:$H$3181,0,$X$6),'B-PorSector'!$A$2:$A$3181,F$8,'B-PorSector'!$B$2:$B$3181,$S116,'B-PorSector'!$C$2:$C$3181,$T116,'B-PorSector'!$D$2:$D$3181,$U116)*$Y$6,$Z$6)</f>
        <v>1</v>
      </c>
      <c r="G116" s="58">
        <f>ROUND(SUMIFS(INDEX('B-PorSector'!$E$2:$H$3181,0,$X$6),'B-PorSector'!$A$2:$A$3181,G$8,'B-PorSector'!$B$2:$B$3181,$S116,'B-PorSector'!$C$2:$C$3181,$T116,'B-PorSector'!$D$2:$D$3181,$U116)*$Y$6,$Z$6)</f>
        <v>13</v>
      </c>
      <c r="H116" s="58">
        <f>ROUND(SUMIFS(INDEX('B-PorSector'!$E$2:$H$3181,0,$X$6),'B-PorSector'!$A$2:$A$3181,H$8,'B-PorSector'!$B$2:$B$3181,$S116,'B-PorSector'!$C$2:$C$3181,$T116,'B-PorSector'!$D$2:$D$3181,$U116)*$Y$6,$Z$6)</f>
        <v>24</v>
      </c>
      <c r="I116" s="58">
        <f>ROUND(SUMIFS(INDEX('B-PorSector'!$E$2:$H$3181,0,$X$6),'B-PorSector'!$A$2:$A$3181,I$8,'B-PorSector'!$B$2:$B$3181,$S116,'B-PorSector'!$C$2:$C$3181,$T116,'B-PorSector'!$D$2:$D$3181,$U116)*$Y$6,$Z$6)</f>
        <v>27</v>
      </c>
      <c r="J116" s="58">
        <f>ROUND(SUMIFS(INDEX('B-PorSector'!$E$2:$H$3181,0,$X$6),'B-PorSector'!$A$2:$A$3181,J$8,'B-PorSector'!$B$2:$B$3181,$S116,'B-PorSector'!$C$2:$C$3181,$T116,'B-PorSector'!$D$2:$D$3181,$U116)*$Y$6,$Z$6)</f>
        <v>35</v>
      </c>
      <c r="K116" s="58">
        <f>ROUND(SUMIFS(INDEX('B-PorSector'!$E$2:$H$3181,0,$X$6),'B-PorSector'!$A$2:$A$3181,K$8,'B-PorSector'!$B$2:$B$3181,$S116,'B-PorSector'!$C$2:$C$3181,$T116,'B-PorSector'!$D$2:$D$3181,$U116)*$Y$6,$Z$6)</f>
        <v>19</v>
      </c>
      <c r="L116" s="58">
        <f>ROUND(SUMIFS(INDEX('B-PorSector'!$E$2:$H$3181,0,$X$6),'B-PorSector'!$A$2:$A$3181,L$8,'B-PorSector'!$B$2:$B$3181,$S116,'B-PorSector'!$C$2:$C$3181,$T116,'B-PorSector'!$D$2:$D$3181,$U116)*$Y$6,$Z$6)</f>
        <v>18</v>
      </c>
      <c r="M116" s="58">
        <f>ROUND(SUMIFS(INDEX('B-PorSector'!$E$2:$H$3181,0,$X$6),'B-PorSector'!$A$2:$A$3181,M$8,'B-PorSector'!$B$2:$B$3181,$S116,'B-PorSector'!$C$2:$C$3181,$T116,'B-PorSector'!$D$2:$D$3181,$U116)*$Y$6,$Z$6)</f>
        <v>26</v>
      </c>
      <c r="N116" s="58">
        <f>ROUND(SUMIFS(INDEX('B-PorSector'!$E$2:$H$3181,0,$X$6),'B-PorSector'!$A$2:$A$3181,N$8,'B-PorSector'!$B$2:$B$3181,$S116,'B-PorSector'!$C$2:$C$3181,$T116,'B-PorSector'!$D$2:$D$3181,$U116)*$Y$6,$Z$6)</f>
        <v>1</v>
      </c>
      <c r="O116" s="58">
        <f>ROUND(SUMIFS(INDEX('B-PorSector'!$E$2:$H$3181,0,$X$6),'B-PorSector'!$A$2:$A$3181,O$8,'B-PorSector'!$B$2:$B$3181,$S116,'B-PorSector'!$C$2:$C$3181,$T116,'B-PorSector'!$D$2:$D$3181,$U116)*$Y$6,$Z$6)</f>
        <v>19</v>
      </c>
      <c r="P116" s="58">
        <f>ROUND(SUMIFS(INDEX('B-PorSector'!$E$2:$H$3181,0,$X$6),'B-PorSector'!$A$2:$A$3181,P$8,'B-PorSector'!$B$2:$B$3181,$S116,'B-PorSector'!$C$2:$C$3181,$T116,'B-PorSector'!$D$2:$D$3181,$U116)*$Y$6,$Z$6)</f>
        <v>26</v>
      </c>
      <c r="Q116" s="6"/>
      <c r="R116" s="35"/>
      <c r="S116" s="35" t="s">
        <v>9</v>
      </c>
      <c r="T116" s="35" t="s">
        <v>29</v>
      </c>
      <c r="U116" s="35" t="s">
        <v>33</v>
      </c>
      <c r="V116" s="35"/>
      <c r="W116" s="35"/>
      <c r="X116" s="35"/>
      <c r="Y116" s="35"/>
      <c r="Z116" s="35"/>
      <c r="AA116" s="35"/>
    </row>
    <row r="117" spans="1:27" hidden="1" outlineLevel="2" collapsed="1" x14ac:dyDescent="0.25">
      <c r="A117" s="57" t="s">
        <v>64</v>
      </c>
      <c r="B117" s="58">
        <f>ROUND(SUMIFS(INDEX('B-PorSector'!$E$2:$H$3181,0,$X$6),'B-PorSector'!$A$2:$A$3181,B$8,'B-PorSector'!$B$2:$B$3181,$S117,'B-PorSector'!$C$2:$C$3181,$T117,'B-PorSector'!$D$2:$D$3181,$U117)*$Y$6,$Z$6)</f>
        <v>0</v>
      </c>
      <c r="C117" s="58">
        <f>ROUND(SUMIFS(INDEX('B-PorSector'!$E$2:$H$3181,0,$X$6),'B-PorSector'!$A$2:$A$3181,C$8,'B-PorSector'!$B$2:$B$3181,$S117,'B-PorSector'!$C$2:$C$3181,$T117,'B-PorSector'!$D$2:$D$3181,$U117)*$Y$6,$Z$6)</f>
        <v>0</v>
      </c>
      <c r="D117" s="58">
        <f>ROUND(SUMIFS(INDEX('B-PorSector'!$E$2:$H$3181,0,$X$6),'B-PorSector'!$A$2:$A$3181,D$8,'B-PorSector'!$B$2:$B$3181,$S117,'B-PorSector'!$C$2:$C$3181,$T117,'B-PorSector'!$D$2:$D$3181,$U117)*$Y$6,$Z$6)</f>
        <v>0</v>
      </c>
      <c r="E117" s="58">
        <f>ROUND(SUMIFS(INDEX('B-PorSector'!$E$2:$H$3181,0,$X$6),'B-PorSector'!$A$2:$A$3181,E$8,'B-PorSector'!$B$2:$B$3181,$S117,'B-PorSector'!$C$2:$C$3181,$T117,'B-PorSector'!$D$2:$D$3181,$U117)*$Y$6,$Z$6)</f>
        <v>42</v>
      </c>
      <c r="F117" s="58">
        <f>ROUND(SUMIFS(INDEX('B-PorSector'!$E$2:$H$3181,0,$X$6),'B-PorSector'!$A$2:$A$3181,F$8,'B-PorSector'!$B$2:$B$3181,$S117,'B-PorSector'!$C$2:$C$3181,$T117,'B-PorSector'!$D$2:$D$3181,$U117)*$Y$6,$Z$6)</f>
        <v>41</v>
      </c>
      <c r="G117" s="58">
        <f>ROUND(SUMIFS(INDEX('B-PorSector'!$E$2:$H$3181,0,$X$6),'B-PorSector'!$A$2:$A$3181,G$8,'B-PorSector'!$B$2:$B$3181,$S117,'B-PorSector'!$C$2:$C$3181,$T117,'B-PorSector'!$D$2:$D$3181,$U117)*$Y$6,$Z$6)</f>
        <v>35</v>
      </c>
      <c r="H117" s="58">
        <f>ROUND(SUMIFS(INDEX('B-PorSector'!$E$2:$H$3181,0,$X$6),'B-PorSector'!$A$2:$A$3181,H$8,'B-PorSector'!$B$2:$B$3181,$S117,'B-PorSector'!$C$2:$C$3181,$T117,'B-PorSector'!$D$2:$D$3181,$U117)*$Y$6,$Z$6)</f>
        <v>22</v>
      </c>
      <c r="I117" s="58">
        <f>ROUND(SUMIFS(INDEX('B-PorSector'!$E$2:$H$3181,0,$X$6),'B-PorSector'!$A$2:$A$3181,I$8,'B-PorSector'!$B$2:$B$3181,$S117,'B-PorSector'!$C$2:$C$3181,$T117,'B-PorSector'!$D$2:$D$3181,$U117)*$Y$6,$Z$6)</f>
        <v>29</v>
      </c>
      <c r="J117" s="58">
        <f>ROUND(SUMIFS(INDEX('B-PorSector'!$E$2:$H$3181,0,$X$6),'B-PorSector'!$A$2:$A$3181,J$8,'B-PorSector'!$B$2:$B$3181,$S117,'B-PorSector'!$C$2:$C$3181,$T117,'B-PorSector'!$D$2:$D$3181,$U117)*$Y$6,$Z$6)</f>
        <v>34</v>
      </c>
      <c r="K117" s="58">
        <f>ROUND(SUMIFS(INDEX('B-PorSector'!$E$2:$H$3181,0,$X$6),'B-PorSector'!$A$2:$A$3181,K$8,'B-PorSector'!$B$2:$B$3181,$S117,'B-PorSector'!$C$2:$C$3181,$T117,'B-PorSector'!$D$2:$D$3181,$U117)*$Y$6,$Z$6)</f>
        <v>39</v>
      </c>
      <c r="L117" s="58">
        <f>ROUND(SUMIFS(INDEX('B-PorSector'!$E$2:$H$3181,0,$X$6),'B-PorSector'!$A$2:$A$3181,L$8,'B-PorSector'!$B$2:$B$3181,$S117,'B-PorSector'!$C$2:$C$3181,$T117,'B-PorSector'!$D$2:$D$3181,$U117)*$Y$6,$Z$6)</f>
        <v>45</v>
      </c>
      <c r="M117" s="58">
        <f>ROUND(SUMIFS(INDEX('B-PorSector'!$E$2:$H$3181,0,$X$6),'B-PorSector'!$A$2:$A$3181,M$8,'B-PorSector'!$B$2:$B$3181,$S117,'B-PorSector'!$C$2:$C$3181,$T117,'B-PorSector'!$D$2:$D$3181,$U117)*$Y$6,$Z$6)</f>
        <v>120</v>
      </c>
      <c r="N117" s="58">
        <f>ROUND(SUMIFS(INDEX('B-PorSector'!$E$2:$H$3181,0,$X$6),'B-PorSector'!$A$2:$A$3181,N$8,'B-PorSector'!$B$2:$B$3181,$S117,'B-PorSector'!$C$2:$C$3181,$T117,'B-PorSector'!$D$2:$D$3181,$U117)*$Y$6,$Z$6)</f>
        <v>138</v>
      </c>
      <c r="O117" s="58">
        <f>ROUND(SUMIFS(INDEX('B-PorSector'!$E$2:$H$3181,0,$X$6),'B-PorSector'!$A$2:$A$3181,O$8,'B-PorSector'!$B$2:$B$3181,$S117,'B-PorSector'!$C$2:$C$3181,$T117,'B-PorSector'!$D$2:$D$3181,$U117)*$Y$6,$Z$6)</f>
        <v>216</v>
      </c>
      <c r="P117" s="58">
        <f>ROUND(SUMIFS(INDEX('B-PorSector'!$E$2:$H$3181,0,$X$6),'B-PorSector'!$A$2:$A$3181,P$8,'B-PorSector'!$B$2:$B$3181,$S117,'B-PorSector'!$C$2:$C$3181,$T117,'B-PorSector'!$D$2:$D$3181,$U117)*$Y$6,$Z$6)</f>
        <v>255</v>
      </c>
      <c r="Q117" s="6"/>
      <c r="R117" s="35"/>
      <c r="S117" s="35" t="s">
        <v>9</v>
      </c>
      <c r="T117" s="35" t="s">
        <v>29</v>
      </c>
      <c r="U117" s="35" t="s">
        <v>64</v>
      </c>
      <c r="V117" s="35"/>
      <c r="W117" s="35"/>
      <c r="X117" s="35"/>
      <c r="Y117" s="35"/>
      <c r="Z117" s="35"/>
      <c r="AA117" s="35"/>
    </row>
    <row r="118" spans="1:27" hidden="1" outlineLevel="2" collapsed="1" x14ac:dyDescent="0.25">
      <c r="A118" s="57" t="s">
        <v>65</v>
      </c>
      <c r="B118" s="58">
        <f>ROUND(SUMIFS(INDEX('B-PorSector'!$E$2:$H$3181,0,$X$6),'B-PorSector'!$A$2:$A$3181,B$8,'B-PorSector'!$B$2:$B$3181,$S118,'B-PorSector'!$C$2:$C$3181,$T118,'B-PorSector'!$D$2:$D$3181,$U118)*$Y$6,$Z$6)</f>
        <v>0</v>
      </c>
      <c r="C118" s="58">
        <f>ROUND(SUMIFS(INDEX('B-PorSector'!$E$2:$H$3181,0,$X$6),'B-PorSector'!$A$2:$A$3181,C$8,'B-PorSector'!$B$2:$B$3181,$S118,'B-PorSector'!$C$2:$C$3181,$T118,'B-PorSector'!$D$2:$D$3181,$U118)*$Y$6,$Z$6)</f>
        <v>0</v>
      </c>
      <c r="D118" s="58">
        <f>ROUND(SUMIFS(INDEX('B-PorSector'!$E$2:$H$3181,0,$X$6),'B-PorSector'!$A$2:$A$3181,D$8,'B-PorSector'!$B$2:$B$3181,$S118,'B-PorSector'!$C$2:$C$3181,$T118,'B-PorSector'!$D$2:$D$3181,$U118)*$Y$6,$Z$6)</f>
        <v>0</v>
      </c>
      <c r="E118" s="58">
        <f>ROUND(SUMIFS(INDEX('B-PorSector'!$E$2:$H$3181,0,$X$6),'B-PorSector'!$A$2:$A$3181,E$8,'B-PorSector'!$B$2:$B$3181,$S118,'B-PorSector'!$C$2:$C$3181,$T118,'B-PorSector'!$D$2:$D$3181,$U118)*$Y$6,$Z$6)</f>
        <v>0</v>
      </c>
      <c r="F118" s="58">
        <f>ROUND(SUMIFS(INDEX('B-PorSector'!$E$2:$H$3181,0,$X$6),'B-PorSector'!$A$2:$A$3181,F$8,'B-PorSector'!$B$2:$B$3181,$S118,'B-PorSector'!$C$2:$C$3181,$T118,'B-PorSector'!$D$2:$D$3181,$U118)*$Y$6,$Z$6)</f>
        <v>0</v>
      </c>
      <c r="G118" s="58">
        <f>ROUND(SUMIFS(INDEX('B-PorSector'!$E$2:$H$3181,0,$X$6),'B-PorSector'!$A$2:$A$3181,G$8,'B-PorSector'!$B$2:$B$3181,$S118,'B-PorSector'!$C$2:$C$3181,$T118,'B-PorSector'!$D$2:$D$3181,$U118)*$Y$6,$Z$6)</f>
        <v>0</v>
      </c>
      <c r="H118" s="58">
        <f>ROUND(SUMIFS(INDEX('B-PorSector'!$E$2:$H$3181,0,$X$6),'B-PorSector'!$A$2:$A$3181,H$8,'B-PorSector'!$B$2:$B$3181,$S118,'B-PorSector'!$C$2:$C$3181,$T118,'B-PorSector'!$D$2:$D$3181,$U118)*$Y$6,$Z$6)</f>
        <v>0</v>
      </c>
      <c r="I118" s="58">
        <f>ROUND(SUMIFS(INDEX('B-PorSector'!$E$2:$H$3181,0,$X$6),'B-PorSector'!$A$2:$A$3181,I$8,'B-PorSector'!$B$2:$B$3181,$S118,'B-PorSector'!$C$2:$C$3181,$T118,'B-PorSector'!$D$2:$D$3181,$U118)*$Y$6,$Z$6)</f>
        <v>0</v>
      </c>
      <c r="J118" s="58">
        <f>ROUND(SUMIFS(INDEX('B-PorSector'!$E$2:$H$3181,0,$X$6),'B-PorSector'!$A$2:$A$3181,J$8,'B-PorSector'!$B$2:$B$3181,$S118,'B-PorSector'!$C$2:$C$3181,$T118,'B-PorSector'!$D$2:$D$3181,$U118)*$Y$6,$Z$6)</f>
        <v>0</v>
      </c>
      <c r="K118" s="58">
        <f>ROUND(SUMIFS(INDEX('B-PorSector'!$E$2:$H$3181,0,$X$6),'B-PorSector'!$A$2:$A$3181,K$8,'B-PorSector'!$B$2:$B$3181,$S118,'B-PorSector'!$C$2:$C$3181,$T118,'B-PorSector'!$D$2:$D$3181,$U118)*$Y$6,$Z$6)</f>
        <v>0</v>
      </c>
      <c r="L118" s="58">
        <f>ROUND(SUMIFS(INDEX('B-PorSector'!$E$2:$H$3181,0,$X$6),'B-PorSector'!$A$2:$A$3181,L$8,'B-PorSector'!$B$2:$B$3181,$S118,'B-PorSector'!$C$2:$C$3181,$T118,'B-PorSector'!$D$2:$D$3181,$U118)*$Y$6,$Z$6)</f>
        <v>0</v>
      </c>
      <c r="M118" s="58">
        <f>ROUND(SUMIFS(INDEX('B-PorSector'!$E$2:$H$3181,0,$X$6),'B-PorSector'!$A$2:$A$3181,M$8,'B-PorSector'!$B$2:$B$3181,$S118,'B-PorSector'!$C$2:$C$3181,$T118,'B-PorSector'!$D$2:$D$3181,$U118)*$Y$6,$Z$6)</f>
        <v>0</v>
      </c>
      <c r="N118" s="58">
        <f>ROUND(SUMIFS(INDEX('B-PorSector'!$E$2:$H$3181,0,$X$6),'B-PorSector'!$A$2:$A$3181,N$8,'B-PorSector'!$B$2:$B$3181,$S118,'B-PorSector'!$C$2:$C$3181,$T118,'B-PorSector'!$D$2:$D$3181,$U118)*$Y$6,$Z$6)</f>
        <v>0</v>
      </c>
      <c r="O118" s="58">
        <f>ROUND(SUMIFS(INDEX('B-PorSector'!$E$2:$H$3181,0,$X$6),'B-PorSector'!$A$2:$A$3181,O$8,'B-PorSector'!$B$2:$B$3181,$S118,'B-PorSector'!$C$2:$C$3181,$T118,'B-PorSector'!$D$2:$D$3181,$U118)*$Y$6,$Z$6)</f>
        <v>0</v>
      </c>
      <c r="P118" s="58">
        <f>ROUND(SUMIFS(INDEX('B-PorSector'!$E$2:$H$3181,0,$X$6),'B-PorSector'!$A$2:$A$3181,P$8,'B-PorSector'!$B$2:$B$3181,$S118,'B-PorSector'!$C$2:$C$3181,$T118,'B-PorSector'!$D$2:$D$3181,$U118)*$Y$6,$Z$6)</f>
        <v>0</v>
      </c>
      <c r="Q118" s="6"/>
      <c r="R118" s="35"/>
      <c r="S118" s="35" t="s">
        <v>9</v>
      </c>
      <c r="T118" s="35" t="s">
        <v>29</v>
      </c>
      <c r="U118" s="35" t="s">
        <v>65</v>
      </c>
      <c r="V118" s="35"/>
      <c r="W118" s="35"/>
      <c r="X118" s="35"/>
      <c r="Y118" s="35"/>
      <c r="Z118" s="35"/>
      <c r="AA118" s="35"/>
    </row>
    <row r="119" spans="1:27" hidden="1" outlineLevel="2" collapsed="1" x14ac:dyDescent="0.25">
      <c r="A119" s="57" t="s">
        <v>66</v>
      </c>
      <c r="B119" s="58">
        <f>ROUND(SUMIFS(INDEX('B-PorSector'!$E$2:$H$3181,0,$X$6),'B-PorSector'!$A$2:$A$3181,B$8,'B-PorSector'!$B$2:$B$3181,$S119,'B-PorSector'!$C$2:$C$3181,$T119,'B-PorSector'!$D$2:$D$3181,$U119)*$Y$6,$Z$6)</f>
        <v>0</v>
      </c>
      <c r="C119" s="58">
        <f>ROUND(SUMIFS(INDEX('B-PorSector'!$E$2:$H$3181,0,$X$6),'B-PorSector'!$A$2:$A$3181,C$8,'B-PorSector'!$B$2:$B$3181,$S119,'B-PorSector'!$C$2:$C$3181,$T119,'B-PorSector'!$D$2:$D$3181,$U119)*$Y$6,$Z$6)</f>
        <v>0</v>
      </c>
      <c r="D119" s="58">
        <f>ROUND(SUMIFS(INDEX('B-PorSector'!$E$2:$H$3181,0,$X$6),'B-PorSector'!$A$2:$A$3181,D$8,'B-PorSector'!$B$2:$B$3181,$S119,'B-PorSector'!$C$2:$C$3181,$T119,'B-PorSector'!$D$2:$D$3181,$U119)*$Y$6,$Z$6)</f>
        <v>0</v>
      </c>
      <c r="E119" s="58">
        <f>ROUND(SUMIFS(INDEX('B-PorSector'!$E$2:$H$3181,0,$X$6),'B-PorSector'!$A$2:$A$3181,E$8,'B-PorSector'!$B$2:$B$3181,$S119,'B-PorSector'!$C$2:$C$3181,$T119,'B-PorSector'!$D$2:$D$3181,$U119)*$Y$6,$Z$6)</f>
        <v>520</v>
      </c>
      <c r="F119" s="58">
        <f>ROUND(SUMIFS(INDEX('B-PorSector'!$E$2:$H$3181,0,$X$6),'B-PorSector'!$A$2:$A$3181,F$8,'B-PorSector'!$B$2:$B$3181,$S119,'B-PorSector'!$C$2:$C$3181,$T119,'B-PorSector'!$D$2:$D$3181,$U119)*$Y$6,$Z$6)</f>
        <v>566</v>
      </c>
      <c r="G119" s="58">
        <f>ROUND(SUMIFS(INDEX('B-PorSector'!$E$2:$H$3181,0,$X$6),'B-PorSector'!$A$2:$A$3181,G$8,'B-PorSector'!$B$2:$B$3181,$S119,'B-PorSector'!$C$2:$C$3181,$T119,'B-PorSector'!$D$2:$D$3181,$U119)*$Y$6,$Z$6)</f>
        <v>0</v>
      </c>
      <c r="H119" s="58">
        <f>ROUND(SUMIFS(INDEX('B-PorSector'!$E$2:$H$3181,0,$X$6),'B-PorSector'!$A$2:$A$3181,H$8,'B-PorSector'!$B$2:$B$3181,$S119,'B-PorSector'!$C$2:$C$3181,$T119,'B-PorSector'!$D$2:$D$3181,$U119)*$Y$6,$Z$6)</f>
        <v>0</v>
      </c>
      <c r="I119" s="58">
        <f>ROUND(SUMIFS(INDEX('B-PorSector'!$E$2:$H$3181,0,$X$6),'B-PorSector'!$A$2:$A$3181,I$8,'B-PorSector'!$B$2:$B$3181,$S119,'B-PorSector'!$C$2:$C$3181,$T119,'B-PorSector'!$D$2:$D$3181,$U119)*$Y$6,$Z$6)</f>
        <v>0</v>
      </c>
      <c r="J119" s="58">
        <f>ROUND(SUMIFS(INDEX('B-PorSector'!$E$2:$H$3181,0,$X$6),'B-PorSector'!$A$2:$A$3181,J$8,'B-PorSector'!$B$2:$B$3181,$S119,'B-PorSector'!$C$2:$C$3181,$T119,'B-PorSector'!$D$2:$D$3181,$U119)*$Y$6,$Z$6)</f>
        <v>0</v>
      </c>
      <c r="K119" s="58">
        <f>ROUND(SUMIFS(INDEX('B-PorSector'!$E$2:$H$3181,0,$X$6),'B-PorSector'!$A$2:$A$3181,K$8,'B-PorSector'!$B$2:$B$3181,$S119,'B-PorSector'!$C$2:$C$3181,$T119,'B-PorSector'!$D$2:$D$3181,$U119)*$Y$6,$Z$6)</f>
        <v>0</v>
      </c>
      <c r="L119" s="58">
        <f>ROUND(SUMIFS(INDEX('B-PorSector'!$E$2:$H$3181,0,$X$6),'B-PorSector'!$A$2:$A$3181,L$8,'B-PorSector'!$B$2:$B$3181,$S119,'B-PorSector'!$C$2:$C$3181,$T119,'B-PorSector'!$D$2:$D$3181,$U119)*$Y$6,$Z$6)</f>
        <v>0</v>
      </c>
      <c r="M119" s="58">
        <f>ROUND(SUMIFS(INDEX('B-PorSector'!$E$2:$H$3181,0,$X$6),'B-PorSector'!$A$2:$A$3181,M$8,'B-PorSector'!$B$2:$B$3181,$S119,'B-PorSector'!$C$2:$C$3181,$T119,'B-PorSector'!$D$2:$D$3181,$U119)*$Y$6,$Z$6)</f>
        <v>0</v>
      </c>
      <c r="N119" s="58">
        <f>ROUND(SUMIFS(INDEX('B-PorSector'!$E$2:$H$3181,0,$X$6),'B-PorSector'!$A$2:$A$3181,N$8,'B-PorSector'!$B$2:$B$3181,$S119,'B-PorSector'!$C$2:$C$3181,$T119,'B-PorSector'!$D$2:$D$3181,$U119)*$Y$6,$Z$6)</f>
        <v>0</v>
      </c>
      <c r="O119" s="58">
        <f>ROUND(SUMIFS(INDEX('B-PorSector'!$E$2:$H$3181,0,$X$6),'B-PorSector'!$A$2:$A$3181,O$8,'B-PorSector'!$B$2:$B$3181,$S119,'B-PorSector'!$C$2:$C$3181,$T119,'B-PorSector'!$D$2:$D$3181,$U119)*$Y$6,$Z$6)</f>
        <v>0</v>
      </c>
      <c r="P119" s="58">
        <f>ROUND(SUMIFS(INDEX('B-PorSector'!$E$2:$H$3181,0,$X$6),'B-PorSector'!$A$2:$A$3181,P$8,'B-PorSector'!$B$2:$B$3181,$S119,'B-PorSector'!$C$2:$C$3181,$T119,'B-PorSector'!$D$2:$D$3181,$U119)*$Y$6,$Z$6)</f>
        <v>0</v>
      </c>
      <c r="Q119" s="6"/>
      <c r="R119" s="35"/>
      <c r="S119" s="35" t="s">
        <v>9</v>
      </c>
      <c r="T119" s="35" t="s">
        <v>29</v>
      </c>
      <c r="U119" s="35" t="s">
        <v>66</v>
      </c>
      <c r="V119" s="35"/>
      <c r="W119" s="35"/>
      <c r="X119" s="35"/>
      <c r="Y119" s="35"/>
      <c r="Z119" s="35"/>
      <c r="AA119" s="35"/>
    </row>
    <row r="120" spans="1:27" hidden="1" outlineLevel="2" collapsed="1" x14ac:dyDescent="0.25">
      <c r="A120" s="57" t="s">
        <v>67</v>
      </c>
      <c r="B120" s="58">
        <f>ROUND(SUMIFS(INDEX('B-PorSector'!$E$2:$H$3181,0,$X$6),'B-PorSector'!$A$2:$A$3181,B$8,'B-PorSector'!$B$2:$B$3181,$S120,'B-PorSector'!$C$2:$C$3181,$T120,'B-PorSector'!$D$2:$D$3181,$U120)*$Y$6,$Z$6)</f>
        <v>0</v>
      </c>
      <c r="C120" s="58">
        <f>ROUND(SUMIFS(INDEX('B-PorSector'!$E$2:$H$3181,0,$X$6),'B-PorSector'!$A$2:$A$3181,C$8,'B-PorSector'!$B$2:$B$3181,$S120,'B-PorSector'!$C$2:$C$3181,$T120,'B-PorSector'!$D$2:$D$3181,$U120)*$Y$6,$Z$6)</f>
        <v>0</v>
      </c>
      <c r="D120" s="58">
        <f>ROUND(SUMIFS(INDEX('B-PorSector'!$E$2:$H$3181,0,$X$6),'B-PorSector'!$A$2:$A$3181,D$8,'B-PorSector'!$B$2:$B$3181,$S120,'B-PorSector'!$C$2:$C$3181,$T120,'B-PorSector'!$D$2:$D$3181,$U120)*$Y$6,$Z$6)</f>
        <v>0</v>
      </c>
      <c r="E120" s="58">
        <f>ROUND(SUMIFS(INDEX('B-PorSector'!$E$2:$H$3181,0,$X$6),'B-PorSector'!$A$2:$A$3181,E$8,'B-PorSector'!$B$2:$B$3181,$S120,'B-PorSector'!$C$2:$C$3181,$T120,'B-PorSector'!$D$2:$D$3181,$U120)*$Y$6,$Z$6)</f>
        <v>87</v>
      </c>
      <c r="F120" s="58">
        <f>ROUND(SUMIFS(INDEX('B-PorSector'!$E$2:$H$3181,0,$X$6),'B-PorSector'!$A$2:$A$3181,F$8,'B-PorSector'!$B$2:$B$3181,$S120,'B-PorSector'!$C$2:$C$3181,$T120,'B-PorSector'!$D$2:$D$3181,$U120)*$Y$6,$Z$6)</f>
        <v>109</v>
      </c>
      <c r="G120" s="58">
        <f>ROUND(SUMIFS(INDEX('B-PorSector'!$E$2:$H$3181,0,$X$6),'B-PorSector'!$A$2:$A$3181,G$8,'B-PorSector'!$B$2:$B$3181,$S120,'B-PorSector'!$C$2:$C$3181,$T120,'B-PorSector'!$D$2:$D$3181,$U120)*$Y$6,$Z$6)</f>
        <v>140</v>
      </c>
      <c r="H120" s="58">
        <f>ROUND(SUMIFS(INDEX('B-PorSector'!$E$2:$H$3181,0,$X$6),'B-PorSector'!$A$2:$A$3181,H$8,'B-PorSector'!$B$2:$B$3181,$S120,'B-PorSector'!$C$2:$C$3181,$T120,'B-PorSector'!$D$2:$D$3181,$U120)*$Y$6,$Z$6)</f>
        <v>129</v>
      </c>
      <c r="I120" s="58">
        <f>ROUND(SUMIFS(INDEX('B-PorSector'!$E$2:$H$3181,0,$X$6),'B-PorSector'!$A$2:$A$3181,I$8,'B-PorSector'!$B$2:$B$3181,$S120,'B-PorSector'!$C$2:$C$3181,$T120,'B-PorSector'!$D$2:$D$3181,$U120)*$Y$6,$Z$6)</f>
        <v>146</v>
      </c>
      <c r="J120" s="58">
        <f>ROUND(SUMIFS(INDEX('B-PorSector'!$E$2:$H$3181,0,$X$6),'B-PorSector'!$A$2:$A$3181,J$8,'B-PorSector'!$B$2:$B$3181,$S120,'B-PorSector'!$C$2:$C$3181,$T120,'B-PorSector'!$D$2:$D$3181,$U120)*$Y$6,$Z$6)</f>
        <v>197</v>
      </c>
      <c r="K120" s="58">
        <f>ROUND(SUMIFS(INDEX('B-PorSector'!$E$2:$H$3181,0,$X$6),'B-PorSector'!$A$2:$A$3181,K$8,'B-PorSector'!$B$2:$B$3181,$S120,'B-PorSector'!$C$2:$C$3181,$T120,'B-PorSector'!$D$2:$D$3181,$U120)*$Y$6,$Z$6)</f>
        <v>301</v>
      </c>
      <c r="L120" s="58">
        <f>ROUND(SUMIFS(INDEX('B-PorSector'!$E$2:$H$3181,0,$X$6),'B-PorSector'!$A$2:$A$3181,L$8,'B-PorSector'!$B$2:$B$3181,$S120,'B-PorSector'!$C$2:$C$3181,$T120,'B-PorSector'!$D$2:$D$3181,$U120)*$Y$6,$Z$6)</f>
        <v>218</v>
      </c>
      <c r="M120" s="58">
        <f>ROUND(SUMIFS(INDEX('B-PorSector'!$E$2:$H$3181,0,$X$6),'B-PorSector'!$A$2:$A$3181,M$8,'B-PorSector'!$B$2:$B$3181,$S120,'B-PorSector'!$C$2:$C$3181,$T120,'B-PorSector'!$D$2:$D$3181,$U120)*$Y$6,$Z$6)</f>
        <v>90</v>
      </c>
      <c r="N120" s="58">
        <f>ROUND(SUMIFS(INDEX('B-PorSector'!$E$2:$H$3181,0,$X$6),'B-PorSector'!$A$2:$A$3181,N$8,'B-PorSector'!$B$2:$B$3181,$S120,'B-PorSector'!$C$2:$C$3181,$T120,'B-PorSector'!$D$2:$D$3181,$U120)*$Y$6,$Z$6)</f>
        <v>96</v>
      </c>
      <c r="O120" s="58">
        <f>ROUND(SUMIFS(INDEX('B-PorSector'!$E$2:$H$3181,0,$X$6),'B-PorSector'!$A$2:$A$3181,O$8,'B-PorSector'!$B$2:$B$3181,$S120,'B-PorSector'!$C$2:$C$3181,$T120,'B-PorSector'!$D$2:$D$3181,$U120)*$Y$6,$Z$6)</f>
        <v>135</v>
      </c>
      <c r="P120" s="58">
        <f>ROUND(SUMIFS(INDEX('B-PorSector'!$E$2:$H$3181,0,$X$6),'B-PorSector'!$A$2:$A$3181,P$8,'B-PorSector'!$B$2:$B$3181,$S120,'B-PorSector'!$C$2:$C$3181,$T120,'B-PorSector'!$D$2:$D$3181,$U120)*$Y$6,$Z$6)</f>
        <v>161</v>
      </c>
      <c r="Q120" s="6"/>
      <c r="R120" s="35"/>
      <c r="S120" s="35" t="s">
        <v>9</v>
      </c>
      <c r="T120" s="35" t="s">
        <v>29</v>
      </c>
      <c r="U120" s="35" t="s">
        <v>67</v>
      </c>
      <c r="V120" s="35"/>
      <c r="W120" s="35"/>
      <c r="X120" s="35"/>
      <c r="Y120" s="35"/>
      <c r="Z120" s="35"/>
      <c r="AA120" s="35"/>
    </row>
    <row r="121" spans="1:27" hidden="1" outlineLevel="2" collapsed="1" x14ac:dyDescent="0.25">
      <c r="A121" s="57" t="s">
        <v>69</v>
      </c>
      <c r="B121" s="58">
        <f>ROUND(SUMIFS(INDEX('B-PorSector'!$E$2:$H$3181,0,$X$6),'B-PorSector'!$A$2:$A$3181,B$8,'B-PorSector'!$B$2:$B$3181,$S121,'B-PorSector'!$C$2:$C$3181,$T121,'B-PorSector'!$D$2:$D$3181,$U121)*$Y$6,$Z$6)</f>
        <v>0</v>
      </c>
      <c r="C121" s="58">
        <f>ROUND(SUMIFS(INDEX('B-PorSector'!$E$2:$H$3181,0,$X$6),'B-PorSector'!$A$2:$A$3181,C$8,'B-PorSector'!$B$2:$B$3181,$S121,'B-PorSector'!$C$2:$C$3181,$T121,'B-PorSector'!$D$2:$D$3181,$U121)*$Y$6,$Z$6)</f>
        <v>0</v>
      </c>
      <c r="D121" s="58">
        <f>ROUND(SUMIFS(INDEX('B-PorSector'!$E$2:$H$3181,0,$X$6),'B-PorSector'!$A$2:$A$3181,D$8,'B-PorSector'!$B$2:$B$3181,$S121,'B-PorSector'!$C$2:$C$3181,$T121,'B-PorSector'!$D$2:$D$3181,$U121)*$Y$6,$Z$6)</f>
        <v>0</v>
      </c>
      <c r="E121" s="58">
        <f>ROUND(SUMIFS(INDEX('B-PorSector'!$E$2:$H$3181,0,$X$6),'B-PorSector'!$A$2:$A$3181,E$8,'B-PorSector'!$B$2:$B$3181,$S121,'B-PorSector'!$C$2:$C$3181,$T121,'B-PorSector'!$D$2:$D$3181,$U121)*$Y$6,$Z$6)</f>
        <v>0</v>
      </c>
      <c r="F121" s="58">
        <f>ROUND(SUMIFS(INDEX('B-PorSector'!$E$2:$H$3181,0,$X$6),'B-PorSector'!$A$2:$A$3181,F$8,'B-PorSector'!$B$2:$B$3181,$S121,'B-PorSector'!$C$2:$C$3181,$T121,'B-PorSector'!$D$2:$D$3181,$U121)*$Y$6,$Z$6)</f>
        <v>0</v>
      </c>
      <c r="G121" s="58">
        <f>ROUND(SUMIFS(INDEX('B-PorSector'!$E$2:$H$3181,0,$X$6),'B-PorSector'!$A$2:$A$3181,G$8,'B-PorSector'!$B$2:$B$3181,$S121,'B-PorSector'!$C$2:$C$3181,$T121,'B-PorSector'!$D$2:$D$3181,$U121)*$Y$6,$Z$6)</f>
        <v>0</v>
      </c>
      <c r="H121" s="58">
        <f>ROUND(SUMIFS(INDEX('B-PorSector'!$E$2:$H$3181,0,$X$6),'B-PorSector'!$A$2:$A$3181,H$8,'B-PorSector'!$B$2:$B$3181,$S121,'B-PorSector'!$C$2:$C$3181,$T121,'B-PorSector'!$D$2:$D$3181,$U121)*$Y$6,$Z$6)</f>
        <v>0</v>
      </c>
      <c r="I121" s="58">
        <f>ROUND(SUMIFS(INDEX('B-PorSector'!$E$2:$H$3181,0,$X$6),'B-PorSector'!$A$2:$A$3181,I$8,'B-PorSector'!$B$2:$B$3181,$S121,'B-PorSector'!$C$2:$C$3181,$T121,'B-PorSector'!$D$2:$D$3181,$U121)*$Y$6,$Z$6)</f>
        <v>0</v>
      </c>
      <c r="J121" s="58">
        <f>ROUND(SUMIFS(INDEX('B-PorSector'!$E$2:$H$3181,0,$X$6),'B-PorSector'!$A$2:$A$3181,J$8,'B-PorSector'!$B$2:$B$3181,$S121,'B-PorSector'!$C$2:$C$3181,$T121,'B-PorSector'!$D$2:$D$3181,$U121)*$Y$6,$Z$6)</f>
        <v>0</v>
      </c>
      <c r="K121" s="58">
        <f>ROUND(SUMIFS(INDEX('B-PorSector'!$E$2:$H$3181,0,$X$6),'B-PorSector'!$A$2:$A$3181,K$8,'B-PorSector'!$B$2:$B$3181,$S121,'B-PorSector'!$C$2:$C$3181,$T121,'B-PorSector'!$D$2:$D$3181,$U121)*$Y$6,$Z$6)</f>
        <v>0</v>
      </c>
      <c r="L121" s="58">
        <f>ROUND(SUMIFS(INDEX('B-PorSector'!$E$2:$H$3181,0,$X$6),'B-PorSector'!$A$2:$A$3181,L$8,'B-PorSector'!$B$2:$B$3181,$S121,'B-PorSector'!$C$2:$C$3181,$T121,'B-PorSector'!$D$2:$D$3181,$U121)*$Y$6,$Z$6)</f>
        <v>0</v>
      </c>
      <c r="M121" s="58">
        <f>ROUND(SUMIFS(INDEX('B-PorSector'!$E$2:$H$3181,0,$X$6),'B-PorSector'!$A$2:$A$3181,M$8,'B-PorSector'!$B$2:$B$3181,$S121,'B-PorSector'!$C$2:$C$3181,$T121,'B-PorSector'!$D$2:$D$3181,$U121)*$Y$6,$Z$6)</f>
        <v>0</v>
      </c>
      <c r="N121" s="58">
        <f>ROUND(SUMIFS(INDEX('B-PorSector'!$E$2:$H$3181,0,$X$6),'B-PorSector'!$A$2:$A$3181,N$8,'B-PorSector'!$B$2:$B$3181,$S121,'B-PorSector'!$C$2:$C$3181,$T121,'B-PorSector'!$D$2:$D$3181,$U121)*$Y$6,$Z$6)</f>
        <v>0</v>
      </c>
      <c r="O121" s="58">
        <f>ROUND(SUMIFS(INDEX('B-PorSector'!$E$2:$H$3181,0,$X$6),'B-PorSector'!$A$2:$A$3181,O$8,'B-PorSector'!$B$2:$B$3181,$S121,'B-PorSector'!$C$2:$C$3181,$T121,'B-PorSector'!$D$2:$D$3181,$U121)*$Y$6,$Z$6)</f>
        <v>0</v>
      </c>
      <c r="P121" s="58">
        <f>ROUND(SUMIFS(INDEX('B-PorSector'!$E$2:$H$3181,0,$X$6),'B-PorSector'!$A$2:$A$3181,P$8,'B-PorSector'!$B$2:$B$3181,$S121,'B-PorSector'!$C$2:$C$3181,$T121,'B-PorSector'!$D$2:$D$3181,$U121)*$Y$6,$Z$6)</f>
        <v>0</v>
      </c>
      <c r="Q121" s="6"/>
      <c r="R121" s="35"/>
      <c r="S121" s="35" t="s">
        <v>9</v>
      </c>
      <c r="T121" s="35" t="s">
        <v>29</v>
      </c>
      <c r="U121" s="35" t="s">
        <v>69</v>
      </c>
      <c r="V121" s="35"/>
      <c r="W121" s="35"/>
      <c r="X121" s="35"/>
      <c r="Y121" s="35"/>
      <c r="Z121" s="35"/>
      <c r="AA121" s="35"/>
    </row>
    <row r="122" spans="1:27" hidden="1" outlineLevel="1" x14ac:dyDescent="0.25">
      <c r="A122" s="55" t="s">
        <v>34</v>
      </c>
      <c r="B122" s="56">
        <f>ROUND(SUMIFS(INDEX('B-PorSector'!$E$2:$H$3181,0,$X$6),'B-PorSector'!$A$2:$A$3181,B$8,'B-PorSector'!$B$2:$B$3181,$S122,'B-PorSector'!$C$2:$C$3181,$T122,'B-PorSector'!$D$2:$D$3181,$U122)*$Y$6,$Z$6)</f>
        <v>1873</v>
      </c>
      <c r="C122" s="56">
        <f>ROUND(SUMIFS(INDEX('B-PorSector'!$E$2:$H$3181,0,$X$6),'B-PorSector'!$A$2:$A$3181,C$8,'B-PorSector'!$B$2:$B$3181,$S122,'B-PorSector'!$C$2:$C$3181,$T122,'B-PorSector'!$D$2:$D$3181,$U122)*$Y$6,$Z$6)</f>
        <v>1775</v>
      </c>
      <c r="D122" s="56">
        <f>ROUND(SUMIFS(INDEX('B-PorSector'!$E$2:$H$3181,0,$X$6),'B-PorSector'!$A$2:$A$3181,D$8,'B-PorSector'!$B$2:$B$3181,$S122,'B-PorSector'!$C$2:$C$3181,$T122,'B-PorSector'!$D$2:$D$3181,$U122)*$Y$6,$Z$6)</f>
        <v>2632</v>
      </c>
      <c r="E122" s="56">
        <f>ROUND(SUMIFS(INDEX('B-PorSector'!$E$2:$H$3181,0,$X$6),'B-PorSector'!$A$2:$A$3181,E$8,'B-PorSector'!$B$2:$B$3181,$S122,'B-PorSector'!$C$2:$C$3181,$T122,'B-PorSector'!$D$2:$D$3181,$U122)*$Y$6,$Z$6)</f>
        <v>2810</v>
      </c>
      <c r="F122" s="56">
        <f>ROUND(SUMIFS(INDEX('B-PorSector'!$E$2:$H$3181,0,$X$6),'B-PorSector'!$A$2:$A$3181,F$8,'B-PorSector'!$B$2:$B$3181,$S122,'B-PorSector'!$C$2:$C$3181,$T122,'B-PorSector'!$D$2:$D$3181,$U122)*$Y$6,$Z$6)</f>
        <v>2681</v>
      </c>
      <c r="G122" s="56">
        <f>ROUND(SUMIFS(INDEX('B-PorSector'!$E$2:$H$3181,0,$X$6),'B-PorSector'!$A$2:$A$3181,G$8,'B-PorSector'!$B$2:$B$3181,$S122,'B-PorSector'!$C$2:$C$3181,$T122,'B-PorSector'!$D$2:$D$3181,$U122)*$Y$6,$Z$6)</f>
        <v>2847</v>
      </c>
      <c r="H122" s="56">
        <f>ROUND(SUMIFS(INDEX('B-PorSector'!$E$2:$H$3181,0,$X$6),'B-PorSector'!$A$2:$A$3181,H$8,'B-PorSector'!$B$2:$B$3181,$S122,'B-PorSector'!$C$2:$C$3181,$T122,'B-PorSector'!$D$2:$D$3181,$U122)*$Y$6,$Z$6)</f>
        <v>3339</v>
      </c>
      <c r="I122" s="56">
        <f>ROUND(SUMIFS(INDEX('B-PorSector'!$E$2:$H$3181,0,$X$6),'B-PorSector'!$A$2:$A$3181,I$8,'B-PorSector'!$B$2:$B$3181,$S122,'B-PorSector'!$C$2:$C$3181,$T122,'B-PorSector'!$D$2:$D$3181,$U122)*$Y$6,$Z$6)</f>
        <v>3577</v>
      </c>
      <c r="J122" s="56">
        <f>ROUND(SUMIFS(INDEX('B-PorSector'!$E$2:$H$3181,0,$X$6),'B-PorSector'!$A$2:$A$3181,J$8,'B-PorSector'!$B$2:$B$3181,$S122,'B-PorSector'!$C$2:$C$3181,$T122,'B-PorSector'!$D$2:$D$3181,$U122)*$Y$6,$Z$6)</f>
        <v>4047</v>
      </c>
      <c r="K122" s="56">
        <f>ROUND(SUMIFS(INDEX('B-PorSector'!$E$2:$H$3181,0,$X$6),'B-PorSector'!$A$2:$A$3181,K$8,'B-PorSector'!$B$2:$B$3181,$S122,'B-PorSector'!$C$2:$C$3181,$T122,'B-PorSector'!$D$2:$D$3181,$U122)*$Y$6,$Z$6)</f>
        <v>3915</v>
      </c>
      <c r="L122" s="56">
        <f>ROUND(SUMIFS(INDEX('B-PorSector'!$E$2:$H$3181,0,$X$6),'B-PorSector'!$A$2:$A$3181,L$8,'B-PorSector'!$B$2:$B$3181,$S122,'B-PorSector'!$C$2:$C$3181,$T122,'B-PorSector'!$D$2:$D$3181,$U122)*$Y$6,$Z$6)</f>
        <v>3669</v>
      </c>
      <c r="M122" s="56">
        <f>ROUND(SUMIFS(INDEX('B-PorSector'!$E$2:$H$3181,0,$X$6),'B-PorSector'!$A$2:$A$3181,M$8,'B-PorSector'!$B$2:$B$3181,$S122,'B-PorSector'!$C$2:$C$3181,$T122,'B-PorSector'!$D$2:$D$3181,$U122)*$Y$6,$Z$6)</f>
        <v>4033</v>
      </c>
      <c r="N122" s="56">
        <f>ROUND(SUMIFS(INDEX('B-PorSector'!$E$2:$H$3181,0,$X$6),'B-PorSector'!$A$2:$A$3181,N$8,'B-PorSector'!$B$2:$B$3181,$S122,'B-PorSector'!$C$2:$C$3181,$T122,'B-PorSector'!$D$2:$D$3181,$U122)*$Y$6,$Z$6)</f>
        <v>2805</v>
      </c>
      <c r="O122" s="56">
        <f>ROUND(SUMIFS(INDEX('B-PorSector'!$E$2:$H$3181,0,$X$6),'B-PorSector'!$A$2:$A$3181,O$8,'B-PorSector'!$B$2:$B$3181,$S122,'B-PorSector'!$C$2:$C$3181,$T122,'B-PorSector'!$D$2:$D$3181,$U122)*$Y$6,$Z$6)</f>
        <v>3837</v>
      </c>
      <c r="P122" s="56">
        <f>ROUND(SUMIFS(INDEX('B-PorSector'!$E$2:$H$3181,0,$X$6),'B-PorSector'!$A$2:$A$3181,P$8,'B-PorSector'!$B$2:$B$3181,$S122,'B-PorSector'!$C$2:$C$3181,$T122,'B-PorSector'!$D$2:$D$3181,$U122)*$Y$6,$Z$6)</f>
        <v>4410</v>
      </c>
      <c r="Q122" s="6"/>
      <c r="R122" s="35"/>
      <c r="S122" s="35" t="s">
        <v>9</v>
      </c>
      <c r="T122" s="35" t="s">
        <v>34</v>
      </c>
      <c r="U122" s="35" t="s">
        <v>88</v>
      </c>
      <c r="V122" s="35"/>
      <c r="W122" s="35"/>
      <c r="X122" s="35"/>
      <c r="Y122" s="35"/>
      <c r="Z122" s="35"/>
      <c r="AA122" s="35"/>
    </row>
    <row r="123" spans="1:27" hidden="1" outlineLevel="2" collapsed="1" x14ac:dyDescent="0.25">
      <c r="A123" s="57" t="s">
        <v>35</v>
      </c>
      <c r="B123" s="58">
        <f>ROUND(SUMIFS(INDEX('B-PorSector'!$E$2:$H$3181,0,$X$6),'B-PorSector'!$A$2:$A$3181,B$8,'B-PorSector'!$B$2:$B$3181,$S123,'B-PorSector'!$C$2:$C$3181,$T123,'B-PorSector'!$D$2:$D$3181,$U123)*$Y$6,$Z$6)</f>
        <v>1873</v>
      </c>
      <c r="C123" s="58">
        <f>ROUND(SUMIFS(INDEX('B-PorSector'!$E$2:$H$3181,0,$X$6),'B-PorSector'!$A$2:$A$3181,C$8,'B-PorSector'!$B$2:$B$3181,$S123,'B-PorSector'!$C$2:$C$3181,$T123,'B-PorSector'!$D$2:$D$3181,$U123)*$Y$6,$Z$6)</f>
        <v>1775</v>
      </c>
      <c r="D123" s="58">
        <f>ROUND(SUMIFS(INDEX('B-PorSector'!$E$2:$H$3181,0,$X$6),'B-PorSector'!$A$2:$A$3181,D$8,'B-PorSector'!$B$2:$B$3181,$S123,'B-PorSector'!$C$2:$C$3181,$T123,'B-PorSector'!$D$2:$D$3181,$U123)*$Y$6,$Z$6)</f>
        <v>2632</v>
      </c>
      <c r="E123" s="58">
        <f>ROUND(SUMIFS(INDEX('B-PorSector'!$E$2:$H$3181,0,$X$6),'B-PorSector'!$A$2:$A$3181,E$8,'B-PorSector'!$B$2:$B$3181,$S123,'B-PorSector'!$C$2:$C$3181,$T123,'B-PorSector'!$D$2:$D$3181,$U123)*$Y$6,$Z$6)</f>
        <v>2810</v>
      </c>
      <c r="F123" s="58">
        <f>ROUND(SUMIFS(INDEX('B-PorSector'!$E$2:$H$3181,0,$X$6),'B-PorSector'!$A$2:$A$3181,F$8,'B-PorSector'!$B$2:$B$3181,$S123,'B-PorSector'!$C$2:$C$3181,$T123,'B-PorSector'!$D$2:$D$3181,$U123)*$Y$6,$Z$6)</f>
        <v>2681</v>
      </c>
      <c r="G123" s="58">
        <f>ROUND(SUMIFS(INDEX('B-PorSector'!$E$2:$H$3181,0,$X$6),'B-PorSector'!$A$2:$A$3181,G$8,'B-PorSector'!$B$2:$B$3181,$S123,'B-PorSector'!$C$2:$C$3181,$T123,'B-PorSector'!$D$2:$D$3181,$U123)*$Y$6,$Z$6)</f>
        <v>2847</v>
      </c>
      <c r="H123" s="58">
        <f>ROUND(SUMIFS(INDEX('B-PorSector'!$E$2:$H$3181,0,$X$6),'B-PorSector'!$A$2:$A$3181,H$8,'B-PorSector'!$B$2:$B$3181,$S123,'B-PorSector'!$C$2:$C$3181,$T123,'B-PorSector'!$D$2:$D$3181,$U123)*$Y$6,$Z$6)</f>
        <v>3339</v>
      </c>
      <c r="I123" s="58">
        <f>ROUND(SUMIFS(INDEX('B-PorSector'!$E$2:$H$3181,0,$X$6),'B-PorSector'!$A$2:$A$3181,I$8,'B-PorSector'!$B$2:$B$3181,$S123,'B-PorSector'!$C$2:$C$3181,$T123,'B-PorSector'!$D$2:$D$3181,$U123)*$Y$6,$Z$6)</f>
        <v>3577</v>
      </c>
      <c r="J123" s="58">
        <f>ROUND(SUMIFS(INDEX('B-PorSector'!$E$2:$H$3181,0,$X$6),'B-PorSector'!$A$2:$A$3181,J$8,'B-PorSector'!$B$2:$B$3181,$S123,'B-PorSector'!$C$2:$C$3181,$T123,'B-PorSector'!$D$2:$D$3181,$U123)*$Y$6,$Z$6)</f>
        <v>4047</v>
      </c>
      <c r="K123" s="58">
        <f>ROUND(SUMIFS(INDEX('B-PorSector'!$E$2:$H$3181,0,$X$6),'B-PorSector'!$A$2:$A$3181,K$8,'B-PorSector'!$B$2:$B$3181,$S123,'B-PorSector'!$C$2:$C$3181,$T123,'B-PorSector'!$D$2:$D$3181,$U123)*$Y$6,$Z$6)</f>
        <v>3915</v>
      </c>
      <c r="L123" s="58">
        <f>ROUND(SUMIFS(INDEX('B-PorSector'!$E$2:$H$3181,0,$X$6),'B-PorSector'!$A$2:$A$3181,L$8,'B-PorSector'!$B$2:$B$3181,$S123,'B-PorSector'!$C$2:$C$3181,$T123,'B-PorSector'!$D$2:$D$3181,$U123)*$Y$6,$Z$6)</f>
        <v>3669</v>
      </c>
      <c r="M123" s="58">
        <f>ROUND(SUMIFS(INDEX('B-PorSector'!$E$2:$H$3181,0,$X$6),'B-PorSector'!$A$2:$A$3181,M$8,'B-PorSector'!$B$2:$B$3181,$S123,'B-PorSector'!$C$2:$C$3181,$T123,'B-PorSector'!$D$2:$D$3181,$U123)*$Y$6,$Z$6)</f>
        <v>4033</v>
      </c>
      <c r="N123" s="58">
        <f>ROUND(SUMIFS(INDEX('B-PorSector'!$E$2:$H$3181,0,$X$6),'B-PorSector'!$A$2:$A$3181,N$8,'B-PorSector'!$B$2:$B$3181,$S123,'B-PorSector'!$C$2:$C$3181,$T123,'B-PorSector'!$D$2:$D$3181,$U123)*$Y$6,$Z$6)</f>
        <v>2805</v>
      </c>
      <c r="O123" s="58">
        <f>ROUND(SUMIFS(INDEX('B-PorSector'!$E$2:$H$3181,0,$X$6),'B-PorSector'!$A$2:$A$3181,O$8,'B-PorSector'!$B$2:$B$3181,$S123,'B-PorSector'!$C$2:$C$3181,$T123,'B-PorSector'!$D$2:$D$3181,$U123)*$Y$6,$Z$6)</f>
        <v>3837</v>
      </c>
      <c r="P123" s="58">
        <f>ROUND(SUMIFS(INDEX('B-PorSector'!$E$2:$H$3181,0,$X$6),'B-PorSector'!$A$2:$A$3181,P$8,'B-PorSector'!$B$2:$B$3181,$S123,'B-PorSector'!$C$2:$C$3181,$T123,'B-PorSector'!$D$2:$D$3181,$U123)*$Y$6,$Z$6)</f>
        <v>4410</v>
      </c>
      <c r="Q123" s="6"/>
      <c r="R123" s="35"/>
      <c r="S123" s="35" t="s">
        <v>9</v>
      </c>
      <c r="T123" s="35" t="s">
        <v>34</v>
      </c>
      <c r="U123" s="35" t="s">
        <v>35</v>
      </c>
      <c r="V123" s="35"/>
      <c r="W123" s="35"/>
      <c r="X123" s="35"/>
      <c r="Y123" s="35"/>
      <c r="Z123" s="35"/>
      <c r="AA123" s="35"/>
    </row>
    <row r="124" spans="1:27" hidden="1" outlineLevel="1" x14ac:dyDescent="0.25">
      <c r="A124" s="55" t="s">
        <v>36</v>
      </c>
      <c r="B124" s="56">
        <f>ROUND(SUMIFS(INDEX('B-PorSector'!$E$2:$H$3181,0,$X$6),'B-PorSector'!$A$2:$A$3181,B$8,'B-PorSector'!$B$2:$B$3181,$S124,'B-PorSector'!$C$2:$C$3181,$T124,'B-PorSector'!$D$2:$D$3181,$U124)*$Y$6,$Z$6)</f>
        <v>0</v>
      </c>
      <c r="C124" s="56">
        <f>ROUND(SUMIFS(INDEX('B-PorSector'!$E$2:$H$3181,0,$X$6),'B-PorSector'!$A$2:$A$3181,C$8,'B-PorSector'!$B$2:$B$3181,$S124,'B-PorSector'!$C$2:$C$3181,$T124,'B-PorSector'!$D$2:$D$3181,$U124)*$Y$6,$Z$6)</f>
        <v>2029</v>
      </c>
      <c r="D124" s="56">
        <f>ROUND(SUMIFS(INDEX('B-PorSector'!$E$2:$H$3181,0,$X$6),'B-PorSector'!$A$2:$A$3181,D$8,'B-PorSector'!$B$2:$B$3181,$S124,'B-PorSector'!$C$2:$C$3181,$T124,'B-PorSector'!$D$2:$D$3181,$U124)*$Y$6,$Z$6)</f>
        <v>0</v>
      </c>
      <c r="E124" s="56">
        <f>ROUND(SUMIFS(INDEX('B-PorSector'!$E$2:$H$3181,0,$X$6),'B-PorSector'!$A$2:$A$3181,E$8,'B-PorSector'!$B$2:$B$3181,$S124,'B-PorSector'!$C$2:$C$3181,$T124,'B-PorSector'!$D$2:$D$3181,$U124)*$Y$6,$Z$6)</f>
        <v>0</v>
      </c>
      <c r="F124" s="56">
        <f>ROUND(SUMIFS(INDEX('B-PorSector'!$E$2:$H$3181,0,$X$6),'B-PorSector'!$A$2:$A$3181,F$8,'B-PorSector'!$B$2:$B$3181,$S124,'B-PorSector'!$C$2:$C$3181,$T124,'B-PorSector'!$D$2:$D$3181,$U124)*$Y$6,$Z$6)</f>
        <v>0</v>
      </c>
      <c r="G124" s="56">
        <f>ROUND(SUMIFS(INDEX('B-PorSector'!$E$2:$H$3181,0,$X$6),'B-PorSector'!$A$2:$A$3181,G$8,'B-PorSector'!$B$2:$B$3181,$S124,'B-PorSector'!$C$2:$C$3181,$T124,'B-PorSector'!$D$2:$D$3181,$U124)*$Y$6,$Z$6)</f>
        <v>0</v>
      </c>
      <c r="H124" s="56">
        <f>ROUND(SUMIFS(INDEX('B-PorSector'!$E$2:$H$3181,0,$X$6),'B-PorSector'!$A$2:$A$3181,H$8,'B-PorSector'!$B$2:$B$3181,$S124,'B-PorSector'!$C$2:$C$3181,$T124,'B-PorSector'!$D$2:$D$3181,$U124)*$Y$6,$Z$6)</f>
        <v>0</v>
      </c>
      <c r="I124" s="56">
        <f>ROUND(SUMIFS(INDEX('B-PorSector'!$E$2:$H$3181,0,$X$6),'B-PorSector'!$A$2:$A$3181,I$8,'B-PorSector'!$B$2:$B$3181,$S124,'B-PorSector'!$C$2:$C$3181,$T124,'B-PorSector'!$D$2:$D$3181,$U124)*$Y$6,$Z$6)</f>
        <v>0</v>
      </c>
      <c r="J124" s="56">
        <f>ROUND(SUMIFS(INDEX('B-PorSector'!$E$2:$H$3181,0,$X$6),'B-PorSector'!$A$2:$A$3181,J$8,'B-PorSector'!$B$2:$B$3181,$S124,'B-PorSector'!$C$2:$C$3181,$T124,'B-PorSector'!$D$2:$D$3181,$U124)*$Y$6,$Z$6)</f>
        <v>0</v>
      </c>
      <c r="K124" s="56">
        <f>ROUND(SUMIFS(INDEX('B-PorSector'!$E$2:$H$3181,0,$X$6),'B-PorSector'!$A$2:$A$3181,K$8,'B-PorSector'!$B$2:$B$3181,$S124,'B-PorSector'!$C$2:$C$3181,$T124,'B-PorSector'!$D$2:$D$3181,$U124)*$Y$6,$Z$6)</f>
        <v>0</v>
      </c>
      <c r="L124" s="56">
        <f>ROUND(SUMIFS(INDEX('B-PorSector'!$E$2:$H$3181,0,$X$6),'B-PorSector'!$A$2:$A$3181,L$8,'B-PorSector'!$B$2:$B$3181,$S124,'B-PorSector'!$C$2:$C$3181,$T124,'B-PorSector'!$D$2:$D$3181,$U124)*$Y$6,$Z$6)</f>
        <v>0</v>
      </c>
      <c r="M124" s="56">
        <f>ROUND(SUMIFS(INDEX('B-PorSector'!$E$2:$H$3181,0,$X$6),'B-PorSector'!$A$2:$A$3181,M$8,'B-PorSector'!$B$2:$B$3181,$S124,'B-PorSector'!$C$2:$C$3181,$T124,'B-PorSector'!$D$2:$D$3181,$U124)*$Y$6,$Z$6)</f>
        <v>0</v>
      </c>
      <c r="N124" s="56">
        <f>ROUND(SUMIFS(INDEX('B-PorSector'!$E$2:$H$3181,0,$X$6),'B-PorSector'!$A$2:$A$3181,N$8,'B-PorSector'!$B$2:$B$3181,$S124,'B-PorSector'!$C$2:$C$3181,$T124,'B-PorSector'!$D$2:$D$3181,$U124)*$Y$6,$Z$6)</f>
        <v>0</v>
      </c>
      <c r="O124" s="56">
        <f>ROUND(SUMIFS(INDEX('B-PorSector'!$E$2:$H$3181,0,$X$6),'B-PorSector'!$A$2:$A$3181,O$8,'B-PorSector'!$B$2:$B$3181,$S124,'B-PorSector'!$C$2:$C$3181,$T124,'B-PorSector'!$D$2:$D$3181,$U124)*$Y$6,$Z$6)</f>
        <v>0</v>
      </c>
      <c r="P124" s="56">
        <f>ROUND(SUMIFS(INDEX('B-PorSector'!$E$2:$H$3181,0,$X$6),'B-PorSector'!$A$2:$A$3181,P$8,'B-PorSector'!$B$2:$B$3181,$S124,'B-PorSector'!$C$2:$C$3181,$T124,'B-PorSector'!$D$2:$D$3181,$U124)*$Y$6,$Z$6)</f>
        <v>0</v>
      </c>
      <c r="Q124" s="6"/>
      <c r="R124" s="35"/>
      <c r="S124" s="35" t="s">
        <v>9</v>
      </c>
      <c r="T124" s="35" t="s">
        <v>36</v>
      </c>
      <c r="U124" s="35" t="s">
        <v>88</v>
      </c>
      <c r="V124" s="35"/>
      <c r="W124" s="35"/>
      <c r="X124" s="35"/>
      <c r="Y124" s="35"/>
      <c r="Z124" s="35"/>
      <c r="AA124" s="35"/>
    </row>
    <row r="125" spans="1:27" hidden="1" outlineLevel="2" collapsed="1" x14ac:dyDescent="0.25">
      <c r="A125" s="57" t="s">
        <v>87</v>
      </c>
      <c r="B125" s="58">
        <f>ROUND(SUMIFS(INDEX('B-PorSector'!$E$2:$H$3181,0,$X$6),'B-PorSector'!$A$2:$A$3181,B$8,'B-PorSector'!$B$2:$B$3181,$S125,'B-PorSector'!$C$2:$C$3181,$T125,'B-PorSector'!$D$2:$D$3181,$U125)*$Y$6,$Z$6)</f>
        <v>0</v>
      </c>
      <c r="C125" s="58">
        <f>ROUND(SUMIFS(INDEX('B-PorSector'!$E$2:$H$3181,0,$X$6),'B-PorSector'!$A$2:$A$3181,C$8,'B-PorSector'!$B$2:$B$3181,$S125,'B-PorSector'!$C$2:$C$3181,$T125,'B-PorSector'!$D$2:$D$3181,$U125)*$Y$6,$Z$6)</f>
        <v>0</v>
      </c>
      <c r="D125" s="58">
        <f>ROUND(SUMIFS(INDEX('B-PorSector'!$E$2:$H$3181,0,$X$6),'B-PorSector'!$A$2:$A$3181,D$8,'B-PorSector'!$B$2:$B$3181,$S125,'B-PorSector'!$C$2:$C$3181,$T125,'B-PorSector'!$D$2:$D$3181,$U125)*$Y$6,$Z$6)</f>
        <v>0</v>
      </c>
      <c r="E125" s="58">
        <f>ROUND(SUMIFS(INDEX('B-PorSector'!$E$2:$H$3181,0,$X$6),'B-PorSector'!$A$2:$A$3181,E$8,'B-PorSector'!$B$2:$B$3181,$S125,'B-PorSector'!$C$2:$C$3181,$T125,'B-PorSector'!$D$2:$D$3181,$U125)*$Y$6,$Z$6)</f>
        <v>0</v>
      </c>
      <c r="F125" s="58">
        <f>ROUND(SUMIFS(INDEX('B-PorSector'!$E$2:$H$3181,0,$X$6),'B-PorSector'!$A$2:$A$3181,F$8,'B-PorSector'!$B$2:$B$3181,$S125,'B-PorSector'!$C$2:$C$3181,$T125,'B-PorSector'!$D$2:$D$3181,$U125)*$Y$6,$Z$6)</f>
        <v>0</v>
      </c>
      <c r="G125" s="58">
        <f>ROUND(SUMIFS(INDEX('B-PorSector'!$E$2:$H$3181,0,$X$6),'B-PorSector'!$A$2:$A$3181,G$8,'B-PorSector'!$B$2:$B$3181,$S125,'B-PorSector'!$C$2:$C$3181,$T125,'B-PorSector'!$D$2:$D$3181,$U125)*$Y$6,$Z$6)</f>
        <v>0</v>
      </c>
      <c r="H125" s="58">
        <f>ROUND(SUMIFS(INDEX('B-PorSector'!$E$2:$H$3181,0,$X$6),'B-PorSector'!$A$2:$A$3181,H$8,'B-PorSector'!$B$2:$B$3181,$S125,'B-PorSector'!$C$2:$C$3181,$T125,'B-PorSector'!$D$2:$D$3181,$U125)*$Y$6,$Z$6)</f>
        <v>0</v>
      </c>
      <c r="I125" s="58">
        <f>ROUND(SUMIFS(INDEX('B-PorSector'!$E$2:$H$3181,0,$X$6),'B-PorSector'!$A$2:$A$3181,I$8,'B-PorSector'!$B$2:$B$3181,$S125,'B-PorSector'!$C$2:$C$3181,$T125,'B-PorSector'!$D$2:$D$3181,$U125)*$Y$6,$Z$6)</f>
        <v>0</v>
      </c>
      <c r="J125" s="58">
        <f>ROUND(SUMIFS(INDEX('B-PorSector'!$E$2:$H$3181,0,$X$6),'B-PorSector'!$A$2:$A$3181,J$8,'B-PorSector'!$B$2:$B$3181,$S125,'B-PorSector'!$C$2:$C$3181,$T125,'B-PorSector'!$D$2:$D$3181,$U125)*$Y$6,$Z$6)</f>
        <v>0</v>
      </c>
      <c r="K125" s="58">
        <f>ROUND(SUMIFS(INDEX('B-PorSector'!$E$2:$H$3181,0,$X$6),'B-PorSector'!$A$2:$A$3181,K$8,'B-PorSector'!$B$2:$B$3181,$S125,'B-PorSector'!$C$2:$C$3181,$T125,'B-PorSector'!$D$2:$D$3181,$U125)*$Y$6,$Z$6)</f>
        <v>0</v>
      </c>
      <c r="L125" s="58">
        <f>ROUND(SUMIFS(INDEX('B-PorSector'!$E$2:$H$3181,0,$X$6),'B-PorSector'!$A$2:$A$3181,L$8,'B-PorSector'!$B$2:$B$3181,$S125,'B-PorSector'!$C$2:$C$3181,$T125,'B-PorSector'!$D$2:$D$3181,$U125)*$Y$6,$Z$6)</f>
        <v>0</v>
      </c>
      <c r="M125" s="58">
        <f>ROUND(SUMIFS(INDEX('B-PorSector'!$E$2:$H$3181,0,$X$6),'B-PorSector'!$A$2:$A$3181,M$8,'B-PorSector'!$B$2:$B$3181,$S125,'B-PorSector'!$C$2:$C$3181,$T125,'B-PorSector'!$D$2:$D$3181,$U125)*$Y$6,$Z$6)</f>
        <v>0</v>
      </c>
      <c r="N125" s="58">
        <f>ROUND(SUMIFS(INDEX('B-PorSector'!$E$2:$H$3181,0,$X$6),'B-PorSector'!$A$2:$A$3181,N$8,'B-PorSector'!$B$2:$B$3181,$S125,'B-PorSector'!$C$2:$C$3181,$T125,'B-PorSector'!$D$2:$D$3181,$U125)*$Y$6,$Z$6)</f>
        <v>0</v>
      </c>
      <c r="O125" s="58">
        <f>ROUND(SUMIFS(INDEX('B-PorSector'!$E$2:$H$3181,0,$X$6),'B-PorSector'!$A$2:$A$3181,O$8,'B-PorSector'!$B$2:$B$3181,$S125,'B-PorSector'!$C$2:$C$3181,$T125,'B-PorSector'!$D$2:$D$3181,$U125)*$Y$6,$Z$6)</f>
        <v>0</v>
      </c>
      <c r="P125" s="58">
        <f>ROUND(SUMIFS(INDEX('B-PorSector'!$E$2:$H$3181,0,$X$6),'B-PorSector'!$A$2:$A$3181,P$8,'B-PorSector'!$B$2:$B$3181,$S125,'B-PorSector'!$C$2:$C$3181,$T125,'B-PorSector'!$D$2:$D$3181,$U125)*$Y$6,$Z$6)</f>
        <v>0</v>
      </c>
      <c r="Q125" s="6"/>
      <c r="R125" s="35"/>
      <c r="S125" s="35" t="s">
        <v>9</v>
      </c>
      <c r="T125" s="35" t="s">
        <v>36</v>
      </c>
      <c r="U125" s="35" t="s">
        <v>87</v>
      </c>
      <c r="V125" s="35"/>
      <c r="W125" s="35"/>
      <c r="X125" s="35"/>
      <c r="Y125" s="35"/>
      <c r="Z125" s="35"/>
      <c r="AA125" s="35"/>
    </row>
    <row r="126" spans="1:27" hidden="1" outlineLevel="2" collapsed="1" x14ac:dyDescent="0.25">
      <c r="A126" s="57" t="s">
        <v>41</v>
      </c>
      <c r="B126" s="58">
        <f>ROUND(SUMIFS(INDEX('B-PorSector'!$E$2:$H$3181,0,$X$6),'B-PorSector'!$A$2:$A$3181,B$8,'B-PorSector'!$B$2:$B$3181,$S126,'B-PorSector'!$C$2:$C$3181,$T126,'B-PorSector'!$D$2:$D$3181,$U126)*$Y$6,$Z$6)</f>
        <v>0</v>
      </c>
      <c r="C126" s="58">
        <f>ROUND(SUMIFS(INDEX('B-PorSector'!$E$2:$H$3181,0,$X$6),'B-PorSector'!$A$2:$A$3181,C$8,'B-PorSector'!$B$2:$B$3181,$S126,'B-PorSector'!$C$2:$C$3181,$T126,'B-PorSector'!$D$2:$D$3181,$U126)*$Y$6,$Z$6)</f>
        <v>382</v>
      </c>
      <c r="D126" s="58">
        <f>ROUND(SUMIFS(INDEX('B-PorSector'!$E$2:$H$3181,0,$X$6),'B-PorSector'!$A$2:$A$3181,D$8,'B-PorSector'!$B$2:$B$3181,$S126,'B-PorSector'!$C$2:$C$3181,$T126,'B-PorSector'!$D$2:$D$3181,$U126)*$Y$6,$Z$6)</f>
        <v>0</v>
      </c>
      <c r="E126" s="58">
        <f>ROUND(SUMIFS(INDEX('B-PorSector'!$E$2:$H$3181,0,$X$6),'B-PorSector'!$A$2:$A$3181,E$8,'B-PorSector'!$B$2:$B$3181,$S126,'B-PorSector'!$C$2:$C$3181,$T126,'B-PorSector'!$D$2:$D$3181,$U126)*$Y$6,$Z$6)</f>
        <v>0</v>
      </c>
      <c r="F126" s="58">
        <f>ROUND(SUMIFS(INDEX('B-PorSector'!$E$2:$H$3181,0,$X$6),'B-PorSector'!$A$2:$A$3181,F$8,'B-PorSector'!$B$2:$B$3181,$S126,'B-PorSector'!$C$2:$C$3181,$T126,'B-PorSector'!$D$2:$D$3181,$U126)*$Y$6,$Z$6)</f>
        <v>0</v>
      </c>
      <c r="G126" s="58">
        <f>ROUND(SUMIFS(INDEX('B-PorSector'!$E$2:$H$3181,0,$X$6),'B-PorSector'!$A$2:$A$3181,G$8,'B-PorSector'!$B$2:$B$3181,$S126,'B-PorSector'!$C$2:$C$3181,$T126,'B-PorSector'!$D$2:$D$3181,$U126)*$Y$6,$Z$6)</f>
        <v>0</v>
      </c>
      <c r="H126" s="58">
        <f>ROUND(SUMIFS(INDEX('B-PorSector'!$E$2:$H$3181,0,$X$6),'B-PorSector'!$A$2:$A$3181,H$8,'B-PorSector'!$B$2:$B$3181,$S126,'B-PorSector'!$C$2:$C$3181,$T126,'B-PorSector'!$D$2:$D$3181,$U126)*$Y$6,$Z$6)</f>
        <v>0</v>
      </c>
      <c r="I126" s="58">
        <f>ROUND(SUMIFS(INDEX('B-PorSector'!$E$2:$H$3181,0,$X$6),'B-PorSector'!$A$2:$A$3181,I$8,'B-PorSector'!$B$2:$B$3181,$S126,'B-PorSector'!$C$2:$C$3181,$T126,'B-PorSector'!$D$2:$D$3181,$U126)*$Y$6,$Z$6)</f>
        <v>0</v>
      </c>
      <c r="J126" s="58">
        <f>ROUND(SUMIFS(INDEX('B-PorSector'!$E$2:$H$3181,0,$X$6),'B-PorSector'!$A$2:$A$3181,J$8,'B-PorSector'!$B$2:$B$3181,$S126,'B-PorSector'!$C$2:$C$3181,$T126,'B-PorSector'!$D$2:$D$3181,$U126)*$Y$6,$Z$6)</f>
        <v>0</v>
      </c>
      <c r="K126" s="58">
        <f>ROUND(SUMIFS(INDEX('B-PorSector'!$E$2:$H$3181,0,$X$6),'B-PorSector'!$A$2:$A$3181,K$8,'B-PorSector'!$B$2:$B$3181,$S126,'B-PorSector'!$C$2:$C$3181,$T126,'B-PorSector'!$D$2:$D$3181,$U126)*$Y$6,$Z$6)</f>
        <v>0</v>
      </c>
      <c r="L126" s="58">
        <f>ROUND(SUMIFS(INDEX('B-PorSector'!$E$2:$H$3181,0,$X$6),'B-PorSector'!$A$2:$A$3181,L$8,'B-PorSector'!$B$2:$B$3181,$S126,'B-PorSector'!$C$2:$C$3181,$T126,'B-PorSector'!$D$2:$D$3181,$U126)*$Y$6,$Z$6)</f>
        <v>0</v>
      </c>
      <c r="M126" s="58">
        <f>ROUND(SUMIFS(INDEX('B-PorSector'!$E$2:$H$3181,0,$X$6),'B-PorSector'!$A$2:$A$3181,M$8,'B-PorSector'!$B$2:$B$3181,$S126,'B-PorSector'!$C$2:$C$3181,$T126,'B-PorSector'!$D$2:$D$3181,$U126)*$Y$6,$Z$6)</f>
        <v>0</v>
      </c>
      <c r="N126" s="58">
        <f>ROUND(SUMIFS(INDEX('B-PorSector'!$E$2:$H$3181,0,$X$6),'B-PorSector'!$A$2:$A$3181,N$8,'B-PorSector'!$B$2:$B$3181,$S126,'B-PorSector'!$C$2:$C$3181,$T126,'B-PorSector'!$D$2:$D$3181,$U126)*$Y$6,$Z$6)</f>
        <v>0</v>
      </c>
      <c r="O126" s="58">
        <f>ROUND(SUMIFS(INDEX('B-PorSector'!$E$2:$H$3181,0,$X$6),'B-PorSector'!$A$2:$A$3181,O$8,'B-PorSector'!$B$2:$B$3181,$S126,'B-PorSector'!$C$2:$C$3181,$T126,'B-PorSector'!$D$2:$D$3181,$U126)*$Y$6,$Z$6)</f>
        <v>0</v>
      </c>
      <c r="P126" s="58">
        <f>ROUND(SUMIFS(INDEX('B-PorSector'!$E$2:$H$3181,0,$X$6),'B-PorSector'!$A$2:$A$3181,P$8,'B-PorSector'!$B$2:$B$3181,$S126,'B-PorSector'!$C$2:$C$3181,$T126,'B-PorSector'!$D$2:$D$3181,$U126)*$Y$6,$Z$6)</f>
        <v>0</v>
      </c>
      <c r="Q126" s="6"/>
      <c r="R126" s="35"/>
      <c r="S126" s="35" t="s">
        <v>9</v>
      </c>
      <c r="T126" s="35" t="s">
        <v>36</v>
      </c>
      <c r="U126" s="35" t="s">
        <v>41</v>
      </c>
      <c r="V126" s="35"/>
      <c r="W126" s="35"/>
      <c r="X126" s="35"/>
      <c r="Y126" s="35"/>
      <c r="Z126" s="35"/>
      <c r="AA126" s="35"/>
    </row>
    <row r="127" spans="1:27" hidden="1" outlineLevel="2" collapsed="1" x14ac:dyDescent="0.25">
      <c r="A127" s="57" t="s">
        <v>58</v>
      </c>
      <c r="B127" s="58">
        <f>ROUND(SUMIFS(INDEX('B-PorSector'!$E$2:$H$3181,0,$X$6),'B-PorSector'!$A$2:$A$3181,B$8,'B-PorSector'!$B$2:$B$3181,$S127,'B-PorSector'!$C$2:$C$3181,$T127,'B-PorSector'!$D$2:$D$3181,$U127)*$Y$6,$Z$6)</f>
        <v>0</v>
      </c>
      <c r="C127" s="58">
        <f>ROUND(SUMIFS(INDEX('B-PorSector'!$E$2:$H$3181,0,$X$6),'B-PorSector'!$A$2:$A$3181,C$8,'B-PorSector'!$B$2:$B$3181,$S127,'B-PorSector'!$C$2:$C$3181,$T127,'B-PorSector'!$D$2:$D$3181,$U127)*$Y$6,$Z$6)</f>
        <v>332</v>
      </c>
      <c r="D127" s="58">
        <f>ROUND(SUMIFS(INDEX('B-PorSector'!$E$2:$H$3181,0,$X$6),'B-PorSector'!$A$2:$A$3181,D$8,'B-PorSector'!$B$2:$B$3181,$S127,'B-PorSector'!$C$2:$C$3181,$T127,'B-PorSector'!$D$2:$D$3181,$U127)*$Y$6,$Z$6)</f>
        <v>0</v>
      </c>
      <c r="E127" s="58">
        <f>ROUND(SUMIFS(INDEX('B-PorSector'!$E$2:$H$3181,0,$X$6),'B-PorSector'!$A$2:$A$3181,E$8,'B-PorSector'!$B$2:$B$3181,$S127,'B-PorSector'!$C$2:$C$3181,$T127,'B-PorSector'!$D$2:$D$3181,$U127)*$Y$6,$Z$6)</f>
        <v>0</v>
      </c>
      <c r="F127" s="58">
        <f>ROUND(SUMIFS(INDEX('B-PorSector'!$E$2:$H$3181,0,$X$6),'B-PorSector'!$A$2:$A$3181,F$8,'B-PorSector'!$B$2:$B$3181,$S127,'B-PorSector'!$C$2:$C$3181,$T127,'B-PorSector'!$D$2:$D$3181,$U127)*$Y$6,$Z$6)</f>
        <v>0</v>
      </c>
      <c r="G127" s="58">
        <f>ROUND(SUMIFS(INDEX('B-PorSector'!$E$2:$H$3181,0,$X$6),'B-PorSector'!$A$2:$A$3181,G$8,'B-PorSector'!$B$2:$B$3181,$S127,'B-PorSector'!$C$2:$C$3181,$T127,'B-PorSector'!$D$2:$D$3181,$U127)*$Y$6,$Z$6)</f>
        <v>0</v>
      </c>
      <c r="H127" s="58">
        <f>ROUND(SUMIFS(INDEX('B-PorSector'!$E$2:$H$3181,0,$X$6),'B-PorSector'!$A$2:$A$3181,H$8,'B-PorSector'!$B$2:$B$3181,$S127,'B-PorSector'!$C$2:$C$3181,$T127,'B-PorSector'!$D$2:$D$3181,$U127)*$Y$6,$Z$6)</f>
        <v>0</v>
      </c>
      <c r="I127" s="58">
        <f>ROUND(SUMIFS(INDEX('B-PorSector'!$E$2:$H$3181,0,$X$6),'B-PorSector'!$A$2:$A$3181,I$8,'B-PorSector'!$B$2:$B$3181,$S127,'B-PorSector'!$C$2:$C$3181,$T127,'B-PorSector'!$D$2:$D$3181,$U127)*$Y$6,$Z$6)</f>
        <v>0</v>
      </c>
      <c r="J127" s="58">
        <f>ROUND(SUMIFS(INDEX('B-PorSector'!$E$2:$H$3181,0,$X$6),'B-PorSector'!$A$2:$A$3181,J$8,'B-PorSector'!$B$2:$B$3181,$S127,'B-PorSector'!$C$2:$C$3181,$T127,'B-PorSector'!$D$2:$D$3181,$U127)*$Y$6,$Z$6)</f>
        <v>0</v>
      </c>
      <c r="K127" s="58">
        <f>ROUND(SUMIFS(INDEX('B-PorSector'!$E$2:$H$3181,0,$X$6),'B-PorSector'!$A$2:$A$3181,K$8,'B-PorSector'!$B$2:$B$3181,$S127,'B-PorSector'!$C$2:$C$3181,$T127,'B-PorSector'!$D$2:$D$3181,$U127)*$Y$6,$Z$6)</f>
        <v>0</v>
      </c>
      <c r="L127" s="58">
        <f>ROUND(SUMIFS(INDEX('B-PorSector'!$E$2:$H$3181,0,$X$6),'B-PorSector'!$A$2:$A$3181,L$8,'B-PorSector'!$B$2:$B$3181,$S127,'B-PorSector'!$C$2:$C$3181,$T127,'B-PorSector'!$D$2:$D$3181,$U127)*$Y$6,$Z$6)</f>
        <v>0</v>
      </c>
      <c r="M127" s="58">
        <f>ROUND(SUMIFS(INDEX('B-PorSector'!$E$2:$H$3181,0,$X$6),'B-PorSector'!$A$2:$A$3181,M$8,'B-PorSector'!$B$2:$B$3181,$S127,'B-PorSector'!$C$2:$C$3181,$T127,'B-PorSector'!$D$2:$D$3181,$U127)*$Y$6,$Z$6)</f>
        <v>0</v>
      </c>
      <c r="N127" s="58">
        <f>ROUND(SUMIFS(INDEX('B-PorSector'!$E$2:$H$3181,0,$X$6),'B-PorSector'!$A$2:$A$3181,N$8,'B-PorSector'!$B$2:$B$3181,$S127,'B-PorSector'!$C$2:$C$3181,$T127,'B-PorSector'!$D$2:$D$3181,$U127)*$Y$6,$Z$6)</f>
        <v>0</v>
      </c>
      <c r="O127" s="58">
        <f>ROUND(SUMIFS(INDEX('B-PorSector'!$E$2:$H$3181,0,$X$6),'B-PorSector'!$A$2:$A$3181,O$8,'B-PorSector'!$B$2:$B$3181,$S127,'B-PorSector'!$C$2:$C$3181,$T127,'B-PorSector'!$D$2:$D$3181,$U127)*$Y$6,$Z$6)</f>
        <v>0</v>
      </c>
      <c r="P127" s="58">
        <f>ROUND(SUMIFS(INDEX('B-PorSector'!$E$2:$H$3181,0,$X$6),'B-PorSector'!$A$2:$A$3181,P$8,'B-PorSector'!$B$2:$B$3181,$S127,'B-PorSector'!$C$2:$C$3181,$T127,'B-PorSector'!$D$2:$D$3181,$U127)*$Y$6,$Z$6)</f>
        <v>0</v>
      </c>
      <c r="Q127" s="6"/>
      <c r="R127" s="35"/>
      <c r="S127" s="35" t="s">
        <v>9</v>
      </c>
      <c r="T127" s="35" t="s">
        <v>36</v>
      </c>
      <c r="U127" s="35" t="s">
        <v>58</v>
      </c>
      <c r="V127" s="35"/>
      <c r="W127" s="35"/>
      <c r="X127" s="35"/>
      <c r="Y127" s="35"/>
      <c r="Z127" s="35"/>
      <c r="AA127" s="35"/>
    </row>
    <row r="128" spans="1:27" hidden="1" outlineLevel="2" collapsed="1" x14ac:dyDescent="0.25">
      <c r="A128" s="57" t="s">
        <v>59</v>
      </c>
      <c r="B128" s="58">
        <f>ROUND(SUMIFS(INDEX('B-PorSector'!$E$2:$H$3181,0,$X$6),'B-PorSector'!$A$2:$A$3181,B$8,'B-PorSector'!$B$2:$B$3181,$S128,'B-PorSector'!$C$2:$C$3181,$T128,'B-PorSector'!$D$2:$D$3181,$U128)*$Y$6,$Z$6)</f>
        <v>0</v>
      </c>
      <c r="C128" s="58">
        <f>ROUND(SUMIFS(INDEX('B-PorSector'!$E$2:$H$3181,0,$X$6),'B-PorSector'!$A$2:$A$3181,C$8,'B-PorSector'!$B$2:$B$3181,$S128,'B-PorSector'!$C$2:$C$3181,$T128,'B-PorSector'!$D$2:$D$3181,$U128)*$Y$6,$Z$6)</f>
        <v>97</v>
      </c>
      <c r="D128" s="58">
        <f>ROUND(SUMIFS(INDEX('B-PorSector'!$E$2:$H$3181,0,$X$6),'B-PorSector'!$A$2:$A$3181,D$8,'B-PorSector'!$B$2:$B$3181,$S128,'B-PorSector'!$C$2:$C$3181,$T128,'B-PorSector'!$D$2:$D$3181,$U128)*$Y$6,$Z$6)</f>
        <v>0</v>
      </c>
      <c r="E128" s="58">
        <f>ROUND(SUMIFS(INDEX('B-PorSector'!$E$2:$H$3181,0,$X$6),'B-PorSector'!$A$2:$A$3181,E$8,'B-PorSector'!$B$2:$B$3181,$S128,'B-PorSector'!$C$2:$C$3181,$T128,'B-PorSector'!$D$2:$D$3181,$U128)*$Y$6,$Z$6)</f>
        <v>0</v>
      </c>
      <c r="F128" s="58">
        <f>ROUND(SUMIFS(INDEX('B-PorSector'!$E$2:$H$3181,0,$X$6),'B-PorSector'!$A$2:$A$3181,F$8,'B-PorSector'!$B$2:$B$3181,$S128,'B-PorSector'!$C$2:$C$3181,$T128,'B-PorSector'!$D$2:$D$3181,$U128)*$Y$6,$Z$6)</f>
        <v>0</v>
      </c>
      <c r="G128" s="58">
        <f>ROUND(SUMIFS(INDEX('B-PorSector'!$E$2:$H$3181,0,$X$6),'B-PorSector'!$A$2:$A$3181,G$8,'B-PorSector'!$B$2:$B$3181,$S128,'B-PorSector'!$C$2:$C$3181,$T128,'B-PorSector'!$D$2:$D$3181,$U128)*$Y$6,$Z$6)</f>
        <v>0</v>
      </c>
      <c r="H128" s="58">
        <f>ROUND(SUMIFS(INDEX('B-PorSector'!$E$2:$H$3181,0,$X$6),'B-PorSector'!$A$2:$A$3181,H$8,'B-PorSector'!$B$2:$B$3181,$S128,'B-PorSector'!$C$2:$C$3181,$T128,'B-PorSector'!$D$2:$D$3181,$U128)*$Y$6,$Z$6)</f>
        <v>0</v>
      </c>
      <c r="I128" s="58">
        <f>ROUND(SUMIFS(INDEX('B-PorSector'!$E$2:$H$3181,0,$X$6),'B-PorSector'!$A$2:$A$3181,I$8,'B-PorSector'!$B$2:$B$3181,$S128,'B-PorSector'!$C$2:$C$3181,$T128,'B-PorSector'!$D$2:$D$3181,$U128)*$Y$6,$Z$6)</f>
        <v>0</v>
      </c>
      <c r="J128" s="58">
        <f>ROUND(SUMIFS(INDEX('B-PorSector'!$E$2:$H$3181,0,$X$6),'B-PorSector'!$A$2:$A$3181,J$8,'B-PorSector'!$B$2:$B$3181,$S128,'B-PorSector'!$C$2:$C$3181,$T128,'B-PorSector'!$D$2:$D$3181,$U128)*$Y$6,$Z$6)</f>
        <v>0</v>
      </c>
      <c r="K128" s="58">
        <f>ROUND(SUMIFS(INDEX('B-PorSector'!$E$2:$H$3181,0,$X$6),'B-PorSector'!$A$2:$A$3181,K$8,'B-PorSector'!$B$2:$B$3181,$S128,'B-PorSector'!$C$2:$C$3181,$T128,'B-PorSector'!$D$2:$D$3181,$U128)*$Y$6,$Z$6)</f>
        <v>0</v>
      </c>
      <c r="L128" s="58">
        <f>ROUND(SUMIFS(INDEX('B-PorSector'!$E$2:$H$3181,0,$X$6),'B-PorSector'!$A$2:$A$3181,L$8,'B-PorSector'!$B$2:$B$3181,$S128,'B-PorSector'!$C$2:$C$3181,$T128,'B-PorSector'!$D$2:$D$3181,$U128)*$Y$6,$Z$6)</f>
        <v>0</v>
      </c>
      <c r="M128" s="58">
        <f>ROUND(SUMIFS(INDEX('B-PorSector'!$E$2:$H$3181,0,$X$6),'B-PorSector'!$A$2:$A$3181,M$8,'B-PorSector'!$B$2:$B$3181,$S128,'B-PorSector'!$C$2:$C$3181,$T128,'B-PorSector'!$D$2:$D$3181,$U128)*$Y$6,$Z$6)</f>
        <v>0</v>
      </c>
      <c r="N128" s="58">
        <f>ROUND(SUMIFS(INDEX('B-PorSector'!$E$2:$H$3181,0,$X$6),'B-PorSector'!$A$2:$A$3181,N$8,'B-PorSector'!$B$2:$B$3181,$S128,'B-PorSector'!$C$2:$C$3181,$T128,'B-PorSector'!$D$2:$D$3181,$U128)*$Y$6,$Z$6)</f>
        <v>0</v>
      </c>
      <c r="O128" s="58">
        <f>ROUND(SUMIFS(INDEX('B-PorSector'!$E$2:$H$3181,0,$X$6),'B-PorSector'!$A$2:$A$3181,O$8,'B-PorSector'!$B$2:$B$3181,$S128,'B-PorSector'!$C$2:$C$3181,$T128,'B-PorSector'!$D$2:$D$3181,$U128)*$Y$6,$Z$6)</f>
        <v>0</v>
      </c>
      <c r="P128" s="58">
        <f>ROUND(SUMIFS(INDEX('B-PorSector'!$E$2:$H$3181,0,$X$6),'B-PorSector'!$A$2:$A$3181,P$8,'B-PorSector'!$B$2:$B$3181,$S128,'B-PorSector'!$C$2:$C$3181,$T128,'B-PorSector'!$D$2:$D$3181,$U128)*$Y$6,$Z$6)</f>
        <v>0</v>
      </c>
      <c r="Q128" s="6"/>
      <c r="R128" s="35"/>
      <c r="S128" s="35" t="s">
        <v>9</v>
      </c>
      <c r="T128" s="35" t="s">
        <v>36</v>
      </c>
      <c r="U128" s="35" t="s">
        <v>59</v>
      </c>
      <c r="V128" s="35"/>
      <c r="W128" s="35"/>
      <c r="X128" s="35"/>
      <c r="Y128" s="35"/>
      <c r="Z128" s="35"/>
      <c r="AA128" s="35"/>
    </row>
    <row r="129" spans="1:27" hidden="1" outlineLevel="2" collapsed="1" x14ac:dyDescent="0.25">
      <c r="A129" s="57" t="s">
        <v>60</v>
      </c>
      <c r="B129" s="58">
        <f>ROUND(SUMIFS(INDEX('B-PorSector'!$E$2:$H$3181,0,$X$6),'B-PorSector'!$A$2:$A$3181,B$8,'B-PorSector'!$B$2:$B$3181,$S129,'B-PorSector'!$C$2:$C$3181,$T129,'B-PorSector'!$D$2:$D$3181,$U129)*$Y$6,$Z$6)</f>
        <v>0</v>
      </c>
      <c r="C129" s="58">
        <f>ROUND(SUMIFS(INDEX('B-PorSector'!$E$2:$H$3181,0,$X$6),'B-PorSector'!$A$2:$A$3181,C$8,'B-PorSector'!$B$2:$B$3181,$S129,'B-PorSector'!$C$2:$C$3181,$T129,'B-PorSector'!$D$2:$D$3181,$U129)*$Y$6,$Z$6)</f>
        <v>1</v>
      </c>
      <c r="D129" s="58">
        <f>ROUND(SUMIFS(INDEX('B-PorSector'!$E$2:$H$3181,0,$X$6),'B-PorSector'!$A$2:$A$3181,D$8,'B-PorSector'!$B$2:$B$3181,$S129,'B-PorSector'!$C$2:$C$3181,$T129,'B-PorSector'!$D$2:$D$3181,$U129)*$Y$6,$Z$6)</f>
        <v>0</v>
      </c>
      <c r="E129" s="58">
        <f>ROUND(SUMIFS(INDEX('B-PorSector'!$E$2:$H$3181,0,$X$6),'B-PorSector'!$A$2:$A$3181,E$8,'B-PorSector'!$B$2:$B$3181,$S129,'B-PorSector'!$C$2:$C$3181,$T129,'B-PorSector'!$D$2:$D$3181,$U129)*$Y$6,$Z$6)</f>
        <v>0</v>
      </c>
      <c r="F129" s="58">
        <f>ROUND(SUMIFS(INDEX('B-PorSector'!$E$2:$H$3181,0,$X$6),'B-PorSector'!$A$2:$A$3181,F$8,'B-PorSector'!$B$2:$B$3181,$S129,'B-PorSector'!$C$2:$C$3181,$T129,'B-PorSector'!$D$2:$D$3181,$U129)*$Y$6,$Z$6)</f>
        <v>0</v>
      </c>
      <c r="G129" s="58">
        <f>ROUND(SUMIFS(INDEX('B-PorSector'!$E$2:$H$3181,0,$X$6),'B-PorSector'!$A$2:$A$3181,G$8,'B-PorSector'!$B$2:$B$3181,$S129,'B-PorSector'!$C$2:$C$3181,$T129,'B-PorSector'!$D$2:$D$3181,$U129)*$Y$6,$Z$6)</f>
        <v>0</v>
      </c>
      <c r="H129" s="58">
        <f>ROUND(SUMIFS(INDEX('B-PorSector'!$E$2:$H$3181,0,$X$6),'B-PorSector'!$A$2:$A$3181,H$8,'B-PorSector'!$B$2:$B$3181,$S129,'B-PorSector'!$C$2:$C$3181,$T129,'B-PorSector'!$D$2:$D$3181,$U129)*$Y$6,$Z$6)</f>
        <v>0</v>
      </c>
      <c r="I129" s="58">
        <f>ROUND(SUMIFS(INDEX('B-PorSector'!$E$2:$H$3181,0,$X$6),'B-PorSector'!$A$2:$A$3181,I$8,'B-PorSector'!$B$2:$B$3181,$S129,'B-PorSector'!$C$2:$C$3181,$T129,'B-PorSector'!$D$2:$D$3181,$U129)*$Y$6,$Z$6)</f>
        <v>0</v>
      </c>
      <c r="J129" s="58">
        <f>ROUND(SUMIFS(INDEX('B-PorSector'!$E$2:$H$3181,0,$X$6),'B-PorSector'!$A$2:$A$3181,J$8,'B-PorSector'!$B$2:$B$3181,$S129,'B-PorSector'!$C$2:$C$3181,$T129,'B-PorSector'!$D$2:$D$3181,$U129)*$Y$6,$Z$6)</f>
        <v>0</v>
      </c>
      <c r="K129" s="58">
        <f>ROUND(SUMIFS(INDEX('B-PorSector'!$E$2:$H$3181,0,$X$6),'B-PorSector'!$A$2:$A$3181,K$8,'B-PorSector'!$B$2:$B$3181,$S129,'B-PorSector'!$C$2:$C$3181,$T129,'B-PorSector'!$D$2:$D$3181,$U129)*$Y$6,$Z$6)</f>
        <v>0</v>
      </c>
      <c r="L129" s="58">
        <f>ROUND(SUMIFS(INDEX('B-PorSector'!$E$2:$H$3181,0,$X$6),'B-PorSector'!$A$2:$A$3181,L$8,'B-PorSector'!$B$2:$B$3181,$S129,'B-PorSector'!$C$2:$C$3181,$T129,'B-PorSector'!$D$2:$D$3181,$U129)*$Y$6,$Z$6)</f>
        <v>0</v>
      </c>
      <c r="M129" s="58">
        <f>ROUND(SUMIFS(INDEX('B-PorSector'!$E$2:$H$3181,0,$X$6),'B-PorSector'!$A$2:$A$3181,M$8,'B-PorSector'!$B$2:$B$3181,$S129,'B-PorSector'!$C$2:$C$3181,$T129,'B-PorSector'!$D$2:$D$3181,$U129)*$Y$6,$Z$6)</f>
        <v>0</v>
      </c>
      <c r="N129" s="58">
        <f>ROUND(SUMIFS(INDEX('B-PorSector'!$E$2:$H$3181,0,$X$6),'B-PorSector'!$A$2:$A$3181,N$8,'B-PorSector'!$B$2:$B$3181,$S129,'B-PorSector'!$C$2:$C$3181,$T129,'B-PorSector'!$D$2:$D$3181,$U129)*$Y$6,$Z$6)</f>
        <v>0</v>
      </c>
      <c r="O129" s="58">
        <f>ROUND(SUMIFS(INDEX('B-PorSector'!$E$2:$H$3181,0,$X$6),'B-PorSector'!$A$2:$A$3181,O$8,'B-PorSector'!$B$2:$B$3181,$S129,'B-PorSector'!$C$2:$C$3181,$T129,'B-PorSector'!$D$2:$D$3181,$U129)*$Y$6,$Z$6)</f>
        <v>0</v>
      </c>
      <c r="P129" s="58">
        <f>ROUND(SUMIFS(INDEX('B-PorSector'!$E$2:$H$3181,0,$X$6),'B-PorSector'!$A$2:$A$3181,P$8,'B-PorSector'!$B$2:$B$3181,$S129,'B-PorSector'!$C$2:$C$3181,$T129,'B-PorSector'!$D$2:$D$3181,$U129)*$Y$6,$Z$6)</f>
        <v>0</v>
      </c>
      <c r="Q129" s="6"/>
      <c r="R129" s="35"/>
      <c r="S129" s="35" t="s">
        <v>9</v>
      </c>
      <c r="T129" s="35" t="s">
        <v>36</v>
      </c>
      <c r="U129" s="35" t="s">
        <v>60</v>
      </c>
      <c r="V129" s="35"/>
      <c r="W129" s="35"/>
      <c r="X129" s="35"/>
      <c r="Y129" s="35"/>
      <c r="Z129" s="35"/>
      <c r="AA129" s="35"/>
    </row>
    <row r="130" spans="1:27" collapsed="1" x14ac:dyDescent="0.25">
      <c r="A130" s="53" t="s">
        <v>10</v>
      </c>
      <c r="B130" s="54">
        <f>ROUND(SUMIFS(INDEX('B-PorSector'!$E$2:$H$3181,0,$X$6),'B-PorSector'!$A$2:$A$3181,B$8,'B-PorSector'!$B$2:$B$3181,$S130,'B-PorSector'!$C$2:$C$3181,$T130,'B-PorSector'!$D$2:$D$3181,$U130)*$Y$6,$Z$6)</f>
        <v>20070</v>
      </c>
      <c r="C130" s="54">
        <f>ROUND(SUMIFS(INDEX('B-PorSector'!$E$2:$H$3181,0,$X$6),'B-PorSector'!$A$2:$A$3181,C$8,'B-PorSector'!$B$2:$B$3181,$S130,'B-PorSector'!$C$2:$C$3181,$T130,'B-PorSector'!$D$2:$D$3181,$U130)*$Y$6,$Z$6)</f>
        <v>34429</v>
      </c>
      <c r="D130" s="54">
        <f>ROUND(SUMIFS(INDEX('B-PorSector'!$E$2:$H$3181,0,$X$6),'B-PorSector'!$A$2:$A$3181,D$8,'B-PorSector'!$B$2:$B$3181,$S130,'B-PorSector'!$C$2:$C$3181,$T130,'B-PorSector'!$D$2:$D$3181,$U130)*$Y$6,$Z$6)</f>
        <v>15719</v>
      </c>
      <c r="E130" s="54">
        <f>ROUND(SUMIFS(INDEX('B-PorSector'!$E$2:$H$3181,0,$X$6),'B-PorSector'!$A$2:$A$3181,E$8,'B-PorSector'!$B$2:$B$3181,$S130,'B-PorSector'!$C$2:$C$3181,$T130,'B-PorSector'!$D$2:$D$3181,$U130)*$Y$6,$Z$6)</f>
        <v>12013</v>
      </c>
      <c r="F130" s="54">
        <f>ROUND(SUMIFS(INDEX('B-PorSector'!$E$2:$H$3181,0,$X$6),'B-PorSector'!$A$2:$A$3181,F$8,'B-PorSector'!$B$2:$B$3181,$S130,'B-PorSector'!$C$2:$C$3181,$T130,'B-PorSector'!$D$2:$D$3181,$U130)*$Y$6,$Z$6)</f>
        <v>11604</v>
      </c>
      <c r="G130" s="54">
        <f>ROUND(SUMIFS(INDEX('B-PorSector'!$E$2:$H$3181,0,$X$6),'B-PorSector'!$A$2:$A$3181,G$8,'B-PorSector'!$B$2:$B$3181,$S130,'B-PorSector'!$C$2:$C$3181,$T130,'B-PorSector'!$D$2:$D$3181,$U130)*$Y$6,$Z$6)</f>
        <v>11725</v>
      </c>
      <c r="H130" s="54">
        <f>ROUND(SUMIFS(INDEX('B-PorSector'!$E$2:$H$3181,0,$X$6),'B-PorSector'!$A$2:$A$3181,H$8,'B-PorSector'!$B$2:$B$3181,$S130,'B-PorSector'!$C$2:$C$3181,$T130,'B-PorSector'!$D$2:$D$3181,$U130)*$Y$6,$Z$6)</f>
        <v>16347</v>
      </c>
      <c r="I130" s="54">
        <f>ROUND(SUMIFS(INDEX('B-PorSector'!$E$2:$H$3181,0,$X$6),'B-PorSector'!$A$2:$A$3181,I$8,'B-PorSector'!$B$2:$B$3181,$S130,'B-PorSector'!$C$2:$C$3181,$T130,'B-PorSector'!$D$2:$D$3181,$U130)*$Y$6,$Z$6)</f>
        <v>16555</v>
      </c>
      <c r="J130" s="54">
        <f>ROUND(SUMIFS(INDEX('B-PorSector'!$E$2:$H$3181,0,$X$6),'B-PorSector'!$A$2:$A$3181,J$8,'B-PorSector'!$B$2:$B$3181,$S130,'B-PorSector'!$C$2:$C$3181,$T130,'B-PorSector'!$D$2:$D$3181,$U130)*$Y$6,$Z$6)</f>
        <v>18280.3</v>
      </c>
      <c r="K130" s="54">
        <f>ROUND(SUMIFS(INDEX('B-PorSector'!$E$2:$H$3181,0,$X$6),'B-PorSector'!$A$2:$A$3181,K$8,'B-PorSector'!$B$2:$B$3181,$S130,'B-PorSector'!$C$2:$C$3181,$T130,'B-PorSector'!$D$2:$D$3181,$U130)*$Y$6,$Z$6)</f>
        <v>18157.8</v>
      </c>
      <c r="L130" s="54">
        <f>ROUND(SUMIFS(INDEX('B-PorSector'!$E$2:$H$3181,0,$X$6),'B-PorSector'!$A$2:$A$3181,L$8,'B-PorSector'!$B$2:$B$3181,$S130,'B-PorSector'!$C$2:$C$3181,$T130,'B-PorSector'!$D$2:$D$3181,$U130)*$Y$6,$Z$6)</f>
        <v>16603.7</v>
      </c>
      <c r="M130" s="54">
        <f>ROUND(SUMIFS(INDEX('B-PorSector'!$E$2:$H$3181,0,$X$6),'B-PorSector'!$A$2:$A$3181,M$8,'B-PorSector'!$B$2:$B$3181,$S130,'B-PorSector'!$C$2:$C$3181,$T130,'B-PorSector'!$D$2:$D$3181,$U130)*$Y$6,$Z$6)</f>
        <v>18971.099999999999</v>
      </c>
      <c r="N130" s="54">
        <f>ROUND(SUMIFS(INDEX('B-PorSector'!$E$2:$H$3181,0,$X$6),'B-PorSector'!$A$2:$A$3181,N$8,'B-PorSector'!$B$2:$B$3181,$S130,'B-PorSector'!$C$2:$C$3181,$T130,'B-PorSector'!$D$2:$D$3181,$U130)*$Y$6,$Z$6)</f>
        <v>14323</v>
      </c>
      <c r="O130" s="54">
        <f>ROUND(SUMIFS(INDEX('B-PorSector'!$E$2:$H$3181,0,$X$6),'B-PorSector'!$A$2:$A$3181,O$8,'B-PorSector'!$B$2:$B$3181,$S130,'B-PorSector'!$C$2:$C$3181,$T130,'B-PorSector'!$D$2:$D$3181,$U130)*$Y$6,$Z$6)</f>
        <v>15838.2</v>
      </c>
      <c r="P130" s="54">
        <f>ROUND(SUMIFS(INDEX('B-PorSector'!$E$2:$H$3181,0,$X$6),'B-PorSector'!$A$2:$A$3181,P$8,'B-PorSector'!$B$2:$B$3181,$S130,'B-PorSector'!$C$2:$C$3181,$T130,'B-PorSector'!$D$2:$D$3181,$U130)*$Y$6,$Z$6)</f>
        <v>18557.7</v>
      </c>
      <c r="Q130" s="6"/>
      <c r="R130" s="35"/>
      <c r="S130" s="35" t="s">
        <v>10</v>
      </c>
      <c r="T130" s="35" t="s">
        <v>88</v>
      </c>
      <c r="U130" s="35" t="s">
        <v>88</v>
      </c>
      <c r="V130" s="35"/>
      <c r="W130" s="35"/>
      <c r="X130" s="35"/>
      <c r="Y130" s="35"/>
      <c r="Z130" s="35"/>
      <c r="AA130" s="35"/>
    </row>
    <row r="131" spans="1:27" hidden="1" outlineLevel="1" x14ac:dyDescent="0.25">
      <c r="A131" s="55" t="s">
        <v>5</v>
      </c>
      <c r="B131" s="56">
        <f>ROUND(SUMIFS(INDEX('B-PorSector'!$E$2:$H$3181,0,$X$6),'B-PorSector'!$A$2:$A$3181,B$8,'B-PorSector'!$B$2:$B$3181,$S131,'B-PorSector'!$C$2:$C$3181,$T131,'B-PorSector'!$D$2:$D$3181,$U131)*$Y$6,$Z$6)</f>
        <v>2101</v>
      </c>
      <c r="C131" s="56">
        <f>ROUND(SUMIFS(INDEX('B-PorSector'!$E$2:$H$3181,0,$X$6),'B-PorSector'!$A$2:$A$3181,C$8,'B-PorSector'!$B$2:$B$3181,$S131,'B-PorSector'!$C$2:$C$3181,$T131,'B-PorSector'!$D$2:$D$3181,$U131)*$Y$6,$Z$6)</f>
        <v>2379</v>
      </c>
      <c r="D131" s="56">
        <f>ROUND(SUMIFS(INDEX('B-PorSector'!$E$2:$H$3181,0,$X$6),'B-PorSector'!$A$2:$A$3181,D$8,'B-PorSector'!$B$2:$B$3181,$S131,'B-PorSector'!$C$2:$C$3181,$T131,'B-PorSector'!$D$2:$D$3181,$U131)*$Y$6,$Z$6)</f>
        <v>2430</v>
      </c>
      <c r="E131" s="56">
        <f>ROUND(SUMIFS(INDEX('B-PorSector'!$E$2:$H$3181,0,$X$6),'B-PorSector'!$A$2:$A$3181,E$8,'B-PorSector'!$B$2:$B$3181,$S131,'B-PorSector'!$C$2:$C$3181,$T131,'B-PorSector'!$D$2:$D$3181,$U131)*$Y$6,$Z$6)</f>
        <v>2449</v>
      </c>
      <c r="F131" s="56">
        <f>ROUND(SUMIFS(INDEX('B-PorSector'!$E$2:$H$3181,0,$X$6),'B-PorSector'!$A$2:$A$3181,F$8,'B-PorSector'!$B$2:$B$3181,$S131,'B-PorSector'!$C$2:$C$3181,$T131,'B-PorSector'!$D$2:$D$3181,$U131)*$Y$6,$Z$6)</f>
        <v>2148</v>
      </c>
      <c r="G131" s="56">
        <f>ROUND(SUMIFS(INDEX('B-PorSector'!$E$2:$H$3181,0,$X$6),'B-PorSector'!$A$2:$A$3181,G$8,'B-PorSector'!$B$2:$B$3181,$S131,'B-PorSector'!$C$2:$C$3181,$T131,'B-PorSector'!$D$2:$D$3181,$U131)*$Y$6,$Z$6)</f>
        <v>2262</v>
      </c>
      <c r="H131" s="56">
        <f>ROUND(SUMIFS(INDEX('B-PorSector'!$E$2:$H$3181,0,$X$6),'B-PorSector'!$A$2:$A$3181,H$8,'B-PorSector'!$B$2:$B$3181,$S131,'B-PorSector'!$C$2:$C$3181,$T131,'B-PorSector'!$D$2:$D$3181,$U131)*$Y$6,$Z$6)</f>
        <v>2580</v>
      </c>
      <c r="I131" s="56">
        <f>ROUND(SUMIFS(INDEX('B-PorSector'!$E$2:$H$3181,0,$X$6),'B-PorSector'!$A$2:$A$3181,I$8,'B-PorSector'!$B$2:$B$3181,$S131,'B-PorSector'!$C$2:$C$3181,$T131,'B-PorSector'!$D$2:$D$3181,$U131)*$Y$6,$Z$6)</f>
        <v>2967</v>
      </c>
      <c r="J131" s="56">
        <f>ROUND(SUMIFS(INDEX('B-PorSector'!$E$2:$H$3181,0,$X$6),'B-PorSector'!$A$2:$A$3181,J$8,'B-PorSector'!$B$2:$B$3181,$S131,'B-PorSector'!$C$2:$C$3181,$T131,'B-PorSector'!$D$2:$D$3181,$U131)*$Y$6,$Z$6)</f>
        <v>3500.3</v>
      </c>
      <c r="K131" s="56">
        <f>ROUND(SUMIFS(INDEX('B-PorSector'!$E$2:$H$3181,0,$X$6),'B-PorSector'!$A$2:$A$3181,K$8,'B-PorSector'!$B$2:$B$3181,$S131,'B-PorSector'!$C$2:$C$3181,$T131,'B-PorSector'!$D$2:$D$3181,$U131)*$Y$6,$Z$6)</f>
        <v>4096.8</v>
      </c>
      <c r="L131" s="56">
        <f>ROUND(SUMIFS(INDEX('B-PorSector'!$E$2:$H$3181,0,$X$6),'B-PorSector'!$A$2:$A$3181,L$8,'B-PorSector'!$B$2:$B$3181,$S131,'B-PorSector'!$C$2:$C$3181,$T131,'B-PorSector'!$D$2:$D$3181,$U131)*$Y$6,$Z$6)</f>
        <v>4324.7</v>
      </c>
      <c r="M131" s="56">
        <f>ROUND(SUMIFS(INDEX('B-PorSector'!$E$2:$H$3181,0,$X$6),'B-PorSector'!$A$2:$A$3181,M$8,'B-PorSector'!$B$2:$B$3181,$S131,'B-PorSector'!$C$2:$C$3181,$T131,'B-PorSector'!$D$2:$D$3181,$U131)*$Y$6,$Z$6)</f>
        <v>4694.1000000000004</v>
      </c>
      <c r="N131" s="56">
        <f>ROUND(SUMIFS(INDEX('B-PorSector'!$E$2:$H$3181,0,$X$6),'B-PorSector'!$A$2:$A$3181,N$8,'B-PorSector'!$B$2:$B$3181,$S131,'B-PorSector'!$C$2:$C$3181,$T131,'B-PorSector'!$D$2:$D$3181,$U131)*$Y$6,$Z$6)</f>
        <v>3925</v>
      </c>
      <c r="O131" s="56">
        <f>ROUND(SUMIFS(INDEX('B-PorSector'!$E$2:$H$3181,0,$X$6),'B-PorSector'!$A$2:$A$3181,O$8,'B-PorSector'!$B$2:$B$3181,$S131,'B-PorSector'!$C$2:$C$3181,$T131,'B-PorSector'!$D$2:$D$3181,$U131)*$Y$6,$Z$6)</f>
        <v>4180.2</v>
      </c>
      <c r="P131" s="56">
        <f>ROUND(SUMIFS(INDEX('B-PorSector'!$E$2:$H$3181,0,$X$6),'B-PorSector'!$A$2:$A$3181,P$8,'B-PorSector'!$B$2:$B$3181,$S131,'B-PorSector'!$C$2:$C$3181,$T131,'B-PorSector'!$D$2:$D$3181,$U131)*$Y$6,$Z$6)</f>
        <v>4718.7</v>
      </c>
      <c r="Q131" s="6"/>
      <c r="R131" s="35"/>
      <c r="S131" s="35" t="s">
        <v>10</v>
      </c>
      <c r="T131" s="35" t="s">
        <v>5</v>
      </c>
      <c r="U131" s="35" t="s">
        <v>88</v>
      </c>
      <c r="V131" s="35"/>
      <c r="W131" s="35"/>
      <c r="X131" s="35"/>
      <c r="Y131" s="35"/>
      <c r="Z131" s="35"/>
      <c r="AA131" s="35"/>
    </row>
    <row r="132" spans="1:27" hidden="1" outlineLevel="2" collapsed="1" x14ac:dyDescent="0.25">
      <c r="A132" s="57" t="s">
        <v>6</v>
      </c>
      <c r="B132" s="58">
        <f>ROUND(SUMIFS(INDEX('B-PorSector'!$E$2:$H$3181,0,$X$6),'B-PorSector'!$A$2:$A$3181,B$8,'B-PorSector'!$B$2:$B$3181,$S132,'B-PorSector'!$C$2:$C$3181,$T132,'B-PorSector'!$D$2:$D$3181,$U132)*$Y$6,$Z$6)</f>
        <v>1402</v>
      </c>
      <c r="C132" s="58">
        <f>ROUND(SUMIFS(INDEX('B-PorSector'!$E$2:$H$3181,0,$X$6),'B-PorSector'!$A$2:$A$3181,C$8,'B-PorSector'!$B$2:$B$3181,$S132,'B-PorSector'!$C$2:$C$3181,$T132,'B-PorSector'!$D$2:$D$3181,$U132)*$Y$6,$Z$6)</f>
        <v>1644</v>
      </c>
      <c r="D132" s="58">
        <f>ROUND(SUMIFS(INDEX('B-PorSector'!$E$2:$H$3181,0,$X$6),'B-PorSector'!$A$2:$A$3181,D$8,'B-PorSector'!$B$2:$B$3181,$S132,'B-PorSector'!$C$2:$C$3181,$T132,'B-PorSector'!$D$2:$D$3181,$U132)*$Y$6,$Z$6)</f>
        <v>1653</v>
      </c>
      <c r="E132" s="58">
        <f>ROUND(SUMIFS(INDEX('B-PorSector'!$E$2:$H$3181,0,$X$6),'B-PorSector'!$A$2:$A$3181,E$8,'B-PorSector'!$B$2:$B$3181,$S132,'B-PorSector'!$C$2:$C$3181,$T132,'B-PorSector'!$D$2:$D$3181,$U132)*$Y$6,$Z$6)</f>
        <v>1691</v>
      </c>
      <c r="F132" s="58">
        <f>ROUND(SUMIFS(INDEX('B-PorSector'!$E$2:$H$3181,0,$X$6),'B-PorSector'!$A$2:$A$3181,F$8,'B-PorSector'!$B$2:$B$3181,$S132,'B-PorSector'!$C$2:$C$3181,$T132,'B-PorSector'!$D$2:$D$3181,$U132)*$Y$6,$Z$6)</f>
        <v>1445</v>
      </c>
      <c r="G132" s="58">
        <f>ROUND(SUMIFS(INDEX('B-PorSector'!$E$2:$H$3181,0,$X$6),'B-PorSector'!$A$2:$A$3181,G$8,'B-PorSector'!$B$2:$B$3181,$S132,'B-PorSector'!$C$2:$C$3181,$T132,'B-PorSector'!$D$2:$D$3181,$U132)*$Y$6,$Z$6)</f>
        <v>1536</v>
      </c>
      <c r="H132" s="58">
        <f>ROUND(SUMIFS(INDEX('B-PorSector'!$E$2:$H$3181,0,$X$6),'B-PorSector'!$A$2:$A$3181,H$8,'B-PorSector'!$B$2:$B$3181,$S132,'B-PorSector'!$C$2:$C$3181,$T132,'B-PorSector'!$D$2:$D$3181,$U132)*$Y$6,$Z$6)</f>
        <v>0</v>
      </c>
      <c r="I132" s="58">
        <f>ROUND(SUMIFS(INDEX('B-PorSector'!$E$2:$H$3181,0,$X$6),'B-PorSector'!$A$2:$A$3181,I$8,'B-PorSector'!$B$2:$B$3181,$S132,'B-PorSector'!$C$2:$C$3181,$T132,'B-PorSector'!$D$2:$D$3181,$U132)*$Y$6,$Z$6)</f>
        <v>0</v>
      </c>
      <c r="J132" s="58">
        <f>ROUND(SUMIFS(INDEX('B-PorSector'!$E$2:$H$3181,0,$X$6),'B-PorSector'!$A$2:$A$3181,J$8,'B-PorSector'!$B$2:$B$3181,$S132,'B-PorSector'!$C$2:$C$3181,$T132,'B-PorSector'!$D$2:$D$3181,$U132)*$Y$6,$Z$6)</f>
        <v>0</v>
      </c>
      <c r="K132" s="58">
        <f>ROUND(SUMIFS(INDEX('B-PorSector'!$E$2:$H$3181,0,$X$6),'B-PorSector'!$A$2:$A$3181,K$8,'B-PorSector'!$B$2:$B$3181,$S132,'B-PorSector'!$C$2:$C$3181,$T132,'B-PorSector'!$D$2:$D$3181,$U132)*$Y$6,$Z$6)</f>
        <v>0</v>
      </c>
      <c r="L132" s="58">
        <f>ROUND(SUMIFS(INDEX('B-PorSector'!$E$2:$H$3181,0,$X$6),'B-PorSector'!$A$2:$A$3181,L$8,'B-PorSector'!$B$2:$B$3181,$S132,'B-PorSector'!$C$2:$C$3181,$T132,'B-PorSector'!$D$2:$D$3181,$U132)*$Y$6,$Z$6)</f>
        <v>0</v>
      </c>
      <c r="M132" s="58">
        <f>ROUND(SUMIFS(INDEX('B-PorSector'!$E$2:$H$3181,0,$X$6),'B-PorSector'!$A$2:$A$3181,M$8,'B-PorSector'!$B$2:$B$3181,$S132,'B-PorSector'!$C$2:$C$3181,$T132,'B-PorSector'!$D$2:$D$3181,$U132)*$Y$6,$Z$6)</f>
        <v>0</v>
      </c>
      <c r="N132" s="58">
        <f>ROUND(SUMIFS(INDEX('B-PorSector'!$E$2:$H$3181,0,$X$6),'B-PorSector'!$A$2:$A$3181,N$8,'B-PorSector'!$B$2:$B$3181,$S132,'B-PorSector'!$C$2:$C$3181,$T132,'B-PorSector'!$D$2:$D$3181,$U132)*$Y$6,$Z$6)</f>
        <v>0</v>
      </c>
      <c r="O132" s="58">
        <f>ROUND(SUMIFS(INDEX('B-PorSector'!$E$2:$H$3181,0,$X$6),'B-PorSector'!$A$2:$A$3181,O$8,'B-PorSector'!$B$2:$B$3181,$S132,'B-PorSector'!$C$2:$C$3181,$T132,'B-PorSector'!$D$2:$D$3181,$U132)*$Y$6,$Z$6)</f>
        <v>0</v>
      </c>
      <c r="P132" s="58">
        <f>ROUND(SUMIFS(INDEX('B-PorSector'!$E$2:$H$3181,0,$X$6),'B-PorSector'!$A$2:$A$3181,P$8,'B-PorSector'!$B$2:$B$3181,$S132,'B-PorSector'!$C$2:$C$3181,$T132,'B-PorSector'!$D$2:$D$3181,$U132)*$Y$6,$Z$6)</f>
        <v>0</v>
      </c>
      <c r="Q132" s="6"/>
      <c r="R132" s="35"/>
      <c r="S132" s="35" t="s">
        <v>10</v>
      </c>
      <c r="T132" s="35" t="s">
        <v>5</v>
      </c>
      <c r="U132" s="35" t="s">
        <v>6</v>
      </c>
      <c r="V132" s="35"/>
      <c r="W132" s="35"/>
      <c r="X132" s="35"/>
      <c r="Y132" s="35"/>
      <c r="Z132" s="35"/>
      <c r="AA132" s="35"/>
    </row>
    <row r="133" spans="1:27" hidden="1" outlineLevel="2" collapsed="1" x14ac:dyDescent="0.25">
      <c r="A133" s="57" t="s">
        <v>26</v>
      </c>
      <c r="B133" s="58">
        <f>ROUND(SUMIFS(INDEX('B-PorSector'!$E$2:$H$3181,0,$X$6),'B-PorSector'!$A$2:$A$3181,B$8,'B-PorSector'!$B$2:$B$3181,$S133,'B-PorSector'!$C$2:$C$3181,$T133,'B-PorSector'!$D$2:$D$3181,$U133)*$Y$6,$Z$6)</f>
        <v>366</v>
      </c>
      <c r="C133" s="58">
        <f>ROUND(SUMIFS(INDEX('B-PorSector'!$E$2:$H$3181,0,$X$6),'B-PorSector'!$A$2:$A$3181,C$8,'B-PorSector'!$B$2:$B$3181,$S133,'B-PorSector'!$C$2:$C$3181,$T133,'B-PorSector'!$D$2:$D$3181,$U133)*$Y$6,$Z$6)</f>
        <v>470</v>
      </c>
      <c r="D133" s="58">
        <f>ROUND(SUMIFS(INDEX('B-PorSector'!$E$2:$H$3181,0,$X$6),'B-PorSector'!$A$2:$A$3181,D$8,'B-PorSector'!$B$2:$B$3181,$S133,'B-PorSector'!$C$2:$C$3181,$T133,'B-PorSector'!$D$2:$D$3181,$U133)*$Y$6,$Z$6)</f>
        <v>499</v>
      </c>
      <c r="E133" s="58">
        <f>ROUND(SUMIFS(INDEX('B-PorSector'!$E$2:$H$3181,0,$X$6),'B-PorSector'!$A$2:$A$3181,E$8,'B-PorSector'!$B$2:$B$3181,$S133,'B-PorSector'!$C$2:$C$3181,$T133,'B-PorSector'!$D$2:$D$3181,$U133)*$Y$6,$Z$6)</f>
        <v>521</v>
      </c>
      <c r="F133" s="58">
        <f>ROUND(SUMIFS(INDEX('B-PorSector'!$E$2:$H$3181,0,$X$6),'B-PorSector'!$A$2:$A$3181,F$8,'B-PorSector'!$B$2:$B$3181,$S133,'B-PorSector'!$C$2:$C$3181,$T133,'B-PorSector'!$D$2:$D$3181,$U133)*$Y$6,$Z$6)</f>
        <v>532</v>
      </c>
      <c r="G133" s="58">
        <f>ROUND(SUMIFS(INDEX('B-PorSector'!$E$2:$H$3181,0,$X$6),'B-PorSector'!$A$2:$A$3181,G$8,'B-PorSector'!$B$2:$B$3181,$S133,'B-PorSector'!$C$2:$C$3181,$T133,'B-PorSector'!$D$2:$D$3181,$U133)*$Y$6,$Z$6)</f>
        <v>505</v>
      </c>
      <c r="H133" s="58">
        <f>ROUND(SUMIFS(INDEX('B-PorSector'!$E$2:$H$3181,0,$X$6),'B-PorSector'!$A$2:$A$3181,H$8,'B-PorSector'!$B$2:$B$3181,$S133,'B-PorSector'!$C$2:$C$3181,$T133,'B-PorSector'!$D$2:$D$3181,$U133)*$Y$6,$Z$6)</f>
        <v>562</v>
      </c>
      <c r="I133" s="58">
        <f>ROUND(SUMIFS(INDEX('B-PorSector'!$E$2:$H$3181,0,$X$6),'B-PorSector'!$A$2:$A$3181,I$8,'B-PorSector'!$B$2:$B$3181,$S133,'B-PorSector'!$C$2:$C$3181,$T133,'B-PorSector'!$D$2:$D$3181,$U133)*$Y$6,$Z$6)</f>
        <v>638</v>
      </c>
      <c r="J133" s="58">
        <f>ROUND(SUMIFS(INDEX('B-PorSector'!$E$2:$H$3181,0,$X$6),'B-PorSector'!$A$2:$A$3181,J$8,'B-PorSector'!$B$2:$B$3181,$S133,'B-PorSector'!$C$2:$C$3181,$T133,'B-PorSector'!$D$2:$D$3181,$U133)*$Y$6,$Z$6)</f>
        <v>740</v>
      </c>
      <c r="K133" s="58">
        <f>ROUND(SUMIFS(INDEX('B-PorSector'!$E$2:$H$3181,0,$X$6),'B-PorSector'!$A$2:$A$3181,K$8,'B-PorSector'!$B$2:$B$3181,$S133,'B-PorSector'!$C$2:$C$3181,$T133,'B-PorSector'!$D$2:$D$3181,$U133)*$Y$6,$Z$6)</f>
        <v>764</v>
      </c>
      <c r="L133" s="58">
        <f>ROUND(SUMIFS(INDEX('B-PorSector'!$E$2:$H$3181,0,$X$6),'B-PorSector'!$A$2:$A$3181,L$8,'B-PorSector'!$B$2:$B$3181,$S133,'B-PorSector'!$C$2:$C$3181,$T133,'B-PorSector'!$D$2:$D$3181,$U133)*$Y$6,$Z$6)</f>
        <v>939</v>
      </c>
      <c r="M133" s="58">
        <f>ROUND(SUMIFS(INDEX('B-PorSector'!$E$2:$H$3181,0,$X$6),'B-PorSector'!$A$2:$A$3181,M$8,'B-PorSector'!$B$2:$B$3181,$S133,'B-PorSector'!$C$2:$C$3181,$T133,'B-PorSector'!$D$2:$D$3181,$U133)*$Y$6,$Z$6)</f>
        <v>1137</v>
      </c>
      <c r="N133" s="58">
        <f>ROUND(SUMIFS(INDEX('B-PorSector'!$E$2:$H$3181,0,$X$6),'B-PorSector'!$A$2:$A$3181,N$8,'B-PorSector'!$B$2:$B$3181,$S133,'B-PorSector'!$C$2:$C$3181,$T133,'B-PorSector'!$D$2:$D$3181,$U133)*$Y$6,$Z$6)</f>
        <v>870</v>
      </c>
      <c r="O133" s="58">
        <f>ROUND(SUMIFS(INDEX('B-PorSector'!$E$2:$H$3181,0,$X$6),'B-PorSector'!$A$2:$A$3181,O$8,'B-PorSector'!$B$2:$B$3181,$S133,'B-PorSector'!$C$2:$C$3181,$T133,'B-PorSector'!$D$2:$D$3181,$U133)*$Y$6,$Z$6)</f>
        <v>972</v>
      </c>
      <c r="P133" s="58">
        <f>ROUND(SUMIFS(INDEX('B-PorSector'!$E$2:$H$3181,0,$X$6),'B-PorSector'!$A$2:$A$3181,P$8,'B-PorSector'!$B$2:$B$3181,$S133,'B-PorSector'!$C$2:$C$3181,$T133,'B-PorSector'!$D$2:$D$3181,$U133)*$Y$6,$Z$6)</f>
        <v>994</v>
      </c>
      <c r="Q133" s="6"/>
      <c r="R133" s="35"/>
      <c r="S133" s="35" t="s">
        <v>10</v>
      </c>
      <c r="T133" s="35" t="s">
        <v>5</v>
      </c>
      <c r="U133" s="35" t="s">
        <v>26</v>
      </c>
      <c r="V133" s="35"/>
      <c r="W133" s="35"/>
      <c r="X133" s="35"/>
      <c r="Y133" s="35"/>
      <c r="Z133" s="35"/>
      <c r="AA133" s="35"/>
    </row>
    <row r="134" spans="1:27" hidden="1" outlineLevel="2" collapsed="1" x14ac:dyDescent="0.25">
      <c r="A134" s="57" t="s">
        <v>27</v>
      </c>
      <c r="B134" s="58">
        <f>ROUND(SUMIFS(INDEX('B-PorSector'!$E$2:$H$3181,0,$X$6),'B-PorSector'!$A$2:$A$3181,B$8,'B-PorSector'!$B$2:$B$3181,$S134,'B-PorSector'!$C$2:$C$3181,$T134,'B-PorSector'!$D$2:$D$3181,$U134)*$Y$6,$Z$6)</f>
        <v>205</v>
      </c>
      <c r="C134" s="58">
        <f>ROUND(SUMIFS(INDEX('B-PorSector'!$E$2:$H$3181,0,$X$6),'B-PorSector'!$A$2:$A$3181,C$8,'B-PorSector'!$B$2:$B$3181,$S134,'B-PorSector'!$C$2:$C$3181,$T134,'B-PorSector'!$D$2:$D$3181,$U134)*$Y$6,$Z$6)</f>
        <v>142</v>
      </c>
      <c r="D134" s="58">
        <f>ROUND(SUMIFS(INDEX('B-PorSector'!$E$2:$H$3181,0,$X$6),'B-PorSector'!$A$2:$A$3181,D$8,'B-PorSector'!$B$2:$B$3181,$S134,'B-PorSector'!$C$2:$C$3181,$T134,'B-PorSector'!$D$2:$D$3181,$U134)*$Y$6,$Z$6)</f>
        <v>8</v>
      </c>
      <c r="E134" s="58">
        <f>ROUND(SUMIFS(INDEX('B-PorSector'!$E$2:$H$3181,0,$X$6),'B-PorSector'!$A$2:$A$3181,E$8,'B-PorSector'!$B$2:$B$3181,$S134,'B-PorSector'!$C$2:$C$3181,$T134,'B-PorSector'!$D$2:$D$3181,$U134)*$Y$6,$Z$6)</f>
        <v>12</v>
      </c>
      <c r="F134" s="58">
        <f>ROUND(SUMIFS(INDEX('B-PorSector'!$E$2:$H$3181,0,$X$6),'B-PorSector'!$A$2:$A$3181,F$8,'B-PorSector'!$B$2:$B$3181,$S134,'B-PorSector'!$C$2:$C$3181,$T134,'B-PorSector'!$D$2:$D$3181,$U134)*$Y$6,$Z$6)</f>
        <v>18</v>
      </c>
      <c r="G134" s="58">
        <f>ROUND(SUMIFS(INDEX('B-PorSector'!$E$2:$H$3181,0,$X$6),'B-PorSector'!$A$2:$A$3181,G$8,'B-PorSector'!$B$2:$B$3181,$S134,'B-PorSector'!$C$2:$C$3181,$T134,'B-PorSector'!$D$2:$D$3181,$U134)*$Y$6,$Z$6)</f>
        <v>46</v>
      </c>
      <c r="H134" s="58">
        <f>ROUND(SUMIFS(INDEX('B-PorSector'!$E$2:$H$3181,0,$X$6),'B-PorSector'!$A$2:$A$3181,H$8,'B-PorSector'!$B$2:$B$3181,$S134,'B-PorSector'!$C$2:$C$3181,$T134,'B-PorSector'!$D$2:$D$3181,$U134)*$Y$6,$Z$6)</f>
        <v>99</v>
      </c>
      <c r="I134" s="58">
        <f>ROUND(SUMIFS(INDEX('B-PorSector'!$E$2:$H$3181,0,$X$6),'B-PorSector'!$A$2:$A$3181,I$8,'B-PorSector'!$B$2:$B$3181,$S134,'B-PorSector'!$C$2:$C$3181,$T134,'B-PorSector'!$D$2:$D$3181,$U134)*$Y$6,$Z$6)</f>
        <v>178</v>
      </c>
      <c r="J134" s="58">
        <f>ROUND(SUMIFS(INDEX('B-PorSector'!$E$2:$H$3181,0,$X$6),'B-PorSector'!$A$2:$A$3181,J$8,'B-PorSector'!$B$2:$B$3181,$S134,'B-PorSector'!$C$2:$C$3181,$T134,'B-PorSector'!$D$2:$D$3181,$U134)*$Y$6,$Z$6)</f>
        <v>238</v>
      </c>
      <c r="K134" s="58">
        <f>ROUND(SUMIFS(INDEX('B-PorSector'!$E$2:$H$3181,0,$X$6),'B-PorSector'!$A$2:$A$3181,K$8,'B-PorSector'!$B$2:$B$3181,$S134,'B-PorSector'!$C$2:$C$3181,$T134,'B-PorSector'!$D$2:$D$3181,$U134)*$Y$6,$Z$6)</f>
        <v>208</v>
      </c>
      <c r="L134" s="58">
        <f>ROUND(SUMIFS(INDEX('B-PorSector'!$E$2:$H$3181,0,$X$6),'B-PorSector'!$A$2:$A$3181,L$8,'B-PorSector'!$B$2:$B$3181,$S134,'B-PorSector'!$C$2:$C$3181,$T134,'B-PorSector'!$D$2:$D$3181,$U134)*$Y$6,$Z$6)</f>
        <v>202</v>
      </c>
      <c r="M134" s="58">
        <f>ROUND(SUMIFS(INDEX('B-PorSector'!$E$2:$H$3181,0,$X$6),'B-PorSector'!$A$2:$A$3181,M$8,'B-PorSector'!$B$2:$B$3181,$S134,'B-PorSector'!$C$2:$C$3181,$T134,'B-PorSector'!$D$2:$D$3181,$U134)*$Y$6,$Z$6)</f>
        <v>182</v>
      </c>
      <c r="N134" s="58">
        <f>ROUND(SUMIFS(INDEX('B-PorSector'!$E$2:$H$3181,0,$X$6),'B-PorSector'!$A$2:$A$3181,N$8,'B-PorSector'!$B$2:$B$3181,$S134,'B-PorSector'!$C$2:$C$3181,$T134,'B-PorSector'!$D$2:$D$3181,$U134)*$Y$6,$Z$6)</f>
        <v>68</v>
      </c>
      <c r="O134" s="58">
        <f>ROUND(SUMIFS(INDEX('B-PorSector'!$E$2:$H$3181,0,$X$6),'B-PorSector'!$A$2:$A$3181,O$8,'B-PorSector'!$B$2:$B$3181,$S134,'B-PorSector'!$C$2:$C$3181,$T134,'B-PorSector'!$D$2:$D$3181,$U134)*$Y$6,$Z$6)</f>
        <v>70</v>
      </c>
      <c r="P134" s="58">
        <f>ROUND(SUMIFS(INDEX('B-PorSector'!$E$2:$H$3181,0,$X$6),'B-PorSector'!$A$2:$A$3181,P$8,'B-PorSector'!$B$2:$B$3181,$S134,'B-PorSector'!$C$2:$C$3181,$T134,'B-PorSector'!$D$2:$D$3181,$U134)*$Y$6,$Z$6)</f>
        <v>132</v>
      </c>
      <c r="Q134" s="6"/>
      <c r="R134" s="35"/>
      <c r="S134" s="35" t="s">
        <v>10</v>
      </c>
      <c r="T134" s="35" t="s">
        <v>5</v>
      </c>
      <c r="U134" s="35" t="s">
        <v>27</v>
      </c>
      <c r="V134" s="35"/>
      <c r="W134" s="35"/>
      <c r="X134" s="35"/>
      <c r="Y134" s="35"/>
      <c r="Z134" s="35"/>
      <c r="AA134" s="35"/>
    </row>
    <row r="135" spans="1:27" hidden="1" outlineLevel="2" collapsed="1" x14ac:dyDescent="0.25">
      <c r="A135" s="57" t="s">
        <v>28</v>
      </c>
      <c r="B135" s="58">
        <f>ROUND(SUMIFS(INDEX('B-PorSector'!$E$2:$H$3181,0,$X$6),'B-PorSector'!$A$2:$A$3181,B$8,'B-PorSector'!$B$2:$B$3181,$S135,'B-PorSector'!$C$2:$C$3181,$T135,'B-PorSector'!$D$2:$D$3181,$U135)*$Y$6,$Z$6)</f>
        <v>128</v>
      </c>
      <c r="C135" s="58">
        <f>ROUND(SUMIFS(INDEX('B-PorSector'!$E$2:$H$3181,0,$X$6),'B-PorSector'!$A$2:$A$3181,C$8,'B-PorSector'!$B$2:$B$3181,$S135,'B-PorSector'!$C$2:$C$3181,$T135,'B-PorSector'!$D$2:$D$3181,$U135)*$Y$6,$Z$6)</f>
        <v>123</v>
      </c>
      <c r="D135" s="58">
        <f>ROUND(SUMIFS(INDEX('B-PorSector'!$E$2:$H$3181,0,$X$6),'B-PorSector'!$A$2:$A$3181,D$8,'B-PorSector'!$B$2:$B$3181,$S135,'B-PorSector'!$C$2:$C$3181,$T135,'B-PorSector'!$D$2:$D$3181,$U135)*$Y$6,$Z$6)</f>
        <v>127</v>
      </c>
      <c r="E135" s="58">
        <f>ROUND(SUMIFS(INDEX('B-PorSector'!$E$2:$H$3181,0,$X$6),'B-PorSector'!$A$2:$A$3181,E$8,'B-PorSector'!$B$2:$B$3181,$S135,'B-PorSector'!$C$2:$C$3181,$T135,'B-PorSector'!$D$2:$D$3181,$U135)*$Y$6,$Z$6)</f>
        <v>101</v>
      </c>
      <c r="F135" s="58">
        <f>ROUND(SUMIFS(INDEX('B-PorSector'!$E$2:$H$3181,0,$X$6),'B-PorSector'!$A$2:$A$3181,F$8,'B-PorSector'!$B$2:$B$3181,$S135,'B-PorSector'!$C$2:$C$3181,$T135,'B-PorSector'!$D$2:$D$3181,$U135)*$Y$6,$Z$6)</f>
        <v>120</v>
      </c>
      <c r="G135" s="58">
        <f>ROUND(SUMIFS(INDEX('B-PorSector'!$E$2:$H$3181,0,$X$6),'B-PorSector'!$A$2:$A$3181,G$8,'B-PorSector'!$B$2:$B$3181,$S135,'B-PorSector'!$C$2:$C$3181,$T135,'B-PorSector'!$D$2:$D$3181,$U135)*$Y$6,$Z$6)</f>
        <v>127</v>
      </c>
      <c r="H135" s="58">
        <f>ROUND(SUMIFS(INDEX('B-PorSector'!$E$2:$H$3181,0,$X$6),'B-PorSector'!$A$2:$A$3181,H$8,'B-PorSector'!$B$2:$B$3181,$S135,'B-PorSector'!$C$2:$C$3181,$T135,'B-PorSector'!$D$2:$D$3181,$U135)*$Y$6,$Z$6)</f>
        <v>128</v>
      </c>
      <c r="I135" s="58">
        <f>ROUND(SUMIFS(INDEX('B-PorSector'!$E$2:$H$3181,0,$X$6),'B-PorSector'!$A$2:$A$3181,I$8,'B-PorSector'!$B$2:$B$3181,$S135,'B-PorSector'!$C$2:$C$3181,$T135,'B-PorSector'!$D$2:$D$3181,$U135)*$Y$6,$Z$6)</f>
        <v>90</v>
      </c>
      <c r="J135" s="58">
        <f>ROUND(SUMIFS(INDEX('B-PorSector'!$E$2:$H$3181,0,$X$6),'B-PorSector'!$A$2:$A$3181,J$8,'B-PorSector'!$B$2:$B$3181,$S135,'B-PorSector'!$C$2:$C$3181,$T135,'B-PorSector'!$D$2:$D$3181,$U135)*$Y$6,$Z$6)</f>
        <v>110</v>
      </c>
      <c r="K135" s="58">
        <f>ROUND(SUMIFS(INDEX('B-PorSector'!$E$2:$H$3181,0,$X$6),'B-PorSector'!$A$2:$A$3181,K$8,'B-PorSector'!$B$2:$B$3181,$S135,'B-PorSector'!$C$2:$C$3181,$T135,'B-PorSector'!$D$2:$D$3181,$U135)*$Y$6,$Z$6)</f>
        <v>104</v>
      </c>
      <c r="L135" s="58">
        <f>ROUND(SUMIFS(INDEX('B-PorSector'!$E$2:$H$3181,0,$X$6),'B-PorSector'!$A$2:$A$3181,L$8,'B-PorSector'!$B$2:$B$3181,$S135,'B-PorSector'!$C$2:$C$3181,$T135,'B-PorSector'!$D$2:$D$3181,$U135)*$Y$6,$Z$6)</f>
        <v>118</v>
      </c>
      <c r="M135" s="58">
        <f>ROUND(SUMIFS(INDEX('B-PorSector'!$E$2:$H$3181,0,$X$6),'B-PorSector'!$A$2:$A$3181,M$8,'B-PorSector'!$B$2:$B$3181,$S135,'B-PorSector'!$C$2:$C$3181,$T135,'B-PorSector'!$D$2:$D$3181,$U135)*$Y$6,$Z$6)</f>
        <v>129</v>
      </c>
      <c r="N135" s="58">
        <f>ROUND(SUMIFS(INDEX('B-PorSector'!$E$2:$H$3181,0,$X$6),'B-PorSector'!$A$2:$A$3181,N$8,'B-PorSector'!$B$2:$B$3181,$S135,'B-PorSector'!$C$2:$C$3181,$T135,'B-PorSector'!$D$2:$D$3181,$U135)*$Y$6,$Z$6)</f>
        <v>140</v>
      </c>
      <c r="O135" s="58">
        <f>ROUND(SUMIFS(INDEX('B-PorSector'!$E$2:$H$3181,0,$X$6),'B-PorSector'!$A$2:$A$3181,O$8,'B-PorSector'!$B$2:$B$3181,$S135,'B-PorSector'!$C$2:$C$3181,$T135,'B-PorSector'!$D$2:$D$3181,$U135)*$Y$6,$Z$6)</f>
        <v>181</v>
      </c>
      <c r="P135" s="58">
        <f>ROUND(SUMIFS(INDEX('B-PorSector'!$E$2:$H$3181,0,$X$6),'B-PorSector'!$A$2:$A$3181,P$8,'B-PorSector'!$B$2:$B$3181,$S135,'B-PorSector'!$C$2:$C$3181,$T135,'B-PorSector'!$D$2:$D$3181,$U135)*$Y$6,$Z$6)</f>
        <v>210</v>
      </c>
      <c r="Q135" s="6"/>
      <c r="R135" s="35"/>
      <c r="S135" s="35" t="s">
        <v>10</v>
      </c>
      <c r="T135" s="35" t="s">
        <v>5</v>
      </c>
      <c r="U135" s="35" t="s">
        <v>28</v>
      </c>
      <c r="V135" s="35"/>
      <c r="W135" s="35"/>
      <c r="X135" s="35"/>
      <c r="Y135" s="35"/>
      <c r="Z135" s="35"/>
      <c r="AA135" s="35"/>
    </row>
    <row r="136" spans="1:27" hidden="1" outlineLevel="2" collapsed="1" x14ac:dyDescent="0.25">
      <c r="A136" s="57" t="s">
        <v>61</v>
      </c>
      <c r="B136" s="58">
        <f>ROUND(SUMIFS(INDEX('B-PorSector'!$E$2:$H$3181,0,$X$6),'B-PorSector'!$A$2:$A$3181,B$8,'B-PorSector'!$B$2:$B$3181,$S136,'B-PorSector'!$C$2:$C$3181,$T136,'B-PorSector'!$D$2:$D$3181,$U136)*$Y$6,$Z$6)</f>
        <v>0</v>
      </c>
      <c r="C136" s="58">
        <f>ROUND(SUMIFS(INDEX('B-PorSector'!$E$2:$H$3181,0,$X$6),'B-PorSector'!$A$2:$A$3181,C$8,'B-PorSector'!$B$2:$B$3181,$S136,'B-PorSector'!$C$2:$C$3181,$T136,'B-PorSector'!$D$2:$D$3181,$U136)*$Y$6,$Z$6)</f>
        <v>0</v>
      </c>
      <c r="D136" s="58">
        <f>ROUND(SUMIFS(INDEX('B-PorSector'!$E$2:$H$3181,0,$X$6),'B-PorSector'!$A$2:$A$3181,D$8,'B-PorSector'!$B$2:$B$3181,$S136,'B-PorSector'!$C$2:$C$3181,$T136,'B-PorSector'!$D$2:$D$3181,$U136)*$Y$6,$Z$6)</f>
        <v>101</v>
      </c>
      <c r="E136" s="58">
        <f>ROUND(SUMIFS(INDEX('B-PorSector'!$E$2:$H$3181,0,$X$6),'B-PorSector'!$A$2:$A$3181,E$8,'B-PorSector'!$B$2:$B$3181,$S136,'B-PorSector'!$C$2:$C$3181,$T136,'B-PorSector'!$D$2:$D$3181,$U136)*$Y$6,$Z$6)</f>
        <v>0</v>
      </c>
      <c r="F136" s="58">
        <f>ROUND(SUMIFS(INDEX('B-PorSector'!$E$2:$H$3181,0,$X$6),'B-PorSector'!$A$2:$A$3181,F$8,'B-PorSector'!$B$2:$B$3181,$S136,'B-PorSector'!$C$2:$C$3181,$T136,'B-PorSector'!$D$2:$D$3181,$U136)*$Y$6,$Z$6)</f>
        <v>0</v>
      </c>
      <c r="G136" s="58">
        <f>ROUND(SUMIFS(INDEX('B-PorSector'!$E$2:$H$3181,0,$X$6),'B-PorSector'!$A$2:$A$3181,G$8,'B-PorSector'!$B$2:$B$3181,$S136,'B-PorSector'!$C$2:$C$3181,$T136,'B-PorSector'!$D$2:$D$3181,$U136)*$Y$6,$Z$6)</f>
        <v>0</v>
      </c>
      <c r="H136" s="58">
        <f>ROUND(SUMIFS(INDEX('B-PorSector'!$E$2:$H$3181,0,$X$6),'B-PorSector'!$A$2:$A$3181,H$8,'B-PorSector'!$B$2:$B$3181,$S136,'B-PorSector'!$C$2:$C$3181,$T136,'B-PorSector'!$D$2:$D$3181,$U136)*$Y$6,$Z$6)</f>
        <v>0</v>
      </c>
      <c r="I136" s="58">
        <f>ROUND(SUMIFS(INDEX('B-PorSector'!$E$2:$H$3181,0,$X$6),'B-PorSector'!$A$2:$A$3181,I$8,'B-PorSector'!$B$2:$B$3181,$S136,'B-PorSector'!$C$2:$C$3181,$T136,'B-PorSector'!$D$2:$D$3181,$U136)*$Y$6,$Z$6)</f>
        <v>0</v>
      </c>
      <c r="J136" s="58">
        <f>ROUND(SUMIFS(INDEX('B-PorSector'!$E$2:$H$3181,0,$X$6),'B-PorSector'!$A$2:$A$3181,J$8,'B-PorSector'!$B$2:$B$3181,$S136,'B-PorSector'!$C$2:$C$3181,$T136,'B-PorSector'!$D$2:$D$3181,$U136)*$Y$6,$Z$6)</f>
        <v>0</v>
      </c>
      <c r="K136" s="58">
        <f>ROUND(SUMIFS(INDEX('B-PorSector'!$E$2:$H$3181,0,$X$6),'B-PorSector'!$A$2:$A$3181,K$8,'B-PorSector'!$B$2:$B$3181,$S136,'B-PorSector'!$C$2:$C$3181,$T136,'B-PorSector'!$D$2:$D$3181,$U136)*$Y$6,$Z$6)</f>
        <v>0</v>
      </c>
      <c r="L136" s="58">
        <f>ROUND(SUMIFS(INDEX('B-PorSector'!$E$2:$H$3181,0,$X$6),'B-PorSector'!$A$2:$A$3181,L$8,'B-PorSector'!$B$2:$B$3181,$S136,'B-PorSector'!$C$2:$C$3181,$T136,'B-PorSector'!$D$2:$D$3181,$U136)*$Y$6,$Z$6)</f>
        <v>0</v>
      </c>
      <c r="M136" s="58">
        <f>ROUND(SUMIFS(INDEX('B-PorSector'!$E$2:$H$3181,0,$X$6),'B-PorSector'!$A$2:$A$3181,M$8,'B-PorSector'!$B$2:$B$3181,$S136,'B-PorSector'!$C$2:$C$3181,$T136,'B-PorSector'!$D$2:$D$3181,$U136)*$Y$6,$Z$6)</f>
        <v>0</v>
      </c>
      <c r="N136" s="58">
        <f>ROUND(SUMIFS(INDEX('B-PorSector'!$E$2:$H$3181,0,$X$6),'B-PorSector'!$A$2:$A$3181,N$8,'B-PorSector'!$B$2:$B$3181,$S136,'B-PorSector'!$C$2:$C$3181,$T136,'B-PorSector'!$D$2:$D$3181,$U136)*$Y$6,$Z$6)</f>
        <v>0</v>
      </c>
      <c r="O136" s="58">
        <f>ROUND(SUMIFS(INDEX('B-PorSector'!$E$2:$H$3181,0,$X$6),'B-PorSector'!$A$2:$A$3181,O$8,'B-PorSector'!$B$2:$B$3181,$S136,'B-PorSector'!$C$2:$C$3181,$T136,'B-PorSector'!$D$2:$D$3181,$U136)*$Y$6,$Z$6)</f>
        <v>0</v>
      </c>
      <c r="P136" s="58">
        <f>ROUND(SUMIFS(INDEX('B-PorSector'!$E$2:$H$3181,0,$X$6),'B-PorSector'!$A$2:$A$3181,P$8,'B-PorSector'!$B$2:$B$3181,$S136,'B-PorSector'!$C$2:$C$3181,$T136,'B-PorSector'!$D$2:$D$3181,$U136)*$Y$6,$Z$6)</f>
        <v>0</v>
      </c>
      <c r="Q136" s="6"/>
      <c r="R136" s="35"/>
      <c r="S136" s="35" t="s">
        <v>10</v>
      </c>
      <c r="T136" s="35" t="s">
        <v>5</v>
      </c>
      <c r="U136" s="35" t="s">
        <v>61</v>
      </c>
      <c r="V136" s="35"/>
      <c r="W136" s="35"/>
      <c r="X136" s="35"/>
      <c r="Y136" s="35"/>
      <c r="Z136" s="35"/>
      <c r="AA136" s="35"/>
    </row>
    <row r="137" spans="1:27" hidden="1" outlineLevel="2" collapsed="1" x14ac:dyDescent="0.25">
      <c r="A137" s="57" t="s">
        <v>62</v>
      </c>
      <c r="B137" s="58">
        <f>ROUND(SUMIFS(INDEX('B-PorSector'!$E$2:$H$3181,0,$X$6),'B-PorSector'!$A$2:$A$3181,B$8,'B-PorSector'!$B$2:$B$3181,$S137,'B-PorSector'!$C$2:$C$3181,$T137,'B-PorSector'!$D$2:$D$3181,$U137)*$Y$6,$Z$6)</f>
        <v>0</v>
      </c>
      <c r="C137" s="58">
        <f>ROUND(SUMIFS(INDEX('B-PorSector'!$E$2:$H$3181,0,$X$6),'B-PorSector'!$A$2:$A$3181,C$8,'B-PorSector'!$B$2:$B$3181,$S137,'B-PorSector'!$C$2:$C$3181,$T137,'B-PorSector'!$D$2:$D$3181,$U137)*$Y$6,$Z$6)</f>
        <v>0</v>
      </c>
      <c r="D137" s="58">
        <f>ROUND(SUMIFS(INDEX('B-PorSector'!$E$2:$H$3181,0,$X$6),'B-PorSector'!$A$2:$A$3181,D$8,'B-PorSector'!$B$2:$B$3181,$S137,'B-PorSector'!$C$2:$C$3181,$T137,'B-PorSector'!$D$2:$D$3181,$U137)*$Y$6,$Z$6)</f>
        <v>42</v>
      </c>
      <c r="E137" s="58">
        <f>ROUND(SUMIFS(INDEX('B-PorSector'!$E$2:$H$3181,0,$X$6),'B-PorSector'!$A$2:$A$3181,E$8,'B-PorSector'!$B$2:$B$3181,$S137,'B-PorSector'!$C$2:$C$3181,$T137,'B-PorSector'!$D$2:$D$3181,$U137)*$Y$6,$Z$6)</f>
        <v>58</v>
      </c>
      <c r="F137" s="58">
        <f>ROUND(SUMIFS(INDEX('B-PorSector'!$E$2:$H$3181,0,$X$6),'B-PorSector'!$A$2:$A$3181,F$8,'B-PorSector'!$B$2:$B$3181,$S137,'B-PorSector'!$C$2:$C$3181,$T137,'B-PorSector'!$D$2:$D$3181,$U137)*$Y$6,$Z$6)</f>
        <v>22</v>
      </c>
      <c r="G137" s="58">
        <f>ROUND(SUMIFS(INDEX('B-PorSector'!$E$2:$H$3181,0,$X$6),'B-PorSector'!$A$2:$A$3181,G$8,'B-PorSector'!$B$2:$B$3181,$S137,'B-PorSector'!$C$2:$C$3181,$T137,'B-PorSector'!$D$2:$D$3181,$U137)*$Y$6,$Z$6)</f>
        <v>0</v>
      </c>
      <c r="H137" s="58">
        <f>ROUND(SUMIFS(INDEX('B-PorSector'!$E$2:$H$3181,0,$X$6),'B-PorSector'!$A$2:$A$3181,H$8,'B-PorSector'!$B$2:$B$3181,$S137,'B-PorSector'!$C$2:$C$3181,$T137,'B-PorSector'!$D$2:$D$3181,$U137)*$Y$6,$Z$6)</f>
        <v>0</v>
      </c>
      <c r="I137" s="58">
        <f>ROUND(SUMIFS(INDEX('B-PorSector'!$E$2:$H$3181,0,$X$6),'B-PorSector'!$A$2:$A$3181,I$8,'B-PorSector'!$B$2:$B$3181,$S137,'B-PorSector'!$C$2:$C$3181,$T137,'B-PorSector'!$D$2:$D$3181,$U137)*$Y$6,$Z$6)</f>
        <v>0</v>
      </c>
      <c r="J137" s="58">
        <f>ROUND(SUMIFS(INDEX('B-PorSector'!$E$2:$H$3181,0,$X$6),'B-PorSector'!$A$2:$A$3181,J$8,'B-PorSector'!$B$2:$B$3181,$S137,'B-PorSector'!$C$2:$C$3181,$T137,'B-PorSector'!$D$2:$D$3181,$U137)*$Y$6,$Z$6)</f>
        <v>0</v>
      </c>
      <c r="K137" s="58">
        <f>ROUND(SUMIFS(INDEX('B-PorSector'!$E$2:$H$3181,0,$X$6),'B-PorSector'!$A$2:$A$3181,K$8,'B-PorSector'!$B$2:$B$3181,$S137,'B-PorSector'!$C$2:$C$3181,$T137,'B-PorSector'!$D$2:$D$3181,$U137)*$Y$6,$Z$6)</f>
        <v>0</v>
      </c>
      <c r="L137" s="58">
        <f>ROUND(SUMIFS(INDEX('B-PorSector'!$E$2:$H$3181,0,$X$6),'B-PorSector'!$A$2:$A$3181,L$8,'B-PorSector'!$B$2:$B$3181,$S137,'B-PorSector'!$C$2:$C$3181,$T137,'B-PorSector'!$D$2:$D$3181,$U137)*$Y$6,$Z$6)</f>
        <v>0</v>
      </c>
      <c r="M137" s="58">
        <f>ROUND(SUMIFS(INDEX('B-PorSector'!$E$2:$H$3181,0,$X$6),'B-PorSector'!$A$2:$A$3181,M$8,'B-PorSector'!$B$2:$B$3181,$S137,'B-PorSector'!$C$2:$C$3181,$T137,'B-PorSector'!$D$2:$D$3181,$U137)*$Y$6,$Z$6)</f>
        <v>0</v>
      </c>
      <c r="N137" s="58">
        <f>ROUND(SUMIFS(INDEX('B-PorSector'!$E$2:$H$3181,0,$X$6),'B-PorSector'!$A$2:$A$3181,N$8,'B-PorSector'!$B$2:$B$3181,$S137,'B-PorSector'!$C$2:$C$3181,$T137,'B-PorSector'!$D$2:$D$3181,$U137)*$Y$6,$Z$6)</f>
        <v>0</v>
      </c>
      <c r="O137" s="58">
        <f>ROUND(SUMIFS(INDEX('B-PorSector'!$E$2:$H$3181,0,$X$6),'B-PorSector'!$A$2:$A$3181,O$8,'B-PorSector'!$B$2:$B$3181,$S137,'B-PorSector'!$C$2:$C$3181,$T137,'B-PorSector'!$D$2:$D$3181,$U137)*$Y$6,$Z$6)</f>
        <v>0</v>
      </c>
      <c r="P137" s="58">
        <f>ROUND(SUMIFS(INDEX('B-PorSector'!$E$2:$H$3181,0,$X$6),'B-PorSector'!$A$2:$A$3181,P$8,'B-PorSector'!$B$2:$B$3181,$S137,'B-PorSector'!$C$2:$C$3181,$T137,'B-PorSector'!$D$2:$D$3181,$U137)*$Y$6,$Z$6)</f>
        <v>0</v>
      </c>
      <c r="Q137" s="6"/>
      <c r="R137" s="35"/>
      <c r="S137" s="35" t="s">
        <v>10</v>
      </c>
      <c r="T137" s="35" t="s">
        <v>5</v>
      </c>
      <c r="U137" s="35" t="s">
        <v>62</v>
      </c>
      <c r="V137" s="35"/>
      <c r="W137" s="35"/>
      <c r="X137" s="35"/>
      <c r="Y137" s="35"/>
      <c r="Z137" s="35"/>
      <c r="AA137" s="35"/>
    </row>
    <row r="138" spans="1:27" hidden="1" outlineLevel="2" collapsed="1" x14ac:dyDescent="0.25">
      <c r="A138" s="57" t="s">
        <v>63</v>
      </c>
      <c r="B138" s="58">
        <f>ROUND(SUMIFS(INDEX('B-PorSector'!$E$2:$H$3181,0,$X$6),'B-PorSector'!$A$2:$A$3181,B$8,'B-PorSector'!$B$2:$B$3181,$S138,'B-PorSector'!$C$2:$C$3181,$T138,'B-PorSector'!$D$2:$D$3181,$U138)*$Y$6,$Z$6)</f>
        <v>0</v>
      </c>
      <c r="C138" s="58">
        <f>ROUND(SUMIFS(INDEX('B-PorSector'!$E$2:$H$3181,0,$X$6),'B-PorSector'!$A$2:$A$3181,C$8,'B-PorSector'!$B$2:$B$3181,$S138,'B-PorSector'!$C$2:$C$3181,$T138,'B-PorSector'!$D$2:$D$3181,$U138)*$Y$6,$Z$6)</f>
        <v>0</v>
      </c>
      <c r="D138" s="58">
        <f>ROUND(SUMIFS(INDEX('B-PorSector'!$E$2:$H$3181,0,$X$6),'B-PorSector'!$A$2:$A$3181,D$8,'B-PorSector'!$B$2:$B$3181,$S138,'B-PorSector'!$C$2:$C$3181,$T138,'B-PorSector'!$D$2:$D$3181,$U138)*$Y$6,$Z$6)</f>
        <v>0</v>
      </c>
      <c r="E138" s="58">
        <f>ROUND(SUMIFS(INDEX('B-PorSector'!$E$2:$H$3181,0,$X$6),'B-PorSector'!$A$2:$A$3181,E$8,'B-PorSector'!$B$2:$B$3181,$S138,'B-PorSector'!$C$2:$C$3181,$T138,'B-PorSector'!$D$2:$D$3181,$U138)*$Y$6,$Z$6)</f>
        <v>66</v>
      </c>
      <c r="F138" s="58">
        <f>ROUND(SUMIFS(INDEX('B-PorSector'!$E$2:$H$3181,0,$X$6),'B-PorSector'!$A$2:$A$3181,F$8,'B-PorSector'!$B$2:$B$3181,$S138,'B-PorSector'!$C$2:$C$3181,$T138,'B-PorSector'!$D$2:$D$3181,$U138)*$Y$6,$Z$6)</f>
        <v>11</v>
      </c>
      <c r="G138" s="58">
        <f>ROUND(SUMIFS(INDEX('B-PorSector'!$E$2:$H$3181,0,$X$6),'B-PorSector'!$A$2:$A$3181,G$8,'B-PorSector'!$B$2:$B$3181,$S138,'B-PorSector'!$C$2:$C$3181,$T138,'B-PorSector'!$D$2:$D$3181,$U138)*$Y$6,$Z$6)</f>
        <v>48</v>
      </c>
      <c r="H138" s="58">
        <f>ROUND(SUMIFS(INDEX('B-PorSector'!$E$2:$H$3181,0,$X$6),'B-PorSector'!$A$2:$A$3181,H$8,'B-PorSector'!$B$2:$B$3181,$S138,'B-PorSector'!$C$2:$C$3181,$T138,'B-PorSector'!$D$2:$D$3181,$U138)*$Y$6,$Z$6)</f>
        <v>131</v>
      </c>
      <c r="I138" s="58">
        <f>ROUND(SUMIFS(INDEX('B-PorSector'!$E$2:$H$3181,0,$X$6),'B-PorSector'!$A$2:$A$3181,I$8,'B-PorSector'!$B$2:$B$3181,$S138,'B-PorSector'!$C$2:$C$3181,$T138,'B-PorSector'!$D$2:$D$3181,$U138)*$Y$6,$Z$6)</f>
        <v>178</v>
      </c>
      <c r="J138" s="58">
        <f>ROUND(SUMIFS(INDEX('B-PorSector'!$E$2:$H$3181,0,$X$6),'B-PorSector'!$A$2:$A$3181,J$8,'B-PorSector'!$B$2:$B$3181,$S138,'B-PorSector'!$C$2:$C$3181,$T138,'B-PorSector'!$D$2:$D$3181,$U138)*$Y$6,$Z$6)</f>
        <v>263</v>
      </c>
      <c r="K138" s="58">
        <f>ROUND(SUMIFS(INDEX('B-PorSector'!$E$2:$H$3181,0,$X$6),'B-PorSector'!$A$2:$A$3181,K$8,'B-PorSector'!$B$2:$B$3181,$S138,'B-PorSector'!$C$2:$C$3181,$T138,'B-PorSector'!$D$2:$D$3181,$U138)*$Y$6,$Z$6)</f>
        <v>290</v>
      </c>
      <c r="L138" s="58">
        <f>ROUND(SUMIFS(INDEX('B-PorSector'!$E$2:$H$3181,0,$X$6),'B-PorSector'!$A$2:$A$3181,L$8,'B-PorSector'!$B$2:$B$3181,$S138,'B-PorSector'!$C$2:$C$3181,$T138,'B-PorSector'!$D$2:$D$3181,$U138)*$Y$6,$Z$6)</f>
        <v>353</v>
      </c>
      <c r="M138" s="58">
        <f>ROUND(SUMIFS(INDEX('B-PorSector'!$E$2:$H$3181,0,$X$6),'B-PorSector'!$A$2:$A$3181,M$8,'B-PorSector'!$B$2:$B$3181,$S138,'B-PorSector'!$C$2:$C$3181,$T138,'B-PorSector'!$D$2:$D$3181,$U138)*$Y$6,$Z$6)</f>
        <v>329</v>
      </c>
      <c r="N138" s="58">
        <f>ROUND(SUMIFS(INDEX('B-PorSector'!$E$2:$H$3181,0,$X$6),'B-PorSector'!$A$2:$A$3181,N$8,'B-PorSector'!$B$2:$B$3181,$S138,'B-PorSector'!$C$2:$C$3181,$T138,'B-PorSector'!$D$2:$D$3181,$U138)*$Y$6,$Z$6)</f>
        <v>905</v>
      </c>
      <c r="O138" s="58">
        <f>ROUND(SUMIFS(INDEX('B-PorSector'!$E$2:$H$3181,0,$X$6),'B-PorSector'!$A$2:$A$3181,O$8,'B-PorSector'!$B$2:$B$3181,$S138,'B-PorSector'!$C$2:$C$3181,$T138,'B-PorSector'!$D$2:$D$3181,$U138)*$Y$6,$Z$6)</f>
        <v>820</v>
      </c>
      <c r="P138" s="58">
        <f>ROUND(SUMIFS(INDEX('B-PorSector'!$E$2:$H$3181,0,$X$6),'B-PorSector'!$A$2:$A$3181,P$8,'B-PorSector'!$B$2:$B$3181,$S138,'B-PorSector'!$C$2:$C$3181,$T138,'B-PorSector'!$D$2:$D$3181,$U138)*$Y$6,$Z$6)</f>
        <v>943</v>
      </c>
      <c r="Q138" s="6"/>
      <c r="R138" s="35"/>
      <c r="S138" s="35" t="s">
        <v>10</v>
      </c>
      <c r="T138" s="35" t="s">
        <v>5</v>
      </c>
      <c r="U138" s="35" t="s">
        <v>63</v>
      </c>
      <c r="V138" s="35"/>
      <c r="W138" s="35"/>
      <c r="X138" s="35"/>
      <c r="Y138" s="35"/>
      <c r="Z138" s="35"/>
      <c r="AA138" s="35"/>
    </row>
    <row r="139" spans="1:27" hidden="1" outlineLevel="2" collapsed="1" x14ac:dyDescent="0.25">
      <c r="A139" s="57" t="s">
        <v>68</v>
      </c>
      <c r="B139" s="58">
        <f>ROUND(SUMIFS(INDEX('B-PorSector'!$E$2:$H$3181,0,$X$6),'B-PorSector'!$A$2:$A$3181,B$8,'B-PorSector'!$B$2:$B$3181,$S139,'B-PorSector'!$C$2:$C$3181,$T139,'B-PorSector'!$D$2:$D$3181,$U139)*$Y$6,$Z$6)</f>
        <v>0</v>
      </c>
      <c r="C139" s="58">
        <f>ROUND(SUMIFS(INDEX('B-PorSector'!$E$2:$H$3181,0,$X$6),'B-PorSector'!$A$2:$A$3181,C$8,'B-PorSector'!$B$2:$B$3181,$S139,'B-PorSector'!$C$2:$C$3181,$T139,'B-PorSector'!$D$2:$D$3181,$U139)*$Y$6,$Z$6)</f>
        <v>0</v>
      </c>
      <c r="D139" s="58">
        <f>ROUND(SUMIFS(INDEX('B-PorSector'!$E$2:$H$3181,0,$X$6),'B-PorSector'!$A$2:$A$3181,D$8,'B-PorSector'!$B$2:$B$3181,$S139,'B-PorSector'!$C$2:$C$3181,$T139,'B-PorSector'!$D$2:$D$3181,$U139)*$Y$6,$Z$6)</f>
        <v>0</v>
      </c>
      <c r="E139" s="58">
        <f>ROUND(SUMIFS(INDEX('B-PorSector'!$E$2:$H$3181,0,$X$6),'B-PorSector'!$A$2:$A$3181,E$8,'B-PorSector'!$B$2:$B$3181,$S139,'B-PorSector'!$C$2:$C$3181,$T139,'B-PorSector'!$D$2:$D$3181,$U139)*$Y$6,$Z$6)</f>
        <v>0</v>
      </c>
      <c r="F139" s="58">
        <f>ROUND(SUMIFS(INDEX('B-PorSector'!$E$2:$H$3181,0,$X$6),'B-PorSector'!$A$2:$A$3181,F$8,'B-PorSector'!$B$2:$B$3181,$S139,'B-PorSector'!$C$2:$C$3181,$T139,'B-PorSector'!$D$2:$D$3181,$U139)*$Y$6,$Z$6)</f>
        <v>0</v>
      </c>
      <c r="G139" s="58">
        <f>ROUND(SUMIFS(INDEX('B-PorSector'!$E$2:$H$3181,0,$X$6),'B-PorSector'!$A$2:$A$3181,G$8,'B-PorSector'!$B$2:$B$3181,$S139,'B-PorSector'!$C$2:$C$3181,$T139,'B-PorSector'!$D$2:$D$3181,$U139)*$Y$6,$Z$6)</f>
        <v>0</v>
      </c>
      <c r="H139" s="58">
        <f>ROUND(SUMIFS(INDEX('B-PorSector'!$E$2:$H$3181,0,$X$6),'B-PorSector'!$A$2:$A$3181,H$8,'B-PorSector'!$B$2:$B$3181,$S139,'B-PorSector'!$C$2:$C$3181,$T139,'B-PorSector'!$D$2:$D$3181,$U139)*$Y$6,$Z$6)</f>
        <v>1660</v>
      </c>
      <c r="I139" s="58">
        <f>ROUND(SUMIFS(INDEX('B-PorSector'!$E$2:$H$3181,0,$X$6),'B-PorSector'!$A$2:$A$3181,I$8,'B-PorSector'!$B$2:$B$3181,$S139,'B-PorSector'!$C$2:$C$3181,$T139,'B-PorSector'!$D$2:$D$3181,$U139)*$Y$6,$Z$6)</f>
        <v>1872</v>
      </c>
      <c r="J139" s="58">
        <f>ROUND(SUMIFS(INDEX('B-PorSector'!$E$2:$H$3181,0,$X$6),'B-PorSector'!$A$2:$A$3181,J$8,'B-PorSector'!$B$2:$B$3181,$S139,'B-PorSector'!$C$2:$C$3181,$T139,'B-PorSector'!$D$2:$D$3181,$U139)*$Y$6,$Z$6)</f>
        <v>2050</v>
      </c>
      <c r="K139" s="58">
        <f>ROUND(SUMIFS(INDEX('B-PorSector'!$E$2:$H$3181,0,$X$6),'B-PorSector'!$A$2:$A$3181,K$8,'B-PorSector'!$B$2:$B$3181,$S139,'B-PorSector'!$C$2:$C$3181,$T139,'B-PorSector'!$D$2:$D$3181,$U139)*$Y$6,$Z$6)</f>
        <v>2116</v>
      </c>
      <c r="L139" s="58">
        <f>ROUND(SUMIFS(INDEX('B-PorSector'!$E$2:$H$3181,0,$X$6),'B-PorSector'!$A$2:$A$3181,L$8,'B-PorSector'!$B$2:$B$3181,$S139,'B-PorSector'!$C$2:$C$3181,$T139,'B-PorSector'!$D$2:$D$3181,$U139)*$Y$6,$Z$6)</f>
        <v>2315</v>
      </c>
      <c r="M139" s="58">
        <f>ROUND(SUMIFS(INDEX('B-PorSector'!$E$2:$H$3181,0,$X$6),'B-PorSector'!$A$2:$A$3181,M$8,'B-PorSector'!$B$2:$B$3181,$S139,'B-PorSector'!$C$2:$C$3181,$T139,'B-PorSector'!$D$2:$D$3181,$U139)*$Y$6,$Z$6)</f>
        <v>2574</v>
      </c>
      <c r="N139" s="58">
        <f>ROUND(SUMIFS(INDEX('B-PorSector'!$E$2:$H$3181,0,$X$6),'B-PorSector'!$A$2:$A$3181,N$8,'B-PorSector'!$B$2:$B$3181,$S139,'B-PorSector'!$C$2:$C$3181,$T139,'B-PorSector'!$D$2:$D$3181,$U139)*$Y$6,$Z$6)</f>
        <v>1938</v>
      </c>
      <c r="O139" s="58">
        <f>ROUND(SUMIFS(INDEX('B-PorSector'!$E$2:$H$3181,0,$X$6),'B-PorSector'!$A$2:$A$3181,O$8,'B-PorSector'!$B$2:$B$3181,$S139,'B-PorSector'!$C$2:$C$3181,$T139,'B-PorSector'!$D$2:$D$3181,$U139)*$Y$6,$Z$6)</f>
        <v>2131</v>
      </c>
      <c r="P139" s="58">
        <f>ROUND(SUMIFS(INDEX('B-PorSector'!$E$2:$H$3181,0,$X$6),'B-PorSector'!$A$2:$A$3181,P$8,'B-PorSector'!$B$2:$B$3181,$S139,'B-PorSector'!$C$2:$C$3181,$T139,'B-PorSector'!$D$2:$D$3181,$U139)*$Y$6,$Z$6)</f>
        <v>2406</v>
      </c>
      <c r="Q139" s="6"/>
      <c r="R139" s="35"/>
      <c r="S139" s="35" t="s">
        <v>10</v>
      </c>
      <c r="T139" s="35" t="s">
        <v>5</v>
      </c>
      <c r="U139" s="35" t="s">
        <v>68</v>
      </c>
      <c r="V139" s="35"/>
      <c r="W139" s="35"/>
      <c r="X139" s="35"/>
      <c r="Y139" s="35"/>
      <c r="Z139" s="35"/>
      <c r="AA139" s="35"/>
    </row>
    <row r="140" spans="1:27" hidden="1" outlineLevel="2" collapsed="1" x14ac:dyDescent="0.25">
      <c r="A140" s="57" t="s">
        <v>70</v>
      </c>
      <c r="B140" s="58">
        <f>ROUND(SUMIFS(INDEX('B-PorSector'!$E$2:$H$3181,0,$X$6),'B-PorSector'!$A$2:$A$3181,B$8,'B-PorSector'!$B$2:$B$3181,$S140,'B-PorSector'!$C$2:$C$3181,$T140,'B-PorSector'!$D$2:$D$3181,$U140)*$Y$6,$Z$6)</f>
        <v>0</v>
      </c>
      <c r="C140" s="58">
        <f>ROUND(SUMIFS(INDEX('B-PorSector'!$E$2:$H$3181,0,$X$6),'B-PorSector'!$A$2:$A$3181,C$8,'B-PorSector'!$B$2:$B$3181,$S140,'B-PorSector'!$C$2:$C$3181,$T140,'B-PorSector'!$D$2:$D$3181,$U140)*$Y$6,$Z$6)</f>
        <v>0</v>
      </c>
      <c r="D140" s="58">
        <f>ROUND(SUMIFS(INDEX('B-PorSector'!$E$2:$H$3181,0,$X$6),'B-PorSector'!$A$2:$A$3181,D$8,'B-PorSector'!$B$2:$B$3181,$S140,'B-PorSector'!$C$2:$C$3181,$T140,'B-PorSector'!$D$2:$D$3181,$U140)*$Y$6,$Z$6)</f>
        <v>0</v>
      </c>
      <c r="E140" s="58">
        <f>ROUND(SUMIFS(INDEX('B-PorSector'!$E$2:$H$3181,0,$X$6),'B-PorSector'!$A$2:$A$3181,E$8,'B-PorSector'!$B$2:$B$3181,$S140,'B-PorSector'!$C$2:$C$3181,$T140,'B-PorSector'!$D$2:$D$3181,$U140)*$Y$6,$Z$6)</f>
        <v>0</v>
      </c>
      <c r="F140" s="58">
        <f>ROUND(SUMIFS(INDEX('B-PorSector'!$E$2:$H$3181,0,$X$6),'B-PorSector'!$A$2:$A$3181,F$8,'B-PorSector'!$B$2:$B$3181,$S140,'B-PorSector'!$C$2:$C$3181,$T140,'B-PorSector'!$D$2:$D$3181,$U140)*$Y$6,$Z$6)</f>
        <v>0</v>
      </c>
      <c r="G140" s="58">
        <f>ROUND(SUMIFS(INDEX('B-PorSector'!$E$2:$H$3181,0,$X$6),'B-PorSector'!$A$2:$A$3181,G$8,'B-PorSector'!$B$2:$B$3181,$S140,'B-PorSector'!$C$2:$C$3181,$T140,'B-PorSector'!$D$2:$D$3181,$U140)*$Y$6,$Z$6)</f>
        <v>0</v>
      </c>
      <c r="H140" s="58">
        <f>ROUND(SUMIFS(INDEX('B-PorSector'!$E$2:$H$3181,0,$X$6),'B-PorSector'!$A$2:$A$3181,H$8,'B-PorSector'!$B$2:$B$3181,$S140,'B-PorSector'!$C$2:$C$3181,$T140,'B-PorSector'!$D$2:$D$3181,$U140)*$Y$6,$Z$6)</f>
        <v>0</v>
      </c>
      <c r="I140" s="58">
        <f>ROUND(SUMIFS(INDEX('B-PorSector'!$E$2:$H$3181,0,$X$6),'B-PorSector'!$A$2:$A$3181,I$8,'B-PorSector'!$B$2:$B$3181,$S140,'B-PorSector'!$C$2:$C$3181,$T140,'B-PorSector'!$D$2:$D$3181,$U140)*$Y$6,$Z$6)</f>
        <v>11</v>
      </c>
      <c r="J140" s="58">
        <f>ROUND(SUMIFS(INDEX('B-PorSector'!$E$2:$H$3181,0,$X$6),'B-PorSector'!$A$2:$A$3181,J$8,'B-PorSector'!$B$2:$B$3181,$S140,'B-PorSector'!$C$2:$C$3181,$T140,'B-PorSector'!$D$2:$D$3181,$U140)*$Y$6,$Z$6)</f>
        <v>99.3</v>
      </c>
      <c r="K140" s="58">
        <f>ROUND(SUMIFS(INDEX('B-PorSector'!$E$2:$H$3181,0,$X$6),'B-PorSector'!$A$2:$A$3181,K$8,'B-PorSector'!$B$2:$B$3181,$S140,'B-PorSector'!$C$2:$C$3181,$T140,'B-PorSector'!$D$2:$D$3181,$U140)*$Y$6,$Z$6)</f>
        <v>614.79999999999995</v>
      </c>
      <c r="L140" s="58">
        <f>ROUND(SUMIFS(INDEX('B-PorSector'!$E$2:$H$3181,0,$X$6),'B-PorSector'!$A$2:$A$3181,L$8,'B-PorSector'!$B$2:$B$3181,$S140,'B-PorSector'!$C$2:$C$3181,$T140,'B-PorSector'!$D$2:$D$3181,$U140)*$Y$6,$Z$6)</f>
        <v>397.7</v>
      </c>
      <c r="M140" s="58">
        <f>ROUND(SUMIFS(INDEX('B-PorSector'!$E$2:$H$3181,0,$X$6),'B-PorSector'!$A$2:$A$3181,M$8,'B-PorSector'!$B$2:$B$3181,$S140,'B-PorSector'!$C$2:$C$3181,$T140,'B-PorSector'!$D$2:$D$3181,$U140)*$Y$6,$Z$6)</f>
        <v>343.1</v>
      </c>
      <c r="N140" s="58">
        <f>ROUND(SUMIFS(INDEX('B-PorSector'!$E$2:$H$3181,0,$X$6),'B-PorSector'!$A$2:$A$3181,N$8,'B-PorSector'!$B$2:$B$3181,$S140,'B-PorSector'!$C$2:$C$3181,$T140,'B-PorSector'!$D$2:$D$3181,$U140)*$Y$6,$Z$6)</f>
        <v>4</v>
      </c>
      <c r="O140" s="58">
        <f>ROUND(SUMIFS(INDEX('B-PorSector'!$E$2:$H$3181,0,$X$6),'B-PorSector'!$A$2:$A$3181,O$8,'B-PorSector'!$B$2:$B$3181,$S140,'B-PorSector'!$C$2:$C$3181,$T140,'B-PorSector'!$D$2:$D$3181,$U140)*$Y$6,$Z$6)</f>
        <v>6</v>
      </c>
      <c r="P140" s="58">
        <f>ROUND(SUMIFS(INDEX('B-PorSector'!$E$2:$H$3181,0,$X$6),'B-PorSector'!$A$2:$A$3181,P$8,'B-PorSector'!$B$2:$B$3181,$S140,'B-PorSector'!$C$2:$C$3181,$T140,'B-PorSector'!$D$2:$D$3181,$U140)*$Y$6,$Z$6)</f>
        <v>29</v>
      </c>
      <c r="Q140" s="6"/>
      <c r="R140" s="35"/>
      <c r="S140" s="35" t="s">
        <v>10</v>
      </c>
      <c r="T140" s="35" t="s">
        <v>5</v>
      </c>
      <c r="U140" s="35" t="s">
        <v>70</v>
      </c>
      <c r="V140" s="35"/>
      <c r="W140" s="35"/>
      <c r="X140" s="35"/>
      <c r="Y140" s="35"/>
      <c r="Z140" s="35"/>
      <c r="AA140" s="35"/>
    </row>
    <row r="141" spans="1:27" hidden="1" outlineLevel="2" collapsed="1" x14ac:dyDescent="0.25">
      <c r="A141" s="57" t="s">
        <v>71</v>
      </c>
      <c r="B141" s="58">
        <f>ROUND(SUMIFS(INDEX('B-PorSector'!$E$2:$H$3181,0,$X$6),'B-PorSector'!$A$2:$A$3181,B$8,'B-PorSector'!$B$2:$B$3181,$S141,'B-PorSector'!$C$2:$C$3181,$T141,'B-PorSector'!$D$2:$D$3181,$U141)*$Y$6,$Z$6)</f>
        <v>0</v>
      </c>
      <c r="C141" s="58">
        <f>ROUND(SUMIFS(INDEX('B-PorSector'!$E$2:$H$3181,0,$X$6),'B-PorSector'!$A$2:$A$3181,C$8,'B-PorSector'!$B$2:$B$3181,$S141,'B-PorSector'!$C$2:$C$3181,$T141,'B-PorSector'!$D$2:$D$3181,$U141)*$Y$6,$Z$6)</f>
        <v>0</v>
      </c>
      <c r="D141" s="58">
        <f>ROUND(SUMIFS(INDEX('B-PorSector'!$E$2:$H$3181,0,$X$6),'B-PorSector'!$A$2:$A$3181,D$8,'B-PorSector'!$B$2:$B$3181,$S141,'B-PorSector'!$C$2:$C$3181,$T141,'B-PorSector'!$D$2:$D$3181,$U141)*$Y$6,$Z$6)</f>
        <v>0</v>
      </c>
      <c r="E141" s="58">
        <f>ROUND(SUMIFS(INDEX('B-PorSector'!$E$2:$H$3181,0,$X$6),'B-PorSector'!$A$2:$A$3181,E$8,'B-PorSector'!$B$2:$B$3181,$S141,'B-PorSector'!$C$2:$C$3181,$T141,'B-PorSector'!$D$2:$D$3181,$U141)*$Y$6,$Z$6)</f>
        <v>0</v>
      </c>
      <c r="F141" s="58">
        <f>ROUND(SUMIFS(INDEX('B-PorSector'!$E$2:$H$3181,0,$X$6),'B-PorSector'!$A$2:$A$3181,F$8,'B-PorSector'!$B$2:$B$3181,$S141,'B-PorSector'!$C$2:$C$3181,$T141,'B-PorSector'!$D$2:$D$3181,$U141)*$Y$6,$Z$6)</f>
        <v>0</v>
      </c>
      <c r="G141" s="58">
        <f>ROUND(SUMIFS(INDEX('B-PorSector'!$E$2:$H$3181,0,$X$6),'B-PorSector'!$A$2:$A$3181,G$8,'B-PorSector'!$B$2:$B$3181,$S141,'B-PorSector'!$C$2:$C$3181,$T141,'B-PorSector'!$D$2:$D$3181,$U141)*$Y$6,$Z$6)</f>
        <v>0</v>
      </c>
      <c r="H141" s="58">
        <f>ROUND(SUMIFS(INDEX('B-PorSector'!$E$2:$H$3181,0,$X$6),'B-PorSector'!$A$2:$A$3181,H$8,'B-PorSector'!$B$2:$B$3181,$S141,'B-PorSector'!$C$2:$C$3181,$T141,'B-PorSector'!$D$2:$D$3181,$U141)*$Y$6,$Z$6)</f>
        <v>0</v>
      </c>
      <c r="I141" s="58">
        <f>ROUND(SUMIFS(INDEX('B-PorSector'!$E$2:$H$3181,0,$X$6),'B-PorSector'!$A$2:$A$3181,I$8,'B-PorSector'!$B$2:$B$3181,$S141,'B-PorSector'!$C$2:$C$3181,$T141,'B-PorSector'!$D$2:$D$3181,$U141)*$Y$6,$Z$6)</f>
        <v>0</v>
      </c>
      <c r="J141" s="58">
        <f>ROUND(SUMIFS(INDEX('B-PorSector'!$E$2:$H$3181,0,$X$6),'B-PorSector'!$A$2:$A$3181,J$8,'B-PorSector'!$B$2:$B$3181,$S141,'B-PorSector'!$C$2:$C$3181,$T141,'B-PorSector'!$D$2:$D$3181,$U141)*$Y$6,$Z$6)</f>
        <v>0</v>
      </c>
      <c r="K141" s="58">
        <f>ROUND(SUMIFS(INDEX('B-PorSector'!$E$2:$H$3181,0,$X$6),'B-PorSector'!$A$2:$A$3181,K$8,'B-PorSector'!$B$2:$B$3181,$S141,'B-PorSector'!$C$2:$C$3181,$T141,'B-PorSector'!$D$2:$D$3181,$U141)*$Y$6,$Z$6)</f>
        <v>0</v>
      </c>
      <c r="L141" s="58">
        <f>ROUND(SUMIFS(INDEX('B-PorSector'!$E$2:$H$3181,0,$X$6),'B-PorSector'!$A$2:$A$3181,L$8,'B-PorSector'!$B$2:$B$3181,$S141,'B-PorSector'!$C$2:$C$3181,$T141,'B-PorSector'!$D$2:$D$3181,$U141)*$Y$6,$Z$6)</f>
        <v>0</v>
      </c>
      <c r="M141" s="58">
        <f>ROUND(SUMIFS(INDEX('B-PorSector'!$E$2:$H$3181,0,$X$6),'B-PorSector'!$A$2:$A$3181,M$8,'B-PorSector'!$B$2:$B$3181,$S141,'B-PorSector'!$C$2:$C$3181,$T141,'B-PorSector'!$D$2:$D$3181,$U141)*$Y$6,$Z$6)</f>
        <v>0</v>
      </c>
      <c r="N141" s="58">
        <f>ROUND(SUMIFS(INDEX('B-PorSector'!$E$2:$H$3181,0,$X$6),'B-PorSector'!$A$2:$A$3181,N$8,'B-PorSector'!$B$2:$B$3181,$S141,'B-PorSector'!$C$2:$C$3181,$T141,'B-PorSector'!$D$2:$D$3181,$U141)*$Y$6,$Z$6)</f>
        <v>0</v>
      </c>
      <c r="O141" s="58">
        <f>ROUND(SUMIFS(INDEX('B-PorSector'!$E$2:$H$3181,0,$X$6),'B-PorSector'!$A$2:$A$3181,O$8,'B-PorSector'!$B$2:$B$3181,$S141,'B-PorSector'!$C$2:$C$3181,$T141,'B-PorSector'!$D$2:$D$3181,$U141)*$Y$6,$Z$6)</f>
        <v>0.2</v>
      </c>
      <c r="P141" s="58">
        <f>ROUND(SUMIFS(INDEX('B-PorSector'!$E$2:$H$3181,0,$X$6),'B-PorSector'!$A$2:$A$3181,P$8,'B-PorSector'!$B$2:$B$3181,$S141,'B-PorSector'!$C$2:$C$3181,$T141,'B-PorSector'!$D$2:$D$3181,$U141)*$Y$6,$Z$6)</f>
        <v>4.7</v>
      </c>
      <c r="Q141" s="6"/>
      <c r="R141" s="35"/>
      <c r="S141" s="35" t="s">
        <v>10</v>
      </c>
      <c r="T141" s="35" t="s">
        <v>5</v>
      </c>
      <c r="U141" s="35" t="s">
        <v>71</v>
      </c>
      <c r="V141" s="35"/>
      <c r="W141" s="35"/>
      <c r="X141" s="35"/>
      <c r="Y141" s="35"/>
      <c r="Z141" s="35"/>
      <c r="AA141" s="35"/>
    </row>
    <row r="142" spans="1:27" hidden="1" outlineLevel="1" x14ac:dyDescent="0.25">
      <c r="A142" s="55" t="s">
        <v>29</v>
      </c>
      <c r="B142" s="56">
        <f>ROUND(SUMIFS(INDEX('B-PorSector'!$E$2:$H$3181,0,$X$6),'B-PorSector'!$A$2:$A$3181,B$8,'B-PorSector'!$B$2:$B$3181,$S142,'B-PorSector'!$C$2:$C$3181,$T142,'B-PorSector'!$D$2:$D$3181,$U142)*$Y$6,$Z$6)</f>
        <v>11290</v>
      </c>
      <c r="C142" s="56">
        <f>ROUND(SUMIFS(INDEX('B-PorSector'!$E$2:$H$3181,0,$X$6),'B-PorSector'!$A$2:$A$3181,C$8,'B-PorSector'!$B$2:$B$3181,$S142,'B-PorSector'!$C$2:$C$3181,$T142,'B-PorSector'!$D$2:$D$3181,$U142)*$Y$6,$Z$6)</f>
        <v>12105</v>
      </c>
      <c r="D142" s="56">
        <f>ROUND(SUMIFS(INDEX('B-PorSector'!$E$2:$H$3181,0,$X$6),'B-PorSector'!$A$2:$A$3181,D$8,'B-PorSector'!$B$2:$B$3181,$S142,'B-PorSector'!$C$2:$C$3181,$T142,'B-PorSector'!$D$2:$D$3181,$U142)*$Y$6,$Z$6)</f>
        <v>4841</v>
      </c>
      <c r="E142" s="56">
        <f>ROUND(SUMIFS(INDEX('B-PorSector'!$E$2:$H$3181,0,$X$6),'B-PorSector'!$A$2:$A$3181,E$8,'B-PorSector'!$B$2:$B$3181,$S142,'B-PorSector'!$C$2:$C$3181,$T142,'B-PorSector'!$D$2:$D$3181,$U142)*$Y$6,$Z$6)</f>
        <v>831</v>
      </c>
      <c r="F142" s="56">
        <f>ROUND(SUMIFS(INDEX('B-PorSector'!$E$2:$H$3181,0,$X$6),'B-PorSector'!$A$2:$A$3181,F$8,'B-PorSector'!$B$2:$B$3181,$S142,'B-PorSector'!$C$2:$C$3181,$T142,'B-PorSector'!$D$2:$D$3181,$U142)*$Y$6,$Z$6)</f>
        <v>610</v>
      </c>
      <c r="G142" s="56">
        <f>ROUND(SUMIFS(INDEX('B-PorSector'!$E$2:$H$3181,0,$X$6),'B-PorSector'!$A$2:$A$3181,G$8,'B-PorSector'!$B$2:$B$3181,$S142,'B-PorSector'!$C$2:$C$3181,$T142,'B-PorSector'!$D$2:$D$3181,$U142)*$Y$6,$Z$6)</f>
        <v>731</v>
      </c>
      <c r="H142" s="56">
        <f>ROUND(SUMIFS(INDEX('B-PorSector'!$E$2:$H$3181,0,$X$6),'B-PorSector'!$A$2:$A$3181,H$8,'B-PorSector'!$B$2:$B$3181,$S142,'B-PorSector'!$C$2:$C$3181,$T142,'B-PorSector'!$D$2:$D$3181,$U142)*$Y$6,$Z$6)</f>
        <v>4804</v>
      </c>
      <c r="I142" s="56">
        <f>ROUND(SUMIFS(INDEX('B-PorSector'!$E$2:$H$3181,0,$X$6),'B-PorSector'!$A$2:$A$3181,I$8,'B-PorSector'!$B$2:$B$3181,$S142,'B-PorSector'!$C$2:$C$3181,$T142,'B-PorSector'!$D$2:$D$3181,$U142)*$Y$6,$Z$6)</f>
        <v>4576</v>
      </c>
      <c r="J142" s="56">
        <f>ROUND(SUMIFS(INDEX('B-PorSector'!$E$2:$H$3181,0,$X$6),'B-PorSector'!$A$2:$A$3181,J$8,'B-PorSector'!$B$2:$B$3181,$S142,'B-PorSector'!$C$2:$C$3181,$T142,'B-PorSector'!$D$2:$D$3181,$U142)*$Y$6,$Z$6)</f>
        <v>6206</v>
      </c>
      <c r="K142" s="56">
        <f>ROUND(SUMIFS(INDEX('B-PorSector'!$E$2:$H$3181,0,$X$6),'B-PorSector'!$A$2:$A$3181,K$8,'B-PorSector'!$B$2:$B$3181,$S142,'B-PorSector'!$C$2:$C$3181,$T142,'B-PorSector'!$D$2:$D$3181,$U142)*$Y$6,$Z$6)</f>
        <v>6086</v>
      </c>
      <c r="L142" s="56">
        <f>ROUND(SUMIFS(INDEX('B-PorSector'!$E$2:$H$3181,0,$X$6),'B-PorSector'!$A$2:$A$3181,L$8,'B-PorSector'!$B$2:$B$3181,$S142,'B-PorSector'!$C$2:$C$3181,$T142,'B-PorSector'!$D$2:$D$3181,$U142)*$Y$6,$Z$6)</f>
        <v>6051</v>
      </c>
      <c r="M142" s="56">
        <f>ROUND(SUMIFS(INDEX('B-PorSector'!$E$2:$H$3181,0,$X$6),'B-PorSector'!$A$2:$A$3181,M$8,'B-PorSector'!$B$2:$B$3181,$S142,'B-PorSector'!$C$2:$C$3181,$T142,'B-PorSector'!$D$2:$D$3181,$U142)*$Y$6,$Z$6)</f>
        <v>7546</v>
      </c>
      <c r="N142" s="56">
        <f>ROUND(SUMIFS(INDEX('B-PorSector'!$E$2:$H$3181,0,$X$6),'B-PorSector'!$A$2:$A$3181,N$8,'B-PorSector'!$B$2:$B$3181,$S142,'B-PorSector'!$C$2:$C$3181,$T142,'B-PorSector'!$D$2:$D$3181,$U142)*$Y$6,$Z$6)</f>
        <v>4676</v>
      </c>
      <c r="O142" s="56">
        <f>ROUND(SUMIFS(INDEX('B-PorSector'!$E$2:$H$3181,0,$X$6),'B-PorSector'!$A$2:$A$3181,O$8,'B-PorSector'!$B$2:$B$3181,$S142,'B-PorSector'!$C$2:$C$3181,$T142,'B-PorSector'!$D$2:$D$3181,$U142)*$Y$6,$Z$6)</f>
        <v>4067</v>
      </c>
      <c r="P142" s="56">
        <f>ROUND(SUMIFS(INDEX('B-PorSector'!$E$2:$H$3181,0,$X$6),'B-PorSector'!$A$2:$A$3181,P$8,'B-PorSector'!$B$2:$B$3181,$S142,'B-PorSector'!$C$2:$C$3181,$T142,'B-PorSector'!$D$2:$D$3181,$U142)*$Y$6,$Z$6)</f>
        <v>4889</v>
      </c>
      <c r="Q142" s="6"/>
      <c r="R142" s="35"/>
      <c r="S142" s="35" t="s">
        <v>10</v>
      </c>
      <c r="T142" s="35" t="s">
        <v>29</v>
      </c>
      <c r="U142" s="35" t="s">
        <v>88</v>
      </c>
      <c r="V142" s="35"/>
      <c r="W142" s="35"/>
      <c r="X142" s="35"/>
      <c r="Y142" s="35"/>
      <c r="Z142" s="35"/>
      <c r="AA142" s="35"/>
    </row>
    <row r="143" spans="1:27" hidden="1" outlineLevel="2" collapsed="1" x14ac:dyDescent="0.25">
      <c r="A143" s="57" t="s">
        <v>90</v>
      </c>
      <c r="B143" s="58">
        <f>ROUND(SUMIFS(INDEX('B-PorSector'!$E$2:$H$3181,0,$X$6),'B-PorSector'!$A$2:$A$3181,B$8,'B-PorSector'!$B$2:$B$3181,$S143,'B-PorSector'!$C$2:$C$3181,$T143,'B-PorSector'!$D$2:$D$3181,$U143)*$Y$6,$Z$6)</f>
        <v>0</v>
      </c>
      <c r="C143" s="58">
        <f>ROUND(SUMIFS(INDEX('B-PorSector'!$E$2:$H$3181,0,$X$6),'B-PorSector'!$A$2:$A$3181,C$8,'B-PorSector'!$B$2:$B$3181,$S143,'B-PorSector'!$C$2:$C$3181,$T143,'B-PorSector'!$D$2:$D$3181,$U143)*$Y$6,$Z$6)</f>
        <v>0</v>
      </c>
      <c r="D143" s="58">
        <f>ROUND(SUMIFS(INDEX('B-PorSector'!$E$2:$H$3181,0,$X$6),'B-PorSector'!$A$2:$A$3181,D$8,'B-PorSector'!$B$2:$B$3181,$S143,'B-PorSector'!$C$2:$C$3181,$T143,'B-PorSector'!$D$2:$D$3181,$U143)*$Y$6,$Z$6)</f>
        <v>0</v>
      </c>
      <c r="E143" s="58">
        <f>ROUND(SUMIFS(INDEX('B-PorSector'!$E$2:$H$3181,0,$X$6),'B-PorSector'!$A$2:$A$3181,E$8,'B-PorSector'!$B$2:$B$3181,$S143,'B-PorSector'!$C$2:$C$3181,$T143,'B-PorSector'!$D$2:$D$3181,$U143)*$Y$6,$Z$6)</f>
        <v>0</v>
      </c>
      <c r="F143" s="58">
        <f>ROUND(SUMIFS(INDEX('B-PorSector'!$E$2:$H$3181,0,$X$6),'B-PorSector'!$A$2:$A$3181,F$8,'B-PorSector'!$B$2:$B$3181,$S143,'B-PorSector'!$C$2:$C$3181,$T143,'B-PorSector'!$D$2:$D$3181,$U143)*$Y$6,$Z$6)</f>
        <v>0</v>
      </c>
      <c r="G143" s="58">
        <f>ROUND(SUMIFS(INDEX('B-PorSector'!$E$2:$H$3181,0,$X$6),'B-PorSector'!$A$2:$A$3181,G$8,'B-PorSector'!$B$2:$B$3181,$S143,'B-PorSector'!$C$2:$C$3181,$T143,'B-PorSector'!$D$2:$D$3181,$U143)*$Y$6,$Z$6)</f>
        <v>0</v>
      </c>
      <c r="H143" s="58">
        <f>ROUND(SUMIFS(INDEX('B-PorSector'!$E$2:$H$3181,0,$X$6),'B-PorSector'!$A$2:$A$3181,H$8,'B-PorSector'!$B$2:$B$3181,$S143,'B-PorSector'!$C$2:$C$3181,$T143,'B-PorSector'!$D$2:$D$3181,$U143)*$Y$6,$Z$6)</f>
        <v>0</v>
      </c>
      <c r="I143" s="58">
        <f>ROUND(SUMIFS(INDEX('B-PorSector'!$E$2:$H$3181,0,$X$6),'B-PorSector'!$A$2:$A$3181,I$8,'B-PorSector'!$B$2:$B$3181,$S143,'B-PorSector'!$C$2:$C$3181,$T143,'B-PorSector'!$D$2:$D$3181,$U143)*$Y$6,$Z$6)</f>
        <v>0</v>
      </c>
      <c r="J143" s="58">
        <f>ROUND(SUMIFS(INDEX('B-PorSector'!$E$2:$H$3181,0,$X$6),'B-PorSector'!$A$2:$A$3181,J$8,'B-PorSector'!$B$2:$B$3181,$S143,'B-PorSector'!$C$2:$C$3181,$T143,'B-PorSector'!$D$2:$D$3181,$U143)*$Y$6,$Z$6)</f>
        <v>0</v>
      </c>
      <c r="K143" s="58">
        <f>ROUND(SUMIFS(INDEX('B-PorSector'!$E$2:$H$3181,0,$X$6),'B-PorSector'!$A$2:$A$3181,K$8,'B-PorSector'!$B$2:$B$3181,$S143,'B-PorSector'!$C$2:$C$3181,$T143,'B-PorSector'!$D$2:$D$3181,$U143)*$Y$6,$Z$6)</f>
        <v>0</v>
      </c>
      <c r="L143" s="58">
        <f>ROUND(SUMIFS(INDEX('B-PorSector'!$E$2:$H$3181,0,$X$6),'B-PorSector'!$A$2:$A$3181,L$8,'B-PorSector'!$B$2:$B$3181,$S143,'B-PorSector'!$C$2:$C$3181,$T143,'B-PorSector'!$D$2:$D$3181,$U143)*$Y$6,$Z$6)</f>
        <v>0</v>
      </c>
      <c r="M143" s="58">
        <f>ROUND(SUMIFS(INDEX('B-PorSector'!$E$2:$H$3181,0,$X$6),'B-PorSector'!$A$2:$A$3181,M$8,'B-PorSector'!$B$2:$B$3181,$S143,'B-PorSector'!$C$2:$C$3181,$T143,'B-PorSector'!$D$2:$D$3181,$U143)*$Y$6,$Z$6)</f>
        <v>0</v>
      </c>
      <c r="N143" s="58">
        <f>ROUND(SUMIFS(INDEX('B-PorSector'!$E$2:$H$3181,0,$X$6),'B-PorSector'!$A$2:$A$3181,N$8,'B-PorSector'!$B$2:$B$3181,$S143,'B-PorSector'!$C$2:$C$3181,$T143,'B-PorSector'!$D$2:$D$3181,$U143)*$Y$6,$Z$6)</f>
        <v>0</v>
      </c>
      <c r="O143" s="58">
        <f>ROUND(SUMIFS(INDEX('B-PorSector'!$E$2:$H$3181,0,$X$6),'B-PorSector'!$A$2:$A$3181,O$8,'B-PorSector'!$B$2:$B$3181,$S143,'B-PorSector'!$C$2:$C$3181,$T143,'B-PorSector'!$D$2:$D$3181,$U143)*$Y$6,$Z$6)</f>
        <v>0</v>
      </c>
      <c r="P143" s="58">
        <f>ROUND(SUMIFS(INDEX('B-PorSector'!$E$2:$H$3181,0,$X$6),'B-PorSector'!$A$2:$A$3181,P$8,'B-PorSector'!$B$2:$B$3181,$S143,'B-PorSector'!$C$2:$C$3181,$T143,'B-PorSector'!$D$2:$D$3181,$U143)*$Y$6,$Z$6)</f>
        <v>0</v>
      </c>
      <c r="Q143" s="6"/>
      <c r="R143" s="35"/>
      <c r="S143" s="35" t="s">
        <v>10</v>
      </c>
      <c r="T143" s="35" t="s">
        <v>29</v>
      </c>
      <c r="U143" s="35" t="s">
        <v>90</v>
      </c>
      <c r="V143" s="35"/>
      <c r="W143" s="35"/>
      <c r="X143" s="35"/>
      <c r="Y143" s="35"/>
      <c r="Z143" s="35"/>
      <c r="AA143" s="35"/>
    </row>
    <row r="144" spans="1:27" hidden="1" outlineLevel="2" collapsed="1" x14ac:dyDescent="0.25">
      <c r="A144" s="57" t="s">
        <v>89</v>
      </c>
      <c r="B144" s="58">
        <f>ROUND(SUMIFS(INDEX('B-PorSector'!$E$2:$H$3181,0,$X$6),'B-PorSector'!$A$2:$A$3181,B$8,'B-PorSector'!$B$2:$B$3181,$S144,'B-PorSector'!$C$2:$C$3181,$T144,'B-PorSector'!$D$2:$D$3181,$U144)*$Y$6,$Z$6)</f>
        <v>0</v>
      </c>
      <c r="C144" s="58">
        <f>ROUND(SUMIFS(INDEX('B-PorSector'!$E$2:$H$3181,0,$X$6),'B-PorSector'!$A$2:$A$3181,C$8,'B-PorSector'!$B$2:$B$3181,$S144,'B-PorSector'!$C$2:$C$3181,$T144,'B-PorSector'!$D$2:$D$3181,$U144)*$Y$6,$Z$6)</f>
        <v>0</v>
      </c>
      <c r="D144" s="58">
        <f>ROUND(SUMIFS(INDEX('B-PorSector'!$E$2:$H$3181,0,$X$6),'B-PorSector'!$A$2:$A$3181,D$8,'B-PorSector'!$B$2:$B$3181,$S144,'B-PorSector'!$C$2:$C$3181,$T144,'B-PorSector'!$D$2:$D$3181,$U144)*$Y$6,$Z$6)</f>
        <v>0</v>
      </c>
      <c r="E144" s="58">
        <f>ROUND(SUMIFS(INDEX('B-PorSector'!$E$2:$H$3181,0,$X$6),'B-PorSector'!$A$2:$A$3181,E$8,'B-PorSector'!$B$2:$B$3181,$S144,'B-PorSector'!$C$2:$C$3181,$T144,'B-PorSector'!$D$2:$D$3181,$U144)*$Y$6,$Z$6)</f>
        <v>0</v>
      </c>
      <c r="F144" s="58">
        <f>ROUND(SUMIFS(INDEX('B-PorSector'!$E$2:$H$3181,0,$X$6),'B-PorSector'!$A$2:$A$3181,F$8,'B-PorSector'!$B$2:$B$3181,$S144,'B-PorSector'!$C$2:$C$3181,$T144,'B-PorSector'!$D$2:$D$3181,$U144)*$Y$6,$Z$6)</f>
        <v>0</v>
      </c>
      <c r="G144" s="58">
        <f>ROUND(SUMIFS(INDEX('B-PorSector'!$E$2:$H$3181,0,$X$6),'B-PorSector'!$A$2:$A$3181,G$8,'B-PorSector'!$B$2:$B$3181,$S144,'B-PorSector'!$C$2:$C$3181,$T144,'B-PorSector'!$D$2:$D$3181,$U144)*$Y$6,$Z$6)</f>
        <v>0</v>
      </c>
      <c r="H144" s="58">
        <f>ROUND(SUMIFS(INDEX('B-PorSector'!$E$2:$H$3181,0,$X$6),'B-PorSector'!$A$2:$A$3181,H$8,'B-PorSector'!$B$2:$B$3181,$S144,'B-PorSector'!$C$2:$C$3181,$T144,'B-PorSector'!$D$2:$D$3181,$U144)*$Y$6,$Z$6)</f>
        <v>0</v>
      </c>
      <c r="I144" s="58">
        <f>ROUND(SUMIFS(INDEX('B-PorSector'!$E$2:$H$3181,0,$X$6),'B-PorSector'!$A$2:$A$3181,I$8,'B-PorSector'!$B$2:$B$3181,$S144,'B-PorSector'!$C$2:$C$3181,$T144,'B-PorSector'!$D$2:$D$3181,$U144)*$Y$6,$Z$6)</f>
        <v>0</v>
      </c>
      <c r="J144" s="58">
        <f>ROUND(SUMIFS(INDEX('B-PorSector'!$E$2:$H$3181,0,$X$6),'B-PorSector'!$A$2:$A$3181,J$8,'B-PorSector'!$B$2:$B$3181,$S144,'B-PorSector'!$C$2:$C$3181,$T144,'B-PorSector'!$D$2:$D$3181,$U144)*$Y$6,$Z$6)</f>
        <v>0</v>
      </c>
      <c r="K144" s="58">
        <f>ROUND(SUMIFS(INDEX('B-PorSector'!$E$2:$H$3181,0,$X$6),'B-PorSector'!$A$2:$A$3181,K$8,'B-PorSector'!$B$2:$B$3181,$S144,'B-PorSector'!$C$2:$C$3181,$T144,'B-PorSector'!$D$2:$D$3181,$U144)*$Y$6,$Z$6)</f>
        <v>0</v>
      </c>
      <c r="L144" s="58">
        <f>ROUND(SUMIFS(INDEX('B-PorSector'!$E$2:$H$3181,0,$X$6),'B-PorSector'!$A$2:$A$3181,L$8,'B-PorSector'!$B$2:$B$3181,$S144,'B-PorSector'!$C$2:$C$3181,$T144,'B-PorSector'!$D$2:$D$3181,$U144)*$Y$6,$Z$6)</f>
        <v>0</v>
      </c>
      <c r="M144" s="58">
        <f>ROUND(SUMIFS(INDEX('B-PorSector'!$E$2:$H$3181,0,$X$6),'B-PorSector'!$A$2:$A$3181,M$8,'B-PorSector'!$B$2:$B$3181,$S144,'B-PorSector'!$C$2:$C$3181,$T144,'B-PorSector'!$D$2:$D$3181,$U144)*$Y$6,$Z$6)</f>
        <v>0</v>
      </c>
      <c r="N144" s="58">
        <f>ROUND(SUMIFS(INDEX('B-PorSector'!$E$2:$H$3181,0,$X$6),'B-PorSector'!$A$2:$A$3181,N$8,'B-PorSector'!$B$2:$B$3181,$S144,'B-PorSector'!$C$2:$C$3181,$T144,'B-PorSector'!$D$2:$D$3181,$U144)*$Y$6,$Z$6)</f>
        <v>0</v>
      </c>
      <c r="O144" s="58">
        <f>ROUND(SUMIFS(INDEX('B-PorSector'!$E$2:$H$3181,0,$X$6),'B-PorSector'!$A$2:$A$3181,O$8,'B-PorSector'!$B$2:$B$3181,$S144,'B-PorSector'!$C$2:$C$3181,$T144,'B-PorSector'!$D$2:$D$3181,$U144)*$Y$6,$Z$6)</f>
        <v>0</v>
      </c>
      <c r="P144" s="58">
        <f>ROUND(SUMIFS(INDEX('B-PorSector'!$E$2:$H$3181,0,$X$6),'B-PorSector'!$A$2:$A$3181,P$8,'B-PorSector'!$B$2:$B$3181,$S144,'B-PorSector'!$C$2:$C$3181,$T144,'B-PorSector'!$D$2:$D$3181,$U144)*$Y$6,$Z$6)</f>
        <v>0</v>
      </c>
      <c r="Q144" s="6"/>
      <c r="R144" s="35"/>
      <c r="S144" s="35" t="s">
        <v>10</v>
      </c>
      <c r="T144" s="35" t="s">
        <v>29</v>
      </c>
      <c r="U144" s="35" t="s">
        <v>89</v>
      </c>
      <c r="V144" s="35"/>
      <c r="W144" s="35"/>
      <c r="X144" s="35"/>
      <c r="Y144" s="35"/>
      <c r="Z144" s="35"/>
      <c r="AA144" s="35"/>
    </row>
    <row r="145" spans="1:27" hidden="1" outlineLevel="2" collapsed="1" x14ac:dyDescent="0.25">
      <c r="A145" s="57" t="s">
        <v>32</v>
      </c>
      <c r="B145" s="58">
        <f>ROUND(SUMIFS(INDEX('B-PorSector'!$E$2:$H$3181,0,$X$6),'B-PorSector'!$A$2:$A$3181,B$8,'B-PorSector'!$B$2:$B$3181,$S145,'B-PorSector'!$C$2:$C$3181,$T145,'B-PorSector'!$D$2:$D$3181,$U145)*$Y$6,$Z$6)</f>
        <v>5</v>
      </c>
      <c r="C145" s="58">
        <f>ROUND(SUMIFS(INDEX('B-PorSector'!$E$2:$H$3181,0,$X$6),'B-PorSector'!$A$2:$A$3181,C$8,'B-PorSector'!$B$2:$B$3181,$S145,'B-PorSector'!$C$2:$C$3181,$T145,'B-PorSector'!$D$2:$D$3181,$U145)*$Y$6,$Z$6)</f>
        <v>5</v>
      </c>
      <c r="D145" s="58">
        <f>ROUND(SUMIFS(INDEX('B-PorSector'!$E$2:$H$3181,0,$X$6),'B-PorSector'!$A$2:$A$3181,D$8,'B-PorSector'!$B$2:$B$3181,$S145,'B-PorSector'!$C$2:$C$3181,$T145,'B-PorSector'!$D$2:$D$3181,$U145)*$Y$6,$Z$6)</f>
        <v>21</v>
      </c>
      <c r="E145" s="58">
        <f>ROUND(SUMIFS(INDEX('B-PorSector'!$E$2:$H$3181,0,$X$6),'B-PorSector'!$A$2:$A$3181,E$8,'B-PorSector'!$B$2:$B$3181,$S145,'B-PorSector'!$C$2:$C$3181,$T145,'B-PorSector'!$D$2:$D$3181,$U145)*$Y$6,$Z$6)</f>
        <v>0</v>
      </c>
      <c r="F145" s="58">
        <f>ROUND(SUMIFS(INDEX('B-PorSector'!$E$2:$H$3181,0,$X$6),'B-PorSector'!$A$2:$A$3181,F$8,'B-PorSector'!$B$2:$B$3181,$S145,'B-PorSector'!$C$2:$C$3181,$T145,'B-PorSector'!$D$2:$D$3181,$U145)*$Y$6,$Z$6)</f>
        <v>0</v>
      </c>
      <c r="G145" s="58">
        <f>ROUND(SUMIFS(INDEX('B-PorSector'!$E$2:$H$3181,0,$X$6),'B-PorSector'!$A$2:$A$3181,G$8,'B-PorSector'!$B$2:$B$3181,$S145,'B-PorSector'!$C$2:$C$3181,$T145,'B-PorSector'!$D$2:$D$3181,$U145)*$Y$6,$Z$6)</f>
        <v>0</v>
      </c>
      <c r="H145" s="58">
        <f>ROUND(SUMIFS(INDEX('B-PorSector'!$E$2:$H$3181,0,$X$6),'B-PorSector'!$A$2:$A$3181,H$8,'B-PorSector'!$B$2:$B$3181,$S145,'B-PorSector'!$C$2:$C$3181,$T145,'B-PorSector'!$D$2:$D$3181,$U145)*$Y$6,$Z$6)</f>
        <v>0</v>
      </c>
      <c r="I145" s="58">
        <f>ROUND(SUMIFS(INDEX('B-PorSector'!$E$2:$H$3181,0,$X$6),'B-PorSector'!$A$2:$A$3181,I$8,'B-PorSector'!$B$2:$B$3181,$S145,'B-PorSector'!$C$2:$C$3181,$T145,'B-PorSector'!$D$2:$D$3181,$U145)*$Y$6,$Z$6)</f>
        <v>0</v>
      </c>
      <c r="J145" s="58">
        <f>ROUND(SUMIFS(INDEX('B-PorSector'!$E$2:$H$3181,0,$X$6),'B-PorSector'!$A$2:$A$3181,J$8,'B-PorSector'!$B$2:$B$3181,$S145,'B-PorSector'!$C$2:$C$3181,$T145,'B-PorSector'!$D$2:$D$3181,$U145)*$Y$6,$Z$6)</f>
        <v>0</v>
      </c>
      <c r="K145" s="58">
        <f>ROUND(SUMIFS(INDEX('B-PorSector'!$E$2:$H$3181,0,$X$6),'B-PorSector'!$A$2:$A$3181,K$8,'B-PorSector'!$B$2:$B$3181,$S145,'B-PorSector'!$C$2:$C$3181,$T145,'B-PorSector'!$D$2:$D$3181,$U145)*$Y$6,$Z$6)</f>
        <v>0</v>
      </c>
      <c r="L145" s="58">
        <f>ROUND(SUMIFS(INDEX('B-PorSector'!$E$2:$H$3181,0,$X$6),'B-PorSector'!$A$2:$A$3181,L$8,'B-PorSector'!$B$2:$B$3181,$S145,'B-PorSector'!$C$2:$C$3181,$T145,'B-PorSector'!$D$2:$D$3181,$U145)*$Y$6,$Z$6)</f>
        <v>0</v>
      </c>
      <c r="M145" s="58">
        <f>ROUND(SUMIFS(INDEX('B-PorSector'!$E$2:$H$3181,0,$X$6),'B-PorSector'!$A$2:$A$3181,M$8,'B-PorSector'!$B$2:$B$3181,$S145,'B-PorSector'!$C$2:$C$3181,$T145,'B-PorSector'!$D$2:$D$3181,$U145)*$Y$6,$Z$6)</f>
        <v>0</v>
      </c>
      <c r="N145" s="58">
        <f>ROUND(SUMIFS(INDEX('B-PorSector'!$E$2:$H$3181,0,$X$6),'B-PorSector'!$A$2:$A$3181,N$8,'B-PorSector'!$B$2:$B$3181,$S145,'B-PorSector'!$C$2:$C$3181,$T145,'B-PorSector'!$D$2:$D$3181,$U145)*$Y$6,$Z$6)</f>
        <v>0</v>
      </c>
      <c r="O145" s="58">
        <f>ROUND(SUMIFS(INDEX('B-PorSector'!$E$2:$H$3181,0,$X$6),'B-PorSector'!$A$2:$A$3181,O$8,'B-PorSector'!$B$2:$B$3181,$S145,'B-PorSector'!$C$2:$C$3181,$T145,'B-PorSector'!$D$2:$D$3181,$U145)*$Y$6,$Z$6)</f>
        <v>0</v>
      </c>
      <c r="P145" s="58">
        <f>ROUND(SUMIFS(INDEX('B-PorSector'!$E$2:$H$3181,0,$X$6),'B-PorSector'!$A$2:$A$3181,P$8,'B-PorSector'!$B$2:$B$3181,$S145,'B-PorSector'!$C$2:$C$3181,$T145,'B-PorSector'!$D$2:$D$3181,$U145)*$Y$6,$Z$6)</f>
        <v>0</v>
      </c>
      <c r="Q145" s="6"/>
      <c r="R145" s="35"/>
      <c r="S145" s="35" t="s">
        <v>10</v>
      </c>
      <c r="T145" s="35" t="s">
        <v>29</v>
      </c>
      <c r="U145" s="35" t="s">
        <v>32</v>
      </c>
      <c r="V145" s="35"/>
      <c r="W145" s="35"/>
      <c r="X145" s="35"/>
      <c r="Y145" s="35"/>
      <c r="Z145" s="35"/>
      <c r="AA145" s="35"/>
    </row>
    <row r="146" spans="1:27" hidden="1" outlineLevel="2" collapsed="1" x14ac:dyDescent="0.25">
      <c r="A146" s="57" t="s">
        <v>33</v>
      </c>
      <c r="B146" s="58">
        <f>ROUND(SUMIFS(INDEX('B-PorSector'!$E$2:$H$3181,0,$X$6),'B-PorSector'!$A$2:$A$3181,B$8,'B-PorSector'!$B$2:$B$3181,$S146,'B-PorSector'!$C$2:$C$3181,$T146,'B-PorSector'!$D$2:$D$3181,$U146)*$Y$6,$Z$6)</f>
        <v>5</v>
      </c>
      <c r="C146" s="58">
        <f>ROUND(SUMIFS(INDEX('B-PorSector'!$E$2:$H$3181,0,$X$6),'B-PorSector'!$A$2:$A$3181,C$8,'B-PorSector'!$B$2:$B$3181,$S146,'B-PorSector'!$C$2:$C$3181,$T146,'B-PorSector'!$D$2:$D$3181,$U146)*$Y$6,$Z$6)</f>
        <v>5</v>
      </c>
      <c r="D146" s="58">
        <f>ROUND(SUMIFS(INDEX('B-PorSector'!$E$2:$H$3181,0,$X$6),'B-PorSector'!$A$2:$A$3181,D$8,'B-PorSector'!$B$2:$B$3181,$S146,'B-PorSector'!$C$2:$C$3181,$T146,'B-PorSector'!$D$2:$D$3181,$U146)*$Y$6,$Z$6)</f>
        <v>4</v>
      </c>
      <c r="E146" s="58">
        <f>ROUND(SUMIFS(INDEX('B-PorSector'!$E$2:$H$3181,0,$X$6),'B-PorSector'!$A$2:$A$3181,E$8,'B-PorSector'!$B$2:$B$3181,$S146,'B-PorSector'!$C$2:$C$3181,$T146,'B-PorSector'!$D$2:$D$3181,$U146)*$Y$6,$Z$6)</f>
        <v>3</v>
      </c>
      <c r="F146" s="58">
        <f>ROUND(SUMIFS(INDEX('B-PorSector'!$E$2:$H$3181,0,$X$6),'B-PorSector'!$A$2:$A$3181,F$8,'B-PorSector'!$B$2:$B$3181,$S146,'B-PorSector'!$C$2:$C$3181,$T146,'B-PorSector'!$D$2:$D$3181,$U146)*$Y$6,$Z$6)</f>
        <v>7</v>
      </c>
      <c r="G146" s="58">
        <f>ROUND(SUMIFS(INDEX('B-PorSector'!$E$2:$H$3181,0,$X$6),'B-PorSector'!$A$2:$A$3181,G$8,'B-PorSector'!$B$2:$B$3181,$S146,'B-PorSector'!$C$2:$C$3181,$T146,'B-PorSector'!$D$2:$D$3181,$U146)*$Y$6,$Z$6)</f>
        <v>4</v>
      </c>
      <c r="H146" s="58">
        <f>ROUND(SUMIFS(INDEX('B-PorSector'!$E$2:$H$3181,0,$X$6),'B-PorSector'!$A$2:$A$3181,H$8,'B-PorSector'!$B$2:$B$3181,$S146,'B-PorSector'!$C$2:$C$3181,$T146,'B-PorSector'!$D$2:$D$3181,$U146)*$Y$6,$Z$6)</f>
        <v>5</v>
      </c>
      <c r="I146" s="58">
        <f>ROUND(SUMIFS(INDEX('B-PorSector'!$E$2:$H$3181,0,$X$6),'B-PorSector'!$A$2:$A$3181,I$8,'B-PorSector'!$B$2:$B$3181,$S146,'B-PorSector'!$C$2:$C$3181,$T146,'B-PorSector'!$D$2:$D$3181,$U146)*$Y$6,$Z$6)</f>
        <v>29</v>
      </c>
      <c r="J146" s="58">
        <f>ROUND(SUMIFS(INDEX('B-PorSector'!$E$2:$H$3181,0,$X$6),'B-PorSector'!$A$2:$A$3181,J$8,'B-PorSector'!$B$2:$B$3181,$S146,'B-PorSector'!$C$2:$C$3181,$T146,'B-PorSector'!$D$2:$D$3181,$U146)*$Y$6,$Z$6)</f>
        <v>31</v>
      </c>
      <c r="K146" s="58">
        <f>ROUND(SUMIFS(INDEX('B-PorSector'!$E$2:$H$3181,0,$X$6),'B-PorSector'!$A$2:$A$3181,K$8,'B-PorSector'!$B$2:$B$3181,$S146,'B-PorSector'!$C$2:$C$3181,$T146,'B-PorSector'!$D$2:$D$3181,$U146)*$Y$6,$Z$6)</f>
        <v>15</v>
      </c>
      <c r="L146" s="58">
        <f>ROUND(SUMIFS(INDEX('B-PorSector'!$E$2:$H$3181,0,$X$6),'B-PorSector'!$A$2:$A$3181,L$8,'B-PorSector'!$B$2:$B$3181,$S146,'B-PorSector'!$C$2:$C$3181,$T146,'B-PorSector'!$D$2:$D$3181,$U146)*$Y$6,$Z$6)</f>
        <v>15</v>
      </c>
      <c r="M146" s="58">
        <f>ROUND(SUMIFS(INDEX('B-PorSector'!$E$2:$H$3181,0,$X$6),'B-PorSector'!$A$2:$A$3181,M$8,'B-PorSector'!$B$2:$B$3181,$S146,'B-PorSector'!$C$2:$C$3181,$T146,'B-PorSector'!$D$2:$D$3181,$U146)*$Y$6,$Z$6)</f>
        <v>18</v>
      </c>
      <c r="N146" s="58">
        <f>ROUND(SUMIFS(INDEX('B-PorSector'!$E$2:$H$3181,0,$X$6),'B-PorSector'!$A$2:$A$3181,N$8,'B-PorSector'!$B$2:$B$3181,$S146,'B-PorSector'!$C$2:$C$3181,$T146,'B-PorSector'!$D$2:$D$3181,$U146)*$Y$6,$Z$6)</f>
        <v>18</v>
      </c>
      <c r="O146" s="58">
        <f>ROUND(SUMIFS(INDEX('B-PorSector'!$E$2:$H$3181,0,$X$6),'B-PorSector'!$A$2:$A$3181,O$8,'B-PorSector'!$B$2:$B$3181,$S146,'B-PorSector'!$C$2:$C$3181,$T146,'B-PorSector'!$D$2:$D$3181,$U146)*$Y$6,$Z$6)</f>
        <v>294</v>
      </c>
      <c r="P146" s="58">
        <f>ROUND(SUMIFS(INDEX('B-PorSector'!$E$2:$H$3181,0,$X$6),'B-PorSector'!$A$2:$A$3181,P$8,'B-PorSector'!$B$2:$B$3181,$S146,'B-PorSector'!$C$2:$C$3181,$T146,'B-PorSector'!$D$2:$D$3181,$U146)*$Y$6,$Z$6)</f>
        <v>408</v>
      </c>
      <c r="Q146" s="6"/>
      <c r="R146" s="35"/>
      <c r="S146" s="35" t="s">
        <v>10</v>
      </c>
      <c r="T146" s="35" t="s">
        <v>29</v>
      </c>
      <c r="U146" s="35" t="s">
        <v>33</v>
      </c>
      <c r="V146" s="35"/>
      <c r="W146" s="35"/>
      <c r="X146" s="35"/>
      <c r="Y146" s="35"/>
      <c r="Z146" s="35"/>
      <c r="AA146" s="35"/>
    </row>
    <row r="147" spans="1:27" hidden="1" outlineLevel="2" collapsed="1" x14ac:dyDescent="0.25">
      <c r="A147" s="57" t="s">
        <v>64</v>
      </c>
      <c r="B147" s="58">
        <f>ROUND(SUMIFS(INDEX('B-PorSector'!$E$2:$H$3181,0,$X$6),'B-PorSector'!$A$2:$A$3181,B$8,'B-PorSector'!$B$2:$B$3181,$S147,'B-PorSector'!$C$2:$C$3181,$T147,'B-PorSector'!$D$2:$D$3181,$U147)*$Y$6,$Z$6)</f>
        <v>0</v>
      </c>
      <c r="C147" s="58">
        <f>ROUND(SUMIFS(INDEX('B-PorSector'!$E$2:$H$3181,0,$X$6),'B-PorSector'!$A$2:$A$3181,C$8,'B-PorSector'!$B$2:$B$3181,$S147,'B-PorSector'!$C$2:$C$3181,$T147,'B-PorSector'!$D$2:$D$3181,$U147)*$Y$6,$Z$6)</f>
        <v>0</v>
      </c>
      <c r="D147" s="58">
        <f>ROUND(SUMIFS(INDEX('B-PorSector'!$E$2:$H$3181,0,$X$6),'B-PorSector'!$A$2:$A$3181,D$8,'B-PorSector'!$B$2:$B$3181,$S147,'B-PorSector'!$C$2:$C$3181,$T147,'B-PorSector'!$D$2:$D$3181,$U147)*$Y$6,$Z$6)</f>
        <v>0</v>
      </c>
      <c r="E147" s="58">
        <f>ROUND(SUMIFS(INDEX('B-PorSector'!$E$2:$H$3181,0,$X$6),'B-PorSector'!$A$2:$A$3181,E$8,'B-PorSector'!$B$2:$B$3181,$S147,'B-PorSector'!$C$2:$C$3181,$T147,'B-PorSector'!$D$2:$D$3181,$U147)*$Y$6,$Z$6)</f>
        <v>784</v>
      </c>
      <c r="F147" s="58">
        <f>ROUND(SUMIFS(INDEX('B-PorSector'!$E$2:$H$3181,0,$X$6),'B-PorSector'!$A$2:$A$3181,F$8,'B-PorSector'!$B$2:$B$3181,$S147,'B-PorSector'!$C$2:$C$3181,$T147,'B-PorSector'!$D$2:$D$3181,$U147)*$Y$6,$Z$6)</f>
        <v>529</v>
      </c>
      <c r="G147" s="58">
        <f>ROUND(SUMIFS(INDEX('B-PorSector'!$E$2:$H$3181,0,$X$6),'B-PorSector'!$A$2:$A$3181,G$8,'B-PorSector'!$B$2:$B$3181,$S147,'B-PorSector'!$C$2:$C$3181,$T147,'B-PorSector'!$D$2:$D$3181,$U147)*$Y$6,$Z$6)</f>
        <v>578</v>
      </c>
      <c r="H147" s="58">
        <f>ROUND(SUMIFS(INDEX('B-PorSector'!$E$2:$H$3181,0,$X$6),'B-PorSector'!$A$2:$A$3181,H$8,'B-PorSector'!$B$2:$B$3181,$S147,'B-PorSector'!$C$2:$C$3181,$T147,'B-PorSector'!$D$2:$D$3181,$U147)*$Y$6,$Z$6)</f>
        <v>3741</v>
      </c>
      <c r="I147" s="58">
        <f>ROUND(SUMIFS(INDEX('B-PorSector'!$E$2:$H$3181,0,$X$6),'B-PorSector'!$A$2:$A$3181,I$8,'B-PorSector'!$B$2:$B$3181,$S147,'B-PorSector'!$C$2:$C$3181,$T147,'B-PorSector'!$D$2:$D$3181,$U147)*$Y$6,$Z$6)</f>
        <v>3825</v>
      </c>
      <c r="J147" s="58">
        <f>ROUND(SUMIFS(INDEX('B-PorSector'!$E$2:$H$3181,0,$X$6),'B-PorSector'!$A$2:$A$3181,J$8,'B-PorSector'!$B$2:$B$3181,$S147,'B-PorSector'!$C$2:$C$3181,$T147,'B-PorSector'!$D$2:$D$3181,$U147)*$Y$6,$Z$6)</f>
        <v>5416</v>
      </c>
      <c r="K147" s="58">
        <f>ROUND(SUMIFS(INDEX('B-PorSector'!$E$2:$H$3181,0,$X$6),'B-PorSector'!$A$2:$A$3181,K$8,'B-PorSector'!$B$2:$B$3181,$S147,'B-PorSector'!$C$2:$C$3181,$T147,'B-PorSector'!$D$2:$D$3181,$U147)*$Y$6,$Z$6)</f>
        <v>5360</v>
      </c>
      <c r="L147" s="58">
        <f>ROUND(SUMIFS(INDEX('B-PorSector'!$E$2:$H$3181,0,$X$6),'B-PorSector'!$A$2:$A$3181,L$8,'B-PorSector'!$B$2:$B$3181,$S147,'B-PorSector'!$C$2:$C$3181,$T147,'B-PorSector'!$D$2:$D$3181,$U147)*$Y$6,$Z$6)</f>
        <v>5686</v>
      </c>
      <c r="M147" s="58">
        <f>ROUND(SUMIFS(INDEX('B-PorSector'!$E$2:$H$3181,0,$X$6),'B-PorSector'!$A$2:$A$3181,M$8,'B-PorSector'!$B$2:$B$3181,$S147,'B-PorSector'!$C$2:$C$3181,$T147,'B-PorSector'!$D$2:$D$3181,$U147)*$Y$6,$Z$6)</f>
        <v>7304</v>
      </c>
      <c r="N147" s="58">
        <f>ROUND(SUMIFS(INDEX('B-PorSector'!$E$2:$H$3181,0,$X$6),'B-PorSector'!$A$2:$A$3181,N$8,'B-PorSector'!$B$2:$B$3181,$S147,'B-PorSector'!$C$2:$C$3181,$T147,'B-PorSector'!$D$2:$D$3181,$U147)*$Y$6,$Z$6)</f>
        <v>3854</v>
      </c>
      <c r="O147" s="58">
        <f>ROUND(SUMIFS(INDEX('B-PorSector'!$E$2:$H$3181,0,$X$6),'B-PorSector'!$A$2:$A$3181,O$8,'B-PorSector'!$B$2:$B$3181,$S147,'B-PorSector'!$C$2:$C$3181,$T147,'B-PorSector'!$D$2:$D$3181,$U147)*$Y$6,$Z$6)</f>
        <v>2503</v>
      </c>
      <c r="P147" s="58">
        <f>ROUND(SUMIFS(INDEX('B-PorSector'!$E$2:$H$3181,0,$X$6),'B-PorSector'!$A$2:$A$3181,P$8,'B-PorSector'!$B$2:$B$3181,$S147,'B-PorSector'!$C$2:$C$3181,$T147,'B-PorSector'!$D$2:$D$3181,$U147)*$Y$6,$Z$6)</f>
        <v>2962</v>
      </c>
      <c r="Q147" s="6"/>
      <c r="R147" s="35"/>
      <c r="S147" s="35" t="s">
        <v>10</v>
      </c>
      <c r="T147" s="35" t="s">
        <v>29</v>
      </c>
      <c r="U147" s="35" t="s">
        <v>64</v>
      </c>
      <c r="V147" s="35"/>
      <c r="W147" s="35"/>
      <c r="X147" s="35"/>
      <c r="Y147" s="35"/>
      <c r="Z147" s="35"/>
      <c r="AA147" s="35"/>
    </row>
    <row r="148" spans="1:27" hidden="1" outlineLevel="2" collapsed="1" x14ac:dyDescent="0.25">
      <c r="A148" s="57" t="s">
        <v>65</v>
      </c>
      <c r="B148" s="58">
        <f>ROUND(SUMIFS(INDEX('B-PorSector'!$E$2:$H$3181,0,$X$6),'B-PorSector'!$A$2:$A$3181,B$8,'B-PorSector'!$B$2:$B$3181,$S148,'B-PorSector'!$C$2:$C$3181,$T148,'B-PorSector'!$D$2:$D$3181,$U148)*$Y$6,$Z$6)</f>
        <v>0</v>
      </c>
      <c r="C148" s="58">
        <f>ROUND(SUMIFS(INDEX('B-PorSector'!$E$2:$H$3181,0,$X$6),'B-PorSector'!$A$2:$A$3181,C$8,'B-PorSector'!$B$2:$B$3181,$S148,'B-PorSector'!$C$2:$C$3181,$T148,'B-PorSector'!$D$2:$D$3181,$U148)*$Y$6,$Z$6)</f>
        <v>0</v>
      </c>
      <c r="D148" s="58">
        <f>ROUND(SUMIFS(INDEX('B-PorSector'!$E$2:$H$3181,0,$X$6),'B-PorSector'!$A$2:$A$3181,D$8,'B-PorSector'!$B$2:$B$3181,$S148,'B-PorSector'!$C$2:$C$3181,$T148,'B-PorSector'!$D$2:$D$3181,$U148)*$Y$6,$Z$6)</f>
        <v>0</v>
      </c>
      <c r="E148" s="58">
        <f>ROUND(SUMIFS(INDEX('B-PorSector'!$E$2:$H$3181,0,$X$6),'B-PorSector'!$A$2:$A$3181,E$8,'B-PorSector'!$B$2:$B$3181,$S148,'B-PorSector'!$C$2:$C$3181,$T148,'B-PorSector'!$D$2:$D$3181,$U148)*$Y$6,$Z$6)</f>
        <v>0</v>
      </c>
      <c r="F148" s="58">
        <f>ROUND(SUMIFS(INDEX('B-PorSector'!$E$2:$H$3181,0,$X$6),'B-PorSector'!$A$2:$A$3181,F$8,'B-PorSector'!$B$2:$B$3181,$S148,'B-PorSector'!$C$2:$C$3181,$T148,'B-PorSector'!$D$2:$D$3181,$U148)*$Y$6,$Z$6)</f>
        <v>0</v>
      </c>
      <c r="G148" s="58">
        <f>ROUND(SUMIFS(INDEX('B-PorSector'!$E$2:$H$3181,0,$X$6),'B-PorSector'!$A$2:$A$3181,G$8,'B-PorSector'!$B$2:$B$3181,$S148,'B-PorSector'!$C$2:$C$3181,$T148,'B-PorSector'!$D$2:$D$3181,$U148)*$Y$6,$Z$6)</f>
        <v>0</v>
      </c>
      <c r="H148" s="58">
        <f>ROUND(SUMIFS(INDEX('B-PorSector'!$E$2:$H$3181,0,$X$6),'B-PorSector'!$A$2:$A$3181,H$8,'B-PorSector'!$B$2:$B$3181,$S148,'B-PorSector'!$C$2:$C$3181,$T148,'B-PorSector'!$D$2:$D$3181,$U148)*$Y$6,$Z$6)</f>
        <v>0</v>
      </c>
      <c r="I148" s="58">
        <f>ROUND(SUMIFS(INDEX('B-PorSector'!$E$2:$H$3181,0,$X$6),'B-PorSector'!$A$2:$A$3181,I$8,'B-PorSector'!$B$2:$B$3181,$S148,'B-PorSector'!$C$2:$C$3181,$T148,'B-PorSector'!$D$2:$D$3181,$U148)*$Y$6,$Z$6)</f>
        <v>0</v>
      </c>
      <c r="J148" s="58">
        <f>ROUND(SUMIFS(INDEX('B-PorSector'!$E$2:$H$3181,0,$X$6),'B-PorSector'!$A$2:$A$3181,J$8,'B-PorSector'!$B$2:$B$3181,$S148,'B-PorSector'!$C$2:$C$3181,$T148,'B-PorSector'!$D$2:$D$3181,$U148)*$Y$6,$Z$6)</f>
        <v>0</v>
      </c>
      <c r="K148" s="58">
        <f>ROUND(SUMIFS(INDEX('B-PorSector'!$E$2:$H$3181,0,$X$6),'B-PorSector'!$A$2:$A$3181,K$8,'B-PorSector'!$B$2:$B$3181,$S148,'B-PorSector'!$C$2:$C$3181,$T148,'B-PorSector'!$D$2:$D$3181,$U148)*$Y$6,$Z$6)</f>
        <v>0</v>
      </c>
      <c r="L148" s="58">
        <f>ROUND(SUMIFS(INDEX('B-PorSector'!$E$2:$H$3181,0,$X$6),'B-PorSector'!$A$2:$A$3181,L$8,'B-PorSector'!$B$2:$B$3181,$S148,'B-PorSector'!$C$2:$C$3181,$T148,'B-PorSector'!$D$2:$D$3181,$U148)*$Y$6,$Z$6)</f>
        <v>0</v>
      </c>
      <c r="M148" s="58">
        <f>ROUND(SUMIFS(INDEX('B-PorSector'!$E$2:$H$3181,0,$X$6),'B-PorSector'!$A$2:$A$3181,M$8,'B-PorSector'!$B$2:$B$3181,$S148,'B-PorSector'!$C$2:$C$3181,$T148,'B-PorSector'!$D$2:$D$3181,$U148)*$Y$6,$Z$6)</f>
        <v>0</v>
      </c>
      <c r="N148" s="58">
        <f>ROUND(SUMIFS(INDEX('B-PorSector'!$E$2:$H$3181,0,$X$6),'B-PorSector'!$A$2:$A$3181,N$8,'B-PorSector'!$B$2:$B$3181,$S148,'B-PorSector'!$C$2:$C$3181,$T148,'B-PorSector'!$D$2:$D$3181,$U148)*$Y$6,$Z$6)</f>
        <v>0</v>
      </c>
      <c r="O148" s="58">
        <f>ROUND(SUMIFS(INDEX('B-PorSector'!$E$2:$H$3181,0,$X$6),'B-PorSector'!$A$2:$A$3181,O$8,'B-PorSector'!$B$2:$B$3181,$S148,'B-PorSector'!$C$2:$C$3181,$T148,'B-PorSector'!$D$2:$D$3181,$U148)*$Y$6,$Z$6)</f>
        <v>0</v>
      </c>
      <c r="P148" s="58">
        <f>ROUND(SUMIFS(INDEX('B-PorSector'!$E$2:$H$3181,0,$X$6),'B-PorSector'!$A$2:$A$3181,P$8,'B-PorSector'!$B$2:$B$3181,$S148,'B-PorSector'!$C$2:$C$3181,$T148,'B-PorSector'!$D$2:$D$3181,$U148)*$Y$6,$Z$6)</f>
        <v>0</v>
      </c>
      <c r="Q148" s="6"/>
      <c r="R148" s="35"/>
      <c r="S148" s="35" t="s">
        <v>10</v>
      </c>
      <c r="T148" s="35" t="s">
        <v>29</v>
      </c>
      <c r="U148" s="35" t="s">
        <v>65</v>
      </c>
      <c r="V148" s="35"/>
      <c r="W148" s="35"/>
      <c r="X148" s="35"/>
      <c r="Y148" s="35"/>
      <c r="Z148" s="35"/>
      <c r="AA148" s="35"/>
    </row>
    <row r="149" spans="1:27" hidden="1" outlineLevel="2" collapsed="1" x14ac:dyDescent="0.25">
      <c r="A149" s="57" t="s">
        <v>66</v>
      </c>
      <c r="B149" s="58">
        <f>ROUND(SUMIFS(INDEX('B-PorSector'!$E$2:$H$3181,0,$X$6),'B-PorSector'!$A$2:$A$3181,B$8,'B-PorSector'!$B$2:$B$3181,$S149,'B-PorSector'!$C$2:$C$3181,$T149,'B-PorSector'!$D$2:$D$3181,$U149)*$Y$6,$Z$6)</f>
        <v>0</v>
      </c>
      <c r="C149" s="58">
        <f>ROUND(SUMIFS(INDEX('B-PorSector'!$E$2:$H$3181,0,$X$6),'B-PorSector'!$A$2:$A$3181,C$8,'B-PorSector'!$B$2:$B$3181,$S149,'B-PorSector'!$C$2:$C$3181,$T149,'B-PorSector'!$D$2:$D$3181,$U149)*$Y$6,$Z$6)</f>
        <v>0</v>
      </c>
      <c r="D149" s="58">
        <f>ROUND(SUMIFS(INDEX('B-PorSector'!$E$2:$H$3181,0,$X$6),'B-PorSector'!$A$2:$A$3181,D$8,'B-PorSector'!$B$2:$B$3181,$S149,'B-PorSector'!$C$2:$C$3181,$T149,'B-PorSector'!$D$2:$D$3181,$U149)*$Y$6,$Z$6)</f>
        <v>0</v>
      </c>
      <c r="E149" s="58">
        <f>ROUND(SUMIFS(INDEX('B-PorSector'!$E$2:$H$3181,0,$X$6),'B-PorSector'!$A$2:$A$3181,E$8,'B-PorSector'!$B$2:$B$3181,$S149,'B-PorSector'!$C$2:$C$3181,$T149,'B-PorSector'!$D$2:$D$3181,$U149)*$Y$6,$Z$6)</f>
        <v>0</v>
      </c>
      <c r="F149" s="58">
        <f>ROUND(SUMIFS(INDEX('B-PorSector'!$E$2:$H$3181,0,$X$6),'B-PorSector'!$A$2:$A$3181,F$8,'B-PorSector'!$B$2:$B$3181,$S149,'B-PorSector'!$C$2:$C$3181,$T149,'B-PorSector'!$D$2:$D$3181,$U149)*$Y$6,$Z$6)</f>
        <v>0</v>
      </c>
      <c r="G149" s="58">
        <f>ROUND(SUMIFS(INDEX('B-PorSector'!$E$2:$H$3181,0,$X$6),'B-PorSector'!$A$2:$A$3181,G$8,'B-PorSector'!$B$2:$B$3181,$S149,'B-PorSector'!$C$2:$C$3181,$T149,'B-PorSector'!$D$2:$D$3181,$U149)*$Y$6,$Z$6)</f>
        <v>0</v>
      </c>
      <c r="H149" s="58">
        <f>ROUND(SUMIFS(INDEX('B-PorSector'!$E$2:$H$3181,0,$X$6),'B-PorSector'!$A$2:$A$3181,H$8,'B-PorSector'!$B$2:$B$3181,$S149,'B-PorSector'!$C$2:$C$3181,$T149,'B-PorSector'!$D$2:$D$3181,$U149)*$Y$6,$Z$6)</f>
        <v>0</v>
      </c>
      <c r="I149" s="58">
        <f>ROUND(SUMIFS(INDEX('B-PorSector'!$E$2:$H$3181,0,$X$6),'B-PorSector'!$A$2:$A$3181,I$8,'B-PorSector'!$B$2:$B$3181,$S149,'B-PorSector'!$C$2:$C$3181,$T149,'B-PorSector'!$D$2:$D$3181,$U149)*$Y$6,$Z$6)</f>
        <v>0</v>
      </c>
      <c r="J149" s="58">
        <f>ROUND(SUMIFS(INDEX('B-PorSector'!$E$2:$H$3181,0,$X$6),'B-PorSector'!$A$2:$A$3181,J$8,'B-PorSector'!$B$2:$B$3181,$S149,'B-PorSector'!$C$2:$C$3181,$T149,'B-PorSector'!$D$2:$D$3181,$U149)*$Y$6,$Z$6)</f>
        <v>0</v>
      </c>
      <c r="K149" s="58">
        <f>ROUND(SUMIFS(INDEX('B-PorSector'!$E$2:$H$3181,0,$X$6),'B-PorSector'!$A$2:$A$3181,K$8,'B-PorSector'!$B$2:$B$3181,$S149,'B-PorSector'!$C$2:$C$3181,$T149,'B-PorSector'!$D$2:$D$3181,$U149)*$Y$6,$Z$6)</f>
        <v>0</v>
      </c>
      <c r="L149" s="58">
        <f>ROUND(SUMIFS(INDEX('B-PorSector'!$E$2:$H$3181,0,$X$6),'B-PorSector'!$A$2:$A$3181,L$8,'B-PorSector'!$B$2:$B$3181,$S149,'B-PorSector'!$C$2:$C$3181,$T149,'B-PorSector'!$D$2:$D$3181,$U149)*$Y$6,$Z$6)</f>
        <v>0</v>
      </c>
      <c r="M149" s="58">
        <f>ROUND(SUMIFS(INDEX('B-PorSector'!$E$2:$H$3181,0,$X$6),'B-PorSector'!$A$2:$A$3181,M$8,'B-PorSector'!$B$2:$B$3181,$S149,'B-PorSector'!$C$2:$C$3181,$T149,'B-PorSector'!$D$2:$D$3181,$U149)*$Y$6,$Z$6)</f>
        <v>0</v>
      </c>
      <c r="N149" s="58">
        <f>ROUND(SUMIFS(INDEX('B-PorSector'!$E$2:$H$3181,0,$X$6),'B-PorSector'!$A$2:$A$3181,N$8,'B-PorSector'!$B$2:$B$3181,$S149,'B-PorSector'!$C$2:$C$3181,$T149,'B-PorSector'!$D$2:$D$3181,$U149)*$Y$6,$Z$6)</f>
        <v>0</v>
      </c>
      <c r="O149" s="58">
        <f>ROUND(SUMIFS(INDEX('B-PorSector'!$E$2:$H$3181,0,$X$6),'B-PorSector'!$A$2:$A$3181,O$8,'B-PorSector'!$B$2:$B$3181,$S149,'B-PorSector'!$C$2:$C$3181,$T149,'B-PorSector'!$D$2:$D$3181,$U149)*$Y$6,$Z$6)</f>
        <v>0</v>
      </c>
      <c r="P149" s="58">
        <f>ROUND(SUMIFS(INDEX('B-PorSector'!$E$2:$H$3181,0,$X$6),'B-PorSector'!$A$2:$A$3181,P$8,'B-PorSector'!$B$2:$B$3181,$S149,'B-PorSector'!$C$2:$C$3181,$T149,'B-PorSector'!$D$2:$D$3181,$U149)*$Y$6,$Z$6)</f>
        <v>0</v>
      </c>
      <c r="Q149" s="6"/>
      <c r="R149" s="35"/>
      <c r="S149" s="35" t="s">
        <v>10</v>
      </c>
      <c r="T149" s="35" t="s">
        <v>29</v>
      </c>
      <c r="U149" s="35" t="s">
        <v>66</v>
      </c>
      <c r="V149" s="35"/>
      <c r="W149" s="35"/>
      <c r="X149" s="35"/>
      <c r="Y149" s="35"/>
      <c r="Z149" s="35"/>
      <c r="AA149" s="35"/>
    </row>
    <row r="150" spans="1:27" hidden="1" outlineLevel="2" collapsed="1" x14ac:dyDescent="0.25">
      <c r="A150" s="57" t="s">
        <v>67</v>
      </c>
      <c r="B150" s="58">
        <f>ROUND(SUMIFS(INDEX('B-PorSector'!$E$2:$H$3181,0,$X$6),'B-PorSector'!$A$2:$A$3181,B$8,'B-PorSector'!$B$2:$B$3181,$S150,'B-PorSector'!$C$2:$C$3181,$T150,'B-PorSector'!$D$2:$D$3181,$U150)*$Y$6,$Z$6)</f>
        <v>0</v>
      </c>
      <c r="C150" s="58">
        <f>ROUND(SUMIFS(INDEX('B-PorSector'!$E$2:$H$3181,0,$X$6),'B-PorSector'!$A$2:$A$3181,C$8,'B-PorSector'!$B$2:$B$3181,$S150,'B-PorSector'!$C$2:$C$3181,$T150,'B-PorSector'!$D$2:$D$3181,$U150)*$Y$6,$Z$6)</f>
        <v>0</v>
      </c>
      <c r="D150" s="58">
        <f>ROUND(SUMIFS(INDEX('B-PorSector'!$E$2:$H$3181,0,$X$6),'B-PorSector'!$A$2:$A$3181,D$8,'B-PorSector'!$B$2:$B$3181,$S150,'B-PorSector'!$C$2:$C$3181,$T150,'B-PorSector'!$D$2:$D$3181,$U150)*$Y$6,$Z$6)</f>
        <v>0</v>
      </c>
      <c r="E150" s="58">
        <f>ROUND(SUMIFS(INDEX('B-PorSector'!$E$2:$H$3181,0,$X$6),'B-PorSector'!$A$2:$A$3181,E$8,'B-PorSector'!$B$2:$B$3181,$S150,'B-PorSector'!$C$2:$C$3181,$T150,'B-PorSector'!$D$2:$D$3181,$U150)*$Y$6,$Z$6)</f>
        <v>44</v>
      </c>
      <c r="F150" s="58">
        <f>ROUND(SUMIFS(INDEX('B-PorSector'!$E$2:$H$3181,0,$X$6),'B-PorSector'!$A$2:$A$3181,F$8,'B-PorSector'!$B$2:$B$3181,$S150,'B-PorSector'!$C$2:$C$3181,$T150,'B-PorSector'!$D$2:$D$3181,$U150)*$Y$6,$Z$6)</f>
        <v>74</v>
      </c>
      <c r="G150" s="58">
        <f>ROUND(SUMIFS(INDEX('B-PorSector'!$E$2:$H$3181,0,$X$6),'B-PorSector'!$A$2:$A$3181,G$8,'B-PorSector'!$B$2:$B$3181,$S150,'B-PorSector'!$C$2:$C$3181,$T150,'B-PorSector'!$D$2:$D$3181,$U150)*$Y$6,$Z$6)</f>
        <v>149</v>
      </c>
      <c r="H150" s="58">
        <f>ROUND(SUMIFS(INDEX('B-PorSector'!$E$2:$H$3181,0,$X$6),'B-PorSector'!$A$2:$A$3181,H$8,'B-PorSector'!$B$2:$B$3181,$S150,'B-PorSector'!$C$2:$C$3181,$T150,'B-PorSector'!$D$2:$D$3181,$U150)*$Y$6,$Z$6)</f>
        <v>312</v>
      </c>
      <c r="I150" s="58">
        <f>ROUND(SUMIFS(INDEX('B-PorSector'!$E$2:$H$3181,0,$X$6),'B-PorSector'!$A$2:$A$3181,I$8,'B-PorSector'!$B$2:$B$3181,$S150,'B-PorSector'!$C$2:$C$3181,$T150,'B-PorSector'!$D$2:$D$3181,$U150)*$Y$6,$Z$6)</f>
        <v>722</v>
      </c>
      <c r="J150" s="58">
        <f>ROUND(SUMIFS(INDEX('B-PorSector'!$E$2:$H$3181,0,$X$6),'B-PorSector'!$A$2:$A$3181,J$8,'B-PorSector'!$B$2:$B$3181,$S150,'B-PorSector'!$C$2:$C$3181,$T150,'B-PorSector'!$D$2:$D$3181,$U150)*$Y$6,$Z$6)</f>
        <v>759</v>
      </c>
      <c r="K150" s="58">
        <f>ROUND(SUMIFS(INDEX('B-PorSector'!$E$2:$H$3181,0,$X$6),'B-PorSector'!$A$2:$A$3181,K$8,'B-PorSector'!$B$2:$B$3181,$S150,'B-PorSector'!$C$2:$C$3181,$T150,'B-PorSector'!$D$2:$D$3181,$U150)*$Y$6,$Z$6)</f>
        <v>711</v>
      </c>
      <c r="L150" s="58">
        <f>ROUND(SUMIFS(INDEX('B-PorSector'!$E$2:$H$3181,0,$X$6),'B-PorSector'!$A$2:$A$3181,L$8,'B-PorSector'!$B$2:$B$3181,$S150,'B-PorSector'!$C$2:$C$3181,$T150,'B-PorSector'!$D$2:$D$3181,$U150)*$Y$6,$Z$6)</f>
        <v>350</v>
      </c>
      <c r="M150" s="58">
        <f>ROUND(SUMIFS(INDEX('B-PorSector'!$E$2:$H$3181,0,$X$6),'B-PorSector'!$A$2:$A$3181,M$8,'B-PorSector'!$B$2:$B$3181,$S150,'B-PorSector'!$C$2:$C$3181,$T150,'B-PorSector'!$D$2:$D$3181,$U150)*$Y$6,$Z$6)</f>
        <v>224</v>
      </c>
      <c r="N150" s="58">
        <f>ROUND(SUMIFS(INDEX('B-PorSector'!$E$2:$H$3181,0,$X$6),'B-PorSector'!$A$2:$A$3181,N$8,'B-PorSector'!$B$2:$B$3181,$S150,'B-PorSector'!$C$2:$C$3181,$T150,'B-PorSector'!$D$2:$D$3181,$U150)*$Y$6,$Z$6)</f>
        <v>804</v>
      </c>
      <c r="O150" s="58">
        <f>ROUND(SUMIFS(INDEX('B-PorSector'!$E$2:$H$3181,0,$X$6),'B-PorSector'!$A$2:$A$3181,O$8,'B-PorSector'!$B$2:$B$3181,$S150,'B-PorSector'!$C$2:$C$3181,$T150,'B-PorSector'!$D$2:$D$3181,$U150)*$Y$6,$Z$6)</f>
        <v>1270</v>
      </c>
      <c r="P150" s="58">
        <f>ROUND(SUMIFS(INDEX('B-PorSector'!$E$2:$H$3181,0,$X$6),'B-PorSector'!$A$2:$A$3181,P$8,'B-PorSector'!$B$2:$B$3181,$S150,'B-PorSector'!$C$2:$C$3181,$T150,'B-PorSector'!$D$2:$D$3181,$U150)*$Y$6,$Z$6)</f>
        <v>1519</v>
      </c>
      <c r="Q150" s="6"/>
      <c r="R150" s="35"/>
      <c r="S150" s="35" t="s">
        <v>10</v>
      </c>
      <c r="T150" s="35" t="s">
        <v>29</v>
      </c>
      <c r="U150" s="35" t="s">
        <v>67</v>
      </c>
      <c r="V150" s="35"/>
      <c r="W150" s="35"/>
      <c r="X150" s="35"/>
      <c r="Y150" s="35"/>
      <c r="Z150" s="35"/>
      <c r="AA150" s="35"/>
    </row>
    <row r="151" spans="1:27" hidden="1" outlineLevel="2" collapsed="1" x14ac:dyDescent="0.25">
      <c r="A151" s="57" t="s">
        <v>69</v>
      </c>
      <c r="B151" s="58">
        <f>ROUND(SUMIFS(INDEX('B-PorSector'!$E$2:$H$3181,0,$X$6),'B-PorSector'!$A$2:$A$3181,B$8,'B-PorSector'!$B$2:$B$3181,$S151,'B-PorSector'!$C$2:$C$3181,$T151,'B-PorSector'!$D$2:$D$3181,$U151)*$Y$6,$Z$6)</f>
        <v>0</v>
      </c>
      <c r="C151" s="58">
        <f>ROUND(SUMIFS(INDEX('B-PorSector'!$E$2:$H$3181,0,$X$6),'B-PorSector'!$A$2:$A$3181,C$8,'B-PorSector'!$B$2:$B$3181,$S151,'B-PorSector'!$C$2:$C$3181,$T151,'B-PorSector'!$D$2:$D$3181,$U151)*$Y$6,$Z$6)</f>
        <v>0</v>
      </c>
      <c r="D151" s="58">
        <f>ROUND(SUMIFS(INDEX('B-PorSector'!$E$2:$H$3181,0,$X$6),'B-PorSector'!$A$2:$A$3181,D$8,'B-PorSector'!$B$2:$B$3181,$S151,'B-PorSector'!$C$2:$C$3181,$T151,'B-PorSector'!$D$2:$D$3181,$U151)*$Y$6,$Z$6)</f>
        <v>0</v>
      </c>
      <c r="E151" s="58">
        <f>ROUND(SUMIFS(INDEX('B-PorSector'!$E$2:$H$3181,0,$X$6),'B-PorSector'!$A$2:$A$3181,E$8,'B-PorSector'!$B$2:$B$3181,$S151,'B-PorSector'!$C$2:$C$3181,$T151,'B-PorSector'!$D$2:$D$3181,$U151)*$Y$6,$Z$6)</f>
        <v>0</v>
      </c>
      <c r="F151" s="58">
        <f>ROUND(SUMIFS(INDEX('B-PorSector'!$E$2:$H$3181,0,$X$6),'B-PorSector'!$A$2:$A$3181,F$8,'B-PorSector'!$B$2:$B$3181,$S151,'B-PorSector'!$C$2:$C$3181,$T151,'B-PorSector'!$D$2:$D$3181,$U151)*$Y$6,$Z$6)</f>
        <v>0</v>
      </c>
      <c r="G151" s="58">
        <f>ROUND(SUMIFS(INDEX('B-PorSector'!$E$2:$H$3181,0,$X$6),'B-PorSector'!$A$2:$A$3181,G$8,'B-PorSector'!$B$2:$B$3181,$S151,'B-PorSector'!$C$2:$C$3181,$T151,'B-PorSector'!$D$2:$D$3181,$U151)*$Y$6,$Z$6)</f>
        <v>0</v>
      </c>
      <c r="H151" s="58">
        <f>ROUND(SUMIFS(INDEX('B-PorSector'!$E$2:$H$3181,0,$X$6),'B-PorSector'!$A$2:$A$3181,H$8,'B-PorSector'!$B$2:$B$3181,$S151,'B-PorSector'!$C$2:$C$3181,$T151,'B-PorSector'!$D$2:$D$3181,$U151)*$Y$6,$Z$6)</f>
        <v>746</v>
      </c>
      <c r="I151" s="58">
        <f>ROUND(SUMIFS(INDEX('B-PorSector'!$E$2:$H$3181,0,$X$6),'B-PorSector'!$A$2:$A$3181,I$8,'B-PorSector'!$B$2:$B$3181,$S151,'B-PorSector'!$C$2:$C$3181,$T151,'B-PorSector'!$D$2:$D$3181,$U151)*$Y$6,$Z$6)</f>
        <v>0</v>
      </c>
      <c r="J151" s="58">
        <f>ROUND(SUMIFS(INDEX('B-PorSector'!$E$2:$H$3181,0,$X$6),'B-PorSector'!$A$2:$A$3181,J$8,'B-PorSector'!$B$2:$B$3181,$S151,'B-PorSector'!$C$2:$C$3181,$T151,'B-PorSector'!$D$2:$D$3181,$U151)*$Y$6,$Z$6)</f>
        <v>0</v>
      </c>
      <c r="K151" s="58">
        <f>ROUND(SUMIFS(INDEX('B-PorSector'!$E$2:$H$3181,0,$X$6),'B-PorSector'!$A$2:$A$3181,K$8,'B-PorSector'!$B$2:$B$3181,$S151,'B-PorSector'!$C$2:$C$3181,$T151,'B-PorSector'!$D$2:$D$3181,$U151)*$Y$6,$Z$6)</f>
        <v>0</v>
      </c>
      <c r="L151" s="58">
        <f>ROUND(SUMIFS(INDEX('B-PorSector'!$E$2:$H$3181,0,$X$6),'B-PorSector'!$A$2:$A$3181,L$8,'B-PorSector'!$B$2:$B$3181,$S151,'B-PorSector'!$C$2:$C$3181,$T151,'B-PorSector'!$D$2:$D$3181,$U151)*$Y$6,$Z$6)</f>
        <v>0</v>
      </c>
      <c r="M151" s="58">
        <f>ROUND(SUMIFS(INDEX('B-PorSector'!$E$2:$H$3181,0,$X$6),'B-PorSector'!$A$2:$A$3181,M$8,'B-PorSector'!$B$2:$B$3181,$S151,'B-PorSector'!$C$2:$C$3181,$T151,'B-PorSector'!$D$2:$D$3181,$U151)*$Y$6,$Z$6)</f>
        <v>0</v>
      </c>
      <c r="N151" s="58">
        <f>ROUND(SUMIFS(INDEX('B-PorSector'!$E$2:$H$3181,0,$X$6),'B-PorSector'!$A$2:$A$3181,N$8,'B-PorSector'!$B$2:$B$3181,$S151,'B-PorSector'!$C$2:$C$3181,$T151,'B-PorSector'!$D$2:$D$3181,$U151)*$Y$6,$Z$6)</f>
        <v>0</v>
      </c>
      <c r="O151" s="58">
        <f>ROUND(SUMIFS(INDEX('B-PorSector'!$E$2:$H$3181,0,$X$6),'B-PorSector'!$A$2:$A$3181,O$8,'B-PorSector'!$B$2:$B$3181,$S151,'B-PorSector'!$C$2:$C$3181,$T151,'B-PorSector'!$D$2:$D$3181,$U151)*$Y$6,$Z$6)</f>
        <v>0</v>
      </c>
      <c r="P151" s="58">
        <f>ROUND(SUMIFS(INDEX('B-PorSector'!$E$2:$H$3181,0,$X$6),'B-PorSector'!$A$2:$A$3181,P$8,'B-PorSector'!$B$2:$B$3181,$S151,'B-PorSector'!$C$2:$C$3181,$T151,'B-PorSector'!$D$2:$D$3181,$U151)*$Y$6,$Z$6)</f>
        <v>0</v>
      </c>
      <c r="Q151" s="6"/>
      <c r="R151" s="35"/>
      <c r="S151" s="35" t="s">
        <v>10</v>
      </c>
      <c r="T151" s="35" t="s">
        <v>29</v>
      </c>
      <c r="U151" s="35" t="s">
        <v>69</v>
      </c>
      <c r="V151" s="35"/>
      <c r="W151" s="35"/>
      <c r="X151" s="35"/>
      <c r="Y151" s="35"/>
      <c r="Z151" s="35"/>
      <c r="AA151" s="35"/>
    </row>
    <row r="152" spans="1:27" hidden="1" outlineLevel="1" x14ac:dyDescent="0.25">
      <c r="A152" s="55" t="s">
        <v>34</v>
      </c>
      <c r="B152" s="56">
        <f>ROUND(SUMIFS(INDEX('B-PorSector'!$E$2:$H$3181,0,$X$6),'B-PorSector'!$A$2:$A$3181,B$8,'B-PorSector'!$B$2:$B$3181,$S152,'B-PorSector'!$C$2:$C$3181,$T152,'B-PorSector'!$D$2:$D$3181,$U152)*$Y$6,$Z$6)</f>
        <v>6679</v>
      </c>
      <c r="C152" s="56">
        <f>ROUND(SUMIFS(INDEX('B-PorSector'!$E$2:$H$3181,0,$X$6),'B-PorSector'!$A$2:$A$3181,C$8,'B-PorSector'!$B$2:$B$3181,$S152,'B-PorSector'!$C$2:$C$3181,$T152,'B-PorSector'!$D$2:$D$3181,$U152)*$Y$6,$Z$6)</f>
        <v>6358</v>
      </c>
      <c r="D152" s="56">
        <f>ROUND(SUMIFS(INDEX('B-PorSector'!$E$2:$H$3181,0,$X$6),'B-PorSector'!$A$2:$A$3181,D$8,'B-PorSector'!$B$2:$B$3181,$S152,'B-PorSector'!$C$2:$C$3181,$T152,'B-PorSector'!$D$2:$D$3181,$U152)*$Y$6,$Z$6)</f>
        <v>8448</v>
      </c>
      <c r="E152" s="56">
        <f>ROUND(SUMIFS(INDEX('B-PorSector'!$E$2:$H$3181,0,$X$6),'B-PorSector'!$A$2:$A$3181,E$8,'B-PorSector'!$B$2:$B$3181,$S152,'B-PorSector'!$C$2:$C$3181,$T152,'B-PorSector'!$D$2:$D$3181,$U152)*$Y$6,$Z$6)</f>
        <v>8733</v>
      </c>
      <c r="F152" s="56">
        <f>ROUND(SUMIFS(INDEX('B-PorSector'!$E$2:$H$3181,0,$X$6),'B-PorSector'!$A$2:$A$3181,F$8,'B-PorSector'!$B$2:$B$3181,$S152,'B-PorSector'!$C$2:$C$3181,$T152,'B-PorSector'!$D$2:$D$3181,$U152)*$Y$6,$Z$6)</f>
        <v>8846</v>
      </c>
      <c r="G152" s="56">
        <f>ROUND(SUMIFS(INDEX('B-PorSector'!$E$2:$H$3181,0,$X$6),'B-PorSector'!$A$2:$A$3181,G$8,'B-PorSector'!$B$2:$B$3181,$S152,'B-PorSector'!$C$2:$C$3181,$T152,'B-PorSector'!$D$2:$D$3181,$U152)*$Y$6,$Z$6)</f>
        <v>8732</v>
      </c>
      <c r="H152" s="56">
        <f>ROUND(SUMIFS(INDEX('B-PorSector'!$E$2:$H$3181,0,$X$6),'B-PorSector'!$A$2:$A$3181,H$8,'B-PorSector'!$B$2:$B$3181,$S152,'B-PorSector'!$C$2:$C$3181,$T152,'B-PorSector'!$D$2:$D$3181,$U152)*$Y$6,$Z$6)</f>
        <v>8963</v>
      </c>
      <c r="I152" s="56">
        <f>ROUND(SUMIFS(INDEX('B-PorSector'!$E$2:$H$3181,0,$X$6),'B-PorSector'!$A$2:$A$3181,I$8,'B-PorSector'!$B$2:$B$3181,$S152,'B-PorSector'!$C$2:$C$3181,$T152,'B-PorSector'!$D$2:$D$3181,$U152)*$Y$6,$Z$6)</f>
        <v>9012</v>
      </c>
      <c r="J152" s="56">
        <f>ROUND(SUMIFS(INDEX('B-PorSector'!$E$2:$H$3181,0,$X$6),'B-PorSector'!$A$2:$A$3181,J$8,'B-PorSector'!$B$2:$B$3181,$S152,'B-PorSector'!$C$2:$C$3181,$T152,'B-PorSector'!$D$2:$D$3181,$U152)*$Y$6,$Z$6)</f>
        <v>8574</v>
      </c>
      <c r="K152" s="56">
        <f>ROUND(SUMIFS(INDEX('B-PorSector'!$E$2:$H$3181,0,$X$6),'B-PorSector'!$A$2:$A$3181,K$8,'B-PorSector'!$B$2:$B$3181,$S152,'B-PorSector'!$C$2:$C$3181,$T152,'B-PorSector'!$D$2:$D$3181,$U152)*$Y$6,$Z$6)</f>
        <v>7975</v>
      </c>
      <c r="L152" s="56">
        <f>ROUND(SUMIFS(INDEX('B-PorSector'!$E$2:$H$3181,0,$X$6),'B-PorSector'!$A$2:$A$3181,L$8,'B-PorSector'!$B$2:$B$3181,$S152,'B-PorSector'!$C$2:$C$3181,$T152,'B-PorSector'!$D$2:$D$3181,$U152)*$Y$6,$Z$6)</f>
        <v>6228</v>
      </c>
      <c r="M152" s="56">
        <f>ROUND(SUMIFS(INDEX('B-PorSector'!$E$2:$H$3181,0,$X$6),'B-PorSector'!$A$2:$A$3181,M$8,'B-PorSector'!$B$2:$B$3181,$S152,'B-PorSector'!$C$2:$C$3181,$T152,'B-PorSector'!$D$2:$D$3181,$U152)*$Y$6,$Z$6)</f>
        <v>6731</v>
      </c>
      <c r="N152" s="56">
        <f>ROUND(SUMIFS(INDEX('B-PorSector'!$E$2:$H$3181,0,$X$6),'B-PorSector'!$A$2:$A$3181,N$8,'B-PorSector'!$B$2:$B$3181,$S152,'B-PorSector'!$C$2:$C$3181,$T152,'B-PorSector'!$D$2:$D$3181,$U152)*$Y$6,$Z$6)</f>
        <v>5722</v>
      </c>
      <c r="O152" s="56">
        <f>ROUND(SUMIFS(INDEX('B-PorSector'!$E$2:$H$3181,0,$X$6),'B-PorSector'!$A$2:$A$3181,O$8,'B-PorSector'!$B$2:$B$3181,$S152,'B-PorSector'!$C$2:$C$3181,$T152,'B-PorSector'!$D$2:$D$3181,$U152)*$Y$6,$Z$6)</f>
        <v>7591</v>
      </c>
      <c r="P152" s="56">
        <f>ROUND(SUMIFS(INDEX('B-PorSector'!$E$2:$H$3181,0,$X$6),'B-PorSector'!$A$2:$A$3181,P$8,'B-PorSector'!$B$2:$B$3181,$S152,'B-PorSector'!$C$2:$C$3181,$T152,'B-PorSector'!$D$2:$D$3181,$U152)*$Y$6,$Z$6)</f>
        <v>8950</v>
      </c>
      <c r="Q152" s="6"/>
      <c r="R152" s="35"/>
      <c r="S152" s="35" t="s">
        <v>10</v>
      </c>
      <c r="T152" s="35" t="s">
        <v>34</v>
      </c>
      <c r="U152" s="35" t="s">
        <v>88</v>
      </c>
      <c r="V152" s="35"/>
      <c r="W152" s="35"/>
      <c r="X152" s="35"/>
      <c r="Y152" s="35"/>
      <c r="Z152" s="35"/>
      <c r="AA152" s="35"/>
    </row>
    <row r="153" spans="1:27" hidden="1" outlineLevel="2" collapsed="1" x14ac:dyDescent="0.25">
      <c r="A153" s="57" t="s">
        <v>35</v>
      </c>
      <c r="B153" s="58">
        <f>ROUND(SUMIFS(INDEX('B-PorSector'!$E$2:$H$3181,0,$X$6),'B-PorSector'!$A$2:$A$3181,B$8,'B-PorSector'!$B$2:$B$3181,$S153,'B-PorSector'!$C$2:$C$3181,$T153,'B-PorSector'!$D$2:$D$3181,$U153)*$Y$6,$Z$6)</f>
        <v>6679</v>
      </c>
      <c r="C153" s="58">
        <f>ROUND(SUMIFS(INDEX('B-PorSector'!$E$2:$H$3181,0,$X$6),'B-PorSector'!$A$2:$A$3181,C$8,'B-PorSector'!$B$2:$B$3181,$S153,'B-PorSector'!$C$2:$C$3181,$T153,'B-PorSector'!$D$2:$D$3181,$U153)*$Y$6,$Z$6)</f>
        <v>6358</v>
      </c>
      <c r="D153" s="58">
        <f>ROUND(SUMIFS(INDEX('B-PorSector'!$E$2:$H$3181,0,$X$6),'B-PorSector'!$A$2:$A$3181,D$8,'B-PorSector'!$B$2:$B$3181,$S153,'B-PorSector'!$C$2:$C$3181,$T153,'B-PorSector'!$D$2:$D$3181,$U153)*$Y$6,$Z$6)</f>
        <v>8448</v>
      </c>
      <c r="E153" s="58">
        <f>ROUND(SUMIFS(INDEX('B-PorSector'!$E$2:$H$3181,0,$X$6),'B-PorSector'!$A$2:$A$3181,E$8,'B-PorSector'!$B$2:$B$3181,$S153,'B-PorSector'!$C$2:$C$3181,$T153,'B-PorSector'!$D$2:$D$3181,$U153)*$Y$6,$Z$6)</f>
        <v>8733</v>
      </c>
      <c r="F153" s="58">
        <f>ROUND(SUMIFS(INDEX('B-PorSector'!$E$2:$H$3181,0,$X$6),'B-PorSector'!$A$2:$A$3181,F$8,'B-PorSector'!$B$2:$B$3181,$S153,'B-PorSector'!$C$2:$C$3181,$T153,'B-PorSector'!$D$2:$D$3181,$U153)*$Y$6,$Z$6)</f>
        <v>8846</v>
      </c>
      <c r="G153" s="58">
        <f>ROUND(SUMIFS(INDEX('B-PorSector'!$E$2:$H$3181,0,$X$6),'B-PorSector'!$A$2:$A$3181,G$8,'B-PorSector'!$B$2:$B$3181,$S153,'B-PorSector'!$C$2:$C$3181,$T153,'B-PorSector'!$D$2:$D$3181,$U153)*$Y$6,$Z$6)</f>
        <v>8732</v>
      </c>
      <c r="H153" s="58">
        <f>ROUND(SUMIFS(INDEX('B-PorSector'!$E$2:$H$3181,0,$X$6),'B-PorSector'!$A$2:$A$3181,H$8,'B-PorSector'!$B$2:$B$3181,$S153,'B-PorSector'!$C$2:$C$3181,$T153,'B-PorSector'!$D$2:$D$3181,$U153)*$Y$6,$Z$6)</f>
        <v>8963</v>
      </c>
      <c r="I153" s="58">
        <f>ROUND(SUMIFS(INDEX('B-PorSector'!$E$2:$H$3181,0,$X$6),'B-PorSector'!$A$2:$A$3181,I$8,'B-PorSector'!$B$2:$B$3181,$S153,'B-PorSector'!$C$2:$C$3181,$T153,'B-PorSector'!$D$2:$D$3181,$U153)*$Y$6,$Z$6)</f>
        <v>9012</v>
      </c>
      <c r="J153" s="58">
        <f>ROUND(SUMIFS(INDEX('B-PorSector'!$E$2:$H$3181,0,$X$6),'B-PorSector'!$A$2:$A$3181,J$8,'B-PorSector'!$B$2:$B$3181,$S153,'B-PorSector'!$C$2:$C$3181,$T153,'B-PorSector'!$D$2:$D$3181,$U153)*$Y$6,$Z$6)</f>
        <v>8574</v>
      </c>
      <c r="K153" s="58">
        <f>ROUND(SUMIFS(INDEX('B-PorSector'!$E$2:$H$3181,0,$X$6),'B-PorSector'!$A$2:$A$3181,K$8,'B-PorSector'!$B$2:$B$3181,$S153,'B-PorSector'!$C$2:$C$3181,$T153,'B-PorSector'!$D$2:$D$3181,$U153)*$Y$6,$Z$6)</f>
        <v>7975</v>
      </c>
      <c r="L153" s="58">
        <f>ROUND(SUMIFS(INDEX('B-PorSector'!$E$2:$H$3181,0,$X$6),'B-PorSector'!$A$2:$A$3181,L$8,'B-PorSector'!$B$2:$B$3181,$S153,'B-PorSector'!$C$2:$C$3181,$T153,'B-PorSector'!$D$2:$D$3181,$U153)*$Y$6,$Z$6)</f>
        <v>6228</v>
      </c>
      <c r="M153" s="58">
        <f>ROUND(SUMIFS(INDEX('B-PorSector'!$E$2:$H$3181,0,$X$6),'B-PorSector'!$A$2:$A$3181,M$8,'B-PorSector'!$B$2:$B$3181,$S153,'B-PorSector'!$C$2:$C$3181,$T153,'B-PorSector'!$D$2:$D$3181,$U153)*$Y$6,$Z$6)</f>
        <v>6731</v>
      </c>
      <c r="N153" s="58">
        <f>ROUND(SUMIFS(INDEX('B-PorSector'!$E$2:$H$3181,0,$X$6),'B-PorSector'!$A$2:$A$3181,N$8,'B-PorSector'!$B$2:$B$3181,$S153,'B-PorSector'!$C$2:$C$3181,$T153,'B-PorSector'!$D$2:$D$3181,$U153)*$Y$6,$Z$6)</f>
        <v>5722</v>
      </c>
      <c r="O153" s="58">
        <f>ROUND(SUMIFS(INDEX('B-PorSector'!$E$2:$H$3181,0,$X$6),'B-PorSector'!$A$2:$A$3181,O$8,'B-PorSector'!$B$2:$B$3181,$S153,'B-PorSector'!$C$2:$C$3181,$T153,'B-PorSector'!$D$2:$D$3181,$U153)*$Y$6,$Z$6)</f>
        <v>7591</v>
      </c>
      <c r="P153" s="58">
        <f>ROUND(SUMIFS(INDEX('B-PorSector'!$E$2:$H$3181,0,$X$6),'B-PorSector'!$A$2:$A$3181,P$8,'B-PorSector'!$B$2:$B$3181,$S153,'B-PorSector'!$C$2:$C$3181,$T153,'B-PorSector'!$D$2:$D$3181,$U153)*$Y$6,$Z$6)</f>
        <v>8950</v>
      </c>
      <c r="Q153" s="6"/>
      <c r="R153" s="35"/>
      <c r="S153" s="35" t="s">
        <v>10</v>
      </c>
      <c r="T153" s="35" t="s">
        <v>34</v>
      </c>
      <c r="U153" s="35" t="s">
        <v>35</v>
      </c>
      <c r="V153" s="35"/>
      <c r="W153" s="35"/>
      <c r="X153" s="35"/>
      <c r="Y153" s="35"/>
      <c r="Z153" s="35"/>
      <c r="AA153" s="35"/>
    </row>
    <row r="154" spans="1:27" hidden="1" outlineLevel="1" x14ac:dyDescent="0.25">
      <c r="A154" s="55" t="s">
        <v>36</v>
      </c>
      <c r="B154" s="56">
        <f>ROUND(SUMIFS(INDEX('B-PorSector'!$E$2:$H$3181,0,$X$6),'B-PorSector'!$A$2:$A$3181,B$8,'B-PorSector'!$B$2:$B$3181,$S154,'B-PorSector'!$C$2:$C$3181,$T154,'B-PorSector'!$D$2:$D$3181,$U154)*$Y$6,$Z$6)</f>
        <v>0</v>
      </c>
      <c r="C154" s="56">
        <f>ROUND(SUMIFS(INDEX('B-PorSector'!$E$2:$H$3181,0,$X$6),'B-PorSector'!$A$2:$A$3181,C$8,'B-PorSector'!$B$2:$B$3181,$S154,'B-PorSector'!$C$2:$C$3181,$T154,'B-PorSector'!$D$2:$D$3181,$U154)*$Y$6,$Z$6)</f>
        <v>13587</v>
      </c>
      <c r="D154" s="56">
        <f>ROUND(SUMIFS(INDEX('B-PorSector'!$E$2:$H$3181,0,$X$6),'B-PorSector'!$A$2:$A$3181,D$8,'B-PorSector'!$B$2:$B$3181,$S154,'B-PorSector'!$C$2:$C$3181,$T154,'B-PorSector'!$D$2:$D$3181,$U154)*$Y$6,$Z$6)</f>
        <v>0</v>
      </c>
      <c r="E154" s="56">
        <f>ROUND(SUMIFS(INDEX('B-PorSector'!$E$2:$H$3181,0,$X$6),'B-PorSector'!$A$2:$A$3181,E$8,'B-PorSector'!$B$2:$B$3181,$S154,'B-PorSector'!$C$2:$C$3181,$T154,'B-PorSector'!$D$2:$D$3181,$U154)*$Y$6,$Z$6)</f>
        <v>0</v>
      </c>
      <c r="F154" s="56">
        <f>ROUND(SUMIFS(INDEX('B-PorSector'!$E$2:$H$3181,0,$X$6),'B-PorSector'!$A$2:$A$3181,F$8,'B-PorSector'!$B$2:$B$3181,$S154,'B-PorSector'!$C$2:$C$3181,$T154,'B-PorSector'!$D$2:$D$3181,$U154)*$Y$6,$Z$6)</f>
        <v>0</v>
      </c>
      <c r="G154" s="56">
        <f>ROUND(SUMIFS(INDEX('B-PorSector'!$E$2:$H$3181,0,$X$6),'B-PorSector'!$A$2:$A$3181,G$8,'B-PorSector'!$B$2:$B$3181,$S154,'B-PorSector'!$C$2:$C$3181,$T154,'B-PorSector'!$D$2:$D$3181,$U154)*$Y$6,$Z$6)</f>
        <v>0</v>
      </c>
      <c r="H154" s="56">
        <f>ROUND(SUMIFS(INDEX('B-PorSector'!$E$2:$H$3181,0,$X$6),'B-PorSector'!$A$2:$A$3181,H$8,'B-PorSector'!$B$2:$B$3181,$S154,'B-PorSector'!$C$2:$C$3181,$T154,'B-PorSector'!$D$2:$D$3181,$U154)*$Y$6,$Z$6)</f>
        <v>0</v>
      </c>
      <c r="I154" s="56">
        <f>ROUND(SUMIFS(INDEX('B-PorSector'!$E$2:$H$3181,0,$X$6),'B-PorSector'!$A$2:$A$3181,I$8,'B-PorSector'!$B$2:$B$3181,$S154,'B-PorSector'!$C$2:$C$3181,$T154,'B-PorSector'!$D$2:$D$3181,$U154)*$Y$6,$Z$6)</f>
        <v>0</v>
      </c>
      <c r="J154" s="56">
        <f>ROUND(SUMIFS(INDEX('B-PorSector'!$E$2:$H$3181,0,$X$6),'B-PorSector'!$A$2:$A$3181,J$8,'B-PorSector'!$B$2:$B$3181,$S154,'B-PorSector'!$C$2:$C$3181,$T154,'B-PorSector'!$D$2:$D$3181,$U154)*$Y$6,$Z$6)</f>
        <v>0</v>
      </c>
      <c r="K154" s="56">
        <f>ROUND(SUMIFS(INDEX('B-PorSector'!$E$2:$H$3181,0,$X$6),'B-PorSector'!$A$2:$A$3181,K$8,'B-PorSector'!$B$2:$B$3181,$S154,'B-PorSector'!$C$2:$C$3181,$T154,'B-PorSector'!$D$2:$D$3181,$U154)*$Y$6,$Z$6)</f>
        <v>0</v>
      </c>
      <c r="L154" s="56">
        <f>ROUND(SUMIFS(INDEX('B-PorSector'!$E$2:$H$3181,0,$X$6),'B-PorSector'!$A$2:$A$3181,L$8,'B-PorSector'!$B$2:$B$3181,$S154,'B-PorSector'!$C$2:$C$3181,$T154,'B-PorSector'!$D$2:$D$3181,$U154)*$Y$6,$Z$6)</f>
        <v>0</v>
      </c>
      <c r="M154" s="56">
        <f>ROUND(SUMIFS(INDEX('B-PorSector'!$E$2:$H$3181,0,$X$6),'B-PorSector'!$A$2:$A$3181,M$8,'B-PorSector'!$B$2:$B$3181,$S154,'B-PorSector'!$C$2:$C$3181,$T154,'B-PorSector'!$D$2:$D$3181,$U154)*$Y$6,$Z$6)</f>
        <v>0</v>
      </c>
      <c r="N154" s="56">
        <f>ROUND(SUMIFS(INDEX('B-PorSector'!$E$2:$H$3181,0,$X$6),'B-PorSector'!$A$2:$A$3181,N$8,'B-PorSector'!$B$2:$B$3181,$S154,'B-PorSector'!$C$2:$C$3181,$T154,'B-PorSector'!$D$2:$D$3181,$U154)*$Y$6,$Z$6)</f>
        <v>0</v>
      </c>
      <c r="O154" s="56">
        <f>ROUND(SUMIFS(INDEX('B-PorSector'!$E$2:$H$3181,0,$X$6),'B-PorSector'!$A$2:$A$3181,O$8,'B-PorSector'!$B$2:$B$3181,$S154,'B-PorSector'!$C$2:$C$3181,$T154,'B-PorSector'!$D$2:$D$3181,$U154)*$Y$6,$Z$6)</f>
        <v>0</v>
      </c>
      <c r="P154" s="56">
        <f>ROUND(SUMIFS(INDEX('B-PorSector'!$E$2:$H$3181,0,$X$6),'B-PorSector'!$A$2:$A$3181,P$8,'B-PorSector'!$B$2:$B$3181,$S154,'B-PorSector'!$C$2:$C$3181,$T154,'B-PorSector'!$D$2:$D$3181,$U154)*$Y$6,$Z$6)</f>
        <v>0</v>
      </c>
      <c r="Q154" s="6"/>
      <c r="R154" s="35"/>
      <c r="S154" s="35" t="s">
        <v>10</v>
      </c>
      <c r="T154" s="35" t="s">
        <v>36</v>
      </c>
      <c r="U154" s="35" t="s">
        <v>88</v>
      </c>
      <c r="V154" s="35"/>
      <c r="W154" s="35"/>
      <c r="X154" s="35"/>
      <c r="Y154" s="35"/>
      <c r="Z154" s="35"/>
      <c r="AA154" s="35"/>
    </row>
    <row r="155" spans="1:27" hidden="1" outlineLevel="2" collapsed="1" x14ac:dyDescent="0.25">
      <c r="A155" s="57" t="s">
        <v>87</v>
      </c>
      <c r="B155" s="58">
        <f>ROUND(SUMIFS(INDEX('B-PorSector'!$E$2:$H$3181,0,$X$6),'B-PorSector'!$A$2:$A$3181,B$8,'B-PorSector'!$B$2:$B$3181,$S155,'B-PorSector'!$C$2:$C$3181,$T155,'B-PorSector'!$D$2:$D$3181,$U155)*$Y$6,$Z$6)</f>
        <v>0</v>
      </c>
      <c r="C155" s="58">
        <f>ROUND(SUMIFS(INDEX('B-PorSector'!$E$2:$H$3181,0,$X$6),'B-PorSector'!$A$2:$A$3181,C$8,'B-PorSector'!$B$2:$B$3181,$S155,'B-PorSector'!$C$2:$C$3181,$T155,'B-PorSector'!$D$2:$D$3181,$U155)*$Y$6,$Z$6)</f>
        <v>0</v>
      </c>
      <c r="D155" s="58">
        <f>ROUND(SUMIFS(INDEX('B-PorSector'!$E$2:$H$3181,0,$X$6),'B-PorSector'!$A$2:$A$3181,D$8,'B-PorSector'!$B$2:$B$3181,$S155,'B-PorSector'!$C$2:$C$3181,$T155,'B-PorSector'!$D$2:$D$3181,$U155)*$Y$6,$Z$6)</f>
        <v>0</v>
      </c>
      <c r="E155" s="58">
        <f>ROUND(SUMIFS(INDEX('B-PorSector'!$E$2:$H$3181,0,$X$6),'B-PorSector'!$A$2:$A$3181,E$8,'B-PorSector'!$B$2:$B$3181,$S155,'B-PorSector'!$C$2:$C$3181,$T155,'B-PorSector'!$D$2:$D$3181,$U155)*$Y$6,$Z$6)</f>
        <v>0</v>
      </c>
      <c r="F155" s="58">
        <f>ROUND(SUMIFS(INDEX('B-PorSector'!$E$2:$H$3181,0,$X$6),'B-PorSector'!$A$2:$A$3181,F$8,'B-PorSector'!$B$2:$B$3181,$S155,'B-PorSector'!$C$2:$C$3181,$T155,'B-PorSector'!$D$2:$D$3181,$U155)*$Y$6,$Z$6)</f>
        <v>0</v>
      </c>
      <c r="G155" s="58">
        <f>ROUND(SUMIFS(INDEX('B-PorSector'!$E$2:$H$3181,0,$X$6),'B-PorSector'!$A$2:$A$3181,G$8,'B-PorSector'!$B$2:$B$3181,$S155,'B-PorSector'!$C$2:$C$3181,$T155,'B-PorSector'!$D$2:$D$3181,$U155)*$Y$6,$Z$6)</f>
        <v>0</v>
      </c>
      <c r="H155" s="58">
        <f>ROUND(SUMIFS(INDEX('B-PorSector'!$E$2:$H$3181,0,$X$6),'B-PorSector'!$A$2:$A$3181,H$8,'B-PorSector'!$B$2:$B$3181,$S155,'B-PorSector'!$C$2:$C$3181,$T155,'B-PorSector'!$D$2:$D$3181,$U155)*$Y$6,$Z$6)</f>
        <v>0</v>
      </c>
      <c r="I155" s="58">
        <f>ROUND(SUMIFS(INDEX('B-PorSector'!$E$2:$H$3181,0,$X$6),'B-PorSector'!$A$2:$A$3181,I$8,'B-PorSector'!$B$2:$B$3181,$S155,'B-PorSector'!$C$2:$C$3181,$T155,'B-PorSector'!$D$2:$D$3181,$U155)*$Y$6,$Z$6)</f>
        <v>0</v>
      </c>
      <c r="J155" s="58">
        <f>ROUND(SUMIFS(INDEX('B-PorSector'!$E$2:$H$3181,0,$X$6),'B-PorSector'!$A$2:$A$3181,J$8,'B-PorSector'!$B$2:$B$3181,$S155,'B-PorSector'!$C$2:$C$3181,$T155,'B-PorSector'!$D$2:$D$3181,$U155)*$Y$6,$Z$6)</f>
        <v>0</v>
      </c>
      <c r="K155" s="58">
        <f>ROUND(SUMIFS(INDEX('B-PorSector'!$E$2:$H$3181,0,$X$6),'B-PorSector'!$A$2:$A$3181,K$8,'B-PorSector'!$B$2:$B$3181,$S155,'B-PorSector'!$C$2:$C$3181,$T155,'B-PorSector'!$D$2:$D$3181,$U155)*$Y$6,$Z$6)</f>
        <v>0</v>
      </c>
      <c r="L155" s="58">
        <f>ROUND(SUMIFS(INDEX('B-PorSector'!$E$2:$H$3181,0,$X$6),'B-PorSector'!$A$2:$A$3181,L$8,'B-PorSector'!$B$2:$B$3181,$S155,'B-PorSector'!$C$2:$C$3181,$T155,'B-PorSector'!$D$2:$D$3181,$U155)*$Y$6,$Z$6)</f>
        <v>0</v>
      </c>
      <c r="M155" s="58">
        <f>ROUND(SUMIFS(INDEX('B-PorSector'!$E$2:$H$3181,0,$X$6),'B-PorSector'!$A$2:$A$3181,M$8,'B-PorSector'!$B$2:$B$3181,$S155,'B-PorSector'!$C$2:$C$3181,$T155,'B-PorSector'!$D$2:$D$3181,$U155)*$Y$6,$Z$6)</f>
        <v>0</v>
      </c>
      <c r="N155" s="58">
        <f>ROUND(SUMIFS(INDEX('B-PorSector'!$E$2:$H$3181,0,$X$6),'B-PorSector'!$A$2:$A$3181,N$8,'B-PorSector'!$B$2:$B$3181,$S155,'B-PorSector'!$C$2:$C$3181,$T155,'B-PorSector'!$D$2:$D$3181,$U155)*$Y$6,$Z$6)</f>
        <v>0</v>
      </c>
      <c r="O155" s="58">
        <f>ROUND(SUMIFS(INDEX('B-PorSector'!$E$2:$H$3181,0,$X$6),'B-PorSector'!$A$2:$A$3181,O$8,'B-PorSector'!$B$2:$B$3181,$S155,'B-PorSector'!$C$2:$C$3181,$T155,'B-PorSector'!$D$2:$D$3181,$U155)*$Y$6,$Z$6)</f>
        <v>0</v>
      </c>
      <c r="P155" s="58">
        <f>ROUND(SUMIFS(INDEX('B-PorSector'!$E$2:$H$3181,0,$X$6),'B-PorSector'!$A$2:$A$3181,P$8,'B-PorSector'!$B$2:$B$3181,$S155,'B-PorSector'!$C$2:$C$3181,$T155,'B-PorSector'!$D$2:$D$3181,$U155)*$Y$6,$Z$6)</f>
        <v>0</v>
      </c>
      <c r="Q155" s="6"/>
      <c r="R155" s="35"/>
      <c r="S155" s="35" t="s">
        <v>10</v>
      </c>
      <c r="T155" s="35" t="s">
        <v>36</v>
      </c>
      <c r="U155" s="35" t="s">
        <v>87</v>
      </c>
      <c r="V155" s="35"/>
      <c r="W155" s="35"/>
      <c r="X155" s="35"/>
      <c r="Y155" s="35"/>
      <c r="Z155" s="35"/>
      <c r="AA155" s="35"/>
    </row>
    <row r="156" spans="1:27" hidden="1" outlineLevel="2" collapsed="1" x14ac:dyDescent="0.25">
      <c r="A156" s="57" t="s">
        <v>42</v>
      </c>
      <c r="B156" s="58">
        <f>ROUND(SUMIFS(INDEX('B-PorSector'!$E$2:$H$3181,0,$X$6),'B-PorSector'!$A$2:$A$3181,B$8,'B-PorSector'!$B$2:$B$3181,$S156,'B-PorSector'!$C$2:$C$3181,$T156,'B-PorSector'!$D$2:$D$3181,$U156)*$Y$6,$Z$6)</f>
        <v>0</v>
      </c>
      <c r="C156" s="58">
        <f>ROUND(SUMIFS(INDEX('B-PorSector'!$E$2:$H$3181,0,$X$6),'B-PorSector'!$A$2:$A$3181,C$8,'B-PorSector'!$B$2:$B$3181,$S156,'B-PorSector'!$C$2:$C$3181,$T156,'B-PorSector'!$D$2:$D$3181,$U156)*$Y$6,$Z$6)</f>
        <v>2569</v>
      </c>
      <c r="D156" s="58">
        <f>ROUND(SUMIFS(INDEX('B-PorSector'!$E$2:$H$3181,0,$X$6),'B-PorSector'!$A$2:$A$3181,D$8,'B-PorSector'!$B$2:$B$3181,$S156,'B-PorSector'!$C$2:$C$3181,$T156,'B-PorSector'!$D$2:$D$3181,$U156)*$Y$6,$Z$6)</f>
        <v>0</v>
      </c>
      <c r="E156" s="58">
        <f>ROUND(SUMIFS(INDEX('B-PorSector'!$E$2:$H$3181,0,$X$6),'B-PorSector'!$A$2:$A$3181,E$8,'B-PorSector'!$B$2:$B$3181,$S156,'B-PorSector'!$C$2:$C$3181,$T156,'B-PorSector'!$D$2:$D$3181,$U156)*$Y$6,$Z$6)</f>
        <v>0</v>
      </c>
      <c r="F156" s="58">
        <f>ROUND(SUMIFS(INDEX('B-PorSector'!$E$2:$H$3181,0,$X$6),'B-PorSector'!$A$2:$A$3181,F$8,'B-PorSector'!$B$2:$B$3181,$S156,'B-PorSector'!$C$2:$C$3181,$T156,'B-PorSector'!$D$2:$D$3181,$U156)*$Y$6,$Z$6)</f>
        <v>0</v>
      </c>
      <c r="G156" s="58">
        <f>ROUND(SUMIFS(INDEX('B-PorSector'!$E$2:$H$3181,0,$X$6),'B-PorSector'!$A$2:$A$3181,G$8,'B-PorSector'!$B$2:$B$3181,$S156,'B-PorSector'!$C$2:$C$3181,$T156,'B-PorSector'!$D$2:$D$3181,$U156)*$Y$6,$Z$6)</f>
        <v>0</v>
      </c>
      <c r="H156" s="58">
        <f>ROUND(SUMIFS(INDEX('B-PorSector'!$E$2:$H$3181,0,$X$6),'B-PorSector'!$A$2:$A$3181,H$8,'B-PorSector'!$B$2:$B$3181,$S156,'B-PorSector'!$C$2:$C$3181,$T156,'B-PorSector'!$D$2:$D$3181,$U156)*$Y$6,$Z$6)</f>
        <v>0</v>
      </c>
      <c r="I156" s="58">
        <f>ROUND(SUMIFS(INDEX('B-PorSector'!$E$2:$H$3181,0,$X$6),'B-PorSector'!$A$2:$A$3181,I$8,'B-PorSector'!$B$2:$B$3181,$S156,'B-PorSector'!$C$2:$C$3181,$T156,'B-PorSector'!$D$2:$D$3181,$U156)*$Y$6,$Z$6)</f>
        <v>0</v>
      </c>
      <c r="J156" s="58">
        <f>ROUND(SUMIFS(INDEX('B-PorSector'!$E$2:$H$3181,0,$X$6),'B-PorSector'!$A$2:$A$3181,J$8,'B-PorSector'!$B$2:$B$3181,$S156,'B-PorSector'!$C$2:$C$3181,$T156,'B-PorSector'!$D$2:$D$3181,$U156)*$Y$6,$Z$6)</f>
        <v>0</v>
      </c>
      <c r="K156" s="58">
        <f>ROUND(SUMIFS(INDEX('B-PorSector'!$E$2:$H$3181,0,$X$6),'B-PorSector'!$A$2:$A$3181,K$8,'B-PorSector'!$B$2:$B$3181,$S156,'B-PorSector'!$C$2:$C$3181,$T156,'B-PorSector'!$D$2:$D$3181,$U156)*$Y$6,$Z$6)</f>
        <v>0</v>
      </c>
      <c r="L156" s="58">
        <f>ROUND(SUMIFS(INDEX('B-PorSector'!$E$2:$H$3181,0,$X$6),'B-PorSector'!$A$2:$A$3181,L$8,'B-PorSector'!$B$2:$B$3181,$S156,'B-PorSector'!$C$2:$C$3181,$T156,'B-PorSector'!$D$2:$D$3181,$U156)*$Y$6,$Z$6)</f>
        <v>0</v>
      </c>
      <c r="M156" s="58">
        <f>ROUND(SUMIFS(INDEX('B-PorSector'!$E$2:$H$3181,0,$X$6),'B-PorSector'!$A$2:$A$3181,M$8,'B-PorSector'!$B$2:$B$3181,$S156,'B-PorSector'!$C$2:$C$3181,$T156,'B-PorSector'!$D$2:$D$3181,$U156)*$Y$6,$Z$6)</f>
        <v>0</v>
      </c>
      <c r="N156" s="58">
        <f>ROUND(SUMIFS(INDEX('B-PorSector'!$E$2:$H$3181,0,$X$6),'B-PorSector'!$A$2:$A$3181,N$8,'B-PorSector'!$B$2:$B$3181,$S156,'B-PorSector'!$C$2:$C$3181,$T156,'B-PorSector'!$D$2:$D$3181,$U156)*$Y$6,$Z$6)</f>
        <v>0</v>
      </c>
      <c r="O156" s="58">
        <f>ROUND(SUMIFS(INDEX('B-PorSector'!$E$2:$H$3181,0,$X$6),'B-PorSector'!$A$2:$A$3181,O$8,'B-PorSector'!$B$2:$B$3181,$S156,'B-PorSector'!$C$2:$C$3181,$T156,'B-PorSector'!$D$2:$D$3181,$U156)*$Y$6,$Z$6)</f>
        <v>0</v>
      </c>
      <c r="P156" s="58">
        <f>ROUND(SUMIFS(INDEX('B-PorSector'!$E$2:$H$3181,0,$X$6),'B-PorSector'!$A$2:$A$3181,P$8,'B-PorSector'!$B$2:$B$3181,$S156,'B-PorSector'!$C$2:$C$3181,$T156,'B-PorSector'!$D$2:$D$3181,$U156)*$Y$6,$Z$6)</f>
        <v>0</v>
      </c>
      <c r="Q156" s="6"/>
      <c r="R156" s="35"/>
      <c r="S156" s="35" t="s">
        <v>10</v>
      </c>
      <c r="T156" s="35" t="s">
        <v>36</v>
      </c>
      <c r="U156" s="35" t="s">
        <v>42</v>
      </c>
      <c r="V156" s="35"/>
      <c r="W156" s="35"/>
      <c r="X156" s="35"/>
      <c r="Y156" s="35"/>
      <c r="Z156" s="35"/>
      <c r="AA156" s="35"/>
    </row>
    <row r="157" spans="1:27" hidden="1" outlineLevel="2" collapsed="1" x14ac:dyDescent="0.25">
      <c r="A157" s="57" t="s">
        <v>58</v>
      </c>
      <c r="B157" s="58">
        <f>ROUND(SUMIFS(INDEX('B-PorSector'!$E$2:$H$3181,0,$X$6),'B-PorSector'!$A$2:$A$3181,B$8,'B-PorSector'!$B$2:$B$3181,$S157,'B-PorSector'!$C$2:$C$3181,$T157,'B-PorSector'!$D$2:$D$3181,$U157)*$Y$6,$Z$6)</f>
        <v>0</v>
      </c>
      <c r="C157" s="58">
        <f>ROUND(SUMIFS(INDEX('B-PorSector'!$E$2:$H$3181,0,$X$6),'B-PorSector'!$A$2:$A$3181,C$8,'B-PorSector'!$B$2:$B$3181,$S157,'B-PorSector'!$C$2:$C$3181,$T157,'B-PorSector'!$D$2:$D$3181,$U157)*$Y$6,$Z$6)</f>
        <v>1739</v>
      </c>
      <c r="D157" s="58">
        <f>ROUND(SUMIFS(INDEX('B-PorSector'!$E$2:$H$3181,0,$X$6),'B-PorSector'!$A$2:$A$3181,D$8,'B-PorSector'!$B$2:$B$3181,$S157,'B-PorSector'!$C$2:$C$3181,$T157,'B-PorSector'!$D$2:$D$3181,$U157)*$Y$6,$Z$6)</f>
        <v>0</v>
      </c>
      <c r="E157" s="58">
        <f>ROUND(SUMIFS(INDEX('B-PorSector'!$E$2:$H$3181,0,$X$6),'B-PorSector'!$A$2:$A$3181,E$8,'B-PorSector'!$B$2:$B$3181,$S157,'B-PorSector'!$C$2:$C$3181,$T157,'B-PorSector'!$D$2:$D$3181,$U157)*$Y$6,$Z$6)</f>
        <v>0</v>
      </c>
      <c r="F157" s="58">
        <f>ROUND(SUMIFS(INDEX('B-PorSector'!$E$2:$H$3181,0,$X$6),'B-PorSector'!$A$2:$A$3181,F$8,'B-PorSector'!$B$2:$B$3181,$S157,'B-PorSector'!$C$2:$C$3181,$T157,'B-PorSector'!$D$2:$D$3181,$U157)*$Y$6,$Z$6)</f>
        <v>0</v>
      </c>
      <c r="G157" s="58">
        <f>ROUND(SUMIFS(INDEX('B-PorSector'!$E$2:$H$3181,0,$X$6),'B-PorSector'!$A$2:$A$3181,G$8,'B-PorSector'!$B$2:$B$3181,$S157,'B-PorSector'!$C$2:$C$3181,$T157,'B-PorSector'!$D$2:$D$3181,$U157)*$Y$6,$Z$6)</f>
        <v>0</v>
      </c>
      <c r="H157" s="58">
        <f>ROUND(SUMIFS(INDEX('B-PorSector'!$E$2:$H$3181,0,$X$6),'B-PorSector'!$A$2:$A$3181,H$8,'B-PorSector'!$B$2:$B$3181,$S157,'B-PorSector'!$C$2:$C$3181,$T157,'B-PorSector'!$D$2:$D$3181,$U157)*$Y$6,$Z$6)</f>
        <v>0</v>
      </c>
      <c r="I157" s="58">
        <f>ROUND(SUMIFS(INDEX('B-PorSector'!$E$2:$H$3181,0,$X$6),'B-PorSector'!$A$2:$A$3181,I$8,'B-PorSector'!$B$2:$B$3181,$S157,'B-PorSector'!$C$2:$C$3181,$T157,'B-PorSector'!$D$2:$D$3181,$U157)*$Y$6,$Z$6)</f>
        <v>0</v>
      </c>
      <c r="J157" s="58">
        <f>ROUND(SUMIFS(INDEX('B-PorSector'!$E$2:$H$3181,0,$X$6),'B-PorSector'!$A$2:$A$3181,J$8,'B-PorSector'!$B$2:$B$3181,$S157,'B-PorSector'!$C$2:$C$3181,$T157,'B-PorSector'!$D$2:$D$3181,$U157)*$Y$6,$Z$6)</f>
        <v>0</v>
      </c>
      <c r="K157" s="58">
        <f>ROUND(SUMIFS(INDEX('B-PorSector'!$E$2:$H$3181,0,$X$6),'B-PorSector'!$A$2:$A$3181,K$8,'B-PorSector'!$B$2:$B$3181,$S157,'B-PorSector'!$C$2:$C$3181,$T157,'B-PorSector'!$D$2:$D$3181,$U157)*$Y$6,$Z$6)</f>
        <v>0</v>
      </c>
      <c r="L157" s="58">
        <f>ROUND(SUMIFS(INDEX('B-PorSector'!$E$2:$H$3181,0,$X$6),'B-PorSector'!$A$2:$A$3181,L$8,'B-PorSector'!$B$2:$B$3181,$S157,'B-PorSector'!$C$2:$C$3181,$T157,'B-PorSector'!$D$2:$D$3181,$U157)*$Y$6,$Z$6)</f>
        <v>0</v>
      </c>
      <c r="M157" s="58">
        <f>ROUND(SUMIFS(INDEX('B-PorSector'!$E$2:$H$3181,0,$X$6),'B-PorSector'!$A$2:$A$3181,M$8,'B-PorSector'!$B$2:$B$3181,$S157,'B-PorSector'!$C$2:$C$3181,$T157,'B-PorSector'!$D$2:$D$3181,$U157)*$Y$6,$Z$6)</f>
        <v>0</v>
      </c>
      <c r="N157" s="58">
        <f>ROUND(SUMIFS(INDEX('B-PorSector'!$E$2:$H$3181,0,$X$6),'B-PorSector'!$A$2:$A$3181,N$8,'B-PorSector'!$B$2:$B$3181,$S157,'B-PorSector'!$C$2:$C$3181,$T157,'B-PorSector'!$D$2:$D$3181,$U157)*$Y$6,$Z$6)</f>
        <v>0</v>
      </c>
      <c r="O157" s="58">
        <f>ROUND(SUMIFS(INDEX('B-PorSector'!$E$2:$H$3181,0,$X$6),'B-PorSector'!$A$2:$A$3181,O$8,'B-PorSector'!$B$2:$B$3181,$S157,'B-PorSector'!$C$2:$C$3181,$T157,'B-PorSector'!$D$2:$D$3181,$U157)*$Y$6,$Z$6)</f>
        <v>0</v>
      </c>
      <c r="P157" s="58">
        <f>ROUND(SUMIFS(INDEX('B-PorSector'!$E$2:$H$3181,0,$X$6),'B-PorSector'!$A$2:$A$3181,P$8,'B-PorSector'!$B$2:$B$3181,$S157,'B-PorSector'!$C$2:$C$3181,$T157,'B-PorSector'!$D$2:$D$3181,$U157)*$Y$6,$Z$6)</f>
        <v>0</v>
      </c>
      <c r="Q157" s="6"/>
      <c r="R157" s="35"/>
      <c r="S157" s="35" t="s">
        <v>10</v>
      </c>
      <c r="T157" s="35" t="s">
        <v>36</v>
      </c>
      <c r="U157" s="35" t="s">
        <v>58</v>
      </c>
      <c r="V157" s="35"/>
      <c r="W157" s="35"/>
      <c r="X157" s="35"/>
      <c r="Y157" s="35"/>
      <c r="Z157" s="35"/>
      <c r="AA157" s="35"/>
    </row>
    <row r="158" spans="1:27" hidden="1" outlineLevel="2" collapsed="1" x14ac:dyDescent="0.25">
      <c r="A158" s="57" t="s">
        <v>59</v>
      </c>
      <c r="B158" s="58">
        <f>ROUND(SUMIFS(INDEX('B-PorSector'!$E$2:$H$3181,0,$X$6),'B-PorSector'!$A$2:$A$3181,B$8,'B-PorSector'!$B$2:$B$3181,$S158,'B-PorSector'!$C$2:$C$3181,$T158,'B-PorSector'!$D$2:$D$3181,$U158)*$Y$6,$Z$6)</f>
        <v>0</v>
      </c>
      <c r="C158" s="58">
        <f>ROUND(SUMIFS(INDEX('B-PorSector'!$E$2:$H$3181,0,$X$6),'B-PorSector'!$A$2:$A$3181,C$8,'B-PorSector'!$B$2:$B$3181,$S158,'B-PorSector'!$C$2:$C$3181,$T158,'B-PorSector'!$D$2:$D$3181,$U158)*$Y$6,$Z$6)</f>
        <v>168</v>
      </c>
      <c r="D158" s="58">
        <f>ROUND(SUMIFS(INDEX('B-PorSector'!$E$2:$H$3181,0,$X$6),'B-PorSector'!$A$2:$A$3181,D$8,'B-PorSector'!$B$2:$B$3181,$S158,'B-PorSector'!$C$2:$C$3181,$T158,'B-PorSector'!$D$2:$D$3181,$U158)*$Y$6,$Z$6)</f>
        <v>0</v>
      </c>
      <c r="E158" s="58">
        <f>ROUND(SUMIFS(INDEX('B-PorSector'!$E$2:$H$3181,0,$X$6),'B-PorSector'!$A$2:$A$3181,E$8,'B-PorSector'!$B$2:$B$3181,$S158,'B-PorSector'!$C$2:$C$3181,$T158,'B-PorSector'!$D$2:$D$3181,$U158)*$Y$6,$Z$6)</f>
        <v>0</v>
      </c>
      <c r="F158" s="58">
        <f>ROUND(SUMIFS(INDEX('B-PorSector'!$E$2:$H$3181,0,$X$6),'B-PorSector'!$A$2:$A$3181,F$8,'B-PorSector'!$B$2:$B$3181,$S158,'B-PorSector'!$C$2:$C$3181,$T158,'B-PorSector'!$D$2:$D$3181,$U158)*$Y$6,$Z$6)</f>
        <v>0</v>
      </c>
      <c r="G158" s="58">
        <f>ROUND(SUMIFS(INDEX('B-PorSector'!$E$2:$H$3181,0,$X$6),'B-PorSector'!$A$2:$A$3181,G$8,'B-PorSector'!$B$2:$B$3181,$S158,'B-PorSector'!$C$2:$C$3181,$T158,'B-PorSector'!$D$2:$D$3181,$U158)*$Y$6,$Z$6)</f>
        <v>0</v>
      </c>
      <c r="H158" s="58">
        <f>ROUND(SUMIFS(INDEX('B-PorSector'!$E$2:$H$3181,0,$X$6),'B-PorSector'!$A$2:$A$3181,H$8,'B-PorSector'!$B$2:$B$3181,$S158,'B-PorSector'!$C$2:$C$3181,$T158,'B-PorSector'!$D$2:$D$3181,$U158)*$Y$6,$Z$6)</f>
        <v>0</v>
      </c>
      <c r="I158" s="58">
        <f>ROUND(SUMIFS(INDEX('B-PorSector'!$E$2:$H$3181,0,$X$6),'B-PorSector'!$A$2:$A$3181,I$8,'B-PorSector'!$B$2:$B$3181,$S158,'B-PorSector'!$C$2:$C$3181,$T158,'B-PorSector'!$D$2:$D$3181,$U158)*$Y$6,$Z$6)</f>
        <v>0</v>
      </c>
      <c r="J158" s="58">
        <f>ROUND(SUMIFS(INDEX('B-PorSector'!$E$2:$H$3181,0,$X$6),'B-PorSector'!$A$2:$A$3181,J$8,'B-PorSector'!$B$2:$B$3181,$S158,'B-PorSector'!$C$2:$C$3181,$T158,'B-PorSector'!$D$2:$D$3181,$U158)*$Y$6,$Z$6)</f>
        <v>0</v>
      </c>
      <c r="K158" s="58">
        <f>ROUND(SUMIFS(INDEX('B-PorSector'!$E$2:$H$3181,0,$X$6),'B-PorSector'!$A$2:$A$3181,K$8,'B-PorSector'!$B$2:$B$3181,$S158,'B-PorSector'!$C$2:$C$3181,$T158,'B-PorSector'!$D$2:$D$3181,$U158)*$Y$6,$Z$6)</f>
        <v>0</v>
      </c>
      <c r="L158" s="58">
        <f>ROUND(SUMIFS(INDEX('B-PorSector'!$E$2:$H$3181,0,$X$6),'B-PorSector'!$A$2:$A$3181,L$8,'B-PorSector'!$B$2:$B$3181,$S158,'B-PorSector'!$C$2:$C$3181,$T158,'B-PorSector'!$D$2:$D$3181,$U158)*$Y$6,$Z$6)</f>
        <v>0</v>
      </c>
      <c r="M158" s="58">
        <f>ROUND(SUMIFS(INDEX('B-PorSector'!$E$2:$H$3181,0,$X$6),'B-PorSector'!$A$2:$A$3181,M$8,'B-PorSector'!$B$2:$B$3181,$S158,'B-PorSector'!$C$2:$C$3181,$T158,'B-PorSector'!$D$2:$D$3181,$U158)*$Y$6,$Z$6)</f>
        <v>0</v>
      </c>
      <c r="N158" s="58">
        <f>ROUND(SUMIFS(INDEX('B-PorSector'!$E$2:$H$3181,0,$X$6),'B-PorSector'!$A$2:$A$3181,N$8,'B-PorSector'!$B$2:$B$3181,$S158,'B-PorSector'!$C$2:$C$3181,$T158,'B-PorSector'!$D$2:$D$3181,$U158)*$Y$6,$Z$6)</f>
        <v>0</v>
      </c>
      <c r="O158" s="58">
        <f>ROUND(SUMIFS(INDEX('B-PorSector'!$E$2:$H$3181,0,$X$6),'B-PorSector'!$A$2:$A$3181,O$8,'B-PorSector'!$B$2:$B$3181,$S158,'B-PorSector'!$C$2:$C$3181,$T158,'B-PorSector'!$D$2:$D$3181,$U158)*$Y$6,$Z$6)</f>
        <v>0</v>
      </c>
      <c r="P158" s="58">
        <f>ROUND(SUMIFS(INDEX('B-PorSector'!$E$2:$H$3181,0,$X$6),'B-PorSector'!$A$2:$A$3181,P$8,'B-PorSector'!$B$2:$B$3181,$S158,'B-PorSector'!$C$2:$C$3181,$T158,'B-PorSector'!$D$2:$D$3181,$U158)*$Y$6,$Z$6)</f>
        <v>0</v>
      </c>
      <c r="Q158" s="6"/>
      <c r="R158" s="35"/>
      <c r="S158" s="35" t="s">
        <v>10</v>
      </c>
      <c r="T158" s="35" t="s">
        <v>36</v>
      </c>
      <c r="U158" s="35" t="s">
        <v>59</v>
      </c>
      <c r="V158" s="35"/>
      <c r="W158" s="35"/>
      <c r="X158" s="35"/>
      <c r="Y158" s="35"/>
      <c r="Z158" s="35"/>
      <c r="AA158" s="35"/>
    </row>
    <row r="159" spans="1:27" hidden="1" outlineLevel="2" collapsed="1" x14ac:dyDescent="0.25">
      <c r="A159" s="57" t="s">
        <v>60</v>
      </c>
      <c r="B159" s="58">
        <f>ROUND(SUMIFS(INDEX('B-PorSector'!$E$2:$H$3181,0,$X$6),'B-PorSector'!$A$2:$A$3181,B$8,'B-PorSector'!$B$2:$B$3181,$S159,'B-PorSector'!$C$2:$C$3181,$T159,'B-PorSector'!$D$2:$D$3181,$U159)*$Y$6,$Z$6)</f>
        <v>0</v>
      </c>
      <c r="C159" s="58">
        <f>ROUND(SUMIFS(INDEX('B-PorSector'!$E$2:$H$3181,0,$X$6),'B-PorSector'!$A$2:$A$3181,C$8,'B-PorSector'!$B$2:$B$3181,$S159,'B-PorSector'!$C$2:$C$3181,$T159,'B-PorSector'!$D$2:$D$3181,$U159)*$Y$6,$Z$6)</f>
        <v>2</v>
      </c>
      <c r="D159" s="58">
        <f>ROUND(SUMIFS(INDEX('B-PorSector'!$E$2:$H$3181,0,$X$6),'B-PorSector'!$A$2:$A$3181,D$8,'B-PorSector'!$B$2:$B$3181,$S159,'B-PorSector'!$C$2:$C$3181,$T159,'B-PorSector'!$D$2:$D$3181,$U159)*$Y$6,$Z$6)</f>
        <v>0</v>
      </c>
      <c r="E159" s="58">
        <f>ROUND(SUMIFS(INDEX('B-PorSector'!$E$2:$H$3181,0,$X$6),'B-PorSector'!$A$2:$A$3181,E$8,'B-PorSector'!$B$2:$B$3181,$S159,'B-PorSector'!$C$2:$C$3181,$T159,'B-PorSector'!$D$2:$D$3181,$U159)*$Y$6,$Z$6)</f>
        <v>0</v>
      </c>
      <c r="F159" s="58">
        <f>ROUND(SUMIFS(INDEX('B-PorSector'!$E$2:$H$3181,0,$X$6),'B-PorSector'!$A$2:$A$3181,F$8,'B-PorSector'!$B$2:$B$3181,$S159,'B-PorSector'!$C$2:$C$3181,$T159,'B-PorSector'!$D$2:$D$3181,$U159)*$Y$6,$Z$6)</f>
        <v>0</v>
      </c>
      <c r="G159" s="58">
        <f>ROUND(SUMIFS(INDEX('B-PorSector'!$E$2:$H$3181,0,$X$6),'B-PorSector'!$A$2:$A$3181,G$8,'B-PorSector'!$B$2:$B$3181,$S159,'B-PorSector'!$C$2:$C$3181,$T159,'B-PorSector'!$D$2:$D$3181,$U159)*$Y$6,$Z$6)</f>
        <v>0</v>
      </c>
      <c r="H159" s="58">
        <f>ROUND(SUMIFS(INDEX('B-PorSector'!$E$2:$H$3181,0,$X$6),'B-PorSector'!$A$2:$A$3181,H$8,'B-PorSector'!$B$2:$B$3181,$S159,'B-PorSector'!$C$2:$C$3181,$T159,'B-PorSector'!$D$2:$D$3181,$U159)*$Y$6,$Z$6)</f>
        <v>0</v>
      </c>
      <c r="I159" s="58">
        <f>ROUND(SUMIFS(INDEX('B-PorSector'!$E$2:$H$3181,0,$X$6),'B-PorSector'!$A$2:$A$3181,I$8,'B-PorSector'!$B$2:$B$3181,$S159,'B-PorSector'!$C$2:$C$3181,$T159,'B-PorSector'!$D$2:$D$3181,$U159)*$Y$6,$Z$6)</f>
        <v>0</v>
      </c>
      <c r="J159" s="58">
        <f>ROUND(SUMIFS(INDEX('B-PorSector'!$E$2:$H$3181,0,$X$6),'B-PorSector'!$A$2:$A$3181,J$8,'B-PorSector'!$B$2:$B$3181,$S159,'B-PorSector'!$C$2:$C$3181,$T159,'B-PorSector'!$D$2:$D$3181,$U159)*$Y$6,$Z$6)</f>
        <v>0</v>
      </c>
      <c r="K159" s="58">
        <f>ROUND(SUMIFS(INDEX('B-PorSector'!$E$2:$H$3181,0,$X$6),'B-PorSector'!$A$2:$A$3181,K$8,'B-PorSector'!$B$2:$B$3181,$S159,'B-PorSector'!$C$2:$C$3181,$T159,'B-PorSector'!$D$2:$D$3181,$U159)*$Y$6,$Z$6)</f>
        <v>0</v>
      </c>
      <c r="L159" s="58">
        <f>ROUND(SUMIFS(INDEX('B-PorSector'!$E$2:$H$3181,0,$X$6),'B-PorSector'!$A$2:$A$3181,L$8,'B-PorSector'!$B$2:$B$3181,$S159,'B-PorSector'!$C$2:$C$3181,$T159,'B-PorSector'!$D$2:$D$3181,$U159)*$Y$6,$Z$6)</f>
        <v>0</v>
      </c>
      <c r="M159" s="58">
        <f>ROUND(SUMIFS(INDEX('B-PorSector'!$E$2:$H$3181,0,$X$6),'B-PorSector'!$A$2:$A$3181,M$8,'B-PorSector'!$B$2:$B$3181,$S159,'B-PorSector'!$C$2:$C$3181,$T159,'B-PorSector'!$D$2:$D$3181,$U159)*$Y$6,$Z$6)</f>
        <v>0</v>
      </c>
      <c r="N159" s="58">
        <f>ROUND(SUMIFS(INDEX('B-PorSector'!$E$2:$H$3181,0,$X$6),'B-PorSector'!$A$2:$A$3181,N$8,'B-PorSector'!$B$2:$B$3181,$S159,'B-PorSector'!$C$2:$C$3181,$T159,'B-PorSector'!$D$2:$D$3181,$U159)*$Y$6,$Z$6)</f>
        <v>0</v>
      </c>
      <c r="O159" s="58">
        <f>ROUND(SUMIFS(INDEX('B-PorSector'!$E$2:$H$3181,0,$X$6),'B-PorSector'!$A$2:$A$3181,O$8,'B-PorSector'!$B$2:$B$3181,$S159,'B-PorSector'!$C$2:$C$3181,$T159,'B-PorSector'!$D$2:$D$3181,$U159)*$Y$6,$Z$6)</f>
        <v>0</v>
      </c>
      <c r="P159" s="58">
        <f>ROUND(SUMIFS(INDEX('B-PorSector'!$E$2:$H$3181,0,$X$6),'B-PorSector'!$A$2:$A$3181,P$8,'B-PorSector'!$B$2:$B$3181,$S159,'B-PorSector'!$C$2:$C$3181,$T159,'B-PorSector'!$D$2:$D$3181,$U159)*$Y$6,$Z$6)</f>
        <v>0</v>
      </c>
      <c r="Q159" s="6"/>
      <c r="R159" s="35"/>
      <c r="S159" s="35" t="s">
        <v>10</v>
      </c>
      <c r="T159" s="35" t="s">
        <v>36</v>
      </c>
      <c r="U159" s="35" t="s">
        <v>60</v>
      </c>
      <c r="V159" s="35"/>
      <c r="W159" s="35"/>
      <c r="X159" s="35"/>
      <c r="Y159" s="35"/>
      <c r="Z159" s="35"/>
      <c r="AA159" s="35"/>
    </row>
    <row r="160" spans="1:27" collapsed="1" x14ac:dyDescent="0.25">
      <c r="A160" s="53" t="s">
        <v>11</v>
      </c>
      <c r="B160" s="54">
        <f>ROUND(SUMIFS(INDEX('B-PorSector'!$E$2:$H$3181,0,$X$6),'B-PorSector'!$A$2:$A$3181,B$8,'B-PorSector'!$B$2:$B$3181,$S160,'B-PorSector'!$C$2:$C$3181,$T160,'B-PorSector'!$D$2:$D$3181,$U160)*$Y$6,$Z$6)</f>
        <v>5410</v>
      </c>
      <c r="C160" s="54">
        <f>ROUND(SUMIFS(INDEX('B-PorSector'!$E$2:$H$3181,0,$X$6),'B-PorSector'!$A$2:$A$3181,C$8,'B-PorSector'!$B$2:$B$3181,$S160,'B-PorSector'!$C$2:$C$3181,$T160,'B-PorSector'!$D$2:$D$3181,$U160)*$Y$6,$Z$6)</f>
        <v>7944</v>
      </c>
      <c r="D160" s="54">
        <f>ROUND(SUMIFS(INDEX('B-PorSector'!$E$2:$H$3181,0,$X$6),'B-PorSector'!$A$2:$A$3181,D$8,'B-PorSector'!$B$2:$B$3181,$S160,'B-PorSector'!$C$2:$C$3181,$T160,'B-PorSector'!$D$2:$D$3181,$U160)*$Y$6,$Z$6)</f>
        <v>6074</v>
      </c>
      <c r="E160" s="54">
        <f>ROUND(SUMIFS(INDEX('B-PorSector'!$E$2:$H$3181,0,$X$6),'B-PorSector'!$A$2:$A$3181,E$8,'B-PorSector'!$B$2:$B$3181,$S160,'B-PorSector'!$C$2:$C$3181,$T160,'B-PorSector'!$D$2:$D$3181,$U160)*$Y$6,$Z$6)</f>
        <v>4306</v>
      </c>
      <c r="F160" s="54">
        <f>ROUND(SUMIFS(INDEX('B-PorSector'!$E$2:$H$3181,0,$X$6),'B-PorSector'!$A$2:$A$3181,F$8,'B-PorSector'!$B$2:$B$3181,$S160,'B-PorSector'!$C$2:$C$3181,$T160,'B-PorSector'!$D$2:$D$3181,$U160)*$Y$6,$Z$6)</f>
        <v>4475</v>
      </c>
      <c r="G160" s="54">
        <f>ROUND(SUMIFS(INDEX('B-PorSector'!$E$2:$H$3181,0,$X$6),'B-PorSector'!$A$2:$A$3181,G$8,'B-PorSector'!$B$2:$B$3181,$S160,'B-PorSector'!$C$2:$C$3181,$T160,'B-PorSector'!$D$2:$D$3181,$U160)*$Y$6,$Z$6)</f>
        <v>4646</v>
      </c>
      <c r="H160" s="54">
        <f>ROUND(SUMIFS(INDEX('B-PorSector'!$E$2:$H$3181,0,$X$6),'B-PorSector'!$A$2:$A$3181,H$8,'B-PorSector'!$B$2:$B$3181,$S160,'B-PorSector'!$C$2:$C$3181,$T160,'B-PorSector'!$D$2:$D$3181,$U160)*$Y$6,$Z$6)</f>
        <v>5880</v>
      </c>
      <c r="I160" s="54">
        <f>ROUND(SUMIFS(INDEX('B-PorSector'!$E$2:$H$3181,0,$X$6),'B-PorSector'!$A$2:$A$3181,I$8,'B-PorSector'!$B$2:$B$3181,$S160,'B-PorSector'!$C$2:$C$3181,$T160,'B-PorSector'!$D$2:$D$3181,$U160)*$Y$6,$Z$6)</f>
        <v>5663</v>
      </c>
      <c r="J160" s="54">
        <f>ROUND(SUMIFS(INDEX('B-PorSector'!$E$2:$H$3181,0,$X$6),'B-PorSector'!$A$2:$A$3181,J$8,'B-PorSector'!$B$2:$B$3181,$S160,'B-PorSector'!$C$2:$C$3181,$T160,'B-PorSector'!$D$2:$D$3181,$U160)*$Y$6,$Z$6)</f>
        <v>6047.7</v>
      </c>
      <c r="K160" s="54">
        <f>ROUND(SUMIFS(INDEX('B-PorSector'!$E$2:$H$3181,0,$X$6),'B-PorSector'!$A$2:$A$3181,K$8,'B-PorSector'!$B$2:$B$3181,$S160,'B-PorSector'!$C$2:$C$3181,$T160,'B-PorSector'!$D$2:$D$3181,$U160)*$Y$6,$Z$6)</f>
        <v>6364.7</v>
      </c>
      <c r="L160" s="54">
        <f>ROUND(SUMIFS(INDEX('B-PorSector'!$E$2:$H$3181,0,$X$6),'B-PorSector'!$A$2:$A$3181,L$8,'B-PorSector'!$B$2:$B$3181,$S160,'B-PorSector'!$C$2:$C$3181,$T160,'B-PorSector'!$D$2:$D$3181,$U160)*$Y$6,$Z$6)</f>
        <v>6599.7</v>
      </c>
      <c r="M160" s="54">
        <f>ROUND(SUMIFS(INDEX('B-PorSector'!$E$2:$H$3181,0,$X$6),'B-PorSector'!$A$2:$A$3181,M$8,'B-PorSector'!$B$2:$B$3181,$S160,'B-PorSector'!$C$2:$C$3181,$T160,'B-PorSector'!$D$2:$D$3181,$U160)*$Y$6,$Z$6)</f>
        <v>7604.2</v>
      </c>
      <c r="N160" s="54">
        <f>ROUND(SUMIFS(INDEX('B-PorSector'!$E$2:$H$3181,0,$X$6),'B-PorSector'!$A$2:$A$3181,N$8,'B-PorSector'!$B$2:$B$3181,$S160,'B-PorSector'!$C$2:$C$3181,$T160,'B-PorSector'!$D$2:$D$3181,$U160)*$Y$6,$Z$6)</f>
        <v>6441</v>
      </c>
      <c r="O160" s="54">
        <f>ROUND(SUMIFS(INDEX('B-PorSector'!$E$2:$H$3181,0,$X$6),'B-PorSector'!$A$2:$A$3181,O$8,'B-PorSector'!$B$2:$B$3181,$S160,'B-PorSector'!$C$2:$C$3181,$T160,'B-PorSector'!$D$2:$D$3181,$U160)*$Y$6,$Z$6)</f>
        <v>9252.5</v>
      </c>
      <c r="P160" s="54">
        <f>ROUND(SUMIFS(INDEX('B-PorSector'!$E$2:$H$3181,0,$X$6),'B-PorSector'!$A$2:$A$3181,P$8,'B-PorSector'!$B$2:$B$3181,$S160,'B-PorSector'!$C$2:$C$3181,$T160,'B-PorSector'!$D$2:$D$3181,$U160)*$Y$6,$Z$6)</f>
        <v>10912.1</v>
      </c>
      <c r="Q160" s="6"/>
      <c r="R160" s="35"/>
      <c r="S160" s="35" t="s">
        <v>11</v>
      </c>
      <c r="T160" s="35" t="s">
        <v>88</v>
      </c>
      <c r="U160" s="35" t="s">
        <v>88</v>
      </c>
      <c r="V160" s="35"/>
      <c r="W160" s="35"/>
      <c r="X160" s="35"/>
      <c r="Y160" s="35"/>
      <c r="Z160" s="35"/>
      <c r="AA160" s="35"/>
    </row>
    <row r="161" spans="1:27" hidden="1" outlineLevel="1" x14ac:dyDescent="0.25">
      <c r="A161" s="55" t="s">
        <v>5</v>
      </c>
      <c r="B161" s="56">
        <f>ROUND(SUMIFS(INDEX('B-PorSector'!$E$2:$H$3181,0,$X$6),'B-PorSector'!$A$2:$A$3181,B$8,'B-PorSector'!$B$2:$B$3181,$S161,'B-PorSector'!$C$2:$C$3181,$T161,'B-PorSector'!$D$2:$D$3181,$U161)*$Y$6,$Z$6)</f>
        <v>1332</v>
      </c>
      <c r="C161" s="56">
        <f>ROUND(SUMIFS(INDEX('B-PorSector'!$E$2:$H$3181,0,$X$6),'B-PorSector'!$A$2:$A$3181,C$8,'B-PorSector'!$B$2:$B$3181,$S161,'B-PorSector'!$C$2:$C$3181,$T161,'B-PorSector'!$D$2:$D$3181,$U161)*$Y$6,$Z$6)</f>
        <v>1640</v>
      </c>
      <c r="D161" s="56">
        <f>ROUND(SUMIFS(INDEX('B-PorSector'!$E$2:$H$3181,0,$X$6),'B-PorSector'!$A$2:$A$3181,D$8,'B-PorSector'!$B$2:$B$3181,$S161,'B-PorSector'!$C$2:$C$3181,$T161,'B-PorSector'!$D$2:$D$3181,$U161)*$Y$6,$Z$6)</f>
        <v>1899</v>
      </c>
      <c r="E161" s="56">
        <f>ROUND(SUMIFS(INDEX('B-PorSector'!$E$2:$H$3181,0,$X$6),'B-PorSector'!$A$2:$A$3181,E$8,'B-PorSector'!$B$2:$B$3181,$S161,'B-PorSector'!$C$2:$C$3181,$T161,'B-PorSector'!$D$2:$D$3181,$U161)*$Y$6,$Z$6)</f>
        <v>1491</v>
      </c>
      <c r="F161" s="56">
        <f>ROUND(SUMIFS(INDEX('B-PorSector'!$E$2:$H$3181,0,$X$6),'B-PorSector'!$A$2:$A$3181,F$8,'B-PorSector'!$B$2:$B$3181,$S161,'B-PorSector'!$C$2:$C$3181,$T161,'B-PorSector'!$D$2:$D$3181,$U161)*$Y$6,$Z$6)</f>
        <v>1691</v>
      </c>
      <c r="G161" s="56">
        <f>ROUND(SUMIFS(INDEX('B-PorSector'!$E$2:$H$3181,0,$X$6),'B-PorSector'!$A$2:$A$3181,G$8,'B-PorSector'!$B$2:$B$3181,$S161,'B-PorSector'!$C$2:$C$3181,$T161,'B-PorSector'!$D$2:$D$3181,$U161)*$Y$6,$Z$6)</f>
        <v>1803</v>
      </c>
      <c r="H161" s="56">
        <f>ROUND(SUMIFS(INDEX('B-PorSector'!$E$2:$H$3181,0,$X$6),'B-PorSector'!$A$2:$A$3181,H$8,'B-PorSector'!$B$2:$B$3181,$S161,'B-PorSector'!$C$2:$C$3181,$T161,'B-PorSector'!$D$2:$D$3181,$U161)*$Y$6,$Z$6)</f>
        <v>1985</v>
      </c>
      <c r="I161" s="56">
        <f>ROUND(SUMIFS(INDEX('B-PorSector'!$E$2:$H$3181,0,$X$6),'B-PorSector'!$A$2:$A$3181,I$8,'B-PorSector'!$B$2:$B$3181,$S161,'B-PorSector'!$C$2:$C$3181,$T161,'B-PorSector'!$D$2:$D$3181,$U161)*$Y$6,$Z$6)</f>
        <v>2199</v>
      </c>
      <c r="J161" s="56">
        <f>ROUND(SUMIFS(INDEX('B-PorSector'!$E$2:$H$3181,0,$X$6),'B-PorSector'!$A$2:$A$3181,J$8,'B-PorSector'!$B$2:$B$3181,$S161,'B-PorSector'!$C$2:$C$3181,$T161,'B-PorSector'!$D$2:$D$3181,$U161)*$Y$6,$Z$6)</f>
        <v>2445.6999999999998</v>
      </c>
      <c r="K161" s="56">
        <f>ROUND(SUMIFS(INDEX('B-PorSector'!$E$2:$H$3181,0,$X$6),'B-PorSector'!$A$2:$A$3181,K$8,'B-PorSector'!$B$2:$B$3181,$S161,'B-PorSector'!$C$2:$C$3181,$T161,'B-PorSector'!$D$2:$D$3181,$U161)*$Y$6,$Z$6)</f>
        <v>2543.6999999999998</v>
      </c>
      <c r="L161" s="56">
        <f>ROUND(SUMIFS(INDEX('B-PorSector'!$E$2:$H$3181,0,$X$6),'B-PorSector'!$A$2:$A$3181,L$8,'B-PorSector'!$B$2:$B$3181,$S161,'B-PorSector'!$C$2:$C$3181,$T161,'B-PorSector'!$D$2:$D$3181,$U161)*$Y$6,$Z$6)</f>
        <v>2970.7</v>
      </c>
      <c r="M161" s="56">
        <f>ROUND(SUMIFS(INDEX('B-PorSector'!$E$2:$H$3181,0,$X$6),'B-PorSector'!$A$2:$A$3181,M$8,'B-PorSector'!$B$2:$B$3181,$S161,'B-PorSector'!$C$2:$C$3181,$T161,'B-PorSector'!$D$2:$D$3181,$U161)*$Y$6,$Z$6)</f>
        <v>3336.2</v>
      </c>
      <c r="N161" s="56">
        <f>ROUND(SUMIFS(INDEX('B-PorSector'!$E$2:$H$3181,0,$X$6),'B-PorSector'!$A$2:$A$3181,N$8,'B-PorSector'!$B$2:$B$3181,$S161,'B-PorSector'!$C$2:$C$3181,$T161,'B-PorSector'!$D$2:$D$3181,$U161)*$Y$6,$Z$6)</f>
        <v>2659</v>
      </c>
      <c r="O161" s="56">
        <f>ROUND(SUMIFS(INDEX('B-PorSector'!$E$2:$H$3181,0,$X$6),'B-PorSector'!$A$2:$A$3181,O$8,'B-PorSector'!$B$2:$B$3181,$S161,'B-PorSector'!$C$2:$C$3181,$T161,'B-PorSector'!$D$2:$D$3181,$U161)*$Y$6,$Z$6)</f>
        <v>4113.5</v>
      </c>
      <c r="P161" s="56">
        <f>ROUND(SUMIFS(INDEX('B-PorSector'!$E$2:$H$3181,0,$X$6),'B-PorSector'!$A$2:$A$3181,P$8,'B-PorSector'!$B$2:$B$3181,$S161,'B-PorSector'!$C$2:$C$3181,$T161,'B-PorSector'!$D$2:$D$3181,$U161)*$Y$6,$Z$6)</f>
        <v>4655.1000000000004</v>
      </c>
      <c r="Q161" s="6"/>
      <c r="R161" s="35"/>
      <c r="S161" s="35" t="s">
        <v>11</v>
      </c>
      <c r="T161" s="35" t="s">
        <v>5</v>
      </c>
      <c r="U161" s="35" t="s">
        <v>88</v>
      </c>
      <c r="V161" s="35"/>
      <c r="W161" s="35"/>
      <c r="X161" s="35"/>
      <c r="Y161" s="35"/>
      <c r="Z161" s="35"/>
      <c r="AA161" s="35"/>
    </row>
    <row r="162" spans="1:27" hidden="1" outlineLevel="2" collapsed="1" x14ac:dyDescent="0.25">
      <c r="A162" s="57" t="s">
        <v>6</v>
      </c>
      <c r="B162" s="58">
        <f>ROUND(SUMIFS(INDEX('B-PorSector'!$E$2:$H$3181,0,$X$6),'B-PorSector'!$A$2:$A$3181,B$8,'B-PorSector'!$B$2:$B$3181,$S162,'B-PorSector'!$C$2:$C$3181,$T162,'B-PorSector'!$D$2:$D$3181,$U162)*$Y$6,$Z$6)</f>
        <v>1055</v>
      </c>
      <c r="C162" s="58">
        <f>ROUND(SUMIFS(INDEX('B-PorSector'!$E$2:$H$3181,0,$X$6),'B-PorSector'!$A$2:$A$3181,C$8,'B-PorSector'!$B$2:$B$3181,$S162,'B-PorSector'!$C$2:$C$3181,$T162,'B-PorSector'!$D$2:$D$3181,$U162)*$Y$6,$Z$6)</f>
        <v>1324</v>
      </c>
      <c r="D162" s="58">
        <f>ROUND(SUMIFS(INDEX('B-PorSector'!$E$2:$H$3181,0,$X$6),'B-PorSector'!$A$2:$A$3181,D$8,'B-PorSector'!$B$2:$B$3181,$S162,'B-PorSector'!$C$2:$C$3181,$T162,'B-PorSector'!$D$2:$D$3181,$U162)*$Y$6,$Z$6)</f>
        <v>1366</v>
      </c>
      <c r="E162" s="58">
        <f>ROUND(SUMIFS(INDEX('B-PorSector'!$E$2:$H$3181,0,$X$6),'B-PorSector'!$A$2:$A$3181,E$8,'B-PorSector'!$B$2:$B$3181,$S162,'B-PorSector'!$C$2:$C$3181,$T162,'B-PorSector'!$D$2:$D$3181,$U162)*$Y$6,$Z$6)</f>
        <v>1080</v>
      </c>
      <c r="F162" s="58">
        <f>ROUND(SUMIFS(INDEX('B-PorSector'!$E$2:$H$3181,0,$X$6),'B-PorSector'!$A$2:$A$3181,F$8,'B-PorSector'!$B$2:$B$3181,$S162,'B-PorSector'!$C$2:$C$3181,$T162,'B-PorSector'!$D$2:$D$3181,$U162)*$Y$6,$Z$6)</f>
        <v>1288</v>
      </c>
      <c r="G162" s="58">
        <f>ROUND(SUMIFS(INDEX('B-PorSector'!$E$2:$H$3181,0,$X$6),'B-PorSector'!$A$2:$A$3181,G$8,'B-PorSector'!$B$2:$B$3181,$S162,'B-PorSector'!$C$2:$C$3181,$T162,'B-PorSector'!$D$2:$D$3181,$U162)*$Y$6,$Z$6)</f>
        <v>1380</v>
      </c>
      <c r="H162" s="58">
        <f>ROUND(SUMIFS(INDEX('B-PorSector'!$E$2:$H$3181,0,$X$6),'B-PorSector'!$A$2:$A$3181,H$8,'B-PorSector'!$B$2:$B$3181,$S162,'B-PorSector'!$C$2:$C$3181,$T162,'B-PorSector'!$D$2:$D$3181,$U162)*$Y$6,$Z$6)</f>
        <v>0</v>
      </c>
      <c r="I162" s="58">
        <f>ROUND(SUMIFS(INDEX('B-PorSector'!$E$2:$H$3181,0,$X$6),'B-PorSector'!$A$2:$A$3181,I$8,'B-PorSector'!$B$2:$B$3181,$S162,'B-PorSector'!$C$2:$C$3181,$T162,'B-PorSector'!$D$2:$D$3181,$U162)*$Y$6,$Z$6)</f>
        <v>0</v>
      </c>
      <c r="J162" s="58">
        <f>ROUND(SUMIFS(INDEX('B-PorSector'!$E$2:$H$3181,0,$X$6),'B-PorSector'!$A$2:$A$3181,J$8,'B-PorSector'!$B$2:$B$3181,$S162,'B-PorSector'!$C$2:$C$3181,$T162,'B-PorSector'!$D$2:$D$3181,$U162)*$Y$6,$Z$6)</f>
        <v>0</v>
      </c>
      <c r="K162" s="58">
        <f>ROUND(SUMIFS(INDEX('B-PorSector'!$E$2:$H$3181,0,$X$6),'B-PorSector'!$A$2:$A$3181,K$8,'B-PorSector'!$B$2:$B$3181,$S162,'B-PorSector'!$C$2:$C$3181,$T162,'B-PorSector'!$D$2:$D$3181,$U162)*$Y$6,$Z$6)</f>
        <v>0</v>
      </c>
      <c r="L162" s="58">
        <f>ROUND(SUMIFS(INDEX('B-PorSector'!$E$2:$H$3181,0,$X$6),'B-PorSector'!$A$2:$A$3181,L$8,'B-PorSector'!$B$2:$B$3181,$S162,'B-PorSector'!$C$2:$C$3181,$T162,'B-PorSector'!$D$2:$D$3181,$U162)*$Y$6,$Z$6)</f>
        <v>0</v>
      </c>
      <c r="M162" s="58">
        <f>ROUND(SUMIFS(INDEX('B-PorSector'!$E$2:$H$3181,0,$X$6),'B-PorSector'!$A$2:$A$3181,M$8,'B-PorSector'!$B$2:$B$3181,$S162,'B-PorSector'!$C$2:$C$3181,$T162,'B-PorSector'!$D$2:$D$3181,$U162)*$Y$6,$Z$6)</f>
        <v>0</v>
      </c>
      <c r="N162" s="58">
        <f>ROUND(SUMIFS(INDEX('B-PorSector'!$E$2:$H$3181,0,$X$6),'B-PorSector'!$A$2:$A$3181,N$8,'B-PorSector'!$B$2:$B$3181,$S162,'B-PorSector'!$C$2:$C$3181,$T162,'B-PorSector'!$D$2:$D$3181,$U162)*$Y$6,$Z$6)</f>
        <v>0</v>
      </c>
      <c r="O162" s="58">
        <f>ROUND(SUMIFS(INDEX('B-PorSector'!$E$2:$H$3181,0,$X$6),'B-PorSector'!$A$2:$A$3181,O$8,'B-PorSector'!$B$2:$B$3181,$S162,'B-PorSector'!$C$2:$C$3181,$T162,'B-PorSector'!$D$2:$D$3181,$U162)*$Y$6,$Z$6)</f>
        <v>0</v>
      </c>
      <c r="P162" s="58">
        <f>ROUND(SUMIFS(INDEX('B-PorSector'!$E$2:$H$3181,0,$X$6),'B-PorSector'!$A$2:$A$3181,P$8,'B-PorSector'!$B$2:$B$3181,$S162,'B-PorSector'!$C$2:$C$3181,$T162,'B-PorSector'!$D$2:$D$3181,$U162)*$Y$6,$Z$6)</f>
        <v>0</v>
      </c>
      <c r="Q162" s="6"/>
      <c r="R162" s="35"/>
      <c r="S162" s="35" t="s">
        <v>11</v>
      </c>
      <c r="T162" s="35" t="s">
        <v>5</v>
      </c>
      <c r="U162" s="35" t="s">
        <v>6</v>
      </c>
      <c r="V162" s="35"/>
      <c r="W162" s="35"/>
      <c r="X162" s="35"/>
      <c r="Y162" s="35"/>
      <c r="Z162" s="35"/>
      <c r="AA162" s="35"/>
    </row>
    <row r="163" spans="1:27" hidden="1" outlineLevel="2" collapsed="1" x14ac:dyDescent="0.25">
      <c r="A163" s="57" t="s">
        <v>26</v>
      </c>
      <c r="B163" s="58">
        <f>ROUND(SUMIFS(INDEX('B-PorSector'!$E$2:$H$3181,0,$X$6),'B-PorSector'!$A$2:$A$3181,B$8,'B-PorSector'!$B$2:$B$3181,$S163,'B-PorSector'!$C$2:$C$3181,$T163,'B-PorSector'!$D$2:$D$3181,$U163)*$Y$6,$Z$6)</f>
        <v>176</v>
      </c>
      <c r="C163" s="58">
        <f>ROUND(SUMIFS(INDEX('B-PorSector'!$E$2:$H$3181,0,$X$6),'B-PorSector'!$A$2:$A$3181,C$8,'B-PorSector'!$B$2:$B$3181,$S163,'B-PorSector'!$C$2:$C$3181,$T163,'B-PorSector'!$D$2:$D$3181,$U163)*$Y$6,$Z$6)</f>
        <v>202</v>
      </c>
      <c r="D163" s="58">
        <f>ROUND(SUMIFS(INDEX('B-PorSector'!$E$2:$H$3181,0,$X$6),'B-PorSector'!$A$2:$A$3181,D$8,'B-PorSector'!$B$2:$B$3181,$S163,'B-PorSector'!$C$2:$C$3181,$T163,'B-PorSector'!$D$2:$D$3181,$U163)*$Y$6,$Z$6)</f>
        <v>244</v>
      </c>
      <c r="E163" s="58">
        <f>ROUND(SUMIFS(INDEX('B-PorSector'!$E$2:$H$3181,0,$X$6),'B-PorSector'!$A$2:$A$3181,E$8,'B-PorSector'!$B$2:$B$3181,$S163,'B-PorSector'!$C$2:$C$3181,$T163,'B-PorSector'!$D$2:$D$3181,$U163)*$Y$6,$Z$6)</f>
        <v>267</v>
      </c>
      <c r="F163" s="58">
        <f>ROUND(SUMIFS(INDEX('B-PorSector'!$E$2:$H$3181,0,$X$6),'B-PorSector'!$A$2:$A$3181,F$8,'B-PorSector'!$B$2:$B$3181,$S163,'B-PorSector'!$C$2:$C$3181,$T163,'B-PorSector'!$D$2:$D$3181,$U163)*$Y$6,$Z$6)</f>
        <v>270</v>
      </c>
      <c r="G163" s="58">
        <f>ROUND(SUMIFS(INDEX('B-PorSector'!$E$2:$H$3181,0,$X$6),'B-PorSector'!$A$2:$A$3181,G$8,'B-PorSector'!$B$2:$B$3181,$S163,'B-PorSector'!$C$2:$C$3181,$T163,'B-PorSector'!$D$2:$D$3181,$U163)*$Y$6,$Z$6)</f>
        <v>300</v>
      </c>
      <c r="H163" s="58">
        <f>ROUND(SUMIFS(INDEX('B-PorSector'!$E$2:$H$3181,0,$X$6),'B-PorSector'!$A$2:$A$3181,H$8,'B-PorSector'!$B$2:$B$3181,$S163,'B-PorSector'!$C$2:$C$3181,$T163,'B-PorSector'!$D$2:$D$3181,$U163)*$Y$6,$Z$6)</f>
        <v>333</v>
      </c>
      <c r="I163" s="58">
        <f>ROUND(SUMIFS(INDEX('B-PorSector'!$E$2:$H$3181,0,$X$6),'B-PorSector'!$A$2:$A$3181,I$8,'B-PorSector'!$B$2:$B$3181,$S163,'B-PorSector'!$C$2:$C$3181,$T163,'B-PorSector'!$D$2:$D$3181,$U163)*$Y$6,$Z$6)</f>
        <v>368</v>
      </c>
      <c r="J163" s="58">
        <f>ROUND(SUMIFS(INDEX('B-PorSector'!$E$2:$H$3181,0,$X$6),'B-PorSector'!$A$2:$A$3181,J$8,'B-PorSector'!$B$2:$B$3181,$S163,'B-PorSector'!$C$2:$C$3181,$T163,'B-PorSector'!$D$2:$D$3181,$U163)*$Y$6,$Z$6)</f>
        <v>419</v>
      </c>
      <c r="K163" s="58">
        <f>ROUND(SUMIFS(INDEX('B-PorSector'!$E$2:$H$3181,0,$X$6),'B-PorSector'!$A$2:$A$3181,K$8,'B-PorSector'!$B$2:$B$3181,$S163,'B-PorSector'!$C$2:$C$3181,$T163,'B-PorSector'!$D$2:$D$3181,$U163)*$Y$6,$Z$6)</f>
        <v>435</v>
      </c>
      <c r="L163" s="58">
        <f>ROUND(SUMIFS(INDEX('B-PorSector'!$E$2:$H$3181,0,$X$6),'B-PorSector'!$A$2:$A$3181,L$8,'B-PorSector'!$B$2:$B$3181,$S163,'B-PorSector'!$C$2:$C$3181,$T163,'B-PorSector'!$D$2:$D$3181,$U163)*$Y$6,$Z$6)</f>
        <v>521</v>
      </c>
      <c r="M163" s="58">
        <f>ROUND(SUMIFS(INDEX('B-PorSector'!$E$2:$H$3181,0,$X$6),'B-PorSector'!$A$2:$A$3181,M$8,'B-PorSector'!$B$2:$B$3181,$S163,'B-PorSector'!$C$2:$C$3181,$T163,'B-PorSector'!$D$2:$D$3181,$U163)*$Y$6,$Z$6)</f>
        <v>675</v>
      </c>
      <c r="N163" s="58">
        <f>ROUND(SUMIFS(INDEX('B-PorSector'!$E$2:$H$3181,0,$X$6),'B-PorSector'!$A$2:$A$3181,N$8,'B-PorSector'!$B$2:$B$3181,$S163,'B-PorSector'!$C$2:$C$3181,$T163,'B-PorSector'!$D$2:$D$3181,$U163)*$Y$6,$Z$6)</f>
        <v>603</v>
      </c>
      <c r="O163" s="58">
        <f>ROUND(SUMIFS(INDEX('B-PorSector'!$E$2:$H$3181,0,$X$6),'B-PorSector'!$A$2:$A$3181,O$8,'B-PorSector'!$B$2:$B$3181,$S163,'B-PorSector'!$C$2:$C$3181,$T163,'B-PorSector'!$D$2:$D$3181,$U163)*$Y$6,$Z$6)</f>
        <v>650</v>
      </c>
      <c r="P163" s="58">
        <f>ROUND(SUMIFS(INDEX('B-PorSector'!$E$2:$H$3181,0,$X$6),'B-PorSector'!$A$2:$A$3181,P$8,'B-PorSector'!$B$2:$B$3181,$S163,'B-PorSector'!$C$2:$C$3181,$T163,'B-PorSector'!$D$2:$D$3181,$U163)*$Y$6,$Z$6)</f>
        <v>615</v>
      </c>
      <c r="Q163" s="6"/>
      <c r="R163" s="35"/>
      <c r="S163" s="35" t="s">
        <v>11</v>
      </c>
      <c r="T163" s="35" t="s">
        <v>5</v>
      </c>
      <c r="U163" s="35" t="s">
        <v>26</v>
      </c>
      <c r="V163" s="35"/>
      <c r="W163" s="35"/>
      <c r="X163" s="35"/>
      <c r="Y163" s="35"/>
      <c r="Z163" s="35"/>
      <c r="AA163" s="35"/>
    </row>
    <row r="164" spans="1:27" hidden="1" outlineLevel="2" collapsed="1" x14ac:dyDescent="0.25">
      <c r="A164" s="57" t="s">
        <v>27</v>
      </c>
      <c r="B164" s="58">
        <f>ROUND(SUMIFS(INDEX('B-PorSector'!$E$2:$H$3181,0,$X$6),'B-PorSector'!$A$2:$A$3181,B$8,'B-PorSector'!$B$2:$B$3181,$S164,'B-PorSector'!$C$2:$C$3181,$T164,'B-PorSector'!$D$2:$D$3181,$U164)*$Y$6,$Z$6)</f>
        <v>21</v>
      </c>
      <c r="C164" s="58">
        <f>ROUND(SUMIFS(INDEX('B-PorSector'!$E$2:$H$3181,0,$X$6),'B-PorSector'!$A$2:$A$3181,C$8,'B-PorSector'!$B$2:$B$3181,$S164,'B-PorSector'!$C$2:$C$3181,$T164,'B-PorSector'!$D$2:$D$3181,$U164)*$Y$6,$Z$6)</f>
        <v>35</v>
      </c>
      <c r="D164" s="58">
        <f>ROUND(SUMIFS(INDEX('B-PorSector'!$E$2:$H$3181,0,$X$6),'B-PorSector'!$A$2:$A$3181,D$8,'B-PorSector'!$B$2:$B$3181,$S164,'B-PorSector'!$C$2:$C$3181,$T164,'B-PorSector'!$D$2:$D$3181,$U164)*$Y$6,$Z$6)</f>
        <v>58</v>
      </c>
      <c r="E164" s="58">
        <f>ROUND(SUMIFS(INDEX('B-PorSector'!$E$2:$H$3181,0,$X$6),'B-PorSector'!$A$2:$A$3181,E$8,'B-PorSector'!$B$2:$B$3181,$S164,'B-PorSector'!$C$2:$C$3181,$T164,'B-PorSector'!$D$2:$D$3181,$U164)*$Y$6,$Z$6)</f>
        <v>37</v>
      </c>
      <c r="F164" s="58">
        <f>ROUND(SUMIFS(INDEX('B-PorSector'!$E$2:$H$3181,0,$X$6),'B-PorSector'!$A$2:$A$3181,F$8,'B-PorSector'!$B$2:$B$3181,$S164,'B-PorSector'!$C$2:$C$3181,$T164,'B-PorSector'!$D$2:$D$3181,$U164)*$Y$6,$Z$6)</f>
        <v>28</v>
      </c>
      <c r="G164" s="58">
        <f>ROUND(SUMIFS(INDEX('B-PorSector'!$E$2:$H$3181,0,$X$6),'B-PorSector'!$A$2:$A$3181,G$8,'B-PorSector'!$B$2:$B$3181,$S164,'B-PorSector'!$C$2:$C$3181,$T164,'B-PorSector'!$D$2:$D$3181,$U164)*$Y$6,$Z$6)</f>
        <v>31</v>
      </c>
      <c r="H164" s="58">
        <f>ROUND(SUMIFS(INDEX('B-PorSector'!$E$2:$H$3181,0,$X$6),'B-PorSector'!$A$2:$A$3181,H$8,'B-PorSector'!$B$2:$B$3181,$S164,'B-PorSector'!$C$2:$C$3181,$T164,'B-PorSector'!$D$2:$D$3181,$U164)*$Y$6,$Z$6)</f>
        <v>15</v>
      </c>
      <c r="I164" s="58">
        <f>ROUND(SUMIFS(INDEX('B-PorSector'!$E$2:$H$3181,0,$X$6),'B-PorSector'!$A$2:$A$3181,I$8,'B-PorSector'!$B$2:$B$3181,$S164,'B-PorSector'!$C$2:$C$3181,$T164,'B-PorSector'!$D$2:$D$3181,$U164)*$Y$6,$Z$6)</f>
        <v>16</v>
      </c>
      <c r="J164" s="58">
        <f>ROUND(SUMIFS(INDEX('B-PorSector'!$E$2:$H$3181,0,$X$6),'B-PorSector'!$A$2:$A$3181,J$8,'B-PorSector'!$B$2:$B$3181,$S164,'B-PorSector'!$C$2:$C$3181,$T164,'B-PorSector'!$D$2:$D$3181,$U164)*$Y$6,$Z$6)</f>
        <v>16</v>
      </c>
      <c r="K164" s="58">
        <f>ROUND(SUMIFS(INDEX('B-PorSector'!$E$2:$H$3181,0,$X$6),'B-PorSector'!$A$2:$A$3181,K$8,'B-PorSector'!$B$2:$B$3181,$S164,'B-PorSector'!$C$2:$C$3181,$T164,'B-PorSector'!$D$2:$D$3181,$U164)*$Y$6,$Z$6)</f>
        <v>23</v>
      </c>
      <c r="L164" s="58">
        <f>ROUND(SUMIFS(INDEX('B-PorSector'!$E$2:$H$3181,0,$X$6),'B-PorSector'!$A$2:$A$3181,L$8,'B-PorSector'!$B$2:$B$3181,$S164,'B-PorSector'!$C$2:$C$3181,$T164,'B-PorSector'!$D$2:$D$3181,$U164)*$Y$6,$Z$6)</f>
        <v>23</v>
      </c>
      <c r="M164" s="58">
        <f>ROUND(SUMIFS(INDEX('B-PorSector'!$E$2:$H$3181,0,$X$6),'B-PorSector'!$A$2:$A$3181,M$8,'B-PorSector'!$B$2:$B$3181,$S164,'B-PorSector'!$C$2:$C$3181,$T164,'B-PorSector'!$D$2:$D$3181,$U164)*$Y$6,$Z$6)</f>
        <v>48</v>
      </c>
      <c r="N164" s="58">
        <f>ROUND(SUMIFS(INDEX('B-PorSector'!$E$2:$H$3181,0,$X$6),'B-PorSector'!$A$2:$A$3181,N$8,'B-PorSector'!$B$2:$B$3181,$S164,'B-PorSector'!$C$2:$C$3181,$T164,'B-PorSector'!$D$2:$D$3181,$U164)*$Y$6,$Z$6)</f>
        <v>38</v>
      </c>
      <c r="O164" s="58">
        <f>ROUND(SUMIFS(INDEX('B-PorSector'!$E$2:$H$3181,0,$X$6),'B-PorSector'!$A$2:$A$3181,O$8,'B-PorSector'!$B$2:$B$3181,$S164,'B-PorSector'!$C$2:$C$3181,$T164,'B-PorSector'!$D$2:$D$3181,$U164)*$Y$6,$Z$6)</f>
        <v>54</v>
      </c>
      <c r="P164" s="58">
        <f>ROUND(SUMIFS(INDEX('B-PorSector'!$E$2:$H$3181,0,$X$6),'B-PorSector'!$A$2:$A$3181,P$8,'B-PorSector'!$B$2:$B$3181,$S164,'B-PorSector'!$C$2:$C$3181,$T164,'B-PorSector'!$D$2:$D$3181,$U164)*$Y$6,$Z$6)</f>
        <v>66</v>
      </c>
      <c r="Q164" s="6"/>
      <c r="R164" s="35"/>
      <c r="S164" s="35" t="s">
        <v>11</v>
      </c>
      <c r="T164" s="35" t="s">
        <v>5</v>
      </c>
      <c r="U164" s="35" t="s">
        <v>27</v>
      </c>
      <c r="V164" s="35"/>
      <c r="W164" s="35"/>
      <c r="X164" s="35"/>
      <c r="Y164" s="35"/>
      <c r="Z164" s="35"/>
      <c r="AA164" s="35"/>
    </row>
    <row r="165" spans="1:27" hidden="1" outlineLevel="2" collapsed="1" x14ac:dyDescent="0.25">
      <c r="A165" s="57" t="s">
        <v>28</v>
      </c>
      <c r="B165" s="58">
        <f>ROUND(SUMIFS(INDEX('B-PorSector'!$E$2:$H$3181,0,$X$6),'B-PorSector'!$A$2:$A$3181,B$8,'B-PorSector'!$B$2:$B$3181,$S165,'B-PorSector'!$C$2:$C$3181,$T165,'B-PorSector'!$D$2:$D$3181,$U165)*$Y$6,$Z$6)</f>
        <v>80</v>
      </c>
      <c r="C165" s="58">
        <f>ROUND(SUMIFS(INDEX('B-PorSector'!$E$2:$H$3181,0,$X$6),'B-PorSector'!$A$2:$A$3181,C$8,'B-PorSector'!$B$2:$B$3181,$S165,'B-PorSector'!$C$2:$C$3181,$T165,'B-PorSector'!$D$2:$D$3181,$U165)*$Y$6,$Z$6)</f>
        <v>79</v>
      </c>
      <c r="D165" s="58">
        <f>ROUND(SUMIFS(INDEX('B-PorSector'!$E$2:$H$3181,0,$X$6),'B-PorSector'!$A$2:$A$3181,D$8,'B-PorSector'!$B$2:$B$3181,$S165,'B-PorSector'!$C$2:$C$3181,$T165,'B-PorSector'!$D$2:$D$3181,$U165)*$Y$6,$Z$6)</f>
        <v>72</v>
      </c>
      <c r="E165" s="58">
        <f>ROUND(SUMIFS(INDEX('B-PorSector'!$E$2:$H$3181,0,$X$6),'B-PorSector'!$A$2:$A$3181,E$8,'B-PorSector'!$B$2:$B$3181,$S165,'B-PorSector'!$C$2:$C$3181,$T165,'B-PorSector'!$D$2:$D$3181,$U165)*$Y$6,$Z$6)</f>
        <v>57</v>
      </c>
      <c r="F165" s="58">
        <f>ROUND(SUMIFS(INDEX('B-PorSector'!$E$2:$H$3181,0,$X$6),'B-PorSector'!$A$2:$A$3181,F$8,'B-PorSector'!$B$2:$B$3181,$S165,'B-PorSector'!$C$2:$C$3181,$T165,'B-PorSector'!$D$2:$D$3181,$U165)*$Y$6,$Z$6)</f>
        <v>56</v>
      </c>
      <c r="G165" s="58">
        <f>ROUND(SUMIFS(INDEX('B-PorSector'!$E$2:$H$3181,0,$X$6),'B-PorSector'!$A$2:$A$3181,G$8,'B-PorSector'!$B$2:$B$3181,$S165,'B-PorSector'!$C$2:$C$3181,$T165,'B-PorSector'!$D$2:$D$3181,$U165)*$Y$6,$Z$6)</f>
        <v>61</v>
      </c>
      <c r="H165" s="58">
        <f>ROUND(SUMIFS(INDEX('B-PorSector'!$E$2:$H$3181,0,$X$6),'B-PorSector'!$A$2:$A$3181,H$8,'B-PorSector'!$B$2:$B$3181,$S165,'B-PorSector'!$C$2:$C$3181,$T165,'B-PorSector'!$D$2:$D$3181,$U165)*$Y$6,$Z$6)</f>
        <v>73</v>
      </c>
      <c r="I165" s="58">
        <f>ROUND(SUMIFS(INDEX('B-PorSector'!$E$2:$H$3181,0,$X$6),'B-PorSector'!$A$2:$A$3181,I$8,'B-PorSector'!$B$2:$B$3181,$S165,'B-PorSector'!$C$2:$C$3181,$T165,'B-PorSector'!$D$2:$D$3181,$U165)*$Y$6,$Z$6)</f>
        <v>98</v>
      </c>
      <c r="J165" s="58">
        <f>ROUND(SUMIFS(INDEX('B-PorSector'!$E$2:$H$3181,0,$X$6),'B-PorSector'!$A$2:$A$3181,J$8,'B-PorSector'!$B$2:$B$3181,$S165,'B-PorSector'!$C$2:$C$3181,$T165,'B-PorSector'!$D$2:$D$3181,$U165)*$Y$6,$Z$6)</f>
        <v>150</v>
      </c>
      <c r="K165" s="58">
        <f>ROUND(SUMIFS(INDEX('B-PorSector'!$E$2:$H$3181,0,$X$6),'B-PorSector'!$A$2:$A$3181,K$8,'B-PorSector'!$B$2:$B$3181,$S165,'B-PorSector'!$C$2:$C$3181,$T165,'B-PorSector'!$D$2:$D$3181,$U165)*$Y$6,$Z$6)</f>
        <v>149</v>
      </c>
      <c r="L165" s="58">
        <f>ROUND(SUMIFS(INDEX('B-PorSector'!$E$2:$H$3181,0,$X$6),'B-PorSector'!$A$2:$A$3181,L$8,'B-PorSector'!$B$2:$B$3181,$S165,'B-PorSector'!$C$2:$C$3181,$T165,'B-PorSector'!$D$2:$D$3181,$U165)*$Y$6,$Z$6)</f>
        <v>168</v>
      </c>
      <c r="M165" s="58">
        <f>ROUND(SUMIFS(INDEX('B-PorSector'!$E$2:$H$3181,0,$X$6),'B-PorSector'!$A$2:$A$3181,M$8,'B-PorSector'!$B$2:$B$3181,$S165,'B-PorSector'!$C$2:$C$3181,$T165,'B-PorSector'!$D$2:$D$3181,$U165)*$Y$6,$Z$6)</f>
        <v>202</v>
      </c>
      <c r="N165" s="58">
        <f>ROUND(SUMIFS(INDEX('B-PorSector'!$E$2:$H$3181,0,$X$6),'B-PorSector'!$A$2:$A$3181,N$8,'B-PorSector'!$B$2:$B$3181,$S165,'B-PorSector'!$C$2:$C$3181,$T165,'B-PorSector'!$D$2:$D$3181,$U165)*$Y$6,$Z$6)</f>
        <v>203</v>
      </c>
      <c r="O165" s="58">
        <f>ROUND(SUMIFS(INDEX('B-PorSector'!$E$2:$H$3181,0,$X$6),'B-PorSector'!$A$2:$A$3181,O$8,'B-PorSector'!$B$2:$B$3181,$S165,'B-PorSector'!$C$2:$C$3181,$T165,'B-PorSector'!$D$2:$D$3181,$U165)*$Y$6,$Z$6)</f>
        <v>265</v>
      </c>
      <c r="P165" s="58">
        <f>ROUND(SUMIFS(INDEX('B-PorSector'!$E$2:$H$3181,0,$X$6),'B-PorSector'!$A$2:$A$3181,P$8,'B-PorSector'!$B$2:$B$3181,$S165,'B-PorSector'!$C$2:$C$3181,$T165,'B-PorSector'!$D$2:$D$3181,$U165)*$Y$6,$Z$6)</f>
        <v>313</v>
      </c>
      <c r="Q165" s="6"/>
      <c r="R165" s="35"/>
      <c r="S165" s="35" t="s">
        <v>11</v>
      </c>
      <c r="T165" s="35" t="s">
        <v>5</v>
      </c>
      <c r="U165" s="35" t="s">
        <v>28</v>
      </c>
      <c r="V165" s="35"/>
      <c r="W165" s="35"/>
      <c r="X165" s="35"/>
      <c r="Y165" s="35"/>
      <c r="Z165" s="35"/>
      <c r="AA165" s="35"/>
    </row>
    <row r="166" spans="1:27" hidden="1" outlineLevel="2" collapsed="1" x14ac:dyDescent="0.25">
      <c r="A166" s="57" t="s">
        <v>61</v>
      </c>
      <c r="B166" s="58">
        <f>ROUND(SUMIFS(INDEX('B-PorSector'!$E$2:$H$3181,0,$X$6),'B-PorSector'!$A$2:$A$3181,B$8,'B-PorSector'!$B$2:$B$3181,$S166,'B-PorSector'!$C$2:$C$3181,$T166,'B-PorSector'!$D$2:$D$3181,$U166)*$Y$6,$Z$6)</f>
        <v>0</v>
      </c>
      <c r="C166" s="58">
        <f>ROUND(SUMIFS(INDEX('B-PorSector'!$E$2:$H$3181,0,$X$6),'B-PorSector'!$A$2:$A$3181,C$8,'B-PorSector'!$B$2:$B$3181,$S166,'B-PorSector'!$C$2:$C$3181,$T166,'B-PorSector'!$D$2:$D$3181,$U166)*$Y$6,$Z$6)</f>
        <v>0</v>
      </c>
      <c r="D166" s="58">
        <f>ROUND(SUMIFS(INDEX('B-PorSector'!$E$2:$H$3181,0,$X$6),'B-PorSector'!$A$2:$A$3181,D$8,'B-PorSector'!$B$2:$B$3181,$S166,'B-PorSector'!$C$2:$C$3181,$T166,'B-PorSector'!$D$2:$D$3181,$U166)*$Y$6,$Z$6)</f>
        <v>21</v>
      </c>
      <c r="E166" s="58">
        <f>ROUND(SUMIFS(INDEX('B-PorSector'!$E$2:$H$3181,0,$X$6),'B-PorSector'!$A$2:$A$3181,E$8,'B-PorSector'!$B$2:$B$3181,$S166,'B-PorSector'!$C$2:$C$3181,$T166,'B-PorSector'!$D$2:$D$3181,$U166)*$Y$6,$Z$6)</f>
        <v>0</v>
      </c>
      <c r="F166" s="58">
        <f>ROUND(SUMIFS(INDEX('B-PorSector'!$E$2:$H$3181,0,$X$6),'B-PorSector'!$A$2:$A$3181,F$8,'B-PorSector'!$B$2:$B$3181,$S166,'B-PorSector'!$C$2:$C$3181,$T166,'B-PorSector'!$D$2:$D$3181,$U166)*$Y$6,$Z$6)</f>
        <v>0</v>
      </c>
      <c r="G166" s="58">
        <f>ROUND(SUMIFS(INDEX('B-PorSector'!$E$2:$H$3181,0,$X$6),'B-PorSector'!$A$2:$A$3181,G$8,'B-PorSector'!$B$2:$B$3181,$S166,'B-PorSector'!$C$2:$C$3181,$T166,'B-PorSector'!$D$2:$D$3181,$U166)*$Y$6,$Z$6)</f>
        <v>0</v>
      </c>
      <c r="H166" s="58">
        <f>ROUND(SUMIFS(INDEX('B-PorSector'!$E$2:$H$3181,0,$X$6),'B-PorSector'!$A$2:$A$3181,H$8,'B-PorSector'!$B$2:$B$3181,$S166,'B-PorSector'!$C$2:$C$3181,$T166,'B-PorSector'!$D$2:$D$3181,$U166)*$Y$6,$Z$6)</f>
        <v>0</v>
      </c>
      <c r="I166" s="58">
        <f>ROUND(SUMIFS(INDEX('B-PorSector'!$E$2:$H$3181,0,$X$6),'B-PorSector'!$A$2:$A$3181,I$8,'B-PorSector'!$B$2:$B$3181,$S166,'B-PorSector'!$C$2:$C$3181,$T166,'B-PorSector'!$D$2:$D$3181,$U166)*$Y$6,$Z$6)</f>
        <v>0</v>
      </c>
      <c r="J166" s="58">
        <f>ROUND(SUMIFS(INDEX('B-PorSector'!$E$2:$H$3181,0,$X$6),'B-PorSector'!$A$2:$A$3181,J$8,'B-PorSector'!$B$2:$B$3181,$S166,'B-PorSector'!$C$2:$C$3181,$T166,'B-PorSector'!$D$2:$D$3181,$U166)*$Y$6,$Z$6)</f>
        <v>0</v>
      </c>
      <c r="K166" s="58">
        <f>ROUND(SUMIFS(INDEX('B-PorSector'!$E$2:$H$3181,0,$X$6),'B-PorSector'!$A$2:$A$3181,K$8,'B-PorSector'!$B$2:$B$3181,$S166,'B-PorSector'!$C$2:$C$3181,$T166,'B-PorSector'!$D$2:$D$3181,$U166)*$Y$6,$Z$6)</f>
        <v>0</v>
      </c>
      <c r="L166" s="58">
        <f>ROUND(SUMIFS(INDEX('B-PorSector'!$E$2:$H$3181,0,$X$6),'B-PorSector'!$A$2:$A$3181,L$8,'B-PorSector'!$B$2:$B$3181,$S166,'B-PorSector'!$C$2:$C$3181,$T166,'B-PorSector'!$D$2:$D$3181,$U166)*$Y$6,$Z$6)</f>
        <v>0</v>
      </c>
      <c r="M166" s="58">
        <f>ROUND(SUMIFS(INDEX('B-PorSector'!$E$2:$H$3181,0,$X$6),'B-PorSector'!$A$2:$A$3181,M$8,'B-PorSector'!$B$2:$B$3181,$S166,'B-PorSector'!$C$2:$C$3181,$T166,'B-PorSector'!$D$2:$D$3181,$U166)*$Y$6,$Z$6)</f>
        <v>0</v>
      </c>
      <c r="N166" s="58">
        <f>ROUND(SUMIFS(INDEX('B-PorSector'!$E$2:$H$3181,0,$X$6),'B-PorSector'!$A$2:$A$3181,N$8,'B-PorSector'!$B$2:$B$3181,$S166,'B-PorSector'!$C$2:$C$3181,$T166,'B-PorSector'!$D$2:$D$3181,$U166)*$Y$6,$Z$6)</f>
        <v>0</v>
      </c>
      <c r="O166" s="58">
        <f>ROUND(SUMIFS(INDEX('B-PorSector'!$E$2:$H$3181,0,$X$6),'B-PorSector'!$A$2:$A$3181,O$8,'B-PorSector'!$B$2:$B$3181,$S166,'B-PorSector'!$C$2:$C$3181,$T166,'B-PorSector'!$D$2:$D$3181,$U166)*$Y$6,$Z$6)</f>
        <v>0</v>
      </c>
      <c r="P166" s="58">
        <f>ROUND(SUMIFS(INDEX('B-PorSector'!$E$2:$H$3181,0,$X$6),'B-PorSector'!$A$2:$A$3181,P$8,'B-PorSector'!$B$2:$B$3181,$S166,'B-PorSector'!$C$2:$C$3181,$T166,'B-PorSector'!$D$2:$D$3181,$U166)*$Y$6,$Z$6)</f>
        <v>0</v>
      </c>
      <c r="Q166" s="6"/>
      <c r="R166" s="35"/>
      <c r="S166" s="35" t="s">
        <v>11</v>
      </c>
      <c r="T166" s="35" t="s">
        <v>5</v>
      </c>
      <c r="U166" s="35" t="s">
        <v>61</v>
      </c>
      <c r="V166" s="35"/>
      <c r="W166" s="35"/>
      <c r="X166" s="35"/>
      <c r="Y166" s="35"/>
      <c r="Z166" s="35"/>
      <c r="AA166" s="35"/>
    </row>
    <row r="167" spans="1:27" hidden="1" outlineLevel="2" collapsed="1" x14ac:dyDescent="0.25">
      <c r="A167" s="57" t="s">
        <v>62</v>
      </c>
      <c r="B167" s="58">
        <f>ROUND(SUMIFS(INDEX('B-PorSector'!$E$2:$H$3181,0,$X$6),'B-PorSector'!$A$2:$A$3181,B$8,'B-PorSector'!$B$2:$B$3181,$S167,'B-PorSector'!$C$2:$C$3181,$T167,'B-PorSector'!$D$2:$D$3181,$U167)*$Y$6,$Z$6)</f>
        <v>0</v>
      </c>
      <c r="C167" s="58">
        <f>ROUND(SUMIFS(INDEX('B-PorSector'!$E$2:$H$3181,0,$X$6),'B-PorSector'!$A$2:$A$3181,C$8,'B-PorSector'!$B$2:$B$3181,$S167,'B-PorSector'!$C$2:$C$3181,$T167,'B-PorSector'!$D$2:$D$3181,$U167)*$Y$6,$Z$6)</f>
        <v>0</v>
      </c>
      <c r="D167" s="58">
        <f>ROUND(SUMIFS(INDEX('B-PorSector'!$E$2:$H$3181,0,$X$6),'B-PorSector'!$A$2:$A$3181,D$8,'B-PorSector'!$B$2:$B$3181,$S167,'B-PorSector'!$C$2:$C$3181,$T167,'B-PorSector'!$D$2:$D$3181,$U167)*$Y$6,$Z$6)</f>
        <v>138</v>
      </c>
      <c r="E167" s="58">
        <f>ROUND(SUMIFS(INDEX('B-PorSector'!$E$2:$H$3181,0,$X$6),'B-PorSector'!$A$2:$A$3181,E$8,'B-PorSector'!$B$2:$B$3181,$S167,'B-PorSector'!$C$2:$C$3181,$T167,'B-PorSector'!$D$2:$D$3181,$U167)*$Y$6,$Z$6)</f>
        <v>15</v>
      </c>
      <c r="F167" s="58">
        <f>ROUND(SUMIFS(INDEX('B-PorSector'!$E$2:$H$3181,0,$X$6),'B-PorSector'!$A$2:$A$3181,F$8,'B-PorSector'!$B$2:$B$3181,$S167,'B-PorSector'!$C$2:$C$3181,$T167,'B-PorSector'!$D$2:$D$3181,$U167)*$Y$6,$Z$6)</f>
        <v>42</v>
      </c>
      <c r="G167" s="58">
        <f>ROUND(SUMIFS(INDEX('B-PorSector'!$E$2:$H$3181,0,$X$6),'B-PorSector'!$A$2:$A$3181,G$8,'B-PorSector'!$B$2:$B$3181,$S167,'B-PorSector'!$C$2:$C$3181,$T167,'B-PorSector'!$D$2:$D$3181,$U167)*$Y$6,$Z$6)</f>
        <v>0</v>
      </c>
      <c r="H167" s="58">
        <f>ROUND(SUMIFS(INDEX('B-PorSector'!$E$2:$H$3181,0,$X$6),'B-PorSector'!$A$2:$A$3181,H$8,'B-PorSector'!$B$2:$B$3181,$S167,'B-PorSector'!$C$2:$C$3181,$T167,'B-PorSector'!$D$2:$D$3181,$U167)*$Y$6,$Z$6)</f>
        <v>0</v>
      </c>
      <c r="I167" s="58">
        <f>ROUND(SUMIFS(INDEX('B-PorSector'!$E$2:$H$3181,0,$X$6),'B-PorSector'!$A$2:$A$3181,I$8,'B-PorSector'!$B$2:$B$3181,$S167,'B-PorSector'!$C$2:$C$3181,$T167,'B-PorSector'!$D$2:$D$3181,$U167)*$Y$6,$Z$6)</f>
        <v>0</v>
      </c>
      <c r="J167" s="58">
        <f>ROUND(SUMIFS(INDEX('B-PorSector'!$E$2:$H$3181,0,$X$6),'B-PorSector'!$A$2:$A$3181,J$8,'B-PorSector'!$B$2:$B$3181,$S167,'B-PorSector'!$C$2:$C$3181,$T167,'B-PorSector'!$D$2:$D$3181,$U167)*$Y$6,$Z$6)</f>
        <v>0</v>
      </c>
      <c r="K167" s="58">
        <f>ROUND(SUMIFS(INDEX('B-PorSector'!$E$2:$H$3181,0,$X$6),'B-PorSector'!$A$2:$A$3181,K$8,'B-PorSector'!$B$2:$B$3181,$S167,'B-PorSector'!$C$2:$C$3181,$T167,'B-PorSector'!$D$2:$D$3181,$U167)*$Y$6,$Z$6)</f>
        <v>0</v>
      </c>
      <c r="L167" s="58">
        <f>ROUND(SUMIFS(INDEX('B-PorSector'!$E$2:$H$3181,0,$X$6),'B-PorSector'!$A$2:$A$3181,L$8,'B-PorSector'!$B$2:$B$3181,$S167,'B-PorSector'!$C$2:$C$3181,$T167,'B-PorSector'!$D$2:$D$3181,$U167)*$Y$6,$Z$6)</f>
        <v>0</v>
      </c>
      <c r="M167" s="58">
        <f>ROUND(SUMIFS(INDEX('B-PorSector'!$E$2:$H$3181,0,$X$6),'B-PorSector'!$A$2:$A$3181,M$8,'B-PorSector'!$B$2:$B$3181,$S167,'B-PorSector'!$C$2:$C$3181,$T167,'B-PorSector'!$D$2:$D$3181,$U167)*$Y$6,$Z$6)</f>
        <v>0</v>
      </c>
      <c r="N167" s="58">
        <f>ROUND(SUMIFS(INDEX('B-PorSector'!$E$2:$H$3181,0,$X$6),'B-PorSector'!$A$2:$A$3181,N$8,'B-PorSector'!$B$2:$B$3181,$S167,'B-PorSector'!$C$2:$C$3181,$T167,'B-PorSector'!$D$2:$D$3181,$U167)*$Y$6,$Z$6)</f>
        <v>0</v>
      </c>
      <c r="O167" s="58">
        <f>ROUND(SUMIFS(INDEX('B-PorSector'!$E$2:$H$3181,0,$X$6),'B-PorSector'!$A$2:$A$3181,O$8,'B-PorSector'!$B$2:$B$3181,$S167,'B-PorSector'!$C$2:$C$3181,$T167,'B-PorSector'!$D$2:$D$3181,$U167)*$Y$6,$Z$6)</f>
        <v>0</v>
      </c>
      <c r="P167" s="58">
        <f>ROUND(SUMIFS(INDEX('B-PorSector'!$E$2:$H$3181,0,$X$6),'B-PorSector'!$A$2:$A$3181,P$8,'B-PorSector'!$B$2:$B$3181,$S167,'B-PorSector'!$C$2:$C$3181,$T167,'B-PorSector'!$D$2:$D$3181,$U167)*$Y$6,$Z$6)</f>
        <v>0</v>
      </c>
      <c r="Q167" s="6"/>
      <c r="R167" s="35"/>
      <c r="S167" s="35" t="s">
        <v>11</v>
      </c>
      <c r="T167" s="35" t="s">
        <v>5</v>
      </c>
      <c r="U167" s="35" t="s">
        <v>62</v>
      </c>
      <c r="V167" s="35"/>
      <c r="W167" s="35"/>
      <c r="X167" s="35"/>
      <c r="Y167" s="35"/>
      <c r="Z167" s="35"/>
      <c r="AA167" s="35"/>
    </row>
    <row r="168" spans="1:27" hidden="1" outlineLevel="2" collapsed="1" x14ac:dyDescent="0.25">
      <c r="A168" s="57" t="s">
        <v>63</v>
      </c>
      <c r="B168" s="58">
        <f>ROUND(SUMIFS(INDEX('B-PorSector'!$E$2:$H$3181,0,$X$6),'B-PorSector'!$A$2:$A$3181,B$8,'B-PorSector'!$B$2:$B$3181,$S168,'B-PorSector'!$C$2:$C$3181,$T168,'B-PorSector'!$D$2:$D$3181,$U168)*$Y$6,$Z$6)</f>
        <v>0</v>
      </c>
      <c r="C168" s="58">
        <f>ROUND(SUMIFS(INDEX('B-PorSector'!$E$2:$H$3181,0,$X$6),'B-PorSector'!$A$2:$A$3181,C$8,'B-PorSector'!$B$2:$B$3181,$S168,'B-PorSector'!$C$2:$C$3181,$T168,'B-PorSector'!$D$2:$D$3181,$U168)*$Y$6,$Z$6)</f>
        <v>0</v>
      </c>
      <c r="D168" s="58">
        <f>ROUND(SUMIFS(INDEX('B-PorSector'!$E$2:$H$3181,0,$X$6),'B-PorSector'!$A$2:$A$3181,D$8,'B-PorSector'!$B$2:$B$3181,$S168,'B-PorSector'!$C$2:$C$3181,$T168,'B-PorSector'!$D$2:$D$3181,$U168)*$Y$6,$Z$6)</f>
        <v>0</v>
      </c>
      <c r="E168" s="58">
        <f>ROUND(SUMIFS(INDEX('B-PorSector'!$E$2:$H$3181,0,$X$6),'B-PorSector'!$A$2:$A$3181,E$8,'B-PorSector'!$B$2:$B$3181,$S168,'B-PorSector'!$C$2:$C$3181,$T168,'B-PorSector'!$D$2:$D$3181,$U168)*$Y$6,$Z$6)</f>
        <v>35</v>
      </c>
      <c r="F168" s="58">
        <f>ROUND(SUMIFS(INDEX('B-PorSector'!$E$2:$H$3181,0,$X$6),'B-PorSector'!$A$2:$A$3181,F$8,'B-PorSector'!$B$2:$B$3181,$S168,'B-PorSector'!$C$2:$C$3181,$T168,'B-PorSector'!$D$2:$D$3181,$U168)*$Y$6,$Z$6)</f>
        <v>7</v>
      </c>
      <c r="G168" s="58">
        <f>ROUND(SUMIFS(INDEX('B-PorSector'!$E$2:$H$3181,0,$X$6),'B-PorSector'!$A$2:$A$3181,G$8,'B-PorSector'!$B$2:$B$3181,$S168,'B-PorSector'!$C$2:$C$3181,$T168,'B-PorSector'!$D$2:$D$3181,$U168)*$Y$6,$Z$6)</f>
        <v>31</v>
      </c>
      <c r="H168" s="58">
        <f>ROUND(SUMIFS(INDEX('B-PorSector'!$E$2:$H$3181,0,$X$6),'B-PorSector'!$A$2:$A$3181,H$8,'B-PorSector'!$B$2:$B$3181,$S168,'B-PorSector'!$C$2:$C$3181,$T168,'B-PorSector'!$D$2:$D$3181,$U168)*$Y$6,$Z$6)</f>
        <v>87</v>
      </c>
      <c r="I168" s="58">
        <f>ROUND(SUMIFS(INDEX('B-PorSector'!$E$2:$H$3181,0,$X$6),'B-PorSector'!$A$2:$A$3181,I$8,'B-PorSector'!$B$2:$B$3181,$S168,'B-PorSector'!$C$2:$C$3181,$T168,'B-PorSector'!$D$2:$D$3181,$U168)*$Y$6,$Z$6)</f>
        <v>104</v>
      </c>
      <c r="J168" s="58">
        <f>ROUND(SUMIFS(INDEX('B-PorSector'!$E$2:$H$3181,0,$X$6),'B-PorSector'!$A$2:$A$3181,J$8,'B-PorSector'!$B$2:$B$3181,$S168,'B-PorSector'!$C$2:$C$3181,$T168,'B-PorSector'!$D$2:$D$3181,$U168)*$Y$6,$Z$6)</f>
        <v>148</v>
      </c>
      <c r="K168" s="58">
        <f>ROUND(SUMIFS(INDEX('B-PorSector'!$E$2:$H$3181,0,$X$6),'B-PorSector'!$A$2:$A$3181,K$8,'B-PorSector'!$B$2:$B$3181,$S168,'B-PorSector'!$C$2:$C$3181,$T168,'B-PorSector'!$D$2:$D$3181,$U168)*$Y$6,$Z$6)</f>
        <v>201</v>
      </c>
      <c r="L168" s="58">
        <f>ROUND(SUMIFS(INDEX('B-PorSector'!$E$2:$H$3181,0,$X$6),'B-PorSector'!$A$2:$A$3181,L$8,'B-PorSector'!$B$2:$B$3181,$S168,'B-PorSector'!$C$2:$C$3181,$T168,'B-PorSector'!$D$2:$D$3181,$U168)*$Y$6,$Z$6)</f>
        <v>317</v>
      </c>
      <c r="M168" s="58">
        <f>ROUND(SUMIFS(INDEX('B-PorSector'!$E$2:$H$3181,0,$X$6),'B-PorSector'!$A$2:$A$3181,M$8,'B-PorSector'!$B$2:$B$3181,$S168,'B-PorSector'!$C$2:$C$3181,$T168,'B-PorSector'!$D$2:$D$3181,$U168)*$Y$6,$Z$6)</f>
        <v>264</v>
      </c>
      <c r="N168" s="58">
        <f>ROUND(SUMIFS(INDEX('B-PorSector'!$E$2:$H$3181,0,$X$6),'B-PorSector'!$A$2:$A$3181,N$8,'B-PorSector'!$B$2:$B$3181,$S168,'B-PorSector'!$C$2:$C$3181,$T168,'B-PorSector'!$D$2:$D$3181,$U168)*$Y$6,$Z$6)</f>
        <v>248</v>
      </c>
      <c r="O168" s="58">
        <f>ROUND(SUMIFS(INDEX('B-PorSector'!$E$2:$H$3181,0,$X$6),'B-PorSector'!$A$2:$A$3181,O$8,'B-PorSector'!$B$2:$B$3181,$S168,'B-PorSector'!$C$2:$C$3181,$T168,'B-PorSector'!$D$2:$D$3181,$U168)*$Y$6,$Z$6)</f>
        <v>297</v>
      </c>
      <c r="P168" s="58">
        <f>ROUND(SUMIFS(INDEX('B-PorSector'!$E$2:$H$3181,0,$X$6),'B-PorSector'!$A$2:$A$3181,P$8,'B-PorSector'!$B$2:$B$3181,$S168,'B-PorSector'!$C$2:$C$3181,$T168,'B-PorSector'!$D$2:$D$3181,$U168)*$Y$6,$Z$6)</f>
        <v>428</v>
      </c>
      <c r="Q168" s="6"/>
      <c r="R168" s="35"/>
      <c r="S168" s="35" t="s">
        <v>11</v>
      </c>
      <c r="T168" s="35" t="s">
        <v>5</v>
      </c>
      <c r="U168" s="35" t="s">
        <v>63</v>
      </c>
      <c r="V168" s="35"/>
      <c r="W168" s="35"/>
      <c r="X168" s="35"/>
      <c r="Y168" s="35"/>
      <c r="Z168" s="35"/>
      <c r="AA168" s="35"/>
    </row>
    <row r="169" spans="1:27" hidden="1" outlineLevel="2" collapsed="1" x14ac:dyDescent="0.25">
      <c r="A169" s="57" t="s">
        <v>68</v>
      </c>
      <c r="B169" s="58">
        <f>ROUND(SUMIFS(INDEX('B-PorSector'!$E$2:$H$3181,0,$X$6),'B-PorSector'!$A$2:$A$3181,B$8,'B-PorSector'!$B$2:$B$3181,$S169,'B-PorSector'!$C$2:$C$3181,$T169,'B-PorSector'!$D$2:$D$3181,$U169)*$Y$6,$Z$6)</f>
        <v>0</v>
      </c>
      <c r="C169" s="58">
        <f>ROUND(SUMIFS(INDEX('B-PorSector'!$E$2:$H$3181,0,$X$6),'B-PorSector'!$A$2:$A$3181,C$8,'B-PorSector'!$B$2:$B$3181,$S169,'B-PorSector'!$C$2:$C$3181,$T169,'B-PorSector'!$D$2:$D$3181,$U169)*$Y$6,$Z$6)</f>
        <v>0</v>
      </c>
      <c r="D169" s="58">
        <f>ROUND(SUMIFS(INDEX('B-PorSector'!$E$2:$H$3181,0,$X$6),'B-PorSector'!$A$2:$A$3181,D$8,'B-PorSector'!$B$2:$B$3181,$S169,'B-PorSector'!$C$2:$C$3181,$T169,'B-PorSector'!$D$2:$D$3181,$U169)*$Y$6,$Z$6)</f>
        <v>0</v>
      </c>
      <c r="E169" s="58">
        <f>ROUND(SUMIFS(INDEX('B-PorSector'!$E$2:$H$3181,0,$X$6),'B-PorSector'!$A$2:$A$3181,E$8,'B-PorSector'!$B$2:$B$3181,$S169,'B-PorSector'!$C$2:$C$3181,$T169,'B-PorSector'!$D$2:$D$3181,$U169)*$Y$6,$Z$6)</f>
        <v>0</v>
      </c>
      <c r="F169" s="58">
        <f>ROUND(SUMIFS(INDEX('B-PorSector'!$E$2:$H$3181,0,$X$6),'B-PorSector'!$A$2:$A$3181,F$8,'B-PorSector'!$B$2:$B$3181,$S169,'B-PorSector'!$C$2:$C$3181,$T169,'B-PorSector'!$D$2:$D$3181,$U169)*$Y$6,$Z$6)</f>
        <v>0</v>
      </c>
      <c r="G169" s="58">
        <f>ROUND(SUMIFS(INDEX('B-PorSector'!$E$2:$H$3181,0,$X$6),'B-PorSector'!$A$2:$A$3181,G$8,'B-PorSector'!$B$2:$B$3181,$S169,'B-PorSector'!$C$2:$C$3181,$T169,'B-PorSector'!$D$2:$D$3181,$U169)*$Y$6,$Z$6)</f>
        <v>0</v>
      </c>
      <c r="H169" s="58">
        <f>ROUND(SUMIFS(INDEX('B-PorSector'!$E$2:$H$3181,0,$X$6),'B-PorSector'!$A$2:$A$3181,H$8,'B-PorSector'!$B$2:$B$3181,$S169,'B-PorSector'!$C$2:$C$3181,$T169,'B-PorSector'!$D$2:$D$3181,$U169)*$Y$6,$Z$6)</f>
        <v>1477</v>
      </c>
      <c r="I169" s="58">
        <f>ROUND(SUMIFS(INDEX('B-PorSector'!$E$2:$H$3181,0,$X$6),'B-PorSector'!$A$2:$A$3181,I$8,'B-PorSector'!$B$2:$B$3181,$S169,'B-PorSector'!$C$2:$C$3181,$T169,'B-PorSector'!$D$2:$D$3181,$U169)*$Y$6,$Z$6)</f>
        <v>1607</v>
      </c>
      <c r="J169" s="58">
        <f>ROUND(SUMIFS(INDEX('B-PorSector'!$E$2:$H$3181,0,$X$6),'B-PorSector'!$A$2:$A$3181,J$8,'B-PorSector'!$B$2:$B$3181,$S169,'B-PorSector'!$C$2:$C$3181,$T169,'B-PorSector'!$D$2:$D$3181,$U169)*$Y$6,$Z$6)</f>
        <v>1706</v>
      </c>
      <c r="K169" s="58">
        <f>ROUND(SUMIFS(INDEX('B-PorSector'!$E$2:$H$3181,0,$X$6),'B-PorSector'!$A$2:$A$3181,K$8,'B-PorSector'!$B$2:$B$3181,$S169,'B-PorSector'!$C$2:$C$3181,$T169,'B-PorSector'!$D$2:$D$3181,$U169)*$Y$6,$Z$6)</f>
        <v>1731</v>
      </c>
      <c r="L169" s="58">
        <f>ROUND(SUMIFS(INDEX('B-PorSector'!$E$2:$H$3181,0,$X$6),'B-PorSector'!$A$2:$A$3181,L$8,'B-PorSector'!$B$2:$B$3181,$S169,'B-PorSector'!$C$2:$C$3181,$T169,'B-PorSector'!$D$2:$D$3181,$U169)*$Y$6,$Z$6)</f>
        <v>1894</v>
      </c>
      <c r="M169" s="58">
        <f>ROUND(SUMIFS(INDEX('B-PorSector'!$E$2:$H$3181,0,$X$6),'B-PorSector'!$A$2:$A$3181,M$8,'B-PorSector'!$B$2:$B$3181,$S169,'B-PorSector'!$C$2:$C$3181,$T169,'B-PorSector'!$D$2:$D$3181,$U169)*$Y$6,$Z$6)</f>
        <v>2106</v>
      </c>
      <c r="N169" s="58">
        <f>ROUND(SUMIFS(INDEX('B-PorSector'!$E$2:$H$3181,0,$X$6),'B-PorSector'!$A$2:$A$3181,N$8,'B-PorSector'!$B$2:$B$3181,$S169,'B-PorSector'!$C$2:$C$3181,$T169,'B-PorSector'!$D$2:$D$3181,$U169)*$Y$6,$Z$6)</f>
        <v>1544</v>
      </c>
      <c r="O169" s="58">
        <f>ROUND(SUMIFS(INDEX('B-PorSector'!$E$2:$H$3181,0,$X$6),'B-PorSector'!$A$2:$A$3181,O$8,'B-PorSector'!$B$2:$B$3181,$S169,'B-PorSector'!$C$2:$C$3181,$T169,'B-PorSector'!$D$2:$D$3181,$U169)*$Y$6,$Z$6)</f>
        <v>2813</v>
      </c>
      <c r="P169" s="58">
        <f>ROUND(SUMIFS(INDEX('B-PorSector'!$E$2:$H$3181,0,$X$6),'B-PorSector'!$A$2:$A$3181,P$8,'B-PorSector'!$B$2:$B$3181,$S169,'B-PorSector'!$C$2:$C$3181,$T169,'B-PorSector'!$D$2:$D$3181,$U169)*$Y$6,$Z$6)</f>
        <v>3224</v>
      </c>
      <c r="Q169" s="6"/>
      <c r="R169" s="35"/>
      <c r="S169" s="35" t="s">
        <v>11</v>
      </c>
      <c r="T169" s="35" t="s">
        <v>5</v>
      </c>
      <c r="U169" s="35" t="s">
        <v>68</v>
      </c>
      <c r="V169" s="35"/>
      <c r="W169" s="35"/>
      <c r="X169" s="35"/>
      <c r="Y169" s="35"/>
      <c r="Z169" s="35"/>
      <c r="AA169" s="35"/>
    </row>
    <row r="170" spans="1:27" hidden="1" outlineLevel="2" collapsed="1" x14ac:dyDescent="0.25">
      <c r="A170" s="57" t="s">
        <v>70</v>
      </c>
      <c r="B170" s="58">
        <f>ROUND(SUMIFS(INDEX('B-PorSector'!$E$2:$H$3181,0,$X$6),'B-PorSector'!$A$2:$A$3181,B$8,'B-PorSector'!$B$2:$B$3181,$S170,'B-PorSector'!$C$2:$C$3181,$T170,'B-PorSector'!$D$2:$D$3181,$U170)*$Y$6,$Z$6)</f>
        <v>0</v>
      </c>
      <c r="C170" s="58">
        <f>ROUND(SUMIFS(INDEX('B-PorSector'!$E$2:$H$3181,0,$X$6),'B-PorSector'!$A$2:$A$3181,C$8,'B-PorSector'!$B$2:$B$3181,$S170,'B-PorSector'!$C$2:$C$3181,$T170,'B-PorSector'!$D$2:$D$3181,$U170)*$Y$6,$Z$6)</f>
        <v>0</v>
      </c>
      <c r="D170" s="58">
        <f>ROUND(SUMIFS(INDEX('B-PorSector'!$E$2:$H$3181,0,$X$6),'B-PorSector'!$A$2:$A$3181,D$8,'B-PorSector'!$B$2:$B$3181,$S170,'B-PorSector'!$C$2:$C$3181,$T170,'B-PorSector'!$D$2:$D$3181,$U170)*$Y$6,$Z$6)</f>
        <v>0</v>
      </c>
      <c r="E170" s="58">
        <f>ROUND(SUMIFS(INDEX('B-PorSector'!$E$2:$H$3181,0,$X$6),'B-PorSector'!$A$2:$A$3181,E$8,'B-PorSector'!$B$2:$B$3181,$S170,'B-PorSector'!$C$2:$C$3181,$T170,'B-PorSector'!$D$2:$D$3181,$U170)*$Y$6,$Z$6)</f>
        <v>0</v>
      </c>
      <c r="F170" s="58">
        <f>ROUND(SUMIFS(INDEX('B-PorSector'!$E$2:$H$3181,0,$X$6),'B-PorSector'!$A$2:$A$3181,F$8,'B-PorSector'!$B$2:$B$3181,$S170,'B-PorSector'!$C$2:$C$3181,$T170,'B-PorSector'!$D$2:$D$3181,$U170)*$Y$6,$Z$6)</f>
        <v>0</v>
      </c>
      <c r="G170" s="58">
        <f>ROUND(SUMIFS(INDEX('B-PorSector'!$E$2:$H$3181,0,$X$6),'B-PorSector'!$A$2:$A$3181,G$8,'B-PorSector'!$B$2:$B$3181,$S170,'B-PorSector'!$C$2:$C$3181,$T170,'B-PorSector'!$D$2:$D$3181,$U170)*$Y$6,$Z$6)</f>
        <v>0</v>
      </c>
      <c r="H170" s="58">
        <f>ROUND(SUMIFS(INDEX('B-PorSector'!$E$2:$H$3181,0,$X$6),'B-PorSector'!$A$2:$A$3181,H$8,'B-PorSector'!$B$2:$B$3181,$S170,'B-PorSector'!$C$2:$C$3181,$T170,'B-PorSector'!$D$2:$D$3181,$U170)*$Y$6,$Z$6)</f>
        <v>0</v>
      </c>
      <c r="I170" s="58">
        <f>ROUND(SUMIFS(INDEX('B-PorSector'!$E$2:$H$3181,0,$X$6),'B-PorSector'!$A$2:$A$3181,I$8,'B-PorSector'!$B$2:$B$3181,$S170,'B-PorSector'!$C$2:$C$3181,$T170,'B-PorSector'!$D$2:$D$3181,$U170)*$Y$6,$Z$6)</f>
        <v>6</v>
      </c>
      <c r="J170" s="58">
        <f>ROUND(SUMIFS(INDEX('B-PorSector'!$E$2:$H$3181,0,$X$6),'B-PorSector'!$A$2:$A$3181,J$8,'B-PorSector'!$B$2:$B$3181,$S170,'B-PorSector'!$C$2:$C$3181,$T170,'B-PorSector'!$D$2:$D$3181,$U170)*$Y$6,$Z$6)</f>
        <v>6.7</v>
      </c>
      <c r="K170" s="58">
        <f>ROUND(SUMIFS(INDEX('B-PorSector'!$E$2:$H$3181,0,$X$6),'B-PorSector'!$A$2:$A$3181,K$8,'B-PorSector'!$B$2:$B$3181,$S170,'B-PorSector'!$C$2:$C$3181,$T170,'B-PorSector'!$D$2:$D$3181,$U170)*$Y$6,$Z$6)</f>
        <v>4.7</v>
      </c>
      <c r="L170" s="58">
        <f>ROUND(SUMIFS(INDEX('B-PorSector'!$E$2:$H$3181,0,$X$6),'B-PorSector'!$A$2:$A$3181,L$8,'B-PorSector'!$B$2:$B$3181,$S170,'B-PorSector'!$C$2:$C$3181,$T170,'B-PorSector'!$D$2:$D$3181,$U170)*$Y$6,$Z$6)</f>
        <v>47.7</v>
      </c>
      <c r="M170" s="58">
        <f>ROUND(SUMIFS(INDEX('B-PorSector'!$E$2:$H$3181,0,$X$6),'B-PorSector'!$A$2:$A$3181,M$8,'B-PorSector'!$B$2:$B$3181,$S170,'B-PorSector'!$C$2:$C$3181,$T170,'B-PorSector'!$D$2:$D$3181,$U170)*$Y$6,$Z$6)</f>
        <v>41.2</v>
      </c>
      <c r="N170" s="58">
        <f>ROUND(SUMIFS(INDEX('B-PorSector'!$E$2:$H$3181,0,$X$6),'B-PorSector'!$A$2:$A$3181,N$8,'B-PorSector'!$B$2:$B$3181,$S170,'B-PorSector'!$C$2:$C$3181,$T170,'B-PorSector'!$D$2:$D$3181,$U170)*$Y$6,$Z$6)</f>
        <v>23</v>
      </c>
      <c r="O170" s="58">
        <f>ROUND(SUMIFS(INDEX('B-PorSector'!$E$2:$H$3181,0,$X$6),'B-PorSector'!$A$2:$A$3181,O$8,'B-PorSector'!$B$2:$B$3181,$S170,'B-PorSector'!$C$2:$C$3181,$T170,'B-PorSector'!$D$2:$D$3181,$U170)*$Y$6,$Z$6)</f>
        <v>34</v>
      </c>
      <c r="P170" s="58">
        <f>ROUND(SUMIFS(INDEX('B-PorSector'!$E$2:$H$3181,0,$X$6),'B-PorSector'!$A$2:$A$3181,P$8,'B-PorSector'!$B$2:$B$3181,$S170,'B-PorSector'!$C$2:$C$3181,$T170,'B-PorSector'!$D$2:$D$3181,$U170)*$Y$6,$Z$6)</f>
        <v>7</v>
      </c>
      <c r="Q170" s="6"/>
      <c r="R170" s="35"/>
      <c r="S170" s="35" t="s">
        <v>11</v>
      </c>
      <c r="T170" s="35" t="s">
        <v>5</v>
      </c>
      <c r="U170" s="35" t="s">
        <v>70</v>
      </c>
      <c r="V170" s="35"/>
      <c r="W170" s="35"/>
      <c r="X170" s="35"/>
      <c r="Y170" s="35"/>
      <c r="Z170" s="35"/>
      <c r="AA170" s="35"/>
    </row>
    <row r="171" spans="1:27" hidden="1" outlineLevel="2" collapsed="1" x14ac:dyDescent="0.25">
      <c r="A171" s="57" t="s">
        <v>71</v>
      </c>
      <c r="B171" s="58">
        <f>ROUND(SUMIFS(INDEX('B-PorSector'!$E$2:$H$3181,0,$X$6),'B-PorSector'!$A$2:$A$3181,B$8,'B-PorSector'!$B$2:$B$3181,$S171,'B-PorSector'!$C$2:$C$3181,$T171,'B-PorSector'!$D$2:$D$3181,$U171)*$Y$6,$Z$6)</f>
        <v>0</v>
      </c>
      <c r="C171" s="58">
        <f>ROUND(SUMIFS(INDEX('B-PorSector'!$E$2:$H$3181,0,$X$6),'B-PorSector'!$A$2:$A$3181,C$8,'B-PorSector'!$B$2:$B$3181,$S171,'B-PorSector'!$C$2:$C$3181,$T171,'B-PorSector'!$D$2:$D$3181,$U171)*$Y$6,$Z$6)</f>
        <v>0</v>
      </c>
      <c r="D171" s="58">
        <f>ROUND(SUMIFS(INDEX('B-PorSector'!$E$2:$H$3181,0,$X$6),'B-PorSector'!$A$2:$A$3181,D$8,'B-PorSector'!$B$2:$B$3181,$S171,'B-PorSector'!$C$2:$C$3181,$T171,'B-PorSector'!$D$2:$D$3181,$U171)*$Y$6,$Z$6)</f>
        <v>0</v>
      </c>
      <c r="E171" s="58">
        <f>ROUND(SUMIFS(INDEX('B-PorSector'!$E$2:$H$3181,0,$X$6),'B-PorSector'!$A$2:$A$3181,E$8,'B-PorSector'!$B$2:$B$3181,$S171,'B-PorSector'!$C$2:$C$3181,$T171,'B-PorSector'!$D$2:$D$3181,$U171)*$Y$6,$Z$6)</f>
        <v>0</v>
      </c>
      <c r="F171" s="58">
        <f>ROUND(SUMIFS(INDEX('B-PorSector'!$E$2:$H$3181,0,$X$6),'B-PorSector'!$A$2:$A$3181,F$8,'B-PorSector'!$B$2:$B$3181,$S171,'B-PorSector'!$C$2:$C$3181,$T171,'B-PorSector'!$D$2:$D$3181,$U171)*$Y$6,$Z$6)</f>
        <v>0</v>
      </c>
      <c r="G171" s="58">
        <f>ROUND(SUMIFS(INDEX('B-PorSector'!$E$2:$H$3181,0,$X$6),'B-PorSector'!$A$2:$A$3181,G$8,'B-PorSector'!$B$2:$B$3181,$S171,'B-PorSector'!$C$2:$C$3181,$T171,'B-PorSector'!$D$2:$D$3181,$U171)*$Y$6,$Z$6)</f>
        <v>0</v>
      </c>
      <c r="H171" s="58">
        <f>ROUND(SUMIFS(INDEX('B-PorSector'!$E$2:$H$3181,0,$X$6),'B-PorSector'!$A$2:$A$3181,H$8,'B-PorSector'!$B$2:$B$3181,$S171,'B-PorSector'!$C$2:$C$3181,$T171,'B-PorSector'!$D$2:$D$3181,$U171)*$Y$6,$Z$6)</f>
        <v>0</v>
      </c>
      <c r="I171" s="58">
        <f>ROUND(SUMIFS(INDEX('B-PorSector'!$E$2:$H$3181,0,$X$6),'B-PorSector'!$A$2:$A$3181,I$8,'B-PorSector'!$B$2:$B$3181,$S171,'B-PorSector'!$C$2:$C$3181,$T171,'B-PorSector'!$D$2:$D$3181,$U171)*$Y$6,$Z$6)</f>
        <v>0</v>
      </c>
      <c r="J171" s="58">
        <f>ROUND(SUMIFS(INDEX('B-PorSector'!$E$2:$H$3181,0,$X$6),'B-PorSector'!$A$2:$A$3181,J$8,'B-PorSector'!$B$2:$B$3181,$S171,'B-PorSector'!$C$2:$C$3181,$T171,'B-PorSector'!$D$2:$D$3181,$U171)*$Y$6,$Z$6)</f>
        <v>0</v>
      </c>
      <c r="K171" s="58">
        <f>ROUND(SUMIFS(INDEX('B-PorSector'!$E$2:$H$3181,0,$X$6),'B-PorSector'!$A$2:$A$3181,K$8,'B-PorSector'!$B$2:$B$3181,$S171,'B-PorSector'!$C$2:$C$3181,$T171,'B-PorSector'!$D$2:$D$3181,$U171)*$Y$6,$Z$6)</f>
        <v>0</v>
      </c>
      <c r="L171" s="58">
        <f>ROUND(SUMIFS(INDEX('B-PorSector'!$E$2:$H$3181,0,$X$6),'B-PorSector'!$A$2:$A$3181,L$8,'B-PorSector'!$B$2:$B$3181,$S171,'B-PorSector'!$C$2:$C$3181,$T171,'B-PorSector'!$D$2:$D$3181,$U171)*$Y$6,$Z$6)</f>
        <v>0</v>
      </c>
      <c r="M171" s="58">
        <f>ROUND(SUMIFS(INDEX('B-PorSector'!$E$2:$H$3181,0,$X$6),'B-PorSector'!$A$2:$A$3181,M$8,'B-PorSector'!$B$2:$B$3181,$S171,'B-PorSector'!$C$2:$C$3181,$T171,'B-PorSector'!$D$2:$D$3181,$U171)*$Y$6,$Z$6)</f>
        <v>0</v>
      </c>
      <c r="N171" s="58">
        <f>ROUND(SUMIFS(INDEX('B-PorSector'!$E$2:$H$3181,0,$X$6),'B-PorSector'!$A$2:$A$3181,N$8,'B-PorSector'!$B$2:$B$3181,$S171,'B-PorSector'!$C$2:$C$3181,$T171,'B-PorSector'!$D$2:$D$3181,$U171)*$Y$6,$Z$6)</f>
        <v>0</v>
      </c>
      <c r="O171" s="58">
        <f>ROUND(SUMIFS(INDEX('B-PorSector'!$E$2:$H$3181,0,$X$6),'B-PorSector'!$A$2:$A$3181,O$8,'B-PorSector'!$B$2:$B$3181,$S171,'B-PorSector'!$C$2:$C$3181,$T171,'B-PorSector'!$D$2:$D$3181,$U171)*$Y$6,$Z$6)</f>
        <v>0.5</v>
      </c>
      <c r="P171" s="58">
        <f>ROUND(SUMIFS(INDEX('B-PorSector'!$E$2:$H$3181,0,$X$6),'B-PorSector'!$A$2:$A$3181,P$8,'B-PorSector'!$B$2:$B$3181,$S171,'B-PorSector'!$C$2:$C$3181,$T171,'B-PorSector'!$D$2:$D$3181,$U171)*$Y$6,$Z$6)</f>
        <v>2.1</v>
      </c>
      <c r="Q171" s="6"/>
      <c r="R171" s="35"/>
      <c r="S171" s="35" t="s">
        <v>11</v>
      </c>
      <c r="T171" s="35" t="s">
        <v>5</v>
      </c>
      <c r="U171" s="35" t="s">
        <v>71</v>
      </c>
      <c r="V171" s="35"/>
      <c r="W171" s="35"/>
      <c r="X171" s="35"/>
      <c r="Y171" s="35"/>
      <c r="Z171" s="35"/>
      <c r="AA171" s="35"/>
    </row>
    <row r="172" spans="1:27" hidden="1" outlineLevel="1" x14ac:dyDescent="0.25">
      <c r="A172" s="55" t="s">
        <v>29</v>
      </c>
      <c r="B172" s="56">
        <f>ROUND(SUMIFS(INDEX('B-PorSector'!$E$2:$H$3181,0,$X$6),'B-PorSector'!$A$2:$A$3181,B$8,'B-PorSector'!$B$2:$B$3181,$S172,'B-PorSector'!$C$2:$C$3181,$T172,'B-PorSector'!$D$2:$D$3181,$U172)*$Y$6,$Z$6)</f>
        <v>2113</v>
      </c>
      <c r="C172" s="56">
        <f>ROUND(SUMIFS(INDEX('B-PorSector'!$E$2:$H$3181,0,$X$6),'B-PorSector'!$A$2:$A$3181,C$8,'B-PorSector'!$B$2:$B$3181,$S172,'B-PorSector'!$C$2:$C$3181,$T172,'B-PorSector'!$D$2:$D$3181,$U172)*$Y$6,$Z$6)</f>
        <v>1844</v>
      </c>
      <c r="D172" s="56">
        <f>ROUND(SUMIFS(INDEX('B-PorSector'!$E$2:$H$3181,0,$X$6),'B-PorSector'!$A$2:$A$3181,D$8,'B-PorSector'!$B$2:$B$3181,$S172,'B-PorSector'!$C$2:$C$3181,$T172,'B-PorSector'!$D$2:$D$3181,$U172)*$Y$6,$Z$6)</f>
        <v>1645</v>
      </c>
      <c r="E172" s="56">
        <f>ROUND(SUMIFS(INDEX('B-PorSector'!$E$2:$H$3181,0,$X$6),'B-PorSector'!$A$2:$A$3181,E$8,'B-PorSector'!$B$2:$B$3181,$S172,'B-PorSector'!$C$2:$C$3181,$T172,'B-PorSector'!$D$2:$D$3181,$U172)*$Y$6,$Z$6)</f>
        <v>144</v>
      </c>
      <c r="F172" s="56">
        <f>ROUND(SUMIFS(INDEX('B-PorSector'!$E$2:$H$3181,0,$X$6),'B-PorSector'!$A$2:$A$3181,F$8,'B-PorSector'!$B$2:$B$3181,$S172,'B-PorSector'!$C$2:$C$3181,$T172,'B-PorSector'!$D$2:$D$3181,$U172)*$Y$6,$Z$6)</f>
        <v>145</v>
      </c>
      <c r="G172" s="56">
        <f>ROUND(SUMIFS(INDEX('B-PorSector'!$E$2:$H$3181,0,$X$6),'B-PorSector'!$A$2:$A$3181,G$8,'B-PorSector'!$B$2:$B$3181,$S172,'B-PorSector'!$C$2:$C$3181,$T172,'B-PorSector'!$D$2:$D$3181,$U172)*$Y$6,$Z$6)</f>
        <v>172</v>
      </c>
      <c r="H172" s="56">
        <f>ROUND(SUMIFS(INDEX('B-PorSector'!$E$2:$H$3181,0,$X$6),'B-PorSector'!$A$2:$A$3181,H$8,'B-PorSector'!$B$2:$B$3181,$S172,'B-PorSector'!$C$2:$C$3181,$T172,'B-PorSector'!$D$2:$D$3181,$U172)*$Y$6,$Z$6)</f>
        <v>906</v>
      </c>
      <c r="I172" s="56">
        <f>ROUND(SUMIFS(INDEX('B-PorSector'!$E$2:$H$3181,0,$X$6),'B-PorSector'!$A$2:$A$3181,I$8,'B-PorSector'!$B$2:$B$3181,$S172,'B-PorSector'!$C$2:$C$3181,$T172,'B-PorSector'!$D$2:$D$3181,$U172)*$Y$6,$Z$6)</f>
        <v>390</v>
      </c>
      <c r="J172" s="56">
        <f>ROUND(SUMIFS(INDEX('B-PorSector'!$E$2:$H$3181,0,$X$6),'B-PorSector'!$A$2:$A$3181,J$8,'B-PorSector'!$B$2:$B$3181,$S172,'B-PorSector'!$C$2:$C$3181,$T172,'B-PorSector'!$D$2:$D$3181,$U172)*$Y$6,$Z$6)</f>
        <v>199</v>
      </c>
      <c r="K172" s="56">
        <f>ROUND(SUMIFS(INDEX('B-PorSector'!$E$2:$H$3181,0,$X$6),'B-PorSector'!$A$2:$A$3181,K$8,'B-PorSector'!$B$2:$B$3181,$S172,'B-PorSector'!$C$2:$C$3181,$T172,'B-PorSector'!$D$2:$D$3181,$U172)*$Y$6,$Z$6)</f>
        <v>236</v>
      </c>
      <c r="L172" s="56">
        <f>ROUND(SUMIFS(INDEX('B-PorSector'!$E$2:$H$3181,0,$X$6),'B-PorSector'!$A$2:$A$3181,L$8,'B-PorSector'!$B$2:$B$3181,$S172,'B-PorSector'!$C$2:$C$3181,$T172,'B-PorSector'!$D$2:$D$3181,$U172)*$Y$6,$Z$6)</f>
        <v>251</v>
      </c>
      <c r="M172" s="56">
        <f>ROUND(SUMIFS(INDEX('B-PorSector'!$E$2:$H$3181,0,$X$6),'B-PorSector'!$A$2:$A$3181,M$8,'B-PorSector'!$B$2:$B$3181,$S172,'B-PorSector'!$C$2:$C$3181,$T172,'B-PorSector'!$D$2:$D$3181,$U172)*$Y$6,$Z$6)</f>
        <v>523</v>
      </c>
      <c r="N172" s="56">
        <f>ROUND(SUMIFS(INDEX('B-PorSector'!$E$2:$H$3181,0,$X$6),'B-PorSector'!$A$2:$A$3181,N$8,'B-PorSector'!$B$2:$B$3181,$S172,'B-PorSector'!$C$2:$C$3181,$T172,'B-PorSector'!$D$2:$D$3181,$U172)*$Y$6,$Z$6)</f>
        <v>589</v>
      </c>
      <c r="O172" s="56">
        <f>ROUND(SUMIFS(INDEX('B-PorSector'!$E$2:$H$3181,0,$X$6),'B-PorSector'!$A$2:$A$3181,O$8,'B-PorSector'!$B$2:$B$3181,$S172,'B-PorSector'!$C$2:$C$3181,$T172,'B-PorSector'!$D$2:$D$3181,$U172)*$Y$6,$Z$6)</f>
        <v>1058</v>
      </c>
      <c r="P172" s="56">
        <f>ROUND(SUMIFS(INDEX('B-PorSector'!$E$2:$H$3181,0,$X$6),'B-PorSector'!$A$2:$A$3181,P$8,'B-PorSector'!$B$2:$B$3181,$S172,'B-PorSector'!$C$2:$C$3181,$T172,'B-PorSector'!$D$2:$D$3181,$U172)*$Y$6,$Z$6)</f>
        <v>1309</v>
      </c>
      <c r="Q172" s="6"/>
      <c r="R172" s="35"/>
      <c r="S172" s="35" t="s">
        <v>11</v>
      </c>
      <c r="T172" s="35" t="s">
        <v>29</v>
      </c>
      <c r="U172" s="35" t="s">
        <v>88</v>
      </c>
      <c r="V172" s="35"/>
      <c r="W172" s="35"/>
      <c r="X172" s="35"/>
      <c r="Y172" s="35"/>
      <c r="Z172" s="35"/>
      <c r="AA172" s="35"/>
    </row>
    <row r="173" spans="1:27" hidden="1" outlineLevel="2" collapsed="1" x14ac:dyDescent="0.25">
      <c r="A173" s="57" t="s">
        <v>90</v>
      </c>
      <c r="B173" s="58">
        <f>ROUND(SUMIFS(INDEX('B-PorSector'!$E$2:$H$3181,0,$X$6),'B-PorSector'!$A$2:$A$3181,B$8,'B-PorSector'!$B$2:$B$3181,$S173,'B-PorSector'!$C$2:$C$3181,$T173,'B-PorSector'!$D$2:$D$3181,$U173)*$Y$6,$Z$6)</f>
        <v>0</v>
      </c>
      <c r="C173" s="58">
        <f>ROUND(SUMIFS(INDEX('B-PorSector'!$E$2:$H$3181,0,$X$6),'B-PorSector'!$A$2:$A$3181,C$8,'B-PorSector'!$B$2:$B$3181,$S173,'B-PorSector'!$C$2:$C$3181,$T173,'B-PorSector'!$D$2:$D$3181,$U173)*$Y$6,$Z$6)</f>
        <v>0</v>
      </c>
      <c r="D173" s="58">
        <f>ROUND(SUMIFS(INDEX('B-PorSector'!$E$2:$H$3181,0,$X$6),'B-PorSector'!$A$2:$A$3181,D$8,'B-PorSector'!$B$2:$B$3181,$S173,'B-PorSector'!$C$2:$C$3181,$T173,'B-PorSector'!$D$2:$D$3181,$U173)*$Y$6,$Z$6)</f>
        <v>0</v>
      </c>
      <c r="E173" s="58">
        <f>ROUND(SUMIFS(INDEX('B-PorSector'!$E$2:$H$3181,0,$X$6),'B-PorSector'!$A$2:$A$3181,E$8,'B-PorSector'!$B$2:$B$3181,$S173,'B-PorSector'!$C$2:$C$3181,$T173,'B-PorSector'!$D$2:$D$3181,$U173)*$Y$6,$Z$6)</f>
        <v>0</v>
      </c>
      <c r="F173" s="58">
        <f>ROUND(SUMIFS(INDEX('B-PorSector'!$E$2:$H$3181,0,$X$6),'B-PorSector'!$A$2:$A$3181,F$8,'B-PorSector'!$B$2:$B$3181,$S173,'B-PorSector'!$C$2:$C$3181,$T173,'B-PorSector'!$D$2:$D$3181,$U173)*$Y$6,$Z$6)</f>
        <v>0</v>
      </c>
      <c r="G173" s="58">
        <f>ROUND(SUMIFS(INDEX('B-PorSector'!$E$2:$H$3181,0,$X$6),'B-PorSector'!$A$2:$A$3181,G$8,'B-PorSector'!$B$2:$B$3181,$S173,'B-PorSector'!$C$2:$C$3181,$T173,'B-PorSector'!$D$2:$D$3181,$U173)*$Y$6,$Z$6)</f>
        <v>0</v>
      </c>
      <c r="H173" s="58">
        <f>ROUND(SUMIFS(INDEX('B-PorSector'!$E$2:$H$3181,0,$X$6),'B-PorSector'!$A$2:$A$3181,H$8,'B-PorSector'!$B$2:$B$3181,$S173,'B-PorSector'!$C$2:$C$3181,$T173,'B-PorSector'!$D$2:$D$3181,$U173)*$Y$6,$Z$6)</f>
        <v>0</v>
      </c>
      <c r="I173" s="58">
        <f>ROUND(SUMIFS(INDEX('B-PorSector'!$E$2:$H$3181,0,$X$6),'B-PorSector'!$A$2:$A$3181,I$8,'B-PorSector'!$B$2:$B$3181,$S173,'B-PorSector'!$C$2:$C$3181,$T173,'B-PorSector'!$D$2:$D$3181,$U173)*$Y$6,$Z$6)</f>
        <v>0</v>
      </c>
      <c r="J173" s="58">
        <f>ROUND(SUMIFS(INDEX('B-PorSector'!$E$2:$H$3181,0,$X$6),'B-PorSector'!$A$2:$A$3181,J$8,'B-PorSector'!$B$2:$B$3181,$S173,'B-PorSector'!$C$2:$C$3181,$T173,'B-PorSector'!$D$2:$D$3181,$U173)*$Y$6,$Z$6)</f>
        <v>0</v>
      </c>
      <c r="K173" s="58">
        <f>ROUND(SUMIFS(INDEX('B-PorSector'!$E$2:$H$3181,0,$X$6),'B-PorSector'!$A$2:$A$3181,K$8,'B-PorSector'!$B$2:$B$3181,$S173,'B-PorSector'!$C$2:$C$3181,$T173,'B-PorSector'!$D$2:$D$3181,$U173)*$Y$6,$Z$6)</f>
        <v>0</v>
      </c>
      <c r="L173" s="58">
        <f>ROUND(SUMIFS(INDEX('B-PorSector'!$E$2:$H$3181,0,$X$6),'B-PorSector'!$A$2:$A$3181,L$8,'B-PorSector'!$B$2:$B$3181,$S173,'B-PorSector'!$C$2:$C$3181,$T173,'B-PorSector'!$D$2:$D$3181,$U173)*$Y$6,$Z$6)</f>
        <v>0</v>
      </c>
      <c r="M173" s="58">
        <f>ROUND(SUMIFS(INDEX('B-PorSector'!$E$2:$H$3181,0,$X$6),'B-PorSector'!$A$2:$A$3181,M$8,'B-PorSector'!$B$2:$B$3181,$S173,'B-PorSector'!$C$2:$C$3181,$T173,'B-PorSector'!$D$2:$D$3181,$U173)*$Y$6,$Z$6)</f>
        <v>0</v>
      </c>
      <c r="N173" s="58">
        <f>ROUND(SUMIFS(INDEX('B-PorSector'!$E$2:$H$3181,0,$X$6),'B-PorSector'!$A$2:$A$3181,N$8,'B-PorSector'!$B$2:$B$3181,$S173,'B-PorSector'!$C$2:$C$3181,$T173,'B-PorSector'!$D$2:$D$3181,$U173)*$Y$6,$Z$6)</f>
        <v>0</v>
      </c>
      <c r="O173" s="58">
        <f>ROUND(SUMIFS(INDEX('B-PorSector'!$E$2:$H$3181,0,$X$6),'B-PorSector'!$A$2:$A$3181,O$8,'B-PorSector'!$B$2:$B$3181,$S173,'B-PorSector'!$C$2:$C$3181,$T173,'B-PorSector'!$D$2:$D$3181,$U173)*$Y$6,$Z$6)</f>
        <v>0</v>
      </c>
      <c r="P173" s="58">
        <f>ROUND(SUMIFS(INDEX('B-PorSector'!$E$2:$H$3181,0,$X$6),'B-PorSector'!$A$2:$A$3181,P$8,'B-PorSector'!$B$2:$B$3181,$S173,'B-PorSector'!$C$2:$C$3181,$T173,'B-PorSector'!$D$2:$D$3181,$U173)*$Y$6,$Z$6)</f>
        <v>0</v>
      </c>
      <c r="Q173" s="6"/>
      <c r="R173" s="35"/>
      <c r="S173" s="35" t="s">
        <v>11</v>
      </c>
      <c r="T173" s="35" t="s">
        <v>29</v>
      </c>
      <c r="U173" s="35" t="s">
        <v>90</v>
      </c>
      <c r="V173" s="35"/>
      <c r="W173" s="35"/>
      <c r="X173" s="35"/>
      <c r="Y173" s="35"/>
      <c r="Z173" s="35"/>
      <c r="AA173" s="35"/>
    </row>
    <row r="174" spans="1:27" hidden="1" outlineLevel="2" collapsed="1" x14ac:dyDescent="0.25">
      <c r="A174" s="57" t="s">
        <v>89</v>
      </c>
      <c r="B174" s="58">
        <f>ROUND(SUMIFS(INDEX('B-PorSector'!$E$2:$H$3181,0,$X$6),'B-PorSector'!$A$2:$A$3181,B$8,'B-PorSector'!$B$2:$B$3181,$S174,'B-PorSector'!$C$2:$C$3181,$T174,'B-PorSector'!$D$2:$D$3181,$U174)*$Y$6,$Z$6)</f>
        <v>0</v>
      </c>
      <c r="C174" s="58">
        <f>ROUND(SUMIFS(INDEX('B-PorSector'!$E$2:$H$3181,0,$X$6),'B-PorSector'!$A$2:$A$3181,C$8,'B-PorSector'!$B$2:$B$3181,$S174,'B-PorSector'!$C$2:$C$3181,$T174,'B-PorSector'!$D$2:$D$3181,$U174)*$Y$6,$Z$6)</f>
        <v>0</v>
      </c>
      <c r="D174" s="58">
        <f>ROUND(SUMIFS(INDEX('B-PorSector'!$E$2:$H$3181,0,$X$6),'B-PorSector'!$A$2:$A$3181,D$8,'B-PorSector'!$B$2:$B$3181,$S174,'B-PorSector'!$C$2:$C$3181,$T174,'B-PorSector'!$D$2:$D$3181,$U174)*$Y$6,$Z$6)</f>
        <v>0</v>
      </c>
      <c r="E174" s="58">
        <f>ROUND(SUMIFS(INDEX('B-PorSector'!$E$2:$H$3181,0,$X$6),'B-PorSector'!$A$2:$A$3181,E$8,'B-PorSector'!$B$2:$B$3181,$S174,'B-PorSector'!$C$2:$C$3181,$T174,'B-PorSector'!$D$2:$D$3181,$U174)*$Y$6,$Z$6)</f>
        <v>0</v>
      </c>
      <c r="F174" s="58">
        <f>ROUND(SUMIFS(INDEX('B-PorSector'!$E$2:$H$3181,0,$X$6),'B-PorSector'!$A$2:$A$3181,F$8,'B-PorSector'!$B$2:$B$3181,$S174,'B-PorSector'!$C$2:$C$3181,$T174,'B-PorSector'!$D$2:$D$3181,$U174)*$Y$6,$Z$6)</f>
        <v>0</v>
      </c>
      <c r="G174" s="58">
        <f>ROUND(SUMIFS(INDEX('B-PorSector'!$E$2:$H$3181,0,$X$6),'B-PorSector'!$A$2:$A$3181,G$8,'B-PorSector'!$B$2:$B$3181,$S174,'B-PorSector'!$C$2:$C$3181,$T174,'B-PorSector'!$D$2:$D$3181,$U174)*$Y$6,$Z$6)</f>
        <v>0</v>
      </c>
      <c r="H174" s="58">
        <f>ROUND(SUMIFS(INDEX('B-PorSector'!$E$2:$H$3181,0,$X$6),'B-PorSector'!$A$2:$A$3181,H$8,'B-PorSector'!$B$2:$B$3181,$S174,'B-PorSector'!$C$2:$C$3181,$T174,'B-PorSector'!$D$2:$D$3181,$U174)*$Y$6,$Z$6)</f>
        <v>0</v>
      </c>
      <c r="I174" s="58">
        <f>ROUND(SUMIFS(INDEX('B-PorSector'!$E$2:$H$3181,0,$X$6),'B-PorSector'!$A$2:$A$3181,I$8,'B-PorSector'!$B$2:$B$3181,$S174,'B-PorSector'!$C$2:$C$3181,$T174,'B-PorSector'!$D$2:$D$3181,$U174)*$Y$6,$Z$6)</f>
        <v>0</v>
      </c>
      <c r="J174" s="58">
        <f>ROUND(SUMIFS(INDEX('B-PorSector'!$E$2:$H$3181,0,$X$6),'B-PorSector'!$A$2:$A$3181,J$8,'B-PorSector'!$B$2:$B$3181,$S174,'B-PorSector'!$C$2:$C$3181,$T174,'B-PorSector'!$D$2:$D$3181,$U174)*$Y$6,$Z$6)</f>
        <v>0</v>
      </c>
      <c r="K174" s="58">
        <f>ROUND(SUMIFS(INDEX('B-PorSector'!$E$2:$H$3181,0,$X$6),'B-PorSector'!$A$2:$A$3181,K$8,'B-PorSector'!$B$2:$B$3181,$S174,'B-PorSector'!$C$2:$C$3181,$T174,'B-PorSector'!$D$2:$D$3181,$U174)*$Y$6,$Z$6)</f>
        <v>0</v>
      </c>
      <c r="L174" s="58">
        <f>ROUND(SUMIFS(INDEX('B-PorSector'!$E$2:$H$3181,0,$X$6),'B-PorSector'!$A$2:$A$3181,L$8,'B-PorSector'!$B$2:$B$3181,$S174,'B-PorSector'!$C$2:$C$3181,$T174,'B-PorSector'!$D$2:$D$3181,$U174)*$Y$6,$Z$6)</f>
        <v>0</v>
      </c>
      <c r="M174" s="58">
        <f>ROUND(SUMIFS(INDEX('B-PorSector'!$E$2:$H$3181,0,$X$6),'B-PorSector'!$A$2:$A$3181,M$8,'B-PorSector'!$B$2:$B$3181,$S174,'B-PorSector'!$C$2:$C$3181,$T174,'B-PorSector'!$D$2:$D$3181,$U174)*$Y$6,$Z$6)</f>
        <v>0</v>
      </c>
      <c r="N174" s="58">
        <f>ROUND(SUMIFS(INDEX('B-PorSector'!$E$2:$H$3181,0,$X$6),'B-PorSector'!$A$2:$A$3181,N$8,'B-PorSector'!$B$2:$B$3181,$S174,'B-PorSector'!$C$2:$C$3181,$T174,'B-PorSector'!$D$2:$D$3181,$U174)*$Y$6,$Z$6)</f>
        <v>0</v>
      </c>
      <c r="O174" s="58">
        <f>ROUND(SUMIFS(INDEX('B-PorSector'!$E$2:$H$3181,0,$X$6),'B-PorSector'!$A$2:$A$3181,O$8,'B-PorSector'!$B$2:$B$3181,$S174,'B-PorSector'!$C$2:$C$3181,$T174,'B-PorSector'!$D$2:$D$3181,$U174)*$Y$6,$Z$6)</f>
        <v>0</v>
      </c>
      <c r="P174" s="58">
        <f>ROUND(SUMIFS(INDEX('B-PorSector'!$E$2:$H$3181,0,$X$6),'B-PorSector'!$A$2:$A$3181,P$8,'B-PorSector'!$B$2:$B$3181,$S174,'B-PorSector'!$C$2:$C$3181,$T174,'B-PorSector'!$D$2:$D$3181,$U174)*$Y$6,$Z$6)</f>
        <v>0</v>
      </c>
      <c r="Q174" s="6"/>
      <c r="R174" s="35"/>
      <c r="S174" s="35" t="s">
        <v>11</v>
      </c>
      <c r="T174" s="35" t="s">
        <v>29</v>
      </c>
      <c r="U174" s="35" t="s">
        <v>89</v>
      </c>
      <c r="V174" s="35"/>
      <c r="W174" s="35"/>
      <c r="X174" s="35"/>
      <c r="Y174" s="35"/>
      <c r="Z174" s="35"/>
      <c r="AA174" s="35"/>
    </row>
    <row r="175" spans="1:27" hidden="1" outlineLevel="2" collapsed="1" x14ac:dyDescent="0.25">
      <c r="A175" s="57" t="s">
        <v>32</v>
      </c>
      <c r="B175" s="58">
        <f>ROUND(SUMIFS(INDEX('B-PorSector'!$E$2:$H$3181,0,$X$6),'B-PorSector'!$A$2:$A$3181,B$8,'B-PorSector'!$B$2:$B$3181,$S175,'B-PorSector'!$C$2:$C$3181,$T175,'B-PorSector'!$D$2:$D$3181,$U175)*$Y$6,$Z$6)</f>
        <v>1</v>
      </c>
      <c r="C175" s="58">
        <f>ROUND(SUMIFS(INDEX('B-PorSector'!$E$2:$H$3181,0,$X$6),'B-PorSector'!$A$2:$A$3181,C$8,'B-PorSector'!$B$2:$B$3181,$S175,'B-PorSector'!$C$2:$C$3181,$T175,'B-PorSector'!$D$2:$D$3181,$U175)*$Y$6,$Z$6)</f>
        <v>17</v>
      </c>
      <c r="D175" s="58">
        <f>ROUND(SUMIFS(INDEX('B-PorSector'!$E$2:$H$3181,0,$X$6),'B-PorSector'!$A$2:$A$3181,D$8,'B-PorSector'!$B$2:$B$3181,$S175,'B-PorSector'!$C$2:$C$3181,$T175,'B-PorSector'!$D$2:$D$3181,$U175)*$Y$6,$Z$6)</f>
        <v>18</v>
      </c>
      <c r="E175" s="58">
        <f>ROUND(SUMIFS(INDEX('B-PorSector'!$E$2:$H$3181,0,$X$6),'B-PorSector'!$A$2:$A$3181,E$8,'B-PorSector'!$B$2:$B$3181,$S175,'B-PorSector'!$C$2:$C$3181,$T175,'B-PorSector'!$D$2:$D$3181,$U175)*$Y$6,$Z$6)</f>
        <v>0</v>
      </c>
      <c r="F175" s="58">
        <f>ROUND(SUMIFS(INDEX('B-PorSector'!$E$2:$H$3181,0,$X$6),'B-PorSector'!$A$2:$A$3181,F$8,'B-PorSector'!$B$2:$B$3181,$S175,'B-PorSector'!$C$2:$C$3181,$T175,'B-PorSector'!$D$2:$D$3181,$U175)*$Y$6,$Z$6)</f>
        <v>0</v>
      </c>
      <c r="G175" s="58">
        <f>ROUND(SUMIFS(INDEX('B-PorSector'!$E$2:$H$3181,0,$X$6),'B-PorSector'!$A$2:$A$3181,G$8,'B-PorSector'!$B$2:$B$3181,$S175,'B-PorSector'!$C$2:$C$3181,$T175,'B-PorSector'!$D$2:$D$3181,$U175)*$Y$6,$Z$6)</f>
        <v>0</v>
      </c>
      <c r="H175" s="58">
        <f>ROUND(SUMIFS(INDEX('B-PorSector'!$E$2:$H$3181,0,$X$6),'B-PorSector'!$A$2:$A$3181,H$8,'B-PorSector'!$B$2:$B$3181,$S175,'B-PorSector'!$C$2:$C$3181,$T175,'B-PorSector'!$D$2:$D$3181,$U175)*$Y$6,$Z$6)</f>
        <v>0</v>
      </c>
      <c r="I175" s="58">
        <f>ROUND(SUMIFS(INDEX('B-PorSector'!$E$2:$H$3181,0,$X$6),'B-PorSector'!$A$2:$A$3181,I$8,'B-PorSector'!$B$2:$B$3181,$S175,'B-PorSector'!$C$2:$C$3181,$T175,'B-PorSector'!$D$2:$D$3181,$U175)*$Y$6,$Z$6)</f>
        <v>0</v>
      </c>
      <c r="J175" s="58">
        <f>ROUND(SUMIFS(INDEX('B-PorSector'!$E$2:$H$3181,0,$X$6),'B-PorSector'!$A$2:$A$3181,J$8,'B-PorSector'!$B$2:$B$3181,$S175,'B-PorSector'!$C$2:$C$3181,$T175,'B-PorSector'!$D$2:$D$3181,$U175)*$Y$6,$Z$6)</f>
        <v>0</v>
      </c>
      <c r="K175" s="58">
        <f>ROUND(SUMIFS(INDEX('B-PorSector'!$E$2:$H$3181,0,$X$6),'B-PorSector'!$A$2:$A$3181,K$8,'B-PorSector'!$B$2:$B$3181,$S175,'B-PorSector'!$C$2:$C$3181,$T175,'B-PorSector'!$D$2:$D$3181,$U175)*$Y$6,$Z$6)</f>
        <v>0</v>
      </c>
      <c r="L175" s="58">
        <f>ROUND(SUMIFS(INDEX('B-PorSector'!$E$2:$H$3181,0,$X$6),'B-PorSector'!$A$2:$A$3181,L$8,'B-PorSector'!$B$2:$B$3181,$S175,'B-PorSector'!$C$2:$C$3181,$T175,'B-PorSector'!$D$2:$D$3181,$U175)*$Y$6,$Z$6)</f>
        <v>0</v>
      </c>
      <c r="M175" s="58">
        <f>ROUND(SUMIFS(INDEX('B-PorSector'!$E$2:$H$3181,0,$X$6),'B-PorSector'!$A$2:$A$3181,M$8,'B-PorSector'!$B$2:$B$3181,$S175,'B-PorSector'!$C$2:$C$3181,$T175,'B-PorSector'!$D$2:$D$3181,$U175)*$Y$6,$Z$6)</f>
        <v>0</v>
      </c>
      <c r="N175" s="58">
        <f>ROUND(SUMIFS(INDEX('B-PorSector'!$E$2:$H$3181,0,$X$6),'B-PorSector'!$A$2:$A$3181,N$8,'B-PorSector'!$B$2:$B$3181,$S175,'B-PorSector'!$C$2:$C$3181,$T175,'B-PorSector'!$D$2:$D$3181,$U175)*$Y$6,$Z$6)</f>
        <v>0</v>
      </c>
      <c r="O175" s="58">
        <f>ROUND(SUMIFS(INDEX('B-PorSector'!$E$2:$H$3181,0,$X$6),'B-PorSector'!$A$2:$A$3181,O$8,'B-PorSector'!$B$2:$B$3181,$S175,'B-PorSector'!$C$2:$C$3181,$T175,'B-PorSector'!$D$2:$D$3181,$U175)*$Y$6,$Z$6)</f>
        <v>0</v>
      </c>
      <c r="P175" s="58">
        <f>ROUND(SUMIFS(INDEX('B-PorSector'!$E$2:$H$3181,0,$X$6),'B-PorSector'!$A$2:$A$3181,P$8,'B-PorSector'!$B$2:$B$3181,$S175,'B-PorSector'!$C$2:$C$3181,$T175,'B-PorSector'!$D$2:$D$3181,$U175)*$Y$6,$Z$6)</f>
        <v>0</v>
      </c>
      <c r="Q175" s="6"/>
      <c r="R175" s="35"/>
      <c r="S175" s="35" t="s">
        <v>11</v>
      </c>
      <c r="T175" s="35" t="s">
        <v>29</v>
      </c>
      <c r="U175" s="35" t="s">
        <v>32</v>
      </c>
      <c r="V175" s="35"/>
      <c r="W175" s="35"/>
      <c r="X175" s="35"/>
      <c r="Y175" s="35"/>
      <c r="Z175" s="35"/>
      <c r="AA175" s="35"/>
    </row>
    <row r="176" spans="1:27" hidden="1" outlineLevel="2" collapsed="1" x14ac:dyDescent="0.25">
      <c r="A176" s="57" t="s">
        <v>33</v>
      </c>
      <c r="B176" s="58">
        <f>ROUND(SUMIFS(INDEX('B-PorSector'!$E$2:$H$3181,0,$X$6),'B-PorSector'!$A$2:$A$3181,B$8,'B-PorSector'!$B$2:$B$3181,$S176,'B-PorSector'!$C$2:$C$3181,$T176,'B-PorSector'!$D$2:$D$3181,$U176)*$Y$6,$Z$6)</f>
        <v>1</v>
      </c>
      <c r="C176" s="58">
        <f>ROUND(SUMIFS(INDEX('B-PorSector'!$E$2:$H$3181,0,$X$6),'B-PorSector'!$A$2:$A$3181,C$8,'B-PorSector'!$B$2:$B$3181,$S176,'B-PorSector'!$C$2:$C$3181,$T176,'B-PorSector'!$D$2:$D$3181,$U176)*$Y$6,$Z$6)</f>
        <v>1</v>
      </c>
      <c r="D176" s="58">
        <f>ROUND(SUMIFS(INDEX('B-PorSector'!$E$2:$H$3181,0,$X$6),'B-PorSector'!$A$2:$A$3181,D$8,'B-PorSector'!$B$2:$B$3181,$S176,'B-PorSector'!$C$2:$C$3181,$T176,'B-PorSector'!$D$2:$D$3181,$U176)*$Y$6,$Z$6)</f>
        <v>1</v>
      </c>
      <c r="E176" s="58">
        <f>ROUND(SUMIFS(INDEX('B-PorSector'!$E$2:$H$3181,0,$X$6),'B-PorSector'!$A$2:$A$3181,E$8,'B-PorSector'!$B$2:$B$3181,$S176,'B-PorSector'!$C$2:$C$3181,$T176,'B-PorSector'!$D$2:$D$3181,$U176)*$Y$6,$Z$6)</f>
        <v>1</v>
      </c>
      <c r="F176" s="58">
        <f>ROUND(SUMIFS(INDEX('B-PorSector'!$E$2:$H$3181,0,$X$6),'B-PorSector'!$A$2:$A$3181,F$8,'B-PorSector'!$B$2:$B$3181,$S176,'B-PorSector'!$C$2:$C$3181,$T176,'B-PorSector'!$D$2:$D$3181,$U176)*$Y$6,$Z$6)</f>
        <v>12</v>
      </c>
      <c r="G176" s="58">
        <f>ROUND(SUMIFS(INDEX('B-PorSector'!$E$2:$H$3181,0,$X$6),'B-PorSector'!$A$2:$A$3181,G$8,'B-PorSector'!$B$2:$B$3181,$S176,'B-PorSector'!$C$2:$C$3181,$T176,'B-PorSector'!$D$2:$D$3181,$U176)*$Y$6,$Z$6)</f>
        <v>13</v>
      </c>
      <c r="H176" s="58">
        <f>ROUND(SUMIFS(INDEX('B-PorSector'!$E$2:$H$3181,0,$X$6),'B-PorSector'!$A$2:$A$3181,H$8,'B-PorSector'!$B$2:$B$3181,$S176,'B-PorSector'!$C$2:$C$3181,$T176,'B-PorSector'!$D$2:$D$3181,$U176)*$Y$6,$Z$6)</f>
        <v>23</v>
      </c>
      <c r="I176" s="58">
        <f>ROUND(SUMIFS(INDEX('B-PorSector'!$E$2:$H$3181,0,$X$6),'B-PorSector'!$A$2:$A$3181,I$8,'B-PorSector'!$B$2:$B$3181,$S176,'B-PorSector'!$C$2:$C$3181,$T176,'B-PorSector'!$D$2:$D$3181,$U176)*$Y$6,$Z$6)</f>
        <v>55</v>
      </c>
      <c r="J176" s="58">
        <f>ROUND(SUMIFS(INDEX('B-PorSector'!$E$2:$H$3181,0,$X$6),'B-PorSector'!$A$2:$A$3181,J$8,'B-PorSector'!$B$2:$B$3181,$S176,'B-PorSector'!$C$2:$C$3181,$T176,'B-PorSector'!$D$2:$D$3181,$U176)*$Y$6,$Z$6)</f>
        <v>13</v>
      </c>
      <c r="K176" s="58">
        <f>ROUND(SUMIFS(INDEX('B-PorSector'!$E$2:$H$3181,0,$X$6),'B-PorSector'!$A$2:$A$3181,K$8,'B-PorSector'!$B$2:$B$3181,$S176,'B-PorSector'!$C$2:$C$3181,$T176,'B-PorSector'!$D$2:$D$3181,$U176)*$Y$6,$Z$6)</f>
        <v>6</v>
      </c>
      <c r="L176" s="58">
        <f>ROUND(SUMIFS(INDEX('B-PorSector'!$E$2:$H$3181,0,$X$6),'B-PorSector'!$A$2:$A$3181,L$8,'B-PorSector'!$B$2:$B$3181,$S176,'B-PorSector'!$C$2:$C$3181,$T176,'B-PorSector'!$D$2:$D$3181,$U176)*$Y$6,$Z$6)</f>
        <v>5</v>
      </c>
      <c r="M176" s="58">
        <f>ROUND(SUMIFS(INDEX('B-PorSector'!$E$2:$H$3181,0,$X$6),'B-PorSector'!$A$2:$A$3181,M$8,'B-PorSector'!$B$2:$B$3181,$S176,'B-PorSector'!$C$2:$C$3181,$T176,'B-PorSector'!$D$2:$D$3181,$U176)*$Y$6,$Z$6)</f>
        <v>7</v>
      </c>
      <c r="N176" s="58">
        <f>ROUND(SUMIFS(INDEX('B-PorSector'!$E$2:$H$3181,0,$X$6),'B-PorSector'!$A$2:$A$3181,N$8,'B-PorSector'!$B$2:$B$3181,$S176,'B-PorSector'!$C$2:$C$3181,$T176,'B-PorSector'!$D$2:$D$3181,$U176)*$Y$6,$Z$6)</f>
        <v>2</v>
      </c>
      <c r="O176" s="58">
        <f>ROUND(SUMIFS(INDEX('B-PorSector'!$E$2:$H$3181,0,$X$6),'B-PorSector'!$A$2:$A$3181,O$8,'B-PorSector'!$B$2:$B$3181,$S176,'B-PorSector'!$C$2:$C$3181,$T176,'B-PorSector'!$D$2:$D$3181,$U176)*$Y$6,$Z$6)</f>
        <v>81</v>
      </c>
      <c r="P176" s="58">
        <f>ROUND(SUMIFS(INDEX('B-PorSector'!$E$2:$H$3181,0,$X$6),'B-PorSector'!$A$2:$A$3181,P$8,'B-PorSector'!$B$2:$B$3181,$S176,'B-PorSector'!$C$2:$C$3181,$T176,'B-PorSector'!$D$2:$D$3181,$U176)*$Y$6,$Z$6)</f>
        <v>112</v>
      </c>
      <c r="Q176" s="6"/>
      <c r="R176" s="35"/>
      <c r="S176" s="35" t="s">
        <v>11</v>
      </c>
      <c r="T176" s="35" t="s">
        <v>29</v>
      </c>
      <c r="U176" s="35" t="s">
        <v>33</v>
      </c>
      <c r="V176" s="35"/>
      <c r="W176" s="35"/>
      <c r="X176" s="35"/>
      <c r="Y176" s="35"/>
      <c r="Z176" s="35"/>
      <c r="AA176" s="35"/>
    </row>
    <row r="177" spans="1:27" hidden="1" outlineLevel="2" collapsed="1" x14ac:dyDescent="0.25">
      <c r="A177" s="57" t="s">
        <v>64</v>
      </c>
      <c r="B177" s="58">
        <f>ROUND(SUMIFS(INDEX('B-PorSector'!$E$2:$H$3181,0,$X$6),'B-PorSector'!$A$2:$A$3181,B$8,'B-PorSector'!$B$2:$B$3181,$S177,'B-PorSector'!$C$2:$C$3181,$T177,'B-PorSector'!$D$2:$D$3181,$U177)*$Y$6,$Z$6)</f>
        <v>0</v>
      </c>
      <c r="C177" s="58">
        <f>ROUND(SUMIFS(INDEX('B-PorSector'!$E$2:$H$3181,0,$X$6),'B-PorSector'!$A$2:$A$3181,C$8,'B-PorSector'!$B$2:$B$3181,$S177,'B-PorSector'!$C$2:$C$3181,$T177,'B-PorSector'!$D$2:$D$3181,$U177)*$Y$6,$Z$6)</f>
        <v>0</v>
      </c>
      <c r="D177" s="58">
        <f>ROUND(SUMIFS(INDEX('B-PorSector'!$E$2:$H$3181,0,$X$6),'B-PorSector'!$A$2:$A$3181,D$8,'B-PorSector'!$B$2:$B$3181,$S177,'B-PorSector'!$C$2:$C$3181,$T177,'B-PorSector'!$D$2:$D$3181,$U177)*$Y$6,$Z$6)</f>
        <v>0</v>
      </c>
      <c r="E177" s="58">
        <f>ROUND(SUMIFS(INDEX('B-PorSector'!$E$2:$H$3181,0,$X$6),'B-PorSector'!$A$2:$A$3181,E$8,'B-PorSector'!$B$2:$B$3181,$S177,'B-PorSector'!$C$2:$C$3181,$T177,'B-PorSector'!$D$2:$D$3181,$U177)*$Y$6,$Z$6)</f>
        <v>123</v>
      </c>
      <c r="F177" s="58">
        <f>ROUND(SUMIFS(INDEX('B-PorSector'!$E$2:$H$3181,0,$X$6),'B-PorSector'!$A$2:$A$3181,F$8,'B-PorSector'!$B$2:$B$3181,$S177,'B-PorSector'!$C$2:$C$3181,$T177,'B-PorSector'!$D$2:$D$3181,$U177)*$Y$6,$Z$6)</f>
        <v>98</v>
      </c>
      <c r="G177" s="58">
        <f>ROUND(SUMIFS(INDEX('B-PorSector'!$E$2:$H$3181,0,$X$6),'B-PorSector'!$A$2:$A$3181,G$8,'B-PorSector'!$B$2:$B$3181,$S177,'B-PorSector'!$C$2:$C$3181,$T177,'B-PorSector'!$D$2:$D$3181,$U177)*$Y$6,$Z$6)</f>
        <v>99</v>
      </c>
      <c r="H177" s="58">
        <f>ROUND(SUMIFS(INDEX('B-PorSector'!$E$2:$H$3181,0,$X$6),'B-PorSector'!$A$2:$A$3181,H$8,'B-PorSector'!$B$2:$B$3181,$S177,'B-PorSector'!$C$2:$C$3181,$T177,'B-PorSector'!$D$2:$D$3181,$U177)*$Y$6,$Z$6)</f>
        <v>72</v>
      </c>
      <c r="I177" s="58">
        <f>ROUND(SUMIFS(INDEX('B-PorSector'!$E$2:$H$3181,0,$X$6),'B-PorSector'!$A$2:$A$3181,I$8,'B-PorSector'!$B$2:$B$3181,$S177,'B-PorSector'!$C$2:$C$3181,$T177,'B-PorSector'!$D$2:$D$3181,$U177)*$Y$6,$Z$6)</f>
        <v>70</v>
      </c>
      <c r="J177" s="58">
        <f>ROUND(SUMIFS(INDEX('B-PorSector'!$E$2:$H$3181,0,$X$6),'B-PorSector'!$A$2:$A$3181,J$8,'B-PorSector'!$B$2:$B$3181,$S177,'B-PorSector'!$C$2:$C$3181,$T177,'B-PorSector'!$D$2:$D$3181,$U177)*$Y$6,$Z$6)</f>
        <v>106</v>
      </c>
      <c r="K177" s="58">
        <f>ROUND(SUMIFS(INDEX('B-PorSector'!$E$2:$H$3181,0,$X$6),'B-PorSector'!$A$2:$A$3181,K$8,'B-PorSector'!$B$2:$B$3181,$S177,'B-PorSector'!$C$2:$C$3181,$T177,'B-PorSector'!$D$2:$D$3181,$U177)*$Y$6,$Z$6)</f>
        <v>101</v>
      </c>
      <c r="L177" s="58">
        <f>ROUND(SUMIFS(INDEX('B-PorSector'!$E$2:$H$3181,0,$X$6),'B-PorSector'!$A$2:$A$3181,L$8,'B-PorSector'!$B$2:$B$3181,$S177,'B-PorSector'!$C$2:$C$3181,$T177,'B-PorSector'!$D$2:$D$3181,$U177)*$Y$6,$Z$6)</f>
        <v>106</v>
      </c>
      <c r="M177" s="58">
        <f>ROUND(SUMIFS(INDEX('B-PorSector'!$E$2:$H$3181,0,$X$6),'B-PorSector'!$A$2:$A$3181,M$8,'B-PorSector'!$B$2:$B$3181,$S177,'B-PorSector'!$C$2:$C$3181,$T177,'B-PorSector'!$D$2:$D$3181,$U177)*$Y$6,$Z$6)</f>
        <v>298</v>
      </c>
      <c r="N177" s="58">
        <f>ROUND(SUMIFS(INDEX('B-PorSector'!$E$2:$H$3181,0,$X$6),'B-PorSector'!$A$2:$A$3181,N$8,'B-PorSector'!$B$2:$B$3181,$S177,'B-PorSector'!$C$2:$C$3181,$T177,'B-PorSector'!$D$2:$D$3181,$U177)*$Y$6,$Z$6)</f>
        <v>387</v>
      </c>
      <c r="O177" s="58">
        <f>ROUND(SUMIFS(INDEX('B-PorSector'!$E$2:$H$3181,0,$X$6),'B-PorSector'!$A$2:$A$3181,O$8,'B-PorSector'!$B$2:$B$3181,$S177,'B-PorSector'!$C$2:$C$3181,$T177,'B-PorSector'!$D$2:$D$3181,$U177)*$Y$6,$Z$6)</f>
        <v>695</v>
      </c>
      <c r="P177" s="58">
        <f>ROUND(SUMIFS(INDEX('B-PorSector'!$E$2:$H$3181,0,$X$6),'B-PorSector'!$A$2:$A$3181,P$8,'B-PorSector'!$B$2:$B$3181,$S177,'B-PorSector'!$C$2:$C$3181,$T177,'B-PorSector'!$D$2:$D$3181,$U177)*$Y$6,$Z$6)</f>
        <v>860</v>
      </c>
      <c r="Q177" s="6"/>
      <c r="R177" s="35"/>
      <c r="S177" s="35" t="s">
        <v>11</v>
      </c>
      <c r="T177" s="35" t="s">
        <v>29</v>
      </c>
      <c r="U177" s="35" t="s">
        <v>64</v>
      </c>
      <c r="V177" s="35"/>
      <c r="W177" s="35"/>
      <c r="X177" s="35"/>
      <c r="Y177" s="35"/>
      <c r="Z177" s="35"/>
      <c r="AA177" s="35"/>
    </row>
    <row r="178" spans="1:27" hidden="1" outlineLevel="2" collapsed="1" x14ac:dyDescent="0.25">
      <c r="A178" s="57" t="s">
        <v>65</v>
      </c>
      <c r="B178" s="58">
        <f>ROUND(SUMIFS(INDEX('B-PorSector'!$E$2:$H$3181,0,$X$6),'B-PorSector'!$A$2:$A$3181,B$8,'B-PorSector'!$B$2:$B$3181,$S178,'B-PorSector'!$C$2:$C$3181,$T178,'B-PorSector'!$D$2:$D$3181,$U178)*$Y$6,$Z$6)</f>
        <v>0</v>
      </c>
      <c r="C178" s="58">
        <f>ROUND(SUMIFS(INDEX('B-PorSector'!$E$2:$H$3181,0,$X$6),'B-PorSector'!$A$2:$A$3181,C$8,'B-PorSector'!$B$2:$B$3181,$S178,'B-PorSector'!$C$2:$C$3181,$T178,'B-PorSector'!$D$2:$D$3181,$U178)*$Y$6,$Z$6)</f>
        <v>0</v>
      </c>
      <c r="D178" s="58">
        <f>ROUND(SUMIFS(INDEX('B-PorSector'!$E$2:$H$3181,0,$X$6),'B-PorSector'!$A$2:$A$3181,D$8,'B-PorSector'!$B$2:$B$3181,$S178,'B-PorSector'!$C$2:$C$3181,$T178,'B-PorSector'!$D$2:$D$3181,$U178)*$Y$6,$Z$6)</f>
        <v>0</v>
      </c>
      <c r="E178" s="58">
        <f>ROUND(SUMIFS(INDEX('B-PorSector'!$E$2:$H$3181,0,$X$6),'B-PorSector'!$A$2:$A$3181,E$8,'B-PorSector'!$B$2:$B$3181,$S178,'B-PorSector'!$C$2:$C$3181,$T178,'B-PorSector'!$D$2:$D$3181,$U178)*$Y$6,$Z$6)</f>
        <v>0</v>
      </c>
      <c r="F178" s="58">
        <f>ROUND(SUMIFS(INDEX('B-PorSector'!$E$2:$H$3181,0,$X$6),'B-PorSector'!$A$2:$A$3181,F$8,'B-PorSector'!$B$2:$B$3181,$S178,'B-PorSector'!$C$2:$C$3181,$T178,'B-PorSector'!$D$2:$D$3181,$U178)*$Y$6,$Z$6)</f>
        <v>0</v>
      </c>
      <c r="G178" s="58">
        <f>ROUND(SUMIFS(INDEX('B-PorSector'!$E$2:$H$3181,0,$X$6),'B-PorSector'!$A$2:$A$3181,G$8,'B-PorSector'!$B$2:$B$3181,$S178,'B-PorSector'!$C$2:$C$3181,$T178,'B-PorSector'!$D$2:$D$3181,$U178)*$Y$6,$Z$6)</f>
        <v>0</v>
      </c>
      <c r="H178" s="58">
        <f>ROUND(SUMIFS(INDEX('B-PorSector'!$E$2:$H$3181,0,$X$6),'B-PorSector'!$A$2:$A$3181,H$8,'B-PorSector'!$B$2:$B$3181,$S178,'B-PorSector'!$C$2:$C$3181,$T178,'B-PorSector'!$D$2:$D$3181,$U178)*$Y$6,$Z$6)</f>
        <v>0</v>
      </c>
      <c r="I178" s="58">
        <f>ROUND(SUMIFS(INDEX('B-PorSector'!$E$2:$H$3181,0,$X$6),'B-PorSector'!$A$2:$A$3181,I$8,'B-PorSector'!$B$2:$B$3181,$S178,'B-PorSector'!$C$2:$C$3181,$T178,'B-PorSector'!$D$2:$D$3181,$U178)*$Y$6,$Z$6)</f>
        <v>0</v>
      </c>
      <c r="J178" s="58">
        <f>ROUND(SUMIFS(INDEX('B-PorSector'!$E$2:$H$3181,0,$X$6),'B-PorSector'!$A$2:$A$3181,J$8,'B-PorSector'!$B$2:$B$3181,$S178,'B-PorSector'!$C$2:$C$3181,$T178,'B-PorSector'!$D$2:$D$3181,$U178)*$Y$6,$Z$6)</f>
        <v>0</v>
      </c>
      <c r="K178" s="58">
        <f>ROUND(SUMIFS(INDEX('B-PorSector'!$E$2:$H$3181,0,$X$6),'B-PorSector'!$A$2:$A$3181,K$8,'B-PorSector'!$B$2:$B$3181,$S178,'B-PorSector'!$C$2:$C$3181,$T178,'B-PorSector'!$D$2:$D$3181,$U178)*$Y$6,$Z$6)</f>
        <v>0</v>
      </c>
      <c r="L178" s="58">
        <f>ROUND(SUMIFS(INDEX('B-PorSector'!$E$2:$H$3181,0,$X$6),'B-PorSector'!$A$2:$A$3181,L$8,'B-PorSector'!$B$2:$B$3181,$S178,'B-PorSector'!$C$2:$C$3181,$T178,'B-PorSector'!$D$2:$D$3181,$U178)*$Y$6,$Z$6)</f>
        <v>0</v>
      </c>
      <c r="M178" s="58">
        <f>ROUND(SUMIFS(INDEX('B-PorSector'!$E$2:$H$3181,0,$X$6),'B-PorSector'!$A$2:$A$3181,M$8,'B-PorSector'!$B$2:$B$3181,$S178,'B-PorSector'!$C$2:$C$3181,$T178,'B-PorSector'!$D$2:$D$3181,$U178)*$Y$6,$Z$6)</f>
        <v>0</v>
      </c>
      <c r="N178" s="58">
        <f>ROUND(SUMIFS(INDEX('B-PorSector'!$E$2:$H$3181,0,$X$6),'B-PorSector'!$A$2:$A$3181,N$8,'B-PorSector'!$B$2:$B$3181,$S178,'B-PorSector'!$C$2:$C$3181,$T178,'B-PorSector'!$D$2:$D$3181,$U178)*$Y$6,$Z$6)</f>
        <v>0</v>
      </c>
      <c r="O178" s="58">
        <f>ROUND(SUMIFS(INDEX('B-PorSector'!$E$2:$H$3181,0,$X$6),'B-PorSector'!$A$2:$A$3181,O$8,'B-PorSector'!$B$2:$B$3181,$S178,'B-PorSector'!$C$2:$C$3181,$T178,'B-PorSector'!$D$2:$D$3181,$U178)*$Y$6,$Z$6)</f>
        <v>0</v>
      </c>
      <c r="P178" s="58">
        <f>ROUND(SUMIFS(INDEX('B-PorSector'!$E$2:$H$3181,0,$X$6),'B-PorSector'!$A$2:$A$3181,P$8,'B-PorSector'!$B$2:$B$3181,$S178,'B-PorSector'!$C$2:$C$3181,$T178,'B-PorSector'!$D$2:$D$3181,$U178)*$Y$6,$Z$6)</f>
        <v>0</v>
      </c>
      <c r="Q178" s="6"/>
      <c r="R178" s="35"/>
      <c r="S178" s="35" t="s">
        <v>11</v>
      </c>
      <c r="T178" s="35" t="s">
        <v>29</v>
      </c>
      <c r="U178" s="35" t="s">
        <v>65</v>
      </c>
      <c r="V178" s="35"/>
      <c r="W178" s="35"/>
      <c r="X178" s="35"/>
      <c r="Y178" s="35"/>
      <c r="Z178" s="35"/>
      <c r="AA178" s="35"/>
    </row>
    <row r="179" spans="1:27" hidden="1" outlineLevel="2" collapsed="1" x14ac:dyDescent="0.25">
      <c r="A179" s="57" t="s">
        <v>66</v>
      </c>
      <c r="B179" s="58">
        <f>ROUND(SUMIFS(INDEX('B-PorSector'!$E$2:$H$3181,0,$X$6),'B-PorSector'!$A$2:$A$3181,B$8,'B-PorSector'!$B$2:$B$3181,$S179,'B-PorSector'!$C$2:$C$3181,$T179,'B-PorSector'!$D$2:$D$3181,$U179)*$Y$6,$Z$6)</f>
        <v>0</v>
      </c>
      <c r="C179" s="58">
        <f>ROUND(SUMIFS(INDEX('B-PorSector'!$E$2:$H$3181,0,$X$6),'B-PorSector'!$A$2:$A$3181,C$8,'B-PorSector'!$B$2:$B$3181,$S179,'B-PorSector'!$C$2:$C$3181,$T179,'B-PorSector'!$D$2:$D$3181,$U179)*$Y$6,$Z$6)</f>
        <v>0</v>
      </c>
      <c r="D179" s="58">
        <f>ROUND(SUMIFS(INDEX('B-PorSector'!$E$2:$H$3181,0,$X$6),'B-PorSector'!$A$2:$A$3181,D$8,'B-PorSector'!$B$2:$B$3181,$S179,'B-PorSector'!$C$2:$C$3181,$T179,'B-PorSector'!$D$2:$D$3181,$U179)*$Y$6,$Z$6)</f>
        <v>0</v>
      </c>
      <c r="E179" s="58">
        <f>ROUND(SUMIFS(INDEX('B-PorSector'!$E$2:$H$3181,0,$X$6),'B-PorSector'!$A$2:$A$3181,E$8,'B-PorSector'!$B$2:$B$3181,$S179,'B-PorSector'!$C$2:$C$3181,$T179,'B-PorSector'!$D$2:$D$3181,$U179)*$Y$6,$Z$6)</f>
        <v>0</v>
      </c>
      <c r="F179" s="58">
        <f>ROUND(SUMIFS(INDEX('B-PorSector'!$E$2:$H$3181,0,$X$6),'B-PorSector'!$A$2:$A$3181,F$8,'B-PorSector'!$B$2:$B$3181,$S179,'B-PorSector'!$C$2:$C$3181,$T179,'B-PorSector'!$D$2:$D$3181,$U179)*$Y$6,$Z$6)</f>
        <v>0</v>
      </c>
      <c r="G179" s="58">
        <f>ROUND(SUMIFS(INDEX('B-PorSector'!$E$2:$H$3181,0,$X$6),'B-PorSector'!$A$2:$A$3181,G$8,'B-PorSector'!$B$2:$B$3181,$S179,'B-PorSector'!$C$2:$C$3181,$T179,'B-PorSector'!$D$2:$D$3181,$U179)*$Y$6,$Z$6)</f>
        <v>0</v>
      </c>
      <c r="H179" s="58">
        <f>ROUND(SUMIFS(INDEX('B-PorSector'!$E$2:$H$3181,0,$X$6),'B-PorSector'!$A$2:$A$3181,H$8,'B-PorSector'!$B$2:$B$3181,$S179,'B-PorSector'!$C$2:$C$3181,$T179,'B-PorSector'!$D$2:$D$3181,$U179)*$Y$6,$Z$6)</f>
        <v>0</v>
      </c>
      <c r="I179" s="58">
        <f>ROUND(SUMIFS(INDEX('B-PorSector'!$E$2:$H$3181,0,$X$6),'B-PorSector'!$A$2:$A$3181,I$8,'B-PorSector'!$B$2:$B$3181,$S179,'B-PorSector'!$C$2:$C$3181,$T179,'B-PorSector'!$D$2:$D$3181,$U179)*$Y$6,$Z$6)</f>
        <v>0</v>
      </c>
      <c r="J179" s="58">
        <f>ROUND(SUMIFS(INDEX('B-PorSector'!$E$2:$H$3181,0,$X$6),'B-PorSector'!$A$2:$A$3181,J$8,'B-PorSector'!$B$2:$B$3181,$S179,'B-PorSector'!$C$2:$C$3181,$T179,'B-PorSector'!$D$2:$D$3181,$U179)*$Y$6,$Z$6)</f>
        <v>0</v>
      </c>
      <c r="K179" s="58">
        <f>ROUND(SUMIFS(INDEX('B-PorSector'!$E$2:$H$3181,0,$X$6),'B-PorSector'!$A$2:$A$3181,K$8,'B-PorSector'!$B$2:$B$3181,$S179,'B-PorSector'!$C$2:$C$3181,$T179,'B-PorSector'!$D$2:$D$3181,$U179)*$Y$6,$Z$6)</f>
        <v>0</v>
      </c>
      <c r="L179" s="58">
        <f>ROUND(SUMIFS(INDEX('B-PorSector'!$E$2:$H$3181,0,$X$6),'B-PorSector'!$A$2:$A$3181,L$8,'B-PorSector'!$B$2:$B$3181,$S179,'B-PorSector'!$C$2:$C$3181,$T179,'B-PorSector'!$D$2:$D$3181,$U179)*$Y$6,$Z$6)</f>
        <v>0</v>
      </c>
      <c r="M179" s="58">
        <f>ROUND(SUMIFS(INDEX('B-PorSector'!$E$2:$H$3181,0,$X$6),'B-PorSector'!$A$2:$A$3181,M$8,'B-PorSector'!$B$2:$B$3181,$S179,'B-PorSector'!$C$2:$C$3181,$T179,'B-PorSector'!$D$2:$D$3181,$U179)*$Y$6,$Z$6)</f>
        <v>0</v>
      </c>
      <c r="N179" s="58">
        <f>ROUND(SUMIFS(INDEX('B-PorSector'!$E$2:$H$3181,0,$X$6),'B-PorSector'!$A$2:$A$3181,N$8,'B-PorSector'!$B$2:$B$3181,$S179,'B-PorSector'!$C$2:$C$3181,$T179,'B-PorSector'!$D$2:$D$3181,$U179)*$Y$6,$Z$6)</f>
        <v>0</v>
      </c>
      <c r="O179" s="58">
        <f>ROUND(SUMIFS(INDEX('B-PorSector'!$E$2:$H$3181,0,$X$6),'B-PorSector'!$A$2:$A$3181,O$8,'B-PorSector'!$B$2:$B$3181,$S179,'B-PorSector'!$C$2:$C$3181,$T179,'B-PorSector'!$D$2:$D$3181,$U179)*$Y$6,$Z$6)</f>
        <v>0</v>
      </c>
      <c r="P179" s="58">
        <f>ROUND(SUMIFS(INDEX('B-PorSector'!$E$2:$H$3181,0,$X$6),'B-PorSector'!$A$2:$A$3181,P$8,'B-PorSector'!$B$2:$B$3181,$S179,'B-PorSector'!$C$2:$C$3181,$T179,'B-PorSector'!$D$2:$D$3181,$U179)*$Y$6,$Z$6)</f>
        <v>0</v>
      </c>
      <c r="Q179" s="6"/>
      <c r="R179" s="35"/>
      <c r="S179" s="35" t="s">
        <v>11</v>
      </c>
      <c r="T179" s="35" t="s">
        <v>29</v>
      </c>
      <c r="U179" s="35" t="s">
        <v>66</v>
      </c>
      <c r="V179" s="35"/>
      <c r="W179" s="35"/>
      <c r="X179" s="35"/>
      <c r="Y179" s="35"/>
      <c r="Z179" s="35"/>
      <c r="AA179" s="35"/>
    </row>
    <row r="180" spans="1:27" hidden="1" outlineLevel="2" collapsed="1" x14ac:dyDescent="0.25">
      <c r="A180" s="57" t="s">
        <v>67</v>
      </c>
      <c r="B180" s="58">
        <f>ROUND(SUMIFS(INDEX('B-PorSector'!$E$2:$H$3181,0,$X$6),'B-PorSector'!$A$2:$A$3181,B$8,'B-PorSector'!$B$2:$B$3181,$S180,'B-PorSector'!$C$2:$C$3181,$T180,'B-PorSector'!$D$2:$D$3181,$U180)*$Y$6,$Z$6)</f>
        <v>0</v>
      </c>
      <c r="C180" s="58">
        <f>ROUND(SUMIFS(INDEX('B-PorSector'!$E$2:$H$3181,0,$X$6),'B-PorSector'!$A$2:$A$3181,C$8,'B-PorSector'!$B$2:$B$3181,$S180,'B-PorSector'!$C$2:$C$3181,$T180,'B-PorSector'!$D$2:$D$3181,$U180)*$Y$6,$Z$6)</f>
        <v>0</v>
      </c>
      <c r="D180" s="58">
        <f>ROUND(SUMIFS(INDEX('B-PorSector'!$E$2:$H$3181,0,$X$6),'B-PorSector'!$A$2:$A$3181,D$8,'B-PorSector'!$B$2:$B$3181,$S180,'B-PorSector'!$C$2:$C$3181,$T180,'B-PorSector'!$D$2:$D$3181,$U180)*$Y$6,$Z$6)</f>
        <v>0</v>
      </c>
      <c r="E180" s="58">
        <f>ROUND(SUMIFS(INDEX('B-PorSector'!$E$2:$H$3181,0,$X$6),'B-PorSector'!$A$2:$A$3181,E$8,'B-PorSector'!$B$2:$B$3181,$S180,'B-PorSector'!$C$2:$C$3181,$T180,'B-PorSector'!$D$2:$D$3181,$U180)*$Y$6,$Z$6)</f>
        <v>20</v>
      </c>
      <c r="F180" s="58">
        <f>ROUND(SUMIFS(INDEX('B-PorSector'!$E$2:$H$3181,0,$X$6),'B-PorSector'!$A$2:$A$3181,F$8,'B-PorSector'!$B$2:$B$3181,$S180,'B-PorSector'!$C$2:$C$3181,$T180,'B-PorSector'!$D$2:$D$3181,$U180)*$Y$6,$Z$6)</f>
        <v>35</v>
      </c>
      <c r="G180" s="58">
        <f>ROUND(SUMIFS(INDEX('B-PorSector'!$E$2:$H$3181,0,$X$6),'B-PorSector'!$A$2:$A$3181,G$8,'B-PorSector'!$B$2:$B$3181,$S180,'B-PorSector'!$C$2:$C$3181,$T180,'B-PorSector'!$D$2:$D$3181,$U180)*$Y$6,$Z$6)</f>
        <v>60</v>
      </c>
      <c r="H180" s="58">
        <f>ROUND(SUMIFS(INDEX('B-PorSector'!$E$2:$H$3181,0,$X$6),'B-PorSector'!$A$2:$A$3181,H$8,'B-PorSector'!$B$2:$B$3181,$S180,'B-PorSector'!$C$2:$C$3181,$T180,'B-PorSector'!$D$2:$D$3181,$U180)*$Y$6,$Z$6)</f>
        <v>104</v>
      </c>
      <c r="I180" s="58">
        <f>ROUND(SUMIFS(INDEX('B-PorSector'!$E$2:$H$3181,0,$X$6),'B-PorSector'!$A$2:$A$3181,I$8,'B-PorSector'!$B$2:$B$3181,$S180,'B-PorSector'!$C$2:$C$3181,$T180,'B-PorSector'!$D$2:$D$3181,$U180)*$Y$6,$Z$6)</f>
        <v>265</v>
      </c>
      <c r="J180" s="58">
        <f>ROUND(SUMIFS(INDEX('B-PorSector'!$E$2:$H$3181,0,$X$6),'B-PorSector'!$A$2:$A$3181,J$8,'B-PorSector'!$B$2:$B$3181,$S180,'B-PorSector'!$C$2:$C$3181,$T180,'B-PorSector'!$D$2:$D$3181,$U180)*$Y$6,$Z$6)</f>
        <v>80</v>
      </c>
      <c r="K180" s="58">
        <f>ROUND(SUMIFS(INDEX('B-PorSector'!$E$2:$H$3181,0,$X$6),'B-PorSector'!$A$2:$A$3181,K$8,'B-PorSector'!$B$2:$B$3181,$S180,'B-PorSector'!$C$2:$C$3181,$T180,'B-PorSector'!$D$2:$D$3181,$U180)*$Y$6,$Z$6)</f>
        <v>129</v>
      </c>
      <c r="L180" s="58">
        <f>ROUND(SUMIFS(INDEX('B-PorSector'!$E$2:$H$3181,0,$X$6),'B-PorSector'!$A$2:$A$3181,L$8,'B-PorSector'!$B$2:$B$3181,$S180,'B-PorSector'!$C$2:$C$3181,$T180,'B-PorSector'!$D$2:$D$3181,$U180)*$Y$6,$Z$6)</f>
        <v>140</v>
      </c>
      <c r="M180" s="58">
        <f>ROUND(SUMIFS(INDEX('B-PorSector'!$E$2:$H$3181,0,$X$6),'B-PorSector'!$A$2:$A$3181,M$8,'B-PorSector'!$B$2:$B$3181,$S180,'B-PorSector'!$C$2:$C$3181,$T180,'B-PorSector'!$D$2:$D$3181,$U180)*$Y$6,$Z$6)</f>
        <v>218</v>
      </c>
      <c r="N180" s="58">
        <f>ROUND(SUMIFS(INDEX('B-PorSector'!$E$2:$H$3181,0,$X$6),'B-PorSector'!$A$2:$A$3181,N$8,'B-PorSector'!$B$2:$B$3181,$S180,'B-PorSector'!$C$2:$C$3181,$T180,'B-PorSector'!$D$2:$D$3181,$U180)*$Y$6,$Z$6)</f>
        <v>200</v>
      </c>
      <c r="O180" s="58">
        <f>ROUND(SUMIFS(INDEX('B-PorSector'!$E$2:$H$3181,0,$X$6),'B-PorSector'!$A$2:$A$3181,O$8,'B-PorSector'!$B$2:$B$3181,$S180,'B-PorSector'!$C$2:$C$3181,$T180,'B-PorSector'!$D$2:$D$3181,$U180)*$Y$6,$Z$6)</f>
        <v>282</v>
      </c>
      <c r="P180" s="58">
        <f>ROUND(SUMIFS(INDEX('B-PorSector'!$E$2:$H$3181,0,$X$6),'B-PorSector'!$A$2:$A$3181,P$8,'B-PorSector'!$B$2:$B$3181,$S180,'B-PorSector'!$C$2:$C$3181,$T180,'B-PorSector'!$D$2:$D$3181,$U180)*$Y$6,$Z$6)</f>
        <v>337</v>
      </c>
      <c r="Q180" s="6"/>
      <c r="R180" s="35"/>
      <c r="S180" s="35" t="s">
        <v>11</v>
      </c>
      <c r="T180" s="35" t="s">
        <v>29</v>
      </c>
      <c r="U180" s="35" t="s">
        <v>67</v>
      </c>
      <c r="V180" s="35"/>
      <c r="W180" s="35"/>
      <c r="X180" s="35"/>
      <c r="Y180" s="35"/>
      <c r="Z180" s="35"/>
      <c r="AA180" s="35"/>
    </row>
    <row r="181" spans="1:27" hidden="1" outlineLevel="2" collapsed="1" x14ac:dyDescent="0.25">
      <c r="A181" s="57" t="s">
        <v>69</v>
      </c>
      <c r="B181" s="58">
        <f>ROUND(SUMIFS(INDEX('B-PorSector'!$E$2:$H$3181,0,$X$6),'B-PorSector'!$A$2:$A$3181,B$8,'B-PorSector'!$B$2:$B$3181,$S181,'B-PorSector'!$C$2:$C$3181,$T181,'B-PorSector'!$D$2:$D$3181,$U181)*$Y$6,$Z$6)</f>
        <v>0</v>
      </c>
      <c r="C181" s="58">
        <f>ROUND(SUMIFS(INDEX('B-PorSector'!$E$2:$H$3181,0,$X$6),'B-PorSector'!$A$2:$A$3181,C$8,'B-PorSector'!$B$2:$B$3181,$S181,'B-PorSector'!$C$2:$C$3181,$T181,'B-PorSector'!$D$2:$D$3181,$U181)*$Y$6,$Z$6)</f>
        <v>0</v>
      </c>
      <c r="D181" s="58">
        <f>ROUND(SUMIFS(INDEX('B-PorSector'!$E$2:$H$3181,0,$X$6),'B-PorSector'!$A$2:$A$3181,D$8,'B-PorSector'!$B$2:$B$3181,$S181,'B-PorSector'!$C$2:$C$3181,$T181,'B-PorSector'!$D$2:$D$3181,$U181)*$Y$6,$Z$6)</f>
        <v>0</v>
      </c>
      <c r="E181" s="58">
        <f>ROUND(SUMIFS(INDEX('B-PorSector'!$E$2:$H$3181,0,$X$6),'B-PorSector'!$A$2:$A$3181,E$8,'B-PorSector'!$B$2:$B$3181,$S181,'B-PorSector'!$C$2:$C$3181,$T181,'B-PorSector'!$D$2:$D$3181,$U181)*$Y$6,$Z$6)</f>
        <v>0</v>
      </c>
      <c r="F181" s="58">
        <f>ROUND(SUMIFS(INDEX('B-PorSector'!$E$2:$H$3181,0,$X$6),'B-PorSector'!$A$2:$A$3181,F$8,'B-PorSector'!$B$2:$B$3181,$S181,'B-PorSector'!$C$2:$C$3181,$T181,'B-PorSector'!$D$2:$D$3181,$U181)*$Y$6,$Z$6)</f>
        <v>0</v>
      </c>
      <c r="G181" s="58">
        <f>ROUND(SUMIFS(INDEX('B-PorSector'!$E$2:$H$3181,0,$X$6),'B-PorSector'!$A$2:$A$3181,G$8,'B-PorSector'!$B$2:$B$3181,$S181,'B-PorSector'!$C$2:$C$3181,$T181,'B-PorSector'!$D$2:$D$3181,$U181)*$Y$6,$Z$6)</f>
        <v>0</v>
      </c>
      <c r="H181" s="58">
        <f>ROUND(SUMIFS(INDEX('B-PorSector'!$E$2:$H$3181,0,$X$6),'B-PorSector'!$A$2:$A$3181,H$8,'B-PorSector'!$B$2:$B$3181,$S181,'B-PorSector'!$C$2:$C$3181,$T181,'B-PorSector'!$D$2:$D$3181,$U181)*$Y$6,$Z$6)</f>
        <v>707</v>
      </c>
      <c r="I181" s="58">
        <f>ROUND(SUMIFS(INDEX('B-PorSector'!$E$2:$H$3181,0,$X$6),'B-PorSector'!$A$2:$A$3181,I$8,'B-PorSector'!$B$2:$B$3181,$S181,'B-PorSector'!$C$2:$C$3181,$T181,'B-PorSector'!$D$2:$D$3181,$U181)*$Y$6,$Z$6)</f>
        <v>0</v>
      </c>
      <c r="J181" s="58">
        <f>ROUND(SUMIFS(INDEX('B-PorSector'!$E$2:$H$3181,0,$X$6),'B-PorSector'!$A$2:$A$3181,J$8,'B-PorSector'!$B$2:$B$3181,$S181,'B-PorSector'!$C$2:$C$3181,$T181,'B-PorSector'!$D$2:$D$3181,$U181)*$Y$6,$Z$6)</f>
        <v>0</v>
      </c>
      <c r="K181" s="58">
        <f>ROUND(SUMIFS(INDEX('B-PorSector'!$E$2:$H$3181,0,$X$6),'B-PorSector'!$A$2:$A$3181,K$8,'B-PorSector'!$B$2:$B$3181,$S181,'B-PorSector'!$C$2:$C$3181,$T181,'B-PorSector'!$D$2:$D$3181,$U181)*$Y$6,$Z$6)</f>
        <v>0</v>
      </c>
      <c r="L181" s="58">
        <f>ROUND(SUMIFS(INDEX('B-PorSector'!$E$2:$H$3181,0,$X$6),'B-PorSector'!$A$2:$A$3181,L$8,'B-PorSector'!$B$2:$B$3181,$S181,'B-PorSector'!$C$2:$C$3181,$T181,'B-PorSector'!$D$2:$D$3181,$U181)*$Y$6,$Z$6)</f>
        <v>0</v>
      </c>
      <c r="M181" s="58">
        <f>ROUND(SUMIFS(INDEX('B-PorSector'!$E$2:$H$3181,0,$X$6),'B-PorSector'!$A$2:$A$3181,M$8,'B-PorSector'!$B$2:$B$3181,$S181,'B-PorSector'!$C$2:$C$3181,$T181,'B-PorSector'!$D$2:$D$3181,$U181)*$Y$6,$Z$6)</f>
        <v>0</v>
      </c>
      <c r="N181" s="58">
        <f>ROUND(SUMIFS(INDEX('B-PorSector'!$E$2:$H$3181,0,$X$6),'B-PorSector'!$A$2:$A$3181,N$8,'B-PorSector'!$B$2:$B$3181,$S181,'B-PorSector'!$C$2:$C$3181,$T181,'B-PorSector'!$D$2:$D$3181,$U181)*$Y$6,$Z$6)</f>
        <v>0</v>
      </c>
      <c r="O181" s="58">
        <f>ROUND(SUMIFS(INDEX('B-PorSector'!$E$2:$H$3181,0,$X$6),'B-PorSector'!$A$2:$A$3181,O$8,'B-PorSector'!$B$2:$B$3181,$S181,'B-PorSector'!$C$2:$C$3181,$T181,'B-PorSector'!$D$2:$D$3181,$U181)*$Y$6,$Z$6)</f>
        <v>0</v>
      </c>
      <c r="P181" s="58">
        <f>ROUND(SUMIFS(INDEX('B-PorSector'!$E$2:$H$3181,0,$X$6),'B-PorSector'!$A$2:$A$3181,P$8,'B-PorSector'!$B$2:$B$3181,$S181,'B-PorSector'!$C$2:$C$3181,$T181,'B-PorSector'!$D$2:$D$3181,$U181)*$Y$6,$Z$6)</f>
        <v>0</v>
      </c>
      <c r="Q181" s="6"/>
      <c r="R181" s="35"/>
      <c r="S181" s="35" t="s">
        <v>11</v>
      </c>
      <c r="T181" s="35" t="s">
        <v>29</v>
      </c>
      <c r="U181" s="35" t="s">
        <v>69</v>
      </c>
      <c r="V181" s="35"/>
      <c r="W181" s="35"/>
      <c r="X181" s="35"/>
      <c r="Y181" s="35"/>
      <c r="Z181" s="35"/>
      <c r="AA181" s="35"/>
    </row>
    <row r="182" spans="1:27" hidden="1" outlineLevel="1" x14ac:dyDescent="0.25">
      <c r="A182" s="55" t="s">
        <v>34</v>
      </c>
      <c r="B182" s="56">
        <f>ROUND(SUMIFS(INDEX('B-PorSector'!$E$2:$H$3181,0,$X$6),'B-PorSector'!$A$2:$A$3181,B$8,'B-PorSector'!$B$2:$B$3181,$S182,'B-PorSector'!$C$2:$C$3181,$T182,'B-PorSector'!$D$2:$D$3181,$U182)*$Y$6,$Z$6)</f>
        <v>1965</v>
      </c>
      <c r="C182" s="56">
        <f>ROUND(SUMIFS(INDEX('B-PorSector'!$E$2:$H$3181,0,$X$6),'B-PorSector'!$A$2:$A$3181,C$8,'B-PorSector'!$B$2:$B$3181,$S182,'B-PorSector'!$C$2:$C$3181,$T182,'B-PorSector'!$D$2:$D$3181,$U182)*$Y$6,$Z$6)</f>
        <v>1920</v>
      </c>
      <c r="D182" s="56">
        <f>ROUND(SUMIFS(INDEX('B-PorSector'!$E$2:$H$3181,0,$X$6),'B-PorSector'!$A$2:$A$3181,D$8,'B-PorSector'!$B$2:$B$3181,$S182,'B-PorSector'!$C$2:$C$3181,$T182,'B-PorSector'!$D$2:$D$3181,$U182)*$Y$6,$Z$6)</f>
        <v>2530</v>
      </c>
      <c r="E182" s="56">
        <f>ROUND(SUMIFS(INDEX('B-PorSector'!$E$2:$H$3181,0,$X$6),'B-PorSector'!$A$2:$A$3181,E$8,'B-PorSector'!$B$2:$B$3181,$S182,'B-PorSector'!$C$2:$C$3181,$T182,'B-PorSector'!$D$2:$D$3181,$U182)*$Y$6,$Z$6)</f>
        <v>2671</v>
      </c>
      <c r="F182" s="56">
        <f>ROUND(SUMIFS(INDEX('B-PorSector'!$E$2:$H$3181,0,$X$6),'B-PorSector'!$A$2:$A$3181,F$8,'B-PorSector'!$B$2:$B$3181,$S182,'B-PorSector'!$C$2:$C$3181,$T182,'B-PorSector'!$D$2:$D$3181,$U182)*$Y$6,$Z$6)</f>
        <v>2639</v>
      </c>
      <c r="G182" s="56">
        <f>ROUND(SUMIFS(INDEX('B-PorSector'!$E$2:$H$3181,0,$X$6),'B-PorSector'!$A$2:$A$3181,G$8,'B-PorSector'!$B$2:$B$3181,$S182,'B-PorSector'!$C$2:$C$3181,$T182,'B-PorSector'!$D$2:$D$3181,$U182)*$Y$6,$Z$6)</f>
        <v>2671</v>
      </c>
      <c r="H182" s="56">
        <f>ROUND(SUMIFS(INDEX('B-PorSector'!$E$2:$H$3181,0,$X$6),'B-PorSector'!$A$2:$A$3181,H$8,'B-PorSector'!$B$2:$B$3181,$S182,'B-PorSector'!$C$2:$C$3181,$T182,'B-PorSector'!$D$2:$D$3181,$U182)*$Y$6,$Z$6)</f>
        <v>2989</v>
      </c>
      <c r="I182" s="56">
        <f>ROUND(SUMIFS(INDEX('B-PorSector'!$E$2:$H$3181,0,$X$6),'B-PorSector'!$A$2:$A$3181,I$8,'B-PorSector'!$B$2:$B$3181,$S182,'B-PorSector'!$C$2:$C$3181,$T182,'B-PorSector'!$D$2:$D$3181,$U182)*$Y$6,$Z$6)</f>
        <v>3074</v>
      </c>
      <c r="J182" s="56">
        <f>ROUND(SUMIFS(INDEX('B-PorSector'!$E$2:$H$3181,0,$X$6),'B-PorSector'!$A$2:$A$3181,J$8,'B-PorSector'!$B$2:$B$3181,$S182,'B-PorSector'!$C$2:$C$3181,$T182,'B-PorSector'!$D$2:$D$3181,$U182)*$Y$6,$Z$6)</f>
        <v>3403</v>
      </c>
      <c r="K182" s="56">
        <f>ROUND(SUMIFS(INDEX('B-PorSector'!$E$2:$H$3181,0,$X$6),'B-PorSector'!$A$2:$A$3181,K$8,'B-PorSector'!$B$2:$B$3181,$S182,'B-PorSector'!$C$2:$C$3181,$T182,'B-PorSector'!$D$2:$D$3181,$U182)*$Y$6,$Z$6)</f>
        <v>3585</v>
      </c>
      <c r="L182" s="56">
        <f>ROUND(SUMIFS(INDEX('B-PorSector'!$E$2:$H$3181,0,$X$6),'B-PorSector'!$A$2:$A$3181,L$8,'B-PorSector'!$B$2:$B$3181,$S182,'B-PorSector'!$C$2:$C$3181,$T182,'B-PorSector'!$D$2:$D$3181,$U182)*$Y$6,$Z$6)</f>
        <v>3378</v>
      </c>
      <c r="M182" s="56">
        <f>ROUND(SUMIFS(INDEX('B-PorSector'!$E$2:$H$3181,0,$X$6),'B-PorSector'!$A$2:$A$3181,M$8,'B-PorSector'!$B$2:$B$3181,$S182,'B-PorSector'!$C$2:$C$3181,$T182,'B-PorSector'!$D$2:$D$3181,$U182)*$Y$6,$Z$6)</f>
        <v>3745</v>
      </c>
      <c r="N182" s="56">
        <f>ROUND(SUMIFS(INDEX('B-PorSector'!$E$2:$H$3181,0,$X$6),'B-PorSector'!$A$2:$A$3181,N$8,'B-PorSector'!$B$2:$B$3181,$S182,'B-PorSector'!$C$2:$C$3181,$T182,'B-PorSector'!$D$2:$D$3181,$U182)*$Y$6,$Z$6)</f>
        <v>3193</v>
      </c>
      <c r="O182" s="56">
        <f>ROUND(SUMIFS(INDEX('B-PorSector'!$E$2:$H$3181,0,$X$6),'B-PorSector'!$A$2:$A$3181,O$8,'B-PorSector'!$B$2:$B$3181,$S182,'B-PorSector'!$C$2:$C$3181,$T182,'B-PorSector'!$D$2:$D$3181,$U182)*$Y$6,$Z$6)</f>
        <v>4081</v>
      </c>
      <c r="P182" s="56">
        <f>ROUND(SUMIFS(INDEX('B-PorSector'!$E$2:$H$3181,0,$X$6),'B-PorSector'!$A$2:$A$3181,P$8,'B-PorSector'!$B$2:$B$3181,$S182,'B-PorSector'!$C$2:$C$3181,$T182,'B-PorSector'!$D$2:$D$3181,$U182)*$Y$6,$Z$6)</f>
        <v>4948</v>
      </c>
      <c r="Q182" s="6"/>
      <c r="R182" s="35"/>
      <c r="S182" s="35" t="s">
        <v>11</v>
      </c>
      <c r="T182" s="35" t="s">
        <v>34</v>
      </c>
      <c r="U182" s="35" t="s">
        <v>88</v>
      </c>
      <c r="V182" s="35"/>
      <c r="W182" s="35"/>
      <c r="X182" s="35"/>
      <c r="Y182" s="35"/>
      <c r="Z182" s="35"/>
      <c r="AA182" s="35"/>
    </row>
    <row r="183" spans="1:27" hidden="1" outlineLevel="2" collapsed="1" x14ac:dyDescent="0.25">
      <c r="A183" s="57" t="s">
        <v>35</v>
      </c>
      <c r="B183" s="58">
        <f>ROUND(SUMIFS(INDEX('B-PorSector'!$E$2:$H$3181,0,$X$6),'B-PorSector'!$A$2:$A$3181,B$8,'B-PorSector'!$B$2:$B$3181,$S183,'B-PorSector'!$C$2:$C$3181,$T183,'B-PorSector'!$D$2:$D$3181,$U183)*$Y$6,$Z$6)</f>
        <v>1965</v>
      </c>
      <c r="C183" s="58">
        <f>ROUND(SUMIFS(INDEX('B-PorSector'!$E$2:$H$3181,0,$X$6),'B-PorSector'!$A$2:$A$3181,C$8,'B-PorSector'!$B$2:$B$3181,$S183,'B-PorSector'!$C$2:$C$3181,$T183,'B-PorSector'!$D$2:$D$3181,$U183)*$Y$6,$Z$6)</f>
        <v>1920</v>
      </c>
      <c r="D183" s="58">
        <f>ROUND(SUMIFS(INDEX('B-PorSector'!$E$2:$H$3181,0,$X$6),'B-PorSector'!$A$2:$A$3181,D$8,'B-PorSector'!$B$2:$B$3181,$S183,'B-PorSector'!$C$2:$C$3181,$T183,'B-PorSector'!$D$2:$D$3181,$U183)*$Y$6,$Z$6)</f>
        <v>2530</v>
      </c>
      <c r="E183" s="58">
        <f>ROUND(SUMIFS(INDEX('B-PorSector'!$E$2:$H$3181,0,$X$6),'B-PorSector'!$A$2:$A$3181,E$8,'B-PorSector'!$B$2:$B$3181,$S183,'B-PorSector'!$C$2:$C$3181,$T183,'B-PorSector'!$D$2:$D$3181,$U183)*$Y$6,$Z$6)</f>
        <v>2671</v>
      </c>
      <c r="F183" s="58">
        <f>ROUND(SUMIFS(INDEX('B-PorSector'!$E$2:$H$3181,0,$X$6),'B-PorSector'!$A$2:$A$3181,F$8,'B-PorSector'!$B$2:$B$3181,$S183,'B-PorSector'!$C$2:$C$3181,$T183,'B-PorSector'!$D$2:$D$3181,$U183)*$Y$6,$Z$6)</f>
        <v>2639</v>
      </c>
      <c r="G183" s="58">
        <f>ROUND(SUMIFS(INDEX('B-PorSector'!$E$2:$H$3181,0,$X$6),'B-PorSector'!$A$2:$A$3181,G$8,'B-PorSector'!$B$2:$B$3181,$S183,'B-PorSector'!$C$2:$C$3181,$T183,'B-PorSector'!$D$2:$D$3181,$U183)*$Y$6,$Z$6)</f>
        <v>2671</v>
      </c>
      <c r="H183" s="58">
        <f>ROUND(SUMIFS(INDEX('B-PorSector'!$E$2:$H$3181,0,$X$6),'B-PorSector'!$A$2:$A$3181,H$8,'B-PorSector'!$B$2:$B$3181,$S183,'B-PorSector'!$C$2:$C$3181,$T183,'B-PorSector'!$D$2:$D$3181,$U183)*$Y$6,$Z$6)</f>
        <v>2989</v>
      </c>
      <c r="I183" s="58">
        <f>ROUND(SUMIFS(INDEX('B-PorSector'!$E$2:$H$3181,0,$X$6),'B-PorSector'!$A$2:$A$3181,I$8,'B-PorSector'!$B$2:$B$3181,$S183,'B-PorSector'!$C$2:$C$3181,$T183,'B-PorSector'!$D$2:$D$3181,$U183)*$Y$6,$Z$6)</f>
        <v>3074</v>
      </c>
      <c r="J183" s="58">
        <f>ROUND(SUMIFS(INDEX('B-PorSector'!$E$2:$H$3181,0,$X$6),'B-PorSector'!$A$2:$A$3181,J$8,'B-PorSector'!$B$2:$B$3181,$S183,'B-PorSector'!$C$2:$C$3181,$T183,'B-PorSector'!$D$2:$D$3181,$U183)*$Y$6,$Z$6)</f>
        <v>3403</v>
      </c>
      <c r="K183" s="58">
        <f>ROUND(SUMIFS(INDEX('B-PorSector'!$E$2:$H$3181,0,$X$6),'B-PorSector'!$A$2:$A$3181,K$8,'B-PorSector'!$B$2:$B$3181,$S183,'B-PorSector'!$C$2:$C$3181,$T183,'B-PorSector'!$D$2:$D$3181,$U183)*$Y$6,$Z$6)</f>
        <v>3585</v>
      </c>
      <c r="L183" s="58">
        <f>ROUND(SUMIFS(INDEX('B-PorSector'!$E$2:$H$3181,0,$X$6),'B-PorSector'!$A$2:$A$3181,L$8,'B-PorSector'!$B$2:$B$3181,$S183,'B-PorSector'!$C$2:$C$3181,$T183,'B-PorSector'!$D$2:$D$3181,$U183)*$Y$6,$Z$6)</f>
        <v>3378</v>
      </c>
      <c r="M183" s="58">
        <f>ROUND(SUMIFS(INDEX('B-PorSector'!$E$2:$H$3181,0,$X$6),'B-PorSector'!$A$2:$A$3181,M$8,'B-PorSector'!$B$2:$B$3181,$S183,'B-PorSector'!$C$2:$C$3181,$T183,'B-PorSector'!$D$2:$D$3181,$U183)*$Y$6,$Z$6)</f>
        <v>3745</v>
      </c>
      <c r="N183" s="58">
        <f>ROUND(SUMIFS(INDEX('B-PorSector'!$E$2:$H$3181,0,$X$6),'B-PorSector'!$A$2:$A$3181,N$8,'B-PorSector'!$B$2:$B$3181,$S183,'B-PorSector'!$C$2:$C$3181,$T183,'B-PorSector'!$D$2:$D$3181,$U183)*$Y$6,$Z$6)</f>
        <v>3193</v>
      </c>
      <c r="O183" s="58">
        <f>ROUND(SUMIFS(INDEX('B-PorSector'!$E$2:$H$3181,0,$X$6),'B-PorSector'!$A$2:$A$3181,O$8,'B-PorSector'!$B$2:$B$3181,$S183,'B-PorSector'!$C$2:$C$3181,$T183,'B-PorSector'!$D$2:$D$3181,$U183)*$Y$6,$Z$6)</f>
        <v>4081</v>
      </c>
      <c r="P183" s="58">
        <f>ROUND(SUMIFS(INDEX('B-PorSector'!$E$2:$H$3181,0,$X$6),'B-PorSector'!$A$2:$A$3181,P$8,'B-PorSector'!$B$2:$B$3181,$S183,'B-PorSector'!$C$2:$C$3181,$T183,'B-PorSector'!$D$2:$D$3181,$U183)*$Y$6,$Z$6)</f>
        <v>4948</v>
      </c>
      <c r="Q183" s="6"/>
      <c r="R183" s="35"/>
      <c r="S183" s="35" t="s">
        <v>11</v>
      </c>
      <c r="T183" s="35" t="s">
        <v>34</v>
      </c>
      <c r="U183" s="35" t="s">
        <v>35</v>
      </c>
      <c r="V183" s="35"/>
      <c r="W183" s="35"/>
      <c r="X183" s="35"/>
      <c r="Y183" s="35"/>
      <c r="Z183" s="35"/>
      <c r="AA183" s="35"/>
    </row>
    <row r="184" spans="1:27" hidden="1" outlineLevel="1" x14ac:dyDescent="0.25">
      <c r="A184" s="55" t="s">
        <v>36</v>
      </c>
      <c r="B184" s="56">
        <f>ROUND(SUMIFS(INDEX('B-PorSector'!$E$2:$H$3181,0,$X$6),'B-PorSector'!$A$2:$A$3181,B$8,'B-PorSector'!$B$2:$B$3181,$S184,'B-PorSector'!$C$2:$C$3181,$T184,'B-PorSector'!$D$2:$D$3181,$U184)*$Y$6,$Z$6)</f>
        <v>0</v>
      </c>
      <c r="C184" s="56">
        <f>ROUND(SUMIFS(INDEX('B-PorSector'!$E$2:$H$3181,0,$X$6),'B-PorSector'!$A$2:$A$3181,C$8,'B-PorSector'!$B$2:$B$3181,$S184,'B-PorSector'!$C$2:$C$3181,$T184,'B-PorSector'!$D$2:$D$3181,$U184)*$Y$6,$Z$6)</f>
        <v>2540</v>
      </c>
      <c r="D184" s="56">
        <f>ROUND(SUMIFS(INDEX('B-PorSector'!$E$2:$H$3181,0,$X$6),'B-PorSector'!$A$2:$A$3181,D$8,'B-PorSector'!$B$2:$B$3181,$S184,'B-PorSector'!$C$2:$C$3181,$T184,'B-PorSector'!$D$2:$D$3181,$U184)*$Y$6,$Z$6)</f>
        <v>0</v>
      </c>
      <c r="E184" s="56">
        <f>ROUND(SUMIFS(INDEX('B-PorSector'!$E$2:$H$3181,0,$X$6),'B-PorSector'!$A$2:$A$3181,E$8,'B-PorSector'!$B$2:$B$3181,$S184,'B-PorSector'!$C$2:$C$3181,$T184,'B-PorSector'!$D$2:$D$3181,$U184)*$Y$6,$Z$6)</f>
        <v>0</v>
      </c>
      <c r="F184" s="56">
        <f>ROUND(SUMIFS(INDEX('B-PorSector'!$E$2:$H$3181,0,$X$6),'B-PorSector'!$A$2:$A$3181,F$8,'B-PorSector'!$B$2:$B$3181,$S184,'B-PorSector'!$C$2:$C$3181,$T184,'B-PorSector'!$D$2:$D$3181,$U184)*$Y$6,$Z$6)</f>
        <v>0</v>
      </c>
      <c r="G184" s="56">
        <f>ROUND(SUMIFS(INDEX('B-PorSector'!$E$2:$H$3181,0,$X$6),'B-PorSector'!$A$2:$A$3181,G$8,'B-PorSector'!$B$2:$B$3181,$S184,'B-PorSector'!$C$2:$C$3181,$T184,'B-PorSector'!$D$2:$D$3181,$U184)*$Y$6,$Z$6)</f>
        <v>0</v>
      </c>
      <c r="H184" s="56">
        <f>ROUND(SUMIFS(INDEX('B-PorSector'!$E$2:$H$3181,0,$X$6),'B-PorSector'!$A$2:$A$3181,H$8,'B-PorSector'!$B$2:$B$3181,$S184,'B-PorSector'!$C$2:$C$3181,$T184,'B-PorSector'!$D$2:$D$3181,$U184)*$Y$6,$Z$6)</f>
        <v>0</v>
      </c>
      <c r="I184" s="56">
        <f>ROUND(SUMIFS(INDEX('B-PorSector'!$E$2:$H$3181,0,$X$6),'B-PorSector'!$A$2:$A$3181,I$8,'B-PorSector'!$B$2:$B$3181,$S184,'B-PorSector'!$C$2:$C$3181,$T184,'B-PorSector'!$D$2:$D$3181,$U184)*$Y$6,$Z$6)</f>
        <v>0</v>
      </c>
      <c r="J184" s="56">
        <f>ROUND(SUMIFS(INDEX('B-PorSector'!$E$2:$H$3181,0,$X$6),'B-PorSector'!$A$2:$A$3181,J$8,'B-PorSector'!$B$2:$B$3181,$S184,'B-PorSector'!$C$2:$C$3181,$T184,'B-PorSector'!$D$2:$D$3181,$U184)*$Y$6,$Z$6)</f>
        <v>0</v>
      </c>
      <c r="K184" s="56">
        <f>ROUND(SUMIFS(INDEX('B-PorSector'!$E$2:$H$3181,0,$X$6),'B-PorSector'!$A$2:$A$3181,K$8,'B-PorSector'!$B$2:$B$3181,$S184,'B-PorSector'!$C$2:$C$3181,$T184,'B-PorSector'!$D$2:$D$3181,$U184)*$Y$6,$Z$6)</f>
        <v>0</v>
      </c>
      <c r="L184" s="56">
        <f>ROUND(SUMIFS(INDEX('B-PorSector'!$E$2:$H$3181,0,$X$6),'B-PorSector'!$A$2:$A$3181,L$8,'B-PorSector'!$B$2:$B$3181,$S184,'B-PorSector'!$C$2:$C$3181,$T184,'B-PorSector'!$D$2:$D$3181,$U184)*$Y$6,$Z$6)</f>
        <v>0</v>
      </c>
      <c r="M184" s="56">
        <f>ROUND(SUMIFS(INDEX('B-PorSector'!$E$2:$H$3181,0,$X$6),'B-PorSector'!$A$2:$A$3181,M$8,'B-PorSector'!$B$2:$B$3181,$S184,'B-PorSector'!$C$2:$C$3181,$T184,'B-PorSector'!$D$2:$D$3181,$U184)*$Y$6,$Z$6)</f>
        <v>0</v>
      </c>
      <c r="N184" s="56">
        <f>ROUND(SUMIFS(INDEX('B-PorSector'!$E$2:$H$3181,0,$X$6),'B-PorSector'!$A$2:$A$3181,N$8,'B-PorSector'!$B$2:$B$3181,$S184,'B-PorSector'!$C$2:$C$3181,$T184,'B-PorSector'!$D$2:$D$3181,$U184)*$Y$6,$Z$6)</f>
        <v>0</v>
      </c>
      <c r="O184" s="56">
        <f>ROUND(SUMIFS(INDEX('B-PorSector'!$E$2:$H$3181,0,$X$6),'B-PorSector'!$A$2:$A$3181,O$8,'B-PorSector'!$B$2:$B$3181,$S184,'B-PorSector'!$C$2:$C$3181,$T184,'B-PorSector'!$D$2:$D$3181,$U184)*$Y$6,$Z$6)</f>
        <v>0</v>
      </c>
      <c r="P184" s="56">
        <f>ROUND(SUMIFS(INDEX('B-PorSector'!$E$2:$H$3181,0,$X$6),'B-PorSector'!$A$2:$A$3181,P$8,'B-PorSector'!$B$2:$B$3181,$S184,'B-PorSector'!$C$2:$C$3181,$T184,'B-PorSector'!$D$2:$D$3181,$U184)*$Y$6,$Z$6)</f>
        <v>0</v>
      </c>
      <c r="Q184" s="6"/>
      <c r="R184" s="35"/>
      <c r="S184" s="35" t="s">
        <v>11</v>
      </c>
      <c r="T184" s="35" t="s">
        <v>36</v>
      </c>
      <c r="U184" s="35" t="s">
        <v>88</v>
      </c>
      <c r="V184" s="35"/>
      <c r="W184" s="35"/>
      <c r="X184" s="35"/>
      <c r="Y184" s="35"/>
      <c r="Z184" s="35"/>
      <c r="AA184" s="35"/>
    </row>
    <row r="185" spans="1:27" hidden="1" outlineLevel="2" collapsed="1" x14ac:dyDescent="0.25">
      <c r="A185" s="57" t="s">
        <v>87</v>
      </c>
      <c r="B185" s="58">
        <f>ROUND(SUMIFS(INDEX('B-PorSector'!$E$2:$H$3181,0,$X$6),'B-PorSector'!$A$2:$A$3181,B$8,'B-PorSector'!$B$2:$B$3181,$S185,'B-PorSector'!$C$2:$C$3181,$T185,'B-PorSector'!$D$2:$D$3181,$U185)*$Y$6,$Z$6)</f>
        <v>0</v>
      </c>
      <c r="C185" s="58">
        <f>ROUND(SUMIFS(INDEX('B-PorSector'!$E$2:$H$3181,0,$X$6),'B-PorSector'!$A$2:$A$3181,C$8,'B-PorSector'!$B$2:$B$3181,$S185,'B-PorSector'!$C$2:$C$3181,$T185,'B-PorSector'!$D$2:$D$3181,$U185)*$Y$6,$Z$6)</f>
        <v>0</v>
      </c>
      <c r="D185" s="58">
        <f>ROUND(SUMIFS(INDEX('B-PorSector'!$E$2:$H$3181,0,$X$6),'B-PorSector'!$A$2:$A$3181,D$8,'B-PorSector'!$B$2:$B$3181,$S185,'B-PorSector'!$C$2:$C$3181,$T185,'B-PorSector'!$D$2:$D$3181,$U185)*$Y$6,$Z$6)</f>
        <v>0</v>
      </c>
      <c r="E185" s="58">
        <f>ROUND(SUMIFS(INDEX('B-PorSector'!$E$2:$H$3181,0,$X$6),'B-PorSector'!$A$2:$A$3181,E$8,'B-PorSector'!$B$2:$B$3181,$S185,'B-PorSector'!$C$2:$C$3181,$T185,'B-PorSector'!$D$2:$D$3181,$U185)*$Y$6,$Z$6)</f>
        <v>0</v>
      </c>
      <c r="F185" s="58">
        <f>ROUND(SUMIFS(INDEX('B-PorSector'!$E$2:$H$3181,0,$X$6),'B-PorSector'!$A$2:$A$3181,F$8,'B-PorSector'!$B$2:$B$3181,$S185,'B-PorSector'!$C$2:$C$3181,$T185,'B-PorSector'!$D$2:$D$3181,$U185)*$Y$6,$Z$6)</f>
        <v>0</v>
      </c>
      <c r="G185" s="58">
        <f>ROUND(SUMIFS(INDEX('B-PorSector'!$E$2:$H$3181,0,$X$6),'B-PorSector'!$A$2:$A$3181,G$8,'B-PorSector'!$B$2:$B$3181,$S185,'B-PorSector'!$C$2:$C$3181,$T185,'B-PorSector'!$D$2:$D$3181,$U185)*$Y$6,$Z$6)</f>
        <v>0</v>
      </c>
      <c r="H185" s="58">
        <f>ROUND(SUMIFS(INDEX('B-PorSector'!$E$2:$H$3181,0,$X$6),'B-PorSector'!$A$2:$A$3181,H$8,'B-PorSector'!$B$2:$B$3181,$S185,'B-PorSector'!$C$2:$C$3181,$T185,'B-PorSector'!$D$2:$D$3181,$U185)*$Y$6,$Z$6)</f>
        <v>0</v>
      </c>
      <c r="I185" s="58">
        <f>ROUND(SUMIFS(INDEX('B-PorSector'!$E$2:$H$3181,0,$X$6),'B-PorSector'!$A$2:$A$3181,I$8,'B-PorSector'!$B$2:$B$3181,$S185,'B-PorSector'!$C$2:$C$3181,$T185,'B-PorSector'!$D$2:$D$3181,$U185)*$Y$6,$Z$6)</f>
        <v>0</v>
      </c>
      <c r="J185" s="58">
        <f>ROUND(SUMIFS(INDEX('B-PorSector'!$E$2:$H$3181,0,$X$6),'B-PorSector'!$A$2:$A$3181,J$8,'B-PorSector'!$B$2:$B$3181,$S185,'B-PorSector'!$C$2:$C$3181,$T185,'B-PorSector'!$D$2:$D$3181,$U185)*$Y$6,$Z$6)</f>
        <v>0</v>
      </c>
      <c r="K185" s="58">
        <f>ROUND(SUMIFS(INDEX('B-PorSector'!$E$2:$H$3181,0,$X$6),'B-PorSector'!$A$2:$A$3181,K$8,'B-PorSector'!$B$2:$B$3181,$S185,'B-PorSector'!$C$2:$C$3181,$T185,'B-PorSector'!$D$2:$D$3181,$U185)*$Y$6,$Z$6)</f>
        <v>0</v>
      </c>
      <c r="L185" s="58">
        <f>ROUND(SUMIFS(INDEX('B-PorSector'!$E$2:$H$3181,0,$X$6),'B-PorSector'!$A$2:$A$3181,L$8,'B-PorSector'!$B$2:$B$3181,$S185,'B-PorSector'!$C$2:$C$3181,$T185,'B-PorSector'!$D$2:$D$3181,$U185)*$Y$6,$Z$6)</f>
        <v>0</v>
      </c>
      <c r="M185" s="58">
        <f>ROUND(SUMIFS(INDEX('B-PorSector'!$E$2:$H$3181,0,$X$6),'B-PorSector'!$A$2:$A$3181,M$8,'B-PorSector'!$B$2:$B$3181,$S185,'B-PorSector'!$C$2:$C$3181,$T185,'B-PorSector'!$D$2:$D$3181,$U185)*$Y$6,$Z$6)</f>
        <v>0</v>
      </c>
      <c r="N185" s="58">
        <f>ROUND(SUMIFS(INDEX('B-PorSector'!$E$2:$H$3181,0,$X$6),'B-PorSector'!$A$2:$A$3181,N$8,'B-PorSector'!$B$2:$B$3181,$S185,'B-PorSector'!$C$2:$C$3181,$T185,'B-PorSector'!$D$2:$D$3181,$U185)*$Y$6,$Z$6)</f>
        <v>0</v>
      </c>
      <c r="O185" s="58">
        <f>ROUND(SUMIFS(INDEX('B-PorSector'!$E$2:$H$3181,0,$X$6),'B-PorSector'!$A$2:$A$3181,O$8,'B-PorSector'!$B$2:$B$3181,$S185,'B-PorSector'!$C$2:$C$3181,$T185,'B-PorSector'!$D$2:$D$3181,$U185)*$Y$6,$Z$6)</f>
        <v>0</v>
      </c>
      <c r="P185" s="58">
        <f>ROUND(SUMIFS(INDEX('B-PorSector'!$E$2:$H$3181,0,$X$6),'B-PorSector'!$A$2:$A$3181,P$8,'B-PorSector'!$B$2:$B$3181,$S185,'B-PorSector'!$C$2:$C$3181,$T185,'B-PorSector'!$D$2:$D$3181,$U185)*$Y$6,$Z$6)</f>
        <v>0</v>
      </c>
      <c r="Q185" s="6"/>
      <c r="R185" s="35"/>
      <c r="S185" s="35" t="s">
        <v>11</v>
      </c>
      <c r="T185" s="35" t="s">
        <v>36</v>
      </c>
      <c r="U185" s="35" t="s">
        <v>87</v>
      </c>
      <c r="V185" s="35"/>
      <c r="W185" s="35"/>
      <c r="X185" s="35"/>
      <c r="Y185" s="35"/>
      <c r="Z185" s="35"/>
      <c r="AA185" s="35"/>
    </row>
    <row r="186" spans="1:27" hidden="1" outlineLevel="2" collapsed="1" x14ac:dyDescent="0.25">
      <c r="A186" s="57" t="s">
        <v>43</v>
      </c>
      <c r="B186" s="58">
        <f>ROUND(SUMIFS(INDEX('B-PorSector'!$E$2:$H$3181,0,$X$6),'B-PorSector'!$A$2:$A$3181,B$8,'B-PorSector'!$B$2:$B$3181,$S186,'B-PorSector'!$C$2:$C$3181,$T186,'B-PorSector'!$D$2:$D$3181,$U186)*$Y$6,$Z$6)</f>
        <v>0</v>
      </c>
      <c r="C186" s="58">
        <f>ROUND(SUMIFS(INDEX('B-PorSector'!$E$2:$H$3181,0,$X$6),'B-PorSector'!$A$2:$A$3181,C$8,'B-PorSector'!$B$2:$B$3181,$S186,'B-PorSector'!$C$2:$C$3181,$T186,'B-PorSector'!$D$2:$D$3181,$U186)*$Y$6,$Z$6)</f>
        <v>391</v>
      </c>
      <c r="D186" s="58">
        <f>ROUND(SUMIFS(INDEX('B-PorSector'!$E$2:$H$3181,0,$X$6),'B-PorSector'!$A$2:$A$3181,D$8,'B-PorSector'!$B$2:$B$3181,$S186,'B-PorSector'!$C$2:$C$3181,$T186,'B-PorSector'!$D$2:$D$3181,$U186)*$Y$6,$Z$6)</f>
        <v>0</v>
      </c>
      <c r="E186" s="58">
        <f>ROUND(SUMIFS(INDEX('B-PorSector'!$E$2:$H$3181,0,$X$6),'B-PorSector'!$A$2:$A$3181,E$8,'B-PorSector'!$B$2:$B$3181,$S186,'B-PorSector'!$C$2:$C$3181,$T186,'B-PorSector'!$D$2:$D$3181,$U186)*$Y$6,$Z$6)</f>
        <v>0</v>
      </c>
      <c r="F186" s="58">
        <f>ROUND(SUMIFS(INDEX('B-PorSector'!$E$2:$H$3181,0,$X$6),'B-PorSector'!$A$2:$A$3181,F$8,'B-PorSector'!$B$2:$B$3181,$S186,'B-PorSector'!$C$2:$C$3181,$T186,'B-PorSector'!$D$2:$D$3181,$U186)*$Y$6,$Z$6)</f>
        <v>0</v>
      </c>
      <c r="G186" s="58">
        <f>ROUND(SUMIFS(INDEX('B-PorSector'!$E$2:$H$3181,0,$X$6),'B-PorSector'!$A$2:$A$3181,G$8,'B-PorSector'!$B$2:$B$3181,$S186,'B-PorSector'!$C$2:$C$3181,$T186,'B-PorSector'!$D$2:$D$3181,$U186)*$Y$6,$Z$6)</f>
        <v>0</v>
      </c>
      <c r="H186" s="58">
        <f>ROUND(SUMIFS(INDEX('B-PorSector'!$E$2:$H$3181,0,$X$6),'B-PorSector'!$A$2:$A$3181,H$8,'B-PorSector'!$B$2:$B$3181,$S186,'B-PorSector'!$C$2:$C$3181,$T186,'B-PorSector'!$D$2:$D$3181,$U186)*$Y$6,$Z$6)</f>
        <v>0</v>
      </c>
      <c r="I186" s="58">
        <f>ROUND(SUMIFS(INDEX('B-PorSector'!$E$2:$H$3181,0,$X$6),'B-PorSector'!$A$2:$A$3181,I$8,'B-PorSector'!$B$2:$B$3181,$S186,'B-PorSector'!$C$2:$C$3181,$T186,'B-PorSector'!$D$2:$D$3181,$U186)*$Y$6,$Z$6)</f>
        <v>0</v>
      </c>
      <c r="J186" s="58">
        <f>ROUND(SUMIFS(INDEX('B-PorSector'!$E$2:$H$3181,0,$X$6),'B-PorSector'!$A$2:$A$3181,J$8,'B-PorSector'!$B$2:$B$3181,$S186,'B-PorSector'!$C$2:$C$3181,$T186,'B-PorSector'!$D$2:$D$3181,$U186)*$Y$6,$Z$6)</f>
        <v>0</v>
      </c>
      <c r="K186" s="58">
        <f>ROUND(SUMIFS(INDEX('B-PorSector'!$E$2:$H$3181,0,$X$6),'B-PorSector'!$A$2:$A$3181,K$8,'B-PorSector'!$B$2:$B$3181,$S186,'B-PorSector'!$C$2:$C$3181,$T186,'B-PorSector'!$D$2:$D$3181,$U186)*$Y$6,$Z$6)</f>
        <v>0</v>
      </c>
      <c r="L186" s="58">
        <f>ROUND(SUMIFS(INDEX('B-PorSector'!$E$2:$H$3181,0,$X$6),'B-PorSector'!$A$2:$A$3181,L$8,'B-PorSector'!$B$2:$B$3181,$S186,'B-PorSector'!$C$2:$C$3181,$T186,'B-PorSector'!$D$2:$D$3181,$U186)*$Y$6,$Z$6)</f>
        <v>0</v>
      </c>
      <c r="M186" s="58">
        <f>ROUND(SUMIFS(INDEX('B-PorSector'!$E$2:$H$3181,0,$X$6),'B-PorSector'!$A$2:$A$3181,M$8,'B-PorSector'!$B$2:$B$3181,$S186,'B-PorSector'!$C$2:$C$3181,$T186,'B-PorSector'!$D$2:$D$3181,$U186)*$Y$6,$Z$6)</f>
        <v>0</v>
      </c>
      <c r="N186" s="58">
        <f>ROUND(SUMIFS(INDEX('B-PorSector'!$E$2:$H$3181,0,$X$6),'B-PorSector'!$A$2:$A$3181,N$8,'B-PorSector'!$B$2:$B$3181,$S186,'B-PorSector'!$C$2:$C$3181,$T186,'B-PorSector'!$D$2:$D$3181,$U186)*$Y$6,$Z$6)</f>
        <v>0</v>
      </c>
      <c r="O186" s="58">
        <f>ROUND(SUMIFS(INDEX('B-PorSector'!$E$2:$H$3181,0,$X$6),'B-PorSector'!$A$2:$A$3181,O$8,'B-PorSector'!$B$2:$B$3181,$S186,'B-PorSector'!$C$2:$C$3181,$T186,'B-PorSector'!$D$2:$D$3181,$U186)*$Y$6,$Z$6)</f>
        <v>0</v>
      </c>
      <c r="P186" s="58">
        <f>ROUND(SUMIFS(INDEX('B-PorSector'!$E$2:$H$3181,0,$X$6),'B-PorSector'!$A$2:$A$3181,P$8,'B-PorSector'!$B$2:$B$3181,$S186,'B-PorSector'!$C$2:$C$3181,$T186,'B-PorSector'!$D$2:$D$3181,$U186)*$Y$6,$Z$6)</f>
        <v>0</v>
      </c>
      <c r="Q186" s="6"/>
      <c r="R186" s="35"/>
      <c r="S186" s="35" t="s">
        <v>11</v>
      </c>
      <c r="T186" s="35" t="s">
        <v>36</v>
      </c>
      <c r="U186" s="35" t="s">
        <v>43</v>
      </c>
      <c r="V186" s="35"/>
      <c r="W186" s="35"/>
      <c r="X186" s="35"/>
      <c r="Y186" s="35"/>
      <c r="Z186" s="35"/>
      <c r="AA186" s="35"/>
    </row>
    <row r="187" spans="1:27" hidden="1" outlineLevel="2" collapsed="1" x14ac:dyDescent="0.25">
      <c r="A187" s="57" t="s">
        <v>58</v>
      </c>
      <c r="B187" s="58">
        <f>ROUND(SUMIFS(INDEX('B-PorSector'!$E$2:$H$3181,0,$X$6),'B-PorSector'!$A$2:$A$3181,B$8,'B-PorSector'!$B$2:$B$3181,$S187,'B-PorSector'!$C$2:$C$3181,$T187,'B-PorSector'!$D$2:$D$3181,$U187)*$Y$6,$Z$6)</f>
        <v>0</v>
      </c>
      <c r="C187" s="58">
        <f>ROUND(SUMIFS(INDEX('B-PorSector'!$E$2:$H$3181,0,$X$6),'B-PorSector'!$A$2:$A$3181,C$8,'B-PorSector'!$B$2:$B$3181,$S187,'B-PorSector'!$C$2:$C$3181,$T187,'B-PorSector'!$D$2:$D$3181,$U187)*$Y$6,$Z$6)</f>
        <v>430</v>
      </c>
      <c r="D187" s="58">
        <f>ROUND(SUMIFS(INDEX('B-PorSector'!$E$2:$H$3181,0,$X$6),'B-PorSector'!$A$2:$A$3181,D$8,'B-PorSector'!$B$2:$B$3181,$S187,'B-PorSector'!$C$2:$C$3181,$T187,'B-PorSector'!$D$2:$D$3181,$U187)*$Y$6,$Z$6)</f>
        <v>0</v>
      </c>
      <c r="E187" s="58">
        <f>ROUND(SUMIFS(INDEX('B-PorSector'!$E$2:$H$3181,0,$X$6),'B-PorSector'!$A$2:$A$3181,E$8,'B-PorSector'!$B$2:$B$3181,$S187,'B-PorSector'!$C$2:$C$3181,$T187,'B-PorSector'!$D$2:$D$3181,$U187)*$Y$6,$Z$6)</f>
        <v>0</v>
      </c>
      <c r="F187" s="58">
        <f>ROUND(SUMIFS(INDEX('B-PorSector'!$E$2:$H$3181,0,$X$6),'B-PorSector'!$A$2:$A$3181,F$8,'B-PorSector'!$B$2:$B$3181,$S187,'B-PorSector'!$C$2:$C$3181,$T187,'B-PorSector'!$D$2:$D$3181,$U187)*$Y$6,$Z$6)</f>
        <v>0</v>
      </c>
      <c r="G187" s="58">
        <f>ROUND(SUMIFS(INDEX('B-PorSector'!$E$2:$H$3181,0,$X$6),'B-PorSector'!$A$2:$A$3181,G$8,'B-PorSector'!$B$2:$B$3181,$S187,'B-PorSector'!$C$2:$C$3181,$T187,'B-PorSector'!$D$2:$D$3181,$U187)*$Y$6,$Z$6)</f>
        <v>0</v>
      </c>
      <c r="H187" s="58">
        <f>ROUND(SUMIFS(INDEX('B-PorSector'!$E$2:$H$3181,0,$X$6),'B-PorSector'!$A$2:$A$3181,H$8,'B-PorSector'!$B$2:$B$3181,$S187,'B-PorSector'!$C$2:$C$3181,$T187,'B-PorSector'!$D$2:$D$3181,$U187)*$Y$6,$Z$6)</f>
        <v>0</v>
      </c>
      <c r="I187" s="58">
        <f>ROUND(SUMIFS(INDEX('B-PorSector'!$E$2:$H$3181,0,$X$6),'B-PorSector'!$A$2:$A$3181,I$8,'B-PorSector'!$B$2:$B$3181,$S187,'B-PorSector'!$C$2:$C$3181,$T187,'B-PorSector'!$D$2:$D$3181,$U187)*$Y$6,$Z$6)</f>
        <v>0</v>
      </c>
      <c r="J187" s="58">
        <f>ROUND(SUMIFS(INDEX('B-PorSector'!$E$2:$H$3181,0,$X$6),'B-PorSector'!$A$2:$A$3181,J$8,'B-PorSector'!$B$2:$B$3181,$S187,'B-PorSector'!$C$2:$C$3181,$T187,'B-PorSector'!$D$2:$D$3181,$U187)*$Y$6,$Z$6)</f>
        <v>0</v>
      </c>
      <c r="K187" s="58">
        <f>ROUND(SUMIFS(INDEX('B-PorSector'!$E$2:$H$3181,0,$X$6),'B-PorSector'!$A$2:$A$3181,K$8,'B-PorSector'!$B$2:$B$3181,$S187,'B-PorSector'!$C$2:$C$3181,$T187,'B-PorSector'!$D$2:$D$3181,$U187)*$Y$6,$Z$6)</f>
        <v>0</v>
      </c>
      <c r="L187" s="58">
        <f>ROUND(SUMIFS(INDEX('B-PorSector'!$E$2:$H$3181,0,$X$6),'B-PorSector'!$A$2:$A$3181,L$8,'B-PorSector'!$B$2:$B$3181,$S187,'B-PorSector'!$C$2:$C$3181,$T187,'B-PorSector'!$D$2:$D$3181,$U187)*$Y$6,$Z$6)</f>
        <v>0</v>
      </c>
      <c r="M187" s="58">
        <f>ROUND(SUMIFS(INDEX('B-PorSector'!$E$2:$H$3181,0,$X$6),'B-PorSector'!$A$2:$A$3181,M$8,'B-PorSector'!$B$2:$B$3181,$S187,'B-PorSector'!$C$2:$C$3181,$T187,'B-PorSector'!$D$2:$D$3181,$U187)*$Y$6,$Z$6)</f>
        <v>0</v>
      </c>
      <c r="N187" s="58">
        <f>ROUND(SUMIFS(INDEX('B-PorSector'!$E$2:$H$3181,0,$X$6),'B-PorSector'!$A$2:$A$3181,N$8,'B-PorSector'!$B$2:$B$3181,$S187,'B-PorSector'!$C$2:$C$3181,$T187,'B-PorSector'!$D$2:$D$3181,$U187)*$Y$6,$Z$6)</f>
        <v>0</v>
      </c>
      <c r="O187" s="58">
        <f>ROUND(SUMIFS(INDEX('B-PorSector'!$E$2:$H$3181,0,$X$6),'B-PorSector'!$A$2:$A$3181,O$8,'B-PorSector'!$B$2:$B$3181,$S187,'B-PorSector'!$C$2:$C$3181,$T187,'B-PorSector'!$D$2:$D$3181,$U187)*$Y$6,$Z$6)</f>
        <v>0</v>
      </c>
      <c r="P187" s="58">
        <f>ROUND(SUMIFS(INDEX('B-PorSector'!$E$2:$H$3181,0,$X$6),'B-PorSector'!$A$2:$A$3181,P$8,'B-PorSector'!$B$2:$B$3181,$S187,'B-PorSector'!$C$2:$C$3181,$T187,'B-PorSector'!$D$2:$D$3181,$U187)*$Y$6,$Z$6)</f>
        <v>0</v>
      </c>
      <c r="Q187" s="6"/>
      <c r="R187" s="35"/>
      <c r="S187" s="35" t="s">
        <v>11</v>
      </c>
      <c r="T187" s="35" t="s">
        <v>36</v>
      </c>
      <c r="U187" s="35" t="s">
        <v>58</v>
      </c>
      <c r="V187" s="35"/>
      <c r="W187" s="35"/>
      <c r="X187" s="35"/>
      <c r="Y187" s="35"/>
      <c r="Z187" s="35"/>
      <c r="AA187" s="35"/>
    </row>
    <row r="188" spans="1:27" hidden="1" outlineLevel="2" collapsed="1" x14ac:dyDescent="0.25">
      <c r="A188" s="57" t="s">
        <v>59</v>
      </c>
      <c r="B188" s="58">
        <f>ROUND(SUMIFS(INDEX('B-PorSector'!$E$2:$H$3181,0,$X$6),'B-PorSector'!$A$2:$A$3181,B$8,'B-PorSector'!$B$2:$B$3181,$S188,'B-PorSector'!$C$2:$C$3181,$T188,'B-PorSector'!$D$2:$D$3181,$U188)*$Y$6,$Z$6)</f>
        <v>0</v>
      </c>
      <c r="C188" s="58">
        <f>ROUND(SUMIFS(INDEX('B-PorSector'!$E$2:$H$3181,0,$X$6),'B-PorSector'!$A$2:$A$3181,C$8,'B-PorSector'!$B$2:$B$3181,$S188,'B-PorSector'!$C$2:$C$3181,$T188,'B-PorSector'!$D$2:$D$3181,$U188)*$Y$6,$Z$6)</f>
        <v>35</v>
      </c>
      <c r="D188" s="58">
        <f>ROUND(SUMIFS(INDEX('B-PorSector'!$E$2:$H$3181,0,$X$6),'B-PorSector'!$A$2:$A$3181,D$8,'B-PorSector'!$B$2:$B$3181,$S188,'B-PorSector'!$C$2:$C$3181,$T188,'B-PorSector'!$D$2:$D$3181,$U188)*$Y$6,$Z$6)</f>
        <v>0</v>
      </c>
      <c r="E188" s="58">
        <f>ROUND(SUMIFS(INDEX('B-PorSector'!$E$2:$H$3181,0,$X$6),'B-PorSector'!$A$2:$A$3181,E$8,'B-PorSector'!$B$2:$B$3181,$S188,'B-PorSector'!$C$2:$C$3181,$T188,'B-PorSector'!$D$2:$D$3181,$U188)*$Y$6,$Z$6)</f>
        <v>0</v>
      </c>
      <c r="F188" s="58">
        <f>ROUND(SUMIFS(INDEX('B-PorSector'!$E$2:$H$3181,0,$X$6),'B-PorSector'!$A$2:$A$3181,F$8,'B-PorSector'!$B$2:$B$3181,$S188,'B-PorSector'!$C$2:$C$3181,$T188,'B-PorSector'!$D$2:$D$3181,$U188)*$Y$6,$Z$6)</f>
        <v>0</v>
      </c>
      <c r="G188" s="58">
        <f>ROUND(SUMIFS(INDEX('B-PorSector'!$E$2:$H$3181,0,$X$6),'B-PorSector'!$A$2:$A$3181,G$8,'B-PorSector'!$B$2:$B$3181,$S188,'B-PorSector'!$C$2:$C$3181,$T188,'B-PorSector'!$D$2:$D$3181,$U188)*$Y$6,$Z$6)</f>
        <v>0</v>
      </c>
      <c r="H188" s="58">
        <f>ROUND(SUMIFS(INDEX('B-PorSector'!$E$2:$H$3181,0,$X$6),'B-PorSector'!$A$2:$A$3181,H$8,'B-PorSector'!$B$2:$B$3181,$S188,'B-PorSector'!$C$2:$C$3181,$T188,'B-PorSector'!$D$2:$D$3181,$U188)*$Y$6,$Z$6)</f>
        <v>0</v>
      </c>
      <c r="I188" s="58">
        <f>ROUND(SUMIFS(INDEX('B-PorSector'!$E$2:$H$3181,0,$X$6),'B-PorSector'!$A$2:$A$3181,I$8,'B-PorSector'!$B$2:$B$3181,$S188,'B-PorSector'!$C$2:$C$3181,$T188,'B-PorSector'!$D$2:$D$3181,$U188)*$Y$6,$Z$6)</f>
        <v>0</v>
      </c>
      <c r="J188" s="58">
        <f>ROUND(SUMIFS(INDEX('B-PorSector'!$E$2:$H$3181,0,$X$6),'B-PorSector'!$A$2:$A$3181,J$8,'B-PorSector'!$B$2:$B$3181,$S188,'B-PorSector'!$C$2:$C$3181,$T188,'B-PorSector'!$D$2:$D$3181,$U188)*$Y$6,$Z$6)</f>
        <v>0</v>
      </c>
      <c r="K188" s="58">
        <f>ROUND(SUMIFS(INDEX('B-PorSector'!$E$2:$H$3181,0,$X$6),'B-PorSector'!$A$2:$A$3181,K$8,'B-PorSector'!$B$2:$B$3181,$S188,'B-PorSector'!$C$2:$C$3181,$T188,'B-PorSector'!$D$2:$D$3181,$U188)*$Y$6,$Z$6)</f>
        <v>0</v>
      </c>
      <c r="L188" s="58">
        <f>ROUND(SUMIFS(INDEX('B-PorSector'!$E$2:$H$3181,0,$X$6),'B-PorSector'!$A$2:$A$3181,L$8,'B-PorSector'!$B$2:$B$3181,$S188,'B-PorSector'!$C$2:$C$3181,$T188,'B-PorSector'!$D$2:$D$3181,$U188)*$Y$6,$Z$6)</f>
        <v>0</v>
      </c>
      <c r="M188" s="58">
        <f>ROUND(SUMIFS(INDEX('B-PorSector'!$E$2:$H$3181,0,$X$6),'B-PorSector'!$A$2:$A$3181,M$8,'B-PorSector'!$B$2:$B$3181,$S188,'B-PorSector'!$C$2:$C$3181,$T188,'B-PorSector'!$D$2:$D$3181,$U188)*$Y$6,$Z$6)</f>
        <v>0</v>
      </c>
      <c r="N188" s="58">
        <f>ROUND(SUMIFS(INDEX('B-PorSector'!$E$2:$H$3181,0,$X$6),'B-PorSector'!$A$2:$A$3181,N$8,'B-PorSector'!$B$2:$B$3181,$S188,'B-PorSector'!$C$2:$C$3181,$T188,'B-PorSector'!$D$2:$D$3181,$U188)*$Y$6,$Z$6)</f>
        <v>0</v>
      </c>
      <c r="O188" s="58">
        <f>ROUND(SUMIFS(INDEX('B-PorSector'!$E$2:$H$3181,0,$X$6),'B-PorSector'!$A$2:$A$3181,O$8,'B-PorSector'!$B$2:$B$3181,$S188,'B-PorSector'!$C$2:$C$3181,$T188,'B-PorSector'!$D$2:$D$3181,$U188)*$Y$6,$Z$6)</f>
        <v>0</v>
      </c>
      <c r="P188" s="58">
        <f>ROUND(SUMIFS(INDEX('B-PorSector'!$E$2:$H$3181,0,$X$6),'B-PorSector'!$A$2:$A$3181,P$8,'B-PorSector'!$B$2:$B$3181,$S188,'B-PorSector'!$C$2:$C$3181,$T188,'B-PorSector'!$D$2:$D$3181,$U188)*$Y$6,$Z$6)</f>
        <v>0</v>
      </c>
      <c r="Q188" s="6"/>
      <c r="R188" s="35"/>
      <c r="S188" s="35" t="s">
        <v>11</v>
      </c>
      <c r="T188" s="35" t="s">
        <v>36</v>
      </c>
      <c r="U188" s="35" t="s">
        <v>59</v>
      </c>
      <c r="V188" s="35"/>
      <c r="W188" s="35"/>
      <c r="X188" s="35"/>
      <c r="Y188" s="35"/>
      <c r="Z188" s="35"/>
      <c r="AA188" s="35"/>
    </row>
    <row r="189" spans="1:27" hidden="1" outlineLevel="2" collapsed="1" x14ac:dyDescent="0.25">
      <c r="A189" s="57" t="s">
        <v>60</v>
      </c>
      <c r="B189" s="58">
        <f>ROUND(SUMIFS(INDEX('B-PorSector'!$E$2:$H$3181,0,$X$6),'B-PorSector'!$A$2:$A$3181,B$8,'B-PorSector'!$B$2:$B$3181,$S189,'B-PorSector'!$C$2:$C$3181,$T189,'B-PorSector'!$D$2:$D$3181,$U189)*$Y$6,$Z$6)</f>
        <v>0</v>
      </c>
      <c r="C189" s="58">
        <f>ROUND(SUMIFS(INDEX('B-PorSector'!$E$2:$H$3181,0,$X$6),'B-PorSector'!$A$2:$A$3181,C$8,'B-PorSector'!$B$2:$B$3181,$S189,'B-PorSector'!$C$2:$C$3181,$T189,'B-PorSector'!$D$2:$D$3181,$U189)*$Y$6,$Z$6)</f>
        <v>2</v>
      </c>
      <c r="D189" s="58">
        <f>ROUND(SUMIFS(INDEX('B-PorSector'!$E$2:$H$3181,0,$X$6),'B-PorSector'!$A$2:$A$3181,D$8,'B-PorSector'!$B$2:$B$3181,$S189,'B-PorSector'!$C$2:$C$3181,$T189,'B-PorSector'!$D$2:$D$3181,$U189)*$Y$6,$Z$6)</f>
        <v>0</v>
      </c>
      <c r="E189" s="58">
        <f>ROUND(SUMIFS(INDEX('B-PorSector'!$E$2:$H$3181,0,$X$6),'B-PorSector'!$A$2:$A$3181,E$8,'B-PorSector'!$B$2:$B$3181,$S189,'B-PorSector'!$C$2:$C$3181,$T189,'B-PorSector'!$D$2:$D$3181,$U189)*$Y$6,$Z$6)</f>
        <v>0</v>
      </c>
      <c r="F189" s="58">
        <f>ROUND(SUMIFS(INDEX('B-PorSector'!$E$2:$H$3181,0,$X$6),'B-PorSector'!$A$2:$A$3181,F$8,'B-PorSector'!$B$2:$B$3181,$S189,'B-PorSector'!$C$2:$C$3181,$T189,'B-PorSector'!$D$2:$D$3181,$U189)*$Y$6,$Z$6)</f>
        <v>0</v>
      </c>
      <c r="G189" s="58">
        <f>ROUND(SUMIFS(INDEX('B-PorSector'!$E$2:$H$3181,0,$X$6),'B-PorSector'!$A$2:$A$3181,G$8,'B-PorSector'!$B$2:$B$3181,$S189,'B-PorSector'!$C$2:$C$3181,$T189,'B-PorSector'!$D$2:$D$3181,$U189)*$Y$6,$Z$6)</f>
        <v>0</v>
      </c>
      <c r="H189" s="58">
        <f>ROUND(SUMIFS(INDEX('B-PorSector'!$E$2:$H$3181,0,$X$6),'B-PorSector'!$A$2:$A$3181,H$8,'B-PorSector'!$B$2:$B$3181,$S189,'B-PorSector'!$C$2:$C$3181,$T189,'B-PorSector'!$D$2:$D$3181,$U189)*$Y$6,$Z$6)</f>
        <v>0</v>
      </c>
      <c r="I189" s="58">
        <f>ROUND(SUMIFS(INDEX('B-PorSector'!$E$2:$H$3181,0,$X$6),'B-PorSector'!$A$2:$A$3181,I$8,'B-PorSector'!$B$2:$B$3181,$S189,'B-PorSector'!$C$2:$C$3181,$T189,'B-PorSector'!$D$2:$D$3181,$U189)*$Y$6,$Z$6)</f>
        <v>0</v>
      </c>
      <c r="J189" s="58">
        <f>ROUND(SUMIFS(INDEX('B-PorSector'!$E$2:$H$3181,0,$X$6),'B-PorSector'!$A$2:$A$3181,J$8,'B-PorSector'!$B$2:$B$3181,$S189,'B-PorSector'!$C$2:$C$3181,$T189,'B-PorSector'!$D$2:$D$3181,$U189)*$Y$6,$Z$6)</f>
        <v>0</v>
      </c>
      <c r="K189" s="58">
        <f>ROUND(SUMIFS(INDEX('B-PorSector'!$E$2:$H$3181,0,$X$6),'B-PorSector'!$A$2:$A$3181,K$8,'B-PorSector'!$B$2:$B$3181,$S189,'B-PorSector'!$C$2:$C$3181,$T189,'B-PorSector'!$D$2:$D$3181,$U189)*$Y$6,$Z$6)</f>
        <v>0</v>
      </c>
      <c r="L189" s="58">
        <f>ROUND(SUMIFS(INDEX('B-PorSector'!$E$2:$H$3181,0,$X$6),'B-PorSector'!$A$2:$A$3181,L$8,'B-PorSector'!$B$2:$B$3181,$S189,'B-PorSector'!$C$2:$C$3181,$T189,'B-PorSector'!$D$2:$D$3181,$U189)*$Y$6,$Z$6)</f>
        <v>0</v>
      </c>
      <c r="M189" s="58">
        <f>ROUND(SUMIFS(INDEX('B-PorSector'!$E$2:$H$3181,0,$X$6),'B-PorSector'!$A$2:$A$3181,M$8,'B-PorSector'!$B$2:$B$3181,$S189,'B-PorSector'!$C$2:$C$3181,$T189,'B-PorSector'!$D$2:$D$3181,$U189)*$Y$6,$Z$6)</f>
        <v>0</v>
      </c>
      <c r="N189" s="58">
        <f>ROUND(SUMIFS(INDEX('B-PorSector'!$E$2:$H$3181,0,$X$6),'B-PorSector'!$A$2:$A$3181,N$8,'B-PorSector'!$B$2:$B$3181,$S189,'B-PorSector'!$C$2:$C$3181,$T189,'B-PorSector'!$D$2:$D$3181,$U189)*$Y$6,$Z$6)</f>
        <v>0</v>
      </c>
      <c r="O189" s="58">
        <f>ROUND(SUMIFS(INDEX('B-PorSector'!$E$2:$H$3181,0,$X$6),'B-PorSector'!$A$2:$A$3181,O$8,'B-PorSector'!$B$2:$B$3181,$S189,'B-PorSector'!$C$2:$C$3181,$T189,'B-PorSector'!$D$2:$D$3181,$U189)*$Y$6,$Z$6)</f>
        <v>0</v>
      </c>
      <c r="P189" s="58">
        <f>ROUND(SUMIFS(INDEX('B-PorSector'!$E$2:$H$3181,0,$X$6),'B-PorSector'!$A$2:$A$3181,P$8,'B-PorSector'!$B$2:$B$3181,$S189,'B-PorSector'!$C$2:$C$3181,$T189,'B-PorSector'!$D$2:$D$3181,$U189)*$Y$6,$Z$6)</f>
        <v>0</v>
      </c>
      <c r="Q189" s="6"/>
      <c r="R189" s="35"/>
      <c r="S189" s="35" t="s">
        <v>11</v>
      </c>
      <c r="T189" s="35" t="s">
        <v>36</v>
      </c>
      <c r="U189" s="35" t="s">
        <v>60</v>
      </c>
      <c r="V189" s="35"/>
      <c r="W189" s="35"/>
      <c r="X189" s="35"/>
      <c r="Y189" s="35"/>
      <c r="Z189" s="35"/>
      <c r="AA189" s="35"/>
    </row>
    <row r="190" spans="1:27" collapsed="1" x14ac:dyDescent="0.25">
      <c r="A190" s="53" t="s">
        <v>12</v>
      </c>
      <c r="B190" s="54">
        <f>ROUND(SUMIFS(INDEX('B-PorSector'!$E$2:$H$3181,0,$X$6),'B-PorSector'!$A$2:$A$3181,B$8,'B-PorSector'!$B$2:$B$3181,$S190,'B-PorSector'!$C$2:$C$3181,$T190,'B-PorSector'!$D$2:$D$3181,$U190)*$Y$6,$Z$6)</f>
        <v>12090</v>
      </c>
      <c r="C190" s="54">
        <f>ROUND(SUMIFS(INDEX('B-PorSector'!$E$2:$H$3181,0,$X$6),'B-PorSector'!$A$2:$A$3181,C$8,'B-PorSector'!$B$2:$B$3181,$S190,'B-PorSector'!$C$2:$C$3181,$T190,'B-PorSector'!$D$2:$D$3181,$U190)*$Y$6,$Z$6)</f>
        <v>14852</v>
      </c>
      <c r="D190" s="54">
        <f>ROUND(SUMIFS(INDEX('B-PorSector'!$E$2:$H$3181,0,$X$6),'B-PorSector'!$A$2:$A$3181,D$8,'B-PorSector'!$B$2:$B$3181,$S190,'B-PorSector'!$C$2:$C$3181,$T190,'B-PorSector'!$D$2:$D$3181,$U190)*$Y$6,$Z$6)</f>
        <v>12779</v>
      </c>
      <c r="E190" s="54">
        <f>ROUND(SUMIFS(INDEX('B-PorSector'!$E$2:$H$3181,0,$X$6),'B-PorSector'!$A$2:$A$3181,E$8,'B-PorSector'!$B$2:$B$3181,$S190,'B-PorSector'!$C$2:$C$3181,$T190,'B-PorSector'!$D$2:$D$3181,$U190)*$Y$6,$Z$6)</f>
        <v>7209</v>
      </c>
      <c r="F190" s="54">
        <f>ROUND(SUMIFS(INDEX('B-PorSector'!$E$2:$H$3181,0,$X$6),'B-PorSector'!$A$2:$A$3181,F$8,'B-PorSector'!$B$2:$B$3181,$S190,'B-PorSector'!$C$2:$C$3181,$T190,'B-PorSector'!$D$2:$D$3181,$U190)*$Y$6,$Z$6)</f>
        <v>7169</v>
      </c>
      <c r="G190" s="54">
        <f>ROUND(SUMIFS(INDEX('B-PorSector'!$E$2:$H$3181,0,$X$6),'B-PorSector'!$A$2:$A$3181,G$8,'B-PorSector'!$B$2:$B$3181,$S190,'B-PorSector'!$C$2:$C$3181,$T190,'B-PorSector'!$D$2:$D$3181,$U190)*$Y$6,$Z$6)</f>
        <v>7158</v>
      </c>
      <c r="H190" s="54">
        <f>ROUND(SUMIFS(INDEX('B-PorSector'!$E$2:$H$3181,0,$X$6),'B-PorSector'!$A$2:$A$3181,H$8,'B-PorSector'!$B$2:$B$3181,$S190,'B-PorSector'!$C$2:$C$3181,$T190,'B-PorSector'!$D$2:$D$3181,$U190)*$Y$6,$Z$6)</f>
        <v>7560</v>
      </c>
      <c r="I190" s="54">
        <f>ROUND(SUMIFS(INDEX('B-PorSector'!$E$2:$H$3181,0,$X$6),'B-PorSector'!$A$2:$A$3181,I$8,'B-PorSector'!$B$2:$B$3181,$S190,'B-PorSector'!$C$2:$C$3181,$T190,'B-PorSector'!$D$2:$D$3181,$U190)*$Y$6,$Z$6)</f>
        <v>8031</v>
      </c>
      <c r="J190" s="54">
        <f>ROUND(SUMIFS(INDEX('B-PorSector'!$E$2:$H$3181,0,$X$6),'B-PorSector'!$A$2:$A$3181,J$8,'B-PorSector'!$B$2:$B$3181,$S190,'B-PorSector'!$C$2:$C$3181,$T190,'B-PorSector'!$D$2:$D$3181,$U190)*$Y$6,$Z$6)</f>
        <v>7605</v>
      </c>
      <c r="K190" s="54">
        <f>ROUND(SUMIFS(INDEX('B-PorSector'!$E$2:$H$3181,0,$X$6),'B-PorSector'!$A$2:$A$3181,K$8,'B-PorSector'!$B$2:$B$3181,$S190,'B-PorSector'!$C$2:$C$3181,$T190,'B-PorSector'!$D$2:$D$3181,$U190)*$Y$6,$Z$6)</f>
        <v>7481.6</v>
      </c>
      <c r="L190" s="54">
        <f>ROUND(SUMIFS(INDEX('B-PorSector'!$E$2:$H$3181,0,$X$6),'B-PorSector'!$A$2:$A$3181,L$8,'B-PorSector'!$B$2:$B$3181,$S190,'B-PorSector'!$C$2:$C$3181,$T190,'B-PorSector'!$D$2:$D$3181,$U190)*$Y$6,$Z$6)</f>
        <v>7078.2</v>
      </c>
      <c r="M190" s="54">
        <f>ROUND(SUMIFS(INDEX('B-PorSector'!$E$2:$H$3181,0,$X$6),'B-PorSector'!$A$2:$A$3181,M$8,'B-PorSector'!$B$2:$B$3181,$S190,'B-PorSector'!$C$2:$C$3181,$T190,'B-PorSector'!$D$2:$D$3181,$U190)*$Y$6,$Z$6)</f>
        <v>8129.8</v>
      </c>
      <c r="N190" s="54">
        <f>ROUND(SUMIFS(INDEX('B-PorSector'!$E$2:$H$3181,0,$X$6),'B-PorSector'!$A$2:$A$3181,N$8,'B-PorSector'!$B$2:$B$3181,$S190,'B-PorSector'!$C$2:$C$3181,$T190,'B-PorSector'!$D$2:$D$3181,$U190)*$Y$6,$Z$6)</f>
        <v>7427</v>
      </c>
      <c r="O190" s="54">
        <f>ROUND(SUMIFS(INDEX('B-PorSector'!$E$2:$H$3181,0,$X$6),'B-PorSector'!$A$2:$A$3181,O$8,'B-PorSector'!$B$2:$B$3181,$S190,'B-PorSector'!$C$2:$C$3181,$T190,'B-PorSector'!$D$2:$D$3181,$U190)*$Y$6,$Z$6)</f>
        <v>10974.5</v>
      </c>
      <c r="P190" s="54">
        <f>ROUND(SUMIFS(INDEX('B-PorSector'!$E$2:$H$3181,0,$X$6),'B-PorSector'!$A$2:$A$3181,P$8,'B-PorSector'!$B$2:$B$3181,$S190,'B-PorSector'!$C$2:$C$3181,$T190,'B-PorSector'!$D$2:$D$3181,$U190)*$Y$6,$Z$6)</f>
        <v>13137.9</v>
      </c>
      <c r="Q190" s="6"/>
      <c r="R190" s="35"/>
      <c r="S190" s="35" t="s">
        <v>12</v>
      </c>
      <c r="T190" s="35" t="s">
        <v>88</v>
      </c>
      <c r="U190" s="35" t="s">
        <v>88</v>
      </c>
      <c r="V190" s="35"/>
      <c r="W190" s="35"/>
      <c r="X190" s="35"/>
      <c r="Y190" s="35"/>
      <c r="Z190" s="35"/>
      <c r="AA190" s="35"/>
    </row>
    <row r="191" spans="1:27" hidden="1" outlineLevel="1" x14ac:dyDescent="0.25">
      <c r="A191" s="55" t="s">
        <v>5</v>
      </c>
      <c r="B191" s="56">
        <f>ROUND(SUMIFS(INDEX('B-PorSector'!$E$2:$H$3181,0,$X$6),'B-PorSector'!$A$2:$A$3181,B$8,'B-PorSector'!$B$2:$B$3181,$S191,'B-PorSector'!$C$2:$C$3181,$T191,'B-PorSector'!$D$2:$D$3181,$U191)*$Y$6,$Z$6)</f>
        <v>1665</v>
      </c>
      <c r="C191" s="56">
        <f>ROUND(SUMIFS(INDEX('B-PorSector'!$E$2:$H$3181,0,$X$6),'B-PorSector'!$A$2:$A$3181,C$8,'B-PorSector'!$B$2:$B$3181,$S191,'B-PorSector'!$C$2:$C$3181,$T191,'B-PorSector'!$D$2:$D$3181,$U191)*$Y$6,$Z$6)</f>
        <v>1897</v>
      </c>
      <c r="D191" s="56">
        <f>ROUND(SUMIFS(INDEX('B-PorSector'!$E$2:$H$3181,0,$X$6),'B-PorSector'!$A$2:$A$3181,D$8,'B-PorSector'!$B$2:$B$3181,$S191,'B-PorSector'!$C$2:$C$3181,$T191,'B-PorSector'!$D$2:$D$3181,$U191)*$Y$6,$Z$6)</f>
        <v>2311</v>
      </c>
      <c r="E191" s="56">
        <f>ROUND(SUMIFS(INDEX('B-PorSector'!$E$2:$H$3181,0,$X$6),'B-PorSector'!$A$2:$A$3181,E$8,'B-PorSector'!$B$2:$B$3181,$S191,'B-PorSector'!$C$2:$C$3181,$T191,'B-PorSector'!$D$2:$D$3181,$U191)*$Y$6,$Z$6)</f>
        <v>1896</v>
      </c>
      <c r="F191" s="56">
        <f>ROUND(SUMIFS(INDEX('B-PorSector'!$E$2:$H$3181,0,$X$6),'B-PorSector'!$A$2:$A$3181,F$8,'B-PorSector'!$B$2:$B$3181,$S191,'B-PorSector'!$C$2:$C$3181,$T191,'B-PorSector'!$D$2:$D$3181,$U191)*$Y$6,$Z$6)</f>
        <v>1828</v>
      </c>
      <c r="G191" s="56">
        <f>ROUND(SUMIFS(INDEX('B-PorSector'!$E$2:$H$3181,0,$X$6),'B-PorSector'!$A$2:$A$3181,G$8,'B-PorSector'!$B$2:$B$3181,$S191,'B-PorSector'!$C$2:$C$3181,$T191,'B-PorSector'!$D$2:$D$3181,$U191)*$Y$6,$Z$6)</f>
        <v>1897</v>
      </c>
      <c r="H191" s="56">
        <f>ROUND(SUMIFS(INDEX('B-PorSector'!$E$2:$H$3181,0,$X$6),'B-PorSector'!$A$2:$A$3181,H$8,'B-PorSector'!$B$2:$B$3181,$S191,'B-PorSector'!$C$2:$C$3181,$T191,'B-PorSector'!$D$2:$D$3181,$U191)*$Y$6,$Z$6)</f>
        <v>2102</v>
      </c>
      <c r="I191" s="56">
        <f>ROUND(SUMIFS(INDEX('B-PorSector'!$E$2:$H$3181,0,$X$6),'B-PorSector'!$A$2:$A$3181,I$8,'B-PorSector'!$B$2:$B$3181,$S191,'B-PorSector'!$C$2:$C$3181,$T191,'B-PorSector'!$D$2:$D$3181,$U191)*$Y$6,$Z$6)</f>
        <v>2391</v>
      </c>
      <c r="J191" s="56">
        <f>ROUND(SUMIFS(INDEX('B-PorSector'!$E$2:$H$3181,0,$X$6),'B-PorSector'!$A$2:$A$3181,J$8,'B-PorSector'!$B$2:$B$3181,$S191,'B-PorSector'!$C$2:$C$3181,$T191,'B-PorSector'!$D$2:$D$3181,$U191)*$Y$6,$Z$6)</f>
        <v>2438</v>
      </c>
      <c r="K191" s="56">
        <f>ROUND(SUMIFS(INDEX('B-PorSector'!$E$2:$H$3181,0,$X$6),'B-PorSector'!$A$2:$A$3181,K$8,'B-PorSector'!$B$2:$B$3181,$S191,'B-PorSector'!$C$2:$C$3181,$T191,'B-PorSector'!$D$2:$D$3181,$U191)*$Y$6,$Z$6)</f>
        <v>2351.6</v>
      </c>
      <c r="L191" s="56">
        <f>ROUND(SUMIFS(INDEX('B-PorSector'!$E$2:$H$3181,0,$X$6),'B-PorSector'!$A$2:$A$3181,L$8,'B-PorSector'!$B$2:$B$3181,$S191,'B-PorSector'!$C$2:$C$3181,$T191,'B-PorSector'!$D$2:$D$3181,$U191)*$Y$6,$Z$6)</f>
        <v>2774.2</v>
      </c>
      <c r="M191" s="56">
        <f>ROUND(SUMIFS(INDEX('B-PorSector'!$E$2:$H$3181,0,$X$6),'B-PorSector'!$A$2:$A$3181,M$8,'B-PorSector'!$B$2:$B$3181,$S191,'B-PorSector'!$C$2:$C$3181,$T191,'B-PorSector'!$D$2:$D$3181,$U191)*$Y$6,$Z$6)</f>
        <v>3113.8</v>
      </c>
      <c r="N191" s="56">
        <f>ROUND(SUMIFS(INDEX('B-PorSector'!$E$2:$H$3181,0,$X$6),'B-PorSector'!$A$2:$A$3181,N$8,'B-PorSector'!$B$2:$B$3181,$S191,'B-PorSector'!$C$2:$C$3181,$T191,'B-PorSector'!$D$2:$D$3181,$U191)*$Y$6,$Z$6)</f>
        <v>2075</v>
      </c>
      <c r="O191" s="56">
        <f>ROUND(SUMIFS(INDEX('B-PorSector'!$E$2:$H$3181,0,$X$6),'B-PorSector'!$A$2:$A$3181,O$8,'B-PorSector'!$B$2:$B$3181,$S191,'B-PorSector'!$C$2:$C$3181,$T191,'B-PorSector'!$D$2:$D$3181,$U191)*$Y$6,$Z$6)</f>
        <v>3434.5</v>
      </c>
      <c r="P191" s="56">
        <f>ROUND(SUMIFS(INDEX('B-PorSector'!$E$2:$H$3181,0,$X$6),'B-PorSector'!$A$2:$A$3181,P$8,'B-PorSector'!$B$2:$B$3181,$S191,'B-PorSector'!$C$2:$C$3181,$T191,'B-PorSector'!$D$2:$D$3181,$U191)*$Y$6,$Z$6)</f>
        <v>3701.9</v>
      </c>
      <c r="Q191" s="6"/>
      <c r="R191" s="35"/>
      <c r="S191" s="35" t="s">
        <v>12</v>
      </c>
      <c r="T191" s="35" t="s">
        <v>5</v>
      </c>
      <c r="U191" s="35" t="s">
        <v>88</v>
      </c>
      <c r="V191" s="35"/>
      <c r="W191" s="35"/>
      <c r="X191" s="35"/>
      <c r="Y191" s="35"/>
      <c r="Z191" s="35"/>
      <c r="AA191" s="35"/>
    </row>
    <row r="192" spans="1:27" hidden="1" outlineLevel="2" collapsed="1" x14ac:dyDescent="0.25">
      <c r="A192" s="57" t="s">
        <v>6</v>
      </c>
      <c r="B192" s="58">
        <f>ROUND(SUMIFS(INDEX('B-PorSector'!$E$2:$H$3181,0,$X$6),'B-PorSector'!$A$2:$A$3181,B$8,'B-PorSector'!$B$2:$B$3181,$S192,'B-PorSector'!$C$2:$C$3181,$T192,'B-PorSector'!$D$2:$D$3181,$U192)*$Y$6,$Z$6)</f>
        <v>1249</v>
      </c>
      <c r="C192" s="58">
        <f>ROUND(SUMIFS(INDEX('B-PorSector'!$E$2:$H$3181,0,$X$6),'B-PorSector'!$A$2:$A$3181,C$8,'B-PorSector'!$B$2:$B$3181,$S192,'B-PorSector'!$C$2:$C$3181,$T192,'B-PorSector'!$D$2:$D$3181,$U192)*$Y$6,$Z$6)</f>
        <v>1446</v>
      </c>
      <c r="D192" s="58">
        <f>ROUND(SUMIFS(INDEX('B-PorSector'!$E$2:$H$3181,0,$X$6),'B-PorSector'!$A$2:$A$3181,D$8,'B-PorSector'!$B$2:$B$3181,$S192,'B-PorSector'!$C$2:$C$3181,$T192,'B-PorSector'!$D$2:$D$3181,$U192)*$Y$6,$Z$6)</f>
        <v>1448</v>
      </c>
      <c r="E192" s="58">
        <f>ROUND(SUMIFS(INDEX('B-PorSector'!$E$2:$H$3181,0,$X$6),'B-PorSector'!$A$2:$A$3181,E$8,'B-PorSector'!$B$2:$B$3181,$S192,'B-PorSector'!$C$2:$C$3181,$T192,'B-PorSector'!$D$2:$D$3181,$U192)*$Y$6,$Z$6)</f>
        <v>1319</v>
      </c>
      <c r="F192" s="58">
        <f>ROUND(SUMIFS(INDEX('B-PorSector'!$E$2:$H$3181,0,$X$6),'B-PorSector'!$A$2:$A$3181,F$8,'B-PorSector'!$B$2:$B$3181,$S192,'B-PorSector'!$C$2:$C$3181,$T192,'B-PorSector'!$D$2:$D$3181,$U192)*$Y$6,$Z$6)</f>
        <v>1305</v>
      </c>
      <c r="G192" s="58">
        <f>ROUND(SUMIFS(INDEX('B-PorSector'!$E$2:$H$3181,0,$X$6),'B-PorSector'!$A$2:$A$3181,G$8,'B-PorSector'!$B$2:$B$3181,$S192,'B-PorSector'!$C$2:$C$3181,$T192,'B-PorSector'!$D$2:$D$3181,$U192)*$Y$6,$Z$6)</f>
        <v>1399</v>
      </c>
      <c r="H192" s="58">
        <f>ROUND(SUMIFS(INDEX('B-PorSector'!$E$2:$H$3181,0,$X$6),'B-PorSector'!$A$2:$A$3181,H$8,'B-PorSector'!$B$2:$B$3181,$S192,'B-PorSector'!$C$2:$C$3181,$T192,'B-PorSector'!$D$2:$D$3181,$U192)*$Y$6,$Z$6)</f>
        <v>0</v>
      </c>
      <c r="I192" s="58">
        <f>ROUND(SUMIFS(INDEX('B-PorSector'!$E$2:$H$3181,0,$X$6),'B-PorSector'!$A$2:$A$3181,I$8,'B-PorSector'!$B$2:$B$3181,$S192,'B-PorSector'!$C$2:$C$3181,$T192,'B-PorSector'!$D$2:$D$3181,$U192)*$Y$6,$Z$6)</f>
        <v>0</v>
      </c>
      <c r="J192" s="58">
        <f>ROUND(SUMIFS(INDEX('B-PorSector'!$E$2:$H$3181,0,$X$6),'B-PorSector'!$A$2:$A$3181,J$8,'B-PorSector'!$B$2:$B$3181,$S192,'B-PorSector'!$C$2:$C$3181,$T192,'B-PorSector'!$D$2:$D$3181,$U192)*$Y$6,$Z$6)</f>
        <v>0</v>
      </c>
      <c r="K192" s="58">
        <f>ROUND(SUMIFS(INDEX('B-PorSector'!$E$2:$H$3181,0,$X$6),'B-PorSector'!$A$2:$A$3181,K$8,'B-PorSector'!$B$2:$B$3181,$S192,'B-PorSector'!$C$2:$C$3181,$T192,'B-PorSector'!$D$2:$D$3181,$U192)*$Y$6,$Z$6)</f>
        <v>0</v>
      </c>
      <c r="L192" s="58">
        <f>ROUND(SUMIFS(INDEX('B-PorSector'!$E$2:$H$3181,0,$X$6),'B-PorSector'!$A$2:$A$3181,L$8,'B-PorSector'!$B$2:$B$3181,$S192,'B-PorSector'!$C$2:$C$3181,$T192,'B-PorSector'!$D$2:$D$3181,$U192)*$Y$6,$Z$6)</f>
        <v>0</v>
      </c>
      <c r="M192" s="58">
        <f>ROUND(SUMIFS(INDEX('B-PorSector'!$E$2:$H$3181,0,$X$6),'B-PorSector'!$A$2:$A$3181,M$8,'B-PorSector'!$B$2:$B$3181,$S192,'B-PorSector'!$C$2:$C$3181,$T192,'B-PorSector'!$D$2:$D$3181,$U192)*$Y$6,$Z$6)</f>
        <v>0</v>
      </c>
      <c r="N192" s="58">
        <f>ROUND(SUMIFS(INDEX('B-PorSector'!$E$2:$H$3181,0,$X$6),'B-PorSector'!$A$2:$A$3181,N$8,'B-PorSector'!$B$2:$B$3181,$S192,'B-PorSector'!$C$2:$C$3181,$T192,'B-PorSector'!$D$2:$D$3181,$U192)*$Y$6,$Z$6)</f>
        <v>0</v>
      </c>
      <c r="O192" s="58">
        <f>ROUND(SUMIFS(INDEX('B-PorSector'!$E$2:$H$3181,0,$X$6),'B-PorSector'!$A$2:$A$3181,O$8,'B-PorSector'!$B$2:$B$3181,$S192,'B-PorSector'!$C$2:$C$3181,$T192,'B-PorSector'!$D$2:$D$3181,$U192)*$Y$6,$Z$6)</f>
        <v>0</v>
      </c>
      <c r="P192" s="58">
        <f>ROUND(SUMIFS(INDEX('B-PorSector'!$E$2:$H$3181,0,$X$6),'B-PorSector'!$A$2:$A$3181,P$8,'B-PorSector'!$B$2:$B$3181,$S192,'B-PorSector'!$C$2:$C$3181,$T192,'B-PorSector'!$D$2:$D$3181,$U192)*$Y$6,$Z$6)</f>
        <v>0</v>
      </c>
      <c r="Q192" s="6"/>
      <c r="R192" s="35"/>
      <c r="S192" s="35" t="s">
        <v>12</v>
      </c>
      <c r="T192" s="35" t="s">
        <v>5</v>
      </c>
      <c r="U192" s="35" t="s">
        <v>6</v>
      </c>
      <c r="V192" s="35"/>
      <c r="W192" s="35"/>
      <c r="X192" s="35"/>
      <c r="Y192" s="35"/>
      <c r="Z192" s="35"/>
      <c r="AA192" s="35"/>
    </row>
    <row r="193" spans="1:27" hidden="1" outlineLevel="2" collapsed="1" x14ac:dyDescent="0.25">
      <c r="A193" s="57" t="s">
        <v>26</v>
      </c>
      <c r="B193" s="58">
        <f>ROUND(SUMIFS(INDEX('B-PorSector'!$E$2:$H$3181,0,$X$6),'B-PorSector'!$A$2:$A$3181,B$8,'B-PorSector'!$B$2:$B$3181,$S193,'B-PorSector'!$C$2:$C$3181,$T193,'B-PorSector'!$D$2:$D$3181,$U193)*$Y$6,$Z$6)</f>
        <v>275</v>
      </c>
      <c r="C193" s="58">
        <f>ROUND(SUMIFS(INDEX('B-PorSector'!$E$2:$H$3181,0,$X$6),'B-PorSector'!$A$2:$A$3181,C$8,'B-PorSector'!$B$2:$B$3181,$S193,'B-PorSector'!$C$2:$C$3181,$T193,'B-PorSector'!$D$2:$D$3181,$U193)*$Y$6,$Z$6)</f>
        <v>313</v>
      </c>
      <c r="D193" s="58">
        <f>ROUND(SUMIFS(INDEX('B-PorSector'!$E$2:$H$3181,0,$X$6),'B-PorSector'!$A$2:$A$3181,D$8,'B-PorSector'!$B$2:$B$3181,$S193,'B-PorSector'!$C$2:$C$3181,$T193,'B-PorSector'!$D$2:$D$3181,$U193)*$Y$6,$Z$6)</f>
        <v>375</v>
      </c>
      <c r="E193" s="58">
        <f>ROUND(SUMIFS(INDEX('B-PorSector'!$E$2:$H$3181,0,$X$6),'B-PorSector'!$A$2:$A$3181,E$8,'B-PorSector'!$B$2:$B$3181,$S193,'B-PorSector'!$C$2:$C$3181,$T193,'B-PorSector'!$D$2:$D$3181,$U193)*$Y$6,$Z$6)</f>
        <v>395</v>
      </c>
      <c r="F193" s="58">
        <f>ROUND(SUMIFS(INDEX('B-PorSector'!$E$2:$H$3181,0,$X$6),'B-PorSector'!$A$2:$A$3181,F$8,'B-PorSector'!$B$2:$B$3181,$S193,'B-PorSector'!$C$2:$C$3181,$T193,'B-PorSector'!$D$2:$D$3181,$U193)*$Y$6,$Z$6)</f>
        <v>410</v>
      </c>
      <c r="G193" s="58">
        <f>ROUND(SUMIFS(INDEX('B-PorSector'!$E$2:$H$3181,0,$X$6),'B-PorSector'!$A$2:$A$3181,G$8,'B-PorSector'!$B$2:$B$3181,$S193,'B-PorSector'!$C$2:$C$3181,$T193,'B-PorSector'!$D$2:$D$3181,$U193)*$Y$6,$Z$6)</f>
        <v>424</v>
      </c>
      <c r="H193" s="58">
        <f>ROUND(SUMIFS(INDEX('B-PorSector'!$E$2:$H$3181,0,$X$6),'B-PorSector'!$A$2:$A$3181,H$8,'B-PorSector'!$B$2:$B$3181,$S193,'B-PorSector'!$C$2:$C$3181,$T193,'B-PorSector'!$D$2:$D$3181,$U193)*$Y$6,$Z$6)</f>
        <v>448</v>
      </c>
      <c r="I193" s="58">
        <f>ROUND(SUMIFS(INDEX('B-PorSector'!$E$2:$H$3181,0,$X$6),'B-PorSector'!$A$2:$A$3181,I$8,'B-PorSector'!$B$2:$B$3181,$S193,'B-PorSector'!$C$2:$C$3181,$T193,'B-PorSector'!$D$2:$D$3181,$U193)*$Y$6,$Z$6)</f>
        <v>501</v>
      </c>
      <c r="J193" s="58">
        <f>ROUND(SUMIFS(INDEX('B-PorSector'!$E$2:$H$3181,0,$X$6),'B-PorSector'!$A$2:$A$3181,J$8,'B-PorSector'!$B$2:$B$3181,$S193,'B-PorSector'!$C$2:$C$3181,$T193,'B-PorSector'!$D$2:$D$3181,$U193)*$Y$6,$Z$6)</f>
        <v>557</v>
      </c>
      <c r="K193" s="58">
        <f>ROUND(SUMIFS(INDEX('B-PorSector'!$E$2:$H$3181,0,$X$6),'B-PorSector'!$A$2:$A$3181,K$8,'B-PorSector'!$B$2:$B$3181,$S193,'B-PorSector'!$C$2:$C$3181,$T193,'B-PorSector'!$D$2:$D$3181,$U193)*$Y$6,$Z$6)</f>
        <v>546</v>
      </c>
      <c r="L193" s="58">
        <f>ROUND(SUMIFS(INDEX('B-PorSector'!$E$2:$H$3181,0,$X$6),'B-PorSector'!$A$2:$A$3181,L$8,'B-PorSector'!$B$2:$B$3181,$S193,'B-PorSector'!$C$2:$C$3181,$T193,'B-PorSector'!$D$2:$D$3181,$U193)*$Y$6,$Z$6)</f>
        <v>649</v>
      </c>
      <c r="M193" s="58">
        <f>ROUND(SUMIFS(INDEX('B-PorSector'!$E$2:$H$3181,0,$X$6),'B-PorSector'!$A$2:$A$3181,M$8,'B-PorSector'!$B$2:$B$3181,$S193,'B-PorSector'!$C$2:$C$3181,$T193,'B-PorSector'!$D$2:$D$3181,$U193)*$Y$6,$Z$6)</f>
        <v>829</v>
      </c>
      <c r="N193" s="58">
        <f>ROUND(SUMIFS(INDEX('B-PorSector'!$E$2:$H$3181,0,$X$6),'B-PorSector'!$A$2:$A$3181,N$8,'B-PorSector'!$B$2:$B$3181,$S193,'B-PorSector'!$C$2:$C$3181,$T193,'B-PorSector'!$D$2:$D$3181,$U193)*$Y$6,$Z$6)</f>
        <v>682</v>
      </c>
      <c r="O193" s="58">
        <f>ROUND(SUMIFS(INDEX('B-PorSector'!$E$2:$H$3181,0,$X$6),'B-PorSector'!$A$2:$A$3181,O$8,'B-PorSector'!$B$2:$B$3181,$S193,'B-PorSector'!$C$2:$C$3181,$T193,'B-PorSector'!$D$2:$D$3181,$U193)*$Y$6,$Z$6)</f>
        <v>809</v>
      </c>
      <c r="P193" s="58">
        <f>ROUND(SUMIFS(INDEX('B-PorSector'!$E$2:$H$3181,0,$X$6),'B-PorSector'!$A$2:$A$3181,P$8,'B-PorSector'!$B$2:$B$3181,$S193,'B-PorSector'!$C$2:$C$3181,$T193,'B-PorSector'!$D$2:$D$3181,$U193)*$Y$6,$Z$6)</f>
        <v>832</v>
      </c>
      <c r="Q193" s="6"/>
      <c r="R193" s="35"/>
      <c r="S193" s="35" t="s">
        <v>12</v>
      </c>
      <c r="T193" s="35" t="s">
        <v>5</v>
      </c>
      <c r="U193" s="35" t="s">
        <v>26</v>
      </c>
      <c r="V193" s="35"/>
      <c r="W193" s="35"/>
      <c r="X193" s="35"/>
      <c r="Y193" s="35"/>
      <c r="Z193" s="35"/>
      <c r="AA193" s="35"/>
    </row>
    <row r="194" spans="1:27" hidden="1" outlineLevel="2" collapsed="1" x14ac:dyDescent="0.25">
      <c r="A194" s="57" t="s">
        <v>27</v>
      </c>
      <c r="B194" s="58">
        <f>ROUND(SUMIFS(INDEX('B-PorSector'!$E$2:$H$3181,0,$X$6),'B-PorSector'!$A$2:$A$3181,B$8,'B-PorSector'!$B$2:$B$3181,$S194,'B-PorSector'!$C$2:$C$3181,$T194,'B-PorSector'!$D$2:$D$3181,$U194)*$Y$6,$Z$6)</f>
        <v>86</v>
      </c>
      <c r="C194" s="58">
        <f>ROUND(SUMIFS(INDEX('B-PorSector'!$E$2:$H$3181,0,$X$6),'B-PorSector'!$A$2:$A$3181,C$8,'B-PorSector'!$B$2:$B$3181,$S194,'B-PorSector'!$C$2:$C$3181,$T194,'B-PorSector'!$D$2:$D$3181,$U194)*$Y$6,$Z$6)</f>
        <v>82</v>
      </c>
      <c r="D194" s="58">
        <f>ROUND(SUMIFS(INDEX('B-PorSector'!$E$2:$H$3181,0,$X$6),'B-PorSector'!$A$2:$A$3181,D$8,'B-PorSector'!$B$2:$B$3181,$S194,'B-PorSector'!$C$2:$C$3181,$T194,'B-PorSector'!$D$2:$D$3181,$U194)*$Y$6,$Z$6)</f>
        <v>94</v>
      </c>
      <c r="E194" s="58">
        <f>ROUND(SUMIFS(INDEX('B-PorSector'!$E$2:$H$3181,0,$X$6),'B-PorSector'!$A$2:$A$3181,E$8,'B-PorSector'!$B$2:$B$3181,$S194,'B-PorSector'!$C$2:$C$3181,$T194,'B-PorSector'!$D$2:$D$3181,$U194)*$Y$6,$Z$6)</f>
        <v>60</v>
      </c>
      <c r="F194" s="58">
        <f>ROUND(SUMIFS(INDEX('B-PorSector'!$E$2:$H$3181,0,$X$6),'B-PorSector'!$A$2:$A$3181,F$8,'B-PorSector'!$B$2:$B$3181,$S194,'B-PorSector'!$C$2:$C$3181,$T194,'B-PorSector'!$D$2:$D$3181,$U194)*$Y$6,$Z$6)</f>
        <v>49</v>
      </c>
      <c r="G194" s="58">
        <f>ROUND(SUMIFS(INDEX('B-PorSector'!$E$2:$H$3181,0,$X$6),'B-PorSector'!$A$2:$A$3181,G$8,'B-PorSector'!$B$2:$B$3181,$S194,'B-PorSector'!$C$2:$C$3181,$T194,'B-PorSector'!$D$2:$D$3181,$U194)*$Y$6,$Z$6)</f>
        <v>22</v>
      </c>
      <c r="H194" s="58">
        <f>ROUND(SUMIFS(INDEX('B-PorSector'!$E$2:$H$3181,0,$X$6),'B-PorSector'!$A$2:$A$3181,H$8,'B-PorSector'!$B$2:$B$3181,$S194,'B-PorSector'!$C$2:$C$3181,$T194,'B-PorSector'!$D$2:$D$3181,$U194)*$Y$6,$Z$6)</f>
        <v>21</v>
      </c>
      <c r="I194" s="58">
        <f>ROUND(SUMIFS(INDEX('B-PorSector'!$E$2:$H$3181,0,$X$6),'B-PorSector'!$A$2:$A$3181,I$8,'B-PorSector'!$B$2:$B$3181,$S194,'B-PorSector'!$C$2:$C$3181,$T194,'B-PorSector'!$D$2:$D$3181,$U194)*$Y$6,$Z$6)</f>
        <v>21</v>
      </c>
      <c r="J194" s="58">
        <f>ROUND(SUMIFS(INDEX('B-PorSector'!$E$2:$H$3181,0,$X$6),'B-PorSector'!$A$2:$A$3181,J$8,'B-PorSector'!$B$2:$B$3181,$S194,'B-PorSector'!$C$2:$C$3181,$T194,'B-PorSector'!$D$2:$D$3181,$U194)*$Y$6,$Z$6)</f>
        <v>4</v>
      </c>
      <c r="K194" s="58">
        <f>ROUND(SUMIFS(INDEX('B-PorSector'!$E$2:$H$3181,0,$X$6),'B-PorSector'!$A$2:$A$3181,K$8,'B-PorSector'!$B$2:$B$3181,$S194,'B-PorSector'!$C$2:$C$3181,$T194,'B-PorSector'!$D$2:$D$3181,$U194)*$Y$6,$Z$6)</f>
        <v>8</v>
      </c>
      <c r="L194" s="58">
        <f>ROUND(SUMIFS(INDEX('B-PorSector'!$E$2:$H$3181,0,$X$6),'B-PorSector'!$A$2:$A$3181,L$8,'B-PorSector'!$B$2:$B$3181,$S194,'B-PorSector'!$C$2:$C$3181,$T194,'B-PorSector'!$D$2:$D$3181,$U194)*$Y$6,$Z$6)</f>
        <v>11</v>
      </c>
      <c r="M194" s="58">
        <f>ROUND(SUMIFS(INDEX('B-PorSector'!$E$2:$H$3181,0,$X$6),'B-PorSector'!$A$2:$A$3181,M$8,'B-PorSector'!$B$2:$B$3181,$S194,'B-PorSector'!$C$2:$C$3181,$T194,'B-PorSector'!$D$2:$D$3181,$U194)*$Y$6,$Z$6)</f>
        <v>12</v>
      </c>
      <c r="N194" s="58">
        <f>ROUND(SUMIFS(INDEX('B-PorSector'!$E$2:$H$3181,0,$X$6),'B-PorSector'!$A$2:$A$3181,N$8,'B-PorSector'!$B$2:$B$3181,$S194,'B-PorSector'!$C$2:$C$3181,$T194,'B-PorSector'!$D$2:$D$3181,$U194)*$Y$6,$Z$6)</f>
        <v>23</v>
      </c>
      <c r="O194" s="58">
        <f>ROUND(SUMIFS(INDEX('B-PorSector'!$E$2:$H$3181,0,$X$6),'B-PorSector'!$A$2:$A$3181,O$8,'B-PorSector'!$B$2:$B$3181,$S194,'B-PorSector'!$C$2:$C$3181,$T194,'B-PorSector'!$D$2:$D$3181,$U194)*$Y$6,$Z$6)</f>
        <v>62</v>
      </c>
      <c r="P194" s="58">
        <f>ROUND(SUMIFS(INDEX('B-PorSector'!$E$2:$H$3181,0,$X$6),'B-PorSector'!$A$2:$A$3181,P$8,'B-PorSector'!$B$2:$B$3181,$S194,'B-PorSector'!$C$2:$C$3181,$T194,'B-PorSector'!$D$2:$D$3181,$U194)*$Y$6,$Z$6)</f>
        <v>103</v>
      </c>
      <c r="Q194" s="6"/>
      <c r="R194" s="35"/>
      <c r="S194" s="35" t="s">
        <v>12</v>
      </c>
      <c r="T194" s="35" t="s">
        <v>5</v>
      </c>
      <c r="U194" s="35" t="s">
        <v>27</v>
      </c>
      <c r="V194" s="35"/>
      <c r="W194" s="35"/>
      <c r="X194" s="35"/>
      <c r="Y194" s="35"/>
      <c r="Z194" s="35"/>
      <c r="AA194" s="35"/>
    </row>
    <row r="195" spans="1:27" hidden="1" outlineLevel="2" collapsed="1" x14ac:dyDescent="0.25">
      <c r="A195" s="57" t="s">
        <v>28</v>
      </c>
      <c r="B195" s="58">
        <f>ROUND(SUMIFS(INDEX('B-PorSector'!$E$2:$H$3181,0,$X$6),'B-PorSector'!$A$2:$A$3181,B$8,'B-PorSector'!$B$2:$B$3181,$S195,'B-PorSector'!$C$2:$C$3181,$T195,'B-PorSector'!$D$2:$D$3181,$U195)*$Y$6,$Z$6)</f>
        <v>55</v>
      </c>
      <c r="C195" s="58">
        <f>ROUND(SUMIFS(INDEX('B-PorSector'!$E$2:$H$3181,0,$X$6),'B-PorSector'!$A$2:$A$3181,C$8,'B-PorSector'!$B$2:$B$3181,$S195,'B-PorSector'!$C$2:$C$3181,$T195,'B-PorSector'!$D$2:$D$3181,$U195)*$Y$6,$Z$6)</f>
        <v>56</v>
      </c>
      <c r="D195" s="58">
        <f>ROUND(SUMIFS(INDEX('B-PorSector'!$E$2:$H$3181,0,$X$6),'B-PorSector'!$A$2:$A$3181,D$8,'B-PorSector'!$B$2:$B$3181,$S195,'B-PorSector'!$C$2:$C$3181,$T195,'B-PorSector'!$D$2:$D$3181,$U195)*$Y$6,$Z$6)</f>
        <v>50</v>
      </c>
      <c r="E195" s="58">
        <f>ROUND(SUMIFS(INDEX('B-PorSector'!$E$2:$H$3181,0,$X$6),'B-PorSector'!$A$2:$A$3181,E$8,'B-PorSector'!$B$2:$B$3181,$S195,'B-PorSector'!$C$2:$C$3181,$T195,'B-PorSector'!$D$2:$D$3181,$U195)*$Y$6,$Z$6)</f>
        <v>37</v>
      </c>
      <c r="F195" s="58">
        <f>ROUND(SUMIFS(INDEX('B-PorSector'!$E$2:$H$3181,0,$X$6),'B-PorSector'!$A$2:$A$3181,F$8,'B-PorSector'!$B$2:$B$3181,$S195,'B-PorSector'!$C$2:$C$3181,$T195,'B-PorSector'!$D$2:$D$3181,$U195)*$Y$6,$Z$6)</f>
        <v>34</v>
      </c>
      <c r="G195" s="58">
        <f>ROUND(SUMIFS(INDEX('B-PorSector'!$E$2:$H$3181,0,$X$6),'B-PorSector'!$A$2:$A$3181,G$8,'B-PorSector'!$B$2:$B$3181,$S195,'B-PorSector'!$C$2:$C$3181,$T195,'B-PorSector'!$D$2:$D$3181,$U195)*$Y$6,$Z$6)</f>
        <v>35</v>
      </c>
      <c r="H195" s="58">
        <f>ROUND(SUMIFS(INDEX('B-PorSector'!$E$2:$H$3181,0,$X$6),'B-PorSector'!$A$2:$A$3181,H$8,'B-PorSector'!$B$2:$B$3181,$S195,'B-PorSector'!$C$2:$C$3181,$T195,'B-PorSector'!$D$2:$D$3181,$U195)*$Y$6,$Z$6)</f>
        <v>39</v>
      </c>
      <c r="I195" s="58">
        <f>ROUND(SUMIFS(INDEX('B-PorSector'!$E$2:$H$3181,0,$X$6),'B-PorSector'!$A$2:$A$3181,I$8,'B-PorSector'!$B$2:$B$3181,$S195,'B-PorSector'!$C$2:$C$3181,$T195,'B-PorSector'!$D$2:$D$3181,$U195)*$Y$6,$Z$6)</f>
        <v>38</v>
      </c>
      <c r="J195" s="58">
        <f>ROUND(SUMIFS(INDEX('B-PorSector'!$E$2:$H$3181,0,$X$6),'B-PorSector'!$A$2:$A$3181,J$8,'B-PorSector'!$B$2:$B$3181,$S195,'B-PorSector'!$C$2:$C$3181,$T195,'B-PorSector'!$D$2:$D$3181,$U195)*$Y$6,$Z$6)</f>
        <v>47</v>
      </c>
      <c r="K195" s="58">
        <f>ROUND(SUMIFS(INDEX('B-PorSector'!$E$2:$H$3181,0,$X$6),'B-PorSector'!$A$2:$A$3181,K$8,'B-PorSector'!$B$2:$B$3181,$S195,'B-PorSector'!$C$2:$C$3181,$T195,'B-PorSector'!$D$2:$D$3181,$U195)*$Y$6,$Z$6)</f>
        <v>48</v>
      </c>
      <c r="L195" s="58">
        <f>ROUND(SUMIFS(INDEX('B-PorSector'!$E$2:$H$3181,0,$X$6),'B-PorSector'!$A$2:$A$3181,L$8,'B-PorSector'!$B$2:$B$3181,$S195,'B-PorSector'!$C$2:$C$3181,$T195,'B-PorSector'!$D$2:$D$3181,$U195)*$Y$6,$Z$6)</f>
        <v>55</v>
      </c>
      <c r="M195" s="58">
        <f>ROUND(SUMIFS(INDEX('B-PorSector'!$E$2:$H$3181,0,$X$6),'B-PorSector'!$A$2:$A$3181,M$8,'B-PorSector'!$B$2:$B$3181,$S195,'B-PorSector'!$C$2:$C$3181,$T195,'B-PorSector'!$D$2:$D$3181,$U195)*$Y$6,$Z$6)</f>
        <v>60</v>
      </c>
      <c r="N195" s="58">
        <f>ROUND(SUMIFS(INDEX('B-PorSector'!$E$2:$H$3181,0,$X$6),'B-PorSector'!$A$2:$A$3181,N$8,'B-PorSector'!$B$2:$B$3181,$S195,'B-PorSector'!$C$2:$C$3181,$T195,'B-PorSector'!$D$2:$D$3181,$U195)*$Y$6,$Z$6)</f>
        <v>69</v>
      </c>
      <c r="O195" s="58">
        <f>ROUND(SUMIFS(INDEX('B-PorSector'!$E$2:$H$3181,0,$X$6),'B-PorSector'!$A$2:$A$3181,O$8,'B-PorSector'!$B$2:$B$3181,$S195,'B-PorSector'!$C$2:$C$3181,$T195,'B-PorSector'!$D$2:$D$3181,$U195)*$Y$6,$Z$6)</f>
        <v>113</v>
      </c>
      <c r="P195" s="58">
        <f>ROUND(SUMIFS(INDEX('B-PorSector'!$E$2:$H$3181,0,$X$6),'B-PorSector'!$A$2:$A$3181,P$8,'B-PorSector'!$B$2:$B$3181,$S195,'B-PorSector'!$C$2:$C$3181,$T195,'B-PorSector'!$D$2:$D$3181,$U195)*$Y$6,$Z$6)</f>
        <v>133</v>
      </c>
      <c r="Q195" s="6"/>
      <c r="R195" s="35"/>
      <c r="S195" s="35" t="s">
        <v>12</v>
      </c>
      <c r="T195" s="35" t="s">
        <v>5</v>
      </c>
      <c r="U195" s="35" t="s">
        <v>28</v>
      </c>
      <c r="V195" s="35"/>
      <c r="W195" s="35"/>
      <c r="X195" s="35"/>
      <c r="Y195" s="35"/>
      <c r="Z195" s="35"/>
      <c r="AA195" s="35"/>
    </row>
    <row r="196" spans="1:27" hidden="1" outlineLevel="2" collapsed="1" x14ac:dyDescent="0.25">
      <c r="A196" s="57" t="s">
        <v>61</v>
      </c>
      <c r="B196" s="58">
        <f>ROUND(SUMIFS(INDEX('B-PorSector'!$E$2:$H$3181,0,$X$6),'B-PorSector'!$A$2:$A$3181,B$8,'B-PorSector'!$B$2:$B$3181,$S196,'B-PorSector'!$C$2:$C$3181,$T196,'B-PorSector'!$D$2:$D$3181,$U196)*$Y$6,$Z$6)</f>
        <v>0</v>
      </c>
      <c r="C196" s="58">
        <f>ROUND(SUMIFS(INDEX('B-PorSector'!$E$2:$H$3181,0,$X$6),'B-PorSector'!$A$2:$A$3181,C$8,'B-PorSector'!$B$2:$B$3181,$S196,'B-PorSector'!$C$2:$C$3181,$T196,'B-PorSector'!$D$2:$D$3181,$U196)*$Y$6,$Z$6)</f>
        <v>0</v>
      </c>
      <c r="D196" s="58">
        <f>ROUND(SUMIFS(INDEX('B-PorSector'!$E$2:$H$3181,0,$X$6),'B-PorSector'!$A$2:$A$3181,D$8,'B-PorSector'!$B$2:$B$3181,$S196,'B-PorSector'!$C$2:$C$3181,$T196,'B-PorSector'!$D$2:$D$3181,$U196)*$Y$6,$Z$6)</f>
        <v>16</v>
      </c>
      <c r="E196" s="58">
        <f>ROUND(SUMIFS(INDEX('B-PorSector'!$E$2:$H$3181,0,$X$6),'B-PorSector'!$A$2:$A$3181,E$8,'B-PorSector'!$B$2:$B$3181,$S196,'B-PorSector'!$C$2:$C$3181,$T196,'B-PorSector'!$D$2:$D$3181,$U196)*$Y$6,$Z$6)</f>
        <v>0</v>
      </c>
      <c r="F196" s="58">
        <f>ROUND(SUMIFS(INDEX('B-PorSector'!$E$2:$H$3181,0,$X$6),'B-PorSector'!$A$2:$A$3181,F$8,'B-PorSector'!$B$2:$B$3181,$S196,'B-PorSector'!$C$2:$C$3181,$T196,'B-PorSector'!$D$2:$D$3181,$U196)*$Y$6,$Z$6)</f>
        <v>0</v>
      </c>
      <c r="G196" s="58">
        <f>ROUND(SUMIFS(INDEX('B-PorSector'!$E$2:$H$3181,0,$X$6),'B-PorSector'!$A$2:$A$3181,G$8,'B-PorSector'!$B$2:$B$3181,$S196,'B-PorSector'!$C$2:$C$3181,$T196,'B-PorSector'!$D$2:$D$3181,$U196)*$Y$6,$Z$6)</f>
        <v>0</v>
      </c>
      <c r="H196" s="58">
        <f>ROUND(SUMIFS(INDEX('B-PorSector'!$E$2:$H$3181,0,$X$6),'B-PorSector'!$A$2:$A$3181,H$8,'B-PorSector'!$B$2:$B$3181,$S196,'B-PorSector'!$C$2:$C$3181,$T196,'B-PorSector'!$D$2:$D$3181,$U196)*$Y$6,$Z$6)</f>
        <v>0</v>
      </c>
      <c r="I196" s="58">
        <f>ROUND(SUMIFS(INDEX('B-PorSector'!$E$2:$H$3181,0,$X$6),'B-PorSector'!$A$2:$A$3181,I$8,'B-PorSector'!$B$2:$B$3181,$S196,'B-PorSector'!$C$2:$C$3181,$T196,'B-PorSector'!$D$2:$D$3181,$U196)*$Y$6,$Z$6)</f>
        <v>0</v>
      </c>
      <c r="J196" s="58">
        <f>ROUND(SUMIFS(INDEX('B-PorSector'!$E$2:$H$3181,0,$X$6),'B-PorSector'!$A$2:$A$3181,J$8,'B-PorSector'!$B$2:$B$3181,$S196,'B-PorSector'!$C$2:$C$3181,$T196,'B-PorSector'!$D$2:$D$3181,$U196)*$Y$6,$Z$6)</f>
        <v>0</v>
      </c>
      <c r="K196" s="58">
        <f>ROUND(SUMIFS(INDEX('B-PorSector'!$E$2:$H$3181,0,$X$6),'B-PorSector'!$A$2:$A$3181,K$8,'B-PorSector'!$B$2:$B$3181,$S196,'B-PorSector'!$C$2:$C$3181,$T196,'B-PorSector'!$D$2:$D$3181,$U196)*$Y$6,$Z$6)</f>
        <v>0</v>
      </c>
      <c r="L196" s="58">
        <f>ROUND(SUMIFS(INDEX('B-PorSector'!$E$2:$H$3181,0,$X$6),'B-PorSector'!$A$2:$A$3181,L$8,'B-PorSector'!$B$2:$B$3181,$S196,'B-PorSector'!$C$2:$C$3181,$T196,'B-PorSector'!$D$2:$D$3181,$U196)*$Y$6,$Z$6)</f>
        <v>0</v>
      </c>
      <c r="M196" s="58">
        <f>ROUND(SUMIFS(INDEX('B-PorSector'!$E$2:$H$3181,0,$X$6),'B-PorSector'!$A$2:$A$3181,M$8,'B-PorSector'!$B$2:$B$3181,$S196,'B-PorSector'!$C$2:$C$3181,$T196,'B-PorSector'!$D$2:$D$3181,$U196)*$Y$6,$Z$6)</f>
        <v>0</v>
      </c>
      <c r="N196" s="58">
        <f>ROUND(SUMIFS(INDEX('B-PorSector'!$E$2:$H$3181,0,$X$6),'B-PorSector'!$A$2:$A$3181,N$8,'B-PorSector'!$B$2:$B$3181,$S196,'B-PorSector'!$C$2:$C$3181,$T196,'B-PorSector'!$D$2:$D$3181,$U196)*$Y$6,$Z$6)</f>
        <v>0</v>
      </c>
      <c r="O196" s="58">
        <f>ROUND(SUMIFS(INDEX('B-PorSector'!$E$2:$H$3181,0,$X$6),'B-PorSector'!$A$2:$A$3181,O$8,'B-PorSector'!$B$2:$B$3181,$S196,'B-PorSector'!$C$2:$C$3181,$T196,'B-PorSector'!$D$2:$D$3181,$U196)*$Y$6,$Z$6)</f>
        <v>0</v>
      </c>
      <c r="P196" s="58">
        <f>ROUND(SUMIFS(INDEX('B-PorSector'!$E$2:$H$3181,0,$X$6),'B-PorSector'!$A$2:$A$3181,P$8,'B-PorSector'!$B$2:$B$3181,$S196,'B-PorSector'!$C$2:$C$3181,$T196,'B-PorSector'!$D$2:$D$3181,$U196)*$Y$6,$Z$6)</f>
        <v>0</v>
      </c>
      <c r="Q196" s="6"/>
      <c r="R196" s="35"/>
      <c r="S196" s="35" t="s">
        <v>12</v>
      </c>
      <c r="T196" s="35" t="s">
        <v>5</v>
      </c>
      <c r="U196" s="35" t="s">
        <v>61</v>
      </c>
      <c r="V196" s="35"/>
      <c r="W196" s="35"/>
      <c r="X196" s="35"/>
      <c r="Y196" s="35"/>
      <c r="Z196" s="35"/>
      <c r="AA196" s="35"/>
    </row>
    <row r="197" spans="1:27" hidden="1" outlineLevel="2" collapsed="1" x14ac:dyDescent="0.25">
      <c r="A197" s="57" t="s">
        <v>62</v>
      </c>
      <c r="B197" s="58">
        <f>ROUND(SUMIFS(INDEX('B-PorSector'!$E$2:$H$3181,0,$X$6),'B-PorSector'!$A$2:$A$3181,B$8,'B-PorSector'!$B$2:$B$3181,$S197,'B-PorSector'!$C$2:$C$3181,$T197,'B-PorSector'!$D$2:$D$3181,$U197)*$Y$6,$Z$6)</f>
        <v>0</v>
      </c>
      <c r="C197" s="58">
        <f>ROUND(SUMIFS(INDEX('B-PorSector'!$E$2:$H$3181,0,$X$6),'B-PorSector'!$A$2:$A$3181,C$8,'B-PorSector'!$B$2:$B$3181,$S197,'B-PorSector'!$C$2:$C$3181,$T197,'B-PorSector'!$D$2:$D$3181,$U197)*$Y$6,$Z$6)</f>
        <v>0</v>
      </c>
      <c r="D197" s="58">
        <f>ROUND(SUMIFS(INDEX('B-PorSector'!$E$2:$H$3181,0,$X$6),'B-PorSector'!$A$2:$A$3181,D$8,'B-PorSector'!$B$2:$B$3181,$S197,'B-PorSector'!$C$2:$C$3181,$T197,'B-PorSector'!$D$2:$D$3181,$U197)*$Y$6,$Z$6)</f>
        <v>328</v>
      </c>
      <c r="E197" s="58">
        <f>ROUND(SUMIFS(INDEX('B-PorSector'!$E$2:$H$3181,0,$X$6),'B-PorSector'!$A$2:$A$3181,E$8,'B-PorSector'!$B$2:$B$3181,$S197,'B-PorSector'!$C$2:$C$3181,$T197,'B-PorSector'!$D$2:$D$3181,$U197)*$Y$6,$Z$6)</f>
        <v>62</v>
      </c>
      <c r="F197" s="58">
        <f>ROUND(SUMIFS(INDEX('B-PorSector'!$E$2:$H$3181,0,$X$6),'B-PorSector'!$A$2:$A$3181,F$8,'B-PorSector'!$B$2:$B$3181,$S197,'B-PorSector'!$C$2:$C$3181,$T197,'B-PorSector'!$D$2:$D$3181,$U197)*$Y$6,$Z$6)</f>
        <v>24</v>
      </c>
      <c r="G197" s="58">
        <f>ROUND(SUMIFS(INDEX('B-PorSector'!$E$2:$H$3181,0,$X$6),'B-PorSector'!$A$2:$A$3181,G$8,'B-PorSector'!$B$2:$B$3181,$S197,'B-PorSector'!$C$2:$C$3181,$T197,'B-PorSector'!$D$2:$D$3181,$U197)*$Y$6,$Z$6)</f>
        <v>0</v>
      </c>
      <c r="H197" s="58">
        <f>ROUND(SUMIFS(INDEX('B-PorSector'!$E$2:$H$3181,0,$X$6),'B-PorSector'!$A$2:$A$3181,H$8,'B-PorSector'!$B$2:$B$3181,$S197,'B-PorSector'!$C$2:$C$3181,$T197,'B-PorSector'!$D$2:$D$3181,$U197)*$Y$6,$Z$6)</f>
        <v>0</v>
      </c>
      <c r="I197" s="58">
        <f>ROUND(SUMIFS(INDEX('B-PorSector'!$E$2:$H$3181,0,$X$6),'B-PorSector'!$A$2:$A$3181,I$8,'B-PorSector'!$B$2:$B$3181,$S197,'B-PorSector'!$C$2:$C$3181,$T197,'B-PorSector'!$D$2:$D$3181,$U197)*$Y$6,$Z$6)</f>
        <v>0</v>
      </c>
      <c r="J197" s="58">
        <f>ROUND(SUMIFS(INDEX('B-PorSector'!$E$2:$H$3181,0,$X$6),'B-PorSector'!$A$2:$A$3181,J$8,'B-PorSector'!$B$2:$B$3181,$S197,'B-PorSector'!$C$2:$C$3181,$T197,'B-PorSector'!$D$2:$D$3181,$U197)*$Y$6,$Z$6)</f>
        <v>0</v>
      </c>
      <c r="K197" s="58">
        <f>ROUND(SUMIFS(INDEX('B-PorSector'!$E$2:$H$3181,0,$X$6),'B-PorSector'!$A$2:$A$3181,K$8,'B-PorSector'!$B$2:$B$3181,$S197,'B-PorSector'!$C$2:$C$3181,$T197,'B-PorSector'!$D$2:$D$3181,$U197)*$Y$6,$Z$6)</f>
        <v>0</v>
      </c>
      <c r="L197" s="58">
        <f>ROUND(SUMIFS(INDEX('B-PorSector'!$E$2:$H$3181,0,$X$6),'B-PorSector'!$A$2:$A$3181,L$8,'B-PorSector'!$B$2:$B$3181,$S197,'B-PorSector'!$C$2:$C$3181,$T197,'B-PorSector'!$D$2:$D$3181,$U197)*$Y$6,$Z$6)</f>
        <v>0</v>
      </c>
      <c r="M197" s="58">
        <f>ROUND(SUMIFS(INDEX('B-PorSector'!$E$2:$H$3181,0,$X$6),'B-PorSector'!$A$2:$A$3181,M$8,'B-PorSector'!$B$2:$B$3181,$S197,'B-PorSector'!$C$2:$C$3181,$T197,'B-PorSector'!$D$2:$D$3181,$U197)*$Y$6,$Z$6)</f>
        <v>0</v>
      </c>
      <c r="N197" s="58">
        <f>ROUND(SUMIFS(INDEX('B-PorSector'!$E$2:$H$3181,0,$X$6),'B-PorSector'!$A$2:$A$3181,N$8,'B-PorSector'!$B$2:$B$3181,$S197,'B-PorSector'!$C$2:$C$3181,$T197,'B-PorSector'!$D$2:$D$3181,$U197)*$Y$6,$Z$6)</f>
        <v>0</v>
      </c>
      <c r="O197" s="58">
        <f>ROUND(SUMIFS(INDEX('B-PorSector'!$E$2:$H$3181,0,$X$6),'B-PorSector'!$A$2:$A$3181,O$8,'B-PorSector'!$B$2:$B$3181,$S197,'B-PorSector'!$C$2:$C$3181,$T197,'B-PorSector'!$D$2:$D$3181,$U197)*$Y$6,$Z$6)</f>
        <v>0</v>
      </c>
      <c r="P197" s="58">
        <f>ROUND(SUMIFS(INDEX('B-PorSector'!$E$2:$H$3181,0,$X$6),'B-PorSector'!$A$2:$A$3181,P$8,'B-PorSector'!$B$2:$B$3181,$S197,'B-PorSector'!$C$2:$C$3181,$T197,'B-PorSector'!$D$2:$D$3181,$U197)*$Y$6,$Z$6)</f>
        <v>0</v>
      </c>
      <c r="Q197" s="6"/>
      <c r="R197" s="35"/>
      <c r="S197" s="35" t="s">
        <v>12</v>
      </c>
      <c r="T197" s="35" t="s">
        <v>5</v>
      </c>
      <c r="U197" s="35" t="s">
        <v>62</v>
      </c>
      <c r="V197" s="35"/>
      <c r="W197" s="35"/>
      <c r="X197" s="35"/>
      <c r="Y197" s="35"/>
      <c r="Z197" s="35"/>
      <c r="AA197" s="35"/>
    </row>
    <row r="198" spans="1:27" hidden="1" outlineLevel="2" collapsed="1" x14ac:dyDescent="0.25">
      <c r="A198" s="57" t="s">
        <v>63</v>
      </c>
      <c r="B198" s="58">
        <f>ROUND(SUMIFS(INDEX('B-PorSector'!$E$2:$H$3181,0,$X$6),'B-PorSector'!$A$2:$A$3181,B$8,'B-PorSector'!$B$2:$B$3181,$S198,'B-PorSector'!$C$2:$C$3181,$T198,'B-PorSector'!$D$2:$D$3181,$U198)*$Y$6,$Z$6)</f>
        <v>0</v>
      </c>
      <c r="C198" s="58">
        <f>ROUND(SUMIFS(INDEX('B-PorSector'!$E$2:$H$3181,0,$X$6),'B-PorSector'!$A$2:$A$3181,C$8,'B-PorSector'!$B$2:$B$3181,$S198,'B-PorSector'!$C$2:$C$3181,$T198,'B-PorSector'!$D$2:$D$3181,$U198)*$Y$6,$Z$6)</f>
        <v>0</v>
      </c>
      <c r="D198" s="58">
        <f>ROUND(SUMIFS(INDEX('B-PorSector'!$E$2:$H$3181,0,$X$6),'B-PorSector'!$A$2:$A$3181,D$8,'B-PorSector'!$B$2:$B$3181,$S198,'B-PorSector'!$C$2:$C$3181,$T198,'B-PorSector'!$D$2:$D$3181,$U198)*$Y$6,$Z$6)</f>
        <v>0</v>
      </c>
      <c r="E198" s="58">
        <f>ROUND(SUMIFS(INDEX('B-PorSector'!$E$2:$H$3181,0,$X$6),'B-PorSector'!$A$2:$A$3181,E$8,'B-PorSector'!$B$2:$B$3181,$S198,'B-PorSector'!$C$2:$C$3181,$T198,'B-PorSector'!$D$2:$D$3181,$U198)*$Y$6,$Z$6)</f>
        <v>23</v>
      </c>
      <c r="F198" s="58">
        <f>ROUND(SUMIFS(INDEX('B-PorSector'!$E$2:$H$3181,0,$X$6),'B-PorSector'!$A$2:$A$3181,F$8,'B-PorSector'!$B$2:$B$3181,$S198,'B-PorSector'!$C$2:$C$3181,$T198,'B-PorSector'!$D$2:$D$3181,$U198)*$Y$6,$Z$6)</f>
        <v>6</v>
      </c>
      <c r="G198" s="58">
        <f>ROUND(SUMIFS(INDEX('B-PorSector'!$E$2:$H$3181,0,$X$6),'B-PorSector'!$A$2:$A$3181,G$8,'B-PorSector'!$B$2:$B$3181,$S198,'B-PorSector'!$C$2:$C$3181,$T198,'B-PorSector'!$D$2:$D$3181,$U198)*$Y$6,$Z$6)</f>
        <v>17</v>
      </c>
      <c r="H198" s="58">
        <f>ROUND(SUMIFS(INDEX('B-PorSector'!$E$2:$H$3181,0,$X$6),'B-PorSector'!$A$2:$A$3181,H$8,'B-PorSector'!$B$2:$B$3181,$S198,'B-PorSector'!$C$2:$C$3181,$T198,'B-PorSector'!$D$2:$D$3181,$U198)*$Y$6,$Z$6)</f>
        <v>42</v>
      </c>
      <c r="I198" s="58">
        <f>ROUND(SUMIFS(INDEX('B-PorSector'!$E$2:$H$3181,0,$X$6),'B-PorSector'!$A$2:$A$3181,I$8,'B-PorSector'!$B$2:$B$3181,$S198,'B-PorSector'!$C$2:$C$3181,$T198,'B-PorSector'!$D$2:$D$3181,$U198)*$Y$6,$Z$6)</f>
        <v>45</v>
      </c>
      <c r="J198" s="58">
        <f>ROUND(SUMIFS(INDEX('B-PorSector'!$E$2:$H$3181,0,$X$6),'B-PorSector'!$A$2:$A$3181,J$8,'B-PorSector'!$B$2:$B$3181,$S198,'B-PorSector'!$C$2:$C$3181,$T198,'B-PorSector'!$D$2:$D$3181,$U198)*$Y$6,$Z$6)</f>
        <v>73</v>
      </c>
      <c r="K198" s="58">
        <f>ROUND(SUMIFS(INDEX('B-PorSector'!$E$2:$H$3181,0,$X$6),'B-PorSector'!$A$2:$A$3181,K$8,'B-PorSector'!$B$2:$B$3181,$S198,'B-PorSector'!$C$2:$C$3181,$T198,'B-PorSector'!$D$2:$D$3181,$U198)*$Y$6,$Z$6)</f>
        <v>96</v>
      </c>
      <c r="L198" s="58">
        <f>ROUND(SUMIFS(INDEX('B-PorSector'!$E$2:$H$3181,0,$X$6),'B-PorSector'!$A$2:$A$3181,L$8,'B-PorSector'!$B$2:$B$3181,$S198,'B-PorSector'!$C$2:$C$3181,$T198,'B-PorSector'!$D$2:$D$3181,$U198)*$Y$6,$Z$6)</f>
        <v>173</v>
      </c>
      <c r="M198" s="58">
        <f>ROUND(SUMIFS(INDEX('B-PorSector'!$E$2:$H$3181,0,$X$6),'B-PorSector'!$A$2:$A$3181,M$8,'B-PorSector'!$B$2:$B$3181,$S198,'B-PorSector'!$C$2:$C$3181,$T198,'B-PorSector'!$D$2:$D$3181,$U198)*$Y$6,$Z$6)</f>
        <v>137</v>
      </c>
      <c r="N198" s="58">
        <f>ROUND(SUMIFS(INDEX('B-PorSector'!$E$2:$H$3181,0,$X$6),'B-PorSector'!$A$2:$A$3181,N$8,'B-PorSector'!$B$2:$B$3181,$S198,'B-PorSector'!$C$2:$C$3181,$T198,'B-PorSector'!$D$2:$D$3181,$U198)*$Y$6,$Z$6)</f>
        <v>131</v>
      </c>
      <c r="O198" s="58">
        <f>ROUND(SUMIFS(INDEX('B-PorSector'!$E$2:$H$3181,0,$X$6),'B-PorSector'!$A$2:$A$3181,O$8,'B-PorSector'!$B$2:$B$3181,$S198,'B-PorSector'!$C$2:$C$3181,$T198,'B-PorSector'!$D$2:$D$3181,$U198)*$Y$6,$Z$6)</f>
        <v>149</v>
      </c>
      <c r="P198" s="58">
        <f>ROUND(SUMIFS(INDEX('B-PorSector'!$E$2:$H$3181,0,$X$6),'B-PorSector'!$A$2:$A$3181,P$8,'B-PorSector'!$B$2:$B$3181,$S198,'B-PorSector'!$C$2:$C$3181,$T198,'B-PorSector'!$D$2:$D$3181,$U198)*$Y$6,$Z$6)</f>
        <v>189</v>
      </c>
      <c r="Q198" s="6"/>
      <c r="R198" s="35"/>
      <c r="S198" s="35" t="s">
        <v>12</v>
      </c>
      <c r="T198" s="35" t="s">
        <v>5</v>
      </c>
      <c r="U198" s="35" t="s">
        <v>63</v>
      </c>
      <c r="V198" s="35"/>
      <c r="W198" s="35"/>
      <c r="X198" s="35"/>
      <c r="Y198" s="35"/>
      <c r="Z198" s="35"/>
      <c r="AA198" s="35"/>
    </row>
    <row r="199" spans="1:27" hidden="1" outlineLevel="2" collapsed="1" x14ac:dyDescent="0.25">
      <c r="A199" s="57" t="s">
        <v>68</v>
      </c>
      <c r="B199" s="58">
        <f>ROUND(SUMIFS(INDEX('B-PorSector'!$E$2:$H$3181,0,$X$6),'B-PorSector'!$A$2:$A$3181,B$8,'B-PorSector'!$B$2:$B$3181,$S199,'B-PorSector'!$C$2:$C$3181,$T199,'B-PorSector'!$D$2:$D$3181,$U199)*$Y$6,$Z$6)</f>
        <v>0</v>
      </c>
      <c r="C199" s="58">
        <f>ROUND(SUMIFS(INDEX('B-PorSector'!$E$2:$H$3181,0,$X$6),'B-PorSector'!$A$2:$A$3181,C$8,'B-PorSector'!$B$2:$B$3181,$S199,'B-PorSector'!$C$2:$C$3181,$T199,'B-PorSector'!$D$2:$D$3181,$U199)*$Y$6,$Z$6)</f>
        <v>0</v>
      </c>
      <c r="D199" s="58">
        <f>ROUND(SUMIFS(INDEX('B-PorSector'!$E$2:$H$3181,0,$X$6),'B-PorSector'!$A$2:$A$3181,D$8,'B-PorSector'!$B$2:$B$3181,$S199,'B-PorSector'!$C$2:$C$3181,$T199,'B-PorSector'!$D$2:$D$3181,$U199)*$Y$6,$Z$6)</f>
        <v>0</v>
      </c>
      <c r="E199" s="58">
        <f>ROUND(SUMIFS(INDEX('B-PorSector'!$E$2:$H$3181,0,$X$6),'B-PorSector'!$A$2:$A$3181,E$8,'B-PorSector'!$B$2:$B$3181,$S199,'B-PorSector'!$C$2:$C$3181,$T199,'B-PorSector'!$D$2:$D$3181,$U199)*$Y$6,$Z$6)</f>
        <v>0</v>
      </c>
      <c r="F199" s="58">
        <f>ROUND(SUMIFS(INDEX('B-PorSector'!$E$2:$H$3181,0,$X$6),'B-PorSector'!$A$2:$A$3181,F$8,'B-PorSector'!$B$2:$B$3181,$S199,'B-PorSector'!$C$2:$C$3181,$T199,'B-PorSector'!$D$2:$D$3181,$U199)*$Y$6,$Z$6)</f>
        <v>0</v>
      </c>
      <c r="G199" s="58">
        <f>ROUND(SUMIFS(INDEX('B-PorSector'!$E$2:$H$3181,0,$X$6),'B-PorSector'!$A$2:$A$3181,G$8,'B-PorSector'!$B$2:$B$3181,$S199,'B-PorSector'!$C$2:$C$3181,$T199,'B-PorSector'!$D$2:$D$3181,$U199)*$Y$6,$Z$6)</f>
        <v>0</v>
      </c>
      <c r="H199" s="58">
        <f>ROUND(SUMIFS(INDEX('B-PorSector'!$E$2:$H$3181,0,$X$6),'B-PorSector'!$A$2:$A$3181,H$8,'B-PorSector'!$B$2:$B$3181,$S199,'B-PorSector'!$C$2:$C$3181,$T199,'B-PorSector'!$D$2:$D$3181,$U199)*$Y$6,$Z$6)</f>
        <v>1552</v>
      </c>
      <c r="I199" s="58">
        <f>ROUND(SUMIFS(INDEX('B-PorSector'!$E$2:$H$3181,0,$X$6),'B-PorSector'!$A$2:$A$3181,I$8,'B-PorSector'!$B$2:$B$3181,$S199,'B-PorSector'!$C$2:$C$3181,$T199,'B-PorSector'!$D$2:$D$3181,$U199)*$Y$6,$Z$6)</f>
        <v>1777</v>
      </c>
      <c r="J199" s="58">
        <f>ROUND(SUMIFS(INDEX('B-PorSector'!$E$2:$H$3181,0,$X$6),'B-PorSector'!$A$2:$A$3181,J$8,'B-PorSector'!$B$2:$B$3181,$S199,'B-PorSector'!$C$2:$C$3181,$T199,'B-PorSector'!$D$2:$D$3181,$U199)*$Y$6,$Z$6)</f>
        <v>1749</v>
      </c>
      <c r="K199" s="58">
        <f>ROUND(SUMIFS(INDEX('B-PorSector'!$E$2:$H$3181,0,$X$6),'B-PorSector'!$A$2:$A$3181,K$8,'B-PorSector'!$B$2:$B$3181,$S199,'B-PorSector'!$C$2:$C$3181,$T199,'B-PorSector'!$D$2:$D$3181,$U199)*$Y$6,$Z$6)</f>
        <v>1648</v>
      </c>
      <c r="L199" s="58">
        <f>ROUND(SUMIFS(INDEX('B-PorSector'!$E$2:$H$3181,0,$X$6),'B-PorSector'!$A$2:$A$3181,L$8,'B-PorSector'!$B$2:$B$3181,$S199,'B-PorSector'!$C$2:$C$3181,$T199,'B-PorSector'!$D$2:$D$3181,$U199)*$Y$6,$Z$6)</f>
        <v>1803</v>
      </c>
      <c r="M199" s="58">
        <f>ROUND(SUMIFS(INDEX('B-PorSector'!$E$2:$H$3181,0,$X$6),'B-PorSector'!$A$2:$A$3181,M$8,'B-PorSector'!$B$2:$B$3181,$S199,'B-PorSector'!$C$2:$C$3181,$T199,'B-PorSector'!$D$2:$D$3181,$U199)*$Y$6,$Z$6)</f>
        <v>2004</v>
      </c>
      <c r="N199" s="58">
        <f>ROUND(SUMIFS(INDEX('B-PorSector'!$E$2:$H$3181,0,$X$6),'B-PorSector'!$A$2:$A$3181,N$8,'B-PorSector'!$B$2:$B$3181,$S199,'B-PorSector'!$C$2:$C$3181,$T199,'B-PorSector'!$D$2:$D$3181,$U199)*$Y$6,$Z$6)</f>
        <v>1168</v>
      </c>
      <c r="O199" s="58">
        <f>ROUND(SUMIFS(INDEX('B-PorSector'!$E$2:$H$3181,0,$X$6),'B-PorSector'!$A$2:$A$3181,O$8,'B-PorSector'!$B$2:$B$3181,$S199,'B-PorSector'!$C$2:$C$3181,$T199,'B-PorSector'!$D$2:$D$3181,$U199)*$Y$6,$Z$6)</f>
        <v>2296</v>
      </c>
      <c r="P199" s="58">
        <f>ROUND(SUMIFS(INDEX('B-PorSector'!$E$2:$H$3181,0,$X$6),'B-PorSector'!$A$2:$A$3181,P$8,'B-PorSector'!$B$2:$B$3181,$S199,'B-PorSector'!$C$2:$C$3181,$T199,'B-PorSector'!$D$2:$D$3181,$U199)*$Y$6,$Z$6)</f>
        <v>2436</v>
      </c>
      <c r="Q199" s="6"/>
      <c r="R199" s="35"/>
      <c r="S199" s="35" t="s">
        <v>12</v>
      </c>
      <c r="T199" s="35" t="s">
        <v>5</v>
      </c>
      <c r="U199" s="35" t="s">
        <v>68</v>
      </c>
      <c r="V199" s="35"/>
      <c r="W199" s="35"/>
      <c r="X199" s="35"/>
      <c r="Y199" s="35"/>
      <c r="Z199" s="35"/>
      <c r="AA199" s="35"/>
    </row>
    <row r="200" spans="1:27" hidden="1" outlineLevel="2" collapsed="1" x14ac:dyDescent="0.25">
      <c r="A200" s="57" t="s">
        <v>70</v>
      </c>
      <c r="B200" s="58">
        <f>ROUND(SUMIFS(INDEX('B-PorSector'!$E$2:$H$3181,0,$X$6),'B-PorSector'!$A$2:$A$3181,B$8,'B-PorSector'!$B$2:$B$3181,$S200,'B-PorSector'!$C$2:$C$3181,$T200,'B-PorSector'!$D$2:$D$3181,$U200)*$Y$6,$Z$6)</f>
        <v>0</v>
      </c>
      <c r="C200" s="58">
        <f>ROUND(SUMIFS(INDEX('B-PorSector'!$E$2:$H$3181,0,$X$6),'B-PorSector'!$A$2:$A$3181,C$8,'B-PorSector'!$B$2:$B$3181,$S200,'B-PorSector'!$C$2:$C$3181,$T200,'B-PorSector'!$D$2:$D$3181,$U200)*$Y$6,$Z$6)</f>
        <v>0</v>
      </c>
      <c r="D200" s="58">
        <f>ROUND(SUMIFS(INDEX('B-PorSector'!$E$2:$H$3181,0,$X$6),'B-PorSector'!$A$2:$A$3181,D$8,'B-PorSector'!$B$2:$B$3181,$S200,'B-PorSector'!$C$2:$C$3181,$T200,'B-PorSector'!$D$2:$D$3181,$U200)*$Y$6,$Z$6)</f>
        <v>0</v>
      </c>
      <c r="E200" s="58">
        <f>ROUND(SUMIFS(INDEX('B-PorSector'!$E$2:$H$3181,0,$X$6),'B-PorSector'!$A$2:$A$3181,E$8,'B-PorSector'!$B$2:$B$3181,$S200,'B-PorSector'!$C$2:$C$3181,$T200,'B-PorSector'!$D$2:$D$3181,$U200)*$Y$6,$Z$6)</f>
        <v>0</v>
      </c>
      <c r="F200" s="58">
        <f>ROUND(SUMIFS(INDEX('B-PorSector'!$E$2:$H$3181,0,$X$6),'B-PorSector'!$A$2:$A$3181,F$8,'B-PorSector'!$B$2:$B$3181,$S200,'B-PorSector'!$C$2:$C$3181,$T200,'B-PorSector'!$D$2:$D$3181,$U200)*$Y$6,$Z$6)</f>
        <v>0</v>
      </c>
      <c r="G200" s="58">
        <f>ROUND(SUMIFS(INDEX('B-PorSector'!$E$2:$H$3181,0,$X$6),'B-PorSector'!$A$2:$A$3181,G$8,'B-PorSector'!$B$2:$B$3181,$S200,'B-PorSector'!$C$2:$C$3181,$T200,'B-PorSector'!$D$2:$D$3181,$U200)*$Y$6,$Z$6)</f>
        <v>0</v>
      </c>
      <c r="H200" s="58">
        <f>ROUND(SUMIFS(INDEX('B-PorSector'!$E$2:$H$3181,0,$X$6),'B-PorSector'!$A$2:$A$3181,H$8,'B-PorSector'!$B$2:$B$3181,$S200,'B-PorSector'!$C$2:$C$3181,$T200,'B-PorSector'!$D$2:$D$3181,$U200)*$Y$6,$Z$6)</f>
        <v>0</v>
      </c>
      <c r="I200" s="58">
        <f>ROUND(SUMIFS(INDEX('B-PorSector'!$E$2:$H$3181,0,$X$6),'B-PorSector'!$A$2:$A$3181,I$8,'B-PorSector'!$B$2:$B$3181,$S200,'B-PorSector'!$C$2:$C$3181,$T200,'B-PorSector'!$D$2:$D$3181,$U200)*$Y$6,$Z$6)</f>
        <v>9</v>
      </c>
      <c r="J200" s="58">
        <f>ROUND(SUMIFS(INDEX('B-PorSector'!$E$2:$H$3181,0,$X$6),'B-PorSector'!$A$2:$A$3181,J$8,'B-PorSector'!$B$2:$B$3181,$S200,'B-PorSector'!$C$2:$C$3181,$T200,'B-PorSector'!$D$2:$D$3181,$U200)*$Y$6,$Z$6)</f>
        <v>8</v>
      </c>
      <c r="K200" s="58">
        <f>ROUND(SUMIFS(INDEX('B-PorSector'!$E$2:$H$3181,0,$X$6),'B-PorSector'!$A$2:$A$3181,K$8,'B-PorSector'!$B$2:$B$3181,$S200,'B-PorSector'!$C$2:$C$3181,$T200,'B-PorSector'!$D$2:$D$3181,$U200)*$Y$6,$Z$6)</f>
        <v>5.6</v>
      </c>
      <c r="L200" s="58">
        <f>ROUND(SUMIFS(INDEX('B-PorSector'!$E$2:$H$3181,0,$X$6),'B-PorSector'!$A$2:$A$3181,L$8,'B-PorSector'!$B$2:$B$3181,$S200,'B-PorSector'!$C$2:$C$3181,$T200,'B-PorSector'!$D$2:$D$3181,$U200)*$Y$6,$Z$6)</f>
        <v>83.2</v>
      </c>
      <c r="M200" s="58">
        <f>ROUND(SUMIFS(INDEX('B-PorSector'!$E$2:$H$3181,0,$X$6),'B-PorSector'!$A$2:$A$3181,M$8,'B-PorSector'!$B$2:$B$3181,$S200,'B-PorSector'!$C$2:$C$3181,$T200,'B-PorSector'!$D$2:$D$3181,$U200)*$Y$6,$Z$6)</f>
        <v>71.8</v>
      </c>
      <c r="N200" s="58">
        <f>ROUND(SUMIFS(INDEX('B-PorSector'!$E$2:$H$3181,0,$X$6),'B-PorSector'!$A$2:$A$3181,N$8,'B-PorSector'!$B$2:$B$3181,$S200,'B-PorSector'!$C$2:$C$3181,$T200,'B-PorSector'!$D$2:$D$3181,$U200)*$Y$6,$Z$6)</f>
        <v>2</v>
      </c>
      <c r="O200" s="58">
        <f>ROUND(SUMIFS(INDEX('B-PorSector'!$E$2:$H$3181,0,$X$6),'B-PorSector'!$A$2:$A$3181,O$8,'B-PorSector'!$B$2:$B$3181,$S200,'B-PorSector'!$C$2:$C$3181,$T200,'B-PorSector'!$D$2:$D$3181,$U200)*$Y$6,$Z$6)</f>
        <v>3</v>
      </c>
      <c r="P200" s="58">
        <f>ROUND(SUMIFS(INDEX('B-PorSector'!$E$2:$H$3181,0,$X$6),'B-PorSector'!$A$2:$A$3181,P$8,'B-PorSector'!$B$2:$B$3181,$S200,'B-PorSector'!$C$2:$C$3181,$T200,'B-PorSector'!$D$2:$D$3181,$U200)*$Y$6,$Z$6)</f>
        <v>8</v>
      </c>
      <c r="Q200" s="6"/>
      <c r="R200" s="35"/>
      <c r="S200" s="35" t="s">
        <v>12</v>
      </c>
      <c r="T200" s="35" t="s">
        <v>5</v>
      </c>
      <c r="U200" s="35" t="s">
        <v>70</v>
      </c>
      <c r="V200" s="35"/>
      <c r="W200" s="35"/>
      <c r="X200" s="35"/>
      <c r="Y200" s="35"/>
      <c r="Z200" s="35"/>
      <c r="AA200" s="35"/>
    </row>
    <row r="201" spans="1:27" hidden="1" outlineLevel="2" collapsed="1" x14ac:dyDescent="0.25">
      <c r="A201" s="57" t="s">
        <v>71</v>
      </c>
      <c r="B201" s="58">
        <f>ROUND(SUMIFS(INDEX('B-PorSector'!$E$2:$H$3181,0,$X$6),'B-PorSector'!$A$2:$A$3181,B$8,'B-PorSector'!$B$2:$B$3181,$S201,'B-PorSector'!$C$2:$C$3181,$T201,'B-PorSector'!$D$2:$D$3181,$U201)*$Y$6,$Z$6)</f>
        <v>0</v>
      </c>
      <c r="C201" s="58">
        <f>ROUND(SUMIFS(INDEX('B-PorSector'!$E$2:$H$3181,0,$X$6),'B-PorSector'!$A$2:$A$3181,C$8,'B-PorSector'!$B$2:$B$3181,$S201,'B-PorSector'!$C$2:$C$3181,$T201,'B-PorSector'!$D$2:$D$3181,$U201)*$Y$6,$Z$6)</f>
        <v>0</v>
      </c>
      <c r="D201" s="58">
        <f>ROUND(SUMIFS(INDEX('B-PorSector'!$E$2:$H$3181,0,$X$6),'B-PorSector'!$A$2:$A$3181,D$8,'B-PorSector'!$B$2:$B$3181,$S201,'B-PorSector'!$C$2:$C$3181,$T201,'B-PorSector'!$D$2:$D$3181,$U201)*$Y$6,$Z$6)</f>
        <v>0</v>
      </c>
      <c r="E201" s="58">
        <f>ROUND(SUMIFS(INDEX('B-PorSector'!$E$2:$H$3181,0,$X$6),'B-PorSector'!$A$2:$A$3181,E$8,'B-PorSector'!$B$2:$B$3181,$S201,'B-PorSector'!$C$2:$C$3181,$T201,'B-PorSector'!$D$2:$D$3181,$U201)*$Y$6,$Z$6)</f>
        <v>0</v>
      </c>
      <c r="F201" s="58">
        <f>ROUND(SUMIFS(INDEX('B-PorSector'!$E$2:$H$3181,0,$X$6),'B-PorSector'!$A$2:$A$3181,F$8,'B-PorSector'!$B$2:$B$3181,$S201,'B-PorSector'!$C$2:$C$3181,$T201,'B-PorSector'!$D$2:$D$3181,$U201)*$Y$6,$Z$6)</f>
        <v>0</v>
      </c>
      <c r="G201" s="58">
        <f>ROUND(SUMIFS(INDEX('B-PorSector'!$E$2:$H$3181,0,$X$6),'B-PorSector'!$A$2:$A$3181,G$8,'B-PorSector'!$B$2:$B$3181,$S201,'B-PorSector'!$C$2:$C$3181,$T201,'B-PorSector'!$D$2:$D$3181,$U201)*$Y$6,$Z$6)</f>
        <v>0</v>
      </c>
      <c r="H201" s="58">
        <f>ROUND(SUMIFS(INDEX('B-PorSector'!$E$2:$H$3181,0,$X$6),'B-PorSector'!$A$2:$A$3181,H$8,'B-PorSector'!$B$2:$B$3181,$S201,'B-PorSector'!$C$2:$C$3181,$T201,'B-PorSector'!$D$2:$D$3181,$U201)*$Y$6,$Z$6)</f>
        <v>0</v>
      </c>
      <c r="I201" s="58">
        <f>ROUND(SUMIFS(INDEX('B-PorSector'!$E$2:$H$3181,0,$X$6),'B-PorSector'!$A$2:$A$3181,I$8,'B-PorSector'!$B$2:$B$3181,$S201,'B-PorSector'!$C$2:$C$3181,$T201,'B-PorSector'!$D$2:$D$3181,$U201)*$Y$6,$Z$6)</f>
        <v>0</v>
      </c>
      <c r="J201" s="58">
        <f>ROUND(SUMIFS(INDEX('B-PorSector'!$E$2:$H$3181,0,$X$6),'B-PorSector'!$A$2:$A$3181,J$8,'B-PorSector'!$B$2:$B$3181,$S201,'B-PorSector'!$C$2:$C$3181,$T201,'B-PorSector'!$D$2:$D$3181,$U201)*$Y$6,$Z$6)</f>
        <v>0</v>
      </c>
      <c r="K201" s="58">
        <f>ROUND(SUMIFS(INDEX('B-PorSector'!$E$2:$H$3181,0,$X$6),'B-PorSector'!$A$2:$A$3181,K$8,'B-PorSector'!$B$2:$B$3181,$S201,'B-PorSector'!$C$2:$C$3181,$T201,'B-PorSector'!$D$2:$D$3181,$U201)*$Y$6,$Z$6)</f>
        <v>0</v>
      </c>
      <c r="L201" s="58">
        <f>ROUND(SUMIFS(INDEX('B-PorSector'!$E$2:$H$3181,0,$X$6),'B-PorSector'!$A$2:$A$3181,L$8,'B-PorSector'!$B$2:$B$3181,$S201,'B-PorSector'!$C$2:$C$3181,$T201,'B-PorSector'!$D$2:$D$3181,$U201)*$Y$6,$Z$6)</f>
        <v>0</v>
      </c>
      <c r="M201" s="58">
        <f>ROUND(SUMIFS(INDEX('B-PorSector'!$E$2:$H$3181,0,$X$6),'B-PorSector'!$A$2:$A$3181,M$8,'B-PorSector'!$B$2:$B$3181,$S201,'B-PorSector'!$C$2:$C$3181,$T201,'B-PorSector'!$D$2:$D$3181,$U201)*$Y$6,$Z$6)</f>
        <v>0</v>
      </c>
      <c r="N201" s="58">
        <f>ROUND(SUMIFS(INDEX('B-PorSector'!$E$2:$H$3181,0,$X$6),'B-PorSector'!$A$2:$A$3181,N$8,'B-PorSector'!$B$2:$B$3181,$S201,'B-PorSector'!$C$2:$C$3181,$T201,'B-PorSector'!$D$2:$D$3181,$U201)*$Y$6,$Z$6)</f>
        <v>0</v>
      </c>
      <c r="O201" s="58">
        <f>ROUND(SUMIFS(INDEX('B-PorSector'!$E$2:$H$3181,0,$X$6),'B-PorSector'!$A$2:$A$3181,O$8,'B-PorSector'!$B$2:$B$3181,$S201,'B-PorSector'!$C$2:$C$3181,$T201,'B-PorSector'!$D$2:$D$3181,$U201)*$Y$6,$Z$6)</f>
        <v>2.5</v>
      </c>
      <c r="P201" s="58">
        <f>ROUND(SUMIFS(INDEX('B-PorSector'!$E$2:$H$3181,0,$X$6),'B-PorSector'!$A$2:$A$3181,P$8,'B-PorSector'!$B$2:$B$3181,$S201,'B-PorSector'!$C$2:$C$3181,$T201,'B-PorSector'!$D$2:$D$3181,$U201)*$Y$6,$Z$6)</f>
        <v>0.9</v>
      </c>
      <c r="Q201" s="6"/>
      <c r="R201" s="35"/>
      <c r="S201" s="35" t="s">
        <v>12</v>
      </c>
      <c r="T201" s="35" t="s">
        <v>5</v>
      </c>
      <c r="U201" s="35" t="s">
        <v>71</v>
      </c>
      <c r="V201" s="35"/>
      <c r="W201" s="35"/>
      <c r="X201" s="35"/>
      <c r="Y201" s="35"/>
      <c r="Z201" s="35"/>
      <c r="AA201" s="35"/>
    </row>
    <row r="202" spans="1:27" hidden="1" outlineLevel="1" x14ac:dyDescent="0.25">
      <c r="A202" s="55" t="s">
        <v>29</v>
      </c>
      <c r="B202" s="56">
        <f>ROUND(SUMIFS(INDEX('B-PorSector'!$E$2:$H$3181,0,$X$6),'B-PorSector'!$A$2:$A$3181,B$8,'B-PorSector'!$B$2:$B$3181,$S202,'B-PorSector'!$C$2:$C$3181,$T202,'B-PorSector'!$D$2:$D$3181,$U202)*$Y$6,$Z$6)</f>
        <v>6448</v>
      </c>
      <c r="C202" s="56">
        <f>ROUND(SUMIFS(INDEX('B-PorSector'!$E$2:$H$3181,0,$X$6),'B-PorSector'!$A$2:$A$3181,C$8,'B-PorSector'!$B$2:$B$3181,$S202,'B-PorSector'!$C$2:$C$3181,$T202,'B-PorSector'!$D$2:$D$3181,$U202)*$Y$6,$Z$6)</f>
        <v>5559</v>
      </c>
      <c r="D202" s="56">
        <f>ROUND(SUMIFS(INDEX('B-PorSector'!$E$2:$H$3181,0,$X$6),'B-PorSector'!$A$2:$A$3181,D$8,'B-PorSector'!$B$2:$B$3181,$S202,'B-PorSector'!$C$2:$C$3181,$T202,'B-PorSector'!$D$2:$D$3181,$U202)*$Y$6,$Z$6)</f>
        <v>5423</v>
      </c>
      <c r="E202" s="56">
        <f>ROUND(SUMIFS(INDEX('B-PorSector'!$E$2:$H$3181,0,$X$6),'B-PorSector'!$A$2:$A$3181,E$8,'B-PorSector'!$B$2:$B$3181,$S202,'B-PorSector'!$C$2:$C$3181,$T202,'B-PorSector'!$D$2:$D$3181,$U202)*$Y$6,$Z$6)</f>
        <v>94</v>
      </c>
      <c r="F202" s="56">
        <f>ROUND(SUMIFS(INDEX('B-PorSector'!$E$2:$H$3181,0,$X$6),'B-PorSector'!$A$2:$A$3181,F$8,'B-PorSector'!$B$2:$B$3181,$S202,'B-PorSector'!$C$2:$C$3181,$T202,'B-PorSector'!$D$2:$D$3181,$U202)*$Y$6,$Z$6)</f>
        <v>91</v>
      </c>
      <c r="G202" s="56">
        <f>ROUND(SUMIFS(INDEX('B-PorSector'!$E$2:$H$3181,0,$X$6),'B-PorSector'!$A$2:$A$3181,G$8,'B-PorSector'!$B$2:$B$3181,$S202,'B-PorSector'!$C$2:$C$3181,$T202,'B-PorSector'!$D$2:$D$3181,$U202)*$Y$6,$Z$6)</f>
        <v>123</v>
      </c>
      <c r="H202" s="56">
        <f>ROUND(SUMIFS(INDEX('B-PorSector'!$E$2:$H$3181,0,$X$6),'B-PorSector'!$A$2:$A$3181,H$8,'B-PorSector'!$B$2:$B$3181,$S202,'B-PorSector'!$C$2:$C$3181,$T202,'B-PorSector'!$D$2:$D$3181,$U202)*$Y$6,$Z$6)</f>
        <v>317</v>
      </c>
      <c r="I202" s="56">
        <f>ROUND(SUMIFS(INDEX('B-PorSector'!$E$2:$H$3181,0,$X$6),'B-PorSector'!$A$2:$A$3181,I$8,'B-PorSector'!$B$2:$B$3181,$S202,'B-PorSector'!$C$2:$C$3181,$T202,'B-PorSector'!$D$2:$D$3181,$U202)*$Y$6,$Z$6)</f>
        <v>73</v>
      </c>
      <c r="J202" s="56">
        <f>ROUND(SUMIFS(INDEX('B-PorSector'!$E$2:$H$3181,0,$X$6),'B-PorSector'!$A$2:$A$3181,J$8,'B-PorSector'!$B$2:$B$3181,$S202,'B-PorSector'!$C$2:$C$3181,$T202,'B-PorSector'!$D$2:$D$3181,$U202)*$Y$6,$Z$6)</f>
        <v>128</v>
      </c>
      <c r="K202" s="56">
        <f>ROUND(SUMIFS(INDEX('B-PorSector'!$E$2:$H$3181,0,$X$6),'B-PorSector'!$A$2:$A$3181,K$8,'B-PorSector'!$B$2:$B$3181,$S202,'B-PorSector'!$C$2:$C$3181,$T202,'B-PorSector'!$D$2:$D$3181,$U202)*$Y$6,$Z$6)</f>
        <v>145</v>
      </c>
      <c r="L202" s="56">
        <f>ROUND(SUMIFS(INDEX('B-PorSector'!$E$2:$H$3181,0,$X$6),'B-PorSector'!$A$2:$A$3181,L$8,'B-PorSector'!$B$2:$B$3181,$S202,'B-PorSector'!$C$2:$C$3181,$T202,'B-PorSector'!$D$2:$D$3181,$U202)*$Y$6,$Z$6)</f>
        <v>154</v>
      </c>
      <c r="M202" s="56">
        <f>ROUND(SUMIFS(INDEX('B-PorSector'!$E$2:$H$3181,0,$X$6),'B-PorSector'!$A$2:$A$3181,M$8,'B-PorSector'!$B$2:$B$3181,$S202,'B-PorSector'!$C$2:$C$3181,$T202,'B-PorSector'!$D$2:$D$3181,$U202)*$Y$6,$Z$6)</f>
        <v>425</v>
      </c>
      <c r="N202" s="56">
        <f>ROUND(SUMIFS(INDEX('B-PorSector'!$E$2:$H$3181,0,$X$6),'B-PorSector'!$A$2:$A$3181,N$8,'B-PorSector'!$B$2:$B$3181,$S202,'B-PorSector'!$C$2:$C$3181,$T202,'B-PorSector'!$D$2:$D$3181,$U202)*$Y$6,$Z$6)</f>
        <v>566</v>
      </c>
      <c r="O202" s="56">
        <f>ROUND(SUMIFS(INDEX('B-PorSector'!$E$2:$H$3181,0,$X$6),'B-PorSector'!$A$2:$A$3181,O$8,'B-PorSector'!$B$2:$B$3181,$S202,'B-PorSector'!$C$2:$C$3181,$T202,'B-PorSector'!$D$2:$D$3181,$U202)*$Y$6,$Z$6)</f>
        <v>1098</v>
      </c>
      <c r="P202" s="56">
        <f>ROUND(SUMIFS(INDEX('B-PorSector'!$E$2:$H$3181,0,$X$6),'B-PorSector'!$A$2:$A$3181,P$8,'B-PorSector'!$B$2:$B$3181,$S202,'B-PorSector'!$C$2:$C$3181,$T202,'B-PorSector'!$D$2:$D$3181,$U202)*$Y$6,$Z$6)</f>
        <v>1363</v>
      </c>
      <c r="Q202" s="6"/>
      <c r="R202" s="35"/>
      <c r="S202" s="35" t="s">
        <v>12</v>
      </c>
      <c r="T202" s="35" t="s">
        <v>29</v>
      </c>
      <c r="U202" s="35" t="s">
        <v>88</v>
      </c>
      <c r="V202" s="35"/>
      <c r="W202" s="35"/>
      <c r="X202" s="35"/>
      <c r="Y202" s="35"/>
      <c r="Z202" s="35"/>
      <c r="AA202" s="35"/>
    </row>
    <row r="203" spans="1:27" hidden="1" outlineLevel="2" collapsed="1" x14ac:dyDescent="0.25">
      <c r="A203" s="57" t="s">
        <v>90</v>
      </c>
      <c r="B203" s="58">
        <f>ROUND(SUMIFS(INDEX('B-PorSector'!$E$2:$H$3181,0,$X$6),'B-PorSector'!$A$2:$A$3181,B$8,'B-PorSector'!$B$2:$B$3181,$S203,'B-PorSector'!$C$2:$C$3181,$T203,'B-PorSector'!$D$2:$D$3181,$U203)*$Y$6,$Z$6)</f>
        <v>0</v>
      </c>
      <c r="C203" s="58">
        <f>ROUND(SUMIFS(INDEX('B-PorSector'!$E$2:$H$3181,0,$X$6),'B-PorSector'!$A$2:$A$3181,C$8,'B-PorSector'!$B$2:$B$3181,$S203,'B-PorSector'!$C$2:$C$3181,$T203,'B-PorSector'!$D$2:$D$3181,$U203)*$Y$6,$Z$6)</f>
        <v>0</v>
      </c>
      <c r="D203" s="58">
        <f>ROUND(SUMIFS(INDEX('B-PorSector'!$E$2:$H$3181,0,$X$6),'B-PorSector'!$A$2:$A$3181,D$8,'B-PorSector'!$B$2:$B$3181,$S203,'B-PorSector'!$C$2:$C$3181,$T203,'B-PorSector'!$D$2:$D$3181,$U203)*$Y$6,$Z$6)</f>
        <v>0</v>
      </c>
      <c r="E203" s="58">
        <f>ROUND(SUMIFS(INDEX('B-PorSector'!$E$2:$H$3181,0,$X$6),'B-PorSector'!$A$2:$A$3181,E$8,'B-PorSector'!$B$2:$B$3181,$S203,'B-PorSector'!$C$2:$C$3181,$T203,'B-PorSector'!$D$2:$D$3181,$U203)*$Y$6,$Z$6)</f>
        <v>0</v>
      </c>
      <c r="F203" s="58">
        <f>ROUND(SUMIFS(INDEX('B-PorSector'!$E$2:$H$3181,0,$X$6),'B-PorSector'!$A$2:$A$3181,F$8,'B-PorSector'!$B$2:$B$3181,$S203,'B-PorSector'!$C$2:$C$3181,$T203,'B-PorSector'!$D$2:$D$3181,$U203)*$Y$6,$Z$6)</f>
        <v>0</v>
      </c>
      <c r="G203" s="58">
        <f>ROUND(SUMIFS(INDEX('B-PorSector'!$E$2:$H$3181,0,$X$6),'B-PorSector'!$A$2:$A$3181,G$8,'B-PorSector'!$B$2:$B$3181,$S203,'B-PorSector'!$C$2:$C$3181,$T203,'B-PorSector'!$D$2:$D$3181,$U203)*$Y$6,$Z$6)</f>
        <v>0</v>
      </c>
      <c r="H203" s="58">
        <f>ROUND(SUMIFS(INDEX('B-PorSector'!$E$2:$H$3181,0,$X$6),'B-PorSector'!$A$2:$A$3181,H$8,'B-PorSector'!$B$2:$B$3181,$S203,'B-PorSector'!$C$2:$C$3181,$T203,'B-PorSector'!$D$2:$D$3181,$U203)*$Y$6,$Z$6)</f>
        <v>0</v>
      </c>
      <c r="I203" s="58">
        <f>ROUND(SUMIFS(INDEX('B-PorSector'!$E$2:$H$3181,0,$X$6),'B-PorSector'!$A$2:$A$3181,I$8,'B-PorSector'!$B$2:$B$3181,$S203,'B-PorSector'!$C$2:$C$3181,$T203,'B-PorSector'!$D$2:$D$3181,$U203)*$Y$6,$Z$6)</f>
        <v>0</v>
      </c>
      <c r="J203" s="58">
        <f>ROUND(SUMIFS(INDEX('B-PorSector'!$E$2:$H$3181,0,$X$6),'B-PorSector'!$A$2:$A$3181,J$8,'B-PorSector'!$B$2:$B$3181,$S203,'B-PorSector'!$C$2:$C$3181,$T203,'B-PorSector'!$D$2:$D$3181,$U203)*$Y$6,$Z$6)</f>
        <v>0</v>
      </c>
      <c r="K203" s="58">
        <f>ROUND(SUMIFS(INDEX('B-PorSector'!$E$2:$H$3181,0,$X$6),'B-PorSector'!$A$2:$A$3181,K$8,'B-PorSector'!$B$2:$B$3181,$S203,'B-PorSector'!$C$2:$C$3181,$T203,'B-PorSector'!$D$2:$D$3181,$U203)*$Y$6,$Z$6)</f>
        <v>0</v>
      </c>
      <c r="L203" s="58">
        <f>ROUND(SUMIFS(INDEX('B-PorSector'!$E$2:$H$3181,0,$X$6),'B-PorSector'!$A$2:$A$3181,L$8,'B-PorSector'!$B$2:$B$3181,$S203,'B-PorSector'!$C$2:$C$3181,$T203,'B-PorSector'!$D$2:$D$3181,$U203)*$Y$6,$Z$6)</f>
        <v>0</v>
      </c>
      <c r="M203" s="58">
        <f>ROUND(SUMIFS(INDEX('B-PorSector'!$E$2:$H$3181,0,$X$6),'B-PorSector'!$A$2:$A$3181,M$8,'B-PorSector'!$B$2:$B$3181,$S203,'B-PorSector'!$C$2:$C$3181,$T203,'B-PorSector'!$D$2:$D$3181,$U203)*$Y$6,$Z$6)</f>
        <v>0</v>
      </c>
      <c r="N203" s="58">
        <f>ROUND(SUMIFS(INDEX('B-PorSector'!$E$2:$H$3181,0,$X$6),'B-PorSector'!$A$2:$A$3181,N$8,'B-PorSector'!$B$2:$B$3181,$S203,'B-PorSector'!$C$2:$C$3181,$T203,'B-PorSector'!$D$2:$D$3181,$U203)*$Y$6,$Z$6)</f>
        <v>0</v>
      </c>
      <c r="O203" s="58">
        <f>ROUND(SUMIFS(INDEX('B-PorSector'!$E$2:$H$3181,0,$X$6),'B-PorSector'!$A$2:$A$3181,O$8,'B-PorSector'!$B$2:$B$3181,$S203,'B-PorSector'!$C$2:$C$3181,$T203,'B-PorSector'!$D$2:$D$3181,$U203)*$Y$6,$Z$6)</f>
        <v>0</v>
      </c>
      <c r="P203" s="58">
        <f>ROUND(SUMIFS(INDEX('B-PorSector'!$E$2:$H$3181,0,$X$6),'B-PorSector'!$A$2:$A$3181,P$8,'B-PorSector'!$B$2:$B$3181,$S203,'B-PorSector'!$C$2:$C$3181,$T203,'B-PorSector'!$D$2:$D$3181,$U203)*$Y$6,$Z$6)</f>
        <v>0</v>
      </c>
      <c r="Q203" s="6"/>
      <c r="R203" s="35"/>
      <c r="S203" s="35" t="s">
        <v>12</v>
      </c>
      <c r="T203" s="35" t="s">
        <v>29</v>
      </c>
      <c r="U203" s="35" t="s">
        <v>90</v>
      </c>
      <c r="V203" s="35"/>
      <c r="W203" s="35"/>
      <c r="X203" s="35"/>
      <c r="Y203" s="35"/>
      <c r="Z203" s="35"/>
      <c r="AA203" s="35"/>
    </row>
    <row r="204" spans="1:27" hidden="1" outlineLevel="2" collapsed="1" x14ac:dyDescent="0.25">
      <c r="A204" s="57" t="s">
        <v>89</v>
      </c>
      <c r="B204" s="58">
        <f>ROUND(SUMIFS(INDEX('B-PorSector'!$E$2:$H$3181,0,$X$6),'B-PorSector'!$A$2:$A$3181,B$8,'B-PorSector'!$B$2:$B$3181,$S204,'B-PorSector'!$C$2:$C$3181,$T204,'B-PorSector'!$D$2:$D$3181,$U204)*$Y$6,$Z$6)</f>
        <v>0</v>
      </c>
      <c r="C204" s="58">
        <f>ROUND(SUMIFS(INDEX('B-PorSector'!$E$2:$H$3181,0,$X$6),'B-PorSector'!$A$2:$A$3181,C$8,'B-PorSector'!$B$2:$B$3181,$S204,'B-PorSector'!$C$2:$C$3181,$T204,'B-PorSector'!$D$2:$D$3181,$U204)*$Y$6,$Z$6)</f>
        <v>0</v>
      </c>
      <c r="D204" s="58">
        <f>ROUND(SUMIFS(INDEX('B-PorSector'!$E$2:$H$3181,0,$X$6),'B-PorSector'!$A$2:$A$3181,D$8,'B-PorSector'!$B$2:$B$3181,$S204,'B-PorSector'!$C$2:$C$3181,$T204,'B-PorSector'!$D$2:$D$3181,$U204)*$Y$6,$Z$6)</f>
        <v>0</v>
      </c>
      <c r="E204" s="58">
        <f>ROUND(SUMIFS(INDEX('B-PorSector'!$E$2:$H$3181,0,$X$6),'B-PorSector'!$A$2:$A$3181,E$8,'B-PorSector'!$B$2:$B$3181,$S204,'B-PorSector'!$C$2:$C$3181,$T204,'B-PorSector'!$D$2:$D$3181,$U204)*$Y$6,$Z$6)</f>
        <v>0</v>
      </c>
      <c r="F204" s="58">
        <f>ROUND(SUMIFS(INDEX('B-PorSector'!$E$2:$H$3181,0,$X$6),'B-PorSector'!$A$2:$A$3181,F$8,'B-PorSector'!$B$2:$B$3181,$S204,'B-PorSector'!$C$2:$C$3181,$T204,'B-PorSector'!$D$2:$D$3181,$U204)*$Y$6,$Z$6)</f>
        <v>0</v>
      </c>
      <c r="G204" s="58">
        <f>ROUND(SUMIFS(INDEX('B-PorSector'!$E$2:$H$3181,0,$X$6),'B-PorSector'!$A$2:$A$3181,G$8,'B-PorSector'!$B$2:$B$3181,$S204,'B-PorSector'!$C$2:$C$3181,$T204,'B-PorSector'!$D$2:$D$3181,$U204)*$Y$6,$Z$6)</f>
        <v>0</v>
      </c>
      <c r="H204" s="58">
        <f>ROUND(SUMIFS(INDEX('B-PorSector'!$E$2:$H$3181,0,$X$6),'B-PorSector'!$A$2:$A$3181,H$8,'B-PorSector'!$B$2:$B$3181,$S204,'B-PorSector'!$C$2:$C$3181,$T204,'B-PorSector'!$D$2:$D$3181,$U204)*$Y$6,$Z$6)</f>
        <v>0</v>
      </c>
      <c r="I204" s="58">
        <f>ROUND(SUMIFS(INDEX('B-PorSector'!$E$2:$H$3181,0,$X$6),'B-PorSector'!$A$2:$A$3181,I$8,'B-PorSector'!$B$2:$B$3181,$S204,'B-PorSector'!$C$2:$C$3181,$T204,'B-PorSector'!$D$2:$D$3181,$U204)*$Y$6,$Z$6)</f>
        <v>0</v>
      </c>
      <c r="J204" s="58">
        <f>ROUND(SUMIFS(INDEX('B-PorSector'!$E$2:$H$3181,0,$X$6),'B-PorSector'!$A$2:$A$3181,J$8,'B-PorSector'!$B$2:$B$3181,$S204,'B-PorSector'!$C$2:$C$3181,$T204,'B-PorSector'!$D$2:$D$3181,$U204)*$Y$6,$Z$6)</f>
        <v>0</v>
      </c>
      <c r="K204" s="58">
        <f>ROUND(SUMIFS(INDEX('B-PorSector'!$E$2:$H$3181,0,$X$6),'B-PorSector'!$A$2:$A$3181,K$8,'B-PorSector'!$B$2:$B$3181,$S204,'B-PorSector'!$C$2:$C$3181,$T204,'B-PorSector'!$D$2:$D$3181,$U204)*$Y$6,$Z$6)</f>
        <v>0</v>
      </c>
      <c r="L204" s="58">
        <f>ROUND(SUMIFS(INDEX('B-PorSector'!$E$2:$H$3181,0,$X$6),'B-PorSector'!$A$2:$A$3181,L$8,'B-PorSector'!$B$2:$B$3181,$S204,'B-PorSector'!$C$2:$C$3181,$T204,'B-PorSector'!$D$2:$D$3181,$U204)*$Y$6,$Z$6)</f>
        <v>0</v>
      </c>
      <c r="M204" s="58">
        <f>ROUND(SUMIFS(INDEX('B-PorSector'!$E$2:$H$3181,0,$X$6),'B-PorSector'!$A$2:$A$3181,M$8,'B-PorSector'!$B$2:$B$3181,$S204,'B-PorSector'!$C$2:$C$3181,$T204,'B-PorSector'!$D$2:$D$3181,$U204)*$Y$6,$Z$6)</f>
        <v>0</v>
      </c>
      <c r="N204" s="58">
        <f>ROUND(SUMIFS(INDEX('B-PorSector'!$E$2:$H$3181,0,$X$6),'B-PorSector'!$A$2:$A$3181,N$8,'B-PorSector'!$B$2:$B$3181,$S204,'B-PorSector'!$C$2:$C$3181,$T204,'B-PorSector'!$D$2:$D$3181,$U204)*$Y$6,$Z$6)</f>
        <v>0</v>
      </c>
      <c r="O204" s="58">
        <f>ROUND(SUMIFS(INDEX('B-PorSector'!$E$2:$H$3181,0,$X$6),'B-PorSector'!$A$2:$A$3181,O$8,'B-PorSector'!$B$2:$B$3181,$S204,'B-PorSector'!$C$2:$C$3181,$T204,'B-PorSector'!$D$2:$D$3181,$U204)*$Y$6,$Z$6)</f>
        <v>0</v>
      </c>
      <c r="P204" s="58">
        <f>ROUND(SUMIFS(INDEX('B-PorSector'!$E$2:$H$3181,0,$X$6),'B-PorSector'!$A$2:$A$3181,P$8,'B-PorSector'!$B$2:$B$3181,$S204,'B-PorSector'!$C$2:$C$3181,$T204,'B-PorSector'!$D$2:$D$3181,$U204)*$Y$6,$Z$6)</f>
        <v>0</v>
      </c>
      <c r="Q204" s="6"/>
      <c r="R204" s="35"/>
      <c r="S204" s="35" t="s">
        <v>12</v>
      </c>
      <c r="T204" s="35" t="s">
        <v>29</v>
      </c>
      <c r="U204" s="35" t="s">
        <v>89</v>
      </c>
      <c r="V204" s="35"/>
      <c r="W204" s="35"/>
      <c r="X204" s="35"/>
      <c r="Y204" s="35"/>
      <c r="Z204" s="35"/>
      <c r="AA204" s="35"/>
    </row>
    <row r="205" spans="1:27" hidden="1" outlineLevel="2" collapsed="1" x14ac:dyDescent="0.25">
      <c r="A205" s="57" t="s">
        <v>32</v>
      </c>
      <c r="B205" s="58">
        <f>ROUND(SUMIFS(INDEX('B-PorSector'!$E$2:$H$3181,0,$X$6),'B-PorSector'!$A$2:$A$3181,B$8,'B-PorSector'!$B$2:$B$3181,$S205,'B-PorSector'!$C$2:$C$3181,$T205,'B-PorSector'!$D$2:$D$3181,$U205)*$Y$6,$Z$6)</f>
        <v>4</v>
      </c>
      <c r="C205" s="58">
        <f>ROUND(SUMIFS(INDEX('B-PorSector'!$E$2:$H$3181,0,$X$6),'B-PorSector'!$A$2:$A$3181,C$8,'B-PorSector'!$B$2:$B$3181,$S205,'B-PorSector'!$C$2:$C$3181,$T205,'B-PorSector'!$D$2:$D$3181,$U205)*$Y$6,$Z$6)</f>
        <v>3</v>
      </c>
      <c r="D205" s="58">
        <f>ROUND(SUMIFS(INDEX('B-PorSector'!$E$2:$H$3181,0,$X$6),'B-PorSector'!$A$2:$A$3181,D$8,'B-PorSector'!$B$2:$B$3181,$S205,'B-PorSector'!$C$2:$C$3181,$T205,'B-PorSector'!$D$2:$D$3181,$U205)*$Y$6,$Z$6)</f>
        <v>5</v>
      </c>
      <c r="E205" s="58">
        <f>ROUND(SUMIFS(INDEX('B-PorSector'!$E$2:$H$3181,0,$X$6),'B-PorSector'!$A$2:$A$3181,E$8,'B-PorSector'!$B$2:$B$3181,$S205,'B-PorSector'!$C$2:$C$3181,$T205,'B-PorSector'!$D$2:$D$3181,$U205)*$Y$6,$Z$6)</f>
        <v>0</v>
      </c>
      <c r="F205" s="58">
        <f>ROUND(SUMIFS(INDEX('B-PorSector'!$E$2:$H$3181,0,$X$6),'B-PorSector'!$A$2:$A$3181,F$8,'B-PorSector'!$B$2:$B$3181,$S205,'B-PorSector'!$C$2:$C$3181,$T205,'B-PorSector'!$D$2:$D$3181,$U205)*$Y$6,$Z$6)</f>
        <v>0</v>
      </c>
      <c r="G205" s="58">
        <f>ROUND(SUMIFS(INDEX('B-PorSector'!$E$2:$H$3181,0,$X$6),'B-PorSector'!$A$2:$A$3181,G$8,'B-PorSector'!$B$2:$B$3181,$S205,'B-PorSector'!$C$2:$C$3181,$T205,'B-PorSector'!$D$2:$D$3181,$U205)*$Y$6,$Z$6)</f>
        <v>0</v>
      </c>
      <c r="H205" s="58">
        <f>ROUND(SUMIFS(INDEX('B-PorSector'!$E$2:$H$3181,0,$X$6),'B-PorSector'!$A$2:$A$3181,H$8,'B-PorSector'!$B$2:$B$3181,$S205,'B-PorSector'!$C$2:$C$3181,$T205,'B-PorSector'!$D$2:$D$3181,$U205)*$Y$6,$Z$6)</f>
        <v>0</v>
      </c>
      <c r="I205" s="58">
        <f>ROUND(SUMIFS(INDEX('B-PorSector'!$E$2:$H$3181,0,$X$6),'B-PorSector'!$A$2:$A$3181,I$8,'B-PorSector'!$B$2:$B$3181,$S205,'B-PorSector'!$C$2:$C$3181,$T205,'B-PorSector'!$D$2:$D$3181,$U205)*$Y$6,$Z$6)</f>
        <v>0</v>
      </c>
      <c r="J205" s="58">
        <f>ROUND(SUMIFS(INDEX('B-PorSector'!$E$2:$H$3181,0,$X$6),'B-PorSector'!$A$2:$A$3181,J$8,'B-PorSector'!$B$2:$B$3181,$S205,'B-PorSector'!$C$2:$C$3181,$T205,'B-PorSector'!$D$2:$D$3181,$U205)*$Y$6,$Z$6)</f>
        <v>0</v>
      </c>
      <c r="K205" s="58">
        <f>ROUND(SUMIFS(INDEX('B-PorSector'!$E$2:$H$3181,0,$X$6),'B-PorSector'!$A$2:$A$3181,K$8,'B-PorSector'!$B$2:$B$3181,$S205,'B-PorSector'!$C$2:$C$3181,$T205,'B-PorSector'!$D$2:$D$3181,$U205)*$Y$6,$Z$6)</f>
        <v>0</v>
      </c>
      <c r="L205" s="58">
        <f>ROUND(SUMIFS(INDEX('B-PorSector'!$E$2:$H$3181,0,$X$6),'B-PorSector'!$A$2:$A$3181,L$8,'B-PorSector'!$B$2:$B$3181,$S205,'B-PorSector'!$C$2:$C$3181,$T205,'B-PorSector'!$D$2:$D$3181,$U205)*$Y$6,$Z$6)</f>
        <v>0</v>
      </c>
      <c r="M205" s="58">
        <f>ROUND(SUMIFS(INDEX('B-PorSector'!$E$2:$H$3181,0,$X$6),'B-PorSector'!$A$2:$A$3181,M$8,'B-PorSector'!$B$2:$B$3181,$S205,'B-PorSector'!$C$2:$C$3181,$T205,'B-PorSector'!$D$2:$D$3181,$U205)*$Y$6,$Z$6)</f>
        <v>0</v>
      </c>
      <c r="N205" s="58">
        <f>ROUND(SUMIFS(INDEX('B-PorSector'!$E$2:$H$3181,0,$X$6),'B-PorSector'!$A$2:$A$3181,N$8,'B-PorSector'!$B$2:$B$3181,$S205,'B-PorSector'!$C$2:$C$3181,$T205,'B-PorSector'!$D$2:$D$3181,$U205)*$Y$6,$Z$6)</f>
        <v>0</v>
      </c>
      <c r="O205" s="58">
        <f>ROUND(SUMIFS(INDEX('B-PorSector'!$E$2:$H$3181,0,$X$6),'B-PorSector'!$A$2:$A$3181,O$8,'B-PorSector'!$B$2:$B$3181,$S205,'B-PorSector'!$C$2:$C$3181,$T205,'B-PorSector'!$D$2:$D$3181,$U205)*$Y$6,$Z$6)</f>
        <v>0</v>
      </c>
      <c r="P205" s="58">
        <f>ROUND(SUMIFS(INDEX('B-PorSector'!$E$2:$H$3181,0,$X$6),'B-PorSector'!$A$2:$A$3181,P$8,'B-PorSector'!$B$2:$B$3181,$S205,'B-PorSector'!$C$2:$C$3181,$T205,'B-PorSector'!$D$2:$D$3181,$U205)*$Y$6,$Z$6)</f>
        <v>0</v>
      </c>
      <c r="Q205" s="6"/>
      <c r="R205" s="35"/>
      <c r="S205" s="35" t="s">
        <v>12</v>
      </c>
      <c r="T205" s="35" t="s">
        <v>29</v>
      </c>
      <c r="U205" s="35" t="s">
        <v>32</v>
      </c>
      <c r="V205" s="35"/>
      <c r="W205" s="35"/>
      <c r="X205" s="35"/>
      <c r="Y205" s="35"/>
      <c r="Z205" s="35"/>
      <c r="AA205" s="35"/>
    </row>
    <row r="206" spans="1:27" hidden="1" outlineLevel="2" collapsed="1" x14ac:dyDescent="0.25">
      <c r="A206" s="57" t="s">
        <v>33</v>
      </c>
      <c r="B206" s="58">
        <f>ROUND(SUMIFS(INDEX('B-PorSector'!$E$2:$H$3181,0,$X$6),'B-PorSector'!$A$2:$A$3181,B$8,'B-PorSector'!$B$2:$B$3181,$S206,'B-PorSector'!$C$2:$C$3181,$T206,'B-PorSector'!$D$2:$D$3181,$U206)*$Y$6,$Z$6)</f>
        <v>3</v>
      </c>
      <c r="C206" s="58">
        <f>ROUND(SUMIFS(INDEX('B-PorSector'!$E$2:$H$3181,0,$X$6),'B-PorSector'!$A$2:$A$3181,C$8,'B-PorSector'!$B$2:$B$3181,$S206,'B-PorSector'!$C$2:$C$3181,$T206,'B-PorSector'!$D$2:$D$3181,$U206)*$Y$6,$Z$6)</f>
        <v>3</v>
      </c>
      <c r="D206" s="58">
        <f>ROUND(SUMIFS(INDEX('B-PorSector'!$E$2:$H$3181,0,$X$6),'B-PorSector'!$A$2:$A$3181,D$8,'B-PorSector'!$B$2:$B$3181,$S206,'B-PorSector'!$C$2:$C$3181,$T206,'B-PorSector'!$D$2:$D$3181,$U206)*$Y$6,$Z$6)</f>
        <v>3</v>
      </c>
      <c r="E206" s="58">
        <f>ROUND(SUMIFS(INDEX('B-PorSector'!$E$2:$H$3181,0,$X$6),'B-PorSector'!$A$2:$A$3181,E$8,'B-PorSector'!$B$2:$B$3181,$S206,'B-PorSector'!$C$2:$C$3181,$T206,'B-PorSector'!$D$2:$D$3181,$U206)*$Y$6,$Z$6)</f>
        <v>3</v>
      </c>
      <c r="F206" s="58">
        <f>ROUND(SUMIFS(INDEX('B-PorSector'!$E$2:$H$3181,0,$X$6),'B-PorSector'!$A$2:$A$3181,F$8,'B-PorSector'!$B$2:$B$3181,$S206,'B-PorSector'!$C$2:$C$3181,$T206,'B-PorSector'!$D$2:$D$3181,$U206)*$Y$6,$Z$6)</f>
        <v>10</v>
      </c>
      <c r="G206" s="58">
        <f>ROUND(SUMIFS(INDEX('B-PorSector'!$E$2:$H$3181,0,$X$6),'B-PorSector'!$A$2:$A$3181,G$8,'B-PorSector'!$B$2:$B$3181,$S206,'B-PorSector'!$C$2:$C$3181,$T206,'B-PorSector'!$D$2:$D$3181,$U206)*$Y$6,$Z$6)</f>
        <v>12</v>
      </c>
      <c r="H206" s="58">
        <f>ROUND(SUMIFS(INDEX('B-PorSector'!$E$2:$H$3181,0,$X$6),'B-PorSector'!$A$2:$A$3181,H$8,'B-PorSector'!$B$2:$B$3181,$S206,'B-PorSector'!$C$2:$C$3181,$T206,'B-PorSector'!$D$2:$D$3181,$U206)*$Y$6,$Z$6)</f>
        <v>10</v>
      </c>
      <c r="I206" s="58">
        <f>ROUND(SUMIFS(INDEX('B-PorSector'!$E$2:$H$3181,0,$X$6),'B-PorSector'!$A$2:$A$3181,I$8,'B-PorSector'!$B$2:$B$3181,$S206,'B-PorSector'!$C$2:$C$3181,$T206,'B-PorSector'!$D$2:$D$3181,$U206)*$Y$6,$Z$6)</f>
        <v>21</v>
      </c>
      <c r="J206" s="58">
        <f>ROUND(SUMIFS(INDEX('B-PorSector'!$E$2:$H$3181,0,$X$6),'B-PorSector'!$A$2:$A$3181,J$8,'B-PorSector'!$B$2:$B$3181,$S206,'B-PorSector'!$C$2:$C$3181,$T206,'B-PorSector'!$D$2:$D$3181,$U206)*$Y$6,$Z$6)</f>
        <v>17</v>
      </c>
      <c r="K206" s="58">
        <f>ROUND(SUMIFS(INDEX('B-PorSector'!$E$2:$H$3181,0,$X$6),'B-PorSector'!$A$2:$A$3181,K$8,'B-PorSector'!$B$2:$B$3181,$S206,'B-PorSector'!$C$2:$C$3181,$T206,'B-PorSector'!$D$2:$D$3181,$U206)*$Y$6,$Z$6)</f>
        <v>5</v>
      </c>
      <c r="L206" s="58">
        <f>ROUND(SUMIFS(INDEX('B-PorSector'!$E$2:$H$3181,0,$X$6),'B-PorSector'!$A$2:$A$3181,L$8,'B-PorSector'!$B$2:$B$3181,$S206,'B-PorSector'!$C$2:$C$3181,$T206,'B-PorSector'!$D$2:$D$3181,$U206)*$Y$6,$Z$6)</f>
        <v>5</v>
      </c>
      <c r="M206" s="58">
        <f>ROUND(SUMIFS(INDEX('B-PorSector'!$E$2:$H$3181,0,$X$6),'B-PorSector'!$A$2:$A$3181,M$8,'B-PorSector'!$B$2:$B$3181,$S206,'B-PorSector'!$C$2:$C$3181,$T206,'B-PorSector'!$D$2:$D$3181,$U206)*$Y$6,$Z$6)</f>
        <v>5</v>
      </c>
      <c r="N206" s="58">
        <f>ROUND(SUMIFS(INDEX('B-PorSector'!$E$2:$H$3181,0,$X$6),'B-PorSector'!$A$2:$A$3181,N$8,'B-PorSector'!$B$2:$B$3181,$S206,'B-PorSector'!$C$2:$C$3181,$T206,'B-PorSector'!$D$2:$D$3181,$U206)*$Y$6,$Z$6)</f>
        <v>2</v>
      </c>
      <c r="O206" s="58">
        <f>ROUND(SUMIFS(INDEX('B-PorSector'!$E$2:$H$3181,0,$X$6),'B-PorSector'!$A$2:$A$3181,O$8,'B-PorSector'!$B$2:$B$3181,$S206,'B-PorSector'!$C$2:$C$3181,$T206,'B-PorSector'!$D$2:$D$3181,$U206)*$Y$6,$Z$6)</f>
        <v>88</v>
      </c>
      <c r="P206" s="58">
        <f>ROUND(SUMIFS(INDEX('B-PorSector'!$E$2:$H$3181,0,$X$6),'B-PorSector'!$A$2:$A$3181,P$8,'B-PorSector'!$B$2:$B$3181,$S206,'B-PorSector'!$C$2:$C$3181,$T206,'B-PorSector'!$D$2:$D$3181,$U206)*$Y$6,$Z$6)</f>
        <v>122</v>
      </c>
      <c r="Q206" s="6"/>
      <c r="R206" s="35"/>
      <c r="S206" s="35" t="s">
        <v>12</v>
      </c>
      <c r="T206" s="35" t="s">
        <v>29</v>
      </c>
      <c r="U206" s="35" t="s">
        <v>33</v>
      </c>
      <c r="V206" s="35"/>
      <c r="W206" s="35"/>
      <c r="X206" s="35"/>
      <c r="Y206" s="35"/>
      <c r="Z206" s="35"/>
      <c r="AA206" s="35"/>
    </row>
    <row r="207" spans="1:27" hidden="1" outlineLevel="2" collapsed="1" x14ac:dyDescent="0.25">
      <c r="A207" s="57" t="s">
        <v>64</v>
      </c>
      <c r="B207" s="58">
        <f>ROUND(SUMIFS(INDEX('B-PorSector'!$E$2:$H$3181,0,$X$6),'B-PorSector'!$A$2:$A$3181,B$8,'B-PorSector'!$B$2:$B$3181,$S207,'B-PorSector'!$C$2:$C$3181,$T207,'B-PorSector'!$D$2:$D$3181,$U207)*$Y$6,$Z$6)</f>
        <v>0</v>
      </c>
      <c r="C207" s="58">
        <f>ROUND(SUMIFS(INDEX('B-PorSector'!$E$2:$H$3181,0,$X$6),'B-PorSector'!$A$2:$A$3181,C$8,'B-PorSector'!$B$2:$B$3181,$S207,'B-PorSector'!$C$2:$C$3181,$T207,'B-PorSector'!$D$2:$D$3181,$U207)*$Y$6,$Z$6)</f>
        <v>0</v>
      </c>
      <c r="D207" s="58">
        <f>ROUND(SUMIFS(INDEX('B-PorSector'!$E$2:$H$3181,0,$X$6),'B-PorSector'!$A$2:$A$3181,D$8,'B-PorSector'!$B$2:$B$3181,$S207,'B-PorSector'!$C$2:$C$3181,$T207,'B-PorSector'!$D$2:$D$3181,$U207)*$Y$6,$Z$6)</f>
        <v>0</v>
      </c>
      <c r="E207" s="58">
        <f>ROUND(SUMIFS(INDEX('B-PorSector'!$E$2:$H$3181,0,$X$6),'B-PorSector'!$A$2:$A$3181,E$8,'B-PorSector'!$B$2:$B$3181,$S207,'B-PorSector'!$C$2:$C$3181,$T207,'B-PorSector'!$D$2:$D$3181,$U207)*$Y$6,$Z$6)</f>
        <v>80</v>
      </c>
      <c r="F207" s="58">
        <f>ROUND(SUMIFS(INDEX('B-PorSector'!$E$2:$H$3181,0,$X$6),'B-PorSector'!$A$2:$A$3181,F$8,'B-PorSector'!$B$2:$B$3181,$S207,'B-PorSector'!$C$2:$C$3181,$T207,'B-PorSector'!$D$2:$D$3181,$U207)*$Y$6,$Z$6)</f>
        <v>66</v>
      </c>
      <c r="G207" s="58">
        <f>ROUND(SUMIFS(INDEX('B-PorSector'!$E$2:$H$3181,0,$X$6),'B-PorSector'!$A$2:$A$3181,G$8,'B-PorSector'!$B$2:$B$3181,$S207,'B-PorSector'!$C$2:$C$3181,$T207,'B-PorSector'!$D$2:$D$3181,$U207)*$Y$6,$Z$6)</f>
        <v>90</v>
      </c>
      <c r="H207" s="58">
        <f>ROUND(SUMIFS(INDEX('B-PorSector'!$E$2:$H$3181,0,$X$6),'B-PorSector'!$A$2:$A$3181,H$8,'B-PorSector'!$B$2:$B$3181,$S207,'B-PorSector'!$C$2:$C$3181,$T207,'B-PorSector'!$D$2:$D$3181,$U207)*$Y$6,$Z$6)</f>
        <v>40</v>
      </c>
      <c r="I207" s="58">
        <f>ROUND(SUMIFS(INDEX('B-PorSector'!$E$2:$H$3181,0,$X$6),'B-PorSector'!$A$2:$A$3181,I$8,'B-PorSector'!$B$2:$B$3181,$S207,'B-PorSector'!$C$2:$C$3181,$T207,'B-PorSector'!$D$2:$D$3181,$U207)*$Y$6,$Z$6)</f>
        <v>23</v>
      </c>
      <c r="J207" s="58">
        <f>ROUND(SUMIFS(INDEX('B-PorSector'!$E$2:$H$3181,0,$X$6),'B-PorSector'!$A$2:$A$3181,J$8,'B-PorSector'!$B$2:$B$3181,$S207,'B-PorSector'!$C$2:$C$3181,$T207,'B-PorSector'!$D$2:$D$3181,$U207)*$Y$6,$Z$6)</f>
        <v>46</v>
      </c>
      <c r="K207" s="58">
        <f>ROUND(SUMIFS(INDEX('B-PorSector'!$E$2:$H$3181,0,$X$6),'B-PorSector'!$A$2:$A$3181,K$8,'B-PorSector'!$B$2:$B$3181,$S207,'B-PorSector'!$C$2:$C$3181,$T207,'B-PorSector'!$D$2:$D$3181,$U207)*$Y$6,$Z$6)</f>
        <v>44</v>
      </c>
      <c r="L207" s="58">
        <f>ROUND(SUMIFS(INDEX('B-PorSector'!$E$2:$H$3181,0,$X$6),'B-PorSector'!$A$2:$A$3181,L$8,'B-PorSector'!$B$2:$B$3181,$S207,'B-PorSector'!$C$2:$C$3181,$T207,'B-PorSector'!$D$2:$D$3181,$U207)*$Y$6,$Z$6)</f>
        <v>38</v>
      </c>
      <c r="M207" s="58">
        <f>ROUND(SUMIFS(INDEX('B-PorSector'!$E$2:$H$3181,0,$X$6),'B-PorSector'!$A$2:$A$3181,M$8,'B-PorSector'!$B$2:$B$3181,$S207,'B-PorSector'!$C$2:$C$3181,$T207,'B-PorSector'!$D$2:$D$3181,$U207)*$Y$6,$Z$6)</f>
        <v>259</v>
      </c>
      <c r="N207" s="58">
        <f>ROUND(SUMIFS(INDEX('B-PorSector'!$E$2:$H$3181,0,$X$6),'B-PorSector'!$A$2:$A$3181,N$8,'B-PorSector'!$B$2:$B$3181,$S207,'B-PorSector'!$C$2:$C$3181,$T207,'B-PorSector'!$D$2:$D$3181,$U207)*$Y$6,$Z$6)</f>
        <v>377</v>
      </c>
      <c r="O207" s="58">
        <f>ROUND(SUMIFS(INDEX('B-PorSector'!$E$2:$H$3181,0,$X$6),'B-PorSector'!$A$2:$A$3181,O$8,'B-PorSector'!$B$2:$B$3181,$S207,'B-PorSector'!$C$2:$C$3181,$T207,'B-PorSector'!$D$2:$D$3181,$U207)*$Y$6,$Z$6)</f>
        <v>682</v>
      </c>
      <c r="P207" s="58">
        <f>ROUND(SUMIFS(INDEX('B-PorSector'!$E$2:$H$3181,0,$X$6),'B-PorSector'!$A$2:$A$3181,P$8,'B-PorSector'!$B$2:$B$3181,$S207,'B-PorSector'!$C$2:$C$3181,$T207,'B-PorSector'!$D$2:$D$3181,$U207)*$Y$6,$Z$6)</f>
        <v>849</v>
      </c>
      <c r="Q207" s="6"/>
      <c r="R207" s="35"/>
      <c r="S207" s="35" t="s">
        <v>12</v>
      </c>
      <c r="T207" s="35" t="s">
        <v>29</v>
      </c>
      <c r="U207" s="35" t="s">
        <v>64</v>
      </c>
      <c r="V207" s="35"/>
      <c r="W207" s="35"/>
      <c r="X207" s="35"/>
      <c r="Y207" s="35"/>
      <c r="Z207" s="35"/>
      <c r="AA207" s="35"/>
    </row>
    <row r="208" spans="1:27" hidden="1" outlineLevel="2" collapsed="1" x14ac:dyDescent="0.25">
      <c r="A208" s="57" t="s">
        <v>65</v>
      </c>
      <c r="B208" s="58">
        <f>ROUND(SUMIFS(INDEX('B-PorSector'!$E$2:$H$3181,0,$X$6),'B-PorSector'!$A$2:$A$3181,B$8,'B-PorSector'!$B$2:$B$3181,$S208,'B-PorSector'!$C$2:$C$3181,$T208,'B-PorSector'!$D$2:$D$3181,$U208)*$Y$6,$Z$6)</f>
        <v>0</v>
      </c>
      <c r="C208" s="58">
        <f>ROUND(SUMIFS(INDEX('B-PorSector'!$E$2:$H$3181,0,$X$6),'B-PorSector'!$A$2:$A$3181,C$8,'B-PorSector'!$B$2:$B$3181,$S208,'B-PorSector'!$C$2:$C$3181,$T208,'B-PorSector'!$D$2:$D$3181,$U208)*$Y$6,$Z$6)</f>
        <v>0</v>
      </c>
      <c r="D208" s="58">
        <f>ROUND(SUMIFS(INDEX('B-PorSector'!$E$2:$H$3181,0,$X$6),'B-PorSector'!$A$2:$A$3181,D$8,'B-PorSector'!$B$2:$B$3181,$S208,'B-PorSector'!$C$2:$C$3181,$T208,'B-PorSector'!$D$2:$D$3181,$U208)*$Y$6,$Z$6)</f>
        <v>0</v>
      </c>
      <c r="E208" s="58">
        <f>ROUND(SUMIFS(INDEX('B-PorSector'!$E$2:$H$3181,0,$X$6),'B-PorSector'!$A$2:$A$3181,E$8,'B-PorSector'!$B$2:$B$3181,$S208,'B-PorSector'!$C$2:$C$3181,$T208,'B-PorSector'!$D$2:$D$3181,$U208)*$Y$6,$Z$6)</f>
        <v>0</v>
      </c>
      <c r="F208" s="58">
        <f>ROUND(SUMIFS(INDEX('B-PorSector'!$E$2:$H$3181,0,$X$6),'B-PorSector'!$A$2:$A$3181,F$8,'B-PorSector'!$B$2:$B$3181,$S208,'B-PorSector'!$C$2:$C$3181,$T208,'B-PorSector'!$D$2:$D$3181,$U208)*$Y$6,$Z$6)</f>
        <v>0</v>
      </c>
      <c r="G208" s="58">
        <f>ROUND(SUMIFS(INDEX('B-PorSector'!$E$2:$H$3181,0,$X$6),'B-PorSector'!$A$2:$A$3181,G$8,'B-PorSector'!$B$2:$B$3181,$S208,'B-PorSector'!$C$2:$C$3181,$T208,'B-PorSector'!$D$2:$D$3181,$U208)*$Y$6,$Z$6)</f>
        <v>0</v>
      </c>
      <c r="H208" s="58">
        <f>ROUND(SUMIFS(INDEX('B-PorSector'!$E$2:$H$3181,0,$X$6),'B-PorSector'!$A$2:$A$3181,H$8,'B-PorSector'!$B$2:$B$3181,$S208,'B-PorSector'!$C$2:$C$3181,$T208,'B-PorSector'!$D$2:$D$3181,$U208)*$Y$6,$Z$6)</f>
        <v>0</v>
      </c>
      <c r="I208" s="58">
        <f>ROUND(SUMIFS(INDEX('B-PorSector'!$E$2:$H$3181,0,$X$6),'B-PorSector'!$A$2:$A$3181,I$8,'B-PorSector'!$B$2:$B$3181,$S208,'B-PorSector'!$C$2:$C$3181,$T208,'B-PorSector'!$D$2:$D$3181,$U208)*$Y$6,$Z$6)</f>
        <v>0</v>
      </c>
      <c r="J208" s="58">
        <f>ROUND(SUMIFS(INDEX('B-PorSector'!$E$2:$H$3181,0,$X$6),'B-PorSector'!$A$2:$A$3181,J$8,'B-PorSector'!$B$2:$B$3181,$S208,'B-PorSector'!$C$2:$C$3181,$T208,'B-PorSector'!$D$2:$D$3181,$U208)*$Y$6,$Z$6)</f>
        <v>0</v>
      </c>
      <c r="K208" s="58">
        <f>ROUND(SUMIFS(INDEX('B-PorSector'!$E$2:$H$3181,0,$X$6),'B-PorSector'!$A$2:$A$3181,K$8,'B-PorSector'!$B$2:$B$3181,$S208,'B-PorSector'!$C$2:$C$3181,$T208,'B-PorSector'!$D$2:$D$3181,$U208)*$Y$6,$Z$6)</f>
        <v>0</v>
      </c>
      <c r="L208" s="58">
        <f>ROUND(SUMIFS(INDEX('B-PorSector'!$E$2:$H$3181,0,$X$6),'B-PorSector'!$A$2:$A$3181,L$8,'B-PorSector'!$B$2:$B$3181,$S208,'B-PorSector'!$C$2:$C$3181,$T208,'B-PorSector'!$D$2:$D$3181,$U208)*$Y$6,$Z$6)</f>
        <v>0</v>
      </c>
      <c r="M208" s="58">
        <f>ROUND(SUMIFS(INDEX('B-PorSector'!$E$2:$H$3181,0,$X$6),'B-PorSector'!$A$2:$A$3181,M$8,'B-PorSector'!$B$2:$B$3181,$S208,'B-PorSector'!$C$2:$C$3181,$T208,'B-PorSector'!$D$2:$D$3181,$U208)*$Y$6,$Z$6)</f>
        <v>0</v>
      </c>
      <c r="N208" s="58">
        <f>ROUND(SUMIFS(INDEX('B-PorSector'!$E$2:$H$3181,0,$X$6),'B-PorSector'!$A$2:$A$3181,N$8,'B-PorSector'!$B$2:$B$3181,$S208,'B-PorSector'!$C$2:$C$3181,$T208,'B-PorSector'!$D$2:$D$3181,$U208)*$Y$6,$Z$6)</f>
        <v>0</v>
      </c>
      <c r="O208" s="58">
        <f>ROUND(SUMIFS(INDEX('B-PorSector'!$E$2:$H$3181,0,$X$6),'B-PorSector'!$A$2:$A$3181,O$8,'B-PorSector'!$B$2:$B$3181,$S208,'B-PorSector'!$C$2:$C$3181,$T208,'B-PorSector'!$D$2:$D$3181,$U208)*$Y$6,$Z$6)</f>
        <v>0</v>
      </c>
      <c r="P208" s="58">
        <f>ROUND(SUMIFS(INDEX('B-PorSector'!$E$2:$H$3181,0,$X$6),'B-PorSector'!$A$2:$A$3181,P$8,'B-PorSector'!$B$2:$B$3181,$S208,'B-PorSector'!$C$2:$C$3181,$T208,'B-PorSector'!$D$2:$D$3181,$U208)*$Y$6,$Z$6)</f>
        <v>0</v>
      </c>
      <c r="Q208" s="6"/>
      <c r="R208" s="35"/>
      <c r="S208" s="35" t="s">
        <v>12</v>
      </c>
      <c r="T208" s="35" t="s">
        <v>29</v>
      </c>
      <c r="U208" s="35" t="s">
        <v>65</v>
      </c>
      <c r="V208" s="35"/>
      <c r="W208" s="35"/>
      <c r="X208" s="35"/>
      <c r="Y208" s="35"/>
      <c r="Z208" s="35"/>
      <c r="AA208" s="35"/>
    </row>
    <row r="209" spans="1:27" hidden="1" outlineLevel="2" collapsed="1" x14ac:dyDescent="0.25">
      <c r="A209" s="57" t="s">
        <v>66</v>
      </c>
      <c r="B209" s="58">
        <f>ROUND(SUMIFS(INDEX('B-PorSector'!$E$2:$H$3181,0,$X$6),'B-PorSector'!$A$2:$A$3181,B$8,'B-PorSector'!$B$2:$B$3181,$S209,'B-PorSector'!$C$2:$C$3181,$T209,'B-PorSector'!$D$2:$D$3181,$U209)*$Y$6,$Z$6)</f>
        <v>0</v>
      </c>
      <c r="C209" s="58">
        <f>ROUND(SUMIFS(INDEX('B-PorSector'!$E$2:$H$3181,0,$X$6),'B-PorSector'!$A$2:$A$3181,C$8,'B-PorSector'!$B$2:$B$3181,$S209,'B-PorSector'!$C$2:$C$3181,$T209,'B-PorSector'!$D$2:$D$3181,$U209)*$Y$6,$Z$6)</f>
        <v>0</v>
      </c>
      <c r="D209" s="58">
        <f>ROUND(SUMIFS(INDEX('B-PorSector'!$E$2:$H$3181,0,$X$6),'B-PorSector'!$A$2:$A$3181,D$8,'B-PorSector'!$B$2:$B$3181,$S209,'B-PorSector'!$C$2:$C$3181,$T209,'B-PorSector'!$D$2:$D$3181,$U209)*$Y$6,$Z$6)</f>
        <v>0</v>
      </c>
      <c r="E209" s="58">
        <f>ROUND(SUMIFS(INDEX('B-PorSector'!$E$2:$H$3181,0,$X$6),'B-PorSector'!$A$2:$A$3181,E$8,'B-PorSector'!$B$2:$B$3181,$S209,'B-PorSector'!$C$2:$C$3181,$T209,'B-PorSector'!$D$2:$D$3181,$U209)*$Y$6,$Z$6)</f>
        <v>0</v>
      </c>
      <c r="F209" s="58">
        <f>ROUND(SUMIFS(INDEX('B-PorSector'!$E$2:$H$3181,0,$X$6),'B-PorSector'!$A$2:$A$3181,F$8,'B-PorSector'!$B$2:$B$3181,$S209,'B-PorSector'!$C$2:$C$3181,$T209,'B-PorSector'!$D$2:$D$3181,$U209)*$Y$6,$Z$6)</f>
        <v>0</v>
      </c>
      <c r="G209" s="58">
        <f>ROUND(SUMIFS(INDEX('B-PorSector'!$E$2:$H$3181,0,$X$6),'B-PorSector'!$A$2:$A$3181,G$8,'B-PorSector'!$B$2:$B$3181,$S209,'B-PorSector'!$C$2:$C$3181,$T209,'B-PorSector'!$D$2:$D$3181,$U209)*$Y$6,$Z$6)</f>
        <v>0</v>
      </c>
      <c r="H209" s="58">
        <f>ROUND(SUMIFS(INDEX('B-PorSector'!$E$2:$H$3181,0,$X$6),'B-PorSector'!$A$2:$A$3181,H$8,'B-PorSector'!$B$2:$B$3181,$S209,'B-PorSector'!$C$2:$C$3181,$T209,'B-PorSector'!$D$2:$D$3181,$U209)*$Y$6,$Z$6)</f>
        <v>0</v>
      </c>
      <c r="I209" s="58">
        <f>ROUND(SUMIFS(INDEX('B-PorSector'!$E$2:$H$3181,0,$X$6),'B-PorSector'!$A$2:$A$3181,I$8,'B-PorSector'!$B$2:$B$3181,$S209,'B-PorSector'!$C$2:$C$3181,$T209,'B-PorSector'!$D$2:$D$3181,$U209)*$Y$6,$Z$6)</f>
        <v>0</v>
      </c>
      <c r="J209" s="58">
        <f>ROUND(SUMIFS(INDEX('B-PorSector'!$E$2:$H$3181,0,$X$6),'B-PorSector'!$A$2:$A$3181,J$8,'B-PorSector'!$B$2:$B$3181,$S209,'B-PorSector'!$C$2:$C$3181,$T209,'B-PorSector'!$D$2:$D$3181,$U209)*$Y$6,$Z$6)</f>
        <v>0</v>
      </c>
      <c r="K209" s="58">
        <f>ROUND(SUMIFS(INDEX('B-PorSector'!$E$2:$H$3181,0,$X$6),'B-PorSector'!$A$2:$A$3181,K$8,'B-PorSector'!$B$2:$B$3181,$S209,'B-PorSector'!$C$2:$C$3181,$T209,'B-PorSector'!$D$2:$D$3181,$U209)*$Y$6,$Z$6)</f>
        <v>0</v>
      </c>
      <c r="L209" s="58">
        <f>ROUND(SUMIFS(INDEX('B-PorSector'!$E$2:$H$3181,0,$X$6),'B-PorSector'!$A$2:$A$3181,L$8,'B-PorSector'!$B$2:$B$3181,$S209,'B-PorSector'!$C$2:$C$3181,$T209,'B-PorSector'!$D$2:$D$3181,$U209)*$Y$6,$Z$6)</f>
        <v>0</v>
      </c>
      <c r="M209" s="58">
        <f>ROUND(SUMIFS(INDEX('B-PorSector'!$E$2:$H$3181,0,$X$6),'B-PorSector'!$A$2:$A$3181,M$8,'B-PorSector'!$B$2:$B$3181,$S209,'B-PorSector'!$C$2:$C$3181,$T209,'B-PorSector'!$D$2:$D$3181,$U209)*$Y$6,$Z$6)</f>
        <v>0</v>
      </c>
      <c r="N209" s="58">
        <f>ROUND(SUMIFS(INDEX('B-PorSector'!$E$2:$H$3181,0,$X$6),'B-PorSector'!$A$2:$A$3181,N$8,'B-PorSector'!$B$2:$B$3181,$S209,'B-PorSector'!$C$2:$C$3181,$T209,'B-PorSector'!$D$2:$D$3181,$U209)*$Y$6,$Z$6)</f>
        <v>0</v>
      </c>
      <c r="O209" s="58">
        <f>ROUND(SUMIFS(INDEX('B-PorSector'!$E$2:$H$3181,0,$X$6),'B-PorSector'!$A$2:$A$3181,O$8,'B-PorSector'!$B$2:$B$3181,$S209,'B-PorSector'!$C$2:$C$3181,$T209,'B-PorSector'!$D$2:$D$3181,$U209)*$Y$6,$Z$6)</f>
        <v>0</v>
      </c>
      <c r="P209" s="58">
        <f>ROUND(SUMIFS(INDEX('B-PorSector'!$E$2:$H$3181,0,$X$6),'B-PorSector'!$A$2:$A$3181,P$8,'B-PorSector'!$B$2:$B$3181,$S209,'B-PorSector'!$C$2:$C$3181,$T209,'B-PorSector'!$D$2:$D$3181,$U209)*$Y$6,$Z$6)</f>
        <v>0</v>
      </c>
      <c r="Q209" s="6"/>
      <c r="R209" s="35"/>
      <c r="S209" s="35" t="s">
        <v>12</v>
      </c>
      <c r="T209" s="35" t="s">
        <v>29</v>
      </c>
      <c r="U209" s="35" t="s">
        <v>66</v>
      </c>
      <c r="V209" s="35"/>
      <c r="W209" s="35"/>
      <c r="X209" s="35"/>
      <c r="Y209" s="35"/>
      <c r="Z209" s="35"/>
      <c r="AA209" s="35"/>
    </row>
    <row r="210" spans="1:27" hidden="1" outlineLevel="2" collapsed="1" x14ac:dyDescent="0.25">
      <c r="A210" s="57" t="s">
        <v>67</v>
      </c>
      <c r="B210" s="58">
        <f>ROUND(SUMIFS(INDEX('B-PorSector'!$E$2:$H$3181,0,$X$6),'B-PorSector'!$A$2:$A$3181,B$8,'B-PorSector'!$B$2:$B$3181,$S210,'B-PorSector'!$C$2:$C$3181,$T210,'B-PorSector'!$D$2:$D$3181,$U210)*$Y$6,$Z$6)</f>
        <v>0</v>
      </c>
      <c r="C210" s="58">
        <f>ROUND(SUMIFS(INDEX('B-PorSector'!$E$2:$H$3181,0,$X$6),'B-PorSector'!$A$2:$A$3181,C$8,'B-PorSector'!$B$2:$B$3181,$S210,'B-PorSector'!$C$2:$C$3181,$T210,'B-PorSector'!$D$2:$D$3181,$U210)*$Y$6,$Z$6)</f>
        <v>0</v>
      </c>
      <c r="D210" s="58">
        <f>ROUND(SUMIFS(INDEX('B-PorSector'!$E$2:$H$3181,0,$X$6),'B-PorSector'!$A$2:$A$3181,D$8,'B-PorSector'!$B$2:$B$3181,$S210,'B-PorSector'!$C$2:$C$3181,$T210,'B-PorSector'!$D$2:$D$3181,$U210)*$Y$6,$Z$6)</f>
        <v>0</v>
      </c>
      <c r="E210" s="58">
        <f>ROUND(SUMIFS(INDEX('B-PorSector'!$E$2:$H$3181,0,$X$6),'B-PorSector'!$A$2:$A$3181,E$8,'B-PorSector'!$B$2:$B$3181,$S210,'B-PorSector'!$C$2:$C$3181,$T210,'B-PorSector'!$D$2:$D$3181,$U210)*$Y$6,$Z$6)</f>
        <v>11</v>
      </c>
      <c r="F210" s="58">
        <f>ROUND(SUMIFS(INDEX('B-PorSector'!$E$2:$H$3181,0,$X$6),'B-PorSector'!$A$2:$A$3181,F$8,'B-PorSector'!$B$2:$B$3181,$S210,'B-PorSector'!$C$2:$C$3181,$T210,'B-PorSector'!$D$2:$D$3181,$U210)*$Y$6,$Z$6)</f>
        <v>15</v>
      </c>
      <c r="G210" s="58">
        <f>ROUND(SUMIFS(INDEX('B-PorSector'!$E$2:$H$3181,0,$X$6),'B-PorSector'!$A$2:$A$3181,G$8,'B-PorSector'!$B$2:$B$3181,$S210,'B-PorSector'!$C$2:$C$3181,$T210,'B-PorSector'!$D$2:$D$3181,$U210)*$Y$6,$Z$6)</f>
        <v>21</v>
      </c>
      <c r="H210" s="58">
        <f>ROUND(SUMIFS(INDEX('B-PorSector'!$E$2:$H$3181,0,$X$6),'B-PorSector'!$A$2:$A$3181,H$8,'B-PorSector'!$B$2:$B$3181,$S210,'B-PorSector'!$C$2:$C$3181,$T210,'B-PorSector'!$D$2:$D$3181,$U210)*$Y$6,$Z$6)</f>
        <v>32</v>
      </c>
      <c r="I210" s="58">
        <f>ROUND(SUMIFS(INDEX('B-PorSector'!$E$2:$H$3181,0,$X$6),'B-PorSector'!$A$2:$A$3181,I$8,'B-PorSector'!$B$2:$B$3181,$S210,'B-PorSector'!$C$2:$C$3181,$T210,'B-PorSector'!$D$2:$D$3181,$U210)*$Y$6,$Z$6)</f>
        <v>29</v>
      </c>
      <c r="J210" s="58">
        <f>ROUND(SUMIFS(INDEX('B-PorSector'!$E$2:$H$3181,0,$X$6),'B-PorSector'!$A$2:$A$3181,J$8,'B-PorSector'!$B$2:$B$3181,$S210,'B-PorSector'!$C$2:$C$3181,$T210,'B-PorSector'!$D$2:$D$3181,$U210)*$Y$6,$Z$6)</f>
        <v>65</v>
      </c>
      <c r="K210" s="58">
        <f>ROUND(SUMIFS(INDEX('B-PorSector'!$E$2:$H$3181,0,$X$6),'B-PorSector'!$A$2:$A$3181,K$8,'B-PorSector'!$B$2:$B$3181,$S210,'B-PorSector'!$C$2:$C$3181,$T210,'B-PorSector'!$D$2:$D$3181,$U210)*$Y$6,$Z$6)</f>
        <v>96</v>
      </c>
      <c r="L210" s="58">
        <f>ROUND(SUMIFS(INDEX('B-PorSector'!$E$2:$H$3181,0,$X$6),'B-PorSector'!$A$2:$A$3181,L$8,'B-PorSector'!$B$2:$B$3181,$S210,'B-PorSector'!$C$2:$C$3181,$T210,'B-PorSector'!$D$2:$D$3181,$U210)*$Y$6,$Z$6)</f>
        <v>111</v>
      </c>
      <c r="M210" s="58">
        <f>ROUND(SUMIFS(INDEX('B-PorSector'!$E$2:$H$3181,0,$X$6),'B-PorSector'!$A$2:$A$3181,M$8,'B-PorSector'!$B$2:$B$3181,$S210,'B-PorSector'!$C$2:$C$3181,$T210,'B-PorSector'!$D$2:$D$3181,$U210)*$Y$6,$Z$6)</f>
        <v>161</v>
      </c>
      <c r="N210" s="58">
        <f>ROUND(SUMIFS(INDEX('B-PorSector'!$E$2:$H$3181,0,$X$6),'B-PorSector'!$A$2:$A$3181,N$8,'B-PorSector'!$B$2:$B$3181,$S210,'B-PorSector'!$C$2:$C$3181,$T210,'B-PorSector'!$D$2:$D$3181,$U210)*$Y$6,$Z$6)</f>
        <v>187</v>
      </c>
      <c r="O210" s="58">
        <f>ROUND(SUMIFS(INDEX('B-PorSector'!$E$2:$H$3181,0,$X$6),'B-PorSector'!$A$2:$A$3181,O$8,'B-PorSector'!$B$2:$B$3181,$S210,'B-PorSector'!$C$2:$C$3181,$T210,'B-PorSector'!$D$2:$D$3181,$U210)*$Y$6,$Z$6)</f>
        <v>328</v>
      </c>
      <c r="P210" s="58">
        <f>ROUND(SUMIFS(INDEX('B-PorSector'!$E$2:$H$3181,0,$X$6),'B-PorSector'!$A$2:$A$3181,P$8,'B-PorSector'!$B$2:$B$3181,$S210,'B-PorSector'!$C$2:$C$3181,$T210,'B-PorSector'!$D$2:$D$3181,$U210)*$Y$6,$Z$6)</f>
        <v>392</v>
      </c>
      <c r="Q210" s="6"/>
      <c r="R210" s="35"/>
      <c r="S210" s="35" t="s">
        <v>12</v>
      </c>
      <c r="T210" s="35" t="s">
        <v>29</v>
      </c>
      <c r="U210" s="35" t="s">
        <v>67</v>
      </c>
      <c r="V210" s="35"/>
      <c r="W210" s="35"/>
      <c r="X210" s="35"/>
      <c r="Y210" s="35"/>
      <c r="Z210" s="35"/>
      <c r="AA210" s="35"/>
    </row>
    <row r="211" spans="1:27" hidden="1" outlineLevel="2" collapsed="1" x14ac:dyDescent="0.25">
      <c r="A211" s="57" t="s">
        <v>69</v>
      </c>
      <c r="B211" s="58">
        <f>ROUND(SUMIFS(INDEX('B-PorSector'!$E$2:$H$3181,0,$X$6),'B-PorSector'!$A$2:$A$3181,B$8,'B-PorSector'!$B$2:$B$3181,$S211,'B-PorSector'!$C$2:$C$3181,$T211,'B-PorSector'!$D$2:$D$3181,$U211)*$Y$6,$Z$6)</f>
        <v>0</v>
      </c>
      <c r="C211" s="58">
        <f>ROUND(SUMIFS(INDEX('B-PorSector'!$E$2:$H$3181,0,$X$6),'B-PorSector'!$A$2:$A$3181,C$8,'B-PorSector'!$B$2:$B$3181,$S211,'B-PorSector'!$C$2:$C$3181,$T211,'B-PorSector'!$D$2:$D$3181,$U211)*$Y$6,$Z$6)</f>
        <v>0</v>
      </c>
      <c r="D211" s="58">
        <f>ROUND(SUMIFS(INDEX('B-PorSector'!$E$2:$H$3181,0,$X$6),'B-PorSector'!$A$2:$A$3181,D$8,'B-PorSector'!$B$2:$B$3181,$S211,'B-PorSector'!$C$2:$C$3181,$T211,'B-PorSector'!$D$2:$D$3181,$U211)*$Y$6,$Z$6)</f>
        <v>0</v>
      </c>
      <c r="E211" s="58">
        <f>ROUND(SUMIFS(INDEX('B-PorSector'!$E$2:$H$3181,0,$X$6),'B-PorSector'!$A$2:$A$3181,E$8,'B-PorSector'!$B$2:$B$3181,$S211,'B-PorSector'!$C$2:$C$3181,$T211,'B-PorSector'!$D$2:$D$3181,$U211)*$Y$6,$Z$6)</f>
        <v>0</v>
      </c>
      <c r="F211" s="58">
        <f>ROUND(SUMIFS(INDEX('B-PorSector'!$E$2:$H$3181,0,$X$6),'B-PorSector'!$A$2:$A$3181,F$8,'B-PorSector'!$B$2:$B$3181,$S211,'B-PorSector'!$C$2:$C$3181,$T211,'B-PorSector'!$D$2:$D$3181,$U211)*$Y$6,$Z$6)</f>
        <v>0</v>
      </c>
      <c r="G211" s="58">
        <f>ROUND(SUMIFS(INDEX('B-PorSector'!$E$2:$H$3181,0,$X$6),'B-PorSector'!$A$2:$A$3181,G$8,'B-PorSector'!$B$2:$B$3181,$S211,'B-PorSector'!$C$2:$C$3181,$T211,'B-PorSector'!$D$2:$D$3181,$U211)*$Y$6,$Z$6)</f>
        <v>0</v>
      </c>
      <c r="H211" s="58">
        <f>ROUND(SUMIFS(INDEX('B-PorSector'!$E$2:$H$3181,0,$X$6),'B-PorSector'!$A$2:$A$3181,H$8,'B-PorSector'!$B$2:$B$3181,$S211,'B-PorSector'!$C$2:$C$3181,$T211,'B-PorSector'!$D$2:$D$3181,$U211)*$Y$6,$Z$6)</f>
        <v>235</v>
      </c>
      <c r="I211" s="58">
        <f>ROUND(SUMIFS(INDEX('B-PorSector'!$E$2:$H$3181,0,$X$6),'B-PorSector'!$A$2:$A$3181,I$8,'B-PorSector'!$B$2:$B$3181,$S211,'B-PorSector'!$C$2:$C$3181,$T211,'B-PorSector'!$D$2:$D$3181,$U211)*$Y$6,$Z$6)</f>
        <v>0</v>
      </c>
      <c r="J211" s="58">
        <f>ROUND(SUMIFS(INDEX('B-PorSector'!$E$2:$H$3181,0,$X$6),'B-PorSector'!$A$2:$A$3181,J$8,'B-PorSector'!$B$2:$B$3181,$S211,'B-PorSector'!$C$2:$C$3181,$T211,'B-PorSector'!$D$2:$D$3181,$U211)*$Y$6,$Z$6)</f>
        <v>0</v>
      </c>
      <c r="K211" s="58">
        <f>ROUND(SUMIFS(INDEX('B-PorSector'!$E$2:$H$3181,0,$X$6),'B-PorSector'!$A$2:$A$3181,K$8,'B-PorSector'!$B$2:$B$3181,$S211,'B-PorSector'!$C$2:$C$3181,$T211,'B-PorSector'!$D$2:$D$3181,$U211)*$Y$6,$Z$6)</f>
        <v>0</v>
      </c>
      <c r="L211" s="58">
        <f>ROUND(SUMIFS(INDEX('B-PorSector'!$E$2:$H$3181,0,$X$6),'B-PorSector'!$A$2:$A$3181,L$8,'B-PorSector'!$B$2:$B$3181,$S211,'B-PorSector'!$C$2:$C$3181,$T211,'B-PorSector'!$D$2:$D$3181,$U211)*$Y$6,$Z$6)</f>
        <v>0</v>
      </c>
      <c r="M211" s="58">
        <f>ROUND(SUMIFS(INDEX('B-PorSector'!$E$2:$H$3181,0,$X$6),'B-PorSector'!$A$2:$A$3181,M$8,'B-PorSector'!$B$2:$B$3181,$S211,'B-PorSector'!$C$2:$C$3181,$T211,'B-PorSector'!$D$2:$D$3181,$U211)*$Y$6,$Z$6)</f>
        <v>0</v>
      </c>
      <c r="N211" s="58">
        <f>ROUND(SUMIFS(INDEX('B-PorSector'!$E$2:$H$3181,0,$X$6),'B-PorSector'!$A$2:$A$3181,N$8,'B-PorSector'!$B$2:$B$3181,$S211,'B-PorSector'!$C$2:$C$3181,$T211,'B-PorSector'!$D$2:$D$3181,$U211)*$Y$6,$Z$6)</f>
        <v>0</v>
      </c>
      <c r="O211" s="58">
        <f>ROUND(SUMIFS(INDEX('B-PorSector'!$E$2:$H$3181,0,$X$6),'B-PorSector'!$A$2:$A$3181,O$8,'B-PorSector'!$B$2:$B$3181,$S211,'B-PorSector'!$C$2:$C$3181,$T211,'B-PorSector'!$D$2:$D$3181,$U211)*$Y$6,$Z$6)</f>
        <v>0</v>
      </c>
      <c r="P211" s="58">
        <f>ROUND(SUMIFS(INDEX('B-PorSector'!$E$2:$H$3181,0,$X$6),'B-PorSector'!$A$2:$A$3181,P$8,'B-PorSector'!$B$2:$B$3181,$S211,'B-PorSector'!$C$2:$C$3181,$T211,'B-PorSector'!$D$2:$D$3181,$U211)*$Y$6,$Z$6)</f>
        <v>0</v>
      </c>
      <c r="Q211" s="6"/>
      <c r="R211" s="35"/>
      <c r="S211" s="35" t="s">
        <v>12</v>
      </c>
      <c r="T211" s="35" t="s">
        <v>29</v>
      </c>
      <c r="U211" s="35" t="s">
        <v>69</v>
      </c>
      <c r="V211" s="35"/>
      <c r="W211" s="35"/>
      <c r="X211" s="35"/>
      <c r="Y211" s="35"/>
      <c r="Z211" s="35"/>
      <c r="AA211" s="35"/>
    </row>
    <row r="212" spans="1:27" hidden="1" outlineLevel="1" x14ac:dyDescent="0.25">
      <c r="A212" s="55" t="s">
        <v>34</v>
      </c>
      <c r="B212" s="56">
        <f>ROUND(SUMIFS(INDEX('B-PorSector'!$E$2:$H$3181,0,$X$6),'B-PorSector'!$A$2:$A$3181,B$8,'B-PorSector'!$B$2:$B$3181,$S212,'B-PorSector'!$C$2:$C$3181,$T212,'B-PorSector'!$D$2:$D$3181,$U212)*$Y$6,$Z$6)</f>
        <v>3977</v>
      </c>
      <c r="C212" s="56">
        <f>ROUND(SUMIFS(INDEX('B-PorSector'!$E$2:$H$3181,0,$X$6),'B-PorSector'!$A$2:$A$3181,C$8,'B-PorSector'!$B$2:$B$3181,$S212,'B-PorSector'!$C$2:$C$3181,$T212,'B-PorSector'!$D$2:$D$3181,$U212)*$Y$6,$Z$6)</f>
        <v>3874</v>
      </c>
      <c r="D212" s="56">
        <f>ROUND(SUMIFS(INDEX('B-PorSector'!$E$2:$H$3181,0,$X$6),'B-PorSector'!$A$2:$A$3181,D$8,'B-PorSector'!$B$2:$B$3181,$S212,'B-PorSector'!$C$2:$C$3181,$T212,'B-PorSector'!$D$2:$D$3181,$U212)*$Y$6,$Z$6)</f>
        <v>5045</v>
      </c>
      <c r="E212" s="56">
        <f>ROUND(SUMIFS(INDEX('B-PorSector'!$E$2:$H$3181,0,$X$6),'B-PorSector'!$A$2:$A$3181,E$8,'B-PorSector'!$B$2:$B$3181,$S212,'B-PorSector'!$C$2:$C$3181,$T212,'B-PorSector'!$D$2:$D$3181,$U212)*$Y$6,$Z$6)</f>
        <v>5219</v>
      </c>
      <c r="F212" s="56">
        <f>ROUND(SUMIFS(INDEX('B-PorSector'!$E$2:$H$3181,0,$X$6),'B-PorSector'!$A$2:$A$3181,F$8,'B-PorSector'!$B$2:$B$3181,$S212,'B-PorSector'!$C$2:$C$3181,$T212,'B-PorSector'!$D$2:$D$3181,$U212)*$Y$6,$Z$6)</f>
        <v>5250</v>
      </c>
      <c r="G212" s="56">
        <f>ROUND(SUMIFS(INDEX('B-PorSector'!$E$2:$H$3181,0,$X$6),'B-PorSector'!$A$2:$A$3181,G$8,'B-PorSector'!$B$2:$B$3181,$S212,'B-PorSector'!$C$2:$C$3181,$T212,'B-PorSector'!$D$2:$D$3181,$U212)*$Y$6,$Z$6)</f>
        <v>5138</v>
      </c>
      <c r="H212" s="56">
        <f>ROUND(SUMIFS(INDEX('B-PorSector'!$E$2:$H$3181,0,$X$6),'B-PorSector'!$A$2:$A$3181,H$8,'B-PorSector'!$B$2:$B$3181,$S212,'B-PorSector'!$C$2:$C$3181,$T212,'B-PorSector'!$D$2:$D$3181,$U212)*$Y$6,$Z$6)</f>
        <v>5141</v>
      </c>
      <c r="I212" s="56">
        <f>ROUND(SUMIFS(INDEX('B-PorSector'!$E$2:$H$3181,0,$X$6),'B-PorSector'!$A$2:$A$3181,I$8,'B-PorSector'!$B$2:$B$3181,$S212,'B-PorSector'!$C$2:$C$3181,$T212,'B-PorSector'!$D$2:$D$3181,$U212)*$Y$6,$Z$6)</f>
        <v>5567</v>
      </c>
      <c r="J212" s="56">
        <f>ROUND(SUMIFS(INDEX('B-PorSector'!$E$2:$H$3181,0,$X$6),'B-PorSector'!$A$2:$A$3181,J$8,'B-PorSector'!$B$2:$B$3181,$S212,'B-PorSector'!$C$2:$C$3181,$T212,'B-PorSector'!$D$2:$D$3181,$U212)*$Y$6,$Z$6)</f>
        <v>5039</v>
      </c>
      <c r="K212" s="56">
        <f>ROUND(SUMIFS(INDEX('B-PorSector'!$E$2:$H$3181,0,$X$6),'B-PorSector'!$A$2:$A$3181,K$8,'B-PorSector'!$B$2:$B$3181,$S212,'B-PorSector'!$C$2:$C$3181,$T212,'B-PorSector'!$D$2:$D$3181,$U212)*$Y$6,$Z$6)</f>
        <v>4985</v>
      </c>
      <c r="L212" s="56">
        <f>ROUND(SUMIFS(INDEX('B-PorSector'!$E$2:$H$3181,0,$X$6),'B-PorSector'!$A$2:$A$3181,L$8,'B-PorSector'!$B$2:$B$3181,$S212,'B-PorSector'!$C$2:$C$3181,$T212,'B-PorSector'!$D$2:$D$3181,$U212)*$Y$6,$Z$6)</f>
        <v>4150</v>
      </c>
      <c r="M212" s="56">
        <f>ROUND(SUMIFS(INDEX('B-PorSector'!$E$2:$H$3181,0,$X$6),'B-PorSector'!$A$2:$A$3181,M$8,'B-PorSector'!$B$2:$B$3181,$S212,'B-PorSector'!$C$2:$C$3181,$T212,'B-PorSector'!$D$2:$D$3181,$U212)*$Y$6,$Z$6)</f>
        <v>4591</v>
      </c>
      <c r="N212" s="56">
        <f>ROUND(SUMIFS(INDEX('B-PorSector'!$E$2:$H$3181,0,$X$6),'B-PorSector'!$A$2:$A$3181,N$8,'B-PorSector'!$B$2:$B$3181,$S212,'B-PorSector'!$C$2:$C$3181,$T212,'B-PorSector'!$D$2:$D$3181,$U212)*$Y$6,$Z$6)</f>
        <v>4786</v>
      </c>
      <c r="O212" s="56">
        <f>ROUND(SUMIFS(INDEX('B-PorSector'!$E$2:$H$3181,0,$X$6),'B-PorSector'!$A$2:$A$3181,O$8,'B-PorSector'!$B$2:$B$3181,$S212,'B-PorSector'!$C$2:$C$3181,$T212,'B-PorSector'!$D$2:$D$3181,$U212)*$Y$6,$Z$6)</f>
        <v>6442</v>
      </c>
      <c r="P212" s="56">
        <f>ROUND(SUMIFS(INDEX('B-PorSector'!$E$2:$H$3181,0,$X$6),'B-PorSector'!$A$2:$A$3181,P$8,'B-PorSector'!$B$2:$B$3181,$S212,'B-PorSector'!$C$2:$C$3181,$T212,'B-PorSector'!$D$2:$D$3181,$U212)*$Y$6,$Z$6)</f>
        <v>8073</v>
      </c>
      <c r="Q212" s="6"/>
      <c r="R212" s="35"/>
      <c r="S212" s="35" t="s">
        <v>12</v>
      </c>
      <c r="T212" s="35" t="s">
        <v>34</v>
      </c>
      <c r="U212" s="35" t="s">
        <v>88</v>
      </c>
      <c r="V212" s="35"/>
      <c r="W212" s="35"/>
      <c r="X212" s="35"/>
      <c r="Y212" s="35"/>
      <c r="Z212" s="35"/>
      <c r="AA212" s="35"/>
    </row>
    <row r="213" spans="1:27" hidden="1" outlineLevel="2" collapsed="1" x14ac:dyDescent="0.25">
      <c r="A213" s="57" t="s">
        <v>35</v>
      </c>
      <c r="B213" s="58">
        <f>ROUND(SUMIFS(INDEX('B-PorSector'!$E$2:$H$3181,0,$X$6),'B-PorSector'!$A$2:$A$3181,B$8,'B-PorSector'!$B$2:$B$3181,$S213,'B-PorSector'!$C$2:$C$3181,$T213,'B-PorSector'!$D$2:$D$3181,$U213)*$Y$6,$Z$6)</f>
        <v>3977</v>
      </c>
      <c r="C213" s="58">
        <f>ROUND(SUMIFS(INDEX('B-PorSector'!$E$2:$H$3181,0,$X$6),'B-PorSector'!$A$2:$A$3181,C$8,'B-PorSector'!$B$2:$B$3181,$S213,'B-PorSector'!$C$2:$C$3181,$T213,'B-PorSector'!$D$2:$D$3181,$U213)*$Y$6,$Z$6)</f>
        <v>3874</v>
      </c>
      <c r="D213" s="58">
        <f>ROUND(SUMIFS(INDEX('B-PorSector'!$E$2:$H$3181,0,$X$6),'B-PorSector'!$A$2:$A$3181,D$8,'B-PorSector'!$B$2:$B$3181,$S213,'B-PorSector'!$C$2:$C$3181,$T213,'B-PorSector'!$D$2:$D$3181,$U213)*$Y$6,$Z$6)</f>
        <v>5045</v>
      </c>
      <c r="E213" s="58">
        <f>ROUND(SUMIFS(INDEX('B-PorSector'!$E$2:$H$3181,0,$X$6),'B-PorSector'!$A$2:$A$3181,E$8,'B-PorSector'!$B$2:$B$3181,$S213,'B-PorSector'!$C$2:$C$3181,$T213,'B-PorSector'!$D$2:$D$3181,$U213)*$Y$6,$Z$6)</f>
        <v>5219</v>
      </c>
      <c r="F213" s="58">
        <f>ROUND(SUMIFS(INDEX('B-PorSector'!$E$2:$H$3181,0,$X$6),'B-PorSector'!$A$2:$A$3181,F$8,'B-PorSector'!$B$2:$B$3181,$S213,'B-PorSector'!$C$2:$C$3181,$T213,'B-PorSector'!$D$2:$D$3181,$U213)*$Y$6,$Z$6)</f>
        <v>5250</v>
      </c>
      <c r="G213" s="58">
        <f>ROUND(SUMIFS(INDEX('B-PorSector'!$E$2:$H$3181,0,$X$6),'B-PorSector'!$A$2:$A$3181,G$8,'B-PorSector'!$B$2:$B$3181,$S213,'B-PorSector'!$C$2:$C$3181,$T213,'B-PorSector'!$D$2:$D$3181,$U213)*$Y$6,$Z$6)</f>
        <v>5138</v>
      </c>
      <c r="H213" s="58">
        <f>ROUND(SUMIFS(INDEX('B-PorSector'!$E$2:$H$3181,0,$X$6),'B-PorSector'!$A$2:$A$3181,H$8,'B-PorSector'!$B$2:$B$3181,$S213,'B-PorSector'!$C$2:$C$3181,$T213,'B-PorSector'!$D$2:$D$3181,$U213)*$Y$6,$Z$6)</f>
        <v>5141</v>
      </c>
      <c r="I213" s="58">
        <f>ROUND(SUMIFS(INDEX('B-PorSector'!$E$2:$H$3181,0,$X$6),'B-PorSector'!$A$2:$A$3181,I$8,'B-PorSector'!$B$2:$B$3181,$S213,'B-PorSector'!$C$2:$C$3181,$T213,'B-PorSector'!$D$2:$D$3181,$U213)*$Y$6,$Z$6)</f>
        <v>5567</v>
      </c>
      <c r="J213" s="58">
        <f>ROUND(SUMIFS(INDEX('B-PorSector'!$E$2:$H$3181,0,$X$6),'B-PorSector'!$A$2:$A$3181,J$8,'B-PorSector'!$B$2:$B$3181,$S213,'B-PorSector'!$C$2:$C$3181,$T213,'B-PorSector'!$D$2:$D$3181,$U213)*$Y$6,$Z$6)</f>
        <v>5039</v>
      </c>
      <c r="K213" s="58">
        <f>ROUND(SUMIFS(INDEX('B-PorSector'!$E$2:$H$3181,0,$X$6),'B-PorSector'!$A$2:$A$3181,K$8,'B-PorSector'!$B$2:$B$3181,$S213,'B-PorSector'!$C$2:$C$3181,$T213,'B-PorSector'!$D$2:$D$3181,$U213)*$Y$6,$Z$6)</f>
        <v>4985</v>
      </c>
      <c r="L213" s="58">
        <f>ROUND(SUMIFS(INDEX('B-PorSector'!$E$2:$H$3181,0,$X$6),'B-PorSector'!$A$2:$A$3181,L$8,'B-PorSector'!$B$2:$B$3181,$S213,'B-PorSector'!$C$2:$C$3181,$T213,'B-PorSector'!$D$2:$D$3181,$U213)*$Y$6,$Z$6)</f>
        <v>4150</v>
      </c>
      <c r="M213" s="58">
        <f>ROUND(SUMIFS(INDEX('B-PorSector'!$E$2:$H$3181,0,$X$6),'B-PorSector'!$A$2:$A$3181,M$8,'B-PorSector'!$B$2:$B$3181,$S213,'B-PorSector'!$C$2:$C$3181,$T213,'B-PorSector'!$D$2:$D$3181,$U213)*$Y$6,$Z$6)</f>
        <v>4591</v>
      </c>
      <c r="N213" s="58">
        <f>ROUND(SUMIFS(INDEX('B-PorSector'!$E$2:$H$3181,0,$X$6),'B-PorSector'!$A$2:$A$3181,N$8,'B-PorSector'!$B$2:$B$3181,$S213,'B-PorSector'!$C$2:$C$3181,$T213,'B-PorSector'!$D$2:$D$3181,$U213)*$Y$6,$Z$6)</f>
        <v>4786</v>
      </c>
      <c r="O213" s="58">
        <f>ROUND(SUMIFS(INDEX('B-PorSector'!$E$2:$H$3181,0,$X$6),'B-PorSector'!$A$2:$A$3181,O$8,'B-PorSector'!$B$2:$B$3181,$S213,'B-PorSector'!$C$2:$C$3181,$T213,'B-PorSector'!$D$2:$D$3181,$U213)*$Y$6,$Z$6)</f>
        <v>6442</v>
      </c>
      <c r="P213" s="58">
        <f>ROUND(SUMIFS(INDEX('B-PorSector'!$E$2:$H$3181,0,$X$6),'B-PorSector'!$A$2:$A$3181,P$8,'B-PorSector'!$B$2:$B$3181,$S213,'B-PorSector'!$C$2:$C$3181,$T213,'B-PorSector'!$D$2:$D$3181,$U213)*$Y$6,$Z$6)</f>
        <v>8073</v>
      </c>
      <c r="Q213" s="6"/>
      <c r="R213" s="35"/>
      <c r="S213" s="35" t="s">
        <v>12</v>
      </c>
      <c r="T213" s="35" t="s">
        <v>34</v>
      </c>
      <c r="U213" s="35" t="s">
        <v>35</v>
      </c>
      <c r="V213" s="35"/>
      <c r="W213" s="35"/>
      <c r="X213" s="35"/>
      <c r="Y213" s="35"/>
      <c r="Z213" s="35"/>
      <c r="AA213" s="35"/>
    </row>
    <row r="214" spans="1:27" hidden="1" outlineLevel="1" x14ac:dyDescent="0.25">
      <c r="A214" s="55" t="s">
        <v>36</v>
      </c>
      <c r="B214" s="56">
        <f>ROUND(SUMIFS(INDEX('B-PorSector'!$E$2:$H$3181,0,$X$6),'B-PorSector'!$A$2:$A$3181,B$8,'B-PorSector'!$B$2:$B$3181,$S214,'B-PorSector'!$C$2:$C$3181,$T214,'B-PorSector'!$D$2:$D$3181,$U214)*$Y$6,$Z$6)</f>
        <v>0</v>
      </c>
      <c r="C214" s="56">
        <f>ROUND(SUMIFS(INDEX('B-PorSector'!$E$2:$H$3181,0,$X$6),'B-PorSector'!$A$2:$A$3181,C$8,'B-PorSector'!$B$2:$B$3181,$S214,'B-PorSector'!$C$2:$C$3181,$T214,'B-PorSector'!$D$2:$D$3181,$U214)*$Y$6,$Z$6)</f>
        <v>3522</v>
      </c>
      <c r="D214" s="56">
        <f>ROUND(SUMIFS(INDEX('B-PorSector'!$E$2:$H$3181,0,$X$6),'B-PorSector'!$A$2:$A$3181,D$8,'B-PorSector'!$B$2:$B$3181,$S214,'B-PorSector'!$C$2:$C$3181,$T214,'B-PorSector'!$D$2:$D$3181,$U214)*$Y$6,$Z$6)</f>
        <v>0</v>
      </c>
      <c r="E214" s="56">
        <f>ROUND(SUMIFS(INDEX('B-PorSector'!$E$2:$H$3181,0,$X$6),'B-PorSector'!$A$2:$A$3181,E$8,'B-PorSector'!$B$2:$B$3181,$S214,'B-PorSector'!$C$2:$C$3181,$T214,'B-PorSector'!$D$2:$D$3181,$U214)*$Y$6,$Z$6)</f>
        <v>0</v>
      </c>
      <c r="F214" s="56">
        <f>ROUND(SUMIFS(INDEX('B-PorSector'!$E$2:$H$3181,0,$X$6),'B-PorSector'!$A$2:$A$3181,F$8,'B-PorSector'!$B$2:$B$3181,$S214,'B-PorSector'!$C$2:$C$3181,$T214,'B-PorSector'!$D$2:$D$3181,$U214)*$Y$6,$Z$6)</f>
        <v>0</v>
      </c>
      <c r="G214" s="56">
        <f>ROUND(SUMIFS(INDEX('B-PorSector'!$E$2:$H$3181,0,$X$6),'B-PorSector'!$A$2:$A$3181,G$8,'B-PorSector'!$B$2:$B$3181,$S214,'B-PorSector'!$C$2:$C$3181,$T214,'B-PorSector'!$D$2:$D$3181,$U214)*$Y$6,$Z$6)</f>
        <v>0</v>
      </c>
      <c r="H214" s="56">
        <f>ROUND(SUMIFS(INDEX('B-PorSector'!$E$2:$H$3181,0,$X$6),'B-PorSector'!$A$2:$A$3181,H$8,'B-PorSector'!$B$2:$B$3181,$S214,'B-PorSector'!$C$2:$C$3181,$T214,'B-PorSector'!$D$2:$D$3181,$U214)*$Y$6,$Z$6)</f>
        <v>0</v>
      </c>
      <c r="I214" s="56">
        <f>ROUND(SUMIFS(INDEX('B-PorSector'!$E$2:$H$3181,0,$X$6),'B-PorSector'!$A$2:$A$3181,I$8,'B-PorSector'!$B$2:$B$3181,$S214,'B-PorSector'!$C$2:$C$3181,$T214,'B-PorSector'!$D$2:$D$3181,$U214)*$Y$6,$Z$6)</f>
        <v>0</v>
      </c>
      <c r="J214" s="56">
        <f>ROUND(SUMIFS(INDEX('B-PorSector'!$E$2:$H$3181,0,$X$6),'B-PorSector'!$A$2:$A$3181,J$8,'B-PorSector'!$B$2:$B$3181,$S214,'B-PorSector'!$C$2:$C$3181,$T214,'B-PorSector'!$D$2:$D$3181,$U214)*$Y$6,$Z$6)</f>
        <v>0</v>
      </c>
      <c r="K214" s="56">
        <f>ROUND(SUMIFS(INDEX('B-PorSector'!$E$2:$H$3181,0,$X$6),'B-PorSector'!$A$2:$A$3181,K$8,'B-PorSector'!$B$2:$B$3181,$S214,'B-PorSector'!$C$2:$C$3181,$T214,'B-PorSector'!$D$2:$D$3181,$U214)*$Y$6,$Z$6)</f>
        <v>0</v>
      </c>
      <c r="L214" s="56">
        <f>ROUND(SUMIFS(INDEX('B-PorSector'!$E$2:$H$3181,0,$X$6),'B-PorSector'!$A$2:$A$3181,L$8,'B-PorSector'!$B$2:$B$3181,$S214,'B-PorSector'!$C$2:$C$3181,$T214,'B-PorSector'!$D$2:$D$3181,$U214)*$Y$6,$Z$6)</f>
        <v>0</v>
      </c>
      <c r="M214" s="56">
        <f>ROUND(SUMIFS(INDEX('B-PorSector'!$E$2:$H$3181,0,$X$6),'B-PorSector'!$A$2:$A$3181,M$8,'B-PorSector'!$B$2:$B$3181,$S214,'B-PorSector'!$C$2:$C$3181,$T214,'B-PorSector'!$D$2:$D$3181,$U214)*$Y$6,$Z$6)</f>
        <v>0</v>
      </c>
      <c r="N214" s="56">
        <f>ROUND(SUMIFS(INDEX('B-PorSector'!$E$2:$H$3181,0,$X$6),'B-PorSector'!$A$2:$A$3181,N$8,'B-PorSector'!$B$2:$B$3181,$S214,'B-PorSector'!$C$2:$C$3181,$T214,'B-PorSector'!$D$2:$D$3181,$U214)*$Y$6,$Z$6)</f>
        <v>0</v>
      </c>
      <c r="O214" s="56">
        <f>ROUND(SUMIFS(INDEX('B-PorSector'!$E$2:$H$3181,0,$X$6),'B-PorSector'!$A$2:$A$3181,O$8,'B-PorSector'!$B$2:$B$3181,$S214,'B-PorSector'!$C$2:$C$3181,$T214,'B-PorSector'!$D$2:$D$3181,$U214)*$Y$6,$Z$6)</f>
        <v>0</v>
      </c>
      <c r="P214" s="56">
        <f>ROUND(SUMIFS(INDEX('B-PorSector'!$E$2:$H$3181,0,$X$6),'B-PorSector'!$A$2:$A$3181,P$8,'B-PorSector'!$B$2:$B$3181,$S214,'B-PorSector'!$C$2:$C$3181,$T214,'B-PorSector'!$D$2:$D$3181,$U214)*$Y$6,$Z$6)</f>
        <v>0</v>
      </c>
      <c r="Q214" s="6"/>
      <c r="R214" s="35"/>
      <c r="S214" s="35" t="s">
        <v>12</v>
      </c>
      <c r="T214" s="35" t="s">
        <v>36</v>
      </c>
      <c r="U214" s="35" t="s">
        <v>88</v>
      </c>
      <c r="V214" s="35"/>
      <c r="W214" s="35"/>
      <c r="X214" s="35"/>
      <c r="Y214" s="35"/>
      <c r="Z214" s="35"/>
      <c r="AA214" s="35"/>
    </row>
    <row r="215" spans="1:27" hidden="1" outlineLevel="2" collapsed="1" x14ac:dyDescent="0.25">
      <c r="A215" s="57" t="s">
        <v>87</v>
      </c>
      <c r="B215" s="58">
        <f>ROUND(SUMIFS(INDEX('B-PorSector'!$E$2:$H$3181,0,$X$6),'B-PorSector'!$A$2:$A$3181,B$8,'B-PorSector'!$B$2:$B$3181,$S215,'B-PorSector'!$C$2:$C$3181,$T215,'B-PorSector'!$D$2:$D$3181,$U215)*$Y$6,$Z$6)</f>
        <v>0</v>
      </c>
      <c r="C215" s="58">
        <f>ROUND(SUMIFS(INDEX('B-PorSector'!$E$2:$H$3181,0,$X$6),'B-PorSector'!$A$2:$A$3181,C$8,'B-PorSector'!$B$2:$B$3181,$S215,'B-PorSector'!$C$2:$C$3181,$T215,'B-PorSector'!$D$2:$D$3181,$U215)*$Y$6,$Z$6)</f>
        <v>0</v>
      </c>
      <c r="D215" s="58">
        <f>ROUND(SUMIFS(INDEX('B-PorSector'!$E$2:$H$3181,0,$X$6),'B-PorSector'!$A$2:$A$3181,D$8,'B-PorSector'!$B$2:$B$3181,$S215,'B-PorSector'!$C$2:$C$3181,$T215,'B-PorSector'!$D$2:$D$3181,$U215)*$Y$6,$Z$6)</f>
        <v>0</v>
      </c>
      <c r="E215" s="58">
        <f>ROUND(SUMIFS(INDEX('B-PorSector'!$E$2:$H$3181,0,$X$6),'B-PorSector'!$A$2:$A$3181,E$8,'B-PorSector'!$B$2:$B$3181,$S215,'B-PorSector'!$C$2:$C$3181,$T215,'B-PorSector'!$D$2:$D$3181,$U215)*$Y$6,$Z$6)</f>
        <v>0</v>
      </c>
      <c r="F215" s="58">
        <f>ROUND(SUMIFS(INDEX('B-PorSector'!$E$2:$H$3181,0,$X$6),'B-PorSector'!$A$2:$A$3181,F$8,'B-PorSector'!$B$2:$B$3181,$S215,'B-PorSector'!$C$2:$C$3181,$T215,'B-PorSector'!$D$2:$D$3181,$U215)*$Y$6,$Z$6)</f>
        <v>0</v>
      </c>
      <c r="G215" s="58">
        <f>ROUND(SUMIFS(INDEX('B-PorSector'!$E$2:$H$3181,0,$X$6),'B-PorSector'!$A$2:$A$3181,G$8,'B-PorSector'!$B$2:$B$3181,$S215,'B-PorSector'!$C$2:$C$3181,$T215,'B-PorSector'!$D$2:$D$3181,$U215)*$Y$6,$Z$6)</f>
        <v>0</v>
      </c>
      <c r="H215" s="58">
        <f>ROUND(SUMIFS(INDEX('B-PorSector'!$E$2:$H$3181,0,$X$6),'B-PorSector'!$A$2:$A$3181,H$8,'B-PorSector'!$B$2:$B$3181,$S215,'B-PorSector'!$C$2:$C$3181,$T215,'B-PorSector'!$D$2:$D$3181,$U215)*$Y$6,$Z$6)</f>
        <v>0</v>
      </c>
      <c r="I215" s="58">
        <f>ROUND(SUMIFS(INDEX('B-PorSector'!$E$2:$H$3181,0,$X$6),'B-PorSector'!$A$2:$A$3181,I$8,'B-PorSector'!$B$2:$B$3181,$S215,'B-PorSector'!$C$2:$C$3181,$T215,'B-PorSector'!$D$2:$D$3181,$U215)*$Y$6,$Z$6)</f>
        <v>0</v>
      </c>
      <c r="J215" s="58">
        <f>ROUND(SUMIFS(INDEX('B-PorSector'!$E$2:$H$3181,0,$X$6),'B-PorSector'!$A$2:$A$3181,J$8,'B-PorSector'!$B$2:$B$3181,$S215,'B-PorSector'!$C$2:$C$3181,$T215,'B-PorSector'!$D$2:$D$3181,$U215)*$Y$6,$Z$6)</f>
        <v>0</v>
      </c>
      <c r="K215" s="58">
        <f>ROUND(SUMIFS(INDEX('B-PorSector'!$E$2:$H$3181,0,$X$6),'B-PorSector'!$A$2:$A$3181,K$8,'B-PorSector'!$B$2:$B$3181,$S215,'B-PorSector'!$C$2:$C$3181,$T215,'B-PorSector'!$D$2:$D$3181,$U215)*$Y$6,$Z$6)</f>
        <v>0</v>
      </c>
      <c r="L215" s="58">
        <f>ROUND(SUMIFS(INDEX('B-PorSector'!$E$2:$H$3181,0,$X$6),'B-PorSector'!$A$2:$A$3181,L$8,'B-PorSector'!$B$2:$B$3181,$S215,'B-PorSector'!$C$2:$C$3181,$T215,'B-PorSector'!$D$2:$D$3181,$U215)*$Y$6,$Z$6)</f>
        <v>0</v>
      </c>
      <c r="M215" s="58">
        <f>ROUND(SUMIFS(INDEX('B-PorSector'!$E$2:$H$3181,0,$X$6),'B-PorSector'!$A$2:$A$3181,M$8,'B-PorSector'!$B$2:$B$3181,$S215,'B-PorSector'!$C$2:$C$3181,$T215,'B-PorSector'!$D$2:$D$3181,$U215)*$Y$6,$Z$6)</f>
        <v>0</v>
      </c>
      <c r="N215" s="58">
        <f>ROUND(SUMIFS(INDEX('B-PorSector'!$E$2:$H$3181,0,$X$6),'B-PorSector'!$A$2:$A$3181,N$8,'B-PorSector'!$B$2:$B$3181,$S215,'B-PorSector'!$C$2:$C$3181,$T215,'B-PorSector'!$D$2:$D$3181,$U215)*$Y$6,$Z$6)</f>
        <v>0</v>
      </c>
      <c r="O215" s="58">
        <f>ROUND(SUMIFS(INDEX('B-PorSector'!$E$2:$H$3181,0,$X$6),'B-PorSector'!$A$2:$A$3181,O$8,'B-PorSector'!$B$2:$B$3181,$S215,'B-PorSector'!$C$2:$C$3181,$T215,'B-PorSector'!$D$2:$D$3181,$U215)*$Y$6,$Z$6)</f>
        <v>0</v>
      </c>
      <c r="P215" s="58">
        <f>ROUND(SUMIFS(INDEX('B-PorSector'!$E$2:$H$3181,0,$X$6),'B-PorSector'!$A$2:$A$3181,P$8,'B-PorSector'!$B$2:$B$3181,$S215,'B-PorSector'!$C$2:$C$3181,$T215,'B-PorSector'!$D$2:$D$3181,$U215)*$Y$6,$Z$6)</f>
        <v>0</v>
      </c>
      <c r="Q215" s="6"/>
      <c r="R215" s="35"/>
      <c r="S215" s="35" t="s">
        <v>12</v>
      </c>
      <c r="T215" s="35" t="s">
        <v>36</v>
      </c>
      <c r="U215" s="35" t="s">
        <v>87</v>
      </c>
      <c r="V215" s="35"/>
      <c r="W215" s="35"/>
      <c r="X215" s="35"/>
      <c r="Y215" s="35"/>
      <c r="Z215" s="35"/>
      <c r="AA215" s="35"/>
    </row>
    <row r="216" spans="1:27" hidden="1" outlineLevel="2" collapsed="1" x14ac:dyDescent="0.25">
      <c r="A216" s="57" t="s">
        <v>44</v>
      </c>
      <c r="B216" s="58">
        <f>ROUND(SUMIFS(INDEX('B-PorSector'!$E$2:$H$3181,0,$X$6),'B-PorSector'!$A$2:$A$3181,B$8,'B-PorSector'!$B$2:$B$3181,$S216,'B-PorSector'!$C$2:$C$3181,$T216,'B-PorSector'!$D$2:$D$3181,$U216)*$Y$6,$Z$6)</f>
        <v>0</v>
      </c>
      <c r="C216" s="58">
        <f>ROUND(SUMIFS(INDEX('B-PorSector'!$E$2:$H$3181,0,$X$6),'B-PorSector'!$A$2:$A$3181,C$8,'B-PorSector'!$B$2:$B$3181,$S216,'B-PorSector'!$C$2:$C$3181,$T216,'B-PorSector'!$D$2:$D$3181,$U216)*$Y$6,$Z$6)</f>
        <v>465</v>
      </c>
      <c r="D216" s="58">
        <f>ROUND(SUMIFS(INDEX('B-PorSector'!$E$2:$H$3181,0,$X$6),'B-PorSector'!$A$2:$A$3181,D$8,'B-PorSector'!$B$2:$B$3181,$S216,'B-PorSector'!$C$2:$C$3181,$T216,'B-PorSector'!$D$2:$D$3181,$U216)*$Y$6,$Z$6)</f>
        <v>0</v>
      </c>
      <c r="E216" s="58">
        <f>ROUND(SUMIFS(INDEX('B-PorSector'!$E$2:$H$3181,0,$X$6),'B-PorSector'!$A$2:$A$3181,E$8,'B-PorSector'!$B$2:$B$3181,$S216,'B-PorSector'!$C$2:$C$3181,$T216,'B-PorSector'!$D$2:$D$3181,$U216)*$Y$6,$Z$6)</f>
        <v>0</v>
      </c>
      <c r="F216" s="58">
        <f>ROUND(SUMIFS(INDEX('B-PorSector'!$E$2:$H$3181,0,$X$6),'B-PorSector'!$A$2:$A$3181,F$8,'B-PorSector'!$B$2:$B$3181,$S216,'B-PorSector'!$C$2:$C$3181,$T216,'B-PorSector'!$D$2:$D$3181,$U216)*$Y$6,$Z$6)</f>
        <v>0</v>
      </c>
      <c r="G216" s="58">
        <f>ROUND(SUMIFS(INDEX('B-PorSector'!$E$2:$H$3181,0,$X$6),'B-PorSector'!$A$2:$A$3181,G$8,'B-PorSector'!$B$2:$B$3181,$S216,'B-PorSector'!$C$2:$C$3181,$T216,'B-PorSector'!$D$2:$D$3181,$U216)*$Y$6,$Z$6)</f>
        <v>0</v>
      </c>
      <c r="H216" s="58">
        <f>ROUND(SUMIFS(INDEX('B-PorSector'!$E$2:$H$3181,0,$X$6),'B-PorSector'!$A$2:$A$3181,H$8,'B-PorSector'!$B$2:$B$3181,$S216,'B-PorSector'!$C$2:$C$3181,$T216,'B-PorSector'!$D$2:$D$3181,$U216)*$Y$6,$Z$6)</f>
        <v>0</v>
      </c>
      <c r="I216" s="58">
        <f>ROUND(SUMIFS(INDEX('B-PorSector'!$E$2:$H$3181,0,$X$6),'B-PorSector'!$A$2:$A$3181,I$8,'B-PorSector'!$B$2:$B$3181,$S216,'B-PorSector'!$C$2:$C$3181,$T216,'B-PorSector'!$D$2:$D$3181,$U216)*$Y$6,$Z$6)</f>
        <v>0</v>
      </c>
      <c r="J216" s="58">
        <f>ROUND(SUMIFS(INDEX('B-PorSector'!$E$2:$H$3181,0,$X$6),'B-PorSector'!$A$2:$A$3181,J$8,'B-PorSector'!$B$2:$B$3181,$S216,'B-PorSector'!$C$2:$C$3181,$T216,'B-PorSector'!$D$2:$D$3181,$U216)*$Y$6,$Z$6)</f>
        <v>0</v>
      </c>
      <c r="K216" s="58">
        <f>ROUND(SUMIFS(INDEX('B-PorSector'!$E$2:$H$3181,0,$X$6),'B-PorSector'!$A$2:$A$3181,K$8,'B-PorSector'!$B$2:$B$3181,$S216,'B-PorSector'!$C$2:$C$3181,$T216,'B-PorSector'!$D$2:$D$3181,$U216)*$Y$6,$Z$6)</f>
        <v>0</v>
      </c>
      <c r="L216" s="58">
        <f>ROUND(SUMIFS(INDEX('B-PorSector'!$E$2:$H$3181,0,$X$6),'B-PorSector'!$A$2:$A$3181,L$8,'B-PorSector'!$B$2:$B$3181,$S216,'B-PorSector'!$C$2:$C$3181,$T216,'B-PorSector'!$D$2:$D$3181,$U216)*$Y$6,$Z$6)</f>
        <v>0</v>
      </c>
      <c r="M216" s="58">
        <f>ROUND(SUMIFS(INDEX('B-PorSector'!$E$2:$H$3181,0,$X$6),'B-PorSector'!$A$2:$A$3181,M$8,'B-PorSector'!$B$2:$B$3181,$S216,'B-PorSector'!$C$2:$C$3181,$T216,'B-PorSector'!$D$2:$D$3181,$U216)*$Y$6,$Z$6)</f>
        <v>0</v>
      </c>
      <c r="N216" s="58">
        <f>ROUND(SUMIFS(INDEX('B-PorSector'!$E$2:$H$3181,0,$X$6),'B-PorSector'!$A$2:$A$3181,N$8,'B-PorSector'!$B$2:$B$3181,$S216,'B-PorSector'!$C$2:$C$3181,$T216,'B-PorSector'!$D$2:$D$3181,$U216)*$Y$6,$Z$6)</f>
        <v>0</v>
      </c>
      <c r="O216" s="58">
        <f>ROUND(SUMIFS(INDEX('B-PorSector'!$E$2:$H$3181,0,$X$6),'B-PorSector'!$A$2:$A$3181,O$8,'B-PorSector'!$B$2:$B$3181,$S216,'B-PorSector'!$C$2:$C$3181,$T216,'B-PorSector'!$D$2:$D$3181,$U216)*$Y$6,$Z$6)</f>
        <v>0</v>
      </c>
      <c r="P216" s="58">
        <f>ROUND(SUMIFS(INDEX('B-PorSector'!$E$2:$H$3181,0,$X$6),'B-PorSector'!$A$2:$A$3181,P$8,'B-PorSector'!$B$2:$B$3181,$S216,'B-PorSector'!$C$2:$C$3181,$T216,'B-PorSector'!$D$2:$D$3181,$U216)*$Y$6,$Z$6)</f>
        <v>0</v>
      </c>
      <c r="Q216" s="6"/>
      <c r="R216" s="35"/>
      <c r="S216" s="35" t="s">
        <v>12</v>
      </c>
      <c r="T216" s="35" t="s">
        <v>36</v>
      </c>
      <c r="U216" s="35" t="s">
        <v>44</v>
      </c>
      <c r="V216" s="35"/>
      <c r="W216" s="35"/>
      <c r="X216" s="35"/>
      <c r="Y216" s="35"/>
      <c r="Z216" s="35"/>
      <c r="AA216" s="35"/>
    </row>
    <row r="217" spans="1:27" hidden="1" outlineLevel="2" collapsed="1" x14ac:dyDescent="0.25">
      <c r="A217" s="57" t="s">
        <v>58</v>
      </c>
      <c r="B217" s="58">
        <f>ROUND(SUMIFS(INDEX('B-PorSector'!$E$2:$H$3181,0,$X$6),'B-PorSector'!$A$2:$A$3181,B$8,'B-PorSector'!$B$2:$B$3181,$S217,'B-PorSector'!$C$2:$C$3181,$T217,'B-PorSector'!$D$2:$D$3181,$U217)*$Y$6,$Z$6)</f>
        <v>0</v>
      </c>
      <c r="C217" s="58">
        <f>ROUND(SUMIFS(INDEX('B-PorSector'!$E$2:$H$3181,0,$X$6),'B-PorSector'!$A$2:$A$3181,C$8,'B-PorSector'!$B$2:$B$3181,$S217,'B-PorSector'!$C$2:$C$3181,$T217,'B-PorSector'!$D$2:$D$3181,$U217)*$Y$6,$Z$6)</f>
        <v>531</v>
      </c>
      <c r="D217" s="58">
        <f>ROUND(SUMIFS(INDEX('B-PorSector'!$E$2:$H$3181,0,$X$6),'B-PorSector'!$A$2:$A$3181,D$8,'B-PorSector'!$B$2:$B$3181,$S217,'B-PorSector'!$C$2:$C$3181,$T217,'B-PorSector'!$D$2:$D$3181,$U217)*$Y$6,$Z$6)</f>
        <v>0</v>
      </c>
      <c r="E217" s="58">
        <f>ROUND(SUMIFS(INDEX('B-PorSector'!$E$2:$H$3181,0,$X$6),'B-PorSector'!$A$2:$A$3181,E$8,'B-PorSector'!$B$2:$B$3181,$S217,'B-PorSector'!$C$2:$C$3181,$T217,'B-PorSector'!$D$2:$D$3181,$U217)*$Y$6,$Z$6)</f>
        <v>0</v>
      </c>
      <c r="F217" s="58">
        <f>ROUND(SUMIFS(INDEX('B-PorSector'!$E$2:$H$3181,0,$X$6),'B-PorSector'!$A$2:$A$3181,F$8,'B-PorSector'!$B$2:$B$3181,$S217,'B-PorSector'!$C$2:$C$3181,$T217,'B-PorSector'!$D$2:$D$3181,$U217)*$Y$6,$Z$6)</f>
        <v>0</v>
      </c>
      <c r="G217" s="58">
        <f>ROUND(SUMIFS(INDEX('B-PorSector'!$E$2:$H$3181,0,$X$6),'B-PorSector'!$A$2:$A$3181,G$8,'B-PorSector'!$B$2:$B$3181,$S217,'B-PorSector'!$C$2:$C$3181,$T217,'B-PorSector'!$D$2:$D$3181,$U217)*$Y$6,$Z$6)</f>
        <v>0</v>
      </c>
      <c r="H217" s="58">
        <f>ROUND(SUMIFS(INDEX('B-PorSector'!$E$2:$H$3181,0,$X$6),'B-PorSector'!$A$2:$A$3181,H$8,'B-PorSector'!$B$2:$B$3181,$S217,'B-PorSector'!$C$2:$C$3181,$T217,'B-PorSector'!$D$2:$D$3181,$U217)*$Y$6,$Z$6)</f>
        <v>0</v>
      </c>
      <c r="I217" s="58">
        <f>ROUND(SUMIFS(INDEX('B-PorSector'!$E$2:$H$3181,0,$X$6),'B-PorSector'!$A$2:$A$3181,I$8,'B-PorSector'!$B$2:$B$3181,$S217,'B-PorSector'!$C$2:$C$3181,$T217,'B-PorSector'!$D$2:$D$3181,$U217)*$Y$6,$Z$6)</f>
        <v>0</v>
      </c>
      <c r="J217" s="58">
        <f>ROUND(SUMIFS(INDEX('B-PorSector'!$E$2:$H$3181,0,$X$6),'B-PorSector'!$A$2:$A$3181,J$8,'B-PorSector'!$B$2:$B$3181,$S217,'B-PorSector'!$C$2:$C$3181,$T217,'B-PorSector'!$D$2:$D$3181,$U217)*$Y$6,$Z$6)</f>
        <v>0</v>
      </c>
      <c r="K217" s="58">
        <f>ROUND(SUMIFS(INDEX('B-PorSector'!$E$2:$H$3181,0,$X$6),'B-PorSector'!$A$2:$A$3181,K$8,'B-PorSector'!$B$2:$B$3181,$S217,'B-PorSector'!$C$2:$C$3181,$T217,'B-PorSector'!$D$2:$D$3181,$U217)*$Y$6,$Z$6)</f>
        <v>0</v>
      </c>
      <c r="L217" s="58">
        <f>ROUND(SUMIFS(INDEX('B-PorSector'!$E$2:$H$3181,0,$X$6),'B-PorSector'!$A$2:$A$3181,L$8,'B-PorSector'!$B$2:$B$3181,$S217,'B-PorSector'!$C$2:$C$3181,$T217,'B-PorSector'!$D$2:$D$3181,$U217)*$Y$6,$Z$6)</f>
        <v>0</v>
      </c>
      <c r="M217" s="58">
        <f>ROUND(SUMIFS(INDEX('B-PorSector'!$E$2:$H$3181,0,$X$6),'B-PorSector'!$A$2:$A$3181,M$8,'B-PorSector'!$B$2:$B$3181,$S217,'B-PorSector'!$C$2:$C$3181,$T217,'B-PorSector'!$D$2:$D$3181,$U217)*$Y$6,$Z$6)</f>
        <v>0</v>
      </c>
      <c r="N217" s="58">
        <f>ROUND(SUMIFS(INDEX('B-PorSector'!$E$2:$H$3181,0,$X$6),'B-PorSector'!$A$2:$A$3181,N$8,'B-PorSector'!$B$2:$B$3181,$S217,'B-PorSector'!$C$2:$C$3181,$T217,'B-PorSector'!$D$2:$D$3181,$U217)*$Y$6,$Z$6)</f>
        <v>0</v>
      </c>
      <c r="O217" s="58">
        <f>ROUND(SUMIFS(INDEX('B-PorSector'!$E$2:$H$3181,0,$X$6),'B-PorSector'!$A$2:$A$3181,O$8,'B-PorSector'!$B$2:$B$3181,$S217,'B-PorSector'!$C$2:$C$3181,$T217,'B-PorSector'!$D$2:$D$3181,$U217)*$Y$6,$Z$6)</f>
        <v>0</v>
      </c>
      <c r="P217" s="58">
        <f>ROUND(SUMIFS(INDEX('B-PorSector'!$E$2:$H$3181,0,$X$6),'B-PorSector'!$A$2:$A$3181,P$8,'B-PorSector'!$B$2:$B$3181,$S217,'B-PorSector'!$C$2:$C$3181,$T217,'B-PorSector'!$D$2:$D$3181,$U217)*$Y$6,$Z$6)</f>
        <v>0</v>
      </c>
      <c r="Q217" s="6"/>
      <c r="R217" s="35"/>
      <c r="S217" s="35" t="s">
        <v>12</v>
      </c>
      <c r="T217" s="35" t="s">
        <v>36</v>
      </c>
      <c r="U217" s="35" t="s">
        <v>58</v>
      </c>
      <c r="V217" s="35"/>
      <c r="W217" s="35"/>
      <c r="X217" s="35"/>
      <c r="Y217" s="35"/>
      <c r="Z217" s="35"/>
      <c r="AA217" s="35"/>
    </row>
    <row r="218" spans="1:27" hidden="1" outlineLevel="2" collapsed="1" x14ac:dyDescent="0.25">
      <c r="A218" s="57" t="s">
        <v>59</v>
      </c>
      <c r="B218" s="58">
        <f>ROUND(SUMIFS(INDEX('B-PorSector'!$E$2:$H$3181,0,$X$6),'B-PorSector'!$A$2:$A$3181,B$8,'B-PorSector'!$B$2:$B$3181,$S218,'B-PorSector'!$C$2:$C$3181,$T218,'B-PorSector'!$D$2:$D$3181,$U218)*$Y$6,$Z$6)</f>
        <v>0</v>
      </c>
      <c r="C218" s="58">
        <f>ROUND(SUMIFS(INDEX('B-PorSector'!$E$2:$H$3181,0,$X$6),'B-PorSector'!$A$2:$A$3181,C$8,'B-PorSector'!$B$2:$B$3181,$S218,'B-PorSector'!$C$2:$C$3181,$T218,'B-PorSector'!$D$2:$D$3181,$U218)*$Y$6,$Z$6)</f>
        <v>65</v>
      </c>
      <c r="D218" s="58">
        <f>ROUND(SUMIFS(INDEX('B-PorSector'!$E$2:$H$3181,0,$X$6),'B-PorSector'!$A$2:$A$3181,D$8,'B-PorSector'!$B$2:$B$3181,$S218,'B-PorSector'!$C$2:$C$3181,$T218,'B-PorSector'!$D$2:$D$3181,$U218)*$Y$6,$Z$6)</f>
        <v>0</v>
      </c>
      <c r="E218" s="58">
        <f>ROUND(SUMIFS(INDEX('B-PorSector'!$E$2:$H$3181,0,$X$6),'B-PorSector'!$A$2:$A$3181,E$8,'B-PorSector'!$B$2:$B$3181,$S218,'B-PorSector'!$C$2:$C$3181,$T218,'B-PorSector'!$D$2:$D$3181,$U218)*$Y$6,$Z$6)</f>
        <v>0</v>
      </c>
      <c r="F218" s="58">
        <f>ROUND(SUMIFS(INDEX('B-PorSector'!$E$2:$H$3181,0,$X$6),'B-PorSector'!$A$2:$A$3181,F$8,'B-PorSector'!$B$2:$B$3181,$S218,'B-PorSector'!$C$2:$C$3181,$T218,'B-PorSector'!$D$2:$D$3181,$U218)*$Y$6,$Z$6)</f>
        <v>0</v>
      </c>
      <c r="G218" s="58">
        <f>ROUND(SUMIFS(INDEX('B-PorSector'!$E$2:$H$3181,0,$X$6),'B-PorSector'!$A$2:$A$3181,G$8,'B-PorSector'!$B$2:$B$3181,$S218,'B-PorSector'!$C$2:$C$3181,$T218,'B-PorSector'!$D$2:$D$3181,$U218)*$Y$6,$Z$6)</f>
        <v>0</v>
      </c>
      <c r="H218" s="58">
        <f>ROUND(SUMIFS(INDEX('B-PorSector'!$E$2:$H$3181,0,$X$6),'B-PorSector'!$A$2:$A$3181,H$8,'B-PorSector'!$B$2:$B$3181,$S218,'B-PorSector'!$C$2:$C$3181,$T218,'B-PorSector'!$D$2:$D$3181,$U218)*$Y$6,$Z$6)</f>
        <v>0</v>
      </c>
      <c r="I218" s="58">
        <f>ROUND(SUMIFS(INDEX('B-PorSector'!$E$2:$H$3181,0,$X$6),'B-PorSector'!$A$2:$A$3181,I$8,'B-PorSector'!$B$2:$B$3181,$S218,'B-PorSector'!$C$2:$C$3181,$T218,'B-PorSector'!$D$2:$D$3181,$U218)*$Y$6,$Z$6)</f>
        <v>0</v>
      </c>
      <c r="J218" s="58">
        <f>ROUND(SUMIFS(INDEX('B-PorSector'!$E$2:$H$3181,0,$X$6),'B-PorSector'!$A$2:$A$3181,J$8,'B-PorSector'!$B$2:$B$3181,$S218,'B-PorSector'!$C$2:$C$3181,$T218,'B-PorSector'!$D$2:$D$3181,$U218)*$Y$6,$Z$6)</f>
        <v>0</v>
      </c>
      <c r="K218" s="58">
        <f>ROUND(SUMIFS(INDEX('B-PorSector'!$E$2:$H$3181,0,$X$6),'B-PorSector'!$A$2:$A$3181,K$8,'B-PorSector'!$B$2:$B$3181,$S218,'B-PorSector'!$C$2:$C$3181,$T218,'B-PorSector'!$D$2:$D$3181,$U218)*$Y$6,$Z$6)</f>
        <v>0</v>
      </c>
      <c r="L218" s="58">
        <f>ROUND(SUMIFS(INDEX('B-PorSector'!$E$2:$H$3181,0,$X$6),'B-PorSector'!$A$2:$A$3181,L$8,'B-PorSector'!$B$2:$B$3181,$S218,'B-PorSector'!$C$2:$C$3181,$T218,'B-PorSector'!$D$2:$D$3181,$U218)*$Y$6,$Z$6)</f>
        <v>0</v>
      </c>
      <c r="M218" s="58">
        <f>ROUND(SUMIFS(INDEX('B-PorSector'!$E$2:$H$3181,0,$X$6),'B-PorSector'!$A$2:$A$3181,M$8,'B-PorSector'!$B$2:$B$3181,$S218,'B-PorSector'!$C$2:$C$3181,$T218,'B-PorSector'!$D$2:$D$3181,$U218)*$Y$6,$Z$6)</f>
        <v>0</v>
      </c>
      <c r="N218" s="58">
        <f>ROUND(SUMIFS(INDEX('B-PorSector'!$E$2:$H$3181,0,$X$6),'B-PorSector'!$A$2:$A$3181,N$8,'B-PorSector'!$B$2:$B$3181,$S218,'B-PorSector'!$C$2:$C$3181,$T218,'B-PorSector'!$D$2:$D$3181,$U218)*$Y$6,$Z$6)</f>
        <v>0</v>
      </c>
      <c r="O218" s="58">
        <f>ROUND(SUMIFS(INDEX('B-PorSector'!$E$2:$H$3181,0,$X$6),'B-PorSector'!$A$2:$A$3181,O$8,'B-PorSector'!$B$2:$B$3181,$S218,'B-PorSector'!$C$2:$C$3181,$T218,'B-PorSector'!$D$2:$D$3181,$U218)*$Y$6,$Z$6)</f>
        <v>0</v>
      </c>
      <c r="P218" s="58">
        <f>ROUND(SUMIFS(INDEX('B-PorSector'!$E$2:$H$3181,0,$X$6),'B-PorSector'!$A$2:$A$3181,P$8,'B-PorSector'!$B$2:$B$3181,$S218,'B-PorSector'!$C$2:$C$3181,$T218,'B-PorSector'!$D$2:$D$3181,$U218)*$Y$6,$Z$6)</f>
        <v>0</v>
      </c>
      <c r="Q218" s="6"/>
      <c r="R218" s="35"/>
      <c r="S218" s="35" t="s">
        <v>12</v>
      </c>
      <c r="T218" s="35" t="s">
        <v>36</v>
      </c>
      <c r="U218" s="35" t="s">
        <v>59</v>
      </c>
      <c r="V218" s="35"/>
      <c r="W218" s="35"/>
      <c r="X218" s="35"/>
      <c r="Y218" s="35"/>
      <c r="Z218" s="35"/>
      <c r="AA218" s="35"/>
    </row>
    <row r="219" spans="1:27" hidden="1" outlineLevel="2" collapsed="1" x14ac:dyDescent="0.25">
      <c r="A219" s="57" t="s">
        <v>60</v>
      </c>
      <c r="B219" s="58">
        <f>ROUND(SUMIFS(INDEX('B-PorSector'!$E$2:$H$3181,0,$X$6),'B-PorSector'!$A$2:$A$3181,B$8,'B-PorSector'!$B$2:$B$3181,$S219,'B-PorSector'!$C$2:$C$3181,$T219,'B-PorSector'!$D$2:$D$3181,$U219)*$Y$6,$Z$6)</f>
        <v>0</v>
      </c>
      <c r="C219" s="58">
        <f>ROUND(SUMIFS(INDEX('B-PorSector'!$E$2:$H$3181,0,$X$6),'B-PorSector'!$A$2:$A$3181,C$8,'B-PorSector'!$B$2:$B$3181,$S219,'B-PorSector'!$C$2:$C$3181,$T219,'B-PorSector'!$D$2:$D$3181,$U219)*$Y$6,$Z$6)</f>
        <v>6</v>
      </c>
      <c r="D219" s="58">
        <f>ROUND(SUMIFS(INDEX('B-PorSector'!$E$2:$H$3181,0,$X$6),'B-PorSector'!$A$2:$A$3181,D$8,'B-PorSector'!$B$2:$B$3181,$S219,'B-PorSector'!$C$2:$C$3181,$T219,'B-PorSector'!$D$2:$D$3181,$U219)*$Y$6,$Z$6)</f>
        <v>0</v>
      </c>
      <c r="E219" s="58">
        <f>ROUND(SUMIFS(INDEX('B-PorSector'!$E$2:$H$3181,0,$X$6),'B-PorSector'!$A$2:$A$3181,E$8,'B-PorSector'!$B$2:$B$3181,$S219,'B-PorSector'!$C$2:$C$3181,$T219,'B-PorSector'!$D$2:$D$3181,$U219)*$Y$6,$Z$6)</f>
        <v>0</v>
      </c>
      <c r="F219" s="58">
        <f>ROUND(SUMIFS(INDEX('B-PorSector'!$E$2:$H$3181,0,$X$6),'B-PorSector'!$A$2:$A$3181,F$8,'B-PorSector'!$B$2:$B$3181,$S219,'B-PorSector'!$C$2:$C$3181,$T219,'B-PorSector'!$D$2:$D$3181,$U219)*$Y$6,$Z$6)</f>
        <v>0</v>
      </c>
      <c r="G219" s="58">
        <f>ROUND(SUMIFS(INDEX('B-PorSector'!$E$2:$H$3181,0,$X$6),'B-PorSector'!$A$2:$A$3181,G$8,'B-PorSector'!$B$2:$B$3181,$S219,'B-PorSector'!$C$2:$C$3181,$T219,'B-PorSector'!$D$2:$D$3181,$U219)*$Y$6,$Z$6)</f>
        <v>0</v>
      </c>
      <c r="H219" s="58">
        <f>ROUND(SUMIFS(INDEX('B-PorSector'!$E$2:$H$3181,0,$X$6),'B-PorSector'!$A$2:$A$3181,H$8,'B-PorSector'!$B$2:$B$3181,$S219,'B-PorSector'!$C$2:$C$3181,$T219,'B-PorSector'!$D$2:$D$3181,$U219)*$Y$6,$Z$6)</f>
        <v>0</v>
      </c>
      <c r="I219" s="58">
        <f>ROUND(SUMIFS(INDEX('B-PorSector'!$E$2:$H$3181,0,$X$6),'B-PorSector'!$A$2:$A$3181,I$8,'B-PorSector'!$B$2:$B$3181,$S219,'B-PorSector'!$C$2:$C$3181,$T219,'B-PorSector'!$D$2:$D$3181,$U219)*$Y$6,$Z$6)</f>
        <v>0</v>
      </c>
      <c r="J219" s="58">
        <f>ROUND(SUMIFS(INDEX('B-PorSector'!$E$2:$H$3181,0,$X$6),'B-PorSector'!$A$2:$A$3181,J$8,'B-PorSector'!$B$2:$B$3181,$S219,'B-PorSector'!$C$2:$C$3181,$T219,'B-PorSector'!$D$2:$D$3181,$U219)*$Y$6,$Z$6)</f>
        <v>0</v>
      </c>
      <c r="K219" s="58">
        <f>ROUND(SUMIFS(INDEX('B-PorSector'!$E$2:$H$3181,0,$X$6),'B-PorSector'!$A$2:$A$3181,K$8,'B-PorSector'!$B$2:$B$3181,$S219,'B-PorSector'!$C$2:$C$3181,$T219,'B-PorSector'!$D$2:$D$3181,$U219)*$Y$6,$Z$6)</f>
        <v>0</v>
      </c>
      <c r="L219" s="58">
        <f>ROUND(SUMIFS(INDEX('B-PorSector'!$E$2:$H$3181,0,$X$6),'B-PorSector'!$A$2:$A$3181,L$8,'B-PorSector'!$B$2:$B$3181,$S219,'B-PorSector'!$C$2:$C$3181,$T219,'B-PorSector'!$D$2:$D$3181,$U219)*$Y$6,$Z$6)</f>
        <v>0</v>
      </c>
      <c r="M219" s="58">
        <f>ROUND(SUMIFS(INDEX('B-PorSector'!$E$2:$H$3181,0,$X$6),'B-PorSector'!$A$2:$A$3181,M$8,'B-PorSector'!$B$2:$B$3181,$S219,'B-PorSector'!$C$2:$C$3181,$T219,'B-PorSector'!$D$2:$D$3181,$U219)*$Y$6,$Z$6)</f>
        <v>0</v>
      </c>
      <c r="N219" s="58">
        <f>ROUND(SUMIFS(INDEX('B-PorSector'!$E$2:$H$3181,0,$X$6),'B-PorSector'!$A$2:$A$3181,N$8,'B-PorSector'!$B$2:$B$3181,$S219,'B-PorSector'!$C$2:$C$3181,$T219,'B-PorSector'!$D$2:$D$3181,$U219)*$Y$6,$Z$6)</f>
        <v>0</v>
      </c>
      <c r="O219" s="58">
        <f>ROUND(SUMIFS(INDEX('B-PorSector'!$E$2:$H$3181,0,$X$6),'B-PorSector'!$A$2:$A$3181,O$8,'B-PorSector'!$B$2:$B$3181,$S219,'B-PorSector'!$C$2:$C$3181,$T219,'B-PorSector'!$D$2:$D$3181,$U219)*$Y$6,$Z$6)</f>
        <v>0</v>
      </c>
      <c r="P219" s="58">
        <f>ROUND(SUMIFS(INDEX('B-PorSector'!$E$2:$H$3181,0,$X$6),'B-PorSector'!$A$2:$A$3181,P$8,'B-PorSector'!$B$2:$B$3181,$S219,'B-PorSector'!$C$2:$C$3181,$T219,'B-PorSector'!$D$2:$D$3181,$U219)*$Y$6,$Z$6)</f>
        <v>0</v>
      </c>
      <c r="Q219" s="6"/>
      <c r="R219" s="35"/>
      <c r="S219" s="35" t="s">
        <v>12</v>
      </c>
      <c r="T219" s="35" t="s">
        <v>36</v>
      </c>
      <c r="U219" s="35" t="s">
        <v>60</v>
      </c>
      <c r="V219" s="35"/>
      <c r="W219" s="35"/>
      <c r="X219" s="35"/>
      <c r="Y219" s="35"/>
      <c r="Z219" s="35"/>
      <c r="AA219" s="35"/>
    </row>
    <row r="220" spans="1:27" collapsed="1" x14ac:dyDescent="0.25">
      <c r="A220" s="53" t="s">
        <v>13</v>
      </c>
      <c r="B220" s="54">
        <f>ROUND(SUMIFS(INDEX('B-PorSector'!$E$2:$H$3181,0,$X$6),'B-PorSector'!$A$2:$A$3181,B$8,'B-PorSector'!$B$2:$B$3181,$S220,'B-PorSector'!$C$2:$C$3181,$T220,'B-PorSector'!$D$2:$D$3181,$U220)*$Y$6,$Z$6)</f>
        <v>2773.3</v>
      </c>
      <c r="C220" s="54">
        <f>ROUND(SUMIFS(INDEX('B-PorSector'!$E$2:$H$3181,0,$X$6),'B-PorSector'!$A$2:$A$3181,C$8,'B-PorSector'!$B$2:$B$3181,$S220,'B-PorSector'!$C$2:$C$3181,$T220,'B-PorSector'!$D$2:$D$3181,$U220)*$Y$6,$Z$6)</f>
        <v>4660.1000000000004</v>
      </c>
      <c r="D220" s="54">
        <f>ROUND(SUMIFS(INDEX('B-PorSector'!$E$2:$H$3181,0,$X$6),'B-PorSector'!$A$2:$A$3181,D$8,'B-PorSector'!$B$2:$B$3181,$S220,'B-PorSector'!$C$2:$C$3181,$T220,'B-PorSector'!$D$2:$D$3181,$U220)*$Y$6,$Z$6)</f>
        <v>2550.1999999999998</v>
      </c>
      <c r="E220" s="54">
        <f>ROUND(SUMIFS(INDEX('B-PorSector'!$E$2:$H$3181,0,$X$6),'B-PorSector'!$A$2:$A$3181,E$8,'B-PorSector'!$B$2:$B$3181,$S220,'B-PorSector'!$C$2:$C$3181,$T220,'B-PorSector'!$D$2:$D$3181,$U220)*$Y$6,$Z$6)</f>
        <v>1672.9</v>
      </c>
      <c r="F220" s="54">
        <f>ROUND(SUMIFS(INDEX('B-PorSector'!$E$2:$H$3181,0,$X$6),'B-PorSector'!$A$2:$A$3181,F$8,'B-PorSector'!$B$2:$B$3181,$S220,'B-PorSector'!$C$2:$C$3181,$T220,'B-PorSector'!$D$2:$D$3181,$U220)*$Y$6,$Z$6)</f>
        <v>1739.3</v>
      </c>
      <c r="G220" s="54">
        <f>ROUND(SUMIFS(INDEX('B-PorSector'!$E$2:$H$3181,0,$X$6),'B-PorSector'!$A$2:$A$3181,G$8,'B-PorSector'!$B$2:$B$3181,$S220,'B-PorSector'!$C$2:$C$3181,$T220,'B-PorSector'!$D$2:$D$3181,$U220)*$Y$6,$Z$6)</f>
        <v>1807.3</v>
      </c>
      <c r="H220" s="54">
        <f>ROUND(SUMIFS(INDEX('B-PorSector'!$E$2:$H$3181,0,$X$6),'B-PorSector'!$A$2:$A$3181,H$8,'B-PorSector'!$B$2:$B$3181,$S220,'B-PorSector'!$C$2:$C$3181,$T220,'B-PorSector'!$D$2:$D$3181,$U220)*$Y$6,$Z$6)</f>
        <v>2360</v>
      </c>
      <c r="I220" s="54">
        <f>ROUND(SUMIFS(INDEX('B-PorSector'!$E$2:$H$3181,0,$X$6),'B-PorSector'!$A$2:$A$3181,I$8,'B-PorSector'!$B$2:$B$3181,$S220,'B-PorSector'!$C$2:$C$3181,$T220,'B-PorSector'!$D$2:$D$3181,$U220)*$Y$6,$Z$6)</f>
        <v>2465</v>
      </c>
      <c r="J220" s="54">
        <f>ROUND(SUMIFS(INDEX('B-PorSector'!$E$2:$H$3181,0,$X$6),'B-PorSector'!$A$2:$A$3181,J$8,'B-PorSector'!$B$2:$B$3181,$S220,'B-PorSector'!$C$2:$C$3181,$T220,'B-PorSector'!$D$2:$D$3181,$U220)*$Y$6,$Z$6)</f>
        <v>3408.3</v>
      </c>
      <c r="K220" s="54">
        <f>ROUND(SUMIFS(INDEX('B-PorSector'!$E$2:$H$3181,0,$X$6),'B-PorSector'!$A$2:$A$3181,K$8,'B-PorSector'!$B$2:$B$3181,$S220,'B-PorSector'!$C$2:$C$3181,$T220,'B-PorSector'!$D$2:$D$3181,$U220)*$Y$6,$Z$6)</f>
        <v>4002.6</v>
      </c>
      <c r="L220" s="54">
        <f>ROUND(SUMIFS(INDEX('B-PorSector'!$E$2:$H$3181,0,$X$6),'B-PorSector'!$A$2:$A$3181,L$8,'B-PorSector'!$B$2:$B$3181,$S220,'B-PorSector'!$C$2:$C$3181,$T220,'B-PorSector'!$D$2:$D$3181,$U220)*$Y$6,$Z$6)</f>
        <v>4385.8</v>
      </c>
      <c r="M220" s="54">
        <f>ROUND(SUMIFS(INDEX('B-PorSector'!$E$2:$H$3181,0,$X$6),'B-PorSector'!$A$2:$A$3181,M$8,'B-PorSector'!$B$2:$B$3181,$S220,'B-PorSector'!$C$2:$C$3181,$T220,'B-PorSector'!$D$2:$D$3181,$U220)*$Y$6,$Z$6)</f>
        <v>4753.2</v>
      </c>
      <c r="N220" s="54">
        <f>ROUND(SUMIFS(INDEX('B-PorSector'!$E$2:$H$3181,0,$X$6),'B-PorSector'!$A$2:$A$3181,N$8,'B-PorSector'!$B$2:$B$3181,$S220,'B-PorSector'!$C$2:$C$3181,$T220,'B-PorSector'!$D$2:$D$3181,$U220)*$Y$6,$Z$6)</f>
        <v>10387</v>
      </c>
      <c r="O220" s="54">
        <f>ROUND(SUMIFS(INDEX('B-PorSector'!$E$2:$H$3181,0,$X$6),'B-PorSector'!$A$2:$A$3181,O$8,'B-PorSector'!$B$2:$B$3181,$S220,'B-PorSector'!$C$2:$C$3181,$T220,'B-PorSector'!$D$2:$D$3181,$U220)*$Y$6,$Z$6)</f>
        <v>11617</v>
      </c>
      <c r="P220" s="54">
        <f>ROUND(SUMIFS(INDEX('B-PorSector'!$E$2:$H$3181,0,$X$6),'B-PorSector'!$A$2:$A$3181,P$8,'B-PorSector'!$B$2:$B$3181,$S220,'B-PorSector'!$C$2:$C$3181,$T220,'B-PorSector'!$D$2:$D$3181,$U220)*$Y$6,$Z$6)</f>
        <v>11460.2</v>
      </c>
      <c r="Q220" s="6"/>
      <c r="R220" s="35"/>
      <c r="S220" s="35" t="s">
        <v>13</v>
      </c>
      <c r="T220" s="35" t="s">
        <v>88</v>
      </c>
      <c r="U220" s="35" t="s">
        <v>88</v>
      </c>
      <c r="V220" s="35"/>
      <c r="W220" s="35"/>
      <c r="X220" s="35"/>
      <c r="Y220" s="35"/>
      <c r="Z220" s="35"/>
      <c r="AA220" s="35"/>
    </row>
    <row r="221" spans="1:27" hidden="1" outlineLevel="1" x14ac:dyDescent="0.25">
      <c r="A221" s="55" t="s">
        <v>5</v>
      </c>
      <c r="B221" s="56">
        <f>ROUND(SUMIFS(INDEX('B-PorSector'!$E$2:$H$3181,0,$X$6),'B-PorSector'!$A$2:$A$3181,B$8,'B-PorSector'!$B$2:$B$3181,$S221,'B-PorSector'!$C$2:$C$3181,$T221,'B-PorSector'!$D$2:$D$3181,$U221)*$Y$6,$Z$6)</f>
        <v>344</v>
      </c>
      <c r="C221" s="56">
        <f>ROUND(SUMIFS(INDEX('B-PorSector'!$E$2:$H$3181,0,$X$6),'B-PorSector'!$A$2:$A$3181,C$8,'B-PorSector'!$B$2:$B$3181,$S221,'B-PorSector'!$C$2:$C$3181,$T221,'B-PorSector'!$D$2:$D$3181,$U221)*$Y$6,$Z$6)</f>
        <v>425</v>
      </c>
      <c r="D221" s="56">
        <f>ROUND(SUMIFS(INDEX('B-PorSector'!$E$2:$H$3181,0,$X$6),'B-PorSector'!$A$2:$A$3181,D$8,'B-PorSector'!$B$2:$B$3181,$S221,'B-PorSector'!$C$2:$C$3181,$T221,'B-PorSector'!$D$2:$D$3181,$U221)*$Y$6,$Z$6)</f>
        <v>477</v>
      </c>
      <c r="E221" s="56">
        <f>ROUND(SUMIFS(INDEX('B-PorSector'!$E$2:$H$3181,0,$X$6),'B-PorSector'!$A$2:$A$3181,E$8,'B-PorSector'!$B$2:$B$3181,$S221,'B-PorSector'!$C$2:$C$3181,$T221,'B-PorSector'!$D$2:$D$3181,$U221)*$Y$6,$Z$6)</f>
        <v>393</v>
      </c>
      <c r="F221" s="56">
        <f>ROUND(SUMIFS(INDEX('B-PorSector'!$E$2:$H$3181,0,$X$6),'B-PorSector'!$A$2:$A$3181,F$8,'B-PorSector'!$B$2:$B$3181,$S221,'B-PorSector'!$C$2:$C$3181,$T221,'B-PorSector'!$D$2:$D$3181,$U221)*$Y$6,$Z$6)</f>
        <v>411</v>
      </c>
      <c r="G221" s="56">
        <f>ROUND(SUMIFS(INDEX('B-PorSector'!$E$2:$H$3181,0,$X$6),'B-PorSector'!$A$2:$A$3181,G$8,'B-PorSector'!$B$2:$B$3181,$S221,'B-PorSector'!$C$2:$C$3181,$T221,'B-PorSector'!$D$2:$D$3181,$U221)*$Y$6,$Z$6)</f>
        <v>531</v>
      </c>
      <c r="H221" s="56">
        <f>ROUND(SUMIFS(INDEX('B-PorSector'!$E$2:$H$3181,0,$X$6),'B-PorSector'!$A$2:$A$3181,H$8,'B-PorSector'!$B$2:$B$3181,$S221,'B-PorSector'!$C$2:$C$3181,$T221,'B-PorSector'!$D$2:$D$3181,$U221)*$Y$6,$Z$6)</f>
        <v>718</v>
      </c>
      <c r="I221" s="56">
        <f>ROUND(SUMIFS(INDEX('B-PorSector'!$E$2:$H$3181,0,$X$6),'B-PorSector'!$A$2:$A$3181,I$8,'B-PorSector'!$B$2:$B$3181,$S221,'B-PorSector'!$C$2:$C$3181,$T221,'B-PorSector'!$D$2:$D$3181,$U221)*$Y$6,$Z$6)</f>
        <v>1060</v>
      </c>
      <c r="J221" s="56">
        <f>ROUND(SUMIFS(INDEX('B-PorSector'!$E$2:$H$3181,0,$X$6),'B-PorSector'!$A$2:$A$3181,J$8,'B-PorSector'!$B$2:$B$3181,$S221,'B-PorSector'!$C$2:$C$3181,$T221,'B-PorSector'!$D$2:$D$3181,$U221)*$Y$6,$Z$6)</f>
        <v>1761.3</v>
      </c>
      <c r="K221" s="56">
        <f>ROUND(SUMIFS(INDEX('B-PorSector'!$E$2:$H$3181,0,$X$6),'B-PorSector'!$A$2:$A$3181,K$8,'B-PorSector'!$B$2:$B$3181,$S221,'B-PorSector'!$C$2:$C$3181,$T221,'B-PorSector'!$D$2:$D$3181,$U221)*$Y$6,$Z$6)</f>
        <v>2267.6</v>
      </c>
      <c r="L221" s="56">
        <f>ROUND(SUMIFS(INDEX('B-PorSector'!$E$2:$H$3181,0,$X$6),'B-PorSector'!$A$2:$A$3181,L$8,'B-PorSector'!$B$2:$B$3181,$S221,'B-PorSector'!$C$2:$C$3181,$T221,'B-PorSector'!$D$2:$D$3181,$U221)*$Y$6,$Z$6)</f>
        <v>2688.8</v>
      </c>
      <c r="M221" s="56">
        <f>ROUND(SUMIFS(INDEX('B-PorSector'!$E$2:$H$3181,0,$X$6),'B-PorSector'!$A$2:$A$3181,M$8,'B-PorSector'!$B$2:$B$3181,$S221,'B-PorSector'!$C$2:$C$3181,$T221,'B-PorSector'!$D$2:$D$3181,$U221)*$Y$6,$Z$6)</f>
        <v>2831.2</v>
      </c>
      <c r="N221" s="56">
        <f>ROUND(SUMIFS(INDEX('B-PorSector'!$E$2:$H$3181,0,$X$6),'B-PorSector'!$A$2:$A$3181,N$8,'B-PorSector'!$B$2:$B$3181,$S221,'B-PorSector'!$C$2:$C$3181,$T221,'B-PorSector'!$D$2:$D$3181,$U221)*$Y$6,$Z$6)</f>
        <v>7891</v>
      </c>
      <c r="O221" s="56">
        <f>ROUND(SUMIFS(INDEX('B-PorSector'!$E$2:$H$3181,0,$X$6),'B-PorSector'!$A$2:$A$3181,O$8,'B-PorSector'!$B$2:$B$3181,$S221,'B-PorSector'!$C$2:$C$3181,$T221,'B-PorSector'!$D$2:$D$3181,$U221)*$Y$6,$Z$6)</f>
        <v>7860</v>
      </c>
      <c r="P221" s="56">
        <f>ROUND(SUMIFS(INDEX('B-PorSector'!$E$2:$H$3181,0,$X$6),'B-PorSector'!$A$2:$A$3181,P$8,'B-PorSector'!$B$2:$B$3181,$S221,'B-PorSector'!$C$2:$C$3181,$T221,'B-PorSector'!$D$2:$D$3181,$U221)*$Y$6,$Z$6)</f>
        <v>6894.2</v>
      </c>
      <c r="Q221" s="6"/>
      <c r="R221" s="35"/>
      <c r="S221" s="35" t="s">
        <v>13</v>
      </c>
      <c r="T221" s="35" t="s">
        <v>5</v>
      </c>
      <c r="U221" s="35" t="s">
        <v>88</v>
      </c>
      <c r="V221" s="35"/>
      <c r="W221" s="35"/>
      <c r="X221" s="35"/>
      <c r="Y221" s="35"/>
      <c r="Z221" s="35"/>
      <c r="AA221" s="35"/>
    </row>
    <row r="222" spans="1:27" hidden="1" outlineLevel="2" collapsed="1" x14ac:dyDescent="0.25">
      <c r="A222" s="57" t="s">
        <v>6</v>
      </c>
      <c r="B222" s="58">
        <f>ROUND(SUMIFS(INDEX('B-PorSector'!$E$2:$H$3181,0,$X$6),'B-PorSector'!$A$2:$A$3181,B$8,'B-PorSector'!$B$2:$B$3181,$S222,'B-PorSector'!$C$2:$C$3181,$T222,'B-PorSector'!$D$2:$D$3181,$U222)*$Y$6,$Z$6)</f>
        <v>259</v>
      </c>
      <c r="C222" s="58">
        <f>ROUND(SUMIFS(INDEX('B-PorSector'!$E$2:$H$3181,0,$X$6),'B-PorSector'!$A$2:$A$3181,C$8,'B-PorSector'!$B$2:$B$3181,$S222,'B-PorSector'!$C$2:$C$3181,$T222,'B-PorSector'!$D$2:$D$3181,$U222)*$Y$6,$Z$6)</f>
        <v>339</v>
      </c>
      <c r="D222" s="58">
        <f>ROUND(SUMIFS(INDEX('B-PorSector'!$E$2:$H$3181,0,$X$6),'B-PorSector'!$A$2:$A$3181,D$8,'B-PorSector'!$B$2:$B$3181,$S222,'B-PorSector'!$C$2:$C$3181,$T222,'B-PorSector'!$D$2:$D$3181,$U222)*$Y$6,$Z$6)</f>
        <v>349</v>
      </c>
      <c r="E222" s="58">
        <f>ROUND(SUMIFS(INDEX('B-PorSector'!$E$2:$H$3181,0,$X$6),'B-PorSector'!$A$2:$A$3181,E$8,'B-PorSector'!$B$2:$B$3181,$S222,'B-PorSector'!$C$2:$C$3181,$T222,'B-PorSector'!$D$2:$D$3181,$U222)*$Y$6,$Z$6)</f>
        <v>316</v>
      </c>
      <c r="F222" s="58">
        <f>ROUND(SUMIFS(INDEX('B-PorSector'!$E$2:$H$3181,0,$X$6),'B-PorSector'!$A$2:$A$3181,F$8,'B-PorSector'!$B$2:$B$3181,$S222,'B-PorSector'!$C$2:$C$3181,$T222,'B-PorSector'!$D$2:$D$3181,$U222)*$Y$6,$Z$6)</f>
        <v>330</v>
      </c>
      <c r="G222" s="58">
        <f>ROUND(SUMIFS(INDEX('B-PorSector'!$E$2:$H$3181,0,$X$6),'B-PorSector'!$A$2:$A$3181,G$8,'B-PorSector'!$B$2:$B$3181,$S222,'B-PorSector'!$C$2:$C$3181,$T222,'B-PorSector'!$D$2:$D$3181,$U222)*$Y$6,$Z$6)</f>
        <v>438</v>
      </c>
      <c r="H222" s="58">
        <f>ROUND(SUMIFS(INDEX('B-PorSector'!$E$2:$H$3181,0,$X$6),'B-PorSector'!$A$2:$A$3181,H$8,'B-PorSector'!$B$2:$B$3181,$S222,'B-PorSector'!$C$2:$C$3181,$T222,'B-PorSector'!$D$2:$D$3181,$U222)*$Y$6,$Z$6)</f>
        <v>0</v>
      </c>
      <c r="I222" s="58">
        <f>ROUND(SUMIFS(INDEX('B-PorSector'!$E$2:$H$3181,0,$X$6),'B-PorSector'!$A$2:$A$3181,I$8,'B-PorSector'!$B$2:$B$3181,$S222,'B-PorSector'!$C$2:$C$3181,$T222,'B-PorSector'!$D$2:$D$3181,$U222)*$Y$6,$Z$6)</f>
        <v>0</v>
      </c>
      <c r="J222" s="58">
        <f>ROUND(SUMIFS(INDEX('B-PorSector'!$E$2:$H$3181,0,$X$6),'B-PorSector'!$A$2:$A$3181,J$8,'B-PorSector'!$B$2:$B$3181,$S222,'B-PorSector'!$C$2:$C$3181,$T222,'B-PorSector'!$D$2:$D$3181,$U222)*$Y$6,$Z$6)</f>
        <v>0</v>
      </c>
      <c r="K222" s="58">
        <f>ROUND(SUMIFS(INDEX('B-PorSector'!$E$2:$H$3181,0,$X$6),'B-PorSector'!$A$2:$A$3181,K$8,'B-PorSector'!$B$2:$B$3181,$S222,'B-PorSector'!$C$2:$C$3181,$T222,'B-PorSector'!$D$2:$D$3181,$U222)*$Y$6,$Z$6)</f>
        <v>0</v>
      </c>
      <c r="L222" s="58">
        <f>ROUND(SUMIFS(INDEX('B-PorSector'!$E$2:$H$3181,0,$X$6),'B-PorSector'!$A$2:$A$3181,L$8,'B-PorSector'!$B$2:$B$3181,$S222,'B-PorSector'!$C$2:$C$3181,$T222,'B-PorSector'!$D$2:$D$3181,$U222)*$Y$6,$Z$6)</f>
        <v>0</v>
      </c>
      <c r="M222" s="58">
        <f>ROUND(SUMIFS(INDEX('B-PorSector'!$E$2:$H$3181,0,$X$6),'B-PorSector'!$A$2:$A$3181,M$8,'B-PorSector'!$B$2:$B$3181,$S222,'B-PorSector'!$C$2:$C$3181,$T222,'B-PorSector'!$D$2:$D$3181,$U222)*$Y$6,$Z$6)</f>
        <v>0</v>
      </c>
      <c r="N222" s="58">
        <f>ROUND(SUMIFS(INDEX('B-PorSector'!$E$2:$H$3181,0,$X$6),'B-PorSector'!$A$2:$A$3181,N$8,'B-PorSector'!$B$2:$B$3181,$S222,'B-PorSector'!$C$2:$C$3181,$T222,'B-PorSector'!$D$2:$D$3181,$U222)*$Y$6,$Z$6)</f>
        <v>0</v>
      </c>
      <c r="O222" s="58">
        <f>ROUND(SUMIFS(INDEX('B-PorSector'!$E$2:$H$3181,0,$X$6),'B-PorSector'!$A$2:$A$3181,O$8,'B-PorSector'!$B$2:$B$3181,$S222,'B-PorSector'!$C$2:$C$3181,$T222,'B-PorSector'!$D$2:$D$3181,$U222)*$Y$6,$Z$6)</f>
        <v>0</v>
      </c>
      <c r="P222" s="58">
        <f>ROUND(SUMIFS(INDEX('B-PorSector'!$E$2:$H$3181,0,$X$6),'B-PorSector'!$A$2:$A$3181,P$8,'B-PorSector'!$B$2:$B$3181,$S222,'B-PorSector'!$C$2:$C$3181,$T222,'B-PorSector'!$D$2:$D$3181,$U222)*$Y$6,$Z$6)</f>
        <v>0</v>
      </c>
      <c r="Q222" s="6"/>
      <c r="R222" s="35"/>
      <c r="S222" s="35" t="s">
        <v>13</v>
      </c>
      <c r="T222" s="35" t="s">
        <v>5</v>
      </c>
      <c r="U222" s="35" t="s">
        <v>6</v>
      </c>
      <c r="V222" s="35"/>
      <c r="W222" s="35"/>
      <c r="X222" s="35"/>
      <c r="Y222" s="35"/>
      <c r="Z222" s="35"/>
      <c r="AA222" s="35"/>
    </row>
    <row r="223" spans="1:27" hidden="1" outlineLevel="2" collapsed="1" x14ac:dyDescent="0.25">
      <c r="A223" s="57" t="s">
        <v>26</v>
      </c>
      <c r="B223" s="58">
        <f>ROUND(SUMIFS(INDEX('B-PorSector'!$E$2:$H$3181,0,$X$6),'B-PorSector'!$A$2:$A$3181,B$8,'B-PorSector'!$B$2:$B$3181,$S223,'B-PorSector'!$C$2:$C$3181,$T223,'B-PorSector'!$D$2:$D$3181,$U223)*$Y$6,$Z$6)</f>
        <v>35</v>
      </c>
      <c r="C223" s="58">
        <f>ROUND(SUMIFS(INDEX('B-PorSector'!$E$2:$H$3181,0,$X$6),'B-PorSector'!$A$2:$A$3181,C$8,'B-PorSector'!$B$2:$B$3181,$S223,'B-PorSector'!$C$2:$C$3181,$T223,'B-PorSector'!$D$2:$D$3181,$U223)*$Y$6,$Z$6)</f>
        <v>32</v>
      </c>
      <c r="D223" s="58">
        <f>ROUND(SUMIFS(INDEX('B-PorSector'!$E$2:$H$3181,0,$X$6),'B-PorSector'!$A$2:$A$3181,D$8,'B-PorSector'!$B$2:$B$3181,$S223,'B-PorSector'!$C$2:$C$3181,$T223,'B-PorSector'!$D$2:$D$3181,$U223)*$Y$6,$Z$6)</f>
        <v>35</v>
      </c>
      <c r="E223" s="58">
        <f>ROUND(SUMIFS(INDEX('B-PorSector'!$E$2:$H$3181,0,$X$6),'B-PorSector'!$A$2:$A$3181,E$8,'B-PorSector'!$B$2:$B$3181,$S223,'B-PorSector'!$C$2:$C$3181,$T223,'B-PorSector'!$D$2:$D$3181,$U223)*$Y$6,$Z$6)</f>
        <v>45</v>
      </c>
      <c r="F223" s="58">
        <f>ROUND(SUMIFS(INDEX('B-PorSector'!$E$2:$H$3181,0,$X$6),'B-PorSector'!$A$2:$A$3181,F$8,'B-PorSector'!$B$2:$B$3181,$S223,'B-PorSector'!$C$2:$C$3181,$T223,'B-PorSector'!$D$2:$D$3181,$U223)*$Y$6,$Z$6)</f>
        <v>51</v>
      </c>
      <c r="G223" s="58">
        <f>ROUND(SUMIFS(INDEX('B-PorSector'!$E$2:$H$3181,0,$X$6),'B-PorSector'!$A$2:$A$3181,G$8,'B-PorSector'!$B$2:$B$3181,$S223,'B-PorSector'!$C$2:$C$3181,$T223,'B-PorSector'!$D$2:$D$3181,$U223)*$Y$6,$Z$6)</f>
        <v>57</v>
      </c>
      <c r="H223" s="58">
        <f>ROUND(SUMIFS(INDEX('B-PorSector'!$E$2:$H$3181,0,$X$6),'B-PorSector'!$A$2:$A$3181,H$8,'B-PorSector'!$B$2:$B$3181,$S223,'B-PorSector'!$C$2:$C$3181,$T223,'B-PorSector'!$D$2:$D$3181,$U223)*$Y$6,$Z$6)</f>
        <v>63</v>
      </c>
      <c r="I223" s="58">
        <f>ROUND(SUMIFS(INDEX('B-PorSector'!$E$2:$H$3181,0,$X$6),'B-PorSector'!$A$2:$A$3181,I$8,'B-PorSector'!$B$2:$B$3181,$S223,'B-PorSector'!$C$2:$C$3181,$T223,'B-PorSector'!$D$2:$D$3181,$U223)*$Y$6,$Z$6)</f>
        <v>57</v>
      </c>
      <c r="J223" s="58">
        <f>ROUND(SUMIFS(INDEX('B-PorSector'!$E$2:$H$3181,0,$X$6),'B-PorSector'!$A$2:$A$3181,J$8,'B-PorSector'!$B$2:$B$3181,$S223,'B-PorSector'!$C$2:$C$3181,$T223,'B-PorSector'!$D$2:$D$3181,$U223)*$Y$6,$Z$6)</f>
        <v>61</v>
      </c>
      <c r="K223" s="58">
        <f>ROUND(SUMIFS(INDEX('B-PorSector'!$E$2:$H$3181,0,$X$6),'B-PorSector'!$A$2:$A$3181,K$8,'B-PorSector'!$B$2:$B$3181,$S223,'B-PorSector'!$C$2:$C$3181,$T223,'B-PorSector'!$D$2:$D$3181,$U223)*$Y$6,$Z$6)</f>
        <v>62</v>
      </c>
      <c r="L223" s="58">
        <f>ROUND(SUMIFS(INDEX('B-PorSector'!$E$2:$H$3181,0,$X$6),'B-PorSector'!$A$2:$A$3181,L$8,'B-PorSector'!$B$2:$B$3181,$S223,'B-PorSector'!$C$2:$C$3181,$T223,'B-PorSector'!$D$2:$D$3181,$U223)*$Y$6,$Z$6)</f>
        <v>78</v>
      </c>
      <c r="M223" s="58">
        <f>ROUND(SUMIFS(INDEX('B-PorSector'!$E$2:$H$3181,0,$X$6),'B-PorSector'!$A$2:$A$3181,M$8,'B-PorSector'!$B$2:$B$3181,$S223,'B-PorSector'!$C$2:$C$3181,$T223,'B-PorSector'!$D$2:$D$3181,$U223)*$Y$6,$Z$6)</f>
        <v>116</v>
      </c>
      <c r="N223" s="58">
        <f>ROUND(SUMIFS(INDEX('B-PorSector'!$E$2:$H$3181,0,$X$6),'B-PorSector'!$A$2:$A$3181,N$8,'B-PorSector'!$B$2:$B$3181,$S223,'B-PorSector'!$C$2:$C$3181,$T223,'B-PorSector'!$D$2:$D$3181,$U223)*$Y$6,$Z$6)</f>
        <v>129</v>
      </c>
      <c r="O223" s="58">
        <f>ROUND(SUMIFS(INDEX('B-PorSector'!$E$2:$H$3181,0,$X$6),'B-PorSector'!$A$2:$A$3181,O$8,'B-PorSector'!$B$2:$B$3181,$S223,'B-PorSector'!$C$2:$C$3181,$T223,'B-PorSector'!$D$2:$D$3181,$U223)*$Y$6,$Z$6)</f>
        <v>163</v>
      </c>
      <c r="P223" s="58">
        <f>ROUND(SUMIFS(INDEX('B-PorSector'!$E$2:$H$3181,0,$X$6),'B-PorSector'!$A$2:$A$3181,P$8,'B-PorSector'!$B$2:$B$3181,$S223,'B-PorSector'!$C$2:$C$3181,$T223,'B-PorSector'!$D$2:$D$3181,$U223)*$Y$6,$Z$6)</f>
        <v>142</v>
      </c>
      <c r="Q223" s="6"/>
      <c r="R223" s="35"/>
      <c r="S223" s="35" t="s">
        <v>13</v>
      </c>
      <c r="T223" s="35" t="s">
        <v>5</v>
      </c>
      <c r="U223" s="35" t="s">
        <v>26</v>
      </c>
      <c r="V223" s="35"/>
      <c r="W223" s="35"/>
      <c r="X223" s="35"/>
      <c r="Y223" s="35"/>
      <c r="Z223" s="35"/>
      <c r="AA223" s="35"/>
    </row>
    <row r="224" spans="1:27" hidden="1" outlineLevel="2" collapsed="1" x14ac:dyDescent="0.25">
      <c r="A224" s="57" t="s">
        <v>27</v>
      </c>
      <c r="B224" s="58">
        <f>ROUND(SUMIFS(INDEX('B-PorSector'!$E$2:$H$3181,0,$X$6),'B-PorSector'!$A$2:$A$3181,B$8,'B-PorSector'!$B$2:$B$3181,$S224,'B-PorSector'!$C$2:$C$3181,$T224,'B-PorSector'!$D$2:$D$3181,$U224)*$Y$6,$Z$6)</f>
        <v>39</v>
      </c>
      <c r="C224" s="58">
        <f>ROUND(SUMIFS(INDEX('B-PorSector'!$E$2:$H$3181,0,$X$6),'B-PorSector'!$A$2:$A$3181,C$8,'B-PorSector'!$B$2:$B$3181,$S224,'B-PorSector'!$C$2:$C$3181,$T224,'B-PorSector'!$D$2:$D$3181,$U224)*$Y$6,$Z$6)</f>
        <v>42</v>
      </c>
      <c r="D224" s="58">
        <f>ROUND(SUMIFS(INDEX('B-PorSector'!$E$2:$H$3181,0,$X$6),'B-PorSector'!$A$2:$A$3181,D$8,'B-PorSector'!$B$2:$B$3181,$S224,'B-PorSector'!$C$2:$C$3181,$T224,'B-PorSector'!$D$2:$D$3181,$U224)*$Y$6,$Z$6)</f>
        <v>1</v>
      </c>
      <c r="E224" s="58">
        <f>ROUND(SUMIFS(INDEX('B-PorSector'!$E$2:$H$3181,0,$X$6),'B-PorSector'!$A$2:$A$3181,E$8,'B-PorSector'!$B$2:$B$3181,$S224,'B-PorSector'!$C$2:$C$3181,$T224,'B-PorSector'!$D$2:$D$3181,$U224)*$Y$6,$Z$6)</f>
        <v>1</v>
      </c>
      <c r="F224" s="58">
        <f>ROUND(SUMIFS(INDEX('B-PorSector'!$E$2:$H$3181,0,$X$6),'B-PorSector'!$A$2:$A$3181,F$8,'B-PorSector'!$B$2:$B$3181,$S224,'B-PorSector'!$C$2:$C$3181,$T224,'B-PorSector'!$D$2:$D$3181,$U224)*$Y$6,$Z$6)</f>
        <v>1</v>
      </c>
      <c r="G224" s="58">
        <f>ROUND(SUMIFS(INDEX('B-PorSector'!$E$2:$H$3181,0,$X$6),'B-PorSector'!$A$2:$A$3181,G$8,'B-PorSector'!$B$2:$B$3181,$S224,'B-PorSector'!$C$2:$C$3181,$T224,'B-PorSector'!$D$2:$D$3181,$U224)*$Y$6,$Z$6)</f>
        <v>1</v>
      </c>
      <c r="H224" s="58">
        <f>ROUND(SUMIFS(INDEX('B-PorSector'!$E$2:$H$3181,0,$X$6),'B-PorSector'!$A$2:$A$3181,H$8,'B-PorSector'!$B$2:$B$3181,$S224,'B-PorSector'!$C$2:$C$3181,$T224,'B-PorSector'!$D$2:$D$3181,$U224)*$Y$6,$Z$6)</f>
        <v>1</v>
      </c>
      <c r="I224" s="58">
        <f>ROUND(SUMIFS(INDEX('B-PorSector'!$E$2:$H$3181,0,$X$6),'B-PorSector'!$A$2:$A$3181,I$8,'B-PorSector'!$B$2:$B$3181,$S224,'B-PorSector'!$C$2:$C$3181,$T224,'B-PorSector'!$D$2:$D$3181,$U224)*$Y$6,$Z$6)</f>
        <v>2</v>
      </c>
      <c r="J224" s="58">
        <f>ROUND(SUMIFS(INDEX('B-PorSector'!$E$2:$H$3181,0,$X$6),'B-PorSector'!$A$2:$A$3181,J$8,'B-PorSector'!$B$2:$B$3181,$S224,'B-PorSector'!$C$2:$C$3181,$T224,'B-PorSector'!$D$2:$D$3181,$U224)*$Y$6,$Z$6)</f>
        <v>1</v>
      </c>
      <c r="K224" s="58">
        <f>ROUND(SUMIFS(INDEX('B-PorSector'!$E$2:$H$3181,0,$X$6),'B-PorSector'!$A$2:$A$3181,K$8,'B-PorSector'!$B$2:$B$3181,$S224,'B-PorSector'!$C$2:$C$3181,$T224,'B-PorSector'!$D$2:$D$3181,$U224)*$Y$6,$Z$6)</f>
        <v>9</v>
      </c>
      <c r="L224" s="58">
        <f>ROUND(SUMIFS(INDEX('B-PorSector'!$E$2:$H$3181,0,$X$6),'B-PorSector'!$A$2:$A$3181,L$8,'B-PorSector'!$B$2:$B$3181,$S224,'B-PorSector'!$C$2:$C$3181,$T224,'B-PorSector'!$D$2:$D$3181,$U224)*$Y$6,$Z$6)</f>
        <v>13</v>
      </c>
      <c r="M224" s="58">
        <f>ROUND(SUMIFS(INDEX('B-PorSector'!$E$2:$H$3181,0,$X$6),'B-PorSector'!$A$2:$A$3181,M$8,'B-PorSector'!$B$2:$B$3181,$S224,'B-PorSector'!$C$2:$C$3181,$T224,'B-PorSector'!$D$2:$D$3181,$U224)*$Y$6,$Z$6)</f>
        <v>17</v>
      </c>
      <c r="N224" s="58">
        <f>ROUND(SUMIFS(INDEX('B-PorSector'!$E$2:$H$3181,0,$X$6),'B-PorSector'!$A$2:$A$3181,N$8,'B-PorSector'!$B$2:$B$3181,$S224,'B-PorSector'!$C$2:$C$3181,$T224,'B-PorSector'!$D$2:$D$3181,$U224)*$Y$6,$Z$6)</f>
        <v>26</v>
      </c>
      <c r="O224" s="58">
        <f>ROUND(SUMIFS(INDEX('B-PorSector'!$E$2:$H$3181,0,$X$6),'B-PorSector'!$A$2:$A$3181,O$8,'B-PorSector'!$B$2:$B$3181,$S224,'B-PorSector'!$C$2:$C$3181,$T224,'B-PorSector'!$D$2:$D$3181,$U224)*$Y$6,$Z$6)</f>
        <v>34</v>
      </c>
      <c r="P224" s="58">
        <f>ROUND(SUMIFS(INDEX('B-PorSector'!$E$2:$H$3181,0,$X$6),'B-PorSector'!$A$2:$A$3181,P$8,'B-PorSector'!$B$2:$B$3181,$S224,'B-PorSector'!$C$2:$C$3181,$T224,'B-PorSector'!$D$2:$D$3181,$U224)*$Y$6,$Z$6)</f>
        <v>52</v>
      </c>
      <c r="Q224" s="6"/>
      <c r="R224" s="35"/>
      <c r="S224" s="35" t="s">
        <v>13</v>
      </c>
      <c r="T224" s="35" t="s">
        <v>5</v>
      </c>
      <c r="U224" s="35" t="s">
        <v>27</v>
      </c>
      <c r="V224" s="35"/>
      <c r="W224" s="35"/>
      <c r="X224" s="35"/>
      <c r="Y224" s="35"/>
      <c r="Z224" s="35"/>
      <c r="AA224" s="35"/>
    </row>
    <row r="225" spans="1:27" hidden="1" outlineLevel="2" collapsed="1" x14ac:dyDescent="0.25">
      <c r="A225" s="57" t="s">
        <v>28</v>
      </c>
      <c r="B225" s="58">
        <f>ROUND(SUMIFS(INDEX('B-PorSector'!$E$2:$H$3181,0,$X$6),'B-PorSector'!$A$2:$A$3181,B$8,'B-PorSector'!$B$2:$B$3181,$S225,'B-PorSector'!$C$2:$C$3181,$T225,'B-PorSector'!$D$2:$D$3181,$U225)*$Y$6,$Z$6)</f>
        <v>11</v>
      </c>
      <c r="C225" s="58">
        <f>ROUND(SUMIFS(INDEX('B-PorSector'!$E$2:$H$3181,0,$X$6),'B-PorSector'!$A$2:$A$3181,C$8,'B-PorSector'!$B$2:$B$3181,$S225,'B-PorSector'!$C$2:$C$3181,$T225,'B-PorSector'!$D$2:$D$3181,$U225)*$Y$6,$Z$6)</f>
        <v>12</v>
      </c>
      <c r="D225" s="58">
        <f>ROUND(SUMIFS(INDEX('B-PorSector'!$E$2:$H$3181,0,$X$6),'B-PorSector'!$A$2:$A$3181,D$8,'B-PorSector'!$B$2:$B$3181,$S225,'B-PorSector'!$C$2:$C$3181,$T225,'B-PorSector'!$D$2:$D$3181,$U225)*$Y$6,$Z$6)</f>
        <v>11</v>
      </c>
      <c r="E225" s="58">
        <f>ROUND(SUMIFS(INDEX('B-PorSector'!$E$2:$H$3181,0,$X$6),'B-PorSector'!$A$2:$A$3181,E$8,'B-PorSector'!$B$2:$B$3181,$S225,'B-PorSector'!$C$2:$C$3181,$T225,'B-PorSector'!$D$2:$D$3181,$U225)*$Y$6,$Z$6)</f>
        <v>9</v>
      </c>
      <c r="F225" s="58">
        <f>ROUND(SUMIFS(INDEX('B-PorSector'!$E$2:$H$3181,0,$X$6),'B-PorSector'!$A$2:$A$3181,F$8,'B-PorSector'!$B$2:$B$3181,$S225,'B-PorSector'!$C$2:$C$3181,$T225,'B-PorSector'!$D$2:$D$3181,$U225)*$Y$6,$Z$6)</f>
        <v>9</v>
      </c>
      <c r="G225" s="58">
        <f>ROUND(SUMIFS(INDEX('B-PorSector'!$E$2:$H$3181,0,$X$6),'B-PorSector'!$A$2:$A$3181,G$8,'B-PorSector'!$B$2:$B$3181,$S225,'B-PorSector'!$C$2:$C$3181,$T225,'B-PorSector'!$D$2:$D$3181,$U225)*$Y$6,$Z$6)</f>
        <v>11</v>
      </c>
      <c r="H225" s="58">
        <f>ROUND(SUMIFS(INDEX('B-PorSector'!$E$2:$H$3181,0,$X$6),'B-PorSector'!$A$2:$A$3181,H$8,'B-PorSector'!$B$2:$B$3181,$S225,'B-PorSector'!$C$2:$C$3181,$T225,'B-PorSector'!$D$2:$D$3181,$U225)*$Y$6,$Z$6)</f>
        <v>14</v>
      </c>
      <c r="I225" s="58">
        <f>ROUND(SUMIFS(INDEX('B-PorSector'!$E$2:$H$3181,0,$X$6),'B-PorSector'!$A$2:$A$3181,I$8,'B-PorSector'!$B$2:$B$3181,$S225,'B-PorSector'!$C$2:$C$3181,$T225,'B-PorSector'!$D$2:$D$3181,$U225)*$Y$6,$Z$6)</f>
        <v>200</v>
      </c>
      <c r="J225" s="58">
        <f>ROUND(SUMIFS(INDEX('B-PorSector'!$E$2:$H$3181,0,$X$6),'B-PorSector'!$A$2:$A$3181,J$8,'B-PorSector'!$B$2:$B$3181,$S225,'B-PorSector'!$C$2:$C$3181,$T225,'B-PorSector'!$D$2:$D$3181,$U225)*$Y$6,$Z$6)</f>
        <v>101</v>
      </c>
      <c r="K225" s="58">
        <f>ROUND(SUMIFS(INDEX('B-PorSector'!$E$2:$H$3181,0,$X$6),'B-PorSector'!$A$2:$A$3181,K$8,'B-PorSector'!$B$2:$B$3181,$S225,'B-PorSector'!$C$2:$C$3181,$T225,'B-PorSector'!$D$2:$D$3181,$U225)*$Y$6,$Z$6)</f>
        <v>71</v>
      </c>
      <c r="L225" s="58">
        <f>ROUND(SUMIFS(INDEX('B-PorSector'!$E$2:$H$3181,0,$X$6),'B-PorSector'!$A$2:$A$3181,L$8,'B-PorSector'!$B$2:$B$3181,$S225,'B-PorSector'!$C$2:$C$3181,$T225,'B-PorSector'!$D$2:$D$3181,$U225)*$Y$6,$Z$6)</f>
        <v>81</v>
      </c>
      <c r="M225" s="58">
        <f>ROUND(SUMIFS(INDEX('B-PorSector'!$E$2:$H$3181,0,$X$6),'B-PorSector'!$A$2:$A$3181,M$8,'B-PorSector'!$B$2:$B$3181,$S225,'B-PorSector'!$C$2:$C$3181,$T225,'B-PorSector'!$D$2:$D$3181,$U225)*$Y$6,$Z$6)</f>
        <v>39</v>
      </c>
      <c r="N225" s="58">
        <f>ROUND(SUMIFS(INDEX('B-PorSector'!$E$2:$H$3181,0,$X$6),'B-PorSector'!$A$2:$A$3181,N$8,'B-PorSector'!$B$2:$B$3181,$S225,'B-PorSector'!$C$2:$C$3181,$T225,'B-PorSector'!$D$2:$D$3181,$U225)*$Y$6,$Z$6)</f>
        <v>63</v>
      </c>
      <c r="O225" s="58">
        <f>ROUND(SUMIFS(INDEX('B-PorSector'!$E$2:$H$3181,0,$X$6),'B-PorSector'!$A$2:$A$3181,O$8,'B-PorSector'!$B$2:$B$3181,$S225,'B-PorSector'!$C$2:$C$3181,$T225,'B-PorSector'!$D$2:$D$3181,$U225)*$Y$6,$Z$6)</f>
        <v>91</v>
      </c>
      <c r="P225" s="58">
        <f>ROUND(SUMIFS(INDEX('B-PorSector'!$E$2:$H$3181,0,$X$6),'B-PorSector'!$A$2:$A$3181,P$8,'B-PorSector'!$B$2:$B$3181,$S225,'B-PorSector'!$C$2:$C$3181,$T225,'B-PorSector'!$D$2:$D$3181,$U225)*$Y$6,$Z$6)</f>
        <v>103</v>
      </c>
      <c r="Q225" s="6"/>
      <c r="R225" s="35"/>
      <c r="S225" s="35" t="s">
        <v>13</v>
      </c>
      <c r="T225" s="35" t="s">
        <v>5</v>
      </c>
      <c r="U225" s="35" t="s">
        <v>28</v>
      </c>
      <c r="V225" s="35"/>
      <c r="W225" s="35"/>
      <c r="X225" s="35"/>
      <c r="Y225" s="35"/>
      <c r="Z225" s="35"/>
      <c r="AA225" s="35"/>
    </row>
    <row r="226" spans="1:27" hidden="1" outlineLevel="2" collapsed="1" x14ac:dyDescent="0.25">
      <c r="A226" s="57" t="s">
        <v>61</v>
      </c>
      <c r="B226" s="58">
        <f>ROUND(SUMIFS(INDEX('B-PorSector'!$E$2:$H$3181,0,$X$6),'B-PorSector'!$A$2:$A$3181,B$8,'B-PorSector'!$B$2:$B$3181,$S226,'B-PorSector'!$C$2:$C$3181,$T226,'B-PorSector'!$D$2:$D$3181,$U226)*$Y$6,$Z$6)</f>
        <v>0</v>
      </c>
      <c r="C226" s="58">
        <f>ROUND(SUMIFS(INDEX('B-PorSector'!$E$2:$H$3181,0,$X$6),'B-PorSector'!$A$2:$A$3181,C$8,'B-PorSector'!$B$2:$B$3181,$S226,'B-PorSector'!$C$2:$C$3181,$T226,'B-PorSector'!$D$2:$D$3181,$U226)*$Y$6,$Z$6)</f>
        <v>0</v>
      </c>
      <c r="D226" s="58">
        <f>ROUND(SUMIFS(INDEX('B-PorSector'!$E$2:$H$3181,0,$X$6),'B-PorSector'!$A$2:$A$3181,D$8,'B-PorSector'!$B$2:$B$3181,$S226,'B-PorSector'!$C$2:$C$3181,$T226,'B-PorSector'!$D$2:$D$3181,$U226)*$Y$6,$Z$6)</f>
        <v>35</v>
      </c>
      <c r="E226" s="58">
        <f>ROUND(SUMIFS(INDEX('B-PorSector'!$E$2:$H$3181,0,$X$6),'B-PorSector'!$A$2:$A$3181,E$8,'B-PorSector'!$B$2:$B$3181,$S226,'B-PorSector'!$C$2:$C$3181,$T226,'B-PorSector'!$D$2:$D$3181,$U226)*$Y$6,$Z$6)</f>
        <v>0</v>
      </c>
      <c r="F226" s="58">
        <f>ROUND(SUMIFS(INDEX('B-PorSector'!$E$2:$H$3181,0,$X$6),'B-PorSector'!$A$2:$A$3181,F$8,'B-PorSector'!$B$2:$B$3181,$S226,'B-PorSector'!$C$2:$C$3181,$T226,'B-PorSector'!$D$2:$D$3181,$U226)*$Y$6,$Z$6)</f>
        <v>0</v>
      </c>
      <c r="G226" s="58">
        <f>ROUND(SUMIFS(INDEX('B-PorSector'!$E$2:$H$3181,0,$X$6),'B-PorSector'!$A$2:$A$3181,G$8,'B-PorSector'!$B$2:$B$3181,$S226,'B-PorSector'!$C$2:$C$3181,$T226,'B-PorSector'!$D$2:$D$3181,$U226)*$Y$6,$Z$6)</f>
        <v>0</v>
      </c>
      <c r="H226" s="58">
        <f>ROUND(SUMIFS(INDEX('B-PorSector'!$E$2:$H$3181,0,$X$6),'B-PorSector'!$A$2:$A$3181,H$8,'B-PorSector'!$B$2:$B$3181,$S226,'B-PorSector'!$C$2:$C$3181,$T226,'B-PorSector'!$D$2:$D$3181,$U226)*$Y$6,$Z$6)</f>
        <v>0</v>
      </c>
      <c r="I226" s="58">
        <f>ROUND(SUMIFS(INDEX('B-PorSector'!$E$2:$H$3181,0,$X$6),'B-PorSector'!$A$2:$A$3181,I$8,'B-PorSector'!$B$2:$B$3181,$S226,'B-PorSector'!$C$2:$C$3181,$T226,'B-PorSector'!$D$2:$D$3181,$U226)*$Y$6,$Z$6)</f>
        <v>0</v>
      </c>
      <c r="J226" s="58">
        <f>ROUND(SUMIFS(INDEX('B-PorSector'!$E$2:$H$3181,0,$X$6),'B-PorSector'!$A$2:$A$3181,J$8,'B-PorSector'!$B$2:$B$3181,$S226,'B-PorSector'!$C$2:$C$3181,$T226,'B-PorSector'!$D$2:$D$3181,$U226)*$Y$6,$Z$6)</f>
        <v>0</v>
      </c>
      <c r="K226" s="58">
        <f>ROUND(SUMIFS(INDEX('B-PorSector'!$E$2:$H$3181,0,$X$6),'B-PorSector'!$A$2:$A$3181,K$8,'B-PorSector'!$B$2:$B$3181,$S226,'B-PorSector'!$C$2:$C$3181,$T226,'B-PorSector'!$D$2:$D$3181,$U226)*$Y$6,$Z$6)</f>
        <v>0</v>
      </c>
      <c r="L226" s="58">
        <f>ROUND(SUMIFS(INDEX('B-PorSector'!$E$2:$H$3181,0,$X$6),'B-PorSector'!$A$2:$A$3181,L$8,'B-PorSector'!$B$2:$B$3181,$S226,'B-PorSector'!$C$2:$C$3181,$T226,'B-PorSector'!$D$2:$D$3181,$U226)*$Y$6,$Z$6)</f>
        <v>0</v>
      </c>
      <c r="M226" s="58">
        <f>ROUND(SUMIFS(INDEX('B-PorSector'!$E$2:$H$3181,0,$X$6),'B-PorSector'!$A$2:$A$3181,M$8,'B-PorSector'!$B$2:$B$3181,$S226,'B-PorSector'!$C$2:$C$3181,$T226,'B-PorSector'!$D$2:$D$3181,$U226)*$Y$6,$Z$6)</f>
        <v>0</v>
      </c>
      <c r="N226" s="58">
        <f>ROUND(SUMIFS(INDEX('B-PorSector'!$E$2:$H$3181,0,$X$6),'B-PorSector'!$A$2:$A$3181,N$8,'B-PorSector'!$B$2:$B$3181,$S226,'B-PorSector'!$C$2:$C$3181,$T226,'B-PorSector'!$D$2:$D$3181,$U226)*$Y$6,$Z$6)</f>
        <v>0</v>
      </c>
      <c r="O226" s="58">
        <f>ROUND(SUMIFS(INDEX('B-PorSector'!$E$2:$H$3181,0,$X$6),'B-PorSector'!$A$2:$A$3181,O$8,'B-PorSector'!$B$2:$B$3181,$S226,'B-PorSector'!$C$2:$C$3181,$T226,'B-PorSector'!$D$2:$D$3181,$U226)*$Y$6,$Z$6)</f>
        <v>0</v>
      </c>
      <c r="P226" s="58">
        <f>ROUND(SUMIFS(INDEX('B-PorSector'!$E$2:$H$3181,0,$X$6),'B-PorSector'!$A$2:$A$3181,P$8,'B-PorSector'!$B$2:$B$3181,$S226,'B-PorSector'!$C$2:$C$3181,$T226,'B-PorSector'!$D$2:$D$3181,$U226)*$Y$6,$Z$6)</f>
        <v>0</v>
      </c>
      <c r="Q226" s="6"/>
      <c r="R226" s="35"/>
      <c r="S226" s="35" t="s">
        <v>13</v>
      </c>
      <c r="T226" s="35" t="s">
        <v>5</v>
      </c>
      <c r="U226" s="35" t="s">
        <v>61</v>
      </c>
      <c r="V226" s="35"/>
      <c r="W226" s="35"/>
      <c r="X226" s="35"/>
      <c r="Y226" s="35"/>
      <c r="Z226" s="35"/>
      <c r="AA226" s="35"/>
    </row>
    <row r="227" spans="1:27" hidden="1" outlineLevel="2" collapsed="1" x14ac:dyDescent="0.25">
      <c r="A227" s="57" t="s">
        <v>62</v>
      </c>
      <c r="B227" s="58">
        <f>ROUND(SUMIFS(INDEX('B-PorSector'!$E$2:$H$3181,0,$X$6),'B-PorSector'!$A$2:$A$3181,B$8,'B-PorSector'!$B$2:$B$3181,$S227,'B-PorSector'!$C$2:$C$3181,$T227,'B-PorSector'!$D$2:$D$3181,$U227)*$Y$6,$Z$6)</f>
        <v>0</v>
      </c>
      <c r="C227" s="58">
        <f>ROUND(SUMIFS(INDEX('B-PorSector'!$E$2:$H$3181,0,$X$6),'B-PorSector'!$A$2:$A$3181,C$8,'B-PorSector'!$B$2:$B$3181,$S227,'B-PorSector'!$C$2:$C$3181,$T227,'B-PorSector'!$D$2:$D$3181,$U227)*$Y$6,$Z$6)</f>
        <v>0</v>
      </c>
      <c r="D227" s="58">
        <f>ROUND(SUMIFS(INDEX('B-PorSector'!$E$2:$H$3181,0,$X$6),'B-PorSector'!$A$2:$A$3181,D$8,'B-PorSector'!$B$2:$B$3181,$S227,'B-PorSector'!$C$2:$C$3181,$T227,'B-PorSector'!$D$2:$D$3181,$U227)*$Y$6,$Z$6)</f>
        <v>46</v>
      </c>
      <c r="E227" s="58">
        <f>ROUND(SUMIFS(INDEX('B-PorSector'!$E$2:$H$3181,0,$X$6),'B-PorSector'!$A$2:$A$3181,E$8,'B-PorSector'!$B$2:$B$3181,$S227,'B-PorSector'!$C$2:$C$3181,$T227,'B-PorSector'!$D$2:$D$3181,$U227)*$Y$6,$Z$6)</f>
        <v>5</v>
      </c>
      <c r="F227" s="58">
        <f>ROUND(SUMIFS(INDEX('B-PorSector'!$E$2:$H$3181,0,$X$6),'B-PorSector'!$A$2:$A$3181,F$8,'B-PorSector'!$B$2:$B$3181,$S227,'B-PorSector'!$C$2:$C$3181,$T227,'B-PorSector'!$D$2:$D$3181,$U227)*$Y$6,$Z$6)</f>
        <v>5</v>
      </c>
      <c r="G227" s="58">
        <f>ROUND(SUMIFS(INDEX('B-PorSector'!$E$2:$H$3181,0,$X$6),'B-PorSector'!$A$2:$A$3181,G$8,'B-PorSector'!$B$2:$B$3181,$S227,'B-PorSector'!$C$2:$C$3181,$T227,'B-PorSector'!$D$2:$D$3181,$U227)*$Y$6,$Z$6)</f>
        <v>0</v>
      </c>
      <c r="H227" s="58">
        <f>ROUND(SUMIFS(INDEX('B-PorSector'!$E$2:$H$3181,0,$X$6),'B-PorSector'!$A$2:$A$3181,H$8,'B-PorSector'!$B$2:$B$3181,$S227,'B-PorSector'!$C$2:$C$3181,$T227,'B-PorSector'!$D$2:$D$3181,$U227)*$Y$6,$Z$6)</f>
        <v>0</v>
      </c>
      <c r="I227" s="58">
        <f>ROUND(SUMIFS(INDEX('B-PorSector'!$E$2:$H$3181,0,$X$6),'B-PorSector'!$A$2:$A$3181,I$8,'B-PorSector'!$B$2:$B$3181,$S227,'B-PorSector'!$C$2:$C$3181,$T227,'B-PorSector'!$D$2:$D$3181,$U227)*$Y$6,$Z$6)</f>
        <v>0</v>
      </c>
      <c r="J227" s="58">
        <f>ROUND(SUMIFS(INDEX('B-PorSector'!$E$2:$H$3181,0,$X$6),'B-PorSector'!$A$2:$A$3181,J$8,'B-PorSector'!$B$2:$B$3181,$S227,'B-PorSector'!$C$2:$C$3181,$T227,'B-PorSector'!$D$2:$D$3181,$U227)*$Y$6,$Z$6)</f>
        <v>0</v>
      </c>
      <c r="K227" s="58">
        <f>ROUND(SUMIFS(INDEX('B-PorSector'!$E$2:$H$3181,0,$X$6),'B-PorSector'!$A$2:$A$3181,K$8,'B-PorSector'!$B$2:$B$3181,$S227,'B-PorSector'!$C$2:$C$3181,$T227,'B-PorSector'!$D$2:$D$3181,$U227)*$Y$6,$Z$6)</f>
        <v>0</v>
      </c>
      <c r="L227" s="58">
        <f>ROUND(SUMIFS(INDEX('B-PorSector'!$E$2:$H$3181,0,$X$6),'B-PorSector'!$A$2:$A$3181,L$8,'B-PorSector'!$B$2:$B$3181,$S227,'B-PorSector'!$C$2:$C$3181,$T227,'B-PorSector'!$D$2:$D$3181,$U227)*$Y$6,$Z$6)</f>
        <v>0</v>
      </c>
      <c r="M227" s="58">
        <f>ROUND(SUMIFS(INDEX('B-PorSector'!$E$2:$H$3181,0,$X$6),'B-PorSector'!$A$2:$A$3181,M$8,'B-PorSector'!$B$2:$B$3181,$S227,'B-PorSector'!$C$2:$C$3181,$T227,'B-PorSector'!$D$2:$D$3181,$U227)*$Y$6,$Z$6)</f>
        <v>0</v>
      </c>
      <c r="N227" s="58">
        <f>ROUND(SUMIFS(INDEX('B-PorSector'!$E$2:$H$3181,0,$X$6),'B-PorSector'!$A$2:$A$3181,N$8,'B-PorSector'!$B$2:$B$3181,$S227,'B-PorSector'!$C$2:$C$3181,$T227,'B-PorSector'!$D$2:$D$3181,$U227)*$Y$6,$Z$6)</f>
        <v>0</v>
      </c>
      <c r="O227" s="58">
        <f>ROUND(SUMIFS(INDEX('B-PorSector'!$E$2:$H$3181,0,$X$6),'B-PorSector'!$A$2:$A$3181,O$8,'B-PorSector'!$B$2:$B$3181,$S227,'B-PorSector'!$C$2:$C$3181,$T227,'B-PorSector'!$D$2:$D$3181,$U227)*$Y$6,$Z$6)</f>
        <v>0</v>
      </c>
      <c r="P227" s="58">
        <f>ROUND(SUMIFS(INDEX('B-PorSector'!$E$2:$H$3181,0,$X$6),'B-PorSector'!$A$2:$A$3181,P$8,'B-PorSector'!$B$2:$B$3181,$S227,'B-PorSector'!$C$2:$C$3181,$T227,'B-PorSector'!$D$2:$D$3181,$U227)*$Y$6,$Z$6)</f>
        <v>0</v>
      </c>
      <c r="Q227" s="6"/>
      <c r="R227" s="35"/>
      <c r="S227" s="35" t="s">
        <v>13</v>
      </c>
      <c r="T227" s="35" t="s">
        <v>5</v>
      </c>
      <c r="U227" s="35" t="s">
        <v>62</v>
      </c>
      <c r="V227" s="35"/>
      <c r="W227" s="35"/>
      <c r="X227" s="35"/>
      <c r="Y227" s="35"/>
      <c r="Z227" s="35"/>
      <c r="AA227" s="35"/>
    </row>
    <row r="228" spans="1:27" hidden="1" outlineLevel="2" collapsed="1" x14ac:dyDescent="0.25">
      <c r="A228" s="57" t="s">
        <v>63</v>
      </c>
      <c r="B228" s="58">
        <f>ROUND(SUMIFS(INDEX('B-PorSector'!$E$2:$H$3181,0,$X$6),'B-PorSector'!$A$2:$A$3181,B$8,'B-PorSector'!$B$2:$B$3181,$S228,'B-PorSector'!$C$2:$C$3181,$T228,'B-PorSector'!$D$2:$D$3181,$U228)*$Y$6,$Z$6)</f>
        <v>0</v>
      </c>
      <c r="C228" s="58">
        <f>ROUND(SUMIFS(INDEX('B-PorSector'!$E$2:$H$3181,0,$X$6),'B-PorSector'!$A$2:$A$3181,C$8,'B-PorSector'!$B$2:$B$3181,$S228,'B-PorSector'!$C$2:$C$3181,$T228,'B-PorSector'!$D$2:$D$3181,$U228)*$Y$6,$Z$6)</f>
        <v>0</v>
      </c>
      <c r="D228" s="58">
        <f>ROUND(SUMIFS(INDEX('B-PorSector'!$E$2:$H$3181,0,$X$6),'B-PorSector'!$A$2:$A$3181,D$8,'B-PorSector'!$B$2:$B$3181,$S228,'B-PorSector'!$C$2:$C$3181,$T228,'B-PorSector'!$D$2:$D$3181,$U228)*$Y$6,$Z$6)</f>
        <v>0</v>
      </c>
      <c r="E228" s="58">
        <f>ROUND(SUMIFS(INDEX('B-PorSector'!$E$2:$H$3181,0,$X$6),'B-PorSector'!$A$2:$A$3181,E$8,'B-PorSector'!$B$2:$B$3181,$S228,'B-PorSector'!$C$2:$C$3181,$T228,'B-PorSector'!$D$2:$D$3181,$U228)*$Y$6,$Z$6)</f>
        <v>17</v>
      </c>
      <c r="F228" s="58">
        <f>ROUND(SUMIFS(INDEX('B-PorSector'!$E$2:$H$3181,0,$X$6),'B-PorSector'!$A$2:$A$3181,F$8,'B-PorSector'!$B$2:$B$3181,$S228,'B-PorSector'!$C$2:$C$3181,$T228,'B-PorSector'!$D$2:$D$3181,$U228)*$Y$6,$Z$6)</f>
        <v>15</v>
      </c>
      <c r="G228" s="58">
        <f>ROUND(SUMIFS(INDEX('B-PorSector'!$E$2:$H$3181,0,$X$6),'B-PorSector'!$A$2:$A$3181,G$8,'B-PorSector'!$B$2:$B$3181,$S228,'B-PorSector'!$C$2:$C$3181,$T228,'B-PorSector'!$D$2:$D$3181,$U228)*$Y$6,$Z$6)</f>
        <v>24</v>
      </c>
      <c r="H228" s="58">
        <f>ROUND(SUMIFS(INDEX('B-PorSector'!$E$2:$H$3181,0,$X$6),'B-PorSector'!$A$2:$A$3181,H$8,'B-PorSector'!$B$2:$B$3181,$S228,'B-PorSector'!$C$2:$C$3181,$T228,'B-PorSector'!$D$2:$D$3181,$U228)*$Y$6,$Z$6)</f>
        <v>68</v>
      </c>
      <c r="I228" s="58">
        <f>ROUND(SUMIFS(INDEX('B-PorSector'!$E$2:$H$3181,0,$X$6),'B-PorSector'!$A$2:$A$3181,I$8,'B-PorSector'!$B$2:$B$3181,$S228,'B-PorSector'!$C$2:$C$3181,$T228,'B-PorSector'!$D$2:$D$3181,$U228)*$Y$6,$Z$6)</f>
        <v>40</v>
      </c>
      <c r="J228" s="58">
        <f>ROUND(SUMIFS(INDEX('B-PorSector'!$E$2:$H$3181,0,$X$6),'B-PorSector'!$A$2:$A$3181,J$8,'B-PorSector'!$B$2:$B$3181,$S228,'B-PorSector'!$C$2:$C$3181,$T228,'B-PorSector'!$D$2:$D$3181,$U228)*$Y$6,$Z$6)</f>
        <v>77</v>
      </c>
      <c r="K228" s="58">
        <f>ROUND(SUMIFS(INDEX('B-PorSector'!$E$2:$H$3181,0,$X$6),'B-PorSector'!$A$2:$A$3181,K$8,'B-PorSector'!$B$2:$B$3181,$S228,'B-PorSector'!$C$2:$C$3181,$T228,'B-PorSector'!$D$2:$D$3181,$U228)*$Y$6,$Z$6)</f>
        <v>110</v>
      </c>
      <c r="L228" s="58">
        <f>ROUND(SUMIFS(INDEX('B-PorSector'!$E$2:$H$3181,0,$X$6),'B-PorSector'!$A$2:$A$3181,L$8,'B-PorSector'!$B$2:$B$3181,$S228,'B-PorSector'!$C$2:$C$3181,$T228,'B-PorSector'!$D$2:$D$3181,$U228)*$Y$6,$Z$6)</f>
        <v>314</v>
      </c>
      <c r="M228" s="58">
        <f>ROUND(SUMIFS(INDEX('B-PorSector'!$E$2:$H$3181,0,$X$6),'B-PorSector'!$A$2:$A$3181,M$8,'B-PorSector'!$B$2:$B$3181,$S228,'B-PorSector'!$C$2:$C$3181,$T228,'B-PorSector'!$D$2:$D$3181,$U228)*$Y$6,$Z$6)</f>
        <v>213</v>
      </c>
      <c r="N228" s="58">
        <f>ROUND(SUMIFS(INDEX('B-PorSector'!$E$2:$H$3181,0,$X$6),'B-PorSector'!$A$2:$A$3181,N$8,'B-PorSector'!$B$2:$B$3181,$S228,'B-PorSector'!$C$2:$C$3181,$T228,'B-PorSector'!$D$2:$D$3181,$U228)*$Y$6,$Z$6)</f>
        <v>241</v>
      </c>
      <c r="O228" s="58">
        <f>ROUND(SUMIFS(INDEX('B-PorSector'!$E$2:$H$3181,0,$X$6),'B-PorSector'!$A$2:$A$3181,O$8,'B-PorSector'!$B$2:$B$3181,$S228,'B-PorSector'!$C$2:$C$3181,$T228,'B-PorSector'!$D$2:$D$3181,$U228)*$Y$6,$Z$6)</f>
        <v>300</v>
      </c>
      <c r="P228" s="58">
        <f>ROUND(SUMIFS(INDEX('B-PorSector'!$E$2:$H$3181,0,$X$6),'B-PorSector'!$A$2:$A$3181,P$8,'B-PorSector'!$B$2:$B$3181,$S228,'B-PorSector'!$C$2:$C$3181,$T228,'B-PorSector'!$D$2:$D$3181,$U228)*$Y$6,$Z$6)</f>
        <v>640</v>
      </c>
      <c r="Q228" s="6"/>
      <c r="R228" s="35"/>
      <c r="S228" s="35" t="s">
        <v>13</v>
      </c>
      <c r="T228" s="35" t="s">
        <v>5</v>
      </c>
      <c r="U228" s="35" t="s">
        <v>63</v>
      </c>
      <c r="V228" s="35"/>
      <c r="W228" s="35"/>
      <c r="X228" s="35"/>
      <c r="Y228" s="35"/>
      <c r="Z228" s="35"/>
      <c r="AA228" s="35"/>
    </row>
    <row r="229" spans="1:27" hidden="1" outlineLevel="2" collapsed="1" x14ac:dyDescent="0.25">
      <c r="A229" s="57" t="s">
        <v>68</v>
      </c>
      <c r="B229" s="58">
        <f>ROUND(SUMIFS(INDEX('B-PorSector'!$E$2:$H$3181,0,$X$6),'B-PorSector'!$A$2:$A$3181,B$8,'B-PorSector'!$B$2:$B$3181,$S229,'B-PorSector'!$C$2:$C$3181,$T229,'B-PorSector'!$D$2:$D$3181,$U229)*$Y$6,$Z$6)</f>
        <v>0</v>
      </c>
      <c r="C229" s="58">
        <f>ROUND(SUMIFS(INDEX('B-PorSector'!$E$2:$H$3181,0,$X$6),'B-PorSector'!$A$2:$A$3181,C$8,'B-PorSector'!$B$2:$B$3181,$S229,'B-PorSector'!$C$2:$C$3181,$T229,'B-PorSector'!$D$2:$D$3181,$U229)*$Y$6,$Z$6)</f>
        <v>0</v>
      </c>
      <c r="D229" s="58">
        <f>ROUND(SUMIFS(INDEX('B-PorSector'!$E$2:$H$3181,0,$X$6),'B-PorSector'!$A$2:$A$3181,D$8,'B-PorSector'!$B$2:$B$3181,$S229,'B-PorSector'!$C$2:$C$3181,$T229,'B-PorSector'!$D$2:$D$3181,$U229)*$Y$6,$Z$6)</f>
        <v>0</v>
      </c>
      <c r="E229" s="58">
        <f>ROUND(SUMIFS(INDEX('B-PorSector'!$E$2:$H$3181,0,$X$6),'B-PorSector'!$A$2:$A$3181,E$8,'B-PorSector'!$B$2:$B$3181,$S229,'B-PorSector'!$C$2:$C$3181,$T229,'B-PorSector'!$D$2:$D$3181,$U229)*$Y$6,$Z$6)</f>
        <v>0</v>
      </c>
      <c r="F229" s="58">
        <f>ROUND(SUMIFS(INDEX('B-PorSector'!$E$2:$H$3181,0,$X$6),'B-PorSector'!$A$2:$A$3181,F$8,'B-PorSector'!$B$2:$B$3181,$S229,'B-PorSector'!$C$2:$C$3181,$T229,'B-PorSector'!$D$2:$D$3181,$U229)*$Y$6,$Z$6)</f>
        <v>0</v>
      </c>
      <c r="G229" s="58">
        <f>ROUND(SUMIFS(INDEX('B-PorSector'!$E$2:$H$3181,0,$X$6),'B-PorSector'!$A$2:$A$3181,G$8,'B-PorSector'!$B$2:$B$3181,$S229,'B-PorSector'!$C$2:$C$3181,$T229,'B-PorSector'!$D$2:$D$3181,$U229)*$Y$6,$Z$6)</f>
        <v>0</v>
      </c>
      <c r="H229" s="58">
        <f>ROUND(SUMIFS(INDEX('B-PorSector'!$E$2:$H$3181,0,$X$6),'B-PorSector'!$A$2:$A$3181,H$8,'B-PorSector'!$B$2:$B$3181,$S229,'B-PorSector'!$C$2:$C$3181,$T229,'B-PorSector'!$D$2:$D$3181,$U229)*$Y$6,$Z$6)</f>
        <v>572</v>
      </c>
      <c r="I229" s="58">
        <f>ROUND(SUMIFS(INDEX('B-PorSector'!$E$2:$H$3181,0,$X$6),'B-PorSector'!$A$2:$A$3181,I$8,'B-PorSector'!$B$2:$B$3181,$S229,'B-PorSector'!$C$2:$C$3181,$T229,'B-PorSector'!$D$2:$D$3181,$U229)*$Y$6,$Z$6)</f>
        <v>743</v>
      </c>
      <c r="J229" s="58">
        <f>ROUND(SUMIFS(INDEX('B-PorSector'!$E$2:$H$3181,0,$X$6),'B-PorSector'!$A$2:$A$3181,J$8,'B-PorSector'!$B$2:$B$3181,$S229,'B-PorSector'!$C$2:$C$3181,$T229,'B-PorSector'!$D$2:$D$3181,$U229)*$Y$6,$Z$6)</f>
        <v>1517</v>
      </c>
      <c r="K229" s="58">
        <f>ROUND(SUMIFS(INDEX('B-PorSector'!$E$2:$H$3181,0,$X$6),'B-PorSector'!$A$2:$A$3181,K$8,'B-PorSector'!$B$2:$B$3181,$S229,'B-PorSector'!$C$2:$C$3181,$T229,'B-PorSector'!$D$2:$D$3181,$U229)*$Y$6,$Z$6)</f>
        <v>2003</v>
      </c>
      <c r="L229" s="58">
        <f>ROUND(SUMIFS(INDEX('B-PorSector'!$E$2:$H$3181,0,$X$6),'B-PorSector'!$A$2:$A$3181,L$8,'B-PorSector'!$B$2:$B$3181,$S229,'B-PorSector'!$C$2:$C$3181,$T229,'B-PorSector'!$D$2:$D$3181,$U229)*$Y$6,$Z$6)</f>
        <v>2191</v>
      </c>
      <c r="M229" s="58">
        <f>ROUND(SUMIFS(INDEX('B-PorSector'!$E$2:$H$3181,0,$X$6),'B-PorSector'!$A$2:$A$3181,M$8,'B-PorSector'!$B$2:$B$3181,$S229,'B-PorSector'!$C$2:$C$3181,$T229,'B-PorSector'!$D$2:$D$3181,$U229)*$Y$6,$Z$6)</f>
        <v>2436</v>
      </c>
      <c r="N229" s="58">
        <f>ROUND(SUMIFS(INDEX('B-PorSector'!$E$2:$H$3181,0,$X$6),'B-PorSector'!$A$2:$A$3181,N$8,'B-PorSector'!$B$2:$B$3181,$S229,'B-PorSector'!$C$2:$C$3181,$T229,'B-PorSector'!$D$2:$D$3181,$U229)*$Y$6,$Z$6)</f>
        <v>6654</v>
      </c>
      <c r="O229" s="58">
        <f>ROUND(SUMIFS(INDEX('B-PorSector'!$E$2:$H$3181,0,$X$6),'B-PorSector'!$A$2:$A$3181,O$8,'B-PorSector'!$B$2:$B$3181,$S229,'B-PorSector'!$C$2:$C$3181,$T229,'B-PorSector'!$D$2:$D$3181,$U229)*$Y$6,$Z$6)</f>
        <v>6136</v>
      </c>
      <c r="P229" s="58">
        <f>ROUND(SUMIFS(INDEX('B-PorSector'!$E$2:$H$3181,0,$X$6),'B-PorSector'!$A$2:$A$3181,P$8,'B-PorSector'!$B$2:$B$3181,$S229,'B-PorSector'!$C$2:$C$3181,$T229,'B-PorSector'!$D$2:$D$3181,$U229)*$Y$6,$Z$6)</f>
        <v>5792</v>
      </c>
      <c r="Q229" s="6"/>
      <c r="R229" s="35"/>
      <c r="S229" s="35" t="s">
        <v>13</v>
      </c>
      <c r="T229" s="35" t="s">
        <v>5</v>
      </c>
      <c r="U229" s="35" t="s">
        <v>68</v>
      </c>
      <c r="V229" s="35"/>
      <c r="W229" s="35"/>
      <c r="X229" s="35"/>
      <c r="Y229" s="35"/>
      <c r="Z229" s="35"/>
      <c r="AA229" s="35"/>
    </row>
    <row r="230" spans="1:27" hidden="1" outlineLevel="2" collapsed="1" x14ac:dyDescent="0.25">
      <c r="A230" s="57" t="s">
        <v>70</v>
      </c>
      <c r="B230" s="58">
        <f>ROUND(SUMIFS(INDEX('B-PorSector'!$E$2:$H$3181,0,$X$6),'B-PorSector'!$A$2:$A$3181,B$8,'B-PorSector'!$B$2:$B$3181,$S230,'B-PorSector'!$C$2:$C$3181,$T230,'B-PorSector'!$D$2:$D$3181,$U230)*$Y$6,$Z$6)</f>
        <v>0</v>
      </c>
      <c r="C230" s="58">
        <f>ROUND(SUMIFS(INDEX('B-PorSector'!$E$2:$H$3181,0,$X$6),'B-PorSector'!$A$2:$A$3181,C$8,'B-PorSector'!$B$2:$B$3181,$S230,'B-PorSector'!$C$2:$C$3181,$T230,'B-PorSector'!$D$2:$D$3181,$U230)*$Y$6,$Z$6)</f>
        <v>0</v>
      </c>
      <c r="D230" s="58">
        <f>ROUND(SUMIFS(INDEX('B-PorSector'!$E$2:$H$3181,0,$X$6),'B-PorSector'!$A$2:$A$3181,D$8,'B-PorSector'!$B$2:$B$3181,$S230,'B-PorSector'!$C$2:$C$3181,$T230,'B-PorSector'!$D$2:$D$3181,$U230)*$Y$6,$Z$6)</f>
        <v>0</v>
      </c>
      <c r="E230" s="58">
        <f>ROUND(SUMIFS(INDEX('B-PorSector'!$E$2:$H$3181,0,$X$6),'B-PorSector'!$A$2:$A$3181,E$8,'B-PorSector'!$B$2:$B$3181,$S230,'B-PorSector'!$C$2:$C$3181,$T230,'B-PorSector'!$D$2:$D$3181,$U230)*$Y$6,$Z$6)</f>
        <v>0</v>
      </c>
      <c r="F230" s="58">
        <f>ROUND(SUMIFS(INDEX('B-PorSector'!$E$2:$H$3181,0,$X$6),'B-PorSector'!$A$2:$A$3181,F$8,'B-PorSector'!$B$2:$B$3181,$S230,'B-PorSector'!$C$2:$C$3181,$T230,'B-PorSector'!$D$2:$D$3181,$U230)*$Y$6,$Z$6)</f>
        <v>0</v>
      </c>
      <c r="G230" s="58">
        <f>ROUND(SUMIFS(INDEX('B-PorSector'!$E$2:$H$3181,0,$X$6),'B-PorSector'!$A$2:$A$3181,G$8,'B-PorSector'!$B$2:$B$3181,$S230,'B-PorSector'!$C$2:$C$3181,$T230,'B-PorSector'!$D$2:$D$3181,$U230)*$Y$6,$Z$6)</f>
        <v>0</v>
      </c>
      <c r="H230" s="58">
        <f>ROUND(SUMIFS(INDEX('B-PorSector'!$E$2:$H$3181,0,$X$6),'B-PorSector'!$A$2:$A$3181,H$8,'B-PorSector'!$B$2:$B$3181,$S230,'B-PorSector'!$C$2:$C$3181,$T230,'B-PorSector'!$D$2:$D$3181,$U230)*$Y$6,$Z$6)</f>
        <v>0</v>
      </c>
      <c r="I230" s="58">
        <f>ROUND(SUMIFS(INDEX('B-PorSector'!$E$2:$H$3181,0,$X$6),'B-PorSector'!$A$2:$A$3181,I$8,'B-PorSector'!$B$2:$B$3181,$S230,'B-PorSector'!$C$2:$C$3181,$T230,'B-PorSector'!$D$2:$D$3181,$U230)*$Y$6,$Z$6)</f>
        <v>18</v>
      </c>
      <c r="J230" s="58">
        <f>ROUND(SUMIFS(INDEX('B-PorSector'!$E$2:$H$3181,0,$X$6),'B-PorSector'!$A$2:$A$3181,J$8,'B-PorSector'!$B$2:$B$3181,$S230,'B-PorSector'!$C$2:$C$3181,$T230,'B-PorSector'!$D$2:$D$3181,$U230)*$Y$6,$Z$6)</f>
        <v>4.3</v>
      </c>
      <c r="K230" s="58">
        <f>ROUND(SUMIFS(INDEX('B-PorSector'!$E$2:$H$3181,0,$X$6),'B-PorSector'!$A$2:$A$3181,K$8,'B-PorSector'!$B$2:$B$3181,$S230,'B-PorSector'!$C$2:$C$3181,$T230,'B-PorSector'!$D$2:$D$3181,$U230)*$Y$6,$Z$6)</f>
        <v>12.6</v>
      </c>
      <c r="L230" s="58">
        <f>ROUND(SUMIFS(INDEX('B-PorSector'!$E$2:$H$3181,0,$X$6),'B-PorSector'!$A$2:$A$3181,L$8,'B-PorSector'!$B$2:$B$3181,$S230,'B-PorSector'!$C$2:$C$3181,$T230,'B-PorSector'!$D$2:$D$3181,$U230)*$Y$6,$Z$6)</f>
        <v>11.8</v>
      </c>
      <c r="M230" s="58">
        <f>ROUND(SUMIFS(INDEX('B-PorSector'!$E$2:$H$3181,0,$X$6),'B-PorSector'!$A$2:$A$3181,M$8,'B-PorSector'!$B$2:$B$3181,$S230,'B-PorSector'!$C$2:$C$3181,$T230,'B-PorSector'!$D$2:$D$3181,$U230)*$Y$6,$Z$6)</f>
        <v>10.199999999999999</v>
      </c>
      <c r="N230" s="58">
        <f>ROUND(SUMIFS(INDEX('B-PorSector'!$E$2:$H$3181,0,$X$6),'B-PorSector'!$A$2:$A$3181,N$8,'B-PorSector'!$B$2:$B$3181,$S230,'B-PorSector'!$C$2:$C$3181,$T230,'B-PorSector'!$D$2:$D$3181,$U230)*$Y$6,$Z$6)</f>
        <v>778</v>
      </c>
      <c r="O230" s="58">
        <f>ROUND(SUMIFS(INDEX('B-PorSector'!$E$2:$H$3181,0,$X$6),'B-PorSector'!$A$2:$A$3181,O$8,'B-PorSector'!$B$2:$B$3181,$S230,'B-PorSector'!$C$2:$C$3181,$T230,'B-PorSector'!$D$2:$D$3181,$U230)*$Y$6,$Z$6)</f>
        <v>1133</v>
      </c>
      <c r="P230" s="58">
        <f>ROUND(SUMIFS(INDEX('B-PorSector'!$E$2:$H$3181,0,$X$6),'B-PorSector'!$A$2:$A$3181,P$8,'B-PorSector'!$B$2:$B$3181,$S230,'B-PorSector'!$C$2:$C$3181,$T230,'B-PorSector'!$D$2:$D$3181,$U230)*$Y$6,$Z$6)</f>
        <v>162</v>
      </c>
      <c r="Q230" s="6"/>
      <c r="R230" s="35"/>
      <c r="S230" s="35" t="s">
        <v>13</v>
      </c>
      <c r="T230" s="35" t="s">
        <v>5</v>
      </c>
      <c r="U230" s="35" t="s">
        <v>70</v>
      </c>
      <c r="V230" s="35"/>
      <c r="W230" s="35"/>
      <c r="X230" s="35"/>
      <c r="Y230" s="35"/>
      <c r="Z230" s="35"/>
      <c r="AA230" s="35"/>
    </row>
    <row r="231" spans="1:27" hidden="1" outlineLevel="2" collapsed="1" x14ac:dyDescent="0.25">
      <c r="A231" s="57" t="s">
        <v>71</v>
      </c>
      <c r="B231" s="58">
        <f>ROUND(SUMIFS(INDEX('B-PorSector'!$E$2:$H$3181,0,$X$6),'B-PorSector'!$A$2:$A$3181,B$8,'B-PorSector'!$B$2:$B$3181,$S231,'B-PorSector'!$C$2:$C$3181,$T231,'B-PorSector'!$D$2:$D$3181,$U231)*$Y$6,$Z$6)</f>
        <v>0</v>
      </c>
      <c r="C231" s="58">
        <f>ROUND(SUMIFS(INDEX('B-PorSector'!$E$2:$H$3181,0,$X$6),'B-PorSector'!$A$2:$A$3181,C$8,'B-PorSector'!$B$2:$B$3181,$S231,'B-PorSector'!$C$2:$C$3181,$T231,'B-PorSector'!$D$2:$D$3181,$U231)*$Y$6,$Z$6)</f>
        <v>0</v>
      </c>
      <c r="D231" s="58">
        <f>ROUND(SUMIFS(INDEX('B-PorSector'!$E$2:$H$3181,0,$X$6),'B-PorSector'!$A$2:$A$3181,D$8,'B-PorSector'!$B$2:$B$3181,$S231,'B-PorSector'!$C$2:$C$3181,$T231,'B-PorSector'!$D$2:$D$3181,$U231)*$Y$6,$Z$6)</f>
        <v>0</v>
      </c>
      <c r="E231" s="58">
        <f>ROUND(SUMIFS(INDEX('B-PorSector'!$E$2:$H$3181,0,$X$6),'B-PorSector'!$A$2:$A$3181,E$8,'B-PorSector'!$B$2:$B$3181,$S231,'B-PorSector'!$C$2:$C$3181,$T231,'B-PorSector'!$D$2:$D$3181,$U231)*$Y$6,$Z$6)</f>
        <v>0</v>
      </c>
      <c r="F231" s="58">
        <f>ROUND(SUMIFS(INDEX('B-PorSector'!$E$2:$H$3181,0,$X$6),'B-PorSector'!$A$2:$A$3181,F$8,'B-PorSector'!$B$2:$B$3181,$S231,'B-PorSector'!$C$2:$C$3181,$T231,'B-PorSector'!$D$2:$D$3181,$U231)*$Y$6,$Z$6)</f>
        <v>0</v>
      </c>
      <c r="G231" s="58">
        <f>ROUND(SUMIFS(INDEX('B-PorSector'!$E$2:$H$3181,0,$X$6),'B-PorSector'!$A$2:$A$3181,G$8,'B-PorSector'!$B$2:$B$3181,$S231,'B-PorSector'!$C$2:$C$3181,$T231,'B-PorSector'!$D$2:$D$3181,$U231)*$Y$6,$Z$6)</f>
        <v>0</v>
      </c>
      <c r="H231" s="58">
        <f>ROUND(SUMIFS(INDEX('B-PorSector'!$E$2:$H$3181,0,$X$6),'B-PorSector'!$A$2:$A$3181,H$8,'B-PorSector'!$B$2:$B$3181,$S231,'B-PorSector'!$C$2:$C$3181,$T231,'B-PorSector'!$D$2:$D$3181,$U231)*$Y$6,$Z$6)</f>
        <v>0</v>
      </c>
      <c r="I231" s="58">
        <f>ROUND(SUMIFS(INDEX('B-PorSector'!$E$2:$H$3181,0,$X$6),'B-PorSector'!$A$2:$A$3181,I$8,'B-PorSector'!$B$2:$B$3181,$S231,'B-PorSector'!$C$2:$C$3181,$T231,'B-PorSector'!$D$2:$D$3181,$U231)*$Y$6,$Z$6)</f>
        <v>0</v>
      </c>
      <c r="J231" s="58">
        <f>ROUND(SUMIFS(INDEX('B-PorSector'!$E$2:$H$3181,0,$X$6),'B-PorSector'!$A$2:$A$3181,J$8,'B-PorSector'!$B$2:$B$3181,$S231,'B-PorSector'!$C$2:$C$3181,$T231,'B-PorSector'!$D$2:$D$3181,$U231)*$Y$6,$Z$6)</f>
        <v>0</v>
      </c>
      <c r="K231" s="58">
        <f>ROUND(SUMIFS(INDEX('B-PorSector'!$E$2:$H$3181,0,$X$6),'B-PorSector'!$A$2:$A$3181,K$8,'B-PorSector'!$B$2:$B$3181,$S231,'B-PorSector'!$C$2:$C$3181,$T231,'B-PorSector'!$D$2:$D$3181,$U231)*$Y$6,$Z$6)</f>
        <v>0</v>
      </c>
      <c r="L231" s="58">
        <f>ROUND(SUMIFS(INDEX('B-PorSector'!$E$2:$H$3181,0,$X$6),'B-PorSector'!$A$2:$A$3181,L$8,'B-PorSector'!$B$2:$B$3181,$S231,'B-PorSector'!$C$2:$C$3181,$T231,'B-PorSector'!$D$2:$D$3181,$U231)*$Y$6,$Z$6)</f>
        <v>0</v>
      </c>
      <c r="M231" s="58">
        <f>ROUND(SUMIFS(INDEX('B-PorSector'!$E$2:$H$3181,0,$X$6),'B-PorSector'!$A$2:$A$3181,M$8,'B-PorSector'!$B$2:$B$3181,$S231,'B-PorSector'!$C$2:$C$3181,$T231,'B-PorSector'!$D$2:$D$3181,$U231)*$Y$6,$Z$6)</f>
        <v>0</v>
      </c>
      <c r="N231" s="58">
        <f>ROUND(SUMIFS(INDEX('B-PorSector'!$E$2:$H$3181,0,$X$6),'B-PorSector'!$A$2:$A$3181,N$8,'B-PorSector'!$B$2:$B$3181,$S231,'B-PorSector'!$C$2:$C$3181,$T231,'B-PorSector'!$D$2:$D$3181,$U231)*$Y$6,$Z$6)</f>
        <v>0</v>
      </c>
      <c r="O231" s="58">
        <f>ROUND(SUMIFS(INDEX('B-PorSector'!$E$2:$H$3181,0,$X$6),'B-PorSector'!$A$2:$A$3181,O$8,'B-PorSector'!$B$2:$B$3181,$S231,'B-PorSector'!$C$2:$C$3181,$T231,'B-PorSector'!$D$2:$D$3181,$U231)*$Y$6,$Z$6)</f>
        <v>3</v>
      </c>
      <c r="P231" s="58">
        <f>ROUND(SUMIFS(INDEX('B-PorSector'!$E$2:$H$3181,0,$X$6),'B-PorSector'!$A$2:$A$3181,P$8,'B-PorSector'!$B$2:$B$3181,$S231,'B-PorSector'!$C$2:$C$3181,$T231,'B-PorSector'!$D$2:$D$3181,$U231)*$Y$6,$Z$6)</f>
        <v>3.2</v>
      </c>
      <c r="Q231" s="6"/>
      <c r="R231" s="35"/>
      <c r="S231" s="35" t="s">
        <v>13</v>
      </c>
      <c r="T231" s="35" t="s">
        <v>5</v>
      </c>
      <c r="U231" s="35" t="s">
        <v>71</v>
      </c>
      <c r="V231" s="35"/>
      <c r="W231" s="35"/>
      <c r="X231" s="35"/>
      <c r="Y231" s="35"/>
      <c r="Z231" s="35"/>
      <c r="AA231" s="35"/>
    </row>
    <row r="232" spans="1:27" hidden="1" outlineLevel="1" x14ac:dyDescent="0.25">
      <c r="A232" s="55" t="s">
        <v>29</v>
      </c>
      <c r="B232" s="56">
        <f>ROUND(SUMIFS(INDEX('B-PorSector'!$E$2:$H$3181,0,$X$6),'B-PorSector'!$A$2:$A$3181,B$8,'B-PorSector'!$B$2:$B$3181,$S232,'B-PorSector'!$C$2:$C$3181,$T232,'B-PorSector'!$D$2:$D$3181,$U232)*$Y$6,$Z$6)</f>
        <v>1446.3</v>
      </c>
      <c r="C232" s="56">
        <f>ROUND(SUMIFS(INDEX('B-PorSector'!$E$2:$H$3181,0,$X$6),'B-PorSector'!$A$2:$A$3181,C$8,'B-PorSector'!$B$2:$B$3181,$S232,'B-PorSector'!$C$2:$C$3181,$T232,'B-PorSector'!$D$2:$D$3181,$U232)*$Y$6,$Z$6)</f>
        <v>709.1</v>
      </c>
      <c r="D232" s="56">
        <f>ROUND(SUMIFS(INDEX('B-PorSector'!$E$2:$H$3181,0,$X$6),'B-PorSector'!$A$2:$A$3181,D$8,'B-PorSector'!$B$2:$B$3181,$S232,'B-PorSector'!$C$2:$C$3181,$T232,'B-PorSector'!$D$2:$D$3181,$U232)*$Y$6,$Z$6)</f>
        <v>886.2</v>
      </c>
      <c r="E232" s="56">
        <f>ROUND(SUMIFS(INDEX('B-PorSector'!$E$2:$H$3181,0,$X$6),'B-PorSector'!$A$2:$A$3181,E$8,'B-PorSector'!$B$2:$B$3181,$S232,'B-PorSector'!$C$2:$C$3181,$T232,'B-PorSector'!$D$2:$D$3181,$U232)*$Y$6,$Z$6)</f>
        <v>36.9</v>
      </c>
      <c r="F232" s="56">
        <f>ROUND(SUMIFS(INDEX('B-PorSector'!$E$2:$H$3181,0,$X$6),'B-PorSector'!$A$2:$A$3181,F$8,'B-PorSector'!$B$2:$B$3181,$S232,'B-PorSector'!$C$2:$C$3181,$T232,'B-PorSector'!$D$2:$D$3181,$U232)*$Y$6,$Z$6)</f>
        <v>38.299999999999997</v>
      </c>
      <c r="G232" s="56">
        <f>ROUND(SUMIFS(INDEX('B-PorSector'!$E$2:$H$3181,0,$X$6),'B-PorSector'!$A$2:$A$3181,G$8,'B-PorSector'!$B$2:$B$3181,$S232,'B-PorSector'!$C$2:$C$3181,$T232,'B-PorSector'!$D$2:$D$3181,$U232)*$Y$6,$Z$6)</f>
        <v>38.299999999999997</v>
      </c>
      <c r="H232" s="56">
        <f>ROUND(SUMIFS(INDEX('B-PorSector'!$E$2:$H$3181,0,$X$6),'B-PorSector'!$A$2:$A$3181,H$8,'B-PorSector'!$B$2:$B$3181,$S232,'B-PorSector'!$C$2:$C$3181,$T232,'B-PorSector'!$D$2:$D$3181,$U232)*$Y$6,$Z$6)</f>
        <v>301</v>
      </c>
      <c r="I232" s="56">
        <f>ROUND(SUMIFS(INDEX('B-PorSector'!$E$2:$H$3181,0,$X$6),'B-PorSector'!$A$2:$A$3181,I$8,'B-PorSector'!$B$2:$B$3181,$S232,'B-PorSector'!$C$2:$C$3181,$T232,'B-PorSector'!$D$2:$D$3181,$U232)*$Y$6,$Z$6)</f>
        <v>37</v>
      </c>
      <c r="J232" s="56">
        <f>ROUND(SUMIFS(INDEX('B-PorSector'!$E$2:$H$3181,0,$X$6),'B-PorSector'!$A$2:$A$3181,J$8,'B-PorSector'!$B$2:$B$3181,$S232,'B-PorSector'!$C$2:$C$3181,$T232,'B-PorSector'!$D$2:$D$3181,$U232)*$Y$6,$Z$6)</f>
        <v>45</v>
      </c>
      <c r="K232" s="56">
        <f>ROUND(SUMIFS(INDEX('B-PorSector'!$E$2:$H$3181,0,$X$6),'B-PorSector'!$A$2:$A$3181,K$8,'B-PorSector'!$B$2:$B$3181,$S232,'B-PorSector'!$C$2:$C$3181,$T232,'B-PorSector'!$D$2:$D$3181,$U232)*$Y$6,$Z$6)</f>
        <v>103</v>
      </c>
      <c r="L232" s="56">
        <f>ROUND(SUMIFS(INDEX('B-PorSector'!$E$2:$H$3181,0,$X$6),'B-PorSector'!$A$2:$A$3181,L$8,'B-PorSector'!$B$2:$B$3181,$S232,'B-PorSector'!$C$2:$C$3181,$T232,'B-PorSector'!$D$2:$D$3181,$U232)*$Y$6,$Z$6)</f>
        <v>134</v>
      </c>
      <c r="M232" s="56">
        <f>ROUND(SUMIFS(INDEX('B-PorSector'!$E$2:$H$3181,0,$X$6),'B-PorSector'!$A$2:$A$3181,M$8,'B-PorSector'!$B$2:$B$3181,$S232,'B-PorSector'!$C$2:$C$3181,$T232,'B-PorSector'!$D$2:$D$3181,$U232)*$Y$6,$Z$6)</f>
        <v>280</v>
      </c>
      <c r="N232" s="56">
        <f>ROUND(SUMIFS(INDEX('B-PorSector'!$E$2:$H$3181,0,$X$6),'B-PorSector'!$A$2:$A$3181,N$8,'B-PorSector'!$B$2:$B$3181,$S232,'B-PorSector'!$C$2:$C$3181,$T232,'B-PorSector'!$D$2:$D$3181,$U232)*$Y$6,$Z$6)</f>
        <v>667</v>
      </c>
      <c r="O232" s="56">
        <f>ROUND(SUMIFS(INDEX('B-PorSector'!$E$2:$H$3181,0,$X$6),'B-PorSector'!$A$2:$A$3181,O$8,'B-PorSector'!$B$2:$B$3181,$S232,'B-PorSector'!$C$2:$C$3181,$T232,'B-PorSector'!$D$2:$D$3181,$U232)*$Y$6,$Z$6)</f>
        <v>1067</v>
      </c>
      <c r="P232" s="56">
        <f>ROUND(SUMIFS(INDEX('B-PorSector'!$E$2:$H$3181,0,$X$6),'B-PorSector'!$A$2:$A$3181,P$8,'B-PorSector'!$B$2:$B$3181,$S232,'B-PorSector'!$C$2:$C$3181,$T232,'B-PorSector'!$D$2:$D$3181,$U232)*$Y$6,$Z$6)</f>
        <v>1251</v>
      </c>
      <c r="Q232" s="6"/>
      <c r="R232" s="35"/>
      <c r="S232" s="35" t="s">
        <v>13</v>
      </c>
      <c r="T232" s="35" t="s">
        <v>29</v>
      </c>
      <c r="U232" s="35" t="s">
        <v>88</v>
      </c>
      <c r="V232" s="35"/>
      <c r="W232" s="35"/>
      <c r="X232" s="35"/>
      <c r="Y232" s="35"/>
      <c r="Z232" s="35"/>
      <c r="AA232" s="35"/>
    </row>
    <row r="233" spans="1:27" hidden="1" outlineLevel="2" collapsed="1" x14ac:dyDescent="0.25">
      <c r="A233" s="57" t="s">
        <v>90</v>
      </c>
      <c r="B233" s="58">
        <f>ROUND(SUMIFS(INDEX('B-PorSector'!$E$2:$H$3181,0,$X$6),'B-PorSector'!$A$2:$A$3181,B$8,'B-PorSector'!$B$2:$B$3181,$S233,'B-PorSector'!$C$2:$C$3181,$T233,'B-PorSector'!$D$2:$D$3181,$U233)*$Y$6,$Z$6)</f>
        <v>0</v>
      </c>
      <c r="C233" s="58">
        <f>ROUND(SUMIFS(INDEX('B-PorSector'!$E$2:$H$3181,0,$X$6),'B-PorSector'!$A$2:$A$3181,C$8,'B-PorSector'!$B$2:$B$3181,$S233,'B-PorSector'!$C$2:$C$3181,$T233,'B-PorSector'!$D$2:$D$3181,$U233)*$Y$6,$Z$6)</f>
        <v>0</v>
      </c>
      <c r="D233" s="58">
        <f>ROUND(SUMIFS(INDEX('B-PorSector'!$E$2:$H$3181,0,$X$6),'B-PorSector'!$A$2:$A$3181,D$8,'B-PorSector'!$B$2:$B$3181,$S233,'B-PorSector'!$C$2:$C$3181,$T233,'B-PorSector'!$D$2:$D$3181,$U233)*$Y$6,$Z$6)</f>
        <v>0</v>
      </c>
      <c r="E233" s="58">
        <f>ROUND(SUMIFS(INDEX('B-PorSector'!$E$2:$H$3181,0,$X$6),'B-PorSector'!$A$2:$A$3181,E$8,'B-PorSector'!$B$2:$B$3181,$S233,'B-PorSector'!$C$2:$C$3181,$T233,'B-PorSector'!$D$2:$D$3181,$U233)*$Y$6,$Z$6)</f>
        <v>0</v>
      </c>
      <c r="F233" s="58">
        <f>ROUND(SUMIFS(INDEX('B-PorSector'!$E$2:$H$3181,0,$X$6),'B-PorSector'!$A$2:$A$3181,F$8,'B-PorSector'!$B$2:$B$3181,$S233,'B-PorSector'!$C$2:$C$3181,$T233,'B-PorSector'!$D$2:$D$3181,$U233)*$Y$6,$Z$6)</f>
        <v>0</v>
      </c>
      <c r="G233" s="58">
        <f>ROUND(SUMIFS(INDEX('B-PorSector'!$E$2:$H$3181,0,$X$6),'B-PorSector'!$A$2:$A$3181,G$8,'B-PorSector'!$B$2:$B$3181,$S233,'B-PorSector'!$C$2:$C$3181,$T233,'B-PorSector'!$D$2:$D$3181,$U233)*$Y$6,$Z$6)</f>
        <v>0</v>
      </c>
      <c r="H233" s="58">
        <f>ROUND(SUMIFS(INDEX('B-PorSector'!$E$2:$H$3181,0,$X$6),'B-PorSector'!$A$2:$A$3181,H$8,'B-PorSector'!$B$2:$B$3181,$S233,'B-PorSector'!$C$2:$C$3181,$T233,'B-PorSector'!$D$2:$D$3181,$U233)*$Y$6,$Z$6)</f>
        <v>0</v>
      </c>
      <c r="I233" s="58">
        <f>ROUND(SUMIFS(INDEX('B-PorSector'!$E$2:$H$3181,0,$X$6),'B-PorSector'!$A$2:$A$3181,I$8,'B-PorSector'!$B$2:$B$3181,$S233,'B-PorSector'!$C$2:$C$3181,$T233,'B-PorSector'!$D$2:$D$3181,$U233)*$Y$6,$Z$6)</f>
        <v>0</v>
      </c>
      <c r="J233" s="58">
        <f>ROUND(SUMIFS(INDEX('B-PorSector'!$E$2:$H$3181,0,$X$6),'B-PorSector'!$A$2:$A$3181,J$8,'B-PorSector'!$B$2:$B$3181,$S233,'B-PorSector'!$C$2:$C$3181,$T233,'B-PorSector'!$D$2:$D$3181,$U233)*$Y$6,$Z$6)</f>
        <v>0</v>
      </c>
      <c r="K233" s="58">
        <f>ROUND(SUMIFS(INDEX('B-PorSector'!$E$2:$H$3181,0,$X$6),'B-PorSector'!$A$2:$A$3181,K$8,'B-PorSector'!$B$2:$B$3181,$S233,'B-PorSector'!$C$2:$C$3181,$T233,'B-PorSector'!$D$2:$D$3181,$U233)*$Y$6,$Z$6)</f>
        <v>0</v>
      </c>
      <c r="L233" s="58">
        <f>ROUND(SUMIFS(INDEX('B-PorSector'!$E$2:$H$3181,0,$X$6),'B-PorSector'!$A$2:$A$3181,L$8,'B-PorSector'!$B$2:$B$3181,$S233,'B-PorSector'!$C$2:$C$3181,$T233,'B-PorSector'!$D$2:$D$3181,$U233)*$Y$6,$Z$6)</f>
        <v>0</v>
      </c>
      <c r="M233" s="58">
        <f>ROUND(SUMIFS(INDEX('B-PorSector'!$E$2:$H$3181,0,$X$6),'B-PorSector'!$A$2:$A$3181,M$8,'B-PorSector'!$B$2:$B$3181,$S233,'B-PorSector'!$C$2:$C$3181,$T233,'B-PorSector'!$D$2:$D$3181,$U233)*$Y$6,$Z$6)</f>
        <v>0</v>
      </c>
      <c r="N233" s="58">
        <f>ROUND(SUMIFS(INDEX('B-PorSector'!$E$2:$H$3181,0,$X$6),'B-PorSector'!$A$2:$A$3181,N$8,'B-PorSector'!$B$2:$B$3181,$S233,'B-PorSector'!$C$2:$C$3181,$T233,'B-PorSector'!$D$2:$D$3181,$U233)*$Y$6,$Z$6)</f>
        <v>0</v>
      </c>
      <c r="O233" s="58">
        <f>ROUND(SUMIFS(INDEX('B-PorSector'!$E$2:$H$3181,0,$X$6),'B-PorSector'!$A$2:$A$3181,O$8,'B-PorSector'!$B$2:$B$3181,$S233,'B-PorSector'!$C$2:$C$3181,$T233,'B-PorSector'!$D$2:$D$3181,$U233)*$Y$6,$Z$6)</f>
        <v>0</v>
      </c>
      <c r="P233" s="58">
        <f>ROUND(SUMIFS(INDEX('B-PorSector'!$E$2:$H$3181,0,$X$6),'B-PorSector'!$A$2:$A$3181,P$8,'B-PorSector'!$B$2:$B$3181,$S233,'B-PorSector'!$C$2:$C$3181,$T233,'B-PorSector'!$D$2:$D$3181,$U233)*$Y$6,$Z$6)</f>
        <v>0</v>
      </c>
      <c r="Q233" s="6"/>
      <c r="R233" s="35"/>
      <c r="S233" s="35" t="s">
        <v>13</v>
      </c>
      <c r="T233" s="35" t="s">
        <v>29</v>
      </c>
      <c r="U233" s="35" t="s">
        <v>90</v>
      </c>
      <c r="V233" s="35"/>
      <c r="W233" s="35"/>
      <c r="X233" s="35"/>
      <c r="Y233" s="35"/>
      <c r="Z233" s="35"/>
      <c r="AA233" s="35"/>
    </row>
    <row r="234" spans="1:27" hidden="1" outlineLevel="2" collapsed="1" x14ac:dyDescent="0.25">
      <c r="A234" s="57" t="s">
        <v>89</v>
      </c>
      <c r="B234" s="58">
        <f>ROUND(SUMIFS(INDEX('B-PorSector'!$E$2:$H$3181,0,$X$6),'B-PorSector'!$A$2:$A$3181,B$8,'B-PorSector'!$B$2:$B$3181,$S234,'B-PorSector'!$C$2:$C$3181,$T234,'B-PorSector'!$D$2:$D$3181,$U234)*$Y$6,$Z$6)</f>
        <v>0</v>
      </c>
      <c r="C234" s="58">
        <f>ROUND(SUMIFS(INDEX('B-PorSector'!$E$2:$H$3181,0,$X$6),'B-PorSector'!$A$2:$A$3181,C$8,'B-PorSector'!$B$2:$B$3181,$S234,'B-PorSector'!$C$2:$C$3181,$T234,'B-PorSector'!$D$2:$D$3181,$U234)*$Y$6,$Z$6)</f>
        <v>0</v>
      </c>
      <c r="D234" s="58">
        <f>ROUND(SUMIFS(INDEX('B-PorSector'!$E$2:$H$3181,0,$X$6),'B-PorSector'!$A$2:$A$3181,D$8,'B-PorSector'!$B$2:$B$3181,$S234,'B-PorSector'!$C$2:$C$3181,$T234,'B-PorSector'!$D$2:$D$3181,$U234)*$Y$6,$Z$6)</f>
        <v>0</v>
      </c>
      <c r="E234" s="58">
        <f>ROUND(SUMIFS(INDEX('B-PorSector'!$E$2:$H$3181,0,$X$6),'B-PorSector'!$A$2:$A$3181,E$8,'B-PorSector'!$B$2:$B$3181,$S234,'B-PorSector'!$C$2:$C$3181,$T234,'B-PorSector'!$D$2:$D$3181,$U234)*$Y$6,$Z$6)</f>
        <v>0</v>
      </c>
      <c r="F234" s="58">
        <f>ROUND(SUMIFS(INDEX('B-PorSector'!$E$2:$H$3181,0,$X$6),'B-PorSector'!$A$2:$A$3181,F$8,'B-PorSector'!$B$2:$B$3181,$S234,'B-PorSector'!$C$2:$C$3181,$T234,'B-PorSector'!$D$2:$D$3181,$U234)*$Y$6,$Z$6)</f>
        <v>0</v>
      </c>
      <c r="G234" s="58">
        <f>ROUND(SUMIFS(INDEX('B-PorSector'!$E$2:$H$3181,0,$X$6),'B-PorSector'!$A$2:$A$3181,G$8,'B-PorSector'!$B$2:$B$3181,$S234,'B-PorSector'!$C$2:$C$3181,$T234,'B-PorSector'!$D$2:$D$3181,$U234)*$Y$6,$Z$6)</f>
        <v>0</v>
      </c>
      <c r="H234" s="58">
        <f>ROUND(SUMIFS(INDEX('B-PorSector'!$E$2:$H$3181,0,$X$6),'B-PorSector'!$A$2:$A$3181,H$8,'B-PorSector'!$B$2:$B$3181,$S234,'B-PorSector'!$C$2:$C$3181,$T234,'B-PorSector'!$D$2:$D$3181,$U234)*$Y$6,$Z$6)</f>
        <v>0</v>
      </c>
      <c r="I234" s="58">
        <f>ROUND(SUMIFS(INDEX('B-PorSector'!$E$2:$H$3181,0,$X$6),'B-PorSector'!$A$2:$A$3181,I$8,'B-PorSector'!$B$2:$B$3181,$S234,'B-PorSector'!$C$2:$C$3181,$T234,'B-PorSector'!$D$2:$D$3181,$U234)*$Y$6,$Z$6)</f>
        <v>0</v>
      </c>
      <c r="J234" s="58">
        <f>ROUND(SUMIFS(INDEX('B-PorSector'!$E$2:$H$3181,0,$X$6),'B-PorSector'!$A$2:$A$3181,J$8,'B-PorSector'!$B$2:$B$3181,$S234,'B-PorSector'!$C$2:$C$3181,$T234,'B-PorSector'!$D$2:$D$3181,$U234)*$Y$6,$Z$6)</f>
        <v>0</v>
      </c>
      <c r="K234" s="58">
        <f>ROUND(SUMIFS(INDEX('B-PorSector'!$E$2:$H$3181,0,$X$6),'B-PorSector'!$A$2:$A$3181,K$8,'B-PorSector'!$B$2:$B$3181,$S234,'B-PorSector'!$C$2:$C$3181,$T234,'B-PorSector'!$D$2:$D$3181,$U234)*$Y$6,$Z$6)</f>
        <v>0</v>
      </c>
      <c r="L234" s="58">
        <f>ROUND(SUMIFS(INDEX('B-PorSector'!$E$2:$H$3181,0,$X$6),'B-PorSector'!$A$2:$A$3181,L$8,'B-PorSector'!$B$2:$B$3181,$S234,'B-PorSector'!$C$2:$C$3181,$T234,'B-PorSector'!$D$2:$D$3181,$U234)*$Y$6,$Z$6)</f>
        <v>0</v>
      </c>
      <c r="M234" s="58">
        <f>ROUND(SUMIFS(INDEX('B-PorSector'!$E$2:$H$3181,0,$X$6),'B-PorSector'!$A$2:$A$3181,M$8,'B-PorSector'!$B$2:$B$3181,$S234,'B-PorSector'!$C$2:$C$3181,$T234,'B-PorSector'!$D$2:$D$3181,$U234)*$Y$6,$Z$6)</f>
        <v>0</v>
      </c>
      <c r="N234" s="58">
        <f>ROUND(SUMIFS(INDEX('B-PorSector'!$E$2:$H$3181,0,$X$6),'B-PorSector'!$A$2:$A$3181,N$8,'B-PorSector'!$B$2:$B$3181,$S234,'B-PorSector'!$C$2:$C$3181,$T234,'B-PorSector'!$D$2:$D$3181,$U234)*$Y$6,$Z$6)</f>
        <v>0</v>
      </c>
      <c r="O234" s="58">
        <f>ROUND(SUMIFS(INDEX('B-PorSector'!$E$2:$H$3181,0,$X$6),'B-PorSector'!$A$2:$A$3181,O$8,'B-PorSector'!$B$2:$B$3181,$S234,'B-PorSector'!$C$2:$C$3181,$T234,'B-PorSector'!$D$2:$D$3181,$U234)*$Y$6,$Z$6)</f>
        <v>0</v>
      </c>
      <c r="P234" s="58">
        <f>ROUND(SUMIFS(INDEX('B-PorSector'!$E$2:$H$3181,0,$X$6),'B-PorSector'!$A$2:$A$3181,P$8,'B-PorSector'!$B$2:$B$3181,$S234,'B-PorSector'!$C$2:$C$3181,$T234,'B-PorSector'!$D$2:$D$3181,$U234)*$Y$6,$Z$6)</f>
        <v>0</v>
      </c>
      <c r="Q234" s="6"/>
      <c r="R234" s="35"/>
      <c r="S234" s="35" t="s">
        <v>13</v>
      </c>
      <c r="T234" s="35" t="s">
        <v>29</v>
      </c>
      <c r="U234" s="35" t="s">
        <v>89</v>
      </c>
      <c r="V234" s="35"/>
      <c r="W234" s="35"/>
      <c r="X234" s="35"/>
      <c r="Y234" s="35"/>
      <c r="Z234" s="35"/>
      <c r="AA234" s="35"/>
    </row>
    <row r="235" spans="1:27" hidden="1" outlineLevel="2" collapsed="1" x14ac:dyDescent="0.25">
      <c r="A235" s="57" t="s">
        <v>32</v>
      </c>
      <c r="B235" s="58">
        <f>ROUND(SUMIFS(INDEX('B-PorSector'!$E$2:$H$3181,0,$X$6),'B-PorSector'!$A$2:$A$3181,B$8,'B-PorSector'!$B$2:$B$3181,$S235,'B-PorSector'!$C$2:$C$3181,$T235,'B-PorSector'!$D$2:$D$3181,$U235)*$Y$6,$Z$6)</f>
        <v>0.1</v>
      </c>
      <c r="C235" s="58">
        <f>ROUND(SUMIFS(INDEX('B-PorSector'!$E$2:$H$3181,0,$X$6),'B-PorSector'!$A$2:$A$3181,C$8,'B-PorSector'!$B$2:$B$3181,$S235,'B-PorSector'!$C$2:$C$3181,$T235,'B-PorSector'!$D$2:$D$3181,$U235)*$Y$6,$Z$6)</f>
        <v>0</v>
      </c>
      <c r="D235" s="58">
        <f>ROUND(SUMIFS(INDEX('B-PorSector'!$E$2:$H$3181,0,$X$6),'B-PorSector'!$A$2:$A$3181,D$8,'B-PorSector'!$B$2:$B$3181,$S235,'B-PorSector'!$C$2:$C$3181,$T235,'B-PorSector'!$D$2:$D$3181,$U235)*$Y$6,$Z$6)</f>
        <v>0.1</v>
      </c>
      <c r="E235" s="58">
        <f>ROUND(SUMIFS(INDEX('B-PorSector'!$E$2:$H$3181,0,$X$6),'B-PorSector'!$A$2:$A$3181,E$8,'B-PorSector'!$B$2:$B$3181,$S235,'B-PorSector'!$C$2:$C$3181,$T235,'B-PorSector'!$D$2:$D$3181,$U235)*$Y$6,$Z$6)</f>
        <v>0</v>
      </c>
      <c r="F235" s="58">
        <f>ROUND(SUMIFS(INDEX('B-PorSector'!$E$2:$H$3181,0,$X$6),'B-PorSector'!$A$2:$A$3181,F$8,'B-PorSector'!$B$2:$B$3181,$S235,'B-PorSector'!$C$2:$C$3181,$T235,'B-PorSector'!$D$2:$D$3181,$U235)*$Y$6,$Z$6)</f>
        <v>0</v>
      </c>
      <c r="G235" s="58">
        <f>ROUND(SUMIFS(INDEX('B-PorSector'!$E$2:$H$3181,0,$X$6),'B-PorSector'!$A$2:$A$3181,G$8,'B-PorSector'!$B$2:$B$3181,$S235,'B-PorSector'!$C$2:$C$3181,$T235,'B-PorSector'!$D$2:$D$3181,$U235)*$Y$6,$Z$6)</f>
        <v>0</v>
      </c>
      <c r="H235" s="58">
        <f>ROUND(SUMIFS(INDEX('B-PorSector'!$E$2:$H$3181,0,$X$6),'B-PorSector'!$A$2:$A$3181,H$8,'B-PorSector'!$B$2:$B$3181,$S235,'B-PorSector'!$C$2:$C$3181,$T235,'B-PorSector'!$D$2:$D$3181,$U235)*$Y$6,$Z$6)</f>
        <v>0</v>
      </c>
      <c r="I235" s="58">
        <f>ROUND(SUMIFS(INDEX('B-PorSector'!$E$2:$H$3181,0,$X$6),'B-PorSector'!$A$2:$A$3181,I$8,'B-PorSector'!$B$2:$B$3181,$S235,'B-PorSector'!$C$2:$C$3181,$T235,'B-PorSector'!$D$2:$D$3181,$U235)*$Y$6,$Z$6)</f>
        <v>0</v>
      </c>
      <c r="J235" s="58">
        <f>ROUND(SUMIFS(INDEX('B-PorSector'!$E$2:$H$3181,0,$X$6),'B-PorSector'!$A$2:$A$3181,J$8,'B-PorSector'!$B$2:$B$3181,$S235,'B-PorSector'!$C$2:$C$3181,$T235,'B-PorSector'!$D$2:$D$3181,$U235)*$Y$6,$Z$6)</f>
        <v>0</v>
      </c>
      <c r="K235" s="58">
        <f>ROUND(SUMIFS(INDEX('B-PorSector'!$E$2:$H$3181,0,$X$6),'B-PorSector'!$A$2:$A$3181,K$8,'B-PorSector'!$B$2:$B$3181,$S235,'B-PorSector'!$C$2:$C$3181,$T235,'B-PorSector'!$D$2:$D$3181,$U235)*$Y$6,$Z$6)</f>
        <v>0</v>
      </c>
      <c r="L235" s="58">
        <f>ROUND(SUMIFS(INDEX('B-PorSector'!$E$2:$H$3181,0,$X$6),'B-PorSector'!$A$2:$A$3181,L$8,'B-PorSector'!$B$2:$B$3181,$S235,'B-PorSector'!$C$2:$C$3181,$T235,'B-PorSector'!$D$2:$D$3181,$U235)*$Y$6,$Z$6)</f>
        <v>0</v>
      </c>
      <c r="M235" s="58">
        <f>ROUND(SUMIFS(INDEX('B-PorSector'!$E$2:$H$3181,0,$X$6),'B-PorSector'!$A$2:$A$3181,M$8,'B-PorSector'!$B$2:$B$3181,$S235,'B-PorSector'!$C$2:$C$3181,$T235,'B-PorSector'!$D$2:$D$3181,$U235)*$Y$6,$Z$6)</f>
        <v>0</v>
      </c>
      <c r="N235" s="58">
        <f>ROUND(SUMIFS(INDEX('B-PorSector'!$E$2:$H$3181,0,$X$6),'B-PorSector'!$A$2:$A$3181,N$8,'B-PorSector'!$B$2:$B$3181,$S235,'B-PorSector'!$C$2:$C$3181,$T235,'B-PorSector'!$D$2:$D$3181,$U235)*$Y$6,$Z$6)</f>
        <v>0</v>
      </c>
      <c r="O235" s="58">
        <f>ROUND(SUMIFS(INDEX('B-PorSector'!$E$2:$H$3181,0,$X$6),'B-PorSector'!$A$2:$A$3181,O$8,'B-PorSector'!$B$2:$B$3181,$S235,'B-PorSector'!$C$2:$C$3181,$T235,'B-PorSector'!$D$2:$D$3181,$U235)*$Y$6,$Z$6)</f>
        <v>0</v>
      </c>
      <c r="P235" s="58">
        <f>ROUND(SUMIFS(INDEX('B-PorSector'!$E$2:$H$3181,0,$X$6),'B-PorSector'!$A$2:$A$3181,P$8,'B-PorSector'!$B$2:$B$3181,$S235,'B-PorSector'!$C$2:$C$3181,$T235,'B-PorSector'!$D$2:$D$3181,$U235)*$Y$6,$Z$6)</f>
        <v>0</v>
      </c>
      <c r="Q235" s="6"/>
      <c r="R235" s="35"/>
      <c r="S235" s="35" t="s">
        <v>13</v>
      </c>
      <c r="T235" s="35" t="s">
        <v>29</v>
      </c>
      <c r="U235" s="35" t="s">
        <v>32</v>
      </c>
      <c r="V235" s="35"/>
      <c r="W235" s="35"/>
      <c r="X235" s="35"/>
      <c r="Y235" s="35"/>
      <c r="Z235" s="35"/>
      <c r="AA235" s="35"/>
    </row>
    <row r="236" spans="1:27" hidden="1" outlineLevel="2" collapsed="1" x14ac:dyDescent="0.25">
      <c r="A236" s="57" t="s">
        <v>33</v>
      </c>
      <c r="B236" s="58">
        <f>ROUND(SUMIFS(INDEX('B-PorSector'!$E$2:$H$3181,0,$X$6),'B-PorSector'!$A$2:$A$3181,B$8,'B-PorSector'!$B$2:$B$3181,$S236,'B-PorSector'!$C$2:$C$3181,$T236,'B-PorSector'!$D$2:$D$3181,$U236)*$Y$6,$Z$6)</f>
        <v>0.2</v>
      </c>
      <c r="C236" s="58">
        <f>ROUND(SUMIFS(INDEX('B-PorSector'!$E$2:$H$3181,0,$X$6),'B-PorSector'!$A$2:$A$3181,C$8,'B-PorSector'!$B$2:$B$3181,$S236,'B-PorSector'!$C$2:$C$3181,$T236,'B-PorSector'!$D$2:$D$3181,$U236)*$Y$6,$Z$6)</f>
        <v>0.1</v>
      </c>
      <c r="D236" s="58">
        <f>ROUND(SUMIFS(INDEX('B-PorSector'!$E$2:$H$3181,0,$X$6),'B-PorSector'!$A$2:$A$3181,D$8,'B-PorSector'!$B$2:$B$3181,$S236,'B-PorSector'!$C$2:$C$3181,$T236,'B-PorSector'!$D$2:$D$3181,$U236)*$Y$6,$Z$6)</f>
        <v>0.1</v>
      </c>
      <c r="E236" s="58">
        <f>ROUND(SUMIFS(INDEX('B-PorSector'!$E$2:$H$3181,0,$X$6),'B-PorSector'!$A$2:$A$3181,E$8,'B-PorSector'!$B$2:$B$3181,$S236,'B-PorSector'!$C$2:$C$3181,$T236,'B-PorSector'!$D$2:$D$3181,$U236)*$Y$6,$Z$6)</f>
        <v>0.1</v>
      </c>
      <c r="F236" s="58">
        <f>ROUND(SUMIFS(INDEX('B-PorSector'!$E$2:$H$3181,0,$X$6),'B-PorSector'!$A$2:$A$3181,F$8,'B-PorSector'!$B$2:$B$3181,$S236,'B-PorSector'!$C$2:$C$3181,$T236,'B-PorSector'!$D$2:$D$3181,$U236)*$Y$6,$Z$6)</f>
        <v>0.3</v>
      </c>
      <c r="G236" s="58">
        <f>ROUND(SUMIFS(INDEX('B-PorSector'!$E$2:$H$3181,0,$X$6),'B-PorSector'!$A$2:$A$3181,G$8,'B-PorSector'!$B$2:$B$3181,$S236,'B-PorSector'!$C$2:$C$3181,$T236,'B-PorSector'!$D$2:$D$3181,$U236)*$Y$6,$Z$6)</f>
        <v>0.3</v>
      </c>
      <c r="H236" s="58">
        <f>ROUND(SUMIFS(INDEX('B-PorSector'!$E$2:$H$3181,0,$X$6),'B-PorSector'!$A$2:$A$3181,H$8,'B-PorSector'!$B$2:$B$3181,$S236,'B-PorSector'!$C$2:$C$3181,$T236,'B-PorSector'!$D$2:$D$3181,$U236)*$Y$6,$Z$6)</f>
        <v>1</v>
      </c>
      <c r="I236" s="58">
        <f>ROUND(SUMIFS(INDEX('B-PorSector'!$E$2:$H$3181,0,$X$6),'B-PorSector'!$A$2:$A$3181,I$8,'B-PorSector'!$B$2:$B$3181,$S236,'B-PorSector'!$C$2:$C$3181,$T236,'B-PorSector'!$D$2:$D$3181,$U236)*$Y$6,$Z$6)</f>
        <v>7</v>
      </c>
      <c r="J236" s="58">
        <f>ROUND(SUMIFS(INDEX('B-PorSector'!$E$2:$H$3181,0,$X$6),'B-PorSector'!$A$2:$A$3181,J$8,'B-PorSector'!$B$2:$B$3181,$S236,'B-PorSector'!$C$2:$C$3181,$T236,'B-PorSector'!$D$2:$D$3181,$U236)*$Y$6,$Z$6)</f>
        <v>6</v>
      </c>
      <c r="K236" s="58">
        <f>ROUND(SUMIFS(INDEX('B-PorSector'!$E$2:$H$3181,0,$X$6),'B-PorSector'!$A$2:$A$3181,K$8,'B-PorSector'!$B$2:$B$3181,$S236,'B-PorSector'!$C$2:$C$3181,$T236,'B-PorSector'!$D$2:$D$3181,$U236)*$Y$6,$Z$6)</f>
        <v>7</v>
      </c>
      <c r="L236" s="58">
        <f>ROUND(SUMIFS(INDEX('B-PorSector'!$E$2:$H$3181,0,$X$6),'B-PorSector'!$A$2:$A$3181,L$8,'B-PorSector'!$B$2:$B$3181,$S236,'B-PorSector'!$C$2:$C$3181,$T236,'B-PorSector'!$D$2:$D$3181,$U236)*$Y$6,$Z$6)</f>
        <v>7</v>
      </c>
      <c r="M236" s="58">
        <f>ROUND(SUMIFS(INDEX('B-PorSector'!$E$2:$H$3181,0,$X$6),'B-PorSector'!$A$2:$A$3181,M$8,'B-PorSector'!$B$2:$B$3181,$S236,'B-PorSector'!$C$2:$C$3181,$T236,'B-PorSector'!$D$2:$D$3181,$U236)*$Y$6,$Z$6)</f>
        <v>7</v>
      </c>
      <c r="N236" s="58">
        <f>ROUND(SUMIFS(INDEX('B-PorSector'!$E$2:$H$3181,0,$X$6),'B-PorSector'!$A$2:$A$3181,N$8,'B-PorSector'!$B$2:$B$3181,$S236,'B-PorSector'!$C$2:$C$3181,$T236,'B-PorSector'!$D$2:$D$3181,$U236)*$Y$6,$Z$6)</f>
        <v>0</v>
      </c>
      <c r="O236" s="58">
        <f>ROUND(SUMIFS(INDEX('B-PorSector'!$E$2:$H$3181,0,$X$6),'B-PorSector'!$A$2:$A$3181,O$8,'B-PorSector'!$B$2:$B$3181,$S236,'B-PorSector'!$C$2:$C$3181,$T236,'B-PorSector'!$D$2:$D$3181,$U236)*$Y$6,$Z$6)</f>
        <v>9</v>
      </c>
      <c r="P236" s="58">
        <f>ROUND(SUMIFS(INDEX('B-PorSector'!$E$2:$H$3181,0,$X$6),'B-PorSector'!$A$2:$A$3181,P$8,'B-PorSector'!$B$2:$B$3181,$S236,'B-PorSector'!$C$2:$C$3181,$T236,'B-PorSector'!$D$2:$D$3181,$U236)*$Y$6,$Z$6)</f>
        <v>13</v>
      </c>
      <c r="Q236" s="6"/>
      <c r="R236" s="35"/>
      <c r="S236" s="35" t="s">
        <v>13</v>
      </c>
      <c r="T236" s="35" t="s">
        <v>29</v>
      </c>
      <c r="U236" s="35" t="s">
        <v>33</v>
      </c>
      <c r="V236" s="35"/>
      <c r="W236" s="35"/>
      <c r="X236" s="35"/>
      <c r="Y236" s="35"/>
      <c r="Z236" s="35"/>
      <c r="AA236" s="35"/>
    </row>
    <row r="237" spans="1:27" hidden="1" outlineLevel="2" collapsed="1" x14ac:dyDescent="0.25">
      <c r="A237" s="57" t="s">
        <v>64</v>
      </c>
      <c r="B237" s="58">
        <f>ROUND(SUMIFS(INDEX('B-PorSector'!$E$2:$H$3181,0,$X$6),'B-PorSector'!$A$2:$A$3181,B$8,'B-PorSector'!$B$2:$B$3181,$S237,'B-PorSector'!$C$2:$C$3181,$T237,'B-PorSector'!$D$2:$D$3181,$U237)*$Y$6,$Z$6)</f>
        <v>0</v>
      </c>
      <c r="C237" s="58">
        <f>ROUND(SUMIFS(INDEX('B-PorSector'!$E$2:$H$3181,0,$X$6),'B-PorSector'!$A$2:$A$3181,C$8,'B-PorSector'!$B$2:$B$3181,$S237,'B-PorSector'!$C$2:$C$3181,$T237,'B-PorSector'!$D$2:$D$3181,$U237)*$Y$6,$Z$6)</f>
        <v>0</v>
      </c>
      <c r="D237" s="58">
        <f>ROUND(SUMIFS(INDEX('B-PorSector'!$E$2:$H$3181,0,$X$6),'B-PorSector'!$A$2:$A$3181,D$8,'B-PorSector'!$B$2:$B$3181,$S237,'B-PorSector'!$C$2:$C$3181,$T237,'B-PorSector'!$D$2:$D$3181,$U237)*$Y$6,$Z$6)</f>
        <v>0</v>
      </c>
      <c r="E237" s="58">
        <f>ROUND(SUMIFS(INDEX('B-PorSector'!$E$2:$H$3181,0,$X$6),'B-PorSector'!$A$2:$A$3181,E$8,'B-PorSector'!$B$2:$B$3181,$S237,'B-PorSector'!$C$2:$C$3181,$T237,'B-PorSector'!$D$2:$D$3181,$U237)*$Y$6,$Z$6)</f>
        <v>36</v>
      </c>
      <c r="F237" s="58">
        <f>ROUND(SUMIFS(INDEX('B-PorSector'!$E$2:$H$3181,0,$X$6),'B-PorSector'!$A$2:$A$3181,F$8,'B-PorSector'!$B$2:$B$3181,$S237,'B-PorSector'!$C$2:$C$3181,$T237,'B-PorSector'!$D$2:$D$3181,$U237)*$Y$6,$Z$6)</f>
        <v>37</v>
      </c>
      <c r="G237" s="58">
        <f>ROUND(SUMIFS(INDEX('B-PorSector'!$E$2:$H$3181,0,$X$6),'B-PorSector'!$A$2:$A$3181,G$8,'B-PorSector'!$B$2:$B$3181,$S237,'B-PorSector'!$C$2:$C$3181,$T237,'B-PorSector'!$D$2:$D$3181,$U237)*$Y$6,$Z$6)</f>
        <v>36</v>
      </c>
      <c r="H237" s="58">
        <f>ROUND(SUMIFS(INDEX('B-PorSector'!$E$2:$H$3181,0,$X$6),'B-PorSector'!$A$2:$A$3181,H$8,'B-PorSector'!$B$2:$B$3181,$S237,'B-PorSector'!$C$2:$C$3181,$T237,'B-PorSector'!$D$2:$D$3181,$U237)*$Y$6,$Z$6)</f>
        <v>25</v>
      </c>
      <c r="I237" s="58">
        <f>ROUND(SUMIFS(INDEX('B-PorSector'!$E$2:$H$3181,0,$X$6),'B-PorSector'!$A$2:$A$3181,I$8,'B-PorSector'!$B$2:$B$3181,$S237,'B-PorSector'!$C$2:$C$3181,$T237,'B-PorSector'!$D$2:$D$3181,$U237)*$Y$6,$Z$6)</f>
        <v>28</v>
      </c>
      <c r="J237" s="58">
        <f>ROUND(SUMIFS(INDEX('B-PorSector'!$E$2:$H$3181,0,$X$6),'B-PorSector'!$A$2:$A$3181,J$8,'B-PorSector'!$B$2:$B$3181,$S237,'B-PorSector'!$C$2:$C$3181,$T237,'B-PorSector'!$D$2:$D$3181,$U237)*$Y$6,$Z$6)</f>
        <v>36</v>
      </c>
      <c r="K237" s="58">
        <f>ROUND(SUMIFS(INDEX('B-PorSector'!$E$2:$H$3181,0,$X$6),'B-PorSector'!$A$2:$A$3181,K$8,'B-PorSector'!$B$2:$B$3181,$S237,'B-PorSector'!$C$2:$C$3181,$T237,'B-PorSector'!$D$2:$D$3181,$U237)*$Y$6,$Z$6)</f>
        <v>74</v>
      </c>
      <c r="L237" s="58">
        <f>ROUND(SUMIFS(INDEX('B-PorSector'!$E$2:$H$3181,0,$X$6),'B-PorSector'!$A$2:$A$3181,L$8,'B-PorSector'!$B$2:$B$3181,$S237,'B-PorSector'!$C$2:$C$3181,$T237,'B-PorSector'!$D$2:$D$3181,$U237)*$Y$6,$Z$6)</f>
        <v>100</v>
      </c>
      <c r="M237" s="58">
        <f>ROUND(SUMIFS(INDEX('B-PorSector'!$E$2:$H$3181,0,$X$6),'B-PorSector'!$A$2:$A$3181,M$8,'B-PorSector'!$B$2:$B$3181,$S237,'B-PorSector'!$C$2:$C$3181,$T237,'B-PorSector'!$D$2:$D$3181,$U237)*$Y$6,$Z$6)</f>
        <v>228</v>
      </c>
      <c r="N237" s="58">
        <f>ROUND(SUMIFS(INDEX('B-PorSector'!$E$2:$H$3181,0,$X$6),'B-PorSector'!$A$2:$A$3181,N$8,'B-PorSector'!$B$2:$B$3181,$S237,'B-PorSector'!$C$2:$C$3181,$T237,'B-PorSector'!$D$2:$D$3181,$U237)*$Y$6,$Z$6)</f>
        <v>619</v>
      </c>
      <c r="O237" s="58">
        <f>ROUND(SUMIFS(INDEX('B-PorSector'!$E$2:$H$3181,0,$X$6),'B-PorSector'!$A$2:$A$3181,O$8,'B-PorSector'!$B$2:$B$3181,$S237,'B-PorSector'!$C$2:$C$3181,$T237,'B-PorSector'!$D$2:$D$3181,$U237)*$Y$6,$Z$6)</f>
        <v>390</v>
      </c>
      <c r="P237" s="58">
        <f>ROUND(SUMIFS(INDEX('B-PorSector'!$E$2:$H$3181,0,$X$6),'B-PorSector'!$A$2:$A$3181,P$8,'B-PorSector'!$B$2:$B$3181,$S237,'B-PorSector'!$C$2:$C$3181,$T237,'B-PorSector'!$D$2:$D$3181,$U237)*$Y$6,$Z$6)</f>
        <v>439</v>
      </c>
      <c r="Q237" s="6"/>
      <c r="R237" s="35"/>
      <c r="S237" s="35" t="s">
        <v>13</v>
      </c>
      <c r="T237" s="35" t="s">
        <v>29</v>
      </c>
      <c r="U237" s="35" t="s">
        <v>64</v>
      </c>
      <c r="V237" s="35"/>
      <c r="W237" s="35"/>
      <c r="X237" s="35"/>
      <c r="Y237" s="35"/>
      <c r="Z237" s="35"/>
      <c r="AA237" s="35"/>
    </row>
    <row r="238" spans="1:27" hidden="1" outlineLevel="2" collapsed="1" x14ac:dyDescent="0.25">
      <c r="A238" s="57" t="s">
        <v>65</v>
      </c>
      <c r="B238" s="58">
        <f>ROUND(SUMIFS(INDEX('B-PorSector'!$E$2:$H$3181,0,$X$6),'B-PorSector'!$A$2:$A$3181,B$8,'B-PorSector'!$B$2:$B$3181,$S238,'B-PorSector'!$C$2:$C$3181,$T238,'B-PorSector'!$D$2:$D$3181,$U238)*$Y$6,$Z$6)</f>
        <v>0</v>
      </c>
      <c r="C238" s="58">
        <f>ROUND(SUMIFS(INDEX('B-PorSector'!$E$2:$H$3181,0,$X$6),'B-PorSector'!$A$2:$A$3181,C$8,'B-PorSector'!$B$2:$B$3181,$S238,'B-PorSector'!$C$2:$C$3181,$T238,'B-PorSector'!$D$2:$D$3181,$U238)*$Y$6,$Z$6)</f>
        <v>0</v>
      </c>
      <c r="D238" s="58">
        <f>ROUND(SUMIFS(INDEX('B-PorSector'!$E$2:$H$3181,0,$X$6),'B-PorSector'!$A$2:$A$3181,D$8,'B-PorSector'!$B$2:$B$3181,$S238,'B-PorSector'!$C$2:$C$3181,$T238,'B-PorSector'!$D$2:$D$3181,$U238)*$Y$6,$Z$6)</f>
        <v>0</v>
      </c>
      <c r="E238" s="58">
        <f>ROUND(SUMIFS(INDEX('B-PorSector'!$E$2:$H$3181,0,$X$6),'B-PorSector'!$A$2:$A$3181,E$8,'B-PorSector'!$B$2:$B$3181,$S238,'B-PorSector'!$C$2:$C$3181,$T238,'B-PorSector'!$D$2:$D$3181,$U238)*$Y$6,$Z$6)</f>
        <v>0</v>
      </c>
      <c r="F238" s="58">
        <f>ROUND(SUMIFS(INDEX('B-PorSector'!$E$2:$H$3181,0,$X$6),'B-PorSector'!$A$2:$A$3181,F$8,'B-PorSector'!$B$2:$B$3181,$S238,'B-PorSector'!$C$2:$C$3181,$T238,'B-PorSector'!$D$2:$D$3181,$U238)*$Y$6,$Z$6)</f>
        <v>0</v>
      </c>
      <c r="G238" s="58">
        <f>ROUND(SUMIFS(INDEX('B-PorSector'!$E$2:$H$3181,0,$X$6),'B-PorSector'!$A$2:$A$3181,G$8,'B-PorSector'!$B$2:$B$3181,$S238,'B-PorSector'!$C$2:$C$3181,$T238,'B-PorSector'!$D$2:$D$3181,$U238)*$Y$6,$Z$6)</f>
        <v>0</v>
      </c>
      <c r="H238" s="58">
        <f>ROUND(SUMIFS(INDEX('B-PorSector'!$E$2:$H$3181,0,$X$6),'B-PorSector'!$A$2:$A$3181,H$8,'B-PorSector'!$B$2:$B$3181,$S238,'B-PorSector'!$C$2:$C$3181,$T238,'B-PorSector'!$D$2:$D$3181,$U238)*$Y$6,$Z$6)</f>
        <v>0</v>
      </c>
      <c r="I238" s="58">
        <f>ROUND(SUMIFS(INDEX('B-PorSector'!$E$2:$H$3181,0,$X$6),'B-PorSector'!$A$2:$A$3181,I$8,'B-PorSector'!$B$2:$B$3181,$S238,'B-PorSector'!$C$2:$C$3181,$T238,'B-PorSector'!$D$2:$D$3181,$U238)*$Y$6,$Z$6)</f>
        <v>0</v>
      </c>
      <c r="J238" s="58">
        <f>ROUND(SUMIFS(INDEX('B-PorSector'!$E$2:$H$3181,0,$X$6),'B-PorSector'!$A$2:$A$3181,J$8,'B-PorSector'!$B$2:$B$3181,$S238,'B-PorSector'!$C$2:$C$3181,$T238,'B-PorSector'!$D$2:$D$3181,$U238)*$Y$6,$Z$6)</f>
        <v>0</v>
      </c>
      <c r="K238" s="58">
        <f>ROUND(SUMIFS(INDEX('B-PorSector'!$E$2:$H$3181,0,$X$6),'B-PorSector'!$A$2:$A$3181,K$8,'B-PorSector'!$B$2:$B$3181,$S238,'B-PorSector'!$C$2:$C$3181,$T238,'B-PorSector'!$D$2:$D$3181,$U238)*$Y$6,$Z$6)</f>
        <v>0</v>
      </c>
      <c r="L238" s="58">
        <f>ROUND(SUMIFS(INDEX('B-PorSector'!$E$2:$H$3181,0,$X$6),'B-PorSector'!$A$2:$A$3181,L$8,'B-PorSector'!$B$2:$B$3181,$S238,'B-PorSector'!$C$2:$C$3181,$T238,'B-PorSector'!$D$2:$D$3181,$U238)*$Y$6,$Z$6)</f>
        <v>0</v>
      </c>
      <c r="M238" s="58">
        <f>ROUND(SUMIFS(INDEX('B-PorSector'!$E$2:$H$3181,0,$X$6),'B-PorSector'!$A$2:$A$3181,M$8,'B-PorSector'!$B$2:$B$3181,$S238,'B-PorSector'!$C$2:$C$3181,$T238,'B-PorSector'!$D$2:$D$3181,$U238)*$Y$6,$Z$6)</f>
        <v>0</v>
      </c>
      <c r="N238" s="58">
        <f>ROUND(SUMIFS(INDEX('B-PorSector'!$E$2:$H$3181,0,$X$6),'B-PorSector'!$A$2:$A$3181,N$8,'B-PorSector'!$B$2:$B$3181,$S238,'B-PorSector'!$C$2:$C$3181,$T238,'B-PorSector'!$D$2:$D$3181,$U238)*$Y$6,$Z$6)</f>
        <v>0</v>
      </c>
      <c r="O238" s="58">
        <f>ROUND(SUMIFS(INDEX('B-PorSector'!$E$2:$H$3181,0,$X$6),'B-PorSector'!$A$2:$A$3181,O$8,'B-PorSector'!$B$2:$B$3181,$S238,'B-PorSector'!$C$2:$C$3181,$T238,'B-PorSector'!$D$2:$D$3181,$U238)*$Y$6,$Z$6)</f>
        <v>0</v>
      </c>
      <c r="P238" s="58">
        <f>ROUND(SUMIFS(INDEX('B-PorSector'!$E$2:$H$3181,0,$X$6),'B-PorSector'!$A$2:$A$3181,P$8,'B-PorSector'!$B$2:$B$3181,$S238,'B-PorSector'!$C$2:$C$3181,$T238,'B-PorSector'!$D$2:$D$3181,$U238)*$Y$6,$Z$6)</f>
        <v>0</v>
      </c>
      <c r="Q238" s="6"/>
      <c r="R238" s="35"/>
      <c r="S238" s="35" t="s">
        <v>13</v>
      </c>
      <c r="T238" s="35" t="s">
        <v>29</v>
      </c>
      <c r="U238" s="35" t="s">
        <v>65</v>
      </c>
      <c r="V238" s="35"/>
      <c r="W238" s="35"/>
      <c r="X238" s="35"/>
      <c r="Y238" s="35"/>
      <c r="Z238" s="35"/>
      <c r="AA238" s="35"/>
    </row>
    <row r="239" spans="1:27" hidden="1" outlineLevel="2" collapsed="1" x14ac:dyDescent="0.25">
      <c r="A239" s="57" t="s">
        <v>66</v>
      </c>
      <c r="B239" s="58">
        <f>ROUND(SUMIFS(INDEX('B-PorSector'!$E$2:$H$3181,0,$X$6),'B-PorSector'!$A$2:$A$3181,B$8,'B-PorSector'!$B$2:$B$3181,$S239,'B-PorSector'!$C$2:$C$3181,$T239,'B-PorSector'!$D$2:$D$3181,$U239)*$Y$6,$Z$6)</f>
        <v>0</v>
      </c>
      <c r="C239" s="58">
        <f>ROUND(SUMIFS(INDEX('B-PorSector'!$E$2:$H$3181,0,$X$6),'B-PorSector'!$A$2:$A$3181,C$8,'B-PorSector'!$B$2:$B$3181,$S239,'B-PorSector'!$C$2:$C$3181,$T239,'B-PorSector'!$D$2:$D$3181,$U239)*$Y$6,$Z$6)</f>
        <v>0</v>
      </c>
      <c r="D239" s="58">
        <f>ROUND(SUMIFS(INDEX('B-PorSector'!$E$2:$H$3181,0,$X$6),'B-PorSector'!$A$2:$A$3181,D$8,'B-PorSector'!$B$2:$B$3181,$S239,'B-PorSector'!$C$2:$C$3181,$T239,'B-PorSector'!$D$2:$D$3181,$U239)*$Y$6,$Z$6)</f>
        <v>0</v>
      </c>
      <c r="E239" s="58">
        <f>ROUND(SUMIFS(INDEX('B-PorSector'!$E$2:$H$3181,0,$X$6),'B-PorSector'!$A$2:$A$3181,E$8,'B-PorSector'!$B$2:$B$3181,$S239,'B-PorSector'!$C$2:$C$3181,$T239,'B-PorSector'!$D$2:$D$3181,$U239)*$Y$6,$Z$6)</f>
        <v>0</v>
      </c>
      <c r="F239" s="58">
        <f>ROUND(SUMIFS(INDEX('B-PorSector'!$E$2:$H$3181,0,$X$6),'B-PorSector'!$A$2:$A$3181,F$8,'B-PorSector'!$B$2:$B$3181,$S239,'B-PorSector'!$C$2:$C$3181,$T239,'B-PorSector'!$D$2:$D$3181,$U239)*$Y$6,$Z$6)</f>
        <v>0</v>
      </c>
      <c r="G239" s="58">
        <f>ROUND(SUMIFS(INDEX('B-PorSector'!$E$2:$H$3181,0,$X$6),'B-PorSector'!$A$2:$A$3181,G$8,'B-PorSector'!$B$2:$B$3181,$S239,'B-PorSector'!$C$2:$C$3181,$T239,'B-PorSector'!$D$2:$D$3181,$U239)*$Y$6,$Z$6)</f>
        <v>0</v>
      </c>
      <c r="H239" s="58">
        <f>ROUND(SUMIFS(INDEX('B-PorSector'!$E$2:$H$3181,0,$X$6),'B-PorSector'!$A$2:$A$3181,H$8,'B-PorSector'!$B$2:$B$3181,$S239,'B-PorSector'!$C$2:$C$3181,$T239,'B-PorSector'!$D$2:$D$3181,$U239)*$Y$6,$Z$6)</f>
        <v>0</v>
      </c>
      <c r="I239" s="58">
        <f>ROUND(SUMIFS(INDEX('B-PorSector'!$E$2:$H$3181,0,$X$6),'B-PorSector'!$A$2:$A$3181,I$8,'B-PorSector'!$B$2:$B$3181,$S239,'B-PorSector'!$C$2:$C$3181,$T239,'B-PorSector'!$D$2:$D$3181,$U239)*$Y$6,$Z$6)</f>
        <v>0</v>
      </c>
      <c r="J239" s="58">
        <f>ROUND(SUMIFS(INDEX('B-PorSector'!$E$2:$H$3181,0,$X$6),'B-PorSector'!$A$2:$A$3181,J$8,'B-PorSector'!$B$2:$B$3181,$S239,'B-PorSector'!$C$2:$C$3181,$T239,'B-PorSector'!$D$2:$D$3181,$U239)*$Y$6,$Z$6)</f>
        <v>0</v>
      </c>
      <c r="K239" s="58">
        <f>ROUND(SUMIFS(INDEX('B-PorSector'!$E$2:$H$3181,0,$X$6),'B-PorSector'!$A$2:$A$3181,K$8,'B-PorSector'!$B$2:$B$3181,$S239,'B-PorSector'!$C$2:$C$3181,$T239,'B-PorSector'!$D$2:$D$3181,$U239)*$Y$6,$Z$6)</f>
        <v>0</v>
      </c>
      <c r="L239" s="58">
        <f>ROUND(SUMIFS(INDEX('B-PorSector'!$E$2:$H$3181,0,$X$6),'B-PorSector'!$A$2:$A$3181,L$8,'B-PorSector'!$B$2:$B$3181,$S239,'B-PorSector'!$C$2:$C$3181,$T239,'B-PorSector'!$D$2:$D$3181,$U239)*$Y$6,$Z$6)</f>
        <v>0</v>
      </c>
      <c r="M239" s="58">
        <f>ROUND(SUMIFS(INDEX('B-PorSector'!$E$2:$H$3181,0,$X$6),'B-PorSector'!$A$2:$A$3181,M$8,'B-PorSector'!$B$2:$B$3181,$S239,'B-PorSector'!$C$2:$C$3181,$T239,'B-PorSector'!$D$2:$D$3181,$U239)*$Y$6,$Z$6)</f>
        <v>0</v>
      </c>
      <c r="N239" s="58">
        <f>ROUND(SUMIFS(INDEX('B-PorSector'!$E$2:$H$3181,0,$X$6),'B-PorSector'!$A$2:$A$3181,N$8,'B-PorSector'!$B$2:$B$3181,$S239,'B-PorSector'!$C$2:$C$3181,$T239,'B-PorSector'!$D$2:$D$3181,$U239)*$Y$6,$Z$6)</f>
        <v>0</v>
      </c>
      <c r="O239" s="58">
        <f>ROUND(SUMIFS(INDEX('B-PorSector'!$E$2:$H$3181,0,$X$6),'B-PorSector'!$A$2:$A$3181,O$8,'B-PorSector'!$B$2:$B$3181,$S239,'B-PorSector'!$C$2:$C$3181,$T239,'B-PorSector'!$D$2:$D$3181,$U239)*$Y$6,$Z$6)</f>
        <v>0</v>
      </c>
      <c r="P239" s="58">
        <f>ROUND(SUMIFS(INDEX('B-PorSector'!$E$2:$H$3181,0,$X$6),'B-PorSector'!$A$2:$A$3181,P$8,'B-PorSector'!$B$2:$B$3181,$S239,'B-PorSector'!$C$2:$C$3181,$T239,'B-PorSector'!$D$2:$D$3181,$U239)*$Y$6,$Z$6)</f>
        <v>0</v>
      </c>
      <c r="Q239" s="6"/>
      <c r="R239" s="35"/>
      <c r="S239" s="35" t="s">
        <v>13</v>
      </c>
      <c r="T239" s="35" t="s">
        <v>29</v>
      </c>
      <c r="U239" s="35" t="s">
        <v>66</v>
      </c>
      <c r="V239" s="35"/>
      <c r="W239" s="35"/>
      <c r="X239" s="35"/>
      <c r="Y239" s="35"/>
      <c r="Z239" s="35"/>
      <c r="AA239" s="35"/>
    </row>
    <row r="240" spans="1:27" hidden="1" outlineLevel="2" collapsed="1" x14ac:dyDescent="0.25">
      <c r="A240" s="57" t="s">
        <v>67</v>
      </c>
      <c r="B240" s="58">
        <f>ROUND(SUMIFS(INDEX('B-PorSector'!$E$2:$H$3181,0,$X$6),'B-PorSector'!$A$2:$A$3181,B$8,'B-PorSector'!$B$2:$B$3181,$S240,'B-PorSector'!$C$2:$C$3181,$T240,'B-PorSector'!$D$2:$D$3181,$U240)*$Y$6,$Z$6)</f>
        <v>0</v>
      </c>
      <c r="C240" s="58">
        <f>ROUND(SUMIFS(INDEX('B-PorSector'!$E$2:$H$3181,0,$X$6),'B-PorSector'!$A$2:$A$3181,C$8,'B-PorSector'!$B$2:$B$3181,$S240,'B-PorSector'!$C$2:$C$3181,$T240,'B-PorSector'!$D$2:$D$3181,$U240)*$Y$6,$Z$6)</f>
        <v>0</v>
      </c>
      <c r="D240" s="58">
        <f>ROUND(SUMIFS(INDEX('B-PorSector'!$E$2:$H$3181,0,$X$6),'B-PorSector'!$A$2:$A$3181,D$8,'B-PorSector'!$B$2:$B$3181,$S240,'B-PorSector'!$C$2:$C$3181,$T240,'B-PorSector'!$D$2:$D$3181,$U240)*$Y$6,$Z$6)</f>
        <v>0</v>
      </c>
      <c r="E240" s="58">
        <f>ROUND(SUMIFS(INDEX('B-PorSector'!$E$2:$H$3181,0,$X$6),'B-PorSector'!$A$2:$A$3181,E$8,'B-PorSector'!$B$2:$B$3181,$S240,'B-PorSector'!$C$2:$C$3181,$T240,'B-PorSector'!$D$2:$D$3181,$U240)*$Y$6,$Z$6)</f>
        <v>0.8</v>
      </c>
      <c r="F240" s="58">
        <f>ROUND(SUMIFS(INDEX('B-PorSector'!$E$2:$H$3181,0,$X$6),'B-PorSector'!$A$2:$A$3181,F$8,'B-PorSector'!$B$2:$B$3181,$S240,'B-PorSector'!$C$2:$C$3181,$T240,'B-PorSector'!$D$2:$D$3181,$U240)*$Y$6,$Z$6)</f>
        <v>1</v>
      </c>
      <c r="G240" s="58">
        <f>ROUND(SUMIFS(INDEX('B-PorSector'!$E$2:$H$3181,0,$X$6),'B-PorSector'!$A$2:$A$3181,G$8,'B-PorSector'!$B$2:$B$3181,$S240,'B-PorSector'!$C$2:$C$3181,$T240,'B-PorSector'!$D$2:$D$3181,$U240)*$Y$6,$Z$6)</f>
        <v>2</v>
      </c>
      <c r="H240" s="58">
        <f>ROUND(SUMIFS(INDEX('B-PorSector'!$E$2:$H$3181,0,$X$6),'B-PorSector'!$A$2:$A$3181,H$8,'B-PorSector'!$B$2:$B$3181,$S240,'B-PorSector'!$C$2:$C$3181,$T240,'B-PorSector'!$D$2:$D$3181,$U240)*$Y$6,$Z$6)</f>
        <v>3</v>
      </c>
      <c r="I240" s="58">
        <f>ROUND(SUMIFS(INDEX('B-PorSector'!$E$2:$H$3181,0,$X$6),'B-PorSector'!$A$2:$A$3181,I$8,'B-PorSector'!$B$2:$B$3181,$S240,'B-PorSector'!$C$2:$C$3181,$T240,'B-PorSector'!$D$2:$D$3181,$U240)*$Y$6,$Z$6)</f>
        <v>2</v>
      </c>
      <c r="J240" s="58">
        <f>ROUND(SUMIFS(INDEX('B-PorSector'!$E$2:$H$3181,0,$X$6),'B-PorSector'!$A$2:$A$3181,J$8,'B-PorSector'!$B$2:$B$3181,$S240,'B-PorSector'!$C$2:$C$3181,$T240,'B-PorSector'!$D$2:$D$3181,$U240)*$Y$6,$Z$6)</f>
        <v>3</v>
      </c>
      <c r="K240" s="58">
        <f>ROUND(SUMIFS(INDEX('B-PorSector'!$E$2:$H$3181,0,$X$6),'B-PorSector'!$A$2:$A$3181,K$8,'B-PorSector'!$B$2:$B$3181,$S240,'B-PorSector'!$C$2:$C$3181,$T240,'B-PorSector'!$D$2:$D$3181,$U240)*$Y$6,$Z$6)</f>
        <v>22</v>
      </c>
      <c r="L240" s="58">
        <f>ROUND(SUMIFS(INDEX('B-PorSector'!$E$2:$H$3181,0,$X$6),'B-PorSector'!$A$2:$A$3181,L$8,'B-PorSector'!$B$2:$B$3181,$S240,'B-PorSector'!$C$2:$C$3181,$T240,'B-PorSector'!$D$2:$D$3181,$U240)*$Y$6,$Z$6)</f>
        <v>27</v>
      </c>
      <c r="M240" s="58">
        <f>ROUND(SUMIFS(INDEX('B-PorSector'!$E$2:$H$3181,0,$X$6),'B-PorSector'!$A$2:$A$3181,M$8,'B-PorSector'!$B$2:$B$3181,$S240,'B-PorSector'!$C$2:$C$3181,$T240,'B-PorSector'!$D$2:$D$3181,$U240)*$Y$6,$Z$6)</f>
        <v>45</v>
      </c>
      <c r="N240" s="58">
        <f>ROUND(SUMIFS(INDEX('B-PorSector'!$E$2:$H$3181,0,$X$6),'B-PorSector'!$A$2:$A$3181,N$8,'B-PorSector'!$B$2:$B$3181,$S240,'B-PorSector'!$C$2:$C$3181,$T240,'B-PorSector'!$D$2:$D$3181,$U240)*$Y$6,$Z$6)</f>
        <v>48</v>
      </c>
      <c r="O240" s="58">
        <f>ROUND(SUMIFS(INDEX('B-PorSector'!$E$2:$H$3181,0,$X$6),'B-PorSector'!$A$2:$A$3181,O$8,'B-PorSector'!$B$2:$B$3181,$S240,'B-PorSector'!$C$2:$C$3181,$T240,'B-PorSector'!$D$2:$D$3181,$U240)*$Y$6,$Z$6)</f>
        <v>668</v>
      </c>
      <c r="P240" s="58">
        <f>ROUND(SUMIFS(INDEX('B-PorSector'!$E$2:$H$3181,0,$X$6),'B-PorSector'!$A$2:$A$3181,P$8,'B-PorSector'!$B$2:$B$3181,$S240,'B-PorSector'!$C$2:$C$3181,$T240,'B-PorSector'!$D$2:$D$3181,$U240)*$Y$6,$Z$6)</f>
        <v>799</v>
      </c>
      <c r="Q240" s="6"/>
      <c r="R240" s="35"/>
      <c r="S240" s="35" t="s">
        <v>13</v>
      </c>
      <c r="T240" s="35" t="s">
        <v>29</v>
      </c>
      <c r="U240" s="35" t="s">
        <v>67</v>
      </c>
      <c r="V240" s="35"/>
      <c r="W240" s="35"/>
      <c r="X240" s="35"/>
      <c r="Y240" s="35"/>
      <c r="Z240" s="35"/>
      <c r="AA240" s="35"/>
    </row>
    <row r="241" spans="1:27" hidden="1" outlineLevel="2" collapsed="1" x14ac:dyDescent="0.25">
      <c r="A241" s="57" t="s">
        <v>69</v>
      </c>
      <c r="B241" s="58">
        <f>ROUND(SUMIFS(INDEX('B-PorSector'!$E$2:$H$3181,0,$X$6),'B-PorSector'!$A$2:$A$3181,B$8,'B-PorSector'!$B$2:$B$3181,$S241,'B-PorSector'!$C$2:$C$3181,$T241,'B-PorSector'!$D$2:$D$3181,$U241)*$Y$6,$Z$6)</f>
        <v>0</v>
      </c>
      <c r="C241" s="58">
        <f>ROUND(SUMIFS(INDEX('B-PorSector'!$E$2:$H$3181,0,$X$6),'B-PorSector'!$A$2:$A$3181,C$8,'B-PorSector'!$B$2:$B$3181,$S241,'B-PorSector'!$C$2:$C$3181,$T241,'B-PorSector'!$D$2:$D$3181,$U241)*$Y$6,$Z$6)</f>
        <v>0</v>
      </c>
      <c r="D241" s="58">
        <f>ROUND(SUMIFS(INDEX('B-PorSector'!$E$2:$H$3181,0,$X$6),'B-PorSector'!$A$2:$A$3181,D$8,'B-PorSector'!$B$2:$B$3181,$S241,'B-PorSector'!$C$2:$C$3181,$T241,'B-PorSector'!$D$2:$D$3181,$U241)*$Y$6,$Z$6)</f>
        <v>0</v>
      </c>
      <c r="E241" s="58">
        <f>ROUND(SUMIFS(INDEX('B-PorSector'!$E$2:$H$3181,0,$X$6),'B-PorSector'!$A$2:$A$3181,E$8,'B-PorSector'!$B$2:$B$3181,$S241,'B-PorSector'!$C$2:$C$3181,$T241,'B-PorSector'!$D$2:$D$3181,$U241)*$Y$6,$Z$6)</f>
        <v>0</v>
      </c>
      <c r="F241" s="58">
        <f>ROUND(SUMIFS(INDEX('B-PorSector'!$E$2:$H$3181,0,$X$6),'B-PorSector'!$A$2:$A$3181,F$8,'B-PorSector'!$B$2:$B$3181,$S241,'B-PorSector'!$C$2:$C$3181,$T241,'B-PorSector'!$D$2:$D$3181,$U241)*$Y$6,$Z$6)</f>
        <v>0</v>
      </c>
      <c r="G241" s="58">
        <f>ROUND(SUMIFS(INDEX('B-PorSector'!$E$2:$H$3181,0,$X$6),'B-PorSector'!$A$2:$A$3181,G$8,'B-PorSector'!$B$2:$B$3181,$S241,'B-PorSector'!$C$2:$C$3181,$T241,'B-PorSector'!$D$2:$D$3181,$U241)*$Y$6,$Z$6)</f>
        <v>0</v>
      </c>
      <c r="H241" s="58">
        <f>ROUND(SUMIFS(INDEX('B-PorSector'!$E$2:$H$3181,0,$X$6),'B-PorSector'!$A$2:$A$3181,H$8,'B-PorSector'!$B$2:$B$3181,$S241,'B-PorSector'!$C$2:$C$3181,$T241,'B-PorSector'!$D$2:$D$3181,$U241)*$Y$6,$Z$6)</f>
        <v>272</v>
      </c>
      <c r="I241" s="58">
        <f>ROUND(SUMIFS(INDEX('B-PorSector'!$E$2:$H$3181,0,$X$6),'B-PorSector'!$A$2:$A$3181,I$8,'B-PorSector'!$B$2:$B$3181,$S241,'B-PorSector'!$C$2:$C$3181,$T241,'B-PorSector'!$D$2:$D$3181,$U241)*$Y$6,$Z$6)</f>
        <v>0</v>
      </c>
      <c r="J241" s="58">
        <f>ROUND(SUMIFS(INDEX('B-PorSector'!$E$2:$H$3181,0,$X$6),'B-PorSector'!$A$2:$A$3181,J$8,'B-PorSector'!$B$2:$B$3181,$S241,'B-PorSector'!$C$2:$C$3181,$T241,'B-PorSector'!$D$2:$D$3181,$U241)*$Y$6,$Z$6)</f>
        <v>0</v>
      </c>
      <c r="K241" s="58">
        <f>ROUND(SUMIFS(INDEX('B-PorSector'!$E$2:$H$3181,0,$X$6),'B-PorSector'!$A$2:$A$3181,K$8,'B-PorSector'!$B$2:$B$3181,$S241,'B-PorSector'!$C$2:$C$3181,$T241,'B-PorSector'!$D$2:$D$3181,$U241)*$Y$6,$Z$6)</f>
        <v>0</v>
      </c>
      <c r="L241" s="58">
        <f>ROUND(SUMIFS(INDEX('B-PorSector'!$E$2:$H$3181,0,$X$6),'B-PorSector'!$A$2:$A$3181,L$8,'B-PorSector'!$B$2:$B$3181,$S241,'B-PorSector'!$C$2:$C$3181,$T241,'B-PorSector'!$D$2:$D$3181,$U241)*$Y$6,$Z$6)</f>
        <v>0</v>
      </c>
      <c r="M241" s="58">
        <f>ROUND(SUMIFS(INDEX('B-PorSector'!$E$2:$H$3181,0,$X$6),'B-PorSector'!$A$2:$A$3181,M$8,'B-PorSector'!$B$2:$B$3181,$S241,'B-PorSector'!$C$2:$C$3181,$T241,'B-PorSector'!$D$2:$D$3181,$U241)*$Y$6,$Z$6)</f>
        <v>0</v>
      </c>
      <c r="N241" s="58">
        <f>ROUND(SUMIFS(INDEX('B-PorSector'!$E$2:$H$3181,0,$X$6),'B-PorSector'!$A$2:$A$3181,N$8,'B-PorSector'!$B$2:$B$3181,$S241,'B-PorSector'!$C$2:$C$3181,$T241,'B-PorSector'!$D$2:$D$3181,$U241)*$Y$6,$Z$6)</f>
        <v>0</v>
      </c>
      <c r="O241" s="58">
        <f>ROUND(SUMIFS(INDEX('B-PorSector'!$E$2:$H$3181,0,$X$6),'B-PorSector'!$A$2:$A$3181,O$8,'B-PorSector'!$B$2:$B$3181,$S241,'B-PorSector'!$C$2:$C$3181,$T241,'B-PorSector'!$D$2:$D$3181,$U241)*$Y$6,$Z$6)</f>
        <v>0</v>
      </c>
      <c r="P241" s="58">
        <f>ROUND(SUMIFS(INDEX('B-PorSector'!$E$2:$H$3181,0,$X$6),'B-PorSector'!$A$2:$A$3181,P$8,'B-PorSector'!$B$2:$B$3181,$S241,'B-PorSector'!$C$2:$C$3181,$T241,'B-PorSector'!$D$2:$D$3181,$U241)*$Y$6,$Z$6)</f>
        <v>0</v>
      </c>
      <c r="Q241" s="6"/>
      <c r="R241" s="35"/>
      <c r="S241" s="35" t="s">
        <v>13</v>
      </c>
      <c r="T241" s="35" t="s">
        <v>29</v>
      </c>
      <c r="U241" s="35" t="s">
        <v>69</v>
      </c>
      <c r="V241" s="35"/>
      <c r="W241" s="35"/>
      <c r="X241" s="35"/>
      <c r="Y241" s="35"/>
      <c r="Z241" s="35"/>
      <c r="AA241" s="35"/>
    </row>
    <row r="242" spans="1:27" hidden="1" outlineLevel="1" x14ac:dyDescent="0.25">
      <c r="A242" s="55" t="s">
        <v>34</v>
      </c>
      <c r="B242" s="56">
        <f>ROUND(SUMIFS(INDEX('B-PorSector'!$E$2:$H$3181,0,$X$6),'B-PorSector'!$A$2:$A$3181,B$8,'B-PorSector'!$B$2:$B$3181,$S242,'B-PorSector'!$C$2:$C$3181,$T242,'B-PorSector'!$D$2:$D$3181,$U242)*$Y$6,$Z$6)</f>
        <v>983</v>
      </c>
      <c r="C242" s="56">
        <f>ROUND(SUMIFS(INDEX('B-PorSector'!$E$2:$H$3181,0,$X$6),'B-PorSector'!$A$2:$A$3181,C$8,'B-PorSector'!$B$2:$B$3181,$S242,'B-PorSector'!$C$2:$C$3181,$T242,'B-PorSector'!$D$2:$D$3181,$U242)*$Y$6,$Z$6)</f>
        <v>951</v>
      </c>
      <c r="D242" s="56">
        <f>ROUND(SUMIFS(INDEX('B-PorSector'!$E$2:$H$3181,0,$X$6),'B-PorSector'!$A$2:$A$3181,D$8,'B-PorSector'!$B$2:$B$3181,$S242,'B-PorSector'!$C$2:$C$3181,$T242,'B-PorSector'!$D$2:$D$3181,$U242)*$Y$6,$Z$6)</f>
        <v>1187</v>
      </c>
      <c r="E242" s="56">
        <f>ROUND(SUMIFS(INDEX('B-PorSector'!$E$2:$H$3181,0,$X$6),'B-PorSector'!$A$2:$A$3181,E$8,'B-PorSector'!$B$2:$B$3181,$S242,'B-PorSector'!$C$2:$C$3181,$T242,'B-PorSector'!$D$2:$D$3181,$U242)*$Y$6,$Z$6)</f>
        <v>1243</v>
      </c>
      <c r="F242" s="56">
        <f>ROUND(SUMIFS(INDEX('B-PorSector'!$E$2:$H$3181,0,$X$6),'B-PorSector'!$A$2:$A$3181,F$8,'B-PorSector'!$B$2:$B$3181,$S242,'B-PorSector'!$C$2:$C$3181,$T242,'B-PorSector'!$D$2:$D$3181,$U242)*$Y$6,$Z$6)</f>
        <v>1290</v>
      </c>
      <c r="G242" s="56">
        <f>ROUND(SUMIFS(INDEX('B-PorSector'!$E$2:$H$3181,0,$X$6),'B-PorSector'!$A$2:$A$3181,G$8,'B-PorSector'!$B$2:$B$3181,$S242,'B-PorSector'!$C$2:$C$3181,$T242,'B-PorSector'!$D$2:$D$3181,$U242)*$Y$6,$Z$6)</f>
        <v>1238</v>
      </c>
      <c r="H242" s="56">
        <f>ROUND(SUMIFS(INDEX('B-PorSector'!$E$2:$H$3181,0,$X$6),'B-PorSector'!$A$2:$A$3181,H$8,'B-PorSector'!$B$2:$B$3181,$S242,'B-PorSector'!$C$2:$C$3181,$T242,'B-PorSector'!$D$2:$D$3181,$U242)*$Y$6,$Z$6)</f>
        <v>1341</v>
      </c>
      <c r="I242" s="56">
        <f>ROUND(SUMIFS(INDEX('B-PorSector'!$E$2:$H$3181,0,$X$6),'B-PorSector'!$A$2:$A$3181,I$8,'B-PorSector'!$B$2:$B$3181,$S242,'B-PorSector'!$C$2:$C$3181,$T242,'B-PorSector'!$D$2:$D$3181,$U242)*$Y$6,$Z$6)</f>
        <v>1368</v>
      </c>
      <c r="J242" s="56">
        <f>ROUND(SUMIFS(INDEX('B-PorSector'!$E$2:$H$3181,0,$X$6),'B-PorSector'!$A$2:$A$3181,J$8,'B-PorSector'!$B$2:$B$3181,$S242,'B-PorSector'!$C$2:$C$3181,$T242,'B-PorSector'!$D$2:$D$3181,$U242)*$Y$6,$Z$6)</f>
        <v>1602</v>
      </c>
      <c r="K242" s="56">
        <f>ROUND(SUMIFS(INDEX('B-PorSector'!$E$2:$H$3181,0,$X$6),'B-PorSector'!$A$2:$A$3181,K$8,'B-PorSector'!$B$2:$B$3181,$S242,'B-PorSector'!$C$2:$C$3181,$T242,'B-PorSector'!$D$2:$D$3181,$U242)*$Y$6,$Z$6)</f>
        <v>1632</v>
      </c>
      <c r="L242" s="56">
        <f>ROUND(SUMIFS(INDEX('B-PorSector'!$E$2:$H$3181,0,$X$6),'B-PorSector'!$A$2:$A$3181,L$8,'B-PorSector'!$B$2:$B$3181,$S242,'B-PorSector'!$C$2:$C$3181,$T242,'B-PorSector'!$D$2:$D$3181,$U242)*$Y$6,$Z$6)</f>
        <v>1563</v>
      </c>
      <c r="M242" s="56">
        <f>ROUND(SUMIFS(INDEX('B-PorSector'!$E$2:$H$3181,0,$X$6),'B-PorSector'!$A$2:$A$3181,M$8,'B-PorSector'!$B$2:$B$3181,$S242,'B-PorSector'!$C$2:$C$3181,$T242,'B-PorSector'!$D$2:$D$3181,$U242)*$Y$6,$Z$6)</f>
        <v>1642</v>
      </c>
      <c r="N242" s="56">
        <f>ROUND(SUMIFS(INDEX('B-PorSector'!$E$2:$H$3181,0,$X$6),'B-PorSector'!$A$2:$A$3181,N$8,'B-PorSector'!$B$2:$B$3181,$S242,'B-PorSector'!$C$2:$C$3181,$T242,'B-PorSector'!$D$2:$D$3181,$U242)*$Y$6,$Z$6)</f>
        <v>1829</v>
      </c>
      <c r="O242" s="56">
        <f>ROUND(SUMIFS(INDEX('B-PorSector'!$E$2:$H$3181,0,$X$6),'B-PorSector'!$A$2:$A$3181,O$8,'B-PorSector'!$B$2:$B$3181,$S242,'B-PorSector'!$C$2:$C$3181,$T242,'B-PorSector'!$D$2:$D$3181,$U242)*$Y$6,$Z$6)</f>
        <v>2690</v>
      </c>
      <c r="P242" s="56">
        <f>ROUND(SUMIFS(INDEX('B-PorSector'!$E$2:$H$3181,0,$X$6),'B-PorSector'!$A$2:$A$3181,P$8,'B-PorSector'!$B$2:$B$3181,$S242,'B-PorSector'!$C$2:$C$3181,$T242,'B-PorSector'!$D$2:$D$3181,$U242)*$Y$6,$Z$6)</f>
        <v>3315</v>
      </c>
      <c r="Q242" s="6"/>
      <c r="R242" s="35"/>
      <c r="S242" s="35" t="s">
        <v>13</v>
      </c>
      <c r="T242" s="35" t="s">
        <v>34</v>
      </c>
      <c r="U242" s="35" t="s">
        <v>88</v>
      </c>
      <c r="V242" s="35"/>
      <c r="W242" s="35"/>
      <c r="X242" s="35"/>
      <c r="Y242" s="35"/>
      <c r="Z242" s="35"/>
      <c r="AA242" s="35"/>
    </row>
    <row r="243" spans="1:27" hidden="1" outlineLevel="2" collapsed="1" x14ac:dyDescent="0.25">
      <c r="A243" s="57" t="s">
        <v>35</v>
      </c>
      <c r="B243" s="58">
        <f>ROUND(SUMIFS(INDEX('B-PorSector'!$E$2:$H$3181,0,$X$6),'B-PorSector'!$A$2:$A$3181,B$8,'B-PorSector'!$B$2:$B$3181,$S243,'B-PorSector'!$C$2:$C$3181,$T243,'B-PorSector'!$D$2:$D$3181,$U243)*$Y$6,$Z$6)</f>
        <v>983</v>
      </c>
      <c r="C243" s="58">
        <f>ROUND(SUMIFS(INDEX('B-PorSector'!$E$2:$H$3181,0,$X$6),'B-PorSector'!$A$2:$A$3181,C$8,'B-PorSector'!$B$2:$B$3181,$S243,'B-PorSector'!$C$2:$C$3181,$T243,'B-PorSector'!$D$2:$D$3181,$U243)*$Y$6,$Z$6)</f>
        <v>951</v>
      </c>
      <c r="D243" s="58">
        <f>ROUND(SUMIFS(INDEX('B-PorSector'!$E$2:$H$3181,0,$X$6),'B-PorSector'!$A$2:$A$3181,D$8,'B-PorSector'!$B$2:$B$3181,$S243,'B-PorSector'!$C$2:$C$3181,$T243,'B-PorSector'!$D$2:$D$3181,$U243)*$Y$6,$Z$6)</f>
        <v>1187</v>
      </c>
      <c r="E243" s="58">
        <f>ROUND(SUMIFS(INDEX('B-PorSector'!$E$2:$H$3181,0,$X$6),'B-PorSector'!$A$2:$A$3181,E$8,'B-PorSector'!$B$2:$B$3181,$S243,'B-PorSector'!$C$2:$C$3181,$T243,'B-PorSector'!$D$2:$D$3181,$U243)*$Y$6,$Z$6)</f>
        <v>1243</v>
      </c>
      <c r="F243" s="58">
        <f>ROUND(SUMIFS(INDEX('B-PorSector'!$E$2:$H$3181,0,$X$6),'B-PorSector'!$A$2:$A$3181,F$8,'B-PorSector'!$B$2:$B$3181,$S243,'B-PorSector'!$C$2:$C$3181,$T243,'B-PorSector'!$D$2:$D$3181,$U243)*$Y$6,$Z$6)</f>
        <v>1290</v>
      </c>
      <c r="G243" s="58">
        <f>ROUND(SUMIFS(INDEX('B-PorSector'!$E$2:$H$3181,0,$X$6),'B-PorSector'!$A$2:$A$3181,G$8,'B-PorSector'!$B$2:$B$3181,$S243,'B-PorSector'!$C$2:$C$3181,$T243,'B-PorSector'!$D$2:$D$3181,$U243)*$Y$6,$Z$6)</f>
        <v>1238</v>
      </c>
      <c r="H243" s="58">
        <f>ROUND(SUMIFS(INDEX('B-PorSector'!$E$2:$H$3181,0,$X$6),'B-PorSector'!$A$2:$A$3181,H$8,'B-PorSector'!$B$2:$B$3181,$S243,'B-PorSector'!$C$2:$C$3181,$T243,'B-PorSector'!$D$2:$D$3181,$U243)*$Y$6,$Z$6)</f>
        <v>1341</v>
      </c>
      <c r="I243" s="58">
        <f>ROUND(SUMIFS(INDEX('B-PorSector'!$E$2:$H$3181,0,$X$6),'B-PorSector'!$A$2:$A$3181,I$8,'B-PorSector'!$B$2:$B$3181,$S243,'B-PorSector'!$C$2:$C$3181,$T243,'B-PorSector'!$D$2:$D$3181,$U243)*$Y$6,$Z$6)</f>
        <v>1368</v>
      </c>
      <c r="J243" s="58">
        <f>ROUND(SUMIFS(INDEX('B-PorSector'!$E$2:$H$3181,0,$X$6),'B-PorSector'!$A$2:$A$3181,J$8,'B-PorSector'!$B$2:$B$3181,$S243,'B-PorSector'!$C$2:$C$3181,$T243,'B-PorSector'!$D$2:$D$3181,$U243)*$Y$6,$Z$6)</f>
        <v>1602</v>
      </c>
      <c r="K243" s="58">
        <f>ROUND(SUMIFS(INDEX('B-PorSector'!$E$2:$H$3181,0,$X$6),'B-PorSector'!$A$2:$A$3181,K$8,'B-PorSector'!$B$2:$B$3181,$S243,'B-PorSector'!$C$2:$C$3181,$T243,'B-PorSector'!$D$2:$D$3181,$U243)*$Y$6,$Z$6)</f>
        <v>1632</v>
      </c>
      <c r="L243" s="58">
        <f>ROUND(SUMIFS(INDEX('B-PorSector'!$E$2:$H$3181,0,$X$6),'B-PorSector'!$A$2:$A$3181,L$8,'B-PorSector'!$B$2:$B$3181,$S243,'B-PorSector'!$C$2:$C$3181,$T243,'B-PorSector'!$D$2:$D$3181,$U243)*$Y$6,$Z$6)</f>
        <v>1563</v>
      </c>
      <c r="M243" s="58">
        <f>ROUND(SUMIFS(INDEX('B-PorSector'!$E$2:$H$3181,0,$X$6),'B-PorSector'!$A$2:$A$3181,M$8,'B-PorSector'!$B$2:$B$3181,$S243,'B-PorSector'!$C$2:$C$3181,$T243,'B-PorSector'!$D$2:$D$3181,$U243)*$Y$6,$Z$6)</f>
        <v>1642</v>
      </c>
      <c r="N243" s="58">
        <f>ROUND(SUMIFS(INDEX('B-PorSector'!$E$2:$H$3181,0,$X$6),'B-PorSector'!$A$2:$A$3181,N$8,'B-PorSector'!$B$2:$B$3181,$S243,'B-PorSector'!$C$2:$C$3181,$T243,'B-PorSector'!$D$2:$D$3181,$U243)*$Y$6,$Z$6)</f>
        <v>1829</v>
      </c>
      <c r="O243" s="58">
        <f>ROUND(SUMIFS(INDEX('B-PorSector'!$E$2:$H$3181,0,$X$6),'B-PorSector'!$A$2:$A$3181,O$8,'B-PorSector'!$B$2:$B$3181,$S243,'B-PorSector'!$C$2:$C$3181,$T243,'B-PorSector'!$D$2:$D$3181,$U243)*$Y$6,$Z$6)</f>
        <v>2690</v>
      </c>
      <c r="P243" s="58">
        <f>ROUND(SUMIFS(INDEX('B-PorSector'!$E$2:$H$3181,0,$X$6),'B-PorSector'!$A$2:$A$3181,P$8,'B-PorSector'!$B$2:$B$3181,$S243,'B-PorSector'!$C$2:$C$3181,$T243,'B-PorSector'!$D$2:$D$3181,$U243)*$Y$6,$Z$6)</f>
        <v>3315</v>
      </c>
      <c r="Q243" s="6"/>
      <c r="R243" s="35"/>
      <c r="S243" s="35" t="s">
        <v>13</v>
      </c>
      <c r="T243" s="35" t="s">
        <v>34</v>
      </c>
      <c r="U243" s="35" t="s">
        <v>35</v>
      </c>
      <c r="V243" s="35"/>
      <c r="W243" s="35"/>
      <c r="X243" s="35"/>
      <c r="Y243" s="35"/>
      <c r="Z243" s="35"/>
      <c r="AA243" s="35"/>
    </row>
    <row r="244" spans="1:27" hidden="1" outlineLevel="1" x14ac:dyDescent="0.25">
      <c r="A244" s="55" t="s">
        <v>36</v>
      </c>
      <c r="B244" s="56">
        <f>ROUND(SUMIFS(INDEX('B-PorSector'!$E$2:$H$3181,0,$X$6),'B-PorSector'!$A$2:$A$3181,B$8,'B-PorSector'!$B$2:$B$3181,$S244,'B-PorSector'!$C$2:$C$3181,$T244,'B-PorSector'!$D$2:$D$3181,$U244)*$Y$6,$Z$6)</f>
        <v>0</v>
      </c>
      <c r="C244" s="56">
        <f>ROUND(SUMIFS(INDEX('B-PorSector'!$E$2:$H$3181,0,$X$6),'B-PorSector'!$A$2:$A$3181,C$8,'B-PorSector'!$B$2:$B$3181,$S244,'B-PorSector'!$C$2:$C$3181,$T244,'B-PorSector'!$D$2:$D$3181,$U244)*$Y$6,$Z$6)</f>
        <v>2575</v>
      </c>
      <c r="D244" s="56">
        <f>ROUND(SUMIFS(INDEX('B-PorSector'!$E$2:$H$3181,0,$X$6),'B-PorSector'!$A$2:$A$3181,D$8,'B-PorSector'!$B$2:$B$3181,$S244,'B-PorSector'!$C$2:$C$3181,$T244,'B-PorSector'!$D$2:$D$3181,$U244)*$Y$6,$Z$6)</f>
        <v>0</v>
      </c>
      <c r="E244" s="56">
        <f>ROUND(SUMIFS(INDEX('B-PorSector'!$E$2:$H$3181,0,$X$6),'B-PorSector'!$A$2:$A$3181,E$8,'B-PorSector'!$B$2:$B$3181,$S244,'B-PorSector'!$C$2:$C$3181,$T244,'B-PorSector'!$D$2:$D$3181,$U244)*$Y$6,$Z$6)</f>
        <v>0</v>
      </c>
      <c r="F244" s="56">
        <f>ROUND(SUMIFS(INDEX('B-PorSector'!$E$2:$H$3181,0,$X$6),'B-PorSector'!$A$2:$A$3181,F$8,'B-PorSector'!$B$2:$B$3181,$S244,'B-PorSector'!$C$2:$C$3181,$T244,'B-PorSector'!$D$2:$D$3181,$U244)*$Y$6,$Z$6)</f>
        <v>0</v>
      </c>
      <c r="G244" s="56">
        <f>ROUND(SUMIFS(INDEX('B-PorSector'!$E$2:$H$3181,0,$X$6),'B-PorSector'!$A$2:$A$3181,G$8,'B-PorSector'!$B$2:$B$3181,$S244,'B-PorSector'!$C$2:$C$3181,$T244,'B-PorSector'!$D$2:$D$3181,$U244)*$Y$6,$Z$6)</f>
        <v>0</v>
      </c>
      <c r="H244" s="56">
        <f>ROUND(SUMIFS(INDEX('B-PorSector'!$E$2:$H$3181,0,$X$6),'B-PorSector'!$A$2:$A$3181,H$8,'B-PorSector'!$B$2:$B$3181,$S244,'B-PorSector'!$C$2:$C$3181,$T244,'B-PorSector'!$D$2:$D$3181,$U244)*$Y$6,$Z$6)</f>
        <v>0</v>
      </c>
      <c r="I244" s="56">
        <f>ROUND(SUMIFS(INDEX('B-PorSector'!$E$2:$H$3181,0,$X$6),'B-PorSector'!$A$2:$A$3181,I$8,'B-PorSector'!$B$2:$B$3181,$S244,'B-PorSector'!$C$2:$C$3181,$T244,'B-PorSector'!$D$2:$D$3181,$U244)*$Y$6,$Z$6)</f>
        <v>0</v>
      </c>
      <c r="J244" s="56">
        <f>ROUND(SUMIFS(INDEX('B-PorSector'!$E$2:$H$3181,0,$X$6),'B-PorSector'!$A$2:$A$3181,J$8,'B-PorSector'!$B$2:$B$3181,$S244,'B-PorSector'!$C$2:$C$3181,$T244,'B-PorSector'!$D$2:$D$3181,$U244)*$Y$6,$Z$6)</f>
        <v>0</v>
      </c>
      <c r="K244" s="56">
        <f>ROUND(SUMIFS(INDEX('B-PorSector'!$E$2:$H$3181,0,$X$6),'B-PorSector'!$A$2:$A$3181,K$8,'B-PorSector'!$B$2:$B$3181,$S244,'B-PorSector'!$C$2:$C$3181,$T244,'B-PorSector'!$D$2:$D$3181,$U244)*$Y$6,$Z$6)</f>
        <v>0</v>
      </c>
      <c r="L244" s="56">
        <f>ROUND(SUMIFS(INDEX('B-PorSector'!$E$2:$H$3181,0,$X$6),'B-PorSector'!$A$2:$A$3181,L$8,'B-PorSector'!$B$2:$B$3181,$S244,'B-PorSector'!$C$2:$C$3181,$T244,'B-PorSector'!$D$2:$D$3181,$U244)*$Y$6,$Z$6)</f>
        <v>0</v>
      </c>
      <c r="M244" s="56">
        <f>ROUND(SUMIFS(INDEX('B-PorSector'!$E$2:$H$3181,0,$X$6),'B-PorSector'!$A$2:$A$3181,M$8,'B-PorSector'!$B$2:$B$3181,$S244,'B-PorSector'!$C$2:$C$3181,$T244,'B-PorSector'!$D$2:$D$3181,$U244)*$Y$6,$Z$6)</f>
        <v>0</v>
      </c>
      <c r="N244" s="56">
        <f>ROUND(SUMIFS(INDEX('B-PorSector'!$E$2:$H$3181,0,$X$6),'B-PorSector'!$A$2:$A$3181,N$8,'B-PorSector'!$B$2:$B$3181,$S244,'B-PorSector'!$C$2:$C$3181,$T244,'B-PorSector'!$D$2:$D$3181,$U244)*$Y$6,$Z$6)</f>
        <v>0</v>
      </c>
      <c r="O244" s="56">
        <f>ROUND(SUMIFS(INDEX('B-PorSector'!$E$2:$H$3181,0,$X$6),'B-PorSector'!$A$2:$A$3181,O$8,'B-PorSector'!$B$2:$B$3181,$S244,'B-PorSector'!$C$2:$C$3181,$T244,'B-PorSector'!$D$2:$D$3181,$U244)*$Y$6,$Z$6)</f>
        <v>0</v>
      </c>
      <c r="P244" s="56">
        <f>ROUND(SUMIFS(INDEX('B-PorSector'!$E$2:$H$3181,0,$X$6),'B-PorSector'!$A$2:$A$3181,P$8,'B-PorSector'!$B$2:$B$3181,$S244,'B-PorSector'!$C$2:$C$3181,$T244,'B-PorSector'!$D$2:$D$3181,$U244)*$Y$6,$Z$6)</f>
        <v>0</v>
      </c>
      <c r="Q244" s="6"/>
      <c r="R244" s="35"/>
      <c r="S244" s="35" t="s">
        <v>13</v>
      </c>
      <c r="T244" s="35" t="s">
        <v>36</v>
      </c>
      <c r="U244" s="35" t="s">
        <v>88</v>
      </c>
      <c r="V244" s="35"/>
      <c r="W244" s="35"/>
      <c r="X244" s="35"/>
      <c r="Y244" s="35"/>
      <c r="Z244" s="35"/>
      <c r="AA244" s="35"/>
    </row>
    <row r="245" spans="1:27" hidden="1" outlineLevel="2" collapsed="1" x14ac:dyDescent="0.25">
      <c r="A245" s="57" t="s">
        <v>87</v>
      </c>
      <c r="B245" s="58">
        <f>ROUND(SUMIFS(INDEX('B-PorSector'!$E$2:$H$3181,0,$X$6),'B-PorSector'!$A$2:$A$3181,B$8,'B-PorSector'!$B$2:$B$3181,$S245,'B-PorSector'!$C$2:$C$3181,$T245,'B-PorSector'!$D$2:$D$3181,$U245)*$Y$6,$Z$6)</f>
        <v>0</v>
      </c>
      <c r="C245" s="58">
        <f>ROUND(SUMIFS(INDEX('B-PorSector'!$E$2:$H$3181,0,$X$6),'B-PorSector'!$A$2:$A$3181,C$8,'B-PorSector'!$B$2:$B$3181,$S245,'B-PorSector'!$C$2:$C$3181,$T245,'B-PorSector'!$D$2:$D$3181,$U245)*$Y$6,$Z$6)</f>
        <v>0</v>
      </c>
      <c r="D245" s="58">
        <f>ROUND(SUMIFS(INDEX('B-PorSector'!$E$2:$H$3181,0,$X$6),'B-PorSector'!$A$2:$A$3181,D$8,'B-PorSector'!$B$2:$B$3181,$S245,'B-PorSector'!$C$2:$C$3181,$T245,'B-PorSector'!$D$2:$D$3181,$U245)*$Y$6,$Z$6)</f>
        <v>0</v>
      </c>
      <c r="E245" s="58">
        <f>ROUND(SUMIFS(INDEX('B-PorSector'!$E$2:$H$3181,0,$X$6),'B-PorSector'!$A$2:$A$3181,E$8,'B-PorSector'!$B$2:$B$3181,$S245,'B-PorSector'!$C$2:$C$3181,$T245,'B-PorSector'!$D$2:$D$3181,$U245)*$Y$6,$Z$6)</f>
        <v>0</v>
      </c>
      <c r="F245" s="58">
        <f>ROUND(SUMIFS(INDEX('B-PorSector'!$E$2:$H$3181,0,$X$6),'B-PorSector'!$A$2:$A$3181,F$8,'B-PorSector'!$B$2:$B$3181,$S245,'B-PorSector'!$C$2:$C$3181,$T245,'B-PorSector'!$D$2:$D$3181,$U245)*$Y$6,$Z$6)</f>
        <v>0</v>
      </c>
      <c r="G245" s="58">
        <f>ROUND(SUMIFS(INDEX('B-PorSector'!$E$2:$H$3181,0,$X$6),'B-PorSector'!$A$2:$A$3181,G$8,'B-PorSector'!$B$2:$B$3181,$S245,'B-PorSector'!$C$2:$C$3181,$T245,'B-PorSector'!$D$2:$D$3181,$U245)*$Y$6,$Z$6)</f>
        <v>0</v>
      </c>
      <c r="H245" s="58">
        <f>ROUND(SUMIFS(INDEX('B-PorSector'!$E$2:$H$3181,0,$X$6),'B-PorSector'!$A$2:$A$3181,H$8,'B-PorSector'!$B$2:$B$3181,$S245,'B-PorSector'!$C$2:$C$3181,$T245,'B-PorSector'!$D$2:$D$3181,$U245)*$Y$6,$Z$6)</f>
        <v>0</v>
      </c>
      <c r="I245" s="58">
        <f>ROUND(SUMIFS(INDEX('B-PorSector'!$E$2:$H$3181,0,$X$6),'B-PorSector'!$A$2:$A$3181,I$8,'B-PorSector'!$B$2:$B$3181,$S245,'B-PorSector'!$C$2:$C$3181,$T245,'B-PorSector'!$D$2:$D$3181,$U245)*$Y$6,$Z$6)</f>
        <v>0</v>
      </c>
      <c r="J245" s="58">
        <f>ROUND(SUMIFS(INDEX('B-PorSector'!$E$2:$H$3181,0,$X$6),'B-PorSector'!$A$2:$A$3181,J$8,'B-PorSector'!$B$2:$B$3181,$S245,'B-PorSector'!$C$2:$C$3181,$T245,'B-PorSector'!$D$2:$D$3181,$U245)*$Y$6,$Z$6)</f>
        <v>0</v>
      </c>
      <c r="K245" s="58">
        <f>ROUND(SUMIFS(INDEX('B-PorSector'!$E$2:$H$3181,0,$X$6),'B-PorSector'!$A$2:$A$3181,K$8,'B-PorSector'!$B$2:$B$3181,$S245,'B-PorSector'!$C$2:$C$3181,$T245,'B-PorSector'!$D$2:$D$3181,$U245)*$Y$6,$Z$6)</f>
        <v>0</v>
      </c>
      <c r="L245" s="58">
        <f>ROUND(SUMIFS(INDEX('B-PorSector'!$E$2:$H$3181,0,$X$6),'B-PorSector'!$A$2:$A$3181,L$8,'B-PorSector'!$B$2:$B$3181,$S245,'B-PorSector'!$C$2:$C$3181,$T245,'B-PorSector'!$D$2:$D$3181,$U245)*$Y$6,$Z$6)</f>
        <v>0</v>
      </c>
      <c r="M245" s="58">
        <f>ROUND(SUMIFS(INDEX('B-PorSector'!$E$2:$H$3181,0,$X$6),'B-PorSector'!$A$2:$A$3181,M$8,'B-PorSector'!$B$2:$B$3181,$S245,'B-PorSector'!$C$2:$C$3181,$T245,'B-PorSector'!$D$2:$D$3181,$U245)*$Y$6,$Z$6)</f>
        <v>0</v>
      </c>
      <c r="N245" s="58">
        <f>ROUND(SUMIFS(INDEX('B-PorSector'!$E$2:$H$3181,0,$X$6),'B-PorSector'!$A$2:$A$3181,N$8,'B-PorSector'!$B$2:$B$3181,$S245,'B-PorSector'!$C$2:$C$3181,$T245,'B-PorSector'!$D$2:$D$3181,$U245)*$Y$6,$Z$6)</f>
        <v>0</v>
      </c>
      <c r="O245" s="58">
        <f>ROUND(SUMIFS(INDEX('B-PorSector'!$E$2:$H$3181,0,$X$6),'B-PorSector'!$A$2:$A$3181,O$8,'B-PorSector'!$B$2:$B$3181,$S245,'B-PorSector'!$C$2:$C$3181,$T245,'B-PorSector'!$D$2:$D$3181,$U245)*$Y$6,$Z$6)</f>
        <v>0</v>
      </c>
      <c r="P245" s="58">
        <f>ROUND(SUMIFS(INDEX('B-PorSector'!$E$2:$H$3181,0,$X$6),'B-PorSector'!$A$2:$A$3181,P$8,'B-PorSector'!$B$2:$B$3181,$S245,'B-PorSector'!$C$2:$C$3181,$T245,'B-PorSector'!$D$2:$D$3181,$U245)*$Y$6,$Z$6)</f>
        <v>0</v>
      </c>
      <c r="Q245" s="6"/>
      <c r="R245" s="35"/>
      <c r="S245" s="35" t="s">
        <v>13</v>
      </c>
      <c r="T245" s="35" t="s">
        <v>36</v>
      </c>
      <c r="U245" s="35" t="s">
        <v>87</v>
      </c>
      <c r="V245" s="35"/>
      <c r="W245" s="35"/>
      <c r="X245" s="35"/>
      <c r="Y245" s="35"/>
      <c r="Z245" s="35"/>
      <c r="AA245" s="35"/>
    </row>
    <row r="246" spans="1:27" hidden="1" outlineLevel="2" collapsed="1" x14ac:dyDescent="0.25">
      <c r="A246" s="57" t="s">
        <v>45</v>
      </c>
      <c r="B246" s="58">
        <f>ROUND(SUMIFS(INDEX('B-PorSector'!$E$2:$H$3181,0,$X$6),'B-PorSector'!$A$2:$A$3181,B$8,'B-PorSector'!$B$2:$B$3181,$S246,'B-PorSector'!$C$2:$C$3181,$T246,'B-PorSector'!$D$2:$D$3181,$U246)*$Y$6,$Z$6)</f>
        <v>0</v>
      </c>
      <c r="C246" s="58">
        <f>ROUND(SUMIFS(INDEX('B-PorSector'!$E$2:$H$3181,0,$X$6),'B-PorSector'!$A$2:$A$3181,C$8,'B-PorSector'!$B$2:$B$3181,$S246,'B-PorSector'!$C$2:$C$3181,$T246,'B-PorSector'!$D$2:$D$3181,$U246)*$Y$6,$Z$6)</f>
        <v>490</v>
      </c>
      <c r="D246" s="58">
        <f>ROUND(SUMIFS(INDEX('B-PorSector'!$E$2:$H$3181,0,$X$6),'B-PorSector'!$A$2:$A$3181,D$8,'B-PorSector'!$B$2:$B$3181,$S246,'B-PorSector'!$C$2:$C$3181,$T246,'B-PorSector'!$D$2:$D$3181,$U246)*$Y$6,$Z$6)</f>
        <v>0</v>
      </c>
      <c r="E246" s="58">
        <f>ROUND(SUMIFS(INDEX('B-PorSector'!$E$2:$H$3181,0,$X$6),'B-PorSector'!$A$2:$A$3181,E$8,'B-PorSector'!$B$2:$B$3181,$S246,'B-PorSector'!$C$2:$C$3181,$T246,'B-PorSector'!$D$2:$D$3181,$U246)*$Y$6,$Z$6)</f>
        <v>0</v>
      </c>
      <c r="F246" s="58">
        <f>ROUND(SUMIFS(INDEX('B-PorSector'!$E$2:$H$3181,0,$X$6),'B-PorSector'!$A$2:$A$3181,F$8,'B-PorSector'!$B$2:$B$3181,$S246,'B-PorSector'!$C$2:$C$3181,$T246,'B-PorSector'!$D$2:$D$3181,$U246)*$Y$6,$Z$6)</f>
        <v>0</v>
      </c>
      <c r="G246" s="58">
        <f>ROUND(SUMIFS(INDEX('B-PorSector'!$E$2:$H$3181,0,$X$6),'B-PorSector'!$A$2:$A$3181,G$8,'B-PorSector'!$B$2:$B$3181,$S246,'B-PorSector'!$C$2:$C$3181,$T246,'B-PorSector'!$D$2:$D$3181,$U246)*$Y$6,$Z$6)</f>
        <v>0</v>
      </c>
      <c r="H246" s="58">
        <f>ROUND(SUMIFS(INDEX('B-PorSector'!$E$2:$H$3181,0,$X$6),'B-PorSector'!$A$2:$A$3181,H$8,'B-PorSector'!$B$2:$B$3181,$S246,'B-PorSector'!$C$2:$C$3181,$T246,'B-PorSector'!$D$2:$D$3181,$U246)*$Y$6,$Z$6)</f>
        <v>0</v>
      </c>
      <c r="I246" s="58">
        <f>ROUND(SUMIFS(INDEX('B-PorSector'!$E$2:$H$3181,0,$X$6),'B-PorSector'!$A$2:$A$3181,I$8,'B-PorSector'!$B$2:$B$3181,$S246,'B-PorSector'!$C$2:$C$3181,$T246,'B-PorSector'!$D$2:$D$3181,$U246)*$Y$6,$Z$6)</f>
        <v>0</v>
      </c>
      <c r="J246" s="58">
        <f>ROUND(SUMIFS(INDEX('B-PorSector'!$E$2:$H$3181,0,$X$6),'B-PorSector'!$A$2:$A$3181,J$8,'B-PorSector'!$B$2:$B$3181,$S246,'B-PorSector'!$C$2:$C$3181,$T246,'B-PorSector'!$D$2:$D$3181,$U246)*$Y$6,$Z$6)</f>
        <v>0</v>
      </c>
      <c r="K246" s="58">
        <f>ROUND(SUMIFS(INDEX('B-PorSector'!$E$2:$H$3181,0,$X$6),'B-PorSector'!$A$2:$A$3181,K$8,'B-PorSector'!$B$2:$B$3181,$S246,'B-PorSector'!$C$2:$C$3181,$T246,'B-PorSector'!$D$2:$D$3181,$U246)*$Y$6,$Z$6)</f>
        <v>0</v>
      </c>
      <c r="L246" s="58">
        <f>ROUND(SUMIFS(INDEX('B-PorSector'!$E$2:$H$3181,0,$X$6),'B-PorSector'!$A$2:$A$3181,L$8,'B-PorSector'!$B$2:$B$3181,$S246,'B-PorSector'!$C$2:$C$3181,$T246,'B-PorSector'!$D$2:$D$3181,$U246)*$Y$6,$Z$6)</f>
        <v>0</v>
      </c>
      <c r="M246" s="58">
        <f>ROUND(SUMIFS(INDEX('B-PorSector'!$E$2:$H$3181,0,$X$6),'B-PorSector'!$A$2:$A$3181,M$8,'B-PorSector'!$B$2:$B$3181,$S246,'B-PorSector'!$C$2:$C$3181,$T246,'B-PorSector'!$D$2:$D$3181,$U246)*$Y$6,$Z$6)</f>
        <v>0</v>
      </c>
      <c r="N246" s="58">
        <f>ROUND(SUMIFS(INDEX('B-PorSector'!$E$2:$H$3181,0,$X$6),'B-PorSector'!$A$2:$A$3181,N$8,'B-PorSector'!$B$2:$B$3181,$S246,'B-PorSector'!$C$2:$C$3181,$T246,'B-PorSector'!$D$2:$D$3181,$U246)*$Y$6,$Z$6)</f>
        <v>0</v>
      </c>
      <c r="O246" s="58">
        <f>ROUND(SUMIFS(INDEX('B-PorSector'!$E$2:$H$3181,0,$X$6),'B-PorSector'!$A$2:$A$3181,O$8,'B-PorSector'!$B$2:$B$3181,$S246,'B-PorSector'!$C$2:$C$3181,$T246,'B-PorSector'!$D$2:$D$3181,$U246)*$Y$6,$Z$6)</f>
        <v>0</v>
      </c>
      <c r="P246" s="58">
        <f>ROUND(SUMIFS(INDEX('B-PorSector'!$E$2:$H$3181,0,$X$6),'B-PorSector'!$A$2:$A$3181,P$8,'B-PorSector'!$B$2:$B$3181,$S246,'B-PorSector'!$C$2:$C$3181,$T246,'B-PorSector'!$D$2:$D$3181,$U246)*$Y$6,$Z$6)</f>
        <v>0</v>
      </c>
      <c r="Q246" s="6"/>
      <c r="R246" s="35"/>
      <c r="S246" s="35" t="s">
        <v>13</v>
      </c>
      <c r="T246" s="35" t="s">
        <v>36</v>
      </c>
      <c r="U246" s="35" t="s">
        <v>45</v>
      </c>
      <c r="V246" s="35"/>
      <c r="W246" s="35"/>
      <c r="X246" s="35"/>
      <c r="Y246" s="35"/>
      <c r="Z246" s="35"/>
      <c r="AA246" s="35"/>
    </row>
    <row r="247" spans="1:27" hidden="1" outlineLevel="2" collapsed="1" x14ac:dyDescent="0.25">
      <c r="A247" s="57" t="s">
        <v>58</v>
      </c>
      <c r="B247" s="58">
        <f>ROUND(SUMIFS(INDEX('B-PorSector'!$E$2:$H$3181,0,$X$6),'B-PorSector'!$A$2:$A$3181,B$8,'B-PorSector'!$B$2:$B$3181,$S247,'B-PorSector'!$C$2:$C$3181,$T247,'B-PorSector'!$D$2:$D$3181,$U247)*$Y$6,$Z$6)</f>
        <v>0</v>
      </c>
      <c r="C247" s="58">
        <f>ROUND(SUMIFS(INDEX('B-PorSector'!$E$2:$H$3181,0,$X$6),'B-PorSector'!$A$2:$A$3181,C$8,'B-PorSector'!$B$2:$B$3181,$S247,'B-PorSector'!$C$2:$C$3181,$T247,'B-PorSector'!$D$2:$D$3181,$U247)*$Y$6,$Z$6)</f>
        <v>8</v>
      </c>
      <c r="D247" s="58">
        <f>ROUND(SUMIFS(INDEX('B-PorSector'!$E$2:$H$3181,0,$X$6),'B-PorSector'!$A$2:$A$3181,D$8,'B-PorSector'!$B$2:$B$3181,$S247,'B-PorSector'!$C$2:$C$3181,$T247,'B-PorSector'!$D$2:$D$3181,$U247)*$Y$6,$Z$6)</f>
        <v>0</v>
      </c>
      <c r="E247" s="58">
        <f>ROUND(SUMIFS(INDEX('B-PorSector'!$E$2:$H$3181,0,$X$6),'B-PorSector'!$A$2:$A$3181,E$8,'B-PorSector'!$B$2:$B$3181,$S247,'B-PorSector'!$C$2:$C$3181,$T247,'B-PorSector'!$D$2:$D$3181,$U247)*$Y$6,$Z$6)</f>
        <v>0</v>
      </c>
      <c r="F247" s="58">
        <f>ROUND(SUMIFS(INDEX('B-PorSector'!$E$2:$H$3181,0,$X$6),'B-PorSector'!$A$2:$A$3181,F$8,'B-PorSector'!$B$2:$B$3181,$S247,'B-PorSector'!$C$2:$C$3181,$T247,'B-PorSector'!$D$2:$D$3181,$U247)*$Y$6,$Z$6)</f>
        <v>0</v>
      </c>
      <c r="G247" s="58">
        <f>ROUND(SUMIFS(INDEX('B-PorSector'!$E$2:$H$3181,0,$X$6),'B-PorSector'!$A$2:$A$3181,G$8,'B-PorSector'!$B$2:$B$3181,$S247,'B-PorSector'!$C$2:$C$3181,$T247,'B-PorSector'!$D$2:$D$3181,$U247)*$Y$6,$Z$6)</f>
        <v>0</v>
      </c>
      <c r="H247" s="58">
        <f>ROUND(SUMIFS(INDEX('B-PorSector'!$E$2:$H$3181,0,$X$6),'B-PorSector'!$A$2:$A$3181,H$8,'B-PorSector'!$B$2:$B$3181,$S247,'B-PorSector'!$C$2:$C$3181,$T247,'B-PorSector'!$D$2:$D$3181,$U247)*$Y$6,$Z$6)</f>
        <v>0</v>
      </c>
      <c r="I247" s="58">
        <f>ROUND(SUMIFS(INDEX('B-PorSector'!$E$2:$H$3181,0,$X$6),'B-PorSector'!$A$2:$A$3181,I$8,'B-PorSector'!$B$2:$B$3181,$S247,'B-PorSector'!$C$2:$C$3181,$T247,'B-PorSector'!$D$2:$D$3181,$U247)*$Y$6,$Z$6)</f>
        <v>0</v>
      </c>
      <c r="J247" s="58">
        <f>ROUND(SUMIFS(INDEX('B-PorSector'!$E$2:$H$3181,0,$X$6),'B-PorSector'!$A$2:$A$3181,J$8,'B-PorSector'!$B$2:$B$3181,$S247,'B-PorSector'!$C$2:$C$3181,$T247,'B-PorSector'!$D$2:$D$3181,$U247)*$Y$6,$Z$6)</f>
        <v>0</v>
      </c>
      <c r="K247" s="58">
        <f>ROUND(SUMIFS(INDEX('B-PorSector'!$E$2:$H$3181,0,$X$6),'B-PorSector'!$A$2:$A$3181,K$8,'B-PorSector'!$B$2:$B$3181,$S247,'B-PorSector'!$C$2:$C$3181,$T247,'B-PorSector'!$D$2:$D$3181,$U247)*$Y$6,$Z$6)</f>
        <v>0</v>
      </c>
      <c r="L247" s="58">
        <f>ROUND(SUMIFS(INDEX('B-PorSector'!$E$2:$H$3181,0,$X$6),'B-PorSector'!$A$2:$A$3181,L$8,'B-PorSector'!$B$2:$B$3181,$S247,'B-PorSector'!$C$2:$C$3181,$T247,'B-PorSector'!$D$2:$D$3181,$U247)*$Y$6,$Z$6)</f>
        <v>0</v>
      </c>
      <c r="M247" s="58">
        <f>ROUND(SUMIFS(INDEX('B-PorSector'!$E$2:$H$3181,0,$X$6),'B-PorSector'!$A$2:$A$3181,M$8,'B-PorSector'!$B$2:$B$3181,$S247,'B-PorSector'!$C$2:$C$3181,$T247,'B-PorSector'!$D$2:$D$3181,$U247)*$Y$6,$Z$6)</f>
        <v>0</v>
      </c>
      <c r="N247" s="58">
        <f>ROUND(SUMIFS(INDEX('B-PorSector'!$E$2:$H$3181,0,$X$6),'B-PorSector'!$A$2:$A$3181,N$8,'B-PorSector'!$B$2:$B$3181,$S247,'B-PorSector'!$C$2:$C$3181,$T247,'B-PorSector'!$D$2:$D$3181,$U247)*$Y$6,$Z$6)</f>
        <v>0</v>
      </c>
      <c r="O247" s="58">
        <f>ROUND(SUMIFS(INDEX('B-PorSector'!$E$2:$H$3181,0,$X$6),'B-PorSector'!$A$2:$A$3181,O$8,'B-PorSector'!$B$2:$B$3181,$S247,'B-PorSector'!$C$2:$C$3181,$T247,'B-PorSector'!$D$2:$D$3181,$U247)*$Y$6,$Z$6)</f>
        <v>0</v>
      </c>
      <c r="P247" s="58">
        <f>ROUND(SUMIFS(INDEX('B-PorSector'!$E$2:$H$3181,0,$X$6),'B-PorSector'!$A$2:$A$3181,P$8,'B-PorSector'!$B$2:$B$3181,$S247,'B-PorSector'!$C$2:$C$3181,$T247,'B-PorSector'!$D$2:$D$3181,$U247)*$Y$6,$Z$6)</f>
        <v>0</v>
      </c>
      <c r="Q247" s="6"/>
      <c r="R247" s="35"/>
      <c r="S247" s="35" t="s">
        <v>13</v>
      </c>
      <c r="T247" s="35" t="s">
        <v>36</v>
      </c>
      <c r="U247" s="35" t="s">
        <v>58</v>
      </c>
      <c r="V247" s="35"/>
      <c r="W247" s="35"/>
      <c r="X247" s="35"/>
      <c r="Y247" s="35"/>
      <c r="Z247" s="35"/>
      <c r="AA247" s="35"/>
    </row>
    <row r="248" spans="1:27" hidden="1" outlineLevel="2" collapsed="1" x14ac:dyDescent="0.25">
      <c r="A248" s="57" t="s">
        <v>59</v>
      </c>
      <c r="B248" s="58">
        <f>ROUND(SUMIFS(INDEX('B-PorSector'!$E$2:$H$3181,0,$X$6),'B-PorSector'!$A$2:$A$3181,B$8,'B-PorSector'!$B$2:$B$3181,$S248,'B-PorSector'!$C$2:$C$3181,$T248,'B-PorSector'!$D$2:$D$3181,$U248)*$Y$6,$Z$6)</f>
        <v>0</v>
      </c>
      <c r="C248" s="58">
        <f>ROUND(SUMIFS(INDEX('B-PorSector'!$E$2:$H$3181,0,$X$6),'B-PorSector'!$A$2:$A$3181,C$8,'B-PorSector'!$B$2:$B$3181,$S248,'B-PorSector'!$C$2:$C$3181,$T248,'B-PorSector'!$D$2:$D$3181,$U248)*$Y$6,$Z$6)</f>
        <v>58</v>
      </c>
      <c r="D248" s="58">
        <f>ROUND(SUMIFS(INDEX('B-PorSector'!$E$2:$H$3181,0,$X$6),'B-PorSector'!$A$2:$A$3181,D$8,'B-PorSector'!$B$2:$B$3181,$S248,'B-PorSector'!$C$2:$C$3181,$T248,'B-PorSector'!$D$2:$D$3181,$U248)*$Y$6,$Z$6)</f>
        <v>0</v>
      </c>
      <c r="E248" s="58">
        <f>ROUND(SUMIFS(INDEX('B-PorSector'!$E$2:$H$3181,0,$X$6),'B-PorSector'!$A$2:$A$3181,E$8,'B-PorSector'!$B$2:$B$3181,$S248,'B-PorSector'!$C$2:$C$3181,$T248,'B-PorSector'!$D$2:$D$3181,$U248)*$Y$6,$Z$6)</f>
        <v>0</v>
      </c>
      <c r="F248" s="58">
        <f>ROUND(SUMIFS(INDEX('B-PorSector'!$E$2:$H$3181,0,$X$6),'B-PorSector'!$A$2:$A$3181,F$8,'B-PorSector'!$B$2:$B$3181,$S248,'B-PorSector'!$C$2:$C$3181,$T248,'B-PorSector'!$D$2:$D$3181,$U248)*$Y$6,$Z$6)</f>
        <v>0</v>
      </c>
      <c r="G248" s="58">
        <f>ROUND(SUMIFS(INDEX('B-PorSector'!$E$2:$H$3181,0,$X$6),'B-PorSector'!$A$2:$A$3181,G$8,'B-PorSector'!$B$2:$B$3181,$S248,'B-PorSector'!$C$2:$C$3181,$T248,'B-PorSector'!$D$2:$D$3181,$U248)*$Y$6,$Z$6)</f>
        <v>0</v>
      </c>
      <c r="H248" s="58">
        <f>ROUND(SUMIFS(INDEX('B-PorSector'!$E$2:$H$3181,0,$X$6),'B-PorSector'!$A$2:$A$3181,H$8,'B-PorSector'!$B$2:$B$3181,$S248,'B-PorSector'!$C$2:$C$3181,$T248,'B-PorSector'!$D$2:$D$3181,$U248)*$Y$6,$Z$6)</f>
        <v>0</v>
      </c>
      <c r="I248" s="58">
        <f>ROUND(SUMIFS(INDEX('B-PorSector'!$E$2:$H$3181,0,$X$6),'B-PorSector'!$A$2:$A$3181,I$8,'B-PorSector'!$B$2:$B$3181,$S248,'B-PorSector'!$C$2:$C$3181,$T248,'B-PorSector'!$D$2:$D$3181,$U248)*$Y$6,$Z$6)</f>
        <v>0</v>
      </c>
      <c r="J248" s="58">
        <f>ROUND(SUMIFS(INDEX('B-PorSector'!$E$2:$H$3181,0,$X$6),'B-PorSector'!$A$2:$A$3181,J$8,'B-PorSector'!$B$2:$B$3181,$S248,'B-PorSector'!$C$2:$C$3181,$T248,'B-PorSector'!$D$2:$D$3181,$U248)*$Y$6,$Z$6)</f>
        <v>0</v>
      </c>
      <c r="K248" s="58">
        <f>ROUND(SUMIFS(INDEX('B-PorSector'!$E$2:$H$3181,0,$X$6),'B-PorSector'!$A$2:$A$3181,K$8,'B-PorSector'!$B$2:$B$3181,$S248,'B-PorSector'!$C$2:$C$3181,$T248,'B-PorSector'!$D$2:$D$3181,$U248)*$Y$6,$Z$6)</f>
        <v>0</v>
      </c>
      <c r="L248" s="58">
        <f>ROUND(SUMIFS(INDEX('B-PorSector'!$E$2:$H$3181,0,$X$6),'B-PorSector'!$A$2:$A$3181,L$8,'B-PorSector'!$B$2:$B$3181,$S248,'B-PorSector'!$C$2:$C$3181,$T248,'B-PorSector'!$D$2:$D$3181,$U248)*$Y$6,$Z$6)</f>
        <v>0</v>
      </c>
      <c r="M248" s="58">
        <f>ROUND(SUMIFS(INDEX('B-PorSector'!$E$2:$H$3181,0,$X$6),'B-PorSector'!$A$2:$A$3181,M$8,'B-PorSector'!$B$2:$B$3181,$S248,'B-PorSector'!$C$2:$C$3181,$T248,'B-PorSector'!$D$2:$D$3181,$U248)*$Y$6,$Z$6)</f>
        <v>0</v>
      </c>
      <c r="N248" s="58">
        <f>ROUND(SUMIFS(INDEX('B-PorSector'!$E$2:$H$3181,0,$X$6),'B-PorSector'!$A$2:$A$3181,N$8,'B-PorSector'!$B$2:$B$3181,$S248,'B-PorSector'!$C$2:$C$3181,$T248,'B-PorSector'!$D$2:$D$3181,$U248)*$Y$6,$Z$6)</f>
        <v>0</v>
      </c>
      <c r="O248" s="58">
        <f>ROUND(SUMIFS(INDEX('B-PorSector'!$E$2:$H$3181,0,$X$6),'B-PorSector'!$A$2:$A$3181,O$8,'B-PorSector'!$B$2:$B$3181,$S248,'B-PorSector'!$C$2:$C$3181,$T248,'B-PorSector'!$D$2:$D$3181,$U248)*$Y$6,$Z$6)</f>
        <v>0</v>
      </c>
      <c r="P248" s="58">
        <f>ROUND(SUMIFS(INDEX('B-PorSector'!$E$2:$H$3181,0,$X$6),'B-PorSector'!$A$2:$A$3181,P$8,'B-PorSector'!$B$2:$B$3181,$S248,'B-PorSector'!$C$2:$C$3181,$T248,'B-PorSector'!$D$2:$D$3181,$U248)*$Y$6,$Z$6)</f>
        <v>0</v>
      </c>
      <c r="Q248" s="6"/>
      <c r="R248" s="35"/>
      <c r="S248" s="35" t="s">
        <v>13</v>
      </c>
      <c r="T248" s="35" t="s">
        <v>36</v>
      </c>
      <c r="U248" s="35" t="s">
        <v>59</v>
      </c>
      <c r="V248" s="35"/>
      <c r="W248" s="35"/>
      <c r="X248" s="35"/>
      <c r="Y248" s="35"/>
      <c r="Z248" s="35"/>
      <c r="AA248" s="35"/>
    </row>
    <row r="249" spans="1:27" hidden="1" outlineLevel="2" collapsed="1" x14ac:dyDescent="0.25">
      <c r="A249" s="57" t="s">
        <v>60</v>
      </c>
      <c r="B249" s="58">
        <f>ROUND(SUMIFS(INDEX('B-PorSector'!$E$2:$H$3181,0,$X$6),'B-PorSector'!$A$2:$A$3181,B$8,'B-PorSector'!$B$2:$B$3181,$S249,'B-PorSector'!$C$2:$C$3181,$T249,'B-PorSector'!$D$2:$D$3181,$U249)*$Y$6,$Z$6)</f>
        <v>0</v>
      </c>
      <c r="C249" s="58">
        <f>ROUND(SUMIFS(INDEX('B-PorSector'!$E$2:$H$3181,0,$X$6),'B-PorSector'!$A$2:$A$3181,C$8,'B-PorSector'!$B$2:$B$3181,$S249,'B-PorSector'!$C$2:$C$3181,$T249,'B-PorSector'!$D$2:$D$3181,$U249)*$Y$6,$Z$6)</f>
        <v>278</v>
      </c>
      <c r="D249" s="58">
        <f>ROUND(SUMIFS(INDEX('B-PorSector'!$E$2:$H$3181,0,$X$6),'B-PorSector'!$A$2:$A$3181,D$8,'B-PorSector'!$B$2:$B$3181,$S249,'B-PorSector'!$C$2:$C$3181,$T249,'B-PorSector'!$D$2:$D$3181,$U249)*$Y$6,$Z$6)</f>
        <v>0</v>
      </c>
      <c r="E249" s="58">
        <f>ROUND(SUMIFS(INDEX('B-PorSector'!$E$2:$H$3181,0,$X$6),'B-PorSector'!$A$2:$A$3181,E$8,'B-PorSector'!$B$2:$B$3181,$S249,'B-PorSector'!$C$2:$C$3181,$T249,'B-PorSector'!$D$2:$D$3181,$U249)*$Y$6,$Z$6)</f>
        <v>0</v>
      </c>
      <c r="F249" s="58">
        <f>ROUND(SUMIFS(INDEX('B-PorSector'!$E$2:$H$3181,0,$X$6),'B-PorSector'!$A$2:$A$3181,F$8,'B-PorSector'!$B$2:$B$3181,$S249,'B-PorSector'!$C$2:$C$3181,$T249,'B-PorSector'!$D$2:$D$3181,$U249)*$Y$6,$Z$6)</f>
        <v>0</v>
      </c>
      <c r="G249" s="58">
        <f>ROUND(SUMIFS(INDEX('B-PorSector'!$E$2:$H$3181,0,$X$6),'B-PorSector'!$A$2:$A$3181,G$8,'B-PorSector'!$B$2:$B$3181,$S249,'B-PorSector'!$C$2:$C$3181,$T249,'B-PorSector'!$D$2:$D$3181,$U249)*$Y$6,$Z$6)</f>
        <v>0</v>
      </c>
      <c r="H249" s="58">
        <f>ROUND(SUMIFS(INDEX('B-PorSector'!$E$2:$H$3181,0,$X$6),'B-PorSector'!$A$2:$A$3181,H$8,'B-PorSector'!$B$2:$B$3181,$S249,'B-PorSector'!$C$2:$C$3181,$T249,'B-PorSector'!$D$2:$D$3181,$U249)*$Y$6,$Z$6)</f>
        <v>0</v>
      </c>
      <c r="I249" s="58">
        <f>ROUND(SUMIFS(INDEX('B-PorSector'!$E$2:$H$3181,0,$X$6),'B-PorSector'!$A$2:$A$3181,I$8,'B-PorSector'!$B$2:$B$3181,$S249,'B-PorSector'!$C$2:$C$3181,$T249,'B-PorSector'!$D$2:$D$3181,$U249)*$Y$6,$Z$6)</f>
        <v>0</v>
      </c>
      <c r="J249" s="58">
        <f>ROUND(SUMIFS(INDEX('B-PorSector'!$E$2:$H$3181,0,$X$6),'B-PorSector'!$A$2:$A$3181,J$8,'B-PorSector'!$B$2:$B$3181,$S249,'B-PorSector'!$C$2:$C$3181,$T249,'B-PorSector'!$D$2:$D$3181,$U249)*$Y$6,$Z$6)</f>
        <v>0</v>
      </c>
      <c r="K249" s="58">
        <f>ROUND(SUMIFS(INDEX('B-PorSector'!$E$2:$H$3181,0,$X$6),'B-PorSector'!$A$2:$A$3181,K$8,'B-PorSector'!$B$2:$B$3181,$S249,'B-PorSector'!$C$2:$C$3181,$T249,'B-PorSector'!$D$2:$D$3181,$U249)*$Y$6,$Z$6)</f>
        <v>0</v>
      </c>
      <c r="L249" s="58">
        <f>ROUND(SUMIFS(INDEX('B-PorSector'!$E$2:$H$3181,0,$X$6),'B-PorSector'!$A$2:$A$3181,L$8,'B-PorSector'!$B$2:$B$3181,$S249,'B-PorSector'!$C$2:$C$3181,$T249,'B-PorSector'!$D$2:$D$3181,$U249)*$Y$6,$Z$6)</f>
        <v>0</v>
      </c>
      <c r="M249" s="58">
        <f>ROUND(SUMIFS(INDEX('B-PorSector'!$E$2:$H$3181,0,$X$6),'B-PorSector'!$A$2:$A$3181,M$8,'B-PorSector'!$B$2:$B$3181,$S249,'B-PorSector'!$C$2:$C$3181,$T249,'B-PorSector'!$D$2:$D$3181,$U249)*$Y$6,$Z$6)</f>
        <v>0</v>
      </c>
      <c r="N249" s="58">
        <f>ROUND(SUMIFS(INDEX('B-PorSector'!$E$2:$H$3181,0,$X$6),'B-PorSector'!$A$2:$A$3181,N$8,'B-PorSector'!$B$2:$B$3181,$S249,'B-PorSector'!$C$2:$C$3181,$T249,'B-PorSector'!$D$2:$D$3181,$U249)*$Y$6,$Z$6)</f>
        <v>0</v>
      </c>
      <c r="O249" s="58">
        <f>ROUND(SUMIFS(INDEX('B-PorSector'!$E$2:$H$3181,0,$X$6),'B-PorSector'!$A$2:$A$3181,O$8,'B-PorSector'!$B$2:$B$3181,$S249,'B-PorSector'!$C$2:$C$3181,$T249,'B-PorSector'!$D$2:$D$3181,$U249)*$Y$6,$Z$6)</f>
        <v>0</v>
      </c>
      <c r="P249" s="58">
        <f>ROUND(SUMIFS(INDEX('B-PorSector'!$E$2:$H$3181,0,$X$6),'B-PorSector'!$A$2:$A$3181,P$8,'B-PorSector'!$B$2:$B$3181,$S249,'B-PorSector'!$C$2:$C$3181,$T249,'B-PorSector'!$D$2:$D$3181,$U249)*$Y$6,$Z$6)</f>
        <v>0</v>
      </c>
      <c r="Q249" s="6"/>
      <c r="R249" s="35"/>
      <c r="S249" s="35" t="s">
        <v>13</v>
      </c>
      <c r="T249" s="35" t="s">
        <v>36</v>
      </c>
      <c r="U249" s="35" t="s">
        <v>60</v>
      </c>
      <c r="V249" s="35"/>
      <c r="W249" s="35"/>
      <c r="X249" s="35"/>
      <c r="Y249" s="35"/>
      <c r="Z249" s="35"/>
      <c r="AA249" s="35"/>
    </row>
    <row r="250" spans="1:27" collapsed="1" x14ac:dyDescent="0.25">
      <c r="A250" s="53" t="s">
        <v>14</v>
      </c>
      <c r="B250" s="54">
        <f>ROUND(SUMIFS(INDEX('B-PorSector'!$E$2:$H$3181,0,$X$6),'B-PorSector'!$A$2:$A$3181,B$8,'B-PorSector'!$B$2:$B$3181,$S250,'B-PorSector'!$C$2:$C$3181,$T250,'B-PorSector'!$D$2:$D$3181,$U250)*$Y$6,$Z$6)</f>
        <v>6435</v>
      </c>
      <c r="C250" s="54">
        <f>ROUND(SUMIFS(INDEX('B-PorSector'!$E$2:$H$3181,0,$X$6),'B-PorSector'!$A$2:$A$3181,C$8,'B-PorSector'!$B$2:$B$3181,$S250,'B-PorSector'!$C$2:$C$3181,$T250,'B-PorSector'!$D$2:$D$3181,$U250)*$Y$6,$Z$6)</f>
        <v>6358.2</v>
      </c>
      <c r="D250" s="54">
        <f>ROUND(SUMIFS(INDEX('B-PorSector'!$E$2:$H$3181,0,$X$6),'B-PorSector'!$A$2:$A$3181,D$8,'B-PorSector'!$B$2:$B$3181,$S250,'B-PorSector'!$C$2:$C$3181,$T250,'B-PorSector'!$D$2:$D$3181,$U250)*$Y$6,$Z$6)</f>
        <v>3874.2</v>
      </c>
      <c r="E250" s="54">
        <f>ROUND(SUMIFS(INDEX('B-PorSector'!$E$2:$H$3181,0,$X$6),'B-PorSector'!$A$2:$A$3181,E$8,'B-PorSector'!$B$2:$B$3181,$S250,'B-PorSector'!$C$2:$C$3181,$T250,'B-PorSector'!$D$2:$D$3181,$U250)*$Y$6,$Z$6)</f>
        <v>1757.1</v>
      </c>
      <c r="F250" s="54">
        <f>ROUND(SUMIFS(INDEX('B-PorSector'!$E$2:$H$3181,0,$X$6),'B-PorSector'!$A$2:$A$3181,F$8,'B-PorSector'!$B$2:$B$3181,$S250,'B-PorSector'!$C$2:$C$3181,$T250,'B-PorSector'!$D$2:$D$3181,$U250)*$Y$6,$Z$6)</f>
        <v>1789.3</v>
      </c>
      <c r="G250" s="54">
        <f>ROUND(SUMIFS(INDEX('B-PorSector'!$E$2:$H$3181,0,$X$6),'B-PorSector'!$A$2:$A$3181,G$8,'B-PorSector'!$B$2:$B$3181,$S250,'B-PorSector'!$C$2:$C$3181,$T250,'B-PorSector'!$D$2:$D$3181,$U250)*$Y$6,$Z$6)</f>
        <v>1789.7</v>
      </c>
      <c r="H250" s="54">
        <f>ROUND(SUMIFS(INDEX('B-PorSector'!$E$2:$H$3181,0,$X$6),'B-PorSector'!$A$2:$A$3181,H$8,'B-PorSector'!$B$2:$B$3181,$S250,'B-PorSector'!$C$2:$C$3181,$T250,'B-PorSector'!$D$2:$D$3181,$U250)*$Y$6,$Z$6)</f>
        <v>773.5</v>
      </c>
      <c r="I250" s="54">
        <f>ROUND(SUMIFS(INDEX('B-PorSector'!$E$2:$H$3181,0,$X$6),'B-PorSector'!$A$2:$A$3181,I$8,'B-PorSector'!$B$2:$B$3181,$S250,'B-PorSector'!$C$2:$C$3181,$T250,'B-PorSector'!$D$2:$D$3181,$U250)*$Y$6,$Z$6)</f>
        <v>720.7</v>
      </c>
      <c r="J250" s="54">
        <f>ROUND(SUMIFS(INDEX('B-PorSector'!$E$2:$H$3181,0,$X$6),'B-PorSector'!$A$2:$A$3181,J$8,'B-PorSector'!$B$2:$B$3181,$S250,'B-PorSector'!$C$2:$C$3181,$T250,'B-PorSector'!$D$2:$D$3181,$U250)*$Y$6,$Z$6)</f>
        <v>749.8</v>
      </c>
      <c r="K250" s="54">
        <f>ROUND(SUMIFS(INDEX('B-PorSector'!$E$2:$H$3181,0,$X$6),'B-PorSector'!$A$2:$A$3181,K$8,'B-PorSector'!$B$2:$B$3181,$S250,'B-PorSector'!$C$2:$C$3181,$T250,'B-PorSector'!$D$2:$D$3181,$U250)*$Y$6,$Z$6)</f>
        <v>1302.8</v>
      </c>
      <c r="L250" s="54">
        <f>ROUND(SUMIFS(INDEX('B-PorSector'!$E$2:$H$3181,0,$X$6),'B-PorSector'!$A$2:$A$3181,L$8,'B-PorSector'!$B$2:$B$3181,$S250,'B-PorSector'!$C$2:$C$3181,$T250,'B-PorSector'!$D$2:$D$3181,$U250)*$Y$6,$Z$6)</f>
        <v>645.20000000000005</v>
      </c>
      <c r="M250" s="54">
        <f>ROUND(SUMIFS(INDEX('B-PorSector'!$E$2:$H$3181,0,$X$6),'B-PorSector'!$A$2:$A$3181,M$8,'B-PorSector'!$B$2:$B$3181,$S250,'B-PorSector'!$C$2:$C$3181,$T250,'B-PorSector'!$D$2:$D$3181,$U250)*$Y$6,$Z$6)</f>
        <v>652.5</v>
      </c>
      <c r="N250" s="54">
        <f>ROUND(SUMIFS(INDEX('B-PorSector'!$E$2:$H$3181,0,$X$6),'B-PorSector'!$A$2:$A$3181,N$8,'B-PorSector'!$B$2:$B$3181,$S250,'B-PorSector'!$C$2:$C$3181,$T250,'B-PorSector'!$D$2:$D$3181,$U250)*$Y$6,$Z$6)</f>
        <v>780</v>
      </c>
      <c r="O250" s="54">
        <f>ROUND(SUMIFS(INDEX('B-PorSector'!$E$2:$H$3181,0,$X$6),'B-PorSector'!$A$2:$A$3181,O$8,'B-PorSector'!$B$2:$B$3181,$S250,'B-PorSector'!$C$2:$C$3181,$T250,'B-PorSector'!$D$2:$D$3181,$U250)*$Y$6,$Z$6)</f>
        <v>987.1</v>
      </c>
      <c r="P250" s="54">
        <f>ROUND(SUMIFS(INDEX('B-PorSector'!$E$2:$H$3181,0,$X$6),'B-PorSector'!$A$2:$A$3181,P$8,'B-PorSector'!$B$2:$B$3181,$S250,'B-PorSector'!$C$2:$C$3181,$T250,'B-PorSector'!$D$2:$D$3181,$U250)*$Y$6,$Z$6)</f>
        <v>1097.3</v>
      </c>
      <c r="Q250" s="6"/>
      <c r="R250" s="35"/>
      <c r="S250" s="35" t="s">
        <v>14</v>
      </c>
      <c r="T250" s="35" t="s">
        <v>88</v>
      </c>
      <c r="U250" s="35" t="s">
        <v>88</v>
      </c>
      <c r="V250" s="35"/>
      <c r="W250" s="35"/>
      <c r="X250" s="35"/>
      <c r="Y250" s="35"/>
      <c r="Z250" s="35"/>
      <c r="AA250" s="35"/>
    </row>
    <row r="251" spans="1:27" hidden="1" outlineLevel="1" x14ac:dyDescent="0.25">
      <c r="A251" s="55" t="s">
        <v>5</v>
      </c>
      <c r="B251" s="56">
        <f>ROUND(SUMIFS(INDEX('B-PorSector'!$E$2:$H$3181,0,$X$6),'B-PorSector'!$A$2:$A$3181,B$8,'B-PorSector'!$B$2:$B$3181,$S251,'B-PorSector'!$C$2:$C$3181,$T251,'B-PorSector'!$D$2:$D$3181,$U251)*$Y$6,$Z$6)</f>
        <v>197</v>
      </c>
      <c r="C251" s="56">
        <f>ROUND(SUMIFS(INDEX('B-PorSector'!$E$2:$H$3181,0,$X$6),'B-PorSector'!$A$2:$A$3181,C$8,'B-PorSector'!$B$2:$B$3181,$S251,'B-PorSector'!$C$2:$C$3181,$T251,'B-PorSector'!$D$2:$D$3181,$U251)*$Y$6,$Z$6)</f>
        <v>246</v>
      </c>
      <c r="D251" s="56">
        <f>ROUND(SUMIFS(INDEX('B-PorSector'!$E$2:$H$3181,0,$X$6),'B-PorSector'!$A$2:$A$3181,D$8,'B-PorSector'!$B$2:$B$3181,$S251,'B-PorSector'!$C$2:$C$3181,$T251,'B-PorSector'!$D$2:$D$3181,$U251)*$Y$6,$Z$6)</f>
        <v>426</v>
      </c>
      <c r="E251" s="56">
        <f>ROUND(SUMIFS(INDEX('B-PorSector'!$E$2:$H$3181,0,$X$6),'B-PorSector'!$A$2:$A$3181,E$8,'B-PorSector'!$B$2:$B$3181,$S251,'B-PorSector'!$C$2:$C$3181,$T251,'B-PorSector'!$D$2:$D$3181,$U251)*$Y$6,$Z$6)</f>
        <v>1034</v>
      </c>
      <c r="F251" s="56">
        <f>ROUND(SUMIFS(INDEX('B-PorSector'!$E$2:$H$3181,0,$X$6),'B-PorSector'!$A$2:$A$3181,F$8,'B-PorSector'!$B$2:$B$3181,$S251,'B-PorSector'!$C$2:$C$3181,$T251,'B-PorSector'!$D$2:$D$3181,$U251)*$Y$6,$Z$6)</f>
        <v>429.3</v>
      </c>
      <c r="G251" s="56">
        <f>ROUND(SUMIFS(INDEX('B-PorSector'!$E$2:$H$3181,0,$X$6),'B-PorSector'!$A$2:$A$3181,G$8,'B-PorSector'!$B$2:$B$3181,$S251,'B-PorSector'!$C$2:$C$3181,$T251,'B-PorSector'!$D$2:$D$3181,$U251)*$Y$6,$Z$6)</f>
        <v>390.3</v>
      </c>
      <c r="H251" s="56">
        <f>ROUND(SUMIFS(INDEX('B-PorSector'!$E$2:$H$3181,0,$X$6),'B-PorSector'!$A$2:$A$3181,H$8,'B-PorSector'!$B$2:$B$3181,$S251,'B-PorSector'!$C$2:$C$3181,$T251,'B-PorSector'!$D$2:$D$3181,$U251)*$Y$6,$Z$6)</f>
        <v>348</v>
      </c>
      <c r="I251" s="56">
        <f>ROUND(SUMIFS(INDEX('B-PorSector'!$E$2:$H$3181,0,$X$6),'B-PorSector'!$A$2:$A$3181,I$8,'B-PorSector'!$B$2:$B$3181,$S251,'B-PorSector'!$C$2:$C$3181,$T251,'B-PorSector'!$D$2:$D$3181,$U251)*$Y$6,$Z$6)</f>
        <v>375.5</v>
      </c>
      <c r="J251" s="56">
        <f>ROUND(SUMIFS(INDEX('B-PorSector'!$E$2:$H$3181,0,$X$6),'B-PorSector'!$A$2:$A$3181,J$8,'B-PorSector'!$B$2:$B$3181,$S251,'B-PorSector'!$C$2:$C$3181,$T251,'B-PorSector'!$D$2:$D$3181,$U251)*$Y$6,$Z$6)</f>
        <v>397.5</v>
      </c>
      <c r="K251" s="56">
        <f>ROUND(SUMIFS(INDEX('B-PorSector'!$E$2:$H$3181,0,$X$6),'B-PorSector'!$A$2:$A$3181,K$8,'B-PorSector'!$B$2:$B$3181,$S251,'B-PorSector'!$C$2:$C$3181,$T251,'B-PorSector'!$D$2:$D$3181,$U251)*$Y$6,$Z$6)</f>
        <v>943.5</v>
      </c>
      <c r="L251" s="56">
        <f>ROUND(SUMIFS(INDEX('B-PorSector'!$E$2:$H$3181,0,$X$6),'B-PorSector'!$A$2:$A$3181,L$8,'B-PorSector'!$B$2:$B$3181,$S251,'B-PorSector'!$C$2:$C$3181,$T251,'B-PorSector'!$D$2:$D$3181,$U251)*$Y$6,$Z$6)</f>
        <v>391.8</v>
      </c>
      <c r="M251" s="56">
        <f>ROUND(SUMIFS(INDEX('B-PorSector'!$E$2:$H$3181,0,$X$6),'B-PorSector'!$A$2:$A$3181,M$8,'B-PorSector'!$B$2:$B$3181,$S251,'B-PorSector'!$C$2:$C$3181,$T251,'B-PorSector'!$D$2:$D$3181,$U251)*$Y$6,$Z$6)</f>
        <v>371.6</v>
      </c>
      <c r="N251" s="56">
        <f>ROUND(SUMIFS(INDEX('B-PorSector'!$E$2:$H$3181,0,$X$6),'B-PorSector'!$A$2:$A$3181,N$8,'B-PorSector'!$B$2:$B$3181,$S251,'B-PorSector'!$C$2:$C$3181,$T251,'B-PorSector'!$D$2:$D$3181,$U251)*$Y$6,$Z$6)</f>
        <v>291</v>
      </c>
      <c r="O251" s="56">
        <f>ROUND(SUMIFS(INDEX('B-PorSector'!$E$2:$H$3181,0,$X$6),'B-PorSector'!$A$2:$A$3181,O$8,'B-PorSector'!$B$2:$B$3181,$S251,'B-PorSector'!$C$2:$C$3181,$T251,'B-PorSector'!$D$2:$D$3181,$U251)*$Y$6,$Z$6)</f>
        <v>260.10000000000002</v>
      </c>
      <c r="P251" s="56">
        <f>ROUND(SUMIFS(INDEX('B-PorSector'!$E$2:$H$3181,0,$X$6),'B-PorSector'!$A$2:$A$3181,P$8,'B-PorSector'!$B$2:$B$3181,$S251,'B-PorSector'!$C$2:$C$3181,$T251,'B-PorSector'!$D$2:$D$3181,$U251)*$Y$6,$Z$6)</f>
        <v>252.3</v>
      </c>
      <c r="Q251" s="6"/>
      <c r="R251" s="35"/>
      <c r="S251" s="35" t="s">
        <v>14</v>
      </c>
      <c r="T251" s="35" t="s">
        <v>5</v>
      </c>
      <c r="U251" s="35" t="s">
        <v>88</v>
      </c>
      <c r="V251" s="35"/>
      <c r="W251" s="35"/>
      <c r="X251" s="35"/>
      <c r="Y251" s="35"/>
      <c r="Z251" s="35"/>
      <c r="AA251" s="35"/>
    </row>
    <row r="252" spans="1:27" hidden="1" outlineLevel="2" collapsed="1" x14ac:dyDescent="0.25">
      <c r="A252" s="57" t="s">
        <v>6</v>
      </c>
      <c r="B252" s="58">
        <f>ROUND(SUMIFS(INDEX('B-PorSector'!$E$2:$H$3181,0,$X$6),'B-PorSector'!$A$2:$A$3181,B$8,'B-PorSector'!$B$2:$B$3181,$S252,'B-PorSector'!$C$2:$C$3181,$T252,'B-PorSector'!$D$2:$D$3181,$U252)*$Y$6,$Z$6)</f>
        <v>112</v>
      </c>
      <c r="C252" s="58">
        <f>ROUND(SUMIFS(INDEX('B-PorSector'!$E$2:$H$3181,0,$X$6),'B-PorSector'!$A$2:$A$3181,C$8,'B-PorSector'!$B$2:$B$3181,$S252,'B-PorSector'!$C$2:$C$3181,$T252,'B-PorSector'!$D$2:$D$3181,$U252)*$Y$6,$Z$6)</f>
        <v>150</v>
      </c>
      <c r="D252" s="58">
        <f>ROUND(SUMIFS(INDEX('B-PorSector'!$E$2:$H$3181,0,$X$6),'B-PorSector'!$A$2:$A$3181,D$8,'B-PorSector'!$B$2:$B$3181,$S252,'B-PorSector'!$C$2:$C$3181,$T252,'B-PorSector'!$D$2:$D$3181,$U252)*$Y$6,$Z$6)</f>
        <v>164</v>
      </c>
      <c r="E252" s="58">
        <f>ROUND(SUMIFS(INDEX('B-PorSector'!$E$2:$H$3181,0,$X$6),'B-PorSector'!$A$2:$A$3181,E$8,'B-PorSector'!$B$2:$B$3181,$S252,'B-PorSector'!$C$2:$C$3181,$T252,'B-PorSector'!$D$2:$D$3181,$U252)*$Y$6,$Z$6)</f>
        <v>166</v>
      </c>
      <c r="F252" s="58">
        <f>ROUND(SUMIFS(INDEX('B-PorSector'!$E$2:$H$3181,0,$X$6),'B-PorSector'!$A$2:$A$3181,F$8,'B-PorSector'!$B$2:$B$3181,$S252,'B-PorSector'!$C$2:$C$3181,$T252,'B-PorSector'!$D$2:$D$3181,$U252)*$Y$6,$Z$6)</f>
        <v>167</v>
      </c>
      <c r="G252" s="58">
        <f>ROUND(SUMIFS(INDEX('B-PorSector'!$E$2:$H$3181,0,$X$6),'B-PorSector'!$A$2:$A$3181,G$8,'B-PorSector'!$B$2:$B$3181,$S252,'B-PorSector'!$C$2:$C$3181,$T252,'B-PorSector'!$D$2:$D$3181,$U252)*$Y$6,$Z$6)</f>
        <v>181</v>
      </c>
      <c r="H252" s="58">
        <f>ROUND(SUMIFS(INDEX('B-PorSector'!$E$2:$H$3181,0,$X$6),'B-PorSector'!$A$2:$A$3181,H$8,'B-PorSector'!$B$2:$B$3181,$S252,'B-PorSector'!$C$2:$C$3181,$T252,'B-PorSector'!$D$2:$D$3181,$U252)*$Y$6,$Z$6)</f>
        <v>0</v>
      </c>
      <c r="I252" s="58">
        <f>ROUND(SUMIFS(INDEX('B-PorSector'!$E$2:$H$3181,0,$X$6),'B-PorSector'!$A$2:$A$3181,I$8,'B-PorSector'!$B$2:$B$3181,$S252,'B-PorSector'!$C$2:$C$3181,$T252,'B-PorSector'!$D$2:$D$3181,$U252)*$Y$6,$Z$6)</f>
        <v>0</v>
      </c>
      <c r="J252" s="58">
        <f>ROUND(SUMIFS(INDEX('B-PorSector'!$E$2:$H$3181,0,$X$6),'B-PorSector'!$A$2:$A$3181,J$8,'B-PorSector'!$B$2:$B$3181,$S252,'B-PorSector'!$C$2:$C$3181,$T252,'B-PorSector'!$D$2:$D$3181,$U252)*$Y$6,$Z$6)</f>
        <v>0</v>
      </c>
      <c r="K252" s="58">
        <f>ROUND(SUMIFS(INDEX('B-PorSector'!$E$2:$H$3181,0,$X$6),'B-PorSector'!$A$2:$A$3181,K$8,'B-PorSector'!$B$2:$B$3181,$S252,'B-PorSector'!$C$2:$C$3181,$T252,'B-PorSector'!$D$2:$D$3181,$U252)*$Y$6,$Z$6)</f>
        <v>0</v>
      </c>
      <c r="L252" s="58">
        <f>ROUND(SUMIFS(INDEX('B-PorSector'!$E$2:$H$3181,0,$X$6),'B-PorSector'!$A$2:$A$3181,L$8,'B-PorSector'!$B$2:$B$3181,$S252,'B-PorSector'!$C$2:$C$3181,$T252,'B-PorSector'!$D$2:$D$3181,$U252)*$Y$6,$Z$6)</f>
        <v>0</v>
      </c>
      <c r="M252" s="58">
        <f>ROUND(SUMIFS(INDEX('B-PorSector'!$E$2:$H$3181,0,$X$6),'B-PorSector'!$A$2:$A$3181,M$8,'B-PorSector'!$B$2:$B$3181,$S252,'B-PorSector'!$C$2:$C$3181,$T252,'B-PorSector'!$D$2:$D$3181,$U252)*$Y$6,$Z$6)</f>
        <v>0</v>
      </c>
      <c r="N252" s="58">
        <f>ROUND(SUMIFS(INDEX('B-PorSector'!$E$2:$H$3181,0,$X$6),'B-PorSector'!$A$2:$A$3181,N$8,'B-PorSector'!$B$2:$B$3181,$S252,'B-PorSector'!$C$2:$C$3181,$T252,'B-PorSector'!$D$2:$D$3181,$U252)*$Y$6,$Z$6)</f>
        <v>0</v>
      </c>
      <c r="O252" s="58">
        <f>ROUND(SUMIFS(INDEX('B-PorSector'!$E$2:$H$3181,0,$X$6),'B-PorSector'!$A$2:$A$3181,O$8,'B-PorSector'!$B$2:$B$3181,$S252,'B-PorSector'!$C$2:$C$3181,$T252,'B-PorSector'!$D$2:$D$3181,$U252)*$Y$6,$Z$6)</f>
        <v>0</v>
      </c>
      <c r="P252" s="58">
        <f>ROUND(SUMIFS(INDEX('B-PorSector'!$E$2:$H$3181,0,$X$6),'B-PorSector'!$A$2:$A$3181,P$8,'B-PorSector'!$B$2:$B$3181,$S252,'B-PorSector'!$C$2:$C$3181,$T252,'B-PorSector'!$D$2:$D$3181,$U252)*$Y$6,$Z$6)</f>
        <v>0</v>
      </c>
      <c r="Q252" s="6"/>
      <c r="R252" s="35"/>
      <c r="S252" s="35" t="s">
        <v>14</v>
      </c>
      <c r="T252" s="35" t="s">
        <v>5</v>
      </c>
      <c r="U252" s="35" t="s">
        <v>6</v>
      </c>
      <c r="V252" s="35"/>
      <c r="W252" s="35"/>
      <c r="X252" s="35"/>
      <c r="Y252" s="35"/>
      <c r="Z252" s="35"/>
      <c r="AA252" s="35"/>
    </row>
    <row r="253" spans="1:27" hidden="1" outlineLevel="2" collapsed="1" x14ac:dyDescent="0.25">
      <c r="A253" s="57" t="s">
        <v>26</v>
      </c>
      <c r="B253" s="58">
        <f>ROUND(SUMIFS(INDEX('B-PorSector'!$E$2:$H$3181,0,$X$6),'B-PorSector'!$A$2:$A$3181,B$8,'B-PorSector'!$B$2:$B$3181,$S253,'B-PorSector'!$C$2:$C$3181,$T253,'B-PorSector'!$D$2:$D$3181,$U253)*$Y$6,$Z$6)</f>
        <v>67</v>
      </c>
      <c r="C253" s="58">
        <f>ROUND(SUMIFS(INDEX('B-PorSector'!$E$2:$H$3181,0,$X$6),'B-PorSector'!$A$2:$A$3181,C$8,'B-PorSector'!$B$2:$B$3181,$S253,'B-PorSector'!$C$2:$C$3181,$T253,'B-PorSector'!$D$2:$D$3181,$U253)*$Y$6,$Z$6)</f>
        <v>76</v>
      </c>
      <c r="D253" s="58">
        <f>ROUND(SUMIFS(INDEX('B-PorSector'!$E$2:$H$3181,0,$X$6),'B-PorSector'!$A$2:$A$3181,D$8,'B-PorSector'!$B$2:$B$3181,$S253,'B-PorSector'!$C$2:$C$3181,$T253,'B-PorSector'!$D$2:$D$3181,$U253)*$Y$6,$Z$6)</f>
        <v>93</v>
      </c>
      <c r="E253" s="58">
        <f>ROUND(SUMIFS(INDEX('B-PorSector'!$E$2:$H$3181,0,$X$6),'B-PorSector'!$A$2:$A$3181,E$8,'B-PorSector'!$B$2:$B$3181,$S253,'B-PorSector'!$C$2:$C$3181,$T253,'B-PorSector'!$D$2:$D$3181,$U253)*$Y$6,$Z$6)</f>
        <v>105</v>
      </c>
      <c r="F253" s="58">
        <f>ROUND(SUMIFS(INDEX('B-PorSector'!$E$2:$H$3181,0,$X$6),'B-PorSector'!$A$2:$A$3181,F$8,'B-PorSector'!$B$2:$B$3181,$S253,'B-PorSector'!$C$2:$C$3181,$T253,'B-PorSector'!$D$2:$D$3181,$U253)*$Y$6,$Z$6)</f>
        <v>117</v>
      </c>
      <c r="G253" s="58">
        <f>ROUND(SUMIFS(INDEX('B-PorSector'!$E$2:$H$3181,0,$X$6),'B-PorSector'!$A$2:$A$3181,G$8,'B-PorSector'!$B$2:$B$3181,$S253,'B-PorSector'!$C$2:$C$3181,$T253,'B-PorSector'!$D$2:$D$3181,$U253)*$Y$6,$Z$6)</f>
        <v>131</v>
      </c>
      <c r="H253" s="58">
        <f>ROUND(SUMIFS(INDEX('B-PorSector'!$E$2:$H$3181,0,$X$6),'B-PorSector'!$A$2:$A$3181,H$8,'B-PorSector'!$B$2:$B$3181,$S253,'B-PorSector'!$C$2:$C$3181,$T253,'B-PorSector'!$D$2:$D$3181,$U253)*$Y$6,$Z$6)</f>
        <v>143</v>
      </c>
      <c r="I253" s="58">
        <f>ROUND(SUMIFS(INDEX('B-PorSector'!$E$2:$H$3181,0,$X$6),'B-PorSector'!$A$2:$A$3181,I$8,'B-PorSector'!$B$2:$B$3181,$S253,'B-PorSector'!$C$2:$C$3181,$T253,'B-PorSector'!$D$2:$D$3181,$U253)*$Y$6,$Z$6)</f>
        <v>161</v>
      </c>
      <c r="J253" s="58">
        <f>ROUND(SUMIFS(INDEX('B-PorSector'!$E$2:$H$3181,0,$X$6),'B-PorSector'!$A$2:$A$3181,J$8,'B-PorSector'!$B$2:$B$3181,$S253,'B-PorSector'!$C$2:$C$3181,$T253,'B-PorSector'!$D$2:$D$3181,$U253)*$Y$6,$Z$6)</f>
        <v>169</v>
      </c>
      <c r="K253" s="58">
        <f>ROUND(SUMIFS(INDEX('B-PorSector'!$E$2:$H$3181,0,$X$6),'B-PorSector'!$A$2:$A$3181,K$8,'B-PorSector'!$B$2:$B$3181,$S253,'B-PorSector'!$C$2:$C$3181,$T253,'B-PorSector'!$D$2:$D$3181,$U253)*$Y$6,$Z$6)</f>
        <v>143</v>
      </c>
      <c r="L253" s="58">
        <f>ROUND(SUMIFS(INDEX('B-PorSector'!$E$2:$H$3181,0,$X$6),'B-PorSector'!$A$2:$A$3181,L$8,'B-PorSector'!$B$2:$B$3181,$S253,'B-PorSector'!$C$2:$C$3181,$T253,'B-PorSector'!$D$2:$D$3181,$U253)*$Y$6,$Z$6)</f>
        <v>164</v>
      </c>
      <c r="M253" s="58">
        <f>ROUND(SUMIFS(INDEX('B-PorSector'!$E$2:$H$3181,0,$X$6),'B-PorSector'!$A$2:$A$3181,M$8,'B-PorSector'!$B$2:$B$3181,$S253,'B-PorSector'!$C$2:$C$3181,$T253,'B-PorSector'!$D$2:$D$3181,$U253)*$Y$6,$Z$6)</f>
        <v>124</v>
      </c>
      <c r="N253" s="58">
        <f>ROUND(SUMIFS(INDEX('B-PorSector'!$E$2:$H$3181,0,$X$6),'B-PorSector'!$A$2:$A$3181,N$8,'B-PorSector'!$B$2:$B$3181,$S253,'B-PorSector'!$C$2:$C$3181,$T253,'B-PorSector'!$D$2:$D$3181,$U253)*$Y$6,$Z$6)</f>
        <v>104</v>
      </c>
      <c r="O253" s="58">
        <f>ROUND(SUMIFS(INDEX('B-PorSector'!$E$2:$H$3181,0,$X$6),'B-PorSector'!$A$2:$A$3181,O$8,'B-PorSector'!$B$2:$B$3181,$S253,'B-PorSector'!$C$2:$C$3181,$T253,'B-PorSector'!$D$2:$D$3181,$U253)*$Y$6,$Z$6)</f>
        <v>79</v>
      </c>
      <c r="P253" s="58">
        <f>ROUND(SUMIFS(INDEX('B-PorSector'!$E$2:$H$3181,0,$X$6),'B-PorSector'!$A$2:$A$3181,P$8,'B-PorSector'!$B$2:$B$3181,$S253,'B-PorSector'!$C$2:$C$3181,$T253,'B-PorSector'!$D$2:$D$3181,$U253)*$Y$6,$Z$6)</f>
        <v>64</v>
      </c>
      <c r="Q253" s="6"/>
      <c r="R253" s="35"/>
      <c r="S253" s="35" t="s">
        <v>14</v>
      </c>
      <c r="T253" s="35" t="s">
        <v>5</v>
      </c>
      <c r="U253" s="35" t="s">
        <v>26</v>
      </c>
      <c r="V253" s="35"/>
      <c r="W253" s="35"/>
      <c r="X253" s="35"/>
      <c r="Y253" s="35"/>
      <c r="Z253" s="35"/>
      <c r="AA253" s="35"/>
    </row>
    <row r="254" spans="1:27" hidden="1" outlineLevel="2" collapsed="1" x14ac:dyDescent="0.25">
      <c r="A254" s="57" t="s">
        <v>27</v>
      </c>
      <c r="B254" s="58">
        <f>ROUND(SUMIFS(INDEX('B-PorSector'!$E$2:$H$3181,0,$X$6),'B-PorSector'!$A$2:$A$3181,B$8,'B-PorSector'!$B$2:$B$3181,$S254,'B-PorSector'!$C$2:$C$3181,$T254,'B-PorSector'!$D$2:$D$3181,$U254)*$Y$6,$Z$6)</f>
        <v>8</v>
      </c>
      <c r="C254" s="58">
        <f>ROUND(SUMIFS(INDEX('B-PorSector'!$E$2:$H$3181,0,$X$6),'B-PorSector'!$A$2:$A$3181,C$8,'B-PorSector'!$B$2:$B$3181,$S254,'B-PorSector'!$C$2:$C$3181,$T254,'B-PorSector'!$D$2:$D$3181,$U254)*$Y$6,$Z$6)</f>
        <v>5</v>
      </c>
      <c r="D254" s="58">
        <f>ROUND(SUMIFS(INDEX('B-PorSector'!$E$2:$H$3181,0,$X$6),'B-PorSector'!$A$2:$A$3181,D$8,'B-PorSector'!$B$2:$B$3181,$S254,'B-PorSector'!$C$2:$C$3181,$T254,'B-PorSector'!$D$2:$D$3181,$U254)*$Y$6,$Z$6)</f>
        <v>1</v>
      </c>
      <c r="E254" s="58">
        <f>ROUND(SUMIFS(INDEX('B-PorSector'!$E$2:$H$3181,0,$X$6),'B-PorSector'!$A$2:$A$3181,E$8,'B-PorSector'!$B$2:$B$3181,$S254,'B-PorSector'!$C$2:$C$3181,$T254,'B-PorSector'!$D$2:$D$3181,$U254)*$Y$6,$Z$6)</f>
        <v>1</v>
      </c>
      <c r="F254" s="58">
        <f>ROUND(SUMIFS(INDEX('B-PorSector'!$E$2:$H$3181,0,$X$6),'B-PorSector'!$A$2:$A$3181,F$8,'B-PorSector'!$B$2:$B$3181,$S254,'B-PorSector'!$C$2:$C$3181,$T254,'B-PorSector'!$D$2:$D$3181,$U254)*$Y$6,$Z$6)</f>
        <v>0.3</v>
      </c>
      <c r="G254" s="58">
        <f>ROUND(SUMIFS(INDEX('B-PorSector'!$E$2:$H$3181,0,$X$6),'B-PorSector'!$A$2:$A$3181,G$8,'B-PorSector'!$B$2:$B$3181,$S254,'B-PorSector'!$C$2:$C$3181,$T254,'B-PorSector'!$D$2:$D$3181,$U254)*$Y$6,$Z$6)</f>
        <v>0.3</v>
      </c>
      <c r="H254" s="58">
        <f>ROUND(SUMIFS(INDEX('B-PorSector'!$E$2:$H$3181,0,$X$6),'B-PorSector'!$A$2:$A$3181,H$8,'B-PorSector'!$B$2:$B$3181,$S254,'B-PorSector'!$C$2:$C$3181,$T254,'B-PorSector'!$D$2:$D$3181,$U254)*$Y$6,$Z$6)</f>
        <v>0</v>
      </c>
      <c r="I254" s="58">
        <f>ROUND(SUMIFS(INDEX('B-PorSector'!$E$2:$H$3181,0,$X$6),'B-PorSector'!$A$2:$A$3181,I$8,'B-PorSector'!$B$2:$B$3181,$S254,'B-PorSector'!$C$2:$C$3181,$T254,'B-PorSector'!$D$2:$D$3181,$U254)*$Y$6,$Z$6)</f>
        <v>0.4</v>
      </c>
      <c r="J254" s="58">
        <f>ROUND(SUMIFS(INDEX('B-PorSector'!$E$2:$H$3181,0,$X$6),'B-PorSector'!$A$2:$A$3181,J$8,'B-PorSector'!$B$2:$B$3181,$S254,'B-PorSector'!$C$2:$C$3181,$T254,'B-PorSector'!$D$2:$D$3181,$U254)*$Y$6,$Z$6)</f>
        <v>0.4</v>
      </c>
      <c r="K254" s="58">
        <f>ROUND(SUMIFS(INDEX('B-PorSector'!$E$2:$H$3181,0,$X$6),'B-PorSector'!$A$2:$A$3181,K$8,'B-PorSector'!$B$2:$B$3181,$S254,'B-PorSector'!$C$2:$C$3181,$T254,'B-PorSector'!$D$2:$D$3181,$U254)*$Y$6,$Z$6)</f>
        <v>0.4</v>
      </c>
      <c r="L254" s="58">
        <f>ROUND(SUMIFS(INDEX('B-PorSector'!$E$2:$H$3181,0,$X$6),'B-PorSector'!$A$2:$A$3181,L$8,'B-PorSector'!$B$2:$B$3181,$S254,'B-PorSector'!$C$2:$C$3181,$T254,'B-PorSector'!$D$2:$D$3181,$U254)*$Y$6,$Z$6)</f>
        <v>1</v>
      </c>
      <c r="M254" s="58">
        <f>ROUND(SUMIFS(INDEX('B-PorSector'!$E$2:$H$3181,0,$X$6),'B-PorSector'!$A$2:$A$3181,M$8,'B-PorSector'!$B$2:$B$3181,$S254,'B-PorSector'!$C$2:$C$3181,$T254,'B-PorSector'!$D$2:$D$3181,$U254)*$Y$6,$Z$6)</f>
        <v>1</v>
      </c>
      <c r="N254" s="58">
        <f>ROUND(SUMIFS(INDEX('B-PorSector'!$E$2:$H$3181,0,$X$6),'B-PorSector'!$A$2:$A$3181,N$8,'B-PorSector'!$B$2:$B$3181,$S254,'B-PorSector'!$C$2:$C$3181,$T254,'B-PorSector'!$D$2:$D$3181,$U254)*$Y$6,$Z$6)</f>
        <v>1</v>
      </c>
      <c r="O254" s="58">
        <f>ROUND(SUMIFS(INDEX('B-PorSector'!$E$2:$H$3181,0,$X$6),'B-PorSector'!$A$2:$A$3181,O$8,'B-PorSector'!$B$2:$B$3181,$S254,'B-PorSector'!$C$2:$C$3181,$T254,'B-PorSector'!$D$2:$D$3181,$U254)*$Y$6,$Z$6)</f>
        <v>4</v>
      </c>
      <c r="P254" s="58">
        <f>ROUND(SUMIFS(INDEX('B-PorSector'!$E$2:$H$3181,0,$X$6),'B-PorSector'!$A$2:$A$3181,P$8,'B-PorSector'!$B$2:$B$3181,$S254,'B-PorSector'!$C$2:$C$3181,$T254,'B-PorSector'!$D$2:$D$3181,$U254)*$Y$6,$Z$6)</f>
        <v>5</v>
      </c>
      <c r="Q254" s="6"/>
      <c r="R254" s="35"/>
      <c r="S254" s="35" t="s">
        <v>14</v>
      </c>
      <c r="T254" s="35" t="s">
        <v>5</v>
      </c>
      <c r="U254" s="35" t="s">
        <v>27</v>
      </c>
      <c r="V254" s="35"/>
      <c r="W254" s="35"/>
      <c r="X254" s="35"/>
      <c r="Y254" s="35"/>
      <c r="Z254" s="35"/>
      <c r="AA254" s="35"/>
    </row>
    <row r="255" spans="1:27" hidden="1" outlineLevel="2" collapsed="1" x14ac:dyDescent="0.25">
      <c r="A255" s="57" t="s">
        <v>28</v>
      </c>
      <c r="B255" s="58">
        <f>ROUND(SUMIFS(INDEX('B-PorSector'!$E$2:$H$3181,0,$X$6),'B-PorSector'!$A$2:$A$3181,B$8,'B-PorSector'!$B$2:$B$3181,$S255,'B-PorSector'!$C$2:$C$3181,$T255,'B-PorSector'!$D$2:$D$3181,$U255)*$Y$6,$Z$6)</f>
        <v>10</v>
      </c>
      <c r="C255" s="58">
        <f>ROUND(SUMIFS(INDEX('B-PorSector'!$E$2:$H$3181,0,$X$6),'B-PorSector'!$A$2:$A$3181,C$8,'B-PorSector'!$B$2:$B$3181,$S255,'B-PorSector'!$C$2:$C$3181,$T255,'B-PorSector'!$D$2:$D$3181,$U255)*$Y$6,$Z$6)</f>
        <v>15</v>
      </c>
      <c r="D255" s="58">
        <f>ROUND(SUMIFS(INDEX('B-PorSector'!$E$2:$H$3181,0,$X$6),'B-PorSector'!$A$2:$A$3181,D$8,'B-PorSector'!$B$2:$B$3181,$S255,'B-PorSector'!$C$2:$C$3181,$T255,'B-PorSector'!$D$2:$D$3181,$U255)*$Y$6,$Z$6)</f>
        <v>15</v>
      </c>
      <c r="E255" s="58">
        <f>ROUND(SUMIFS(INDEX('B-PorSector'!$E$2:$H$3181,0,$X$6),'B-PorSector'!$A$2:$A$3181,E$8,'B-PorSector'!$B$2:$B$3181,$S255,'B-PorSector'!$C$2:$C$3181,$T255,'B-PorSector'!$D$2:$D$3181,$U255)*$Y$6,$Z$6)</f>
        <v>10</v>
      </c>
      <c r="F255" s="58">
        <f>ROUND(SUMIFS(INDEX('B-PorSector'!$E$2:$H$3181,0,$X$6),'B-PorSector'!$A$2:$A$3181,F$8,'B-PorSector'!$B$2:$B$3181,$S255,'B-PorSector'!$C$2:$C$3181,$T255,'B-PorSector'!$D$2:$D$3181,$U255)*$Y$6,$Z$6)</f>
        <v>11</v>
      </c>
      <c r="G255" s="58">
        <f>ROUND(SUMIFS(INDEX('B-PorSector'!$E$2:$H$3181,0,$X$6),'B-PorSector'!$A$2:$A$3181,G$8,'B-PorSector'!$B$2:$B$3181,$S255,'B-PorSector'!$C$2:$C$3181,$T255,'B-PorSector'!$D$2:$D$3181,$U255)*$Y$6,$Z$6)</f>
        <v>10</v>
      </c>
      <c r="H255" s="58">
        <f>ROUND(SUMIFS(INDEX('B-PorSector'!$E$2:$H$3181,0,$X$6),'B-PorSector'!$A$2:$A$3181,H$8,'B-PorSector'!$B$2:$B$3181,$S255,'B-PorSector'!$C$2:$C$3181,$T255,'B-PorSector'!$D$2:$D$3181,$U255)*$Y$6,$Z$6)</f>
        <v>9</v>
      </c>
      <c r="I255" s="58">
        <f>ROUND(SUMIFS(INDEX('B-PorSector'!$E$2:$H$3181,0,$X$6),'B-PorSector'!$A$2:$A$3181,I$8,'B-PorSector'!$B$2:$B$3181,$S255,'B-PorSector'!$C$2:$C$3181,$T255,'B-PorSector'!$D$2:$D$3181,$U255)*$Y$6,$Z$6)</f>
        <v>7</v>
      </c>
      <c r="J255" s="58">
        <f>ROUND(SUMIFS(INDEX('B-PorSector'!$E$2:$H$3181,0,$X$6),'B-PorSector'!$A$2:$A$3181,J$8,'B-PorSector'!$B$2:$B$3181,$S255,'B-PorSector'!$C$2:$C$3181,$T255,'B-PorSector'!$D$2:$D$3181,$U255)*$Y$6,$Z$6)</f>
        <v>9</v>
      </c>
      <c r="K255" s="58">
        <f>ROUND(SUMIFS(INDEX('B-PorSector'!$E$2:$H$3181,0,$X$6),'B-PorSector'!$A$2:$A$3181,K$8,'B-PorSector'!$B$2:$B$3181,$S255,'B-PorSector'!$C$2:$C$3181,$T255,'B-PorSector'!$D$2:$D$3181,$U255)*$Y$6,$Z$6)</f>
        <v>9</v>
      </c>
      <c r="L255" s="58">
        <f>ROUND(SUMIFS(INDEX('B-PorSector'!$E$2:$H$3181,0,$X$6),'B-PorSector'!$A$2:$A$3181,L$8,'B-PorSector'!$B$2:$B$3181,$S255,'B-PorSector'!$C$2:$C$3181,$T255,'B-PorSector'!$D$2:$D$3181,$U255)*$Y$6,$Z$6)</f>
        <v>11</v>
      </c>
      <c r="M255" s="58">
        <f>ROUND(SUMIFS(INDEX('B-PorSector'!$E$2:$H$3181,0,$X$6),'B-PorSector'!$A$2:$A$3181,M$8,'B-PorSector'!$B$2:$B$3181,$S255,'B-PorSector'!$C$2:$C$3181,$T255,'B-PorSector'!$D$2:$D$3181,$U255)*$Y$6,$Z$6)</f>
        <v>13</v>
      </c>
      <c r="N255" s="58">
        <f>ROUND(SUMIFS(INDEX('B-PorSector'!$E$2:$H$3181,0,$X$6),'B-PorSector'!$A$2:$A$3181,N$8,'B-PorSector'!$B$2:$B$3181,$S255,'B-PorSector'!$C$2:$C$3181,$T255,'B-PorSector'!$D$2:$D$3181,$U255)*$Y$6,$Z$6)</f>
        <v>14</v>
      </c>
      <c r="O255" s="58">
        <f>ROUND(SUMIFS(INDEX('B-PorSector'!$E$2:$H$3181,0,$X$6),'B-PorSector'!$A$2:$A$3181,O$8,'B-PorSector'!$B$2:$B$3181,$S255,'B-PorSector'!$C$2:$C$3181,$T255,'B-PorSector'!$D$2:$D$3181,$U255)*$Y$6,$Z$6)</f>
        <v>19</v>
      </c>
      <c r="P255" s="58">
        <f>ROUND(SUMIFS(INDEX('B-PorSector'!$E$2:$H$3181,0,$X$6),'B-PorSector'!$A$2:$A$3181,P$8,'B-PorSector'!$B$2:$B$3181,$S255,'B-PorSector'!$C$2:$C$3181,$T255,'B-PorSector'!$D$2:$D$3181,$U255)*$Y$6,$Z$6)</f>
        <v>23</v>
      </c>
      <c r="Q255" s="6"/>
      <c r="R255" s="35"/>
      <c r="S255" s="35" t="s">
        <v>14</v>
      </c>
      <c r="T255" s="35" t="s">
        <v>5</v>
      </c>
      <c r="U255" s="35" t="s">
        <v>28</v>
      </c>
      <c r="V255" s="35"/>
      <c r="W255" s="35"/>
      <c r="X255" s="35"/>
      <c r="Y255" s="35"/>
      <c r="Z255" s="35"/>
      <c r="AA255" s="35"/>
    </row>
    <row r="256" spans="1:27" hidden="1" outlineLevel="2" collapsed="1" x14ac:dyDescent="0.25">
      <c r="A256" s="57" t="s">
        <v>61</v>
      </c>
      <c r="B256" s="58">
        <f>ROUND(SUMIFS(INDEX('B-PorSector'!$E$2:$H$3181,0,$X$6),'B-PorSector'!$A$2:$A$3181,B$8,'B-PorSector'!$B$2:$B$3181,$S256,'B-PorSector'!$C$2:$C$3181,$T256,'B-PorSector'!$D$2:$D$3181,$U256)*$Y$6,$Z$6)</f>
        <v>0</v>
      </c>
      <c r="C256" s="58">
        <f>ROUND(SUMIFS(INDEX('B-PorSector'!$E$2:$H$3181,0,$X$6),'B-PorSector'!$A$2:$A$3181,C$8,'B-PorSector'!$B$2:$B$3181,$S256,'B-PorSector'!$C$2:$C$3181,$T256,'B-PorSector'!$D$2:$D$3181,$U256)*$Y$6,$Z$6)</f>
        <v>0</v>
      </c>
      <c r="D256" s="58">
        <f>ROUND(SUMIFS(INDEX('B-PorSector'!$E$2:$H$3181,0,$X$6),'B-PorSector'!$A$2:$A$3181,D$8,'B-PorSector'!$B$2:$B$3181,$S256,'B-PorSector'!$C$2:$C$3181,$T256,'B-PorSector'!$D$2:$D$3181,$U256)*$Y$6,$Z$6)</f>
        <v>151</v>
      </c>
      <c r="E256" s="58">
        <f>ROUND(SUMIFS(INDEX('B-PorSector'!$E$2:$H$3181,0,$X$6),'B-PorSector'!$A$2:$A$3181,E$8,'B-PorSector'!$B$2:$B$3181,$S256,'B-PorSector'!$C$2:$C$3181,$T256,'B-PorSector'!$D$2:$D$3181,$U256)*$Y$6,$Z$6)</f>
        <v>0</v>
      </c>
      <c r="F256" s="58">
        <f>ROUND(SUMIFS(INDEX('B-PorSector'!$E$2:$H$3181,0,$X$6),'B-PorSector'!$A$2:$A$3181,F$8,'B-PorSector'!$B$2:$B$3181,$S256,'B-PorSector'!$C$2:$C$3181,$T256,'B-PorSector'!$D$2:$D$3181,$U256)*$Y$6,$Z$6)</f>
        <v>0</v>
      </c>
      <c r="G256" s="58">
        <f>ROUND(SUMIFS(INDEX('B-PorSector'!$E$2:$H$3181,0,$X$6),'B-PorSector'!$A$2:$A$3181,G$8,'B-PorSector'!$B$2:$B$3181,$S256,'B-PorSector'!$C$2:$C$3181,$T256,'B-PorSector'!$D$2:$D$3181,$U256)*$Y$6,$Z$6)</f>
        <v>0</v>
      </c>
      <c r="H256" s="58">
        <f>ROUND(SUMIFS(INDEX('B-PorSector'!$E$2:$H$3181,0,$X$6),'B-PorSector'!$A$2:$A$3181,H$8,'B-PorSector'!$B$2:$B$3181,$S256,'B-PorSector'!$C$2:$C$3181,$T256,'B-PorSector'!$D$2:$D$3181,$U256)*$Y$6,$Z$6)</f>
        <v>0</v>
      </c>
      <c r="I256" s="58">
        <f>ROUND(SUMIFS(INDEX('B-PorSector'!$E$2:$H$3181,0,$X$6),'B-PorSector'!$A$2:$A$3181,I$8,'B-PorSector'!$B$2:$B$3181,$S256,'B-PorSector'!$C$2:$C$3181,$T256,'B-PorSector'!$D$2:$D$3181,$U256)*$Y$6,$Z$6)</f>
        <v>0</v>
      </c>
      <c r="J256" s="58">
        <f>ROUND(SUMIFS(INDEX('B-PorSector'!$E$2:$H$3181,0,$X$6),'B-PorSector'!$A$2:$A$3181,J$8,'B-PorSector'!$B$2:$B$3181,$S256,'B-PorSector'!$C$2:$C$3181,$T256,'B-PorSector'!$D$2:$D$3181,$U256)*$Y$6,$Z$6)</f>
        <v>0</v>
      </c>
      <c r="K256" s="58">
        <f>ROUND(SUMIFS(INDEX('B-PorSector'!$E$2:$H$3181,0,$X$6),'B-PorSector'!$A$2:$A$3181,K$8,'B-PorSector'!$B$2:$B$3181,$S256,'B-PorSector'!$C$2:$C$3181,$T256,'B-PorSector'!$D$2:$D$3181,$U256)*$Y$6,$Z$6)</f>
        <v>0</v>
      </c>
      <c r="L256" s="58">
        <f>ROUND(SUMIFS(INDEX('B-PorSector'!$E$2:$H$3181,0,$X$6),'B-PorSector'!$A$2:$A$3181,L$8,'B-PorSector'!$B$2:$B$3181,$S256,'B-PorSector'!$C$2:$C$3181,$T256,'B-PorSector'!$D$2:$D$3181,$U256)*$Y$6,$Z$6)</f>
        <v>0</v>
      </c>
      <c r="M256" s="58">
        <f>ROUND(SUMIFS(INDEX('B-PorSector'!$E$2:$H$3181,0,$X$6),'B-PorSector'!$A$2:$A$3181,M$8,'B-PorSector'!$B$2:$B$3181,$S256,'B-PorSector'!$C$2:$C$3181,$T256,'B-PorSector'!$D$2:$D$3181,$U256)*$Y$6,$Z$6)</f>
        <v>0</v>
      </c>
      <c r="N256" s="58">
        <f>ROUND(SUMIFS(INDEX('B-PorSector'!$E$2:$H$3181,0,$X$6),'B-PorSector'!$A$2:$A$3181,N$8,'B-PorSector'!$B$2:$B$3181,$S256,'B-PorSector'!$C$2:$C$3181,$T256,'B-PorSector'!$D$2:$D$3181,$U256)*$Y$6,$Z$6)</f>
        <v>0</v>
      </c>
      <c r="O256" s="58">
        <f>ROUND(SUMIFS(INDEX('B-PorSector'!$E$2:$H$3181,0,$X$6),'B-PorSector'!$A$2:$A$3181,O$8,'B-PorSector'!$B$2:$B$3181,$S256,'B-PorSector'!$C$2:$C$3181,$T256,'B-PorSector'!$D$2:$D$3181,$U256)*$Y$6,$Z$6)</f>
        <v>0</v>
      </c>
      <c r="P256" s="58">
        <f>ROUND(SUMIFS(INDEX('B-PorSector'!$E$2:$H$3181,0,$X$6),'B-PorSector'!$A$2:$A$3181,P$8,'B-PorSector'!$B$2:$B$3181,$S256,'B-PorSector'!$C$2:$C$3181,$T256,'B-PorSector'!$D$2:$D$3181,$U256)*$Y$6,$Z$6)</f>
        <v>0</v>
      </c>
      <c r="Q256" s="6"/>
      <c r="R256" s="35"/>
      <c r="S256" s="35" t="s">
        <v>14</v>
      </c>
      <c r="T256" s="35" t="s">
        <v>5</v>
      </c>
      <c r="U256" s="35" t="s">
        <v>61</v>
      </c>
      <c r="V256" s="35"/>
      <c r="W256" s="35"/>
      <c r="X256" s="35"/>
      <c r="Y256" s="35"/>
      <c r="Z256" s="35"/>
      <c r="AA256" s="35"/>
    </row>
    <row r="257" spans="1:27" hidden="1" outlineLevel="2" collapsed="1" x14ac:dyDescent="0.25">
      <c r="A257" s="57" t="s">
        <v>62</v>
      </c>
      <c r="B257" s="58">
        <f>ROUND(SUMIFS(INDEX('B-PorSector'!$E$2:$H$3181,0,$X$6),'B-PorSector'!$A$2:$A$3181,B$8,'B-PorSector'!$B$2:$B$3181,$S257,'B-PorSector'!$C$2:$C$3181,$T257,'B-PorSector'!$D$2:$D$3181,$U257)*$Y$6,$Z$6)</f>
        <v>0</v>
      </c>
      <c r="C257" s="58">
        <f>ROUND(SUMIFS(INDEX('B-PorSector'!$E$2:$H$3181,0,$X$6),'B-PorSector'!$A$2:$A$3181,C$8,'B-PorSector'!$B$2:$B$3181,$S257,'B-PorSector'!$C$2:$C$3181,$T257,'B-PorSector'!$D$2:$D$3181,$U257)*$Y$6,$Z$6)</f>
        <v>0</v>
      </c>
      <c r="D257" s="58">
        <f>ROUND(SUMIFS(INDEX('B-PorSector'!$E$2:$H$3181,0,$X$6),'B-PorSector'!$A$2:$A$3181,D$8,'B-PorSector'!$B$2:$B$3181,$S257,'B-PorSector'!$C$2:$C$3181,$T257,'B-PorSector'!$D$2:$D$3181,$U257)*$Y$6,$Z$6)</f>
        <v>2</v>
      </c>
      <c r="E257" s="58">
        <f>ROUND(SUMIFS(INDEX('B-PorSector'!$E$2:$H$3181,0,$X$6),'B-PorSector'!$A$2:$A$3181,E$8,'B-PorSector'!$B$2:$B$3181,$S257,'B-PorSector'!$C$2:$C$3181,$T257,'B-PorSector'!$D$2:$D$3181,$U257)*$Y$6,$Z$6)</f>
        <v>289</v>
      </c>
      <c r="F257" s="58">
        <f>ROUND(SUMIFS(INDEX('B-PorSector'!$E$2:$H$3181,0,$X$6),'B-PorSector'!$A$2:$A$3181,F$8,'B-PorSector'!$B$2:$B$3181,$S257,'B-PorSector'!$C$2:$C$3181,$T257,'B-PorSector'!$D$2:$D$3181,$U257)*$Y$6,$Z$6)</f>
        <v>85</v>
      </c>
      <c r="G257" s="58">
        <f>ROUND(SUMIFS(INDEX('B-PorSector'!$E$2:$H$3181,0,$X$6),'B-PorSector'!$A$2:$A$3181,G$8,'B-PorSector'!$B$2:$B$3181,$S257,'B-PorSector'!$C$2:$C$3181,$T257,'B-PorSector'!$D$2:$D$3181,$U257)*$Y$6,$Z$6)</f>
        <v>0</v>
      </c>
      <c r="H257" s="58">
        <f>ROUND(SUMIFS(INDEX('B-PorSector'!$E$2:$H$3181,0,$X$6),'B-PorSector'!$A$2:$A$3181,H$8,'B-PorSector'!$B$2:$B$3181,$S257,'B-PorSector'!$C$2:$C$3181,$T257,'B-PorSector'!$D$2:$D$3181,$U257)*$Y$6,$Z$6)</f>
        <v>0</v>
      </c>
      <c r="I257" s="58">
        <f>ROUND(SUMIFS(INDEX('B-PorSector'!$E$2:$H$3181,0,$X$6),'B-PorSector'!$A$2:$A$3181,I$8,'B-PorSector'!$B$2:$B$3181,$S257,'B-PorSector'!$C$2:$C$3181,$T257,'B-PorSector'!$D$2:$D$3181,$U257)*$Y$6,$Z$6)</f>
        <v>0</v>
      </c>
      <c r="J257" s="58">
        <f>ROUND(SUMIFS(INDEX('B-PorSector'!$E$2:$H$3181,0,$X$6),'B-PorSector'!$A$2:$A$3181,J$8,'B-PorSector'!$B$2:$B$3181,$S257,'B-PorSector'!$C$2:$C$3181,$T257,'B-PorSector'!$D$2:$D$3181,$U257)*$Y$6,$Z$6)</f>
        <v>0</v>
      </c>
      <c r="K257" s="58">
        <f>ROUND(SUMIFS(INDEX('B-PorSector'!$E$2:$H$3181,0,$X$6),'B-PorSector'!$A$2:$A$3181,K$8,'B-PorSector'!$B$2:$B$3181,$S257,'B-PorSector'!$C$2:$C$3181,$T257,'B-PorSector'!$D$2:$D$3181,$U257)*$Y$6,$Z$6)</f>
        <v>0</v>
      </c>
      <c r="L257" s="58">
        <f>ROUND(SUMIFS(INDEX('B-PorSector'!$E$2:$H$3181,0,$X$6),'B-PorSector'!$A$2:$A$3181,L$8,'B-PorSector'!$B$2:$B$3181,$S257,'B-PorSector'!$C$2:$C$3181,$T257,'B-PorSector'!$D$2:$D$3181,$U257)*$Y$6,$Z$6)</f>
        <v>0</v>
      </c>
      <c r="M257" s="58">
        <f>ROUND(SUMIFS(INDEX('B-PorSector'!$E$2:$H$3181,0,$X$6),'B-PorSector'!$A$2:$A$3181,M$8,'B-PorSector'!$B$2:$B$3181,$S257,'B-PorSector'!$C$2:$C$3181,$T257,'B-PorSector'!$D$2:$D$3181,$U257)*$Y$6,$Z$6)</f>
        <v>0</v>
      </c>
      <c r="N257" s="58">
        <f>ROUND(SUMIFS(INDEX('B-PorSector'!$E$2:$H$3181,0,$X$6),'B-PorSector'!$A$2:$A$3181,N$8,'B-PorSector'!$B$2:$B$3181,$S257,'B-PorSector'!$C$2:$C$3181,$T257,'B-PorSector'!$D$2:$D$3181,$U257)*$Y$6,$Z$6)</f>
        <v>0</v>
      </c>
      <c r="O257" s="58">
        <f>ROUND(SUMIFS(INDEX('B-PorSector'!$E$2:$H$3181,0,$X$6),'B-PorSector'!$A$2:$A$3181,O$8,'B-PorSector'!$B$2:$B$3181,$S257,'B-PorSector'!$C$2:$C$3181,$T257,'B-PorSector'!$D$2:$D$3181,$U257)*$Y$6,$Z$6)</f>
        <v>0</v>
      </c>
      <c r="P257" s="58">
        <f>ROUND(SUMIFS(INDEX('B-PorSector'!$E$2:$H$3181,0,$X$6),'B-PorSector'!$A$2:$A$3181,P$8,'B-PorSector'!$B$2:$B$3181,$S257,'B-PorSector'!$C$2:$C$3181,$T257,'B-PorSector'!$D$2:$D$3181,$U257)*$Y$6,$Z$6)</f>
        <v>0</v>
      </c>
      <c r="Q257" s="6"/>
      <c r="R257" s="35"/>
      <c r="S257" s="35" t="s">
        <v>14</v>
      </c>
      <c r="T257" s="35" t="s">
        <v>5</v>
      </c>
      <c r="U257" s="35" t="s">
        <v>62</v>
      </c>
      <c r="V257" s="35"/>
      <c r="W257" s="35"/>
      <c r="X257" s="35"/>
      <c r="Y257" s="35"/>
      <c r="Z257" s="35"/>
      <c r="AA257" s="35"/>
    </row>
    <row r="258" spans="1:27" hidden="1" outlineLevel="2" collapsed="1" x14ac:dyDescent="0.25">
      <c r="A258" s="57" t="s">
        <v>63</v>
      </c>
      <c r="B258" s="58">
        <f>ROUND(SUMIFS(INDEX('B-PorSector'!$E$2:$H$3181,0,$X$6),'B-PorSector'!$A$2:$A$3181,B$8,'B-PorSector'!$B$2:$B$3181,$S258,'B-PorSector'!$C$2:$C$3181,$T258,'B-PorSector'!$D$2:$D$3181,$U258)*$Y$6,$Z$6)</f>
        <v>0</v>
      </c>
      <c r="C258" s="58">
        <f>ROUND(SUMIFS(INDEX('B-PorSector'!$E$2:$H$3181,0,$X$6),'B-PorSector'!$A$2:$A$3181,C$8,'B-PorSector'!$B$2:$B$3181,$S258,'B-PorSector'!$C$2:$C$3181,$T258,'B-PorSector'!$D$2:$D$3181,$U258)*$Y$6,$Z$6)</f>
        <v>0</v>
      </c>
      <c r="D258" s="58">
        <f>ROUND(SUMIFS(INDEX('B-PorSector'!$E$2:$H$3181,0,$X$6),'B-PorSector'!$A$2:$A$3181,D$8,'B-PorSector'!$B$2:$B$3181,$S258,'B-PorSector'!$C$2:$C$3181,$T258,'B-PorSector'!$D$2:$D$3181,$U258)*$Y$6,$Z$6)</f>
        <v>0</v>
      </c>
      <c r="E258" s="58">
        <f>ROUND(SUMIFS(INDEX('B-PorSector'!$E$2:$H$3181,0,$X$6),'B-PorSector'!$A$2:$A$3181,E$8,'B-PorSector'!$B$2:$B$3181,$S258,'B-PorSector'!$C$2:$C$3181,$T258,'B-PorSector'!$D$2:$D$3181,$U258)*$Y$6,$Z$6)</f>
        <v>463</v>
      </c>
      <c r="F258" s="58">
        <f>ROUND(SUMIFS(INDEX('B-PorSector'!$E$2:$H$3181,0,$X$6),'B-PorSector'!$A$2:$A$3181,F$8,'B-PorSector'!$B$2:$B$3181,$S258,'B-PorSector'!$C$2:$C$3181,$T258,'B-PorSector'!$D$2:$D$3181,$U258)*$Y$6,$Z$6)</f>
        <v>49</v>
      </c>
      <c r="G258" s="58">
        <f>ROUND(SUMIFS(INDEX('B-PorSector'!$E$2:$H$3181,0,$X$6),'B-PorSector'!$A$2:$A$3181,G$8,'B-PorSector'!$B$2:$B$3181,$S258,'B-PorSector'!$C$2:$C$3181,$T258,'B-PorSector'!$D$2:$D$3181,$U258)*$Y$6,$Z$6)</f>
        <v>68</v>
      </c>
      <c r="H258" s="58">
        <f>ROUND(SUMIFS(INDEX('B-PorSector'!$E$2:$H$3181,0,$X$6),'B-PorSector'!$A$2:$A$3181,H$8,'B-PorSector'!$B$2:$B$3181,$S258,'B-PorSector'!$C$2:$C$3181,$T258,'B-PorSector'!$D$2:$D$3181,$U258)*$Y$6,$Z$6)</f>
        <v>8</v>
      </c>
      <c r="I258" s="58">
        <f>ROUND(SUMIFS(INDEX('B-PorSector'!$E$2:$H$3181,0,$X$6),'B-PorSector'!$A$2:$A$3181,I$8,'B-PorSector'!$B$2:$B$3181,$S258,'B-PorSector'!$C$2:$C$3181,$T258,'B-PorSector'!$D$2:$D$3181,$U258)*$Y$6,$Z$6)</f>
        <v>11</v>
      </c>
      <c r="J258" s="58">
        <f>ROUND(SUMIFS(INDEX('B-PorSector'!$E$2:$H$3181,0,$X$6),'B-PorSector'!$A$2:$A$3181,J$8,'B-PorSector'!$B$2:$B$3181,$S258,'B-PorSector'!$C$2:$C$3181,$T258,'B-PorSector'!$D$2:$D$3181,$U258)*$Y$6,$Z$6)</f>
        <v>25</v>
      </c>
      <c r="K258" s="58">
        <f>ROUND(SUMIFS(INDEX('B-PorSector'!$E$2:$H$3181,0,$X$6),'B-PorSector'!$A$2:$A$3181,K$8,'B-PorSector'!$B$2:$B$3181,$S258,'B-PorSector'!$C$2:$C$3181,$T258,'B-PorSector'!$D$2:$D$3181,$U258)*$Y$6,$Z$6)</f>
        <v>16</v>
      </c>
      <c r="L258" s="58">
        <f>ROUND(SUMIFS(INDEX('B-PorSector'!$E$2:$H$3181,0,$X$6),'B-PorSector'!$A$2:$A$3181,L$8,'B-PorSector'!$B$2:$B$3181,$S258,'B-PorSector'!$C$2:$C$3181,$T258,'B-PorSector'!$D$2:$D$3181,$U258)*$Y$6,$Z$6)</f>
        <v>23</v>
      </c>
      <c r="M258" s="58">
        <f>ROUND(SUMIFS(INDEX('B-PorSector'!$E$2:$H$3181,0,$X$6),'B-PorSector'!$A$2:$A$3181,M$8,'B-PorSector'!$B$2:$B$3181,$S258,'B-PorSector'!$C$2:$C$3181,$T258,'B-PorSector'!$D$2:$D$3181,$U258)*$Y$6,$Z$6)</f>
        <v>20</v>
      </c>
      <c r="N258" s="58">
        <f>ROUND(SUMIFS(INDEX('B-PorSector'!$E$2:$H$3181,0,$X$6),'B-PorSector'!$A$2:$A$3181,N$8,'B-PorSector'!$B$2:$B$3181,$S258,'B-PorSector'!$C$2:$C$3181,$T258,'B-PorSector'!$D$2:$D$3181,$U258)*$Y$6,$Z$6)</f>
        <v>25</v>
      </c>
      <c r="O258" s="58">
        <f>ROUND(SUMIFS(INDEX('B-PorSector'!$E$2:$H$3181,0,$X$6),'B-PorSector'!$A$2:$A$3181,O$8,'B-PorSector'!$B$2:$B$3181,$S258,'B-PorSector'!$C$2:$C$3181,$T258,'B-PorSector'!$D$2:$D$3181,$U258)*$Y$6,$Z$6)</f>
        <v>31</v>
      </c>
      <c r="P258" s="58">
        <f>ROUND(SUMIFS(INDEX('B-PorSector'!$E$2:$H$3181,0,$X$6),'B-PorSector'!$A$2:$A$3181,P$8,'B-PorSector'!$B$2:$B$3181,$S258,'B-PorSector'!$C$2:$C$3181,$T258,'B-PorSector'!$D$2:$D$3181,$U258)*$Y$6,$Z$6)</f>
        <v>54</v>
      </c>
      <c r="Q258" s="6"/>
      <c r="R258" s="35"/>
      <c r="S258" s="35" t="s">
        <v>14</v>
      </c>
      <c r="T258" s="35" t="s">
        <v>5</v>
      </c>
      <c r="U258" s="35" t="s">
        <v>63</v>
      </c>
      <c r="V258" s="35"/>
      <c r="W258" s="35"/>
      <c r="X258" s="35"/>
      <c r="Y258" s="35"/>
      <c r="Z258" s="35"/>
      <c r="AA258" s="35"/>
    </row>
    <row r="259" spans="1:27" hidden="1" outlineLevel="2" collapsed="1" x14ac:dyDescent="0.25">
      <c r="A259" s="57" t="s">
        <v>68</v>
      </c>
      <c r="B259" s="58">
        <f>ROUND(SUMIFS(INDEX('B-PorSector'!$E$2:$H$3181,0,$X$6),'B-PorSector'!$A$2:$A$3181,B$8,'B-PorSector'!$B$2:$B$3181,$S259,'B-PorSector'!$C$2:$C$3181,$T259,'B-PorSector'!$D$2:$D$3181,$U259)*$Y$6,$Z$6)</f>
        <v>0</v>
      </c>
      <c r="C259" s="58">
        <f>ROUND(SUMIFS(INDEX('B-PorSector'!$E$2:$H$3181,0,$X$6),'B-PorSector'!$A$2:$A$3181,C$8,'B-PorSector'!$B$2:$B$3181,$S259,'B-PorSector'!$C$2:$C$3181,$T259,'B-PorSector'!$D$2:$D$3181,$U259)*$Y$6,$Z$6)</f>
        <v>0</v>
      </c>
      <c r="D259" s="58">
        <f>ROUND(SUMIFS(INDEX('B-PorSector'!$E$2:$H$3181,0,$X$6),'B-PorSector'!$A$2:$A$3181,D$8,'B-PorSector'!$B$2:$B$3181,$S259,'B-PorSector'!$C$2:$C$3181,$T259,'B-PorSector'!$D$2:$D$3181,$U259)*$Y$6,$Z$6)</f>
        <v>0</v>
      </c>
      <c r="E259" s="58">
        <f>ROUND(SUMIFS(INDEX('B-PorSector'!$E$2:$H$3181,0,$X$6),'B-PorSector'!$A$2:$A$3181,E$8,'B-PorSector'!$B$2:$B$3181,$S259,'B-PorSector'!$C$2:$C$3181,$T259,'B-PorSector'!$D$2:$D$3181,$U259)*$Y$6,$Z$6)</f>
        <v>0</v>
      </c>
      <c r="F259" s="58">
        <f>ROUND(SUMIFS(INDEX('B-PorSector'!$E$2:$H$3181,0,$X$6),'B-PorSector'!$A$2:$A$3181,F$8,'B-PorSector'!$B$2:$B$3181,$S259,'B-PorSector'!$C$2:$C$3181,$T259,'B-PorSector'!$D$2:$D$3181,$U259)*$Y$6,$Z$6)</f>
        <v>0</v>
      </c>
      <c r="G259" s="58">
        <f>ROUND(SUMIFS(INDEX('B-PorSector'!$E$2:$H$3181,0,$X$6),'B-PorSector'!$A$2:$A$3181,G$8,'B-PorSector'!$B$2:$B$3181,$S259,'B-PorSector'!$C$2:$C$3181,$T259,'B-PorSector'!$D$2:$D$3181,$U259)*$Y$6,$Z$6)</f>
        <v>0</v>
      </c>
      <c r="H259" s="58">
        <f>ROUND(SUMIFS(INDEX('B-PorSector'!$E$2:$H$3181,0,$X$6),'B-PorSector'!$A$2:$A$3181,H$8,'B-PorSector'!$B$2:$B$3181,$S259,'B-PorSector'!$C$2:$C$3181,$T259,'B-PorSector'!$D$2:$D$3181,$U259)*$Y$6,$Z$6)</f>
        <v>188</v>
      </c>
      <c r="I259" s="58">
        <f>ROUND(SUMIFS(INDEX('B-PorSector'!$E$2:$H$3181,0,$X$6),'B-PorSector'!$A$2:$A$3181,I$8,'B-PorSector'!$B$2:$B$3181,$S259,'B-PorSector'!$C$2:$C$3181,$T259,'B-PorSector'!$D$2:$D$3181,$U259)*$Y$6,$Z$6)</f>
        <v>196</v>
      </c>
      <c r="J259" s="58">
        <f>ROUND(SUMIFS(INDEX('B-PorSector'!$E$2:$H$3181,0,$X$6),'B-PorSector'!$A$2:$A$3181,J$8,'B-PorSector'!$B$2:$B$3181,$S259,'B-PorSector'!$C$2:$C$3181,$T259,'B-PorSector'!$D$2:$D$3181,$U259)*$Y$6,$Z$6)</f>
        <v>194</v>
      </c>
      <c r="K259" s="58">
        <f>ROUND(SUMIFS(INDEX('B-PorSector'!$E$2:$H$3181,0,$X$6),'B-PorSector'!$A$2:$A$3181,K$8,'B-PorSector'!$B$2:$B$3181,$S259,'B-PorSector'!$C$2:$C$3181,$T259,'B-PorSector'!$D$2:$D$3181,$U259)*$Y$6,$Z$6)</f>
        <v>775</v>
      </c>
      <c r="L259" s="58">
        <f>ROUND(SUMIFS(INDEX('B-PorSector'!$E$2:$H$3181,0,$X$6),'B-PorSector'!$A$2:$A$3181,L$8,'B-PorSector'!$B$2:$B$3181,$S259,'B-PorSector'!$C$2:$C$3181,$T259,'B-PorSector'!$D$2:$D$3181,$U259)*$Y$6,$Z$6)</f>
        <v>191</v>
      </c>
      <c r="M259" s="58">
        <f>ROUND(SUMIFS(INDEX('B-PorSector'!$E$2:$H$3181,0,$X$6),'B-PorSector'!$A$2:$A$3181,M$8,'B-PorSector'!$B$2:$B$3181,$S259,'B-PorSector'!$C$2:$C$3181,$T259,'B-PorSector'!$D$2:$D$3181,$U259)*$Y$6,$Z$6)</f>
        <v>212</v>
      </c>
      <c r="N259" s="58">
        <f>ROUND(SUMIFS(INDEX('B-PorSector'!$E$2:$H$3181,0,$X$6),'B-PorSector'!$A$2:$A$3181,N$8,'B-PorSector'!$B$2:$B$3181,$S259,'B-PorSector'!$C$2:$C$3181,$T259,'B-PorSector'!$D$2:$D$3181,$U259)*$Y$6,$Z$6)</f>
        <v>145</v>
      </c>
      <c r="O259" s="58">
        <f>ROUND(SUMIFS(INDEX('B-PorSector'!$E$2:$H$3181,0,$X$6),'B-PorSector'!$A$2:$A$3181,O$8,'B-PorSector'!$B$2:$B$3181,$S259,'B-PorSector'!$C$2:$C$3181,$T259,'B-PorSector'!$D$2:$D$3181,$U259)*$Y$6,$Z$6)</f>
        <v>124</v>
      </c>
      <c r="P259" s="58">
        <f>ROUND(SUMIFS(INDEX('B-PorSector'!$E$2:$H$3181,0,$X$6),'B-PorSector'!$A$2:$A$3181,P$8,'B-PorSector'!$B$2:$B$3181,$S259,'B-PorSector'!$C$2:$C$3181,$T259,'B-PorSector'!$D$2:$D$3181,$U259)*$Y$6,$Z$6)</f>
        <v>106</v>
      </c>
      <c r="Q259" s="6"/>
      <c r="R259" s="35"/>
      <c r="S259" s="35" t="s">
        <v>14</v>
      </c>
      <c r="T259" s="35" t="s">
        <v>5</v>
      </c>
      <c r="U259" s="35" t="s">
        <v>68</v>
      </c>
      <c r="V259" s="35"/>
      <c r="W259" s="35"/>
      <c r="X259" s="35"/>
      <c r="Y259" s="35"/>
      <c r="Z259" s="35"/>
      <c r="AA259" s="35"/>
    </row>
    <row r="260" spans="1:27" hidden="1" outlineLevel="2" collapsed="1" x14ac:dyDescent="0.25">
      <c r="A260" s="57" t="s">
        <v>70</v>
      </c>
      <c r="B260" s="58">
        <f>ROUND(SUMIFS(INDEX('B-PorSector'!$E$2:$H$3181,0,$X$6),'B-PorSector'!$A$2:$A$3181,B$8,'B-PorSector'!$B$2:$B$3181,$S260,'B-PorSector'!$C$2:$C$3181,$T260,'B-PorSector'!$D$2:$D$3181,$U260)*$Y$6,$Z$6)</f>
        <v>0</v>
      </c>
      <c r="C260" s="58">
        <f>ROUND(SUMIFS(INDEX('B-PorSector'!$E$2:$H$3181,0,$X$6),'B-PorSector'!$A$2:$A$3181,C$8,'B-PorSector'!$B$2:$B$3181,$S260,'B-PorSector'!$C$2:$C$3181,$T260,'B-PorSector'!$D$2:$D$3181,$U260)*$Y$6,$Z$6)</f>
        <v>0</v>
      </c>
      <c r="D260" s="58">
        <f>ROUND(SUMIFS(INDEX('B-PorSector'!$E$2:$H$3181,0,$X$6),'B-PorSector'!$A$2:$A$3181,D$8,'B-PorSector'!$B$2:$B$3181,$S260,'B-PorSector'!$C$2:$C$3181,$T260,'B-PorSector'!$D$2:$D$3181,$U260)*$Y$6,$Z$6)</f>
        <v>0</v>
      </c>
      <c r="E260" s="58">
        <f>ROUND(SUMIFS(INDEX('B-PorSector'!$E$2:$H$3181,0,$X$6),'B-PorSector'!$A$2:$A$3181,E$8,'B-PorSector'!$B$2:$B$3181,$S260,'B-PorSector'!$C$2:$C$3181,$T260,'B-PorSector'!$D$2:$D$3181,$U260)*$Y$6,$Z$6)</f>
        <v>0</v>
      </c>
      <c r="F260" s="58">
        <f>ROUND(SUMIFS(INDEX('B-PorSector'!$E$2:$H$3181,0,$X$6),'B-PorSector'!$A$2:$A$3181,F$8,'B-PorSector'!$B$2:$B$3181,$S260,'B-PorSector'!$C$2:$C$3181,$T260,'B-PorSector'!$D$2:$D$3181,$U260)*$Y$6,$Z$6)</f>
        <v>0</v>
      </c>
      <c r="G260" s="58">
        <f>ROUND(SUMIFS(INDEX('B-PorSector'!$E$2:$H$3181,0,$X$6),'B-PorSector'!$A$2:$A$3181,G$8,'B-PorSector'!$B$2:$B$3181,$S260,'B-PorSector'!$C$2:$C$3181,$T260,'B-PorSector'!$D$2:$D$3181,$U260)*$Y$6,$Z$6)</f>
        <v>0</v>
      </c>
      <c r="H260" s="58">
        <f>ROUND(SUMIFS(INDEX('B-PorSector'!$E$2:$H$3181,0,$X$6),'B-PorSector'!$A$2:$A$3181,H$8,'B-PorSector'!$B$2:$B$3181,$S260,'B-PorSector'!$C$2:$C$3181,$T260,'B-PorSector'!$D$2:$D$3181,$U260)*$Y$6,$Z$6)</f>
        <v>0</v>
      </c>
      <c r="I260" s="58">
        <f>ROUND(SUMIFS(INDEX('B-PorSector'!$E$2:$H$3181,0,$X$6),'B-PorSector'!$A$2:$A$3181,I$8,'B-PorSector'!$B$2:$B$3181,$S260,'B-PorSector'!$C$2:$C$3181,$T260,'B-PorSector'!$D$2:$D$3181,$U260)*$Y$6,$Z$6)</f>
        <v>0.1</v>
      </c>
      <c r="J260" s="58">
        <f>ROUND(SUMIFS(INDEX('B-PorSector'!$E$2:$H$3181,0,$X$6),'B-PorSector'!$A$2:$A$3181,J$8,'B-PorSector'!$B$2:$B$3181,$S260,'B-PorSector'!$C$2:$C$3181,$T260,'B-PorSector'!$D$2:$D$3181,$U260)*$Y$6,$Z$6)</f>
        <v>0.1</v>
      </c>
      <c r="K260" s="58">
        <f>ROUND(SUMIFS(INDEX('B-PorSector'!$E$2:$H$3181,0,$X$6),'B-PorSector'!$A$2:$A$3181,K$8,'B-PorSector'!$B$2:$B$3181,$S260,'B-PorSector'!$C$2:$C$3181,$T260,'B-PorSector'!$D$2:$D$3181,$U260)*$Y$6,$Z$6)</f>
        <v>0.1</v>
      </c>
      <c r="L260" s="58">
        <f>ROUND(SUMIFS(INDEX('B-PorSector'!$E$2:$H$3181,0,$X$6),'B-PorSector'!$A$2:$A$3181,L$8,'B-PorSector'!$B$2:$B$3181,$S260,'B-PorSector'!$C$2:$C$3181,$T260,'B-PorSector'!$D$2:$D$3181,$U260)*$Y$6,$Z$6)</f>
        <v>1.8</v>
      </c>
      <c r="M260" s="58">
        <f>ROUND(SUMIFS(INDEX('B-PorSector'!$E$2:$H$3181,0,$X$6),'B-PorSector'!$A$2:$A$3181,M$8,'B-PorSector'!$B$2:$B$3181,$S260,'B-PorSector'!$C$2:$C$3181,$T260,'B-PorSector'!$D$2:$D$3181,$U260)*$Y$6,$Z$6)</f>
        <v>1.6</v>
      </c>
      <c r="N260" s="58">
        <f>ROUND(SUMIFS(INDEX('B-PorSector'!$E$2:$H$3181,0,$X$6),'B-PorSector'!$A$2:$A$3181,N$8,'B-PorSector'!$B$2:$B$3181,$S260,'B-PorSector'!$C$2:$C$3181,$T260,'B-PorSector'!$D$2:$D$3181,$U260)*$Y$6,$Z$6)</f>
        <v>2</v>
      </c>
      <c r="O260" s="58">
        <f>ROUND(SUMIFS(INDEX('B-PorSector'!$E$2:$H$3181,0,$X$6),'B-PorSector'!$A$2:$A$3181,O$8,'B-PorSector'!$B$2:$B$3181,$S260,'B-PorSector'!$C$2:$C$3181,$T260,'B-PorSector'!$D$2:$D$3181,$U260)*$Y$6,$Z$6)</f>
        <v>3</v>
      </c>
      <c r="P260" s="58">
        <f>ROUND(SUMIFS(INDEX('B-PorSector'!$E$2:$H$3181,0,$X$6),'B-PorSector'!$A$2:$A$3181,P$8,'B-PorSector'!$B$2:$B$3181,$S260,'B-PorSector'!$C$2:$C$3181,$T260,'B-PorSector'!$D$2:$D$3181,$U260)*$Y$6,$Z$6)</f>
        <v>0</v>
      </c>
      <c r="Q260" s="6"/>
      <c r="R260" s="35"/>
      <c r="S260" s="35" t="s">
        <v>14</v>
      </c>
      <c r="T260" s="35" t="s">
        <v>5</v>
      </c>
      <c r="U260" s="35" t="s">
        <v>70</v>
      </c>
      <c r="V260" s="35"/>
      <c r="W260" s="35"/>
      <c r="X260" s="35"/>
      <c r="Y260" s="35"/>
      <c r="Z260" s="35"/>
      <c r="AA260" s="35"/>
    </row>
    <row r="261" spans="1:27" hidden="1" outlineLevel="2" collapsed="1" x14ac:dyDescent="0.25">
      <c r="A261" s="57" t="s">
        <v>71</v>
      </c>
      <c r="B261" s="58">
        <f>ROUND(SUMIFS(INDEX('B-PorSector'!$E$2:$H$3181,0,$X$6),'B-PorSector'!$A$2:$A$3181,B$8,'B-PorSector'!$B$2:$B$3181,$S261,'B-PorSector'!$C$2:$C$3181,$T261,'B-PorSector'!$D$2:$D$3181,$U261)*$Y$6,$Z$6)</f>
        <v>0</v>
      </c>
      <c r="C261" s="58">
        <f>ROUND(SUMIFS(INDEX('B-PorSector'!$E$2:$H$3181,0,$X$6),'B-PorSector'!$A$2:$A$3181,C$8,'B-PorSector'!$B$2:$B$3181,$S261,'B-PorSector'!$C$2:$C$3181,$T261,'B-PorSector'!$D$2:$D$3181,$U261)*$Y$6,$Z$6)</f>
        <v>0</v>
      </c>
      <c r="D261" s="58">
        <f>ROUND(SUMIFS(INDEX('B-PorSector'!$E$2:$H$3181,0,$X$6),'B-PorSector'!$A$2:$A$3181,D$8,'B-PorSector'!$B$2:$B$3181,$S261,'B-PorSector'!$C$2:$C$3181,$T261,'B-PorSector'!$D$2:$D$3181,$U261)*$Y$6,$Z$6)</f>
        <v>0</v>
      </c>
      <c r="E261" s="58">
        <f>ROUND(SUMIFS(INDEX('B-PorSector'!$E$2:$H$3181,0,$X$6),'B-PorSector'!$A$2:$A$3181,E$8,'B-PorSector'!$B$2:$B$3181,$S261,'B-PorSector'!$C$2:$C$3181,$T261,'B-PorSector'!$D$2:$D$3181,$U261)*$Y$6,$Z$6)</f>
        <v>0</v>
      </c>
      <c r="F261" s="58">
        <f>ROUND(SUMIFS(INDEX('B-PorSector'!$E$2:$H$3181,0,$X$6),'B-PorSector'!$A$2:$A$3181,F$8,'B-PorSector'!$B$2:$B$3181,$S261,'B-PorSector'!$C$2:$C$3181,$T261,'B-PorSector'!$D$2:$D$3181,$U261)*$Y$6,$Z$6)</f>
        <v>0</v>
      </c>
      <c r="G261" s="58">
        <f>ROUND(SUMIFS(INDEX('B-PorSector'!$E$2:$H$3181,0,$X$6),'B-PorSector'!$A$2:$A$3181,G$8,'B-PorSector'!$B$2:$B$3181,$S261,'B-PorSector'!$C$2:$C$3181,$T261,'B-PorSector'!$D$2:$D$3181,$U261)*$Y$6,$Z$6)</f>
        <v>0</v>
      </c>
      <c r="H261" s="58">
        <f>ROUND(SUMIFS(INDEX('B-PorSector'!$E$2:$H$3181,0,$X$6),'B-PorSector'!$A$2:$A$3181,H$8,'B-PorSector'!$B$2:$B$3181,$S261,'B-PorSector'!$C$2:$C$3181,$T261,'B-PorSector'!$D$2:$D$3181,$U261)*$Y$6,$Z$6)</f>
        <v>0</v>
      </c>
      <c r="I261" s="58">
        <f>ROUND(SUMIFS(INDEX('B-PorSector'!$E$2:$H$3181,0,$X$6),'B-PorSector'!$A$2:$A$3181,I$8,'B-PorSector'!$B$2:$B$3181,$S261,'B-PorSector'!$C$2:$C$3181,$T261,'B-PorSector'!$D$2:$D$3181,$U261)*$Y$6,$Z$6)</f>
        <v>0</v>
      </c>
      <c r="J261" s="58">
        <f>ROUND(SUMIFS(INDEX('B-PorSector'!$E$2:$H$3181,0,$X$6),'B-PorSector'!$A$2:$A$3181,J$8,'B-PorSector'!$B$2:$B$3181,$S261,'B-PorSector'!$C$2:$C$3181,$T261,'B-PorSector'!$D$2:$D$3181,$U261)*$Y$6,$Z$6)</f>
        <v>0</v>
      </c>
      <c r="K261" s="58">
        <f>ROUND(SUMIFS(INDEX('B-PorSector'!$E$2:$H$3181,0,$X$6),'B-PorSector'!$A$2:$A$3181,K$8,'B-PorSector'!$B$2:$B$3181,$S261,'B-PorSector'!$C$2:$C$3181,$T261,'B-PorSector'!$D$2:$D$3181,$U261)*$Y$6,$Z$6)</f>
        <v>0</v>
      </c>
      <c r="L261" s="58">
        <f>ROUND(SUMIFS(INDEX('B-PorSector'!$E$2:$H$3181,0,$X$6),'B-PorSector'!$A$2:$A$3181,L$8,'B-PorSector'!$B$2:$B$3181,$S261,'B-PorSector'!$C$2:$C$3181,$T261,'B-PorSector'!$D$2:$D$3181,$U261)*$Y$6,$Z$6)</f>
        <v>0</v>
      </c>
      <c r="M261" s="58">
        <f>ROUND(SUMIFS(INDEX('B-PorSector'!$E$2:$H$3181,0,$X$6),'B-PorSector'!$A$2:$A$3181,M$8,'B-PorSector'!$B$2:$B$3181,$S261,'B-PorSector'!$C$2:$C$3181,$T261,'B-PorSector'!$D$2:$D$3181,$U261)*$Y$6,$Z$6)</f>
        <v>0</v>
      </c>
      <c r="N261" s="58">
        <f>ROUND(SUMIFS(INDEX('B-PorSector'!$E$2:$H$3181,0,$X$6),'B-PorSector'!$A$2:$A$3181,N$8,'B-PorSector'!$B$2:$B$3181,$S261,'B-PorSector'!$C$2:$C$3181,$T261,'B-PorSector'!$D$2:$D$3181,$U261)*$Y$6,$Z$6)</f>
        <v>0</v>
      </c>
      <c r="O261" s="58">
        <f>ROUND(SUMIFS(INDEX('B-PorSector'!$E$2:$H$3181,0,$X$6),'B-PorSector'!$A$2:$A$3181,O$8,'B-PorSector'!$B$2:$B$3181,$S261,'B-PorSector'!$C$2:$C$3181,$T261,'B-PorSector'!$D$2:$D$3181,$U261)*$Y$6,$Z$6)</f>
        <v>0.1</v>
      </c>
      <c r="P261" s="58">
        <f>ROUND(SUMIFS(INDEX('B-PorSector'!$E$2:$H$3181,0,$X$6),'B-PorSector'!$A$2:$A$3181,P$8,'B-PorSector'!$B$2:$B$3181,$S261,'B-PorSector'!$C$2:$C$3181,$T261,'B-PorSector'!$D$2:$D$3181,$U261)*$Y$6,$Z$6)</f>
        <v>0.3</v>
      </c>
      <c r="Q261" s="6"/>
      <c r="R261" s="35"/>
      <c r="S261" s="35" t="s">
        <v>14</v>
      </c>
      <c r="T261" s="35" t="s">
        <v>5</v>
      </c>
      <c r="U261" s="35" t="s">
        <v>71</v>
      </c>
      <c r="V261" s="35"/>
      <c r="W261" s="35"/>
      <c r="X261" s="35"/>
      <c r="Y261" s="35"/>
      <c r="Z261" s="35"/>
      <c r="AA261" s="35"/>
    </row>
    <row r="262" spans="1:27" hidden="1" outlineLevel="1" x14ac:dyDescent="0.25">
      <c r="A262" s="55" t="s">
        <v>29</v>
      </c>
      <c r="B262" s="56">
        <f>ROUND(SUMIFS(INDEX('B-PorSector'!$E$2:$H$3181,0,$X$6),'B-PorSector'!$A$2:$A$3181,B$8,'B-PorSector'!$B$2:$B$3181,$S262,'B-PorSector'!$C$2:$C$3181,$T262,'B-PorSector'!$D$2:$D$3181,$U262)*$Y$6,$Z$6)</f>
        <v>6008</v>
      </c>
      <c r="C262" s="56">
        <f>ROUND(SUMIFS(INDEX('B-PorSector'!$E$2:$H$3181,0,$X$6),'B-PorSector'!$A$2:$A$3181,C$8,'B-PorSector'!$B$2:$B$3181,$S262,'B-PorSector'!$C$2:$C$3181,$T262,'B-PorSector'!$D$2:$D$3181,$U262)*$Y$6,$Z$6)</f>
        <v>2968.2</v>
      </c>
      <c r="D262" s="56">
        <f>ROUND(SUMIFS(INDEX('B-PorSector'!$E$2:$H$3181,0,$X$6),'B-PorSector'!$A$2:$A$3181,D$8,'B-PorSector'!$B$2:$B$3181,$S262,'B-PorSector'!$C$2:$C$3181,$T262,'B-PorSector'!$D$2:$D$3181,$U262)*$Y$6,$Z$6)</f>
        <v>3146.2</v>
      </c>
      <c r="E262" s="56">
        <f>ROUND(SUMIFS(INDEX('B-PorSector'!$E$2:$H$3181,0,$X$6),'B-PorSector'!$A$2:$A$3181,E$8,'B-PorSector'!$B$2:$B$3181,$S262,'B-PorSector'!$C$2:$C$3181,$T262,'B-PorSector'!$D$2:$D$3181,$U262)*$Y$6,$Z$6)</f>
        <v>428.1</v>
      </c>
      <c r="F262" s="56">
        <f>ROUND(SUMIFS(INDEX('B-PorSector'!$E$2:$H$3181,0,$X$6),'B-PorSector'!$A$2:$A$3181,F$8,'B-PorSector'!$B$2:$B$3181,$S262,'B-PorSector'!$C$2:$C$3181,$T262,'B-PorSector'!$D$2:$D$3181,$U262)*$Y$6,$Z$6)</f>
        <v>994</v>
      </c>
      <c r="G262" s="56">
        <f>ROUND(SUMIFS(INDEX('B-PorSector'!$E$2:$H$3181,0,$X$6),'B-PorSector'!$A$2:$A$3181,G$8,'B-PorSector'!$B$2:$B$3181,$S262,'B-PorSector'!$C$2:$C$3181,$T262,'B-PorSector'!$D$2:$D$3181,$U262)*$Y$6,$Z$6)</f>
        <v>1026.4000000000001</v>
      </c>
      <c r="H262" s="56">
        <f>ROUND(SUMIFS(INDEX('B-PorSector'!$E$2:$H$3181,0,$X$6),'B-PorSector'!$A$2:$A$3181,H$8,'B-PorSector'!$B$2:$B$3181,$S262,'B-PorSector'!$C$2:$C$3181,$T262,'B-PorSector'!$D$2:$D$3181,$U262)*$Y$6,$Z$6)</f>
        <v>53.5</v>
      </c>
      <c r="I262" s="56">
        <f>ROUND(SUMIFS(INDEX('B-PorSector'!$E$2:$H$3181,0,$X$6),'B-PorSector'!$A$2:$A$3181,I$8,'B-PorSector'!$B$2:$B$3181,$S262,'B-PorSector'!$C$2:$C$3181,$T262,'B-PorSector'!$D$2:$D$3181,$U262)*$Y$6,$Z$6)</f>
        <v>9.1999999999999993</v>
      </c>
      <c r="J262" s="56">
        <f>ROUND(SUMIFS(INDEX('B-PorSector'!$E$2:$H$3181,0,$X$6),'B-PorSector'!$A$2:$A$3181,J$8,'B-PorSector'!$B$2:$B$3181,$S262,'B-PorSector'!$C$2:$C$3181,$T262,'B-PorSector'!$D$2:$D$3181,$U262)*$Y$6,$Z$6)</f>
        <v>16.3</v>
      </c>
      <c r="K262" s="56">
        <f>ROUND(SUMIFS(INDEX('B-PorSector'!$E$2:$H$3181,0,$X$6),'B-PorSector'!$A$2:$A$3181,K$8,'B-PorSector'!$B$2:$B$3181,$S262,'B-PorSector'!$C$2:$C$3181,$T262,'B-PorSector'!$D$2:$D$3181,$U262)*$Y$6,$Z$6)</f>
        <v>24.3</v>
      </c>
      <c r="L262" s="56">
        <f>ROUND(SUMIFS(INDEX('B-PorSector'!$E$2:$H$3181,0,$X$6),'B-PorSector'!$A$2:$A$3181,L$8,'B-PorSector'!$B$2:$B$3181,$S262,'B-PorSector'!$C$2:$C$3181,$T262,'B-PorSector'!$D$2:$D$3181,$U262)*$Y$6,$Z$6)</f>
        <v>18.399999999999999</v>
      </c>
      <c r="M262" s="56">
        <f>ROUND(SUMIFS(INDEX('B-PorSector'!$E$2:$H$3181,0,$X$6),'B-PorSector'!$A$2:$A$3181,M$8,'B-PorSector'!$B$2:$B$3181,$S262,'B-PorSector'!$C$2:$C$3181,$T262,'B-PorSector'!$D$2:$D$3181,$U262)*$Y$6,$Z$6)</f>
        <v>43.9</v>
      </c>
      <c r="N262" s="56">
        <f>ROUND(SUMIFS(INDEX('B-PorSector'!$E$2:$H$3181,0,$X$6),'B-PorSector'!$A$2:$A$3181,N$8,'B-PorSector'!$B$2:$B$3181,$S262,'B-PorSector'!$C$2:$C$3181,$T262,'B-PorSector'!$D$2:$D$3181,$U262)*$Y$6,$Z$6)</f>
        <v>103</v>
      </c>
      <c r="O262" s="56">
        <f>ROUND(SUMIFS(INDEX('B-PorSector'!$E$2:$H$3181,0,$X$6),'B-PorSector'!$A$2:$A$3181,O$8,'B-PorSector'!$B$2:$B$3181,$S262,'B-PorSector'!$C$2:$C$3181,$T262,'B-PorSector'!$D$2:$D$3181,$U262)*$Y$6,$Z$6)</f>
        <v>267</v>
      </c>
      <c r="P262" s="56">
        <f>ROUND(SUMIFS(INDEX('B-PorSector'!$E$2:$H$3181,0,$X$6),'B-PorSector'!$A$2:$A$3181,P$8,'B-PorSector'!$B$2:$B$3181,$S262,'B-PorSector'!$C$2:$C$3181,$T262,'B-PorSector'!$D$2:$D$3181,$U262)*$Y$6,$Z$6)</f>
        <v>336</v>
      </c>
      <c r="Q262" s="6"/>
      <c r="R262" s="35"/>
      <c r="S262" s="35" t="s">
        <v>14</v>
      </c>
      <c r="T262" s="35" t="s">
        <v>29</v>
      </c>
      <c r="U262" s="35" t="s">
        <v>88</v>
      </c>
      <c r="V262" s="35"/>
      <c r="W262" s="35"/>
      <c r="X262" s="35"/>
      <c r="Y262" s="35"/>
      <c r="Z262" s="35"/>
      <c r="AA262" s="35"/>
    </row>
    <row r="263" spans="1:27" hidden="1" outlineLevel="2" collapsed="1" x14ac:dyDescent="0.25">
      <c r="A263" s="57" t="s">
        <v>90</v>
      </c>
      <c r="B263" s="58">
        <f>ROUND(SUMIFS(INDEX('B-PorSector'!$E$2:$H$3181,0,$X$6),'B-PorSector'!$A$2:$A$3181,B$8,'B-PorSector'!$B$2:$B$3181,$S263,'B-PorSector'!$C$2:$C$3181,$T263,'B-PorSector'!$D$2:$D$3181,$U263)*$Y$6,$Z$6)</f>
        <v>0</v>
      </c>
      <c r="C263" s="58">
        <f>ROUND(SUMIFS(INDEX('B-PorSector'!$E$2:$H$3181,0,$X$6),'B-PorSector'!$A$2:$A$3181,C$8,'B-PorSector'!$B$2:$B$3181,$S263,'B-PorSector'!$C$2:$C$3181,$T263,'B-PorSector'!$D$2:$D$3181,$U263)*$Y$6,$Z$6)</f>
        <v>0</v>
      </c>
      <c r="D263" s="58">
        <f>ROUND(SUMIFS(INDEX('B-PorSector'!$E$2:$H$3181,0,$X$6),'B-PorSector'!$A$2:$A$3181,D$8,'B-PorSector'!$B$2:$B$3181,$S263,'B-PorSector'!$C$2:$C$3181,$T263,'B-PorSector'!$D$2:$D$3181,$U263)*$Y$6,$Z$6)</f>
        <v>0</v>
      </c>
      <c r="E263" s="58">
        <f>ROUND(SUMIFS(INDEX('B-PorSector'!$E$2:$H$3181,0,$X$6),'B-PorSector'!$A$2:$A$3181,E$8,'B-PorSector'!$B$2:$B$3181,$S263,'B-PorSector'!$C$2:$C$3181,$T263,'B-PorSector'!$D$2:$D$3181,$U263)*$Y$6,$Z$6)</f>
        <v>0</v>
      </c>
      <c r="F263" s="58">
        <f>ROUND(SUMIFS(INDEX('B-PorSector'!$E$2:$H$3181,0,$X$6),'B-PorSector'!$A$2:$A$3181,F$8,'B-PorSector'!$B$2:$B$3181,$S263,'B-PorSector'!$C$2:$C$3181,$T263,'B-PorSector'!$D$2:$D$3181,$U263)*$Y$6,$Z$6)</f>
        <v>0</v>
      </c>
      <c r="G263" s="58">
        <f>ROUND(SUMIFS(INDEX('B-PorSector'!$E$2:$H$3181,0,$X$6),'B-PorSector'!$A$2:$A$3181,G$8,'B-PorSector'!$B$2:$B$3181,$S263,'B-PorSector'!$C$2:$C$3181,$T263,'B-PorSector'!$D$2:$D$3181,$U263)*$Y$6,$Z$6)</f>
        <v>0</v>
      </c>
      <c r="H263" s="58">
        <f>ROUND(SUMIFS(INDEX('B-PorSector'!$E$2:$H$3181,0,$X$6),'B-PorSector'!$A$2:$A$3181,H$8,'B-PorSector'!$B$2:$B$3181,$S263,'B-PorSector'!$C$2:$C$3181,$T263,'B-PorSector'!$D$2:$D$3181,$U263)*$Y$6,$Z$6)</f>
        <v>0</v>
      </c>
      <c r="I263" s="58">
        <f>ROUND(SUMIFS(INDEX('B-PorSector'!$E$2:$H$3181,0,$X$6),'B-PorSector'!$A$2:$A$3181,I$8,'B-PorSector'!$B$2:$B$3181,$S263,'B-PorSector'!$C$2:$C$3181,$T263,'B-PorSector'!$D$2:$D$3181,$U263)*$Y$6,$Z$6)</f>
        <v>0</v>
      </c>
      <c r="J263" s="58">
        <f>ROUND(SUMIFS(INDEX('B-PorSector'!$E$2:$H$3181,0,$X$6),'B-PorSector'!$A$2:$A$3181,J$8,'B-PorSector'!$B$2:$B$3181,$S263,'B-PorSector'!$C$2:$C$3181,$T263,'B-PorSector'!$D$2:$D$3181,$U263)*$Y$6,$Z$6)</f>
        <v>0</v>
      </c>
      <c r="K263" s="58">
        <f>ROUND(SUMIFS(INDEX('B-PorSector'!$E$2:$H$3181,0,$X$6),'B-PorSector'!$A$2:$A$3181,K$8,'B-PorSector'!$B$2:$B$3181,$S263,'B-PorSector'!$C$2:$C$3181,$T263,'B-PorSector'!$D$2:$D$3181,$U263)*$Y$6,$Z$6)</f>
        <v>0</v>
      </c>
      <c r="L263" s="58">
        <f>ROUND(SUMIFS(INDEX('B-PorSector'!$E$2:$H$3181,0,$X$6),'B-PorSector'!$A$2:$A$3181,L$8,'B-PorSector'!$B$2:$B$3181,$S263,'B-PorSector'!$C$2:$C$3181,$T263,'B-PorSector'!$D$2:$D$3181,$U263)*$Y$6,$Z$6)</f>
        <v>0</v>
      </c>
      <c r="M263" s="58">
        <f>ROUND(SUMIFS(INDEX('B-PorSector'!$E$2:$H$3181,0,$X$6),'B-PorSector'!$A$2:$A$3181,M$8,'B-PorSector'!$B$2:$B$3181,$S263,'B-PorSector'!$C$2:$C$3181,$T263,'B-PorSector'!$D$2:$D$3181,$U263)*$Y$6,$Z$6)</f>
        <v>0</v>
      </c>
      <c r="N263" s="58">
        <f>ROUND(SUMIFS(INDEX('B-PorSector'!$E$2:$H$3181,0,$X$6),'B-PorSector'!$A$2:$A$3181,N$8,'B-PorSector'!$B$2:$B$3181,$S263,'B-PorSector'!$C$2:$C$3181,$T263,'B-PorSector'!$D$2:$D$3181,$U263)*$Y$6,$Z$6)</f>
        <v>0</v>
      </c>
      <c r="O263" s="58">
        <f>ROUND(SUMIFS(INDEX('B-PorSector'!$E$2:$H$3181,0,$X$6),'B-PorSector'!$A$2:$A$3181,O$8,'B-PorSector'!$B$2:$B$3181,$S263,'B-PorSector'!$C$2:$C$3181,$T263,'B-PorSector'!$D$2:$D$3181,$U263)*$Y$6,$Z$6)</f>
        <v>0</v>
      </c>
      <c r="P263" s="58">
        <f>ROUND(SUMIFS(INDEX('B-PorSector'!$E$2:$H$3181,0,$X$6),'B-PorSector'!$A$2:$A$3181,P$8,'B-PorSector'!$B$2:$B$3181,$S263,'B-PorSector'!$C$2:$C$3181,$T263,'B-PorSector'!$D$2:$D$3181,$U263)*$Y$6,$Z$6)</f>
        <v>0</v>
      </c>
      <c r="Q263" s="6"/>
      <c r="R263" s="35"/>
      <c r="S263" s="35" t="s">
        <v>14</v>
      </c>
      <c r="T263" s="35" t="s">
        <v>29</v>
      </c>
      <c r="U263" s="35" t="s">
        <v>90</v>
      </c>
      <c r="V263" s="35"/>
      <c r="W263" s="35"/>
      <c r="X263" s="35"/>
      <c r="Y263" s="35"/>
      <c r="Z263" s="35"/>
      <c r="AA263" s="35"/>
    </row>
    <row r="264" spans="1:27" hidden="1" outlineLevel="2" collapsed="1" x14ac:dyDescent="0.25">
      <c r="A264" s="57" t="s">
        <v>89</v>
      </c>
      <c r="B264" s="58">
        <f>ROUND(SUMIFS(INDEX('B-PorSector'!$E$2:$H$3181,0,$X$6),'B-PorSector'!$A$2:$A$3181,B$8,'B-PorSector'!$B$2:$B$3181,$S264,'B-PorSector'!$C$2:$C$3181,$T264,'B-PorSector'!$D$2:$D$3181,$U264)*$Y$6,$Z$6)</f>
        <v>0</v>
      </c>
      <c r="C264" s="58">
        <f>ROUND(SUMIFS(INDEX('B-PorSector'!$E$2:$H$3181,0,$X$6),'B-PorSector'!$A$2:$A$3181,C$8,'B-PorSector'!$B$2:$B$3181,$S264,'B-PorSector'!$C$2:$C$3181,$T264,'B-PorSector'!$D$2:$D$3181,$U264)*$Y$6,$Z$6)</f>
        <v>0</v>
      </c>
      <c r="D264" s="58">
        <f>ROUND(SUMIFS(INDEX('B-PorSector'!$E$2:$H$3181,0,$X$6),'B-PorSector'!$A$2:$A$3181,D$8,'B-PorSector'!$B$2:$B$3181,$S264,'B-PorSector'!$C$2:$C$3181,$T264,'B-PorSector'!$D$2:$D$3181,$U264)*$Y$6,$Z$6)</f>
        <v>0</v>
      </c>
      <c r="E264" s="58">
        <f>ROUND(SUMIFS(INDEX('B-PorSector'!$E$2:$H$3181,0,$X$6),'B-PorSector'!$A$2:$A$3181,E$8,'B-PorSector'!$B$2:$B$3181,$S264,'B-PorSector'!$C$2:$C$3181,$T264,'B-PorSector'!$D$2:$D$3181,$U264)*$Y$6,$Z$6)</f>
        <v>0</v>
      </c>
      <c r="F264" s="58">
        <f>ROUND(SUMIFS(INDEX('B-PorSector'!$E$2:$H$3181,0,$X$6),'B-PorSector'!$A$2:$A$3181,F$8,'B-PorSector'!$B$2:$B$3181,$S264,'B-PorSector'!$C$2:$C$3181,$T264,'B-PorSector'!$D$2:$D$3181,$U264)*$Y$6,$Z$6)</f>
        <v>0</v>
      </c>
      <c r="G264" s="58">
        <f>ROUND(SUMIFS(INDEX('B-PorSector'!$E$2:$H$3181,0,$X$6),'B-PorSector'!$A$2:$A$3181,G$8,'B-PorSector'!$B$2:$B$3181,$S264,'B-PorSector'!$C$2:$C$3181,$T264,'B-PorSector'!$D$2:$D$3181,$U264)*$Y$6,$Z$6)</f>
        <v>0</v>
      </c>
      <c r="H264" s="58">
        <f>ROUND(SUMIFS(INDEX('B-PorSector'!$E$2:$H$3181,0,$X$6),'B-PorSector'!$A$2:$A$3181,H$8,'B-PorSector'!$B$2:$B$3181,$S264,'B-PorSector'!$C$2:$C$3181,$T264,'B-PorSector'!$D$2:$D$3181,$U264)*$Y$6,$Z$6)</f>
        <v>0</v>
      </c>
      <c r="I264" s="58">
        <f>ROUND(SUMIFS(INDEX('B-PorSector'!$E$2:$H$3181,0,$X$6),'B-PorSector'!$A$2:$A$3181,I$8,'B-PorSector'!$B$2:$B$3181,$S264,'B-PorSector'!$C$2:$C$3181,$T264,'B-PorSector'!$D$2:$D$3181,$U264)*$Y$6,$Z$6)</f>
        <v>0</v>
      </c>
      <c r="J264" s="58">
        <f>ROUND(SUMIFS(INDEX('B-PorSector'!$E$2:$H$3181,0,$X$6),'B-PorSector'!$A$2:$A$3181,J$8,'B-PorSector'!$B$2:$B$3181,$S264,'B-PorSector'!$C$2:$C$3181,$T264,'B-PorSector'!$D$2:$D$3181,$U264)*$Y$6,$Z$6)</f>
        <v>0</v>
      </c>
      <c r="K264" s="58">
        <f>ROUND(SUMIFS(INDEX('B-PorSector'!$E$2:$H$3181,0,$X$6),'B-PorSector'!$A$2:$A$3181,K$8,'B-PorSector'!$B$2:$B$3181,$S264,'B-PorSector'!$C$2:$C$3181,$T264,'B-PorSector'!$D$2:$D$3181,$U264)*$Y$6,$Z$6)</f>
        <v>0</v>
      </c>
      <c r="L264" s="58">
        <f>ROUND(SUMIFS(INDEX('B-PorSector'!$E$2:$H$3181,0,$X$6),'B-PorSector'!$A$2:$A$3181,L$8,'B-PorSector'!$B$2:$B$3181,$S264,'B-PorSector'!$C$2:$C$3181,$T264,'B-PorSector'!$D$2:$D$3181,$U264)*$Y$6,$Z$6)</f>
        <v>0</v>
      </c>
      <c r="M264" s="58">
        <f>ROUND(SUMIFS(INDEX('B-PorSector'!$E$2:$H$3181,0,$X$6),'B-PorSector'!$A$2:$A$3181,M$8,'B-PorSector'!$B$2:$B$3181,$S264,'B-PorSector'!$C$2:$C$3181,$T264,'B-PorSector'!$D$2:$D$3181,$U264)*$Y$6,$Z$6)</f>
        <v>0</v>
      </c>
      <c r="N264" s="58">
        <f>ROUND(SUMIFS(INDEX('B-PorSector'!$E$2:$H$3181,0,$X$6),'B-PorSector'!$A$2:$A$3181,N$8,'B-PorSector'!$B$2:$B$3181,$S264,'B-PorSector'!$C$2:$C$3181,$T264,'B-PorSector'!$D$2:$D$3181,$U264)*$Y$6,$Z$6)</f>
        <v>0</v>
      </c>
      <c r="O264" s="58">
        <f>ROUND(SUMIFS(INDEX('B-PorSector'!$E$2:$H$3181,0,$X$6),'B-PorSector'!$A$2:$A$3181,O$8,'B-PorSector'!$B$2:$B$3181,$S264,'B-PorSector'!$C$2:$C$3181,$T264,'B-PorSector'!$D$2:$D$3181,$U264)*$Y$6,$Z$6)</f>
        <v>0</v>
      </c>
      <c r="P264" s="58">
        <f>ROUND(SUMIFS(INDEX('B-PorSector'!$E$2:$H$3181,0,$X$6),'B-PorSector'!$A$2:$A$3181,P$8,'B-PorSector'!$B$2:$B$3181,$S264,'B-PorSector'!$C$2:$C$3181,$T264,'B-PorSector'!$D$2:$D$3181,$U264)*$Y$6,$Z$6)</f>
        <v>0</v>
      </c>
      <c r="Q264" s="6"/>
      <c r="R264" s="35"/>
      <c r="S264" s="35" t="s">
        <v>14</v>
      </c>
      <c r="T264" s="35" t="s">
        <v>29</v>
      </c>
      <c r="U264" s="35" t="s">
        <v>89</v>
      </c>
      <c r="V264" s="35"/>
      <c r="W264" s="35"/>
      <c r="X264" s="35"/>
      <c r="Y264" s="35"/>
      <c r="Z264" s="35"/>
      <c r="AA264" s="35"/>
    </row>
    <row r="265" spans="1:27" hidden="1" outlineLevel="2" collapsed="1" x14ac:dyDescent="0.25">
      <c r="A265" s="57" t="s">
        <v>32</v>
      </c>
      <c r="B265" s="58">
        <f>ROUND(SUMIFS(INDEX('B-PorSector'!$E$2:$H$3181,0,$X$6),'B-PorSector'!$A$2:$A$3181,B$8,'B-PorSector'!$B$2:$B$3181,$S265,'B-PorSector'!$C$2:$C$3181,$T265,'B-PorSector'!$D$2:$D$3181,$U265)*$Y$6,$Z$6)</f>
        <v>2</v>
      </c>
      <c r="C265" s="58">
        <f>ROUND(SUMIFS(INDEX('B-PorSector'!$E$2:$H$3181,0,$X$6),'B-PorSector'!$A$2:$A$3181,C$8,'B-PorSector'!$B$2:$B$3181,$S265,'B-PorSector'!$C$2:$C$3181,$T265,'B-PorSector'!$D$2:$D$3181,$U265)*$Y$6,$Z$6)</f>
        <v>1</v>
      </c>
      <c r="D265" s="58">
        <f>ROUND(SUMIFS(INDEX('B-PorSector'!$E$2:$H$3181,0,$X$6),'B-PorSector'!$A$2:$A$3181,D$8,'B-PorSector'!$B$2:$B$3181,$S265,'B-PorSector'!$C$2:$C$3181,$T265,'B-PorSector'!$D$2:$D$3181,$U265)*$Y$6,$Z$6)</f>
        <v>2</v>
      </c>
      <c r="E265" s="58">
        <f>ROUND(SUMIFS(INDEX('B-PorSector'!$E$2:$H$3181,0,$X$6),'B-PorSector'!$A$2:$A$3181,E$8,'B-PorSector'!$B$2:$B$3181,$S265,'B-PorSector'!$C$2:$C$3181,$T265,'B-PorSector'!$D$2:$D$3181,$U265)*$Y$6,$Z$6)</f>
        <v>0</v>
      </c>
      <c r="F265" s="58">
        <f>ROUND(SUMIFS(INDEX('B-PorSector'!$E$2:$H$3181,0,$X$6),'B-PorSector'!$A$2:$A$3181,F$8,'B-PorSector'!$B$2:$B$3181,$S265,'B-PorSector'!$C$2:$C$3181,$T265,'B-PorSector'!$D$2:$D$3181,$U265)*$Y$6,$Z$6)</f>
        <v>0</v>
      </c>
      <c r="G265" s="58">
        <f>ROUND(SUMIFS(INDEX('B-PorSector'!$E$2:$H$3181,0,$X$6),'B-PorSector'!$A$2:$A$3181,G$8,'B-PorSector'!$B$2:$B$3181,$S265,'B-PorSector'!$C$2:$C$3181,$T265,'B-PorSector'!$D$2:$D$3181,$U265)*$Y$6,$Z$6)</f>
        <v>0</v>
      </c>
      <c r="H265" s="58">
        <f>ROUND(SUMIFS(INDEX('B-PorSector'!$E$2:$H$3181,0,$X$6),'B-PorSector'!$A$2:$A$3181,H$8,'B-PorSector'!$B$2:$B$3181,$S265,'B-PorSector'!$C$2:$C$3181,$T265,'B-PorSector'!$D$2:$D$3181,$U265)*$Y$6,$Z$6)</f>
        <v>0</v>
      </c>
      <c r="I265" s="58">
        <f>ROUND(SUMIFS(INDEX('B-PorSector'!$E$2:$H$3181,0,$X$6),'B-PorSector'!$A$2:$A$3181,I$8,'B-PorSector'!$B$2:$B$3181,$S265,'B-PorSector'!$C$2:$C$3181,$T265,'B-PorSector'!$D$2:$D$3181,$U265)*$Y$6,$Z$6)</f>
        <v>0</v>
      </c>
      <c r="J265" s="58">
        <f>ROUND(SUMIFS(INDEX('B-PorSector'!$E$2:$H$3181,0,$X$6),'B-PorSector'!$A$2:$A$3181,J$8,'B-PorSector'!$B$2:$B$3181,$S265,'B-PorSector'!$C$2:$C$3181,$T265,'B-PorSector'!$D$2:$D$3181,$U265)*$Y$6,$Z$6)</f>
        <v>0</v>
      </c>
      <c r="K265" s="58">
        <f>ROUND(SUMIFS(INDEX('B-PorSector'!$E$2:$H$3181,0,$X$6),'B-PorSector'!$A$2:$A$3181,K$8,'B-PorSector'!$B$2:$B$3181,$S265,'B-PorSector'!$C$2:$C$3181,$T265,'B-PorSector'!$D$2:$D$3181,$U265)*$Y$6,$Z$6)</f>
        <v>0</v>
      </c>
      <c r="L265" s="58">
        <f>ROUND(SUMIFS(INDEX('B-PorSector'!$E$2:$H$3181,0,$X$6),'B-PorSector'!$A$2:$A$3181,L$8,'B-PorSector'!$B$2:$B$3181,$S265,'B-PorSector'!$C$2:$C$3181,$T265,'B-PorSector'!$D$2:$D$3181,$U265)*$Y$6,$Z$6)</f>
        <v>0</v>
      </c>
      <c r="M265" s="58">
        <f>ROUND(SUMIFS(INDEX('B-PorSector'!$E$2:$H$3181,0,$X$6),'B-PorSector'!$A$2:$A$3181,M$8,'B-PorSector'!$B$2:$B$3181,$S265,'B-PorSector'!$C$2:$C$3181,$T265,'B-PorSector'!$D$2:$D$3181,$U265)*$Y$6,$Z$6)</f>
        <v>0</v>
      </c>
      <c r="N265" s="58">
        <f>ROUND(SUMIFS(INDEX('B-PorSector'!$E$2:$H$3181,0,$X$6),'B-PorSector'!$A$2:$A$3181,N$8,'B-PorSector'!$B$2:$B$3181,$S265,'B-PorSector'!$C$2:$C$3181,$T265,'B-PorSector'!$D$2:$D$3181,$U265)*$Y$6,$Z$6)</f>
        <v>0</v>
      </c>
      <c r="O265" s="58">
        <f>ROUND(SUMIFS(INDEX('B-PorSector'!$E$2:$H$3181,0,$X$6),'B-PorSector'!$A$2:$A$3181,O$8,'B-PorSector'!$B$2:$B$3181,$S265,'B-PorSector'!$C$2:$C$3181,$T265,'B-PorSector'!$D$2:$D$3181,$U265)*$Y$6,$Z$6)</f>
        <v>0</v>
      </c>
      <c r="P265" s="58">
        <f>ROUND(SUMIFS(INDEX('B-PorSector'!$E$2:$H$3181,0,$X$6),'B-PorSector'!$A$2:$A$3181,P$8,'B-PorSector'!$B$2:$B$3181,$S265,'B-PorSector'!$C$2:$C$3181,$T265,'B-PorSector'!$D$2:$D$3181,$U265)*$Y$6,$Z$6)</f>
        <v>0</v>
      </c>
      <c r="Q265" s="6"/>
      <c r="R265" s="35"/>
      <c r="S265" s="35" t="s">
        <v>14</v>
      </c>
      <c r="T265" s="35" t="s">
        <v>29</v>
      </c>
      <c r="U265" s="35" t="s">
        <v>32</v>
      </c>
      <c r="V265" s="35"/>
      <c r="W265" s="35"/>
      <c r="X265" s="35"/>
      <c r="Y265" s="35"/>
      <c r="Z265" s="35"/>
      <c r="AA265" s="35"/>
    </row>
    <row r="266" spans="1:27" hidden="1" outlineLevel="2" collapsed="1" x14ac:dyDescent="0.25">
      <c r="A266" s="57" t="s">
        <v>33</v>
      </c>
      <c r="B266" s="58">
        <f>ROUND(SUMIFS(INDEX('B-PorSector'!$E$2:$H$3181,0,$X$6),'B-PorSector'!$A$2:$A$3181,B$8,'B-PorSector'!$B$2:$B$3181,$S266,'B-PorSector'!$C$2:$C$3181,$T266,'B-PorSector'!$D$2:$D$3181,$U266)*$Y$6,$Z$6)</f>
        <v>0</v>
      </c>
      <c r="C266" s="58">
        <f>ROUND(SUMIFS(INDEX('B-PorSector'!$E$2:$H$3181,0,$X$6),'B-PorSector'!$A$2:$A$3181,C$8,'B-PorSector'!$B$2:$B$3181,$S266,'B-PorSector'!$C$2:$C$3181,$T266,'B-PorSector'!$D$2:$D$3181,$U266)*$Y$6,$Z$6)</f>
        <v>0.2</v>
      </c>
      <c r="D266" s="58">
        <f>ROUND(SUMIFS(INDEX('B-PorSector'!$E$2:$H$3181,0,$X$6),'B-PorSector'!$A$2:$A$3181,D$8,'B-PorSector'!$B$2:$B$3181,$S266,'B-PorSector'!$C$2:$C$3181,$T266,'B-PorSector'!$D$2:$D$3181,$U266)*$Y$6,$Z$6)</f>
        <v>0.2</v>
      </c>
      <c r="E266" s="58">
        <f>ROUND(SUMIFS(INDEX('B-PorSector'!$E$2:$H$3181,0,$X$6),'B-PorSector'!$A$2:$A$3181,E$8,'B-PorSector'!$B$2:$B$3181,$S266,'B-PorSector'!$C$2:$C$3181,$T266,'B-PorSector'!$D$2:$D$3181,$U266)*$Y$6,$Z$6)</f>
        <v>0.1</v>
      </c>
      <c r="F266" s="58">
        <f>ROUND(SUMIFS(INDEX('B-PorSector'!$E$2:$H$3181,0,$X$6),'B-PorSector'!$A$2:$A$3181,F$8,'B-PorSector'!$B$2:$B$3181,$S266,'B-PorSector'!$C$2:$C$3181,$T266,'B-PorSector'!$D$2:$D$3181,$U266)*$Y$6,$Z$6)</f>
        <v>1</v>
      </c>
      <c r="G266" s="58">
        <f>ROUND(SUMIFS(INDEX('B-PorSector'!$E$2:$H$3181,0,$X$6),'B-PorSector'!$A$2:$A$3181,G$8,'B-PorSector'!$B$2:$B$3181,$S266,'B-PorSector'!$C$2:$C$3181,$T266,'B-PorSector'!$D$2:$D$3181,$U266)*$Y$6,$Z$6)</f>
        <v>0.4</v>
      </c>
      <c r="H266" s="58">
        <f>ROUND(SUMIFS(INDEX('B-PorSector'!$E$2:$H$3181,0,$X$6),'B-PorSector'!$A$2:$A$3181,H$8,'B-PorSector'!$B$2:$B$3181,$S266,'B-PorSector'!$C$2:$C$3181,$T266,'B-PorSector'!$D$2:$D$3181,$U266)*$Y$6,$Z$6)</f>
        <v>0.2</v>
      </c>
      <c r="I266" s="58">
        <f>ROUND(SUMIFS(INDEX('B-PorSector'!$E$2:$H$3181,0,$X$6),'B-PorSector'!$A$2:$A$3181,I$8,'B-PorSector'!$B$2:$B$3181,$S266,'B-PorSector'!$C$2:$C$3181,$T266,'B-PorSector'!$D$2:$D$3181,$U266)*$Y$6,$Z$6)</f>
        <v>2</v>
      </c>
      <c r="J266" s="58">
        <f>ROUND(SUMIFS(INDEX('B-PorSector'!$E$2:$H$3181,0,$X$6),'B-PorSector'!$A$2:$A$3181,J$8,'B-PorSector'!$B$2:$B$3181,$S266,'B-PorSector'!$C$2:$C$3181,$T266,'B-PorSector'!$D$2:$D$3181,$U266)*$Y$6,$Z$6)</f>
        <v>1.6</v>
      </c>
      <c r="K266" s="58">
        <f>ROUND(SUMIFS(INDEX('B-PorSector'!$E$2:$H$3181,0,$X$6),'B-PorSector'!$A$2:$A$3181,K$8,'B-PorSector'!$B$2:$B$3181,$S266,'B-PorSector'!$C$2:$C$3181,$T266,'B-PorSector'!$D$2:$D$3181,$U266)*$Y$6,$Z$6)</f>
        <v>11.3</v>
      </c>
      <c r="L266" s="58">
        <f>ROUND(SUMIFS(INDEX('B-PorSector'!$E$2:$H$3181,0,$X$6),'B-PorSector'!$A$2:$A$3181,L$8,'B-PorSector'!$B$2:$B$3181,$S266,'B-PorSector'!$C$2:$C$3181,$T266,'B-PorSector'!$D$2:$D$3181,$U266)*$Y$6,$Z$6)</f>
        <v>11.1</v>
      </c>
      <c r="M266" s="58">
        <f>ROUND(SUMIFS(INDEX('B-PorSector'!$E$2:$H$3181,0,$X$6),'B-PorSector'!$A$2:$A$3181,M$8,'B-PorSector'!$B$2:$B$3181,$S266,'B-PorSector'!$C$2:$C$3181,$T266,'B-PorSector'!$D$2:$D$3181,$U266)*$Y$6,$Z$6)</f>
        <v>13.9</v>
      </c>
      <c r="N266" s="58">
        <f>ROUND(SUMIFS(INDEX('B-PorSector'!$E$2:$H$3181,0,$X$6),'B-PorSector'!$A$2:$A$3181,N$8,'B-PorSector'!$B$2:$B$3181,$S266,'B-PorSector'!$C$2:$C$3181,$T266,'B-PorSector'!$D$2:$D$3181,$U266)*$Y$6,$Z$6)</f>
        <v>2</v>
      </c>
      <c r="O266" s="58">
        <f>ROUND(SUMIFS(INDEX('B-PorSector'!$E$2:$H$3181,0,$X$6),'B-PorSector'!$A$2:$A$3181,O$8,'B-PorSector'!$B$2:$B$3181,$S266,'B-PorSector'!$C$2:$C$3181,$T266,'B-PorSector'!$D$2:$D$3181,$U266)*$Y$6,$Z$6)</f>
        <v>103</v>
      </c>
      <c r="P266" s="58">
        <f>ROUND(SUMIFS(INDEX('B-PorSector'!$E$2:$H$3181,0,$X$6),'B-PorSector'!$A$2:$A$3181,P$8,'B-PorSector'!$B$2:$B$3181,$S266,'B-PorSector'!$C$2:$C$3181,$T266,'B-PorSector'!$D$2:$D$3181,$U266)*$Y$6,$Z$6)</f>
        <v>142</v>
      </c>
      <c r="Q266" s="6"/>
      <c r="R266" s="35"/>
      <c r="S266" s="35" t="s">
        <v>14</v>
      </c>
      <c r="T266" s="35" t="s">
        <v>29</v>
      </c>
      <c r="U266" s="35" t="s">
        <v>33</v>
      </c>
      <c r="V266" s="35"/>
      <c r="W266" s="35"/>
      <c r="X266" s="35"/>
      <c r="Y266" s="35"/>
      <c r="Z266" s="35"/>
      <c r="AA266" s="35"/>
    </row>
    <row r="267" spans="1:27" hidden="1" outlineLevel="2" collapsed="1" x14ac:dyDescent="0.25">
      <c r="A267" s="57" t="s">
        <v>64</v>
      </c>
      <c r="B267" s="58">
        <f>ROUND(SUMIFS(INDEX('B-PorSector'!$E$2:$H$3181,0,$X$6),'B-PorSector'!$A$2:$A$3181,B$8,'B-PorSector'!$B$2:$B$3181,$S267,'B-PorSector'!$C$2:$C$3181,$T267,'B-PorSector'!$D$2:$D$3181,$U267)*$Y$6,$Z$6)</f>
        <v>0</v>
      </c>
      <c r="C267" s="58">
        <f>ROUND(SUMIFS(INDEX('B-PorSector'!$E$2:$H$3181,0,$X$6),'B-PorSector'!$A$2:$A$3181,C$8,'B-PorSector'!$B$2:$B$3181,$S267,'B-PorSector'!$C$2:$C$3181,$T267,'B-PorSector'!$D$2:$D$3181,$U267)*$Y$6,$Z$6)</f>
        <v>0</v>
      </c>
      <c r="D267" s="58">
        <f>ROUND(SUMIFS(INDEX('B-PorSector'!$E$2:$H$3181,0,$X$6),'B-PorSector'!$A$2:$A$3181,D$8,'B-PorSector'!$B$2:$B$3181,$S267,'B-PorSector'!$C$2:$C$3181,$T267,'B-PorSector'!$D$2:$D$3181,$U267)*$Y$6,$Z$6)</f>
        <v>0</v>
      </c>
      <c r="E267" s="58">
        <f>ROUND(SUMIFS(INDEX('B-PorSector'!$E$2:$H$3181,0,$X$6),'B-PorSector'!$A$2:$A$3181,E$8,'B-PorSector'!$B$2:$B$3181,$S267,'B-PorSector'!$C$2:$C$3181,$T267,'B-PorSector'!$D$2:$D$3181,$U267)*$Y$6,$Z$6)</f>
        <v>427</v>
      </c>
      <c r="F267" s="58">
        <f>ROUND(SUMIFS(INDEX('B-PorSector'!$E$2:$H$3181,0,$X$6),'B-PorSector'!$A$2:$A$3181,F$8,'B-PorSector'!$B$2:$B$3181,$S267,'B-PorSector'!$C$2:$C$3181,$T267,'B-PorSector'!$D$2:$D$3181,$U267)*$Y$6,$Z$6)</f>
        <v>992</v>
      </c>
      <c r="G267" s="58">
        <f>ROUND(SUMIFS(INDEX('B-PorSector'!$E$2:$H$3181,0,$X$6),'B-PorSector'!$A$2:$A$3181,G$8,'B-PorSector'!$B$2:$B$3181,$S267,'B-PorSector'!$C$2:$C$3181,$T267,'B-PorSector'!$D$2:$D$3181,$U267)*$Y$6,$Z$6)</f>
        <v>1025</v>
      </c>
      <c r="H267" s="58">
        <f>ROUND(SUMIFS(INDEX('B-PorSector'!$E$2:$H$3181,0,$X$6),'B-PorSector'!$A$2:$A$3181,H$8,'B-PorSector'!$B$2:$B$3181,$S267,'B-PorSector'!$C$2:$C$3181,$T267,'B-PorSector'!$D$2:$D$3181,$U267)*$Y$6,$Z$6)</f>
        <v>17</v>
      </c>
      <c r="I267" s="58">
        <f>ROUND(SUMIFS(INDEX('B-PorSector'!$E$2:$H$3181,0,$X$6),'B-PorSector'!$A$2:$A$3181,I$8,'B-PorSector'!$B$2:$B$3181,$S267,'B-PorSector'!$C$2:$C$3181,$T267,'B-PorSector'!$D$2:$D$3181,$U267)*$Y$6,$Z$6)</f>
        <v>7</v>
      </c>
      <c r="J267" s="58">
        <f>ROUND(SUMIFS(INDEX('B-PorSector'!$E$2:$H$3181,0,$X$6),'B-PorSector'!$A$2:$A$3181,J$8,'B-PorSector'!$B$2:$B$3181,$S267,'B-PorSector'!$C$2:$C$3181,$T267,'B-PorSector'!$D$2:$D$3181,$U267)*$Y$6,$Z$6)</f>
        <v>14</v>
      </c>
      <c r="K267" s="58">
        <f>ROUND(SUMIFS(INDEX('B-PorSector'!$E$2:$H$3181,0,$X$6),'B-PorSector'!$A$2:$A$3181,K$8,'B-PorSector'!$B$2:$B$3181,$S267,'B-PorSector'!$C$2:$C$3181,$T267,'B-PorSector'!$D$2:$D$3181,$U267)*$Y$6,$Z$6)</f>
        <v>12</v>
      </c>
      <c r="L267" s="58">
        <f>ROUND(SUMIFS(INDEX('B-PorSector'!$E$2:$H$3181,0,$X$6),'B-PorSector'!$A$2:$A$3181,L$8,'B-PorSector'!$B$2:$B$3181,$S267,'B-PorSector'!$C$2:$C$3181,$T267,'B-PorSector'!$D$2:$D$3181,$U267)*$Y$6,$Z$6)</f>
        <v>6</v>
      </c>
      <c r="M267" s="58">
        <f>ROUND(SUMIFS(INDEX('B-PorSector'!$E$2:$H$3181,0,$X$6),'B-PorSector'!$A$2:$A$3181,M$8,'B-PorSector'!$B$2:$B$3181,$S267,'B-PorSector'!$C$2:$C$3181,$T267,'B-PorSector'!$D$2:$D$3181,$U267)*$Y$6,$Z$6)</f>
        <v>28</v>
      </c>
      <c r="N267" s="58">
        <f>ROUND(SUMIFS(INDEX('B-PorSector'!$E$2:$H$3181,0,$X$6),'B-PorSector'!$A$2:$A$3181,N$8,'B-PorSector'!$B$2:$B$3181,$S267,'B-PorSector'!$C$2:$C$3181,$T267,'B-PorSector'!$D$2:$D$3181,$U267)*$Y$6,$Z$6)</f>
        <v>68</v>
      </c>
      <c r="O267" s="58">
        <f>ROUND(SUMIFS(INDEX('B-PorSector'!$E$2:$H$3181,0,$X$6),'B-PorSector'!$A$2:$A$3181,O$8,'B-PorSector'!$B$2:$B$3181,$S267,'B-PorSector'!$C$2:$C$3181,$T267,'B-PorSector'!$D$2:$D$3181,$U267)*$Y$6,$Z$6)</f>
        <v>145</v>
      </c>
      <c r="P267" s="58">
        <f>ROUND(SUMIFS(INDEX('B-PorSector'!$E$2:$H$3181,0,$X$6),'B-PorSector'!$A$2:$A$3181,P$8,'B-PorSector'!$B$2:$B$3181,$S267,'B-PorSector'!$C$2:$C$3181,$T267,'B-PorSector'!$D$2:$D$3181,$U267)*$Y$6,$Z$6)</f>
        <v>172</v>
      </c>
      <c r="Q267" s="6"/>
      <c r="R267" s="35"/>
      <c r="S267" s="35" t="s">
        <v>14</v>
      </c>
      <c r="T267" s="35" t="s">
        <v>29</v>
      </c>
      <c r="U267" s="35" t="s">
        <v>64</v>
      </c>
      <c r="V267" s="35"/>
      <c r="W267" s="35"/>
      <c r="X267" s="35"/>
      <c r="Y267" s="35"/>
      <c r="Z267" s="35"/>
      <c r="AA267" s="35"/>
    </row>
    <row r="268" spans="1:27" hidden="1" outlineLevel="2" collapsed="1" x14ac:dyDescent="0.25">
      <c r="A268" s="57" t="s">
        <v>65</v>
      </c>
      <c r="B268" s="58">
        <f>ROUND(SUMIFS(INDEX('B-PorSector'!$E$2:$H$3181,0,$X$6),'B-PorSector'!$A$2:$A$3181,B$8,'B-PorSector'!$B$2:$B$3181,$S268,'B-PorSector'!$C$2:$C$3181,$T268,'B-PorSector'!$D$2:$D$3181,$U268)*$Y$6,$Z$6)</f>
        <v>0</v>
      </c>
      <c r="C268" s="58">
        <f>ROUND(SUMIFS(INDEX('B-PorSector'!$E$2:$H$3181,0,$X$6),'B-PorSector'!$A$2:$A$3181,C$8,'B-PorSector'!$B$2:$B$3181,$S268,'B-PorSector'!$C$2:$C$3181,$T268,'B-PorSector'!$D$2:$D$3181,$U268)*$Y$6,$Z$6)</f>
        <v>0</v>
      </c>
      <c r="D268" s="58">
        <f>ROUND(SUMIFS(INDEX('B-PorSector'!$E$2:$H$3181,0,$X$6),'B-PorSector'!$A$2:$A$3181,D$8,'B-PorSector'!$B$2:$B$3181,$S268,'B-PorSector'!$C$2:$C$3181,$T268,'B-PorSector'!$D$2:$D$3181,$U268)*$Y$6,$Z$6)</f>
        <v>0</v>
      </c>
      <c r="E268" s="58">
        <f>ROUND(SUMIFS(INDEX('B-PorSector'!$E$2:$H$3181,0,$X$6),'B-PorSector'!$A$2:$A$3181,E$8,'B-PorSector'!$B$2:$B$3181,$S268,'B-PorSector'!$C$2:$C$3181,$T268,'B-PorSector'!$D$2:$D$3181,$U268)*$Y$6,$Z$6)</f>
        <v>0</v>
      </c>
      <c r="F268" s="58">
        <f>ROUND(SUMIFS(INDEX('B-PorSector'!$E$2:$H$3181,0,$X$6),'B-PorSector'!$A$2:$A$3181,F$8,'B-PorSector'!$B$2:$B$3181,$S268,'B-PorSector'!$C$2:$C$3181,$T268,'B-PorSector'!$D$2:$D$3181,$U268)*$Y$6,$Z$6)</f>
        <v>0</v>
      </c>
      <c r="G268" s="58">
        <f>ROUND(SUMIFS(INDEX('B-PorSector'!$E$2:$H$3181,0,$X$6),'B-PorSector'!$A$2:$A$3181,G$8,'B-PorSector'!$B$2:$B$3181,$S268,'B-PorSector'!$C$2:$C$3181,$T268,'B-PorSector'!$D$2:$D$3181,$U268)*$Y$6,$Z$6)</f>
        <v>0</v>
      </c>
      <c r="H268" s="58">
        <f>ROUND(SUMIFS(INDEX('B-PorSector'!$E$2:$H$3181,0,$X$6),'B-PorSector'!$A$2:$A$3181,H$8,'B-PorSector'!$B$2:$B$3181,$S268,'B-PorSector'!$C$2:$C$3181,$T268,'B-PorSector'!$D$2:$D$3181,$U268)*$Y$6,$Z$6)</f>
        <v>0</v>
      </c>
      <c r="I268" s="58">
        <f>ROUND(SUMIFS(INDEX('B-PorSector'!$E$2:$H$3181,0,$X$6),'B-PorSector'!$A$2:$A$3181,I$8,'B-PorSector'!$B$2:$B$3181,$S268,'B-PorSector'!$C$2:$C$3181,$T268,'B-PorSector'!$D$2:$D$3181,$U268)*$Y$6,$Z$6)</f>
        <v>0</v>
      </c>
      <c r="J268" s="58">
        <f>ROUND(SUMIFS(INDEX('B-PorSector'!$E$2:$H$3181,0,$X$6),'B-PorSector'!$A$2:$A$3181,J$8,'B-PorSector'!$B$2:$B$3181,$S268,'B-PorSector'!$C$2:$C$3181,$T268,'B-PorSector'!$D$2:$D$3181,$U268)*$Y$6,$Z$6)</f>
        <v>0</v>
      </c>
      <c r="K268" s="58">
        <f>ROUND(SUMIFS(INDEX('B-PorSector'!$E$2:$H$3181,0,$X$6),'B-PorSector'!$A$2:$A$3181,K$8,'B-PorSector'!$B$2:$B$3181,$S268,'B-PorSector'!$C$2:$C$3181,$T268,'B-PorSector'!$D$2:$D$3181,$U268)*$Y$6,$Z$6)</f>
        <v>0</v>
      </c>
      <c r="L268" s="58">
        <f>ROUND(SUMIFS(INDEX('B-PorSector'!$E$2:$H$3181,0,$X$6),'B-PorSector'!$A$2:$A$3181,L$8,'B-PorSector'!$B$2:$B$3181,$S268,'B-PorSector'!$C$2:$C$3181,$T268,'B-PorSector'!$D$2:$D$3181,$U268)*$Y$6,$Z$6)</f>
        <v>0</v>
      </c>
      <c r="M268" s="58">
        <f>ROUND(SUMIFS(INDEX('B-PorSector'!$E$2:$H$3181,0,$X$6),'B-PorSector'!$A$2:$A$3181,M$8,'B-PorSector'!$B$2:$B$3181,$S268,'B-PorSector'!$C$2:$C$3181,$T268,'B-PorSector'!$D$2:$D$3181,$U268)*$Y$6,$Z$6)</f>
        <v>0</v>
      </c>
      <c r="N268" s="58">
        <f>ROUND(SUMIFS(INDEX('B-PorSector'!$E$2:$H$3181,0,$X$6),'B-PorSector'!$A$2:$A$3181,N$8,'B-PorSector'!$B$2:$B$3181,$S268,'B-PorSector'!$C$2:$C$3181,$T268,'B-PorSector'!$D$2:$D$3181,$U268)*$Y$6,$Z$6)</f>
        <v>0</v>
      </c>
      <c r="O268" s="58">
        <f>ROUND(SUMIFS(INDEX('B-PorSector'!$E$2:$H$3181,0,$X$6),'B-PorSector'!$A$2:$A$3181,O$8,'B-PorSector'!$B$2:$B$3181,$S268,'B-PorSector'!$C$2:$C$3181,$T268,'B-PorSector'!$D$2:$D$3181,$U268)*$Y$6,$Z$6)</f>
        <v>0</v>
      </c>
      <c r="P268" s="58">
        <f>ROUND(SUMIFS(INDEX('B-PorSector'!$E$2:$H$3181,0,$X$6),'B-PorSector'!$A$2:$A$3181,P$8,'B-PorSector'!$B$2:$B$3181,$S268,'B-PorSector'!$C$2:$C$3181,$T268,'B-PorSector'!$D$2:$D$3181,$U268)*$Y$6,$Z$6)</f>
        <v>0</v>
      </c>
      <c r="Q268" s="6"/>
      <c r="R268" s="35"/>
      <c r="S268" s="35" t="s">
        <v>14</v>
      </c>
      <c r="T268" s="35" t="s">
        <v>29</v>
      </c>
      <c r="U268" s="35" t="s">
        <v>65</v>
      </c>
      <c r="V268" s="35"/>
      <c r="W268" s="35"/>
      <c r="X268" s="35"/>
      <c r="Y268" s="35"/>
      <c r="Z268" s="35"/>
      <c r="AA268" s="35"/>
    </row>
    <row r="269" spans="1:27" hidden="1" outlineLevel="2" collapsed="1" x14ac:dyDescent="0.25">
      <c r="A269" s="57" t="s">
        <v>66</v>
      </c>
      <c r="B269" s="58">
        <f>ROUND(SUMIFS(INDEX('B-PorSector'!$E$2:$H$3181,0,$X$6),'B-PorSector'!$A$2:$A$3181,B$8,'B-PorSector'!$B$2:$B$3181,$S269,'B-PorSector'!$C$2:$C$3181,$T269,'B-PorSector'!$D$2:$D$3181,$U269)*$Y$6,$Z$6)</f>
        <v>0</v>
      </c>
      <c r="C269" s="58">
        <f>ROUND(SUMIFS(INDEX('B-PorSector'!$E$2:$H$3181,0,$X$6),'B-PorSector'!$A$2:$A$3181,C$8,'B-PorSector'!$B$2:$B$3181,$S269,'B-PorSector'!$C$2:$C$3181,$T269,'B-PorSector'!$D$2:$D$3181,$U269)*$Y$6,$Z$6)</f>
        <v>0</v>
      </c>
      <c r="D269" s="58">
        <f>ROUND(SUMIFS(INDEX('B-PorSector'!$E$2:$H$3181,0,$X$6),'B-PorSector'!$A$2:$A$3181,D$8,'B-PorSector'!$B$2:$B$3181,$S269,'B-PorSector'!$C$2:$C$3181,$T269,'B-PorSector'!$D$2:$D$3181,$U269)*$Y$6,$Z$6)</f>
        <v>0</v>
      </c>
      <c r="E269" s="58">
        <f>ROUND(SUMIFS(INDEX('B-PorSector'!$E$2:$H$3181,0,$X$6),'B-PorSector'!$A$2:$A$3181,E$8,'B-PorSector'!$B$2:$B$3181,$S269,'B-PorSector'!$C$2:$C$3181,$T269,'B-PorSector'!$D$2:$D$3181,$U269)*$Y$6,$Z$6)</f>
        <v>0</v>
      </c>
      <c r="F269" s="58">
        <f>ROUND(SUMIFS(INDEX('B-PorSector'!$E$2:$H$3181,0,$X$6),'B-PorSector'!$A$2:$A$3181,F$8,'B-PorSector'!$B$2:$B$3181,$S269,'B-PorSector'!$C$2:$C$3181,$T269,'B-PorSector'!$D$2:$D$3181,$U269)*$Y$6,$Z$6)</f>
        <v>0</v>
      </c>
      <c r="G269" s="58">
        <f>ROUND(SUMIFS(INDEX('B-PorSector'!$E$2:$H$3181,0,$X$6),'B-PorSector'!$A$2:$A$3181,G$8,'B-PorSector'!$B$2:$B$3181,$S269,'B-PorSector'!$C$2:$C$3181,$T269,'B-PorSector'!$D$2:$D$3181,$U269)*$Y$6,$Z$6)</f>
        <v>0</v>
      </c>
      <c r="H269" s="58">
        <f>ROUND(SUMIFS(INDEX('B-PorSector'!$E$2:$H$3181,0,$X$6),'B-PorSector'!$A$2:$A$3181,H$8,'B-PorSector'!$B$2:$B$3181,$S269,'B-PorSector'!$C$2:$C$3181,$T269,'B-PorSector'!$D$2:$D$3181,$U269)*$Y$6,$Z$6)</f>
        <v>0</v>
      </c>
      <c r="I269" s="58">
        <f>ROUND(SUMIFS(INDEX('B-PorSector'!$E$2:$H$3181,0,$X$6),'B-PorSector'!$A$2:$A$3181,I$8,'B-PorSector'!$B$2:$B$3181,$S269,'B-PorSector'!$C$2:$C$3181,$T269,'B-PorSector'!$D$2:$D$3181,$U269)*$Y$6,$Z$6)</f>
        <v>0</v>
      </c>
      <c r="J269" s="58">
        <f>ROUND(SUMIFS(INDEX('B-PorSector'!$E$2:$H$3181,0,$X$6),'B-PorSector'!$A$2:$A$3181,J$8,'B-PorSector'!$B$2:$B$3181,$S269,'B-PorSector'!$C$2:$C$3181,$T269,'B-PorSector'!$D$2:$D$3181,$U269)*$Y$6,$Z$6)</f>
        <v>0</v>
      </c>
      <c r="K269" s="58">
        <f>ROUND(SUMIFS(INDEX('B-PorSector'!$E$2:$H$3181,0,$X$6),'B-PorSector'!$A$2:$A$3181,K$8,'B-PorSector'!$B$2:$B$3181,$S269,'B-PorSector'!$C$2:$C$3181,$T269,'B-PorSector'!$D$2:$D$3181,$U269)*$Y$6,$Z$6)</f>
        <v>0</v>
      </c>
      <c r="L269" s="58">
        <f>ROUND(SUMIFS(INDEX('B-PorSector'!$E$2:$H$3181,0,$X$6),'B-PorSector'!$A$2:$A$3181,L$8,'B-PorSector'!$B$2:$B$3181,$S269,'B-PorSector'!$C$2:$C$3181,$T269,'B-PorSector'!$D$2:$D$3181,$U269)*$Y$6,$Z$6)</f>
        <v>0</v>
      </c>
      <c r="M269" s="58">
        <f>ROUND(SUMIFS(INDEX('B-PorSector'!$E$2:$H$3181,0,$X$6),'B-PorSector'!$A$2:$A$3181,M$8,'B-PorSector'!$B$2:$B$3181,$S269,'B-PorSector'!$C$2:$C$3181,$T269,'B-PorSector'!$D$2:$D$3181,$U269)*$Y$6,$Z$6)</f>
        <v>0</v>
      </c>
      <c r="N269" s="58">
        <f>ROUND(SUMIFS(INDEX('B-PorSector'!$E$2:$H$3181,0,$X$6),'B-PorSector'!$A$2:$A$3181,N$8,'B-PorSector'!$B$2:$B$3181,$S269,'B-PorSector'!$C$2:$C$3181,$T269,'B-PorSector'!$D$2:$D$3181,$U269)*$Y$6,$Z$6)</f>
        <v>0</v>
      </c>
      <c r="O269" s="58">
        <f>ROUND(SUMIFS(INDEX('B-PorSector'!$E$2:$H$3181,0,$X$6),'B-PorSector'!$A$2:$A$3181,O$8,'B-PorSector'!$B$2:$B$3181,$S269,'B-PorSector'!$C$2:$C$3181,$T269,'B-PorSector'!$D$2:$D$3181,$U269)*$Y$6,$Z$6)</f>
        <v>0</v>
      </c>
      <c r="P269" s="58">
        <f>ROUND(SUMIFS(INDEX('B-PorSector'!$E$2:$H$3181,0,$X$6),'B-PorSector'!$A$2:$A$3181,P$8,'B-PorSector'!$B$2:$B$3181,$S269,'B-PorSector'!$C$2:$C$3181,$T269,'B-PorSector'!$D$2:$D$3181,$U269)*$Y$6,$Z$6)</f>
        <v>0</v>
      </c>
      <c r="Q269" s="6"/>
      <c r="R269" s="35"/>
      <c r="S269" s="35" t="s">
        <v>14</v>
      </c>
      <c r="T269" s="35" t="s">
        <v>29</v>
      </c>
      <c r="U269" s="35" t="s">
        <v>66</v>
      </c>
      <c r="V269" s="35"/>
      <c r="W269" s="35"/>
      <c r="X269" s="35"/>
      <c r="Y269" s="35"/>
      <c r="Z269" s="35"/>
      <c r="AA269" s="35"/>
    </row>
    <row r="270" spans="1:27" hidden="1" outlineLevel="2" collapsed="1" x14ac:dyDescent="0.25">
      <c r="A270" s="57" t="s">
        <v>67</v>
      </c>
      <c r="B270" s="58">
        <f>ROUND(SUMIFS(INDEX('B-PorSector'!$E$2:$H$3181,0,$X$6),'B-PorSector'!$A$2:$A$3181,B$8,'B-PorSector'!$B$2:$B$3181,$S270,'B-PorSector'!$C$2:$C$3181,$T270,'B-PorSector'!$D$2:$D$3181,$U270)*$Y$6,$Z$6)</f>
        <v>0</v>
      </c>
      <c r="C270" s="58">
        <f>ROUND(SUMIFS(INDEX('B-PorSector'!$E$2:$H$3181,0,$X$6),'B-PorSector'!$A$2:$A$3181,C$8,'B-PorSector'!$B$2:$B$3181,$S270,'B-PorSector'!$C$2:$C$3181,$T270,'B-PorSector'!$D$2:$D$3181,$U270)*$Y$6,$Z$6)</f>
        <v>0</v>
      </c>
      <c r="D270" s="58">
        <f>ROUND(SUMIFS(INDEX('B-PorSector'!$E$2:$H$3181,0,$X$6),'B-PorSector'!$A$2:$A$3181,D$8,'B-PorSector'!$B$2:$B$3181,$S270,'B-PorSector'!$C$2:$C$3181,$T270,'B-PorSector'!$D$2:$D$3181,$U270)*$Y$6,$Z$6)</f>
        <v>0</v>
      </c>
      <c r="E270" s="58">
        <f>ROUND(SUMIFS(INDEX('B-PorSector'!$E$2:$H$3181,0,$X$6),'B-PorSector'!$A$2:$A$3181,E$8,'B-PorSector'!$B$2:$B$3181,$S270,'B-PorSector'!$C$2:$C$3181,$T270,'B-PorSector'!$D$2:$D$3181,$U270)*$Y$6,$Z$6)</f>
        <v>1</v>
      </c>
      <c r="F270" s="58">
        <f>ROUND(SUMIFS(INDEX('B-PorSector'!$E$2:$H$3181,0,$X$6),'B-PorSector'!$A$2:$A$3181,F$8,'B-PorSector'!$B$2:$B$3181,$S270,'B-PorSector'!$C$2:$C$3181,$T270,'B-PorSector'!$D$2:$D$3181,$U270)*$Y$6,$Z$6)</f>
        <v>1</v>
      </c>
      <c r="G270" s="58">
        <f>ROUND(SUMIFS(INDEX('B-PorSector'!$E$2:$H$3181,0,$X$6),'B-PorSector'!$A$2:$A$3181,G$8,'B-PorSector'!$B$2:$B$3181,$S270,'B-PorSector'!$C$2:$C$3181,$T270,'B-PorSector'!$D$2:$D$3181,$U270)*$Y$6,$Z$6)</f>
        <v>1</v>
      </c>
      <c r="H270" s="58">
        <f>ROUND(SUMIFS(INDEX('B-PorSector'!$E$2:$H$3181,0,$X$6),'B-PorSector'!$A$2:$A$3181,H$8,'B-PorSector'!$B$2:$B$3181,$S270,'B-PorSector'!$C$2:$C$3181,$T270,'B-PorSector'!$D$2:$D$3181,$U270)*$Y$6,$Z$6)</f>
        <v>0.3</v>
      </c>
      <c r="I270" s="58">
        <f>ROUND(SUMIFS(INDEX('B-PorSector'!$E$2:$H$3181,0,$X$6),'B-PorSector'!$A$2:$A$3181,I$8,'B-PorSector'!$B$2:$B$3181,$S270,'B-PorSector'!$C$2:$C$3181,$T270,'B-PorSector'!$D$2:$D$3181,$U270)*$Y$6,$Z$6)</f>
        <v>0.2</v>
      </c>
      <c r="J270" s="58">
        <f>ROUND(SUMIFS(INDEX('B-PorSector'!$E$2:$H$3181,0,$X$6),'B-PorSector'!$A$2:$A$3181,J$8,'B-PorSector'!$B$2:$B$3181,$S270,'B-PorSector'!$C$2:$C$3181,$T270,'B-PorSector'!$D$2:$D$3181,$U270)*$Y$6,$Z$6)</f>
        <v>0.7</v>
      </c>
      <c r="K270" s="58">
        <f>ROUND(SUMIFS(INDEX('B-PorSector'!$E$2:$H$3181,0,$X$6),'B-PorSector'!$A$2:$A$3181,K$8,'B-PorSector'!$B$2:$B$3181,$S270,'B-PorSector'!$C$2:$C$3181,$T270,'B-PorSector'!$D$2:$D$3181,$U270)*$Y$6,$Z$6)</f>
        <v>1</v>
      </c>
      <c r="L270" s="58">
        <f>ROUND(SUMIFS(INDEX('B-PorSector'!$E$2:$H$3181,0,$X$6),'B-PorSector'!$A$2:$A$3181,L$8,'B-PorSector'!$B$2:$B$3181,$S270,'B-PorSector'!$C$2:$C$3181,$T270,'B-PorSector'!$D$2:$D$3181,$U270)*$Y$6,$Z$6)</f>
        <v>1.3</v>
      </c>
      <c r="M270" s="58">
        <f>ROUND(SUMIFS(INDEX('B-PorSector'!$E$2:$H$3181,0,$X$6),'B-PorSector'!$A$2:$A$3181,M$8,'B-PorSector'!$B$2:$B$3181,$S270,'B-PorSector'!$C$2:$C$3181,$T270,'B-PorSector'!$D$2:$D$3181,$U270)*$Y$6,$Z$6)</f>
        <v>2</v>
      </c>
      <c r="N270" s="58">
        <f>ROUND(SUMIFS(INDEX('B-PorSector'!$E$2:$H$3181,0,$X$6),'B-PorSector'!$A$2:$A$3181,N$8,'B-PorSector'!$B$2:$B$3181,$S270,'B-PorSector'!$C$2:$C$3181,$T270,'B-PorSector'!$D$2:$D$3181,$U270)*$Y$6,$Z$6)</f>
        <v>33</v>
      </c>
      <c r="O270" s="58">
        <f>ROUND(SUMIFS(INDEX('B-PorSector'!$E$2:$H$3181,0,$X$6),'B-PorSector'!$A$2:$A$3181,O$8,'B-PorSector'!$B$2:$B$3181,$S270,'B-PorSector'!$C$2:$C$3181,$T270,'B-PorSector'!$D$2:$D$3181,$U270)*$Y$6,$Z$6)</f>
        <v>19</v>
      </c>
      <c r="P270" s="58">
        <f>ROUND(SUMIFS(INDEX('B-PorSector'!$E$2:$H$3181,0,$X$6),'B-PorSector'!$A$2:$A$3181,P$8,'B-PorSector'!$B$2:$B$3181,$S270,'B-PorSector'!$C$2:$C$3181,$T270,'B-PorSector'!$D$2:$D$3181,$U270)*$Y$6,$Z$6)</f>
        <v>22</v>
      </c>
      <c r="Q270" s="6"/>
      <c r="R270" s="35"/>
      <c r="S270" s="35" t="s">
        <v>14</v>
      </c>
      <c r="T270" s="35" t="s">
        <v>29</v>
      </c>
      <c r="U270" s="35" t="s">
        <v>67</v>
      </c>
      <c r="V270" s="35"/>
      <c r="W270" s="35"/>
      <c r="X270" s="35"/>
      <c r="Y270" s="35"/>
      <c r="Z270" s="35"/>
      <c r="AA270" s="35"/>
    </row>
    <row r="271" spans="1:27" hidden="1" outlineLevel="2" collapsed="1" x14ac:dyDescent="0.25">
      <c r="A271" s="57" t="s">
        <v>69</v>
      </c>
      <c r="B271" s="58">
        <f>ROUND(SUMIFS(INDEX('B-PorSector'!$E$2:$H$3181,0,$X$6),'B-PorSector'!$A$2:$A$3181,B$8,'B-PorSector'!$B$2:$B$3181,$S271,'B-PorSector'!$C$2:$C$3181,$T271,'B-PorSector'!$D$2:$D$3181,$U271)*$Y$6,$Z$6)</f>
        <v>0</v>
      </c>
      <c r="C271" s="58">
        <f>ROUND(SUMIFS(INDEX('B-PorSector'!$E$2:$H$3181,0,$X$6),'B-PorSector'!$A$2:$A$3181,C$8,'B-PorSector'!$B$2:$B$3181,$S271,'B-PorSector'!$C$2:$C$3181,$T271,'B-PorSector'!$D$2:$D$3181,$U271)*$Y$6,$Z$6)</f>
        <v>0</v>
      </c>
      <c r="D271" s="58">
        <f>ROUND(SUMIFS(INDEX('B-PorSector'!$E$2:$H$3181,0,$X$6),'B-PorSector'!$A$2:$A$3181,D$8,'B-PorSector'!$B$2:$B$3181,$S271,'B-PorSector'!$C$2:$C$3181,$T271,'B-PorSector'!$D$2:$D$3181,$U271)*$Y$6,$Z$6)</f>
        <v>0</v>
      </c>
      <c r="E271" s="58">
        <f>ROUND(SUMIFS(INDEX('B-PorSector'!$E$2:$H$3181,0,$X$6),'B-PorSector'!$A$2:$A$3181,E$8,'B-PorSector'!$B$2:$B$3181,$S271,'B-PorSector'!$C$2:$C$3181,$T271,'B-PorSector'!$D$2:$D$3181,$U271)*$Y$6,$Z$6)</f>
        <v>0</v>
      </c>
      <c r="F271" s="58">
        <f>ROUND(SUMIFS(INDEX('B-PorSector'!$E$2:$H$3181,0,$X$6),'B-PorSector'!$A$2:$A$3181,F$8,'B-PorSector'!$B$2:$B$3181,$S271,'B-PorSector'!$C$2:$C$3181,$T271,'B-PorSector'!$D$2:$D$3181,$U271)*$Y$6,$Z$6)</f>
        <v>0</v>
      </c>
      <c r="G271" s="58">
        <f>ROUND(SUMIFS(INDEX('B-PorSector'!$E$2:$H$3181,0,$X$6),'B-PorSector'!$A$2:$A$3181,G$8,'B-PorSector'!$B$2:$B$3181,$S271,'B-PorSector'!$C$2:$C$3181,$T271,'B-PorSector'!$D$2:$D$3181,$U271)*$Y$6,$Z$6)</f>
        <v>0</v>
      </c>
      <c r="H271" s="58">
        <f>ROUND(SUMIFS(INDEX('B-PorSector'!$E$2:$H$3181,0,$X$6),'B-PorSector'!$A$2:$A$3181,H$8,'B-PorSector'!$B$2:$B$3181,$S271,'B-PorSector'!$C$2:$C$3181,$T271,'B-PorSector'!$D$2:$D$3181,$U271)*$Y$6,$Z$6)</f>
        <v>36</v>
      </c>
      <c r="I271" s="58">
        <f>ROUND(SUMIFS(INDEX('B-PorSector'!$E$2:$H$3181,0,$X$6),'B-PorSector'!$A$2:$A$3181,I$8,'B-PorSector'!$B$2:$B$3181,$S271,'B-PorSector'!$C$2:$C$3181,$T271,'B-PorSector'!$D$2:$D$3181,$U271)*$Y$6,$Z$6)</f>
        <v>0</v>
      </c>
      <c r="J271" s="58">
        <f>ROUND(SUMIFS(INDEX('B-PorSector'!$E$2:$H$3181,0,$X$6),'B-PorSector'!$A$2:$A$3181,J$8,'B-PorSector'!$B$2:$B$3181,$S271,'B-PorSector'!$C$2:$C$3181,$T271,'B-PorSector'!$D$2:$D$3181,$U271)*$Y$6,$Z$6)</f>
        <v>0</v>
      </c>
      <c r="K271" s="58">
        <f>ROUND(SUMIFS(INDEX('B-PorSector'!$E$2:$H$3181,0,$X$6),'B-PorSector'!$A$2:$A$3181,K$8,'B-PorSector'!$B$2:$B$3181,$S271,'B-PorSector'!$C$2:$C$3181,$T271,'B-PorSector'!$D$2:$D$3181,$U271)*$Y$6,$Z$6)</f>
        <v>0</v>
      </c>
      <c r="L271" s="58">
        <f>ROUND(SUMIFS(INDEX('B-PorSector'!$E$2:$H$3181,0,$X$6),'B-PorSector'!$A$2:$A$3181,L$8,'B-PorSector'!$B$2:$B$3181,$S271,'B-PorSector'!$C$2:$C$3181,$T271,'B-PorSector'!$D$2:$D$3181,$U271)*$Y$6,$Z$6)</f>
        <v>0</v>
      </c>
      <c r="M271" s="58">
        <f>ROUND(SUMIFS(INDEX('B-PorSector'!$E$2:$H$3181,0,$X$6),'B-PorSector'!$A$2:$A$3181,M$8,'B-PorSector'!$B$2:$B$3181,$S271,'B-PorSector'!$C$2:$C$3181,$T271,'B-PorSector'!$D$2:$D$3181,$U271)*$Y$6,$Z$6)</f>
        <v>0</v>
      </c>
      <c r="N271" s="58">
        <f>ROUND(SUMIFS(INDEX('B-PorSector'!$E$2:$H$3181,0,$X$6),'B-PorSector'!$A$2:$A$3181,N$8,'B-PorSector'!$B$2:$B$3181,$S271,'B-PorSector'!$C$2:$C$3181,$T271,'B-PorSector'!$D$2:$D$3181,$U271)*$Y$6,$Z$6)</f>
        <v>0</v>
      </c>
      <c r="O271" s="58">
        <f>ROUND(SUMIFS(INDEX('B-PorSector'!$E$2:$H$3181,0,$X$6),'B-PorSector'!$A$2:$A$3181,O$8,'B-PorSector'!$B$2:$B$3181,$S271,'B-PorSector'!$C$2:$C$3181,$T271,'B-PorSector'!$D$2:$D$3181,$U271)*$Y$6,$Z$6)</f>
        <v>0</v>
      </c>
      <c r="P271" s="58">
        <f>ROUND(SUMIFS(INDEX('B-PorSector'!$E$2:$H$3181,0,$X$6),'B-PorSector'!$A$2:$A$3181,P$8,'B-PorSector'!$B$2:$B$3181,$S271,'B-PorSector'!$C$2:$C$3181,$T271,'B-PorSector'!$D$2:$D$3181,$U271)*$Y$6,$Z$6)</f>
        <v>0</v>
      </c>
      <c r="Q271" s="6"/>
      <c r="R271" s="35"/>
      <c r="S271" s="35" t="s">
        <v>14</v>
      </c>
      <c r="T271" s="35" t="s">
        <v>29</v>
      </c>
      <c r="U271" s="35" t="s">
        <v>69</v>
      </c>
      <c r="V271" s="35"/>
      <c r="W271" s="35"/>
      <c r="X271" s="35"/>
      <c r="Y271" s="35"/>
      <c r="Z271" s="35"/>
      <c r="AA271" s="35"/>
    </row>
    <row r="272" spans="1:27" hidden="1" outlineLevel="1" x14ac:dyDescent="0.25">
      <c r="A272" s="55" t="s">
        <v>34</v>
      </c>
      <c r="B272" s="56">
        <f>ROUND(SUMIFS(INDEX('B-PorSector'!$E$2:$H$3181,0,$X$6),'B-PorSector'!$A$2:$A$3181,B$8,'B-PorSector'!$B$2:$B$3181,$S272,'B-PorSector'!$C$2:$C$3181,$T272,'B-PorSector'!$D$2:$D$3181,$U272)*$Y$6,$Z$6)</f>
        <v>230</v>
      </c>
      <c r="C272" s="56">
        <f>ROUND(SUMIFS(INDEX('B-PorSector'!$E$2:$H$3181,0,$X$6),'B-PorSector'!$A$2:$A$3181,C$8,'B-PorSector'!$B$2:$B$3181,$S272,'B-PorSector'!$C$2:$C$3181,$T272,'B-PorSector'!$D$2:$D$3181,$U272)*$Y$6,$Z$6)</f>
        <v>208</v>
      </c>
      <c r="D272" s="56">
        <f>ROUND(SUMIFS(INDEX('B-PorSector'!$E$2:$H$3181,0,$X$6),'B-PorSector'!$A$2:$A$3181,D$8,'B-PorSector'!$B$2:$B$3181,$S272,'B-PorSector'!$C$2:$C$3181,$T272,'B-PorSector'!$D$2:$D$3181,$U272)*$Y$6,$Z$6)</f>
        <v>302</v>
      </c>
      <c r="E272" s="56">
        <f>ROUND(SUMIFS(INDEX('B-PorSector'!$E$2:$H$3181,0,$X$6),'B-PorSector'!$A$2:$A$3181,E$8,'B-PorSector'!$B$2:$B$3181,$S272,'B-PorSector'!$C$2:$C$3181,$T272,'B-PorSector'!$D$2:$D$3181,$U272)*$Y$6,$Z$6)</f>
        <v>295</v>
      </c>
      <c r="F272" s="56">
        <f>ROUND(SUMIFS(INDEX('B-PorSector'!$E$2:$H$3181,0,$X$6),'B-PorSector'!$A$2:$A$3181,F$8,'B-PorSector'!$B$2:$B$3181,$S272,'B-PorSector'!$C$2:$C$3181,$T272,'B-PorSector'!$D$2:$D$3181,$U272)*$Y$6,$Z$6)</f>
        <v>366</v>
      </c>
      <c r="G272" s="56">
        <f>ROUND(SUMIFS(INDEX('B-PorSector'!$E$2:$H$3181,0,$X$6),'B-PorSector'!$A$2:$A$3181,G$8,'B-PorSector'!$B$2:$B$3181,$S272,'B-PorSector'!$C$2:$C$3181,$T272,'B-PorSector'!$D$2:$D$3181,$U272)*$Y$6,$Z$6)</f>
        <v>373</v>
      </c>
      <c r="H272" s="56">
        <f>ROUND(SUMIFS(INDEX('B-PorSector'!$E$2:$H$3181,0,$X$6),'B-PorSector'!$A$2:$A$3181,H$8,'B-PorSector'!$B$2:$B$3181,$S272,'B-PorSector'!$C$2:$C$3181,$T272,'B-PorSector'!$D$2:$D$3181,$U272)*$Y$6,$Z$6)</f>
        <v>372</v>
      </c>
      <c r="I272" s="56">
        <f>ROUND(SUMIFS(INDEX('B-PorSector'!$E$2:$H$3181,0,$X$6),'B-PorSector'!$A$2:$A$3181,I$8,'B-PorSector'!$B$2:$B$3181,$S272,'B-PorSector'!$C$2:$C$3181,$T272,'B-PorSector'!$D$2:$D$3181,$U272)*$Y$6,$Z$6)</f>
        <v>336</v>
      </c>
      <c r="J272" s="56">
        <f>ROUND(SUMIFS(INDEX('B-PorSector'!$E$2:$H$3181,0,$X$6),'B-PorSector'!$A$2:$A$3181,J$8,'B-PorSector'!$B$2:$B$3181,$S272,'B-PorSector'!$C$2:$C$3181,$T272,'B-PorSector'!$D$2:$D$3181,$U272)*$Y$6,$Z$6)</f>
        <v>336</v>
      </c>
      <c r="K272" s="56">
        <f>ROUND(SUMIFS(INDEX('B-PorSector'!$E$2:$H$3181,0,$X$6),'B-PorSector'!$A$2:$A$3181,K$8,'B-PorSector'!$B$2:$B$3181,$S272,'B-PorSector'!$C$2:$C$3181,$T272,'B-PorSector'!$D$2:$D$3181,$U272)*$Y$6,$Z$6)</f>
        <v>335</v>
      </c>
      <c r="L272" s="56">
        <f>ROUND(SUMIFS(INDEX('B-PorSector'!$E$2:$H$3181,0,$X$6),'B-PorSector'!$A$2:$A$3181,L$8,'B-PorSector'!$B$2:$B$3181,$S272,'B-PorSector'!$C$2:$C$3181,$T272,'B-PorSector'!$D$2:$D$3181,$U272)*$Y$6,$Z$6)</f>
        <v>235</v>
      </c>
      <c r="M272" s="56">
        <f>ROUND(SUMIFS(INDEX('B-PorSector'!$E$2:$H$3181,0,$X$6),'B-PorSector'!$A$2:$A$3181,M$8,'B-PorSector'!$B$2:$B$3181,$S272,'B-PorSector'!$C$2:$C$3181,$T272,'B-PorSector'!$D$2:$D$3181,$U272)*$Y$6,$Z$6)</f>
        <v>237</v>
      </c>
      <c r="N272" s="56">
        <f>ROUND(SUMIFS(INDEX('B-PorSector'!$E$2:$H$3181,0,$X$6),'B-PorSector'!$A$2:$A$3181,N$8,'B-PorSector'!$B$2:$B$3181,$S272,'B-PorSector'!$C$2:$C$3181,$T272,'B-PorSector'!$D$2:$D$3181,$U272)*$Y$6,$Z$6)</f>
        <v>386</v>
      </c>
      <c r="O272" s="56">
        <f>ROUND(SUMIFS(INDEX('B-PorSector'!$E$2:$H$3181,0,$X$6),'B-PorSector'!$A$2:$A$3181,O$8,'B-PorSector'!$B$2:$B$3181,$S272,'B-PorSector'!$C$2:$C$3181,$T272,'B-PorSector'!$D$2:$D$3181,$U272)*$Y$6,$Z$6)</f>
        <v>460</v>
      </c>
      <c r="P272" s="56">
        <f>ROUND(SUMIFS(INDEX('B-PorSector'!$E$2:$H$3181,0,$X$6),'B-PorSector'!$A$2:$A$3181,P$8,'B-PorSector'!$B$2:$B$3181,$S272,'B-PorSector'!$C$2:$C$3181,$T272,'B-PorSector'!$D$2:$D$3181,$U272)*$Y$6,$Z$6)</f>
        <v>509</v>
      </c>
      <c r="Q272" s="6"/>
      <c r="R272" s="35"/>
      <c r="S272" s="35" t="s">
        <v>14</v>
      </c>
      <c r="T272" s="35" t="s">
        <v>34</v>
      </c>
      <c r="U272" s="35" t="s">
        <v>88</v>
      </c>
      <c r="V272" s="35"/>
      <c r="W272" s="35"/>
      <c r="X272" s="35"/>
      <c r="Y272" s="35"/>
      <c r="Z272" s="35"/>
      <c r="AA272" s="35"/>
    </row>
    <row r="273" spans="1:27" hidden="1" outlineLevel="2" collapsed="1" x14ac:dyDescent="0.25">
      <c r="A273" s="57" t="s">
        <v>35</v>
      </c>
      <c r="B273" s="58">
        <f>ROUND(SUMIFS(INDEX('B-PorSector'!$E$2:$H$3181,0,$X$6),'B-PorSector'!$A$2:$A$3181,B$8,'B-PorSector'!$B$2:$B$3181,$S273,'B-PorSector'!$C$2:$C$3181,$T273,'B-PorSector'!$D$2:$D$3181,$U273)*$Y$6,$Z$6)</f>
        <v>230</v>
      </c>
      <c r="C273" s="58">
        <f>ROUND(SUMIFS(INDEX('B-PorSector'!$E$2:$H$3181,0,$X$6),'B-PorSector'!$A$2:$A$3181,C$8,'B-PorSector'!$B$2:$B$3181,$S273,'B-PorSector'!$C$2:$C$3181,$T273,'B-PorSector'!$D$2:$D$3181,$U273)*$Y$6,$Z$6)</f>
        <v>208</v>
      </c>
      <c r="D273" s="58">
        <f>ROUND(SUMIFS(INDEX('B-PorSector'!$E$2:$H$3181,0,$X$6),'B-PorSector'!$A$2:$A$3181,D$8,'B-PorSector'!$B$2:$B$3181,$S273,'B-PorSector'!$C$2:$C$3181,$T273,'B-PorSector'!$D$2:$D$3181,$U273)*$Y$6,$Z$6)</f>
        <v>302</v>
      </c>
      <c r="E273" s="58">
        <f>ROUND(SUMIFS(INDEX('B-PorSector'!$E$2:$H$3181,0,$X$6),'B-PorSector'!$A$2:$A$3181,E$8,'B-PorSector'!$B$2:$B$3181,$S273,'B-PorSector'!$C$2:$C$3181,$T273,'B-PorSector'!$D$2:$D$3181,$U273)*$Y$6,$Z$6)</f>
        <v>295</v>
      </c>
      <c r="F273" s="58">
        <f>ROUND(SUMIFS(INDEX('B-PorSector'!$E$2:$H$3181,0,$X$6),'B-PorSector'!$A$2:$A$3181,F$8,'B-PorSector'!$B$2:$B$3181,$S273,'B-PorSector'!$C$2:$C$3181,$T273,'B-PorSector'!$D$2:$D$3181,$U273)*$Y$6,$Z$6)</f>
        <v>366</v>
      </c>
      <c r="G273" s="58">
        <f>ROUND(SUMIFS(INDEX('B-PorSector'!$E$2:$H$3181,0,$X$6),'B-PorSector'!$A$2:$A$3181,G$8,'B-PorSector'!$B$2:$B$3181,$S273,'B-PorSector'!$C$2:$C$3181,$T273,'B-PorSector'!$D$2:$D$3181,$U273)*$Y$6,$Z$6)</f>
        <v>373</v>
      </c>
      <c r="H273" s="58">
        <f>ROUND(SUMIFS(INDEX('B-PorSector'!$E$2:$H$3181,0,$X$6),'B-PorSector'!$A$2:$A$3181,H$8,'B-PorSector'!$B$2:$B$3181,$S273,'B-PorSector'!$C$2:$C$3181,$T273,'B-PorSector'!$D$2:$D$3181,$U273)*$Y$6,$Z$6)</f>
        <v>372</v>
      </c>
      <c r="I273" s="58">
        <f>ROUND(SUMIFS(INDEX('B-PorSector'!$E$2:$H$3181,0,$X$6),'B-PorSector'!$A$2:$A$3181,I$8,'B-PorSector'!$B$2:$B$3181,$S273,'B-PorSector'!$C$2:$C$3181,$T273,'B-PorSector'!$D$2:$D$3181,$U273)*$Y$6,$Z$6)</f>
        <v>336</v>
      </c>
      <c r="J273" s="58">
        <f>ROUND(SUMIFS(INDEX('B-PorSector'!$E$2:$H$3181,0,$X$6),'B-PorSector'!$A$2:$A$3181,J$8,'B-PorSector'!$B$2:$B$3181,$S273,'B-PorSector'!$C$2:$C$3181,$T273,'B-PorSector'!$D$2:$D$3181,$U273)*$Y$6,$Z$6)</f>
        <v>336</v>
      </c>
      <c r="K273" s="58">
        <f>ROUND(SUMIFS(INDEX('B-PorSector'!$E$2:$H$3181,0,$X$6),'B-PorSector'!$A$2:$A$3181,K$8,'B-PorSector'!$B$2:$B$3181,$S273,'B-PorSector'!$C$2:$C$3181,$T273,'B-PorSector'!$D$2:$D$3181,$U273)*$Y$6,$Z$6)</f>
        <v>335</v>
      </c>
      <c r="L273" s="58">
        <f>ROUND(SUMIFS(INDEX('B-PorSector'!$E$2:$H$3181,0,$X$6),'B-PorSector'!$A$2:$A$3181,L$8,'B-PorSector'!$B$2:$B$3181,$S273,'B-PorSector'!$C$2:$C$3181,$T273,'B-PorSector'!$D$2:$D$3181,$U273)*$Y$6,$Z$6)</f>
        <v>235</v>
      </c>
      <c r="M273" s="58">
        <f>ROUND(SUMIFS(INDEX('B-PorSector'!$E$2:$H$3181,0,$X$6),'B-PorSector'!$A$2:$A$3181,M$8,'B-PorSector'!$B$2:$B$3181,$S273,'B-PorSector'!$C$2:$C$3181,$T273,'B-PorSector'!$D$2:$D$3181,$U273)*$Y$6,$Z$6)</f>
        <v>237</v>
      </c>
      <c r="N273" s="58">
        <f>ROUND(SUMIFS(INDEX('B-PorSector'!$E$2:$H$3181,0,$X$6),'B-PorSector'!$A$2:$A$3181,N$8,'B-PorSector'!$B$2:$B$3181,$S273,'B-PorSector'!$C$2:$C$3181,$T273,'B-PorSector'!$D$2:$D$3181,$U273)*$Y$6,$Z$6)</f>
        <v>386</v>
      </c>
      <c r="O273" s="58">
        <f>ROUND(SUMIFS(INDEX('B-PorSector'!$E$2:$H$3181,0,$X$6),'B-PorSector'!$A$2:$A$3181,O$8,'B-PorSector'!$B$2:$B$3181,$S273,'B-PorSector'!$C$2:$C$3181,$T273,'B-PorSector'!$D$2:$D$3181,$U273)*$Y$6,$Z$6)</f>
        <v>460</v>
      </c>
      <c r="P273" s="58">
        <f>ROUND(SUMIFS(INDEX('B-PorSector'!$E$2:$H$3181,0,$X$6),'B-PorSector'!$A$2:$A$3181,P$8,'B-PorSector'!$B$2:$B$3181,$S273,'B-PorSector'!$C$2:$C$3181,$T273,'B-PorSector'!$D$2:$D$3181,$U273)*$Y$6,$Z$6)</f>
        <v>509</v>
      </c>
      <c r="Q273" s="6"/>
      <c r="R273" s="35"/>
      <c r="S273" s="35" t="s">
        <v>14</v>
      </c>
      <c r="T273" s="35" t="s">
        <v>34</v>
      </c>
      <c r="U273" s="35" t="s">
        <v>35</v>
      </c>
      <c r="V273" s="35"/>
      <c r="W273" s="35"/>
      <c r="X273" s="35"/>
      <c r="Y273" s="35"/>
      <c r="Z273" s="35"/>
      <c r="AA273" s="35"/>
    </row>
    <row r="274" spans="1:27" hidden="1" outlineLevel="1" x14ac:dyDescent="0.25">
      <c r="A274" s="55" t="s">
        <v>36</v>
      </c>
      <c r="B274" s="56">
        <f>ROUND(SUMIFS(INDEX('B-PorSector'!$E$2:$H$3181,0,$X$6),'B-PorSector'!$A$2:$A$3181,B$8,'B-PorSector'!$B$2:$B$3181,$S274,'B-PorSector'!$C$2:$C$3181,$T274,'B-PorSector'!$D$2:$D$3181,$U274)*$Y$6,$Z$6)</f>
        <v>0</v>
      </c>
      <c r="C274" s="56">
        <f>ROUND(SUMIFS(INDEX('B-PorSector'!$E$2:$H$3181,0,$X$6),'B-PorSector'!$A$2:$A$3181,C$8,'B-PorSector'!$B$2:$B$3181,$S274,'B-PorSector'!$C$2:$C$3181,$T274,'B-PorSector'!$D$2:$D$3181,$U274)*$Y$6,$Z$6)</f>
        <v>2936</v>
      </c>
      <c r="D274" s="56">
        <f>ROUND(SUMIFS(INDEX('B-PorSector'!$E$2:$H$3181,0,$X$6),'B-PorSector'!$A$2:$A$3181,D$8,'B-PorSector'!$B$2:$B$3181,$S274,'B-PorSector'!$C$2:$C$3181,$T274,'B-PorSector'!$D$2:$D$3181,$U274)*$Y$6,$Z$6)</f>
        <v>0</v>
      </c>
      <c r="E274" s="56">
        <f>ROUND(SUMIFS(INDEX('B-PorSector'!$E$2:$H$3181,0,$X$6),'B-PorSector'!$A$2:$A$3181,E$8,'B-PorSector'!$B$2:$B$3181,$S274,'B-PorSector'!$C$2:$C$3181,$T274,'B-PorSector'!$D$2:$D$3181,$U274)*$Y$6,$Z$6)</f>
        <v>0</v>
      </c>
      <c r="F274" s="56">
        <f>ROUND(SUMIFS(INDEX('B-PorSector'!$E$2:$H$3181,0,$X$6),'B-PorSector'!$A$2:$A$3181,F$8,'B-PorSector'!$B$2:$B$3181,$S274,'B-PorSector'!$C$2:$C$3181,$T274,'B-PorSector'!$D$2:$D$3181,$U274)*$Y$6,$Z$6)</f>
        <v>0</v>
      </c>
      <c r="G274" s="56">
        <f>ROUND(SUMIFS(INDEX('B-PorSector'!$E$2:$H$3181,0,$X$6),'B-PorSector'!$A$2:$A$3181,G$8,'B-PorSector'!$B$2:$B$3181,$S274,'B-PorSector'!$C$2:$C$3181,$T274,'B-PorSector'!$D$2:$D$3181,$U274)*$Y$6,$Z$6)</f>
        <v>0</v>
      </c>
      <c r="H274" s="56">
        <f>ROUND(SUMIFS(INDEX('B-PorSector'!$E$2:$H$3181,0,$X$6),'B-PorSector'!$A$2:$A$3181,H$8,'B-PorSector'!$B$2:$B$3181,$S274,'B-PorSector'!$C$2:$C$3181,$T274,'B-PorSector'!$D$2:$D$3181,$U274)*$Y$6,$Z$6)</f>
        <v>0</v>
      </c>
      <c r="I274" s="56">
        <f>ROUND(SUMIFS(INDEX('B-PorSector'!$E$2:$H$3181,0,$X$6),'B-PorSector'!$A$2:$A$3181,I$8,'B-PorSector'!$B$2:$B$3181,$S274,'B-PorSector'!$C$2:$C$3181,$T274,'B-PorSector'!$D$2:$D$3181,$U274)*$Y$6,$Z$6)</f>
        <v>0</v>
      </c>
      <c r="J274" s="56">
        <f>ROUND(SUMIFS(INDEX('B-PorSector'!$E$2:$H$3181,0,$X$6),'B-PorSector'!$A$2:$A$3181,J$8,'B-PorSector'!$B$2:$B$3181,$S274,'B-PorSector'!$C$2:$C$3181,$T274,'B-PorSector'!$D$2:$D$3181,$U274)*$Y$6,$Z$6)</f>
        <v>0</v>
      </c>
      <c r="K274" s="56">
        <f>ROUND(SUMIFS(INDEX('B-PorSector'!$E$2:$H$3181,0,$X$6),'B-PorSector'!$A$2:$A$3181,K$8,'B-PorSector'!$B$2:$B$3181,$S274,'B-PorSector'!$C$2:$C$3181,$T274,'B-PorSector'!$D$2:$D$3181,$U274)*$Y$6,$Z$6)</f>
        <v>0</v>
      </c>
      <c r="L274" s="56">
        <f>ROUND(SUMIFS(INDEX('B-PorSector'!$E$2:$H$3181,0,$X$6),'B-PorSector'!$A$2:$A$3181,L$8,'B-PorSector'!$B$2:$B$3181,$S274,'B-PorSector'!$C$2:$C$3181,$T274,'B-PorSector'!$D$2:$D$3181,$U274)*$Y$6,$Z$6)</f>
        <v>0</v>
      </c>
      <c r="M274" s="56">
        <f>ROUND(SUMIFS(INDEX('B-PorSector'!$E$2:$H$3181,0,$X$6),'B-PorSector'!$A$2:$A$3181,M$8,'B-PorSector'!$B$2:$B$3181,$S274,'B-PorSector'!$C$2:$C$3181,$T274,'B-PorSector'!$D$2:$D$3181,$U274)*$Y$6,$Z$6)</f>
        <v>0</v>
      </c>
      <c r="N274" s="56">
        <f>ROUND(SUMIFS(INDEX('B-PorSector'!$E$2:$H$3181,0,$X$6),'B-PorSector'!$A$2:$A$3181,N$8,'B-PorSector'!$B$2:$B$3181,$S274,'B-PorSector'!$C$2:$C$3181,$T274,'B-PorSector'!$D$2:$D$3181,$U274)*$Y$6,$Z$6)</f>
        <v>0</v>
      </c>
      <c r="O274" s="56">
        <f>ROUND(SUMIFS(INDEX('B-PorSector'!$E$2:$H$3181,0,$X$6),'B-PorSector'!$A$2:$A$3181,O$8,'B-PorSector'!$B$2:$B$3181,$S274,'B-PorSector'!$C$2:$C$3181,$T274,'B-PorSector'!$D$2:$D$3181,$U274)*$Y$6,$Z$6)</f>
        <v>0</v>
      </c>
      <c r="P274" s="56">
        <f>ROUND(SUMIFS(INDEX('B-PorSector'!$E$2:$H$3181,0,$X$6),'B-PorSector'!$A$2:$A$3181,P$8,'B-PorSector'!$B$2:$B$3181,$S274,'B-PorSector'!$C$2:$C$3181,$T274,'B-PorSector'!$D$2:$D$3181,$U274)*$Y$6,$Z$6)</f>
        <v>0</v>
      </c>
      <c r="Q274" s="6"/>
      <c r="R274" s="35"/>
      <c r="S274" s="35" t="s">
        <v>14</v>
      </c>
      <c r="T274" s="35" t="s">
        <v>36</v>
      </c>
      <c r="U274" s="35" t="s">
        <v>88</v>
      </c>
      <c r="V274" s="35"/>
      <c r="W274" s="35"/>
      <c r="X274" s="35"/>
      <c r="Y274" s="35"/>
      <c r="Z274" s="35"/>
      <c r="AA274" s="35"/>
    </row>
    <row r="275" spans="1:27" hidden="1" outlineLevel="2" collapsed="1" x14ac:dyDescent="0.25">
      <c r="A275" s="57" t="s">
        <v>87</v>
      </c>
      <c r="B275" s="58">
        <f>ROUND(SUMIFS(INDEX('B-PorSector'!$E$2:$H$3181,0,$X$6),'B-PorSector'!$A$2:$A$3181,B$8,'B-PorSector'!$B$2:$B$3181,$S275,'B-PorSector'!$C$2:$C$3181,$T275,'B-PorSector'!$D$2:$D$3181,$U275)*$Y$6,$Z$6)</f>
        <v>0</v>
      </c>
      <c r="C275" s="58">
        <f>ROUND(SUMIFS(INDEX('B-PorSector'!$E$2:$H$3181,0,$X$6),'B-PorSector'!$A$2:$A$3181,C$8,'B-PorSector'!$B$2:$B$3181,$S275,'B-PorSector'!$C$2:$C$3181,$T275,'B-PorSector'!$D$2:$D$3181,$U275)*$Y$6,$Z$6)</f>
        <v>0</v>
      </c>
      <c r="D275" s="58">
        <f>ROUND(SUMIFS(INDEX('B-PorSector'!$E$2:$H$3181,0,$X$6),'B-PorSector'!$A$2:$A$3181,D$8,'B-PorSector'!$B$2:$B$3181,$S275,'B-PorSector'!$C$2:$C$3181,$T275,'B-PorSector'!$D$2:$D$3181,$U275)*$Y$6,$Z$6)</f>
        <v>0</v>
      </c>
      <c r="E275" s="58">
        <f>ROUND(SUMIFS(INDEX('B-PorSector'!$E$2:$H$3181,0,$X$6),'B-PorSector'!$A$2:$A$3181,E$8,'B-PorSector'!$B$2:$B$3181,$S275,'B-PorSector'!$C$2:$C$3181,$T275,'B-PorSector'!$D$2:$D$3181,$U275)*$Y$6,$Z$6)</f>
        <v>0</v>
      </c>
      <c r="F275" s="58">
        <f>ROUND(SUMIFS(INDEX('B-PorSector'!$E$2:$H$3181,0,$X$6),'B-PorSector'!$A$2:$A$3181,F$8,'B-PorSector'!$B$2:$B$3181,$S275,'B-PorSector'!$C$2:$C$3181,$T275,'B-PorSector'!$D$2:$D$3181,$U275)*$Y$6,$Z$6)</f>
        <v>0</v>
      </c>
      <c r="G275" s="58">
        <f>ROUND(SUMIFS(INDEX('B-PorSector'!$E$2:$H$3181,0,$X$6),'B-PorSector'!$A$2:$A$3181,G$8,'B-PorSector'!$B$2:$B$3181,$S275,'B-PorSector'!$C$2:$C$3181,$T275,'B-PorSector'!$D$2:$D$3181,$U275)*$Y$6,$Z$6)</f>
        <v>0</v>
      </c>
      <c r="H275" s="58">
        <f>ROUND(SUMIFS(INDEX('B-PorSector'!$E$2:$H$3181,0,$X$6),'B-PorSector'!$A$2:$A$3181,H$8,'B-PorSector'!$B$2:$B$3181,$S275,'B-PorSector'!$C$2:$C$3181,$T275,'B-PorSector'!$D$2:$D$3181,$U275)*$Y$6,$Z$6)</f>
        <v>0</v>
      </c>
      <c r="I275" s="58">
        <f>ROUND(SUMIFS(INDEX('B-PorSector'!$E$2:$H$3181,0,$X$6),'B-PorSector'!$A$2:$A$3181,I$8,'B-PorSector'!$B$2:$B$3181,$S275,'B-PorSector'!$C$2:$C$3181,$T275,'B-PorSector'!$D$2:$D$3181,$U275)*$Y$6,$Z$6)</f>
        <v>0</v>
      </c>
      <c r="J275" s="58">
        <f>ROUND(SUMIFS(INDEX('B-PorSector'!$E$2:$H$3181,0,$X$6),'B-PorSector'!$A$2:$A$3181,J$8,'B-PorSector'!$B$2:$B$3181,$S275,'B-PorSector'!$C$2:$C$3181,$T275,'B-PorSector'!$D$2:$D$3181,$U275)*$Y$6,$Z$6)</f>
        <v>0</v>
      </c>
      <c r="K275" s="58">
        <f>ROUND(SUMIFS(INDEX('B-PorSector'!$E$2:$H$3181,0,$X$6),'B-PorSector'!$A$2:$A$3181,K$8,'B-PorSector'!$B$2:$B$3181,$S275,'B-PorSector'!$C$2:$C$3181,$T275,'B-PorSector'!$D$2:$D$3181,$U275)*$Y$6,$Z$6)</f>
        <v>0</v>
      </c>
      <c r="L275" s="58">
        <f>ROUND(SUMIFS(INDEX('B-PorSector'!$E$2:$H$3181,0,$X$6),'B-PorSector'!$A$2:$A$3181,L$8,'B-PorSector'!$B$2:$B$3181,$S275,'B-PorSector'!$C$2:$C$3181,$T275,'B-PorSector'!$D$2:$D$3181,$U275)*$Y$6,$Z$6)</f>
        <v>0</v>
      </c>
      <c r="M275" s="58">
        <f>ROUND(SUMIFS(INDEX('B-PorSector'!$E$2:$H$3181,0,$X$6),'B-PorSector'!$A$2:$A$3181,M$8,'B-PorSector'!$B$2:$B$3181,$S275,'B-PorSector'!$C$2:$C$3181,$T275,'B-PorSector'!$D$2:$D$3181,$U275)*$Y$6,$Z$6)</f>
        <v>0</v>
      </c>
      <c r="N275" s="58">
        <f>ROUND(SUMIFS(INDEX('B-PorSector'!$E$2:$H$3181,0,$X$6),'B-PorSector'!$A$2:$A$3181,N$8,'B-PorSector'!$B$2:$B$3181,$S275,'B-PorSector'!$C$2:$C$3181,$T275,'B-PorSector'!$D$2:$D$3181,$U275)*$Y$6,$Z$6)</f>
        <v>0</v>
      </c>
      <c r="O275" s="58">
        <f>ROUND(SUMIFS(INDEX('B-PorSector'!$E$2:$H$3181,0,$X$6),'B-PorSector'!$A$2:$A$3181,O$8,'B-PorSector'!$B$2:$B$3181,$S275,'B-PorSector'!$C$2:$C$3181,$T275,'B-PorSector'!$D$2:$D$3181,$U275)*$Y$6,$Z$6)</f>
        <v>0</v>
      </c>
      <c r="P275" s="58">
        <f>ROUND(SUMIFS(INDEX('B-PorSector'!$E$2:$H$3181,0,$X$6),'B-PorSector'!$A$2:$A$3181,P$8,'B-PorSector'!$B$2:$B$3181,$S275,'B-PorSector'!$C$2:$C$3181,$T275,'B-PorSector'!$D$2:$D$3181,$U275)*$Y$6,$Z$6)</f>
        <v>0</v>
      </c>
      <c r="Q275" s="6"/>
      <c r="R275" s="35"/>
      <c r="S275" s="35" t="s">
        <v>14</v>
      </c>
      <c r="T275" s="35" t="s">
        <v>36</v>
      </c>
      <c r="U275" s="35" t="s">
        <v>87</v>
      </c>
      <c r="V275" s="35"/>
      <c r="W275" s="35"/>
      <c r="X275" s="35"/>
      <c r="Y275" s="35"/>
      <c r="Z275" s="35"/>
      <c r="AA275" s="35"/>
    </row>
    <row r="276" spans="1:27" hidden="1" outlineLevel="2" collapsed="1" x14ac:dyDescent="0.25">
      <c r="A276" s="57" t="s">
        <v>46</v>
      </c>
      <c r="B276" s="58">
        <f>ROUND(SUMIFS(INDEX('B-PorSector'!$E$2:$H$3181,0,$X$6),'B-PorSector'!$A$2:$A$3181,B$8,'B-PorSector'!$B$2:$B$3181,$S276,'B-PorSector'!$C$2:$C$3181,$T276,'B-PorSector'!$D$2:$D$3181,$U276)*$Y$6,$Z$6)</f>
        <v>0</v>
      </c>
      <c r="C276" s="58">
        <f>ROUND(SUMIFS(INDEX('B-PorSector'!$E$2:$H$3181,0,$X$6),'B-PorSector'!$A$2:$A$3181,C$8,'B-PorSector'!$B$2:$B$3181,$S276,'B-PorSector'!$C$2:$C$3181,$T276,'B-PorSector'!$D$2:$D$3181,$U276)*$Y$6,$Z$6)</f>
        <v>1065</v>
      </c>
      <c r="D276" s="58">
        <f>ROUND(SUMIFS(INDEX('B-PorSector'!$E$2:$H$3181,0,$X$6),'B-PorSector'!$A$2:$A$3181,D$8,'B-PorSector'!$B$2:$B$3181,$S276,'B-PorSector'!$C$2:$C$3181,$T276,'B-PorSector'!$D$2:$D$3181,$U276)*$Y$6,$Z$6)</f>
        <v>0</v>
      </c>
      <c r="E276" s="58">
        <f>ROUND(SUMIFS(INDEX('B-PorSector'!$E$2:$H$3181,0,$X$6),'B-PorSector'!$A$2:$A$3181,E$8,'B-PorSector'!$B$2:$B$3181,$S276,'B-PorSector'!$C$2:$C$3181,$T276,'B-PorSector'!$D$2:$D$3181,$U276)*$Y$6,$Z$6)</f>
        <v>0</v>
      </c>
      <c r="F276" s="58">
        <f>ROUND(SUMIFS(INDEX('B-PorSector'!$E$2:$H$3181,0,$X$6),'B-PorSector'!$A$2:$A$3181,F$8,'B-PorSector'!$B$2:$B$3181,$S276,'B-PorSector'!$C$2:$C$3181,$T276,'B-PorSector'!$D$2:$D$3181,$U276)*$Y$6,$Z$6)</f>
        <v>0</v>
      </c>
      <c r="G276" s="58">
        <f>ROUND(SUMIFS(INDEX('B-PorSector'!$E$2:$H$3181,0,$X$6),'B-PorSector'!$A$2:$A$3181,G$8,'B-PorSector'!$B$2:$B$3181,$S276,'B-PorSector'!$C$2:$C$3181,$T276,'B-PorSector'!$D$2:$D$3181,$U276)*$Y$6,$Z$6)</f>
        <v>0</v>
      </c>
      <c r="H276" s="58">
        <f>ROUND(SUMIFS(INDEX('B-PorSector'!$E$2:$H$3181,0,$X$6),'B-PorSector'!$A$2:$A$3181,H$8,'B-PorSector'!$B$2:$B$3181,$S276,'B-PorSector'!$C$2:$C$3181,$T276,'B-PorSector'!$D$2:$D$3181,$U276)*$Y$6,$Z$6)</f>
        <v>0</v>
      </c>
      <c r="I276" s="58">
        <f>ROUND(SUMIFS(INDEX('B-PorSector'!$E$2:$H$3181,0,$X$6),'B-PorSector'!$A$2:$A$3181,I$8,'B-PorSector'!$B$2:$B$3181,$S276,'B-PorSector'!$C$2:$C$3181,$T276,'B-PorSector'!$D$2:$D$3181,$U276)*$Y$6,$Z$6)</f>
        <v>0</v>
      </c>
      <c r="J276" s="58">
        <f>ROUND(SUMIFS(INDEX('B-PorSector'!$E$2:$H$3181,0,$X$6),'B-PorSector'!$A$2:$A$3181,J$8,'B-PorSector'!$B$2:$B$3181,$S276,'B-PorSector'!$C$2:$C$3181,$T276,'B-PorSector'!$D$2:$D$3181,$U276)*$Y$6,$Z$6)</f>
        <v>0</v>
      </c>
      <c r="K276" s="58">
        <f>ROUND(SUMIFS(INDEX('B-PorSector'!$E$2:$H$3181,0,$X$6),'B-PorSector'!$A$2:$A$3181,K$8,'B-PorSector'!$B$2:$B$3181,$S276,'B-PorSector'!$C$2:$C$3181,$T276,'B-PorSector'!$D$2:$D$3181,$U276)*$Y$6,$Z$6)</f>
        <v>0</v>
      </c>
      <c r="L276" s="58">
        <f>ROUND(SUMIFS(INDEX('B-PorSector'!$E$2:$H$3181,0,$X$6),'B-PorSector'!$A$2:$A$3181,L$8,'B-PorSector'!$B$2:$B$3181,$S276,'B-PorSector'!$C$2:$C$3181,$T276,'B-PorSector'!$D$2:$D$3181,$U276)*$Y$6,$Z$6)</f>
        <v>0</v>
      </c>
      <c r="M276" s="58">
        <f>ROUND(SUMIFS(INDEX('B-PorSector'!$E$2:$H$3181,0,$X$6),'B-PorSector'!$A$2:$A$3181,M$8,'B-PorSector'!$B$2:$B$3181,$S276,'B-PorSector'!$C$2:$C$3181,$T276,'B-PorSector'!$D$2:$D$3181,$U276)*$Y$6,$Z$6)</f>
        <v>0</v>
      </c>
      <c r="N276" s="58">
        <f>ROUND(SUMIFS(INDEX('B-PorSector'!$E$2:$H$3181,0,$X$6),'B-PorSector'!$A$2:$A$3181,N$8,'B-PorSector'!$B$2:$B$3181,$S276,'B-PorSector'!$C$2:$C$3181,$T276,'B-PorSector'!$D$2:$D$3181,$U276)*$Y$6,$Z$6)</f>
        <v>0</v>
      </c>
      <c r="O276" s="58">
        <f>ROUND(SUMIFS(INDEX('B-PorSector'!$E$2:$H$3181,0,$X$6),'B-PorSector'!$A$2:$A$3181,O$8,'B-PorSector'!$B$2:$B$3181,$S276,'B-PorSector'!$C$2:$C$3181,$T276,'B-PorSector'!$D$2:$D$3181,$U276)*$Y$6,$Z$6)</f>
        <v>0</v>
      </c>
      <c r="P276" s="58">
        <f>ROUND(SUMIFS(INDEX('B-PorSector'!$E$2:$H$3181,0,$X$6),'B-PorSector'!$A$2:$A$3181,P$8,'B-PorSector'!$B$2:$B$3181,$S276,'B-PorSector'!$C$2:$C$3181,$T276,'B-PorSector'!$D$2:$D$3181,$U276)*$Y$6,$Z$6)</f>
        <v>0</v>
      </c>
      <c r="Q276" s="6"/>
      <c r="R276" s="35"/>
      <c r="S276" s="35" t="s">
        <v>14</v>
      </c>
      <c r="T276" s="35" t="s">
        <v>36</v>
      </c>
      <c r="U276" s="35" t="s">
        <v>46</v>
      </c>
      <c r="V276" s="35"/>
      <c r="W276" s="35"/>
      <c r="X276" s="35"/>
      <c r="Y276" s="35"/>
      <c r="Z276" s="35"/>
      <c r="AA276" s="35"/>
    </row>
    <row r="277" spans="1:27" hidden="1" outlineLevel="2" collapsed="1" x14ac:dyDescent="0.25">
      <c r="A277" s="57" t="s">
        <v>58</v>
      </c>
      <c r="B277" s="58">
        <f>ROUND(SUMIFS(INDEX('B-PorSector'!$E$2:$H$3181,0,$X$6),'B-PorSector'!$A$2:$A$3181,B$8,'B-PorSector'!$B$2:$B$3181,$S277,'B-PorSector'!$C$2:$C$3181,$T277,'B-PorSector'!$D$2:$D$3181,$U277)*$Y$6,$Z$6)</f>
        <v>0</v>
      </c>
      <c r="C277" s="58">
        <f>ROUND(SUMIFS(INDEX('B-PorSector'!$E$2:$H$3181,0,$X$6),'B-PorSector'!$A$2:$A$3181,C$8,'B-PorSector'!$B$2:$B$3181,$S277,'B-PorSector'!$C$2:$C$3181,$T277,'B-PorSector'!$D$2:$D$3181,$U277)*$Y$6,$Z$6)</f>
        <v>239</v>
      </c>
      <c r="D277" s="58">
        <f>ROUND(SUMIFS(INDEX('B-PorSector'!$E$2:$H$3181,0,$X$6),'B-PorSector'!$A$2:$A$3181,D$8,'B-PorSector'!$B$2:$B$3181,$S277,'B-PorSector'!$C$2:$C$3181,$T277,'B-PorSector'!$D$2:$D$3181,$U277)*$Y$6,$Z$6)</f>
        <v>0</v>
      </c>
      <c r="E277" s="58">
        <f>ROUND(SUMIFS(INDEX('B-PorSector'!$E$2:$H$3181,0,$X$6),'B-PorSector'!$A$2:$A$3181,E$8,'B-PorSector'!$B$2:$B$3181,$S277,'B-PorSector'!$C$2:$C$3181,$T277,'B-PorSector'!$D$2:$D$3181,$U277)*$Y$6,$Z$6)</f>
        <v>0</v>
      </c>
      <c r="F277" s="58">
        <f>ROUND(SUMIFS(INDEX('B-PorSector'!$E$2:$H$3181,0,$X$6),'B-PorSector'!$A$2:$A$3181,F$8,'B-PorSector'!$B$2:$B$3181,$S277,'B-PorSector'!$C$2:$C$3181,$T277,'B-PorSector'!$D$2:$D$3181,$U277)*$Y$6,$Z$6)</f>
        <v>0</v>
      </c>
      <c r="G277" s="58">
        <f>ROUND(SUMIFS(INDEX('B-PorSector'!$E$2:$H$3181,0,$X$6),'B-PorSector'!$A$2:$A$3181,G$8,'B-PorSector'!$B$2:$B$3181,$S277,'B-PorSector'!$C$2:$C$3181,$T277,'B-PorSector'!$D$2:$D$3181,$U277)*$Y$6,$Z$6)</f>
        <v>0</v>
      </c>
      <c r="H277" s="58">
        <f>ROUND(SUMIFS(INDEX('B-PorSector'!$E$2:$H$3181,0,$X$6),'B-PorSector'!$A$2:$A$3181,H$8,'B-PorSector'!$B$2:$B$3181,$S277,'B-PorSector'!$C$2:$C$3181,$T277,'B-PorSector'!$D$2:$D$3181,$U277)*$Y$6,$Z$6)</f>
        <v>0</v>
      </c>
      <c r="I277" s="58">
        <f>ROUND(SUMIFS(INDEX('B-PorSector'!$E$2:$H$3181,0,$X$6),'B-PorSector'!$A$2:$A$3181,I$8,'B-PorSector'!$B$2:$B$3181,$S277,'B-PorSector'!$C$2:$C$3181,$T277,'B-PorSector'!$D$2:$D$3181,$U277)*$Y$6,$Z$6)</f>
        <v>0</v>
      </c>
      <c r="J277" s="58">
        <f>ROUND(SUMIFS(INDEX('B-PorSector'!$E$2:$H$3181,0,$X$6),'B-PorSector'!$A$2:$A$3181,J$8,'B-PorSector'!$B$2:$B$3181,$S277,'B-PorSector'!$C$2:$C$3181,$T277,'B-PorSector'!$D$2:$D$3181,$U277)*$Y$6,$Z$6)</f>
        <v>0</v>
      </c>
      <c r="K277" s="58">
        <f>ROUND(SUMIFS(INDEX('B-PorSector'!$E$2:$H$3181,0,$X$6),'B-PorSector'!$A$2:$A$3181,K$8,'B-PorSector'!$B$2:$B$3181,$S277,'B-PorSector'!$C$2:$C$3181,$T277,'B-PorSector'!$D$2:$D$3181,$U277)*$Y$6,$Z$6)</f>
        <v>0</v>
      </c>
      <c r="L277" s="58">
        <f>ROUND(SUMIFS(INDEX('B-PorSector'!$E$2:$H$3181,0,$X$6),'B-PorSector'!$A$2:$A$3181,L$8,'B-PorSector'!$B$2:$B$3181,$S277,'B-PorSector'!$C$2:$C$3181,$T277,'B-PorSector'!$D$2:$D$3181,$U277)*$Y$6,$Z$6)</f>
        <v>0</v>
      </c>
      <c r="M277" s="58">
        <f>ROUND(SUMIFS(INDEX('B-PorSector'!$E$2:$H$3181,0,$X$6),'B-PorSector'!$A$2:$A$3181,M$8,'B-PorSector'!$B$2:$B$3181,$S277,'B-PorSector'!$C$2:$C$3181,$T277,'B-PorSector'!$D$2:$D$3181,$U277)*$Y$6,$Z$6)</f>
        <v>0</v>
      </c>
      <c r="N277" s="58">
        <f>ROUND(SUMIFS(INDEX('B-PorSector'!$E$2:$H$3181,0,$X$6),'B-PorSector'!$A$2:$A$3181,N$8,'B-PorSector'!$B$2:$B$3181,$S277,'B-PorSector'!$C$2:$C$3181,$T277,'B-PorSector'!$D$2:$D$3181,$U277)*$Y$6,$Z$6)</f>
        <v>0</v>
      </c>
      <c r="O277" s="58">
        <f>ROUND(SUMIFS(INDEX('B-PorSector'!$E$2:$H$3181,0,$X$6),'B-PorSector'!$A$2:$A$3181,O$8,'B-PorSector'!$B$2:$B$3181,$S277,'B-PorSector'!$C$2:$C$3181,$T277,'B-PorSector'!$D$2:$D$3181,$U277)*$Y$6,$Z$6)</f>
        <v>0</v>
      </c>
      <c r="P277" s="58">
        <f>ROUND(SUMIFS(INDEX('B-PorSector'!$E$2:$H$3181,0,$X$6),'B-PorSector'!$A$2:$A$3181,P$8,'B-PorSector'!$B$2:$B$3181,$S277,'B-PorSector'!$C$2:$C$3181,$T277,'B-PorSector'!$D$2:$D$3181,$U277)*$Y$6,$Z$6)</f>
        <v>0</v>
      </c>
      <c r="Q277" s="6"/>
      <c r="R277" s="35"/>
      <c r="S277" s="35" t="s">
        <v>14</v>
      </c>
      <c r="T277" s="35" t="s">
        <v>36</v>
      </c>
      <c r="U277" s="35" t="s">
        <v>58</v>
      </c>
      <c r="V277" s="35"/>
      <c r="W277" s="35"/>
      <c r="X277" s="35"/>
      <c r="Y277" s="35"/>
      <c r="Z277" s="35"/>
      <c r="AA277" s="35"/>
    </row>
    <row r="278" spans="1:27" hidden="1" outlineLevel="2" collapsed="1" x14ac:dyDescent="0.25">
      <c r="A278" s="57" t="s">
        <v>59</v>
      </c>
      <c r="B278" s="58">
        <f>ROUND(SUMIFS(INDEX('B-PorSector'!$E$2:$H$3181,0,$X$6),'B-PorSector'!$A$2:$A$3181,B$8,'B-PorSector'!$B$2:$B$3181,$S278,'B-PorSector'!$C$2:$C$3181,$T278,'B-PorSector'!$D$2:$D$3181,$U278)*$Y$6,$Z$6)</f>
        <v>0</v>
      </c>
      <c r="C278" s="58">
        <f>ROUND(SUMIFS(INDEX('B-PorSector'!$E$2:$H$3181,0,$X$6),'B-PorSector'!$A$2:$A$3181,C$8,'B-PorSector'!$B$2:$B$3181,$S278,'B-PorSector'!$C$2:$C$3181,$T278,'B-PorSector'!$D$2:$D$3181,$U278)*$Y$6,$Z$6)</f>
        <v>8</v>
      </c>
      <c r="D278" s="58">
        <f>ROUND(SUMIFS(INDEX('B-PorSector'!$E$2:$H$3181,0,$X$6),'B-PorSector'!$A$2:$A$3181,D$8,'B-PorSector'!$B$2:$B$3181,$S278,'B-PorSector'!$C$2:$C$3181,$T278,'B-PorSector'!$D$2:$D$3181,$U278)*$Y$6,$Z$6)</f>
        <v>0</v>
      </c>
      <c r="E278" s="58">
        <f>ROUND(SUMIFS(INDEX('B-PorSector'!$E$2:$H$3181,0,$X$6),'B-PorSector'!$A$2:$A$3181,E$8,'B-PorSector'!$B$2:$B$3181,$S278,'B-PorSector'!$C$2:$C$3181,$T278,'B-PorSector'!$D$2:$D$3181,$U278)*$Y$6,$Z$6)</f>
        <v>0</v>
      </c>
      <c r="F278" s="58">
        <f>ROUND(SUMIFS(INDEX('B-PorSector'!$E$2:$H$3181,0,$X$6),'B-PorSector'!$A$2:$A$3181,F$8,'B-PorSector'!$B$2:$B$3181,$S278,'B-PorSector'!$C$2:$C$3181,$T278,'B-PorSector'!$D$2:$D$3181,$U278)*$Y$6,$Z$6)</f>
        <v>0</v>
      </c>
      <c r="G278" s="58">
        <f>ROUND(SUMIFS(INDEX('B-PorSector'!$E$2:$H$3181,0,$X$6),'B-PorSector'!$A$2:$A$3181,G$8,'B-PorSector'!$B$2:$B$3181,$S278,'B-PorSector'!$C$2:$C$3181,$T278,'B-PorSector'!$D$2:$D$3181,$U278)*$Y$6,$Z$6)</f>
        <v>0</v>
      </c>
      <c r="H278" s="58">
        <f>ROUND(SUMIFS(INDEX('B-PorSector'!$E$2:$H$3181,0,$X$6),'B-PorSector'!$A$2:$A$3181,H$8,'B-PorSector'!$B$2:$B$3181,$S278,'B-PorSector'!$C$2:$C$3181,$T278,'B-PorSector'!$D$2:$D$3181,$U278)*$Y$6,$Z$6)</f>
        <v>0</v>
      </c>
      <c r="I278" s="58">
        <f>ROUND(SUMIFS(INDEX('B-PorSector'!$E$2:$H$3181,0,$X$6),'B-PorSector'!$A$2:$A$3181,I$8,'B-PorSector'!$B$2:$B$3181,$S278,'B-PorSector'!$C$2:$C$3181,$T278,'B-PorSector'!$D$2:$D$3181,$U278)*$Y$6,$Z$6)</f>
        <v>0</v>
      </c>
      <c r="J278" s="58">
        <f>ROUND(SUMIFS(INDEX('B-PorSector'!$E$2:$H$3181,0,$X$6),'B-PorSector'!$A$2:$A$3181,J$8,'B-PorSector'!$B$2:$B$3181,$S278,'B-PorSector'!$C$2:$C$3181,$T278,'B-PorSector'!$D$2:$D$3181,$U278)*$Y$6,$Z$6)</f>
        <v>0</v>
      </c>
      <c r="K278" s="58">
        <f>ROUND(SUMIFS(INDEX('B-PorSector'!$E$2:$H$3181,0,$X$6),'B-PorSector'!$A$2:$A$3181,K$8,'B-PorSector'!$B$2:$B$3181,$S278,'B-PorSector'!$C$2:$C$3181,$T278,'B-PorSector'!$D$2:$D$3181,$U278)*$Y$6,$Z$6)</f>
        <v>0</v>
      </c>
      <c r="L278" s="58">
        <f>ROUND(SUMIFS(INDEX('B-PorSector'!$E$2:$H$3181,0,$X$6),'B-PorSector'!$A$2:$A$3181,L$8,'B-PorSector'!$B$2:$B$3181,$S278,'B-PorSector'!$C$2:$C$3181,$T278,'B-PorSector'!$D$2:$D$3181,$U278)*$Y$6,$Z$6)</f>
        <v>0</v>
      </c>
      <c r="M278" s="58">
        <f>ROUND(SUMIFS(INDEX('B-PorSector'!$E$2:$H$3181,0,$X$6),'B-PorSector'!$A$2:$A$3181,M$8,'B-PorSector'!$B$2:$B$3181,$S278,'B-PorSector'!$C$2:$C$3181,$T278,'B-PorSector'!$D$2:$D$3181,$U278)*$Y$6,$Z$6)</f>
        <v>0</v>
      </c>
      <c r="N278" s="58">
        <f>ROUND(SUMIFS(INDEX('B-PorSector'!$E$2:$H$3181,0,$X$6),'B-PorSector'!$A$2:$A$3181,N$8,'B-PorSector'!$B$2:$B$3181,$S278,'B-PorSector'!$C$2:$C$3181,$T278,'B-PorSector'!$D$2:$D$3181,$U278)*$Y$6,$Z$6)</f>
        <v>0</v>
      </c>
      <c r="O278" s="58">
        <f>ROUND(SUMIFS(INDEX('B-PorSector'!$E$2:$H$3181,0,$X$6),'B-PorSector'!$A$2:$A$3181,O$8,'B-PorSector'!$B$2:$B$3181,$S278,'B-PorSector'!$C$2:$C$3181,$T278,'B-PorSector'!$D$2:$D$3181,$U278)*$Y$6,$Z$6)</f>
        <v>0</v>
      </c>
      <c r="P278" s="58">
        <f>ROUND(SUMIFS(INDEX('B-PorSector'!$E$2:$H$3181,0,$X$6),'B-PorSector'!$A$2:$A$3181,P$8,'B-PorSector'!$B$2:$B$3181,$S278,'B-PorSector'!$C$2:$C$3181,$T278,'B-PorSector'!$D$2:$D$3181,$U278)*$Y$6,$Z$6)</f>
        <v>0</v>
      </c>
      <c r="Q278" s="6"/>
      <c r="R278" s="35"/>
      <c r="S278" s="35" t="s">
        <v>14</v>
      </c>
      <c r="T278" s="35" t="s">
        <v>36</v>
      </c>
      <c r="U278" s="35" t="s">
        <v>59</v>
      </c>
      <c r="V278" s="35"/>
      <c r="W278" s="35"/>
      <c r="X278" s="35"/>
      <c r="Y278" s="35"/>
      <c r="Z278" s="35"/>
      <c r="AA278" s="35"/>
    </row>
    <row r="279" spans="1:27" hidden="1" outlineLevel="2" collapsed="1" x14ac:dyDescent="0.25">
      <c r="A279" s="57" t="s">
        <v>60</v>
      </c>
      <c r="B279" s="58">
        <f>ROUND(SUMIFS(INDEX('B-PorSector'!$E$2:$H$3181,0,$X$6),'B-PorSector'!$A$2:$A$3181,B$8,'B-PorSector'!$B$2:$B$3181,$S279,'B-PorSector'!$C$2:$C$3181,$T279,'B-PorSector'!$D$2:$D$3181,$U279)*$Y$6,$Z$6)</f>
        <v>0</v>
      </c>
      <c r="C279" s="58">
        <f>ROUND(SUMIFS(INDEX('B-PorSector'!$E$2:$H$3181,0,$X$6),'B-PorSector'!$A$2:$A$3181,C$8,'B-PorSector'!$B$2:$B$3181,$S279,'B-PorSector'!$C$2:$C$3181,$T279,'B-PorSector'!$D$2:$D$3181,$U279)*$Y$6,$Z$6)</f>
        <v>0</v>
      </c>
      <c r="D279" s="58">
        <f>ROUND(SUMIFS(INDEX('B-PorSector'!$E$2:$H$3181,0,$X$6),'B-PorSector'!$A$2:$A$3181,D$8,'B-PorSector'!$B$2:$B$3181,$S279,'B-PorSector'!$C$2:$C$3181,$T279,'B-PorSector'!$D$2:$D$3181,$U279)*$Y$6,$Z$6)</f>
        <v>0</v>
      </c>
      <c r="E279" s="58">
        <f>ROUND(SUMIFS(INDEX('B-PorSector'!$E$2:$H$3181,0,$X$6),'B-PorSector'!$A$2:$A$3181,E$8,'B-PorSector'!$B$2:$B$3181,$S279,'B-PorSector'!$C$2:$C$3181,$T279,'B-PorSector'!$D$2:$D$3181,$U279)*$Y$6,$Z$6)</f>
        <v>0</v>
      </c>
      <c r="F279" s="58">
        <f>ROUND(SUMIFS(INDEX('B-PorSector'!$E$2:$H$3181,0,$X$6),'B-PorSector'!$A$2:$A$3181,F$8,'B-PorSector'!$B$2:$B$3181,$S279,'B-PorSector'!$C$2:$C$3181,$T279,'B-PorSector'!$D$2:$D$3181,$U279)*$Y$6,$Z$6)</f>
        <v>0</v>
      </c>
      <c r="G279" s="58">
        <f>ROUND(SUMIFS(INDEX('B-PorSector'!$E$2:$H$3181,0,$X$6),'B-PorSector'!$A$2:$A$3181,G$8,'B-PorSector'!$B$2:$B$3181,$S279,'B-PorSector'!$C$2:$C$3181,$T279,'B-PorSector'!$D$2:$D$3181,$U279)*$Y$6,$Z$6)</f>
        <v>0</v>
      </c>
      <c r="H279" s="58">
        <f>ROUND(SUMIFS(INDEX('B-PorSector'!$E$2:$H$3181,0,$X$6),'B-PorSector'!$A$2:$A$3181,H$8,'B-PorSector'!$B$2:$B$3181,$S279,'B-PorSector'!$C$2:$C$3181,$T279,'B-PorSector'!$D$2:$D$3181,$U279)*$Y$6,$Z$6)</f>
        <v>0</v>
      </c>
      <c r="I279" s="58">
        <f>ROUND(SUMIFS(INDEX('B-PorSector'!$E$2:$H$3181,0,$X$6),'B-PorSector'!$A$2:$A$3181,I$8,'B-PorSector'!$B$2:$B$3181,$S279,'B-PorSector'!$C$2:$C$3181,$T279,'B-PorSector'!$D$2:$D$3181,$U279)*$Y$6,$Z$6)</f>
        <v>0</v>
      </c>
      <c r="J279" s="58">
        <f>ROUND(SUMIFS(INDEX('B-PorSector'!$E$2:$H$3181,0,$X$6),'B-PorSector'!$A$2:$A$3181,J$8,'B-PorSector'!$B$2:$B$3181,$S279,'B-PorSector'!$C$2:$C$3181,$T279,'B-PorSector'!$D$2:$D$3181,$U279)*$Y$6,$Z$6)</f>
        <v>0</v>
      </c>
      <c r="K279" s="58">
        <f>ROUND(SUMIFS(INDEX('B-PorSector'!$E$2:$H$3181,0,$X$6),'B-PorSector'!$A$2:$A$3181,K$8,'B-PorSector'!$B$2:$B$3181,$S279,'B-PorSector'!$C$2:$C$3181,$T279,'B-PorSector'!$D$2:$D$3181,$U279)*$Y$6,$Z$6)</f>
        <v>0</v>
      </c>
      <c r="L279" s="58">
        <f>ROUND(SUMIFS(INDEX('B-PorSector'!$E$2:$H$3181,0,$X$6),'B-PorSector'!$A$2:$A$3181,L$8,'B-PorSector'!$B$2:$B$3181,$S279,'B-PorSector'!$C$2:$C$3181,$T279,'B-PorSector'!$D$2:$D$3181,$U279)*$Y$6,$Z$6)</f>
        <v>0</v>
      </c>
      <c r="M279" s="58">
        <f>ROUND(SUMIFS(INDEX('B-PorSector'!$E$2:$H$3181,0,$X$6),'B-PorSector'!$A$2:$A$3181,M$8,'B-PorSector'!$B$2:$B$3181,$S279,'B-PorSector'!$C$2:$C$3181,$T279,'B-PorSector'!$D$2:$D$3181,$U279)*$Y$6,$Z$6)</f>
        <v>0</v>
      </c>
      <c r="N279" s="58">
        <f>ROUND(SUMIFS(INDEX('B-PorSector'!$E$2:$H$3181,0,$X$6),'B-PorSector'!$A$2:$A$3181,N$8,'B-PorSector'!$B$2:$B$3181,$S279,'B-PorSector'!$C$2:$C$3181,$T279,'B-PorSector'!$D$2:$D$3181,$U279)*$Y$6,$Z$6)</f>
        <v>0</v>
      </c>
      <c r="O279" s="58">
        <f>ROUND(SUMIFS(INDEX('B-PorSector'!$E$2:$H$3181,0,$X$6),'B-PorSector'!$A$2:$A$3181,O$8,'B-PorSector'!$B$2:$B$3181,$S279,'B-PorSector'!$C$2:$C$3181,$T279,'B-PorSector'!$D$2:$D$3181,$U279)*$Y$6,$Z$6)</f>
        <v>0</v>
      </c>
      <c r="P279" s="58">
        <f>ROUND(SUMIFS(INDEX('B-PorSector'!$E$2:$H$3181,0,$X$6),'B-PorSector'!$A$2:$A$3181,P$8,'B-PorSector'!$B$2:$B$3181,$S279,'B-PorSector'!$C$2:$C$3181,$T279,'B-PorSector'!$D$2:$D$3181,$U279)*$Y$6,$Z$6)</f>
        <v>0</v>
      </c>
      <c r="Q279" s="6"/>
      <c r="R279" s="35"/>
      <c r="S279" s="35" t="s">
        <v>14</v>
      </c>
      <c r="T279" s="35" t="s">
        <v>36</v>
      </c>
      <c r="U279" s="35" t="s">
        <v>60</v>
      </c>
      <c r="V279" s="35"/>
      <c r="W279" s="35"/>
      <c r="X279" s="35"/>
      <c r="Y279" s="35"/>
      <c r="Z279" s="35"/>
      <c r="AA279" s="35"/>
    </row>
    <row r="280" spans="1:27" collapsed="1" x14ac:dyDescent="0.25">
      <c r="A280" s="53" t="s">
        <v>15</v>
      </c>
      <c r="B280" s="54">
        <f>ROUND(SUMIFS(INDEX('B-PorSector'!$E$2:$H$3181,0,$X$6),'B-PorSector'!$A$2:$A$3181,B$8,'B-PorSector'!$B$2:$B$3181,$S280,'B-PorSector'!$C$2:$C$3181,$T280,'B-PorSector'!$D$2:$D$3181,$U280)*$Y$6,$Z$6)</f>
        <v>5241.3999999999996</v>
      </c>
      <c r="C280" s="54">
        <f>ROUND(SUMIFS(INDEX('B-PorSector'!$E$2:$H$3181,0,$X$6),'B-PorSector'!$A$2:$A$3181,C$8,'B-PorSector'!$B$2:$B$3181,$S280,'B-PorSector'!$C$2:$C$3181,$T280,'B-PorSector'!$D$2:$D$3181,$U280)*$Y$6,$Z$6)</f>
        <v>7428.3</v>
      </c>
      <c r="D280" s="54">
        <f>ROUND(SUMIFS(INDEX('B-PorSector'!$E$2:$H$3181,0,$X$6),'B-PorSector'!$A$2:$A$3181,D$8,'B-PorSector'!$B$2:$B$3181,$S280,'B-PorSector'!$C$2:$C$3181,$T280,'B-PorSector'!$D$2:$D$3181,$U280)*$Y$6,$Z$6)</f>
        <v>5159.3</v>
      </c>
      <c r="E280" s="54">
        <f>ROUND(SUMIFS(INDEX('B-PorSector'!$E$2:$H$3181,0,$X$6),'B-PorSector'!$A$2:$A$3181,E$8,'B-PorSector'!$B$2:$B$3181,$S280,'B-PorSector'!$C$2:$C$3181,$T280,'B-PorSector'!$D$2:$D$3181,$U280)*$Y$6,$Z$6)</f>
        <v>3886.6</v>
      </c>
      <c r="F280" s="54">
        <f>ROUND(SUMIFS(INDEX('B-PorSector'!$E$2:$H$3181,0,$X$6),'B-PorSector'!$A$2:$A$3181,F$8,'B-PorSector'!$B$2:$B$3181,$S280,'B-PorSector'!$C$2:$C$3181,$T280,'B-PorSector'!$D$2:$D$3181,$U280)*$Y$6,$Z$6)</f>
        <v>3761.3</v>
      </c>
      <c r="G280" s="54">
        <f>ROUND(SUMIFS(INDEX('B-PorSector'!$E$2:$H$3181,0,$X$6),'B-PorSector'!$A$2:$A$3181,G$8,'B-PorSector'!$B$2:$B$3181,$S280,'B-PorSector'!$C$2:$C$3181,$T280,'B-PorSector'!$D$2:$D$3181,$U280)*$Y$6,$Z$6)</f>
        <v>3767.4</v>
      </c>
      <c r="H280" s="54">
        <f>ROUND(SUMIFS(INDEX('B-PorSector'!$E$2:$H$3181,0,$X$6),'B-PorSector'!$A$2:$A$3181,H$8,'B-PorSector'!$B$2:$B$3181,$S280,'B-PorSector'!$C$2:$C$3181,$T280,'B-PorSector'!$D$2:$D$3181,$U280)*$Y$6,$Z$6)</f>
        <v>4301.5</v>
      </c>
      <c r="I280" s="54">
        <f>ROUND(SUMIFS(INDEX('B-PorSector'!$E$2:$H$3181,0,$X$6),'B-PorSector'!$A$2:$A$3181,I$8,'B-PorSector'!$B$2:$B$3181,$S280,'B-PorSector'!$C$2:$C$3181,$T280,'B-PorSector'!$D$2:$D$3181,$U280)*$Y$6,$Z$6)</f>
        <v>4523.1000000000004</v>
      </c>
      <c r="J280" s="54">
        <f>ROUND(SUMIFS(INDEX('B-PorSector'!$E$2:$H$3181,0,$X$6),'B-PorSector'!$A$2:$A$3181,J$8,'B-PorSector'!$B$2:$B$3181,$S280,'B-PorSector'!$C$2:$C$3181,$T280,'B-PorSector'!$D$2:$D$3181,$U280)*$Y$6,$Z$6)</f>
        <v>5261.9</v>
      </c>
      <c r="K280" s="54">
        <f>ROUND(SUMIFS(INDEX('B-PorSector'!$E$2:$H$3181,0,$X$6),'B-PorSector'!$A$2:$A$3181,K$8,'B-PorSector'!$B$2:$B$3181,$S280,'B-PorSector'!$C$2:$C$3181,$T280,'B-PorSector'!$D$2:$D$3181,$U280)*$Y$6,$Z$6)</f>
        <v>5033.3</v>
      </c>
      <c r="L280" s="54">
        <f>ROUND(SUMIFS(INDEX('B-PorSector'!$E$2:$H$3181,0,$X$6),'B-PorSector'!$A$2:$A$3181,L$8,'B-PorSector'!$B$2:$B$3181,$S280,'B-PorSector'!$C$2:$C$3181,$T280,'B-PorSector'!$D$2:$D$3181,$U280)*$Y$6,$Z$6)</f>
        <v>5206.3999999999996</v>
      </c>
      <c r="M280" s="54">
        <f>ROUND(SUMIFS(INDEX('B-PorSector'!$E$2:$H$3181,0,$X$6),'B-PorSector'!$A$2:$A$3181,M$8,'B-PorSector'!$B$2:$B$3181,$S280,'B-PorSector'!$C$2:$C$3181,$T280,'B-PorSector'!$D$2:$D$3181,$U280)*$Y$6,$Z$6)</f>
        <v>5810.7</v>
      </c>
      <c r="N280" s="54">
        <f>ROUND(SUMIFS(INDEX('B-PorSector'!$E$2:$H$3181,0,$X$6),'B-PorSector'!$A$2:$A$3181,N$8,'B-PorSector'!$B$2:$B$3181,$S280,'B-PorSector'!$C$2:$C$3181,$T280,'B-PorSector'!$D$2:$D$3181,$U280)*$Y$6,$Z$6)</f>
        <v>4352</v>
      </c>
      <c r="O280" s="54">
        <f>ROUND(SUMIFS(INDEX('B-PorSector'!$E$2:$H$3181,0,$X$6),'B-PorSector'!$A$2:$A$3181,O$8,'B-PorSector'!$B$2:$B$3181,$S280,'B-PorSector'!$C$2:$C$3181,$T280,'B-PorSector'!$D$2:$D$3181,$U280)*$Y$6,$Z$6)</f>
        <v>4917.3999999999996</v>
      </c>
      <c r="P280" s="54">
        <f>ROUND(SUMIFS(INDEX('B-PorSector'!$E$2:$H$3181,0,$X$6),'B-PorSector'!$A$2:$A$3181,P$8,'B-PorSector'!$B$2:$B$3181,$S280,'B-PorSector'!$C$2:$C$3181,$T280,'B-PorSector'!$D$2:$D$3181,$U280)*$Y$6,$Z$6)</f>
        <v>5385.9</v>
      </c>
      <c r="Q280" s="6"/>
      <c r="R280" s="35"/>
      <c r="S280" s="35" t="s">
        <v>15</v>
      </c>
      <c r="T280" s="35" t="s">
        <v>88</v>
      </c>
      <c r="U280" s="35" t="s">
        <v>88</v>
      </c>
      <c r="V280" s="35"/>
      <c r="W280" s="35"/>
      <c r="X280" s="35"/>
      <c r="Y280" s="35"/>
      <c r="Z280" s="35"/>
      <c r="AA280" s="35"/>
    </row>
    <row r="281" spans="1:27" hidden="1" outlineLevel="1" x14ac:dyDescent="0.25">
      <c r="A281" s="55" t="s">
        <v>5</v>
      </c>
      <c r="B281" s="56">
        <f>ROUND(SUMIFS(INDEX('B-PorSector'!$E$2:$H$3181,0,$X$6),'B-PorSector'!$A$2:$A$3181,B$8,'B-PorSector'!$B$2:$B$3181,$S281,'B-PorSector'!$C$2:$C$3181,$T281,'B-PorSector'!$D$2:$D$3181,$U281)*$Y$6,$Z$6)</f>
        <v>1242</v>
      </c>
      <c r="C281" s="56">
        <f>ROUND(SUMIFS(INDEX('B-PorSector'!$E$2:$H$3181,0,$X$6),'B-PorSector'!$A$2:$A$3181,C$8,'B-PorSector'!$B$2:$B$3181,$S281,'B-PorSector'!$C$2:$C$3181,$T281,'B-PorSector'!$D$2:$D$3181,$U281)*$Y$6,$Z$6)</f>
        <v>1439</v>
      </c>
      <c r="D281" s="56">
        <f>ROUND(SUMIFS(INDEX('B-PorSector'!$E$2:$H$3181,0,$X$6),'B-PorSector'!$A$2:$A$3181,D$8,'B-PorSector'!$B$2:$B$3181,$S281,'B-PorSector'!$C$2:$C$3181,$T281,'B-PorSector'!$D$2:$D$3181,$U281)*$Y$6,$Z$6)</f>
        <v>1781</v>
      </c>
      <c r="E281" s="56">
        <f>ROUND(SUMIFS(INDEX('B-PorSector'!$E$2:$H$3181,0,$X$6),'B-PorSector'!$A$2:$A$3181,E$8,'B-PorSector'!$B$2:$B$3181,$S281,'B-PorSector'!$C$2:$C$3181,$T281,'B-PorSector'!$D$2:$D$3181,$U281)*$Y$6,$Z$6)</f>
        <v>2033</v>
      </c>
      <c r="F281" s="56">
        <f>ROUND(SUMIFS(INDEX('B-PorSector'!$E$2:$H$3181,0,$X$6),'B-PorSector'!$A$2:$A$3181,F$8,'B-PorSector'!$B$2:$B$3181,$S281,'B-PorSector'!$C$2:$C$3181,$T281,'B-PorSector'!$D$2:$D$3181,$U281)*$Y$6,$Z$6)</f>
        <v>1977.3</v>
      </c>
      <c r="G281" s="56">
        <f>ROUND(SUMIFS(INDEX('B-PorSector'!$E$2:$H$3181,0,$X$6),'B-PorSector'!$A$2:$A$3181,G$8,'B-PorSector'!$B$2:$B$3181,$S281,'B-PorSector'!$C$2:$C$3181,$T281,'B-PorSector'!$D$2:$D$3181,$U281)*$Y$6,$Z$6)</f>
        <v>2480.4</v>
      </c>
      <c r="H281" s="56">
        <f>ROUND(SUMIFS(INDEX('B-PorSector'!$E$2:$H$3181,0,$X$6),'B-PorSector'!$A$2:$A$3181,H$8,'B-PorSector'!$B$2:$B$3181,$S281,'B-PorSector'!$C$2:$C$3181,$T281,'B-PorSector'!$D$2:$D$3181,$U281)*$Y$6,$Z$6)</f>
        <v>2971.5</v>
      </c>
      <c r="I281" s="56">
        <f>ROUND(SUMIFS(INDEX('B-PorSector'!$E$2:$H$3181,0,$X$6),'B-PorSector'!$A$2:$A$3181,I$8,'B-PorSector'!$B$2:$B$3181,$S281,'B-PorSector'!$C$2:$C$3181,$T281,'B-PorSector'!$D$2:$D$3181,$U281)*$Y$6,$Z$6)</f>
        <v>3656.1</v>
      </c>
      <c r="J281" s="56">
        <f>ROUND(SUMIFS(INDEX('B-PorSector'!$E$2:$H$3181,0,$X$6),'B-PorSector'!$A$2:$A$3181,J$8,'B-PorSector'!$B$2:$B$3181,$S281,'B-PorSector'!$C$2:$C$3181,$T281,'B-PorSector'!$D$2:$D$3181,$U281)*$Y$6,$Z$6)</f>
        <v>4133.8999999999996</v>
      </c>
      <c r="K281" s="56">
        <f>ROUND(SUMIFS(INDEX('B-PorSector'!$E$2:$H$3181,0,$X$6),'B-PorSector'!$A$2:$A$3181,K$8,'B-PorSector'!$B$2:$B$3181,$S281,'B-PorSector'!$C$2:$C$3181,$T281,'B-PorSector'!$D$2:$D$3181,$U281)*$Y$6,$Z$6)</f>
        <v>3924.3</v>
      </c>
      <c r="L281" s="56">
        <f>ROUND(SUMIFS(INDEX('B-PorSector'!$E$2:$H$3181,0,$X$6),'B-PorSector'!$A$2:$A$3181,L$8,'B-PorSector'!$B$2:$B$3181,$S281,'B-PorSector'!$C$2:$C$3181,$T281,'B-PorSector'!$D$2:$D$3181,$U281)*$Y$6,$Z$6)</f>
        <v>4345.3999999999996</v>
      </c>
      <c r="M281" s="56">
        <f>ROUND(SUMIFS(INDEX('B-PorSector'!$E$2:$H$3181,0,$X$6),'B-PorSector'!$A$2:$A$3181,M$8,'B-PorSector'!$B$2:$B$3181,$S281,'B-PorSector'!$C$2:$C$3181,$T281,'B-PorSector'!$D$2:$D$3181,$U281)*$Y$6,$Z$6)</f>
        <v>4909.7</v>
      </c>
      <c r="N281" s="56">
        <f>ROUND(SUMIFS(INDEX('B-PorSector'!$E$2:$H$3181,0,$X$6),'B-PorSector'!$A$2:$A$3181,N$8,'B-PorSector'!$B$2:$B$3181,$S281,'B-PorSector'!$C$2:$C$3181,$T281,'B-PorSector'!$D$2:$D$3181,$U281)*$Y$6,$Z$6)</f>
        <v>3743</v>
      </c>
      <c r="O281" s="56">
        <f>ROUND(SUMIFS(INDEX('B-PorSector'!$E$2:$H$3181,0,$X$6),'B-PorSector'!$A$2:$A$3181,O$8,'B-PorSector'!$B$2:$B$3181,$S281,'B-PorSector'!$C$2:$C$3181,$T281,'B-PorSector'!$D$2:$D$3181,$U281)*$Y$6,$Z$6)</f>
        <v>4002.4</v>
      </c>
      <c r="P281" s="56">
        <f>ROUND(SUMIFS(INDEX('B-PorSector'!$E$2:$H$3181,0,$X$6),'B-PorSector'!$A$2:$A$3181,P$8,'B-PorSector'!$B$2:$B$3181,$S281,'B-PorSector'!$C$2:$C$3181,$T281,'B-PorSector'!$D$2:$D$3181,$U281)*$Y$6,$Z$6)</f>
        <v>4269.8999999999996</v>
      </c>
      <c r="Q281" s="6"/>
      <c r="R281" s="35"/>
      <c r="S281" s="35" t="s">
        <v>15</v>
      </c>
      <c r="T281" s="35" t="s">
        <v>5</v>
      </c>
      <c r="U281" s="35" t="s">
        <v>88</v>
      </c>
      <c r="V281" s="35"/>
      <c r="W281" s="35"/>
      <c r="X281" s="35"/>
      <c r="Y281" s="35"/>
      <c r="Z281" s="35"/>
      <c r="AA281" s="35"/>
    </row>
    <row r="282" spans="1:27" hidden="1" outlineLevel="2" collapsed="1" x14ac:dyDescent="0.25">
      <c r="A282" s="57" t="s">
        <v>6</v>
      </c>
      <c r="B282" s="58">
        <f>ROUND(SUMIFS(INDEX('B-PorSector'!$E$2:$H$3181,0,$X$6),'B-PorSector'!$A$2:$A$3181,B$8,'B-PorSector'!$B$2:$B$3181,$S282,'B-PorSector'!$C$2:$C$3181,$T282,'B-PorSector'!$D$2:$D$3181,$U282)*$Y$6,$Z$6)</f>
        <v>953</v>
      </c>
      <c r="C282" s="58">
        <f>ROUND(SUMIFS(INDEX('B-PorSector'!$E$2:$H$3181,0,$X$6),'B-PorSector'!$A$2:$A$3181,C$8,'B-PorSector'!$B$2:$B$3181,$S282,'B-PorSector'!$C$2:$C$3181,$T282,'B-PorSector'!$D$2:$D$3181,$U282)*$Y$6,$Z$6)</f>
        <v>1203</v>
      </c>
      <c r="D282" s="58">
        <f>ROUND(SUMIFS(INDEX('B-PorSector'!$E$2:$H$3181,0,$X$6),'B-PorSector'!$A$2:$A$3181,D$8,'B-PorSector'!$B$2:$B$3181,$S282,'B-PorSector'!$C$2:$C$3181,$T282,'B-PorSector'!$D$2:$D$3181,$U282)*$Y$6,$Z$6)</f>
        <v>1425</v>
      </c>
      <c r="E282" s="58">
        <f>ROUND(SUMIFS(INDEX('B-PorSector'!$E$2:$H$3181,0,$X$6),'B-PorSector'!$A$2:$A$3181,E$8,'B-PorSector'!$B$2:$B$3181,$S282,'B-PorSector'!$C$2:$C$3181,$T282,'B-PorSector'!$D$2:$D$3181,$U282)*$Y$6,$Z$6)</f>
        <v>1775</v>
      </c>
      <c r="F282" s="58">
        <f>ROUND(SUMIFS(INDEX('B-PorSector'!$E$2:$H$3181,0,$X$6),'B-PorSector'!$A$2:$A$3181,F$8,'B-PorSector'!$B$2:$B$3181,$S282,'B-PorSector'!$C$2:$C$3181,$T282,'B-PorSector'!$D$2:$D$3181,$U282)*$Y$6,$Z$6)</f>
        <v>1736</v>
      </c>
      <c r="G282" s="58">
        <f>ROUND(SUMIFS(INDEX('B-PorSector'!$E$2:$H$3181,0,$X$6),'B-PorSector'!$A$2:$A$3181,G$8,'B-PorSector'!$B$2:$B$3181,$S282,'B-PorSector'!$C$2:$C$3181,$T282,'B-PorSector'!$D$2:$D$3181,$U282)*$Y$6,$Z$6)</f>
        <v>2196</v>
      </c>
      <c r="H282" s="58">
        <f>ROUND(SUMIFS(INDEX('B-PorSector'!$E$2:$H$3181,0,$X$6),'B-PorSector'!$A$2:$A$3181,H$8,'B-PorSector'!$B$2:$B$3181,$S282,'B-PorSector'!$C$2:$C$3181,$T282,'B-PorSector'!$D$2:$D$3181,$U282)*$Y$6,$Z$6)</f>
        <v>0</v>
      </c>
      <c r="I282" s="58">
        <f>ROUND(SUMIFS(INDEX('B-PorSector'!$E$2:$H$3181,0,$X$6),'B-PorSector'!$A$2:$A$3181,I$8,'B-PorSector'!$B$2:$B$3181,$S282,'B-PorSector'!$C$2:$C$3181,$T282,'B-PorSector'!$D$2:$D$3181,$U282)*$Y$6,$Z$6)</f>
        <v>0</v>
      </c>
      <c r="J282" s="58">
        <f>ROUND(SUMIFS(INDEX('B-PorSector'!$E$2:$H$3181,0,$X$6),'B-PorSector'!$A$2:$A$3181,J$8,'B-PorSector'!$B$2:$B$3181,$S282,'B-PorSector'!$C$2:$C$3181,$T282,'B-PorSector'!$D$2:$D$3181,$U282)*$Y$6,$Z$6)</f>
        <v>0</v>
      </c>
      <c r="K282" s="58">
        <f>ROUND(SUMIFS(INDEX('B-PorSector'!$E$2:$H$3181,0,$X$6),'B-PorSector'!$A$2:$A$3181,K$8,'B-PorSector'!$B$2:$B$3181,$S282,'B-PorSector'!$C$2:$C$3181,$T282,'B-PorSector'!$D$2:$D$3181,$U282)*$Y$6,$Z$6)</f>
        <v>0</v>
      </c>
      <c r="L282" s="58">
        <f>ROUND(SUMIFS(INDEX('B-PorSector'!$E$2:$H$3181,0,$X$6),'B-PorSector'!$A$2:$A$3181,L$8,'B-PorSector'!$B$2:$B$3181,$S282,'B-PorSector'!$C$2:$C$3181,$T282,'B-PorSector'!$D$2:$D$3181,$U282)*$Y$6,$Z$6)</f>
        <v>0</v>
      </c>
      <c r="M282" s="58">
        <f>ROUND(SUMIFS(INDEX('B-PorSector'!$E$2:$H$3181,0,$X$6),'B-PorSector'!$A$2:$A$3181,M$8,'B-PorSector'!$B$2:$B$3181,$S282,'B-PorSector'!$C$2:$C$3181,$T282,'B-PorSector'!$D$2:$D$3181,$U282)*$Y$6,$Z$6)</f>
        <v>0</v>
      </c>
      <c r="N282" s="58">
        <f>ROUND(SUMIFS(INDEX('B-PorSector'!$E$2:$H$3181,0,$X$6),'B-PorSector'!$A$2:$A$3181,N$8,'B-PorSector'!$B$2:$B$3181,$S282,'B-PorSector'!$C$2:$C$3181,$T282,'B-PorSector'!$D$2:$D$3181,$U282)*$Y$6,$Z$6)</f>
        <v>0</v>
      </c>
      <c r="O282" s="58">
        <f>ROUND(SUMIFS(INDEX('B-PorSector'!$E$2:$H$3181,0,$X$6),'B-PorSector'!$A$2:$A$3181,O$8,'B-PorSector'!$B$2:$B$3181,$S282,'B-PorSector'!$C$2:$C$3181,$T282,'B-PorSector'!$D$2:$D$3181,$U282)*$Y$6,$Z$6)</f>
        <v>0</v>
      </c>
      <c r="P282" s="58">
        <f>ROUND(SUMIFS(INDEX('B-PorSector'!$E$2:$H$3181,0,$X$6),'B-PorSector'!$A$2:$A$3181,P$8,'B-PorSector'!$B$2:$B$3181,$S282,'B-PorSector'!$C$2:$C$3181,$T282,'B-PorSector'!$D$2:$D$3181,$U282)*$Y$6,$Z$6)</f>
        <v>0</v>
      </c>
      <c r="Q282" s="6"/>
      <c r="R282" s="35"/>
      <c r="S282" s="35" t="s">
        <v>15</v>
      </c>
      <c r="T282" s="35" t="s">
        <v>5</v>
      </c>
      <c r="U282" s="35" t="s">
        <v>6</v>
      </c>
      <c r="V282" s="35"/>
      <c r="W282" s="35"/>
      <c r="X282" s="35"/>
      <c r="Y282" s="35"/>
      <c r="Z282" s="35"/>
      <c r="AA282" s="35"/>
    </row>
    <row r="283" spans="1:27" hidden="1" outlineLevel="2" collapsed="1" x14ac:dyDescent="0.25">
      <c r="A283" s="57" t="s">
        <v>26</v>
      </c>
      <c r="B283" s="58">
        <f>ROUND(SUMIFS(INDEX('B-PorSector'!$E$2:$H$3181,0,$X$6),'B-PorSector'!$A$2:$A$3181,B$8,'B-PorSector'!$B$2:$B$3181,$S283,'B-PorSector'!$C$2:$C$3181,$T283,'B-PorSector'!$D$2:$D$3181,$U283)*$Y$6,$Z$6)</f>
        <v>266</v>
      </c>
      <c r="C283" s="58">
        <f>ROUND(SUMIFS(INDEX('B-PorSector'!$E$2:$H$3181,0,$X$6),'B-PorSector'!$A$2:$A$3181,C$8,'B-PorSector'!$B$2:$B$3181,$S283,'B-PorSector'!$C$2:$C$3181,$T283,'B-PorSector'!$D$2:$D$3181,$U283)*$Y$6,$Z$6)</f>
        <v>215</v>
      </c>
      <c r="D283" s="58">
        <f>ROUND(SUMIFS(INDEX('B-PorSector'!$E$2:$H$3181,0,$X$6),'B-PorSector'!$A$2:$A$3181,D$8,'B-PorSector'!$B$2:$B$3181,$S283,'B-PorSector'!$C$2:$C$3181,$T283,'B-PorSector'!$D$2:$D$3181,$U283)*$Y$6,$Z$6)</f>
        <v>215</v>
      </c>
      <c r="E283" s="58">
        <f>ROUND(SUMIFS(INDEX('B-PorSector'!$E$2:$H$3181,0,$X$6),'B-PorSector'!$A$2:$A$3181,E$8,'B-PorSector'!$B$2:$B$3181,$S283,'B-PorSector'!$C$2:$C$3181,$T283,'B-PorSector'!$D$2:$D$3181,$U283)*$Y$6,$Z$6)</f>
        <v>219</v>
      </c>
      <c r="F283" s="58">
        <f>ROUND(SUMIFS(INDEX('B-PorSector'!$E$2:$H$3181,0,$X$6),'B-PorSector'!$A$2:$A$3181,F$8,'B-PorSector'!$B$2:$B$3181,$S283,'B-PorSector'!$C$2:$C$3181,$T283,'B-PorSector'!$D$2:$D$3181,$U283)*$Y$6,$Z$6)</f>
        <v>226</v>
      </c>
      <c r="G283" s="58">
        <f>ROUND(SUMIFS(INDEX('B-PorSector'!$E$2:$H$3181,0,$X$6),'B-PorSector'!$A$2:$A$3181,G$8,'B-PorSector'!$B$2:$B$3181,$S283,'B-PorSector'!$C$2:$C$3181,$T283,'B-PorSector'!$D$2:$D$3181,$U283)*$Y$6,$Z$6)</f>
        <v>265</v>
      </c>
      <c r="H283" s="58">
        <f>ROUND(SUMIFS(INDEX('B-PorSector'!$E$2:$H$3181,0,$X$6),'B-PorSector'!$A$2:$A$3181,H$8,'B-PorSector'!$B$2:$B$3181,$S283,'B-PorSector'!$C$2:$C$3181,$T283,'B-PorSector'!$D$2:$D$3181,$U283)*$Y$6,$Z$6)</f>
        <v>329</v>
      </c>
      <c r="I283" s="58">
        <f>ROUND(SUMIFS(INDEX('B-PorSector'!$E$2:$H$3181,0,$X$6),'B-PorSector'!$A$2:$A$3181,I$8,'B-PorSector'!$B$2:$B$3181,$S283,'B-PorSector'!$C$2:$C$3181,$T283,'B-PorSector'!$D$2:$D$3181,$U283)*$Y$6,$Z$6)</f>
        <v>391</v>
      </c>
      <c r="J283" s="58">
        <f>ROUND(SUMIFS(INDEX('B-PorSector'!$E$2:$H$3181,0,$X$6),'B-PorSector'!$A$2:$A$3181,J$8,'B-PorSector'!$B$2:$B$3181,$S283,'B-PorSector'!$C$2:$C$3181,$T283,'B-PorSector'!$D$2:$D$3181,$U283)*$Y$6,$Z$6)</f>
        <v>438</v>
      </c>
      <c r="K283" s="58">
        <f>ROUND(SUMIFS(INDEX('B-PorSector'!$E$2:$H$3181,0,$X$6),'B-PorSector'!$A$2:$A$3181,K$8,'B-PorSector'!$B$2:$B$3181,$S283,'B-PorSector'!$C$2:$C$3181,$T283,'B-PorSector'!$D$2:$D$3181,$U283)*$Y$6,$Z$6)</f>
        <v>440</v>
      </c>
      <c r="L283" s="58">
        <f>ROUND(SUMIFS(INDEX('B-PorSector'!$E$2:$H$3181,0,$X$6),'B-PorSector'!$A$2:$A$3181,L$8,'B-PorSector'!$B$2:$B$3181,$S283,'B-PorSector'!$C$2:$C$3181,$T283,'B-PorSector'!$D$2:$D$3181,$U283)*$Y$6,$Z$6)</f>
        <v>532</v>
      </c>
      <c r="M283" s="58">
        <f>ROUND(SUMIFS(INDEX('B-PorSector'!$E$2:$H$3181,0,$X$6),'B-PorSector'!$A$2:$A$3181,M$8,'B-PorSector'!$B$2:$B$3181,$S283,'B-PorSector'!$C$2:$C$3181,$T283,'B-PorSector'!$D$2:$D$3181,$U283)*$Y$6,$Z$6)</f>
        <v>671</v>
      </c>
      <c r="N283" s="58">
        <f>ROUND(SUMIFS(INDEX('B-PorSector'!$E$2:$H$3181,0,$X$6),'B-PorSector'!$A$2:$A$3181,N$8,'B-PorSector'!$B$2:$B$3181,$S283,'B-PorSector'!$C$2:$C$3181,$T283,'B-PorSector'!$D$2:$D$3181,$U283)*$Y$6,$Z$6)</f>
        <v>818</v>
      </c>
      <c r="O283" s="58">
        <f>ROUND(SUMIFS(INDEX('B-PorSector'!$E$2:$H$3181,0,$X$6),'B-PorSector'!$A$2:$A$3181,O$8,'B-PorSector'!$B$2:$B$3181,$S283,'B-PorSector'!$C$2:$C$3181,$T283,'B-PorSector'!$D$2:$D$3181,$U283)*$Y$6,$Z$6)</f>
        <v>934</v>
      </c>
      <c r="P283" s="58">
        <f>ROUND(SUMIFS(INDEX('B-PorSector'!$E$2:$H$3181,0,$X$6),'B-PorSector'!$A$2:$A$3181,P$8,'B-PorSector'!$B$2:$B$3181,$S283,'B-PorSector'!$C$2:$C$3181,$T283,'B-PorSector'!$D$2:$D$3181,$U283)*$Y$6,$Z$6)</f>
        <v>979</v>
      </c>
      <c r="Q283" s="6"/>
      <c r="R283" s="35"/>
      <c r="S283" s="35" t="s">
        <v>15</v>
      </c>
      <c r="T283" s="35" t="s">
        <v>5</v>
      </c>
      <c r="U283" s="35" t="s">
        <v>26</v>
      </c>
      <c r="V283" s="35"/>
      <c r="W283" s="35"/>
      <c r="X283" s="35"/>
      <c r="Y283" s="35"/>
      <c r="Z283" s="35"/>
      <c r="AA283" s="35"/>
    </row>
    <row r="284" spans="1:27" hidden="1" outlineLevel="2" collapsed="1" x14ac:dyDescent="0.25">
      <c r="A284" s="57" t="s">
        <v>27</v>
      </c>
      <c r="B284" s="58">
        <f>ROUND(SUMIFS(INDEX('B-PorSector'!$E$2:$H$3181,0,$X$6),'B-PorSector'!$A$2:$A$3181,B$8,'B-PorSector'!$B$2:$B$3181,$S284,'B-PorSector'!$C$2:$C$3181,$T284,'B-PorSector'!$D$2:$D$3181,$U284)*$Y$6,$Z$6)</f>
        <v>6</v>
      </c>
      <c r="C284" s="58">
        <f>ROUND(SUMIFS(INDEX('B-PorSector'!$E$2:$H$3181,0,$X$6),'B-PorSector'!$A$2:$A$3181,C$8,'B-PorSector'!$B$2:$B$3181,$S284,'B-PorSector'!$C$2:$C$3181,$T284,'B-PorSector'!$D$2:$D$3181,$U284)*$Y$6,$Z$6)</f>
        <v>6</v>
      </c>
      <c r="D284" s="58">
        <f>ROUND(SUMIFS(INDEX('B-PorSector'!$E$2:$H$3181,0,$X$6),'B-PorSector'!$A$2:$A$3181,D$8,'B-PorSector'!$B$2:$B$3181,$S284,'B-PorSector'!$C$2:$C$3181,$T284,'B-PorSector'!$D$2:$D$3181,$U284)*$Y$6,$Z$6)</f>
        <v>0</v>
      </c>
      <c r="E284" s="58">
        <f>ROUND(SUMIFS(INDEX('B-PorSector'!$E$2:$H$3181,0,$X$6),'B-PorSector'!$A$2:$A$3181,E$8,'B-PorSector'!$B$2:$B$3181,$S284,'B-PorSector'!$C$2:$C$3181,$T284,'B-PorSector'!$D$2:$D$3181,$U284)*$Y$6,$Z$6)</f>
        <v>0</v>
      </c>
      <c r="F284" s="58">
        <f>ROUND(SUMIFS(INDEX('B-PorSector'!$E$2:$H$3181,0,$X$6),'B-PorSector'!$A$2:$A$3181,F$8,'B-PorSector'!$B$2:$B$3181,$S284,'B-PorSector'!$C$2:$C$3181,$T284,'B-PorSector'!$D$2:$D$3181,$U284)*$Y$6,$Z$6)</f>
        <v>0.3</v>
      </c>
      <c r="G284" s="58">
        <f>ROUND(SUMIFS(INDEX('B-PorSector'!$E$2:$H$3181,0,$X$6),'B-PorSector'!$A$2:$A$3181,G$8,'B-PorSector'!$B$2:$B$3181,$S284,'B-PorSector'!$C$2:$C$3181,$T284,'B-PorSector'!$D$2:$D$3181,$U284)*$Y$6,$Z$6)</f>
        <v>0.4</v>
      </c>
      <c r="H284" s="58">
        <f>ROUND(SUMIFS(INDEX('B-PorSector'!$E$2:$H$3181,0,$X$6),'B-PorSector'!$A$2:$A$3181,H$8,'B-PorSector'!$B$2:$B$3181,$S284,'B-PorSector'!$C$2:$C$3181,$T284,'B-PorSector'!$D$2:$D$3181,$U284)*$Y$6,$Z$6)</f>
        <v>0.5</v>
      </c>
      <c r="I284" s="58">
        <f>ROUND(SUMIFS(INDEX('B-PorSector'!$E$2:$H$3181,0,$X$6),'B-PorSector'!$A$2:$A$3181,I$8,'B-PorSector'!$B$2:$B$3181,$S284,'B-PorSector'!$C$2:$C$3181,$T284,'B-PorSector'!$D$2:$D$3181,$U284)*$Y$6,$Z$6)</f>
        <v>0.7</v>
      </c>
      <c r="J284" s="58">
        <f>ROUND(SUMIFS(INDEX('B-PorSector'!$E$2:$H$3181,0,$X$6),'B-PorSector'!$A$2:$A$3181,J$8,'B-PorSector'!$B$2:$B$3181,$S284,'B-PorSector'!$C$2:$C$3181,$T284,'B-PorSector'!$D$2:$D$3181,$U284)*$Y$6,$Z$6)</f>
        <v>0.4</v>
      </c>
      <c r="K284" s="58">
        <f>ROUND(SUMIFS(INDEX('B-PorSector'!$E$2:$H$3181,0,$X$6),'B-PorSector'!$A$2:$A$3181,K$8,'B-PorSector'!$B$2:$B$3181,$S284,'B-PorSector'!$C$2:$C$3181,$T284,'B-PorSector'!$D$2:$D$3181,$U284)*$Y$6,$Z$6)</f>
        <v>8.1</v>
      </c>
      <c r="L284" s="58">
        <f>ROUND(SUMIFS(INDEX('B-PorSector'!$E$2:$H$3181,0,$X$6),'B-PorSector'!$A$2:$A$3181,L$8,'B-PorSector'!$B$2:$B$3181,$S284,'B-PorSector'!$C$2:$C$3181,$T284,'B-PorSector'!$D$2:$D$3181,$U284)*$Y$6,$Z$6)</f>
        <v>11</v>
      </c>
      <c r="M284" s="58">
        <f>ROUND(SUMIFS(INDEX('B-PorSector'!$E$2:$H$3181,0,$X$6),'B-PorSector'!$A$2:$A$3181,M$8,'B-PorSector'!$B$2:$B$3181,$S284,'B-PorSector'!$C$2:$C$3181,$T284,'B-PorSector'!$D$2:$D$3181,$U284)*$Y$6,$Z$6)</f>
        <v>16</v>
      </c>
      <c r="N284" s="58">
        <f>ROUND(SUMIFS(INDEX('B-PorSector'!$E$2:$H$3181,0,$X$6),'B-PorSector'!$A$2:$A$3181,N$8,'B-PorSector'!$B$2:$B$3181,$S284,'B-PorSector'!$C$2:$C$3181,$T284,'B-PorSector'!$D$2:$D$3181,$U284)*$Y$6,$Z$6)</f>
        <v>286</v>
      </c>
      <c r="O284" s="58">
        <f>ROUND(SUMIFS(INDEX('B-PorSector'!$E$2:$H$3181,0,$X$6),'B-PorSector'!$A$2:$A$3181,O$8,'B-PorSector'!$B$2:$B$3181,$S284,'B-PorSector'!$C$2:$C$3181,$T284,'B-PorSector'!$D$2:$D$3181,$U284)*$Y$6,$Z$6)</f>
        <v>540</v>
      </c>
      <c r="P284" s="58">
        <f>ROUND(SUMIFS(INDEX('B-PorSector'!$E$2:$H$3181,0,$X$6),'B-PorSector'!$A$2:$A$3181,P$8,'B-PorSector'!$B$2:$B$3181,$S284,'B-PorSector'!$C$2:$C$3181,$T284,'B-PorSector'!$D$2:$D$3181,$U284)*$Y$6,$Z$6)</f>
        <v>616</v>
      </c>
      <c r="Q284" s="6"/>
      <c r="R284" s="35"/>
      <c r="S284" s="35" t="s">
        <v>15</v>
      </c>
      <c r="T284" s="35" t="s">
        <v>5</v>
      </c>
      <c r="U284" s="35" t="s">
        <v>27</v>
      </c>
      <c r="V284" s="35"/>
      <c r="W284" s="35"/>
      <c r="X284" s="35"/>
      <c r="Y284" s="35"/>
      <c r="Z284" s="35"/>
      <c r="AA284" s="35"/>
    </row>
    <row r="285" spans="1:27" hidden="1" outlineLevel="2" collapsed="1" x14ac:dyDescent="0.25">
      <c r="A285" s="57" t="s">
        <v>28</v>
      </c>
      <c r="B285" s="58">
        <f>ROUND(SUMIFS(INDEX('B-PorSector'!$E$2:$H$3181,0,$X$6),'B-PorSector'!$A$2:$A$3181,B$8,'B-PorSector'!$B$2:$B$3181,$S285,'B-PorSector'!$C$2:$C$3181,$T285,'B-PorSector'!$D$2:$D$3181,$U285)*$Y$6,$Z$6)</f>
        <v>17</v>
      </c>
      <c r="C285" s="58">
        <f>ROUND(SUMIFS(INDEX('B-PorSector'!$E$2:$H$3181,0,$X$6),'B-PorSector'!$A$2:$A$3181,C$8,'B-PorSector'!$B$2:$B$3181,$S285,'B-PorSector'!$C$2:$C$3181,$T285,'B-PorSector'!$D$2:$D$3181,$U285)*$Y$6,$Z$6)</f>
        <v>15</v>
      </c>
      <c r="D285" s="58">
        <f>ROUND(SUMIFS(INDEX('B-PorSector'!$E$2:$H$3181,0,$X$6),'B-PorSector'!$A$2:$A$3181,D$8,'B-PorSector'!$B$2:$B$3181,$S285,'B-PorSector'!$C$2:$C$3181,$T285,'B-PorSector'!$D$2:$D$3181,$U285)*$Y$6,$Z$6)</f>
        <v>13</v>
      </c>
      <c r="E285" s="58">
        <f>ROUND(SUMIFS(INDEX('B-PorSector'!$E$2:$H$3181,0,$X$6),'B-PorSector'!$A$2:$A$3181,E$8,'B-PorSector'!$B$2:$B$3181,$S285,'B-PorSector'!$C$2:$C$3181,$T285,'B-PorSector'!$D$2:$D$3181,$U285)*$Y$6,$Z$6)</f>
        <v>10</v>
      </c>
      <c r="F285" s="58">
        <f>ROUND(SUMIFS(INDEX('B-PorSector'!$E$2:$H$3181,0,$X$6),'B-PorSector'!$A$2:$A$3181,F$8,'B-PorSector'!$B$2:$B$3181,$S285,'B-PorSector'!$C$2:$C$3181,$T285,'B-PorSector'!$D$2:$D$3181,$U285)*$Y$6,$Z$6)</f>
        <v>10</v>
      </c>
      <c r="G285" s="58">
        <f>ROUND(SUMIFS(INDEX('B-PorSector'!$E$2:$H$3181,0,$X$6),'B-PorSector'!$A$2:$A$3181,G$8,'B-PorSector'!$B$2:$B$3181,$S285,'B-PorSector'!$C$2:$C$3181,$T285,'B-PorSector'!$D$2:$D$3181,$U285)*$Y$6,$Z$6)</f>
        <v>11</v>
      </c>
      <c r="H285" s="58">
        <f>ROUND(SUMIFS(INDEX('B-PorSector'!$E$2:$H$3181,0,$X$6),'B-PorSector'!$A$2:$A$3181,H$8,'B-PorSector'!$B$2:$B$3181,$S285,'B-PorSector'!$C$2:$C$3181,$T285,'B-PorSector'!$D$2:$D$3181,$U285)*$Y$6,$Z$6)</f>
        <v>12</v>
      </c>
      <c r="I285" s="58">
        <f>ROUND(SUMIFS(INDEX('B-PorSector'!$E$2:$H$3181,0,$X$6),'B-PorSector'!$A$2:$A$3181,I$8,'B-PorSector'!$B$2:$B$3181,$S285,'B-PorSector'!$C$2:$C$3181,$T285,'B-PorSector'!$D$2:$D$3181,$U285)*$Y$6,$Z$6)</f>
        <v>11</v>
      </c>
      <c r="J285" s="58">
        <f>ROUND(SUMIFS(INDEX('B-PorSector'!$E$2:$H$3181,0,$X$6),'B-PorSector'!$A$2:$A$3181,J$8,'B-PorSector'!$B$2:$B$3181,$S285,'B-PorSector'!$C$2:$C$3181,$T285,'B-PorSector'!$D$2:$D$3181,$U285)*$Y$6,$Z$6)</f>
        <v>15</v>
      </c>
      <c r="K285" s="58">
        <f>ROUND(SUMIFS(INDEX('B-PorSector'!$E$2:$H$3181,0,$X$6),'B-PorSector'!$A$2:$A$3181,K$8,'B-PorSector'!$B$2:$B$3181,$S285,'B-PorSector'!$C$2:$C$3181,$T285,'B-PorSector'!$D$2:$D$3181,$U285)*$Y$6,$Z$6)</f>
        <v>15</v>
      </c>
      <c r="L285" s="58">
        <f>ROUND(SUMIFS(INDEX('B-PorSector'!$E$2:$H$3181,0,$X$6),'B-PorSector'!$A$2:$A$3181,L$8,'B-PorSector'!$B$2:$B$3181,$S285,'B-PorSector'!$C$2:$C$3181,$T285,'B-PorSector'!$D$2:$D$3181,$U285)*$Y$6,$Z$6)</f>
        <v>17</v>
      </c>
      <c r="M285" s="58">
        <f>ROUND(SUMIFS(INDEX('B-PorSector'!$E$2:$H$3181,0,$X$6),'B-PorSector'!$A$2:$A$3181,M$8,'B-PorSector'!$B$2:$B$3181,$S285,'B-PorSector'!$C$2:$C$3181,$T285,'B-PorSector'!$D$2:$D$3181,$U285)*$Y$6,$Z$6)</f>
        <v>15</v>
      </c>
      <c r="N285" s="58">
        <f>ROUND(SUMIFS(INDEX('B-PorSector'!$E$2:$H$3181,0,$X$6),'B-PorSector'!$A$2:$A$3181,N$8,'B-PorSector'!$B$2:$B$3181,$S285,'B-PorSector'!$C$2:$C$3181,$T285,'B-PorSector'!$D$2:$D$3181,$U285)*$Y$6,$Z$6)</f>
        <v>14</v>
      </c>
      <c r="O285" s="58">
        <f>ROUND(SUMIFS(INDEX('B-PorSector'!$E$2:$H$3181,0,$X$6),'B-PorSector'!$A$2:$A$3181,O$8,'B-PorSector'!$B$2:$B$3181,$S285,'B-PorSector'!$C$2:$C$3181,$T285,'B-PorSector'!$D$2:$D$3181,$U285)*$Y$6,$Z$6)</f>
        <v>23</v>
      </c>
      <c r="P285" s="58">
        <f>ROUND(SUMIFS(INDEX('B-PorSector'!$E$2:$H$3181,0,$X$6),'B-PorSector'!$A$2:$A$3181,P$8,'B-PorSector'!$B$2:$B$3181,$S285,'B-PorSector'!$C$2:$C$3181,$T285,'B-PorSector'!$D$2:$D$3181,$U285)*$Y$6,$Z$6)</f>
        <v>29</v>
      </c>
      <c r="Q285" s="6"/>
      <c r="R285" s="35"/>
      <c r="S285" s="35" t="s">
        <v>15</v>
      </c>
      <c r="T285" s="35" t="s">
        <v>5</v>
      </c>
      <c r="U285" s="35" t="s">
        <v>28</v>
      </c>
      <c r="V285" s="35"/>
      <c r="W285" s="35"/>
      <c r="X285" s="35"/>
      <c r="Y285" s="35"/>
      <c r="Z285" s="35"/>
      <c r="AA285" s="35"/>
    </row>
    <row r="286" spans="1:27" hidden="1" outlineLevel="2" collapsed="1" x14ac:dyDescent="0.25">
      <c r="A286" s="57" t="s">
        <v>61</v>
      </c>
      <c r="B286" s="58">
        <f>ROUND(SUMIFS(INDEX('B-PorSector'!$E$2:$H$3181,0,$X$6),'B-PorSector'!$A$2:$A$3181,B$8,'B-PorSector'!$B$2:$B$3181,$S286,'B-PorSector'!$C$2:$C$3181,$T286,'B-PorSector'!$D$2:$D$3181,$U286)*$Y$6,$Z$6)</f>
        <v>0</v>
      </c>
      <c r="C286" s="58">
        <f>ROUND(SUMIFS(INDEX('B-PorSector'!$E$2:$H$3181,0,$X$6),'B-PorSector'!$A$2:$A$3181,C$8,'B-PorSector'!$B$2:$B$3181,$S286,'B-PorSector'!$C$2:$C$3181,$T286,'B-PorSector'!$D$2:$D$3181,$U286)*$Y$6,$Z$6)</f>
        <v>0</v>
      </c>
      <c r="D286" s="58">
        <f>ROUND(SUMIFS(INDEX('B-PorSector'!$E$2:$H$3181,0,$X$6),'B-PorSector'!$A$2:$A$3181,D$8,'B-PorSector'!$B$2:$B$3181,$S286,'B-PorSector'!$C$2:$C$3181,$T286,'B-PorSector'!$D$2:$D$3181,$U286)*$Y$6,$Z$6)</f>
        <v>113</v>
      </c>
      <c r="E286" s="58">
        <f>ROUND(SUMIFS(INDEX('B-PorSector'!$E$2:$H$3181,0,$X$6),'B-PorSector'!$A$2:$A$3181,E$8,'B-PorSector'!$B$2:$B$3181,$S286,'B-PorSector'!$C$2:$C$3181,$T286,'B-PorSector'!$D$2:$D$3181,$U286)*$Y$6,$Z$6)</f>
        <v>0</v>
      </c>
      <c r="F286" s="58">
        <f>ROUND(SUMIFS(INDEX('B-PorSector'!$E$2:$H$3181,0,$X$6),'B-PorSector'!$A$2:$A$3181,F$8,'B-PorSector'!$B$2:$B$3181,$S286,'B-PorSector'!$C$2:$C$3181,$T286,'B-PorSector'!$D$2:$D$3181,$U286)*$Y$6,$Z$6)</f>
        <v>0</v>
      </c>
      <c r="G286" s="58">
        <f>ROUND(SUMIFS(INDEX('B-PorSector'!$E$2:$H$3181,0,$X$6),'B-PorSector'!$A$2:$A$3181,G$8,'B-PorSector'!$B$2:$B$3181,$S286,'B-PorSector'!$C$2:$C$3181,$T286,'B-PorSector'!$D$2:$D$3181,$U286)*$Y$6,$Z$6)</f>
        <v>0</v>
      </c>
      <c r="H286" s="58">
        <f>ROUND(SUMIFS(INDEX('B-PorSector'!$E$2:$H$3181,0,$X$6),'B-PorSector'!$A$2:$A$3181,H$8,'B-PorSector'!$B$2:$B$3181,$S286,'B-PorSector'!$C$2:$C$3181,$T286,'B-PorSector'!$D$2:$D$3181,$U286)*$Y$6,$Z$6)</f>
        <v>0</v>
      </c>
      <c r="I286" s="58">
        <f>ROUND(SUMIFS(INDEX('B-PorSector'!$E$2:$H$3181,0,$X$6),'B-PorSector'!$A$2:$A$3181,I$8,'B-PorSector'!$B$2:$B$3181,$S286,'B-PorSector'!$C$2:$C$3181,$T286,'B-PorSector'!$D$2:$D$3181,$U286)*$Y$6,$Z$6)</f>
        <v>0</v>
      </c>
      <c r="J286" s="58">
        <f>ROUND(SUMIFS(INDEX('B-PorSector'!$E$2:$H$3181,0,$X$6),'B-PorSector'!$A$2:$A$3181,J$8,'B-PorSector'!$B$2:$B$3181,$S286,'B-PorSector'!$C$2:$C$3181,$T286,'B-PorSector'!$D$2:$D$3181,$U286)*$Y$6,$Z$6)</f>
        <v>0</v>
      </c>
      <c r="K286" s="58">
        <f>ROUND(SUMIFS(INDEX('B-PorSector'!$E$2:$H$3181,0,$X$6),'B-PorSector'!$A$2:$A$3181,K$8,'B-PorSector'!$B$2:$B$3181,$S286,'B-PorSector'!$C$2:$C$3181,$T286,'B-PorSector'!$D$2:$D$3181,$U286)*$Y$6,$Z$6)</f>
        <v>0</v>
      </c>
      <c r="L286" s="58">
        <f>ROUND(SUMIFS(INDEX('B-PorSector'!$E$2:$H$3181,0,$X$6),'B-PorSector'!$A$2:$A$3181,L$8,'B-PorSector'!$B$2:$B$3181,$S286,'B-PorSector'!$C$2:$C$3181,$T286,'B-PorSector'!$D$2:$D$3181,$U286)*$Y$6,$Z$6)</f>
        <v>0</v>
      </c>
      <c r="M286" s="58">
        <f>ROUND(SUMIFS(INDEX('B-PorSector'!$E$2:$H$3181,0,$X$6),'B-PorSector'!$A$2:$A$3181,M$8,'B-PorSector'!$B$2:$B$3181,$S286,'B-PorSector'!$C$2:$C$3181,$T286,'B-PorSector'!$D$2:$D$3181,$U286)*$Y$6,$Z$6)</f>
        <v>0</v>
      </c>
      <c r="N286" s="58">
        <f>ROUND(SUMIFS(INDEX('B-PorSector'!$E$2:$H$3181,0,$X$6),'B-PorSector'!$A$2:$A$3181,N$8,'B-PorSector'!$B$2:$B$3181,$S286,'B-PorSector'!$C$2:$C$3181,$T286,'B-PorSector'!$D$2:$D$3181,$U286)*$Y$6,$Z$6)</f>
        <v>0</v>
      </c>
      <c r="O286" s="58">
        <f>ROUND(SUMIFS(INDEX('B-PorSector'!$E$2:$H$3181,0,$X$6),'B-PorSector'!$A$2:$A$3181,O$8,'B-PorSector'!$B$2:$B$3181,$S286,'B-PorSector'!$C$2:$C$3181,$T286,'B-PorSector'!$D$2:$D$3181,$U286)*$Y$6,$Z$6)</f>
        <v>0</v>
      </c>
      <c r="P286" s="58">
        <f>ROUND(SUMIFS(INDEX('B-PorSector'!$E$2:$H$3181,0,$X$6),'B-PorSector'!$A$2:$A$3181,P$8,'B-PorSector'!$B$2:$B$3181,$S286,'B-PorSector'!$C$2:$C$3181,$T286,'B-PorSector'!$D$2:$D$3181,$U286)*$Y$6,$Z$6)</f>
        <v>0</v>
      </c>
      <c r="Q286" s="6"/>
      <c r="R286" s="35"/>
      <c r="S286" s="35" t="s">
        <v>15</v>
      </c>
      <c r="T286" s="35" t="s">
        <v>5</v>
      </c>
      <c r="U286" s="35" t="s">
        <v>61</v>
      </c>
      <c r="V286" s="35"/>
      <c r="W286" s="35"/>
      <c r="X286" s="35"/>
      <c r="Y286" s="35"/>
      <c r="Z286" s="35"/>
      <c r="AA286" s="35"/>
    </row>
    <row r="287" spans="1:27" hidden="1" outlineLevel="2" collapsed="1" x14ac:dyDescent="0.25">
      <c r="A287" s="57" t="s">
        <v>62</v>
      </c>
      <c r="B287" s="58">
        <f>ROUND(SUMIFS(INDEX('B-PorSector'!$E$2:$H$3181,0,$X$6),'B-PorSector'!$A$2:$A$3181,B$8,'B-PorSector'!$B$2:$B$3181,$S287,'B-PorSector'!$C$2:$C$3181,$T287,'B-PorSector'!$D$2:$D$3181,$U287)*$Y$6,$Z$6)</f>
        <v>0</v>
      </c>
      <c r="C287" s="58">
        <f>ROUND(SUMIFS(INDEX('B-PorSector'!$E$2:$H$3181,0,$X$6),'B-PorSector'!$A$2:$A$3181,C$8,'B-PorSector'!$B$2:$B$3181,$S287,'B-PorSector'!$C$2:$C$3181,$T287,'B-PorSector'!$D$2:$D$3181,$U287)*$Y$6,$Z$6)</f>
        <v>0</v>
      </c>
      <c r="D287" s="58">
        <f>ROUND(SUMIFS(INDEX('B-PorSector'!$E$2:$H$3181,0,$X$6),'B-PorSector'!$A$2:$A$3181,D$8,'B-PorSector'!$B$2:$B$3181,$S287,'B-PorSector'!$C$2:$C$3181,$T287,'B-PorSector'!$D$2:$D$3181,$U287)*$Y$6,$Z$6)</f>
        <v>15</v>
      </c>
      <c r="E287" s="58">
        <f>ROUND(SUMIFS(INDEX('B-PorSector'!$E$2:$H$3181,0,$X$6),'B-PorSector'!$A$2:$A$3181,E$8,'B-PorSector'!$B$2:$B$3181,$S287,'B-PorSector'!$C$2:$C$3181,$T287,'B-PorSector'!$D$2:$D$3181,$U287)*$Y$6,$Z$6)</f>
        <v>3</v>
      </c>
      <c r="F287" s="58">
        <f>ROUND(SUMIFS(INDEX('B-PorSector'!$E$2:$H$3181,0,$X$6),'B-PorSector'!$A$2:$A$3181,F$8,'B-PorSector'!$B$2:$B$3181,$S287,'B-PorSector'!$C$2:$C$3181,$T287,'B-PorSector'!$D$2:$D$3181,$U287)*$Y$6,$Z$6)</f>
        <v>1</v>
      </c>
      <c r="G287" s="58">
        <f>ROUND(SUMIFS(INDEX('B-PorSector'!$E$2:$H$3181,0,$X$6),'B-PorSector'!$A$2:$A$3181,G$8,'B-PorSector'!$B$2:$B$3181,$S287,'B-PorSector'!$C$2:$C$3181,$T287,'B-PorSector'!$D$2:$D$3181,$U287)*$Y$6,$Z$6)</f>
        <v>0</v>
      </c>
      <c r="H287" s="58">
        <f>ROUND(SUMIFS(INDEX('B-PorSector'!$E$2:$H$3181,0,$X$6),'B-PorSector'!$A$2:$A$3181,H$8,'B-PorSector'!$B$2:$B$3181,$S287,'B-PorSector'!$C$2:$C$3181,$T287,'B-PorSector'!$D$2:$D$3181,$U287)*$Y$6,$Z$6)</f>
        <v>0</v>
      </c>
      <c r="I287" s="58">
        <f>ROUND(SUMIFS(INDEX('B-PorSector'!$E$2:$H$3181,0,$X$6),'B-PorSector'!$A$2:$A$3181,I$8,'B-PorSector'!$B$2:$B$3181,$S287,'B-PorSector'!$C$2:$C$3181,$T287,'B-PorSector'!$D$2:$D$3181,$U287)*$Y$6,$Z$6)</f>
        <v>0</v>
      </c>
      <c r="J287" s="58">
        <f>ROUND(SUMIFS(INDEX('B-PorSector'!$E$2:$H$3181,0,$X$6),'B-PorSector'!$A$2:$A$3181,J$8,'B-PorSector'!$B$2:$B$3181,$S287,'B-PorSector'!$C$2:$C$3181,$T287,'B-PorSector'!$D$2:$D$3181,$U287)*$Y$6,$Z$6)</f>
        <v>0</v>
      </c>
      <c r="K287" s="58">
        <f>ROUND(SUMIFS(INDEX('B-PorSector'!$E$2:$H$3181,0,$X$6),'B-PorSector'!$A$2:$A$3181,K$8,'B-PorSector'!$B$2:$B$3181,$S287,'B-PorSector'!$C$2:$C$3181,$T287,'B-PorSector'!$D$2:$D$3181,$U287)*$Y$6,$Z$6)</f>
        <v>0</v>
      </c>
      <c r="L287" s="58">
        <f>ROUND(SUMIFS(INDEX('B-PorSector'!$E$2:$H$3181,0,$X$6),'B-PorSector'!$A$2:$A$3181,L$8,'B-PorSector'!$B$2:$B$3181,$S287,'B-PorSector'!$C$2:$C$3181,$T287,'B-PorSector'!$D$2:$D$3181,$U287)*$Y$6,$Z$6)</f>
        <v>0</v>
      </c>
      <c r="M287" s="58">
        <f>ROUND(SUMIFS(INDEX('B-PorSector'!$E$2:$H$3181,0,$X$6),'B-PorSector'!$A$2:$A$3181,M$8,'B-PorSector'!$B$2:$B$3181,$S287,'B-PorSector'!$C$2:$C$3181,$T287,'B-PorSector'!$D$2:$D$3181,$U287)*$Y$6,$Z$6)</f>
        <v>0</v>
      </c>
      <c r="N287" s="58">
        <f>ROUND(SUMIFS(INDEX('B-PorSector'!$E$2:$H$3181,0,$X$6),'B-PorSector'!$A$2:$A$3181,N$8,'B-PorSector'!$B$2:$B$3181,$S287,'B-PorSector'!$C$2:$C$3181,$T287,'B-PorSector'!$D$2:$D$3181,$U287)*$Y$6,$Z$6)</f>
        <v>0</v>
      </c>
      <c r="O287" s="58">
        <f>ROUND(SUMIFS(INDEX('B-PorSector'!$E$2:$H$3181,0,$X$6),'B-PorSector'!$A$2:$A$3181,O$8,'B-PorSector'!$B$2:$B$3181,$S287,'B-PorSector'!$C$2:$C$3181,$T287,'B-PorSector'!$D$2:$D$3181,$U287)*$Y$6,$Z$6)</f>
        <v>0</v>
      </c>
      <c r="P287" s="58">
        <f>ROUND(SUMIFS(INDEX('B-PorSector'!$E$2:$H$3181,0,$X$6),'B-PorSector'!$A$2:$A$3181,P$8,'B-PorSector'!$B$2:$B$3181,$S287,'B-PorSector'!$C$2:$C$3181,$T287,'B-PorSector'!$D$2:$D$3181,$U287)*$Y$6,$Z$6)</f>
        <v>0</v>
      </c>
      <c r="Q287" s="6"/>
      <c r="R287" s="35"/>
      <c r="S287" s="35" t="s">
        <v>15</v>
      </c>
      <c r="T287" s="35" t="s">
        <v>5</v>
      </c>
      <c r="U287" s="35" t="s">
        <v>62</v>
      </c>
      <c r="V287" s="35"/>
      <c r="W287" s="35"/>
      <c r="X287" s="35"/>
      <c r="Y287" s="35"/>
      <c r="Z287" s="35"/>
      <c r="AA287" s="35"/>
    </row>
    <row r="288" spans="1:27" hidden="1" outlineLevel="2" collapsed="1" x14ac:dyDescent="0.25">
      <c r="A288" s="57" t="s">
        <v>63</v>
      </c>
      <c r="B288" s="58">
        <f>ROUND(SUMIFS(INDEX('B-PorSector'!$E$2:$H$3181,0,$X$6),'B-PorSector'!$A$2:$A$3181,B$8,'B-PorSector'!$B$2:$B$3181,$S288,'B-PorSector'!$C$2:$C$3181,$T288,'B-PorSector'!$D$2:$D$3181,$U288)*$Y$6,$Z$6)</f>
        <v>0</v>
      </c>
      <c r="C288" s="58">
        <f>ROUND(SUMIFS(INDEX('B-PorSector'!$E$2:$H$3181,0,$X$6),'B-PorSector'!$A$2:$A$3181,C$8,'B-PorSector'!$B$2:$B$3181,$S288,'B-PorSector'!$C$2:$C$3181,$T288,'B-PorSector'!$D$2:$D$3181,$U288)*$Y$6,$Z$6)</f>
        <v>0</v>
      </c>
      <c r="D288" s="58">
        <f>ROUND(SUMIFS(INDEX('B-PorSector'!$E$2:$H$3181,0,$X$6),'B-PorSector'!$A$2:$A$3181,D$8,'B-PorSector'!$B$2:$B$3181,$S288,'B-PorSector'!$C$2:$C$3181,$T288,'B-PorSector'!$D$2:$D$3181,$U288)*$Y$6,$Z$6)</f>
        <v>0</v>
      </c>
      <c r="E288" s="58">
        <f>ROUND(SUMIFS(INDEX('B-PorSector'!$E$2:$H$3181,0,$X$6),'B-PorSector'!$A$2:$A$3181,E$8,'B-PorSector'!$B$2:$B$3181,$S288,'B-PorSector'!$C$2:$C$3181,$T288,'B-PorSector'!$D$2:$D$3181,$U288)*$Y$6,$Z$6)</f>
        <v>26</v>
      </c>
      <c r="F288" s="58">
        <f>ROUND(SUMIFS(INDEX('B-PorSector'!$E$2:$H$3181,0,$X$6),'B-PorSector'!$A$2:$A$3181,F$8,'B-PorSector'!$B$2:$B$3181,$S288,'B-PorSector'!$C$2:$C$3181,$T288,'B-PorSector'!$D$2:$D$3181,$U288)*$Y$6,$Z$6)</f>
        <v>4</v>
      </c>
      <c r="G288" s="58">
        <f>ROUND(SUMIFS(INDEX('B-PorSector'!$E$2:$H$3181,0,$X$6),'B-PorSector'!$A$2:$A$3181,G$8,'B-PorSector'!$B$2:$B$3181,$S288,'B-PorSector'!$C$2:$C$3181,$T288,'B-PorSector'!$D$2:$D$3181,$U288)*$Y$6,$Z$6)</f>
        <v>8</v>
      </c>
      <c r="H288" s="58">
        <f>ROUND(SUMIFS(INDEX('B-PorSector'!$E$2:$H$3181,0,$X$6),'B-PorSector'!$A$2:$A$3181,H$8,'B-PorSector'!$B$2:$B$3181,$S288,'B-PorSector'!$C$2:$C$3181,$T288,'B-PorSector'!$D$2:$D$3181,$U288)*$Y$6,$Z$6)</f>
        <v>12</v>
      </c>
      <c r="I288" s="58">
        <f>ROUND(SUMIFS(INDEX('B-PorSector'!$E$2:$H$3181,0,$X$6),'B-PorSector'!$A$2:$A$3181,I$8,'B-PorSector'!$B$2:$B$3181,$S288,'B-PorSector'!$C$2:$C$3181,$T288,'B-PorSector'!$D$2:$D$3181,$U288)*$Y$6,$Z$6)</f>
        <v>17</v>
      </c>
      <c r="J288" s="58">
        <f>ROUND(SUMIFS(INDEX('B-PorSector'!$E$2:$H$3181,0,$X$6),'B-PorSector'!$A$2:$A$3181,J$8,'B-PorSector'!$B$2:$B$3181,$S288,'B-PorSector'!$C$2:$C$3181,$T288,'B-PorSector'!$D$2:$D$3181,$U288)*$Y$6,$Z$6)</f>
        <v>27</v>
      </c>
      <c r="K288" s="58">
        <f>ROUND(SUMIFS(INDEX('B-PorSector'!$E$2:$H$3181,0,$X$6),'B-PorSector'!$A$2:$A$3181,K$8,'B-PorSector'!$B$2:$B$3181,$S288,'B-PorSector'!$C$2:$C$3181,$T288,'B-PorSector'!$D$2:$D$3181,$U288)*$Y$6,$Z$6)</f>
        <v>36</v>
      </c>
      <c r="L288" s="58">
        <f>ROUND(SUMIFS(INDEX('B-PorSector'!$E$2:$H$3181,0,$X$6),'B-PorSector'!$A$2:$A$3181,L$8,'B-PorSector'!$B$2:$B$3181,$S288,'B-PorSector'!$C$2:$C$3181,$T288,'B-PorSector'!$D$2:$D$3181,$U288)*$Y$6,$Z$6)</f>
        <v>33</v>
      </c>
      <c r="M288" s="58">
        <f>ROUND(SUMIFS(INDEX('B-PorSector'!$E$2:$H$3181,0,$X$6),'B-PorSector'!$A$2:$A$3181,M$8,'B-PorSector'!$B$2:$B$3181,$S288,'B-PorSector'!$C$2:$C$3181,$T288,'B-PorSector'!$D$2:$D$3181,$U288)*$Y$6,$Z$6)</f>
        <v>36</v>
      </c>
      <c r="N288" s="58">
        <f>ROUND(SUMIFS(INDEX('B-PorSector'!$E$2:$H$3181,0,$X$6),'B-PorSector'!$A$2:$A$3181,N$8,'B-PorSector'!$B$2:$B$3181,$S288,'B-PorSector'!$C$2:$C$3181,$T288,'B-PorSector'!$D$2:$D$3181,$U288)*$Y$6,$Z$6)</f>
        <v>21</v>
      </c>
      <c r="O288" s="58">
        <f>ROUND(SUMIFS(INDEX('B-PorSector'!$E$2:$H$3181,0,$X$6),'B-PorSector'!$A$2:$A$3181,O$8,'B-PorSector'!$B$2:$B$3181,$S288,'B-PorSector'!$C$2:$C$3181,$T288,'B-PorSector'!$D$2:$D$3181,$U288)*$Y$6,$Z$6)</f>
        <v>27</v>
      </c>
      <c r="P288" s="58">
        <f>ROUND(SUMIFS(INDEX('B-PorSector'!$E$2:$H$3181,0,$X$6),'B-PorSector'!$A$2:$A$3181,P$8,'B-PorSector'!$B$2:$B$3181,$S288,'B-PorSector'!$C$2:$C$3181,$T288,'B-PorSector'!$D$2:$D$3181,$U288)*$Y$6,$Z$6)</f>
        <v>176</v>
      </c>
      <c r="Q288" s="6"/>
      <c r="R288" s="35"/>
      <c r="S288" s="35" t="s">
        <v>15</v>
      </c>
      <c r="T288" s="35" t="s">
        <v>5</v>
      </c>
      <c r="U288" s="35" t="s">
        <v>63</v>
      </c>
      <c r="V288" s="35"/>
      <c r="W288" s="35"/>
      <c r="X288" s="35"/>
      <c r="Y288" s="35"/>
      <c r="Z288" s="35"/>
      <c r="AA288" s="35"/>
    </row>
    <row r="289" spans="1:27" hidden="1" outlineLevel="2" collapsed="1" x14ac:dyDescent="0.25">
      <c r="A289" s="57" t="s">
        <v>68</v>
      </c>
      <c r="B289" s="58">
        <f>ROUND(SUMIFS(INDEX('B-PorSector'!$E$2:$H$3181,0,$X$6),'B-PorSector'!$A$2:$A$3181,B$8,'B-PorSector'!$B$2:$B$3181,$S289,'B-PorSector'!$C$2:$C$3181,$T289,'B-PorSector'!$D$2:$D$3181,$U289)*$Y$6,$Z$6)</f>
        <v>0</v>
      </c>
      <c r="C289" s="58">
        <f>ROUND(SUMIFS(INDEX('B-PorSector'!$E$2:$H$3181,0,$X$6),'B-PorSector'!$A$2:$A$3181,C$8,'B-PorSector'!$B$2:$B$3181,$S289,'B-PorSector'!$C$2:$C$3181,$T289,'B-PorSector'!$D$2:$D$3181,$U289)*$Y$6,$Z$6)</f>
        <v>0</v>
      </c>
      <c r="D289" s="58">
        <f>ROUND(SUMIFS(INDEX('B-PorSector'!$E$2:$H$3181,0,$X$6),'B-PorSector'!$A$2:$A$3181,D$8,'B-PorSector'!$B$2:$B$3181,$S289,'B-PorSector'!$C$2:$C$3181,$T289,'B-PorSector'!$D$2:$D$3181,$U289)*$Y$6,$Z$6)</f>
        <v>0</v>
      </c>
      <c r="E289" s="58">
        <f>ROUND(SUMIFS(INDEX('B-PorSector'!$E$2:$H$3181,0,$X$6),'B-PorSector'!$A$2:$A$3181,E$8,'B-PorSector'!$B$2:$B$3181,$S289,'B-PorSector'!$C$2:$C$3181,$T289,'B-PorSector'!$D$2:$D$3181,$U289)*$Y$6,$Z$6)</f>
        <v>0</v>
      </c>
      <c r="F289" s="58">
        <f>ROUND(SUMIFS(INDEX('B-PorSector'!$E$2:$H$3181,0,$X$6),'B-PorSector'!$A$2:$A$3181,F$8,'B-PorSector'!$B$2:$B$3181,$S289,'B-PorSector'!$C$2:$C$3181,$T289,'B-PorSector'!$D$2:$D$3181,$U289)*$Y$6,$Z$6)</f>
        <v>0</v>
      </c>
      <c r="G289" s="58">
        <f>ROUND(SUMIFS(INDEX('B-PorSector'!$E$2:$H$3181,0,$X$6),'B-PorSector'!$A$2:$A$3181,G$8,'B-PorSector'!$B$2:$B$3181,$S289,'B-PorSector'!$C$2:$C$3181,$T289,'B-PorSector'!$D$2:$D$3181,$U289)*$Y$6,$Z$6)</f>
        <v>0</v>
      </c>
      <c r="H289" s="58">
        <f>ROUND(SUMIFS(INDEX('B-PorSector'!$E$2:$H$3181,0,$X$6),'B-PorSector'!$A$2:$A$3181,H$8,'B-PorSector'!$B$2:$B$3181,$S289,'B-PorSector'!$C$2:$C$3181,$T289,'B-PorSector'!$D$2:$D$3181,$U289)*$Y$6,$Z$6)</f>
        <v>2618</v>
      </c>
      <c r="I289" s="58">
        <f>ROUND(SUMIFS(INDEX('B-PorSector'!$E$2:$H$3181,0,$X$6),'B-PorSector'!$A$2:$A$3181,I$8,'B-PorSector'!$B$2:$B$3181,$S289,'B-PorSector'!$C$2:$C$3181,$T289,'B-PorSector'!$D$2:$D$3181,$U289)*$Y$6,$Z$6)</f>
        <v>3236</v>
      </c>
      <c r="J289" s="58">
        <f>ROUND(SUMIFS(INDEX('B-PorSector'!$E$2:$H$3181,0,$X$6),'B-PorSector'!$A$2:$A$3181,J$8,'B-PorSector'!$B$2:$B$3181,$S289,'B-PorSector'!$C$2:$C$3181,$T289,'B-PorSector'!$D$2:$D$3181,$U289)*$Y$6,$Z$6)</f>
        <v>3653</v>
      </c>
      <c r="K289" s="58">
        <f>ROUND(SUMIFS(INDEX('B-PorSector'!$E$2:$H$3181,0,$X$6),'B-PorSector'!$A$2:$A$3181,K$8,'B-PorSector'!$B$2:$B$3181,$S289,'B-PorSector'!$C$2:$C$3181,$T289,'B-PorSector'!$D$2:$D$3181,$U289)*$Y$6,$Z$6)</f>
        <v>3425</v>
      </c>
      <c r="L289" s="58">
        <f>ROUND(SUMIFS(INDEX('B-PorSector'!$E$2:$H$3181,0,$X$6),'B-PorSector'!$A$2:$A$3181,L$8,'B-PorSector'!$B$2:$B$3181,$S289,'B-PorSector'!$C$2:$C$3181,$T289,'B-PorSector'!$D$2:$D$3181,$U289)*$Y$6,$Z$6)</f>
        <v>3747</v>
      </c>
      <c r="M289" s="58">
        <f>ROUND(SUMIFS(INDEX('B-PorSector'!$E$2:$H$3181,0,$X$6),'B-PorSector'!$A$2:$A$3181,M$8,'B-PorSector'!$B$2:$B$3181,$S289,'B-PorSector'!$C$2:$C$3181,$T289,'B-PorSector'!$D$2:$D$3181,$U289)*$Y$6,$Z$6)</f>
        <v>4167</v>
      </c>
      <c r="N289" s="58">
        <f>ROUND(SUMIFS(INDEX('B-PorSector'!$E$2:$H$3181,0,$X$6),'B-PorSector'!$A$2:$A$3181,N$8,'B-PorSector'!$B$2:$B$3181,$S289,'B-PorSector'!$C$2:$C$3181,$T289,'B-PorSector'!$D$2:$D$3181,$U289)*$Y$6,$Z$6)</f>
        <v>2505</v>
      </c>
      <c r="O289" s="58">
        <f>ROUND(SUMIFS(INDEX('B-PorSector'!$E$2:$H$3181,0,$X$6),'B-PorSector'!$A$2:$A$3181,O$8,'B-PorSector'!$B$2:$B$3181,$S289,'B-PorSector'!$C$2:$C$3181,$T289,'B-PorSector'!$D$2:$D$3181,$U289)*$Y$6,$Z$6)</f>
        <v>2334</v>
      </c>
      <c r="P289" s="58">
        <f>ROUND(SUMIFS(INDEX('B-PorSector'!$E$2:$H$3181,0,$X$6),'B-PorSector'!$A$2:$A$3181,P$8,'B-PorSector'!$B$2:$B$3181,$S289,'B-PorSector'!$C$2:$C$3181,$T289,'B-PorSector'!$D$2:$D$3181,$U289)*$Y$6,$Z$6)</f>
        <v>2467</v>
      </c>
      <c r="Q289" s="6"/>
      <c r="R289" s="35"/>
      <c r="S289" s="35" t="s">
        <v>15</v>
      </c>
      <c r="T289" s="35" t="s">
        <v>5</v>
      </c>
      <c r="U289" s="35" t="s">
        <v>68</v>
      </c>
      <c r="V289" s="35"/>
      <c r="W289" s="35"/>
      <c r="X289" s="35"/>
      <c r="Y289" s="35"/>
      <c r="Z289" s="35"/>
      <c r="AA289" s="35"/>
    </row>
    <row r="290" spans="1:27" hidden="1" outlineLevel="2" collapsed="1" x14ac:dyDescent="0.25">
      <c r="A290" s="57" t="s">
        <v>70</v>
      </c>
      <c r="B290" s="58">
        <f>ROUND(SUMIFS(INDEX('B-PorSector'!$E$2:$H$3181,0,$X$6),'B-PorSector'!$A$2:$A$3181,B$8,'B-PorSector'!$B$2:$B$3181,$S290,'B-PorSector'!$C$2:$C$3181,$T290,'B-PorSector'!$D$2:$D$3181,$U290)*$Y$6,$Z$6)</f>
        <v>0</v>
      </c>
      <c r="C290" s="58">
        <f>ROUND(SUMIFS(INDEX('B-PorSector'!$E$2:$H$3181,0,$X$6),'B-PorSector'!$A$2:$A$3181,C$8,'B-PorSector'!$B$2:$B$3181,$S290,'B-PorSector'!$C$2:$C$3181,$T290,'B-PorSector'!$D$2:$D$3181,$U290)*$Y$6,$Z$6)</f>
        <v>0</v>
      </c>
      <c r="D290" s="58">
        <f>ROUND(SUMIFS(INDEX('B-PorSector'!$E$2:$H$3181,0,$X$6),'B-PorSector'!$A$2:$A$3181,D$8,'B-PorSector'!$B$2:$B$3181,$S290,'B-PorSector'!$C$2:$C$3181,$T290,'B-PorSector'!$D$2:$D$3181,$U290)*$Y$6,$Z$6)</f>
        <v>0</v>
      </c>
      <c r="E290" s="58">
        <f>ROUND(SUMIFS(INDEX('B-PorSector'!$E$2:$H$3181,0,$X$6),'B-PorSector'!$A$2:$A$3181,E$8,'B-PorSector'!$B$2:$B$3181,$S290,'B-PorSector'!$C$2:$C$3181,$T290,'B-PorSector'!$D$2:$D$3181,$U290)*$Y$6,$Z$6)</f>
        <v>0</v>
      </c>
      <c r="F290" s="58">
        <f>ROUND(SUMIFS(INDEX('B-PorSector'!$E$2:$H$3181,0,$X$6),'B-PorSector'!$A$2:$A$3181,F$8,'B-PorSector'!$B$2:$B$3181,$S290,'B-PorSector'!$C$2:$C$3181,$T290,'B-PorSector'!$D$2:$D$3181,$U290)*$Y$6,$Z$6)</f>
        <v>0</v>
      </c>
      <c r="G290" s="58">
        <f>ROUND(SUMIFS(INDEX('B-PorSector'!$E$2:$H$3181,0,$X$6),'B-PorSector'!$A$2:$A$3181,G$8,'B-PorSector'!$B$2:$B$3181,$S290,'B-PorSector'!$C$2:$C$3181,$T290,'B-PorSector'!$D$2:$D$3181,$U290)*$Y$6,$Z$6)</f>
        <v>0</v>
      </c>
      <c r="H290" s="58">
        <f>ROUND(SUMIFS(INDEX('B-PorSector'!$E$2:$H$3181,0,$X$6),'B-PorSector'!$A$2:$A$3181,H$8,'B-PorSector'!$B$2:$B$3181,$S290,'B-PorSector'!$C$2:$C$3181,$T290,'B-PorSector'!$D$2:$D$3181,$U290)*$Y$6,$Z$6)</f>
        <v>0</v>
      </c>
      <c r="I290" s="58">
        <f>ROUND(SUMIFS(INDEX('B-PorSector'!$E$2:$H$3181,0,$X$6),'B-PorSector'!$A$2:$A$3181,I$8,'B-PorSector'!$B$2:$B$3181,$S290,'B-PorSector'!$C$2:$C$3181,$T290,'B-PorSector'!$D$2:$D$3181,$U290)*$Y$6,$Z$6)</f>
        <v>0.4</v>
      </c>
      <c r="J290" s="58">
        <f>ROUND(SUMIFS(INDEX('B-PorSector'!$E$2:$H$3181,0,$X$6),'B-PorSector'!$A$2:$A$3181,J$8,'B-PorSector'!$B$2:$B$3181,$S290,'B-PorSector'!$C$2:$C$3181,$T290,'B-PorSector'!$D$2:$D$3181,$U290)*$Y$6,$Z$6)</f>
        <v>0.5</v>
      </c>
      <c r="K290" s="58">
        <f>ROUND(SUMIFS(INDEX('B-PorSector'!$E$2:$H$3181,0,$X$6),'B-PorSector'!$A$2:$A$3181,K$8,'B-PorSector'!$B$2:$B$3181,$S290,'B-PorSector'!$C$2:$C$3181,$T290,'B-PorSector'!$D$2:$D$3181,$U290)*$Y$6,$Z$6)</f>
        <v>0.2</v>
      </c>
      <c r="L290" s="58">
        <f>ROUND(SUMIFS(INDEX('B-PorSector'!$E$2:$H$3181,0,$X$6),'B-PorSector'!$A$2:$A$3181,L$8,'B-PorSector'!$B$2:$B$3181,$S290,'B-PorSector'!$C$2:$C$3181,$T290,'B-PorSector'!$D$2:$D$3181,$U290)*$Y$6,$Z$6)</f>
        <v>5.4</v>
      </c>
      <c r="M290" s="58">
        <f>ROUND(SUMIFS(INDEX('B-PorSector'!$E$2:$H$3181,0,$X$6),'B-PorSector'!$A$2:$A$3181,M$8,'B-PorSector'!$B$2:$B$3181,$S290,'B-PorSector'!$C$2:$C$3181,$T290,'B-PorSector'!$D$2:$D$3181,$U290)*$Y$6,$Z$6)</f>
        <v>4.7</v>
      </c>
      <c r="N290" s="58">
        <f>ROUND(SUMIFS(INDEX('B-PorSector'!$E$2:$H$3181,0,$X$6),'B-PorSector'!$A$2:$A$3181,N$8,'B-PorSector'!$B$2:$B$3181,$S290,'B-PorSector'!$C$2:$C$3181,$T290,'B-PorSector'!$D$2:$D$3181,$U290)*$Y$6,$Z$6)</f>
        <v>99</v>
      </c>
      <c r="O290" s="58">
        <f>ROUND(SUMIFS(INDEX('B-PorSector'!$E$2:$H$3181,0,$X$6),'B-PorSector'!$A$2:$A$3181,O$8,'B-PorSector'!$B$2:$B$3181,$S290,'B-PorSector'!$C$2:$C$3181,$T290,'B-PorSector'!$D$2:$D$3181,$U290)*$Y$6,$Z$6)</f>
        <v>144</v>
      </c>
      <c r="P290" s="58">
        <f>ROUND(SUMIFS(INDEX('B-PorSector'!$E$2:$H$3181,0,$X$6),'B-PorSector'!$A$2:$A$3181,P$8,'B-PorSector'!$B$2:$B$3181,$S290,'B-PorSector'!$C$2:$C$3181,$T290,'B-PorSector'!$D$2:$D$3181,$U290)*$Y$6,$Z$6)</f>
        <v>2</v>
      </c>
      <c r="Q290" s="6"/>
      <c r="R290" s="35"/>
      <c r="S290" s="35" t="s">
        <v>15</v>
      </c>
      <c r="T290" s="35" t="s">
        <v>5</v>
      </c>
      <c r="U290" s="35" t="s">
        <v>70</v>
      </c>
      <c r="V290" s="35"/>
      <c r="W290" s="35"/>
      <c r="X290" s="35"/>
      <c r="Y290" s="35"/>
      <c r="Z290" s="35"/>
      <c r="AA290" s="35"/>
    </row>
    <row r="291" spans="1:27" hidden="1" outlineLevel="2" collapsed="1" x14ac:dyDescent="0.25">
      <c r="A291" s="57" t="s">
        <v>71</v>
      </c>
      <c r="B291" s="58">
        <f>ROUND(SUMIFS(INDEX('B-PorSector'!$E$2:$H$3181,0,$X$6),'B-PorSector'!$A$2:$A$3181,B$8,'B-PorSector'!$B$2:$B$3181,$S291,'B-PorSector'!$C$2:$C$3181,$T291,'B-PorSector'!$D$2:$D$3181,$U291)*$Y$6,$Z$6)</f>
        <v>0</v>
      </c>
      <c r="C291" s="58">
        <f>ROUND(SUMIFS(INDEX('B-PorSector'!$E$2:$H$3181,0,$X$6),'B-PorSector'!$A$2:$A$3181,C$8,'B-PorSector'!$B$2:$B$3181,$S291,'B-PorSector'!$C$2:$C$3181,$T291,'B-PorSector'!$D$2:$D$3181,$U291)*$Y$6,$Z$6)</f>
        <v>0</v>
      </c>
      <c r="D291" s="58">
        <f>ROUND(SUMIFS(INDEX('B-PorSector'!$E$2:$H$3181,0,$X$6),'B-PorSector'!$A$2:$A$3181,D$8,'B-PorSector'!$B$2:$B$3181,$S291,'B-PorSector'!$C$2:$C$3181,$T291,'B-PorSector'!$D$2:$D$3181,$U291)*$Y$6,$Z$6)</f>
        <v>0</v>
      </c>
      <c r="E291" s="58">
        <f>ROUND(SUMIFS(INDEX('B-PorSector'!$E$2:$H$3181,0,$X$6),'B-PorSector'!$A$2:$A$3181,E$8,'B-PorSector'!$B$2:$B$3181,$S291,'B-PorSector'!$C$2:$C$3181,$T291,'B-PorSector'!$D$2:$D$3181,$U291)*$Y$6,$Z$6)</f>
        <v>0</v>
      </c>
      <c r="F291" s="58">
        <f>ROUND(SUMIFS(INDEX('B-PorSector'!$E$2:$H$3181,0,$X$6),'B-PorSector'!$A$2:$A$3181,F$8,'B-PorSector'!$B$2:$B$3181,$S291,'B-PorSector'!$C$2:$C$3181,$T291,'B-PorSector'!$D$2:$D$3181,$U291)*$Y$6,$Z$6)</f>
        <v>0</v>
      </c>
      <c r="G291" s="58">
        <f>ROUND(SUMIFS(INDEX('B-PorSector'!$E$2:$H$3181,0,$X$6),'B-PorSector'!$A$2:$A$3181,G$8,'B-PorSector'!$B$2:$B$3181,$S291,'B-PorSector'!$C$2:$C$3181,$T291,'B-PorSector'!$D$2:$D$3181,$U291)*$Y$6,$Z$6)</f>
        <v>0</v>
      </c>
      <c r="H291" s="58">
        <f>ROUND(SUMIFS(INDEX('B-PorSector'!$E$2:$H$3181,0,$X$6),'B-PorSector'!$A$2:$A$3181,H$8,'B-PorSector'!$B$2:$B$3181,$S291,'B-PorSector'!$C$2:$C$3181,$T291,'B-PorSector'!$D$2:$D$3181,$U291)*$Y$6,$Z$6)</f>
        <v>0</v>
      </c>
      <c r="I291" s="58">
        <f>ROUND(SUMIFS(INDEX('B-PorSector'!$E$2:$H$3181,0,$X$6),'B-PorSector'!$A$2:$A$3181,I$8,'B-PorSector'!$B$2:$B$3181,$S291,'B-PorSector'!$C$2:$C$3181,$T291,'B-PorSector'!$D$2:$D$3181,$U291)*$Y$6,$Z$6)</f>
        <v>0</v>
      </c>
      <c r="J291" s="58">
        <f>ROUND(SUMIFS(INDEX('B-PorSector'!$E$2:$H$3181,0,$X$6),'B-PorSector'!$A$2:$A$3181,J$8,'B-PorSector'!$B$2:$B$3181,$S291,'B-PorSector'!$C$2:$C$3181,$T291,'B-PorSector'!$D$2:$D$3181,$U291)*$Y$6,$Z$6)</f>
        <v>0</v>
      </c>
      <c r="K291" s="58">
        <f>ROUND(SUMIFS(INDEX('B-PorSector'!$E$2:$H$3181,0,$X$6),'B-PorSector'!$A$2:$A$3181,K$8,'B-PorSector'!$B$2:$B$3181,$S291,'B-PorSector'!$C$2:$C$3181,$T291,'B-PorSector'!$D$2:$D$3181,$U291)*$Y$6,$Z$6)</f>
        <v>0</v>
      </c>
      <c r="L291" s="58">
        <f>ROUND(SUMIFS(INDEX('B-PorSector'!$E$2:$H$3181,0,$X$6),'B-PorSector'!$A$2:$A$3181,L$8,'B-PorSector'!$B$2:$B$3181,$S291,'B-PorSector'!$C$2:$C$3181,$T291,'B-PorSector'!$D$2:$D$3181,$U291)*$Y$6,$Z$6)</f>
        <v>0</v>
      </c>
      <c r="M291" s="58">
        <f>ROUND(SUMIFS(INDEX('B-PorSector'!$E$2:$H$3181,0,$X$6),'B-PorSector'!$A$2:$A$3181,M$8,'B-PorSector'!$B$2:$B$3181,$S291,'B-PorSector'!$C$2:$C$3181,$T291,'B-PorSector'!$D$2:$D$3181,$U291)*$Y$6,$Z$6)</f>
        <v>0</v>
      </c>
      <c r="N291" s="58">
        <f>ROUND(SUMIFS(INDEX('B-PorSector'!$E$2:$H$3181,0,$X$6),'B-PorSector'!$A$2:$A$3181,N$8,'B-PorSector'!$B$2:$B$3181,$S291,'B-PorSector'!$C$2:$C$3181,$T291,'B-PorSector'!$D$2:$D$3181,$U291)*$Y$6,$Z$6)</f>
        <v>0</v>
      </c>
      <c r="O291" s="58">
        <f>ROUND(SUMIFS(INDEX('B-PorSector'!$E$2:$H$3181,0,$X$6),'B-PorSector'!$A$2:$A$3181,O$8,'B-PorSector'!$B$2:$B$3181,$S291,'B-PorSector'!$C$2:$C$3181,$T291,'B-PorSector'!$D$2:$D$3181,$U291)*$Y$6,$Z$6)</f>
        <v>0.4</v>
      </c>
      <c r="P291" s="58">
        <f>ROUND(SUMIFS(INDEX('B-PorSector'!$E$2:$H$3181,0,$X$6),'B-PorSector'!$A$2:$A$3181,P$8,'B-PorSector'!$B$2:$B$3181,$S291,'B-PorSector'!$C$2:$C$3181,$T291,'B-PorSector'!$D$2:$D$3181,$U291)*$Y$6,$Z$6)</f>
        <v>0.9</v>
      </c>
      <c r="Q291" s="6"/>
      <c r="R291" s="35"/>
      <c r="S291" s="35" t="s">
        <v>15</v>
      </c>
      <c r="T291" s="35" t="s">
        <v>5</v>
      </c>
      <c r="U291" s="35" t="s">
        <v>71</v>
      </c>
      <c r="V291" s="35"/>
      <c r="W291" s="35"/>
      <c r="X291" s="35"/>
      <c r="Y291" s="35"/>
      <c r="Z291" s="35"/>
      <c r="AA291" s="35"/>
    </row>
    <row r="292" spans="1:27" hidden="1" outlineLevel="1" x14ac:dyDescent="0.25">
      <c r="A292" s="55" t="s">
        <v>29</v>
      </c>
      <c r="B292" s="56">
        <f>ROUND(SUMIFS(INDEX('B-PorSector'!$E$2:$H$3181,0,$X$6),'B-PorSector'!$A$2:$A$3181,B$8,'B-PorSector'!$B$2:$B$3181,$S292,'B-PorSector'!$C$2:$C$3181,$T292,'B-PorSector'!$D$2:$D$3181,$U292)*$Y$6,$Z$6)</f>
        <v>3431.4</v>
      </c>
      <c r="C292" s="56">
        <f>ROUND(SUMIFS(INDEX('B-PorSector'!$E$2:$H$3181,0,$X$6),'B-PorSector'!$A$2:$A$3181,C$8,'B-PorSector'!$B$2:$B$3181,$S292,'B-PorSector'!$C$2:$C$3181,$T292,'B-PorSector'!$D$2:$D$3181,$U292)*$Y$6,$Z$6)</f>
        <v>3719.3</v>
      </c>
      <c r="D292" s="56">
        <f>ROUND(SUMIFS(INDEX('B-PorSector'!$E$2:$H$3181,0,$X$6),'B-PorSector'!$A$2:$A$3181,D$8,'B-PorSector'!$B$2:$B$3181,$S292,'B-PorSector'!$C$2:$C$3181,$T292,'B-PorSector'!$D$2:$D$3181,$U292)*$Y$6,$Z$6)</f>
        <v>2721.3</v>
      </c>
      <c r="E292" s="56">
        <f>ROUND(SUMIFS(INDEX('B-PorSector'!$E$2:$H$3181,0,$X$6),'B-PorSector'!$A$2:$A$3181,E$8,'B-PorSector'!$B$2:$B$3181,$S292,'B-PorSector'!$C$2:$C$3181,$T292,'B-PorSector'!$D$2:$D$3181,$U292)*$Y$6,$Z$6)</f>
        <v>1153.5999999999999</v>
      </c>
      <c r="F292" s="56">
        <f>ROUND(SUMIFS(INDEX('B-PorSector'!$E$2:$H$3181,0,$X$6),'B-PorSector'!$A$2:$A$3181,F$8,'B-PorSector'!$B$2:$B$3181,$S292,'B-PorSector'!$C$2:$C$3181,$T292,'B-PorSector'!$D$2:$D$3181,$U292)*$Y$6,$Z$6)</f>
        <v>1060</v>
      </c>
      <c r="G292" s="56">
        <f>ROUND(SUMIFS(INDEX('B-PorSector'!$E$2:$H$3181,0,$X$6),'B-PorSector'!$A$2:$A$3181,G$8,'B-PorSector'!$B$2:$B$3181,$S292,'B-PorSector'!$C$2:$C$3181,$T292,'B-PorSector'!$D$2:$D$3181,$U292)*$Y$6,$Z$6)</f>
        <v>837</v>
      </c>
      <c r="H292" s="56">
        <f>ROUND(SUMIFS(INDEX('B-PorSector'!$E$2:$H$3181,0,$X$6),'B-PorSector'!$A$2:$A$3181,H$8,'B-PorSector'!$B$2:$B$3181,$S292,'B-PorSector'!$C$2:$C$3181,$T292,'B-PorSector'!$D$2:$D$3181,$U292)*$Y$6,$Z$6)</f>
        <v>946</v>
      </c>
      <c r="I292" s="56">
        <f>ROUND(SUMIFS(INDEX('B-PorSector'!$E$2:$H$3181,0,$X$6),'B-PorSector'!$A$2:$A$3181,I$8,'B-PorSector'!$B$2:$B$3181,$S292,'B-PorSector'!$C$2:$C$3181,$T292,'B-PorSector'!$D$2:$D$3181,$U292)*$Y$6,$Z$6)</f>
        <v>524</v>
      </c>
      <c r="J292" s="56">
        <f>ROUND(SUMIFS(INDEX('B-PorSector'!$E$2:$H$3181,0,$X$6),'B-PorSector'!$A$2:$A$3181,J$8,'B-PorSector'!$B$2:$B$3181,$S292,'B-PorSector'!$C$2:$C$3181,$T292,'B-PorSector'!$D$2:$D$3181,$U292)*$Y$6,$Z$6)</f>
        <v>818</v>
      </c>
      <c r="K292" s="56">
        <f>ROUND(SUMIFS(INDEX('B-PorSector'!$E$2:$H$3181,0,$X$6),'B-PorSector'!$A$2:$A$3181,K$8,'B-PorSector'!$B$2:$B$3181,$S292,'B-PorSector'!$C$2:$C$3181,$T292,'B-PorSector'!$D$2:$D$3181,$U292)*$Y$6,$Z$6)</f>
        <v>766</v>
      </c>
      <c r="L292" s="56">
        <f>ROUND(SUMIFS(INDEX('B-PorSector'!$E$2:$H$3181,0,$X$6),'B-PorSector'!$A$2:$A$3181,L$8,'B-PorSector'!$B$2:$B$3181,$S292,'B-PorSector'!$C$2:$C$3181,$T292,'B-PorSector'!$D$2:$D$3181,$U292)*$Y$6,$Z$6)</f>
        <v>503</v>
      </c>
      <c r="M292" s="56">
        <f>ROUND(SUMIFS(INDEX('B-PorSector'!$E$2:$H$3181,0,$X$6),'B-PorSector'!$A$2:$A$3181,M$8,'B-PorSector'!$B$2:$B$3181,$S292,'B-PorSector'!$C$2:$C$3181,$T292,'B-PorSector'!$D$2:$D$3181,$U292)*$Y$6,$Z$6)</f>
        <v>522</v>
      </c>
      <c r="N292" s="56">
        <f>ROUND(SUMIFS(INDEX('B-PorSector'!$E$2:$H$3181,0,$X$6),'B-PorSector'!$A$2:$A$3181,N$8,'B-PorSector'!$B$2:$B$3181,$S292,'B-PorSector'!$C$2:$C$3181,$T292,'B-PorSector'!$D$2:$D$3181,$U292)*$Y$6,$Z$6)</f>
        <v>363</v>
      </c>
      <c r="O292" s="56">
        <f>ROUND(SUMIFS(INDEX('B-PorSector'!$E$2:$H$3181,0,$X$6),'B-PorSector'!$A$2:$A$3181,O$8,'B-PorSector'!$B$2:$B$3181,$S292,'B-PorSector'!$C$2:$C$3181,$T292,'B-PorSector'!$D$2:$D$3181,$U292)*$Y$6,$Z$6)</f>
        <v>550</v>
      </c>
      <c r="P292" s="56">
        <f>ROUND(SUMIFS(INDEX('B-PorSector'!$E$2:$H$3181,0,$X$6),'B-PorSector'!$A$2:$A$3181,P$8,'B-PorSector'!$B$2:$B$3181,$S292,'B-PorSector'!$C$2:$C$3181,$T292,'B-PorSector'!$D$2:$D$3181,$U292)*$Y$6,$Z$6)</f>
        <v>685</v>
      </c>
      <c r="Q292" s="6"/>
      <c r="R292" s="35"/>
      <c r="S292" s="35" t="s">
        <v>15</v>
      </c>
      <c r="T292" s="35" t="s">
        <v>29</v>
      </c>
      <c r="U292" s="35" t="s">
        <v>88</v>
      </c>
      <c r="V292" s="35"/>
      <c r="W292" s="35"/>
      <c r="X292" s="35"/>
      <c r="Y292" s="35"/>
      <c r="Z292" s="35"/>
      <c r="AA292" s="35"/>
    </row>
    <row r="293" spans="1:27" hidden="1" outlineLevel="2" collapsed="1" x14ac:dyDescent="0.25">
      <c r="A293" s="57" t="s">
        <v>90</v>
      </c>
      <c r="B293" s="58">
        <f>ROUND(SUMIFS(INDEX('B-PorSector'!$E$2:$H$3181,0,$X$6),'B-PorSector'!$A$2:$A$3181,B$8,'B-PorSector'!$B$2:$B$3181,$S293,'B-PorSector'!$C$2:$C$3181,$T293,'B-PorSector'!$D$2:$D$3181,$U293)*$Y$6,$Z$6)</f>
        <v>0</v>
      </c>
      <c r="C293" s="58">
        <f>ROUND(SUMIFS(INDEX('B-PorSector'!$E$2:$H$3181,0,$X$6),'B-PorSector'!$A$2:$A$3181,C$8,'B-PorSector'!$B$2:$B$3181,$S293,'B-PorSector'!$C$2:$C$3181,$T293,'B-PorSector'!$D$2:$D$3181,$U293)*$Y$6,$Z$6)</f>
        <v>0</v>
      </c>
      <c r="D293" s="58">
        <f>ROUND(SUMIFS(INDEX('B-PorSector'!$E$2:$H$3181,0,$X$6),'B-PorSector'!$A$2:$A$3181,D$8,'B-PorSector'!$B$2:$B$3181,$S293,'B-PorSector'!$C$2:$C$3181,$T293,'B-PorSector'!$D$2:$D$3181,$U293)*$Y$6,$Z$6)</f>
        <v>0</v>
      </c>
      <c r="E293" s="58">
        <f>ROUND(SUMIFS(INDEX('B-PorSector'!$E$2:$H$3181,0,$X$6),'B-PorSector'!$A$2:$A$3181,E$8,'B-PorSector'!$B$2:$B$3181,$S293,'B-PorSector'!$C$2:$C$3181,$T293,'B-PorSector'!$D$2:$D$3181,$U293)*$Y$6,$Z$6)</f>
        <v>0</v>
      </c>
      <c r="F293" s="58">
        <f>ROUND(SUMIFS(INDEX('B-PorSector'!$E$2:$H$3181,0,$X$6),'B-PorSector'!$A$2:$A$3181,F$8,'B-PorSector'!$B$2:$B$3181,$S293,'B-PorSector'!$C$2:$C$3181,$T293,'B-PorSector'!$D$2:$D$3181,$U293)*$Y$6,$Z$6)</f>
        <v>0</v>
      </c>
      <c r="G293" s="58">
        <f>ROUND(SUMIFS(INDEX('B-PorSector'!$E$2:$H$3181,0,$X$6),'B-PorSector'!$A$2:$A$3181,G$8,'B-PorSector'!$B$2:$B$3181,$S293,'B-PorSector'!$C$2:$C$3181,$T293,'B-PorSector'!$D$2:$D$3181,$U293)*$Y$6,$Z$6)</f>
        <v>0</v>
      </c>
      <c r="H293" s="58">
        <f>ROUND(SUMIFS(INDEX('B-PorSector'!$E$2:$H$3181,0,$X$6),'B-PorSector'!$A$2:$A$3181,H$8,'B-PorSector'!$B$2:$B$3181,$S293,'B-PorSector'!$C$2:$C$3181,$T293,'B-PorSector'!$D$2:$D$3181,$U293)*$Y$6,$Z$6)</f>
        <v>0</v>
      </c>
      <c r="I293" s="58">
        <f>ROUND(SUMIFS(INDEX('B-PorSector'!$E$2:$H$3181,0,$X$6),'B-PorSector'!$A$2:$A$3181,I$8,'B-PorSector'!$B$2:$B$3181,$S293,'B-PorSector'!$C$2:$C$3181,$T293,'B-PorSector'!$D$2:$D$3181,$U293)*$Y$6,$Z$6)</f>
        <v>0</v>
      </c>
      <c r="J293" s="58">
        <f>ROUND(SUMIFS(INDEX('B-PorSector'!$E$2:$H$3181,0,$X$6),'B-PorSector'!$A$2:$A$3181,J$8,'B-PorSector'!$B$2:$B$3181,$S293,'B-PorSector'!$C$2:$C$3181,$T293,'B-PorSector'!$D$2:$D$3181,$U293)*$Y$6,$Z$6)</f>
        <v>0</v>
      </c>
      <c r="K293" s="58">
        <f>ROUND(SUMIFS(INDEX('B-PorSector'!$E$2:$H$3181,0,$X$6),'B-PorSector'!$A$2:$A$3181,K$8,'B-PorSector'!$B$2:$B$3181,$S293,'B-PorSector'!$C$2:$C$3181,$T293,'B-PorSector'!$D$2:$D$3181,$U293)*$Y$6,$Z$6)</f>
        <v>0</v>
      </c>
      <c r="L293" s="58">
        <f>ROUND(SUMIFS(INDEX('B-PorSector'!$E$2:$H$3181,0,$X$6),'B-PorSector'!$A$2:$A$3181,L$8,'B-PorSector'!$B$2:$B$3181,$S293,'B-PorSector'!$C$2:$C$3181,$T293,'B-PorSector'!$D$2:$D$3181,$U293)*$Y$6,$Z$6)</f>
        <v>0</v>
      </c>
      <c r="M293" s="58">
        <f>ROUND(SUMIFS(INDEX('B-PorSector'!$E$2:$H$3181,0,$X$6),'B-PorSector'!$A$2:$A$3181,M$8,'B-PorSector'!$B$2:$B$3181,$S293,'B-PorSector'!$C$2:$C$3181,$T293,'B-PorSector'!$D$2:$D$3181,$U293)*$Y$6,$Z$6)</f>
        <v>0</v>
      </c>
      <c r="N293" s="58">
        <f>ROUND(SUMIFS(INDEX('B-PorSector'!$E$2:$H$3181,0,$X$6),'B-PorSector'!$A$2:$A$3181,N$8,'B-PorSector'!$B$2:$B$3181,$S293,'B-PorSector'!$C$2:$C$3181,$T293,'B-PorSector'!$D$2:$D$3181,$U293)*$Y$6,$Z$6)</f>
        <v>0</v>
      </c>
      <c r="O293" s="58">
        <f>ROUND(SUMIFS(INDEX('B-PorSector'!$E$2:$H$3181,0,$X$6),'B-PorSector'!$A$2:$A$3181,O$8,'B-PorSector'!$B$2:$B$3181,$S293,'B-PorSector'!$C$2:$C$3181,$T293,'B-PorSector'!$D$2:$D$3181,$U293)*$Y$6,$Z$6)</f>
        <v>0</v>
      </c>
      <c r="P293" s="58">
        <f>ROUND(SUMIFS(INDEX('B-PorSector'!$E$2:$H$3181,0,$X$6),'B-PorSector'!$A$2:$A$3181,P$8,'B-PorSector'!$B$2:$B$3181,$S293,'B-PorSector'!$C$2:$C$3181,$T293,'B-PorSector'!$D$2:$D$3181,$U293)*$Y$6,$Z$6)</f>
        <v>0</v>
      </c>
      <c r="Q293" s="6"/>
      <c r="R293" s="35"/>
      <c r="S293" s="35" t="s">
        <v>15</v>
      </c>
      <c r="T293" s="35" t="s">
        <v>29</v>
      </c>
      <c r="U293" s="35" t="s">
        <v>90</v>
      </c>
      <c r="V293" s="35"/>
      <c r="W293" s="35"/>
      <c r="X293" s="35"/>
      <c r="Y293" s="35"/>
      <c r="Z293" s="35"/>
      <c r="AA293" s="35"/>
    </row>
    <row r="294" spans="1:27" hidden="1" outlineLevel="2" collapsed="1" x14ac:dyDescent="0.25">
      <c r="A294" s="57" t="s">
        <v>89</v>
      </c>
      <c r="B294" s="58">
        <f>ROUND(SUMIFS(INDEX('B-PorSector'!$E$2:$H$3181,0,$X$6),'B-PorSector'!$A$2:$A$3181,B$8,'B-PorSector'!$B$2:$B$3181,$S294,'B-PorSector'!$C$2:$C$3181,$T294,'B-PorSector'!$D$2:$D$3181,$U294)*$Y$6,$Z$6)</f>
        <v>0</v>
      </c>
      <c r="C294" s="58">
        <f>ROUND(SUMIFS(INDEX('B-PorSector'!$E$2:$H$3181,0,$X$6),'B-PorSector'!$A$2:$A$3181,C$8,'B-PorSector'!$B$2:$B$3181,$S294,'B-PorSector'!$C$2:$C$3181,$T294,'B-PorSector'!$D$2:$D$3181,$U294)*$Y$6,$Z$6)</f>
        <v>0</v>
      </c>
      <c r="D294" s="58">
        <f>ROUND(SUMIFS(INDEX('B-PorSector'!$E$2:$H$3181,0,$X$6),'B-PorSector'!$A$2:$A$3181,D$8,'B-PorSector'!$B$2:$B$3181,$S294,'B-PorSector'!$C$2:$C$3181,$T294,'B-PorSector'!$D$2:$D$3181,$U294)*$Y$6,$Z$6)</f>
        <v>0</v>
      </c>
      <c r="E294" s="58">
        <f>ROUND(SUMIFS(INDEX('B-PorSector'!$E$2:$H$3181,0,$X$6),'B-PorSector'!$A$2:$A$3181,E$8,'B-PorSector'!$B$2:$B$3181,$S294,'B-PorSector'!$C$2:$C$3181,$T294,'B-PorSector'!$D$2:$D$3181,$U294)*$Y$6,$Z$6)</f>
        <v>0</v>
      </c>
      <c r="F294" s="58">
        <f>ROUND(SUMIFS(INDEX('B-PorSector'!$E$2:$H$3181,0,$X$6),'B-PorSector'!$A$2:$A$3181,F$8,'B-PorSector'!$B$2:$B$3181,$S294,'B-PorSector'!$C$2:$C$3181,$T294,'B-PorSector'!$D$2:$D$3181,$U294)*$Y$6,$Z$6)</f>
        <v>0</v>
      </c>
      <c r="G294" s="58">
        <f>ROUND(SUMIFS(INDEX('B-PorSector'!$E$2:$H$3181,0,$X$6),'B-PorSector'!$A$2:$A$3181,G$8,'B-PorSector'!$B$2:$B$3181,$S294,'B-PorSector'!$C$2:$C$3181,$T294,'B-PorSector'!$D$2:$D$3181,$U294)*$Y$6,$Z$6)</f>
        <v>0</v>
      </c>
      <c r="H294" s="58">
        <f>ROUND(SUMIFS(INDEX('B-PorSector'!$E$2:$H$3181,0,$X$6),'B-PorSector'!$A$2:$A$3181,H$8,'B-PorSector'!$B$2:$B$3181,$S294,'B-PorSector'!$C$2:$C$3181,$T294,'B-PorSector'!$D$2:$D$3181,$U294)*$Y$6,$Z$6)</f>
        <v>0</v>
      </c>
      <c r="I294" s="58">
        <f>ROUND(SUMIFS(INDEX('B-PorSector'!$E$2:$H$3181,0,$X$6),'B-PorSector'!$A$2:$A$3181,I$8,'B-PorSector'!$B$2:$B$3181,$S294,'B-PorSector'!$C$2:$C$3181,$T294,'B-PorSector'!$D$2:$D$3181,$U294)*$Y$6,$Z$6)</f>
        <v>0</v>
      </c>
      <c r="J294" s="58">
        <f>ROUND(SUMIFS(INDEX('B-PorSector'!$E$2:$H$3181,0,$X$6),'B-PorSector'!$A$2:$A$3181,J$8,'B-PorSector'!$B$2:$B$3181,$S294,'B-PorSector'!$C$2:$C$3181,$T294,'B-PorSector'!$D$2:$D$3181,$U294)*$Y$6,$Z$6)</f>
        <v>0</v>
      </c>
      <c r="K294" s="58">
        <f>ROUND(SUMIFS(INDEX('B-PorSector'!$E$2:$H$3181,0,$X$6),'B-PorSector'!$A$2:$A$3181,K$8,'B-PorSector'!$B$2:$B$3181,$S294,'B-PorSector'!$C$2:$C$3181,$T294,'B-PorSector'!$D$2:$D$3181,$U294)*$Y$6,$Z$6)</f>
        <v>0</v>
      </c>
      <c r="L294" s="58">
        <f>ROUND(SUMIFS(INDEX('B-PorSector'!$E$2:$H$3181,0,$X$6),'B-PorSector'!$A$2:$A$3181,L$8,'B-PorSector'!$B$2:$B$3181,$S294,'B-PorSector'!$C$2:$C$3181,$T294,'B-PorSector'!$D$2:$D$3181,$U294)*$Y$6,$Z$6)</f>
        <v>0</v>
      </c>
      <c r="M294" s="58">
        <f>ROUND(SUMIFS(INDEX('B-PorSector'!$E$2:$H$3181,0,$X$6),'B-PorSector'!$A$2:$A$3181,M$8,'B-PorSector'!$B$2:$B$3181,$S294,'B-PorSector'!$C$2:$C$3181,$T294,'B-PorSector'!$D$2:$D$3181,$U294)*$Y$6,$Z$6)</f>
        <v>0</v>
      </c>
      <c r="N294" s="58">
        <f>ROUND(SUMIFS(INDEX('B-PorSector'!$E$2:$H$3181,0,$X$6),'B-PorSector'!$A$2:$A$3181,N$8,'B-PorSector'!$B$2:$B$3181,$S294,'B-PorSector'!$C$2:$C$3181,$T294,'B-PorSector'!$D$2:$D$3181,$U294)*$Y$6,$Z$6)</f>
        <v>0</v>
      </c>
      <c r="O294" s="58">
        <f>ROUND(SUMIFS(INDEX('B-PorSector'!$E$2:$H$3181,0,$X$6),'B-PorSector'!$A$2:$A$3181,O$8,'B-PorSector'!$B$2:$B$3181,$S294,'B-PorSector'!$C$2:$C$3181,$T294,'B-PorSector'!$D$2:$D$3181,$U294)*$Y$6,$Z$6)</f>
        <v>0</v>
      </c>
      <c r="P294" s="58">
        <f>ROUND(SUMIFS(INDEX('B-PorSector'!$E$2:$H$3181,0,$X$6),'B-PorSector'!$A$2:$A$3181,P$8,'B-PorSector'!$B$2:$B$3181,$S294,'B-PorSector'!$C$2:$C$3181,$T294,'B-PorSector'!$D$2:$D$3181,$U294)*$Y$6,$Z$6)</f>
        <v>0</v>
      </c>
      <c r="Q294" s="6"/>
      <c r="R294" s="35"/>
      <c r="S294" s="35" t="s">
        <v>15</v>
      </c>
      <c r="T294" s="35" t="s">
        <v>29</v>
      </c>
      <c r="U294" s="35" t="s">
        <v>89</v>
      </c>
      <c r="V294" s="35"/>
      <c r="W294" s="35"/>
      <c r="X294" s="35"/>
      <c r="Y294" s="35"/>
      <c r="Z294" s="35"/>
      <c r="AA294" s="35"/>
    </row>
    <row r="295" spans="1:27" hidden="1" outlineLevel="2" collapsed="1" x14ac:dyDescent="0.25">
      <c r="A295" s="57" t="s">
        <v>32</v>
      </c>
      <c r="B295" s="58">
        <f>ROUND(SUMIFS(INDEX('B-PorSector'!$E$2:$H$3181,0,$X$6),'B-PorSector'!$A$2:$A$3181,B$8,'B-PorSector'!$B$2:$B$3181,$S295,'B-PorSector'!$C$2:$C$3181,$T295,'B-PorSector'!$D$2:$D$3181,$U295)*$Y$6,$Z$6)</f>
        <v>0.4</v>
      </c>
      <c r="C295" s="58">
        <f>ROUND(SUMIFS(INDEX('B-PorSector'!$E$2:$H$3181,0,$X$6),'B-PorSector'!$A$2:$A$3181,C$8,'B-PorSector'!$B$2:$B$3181,$S295,'B-PorSector'!$C$2:$C$3181,$T295,'B-PorSector'!$D$2:$D$3181,$U295)*$Y$6,$Z$6)</f>
        <v>0.3</v>
      </c>
      <c r="D295" s="58">
        <f>ROUND(SUMIFS(INDEX('B-PorSector'!$E$2:$H$3181,0,$X$6),'B-PorSector'!$A$2:$A$3181,D$8,'B-PorSector'!$B$2:$B$3181,$S295,'B-PorSector'!$C$2:$C$3181,$T295,'B-PorSector'!$D$2:$D$3181,$U295)*$Y$6,$Z$6)</f>
        <v>0.3</v>
      </c>
      <c r="E295" s="58">
        <f>ROUND(SUMIFS(INDEX('B-PorSector'!$E$2:$H$3181,0,$X$6),'B-PorSector'!$A$2:$A$3181,E$8,'B-PorSector'!$B$2:$B$3181,$S295,'B-PorSector'!$C$2:$C$3181,$T295,'B-PorSector'!$D$2:$D$3181,$U295)*$Y$6,$Z$6)</f>
        <v>0</v>
      </c>
      <c r="F295" s="58">
        <f>ROUND(SUMIFS(INDEX('B-PorSector'!$E$2:$H$3181,0,$X$6),'B-PorSector'!$A$2:$A$3181,F$8,'B-PorSector'!$B$2:$B$3181,$S295,'B-PorSector'!$C$2:$C$3181,$T295,'B-PorSector'!$D$2:$D$3181,$U295)*$Y$6,$Z$6)</f>
        <v>0</v>
      </c>
      <c r="G295" s="58">
        <f>ROUND(SUMIFS(INDEX('B-PorSector'!$E$2:$H$3181,0,$X$6),'B-PorSector'!$A$2:$A$3181,G$8,'B-PorSector'!$B$2:$B$3181,$S295,'B-PorSector'!$C$2:$C$3181,$T295,'B-PorSector'!$D$2:$D$3181,$U295)*$Y$6,$Z$6)</f>
        <v>0</v>
      </c>
      <c r="H295" s="58">
        <f>ROUND(SUMIFS(INDEX('B-PorSector'!$E$2:$H$3181,0,$X$6),'B-PorSector'!$A$2:$A$3181,H$8,'B-PorSector'!$B$2:$B$3181,$S295,'B-PorSector'!$C$2:$C$3181,$T295,'B-PorSector'!$D$2:$D$3181,$U295)*$Y$6,$Z$6)</f>
        <v>0</v>
      </c>
      <c r="I295" s="58">
        <f>ROUND(SUMIFS(INDEX('B-PorSector'!$E$2:$H$3181,0,$X$6),'B-PorSector'!$A$2:$A$3181,I$8,'B-PorSector'!$B$2:$B$3181,$S295,'B-PorSector'!$C$2:$C$3181,$T295,'B-PorSector'!$D$2:$D$3181,$U295)*$Y$6,$Z$6)</f>
        <v>0</v>
      </c>
      <c r="J295" s="58">
        <f>ROUND(SUMIFS(INDEX('B-PorSector'!$E$2:$H$3181,0,$X$6),'B-PorSector'!$A$2:$A$3181,J$8,'B-PorSector'!$B$2:$B$3181,$S295,'B-PorSector'!$C$2:$C$3181,$T295,'B-PorSector'!$D$2:$D$3181,$U295)*$Y$6,$Z$6)</f>
        <v>0</v>
      </c>
      <c r="K295" s="58">
        <f>ROUND(SUMIFS(INDEX('B-PorSector'!$E$2:$H$3181,0,$X$6),'B-PorSector'!$A$2:$A$3181,K$8,'B-PorSector'!$B$2:$B$3181,$S295,'B-PorSector'!$C$2:$C$3181,$T295,'B-PorSector'!$D$2:$D$3181,$U295)*$Y$6,$Z$6)</f>
        <v>0</v>
      </c>
      <c r="L295" s="58">
        <f>ROUND(SUMIFS(INDEX('B-PorSector'!$E$2:$H$3181,0,$X$6),'B-PorSector'!$A$2:$A$3181,L$8,'B-PorSector'!$B$2:$B$3181,$S295,'B-PorSector'!$C$2:$C$3181,$T295,'B-PorSector'!$D$2:$D$3181,$U295)*$Y$6,$Z$6)</f>
        <v>0</v>
      </c>
      <c r="M295" s="58">
        <f>ROUND(SUMIFS(INDEX('B-PorSector'!$E$2:$H$3181,0,$X$6),'B-PorSector'!$A$2:$A$3181,M$8,'B-PorSector'!$B$2:$B$3181,$S295,'B-PorSector'!$C$2:$C$3181,$T295,'B-PorSector'!$D$2:$D$3181,$U295)*$Y$6,$Z$6)</f>
        <v>0</v>
      </c>
      <c r="N295" s="58">
        <f>ROUND(SUMIFS(INDEX('B-PorSector'!$E$2:$H$3181,0,$X$6),'B-PorSector'!$A$2:$A$3181,N$8,'B-PorSector'!$B$2:$B$3181,$S295,'B-PorSector'!$C$2:$C$3181,$T295,'B-PorSector'!$D$2:$D$3181,$U295)*$Y$6,$Z$6)</f>
        <v>0</v>
      </c>
      <c r="O295" s="58">
        <f>ROUND(SUMIFS(INDEX('B-PorSector'!$E$2:$H$3181,0,$X$6),'B-PorSector'!$A$2:$A$3181,O$8,'B-PorSector'!$B$2:$B$3181,$S295,'B-PorSector'!$C$2:$C$3181,$T295,'B-PorSector'!$D$2:$D$3181,$U295)*$Y$6,$Z$6)</f>
        <v>0</v>
      </c>
      <c r="P295" s="58">
        <f>ROUND(SUMIFS(INDEX('B-PorSector'!$E$2:$H$3181,0,$X$6),'B-PorSector'!$A$2:$A$3181,P$8,'B-PorSector'!$B$2:$B$3181,$S295,'B-PorSector'!$C$2:$C$3181,$T295,'B-PorSector'!$D$2:$D$3181,$U295)*$Y$6,$Z$6)</f>
        <v>0</v>
      </c>
      <c r="Q295" s="6"/>
      <c r="R295" s="35"/>
      <c r="S295" s="35" t="s">
        <v>15</v>
      </c>
      <c r="T295" s="35" t="s">
        <v>29</v>
      </c>
      <c r="U295" s="35" t="s">
        <v>32</v>
      </c>
      <c r="V295" s="35"/>
      <c r="W295" s="35"/>
      <c r="X295" s="35"/>
      <c r="Y295" s="35"/>
      <c r="Z295" s="35"/>
      <c r="AA295" s="35"/>
    </row>
    <row r="296" spans="1:27" hidden="1" outlineLevel="2" collapsed="1" x14ac:dyDescent="0.25">
      <c r="A296" s="57" t="s">
        <v>33</v>
      </c>
      <c r="B296" s="58">
        <f>ROUND(SUMIFS(INDEX('B-PorSector'!$E$2:$H$3181,0,$X$6),'B-PorSector'!$A$2:$A$3181,B$8,'B-PorSector'!$B$2:$B$3181,$S296,'B-PorSector'!$C$2:$C$3181,$T296,'B-PorSector'!$D$2:$D$3181,$U296)*$Y$6,$Z$6)</f>
        <v>2</v>
      </c>
      <c r="C296" s="58">
        <f>ROUND(SUMIFS(INDEX('B-PorSector'!$E$2:$H$3181,0,$X$6),'B-PorSector'!$A$2:$A$3181,C$8,'B-PorSector'!$B$2:$B$3181,$S296,'B-PorSector'!$C$2:$C$3181,$T296,'B-PorSector'!$D$2:$D$3181,$U296)*$Y$6,$Z$6)</f>
        <v>3</v>
      </c>
      <c r="D296" s="58">
        <f>ROUND(SUMIFS(INDEX('B-PorSector'!$E$2:$H$3181,0,$X$6),'B-PorSector'!$A$2:$A$3181,D$8,'B-PorSector'!$B$2:$B$3181,$S296,'B-PorSector'!$C$2:$C$3181,$T296,'B-PorSector'!$D$2:$D$3181,$U296)*$Y$6,$Z$6)</f>
        <v>2</v>
      </c>
      <c r="E296" s="58">
        <f>ROUND(SUMIFS(INDEX('B-PorSector'!$E$2:$H$3181,0,$X$6),'B-PorSector'!$A$2:$A$3181,E$8,'B-PorSector'!$B$2:$B$3181,$S296,'B-PorSector'!$C$2:$C$3181,$T296,'B-PorSector'!$D$2:$D$3181,$U296)*$Y$6,$Z$6)</f>
        <v>2</v>
      </c>
      <c r="F296" s="58">
        <f>ROUND(SUMIFS(INDEX('B-PorSector'!$E$2:$H$3181,0,$X$6),'B-PorSector'!$A$2:$A$3181,F$8,'B-PorSector'!$B$2:$B$3181,$S296,'B-PorSector'!$C$2:$C$3181,$T296,'B-PorSector'!$D$2:$D$3181,$U296)*$Y$6,$Z$6)</f>
        <v>21</v>
      </c>
      <c r="G296" s="58">
        <f>ROUND(SUMIFS(INDEX('B-PorSector'!$E$2:$H$3181,0,$X$6),'B-PorSector'!$A$2:$A$3181,G$8,'B-PorSector'!$B$2:$B$3181,$S296,'B-PorSector'!$C$2:$C$3181,$T296,'B-PorSector'!$D$2:$D$3181,$U296)*$Y$6,$Z$6)</f>
        <v>17</v>
      </c>
      <c r="H296" s="58">
        <f>ROUND(SUMIFS(INDEX('B-PorSector'!$E$2:$H$3181,0,$X$6),'B-PorSector'!$A$2:$A$3181,H$8,'B-PorSector'!$B$2:$B$3181,$S296,'B-PorSector'!$C$2:$C$3181,$T296,'B-PorSector'!$D$2:$D$3181,$U296)*$Y$6,$Z$6)</f>
        <v>79</v>
      </c>
      <c r="I296" s="58">
        <f>ROUND(SUMIFS(INDEX('B-PorSector'!$E$2:$H$3181,0,$X$6),'B-PorSector'!$A$2:$A$3181,I$8,'B-PorSector'!$B$2:$B$3181,$S296,'B-PorSector'!$C$2:$C$3181,$T296,'B-PorSector'!$D$2:$D$3181,$U296)*$Y$6,$Z$6)</f>
        <v>203</v>
      </c>
      <c r="J296" s="58">
        <f>ROUND(SUMIFS(INDEX('B-PorSector'!$E$2:$H$3181,0,$X$6),'B-PorSector'!$A$2:$A$3181,J$8,'B-PorSector'!$B$2:$B$3181,$S296,'B-PorSector'!$C$2:$C$3181,$T296,'B-PorSector'!$D$2:$D$3181,$U296)*$Y$6,$Z$6)</f>
        <v>91</v>
      </c>
      <c r="K296" s="58">
        <f>ROUND(SUMIFS(INDEX('B-PorSector'!$E$2:$H$3181,0,$X$6),'B-PorSector'!$A$2:$A$3181,K$8,'B-PorSector'!$B$2:$B$3181,$S296,'B-PorSector'!$C$2:$C$3181,$T296,'B-PorSector'!$D$2:$D$3181,$U296)*$Y$6,$Z$6)</f>
        <v>99</v>
      </c>
      <c r="L296" s="58">
        <f>ROUND(SUMIFS(INDEX('B-PorSector'!$E$2:$H$3181,0,$X$6),'B-PorSector'!$A$2:$A$3181,L$8,'B-PorSector'!$B$2:$B$3181,$S296,'B-PorSector'!$C$2:$C$3181,$T296,'B-PorSector'!$D$2:$D$3181,$U296)*$Y$6,$Z$6)</f>
        <v>20</v>
      </c>
      <c r="M296" s="58">
        <f>ROUND(SUMIFS(INDEX('B-PorSector'!$E$2:$H$3181,0,$X$6),'B-PorSector'!$A$2:$A$3181,M$8,'B-PorSector'!$B$2:$B$3181,$S296,'B-PorSector'!$C$2:$C$3181,$T296,'B-PorSector'!$D$2:$D$3181,$U296)*$Y$6,$Z$6)</f>
        <v>18</v>
      </c>
      <c r="N296" s="58">
        <f>ROUND(SUMIFS(INDEX('B-PorSector'!$E$2:$H$3181,0,$X$6),'B-PorSector'!$A$2:$A$3181,N$8,'B-PorSector'!$B$2:$B$3181,$S296,'B-PorSector'!$C$2:$C$3181,$T296,'B-PorSector'!$D$2:$D$3181,$U296)*$Y$6,$Z$6)</f>
        <v>6</v>
      </c>
      <c r="O296" s="58">
        <f>ROUND(SUMIFS(INDEX('B-PorSector'!$E$2:$H$3181,0,$X$6),'B-PorSector'!$A$2:$A$3181,O$8,'B-PorSector'!$B$2:$B$3181,$S296,'B-PorSector'!$C$2:$C$3181,$T296,'B-PorSector'!$D$2:$D$3181,$U296)*$Y$6,$Z$6)</f>
        <v>150</v>
      </c>
      <c r="P296" s="58">
        <f>ROUND(SUMIFS(INDEX('B-PorSector'!$E$2:$H$3181,0,$X$6),'B-PorSector'!$A$2:$A$3181,P$8,'B-PorSector'!$B$2:$B$3181,$S296,'B-PorSector'!$C$2:$C$3181,$T296,'B-PorSector'!$D$2:$D$3181,$U296)*$Y$6,$Z$6)</f>
        <v>208</v>
      </c>
      <c r="Q296" s="6"/>
      <c r="R296" s="35"/>
      <c r="S296" s="35" t="s">
        <v>15</v>
      </c>
      <c r="T296" s="35" t="s">
        <v>29</v>
      </c>
      <c r="U296" s="35" t="s">
        <v>33</v>
      </c>
      <c r="V296" s="35"/>
      <c r="W296" s="35"/>
      <c r="X296" s="35"/>
      <c r="Y296" s="35"/>
      <c r="Z296" s="35"/>
      <c r="AA296" s="35"/>
    </row>
    <row r="297" spans="1:27" hidden="1" outlineLevel="2" collapsed="1" x14ac:dyDescent="0.25">
      <c r="A297" s="57" t="s">
        <v>64</v>
      </c>
      <c r="B297" s="58">
        <f>ROUND(SUMIFS(INDEX('B-PorSector'!$E$2:$H$3181,0,$X$6),'B-PorSector'!$A$2:$A$3181,B$8,'B-PorSector'!$B$2:$B$3181,$S297,'B-PorSector'!$C$2:$C$3181,$T297,'B-PorSector'!$D$2:$D$3181,$U297)*$Y$6,$Z$6)</f>
        <v>0</v>
      </c>
      <c r="C297" s="58">
        <f>ROUND(SUMIFS(INDEX('B-PorSector'!$E$2:$H$3181,0,$X$6),'B-PorSector'!$A$2:$A$3181,C$8,'B-PorSector'!$B$2:$B$3181,$S297,'B-PorSector'!$C$2:$C$3181,$T297,'B-PorSector'!$D$2:$D$3181,$U297)*$Y$6,$Z$6)</f>
        <v>0</v>
      </c>
      <c r="D297" s="58">
        <f>ROUND(SUMIFS(INDEX('B-PorSector'!$E$2:$H$3181,0,$X$6),'B-PorSector'!$A$2:$A$3181,D$8,'B-PorSector'!$B$2:$B$3181,$S297,'B-PorSector'!$C$2:$C$3181,$T297,'B-PorSector'!$D$2:$D$3181,$U297)*$Y$6,$Z$6)</f>
        <v>0</v>
      </c>
      <c r="E297" s="58">
        <f>ROUND(SUMIFS(INDEX('B-PorSector'!$E$2:$H$3181,0,$X$6),'B-PorSector'!$A$2:$A$3181,E$8,'B-PorSector'!$B$2:$B$3181,$S297,'B-PorSector'!$C$2:$C$3181,$T297,'B-PorSector'!$D$2:$D$3181,$U297)*$Y$6,$Z$6)</f>
        <v>1151</v>
      </c>
      <c r="F297" s="58">
        <f>ROUND(SUMIFS(INDEX('B-PorSector'!$E$2:$H$3181,0,$X$6),'B-PorSector'!$A$2:$A$3181,F$8,'B-PorSector'!$B$2:$B$3181,$S297,'B-PorSector'!$C$2:$C$3181,$T297,'B-PorSector'!$D$2:$D$3181,$U297)*$Y$6,$Z$6)</f>
        <v>1038</v>
      </c>
      <c r="G297" s="58">
        <f>ROUND(SUMIFS(INDEX('B-PorSector'!$E$2:$H$3181,0,$X$6),'B-PorSector'!$A$2:$A$3181,G$8,'B-PorSector'!$B$2:$B$3181,$S297,'B-PorSector'!$C$2:$C$3181,$T297,'B-PorSector'!$D$2:$D$3181,$U297)*$Y$6,$Z$6)</f>
        <v>819</v>
      </c>
      <c r="H297" s="58">
        <f>ROUND(SUMIFS(INDEX('B-PorSector'!$E$2:$H$3181,0,$X$6),'B-PorSector'!$A$2:$A$3181,H$8,'B-PorSector'!$B$2:$B$3181,$S297,'B-PorSector'!$C$2:$C$3181,$T297,'B-PorSector'!$D$2:$D$3181,$U297)*$Y$6,$Z$6)</f>
        <v>740</v>
      </c>
      <c r="I297" s="58">
        <f>ROUND(SUMIFS(INDEX('B-PorSector'!$E$2:$H$3181,0,$X$6),'B-PorSector'!$A$2:$A$3181,I$8,'B-PorSector'!$B$2:$B$3181,$S297,'B-PorSector'!$C$2:$C$3181,$T297,'B-PorSector'!$D$2:$D$3181,$U297)*$Y$6,$Z$6)</f>
        <v>320</v>
      </c>
      <c r="J297" s="58">
        <f>ROUND(SUMIFS(INDEX('B-PorSector'!$E$2:$H$3181,0,$X$6),'B-PorSector'!$A$2:$A$3181,J$8,'B-PorSector'!$B$2:$B$3181,$S297,'B-PorSector'!$C$2:$C$3181,$T297,'B-PorSector'!$D$2:$D$3181,$U297)*$Y$6,$Z$6)</f>
        <v>720</v>
      </c>
      <c r="K297" s="58">
        <f>ROUND(SUMIFS(INDEX('B-PorSector'!$E$2:$H$3181,0,$X$6),'B-PorSector'!$A$2:$A$3181,K$8,'B-PorSector'!$B$2:$B$3181,$S297,'B-PorSector'!$C$2:$C$3181,$T297,'B-PorSector'!$D$2:$D$3181,$U297)*$Y$6,$Z$6)</f>
        <v>654</v>
      </c>
      <c r="L297" s="58">
        <f>ROUND(SUMIFS(INDEX('B-PorSector'!$E$2:$H$3181,0,$X$6),'B-PorSector'!$A$2:$A$3181,L$8,'B-PorSector'!$B$2:$B$3181,$S297,'B-PorSector'!$C$2:$C$3181,$T297,'B-PorSector'!$D$2:$D$3181,$U297)*$Y$6,$Z$6)</f>
        <v>466</v>
      </c>
      <c r="M297" s="58">
        <f>ROUND(SUMIFS(INDEX('B-PorSector'!$E$2:$H$3181,0,$X$6),'B-PorSector'!$A$2:$A$3181,M$8,'B-PorSector'!$B$2:$B$3181,$S297,'B-PorSector'!$C$2:$C$3181,$T297,'B-PorSector'!$D$2:$D$3181,$U297)*$Y$6,$Z$6)</f>
        <v>476</v>
      </c>
      <c r="N297" s="58">
        <f>ROUND(SUMIFS(INDEX('B-PorSector'!$E$2:$H$3181,0,$X$6),'B-PorSector'!$A$2:$A$3181,N$8,'B-PorSector'!$B$2:$B$3181,$S297,'B-PorSector'!$C$2:$C$3181,$T297,'B-PorSector'!$D$2:$D$3181,$U297)*$Y$6,$Z$6)</f>
        <v>301</v>
      </c>
      <c r="O297" s="58">
        <f>ROUND(SUMIFS(INDEX('B-PorSector'!$E$2:$H$3181,0,$X$6),'B-PorSector'!$A$2:$A$3181,O$8,'B-PorSector'!$B$2:$B$3181,$S297,'B-PorSector'!$C$2:$C$3181,$T297,'B-PorSector'!$D$2:$D$3181,$U297)*$Y$6,$Z$6)</f>
        <v>317</v>
      </c>
      <c r="P297" s="58">
        <f>ROUND(SUMIFS(INDEX('B-PorSector'!$E$2:$H$3181,0,$X$6),'B-PorSector'!$A$2:$A$3181,P$8,'B-PorSector'!$B$2:$B$3181,$S297,'B-PorSector'!$C$2:$C$3181,$T297,'B-PorSector'!$D$2:$D$3181,$U297)*$Y$6,$Z$6)</f>
        <v>378</v>
      </c>
      <c r="Q297" s="6"/>
      <c r="R297" s="35"/>
      <c r="S297" s="35" t="s">
        <v>15</v>
      </c>
      <c r="T297" s="35" t="s">
        <v>29</v>
      </c>
      <c r="U297" s="35" t="s">
        <v>64</v>
      </c>
      <c r="V297" s="35"/>
      <c r="W297" s="35"/>
      <c r="X297" s="35"/>
      <c r="Y297" s="35"/>
      <c r="Z297" s="35"/>
      <c r="AA297" s="35"/>
    </row>
    <row r="298" spans="1:27" hidden="1" outlineLevel="2" collapsed="1" x14ac:dyDescent="0.25">
      <c r="A298" s="57" t="s">
        <v>65</v>
      </c>
      <c r="B298" s="58">
        <f>ROUND(SUMIFS(INDEX('B-PorSector'!$E$2:$H$3181,0,$X$6),'B-PorSector'!$A$2:$A$3181,B$8,'B-PorSector'!$B$2:$B$3181,$S298,'B-PorSector'!$C$2:$C$3181,$T298,'B-PorSector'!$D$2:$D$3181,$U298)*$Y$6,$Z$6)</f>
        <v>0</v>
      </c>
      <c r="C298" s="58">
        <f>ROUND(SUMIFS(INDEX('B-PorSector'!$E$2:$H$3181,0,$X$6),'B-PorSector'!$A$2:$A$3181,C$8,'B-PorSector'!$B$2:$B$3181,$S298,'B-PorSector'!$C$2:$C$3181,$T298,'B-PorSector'!$D$2:$D$3181,$U298)*$Y$6,$Z$6)</f>
        <v>0</v>
      </c>
      <c r="D298" s="58">
        <f>ROUND(SUMIFS(INDEX('B-PorSector'!$E$2:$H$3181,0,$X$6),'B-PorSector'!$A$2:$A$3181,D$8,'B-PorSector'!$B$2:$B$3181,$S298,'B-PorSector'!$C$2:$C$3181,$T298,'B-PorSector'!$D$2:$D$3181,$U298)*$Y$6,$Z$6)</f>
        <v>0</v>
      </c>
      <c r="E298" s="58">
        <f>ROUND(SUMIFS(INDEX('B-PorSector'!$E$2:$H$3181,0,$X$6),'B-PorSector'!$A$2:$A$3181,E$8,'B-PorSector'!$B$2:$B$3181,$S298,'B-PorSector'!$C$2:$C$3181,$T298,'B-PorSector'!$D$2:$D$3181,$U298)*$Y$6,$Z$6)</f>
        <v>0</v>
      </c>
      <c r="F298" s="58">
        <f>ROUND(SUMIFS(INDEX('B-PorSector'!$E$2:$H$3181,0,$X$6),'B-PorSector'!$A$2:$A$3181,F$8,'B-PorSector'!$B$2:$B$3181,$S298,'B-PorSector'!$C$2:$C$3181,$T298,'B-PorSector'!$D$2:$D$3181,$U298)*$Y$6,$Z$6)</f>
        <v>0</v>
      </c>
      <c r="G298" s="58">
        <f>ROUND(SUMIFS(INDEX('B-PorSector'!$E$2:$H$3181,0,$X$6),'B-PorSector'!$A$2:$A$3181,G$8,'B-PorSector'!$B$2:$B$3181,$S298,'B-PorSector'!$C$2:$C$3181,$T298,'B-PorSector'!$D$2:$D$3181,$U298)*$Y$6,$Z$6)</f>
        <v>0</v>
      </c>
      <c r="H298" s="58">
        <f>ROUND(SUMIFS(INDEX('B-PorSector'!$E$2:$H$3181,0,$X$6),'B-PorSector'!$A$2:$A$3181,H$8,'B-PorSector'!$B$2:$B$3181,$S298,'B-PorSector'!$C$2:$C$3181,$T298,'B-PorSector'!$D$2:$D$3181,$U298)*$Y$6,$Z$6)</f>
        <v>0</v>
      </c>
      <c r="I298" s="58">
        <f>ROUND(SUMIFS(INDEX('B-PorSector'!$E$2:$H$3181,0,$X$6),'B-PorSector'!$A$2:$A$3181,I$8,'B-PorSector'!$B$2:$B$3181,$S298,'B-PorSector'!$C$2:$C$3181,$T298,'B-PorSector'!$D$2:$D$3181,$U298)*$Y$6,$Z$6)</f>
        <v>0</v>
      </c>
      <c r="J298" s="58">
        <f>ROUND(SUMIFS(INDEX('B-PorSector'!$E$2:$H$3181,0,$X$6),'B-PorSector'!$A$2:$A$3181,J$8,'B-PorSector'!$B$2:$B$3181,$S298,'B-PorSector'!$C$2:$C$3181,$T298,'B-PorSector'!$D$2:$D$3181,$U298)*$Y$6,$Z$6)</f>
        <v>0</v>
      </c>
      <c r="K298" s="58">
        <f>ROUND(SUMIFS(INDEX('B-PorSector'!$E$2:$H$3181,0,$X$6),'B-PorSector'!$A$2:$A$3181,K$8,'B-PorSector'!$B$2:$B$3181,$S298,'B-PorSector'!$C$2:$C$3181,$T298,'B-PorSector'!$D$2:$D$3181,$U298)*$Y$6,$Z$6)</f>
        <v>0</v>
      </c>
      <c r="L298" s="58">
        <f>ROUND(SUMIFS(INDEX('B-PorSector'!$E$2:$H$3181,0,$X$6),'B-PorSector'!$A$2:$A$3181,L$8,'B-PorSector'!$B$2:$B$3181,$S298,'B-PorSector'!$C$2:$C$3181,$T298,'B-PorSector'!$D$2:$D$3181,$U298)*$Y$6,$Z$6)</f>
        <v>0</v>
      </c>
      <c r="M298" s="58">
        <f>ROUND(SUMIFS(INDEX('B-PorSector'!$E$2:$H$3181,0,$X$6),'B-PorSector'!$A$2:$A$3181,M$8,'B-PorSector'!$B$2:$B$3181,$S298,'B-PorSector'!$C$2:$C$3181,$T298,'B-PorSector'!$D$2:$D$3181,$U298)*$Y$6,$Z$6)</f>
        <v>0</v>
      </c>
      <c r="N298" s="58">
        <f>ROUND(SUMIFS(INDEX('B-PorSector'!$E$2:$H$3181,0,$X$6),'B-PorSector'!$A$2:$A$3181,N$8,'B-PorSector'!$B$2:$B$3181,$S298,'B-PorSector'!$C$2:$C$3181,$T298,'B-PorSector'!$D$2:$D$3181,$U298)*$Y$6,$Z$6)</f>
        <v>0</v>
      </c>
      <c r="O298" s="58">
        <f>ROUND(SUMIFS(INDEX('B-PorSector'!$E$2:$H$3181,0,$X$6),'B-PorSector'!$A$2:$A$3181,O$8,'B-PorSector'!$B$2:$B$3181,$S298,'B-PorSector'!$C$2:$C$3181,$T298,'B-PorSector'!$D$2:$D$3181,$U298)*$Y$6,$Z$6)</f>
        <v>0</v>
      </c>
      <c r="P298" s="58">
        <f>ROUND(SUMIFS(INDEX('B-PorSector'!$E$2:$H$3181,0,$X$6),'B-PorSector'!$A$2:$A$3181,P$8,'B-PorSector'!$B$2:$B$3181,$S298,'B-PorSector'!$C$2:$C$3181,$T298,'B-PorSector'!$D$2:$D$3181,$U298)*$Y$6,$Z$6)</f>
        <v>0</v>
      </c>
      <c r="Q298" s="6"/>
      <c r="R298" s="35"/>
      <c r="S298" s="35" t="s">
        <v>15</v>
      </c>
      <c r="T298" s="35" t="s">
        <v>29</v>
      </c>
      <c r="U298" s="35" t="s">
        <v>65</v>
      </c>
      <c r="V298" s="35"/>
      <c r="W298" s="35"/>
      <c r="X298" s="35"/>
      <c r="Y298" s="35"/>
      <c r="Z298" s="35"/>
      <c r="AA298" s="35"/>
    </row>
    <row r="299" spans="1:27" hidden="1" outlineLevel="2" collapsed="1" x14ac:dyDescent="0.25">
      <c r="A299" s="57" t="s">
        <v>66</v>
      </c>
      <c r="B299" s="58">
        <f>ROUND(SUMIFS(INDEX('B-PorSector'!$E$2:$H$3181,0,$X$6),'B-PorSector'!$A$2:$A$3181,B$8,'B-PorSector'!$B$2:$B$3181,$S299,'B-PorSector'!$C$2:$C$3181,$T299,'B-PorSector'!$D$2:$D$3181,$U299)*$Y$6,$Z$6)</f>
        <v>0</v>
      </c>
      <c r="C299" s="58">
        <f>ROUND(SUMIFS(INDEX('B-PorSector'!$E$2:$H$3181,0,$X$6),'B-PorSector'!$A$2:$A$3181,C$8,'B-PorSector'!$B$2:$B$3181,$S299,'B-PorSector'!$C$2:$C$3181,$T299,'B-PorSector'!$D$2:$D$3181,$U299)*$Y$6,$Z$6)</f>
        <v>0</v>
      </c>
      <c r="D299" s="58">
        <f>ROUND(SUMIFS(INDEX('B-PorSector'!$E$2:$H$3181,0,$X$6),'B-PorSector'!$A$2:$A$3181,D$8,'B-PorSector'!$B$2:$B$3181,$S299,'B-PorSector'!$C$2:$C$3181,$T299,'B-PorSector'!$D$2:$D$3181,$U299)*$Y$6,$Z$6)</f>
        <v>0</v>
      </c>
      <c r="E299" s="58">
        <f>ROUND(SUMIFS(INDEX('B-PorSector'!$E$2:$H$3181,0,$X$6),'B-PorSector'!$A$2:$A$3181,E$8,'B-PorSector'!$B$2:$B$3181,$S299,'B-PorSector'!$C$2:$C$3181,$T299,'B-PorSector'!$D$2:$D$3181,$U299)*$Y$6,$Z$6)</f>
        <v>0</v>
      </c>
      <c r="F299" s="58">
        <f>ROUND(SUMIFS(INDEX('B-PorSector'!$E$2:$H$3181,0,$X$6),'B-PorSector'!$A$2:$A$3181,F$8,'B-PorSector'!$B$2:$B$3181,$S299,'B-PorSector'!$C$2:$C$3181,$T299,'B-PorSector'!$D$2:$D$3181,$U299)*$Y$6,$Z$6)</f>
        <v>0</v>
      </c>
      <c r="G299" s="58">
        <f>ROUND(SUMIFS(INDEX('B-PorSector'!$E$2:$H$3181,0,$X$6),'B-PorSector'!$A$2:$A$3181,G$8,'B-PorSector'!$B$2:$B$3181,$S299,'B-PorSector'!$C$2:$C$3181,$T299,'B-PorSector'!$D$2:$D$3181,$U299)*$Y$6,$Z$6)</f>
        <v>0</v>
      </c>
      <c r="H299" s="58">
        <f>ROUND(SUMIFS(INDEX('B-PorSector'!$E$2:$H$3181,0,$X$6),'B-PorSector'!$A$2:$A$3181,H$8,'B-PorSector'!$B$2:$B$3181,$S299,'B-PorSector'!$C$2:$C$3181,$T299,'B-PorSector'!$D$2:$D$3181,$U299)*$Y$6,$Z$6)</f>
        <v>0</v>
      </c>
      <c r="I299" s="58">
        <f>ROUND(SUMIFS(INDEX('B-PorSector'!$E$2:$H$3181,0,$X$6),'B-PorSector'!$A$2:$A$3181,I$8,'B-PorSector'!$B$2:$B$3181,$S299,'B-PorSector'!$C$2:$C$3181,$T299,'B-PorSector'!$D$2:$D$3181,$U299)*$Y$6,$Z$6)</f>
        <v>0</v>
      </c>
      <c r="J299" s="58">
        <f>ROUND(SUMIFS(INDEX('B-PorSector'!$E$2:$H$3181,0,$X$6),'B-PorSector'!$A$2:$A$3181,J$8,'B-PorSector'!$B$2:$B$3181,$S299,'B-PorSector'!$C$2:$C$3181,$T299,'B-PorSector'!$D$2:$D$3181,$U299)*$Y$6,$Z$6)</f>
        <v>0</v>
      </c>
      <c r="K299" s="58">
        <f>ROUND(SUMIFS(INDEX('B-PorSector'!$E$2:$H$3181,0,$X$6),'B-PorSector'!$A$2:$A$3181,K$8,'B-PorSector'!$B$2:$B$3181,$S299,'B-PorSector'!$C$2:$C$3181,$T299,'B-PorSector'!$D$2:$D$3181,$U299)*$Y$6,$Z$6)</f>
        <v>0</v>
      </c>
      <c r="L299" s="58">
        <f>ROUND(SUMIFS(INDEX('B-PorSector'!$E$2:$H$3181,0,$X$6),'B-PorSector'!$A$2:$A$3181,L$8,'B-PorSector'!$B$2:$B$3181,$S299,'B-PorSector'!$C$2:$C$3181,$T299,'B-PorSector'!$D$2:$D$3181,$U299)*$Y$6,$Z$6)</f>
        <v>0</v>
      </c>
      <c r="M299" s="58">
        <f>ROUND(SUMIFS(INDEX('B-PorSector'!$E$2:$H$3181,0,$X$6),'B-PorSector'!$A$2:$A$3181,M$8,'B-PorSector'!$B$2:$B$3181,$S299,'B-PorSector'!$C$2:$C$3181,$T299,'B-PorSector'!$D$2:$D$3181,$U299)*$Y$6,$Z$6)</f>
        <v>0</v>
      </c>
      <c r="N299" s="58">
        <f>ROUND(SUMIFS(INDEX('B-PorSector'!$E$2:$H$3181,0,$X$6),'B-PorSector'!$A$2:$A$3181,N$8,'B-PorSector'!$B$2:$B$3181,$S299,'B-PorSector'!$C$2:$C$3181,$T299,'B-PorSector'!$D$2:$D$3181,$U299)*$Y$6,$Z$6)</f>
        <v>0</v>
      </c>
      <c r="O299" s="58">
        <f>ROUND(SUMIFS(INDEX('B-PorSector'!$E$2:$H$3181,0,$X$6),'B-PorSector'!$A$2:$A$3181,O$8,'B-PorSector'!$B$2:$B$3181,$S299,'B-PorSector'!$C$2:$C$3181,$T299,'B-PorSector'!$D$2:$D$3181,$U299)*$Y$6,$Z$6)</f>
        <v>0</v>
      </c>
      <c r="P299" s="58">
        <f>ROUND(SUMIFS(INDEX('B-PorSector'!$E$2:$H$3181,0,$X$6),'B-PorSector'!$A$2:$A$3181,P$8,'B-PorSector'!$B$2:$B$3181,$S299,'B-PorSector'!$C$2:$C$3181,$T299,'B-PorSector'!$D$2:$D$3181,$U299)*$Y$6,$Z$6)</f>
        <v>0</v>
      </c>
      <c r="Q299" s="6"/>
      <c r="R299" s="35"/>
      <c r="S299" s="35" t="s">
        <v>15</v>
      </c>
      <c r="T299" s="35" t="s">
        <v>29</v>
      </c>
      <c r="U299" s="35" t="s">
        <v>66</v>
      </c>
      <c r="V299" s="35"/>
      <c r="W299" s="35"/>
      <c r="X299" s="35"/>
      <c r="Y299" s="35"/>
      <c r="Z299" s="35"/>
      <c r="AA299" s="35"/>
    </row>
    <row r="300" spans="1:27" hidden="1" outlineLevel="2" collapsed="1" x14ac:dyDescent="0.25">
      <c r="A300" s="57" t="s">
        <v>67</v>
      </c>
      <c r="B300" s="58">
        <f>ROUND(SUMIFS(INDEX('B-PorSector'!$E$2:$H$3181,0,$X$6),'B-PorSector'!$A$2:$A$3181,B$8,'B-PorSector'!$B$2:$B$3181,$S300,'B-PorSector'!$C$2:$C$3181,$T300,'B-PorSector'!$D$2:$D$3181,$U300)*$Y$6,$Z$6)</f>
        <v>0</v>
      </c>
      <c r="C300" s="58">
        <f>ROUND(SUMIFS(INDEX('B-PorSector'!$E$2:$H$3181,0,$X$6),'B-PorSector'!$A$2:$A$3181,C$8,'B-PorSector'!$B$2:$B$3181,$S300,'B-PorSector'!$C$2:$C$3181,$T300,'B-PorSector'!$D$2:$D$3181,$U300)*$Y$6,$Z$6)</f>
        <v>0</v>
      </c>
      <c r="D300" s="58">
        <f>ROUND(SUMIFS(INDEX('B-PorSector'!$E$2:$H$3181,0,$X$6),'B-PorSector'!$A$2:$A$3181,D$8,'B-PorSector'!$B$2:$B$3181,$S300,'B-PorSector'!$C$2:$C$3181,$T300,'B-PorSector'!$D$2:$D$3181,$U300)*$Y$6,$Z$6)</f>
        <v>0</v>
      </c>
      <c r="E300" s="58">
        <f>ROUND(SUMIFS(INDEX('B-PorSector'!$E$2:$H$3181,0,$X$6),'B-PorSector'!$A$2:$A$3181,E$8,'B-PorSector'!$B$2:$B$3181,$S300,'B-PorSector'!$C$2:$C$3181,$T300,'B-PorSector'!$D$2:$D$3181,$U300)*$Y$6,$Z$6)</f>
        <v>0.6</v>
      </c>
      <c r="F300" s="58">
        <f>ROUND(SUMIFS(INDEX('B-PorSector'!$E$2:$H$3181,0,$X$6),'B-PorSector'!$A$2:$A$3181,F$8,'B-PorSector'!$B$2:$B$3181,$S300,'B-PorSector'!$C$2:$C$3181,$T300,'B-PorSector'!$D$2:$D$3181,$U300)*$Y$6,$Z$6)</f>
        <v>1</v>
      </c>
      <c r="G300" s="58">
        <f>ROUND(SUMIFS(INDEX('B-PorSector'!$E$2:$H$3181,0,$X$6),'B-PorSector'!$A$2:$A$3181,G$8,'B-PorSector'!$B$2:$B$3181,$S300,'B-PorSector'!$C$2:$C$3181,$T300,'B-PorSector'!$D$2:$D$3181,$U300)*$Y$6,$Z$6)</f>
        <v>1</v>
      </c>
      <c r="H300" s="58">
        <f>ROUND(SUMIFS(INDEX('B-PorSector'!$E$2:$H$3181,0,$X$6),'B-PorSector'!$A$2:$A$3181,H$8,'B-PorSector'!$B$2:$B$3181,$S300,'B-PorSector'!$C$2:$C$3181,$T300,'B-PorSector'!$D$2:$D$3181,$U300)*$Y$6,$Z$6)</f>
        <v>2</v>
      </c>
      <c r="I300" s="58">
        <f>ROUND(SUMIFS(INDEX('B-PorSector'!$E$2:$H$3181,0,$X$6),'B-PorSector'!$A$2:$A$3181,I$8,'B-PorSector'!$B$2:$B$3181,$S300,'B-PorSector'!$C$2:$C$3181,$T300,'B-PorSector'!$D$2:$D$3181,$U300)*$Y$6,$Z$6)</f>
        <v>1</v>
      </c>
      <c r="J300" s="58">
        <f>ROUND(SUMIFS(INDEX('B-PorSector'!$E$2:$H$3181,0,$X$6),'B-PorSector'!$A$2:$A$3181,J$8,'B-PorSector'!$B$2:$B$3181,$S300,'B-PorSector'!$C$2:$C$3181,$T300,'B-PorSector'!$D$2:$D$3181,$U300)*$Y$6,$Z$6)</f>
        <v>7</v>
      </c>
      <c r="K300" s="58">
        <f>ROUND(SUMIFS(INDEX('B-PorSector'!$E$2:$H$3181,0,$X$6),'B-PorSector'!$A$2:$A$3181,K$8,'B-PorSector'!$B$2:$B$3181,$S300,'B-PorSector'!$C$2:$C$3181,$T300,'B-PorSector'!$D$2:$D$3181,$U300)*$Y$6,$Z$6)</f>
        <v>13</v>
      </c>
      <c r="L300" s="58">
        <f>ROUND(SUMIFS(INDEX('B-PorSector'!$E$2:$H$3181,0,$X$6),'B-PorSector'!$A$2:$A$3181,L$8,'B-PorSector'!$B$2:$B$3181,$S300,'B-PorSector'!$C$2:$C$3181,$T300,'B-PorSector'!$D$2:$D$3181,$U300)*$Y$6,$Z$6)</f>
        <v>17</v>
      </c>
      <c r="M300" s="58">
        <f>ROUND(SUMIFS(INDEX('B-PorSector'!$E$2:$H$3181,0,$X$6),'B-PorSector'!$A$2:$A$3181,M$8,'B-PorSector'!$B$2:$B$3181,$S300,'B-PorSector'!$C$2:$C$3181,$T300,'B-PorSector'!$D$2:$D$3181,$U300)*$Y$6,$Z$6)</f>
        <v>28</v>
      </c>
      <c r="N300" s="58">
        <f>ROUND(SUMIFS(INDEX('B-PorSector'!$E$2:$H$3181,0,$X$6),'B-PorSector'!$A$2:$A$3181,N$8,'B-PorSector'!$B$2:$B$3181,$S300,'B-PorSector'!$C$2:$C$3181,$T300,'B-PorSector'!$D$2:$D$3181,$U300)*$Y$6,$Z$6)</f>
        <v>56</v>
      </c>
      <c r="O300" s="58">
        <f>ROUND(SUMIFS(INDEX('B-PorSector'!$E$2:$H$3181,0,$X$6),'B-PorSector'!$A$2:$A$3181,O$8,'B-PorSector'!$B$2:$B$3181,$S300,'B-PorSector'!$C$2:$C$3181,$T300,'B-PorSector'!$D$2:$D$3181,$U300)*$Y$6,$Z$6)</f>
        <v>83</v>
      </c>
      <c r="P300" s="58">
        <f>ROUND(SUMIFS(INDEX('B-PorSector'!$E$2:$H$3181,0,$X$6),'B-PorSector'!$A$2:$A$3181,P$8,'B-PorSector'!$B$2:$B$3181,$S300,'B-PorSector'!$C$2:$C$3181,$T300,'B-PorSector'!$D$2:$D$3181,$U300)*$Y$6,$Z$6)</f>
        <v>99</v>
      </c>
      <c r="Q300" s="6"/>
      <c r="R300" s="35"/>
      <c r="S300" s="35" t="s">
        <v>15</v>
      </c>
      <c r="T300" s="35" t="s">
        <v>29</v>
      </c>
      <c r="U300" s="35" t="s">
        <v>67</v>
      </c>
      <c r="V300" s="35"/>
      <c r="W300" s="35"/>
      <c r="X300" s="35"/>
      <c r="Y300" s="35"/>
      <c r="Z300" s="35"/>
      <c r="AA300" s="35"/>
    </row>
    <row r="301" spans="1:27" hidden="1" outlineLevel="2" collapsed="1" x14ac:dyDescent="0.25">
      <c r="A301" s="57" t="s">
        <v>69</v>
      </c>
      <c r="B301" s="58">
        <f>ROUND(SUMIFS(INDEX('B-PorSector'!$E$2:$H$3181,0,$X$6),'B-PorSector'!$A$2:$A$3181,B$8,'B-PorSector'!$B$2:$B$3181,$S301,'B-PorSector'!$C$2:$C$3181,$T301,'B-PorSector'!$D$2:$D$3181,$U301)*$Y$6,$Z$6)</f>
        <v>0</v>
      </c>
      <c r="C301" s="58">
        <f>ROUND(SUMIFS(INDEX('B-PorSector'!$E$2:$H$3181,0,$X$6),'B-PorSector'!$A$2:$A$3181,C$8,'B-PorSector'!$B$2:$B$3181,$S301,'B-PorSector'!$C$2:$C$3181,$T301,'B-PorSector'!$D$2:$D$3181,$U301)*$Y$6,$Z$6)</f>
        <v>0</v>
      </c>
      <c r="D301" s="58">
        <f>ROUND(SUMIFS(INDEX('B-PorSector'!$E$2:$H$3181,0,$X$6),'B-PorSector'!$A$2:$A$3181,D$8,'B-PorSector'!$B$2:$B$3181,$S301,'B-PorSector'!$C$2:$C$3181,$T301,'B-PorSector'!$D$2:$D$3181,$U301)*$Y$6,$Z$6)</f>
        <v>0</v>
      </c>
      <c r="E301" s="58">
        <f>ROUND(SUMIFS(INDEX('B-PorSector'!$E$2:$H$3181,0,$X$6),'B-PorSector'!$A$2:$A$3181,E$8,'B-PorSector'!$B$2:$B$3181,$S301,'B-PorSector'!$C$2:$C$3181,$T301,'B-PorSector'!$D$2:$D$3181,$U301)*$Y$6,$Z$6)</f>
        <v>0</v>
      </c>
      <c r="F301" s="58">
        <f>ROUND(SUMIFS(INDEX('B-PorSector'!$E$2:$H$3181,0,$X$6),'B-PorSector'!$A$2:$A$3181,F$8,'B-PorSector'!$B$2:$B$3181,$S301,'B-PorSector'!$C$2:$C$3181,$T301,'B-PorSector'!$D$2:$D$3181,$U301)*$Y$6,$Z$6)</f>
        <v>0</v>
      </c>
      <c r="G301" s="58">
        <f>ROUND(SUMIFS(INDEX('B-PorSector'!$E$2:$H$3181,0,$X$6),'B-PorSector'!$A$2:$A$3181,G$8,'B-PorSector'!$B$2:$B$3181,$S301,'B-PorSector'!$C$2:$C$3181,$T301,'B-PorSector'!$D$2:$D$3181,$U301)*$Y$6,$Z$6)</f>
        <v>0</v>
      </c>
      <c r="H301" s="58">
        <f>ROUND(SUMIFS(INDEX('B-PorSector'!$E$2:$H$3181,0,$X$6),'B-PorSector'!$A$2:$A$3181,H$8,'B-PorSector'!$B$2:$B$3181,$S301,'B-PorSector'!$C$2:$C$3181,$T301,'B-PorSector'!$D$2:$D$3181,$U301)*$Y$6,$Z$6)</f>
        <v>125</v>
      </c>
      <c r="I301" s="58">
        <f>ROUND(SUMIFS(INDEX('B-PorSector'!$E$2:$H$3181,0,$X$6),'B-PorSector'!$A$2:$A$3181,I$8,'B-PorSector'!$B$2:$B$3181,$S301,'B-PorSector'!$C$2:$C$3181,$T301,'B-PorSector'!$D$2:$D$3181,$U301)*$Y$6,$Z$6)</f>
        <v>0</v>
      </c>
      <c r="J301" s="58">
        <f>ROUND(SUMIFS(INDEX('B-PorSector'!$E$2:$H$3181,0,$X$6),'B-PorSector'!$A$2:$A$3181,J$8,'B-PorSector'!$B$2:$B$3181,$S301,'B-PorSector'!$C$2:$C$3181,$T301,'B-PorSector'!$D$2:$D$3181,$U301)*$Y$6,$Z$6)</f>
        <v>0</v>
      </c>
      <c r="K301" s="58">
        <f>ROUND(SUMIFS(INDEX('B-PorSector'!$E$2:$H$3181,0,$X$6),'B-PorSector'!$A$2:$A$3181,K$8,'B-PorSector'!$B$2:$B$3181,$S301,'B-PorSector'!$C$2:$C$3181,$T301,'B-PorSector'!$D$2:$D$3181,$U301)*$Y$6,$Z$6)</f>
        <v>0</v>
      </c>
      <c r="L301" s="58">
        <f>ROUND(SUMIFS(INDEX('B-PorSector'!$E$2:$H$3181,0,$X$6),'B-PorSector'!$A$2:$A$3181,L$8,'B-PorSector'!$B$2:$B$3181,$S301,'B-PorSector'!$C$2:$C$3181,$T301,'B-PorSector'!$D$2:$D$3181,$U301)*$Y$6,$Z$6)</f>
        <v>0</v>
      </c>
      <c r="M301" s="58">
        <f>ROUND(SUMIFS(INDEX('B-PorSector'!$E$2:$H$3181,0,$X$6),'B-PorSector'!$A$2:$A$3181,M$8,'B-PorSector'!$B$2:$B$3181,$S301,'B-PorSector'!$C$2:$C$3181,$T301,'B-PorSector'!$D$2:$D$3181,$U301)*$Y$6,$Z$6)</f>
        <v>0</v>
      </c>
      <c r="N301" s="58">
        <f>ROUND(SUMIFS(INDEX('B-PorSector'!$E$2:$H$3181,0,$X$6),'B-PorSector'!$A$2:$A$3181,N$8,'B-PorSector'!$B$2:$B$3181,$S301,'B-PorSector'!$C$2:$C$3181,$T301,'B-PorSector'!$D$2:$D$3181,$U301)*$Y$6,$Z$6)</f>
        <v>0</v>
      </c>
      <c r="O301" s="58">
        <f>ROUND(SUMIFS(INDEX('B-PorSector'!$E$2:$H$3181,0,$X$6),'B-PorSector'!$A$2:$A$3181,O$8,'B-PorSector'!$B$2:$B$3181,$S301,'B-PorSector'!$C$2:$C$3181,$T301,'B-PorSector'!$D$2:$D$3181,$U301)*$Y$6,$Z$6)</f>
        <v>0</v>
      </c>
      <c r="P301" s="58">
        <f>ROUND(SUMIFS(INDEX('B-PorSector'!$E$2:$H$3181,0,$X$6),'B-PorSector'!$A$2:$A$3181,P$8,'B-PorSector'!$B$2:$B$3181,$S301,'B-PorSector'!$C$2:$C$3181,$T301,'B-PorSector'!$D$2:$D$3181,$U301)*$Y$6,$Z$6)</f>
        <v>0</v>
      </c>
      <c r="Q301" s="6"/>
      <c r="R301" s="35"/>
      <c r="S301" s="35" t="s">
        <v>15</v>
      </c>
      <c r="T301" s="35" t="s">
        <v>29</v>
      </c>
      <c r="U301" s="35" t="s">
        <v>69</v>
      </c>
      <c r="V301" s="35"/>
      <c r="W301" s="35"/>
      <c r="X301" s="35"/>
      <c r="Y301" s="35"/>
      <c r="Z301" s="35"/>
      <c r="AA301" s="35"/>
    </row>
    <row r="302" spans="1:27" hidden="1" outlineLevel="1" x14ac:dyDescent="0.25">
      <c r="A302" s="55" t="s">
        <v>34</v>
      </c>
      <c r="B302" s="56">
        <f>ROUND(SUMIFS(INDEX('B-PorSector'!$E$2:$H$3181,0,$X$6),'B-PorSector'!$A$2:$A$3181,B$8,'B-PorSector'!$B$2:$B$3181,$S302,'B-PorSector'!$C$2:$C$3181,$T302,'B-PorSector'!$D$2:$D$3181,$U302)*$Y$6,$Z$6)</f>
        <v>568</v>
      </c>
      <c r="C302" s="56">
        <f>ROUND(SUMIFS(INDEX('B-PorSector'!$E$2:$H$3181,0,$X$6),'B-PorSector'!$A$2:$A$3181,C$8,'B-PorSector'!$B$2:$B$3181,$S302,'B-PorSector'!$C$2:$C$3181,$T302,'B-PorSector'!$D$2:$D$3181,$U302)*$Y$6,$Z$6)</f>
        <v>485</v>
      </c>
      <c r="D302" s="56">
        <f>ROUND(SUMIFS(INDEX('B-PorSector'!$E$2:$H$3181,0,$X$6),'B-PorSector'!$A$2:$A$3181,D$8,'B-PorSector'!$B$2:$B$3181,$S302,'B-PorSector'!$C$2:$C$3181,$T302,'B-PorSector'!$D$2:$D$3181,$U302)*$Y$6,$Z$6)</f>
        <v>657</v>
      </c>
      <c r="E302" s="56">
        <f>ROUND(SUMIFS(INDEX('B-PorSector'!$E$2:$H$3181,0,$X$6),'B-PorSector'!$A$2:$A$3181,E$8,'B-PorSector'!$B$2:$B$3181,$S302,'B-PorSector'!$C$2:$C$3181,$T302,'B-PorSector'!$D$2:$D$3181,$U302)*$Y$6,$Z$6)</f>
        <v>700</v>
      </c>
      <c r="F302" s="56">
        <f>ROUND(SUMIFS(INDEX('B-PorSector'!$E$2:$H$3181,0,$X$6),'B-PorSector'!$A$2:$A$3181,F$8,'B-PorSector'!$B$2:$B$3181,$S302,'B-PorSector'!$C$2:$C$3181,$T302,'B-PorSector'!$D$2:$D$3181,$U302)*$Y$6,$Z$6)</f>
        <v>724</v>
      </c>
      <c r="G302" s="56">
        <f>ROUND(SUMIFS(INDEX('B-PorSector'!$E$2:$H$3181,0,$X$6),'B-PorSector'!$A$2:$A$3181,G$8,'B-PorSector'!$B$2:$B$3181,$S302,'B-PorSector'!$C$2:$C$3181,$T302,'B-PorSector'!$D$2:$D$3181,$U302)*$Y$6,$Z$6)</f>
        <v>450</v>
      </c>
      <c r="H302" s="56">
        <f>ROUND(SUMIFS(INDEX('B-PorSector'!$E$2:$H$3181,0,$X$6),'B-PorSector'!$A$2:$A$3181,H$8,'B-PorSector'!$B$2:$B$3181,$S302,'B-PorSector'!$C$2:$C$3181,$T302,'B-PorSector'!$D$2:$D$3181,$U302)*$Y$6,$Z$6)</f>
        <v>384</v>
      </c>
      <c r="I302" s="56">
        <f>ROUND(SUMIFS(INDEX('B-PorSector'!$E$2:$H$3181,0,$X$6),'B-PorSector'!$A$2:$A$3181,I$8,'B-PorSector'!$B$2:$B$3181,$S302,'B-PorSector'!$C$2:$C$3181,$T302,'B-PorSector'!$D$2:$D$3181,$U302)*$Y$6,$Z$6)</f>
        <v>343</v>
      </c>
      <c r="J302" s="56">
        <f>ROUND(SUMIFS(INDEX('B-PorSector'!$E$2:$H$3181,0,$X$6),'B-PorSector'!$A$2:$A$3181,J$8,'B-PorSector'!$B$2:$B$3181,$S302,'B-PorSector'!$C$2:$C$3181,$T302,'B-PorSector'!$D$2:$D$3181,$U302)*$Y$6,$Z$6)</f>
        <v>310</v>
      </c>
      <c r="K302" s="56">
        <f>ROUND(SUMIFS(INDEX('B-PorSector'!$E$2:$H$3181,0,$X$6),'B-PorSector'!$A$2:$A$3181,K$8,'B-PorSector'!$B$2:$B$3181,$S302,'B-PorSector'!$C$2:$C$3181,$T302,'B-PorSector'!$D$2:$D$3181,$U302)*$Y$6,$Z$6)</f>
        <v>343</v>
      </c>
      <c r="L302" s="56">
        <f>ROUND(SUMIFS(INDEX('B-PorSector'!$E$2:$H$3181,0,$X$6),'B-PorSector'!$A$2:$A$3181,L$8,'B-PorSector'!$B$2:$B$3181,$S302,'B-PorSector'!$C$2:$C$3181,$T302,'B-PorSector'!$D$2:$D$3181,$U302)*$Y$6,$Z$6)</f>
        <v>358</v>
      </c>
      <c r="M302" s="56">
        <f>ROUND(SUMIFS(INDEX('B-PorSector'!$E$2:$H$3181,0,$X$6),'B-PorSector'!$A$2:$A$3181,M$8,'B-PorSector'!$B$2:$B$3181,$S302,'B-PorSector'!$C$2:$C$3181,$T302,'B-PorSector'!$D$2:$D$3181,$U302)*$Y$6,$Z$6)</f>
        <v>379</v>
      </c>
      <c r="N302" s="56">
        <f>ROUND(SUMIFS(INDEX('B-PorSector'!$E$2:$H$3181,0,$X$6),'B-PorSector'!$A$2:$A$3181,N$8,'B-PorSector'!$B$2:$B$3181,$S302,'B-PorSector'!$C$2:$C$3181,$T302,'B-PorSector'!$D$2:$D$3181,$U302)*$Y$6,$Z$6)</f>
        <v>246</v>
      </c>
      <c r="O302" s="56">
        <f>ROUND(SUMIFS(INDEX('B-PorSector'!$E$2:$H$3181,0,$X$6),'B-PorSector'!$A$2:$A$3181,O$8,'B-PorSector'!$B$2:$B$3181,$S302,'B-PorSector'!$C$2:$C$3181,$T302,'B-PorSector'!$D$2:$D$3181,$U302)*$Y$6,$Z$6)</f>
        <v>365</v>
      </c>
      <c r="P302" s="56">
        <f>ROUND(SUMIFS(INDEX('B-PorSector'!$E$2:$H$3181,0,$X$6),'B-PorSector'!$A$2:$A$3181,P$8,'B-PorSector'!$B$2:$B$3181,$S302,'B-PorSector'!$C$2:$C$3181,$T302,'B-PorSector'!$D$2:$D$3181,$U302)*$Y$6,$Z$6)</f>
        <v>431</v>
      </c>
      <c r="Q302" s="6"/>
      <c r="R302" s="35"/>
      <c r="S302" s="35" t="s">
        <v>15</v>
      </c>
      <c r="T302" s="35" t="s">
        <v>34</v>
      </c>
      <c r="U302" s="35" t="s">
        <v>88</v>
      </c>
      <c r="V302" s="35"/>
      <c r="W302" s="35"/>
      <c r="X302" s="35"/>
      <c r="Y302" s="35"/>
      <c r="Z302" s="35"/>
      <c r="AA302" s="35"/>
    </row>
    <row r="303" spans="1:27" hidden="1" outlineLevel="2" collapsed="1" x14ac:dyDescent="0.25">
      <c r="A303" s="57" t="s">
        <v>35</v>
      </c>
      <c r="B303" s="58">
        <f>ROUND(SUMIFS(INDEX('B-PorSector'!$E$2:$H$3181,0,$X$6),'B-PorSector'!$A$2:$A$3181,B$8,'B-PorSector'!$B$2:$B$3181,$S303,'B-PorSector'!$C$2:$C$3181,$T303,'B-PorSector'!$D$2:$D$3181,$U303)*$Y$6,$Z$6)</f>
        <v>568</v>
      </c>
      <c r="C303" s="58">
        <f>ROUND(SUMIFS(INDEX('B-PorSector'!$E$2:$H$3181,0,$X$6),'B-PorSector'!$A$2:$A$3181,C$8,'B-PorSector'!$B$2:$B$3181,$S303,'B-PorSector'!$C$2:$C$3181,$T303,'B-PorSector'!$D$2:$D$3181,$U303)*$Y$6,$Z$6)</f>
        <v>485</v>
      </c>
      <c r="D303" s="58">
        <f>ROUND(SUMIFS(INDEX('B-PorSector'!$E$2:$H$3181,0,$X$6),'B-PorSector'!$A$2:$A$3181,D$8,'B-PorSector'!$B$2:$B$3181,$S303,'B-PorSector'!$C$2:$C$3181,$T303,'B-PorSector'!$D$2:$D$3181,$U303)*$Y$6,$Z$6)</f>
        <v>657</v>
      </c>
      <c r="E303" s="58">
        <f>ROUND(SUMIFS(INDEX('B-PorSector'!$E$2:$H$3181,0,$X$6),'B-PorSector'!$A$2:$A$3181,E$8,'B-PorSector'!$B$2:$B$3181,$S303,'B-PorSector'!$C$2:$C$3181,$T303,'B-PorSector'!$D$2:$D$3181,$U303)*$Y$6,$Z$6)</f>
        <v>700</v>
      </c>
      <c r="F303" s="58">
        <f>ROUND(SUMIFS(INDEX('B-PorSector'!$E$2:$H$3181,0,$X$6),'B-PorSector'!$A$2:$A$3181,F$8,'B-PorSector'!$B$2:$B$3181,$S303,'B-PorSector'!$C$2:$C$3181,$T303,'B-PorSector'!$D$2:$D$3181,$U303)*$Y$6,$Z$6)</f>
        <v>724</v>
      </c>
      <c r="G303" s="58">
        <f>ROUND(SUMIFS(INDEX('B-PorSector'!$E$2:$H$3181,0,$X$6),'B-PorSector'!$A$2:$A$3181,G$8,'B-PorSector'!$B$2:$B$3181,$S303,'B-PorSector'!$C$2:$C$3181,$T303,'B-PorSector'!$D$2:$D$3181,$U303)*$Y$6,$Z$6)</f>
        <v>450</v>
      </c>
      <c r="H303" s="58">
        <f>ROUND(SUMIFS(INDEX('B-PorSector'!$E$2:$H$3181,0,$X$6),'B-PorSector'!$A$2:$A$3181,H$8,'B-PorSector'!$B$2:$B$3181,$S303,'B-PorSector'!$C$2:$C$3181,$T303,'B-PorSector'!$D$2:$D$3181,$U303)*$Y$6,$Z$6)</f>
        <v>384</v>
      </c>
      <c r="I303" s="58">
        <f>ROUND(SUMIFS(INDEX('B-PorSector'!$E$2:$H$3181,0,$X$6),'B-PorSector'!$A$2:$A$3181,I$8,'B-PorSector'!$B$2:$B$3181,$S303,'B-PorSector'!$C$2:$C$3181,$T303,'B-PorSector'!$D$2:$D$3181,$U303)*$Y$6,$Z$6)</f>
        <v>343</v>
      </c>
      <c r="J303" s="58">
        <f>ROUND(SUMIFS(INDEX('B-PorSector'!$E$2:$H$3181,0,$X$6),'B-PorSector'!$A$2:$A$3181,J$8,'B-PorSector'!$B$2:$B$3181,$S303,'B-PorSector'!$C$2:$C$3181,$T303,'B-PorSector'!$D$2:$D$3181,$U303)*$Y$6,$Z$6)</f>
        <v>310</v>
      </c>
      <c r="K303" s="58">
        <f>ROUND(SUMIFS(INDEX('B-PorSector'!$E$2:$H$3181,0,$X$6),'B-PorSector'!$A$2:$A$3181,K$8,'B-PorSector'!$B$2:$B$3181,$S303,'B-PorSector'!$C$2:$C$3181,$T303,'B-PorSector'!$D$2:$D$3181,$U303)*$Y$6,$Z$6)</f>
        <v>343</v>
      </c>
      <c r="L303" s="58">
        <f>ROUND(SUMIFS(INDEX('B-PorSector'!$E$2:$H$3181,0,$X$6),'B-PorSector'!$A$2:$A$3181,L$8,'B-PorSector'!$B$2:$B$3181,$S303,'B-PorSector'!$C$2:$C$3181,$T303,'B-PorSector'!$D$2:$D$3181,$U303)*$Y$6,$Z$6)</f>
        <v>358</v>
      </c>
      <c r="M303" s="58">
        <f>ROUND(SUMIFS(INDEX('B-PorSector'!$E$2:$H$3181,0,$X$6),'B-PorSector'!$A$2:$A$3181,M$8,'B-PorSector'!$B$2:$B$3181,$S303,'B-PorSector'!$C$2:$C$3181,$T303,'B-PorSector'!$D$2:$D$3181,$U303)*$Y$6,$Z$6)</f>
        <v>379</v>
      </c>
      <c r="N303" s="58">
        <f>ROUND(SUMIFS(INDEX('B-PorSector'!$E$2:$H$3181,0,$X$6),'B-PorSector'!$A$2:$A$3181,N$8,'B-PorSector'!$B$2:$B$3181,$S303,'B-PorSector'!$C$2:$C$3181,$T303,'B-PorSector'!$D$2:$D$3181,$U303)*$Y$6,$Z$6)</f>
        <v>246</v>
      </c>
      <c r="O303" s="58">
        <f>ROUND(SUMIFS(INDEX('B-PorSector'!$E$2:$H$3181,0,$X$6),'B-PorSector'!$A$2:$A$3181,O$8,'B-PorSector'!$B$2:$B$3181,$S303,'B-PorSector'!$C$2:$C$3181,$T303,'B-PorSector'!$D$2:$D$3181,$U303)*$Y$6,$Z$6)</f>
        <v>365</v>
      </c>
      <c r="P303" s="58">
        <f>ROUND(SUMIFS(INDEX('B-PorSector'!$E$2:$H$3181,0,$X$6),'B-PorSector'!$A$2:$A$3181,P$8,'B-PorSector'!$B$2:$B$3181,$S303,'B-PorSector'!$C$2:$C$3181,$T303,'B-PorSector'!$D$2:$D$3181,$U303)*$Y$6,$Z$6)</f>
        <v>431</v>
      </c>
      <c r="Q303" s="6"/>
      <c r="R303" s="35"/>
      <c r="S303" s="35" t="s">
        <v>15</v>
      </c>
      <c r="T303" s="35" t="s">
        <v>34</v>
      </c>
      <c r="U303" s="35" t="s">
        <v>35</v>
      </c>
      <c r="V303" s="35"/>
      <c r="W303" s="35"/>
      <c r="X303" s="35"/>
      <c r="Y303" s="35"/>
      <c r="Z303" s="35"/>
      <c r="AA303" s="35"/>
    </row>
    <row r="304" spans="1:27" hidden="1" outlineLevel="1" x14ac:dyDescent="0.25">
      <c r="A304" s="55" t="s">
        <v>36</v>
      </c>
      <c r="B304" s="56">
        <f>ROUND(SUMIFS(INDEX('B-PorSector'!$E$2:$H$3181,0,$X$6),'B-PorSector'!$A$2:$A$3181,B$8,'B-PorSector'!$B$2:$B$3181,$S304,'B-PorSector'!$C$2:$C$3181,$T304,'B-PorSector'!$D$2:$D$3181,$U304)*$Y$6,$Z$6)</f>
        <v>0</v>
      </c>
      <c r="C304" s="56">
        <f>ROUND(SUMIFS(INDEX('B-PorSector'!$E$2:$H$3181,0,$X$6),'B-PorSector'!$A$2:$A$3181,C$8,'B-PorSector'!$B$2:$B$3181,$S304,'B-PorSector'!$C$2:$C$3181,$T304,'B-PorSector'!$D$2:$D$3181,$U304)*$Y$6,$Z$6)</f>
        <v>1785</v>
      </c>
      <c r="D304" s="56">
        <f>ROUND(SUMIFS(INDEX('B-PorSector'!$E$2:$H$3181,0,$X$6),'B-PorSector'!$A$2:$A$3181,D$8,'B-PorSector'!$B$2:$B$3181,$S304,'B-PorSector'!$C$2:$C$3181,$T304,'B-PorSector'!$D$2:$D$3181,$U304)*$Y$6,$Z$6)</f>
        <v>0</v>
      </c>
      <c r="E304" s="56">
        <f>ROUND(SUMIFS(INDEX('B-PorSector'!$E$2:$H$3181,0,$X$6),'B-PorSector'!$A$2:$A$3181,E$8,'B-PorSector'!$B$2:$B$3181,$S304,'B-PorSector'!$C$2:$C$3181,$T304,'B-PorSector'!$D$2:$D$3181,$U304)*$Y$6,$Z$6)</f>
        <v>0</v>
      </c>
      <c r="F304" s="56">
        <f>ROUND(SUMIFS(INDEX('B-PorSector'!$E$2:$H$3181,0,$X$6),'B-PorSector'!$A$2:$A$3181,F$8,'B-PorSector'!$B$2:$B$3181,$S304,'B-PorSector'!$C$2:$C$3181,$T304,'B-PorSector'!$D$2:$D$3181,$U304)*$Y$6,$Z$6)</f>
        <v>0</v>
      </c>
      <c r="G304" s="56">
        <f>ROUND(SUMIFS(INDEX('B-PorSector'!$E$2:$H$3181,0,$X$6),'B-PorSector'!$A$2:$A$3181,G$8,'B-PorSector'!$B$2:$B$3181,$S304,'B-PorSector'!$C$2:$C$3181,$T304,'B-PorSector'!$D$2:$D$3181,$U304)*$Y$6,$Z$6)</f>
        <v>0</v>
      </c>
      <c r="H304" s="56">
        <f>ROUND(SUMIFS(INDEX('B-PorSector'!$E$2:$H$3181,0,$X$6),'B-PorSector'!$A$2:$A$3181,H$8,'B-PorSector'!$B$2:$B$3181,$S304,'B-PorSector'!$C$2:$C$3181,$T304,'B-PorSector'!$D$2:$D$3181,$U304)*$Y$6,$Z$6)</f>
        <v>0</v>
      </c>
      <c r="I304" s="56">
        <f>ROUND(SUMIFS(INDEX('B-PorSector'!$E$2:$H$3181,0,$X$6),'B-PorSector'!$A$2:$A$3181,I$8,'B-PorSector'!$B$2:$B$3181,$S304,'B-PorSector'!$C$2:$C$3181,$T304,'B-PorSector'!$D$2:$D$3181,$U304)*$Y$6,$Z$6)</f>
        <v>0</v>
      </c>
      <c r="J304" s="56">
        <f>ROUND(SUMIFS(INDEX('B-PorSector'!$E$2:$H$3181,0,$X$6),'B-PorSector'!$A$2:$A$3181,J$8,'B-PorSector'!$B$2:$B$3181,$S304,'B-PorSector'!$C$2:$C$3181,$T304,'B-PorSector'!$D$2:$D$3181,$U304)*$Y$6,$Z$6)</f>
        <v>0</v>
      </c>
      <c r="K304" s="56">
        <f>ROUND(SUMIFS(INDEX('B-PorSector'!$E$2:$H$3181,0,$X$6),'B-PorSector'!$A$2:$A$3181,K$8,'B-PorSector'!$B$2:$B$3181,$S304,'B-PorSector'!$C$2:$C$3181,$T304,'B-PorSector'!$D$2:$D$3181,$U304)*$Y$6,$Z$6)</f>
        <v>0</v>
      </c>
      <c r="L304" s="56">
        <f>ROUND(SUMIFS(INDEX('B-PorSector'!$E$2:$H$3181,0,$X$6),'B-PorSector'!$A$2:$A$3181,L$8,'B-PorSector'!$B$2:$B$3181,$S304,'B-PorSector'!$C$2:$C$3181,$T304,'B-PorSector'!$D$2:$D$3181,$U304)*$Y$6,$Z$6)</f>
        <v>0</v>
      </c>
      <c r="M304" s="56">
        <f>ROUND(SUMIFS(INDEX('B-PorSector'!$E$2:$H$3181,0,$X$6),'B-PorSector'!$A$2:$A$3181,M$8,'B-PorSector'!$B$2:$B$3181,$S304,'B-PorSector'!$C$2:$C$3181,$T304,'B-PorSector'!$D$2:$D$3181,$U304)*$Y$6,$Z$6)</f>
        <v>0</v>
      </c>
      <c r="N304" s="56">
        <f>ROUND(SUMIFS(INDEX('B-PorSector'!$E$2:$H$3181,0,$X$6),'B-PorSector'!$A$2:$A$3181,N$8,'B-PorSector'!$B$2:$B$3181,$S304,'B-PorSector'!$C$2:$C$3181,$T304,'B-PorSector'!$D$2:$D$3181,$U304)*$Y$6,$Z$6)</f>
        <v>0</v>
      </c>
      <c r="O304" s="56">
        <f>ROUND(SUMIFS(INDEX('B-PorSector'!$E$2:$H$3181,0,$X$6),'B-PorSector'!$A$2:$A$3181,O$8,'B-PorSector'!$B$2:$B$3181,$S304,'B-PorSector'!$C$2:$C$3181,$T304,'B-PorSector'!$D$2:$D$3181,$U304)*$Y$6,$Z$6)</f>
        <v>0</v>
      </c>
      <c r="P304" s="56">
        <f>ROUND(SUMIFS(INDEX('B-PorSector'!$E$2:$H$3181,0,$X$6),'B-PorSector'!$A$2:$A$3181,P$8,'B-PorSector'!$B$2:$B$3181,$S304,'B-PorSector'!$C$2:$C$3181,$T304,'B-PorSector'!$D$2:$D$3181,$U304)*$Y$6,$Z$6)</f>
        <v>0</v>
      </c>
      <c r="Q304" s="6"/>
      <c r="R304" s="35"/>
      <c r="S304" s="35" t="s">
        <v>15</v>
      </c>
      <c r="T304" s="35" t="s">
        <v>36</v>
      </c>
      <c r="U304" s="35" t="s">
        <v>88</v>
      </c>
      <c r="V304" s="35"/>
      <c r="W304" s="35"/>
      <c r="X304" s="35"/>
      <c r="Y304" s="35"/>
      <c r="Z304" s="35"/>
      <c r="AA304" s="35"/>
    </row>
    <row r="305" spans="1:27" hidden="1" outlineLevel="2" collapsed="1" x14ac:dyDescent="0.25">
      <c r="A305" s="57" t="s">
        <v>87</v>
      </c>
      <c r="B305" s="58">
        <f>ROUND(SUMIFS(INDEX('B-PorSector'!$E$2:$H$3181,0,$X$6),'B-PorSector'!$A$2:$A$3181,B$8,'B-PorSector'!$B$2:$B$3181,$S305,'B-PorSector'!$C$2:$C$3181,$T305,'B-PorSector'!$D$2:$D$3181,$U305)*$Y$6,$Z$6)</f>
        <v>0</v>
      </c>
      <c r="C305" s="58">
        <f>ROUND(SUMIFS(INDEX('B-PorSector'!$E$2:$H$3181,0,$X$6),'B-PorSector'!$A$2:$A$3181,C$8,'B-PorSector'!$B$2:$B$3181,$S305,'B-PorSector'!$C$2:$C$3181,$T305,'B-PorSector'!$D$2:$D$3181,$U305)*$Y$6,$Z$6)</f>
        <v>0</v>
      </c>
      <c r="D305" s="58">
        <f>ROUND(SUMIFS(INDEX('B-PorSector'!$E$2:$H$3181,0,$X$6),'B-PorSector'!$A$2:$A$3181,D$8,'B-PorSector'!$B$2:$B$3181,$S305,'B-PorSector'!$C$2:$C$3181,$T305,'B-PorSector'!$D$2:$D$3181,$U305)*$Y$6,$Z$6)</f>
        <v>0</v>
      </c>
      <c r="E305" s="58">
        <f>ROUND(SUMIFS(INDEX('B-PorSector'!$E$2:$H$3181,0,$X$6),'B-PorSector'!$A$2:$A$3181,E$8,'B-PorSector'!$B$2:$B$3181,$S305,'B-PorSector'!$C$2:$C$3181,$T305,'B-PorSector'!$D$2:$D$3181,$U305)*$Y$6,$Z$6)</f>
        <v>0</v>
      </c>
      <c r="F305" s="58">
        <f>ROUND(SUMIFS(INDEX('B-PorSector'!$E$2:$H$3181,0,$X$6),'B-PorSector'!$A$2:$A$3181,F$8,'B-PorSector'!$B$2:$B$3181,$S305,'B-PorSector'!$C$2:$C$3181,$T305,'B-PorSector'!$D$2:$D$3181,$U305)*$Y$6,$Z$6)</f>
        <v>0</v>
      </c>
      <c r="G305" s="58">
        <f>ROUND(SUMIFS(INDEX('B-PorSector'!$E$2:$H$3181,0,$X$6),'B-PorSector'!$A$2:$A$3181,G$8,'B-PorSector'!$B$2:$B$3181,$S305,'B-PorSector'!$C$2:$C$3181,$T305,'B-PorSector'!$D$2:$D$3181,$U305)*$Y$6,$Z$6)</f>
        <v>0</v>
      </c>
      <c r="H305" s="58">
        <f>ROUND(SUMIFS(INDEX('B-PorSector'!$E$2:$H$3181,0,$X$6),'B-PorSector'!$A$2:$A$3181,H$8,'B-PorSector'!$B$2:$B$3181,$S305,'B-PorSector'!$C$2:$C$3181,$T305,'B-PorSector'!$D$2:$D$3181,$U305)*$Y$6,$Z$6)</f>
        <v>0</v>
      </c>
      <c r="I305" s="58">
        <f>ROUND(SUMIFS(INDEX('B-PorSector'!$E$2:$H$3181,0,$X$6),'B-PorSector'!$A$2:$A$3181,I$8,'B-PorSector'!$B$2:$B$3181,$S305,'B-PorSector'!$C$2:$C$3181,$T305,'B-PorSector'!$D$2:$D$3181,$U305)*$Y$6,$Z$6)</f>
        <v>0</v>
      </c>
      <c r="J305" s="58">
        <f>ROUND(SUMIFS(INDEX('B-PorSector'!$E$2:$H$3181,0,$X$6),'B-PorSector'!$A$2:$A$3181,J$8,'B-PorSector'!$B$2:$B$3181,$S305,'B-PorSector'!$C$2:$C$3181,$T305,'B-PorSector'!$D$2:$D$3181,$U305)*$Y$6,$Z$6)</f>
        <v>0</v>
      </c>
      <c r="K305" s="58">
        <f>ROUND(SUMIFS(INDEX('B-PorSector'!$E$2:$H$3181,0,$X$6),'B-PorSector'!$A$2:$A$3181,K$8,'B-PorSector'!$B$2:$B$3181,$S305,'B-PorSector'!$C$2:$C$3181,$T305,'B-PorSector'!$D$2:$D$3181,$U305)*$Y$6,$Z$6)</f>
        <v>0</v>
      </c>
      <c r="L305" s="58">
        <f>ROUND(SUMIFS(INDEX('B-PorSector'!$E$2:$H$3181,0,$X$6),'B-PorSector'!$A$2:$A$3181,L$8,'B-PorSector'!$B$2:$B$3181,$S305,'B-PorSector'!$C$2:$C$3181,$T305,'B-PorSector'!$D$2:$D$3181,$U305)*$Y$6,$Z$6)</f>
        <v>0</v>
      </c>
      <c r="M305" s="58">
        <f>ROUND(SUMIFS(INDEX('B-PorSector'!$E$2:$H$3181,0,$X$6),'B-PorSector'!$A$2:$A$3181,M$8,'B-PorSector'!$B$2:$B$3181,$S305,'B-PorSector'!$C$2:$C$3181,$T305,'B-PorSector'!$D$2:$D$3181,$U305)*$Y$6,$Z$6)</f>
        <v>0</v>
      </c>
      <c r="N305" s="58">
        <f>ROUND(SUMIFS(INDEX('B-PorSector'!$E$2:$H$3181,0,$X$6),'B-PorSector'!$A$2:$A$3181,N$8,'B-PorSector'!$B$2:$B$3181,$S305,'B-PorSector'!$C$2:$C$3181,$T305,'B-PorSector'!$D$2:$D$3181,$U305)*$Y$6,$Z$6)</f>
        <v>0</v>
      </c>
      <c r="O305" s="58">
        <f>ROUND(SUMIFS(INDEX('B-PorSector'!$E$2:$H$3181,0,$X$6),'B-PorSector'!$A$2:$A$3181,O$8,'B-PorSector'!$B$2:$B$3181,$S305,'B-PorSector'!$C$2:$C$3181,$T305,'B-PorSector'!$D$2:$D$3181,$U305)*$Y$6,$Z$6)</f>
        <v>0</v>
      </c>
      <c r="P305" s="58">
        <f>ROUND(SUMIFS(INDEX('B-PorSector'!$E$2:$H$3181,0,$X$6),'B-PorSector'!$A$2:$A$3181,P$8,'B-PorSector'!$B$2:$B$3181,$S305,'B-PorSector'!$C$2:$C$3181,$T305,'B-PorSector'!$D$2:$D$3181,$U305)*$Y$6,$Z$6)</f>
        <v>0</v>
      </c>
      <c r="Q305" s="6"/>
      <c r="R305" s="35"/>
      <c r="S305" s="35" t="s">
        <v>15</v>
      </c>
      <c r="T305" s="35" t="s">
        <v>36</v>
      </c>
      <c r="U305" s="35" t="s">
        <v>87</v>
      </c>
      <c r="V305" s="35"/>
      <c r="W305" s="35"/>
      <c r="X305" s="35"/>
      <c r="Y305" s="35"/>
      <c r="Z305" s="35"/>
      <c r="AA305" s="35"/>
    </row>
    <row r="306" spans="1:27" hidden="1" outlineLevel="2" collapsed="1" x14ac:dyDescent="0.25">
      <c r="A306" s="57" t="s">
        <v>47</v>
      </c>
      <c r="B306" s="58">
        <f>ROUND(SUMIFS(INDEX('B-PorSector'!$E$2:$H$3181,0,$X$6),'B-PorSector'!$A$2:$A$3181,B$8,'B-PorSector'!$B$2:$B$3181,$S306,'B-PorSector'!$C$2:$C$3181,$T306,'B-PorSector'!$D$2:$D$3181,$U306)*$Y$6,$Z$6)</f>
        <v>0</v>
      </c>
      <c r="C306" s="58">
        <f>ROUND(SUMIFS(INDEX('B-PorSector'!$E$2:$H$3181,0,$X$6),'B-PorSector'!$A$2:$A$3181,C$8,'B-PorSector'!$B$2:$B$3181,$S306,'B-PorSector'!$C$2:$C$3181,$T306,'B-PorSector'!$D$2:$D$3181,$U306)*$Y$6,$Z$6)</f>
        <v>313</v>
      </c>
      <c r="D306" s="58">
        <f>ROUND(SUMIFS(INDEX('B-PorSector'!$E$2:$H$3181,0,$X$6),'B-PorSector'!$A$2:$A$3181,D$8,'B-PorSector'!$B$2:$B$3181,$S306,'B-PorSector'!$C$2:$C$3181,$T306,'B-PorSector'!$D$2:$D$3181,$U306)*$Y$6,$Z$6)</f>
        <v>0</v>
      </c>
      <c r="E306" s="58">
        <f>ROUND(SUMIFS(INDEX('B-PorSector'!$E$2:$H$3181,0,$X$6),'B-PorSector'!$A$2:$A$3181,E$8,'B-PorSector'!$B$2:$B$3181,$S306,'B-PorSector'!$C$2:$C$3181,$T306,'B-PorSector'!$D$2:$D$3181,$U306)*$Y$6,$Z$6)</f>
        <v>0</v>
      </c>
      <c r="F306" s="58">
        <f>ROUND(SUMIFS(INDEX('B-PorSector'!$E$2:$H$3181,0,$X$6),'B-PorSector'!$A$2:$A$3181,F$8,'B-PorSector'!$B$2:$B$3181,$S306,'B-PorSector'!$C$2:$C$3181,$T306,'B-PorSector'!$D$2:$D$3181,$U306)*$Y$6,$Z$6)</f>
        <v>0</v>
      </c>
      <c r="G306" s="58">
        <f>ROUND(SUMIFS(INDEX('B-PorSector'!$E$2:$H$3181,0,$X$6),'B-PorSector'!$A$2:$A$3181,G$8,'B-PorSector'!$B$2:$B$3181,$S306,'B-PorSector'!$C$2:$C$3181,$T306,'B-PorSector'!$D$2:$D$3181,$U306)*$Y$6,$Z$6)</f>
        <v>0</v>
      </c>
      <c r="H306" s="58">
        <f>ROUND(SUMIFS(INDEX('B-PorSector'!$E$2:$H$3181,0,$X$6),'B-PorSector'!$A$2:$A$3181,H$8,'B-PorSector'!$B$2:$B$3181,$S306,'B-PorSector'!$C$2:$C$3181,$T306,'B-PorSector'!$D$2:$D$3181,$U306)*$Y$6,$Z$6)</f>
        <v>0</v>
      </c>
      <c r="I306" s="58">
        <f>ROUND(SUMIFS(INDEX('B-PorSector'!$E$2:$H$3181,0,$X$6),'B-PorSector'!$A$2:$A$3181,I$8,'B-PorSector'!$B$2:$B$3181,$S306,'B-PorSector'!$C$2:$C$3181,$T306,'B-PorSector'!$D$2:$D$3181,$U306)*$Y$6,$Z$6)</f>
        <v>0</v>
      </c>
      <c r="J306" s="58">
        <f>ROUND(SUMIFS(INDEX('B-PorSector'!$E$2:$H$3181,0,$X$6),'B-PorSector'!$A$2:$A$3181,J$8,'B-PorSector'!$B$2:$B$3181,$S306,'B-PorSector'!$C$2:$C$3181,$T306,'B-PorSector'!$D$2:$D$3181,$U306)*$Y$6,$Z$6)</f>
        <v>0</v>
      </c>
      <c r="K306" s="58">
        <f>ROUND(SUMIFS(INDEX('B-PorSector'!$E$2:$H$3181,0,$X$6),'B-PorSector'!$A$2:$A$3181,K$8,'B-PorSector'!$B$2:$B$3181,$S306,'B-PorSector'!$C$2:$C$3181,$T306,'B-PorSector'!$D$2:$D$3181,$U306)*$Y$6,$Z$6)</f>
        <v>0</v>
      </c>
      <c r="L306" s="58">
        <f>ROUND(SUMIFS(INDEX('B-PorSector'!$E$2:$H$3181,0,$X$6),'B-PorSector'!$A$2:$A$3181,L$8,'B-PorSector'!$B$2:$B$3181,$S306,'B-PorSector'!$C$2:$C$3181,$T306,'B-PorSector'!$D$2:$D$3181,$U306)*$Y$6,$Z$6)</f>
        <v>0</v>
      </c>
      <c r="M306" s="58">
        <f>ROUND(SUMIFS(INDEX('B-PorSector'!$E$2:$H$3181,0,$X$6),'B-PorSector'!$A$2:$A$3181,M$8,'B-PorSector'!$B$2:$B$3181,$S306,'B-PorSector'!$C$2:$C$3181,$T306,'B-PorSector'!$D$2:$D$3181,$U306)*$Y$6,$Z$6)</f>
        <v>0</v>
      </c>
      <c r="N306" s="58">
        <f>ROUND(SUMIFS(INDEX('B-PorSector'!$E$2:$H$3181,0,$X$6),'B-PorSector'!$A$2:$A$3181,N$8,'B-PorSector'!$B$2:$B$3181,$S306,'B-PorSector'!$C$2:$C$3181,$T306,'B-PorSector'!$D$2:$D$3181,$U306)*$Y$6,$Z$6)</f>
        <v>0</v>
      </c>
      <c r="O306" s="58">
        <f>ROUND(SUMIFS(INDEX('B-PorSector'!$E$2:$H$3181,0,$X$6),'B-PorSector'!$A$2:$A$3181,O$8,'B-PorSector'!$B$2:$B$3181,$S306,'B-PorSector'!$C$2:$C$3181,$T306,'B-PorSector'!$D$2:$D$3181,$U306)*$Y$6,$Z$6)</f>
        <v>0</v>
      </c>
      <c r="P306" s="58">
        <f>ROUND(SUMIFS(INDEX('B-PorSector'!$E$2:$H$3181,0,$X$6),'B-PorSector'!$A$2:$A$3181,P$8,'B-PorSector'!$B$2:$B$3181,$S306,'B-PorSector'!$C$2:$C$3181,$T306,'B-PorSector'!$D$2:$D$3181,$U306)*$Y$6,$Z$6)</f>
        <v>0</v>
      </c>
      <c r="Q306" s="6"/>
      <c r="R306" s="35"/>
      <c r="S306" s="35" t="s">
        <v>15</v>
      </c>
      <c r="T306" s="35" t="s">
        <v>36</v>
      </c>
      <c r="U306" s="35" t="s">
        <v>47</v>
      </c>
      <c r="V306" s="35"/>
      <c r="W306" s="35"/>
      <c r="X306" s="35"/>
      <c r="Y306" s="35"/>
      <c r="Z306" s="35"/>
      <c r="AA306" s="35"/>
    </row>
    <row r="307" spans="1:27" hidden="1" outlineLevel="2" collapsed="1" x14ac:dyDescent="0.25">
      <c r="A307" s="57" t="s">
        <v>58</v>
      </c>
      <c r="B307" s="58">
        <f>ROUND(SUMIFS(INDEX('B-PorSector'!$E$2:$H$3181,0,$X$6),'B-PorSector'!$A$2:$A$3181,B$8,'B-PorSector'!$B$2:$B$3181,$S307,'B-PorSector'!$C$2:$C$3181,$T307,'B-PorSector'!$D$2:$D$3181,$U307)*$Y$6,$Z$6)</f>
        <v>0</v>
      </c>
      <c r="C307" s="58">
        <f>ROUND(SUMIFS(INDEX('B-PorSector'!$E$2:$H$3181,0,$X$6),'B-PorSector'!$A$2:$A$3181,C$8,'B-PorSector'!$B$2:$B$3181,$S307,'B-PorSector'!$C$2:$C$3181,$T307,'B-PorSector'!$D$2:$D$3181,$U307)*$Y$6,$Z$6)</f>
        <v>28</v>
      </c>
      <c r="D307" s="58">
        <f>ROUND(SUMIFS(INDEX('B-PorSector'!$E$2:$H$3181,0,$X$6),'B-PorSector'!$A$2:$A$3181,D$8,'B-PorSector'!$B$2:$B$3181,$S307,'B-PorSector'!$C$2:$C$3181,$T307,'B-PorSector'!$D$2:$D$3181,$U307)*$Y$6,$Z$6)</f>
        <v>0</v>
      </c>
      <c r="E307" s="58">
        <f>ROUND(SUMIFS(INDEX('B-PorSector'!$E$2:$H$3181,0,$X$6),'B-PorSector'!$A$2:$A$3181,E$8,'B-PorSector'!$B$2:$B$3181,$S307,'B-PorSector'!$C$2:$C$3181,$T307,'B-PorSector'!$D$2:$D$3181,$U307)*$Y$6,$Z$6)</f>
        <v>0</v>
      </c>
      <c r="F307" s="58">
        <f>ROUND(SUMIFS(INDEX('B-PorSector'!$E$2:$H$3181,0,$X$6),'B-PorSector'!$A$2:$A$3181,F$8,'B-PorSector'!$B$2:$B$3181,$S307,'B-PorSector'!$C$2:$C$3181,$T307,'B-PorSector'!$D$2:$D$3181,$U307)*$Y$6,$Z$6)</f>
        <v>0</v>
      </c>
      <c r="G307" s="58">
        <f>ROUND(SUMIFS(INDEX('B-PorSector'!$E$2:$H$3181,0,$X$6),'B-PorSector'!$A$2:$A$3181,G$8,'B-PorSector'!$B$2:$B$3181,$S307,'B-PorSector'!$C$2:$C$3181,$T307,'B-PorSector'!$D$2:$D$3181,$U307)*$Y$6,$Z$6)</f>
        <v>0</v>
      </c>
      <c r="H307" s="58">
        <f>ROUND(SUMIFS(INDEX('B-PorSector'!$E$2:$H$3181,0,$X$6),'B-PorSector'!$A$2:$A$3181,H$8,'B-PorSector'!$B$2:$B$3181,$S307,'B-PorSector'!$C$2:$C$3181,$T307,'B-PorSector'!$D$2:$D$3181,$U307)*$Y$6,$Z$6)</f>
        <v>0</v>
      </c>
      <c r="I307" s="58">
        <f>ROUND(SUMIFS(INDEX('B-PorSector'!$E$2:$H$3181,0,$X$6),'B-PorSector'!$A$2:$A$3181,I$8,'B-PorSector'!$B$2:$B$3181,$S307,'B-PorSector'!$C$2:$C$3181,$T307,'B-PorSector'!$D$2:$D$3181,$U307)*$Y$6,$Z$6)</f>
        <v>0</v>
      </c>
      <c r="J307" s="58">
        <f>ROUND(SUMIFS(INDEX('B-PorSector'!$E$2:$H$3181,0,$X$6),'B-PorSector'!$A$2:$A$3181,J$8,'B-PorSector'!$B$2:$B$3181,$S307,'B-PorSector'!$C$2:$C$3181,$T307,'B-PorSector'!$D$2:$D$3181,$U307)*$Y$6,$Z$6)</f>
        <v>0</v>
      </c>
      <c r="K307" s="58">
        <f>ROUND(SUMIFS(INDEX('B-PorSector'!$E$2:$H$3181,0,$X$6),'B-PorSector'!$A$2:$A$3181,K$8,'B-PorSector'!$B$2:$B$3181,$S307,'B-PorSector'!$C$2:$C$3181,$T307,'B-PorSector'!$D$2:$D$3181,$U307)*$Y$6,$Z$6)</f>
        <v>0</v>
      </c>
      <c r="L307" s="58">
        <f>ROUND(SUMIFS(INDEX('B-PorSector'!$E$2:$H$3181,0,$X$6),'B-PorSector'!$A$2:$A$3181,L$8,'B-PorSector'!$B$2:$B$3181,$S307,'B-PorSector'!$C$2:$C$3181,$T307,'B-PorSector'!$D$2:$D$3181,$U307)*$Y$6,$Z$6)</f>
        <v>0</v>
      </c>
      <c r="M307" s="58">
        <f>ROUND(SUMIFS(INDEX('B-PorSector'!$E$2:$H$3181,0,$X$6),'B-PorSector'!$A$2:$A$3181,M$8,'B-PorSector'!$B$2:$B$3181,$S307,'B-PorSector'!$C$2:$C$3181,$T307,'B-PorSector'!$D$2:$D$3181,$U307)*$Y$6,$Z$6)</f>
        <v>0</v>
      </c>
      <c r="N307" s="58">
        <f>ROUND(SUMIFS(INDEX('B-PorSector'!$E$2:$H$3181,0,$X$6),'B-PorSector'!$A$2:$A$3181,N$8,'B-PorSector'!$B$2:$B$3181,$S307,'B-PorSector'!$C$2:$C$3181,$T307,'B-PorSector'!$D$2:$D$3181,$U307)*$Y$6,$Z$6)</f>
        <v>0</v>
      </c>
      <c r="O307" s="58">
        <f>ROUND(SUMIFS(INDEX('B-PorSector'!$E$2:$H$3181,0,$X$6),'B-PorSector'!$A$2:$A$3181,O$8,'B-PorSector'!$B$2:$B$3181,$S307,'B-PorSector'!$C$2:$C$3181,$T307,'B-PorSector'!$D$2:$D$3181,$U307)*$Y$6,$Z$6)</f>
        <v>0</v>
      </c>
      <c r="P307" s="58">
        <f>ROUND(SUMIFS(INDEX('B-PorSector'!$E$2:$H$3181,0,$X$6),'B-PorSector'!$A$2:$A$3181,P$8,'B-PorSector'!$B$2:$B$3181,$S307,'B-PorSector'!$C$2:$C$3181,$T307,'B-PorSector'!$D$2:$D$3181,$U307)*$Y$6,$Z$6)</f>
        <v>0</v>
      </c>
      <c r="Q307" s="6"/>
      <c r="R307" s="35"/>
      <c r="S307" s="35" t="s">
        <v>15</v>
      </c>
      <c r="T307" s="35" t="s">
        <v>36</v>
      </c>
      <c r="U307" s="35" t="s">
        <v>58</v>
      </c>
      <c r="V307" s="35"/>
      <c r="W307" s="35"/>
      <c r="X307" s="35"/>
      <c r="Y307" s="35"/>
      <c r="Z307" s="35"/>
      <c r="AA307" s="35"/>
    </row>
    <row r="308" spans="1:27" hidden="1" outlineLevel="2" collapsed="1" x14ac:dyDescent="0.25">
      <c r="A308" s="57" t="s">
        <v>59</v>
      </c>
      <c r="B308" s="58">
        <f>ROUND(SUMIFS(INDEX('B-PorSector'!$E$2:$H$3181,0,$X$6),'B-PorSector'!$A$2:$A$3181,B$8,'B-PorSector'!$B$2:$B$3181,$S308,'B-PorSector'!$C$2:$C$3181,$T308,'B-PorSector'!$D$2:$D$3181,$U308)*$Y$6,$Z$6)</f>
        <v>0</v>
      </c>
      <c r="C308" s="58">
        <f>ROUND(SUMIFS(INDEX('B-PorSector'!$E$2:$H$3181,0,$X$6),'B-PorSector'!$A$2:$A$3181,C$8,'B-PorSector'!$B$2:$B$3181,$S308,'B-PorSector'!$C$2:$C$3181,$T308,'B-PorSector'!$D$2:$D$3181,$U308)*$Y$6,$Z$6)</f>
        <v>6</v>
      </c>
      <c r="D308" s="58">
        <f>ROUND(SUMIFS(INDEX('B-PorSector'!$E$2:$H$3181,0,$X$6),'B-PorSector'!$A$2:$A$3181,D$8,'B-PorSector'!$B$2:$B$3181,$S308,'B-PorSector'!$C$2:$C$3181,$T308,'B-PorSector'!$D$2:$D$3181,$U308)*$Y$6,$Z$6)</f>
        <v>0</v>
      </c>
      <c r="E308" s="58">
        <f>ROUND(SUMIFS(INDEX('B-PorSector'!$E$2:$H$3181,0,$X$6),'B-PorSector'!$A$2:$A$3181,E$8,'B-PorSector'!$B$2:$B$3181,$S308,'B-PorSector'!$C$2:$C$3181,$T308,'B-PorSector'!$D$2:$D$3181,$U308)*$Y$6,$Z$6)</f>
        <v>0</v>
      </c>
      <c r="F308" s="58">
        <f>ROUND(SUMIFS(INDEX('B-PorSector'!$E$2:$H$3181,0,$X$6),'B-PorSector'!$A$2:$A$3181,F$8,'B-PorSector'!$B$2:$B$3181,$S308,'B-PorSector'!$C$2:$C$3181,$T308,'B-PorSector'!$D$2:$D$3181,$U308)*$Y$6,$Z$6)</f>
        <v>0</v>
      </c>
      <c r="G308" s="58">
        <f>ROUND(SUMIFS(INDEX('B-PorSector'!$E$2:$H$3181,0,$X$6),'B-PorSector'!$A$2:$A$3181,G$8,'B-PorSector'!$B$2:$B$3181,$S308,'B-PorSector'!$C$2:$C$3181,$T308,'B-PorSector'!$D$2:$D$3181,$U308)*$Y$6,$Z$6)</f>
        <v>0</v>
      </c>
      <c r="H308" s="58">
        <f>ROUND(SUMIFS(INDEX('B-PorSector'!$E$2:$H$3181,0,$X$6),'B-PorSector'!$A$2:$A$3181,H$8,'B-PorSector'!$B$2:$B$3181,$S308,'B-PorSector'!$C$2:$C$3181,$T308,'B-PorSector'!$D$2:$D$3181,$U308)*$Y$6,$Z$6)</f>
        <v>0</v>
      </c>
      <c r="I308" s="58">
        <f>ROUND(SUMIFS(INDEX('B-PorSector'!$E$2:$H$3181,0,$X$6),'B-PorSector'!$A$2:$A$3181,I$8,'B-PorSector'!$B$2:$B$3181,$S308,'B-PorSector'!$C$2:$C$3181,$T308,'B-PorSector'!$D$2:$D$3181,$U308)*$Y$6,$Z$6)</f>
        <v>0</v>
      </c>
      <c r="J308" s="58">
        <f>ROUND(SUMIFS(INDEX('B-PorSector'!$E$2:$H$3181,0,$X$6),'B-PorSector'!$A$2:$A$3181,J$8,'B-PorSector'!$B$2:$B$3181,$S308,'B-PorSector'!$C$2:$C$3181,$T308,'B-PorSector'!$D$2:$D$3181,$U308)*$Y$6,$Z$6)</f>
        <v>0</v>
      </c>
      <c r="K308" s="58">
        <f>ROUND(SUMIFS(INDEX('B-PorSector'!$E$2:$H$3181,0,$X$6),'B-PorSector'!$A$2:$A$3181,K$8,'B-PorSector'!$B$2:$B$3181,$S308,'B-PorSector'!$C$2:$C$3181,$T308,'B-PorSector'!$D$2:$D$3181,$U308)*$Y$6,$Z$6)</f>
        <v>0</v>
      </c>
      <c r="L308" s="58">
        <f>ROUND(SUMIFS(INDEX('B-PorSector'!$E$2:$H$3181,0,$X$6),'B-PorSector'!$A$2:$A$3181,L$8,'B-PorSector'!$B$2:$B$3181,$S308,'B-PorSector'!$C$2:$C$3181,$T308,'B-PorSector'!$D$2:$D$3181,$U308)*$Y$6,$Z$6)</f>
        <v>0</v>
      </c>
      <c r="M308" s="58">
        <f>ROUND(SUMIFS(INDEX('B-PorSector'!$E$2:$H$3181,0,$X$6),'B-PorSector'!$A$2:$A$3181,M$8,'B-PorSector'!$B$2:$B$3181,$S308,'B-PorSector'!$C$2:$C$3181,$T308,'B-PorSector'!$D$2:$D$3181,$U308)*$Y$6,$Z$6)</f>
        <v>0</v>
      </c>
      <c r="N308" s="58">
        <f>ROUND(SUMIFS(INDEX('B-PorSector'!$E$2:$H$3181,0,$X$6),'B-PorSector'!$A$2:$A$3181,N$8,'B-PorSector'!$B$2:$B$3181,$S308,'B-PorSector'!$C$2:$C$3181,$T308,'B-PorSector'!$D$2:$D$3181,$U308)*$Y$6,$Z$6)</f>
        <v>0</v>
      </c>
      <c r="O308" s="58">
        <f>ROUND(SUMIFS(INDEX('B-PorSector'!$E$2:$H$3181,0,$X$6),'B-PorSector'!$A$2:$A$3181,O$8,'B-PorSector'!$B$2:$B$3181,$S308,'B-PorSector'!$C$2:$C$3181,$T308,'B-PorSector'!$D$2:$D$3181,$U308)*$Y$6,$Z$6)</f>
        <v>0</v>
      </c>
      <c r="P308" s="58">
        <f>ROUND(SUMIFS(INDEX('B-PorSector'!$E$2:$H$3181,0,$X$6),'B-PorSector'!$A$2:$A$3181,P$8,'B-PorSector'!$B$2:$B$3181,$S308,'B-PorSector'!$C$2:$C$3181,$T308,'B-PorSector'!$D$2:$D$3181,$U308)*$Y$6,$Z$6)</f>
        <v>0</v>
      </c>
      <c r="Q308" s="6"/>
      <c r="R308" s="35"/>
      <c r="S308" s="35" t="s">
        <v>15</v>
      </c>
      <c r="T308" s="35" t="s">
        <v>36</v>
      </c>
      <c r="U308" s="35" t="s">
        <v>59</v>
      </c>
      <c r="V308" s="35"/>
      <c r="W308" s="35"/>
      <c r="X308" s="35"/>
      <c r="Y308" s="35"/>
      <c r="Z308" s="35"/>
      <c r="AA308" s="35"/>
    </row>
    <row r="309" spans="1:27" hidden="1" outlineLevel="2" collapsed="1" x14ac:dyDescent="0.25">
      <c r="A309" s="57" t="s">
        <v>60</v>
      </c>
      <c r="B309" s="58">
        <f>ROUND(SUMIFS(INDEX('B-PorSector'!$E$2:$H$3181,0,$X$6),'B-PorSector'!$A$2:$A$3181,B$8,'B-PorSector'!$B$2:$B$3181,$S309,'B-PorSector'!$C$2:$C$3181,$T309,'B-PorSector'!$D$2:$D$3181,$U309)*$Y$6,$Z$6)</f>
        <v>0</v>
      </c>
      <c r="C309" s="58">
        <f>ROUND(SUMIFS(INDEX('B-PorSector'!$E$2:$H$3181,0,$X$6),'B-PorSector'!$A$2:$A$3181,C$8,'B-PorSector'!$B$2:$B$3181,$S309,'B-PorSector'!$C$2:$C$3181,$T309,'B-PorSector'!$D$2:$D$3181,$U309)*$Y$6,$Z$6)</f>
        <v>2</v>
      </c>
      <c r="D309" s="58">
        <f>ROUND(SUMIFS(INDEX('B-PorSector'!$E$2:$H$3181,0,$X$6),'B-PorSector'!$A$2:$A$3181,D$8,'B-PorSector'!$B$2:$B$3181,$S309,'B-PorSector'!$C$2:$C$3181,$T309,'B-PorSector'!$D$2:$D$3181,$U309)*$Y$6,$Z$6)</f>
        <v>0</v>
      </c>
      <c r="E309" s="58">
        <f>ROUND(SUMIFS(INDEX('B-PorSector'!$E$2:$H$3181,0,$X$6),'B-PorSector'!$A$2:$A$3181,E$8,'B-PorSector'!$B$2:$B$3181,$S309,'B-PorSector'!$C$2:$C$3181,$T309,'B-PorSector'!$D$2:$D$3181,$U309)*$Y$6,$Z$6)</f>
        <v>0</v>
      </c>
      <c r="F309" s="58">
        <f>ROUND(SUMIFS(INDEX('B-PorSector'!$E$2:$H$3181,0,$X$6),'B-PorSector'!$A$2:$A$3181,F$8,'B-PorSector'!$B$2:$B$3181,$S309,'B-PorSector'!$C$2:$C$3181,$T309,'B-PorSector'!$D$2:$D$3181,$U309)*$Y$6,$Z$6)</f>
        <v>0</v>
      </c>
      <c r="G309" s="58">
        <f>ROUND(SUMIFS(INDEX('B-PorSector'!$E$2:$H$3181,0,$X$6),'B-PorSector'!$A$2:$A$3181,G$8,'B-PorSector'!$B$2:$B$3181,$S309,'B-PorSector'!$C$2:$C$3181,$T309,'B-PorSector'!$D$2:$D$3181,$U309)*$Y$6,$Z$6)</f>
        <v>0</v>
      </c>
      <c r="H309" s="58">
        <f>ROUND(SUMIFS(INDEX('B-PorSector'!$E$2:$H$3181,0,$X$6),'B-PorSector'!$A$2:$A$3181,H$8,'B-PorSector'!$B$2:$B$3181,$S309,'B-PorSector'!$C$2:$C$3181,$T309,'B-PorSector'!$D$2:$D$3181,$U309)*$Y$6,$Z$6)</f>
        <v>0</v>
      </c>
      <c r="I309" s="58">
        <f>ROUND(SUMIFS(INDEX('B-PorSector'!$E$2:$H$3181,0,$X$6),'B-PorSector'!$A$2:$A$3181,I$8,'B-PorSector'!$B$2:$B$3181,$S309,'B-PorSector'!$C$2:$C$3181,$T309,'B-PorSector'!$D$2:$D$3181,$U309)*$Y$6,$Z$6)</f>
        <v>0</v>
      </c>
      <c r="J309" s="58">
        <f>ROUND(SUMIFS(INDEX('B-PorSector'!$E$2:$H$3181,0,$X$6),'B-PorSector'!$A$2:$A$3181,J$8,'B-PorSector'!$B$2:$B$3181,$S309,'B-PorSector'!$C$2:$C$3181,$T309,'B-PorSector'!$D$2:$D$3181,$U309)*$Y$6,$Z$6)</f>
        <v>0</v>
      </c>
      <c r="K309" s="58">
        <f>ROUND(SUMIFS(INDEX('B-PorSector'!$E$2:$H$3181,0,$X$6),'B-PorSector'!$A$2:$A$3181,K$8,'B-PorSector'!$B$2:$B$3181,$S309,'B-PorSector'!$C$2:$C$3181,$T309,'B-PorSector'!$D$2:$D$3181,$U309)*$Y$6,$Z$6)</f>
        <v>0</v>
      </c>
      <c r="L309" s="58">
        <f>ROUND(SUMIFS(INDEX('B-PorSector'!$E$2:$H$3181,0,$X$6),'B-PorSector'!$A$2:$A$3181,L$8,'B-PorSector'!$B$2:$B$3181,$S309,'B-PorSector'!$C$2:$C$3181,$T309,'B-PorSector'!$D$2:$D$3181,$U309)*$Y$6,$Z$6)</f>
        <v>0</v>
      </c>
      <c r="M309" s="58">
        <f>ROUND(SUMIFS(INDEX('B-PorSector'!$E$2:$H$3181,0,$X$6),'B-PorSector'!$A$2:$A$3181,M$8,'B-PorSector'!$B$2:$B$3181,$S309,'B-PorSector'!$C$2:$C$3181,$T309,'B-PorSector'!$D$2:$D$3181,$U309)*$Y$6,$Z$6)</f>
        <v>0</v>
      </c>
      <c r="N309" s="58">
        <f>ROUND(SUMIFS(INDEX('B-PorSector'!$E$2:$H$3181,0,$X$6),'B-PorSector'!$A$2:$A$3181,N$8,'B-PorSector'!$B$2:$B$3181,$S309,'B-PorSector'!$C$2:$C$3181,$T309,'B-PorSector'!$D$2:$D$3181,$U309)*$Y$6,$Z$6)</f>
        <v>0</v>
      </c>
      <c r="O309" s="58">
        <f>ROUND(SUMIFS(INDEX('B-PorSector'!$E$2:$H$3181,0,$X$6),'B-PorSector'!$A$2:$A$3181,O$8,'B-PorSector'!$B$2:$B$3181,$S309,'B-PorSector'!$C$2:$C$3181,$T309,'B-PorSector'!$D$2:$D$3181,$U309)*$Y$6,$Z$6)</f>
        <v>0</v>
      </c>
      <c r="P309" s="58">
        <f>ROUND(SUMIFS(INDEX('B-PorSector'!$E$2:$H$3181,0,$X$6),'B-PorSector'!$A$2:$A$3181,P$8,'B-PorSector'!$B$2:$B$3181,$S309,'B-PorSector'!$C$2:$C$3181,$T309,'B-PorSector'!$D$2:$D$3181,$U309)*$Y$6,$Z$6)</f>
        <v>0</v>
      </c>
      <c r="Q309" s="6"/>
      <c r="R309" s="35"/>
      <c r="S309" s="35" t="s">
        <v>15</v>
      </c>
      <c r="T309" s="35" t="s">
        <v>36</v>
      </c>
      <c r="U309" s="35" t="s">
        <v>60</v>
      </c>
      <c r="V309" s="35"/>
      <c r="W309" s="35"/>
      <c r="X309" s="35"/>
      <c r="Y309" s="35"/>
      <c r="Z309" s="35"/>
      <c r="AA309" s="35"/>
    </row>
    <row r="310" spans="1:27" collapsed="1" x14ac:dyDescent="0.25">
      <c r="A310" s="53" t="s">
        <v>16</v>
      </c>
      <c r="B310" s="54">
        <f>ROUND(SUMIFS(INDEX('B-PorSector'!$E$2:$H$3181,0,$X$6),'B-PorSector'!$A$2:$A$3181,B$8,'B-PorSector'!$B$2:$B$3181,$S310,'B-PorSector'!$C$2:$C$3181,$T310,'B-PorSector'!$D$2:$D$3181,$U310)*$Y$6,$Z$6)</f>
        <v>6298.7</v>
      </c>
      <c r="C310" s="54">
        <f>ROUND(SUMIFS(INDEX('B-PorSector'!$E$2:$H$3181,0,$X$6),'B-PorSector'!$A$2:$A$3181,C$8,'B-PorSector'!$B$2:$B$3181,$S310,'B-PorSector'!$C$2:$C$3181,$T310,'B-PorSector'!$D$2:$D$3181,$U310)*$Y$6,$Z$6)</f>
        <v>7695.4</v>
      </c>
      <c r="D310" s="54">
        <f>ROUND(SUMIFS(INDEX('B-PorSector'!$E$2:$H$3181,0,$X$6),'B-PorSector'!$A$2:$A$3181,D$8,'B-PorSector'!$B$2:$B$3181,$S310,'B-PorSector'!$C$2:$C$3181,$T310,'B-PorSector'!$D$2:$D$3181,$U310)*$Y$6,$Z$6)</f>
        <v>5877.9</v>
      </c>
      <c r="E310" s="54">
        <f>ROUND(SUMIFS(INDEX('B-PorSector'!$E$2:$H$3181,0,$X$6),'B-PorSector'!$A$2:$A$3181,E$8,'B-PorSector'!$B$2:$B$3181,$S310,'B-PorSector'!$C$2:$C$3181,$T310,'B-PorSector'!$D$2:$D$3181,$U310)*$Y$6,$Z$6)</f>
        <v>3103.7</v>
      </c>
      <c r="F310" s="54">
        <f>ROUND(SUMIFS(INDEX('B-PorSector'!$E$2:$H$3181,0,$X$6),'B-PorSector'!$A$2:$A$3181,F$8,'B-PorSector'!$B$2:$B$3181,$S310,'B-PorSector'!$C$2:$C$3181,$T310,'B-PorSector'!$D$2:$D$3181,$U310)*$Y$6,$Z$6)</f>
        <v>3053.3</v>
      </c>
      <c r="G310" s="54">
        <f>ROUND(SUMIFS(INDEX('B-PorSector'!$E$2:$H$3181,0,$X$6),'B-PorSector'!$A$2:$A$3181,G$8,'B-PorSector'!$B$2:$B$3181,$S310,'B-PorSector'!$C$2:$C$3181,$T310,'B-PorSector'!$D$2:$D$3181,$U310)*$Y$6,$Z$6)</f>
        <v>3500.2</v>
      </c>
      <c r="H310" s="54">
        <f>ROUND(SUMIFS(INDEX('B-PorSector'!$E$2:$H$3181,0,$X$6),'B-PorSector'!$A$2:$A$3181,H$8,'B-PorSector'!$B$2:$B$3181,$S310,'B-PorSector'!$C$2:$C$3181,$T310,'B-PorSector'!$D$2:$D$3181,$U310)*$Y$6,$Z$6)</f>
        <v>6721.3</v>
      </c>
      <c r="I310" s="54">
        <f>ROUND(SUMIFS(INDEX('B-PorSector'!$E$2:$H$3181,0,$X$6),'B-PorSector'!$A$2:$A$3181,I$8,'B-PorSector'!$B$2:$B$3181,$S310,'B-PorSector'!$C$2:$C$3181,$T310,'B-PorSector'!$D$2:$D$3181,$U310)*$Y$6,$Z$6)</f>
        <v>4971.3999999999996</v>
      </c>
      <c r="J310" s="54">
        <f>ROUND(SUMIFS(INDEX('B-PorSector'!$E$2:$H$3181,0,$X$6),'B-PorSector'!$A$2:$A$3181,J$8,'B-PorSector'!$B$2:$B$3181,$S310,'B-PorSector'!$C$2:$C$3181,$T310,'B-PorSector'!$D$2:$D$3181,$U310)*$Y$6,$Z$6)</f>
        <v>5735.4</v>
      </c>
      <c r="K310" s="54">
        <f>ROUND(SUMIFS(INDEX('B-PorSector'!$E$2:$H$3181,0,$X$6),'B-PorSector'!$A$2:$A$3181,K$8,'B-PorSector'!$B$2:$B$3181,$S310,'B-PorSector'!$C$2:$C$3181,$T310,'B-PorSector'!$D$2:$D$3181,$U310)*$Y$6,$Z$6)</f>
        <v>6620.8</v>
      </c>
      <c r="L310" s="54">
        <f>ROUND(SUMIFS(INDEX('B-PorSector'!$E$2:$H$3181,0,$X$6),'B-PorSector'!$A$2:$A$3181,L$8,'B-PorSector'!$B$2:$B$3181,$S310,'B-PorSector'!$C$2:$C$3181,$T310,'B-PorSector'!$D$2:$D$3181,$U310)*$Y$6,$Z$6)</f>
        <v>7898.2</v>
      </c>
      <c r="M310" s="54">
        <f>ROUND(SUMIFS(INDEX('B-PorSector'!$E$2:$H$3181,0,$X$6),'B-PorSector'!$A$2:$A$3181,M$8,'B-PorSector'!$B$2:$B$3181,$S310,'B-PorSector'!$C$2:$C$3181,$T310,'B-PorSector'!$D$2:$D$3181,$U310)*$Y$6,$Z$6)</f>
        <v>8701.2000000000007</v>
      </c>
      <c r="N310" s="54">
        <f>ROUND(SUMIFS(INDEX('B-PorSector'!$E$2:$H$3181,0,$X$6),'B-PorSector'!$A$2:$A$3181,N$8,'B-PorSector'!$B$2:$B$3181,$S310,'B-PorSector'!$C$2:$C$3181,$T310,'B-PorSector'!$D$2:$D$3181,$U310)*$Y$6,$Z$6)</f>
        <v>6978</v>
      </c>
      <c r="O310" s="54">
        <f>ROUND(SUMIFS(INDEX('B-PorSector'!$E$2:$H$3181,0,$X$6),'B-PorSector'!$A$2:$A$3181,O$8,'B-PorSector'!$B$2:$B$3181,$S310,'B-PorSector'!$C$2:$C$3181,$T310,'B-PorSector'!$D$2:$D$3181,$U310)*$Y$6,$Z$6)</f>
        <v>9064.9</v>
      </c>
      <c r="P310" s="54">
        <f>ROUND(SUMIFS(INDEX('B-PorSector'!$E$2:$H$3181,0,$X$6),'B-PorSector'!$A$2:$A$3181,P$8,'B-PorSector'!$B$2:$B$3181,$S310,'B-PorSector'!$C$2:$C$3181,$T310,'B-PorSector'!$D$2:$D$3181,$U310)*$Y$6,$Z$6)</f>
        <v>13374.9</v>
      </c>
      <c r="Q310" s="6"/>
      <c r="R310" s="35"/>
      <c r="S310" s="35" t="s">
        <v>16</v>
      </c>
      <c r="T310" s="35" t="s">
        <v>88</v>
      </c>
      <c r="U310" s="35" t="s">
        <v>88</v>
      </c>
      <c r="V310" s="35"/>
      <c r="W310" s="35"/>
      <c r="X310" s="35"/>
      <c r="Y310" s="35"/>
      <c r="Z310" s="35"/>
      <c r="AA310" s="35"/>
    </row>
    <row r="311" spans="1:27" hidden="1" outlineLevel="1" collapsed="1" x14ac:dyDescent="0.25">
      <c r="A311" s="55" t="s">
        <v>5</v>
      </c>
      <c r="B311" s="56">
        <f>ROUND(SUMIFS(INDEX('B-PorSector'!$E$2:$H$3181,0,$X$6),'B-PorSector'!$A$2:$A$3181,B$8,'B-PorSector'!$B$2:$B$3181,$S311,'B-PorSector'!$C$2:$C$3181,$T311,'B-PorSector'!$D$2:$D$3181,$U311)*$Y$6,$Z$6)</f>
        <v>1889</v>
      </c>
      <c r="C311" s="56">
        <f>ROUND(SUMIFS(INDEX('B-PorSector'!$E$2:$H$3181,0,$X$6),'B-PorSector'!$A$2:$A$3181,C$8,'B-PorSector'!$B$2:$B$3181,$S311,'B-PorSector'!$C$2:$C$3181,$T311,'B-PorSector'!$D$2:$D$3181,$U311)*$Y$6,$Z$6)</f>
        <v>2166</v>
      </c>
      <c r="D311" s="56">
        <f>ROUND(SUMIFS(INDEX('B-PorSector'!$E$2:$H$3181,0,$X$6),'B-PorSector'!$A$2:$A$3181,D$8,'B-PorSector'!$B$2:$B$3181,$S311,'B-PorSector'!$C$2:$C$3181,$T311,'B-PorSector'!$D$2:$D$3181,$U311)*$Y$6,$Z$6)</f>
        <v>2366.4</v>
      </c>
      <c r="E311" s="56">
        <f>ROUND(SUMIFS(INDEX('B-PorSector'!$E$2:$H$3181,0,$X$6),'B-PorSector'!$A$2:$A$3181,E$8,'B-PorSector'!$B$2:$B$3181,$S311,'B-PorSector'!$C$2:$C$3181,$T311,'B-PorSector'!$D$2:$D$3181,$U311)*$Y$6,$Z$6)</f>
        <v>2410.3000000000002</v>
      </c>
      <c r="F311" s="56">
        <f>ROUND(SUMIFS(INDEX('B-PorSector'!$E$2:$H$3181,0,$X$6),'B-PorSector'!$A$2:$A$3181,F$8,'B-PorSector'!$B$2:$B$3181,$S311,'B-PorSector'!$C$2:$C$3181,$T311,'B-PorSector'!$D$2:$D$3181,$U311)*$Y$6,$Z$6)</f>
        <v>2421.3000000000002</v>
      </c>
      <c r="G311" s="56">
        <f>ROUND(SUMIFS(INDEX('B-PorSector'!$E$2:$H$3181,0,$X$6),'B-PorSector'!$A$2:$A$3181,G$8,'B-PorSector'!$B$2:$B$3181,$S311,'B-PorSector'!$C$2:$C$3181,$T311,'B-PorSector'!$D$2:$D$3181,$U311)*$Y$6,$Z$6)</f>
        <v>2836.2</v>
      </c>
      <c r="H311" s="56">
        <f>ROUND(SUMIFS(INDEX('B-PorSector'!$E$2:$H$3181,0,$X$6),'B-PorSector'!$A$2:$A$3181,H$8,'B-PorSector'!$B$2:$B$3181,$S311,'B-PorSector'!$C$2:$C$3181,$T311,'B-PorSector'!$D$2:$D$3181,$U311)*$Y$6,$Z$6)</f>
        <v>3464.3</v>
      </c>
      <c r="I311" s="56">
        <f>ROUND(SUMIFS(INDEX('B-PorSector'!$E$2:$H$3181,0,$X$6),'B-PorSector'!$A$2:$A$3181,I$8,'B-PorSector'!$B$2:$B$3181,$S311,'B-PorSector'!$C$2:$C$3181,$T311,'B-PorSector'!$D$2:$D$3181,$U311)*$Y$6,$Z$6)</f>
        <v>4271.3999999999996</v>
      </c>
      <c r="J311" s="56">
        <f>ROUND(SUMIFS(INDEX('B-PorSector'!$E$2:$H$3181,0,$X$6),'B-PorSector'!$A$2:$A$3181,J$8,'B-PorSector'!$B$2:$B$3181,$S311,'B-PorSector'!$C$2:$C$3181,$T311,'B-PorSector'!$D$2:$D$3181,$U311)*$Y$6,$Z$6)</f>
        <v>5015.3999999999996</v>
      </c>
      <c r="K311" s="56">
        <f>ROUND(SUMIFS(INDEX('B-PorSector'!$E$2:$H$3181,0,$X$6),'B-PorSector'!$A$2:$A$3181,K$8,'B-PorSector'!$B$2:$B$3181,$S311,'B-PorSector'!$C$2:$C$3181,$T311,'B-PorSector'!$D$2:$D$3181,$U311)*$Y$6,$Z$6)</f>
        <v>5861.8</v>
      </c>
      <c r="L311" s="56">
        <f>ROUND(SUMIFS(INDEX('B-PorSector'!$E$2:$H$3181,0,$X$6),'B-PorSector'!$A$2:$A$3181,L$8,'B-PorSector'!$B$2:$B$3181,$S311,'B-PorSector'!$C$2:$C$3181,$T311,'B-PorSector'!$D$2:$D$3181,$U311)*$Y$6,$Z$6)</f>
        <v>6688.2</v>
      </c>
      <c r="M311" s="56">
        <f>ROUND(SUMIFS(INDEX('B-PorSector'!$E$2:$H$3181,0,$X$6),'B-PorSector'!$A$2:$A$3181,M$8,'B-PorSector'!$B$2:$B$3181,$S311,'B-PorSector'!$C$2:$C$3181,$T311,'B-PorSector'!$D$2:$D$3181,$U311)*$Y$6,$Z$6)</f>
        <v>7312.2</v>
      </c>
      <c r="N311" s="56">
        <f>ROUND(SUMIFS(INDEX('B-PorSector'!$E$2:$H$3181,0,$X$6),'B-PorSector'!$A$2:$A$3181,N$8,'B-PorSector'!$B$2:$B$3181,$S311,'B-PorSector'!$C$2:$C$3181,$T311,'B-PorSector'!$D$2:$D$3181,$U311)*$Y$6,$Z$6)</f>
        <v>6225</v>
      </c>
      <c r="O311" s="56">
        <f>ROUND(SUMIFS(INDEX('B-PorSector'!$E$2:$H$3181,0,$X$6),'B-PorSector'!$A$2:$A$3181,O$8,'B-PorSector'!$B$2:$B$3181,$S311,'B-PorSector'!$C$2:$C$3181,$T311,'B-PorSector'!$D$2:$D$3181,$U311)*$Y$6,$Z$6)</f>
        <v>8025.9</v>
      </c>
      <c r="P311" s="56">
        <f>ROUND(SUMIFS(INDEX('B-PorSector'!$E$2:$H$3181,0,$X$6),'B-PorSector'!$A$2:$A$3181,P$8,'B-PorSector'!$B$2:$B$3181,$S311,'B-PorSector'!$C$2:$C$3181,$T311,'B-PorSector'!$D$2:$D$3181,$U311)*$Y$6,$Z$6)</f>
        <v>12129.9</v>
      </c>
      <c r="Q311" s="6"/>
      <c r="R311" s="35"/>
      <c r="S311" s="35" t="s">
        <v>16</v>
      </c>
      <c r="T311" s="35" t="s">
        <v>5</v>
      </c>
      <c r="U311" s="35" t="s">
        <v>88</v>
      </c>
      <c r="V311" s="35"/>
      <c r="W311" s="35"/>
      <c r="X311" s="35"/>
      <c r="Y311" s="35"/>
      <c r="Z311" s="35"/>
      <c r="AA311" s="35"/>
    </row>
    <row r="312" spans="1:27" hidden="1" outlineLevel="2" collapsed="1" x14ac:dyDescent="0.25">
      <c r="A312" s="57" t="s">
        <v>6</v>
      </c>
      <c r="B312" s="58">
        <f>ROUND(SUMIFS(INDEX('B-PorSector'!$E$2:$H$3181,0,$X$6),'B-PorSector'!$A$2:$A$3181,B$8,'B-PorSector'!$B$2:$B$3181,$S312,'B-PorSector'!$C$2:$C$3181,$T312,'B-PorSector'!$D$2:$D$3181,$U312)*$Y$6,$Z$6)</f>
        <v>1809</v>
      </c>
      <c r="C312" s="58">
        <f>ROUND(SUMIFS(INDEX('B-PorSector'!$E$2:$H$3181,0,$X$6),'B-PorSector'!$A$2:$A$3181,C$8,'B-PorSector'!$B$2:$B$3181,$S312,'B-PorSector'!$C$2:$C$3181,$T312,'B-PorSector'!$D$2:$D$3181,$U312)*$Y$6,$Z$6)</f>
        <v>2089</v>
      </c>
      <c r="D312" s="58">
        <f>ROUND(SUMIFS(INDEX('B-PorSector'!$E$2:$H$3181,0,$X$6),'B-PorSector'!$A$2:$A$3181,D$8,'B-PorSector'!$B$2:$B$3181,$S312,'B-PorSector'!$C$2:$C$3181,$T312,'B-PorSector'!$D$2:$D$3181,$U312)*$Y$6,$Z$6)</f>
        <v>2264</v>
      </c>
      <c r="E312" s="58">
        <f>ROUND(SUMIFS(INDEX('B-PorSector'!$E$2:$H$3181,0,$X$6),'B-PorSector'!$A$2:$A$3181,E$8,'B-PorSector'!$B$2:$B$3181,$S312,'B-PorSector'!$C$2:$C$3181,$T312,'B-PorSector'!$D$2:$D$3181,$U312)*$Y$6,$Z$6)</f>
        <v>2264</v>
      </c>
      <c r="F312" s="58">
        <f>ROUND(SUMIFS(INDEX('B-PorSector'!$E$2:$H$3181,0,$X$6),'B-PorSector'!$A$2:$A$3181,F$8,'B-PorSector'!$B$2:$B$3181,$S312,'B-PorSector'!$C$2:$C$3181,$T312,'B-PorSector'!$D$2:$D$3181,$U312)*$Y$6,$Z$6)</f>
        <v>2321</v>
      </c>
      <c r="G312" s="58">
        <f>ROUND(SUMIFS(INDEX('B-PorSector'!$E$2:$H$3181,0,$X$6),'B-PorSector'!$A$2:$A$3181,G$8,'B-PorSector'!$B$2:$B$3181,$S312,'B-PorSector'!$C$2:$C$3181,$T312,'B-PorSector'!$D$2:$D$3181,$U312)*$Y$6,$Z$6)</f>
        <v>2742</v>
      </c>
      <c r="H312" s="58">
        <f>ROUND(SUMIFS(INDEX('B-PorSector'!$E$2:$H$3181,0,$X$6),'B-PorSector'!$A$2:$A$3181,H$8,'B-PorSector'!$B$2:$B$3181,$S312,'B-PorSector'!$C$2:$C$3181,$T312,'B-PorSector'!$D$2:$D$3181,$U312)*$Y$6,$Z$6)</f>
        <v>0</v>
      </c>
      <c r="I312" s="58">
        <f>ROUND(SUMIFS(INDEX('B-PorSector'!$E$2:$H$3181,0,$X$6),'B-PorSector'!$A$2:$A$3181,I$8,'B-PorSector'!$B$2:$B$3181,$S312,'B-PorSector'!$C$2:$C$3181,$T312,'B-PorSector'!$D$2:$D$3181,$U312)*$Y$6,$Z$6)</f>
        <v>0</v>
      </c>
      <c r="J312" s="58">
        <f>ROUND(SUMIFS(INDEX('B-PorSector'!$E$2:$H$3181,0,$X$6),'B-PorSector'!$A$2:$A$3181,J$8,'B-PorSector'!$B$2:$B$3181,$S312,'B-PorSector'!$C$2:$C$3181,$T312,'B-PorSector'!$D$2:$D$3181,$U312)*$Y$6,$Z$6)</f>
        <v>0</v>
      </c>
      <c r="K312" s="58">
        <f>ROUND(SUMIFS(INDEX('B-PorSector'!$E$2:$H$3181,0,$X$6),'B-PorSector'!$A$2:$A$3181,K$8,'B-PorSector'!$B$2:$B$3181,$S312,'B-PorSector'!$C$2:$C$3181,$T312,'B-PorSector'!$D$2:$D$3181,$U312)*$Y$6,$Z$6)</f>
        <v>0</v>
      </c>
      <c r="L312" s="58">
        <f>ROUND(SUMIFS(INDEX('B-PorSector'!$E$2:$H$3181,0,$X$6),'B-PorSector'!$A$2:$A$3181,L$8,'B-PorSector'!$B$2:$B$3181,$S312,'B-PorSector'!$C$2:$C$3181,$T312,'B-PorSector'!$D$2:$D$3181,$U312)*$Y$6,$Z$6)</f>
        <v>0</v>
      </c>
      <c r="M312" s="58">
        <f>ROUND(SUMIFS(INDEX('B-PorSector'!$E$2:$H$3181,0,$X$6),'B-PorSector'!$A$2:$A$3181,M$8,'B-PorSector'!$B$2:$B$3181,$S312,'B-PorSector'!$C$2:$C$3181,$T312,'B-PorSector'!$D$2:$D$3181,$U312)*$Y$6,$Z$6)</f>
        <v>0</v>
      </c>
      <c r="N312" s="58">
        <f>ROUND(SUMIFS(INDEX('B-PorSector'!$E$2:$H$3181,0,$X$6),'B-PorSector'!$A$2:$A$3181,N$8,'B-PorSector'!$B$2:$B$3181,$S312,'B-PorSector'!$C$2:$C$3181,$T312,'B-PorSector'!$D$2:$D$3181,$U312)*$Y$6,$Z$6)</f>
        <v>0</v>
      </c>
      <c r="O312" s="58">
        <f>ROUND(SUMIFS(INDEX('B-PorSector'!$E$2:$H$3181,0,$X$6),'B-PorSector'!$A$2:$A$3181,O$8,'B-PorSector'!$B$2:$B$3181,$S312,'B-PorSector'!$C$2:$C$3181,$T312,'B-PorSector'!$D$2:$D$3181,$U312)*$Y$6,$Z$6)</f>
        <v>0</v>
      </c>
      <c r="P312" s="58">
        <f>ROUND(SUMIFS(INDEX('B-PorSector'!$E$2:$H$3181,0,$X$6),'B-PorSector'!$A$2:$A$3181,P$8,'B-PorSector'!$B$2:$B$3181,$S312,'B-PorSector'!$C$2:$C$3181,$T312,'B-PorSector'!$D$2:$D$3181,$U312)*$Y$6,$Z$6)</f>
        <v>0</v>
      </c>
      <c r="Q312" s="6"/>
      <c r="R312" s="35"/>
      <c r="S312" s="35" t="s">
        <v>16</v>
      </c>
      <c r="T312" s="35" t="s">
        <v>5</v>
      </c>
      <c r="U312" s="35" t="s">
        <v>6</v>
      </c>
      <c r="V312" s="35"/>
      <c r="W312" s="35"/>
      <c r="X312" s="35"/>
      <c r="Y312" s="35"/>
      <c r="Z312" s="35"/>
      <c r="AA312" s="35"/>
    </row>
    <row r="313" spans="1:27" hidden="1" outlineLevel="2" collapsed="1" x14ac:dyDescent="0.25">
      <c r="A313" s="57" t="s">
        <v>26</v>
      </c>
      <c r="B313" s="58">
        <f>ROUND(SUMIFS(INDEX('B-PorSector'!$E$2:$H$3181,0,$X$6),'B-PorSector'!$A$2:$A$3181,B$8,'B-PorSector'!$B$2:$B$3181,$S313,'B-PorSector'!$C$2:$C$3181,$T313,'B-PorSector'!$D$2:$D$3181,$U313)*$Y$6,$Z$6)</f>
        <v>65</v>
      </c>
      <c r="C313" s="58">
        <f>ROUND(SUMIFS(INDEX('B-PorSector'!$E$2:$H$3181,0,$X$6),'B-PorSector'!$A$2:$A$3181,C$8,'B-PorSector'!$B$2:$B$3181,$S313,'B-PorSector'!$C$2:$C$3181,$T313,'B-PorSector'!$D$2:$D$3181,$U313)*$Y$6,$Z$6)</f>
        <v>64</v>
      </c>
      <c r="D313" s="58">
        <f>ROUND(SUMIFS(INDEX('B-PorSector'!$E$2:$H$3181,0,$X$6),'B-PorSector'!$A$2:$A$3181,D$8,'B-PorSector'!$B$2:$B$3181,$S313,'B-PorSector'!$C$2:$C$3181,$T313,'B-PorSector'!$D$2:$D$3181,$U313)*$Y$6,$Z$6)</f>
        <v>70</v>
      </c>
      <c r="E313" s="58">
        <f>ROUND(SUMIFS(INDEX('B-PorSector'!$E$2:$H$3181,0,$X$6),'B-PorSector'!$A$2:$A$3181,E$8,'B-PorSector'!$B$2:$B$3181,$S313,'B-PorSector'!$C$2:$C$3181,$T313,'B-PorSector'!$D$2:$D$3181,$U313)*$Y$6,$Z$6)</f>
        <v>73</v>
      </c>
      <c r="F313" s="58">
        <f>ROUND(SUMIFS(INDEX('B-PorSector'!$E$2:$H$3181,0,$X$6),'B-PorSector'!$A$2:$A$3181,F$8,'B-PorSector'!$B$2:$B$3181,$S313,'B-PorSector'!$C$2:$C$3181,$T313,'B-PorSector'!$D$2:$D$3181,$U313)*$Y$6,$Z$6)</f>
        <v>72</v>
      </c>
      <c r="G313" s="58">
        <f>ROUND(SUMIFS(INDEX('B-PorSector'!$E$2:$H$3181,0,$X$6),'B-PorSector'!$A$2:$A$3181,G$8,'B-PorSector'!$B$2:$B$3181,$S313,'B-PorSector'!$C$2:$C$3181,$T313,'B-PorSector'!$D$2:$D$3181,$U313)*$Y$6,$Z$6)</f>
        <v>75</v>
      </c>
      <c r="H313" s="58">
        <f>ROUND(SUMIFS(INDEX('B-PorSector'!$E$2:$H$3181,0,$X$6),'B-PorSector'!$A$2:$A$3181,H$8,'B-PorSector'!$B$2:$B$3181,$S313,'B-PorSector'!$C$2:$C$3181,$T313,'B-PorSector'!$D$2:$D$3181,$U313)*$Y$6,$Z$6)</f>
        <v>79</v>
      </c>
      <c r="I313" s="58">
        <f>ROUND(SUMIFS(INDEX('B-PorSector'!$E$2:$H$3181,0,$X$6),'B-PorSector'!$A$2:$A$3181,I$8,'B-PorSector'!$B$2:$B$3181,$S313,'B-PorSector'!$C$2:$C$3181,$T313,'B-PorSector'!$D$2:$D$3181,$U313)*$Y$6,$Z$6)</f>
        <v>85</v>
      </c>
      <c r="J313" s="58">
        <f>ROUND(SUMIFS(INDEX('B-PorSector'!$E$2:$H$3181,0,$X$6),'B-PorSector'!$A$2:$A$3181,J$8,'B-PorSector'!$B$2:$B$3181,$S313,'B-PorSector'!$C$2:$C$3181,$T313,'B-PorSector'!$D$2:$D$3181,$U313)*$Y$6,$Z$6)</f>
        <v>106</v>
      </c>
      <c r="K313" s="58">
        <f>ROUND(SUMIFS(INDEX('B-PorSector'!$E$2:$H$3181,0,$X$6),'B-PorSector'!$A$2:$A$3181,K$8,'B-PorSector'!$B$2:$B$3181,$S313,'B-PorSector'!$C$2:$C$3181,$T313,'B-PorSector'!$D$2:$D$3181,$U313)*$Y$6,$Z$6)</f>
        <v>101</v>
      </c>
      <c r="L313" s="58">
        <f>ROUND(SUMIFS(INDEX('B-PorSector'!$E$2:$H$3181,0,$X$6),'B-PorSector'!$A$2:$A$3181,L$8,'B-PorSector'!$B$2:$B$3181,$S313,'B-PorSector'!$C$2:$C$3181,$T313,'B-PorSector'!$D$2:$D$3181,$U313)*$Y$6,$Z$6)</f>
        <v>128</v>
      </c>
      <c r="M313" s="58">
        <f>ROUND(SUMIFS(INDEX('B-PorSector'!$E$2:$H$3181,0,$X$6),'B-PorSector'!$A$2:$A$3181,M$8,'B-PorSector'!$B$2:$B$3181,$S313,'B-PorSector'!$C$2:$C$3181,$T313,'B-PorSector'!$D$2:$D$3181,$U313)*$Y$6,$Z$6)</f>
        <v>185</v>
      </c>
      <c r="N313" s="58">
        <f>ROUND(SUMIFS(INDEX('B-PorSector'!$E$2:$H$3181,0,$X$6),'B-PorSector'!$A$2:$A$3181,N$8,'B-PorSector'!$B$2:$B$3181,$S313,'B-PorSector'!$C$2:$C$3181,$T313,'B-PorSector'!$D$2:$D$3181,$U313)*$Y$6,$Z$6)</f>
        <v>139</v>
      </c>
      <c r="O313" s="58">
        <f>ROUND(SUMIFS(INDEX('B-PorSector'!$E$2:$H$3181,0,$X$6),'B-PorSector'!$A$2:$A$3181,O$8,'B-PorSector'!$B$2:$B$3181,$S313,'B-PorSector'!$C$2:$C$3181,$T313,'B-PorSector'!$D$2:$D$3181,$U313)*$Y$6,$Z$6)</f>
        <v>169</v>
      </c>
      <c r="P313" s="58">
        <f>ROUND(SUMIFS(INDEX('B-PorSector'!$E$2:$H$3181,0,$X$6),'B-PorSector'!$A$2:$A$3181,P$8,'B-PorSector'!$B$2:$B$3181,$S313,'B-PorSector'!$C$2:$C$3181,$T313,'B-PorSector'!$D$2:$D$3181,$U313)*$Y$6,$Z$6)</f>
        <v>177</v>
      </c>
      <c r="Q313" s="6"/>
      <c r="R313" s="35"/>
      <c r="S313" s="35" t="s">
        <v>16</v>
      </c>
      <c r="T313" s="35" t="s">
        <v>5</v>
      </c>
      <c r="U313" s="35" t="s">
        <v>26</v>
      </c>
      <c r="V313" s="35"/>
      <c r="W313" s="35"/>
      <c r="X313" s="35"/>
      <c r="Y313" s="35"/>
      <c r="Z313" s="35"/>
      <c r="AA313" s="35"/>
    </row>
    <row r="314" spans="1:27" hidden="1" outlineLevel="2" collapsed="1" x14ac:dyDescent="0.25">
      <c r="A314" s="57" t="s">
        <v>27</v>
      </c>
      <c r="B314" s="58">
        <f>ROUND(SUMIFS(INDEX('B-PorSector'!$E$2:$H$3181,0,$X$6),'B-PorSector'!$A$2:$A$3181,B$8,'B-PorSector'!$B$2:$B$3181,$S314,'B-PorSector'!$C$2:$C$3181,$T314,'B-PorSector'!$D$2:$D$3181,$U314)*$Y$6,$Z$6)</f>
        <v>5</v>
      </c>
      <c r="C314" s="58">
        <f>ROUND(SUMIFS(INDEX('B-PorSector'!$E$2:$H$3181,0,$X$6),'B-PorSector'!$A$2:$A$3181,C$8,'B-PorSector'!$B$2:$B$3181,$S314,'B-PorSector'!$C$2:$C$3181,$T314,'B-PorSector'!$D$2:$D$3181,$U314)*$Y$6,$Z$6)</f>
        <v>2</v>
      </c>
      <c r="D314" s="58">
        <f>ROUND(SUMIFS(INDEX('B-PorSector'!$E$2:$H$3181,0,$X$6),'B-PorSector'!$A$2:$A$3181,D$8,'B-PorSector'!$B$2:$B$3181,$S314,'B-PorSector'!$C$2:$C$3181,$T314,'B-PorSector'!$D$2:$D$3181,$U314)*$Y$6,$Z$6)</f>
        <v>0.4</v>
      </c>
      <c r="E314" s="58">
        <f>ROUND(SUMIFS(INDEX('B-PorSector'!$E$2:$H$3181,0,$X$6),'B-PorSector'!$A$2:$A$3181,E$8,'B-PorSector'!$B$2:$B$3181,$S314,'B-PorSector'!$C$2:$C$3181,$T314,'B-PorSector'!$D$2:$D$3181,$U314)*$Y$6,$Z$6)</f>
        <v>0.3</v>
      </c>
      <c r="F314" s="58">
        <f>ROUND(SUMIFS(INDEX('B-PorSector'!$E$2:$H$3181,0,$X$6),'B-PorSector'!$A$2:$A$3181,F$8,'B-PorSector'!$B$2:$B$3181,$S314,'B-PorSector'!$C$2:$C$3181,$T314,'B-PorSector'!$D$2:$D$3181,$U314)*$Y$6,$Z$6)</f>
        <v>0.3</v>
      </c>
      <c r="G314" s="58">
        <f>ROUND(SUMIFS(INDEX('B-PorSector'!$E$2:$H$3181,0,$X$6),'B-PorSector'!$A$2:$A$3181,G$8,'B-PorSector'!$B$2:$B$3181,$S314,'B-PorSector'!$C$2:$C$3181,$T314,'B-PorSector'!$D$2:$D$3181,$U314)*$Y$6,$Z$6)</f>
        <v>0.2</v>
      </c>
      <c r="H314" s="58">
        <f>ROUND(SUMIFS(INDEX('B-PorSector'!$E$2:$H$3181,0,$X$6),'B-PorSector'!$A$2:$A$3181,H$8,'B-PorSector'!$B$2:$B$3181,$S314,'B-PorSector'!$C$2:$C$3181,$T314,'B-PorSector'!$D$2:$D$3181,$U314)*$Y$6,$Z$6)</f>
        <v>0.3</v>
      </c>
      <c r="I314" s="58">
        <f>ROUND(SUMIFS(INDEX('B-PorSector'!$E$2:$H$3181,0,$X$6),'B-PorSector'!$A$2:$A$3181,I$8,'B-PorSector'!$B$2:$B$3181,$S314,'B-PorSector'!$C$2:$C$3181,$T314,'B-PorSector'!$D$2:$D$3181,$U314)*$Y$6,$Z$6)</f>
        <v>0.4</v>
      </c>
      <c r="J314" s="58">
        <f>ROUND(SUMIFS(INDEX('B-PorSector'!$E$2:$H$3181,0,$X$6),'B-PorSector'!$A$2:$A$3181,J$8,'B-PorSector'!$B$2:$B$3181,$S314,'B-PorSector'!$C$2:$C$3181,$T314,'B-PorSector'!$D$2:$D$3181,$U314)*$Y$6,$Z$6)</f>
        <v>0.2</v>
      </c>
      <c r="K314" s="58">
        <f>ROUND(SUMIFS(INDEX('B-PorSector'!$E$2:$H$3181,0,$X$6),'B-PorSector'!$A$2:$A$3181,K$8,'B-PorSector'!$B$2:$B$3181,$S314,'B-PorSector'!$C$2:$C$3181,$T314,'B-PorSector'!$D$2:$D$3181,$U314)*$Y$6,$Z$6)</f>
        <v>0.4</v>
      </c>
      <c r="L314" s="58">
        <f>ROUND(SUMIFS(INDEX('B-PorSector'!$E$2:$H$3181,0,$X$6),'B-PorSector'!$A$2:$A$3181,L$8,'B-PorSector'!$B$2:$B$3181,$S314,'B-PorSector'!$C$2:$C$3181,$T314,'B-PorSector'!$D$2:$D$3181,$U314)*$Y$6,$Z$6)</f>
        <v>1</v>
      </c>
      <c r="M314" s="58">
        <f>ROUND(SUMIFS(INDEX('B-PorSector'!$E$2:$H$3181,0,$X$6),'B-PorSector'!$A$2:$A$3181,M$8,'B-PorSector'!$B$2:$B$3181,$S314,'B-PorSector'!$C$2:$C$3181,$T314,'B-PorSector'!$D$2:$D$3181,$U314)*$Y$6,$Z$6)</f>
        <v>2</v>
      </c>
      <c r="N314" s="58">
        <f>ROUND(SUMIFS(INDEX('B-PorSector'!$E$2:$H$3181,0,$X$6),'B-PorSector'!$A$2:$A$3181,N$8,'B-PorSector'!$B$2:$B$3181,$S314,'B-PorSector'!$C$2:$C$3181,$T314,'B-PorSector'!$D$2:$D$3181,$U314)*$Y$6,$Z$6)</f>
        <v>1</v>
      </c>
      <c r="O314" s="58">
        <f>ROUND(SUMIFS(INDEX('B-PorSector'!$E$2:$H$3181,0,$X$6),'B-PorSector'!$A$2:$A$3181,O$8,'B-PorSector'!$B$2:$B$3181,$S314,'B-PorSector'!$C$2:$C$3181,$T314,'B-PorSector'!$D$2:$D$3181,$U314)*$Y$6,$Z$6)</f>
        <v>15</v>
      </c>
      <c r="P314" s="58">
        <f>ROUND(SUMIFS(INDEX('B-PorSector'!$E$2:$H$3181,0,$X$6),'B-PorSector'!$A$2:$A$3181,P$8,'B-PorSector'!$B$2:$B$3181,$S314,'B-PorSector'!$C$2:$C$3181,$T314,'B-PorSector'!$D$2:$D$3181,$U314)*$Y$6,$Z$6)</f>
        <v>33</v>
      </c>
      <c r="Q314" s="6"/>
      <c r="R314" s="35"/>
      <c r="S314" s="35" t="s">
        <v>16</v>
      </c>
      <c r="T314" s="35" t="s">
        <v>5</v>
      </c>
      <c r="U314" s="35" t="s">
        <v>27</v>
      </c>
      <c r="V314" s="35"/>
      <c r="W314" s="35"/>
      <c r="X314" s="35"/>
      <c r="Y314" s="35"/>
      <c r="Z314" s="35"/>
      <c r="AA314" s="35"/>
    </row>
    <row r="315" spans="1:27" hidden="1" outlineLevel="2" collapsed="1" x14ac:dyDescent="0.25">
      <c r="A315" s="57" t="s">
        <v>28</v>
      </c>
      <c r="B315" s="58">
        <f>ROUND(SUMIFS(INDEX('B-PorSector'!$E$2:$H$3181,0,$X$6),'B-PorSector'!$A$2:$A$3181,B$8,'B-PorSector'!$B$2:$B$3181,$S315,'B-PorSector'!$C$2:$C$3181,$T315,'B-PorSector'!$D$2:$D$3181,$U315)*$Y$6,$Z$6)</f>
        <v>10</v>
      </c>
      <c r="C315" s="58">
        <f>ROUND(SUMIFS(INDEX('B-PorSector'!$E$2:$H$3181,0,$X$6),'B-PorSector'!$A$2:$A$3181,C$8,'B-PorSector'!$B$2:$B$3181,$S315,'B-PorSector'!$C$2:$C$3181,$T315,'B-PorSector'!$D$2:$D$3181,$U315)*$Y$6,$Z$6)</f>
        <v>11</v>
      </c>
      <c r="D315" s="58">
        <f>ROUND(SUMIFS(INDEX('B-PorSector'!$E$2:$H$3181,0,$X$6),'B-PorSector'!$A$2:$A$3181,D$8,'B-PorSector'!$B$2:$B$3181,$S315,'B-PorSector'!$C$2:$C$3181,$T315,'B-PorSector'!$D$2:$D$3181,$U315)*$Y$6,$Z$6)</f>
        <v>10</v>
      </c>
      <c r="E315" s="58">
        <f>ROUND(SUMIFS(INDEX('B-PorSector'!$E$2:$H$3181,0,$X$6),'B-PorSector'!$A$2:$A$3181,E$8,'B-PorSector'!$B$2:$B$3181,$S315,'B-PorSector'!$C$2:$C$3181,$T315,'B-PorSector'!$D$2:$D$3181,$U315)*$Y$6,$Z$6)</f>
        <v>8</v>
      </c>
      <c r="F315" s="58">
        <f>ROUND(SUMIFS(INDEX('B-PorSector'!$E$2:$H$3181,0,$X$6),'B-PorSector'!$A$2:$A$3181,F$8,'B-PorSector'!$B$2:$B$3181,$S315,'B-PorSector'!$C$2:$C$3181,$T315,'B-PorSector'!$D$2:$D$3181,$U315)*$Y$6,$Z$6)</f>
        <v>9</v>
      </c>
      <c r="G315" s="58">
        <f>ROUND(SUMIFS(INDEX('B-PorSector'!$E$2:$H$3181,0,$X$6),'B-PorSector'!$A$2:$A$3181,G$8,'B-PorSector'!$B$2:$B$3181,$S315,'B-PorSector'!$C$2:$C$3181,$T315,'B-PorSector'!$D$2:$D$3181,$U315)*$Y$6,$Z$6)</f>
        <v>9</v>
      </c>
      <c r="H315" s="58">
        <f>ROUND(SUMIFS(INDEX('B-PorSector'!$E$2:$H$3181,0,$X$6),'B-PorSector'!$A$2:$A$3181,H$8,'B-PorSector'!$B$2:$B$3181,$S315,'B-PorSector'!$C$2:$C$3181,$T315,'B-PorSector'!$D$2:$D$3181,$U315)*$Y$6,$Z$6)</f>
        <v>11</v>
      </c>
      <c r="I315" s="58">
        <f>ROUND(SUMIFS(INDEX('B-PorSector'!$E$2:$H$3181,0,$X$6),'B-PorSector'!$A$2:$A$3181,I$8,'B-PorSector'!$B$2:$B$3181,$S315,'B-PorSector'!$C$2:$C$3181,$T315,'B-PorSector'!$D$2:$D$3181,$U315)*$Y$6,$Z$6)</f>
        <v>11</v>
      </c>
      <c r="J315" s="58">
        <f>ROUND(SUMIFS(INDEX('B-PorSector'!$E$2:$H$3181,0,$X$6),'B-PorSector'!$A$2:$A$3181,J$8,'B-PorSector'!$B$2:$B$3181,$S315,'B-PorSector'!$C$2:$C$3181,$T315,'B-PorSector'!$D$2:$D$3181,$U315)*$Y$6,$Z$6)</f>
        <v>19</v>
      </c>
      <c r="K315" s="58">
        <f>ROUND(SUMIFS(INDEX('B-PorSector'!$E$2:$H$3181,0,$X$6),'B-PorSector'!$A$2:$A$3181,K$8,'B-PorSector'!$B$2:$B$3181,$S315,'B-PorSector'!$C$2:$C$3181,$T315,'B-PorSector'!$D$2:$D$3181,$U315)*$Y$6,$Z$6)</f>
        <v>16</v>
      </c>
      <c r="L315" s="58">
        <f>ROUND(SUMIFS(INDEX('B-PorSector'!$E$2:$H$3181,0,$X$6),'B-PorSector'!$A$2:$A$3181,L$8,'B-PorSector'!$B$2:$B$3181,$S315,'B-PorSector'!$C$2:$C$3181,$T315,'B-PorSector'!$D$2:$D$3181,$U315)*$Y$6,$Z$6)</f>
        <v>18</v>
      </c>
      <c r="M315" s="58">
        <f>ROUND(SUMIFS(INDEX('B-PorSector'!$E$2:$H$3181,0,$X$6),'B-PorSector'!$A$2:$A$3181,M$8,'B-PorSector'!$B$2:$B$3181,$S315,'B-PorSector'!$C$2:$C$3181,$T315,'B-PorSector'!$D$2:$D$3181,$U315)*$Y$6,$Z$6)</f>
        <v>16</v>
      </c>
      <c r="N315" s="58">
        <f>ROUND(SUMIFS(INDEX('B-PorSector'!$E$2:$H$3181,0,$X$6),'B-PorSector'!$A$2:$A$3181,N$8,'B-PorSector'!$B$2:$B$3181,$S315,'B-PorSector'!$C$2:$C$3181,$T315,'B-PorSector'!$D$2:$D$3181,$U315)*$Y$6,$Z$6)</f>
        <v>21</v>
      </c>
      <c r="O315" s="58">
        <f>ROUND(SUMIFS(INDEX('B-PorSector'!$E$2:$H$3181,0,$X$6),'B-PorSector'!$A$2:$A$3181,O$8,'B-PorSector'!$B$2:$B$3181,$S315,'B-PorSector'!$C$2:$C$3181,$T315,'B-PorSector'!$D$2:$D$3181,$U315)*$Y$6,$Z$6)</f>
        <v>28</v>
      </c>
      <c r="P315" s="58">
        <f>ROUND(SUMIFS(INDEX('B-PorSector'!$E$2:$H$3181,0,$X$6),'B-PorSector'!$A$2:$A$3181,P$8,'B-PorSector'!$B$2:$B$3181,$S315,'B-PorSector'!$C$2:$C$3181,$T315,'B-PorSector'!$D$2:$D$3181,$U315)*$Y$6,$Z$6)</f>
        <v>29</v>
      </c>
      <c r="Q315" s="6"/>
      <c r="R315" s="35"/>
      <c r="S315" s="35" t="s">
        <v>16</v>
      </c>
      <c r="T315" s="35" t="s">
        <v>5</v>
      </c>
      <c r="U315" s="35" t="s">
        <v>28</v>
      </c>
      <c r="V315" s="35"/>
      <c r="W315" s="35"/>
      <c r="X315" s="35"/>
      <c r="Y315" s="35"/>
      <c r="Z315" s="35"/>
      <c r="AA315" s="35"/>
    </row>
    <row r="316" spans="1:27" hidden="1" outlineLevel="2" collapsed="1" x14ac:dyDescent="0.25">
      <c r="A316" s="57" t="s">
        <v>61</v>
      </c>
      <c r="B316" s="58">
        <f>ROUND(SUMIFS(INDEX('B-PorSector'!$E$2:$H$3181,0,$X$6),'B-PorSector'!$A$2:$A$3181,B$8,'B-PorSector'!$B$2:$B$3181,$S316,'B-PorSector'!$C$2:$C$3181,$T316,'B-PorSector'!$D$2:$D$3181,$U316)*$Y$6,$Z$6)</f>
        <v>0</v>
      </c>
      <c r="C316" s="58">
        <f>ROUND(SUMIFS(INDEX('B-PorSector'!$E$2:$H$3181,0,$X$6),'B-PorSector'!$A$2:$A$3181,C$8,'B-PorSector'!$B$2:$B$3181,$S316,'B-PorSector'!$C$2:$C$3181,$T316,'B-PorSector'!$D$2:$D$3181,$U316)*$Y$6,$Z$6)</f>
        <v>0</v>
      </c>
      <c r="D316" s="58">
        <f>ROUND(SUMIFS(INDEX('B-PorSector'!$E$2:$H$3181,0,$X$6),'B-PorSector'!$A$2:$A$3181,D$8,'B-PorSector'!$B$2:$B$3181,$S316,'B-PorSector'!$C$2:$C$3181,$T316,'B-PorSector'!$D$2:$D$3181,$U316)*$Y$6,$Z$6)</f>
        <v>5</v>
      </c>
      <c r="E316" s="58">
        <f>ROUND(SUMIFS(INDEX('B-PorSector'!$E$2:$H$3181,0,$X$6),'B-PorSector'!$A$2:$A$3181,E$8,'B-PorSector'!$B$2:$B$3181,$S316,'B-PorSector'!$C$2:$C$3181,$T316,'B-PorSector'!$D$2:$D$3181,$U316)*$Y$6,$Z$6)</f>
        <v>0</v>
      </c>
      <c r="F316" s="58">
        <f>ROUND(SUMIFS(INDEX('B-PorSector'!$E$2:$H$3181,0,$X$6),'B-PorSector'!$A$2:$A$3181,F$8,'B-PorSector'!$B$2:$B$3181,$S316,'B-PorSector'!$C$2:$C$3181,$T316,'B-PorSector'!$D$2:$D$3181,$U316)*$Y$6,$Z$6)</f>
        <v>0</v>
      </c>
      <c r="G316" s="58">
        <f>ROUND(SUMIFS(INDEX('B-PorSector'!$E$2:$H$3181,0,$X$6),'B-PorSector'!$A$2:$A$3181,G$8,'B-PorSector'!$B$2:$B$3181,$S316,'B-PorSector'!$C$2:$C$3181,$T316,'B-PorSector'!$D$2:$D$3181,$U316)*$Y$6,$Z$6)</f>
        <v>0</v>
      </c>
      <c r="H316" s="58">
        <f>ROUND(SUMIFS(INDEX('B-PorSector'!$E$2:$H$3181,0,$X$6),'B-PorSector'!$A$2:$A$3181,H$8,'B-PorSector'!$B$2:$B$3181,$S316,'B-PorSector'!$C$2:$C$3181,$T316,'B-PorSector'!$D$2:$D$3181,$U316)*$Y$6,$Z$6)</f>
        <v>0</v>
      </c>
      <c r="I316" s="58">
        <f>ROUND(SUMIFS(INDEX('B-PorSector'!$E$2:$H$3181,0,$X$6),'B-PorSector'!$A$2:$A$3181,I$8,'B-PorSector'!$B$2:$B$3181,$S316,'B-PorSector'!$C$2:$C$3181,$T316,'B-PorSector'!$D$2:$D$3181,$U316)*$Y$6,$Z$6)</f>
        <v>0</v>
      </c>
      <c r="J316" s="58">
        <f>ROUND(SUMIFS(INDEX('B-PorSector'!$E$2:$H$3181,0,$X$6),'B-PorSector'!$A$2:$A$3181,J$8,'B-PorSector'!$B$2:$B$3181,$S316,'B-PorSector'!$C$2:$C$3181,$T316,'B-PorSector'!$D$2:$D$3181,$U316)*$Y$6,$Z$6)</f>
        <v>0</v>
      </c>
      <c r="K316" s="58">
        <f>ROUND(SUMIFS(INDEX('B-PorSector'!$E$2:$H$3181,0,$X$6),'B-PorSector'!$A$2:$A$3181,K$8,'B-PorSector'!$B$2:$B$3181,$S316,'B-PorSector'!$C$2:$C$3181,$T316,'B-PorSector'!$D$2:$D$3181,$U316)*$Y$6,$Z$6)</f>
        <v>0</v>
      </c>
      <c r="L316" s="58">
        <f>ROUND(SUMIFS(INDEX('B-PorSector'!$E$2:$H$3181,0,$X$6),'B-PorSector'!$A$2:$A$3181,L$8,'B-PorSector'!$B$2:$B$3181,$S316,'B-PorSector'!$C$2:$C$3181,$T316,'B-PorSector'!$D$2:$D$3181,$U316)*$Y$6,$Z$6)</f>
        <v>0</v>
      </c>
      <c r="M316" s="58">
        <f>ROUND(SUMIFS(INDEX('B-PorSector'!$E$2:$H$3181,0,$X$6),'B-PorSector'!$A$2:$A$3181,M$8,'B-PorSector'!$B$2:$B$3181,$S316,'B-PorSector'!$C$2:$C$3181,$T316,'B-PorSector'!$D$2:$D$3181,$U316)*$Y$6,$Z$6)</f>
        <v>0</v>
      </c>
      <c r="N316" s="58">
        <f>ROUND(SUMIFS(INDEX('B-PorSector'!$E$2:$H$3181,0,$X$6),'B-PorSector'!$A$2:$A$3181,N$8,'B-PorSector'!$B$2:$B$3181,$S316,'B-PorSector'!$C$2:$C$3181,$T316,'B-PorSector'!$D$2:$D$3181,$U316)*$Y$6,$Z$6)</f>
        <v>0</v>
      </c>
      <c r="O316" s="58">
        <f>ROUND(SUMIFS(INDEX('B-PorSector'!$E$2:$H$3181,0,$X$6),'B-PorSector'!$A$2:$A$3181,O$8,'B-PorSector'!$B$2:$B$3181,$S316,'B-PorSector'!$C$2:$C$3181,$T316,'B-PorSector'!$D$2:$D$3181,$U316)*$Y$6,$Z$6)</f>
        <v>0</v>
      </c>
      <c r="P316" s="58">
        <f>ROUND(SUMIFS(INDEX('B-PorSector'!$E$2:$H$3181,0,$X$6),'B-PorSector'!$A$2:$A$3181,P$8,'B-PorSector'!$B$2:$B$3181,$S316,'B-PorSector'!$C$2:$C$3181,$T316,'B-PorSector'!$D$2:$D$3181,$U316)*$Y$6,$Z$6)</f>
        <v>0</v>
      </c>
      <c r="Q316" s="6"/>
      <c r="R316" s="35"/>
      <c r="S316" s="35" t="s">
        <v>16</v>
      </c>
      <c r="T316" s="35" t="s">
        <v>5</v>
      </c>
      <c r="U316" s="35" t="s">
        <v>61</v>
      </c>
      <c r="V316" s="35"/>
      <c r="W316" s="35"/>
      <c r="X316" s="35"/>
      <c r="Y316" s="35"/>
      <c r="Z316" s="35"/>
      <c r="AA316" s="35"/>
    </row>
    <row r="317" spans="1:27" hidden="1" outlineLevel="2" collapsed="1" x14ac:dyDescent="0.25">
      <c r="A317" s="57" t="s">
        <v>62</v>
      </c>
      <c r="B317" s="58">
        <f>ROUND(SUMIFS(INDEX('B-PorSector'!$E$2:$H$3181,0,$X$6),'B-PorSector'!$A$2:$A$3181,B$8,'B-PorSector'!$B$2:$B$3181,$S317,'B-PorSector'!$C$2:$C$3181,$T317,'B-PorSector'!$D$2:$D$3181,$U317)*$Y$6,$Z$6)</f>
        <v>0</v>
      </c>
      <c r="C317" s="58">
        <f>ROUND(SUMIFS(INDEX('B-PorSector'!$E$2:$H$3181,0,$X$6),'B-PorSector'!$A$2:$A$3181,C$8,'B-PorSector'!$B$2:$B$3181,$S317,'B-PorSector'!$C$2:$C$3181,$T317,'B-PorSector'!$D$2:$D$3181,$U317)*$Y$6,$Z$6)</f>
        <v>0</v>
      </c>
      <c r="D317" s="58">
        <f>ROUND(SUMIFS(INDEX('B-PorSector'!$E$2:$H$3181,0,$X$6),'B-PorSector'!$A$2:$A$3181,D$8,'B-PorSector'!$B$2:$B$3181,$S317,'B-PorSector'!$C$2:$C$3181,$T317,'B-PorSector'!$D$2:$D$3181,$U317)*$Y$6,$Z$6)</f>
        <v>17</v>
      </c>
      <c r="E317" s="58">
        <f>ROUND(SUMIFS(INDEX('B-PorSector'!$E$2:$H$3181,0,$X$6),'B-PorSector'!$A$2:$A$3181,E$8,'B-PorSector'!$B$2:$B$3181,$S317,'B-PorSector'!$C$2:$C$3181,$T317,'B-PorSector'!$D$2:$D$3181,$U317)*$Y$6,$Z$6)</f>
        <v>27</v>
      </c>
      <c r="F317" s="58">
        <f>ROUND(SUMIFS(INDEX('B-PorSector'!$E$2:$H$3181,0,$X$6),'B-PorSector'!$A$2:$A$3181,F$8,'B-PorSector'!$B$2:$B$3181,$S317,'B-PorSector'!$C$2:$C$3181,$T317,'B-PorSector'!$D$2:$D$3181,$U317)*$Y$6,$Z$6)</f>
        <v>15</v>
      </c>
      <c r="G317" s="58">
        <f>ROUND(SUMIFS(INDEX('B-PorSector'!$E$2:$H$3181,0,$X$6),'B-PorSector'!$A$2:$A$3181,G$8,'B-PorSector'!$B$2:$B$3181,$S317,'B-PorSector'!$C$2:$C$3181,$T317,'B-PorSector'!$D$2:$D$3181,$U317)*$Y$6,$Z$6)</f>
        <v>0</v>
      </c>
      <c r="H317" s="58">
        <f>ROUND(SUMIFS(INDEX('B-PorSector'!$E$2:$H$3181,0,$X$6),'B-PorSector'!$A$2:$A$3181,H$8,'B-PorSector'!$B$2:$B$3181,$S317,'B-PorSector'!$C$2:$C$3181,$T317,'B-PorSector'!$D$2:$D$3181,$U317)*$Y$6,$Z$6)</f>
        <v>0</v>
      </c>
      <c r="I317" s="58">
        <f>ROUND(SUMIFS(INDEX('B-PorSector'!$E$2:$H$3181,0,$X$6),'B-PorSector'!$A$2:$A$3181,I$8,'B-PorSector'!$B$2:$B$3181,$S317,'B-PorSector'!$C$2:$C$3181,$T317,'B-PorSector'!$D$2:$D$3181,$U317)*$Y$6,$Z$6)</f>
        <v>0</v>
      </c>
      <c r="J317" s="58">
        <f>ROUND(SUMIFS(INDEX('B-PorSector'!$E$2:$H$3181,0,$X$6),'B-PorSector'!$A$2:$A$3181,J$8,'B-PorSector'!$B$2:$B$3181,$S317,'B-PorSector'!$C$2:$C$3181,$T317,'B-PorSector'!$D$2:$D$3181,$U317)*$Y$6,$Z$6)</f>
        <v>0</v>
      </c>
      <c r="K317" s="58">
        <f>ROUND(SUMIFS(INDEX('B-PorSector'!$E$2:$H$3181,0,$X$6),'B-PorSector'!$A$2:$A$3181,K$8,'B-PorSector'!$B$2:$B$3181,$S317,'B-PorSector'!$C$2:$C$3181,$T317,'B-PorSector'!$D$2:$D$3181,$U317)*$Y$6,$Z$6)</f>
        <v>0</v>
      </c>
      <c r="L317" s="58">
        <f>ROUND(SUMIFS(INDEX('B-PorSector'!$E$2:$H$3181,0,$X$6),'B-PorSector'!$A$2:$A$3181,L$8,'B-PorSector'!$B$2:$B$3181,$S317,'B-PorSector'!$C$2:$C$3181,$T317,'B-PorSector'!$D$2:$D$3181,$U317)*$Y$6,$Z$6)</f>
        <v>0</v>
      </c>
      <c r="M317" s="58">
        <f>ROUND(SUMIFS(INDEX('B-PorSector'!$E$2:$H$3181,0,$X$6),'B-PorSector'!$A$2:$A$3181,M$8,'B-PorSector'!$B$2:$B$3181,$S317,'B-PorSector'!$C$2:$C$3181,$T317,'B-PorSector'!$D$2:$D$3181,$U317)*$Y$6,$Z$6)</f>
        <v>0</v>
      </c>
      <c r="N317" s="58">
        <f>ROUND(SUMIFS(INDEX('B-PorSector'!$E$2:$H$3181,0,$X$6),'B-PorSector'!$A$2:$A$3181,N$8,'B-PorSector'!$B$2:$B$3181,$S317,'B-PorSector'!$C$2:$C$3181,$T317,'B-PorSector'!$D$2:$D$3181,$U317)*$Y$6,$Z$6)</f>
        <v>0</v>
      </c>
      <c r="O317" s="58">
        <f>ROUND(SUMIFS(INDEX('B-PorSector'!$E$2:$H$3181,0,$X$6),'B-PorSector'!$A$2:$A$3181,O$8,'B-PorSector'!$B$2:$B$3181,$S317,'B-PorSector'!$C$2:$C$3181,$T317,'B-PorSector'!$D$2:$D$3181,$U317)*$Y$6,$Z$6)</f>
        <v>0</v>
      </c>
      <c r="P317" s="58">
        <f>ROUND(SUMIFS(INDEX('B-PorSector'!$E$2:$H$3181,0,$X$6),'B-PorSector'!$A$2:$A$3181,P$8,'B-PorSector'!$B$2:$B$3181,$S317,'B-PorSector'!$C$2:$C$3181,$T317,'B-PorSector'!$D$2:$D$3181,$U317)*$Y$6,$Z$6)</f>
        <v>0</v>
      </c>
      <c r="Q317" s="6"/>
      <c r="R317" s="35"/>
      <c r="S317" s="35" t="s">
        <v>16</v>
      </c>
      <c r="T317" s="35" t="s">
        <v>5</v>
      </c>
      <c r="U317" s="35" t="s">
        <v>62</v>
      </c>
      <c r="V317" s="35"/>
      <c r="W317" s="35"/>
      <c r="X317" s="35"/>
      <c r="Y317" s="35"/>
      <c r="Z317" s="35"/>
      <c r="AA317" s="35"/>
    </row>
    <row r="318" spans="1:27" hidden="1" outlineLevel="2" collapsed="1" x14ac:dyDescent="0.25">
      <c r="A318" s="57" t="s">
        <v>63</v>
      </c>
      <c r="B318" s="58">
        <f>ROUND(SUMIFS(INDEX('B-PorSector'!$E$2:$H$3181,0,$X$6),'B-PorSector'!$A$2:$A$3181,B$8,'B-PorSector'!$B$2:$B$3181,$S318,'B-PorSector'!$C$2:$C$3181,$T318,'B-PorSector'!$D$2:$D$3181,$U318)*$Y$6,$Z$6)</f>
        <v>0</v>
      </c>
      <c r="C318" s="58">
        <f>ROUND(SUMIFS(INDEX('B-PorSector'!$E$2:$H$3181,0,$X$6),'B-PorSector'!$A$2:$A$3181,C$8,'B-PorSector'!$B$2:$B$3181,$S318,'B-PorSector'!$C$2:$C$3181,$T318,'B-PorSector'!$D$2:$D$3181,$U318)*$Y$6,$Z$6)</f>
        <v>0</v>
      </c>
      <c r="D318" s="58">
        <f>ROUND(SUMIFS(INDEX('B-PorSector'!$E$2:$H$3181,0,$X$6),'B-PorSector'!$A$2:$A$3181,D$8,'B-PorSector'!$B$2:$B$3181,$S318,'B-PorSector'!$C$2:$C$3181,$T318,'B-PorSector'!$D$2:$D$3181,$U318)*$Y$6,$Z$6)</f>
        <v>0</v>
      </c>
      <c r="E318" s="58">
        <f>ROUND(SUMIFS(INDEX('B-PorSector'!$E$2:$H$3181,0,$X$6),'B-PorSector'!$A$2:$A$3181,E$8,'B-PorSector'!$B$2:$B$3181,$S318,'B-PorSector'!$C$2:$C$3181,$T318,'B-PorSector'!$D$2:$D$3181,$U318)*$Y$6,$Z$6)</f>
        <v>38</v>
      </c>
      <c r="F318" s="58">
        <f>ROUND(SUMIFS(INDEX('B-PorSector'!$E$2:$H$3181,0,$X$6),'B-PorSector'!$A$2:$A$3181,F$8,'B-PorSector'!$B$2:$B$3181,$S318,'B-PorSector'!$C$2:$C$3181,$T318,'B-PorSector'!$D$2:$D$3181,$U318)*$Y$6,$Z$6)</f>
        <v>4</v>
      </c>
      <c r="G318" s="58">
        <f>ROUND(SUMIFS(INDEX('B-PorSector'!$E$2:$H$3181,0,$X$6),'B-PorSector'!$A$2:$A$3181,G$8,'B-PorSector'!$B$2:$B$3181,$S318,'B-PorSector'!$C$2:$C$3181,$T318,'B-PorSector'!$D$2:$D$3181,$U318)*$Y$6,$Z$6)</f>
        <v>10</v>
      </c>
      <c r="H318" s="58">
        <f>ROUND(SUMIFS(INDEX('B-PorSector'!$E$2:$H$3181,0,$X$6),'B-PorSector'!$A$2:$A$3181,H$8,'B-PorSector'!$B$2:$B$3181,$S318,'B-PorSector'!$C$2:$C$3181,$T318,'B-PorSector'!$D$2:$D$3181,$U318)*$Y$6,$Z$6)</f>
        <v>42</v>
      </c>
      <c r="I318" s="58">
        <f>ROUND(SUMIFS(INDEX('B-PorSector'!$E$2:$H$3181,0,$X$6),'B-PorSector'!$A$2:$A$3181,I$8,'B-PorSector'!$B$2:$B$3181,$S318,'B-PorSector'!$C$2:$C$3181,$T318,'B-PorSector'!$D$2:$D$3181,$U318)*$Y$6,$Z$6)</f>
        <v>67</v>
      </c>
      <c r="J318" s="58">
        <f>ROUND(SUMIFS(INDEX('B-PorSector'!$E$2:$H$3181,0,$X$6),'B-PorSector'!$A$2:$A$3181,J$8,'B-PorSector'!$B$2:$B$3181,$S318,'B-PorSector'!$C$2:$C$3181,$T318,'B-PorSector'!$D$2:$D$3181,$U318)*$Y$6,$Z$6)</f>
        <v>105</v>
      </c>
      <c r="K318" s="58">
        <f>ROUND(SUMIFS(INDEX('B-PorSector'!$E$2:$H$3181,0,$X$6),'B-PorSector'!$A$2:$A$3181,K$8,'B-PorSector'!$B$2:$B$3181,$S318,'B-PorSector'!$C$2:$C$3181,$T318,'B-PorSector'!$D$2:$D$3181,$U318)*$Y$6,$Z$6)</f>
        <v>56</v>
      </c>
      <c r="L318" s="58">
        <f>ROUND(SUMIFS(INDEX('B-PorSector'!$E$2:$H$3181,0,$X$6),'B-PorSector'!$A$2:$A$3181,L$8,'B-PorSector'!$B$2:$B$3181,$S318,'B-PorSector'!$C$2:$C$3181,$T318,'B-PorSector'!$D$2:$D$3181,$U318)*$Y$6,$Z$6)</f>
        <v>306</v>
      </c>
      <c r="M318" s="58">
        <f>ROUND(SUMIFS(INDEX('B-PorSector'!$E$2:$H$3181,0,$X$6),'B-PorSector'!$A$2:$A$3181,M$8,'B-PorSector'!$B$2:$B$3181,$S318,'B-PorSector'!$C$2:$C$3181,$T318,'B-PorSector'!$D$2:$D$3181,$U318)*$Y$6,$Z$6)</f>
        <v>180</v>
      </c>
      <c r="N318" s="58">
        <f>ROUND(SUMIFS(INDEX('B-PorSector'!$E$2:$H$3181,0,$X$6),'B-PorSector'!$A$2:$A$3181,N$8,'B-PorSector'!$B$2:$B$3181,$S318,'B-PorSector'!$C$2:$C$3181,$T318,'B-PorSector'!$D$2:$D$3181,$U318)*$Y$6,$Z$6)</f>
        <v>107</v>
      </c>
      <c r="O318" s="58">
        <f>ROUND(SUMIFS(INDEX('B-PorSector'!$E$2:$H$3181,0,$X$6),'B-PorSector'!$A$2:$A$3181,O$8,'B-PorSector'!$B$2:$B$3181,$S318,'B-PorSector'!$C$2:$C$3181,$T318,'B-PorSector'!$D$2:$D$3181,$U318)*$Y$6,$Z$6)</f>
        <v>139</v>
      </c>
      <c r="P318" s="58">
        <f>ROUND(SUMIFS(INDEX('B-PorSector'!$E$2:$H$3181,0,$X$6),'B-PorSector'!$A$2:$A$3181,P$8,'B-PorSector'!$B$2:$B$3181,$S318,'B-PorSector'!$C$2:$C$3181,$T318,'B-PorSector'!$D$2:$D$3181,$U318)*$Y$6,$Z$6)</f>
        <v>188</v>
      </c>
      <c r="Q318" s="6"/>
      <c r="R318" s="35"/>
      <c r="S318" s="35" t="s">
        <v>16</v>
      </c>
      <c r="T318" s="35" t="s">
        <v>5</v>
      </c>
      <c r="U318" s="35" t="s">
        <v>63</v>
      </c>
      <c r="V318" s="35"/>
      <c r="W318" s="35"/>
      <c r="X318" s="35"/>
      <c r="Y318" s="35"/>
      <c r="Z318" s="35"/>
      <c r="AA318" s="35"/>
    </row>
    <row r="319" spans="1:27" hidden="1" outlineLevel="2" collapsed="1" x14ac:dyDescent="0.25">
      <c r="A319" s="57" t="s">
        <v>68</v>
      </c>
      <c r="B319" s="58">
        <f>ROUND(SUMIFS(INDEX('B-PorSector'!$E$2:$H$3181,0,$X$6),'B-PorSector'!$A$2:$A$3181,B$8,'B-PorSector'!$B$2:$B$3181,$S319,'B-PorSector'!$C$2:$C$3181,$T319,'B-PorSector'!$D$2:$D$3181,$U319)*$Y$6,$Z$6)</f>
        <v>0</v>
      </c>
      <c r="C319" s="58">
        <f>ROUND(SUMIFS(INDEX('B-PorSector'!$E$2:$H$3181,0,$X$6),'B-PorSector'!$A$2:$A$3181,C$8,'B-PorSector'!$B$2:$B$3181,$S319,'B-PorSector'!$C$2:$C$3181,$T319,'B-PorSector'!$D$2:$D$3181,$U319)*$Y$6,$Z$6)</f>
        <v>0</v>
      </c>
      <c r="D319" s="58">
        <f>ROUND(SUMIFS(INDEX('B-PorSector'!$E$2:$H$3181,0,$X$6),'B-PorSector'!$A$2:$A$3181,D$8,'B-PorSector'!$B$2:$B$3181,$S319,'B-PorSector'!$C$2:$C$3181,$T319,'B-PorSector'!$D$2:$D$3181,$U319)*$Y$6,$Z$6)</f>
        <v>0</v>
      </c>
      <c r="E319" s="58">
        <f>ROUND(SUMIFS(INDEX('B-PorSector'!$E$2:$H$3181,0,$X$6),'B-PorSector'!$A$2:$A$3181,E$8,'B-PorSector'!$B$2:$B$3181,$S319,'B-PorSector'!$C$2:$C$3181,$T319,'B-PorSector'!$D$2:$D$3181,$U319)*$Y$6,$Z$6)</f>
        <v>0</v>
      </c>
      <c r="F319" s="58">
        <f>ROUND(SUMIFS(INDEX('B-PorSector'!$E$2:$H$3181,0,$X$6),'B-PorSector'!$A$2:$A$3181,F$8,'B-PorSector'!$B$2:$B$3181,$S319,'B-PorSector'!$C$2:$C$3181,$T319,'B-PorSector'!$D$2:$D$3181,$U319)*$Y$6,$Z$6)</f>
        <v>0</v>
      </c>
      <c r="G319" s="58">
        <f>ROUND(SUMIFS(INDEX('B-PorSector'!$E$2:$H$3181,0,$X$6),'B-PorSector'!$A$2:$A$3181,G$8,'B-PorSector'!$B$2:$B$3181,$S319,'B-PorSector'!$C$2:$C$3181,$T319,'B-PorSector'!$D$2:$D$3181,$U319)*$Y$6,$Z$6)</f>
        <v>0</v>
      </c>
      <c r="H319" s="58">
        <f>ROUND(SUMIFS(INDEX('B-PorSector'!$E$2:$H$3181,0,$X$6),'B-PorSector'!$A$2:$A$3181,H$8,'B-PorSector'!$B$2:$B$3181,$S319,'B-PorSector'!$C$2:$C$3181,$T319,'B-PorSector'!$D$2:$D$3181,$U319)*$Y$6,$Z$6)</f>
        <v>3332</v>
      </c>
      <c r="I319" s="58">
        <f>ROUND(SUMIFS(INDEX('B-PorSector'!$E$2:$H$3181,0,$X$6),'B-PorSector'!$A$2:$A$3181,I$8,'B-PorSector'!$B$2:$B$3181,$S319,'B-PorSector'!$C$2:$C$3181,$T319,'B-PorSector'!$D$2:$D$3181,$U319)*$Y$6,$Z$6)</f>
        <v>4107</v>
      </c>
      <c r="J319" s="58">
        <f>ROUND(SUMIFS(INDEX('B-PorSector'!$E$2:$H$3181,0,$X$6),'B-PorSector'!$A$2:$A$3181,J$8,'B-PorSector'!$B$2:$B$3181,$S319,'B-PorSector'!$C$2:$C$3181,$T319,'B-PorSector'!$D$2:$D$3181,$U319)*$Y$6,$Z$6)</f>
        <v>4783</v>
      </c>
      <c r="K319" s="58">
        <f>ROUND(SUMIFS(INDEX('B-PorSector'!$E$2:$H$3181,0,$X$6),'B-PorSector'!$A$2:$A$3181,K$8,'B-PorSector'!$B$2:$B$3181,$S319,'B-PorSector'!$C$2:$C$3181,$T319,'B-PorSector'!$D$2:$D$3181,$U319)*$Y$6,$Z$6)</f>
        <v>5685</v>
      </c>
      <c r="L319" s="58">
        <f>ROUND(SUMIFS(INDEX('B-PorSector'!$E$2:$H$3181,0,$X$6),'B-PorSector'!$A$2:$A$3181,L$8,'B-PorSector'!$B$2:$B$3181,$S319,'B-PorSector'!$C$2:$C$3181,$T319,'B-PorSector'!$D$2:$D$3181,$U319)*$Y$6,$Z$6)</f>
        <v>6220</v>
      </c>
      <c r="M319" s="58">
        <f>ROUND(SUMIFS(INDEX('B-PorSector'!$E$2:$H$3181,0,$X$6),'B-PorSector'!$A$2:$A$3181,M$8,'B-PorSector'!$B$2:$B$3181,$S319,'B-PorSector'!$C$2:$C$3181,$T319,'B-PorSector'!$D$2:$D$3181,$U319)*$Y$6,$Z$6)</f>
        <v>6916</v>
      </c>
      <c r="N319" s="58">
        <f>ROUND(SUMIFS(INDEX('B-PorSector'!$E$2:$H$3181,0,$X$6),'B-PorSector'!$A$2:$A$3181,N$8,'B-PorSector'!$B$2:$B$3181,$S319,'B-PorSector'!$C$2:$C$3181,$T319,'B-PorSector'!$D$2:$D$3181,$U319)*$Y$6,$Z$6)</f>
        <v>5945</v>
      </c>
      <c r="O319" s="58">
        <f>ROUND(SUMIFS(INDEX('B-PorSector'!$E$2:$H$3181,0,$X$6),'B-PorSector'!$A$2:$A$3181,O$8,'B-PorSector'!$B$2:$B$3181,$S319,'B-PorSector'!$C$2:$C$3181,$T319,'B-PorSector'!$D$2:$D$3181,$U319)*$Y$6,$Z$6)</f>
        <v>7657</v>
      </c>
      <c r="P319" s="58">
        <f>ROUND(SUMIFS(INDEX('B-PorSector'!$E$2:$H$3181,0,$X$6),'B-PorSector'!$A$2:$A$3181,P$8,'B-PorSector'!$B$2:$B$3181,$S319,'B-PorSector'!$C$2:$C$3181,$T319,'B-PorSector'!$D$2:$D$3181,$U319)*$Y$6,$Z$6)</f>
        <v>9071</v>
      </c>
      <c r="Q319" s="6"/>
      <c r="R319" s="35"/>
      <c r="S319" s="35" t="s">
        <v>16</v>
      </c>
      <c r="T319" s="35" t="s">
        <v>5</v>
      </c>
      <c r="U319" s="35" t="s">
        <v>68</v>
      </c>
      <c r="V319" s="35"/>
      <c r="W319" s="35"/>
      <c r="X319" s="35"/>
      <c r="Y319" s="35"/>
      <c r="Z319" s="35"/>
      <c r="AA319" s="35"/>
    </row>
    <row r="320" spans="1:27" hidden="1" outlineLevel="2" collapsed="1" x14ac:dyDescent="0.25">
      <c r="A320" s="57" t="s">
        <v>70</v>
      </c>
      <c r="B320" s="58">
        <f>ROUND(SUMIFS(INDEX('B-PorSector'!$E$2:$H$3181,0,$X$6),'B-PorSector'!$A$2:$A$3181,B$8,'B-PorSector'!$B$2:$B$3181,$S320,'B-PorSector'!$C$2:$C$3181,$T320,'B-PorSector'!$D$2:$D$3181,$U320)*$Y$6,$Z$6)</f>
        <v>0</v>
      </c>
      <c r="C320" s="58">
        <f>ROUND(SUMIFS(INDEX('B-PorSector'!$E$2:$H$3181,0,$X$6),'B-PorSector'!$A$2:$A$3181,C$8,'B-PorSector'!$B$2:$B$3181,$S320,'B-PorSector'!$C$2:$C$3181,$T320,'B-PorSector'!$D$2:$D$3181,$U320)*$Y$6,$Z$6)</f>
        <v>0</v>
      </c>
      <c r="D320" s="58">
        <f>ROUND(SUMIFS(INDEX('B-PorSector'!$E$2:$H$3181,0,$X$6),'B-PorSector'!$A$2:$A$3181,D$8,'B-PorSector'!$B$2:$B$3181,$S320,'B-PorSector'!$C$2:$C$3181,$T320,'B-PorSector'!$D$2:$D$3181,$U320)*$Y$6,$Z$6)</f>
        <v>0</v>
      </c>
      <c r="E320" s="58">
        <f>ROUND(SUMIFS(INDEX('B-PorSector'!$E$2:$H$3181,0,$X$6),'B-PorSector'!$A$2:$A$3181,E$8,'B-PorSector'!$B$2:$B$3181,$S320,'B-PorSector'!$C$2:$C$3181,$T320,'B-PorSector'!$D$2:$D$3181,$U320)*$Y$6,$Z$6)</f>
        <v>0</v>
      </c>
      <c r="F320" s="58">
        <f>ROUND(SUMIFS(INDEX('B-PorSector'!$E$2:$H$3181,0,$X$6),'B-PorSector'!$A$2:$A$3181,F$8,'B-PorSector'!$B$2:$B$3181,$S320,'B-PorSector'!$C$2:$C$3181,$T320,'B-PorSector'!$D$2:$D$3181,$U320)*$Y$6,$Z$6)</f>
        <v>0</v>
      </c>
      <c r="G320" s="58">
        <f>ROUND(SUMIFS(INDEX('B-PorSector'!$E$2:$H$3181,0,$X$6),'B-PorSector'!$A$2:$A$3181,G$8,'B-PorSector'!$B$2:$B$3181,$S320,'B-PorSector'!$C$2:$C$3181,$T320,'B-PorSector'!$D$2:$D$3181,$U320)*$Y$6,$Z$6)</f>
        <v>0</v>
      </c>
      <c r="H320" s="58">
        <f>ROUND(SUMIFS(INDEX('B-PorSector'!$E$2:$H$3181,0,$X$6),'B-PorSector'!$A$2:$A$3181,H$8,'B-PorSector'!$B$2:$B$3181,$S320,'B-PorSector'!$C$2:$C$3181,$T320,'B-PorSector'!$D$2:$D$3181,$U320)*$Y$6,$Z$6)</f>
        <v>0</v>
      </c>
      <c r="I320" s="58">
        <f>ROUND(SUMIFS(INDEX('B-PorSector'!$E$2:$H$3181,0,$X$6),'B-PorSector'!$A$2:$A$3181,I$8,'B-PorSector'!$B$2:$B$3181,$S320,'B-PorSector'!$C$2:$C$3181,$T320,'B-PorSector'!$D$2:$D$3181,$U320)*$Y$6,$Z$6)</f>
        <v>1</v>
      </c>
      <c r="J320" s="58">
        <f>ROUND(SUMIFS(INDEX('B-PorSector'!$E$2:$H$3181,0,$X$6),'B-PorSector'!$A$2:$A$3181,J$8,'B-PorSector'!$B$2:$B$3181,$S320,'B-PorSector'!$C$2:$C$3181,$T320,'B-PorSector'!$D$2:$D$3181,$U320)*$Y$6,$Z$6)</f>
        <v>2.2000000000000002</v>
      </c>
      <c r="K320" s="58">
        <f>ROUND(SUMIFS(INDEX('B-PorSector'!$E$2:$H$3181,0,$X$6),'B-PorSector'!$A$2:$A$3181,K$8,'B-PorSector'!$B$2:$B$3181,$S320,'B-PorSector'!$C$2:$C$3181,$T320,'B-PorSector'!$D$2:$D$3181,$U320)*$Y$6,$Z$6)</f>
        <v>3.4</v>
      </c>
      <c r="L320" s="58">
        <f>ROUND(SUMIFS(INDEX('B-PorSector'!$E$2:$H$3181,0,$X$6),'B-PorSector'!$A$2:$A$3181,L$8,'B-PorSector'!$B$2:$B$3181,$S320,'B-PorSector'!$C$2:$C$3181,$T320,'B-PorSector'!$D$2:$D$3181,$U320)*$Y$6,$Z$6)</f>
        <v>15.2</v>
      </c>
      <c r="M320" s="58">
        <f>ROUND(SUMIFS(INDEX('B-PorSector'!$E$2:$H$3181,0,$X$6),'B-PorSector'!$A$2:$A$3181,M$8,'B-PorSector'!$B$2:$B$3181,$S320,'B-PorSector'!$C$2:$C$3181,$T320,'B-PorSector'!$D$2:$D$3181,$U320)*$Y$6,$Z$6)</f>
        <v>13.2</v>
      </c>
      <c r="N320" s="58">
        <f>ROUND(SUMIFS(INDEX('B-PorSector'!$E$2:$H$3181,0,$X$6),'B-PorSector'!$A$2:$A$3181,N$8,'B-PorSector'!$B$2:$B$3181,$S320,'B-PorSector'!$C$2:$C$3181,$T320,'B-PorSector'!$D$2:$D$3181,$U320)*$Y$6,$Z$6)</f>
        <v>12</v>
      </c>
      <c r="O320" s="58">
        <f>ROUND(SUMIFS(INDEX('B-PorSector'!$E$2:$H$3181,0,$X$6),'B-PorSector'!$A$2:$A$3181,O$8,'B-PorSector'!$B$2:$B$3181,$S320,'B-PorSector'!$C$2:$C$3181,$T320,'B-PorSector'!$D$2:$D$3181,$U320)*$Y$6,$Z$6)</f>
        <v>17</v>
      </c>
      <c r="P320" s="58">
        <f>ROUND(SUMIFS(INDEX('B-PorSector'!$E$2:$H$3181,0,$X$6),'B-PorSector'!$A$2:$A$3181,P$8,'B-PorSector'!$B$2:$B$3181,$S320,'B-PorSector'!$C$2:$C$3181,$T320,'B-PorSector'!$D$2:$D$3181,$U320)*$Y$6,$Z$6)</f>
        <v>2631</v>
      </c>
      <c r="Q320" s="6"/>
      <c r="R320" s="35"/>
      <c r="S320" s="35" t="s">
        <v>16</v>
      </c>
      <c r="T320" s="35" t="s">
        <v>5</v>
      </c>
      <c r="U320" s="35" t="s">
        <v>70</v>
      </c>
      <c r="V320" s="35"/>
      <c r="W320" s="35"/>
      <c r="X320" s="35"/>
      <c r="Y320" s="35"/>
      <c r="Z320" s="35"/>
      <c r="AA320" s="35"/>
    </row>
    <row r="321" spans="1:27" hidden="1" outlineLevel="2" collapsed="1" x14ac:dyDescent="0.25">
      <c r="A321" s="57" t="s">
        <v>71</v>
      </c>
      <c r="B321" s="58">
        <f>ROUND(SUMIFS(INDEX('B-PorSector'!$E$2:$H$3181,0,$X$6),'B-PorSector'!$A$2:$A$3181,B$8,'B-PorSector'!$B$2:$B$3181,$S321,'B-PorSector'!$C$2:$C$3181,$T321,'B-PorSector'!$D$2:$D$3181,$U321)*$Y$6,$Z$6)</f>
        <v>0</v>
      </c>
      <c r="C321" s="58">
        <f>ROUND(SUMIFS(INDEX('B-PorSector'!$E$2:$H$3181,0,$X$6),'B-PorSector'!$A$2:$A$3181,C$8,'B-PorSector'!$B$2:$B$3181,$S321,'B-PorSector'!$C$2:$C$3181,$T321,'B-PorSector'!$D$2:$D$3181,$U321)*$Y$6,$Z$6)</f>
        <v>0</v>
      </c>
      <c r="D321" s="58">
        <f>ROUND(SUMIFS(INDEX('B-PorSector'!$E$2:$H$3181,0,$X$6),'B-PorSector'!$A$2:$A$3181,D$8,'B-PorSector'!$B$2:$B$3181,$S321,'B-PorSector'!$C$2:$C$3181,$T321,'B-PorSector'!$D$2:$D$3181,$U321)*$Y$6,$Z$6)</f>
        <v>0</v>
      </c>
      <c r="E321" s="58">
        <f>ROUND(SUMIFS(INDEX('B-PorSector'!$E$2:$H$3181,0,$X$6),'B-PorSector'!$A$2:$A$3181,E$8,'B-PorSector'!$B$2:$B$3181,$S321,'B-PorSector'!$C$2:$C$3181,$T321,'B-PorSector'!$D$2:$D$3181,$U321)*$Y$6,$Z$6)</f>
        <v>0</v>
      </c>
      <c r="F321" s="58">
        <f>ROUND(SUMIFS(INDEX('B-PorSector'!$E$2:$H$3181,0,$X$6),'B-PorSector'!$A$2:$A$3181,F$8,'B-PorSector'!$B$2:$B$3181,$S321,'B-PorSector'!$C$2:$C$3181,$T321,'B-PorSector'!$D$2:$D$3181,$U321)*$Y$6,$Z$6)</f>
        <v>0</v>
      </c>
      <c r="G321" s="58">
        <f>ROUND(SUMIFS(INDEX('B-PorSector'!$E$2:$H$3181,0,$X$6),'B-PorSector'!$A$2:$A$3181,G$8,'B-PorSector'!$B$2:$B$3181,$S321,'B-PorSector'!$C$2:$C$3181,$T321,'B-PorSector'!$D$2:$D$3181,$U321)*$Y$6,$Z$6)</f>
        <v>0</v>
      </c>
      <c r="H321" s="58">
        <f>ROUND(SUMIFS(INDEX('B-PorSector'!$E$2:$H$3181,0,$X$6),'B-PorSector'!$A$2:$A$3181,H$8,'B-PorSector'!$B$2:$B$3181,$S321,'B-PorSector'!$C$2:$C$3181,$T321,'B-PorSector'!$D$2:$D$3181,$U321)*$Y$6,$Z$6)</f>
        <v>0</v>
      </c>
      <c r="I321" s="58">
        <f>ROUND(SUMIFS(INDEX('B-PorSector'!$E$2:$H$3181,0,$X$6),'B-PorSector'!$A$2:$A$3181,I$8,'B-PorSector'!$B$2:$B$3181,$S321,'B-PorSector'!$C$2:$C$3181,$T321,'B-PorSector'!$D$2:$D$3181,$U321)*$Y$6,$Z$6)</f>
        <v>0</v>
      </c>
      <c r="J321" s="58">
        <f>ROUND(SUMIFS(INDEX('B-PorSector'!$E$2:$H$3181,0,$X$6),'B-PorSector'!$A$2:$A$3181,J$8,'B-PorSector'!$B$2:$B$3181,$S321,'B-PorSector'!$C$2:$C$3181,$T321,'B-PorSector'!$D$2:$D$3181,$U321)*$Y$6,$Z$6)</f>
        <v>0</v>
      </c>
      <c r="K321" s="58">
        <f>ROUND(SUMIFS(INDEX('B-PorSector'!$E$2:$H$3181,0,$X$6),'B-PorSector'!$A$2:$A$3181,K$8,'B-PorSector'!$B$2:$B$3181,$S321,'B-PorSector'!$C$2:$C$3181,$T321,'B-PorSector'!$D$2:$D$3181,$U321)*$Y$6,$Z$6)</f>
        <v>0</v>
      </c>
      <c r="L321" s="58">
        <f>ROUND(SUMIFS(INDEX('B-PorSector'!$E$2:$H$3181,0,$X$6),'B-PorSector'!$A$2:$A$3181,L$8,'B-PorSector'!$B$2:$B$3181,$S321,'B-PorSector'!$C$2:$C$3181,$T321,'B-PorSector'!$D$2:$D$3181,$U321)*$Y$6,$Z$6)</f>
        <v>0</v>
      </c>
      <c r="M321" s="58">
        <f>ROUND(SUMIFS(INDEX('B-PorSector'!$E$2:$H$3181,0,$X$6),'B-PorSector'!$A$2:$A$3181,M$8,'B-PorSector'!$B$2:$B$3181,$S321,'B-PorSector'!$C$2:$C$3181,$T321,'B-PorSector'!$D$2:$D$3181,$U321)*$Y$6,$Z$6)</f>
        <v>0</v>
      </c>
      <c r="N321" s="58">
        <f>ROUND(SUMIFS(INDEX('B-PorSector'!$E$2:$H$3181,0,$X$6),'B-PorSector'!$A$2:$A$3181,N$8,'B-PorSector'!$B$2:$B$3181,$S321,'B-PorSector'!$C$2:$C$3181,$T321,'B-PorSector'!$D$2:$D$3181,$U321)*$Y$6,$Z$6)</f>
        <v>0</v>
      </c>
      <c r="O321" s="58">
        <f>ROUND(SUMIFS(INDEX('B-PorSector'!$E$2:$H$3181,0,$X$6),'B-PorSector'!$A$2:$A$3181,O$8,'B-PorSector'!$B$2:$B$3181,$S321,'B-PorSector'!$C$2:$C$3181,$T321,'B-PorSector'!$D$2:$D$3181,$U321)*$Y$6,$Z$6)</f>
        <v>0.9</v>
      </c>
      <c r="P321" s="58">
        <f>ROUND(SUMIFS(INDEX('B-PorSector'!$E$2:$H$3181,0,$X$6),'B-PorSector'!$A$2:$A$3181,P$8,'B-PorSector'!$B$2:$B$3181,$S321,'B-PorSector'!$C$2:$C$3181,$T321,'B-PorSector'!$D$2:$D$3181,$U321)*$Y$6,$Z$6)</f>
        <v>0.9</v>
      </c>
      <c r="Q321" s="6"/>
      <c r="R321" s="35"/>
      <c r="S321" s="35" t="s">
        <v>16</v>
      </c>
      <c r="T321" s="35" t="s">
        <v>5</v>
      </c>
      <c r="U321" s="35" t="s">
        <v>71</v>
      </c>
      <c r="V321" s="35"/>
      <c r="W321" s="35"/>
      <c r="X321" s="35"/>
      <c r="Y321" s="35"/>
      <c r="Z321" s="35"/>
      <c r="AA321" s="35"/>
    </row>
    <row r="322" spans="1:27" hidden="1" outlineLevel="1" collapsed="1" x14ac:dyDescent="0.25">
      <c r="A322" s="55" t="s">
        <v>29</v>
      </c>
      <c r="B322" s="56">
        <f>ROUND(SUMIFS(INDEX('B-PorSector'!$E$2:$H$3181,0,$X$6),'B-PorSector'!$A$2:$A$3181,B$8,'B-PorSector'!$B$2:$B$3181,$S322,'B-PorSector'!$C$2:$C$3181,$T322,'B-PorSector'!$D$2:$D$3181,$U322)*$Y$6,$Z$6)</f>
        <v>3887.7</v>
      </c>
      <c r="C322" s="56">
        <f>ROUND(SUMIFS(INDEX('B-PorSector'!$E$2:$H$3181,0,$X$6),'B-PorSector'!$A$2:$A$3181,C$8,'B-PorSector'!$B$2:$B$3181,$S322,'B-PorSector'!$C$2:$C$3181,$T322,'B-PorSector'!$D$2:$D$3181,$U322)*$Y$6,$Z$6)</f>
        <v>3206.4</v>
      </c>
      <c r="D322" s="56">
        <f>ROUND(SUMIFS(INDEX('B-PorSector'!$E$2:$H$3181,0,$X$6),'B-PorSector'!$A$2:$A$3181,D$8,'B-PorSector'!$B$2:$B$3181,$S322,'B-PorSector'!$C$2:$C$3181,$T322,'B-PorSector'!$D$2:$D$3181,$U322)*$Y$6,$Z$6)</f>
        <v>2848.5</v>
      </c>
      <c r="E322" s="56">
        <f>ROUND(SUMIFS(INDEX('B-PorSector'!$E$2:$H$3181,0,$X$6),'B-PorSector'!$A$2:$A$3181,E$8,'B-PorSector'!$B$2:$B$3181,$S322,'B-PorSector'!$C$2:$C$3181,$T322,'B-PorSector'!$D$2:$D$3181,$U322)*$Y$6,$Z$6)</f>
        <v>80.400000000000006</v>
      </c>
      <c r="F322" s="56">
        <f>ROUND(SUMIFS(INDEX('B-PorSector'!$E$2:$H$3181,0,$X$6),'B-PorSector'!$A$2:$A$3181,F$8,'B-PorSector'!$B$2:$B$3181,$S322,'B-PorSector'!$C$2:$C$3181,$T322,'B-PorSector'!$D$2:$D$3181,$U322)*$Y$6,$Z$6)</f>
        <v>44</v>
      </c>
      <c r="G322" s="56">
        <f>ROUND(SUMIFS(INDEX('B-PorSector'!$E$2:$H$3181,0,$X$6),'B-PorSector'!$A$2:$A$3181,G$8,'B-PorSector'!$B$2:$B$3181,$S322,'B-PorSector'!$C$2:$C$3181,$T322,'B-PorSector'!$D$2:$D$3181,$U322)*$Y$6,$Z$6)</f>
        <v>27</v>
      </c>
      <c r="H322" s="56">
        <f>ROUND(SUMIFS(INDEX('B-PorSector'!$E$2:$H$3181,0,$X$6),'B-PorSector'!$A$2:$A$3181,H$8,'B-PorSector'!$B$2:$B$3181,$S322,'B-PorSector'!$C$2:$C$3181,$T322,'B-PorSector'!$D$2:$D$3181,$U322)*$Y$6,$Z$6)</f>
        <v>2550</v>
      </c>
      <c r="I322" s="56">
        <f>ROUND(SUMIFS(INDEX('B-PorSector'!$E$2:$H$3181,0,$X$6),'B-PorSector'!$A$2:$A$3181,I$8,'B-PorSector'!$B$2:$B$3181,$S322,'B-PorSector'!$C$2:$C$3181,$T322,'B-PorSector'!$D$2:$D$3181,$U322)*$Y$6,$Z$6)</f>
        <v>54</v>
      </c>
      <c r="J322" s="56">
        <f>ROUND(SUMIFS(INDEX('B-PorSector'!$E$2:$H$3181,0,$X$6),'B-PorSector'!$A$2:$A$3181,J$8,'B-PorSector'!$B$2:$B$3181,$S322,'B-PorSector'!$C$2:$C$3181,$T322,'B-PorSector'!$D$2:$D$3181,$U322)*$Y$6,$Z$6)</f>
        <v>167</v>
      </c>
      <c r="K322" s="56">
        <f>ROUND(SUMIFS(INDEX('B-PorSector'!$E$2:$H$3181,0,$X$6),'B-PorSector'!$A$2:$A$3181,K$8,'B-PorSector'!$B$2:$B$3181,$S322,'B-PorSector'!$C$2:$C$3181,$T322,'B-PorSector'!$D$2:$D$3181,$U322)*$Y$6,$Z$6)</f>
        <v>198</v>
      </c>
      <c r="L322" s="56">
        <f>ROUND(SUMIFS(INDEX('B-PorSector'!$E$2:$H$3181,0,$X$6),'B-PorSector'!$A$2:$A$3181,L$8,'B-PorSector'!$B$2:$B$3181,$S322,'B-PorSector'!$C$2:$C$3181,$T322,'B-PorSector'!$D$2:$D$3181,$U322)*$Y$6,$Z$6)</f>
        <v>200</v>
      </c>
      <c r="M322" s="56">
        <f>ROUND(SUMIFS(INDEX('B-PorSector'!$E$2:$H$3181,0,$X$6),'B-PorSector'!$A$2:$A$3181,M$8,'B-PorSector'!$B$2:$B$3181,$S322,'B-PorSector'!$C$2:$C$3181,$T322,'B-PorSector'!$D$2:$D$3181,$U322)*$Y$6,$Z$6)</f>
        <v>299</v>
      </c>
      <c r="N322" s="56">
        <f>ROUND(SUMIFS(INDEX('B-PorSector'!$E$2:$H$3181,0,$X$6),'B-PorSector'!$A$2:$A$3181,N$8,'B-PorSector'!$B$2:$B$3181,$S322,'B-PorSector'!$C$2:$C$3181,$T322,'B-PorSector'!$D$2:$D$3181,$U322)*$Y$6,$Z$6)</f>
        <v>136</v>
      </c>
      <c r="O322" s="56">
        <f>ROUND(SUMIFS(INDEX('B-PorSector'!$E$2:$H$3181,0,$X$6),'B-PorSector'!$A$2:$A$3181,O$8,'B-PorSector'!$B$2:$B$3181,$S322,'B-PorSector'!$C$2:$C$3181,$T322,'B-PorSector'!$D$2:$D$3181,$U322)*$Y$6,$Z$6)</f>
        <v>361</v>
      </c>
      <c r="P322" s="56">
        <f>ROUND(SUMIFS(INDEX('B-PorSector'!$E$2:$H$3181,0,$X$6),'B-PorSector'!$A$2:$A$3181,P$8,'B-PorSector'!$B$2:$B$3181,$S322,'B-PorSector'!$C$2:$C$3181,$T322,'B-PorSector'!$D$2:$D$3181,$U322)*$Y$6,$Z$6)</f>
        <v>438</v>
      </c>
      <c r="Q322" s="6"/>
      <c r="R322" s="35"/>
      <c r="S322" s="35" t="s">
        <v>16</v>
      </c>
      <c r="T322" s="35" t="s">
        <v>29</v>
      </c>
      <c r="U322" s="35" t="s">
        <v>88</v>
      </c>
      <c r="V322" s="35"/>
      <c r="W322" s="35"/>
      <c r="X322" s="35"/>
      <c r="Y322" s="35"/>
      <c r="Z322" s="35"/>
      <c r="AA322" s="35"/>
    </row>
    <row r="323" spans="1:27" hidden="1" outlineLevel="2" collapsed="1" x14ac:dyDescent="0.25">
      <c r="A323" s="57" t="s">
        <v>90</v>
      </c>
      <c r="B323" s="58">
        <f>ROUND(SUMIFS(INDEX('B-PorSector'!$E$2:$H$3181,0,$X$6),'B-PorSector'!$A$2:$A$3181,B$8,'B-PorSector'!$B$2:$B$3181,$S323,'B-PorSector'!$C$2:$C$3181,$T323,'B-PorSector'!$D$2:$D$3181,$U323)*$Y$6,$Z$6)</f>
        <v>0</v>
      </c>
      <c r="C323" s="58">
        <f>ROUND(SUMIFS(INDEX('B-PorSector'!$E$2:$H$3181,0,$X$6),'B-PorSector'!$A$2:$A$3181,C$8,'B-PorSector'!$B$2:$B$3181,$S323,'B-PorSector'!$C$2:$C$3181,$T323,'B-PorSector'!$D$2:$D$3181,$U323)*$Y$6,$Z$6)</f>
        <v>0</v>
      </c>
      <c r="D323" s="58">
        <f>ROUND(SUMIFS(INDEX('B-PorSector'!$E$2:$H$3181,0,$X$6),'B-PorSector'!$A$2:$A$3181,D$8,'B-PorSector'!$B$2:$B$3181,$S323,'B-PorSector'!$C$2:$C$3181,$T323,'B-PorSector'!$D$2:$D$3181,$U323)*$Y$6,$Z$6)</f>
        <v>0</v>
      </c>
      <c r="E323" s="58">
        <f>ROUND(SUMIFS(INDEX('B-PorSector'!$E$2:$H$3181,0,$X$6),'B-PorSector'!$A$2:$A$3181,E$8,'B-PorSector'!$B$2:$B$3181,$S323,'B-PorSector'!$C$2:$C$3181,$T323,'B-PorSector'!$D$2:$D$3181,$U323)*$Y$6,$Z$6)</f>
        <v>0</v>
      </c>
      <c r="F323" s="58">
        <f>ROUND(SUMIFS(INDEX('B-PorSector'!$E$2:$H$3181,0,$X$6),'B-PorSector'!$A$2:$A$3181,F$8,'B-PorSector'!$B$2:$B$3181,$S323,'B-PorSector'!$C$2:$C$3181,$T323,'B-PorSector'!$D$2:$D$3181,$U323)*$Y$6,$Z$6)</f>
        <v>0</v>
      </c>
      <c r="G323" s="58">
        <f>ROUND(SUMIFS(INDEX('B-PorSector'!$E$2:$H$3181,0,$X$6),'B-PorSector'!$A$2:$A$3181,G$8,'B-PorSector'!$B$2:$B$3181,$S323,'B-PorSector'!$C$2:$C$3181,$T323,'B-PorSector'!$D$2:$D$3181,$U323)*$Y$6,$Z$6)</f>
        <v>0</v>
      </c>
      <c r="H323" s="58">
        <f>ROUND(SUMIFS(INDEX('B-PorSector'!$E$2:$H$3181,0,$X$6),'B-PorSector'!$A$2:$A$3181,H$8,'B-PorSector'!$B$2:$B$3181,$S323,'B-PorSector'!$C$2:$C$3181,$T323,'B-PorSector'!$D$2:$D$3181,$U323)*$Y$6,$Z$6)</f>
        <v>0</v>
      </c>
      <c r="I323" s="58">
        <f>ROUND(SUMIFS(INDEX('B-PorSector'!$E$2:$H$3181,0,$X$6),'B-PorSector'!$A$2:$A$3181,I$8,'B-PorSector'!$B$2:$B$3181,$S323,'B-PorSector'!$C$2:$C$3181,$T323,'B-PorSector'!$D$2:$D$3181,$U323)*$Y$6,$Z$6)</f>
        <v>0</v>
      </c>
      <c r="J323" s="58">
        <f>ROUND(SUMIFS(INDEX('B-PorSector'!$E$2:$H$3181,0,$X$6),'B-PorSector'!$A$2:$A$3181,J$8,'B-PorSector'!$B$2:$B$3181,$S323,'B-PorSector'!$C$2:$C$3181,$T323,'B-PorSector'!$D$2:$D$3181,$U323)*$Y$6,$Z$6)</f>
        <v>0</v>
      </c>
      <c r="K323" s="58">
        <f>ROUND(SUMIFS(INDEX('B-PorSector'!$E$2:$H$3181,0,$X$6),'B-PorSector'!$A$2:$A$3181,K$8,'B-PorSector'!$B$2:$B$3181,$S323,'B-PorSector'!$C$2:$C$3181,$T323,'B-PorSector'!$D$2:$D$3181,$U323)*$Y$6,$Z$6)</f>
        <v>0</v>
      </c>
      <c r="L323" s="58">
        <f>ROUND(SUMIFS(INDEX('B-PorSector'!$E$2:$H$3181,0,$X$6),'B-PorSector'!$A$2:$A$3181,L$8,'B-PorSector'!$B$2:$B$3181,$S323,'B-PorSector'!$C$2:$C$3181,$T323,'B-PorSector'!$D$2:$D$3181,$U323)*$Y$6,$Z$6)</f>
        <v>0</v>
      </c>
      <c r="M323" s="58">
        <f>ROUND(SUMIFS(INDEX('B-PorSector'!$E$2:$H$3181,0,$X$6),'B-PorSector'!$A$2:$A$3181,M$8,'B-PorSector'!$B$2:$B$3181,$S323,'B-PorSector'!$C$2:$C$3181,$T323,'B-PorSector'!$D$2:$D$3181,$U323)*$Y$6,$Z$6)</f>
        <v>0</v>
      </c>
      <c r="N323" s="58">
        <f>ROUND(SUMIFS(INDEX('B-PorSector'!$E$2:$H$3181,0,$X$6),'B-PorSector'!$A$2:$A$3181,N$8,'B-PorSector'!$B$2:$B$3181,$S323,'B-PorSector'!$C$2:$C$3181,$T323,'B-PorSector'!$D$2:$D$3181,$U323)*$Y$6,$Z$6)</f>
        <v>0</v>
      </c>
      <c r="O323" s="58">
        <f>ROUND(SUMIFS(INDEX('B-PorSector'!$E$2:$H$3181,0,$X$6),'B-PorSector'!$A$2:$A$3181,O$8,'B-PorSector'!$B$2:$B$3181,$S323,'B-PorSector'!$C$2:$C$3181,$T323,'B-PorSector'!$D$2:$D$3181,$U323)*$Y$6,$Z$6)</f>
        <v>0</v>
      </c>
      <c r="P323" s="58">
        <f>ROUND(SUMIFS(INDEX('B-PorSector'!$E$2:$H$3181,0,$X$6),'B-PorSector'!$A$2:$A$3181,P$8,'B-PorSector'!$B$2:$B$3181,$S323,'B-PorSector'!$C$2:$C$3181,$T323,'B-PorSector'!$D$2:$D$3181,$U323)*$Y$6,$Z$6)</f>
        <v>0</v>
      </c>
      <c r="Q323" s="6"/>
      <c r="R323" s="35"/>
      <c r="S323" s="35" t="s">
        <v>16</v>
      </c>
      <c r="T323" s="35" t="s">
        <v>29</v>
      </c>
      <c r="U323" s="35" t="s">
        <v>90</v>
      </c>
      <c r="V323" s="35"/>
      <c r="W323" s="35"/>
      <c r="X323" s="35"/>
      <c r="Y323" s="35"/>
      <c r="Z323" s="35"/>
      <c r="AA323" s="35"/>
    </row>
    <row r="324" spans="1:27" hidden="1" outlineLevel="2" collapsed="1" x14ac:dyDescent="0.25">
      <c r="A324" s="57" t="s">
        <v>89</v>
      </c>
      <c r="B324" s="58">
        <f>ROUND(SUMIFS(INDEX('B-PorSector'!$E$2:$H$3181,0,$X$6),'B-PorSector'!$A$2:$A$3181,B$8,'B-PorSector'!$B$2:$B$3181,$S324,'B-PorSector'!$C$2:$C$3181,$T324,'B-PorSector'!$D$2:$D$3181,$U324)*$Y$6,$Z$6)</f>
        <v>0</v>
      </c>
      <c r="C324" s="58">
        <f>ROUND(SUMIFS(INDEX('B-PorSector'!$E$2:$H$3181,0,$X$6),'B-PorSector'!$A$2:$A$3181,C$8,'B-PorSector'!$B$2:$B$3181,$S324,'B-PorSector'!$C$2:$C$3181,$T324,'B-PorSector'!$D$2:$D$3181,$U324)*$Y$6,$Z$6)</f>
        <v>0</v>
      </c>
      <c r="D324" s="58">
        <f>ROUND(SUMIFS(INDEX('B-PorSector'!$E$2:$H$3181,0,$X$6),'B-PorSector'!$A$2:$A$3181,D$8,'B-PorSector'!$B$2:$B$3181,$S324,'B-PorSector'!$C$2:$C$3181,$T324,'B-PorSector'!$D$2:$D$3181,$U324)*$Y$6,$Z$6)</f>
        <v>0</v>
      </c>
      <c r="E324" s="58">
        <f>ROUND(SUMIFS(INDEX('B-PorSector'!$E$2:$H$3181,0,$X$6),'B-PorSector'!$A$2:$A$3181,E$8,'B-PorSector'!$B$2:$B$3181,$S324,'B-PorSector'!$C$2:$C$3181,$T324,'B-PorSector'!$D$2:$D$3181,$U324)*$Y$6,$Z$6)</f>
        <v>0</v>
      </c>
      <c r="F324" s="58">
        <f>ROUND(SUMIFS(INDEX('B-PorSector'!$E$2:$H$3181,0,$X$6),'B-PorSector'!$A$2:$A$3181,F$8,'B-PorSector'!$B$2:$B$3181,$S324,'B-PorSector'!$C$2:$C$3181,$T324,'B-PorSector'!$D$2:$D$3181,$U324)*$Y$6,$Z$6)</f>
        <v>0</v>
      </c>
      <c r="G324" s="58">
        <f>ROUND(SUMIFS(INDEX('B-PorSector'!$E$2:$H$3181,0,$X$6),'B-PorSector'!$A$2:$A$3181,G$8,'B-PorSector'!$B$2:$B$3181,$S324,'B-PorSector'!$C$2:$C$3181,$T324,'B-PorSector'!$D$2:$D$3181,$U324)*$Y$6,$Z$6)</f>
        <v>0</v>
      </c>
      <c r="H324" s="58">
        <f>ROUND(SUMIFS(INDEX('B-PorSector'!$E$2:$H$3181,0,$X$6),'B-PorSector'!$A$2:$A$3181,H$8,'B-PorSector'!$B$2:$B$3181,$S324,'B-PorSector'!$C$2:$C$3181,$T324,'B-PorSector'!$D$2:$D$3181,$U324)*$Y$6,$Z$6)</f>
        <v>0</v>
      </c>
      <c r="I324" s="58">
        <f>ROUND(SUMIFS(INDEX('B-PorSector'!$E$2:$H$3181,0,$X$6),'B-PorSector'!$A$2:$A$3181,I$8,'B-PorSector'!$B$2:$B$3181,$S324,'B-PorSector'!$C$2:$C$3181,$T324,'B-PorSector'!$D$2:$D$3181,$U324)*$Y$6,$Z$6)</f>
        <v>0</v>
      </c>
      <c r="J324" s="58">
        <f>ROUND(SUMIFS(INDEX('B-PorSector'!$E$2:$H$3181,0,$X$6),'B-PorSector'!$A$2:$A$3181,J$8,'B-PorSector'!$B$2:$B$3181,$S324,'B-PorSector'!$C$2:$C$3181,$T324,'B-PorSector'!$D$2:$D$3181,$U324)*$Y$6,$Z$6)</f>
        <v>0</v>
      </c>
      <c r="K324" s="58">
        <f>ROUND(SUMIFS(INDEX('B-PorSector'!$E$2:$H$3181,0,$X$6),'B-PorSector'!$A$2:$A$3181,K$8,'B-PorSector'!$B$2:$B$3181,$S324,'B-PorSector'!$C$2:$C$3181,$T324,'B-PorSector'!$D$2:$D$3181,$U324)*$Y$6,$Z$6)</f>
        <v>0</v>
      </c>
      <c r="L324" s="58">
        <f>ROUND(SUMIFS(INDEX('B-PorSector'!$E$2:$H$3181,0,$X$6),'B-PorSector'!$A$2:$A$3181,L$8,'B-PorSector'!$B$2:$B$3181,$S324,'B-PorSector'!$C$2:$C$3181,$T324,'B-PorSector'!$D$2:$D$3181,$U324)*$Y$6,$Z$6)</f>
        <v>0</v>
      </c>
      <c r="M324" s="58">
        <f>ROUND(SUMIFS(INDEX('B-PorSector'!$E$2:$H$3181,0,$X$6),'B-PorSector'!$A$2:$A$3181,M$8,'B-PorSector'!$B$2:$B$3181,$S324,'B-PorSector'!$C$2:$C$3181,$T324,'B-PorSector'!$D$2:$D$3181,$U324)*$Y$6,$Z$6)</f>
        <v>0</v>
      </c>
      <c r="N324" s="58">
        <f>ROUND(SUMIFS(INDEX('B-PorSector'!$E$2:$H$3181,0,$X$6),'B-PorSector'!$A$2:$A$3181,N$8,'B-PorSector'!$B$2:$B$3181,$S324,'B-PorSector'!$C$2:$C$3181,$T324,'B-PorSector'!$D$2:$D$3181,$U324)*$Y$6,$Z$6)</f>
        <v>0</v>
      </c>
      <c r="O324" s="58">
        <f>ROUND(SUMIFS(INDEX('B-PorSector'!$E$2:$H$3181,0,$X$6),'B-PorSector'!$A$2:$A$3181,O$8,'B-PorSector'!$B$2:$B$3181,$S324,'B-PorSector'!$C$2:$C$3181,$T324,'B-PorSector'!$D$2:$D$3181,$U324)*$Y$6,$Z$6)</f>
        <v>0</v>
      </c>
      <c r="P324" s="58">
        <f>ROUND(SUMIFS(INDEX('B-PorSector'!$E$2:$H$3181,0,$X$6),'B-PorSector'!$A$2:$A$3181,P$8,'B-PorSector'!$B$2:$B$3181,$S324,'B-PorSector'!$C$2:$C$3181,$T324,'B-PorSector'!$D$2:$D$3181,$U324)*$Y$6,$Z$6)</f>
        <v>0</v>
      </c>
      <c r="Q324" s="6"/>
      <c r="R324" s="35"/>
      <c r="S324" s="35" t="s">
        <v>16</v>
      </c>
      <c r="T324" s="35" t="s">
        <v>29</v>
      </c>
      <c r="U324" s="35" t="s">
        <v>89</v>
      </c>
      <c r="V324" s="35"/>
      <c r="W324" s="35"/>
      <c r="X324" s="35"/>
      <c r="Y324" s="35"/>
      <c r="Z324" s="35"/>
      <c r="AA324" s="35"/>
    </row>
    <row r="325" spans="1:27" hidden="1" outlineLevel="2" collapsed="1" x14ac:dyDescent="0.25">
      <c r="A325" s="57" t="s">
        <v>32</v>
      </c>
      <c r="B325" s="58">
        <f>ROUND(SUMIFS(INDEX('B-PorSector'!$E$2:$H$3181,0,$X$6),'B-PorSector'!$A$2:$A$3181,B$8,'B-PorSector'!$B$2:$B$3181,$S325,'B-PorSector'!$C$2:$C$3181,$T325,'B-PorSector'!$D$2:$D$3181,$U325)*$Y$6,$Z$6)</f>
        <v>0.5</v>
      </c>
      <c r="C325" s="58">
        <f>ROUND(SUMIFS(INDEX('B-PorSector'!$E$2:$H$3181,0,$X$6),'B-PorSector'!$A$2:$A$3181,C$8,'B-PorSector'!$B$2:$B$3181,$S325,'B-PorSector'!$C$2:$C$3181,$T325,'B-PorSector'!$D$2:$D$3181,$U325)*$Y$6,$Z$6)</f>
        <v>1</v>
      </c>
      <c r="D325" s="58">
        <f>ROUND(SUMIFS(INDEX('B-PorSector'!$E$2:$H$3181,0,$X$6),'B-PorSector'!$A$2:$A$3181,D$8,'B-PorSector'!$B$2:$B$3181,$S325,'B-PorSector'!$C$2:$C$3181,$T325,'B-PorSector'!$D$2:$D$3181,$U325)*$Y$6,$Z$6)</f>
        <v>3</v>
      </c>
      <c r="E325" s="58">
        <f>ROUND(SUMIFS(INDEX('B-PorSector'!$E$2:$H$3181,0,$X$6),'B-PorSector'!$A$2:$A$3181,E$8,'B-PorSector'!$B$2:$B$3181,$S325,'B-PorSector'!$C$2:$C$3181,$T325,'B-PorSector'!$D$2:$D$3181,$U325)*$Y$6,$Z$6)</f>
        <v>0</v>
      </c>
      <c r="F325" s="58">
        <f>ROUND(SUMIFS(INDEX('B-PorSector'!$E$2:$H$3181,0,$X$6),'B-PorSector'!$A$2:$A$3181,F$8,'B-PorSector'!$B$2:$B$3181,$S325,'B-PorSector'!$C$2:$C$3181,$T325,'B-PorSector'!$D$2:$D$3181,$U325)*$Y$6,$Z$6)</f>
        <v>0</v>
      </c>
      <c r="G325" s="58">
        <f>ROUND(SUMIFS(INDEX('B-PorSector'!$E$2:$H$3181,0,$X$6),'B-PorSector'!$A$2:$A$3181,G$8,'B-PorSector'!$B$2:$B$3181,$S325,'B-PorSector'!$C$2:$C$3181,$T325,'B-PorSector'!$D$2:$D$3181,$U325)*$Y$6,$Z$6)</f>
        <v>0</v>
      </c>
      <c r="H325" s="58">
        <f>ROUND(SUMIFS(INDEX('B-PorSector'!$E$2:$H$3181,0,$X$6),'B-PorSector'!$A$2:$A$3181,H$8,'B-PorSector'!$B$2:$B$3181,$S325,'B-PorSector'!$C$2:$C$3181,$T325,'B-PorSector'!$D$2:$D$3181,$U325)*$Y$6,$Z$6)</f>
        <v>0</v>
      </c>
      <c r="I325" s="58">
        <f>ROUND(SUMIFS(INDEX('B-PorSector'!$E$2:$H$3181,0,$X$6),'B-PorSector'!$A$2:$A$3181,I$8,'B-PorSector'!$B$2:$B$3181,$S325,'B-PorSector'!$C$2:$C$3181,$T325,'B-PorSector'!$D$2:$D$3181,$U325)*$Y$6,$Z$6)</f>
        <v>0</v>
      </c>
      <c r="J325" s="58">
        <f>ROUND(SUMIFS(INDEX('B-PorSector'!$E$2:$H$3181,0,$X$6),'B-PorSector'!$A$2:$A$3181,J$8,'B-PorSector'!$B$2:$B$3181,$S325,'B-PorSector'!$C$2:$C$3181,$T325,'B-PorSector'!$D$2:$D$3181,$U325)*$Y$6,$Z$6)</f>
        <v>0</v>
      </c>
      <c r="K325" s="58">
        <f>ROUND(SUMIFS(INDEX('B-PorSector'!$E$2:$H$3181,0,$X$6),'B-PorSector'!$A$2:$A$3181,K$8,'B-PorSector'!$B$2:$B$3181,$S325,'B-PorSector'!$C$2:$C$3181,$T325,'B-PorSector'!$D$2:$D$3181,$U325)*$Y$6,$Z$6)</f>
        <v>0</v>
      </c>
      <c r="L325" s="58">
        <f>ROUND(SUMIFS(INDEX('B-PorSector'!$E$2:$H$3181,0,$X$6),'B-PorSector'!$A$2:$A$3181,L$8,'B-PorSector'!$B$2:$B$3181,$S325,'B-PorSector'!$C$2:$C$3181,$T325,'B-PorSector'!$D$2:$D$3181,$U325)*$Y$6,$Z$6)</f>
        <v>0</v>
      </c>
      <c r="M325" s="58">
        <f>ROUND(SUMIFS(INDEX('B-PorSector'!$E$2:$H$3181,0,$X$6),'B-PorSector'!$A$2:$A$3181,M$8,'B-PorSector'!$B$2:$B$3181,$S325,'B-PorSector'!$C$2:$C$3181,$T325,'B-PorSector'!$D$2:$D$3181,$U325)*$Y$6,$Z$6)</f>
        <v>0</v>
      </c>
      <c r="N325" s="58">
        <f>ROUND(SUMIFS(INDEX('B-PorSector'!$E$2:$H$3181,0,$X$6),'B-PorSector'!$A$2:$A$3181,N$8,'B-PorSector'!$B$2:$B$3181,$S325,'B-PorSector'!$C$2:$C$3181,$T325,'B-PorSector'!$D$2:$D$3181,$U325)*$Y$6,$Z$6)</f>
        <v>0</v>
      </c>
      <c r="O325" s="58">
        <f>ROUND(SUMIFS(INDEX('B-PorSector'!$E$2:$H$3181,0,$X$6),'B-PorSector'!$A$2:$A$3181,O$8,'B-PorSector'!$B$2:$B$3181,$S325,'B-PorSector'!$C$2:$C$3181,$T325,'B-PorSector'!$D$2:$D$3181,$U325)*$Y$6,$Z$6)</f>
        <v>0</v>
      </c>
      <c r="P325" s="58">
        <f>ROUND(SUMIFS(INDEX('B-PorSector'!$E$2:$H$3181,0,$X$6),'B-PorSector'!$A$2:$A$3181,P$8,'B-PorSector'!$B$2:$B$3181,$S325,'B-PorSector'!$C$2:$C$3181,$T325,'B-PorSector'!$D$2:$D$3181,$U325)*$Y$6,$Z$6)</f>
        <v>0</v>
      </c>
      <c r="Q325" s="6"/>
      <c r="R325" s="35"/>
      <c r="S325" s="35" t="s">
        <v>16</v>
      </c>
      <c r="T325" s="35" t="s">
        <v>29</v>
      </c>
      <c r="U325" s="35" t="s">
        <v>32</v>
      </c>
      <c r="V325" s="35"/>
      <c r="W325" s="35"/>
      <c r="X325" s="35"/>
      <c r="Y325" s="35"/>
      <c r="Z325" s="35"/>
      <c r="AA325" s="35"/>
    </row>
    <row r="326" spans="1:27" hidden="1" outlineLevel="2" collapsed="1" x14ac:dyDescent="0.25">
      <c r="A326" s="57" t="s">
        <v>33</v>
      </c>
      <c r="B326" s="58">
        <f>ROUND(SUMIFS(INDEX('B-PorSector'!$E$2:$H$3181,0,$X$6),'B-PorSector'!$A$2:$A$3181,B$8,'B-PorSector'!$B$2:$B$3181,$S326,'B-PorSector'!$C$2:$C$3181,$T326,'B-PorSector'!$D$2:$D$3181,$U326)*$Y$6,$Z$6)</f>
        <v>0.2</v>
      </c>
      <c r="C326" s="58">
        <f>ROUND(SUMIFS(INDEX('B-PorSector'!$E$2:$H$3181,0,$X$6),'B-PorSector'!$A$2:$A$3181,C$8,'B-PorSector'!$B$2:$B$3181,$S326,'B-PorSector'!$C$2:$C$3181,$T326,'B-PorSector'!$D$2:$D$3181,$U326)*$Y$6,$Z$6)</f>
        <v>0.4</v>
      </c>
      <c r="D326" s="58">
        <f>ROUND(SUMIFS(INDEX('B-PorSector'!$E$2:$H$3181,0,$X$6),'B-PorSector'!$A$2:$A$3181,D$8,'B-PorSector'!$B$2:$B$3181,$S326,'B-PorSector'!$C$2:$C$3181,$T326,'B-PorSector'!$D$2:$D$3181,$U326)*$Y$6,$Z$6)</f>
        <v>0.5</v>
      </c>
      <c r="E326" s="58">
        <f>ROUND(SUMIFS(INDEX('B-PorSector'!$E$2:$H$3181,0,$X$6),'B-PorSector'!$A$2:$A$3181,E$8,'B-PorSector'!$B$2:$B$3181,$S326,'B-PorSector'!$C$2:$C$3181,$T326,'B-PorSector'!$D$2:$D$3181,$U326)*$Y$6,$Z$6)</f>
        <v>0.4</v>
      </c>
      <c r="F326" s="58">
        <f>ROUND(SUMIFS(INDEX('B-PorSector'!$E$2:$H$3181,0,$X$6),'B-PorSector'!$A$2:$A$3181,F$8,'B-PorSector'!$B$2:$B$3181,$S326,'B-PorSector'!$C$2:$C$3181,$T326,'B-PorSector'!$D$2:$D$3181,$U326)*$Y$6,$Z$6)</f>
        <v>2</v>
      </c>
      <c r="G326" s="58">
        <f>ROUND(SUMIFS(INDEX('B-PorSector'!$E$2:$H$3181,0,$X$6),'B-PorSector'!$A$2:$A$3181,G$8,'B-PorSector'!$B$2:$B$3181,$S326,'B-PorSector'!$C$2:$C$3181,$T326,'B-PorSector'!$D$2:$D$3181,$U326)*$Y$6,$Z$6)</f>
        <v>2</v>
      </c>
      <c r="H326" s="58">
        <f>ROUND(SUMIFS(INDEX('B-PorSector'!$E$2:$H$3181,0,$X$6),'B-PorSector'!$A$2:$A$3181,H$8,'B-PorSector'!$B$2:$B$3181,$S326,'B-PorSector'!$C$2:$C$3181,$T326,'B-PorSector'!$D$2:$D$3181,$U326)*$Y$6,$Z$6)</f>
        <v>2</v>
      </c>
      <c r="I326" s="58">
        <f>ROUND(SUMIFS(INDEX('B-PorSector'!$E$2:$H$3181,0,$X$6),'B-PorSector'!$A$2:$A$3181,I$8,'B-PorSector'!$B$2:$B$3181,$S326,'B-PorSector'!$C$2:$C$3181,$T326,'B-PorSector'!$D$2:$D$3181,$U326)*$Y$6,$Z$6)</f>
        <v>30</v>
      </c>
      <c r="J326" s="58">
        <f>ROUND(SUMIFS(INDEX('B-PorSector'!$E$2:$H$3181,0,$X$6),'B-PorSector'!$A$2:$A$3181,J$8,'B-PorSector'!$B$2:$B$3181,$S326,'B-PorSector'!$C$2:$C$3181,$T326,'B-PorSector'!$D$2:$D$3181,$U326)*$Y$6,$Z$6)</f>
        <v>49</v>
      </c>
      <c r="K326" s="58">
        <f>ROUND(SUMIFS(INDEX('B-PorSector'!$E$2:$H$3181,0,$X$6),'B-PorSector'!$A$2:$A$3181,K$8,'B-PorSector'!$B$2:$B$3181,$S326,'B-PorSector'!$C$2:$C$3181,$T326,'B-PorSector'!$D$2:$D$3181,$U326)*$Y$6,$Z$6)</f>
        <v>43</v>
      </c>
      <c r="L326" s="58">
        <f>ROUND(SUMIFS(INDEX('B-PorSector'!$E$2:$H$3181,0,$X$6),'B-PorSector'!$A$2:$A$3181,L$8,'B-PorSector'!$B$2:$B$3181,$S326,'B-PorSector'!$C$2:$C$3181,$T326,'B-PorSector'!$D$2:$D$3181,$U326)*$Y$6,$Z$6)</f>
        <v>42</v>
      </c>
      <c r="M326" s="58">
        <f>ROUND(SUMIFS(INDEX('B-PorSector'!$E$2:$H$3181,0,$X$6),'B-PorSector'!$A$2:$A$3181,M$8,'B-PorSector'!$B$2:$B$3181,$S326,'B-PorSector'!$C$2:$C$3181,$T326,'B-PorSector'!$D$2:$D$3181,$U326)*$Y$6,$Z$6)</f>
        <v>39</v>
      </c>
      <c r="N326" s="58">
        <f>ROUND(SUMIFS(INDEX('B-PorSector'!$E$2:$H$3181,0,$X$6),'B-PorSector'!$A$2:$A$3181,N$8,'B-PorSector'!$B$2:$B$3181,$S326,'B-PorSector'!$C$2:$C$3181,$T326,'B-PorSector'!$D$2:$D$3181,$U326)*$Y$6,$Z$6)</f>
        <v>3</v>
      </c>
      <c r="O326" s="58">
        <f>ROUND(SUMIFS(INDEX('B-PorSector'!$E$2:$H$3181,0,$X$6),'B-PorSector'!$A$2:$A$3181,O$8,'B-PorSector'!$B$2:$B$3181,$S326,'B-PorSector'!$C$2:$C$3181,$T326,'B-PorSector'!$D$2:$D$3181,$U326)*$Y$6,$Z$6)</f>
        <v>40</v>
      </c>
      <c r="P326" s="58">
        <f>ROUND(SUMIFS(INDEX('B-PorSector'!$E$2:$H$3181,0,$X$6),'B-PorSector'!$A$2:$A$3181,P$8,'B-PorSector'!$B$2:$B$3181,$S326,'B-PorSector'!$C$2:$C$3181,$T326,'B-PorSector'!$D$2:$D$3181,$U326)*$Y$6,$Z$6)</f>
        <v>56</v>
      </c>
      <c r="Q326" s="6"/>
      <c r="R326" s="35"/>
      <c r="S326" s="35" t="s">
        <v>16</v>
      </c>
      <c r="T326" s="35" t="s">
        <v>29</v>
      </c>
      <c r="U326" s="35" t="s">
        <v>33</v>
      </c>
      <c r="V326" s="35"/>
      <c r="W326" s="35"/>
      <c r="X326" s="35"/>
      <c r="Y326" s="35"/>
      <c r="Z326" s="35"/>
      <c r="AA326" s="35"/>
    </row>
    <row r="327" spans="1:27" hidden="1" outlineLevel="2" collapsed="1" x14ac:dyDescent="0.25">
      <c r="A327" s="57" t="s">
        <v>64</v>
      </c>
      <c r="B327" s="58">
        <f>ROUND(SUMIFS(INDEX('B-PorSector'!$E$2:$H$3181,0,$X$6),'B-PorSector'!$A$2:$A$3181,B$8,'B-PorSector'!$B$2:$B$3181,$S327,'B-PorSector'!$C$2:$C$3181,$T327,'B-PorSector'!$D$2:$D$3181,$U327)*$Y$6,$Z$6)</f>
        <v>0</v>
      </c>
      <c r="C327" s="58">
        <f>ROUND(SUMIFS(INDEX('B-PorSector'!$E$2:$H$3181,0,$X$6),'B-PorSector'!$A$2:$A$3181,C$8,'B-PorSector'!$B$2:$B$3181,$S327,'B-PorSector'!$C$2:$C$3181,$T327,'B-PorSector'!$D$2:$D$3181,$U327)*$Y$6,$Z$6)</f>
        <v>0</v>
      </c>
      <c r="D327" s="58">
        <f>ROUND(SUMIFS(INDEX('B-PorSector'!$E$2:$H$3181,0,$X$6),'B-PorSector'!$A$2:$A$3181,D$8,'B-PorSector'!$B$2:$B$3181,$S327,'B-PorSector'!$C$2:$C$3181,$T327,'B-PorSector'!$D$2:$D$3181,$U327)*$Y$6,$Z$6)</f>
        <v>0</v>
      </c>
      <c r="E327" s="58">
        <f>ROUND(SUMIFS(INDEX('B-PorSector'!$E$2:$H$3181,0,$X$6),'B-PorSector'!$A$2:$A$3181,E$8,'B-PorSector'!$B$2:$B$3181,$S327,'B-PorSector'!$C$2:$C$3181,$T327,'B-PorSector'!$D$2:$D$3181,$U327)*$Y$6,$Z$6)</f>
        <v>77</v>
      </c>
      <c r="F327" s="58">
        <f>ROUND(SUMIFS(INDEX('B-PorSector'!$E$2:$H$3181,0,$X$6),'B-PorSector'!$A$2:$A$3181,F$8,'B-PorSector'!$B$2:$B$3181,$S327,'B-PorSector'!$C$2:$C$3181,$T327,'B-PorSector'!$D$2:$D$3181,$U327)*$Y$6,$Z$6)</f>
        <v>38</v>
      </c>
      <c r="G327" s="58">
        <f>ROUND(SUMIFS(INDEX('B-PorSector'!$E$2:$H$3181,0,$X$6),'B-PorSector'!$A$2:$A$3181,G$8,'B-PorSector'!$B$2:$B$3181,$S327,'B-PorSector'!$C$2:$C$3181,$T327,'B-PorSector'!$D$2:$D$3181,$U327)*$Y$6,$Z$6)</f>
        <v>20</v>
      </c>
      <c r="H327" s="58">
        <f>ROUND(SUMIFS(INDEX('B-PorSector'!$E$2:$H$3181,0,$X$6),'B-PorSector'!$A$2:$A$3181,H$8,'B-PorSector'!$B$2:$B$3181,$S327,'B-PorSector'!$C$2:$C$3181,$T327,'B-PorSector'!$D$2:$D$3181,$U327)*$Y$6,$Z$6)</f>
        <v>43</v>
      </c>
      <c r="I327" s="58">
        <f>ROUND(SUMIFS(INDEX('B-PorSector'!$E$2:$H$3181,0,$X$6),'B-PorSector'!$A$2:$A$3181,I$8,'B-PorSector'!$B$2:$B$3181,$S327,'B-PorSector'!$C$2:$C$3181,$T327,'B-PorSector'!$D$2:$D$3181,$U327)*$Y$6,$Z$6)</f>
        <v>7</v>
      </c>
      <c r="J327" s="58">
        <f>ROUND(SUMIFS(INDEX('B-PorSector'!$E$2:$H$3181,0,$X$6),'B-PorSector'!$A$2:$A$3181,J$8,'B-PorSector'!$B$2:$B$3181,$S327,'B-PorSector'!$C$2:$C$3181,$T327,'B-PorSector'!$D$2:$D$3181,$U327)*$Y$6,$Z$6)</f>
        <v>32</v>
      </c>
      <c r="K327" s="58">
        <f>ROUND(SUMIFS(INDEX('B-PorSector'!$E$2:$H$3181,0,$X$6),'B-PorSector'!$A$2:$A$3181,K$8,'B-PorSector'!$B$2:$B$3181,$S327,'B-PorSector'!$C$2:$C$3181,$T327,'B-PorSector'!$D$2:$D$3181,$U327)*$Y$6,$Z$6)</f>
        <v>28</v>
      </c>
      <c r="L327" s="58">
        <f>ROUND(SUMIFS(INDEX('B-PorSector'!$E$2:$H$3181,0,$X$6),'B-PorSector'!$A$2:$A$3181,L$8,'B-PorSector'!$B$2:$B$3181,$S327,'B-PorSector'!$C$2:$C$3181,$T327,'B-PorSector'!$D$2:$D$3181,$U327)*$Y$6,$Z$6)</f>
        <v>11</v>
      </c>
      <c r="M327" s="58">
        <f>ROUND(SUMIFS(INDEX('B-PorSector'!$E$2:$H$3181,0,$X$6),'B-PorSector'!$A$2:$A$3181,M$8,'B-PorSector'!$B$2:$B$3181,$S327,'B-PorSector'!$C$2:$C$3181,$T327,'B-PorSector'!$D$2:$D$3181,$U327)*$Y$6,$Z$6)</f>
        <v>30</v>
      </c>
      <c r="N327" s="58">
        <f>ROUND(SUMIFS(INDEX('B-PorSector'!$E$2:$H$3181,0,$X$6),'B-PorSector'!$A$2:$A$3181,N$8,'B-PorSector'!$B$2:$B$3181,$S327,'B-PorSector'!$C$2:$C$3181,$T327,'B-PorSector'!$D$2:$D$3181,$U327)*$Y$6,$Z$6)</f>
        <v>49</v>
      </c>
      <c r="O327" s="58">
        <f>ROUND(SUMIFS(INDEX('B-PorSector'!$E$2:$H$3181,0,$X$6),'B-PorSector'!$A$2:$A$3181,O$8,'B-PorSector'!$B$2:$B$3181,$S327,'B-PorSector'!$C$2:$C$3181,$T327,'B-PorSector'!$D$2:$D$3181,$U327)*$Y$6,$Z$6)</f>
        <v>69</v>
      </c>
      <c r="P327" s="58">
        <f>ROUND(SUMIFS(INDEX('B-PorSector'!$E$2:$H$3181,0,$X$6),'B-PorSector'!$A$2:$A$3181,P$8,'B-PorSector'!$B$2:$B$3181,$S327,'B-PorSector'!$C$2:$C$3181,$T327,'B-PorSector'!$D$2:$D$3181,$U327)*$Y$6,$Z$6)</f>
        <v>81</v>
      </c>
      <c r="Q327" s="6"/>
      <c r="R327" s="35"/>
      <c r="S327" s="35" t="s">
        <v>16</v>
      </c>
      <c r="T327" s="35" t="s">
        <v>29</v>
      </c>
      <c r="U327" s="35" t="s">
        <v>64</v>
      </c>
      <c r="V327" s="35"/>
      <c r="W327" s="35"/>
      <c r="X327" s="35"/>
      <c r="Y327" s="35"/>
      <c r="Z327" s="35"/>
      <c r="AA327" s="35"/>
    </row>
    <row r="328" spans="1:27" hidden="1" outlineLevel="2" collapsed="1" x14ac:dyDescent="0.25">
      <c r="A328" s="57" t="s">
        <v>65</v>
      </c>
      <c r="B328" s="58">
        <f>ROUND(SUMIFS(INDEX('B-PorSector'!$E$2:$H$3181,0,$X$6),'B-PorSector'!$A$2:$A$3181,B$8,'B-PorSector'!$B$2:$B$3181,$S328,'B-PorSector'!$C$2:$C$3181,$T328,'B-PorSector'!$D$2:$D$3181,$U328)*$Y$6,$Z$6)</f>
        <v>0</v>
      </c>
      <c r="C328" s="58">
        <f>ROUND(SUMIFS(INDEX('B-PorSector'!$E$2:$H$3181,0,$X$6),'B-PorSector'!$A$2:$A$3181,C$8,'B-PorSector'!$B$2:$B$3181,$S328,'B-PorSector'!$C$2:$C$3181,$T328,'B-PorSector'!$D$2:$D$3181,$U328)*$Y$6,$Z$6)</f>
        <v>0</v>
      </c>
      <c r="D328" s="58">
        <f>ROUND(SUMIFS(INDEX('B-PorSector'!$E$2:$H$3181,0,$X$6),'B-PorSector'!$A$2:$A$3181,D$8,'B-PorSector'!$B$2:$B$3181,$S328,'B-PorSector'!$C$2:$C$3181,$T328,'B-PorSector'!$D$2:$D$3181,$U328)*$Y$6,$Z$6)</f>
        <v>0</v>
      </c>
      <c r="E328" s="58">
        <f>ROUND(SUMIFS(INDEX('B-PorSector'!$E$2:$H$3181,0,$X$6),'B-PorSector'!$A$2:$A$3181,E$8,'B-PorSector'!$B$2:$B$3181,$S328,'B-PorSector'!$C$2:$C$3181,$T328,'B-PorSector'!$D$2:$D$3181,$U328)*$Y$6,$Z$6)</f>
        <v>0</v>
      </c>
      <c r="F328" s="58">
        <f>ROUND(SUMIFS(INDEX('B-PorSector'!$E$2:$H$3181,0,$X$6),'B-PorSector'!$A$2:$A$3181,F$8,'B-PorSector'!$B$2:$B$3181,$S328,'B-PorSector'!$C$2:$C$3181,$T328,'B-PorSector'!$D$2:$D$3181,$U328)*$Y$6,$Z$6)</f>
        <v>0</v>
      </c>
      <c r="G328" s="58">
        <f>ROUND(SUMIFS(INDEX('B-PorSector'!$E$2:$H$3181,0,$X$6),'B-PorSector'!$A$2:$A$3181,G$8,'B-PorSector'!$B$2:$B$3181,$S328,'B-PorSector'!$C$2:$C$3181,$T328,'B-PorSector'!$D$2:$D$3181,$U328)*$Y$6,$Z$6)</f>
        <v>0</v>
      </c>
      <c r="H328" s="58">
        <f>ROUND(SUMIFS(INDEX('B-PorSector'!$E$2:$H$3181,0,$X$6),'B-PorSector'!$A$2:$A$3181,H$8,'B-PorSector'!$B$2:$B$3181,$S328,'B-PorSector'!$C$2:$C$3181,$T328,'B-PorSector'!$D$2:$D$3181,$U328)*$Y$6,$Z$6)</f>
        <v>0</v>
      </c>
      <c r="I328" s="58">
        <f>ROUND(SUMIFS(INDEX('B-PorSector'!$E$2:$H$3181,0,$X$6),'B-PorSector'!$A$2:$A$3181,I$8,'B-PorSector'!$B$2:$B$3181,$S328,'B-PorSector'!$C$2:$C$3181,$T328,'B-PorSector'!$D$2:$D$3181,$U328)*$Y$6,$Z$6)</f>
        <v>0</v>
      </c>
      <c r="J328" s="58">
        <f>ROUND(SUMIFS(INDEX('B-PorSector'!$E$2:$H$3181,0,$X$6),'B-PorSector'!$A$2:$A$3181,J$8,'B-PorSector'!$B$2:$B$3181,$S328,'B-PorSector'!$C$2:$C$3181,$T328,'B-PorSector'!$D$2:$D$3181,$U328)*$Y$6,$Z$6)</f>
        <v>0</v>
      </c>
      <c r="K328" s="58">
        <f>ROUND(SUMIFS(INDEX('B-PorSector'!$E$2:$H$3181,0,$X$6),'B-PorSector'!$A$2:$A$3181,K$8,'B-PorSector'!$B$2:$B$3181,$S328,'B-PorSector'!$C$2:$C$3181,$T328,'B-PorSector'!$D$2:$D$3181,$U328)*$Y$6,$Z$6)</f>
        <v>0</v>
      </c>
      <c r="L328" s="58">
        <f>ROUND(SUMIFS(INDEX('B-PorSector'!$E$2:$H$3181,0,$X$6),'B-PorSector'!$A$2:$A$3181,L$8,'B-PorSector'!$B$2:$B$3181,$S328,'B-PorSector'!$C$2:$C$3181,$T328,'B-PorSector'!$D$2:$D$3181,$U328)*$Y$6,$Z$6)</f>
        <v>0</v>
      </c>
      <c r="M328" s="58">
        <f>ROUND(SUMIFS(INDEX('B-PorSector'!$E$2:$H$3181,0,$X$6),'B-PorSector'!$A$2:$A$3181,M$8,'B-PorSector'!$B$2:$B$3181,$S328,'B-PorSector'!$C$2:$C$3181,$T328,'B-PorSector'!$D$2:$D$3181,$U328)*$Y$6,$Z$6)</f>
        <v>0</v>
      </c>
      <c r="N328" s="58">
        <f>ROUND(SUMIFS(INDEX('B-PorSector'!$E$2:$H$3181,0,$X$6),'B-PorSector'!$A$2:$A$3181,N$8,'B-PorSector'!$B$2:$B$3181,$S328,'B-PorSector'!$C$2:$C$3181,$T328,'B-PorSector'!$D$2:$D$3181,$U328)*$Y$6,$Z$6)</f>
        <v>0</v>
      </c>
      <c r="O328" s="58">
        <f>ROUND(SUMIFS(INDEX('B-PorSector'!$E$2:$H$3181,0,$X$6),'B-PorSector'!$A$2:$A$3181,O$8,'B-PorSector'!$B$2:$B$3181,$S328,'B-PorSector'!$C$2:$C$3181,$T328,'B-PorSector'!$D$2:$D$3181,$U328)*$Y$6,$Z$6)</f>
        <v>0</v>
      </c>
      <c r="P328" s="58">
        <f>ROUND(SUMIFS(INDEX('B-PorSector'!$E$2:$H$3181,0,$X$6),'B-PorSector'!$A$2:$A$3181,P$8,'B-PorSector'!$B$2:$B$3181,$S328,'B-PorSector'!$C$2:$C$3181,$T328,'B-PorSector'!$D$2:$D$3181,$U328)*$Y$6,$Z$6)</f>
        <v>0</v>
      </c>
      <c r="Q328" s="6"/>
      <c r="R328" s="35"/>
      <c r="S328" s="35" t="s">
        <v>16</v>
      </c>
      <c r="T328" s="35" t="s">
        <v>29</v>
      </c>
      <c r="U328" s="35" t="s">
        <v>65</v>
      </c>
      <c r="V328" s="35"/>
      <c r="W328" s="35"/>
      <c r="X328" s="35"/>
      <c r="Y328" s="35"/>
      <c r="Z328" s="35"/>
      <c r="AA328" s="35"/>
    </row>
    <row r="329" spans="1:27" hidden="1" outlineLevel="2" collapsed="1" x14ac:dyDescent="0.25">
      <c r="A329" s="57" t="s">
        <v>66</v>
      </c>
      <c r="B329" s="58">
        <f>ROUND(SUMIFS(INDEX('B-PorSector'!$E$2:$H$3181,0,$X$6),'B-PorSector'!$A$2:$A$3181,B$8,'B-PorSector'!$B$2:$B$3181,$S329,'B-PorSector'!$C$2:$C$3181,$T329,'B-PorSector'!$D$2:$D$3181,$U329)*$Y$6,$Z$6)</f>
        <v>0</v>
      </c>
      <c r="C329" s="58">
        <f>ROUND(SUMIFS(INDEX('B-PorSector'!$E$2:$H$3181,0,$X$6),'B-PorSector'!$A$2:$A$3181,C$8,'B-PorSector'!$B$2:$B$3181,$S329,'B-PorSector'!$C$2:$C$3181,$T329,'B-PorSector'!$D$2:$D$3181,$U329)*$Y$6,$Z$6)</f>
        <v>0</v>
      </c>
      <c r="D329" s="58">
        <f>ROUND(SUMIFS(INDEX('B-PorSector'!$E$2:$H$3181,0,$X$6),'B-PorSector'!$A$2:$A$3181,D$8,'B-PorSector'!$B$2:$B$3181,$S329,'B-PorSector'!$C$2:$C$3181,$T329,'B-PorSector'!$D$2:$D$3181,$U329)*$Y$6,$Z$6)</f>
        <v>0</v>
      </c>
      <c r="E329" s="58">
        <f>ROUND(SUMIFS(INDEX('B-PorSector'!$E$2:$H$3181,0,$X$6),'B-PorSector'!$A$2:$A$3181,E$8,'B-PorSector'!$B$2:$B$3181,$S329,'B-PorSector'!$C$2:$C$3181,$T329,'B-PorSector'!$D$2:$D$3181,$U329)*$Y$6,$Z$6)</f>
        <v>0</v>
      </c>
      <c r="F329" s="58">
        <f>ROUND(SUMIFS(INDEX('B-PorSector'!$E$2:$H$3181,0,$X$6),'B-PorSector'!$A$2:$A$3181,F$8,'B-PorSector'!$B$2:$B$3181,$S329,'B-PorSector'!$C$2:$C$3181,$T329,'B-PorSector'!$D$2:$D$3181,$U329)*$Y$6,$Z$6)</f>
        <v>0</v>
      </c>
      <c r="G329" s="58">
        <f>ROUND(SUMIFS(INDEX('B-PorSector'!$E$2:$H$3181,0,$X$6),'B-PorSector'!$A$2:$A$3181,G$8,'B-PorSector'!$B$2:$B$3181,$S329,'B-PorSector'!$C$2:$C$3181,$T329,'B-PorSector'!$D$2:$D$3181,$U329)*$Y$6,$Z$6)</f>
        <v>0</v>
      </c>
      <c r="H329" s="58">
        <f>ROUND(SUMIFS(INDEX('B-PorSector'!$E$2:$H$3181,0,$X$6),'B-PorSector'!$A$2:$A$3181,H$8,'B-PorSector'!$B$2:$B$3181,$S329,'B-PorSector'!$C$2:$C$3181,$T329,'B-PorSector'!$D$2:$D$3181,$U329)*$Y$6,$Z$6)</f>
        <v>0</v>
      </c>
      <c r="I329" s="58">
        <f>ROUND(SUMIFS(INDEX('B-PorSector'!$E$2:$H$3181,0,$X$6),'B-PorSector'!$A$2:$A$3181,I$8,'B-PorSector'!$B$2:$B$3181,$S329,'B-PorSector'!$C$2:$C$3181,$T329,'B-PorSector'!$D$2:$D$3181,$U329)*$Y$6,$Z$6)</f>
        <v>0</v>
      </c>
      <c r="J329" s="58">
        <f>ROUND(SUMIFS(INDEX('B-PorSector'!$E$2:$H$3181,0,$X$6),'B-PorSector'!$A$2:$A$3181,J$8,'B-PorSector'!$B$2:$B$3181,$S329,'B-PorSector'!$C$2:$C$3181,$T329,'B-PorSector'!$D$2:$D$3181,$U329)*$Y$6,$Z$6)</f>
        <v>0</v>
      </c>
      <c r="K329" s="58">
        <f>ROUND(SUMIFS(INDEX('B-PorSector'!$E$2:$H$3181,0,$X$6),'B-PorSector'!$A$2:$A$3181,K$8,'B-PorSector'!$B$2:$B$3181,$S329,'B-PorSector'!$C$2:$C$3181,$T329,'B-PorSector'!$D$2:$D$3181,$U329)*$Y$6,$Z$6)</f>
        <v>0</v>
      </c>
      <c r="L329" s="58">
        <f>ROUND(SUMIFS(INDEX('B-PorSector'!$E$2:$H$3181,0,$X$6),'B-PorSector'!$A$2:$A$3181,L$8,'B-PorSector'!$B$2:$B$3181,$S329,'B-PorSector'!$C$2:$C$3181,$T329,'B-PorSector'!$D$2:$D$3181,$U329)*$Y$6,$Z$6)</f>
        <v>0</v>
      </c>
      <c r="M329" s="58">
        <f>ROUND(SUMIFS(INDEX('B-PorSector'!$E$2:$H$3181,0,$X$6),'B-PorSector'!$A$2:$A$3181,M$8,'B-PorSector'!$B$2:$B$3181,$S329,'B-PorSector'!$C$2:$C$3181,$T329,'B-PorSector'!$D$2:$D$3181,$U329)*$Y$6,$Z$6)</f>
        <v>0</v>
      </c>
      <c r="N329" s="58">
        <f>ROUND(SUMIFS(INDEX('B-PorSector'!$E$2:$H$3181,0,$X$6),'B-PorSector'!$A$2:$A$3181,N$8,'B-PorSector'!$B$2:$B$3181,$S329,'B-PorSector'!$C$2:$C$3181,$T329,'B-PorSector'!$D$2:$D$3181,$U329)*$Y$6,$Z$6)</f>
        <v>0</v>
      </c>
      <c r="O329" s="58">
        <f>ROUND(SUMIFS(INDEX('B-PorSector'!$E$2:$H$3181,0,$X$6),'B-PorSector'!$A$2:$A$3181,O$8,'B-PorSector'!$B$2:$B$3181,$S329,'B-PorSector'!$C$2:$C$3181,$T329,'B-PorSector'!$D$2:$D$3181,$U329)*$Y$6,$Z$6)</f>
        <v>0</v>
      </c>
      <c r="P329" s="58">
        <f>ROUND(SUMIFS(INDEX('B-PorSector'!$E$2:$H$3181,0,$X$6),'B-PorSector'!$A$2:$A$3181,P$8,'B-PorSector'!$B$2:$B$3181,$S329,'B-PorSector'!$C$2:$C$3181,$T329,'B-PorSector'!$D$2:$D$3181,$U329)*$Y$6,$Z$6)</f>
        <v>0</v>
      </c>
      <c r="Q329" s="6"/>
      <c r="R329" s="35"/>
      <c r="S329" s="35" t="s">
        <v>16</v>
      </c>
      <c r="T329" s="35" t="s">
        <v>29</v>
      </c>
      <c r="U329" s="35" t="s">
        <v>66</v>
      </c>
      <c r="V329" s="35"/>
      <c r="W329" s="35"/>
      <c r="X329" s="35"/>
      <c r="Y329" s="35"/>
      <c r="Z329" s="35"/>
      <c r="AA329" s="35"/>
    </row>
    <row r="330" spans="1:27" hidden="1" outlineLevel="2" collapsed="1" x14ac:dyDescent="0.25">
      <c r="A330" s="57" t="s">
        <v>67</v>
      </c>
      <c r="B330" s="58">
        <f>ROUND(SUMIFS(INDEX('B-PorSector'!$E$2:$H$3181,0,$X$6),'B-PorSector'!$A$2:$A$3181,B$8,'B-PorSector'!$B$2:$B$3181,$S330,'B-PorSector'!$C$2:$C$3181,$T330,'B-PorSector'!$D$2:$D$3181,$U330)*$Y$6,$Z$6)</f>
        <v>0</v>
      </c>
      <c r="C330" s="58">
        <f>ROUND(SUMIFS(INDEX('B-PorSector'!$E$2:$H$3181,0,$X$6),'B-PorSector'!$A$2:$A$3181,C$8,'B-PorSector'!$B$2:$B$3181,$S330,'B-PorSector'!$C$2:$C$3181,$T330,'B-PorSector'!$D$2:$D$3181,$U330)*$Y$6,$Z$6)</f>
        <v>0</v>
      </c>
      <c r="D330" s="58">
        <f>ROUND(SUMIFS(INDEX('B-PorSector'!$E$2:$H$3181,0,$X$6),'B-PorSector'!$A$2:$A$3181,D$8,'B-PorSector'!$B$2:$B$3181,$S330,'B-PorSector'!$C$2:$C$3181,$T330,'B-PorSector'!$D$2:$D$3181,$U330)*$Y$6,$Z$6)</f>
        <v>0</v>
      </c>
      <c r="E330" s="58">
        <f>ROUND(SUMIFS(INDEX('B-PorSector'!$E$2:$H$3181,0,$X$6),'B-PorSector'!$A$2:$A$3181,E$8,'B-PorSector'!$B$2:$B$3181,$S330,'B-PorSector'!$C$2:$C$3181,$T330,'B-PorSector'!$D$2:$D$3181,$U330)*$Y$6,$Z$6)</f>
        <v>3</v>
      </c>
      <c r="F330" s="58">
        <f>ROUND(SUMIFS(INDEX('B-PorSector'!$E$2:$H$3181,0,$X$6),'B-PorSector'!$A$2:$A$3181,F$8,'B-PorSector'!$B$2:$B$3181,$S330,'B-PorSector'!$C$2:$C$3181,$T330,'B-PorSector'!$D$2:$D$3181,$U330)*$Y$6,$Z$6)</f>
        <v>4</v>
      </c>
      <c r="G330" s="58">
        <f>ROUND(SUMIFS(INDEX('B-PorSector'!$E$2:$H$3181,0,$X$6),'B-PorSector'!$A$2:$A$3181,G$8,'B-PorSector'!$B$2:$B$3181,$S330,'B-PorSector'!$C$2:$C$3181,$T330,'B-PorSector'!$D$2:$D$3181,$U330)*$Y$6,$Z$6)</f>
        <v>5</v>
      </c>
      <c r="H330" s="58">
        <f>ROUND(SUMIFS(INDEX('B-PorSector'!$E$2:$H$3181,0,$X$6),'B-PorSector'!$A$2:$A$3181,H$8,'B-PorSector'!$B$2:$B$3181,$S330,'B-PorSector'!$C$2:$C$3181,$T330,'B-PorSector'!$D$2:$D$3181,$U330)*$Y$6,$Z$6)</f>
        <v>5</v>
      </c>
      <c r="I330" s="58">
        <f>ROUND(SUMIFS(INDEX('B-PorSector'!$E$2:$H$3181,0,$X$6),'B-PorSector'!$A$2:$A$3181,I$8,'B-PorSector'!$B$2:$B$3181,$S330,'B-PorSector'!$C$2:$C$3181,$T330,'B-PorSector'!$D$2:$D$3181,$U330)*$Y$6,$Z$6)</f>
        <v>17</v>
      </c>
      <c r="J330" s="58">
        <f>ROUND(SUMIFS(INDEX('B-PorSector'!$E$2:$H$3181,0,$X$6),'B-PorSector'!$A$2:$A$3181,J$8,'B-PorSector'!$B$2:$B$3181,$S330,'B-PorSector'!$C$2:$C$3181,$T330,'B-PorSector'!$D$2:$D$3181,$U330)*$Y$6,$Z$6)</f>
        <v>86</v>
      </c>
      <c r="K330" s="58">
        <f>ROUND(SUMIFS(INDEX('B-PorSector'!$E$2:$H$3181,0,$X$6),'B-PorSector'!$A$2:$A$3181,K$8,'B-PorSector'!$B$2:$B$3181,$S330,'B-PorSector'!$C$2:$C$3181,$T330,'B-PorSector'!$D$2:$D$3181,$U330)*$Y$6,$Z$6)</f>
        <v>127</v>
      </c>
      <c r="L330" s="58">
        <f>ROUND(SUMIFS(INDEX('B-PorSector'!$E$2:$H$3181,0,$X$6),'B-PorSector'!$A$2:$A$3181,L$8,'B-PorSector'!$B$2:$B$3181,$S330,'B-PorSector'!$C$2:$C$3181,$T330,'B-PorSector'!$D$2:$D$3181,$U330)*$Y$6,$Z$6)</f>
        <v>147</v>
      </c>
      <c r="M330" s="58">
        <f>ROUND(SUMIFS(INDEX('B-PorSector'!$E$2:$H$3181,0,$X$6),'B-PorSector'!$A$2:$A$3181,M$8,'B-PorSector'!$B$2:$B$3181,$S330,'B-PorSector'!$C$2:$C$3181,$T330,'B-PorSector'!$D$2:$D$3181,$U330)*$Y$6,$Z$6)</f>
        <v>230</v>
      </c>
      <c r="N330" s="58">
        <f>ROUND(SUMIFS(INDEX('B-PorSector'!$E$2:$H$3181,0,$X$6),'B-PorSector'!$A$2:$A$3181,N$8,'B-PorSector'!$B$2:$B$3181,$S330,'B-PorSector'!$C$2:$C$3181,$T330,'B-PorSector'!$D$2:$D$3181,$U330)*$Y$6,$Z$6)</f>
        <v>84</v>
      </c>
      <c r="O330" s="58">
        <f>ROUND(SUMIFS(INDEX('B-PorSector'!$E$2:$H$3181,0,$X$6),'B-PorSector'!$A$2:$A$3181,O$8,'B-PorSector'!$B$2:$B$3181,$S330,'B-PorSector'!$C$2:$C$3181,$T330,'B-PorSector'!$D$2:$D$3181,$U330)*$Y$6,$Z$6)</f>
        <v>252</v>
      </c>
      <c r="P330" s="58">
        <f>ROUND(SUMIFS(INDEX('B-PorSector'!$E$2:$H$3181,0,$X$6),'B-PorSector'!$A$2:$A$3181,P$8,'B-PorSector'!$B$2:$B$3181,$S330,'B-PorSector'!$C$2:$C$3181,$T330,'B-PorSector'!$D$2:$D$3181,$U330)*$Y$6,$Z$6)</f>
        <v>301</v>
      </c>
      <c r="Q330" s="6"/>
      <c r="R330" s="35"/>
      <c r="S330" s="35" t="s">
        <v>16</v>
      </c>
      <c r="T330" s="35" t="s">
        <v>29</v>
      </c>
      <c r="U330" s="35" t="s">
        <v>67</v>
      </c>
      <c r="V330" s="35"/>
      <c r="W330" s="35"/>
      <c r="X330" s="35"/>
      <c r="Y330" s="35"/>
      <c r="Z330" s="35"/>
      <c r="AA330" s="35"/>
    </row>
    <row r="331" spans="1:27" hidden="1" outlineLevel="2" collapsed="1" x14ac:dyDescent="0.25">
      <c r="A331" s="57" t="s">
        <v>69</v>
      </c>
      <c r="B331" s="58">
        <f>ROUND(SUMIFS(INDEX('B-PorSector'!$E$2:$H$3181,0,$X$6),'B-PorSector'!$A$2:$A$3181,B$8,'B-PorSector'!$B$2:$B$3181,$S331,'B-PorSector'!$C$2:$C$3181,$T331,'B-PorSector'!$D$2:$D$3181,$U331)*$Y$6,$Z$6)</f>
        <v>0</v>
      </c>
      <c r="C331" s="58">
        <f>ROUND(SUMIFS(INDEX('B-PorSector'!$E$2:$H$3181,0,$X$6),'B-PorSector'!$A$2:$A$3181,C$8,'B-PorSector'!$B$2:$B$3181,$S331,'B-PorSector'!$C$2:$C$3181,$T331,'B-PorSector'!$D$2:$D$3181,$U331)*$Y$6,$Z$6)</f>
        <v>0</v>
      </c>
      <c r="D331" s="58">
        <f>ROUND(SUMIFS(INDEX('B-PorSector'!$E$2:$H$3181,0,$X$6),'B-PorSector'!$A$2:$A$3181,D$8,'B-PorSector'!$B$2:$B$3181,$S331,'B-PorSector'!$C$2:$C$3181,$T331,'B-PorSector'!$D$2:$D$3181,$U331)*$Y$6,$Z$6)</f>
        <v>0</v>
      </c>
      <c r="E331" s="58">
        <f>ROUND(SUMIFS(INDEX('B-PorSector'!$E$2:$H$3181,0,$X$6),'B-PorSector'!$A$2:$A$3181,E$8,'B-PorSector'!$B$2:$B$3181,$S331,'B-PorSector'!$C$2:$C$3181,$T331,'B-PorSector'!$D$2:$D$3181,$U331)*$Y$6,$Z$6)</f>
        <v>0</v>
      </c>
      <c r="F331" s="58">
        <f>ROUND(SUMIFS(INDEX('B-PorSector'!$E$2:$H$3181,0,$X$6),'B-PorSector'!$A$2:$A$3181,F$8,'B-PorSector'!$B$2:$B$3181,$S331,'B-PorSector'!$C$2:$C$3181,$T331,'B-PorSector'!$D$2:$D$3181,$U331)*$Y$6,$Z$6)</f>
        <v>0</v>
      </c>
      <c r="G331" s="58">
        <f>ROUND(SUMIFS(INDEX('B-PorSector'!$E$2:$H$3181,0,$X$6),'B-PorSector'!$A$2:$A$3181,G$8,'B-PorSector'!$B$2:$B$3181,$S331,'B-PorSector'!$C$2:$C$3181,$T331,'B-PorSector'!$D$2:$D$3181,$U331)*$Y$6,$Z$6)</f>
        <v>0</v>
      </c>
      <c r="H331" s="58">
        <f>ROUND(SUMIFS(INDEX('B-PorSector'!$E$2:$H$3181,0,$X$6),'B-PorSector'!$A$2:$A$3181,H$8,'B-PorSector'!$B$2:$B$3181,$S331,'B-PorSector'!$C$2:$C$3181,$T331,'B-PorSector'!$D$2:$D$3181,$U331)*$Y$6,$Z$6)</f>
        <v>2500</v>
      </c>
      <c r="I331" s="58">
        <f>ROUND(SUMIFS(INDEX('B-PorSector'!$E$2:$H$3181,0,$X$6),'B-PorSector'!$A$2:$A$3181,I$8,'B-PorSector'!$B$2:$B$3181,$S331,'B-PorSector'!$C$2:$C$3181,$T331,'B-PorSector'!$D$2:$D$3181,$U331)*$Y$6,$Z$6)</f>
        <v>0</v>
      </c>
      <c r="J331" s="58">
        <f>ROUND(SUMIFS(INDEX('B-PorSector'!$E$2:$H$3181,0,$X$6),'B-PorSector'!$A$2:$A$3181,J$8,'B-PorSector'!$B$2:$B$3181,$S331,'B-PorSector'!$C$2:$C$3181,$T331,'B-PorSector'!$D$2:$D$3181,$U331)*$Y$6,$Z$6)</f>
        <v>0</v>
      </c>
      <c r="K331" s="58">
        <f>ROUND(SUMIFS(INDEX('B-PorSector'!$E$2:$H$3181,0,$X$6),'B-PorSector'!$A$2:$A$3181,K$8,'B-PorSector'!$B$2:$B$3181,$S331,'B-PorSector'!$C$2:$C$3181,$T331,'B-PorSector'!$D$2:$D$3181,$U331)*$Y$6,$Z$6)</f>
        <v>0</v>
      </c>
      <c r="L331" s="58">
        <f>ROUND(SUMIFS(INDEX('B-PorSector'!$E$2:$H$3181,0,$X$6),'B-PorSector'!$A$2:$A$3181,L$8,'B-PorSector'!$B$2:$B$3181,$S331,'B-PorSector'!$C$2:$C$3181,$T331,'B-PorSector'!$D$2:$D$3181,$U331)*$Y$6,$Z$6)</f>
        <v>0</v>
      </c>
      <c r="M331" s="58">
        <f>ROUND(SUMIFS(INDEX('B-PorSector'!$E$2:$H$3181,0,$X$6),'B-PorSector'!$A$2:$A$3181,M$8,'B-PorSector'!$B$2:$B$3181,$S331,'B-PorSector'!$C$2:$C$3181,$T331,'B-PorSector'!$D$2:$D$3181,$U331)*$Y$6,$Z$6)</f>
        <v>0</v>
      </c>
      <c r="N331" s="58">
        <f>ROUND(SUMIFS(INDEX('B-PorSector'!$E$2:$H$3181,0,$X$6),'B-PorSector'!$A$2:$A$3181,N$8,'B-PorSector'!$B$2:$B$3181,$S331,'B-PorSector'!$C$2:$C$3181,$T331,'B-PorSector'!$D$2:$D$3181,$U331)*$Y$6,$Z$6)</f>
        <v>0</v>
      </c>
      <c r="O331" s="58">
        <f>ROUND(SUMIFS(INDEX('B-PorSector'!$E$2:$H$3181,0,$X$6),'B-PorSector'!$A$2:$A$3181,O$8,'B-PorSector'!$B$2:$B$3181,$S331,'B-PorSector'!$C$2:$C$3181,$T331,'B-PorSector'!$D$2:$D$3181,$U331)*$Y$6,$Z$6)</f>
        <v>0</v>
      </c>
      <c r="P331" s="58">
        <f>ROUND(SUMIFS(INDEX('B-PorSector'!$E$2:$H$3181,0,$X$6),'B-PorSector'!$A$2:$A$3181,P$8,'B-PorSector'!$B$2:$B$3181,$S331,'B-PorSector'!$C$2:$C$3181,$T331,'B-PorSector'!$D$2:$D$3181,$U331)*$Y$6,$Z$6)</f>
        <v>0</v>
      </c>
      <c r="Q331" s="6"/>
      <c r="R331" s="35"/>
      <c r="S331" s="35" t="s">
        <v>16</v>
      </c>
      <c r="T331" s="35" t="s">
        <v>29</v>
      </c>
      <c r="U331" s="35" t="s">
        <v>69</v>
      </c>
      <c r="V331" s="35"/>
      <c r="W331" s="35"/>
      <c r="X331" s="35"/>
      <c r="Y331" s="35"/>
      <c r="Z331" s="35"/>
      <c r="AA331" s="35"/>
    </row>
    <row r="332" spans="1:27" hidden="1" outlineLevel="1" collapsed="1" x14ac:dyDescent="0.25">
      <c r="A332" s="55" t="s">
        <v>34</v>
      </c>
      <c r="B332" s="56">
        <f>ROUND(SUMIFS(INDEX('B-PorSector'!$E$2:$H$3181,0,$X$6),'B-PorSector'!$A$2:$A$3181,B$8,'B-PorSector'!$B$2:$B$3181,$S332,'B-PorSector'!$C$2:$C$3181,$T332,'B-PorSector'!$D$2:$D$3181,$U332)*$Y$6,$Z$6)</f>
        <v>522</v>
      </c>
      <c r="C332" s="56">
        <f>ROUND(SUMIFS(INDEX('B-PorSector'!$E$2:$H$3181,0,$X$6),'B-PorSector'!$A$2:$A$3181,C$8,'B-PorSector'!$B$2:$B$3181,$S332,'B-PorSector'!$C$2:$C$3181,$T332,'B-PorSector'!$D$2:$D$3181,$U332)*$Y$6,$Z$6)</f>
        <v>602</v>
      </c>
      <c r="D332" s="56">
        <f>ROUND(SUMIFS(INDEX('B-PorSector'!$E$2:$H$3181,0,$X$6),'B-PorSector'!$A$2:$A$3181,D$8,'B-PorSector'!$B$2:$B$3181,$S332,'B-PorSector'!$C$2:$C$3181,$T332,'B-PorSector'!$D$2:$D$3181,$U332)*$Y$6,$Z$6)</f>
        <v>663</v>
      </c>
      <c r="E332" s="56">
        <f>ROUND(SUMIFS(INDEX('B-PorSector'!$E$2:$H$3181,0,$X$6),'B-PorSector'!$A$2:$A$3181,E$8,'B-PorSector'!$B$2:$B$3181,$S332,'B-PorSector'!$C$2:$C$3181,$T332,'B-PorSector'!$D$2:$D$3181,$U332)*$Y$6,$Z$6)</f>
        <v>613</v>
      </c>
      <c r="F332" s="56">
        <f>ROUND(SUMIFS(INDEX('B-PorSector'!$E$2:$H$3181,0,$X$6),'B-PorSector'!$A$2:$A$3181,F$8,'B-PorSector'!$B$2:$B$3181,$S332,'B-PorSector'!$C$2:$C$3181,$T332,'B-PorSector'!$D$2:$D$3181,$U332)*$Y$6,$Z$6)</f>
        <v>588</v>
      </c>
      <c r="G332" s="56">
        <f>ROUND(SUMIFS(INDEX('B-PorSector'!$E$2:$H$3181,0,$X$6),'B-PorSector'!$A$2:$A$3181,G$8,'B-PorSector'!$B$2:$B$3181,$S332,'B-PorSector'!$C$2:$C$3181,$T332,'B-PorSector'!$D$2:$D$3181,$U332)*$Y$6,$Z$6)</f>
        <v>637</v>
      </c>
      <c r="H332" s="56">
        <f>ROUND(SUMIFS(INDEX('B-PorSector'!$E$2:$H$3181,0,$X$6),'B-PorSector'!$A$2:$A$3181,H$8,'B-PorSector'!$B$2:$B$3181,$S332,'B-PorSector'!$C$2:$C$3181,$T332,'B-PorSector'!$D$2:$D$3181,$U332)*$Y$6,$Z$6)</f>
        <v>707</v>
      </c>
      <c r="I332" s="56">
        <f>ROUND(SUMIFS(INDEX('B-PorSector'!$E$2:$H$3181,0,$X$6),'B-PorSector'!$A$2:$A$3181,I$8,'B-PorSector'!$B$2:$B$3181,$S332,'B-PorSector'!$C$2:$C$3181,$T332,'B-PorSector'!$D$2:$D$3181,$U332)*$Y$6,$Z$6)</f>
        <v>646</v>
      </c>
      <c r="J332" s="56">
        <f>ROUND(SUMIFS(INDEX('B-PorSector'!$E$2:$H$3181,0,$X$6),'B-PorSector'!$A$2:$A$3181,J$8,'B-PorSector'!$B$2:$B$3181,$S332,'B-PorSector'!$C$2:$C$3181,$T332,'B-PorSector'!$D$2:$D$3181,$U332)*$Y$6,$Z$6)</f>
        <v>553</v>
      </c>
      <c r="K332" s="56">
        <f>ROUND(SUMIFS(INDEX('B-PorSector'!$E$2:$H$3181,0,$X$6),'B-PorSector'!$A$2:$A$3181,K$8,'B-PorSector'!$B$2:$B$3181,$S332,'B-PorSector'!$C$2:$C$3181,$T332,'B-PorSector'!$D$2:$D$3181,$U332)*$Y$6,$Z$6)</f>
        <v>561</v>
      </c>
      <c r="L332" s="56">
        <f>ROUND(SUMIFS(INDEX('B-PorSector'!$E$2:$H$3181,0,$X$6),'B-PorSector'!$A$2:$A$3181,L$8,'B-PorSector'!$B$2:$B$3181,$S332,'B-PorSector'!$C$2:$C$3181,$T332,'B-PorSector'!$D$2:$D$3181,$U332)*$Y$6,$Z$6)</f>
        <v>1010</v>
      </c>
      <c r="M332" s="56">
        <f>ROUND(SUMIFS(INDEX('B-PorSector'!$E$2:$H$3181,0,$X$6),'B-PorSector'!$A$2:$A$3181,M$8,'B-PorSector'!$B$2:$B$3181,$S332,'B-PorSector'!$C$2:$C$3181,$T332,'B-PorSector'!$D$2:$D$3181,$U332)*$Y$6,$Z$6)</f>
        <v>1090</v>
      </c>
      <c r="N332" s="56">
        <f>ROUND(SUMIFS(INDEX('B-PorSector'!$E$2:$H$3181,0,$X$6),'B-PorSector'!$A$2:$A$3181,N$8,'B-PorSector'!$B$2:$B$3181,$S332,'B-PorSector'!$C$2:$C$3181,$T332,'B-PorSector'!$D$2:$D$3181,$U332)*$Y$6,$Z$6)</f>
        <v>617</v>
      </c>
      <c r="O332" s="56">
        <f>ROUND(SUMIFS(INDEX('B-PorSector'!$E$2:$H$3181,0,$X$6),'B-PorSector'!$A$2:$A$3181,O$8,'B-PorSector'!$B$2:$B$3181,$S332,'B-PorSector'!$C$2:$C$3181,$T332,'B-PorSector'!$D$2:$D$3181,$U332)*$Y$6,$Z$6)</f>
        <v>678</v>
      </c>
      <c r="P332" s="56">
        <f>ROUND(SUMIFS(INDEX('B-PorSector'!$E$2:$H$3181,0,$X$6),'B-PorSector'!$A$2:$A$3181,P$8,'B-PorSector'!$B$2:$B$3181,$S332,'B-PorSector'!$C$2:$C$3181,$T332,'B-PorSector'!$D$2:$D$3181,$U332)*$Y$6,$Z$6)</f>
        <v>807</v>
      </c>
      <c r="Q332" s="6"/>
      <c r="R332" s="35"/>
      <c r="S332" s="35" t="s">
        <v>16</v>
      </c>
      <c r="T332" s="35" t="s">
        <v>34</v>
      </c>
      <c r="U332" s="35" t="s">
        <v>88</v>
      </c>
      <c r="V332" s="35"/>
      <c r="W332" s="35"/>
      <c r="X332" s="35"/>
      <c r="Y332" s="35"/>
      <c r="Z332" s="35"/>
      <c r="AA332" s="35"/>
    </row>
    <row r="333" spans="1:27" hidden="1" outlineLevel="2" collapsed="1" x14ac:dyDescent="0.25">
      <c r="A333" s="57" t="s">
        <v>35</v>
      </c>
      <c r="B333" s="58">
        <f>ROUND(SUMIFS(INDEX('B-PorSector'!$E$2:$H$3181,0,$X$6),'B-PorSector'!$A$2:$A$3181,B$8,'B-PorSector'!$B$2:$B$3181,$S333,'B-PorSector'!$C$2:$C$3181,$T333,'B-PorSector'!$D$2:$D$3181,$U333)*$Y$6,$Z$6)</f>
        <v>522</v>
      </c>
      <c r="C333" s="58">
        <f>ROUND(SUMIFS(INDEX('B-PorSector'!$E$2:$H$3181,0,$X$6),'B-PorSector'!$A$2:$A$3181,C$8,'B-PorSector'!$B$2:$B$3181,$S333,'B-PorSector'!$C$2:$C$3181,$T333,'B-PorSector'!$D$2:$D$3181,$U333)*$Y$6,$Z$6)</f>
        <v>602</v>
      </c>
      <c r="D333" s="58">
        <f>ROUND(SUMIFS(INDEX('B-PorSector'!$E$2:$H$3181,0,$X$6),'B-PorSector'!$A$2:$A$3181,D$8,'B-PorSector'!$B$2:$B$3181,$S333,'B-PorSector'!$C$2:$C$3181,$T333,'B-PorSector'!$D$2:$D$3181,$U333)*$Y$6,$Z$6)</f>
        <v>663</v>
      </c>
      <c r="E333" s="58">
        <f>ROUND(SUMIFS(INDEX('B-PorSector'!$E$2:$H$3181,0,$X$6),'B-PorSector'!$A$2:$A$3181,E$8,'B-PorSector'!$B$2:$B$3181,$S333,'B-PorSector'!$C$2:$C$3181,$T333,'B-PorSector'!$D$2:$D$3181,$U333)*$Y$6,$Z$6)</f>
        <v>613</v>
      </c>
      <c r="F333" s="58">
        <f>ROUND(SUMIFS(INDEX('B-PorSector'!$E$2:$H$3181,0,$X$6),'B-PorSector'!$A$2:$A$3181,F$8,'B-PorSector'!$B$2:$B$3181,$S333,'B-PorSector'!$C$2:$C$3181,$T333,'B-PorSector'!$D$2:$D$3181,$U333)*$Y$6,$Z$6)</f>
        <v>588</v>
      </c>
      <c r="G333" s="58">
        <f>ROUND(SUMIFS(INDEX('B-PorSector'!$E$2:$H$3181,0,$X$6),'B-PorSector'!$A$2:$A$3181,G$8,'B-PorSector'!$B$2:$B$3181,$S333,'B-PorSector'!$C$2:$C$3181,$T333,'B-PorSector'!$D$2:$D$3181,$U333)*$Y$6,$Z$6)</f>
        <v>637</v>
      </c>
      <c r="H333" s="58">
        <f>ROUND(SUMIFS(INDEX('B-PorSector'!$E$2:$H$3181,0,$X$6),'B-PorSector'!$A$2:$A$3181,H$8,'B-PorSector'!$B$2:$B$3181,$S333,'B-PorSector'!$C$2:$C$3181,$T333,'B-PorSector'!$D$2:$D$3181,$U333)*$Y$6,$Z$6)</f>
        <v>707</v>
      </c>
      <c r="I333" s="58">
        <f>ROUND(SUMIFS(INDEX('B-PorSector'!$E$2:$H$3181,0,$X$6),'B-PorSector'!$A$2:$A$3181,I$8,'B-PorSector'!$B$2:$B$3181,$S333,'B-PorSector'!$C$2:$C$3181,$T333,'B-PorSector'!$D$2:$D$3181,$U333)*$Y$6,$Z$6)</f>
        <v>646</v>
      </c>
      <c r="J333" s="58">
        <f>ROUND(SUMIFS(INDEX('B-PorSector'!$E$2:$H$3181,0,$X$6),'B-PorSector'!$A$2:$A$3181,J$8,'B-PorSector'!$B$2:$B$3181,$S333,'B-PorSector'!$C$2:$C$3181,$T333,'B-PorSector'!$D$2:$D$3181,$U333)*$Y$6,$Z$6)</f>
        <v>553</v>
      </c>
      <c r="K333" s="58">
        <f>ROUND(SUMIFS(INDEX('B-PorSector'!$E$2:$H$3181,0,$X$6),'B-PorSector'!$A$2:$A$3181,K$8,'B-PorSector'!$B$2:$B$3181,$S333,'B-PorSector'!$C$2:$C$3181,$T333,'B-PorSector'!$D$2:$D$3181,$U333)*$Y$6,$Z$6)</f>
        <v>561</v>
      </c>
      <c r="L333" s="58">
        <f>ROUND(SUMIFS(INDEX('B-PorSector'!$E$2:$H$3181,0,$X$6),'B-PorSector'!$A$2:$A$3181,L$8,'B-PorSector'!$B$2:$B$3181,$S333,'B-PorSector'!$C$2:$C$3181,$T333,'B-PorSector'!$D$2:$D$3181,$U333)*$Y$6,$Z$6)</f>
        <v>1010</v>
      </c>
      <c r="M333" s="58">
        <f>ROUND(SUMIFS(INDEX('B-PorSector'!$E$2:$H$3181,0,$X$6),'B-PorSector'!$A$2:$A$3181,M$8,'B-PorSector'!$B$2:$B$3181,$S333,'B-PorSector'!$C$2:$C$3181,$T333,'B-PorSector'!$D$2:$D$3181,$U333)*$Y$6,$Z$6)</f>
        <v>1090</v>
      </c>
      <c r="N333" s="58">
        <f>ROUND(SUMIFS(INDEX('B-PorSector'!$E$2:$H$3181,0,$X$6),'B-PorSector'!$A$2:$A$3181,N$8,'B-PorSector'!$B$2:$B$3181,$S333,'B-PorSector'!$C$2:$C$3181,$T333,'B-PorSector'!$D$2:$D$3181,$U333)*$Y$6,$Z$6)</f>
        <v>617</v>
      </c>
      <c r="O333" s="58">
        <f>ROUND(SUMIFS(INDEX('B-PorSector'!$E$2:$H$3181,0,$X$6),'B-PorSector'!$A$2:$A$3181,O$8,'B-PorSector'!$B$2:$B$3181,$S333,'B-PorSector'!$C$2:$C$3181,$T333,'B-PorSector'!$D$2:$D$3181,$U333)*$Y$6,$Z$6)</f>
        <v>678</v>
      </c>
      <c r="P333" s="58">
        <f>ROUND(SUMIFS(INDEX('B-PorSector'!$E$2:$H$3181,0,$X$6),'B-PorSector'!$A$2:$A$3181,P$8,'B-PorSector'!$B$2:$B$3181,$S333,'B-PorSector'!$C$2:$C$3181,$T333,'B-PorSector'!$D$2:$D$3181,$U333)*$Y$6,$Z$6)</f>
        <v>807</v>
      </c>
      <c r="Q333" s="6"/>
      <c r="R333" s="35"/>
      <c r="S333" s="35" t="s">
        <v>16</v>
      </c>
      <c r="T333" s="35" t="s">
        <v>34</v>
      </c>
      <c r="U333" s="35" t="s">
        <v>35</v>
      </c>
      <c r="V333" s="35"/>
      <c r="W333" s="35"/>
      <c r="X333" s="35"/>
      <c r="Y333" s="35"/>
      <c r="Z333" s="35"/>
      <c r="AA333" s="35"/>
    </row>
    <row r="334" spans="1:27" hidden="1" outlineLevel="1" collapsed="1" x14ac:dyDescent="0.25">
      <c r="A334" s="55" t="s">
        <v>36</v>
      </c>
      <c r="B334" s="56">
        <f>ROUND(SUMIFS(INDEX('B-PorSector'!$E$2:$H$3181,0,$X$6),'B-PorSector'!$A$2:$A$3181,B$8,'B-PorSector'!$B$2:$B$3181,$S334,'B-PorSector'!$C$2:$C$3181,$T334,'B-PorSector'!$D$2:$D$3181,$U334)*$Y$6,$Z$6)</f>
        <v>0</v>
      </c>
      <c r="C334" s="56">
        <f>ROUND(SUMIFS(INDEX('B-PorSector'!$E$2:$H$3181,0,$X$6),'B-PorSector'!$A$2:$A$3181,C$8,'B-PorSector'!$B$2:$B$3181,$S334,'B-PorSector'!$C$2:$C$3181,$T334,'B-PorSector'!$D$2:$D$3181,$U334)*$Y$6,$Z$6)</f>
        <v>1721</v>
      </c>
      <c r="D334" s="56">
        <f>ROUND(SUMIFS(INDEX('B-PorSector'!$E$2:$H$3181,0,$X$6),'B-PorSector'!$A$2:$A$3181,D$8,'B-PorSector'!$B$2:$B$3181,$S334,'B-PorSector'!$C$2:$C$3181,$T334,'B-PorSector'!$D$2:$D$3181,$U334)*$Y$6,$Z$6)</f>
        <v>0</v>
      </c>
      <c r="E334" s="56">
        <f>ROUND(SUMIFS(INDEX('B-PorSector'!$E$2:$H$3181,0,$X$6),'B-PorSector'!$A$2:$A$3181,E$8,'B-PorSector'!$B$2:$B$3181,$S334,'B-PorSector'!$C$2:$C$3181,$T334,'B-PorSector'!$D$2:$D$3181,$U334)*$Y$6,$Z$6)</f>
        <v>0</v>
      </c>
      <c r="F334" s="56">
        <f>ROUND(SUMIFS(INDEX('B-PorSector'!$E$2:$H$3181,0,$X$6),'B-PorSector'!$A$2:$A$3181,F$8,'B-PorSector'!$B$2:$B$3181,$S334,'B-PorSector'!$C$2:$C$3181,$T334,'B-PorSector'!$D$2:$D$3181,$U334)*$Y$6,$Z$6)</f>
        <v>0</v>
      </c>
      <c r="G334" s="56">
        <f>ROUND(SUMIFS(INDEX('B-PorSector'!$E$2:$H$3181,0,$X$6),'B-PorSector'!$A$2:$A$3181,G$8,'B-PorSector'!$B$2:$B$3181,$S334,'B-PorSector'!$C$2:$C$3181,$T334,'B-PorSector'!$D$2:$D$3181,$U334)*$Y$6,$Z$6)</f>
        <v>0</v>
      </c>
      <c r="H334" s="56">
        <f>ROUND(SUMIFS(INDEX('B-PorSector'!$E$2:$H$3181,0,$X$6),'B-PorSector'!$A$2:$A$3181,H$8,'B-PorSector'!$B$2:$B$3181,$S334,'B-PorSector'!$C$2:$C$3181,$T334,'B-PorSector'!$D$2:$D$3181,$U334)*$Y$6,$Z$6)</f>
        <v>0</v>
      </c>
      <c r="I334" s="56">
        <f>ROUND(SUMIFS(INDEX('B-PorSector'!$E$2:$H$3181,0,$X$6),'B-PorSector'!$A$2:$A$3181,I$8,'B-PorSector'!$B$2:$B$3181,$S334,'B-PorSector'!$C$2:$C$3181,$T334,'B-PorSector'!$D$2:$D$3181,$U334)*$Y$6,$Z$6)</f>
        <v>0</v>
      </c>
      <c r="J334" s="56">
        <f>ROUND(SUMIFS(INDEX('B-PorSector'!$E$2:$H$3181,0,$X$6),'B-PorSector'!$A$2:$A$3181,J$8,'B-PorSector'!$B$2:$B$3181,$S334,'B-PorSector'!$C$2:$C$3181,$T334,'B-PorSector'!$D$2:$D$3181,$U334)*$Y$6,$Z$6)</f>
        <v>0</v>
      </c>
      <c r="K334" s="56">
        <f>ROUND(SUMIFS(INDEX('B-PorSector'!$E$2:$H$3181,0,$X$6),'B-PorSector'!$A$2:$A$3181,K$8,'B-PorSector'!$B$2:$B$3181,$S334,'B-PorSector'!$C$2:$C$3181,$T334,'B-PorSector'!$D$2:$D$3181,$U334)*$Y$6,$Z$6)</f>
        <v>0</v>
      </c>
      <c r="L334" s="56">
        <f>ROUND(SUMIFS(INDEX('B-PorSector'!$E$2:$H$3181,0,$X$6),'B-PorSector'!$A$2:$A$3181,L$8,'B-PorSector'!$B$2:$B$3181,$S334,'B-PorSector'!$C$2:$C$3181,$T334,'B-PorSector'!$D$2:$D$3181,$U334)*$Y$6,$Z$6)</f>
        <v>0</v>
      </c>
      <c r="M334" s="56">
        <f>ROUND(SUMIFS(INDEX('B-PorSector'!$E$2:$H$3181,0,$X$6),'B-PorSector'!$A$2:$A$3181,M$8,'B-PorSector'!$B$2:$B$3181,$S334,'B-PorSector'!$C$2:$C$3181,$T334,'B-PorSector'!$D$2:$D$3181,$U334)*$Y$6,$Z$6)</f>
        <v>0</v>
      </c>
      <c r="N334" s="56">
        <f>ROUND(SUMIFS(INDEX('B-PorSector'!$E$2:$H$3181,0,$X$6),'B-PorSector'!$A$2:$A$3181,N$8,'B-PorSector'!$B$2:$B$3181,$S334,'B-PorSector'!$C$2:$C$3181,$T334,'B-PorSector'!$D$2:$D$3181,$U334)*$Y$6,$Z$6)</f>
        <v>0</v>
      </c>
      <c r="O334" s="56">
        <f>ROUND(SUMIFS(INDEX('B-PorSector'!$E$2:$H$3181,0,$X$6),'B-PorSector'!$A$2:$A$3181,O$8,'B-PorSector'!$B$2:$B$3181,$S334,'B-PorSector'!$C$2:$C$3181,$T334,'B-PorSector'!$D$2:$D$3181,$U334)*$Y$6,$Z$6)</f>
        <v>0</v>
      </c>
      <c r="P334" s="56">
        <f>ROUND(SUMIFS(INDEX('B-PorSector'!$E$2:$H$3181,0,$X$6),'B-PorSector'!$A$2:$A$3181,P$8,'B-PorSector'!$B$2:$B$3181,$S334,'B-PorSector'!$C$2:$C$3181,$T334,'B-PorSector'!$D$2:$D$3181,$U334)*$Y$6,$Z$6)</f>
        <v>0</v>
      </c>
      <c r="Q334" s="6"/>
      <c r="R334" s="35"/>
      <c r="S334" s="35" t="s">
        <v>16</v>
      </c>
      <c r="T334" s="35" t="s">
        <v>36</v>
      </c>
      <c r="U334" s="35" t="s">
        <v>88</v>
      </c>
      <c r="V334" s="35"/>
      <c r="W334" s="35"/>
      <c r="X334" s="35"/>
      <c r="Y334" s="35"/>
      <c r="Z334" s="35"/>
      <c r="AA334" s="35"/>
    </row>
    <row r="335" spans="1:27" hidden="1" outlineLevel="2" collapsed="1" x14ac:dyDescent="0.25">
      <c r="A335" s="57" t="s">
        <v>87</v>
      </c>
      <c r="B335" s="58">
        <f>ROUND(SUMIFS(INDEX('B-PorSector'!$E$2:$H$3181,0,$X$6),'B-PorSector'!$A$2:$A$3181,B$8,'B-PorSector'!$B$2:$B$3181,$S335,'B-PorSector'!$C$2:$C$3181,$T335,'B-PorSector'!$D$2:$D$3181,$U335)*$Y$6,$Z$6)</f>
        <v>0</v>
      </c>
      <c r="C335" s="58">
        <f>ROUND(SUMIFS(INDEX('B-PorSector'!$E$2:$H$3181,0,$X$6),'B-PorSector'!$A$2:$A$3181,C$8,'B-PorSector'!$B$2:$B$3181,$S335,'B-PorSector'!$C$2:$C$3181,$T335,'B-PorSector'!$D$2:$D$3181,$U335)*$Y$6,$Z$6)</f>
        <v>0</v>
      </c>
      <c r="D335" s="58">
        <f>ROUND(SUMIFS(INDEX('B-PorSector'!$E$2:$H$3181,0,$X$6),'B-PorSector'!$A$2:$A$3181,D$8,'B-PorSector'!$B$2:$B$3181,$S335,'B-PorSector'!$C$2:$C$3181,$T335,'B-PorSector'!$D$2:$D$3181,$U335)*$Y$6,$Z$6)</f>
        <v>0</v>
      </c>
      <c r="E335" s="58">
        <f>ROUND(SUMIFS(INDEX('B-PorSector'!$E$2:$H$3181,0,$X$6),'B-PorSector'!$A$2:$A$3181,E$8,'B-PorSector'!$B$2:$B$3181,$S335,'B-PorSector'!$C$2:$C$3181,$T335,'B-PorSector'!$D$2:$D$3181,$U335)*$Y$6,$Z$6)</f>
        <v>0</v>
      </c>
      <c r="F335" s="58">
        <f>ROUND(SUMIFS(INDEX('B-PorSector'!$E$2:$H$3181,0,$X$6),'B-PorSector'!$A$2:$A$3181,F$8,'B-PorSector'!$B$2:$B$3181,$S335,'B-PorSector'!$C$2:$C$3181,$T335,'B-PorSector'!$D$2:$D$3181,$U335)*$Y$6,$Z$6)</f>
        <v>0</v>
      </c>
      <c r="G335" s="58">
        <f>ROUND(SUMIFS(INDEX('B-PorSector'!$E$2:$H$3181,0,$X$6),'B-PorSector'!$A$2:$A$3181,G$8,'B-PorSector'!$B$2:$B$3181,$S335,'B-PorSector'!$C$2:$C$3181,$T335,'B-PorSector'!$D$2:$D$3181,$U335)*$Y$6,$Z$6)</f>
        <v>0</v>
      </c>
      <c r="H335" s="58">
        <f>ROUND(SUMIFS(INDEX('B-PorSector'!$E$2:$H$3181,0,$X$6),'B-PorSector'!$A$2:$A$3181,H$8,'B-PorSector'!$B$2:$B$3181,$S335,'B-PorSector'!$C$2:$C$3181,$T335,'B-PorSector'!$D$2:$D$3181,$U335)*$Y$6,$Z$6)</f>
        <v>0</v>
      </c>
      <c r="I335" s="58">
        <f>ROUND(SUMIFS(INDEX('B-PorSector'!$E$2:$H$3181,0,$X$6),'B-PorSector'!$A$2:$A$3181,I$8,'B-PorSector'!$B$2:$B$3181,$S335,'B-PorSector'!$C$2:$C$3181,$T335,'B-PorSector'!$D$2:$D$3181,$U335)*$Y$6,$Z$6)</f>
        <v>0</v>
      </c>
      <c r="J335" s="58">
        <f>ROUND(SUMIFS(INDEX('B-PorSector'!$E$2:$H$3181,0,$X$6),'B-PorSector'!$A$2:$A$3181,J$8,'B-PorSector'!$B$2:$B$3181,$S335,'B-PorSector'!$C$2:$C$3181,$T335,'B-PorSector'!$D$2:$D$3181,$U335)*$Y$6,$Z$6)</f>
        <v>0</v>
      </c>
      <c r="K335" s="58">
        <f>ROUND(SUMIFS(INDEX('B-PorSector'!$E$2:$H$3181,0,$X$6),'B-PorSector'!$A$2:$A$3181,K$8,'B-PorSector'!$B$2:$B$3181,$S335,'B-PorSector'!$C$2:$C$3181,$T335,'B-PorSector'!$D$2:$D$3181,$U335)*$Y$6,$Z$6)</f>
        <v>0</v>
      </c>
      <c r="L335" s="58">
        <f>ROUND(SUMIFS(INDEX('B-PorSector'!$E$2:$H$3181,0,$X$6),'B-PorSector'!$A$2:$A$3181,L$8,'B-PorSector'!$B$2:$B$3181,$S335,'B-PorSector'!$C$2:$C$3181,$T335,'B-PorSector'!$D$2:$D$3181,$U335)*$Y$6,$Z$6)</f>
        <v>0</v>
      </c>
      <c r="M335" s="58">
        <f>ROUND(SUMIFS(INDEX('B-PorSector'!$E$2:$H$3181,0,$X$6),'B-PorSector'!$A$2:$A$3181,M$8,'B-PorSector'!$B$2:$B$3181,$S335,'B-PorSector'!$C$2:$C$3181,$T335,'B-PorSector'!$D$2:$D$3181,$U335)*$Y$6,$Z$6)</f>
        <v>0</v>
      </c>
      <c r="N335" s="58">
        <f>ROUND(SUMIFS(INDEX('B-PorSector'!$E$2:$H$3181,0,$X$6),'B-PorSector'!$A$2:$A$3181,N$8,'B-PorSector'!$B$2:$B$3181,$S335,'B-PorSector'!$C$2:$C$3181,$T335,'B-PorSector'!$D$2:$D$3181,$U335)*$Y$6,$Z$6)</f>
        <v>0</v>
      </c>
      <c r="O335" s="58">
        <f>ROUND(SUMIFS(INDEX('B-PorSector'!$E$2:$H$3181,0,$X$6),'B-PorSector'!$A$2:$A$3181,O$8,'B-PorSector'!$B$2:$B$3181,$S335,'B-PorSector'!$C$2:$C$3181,$T335,'B-PorSector'!$D$2:$D$3181,$U335)*$Y$6,$Z$6)</f>
        <v>0</v>
      </c>
      <c r="P335" s="58">
        <f>ROUND(SUMIFS(INDEX('B-PorSector'!$E$2:$H$3181,0,$X$6),'B-PorSector'!$A$2:$A$3181,P$8,'B-PorSector'!$B$2:$B$3181,$S335,'B-PorSector'!$C$2:$C$3181,$T335,'B-PorSector'!$D$2:$D$3181,$U335)*$Y$6,$Z$6)</f>
        <v>0</v>
      </c>
      <c r="Q335" s="6"/>
      <c r="R335" s="35"/>
      <c r="S335" s="35" t="s">
        <v>16</v>
      </c>
      <c r="T335" s="35" t="s">
        <v>36</v>
      </c>
      <c r="U335" s="35" t="s">
        <v>87</v>
      </c>
      <c r="V335" s="35"/>
      <c r="W335" s="35"/>
      <c r="X335" s="35"/>
      <c r="Y335" s="35"/>
      <c r="Z335" s="35"/>
      <c r="AA335" s="35"/>
    </row>
    <row r="336" spans="1:27" hidden="1" outlineLevel="2" collapsed="1" x14ac:dyDescent="0.25">
      <c r="A336" s="57" t="s">
        <v>48</v>
      </c>
      <c r="B336" s="58">
        <f>ROUND(SUMIFS(INDEX('B-PorSector'!$E$2:$H$3181,0,$X$6),'B-PorSector'!$A$2:$A$3181,B$8,'B-PorSector'!$B$2:$B$3181,$S336,'B-PorSector'!$C$2:$C$3181,$T336,'B-PorSector'!$D$2:$D$3181,$U336)*$Y$6,$Z$6)</f>
        <v>0</v>
      </c>
      <c r="C336" s="58">
        <f>ROUND(SUMIFS(INDEX('B-PorSector'!$E$2:$H$3181,0,$X$6),'B-PorSector'!$A$2:$A$3181,C$8,'B-PorSector'!$B$2:$B$3181,$S336,'B-PorSector'!$C$2:$C$3181,$T336,'B-PorSector'!$D$2:$D$3181,$U336)*$Y$6,$Z$6)</f>
        <v>763</v>
      </c>
      <c r="D336" s="58">
        <f>ROUND(SUMIFS(INDEX('B-PorSector'!$E$2:$H$3181,0,$X$6),'B-PorSector'!$A$2:$A$3181,D$8,'B-PorSector'!$B$2:$B$3181,$S336,'B-PorSector'!$C$2:$C$3181,$T336,'B-PorSector'!$D$2:$D$3181,$U336)*$Y$6,$Z$6)</f>
        <v>0</v>
      </c>
      <c r="E336" s="58">
        <f>ROUND(SUMIFS(INDEX('B-PorSector'!$E$2:$H$3181,0,$X$6),'B-PorSector'!$A$2:$A$3181,E$8,'B-PorSector'!$B$2:$B$3181,$S336,'B-PorSector'!$C$2:$C$3181,$T336,'B-PorSector'!$D$2:$D$3181,$U336)*$Y$6,$Z$6)</f>
        <v>0</v>
      </c>
      <c r="F336" s="58">
        <f>ROUND(SUMIFS(INDEX('B-PorSector'!$E$2:$H$3181,0,$X$6),'B-PorSector'!$A$2:$A$3181,F$8,'B-PorSector'!$B$2:$B$3181,$S336,'B-PorSector'!$C$2:$C$3181,$T336,'B-PorSector'!$D$2:$D$3181,$U336)*$Y$6,$Z$6)</f>
        <v>0</v>
      </c>
      <c r="G336" s="58">
        <f>ROUND(SUMIFS(INDEX('B-PorSector'!$E$2:$H$3181,0,$X$6),'B-PorSector'!$A$2:$A$3181,G$8,'B-PorSector'!$B$2:$B$3181,$S336,'B-PorSector'!$C$2:$C$3181,$T336,'B-PorSector'!$D$2:$D$3181,$U336)*$Y$6,$Z$6)</f>
        <v>0</v>
      </c>
      <c r="H336" s="58">
        <f>ROUND(SUMIFS(INDEX('B-PorSector'!$E$2:$H$3181,0,$X$6),'B-PorSector'!$A$2:$A$3181,H$8,'B-PorSector'!$B$2:$B$3181,$S336,'B-PorSector'!$C$2:$C$3181,$T336,'B-PorSector'!$D$2:$D$3181,$U336)*$Y$6,$Z$6)</f>
        <v>0</v>
      </c>
      <c r="I336" s="58">
        <f>ROUND(SUMIFS(INDEX('B-PorSector'!$E$2:$H$3181,0,$X$6),'B-PorSector'!$A$2:$A$3181,I$8,'B-PorSector'!$B$2:$B$3181,$S336,'B-PorSector'!$C$2:$C$3181,$T336,'B-PorSector'!$D$2:$D$3181,$U336)*$Y$6,$Z$6)</f>
        <v>0</v>
      </c>
      <c r="J336" s="58">
        <f>ROUND(SUMIFS(INDEX('B-PorSector'!$E$2:$H$3181,0,$X$6),'B-PorSector'!$A$2:$A$3181,J$8,'B-PorSector'!$B$2:$B$3181,$S336,'B-PorSector'!$C$2:$C$3181,$T336,'B-PorSector'!$D$2:$D$3181,$U336)*$Y$6,$Z$6)</f>
        <v>0</v>
      </c>
      <c r="K336" s="58">
        <f>ROUND(SUMIFS(INDEX('B-PorSector'!$E$2:$H$3181,0,$X$6),'B-PorSector'!$A$2:$A$3181,K$8,'B-PorSector'!$B$2:$B$3181,$S336,'B-PorSector'!$C$2:$C$3181,$T336,'B-PorSector'!$D$2:$D$3181,$U336)*$Y$6,$Z$6)</f>
        <v>0</v>
      </c>
      <c r="L336" s="58">
        <f>ROUND(SUMIFS(INDEX('B-PorSector'!$E$2:$H$3181,0,$X$6),'B-PorSector'!$A$2:$A$3181,L$8,'B-PorSector'!$B$2:$B$3181,$S336,'B-PorSector'!$C$2:$C$3181,$T336,'B-PorSector'!$D$2:$D$3181,$U336)*$Y$6,$Z$6)</f>
        <v>0</v>
      </c>
      <c r="M336" s="58">
        <f>ROUND(SUMIFS(INDEX('B-PorSector'!$E$2:$H$3181,0,$X$6),'B-PorSector'!$A$2:$A$3181,M$8,'B-PorSector'!$B$2:$B$3181,$S336,'B-PorSector'!$C$2:$C$3181,$T336,'B-PorSector'!$D$2:$D$3181,$U336)*$Y$6,$Z$6)</f>
        <v>0</v>
      </c>
      <c r="N336" s="58">
        <f>ROUND(SUMIFS(INDEX('B-PorSector'!$E$2:$H$3181,0,$X$6),'B-PorSector'!$A$2:$A$3181,N$8,'B-PorSector'!$B$2:$B$3181,$S336,'B-PorSector'!$C$2:$C$3181,$T336,'B-PorSector'!$D$2:$D$3181,$U336)*$Y$6,$Z$6)</f>
        <v>0</v>
      </c>
      <c r="O336" s="58">
        <f>ROUND(SUMIFS(INDEX('B-PorSector'!$E$2:$H$3181,0,$X$6),'B-PorSector'!$A$2:$A$3181,O$8,'B-PorSector'!$B$2:$B$3181,$S336,'B-PorSector'!$C$2:$C$3181,$T336,'B-PorSector'!$D$2:$D$3181,$U336)*$Y$6,$Z$6)</f>
        <v>0</v>
      </c>
      <c r="P336" s="58">
        <f>ROUND(SUMIFS(INDEX('B-PorSector'!$E$2:$H$3181,0,$X$6),'B-PorSector'!$A$2:$A$3181,P$8,'B-PorSector'!$B$2:$B$3181,$S336,'B-PorSector'!$C$2:$C$3181,$T336,'B-PorSector'!$D$2:$D$3181,$U336)*$Y$6,$Z$6)</f>
        <v>0</v>
      </c>
      <c r="Q336" s="6"/>
      <c r="R336" s="35"/>
      <c r="S336" s="35" t="s">
        <v>16</v>
      </c>
      <c r="T336" s="35" t="s">
        <v>36</v>
      </c>
      <c r="U336" s="35" t="s">
        <v>48</v>
      </c>
      <c r="V336" s="35"/>
      <c r="W336" s="35"/>
      <c r="X336" s="35"/>
      <c r="Y336" s="35"/>
      <c r="Z336" s="35"/>
      <c r="AA336" s="35"/>
    </row>
    <row r="337" spans="1:27" hidden="1" outlineLevel="2" collapsed="1" x14ac:dyDescent="0.25">
      <c r="A337" s="57" t="s">
        <v>58</v>
      </c>
      <c r="B337" s="58">
        <f>ROUND(SUMIFS(INDEX('B-PorSector'!$E$2:$H$3181,0,$X$6),'B-PorSector'!$A$2:$A$3181,B$8,'B-PorSector'!$B$2:$B$3181,$S337,'B-PorSector'!$C$2:$C$3181,$T337,'B-PorSector'!$D$2:$D$3181,$U337)*$Y$6,$Z$6)</f>
        <v>0</v>
      </c>
      <c r="C337" s="58">
        <f>ROUND(SUMIFS(INDEX('B-PorSector'!$E$2:$H$3181,0,$X$6),'B-PorSector'!$A$2:$A$3181,C$8,'B-PorSector'!$B$2:$B$3181,$S337,'B-PorSector'!$C$2:$C$3181,$T337,'B-PorSector'!$D$2:$D$3181,$U337)*$Y$6,$Z$6)</f>
        <v>341</v>
      </c>
      <c r="D337" s="58">
        <f>ROUND(SUMIFS(INDEX('B-PorSector'!$E$2:$H$3181,0,$X$6),'B-PorSector'!$A$2:$A$3181,D$8,'B-PorSector'!$B$2:$B$3181,$S337,'B-PorSector'!$C$2:$C$3181,$T337,'B-PorSector'!$D$2:$D$3181,$U337)*$Y$6,$Z$6)</f>
        <v>0</v>
      </c>
      <c r="E337" s="58">
        <f>ROUND(SUMIFS(INDEX('B-PorSector'!$E$2:$H$3181,0,$X$6),'B-PorSector'!$A$2:$A$3181,E$8,'B-PorSector'!$B$2:$B$3181,$S337,'B-PorSector'!$C$2:$C$3181,$T337,'B-PorSector'!$D$2:$D$3181,$U337)*$Y$6,$Z$6)</f>
        <v>0</v>
      </c>
      <c r="F337" s="58">
        <f>ROUND(SUMIFS(INDEX('B-PorSector'!$E$2:$H$3181,0,$X$6),'B-PorSector'!$A$2:$A$3181,F$8,'B-PorSector'!$B$2:$B$3181,$S337,'B-PorSector'!$C$2:$C$3181,$T337,'B-PorSector'!$D$2:$D$3181,$U337)*$Y$6,$Z$6)</f>
        <v>0</v>
      </c>
      <c r="G337" s="58">
        <f>ROUND(SUMIFS(INDEX('B-PorSector'!$E$2:$H$3181,0,$X$6),'B-PorSector'!$A$2:$A$3181,G$8,'B-PorSector'!$B$2:$B$3181,$S337,'B-PorSector'!$C$2:$C$3181,$T337,'B-PorSector'!$D$2:$D$3181,$U337)*$Y$6,$Z$6)</f>
        <v>0</v>
      </c>
      <c r="H337" s="58">
        <f>ROUND(SUMIFS(INDEX('B-PorSector'!$E$2:$H$3181,0,$X$6),'B-PorSector'!$A$2:$A$3181,H$8,'B-PorSector'!$B$2:$B$3181,$S337,'B-PorSector'!$C$2:$C$3181,$T337,'B-PorSector'!$D$2:$D$3181,$U337)*$Y$6,$Z$6)</f>
        <v>0</v>
      </c>
      <c r="I337" s="58">
        <f>ROUND(SUMIFS(INDEX('B-PorSector'!$E$2:$H$3181,0,$X$6),'B-PorSector'!$A$2:$A$3181,I$8,'B-PorSector'!$B$2:$B$3181,$S337,'B-PorSector'!$C$2:$C$3181,$T337,'B-PorSector'!$D$2:$D$3181,$U337)*$Y$6,$Z$6)</f>
        <v>0</v>
      </c>
      <c r="J337" s="58">
        <f>ROUND(SUMIFS(INDEX('B-PorSector'!$E$2:$H$3181,0,$X$6),'B-PorSector'!$A$2:$A$3181,J$8,'B-PorSector'!$B$2:$B$3181,$S337,'B-PorSector'!$C$2:$C$3181,$T337,'B-PorSector'!$D$2:$D$3181,$U337)*$Y$6,$Z$6)</f>
        <v>0</v>
      </c>
      <c r="K337" s="58">
        <f>ROUND(SUMIFS(INDEX('B-PorSector'!$E$2:$H$3181,0,$X$6),'B-PorSector'!$A$2:$A$3181,K$8,'B-PorSector'!$B$2:$B$3181,$S337,'B-PorSector'!$C$2:$C$3181,$T337,'B-PorSector'!$D$2:$D$3181,$U337)*$Y$6,$Z$6)</f>
        <v>0</v>
      </c>
      <c r="L337" s="58">
        <f>ROUND(SUMIFS(INDEX('B-PorSector'!$E$2:$H$3181,0,$X$6),'B-PorSector'!$A$2:$A$3181,L$8,'B-PorSector'!$B$2:$B$3181,$S337,'B-PorSector'!$C$2:$C$3181,$T337,'B-PorSector'!$D$2:$D$3181,$U337)*$Y$6,$Z$6)</f>
        <v>0</v>
      </c>
      <c r="M337" s="58">
        <f>ROUND(SUMIFS(INDEX('B-PorSector'!$E$2:$H$3181,0,$X$6),'B-PorSector'!$A$2:$A$3181,M$8,'B-PorSector'!$B$2:$B$3181,$S337,'B-PorSector'!$C$2:$C$3181,$T337,'B-PorSector'!$D$2:$D$3181,$U337)*$Y$6,$Z$6)</f>
        <v>0</v>
      </c>
      <c r="N337" s="58">
        <f>ROUND(SUMIFS(INDEX('B-PorSector'!$E$2:$H$3181,0,$X$6),'B-PorSector'!$A$2:$A$3181,N$8,'B-PorSector'!$B$2:$B$3181,$S337,'B-PorSector'!$C$2:$C$3181,$T337,'B-PorSector'!$D$2:$D$3181,$U337)*$Y$6,$Z$6)</f>
        <v>0</v>
      </c>
      <c r="O337" s="58">
        <f>ROUND(SUMIFS(INDEX('B-PorSector'!$E$2:$H$3181,0,$X$6),'B-PorSector'!$A$2:$A$3181,O$8,'B-PorSector'!$B$2:$B$3181,$S337,'B-PorSector'!$C$2:$C$3181,$T337,'B-PorSector'!$D$2:$D$3181,$U337)*$Y$6,$Z$6)</f>
        <v>0</v>
      </c>
      <c r="P337" s="58">
        <f>ROUND(SUMIFS(INDEX('B-PorSector'!$E$2:$H$3181,0,$X$6),'B-PorSector'!$A$2:$A$3181,P$8,'B-PorSector'!$B$2:$B$3181,$S337,'B-PorSector'!$C$2:$C$3181,$T337,'B-PorSector'!$D$2:$D$3181,$U337)*$Y$6,$Z$6)</f>
        <v>0</v>
      </c>
      <c r="Q337" s="6"/>
      <c r="R337" s="35"/>
      <c r="S337" s="35" t="s">
        <v>16</v>
      </c>
      <c r="T337" s="35" t="s">
        <v>36</v>
      </c>
      <c r="U337" s="35" t="s">
        <v>58</v>
      </c>
      <c r="V337" s="35"/>
      <c r="W337" s="35"/>
      <c r="X337" s="35"/>
      <c r="Y337" s="35"/>
      <c r="Z337" s="35"/>
      <c r="AA337" s="35"/>
    </row>
    <row r="338" spans="1:27" hidden="1" outlineLevel="2" collapsed="1" x14ac:dyDescent="0.25">
      <c r="A338" s="57" t="s">
        <v>59</v>
      </c>
      <c r="B338" s="58">
        <f>ROUND(SUMIFS(INDEX('B-PorSector'!$E$2:$H$3181,0,$X$6),'B-PorSector'!$A$2:$A$3181,B$8,'B-PorSector'!$B$2:$B$3181,$S338,'B-PorSector'!$C$2:$C$3181,$T338,'B-PorSector'!$D$2:$D$3181,$U338)*$Y$6,$Z$6)</f>
        <v>0</v>
      </c>
      <c r="C338" s="58">
        <f>ROUND(SUMIFS(INDEX('B-PorSector'!$E$2:$H$3181,0,$X$6),'B-PorSector'!$A$2:$A$3181,C$8,'B-PorSector'!$B$2:$B$3181,$S338,'B-PorSector'!$C$2:$C$3181,$T338,'B-PorSector'!$D$2:$D$3181,$U338)*$Y$6,$Z$6)</f>
        <v>63</v>
      </c>
      <c r="D338" s="58">
        <f>ROUND(SUMIFS(INDEX('B-PorSector'!$E$2:$H$3181,0,$X$6),'B-PorSector'!$A$2:$A$3181,D$8,'B-PorSector'!$B$2:$B$3181,$S338,'B-PorSector'!$C$2:$C$3181,$T338,'B-PorSector'!$D$2:$D$3181,$U338)*$Y$6,$Z$6)</f>
        <v>0</v>
      </c>
      <c r="E338" s="58">
        <f>ROUND(SUMIFS(INDEX('B-PorSector'!$E$2:$H$3181,0,$X$6),'B-PorSector'!$A$2:$A$3181,E$8,'B-PorSector'!$B$2:$B$3181,$S338,'B-PorSector'!$C$2:$C$3181,$T338,'B-PorSector'!$D$2:$D$3181,$U338)*$Y$6,$Z$6)</f>
        <v>0</v>
      </c>
      <c r="F338" s="58">
        <f>ROUND(SUMIFS(INDEX('B-PorSector'!$E$2:$H$3181,0,$X$6),'B-PorSector'!$A$2:$A$3181,F$8,'B-PorSector'!$B$2:$B$3181,$S338,'B-PorSector'!$C$2:$C$3181,$T338,'B-PorSector'!$D$2:$D$3181,$U338)*$Y$6,$Z$6)</f>
        <v>0</v>
      </c>
      <c r="G338" s="58">
        <f>ROUND(SUMIFS(INDEX('B-PorSector'!$E$2:$H$3181,0,$X$6),'B-PorSector'!$A$2:$A$3181,G$8,'B-PorSector'!$B$2:$B$3181,$S338,'B-PorSector'!$C$2:$C$3181,$T338,'B-PorSector'!$D$2:$D$3181,$U338)*$Y$6,$Z$6)</f>
        <v>0</v>
      </c>
      <c r="H338" s="58">
        <f>ROUND(SUMIFS(INDEX('B-PorSector'!$E$2:$H$3181,0,$X$6),'B-PorSector'!$A$2:$A$3181,H$8,'B-PorSector'!$B$2:$B$3181,$S338,'B-PorSector'!$C$2:$C$3181,$T338,'B-PorSector'!$D$2:$D$3181,$U338)*$Y$6,$Z$6)</f>
        <v>0</v>
      </c>
      <c r="I338" s="58">
        <f>ROUND(SUMIFS(INDEX('B-PorSector'!$E$2:$H$3181,0,$X$6),'B-PorSector'!$A$2:$A$3181,I$8,'B-PorSector'!$B$2:$B$3181,$S338,'B-PorSector'!$C$2:$C$3181,$T338,'B-PorSector'!$D$2:$D$3181,$U338)*$Y$6,$Z$6)</f>
        <v>0</v>
      </c>
      <c r="J338" s="58">
        <f>ROUND(SUMIFS(INDEX('B-PorSector'!$E$2:$H$3181,0,$X$6),'B-PorSector'!$A$2:$A$3181,J$8,'B-PorSector'!$B$2:$B$3181,$S338,'B-PorSector'!$C$2:$C$3181,$T338,'B-PorSector'!$D$2:$D$3181,$U338)*$Y$6,$Z$6)</f>
        <v>0</v>
      </c>
      <c r="K338" s="58">
        <f>ROUND(SUMIFS(INDEX('B-PorSector'!$E$2:$H$3181,0,$X$6),'B-PorSector'!$A$2:$A$3181,K$8,'B-PorSector'!$B$2:$B$3181,$S338,'B-PorSector'!$C$2:$C$3181,$T338,'B-PorSector'!$D$2:$D$3181,$U338)*$Y$6,$Z$6)</f>
        <v>0</v>
      </c>
      <c r="L338" s="58">
        <f>ROUND(SUMIFS(INDEX('B-PorSector'!$E$2:$H$3181,0,$X$6),'B-PorSector'!$A$2:$A$3181,L$8,'B-PorSector'!$B$2:$B$3181,$S338,'B-PorSector'!$C$2:$C$3181,$T338,'B-PorSector'!$D$2:$D$3181,$U338)*$Y$6,$Z$6)</f>
        <v>0</v>
      </c>
      <c r="M338" s="58">
        <f>ROUND(SUMIFS(INDEX('B-PorSector'!$E$2:$H$3181,0,$X$6),'B-PorSector'!$A$2:$A$3181,M$8,'B-PorSector'!$B$2:$B$3181,$S338,'B-PorSector'!$C$2:$C$3181,$T338,'B-PorSector'!$D$2:$D$3181,$U338)*$Y$6,$Z$6)</f>
        <v>0</v>
      </c>
      <c r="N338" s="58">
        <f>ROUND(SUMIFS(INDEX('B-PorSector'!$E$2:$H$3181,0,$X$6),'B-PorSector'!$A$2:$A$3181,N$8,'B-PorSector'!$B$2:$B$3181,$S338,'B-PorSector'!$C$2:$C$3181,$T338,'B-PorSector'!$D$2:$D$3181,$U338)*$Y$6,$Z$6)</f>
        <v>0</v>
      </c>
      <c r="O338" s="58">
        <f>ROUND(SUMIFS(INDEX('B-PorSector'!$E$2:$H$3181,0,$X$6),'B-PorSector'!$A$2:$A$3181,O$8,'B-PorSector'!$B$2:$B$3181,$S338,'B-PorSector'!$C$2:$C$3181,$T338,'B-PorSector'!$D$2:$D$3181,$U338)*$Y$6,$Z$6)</f>
        <v>0</v>
      </c>
      <c r="P338" s="58">
        <f>ROUND(SUMIFS(INDEX('B-PorSector'!$E$2:$H$3181,0,$X$6),'B-PorSector'!$A$2:$A$3181,P$8,'B-PorSector'!$B$2:$B$3181,$S338,'B-PorSector'!$C$2:$C$3181,$T338,'B-PorSector'!$D$2:$D$3181,$U338)*$Y$6,$Z$6)</f>
        <v>0</v>
      </c>
      <c r="Q338" s="6"/>
      <c r="R338" s="35"/>
      <c r="S338" s="35" t="s">
        <v>16</v>
      </c>
      <c r="T338" s="35" t="s">
        <v>36</v>
      </c>
      <c r="U338" s="35" t="s">
        <v>59</v>
      </c>
      <c r="V338" s="35"/>
      <c r="W338" s="35"/>
      <c r="X338" s="35"/>
      <c r="Y338" s="35"/>
      <c r="Z338" s="35"/>
      <c r="AA338" s="35"/>
    </row>
    <row r="339" spans="1:27" hidden="1" outlineLevel="2" collapsed="1" x14ac:dyDescent="0.25">
      <c r="A339" s="57" t="s">
        <v>60</v>
      </c>
      <c r="B339" s="58">
        <f>ROUND(SUMIFS(INDEX('B-PorSector'!$E$2:$H$3181,0,$X$6),'B-PorSector'!$A$2:$A$3181,B$8,'B-PorSector'!$B$2:$B$3181,$S339,'B-PorSector'!$C$2:$C$3181,$T339,'B-PorSector'!$D$2:$D$3181,$U339)*$Y$6,$Z$6)</f>
        <v>0</v>
      </c>
      <c r="C339" s="58">
        <f>ROUND(SUMIFS(INDEX('B-PorSector'!$E$2:$H$3181,0,$X$6),'B-PorSector'!$A$2:$A$3181,C$8,'B-PorSector'!$B$2:$B$3181,$S339,'B-PorSector'!$C$2:$C$3181,$T339,'B-PorSector'!$D$2:$D$3181,$U339)*$Y$6,$Z$6)</f>
        <v>4</v>
      </c>
      <c r="D339" s="58">
        <f>ROUND(SUMIFS(INDEX('B-PorSector'!$E$2:$H$3181,0,$X$6),'B-PorSector'!$A$2:$A$3181,D$8,'B-PorSector'!$B$2:$B$3181,$S339,'B-PorSector'!$C$2:$C$3181,$T339,'B-PorSector'!$D$2:$D$3181,$U339)*$Y$6,$Z$6)</f>
        <v>0</v>
      </c>
      <c r="E339" s="58">
        <f>ROUND(SUMIFS(INDEX('B-PorSector'!$E$2:$H$3181,0,$X$6),'B-PorSector'!$A$2:$A$3181,E$8,'B-PorSector'!$B$2:$B$3181,$S339,'B-PorSector'!$C$2:$C$3181,$T339,'B-PorSector'!$D$2:$D$3181,$U339)*$Y$6,$Z$6)</f>
        <v>0</v>
      </c>
      <c r="F339" s="58">
        <f>ROUND(SUMIFS(INDEX('B-PorSector'!$E$2:$H$3181,0,$X$6),'B-PorSector'!$A$2:$A$3181,F$8,'B-PorSector'!$B$2:$B$3181,$S339,'B-PorSector'!$C$2:$C$3181,$T339,'B-PorSector'!$D$2:$D$3181,$U339)*$Y$6,$Z$6)</f>
        <v>0</v>
      </c>
      <c r="G339" s="58">
        <f>ROUND(SUMIFS(INDEX('B-PorSector'!$E$2:$H$3181,0,$X$6),'B-PorSector'!$A$2:$A$3181,G$8,'B-PorSector'!$B$2:$B$3181,$S339,'B-PorSector'!$C$2:$C$3181,$T339,'B-PorSector'!$D$2:$D$3181,$U339)*$Y$6,$Z$6)</f>
        <v>0</v>
      </c>
      <c r="H339" s="58">
        <f>ROUND(SUMIFS(INDEX('B-PorSector'!$E$2:$H$3181,0,$X$6),'B-PorSector'!$A$2:$A$3181,H$8,'B-PorSector'!$B$2:$B$3181,$S339,'B-PorSector'!$C$2:$C$3181,$T339,'B-PorSector'!$D$2:$D$3181,$U339)*$Y$6,$Z$6)</f>
        <v>0</v>
      </c>
      <c r="I339" s="58">
        <f>ROUND(SUMIFS(INDEX('B-PorSector'!$E$2:$H$3181,0,$X$6),'B-PorSector'!$A$2:$A$3181,I$8,'B-PorSector'!$B$2:$B$3181,$S339,'B-PorSector'!$C$2:$C$3181,$T339,'B-PorSector'!$D$2:$D$3181,$U339)*$Y$6,$Z$6)</f>
        <v>0</v>
      </c>
      <c r="J339" s="58">
        <f>ROUND(SUMIFS(INDEX('B-PorSector'!$E$2:$H$3181,0,$X$6),'B-PorSector'!$A$2:$A$3181,J$8,'B-PorSector'!$B$2:$B$3181,$S339,'B-PorSector'!$C$2:$C$3181,$T339,'B-PorSector'!$D$2:$D$3181,$U339)*$Y$6,$Z$6)</f>
        <v>0</v>
      </c>
      <c r="K339" s="58">
        <f>ROUND(SUMIFS(INDEX('B-PorSector'!$E$2:$H$3181,0,$X$6),'B-PorSector'!$A$2:$A$3181,K$8,'B-PorSector'!$B$2:$B$3181,$S339,'B-PorSector'!$C$2:$C$3181,$T339,'B-PorSector'!$D$2:$D$3181,$U339)*$Y$6,$Z$6)</f>
        <v>0</v>
      </c>
      <c r="L339" s="58">
        <f>ROUND(SUMIFS(INDEX('B-PorSector'!$E$2:$H$3181,0,$X$6),'B-PorSector'!$A$2:$A$3181,L$8,'B-PorSector'!$B$2:$B$3181,$S339,'B-PorSector'!$C$2:$C$3181,$T339,'B-PorSector'!$D$2:$D$3181,$U339)*$Y$6,$Z$6)</f>
        <v>0</v>
      </c>
      <c r="M339" s="58">
        <f>ROUND(SUMIFS(INDEX('B-PorSector'!$E$2:$H$3181,0,$X$6),'B-PorSector'!$A$2:$A$3181,M$8,'B-PorSector'!$B$2:$B$3181,$S339,'B-PorSector'!$C$2:$C$3181,$T339,'B-PorSector'!$D$2:$D$3181,$U339)*$Y$6,$Z$6)</f>
        <v>0</v>
      </c>
      <c r="N339" s="58">
        <f>ROUND(SUMIFS(INDEX('B-PorSector'!$E$2:$H$3181,0,$X$6),'B-PorSector'!$A$2:$A$3181,N$8,'B-PorSector'!$B$2:$B$3181,$S339,'B-PorSector'!$C$2:$C$3181,$T339,'B-PorSector'!$D$2:$D$3181,$U339)*$Y$6,$Z$6)</f>
        <v>0</v>
      </c>
      <c r="O339" s="58">
        <f>ROUND(SUMIFS(INDEX('B-PorSector'!$E$2:$H$3181,0,$X$6),'B-PorSector'!$A$2:$A$3181,O$8,'B-PorSector'!$B$2:$B$3181,$S339,'B-PorSector'!$C$2:$C$3181,$T339,'B-PorSector'!$D$2:$D$3181,$U339)*$Y$6,$Z$6)</f>
        <v>0</v>
      </c>
      <c r="P339" s="58">
        <f>ROUND(SUMIFS(INDEX('B-PorSector'!$E$2:$H$3181,0,$X$6),'B-PorSector'!$A$2:$A$3181,P$8,'B-PorSector'!$B$2:$B$3181,$S339,'B-PorSector'!$C$2:$C$3181,$T339,'B-PorSector'!$D$2:$D$3181,$U339)*$Y$6,$Z$6)</f>
        <v>0</v>
      </c>
      <c r="Q339" s="6"/>
      <c r="R339" s="35"/>
      <c r="S339" s="35" t="s">
        <v>16</v>
      </c>
      <c r="T339" s="35" t="s">
        <v>36</v>
      </c>
      <c r="U339" s="35" t="s">
        <v>60</v>
      </c>
      <c r="V339" s="35"/>
      <c r="W339" s="35"/>
      <c r="X339" s="35"/>
      <c r="Y339" s="35"/>
      <c r="Z339" s="35"/>
      <c r="AA339" s="35"/>
    </row>
    <row r="340" spans="1:27" collapsed="1" x14ac:dyDescent="0.25">
      <c r="A340" s="53" t="s">
        <v>17</v>
      </c>
      <c r="B340" s="54">
        <f>ROUND(SUMIFS(INDEX('B-PorSector'!$E$2:$H$3181,0,$X$6),'B-PorSector'!$A$2:$A$3181,B$8,'B-PorSector'!$B$2:$B$3181,$S340,'B-PorSector'!$C$2:$C$3181,$T340,'B-PorSector'!$D$2:$D$3181,$U340)*$Y$6,$Z$6)</f>
        <v>3648.2</v>
      </c>
      <c r="C340" s="54">
        <f>ROUND(SUMIFS(INDEX('B-PorSector'!$E$2:$H$3181,0,$X$6),'B-PorSector'!$A$2:$A$3181,C$8,'B-PorSector'!$B$2:$B$3181,$S340,'B-PorSector'!$C$2:$C$3181,$T340,'B-PorSector'!$D$2:$D$3181,$U340)*$Y$6,$Z$6)</f>
        <v>7939.3</v>
      </c>
      <c r="D340" s="54">
        <f>ROUND(SUMIFS(INDEX('B-PorSector'!$E$2:$H$3181,0,$X$6),'B-PorSector'!$A$2:$A$3181,D$8,'B-PorSector'!$B$2:$B$3181,$S340,'B-PorSector'!$C$2:$C$3181,$T340,'B-PorSector'!$D$2:$D$3181,$U340)*$Y$6,$Z$6)</f>
        <v>5458.4</v>
      </c>
      <c r="E340" s="54">
        <f>ROUND(SUMIFS(INDEX('B-PorSector'!$E$2:$H$3181,0,$X$6),'B-PorSector'!$A$2:$A$3181,E$8,'B-PorSector'!$B$2:$B$3181,$S340,'B-PorSector'!$C$2:$C$3181,$T340,'B-PorSector'!$D$2:$D$3181,$U340)*$Y$6,$Z$6)</f>
        <v>5546.6</v>
      </c>
      <c r="F340" s="54">
        <f>ROUND(SUMIFS(INDEX('B-PorSector'!$E$2:$H$3181,0,$X$6),'B-PorSector'!$A$2:$A$3181,F$8,'B-PorSector'!$B$2:$B$3181,$S340,'B-PorSector'!$C$2:$C$3181,$T340,'B-PorSector'!$D$2:$D$3181,$U340)*$Y$6,$Z$6)</f>
        <v>6406</v>
      </c>
      <c r="G340" s="54">
        <f>ROUND(SUMIFS(INDEX('B-PorSector'!$E$2:$H$3181,0,$X$6),'B-PorSector'!$A$2:$A$3181,G$8,'B-PorSector'!$B$2:$B$3181,$S340,'B-PorSector'!$C$2:$C$3181,$T340,'B-PorSector'!$D$2:$D$3181,$U340)*$Y$6,$Z$6)</f>
        <v>7287</v>
      </c>
      <c r="H340" s="54">
        <f>ROUND(SUMIFS(INDEX('B-PorSector'!$E$2:$H$3181,0,$X$6),'B-PorSector'!$A$2:$A$3181,H$8,'B-PorSector'!$B$2:$B$3181,$S340,'B-PorSector'!$C$2:$C$3181,$T340,'B-PorSector'!$D$2:$D$3181,$U340)*$Y$6,$Z$6)</f>
        <v>8347</v>
      </c>
      <c r="I340" s="54">
        <f>ROUND(SUMIFS(INDEX('B-PorSector'!$E$2:$H$3181,0,$X$6),'B-PorSector'!$A$2:$A$3181,I$8,'B-PorSector'!$B$2:$B$3181,$S340,'B-PorSector'!$C$2:$C$3181,$T340,'B-PorSector'!$D$2:$D$3181,$U340)*$Y$6,$Z$6)</f>
        <v>9432</v>
      </c>
      <c r="J340" s="54">
        <f>ROUND(SUMIFS(INDEX('B-PorSector'!$E$2:$H$3181,0,$X$6),'B-PorSector'!$A$2:$A$3181,J$8,'B-PorSector'!$B$2:$B$3181,$S340,'B-PorSector'!$C$2:$C$3181,$T340,'B-PorSector'!$D$2:$D$3181,$U340)*$Y$6,$Z$6)</f>
        <v>10283.4</v>
      </c>
      <c r="K340" s="54">
        <f>ROUND(SUMIFS(INDEX('B-PorSector'!$E$2:$H$3181,0,$X$6),'B-PorSector'!$A$2:$A$3181,K$8,'B-PorSector'!$B$2:$B$3181,$S340,'B-PorSector'!$C$2:$C$3181,$T340,'B-PorSector'!$D$2:$D$3181,$U340)*$Y$6,$Z$6)</f>
        <v>11542.8</v>
      </c>
      <c r="L340" s="54">
        <f>ROUND(SUMIFS(INDEX('B-PorSector'!$E$2:$H$3181,0,$X$6),'B-PorSector'!$A$2:$A$3181,L$8,'B-PorSector'!$B$2:$B$3181,$S340,'B-PorSector'!$C$2:$C$3181,$T340,'B-PorSector'!$D$2:$D$3181,$U340)*$Y$6,$Z$6)</f>
        <v>8629</v>
      </c>
      <c r="M340" s="54">
        <f>ROUND(SUMIFS(INDEX('B-PorSector'!$E$2:$H$3181,0,$X$6),'B-PorSector'!$A$2:$A$3181,M$8,'B-PorSector'!$B$2:$B$3181,$S340,'B-PorSector'!$C$2:$C$3181,$T340,'B-PorSector'!$D$2:$D$3181,$U340)*$Y$6,$Z$6)</f>
        <v>9877</v>
      </c>
      <c r="N340" s="54">
        <f>ROUND(SUMIFS(INDEX('B-PorSector'!$E$2:$H$3181,0,$X$6),'B-PorSector'!$A$2:$A$3181,N$8,'B-PorSector'!$B$2:$B$3181,$S340,'B-PorSector'!$C$2:$C$3181,$T340,'B-PorSector'!$D$2:$D$3181,$U340)*$Y$6,$Z$6)</f>
        <v>5016</v>
      </c>
      <c r="O340" s="54">
        <f>ROUND(SUMIFS(INDEX('B-PorSector'!$E$2:$H$3181,0,$X$6),'B-PorSector'!$A$2:$A$3181,O$8,'B-PorSector'!$B$2:$B$3181,$S340,'B-PorSector'!$C$2:$C$3181,$T340,'B-PorSector'!$D$2:$D$3181,$U340)*$Y$6,$Z$6)</f>
        <v>5993.3</v>
      </c>
      <c r="P340" s="54">
        <f>ROUND(SUMIFS(INDEX('B-PorSector'!$E$2:$H$3181,0,$X$6),'B-PorSector'!$A$2:$A$3181,P$8,'B-PorSector'!$B$2:$B$3181,$S340,'B-PorSector'!$C$2:$C$3181,$T340,'B-PorSector'!$D$2:$D$3181,$U340)*$Y$6,$Z$6)</f>
        <v>6464.8</v>
      </c>
      <c r="Q340" s="6"/>
      <c r="R340" s="35"/>
      <c r="S340" s="35" t="s">
        <v>17</v>
      </c>
      <c r="T340" s="35" t="s">
        <v>88</v>
      </c>
      <c r="U340" s="35" t="s">
        <v>88</v>
      </c>
      <c r="V340" s="35"/>
      <c r="W340" s="35"/>
      <c r="X340" s="35"/>
      <c r="Y340" s="35"/>
      <c r="Z340" s="35"/>
      <c r="AA340" s="35"/>
    </row>
    <row r="341" spans="1:27" hidden="1" outlineLevel="1" collapsed="1" x14ac:dyDescent="0.25">
      <c r="A341" s="55" t="s">
        <v>5</v>
      </c>
      <c r="B341" s="56">
        <f>ROUND(SUMIFS(INDEX('B-PorSector'!$E$2:$H$3181,0,$X$6),'B-PorSector'!$A$2:$A$3181,B$8,'B-PorSector'!$B$2:$B$3181,$S341,'B-PorSector'!$C$2:$C$3181,$T341,'B-PorSector'!$D$2:$D$3181,$U341)*$Y$6,$Z$6)</f>
        <v>520</v>
      </c>
      <c r="C341" s="56">
        <f>ROUND(SUMIFS(INDEX('B-PorSector'!$E$2:$H$3181,0,$X$6),'B-PorSector'!$A$2:$A$3181,C$8,'B-PorSector'!$B$2:$B$3181,$S341,'B-PorSector'!$C$2:$C$3181,$T341,'B-PorSector'!$D$2:$D$3181,$U341)*$Y$6,$Z$6)</f>
        <v>587</v>
      </c>
      <c r="D341" s="56">
        <f>ROUND(SUMIFS(INDEX('B-PorSector'!$E$2:$H$3181,0,$X$6),'B-PorSector'!$A$2:$A$3181,D$8,'B-PorSector'!$B$2:$B$3181,$S341,'B-PorSector'!$C$2:$C$3181,$T341,'B-PorSector'!$D$2:$D$3181,$U341)*$Y$6,$Z$6)</f>
        <v>677</v>
      </c>
      <c r="E341" s="56">
        <f>ROUND(SUMIFS(INDEX('B-PorSector'!$E$2:$H$3181,0,$X$6),'B-PorSector'!$A$2:$A$3181,E$8,'B-PorSector'!$B$2:$B$3181,$S341,'B-PorSector'!$C$2:$C$3181,$T341,'B-PorSector'!$D$2:$D$3181,$U341)*$Y$6,$Z$6)</f>
        <v>655</v>
      </c>
      <c r="F341" s="56">
        <f>ROUND(SUMIFS(INDEX('B-PorSector'!$E$2:$H$3181,0,$X$6),'B-PorSector'!$A$2:$A$3181,F$8,'B-PorSector'!$B$2:$B$3181,$S341,'B-PorSector'!$C$2:$C$3181,$T341,'B-PorSector'!$D$2:$D$3181,$U341)*$Y$6,$Z$6)</f>
        <v>614</v>
      </c>
      <c r="G341" s="56">
        <f>ROUND(SUMIFS(INDEX('B-PorSector'!$E$2:$H$3181,0,$X$6),'B-PorSector'!$A$2:$A$3181,G$8,'B-PorSector'!$B$2:$B$3181,$S341,'B-PorSector'!$C$2:$C$3181,$T341,'B-PorSector'!$D$2:$D$3181,$U341)*$Y$6,$Z$6)</f>
        <v>704</v>
      </c>
      <c r="H341" s="56">
        <f>ROUND(SUMIFS(INDEX('B-PorSector'!$E$2:$H$3181,0,$X$6),'B-PorSector'!$A$2:$A$3181,H$8,'B-PorSector'!$B$2:$B$3181,$S341,'B-PorSector'!$C$2:$C$3181,$T341,'B-PorSector'!$D$2:$D$3181,$U341)*$Y$6,$Z$6)</f>
        <v>832</v>
      </c>
      <c r="I341" s="56">
        <f>ROUND(SUMIFS(INDEX('B-PorSector'!$E$2:$H$3181,0,$X$6),'B-PorSector'!$A$2:$A$3181,I$8,'B-PorSector'!$B$2:$B$3181,$S341,'B-PorSector'!$C$2:$C$3181,$T341,'B-PorSector'!$D$2:$D$3181,$U341)*$Y$6,$Z$6)</f>
        <v>991</v>
      </c>
      <c r="J341" s="56">
        <f>ROUND(SUMIFS(INDEX('B-PorSector'!$E$2:$H$3181,0,$X$6),'B-PorSector'!$A$2:$A$3181,J$8,'B-PorSector'!$B$2:$B$3181,$S341,'B-PorSector'!$C$2:$C$3181,$T341,'B-PorSector'!$D$2:$D$3181,$U341)*$Y$6,$Z$6)</f>
        <v>1113.4000000000001</v>
      </c>
      <c r="K341" s="56">
        <f>ROUND(SUMIFS(INDEX('B-PorSector'!$E$2:$H$3181,0,$X$6),'B-PorSector'!$A$2:$A$3181,K$8,'B-PorSector'!$B$2:$B$3181,$S341,'B-PorSector'!$C$2:$C$3181,$T341,'B-PorSector'!$D$2:$D$3181,$U341)*$Y$6,$Z$6)</f>
        <v>1168.8</v>
      </c>
      <c r="L341" s="56">
        <f>ROUND(SUMIFS(INDEX('B-PorSector'!$E$2:$H$3181,0,$X$6),'B-PorSector'!$A$2:$A$3181,L$8,'B-PorSector'!$B$2:$B$3181,$S341,'B-PorSector'!$C$2:$C$3181,$T341,'B-PorSector'!$D$2:$D$3181,$U341)*$Y$6,$Z$6)</f>
        <v>1324</v>
      </c>
      <c r="M341" s="56">
        <f>ROUND(SUMIFS(INDEX('B-PorSector'!$E$2:$H$3181,0,$X$6),'B-PorSector'!$A$2:$A$3181,M$8,'B-PorSector'!$B$2:$B$3181,$S341,'B-PorSector'!$C$2:$C$3181,$T341,'B-PorSector'!$D$2:$D$3181,$U341)*$Y$6,$Z$6)</f>
        <v>1480</v>
      </c>
      <c r="N341" s="56">
        <f>ROUND(SUMIFS(INDEX('B-PorSector'!$E$2:$H$3181,0,$X$6),'B-PorSector'!$A$2:$A$3181,N$8,'B-PorSector'!$B$2:$B$3181,$S341,'B-PorSector'!$C$2:$C$3181,$T341,'B-PorSector'!$D$2:$D$3181,$U341)*$Y$6,$Z$6)</f>
        <v>1204</v>
      </c>
      <c r="O341" s="56">
        <f>ROUND(SUMIFS(INDEX('B-PorSector'!$E$2:$H$3181,0,$X$6),'B-PorSector'!$A$2:$A$3181,O$8,'B-PorSector'!$B$2:$B$3181,$S341,'B-PorSector'!$C$2:$C$3181,$T341,'B-PorSector'!$D$2:$D$3181,$U341)*$Y$6,$Z$6)</f>
        <v>1166.3</v>
      </c>
      <c r="P341" s="56">
        <f>ROUND(SUMIFS(INDEX('B-PorSector'!$E$2:$H$3181,0,$X$6),'B-PorSector'!$A$2:$A$3181,P$8,'B-PorSector'!$B$2:$B$3181,$S341,'B-PorSector'!$C$2:$C$3181,$T341,'B-PorSector'!$D$2:$D$3181,$U341)*$Y$6,$Z$6)</f>
        <v>1195.8</v>
      </c>
      <c r="Q341" s="6"/>
      <c r="R341" s="35"/>
      <c r="S341" s="35" t="s">
        <v>17</v>
      </c>
      <c r="T341" s="35" t="s">
        <v>5</v>
      </c>
      <c r="U341" s="35" t="s">
        <v>88</v>
      </c>
      <c r="V341" s="35"/>
      <c r="W341" s="35"/>
      <c r="X341" s="35"/>
      <c r="Y341" s="35"/>
      <c r="Z341" s="35"/>
      <c r="AA341" s="35"/>
    </row>
    <row r="342" spans="1:27" hidden="1" outlineLevel="2" collapsed="1" x14ac:dyDescent="0.25">
      <c r="A342" s="57" t="s">
        <v>6</v>
      </c>
      <c r="B342" s="58">
        <f>ROUND(SUMIFS(INDEX('B-PorSector'!$E$2:$H$3181,0,$X$6),'B-PorSector'!$A$2:$A$3181,B$8,'B-PorSector'!$B$2:$B$3181,$S342,'B-PorSector'!$C$2:$C$3181,$T342,'B-PorSector'!$D$2:$D$3181,$U342)*$Y$6,$Z$6)</f>
        <v>372</v>
      </c>
      <c r="C342" s="58">
        <f>ROUND(SUMIFS(INDEX('B-PorSector'!$E$2:$H$3181,0,$X$6),'B-PorSector'!$A$2:$A$3181,C$8,'B-PorSector'!$B$2:$B$3181,$S342,'B-PorSector'!$C$2:$C$3181,$T342,'B-PorSector'!$D$2:$D$3181,$U342)*$Y$6,$Z$6)</f>
        <v>453</v>
      </c>
      <c r="D342" s="58">
        <f>ROUND(SUMIFS(INDEX('B-PorSector'!$E$2:$H$3181,0,$X$6),'B-PorSector'!$A$2:$A$3181,D$8,'B-PorSector'!$B$2:$B$3181,$S342,'B-PorSector'!$C$2:$C$3181,$T342,'B-PorSector'!$D$2:$D$3181,$U342)*$Y$6,$Z$6)</f>
        <v>471</v>
      </c>
      <c r="E342" s="58">
        <f>ROUND(SUMIFS(INDEX('B-PorSector'!$E$2:$H$3181,0,$X$6),'B-PorSector'!$A$2:$A$3181,E$8,'B-PorSector'!$B$2:$B$3181,$S342,'B-PorSector'!$C$2:$C$3181,$T342,'B-PorSector'!$D$2:$D$3181,$U342)*$Y$6,$Z$6)</f>
        <v>449</v>
      </c>
      <c r="F342" s="58">
        <f>ROUND(SUMIFS(INDEX('B-PorSector'!$E$2:$H$3181,0,$X$6),'B-PorSector'!$A$2:$A$3181,F$8,'B-PorSector'!$B$2:$B$3181,$S342,'B-PorSector'!$C$2:$C$3181,$T342,'B-PorSector'!$D$2:$D$3181,$U342)*$Y$6,$Z$6)</f>
        <v>470</v>
      </c>
      <c r="G342" s="58">
        <f>ROUND(SUMIFS(INDEX('B-PorSector'!$E$2:$H$3181,0,$X$6),'B-PorSector'!$A$2:$A$3181,G$8,'B-PorSector'!$B$2:$B$3181,$S342,'B-PorSector'!$C$2:$C$3181,$T342,'B-PorSector'!$D$2:$D$3181,$U342)*$Y$6,$Z$6)</f>
        <v>522</v>
      </c>
      <c r="H342" s="58">
        <f>ROUND(SUMIFS(INDEX('B-PorSector'!$E$2:$H$3181,0,$X$6),'B-PorSector'!$A$2:$A$3181,H$8,'B-PorSector'!$B$2:$B$3181,$S342,'B-PorSector'!$C$2:$C$3181,$T342,'B-PorSector'!$D$2:$D$3181,$U342)*$Y$6,$Z$6)</f>
        <v>0</v>
      </c>
      <c r="I342" s="58">
        <f>ROUND(SUMIFS(INDEX('B-PorSector'!$E$2:$H$3181,0,$X$6),'B-PorSector'!$A$2:$A$3181,I$8,'B-PorSector'!$B$2:$B$3181,$S342,'B-PorSector'!$C$2:$C$3181,$T342,'B-PorSector'!$D$2:$D$3181,$U342)*$Y$6,$Z$6)</f>
        <v>0</v>
      </c>
      <c r="J342" s="58">
        <f>ROUND(SUMIFS(INDEX('B-PorSector'!$E$2:$H$3181,0,$X$6),'B-PorSector'!$A$2:$A$3181,J$8,'B-PorSector'!$B$2:$B$3181,$S342,'B-PorSector'!$C$2:$C$3181,$T342,'B-PorSector'!$D$2:$D$3181,$U342)*$Y$6,$Z$6)</f>
        <v>0</v>
      </c>
      <c r="K342" s="58">
        <f>ROUND(SUMIFS(INDEX('B-PorSector'!$E$2:$H$3181,0,$X$6),'B-PorSector'!$A$2:$A$3181,K$8,'B-PorSector'!$B$2:$B$3181,$S342,'B-PorSector'!$C$2:$C$3181,$T342,'B-PorSector'!$D$2:$D$3181,$U342)*$Y$6,$Z$6)</f>
        <v>0</v>
      </c>
      <c r="L342" s="58">
        <f>ROUND(SUMIFS(INDEX('B-PorSector'!$E$2:$H$3181,0,$X$6),'B-PorSector'!$A$2:$A$3181,L$8,'B-PorSector'!$B$2:$B$3181,$S342,'B-PorSector'!$C$2:$C$3181,$T342,'B-PorSector'!$D$2:$D$3181,$U342)*$Y$6,$Z$6)</f>
        <v>0</v>
      </c>
      <c r="M342" s="58">
        <f>ROUND(SUMIFS(INDEX('B-PorSector'!$E$2:$H$3181,0,$X$6),'B-PorSector'!$A$2:$A$3181,M$8,'B-PorSector'!$B$2:$B$3181,$S342,'B-PorSector'!$C$2:$C$3181,$T342,'B-PorSector'!$D$2:$D$3181,$U342)*$Y$6,$Z$6)</f>
        <v>0</v>
      </c>
      <c r="N342" s="58">
        <f>ROUND(SUMIFS(INDEX('B-PorSector'!$E$2:$H$3181,0,$X$6),'B-PorSector'!$A$2:$A$3181,N$8,'B-PorSector'!$B$2:$B$3181,$S342,'B-PorSector'!$C$2:$C$3181,$T342,'B-PorSector'!$D$2:$D$3181,$U342)*$Y$6,$Z$6)</f>
        <v>0</v>
      </c>
      <c r="O342" s="58">
        <f>ROUND(SUMIFS(INDEX('B-PorSector'!$E$2:$H$3181,0,$X$6),'B-PorSector'!$A$2:$A$3181,O$8,'B-PorSector'!$B$2:$B$3181,$S342,'B-PorSector'!$C$2:$C$3181,$T342,'B-PorSector'!$D$2:$D$3181,$U342)*$Y$6,$Z$6)</f>
        <v>0</v>
      </c>
      <c r="P342" s="58">
        <f>ROUND(SUMIFS(INDEX('B-PorSector'!$E$2:$H$3181,0,$X$6),'B-PorSector'!$A$2:$A$3181,P$8,'B-PorSector'!$B$2:$B$3181,$S342,'B-PorSector'!$C$2:$C$3181,$T342,'B-PorSector'!$D$2:$D$3181,$U342)*$Y$6,$Z$6)</f>
        <v>0</v>
      </c>
      <c r="Q342" s="6"/>
      <c r="R342" s="35"/>
      <c r="S342" s="35" t="s">
        <v>17</v>
      </c>
      <c r="T342" s="35" t="s">
        <v>5</v>
      </c>
      <c r="U342" s="35" t="s">
        <v>6</v>
      </c>
      <c r="V342" s="35"/>
      <c r="W342" s="35"/>
      <c r="X342" s="35"/>
      <c r="Y342" s="35"/>
      <c r="Z342" s="35"/>
      <c r="AA342" s="35"/>
    </row>
    <row r="343" spans="1:27" hidden="1" outlineLevel="2" collapsed="1" x14ac:dyDescent="0.25">
      <c r="A343" s="57" t="s">
        <v>26</v>
      </c>
      <c r="B343" s="58">
        <f>ROUND(SUMIFS(INDEX('B-PorSector'!$E$2:$H$3181,0,$X$6),'B-PorSector'!$A$2:$A$3181,B$8,'B-PorSector'!$B$2:$B$3181,$S343,'B-PorSector'!$C$2:$C$3181,$T343,'B-PorSector'!$D$2:$D$3181,$U343)*$Y$6,$Z$6)</f>
        <v>34</v>
      </c>
      <c r="C343" s="58">
        <f>ROUND(SUMIFS(INDEX('B-PorSector'!$E$2:$H$3181,0,$X$6),'B-PorSector'!$A$2:$A$3181,C$8,'B-PorSector'!$B$2:$B$3181,$S343,'B-PorSector'!$C$2:$C$3181,$T343,'B-PorSector'!$D$2:$D$3181,$U343)*$Y$6,$Z$6)</f>
        <v>44</v>
      </c>
      <c r="D343" s="58">
        <f>ROUND(SUMIFS(INDEX('B-PorSector'!$E$2:$H$3181,0,$X$6),'B-PorSector'!$A$2:$A$3181,D$8,'B-PorSector'!$B$2:$B$3181,$S343,'B-PorSector'!$C$2:$C$3181,$T343,'B-PorSector'!$D$2:$D$3181,$U343)*$Y$6,$Z$6)</f>
        <v>48</v>
      </c>
      <c r="E343" s="58">
        <f>ROUND(SUMIFS(INDEX('B-PorSector'!$E$2:$H$3181,0,$X$6),'B-PorSector'!$A$2:$A$3181,E$8,'B-PorSector'!$B$2:$B$3181,$S343,'B-PorSector'!$C$2:$C$3181,$T343,'B-PorSector'!$D$2:$D$3181,$U343)*$Y$6,$Z$6)</f>
        <v>53</v>
      </c>
      <c r="F343" s="58">
        <f>ROUND(SUMIFS(INDEX('B-PorSector'!$E$2:$H$3181,0,$X$6),'B-PorSector'!$A$2:$A$3181,F$8,'B-PorSector'!$B$2:$B$3181,$S343,'B-PorSector'!$C$2:$C$3181,$T343,'B-PorSector'!$D$2:$D$3181,$U343)*$Y$6,$Z$6)</f>
        <v>58</v>
      </c>
      <c r="G343" s="58">
        <f>ROUND(SUMIFS(INDEX('B-PorSector'!$E$2:$H$3181,0,$X$6),'B-PorSector'!$A$2:$A$3181,G$8,'B-PorSector'!$B$2:$B$3181,$S343,'B-PorSector'!$C$2:$C$3181,$T343,'B-PorSector'!$D$2:$D$3181,$U343)*$Y$6,$Z$6)</f>
        <v>65</v>
      </c>
      <c r="H343" s="58">
        <f>ROUND(SUMIFS(INDEX('B-PorSector'!$E$2:$H$3181,0,$X$6),'B-PorSector'!$A$2:$A$3181,H$8,'B-PorSector'!$B$2:$B$3181,$S343,'B-PorSector'!$C$2:$C$3181,$T343,'B-PorSector'!$D$2:$D$3181,$U343)*$Y$6,$Z$6)</f>
        <v>80</v>
      </c>
      <c r="I343" s="58">
        <f>ROUND(SUMIFS(INDEX('B-PorSector'!$E$2:$H$3181,0,$X$6),'B-PorSector'!$A$2:$A$3181,I$8,'B-PorSector'!$B$2:$B$3181,$S343,'B-PorSector'!$C$2:$C$3181,$T343,'B-PorSector'!$D$2:$D$3181,$U343)*$Y$6,$Z$6)</f>
        <v>89</v>
      </c>
      <c r="J343" s="58">
        <f>ROUND(SUMIFS(INDEX('B-PorSector'!$E$2:$H$3181,0,$X$6),'B-PorSector'!$A$2:$A$3181,J$8,'B-PorSector'!$B$2:$B$3181,$S343,'B-PorSector'!$C$2:$C$3181,$T343,'B-PorSector'!$D$2:$D$3181,$U343)*$Y$6,$Z$6)</f>
        <v>99</v>
      </c>
      <c r="K343" s="58">
        <f>ROUND(SUMIFS(INDEX('B-PorSector'!$E$2:$H$3181,0,$X$6),'B-PorSector'!$A$2:$A$3181,K$8,'B-PorSector'!$B$2:$B$3181,$S343,'B-PorSector'!$C$2:$C$3181,$T343,'B-PorSector'!$D$2:$D$3181,$U343)*$Y$6,$Z$6)</f>
        <v>94</v>
      </c>
      <c r="L343" s="58">
        <f>ROUND(SUMIFS(INDEX('B-PorSector'!$E$2:$H$3181,0,$X$6),'B-PorSector'!$A$2:$A$3181,L$8,'B-PorSector'!$B$2:$B$3181,$S343,'B-PorSector'!$C$2:$C$3181,$T343,'B-PorSector'!$D$2:$D$3181,$U343)*$Y$6,$Z$6)</f>
        <v>105</v>
      </c>
      <c r="M343" s="58">
        <f>ROUND(SUMIFS(INDEX('B-PorSector'!$E$2:$H$3181,0,$X$6),'B-PorSector'!$A$2:$A$3181,M$8,'B-PorSector'!$B$2:$B$3181,$S343,'B-PorSector'!$C$2:$C$3181,$T343,'B-PorSector'!$D$2:$D$3181,$U343)*$Y$6,$Z$6)</f>
        <v>133</v>
      </c>
      <c r="N343" s="58">
        <f>ROUND(SUMIFS(INDEX('B-PorSector'!$E$2:$H$3181,0,$X$6),'B-PorSector'!$A$2:$A$3181,N$8,'B-PorSector'!$B$2:$B$3181,$S343,'B-PorSector'!$C$2:$C$3181,$T343,'B-PorSector'!$D$2:$D$3181,$U343)*$Y$6,$Z$6)</f>
        <v>97</v>
      </c>
      <c r="O343" s="58">
        <f>ROUND(SUMIFS(INDEX('B-PorSector'!$E$2:$H$3181,0,$X$6),'B-PorSector'!$A$2:$A$3181,O$8,'B-PorSector'!$B$2:$B$3181,$S343,'B-PorSector'!$C$2:$C$3181,$T343,'B-PorSector'!$D$2:$D$3181,$U343)*$Y$6,$Z$6)</f>
        <v>95</v>
      </c>
      <c r="P343" s="58">
        <f>ROUND(SUMIFS(INDEX('B-PorSector'!$E$2:$H$3181,0,$X$6),'B-PorSector'!$A$2:$A$3181,P$8,'B-PorSector'!$B$2:$B$3181,$S343,'B-PorSector'!$C$2:$C$3181,$T343,'B-PorSector'!$D$2:$D$3181,$U343)*$Y$6,$Z$6)</f>
        <v>99</v>
      </c>
      <c r="Q343" s="6"/>
      <c r="R343" s="35"/>
      <c r="S343" s="35" t="s">
        <v>17</v>
      </c>
      <c r="T343" s="35" t="s">
        <v>5</v>
      </c>
      <c r="U343" s="35" t="s">
        <v>26</v>
      </c>
      <c r="V343" s="35"/>
      <c r="W343" s="35"/>
      <c r="X343" s="35"/>
      <c r="Y343" s="35"/>
      <c r="Z343" s="35"/>
      <c r="AA343" s="35"/>
    </row>
    <row r="344" spans="1:27" hidden="1" outlineLevel="2" collapsed="1" x14ac:dyDescent="0.25">
      <c r="A344" s="57" t="s">
        <v>27</v>
      </c>
      <c r="B344" s="58">
        <f>ROUND(SUMIFS(INDEX('B-PorSector'!$E$2:$H$3181,0,$X$6),'B-PorSector'!$A$2:$A$3181,B$8,'B-PorSector'!$B$2:$B$3181,$S344,'B-PorSector'!$C$2:$C$3181,$T344,'B-PorSector'!$D$2:$D$3181,$U344)*$Y$6,$Z$6)</f>
        <v>24</v>
      </c>
      <c r="C344" s="58">
        <f>ROUND(SUMIFS(INDEX('B-PorSector'!$E$2:$H$3181,0,$X$6),'B-PorSector'!$A$2:$A$3181,C$8,'B-PorSector'!$B$2:$B$3181,$S344,'B-PorSector'!$C$2:$C$3181,$T344,'B-PorSector'!$D$2:$D$3181,$U344)*$Y$6,$Z$6)</f>
        <v>12</v>
      </c>
      <c r="D344" s="58">
        <f>ROUND(SUMIFS(INDEX('B-PorSector'!$E$2:$H$3181,0,$X$6),'B-PorSector'!$A$2:$A$3181,D$8,'B-PorSector'!$B$2:$B$3181,$S344,'B-PorSector'!$C$2:$C$3181,$T344,'B-PorSector'!$D$2:$D$3181,$U344)*$Y$6,$Z$6)</f>
        <v>2</v>
      </c>
      <c r="E344" s="58">
        <f>ROUND(SUMIFS(INDEX('B-PorSector'!$E$2:$H$3181,0,$X$6),'B-PorSector'!$A$2:$A$3181,E$8,'B-PorSector'!$B$2:$B$3181,$S344,'B-PorSector'!$C$2:$C$3181,$T344,'B-PorSector'!$D$2:$D$3181,$U344)*$Y$6,$Z$6)</f>
        <v>4</v>
      </c>
      <c r="F344" s="58">
        <f>ROUND(SUMIFS(INDEX('B-PorSector'!$E$2:$H$3181,0,$X$6),'B-PorSector'!$A$2:$A$3181,F$8,'B-PorSector'!$B$2:$B$3181,$S344,'B-PorSector'!$C$2:$C$3181,$T344,'B-PorSector'!$D$2:$D$3181,$U344)*$Y$6,$Z$6)</f>
        <v>4</v>
      </c>
      <c r="G344" s="58">
        <f>ROUND(SUMIFS(INDEX('B-PorSector'!$E$2:$H$3181,0,$X$6),'B-PorSector'!$A$2:$A$3181,G$8,'B-PorSector'!$B$2:$B$3181,$S344,'B-PorSector'!$C$2:$C$3181,$T344,'B-PorSector'!$D$2:$D$3181,$U344)*$Y$6,$Z$6)</f>
        <v>4</v>
      </c>
      <c r="H344" s="58">
        <f>ROUND(SUMIFS(INDEX('B-PorSector'!$E$2:$H$3181,0,$X$6),'B-PorSector'!$A$2:$A$3181,H$8,'B-PorSector'!$B$2:$B$3181,$S344,'B-PorSector'!$C$2:$C$3181,$T344,'B-PorSector'!$D$2:$D$3181,$U344)*$Y$6,$Z$6)</f>
        <v>6</v>
      </c>
      <c r="I344" s="58">
        <f>ROUND(SUMIFS(INDEX('B-PorSector'!$E$2:$H$3181,0,$X$6),'B-PorSector'!$A$2:$A$3181,I$8,'B-PorSector'!$B$2:$B$3181,$S344,'B-PorSector'!$C$2:$C$3181,$T344,'B-PorSector'!$D$2:$D$3181,$U344)*$Y$6,$Z$6)</f>
        <v>11</v>
      </c>
      <c r="J344" s="58">
        <f>ROUND(SUMIFS(INDEX('B-PorSector'!$E$2:$H$3181,0,$X$6),'B-PorSector'!$A$2:$A$3181,J$8,'B-PorSector'!$B$2:$B$3181,$S344,'B-PorSector'!$C$2:$C$3181,$T344,'B-PorSector'!$D$2:$D$3181,$U344)*$Y$6,$Z$6)</f>
        <v>19</v>
      </c>
      <c r="K344" s="58">
        <f>ROUND(SUMIFS(INDEX('B-PorSector'!$E$2:$H$3181,0,$X$6),'B-PorSector'!$A$2:$A$3181,K$8,'B-PorSector'!$B$2:$B$3181,$S344,'B-PorSector'!$C$2:$C$3181,$T344,'B-PorSector'!$D$2:$D$3181,$U344)*$Y$6,$Z$6)</f>
        <v>29</v>
      </c>
      <c r="L344" s="58">
        <f>ROUND(SUMIFS(INDEX('B-PorSector'!$E$2:$H$3181,0,$X$6),'B-PorSector'!$A$2:$A$3181,L$8,'B-PorSector'!$B$2:$B$3181,$S344,'B-PorSector'!$C$2:$C$3181,$T344,'B-PorSector'!$D$2:$D$3181,$U344)*$Y$6,$Z$6)</f>
        <v>38</v>
      </c>
      <c r="M344" s="58">
        <f>ROUND(SUMIFS(INDEX('B-PorSector'!$E$2:$H$3181,0,$X$6),'B-PorSector'!$A$2:$A$3181,M$8,'B-PorSector'!$B$2:$B$3181,$S344,'B-PorSector'!$C$2:$C$3181,$T344,'B-PorSector'!$D$2:$D$3181,$U344)*$Y$6,$Z$6)</f>
        <v>75</v>
      </c>
      <c r="N344" s="58">
        <f>ROUND(SUMIFS(INDEX('B-PorSector'!$E$2:$H$3181,0,$X$6),'B-PorSector'!$A$2:$A$3181,N$8,'B-PorSector'!$B$2:$B$3181,$S344,'B-PorSector'!$C$2:$C$3181,$T344,'B-PorSector'!$D$2:$D$3181,$U344)*$Y$6,$Z$6)</f>
        <v>67</v>
      </c>
      <c r="O344" s="58">
        <f>ROUND(SUMIFS(INDEX('B-PorSector'!$E$2:$H$3181,0,$X$6),'B-PorSector'!$A$2:$A$3181,O$8,'B-PorSector'!$B$2:$B$3181,$S344,'B-PorSector'!$C$2:$C$3181,$T344,'B-PorSector'!$D$2:$D$3181,$U344)*$Y$6,$Z$6)</f>
        <v>58</v>
      </c>
      <c r="P344" s="58">
        <f>ROUND(SUMIFS(INDEX('B-PorSector'!$E$2:$H$3181,0,$X$6),'B-PorSector'!$A$2:$A$3181,P$8,'B-PorSector'!$B$2:$B$3181,$S344,'B-PorSector'!$C$2:$C$3181,$T344,'B-PorSector'!$D$2:$D$3181,$U344)*$Y$6,$Z$6)</f>
        <v>40</v>
      </c>
      <c r="Q344" s="6"/>
      <c r="R344" s="35"/>
      <c r="S344" s="35" t="s">
        <v>17</v>
      </c>
      <c r="T344" s="35" t="s">
        <v>5</v>
      </c>
      <c r="U344" s="35" t="s">
        <v>27</v>
      </c>
      <c r="V344" s="35"/>
      <c r="W344" s="35"/>
      <c r="X344" s="35"/>
      <c r="Y344" s="35"/>
      <c r="Z344" s="35"/>
      <c r="AA344" s="35"/>
    </row>
    <row r="345" spans="1:27" hidden="1" outlineLevel="2" collapsed="1" x14ac:dyDescent="0.25">
      <c r="A345" s="57" t="s">
        <v>28</v>
      </c>
      <c r="B345" s="58">
        <f>ROUND(SUMIFS(INDEX('B-PorSector'!$E$2:$H$3181,0,$X$6),'B-PorSector'!$A$2:$A$3181,B$8,'B-PorSector'!$B$2:$B$3181,$S345,'B-PorSector'!$C$2:$C$3181,$T345,'B-PorSector'!$D$2:$D$3181,$U345)*$Y$6,$Z$6)</f>
        <v>90</v>
      </c>
      <c r="C345" s="58">
        <f>ROUND(SUMIFS(INDEX('B-PorSector'!$E$2:$H$3181,0,$X$6),'B-PorSector'!$A$2:$A$3181,C$8,'B-PorSector'!$B$2:$B$3181,$S345,'B-PorSector'!$C$2:$C$3181,$T345,'B-PorSector'!$D$2:$D$3181,$U345)*$Y$6,$Z$6)</f>
        <v>78</v>
      </c>
      <c r="D345" s="58">
        <f>ROUND(SUMIFS(INDEX('B-PorSector'!$E$2:$H$3181,0,$X$6),'B-PorSector'!$A$2:$A$3181,D$8,'B-PorSector'!$B$2:$B$3181,$S345,'B-PorSector'!$C$2:$C$3181,$T345,'B-PorSector'!$D$2:$D$3181,$U345)*$Y$6,$Z$6)</f>
        <v>70</v>
      </c>
      <c r="E345" s="58">
        <f>ROUND(SUMIFS(INDEX('B-PorSector'!$E$2:$H$3181,0,$X$6),'B-PorSector'!$A$2:$A$3181,E$8,'B-PorSector'!$B$2:$B$3181,$S345,'B-PorSector'!$C$2:$C$3181,$T345,'B-PorSector'!$D$2:$D$3181,$U345)*$Y$6,$Z$6)</f>
        <v>53</v>
      </c>
      <c r="F345" s="58">
        <f>ROUND(SUMIFS(INDEX('B-PorSector'!$E$2:$H$3181,0,$X$6),'B-PorSector'!$A$2:$A$3181,F$8,'B-PorSector'!$B$2:$B$3181,$S345,'B-PorSector'!$C$2:$C$3181,$T345,'B-PorSector'!$D$2:$D$3181,$U345)*$Y$6,$Z$6)</f>
        <v>54</v>
      </c>
      <c r="G345" s="58">
        <f>ROUND(SUMIFS(INDEX('B-PorSector'!$E$2:$H$3181,0,$X$6),'B-PorSector'!$A$2:$A$3181,G$8,'B-PorSector'!$B$2:$B$3181,$S345,'B-PorSector'!$C$2:$C$3181,$T345,'B-PorSector'!$D$2:$D$3181,$U345)*$Y$6,$Z$6)</f>
        <v>69</v>
      </c>
      <c r="H345" s="58">
        <f>ROUND(SUMIFS(INDEX('B-PorSector'!$E$2:$H$3181,0,$X$6),'B-PorSector'!$A$2:$A$3181,H$8,'B-PorSector'!$B$2:$B$3181,$S345,'B-PorSector'!$C$2:$C$3181,$T345,'B-PorSector'!$D$2:$D$3181,$U345)*$Y$6,$Z$6)</f>
        <v>86</v>
      </c>
      <c r="I345" s="58">
        <f>ROUND(SUMIFS(INDEX('B-PorSector'!$E$2:$H$3181,0,$X$6),'B-PorSector'!$A$2:$A$3181,I$8,'B-PorSector'!$B$2:$B$3181,$S345,'B-PorSector'!$C$2:$C$3181,$T345,'B-PorSector'!$D$2:$D$3181,$U345)*$Y$6,$Z$6)</f>
        <v>158</v>
      </c>
      <c r="J345" s="58">
        <f>ROUND(SUMIFS(INDEX('B-PorSector'!$E$2:$H$3181,0,$X$6),'B-PorSector'!$A$2:$A$3181,J$8,'B-PorSector'!$B$2:$B$3181,$S345,'B-PorSector'!$C$2:$C$3181,$T345,'B-PorSector'!$D$2:$D$3181,$U345)*$Y$6,$Z$6)</f>
        <v>165</v>
      </c>
      <c r="K345" s="58">
        <f>ROUND(SUMIFS(INDEX('B-PorSector'!$E$2:$H$3181,0,$X$6),'B-PorSector'!$A$2:$A$3181,K$8,'B-PorSector'!$B$2:$B$3181,$S345,'B-PorSector'!$C$2:$C$3181,$T345,'B-PorSector'!$D$2:$D$3181,$U345)*$Y$6,$Z$6)</f>
        <v>157</v>
      </c>
      <c r="L345" s="58">
        <f>ROUND(SUMIFS(INDEX('B-PorSector'!$E$2:$H$3181,0,$X$6),'B-PorSector'!$A$2:$A$3181,L$8,'B-PorSector'!$B$2:$B$3181,$S345,'B-PorSector'!$C$2:$C$3181,$T345,'B-PorSector'!$D$2:$D$3181,$U345)*$Y$6,$Z$6)</f>
        <v>178</v>
      </c>
      <c r="M345" s="58">
        <f>ROUND(SUMIFS(INDEX('B-PorSector'!$E$2:$H$3181,0,$X$6),'B-PorSector'!$A$2:$A$3181,M$8,'B-PorSector'!$B$2:$B$3181,$S345,'B-PorSector'!$C$2:$C$3181,$T345,'B-PorSector'!$D$2:$D$3181,$U345)*$Y$6,$Z$6)</f>
        <v>199</v>
      </c>
      <c r="N345" s="58">
        <f>ROUND(SUMIFS(INDEX('B-PorSector'!$E$2:$H$3181,0,$X$6),'B-PorSector'!$A$2:$A$3181,N$8,'B-PorSector'!$B$2:$B$3181,$S345,'B-PorSector'!$C$2:$C$3181,$T345,'B-PorSector'!$D$2:$D$3181,$U345)*$Y$6,$Z$6)</f>
        <v>209</v>
      </c>
      <c r="O345" s="58">
        <f>ROUND(SUMIFS(INDEX('B-PorSector'!$E$2:$H$3181,0,$X$6),'B-PorSector'!$A$2:$A$3181,O$8,'B-PorSector'!$B$2:$B$3181,$S345,'B-PorSector'!$C$2:$C$3181,$T345,'B-PorSector'!$D$2:$D$3181,$U345)*$Y$6,$Z$6)</f>
        <v>229</v>
      </c>
      <c r="P345" s="58">
        <f>ROUND(SUMIFS(INDEX('B-PorSector'!$E$2:$H$3181,0,$X$6),'B-PorSector'!$A$2:$A$3181,P$8,'B-PorSector'!$B$2:$B$3181,$S345,'B-PorSector'!$C$2:$C$3181,$T345,'B-PorSector'!$D$2:$D$3181,$U345)*$Y$6,$Z$6)</f>
        <v>247</v>
      </c>
      <c r="Q345" s="6"/>
      <c r="R345" s="35"/>
      <c r="S345" s="35" t="s">
        <v>17</v>
      </c>
      <c r="T345" s="35" t="s">
        <v>5</v>
      </c>
      <c r="U345" s="35" t="s">
        <v>28</v>
      </c>
      <c r="V345" s="35"/>
      <c r="W345" s="35"/>
      <c r="X345" s="35"/>
      <c r="Y345" s="35"/>
      <c r="Z345" s="35"/>
      <c r="AA345" s="35"/>
    </row>
    <row r="346" spans="1:27" hidden="1" outlineLevel="2" collapsed="1" x14ac:dyDescent="0.25">
      <c r="A346" s="57" t="s">
        <v>61</v>
      </c>
      <c r="B346" s="58">
        <f>ROUND(SUMIFS(INDEX('B-PorSector'!$E$2:$H$3181,0,$X$6),'B-PorSector'!$A$2:$A$3181,B$8,'B-PorSector'!$B$2:$B$3181,$S346,'B-PorSector'!$C$2:$C$3181,$T346,'B-PorSector'!$D$2:$D$3181,$U346)*$Y$6,$Z$6)</f>
        <v>0</v>
      </c>
      <c r="C346" s="58">
        <f>ROUND(SUMIFS(INDEX('B-PorSector'!$E$2:$H$3181,0,$X$6),'B-PorSector'!$A$2:$A$3181,C$8,'B-PorSector'!$B$2:$B$3181,$S346,'B-PorSector'!$C$2:$C$3181,$T346,'B-PorSector'!$D$2:$D$3181,$U346)*$Y$6,$Z$6)</f>
        <v>0</v>
      </c>
      <c r="D346" s="58">
        <f>ROUND(SUMIFS(INDEX('B-PorSector'!$E$2:$H$3181,0,$X$6),'B-PorSector'!$A$2:$A$3181,D$8,'B-PorSector'!$B$2:$B$3181,$S346,'B-PorSector'!$C$2:$C$3181,$T346,'B-PorSector'!$D$2:$D$3181,$U346)*$Y$6,$Z$6)</f>
        <v>49</v>
      </c>
      <c r="E346" s="58">
        <f>ROUND(SUMIFS(INDEX('B-PorSector'!$E$2:$H$3181,0,$X$6),'B-PorSector'!$A$2:$A$3181,E$8,'B-PorSector'!$B$2:$B$3181,$S346,'B-PorSector'!$C$2:$C$3181,$T346,'B-PorSector'!$D$2:$D$3181,$U346)*$Y$6,$Z$6)</f>
        <v>0</v>
      </c>
      <c r="F346" s="58">
        <f>ROUND(SUMIFS(INDEX('B-PorSector'!$E$2:$H$3181,0,$X$6),'B-PorSector'!$A$2:$A$3181,F$8,'B-PorSector'!$B$2:$B$3181,$S346,'B-PorSector'!$C$2:$C$3181,$T346,'B-PorSector'!$D$2:$D$3181,$U346)*$Y$6,$Z$6)</f>
        <v>0</v>
      </c>
      <c r="G346" s="58">
        <f>ROUND(SUMIFS(INDEX('B-PorSector'!$E$2:$H$3181,0,$X$6),'B-PorSector'!$A$2:$A$3181,G$8,'B-PorSector'!$B$2:$B$3181,$S346,'B-PorSector'!$C$2:$C$3181,$T346,'B-PorSector'!$D$2:$D$3181,$U346)*$Y$6,$Z$6)</f>
        <v>0</v>
      </c>
      <c r="H346" s="58">
        <f>ROUND(SUMIFS(INDEX('B-PorSector'!$E$2:$H$3181,0,$X$6),'B-PorSector'!$A$2:$A$3181,H$8,'B-PorSector'!$B$2:$B$3181,$S346,'B-PorSector'!$C$2:$C$3181,$T346,'B-PorSector'!$D$2:$D$3181,$U346)*$Y$6,$Z$6)</f>
        <v>0</v>
      </c>
      <c r="I346" s="58">
        <f>ROUND(SUMIFS(INDEX('B-PorSector'!$E$2:$H$3181,0,$X$6),'B-PorSector'!$A$2:$A$3181,I$8,'B-PorSector'!$B$2:$B$3181,$S346,'B-PorSector'!$C$2:$C$3181,$T346,'B-PorSector'!$D$2:$D$3181,$U346)*$Y$6,$Z$6)</f>
        <v>0</v>
      </c>
      <c r="J346" s="58">
        <f>ROUND(SUMIFS(INDEX('B-PorSector'!$E$2:$H$3181,0,$X$6),'B-PorSector'!$A$2:$A$3181,J$8,'B-PorSector'!$B$2:$B$3181,$S346,'B-PorSector'!$C$2:$C$3181,$T346,'B-PorSector'!$D$2:$D$3181,$U346)*$Y$6,$Z$6)</f>
        <v>0</v>
      </c>
      <c r="K346" s="58">
        <f>ROUND(SUMIFS(INDEX('B-PorSector'!$E$2:$H$3181,0,$X$6),'B-PorSector'!$A$2:$A$3181,K$8,'B-PorSector'!$B$2:$B$3181,$S346,'B-PorSector'!$C$2:$C$3181,$T346,'B-PorSector'!$D$2:$D$3181,$U346)*$Y$6,$Z$6)</f>
        <v>0</v>
      </c>
      <c r="L346" s="58">
        <f>ROUND(SUMIFS(INDEX('B-PorSector'!$E$2:$H$3181,0,$X$6),'B-PorSector'!$A$2:$A$3181,L$8,'B-PorSector'!$B$2:$B$3181,$S346,'B-PorSector'!$C$2:$C$3181,$T346,'B-PorSector'!$D$2:$D$3181,$U346)*$Y$6,$Z$6)</f>
        <v>0</v>
      </c>
      <c r="M346" s="58">
        <f>ROUND(SUMIFS(INDEX('B-PorSector'!$E$2:$H$3181,0,$X$6),'B-PorSector'!$A$2:$A$3181,M$8,'B-PorSector'!$B$2:$B$3181,$S346,'B-PorSector'!$C$2:$C$3181,$T346,'B-PorSector'!$D$2:$D$3181,$U346)*$Y$6,$Z$6)</f>
        <v>0</v>
      </c>
      <c r="N346" s="58">
        <f>ROUND(SUMIFS(INDEX('B-PorSector'!$E$2:$H$3181,0,$X$6),'B-PorSector'!$A$2:$A$3181,N$8,'B-PorSector'!$B$2:$B$3181,$S346,'B-PorSector'!$C$2:$C$3181,$T346,'B-PorSector'!$D$2:$D$3181,$U346)*$Y$6,$Z$6)</f>
        <v>0</v>
      </c>
      <c r="O346" s="58">
        <f>ROUND(SUMIFS(INDEX('B-PorSector'!$E$2:$H$3181,0,$X$6),'B-PorSector'!$A$2:$A$3181,O$8,'B-PorSector'!$B$2:$B$3181,$S346,'B-PorSector'!$C$2:$C$3181,$T346,'B-PorSector'!$D$2:$D$3181,$U346)*$Y$6,$Z$6)</f>
        <v>0</v>
      </c>
      <c r="P346" s="58">
        <f>ROUND(SUMIFS(INDEX('B-PorSector'!$E$2:$H$3181,0,$X$6),'B-PorSector'!$A$2:$A$3181,P$8,'B-PorSector'!$B$2:$B$3181,$S346,'B-PorSector'!$C$2:$C$3181,$T346,'B-PorSector'!$D$2:$D$3181,$U346)*$Y$6,$Z$6)</f>
        <v>0</v>
      </c>
      <c r="Q346" s="6"/>
      <c r="R346" s="35"/>
      <c r="S346" s="35" t="s">
        <v>17</v>
      </c>
      <c r="T346" s="35" t="s">
        <v>5</v>
      </c>
      <c r="U346" s="35" t="s">
        <v>61</v>
      </c>
      <c r="V346" s="35"/>
      <c r="W346" s="35"/>
      <c r="X346" s="35"/>
      <c r="Y346" s="35"/>
      <c r="Z346" s="35"/>
      <c r="AA346" s="35"/>
    </row>
    <row r="347" spans="1:27" hidden="1" outlineLevel="2" collapsed="1" x14ac:dyDescent="0.25">
      <c r="A347" s="57" t="s">
        <v>62</v>
      </c>
      <c r="B347" s="58">
        <f>ROUND(SUMIFS(INDEX('B-PorSector'!$E$2:$H$3181,0,$X$6),'B-PorSector'!$A$2:$A$3181,B$8,'B-PorSector'!$B$2:$B$3181,$S347,'B-PorSector'!$C$2:$C$3181,$T347,'B-PorSector'!$D$2:$D$3181,$U347)*$Y$6,$Z$6)</f>
        <v>0</v>
      </c>
      <c r="C347" s="58">
        <f>ROUND(SUMIFS(INDEX('B-PorSector'!$E$2:$H$3181,0,$X$6),'B-PorSector'!$A$2:$A$3181,C$8,'B-PorSector'!$B$2:$B$3181,$S347,'B-PorSector'!$C$2:$C$3181,$T347,'B-PorSector'!$D$2:$D$3181,$U347)*$Y$6,$Z$6)</f>
        <v>0</v>
      </c>
      <c r="D347" s="58">
        <f>ROUND(SUMIFS(INDEX('B-PorSector'!$E$2:$H$3181,0,$X$6),'B-PorSector'!$A$2:$A$3181,D$8,'B-PorSector'!$B$2:$B$3181,$S347,'B-PorSector'!$C$2:$C$3181,$T347,'B-PorSector'!$D$2:$D$3181,$U347)*$Y$6,$Z$6)</f>
        <v>37</v>
      </c>
      <c r="E347" s="58">
        <f>ROUND(SUMIFS(INDEX('B-PorSector'!$E$2:$H$3181,0,$X$6),'B-PorSector'!$A$2:$A$3181,E$8,'B-PorSector'!$B$2:$B$3181,$S347,'B-PorSector'!$C$2:$C$3181,$T347,'B-PorSector'!$D$2:$D$3181,$U347)*$Y$6,$Z$6)</f>
        <v>9</v>
      </c>
      <c r="F347" s="58">
        <f>ROUND(SUMIFS(INDEX('B-PorSector'!$E$2:$H$3181,0,$X$6),'B-PorSector'!$A$2:$A$3181,F$8,'B-PorSector'!$B$2:$B$3181,$S347,'B-PorSector'!$C$2:$C$3181,$T347,'B-PorSector'!$D$2:$D$3181,$U347)*$Y$6,$Z$6)</f>
        <v>8</v>
      </c>
      <c r="G347" s="58">
        <f>ROUND(SUMIFS(INDEX('B-PorSector'!$E$2:$H$3181,0,$X$6),'B-PorSector'!$A$2:$A$3181,G$8,'B-PorSector'!$B$2:$B$3181,$S347,'B-PorSector'!$C$2:$C$3181,$T347,'B-PorSector'!$D$2:$D$3181,$U347)*$Y$6,$Z$6)</f>
        <v>0</v>
      </c>
      <c r="H347" s="58">
        <f>ROUND(SUMIFS(INDEX('B-PorSector'!$E$2:$H$3181,0,$X$6),'B-PorSector'!$A$2:$A$3181,H$8,'B-PorSector'!$B$2:$B$3181,$S347,'B-PorSector'!$C$2:$C$3181,$T347,'B-PorSector'!$D$2:$D$3181,$U347)*$Y$6,$Z$6)</f>
        <v>0</v>
      </c>
      <c r="I347" s="58">
        <f>ROUND(SUMIFS(INDEX('B-PorSector'!$E$2:$H$3181,0,$X$6),'B-PorSector'!$A$2:$A$3181,I$8,'B-PorSector'!$B$2:$B$3181,$S347,'B-PorSector'!$C$2:$C$3181,$T347,'B-PorSector'!$D$2:$D$3181,$U347)*$Y$6,$Z$6)</f>
        <v>0</v>
      </c>
      <c r="J347" s="58">
        <f>ROUND(SUMIFS(INDEX('B-PorSector'!$E$2:$H$3181,0,$X$6),'B-PorSector'!$A$2:$A$3181,J$8,'B-PorSector'!$B$2:$B$3181,$S347,'B-PorSector'!$C$2:$C$3181,$T347,'B-PorSector'!$D$2:$D$3181,$U347)*$Y$6,$Z$6)</f>
        <v>0</v>
      </c>
      <c r="K347" s="58">
        <f>ROUND(SUMIFS(INDEX('B-PorSector'!$E$2:$H$3181,0,$X$6),'B-PorSector'!$A$2:$A$3181,K$8,'B-PorSector'!$B$2:$B$3181,$S347,'B-PorSector'!$C$2:$C$3181,$T347,'B-PorSector'!$D$2:$D$3181,$U347)*$Y$6,$Z$6)</f>
        <v>0</v>
      </c>
      <c r="L347" s="58">
        <f>ROUND(SUMIFS(INDEX('B-PorSector'!$E$2:$H$3181,0,$X$6),'B-PorSector'!$A$2:$A$3181,L$8,'B-PorSector'!$B$2:$B$3181,$S347,'B-PorSector'!$C$2:$C$3181,$T347,'B-PorSector'!$D$2:$D$3181,$U347)*$Y$6,$Z$6)</f>
        <v>0</v>
      </c>
      <c r="M347" s="58">
        <f>ROUND(SUMIFS(INDEX('B-PorSector'!$E$2:$H$3181,0,$X$6),'B-PorSector'!$A$2:$A$3181,M$8,'B-PorSector'!$B$2:$B$3181,$S347,'B-PorSector'!$C$2:$C$3181,$T347,'B-PorSector'!$D$2:$D$3181,$U347)*$Y$6,$Z$6)</f>
        <v>0</v>
      </c>
      <c r="N347" s="58">
        <f>ROUND(SUMIFS(INDEX('B-PorSector'!$E$2:$H$3181,0,$X$6),'B-PorSector'!$A$2:$A$3181,N$8,'B-PorSector'!$B$2:$B$3181,$S347,'B-PorSector'!$C$2:$C$3181,$T347,'B-PorSector'!$D$2:$D$3181,$U347)*$Y$6,$Z$6)</f>
        <v>0</v>
      </c>
      <c r="O347" s="58">
        <f>ROUND(SUMIFS(INDEX('B-PorSector'!$E$2:$H$3181,0,$X$6),'B-PorSector'!$A$2:$A$3181,O$8,'B-PorSector'!$B$2:$B$3181,$S347,'B-PorSector'!$C$2:$C$3181,$T347,'B-PorSector'!$D$2:$D$3181,$U347)*$Y$6,$Z$6)</f>
        <v>0</v>
      </c>
      <c r="P347" s="58">
        <f>ROUND(SUMIFS(INDEX('B-PorSector'!$E$2:$H$3181,0,$X$6),'B-PorSector'!$A$2:$A$3181,P$8,'B-PorSector'!$B$2:$B$3181,$S347,'B-PorSector'!$C$2:$C$3181,$T347,'B-PorSector'!$D$2:$D$3181,$U347)*$Y$6,$Z$6)</f>
        <v>0</v>
      </c>
      <c r="Q347" s="6"/>
      <c r="R347" s="35"/>
      <c r="S347" s="35" t="s">
        <v>17</v>
      </c>
      <c r="T347" s="35" t="s">
        <v>5</v>
      </c>
      <c r="U347" s="35" t="s">
        <v>62</v>
      </c>
      <c r="V347" s="35"/>
      <c r="W347" s="35"/>
      <c r="X347" s="35"/>
      <c r="Y347" s="35"/>
      <c r="Z347" s="35"/>
      <c r="AA347" s="35"/>
    </row>
    <row r="348" spans="1:27" hidden="1" outlineLevel="2" collapsed="1" x14ac:dyDescent="0.25">
      <c r="A348" s="57" t="s">
        <v>63</v>
      </c>
      <c r="B348" s="58">
        <f>ROUND(SUMIFS(INDEX('B-PorSector'!$E$2:$H$3181,0,$X$6),'B-PorSector'!$A$2:$A$3181,B$8,'B-PorSector'!$B$2:$B$3181,$S348,'B-PorSector'!$C$2:$C$3181,$T348,'B-PorSector'!$D$2:$D$3181,$U348)*$Y$6,$Z$6)</f>
        <v>0</v>
      </c>
      <c r="C348" s="58">
        <f>ROUND(SUMIFS(INDEX('B-PorSector'!$E$2:$H$3181,0,$X$6),'B-PorSector'!$A$2:$A$3181,C$8,'B-PorSector'!$B$2:$B$3181,$S348,'B-PorSector'!$C$2:$C$3181,$T348,'B-PorSector'!$D$2:$D$3181,$U348)*$Y$6,$Z$6)</f>
        <v>0</v>
      </c>
      <c r="D348" s="58">
        <f>ROUND(SUMIFS(INDEX('B-PorSector'!$E$2:$H$3181,0,$X$6),'B-PorSector'!$A$2:$A$3181,D$8,'B-PorSector'!$B$2:$B$3181,$S348,'B-PorSector'!$C$2:$C$3181,$T348,'B-PorSector'!$D$2:$D$3181,$U348)*$Y$6,$Z$6)</f>
        <v>0</v>
      </c>
      <c r="E348" s="58">
        <f>ROUND(SUMIFS(INDEX('B-PorSector'!$E$2:$H$3181,0,$X$6),'B-PorSector'!$A$2:$A$3181,E$8,'B-PorSector'!$B$2:$B$3181,$S348,'B-PorSector'!$C$2:$C$3181,$T348,'B-PorSector'!$D$2:$D$3181,$U348)*$Y$6,$Z$6)</f>
        <v>87</v>
      </c>
      <c r="F348" s="58">
        <f>ROUND(SUMIFS(INDEX('B-PorSector'!$E$2:$H$3181,0,$X$6),'B-PorSector'!$A$2:$A$3181,F$8,'B-PorSector'!$B$2:$B$3181,$S348,'B-PorSector'!$C$2:$C$3181,$T348,'B-PorSector'!$D$2:$D$3181,$U348)*$Y$6,$Z$6)</f>
        <v>20</v>
      </c>
      <c r="G348" s="58">
        <f>ROUND(SUMIFS(INDEX('B-PorSector'!$E$2:$H$3181,0,$X$6),'B-PorSector'!$A$2:$A$3181,G$8,'B-PorSector'!$B$2:$B$3181,$S348,'B-PorSector'!$C$2:$C$3181,$T348,'B-PorSector'!$D$2:$D$3181,$U348)*$Y$6,$Z$6)</f>
        <v>44</v>
      </c>
      <c r="H348" s="58">
        <f>ROUND(SUMIFS(INDEX('B-PorSector'!$E$2:$H$3181,0,$X$6),'B-PorSector'!$A$2:$A$3181,H$8,'B-PorSector'!$B$2:$B$3181,$S348,'B-PorSector'!$C$2:$C$3181,$T348,'B-PorSector'!$D$2:$D$3181,$U348)*$Y$6,$Z$6)</f>
        <v>83</v>
      </c>
      <c r="I348" s="58">
        <f>ROUND(SUMIFS(INDEX('B-PorSector'!$E$2:$H$3181,0,$X$6),'B-PorSector'!$A$2:$A$3181,I$8,'B-PorSector'!$B$2:$B$3181,$S348,'B-PorSector'!$C$2:$C$3181,$T348,'B-PorSector'!$D$2:$D$3181,$U348)*$Y$6,$Z$6)</f>
        <v>87</v>
      </c>
      <c r="J348" s="58">
        <f>ROUND(SUMIFS(INDEX('B-PorSector'!$E$2:$H$3181,0,$X$6),'B-PorSector'!$A$2:$A$3181,J$8,'B-PorSector'!$B$2:$B$3181,$S348,'B-PorSector'!$C$2:$C$3181,$T348,'B-PorSector'!$D$2:$D$3181,$U348)*$Y$6,$Z$6)</f>
        <v>134</v>
      </c>
      <c r="K348" s="58">
        <f>ROUND(SUMIFS(INDEX('B-PorSector'!$E$2:$H$3181,0,$X$6),'B-PorSector'!$A$2:$A$3181,K$8,'B-PorSector'!$B$2:$B$3181,$S348,'B-PorSector'!$C$2:$C$3181,$T348,'B-PorSector'!$D$2:$D$3181,$U348)*$Y$6,$Z$6)</f>
        <v>174</v>
      </c>
      <c r="L348" s="58">
        <f>ROUND(SUMIFS(INDEX('B-PorSector'!$E$2:$H$3181,0,$X$6),'B-PorSector'!$A$2:$A$3181,L$8,'B-PorSector'!$B$2:$B$3181,$S348,'B-PorSector'!$C$2:$C$3181,$T348,'B-PorSector'!$D$2:$D$3181,$U348)*$Y$6,$Z$6)</f>
        <v>217</v>
      </c>
      <c r="M348" s="58">
        <f>ROUND(SUMIFS(INDEX('B-PorSector'!$E$2:$H$3181,0,$X$6),'B-PorSector'!$A$2:$A$3181,M$8,'B-PorSector'!$B$2:$B$3181,$S348,'B-PorSector'!$C$2:$C$3181,$T348,'B-PorSector'!$D$2:$D$3181,$U348)*$Y$6,$Z$6)</f>
        <v>200</v>
      </c>
      <c r="N348" s="58">
        <f>ROUND(SUMIFS(INDEX('B-PorSector'!$E$2:$H$3181,0,$X$6),'B-PorSector'!$A$2:$A$3181,N$8,'B-PorSector'!$B$2:$B$3181,$S348,'B-PorSector'!$C$2:$C$3181,$T348,'B-PorSector'!$D$2:$D$3181,$U348)*$Y$6,$Z$6)</f>
        <v>137</v>
      </c>
      <c r="O348" s="58">
        <f>ROUND(SUMIFS(INDEX('B-PorSector'!$E$2:$H$3181,0,$X$6),'B-PorSector'!$A$2:$A$3181,O$8,'B-PorSector'!$B$2:$B$3181,$S348,'B-PorSector'!$C$2:$C$3181,$T348,'B-PorSector'!$D$2:$D$3181,$U348)*$Y$6,$Z$6)</f>
        <v>149</v>
      </c>
      <c r="P348" s="58">
        <f>ROUND(SUMIFS(INDEX('B-PorSector'!$E$2:$H$3181,0,$X$6),'B-PorSector'!$A$2:$A$3181,P$8,'B-PorSector'!$B$2:$B$3181,$S348,'B-PorSector'!$C$2:$C$3181,$T348,'B-PorSector'!$D$2:$D$3181,$U348)*$Y$6,$Z$6)</f>
        <v>161</v>
      </c>
      <c r="Q348" s="6"/>
      <c r="R348" s="35"/>
      <c r="S348" s="35" t="s">
        <v>17</v>
      </c>
      <c r="T348" s="35" t="s">
        <v>5</v>
      </c>
      <c r="U348" s="35" t="s">
        <v>63</v>
      </c>
      <c r="V348" s="35"/>
      <c r="W348" s="35"/>
      <c r="X348" s="35"/>
      <c r="Y348" s="35"/>
      <c r="Z348" s="35"/>
      <c r="AA348" s="35"/>
    </row>
    <row r="349" spans="1:27" hidden="1" outlineLevel="2" collapsed="1" x14ac:dyDescent="0.25">
      <c r="A349" s="57" t="s">
        <v>68</v>
      </c>
      <c r="B349" s="58">
        <f>ROUND(SUMIFS(INDEX('B-PorSector'!$E$2:$H$3181,0,$X$6),'B-PorSector'!$A$2:$A$3181,B$8,'B-PorSector'!$B$2:$B$3181,$S349,'B-PorSector'!$C$2:$C$3181,$T349,'B-PorSector'!$D$2:$D$3181,$U349)*$Y$6,$Z$6)</f>
        <v>0</v>
      </c>
      <c r="C349" s="58">
        <f>ROUND(SUMIFS(INDEX('B-PorSector'!$E$2:$H$3181,0,$X$6),'B-PorSector'!$A$2:$A$3181,C$8,'B-PorSector'!$B$2:$B$3181,$S349,'B-PorSector'!$C$2:$C$3181,$T349,'B-PorSector'!$D$2:$D$3181,$U349)*$Y$6,$Z$6)</f>
        <v>0</v>
      </c>
      <c r="D349" s="58">
        <f>ROUND(SUMIFS(INDEX('B-PorSector'!$E$2:$H$3181,0,$X$6),'B-PorSector'!$A$2:$A$3181,D$8,'B-PorSector'!$B$2:$B$3181,$S349,'B-PorSector'!$C$2:$C$3181,$T349,'B-PorSector'!$D$2:$D$3181,$U349)*$Y$6,$Z$6)</f>
        <v>0</v>
      </c>
      <c r="E349" s="58">
        <f>ROUND(SUMIFS(INDEX('B-PorSector'!$E$2:$H$3181,0,$X$6),'B-PorSector'!$A$2:$A$3181,E$8,'B-PorSector'!$B$2:$B$3181,$S349,'B-PorSector'!$C$2:$C$3181,$T349,'B-PorSector'!$D$2:$D$3181,$U349)*$Y$6,$Z$6)</f>
        <v>0</v>
      </c>
      <c r="F349" s="58">
        <f>ROUND(SUMIFS(INDEX('B-PorSector'!$E$2:$H$3181,0,$X$6),'B-PorSector'!$A$2:$A$3181,F$8,'B-PorSector'!$B$2:$B$3181,$S349,'B-PorSector'!$C$2:$C$3181,$T349,'B-PorSector'!$D$2:$D$3181,$U349)*$Y$6,$Z$6)</f>
        <v>0</v>
      </c>
      <c r="G349" s="58">
        <f>ROUND(SUMIFS(INDEX('B-PorSector'!$E$2:$H$3181,0,$X$6),'B-PorSector'!$A$2:$A$3181,G$8,'B-PorSector'!$B$2:$B$3181,$S349,'B-PorSector'!$C$2:$C$3181,$T349,'B-PorSector'!$D$2:$D$3181,$U349)*$Y$6,$Z$6)</f>
        <v>0</v>
      </c>
      <c r="H349" s="58">
        <f>ROUND(SUMIFS(INDEX('B-PorSector'!$E$2:$H$3181,0,$X$6),'B-PorSector'!$A$2:$A$3181,H$8,'B-PorSector'!$B$2:$B$3181,$S349,'B-PorSector'!$C$2:$C$3181,$T349,'B-PorSector'!$D$2:$D$3181,$U349)*$Y$6,$Z$6)</f>
        <v>577</v>
      </c>
      <c r="I349" s="58">
        <f>ROUND(SUMIFS(INDEX('B-PorSector'!$E$2:$H$3181,0,$X$6),'B-PorSector'!$A$2:$A$3181,I$8,'B-PorSector'!$B$2:$B$3181,$S349,'B-PorSector'!$C$2:$C$3181,$T349,'B-PorSector'!$D$2:$D$3181,$U349)*$Y$6,$Z$6)</f>
        <v>643</v>
      </c>
      <c r="J349" s="58">
        <f>ROUND(SUMIFS(INDEX('B-PorSector'!$E$2:$H$3181,0,$X$6),'B-PorSector'!$A$2:$A$3181,J$8,'B-PorSector'!$B$2:$B$3181,$S349,'B-PorSector'!$C$2:$C$3181,$T349,'B-PorSector'!$D$2:$D$3181,$U349)*$Y$6,$Z$6)</f>
        <v>693</v>
      </c>
      <c r="K349" s="58">
        <f>ROUND(SUMIFS(INDEX('B-PorSector'!$E$2:$H$3181,0,$X$6),'B-PorSector'!$A$2:$A$3181,K$8,'B-PorSector'!$B$2:$B$3181,$S349,'B-PorSector'!$C$2:$C$3181,$T349,'B-PorSector'!$D$2:$D$3181,$U349)*$Y$6,$Z$6)</f>
        <v>712</v>
      </c>
      <c r="L349" s="58">
        <f>ROUND(SUMIFS(INDEX('B-PorSector'!$E$2:$H$3181,0,$X$6),'B-PorSector'!$A$2:$A$3181,L$8,'B-PorSector'!$B$2:$B$3181,$S349,'B-PorSector'!$C$2:$C$3181,$T349,'B-PorSector'!$D$2:$D$3181,$U349)*$Y$6,$Z$6)</f>
        <v>779</v>
      </c>
      <c r="M349" s="58">
        <f>ROUND(SUMIFS(INDEX('B-PorSector'!$E$2:$H$3181,0,$X$6),'B-PorSector'!$A$2:$A$3181,M$8,'B-PorSector'!$B$2:$B$3181,$S349,'B-PorSector'!$C$2:$C$3181,$T349,'B-PorSector'!$D$2:$D$3181,$U349)*$Y$6,$Z$6)</f>
        <v>867</v>
      </c>
      <c r="N349" s="58">
        <f>ROUND(SUMIFS(INDEX('B-PorSector'!$E$2:$H$3181,0,$X$6),'B-PorSector'!$A$2:$A$3181,N$8,'B-PorSector'!$B$2:$B$3181,$S349,'B-PorSector'!$C$2:$C$3181,$T349,'B-PorSector'!$D$2:$D$3181,$U349)*$Y$6,$Z$6)</f>
        <v>669</v>
      </c>
      <c r="O349" s="58">
        <f>ROUND(SUMIFS(INDEX('B-PorSector'!$E$2:$H$3181,0,$X$6),'B-PorSector'!$A$2:$A$3181,O$8,'B-PorSector'!$B$2:$B$3181,$S349,'B-PorSector'!$C$2:$C$3181,$T349,'B-PorSector'!$D$2:$D$3181,$U349)*$Y$6,$Z$6)</f>
        <v>593</v>
      </c>
      <c r="P349" s="58">
        <f>ROUND(SUMIFS(INDEX('B-PorSector'!$E$2:$H$3181,0,$X$6),'B-PorSector'!$A$2:$A$3181,P$8,'B-PorSector'!$B$2:$B$3181,$S349,'B-PorSector'!$C$2:$C$3181,$T349,'B-PorSector'!$D$2:$D$3181,$U349)*$Y$6,$Z$6)</f>
        <v>644</v>
      </c>
      <c r="Q349" s="6"/>
      <c r="R349" s="35"/>
      <c r="S349" s="35" t="s">
        <v>17</v>
      </c>
      <c r="T349" s="35" t="s">
        <v>5</v>
      </c>
      <c r="U349" s="35" t="s">
        <v>68</v>
      </c>
      <c r="V349" s="35"/>
      <c r="W349" s="35"/>
      <c r="X349" s="35"/>
      <c r="Y349" s="35"/>
      <c r="Z349" s="35"/>
      <c r="AA349" s="35"/>
    </row>
    <row r="350" spans="1:27" hidden="1" outlineLevel="2" collapsed="1" x14ac:dyDescent="0.25">
      <c r="A350" s="57" t="s">
        <v>70</v>
      </c>
      <c r="B350" s="58">
        <f>ROUND(SUMIFS(INDEX('B-PorSector'!$E$2:$H$3181,0,$X$6),'B-PorSector'!$A$2:$A$3181,B$8,'B-PorSector'!$B$2:$B$3181,$S350,'B-PorSector'!$C$2:$C$3181,$T350,'B-PorSector'!$D$2:$D$3181,$U350)*$Y$6,$Z$6)</f>
        <v>0</v>
      </c>
      <c r="C350" s="58">
        <f>ROUND(SUMIFS(INDEX('B-PorSector'!$E$2:$H$3181,0,$X$6),'B-PorSector'!$A$2:$A$3181,C$8,'B-PorSector'!$B$2:$B$3181,$S350,'B-PorSector'!$C$2:$C$3181,$T350,'B-PorSector'!$D$2:$D$3181,$U350)*$Y$6,$Z$6)</f>
        <v>0</v>
      </c>
      <c r="D350" s="58">
        <f>ROUND(SUMIFS(INDEX('B-PorSector'!$E$2:$H$3181,0,$X$6),'B-PorSector'!$A$2:$A$3181,D$8,'B-PorSector'!$B$2:$B$3181,$S350,'B-PorSector'!$C$2:$C$3181,$T350,'B-PorSector'!$D$2:$D$3181,$U350)*$Y$6,$Z$6)</f>
        <v>0</v>
      </c>
      <c r="E350" s="58">
        <f>ROUND(SUMIFS(INDEX('B-PorSector'!$E$2:$H$3181,0,$X$6),'B-PorSector'!$A$2:$A$3181,E$8,'B-PorSector'!$B$2:$B$3181,$S350,'B-PorSector'!$C$2:$C$3181,$T350,'B-PorSector'!$D$2:$D$3181,$U350)*$Y$6,$Z$6)</f>
        <v>0</v>
      </c>
      <c r="F350" s="58">
        <f>ROUND(SUMIFS(INDEX('B-PorSector'!$E$2:$H$3181,0,$X$6),'B-PorSector'!$A$2:$A$3181,F$8,'B-PorSector'!$B$2:$B$3181,$S350,'B-PorSector'!$C$2:$C$3181,$T350,'B-PorSector'!$D$2:$D$3181,$U350)*$Y$6,$Z$6)</f>
        <v>0</v>
      </c>
      <c r="G350" s="58">
        <f>ROUND(SUMIFS(INDEX('B-PorSector'!$E$2:$H$3181,0,$X$6),'B-PorSector'!$A$2:$A$3181,G$8,'B-PorSector'!$B$2:$B$3181,$S350,'B-PorSector'!$C$2:$C$3181,$T350,'B-PorSector'!$D$2:$D$3181,$U350)*$Y$6,$Z$6)</f>
        <v>0</v>
      </c>
      <c r="H350" s="58">
        <f>ROUND(SUMIFS(INDEX('B-PorSector'!$E$2:$H$3181,0,$X$6),'B-PorSector'!$A$2:$A$3181,H$8,'B-PorSector'!$B$2:$B$3181,$S350,'B-PorSector'!$C$2:$C$3181,$T350,'B-PorSector'!$D$2:$D$3181,$U350)*$Y$6,$Z$6)</f>
        <v>0</v>
      </c>
      <c r="I350" s="58">
        <f>ROUND(SUMIFS(INDEX('B-PorSector'!$E$2:$H$3181,0,$X$6),'B-PorSector'!$A$2:$A$3181,I$8,'B-PorSector'!$B$2:$B$3181,$S350,'B-PorSector'!$C$2:$C$3181,$T350,'B-PorSector'!$D$2:$D$3181,$U350)*$Y$6,$Z$6)</f>
        <v>3</v>
      </c>
      <c r="J350" s="58">
        <f>ROUND(SUMIFS(INDEX('B-PorSector'!$E$2:$H$3181,0,$X$6),'B-PorSector'!$A$2:$A$3181,J$8,'B-PorSector'!$B$2:$B$3181,$S350,'B-PorSector'!$C$2:$C$3181,$T350,'B-PorSector'!$D$2:$D$3181,$U350)*$Y$6,$Z$6)</f>
        <v>3.4</v>
      </c>
      <c r="K350" s="58">
        <f>ROUND(SUMIFS(INDEX('B-PorSector'!$E$2:$H$3181,0,$X$6),'B-PorSector'!$A$2:$A$3181,K$8,'B-PorSector'!$B$2:$B$3181,$S350,'B-PorSector'!$C$2:$C$3181,$T350,'B-PorSector'!$D$2:$D$3181,$U350)*$Y$6,$Z$6)</f>
        <v>2.8</v>
      </c>
      <c r="L350" s="58">
        <f>ROUND(SUMIFS(INDEX('B-PorSector'!$E$2:$H$3181,0,$X$6),'B-PorSector'!$A$2:$A$3181,L$8,'B-PorSector'!$B$2:$B$3181,$S350,'B-PorSector'!$C$2:$C$3181,$T350,'B-PorSector'!$D$2:$D$3181,$U350)*$Y$6,$Z$6)</f>
        <v>7</v>
      </c>
      <c r="M350" s="58">
        <f>ROUND(SUMIFS(INDEX('B-PorSector'!$E$2:$H$3181,0,$X$6),'B-PorSector'!$A$2:$A$3181,M$8,'B-PorSector'!$B$2:$B$3181,$S350,'B-PorSector'!$C$2:$C$3181,$T350,'B-PorSector'!$D$2:$D$3181,$U350)*$Y$6,$Z$6)</f>
        <v>6</v>
      </c>
      <c r="N350" s="58">
        <f>ROUND(SUMIFS(INDEX('B-PorSector'!$E$2:$H$3181,0,$X$6),'B-PorSector'!$A$2:$A$3181,N$8,'B-PorSector'!$B$2:$B$3181,$S350,'B-PorSector'!$C$2:$C$3181,$T350,'B-PorSector'!$D$2:$D$3181,$U350)*$Y$6,$Z$6)</f>
        <v>25</v>
      </c>
      <c r="O350" s="58">
        <f>ROUND(SUMIFS(INDEX('B-PorSector'!$E$2:$H$3181,0,$X$6),'B-PorSector'!$A$2:$A$3181,O$8,'B-PorSector'!$B$2:$B$3181,$S350,'B-PorSector'!$C$2:$C$3181,$T350,'B-PorSector'!$D$2:$D$3181,$U350)*$Y$6,$Z$6)</f>
        <v>37</v>
      </c>
      <c r="P350" s="58">
        <f>ROUND(SUMIFS(INDEX('B-PorSector'!$E$2:$H$3181,0,$X$6),'B-PorSector'!$A$2:$A$3181,P$8,'B-PorSector'!$B$2:$B$3181,$S350,'B-PorSector'!$C$2:$C$3181,$T350,'B-PorSector'!$D$2:$D$3181,$U350)*$Y$6,$Z$6)</f>
        <v>4</v>
      </c>
      <c r="Q350" s="6"/>
      <c r="R350" s="35"/>
      <c r="S350" s="35" t="s">
        <v>17</v>
      </c>
      <c r="T350" s="35" t="s">
        <v>5</v>
      </c>
      <c r="U350" s="35" t="s">
        <v>70</v>
      </c>
      <c r="V350" s="35"/>
      <c r="W350" s="35"/>
      <c r="X350" s="35"/>
      <c r="Y350" s="35"/>
      <c r="Z350" s="35"/>
      <c r="AA350" s="35"/>
    </row>
    <row r="351" spans="1:27" hidden="1" outlineLevel="2" collapsed="1" x14ac:dyDescent="0.25">
      <c r="A351" s="57" t="s">
        <v>71</v>
      </c>
      <c r="B351" s="58">
        <f>ROUND(SUMIFS(INDEX('B-PorSector'!$E$2:$H$3181,0,$X$6),'B-PorSector'!$A$2:$A$3181,B$8,'B-PorSector'!$B$2:$B$3181,$S351,'B-PorSector'!$C$2:$C$3181,$T351,'B-PorSector'!$D$2:$D$3181,$U351)*$Y$6,$Z$6)</f>
        <v>0</v>
      </c>
      <c r="C351" s="58">
        <f>ROUND(SUMIFS(INDEX('B-PorSector'!$E$2:$H$3181,0,$X$6),'B-PorSector'!$A$2:$A$3181,C$8,'B-PorSector'!$B$2:$B$3181,$S351,'B-PorSector'!$C$2:$C$3181,$T351,'B-PorSector'!$D$2:$D$3181,$U351)*$Y$6,$Z$6)</f>
        <v>0</v>
      </c>
      <c r="D351" s="58">
        <f>ROUND(SUMIFS(INDEX('B-PorSector'!$E$2:$H$3181,0,$X$6),'B-PorSector'!$A$2:$A$3181,D$8,'B-PorSector'!$B$2:$B$3181,$S351,'B-PorSector'!$C$2:$C$3181,$T351,'B-PorSector'!$D$2:$D$3181,$U351)*$Y$6,$Z$6)</f>
        <v>0</v>
      </c>
      <c r="E351" s="58">
        <f>ROUND(SUMIFS(INDEX('B-PorSector'!$E$2:$H$3181,0,$X$6),'B-PorSector'!$A$2:$A$3181,E$8,'B-PorSector'!$B$2:$B$3181,$S351,'B-PorSector'!$C$2:$C$3181,$T351,'B-PorSector'!$D$2:$D$3181,$U351)*$Y$6,$Z$6)</f>
        <v>0</v>
      </c>
      <c r="F351" s="58">
        <f>ROUND(SUMIFS(INDEX('B-PorSector'!$E$2:$H$3181,0,$X$6),'B-PorSector'!$A$2:$A$3181,F$8,'B-PorSector'!$B$2:$B$3181,$S351,'B-PorSector'!$C$2:$C$3181,$T351,'B-PorSector'!$D$2:$D$3181,$U351)*$Y$6,$Z$6)</f>
        <v>0</v>
      </c>
      <c r="G351" s="58">
        <f>ROUND(SUMIFS(INDEX('B-PorSector'!$E$2:$H$3181,0,$X$6),'B-PorSector'!$A$2:$A$3181,G$8,'B-PorSector'!$B$2:$B$3181,$S351,'B-PorSector'!$C$2:$C$3181,$T351,'B-PorSector'!$D$2:$D$3181,$U351)*$Y$6,$Z$6)</f>
        <v>0</v>
      </c>
      <c r="H351" s="58">
        <f>ROUND(SUMIFS(INDEX('B-PorSector'!$E$2:$H$3181,0,$X$6),'B-PorSector'!$A$2:$A$3181,H$8,'B-PorSector'!$B$2:$B$3181,$S351,'B-PorSector'!$C$2:$C$3181,$T351,'B-PorSector'!$D$2:$D$3181,$U351)*$Y$6,$Z$6)</f>
        <v>0</v>
      </c>
      <c r="I351" s="58">
        <f>ROUND(SUMIFS(INDEX('B-PorSector'!$E$2:$H$3181,0,$X$6),'B-PorSector'!$A$2:$A$3181,I$8,'B-PorSector'!$B$2:$B$3181,$S351,'B-PorSector'!$C$2:$C$3181,$T351,'B-PorSector'!$D$2:$D$3181,$U351)*$Y$6,$Z$6)</f>
        <v>0</v>
      </c>
      <c r="J351" s="58">
        <f>ROUND(SUMIFS(INDEX('B-PorSector'!$E$2:$H$3181,0,$X$6),'B-PorSector'!$A$2:$A$3181,J$8,'B-PorSector'!$B$2:$B$3181,$S351,'B-PorSector'!$C$2:$C$3181,$T351,'B-PorSector'!$D$2:$D$3181,$U351)*$Y$6,$Z$6)</f>
        <v>0</v>
      </c>
      <c r="K351" s="58">
        <f>ROUND(SUMIFS(INDEX('B-PorSector'!$E$2:$H$3181,0,$X$6),'B-PorSector'!$A$2:$A$3181,K$8,'B-PorSector'!$B$2:$B$3181,$S351,'B-PorSector'!$C$2:$C$3181,$T351,'B-PorSector'!$D$2:$D$3181,$U351)*$Y$6,$Z$6)</f>
        <v>0</v>
      </c>
      <c r="L351" s="58">
        <f>ROUND(SUMIFS(INDEX('B-PorSector'!$E$2:$H$3181,0,$X$6),'B-PorSector'!$A$2:$A$3181,L$8,'B-PorSector'!$B$2:$B$3181,$S351,'B-PorSector'!$C$2:$C$3181,$T351,'B-PorSector'!$D$2:$D$3181,$U351)*$Y$6,$Z$6)</f>
        <v>0</v>
      </c>
      <c r="M351" s="58">
        <f>ROUND(SUMIFS(INDEX('B-PorSector'!$E$2:$H$3181,0,$X$6),'B-PorSector'!$A$2:$A$3181,M$8,'B-PorSector'!$B$2:$B$3181,$S351,'B-PorSector'!$C$2:$C$3181,$T351,'B-PorSector'!$D$2:$D$3181,$U351)*$Y$6,$Z$6)</f>
        <v>0</v>
      </c>
      <c r="N351" s="58">
        <f>ROUND(SUMIFS(INDEX('B-PorSector'!$E$2:$H$3181,0,$X$6),'B-PorSector'!$A$2:$A$3181,N$8,'B-PorSector'!$B$2:$B$3181,$S351,'B-PorSector'!$C$2:$C$3181,$T351,'B-PorSector'!$D$2:$D$3181,$U351)*$Y$6,$Z$6)</f>
        <v>0</v>
      </c>
      <c r="O351" s="58">
        <f>ROUND(SUMIFS(INDEX('B-PorSector'!$E$2:$H$3181,0,$X$6),'B-PorSector'!$A$2:$A$3181,O$8,'B-PorSector'!$B$2:$B$3181,$S351,'B-PorSector'!$C$2:$C$3181,$T351,'B-PorSector'!$D$2:$D$3181,$U351)*$Y$6,$Z$6)</f>
        <v>5.3</v>
      </c>
      <c r="P351" s="58">
        <f>ROUND(SUMIFS(INDEX('B-PorSector'!$E$2:$H$3181,0,$X$6),'B-PorSector'!$A$2:$A$3181,P$8,'B-PorSector'!$B$2:$B$3181,$S351,'B-PorSector'!$C$2:$C$3181,$T351,'B-PorSector'!$D$2:$D$3181,$U351)*$Y$6,$Z$6)</f>
        <v>0.8</v>
      </c>
      <c r="Q351" s="6"/>
      <c r="R351" s="35"/>
      <c r="S351" s="35" t="s">
        <v>17</v>
      </c>
      <c r="T351" s="35" t="s">
        <v>5</v>
      </c>
      <c r="U351" s="35" t="s">
        <v>71</v>
      </c>
      <c r="V351" s="35"/>
      <c r="W351" s="35"/>
      <c r="X351" s="35"/>
      <c r="Y351" s="35"/>
      <c r="Z351" s="35"/>
      <c r="AA351" s="35"/>
    </row>
    <row r="352" spans="1:27" hidden="1" outlineLevel="1" collapsed="1" x14ac:dyDescent="0.25">
      <c r="A352" s="55" t="s">
        <v>29</v>
      </c>
      <c r="B352" s="56">
        <f>ROUND(SUMIFS(INDEX('B-PorSector'!$E$2:$H$3181,0,$X$6),'B-PorSector'!$A$2:$A$3181,B$8,'B-PorSector'!$B$2:$B$3181,$S352,'B-PorSector'!$C$2:$C$3181,$T352,'B-PorSector'!$D$2:$D$3181,$U352)*$Y$6,$Z$6)</f>
        <v>1178.2</v>
      </c>
      <c r="C352" s="56">
        <f>ROUND(SUMIFS(INDEX('B-PorSector'!$E$2:$H$3181,0,$X$6),'B-PorSector'!$A$2:$A$3181,C$8,'B-PorSector'!$B$2:$B$3181,$S352,'B-PorSector'!$C$2:$C$3181,$T352,'B-PorSector'!$D$2:$D$3181,$U352)*$Y$6,$Z$6)</f>
        <v>1181.3</v>
      </c>
      <c r="D352" s="56">
        <f>ROUND(SUMIFS(INDEX('B-PorSector'!$E$2:$H$3181,0,$X$6),'B-PorSector'!$A$2:$A$3181,D$8,'B-PorSector'!$B$2:$B$3181,$S352,'B-PorSector'!$C$2:$C$3181,$T352,'B-PorSector'!$D$2:$D$3181,$U352)*$Y$6,$Z$6)</f>
        <v>820.4</v>
      </c>
      <c r="E352" s="56">
        <f>ROUND(SUMIFS(INDEX('B-PorSector'!$E$2:$H$3181,0,$X$6),'B-PorSector'!$A$2:$A$3181,E$8,'B-PorSector'!$B$2:$B$3181,$S352,'B-PorSector'!$C$2:$C$3181,$T352,'B-PorSector'!$D$2:$D$3181,$U352)*$Y$6,$Z$6)</f>
        <v>316.60000000000002</v>
      </c>
      <c r="F352" s="56">
        <f>ROUND(SUMIFS(INDEX('B-PorSector'!$E$2:$H$3181,0,$X$6),'B-PorSector'!$A$2:$A$3181,F$8,'B-PorSector'!$B$2:$B$3181,$S352,'B-PorSector'!$C$2:$C$3181,$T352,'B-PorSector'!$D$2:$D$3181,$U352)*$Y$6,$Z$6)</f>
        <v>313</v>
      </c>
      <c r="G352" s="56">
        <f>ROUND(SUMIFS(INDEX('B-PorSector'!$E$2:$H$3181,0,$X$6),'B-PorSector'!$A$2:$A$3181,G$8,'B-PorSector'!$B$2:$B$3181,$S352,'B-PorSector'!$C$2:$C$3181,$T352,'B-PorSector'!$D$2:$D$3181,$U352)*$Y$6,$Z$6)</f>
        <v>316</v>
      </c>
      <c r="H352" s="56">
        <f>ROUND(SUMIFS(INDEX('B-PorSector'!$E$2:$H$3181,0,$X$6),'B-PorSector'!$A$2:$A$3181,H$8,'B-PorSector'!$B$2:$B$3181,$S352,'B-PorSector'!$C$2:$C$3181,$T352,'B-PorSector'!$D$2:$D$3181,$U352)*$Y$6,$Z$6)</f>
        <v>410</v>
      </c>
      <c r="I352" s="56">
        <f>ROUND(SUMIFS(INDEX('B-PorSector'!$E$2:$H$3181,0,$X$6),'B-PorSector'!$A$2:$A$3181,I$8,'B-PorSector'!$B$2:$B$3181,$S352,'B-PorSector'!$C$2:$C$3181,$T352,'B-PorSector'!$D$2:$D$3181,$U352)*$Y$6,$Z$6)</f>
        <v>241</v>
      </c>
      <c r="J352" s="56">
        <f>ROUND(SUMIFS(INDEX('B-PorSector'!$E$2:$H$3181,0,$X$6),'B-PorSector'!$A$2:$A$3181,J$8,'B-PorSector'!$B$2:$B$3181,$S352,'B-PorSector'!$C$2:$C$3181,$T352,'B-PorSector'!$D$2:$D$3181,$U352)*$Y$6,$Z$6)</f>
        <v>398</v>
      </c>
      <c r="K352" s="56">
        <f>ROUND(SUMIFS(INDEX('B-PorSector'!$E$2:$H$3181,0,$X$6),'B-PorSector'!$A$2:$A$3181,K$8,'B-PorSector'!$B$2:$B$3181,$S352,'B-PorSector'!$C$2:$C$3181,$T352,'B-PorSector'!$D$2:$D$3181,$U352)*$Y$6,$Z$6)</f>
        <v>479</v>
      </c>
      <c r="L352" s="56">
        <f>ROUND(SUMIFS(INDEX('B-PorSector'!$E$2:$H$3181,0,$X$6),'B-PorSector'!$A$2:$A$3181,L$8,'B-PorSector'!$B$2:$B$3181,$S352,'B-PorSector'!$C$2:$C$3181,$T352,'B-PorSector'!$D$2:$D$3181,$U352)*$Y$6,$Z$6)</f>
        <v>470</v>
      </c>
      <c r="M352" s="56">
        <f>ROUND(SUMIFS(INDEX('B-PorSector'!$E$2:$H$3181,0,$X$6),'B-PorSector'!$A$2:$A$3181,M$8,'B-PorSector'!$B$2:$B$3181,$S352,'B-PorSector'!$C$2:$C$3181,$T352,'B-PorSector'!$D$2:$D$3181,$U352)*$Y$6,$Z$6)</f>
        <v>950</v>
      </c>
      <c r="N352" s="56">
        <f>ROUND(SUMIFS(INDEX('B-PorSector'!$E$2:$H$3181,0,$X$6),'B-PorSector'!$A$2:$A$3181,N$8,'B-PorSector'!$B$2:$B$3181,$S352,'B-PorSector'!$C$2:$C$3181,$T352,'B-PorSector'!$D$2:$D$3181,$U352)*$Y$6,$Z$6)</f>
        <v>688</v>
      </c>
      <c r="O352" s="56">
        <f>ROUND(SUMIFS(INDEX('B-PorSector'!$E$2:$H$3181,0,$X$6),'B-PorSector'!$A$2:$A$3181,O$8,'B-PorSector'!$B$2:$B$3181,$S352,'B-PorSector'!$C$2:$C$3181,$T352,'B-PorSector'!$D$2:$D$3181,$U352)*$Y$6,$Z$6)</f>
        <v>856</v>
      </c>
      <c r="P352" s="56">
        <f>ROUND(SUMIFS(INDEX('B-PorSector'!$E$2:$H$3181,0,$X$6),'B-PorSector'!$A$2:$A$3181,P$8,'B-PorSector'!$B$2:$B$3181,$S352,'B-PorSector'!$C$2:$C$3181,$T352,'B-PorSector'!$D$2:$D$3181,$U352)*$Y$6,$Z$6)</f>
        <v>925</v>
      </c>
      <c r="Q352" s="6"/>
      <c r="R352" s="35"/>
      <c r="S352" s="35" t="s">
        <v>17</v>
      </c>
      <c r="T352" s="35" t="s">
        <v>29</v>
      </c>
      <c r="U352" s="35" t="s">
        <v>88</v>
      </c>
      <c r="V352" s="35"/>
      <c r="W352" s="35"/>
      <c r="X352" s="35"/>
      <c r="Y352" s="35"/>
      <c r="Z352" s="35"/>
      <c r="AA352" s="35"/>
    </row>
    <row r="353" spans="1:27" hidden="1" outlineLevel="2" collapsed="1" x14ac:dyDescent="0.25">
      <c r="A353" s="57" t="s">
        <v>90</v>
      </c>
      <c r="B353" s="58">
        <f>ROUND(SUMIFS(INDEX('B-PorSector'!$E$2:$H$3181,0,$X$6),'B-PorSector'!$A$2:$A$3181,B$8,'B-PorSector'!$B$2:$B$3181,$S353,'B-PorSector'!$C$2:$C$3181,$T353,'B-PorSector'!$D$2:$D$3181,$U353)*$Y$6,$Z$6)</f>
        <v>0</v>
      </c>
      <c r="C353" s="58">
        <f>ROUND(SUMIFS(INDEX('B-PorSector'!$E$2:$H$3181,0,$X$6),'B-PorSector'!$A$2:$A$3181,C$8,'B-PorSector'!$B$2:$B$3181,$S353,'B-PorSector'!$C$2:$C$3181,$T353,'B-PorSector'!$D$2:$D$3181,$U353)*$Y$6,$Z$6)</f>
        <v>0</v>
      </c>
      <c r="D353" s="58">
        <f>ROUND(SUMIFS(INDEX('B-PorSector'!$E$2:$H$3181,0,$X$6),'B-PorSector'!$A$2:$A$3181,D$8,'B-PorSector'!$B$2:$B$3181,$S353,'B-PorSector'!$C$2:$C$3181,$T353,'B-PorSector'!$D$2:$D$3181,$U353)*$Y$6,$Z$6)</f>
        <v>0</v>
      </c>
      <c r="E353" s="58">
        <f>ROUND(SUMIFS(INDEX('B-PorSector'!$E$2:$H$3181,0,$X$6),'B-PorSector'!$A$2:$A$3181,E$8,'B-PorSector'!$B$2:$B$3181,$S353,'B-PorSector'!$C$2:$C$3181,$T353,'B-PorSector'!$D$2:$D$3181,$U353)*$Y$6,$Z$6)</f>
        <v>0</v>
      </c>
      <c r="F353" s="58">
        <f>ROUND(SUMIFS(INDEX('B-PorSector'!$E$2:$H$3181,0,$X$6),'B-PorSector'!$A$2:$A$3181,F$8,'B-PorSector'!$B$2:$B$3181,$S353,'B-PorSector'!$C$2:$C$3181,$T353,'B-PorSector'!$D$2:$D$3181,$U353)*$Y$6,$Z$6)</f>
        <v>0</v>
      </c>
      <c r="G353" s="58">
        <f>ROUND(SUMIFS(INDEX('B-PorSector'!$E$2:$H$3181,0,$X$6),'B-PorSector'!$A$2:$A$3181,G$8,'B-PorSector'!$B$2:$B$3181,$S353,'B-PorSector'!$C$2:$C$3181,$T353,'B-PorSector'!$D$2:$D$3181,$U353)*$Y$6,$Z$6)</f>
        <v>0</v>
      </c>
      <c r="H353" s="58">
        <f>ROUND(SUMIFS(INDEX('B-PorSector'!$E$2:$H$3181,0,$X$6),'B-PorSector'!$A$2:$A$3181,H$8,'B-PorSector'!$B$2:$B$3181,$S353,'B-PorSector'!$C$2:$C$3181,$T353,'B-PorSector'!$D$2:$D$3181,$U353)*$Y$6,$Z$6)</f>
        <v>0</v>
      </c>
      <c r="I353" s="58">
        <f>ROUND(SUMIFS(INDEX('B-PorSector'!$E$2:$H$3181,0,$X$6),'B-PorSector'!$A$2:$A$3181,I$8,'B-PorSector'!$B$2:$B$3181,$S353,'B-PorSector'!$C$2:$C$3181,$T353,'B-PorSector'!$D$2:$D$3181,$U353)*$Y$6,$Z$6)</f>
        <v>0</v>
      </c>
      <c r="J353" s="58">
        <f>ROUND(SUMIFS(INDEX('B-PorSector'!$E$2:$H$3181,0,$X$6),'B-PorSector'!$A$2:$A$3181,J$8,'B-PorSector'!$B$2:$B$3181,$S353,'B-PorSector'!$C$2:$C$3181,$T353,'B-PorSector'!$D$2:$D$3181,$U353)*$Y$6,$Z$6)</f>
        <v>0</v>
      </c>
      <c r="K353" s="58">
        <f>ROUND(SUMIFS(INDEX('B-PorSector'!$E$2:$H$3181,0,$X$6),'B-PorSector'!$A$2:$A$3181,K$8,'B-PorSector'!$B$2:$B$3181,$S353,'B-PorSector'!$C$2:$C$3181,$T353,'B-PorSector'!$D$2:$D$3181,$U353)*$Y$6,$Z$6)</f>
        <v>0</v>
      </c>
      <c r="L353" s="58">
        <f>ROUND(SUMIFS(INDEX('B-PorSector'!$E$2:$H$3181,0,$X$6),'B-PorSector'!$A$2:$A$3181,L$8,'B-PorSector'!$B$2:$B$3181,$S353,'B-PorSector'!$C$2:$C$3181,$T353,'B-PorSector'!$D$2:$D$3181,$U353)*$Y$6,$Z$6)</f>
        <v>0</v>
      </c>
      <c r="M353" s="58">
        <f>ROUND(SUMIFS(INDEX('B-PorSector'!$E$2:$H$3181,0,$X$6),'B-PorSector'!$A$2:$A$3181,M$8,'B-PorSector'!$B$2:$B$3181,$S353,'B-PorSector'!$C$2:$C$3181,$T353,'B-PorSector'!$D$2:$D$3181,$U353)*$Y$6,$Z$6)</f>
        <v>0</v>
      </c>
      <c r="N353" s="58">
        <f>ROUND(SUMIFS(INDEX('B-PorSector'!$E$2:$H$3181,0,$X$6),'B-PorSector'!$A$2:$A$3181,N$8,'B-PorSector'!$B$2:$B$3181,$S353,'B-PorSector'!$C$2:$C$3181,$T353,'B-PorSector'!$D$2:$D$3181,$U353)*$Y$6,$Z$6)</f>
        <v>0</v>
      </c>
      <c r="O353" s="58">
        <f>ROUND(SUMIFS(INDEX('B-PorSector'!$E$2:$H$3181,0,$X$6),'B-PorSector'!$A$2:$A$3181,O$8,'B-PorSector'!$B$2:$B$3181,$S353,'B-PorSector'!$C$2:$C$3181,$T353,'B-PorSector'!$D$2:$D$3181,$U353)*$Y$6,$Z$6)</f>
        <v>0</v>
      </c>
      <c r="P353" s="58">
        <f>ROUND(SUMIFS(INDEX('B-PorSector'!$E$2:$H$3181,0,$X$6),'B-PorSector'!$A$2:$A$3181,P$8,'B-PorSector'!$B$2:$B$3181,$S353,'B-PorSector'!$C$2:$C$3181,$T353,'B-PorSector'!$D$2:$D$3181,$U353)*$Y$6,$Z$6)</f>
        <v>0</v>
      </c>
      <c r="Q353" s="6"/>
      <c r="R353" s="35"/>
      <c r="S353" s="35" t="s">
        <v>17</v>
      </c>
      <c r="T353" s="35" t="s">
        <v>29</v>
      </c>
      <c r="U353" s="35" t="s">
        <v>90</v>
      </c>
      <c r="V353" s="35"/>
      <c r="W353" s="35"/>
      <c r="X353" s="35"/>
      <c r="Y353" s="35"/>
      <c r="Z353" s="35"/>
      <c r="AA353" s="35"/>
    </row>
    <row r="354" spans="1:27" hidden="1" outlineLevel="2" collapsed="1" x14ac:dyDescent="0.25">
      <c r="A354" s="57" t="s">
        <v>89</v>
      </c>
      <c r="B354" s="58">
        <f>ROUND(SUMIFS(INDEX('B-PorSector'!$E$2:$H$3181,0,$X$6),'B-PorSector'!$A$2:$A$3181,B$8,'B-PorSector'!$B$2:$B$3181,$S354,'B-PorSector'!$C$2:$C$3181,$T354,'B-PorSector'!$D$2:$D$3181,$U354)*$Y$6,$Z$6)</f>
        <v>0</v>
      </c>
      <c r="C354" s="58">
        <f>ROUND(SUMIFS(INDEX('B-PorSector'!$E$2:$H$3181,0,$X$6),'B-PorSector'!$A$2:$A$3181,C$8,'B-PorSector'!$B$2:$B$3181,$S354,'B-PorSector'!$C$2:$C$3181,$T354,'B-PorSector'!$D$2:$D$3181,$U354)*$Y$6,$Z$6)</f>
        <v>0</v>
      </c>
      <c r="D354" s="58">
        <f>ROUND(SUMIFS(INDEX('B-PorSector'!$E$2:$H$3181,0,$X$6),'B-PorSector'!$A$2:$A$3181,D$8,'B-PorSector'!$B$2:$B$3181,$S354,'B-PorSector'!$C$2:$C$3181,$T354,'B-PorSector'!$D$2:$D$3181,$U354)*$Y$6,$Z$6)</f>
        <v>0</v>
      </c>
      <c r="E354" s="58">
        <f>ROUND(SUMIFS(INDEX('B-PorSector'!$E$2:$H$3181,0,$X$6),'B-PorSector'!$A$2:$A$3181,E$8,'B-PorSector'!$B$2:$B$3181,$S354,'B-PorSector'!$C$2:$C$3181,$T354,'B-PorSector'!$D$2:$D$3181,$U354)*$Y$6,$Z$6)</f>
        <v>0</v>
      </c>
      <c r="F354" s="58">
        <f>ROUND(SUMIFS(INDEX('B-PorSector'!$E$2:$H$3181,0,$X$6),'B-PorSector'!$A$2:$A$3181,F$8,'B-PorSector'!$B$2:$B$3181,$S354,'B-PorSector'!$C$2:$C$3181,$T354,'B-PorSector'!$D$2:$D$3181,$U354)*$Y$6,$Z$6)</f>
        <v>0</v>
      </c>
      <c r="G354" s="58">
        <f>ROUND(SUMIFS(INDEX('B-PorSector'!$E$2:$H$3181,0,$X$6),'B-PorSector'!$A$2:$A$3181,G$8,'B-PorSector'!$B$2:$B$3181,$S354,'B-PorSector'!$C$2:$C$3181,$T354,'B-PorSector'!$D$2:$D$3181,$U354)*$Y$6,$Z$6)</f>
        <v>0</v>
      </c>
      <c r="H354" s="58">
        <f>ROUND(SUMIFS(INDEX('B-PorSector'!$E$2:$H$3181,0,$X$6),'B-PorSector'!$A$2:$A$3181,H$8,'B-PorSector'!$B$2:$B$3181,$S354,'B-PorSector'!$C$2:$C$3181,$T354,'B-PorSector'!$D$2:$D$3181,$U354)*$Y$6,$Z$6)</f>
        <v>0</v>
      </c>
      <c r="I354" s="58">
        <f>ROUND(SUMIFS(INDEX('B-PorSector'!$E$2:$H$3181,0,$X$6),'B-PorSector'!$A$2:$A$3181,I$8,'B-PorSector'!$B$2:$B$3181,$S354,'B-PorSector'!$C$2:$C$3181,$T354,'B-PorSector'!$D$2:$D$3181,$U354)*$Y$6,$Z$6)</f>
        <v>0</v>
      </c>
      <c r="J354" s="58">
        <f>ROUND(SUMIFS(INDEX('B-PorSector'!$E$2:$H$3181,0,$X$6),'B-PorSector'!$A$2:$A$3181,J$8,'B-PorSector'!$B$2:$B$3181,$S354,'B-PorSector'!$C$2:$C$3181,$T354,'B-PorSector'!$D$2:$D$3181,$U354)*$Y$6,$Z$6)</f>
        <v>0</v>
      </c>
      <c r="K354" s="58">
        <f>ROUND(SUMIFS(INDEX('B-PorSector'!$E$2:$H$3181,0,$X$6),'B-PorSector'!$A$2:$A$3181,K$8,'B-PorSector'!$B$2:$B$3181,$S354,'B-PorSector'!$C$2:$C$3181,$T354,'B-PorSector'!$D$2:$D$3181,$U354)*$Y$6,$Z$6)</f>
        <v>0</v>
      </c>
      <c r="L354" s="58">
        <f>ROUND(SUMIFS(INDEX('B-PorSector'!$E$2:$H$3181,0,$X$6),'B-PorSector'!$A$2:$A$3181,L$8,'B-PorSector'!$B$2:$B$3181,$S354,'B-PorSector'!$C$2:$C$3181,$T354,'B-PorSector'!$D$2:$D$3181,$U354)*$Y$6,$Z$6)</f>
        <v>0</v>
      </c>
      <c r="M354" s="58">
        <f>ROUND(SUMIFS(INDEX('B-PorSector'!$E$2:$H$3181,0,$X$6),'B-PorSector'!$A$2:$A$3181,M$8,'B-PorSector'!$B$2:$B$3181,$S354,'B-PorSector'!$C$2:$C$3181,$T354,'B-PorSector'!$D$2:$D$3181,$U354)*$Y$6,$Z$6)</f>
        <v>0</v>
      </c>
      <c r="N354" s="58">
        <f>ROUND(SUMIFS(INDEX('B-PorSector'!$E$2:$H$3181,0,$X$6),'B-PorSector'!$A$2:$A$3181,N$8,'B-PorSector'!$B$2:$B$3181,$S354,'B-PorSector'!$C$2:$C$3181,$T354,'B-PorSector'!$D$2:$D$3181,$U354)*$Y$6,$Z$6)</f>
        <v>0</v>
      </c>
      <c r="O354" s="58">
        <f>ROUND(SUMIFS(INDEX('B-PorSector'!$E$2:$H$3181,0,$X$6),'B-PorSector'!$A$2:$A$3181,O$8,'B-PorSector'!$B$2:$B$3181,$S354,'B-PorSector'!$C$2:$C$3181,$T354,'B-PorSector'!$D$2:$D$3181,$U354)*$Y$6,$Z$6)</f>
        <v>0</v>
      </c>
      <c r="P354" s="58">
        <f>ROUND(SUMIFS(INDEX('B-PorSector'!$E$2:$H$3181,0,$X$6),'B-PorSector'!$A$2:$A$3181,P$8,'B-PorSector'!$B$2:$B$3181,$S354,'B-PorSector'!$C$2:$C$3181,$T354,'B-PorSector'!$D$2:$D$3181,$U354)*$Y$6,$Z$6)</f>
        <v>0</v>
      </c>
      <c r="Q354" s="6"/>
      <c r="R354" s="35"/>
      <c r="S354" s="35" t="s">
        <v>17</v>
      </c>
      <c r="T354" s="35" t="s">
        <v>29</v>
      </c>
      <c r="U354" s="35" t="s">
        <v>89</v>
      </c>
      <c r="V354" s="35"/>
      <c r="W354" s="35"/>
      <c r="X354" s="35"/>
      <c r="Y354" s="35"/>
      <c r="Z354" s="35"/>
      <c r="AA354" s="35"/>
    </row>
    <row r="355" spans="1:27" hidden="1" outlineLevel="2" collapsed="1" x14ac:dyDescent="0.25">
      <c r="A355" s="57" t="s">
        <v>32</v>
      </c>
      <c r="B355" s="58">
        <f>ROUND(SUMIFS(INDEX('B-PorSector'!$E$2:$H$3181,0,$X$6),'B-PorSector'!$A$2:$A$3181,B$8,'B-PorSector'!$B$2:$B$3181,$S355,'B-PorSector'!$C$2:$C$3181,$T355,'B-PorSector'!$D$2:$D$3181,$U355)*$Y$6,$Z$6)</f>
        <v>1</v>
      </c>
      <c r="C355" s="58">
        <f>ROUND(SUMIFS(INDEX('B-PorSector'!$E$2:$H$3181,0,$X$6),'B-PorSector'!$A$2:$A$3181,C$8,'B-PorSector'!$B$2:$B$3181,$S355,'B-PorSector'!$C$2:$C$3181,$T355,'B-PorSector'!$D$2:$D$3181,$U355)*$Y$6,$Z$6)</f>
        <v>1</v>
      </c>
      <c r="D355" s="58">
        <f>ROUND(SUMIFS(INDEX('B-PorSector'!$E$2:$H$3181,0,$X$6),'B-PorSector'!$A$2:$A$3181,D$8,'B-PorSector'!$B$2:$B$3181,$S355,'B-PorSector'!$C$2:$C$3181,$T355,'B-PorSector'!$D$2:$D$3181,$U355)*$Y$6,$Z$6)</f>
        <v>1</v>
      </c>
      <c r="E355" s="58">
        <f>ROUND(SUMIFS(INDEX('B-PorSector'!$E$2:$H$3181,0,$X$6),'B-PorSector'!$A$2:$A$3181,E$8,'B-PorSector'!$B$2:$B$3181,$S355,'B-PorSector'!$C$2:$C$3181,$T355,'B-PorSector'!$D$2:$D$3181,$U355)*$Y$6,$Z$6)</f>
        <v>0</v>
      </c>
      <c r="F355" s="58">
        <f>ROUND(SUMIFS(INDEX('B-PorSector'!$E$2:$H$3181,0,$X$6),'B-PorSector'!$A$2:$A$3181,F$8,'B-PorSector'!$B$2:$B$3181,$S355,'B-PorSector'!$C$2:$C$3181,$T355,'B-PorSector'!$D$2:$D$3181,$U355)*$Y$6,$Z$6)</f>
        <v>0</v>
      </c>
      <c r="G355" s="58">
        <f>ROUND(SUMIFS(INDEX('B-PorSector'!$E$2:$H$3181,0,$X$6),'B-PorSector'!$A$2:$A$3181,G$8,'B-PorSector'!$B$2:$B$3181,$S355,'B-PorSector'!$C$2:$C$3181,$T355,'B-PorSector'!$D$2:$D$3181,$U355)*$Y$6,$Z$6)</f>
        <v>0</v>
      </c>
      <c r="H355" s="58">
        <f>ROUND(SUMIFS(INDEX('B-PorSector'!$E$2:$H$3181,0,$X$6),'B-PorSector'!$A$2:$A$3181,H$8,'B-PorSector'!$B$2:$B$3181,$S355,'B-PorSector'!$C$2:$C$3181,$T355,'B-PorSector'!$D$2:$D$3181,$U355)*$Y$6,$Z$6)</f>
        <v>0</v>
      </c>
      <c r="I355" s="58">
        <f>ROUND(SUMIFS(INDEX('B-PorSector'!$E$2:$H$3181,0,$X$6),'B-PorSector'!$A$2:$A$3181,I$8,'B-PorSector'!$B$2:$B$3181,$S355,'B-PorSector'!$C$2:$C$3181,$T355,'B-PorSector'!$D$2:$D$3181,$U355)*$Y$6,$Z$6)</f>
        <v>0</v>
      </c>
      <c r="J355" s="58">
        <f>ROUND(SUMIFS(INDEX('B-PorSector'!$E$2:$H$3181,0,$X$6),'B-PorSector'!$A$2:$A$3181,J$8,'B-PorSector'!$B$2:$B$3181,$S355,'B-PorSector'!$C$2:$C$3181,$T355,'B-PorSector'!$D$2:$D$3181,$U355)*$Y$6,$Z$6)</f>
        <v>0</v>
      </c>
      <c r="K355" s="58">
        <f>ROUND(SUMIFS(INDEX('B-PorSector'!$E$2:$H$3181,0,$X$6),'B-PorSector'!$A$2:$A$3181,K$8,'B-PorSector'!$B$2:$B$3181,$S355,'B-PorSector'!$C$2:$C$3181,$T355,'B-PorSector'!$D$2:$D$3181,$U355)*$Y$6,$Z$6)</f>
        <v>0</v>
      </c>
      <c r="L355" s="58">
        <f>ROUND(SUMIFS(INDEX('B-PorSector'!$E$2:$H$3181,0,$X$6),'B-PorSector'!$A$2:$A$3181,L$8,'B-PorSector'!$B$2:$B$3181,$S355,'B-PorSector'!$C$2:$C$3181,$T355,'B-PorSector'!$D$2:$D$3181,$U355)*$Y$6,$Z$6)</f>
        <v>0</v>
      </c>
      <c r="M355" s="58">
        <f>ROUND(SUMIFS(INDEX('B-PorSector'!$E$2:$H$3181,0,$X$6),'B-PorSector'!$A$2:$A$3181,M$8,'B-PorSector'!$B$2:$B$3181,$S355,'B-PorSector'!$C$2:$C$3181,$T355,'B-PorSector'!$D$2:$D$3181,$U355)*$Y$6,$Z$6)</f>
        <v>0</v>
      </c>
      <c r="N355" s="58">
        <f>ROUND(SUMIFS(INDEX('B-PorSector'!$E$2:$H$3181,0,$X$6),'B-PorSector'!$A$2:$A$3181,N$8,'B-PorSector'!$B$2:$B$3181,$S355,'B-PorSector'!$C$2:$C$3181,$T355,'B-PorSector'!$D$2:$D$3181,$U355)*$Y$6,$Z$6)</f>
        <v>0</v>
      </c>
      <c r="O355" s="58">
        <f>ROUND(SUMIFS(INDEX('B-PorSector'!$E$2:$H$3181,0,$X$6),'B-PorSector'!$A$2:$A$3181,O$8,'B-PorSector'!$B$2:$B$3181,$S355,'B-PorSector'!$C$2:$C$3181,$T355,'B-PorSector'!$D$2:$D$3181,$U355)*$Y$6,$Z$6)</f>
        <v>0</v>
      </c>
      <c r="P355" s="58">
        <f>ROUND(SUMIFS(INDEX('B-PorSector'!$E$2:$H$3181,0,$X$6),'B-PorSector'!$A$2:$A$3181,P$8,'B-PorSector'!$B$2:$B$3181,$S355,'B-PorSector'!$C$2:$C$3181,$T355,'B-PorSector'!$D$2:$D$3181,$U355)*$Y$6,$Z$6)</f>
        <v>0</v>
      </c>
      <c r="Q355" s="6"/>
      <c r="R355" s="35"/>
      <c r="S355" s="35" t="s">
        <v>17</v>
      </c>
      <c r="T355" s="35" t="s">
        <v>29</v>
      </c>
      <c r="U355" s="35" t="s">
        <v>32</v>
      </c>
      <c r="V355" s="35"/>
      <c r="W355" s="35"/>
      <c r="X355" s="35"/>
      <c r="Y355" s="35"/>
      <c r="Z355" s="35"/>
      <c r="AA355" s="35"/>
    </row>
    <row r="356" spans="1:27" hidden="1" outlineLevel="2" collapsed="1" x14ac:dyDescent="0.25">
      <c r="A356" s="57" t="s">
        <v>33</v>
      </c>
      <c r="B356" s="58">
        <f>ROUND(SUMIFS(INDEX('B-PorSector'!$E$2:$H$3181,0,$X$6),'B-PorSector'!$A$2:$A$3181,B$8,'B-PorSector'!$B$2:$B$3181,$S356,'B-PorSector'!$C$2:$C$3181,$T356,'B-PorSector'!$D$2:$D$3181,$U356)*$Y$6,$Z$6)</f>
        <v>0.2</v>
      </c>
      <c r="C356" s="58">
        <f>ROUND(SUMIFS(INDEX('B-PorSector'!$E$2:$H$3181,0,$X$6),'B-PorSector'!$A$2:$A$3181,C$8,'B-PorSector'!$B$2:$B$3181,$S356,'B-PorSector'!$C$2:$C$3181,$T356,'B-PorSector'!$D$2:$D$3181,$U356)*$Y$6,$Z$6)</f>
        <v>0.3</v>
      </c>
      <c r="D356" s="58">
        <f>ROUND(SUMIFS(INDEX('B-PorSector'!$E$2:$H$3181,0,$X$6),'B-PorSector'!$A$2:$A$3181,D$8,'B-PorSector'!$B$2:$B$3181,$S356,'B-PorSector'!$C$2:$C$3181,$T356,'B-PorSector'!$D$2:$D$3181,$U356)*$Y$6,$Z$6)</f>
        <v>0.4</v>
      </c>
      <c r="E356" s="58">
        <f>ROUND(SUMIFS(INDEX('B-PorSector'!$E$2:$H$3181,0,$X$6),'B-PorSector'!$A$2:$A$3181,E$8,'B-PorSector'!$B$2:$B$3181,$S356,'B-PorSector'!$C$2:$C$3181,$T356,'B-PorSector'!$D$2:$D$3181,$U356)*$Y$6,$Z$6)</f>
        <v>3.6</v>
      </c>
      <c r="F356" s="58">
        <f>ROUND(SUMIFS(INDEX('B-PorSector'!$E$2:$H$3181,0,$X$6),'B-PorSector'!$A$2:$A$3181,F$8,'B-PorSector'!$B$2:$B$3181,$S356,'B-PorSector'!$C$2:$C$3181,$T356,'B-PorSector'!$D$2:$D$3181,$U356)*$Y$6,$Z$6)</f>
        <v>19</v>
      </c>
      <c r="G356" s="58">
        <f>ROUND(SUMIFS(INDEX('B-PorSector'!$E$2:$H$3181,0,$X$6),'B-PorSector'!$A$2:$A$3181,G$8,'B-PorSector'!$B$2:$B$3181,$S356,'B-PorSector'!$C$2:$C$3181,$T356,'B-PorSector'!$D$2:$D$3181,$U356)*$Y$6,$Z$6)</f>
        <v>20</v>
      </c>
      <c r="H356" s="58">
        <f>ROUND(SUMIFS(INDEX('B-PorSector'!$E$2:$H$3181,0,$X$6),'B-PorSector'!$A$2:$A$3181,H$8,'B-PorSector'!$B$2:$B$3181,$S356,'B-PorSector'!$C$2:$C$3181,$T356,'B-PorSector'!$D$2:$D$3181,$U356)*$Y$6,$Z$6)</f>
        <v>37</v>
      </c>
      <c r="I356" s="58">
        <f>ROUND(SUMIFS(INDEX('B-PorSector'!$E$2:$H$3181,0,$X$6),'B-PorSector'!$A$2:$A$3181,I$8,'B-PorSector'!$B$2:$B$3181,$S356,'B-PorSector'!$C$2:$C$3181,$T356,'B-PorSector'!$D$2:$D$3181,$U356)*$Y$6,$Z$6)</f>
        <v>7</v>
      </c>
      <c r="J356" s="58">
        <f>ROUND(SUMIFS(INDEX('B-PorSector'!$E$2:$H$3181,0,$X$6),'B-PorSector'!$A$2:$A$3181,J$8,'B-PorSector'!$B$2:$B$3181,$S356,'B-PorSector'!$C$2:$C$3181,$T356,'B-PorSector'!$D$2:$D$3181,$U356)*$Y$6,$Z$6)</f>
        <v>6</v>
      </c>
      <c r="K356" s="58">
        <f>ROUND(SUMIFS(INDEX('B-PorSector'!$E$2:$H$3181,0,$X$6),'B-PorSector'!$A$2:$A$3181,K$8,'B-PorSector'!$B$2:$B$3181,$S356,'B-PorSector'!$C$2:$C$3181,$T356,'B-PorSector'!$D$2:$D$3181,$U356)*$Y$6,$Z$6)</f>
        <v>9</v>
      </c>
      <c r="L356" s="58">
        <f>ROUND(SUMIFS(INDEX('B-PorSector'!$E$2:$H$3181,0,$X$6),'B-PorSector'!$A$2:$A$3181,L$8,'B-PorSector'!$B$2:$B$3181,$S356,'B-PorSector'!$C$2:$C$3181,$T356,'B-PorSector'!$D$2:$D$3181,$U356)*$Y$6,$Z$6)</f>
        <v>7</v>
      </c>
      <c r="M356" s="58">
        <f>ROUND(SUMIFS(INDEX('B-PorSector'!$E$2:$H$3181,0,$X$6),'B-PorSector'!$A$2:$A$3181,M$8,'B-PorSector'!$B$2:$B$3181,$S356,'B-PorSector'!$C$2:$C$3181,$T356,'B-PorSector'!$D$2:$D$3181,$U356)*$Y$6,$Z$6)</f>
        <v>10</v>
      </c>
      <c r="N356" s="58">
        <f>ROUND(SUMIFS(INDEX('B-PorSector'!$E$2:$H$3181,0,$X$6),'B-PorSector'!$A$2:$A$3181,N$8,'B-PorSector'!$B$2:$B$3181,$S356,'B-PorSector'!$C$2:$C$3181,$T356,'B-PorSector'!$D$2:$D$3181,$U356)*$Y$6,$Z$6)</f>
        <v>8</v>
      </c>
      <c r="O356" s="58">
        <f>ROUND(SUMIFS(INDEX('B-PorSector'!$E$2:$H$3181,0,$X$6),'B-PorSector'!$A$2:$A$3181,O$8,'B-PorSector'!$B$2:$B$3181,$S356,'B-PorSector'!$C$2:$C$3181,$T356,'B-PorSector'!$D$2:$D$3181,$U356)*$Y$6,$Z$6)</f>
        <v>111</v>
      </c>
      <c r="P356" s="58">
        <f>ROUND(SUMIFS(INDEX('B-PorSector'!$E$2:$H$3181,0,$X$6),'B-PorSector'!$A$2:$A$3181,P$8,'B-PorSector'!$B$2:$B$3181,$S356,'B-PorSector'!$C$2:$C$3181,$T356,'B-PorSector'!$D$2:$D$3181,$U356)*$Y$6,$Z$6)</f>
        <v>155</v>
      </c>
      <c r="Q356" s="6"/>
      <c r="R356" s="35"/>
      <c r="S356" s="35" t="s">
        <v>17</v>
      </c>
      <c r="T356" s="35" t="s">
        <v>29</v>
      </c>
      <c r="U356" s="35" t="s">
        <v>33</v>
      </c>
      <c r="V356" s="35"/>
      <c r="W356" s="35"/>
      <c r="X356" s="35"/>
      <c r="Y356" s="35"/>
      <c r="Z356" s="35"/>
      <c r="AA356" s="35"/>
    </row>
    <row r="357" spans="1:27" hidden="1" outlineLevel="2" collapsed="1" x14ac:dyDescent="0.25">
      <c r="A357" s="57" t="s">
        <v>64</v>
      </c>
      <c r="B357" s="58">
        <f>ROUND(SUMIFS(INDEX('B-PorSector'!$E$2:$H$3181,0,$X$6),'B-PorSector'!$A$2:$A$3181,B$8,'B-PorSector'!$B$2:$B$3181,$S357,'B-PorSector'!$C$2:$C$3181,$T357,'B-PorSector'!$D$2:$D$3181,$U357)*$Y$6,$Z$6)</f>
        <v>0</v>
      </c>
      <c r="C357" s="58">
        <f>ROUND(SUMIFS(INDEX('B-PorSector'!$E$2:$H$3181,0,$X$6),'B-PorSector'!$A$2:$A$3181,C$8,'B-PorSector'!$B$2:$B$3181,$S357,'B-PorSector'!$C$2:$C$3181,$T357,'B-PorSector'!$D$2:$D$3181,$U357)*$Y$6,$Z$6)</f>
        <v>0</v>
      </c>
      <c r="D357" s="58">
        <f>ROUND(SUMIFS(INDEX('B-PorSector'!$E$2:$H$3181,0,$X$6),'B-PorSector'!$A$2:$A$3181,D$8,'B-PorSector'!$B$2:$B$3181,$S357,'B-PorSector'!$C$2:$C$3181,$T357,'B-PorSector'!$D$2:$D$3181,$U357)*$Y$6,$Z$6)</f>
        <v>0</v>
      </c>
      <c r="E357" s="58">
        <f>ROUND(SUMIFS(INDEX('B-PorSector'!$E$2:$H$3181,0,$X$6),'B-PorSector'!$A$2:$A$3181,E$8,'B-PorSector'!$B$2:$B$3181,$S357,'B-PorSector'!$C$2:$C$3181,$T357,'B-PorSector'!$D$2:$D$3181,$U357)*$Y$6,$Z$6)</f>
        <v>310</v>
      </c>
      <c r="F357" s="58">
        <f>ROUND(SUMIFS(INDEX('B-PorSector'!$E$2:$H$3181,0,$X$6),'B-PorSector'!$A$2:$A$3181,F$8,'B-PorSector'!$B$2:$B$3181,$S357,'B-PorSector'!$C$2:$C$3181,$T357,'B-PorSector'!$D$2:$D$3181,$U357)*$Y$6,$Z$6)</f>
        <v>289</v>
      </c>
      <c r="G357" s="58">
        <f>ROUND(SUMIFS(INDEX('B-PorSector'!$E$2:$H$3181,0,$X$6),'B-PorSector'!$A$2:$A$3181,G$8,'B-PorSector'!$B$2:$B$3181,$S357,'B-PorSector'!$C$2:$C$3181,$T357,'B-PorSector'!$D$2:$D$3181,$U357)*$Y$6,$Z$6)</f>
        <v>289</v>
      </c>
      <c r="H357" s="58">
        <f>ROUND(SUMIFS(INDEX('B-PorSector'!$E$2:$H$3181,0,$X$6),'B-PorSector'!$A$2:$A$3181,H$8,'B-PorSector'!$B$2:$B$3181,$S357,'B-PorSector'!$C$2:$C$3181,$T357,'B-PorSector'!$D$2:$D$3181,$U357)*$Y$6,$Z$6)</f>
        <v>160</v>
      </c>
      <c r="I357" s="58">
        <f>ROUND(SUMIFS(INDEX('B-PorSector'!$E$2:$H$3181,0,$X$6),'B-PorSector'!$A$2:$A$3181,I$8,'B-PorSector'!$B$2:$B$3181,$S357,'B-PorSector'!$C$2:$C$3181,$T357,'B-PorSector'!$D$2:$D$3181,$U357)*$Y$6,$Z$6)</f>
        <v>178</v>
      </c>
      <c r="J357" s="58">
        <f>ROUND(SUMIFS(INDEX('B-PorSector'!$E$2:$H$3181,0,$X$6),'B-PorSector'!$A$2:$A$3181,J$8,'B-PorSector'!$B$2:$B$3181,$S357,'B-PorSector'!$C$2:$C$3181,$T357,'B-PorSector'!$D$2:$D$3181,$U357)*$Y$6,$Z$6)</f>
        <v>268</v>
      </c>
      <c r="K357" s="58">
        <f>ROUND(SUMIFS(INDEX('B-PorSector'!$E$2:$H$3181,0,$X$6),'B-PorSector'!$A$2:$A$3181,K$8,'B-PorSector'!$B$2:$B$3181,$S357,'B-PorSector'!$C$2:$C$3181,$T357,'B-PorSector'!$D$2:$D$3181,$U357)*$Y$6,$Z$6)</f>
        <v>272</v>
      </c>
      <c r="L357" s="58">
        <f>ROUND(SUMIFS(INDEX('B-PorSector'!$E$2:$H$3181,0,$X$6),'B-PorSector'!$A$2:$A$3181,L$8,'B-PorSector'!$B$2:$B$3181,$S357,'B-PorSector'!$C$2:$C$3181,$T357,'B-PorSector'!$D$2:$D$3181,$U357)*$Y$6,$Z$6)</f>
        <v>313</v>
      </c>
      <c r="M357" s="58">
        <f>ROUND(SUMIFS(INDEX('B-PorSector'!$E$2:$H$3181,0,$X$6),'B-PorSector'!$A$2:$A$3181,M$8,'B-PorSector'!$B$2:$B$3181,$S357,'B-PorSector'!$C$2:$C$3181,$T357,'B-PorSector'!$D$2:$D$3181,$U357)*$Y$6,$Z$6)</f>
        <v>688</v>
      </c>
      <c r="N357" s="58">
        <f>ROUND(SUMIFS(INDEX('B-PorSector'!$E$2:$H$3181,0,$X$6),'B-PorSector'!$A$2:$A$3181,N$8,'B-PorSector'!$B$2:$B$3181,$S357,'B-PorSector'!$C$2:$C$3181,$T357,'B-PorSector'!$D$2:$D$3181,$U357)*$Y$6,$Z$6)</f>
        <v>606</v>
      </c>
      <c r="O357" s="58">
        <f>ROUND(SUMIFS(INDEX('B-PorSector'!$E$2:$H$3181,0,$X$6),'B-PorSector'!$A$2:$A$3181,O$8,'B-PorSector'!$B$2:$B$3181,$S357,'B-PorSector'!$C$2:$C$3181,$T357,'B-PorSector'!$D$2:$D$3181,$U357)*$Y$6,$Z$6)</f>
        <v>642</v>
      </c>
      <c r="P357" s="58">
        <f>ROUND(SUMIFS(INDEX('B-PorSector'!$E$2:$H$3181,0,$X$6),'B-PorSector'!$A$2:$A$3181,P$8,'B-PorSector'!$B$2:$B$3181,$S357,'B-PorSector'!$C$2:$C$3181,$T357,'B-PorSector'!$D$2:$D$3181,$U357)*$Y$6,$Z$6)</f>
        <v>646</v>
      </c>
      <c r="Q357" s="6"/>
      <c r="R357" s="35"/>
      <c r="S357" s="35" t="s">
        <v>17</v>
      </c>
      <c r="T357" s="35" t="s">
        <v>29</v>
      </c>
      <c r="U357" s="35" t="s">
        <v>64</v>
      </c>
      <c r="V357" s="35"/>
      <c r="W357" s="35"/>
      <c r="X357" s="35"/>
      <c r="Y357" s="35"/>
      <c r="Z357" s="35"/>
      <c r="AA357" s="35"/>
    </row>
    <row r="358" spans="1:27" hidden="1" outlineLevel="2" collapsed="1" x14ac:dyDescent="0.25">
      <c r="A358" s="57" t="s">
        <v>65</v>
      </c>
      <c r="B358" s="58">
        <f>ROUND(SUMIFS(INDEX('B-PorSector'!$E$2:$H$3181,0,$X$6),'B-PorSector'!$A$2:$A$3181,B$8,'B-PorSector'!$B$2:$B$3181,$S358,'B-PorSector'!$C$2:$C$3181,$T358,'B-PorSector'!$D$2:$D$3181,$U358)*$Y$6,$Z$6)</f>
        <v>0</v>
      </c>
      <c r="C358" s="58">
        <f>ROUND(SUMIFS(INDEX('B-PorSector'!$E$2:$H$3181,0,$X$6),'B-PorSector'!$A$2:$A$3181,C$8,'B-PorSector'!$B$2:$B$3181,$S358,'B-PorSector'!$C$2:$C$3181,$T358,'B-PorSector'!$D$2:$D$3181,$U358)*$Y$6,$Z$6)</f>
        <v>0</v>
      </c>
      <c r="D358" s="58">
        <f>ROUND(SUMIFS(INDEX('B-PorSector'!$E$2:$H$3181,0,$X$6),'B-PorSector'!$A$2:$A$3181,D$8,'B-PorSector'!$B$2:$B$3181,$S358,'B-PorSector'!$C$2:$C$3181,$T358,'B-PorSector'!$D$2:$D$3181,$U358)*$Y$6,$Z$6)</f>
        <v>0</v>
      </c>
      <c r="E358" s="58">
        <f>ROUND(SUMIFS(INDEX('B-PorSector'!$E$2:$H$3181,0,$X$6),'B-PorSector'!$A$2:$A$3181,E$8,'B-PorSector'!$B$2:$B$3181,$S358,'B-PorSector'!$C$2:$C$3181,$T358,'B-PorSector'!$D$2:$D$3181,$U358)*$Y$6,$Z$6)</f>
        <v>0</v>
      </c>
      <c r="F358" s="58">
        <f>ROUND(SUMIFS(INDEX('B-PorSector'!$E$2:$H$3181,0,$X$6),'B-PorSector'!$A$2:$A$3181,F$8,'B-PorSector'!$B$2:$B$3181,$S358,'B-PorSector'!$C$2:$C$3181,$T358,'B-PorSector'!$D$2:$D$3181,$U358)*$Y$6,$Z$6)</f>
        <v>0</v>
      </c>
      <c r="G358" s="58">
        <f>ROUND(SUMIFS(INDEX('B-PorSector'!$E$2:$H$3181,0,$X$6),'B-PorSector'!$A$2:$A$3181,G$8,'B-PorSector'!$B$2:$B$3181,$S358,'B-PorSector'!$C$2:$C$3181,$T358,'B-PorSector'!$D$2:$D$3181,$U358)*$Y$6,$Z$6)</f>
        <v>0</v>
      </c>
      <c r="H358" s="58">
        <f>ROUND(SUMIFS(INDEX('B-PorSector'!$E$2:$H$3181,0,$X$6),'B-PorSector'!$A$2:$A$3181,H$8,'B-PorSector'!$B$2:$B$3181,$S358,'B-PorSector'!$C$2:$C$3181,$T358,'B-PorSector'!$D$2:$D$3181,$U358)*$Y$6,$Z$6)</f>
        <v>0</v>
      </c>
      <c r="I358" s="58">
        <f>ROUND(SUMIFS(INDEX('B-PorSector'!$E$2:$H$3181,0,$X$6),'B-PorSector'!$A$2:$A$3181,I$8,'B-PorSector'!$B$2:$B$3181,$S358,'B-PorSector'!$C$2:$C$3181,$T358,'B-PorSector'!$D$2:$D$3181,$U358)*$Y$6,$Z$6)</f>
        <v>0</v>
      </c>
      <c r="J358" s="58">
        <f>ROUND(SUMIFS(INDEX('B-PorSector'!$E$2:$H$3181,0,$X$6),'B-PorSector'!$A$2:$A$3181,J$8,'B-PorSector'!$B$2:$B$3181,$S358,'B-PorSector'!$C$2:$C$3181,$T358,'B-PorSector'!$D$2:$D$3181,$U358)*$Y$6,$Z$6)</f>
        <v>0</v>
      </c>
      <c r="K358" s="58">
        <f>ROUND(SUMIFS(INDEX('B-PorSector'!$E$2:$H$3181,0,$X$6),'B-PorSector'!$A$2:$A$3181,K$8,'B-PorSector'!$B$2:$B$3181,$S358,'B-PorSector'!$C$2:$C$3181,$T358,'B-PorSector'!$D$2:$D$3181,$U358)*$Y$6,$Z$6)</f>
        <v>0</v>
      </c>
      <c r="L358" s="58">
        <f>ROUND(SUMIFS(INDEX('B-PorSector'!$E$2:$H$3181,0,$X$6),'B-PorSector'!$A$2:$A$3181,L$8,'B-PorSector'!$B$2:$B$3181,$S358,'B-PorSector'!$C$2:$C$3181,$T358,'B-PorSector'!$D$2:$D$3181,$U358)*$Y$6,$Z$6)</f>
        <v>0</v>
      </c>
      <c r="M358" s="58">
        <f>ROUND(SUMIFS(INDEX('B-PorSector'!$E$2:$H$3181,0,$X$6),'B-PorSector'!$A$2:$A$3181,M$8,'B-PorSector'!$B$2:$B$3181,$S358,'B-PorSector'!$C$2:$C$3181,$T358,'B-PorSector'!$D$2:$D$3181,$U358)*$Y$6,$Z$6)</f>
        <v>0</v>
      </c>
      <c r="N358" s="58">
        <f>ROUND(SUMIFS(INDEX('B-PorSector'!$E$2:$H$3181,0,$X$6),'B-PorSector'!$A$2:$A$3181,N$8,'B-PorSector'!$B$2:$B$3181,$S358,'B-PorSector'!$C$2:$C$3181,$T358,'B-PorSector'!$D$2:$D$3181,$U358)*$Y$6,$Z$6)</f>
        <v>0</v>
      </c>
      <c r="O358" s="58">
        <f>ROUND(SUMIFS(INDEX('B-PorSector'!$E$2:$H$3181,0,$X$6),'B-PorSector'!$A$2:$A$3181,O$8,'B-PorSector'!$B$2:$B$3181,$S358,'B-PorSector'!$C$2:$C$3181,$T358,'B-PorSector'!$D$2:$D$3181,$U358)*$Y$6,$Z$6)</f>
        <v>0</v>
      </c>
      <c r="P358" s="58">
        <f>ROUND(SUMIFS(INDEX('B-PorSector'!$E$2:$H$3181,0,$X$6),'B-PorSector'!$A$2:$A$3181,P$8,'B-PorSector'!$B$2:$B$3181,$S358,'B-PorSector'!$C$2:$C$3181,$T358,'B-PorSector'!$D$2:$D$3181,$U358)*$Y$6,$Z$6)</f>
        <v>0</v>
      </c>
      <c r="Q358" s="6"/>
      <c r="R358" s="35"/>
      <c r="S358" s="35" t="s">
        <v>17</v>
      </c>
      <c r="T358" s="35" t="s">
        <v>29</v>
      </c>
      <c r="U358" s="35" t="s">
        <v>65</v>
      </c>
      <c r="V358" s="35"/>
      <c r="W358" s="35"/>
      <c r="X358" s="35"/>
      <c r="Y358" s="35"/>
      <c r="Z358" s="35"/>
      <c r="AA358" s="35"/>
    </row>
    <row r="359" spans="1:27" hidden="1" outlineLevel="2" collapsed="1" x14ac:dyDescent="0.25">
      <c r="A359" s="57" t="s">
        <v>66</v>
      </c>
      <c r="B359" s="58">
        <f>ROUND(SUMIFS(INDEX('B-PorSector'!$E$2:$H$3181,0,$X$6),'B-PorSector'!$A$2:$A$3181,B$8,'B-PorSector'!$B$2:$B$3181,$S359,'B-PorSector'!$C$2:$C$3181,$T359,'B-PorSector'!$D$2:$D$3181,$U359)*$Y$6,$Z$6)</f>
        <v>0</v>
      </c>
      <c r="C359" s="58">
        <f>ROUND(SUMIFS(INDEX('B-PorSector'!$E$2:$H$3181,0,$X$6),'B-PorSector'!$A$2:$A$3181,C$8,'B-PorSector'!$B$2:$B$3181,$S359,'B-PorSector'!$C$2:$C$3181,$T359,'B-PorSector'!$D$2:$D$3181,$U359)*$Y$6,$Z$6)</f>
        <v>0</v>
      </c>
      <c r="D359" s="58">
        <f>ROUND(SUMIFS(INDEX('B-PorSector'!$E$2:$H$3181,0,$X$6),'B-PorSector'!$A$2:$A$3181,D$8,'B-PorSector'!$B$2:$B$3181,$S359,'B-PorSector'!$C$2:$C$3181,$T359,'B-PorSector'!$D$2:$D$3181,$U359)*$Y$6,$Z$6)</f>
        <v>0</v>
      </c>
      <c r="E359" s="58">
        <f>ROUND(SUMIFS(INDEX('B-PorSector'!$E$2:$H$3181,0,$X$6),'B-PorSector'!$A$2:$A$3181,E$8,'B-PorSector'!$B$2:$B$3181,$S359,'B-PorSector'!$C$2:$C$3181,$T359,'B-PorSector'!$D$2:$D$3181,$U359)*$Y$6,$Z$6)</f>
        <v>0</v>
      </c>
      <c r="F359" s="58">
        <f>ROUND(SUMIFS(INDEX('B-PorSector'!$E$2:$H$3181,0,$X$6),'B-PorSector'!$A$2:$A$3181,F$8,'B-PorSector'!$B$2:$B$3181,$S359,'B-PorSector'!$C$2:$C$3181,$T359,'B-PorSector'!$D$2:$D$3181,$U359)*$Y$6,$Z$6)</f>
        <v>0</v>
      </c>
      <c r="G359" s="58">
        <f>ROUND(SUMIFS(INDEX('B-PorSector'!$E$2:$H$3181,0,$X$6),'B-PorSector'!$A$2:$A$3181,G$8,'B-PorSector'!$B$2:$B$3181,$S359,'B-PorSector'!$C$2:$C$3181,$T359,'B-PorSector'!$D$2:$D$3181,$U359)*$Y$6,$Z$6)</f>
        <v>0</v>
      </c>
      <c r="H359" s="58">
        <f>ROUND(SUMIFS(INDEX('B-PorSector'!$E$2:$H$3181,0,$X$6),'B-PorSector'!$A$2:$A$3181,H$8,'B-PorSector'!$B$2:$B$3181,$S359,'B-PorSector'!$C$2:$C$3181,$T359,'B-PorSector'!$D$2:$D$3181,$U359)*$Y$6,$Z$6)</f>
        <v>0</v>
      </c>
      <c r="I359" s="58">
        <f>ROUND(SUMIFS(INDEX('B-PorSector'!$E$2:$H$3181,0,$X$6),'B-PorSector'!$A$2:$A$3181,I$8,'B-PorSector'!$B$2:$B$3181,$S359,'B-PorSector'!$C$2:$C$3181,$T359,'B-PorSector'!$D$2:$D$3181,$U359)*$Y$6,$Z$6)</f>
        <v>0</v>
      </c>
      <c r="J359" s="58">
        <f>ROUND(SUMIFS(INDEX('B-PorSector'!$E$2:$H$3181,0,$X$6),'B-PorSector'!$A$2:$A$3181,J$8,'B-PorSector'!$B$2:$B$3181,$S359,'B-PorSector'!$C$2:$C$3181,$T359,'B-PorSector'!$D$2:$D$3181,$U359)*$Y$6,$Z$6)</f>
        <v>0</v>
      </c>
      <c r="K359" s="58">
        <f>ROUND(SUMIFS(INDEX('B-PorSector'!$E$2:$H$3181,0,$X$6),'B-PorSector'!$A$2:$A$3181,K$8,'B-PorSector'!$B$2:$B$3181,$S359,'B-PorSector'!$C$2:$C$3181,$T359,'B-PorSector'!$D$2:$D$3181,$U359)*$Y$6,$Z$6)</f>
        <v>0</v>
      </c>
      <c r="L359" s="58">
        <f>ROUND(SUMIFS(INDEX('B-PorSector'!$E$2:$H$3181,0,$X$6),'B-PorSector'!$A$2:$A$3181,L$8,'B-PorSector'!$B$2:$B$3181,$S359,'B-PorSector'!$C$2:$C$3181,$T359,'B-PorSector'!$D$2:$D$3181,$U359)*$Y$6,$Z$6)</f>
        <v>0</v>
      </c>
      <c r="M359" s="58">
        <f>ROUND(SUMIFS(INDEX('B-PorSector'!$E$2:$H$3181,0,$X$6),'B-PorSector'!$A$2:$A$3181,M$8,'B-PorSector'!$B$2:$B$3181,$S359,'B-PorSector'!$C$2:$C$3181,$T359,'B-PorSector'!$D$2:$D$3181,$U359)*$Y$6,$Z$6)</f>
        <v>0</v>
      </c>
      <c r="N359" s="58">
        <f>ROUND(SUMIFS(INDEX('B-PorSector'!$E$2:$H$3181,0,$X$6),'B-PorSector'!$A$2:$A$3181,N$8,'B-PorSector'!$B$2:$B$3181,$S359,'B-PorSector'!$C$2:$C$3181,$T359,'B-PorSector'!$D$2:$D$3181,$U359)*$Y$6,$Z$6)</f>
        <v>0</v>
      </c>
      <c r="O359" s="58">
        <f>ROUND(SUMIFS(INDEX('B-PorSector'!$E$2:$H$3181,0,$X$6),'B-PorSector'!$A$2:$A$3181,O$8,'B-PorSector'!$B$2:$B$3181,$S359,'B-PorSector'!$C$2:$C$3181,$T359,'B-PorSector'!$D$2:$D$3181,$U359)*$Y$6,$Z$6)</f>
        <v>0</v>
      </c>
      <c r="P359" s="58">
        <f>ROUND(SUMIFS(INDEX('B-PorSector'!$E$2:$H$3181,0,$X$6),'B-PorSector'!$A$2:$A$3181,P$8,'B-PorSector'!$B$2:$B$3181,$S359,'B-PorSector'!$C$2:$C$3181,$T359,'B-PorSector'!$D$2:$D$3181,$U359)*$Y$6,$Z$6)</f>
        <v>0</v>
      </c>
      <c r="Q359" s="6"/>
      <c r="R359" s="35"/>
      <c r="S359" s="35" t="s">
        <v>17</v>
      </c>
      <c r="T359" s="35" t="s">
        <v>29</v>
      </c>
      <c r="U359" s="35" t="s">
        <v>66</v>
      </c>
      <c r="V359" s="35"/>
      <c r="W359" s="35"/>
      <c r="X359" s="35"/>
      <c r="Y359" s="35"/>
      <c r="Z359" s="35"/>
      <c r="AA359" s="35"/>
    </row>
    <row r="360" spans="1:27" hidden="1" outlineLevel="2" collapsed="1" x14ac:dyDescent="0.25">
      <c r="A360" s="57" t="s">
        <v>67</v>
      </c>
      <c r="B360" s="58">
        <f>ROUND(SUMIFS(INDEX('B-PorSector'!$E$2:$H$3181,0,$X$6),'B-PorSector'!$A$2:$A$3181,B$8,'B-PorSector'!$B$2:$B$3181,$S360,'B-PorSector'!$C$2:$C$3181,$T360,'B-PorSector'!$D$2:$D$3181,$U360)*$Y$6,$Z$6)</f>
        <v>0</v>
      </c>
      <c r="C360" s="58">
        <f>ROUND(SUMIFS(INDEX('B-PorSector'!$E$2:$H$3181,0,$X$6),'B-PorSector'!$A$2:$A$3181,C$8,'B-PorSector'!$B$2:$B$3181,$S360,'B-PorSector'!$C$2:$C$3181,$T360,'B-PorSector'!$D$2:$D$3181,$U360)*$Y$6,$Z$6)</f>
        <v>0</v>
      </c>
      <c r="D360" s="58">
        <f>ROUND(SUMIFS(INDEX('B-PorSector'!$E$2:$H$3181,0,$X$6),'B-PorSector'!$A$2:$A$3181,D$8,'B-PorSector'!$B$2:$B$3181,$S360,'B-PorSector'!$C$2:$C$3181,$T360,'B-PorSector'!$D$2:$D$3181,$U360)*$Y$6,$Z$6)</f>
        <v>0</v>
      </c>
      <c r="E360" s="58">
        <f>ROUND(SUMIFS(INDEX('B-PorSector'!$E$2:$H$3181,0,$X$6),'B-PorSector'!$A$2:$A$3181,E$8,'B-PorSector'!$B$2:$B$3181,$S360,'B-PorSector'!$C$2:$C$3181,$T360,'B-PorSector'!$D$2:$D$3181,$U360)*$Y$6,$Z$6)</f>
        <v>3</v>
      </c>
      <c r="F360" s="58">
        <f>ROUND(SUMIFS(INDEX('B-PorSector'!$E$2:$H$3181,0,$X$6),'B-PorSector'!$A$2:$A$3181,F$8,'B-PorSector'!$B$2:$B$3181,$S360,'B-PorSector'!$C$2:$C$3181,$T360,'B-PorSector'!$D$2:$D$3181,$U360)*$Y$6,$Z$6)</f>
        <v>5</v>
      </c>
      <c r="G360" s="58">
        <f>ROUND(SUMIFS(INDEX('B-PorSector'!$E$2:$H$3181,0,$X$6),'B-PorSector'!$A$2:$A$3181,G$8,'B-PorSector'!$B$2:$B$3181,$S360,'B-PorSector'!$C$2:$C$3181,$T360,'B-PorSector'!$D$2:$D$3181,$U360)*$Y$6,$Z$6)</f>
        <v>7</v>
      </c>
      <c r="H360" s="58">
        <f>ROUND(SUMIFS(INDEX('B-PorSector'!$E$2:$H$3181,0,$X$6),'B-PorSector'!$A$2:$A$3181,H$8,'B-PorSector'!$B$2:$B$3181,$S360,'B-PorSector'!$C$2:$C$3181,$T360,'B-PorSector'!$D$2:$D$3181,$U360)*$Y$6,$Z$6)</f>
        <v>13</v>
      </c>
      <c r="I360" s="58">
        <f>ROUND(SUMIFS(INDEX('B-PorSector'!$E$2:$H$3181,0,$X$6),'B-PorSector'!$A$2:$A$3181,I$8,'B-PorSector'!$B$2:$B$3181,$S360,'B-PorSector'!$C$2:$C$3181,$T360,'B-PorSector'!$D$2:$D$3181,$U360)*$Y$6,$Z$6)</f>
        <v>56</v>
      </c>
      <c r="J360" s="58">
        <f>ROUND(SUMIFS(INDEX('B-PorSector'!$E$2:$H$3181,0,$X$6),'B-PorSector'!$A$2:$A$3181,J$8,'B-PorSector'!$B$2:$B$3181,$S360,'B-PorSector'!$C$2:$C$3181,$T360,'B-PorSector'!$D$2:$D$3181,$U360)*$Y$6,$Z$6)</f>
        <v>124</v>
      </c>
      <c r="K360" s="58">
        <f>ROUND(SUMIFS(INDEX('B-PorSector'!$E$2:$H$3181,0,$X$6),'B-PorSector'!$A$2:$A$3181,K$8,'B-PorSector'!$B$2:$B$3181,$S360,'B-PorSector'!$C$2:$C$3181,$T360,'B-PorSector'!$D$2:$D$3181,$U360)*$Y$6,$Z$6)</f>
        <v>198</v>
      </c>
      <c r="L360" s="58">
        <f>ROUND(SUMIFS(INDEX('B-PorSector'!$E$2:$H$3181,0,$X$6),'B-PorSector'!$A$2:$A$3181,L$8,'B-PorSector'!$B$2:$B$3181,$S360,'B-PorSector'!$C$2:$C$3181,$T360,'B-PorSector'!$D$2:$D$3181,$U360)*$Y$6,$Z$6)</f>
        <v>150</v>
      </c>
      <c r="M360" s="58">
        <f>ROUND(SUMIFS(INDEX('B-PorSector'!$E$2:$H$3181,0,$X$6),'B-PorSector'!$A$2:$A$3181,M$8,'B-PorSector'!$B$2:$B$3181,$S360,'B-PorSector'!$C$2:$C$3181,$T360,'B-PorSector'!$D$2:$D$3181,$U360)*$Y$6,$Z$6)</f>
        <v>252</v>
      </c>
      <c r="N360" s="58">
        <f>ROUND(SUMIFS(INDEX('B-PorSector'!$E$2:$H$3181,0,$X$6),'B-PorSector'!$A$2:$A$3181,N$8,'B-PorSector'!$B$2:$B$3181,$S360,'B-PorSector'!$C$2:$C$3181,$T360,'B-PorSector'!$D$2:$D$3181,$U360)*$Y$6,$Z$6)</f>
        <v>74</v>
      </c>
      <c r="O360" s="58">
        <f>ROUND(SUMIFS(INDEX('B-PorSector'!$E$2:$H$3181,0,$X$6),'B-PorSector'!$A$2:$A$3181,O$8,'B-PorSector'!$B$2:$B$3181,$S360,'B-PorSector'!$C$2:$C$3181,$T360,'B-PorSector'!$D$2:$D$3181,$U360)*$Y$6,$Z$6)</f>
        <v>103</v>
      </c>
      <c r="P360" s="58">
        <f>ROUND(SUMIFS(INDEX('B-PorSector'!$E$2:$H$3181,0,$X$6),'B-PorSector'!$A$2:$A$3181,P$8,'B-PorSector'!$B$2:$B$3181,$S360,'B-PorSector'!$C$2:$C$3181,$T360,'B-PorSector'!$D$2:$D$3181,$U360)*$Y$6,$Z$6)</f>
        <v>124</v>
      </c>
      <c r="Q360" s="6"/>
      <c r="R360" s="35"/>
      <c r="S360" s="35" t="s">
        <v>17</v>
      </c>
      <c r="T360" s="35" t="s">
        <v>29</v>
      </c>
      <c r="U360" s="35" t="s">
        <v>67</v>
      </c>
      <c r="V360" s="35"/>
      <c r="W360" s="35"/>
      <c r="X360" s="35"/>
      <c r="Y360" s="35"/>
      <c r="Z360" s="35"/>
      <c r="AA360" s="35"/>
    </row>
    <row r="361" spans="1:27" hidden="1" outlineLevel="2" collapsed="1" x14ac:dyDescent="0.25">
      <c r="A361" s="57" t="s">
        <v>69</v>
      </c>
      <c r="B361" s="58">
        <f>ROUND(SUMIFS(INDEX('B-PorSector'!$E$2:$H$3181,0,$X$6),'B-PorSector'!$A$2:$A$3181,B$8,'B-PorSector'!$B$2:$B$3181,$S361,'B-PorSector'!$C$2:$C$3181,$T361,'B-PorSector'!$D$2:$D$3181,$U361)*$Y$6,$Z$6)</f>
        <v>0</v>
      </c>
      <c r="C361" s="58">
        <f>ROUND(SUMIFS(INDEX('B-PorSector'!$E$2:$H$3181,0,$X$6),'B-PorSector'!$A$2:$A$3181,C$8,'B-PorSector'!$B$2:$B$3181,$S361,'B-PorSector'!$C$2:$C$3181,$T361,'B-PorSector'!$D$2:$D$3181,$U361)*$Y$6,$Z$6)</f>
        <v>0</v>
      </c>
      <c r="D361" s="58">
        <f>ROUND(SUMIFS(INDEX('B-PorSector'!$E$2:$H$3181,0,$X$6),'B-PorSector'!$A$2:$A$3181,D$8,'B-PorSector'!$B$2:$B$3181,$S361,'B-PorSector'!$C$2:$C$3181,$T361,'B-PorSector'!$D$2:$D$3181,$U361)*$Y$6,$Z$6)</f>
        <v>0</v>
      </c>
      <c r="E361" s="58">
        <f>ROUND(SUMIFS(INDEX('B-PorSector'!$E$2:$H$3181,0,$X$6),'B-PorSector'!$A$2:$A$3181,E$8,'B-PorSector'!$B$2:$B$3181,$S361,'B-PorSector'!$C$2:$C$3181,$T361,'B-PorSector'!$D$2:$D$3181,$U361)*$Y$6,$Z$6)</f>
        <v>0</v>
      </c>
      <c r="F361" s="58">
        <f>ROUND(SUMIFS(INDEX('B-PorSector'!$E$2:$H$3181,0,$X$6),'B-PorSector'!$A$2:$A$3181,F$8,'B-PorSector'!$B$2:$B$3181,$S361,'B-PorSector'!$C$2:$C$3181,$T361,'B-PorSector'!$D$2:$D$3181,$U361)*$Y$6,$Z$6)</f>
        <v>0</v>
      </c>
      <c r="G361" s="58">
        <f>ROUND(SUMIFS(INDEX('B-PorSector'!$E$2:$H$3181,0,$X$6),'B-PorSector'!$A$2:$A$3181,G$8,'B-PorSector'!$B$2:$B$3181,$S361,'B-PorSector'!$C$2:$C$3181,$T361,'B-PorSector'!$D$2:$D$3181,$U361)*$Y$6,$Z$6)</f>
        <v>0</v>
      </c>
      <c r="H361" s="58">
        <f>ROUND(SUMIFS(INDEX('B-PorSector'!$E$2:$H$3181,0,$X$6),'B-PorSector'!$A$2:$A$3181,H$8,'B-PorSector'!$B$2:$B$3181,$S361,'B-PorSector'!$C$2:$C$3181,$T361,'B-PorSector'!$D$2:$D$3181,$U361)*$Y$6,$Z$6)</f>
        <v>200</v>
      </c>
      <c r="I361" s="58">
        <f>ROUND(SUMIFS(INDEX('B-PorSector'!$E$2:$H$3181,0,$X$6),'B-PorSector'!$A$2:$A$3181,I$8,'B-PorSector'!$B$2:$B$3181,$S361,'B-PorSector'!$C$2:$C$3181,$T361,'B-PorSector'!$D$2:$D$3181,$U361)*$Y$6,$Z$6)</f>
        <v>0</v>
      </c>
      <c r="J361" s="58">
        <f>ROUND(SUMIFS(INDEX('B-PorSector'!$E$2:$H$3181,0,$X$6),'B-PorSector'!$A$2:$A$3181,J$8,'B-PorSector'!$B$2:$B$3181,$S361,'B-PorSector'!$C$2:$C$3181,$T361,'B-PorSector'!$D$2:$D$3181,$U361)*$Y$6,$Z$6)</f>
        <v>0</v>
      </c>
      <c r="K361" s="58">
        <f>ROUND(SUMIFS(INDEX('B-PorSector'!$E$2:$H$3181,0,$X$6),'B-PorSector'!$A$2:$A$3181,K$8,'B-PorSector'!$B$2:$B$3181,$S361,'B-PorSector'!$C$2:$C$3181,$T361,'B-PorSector'!$D$2:$D$3181,$U361)*$Y$6,$Z$6)</f>
        <v>0</v>
      </c>
      <c r="L361" s="58">
        <f>ROUND(SUMIFS(INDEX('B-PorSector'!$E$2:$H$3181,0,$X$6),'B-PorSector'!$A$2:$A$3181,L$8,'B-PorSector'!$B$2:$B$3181,$S361,'B-PorSector'!$C$2:$C$3181,$T361,'B-PorSector'!$D$2:$D$3181,$U361)*$Y$6,$Z$6)</f>
        <v>0</v>
      </c>
      <c r="M361" s="58">
        <f>ROUND(SUMIFS(INDEX('B-PorSector'!$E$2:$H$3181,0,$X$6),'B-PorSector'!$A$2:$A$3181,M$8,'B-PorSector'!$B$2:$B$3181,$S361,'B-PorSector'!$C$2:$C$3181,$T361,'B-PorSector'!$D$2:$D$3181,$U361)*$Y$6,$Z$6)</f>
        <v>0</v>
      </c>
      <c r="N361" s="58">
        <f>ROUND(SUMIFS(INDEX('B-PorSector'!$E$2:$H$3181,0,$X$6),'B-PorSector'!$A$2:$A$3181,N$8,'B-PorSector'!$B$2:$B$3181,$S361,'B-PorSector'!$C$2:$C$3181,$T361,'B-PorSector'!$D$2:$D$3181,$U361)*$Y$6,$Z$6)</f>
        <v>0</v>
      </c>
      <c r="O361" s="58">
        <f>ROUND(SUMIFS(INDEX('B-PorSector'!$E$2:$H$3181,0,$X$6),'B-PorSector'!$A$2:$A$3181,O$8,'B-PorSector'!$B$2:$B$3181,$S361,'B-PorSector'!$C$2:$C$3181,$T361,'B-PorSector'!$D$2:$D$3181,$U361)*$Y$6,$Z$6)</f>
        <v>0</v>
      </c>
      <c r="P361" s="58">
        <f>ROUND(SUMIFS(INDEX('B-PorSector'!$E$2:$H$3181,0,$X$6),'B-PorSector'!$A$2:$A$3181,P$8,'B-PorSector'!$B$2:$B$3181,$S361,'B-PorSector'!$C$2:$C$3181,$T361,'B-PorSector'!$D$2:$D$3181,$U361)*$Y$6,$Z$6)</f>
        <v>0</v>
      </c>
      <c r="Q361" s="6"/>
      <c r="R361" s="35"/>
      <c r="S361" s="35" t="s">
        <v>17</v>
      </c>
      <c r="T361" s="35" t="s">
        <v>29</v>
      </c>
      <c r="U361" s="35" t="s">
        <v>69</v>
      </c>
      <c r="V361" s="35"/>
      <c r="W361" s="35"/>
      <c r="X361" s="35"/>
      <c r="Y361" s="35"/>
      <c r="Z361" s="35"/>
      <c r="AA361" s="35"/>
    </row>
    <row r="362" spans="1:27" hidden="1" outlineLevel="1" collapsed="1" x14ac:dyDescent="0.25">
      <c r="A362" s="55" t="s">
        <v>34</v>
      </c>
      <c r="B362" s="56">
        <f>ROUND(SUMIFS(INDEX('B-PorSector'!$E$2:$H$3181,0,$X$6),'B-PorSector'!$A$2:$A$3181,B$8,'B-PorSector'!$B$2:$B$3181,$S362,'B-PorSector'!$C$2:$C$3181,$T362,'B-PorSector'!$D$2:$D$3181,$U362)*$Y$6,$Z$6)</f>
        <v>1950</v>
      </c>
      <c r="C362" s="56">
        <f>ROUND(SUMIFS(INDEX('B-PorSector'!$E$2:$H$3181,0,$X$6),'B-PorSector'!$A$2:$A$3181,C$8,'B-PorSector'!$B$2:$B$3181,$S362,'B-PorSector'!$C$2:$C$3181,$T362,'B-PorSector'!$D$2:$D$3181,$U362)*$Y$6,$Z$6)</f>
        <v>2227</v>
      </c>
      <c r="D362" s="56">
        <f>ROUND(SUMIFS(INDEX('B-PorSector'!$E$2:$H$3181,0,$X$6),'B-PorSector'!$A$2:$A$3181,D$8,'B-PorSector'!$B$2:$B$3181,$S362,'B-PorSector'!$C$2:$C$3181,$T362,'B-PorSector'!$D$2:$D$3181,$U362)*$Y$6,$Z$6)</f>
        <v>3961</v>
      </c>
      <c r="E362" s="56">
        <f>ROUND(SUMIFS(INDEX('B-PorSector'!$E$2:$H$3181,0,$X$6),'B-PorSector'!$A$2:$A$3181,E$8,'B-PorSector'!$B$2:$B$3181,$S362,'B-PorSector'!$C$2:$C$3181,$T362,'B-PorSector'!$D$2:$D$3181,$U362)*$Y$6,$Z$6)</f>
        <v>4575</v>
      </c>
      <c r="F362" s="56">
        <f>ROUND(SUMIFS(INDEX('B-PorSector'!$E$2:$H$3181,0,$X$6),'B-PorSector'!$A$2:$A$3181,F$8,'B-PorSector'!$B$2:$B$3181,$S362,'B-PorSector'!$C$2:$C$3181,$T362,'B-PorSector'!$D$2:$D$3181,$U362)*$Y$6,$Z$6)</f>
        <v>5479</v>
      </c>
      <c r="G362" s="56">
        <f>ROUND(SUMIFS(INDEX('B-PorSector'!$E$2:$H$3181,0,$X$6),'B-PorSector'!$A$2:$A$3181,G$8,'B-PorSector'!$B$2:$B$3181,$S362,'B-PorSector'!$C$2:$C$3181,$T362,'B-PorSector'!$D$2:$D$3181,$U362)*$Y$6,$Z$6)</f>
        <v>6267</v>
      </c>
      <c r="H362" s="56">
        <f>ROUND(SUMIFS(INDEX('B-PorSector'!$E$2:$H$3181,0,$X$6),'B-PorSector'!$A$2:$A$3181,H$8,'B-PorSector'!$B$2:$B$3181,$S362,'B-PorSector'!$C$2:$C$3181,$T362,'B-PorSector'!$D$2:$D$3181,$U362)*$Y$6,$Z$6)</f>
        <v>7105</v>
      </c>
      <c r="I362" s="56">
        <f>ROUND(SUMIFS(INDEX('B-PorSector'!$E$2:$H$3181,0,$X$6),'B-PorSector'!$A$2:$A$3181,I$8,'B-PorSector'!$B$2:$B$3181,$S362,'B-PorSector'!$C$2:$C$3181,$T362,'B-PorSector'!$D$2:$D$3181,$U362)*$Y$6,$Z$6)</f>
        <v>8200</v>
      </c>
      <c r="J362" s="56">
        <f>ROUND(SUMIFS(INDEX('B-PorSector'!$E$2:$H$3181,0,$X$6),'B-PorSector'!$A$2:$A$3181,J$8,'B-PorSector'!$B$2:$B$3181,$S362,'B-PorSector'!$C$2:$C$3181,$T362,'B-PorSector'!$D$2:$D$3181,$U362)*$Y$6,$Z$6)</f>
        <v>8772</v>
      </c>
      <c r="K362" s="56">
        <f>ROUND(SUMIFS(INDEX('B-PorSector'!$E$2:$H$3181,0,$X$6),'B-PorSector'!$A$2:$A$3181,K$8,'B-PorSector'!$B$2:$B$3181,$S362,'B-PorSector'!$C$2:$C$3181,$T362,'B-PorSector'!$D$2:$D$3181,$U362)*$Y$6,$Z$6)</f>
        <v>9895</v>
      </c>
      <c r="L362" s="56">
        <f>ROUND(SUMIFS(INDEX('B-PorSector'!$E$2:$H$3181,0,$X$6),'B-PorSector'!$A$2:$A$3181,L$8,'B-PorSector'!$B$2:$B$3181,$S362,'B-PorSector'!$C$2:$C$3181,$T362,'B-PorSector'!$D$2:$D$3181,$U362)*$Y$6,$Z$6)</f>
        <v>6835</v>
      </c>
      <c r="M362" s="56">
        <f>ROUND(SUMIFS(INDEX('B-PorSector'!$E$2:$H$3181,0,$X$6),'B-PorSector'!$A$2:$A$3181,M$8,'B-PorSector'!$B$2:$B$3181,$S362,'B-PorSector'!$C$2:$C$3181,$T362,'B-PorSector'!$D$2:$D$3181,$U362)*$Y$6,$Z$6)</f>
        <v>7447</v>
      </c>
      <c r="N362" s="56">
        <f>ROUND(SUMIFS(INDEX('B-PorSector'!$E$2:$H$3181,0,$X$6),'B-PorSector'!$A$2:$A$3181,N$8,'B-PorSector'!$B$2:$B$3181,$S362,'B-PorSector'!$C$2:$C$3181,$T362,'B-PorSector'!$D$2:$D$3181,$U362)*$Y$6,$Z$6)</f>
        <v>3124</v>
      </c>
      <c r="O362" s="56">
        <f>ROUND(SUMIFS(INDEX('B-PorSector'!$E$2:$H$3181,0,$X$6),'B-PorSector'!$A$2:$A$3181,O$8,'B-PorSector'!$B$2:$B$3181,$S362,'B-PorSector'!$C$2:$C$3181,$T362,'B-PorSector'!$D$2:$D$3181,$U362)*$Y$6,$Z$6)</f>
        <v>3971</v>
      </c>
      <c r="P362" s="56">
        <f>ROUND(SUMIFS(INDEX('B-PorSector'!$E$2:$H$3181,0,$X$6),'B-PorSector'!$A$2:$A$3181,P$8,'B-PorSector'!$B$2:$B$3181,$S362,'B-PorSector'!$C$2:$C$3181,$T362,'B-PorSector'!$D$2:$D$3181,$U362)*$Y$6,$Z$6)</f>
        <v>4344</v>
      </c>
      <c r="Q362" s="6"/>
      <c r="R362" s="35"/>
      <c r="S362" s="35" t="s">
        <v>17</v>
      </c>
      <c r="T362" s="35" t="s">
        <v>34</v>
      </c>
      <c r="U362" s="35" t="s">
        <v>88</v>
      </c>
      <c r="V362" s="35"/>
      <c r="W362" s="35"/>
      <c r="X362" s="35"/>
      <c r="Y362" s="35"/>
      <c r="Z362" s="35"/>
      <c r="AA362" s="35"/>
    </row>
    <row r="363" spans="1:27" hidden="1" outlineLevel="2" collapsed="1" x14ac:dyDescent="0.25">
      <c r="A363" s="57" t="s">
        <v>35</v>
      </c>
      <c r="B363" s="58">
        <f>ROUND(SUMIFS(INDEX('B-PorSector'!$E$2:$H$3181,0,$X$6),'B-PorSector'!$A$2:$A$3181,B$8,'B-PorSector'!$B$2:$B$3181,$S363,'B-PorSector'!$C$2:$C$3181,$T363,'B-PorSector'!$D$2:$D$3181,$U363)*$Y$6,$Z$6)</f>
        <v>1950</v>
      </c>
      <c r="C363" s="58">
        <f>ROUND(SUMIFS(INDEX('B-PorSector'!$E$2:$H$3181,0,$X$6),'B-PorSector'!$A$2:$A$3181,C$8,'B-PorSector'!$B$2:$B$3181,$S363,'B-PorSector'!$C$2:$C$3181,$T363,'B-PorSector'!$D$2:$D$3181,$U363)*$Y$6,$Z$6)</f>
        <v>2227</v>
      </c>
      <c r="D363" s="58">
        <f>ROUND(SUMIFS(INDEX('B-PorSector'!$E$2:$H$3181,0,$X$6),'B-PorSector'!$A$2:$A$3181,D$8,'B-PorSector'!$B$2:$B$3181,$S363,'B-PorSector'!$C$2:$C$3181,$T363,'B-PorSector'!$D$2:$D$3181,$U363)*$Y$6,$Z$6)</f>
        <v>3961</v>
      </c>
      <c r="E363" s="58">
        <f>ROUND(SUMIFS(INDEX('B-PorSector'!$E$2:$H$3181,0,$X$6),'B-PorSector'!$A$2:$A$3181,E$8,'B-PorSector'!$B$2:$B$3181,$S363,'B-PorSector'!$C$2:$C$3181,$T363,'B-PorSector'!$D$2:$D$3181,$U363)*$Y$6,$Z$6)</f>
        <v>4575</v>
      </c>
      <c r="F363" s="58">
        <f>ROUND(SUMIFS(INDEX('B-PorSector'!$E$2:$H$3181,0,$X$6),'B-PorSector'!$A$2:$A$3181,F$8,'B-PorSector'!$B$2:$B$3181,$S363,'B-PorSector'!$C$2:$C$3181,$T363,'B-PorSector'!$D$2:$D$3181,$U363)*$Y$6,$Z$6)</f>
        <v>5479</v>
      </c>
      <c r="G363" s="58">
        <f>ROUND(SUMIFS(INDEX('B-PorSector'!$E$2:$H$3181,0,$X$6),'B-PorSector'!$A$2:$A$3181,G$8,'B-PorSector'!$B$2:$B$3181,$S363,'B-PorSector'!$C$2:$C$3181,$T363,'B-PorSector'!$D$2:$D$3181,$U363)*$Y$6,$Z$6)</f>
        <v>6267</v>
      </c>
      <c r="H363" s="58">
        <f>ROUND(SUMIFS(INDEX('B-PorSector'!$E$2:$H$3181,0,$X$6),'B-PorSector'!$A$2:$A$3181,H$8,'B-PorSector'!$B$2:$B$3181,$S363,'B-PorSector'!$C$2:$C$3181,$T363,'B-PorSector'!$D$2:$D$3181,$U363)*$Y$6,$Z$6)</f>
        <v>7105</v>
      </c>
      <c r="I363" s="58">
        <f>ROUND(SUMIFS(INDEX('B-PorSector'!$E$2:$H$3181,0,$X$6),'B-PorSector'!$A$2:$A$3181,I$8,'B-PorSector'!$B$2:$B$3181,$S363,'B-PorSector'!$C$2:$C$3181,$T363,'B-PorSector'!$D$2:$D$3181,$U363)*$Y$6,$Z$6)</f>
        <v>8200</v>
      </c>
      <c r="J363" s="58">
        <f>ROUND(SUMIFS(INDEX('B-PorSector'!$E$2:$H$3181,0,$X$6),'B-PorSector'!$A$2:$A$3181,J$8,'B-PorSector'!$B$2:$B$3181,$S363,'B-PorSector'!$C$2:$C$3181,$T363,'B-PorSector'!$D$2:$D$3181,$U363)*$Y$6,$Z$6)</f>
        <v>8772</v>
      </c>
      <c r="K363" s="58">
        <f>ROUND(SUMIFS(INDEX('B-PorSector'!$E$2:$H$3181,0,$X$6),'B-PorSector'!$A$2:$A$3181,K$8,'B-PorSector'!$B$2:$B$3181,$S363,'B-PorSector'!$C$2:$C$3181,$T363,'B-PorSector'!$D$2:$D$3181,$U363)*$Y$6,$Z$6)</f>
        <v>9895</v>
      </c>
      <c r="L363" s="58">
        <f>ROUND(SUMIFS(INDEX('B-PorSector'!$E$2:$H$3181,0,$X$6),'B-PorSector'!$A$2:$A$3181,L$8,'B-PorSector'!$B$2:$B$3181,$S363,'B-PorSector'!$C$2:$C$3181,$T363,'B-PorSector'!$D$2:$D$3181,$U363)*$Y$6,$Z$6)</f>
        <v>6835</v>
      </c>
      <c r="M363" s="58">
        <f>ROUND(SUMIFS(INDEX('B-PorSector'!$E$2:$H$3181,0,$X$6),'B-PorSector'!$A$2:$A$3181,M$8,'B-PorSector'!$B$2:$B$3181,$S363,'B-PorSector'!$C$2:$C$3181,$T363,'B-PorSector'!$D$2:$D$3181,$U363)*$Y$6,$Z$6)</f>
        <v>7447</v>
      </c>
      <c r="N363" s="58">
        <f>ROUND(SUMIFS(INDEX('B-PorSector'!$E$2:$H$3181,0,$X$6),'B-PorSector'!$A$2:$A$3181,N$8,'B-PorSector'!$B$2:$B$3181,$S363,'B-PorSector'!$C$2:$C$3181,$T363,'B-PorSector'!$D$2:$D$3181,$U363)*$Y$6,$Z$6)</f>
        <v>3124</v>
      </c>
      <c r="O363" s="58">
        <f>ROUND(SUMIFS(INDEX('B-PorSector'!$E$2:$H$3181,0,$X$6),'B-PorSector'!$A$2:$A$3181,O$8,'B-PorSector'!$B$2:$B$3181,$S363,'B-PorSector'!$C$2:$C$3181,$T363,'B-PorSector'!$D$2:$D$3181,$U363)*$Y$6,$Z$6)</f>
        <v>3971</v>
      </c>
      <c r="P363" s="58">
        <f>ROUND(SUMIFS(INDEX('B-PorSector'!$E$2:$H$3181,0,$X$6),'B-PorSector'!$A$2:$A$3181,P$8,'B-PorSector'!$B$2:$B$3181,$S363,'B-PorSector'!$C$2:$C$3181,$T363,'B-PorSector'!$D$2:$D$3181,$U363)*$Y$6,$Z$6)</f>
        <v>4344</v>
      </c>
      <c r="Q363" s="6"/>
      <c r="R363" s="35"/>
      <c r="S363" s="35" t="s">
        <v>17</v>
      </c>
      <c r="T363" s="35" t="s">
        <v>34</v>
      </c>
      <c r="U363" s="35" t="s">
        <v>35</v>
      </c>
      <c r="V363" s="35"/>
      <c r="W363" s="35"/>
      <c r="X363" s="35"/>
      <c r="Y363" s="35"/>
      <c r="Z363" s="35"/>
      <c r="AA363" s="35"/>
    </row>
    <row r="364" spans="1:27" hidden="1" outlineLevel="1" collapsed="1" x14ac:dyDescent="0.25">
      <c r="A364" s="55" t="s">
        <v>36</v>
      </c>
      <c r="B364" s="56">
        <f>ROUND(SUMIFS(INDEX('B-PorSector'!$E$2:$H$3181,0,$X$6),'B-PorSector'!$A$2:$A$3181,B$8,'B-PorSector'!$B$2:$B$3181,$S364,'B-PorSector'!$C$2:$C$3181,$T364,'B-PorSector'!$D$2:$D$3181,$U364)*$Y$6,$Z$6)</f>
        <v>0</v>
      </c>
      <c r="C364" s="56">
        <f>ROUND(SUMIFS(INDEX('B-PorSector'!$E$2:$H$3181,0,$X$6),'B-PorSector'!$A$2:$A$3181,C$8,'B-PorSector'!$B$2:$B$3181,$S364,'B-PorSector'!$C$2:$C$3181,$T364,'B-PorSector'!$D$2:$D$3181,$U364)*$Y$6,$Z$6)</f>
        <v>3944</v>
      </c>
      <c r="D364" s="56">
        <f>ROUND(SUMIFS(INDEX('B-PorSector'!$E$2:$H$3181,0,$X$6),'B-PorSector'!$A$2:$A$3181,D$8,'B-PorSector'!$B$2:$B$3181,$S364,'B-PorSector'!$C$2:$C$3181,$T364,'B-PorSector'!$D$2:$D$3181,$U364)*$Y$6,$Z$6)</f>
        <v>0</v>
      </c>
      <c r="E364" s="56">
        <f>ROUND(SUMIFS(INDEX('B-PorSector'!$E$2:$H$3181,0,$X$6),'B-PorSector'!$A$2:$A$3181,E$8,'B-PorSector'!$B$2:$B$3181,$S364,'B-PorSector'!$C$2:$C$3181,$T364,'B-PorSector'!$D$2:$D$3181,$U364)*$Y$6,$Z$6)</f>
        <v>0</v>
      </c>
      <c r="F364" s="56">
        <f>ROUND(SUMIFS(INDEX('B-PorSector'!$E$2:$H$3181,0,$X$6),'B-PorSector'!$A$2:$A$3181,F$8,'B-PorSector'!$B$2:$B$3181,$S364,'B-PorSector'!$C$2:$C$3181,$T364,'B-PorSector'!$D$2:$D$3181,$U364)*$Y$6,$Z$6)</f>
        <v>0</v>
      </c>
      <c r="G364" s="56">
        <f>ROUND(SUMIFS(INDEX('B-PorSector'!$E$2:$H$3181,0,$X$6),'B-PorSector'!$A$2:$A$3181,G$8,'B-PorSector'!$B$2:$B$3181,$S364,'B-PorSector'!$C$2:$C$3181,$T364,'B-PorSector'!$D$2:$D$3181,$U364)*$Y$6,$Z$6)</f>
        <v>0</v>
      </c>
      <c r="H364" s="56">
        <f>ROUND(SUMIFS(INDEX('B-PorSector'!$E$2:$H$3181,0,$X$6),'B-PorSector'!$A$2:$A$3181,H$8,'B-PorSector'!$B$2:$B$3181,$S364,'B-PorSector'!$C$2:$C$3181,$T364,'B-PorSector'!$D$2:$D$3181,$U364)*$Y$6,$Z$6)</f>
        <v>0</v>
      </c>
      <c r="I364" s="56">
        <f>ROUND(SUMIFS(INDEX('B-PorSector'!$E$2:$H$3181,0,$X$6),'B-PorSector'!$A$2:$A$3181,I$8,'B-PorSector'!$B$2:$B$3181,$S364,'B-PorSector'!$C$2:$C$3181,$T364,'B-PorSector'!$D$2:$D$3181,$U364)*$Y$6,$Z$6)</f>
        <v>0</v>
      </c>
      <c r="J364" s="56">
        <f>ROUND(SUMIFS(INDEX('B-PorSector'!$E$2:$H$3181,0,$X$6),'B-PorSector'!$A$2:$A$3181,J$8,'B-PorSector'!$B$2:$B$3181,$S364,'B-PorSector'!$C$2:$C$3181,$T364,'B-PorSector'!$D$2:$D$3181,$U364)*$Y$6,$Z$6)</f>
        <v>0</v>
      </c>
      <c r="K364" s="56">
        <f>ROUND(SUMIFS(INDEX('B-PorSector'!$E$2:$H$3181,0,$X$6),'B-PorSector'!$A$2:$A$3181,K$8,'B-PorSector'!$B$2:$B$3181,$S364,'B-PorSector'!$C$2:$C$3181,$T364,'B-PorSector'!$D$2:$D$3181,$U364)*$Y$6,$Z$6)</f>
        <v>0</v>
      </c>
      <c r="L364" s="56">
        <f>ROUND(SUMIFS(INDEX('B-PorSector'!$E$2:$H$3181,0,$X$6),'B-PorSector'!$A$2:$A$3181,L$8,'B-PorSector'!$B$2:$B$3181,$S364,'B-PorSector'!$C$2:$C$3181,$T364,'B-PorSector'!$D$2:$D$3181,$U364)*$Y$6,$Z$6)</f>
        <v>0</v>
      </c>
      <c r="M364" s="56">
        <f>ROUND(SUMIFS(INDEX('B-PorSector'!$E$2:$H$3181,0,$X$6),'B-PorSector'!$A$2:$A$3181,M$8,'B-PorSector'!$B$2:$B$3181,$S364,'B-PorSector'!$C$2:$C$3181,$T364,'B-PorSector'!$D$2:$D$3181,$U364)*$Y$6,$Z$6)</f>
        <v>0</v>
      </c>
      <c r="N364" s="56">
        <f>ROUND(SUMIFS(INDEX('B-PorSector'!$E$2:$H$3181,0,$X$6),'B-PorSector'!$A$2:$A$3181,N$8,'B-PorSector'!$B$2:$B$3181,$S364,'B-PorSector'!$C$2:$C$3181,$T364,'B-PorSector'!$D$2:$D$3181,$U364)*$Y$6,$Z$6)</f>
        <v>0</v>
      </c>
      <c r="O364" s="56">
        <f>ROUND(SUMIFS(INDEX('B-PorSector'!$E$2:$H$3181,0,$X$6),'B-PorSector'!$A$2:$A$3181,O$8,'B-PorSector'!$B$2:$B$3181,$S364,'B-PorSector'!$C$2:$C$3181,$T364,'B-PorSector'!$D$2:$D$3181,$U364)*$Y$6,$Z$6)</f>
        <v>0</v>
      </c>
      <c r="P364" s="56">
        <f>ROUND(SUMIFS(INDEX('B-PorSector'!$E$2:$H$3181,0,$X$6),'B-PorSector'!$A$2:$A$3181,P$8,'B-PorSector'!$B$2:$B$3181,$S364,'B-PorSector'!$C$2:$C$3181,$T364,'B-PorSector'!$D$2:$D$3181,$U364)*$Y$6,$Z$6)</f>
        <v>0</v>
      </c>
      <c r="Q364" s="6"/>
      <c r="R364" s="35"/>
      <c r="S364" s="35" t="s">
        <v>17</v>
      </c>
      <c r="T364" s="35" t="s">
        <v>36</v>
      </c>
      <c r="U364" s="35" t="s">
        <v>88</v>
      </c>
      <c r="V364" s="35"/>
      <c r="W364" s="35"/>
      <c r="X364" s="35"/>
      <c r="Y364" s="35"/>
      <c r="Z364" s="35"/>
      <c r="AA364" s="35"/>
    </row>
    <row r="365" spans="1:27" hidden="1" outlineLevel="2" collapsed="1" x14ac:dyDescent="0.25">
      <c r="A365" s="57" t="s">
        <v>87</v>
      </c>
      <c r="B365" s="58">
        <f>ROUND(SUMIFS(INDEX('B-PorSector'!$E$2:$H$3181,0,$X$6),'B-PorSector'!$A$2:$A$3181,B$8,'B-PorSector'!$B$2:$B$3181,$S365,'B-PorSector'!$C$2:$C$3181,$T365,'B-PorSector'!$D$2:$D$3181,$U365)*$Y$6,$Z$6)</f>
        <v>0</v>
      </c>
      <c r="C365" s="58">
        <f>ROUND(SUMIFS(INDEX('B-PorSector'!$E$2:$H$3181,0,$X$6),'B-PorSector'!$A$2:$A$3181,C$8,'B-PorSector'!$B$2:$B$3181,$S365,'B-PorSector'!$C$2:$C$3181,$T365,'B-PorSector'!$D$2:$D$3181,$U365)*$Y$6,$Z$6)</f>
        <v>0</v>
      </c>
      <c r="D365" s="58">
        <f>ROUND(SUMIFS(INDEX('B-PorSector'!$E$2:$H$3181,0,$X$6),'B-PorSector'!$A$2:$A$3181,D$8,'B-PorSector'!$B$2:$B$3181,$S365,'B-PorSector'!$C$2:$C$3181,$T365,'B-PorSector'!$D$2:$D$3181,$U365)*$Y$6,$Z$6)</f>
        <v>0</v>
      </c>
      <c r="E365" s="58">
        <f>ROUND(SUMIFS(INDEX('B-PorSector'!$E$2:$H$3181,0,$X$6),'B-PorSector'!$A$2:$A$3181,E$8,'B-PorSector'!$B$2:$B$3181,$S365,'B-PorSector'!$C$2:$C$3181,$T365,'B-PorSector'!$D$2:$D$3181,$U365)*$Y$6,$Z$6)</f>
        <v>0</v>
      </c>
      <c r="F365" s="58">
        <f>ROUND(SUMIFS(INDEX('B-PorSector'!$E$2:$H$3181,0,$X$6),'B-PorSector'!$A$2:$A$3181,F$8,'B-PorSector'!$B$2:$B$3181,$S365,'B-PorSector'!$C$2:$C$3181,$T365,'B-PorSector'!$D$2:$D$3181,$U365)*$Y$6,$Z$6)</f>
        <v>0</v>
      </c>
      <c r="G365" s="58">
        <f>ROUND(SUMIFS(INDEX('B-PorSector'!$E$2:$H$3181,0,$X$6),'B-PorSector'!$A$2:$A$3181,G$8,'B-PorSector'!$B$2:$B$3181,$S365,'B-PorSector'!$C$2:$C$3181,$T365,'B-PorSector'!$D$2:$D$3181,$U365)*$Y$6,$Z$6)</f>
        <v>0</v>
      </c>
      <c r="H365" s="58">
        <f>ROUND(SUMIFS(INDEX('B-PorSector'!$E$2:$H$3181,0,$X$6),'B-PorSector'!$A$2:$A$3181,H$8,'B-PorSector'!$B$2:$B$3181,$S365,'B-PorSector'!$C$2:$C$3181,$T365,'B-PorSector'!$D$2:$D$3181,$U365)*$Y$6,$Z$6)</f>
        <v>0</v>
      </c>
      <c r="I365" s="58">
        <f>ROUND(SUMIFS(INDEX('B-PorSector'!$E$2:$H$3181,0,$X$6),'B-PorSector'!$A$2:$A$3181,I$8,'B-PorSector'!$B$2:$B$3181,$S365,'B-PorSector'!$C$2:$C$3181,$T365,'B-PorSector'!$D$2:$D$3181,$U365)*$Y$6,$Z$6)</f>
        <v>0</v>
      </c>
      <c r="J365" s="58">
        <f>ROUND(SUMIFS(INDEX('B-PorSector'!$E$2:$H$3181,0,$X$6),'B-PorSector'!$A$2:$A$3181,J$8,'B-PorSector'!$B$2:$B$3181,$S365,'B-PorSector'!$C$2:$C$3181,$T365,'B-PorSector'!$D$2:$D$3181,$U365)*$Y$6,$Z$6)</f>
        <v>0</v>
      </c>
      <c r="K365" s="58">
        <f>ROUND(SUMIFS(INDEX('B-PorSector'!$E$2:$H$3181,0,$X$6),'B-PorSector'!$A$2:$A$3181,K$8,'B-PorSector'!$B$2:$B$3181,$S365,'B-PorSector'!$C$2:$C$3181,$T365,'B-PorSector'!$D$2:$D$3181,$U365)*$Y$6,$Z$6)</f>
        <v>0</v>
      </c>
      <c r="L365" s="58">
        <f>ROUND(SUMIFS(INDEX('B-PorSector'!$E$2:$H$3181,0,$X$6),'B-PorSector'!$A$2:$A$3181,L$8,'B-PorSector'!$B$2:$B$3181,$S365,'B-PorSector'!$C$2:$C$3181,$T365,'B-PorSector'!$D$2:$D$3181,$U365)*$Y$6,$Z$6)</f>
        <v>0</v>
      </c>
      <c r="M365" s="58">
        <f>ROUND(SUMIFS(INDEX('B-PorSector'!$E$2:$H$3181,0,$X$6),'B-PorSector'!$A$2:$A$3181,M$8,'B-PorSector'!$B$2:$B$3181,$S365,'B-PorSector'!$C$2:$C$3181,$T365,'B-PorSector'!$D$2:$D$3181,$U365)*$Y$6,$Z$6)</f>
        <v>0</v>
      </c>
      <c r="N365" s="58">
        <f>ROUND(SUMIFS(INDEX('B-PorSector'!$E$2:$H$3181,0,$X$6),'B-PorSector'!$A$2:$A$3181,N$8,'B-PorSector'!$B$2:$B$3181,$S365,'B-PorSector'!$C$2:$C$3181,$T365,'B-PorSector'!$D$2:$D$3181,$U365)*$Y$6,$Z$6)</f>
        <v>0</v>
      </c>
      <c r="O365" s="58">
        <f>ROUND(SUMIFS(INDEX('B-PorSector'!$E$2:$H$3181,0,$X$6),'B-PorSector'!$A$2:$A$3181,O$8,'B-PorSector'!$B$2:$B$3181,$S365,'B-PorSector'!$C$2:$C$3181,$T365,'B-PorSector'!$D$2:$D$3181,$U365)*$Y$6,$Z$6)</f>
        <v>0</v>
      </c>
      <c r="P365" s="58">
        <f>ROUND(SUMIFS(INDEX('B-PorSector'!$E$2:$H$3181,0,$X$6),'B-PorSector'!$A$2:$A$3181,P$8,'B-PorSector'!$B$2:$B$3181,$S365,'B-PorSector'!$C$2:$C$3181,$T365,'B-PorSector'!$D$2:$D$3181,$U365)*$Y$6,$Z$6)</f>
        <v>0</v>
      </c>
      <c r="Q365" s="6"/>
      <c r="R365" s="35"/>
      <c r="S365" s="35" t="s">
        <v>17</v>
      </c>
      <c r="T365" s="35" t="s">
        <v>36</v>
      </c>
      <c r="U365" s="35" t="s">
        <v>87</v>
      </c>
      <c r="V365" s="35"/>
      <c r="W365" s="35"/>
      <c r="X365" s="35"/>
      <c r="Y365" s="35"/>
      <c r="Z365" s="35"/>
      <c r="AA365" s="35"/>
    </row>
    <row r="366" spans="1:27" hidden="1" outlineLevel="2" collapsed="1" x14ac:dyDescent="0.25">
      <c r="A366" s="57" t="s">
        <v>49</v>
      </c>
      <c r="B366" s="58">
        <f>ROUND(SUMIFS(INDEX('B-PorSector'!$E$2:$H$3181,0,$X$6),'B-PorSector'!$A$2:$A$3181,B$8,'B-PorSector'!$B$2:$B$3181,$S366,'B-PorSector'!$C$2:$C$3181,$T366,'B-PorSector'!$D$2:$D$3181,$U366)*$Y$6,$Z$6)</f>
        <v>0</v>
      </c>
      <c r="C366" s="58">
        <f>ROUND(SUMIFS(INDEX('B-PorSector'!$E$2:$H$3181,0,$X$6),'B-PorSector'!$A$2:$A$3181,C$8,'B-PorSector'!$B$2:$B$3181,$S366,'B-PorSector'!$C$2:$C$3181,$T366,'B-PorSector'!$D$2:$D$3181,$U366)*$Y$6,$Z$6)</f>
        <v>112</v>
      </c>
      <c r="D366" s="58">
        <f>ROUND(SUMIFS(INDEX('B-PorSector'!$E$2:$H$3181,0,$X$6),'B-PorSector'!$A$2:$A$3181,D$8,'B-PorSector'!$B$2:$B$3181,$S366,'B-PorSector'!$C$2:$C$3181,$T366,'B-PorSector'!$D$2:$D$3181,$U366)*$Y$6,$Z$6)</f>
        <v>0</v>
      </c>
      <c r="E366" s="58">
        <f>ROUND(SUMIFS(INDEX('B-PorSector'!$E$2:$H$3181,0,$X$6),'B-PorSector'!$A$2:$A$3181,E$8,'B-PorSector'!$B$2:$B$3181,$S366,'B-PorSector'!$C$2:$C$3181,$T366,'B-PorSector'!$D$2:$D$3181,$U366)*$Y$6,$Z$6)</f>
        <v>0</v>
      </c>
      <c r="F366" s="58">
        <f>ROUND(SUMIFS(INDEX('B-PorSector'!$E$2:$H$3181,0,$X$6),'B-PorSector'!$A$2:$A$3181,F$8,'B-PorSector'!$B$2:$B$3181,$S366,'B-PorSector'!$C$2:$C$3181,$T366,'B-PorSector'!$D$2:$D$3181,$U366)*$Y$6,$Z$6)</f>
        <v>0</v>
      </c>
      <c r="G366" s="58">
        <f>ROUND(SUMIFS(INDEX('B-PorSector'!$E$2:$H$3181,0,$X$6),'B-PorSector'!$A$2:$A$3181,G$8,'B-PorSector'!$B$2:$B$3181,$S366,'B-PorSector'!$C$2:$C$3181,$T366,'B-PorSector'!$D$2:$D$3181,$U366)*$Y$6,$Z$6)</f>
        <v>0</v>
      </c>
      <c r="H366" s="58">
        <f>ROUND(SUMIFS(INDEX('B-PorSector'!$E$2:$H$3181,0,$X$6),'B-PorSector'!$A$2:$A$3181,H$8,'B-PorSector'!$B$2:$B$3181,$S366,'B-PorSector'!$C$2:$C$3181,$T366,'B-PorSector'!$D$2:$D$3181,$U366)*$Y$6,$Z$6)</f>
        <v>0</v>
      </c>
      <c r="I366" s="58">
        <f>ROUND(SUMIFS(INDEX('B-PorSector'!$E$2:$H$3181,0,$X$6),'B-PorSector'!$A$2:$A$3181,I$8,'B-PorSector'!$B$2:$B$3181,$S366,'B-PorSector'!$C$2:$C$3181,$T366,'B-PorSector'!$D$2:$D$3181,$U366)*$Y$6,$Z$6)</f>
        <v>0</v>
      </c>
      <c r="J366" s="58">
        <f>ROUND(SUMIFS(INDEX('B-PorSector'!$E$2:$H$3181,0,$X$6),'B-PorSector'!$A$2:$A$3181,J$8,'B-PorSector'!$B$2:$B$3181,$S366,'B-PorSector'!$C$2:$C$3181,$T366,'B-PorSector'!$D$2:$D$3181,$U366)*$Y$6,$Z$6)</f>
        <v>0</v>
      </c>
      <c r="K366" s="58">
        <f>ROUND(SUMIFS(INDEX('B-PorSector'!$E$2:$H$3181,0,$X$6),'B-PorSector'!$A$2:$A$3181,K$8,'B-PorSector'!$B$2:$B$3181,$S366,'B-PorSector'!$C$2:$C$3181,$T366,'B-PorSector'!$D$2:$D$3181,$U366)*$Y$6,$Z$6)</f>
        <v>0</v>
      </c>
      <c r="L366" s="58">
        <f>ROUND(SUMIFS(INDEX('B-PorSector'!$E$2:$H$3181,0,$X$6),'B-PorSector'!$A$2:$A$3181,L$8,'B-PorSector'!$B$2:$B$3181,$S366,'B-PorSector'!$C$2:$C$3181,$T366,'B-PorSector'!$D$2:$D$3181,$U366)*$Y$6,$Z$6)</f>
        <v>0</v>
      </c>
      <c r="M366" s="58">
        <f>ROUND(SUMIFS(INDEX('B-PorSector'!$E$2:$H$3181,0,$X$6),'B-PorSector'!$A$2:$A$3181,M$8,'B-PorSector'!$B$2:$B$3181,$S366,'B-PorSector'!$C$2:$C$3181,$T366,'B-PorSector'!$D$2:$D$3181,$U366)*$Y$6,$Z$6)</f>
        <v>0</v>
      </c>
      <c r="N366" s="58">
        <f>ROUND(SUMIFS(INDEX('B-PorSector'!$E$2:$H$3181,0,$X$6),'B-PorSector'!$A$2:$A$3181,N$8,'B-PorSector'!$B$2:$B$3181,$S366,'B-PorSector'!$C$2:$C$3181,$T366,'B-PorSector'!$D$2:$D$3181,$U366)*$Y$6,$Z$6)</f>
        <v>0</v>
      </c>
      <c r="O366" s="58">
        <f>ROUND(SUMIFS(INDEX('B-PorSector'!$E$2:$H$3181,0,$X$6),'B-PorSector'!$A$2:$A$3181,O$8,'B-PorSector'!$B$2:$B$3181,$S366,'B-PorSector'!$C$2:$C$3181,$T366,'B-PorSector'!$D$2:$D$3181,$U366)*$Y$6,$Z$6)</f>
        <v>0</v>
      </c>
      <c r="P366" s="58">
        <f>ROUND(SUMIFS(INDEX('B-PorSector'!$E$2:$H$3181,0,$X$6),'B-PorSector'!$A$2:$A$3181,P$8,'B-PorSector'!$B$2:$B$3181,$S366,'B-PorSector'!$C$2:$C$3181,$T366,'B-PorSector'!$D$2:$D$3181,$U366)*$Y$6,$Z$6)</f>
        <v>0</v>
      </c>
      <c r="Q366" s="6"/>
      <c r="R366" s="35"/>
      <c r="S366" s="35" t="s">
        <v>17</v>
      </c>
      <c r="T366" s="35" t="s">
        <v>36</v>
      </c>
      <c r="U366" s="35" t="s">
        <v>49</v>
      </c>
      <c r="V366" s="35"/>
      <c r="W366" s="35"/>
      <c r="X366" s="35"/>
      <c r="Y366" s="35"/>
      <c r="Z366" s="35"/>
      <c r="AA366" s="35"/>
    </row>
    <row r="367" spans="1:27" hidden="1" outlineLevel="2" collapsed="1" x14ac:dyDescent="0.25">
      <c r="A367" s="57" t="s">
        <v>58</v>
      </c>
      <c r="B367" s="58">
        <f>ROUND(SUMIFS(INDEX('B-PorSector'!$E$2:$H$3181,0,$X$6),'B-PorSector'!$A$2:$A$3181,B$8,'B-PorSector'!$B$2:$B$3181,$S367,'B-PorSector'!$C$2:$C$3181,$T367,'B-PorSector'!$D$2:$D$3181,$U367)*$Y$6,$Z$6)</f>
        <v>0</v>
      </c>
      <c r="C367" s="58">
        <f>ROUND(SUMIFS(INDEX('B-PorSector'!$E$2:$H$3181,0,$X$6),'B-PorSector'!$A$2:$A$3181,C$8,'B-PorSector'!$B$2:$B$3181,$S367,'B-PorSector'!$C$2:$C$3181,$T367,'B-PorSector'!$D$2:$D$3181,$U367)*$Y$6,$Z$6)</f>
        <v>9</v>
      </c>
      <c r="D367" s="58">
        <f>ROUND(SUMIFS(INDEX('B-PorSector'!$E$2:$H$3181,0,$X$6),'B-PorSector'!$A$2:$A$3181,D$8,'B-PorSector'!$B$2:$B$3181,$S367,'B-PorSector'!$C$2:$C$3181,$T367,'B-PorSector'!$D$2:$D$3181,$U367)*$Y$6,$Z$6)</f>
        <v>0</v>
      </c>
      <c r="E367" s="58">
        <f>ROUND(SUMIFS(INDEX('B-PorSector'!$E$2:$H$3181,0,$X$6),'B-PorSector'!$A$2:$A$3181,E$8,'B-PorSector'!$B$2:$B$3181,$S367,'B-PorSector'!$C$2:$C$3181,$T367,'B-PorSector'!$D$2:$D$3181,$U367)*$Y$6,$Z$6)</f>
        <v>0</v>
      </c>
      <c r="F367" s="58">
        <f>ROUND(SUMIFS(INDEX('B-PorSector'!$E$2:$H$3181,0,$X$6),'B-PorSector'!$A$2:$A$3181,F$8,'B-PorSector'!$B$2:$B$3181,$S367,'B-PorSector'!$C$2:$C$3181,$T367,'B-PorSector'!$D$2:$D$3181,$U367)*$Y$6,$Z$6)</f>
        <v>0</v>
      </c>
      <c r="G367" s="58">
        <f>ROUND(SUMIFS(INDEX('B-PorSector'!$E$2:$H$3181,0,$X$6),'B-PorSector'!$A$2:$A$3181,G$8,'B-PorSector'!$B$2:$B$3181,$S367,'B-PorSector'!$C$2:$C$3181,$T367,'B-PorSector'!$D$2:$D$3181,$U367)*$Y$6,$Z$6)</f>
        <v>0</v>
      </c>
      <c r="H367" s="58">
        <f>ROUND(SUMIFS(INDEX('B-PorSector'!$E$2:$H$3181,0,$X$6),'B-PorSector'!$A$2:$A$3181,H$8,'B-PorSector'!$B$2:$B$3181,$S367,'B-PorSector'!$C$2:$C$3181,$T367,'B-PorSector'!$D$2:$D$3181,$U367)*$Y$6,$Z$6)</f>
        <v>0</v>
      </c>
      <c r="I367" s="58">
        <f>ROUND(SUMIFS(INDEX('B-PorSector'!$E$2:$H$3181,0,$X$6),'B-PorSector'!$A$2:$A$3181,I$8,'B-PorSector'!$B$2:$B$3181,$S367,'B-PorSector'!$C$2:$C$3181,$T367,'B-PorSector'!$D$2:$D$3181,$U367)*$Y$6,$Z$6)</f>
        <v>0</v>
      </c>
      <c r="J367" s="58">
        <f>ROUND(SUMIFS(INDEX('B-PorSector'!$E$2:$H$3181,0,$X$6),'B-PorSector'!$A$2:$A$3181,J$8,'B-PorSector'!$B$2:$B$3181,$S367,'B-PorSector'!$C$2:$C$3181,$T367,'B-PorSector'!$D$2:$D$3181,$U367)*$Y$6,$Z$6)</f>
        <v>0</v>
      </c>
      <c r="K367" s="58">
        <f>ROUND(SUMIFS(INDEX('B-PorSector'!$E$2:$H$3181,0,$X$6),'B-PorSector'!$A$2:$A$3181,K$8,'B-PorSector'!$B$2:$B$3181,$S367,'B-PorSector'!$C$2:$C$3181,$T367,'B-PorSector'!$D$2:$D$3181,$U367)*$Y$6,$Z$6)</f>
        <v>0</v>
      </c>
      <c r="L367" s="58">
        <f>ROUND(SUMIFS(INDEX('B-PorSector'!$E$2:$H$3181,0,$X$6),'B-PorSector'!$A$2:$A$3181,L$8,'B-PorSector'!$B$2:$B$3181,$S367,'B-PorSector'!$C$2:$C$3181,$T367,'B-PorSector'!$D$2:$D$3181,$U367)*$Y$6,$Z$6)</f>
        <v>0</v>
      </c>
      <c r="M367" s="58">
        <f>ROUND(SUMIFS(INDEX('B-PorSector'!$E$2:$H$3181,0,$X$6),'B-PorSector'!$A$2:$A$3181,M$8,'B-PorSector'!$B$2:$B$3181,$S367,'B-PorSector'!$C$2:$C$3181,$T367,'B-PorSector'!$D$2:$D$3181,$U367)*$Y$6,$Z$6)</f>
        <v>0</v>
      </c>
      <c r="N367" s="58">
        <f>ROUND(SUMIFS(INDEX('B-PorSector'!$E$2:$H$3181,0,$X$6),'B-PorSector'!$A$2:$A$3181,N$8,'B-PorSector'!$B$2:$B$3181,$S367,'B-PorSector'!$C$2:$C$3181,$T367,'B-PorSector'!$D$2:$D$3181,$U367)*$Y$6,$Z$6)</f>
        <v>0</v>
      </c>
      <c r="O367" s="58">
        <f>ROUND(SUMIFS(INDEX('B-PorSector'!$E$2:$H$3181,0,$X$6),'B-PorSector'!$A$2:$A$3181,O$8,'B-PorSector'!$B$2:$B$3181,$S367,'B-PorSector'!$C$2:$C$3181,$T367,'B-PorSector'!$D$2:$D$3181,$U367)*$Y$6,$Z$6)</f>
        <v>0</v>
      </c>
      <c r="P367" s="58">
        <f>ROUND(SUMIFS(INDEX('B-PorSector'!$E$2:$H$3181,0,$X$6),'B-PorSector'!$A$2:$A$3181,P$8,'B-PorSector'!$B$2:$B$3181,$S367,'B-PorSector'!$C$2:$C$3181,$T367,'B-PorSector'!$D$2:$D$3181,$U367)*$Y$6,$Z$6)</f>
        <v>0</v>
      </c>
      <c r="Q367" s="6"/>
      <c r="R367" s="35"/>
      <c r="S367" s="35" t="s">
        <v>17</v>
      </c>
      <c r="T367" s="35" t="s">
        <v>36</v>
      </c>
      <c r="U367" s="35" t="s">
        <v>58</v>
      </c>
      <c r="V367" s="35"/>
      <c r="W367" s="35"/>
      <c r="X367" s="35"/>
      <c r="Y367" s="35"/>
      <c r="Z367" s="35"/>
      <c r="AA367" s="35"/>
    </row>
    <row r="368" spans="1:27" hidden="1" outlineLevel="2" collapsed="1" x14ac:dyDescent="0.25">
      <c r="A368" s="57" t="s">
        <v>59</v>
      </c>
      <c r="B368" s="58">
        <f>ROUND(SUMIFS(INDEX('B-PorSector'!$E$2:$H$3181,0,$X$6),'B-PorSector'!$A$2:$A$3181,B$8,'B-PorSector'!$B$2:$B$3181,$S368,'B-PorSector'!$C$2:$C$3181,$T368,'B-PorSector'!$D$2:$D$3181,$U368)*$Y$6,$Z$6)</f>
        <v>0</v>
      </c>
      <c r="C368" s="58">
        <f>ROUND(SUMIFS(INDEX('B-PorSector'!$E$2:$H$3181,0,$X$6),'B-PorSector'!$A$2:$A$3181,C$8,'B-PorSector'!$B$2:$B$3181,$S368,'B-PorSector'!$C$2:$C$3181,$T368,'B-PorSector'!$D$2:$D$3181,$U368)*$Y$6,$Z$6)</f>
        <v>8</v>
      </c>
      <c r="D368" s="58">
        <f>ROUND(SUMIFS(INDEX('B-PorSector'!$E$2:$H$3181,0,$X$6),'B-PorSector'!$A$2:$A$3181,D$8,'B-PorSector'!$B$2:$B$3181,$S368,'B-PorSector'!$C$2:$C$3181,$T368,'B-PorSector'!$D$2:$D$3181,$U368)*$Y$6,$Z$6)</f>
        <v>0</v>
      </c>
      <c r="E368" s="58">
        <f>ROUND(SUMIFS(INDEX('B-PorSector'!$E$2:$H$3181,0,$X$6),'B-PorSector'!$A$2:$A$3181,E$8,'B-PorSector'!$B$2:$B$3181,$S368,'B-PorSector'!$C$2:$C$3181,$T368,'B-PorSector'!$D$2:$D$3181,$U368)*$Y$6,$Z$6)</f>
        <v>0</v>
      </c>
      <c r="F368" s="58">
        <f>ROUND(SUMIFS(INDEX('B-PorSector'!$E$2:$H$3181,0,$X$6),'B-PorSector'!$A$2:$A$3181,F$8,'B-PorSector'!$B$2:$B$3181,$S368,'B-PorSector'!$C$2:$C$3181,$T368,'B-PorSector'!$D$2:$D$3181,$U368)*$Y$6,$Z$6)</f>
        <v>0</v>
      </c>
      <c r="G368" s="58">
        <f>ROUND(SUMIFS(INDEX('B-PorSector'!$E$2:$H$3181,0,$X$6),'B-PorSector'!$A$2:$A$3181,G$8,'B-PorSector'!$B$2:$B$3181,$S368,'B-PorSector'!$C$2:$C$3181,$T368,'B-PorSector'!$D$2:$D$3181,$U368)*$Y$6,$Z$6)</f>
        <v>0</v>
      </c>
      <c r="H368" s="58">
        <f>ROUND(SUMIFS(INDEX('B-PorSector'!$E$2:$H$3181,0,$X$6),'B-PorSector'!$A$2:$A$3181,H$8,'B-PorSector'!$B$2:$B$3181,$S368,'B-PorSector'!$C$2:$C$3181,$T368,'B-PorSector'!$D$2:$D$3181,$U368)*$Y$6,$Z$6)</f>
        <v>0</v>
      </c>
      <c r="I368" s="58">
        <f>ROUND(SUMIFS(INDEX('B-PorSector'!$E$2:$H$3181,0,$X$6),'B-PorSector'!$A$2:$A$3181,I$8,'B-PorSector'!$B$2:$B$3181,$S368,'B-PorSector'!$C$2:$C$3181,$T368,'B-PorSector'!$D$2:$D$3181,$U368)*$Y$6,$Z$6)</f>
        <v>0</v>
      </c>
      <c r="J368" s="58">
        <f>ROUND(SUMIFS(INDEX('B-PorSector'!$E$2:$H$3181,0,$X$6),'B-PorSector'!$A$2:$A$3181,J$8,'B-PorSector'!$B$2:$B$3181,$S368,'B-PorSector'!$C$2:$C$3181,$T368,'B-PorSector'!$D$2:$D$3181,$U368)*$Y$6,$Z$6)</f>
        <v>0</v>
      </c>
      <c r="K368" s="58">
        <f>ROUND(SUMIFS(INDEX('B-PorSector'!$E$2:$H$3181,0,$X$6),'B-PorSector'!$A$2:$A$3181,K$8,'B-PorSector'!$B$2:$B$3181,$S368,'B-PorSector'!$C$2:$C$3181,$T368,'B-PorSector'!$D$2:$D$3181,$U368)*$Y$6,$Z$6)</f>
        <v>0</v>
      </c>
      <c r="L368" s="58">
        <f>ROUND(SUMIFS(INDEX('B-PorSector'!$E$2:$H$3181,0,$X$6),'B-PorSector'!$A$2:$A$3181,L$8,'B-PorSector'!$B$2:$B$3181,$S368,'B-PorSector'!$C$2:$C$3181,$T368,'B-PorSector'!$D$2:$D$3181,$U368)*$Y$6,$Z$6)</f>
        <v>0</v>
      </c>
      <c r="M368" s="58">
        <f>ROUND(SUMIFS(INDEX('B-PorSector'!$E$2:$H$3181,0,$X$6),'B-PorSector'!$A$2:$A$3181,M$8,'B-PorSector'!$B$2:$B$3181,$S368,'B-PorSector'!$C$2:$C$3181,$T368,'B-PorSector'!$D$2:$D$3181,$U368)*$Y$6,$Z$6)</f>
        <v>0</v>
      </c>
      <c r="N368" s="58">
        <f>ROUND(SUMIFS(INDEX('B-PorSector'!$E$2:$H$3181,0,$X$6),'B-PorSector'!$A$2:$A$3181,N$8,'B-PorSector'!$B$2:$B$3181,$S368,'B-PorSector'!$C$2:$C$3181,$T368,'B-PorSector'!$D$2:$D$3181,$U368)*$Y$6,$Z$6)</f>
        <v>0</v>
      </c>
      <c r="O368" s="58">
        <f>ROUND(SUMIFS(INDEX('B-PorSector'!$E$2:$H$3181,0,$X$6),'B-PorSector'!$A$2:$A$3181,O$8,'B-PorSector'!$B$2:$B$3181,$S368,'B-PorSector'!$C$2:$C$3181,$T368,'B-PorSector'!$D$2:$D$3181,$U368)*$Y$6,$Z$6)</f>
        <v>0</v>
      </c>
      <c r="P368" s="58">
        <f>ROUND(SUMIFS(INDEX('B-PorSector'!$E$2:$H$3181,0,$X$6),'B-PorSector'!$A$2:$A$3181,P$8,'B-PorSector'!$B$2:$B$3181,$S368,'B-PorSector'!$C$2:$C$3181,$T368,'B-PorSector'!$D$2:$D$3181,$U368)*$Y$6,$Z$6)</f>
        <v>0</v>
      </c>
      <c r="Q368" s="6"/>
      <c r="R368" s="35"/>
      <c r="S368" s="35" t="s">
        <v>17</v>
      </c>
      <c r="T368" s="35" t="s">
        <v>36</v>
      </c>
      <c r="U368" s="35" t="s">
        <v>59</v>
      </c>
      <c r="V368" s="35"/>
      <c r="W368" s="35"/>
      <c r="X368" s="35"/>
      <c r="Y368" s="35"/>
      <c r="Z368" s="35"/>
      <c r="AA368" s="35"/>
    </row>
    <row r="369" spans="1:27" hidden="1" outlineLevel="2" collapsed="1" x14ac:dyDescent="0.25">
      <c r="A369" s="57" t="s">
        <v>60</v>
      </c>
      <c r="B369" s="58">
        <f>ROUND(SUMIFS(INDEX('B-PorSector'!$E$2:$H$3181,0,$X$6),'B-PorSector'!$A$2:$A$3181,B$8,'B-PorSector'!$B$2:$B$3181,$S369,'B-PorSector'!$C$2:$C$3181,$T369,'B-PorSector'!$D$2:$D$3181,$U369)*$Y$6,$Z$6)</f>
        <v>0</v>
      </c>
      <c r="C369" s="58">
        <f>ROUND(SUMIFS(INDEX('B-PorSector'!$E$2:$H$3181,0,$X$6),'B-PorSector'!$A$2:$A$3181,C$8,'B-PorSector'!$B$2:$B$3181,$S369,'B-PorSector'!$C$2:$C$3181,$T369,'B-PorSector'!$D$2:$D$3181,$U369)*$Y$6,$Z$6)</f>
        <v>1</v>
      </c>
      <c r="D369" s="58">
        <f>ROUND(SUMIFS(INDEX('B-PorSector'!$E$2:$H$3181,0,$X$6),'B-PorSector'!$A$2:$A$3181,D$8,'B-PorSector'!$B$2:$B$3181,$S369,'B-PorSector'!$C$2:$C$3181,$T369,'B-PorSector'!$D$2:$D$3181,$U369)*$Y$6,$Z$6)</f>
        <v>0</v>
      </c>
      <c r="E369" s="58">
        <f>ROUND(SUMIFS(INDEX('B-PorSector'!$E$2:$H$3181,0,$X$6),'B-PorSector'!$A$2:$A$3181,E$8,'B-PorSector'!$B$2:$B$3181,$S369,'B-PorSector'!$C$2:$C$3181,$T369,'B-PorSector'!$D$2:$D$3181,$U369)*$Y$6,$Z$6)</f>
        <v>0</v>
      </c>
      <c r="F369" s="58">
        <f>ROUND(SUMIFS(INDEX('B-PorSector'!$E$2:$H$3181,0,$X$6),'B-PorSector'!$A$2:$A$3181,F$8,'B-PorSector'!$B$2:$B$3181,$S369,'B-PorSector'!$C$2:$C$3181,$T369,'B-PorSector'!$D$2:$D$3181,$U369)*$Y$6,$Z$6)</f>
        <v>0</v>
      </c>
      <c r="G369" s="58">
        <f>ROUND(SUMIFS(INDEX('B-PorSector'!$E$2:$H$3181,0,$X$6),'B-PorSector'!$A$2:$A$3181,G$8,'B-PorSector'!$B$2:$B$3181,$S369,'B-PorSector'!$C$2:$C$3181,$T369,'B-PorSector'!$D$2:$D$3181,$U369)*$Y$6,$Z$6)</f>
        <v>0</v>
      </c>
      <c r="H369" s="58">
        <f>ROUND(SUMIFS(INDEX('B-PorSector'!$E$2:$H$3181,0,$X$6),'B-PorSector'!$A$2:$A$3181,H$8,'B-PorSector'!$B$2:$B$3181,$S369,'B-PorSector'!$C$2:$C$3181,$T369,'B-PorSector'!$D$2:$D$3181,$U369)*$Y$6,$Z$6)</f>
        <v>0</v>
      </c>
      <c r="I369" s="58">
        <f>ROUND(SUMIFS(INDEX('B-PorSector'!$E$2:$H$3181,0,$X$6),'B-PorSector'!$A$2:$A$3181,I$8,'B-PorSector'!$B$2:$B$3181,$S369,'B-PorSector'!$C$2:$C$3181,$T369,'B-PorSector'!$D$2:$D$3181,$U369)*$Y$6,$Z$6)</f>
        <v>0</v>
      </c>
      <c r="J369" s="58">
        <f>ROUND(SUMIFS(INDEX('B-PorSector'!$E$2:$H$3181,0,$X$6),'B-PorSector'!$A$2:$A$3181,J$8,'B-PorSector'!$B$2:$B$3181,$S369,'B-PorSector'!$C$2:$C$3181,$T369,'B-PorSector'!$D$2:$D$3181,$U369)*$Y$6,$Z$6)</f>
        <v>0</v>
      </c>
      <c r="K369" s="58">
        <f>ROUND(SUMIFS(INDEX('B-PorSector'!$E$2:$H$3181,0,$X$6),'B-PorSector'!$A$2:$A$3181,K$8,'B-PorSector'!$B$2:$B$3181,$S369,'B-PorSector'!$C$2:$C$3181,$T369,'B-PorSector'!$D$2:$D$3181,$U369)*$Y$6,$Z$6)</f>
        <v>0</v>
      </c>
      <c r="L369" s="58">
        <f>ROUND(SUMIFS(INDEX('B-PorSector'!$E$2:$H$3181,0,$X$6),'B-PorSector'!$A$2:$A$3181,L$8,'B-PorSector'!$B$2:$B$3181,$S369,'B-PorSector'!$C$2:$C$3181,$T369,'B-PorSector'!$D$2:$D$3181,$U369)*$Y$6,$Z$6)</f>
        <v>0</v>
      </c>
      <c r="M369" s="58">
        <f>ROUND(SUMIFS(INDEX('B-PorSector'!$E$2:$H$3181,0,$X$6),'B-PorSector'!$A$2:$A$3181,M$8,'B-PorSector'!$B$2:$B$3181,$S369,'B-PorSector'!$C$2:$C$3181,$T369,'B-PorSector'!$D$2:$D$3181,$U369)*$Y$6,$Z$6)</f>
        <v>0</v>
      </c>
      <c r="N369" s="58">
        <f>ROUND(SUMIFS(INDEX('B-PorSector'!$E$2:$H$3181,0,$X$6),'B-PorSector'!$A$2:$A$3181,N$8,'B-PorSector'!$B$2:$B$3181,$S369,'B-PorSector'!$C$2:$C$3181,$T369,'B-PorSector'!$D$2:$D$3181,$U369)*$Y$6,$Z$6)</f>
        <v>0</v>
      </c>
      <c r="O369" s="58">
        <f>ROUND(SUMIFS(INDEX('B-PorSector'!$E$2:$H$3181,0,$X$6),'B-PorSector'!$A$2:$A$3181,O$8,'B-PorSector'!$B$2:$B$3181,$S369,'B-PorSector'!$C$2:$C$3181,$T369,'B-PorSector'!$D$2:$D$3181,$U369)*$Y$6,$Z$6)</f>
        <v>0</v>
      </c>
      <c r="P369" s="58">
        <f>ROUND(SUMIFS(INDEX('B-PorSector'!$E$2:$H$3181,0,$X$6),'B-PorSector'!$A$2:$A$3181,P$8,'B-PorSector'!$B$2:$B$3181,$S369,'B-PorSector'!$C$2:$C$3181,$T369,'B-PorSector'!$D$2:$D$3181,$U369)*$Y$6,$Z$6)</f>
        <v>0</v>
      </c>
      <c r="Q369" s="6"/>
      <c r="R369" s="35"/>
      <c r="S369" s="35" t="s">
        <v>17</v>
      </c>
      <c r="T369" s="35" t="s">
        <v>36</v>
      </c>
      <c r="U369" s="35" t="s">
        <v>60</v>
      </c>
      <c r="V369" s="35"/>
      <c r="W369" s="35"/>
      <c r="X369" s="35"/>
      <c r="Y369" s="35"/>
      <c r="Z369" s="35"/>
      <c r="AA369" s="35"/>
    </row>
    <row r="370" spans="1:27" collapsed="1" x14ac:dyDescent="0.25">
      <c r="A370" s="53" t="s">
        <v>18</v>
      </c>
      <c r="B370" s="54">
        <f>ROUND(SUMIFS(INDEX('B-PorSector'!$E$2:$H$3181,0,$X$6),'B-PorSector'!$A$2:$A$3181,B$8,'B-PorSector'!$B$2:$B$3181,$S370,'B-PorSector'!$C$2:$C$3181,$T370,'B-PorSector'!$D$2:$D$3181,$U370)*$Y$6,$Z$6)</f>
        <v>181</v>
      </c>
      <c r="C370" s="54">
        <f>ROUND(SUMIFS(INDEX('B-PorSector'!$E$2:$H$3181,0,$X$6),'B-PorSector'!$A$2:$A$3181,C$8,'B-PorSector'!$B$2:$B$3181,$S370,'B-PorSector'!$C$2:$C$3181,$T370,'B-PorSector'!$D$2:$D$3181,$U370)*$Y$6,$Z$6)</f>
        <v>489</v>
      </c>
      <c r="D370" s="54">
        <f>ROUND(SUMIFS(INDEX('B-PorSector'!$E$2:$H$3181,0,$X$6),'B-PorSector'!$A$2:$A$3181,D$8,'B-PorSector'!$B$2:$B$3181,$S370,'B-PorSector'!$C$2:$C$3181,$T370,'B-PorSector'!$D$2:$D$3181,$U370)*$Y$6,$Z$6)</f>
        <v>172.2</v>
      </c>
      <c r="E370" s="54">
        <f>ROUND(SUMIFS(INDEX('B-PorSector'!$E$2:$H$3181,0,$X$6),'B-PorSector'!$A$2:$A$3181,E$8,'B-PorSector'!$B$2:$B$3181,$S370,'B-PorSector'!$C$2:$C$3181,$T370,'B-PorSector'!$D$2:$D$3181,$U370)*$Y$6,$Z$6)</f>
        <v>147.80000000000001</v>
      </c>
      <c r="F370" s="54">
        <f>ROUND(SUMIFS(INDEX('B-PorSector'!$E$2:$H$3181,0,$X$6),'B-PorSector'!$A$2:$A$3181,F$8,'B-PorSector'!$B$2:$B$3181,$S370,'B-PorSector'!$C$2:$C$3181,$T370,'B-PorSector'!$D$2:$D$3181,$U370)*$Y$6,$Z$6)</f>
        <v>275.39999999999998</v>
      </c>
      <c r="G370" s="54">
        <f>ROUND(SUMIFS(INDEX('B-PorSector'!$E$2:$H$3181,0,$X$6),'B-PorSector'!$A$2:$A$3181,G$8,'B-PorSector'!$B$2:$B$3181,$S370,'B-PorSector'!$C$2:$C$3181,$T370,'B-PorSector'!$D$2:$D$3181,$U370)*$Y$6,$Z$6)</f>
        <v>464.5</v>
      </c>
      <c r="H370" s="54">
        <f>ROUND(SUMIFS(INDEX('B-PorSector'!$E$2:$H$3181,0,$X$6),'B-PorSector'!$A$2:$A$3181,H$8,'B-PorSector'!$B$2:$B$3181,$S370,'B-PorSector'!$C$2:$C$3181,$T370,'B-PorSector'!$D$2:$D$3181,$U370)*$Y$6,$Z$6)</f>
        <v>246.8</v>
      </c>
      <c r="I370" s="54">
        <f>ROUND(SUMIFS(INDEX('B-PorSector'!$E$2:$H$3181,0,$X$6),'B-PorSector'!$A$2:$A$3181,I$8,'B-PorSector'!$B$2:$B$3181,$S370,'B-PorSector'!$C$2:$C$3181,$T370,'B-PorSector'!$D$2:$D$3181,$U370)*$Y$6,$Z$6)</f>
        <v>156</v>
      </c>
      <c r="J370" s="54">
        <f>ROUND(SUMIFS(INDEX('B-PorSector'!$E$2:$H$3181,0,$X$6),'B-PorSector'!$A$2:$A$3181,J$8,'B-PorSector'!$B$2:$B$3181,$S370,'B-PorSector'!$C$2:$C$3181,$T370,'B-PorSector'!$D$2:$D$3181,$U370)*$Y$6,$Z$6)</f>
        <v>182</v>
      </c>
      <c r="K370" s="54">
        <f>ROUND(SUMIFS(INDEX('B-PorSector'!$E$2:$H$3181,0,$X$6),'B-PorSector'!$A$2:$A$3181,K$8,'B-PorSector'!$B$2:$B$3181,$S370,'B-PorSector'!$C$2:$C$3181,$T370,'B-PorSector'!$D$2:$D$3181,$U370)*$Y$6,$Z$6)</f>
        <v>260.5</v>
      </c>
      <c r="L370" s="54">
        <f>ROUND(SUMIFS(INDEX('B-PorSector'!$E$2:$H$3181,0,$X$6),'B-PorSector'!$A$2:$A$3181,L$8,'B-PorSector'!$B$2:$B$3181,$S370,'B-PorSector'!$C$2:$C$3181,$T370,'B-PorSector'!$D$2:$D$3181,$U370)*$Y$6,$Z$6)</f>
        <v>286.60000000000002</v>
      </c>
      <c r="M370" s="54">
        <f>ROUND(SUMIFS(INDEX('B-PorSector'!$E$2:$H$3181,0,$X$6),'B-PorSector'!$A$2:$A$3181,M$8,'B-PorSector'!$B$2:$B$3181,$S370,'B-PorSector'!$C$2:$C$3181,$T370,'B-PorSector'!$D$2:$D$3181,$U370)*$Y$6,$Z$6)</f>
        <v>298.39999999999998</v>
      </c>
      <c r="N370" s="54">
        <f>ROUND(SUMIFS(INDEX('B-PorSector'!$E$2:$H$3181,0,$X$6),'B-PorSector'!$A$2:$A$3181,N$8,'B-PorSector'!$B$2:$B$3181,$S370,'B-PorSector'!$C$2:$C$3181,$T370,'B-PorSector'!$D$2:$D$3181,$U370)*$Y$6,$Z$6)</f>
        <v>379</v>
      </c>
      <c r="O370" s="54">
        <f>ROUND(SUMIFS(INDEX('B-PorSector'!$E$2:$H$3181,0,$X$6),'B-PorSector'!$A$2:$A$3181,O$8,'B-PorSector'!$B$2:$B$3181,$S370,'B-PorSector'!$C$2:$C$3181,$T370,'B-PorSector'!$D$2:$D$3181,$U370)*$Y$6,$Z$6)</f>
        <v>473</v>
      </c>
      <c r="P370" s="54">
        <f>ROUND(SUMIFS(INDEX('B-PorSector'!$E$2:$H$3181,0,$X$6),'B-PorSector'!$A$2:$A$3181,P$8,'B-PorSector'!$B$2:$B$3181,$S370,'B-PorSector'!$C$2:$C$3181,$T370,'B-PorSector'!$D$2:$D$3181,$U370)*$Y$6,$Z$6)</f>
        <v>600</v>
      </c>
      <c r="Q370" s="6"/>
      <c r="R370" s="35"/>
      <c r="S370" s="35" t="s">
        <v>18</v>
      </c>
      <c r="T370" s="35" t="s">
        <v>88</v>
      </c>
      <c r="U370" s="35" t="s">
        <v>88</v>
      </c>
      <c r="V370" s="35"/>
      <c r="W370" s="35"/>
      <c r="X370" s="35"/>
      <c r="Y370" s="35"/>
      <c r="Z370" s="35"/>
      <c r="AA370" s="35"/>
    </row>
    <row r="371" spans="1:27" hidden="1" outlineLevel="1" collapsed="1" x14ac:dyDescent="0.25">
      <c r="A371" s="55" t="s">
        <v>5</v>
      </c>
      <c r="B371" s="56">
        <f>ROUND(SUMIFS(INDEX('B-PorSector'!$E$2:$H$3181,0,$X$6),'B-PorSector'!$A$2:$A$3181,B$8,'B-PorSector'!$B$2:$B$3181,$S371,'B-PorSector'!$C$2:$C$3181,$T371,'B-PorSector'!$D$2:$D$3181,$U371)*$Y$6,$Z$6)</f>
        <v>23</v>
      </c>
      <c r="C371" s="56">
        <f>ROUND(SUMIFS(INDEX('B-PorSector'!$E$2:$H$3181,0,$X$6),'B-PorSector'!$A$2:$A$3181,C$8,'B-PorSector'!$B$2:$B$3181,$S371,'B-PorSector'!$C$2:$C$3181,$T371,'B-PorSector'!$D$2:$D$3181,$U371)*$Y$6,$Z$6)</f>
        <v>26</v>
      </c>
      <c r="D371" s="56">
        <f>ROUND(SUMIFS(INDEX('B-PorSector'!$E$2:$H$3181,0,$X$6),'B-PorSector'!$A$2:$A$3181,D$8,'B-PorSector'!$B$2:$B$3181,$S371,'B-PorSector'!$C$2:$C$3181,$T371,'B-PorSector'!$D$2:$D$3181,$U371)*$Y$6,$Z$6)</f>
        <v>33.200000000000003</v>
      </c>
      <c r="E371" s="56">
        <f>ROUND(SUMIFS(INDEX('B-PorSector'!$E$2:$H$3181,0,$X$6),'B-PorSector'!$A$2:$A$3181,E$8,'B-PorSector'!$B$2:$B$3181,$S371,'B-PorSector'!$C$2:$C$3181,$T371,'B-PorSector'!$D$2:$D$3181,$U371)*$Y$6,$Z$6)</f>
        <v>65.8</v>
      </c>
      <c r="F371" s="56">
        <f>ROUND(SUMIFS(INDEX('B-PorSector'!$E$2:$H$3181,0,$X$6),'B-PorSector'!$A$2:$A$3181,F$8,'B-PorSector'!$B$2:$B$3181,$S371,'B-PorSector'!$C$2:$C$3181,$T371,'B-PorSector'!$D$2:$D$3181,$U371)*$Y$6,$Z$6)</f>
        <v>68.3</v>
      </c>
      <c r="G371" s="56">
        <f>ROUND(SUMIFS(INDEX('B-PorSector'!$E$2:$H$3181,0,$X$6),'B-PorSector'!$A$2:$A$3181,G$8,'B-PorSector'!$B$2:$B$3181,$S371,'B-PorSector'!$C$2:$C$3181,$T371,'B-PorSector'!$D$2:$D$3181,$U371)*$Y$6,$Z$6)</f>
        <v>75.400000000000006</v>
      </c>
      <c r="H371" s="56">
        <f>ROUND(SUMIFS(INDEX('B-PorSector'!$E$2:$H$3181,0,$X$6),'B-PorSector'!$A$2:$A$3181,H$8,'B-PorSector'!$B$2:$B$3181,$S371,'B-PorSector'!$C$2:$C$3181,$T371,'B-PorSector'!$D$2:$D$3181,$U371)*$Y$6,$Z$6)</f>
        <v>80.599999999999994</v>
      </c>
      <c r="I371" s="56">
        <f>ROUND(SUMIFS(INDEX('B-PorSector'!$E$2:$H$3181,0,$X$6),'B-PorSector'!$A$2:$A$3181,I$8,'B-PorSector'!$B$2:$B$3181,$S371,'B-PorSector'!$C$2:$C$3181,$T371,'B-PorSector'!$D$2:$D$3181,$U371)*$Y$6,$Z$6)</f>
        <v>66</v>
      </c>
      <c r="J371" s="56">
        <f>ROUND(SUMIFS(INDEX('B-PorSector'!$E$2:$H$3181,0,$X$6),'B-PorSector'!$A$2:$A$3181,J$8,'B-PorSector'!$B$2:$B$3181,$S371,'B-PorSector'!$C$2:$C$3181,$T371,'B-PorSector'!$D$2:$D$3181,$U371)*$Y$6,$Z$6)</f>
        <v>54.7</v>
      </c>
      <c r="K371" s="56">
        <f>ROUND(SUMIFS(INDEX('B-PorSector'!$E$2:$H$3181,0,$X$6),'B-PorSector'!$A$2:$A$3181,K$8,'B-PorSector'!$B$2:$B$3181,$S371,'B-PorSector'!$C$2:$C$3181,$T371,'B-PorSector'!$D$2:$D$3181,$U371)*$Y$6,$Z$6)</f>
        <v>145.19999999999999</v>
      </c>
      <c r="L371" s="56">
        <f>ROUND(SUMIFS(INDEX('B-PorSector'!$E$2:$H$3181,0,$X$6),'B-PorSector'!$A$2:$A$3181,L$8,'B-PorSector'!$B$2:$B$3181,$S371,'B-PorSector'!$C$2:$C$3181,$T371,'B-PorSector'!$D$2:$D$3181,$U371)*$Y$6,$Z$6)</f>
        <v>184.3</v>
      </c>
      <c r="M371" s="56">
        <f>ROUND(SUMIFS(INDEX('B-PorSector'!$E$2:$H$3181,0,$X$6),'B-PorSector'!$A$2:$A$3181,M$8,'B-PorSector'!$B$2:$B$3181,$S371,'B-PorSector'!$C$2:$C$3181,$T371,'B-PorSector'!$D$2:$D$3181,$U371)*$Y$6,$Z$6)</f>
        <v>201</v>
      </c>
      <c r="N371" s="56">
        <f>ROUND(SUMIFS(INDEX('B-PorSector'!$E$2:$H$3181,0,$X$6),'B-PorSector'!$A$2:$A$3181,N$8,'B-PorSector'!$B$2:$B$3181,$S371,'B-PorSector'!$C$2:$C$3181,$T371,'B-PorSector'!$D$2:$D$3181,$U371)*$Y$6,$Z$6)</f>
        <v>335</v>
      </c>
      <c r="O371" s="56">
        <f>ROUND(SUMIFS(INDEX('B-PorSector'!$E$2:$H$3181,0,$X$6),'B-PorSector'!$A$2:$A$3181,O$8,'B-PorSector'!$B$2:$B$3181,$S371,'B-PorSector'!$C$2:$C$3181,$T371,'B-PorSector'!$D$2:$D$3181,$U371)*$Y$6,$Z$6)</f>
        <v>421</v>
      </c>
      <c r="P371" s="56">
        <f>ROUND(SUMIFS(INDEX('B-PorSector'!$E$2:$H$3181,0,$X$6),'B-PorSector'!$A$2:$A$3181,P$8,'B-PorSector'!$B$2:$B$3181,$S371,'B-PorSector'!$C$2:$C$3181,$T371,'B-PorSector'!$D$2:$D$3181,$U371)*$Y$6,$Z$6)</f>
        <v>538</v>
      </c>
      <c r="Q371" s="6"/>
      <c r="R371" s="35"/>
      <c r="S371" s="35" t="s">
        <v>18</v>
      </c>
      <c r="T371" s="35" t="s">
        <v>5</v>
      </c>
      <c r="U371" s="35" t="s">
        <v>88</v>
      </c>
      <c r="V371" s="35"/>
      <c r="W371" s="35"/>
      <c r="X371" s="35"/>
      <c r="Y371" s="35"/>
      <c r="Z371" s="35"/>
      <c r="AA371" s="35"/>
    </row>
    <row r="372" spans="1:27" hidden="1" outlineLevel="2" collapsed="1" x14ac:dyDescent="0.25">
      <c r="A372" s="57" t="s">
        <v>6</v>
      </c>
      <c r="B372" s="58">
        <f>ROUND(SUMIFS(INDEX('B-PorSector'!$E$2:$H$3181,0,$X$6),'B-PorSector'!$A$2:$A$3181,B$8,'B-PorSector'!$B$2:$B$3181,$S372,'B-PorSector'!$C$2:$C$3181,$T372,'B-PorSector'!$D$2:$D$3181,$U372)*$Y$6,$Z$6)</f>
        <v>6</v>
      </c>
      <c r="C372" s="58">
        <f>ROUND(SUMIFS(INDEX('B-PorSector'!$E$2:$H$3181,0,$X$6),'B-PorSector'!$A$2:$A$3181,C$8,'B-PorSector'!$B$2:$B$3181,$S372,'B-PorSector'!$C$2:$C$3181,$T372,'B-PorSector'!$D$2:$D$3181,$U372)*$Y$6,$Z$6)</f>
        <v>8</v>
      </c>
      <c r="D372" s="58">
        <f>ROUND(SUMIFS(INDEX('B-PorSector'!$E$2:$H$3181,0,$X$6),'B-PorSector'!$A$2:$A$3181,D$8,'B-PorSector'!$B$2:$B$3181,$S372,'B-PorSector'!$C$2:$C$3181,$T372,'B-PorSector'!$D$2:$D$3181,$U372)*$Y$6,$Z$6)</f>
        <v>11</v>
      </c>
      <c r="E372" s="58">
        <f>ROUND(SUMIFS(INDEX('B-PorSector'!$E$2:$H$3181,0,$X$6),'B-PorSector'!$A$2:$A$3181,E$8,'B-PorSector'!$B$2:$B$3181,$S372,'B-PorSector'!$C$2:$C$3181,$T372,'B-PorSector'!$D$2:$D$3181,$U372)*$Y$6,$Z$6)</f>
        <v>20</v>
      </c>
      <c r="F372" s="58">
        <f>ROUND(SUMIFS(INDEX('B-PorSector'!$E$2:$H$3181,0,$X$6),'B-PorSector'!$A$2:$A$3181,F$8,'B-PorSector'!$B$2:$B$3181,$S372,'B-PorSector'!$C$2:$C$3181,$T372,'B-PorSector'!$D$2:$D$3181,$U372)*$Y$6,$Z$6)</f>
        <v>16</v>
      </c>
      <c r="G372" s="58">
        <f>ROUND(SUMIFS(INDEX('B-PorSector'!$E$2:$H$3181,0,$X$6),'B-PorSector'!$A$2:$A$3181,G$8,'B-PorSector'!$B$2:$B$3181,$S372,'B-PorSector'!$C$2:$C$3181,$T372,'B-PorSector'!$D$2:$D$3181,$U372)*$Y$6,$Z$6)</f>
        <v>18</v>
      </c>
      <c r="H372" s="58">
        <f>ROUND(SUMIFS(INDEX('B-PorSector'!$E$2:$H$3181,0,$X$6),'B-PorSector'!$A$2:$A$3181,H$8,'B-PorSector'!$B$2:$B$3181,$S372,'B-PorSector'!$C$2:$C$3181,$T372,'B-PorSector'!$D$2:$D$3181,$U372)*$Y$6,$Z$6)</f>
        <v>0</v>
      </c>
      <c r="I372" s="58">
        <f>ROUND(SUMIFS(INDEX('B-PorSector'!$E$2:$H$3181,0,$X$6),'B-PorSector'!$A$2:$A$3181,I$8,'B-PorSector'!$B$2:$B$3181,$S372,'B-PorSector'!$C$2:$C$3181,$T372,'B-PorSector'!$D$2:$D$3181,$U372)*$Y$6,$Z$6)</f>
        <v>0</v>
      </c>
      <c r="J372" s="58">
        <f>ROUND(SUMIFS(INDEX('B-PorSector'!$E$2:$H$3181,0,$X$6),'B-PorSector'!$A$2:$A$3181,J$8,'B-PorSector'!$B$2:$B$3181,$S372,'B-PorSector'!$C$2:$C$3181,$T372,'B-PorSector'!$D$2:$D$3181,$U372)*$Y$6,$Z$6)</f>
        <v>0</v>
      </c>
      <c r="K372" s="58">
        <f>ROUND(SUMIFS(INDEX('B-PorSector'!$E$2:$H$3181,0,$X$6),'B-PorSector'!$A$2:$A$3181,K$8,'B-PorSector'!$B$2:$B$3181,$S372,'B-PorSector'!$C$2:$C$3181,$T372,'B-PorSector'!$D$2:$D$3181,$U372)*$Y$6,$Z$6)</f>
        <v>0</v>
      </c>
      <c r="L372" s="58">
        <f>ROUND(SUMIFS(INDEX('B-PorSector'!$E$2:$H$3181,0,$X$6),'B-PorSector'!$A$2:$A$3181,L$8,'B-PorSector'!$B$2:$B$3181,$S372,'B-PorSector'!$C$2:$C$3181,$T372,'B-PorSector'!$D$2:$D$3181,$U372)*$Y$6,$Z$6)</f>
        <v>0</v>
      </c>
      <c r="M372" s="58">
        <f>ROUND(SUMIFS(INDEX('B-PorSector'!$E$2:$H$3181,0,$X$6),'B-PorSector'!$A$2:$A$3181,M$8,'B-PorSector'!$B$2:$B$3181,$S372,'B-PorSector'!$C$2:$C$3181,$T372,'B-PorSector'!$D$2:$D$3181,$U372)*$Y$6,$Z$6)</f>
        <v>0</v>
      </c>
      <c r="N372" s="58">
        <f>ROUND(SUMIFS(INDEX('B-PorSector'!$E$2:$H$3181,0,$X$6),'B-PorSector'!$A$2:$A$3181,N$8,'B-PorSector'!$B$2:$B$3181,$S372,'B-PorSector'!$C$2:$C$3181,$T372,'B-PorSector'!$D$2:$D$3181,$U372)*$Y$6,$Z$6)</f>
        <v>0</v>
      </c>
      <c r="O372" s="58">
        <f>ROUND(SUMIFS(INDEX('B-PorSector'!$E$2:$H$3181,0,$X$6),'B-PorSector'!$A$2:$A$3181,O$8,'B-PorSector'!$B$2:$B$3181,$S372,'B-PorSector'!$C$2:$C$3181,$T372,'B-PorSector'!$D$2:$D$3181,$U372)*$Y$6,$Z$6)</f>
        <v>0</v>
      </c>
      <c r="P372" s="58">
        <f>ROUND(SUMIFS(INDEX('B-PorSector'!$E$2:$H$3181,0,$X$6),'B-PorSector'!$A$2:$A$3181,P$8,'B-PorSector'!$B$2:$B$3181,$S372,'B-PorSector'!$C$2:$C$3181,$T372,'B-PorSector'!$D$2:$D$3181,$U372)*$Y$6,$Z$6)</f>
        <v>0</v>
      </c>
      <c r="Q372" s="6"/>
      <c r="R372" s="35"/>
      <c r="S372" s="35" t="s">
        <v>18</v>
      </c>
      <c r="T372" s="35" t="s">
        <v>5</v>
      </c>
      <c r="U372" s="35" t="s">
        <v>6</v>
      </c>
      <c r="V372" s="35"/>
      <c r="W372" s="35"/>
      <c r="X372" s="35"/>
      <c r="Y372" s="35"/>
      <c r="Z372" s="35"/>
      <c r="AA372" s="35"/>
    </row>
    <row r="373" spans="1:27" hidden="1" outlineLevel="2" collapsed="1" x14ac:dyDescent="0.25">
      <c r="A373" s="57" t="s">
        <v>26</v>
      </c>
      <c r="B373" s="58">
        <f>ROUND(SUMIFS(INDEX('B-PorSector'!$E$2:$H$3181,0,$X$6),'B-PorSector'!$A$2:$A$3181,B$8,'B-PorSector'!$B$2:$B$3181,$S373,'B-PorSector'!$C$2:$C$3181,$T373,'B-PorSector'!$D$2:$D$3181,$U373)*$Y$6,$Z$6)</f>
        <v>11</v>
      </c>
      <c r="C373" s="58">
        <f>ROUND(SUMIFS(INDEX('B-PorSector'!$E$2:$H$3181,0,$X$6),'B-PorSector'!$A$2:$A$3181,C$8,'B-PorSector'!$B$2:$B$3181,$S373,'B-PorSector'!$C$2:$C$3181,$T373,'B-PorSector'!$D$2:$D$3181,$U373)*$Y$6,$Z$6)</f>
        <v>12</v>
      </c>
      <c r="D373" s="58">
        <f>ROUND(SUMIFS(INDEX('B-PorSector'!$E$2:$H$3181,0,$X$6),'B-PorSector'!$A$2:$A$3181,D$8,'B-PorSector'!$B$2:$B$3181,$S373,'B-PorSector'!$C$2:$C$3181,$T373,'B-PorSector'!$D$2:$D$3181,$U373)*$Y$6,$Z$6)</f>
        <v>17</v>
      </c>
      <c r="E373" s="58">
        <f>ROUND(SUMIFS(INDEX('B-PorSector'!$E$2:$H$3181,0,$X$6),'B-PorSector'!$A$2:$A$3181,E$8,'B-PorSector'!$B$2:$B$3181,$S373,'B-PorSector'!$C$2:$C$3181,$T373,'B-PorSector'!$D$2:$D$3181,$U373)*$Y$6,$Z$6)</f>
        <v>34</v>
      </c>
      <c r="F373" s="58">
        <f>ROUND(SUMIFS(INDEX('B-PorSector'!$E$2:$H$3181,0,$X$6),'B-PorSector'!$A$2:$A$3181,F$8,'B-PorSector'!$B$2:$B$3181,$S373,'B-PorSector'!$C$2:$C$3181,$T373,'B-PorSector'!$D$2:$D$3181,$U373)*$Y$6,$Z$6)</f>
        <v>47</v>
      </c>
      <c r="G373" s="58">
        <f>ROUND(SUMIFS(INDEX('B-PorSector'!$E$2:$H$3181,0,$X$6),'B-PorSector'!$A$2:$A$3181,G$8,'B-PorSector'!$B$2:$B$3181,$S373,'B-PorSector'!$C$2:$C$3181,$T373,'B-PorSector'!$D$2:$D$3181,$U373)*$Y$6,$Z$6)</f>
        <v>54</v>
      </c>
      <c r="H373" s="58">
        <f>ROUND(SUMIFS(INDEX('B-PorSector'!$E$2:$H$3181,0,$X$6),'B-PorSector'!$A$2:$A$3181,H$8,'B-PorSector'!$B$2:$B$3181,$S373,'B-PorSector'!$C$2:$C$3181,$T373,'B-PorSector'!$D$2:$D$3181,$U373)*$Y$6,$Z$6)</f>
        <v>57</v>
      </c>
      <c r="I373" s="58">
        <f>ROUND(SUMIFS(INDEX('B-PorSector'!$E$2:$H$3181,0,$X$6),'B-PorSector'!$A$2:$A$3181,I$8,'B-PorSector'!$B$2:$B$3181,$S373,'B-PorSector'!$C$2:$C$3181,$T373,'B-PorSector'!$D$2:$D$3181,$U373)*$Y$6,$Z$6)</f>
        <v>42</v>
      </c>
      <c r="J373" s="58">
        <f>ROUND(SUMIFS(INDEX('B-PorSector'!$E$2:$H$3181,0,$X$6),'B-PorSector'!$A$2:$A$3181,J$8,'B-PorSector'!$B$2:$B$3181,$S373,'B-PorSector'!$C$2:$C$3181,$T373,'B-PorSector'!$D$2:$D$3181,$U373)*$Y$6,$Z$6)</f>
        <v>31</v>
      </c>
      <c r="K373" s="58">
        <f>ROUND(SUMIFS(INDEX('B-PorSector'!$E$2:$H$3181,0,$X$6),'B-PorSector'!$A$2:$A$3181,K$8,'B-PorSector'!$B$2:$B$3181,$S373,'B-PorSector'!$C$2:$C$3181,$T373,'B-PorSector'!$D$2:$D$3181,$U373)*$Y$6,$Z$6)</f>
        <v>24</v>
      </c>
      <c r="L373" s="58">
        <f>ROUND(SUMIFS(INDEX('B-PorSector'!$E$2:$H$3181,0,$X$6),'B-PorSector'!$A$2:$A$3181,L$8,'B-PorSector'!$B$2:$B$3181,$S373,'B-PorSector'!$C$2:$C$3181,$T373,'B-PorSector'!$D$2:$D$3181,$U373)*$Y$6,$Z$6)</f>
        <v>30</v>
      </c>
      <c r="M373" s="58">
        <f>ROUND(SUMIFS(INDEX('B-PorSector'!$E$2:$H$3181,0,$X$6),'B-PorSector'!$A$2:$A$3181,M$8,'B-PorSector'!$B$2:$B$3181,$S373,'B-PorSector'!$C$2:$C$3181,$T373,'B-PorSector'!$D$2:$D$3181,$U373)*$Y$6,$Z$6)</f>
        <v>36</v>
      </c>
      <c r="N373" s="58">
        <f>ROUND(SUMIFS(INDEX('B-PorSector'!$E$2:$H$3181,0,$X$6),'B-PorSector'!$A$2:$A$3181,N$8,'B-PorSector'!$B$2:$B$3181,$S373,'B-PorSector'!$C$2:$C$3181,$T373,'B-PorSector'!$D$2:$D$3181,$U373)*$Y$6,$Z$6)</f>
        <v>36</v>
      </c>
      <c r="O373" s="58">
        <f>ROUND(SUMIFS(INDEX('B-PorSector'!$E$2:$H$3181,0,$X$6),'B-PorSector'!$A$2:$A$3181,O$8,'B-PorSector'!$B$2:$B$3181,$S373,'B-PorSector'!$C$2:$C$3181,$T373,'B-PorSector'!$D$2:$D$3181,$U373)*$Y$6,$Z$6)</f>
        <v>45</v>
      </c>
      <c r="P373" s="58">
        <f>ROUND(SUMIFS(INDEX('B-PorSector'!$E$2:$H$3181,0,$X$6),'B-PorSector'!$A$2:$A$3181,P$8,'B-PorSector'!$B$2:$B$3181,$S373,'B-PorSector'!$C$2:$C$3181,$T373,'B-PorSector'!$D$2:$D$3181,$U373)*$Y$6,$Z$6)</f>
        <v>41</v>
      </c>
      <c r="Q373" s="6"/>
      <c r="R373" s="35"/>
      <c r="S373" s="35" t="s">
        <v>18</v>
      </c>
      <c r="T373" s="35" t="s">
        <v>5</v>
      </c>
      <c r="U373" s="35" t="s">
        <v>26</v>
      </c>
      <c r="V373" s="35"/>
      <c r="W373" s="35"/>
      <c r="X373" s="35"/>
      <c r="Y373" s="35"/>
      <c r="Z373" s="35"/>
      <c r="AA373" s="35"/>
    </row>
    <row r="374" spans="1:27" hidden="1" outlineLevel="2" collapsed="1" x14ac:dyDescent="0.25">
      <c r="A374" s="57" t="s">
        <v>27</v>
      </c>
      <c r="B374" s="58">
        <f>ROUND(SUMIFS(INDEX('B-PorSector'!$E$2:$H$3181,0,$X$6),'B-PorSector'!$A$2:$A$3181,B$8,'B-PorSector'!$B$2:$B$3181,$S374,'B-PorSector'!$C$2:$C$3181,$T374,'B-PorSector'!$D$2:$D$3181,$U374)*$Y$6,$Z$6)</f>
        <v>1</v>
      </c>
      <c r="C374" s="58">
        <f>ROUND(SUMIFS(INDEX('B-PorSector'!$E$2:$H$3181,0,$X$6),'B-PorSector'!$A$2:$A$3181,C$8,'B-PorSector'!$B$2:$B$3181,$S374,'B-PorSector'!$C$2:$C$3181,$T374,'B-PorSector'!$D$2:$D$3181,$U374)*$Y$6,$Z$6)</f>
        <v>0</v>
      </c>
      <c r="D374" s="58">
        <f>ROUND(SUMIFS(INDEX('B-PorSector'!$E$2:$H$3181,0,$X$6),'B-PorSector'!$A$2:$A$3181,D$8,'B-PorSector'!$B$2:$B$3181,$S374,'B-PorSector'!$C$2:$C$3181,$T374,'B-PorSector'!$D$2:$D$3181,$U374)*$Y$6,$Z$6)</f>
        <v>0</v>
      </c>
      <c r="E374" s="58">
        <f>ROUND(SUMIFS(INDEX('B-PorSector'!$E$2:$H$3181,0,$X$6),'B-PorSector'!$A$2:$A$3181,E$8,'B-PorSector'!$B$2:$B$3181,$S374,'B-PorSector'!$C$2:$C$3181,$T374,'B-PorSector'!$D$2:$D$3181,$U374)*$Y$6,$Z$6)</f>
        <v>0</v>
      </c>
      <c r="F374" s="58">
        <f>ROUND(SUMIFS(INDEX('B-PorSector'!$E$2:$H$3181,0,$X$6),'B-PorSector'!$A$2:$A$3181,F$8,'B-PorSector'!$B$2:$B$3181,$S374,'B-PorSector'!$C$2:$C$3181,$T374,'B-PorSector'!$D$2:$D$3181,$U374)*$Y$6,$Z$6)</f>
        <v>0.3</v>
      </c>
      <c r="G374" s="58">
        <f>ROUND(SUMIFS(INDEX('B-PorSector'!$E$2:$H$3181,0,$X$6),'B-PorSector'!$A$2:$A$3181,G$8,'B-PorSector'!$B$2:$B$3181,$S374,'B-PorSector'!$C$2:$C$3181,$T374,'B-PorSector'!$D$2:$D$3181,$U374)*$Y$6,$Z$6)</f>
        <v>0.4</v>
      </c>
      <c r="H374" s="58">
        <f>ROUND(SUMIFS(INDEX('B-PorSector'!$E$2:$H$3181,0,$X$6),'B-PorSector'!$A$2:$A$3181,H$8,'B-PorSector'!$B$2:$B$3181,$S374,'B-PorSector'!$C$2:$C$3181,$T374,'B-PorSector'!$D$2:$D$3181,$U374)*$Y$6,$Z$6)</f>
        <v>0.6</v>
      </c>
      <c r="I374" s="58">
        <f>ROUND(SUMIFS(INDEX('B-PorSector'!$E$2:$H$3181,0,$X$6),'B-PorSector'!$A$2:$A$3181,I$8,'B-PorSector'!$B$2:$B$3181,$S374,'B-PorSector'!$C$2:$C$3181,$T374,'B-PorSector'!$D$2:$D$3181,$U374)*$Y$6,$Z$6)</f>
        <v>0.9</v>
      </c>
      <c r="J374" s="58">
        <f>ROUND(SUMIFS(INDEX('B-PorSector'!$E$2:$H$3181,0,$X$6),'B-PorSector'!$A$2:$A$3181,J$8,'B-PorSector'!$B$2:$B$3181,$S374,'B-PorSector'!$C$2:$C$3181,$T374,'B-PorSector'!$D$2:$D$3181,$U374)*$Y$6,$Z$6)</f>
        <v>1.6</v>
      </c>
      <c r="K374" s="58">
        <f>ROUND(SUMIFS(INDEX('B-PorSector'!$E$2:$H$3181,0,$X$6),'B-PorSector'!$A$2:$A$3181,K$8,'B-PorSector'!$B$2:$B$3181,$S374,'B-PorSector'!$C$2:$C$3181,$T374,'B-PorSector'!$D$2:$D$3181,$U374)*$Y$6,$Z$6)</f>
        <v>2.1</v>
      </c>
      <c r="L374" s="58">
        <f>ROUND(SUMIFS(INDEX('B-PorSector'!$E$2:$H$3181,0,$X$6),'B-PorSector'!$A$2:$A$3181,L$8,'B-PorSector'!$B$2:$B$3181,$S374,'B-PorSector'!$C$2:$C$3181,$T374,'B-PorSector'!$D$2:$D$3181,$U374)*$Y$6,$Z$6)</f>
        <v>3</v>
      </c>
      <c r="M374" s="58">
        <f>ROUND(SUMIFS(INDEX('B-PorSector'!$E$2:$H$3181,0,$X$6),'B-PorSector'!$A$2:$A$3181,M$8,'B-PorSector'!$B$2:$B$3181,$S374,'B-PorSector'!$C$2:$C$3181,$T374,'B-PorSector'!$D$2:$D$3181,$U374)*$Y$6,$Z$6)</f>
        <v>5</v>
      </c>
      <c r="N374" s="58">
        <f>ROUND(SUMIFS(INDEX('B-PorSector'!$E$2:$H$3181,0,$X$6),'B-PorSector'!$A$2:$A$3181,N$8,'B-PorSector'!$B$2:$B$3181,$S374,'B-PorSector'!$C$2:$C$3181,$T374,'B-PorSector'!$D$2:$D$3181,$U374)*$Y$6,$Z$6)</f>
        <v>14</v>
      </c>
      <c r="O374" s="58">
        <f>ROUND(SUMIFS(INDEX('B-PorSector'!$E$2:$H$3181,0,$X$6),'B-PorSector'!$A$2:$A$3181,O$8,'B-PorSector'!$B$2:$B$3181,$S374,'B-PorSector'!$C$2:$C$3181,$T374,'B-PorSector'!$D$2:$D$3181,$U374)*$Y$6,$Z$6)</f>
        <v>61</v>
      </c>
      <c r="P374" s="58">
        <f>ROUND(SUMIFS(INDEX('B-PorSector'!$E$2:$H$3181,0,$X$6),'B-PorSector'!$A$2:$A$3181,P$8,'B-PorSector'!$B$2:$B$3181,$S374,'B-PorSector'!$C$2:$C$3181,$T374,'B-PorSector'!$D$2:$D$3181,$U374)*$Y$6,$Z$6)</f>
        <v>102</v>
      </c>
      <c r="Q374" s="6"/>
      <c r="R374" s="35"/>
      <c r="S374" s="35" t="s">
        <v>18</v>
      </c>
      <c r="T374" s="35" t="s">
        <v>5</v>
      </c>
      <c r="U374" s="35" t="s">
        <v>27</v>
      </c>
      <c r="V374" s="35"/>
      <c r="W374" s="35"/>
      <c r="X374" s="35"/>
      <c r="Y374" s="35"/>
      <c r="Z374" s="35"/>
      <c r="AA374" s="35"/>
    </row>
    <row r="375" spans="1:27" hidden="1" outlineLevel="2" collapsed="1" x14ac:dyDescent="0.25">
      <c r="A375" s="57" t="s">
        <v>28</v>
      </c>
      <c r="B375" s="58">
        <f>ROUND(SUMIFS(INDEX('B-PorSector'!$E$2:$H$3181,0,$X$6),'B-PorSector'!$A$2:$A$3181,B$8,'B-PorSector'!$B$2:$B$3181,$S375,'B-PorSector'!$C$2:$C$3181,$T375,'B-PorSector'!$D$2:$D$3181,$U375)*$Y$6,$Z$6)</f>
        <v>5</v>
      </c>
      <c r="C375" s="58">
        <f>ROUND(SUMIFS(INDEX('B-PorSector'!$E$2:$H$3181,0,$X$6),'B-PorSector'!$A$2:$A$3181,C$8,'B-PorSector'!$B$2:$B$3181,$S375,'B-PorSector'!$C$2:$C$3181,$T375,'B-PorSector'!$D$2:$D$3181,$U375)*$Y$6,$Z$6)</f>
        <v>6</v>
      </c>
      <c r="D375" s="58">
        <f>ROUND(SUMIFS(INDEX('B-PorSector'!$E$2:$H$3181,0,$X$6),'B-PorSector'!$A$2:$A$3181,D$8,'B-PorSector'!$B$2:$B$3181,$S375,'B-PorSector'!$C$2:$C$3181,$T375,'B-PorSector'!$D$2:$D$3181,$U375)*$Y$6,$Z$6)</f>
        <v>5</v>
      </c>
      <c r="E375" s="58">
        <f>ROUND(SUMIFS(INDEX('B-PorSector'!$E$2:$H$3181,0,$X$6),'B-PorSector'!$A$2:$A$3181,E$8,'B-PorSector'!$B$2:$B$3181,$S375,'B-PorSector'!$C$2:$C$3181,$T375,'B-PorSector'!$D$2:$D$3181,$U375)*$Y$6,$Z$6)</f>
        <v>4</v>
      </c>
      <c r="F375" s="58">
        <f>ROUND(SUMIFS(INDEX('B-PorSector'!$E$2:$H$3181,0,$X$6),'B-PorSector'!$A$2:$A$3181,F$8,'B-PorSector'!$B$2:$B$3181,$S375,'B-PorSector'!$C$2:$C$3181,$T375,'B-PorSector'!$D$2:$D$3181,$U375)*$Y$6,$Z$6)</f>
        <v>3</v>
      </c>
      <c r="G375" s="58">
        <f>ROUND(SUMIFS(INDEX('B-PorSector'!$E$2:$H$3181,0,$X$6),'B-PorSector'!$A$2:$A$3181,G$8,'B-PorSector'!$B$2:$B$3181,$S375,'B-PorSector'!$C$2:$C$3181,$T375,'B-PorSector'!$D$2:$D$3181,$U375)*$Y$6,$Z$6)</f>
        <v>2</v>
      </c>
      <c r="H375" s="58">
        <f>ROUND(SUMIFS(INDEX('B-PorSector'!$E$2:$H$3181,0,$X$6),'B-PorSector'!$A$2:$A$3181,H$8,'B-PorSector'!$B$2:$B$3181,$S375,'B-PorSector'!$C$2:$C$3181,$T375,'B-PorSector'!$D$2:$D$3181,$U375)*$Y$6,$Z$6)</f>
        <v>2</v>
      </c>
      <c r="I375" s="58">
        <f>ROUND(SUMIFS(INDEX('B-PorSector'!$E$2:$H$3181,0,$X$6),'B-PorSector'!$A$2:$A$3181,I$8,'B-PorSector'!$B$2:$B$3181,$S375,'B-PorSector'!$C$2:$C$3181,$T375,'B-PorSector'!$D$2:$D$3181,$U375)*$Y$6,$Z$6)</f>
        <v>1</v>
      </c>
      <c r="J375" s="58">
        <f>ROUND(SUMIFS(INDEX('B-PorSector'!$E$2:$H$3181,0,$X$6),'B-PorSector'!$A$2:$A$3181,J$8,'B-PorSector'!$B$2:$B$3181,$S375,'B-PorSector'!$C$2:$C$3181,$T375,'B-PorSector'!$D$2:$D$3181,$U375)*$Y$6,$Z$6)</f>
        <v>1</v>
      </c>
      <c r="K375" s="58">
        <f>ROUND(SUMIFS(INDEX('B-PorSector'!$E$2:$H$3181,0,$X$6),'B-PorSector'!$A$2:$A$3181,K$8,'B-PorSector'!$B$2:$B$3181,$S375,'B-PorSector'!$C$2:$C$3181,$T375,'B-PorSector'!$D$2:$D$3181,$U375)*$Y$6,$Z$6)</f>
        <v>2</v>
      </c>
      <c r="L375" s="58">
        <f>ROUND(SUMIFS(INDEX('B-PorSector'!$E$2:$H$3181,0,$X$6),'B-PorSector'!$A$2:$A$3181,L$8,'B-PorSector'!$B$2:$B$3181,$S375,'B-PorSector'!$C$2:$C$3181,$T375,'B-PorSector'!$D$2:$D$3181,$U375)*$Y$6,$Z$6)</f>
        <v>2</v>
      </c>
      <c r="M375" s="58">
        <f>ROUND(SUMIFS(INDEX('B-PorSector'!$E$2:$H$3181,0,$X$6),'B-PorSector'!$A$2:$A$3181,M$8,'B-PorSector'!$B$2:$B$3181,$S375,'B-PorSector'!$C$2:$C$3181,$T375,'B-PorSector'!$D$2:$D$3181,$U375)*$Y$6,$Z$6)</f>
        <v>2</v>
      </c>
      <c r="N375" s="58">
        <f>ROUND(SUMIFS(INDEX('B-PorSector'!$E$2:$H$3181,0,$X$6),'B-PorSector'!$A$2:$A$3181,N$8,'B-PorSector'!$B$2:$B$3181,$S375,'B-PorSector'!$C$2:$C$3181,$T375,'B-PorSector'!$D$2:$D$3181,$U375)*$Y$6,$Z$6)</f>
        <v>3</v>
      </c>
      <c r="O375" s="58">
        <f>ROUND(SUMIFS(INDEX('B-PorSector'!$E$2:$H$3181,0,$X$6),'B-PorSector'!$A$2:$A$3181,O$8,'B-PorSector'!$B$2:$B$3181,$S375,'B-PorSector'!$C$2:$C$3181,$T375,'B-PorSector'!$D$2:$D$3181,$U375)*$Y$6,$Z$6)</f>
        <v>4</v>
      </c>
      <c r="P375" s="58">
        <f>ROUND(SUMIFS(INDEX('B-PorSector'!$E$2:$H$3181,0,$X$6),'B-PorSector'!$A$2:$A$3181,P$8,'B-PorSector'!$B$2:$B$3181,$S375,'B-PorSector'!$C$2:$C$3181,$T375,'B-PorSector'!$D$2:$D$3181,$U375)*$Y$6,$Z$6)</f>
        <v>4</v>
      </c>
      <c r="Q375" s="6"/>
      <c r="R375" s="35"/>
      <c r="S375" s="35" t="s">
        <v>18</v>
      </c>
      <c r="T375" s="35" t="s">
        <v>5</v>
      </c>
      <c r="U375" s="35" t="s">
        <v>28</v>
      </c>
      <c r="V375" s="35"/>
      <c r="W375" s="35"/>
      <c r="X375" s="35"/>
      <c r="Y375" s="35"/>
      <c r="Z375" s="35"/>
      <c r="AA375" s="35"/>
    </row>
    <row r="376" spans="1:27" hidden="1" outlineLevel="2" collapsed="1" x14ac:dyDescent="0.25">
      <c r="A376" s="57" t="s">
        <v>61</v>
      </c>
      <c r="B376" s="58">
        <f>ROUND(SUMIFS(INDEX('B-PorSector'!$E$2:$H$3181,0,$X$6),'B-PorSector'!$A$2:$A$3181,B$8,'B-PorSector'!$B$2:$B$3181,$S376,'B-PorSector'!$C$2:$C$3181,$T376,'B-PorSector'!$D$2:$D$3181,$U376)*$Y$6,$Z$6)</f>
        <v>0</v>
      </c>
      <c r="C376" s="58">
        <f>ROUND(SUMIFS(INDEX('B-PorSector'!$E$2:$H$3181,0,$X$6),'B-PorSector'!$A$2:$A$3181,C$8,'B-PorSector'!$B$2:$B$3181,$S376,'B-PorSector'!$C$2:$C$3181,$T376,'B-PorSector'!$D$2:$D$3181,$U376)*$Y$6,$Z$6)</f>
        <v>0</v>
      </c>
      <c r="D376" s="58">
        <f>ROUND(SUMIFS(INDEX('B-PorSector'!$E$2:$H$3181,0,$X$6),'B-PorSector'!$A$2:$A$3181,D$8,'B-PorSector'!$B$2:$B$3181,$S376,'B-PorSector'!$C$2:$C$3181,$T376,'B-PorSector'!$D$2:$D$3181,$U376)*$Y$6,$Z$6)</f>
        <v>0.1</v>
      </c>
      <c r="E376" s="58">
        <f>ROUND(SUMIFS(INDEX('B-PorSector'!$E$2:$H$3181,0,$X$6),'B-PorSector'!$A$2:$A$3181,E$8,'B-PorSector'!$B$2:$B$3181,$S376,'B-PorSector'!$C$2:$C$3181,$T376,'B-PorSector'!$D$2:$D$3181,$U376)*$Y$6,$Z$6)</f>
        <v>0</v>
      </c>
      <c r="F376" s="58">
        <f>ROUND(SUMIFS(INDEX('B-PorSector'!$E$2:$H$3181,0,$X$6),'B-PorSector'!$A$2:$A$3181,F$8,'B-PorSector'!$B$2:$B$3181,$S376,'B-PorSector'!$C$2:$C$3181,$T376,'B-PorSector'!$D$2:$D$3181,$U376)*$Y$6,$Z$6)</f>
        <v>0</v>
      </c>
      <c r="G376" s="58">
        <f>ROUND(SUMIFS(INDEX('B-PorSector'!$E$2:$H$3181,0,$X$6),'B-PorSector'!$A$2:$A$3181,G$8,'B-PorSector'!$B$2:$B$3181,$S376,'B-PorSector'!$C$2:$C$3181,$T376,'B-PorSector'!$D$2:$D$3181,$U376)*$Y$6,$Z$6)</f>
        <v>0</v>
      </c>
      <c r="H376" s="58">
        <f>ROUND(SUMIFS(INDEX('B-PorSector'!$E$2:$H$3181,0,$X$6),'B-PorSector'!$A$2:$A$3181,H$8,'B-PorSector'!$B$2:$B$3181,$S376,'B-PorSector'!$C$2:$C$3181,$T376,'B-PorSector'!$D$2:$D$3181,$U376)*$Y$6,$Z$6)</f>
        <v>0</v>
      </c>
      <c r="I376" s="58">
        <f>ROUND(SUMIFS(INDEX('B-PorSector'!$E$2:$H$3181,0,$X$6),'B-PorSector'!$A$2:$A$3181,I$8,'B-PorSector'!$B$2:$B$3181,$S376,'B-PorSector'!$C$2:$C$3181,$T376,'B-PorSector'!$D$2:$D$3181,$U376)*$Y$6,$Z$6)</f>
        <v>0</v>
      </c>
      <c r="J376" s="58">
        <f>ROUND(SUMIFS(INDEX('B-PorSector'!$E$2:$H$3181,0,$X$6),'B-PorSector'!$A$2:$A$3181,J$8,'B-PorSector'!$B$2:$B$3181,$S376,'B-PorSector'!$C$2:$C$3181,$T376,'B-PorSector'!$D$2:$D$3181,$U376)*$Y$6,$Z$6)</f>
        <v>0</v>
      </c>
      <c r="K376" s="58">
        <f>ROUND(SUMIFS(INDEX('B-PorSector'!$E$2:$H$3181,0,$X$6),'B-PorSector'!$A$2:$A$3181,K$8,'B-PorSector'!$B$2:$B$3181,$S376,'B-PorSector'!$C$2:$C$3181,$T376,'B-PorSector'!$D$2:$D$3181,$U376)*$Y$6,$Z$6)</f>
        <v>0</v>
      </c>
      <c r="L376" s="58">
        <f>ROUND(SUMIFS(INDEX('B-PorSector'!$E$2:$H$3181,0,$X$6),'B-PorSector'!$A$2:$A$3181,L$8,'B-PorSector'!$B$2:$B$3181,$S376,'B-PorSector'!$C$2:$C$3181,$T376,'B-PorSector'!$D$2:$D$3181,$U376)*$Y$6,$Z$6)</f>
        <v>0</v>
      </c>
      <c r="M376" s="58">
        <f>ROUND(SUMIFS(INDEX('B-PorSector'!$E$2:$H$3181,0,$X$6),'B-PorSector'!$A$2:$A$3181,M$8,'B-PorSector'!$B$2:$B$3181,$S376,'B-PorSector'!$C$2:$C$3181,$T376,'B-PorSector'!$D$2:$D$3181,$U376)*$Y$6,$Z$6)</f>
        <v>0</v>
      </c>
      <c r="N376" s="58">
        <f>ROUND(SUMIFS(INDEX('B-PorSector'!$E$2:$H$3181,0,$X$6),'B-PorSector'!$A$2:$A$3181,N$8,'B-PorSector'!$B$2:$B$3181,$S376,'B-PorSector'!$C$2:$C$3181,$T376,'B-PorSector'!$D$2:$D$3181,$U376)*$Y$6,$Z$6)</f>
        <v>0</v>
      </c>
      <c r="O376" s="58">
        <f>ROUND(SUMIFS(INDEX('B-PorSector'!$E$2:$H$3181,0,$X$6),'B-PorSector'!$A$2:$A$3181,O$8,'B-PorSector'!$B$2:$B$3181,$S376,'B-PorSector'!$C$2:$C$3181,$T376,'B-PorSector'!$D$2:$D$3181,$U376)*$Y$6,$Z$6)</f>
        <v>0</v>
      </c>
      <c r="P376" s="58">
        <f>ROUND(SUMIFS(INDEX('B-PorSector'!$E$2:$H$3181,0,$X$6),'B-PorSector'!$A$2:$A$3181,P$8,'B-PorSector'!$B$2:$B$3181,$S376,'B-PorSector'!$C$2:$C$3181,$T376,'B-PorSector'!$D$2:$D$3181,$U376)*$Y$6,$Z$6)</f>
        <v>0</v>
      </c>
      <c r="Q376" s="6"/>
      <c r="R376" s="35"/>
      <c r="S376" s="35" t="s">
        <v>18</v>
      </c>
      <c r="T376" s="35" t="s">
        <v>5</v>
      </c>
      <c r="U376" s="35" t="s">
        <v>61</v>
      </c>
      <c r="V376" s="35"/>
      <c r="W376" s="35"/>
      <c r="X376" s="35"/>
      <c r="Y376" s="35"/>
      <c r="Z376" s="35"/>
      <c r="AA376" s="35"/>
    </row>
    <row r="377" spans="1:27" hidden="1" outlineLevel="2" collapsed="1" x14ac:dyDescent="0.25">
      <c r="A377" s="57" t="s">
        <v>62</v>
      </c>
      <c r="B377" s="58">
        <f>ROUND(SUMIFS(INDEX('B-PorSector'!$E$2:$H$3181,0,$X$6),'B-PorSector'!$A$2:$A$3181,B$8,'B-PorSector'!$B$2:$B$3181,$S377,'B-PorSector'!$C$2:$C$3181,$T377,'B-PorSector'!$D$2:$D$3181,$U377)*$Y$6,$Z$6)</f>
        <v>0</v>
      </c>
      <c r="C377" s="58">
        <f>ROUND(SUMIFS(INDEX('B-PorSector'!$E$2:$H$3181,0,$X$6),'B-PorSector'!$A$2:$A$3181,C$8,'B-PorSector'!$B$2:$B$3181,$S377,'B-PorSector'!$C$2:$C$3181,$T377,'B-PorSector'!$D$2:$D$3181,$U377)*$Y$6,$Z$6)</f>
        <v>0</v>
      </c>
      <c r="D377" s="58">
        <f>ROUND(SUMIFS(INDEX('B-PorSector'!$E$2:$H$3181,0,$X$6),'B-PorSector'!$A$2:$A$3181,D$8,'B-PorSector'!$B$2:$B$3181,$S377,'B-PorSector'!$C$2:$C$3181,$T377,'B-PorSector'!$D$2:$D$3181,$U377)*$Y$6,$Z$6)</f>
        <v>0.1</v>
      </c>
      <c r="E377" s="58">
        <f>ROUND(SUMIFS(INDEX('B-PorSector'!$E$2:$H$3181,0,$X$6),'B-PorSector'!$A$2:$A$3181,E$8,'B-PorSector'!$B$2:$B$3181,$S377,'B-PorSector'!$C$2:$C$3181,$T377,'B-PorSector'!$D$2:$D$3181,$U377)*$Y$6,$Z$6)</f>
        <v>7.8</v>
      </c>
      <c r="F377" s="58">
        <f>ROUND(SUMIFS(INDEX('B-PorSector'!$E$2:$H$3181,0,$X$6),'B-PorSector'!$A$2:$A$3181,F$8,'B-PorSector'!$B$2:$B$3181,$S377,'B-PorSector'!$C$2:$C$3181,$T377,'B-PorSector'!$D$2:$D$3181,$U377)*$Y$6,$Z$6)</f>
        <v>2</v>
      </c>
      <c r="G377" s="58">
        <f>ROUND(SUMIFS(INDEX('B-PorSector'!$E$2:$H$3181,0,$X$6),'B-PorSector'!$A$2:$A$3181,G$8,'B-PorSector'!$B$2:$B$3181,$S377,'B-PorSector'!$C$2:$C$3181,$T377,'B-PorSector'!$D$2:$D$3181,$U377)*$Y$6,$Z$6)</f>
        <v>0</v>
      </c>
      <c r="H377" s="58">
        <f>ROUND(SUMIFS(INDEX('B-PorSector'!$E$2:$H$3181,0,$X$6),'B-PorSector'!$A$2:$A$3181,H$8,'B-PorSector'!$B$2:$B$3181,$S377,'B-PorSector'!$C$2:$C$3181,$T377,'B-PorSector'!$D$2:$D$3181,$U377)*$Y$6,$Z$6)</f>
        <v>0</v>
      </c>
      <c r="I377" s="58">
        <f>ROUND(SUMIFS(INDEX('B-PorSector'!$E$2:$H$3181,0,$X$6),'B-PorSector'!$A$2:$A$3181,I$8,'B-PorSector'!$B$2:$B$3181,$S377,'B-PorSector'!$C$2:$C$3181,$T377,'B-PorSector'!$D$2:$D$3181,$U377)*$Y$6,$Z$6)</f>
        <v>0</v>
      </c>
      <c r="J377" s="58">
        <f>ROUND(SUMIFS(INDEX('B-PorSector'!$E$2:$H$3181,0,$X$6),'B-PorSector'!$A$2:$A$3181,J$8,'B-PorSector'!$B$2:$B$3181,$S377,'B-PorSector'!$C$2:$C$3181,$T377,'B-PorSector'!$D$2:$D$3181,$U377)*$Y$6,$Z$6)</f>
        <v>0</v>
      </c>
      <c r="K377" s="58">
        <f>ROUND(SUMIFS(INDEX('B-PorSector'!$E$2:$H$3181,0,$X$6),'B-PorSector'!$A$2:$A$3181,K$8,'B-PorSector'!$B$2:$B$3181,$S377,'B-PorSector'!$C$2:$C$3181,$T377,'B-PorSector'!$D$2:$D$3181,$U377)*$Y$6,$Z$6)</f>
        <v>0</v>
      </c>
      <c r="L377" s="58">
        <f>ROUND(SUMIFS(INDEX('B-PorSector'!$E$2:$H$3181,0,$X$6),'B-PorSector'!$A$2:$A$3181,L$8,'B-PorSector'!$B$2:$B$3181,$S377,'B-PorSector'!$C$2:$C$3181,$T377,'B-PorSector'!$D$2:$D$3181,$U377)*$Y$6,$Z$6)</f>
        <v>0</v>
      </c>
      <c r="M377" s="58">
        <f>ROUND(SUMIFS(INDEX('B-PorSector'!$E$2:$H$3181,0,$X$6),'B-PorSector'!$A$2:$A$3181,M$8,'B-PorSector'!$B$2:$B$3181,$S377,'B-PorSector'!$C$2:$C$3181,$T377,'B-PorSector'!$D$2:$D$3181,$U377)*$Y$6,$Z$6)</f>
        <v>0</v>
      </c>
      <c r="N377" s="58">
        <f>ROUND(SUMIFS(INDEX('B-PorSector'!$E$2:$H$3181,0,$X$6),'B-PorSector'!$A$2:$A$3181,N$8,'B-PorSector'!$B$2:$B$3181,$S377,'B-PorSector'!$C$2:$C$3181,$T377,'B-PorSector'!$D$2:$D$3181,$U377)*$Y$6,$Z$6)</f>
        <v>0</v>
      </c>
      <c r="O377" s="58">
        <f>ROUND(SUMIFS(INDEX('B-PorSector'!$E$2:$H$3181,0,$X$6),'B-PorSector'!$A$2:$A$3181,O$8,'B-PorSector'!$B$2:$B$3181,$S377,'B-PorSector'!$C$2:$C$3181,$T377,'B-PorSector'!$D$2:$D$3181,$U377)*$Y$6,$Z$6)</f>
        <v>0</v>
      </c>
      <c r="P377" s="58">
        <f>ROUND(SUMIFS(INDEX('B-PorSector'!$E$2:$H$3181,0,$X$6),'B-PorSector'!$A$2:$A$3181,P$8,'B-PorSector'!$B$2:$B$3181,$S377,'B-PorSector'!$C$2:$C$3181,$T377,'B-PorSector'!$D$2:$D$3181,$U377)*$Y$6,$Z$6)</f>
        <v>0</v>
      </c>
      <c r="Q377" s="6"/>
      <c r="R377" s="35"/>
      <c r="S377" s="35" t="s">
        <v>18</v>
      </c>
      <c r="T377" s="35" t="s">
        <v>5</v>
      </c>
      <c r="U377" s="35" t="s">
        <v>62</v>
      </c>
      <c r="V377" s="35"/>
      <c r="W377" s="35"/>
      <c r="X377" s="35"/>
      <c r="Y377" s="35"/>
      <c r="Z377" s="35"/>
      <c r="AA377" s="35"/>
    </row>
    <row r="378" spans="1:27" hidden="1" outlineLevel="2" collapsed="1" x14ac:dyDescent="0.25">
      <c r="A378" s="57" t="s">
        <v>63</v>
      </c>
      <c r="B378" s="58">
        <f>ROUND(SUMIFS(INDEX('B-PorSector'!$E$2:$H$3181,0,$X$6),'B-PorSector'!$A$2:$A$3181,B$8,'B-PorSector'!$B$2:$B$3181,$S378,'B-PorSector'!$C$2:$C$3181,$T378,'B-PorSector'!$D$2:$D$3181,$U378)*$Y$6,$Z$6)</f>
        <v>0</v>
      </c>
      <c r="C378" s="58">
        <f>ROUND(SUMIFS(INDEX('B-PorSector'!$E$2:$H$3181,0,$X$6),'B-PorSector'!$A$2:$A$3181,C$8,'B-PorSector'!$B$2:$B$3181,$S378,'B-PorSector'!$C$2:$C$3181,$T378,'B-PorSector'!$D$2:$D$3181,$U378)*$Y$6,$Z$6)</f>
        <v>0</v>
      </c>
      <c r="D378" s="58">
        <f>ROUND(SUMIFS(INDEX('B-PorSector'!$E$2:$H$3181,0,$X$6),'B-PorSector'!$A$2:$A$3181,D$8,'B-PorSector'!$B$2:$B$3181,$S378,'B-PorSector'!$C$2:$C$3181,$T378,'B-PorSector'!$D$2:$D$3181,$U378)*$Y$6,$Z$6)</f>
        <v>0</v>
      </c>
      <c r="E378" s="58">
        <f>ROUND(SUMIFS(INDEX('B-PorSector'!$E$2:$H$3181,0,$X$6),'B-PorSector'!$A$2:$A$3181,E$8,'B-PorSector'!$B$2:$B$3181,$S378,'B-PorSector'!$C$2:$C$3181,$T378,'B-PorSector'!$D$2:$D$3181,$U378)*$Y$6,$Z$6)</f>
        <v>0</v>
      </c>
      <c r="F378" s="58">
        <f>ROUND(SUMIFS(INDEX('B-PorSector'!$E$2:$H$3181,0,$X$6),'B-PorSector'!$A$2:$A$3181,F$8,'B-PorSector'!$B$2:$B$3181,$S378,'B-PorSector'!$C$2:$C$3181,$T378,'B-PorSector'!$D$2:$D$3181,$U378)*$Y$6,$Z$6)</f>
        <v>0</v>
      </c>
      <c r="G378" s="58">
        <f>ROUND(SUMIFS(INDEX('B-PorSector'!$E$2:$H$3181,0,$X$6),'B-PorSector'!$A$2:$A$3181,G$8,'B-PorSector'!$B$2:$B$3181,$S378,'B-PorSector'!$C$2:$C$3181,$T378,'B-PorSector'!$D$2:$D$3181,$U378)*$Y$6,$Z$6)</f>
        <v>1</v>
      </c>
      <c r="H378" s="58">
        <f>ROUND(SUMIFS(INDEX('B-PorSector'!$E$2:$H$3181,0,$X$6),'B-PorSector'!$A$2:$A$3181,H$8,'B-PorSector'!$B$2:$B$3181,$S378,'B-PorSector'!$C$2:$C$3181,$T378,'B-PorSector'!$D$2:$D$3181,$U378)*$Y$6,$Z$6)</f>
        <v>2</v>
      </c>
      <c r="I378" s="58">
        <f>ROUND(SUMIFS(INDEX('B-PorSector'!$E$2:$H$3181,0,$X$6),'B-PorSector'!$A$2:$A$3181,I$8,'B-PorSector'!$B$2:$B$3181,$S378,'B-PorSector'!$C$2:$C$3181,$T378,'B-PorSector'!$D$2:$D$3181,$U378)*$Y$6,$Z$6)</f>
        <v>3</v>
      </c>
      <c r="J378" s="58">
        <f>ROUND(SUMIFS(INDEX('B-PorSector'!$E$2:$H$3181,0,$X$6),'B-PorSector'!$A$2:$A$3181,J$8,'B-PorSector'!$B$2:$B$3181,$S378,'B-PorSector'!$C$2:$C$3181,$T378,'B-PorSector'!$D$2:$D$3181,$U378)*$Y$6,$Z$6)</f>
        <v>3</v>
      </c>
      <c r="K378" s="58">
        <f>ROUND(SUMIFS(INDEX('B-PorSector'!$E$2:$H$3181,0,$X$6),'B-PorSector'!$A$2:$A$3181,K$8,'B-PorSector'!$B$2:$B$3181,$S378,'B-PorSector'!$C$2:$C$3181,$T378,'B-PorSector'!$D$2:$D$3181,$U378)*$Y$6,$Z$6)</f>
        <v>6</v>
      </c>
      <c r="L378" s="58">
        <f>ROUND(SUMIFS(INDEX('B-PorSector'!$E$2:$H$3181,0,$X$6),'B-PorSector'!$A$2:$A$3181,L$8,'B-PorSector'!$B$2:$B$3181,$S378,'B-PorSector'!$C$2:$C$3181,$T378,'B-PorSector'!$D$2:$D$3181,$U378)*$Y$6,$Z$6)</f>
        <v>12</v>
      </c>
      <c r="M378" s="58">
        <f>ROUND(SUMIFS(INDEX('B-PorSector'!$E$2:$H$3181,0,$X$6),'B-PorSector'!$A$2:$A$3181,M$8,'B-PorSector'!$B$2:$B$3181,$S378,'B-PorSector'!$C$2:$C$3181,$T378,'B-PorSector'!$D$2:$D$3181,$U378)*$Y$6,$Z$6)</f>
        <v>9</v>
      </c>
      <c r="N378" s="58">
        <f>ROUND(SUMIFS(INDEX('B-PorSector'!$E$2:$H$3181,0,$X$6),'B-PorSector'!$A$2:$A$3181,N$8,'B-PorSector'!$B$2:$B$3181,$S378,'B-PorSector'!$C$2:$C$3181,$T378,'B-PorSector'!$D$2:$D$3181,$U378)*$Y$6,$Z$6)</f>
        <v>2</v>
      </c>
      <c r="O378" s="58">
        <f>ROUND(SUMIFS(INDEX('B-PorSector'!$E$2:$H$3181,0,$X$6),'B-PorSector'!$A$2:$A$3181,O$8,'B-PorSector'!$B$2:$B$3181,$S378,'B-PorSector'!$C$2:$C$3181,$T378,'B-PorSector'!$D$2:$D$3181,$U378)*$Y$6,$Z$6)</f>
        <v>2</v>
      </c>
      <c r="P378" s="58">
        <f>ROUND(SUMIFS(INDEX('B-PorSector'!$E$2:$H$3181,0,$X$6),'B-PorSector'!$A$2:$A$3181,P$8,'B-PorSector'!$B$2:$B$3181,$S378,'B-PorSector'!$C$2:$C$3181,$T378,'B-PorSector'!$D$2:$D$3181,$U378)*$Y$6,$Z$6)</f>
        <v>4</v>
      </c>
      <c r="Q378" s="6"/>
      <c r="R378" s="35"/>
      <c r="S378" s="35" t="s">
        <v>18</v>
      </c>
      <c r="T378" s="35" t="s">
        <v>5</v>
      </c>
      <c r="U378" s="35" t="s">
        <v>63</v>
      </c>
      <c r="V378" s="35"/>
      <c r="W378" s="35"/>
      <c r="X378" s="35"/>
      <c r="Y378" s="35"/>
      <c r="Z378" s="35"/>
      <c r="AA378" s="35"/>
    </row>
    <row r="379" spans="1:27" hidden="1" outlineLevel="2" collapsed="1" x14ac:dyDescent="0.25">
      <c r="A379" s="57" t="s">
        <v>68</v>
      </c>
      <c r="B379" s="58">
        <f>ROUND(SUMIFS(INDEX('B-PorSector'!$E$2:$H$3181,0,$X$6),'B-PorSector'!$A$2:$A$3181,B$8,'B-PorSector'!$B$2:$B$3181,$S379,'B-PorSector'!$C$2:$C$3181,$T379,'B-PorSector'!$D$2:$D$3181,$U379)*$Y$6,$Z$6)</f>
        <v>0</v>
      </c>
      <c r="C379" s="58">
        <f>ROUND(SUMIFS(INDEX('B-PorSector'!$E$2:$H$3181,0,$X$6),'B-PorSector'!$A$2:$A$3181,C$8,'B-PorSector'!$B$2:$B$3181,$S379,'B-PorSector'!$C$2:$C$3181,$T379,'B-PorSector'!$D$2:$D$3181,$U379)*$Y$6,$Z$6)</f>
        <v>0</v>
      </c>
      <c r="D379" s="58">
        <f>ROUND(SUMIFS(INDEX('B-PorSector'!$E$2:$H$3181,0,$X$6),'B-PorSector'!$A$2:$A$3181,D$8,'B-PorSector'!$B$2:$B$3181,$S379,'B-PorSector'!$C$2:$C$3181,$T379,'B-PorSector'!$D$2:$D$3181,$U379)*$Y$6,$Z$6)</f>
        <v>0</v>
      </c>
      <c r="E379" s="58">
        <f>ROUND(SUMIFS(INDEX('B-PorSector'!$E$2:$H$3181,0,$X$6),'B-PorSector'!$A$2:$A$3181,E$8,'B-PorSector'!$B$2:$B$3181,$S379,'B-PorSector'!$C$2:$C$3181,$T379,'B-PorSector'!$D$2:$D$3181,$U379)*$Y$6,$Z$6)</f>
        <v>0</v>
      </c>
      <c r="F379" s="58">
        <f>ROUND(SUMIFS(INDEX('B-PorSector'!$E$2:$H$3181,0,$X$6),'B-PorSector'!$A$2:$A$3181,F$8,'B-PorSector'!$B$2:$B$3181,$S379,'B-PorSector'!$C$2:$C$3181,$T379,'B-PorSector'!$D$2:$D$3181,$U379)*$Y$6,$Z$6)</f>
        <v>0</v>
      </c>
      <c r="G379" s="58">
        <f>ROUND(SUMIFS(INDEX('B-PorSector'!$E$2:$H$3181,0,$X$6),'B-PorSector'!$A$2:$A$3181,G$8,'B-PorSector'!$B$2:$B$3181,$S379,'B-PorSector'!$C$2:$C$3181,$T379,'B-PorSector'!$D$2:$D$3181,$U379)*$Y$6,$Z$6)</f>
        <v>0</v>
      </c>
      <c r="H379" s="58">
        <f>ROUND(SUMIFS(INDEX('B-PorSector'!$E$2:$H$3181,0,$X$6),'B-PorSector'!$A$2:$A$3181,H$8,'B-PorSector'!$B$2:$B$3181,$S379,'B-PorSector'!$C$2:$C$3181,$T379,'B-PorSector'!$D$2:$D$3181,$U379)*$Y$6,$Z$6)</f>
        <v>19</v>
      </c>
      <c r="I379" s="58">
        <f>ROUND(SUMIFS(INDEX('B-PorSector'!$E$2:$H$3181,0,$X$6),'B-PorSector'!$A$2:$A$3181,I$8,'B-PorSector'!$B$2:$B$3181,$S379,'B-PorSector'!$C$2:$C$3181,$T379,'B-PorSector'!$D$2:$D$3181,$U379)*$Y$6,$Z$6)</f>
        <v>19</v>
      </c>
      <c r="J379" s="58">
        <f>ROUND(SUMIFS(INDEX('B-PorSector'!$E$2:$H$3181,0,$X$6),'B-PorSector'!$A$2:$A$3181,J$8,'B-PorSector'!$B$2:$B$3181,$S379,'B-PorSector'!$C$2:$C$3181,$T379,'B-PorSector'!$D$2:$D$3181,$U379)*$Y$6,$Z$6)</f>
        <v>18</v>
      </c>
      <c r="K379" s="58">
        <f>ROUND(SUMIFS(INDEX('B-PorSector'!$E$2:$H$3181,0,$X$6),'B-PorSector'!$A$2:$A$3181,K$8,'B-PorSector'!$B$2:$B$3181,$S379,'B-PorSector'!$C$2:$C$3181,$T379,'B-PorSector'!$D$2:$D$3181,$U379)*$Y$6,$Z$6)</f>
        <v>111</v>
      </c>
      <c r="L379" s="58">
        <f>ROUND(SUMIFS(INDEX('B-PorSector'!$E$2:$H$3181,0,$X$6),'B-PorSector'!$A$2:$A$3181,L$8,'B-PorSector'!$B$2:$B$3181,$S379,'B-PorSector'!$C$2:$C$3181,$T379,'B-PorSector'!$D$2:$D$3181,$U379)*$Y$6,$Z$6)</f>
        <v>121</v>
      </c>
      <c r="M379" s="58">
        <f>ROUND(SUMIFS(INDEX('B-PorSector'!$E$2:$H$3181,0,$X$6),'B-PorSector'!$A$2:$A$3181,M$8,'B-PorSector'!$B$2:$B$3181,$S379,'B-PorSector'!$C$2:$C$3181,$T379,'B-PorSector'!$D$2:$D$3181,$U379)*$Y$6,$Z$6)</f>
        <v>135</v>
      </c>
      <c r="N379" s="58">
        <f>ROUND(SUMIFS(INDEX('B-PorSector'!$E$2:$H$3181,0,$X$6),'B-PorSector'!$A$2:$A$3181,N$8,'B-PorSector'!$B$2:$B$3181,$S379,'B-PorSector'!$C$2:$C$3181,$T379,'B-PorSector'!$D$2:$D$3181,$U379)*$Y$6,$Z$6)</f>
        <v>279</v>
      </c>
      <c r="O379" s="58">
        <f>ROUND(SUMIFS(INDEX('B-PorSector'!$E$2:$H$3181,0,$X$6),'B-PorSector'!$A$2:$A$3181,O$8,'B-PorSector'!$B$2:$B$3181,$S379,'B-PorSector'!$C$2:$C$3181,$T379,'B-PorSector'!$D$2:$D$3181,$U379)*$Y$6,$Z$6)</f>
        <v>308</v>
      </c>
      <c r="P379" s="58">
        <f>ROUND(SUMIFS(INDEX('B-PorSector'!$E$2:$H$3181,0,$X$6),'B-PorSector'!$A$2:$A$3181,P$8,'B-PorSector'!$B$2:$B$3181,$S379,'B-PorSector'!$C$2:$C$3181,$T379,'B-PorSector'!$D$2:$D$3181,$U379)*$Y$6,$Z$6)</f>
        <v>387</v>
      </c>
      <c r="Q379" s="6"/>
      <c r="R379" s="35"/>
      <c r="S379" s="35" t="s">
        <v>18</v>
      </c>
      <c r="T379" s="35" t="s">
        <v>5</v>
      </c>
      <c r="U379" s="35" t="s">
        <v>68</v>
      </c>
      <c r="V379" s="35"/>
      <c r="W379" s="35"/>
      <c r="X379" s="35"/>
      <c r="Y379" s="35"/>
      <c r="Z379" s="35"/>
      <c r="AA379" s="35"/>
    </row>
    <row r="380" spans="1:27" hidden="1" outlineLevel="2" collapsed="1" x14ac:dyDescent="0.25">
      <c r="A380" s="57" t="s">
        <v>70</v>
      </c>
      <c r="B380" s="58">
        <f>ROUND(SUMIFS(INDEX('B-PorSector'!$E$2:$H$3181,0,$X$6),'B-PorSector'!$A$2:$A$3181,B$8,'B-PorSector'!$B$2:$B$3181,$S380,'B-PorSector'!$C$2:$C$3181,$T380,'B-PorSector'!$D$2:$D$3181,$U380)*$Y$6,$Z$6)</f>
        <v>0</v>
      </c>
      <c r="C380" s="58">
        <f>ROUND(SUMIFS(INDEX('B-PorSector'!$E$2:$H$3181,0,$X$6),'B-PorSector'!$A$2:$A$3181,C$8,'B-PorSector'!$B$2:$B$3181,$S380,'B-PorSector'!$C$2:$C$3181,$T380,'B-PorSector'!$D$2:$D$3181,$U380)*$Y$6,$Z$6)</f>
        <v>0</v>
      </c>
      <c r="D380" s="58">
        <f>ROUND(SUMIFS(INDEX('B-PorSector'!$E$2:$H$3181,0,$X$6),'B-PorSector'!$A$2:$A$3181,D$8,'B-PorSector'!$B$2:$B$3181,$S380,'B-PorSector'!$C$2:$C$3181,$T380,'B-PorSector'!$D$2:$D$3181,$U380)*$Y$6,$Z$6)</f>
        <v>0</v>
      </c>
      <c r="E380" s="58">
        <f>ROUND(SUMIFS(INDEX('B-PorSector'!$E$2:$H$3181,0,$X$6),'B-PorSector'!$A$2:$A$3181,E$8,'B-PorSector'!$B$2:$B$3181,$S380,'B-PorSector'!$C$2:$C$3181,$T380,'B-PorSector'!$D$2:$D$3181,$U380)*$Y$6,$Z$6)</f>
        <v>0</v>
      </c>
      <c r="F380" s="58">
        <f>ROUND(SUMIFS(INDEX('B-PorSector'!$E$2:$H$3181,0,$X$6),'B-PorSector'!$A$2:$A$3181,F$8,'B-PorSector'!$B$2:$B$3181,$S380,'B-PorSector'!$C$2:$C$3181,$T380,'B-PorSector'!$D$2:$D$3181,$U380)*$Y$6,$Z$6)</f>
        <v>0</v>
      </c>
      <c r="G380" s="58">
        <f>ROUND(SUMIFS(INDEX('B-PorSector'!$E$2:$H$3181,0,$X$6),'B-PorSector'!$A$2:$A$3181,G$8,'B-PorSector'!$B$2:$B$3181,$S380,'B-PorSector'!$C$2:$C$3181,$T380,'B-PorSector'!$D$2:$D$3181,$U380)*$Y$6,$Z$6)</f>
        <v>0</v>
      </c>
      <c r="H380" s="58">
        <f>ROUND(SUMIFS(INDEX('B-PorSector'!$E$2:$H$3181,0,$X$6),'B-PorSector'!$A$2:$A$3181,H$8,'B-PorSector'!$B$2:$B$3181,$S380,'B-PorSector'!$C$2:$C$3181,$T380,'B-PorSector'!$D$2:$D$3181,$U380)*$Y$6,$Z$6)</f>
        <v>0</v>
      </c>
      <c r="I380" s="58">
        <f>ROUND(SUMIFS(INDEX('B-PorSector'!$E$2:$H$3181,0,$X$6),'B-PorSector'!$A$2:$A$3181,I$8,'B-PorSector'!$B$2:$B$3181,$S380,'B-PorSector'!$C$2:$C$3181,$T380,'B-PorSector'!$D$2:$D$3181,$U380)*$Y$6,$Z$6)</f>
        <v>0.1</v>
      </c>
      <c r="J380" s="58">
        <f>ROUND(SUMIFS(INDEX('B-PorSector'!$E$2:$H$3181,0,$X$6),'B-PorSector'!$A$2:$A$3181,J$8,'B-PorSector'!$B$2:$B$3181,$S380,'B-PorSector'!$C$2:$C$3181,$T380,'B-PorSector'!$D$2:$D$3181,$U380)*$Y$6,$Z$6)</f>
        <v>0.1</v>
      </c>
      <c r="K380" s="58">
        <f>ROUND(SUMIFS(INDEX('B-PorSector'!$E$2:$H$3181,0,$X$6),'B-PorSector'!$A$2:$A$3181,K$8,'B-PorSector'!$B$2:$B$3181,$S380,'B-PorSector'!$C$2:$C$3181,$T380,'B-PorSector'!$D$2:$D$3181,$U380)*$Y$6,$Z$6)</f>
        <v>0.1</v>
      </c>
      <c r="L380" s="58">
        <f>ROUND(SUMIFS(INDEX('B-PorSector'!$E$2:$H$3181,0,$X$6),'B-PorSector'!$A$2:$A$3181,L$8,'B-PorSector'!$B$2:$B$3181,$S380,'B-PorSector'!$C$2:$C$3181,$T380,'B-PorSector'!$D$2:$D$3181,$U380)*$Y$6,$Z$6)</f>
        <v>16.3</v>
      </c>
      <c r="M380" s="58">
        <f>ROUND(SUMIFS(INDEX('B-PorSector'!$E$2:$H$3181,0,$X$6),'B-PorSector'!$A$2:$A$3181,M$8,'B-PorSector'!$B$2:$B$3181,$S380,'B-PorSector'!$C$2:$C$3181,$T380,'B-PorSector'!$D$2:$D$3181,$U380)*$Y$6,$Z$6)</f>
        <v>14</v>
      </c>
      <c r="N380" s="58">
        <f>ROUND(SUMIFS(INDEX('B-PorSector'!$E$2:$H$3181,0,$X$6),'B-PorSector'!$A$2:$A$3181,N$8,'B-PorSector'!$B$2:$B$3181,$S380,'B-PorSector'!$C$2:$C$3181,$T380,'B-PorSector'!$D$2:$D$3181,$U380)*$Y$6,$Z$6)</f>
        <v>1</v>
      </c>
      <c r="O380" s="58">
        <f>ROUND(SUMIFS(INDEX('B-PorSector'!$E$2:$H$3181,0,$X$6),'B-PorSector'!$A$2:$A$3181,O$8,'B-PorSector'!$B$2:$B$3181,$S380,'B-PorSector'!$C$2:$C$3181,$T380,'B-PorSector'!$D$2:$D$3181,$U380)*$Y$6,$Z$6)</f>
        <v>1</v>
      </c>
      <c r="P380" s="58">
        <f>ROUND(SUMIFS(INDEX('B-PorSector'!$E$2:$H$3181,0,$X$6),'B-PorSector'!$A$2:$A$3181,P$8,'B-PorSector'!$B$2:$B$3181,$S380,'B-PorSector'!$C$2:$C$3181,$T380,'B-PorSector'!$D$2:$D$3181,$U380)*$Y$6,$Z$6)</f>
        <v>0</v>
      </c>
      <c r="Q380" s="6"/>
      <c r="R380" s="35"/>
      <c r="S380" s="35" t="s">
        <v>18</v>
      </c>
      <c r="T380" s="35" t="s">
        <v>5</v>
      </c>
      <c r="U380" s="35" t="s">
        <v>70</v>
      </c>
      <c r="V380" s="35"/>
      <c r="W380" s="35"/>
      <c r="X380" s="35"/>
      <c r="Y380" s="35"/>
      <c r="Z380" s="35"/>
      <c r="AA380" s="35"/>
    </row>
    <row r="381" spans="1:27" hidden="1" outlineLevel="2" collapsed="1" x14ac:dyDescent="0.25">
      <c r="A381" s="57" t="s">
        <v>71</v>
      </c>
      <c r="B381" s="58">
        <f>ROUND(SUMIFS(INDEX('B-PorSector'!$E$2:$H$3181,0,$X$6),'B-PorSector'!$A$2:$A$3181,B$8,'B-PorSector'!$B$2:$B$3181,$S381,'B-PorSector'!$C$2:$C$3181,$T381,'B-PorSector'!$D$2:$D$3181,$U381)*$Y$6,$Z$6)</f>
        <v>0</v>
      </c>
      <c r="C381" s="58">
        <f>ROUND(SUMIFS(INDEX('B-PorSector'!$E$2:$H$3181,0,$X$6),'B-PorSector'!$A$2:$A$3181,C$8,'B-PorSector'!$B$2:$B$3181,$S381,'B-PorSector'!$C$2:$C$3181,$T381,'B-PorSector'!$D$2:$D$3181,$U381)*$Y$6,$Z$6)</f>
        <v>0</v>
      </c>
      <c r="D381" s="58">
        <f>ROUND(SUMIFS(INDEX('B-PorSector'!$E$2:$H$3181,0,$X$6),'B-PorSector'!$A$2:$A$3181,D$8,'B-PorSector'!$B$2:$B$3181,$S381,'B-PorSector'!$C$2:$C$3181,$T381,'B-PorSector'!$D$2:$D$3181,$U381)*$Y$6,$Z$6)</f>
        <v>0</v>
      </c>
      <c r="E381" s="58">
        <f>ROUND(SUMIFS(INDEX('B-PorSector'!$E$2:$H$3181,0,$X$6),'B-PorSector'!$A$2:$A$3181,E$8,'B-PorSector'!$B$2:$B$3181,$S381,'B-PorSector'!$C$2:$C$3181,$T381,'B-PorSector'!$D$2:$D$3181,$U381)*$Y$6,$Z$6)</f>
        <v>0</v>
      </c>
      <c r="F381" s="58">
        <f>ROUND(SUMIFS(INDEX('B-PorSector'!$E$2:$H$3181,0,$X$6),'B-PorSector'!$A$2:$A$3181,F$8,'B-PorSector'!$B$2:$B$3181,$S381,'B-PorSector'!$C$2:$C$3181,$T381,'B-PorSector'!$D$2:$D$3181,$U381)*$Y$6,$Z$6)</f>
        <v>0</v>
      </c>
      <c r="G381" s="58">
        <f>ROUND(SUMIFS(INDEX('B-PorSector'!$E$2:$H$3181,0,$X$6),'B-PorSector'!$A$2:$A$3181,G$8,'B-PorSector'!$B$2:$B$3181,$S381,'B-PorSector'!$C$2:$C$3181,$T381,'B-PorSector'!$D$2:$D$3181,$U381)*$Y$6,$Z$6)</f>
        <v>0</v>
      </c>
      <c r="H381" s="58">
        <f>ROUND(SUMIFS(INDEX('B-PorSector'!$E$2:$H$3181,0,$X$6),'B-PorSector'!$A$2:$A$3181,H$8,'B-PorSector'!$B$2:$B$3181,$S381,'B-PorSector'!$C$2:$C$3181,$T381,'B-PorSector'!$D$2:$D$3181,$U381)*$Y$6,$Z$6)</f>
        <v>0</v>
      </c>
      <c r="I381" s="58">
        <f>ROUND(SUMIFS(INDEX('B-PorSector'!$E$2:$H$3181,0,$X$6),'B-PorSector'!$A$2:$A$3181,I$8,'B-PorSector'!$B$2:$B$3181,$S381,'B-PorSector'!$C$2:$C$3181,$T381,'B-PorSector'!$D$2:$D$3181,$U381)*$Y$6,$Z$6)</f>
        <v>0</v>
      </c>
      <c r="J381" s="58">
        <f>ROUND(SUMIFS(INDEX('B-PorSector'!$E$2:$H$3181,0,$X$6),'B-PorSector'!$A$2:$A$3181,J$8,'B-PorSector'!$B$2:$B$3181,$S381,'B-PorSector'!$C$2:$C$3181,$T381,'B-PorSector'!$D$2:$D$3181,$U381)*$Y$6,$Z$6)</f>
        <v>0</v>
      </c>
      <c r="K381" s="58">
        <f>ROUND(SUMIFS(INDEX('B-PorSector'!$E$2:$H$3181,0,$X$6),'B-PorSector'!$A$2:$A$3181,K$8,'B-PorSector'!$B$2:$B$3181,$S381,'B-PorSector'!$C$2:$C$3181,$T381,'B-PorSector'!$D$2:$D$3181,$U381)*$Y$6,$Z$6)</f>
        <v>0</v>
      </c>
      <c r="L381" s="58">
        <f>ROUND(SUMIFS(INDEX('B-PorSector'!$E$2:$H$3181,0,$X$6),'B-PorSector'!$A$2:$A$3181,L$8,'B-PorSector'!$B$2:$B$3181,$S381,'B-PorSector'!$C$2:$C$3181,$T381,'B-PorSector'!$D$2:$D$3181,$U381)*$Y$6,$Z$6)</f>
        <v>0</v>
      </c>
      <c r="M381" s="58">
        <f>ROUND(SUMIFS(INDEX('B-PorSector'!$E$2:$H$3181,0,$X$6),'B-PorSector'!$A$2:$A$3181,M$8,'B-PorSector'!$B$2:$B$3181,$S381,'B-PorSector'!$C$2:$C$3181,$T381,'B-PorSector'!$D$2:$D$3181,$U381)*$Y$6,$Z$6)</f>
        <v>0</v>
      </c>
      <c r="N381" s="58">
        <f>ROUND(SUMIFS(INDEX('B-PorSector'!$E$2:$H$3181,0,$X$6),'B-PorSector'!$A$2:$A$3181,N$8,'B-PorSector'!$B$2:$B$3181,$S381,'B-PorSector'!$C$2:$C$3181,$T381,'B-PorSector'!$D$2:$D$3181,$U381)*$Y$6,$Z$6)</f>
        <v>0</v>
      </c>
      <c r="O381" s="58">
        <f>ROUND(SUMIFS(INDEX('B-PorSector'!$E$2:$H$3181,0,$X$6),'B-PorSector'!$A$2:$A$3181,O$8,'B-PorSector'!$B$2:$B$3181,$S381,'B-PorSector'!$C$2:$C$3181,$T381,'B-PorSector'!$D$2:$D$3181,$U381)*$Y$6,$Z$6)</f>
        <v>0</v>
      </c>
      <c r="P381" s="58">
        <f>ROUND(SUMIFS(INDEX('B-PorSector'!$E$2:$H$3181,0,$X$6),'B-PorSector'!$A$2:$A$3181,P$8,'B-PorSector'!$B$2:$B$3181,$S381,'B-PorSector'!$C$2:$C$3181,$T381,'B-PorSector'!$D$2:$D$3181,$U381)*$Y$6,$Z$6)</f>
        <v>0</v>
      </c>
      <c r="Q381" s="6"/>
      <c r="R381" s="35"/>
      <c r="S381" s="35" t="s">
        <v>18</v>
      </c>
      <c r="T381" s="35" t="s">
        <v>5</v>
      </c>
      <c r="U381" s="35" t="s">
        <v>71</v>
      </c>
      <c r="V381" s="35"/>
      <c r="W381" s="35"/>
      <c r="X381" s="35"/>
      <c r="Y381" s="35"/>
      <c r="Z381" s="35"/>
      <c r="AA381" s="35"/>
    </row>
    <row r="382" spans="1:27" hidden="1" outlineLevel="1" collapsed="1" x14ac:dyDescent="0.25">
      <c r="A382" s="55" t="s">
        <v>29</v>
      </c>
      <c r="B382" s="56">
        <f>ROUND(SUMIFS(INDEX('B-PorSector'!$E$2:$H$3181,0,$X$6),'B-PorSector'!$A$2:$A$3181,B$8,'B-PorSector'!$B$2:$B$3181,$S382,'B-PorSector'!$C$2:$C$3181,$T382,'B-PorSector'!$D$2:$D$3181,$U382)*$Y$6,$Z$6)</f>
        <v>143</v>
      </c>
      <c r="C382" s="56">
        <f>ROUND(SUMIFS(INDEX('B-PorSector'!$E$2:$H$3181,0,$X$6),'B-PorSector'!$A$2:$A$3181,C$8,'B-PorSector'!$B$2:$B$3181,$S382,'B-PorSector'!$C$2:$C$3181,$T382,'B-PorSector'!$D$2:$D$3181,$U382)*$Y$6,$Z$6)</f>
        <v>158</v>
      </c>
      <c r="D382" s="56">
        <f>ROUND(SUMIFS(INDEX('B-PorSector'!$E$2:$H$3181,0,$X$6),'B-PorSector'!$A$2:$A$3181,D$8,'B-PorSector'!$B$2:$B$3181,$S382,'B-PorSector'!$C$2:$C$3181,$T382,'B-PorSector'!$D$2:$D$3181,$U382)*$Y$6,$Z$6)</f>
        <v>102</v>
      </c>
      <c r="E382" s="56">
        <f>ROUND(SUMIFS(INDEX('B-PorSector'!$E$2:$H$3181,0,$X$6),'B-PorSector'!$A$2:$A$3181,E$8,'B-PorSector'!$B$2:$B$3181,$S382,'B-PorSector'!$C$2:$C$3181,$T382,'B-PorSector'!$D$2:$D$3181,$U382)*$Y$6,$Z$6)</f>
        <v>46</v>
      </c>
      <c r="F382" s="56">
        <f>ROUND(SUMIFS(INDEX('B-PorSector'!$E$2:$H$3181,0,$X$6),'B-PorSector'!$A$2:$A$3181,F$8,'B-PorSector'!$B$2:$B$3181,$S382,'B-PorSector'!$C$2:$C$3181,$T382,'B-PorSector'!$D$2:$D$3181,$U382)*$Y$6,$Z$6)</f>
        <v>180.1</v>
      </c>
      <c r="G382" s="56">
        <f>ROUND(SUMIFS(INDEX('B-PorSector'!$E$2:$H$3181,0,$X$6),'B-PorSector'!$A$2:$A$3181,G$8,'B-PorSector'!$B$2:$B$3181,$S382,'B-PorSector'!$C$2:$C$3181,$T382,'B-PorSector'!$D$2:$D$3181,$U382)*$Y$6,$Z$6)</f>
        <v>351.1</v>
      </c>
      <c r="H382" s="56">
        <f>ROUND(SUMIFS(INDEX('B-PorSector'!$E$2:$H$3181,0,$X$6),'B-PorSector'!$A$2:$A$3181,H$8,'B-PorSector'!$B$2:$B$3181,$S382,'B-PorSector'!$C$2:$C$3181,$T382,'B-PorSector'!$D$2:$D$3181,$U382)*$Y$6,$Z$6)</f>
        <v>117.2</v>
      </c>
      <c r="I382" s="56">
        <f>ROUND(SUMIFS(INDEX('B-PorSector'!$E$2:$H$3181,0,$X$6),'B-PorSector'!$A$2:$A$3181,I$8,'B-PorSector'!$B$2:$B$3181,$S382,'B-PorSector'!$C$2:$C$3181,$T382,'B-PorSector'!$D$2:$D$3181,$U382)*$Y$6,$Z$6)</f>
        <v>56</v>
      </c>
      <c r="J382" s="56">
        <f>ROUND(SUMIFS(INDEX('B-PorSector'!$E$2:$H$3181,0,$X$6),'B-PorSector'!$A$2:$A$3181,J$8,'B-PorSector'!$B$2:$B$3181,$S382,'B-PorSector'!$C$2:$C$3181,$T382,'B-PorSector'!$D$2:$D$3181,$U382)*$Y$6,$Z$6)</f>
        <v>96.3</v>
      </c>
      <c r="K382" s="56">
        <f>ROUND(SUMIFS(INDEX('B-PorSector'!$E$2:$H$3181,0,$X$6),'B-PorSector'!$A$2:$A$3181,K$8,'B-PorSector'!$B$2:$B$3181,$S382,'B-PorSector'!$C$2:$C$3181,$T382,'B-PorSector'!$D$2:$D$3181,$U382)*$Y$6,$Z$6)</f>
        <v>87.3</v>
      </c>
      <c r="L382" s="56">
        <f>ROUND(SUMIFS(INDEX('B-PorSector'!$E$2:$H$3181,0,$X$6),'B-PorSector'!$A$2:$A$3181,L$8,'B-PorSector'!$B$2:$B$3181,$S382,'B-PorSector'!$C$2:$C$3181,$T382,'B-PorSector'!$D$2:$D$3181,$U382)*$Y$6,$Z$6)</f>
        <v>76.3</v>
      </c>
      <c r="M382" s="56">
        <f>ROUND(SUMIFS(INDEX('B-PorSector'!$E$2:$H$3181,0,$X$6),'B-PorSector'!$A$2:$A$3181,M$8,'B-PorSector'!$B$2:$B$3181,$S382,'B-PorSector'!$C$2:$C$3181,$T382,'B-PorSector'!$D$2:$D$3181,$U382)*$Y$6,$Z$6)</f>
        <v>68.400000000000006</v>
      </c>
      <c r="N382" s="56">
        <f>ROUND(SUMIFS(INDEX('B-PorSector'!$E$2:$H$3181,0,$X$6),'B-PorSector'!$A$2:$A$3181,N$8,'B-PorSector'!$B$2:$B$3181,$S382,'B-PorSector'!$C$2:$C$3181,$T382,'B-PorSector'!$D$2:$D$3181,$U382)*$Y$6,$Z$6)</f>
        <v>32</v>
      </c>
      <c r="O382" s="56">
        <f>ROUND(SUMIFS(INDEX('B-PorSector'!$E$2:$H$3181,0,$X$6),'B-PorSector'!$A$2:$A$3181,O$8,'B-PorSector'!$B$2:$B$3181,$S382,'B-PorSector'!$C$2:$C$3181,$T382,'B-PorSector'!$D$2:$D$3181,$U382)*$Y$6,$Z$6)</f>
        <v>34</v>
      </c>
      <c r="P382" s="56">
        <f>ROUND(SUMIFS(INDEX('B-PorSector'!$E$2:$H$3181,0,$X$6),'B-PorSector'!$A$2:$A$3181,P$8,'B-PorSector'!$B$2:$B$3181,$S382,'B-PorSector'!$C$2:$C$3181,$T382,'B-PorSector'!$D$2:$D$3181,$U382)*$Y$6,$Z$6)</f>
        <v>40</v>
      </c>
      <c r="Q382" s="6"/>
      <c r="R382" s="35"/>
      <c r="S382" s="35" t="s">
        <v>18</v>
      </c>
      <c r="T382" s="35" t="s">
        <v>29</v>
      </c>
      <c r="U382" s="35" t="s">
        <v>88</v>
      </c>
      <c r="V382" s="35"/>
      <c r="W382" s="35"/>
      <c r="X382" s="35"/>
      <c r="Y382" s="35"/>
      <c r="Z382" s="35"/>
      <c r="AA382" s="35"/>
    </row>
    <row r="383" spans="1:27" hidden="1" outlineLevel="2" collapsed="1" x14ac:dyDescent="0.25">
      <c r="A383" s="57" t="s">
        <v>90</v>
      </c>
      <c r="B383" s="58">
        <f>ROUND(SUMIFS(INDEX('B-PorSector'!$E$2:$H$3181,0,$X$6),'B-PorSector'!$A$2:$A$3181,B$8,'B-PorSector'!$B$2:$B$3181,$S383,'B-PorSector'!$C$2:$C$3181,$T383,'B-PorSector'!$D$2:$D$3181,$U383)*$Y$6,$Z$6)</f>
        <v>0</v>
      </c>
      <c r="C383" s="58">
        <f>ROUND(SUMIFS(INDEX('B-PorSector'!$E$2:$H$3181,0,$X$6),'B-PorSector'!$A$2:$A$3181,C$8,'B-PorSector'!$B$2:$B$3181,$S383,'B-PorSector'!$C$2:$C$3181,$T383,'B-PorSector'!$D$2:$D$3181,$U383)*$Y$6,$Z$6)</f>
        <v>0</v>
      </c>
      <c r="D383" s="58">
        <f>ROUND(SUMIFS(INDEX('B-PorSector'!$E$2:$H$3181,0,$X$6),'B-PorSector'!$A$2:$A$3181,D$8,'B-PorSector'!$B$2:$B$3181,$S383,'B-PorSector'!$C$2:$C$3181,$T383,'B-PorSector'!$D$2:$D$3181,$U383)*$Y$6,$Z$6)</f>
        <v>0</v>
      </c>
      <c r="E383" s="58">
        <f>ROUND(SUMIFS(INDEX('B-PorSector'!$E$2:$H$3181,0,$X$6),'B-PorSector'!$A$2:$A$3181,E$8,'B-PorSector'!$B$2:$B$3181,$S383,'B-PorSector'!$C$2:$C$3181,$T383,'B-PorSector'!$D$2:$D$3181,$U383)*$Y$6,$Z$6)</f>
        <v>0</v>
      </c>
      <c r="F383" s="58">
        <f>ROUND(SUMIFS(INDEX('B-PorSector'!$E$2:$H$3181,0,$X$6),'B-PorSector'!$A$2:$A$3181,F$8,'B-PorSector'!$B$2:$B$3181,$S383,'B-PorSector'!$C$2:$C$3181,$T383,'B-PorSector'!$D$2:$D$3181,$U383)*$Y$6,$Z$6)</f>
        <v>0</v>
      </c>
      <c r="G383" s="58">
        <f>ROUND(SUMIFS(INDEX('B-PorSector'!$E$2:$H$3181,0,$X$6),'B-PorSector'!$A$2:$A$3181,G$8,'B-PorSector'!$B$2:$B$3181,$S383,'B-PorSector'!$C$2:$C$3181,$T383,'B-PorSector'!$D$2:$D$3181,$U383)*$Y$6,$Z$6)</f>
        <v>0</v>
      </c>
      <c r="H383" s="58">
        <f>ROUND(SUMIFS(INDEX('B-PorSector'!$E$2:$H$3181,0,$X$6),'B-PorSector'!$A$2:$A$3181,H$8,'B-PorSector'!$B$2:$B$3181,$S383,'B-PorSector'!$C$2:$C$3181,$T383,'B-PorSector'!$D$2:$D$3181,$U383)*$Y$6,$Z$6)</f>
        <v>0</v>
      </c>
      <c r="I383" s="58">
        <f>ROUND(SUMIFS(INDEX('B-PorSector'!$E$2:$H$3181,0,$X$6),'B-PorSector'!$A$2:$A$3181,I$8,'B-PorSector'!$B$2:$B$3181,$S383,'B-PorSector'!$C$2:$C$3181,$T383,'B-PorSector'!$D$2:$D$3181,$U383)*$Y$6,$Z$6)</f>
        <v>0</v>
      </c>
      <c r="J383" s="58">
        <f>ROUND(SUMIFS(INDEX('B-PorSector'!$E$2:$H$3181,0,$X$6),'B-PorSector'!$A$2:$A$3181,J$8,'B-PorSector'!$B$2:$B$3181,$S383,'B-PorSector'!$C$2:$C$3181,$T383,'B-PorSector'!$D$2:$D$3181,$U383)*$Y$6,$Z$6)</f>
        <v>0</v>
      </c>
      <c r="K383" s="58">
        <f>ROUND(SUMIFS(INDEX('B-PorSector'!$E$2:$H$3181,0,$X$6),'B-PorSector'!$A$2:$A$3181,K$8,'B-PorSector'!$B$2:$B$3181,$S383,'B-PorSector'!$C$2:$C$3181,$T383,'B-PorSector'!$D$2:$D$3181,$U383)*$Y$6,$Z$6)</f>
        <v>0</v>
      </c>
      <c r="L383" s="58">
        <f>ROUND(SUMIFS(INDEX('B-PorSector'!$E$2:$H$3181,0,$X$6),'B-PorSector'!$A$2:$A$3181,L$8,'B-PorSector'!$B$2:$B$3181,$S383,'B-PorSector'!$C$2:$C$3181,$T383,'B-PorSector'!$D$2:$D$3181,$U383)*$Y$6,$Z$6)</f>
        <v>0</v>
      </c>
      <c r="M383" s="58">
        <f>ROUND(SUMIFS(INDEX('B-PorSector'!$E$2:$H$3181,0,$X$6),'B-PorSector'!$A$2:$A$3181,M$8,'B-PorSector'!$B$2:$B$3181,$S383,'B-PorSector'!$C$2:$C$3181,$T383,'B-PorSector'!$D$2:$D$3181,$U383)*$Y$6,$Z$6)</f>
        <v>0</v>
      </c>
      <c r="N383" s="58">
        <f>ROUND(SUMIFS(INDEX('B-PorSector'!$E$2:$H$3181,0,$X$6),'B-PorSector'!$A$2:$A$3181,N$8,'B-PorSector'!$B$2:$B$3181,$S383,'B-PorSector'!$C$2:$C$3181,$T383,'B-PorSector'!$D$2:$D$3181,$U383)*$Y$6,$Z$6)</f>
        <v>0</v>
      </c>
      <c r="O383" s="58">
        <f>ROUND(SUMIFS(INDEX('B-PorSector'!$E$2:$H$3181,0,$X$6),'B-PorSector'!$A$2:$A$3181,O$8,'B-PorSector'!$B$2:$B$3181,$S383,'B-PorSector'!$C$2:$C$3181,$T383,'B-PorSector'!$D$2:$D$3181,$U383)*$Y$6,$Z$6)</f>
        <v>0</v>
      </c>
      <c r="P383" s="58">
        <f>ROUND(SUMIFS(INDEX('B-PorSector'!$E$2:$H$3181,0,$X$6),'B-PorSector'!$A$2:$A$3181,P$8,'B-PorSector'!$B$2:$B$3181,$S383,'B-PorSector'!$C$2:$C$3181,$T383,'B-PorSector'!$D$2:$D$3181,$U383)*$Y$6,$Z$6)</f>
        <v>0</v>
      </c>
      <c r="Q383" s="6"/>
      <c r="R383" s="35"/>
      <c r="S383" s="35" t="s">
        <v>18</v>
      </c>
      <c r="T383" s="35" t="s">
        <v>29</v>
      </c>
      <c r="U383" s="35" t="s">
        <v>90</v>
      </c>
      <c r="V383" s="35"/>
      <c r="W383" s="35"/>
      <c r="X383" s="35"/>
      <c r="Y383" s="35"/>
      <c r="Z383" s="35"/>
      <c r="AA383" s="35"/>
    </row>
    <row r="384" spans="1:27" hidden="1" outlineLevel="2" collapsed="1" x14ac:dyDescent="0.25">
      <c r="A384" s="57" t="s">
        <v>89</v>
      </c>
      <c r="B384" s="58">
        <f>ROUND(SUMIFS(INDEX('B-PorSector'!$E$2:$H$3181,0,$X$6),'B-PorSector'!$A$2:$A$3181,B$8,'B-PorSector'!$B$2:$B$3181,$S384,'B-PorSector'!$C$2:$C$3181,$T384,'B-PorSector'!$D$2:$D$3181,$U384)*$Y$6,$Z$6)</f>
        <v>0</v>
      </c>
      <c r="C384" s="58">
        <f>ROUND(SUMIFS(INDEX('B-PorSector'!$E$2:$H$3181,0,$X$6),'B-PorSector'!$A$2:$A$3181,C$8,'B-PorSector'!$B$2:$B$3181,$S384,'B-PorSector'!$C$2:$C$3181,$T384,'B-PorSector'!$D$2:$D$3181,$U384)*$Y$6,$Z$6)</f>
        <v>0</v>
      </c>
      <c r="D384" s="58">
        <f>ROUND(SUMIFS(INDEX('B-PorSector'!$E$2:$H$3181,0,$X$6),'B-PorSector'!$A$2:$A$3181,D$8,'B-PorSector'!$B$2:$B$3181,$S384,'B-PorSector'!$C$2:$C$3181,$T384,'B-PorSector'!$D$2:$D$3181,$U384)*$Y$6,$Z$6)</f>
        <v>0</v>
      </c>
      <c r="E384" s="58">
        <f>ROUND(SUMIFS(INDEX('B-PorSector'!$E$2:$H$3181,0,$X$6),'B-PorSector'!$A$2:$A$3181,E$8,'B-PorSector'!$B$2:$B$3181,$S384,'B-PorSector'!$C$2:$C$3181,$T384,'B-PorSector'!$D$2:$D$3181,$U384)*$Y$6,$Z$6)</f>
        <v>0</v>
      </c>
      <c r="F384" s="58">
        <f>ROUND(SUMIFS(INDEX('B-PorSector'!$E$2:$H$3181,0,$X$6),'B-PorSector'!$A$2:$A$3181,F$8,'B-PorSector'!$B$2:$B$3181,$S384,'B-PorSector'!$C$2:$C$3181,$T384,'B-PorSector'!$D$2:$D$3181,$U384)*$Y$6,$Z$6)</f>
        <v>0</v>
      </c>
      <c r="G384" s="58">
        <f>ROUND(SUMIFS(INDEX('B-PorSector'!$E$2:$H$3181,0,$X$6),'B-PorSector'!$A$2:$A$3181,G$8,'B-PorSector'!$B$2:$B$3181,$S384,'B-PorSector'!$C$2:$C$3181,$T384,'B-PorSector'!$D$2:$D$3181,$U384)*$Y$6,$Z$6)</f>
        <v>0</v>
      </c>
      <c r="H384" s="58">
        <f>ROUND(SUMIFS(INDEX('B-PorSector'!$E$2:$H$3181,0,$X$6),'B-PorSector'!$A$2:$A$3181,H$8,'B-PorSector'!$B$2:$B$3181,$S384,'B-PorSector'!$C$2:$C$3181,$T384,'B-PorSector'!$D$2:$D$3181,$U384)*$Y$6,$Z$6)</f>
        <v>0</v>
      </c>
      <c r="I384" s="58">
        <f>ROUND(SUMIFS(INDEX('B-PorSector'!$E$2:$H$3181,0,$X$6),'B-PorSector'!$A$2:$A$3181,I$8,'B-PorSector'!$B$2:$B$3181,$S384,'B-PorSector'!$C$2:$C$3181,$T384,'B-PorSector'!$D$2:$D$3181,$U384)*$Y$6,$Z$6)</f>
        <v>0</v>
      </c>
      <c r="J384" s="58">
        <f>ROUND(SUMIFS(INDEX('B-PorSector'!$E$2:$H$3181,0,$X$6),'B-PorSector'!$A$2:$A$3181,J$8,'B-PorSector'!$B$2:$B$3181,$S384,'B-PorSector'!$C$2:$C$3181,$T384,'B-PorSector'!$D$2:$D$3181,$U384)*$Y$6,$Z$6)</f>
        <v>0</v>
      </c>
      <c r="K384" s="58">
        <f>ROUND(SUMIFS(INDEX('B-PorSector'!$E$2:$H$3181,0,$X$6),'B-PorSector'!$A$2:$A$3181,K$8,'B-PorSector'!$B$2:$B$3181,$S384,'B-PorSector'!$C$2:$C$3181,$T384,'B-PorSector'!$D$2:$D$3181,$U384)*$Y$6,$Z$6)</f>
        <v>0</v>
      </c>
      <c r="L384" s="58">
        <f>ROUND(SUMIFS(INDEX('B-PorSector'!$E$2:$H$3181,0,$X$6),'B-PorSector'!$A$2:$A$3181,L$8,'B-PorSector'!$B$2:$B$3181,$S384,'B-PorSector'!$C$2:$C$3181,$T384,'B-PorSector'!$D$2:$D$3181,$U384)*$Y$6,$Z$6)</f>
        <v>0</v>
      </c>
      <c r="M384" s="58">
        <f>ROUND(SUMIFS(INDEX('B-PorSector'!$E$2:$H$3181,0,$X$6),'B-PorSector'!$A$2:$A$3181,M$8,'B-PorSector'!$B$2:$B$3181,$S384,'B-PorSector'!$C$2:$C$3181,$T384,'B-PorSector'!$D$2:$D$3181,$U384)*$Y$6,$Z$6)</f>
        <v>0</v>
      </c>
      <c r="N384" s="58">
        <f>ROUND(SUMIFS(INDEX('B-PorSector'!$E$2:$H$3181,0,$X$6),'B-PorSector'!$A$2:$A$3181,N$8,'B-PorSector'!$B$2:$B$3181,$S384,'B-PorSector'!$C$2:$C$3181,$T384,'B-PorSector'!$D$2:$D$3181,$U384)*$Y$6,$Z$6)</f>
        <v>0</v>
      </c>
      <c r="O384" s="58">
        <f>ROUND(SUMIFS(INDEX('B-PorSector'!$E$2:$H$3181,0,$X$6),'B-PorSector'!$A$2:$A$3181,O$8,'B-PorSector'!$B$2:$B$3181,$S384,'B-PorSector'!$C$2:$C$3181,$T384,'B-PorSector'!$D$2:$D$3181,$U384)*$Y$6,$Z$6)</f>
        <v>0</v>
      </c>
      <c r="P384" s="58">
        <f>ROUND(SUMIFS(INDEX('B-PorSector'!$E$2:$H$3181,0,$X$6),'B-PorSector'!$A$2:$A$3181,P$8,'B-PorSector'!$B$2:$B$3181,$S384,'B-PorSector'!$C$2:$C$3181,$T384,'B-PorSector'!$D$2:$D$3181,$U384)*$Y$6,$Z$6)</f>
        <v>0</v>
      </c>
      <c r="Q384" s="6"/>
      <c r="R384" s="35"/>
      <c r="S384" s="35" t="s">
        <v>18</v>
      </c>
      <c r="T384" s="35" t="s">
        <v>29</v>
      </c>
      <c r="U384" s="35" t="s">
        <v>89</v>
      </c>
      <c r="V384" s="35"/>
      <c r="W384" s="35"/>
      <c r="X384" s="35"/>
      <c r="Y384" s="35"/>
      <c r="Z384" s="35"/>
      <c r="AA384" s="35"/>
    </row>
    <row r="385" spans="1:27" hidden="1" outlineLevel="2" collapsed="1" x14ac:dyDescent="0.25">
      <c r="A385" s="57" t="s">
        <v>32</v>
      </c>
      <c r="B385" s="58">
        <f>ROUND(SUMIFS(INDEX('B-PorSector'!$E$2:$H$3181,0,$X$6),'B-PorSector'!$A$2:$A$3181,B$8,'B-PorSector'!$B$2:$B$3181,$S385,'B-PorSector'!$C$2:$C$3181,$T385,'B-PorSector'!$D$2:$D$3181,$U385)*$Y$6,$Z$6)</f>
        <v>0</v>
      </c>
      <c r="C385" s="58">
        <f>ROUND(SUMIFS(INDEX('B-PorSector'!$E$2:$H$3181,0,$X$6),'B-PorSector'!$A$2:$A$3181,C$8,'B-PorSector'!$B$2:$B$3181,$S385,'B-PorSector'!$C$2:$C$3181,$T385,'B-PorSector'!$D$2:$D$3181,$U385)*$Y$6,$Z$6)</f>
        <v>0</v>
      </c>
      <c r="D385" s="58">
        <f>ROUND(SUMIFS(INDEX('B-PorSector'!$E$2:$H$3181,0,$X$6),'B-PorSector'!$A$2:$A$3181,D$8,'B-PorSector'!$B$2:$B$3181,$S385,'B-PorSector'!$C$2:$C$3181,$T385,'B-PorSector'!$D$2:$D$3181,$U385)*$Y$6,$Z$6)</f>
        <v>0</v>
      </c>
      <c r="E385" s="58">
        <f>ROUND(SUMIFS(INDEX('B-PorSector'!$E$2:$H$3181,0,$X$6),'B-PorSector'!$A$2:$A$3181,E$8,'B-PorSector'!$B$2:$B$3181,$S385,'B-PorSector'!$C$2:$C$3181,$T385,'B-PorSector'!$D$2:$D$3181,$U385)*$Y$6,$Z$6)</f>
        <v>0</v>
      </c>
      <c r="F385" s="58">
        <f>ROUND(SUMIFS(INDEX('B-PorSector'!$E$2:$H$3181,0,$X$6),'B-PorSector'!$A$2:$A$3181,F$8,'B-PorSector'!$B$2:$B$3181,$S385,'B-PorSector'!$C$2:$C$3181,$T385,'B-PorSector'!$D$2:$D$3181,$U385)*$Y$6,$Z$6)</f>
        <v>0</v>
      </c>
      <c r="G385" s="58">
        <f>ROUND(SUMIFS(INDEX('B-PorSector'!$E$2:$H$3181,0,$X$6),'B-PorSector'!$A$2:$A$3181,G$8,'B-PorSector'!$B$2:$B$3181,$S385,'B-PorSector'!$C$2:$C$3181,$T385,'B-PorSector'!$D$2:$D$3181,$U385)*$Y$6,$Z$6)</f>
        <v>0</v>
      </c>
      <c r="H385" s="58">
        <f>ROUND(SUMIFS(INDEX('B-PorSector'!$E$2:$H$3181,0,$X$6),'B-PorSector'!$A$2:$A$3181,H$8,'B-PorSector'!$B$2:$B$3181,$S385,'B-PorSector'!$C$2:$C$3181,$T385,'B-PorSector'!$D$2:$D$3181,$U385)*$Y$6,$Z$6)</f>
        <v>0</v>
      </c>
      <c r="I385" s="58">
        <f>ROUND(SUMIFS(INDEX('B-PorSector'!$E$2:$H$3181,0,$X$6),'B-PorSector'!$A$2:$A$3181,I$8,'B-PorSector'!$B$2:$B$3181,$S385,'B-PorSector'!$C$2:$C$3181,$T385,'B-PorSector'!$D$2:$D$3181,$U385)*$Y$6,$Z$6)</f>
        <v>0</v>
      </c>
      <c r="J385" s="58">
        <f>ROUND(SUMIFS(INDEX('B-PorSector'!$E$2:$H$3181,0,$X$6),'B-PorSector'!$A$2:$A$3181,J$8,'B-PorSector'!$B$2:$B$3181,$S385,'B-PorSector'!$C$2:$C$3181,$T385,'B-PorSector'!$D$2:$D$3181,$U385)*$Y$6,$Z$6)</f>
        <v>0</v>
      </c>
      <c r="K385" s="58">
        <f>ROUND(SUMIFS(INDEX('B-PorSector'!$E$2:$H$3181,0,$X$6),'B-PorSector'!$A$2:$A$3181,K$8,'B-PorSector'!$B$2:$B$3181,$S385,'B-PorSector'!$C$2:$C$3181,$T385,'B-PorSector'!$D$2:$D$3181,$U385)*$Y$6,$Z$6)</f>
        <v>0</v>
      </c>
      <c r="L385" s="58">
        <f>ROUND(SUMIFS(INDEX('B-PorSector'!$E$2:$H$3181,0,$X$6),'B-PorSector'!$A$2:$A$3181,L$8,'B-PorSector'!$B$2:$B$3181,$S385,'B-PorSector'!$C$2:$C$3181,$T385,'B-PorSector'!$D$2:$D$3181,$U385)*$Y$6,$Z$6)</f>
        <v>0</v>
      </c>
      <c r="M385" s="58">
        <f>ROUND(SUMIFS(INDEX('B-PorSector'!$E$2:$H$3181,0,$X$6),'B-PorSector'!$A$2:$A$3181,M$8,'B-PorSector'!$B$2:$B$3181,$S385,'B-PorSector'!$C$2:$C$3181,$T385,'B-PorSector'!$D$2:$D$3181,$U385)*$Y$6,$Z$6)</f>
        <v>0</v>
      </c>
      <c r="N385" s="58">
        <f>ROUND(SUMIFS(INDEX('B-PorSector'!$E$2:$H$3181,0,$X$6),'B-PorSector'!$A$2:$A$3181,N$8,'B-PorSector'!$B$2:$B$3181,$S385,'B-PorSector'!$C$2:$C$3181,$T385,'B-PorSector'!$D$2:$D$3181,$U385)*$Y$6,$Z$6)</f>
        <v>0</v>
      </c>
      <c r="O385" s="58">
        <f>ROUND(SUMIFS(INDEX('B-PorSector'!$E$2:$H$3181,0,$X$6),'B-PorSector'!$A$2:$A$3181,O$8,'B-PorSector'!$B$2:$B$3181,$S385,'B-PorSector'!$C$2:$C$3181,$T385,'B-PorSector'!$D$2:$D$3181,$U385)*$Y$6,$Z$6)</f>
        <v>0</v>
      </c>
      <c r="P385" s="58">
        <f>ROUND(SUMIFS(INDEX('B-PorSector'!$E$2:$H$3181,0,$X$6),'B-PorSector'!$A$2:$A$3181,P$8,'B-PorSector'!$B$2:$B$3181,$S385,'B-PorSector'!$C$2:$C$3181,$T385,'B-PorSector'!$D$2:$D$3181,$U385)*$Y$6,$Z$6)</f>
        <v>0</v>
      </c>
      <c r="Q385" s="6"/>
      <c r="R385" s="35"/>
      <c r="S385" s="35" t="s">
        <v>18</v>
      </c>
      <c r="T385" s="35" t="s">
        <v>29</v>
      </c>
      <c r="U385" s="35" t="s">
        <v>32</v>
      </c>
      <c r="V385" s="35"/>
      <c r="W385" s="35"/>
      <c r="X385" s="35"/>
      <c r="Y385" s="35"/>
      <c r="Z385" s="35"/>
      <c r="AA385" s="35"/>
    </row>
    <row r="386" spans="1:27" hidden="1" outlineLevel="2" collapsed="1" x14ac:dyDescent="0.25">
      <c r="A386" s="57" t="s">
        <v>33</v>
      </c>
      <c r="B386" s="58">
        <f>ROUND(SUMIFS(INDEX('B-PorSector'!$E$2:$H$3181,0,$X$6),'B-PorSector'!$A$2:$A$3181,B$8,'B-PorSector'!$B$2:$B$3181,$S386,'B-PorSector'!$C$2:$C$3181,$T386,'B-PorSector'!$D$2:$D$3181,$U386)*$Y$6,$Z$6)</f>
        <v>0</v>
      </c>
      <c r="C386" s="58">
        <f>ROUND(SUMIFS(INDEX('B-PorSector'!$E$2:$H$3181,0,$X$6),'B-PorSector'!$A$2:$A$3181,C$8,'B-PorSector'!$B$2:$B$3181,$S386,'B-PorSector'!$C$2:$C$3181,$T386,'B-PorSector'!$D$2:$D$3181,$U386)*$Y$6,$Z$6)</f>
        <v>0</v>
      </c>
      <c r="D386" s="58">
        <f>ROUND(SUMIFS(INDEX('B-PorSector'!$E$2:$H$3181,0,$X$6),'B-PorSector'!$A$2:$A$3181,D$8,'B-PorSector'!$B$2:$B$3181,$S386,'B-PorSector'!$C$2:$C$3181,$T386,'B-PorSector'!$D$2:$D$3181,$U386)*$Y$6,$Z$6)</f>
        <v>0</v>
      </c>
      <c r="E386" s="58">
        <f>ROUND(SUMIFS(INDEX('B-PorSector'!$E$2:$H$3181,0,$X$6),'B-PorSector'!$A$2:$A$3181,E$8,'B-PorSector'!$B$2:$B$3181,$S386,'B-PorSector'!$C$2:$C$3181,$T386,'B-PorSector'!$D$2:$D$3181,$U386)*$Y$6,$Z$6)</f>
        <v>0</v>
      </c>
      <c r="F386" s="58">
        <f>ROUND(SUMIFS(INDEX('B-PorSector'!$E$2:$H$3181,0,$X$6),'B-PorSector'!$A$2:$A$3181,F$8,'B-PorSector'!$B$2:$B$3181,$S386,'B-PorSector'!$C$2:$C$3181,$T386,'B-PorSector'!$D$2:$D$3181,$U386)*$Y$6,$Z$6)</f>
        <v>0.1</v>
      </c>
      <c r="G386" s="58">
        <f>ROUND(SUMIFS(INDEX('B-PorSector'!$E$2:$H$3181,0,$X$6),'B-PorSector'!$A$2:$A$3181,G$8,'B-PorSector'!$B$2:$B$3181,$S386,'B-PorSector'!$C$2:$C$3181,$T386,'B-PorSector'!$D$2:$D$3181,$U386)*$Y$6,$Z$6)</f>
        <v>0.1</v>
      </c>
      <c r="H386" s="58">
        <f>ROUND(SUMIFS(INDEX('B-PorSector'!$E$2:$H$3181,0,$X$6),'B-PorSector'!$A$2:$A$3181,H$8,'B-PorSector'!$B$2:$B$3181,$S386,'B-PorSector'!$C$2:$C$3181,$T386,'B-PorSector'!$D$2:$D$3181,$U386)*$Y$6,$Z$6)</f>
        <v>0.2</v>
      </c>
      <c r="I386" s="58">
        <f>ROUND(SUMIFS(INDEX('B-PorSector'!$E$2:$H$3181,0,$X$6),'B-PorSector'!$A$2:$A$3181,I$8,'B-PorSector'!$B$2:$B$3181,$S386,'B-PorSector'!$C$2:$C$3181,$T386,'B-PorSector'!$D$2:$D$3181,$U386)*$Y$6,$Z$6)</f>
        <v>0</v>
      </c>
      <c r="J386" s="58">
        <f>ROUND(SUMIFS(INDEX('B-PorSector'!$E$2:$H$3181,0,$X$6),'B-PorSector'!$A$2:$A$3181,J$8,'B-PorSector'!$B$2:$B$3181,$S386,'B-PorSector'!$C$2:$C$3181,$T386,'B-PorSector'!$D$2:$D$3181,$U386)*$Y$6,$Z$6)</f>
        <v>0.2</v>
      </c>
      <c r="K386" s="58">
        <f>ROUND(SUMIFS(INDEX('B-PorSector'!$E$2:$H$3181,0,$X$6),'B-PorSector'!$A$2:$A$3181,K$8,'B-PorSector'!$B$2:$B$3181,$S386,'B-PorSector'!$C$2:$C$3181,$T386,'B-PorSector'!$D$2:$D$3181,$U386)*$Y$6,$Z$6)</f>
        <v>0.2</v>
      </c>
      <c r="L386" s="58">
        <f>ROUND(SUMIFS(INDEX('B-PorSector'!$E$2:$H$3181,0,$X$6),'B-PorSector'!$A$2:$A$3181,L$8,'B-PorSector'!$B$2:$B$3181,$S386,'B-PorSector'!$C$2:$C$3181,$T386,'B-PorSector'!$D$2:$D$3181,$U386)*$Y$6,$Z$6)</f>
        <v>0.2</v>
      </c>
      <c r="M386" s="58">
        <f>ROUND(SUMIFS(INDEX('B-PorSector'!$E$2:$H$3181,0,$X$6),'B-PorSector'!$A$2:$A$3181,M$8,'B-PorSector'!$B$2:$B$3181,$S386,'B-PorSector'!$C$2:$C$3181,$T386,'B-PorSector'!$D$2:$D$3181,$U386)*$Y$6,$Z$6)</f>
        <v>0.3</v>
      </c>
      <c r="N386" s="58">
        <f>ROUND(SUMIFS(INDEX('B-PorSector'!$E$2:$H$3181,0,$X$6),'B-PorSector'!$A$2:$A$3181,N$8,'B-PorSector'!$B$2:$B$3181,$S386,'B-PorSector'!$C$2:$C$3181,$T386,'B-PorSector'!$D$2:$D$3181,$U386)*$Y$6,$Z$6)</f>
        <v>0</v>
      </c>
      <c r="O386" s="58">
        <f>ROUND(SUMIFS(INDEX('B-PorSector'!$E$2:$H$3181,0,$X$6),'B-PorSector'!$A$2:$A$3181,O$8,'B-PorSector'!$B$2:$B$3181,$S386,'B-PorSector'!$C$2:$C$3181,$T386,'B-PorSector'!$D$2:$D$3181,$U386)*$Y$6,$Z$6)</f>
        <v>1</v>
      </c>
      <c r="P386" s="58">
        <f>ROUND(SUMIFS(INDEX('B-PorSector'!$E$2:$H$3181,0,$X$6),'B-PorSector'!$A$2:$A$3181,P$8,'B-PorSector'!$B$2:$B$3181,$S386,'B-PorSector'!$C$2:$C$3181,$T386,'B-PorSector'!$D$2:$D$3181,$U386)*$Y$6,$Z$6)</f>
        <v>1</v>
      </c>
      <c r="Q386" s="6"/>
      <c r="R386" s="35"/>
      <c r="S386" s="35" t="s">
        <v>18</v>
      </c>
      <c r="T386" s="35" t="s">
        <v>29</v>
      </c>
      <c r="U386" s="35" t="s">
        <v>33</v>
      </c>
      <c r="V386" s="35"/>
      <c r="W386" s="35"/>
      <c r="X386" s="35"/>
      <c r="Y386" s="35"/>
      <c r="Z386" s="35"/>
      <c r="AA386" s="35"/>
    </row>
    <row r="387" spans="1:27" hidden="1" outlineLevel="2" collapsed="1" x14ac:dyDescent="0.25">
      <c r="A387" s="57" t="s">
        <v>64</v>
      </c>
      <c r="B387" s="58">
        <f>ROUND(SUMIFS(INDEX('B-PorSector'!$E$2:$H$3181,0,$X$6),'B-PorSector'!$A$2:$A$3181,B$8,'B-PorSector'!$B$2:$B$3181,$S387,'B-PorSector'!$C$2:$C$3181,$T387,'B-PorSector'!$D$2:$D$3181,$U387)*$Y$6,$Z$6)</f>
        <v>0</v>
      </c>
      <c r="C387" s="58">
        <f>ROUND(SUMIFS(INDEX('B-PorSector'!$E$2:$H$3181,0,$X$6),'B-PorSector'!$A$2:$A$3181,C$8,'B-PorSector'!$B$2:$B$3181,$S387,'B-PorSector'!$C$2:$C$3181,$T387,'B-PorSector'!$D$2:$D$3181,$U387)*$Y$6,$Z$6)</f>
        <v>0</v>
      </c>
      <c r="D387" s="58">
        <f>ROUND(SUMIFS(INDEX('B-PorSector'!$E$2:$H$3181,0,$X$6),'B-PorSector'!$A$2:$A$3181,D$8,'B-PorSector'!$B$2:$B$3181,$S387,'B-PorSector'!$C$2:$C$3181,$T387,'B-PorSector'!$D$2:$D$3181,$U387)*$Y$6,$Z$6)</f>
        <v>0</v>
      </c>
      <c r="E387" s="58">
        <f>ROUND(SUMIFS(INDEX('B-PorSector'!$E$2:$H$3181,0,$X$6),'B-PorSector'!$A$2:$A$3181,E$8,'B-PorSector'!$B$2:$B$3181,$S387,'B-PorSector'!$C$2:$C$3181,$T387,'B-PorSector'!$D$2:$D$3181,$U387)*$Y$6,$Z$6)</f>
        <v>46</v>
      </c>
      <c r="F387" s="58">
        <f>ROUND(SUMIFS(INDEX('B-PorSector'!$E$2:$H$3181,0,$X$6),'B-PorSector'!$A$2:$A$3181,F$8,'B-PorSector'!$B$2:$B$3181,$S387,'B-PorSector'!$C$2:$C$3181,$T387,'B-PorSector'!$D$2:$D$3181,$U387)*$Y$6,$Z$6)</f>
        <v>180</v>
      </c>
      <c r="G387" s="58">
        <f>ROUND(SUMIFS(INDEX('B-PorSector'!$E$2:$H$3181,0,$X$6),'B-PorSector'!$A$2:$A$3181,G$8,'B-PorSector'!$B$2:$B$3181,$S387,'B-PorSector'!$C$2:$C$3181,$T387,'B-PorSector'!$D$2:$D$3181,$U387)*$Y$6,$Z$6)</f>
        <v>351</v>
      </c>
      <c r="H387" s="58">
        <f>ROUND(SUMIFS(INDEX('B-PorSector'!$E$2:$H$3181,0,$X$6),'B-PorSector'!$A$2:$A$3181,H$8,'B-PorSector'!$B$2:$B$3181,$S387,'B-PorSector'!$C$2:$C$3181,$T387,'B-PorSector'!$D$2:$D$3181,$U387)*$Y$6,$Z$6)</f>
        <v>82</v>
      </c>
      <c r="I387" s="58">
        <f>ROUND(SUMIFS(INDEX('B-PorSector'!$E$2:$H$3181,0,$X$6),'B-PorSector'!$A$2:$A$3181,I$8,'B-PorSector'!$B$2:$B$3181,$S387,'B-PorSector'!$C$2:$C$3181,$T387,'B-PorSector'!$D$2:$D$3181,$U387)*$Y$6,$Z$6)</f>
        <v>56</v>
      </c>
      <c r="J387" s="58">
        <f>ROUND(SUMIFS(INDEX('B-PorSector'!$E$2:$H$3181,0,$X$6),'B-PorSector'!$A$2:$A$3181,J$8,'B-PorSector'!$B$2:$B$3181,$S387,'B-PorSector'!$C$2:$C$3181,$T387,'B-PorSector'!$D$2:$D$3181,$U387)*$Y$6,$Z$6)</f>
        <v>96</v>
      </c>
      <c r="K387" s="58">
        <f>ROUND(SUMIFS(INDEX('B-PorSector'!$E$2:$H$3181,0,$X$6),'B-PorSector'!$A$2:$A$3181,K$8,'B-PorSector'!$B$2:$B$3181,$S387,'B-PorSector'!$C$2:$C$3181,$T387,'B-PorSector'!$D$2:$D$3181,$U387)*$Y$6,$Z$6)</f>
        <v>87</v>
      </c>
      <c r="L387" s="58">
        <f>ROUND(SUMIFS(INDEX('B-PorSector'!$E$2:$H$3181,0,$X$6),'B-PorSector'!$A$2:$A$3181,L$8,'B-PorSector'!$B$2:$B$3181,$S387,'B-PorSector'!$C$2:$C$3181,$T387,'B-PorSector'!$D$2:$D$3181,$U387)*$Y$6,$Z$6)</f>
        <v>76</v>
      </c>
      <c r="M387" s="58">
        <f>ROUND(SUMIFS(INDEX('B-PorSector'!$E$2:$H$3181,0,$X$6),'B-PorSector'!$A$2:$A$3181,M$8,'B-PorSector'!$B$2:$B$3181,$S387,'B-PorSector'!$C$2:$C$3181,$T387,'B-PorSector'!$D$2:$D$3181,$U387)*$Y$6,$Z$6)</f>
        <v>68</v>
      </c>
      <c r="N387" s="58">
        <f>ROUND(SUMIFS(INDEX('B-PorSector'!$E$2:$H$3181,0,$X$6),'B-PorSector'!$A$2:$A$3181,N$8,'B-PorSector'!$B$2:$B$3181,$S387,'B-PorSector'!$C$2:$C$3181,$T387,'B-PorSector'!$D$2:$D$3181,$U387)*$Y$6,$Z$6)</f>
        <v>32</v>
      </c>
      <c r="O387" s="58">
        <f>ROUND(SUMIFS(INDEX('B-PorSector'!$E$2:$H$3181,0,$X$6),'B-PorSector'!$A$2:$A$3181,O$8,'B-PorSector'!$B$2:$B$3181,$S387,'B-PorSector'!$C$2:$C$3181,$T387,'B-PorSector'!$D$2:$D$3181,$U387)*$Y$6,$Z$6)</f>
        <v>15</v>
      </c>
      <c r="P387" s="58">
        <f>ROUND(SUMIFS(INDEX('B-PorSector'!$E$2:$H$3181,0,$X$6),'B-PorSector'!$A$2:$A$3181,P$8,'B-PorSector'!$B$2:$B$3181,$S387,'B-PorSector'!$C$2:$C$3181,$T387,'B-PorSector'!$D$2:$D$3181,$U387)*$Y$6,$Z$6)</f>
        <v>18</v>
      </c>
      <c r="Q387" s="6"/>
      <c r="R387" s="35"/>
      <c r="S387" s="35" t="s">
        <v>18</v>
      </c>
      <c r="T387" s="35" t="s">
        <v>29</v>
      </c>
      <c r="U387" s="35" t="s">
        <v>64</v>
      </c>
      <c r="V387" s="35"/>
      <c r="W387" s="35"/>
      <c r="X387" s="35"/>
      <c r="Y387" s="35"/>
      <c r="Z387" s="35"/>
      <c r="AA387" s="35"/>
    </row>
    <row r="388" spans="1:27" hidden="1" outlineLevel="2" collapsed="1" x14ac:dyDescent="0.25">
      <c r="A388" s="57" t="s">
        <v>65</v>
      </c>
      <c r="B388" s="58">
        <f>ROUND(SUMIFS(INDEX('B-PorSector'!$E$2:$H$3181,0,$X$6),'B-PorSector'!$A$2:$A$3181,B$8,'B-PorSector'!$B$2:$B$3181,$S388,'B-PorSector'!$C$2:$C$3181,$T388,'B-PorSector'!$D$2:$D$3181,$U388)*$Y$6,$Z$6)</f>
        <v>0</v>
      </c>
      <c r="C388" s="58">
        <f>ROUND(SUMIFS(INDEX('B-PorSector'!$E$2:$H$3181,0,$X$6),'B-PorSector'!$A$2:$A$3181,C$8,'B-PorSector'!$B$2:$B$3181,$S388,'B-PorSector'!$C$2:$C$3181,$T388,'B-PorSector'!$D$2:$D$3181,$U388)*$Y$6,$Z$6)</f>
        <v>0</v>
      </c>
      <c r="D388" s="58">
        <f>ROUND(SUMIFS(INDEX('B-PorSector'!$E$2:$H$3181,0,$X$6),'B-PorSector'!$A$2:$A$3181,D$8,'B-PorSector'!$B$2:$B$3181,$S388,'B-PorSector'!$C$2:$C$3181,$T388,'B-PorSector'!$D$2:$D$3181,$U388)*$Y$6,$Z$6)</f>
        <v>0</v>
      </c>
      <c r="E388" s="58">
        <f>ROUND(SUMIFS(INDEX('B-PorSector'!$E$2:$H$3181,0,$X$6),'B-PorSector'!$A$2:$A$3181,E$8,'B-PorSector'!$B$2:$B$3181,$S388,'B-PorSector'!$C$2:$C$3181,$T388,'B-PorSector'!$D$2:$D$3181,$U388)*$Y$6,$Z$6)</f>
        <v>0</v>
      </c>
      <c r="F388" s="58">
        <f>ROUND(SUMIFS(INDEX('B-PorSector'!$E$2:$H$3181,0,$X$6),'B-PorSector'!$A$2:$A$3181,F$8,'B-PorSector'!$B$2:$B$3181,$S388,'B-PorSector'!$C$2:$C$3181,$T388,'B-PorSector'!$D$2:$D$3181,$U388)*$Y$6,$Z$6)</f>
        <v>0</v>
      </c>
      <c r="G388" s="58">
        <f>ROUND(SUMIFS(INDEX('B-PorSector'!$E$2:$H$3181,0,$X$6),'B-PorSector'!$A$2:$A$3181,G$8,'B-PorSector'!$B$2:$B$3181,$S388,'B-PorSector'!$C$2:$C$3181,$T388,'B-PorSector'!$D$2:$D$3181,$U388)*$Y$6,$Z$6)</f>
        <v>0</v>
      </c>
      <c r="H388" s="58">
        <f>ROUND(SUMIFS(INDEX('B-PorSector'!$E$2:$H$3181,0,$X$6),'B-PorSector'!$A$2:$A$3181,H$8,'B-PorSector'!$B$2:$B$3181,$S388,'B-PorSector'!$C$2:$C$3181,$T388,'B-PorSector'!$D$2:$D$3181,$U388)*$Y$6,$Z$6)</f>
        <v>0</v>
      </c>
      <c r="I388" s="58">
        <f>ROUND(SUMIFS(INDEX('B-PorSector'!$E$2:$H$3181,0,$X$6),'B-PorSector'!$A$2:$A$3181,I$8,'B-PorSector'!$B$2:$B$3181,$S388,'B-PorSector'!$C$2:$C$3181,$T388,'B-PorSector'!$D$2:$D$3181,$U388)*$Y$6,$Z$6)</f>
        <v>0</v>
      </c>
      <c r="J388" s="58">
        <f>ROUND(SUMIFS(INDEX('B-PorSector'!$E$2:$H$3181,0,$X$6),'B-PorSector'!$A$2:$A$3181,J$8,'B-PorSector'!$B$2:$B$3181,$S388,'B-PorSector'!$C$2:$C$3181,$T388,'B-PorSector'!$D$2:$D$3181,$U388)*$Y$6,$Z$6)</f>
        <v>0</v>
      </c>
      <c r="K388" s="58">
        <f>ROUND(SUMIFS(INDEX('B-PorSector'!$E$2:$H$3181,0,$X$6),'B-PorSector'!$A$2:$A$3181,K$8,'B-PorSector'!$B$2:$B$3181,$S388,'B-PorSector'!$C$2:$C$3181,$T388,'B-PorSector'!$D$2:$D$3181,$U388)*$Y$6,$Z$6)</f>
        <v>0</v>
      </c>
      <c r="L388" s="58">
        <f>ROUND(SUMIFS(INDEX('B-PorSector'!$E$2:$H$3181,0,$X$6),'B-PorSector'!$A$2:$A$3181,L$8,'B-PorSector'!$B$2:$B$3181,$S388,'B-PorSector'!$C$2:$C$3181,$T388,'B-PorSector'!$D$2:$D$3181,$U388)*$Y$6,$Z$6)</f>
        <v>0</v>
      </c>
      <c r="M388" s="58">
        <f>ROUND(SUMIFS(INDEX('B-PorSector'!$E$2:$H$3181,0,$X$6),'B-PorSector'!$A$2:$A$3181,M$8,'B-PorSector'!$B$2:$B$3181,$S388,'B-PorSector'!$C$2:$C$3181,$T388,'B-PorSector'!$D$2:$D$3181,$U388)*$Y$6,$Z$6)</f>
        <v>0</v>
      </c>
      <c r="N388" s="58">
        <f>ROUND(SUMIFS(INDEX('B-PorSector'!$E$2:$H$3181,0,$X$6),'B-PorSector'!$A$2:$A$3181,N$8,'B-PorSector'!$B$2:$B$3181,$S388,'B-PorSector'!$C$2:$C$3181,$T388,'B-PorSector'!$D$2:$D$3181,$U388)*$Y$6,$Z$6)</f>
        <v>0</v>
      </c>
      <c r="O388" s="58">
        <f>ROUND(SUMIFS(INDEX('B-PorSector'!$E$2:$H$3181,0,$X$6),'B-PorSector'!$A$2:$A$3181,O$8,'B-PorSector'!$B$2:$B$3181,$S388,'B-PorSector'!$C$2:$C$3181,$T388,'B-PorSector'!$D$2:$D$3181,$U388)*$Y$6,$Z$6)</f>
        <v>0</v>
      </c>
      <c r="P388" s="58">
        <f>ROUND(SUMIFS(INDEX('B-PorSector'!$E$2:$H$3181,0,$X$6),'B-PorSector'!$A$2:$A$3181,P$8,'B-PorSector'!$B$2:$B$3181,$S388,'B-PorSector'!$C$2:$C$3181,$T388,'B-PorSector'!$D$2:$D$3181,$U388)*$Y$6,$Z$6)</f>
        <v>0</v>
      </c>
      <c r="Q388" s="6"/>
      <c r="R388" s="35"/>
      <c r="S388" s="35" t="s">
        <v>18</v>
      </c>
      <c r="T388" s="35" t="s">
        <v>29</v>
      </c>
      <c r="U388" s="35" t="s">
        <v>65</v>
      </c>
      <c r="V388" s="35"/>
      <c r="W388" s="35"/>
      <c r="X388" s="35"/>
      <c r="Y388" s="35"/>
      <c r="Z388" s="35"/>
      <c r="AA388" s="35"/>
    </row>
    <row r="389" spans="1:27" hidden="1" outlineLevel="2" collapsed="1" x14ac:dyDescent="0.25">
      <c r="A389" s="57" t="s">
        <v>66</v>
      </c>
      <c r="B389" s="58">
        <f>ROUND(SUMIFS(INDEX('B-PorSector'!$E$2:$H$3181,0,$X$6),'B-PorSector'!$A$2:$A$3181,B$8,'B-PorSector'!$B$2:$B$3181,$S389,'B-PorSector'!$C$2:$C$3181,$T389,'B-PorSector'!$D$2:$D$3181,$U389)*$Y$6,$Z$6)</f>
        <v>0</v>
      </c>
      <c r="C389" s="58">
        <f>ROUND(SUMIFS(INDEX('B-PorSector'!$E$2:$H$3181,0,$X$6),'B-PorSector'!$A$2:$A$3181,C$8,'B-PorSector'!$B$2:$B$3181,$S389,'B-PorSector'!$C$2:$C$3181,$T389,'B-PorSector'!$D$2:$D$3181,$U389)*$Y$6,$Z$6)</f>
        <v>0</v>
      </c>
      <c r="D389" s="58">
        <f>ROUND(SUMIFS(INDEX('B-PorSector'!$E$2:$H$3181,0,$X$6),'B-PorSector'!$A$2:$A$3181,D$8,'B-PorSector'!$B$2:$B$3181,$S389,'B-PorSector'!$C$2:$C$3181,$T389,'B-PorSector'!$D$2:$D$3181,$U389)*$Y$6,$Z$6)</f>
        <v>0</v>
      </c>
      <c r="E389" s="58">
        <f>ROUND(SUMIFS(INDEX('B-PorSector'!$E$2:$H$3181,0,$X$6),'B-PorSector'!$A$2:$A$3181,E$8,'B-PorSector'!$B$2:$B$3181,$S389,'B-PorSector'!$C$2:$C$3181,$T389,'B-PorSector'!$D$2:$D$3181,$U389)*$Y$6,$Z$6)</f>
        <v>0</v>
      </c>
      <c r="F389" s="58">
        <f>ROUND(SUMIFS(INDEX('B-PorSector'!$E$2:$H$3181,0,$X$6),'B-PorSector'!$A$2:$A$3181,F$8,'B-PorSector'!$B$2:$B$3181,$S389,'B-PorSector'!$C$2:$C$3181,$T389,'B-PorSector'!$D$2:$D$3181,$U389)*$Y$6,$Z$6)</f>
        <v>0</v>
      </c>
      <c r="G389" s="58">
        <f>ROUND(SUMIFS(INDEX('B-PorSector'!$E$2:$H$3181,0,$X$6),'B-PorSector'!$A$2:$A$3181,G$8,'B-PorSector'!$B$2:$B$3181,$S389,'B-PorSector'!$C$2:$C$3181,$T389,'B-PorSector'!$D$2:$D$3181,$U389)*$Y$6,$Z$6)</f>
        <v>0</v>
      </c>
      <c r="H389" s="58">
        <f>ROUND(SUMIFS(INDEX('B-PorSector'!$E$2:$H$3181,0,$X$6),'B-PorSector'!$A$2:$A$3181,H$8,'B-PorSector'!$B$2:$B$3181,$S389,'B-PorSector'!$C$2:$C$3181,$T389,'B-PorSector'!$D$2:$D$3181,$U389)*$Y$6,$Z$6)</f>
        <v>0</v>
      </c>
      <c r="I389" s="58">
        <f>ROUND(SUMIFS(INDEX('B-PorSector'!$E$2:$H$3181,0,$X$6),'B-PorSector'!$A$2:$A$3181,I$8,'B-PorSector'!$B$2:$B$3181,$S389,'B-PorSector'!$C$2:$C$3181,$T389,'B-PorSector'!$D$2:$D$3181,$U389)*$Y$6,$Z$6)</f>
        <v>0</v>
      </c>
      <c r="J389" s="58">
        <f>ROUND(SUMIFS(INDEX('B-PorSector'!$E$2:$H$3181,0,$X$6),'B-PorSector'!$A$2:$A$3181,J$8,'B-PorSector'!$B$2:$B$3181,$S389,'B-PorSector'!$C$2:$C$3181,$T389,'B-PorSector'!$D$2:$D$3181,$U389)*$Y$6,$Z$6)</f>
        <v>0</v>
      </c>
      <c r="K389" s="58">
        <f>ROUND(SUMIFS(INDEX('B-PorSector'!$E$2:$H$3181,0,$X$6),'B-PorSector'!$A$2:$A$3181,K$8,'B-PorSector'!$B$2:$B$3181,$S389,'B-PorSector'!$C$2:$C$3181,$T389,'B-PorSector'!$D$2:$D$3181,$U389)*$Y$6,$Z$6)</f>
        <v>0</v>
      </c>
      <c r="L389" s="58">
        <f>ROUND(SUMIFS(INDEX('B-PorSector'!$E$2:$H$3181,0,$X$6),'B-PorSector'!$A$2:$A$3181,L$8,'B-PorSector'!$B$2:$B$3181,$S389,'B-PorSector'!$C$2:$C$3181,$T389,'B-PorSector'!$D$2:$D$3181,$U389)*$Y$6,$Z$6)</f>
        <v>0</v>
      </c>
      <c r="M389" s="58">
        <f>ROUND(SUMIFS(INDEX('B-PorSector'!$E$2:$H$3181,0,$X$6),'B-PorSector'!$A$2:$A$3181,M$8,'B-PorSector'!$B$2:$B$3181,$S389,'B-PorSector'!$C$2:$C$3181,$T389,'B-PorSector'!$D$2:$D$3181,$U389)*$Y$6,$Z$6)</f>
        <v>0</v>
      </c>
      <c r="N389" s="58">
        <f>ROUND(SUMIFS(INDEX('B-PorSector'!$E$2:$H$3181,0,$X$6),'B-PorSector'!$A$2:$A$3181,N$8,'B-PorSector'!$B$2:$B$3181,$S389,'B-PorSector'!$C$2:$C$3181,$T389,'B-PorSector'!$D$2:$D$3181,$U389)*$Y$6,$Z$6)</f>
        <v>0</v>
      </c>
      <c r="O389" s="58">
        <f>ROUND(SUMIFS(INDEX('B-PorSector'!$E$2:$H$3181,0,$X$6),'B-PorSector'!$A$2:$A$3181,O$8,'B-PorSector'!$B$2:$B$3181,$S389,'B-PorSector'!$C$2:$C$3181,$T389,'B-PorSector'!$D$2:$D$3181,$U389)*$Y$6,$Z$6)</f>
        <v>0</v>
      </c>
      <c r="P389" s="58">
        <f>ROUND(SUMIFS(INDEX('B-PorSector'!$E$2:$H$3181,0,$X$6),'B-PorSector'!$A$2:$A$3181,P$8,'B-PorSector'!$B$2:$B$3181,$S389,'B-PorSector'!$C$2:$C$3181,$T389,'B-PorSector'!$D$2:$D$3181,$U389)*$Y$6,$Z$6)</f>
        <v>0</v>
      </c>
      <c r="Q389" s="6"/>
      <c r="R389" s="35"/>
      <c r="S389" s="35" t="s">
        <v>18</v>
      </c>
      <c r="T389" s="35" t="s">
        <v>29</v>
      </c>
      <c r="U389" s="35" t="s">
        <v>66</v>
      </c>
      <c r="V389" s="35"/>
      <c r="W389" s="35"/>
      <c r="X389" s="35"/>
      <c r="Y389" s="35"/>
      <c r="Z389" s="35"/>
      <c r="AA389" s="35"/>
    </row>
    <row r="390" spans="1:27" hidden="1" outlineLevel="2" collapsed="1" x14ac:dyDescent="0.25">
      <c r="A390" s="57" t="s">
        <v>67</v>
      </c>
      <c r="B390" s="58">
        <f>ROUND(SUMIFS(INDEX('B-PorSector'!$E$2:$H$3181,0,$X$6),'B-PorSector'!$A$2:$A$3181,B$8,'B-PorSector'!$B$2:$B$3181,$S390,'B-PorSector'!$C$2:$C$3181,$T390,'B-PorSector'!$D$2:$D$3181,$U390)*$Y$6,$Z$6)</f>
        <v>0</v>
      </c>
      <c r="C390" s="58">
        <f>ROUND(SUMIFS(INDEX('B-PorSector'!$E$2:$H$3181,0,$X$6),'B-PorSector'!$A$2:$A$3181,C$8,'B-PorSector'!$B$2:$B$3181,$S390,'B-PorSector'!$C$2:$C$3181,$T390,'B-PorSector'!$D$2:$D$3181,$U390)*$Y$6,$Z$6)</f>
        <v>0</v>
      </c>
      <c r="D390" s="58">
        <f>ROUND(SUMIFS(INDEX('B-PorSector'!$E$2:$H$3181,0,$X$6),'B-PorSector'!$A$2:$A$3181,D$8,'B-PorSector'!$B$2:$B$3181,$S390,'B-PorSector'!$C$2:$C$3181,$T390,'B-PorSector'!$D$2:$D$3181,$U390)*$Y$6,$Z$6)</f>
        <v>0</v>
      </c>
      <c r="E390" s="58">
        <f>ROUND(SUMIFS(INDEX('B-PorSector'!$E$2:$H$3181,0,$X$6),'B-PorSector'!$A$2:$A$3181,E$8,'B-PorSector'!$B$2:$B$3181,$S390,'B-PorSector'!$C$2:$C$3181,$T390,'B-PorSector'!$D$2:$D$3181,$U390)*$Y$6,$Z$6)</f>
        <v>0</v>
      </c>
      <c r="F390" s="58">
        <f>ROUND(SUMIFS(INDEX('B-PorSector'!$E$2:$H$3181,0,$X$6),'B-PorSector'!$A$2:$A$3181,F$8,'B-PorSector'!$B$2:$B$3181,$S390,'B-PorSector'!$C$2:$C$3181,$T390,'B-PorSector'!$D$2:$D$3181,$U390)*$Y$6,$Z$6)</f>
        <v>0</v>
      </c>
      <c r="G390" s="58">
        <f>ROUND(SUMIFS(INDEX('B-PorSector'!$E$2:$H$3181,0,$X$6),'B-PorSector'!$A$2:$A$3181,G$8,'B-PorSector'!$B$2:$B$3181,$S390,'B-PorSector'!$C$2:$C$3181,$T390,'B-PorSector'!$D$2:$D$3181,$U390)*$Y$6,$Z$6)</f>
        <v>0</v>
      </c>
      <c r="H390" s="58">
        <f>ROUND(SUMIFS(INDEX('B-PorSector'!$E$2:$H$3181,0,$X$6),'B-PorSector'!$A$2:$A$3181,H$8,'B-PorSector'!$B$2:$B$3181,$S390,'B-PorSector'!$C$2:$C$3181,$T390,'B-PorSector'!$D$2:$D$3181,$U390)*$Y$6,$Z$6)</f>
        <v>0</v>
      </c>
      <c r="I390" s="58">
        <f>ROUND(SUMIFS(INDEX('B-PorSector'!$E$2:$H$3181,0,$X$6),'B-PorSector'!$A$2:$A$3181,I$8,'B-PorSector'!$B$2:$B$3181,$S390,'B-PorSector'!$C$2:$C$3181,$T390,'B-PorSector'!$D$2:$D$3181,$U390)*$Y$6,$Z$6)</f>
        <v>0</v>
      </c>
      <c r="J390" s="58">
        <f>ROUND(SUMIFS(INDEX('B-PorSector'!$E$2:$H$3181,0,$X$6),'B-PorSector'!$A$2:$A$3181,J$8,'B-PorSector'!$B$2:$B$3181,$S390,'B-PorSector'!$C$2:$C$3181,$T390,'B-PorSector'!$D$2:$D$3181,$U390)*$Y$6,$Z$6)</f>
        <v>0.1</v>
      </c>
      <c r="K390" s="58">
        <f>ROUND(SUMIFS(INDEX('B-PorSector'!$E$2:$H$3181,0,$X$6),'B-PorSector'!$A$2:$A$3181,K$8,'B-PorSector'!$B$2:$B$3181,$S390,'B-PorSector'!$C$2:$C$3181,$T390,'B-PorSector'!$D$2:$D$3181,$U390)*$Y$6,$Z$6)</f>
        <v>0.1</v>
      </c>
      <c r="L390" s="58">
        <f>ROUND(SUMIFS(INDEX('B-PorSector'!$E$2:$H$3181,0,$X$6),'B-PorSector'!$A$2:$A$3181,L$8,'B-PorSector'!$B$2:$B$3181,$S390,'B-PorSector'!$C$2:$C$3181,$T390,'B-PorSector'!$D$2:$D$3181,$U390)*$Y$6,$Z$6)</f>
        <v>0.1</v>
      </c>
      <c r="M390" s="58">
        <f>ROUND(SUMIFS(INDEX('B-PorSector'!$E$2:$H$3181,0,$X$6),'B-PorSector'!$A$2:$A$3181,M$8,'B-PorSector'!$B$2:$B$3181,$S390,'B-PorSector'!$C$2:$C$3181,$T390,'B-PorSector'!$D$2:$D$3181,$U390)*$Y$6,$Z$6)</f>
        <v>0.1</v>
      </c>
      <c r="N390" s="58">
        <f>ROUND(SUMIFS(INDEX('B-PorSector'!$E$2:$H$3181,0,$X$6),'B-PorSector'!$A$2:$A$3181,N$8,'B-PorSector'!$B$2:$B$3181,$S390,'B-PorSector'!$C$2:$C$3181,$T390,'B-PorSector'!$D$2:$D$3181,$U390)*$Y$6,$Z$6)</f>
        <v>0</v>
      </c>
      <c r="O390" s="58">
        <f>ROUND(SUMIFS(INDEX('B-PorSector'!$E$2:$H$3181,0,$X$6),'B-PorSector'!$A$2:$A$3181,O$8,'B-PorSector'!$B$2:$B$3181,$S390,'B-PorSector'!$C$2:$C$3181,$T390,'B-PorSector'!$D$2:$D$3181,$U390)*$Y$6,$Z$6)</f>
        <v>18</v>
      </c>
      <c r="P390" s="58">
        <f>ROUND(SUMIFS(INDEX('B-PorSector'!$E$2:$H$3181,0,$X$6),'B-PorSector'!$A$2:$A$3181,P$8,'B-PorSector'!$B$2:$B$3181,$S390,'B-PorSector'!$C$2:$C$3181,$T390,'B-PorSector'!$D$2:$D$3181,$U390)*$Y$6,$Z$6)</f>
        <v>21</v>
      </c>
      <c r="Q390" s="6"/>
      <c r="R390" s="35"/>
      <c r="S390" s="35" t="s">
        <v>18</v>
      </c>
      <c r="T390" s="35" t="s">
        <v>29</v>
      </c>
      <c r="U390" s="35" t="s">
        <v>67</v>
      </c>
      <c r="V390" s="35"/>
      <c r="W390" s="35"/>
      <c r="X390" s="35"/>
      <c r="Y390" s="35"/>
      <c r="Z390" s="35"/>
      <c r="AA390" s="35"/>
    </row>
    <row r="391" spans="1:27" hidden="1" outlineLevel="2" collapsed="1" x14ac:dyDescent="0.25">
      <c r="A391" s="57" t="s">
        <v>69</v>
      </c>
      <c r="B391" s="58">
        <f>ROUND(SUMIFS(INDEX('B-PorSector'!$E$2:$H$3181,0,$X$6),'B-PorSector'!$A$2:$A$3181,B$8,'B-PorSector'!$B$2:$B$3181,$S391,'B-PorSector'!$C$2:$C$3181,$T391,'B-PorSector'!$D$2:$D$3181,$U391)*$Y$6,$Z$6)</f>
        <v>0</v>
      </c>
      <c r="C391" s="58">
        <f>ROUND(SUMIFS(INDEX('B-PorSector'!$E$2:$H$3181,0,$X$6),'B-PorSector'!$A$2:$A$3181,C$8,'B-PorSector'!$B$2:$B$3181,$S391,'B-PorSector'!$C$2:$C$3181,$T391,'B-PorSector'!$D$2:$D$3181,$U391)*$Y$6,$Z$6)</f>
        <v>0</v>
      </c>
      <c r="D391" s="58">
        <f>ROUND(SUMIFS(INDEX('B-PorSector'!$E$2:$H$3181,0,$X$6),'B-PorSector'!$A$2:$A$3181,D$8,'B-PorSector'!$B$2:$B$3181,$S391,'B-PorSector'!$C$2:$C$3181,$T391,'B-PorSector'!$D$2:$D$3181,$U391)*$Y$6,$Z$6)</f>
        <v>0</v>
      </c>
      <c r="E391" s="58">
        <f>ROUND(SUMIFS(INDEX('B-PorSector'!$E$2:$H$3181,0,$X$6),'B-PorSector'!$A$2:$A$3181,E$8,'B-PorSector'!$B$2:$B$3181,$S391,'B-PorSector'!$C$2:$C$3181,$T391,'B-PorSector'!$D$2:$D$3181,$U391)*$Y$6,$Z$6)</f>
        <v>0</v>
      </c>
      <c r="F391" s="58">
        <f>ROUND(SUMIFS(INDEX('B-PorSector'!$E$2:$H$3181,0,$X$6),'B-PorSector'!$A$2:$A$3181,F$8,'B-PorSector'!$B$2:$B$3181,$S391,'B-PorSector'!$C$2:$C$3181,$T391,'B-PorSector'!$D$2:$D$3181,$U391)*$Y$6,$Z$6)</f>
        <v>0</v>
      </c>
      <c r="G391" s="58">
        <f>ROUND(SUMIFS(INDEX('B-PorSector'!$E$2:$H$3181,0,$X$6),'B-PorSector'!$A$2:$A$3181,G$8,'B-PorSector'!$B$2:$B$3181,$S391,'B-PorSector'!$C$2:$C$3181,$T391,'B-PorSector'!$D$2:$D$3181,$U391)*$Y$6,$Z$6)</f>
        <v>0</v>
      </c>
      <c r="H391" s="58">
        <f>ROUND(SUMIFS(INDEX('B-PorSector'!$E$2:$H$3181,0,$X$6),'B-PorSector'!$A$2:$A$3181,H$8,'B-PorSector'!$B$2:$B$3181,$S391,'B-PorSector'!$C$2:$C$3181,$T391,'B-PorSector'!$D$2:$D$3181,$U391)*$Y$6,$Z$6)</f>
        <v>35</v>
      </c>
      <c r="I391" s="58">
        <f>ROUND(SUMIFS(INDEX('B-PorSector'!$E$2:$H$3181,0,$X$6),'B-PorSector'!$A$2:$A$3181,I$8,'B-PorSector'!$B$2:$B$3181,$S391,'B-PorSector'!$C$2:$C$3181,$T391,'B-PorSector'!$D$2:$D$3181,$U391)*$Y$6,$Z$6)</f>
        <v>0</v>
      </c>
      <c r="J391" s="58">
        <f>ROUND(SUMIFS(INDEX('B-PorSector'!$E$2:$H$3181,0,$X$6),'B-PorSector'!$A$2:$A$3181,J$8,'B-PorSector'!$B$2:$B$3181,$S391,'B-PorSector'!$C$2:$C$3181,$T391,'B-PorSector'!$D$2:$D$3181,$U391)*$Y$6,$Z$6)</f>
        <v>0</v>
      </c>
      <c r="K391" s="58">
        <f>ROUND(SUMIFS(INDEX('B-PorSector'!$E$2:$H$3181,0,$X$6),'B-PorSector'!$A$2:$A$3181,K$8,'B-PorSector'!$B$2:$B$3181,$S391,'B-PorSector'!$C$2:$C$3181,$T391,'B-PorSector'!$D$2:$D$3181,$U391)*$Y$6,$Z$6)</f>
        <v>0</v>
      </c>
      <c r="L391" s="58">
        <f>ROUND(SUMIFS(INDEX('B-PorSector'!$E$2:$H$3181,0,$X$6),'B-PorSector'!$A$2:$A$3181,L$8,'B-PorSector'!$B$2:$B$3181,$S391,'B-PorSector'!$C$2:$C$3181,$T391,'B-PorSector'!$D$2:$D$3181,$U391)*$Y$6,$Z$6)</f>
        <v>0</v>
      </c>
      <c r="M391" s="58">
        <f>ROUND(SUMIFS(INDEX('B-PorSector'!$E$2:$H$3181,0,$X$6),'B-PorSector'!$A$2:$A$3181,M$8,'B-PorSector'!$B$2:$B$3181,$S391,'B-PorSector'!$C$2:$C$3181,$T391,'B-PorSector'!$D$2:$D$3181,$U391)*$Y$6,$Z$6)</f>
        <v>0</v>
      </c>
      <c r="N391" s="58">
        <f>ROUND(SUMIFS(INDEX('B-PorSector'!$E$2:$H$3181,0,$X$6),'B-PorSector'!$A$2:$A$3181,N$8,'B-PorSector'!$B$2:$B$3181,$S391,'B-PorSector'!$C$2:$C$3181,$T391,'B-PorSector'!$D$2:$D$3181,$U391)*$Y$6,$Z$6)</f>
        <v>0</v>
      </c>
      <c r="O391" s="58">
        <f>ROUND(SUMIFS(INDEX('B-PorSector'!$E$2:$H$3181,0,$X$6),'B-PorSector'!$A$2:$A$3181,O$8,'B-PorSector'!$B$2:$B$3181,$S391,'B-PorSector'!$C$2:$C$3181,$T391,'B-PorSector'!$D$2:$D$3181,$U391)*$Y$6,$Z$6)</f>
        <v>0</v>
      </c>
      <c r="P391" s="58">
        <f>ROUND(SUMIFS(INDEX('B-PorSector'!$E$2:$H$3181,0,$X$6),'B-PorSector'!$A$2:$A$3181,P$8,'B-PorSector'!$B$2:$B$3181,$S391,'B-PorSector'!$C$2:$C$3181,$T391,'B-PorSector'!$D$2:$D$3181,$U391)*$Y$6,$Z$6)</f>
        <v>0</v>
      </c>
      <c r="Q391" s="6"/>
      <c r="R391" s="35"/>
      <c r="S391" s="35" t="s">
        <v>18</v>
      </c>
      <c r="T391" s="35" t="s">
        <v>29</v>
      </c>
      <c r="U391" s="35" t="s">
        <v>69</v>
      </c>
      <c r="V391" s="35"/>
      <c r="W391" s="35"/>
      <c r="X391" s="35"/>
      <c r="Y391" s="35"/>
      <c r="Z391" s="35"/>
      <c r="AA391" s="35"/>
    </row>
    <row r="392" spans="1:27" hidden="1" outlineLevel="1" collapsed="1" x14ac:dyDescent="0.25">
      <c r="A392" s="55" t="s">
        <v>34</v>
      </c>
      <c r="B392" s="56">
        <f>ROUND(SUMIFS(INDEX('B-PorSector'!$E$2:$H$3181,0,$X$6),'B-PorSector'!$A$2:$A$3181,B$8,'B-PorSector'!$B$2:$B$3181,$S392,'B-PorSector'!$C$2:$C$3181,$T392,'B-PorSector'!$D$2:$D$3181,$U392)*$Y$6,$Z$6)</f>
        <v>15</v>
      </c>
      <c r="C392" s="56">
        <f>ROUND(SUMIFS(INDEX('B-PorSector'!$E$2:$H$3181,0,$X$6),'B-PorSector'!$A$2:$A$3181,C$8,'B-PorSector'!$B$2:$B$3181,$S392,'B-PorSector'!$C$2:$C$3181,$T392,'B-PorSector'!$D$2:$D$3181,$U392)*$Y$6,$Z$6)</f>
        <v>19</v>
      </c>
      <c r="D392" s="56">
        <f>ROUND(SUMIFS(INDEX('B-PorSector'!$E$2:$H$3181,0,$X$6),'B-PorSector'!$A$2:$A$3181,D$8,'B-PorSector'!$B$2:$B$3181,$S392,'B-PorSector'!$C$2:$C$3181,$T392,'B-PorSector'!$D$2:$D$3181,$U392)*$Y$6,$Z$6)</f>
        <v>37</v>
      </c>
      <c r="E392" s="56">
        <f>ROUND(SUMIFS(INDEX('B-PorSector'!$E$2:$H$3181,0,$X$6),'B-PorSector'!$A$2:$A$3181,E$8,'B-PorSector'!$B$2:$B$3181,$S392,'B-PorSector'!$C$2:$C$3181,$T392,'B-PorSector'!$D$2:$D$3181,$U392)*$Y$6,$Z$6)</f>
        <v>36</v>
      </c>
      <c r="F392" s="56">
        <f>ROUND(SUMIFS(INDEX('B-PorSector'!$E$2:$H$3181,0,$X$6),'B-PorSector'!$A$2:$A$3181,F$8,'B-PorSector'!$B$2:$B$3181,$S392,'B-PorSector'!$C$2:$C$3181,$T392,'B-PorSector'!$D$2:$D$3181,$U392)*$Y$6,$Z$6)</f>
        <v>27</v>
      </c>
      <c r="G392" s="56">
        <f>ROUND(SUMIFS(INDEX('B-PorSector'!$E$2:$H$3181,0,$X$6),'B-PorSector'!$A$2:$A$3181,G$8,'B-PorSector'!$B$2:$B$3181,$S392,'B-PorSector'!$C$2:$C$3181,$T392,'B-PorSector'!$D$2:$D$3181,$U392)*$Y$6,$Z$6)</f>
        <v>38</v>
      </c>
      <c r="H392" s="56">
        <f>ROUND(SUMIFS(INDEX('B-PorSector'!$E$2:$H$3181,0,$X$6),'B-PorSector'!$A$2:$A$3181,H$8,'B-PorSector'!$B$2:$B$3181,$S392,'B-PorSector'!$C$2:$C$3181,$T392,'B-PorSector'!$D$2:$D$3181,$U392)*$Y$6,$Z$6)</f>
        <v>49</v>
      </c>
      <c r="I392" s="56">
        <f>ROUND(SUMIFS(INDEX('B-PorSector'!$E$2:$H$3181,0,$X$6),'B-PorSector'!$A$2:$A$3181,I$8,'B-PorSector'!$B$2:$B$3181,$S392,'B-PorSector'!$C$2:$C$3181,$T392,'B-PorSector'!$D$2:$D$3181,$U392)*$Y$6,$Z$6)</f>
        <v>34</v>
      </c>
      <c r="J392" s="56">
        <f>ROUND(SUMIFS(INDEX('B-PorSector'!$E$2:$H$3181,0,$X$6),'B-PorSector'!$A$2:$A$3181,J$8,'B-PorSector'!$B$2:$B$3181,$S392,'B-PorSector'!$C$2:$C$3181,$T392,'B-PorSector'!$D$2:$D$3181,$U392)*$Y$6,$Z$6)</f>
        <v>31</v>
      </c>
      <c r="K392" s="56">
        <f>ROUND(SUMIFS(INDEX('B-PorSector'!$E$2:$H$3181,0,$X$6),'B-PorSector'!$A$2:$A$3181,K$8,'B-PorSector'!$B$2:$B$3181,$S392,'B-PorSector'!$C$2:$C$3181,$T392,'B-PorSector'!$D$2:$D$3181,$U392)*$Y$6,$Z$6)</f>
        <v>28</v>
      </c>
      <c r="L392" s="56">
        <f>ROUND(SUMIFS(INDEX('B-PorSector'!$E$2:$H$3181,0,$X$6),'B-PorSector'!$A$2:$A$3181,L$8,'B-PorSector'!$B$2:$B$3181,$S392,'B-PorSector'!$C$2:$C$3181,$T392,'B-PorSector'!$D$2:$D$3181,$U392)*$Y$6,$Z$6)</f>
        <v>26</v>
      </c>
      <c r="M392" s="56">
        <f>ROUND(SUMIFS(INDEX('B-PorSector'!$E$2:$H$3181,0,$X$6),'B-PorSector'!$A$2:$A$3181,M$8,'B-PorSector'!$B$2:$B$3181,$S392,'B-PorSector'!$C$2:$C$3181,$T392,'B-PorSector'!$D$2:$D$3181,$U392)*$Y$6,$Z$6)</f>
        <v>29</v>
      </c>
      <c r="N392" s="56">
        <f>ROUND(SUMIFS(INDEX('B-PorSector'!$E$2:$H$3181,0,$X$6),'B-PorSector'!$A$2:$A$3181,N$8,'B-PorSector'!$B$2:$B$3181,$S392,'B-PorSector'!$C$2:$C$3181,$T392,'B-PorSector'!$D$2:$D$3181,$U392)*$Y$6,$Z$6)</f>
        <v>12</v>
      </c>
      <c r="O392" s="56">
        <f>ROUND(SUMIFS(INDEX('B-PorSector'!$E$2:$H$3181,0,$X$6),'B-PorSector'!$A$2:$A$3181,O$8,'B-PorSector'!$B$2:$B$3181,$S392,'B-PorSector'!$C$2:$C$3181,$T392,'B-PorSector'!$D$2:$D$3181,$U392)*$Y$6,$Z$6)</f>
        <v>18</v>
      </c>
      <c r="P392" s="56">
        <f>ROUND(SUMIFS(INDEX('B-PorSector'!$E$2:$H$3181,0,$X$6),'B-PorSector'!$A$2:$A$3181,P$8,'B-PorSector'!$B$2:$B$3181,$S392,'B-PorSector'!$C$2:$C$3181,$T392,'B-PorSector'!$D$2:$D$3181,$U392)*$Y$6,$Z$6)</f>
        <v>22</v>
      </c>
      <c r="Q392" s="6"/>
      <c r="R392" s="35"/>
      <c r="S392" s="35" t="s">
        <v>18</v>
      </c>
      <c r="T392" s="35" t="s">
        <v>34</v>
      </c>
      <c r="U392" s="35" t="s">
        <v>88</v>
      </c>
      <c r="V392" s="35"/>
      <c r="W392" s="35"/>
      <c r="X392" s="35"/>
      <c r="Y392" s="35"/>
      <c r="Z392" s="35"/>
      <c r="AA392" s="35"/>
    </row>
    <row r="393" spans="1:27" hidden="1" outlineLevel="2" collapsed="1" x14ac:dyDescent="0.25">
      <c r="A393" s="57" t="s">
        <v>35</v>
      </c>
      <c r="B393" s="58">
        <f>ROUND(SUMIFS(INDEX('B-PorSector'!$E$2:$H$3181,0,$X$6),'B-PorSector'!$A$2:$A$3181,B$8,'B-PorSector'!$B$2:$B$3181,$S393,'B-PorSector'!$C$2:$C$3181,$T393,'B-PorSector'!$D$2:$D$3181,$U393)*$Y$6,$Z$6)</f>
        <v>15</v>
      </c>
      <c r="C393" s="58">
        <f>ROUND(SUMIFS(INDEX('B-PorSector'!$E$2:$H$3181,0,$X$6),'B-PorSector'!$A$2:$A$3181,C$8,'B-PorSector'!$B$2:$B$3181,$S393,'B-PorSector'!$C$2:$C$3181,$T393,'B-PorSector'!$D$2:$D$3181,$U393)*$Y$6,$Z$6)</f>
        <v>19</v>
      </c>
      <c r="D393" s="58">
        <f>ROUND(SUMIFS(INDEX('B-PorSector'!$E$2:$H$3181,0,$X$6),'B-PorSector'!$A$2:$A$3181,D$8,'B-PorSector'!$B$2:$B$3181,$S393,'B-PorSector'!$C$2:$C$3181,$T393,'B-PorSector'!$D$2:$D$3181,$U393)*$Y$6,$Z$6)</f>
        <v>37</v>
      </c>
      <c r="E393" s="58">
        <f>ROUND(SUMIFS(INDEX('B-PorSector'!$E$2:$H$3181,0,$X$6),'B-PorSector'!$A$2:$A$3181,E$8,'B-PorSector'!$B$2:$B$3181,$S393,'B-PorSector'!$C$2:$C$3181,$T393,'B-PorSector'!$D$2:$D$3181,$U393)*$Y$6,$Z$6)</f>
        <v>36</v>
      </c>
      <c r="F393" s="58">
        <f>ROUND(SUMIFS(INDEX('B-PorSector'!$E$2:$H$3181,0,$X$6),'B-PorSector'!$A$2:$A$3181,F$8,'B-PorSector'!$B$2:$B$3181,$S393,'B-PorSector'!$C$2:$C$3181,$T393,'B-PorSector'!$D$2:$D$3181,$U393)*$Y$6,$Z$6)</f>
        <v>27</v>
      </c>
      <c r="G393" s="58">
        <f>ROUND(SUMIFS(INDEX('B-PorSector'!$E$2:$H$3181,0,$X$6),'B-PorSector'!$A$2:$A$3181,G$8,'B-PorSector'!$B$2:$B$3181,$S393,'B-PorSector'!$C$2:$C$3181,$T393,'B-PorSector'!$D$2:$D$3181,$U393)*$Y$6,$Z$6)</f>
        <v>38</v>
      </c>
      <c r="H393" s="58">
        <f>ROUND(SUMIFS(INDEX('B-PorSector'!$E$2:$H$3181,0,$X$6),'B-PorSector'!$A$2:$A$3181,H$8,'B-PorSector'!$B$2:$B$3181,$S393,'B-PorSector'!$C$2:$C$3181,$T393,'B-PorSector'!$D$2:$D$3181,$U393)*$Y$6,$Z$6)</f>
        <v>49</v>
      </c>
      <c r="I393" s="58">
        <f>ROUND(SUMIFS(INDEX('B-PorSector'!$E$2:$H$3181,0,$X$6),'B-PorSector'!$A$2:$A$3181,I$8,'B-PorSector'!$B$2:$B$3181,$S393,'B-PorSector'!$C$2:$C$3181,$T393,'B-PorSector'!$D$2:$D$3181,$U393)*$Y$6,$Z$6)</f>
        <v>34</v>
      </c>
      <c r="J393" s="58">
        <f>ROUND(SUMIFS(INDEX('B-PorSector'!$E$2:$H$3181,0,$X$6),'B-PorSector'!$A$2:$A$3181,J$8,'B-PorSector'!$B$2:$B$3181,$S393,'B-PorSector'!$C$2:$C$3181,$T393,'B-PorSector'!$D$2:$D$3181,$U393)*$Y$6,$Z$6)</f>
        <v>31</v>
      </c>
      <c r="K393" s="58">
        <f>ROUND(SUMIFS(INDEX('B-PorSector'!$E$2:$H$3181,0,$X$6),'B-PorSector'!$A$2:$A$3181,K$8,'B-PorSector'!$B$2:$B$3181,$S393,'B-PorSector'!$C$2:$C$3181,$T393,'B-PorSector'!$D$2:$D$3181,$U393)*$Y$6,$Z$6)</f>
        <v>28</v>
      </c>
      <c r="L393" s="58">
        <f>ROUND(SUMIFS(INDEX('B-PorSector'!$E$2:$H$3181,0,$X$6),'B-PorSector'!$A$2:$A$3181,L$8,'B-PorSector'!$B$2:$B$3181,$S393,'B-PorSector'!$C$2:$C$3181,$T393,'B-PorSector'!$D$2:$D$3181,$U393)*$Y$6,$Z$6)</f>
        <v>26</v>
      </c>
      <c r="M393" s="58">
        <f>ROUND(SUMIFS(INDEX('B-PorSector'!$E$2:$H$3181,0,$X$6),'B-PorSector'!$A$2:$A$3181,M$8,'B-PorSector'!$B$2:$B$3181,$S393,'B-PorSector'!$C$2:$C$3181,$T393,'B-PorSector'!$D$2:$D$3181,$U393)*$Y$6,$Z$6)</f>
        <v>29</v>
      </c>
      <c r="N393" s="58">
        <f>ROUND(SUMIFS(INDEX('B-PorSector'!$E$2:$H$3181,0,$X$6),'B-PorSector'!$A$2:$A$3181,N$8,'B-PorSector'!$B$2:$B$3181,$S393,'B-PorSector'!$C$2:$C$3181,$T393,'B-PorSector'!$D$2:$D$3181,$U393)*$Y$6,$Z$6)</f>
        <v>12</v>
      </c>
      <c r="O393" s="58">
        <f>ROUND(SUMIFS(INDEX('B-PorSector'!$E$2:$H$3181,0,$X$6),'B-PorSector'!$A$2:$A$3181,O$8,'B-PorSector'!$B$2:$B$3181,$S393,'B-PorSector'!$C$2:$C$3181,$T393,'B-PorSector'!$D$2:$D$3181,$U393)*$Y$6,$Z$6)</f>
        <v>18</v>
      </c>
      <c r="P393" s="58">
        <f>ROUND(SUMIFS(INDEX('B-PorSector'!$E$2:$H$3181,0,$X$6),'B-PorSector'!$A$2:$A$3181,P$8,'B-PorSector'!$B$2:$B$3181,$S393,'B-PorSector'!$C$2:$C$3181,$T393,'B-PorSector'!$D$2:$D$3181,$U393)*$Y$6,$Z$6)</f>
        <v>22</v>
      </c>
      <c r="Q393" s="6"/>
      <c r="R393" s="35"/>
      <c r="S393" s="35" t="s">
        <v>18</v>
      </c>
      <c r="T393" s="35" t="s">
        <v>34</v>
      </c>
      <c r="U393" s="35" t="s">
        <v>35</v>
      </c>
      <c r="V393" s="35"/>
      <c r="W393" s="35"/>
      <c r="X393" s="35"/>
      <c r="Y393" s="35"/>
      <c r="Z393" s="35"/>
      <c r="AA393" s="35"/>
    </row>
    <row r="394" spans="1:27" hidden="1" outlineLevel="1" collapsed="1" x14ac:dyDescent="0.25">
      <c r="A394" s="55" t="s">
        <v>36</v>
      </c>
      <c r="B394" s="56">
        <f>ROUND(SUMIFS(INDEX('B-PorSector'!$E$2:$H$3181,0,$X$6),'B-PorSector'!$A$2:$A$3181,B$8,'B-PorSector'!$B$2:$B$3181,$S394,'B-PorSector'!$C$2:$C$3181,$T394,'B-PorSector'!$D$2:$D$3181,$U394)*$Y$6,$Z$6)</f>
        <v>0</v>
      </c>
      <c r="C394" s="56">
        <f>ROUND(SUMIFS(INDEX('B-PorSector'!$E$2:$H$3181,0,$X$6),'B-PorSector'!$A$2:$A$3181,C$8,'B-PorSector'!$B$2:$B$3181,$S394,'B-PorSector'!$C$2:$C$3181,$T394,'B-PorSector'!$D$2:$D$3181,$U394)*$Y$6,$Z$6)</f>
        <v>286</v>
      </c>
      <c r="D394" s="56">
        <f>ROUND(SUMIFS(INDEX('B-PorSector'!$E$2:$H$3181,0,$X$6),'B-PorSector'!$A$2:$A$3181,D$8,'B-PorSector'!$B$2:$B$3181,$S394,'B-PorSector'!$C$2:$C$3181,$T394,'B-PorSector'!$D$2:$D$3181,$U394)*$Y$6,$Z$6)</f>
        <v>0</v>
      </c>
      <c r="E394" s="56">
        <f>ROUND(SUMIFS(INDEX('B-PorSector'!$E$2:$H$3181,0,$X$6),'B-PorSector'!$A$2:$A$3181,E$8,'B-PorSector'!$B$2:$B$3181,$S394,'B-PorSector'!$C$2:$C$3181,$T394,'B-PorSector'!$D$2:$D$3181,$U394)*$Y$6,$Z$6)</f>
        <v>0</v>
      </c>
      <c r="F394" s="56">
        <f>ROUND(SUMIFS(INDEX('B-PorSector'!$E$2:$H$3181,0,$X$6),'B-PorSector'!$A$2:$A$3181,F$8,'B-PorSector'!$B$2:$B$3181,$S394,'B-PorSector'!$C$2:$C$3181,$T394,'B-PorSector'!$D$2:$D$3181,$U394)*$Y$6,$Z$6)</f>
        <v>0</v>
      </c>
      <c r="G394" s="56">
        <f>ROUND(SUMIFS(INDEX('B-PorSector'!$E$2:$H$3181,0,$X$6),'B-PorSector'!$A$2:$A$3181,G$8,'B-PorSector'!$B$2:$B$3181,$S394,'B-PorSector'!$C$2:$C$3181,$T394,'B-PorSector'!$D$2:$D$3181,$U394)*$Y$6,$Z$6)</f>
        <v>0</v>
      </c>
      <c r="H394" s="56">
        <f>ROUND(SUMIFS(INDEX('B-PorSector'!$E$2:$H$3181,0,$X$6),'B-PorSector'!$A$2:$A$3181,H$8,'B-PorSector'!$B$2:$B$3181,$S394,'B-PorSector'!$C$2:$C$3181,$T394,'B-PorSector'!$D$2:$D$3181,$U394)*$Y$6,$Z$6)</f>
        <v>0</v>
      </c>
      <c r="I394" s="56">
        <f>ROUND(SUMIFS(INDEX('B-PorSector'!$E$2:$H$3181,0,$X$6),'B-PorSector'!$A$2:$A$3181,I$8,'B-PorSector'!$B$2:$B$3181,$S394,'B-PorSector'!$C$2:$C$3181,$T394,'B-PorSector'!$D$2:$D$3181,$U394)*$Y$6,$Z$6)</f>
        <v>0</v>
      </c>
      <c r="J394" s="56">
        <f>ROUND(SUMIFS(INDEX('B-PorSector'!$E$2:$H$3181,0,$X$6),'B-PorSector'!$A$2:$A$3181,J$8,'B-PorSector'!$B$2:$B$3181,$S394,'B-PorSector'!$C$2:$C$3181,$T394,'B-PorSector'!$D$2:$D$3181,$U394)*$Y$6,$Z$6)</f>
        <v>0</v>
      </c>
      <c r="K394" s="56">
        <f>ROUND(SUMIFS(INDEX('B-PorSector'!$E$2:$H$3181,0,$X$6),'B-PorSector'!$A$2:$A$3181,K$8,'B-PorSector'!$B$2:$B$3181,$S394,'B-PorSector'!$C$2:$C$3181,$T394,'B-PorSector'!$D$2:$D$3181,$U394)*$Y$6,$Z$6)</f>
        <v>0</v>
      </c>
      <c r="L394" s="56">
        <f>ROUND(SUMIFS(INDEX('B-PorSector'!$E$2:$H$3181,0,$X$6),'B-PorSector'!$A$2:$A$3181,L$8,'B-PorSector'!$B$2:$B$3181,$S394,'B-PorSector'!$C$2:$C$3181,$T394,'B-PorSector'!$D$2:$D$3181,$U394)*$Y$6,$Z$6)</f>
        <v>0</v>
      </c>
      <c r="M394" s="56">
        <f>ROUND(SUMIFS(INDEX('B-PorSector'!$E$2:$H$3181,0,$X$6),'B-PorSector'!$A$2:$A$3181,M$8,'B-PorSector'!$B$2:$B$3181,$S394,'B-PorSector'!$C$2:$C$3181,$T394,'B-PorSector'!$D$2:$D$3181,$U394)*$Y$6,$Z$6)</f>
        <v>0</v>
      </c>
      <c r="N394" s="56">
        <f>ROUND(SUMIFS(INDEX('B-PorSector'!$E$2:$H$3181,0,$X$6),'B-PorSector'!$A$2:$A$3181,N$8,'B-PorSector'!$B$2:$B$3181,$S394,'B-PorSector'!$C$2:$C$3181,$T394,'B-PorSector'!$D$2:$D$3181,$U394)*$Y$6,$Z$6)</f>
        <v>0</v>
      </c>
      <c r="O394" s="56">
        <f>ROUND(SUMIFS(INDEX('B-PorSector'!$E$2:$H$3181,0,$X$6),'B-PorSector'!$A$2:$A$3181,O$8,'B-PorSector'!$B$2:$B$3181,$S394,'B-PorSector'!$C$2:$C$3181,$T394,'B-PorSector'!$D$2:$D$3181,$U394)*$Y$6,$Z$6)</f>
        <v>0</v>
      </c>
      <c r="P394" s="56">
        <f>ROUND(SUMIFS(INDEX('B-PorSector'!$E$2:$H$3181,0,$X$6),'B-PorSector'!$A$2:$A$3181,P$8,'B-PorSector'!$B$2:$B$3181,$S394,'B-PorSector'!$C$2:$C$3181,$T394,'B-PorSector'!$D$2:$D$3181,$U394)*$Y$6,$Z$6)</f>
        <v>0</v>
      </c>
      <c r="Q394" s="6"/>
      <c r="R394" s="35"/>
      <c r="S394" s="35" t="s">
        <v>18</v>
      </c>
      <c r="T394" s="35" t="s">
        <v>36</v>
      </c>
      <c r="U394" s="35" t="s">
        <v>88</v>
      </c>
      <c r="V394" s="35"/>
      <c r="W394" s="35"/>
      <c r="X394" s="35"/>
      <c r="Y394" s="35"/>
      <c r="Z394" s="35"/>
      <c r="AA394" s="35"/>
    </row>
    <row r="395" spans="1:27" hidden="1" outlineLevel="2" collapsed="1" x14ac:dyDescent="0.25">
      <c r="A395" s="57" t="s">
        <v>87</v>
      </c>
      <c r="B395" s="58">
        <f>ROUND(SUMIFS(INDEX('B-PorSector'!$E$2:$H$3181,0,$X$6),'B-PorSector'!$A$2:$A$3181,B$8,'B-PorSector'!$B$2:$B$3181,$S395,'B-PorSector'!$C$2:$C$3181,$T395,'B-PorSector'!$D$2:$D$3181,$U395)*$Y$6,$Z$6)</f>
        <v>0</v>
      </c>
      <c r="C395" s="58">
        <f>ROUND(SUMIFS(INDEX('B-PorSector'!$E$2:$H$3181,0,$X$6),'B-PorSector'!$A$2:$A$3181,C$8,'B-PorSector'!$B$2:$B$3181,$S395,'B-PorSector'!$C$2:$C$3181,$T395,'B-PorSector'!$D$2:$D$3181,$U395)*$Y$6,$Z$6)</f>
        <v>0</v>
      </c>
      <c r="D395" s="58">
        <f>ROUND(SUMIFS(INDEX('B-PorSector'!$E$2:$H$3181,0,$X$6),'B-PorSector'!$A$2:$A$3181,D$8,'B-PorSector'!$B$2:$B$3181,$S395,'B-PorSector'!$C$2:$C$3181,$T395,'B-PorSector'!$D$2:$D$3181,$U395)*$Y$6,$Z$6)</f>
        <v>0</v>
      </c>
      <c r="E395" s="58">
        <f>ROUND(SUMIFS(INDEX('B-PorSector'!$E$2:$H$3181,0,$X$6),'B-PorSector'!$A$2:$A$3181,E$8,'B-PorSector'!$B$2:$B$3181,$S395,'B-PorSector'!$C$2:$C$3181,$T395,'B-PorSector'!$D$2:$D$3181,$U395)*$Y$6,$Z$6)</f>
        <v>0</v>
      </c>
      <c r="F395" s="58">
        <f>ROUND(SUMIFS(INDEX('B-PorSector'!$E$2:$H$3181,0,$X$6),'B-PorSector'!$A$2:$A$3181,F$8,'B-PorSector'!$B$2:$B$3181,$S395,'B-PorSector'!$C$2:$C$3181,$T395,'B-PorSector'!$D$2:$D$3181,$U395)*$Y$6,$Z$6)</f>
        <v>0</v>
      </c>
      <c r="G395" s="58">
        <f>ROUND(SUMIFS(INDEX('B-PorSector'!$E$2:$H$3181,0,$X$6),'B-PorSector'!$A$2:$A$3181,G$8,'B-PorSector'!$B$2:$B$3181,$S395,'B-PorSector'!$C$2:$C$3181,$T395,'B-PorSector'!$D$2:$D$3181,$U395)*$Y$6,$Z$6)</f>
        <v>0</v>
      </c>
      <c r="H395" s="58">
        <f>ROUND(SUMIFS(INDEX('B-PorSector'!$E$2:$H$3181,0,$X$6),'B-PorSector'!$A$2:$A$3181,H$8,'B-PorSector'!$B$2:$B$3181,$S395,'B-PorSector'!$C$2:$C$3181,$T395,'B-PorSector'!$D$2:$D$3181,$U395)*$Y$6,$Z$6)</f>
        <v>0</v>
      </c>
      <c r="I395" s="58">
        <f>ROUND(SUMIFS(INDEX('B-PorSector'!$E$2:$H$3181,0,$X$6),'B-PorSector'!$A$2:$A$3181,I$8,'B-PorSector'!$B$2:$B$3181,$S395,'B-PorSector'!$C$2:$C$3181,$T395,'B-PorSector'!$D$2:$D$3181,$U395)*$Y$6,$Z$6)</f>
        <v>0</v>
      </c>
      <c r="J395" s="58">
        <f>ROUND(SUMIFS(INDEX('B-PorSector'!$E$2:$H$3181,0,$X$6),'B-PorSector'!$A$2:$A$3181,J$8,'B-PorSector'!$B$2:$B$3181,$S395,'B-PorSector'!$C$2:$C$3181,$T395,'B-PorSector'!$D$2:$D$3181,$U395)*$Y$6,$Z$6)</f>
        <v>0</v>
      </c>
      <c r="K395" s="58">
        <f>ROUND(SUMIFS(INDEX('B-PorSector'!$E$2:$H$3181,0,$X$6),'B-PorSector'!$A$2:$A$3181,K$8,'B-PorSector'!$B$2:$B$3181,$S395,'B-PorSector'!$C$2:$C$3181,$T395,'B-PorSector'!$D$2:$D$3181,$U395)*$Y$6,$Z$6)</f>
        <v>0</v>
      </c>
      <c r="L395" s="58">
        <f>ROUND(SUMIFS(INDEX('B-PorSector'!$E$2:$H$3181,0,$X$6),'B-PorSector'!$A$2:$A$3181,L$8,'B-PorSector'!$B$2:$B$3181,$S395,'B-PorSector'!$C$2:$C$3181,$T395,'B-PorSector'!$D$2:$D$3181,$U395)*$Y$6,$Z$6)</f>
        <v>0</v>
      </c>
      <c r="M395" s="58">
        <f>ROUND(SUMIFS(INDEX('B-PorSector'!$E$2:$H$3181,0,$X$6),'B-PorSector'!$A$2:$A$3181,M$8,'B-PorSector'!$B$2:$B$3181,$S395,'B-PorSector'!$C$2:$C$3181,$T395,'B-PorSector'!$D$2:$D$3181,$U395)*$Y$6,$Z$6)</f>
        <v>0</v>
      </c>
      <c r="N395" s="58">
        <f>ROUND(SUMIFS(INDEX('B-PorSector'!$E$2:$H$3181,0,$X$6),'B-PorSector'!$A$2:$A$3181,N$8,'B-PorSector'!$B$2:$B$3181,$S395,'B-PorSector'!$C$2:$C$3181,$T395,'B-PorSector'!$D$2:$D$3181,$U395)*$Y$6,$Z$6)</f>
        <v>0</v>
      </c>
      <c r="O395" s="58">
        <f>ROUND(SUMIFS(INDEX('B-PorSector'!$E$2:$H$3181,0,$X$6),'B-PorSector'!$A$2:$A$3181,O$8,'B-PorSector'!$B$2:$B$3181,$S395,'B-PorSector'!$C$2:$C$3181,$T395,'B-PorSector'!$D$2:$D$3181,$U395)*$Y$6,$Z$6)</f>
        <v>0</v>
      </c>
      <c r="P395" s="58">
        <f>ROUND(SUMIFS(INDEX('B-PorSector'!$E$2:$H$3181,0,$X$6),'B-PorSector'!$A$2:$A$3181,P$8,'B-PorSector'!$B$2:$B$3181,$S395,'B-PorSector'!$C$2:$C$3181,$T395,'B-PorSector'!$D$2:$D$3181,$U395)*$Y$6,$Z$6)</f>
        <v>0</v>
      </c>
      <c r="Q395" s="6"/>
      <c r="R395" s="35"/>
      <c r="S395" s="35" t="s">
        <v>18</v>
      </c>
      <c r="T395" s="35" t="s">
        <v>36</v>
      </c>
      <c r="U395" s="35" t="s">
        <v>87</v>
      </c>
      <c r="V395" s="35"/>
      <c r="W395" s="35"/>
      <c r="X395" s="35"/>
      <c r="Y395" s="35"/>
      <c r="Z395" s="35"/>
      <c r="AA395" s="35"/>
    </row>
    <row r="396" spans="1:27" hidden="1" outlineLevel="2" collapsed="1" x14ac:dyDescent="0.25">
      <c r="A396" s="57" t="s">
        <v>50</v>
      </c>
      <c r="B396" s="58">
        <f>ROUND(SUMIFS(INDEX('B-PorSector'!$E$2:$H$3181,0,$X$6),'B-PorSector'!$A$2:$A$3181,B$8,'B-PorSector'!$B$2:$B$3181,$S396,'B-PorSector'!$C$2:$C$3181,$T396,'B-PorSector'!$D$2:$D$3181,$U396)*$Y$6,$Z$6)</f>
        <v>0</v>
      </c>
      <c r="C396" s="58">
        <f>ROUND(SUMIFS(INDEX('B-PorSector'!$E$2:$H$3181,0,$X$6),'B-PorSector'!$A$2:$A$3181,C$8,'B-PorSector'!$B$2:$B$3181,$S396,'B-PorSector'!$C$2:$C$3181,$T396,'B-PorSector'!$D$2:$D$3181,$U396)*$Y$6,$Z$6)</f>
        <v>1</v>
      </c>
      <c r="D396" s="58">
        <f>ROUND(SUMIFS(INDEX('B-PorSector'!$E$2:$H$3181,0,$X$6),'B-PorSector'!$A$2:$A$3181,D$8,'B-PorSector'!$B$2:$B$3181,$S396,'B-PorSector'!$C$2:$C$3181,$T396,'B-PorSector'!$D$2:$D$3181,$U396)*$Y$6,$Z$6)</f>
        <v>0</v>
      </c>
      <c r="E396" s="58">
        <f>ROUND(SUMIFS(INDEX('B-PorSector'!$E$2:$H$3181,0,$X$6),'B-PorSector'!$A$2:$A$3181,E$8,'B-PorSector'!$B$2:$B$3181,$S396,'B-PorSector'!$C$2:$C$3181,$T396,'B-PorSector'!$D$2:$D$3181,$U396)*$Y$6,$Z$6)</f>
        <v>0</v>
      </c>
      <c r="F396" s="58">
        <f>ROUND(SUMIFS(INDEX('B-PorSector'!$E$2:$H$3181,0,$X$6),'B-PorSector'!$A$2:$A$3181,F$8,'B-PorSector'!$B$2:$B$3181,$S396,'B-PorSector'!$C$2:$C$3181,$T396,'B-PorSector'!$D$2:$D$3181,$U396)*$Y$6,$Z$6)</f>
        <v>0</v>
      </c>
      <c r="G396" s="58">
        <f>ROUND(SUMIFS(INDEX('B-PorSector'!$E$2:$H$3181,0,$X$6),'B-PorSector'!$A$2:$A$3181,G$8,'B-PorSector'!$B$2:$B$3181,$S396,'B-PorSector'!$C$2:$C$3181,$T396,'B-PorSector'!$D$2:$D$3181,$U396)*$Y$6,$Z$6)</f>
        <v>0</v>
      </c>
      <c r="H396" s="58">
        <f>ROUND(SUMIFS(INDEX('B-PorSector'!$E$2:$H$3181,0,$X$6),'B-PorSector'!$A$2:$A$3181,H$8,'B-PorSector'!$B$2:$B$3181,$S396,'B-PorSector'!$C$2:$C$3181,$T396,'B-PorSector'!$D$2:$D$3181,$U396)*$Y$6,$Z$6)</f>
        <v>0</v>
      </c>
      <c r="I396" s="58">
        <f>ROUND(SUMIFS(INDEX('B-PorSector'!$E$2:$H$3181,0,$X$6),'B-PorSector'!$A$2:$A$3181,I$8,'B-PorSector'!$B$2:$B$3181,$S396,'B-PorSector'!$C$2:$C$3181,$T396,'B-PorSector'!$D$2:$D$3181,$U396)*$Y$6,$Z$6)</f>
        <v>0</v>
      </c>
      <c r="J396" s="58">
        <f>ROUND(SUMIFS(INDEX('B-PorSector'!$E$2:$H$3181,0,$X$6),'B-PorSector'!$A$2:$A$3181,J$8,'B-PorSector'!$B$2:$B$3181,$S396,'B-PorSector'!$C$2:$C$3181,$T396,'B-PorSector'!$D$2:$D$3181,$U396)*$Y$6,$Z$6)</f>
        <v>0</v>
      </c>
      <c r="K396" s="58">
        <f>ROUND(SUMIFS(INDEX('B-PorSector'!$E$2:$H$3181,0,$X$6),'B-PorSector'!$A$2:$A$3181,K$8,'B-PorSector'!$B$2:$B$3181,$S396,'B-PorSector'!$C$2:$C$3181,$T396,'B-PorSector'!$D$2:$D$3181,$U396)*$Y$6,$Z$6)</f>
        <v>0</v>
      </c>
      <c r="L396" s="58">
        <f>ROUND(SUMIFS(INDEX('B-PorSector'!$E$2:$H$3181,0,$X$6),'B-PorSector'!$A$2:$A$3181,L$8,'B-PorSector'!$B$2:$B$3181,$S396,'B-PorSector'!$C$2:$C$3181,$T396,'B-PorSector'!$D$2:$D$3181,$U396)*$Y$6,$Z$6)</f>
        <v>0</v>
      </c>
      <c r="M396" s="58">
        <f>ROUND(SUMIFS(INDEX('B-PorSector'!$E$2:$H$3181,0,$X$6),'B-PorSector'!$A$2:$A$3181,M$8,'B-PorSector'!$B$2:$B$3181,$S396,'B-PorSector'!$C$2:$C$3181,$T396,'B-PorSector'!$D$2:$D$3181,$U396)*$Y$6,$Z$6)</f>
        <v>0</v>
      </c>
      <c r="N396" s="58">
        <f>ROUND(SUMIFS(INDEX('B-PorSector'!$E$2:$H$3181,0,$X$6),'B-PorSector'!$A$2:$A$3181,N$8,'B-PorSector'!$B$2:$B$3181,$S396,'B-PorSector'!$C$2:$C$3181,$T396,'B-PorSector'!$D$2:$D$3181,$U396)*$Y$6,$Z$6)</f>
        <v>0</v>
      </c>
      <c r="O396" s="58">
        <f>ROUND(SUMIFS(INDEX('B-PorSector'!$E$2:$H$3181,0,$X$6),'B-PorSector'!$A$2:$A$3181,O$8,'B-PorSector'!$B$2:$B$3181,$S396,'B-PorSector'!$C$2:$C$3181,$T396,'B-PorSector'!$D$2:$D$3181,$U396)*$Y$6,$Z$6)</f>
        <v>0</v>
      </c>
      <c r="P396" s="58">
        <f>ROUND(SUMIFS(INDEX('B-PorSector'!$E$2:$H$3181,0,$X$6),'B-PorSector'!$A$2:$A$3181,P$8,'B-PorSector'!$B$2:$B$3181,$S396,'B-PorSector'!$C$2:$C$3181,$T396,'B-PorSector'!$D$2:$D$3181,$U396)*$Y$6,$Z$6)</f>
        <v>0</v>
      </c>
      <c r="Q396" s="6"/>
      <c r="R396" s="35"/>
      <c r="S396" s="35" t="s">
        <v>18</v>
      </c>
      <c r="T396" s="35" t="s">
        <v>36</v>
      </c>
      <c r="U396" s="35" t="s">
        <v>50</v>
      </c>
      <c r="V396" s="35"/>
      <c r="W396" s="35"/>
      <c r="X396" s="35"/>
      <c r="Y396" s="35"/>
      <c r="Z396" s="35"/>
      <c r="AA396" s="35"/>
    </row>
    <row r="397" spans="1:27" hidden="1" outlineLevel="2" collapsed="1" x14ac:dyDescent="0.25">
      <c r="A397" s="57" t="s">
        <v>58</v>
      </c>
      <c r="B397" s="58">
        <f>ROUND(SUMIFS(INDEX('B-PorSector'!$E$2:$H$3181,0,$X$6),'B-PorSector'!$A$2:$A$3181,B$8,'B-PorSector'!$B$2:$B$3181,$S397,'B-PorSector'!$C$2:$C$3181,$T397,'B-PorSector'!$D$2:$D$3181,$U397)*$Y$6,$Z$6)</f>
        <v>0</v>
      </c>
      <c r="C397" s="58">
        <f>ROUND(SUMIFS(INDEX('B-PorSector'!$E$2:$H$3181,0,$X$6),'B-PorSector'!$A$2:$A$3181,C$8,'B-PorSector'!$B$2:$B$3181,$S397,'B-PorSector'!$C$2:$C$3181,$T397,'B-PorSector'!$D$2:$D$3181,$U397)*$Y$6,$Z$6)</f>
        <v>6</v>
      </c>
      <c r="D397" s="58">
        <f>ROUND(SUMIFS(INDEX('B-PorSector'!$E$2:$H$3181,0,$X$6),'B-PorSector'!$A$2:$A$3181,D$8,'B-PorSector'!$B$2:$B$3181,$S397,'B-PorSector'!$C$2:$C$3181,$T397,'B-PorSector'!$D$2:$D$3181,$U397)*$Y$6,$Z$6)</f>
        <v>0</v>
      </c>
      <c r="E397" s="58">
        <f>ROUND(SUMIFS(INDEX('B-PorSector'!$E$2:$H$3181,0,$X$6),'B-PorSector'!$A$2:$A$3181,E$8,'B-PorSector'!$B$2:$B$3181,$S397,'B-PorSector'!$C$2:$C$3181,$T397,'B-PorSector'!$D$2:$D$3181,$U397)*$Y$6,$Z$6)</f>
        <v>0</v>
      </c>
      <c r="F397" s="58">
        <f>ROUND(SUMIFS(INDEX('B-PorSector'!$E$2:$H$3181,0,$X$6),'B-PorSector'!$A$2:$A$3181,F$8,'B-PorSector'!$B$2:$B$3181,$S397,'B-PorSector'!$C$2:$C$3181,$T397,'B-PorSector'!$D$2:$D$3181,$U397)*$Y$6,$Z$6)</f>
        <v>0</v>
      </c>
      <c r="G397" s="58">
        <f>ROUND(SUMIFS(INDEX('B-PorSector'!$E$2:$H$3181,0,$X$6),'B-PorSector'!$A$2:$A$3181,G$8,'B-PorSector'!$B$2:$B$3181,$S397,'B-PorSector'!$C$2:$C$3181,$T397,'B-PorSector'!$D$2:$D$3181,$U397)*$Y$6,$Z$6)</f>
        <v>0</v>
      </c>
      <c r="H397" s="58">
        <f>ROUND(SUMIFS(INDEX('B-PorSector'!$E$2:$H$3181,0,$X$6),'B-PorSector'!$A$2:$A$3181,H$8,'B-PorSector'!$B$2:$B$3181,$S397,'B-PorSector'!$C$2:$C$3181,$T397,'B-PorSector'!$D$2:$D$3181,$U397)*$Y$6,$Z$6)</f>
        <v>0</v>
      </c>
      <c r="I397" s="58">
        <f>ROUND(SUMIFS(INDEX('B-PorSector'!$E$2:$H$3181,0,$X$6),'B-PorSector'!$A$2:$A$3181,I$8,'B-PorSector'!$B$2:$B$3181,$S397,'B-PorSector'!$C$2:$C$3181,$T397,'B-PorSector'!$D$2:$D$3181,$U397)*$Y$6,$Z$6)</f>
        <v>0</v>
      </c>
      <c r="J397" s="58">
        <f>ROUND(SUMIFS(INDEX('B-PorSector'!$E$2:$H$3181,0,$X$6),'B-PorSector'!$A$2:$A$3181,J$8,'B-PorSector'!$B$2:$B$3181,$S397,'B-PorSector'!$C$2:$C$3181,$T397,'B-PorSector'!$D$2:$D$3181,$U397)*$Y$6,$Z$6)</f>
        <v>0</v>
      </c>
      <c r="K397" s="58">
        <f>ROUND(SUMIFS(INDEX('B-PorSector'!$E$2:$H$3181,0,$X$6),'B-PorSector'!$A$2:$A$3181,K$8,'B-PorSector'!$B$2:$B$3181,$S397,'B-PorSector'!$C$2:$C$3181,$T397,'B-PorSector'!$D$2:$D$3181,$U397)*$Y$6,$Z$6)</f>
        <v>0</v>
      </c>
      <c r="L397" s="58">
        <f>ROUND(SUMIFS(INDEX('B-PorSector'!$E$2:$H$3181,0,$X$6),'B-PorSector'!$A$2:$A$3181,L$8,'B-PorSector'!$B$2:$B$3181,$S397,'B-PorSector'!$C$2:$C$3181,$T397,'B-PorSector'!$D$2:$D$3181,$U397)*$Y$6,$Z$6)</f>
        <v>0</v>
      </c>
      <c r="M397" s="58">
        <f>ROUND(SUMIFS(INDEX('B-PorSector'!$E$2:$H$3181,0,$X$6),'B-PorSector'!$A$2:$A$3181,M$8,'B-PorSector'!$B$2:$B$3181,$S397,'B-PorSector'!$C$2:$C$3181,$T397,'B-PorSector'!$D$2:$D$3181,$U397)*$Y$6,$Z$6)</f>
        <v>0</v>
      </c>
      <c r="N397" s="58">
        <f>ROUND(SUMIFS(INDEX('B-PorSector'!$E$2:$H$3181,0,$X$6),'B-PorSector'!$A$2:$A$3181,N$8,'B-PorSector'!$B$2:$B$3181,$S397,'B-PorSector'!$C$2:$C$3181,$T397,'B-PorSector'!$D$2:$D$3181,$U397)*$Y$6,$Z$6)</f>
        <v>0</v>
      </c>
      <c r="O397" s="58">
        <f>ROUND(SUMIFS(INDEX('B-PorSector'!$E$2:$H$3181,0,$X$6),'B-PorSector'!$A$2:$A$3181,O$8,'B-PorSector'!$B$2:$B$3181,$S397,'B-PorSector'!$C$2:$C$3181,$T397,'B-PorSector'!$D$2:$D$3181,$U397)*$Y$6,$Z$6)</f>
        <v>0</v>
      </c>
      <c r="P397" s="58">
        <f>ROUND(SUMIFS(INDEX('B-PorSector'!$E$2:$H$3181,0,$X$6),'B-PorSector'!$A$2:$A$3181,P$8,'B-PorSector'!$B$2:$B$3181,$S397,'B-PorSector'!$C$2:$C$3181,$T397,'B-PorSector'!$D$2:$D$3181,$U397)*$Y$6,$Z$6)</f>
        <v>0</v>
      </c>
      <c r="Q397" s="6"/>
      <c r="R397" s="35"/>
      <c r="S397" s="35" t="s">
        <v>18</v>
      </c>
      <c r="T397" s="35" t="s">
        <v>36</v>
      </c>
      <c r="U397" s="35" t="s">
        <v>58</v>
      </c>
      <c r="V397" s="35"/>
      <c r="W397" s="35"/>
      <c r="X397" s="35"/>
      <c r="Y397" s="35"/>
      <c r="Z397" s="35"/>
      <c r="AA397" s="35"/>
    </row>
    <row r="398" spans="1:27" hidden="1" outlineLevel="2" collapsed="1" x14ac:dyDescent="0.25">
      <c r="A398" s="57" t="s">
        <v>59</v>
      </c>
      <c r="B398" s="58">
        <f>ROUND(SUMIFS(INDEX('B-PorSector'!$E$2:$H$3181,0,$X$6),'B-PorSector'!$A$2:$A$3181,B$8,'B-PorSector'!$B$2:$B$3181,$S398,'B-PorSector'!$C$2:$C$3181,$T398,'B-PorSector'!$D$2:$D$3181,$U398)*$Y$6,$Z$6)</f>
        <v>0</v>
      </c>
      <c r="C398" s="58">
        <f>ROUND(SUMIFS(INDEX('B-PorSector'!$E$2:$H$3181,0,$X$6),'B-PorSector'!$A$2:$A$3181,C$8,'B-PorSector'!$B$2:$B$3181,$S398,'B-PorSector'!$C$2:$C$3181,$T398,'B-PorSector'!$D$2:$D$3181,$U398)*$Y$6,$Z$6)</f>
        <v>0</v>
      </c>
      <c r="D398" s="58">
        <f>ROUND(SUMIFS(INDEX('B-PorSector'!$E$2:$H$3181,0,$X$6),'B-PorSector'!$A$2:$A$3181,D$8,'B-PorSector'!$B$2:$B$3181,$S398,'B-PorSector'!$C$2:$C$3181,$T398,'B-PorSector'!$D$2:$D$3181,$U398)*$Y$6,$Z$6)</f>
        <v>0</v>
      </c>
      <c r="E398" s="58">
        <f>ROUND(SUMIFS(INDEX('B-PorSector'!$E$2:$H$3181,0,$X$6),'B-PorSector'!$A$2:$A$3181,E$8,'B-PorSector'!$B$2:$B$3181,$S398,'B-PorSector'!$C$2:$C$3181,$T398,'B-PorSector'!$D$2:$D$3181,$U398)*$Y$6,$Z$6)</f>
        <v>0</v>
      </c>
      <c r="F398" s="58">
        <f>ROUND(SUMIFS(INDEX('B-PorSector'!$E$2:$H$3181,0,$X$6),'B-PorSector'!$A$2:$A$3181,F$8,'B-PorSector'!$B$2:$B$3181,$S398,'B-PorSector'!$C$2:$C$3181,$T398,'B-PorSector'!$D$2:$D$3181,$U398)*$Y$6,$Z$6)</f>
        <v>0</v>
      </c>
      <c r="G398" s="58">
        <f>ROUND(SUMIFS(INDEX('B-PorSector'!$E$2:$H$3181,0,$X$6),'B-PorSector'!$A$2:$A$3181,G$8,'B-PorSector'!$B$2:$B$3181,$S398,'B-PorSector'!$C$2:$C$3181,$T398,'B-PorSector'!$D$2:$D$3181,$U398)*$Y$6,$Z$6)</f>
        <v>0</v>
      </c>
      <c r="H398" s="58">
        <f>ROUND(SUMIFS(INDEX('B-PorSector'!$E$2:$H$3181,0,$X$6),'B-PorSector'!$A$2:$A$3181,H$8,'B-PorSector'!$B$2:$B$3181,$S398,'B-PorSector'!$C$2:$C$3181,$T398,'B-PorSector'!$D$2:$D$3181,$U398)*$Y$6,$Z$6)</f>
        <v>0</v>
      </c>
      <c r="I398" s="58">
        <f>ROUND(SUMIFS(INDEX('B-PorSector'!$E$2:$H$3181,0,$X$6),'B-PorSector'!$A$2:$A$3181,I$8,'B-PorSector'!$B$2:$B$3181,$S398,'B-PorSector'!$C$2:$C$3181,$T398,'B-PorSector'!$D$2:$D$3181,$U398)*$Y$6,$Z$6)</f>
        <v>0</v>
      </c>
      <c r="J398" s="58">
        <f>ROUND(SUMIFS(INDEX('B-PorSector'!$E$2:$H$3181,0,$X$6),'B-PorSector'!$A$2:$A$3181,J$8,'B-PorSector'!$B$2:$B$3181,$S398,'B-PorSector'!$C$2:$C$3181,$T398,'B-PorSector'!$D$2:$D$3181,$U398)*$Y$6,$Z$6)</f>
        <v>0</v>
      </c>
      <c r="K398" s="58">
        <f>ROUND(SUMIFS(INDEX('B-PorSector'!$E$2:$H$3181,0,$X$6),'B-PorSector'!$A$2:$A$3181,K$8,'B-PorSector'!$B$2:$B$3181,$S398,'B-PorSector'!$C$2:$C$3181,$T398,'B-PorSector'!$D$2:$D$3181,$U398)*$Y$6,$Z$6)</f>
        <v>0</v>
      </c>
      <c r="L398" s="58">
        <f>ROUND(SUMIFS(INDEX('B-PorSector'!$E$2:$H$3181,0,$X$6),'B-PorSector'!$A$2:$A$3181,L$8,'B-PorSector'!$B$2:$B$3181,$S398,'B-PorSector'!$C$2:$C$3181,$T398,'B-PorSector'!$D$2:$D$3181,$U398)*$Y$6,$Z$6)</f>
        <v>0</v>
      </c>
      <c r="M398" s="58">
        <f>ROUND(SUMIFS(INDEX('B-PorSector'!$E$2:$H$3181,0,$X$6),'B-PorSector'!$A$2:$A$3181,M$8,'B-PorSector'!$B$2:$B$3181,$S398,'B-PorSector'!$C$2:$C$3181,$T398,'B-PorSector'!$D$2:$D$3181,$U398)*$Y$6,$Z$6)</f>
        <v>0</v>
      </c>
      <c r="N398" s="58">
        <f>ROUND(SUMIFS(INDEX('B-PorSector'!$E$2:$H$3181,0,$X$6),'B-PorSector'!$A$2:$A$3181,N$8,'B-PorSector'!$B$2:$B$3181,$S398,'B-PorSector'!$C$2:$C$3181,$T398,'B-PorSector'!$D$2:$D$3181,$U398)*$Y$6,$Z$6)</f>
        <v>0</v>
      </c>
      <c r="O398" s="58">
        <f>ROUND(SUMIFS(INDEX('B-PorSector'!$E$2:$H$3181,0,$X$6),'B-PorSector'!$A$2:$A$3181,O$8,'B-PorSector'!$B$2:$B$3181,$S398,'B-PorSector'!$C$2:$C$3181,$T398,'B-PorSector'!$D$2:$D$3181,$U398)*$Y$6,$Z$6)</f>
        <v>0</v>
      </c>
      <c r="P398" s="58">
        <f>ROUND(SUMIFS(INDEX('B-PorSector'!$E$2:$H$3181,0,$X$6),'B-PorSector'!$A$2:$A$3181,P$8,'B-PorSector'!$B$2:$B$3181,$S398,'B-PorSector'!$C$2:$C$3181,$T398,'B-PorSector'!$D$2:$D$3181,$U398)*$Y$6,$Z$6)</f>
        <v>0</v>
      </c>
      <c r="Q398" s="6"/>
      <c r="R398" s="35"/>
      <c r="S398" s="35" t="s">
        <v>18</v>
      </c>
      <c r="T398" s="35" t="s">
        <v>36</v>
      </c>
      <c r="U398" s="35" t="s">
        <v>59</v>
      </c>
      <c r="V398" s="35"/>
      <c r="W398" s="35"/>
      <c r="X398" s="35"/>
      <c r="Y398" s="35"/>
      <c r="Z398" s="35"/>
      <c r="AA398" s="35"/>
    </row>
    <row r="399" spans="1:27" hidden="1" outlineLevel="2" collapsed="1" x14ac:dyDescent="0.25">
      <c r="A399" s="57" t="s">
        <v>60</v>
      </c>
      <c r="B399" s="58">
        <f>ROUND(SUMIFS(INDEX('B-PorSector'!$E$2:$H$3181,0,$X$6),'B-PorSector'!$A$2:$A$3181,B$8,'B-PorSector'!$B$2:$B$3181,$S399,'B-PorSector'!$C$2:$C$3181,$T399,'B-PorSector'!$D$2:$D$3181,$U399)*$Y$6,$Z$6)</f>
        <v>0</v>
      </c>
      <c r="C399" s="58">
        <f>ROUND(SUMIFS(INDEX('B-PorSector'!$E$2:$H$3181,0,$X$6),'B-PorSector'!$A$2:$A$3181,C$8,'B-PorSector'!$B$2:$B$3181,$S399,'B-PorSector'!$C$2:$C$3181,$T399,'B-PorSector'!$D$2:$D$3181,$U399)*$Y$6,$Z$6)</f>
        <v>0</v>
      </c>
      <c r="D399" s="58">
        <f>ROUND(SUMIFS(INDEX('B-PorSector'!$E$2:$H$3181,0,$X$6),'B-PorSector'!$A$2:$A$3181,D$8,'B-PorSector'!$B$2:$B$3181,$S399,'B-PorSector'!$C$2:$C$3181,$T399,'B-PorSector'!$D$2:$D$3181,$U399)*$Y$6,$Z$6)</f>
        <v>0</v>
      </c>
      <c r="E399" s="58">
        <f>ROUND(SUMIFS(INDEX('B-PorSector'!$E$2:$H$3181,0,$X$6),'B-PorSector'!$A$2:$A$3181,E$8,'B-PorSector'!$B$2:$B$3181,$S399,'B-PorSector'!$C$2:$C$3181,$T399,'B-PorSector'!$D$2:$D$3181,$U399)*$Y$6,$Z$6)</f>
        <v>0</v>
      </c>
      <c r="F399" s="58">
        <f>ROUND(SUMIFS(INDEX('B-PorSector'!$E$2:$H$3181,0,$X$6),'B-PorSector'!$A$2:$A$3181,F$8,'B-PorSector'!$B$2:$B$3181,$S399,'B-PorSector'!$C$2:$C$3181,$T399,'B-PorSector'!$D$2:$D$3181,$U399)*$Y$6,$Z$6)</f>
        <v>0</v>
      </c>
      <c r="G399" s="58">
        <f>ROUND(SUMIFS(INDEX('B-PorSector'!$E$2:$H$3181,0,$X$6),'B-PorSector'!$A$2:$A$3181,G$8,'B-PorSector'!$B$2:$B$3181,$S399,'B-PorSector'!$C$2:$C$3181,$T399,'B-PorSector'!$D$2:$D$3181,$U399)*$Y$6,$Z$6)</f>
        <v>0</v>
      </c>
      <c r="H399" s="58">
        <f>ROUND(SUMIFS(INDEX('B-PorSector'!$E$2:$H$3181,0,$X$6),'B-PorSector'!$A$2:$A$3181,H$8,'B-PorSector'!$B$2:$B$3181,$S399,'B-PorSector'!$C$2:$C$3181,$T399,'B-PorSector'!$D$2:$D$3181,$U399)*$Y$6,$Z$6)</f>
        <v>0</v>
      </c>
      <c r="I399" s="58">
        <f>ROUND(SUMIFS(INDEX('B-PorSector'!$E$2:$H$3181,0,$X$6),'B-PorSector'!$A$2:$A$3181,I$8,'B-PorSector'!$B$2:$B$3181,$S399,'B-PorSector'!$C$2:$C$3181,$T399,'B-PorSector'!$D$2:$D$3181,$U399)*$Y$6,$Z$6)</f>
        <v>0</v>
      </c>
      <c r="J399" s="58">
        <f>ROUND(SUMIFS(INDEX('B-PorSector'!$E$2:$H$3181,0,$X$6),'B-PorSector'!$A$2:$A$3181,J$8,'B-PorSector'!$B$2:$B$3181,$S399,'B-PorSector'!$C$2:$C$3181,$T399,'B-PorSector'!$D$2:$D$3181,$U399)*$Y$6,$Z$6)</f>
        <v>0</v>
      </c>
      <c r="K399" s="58">
        <f>ROUND(SUMIFS(INDEX('B-PorSector'!$E$2:$H$3181,0,$X$6),'B-PorSector'!$A$2:$A$3181,K$8,'B-PorSector'!$B$2:$B$3181,$S399,'B-PorSector'!$C$2:$C$3181,$T399,'B-PorSector'!$D$2:$D$3181,$U399)*$Y$6,$Z$6)</f>
        <v>0</v>
      </c>
      <c r="L399" s="58">
        <f>ROUND(SUMIFS(INDEX('B-PorSector'!$E$2:$H$3181,0,$X$6),'B-PorSector'!$A$2:$A$3181,L$8,'B-PorSector'!$B$2:$B$3181,$S399,'B-PorSector'!$C$2:$C$3181,$T399,'B-PorSector'!$D$2:$D$3181,$U399)*$Y$6,$Z$6)</f>
        <v>0</v>
      </c>
      <c r="M399" s="58">
        <f>ROUND(SUMIFS(INDEX('B-PorSector'!$E$2:$H$3181,0,$X$6),'B-PorSector'!$A$2:$A$3181,M$8,'B-PorSector'!$B$2:$B$3181,$S399,'B-PorSector'!$C$2:$C$3181,$T399,'B-PorSector'!$D$2:$D$3181,$U399)*$Y$6,$Z$6)</f>
        <v>0</v>
      </c>
      <c r="N399" s="58">
        <f>ROUND(SUMIFS(INDEX('B-PorSector'!$E$2:$H$3181,0,$X$6),'B-PorSector'!$A$2:$A$3181,N$8,'B-PorSector'!$B$2:$B$3181,$S399,'B-PorSector'!$C$2:$C$3181,$T399,'B-PorSector'!$D$2:$D$3181,$U399)*$Y$6,$Z$6)</f>
        <v>0</v>
      </c>
      <c r="O399" s="58">
        <f>ROUND(SUMIFS(INDEX('B-PorSector'!$E$2:$H$3181,0,$X$6),'B-PorSector'!$A$2:$A$3181,O$8,'B-PorSector'!$B$2:$B$3181,$S399,'B-PorSector'!$C$2:$C$3181,$T399,'B-PorSector'!$D$2:$D$3181,$U399)*$Y$6,$Z$6)</f>
        <v>0</v>
      </c>
      <c r="P399" s="58">
        <f>ROUND(SUMIFS(INDEX('B-PorSector'!$E$2:$H$3181,0,$X$6),'B-PorSector'!$A$2:$A$3181,P$8,'B-PorSector'!$B$2:$B$3181,$S399,'B-PorSector'!$C$2:$C$3181,$T399,'B-PorSector'!$D$2:$D$3181,$U399)*$Y$6,$Z$6)</f>
        <v>0</v>
      </c>
      <c r="Q399" s="6"/>
      <c r="R399" s="35"/>
      <c r="S399" s="35" t="s">
        <v>18</v>
      </c>
      <c r="T399" s="35" t="s">
        <v>36</v>
      </c>
      <c r="U399" s="35" t="s">
        <v>60</v>
      </c>
      <c r="V399" s="35"/>
      <c r="W399" s="35"/>
      <c r="X399" s="35"/>
      <c r="Y399" s="35"/>
      <c r="Z399" s="35"/>
      <c r="AA399" s="35"/>
    </row>
    <row r="400" spans="1:27" collapsed="1" x14ac:dyDescent="0.25">
      <c r="A400" s="53" t="s">
        <v>19</v>
      </c>
      <c r="B400" s="54">
        <f>ROUND(SUMIFS(INDEX('B-PorSector'!$E$2:$H$3181,0,$X$6),'B-PorSector'!$A$2:$A$3181,B$8,'B-PorSector'!$B$2:$B$3181,$S400,'B-PorSector'!$C$2:$C$3181,$T400,'B-PorSector'!$D$2:$D$3181,$U400)*$Y$6,$Z$6)</f>
        <v>10723.4</v>
      </c>
      <c r="C400" s="54">
        <f>ROUND(SUMIFS(INDEX('B-PorSector'!$E$2:$H$3181,0,$X$6),'B-PorSector'!$A$2:$A$3181,C$8,'B-PorSector'!$B$2:$B$3181,$S400,'B-PorSector'!$C$2:$C$3181,$T400,'B-PorSector'!$D$2:$D$3181,$U400)*$Y$6,$Z$6)</f>
        <v>22316.400000000001</v>
      </c>
      <c r="D400" s="54">
        <f>ROUND(SUMIFS(INDEX('B-PorSector'!$E$2:$H$3181,0,$X$6),'B-PorSector'!$A$2:$A$3181,D$8,'B-PorSector'!$B$2:$B$3181,$S400,'B-PorSector'!$C$2:$C$3181,$T400,'B-PorSector'!$D$2:$D$3181,$U400)*$Y$6,$Z$6)</f>
        <v>12593</v>
      </c>
      <c r="E400" s="54">
        <f>ROUND(SUMIFS(INDEX('B-PorSector'!$E$2:$H$3181,0,$X$6),'B-PorSector'!$A$2:$A$3181,E$8,'B-PorSector'!$B$2:$B$3181,$S400,'B-PorSector'!$C$2:$C$3181,$T400,'B-PorSector'!$D$2:$D$3181,$U400)*$Y$6,$Z$6)</f>
        <v>11289</v>
      </c>
      <c r="F400" s="54">
        <f>ROUND(SUMIFS(INDEX('B-PorSector'!$E$2:$H$3181,0,$X$6),'B-PorSector'!$A$2:$A$3181,F$8,'B-PorSector'!$B$2:$B$3181,$S400,'B-PorSector'!$C$2:$C$3181,$T400,'B-PorSector'!$D$2:$D$3181,$U400)*$Y$6,$Z$6)</f>
        <v>11288</v>
      </c>
      <c r="G400" s="54">
        <f>ROUND(SUMIFS(INDEX('B-PorSector'!$E$2:$H$3181,0,$X$6),'B-PorSector'!$A$2:$A$3181,G$8,'B-PorSector'!$B$2:$B$3181,$S400,'B-PorSector'!$C$2:$C$3181,$T400,'B-PorSector'!$D$2:$D$3181,$U400)*$Y$6,$Z$6)</f>
        <v>11665</v>
      </c>
      <c r="H400" s="54">
        <f>ROUND(SUMIFS(INDEX('B-PorSector'!$E$2:$H$3181,0,$X$6),'B-PorSector'!$A$2:$A$3181,H$8,'B-PorSector'!$B$2:$B$3181,$S400,'B-PorSector'!$C$2:$C$3181,$T400,'B-PorSector'!$D$2:$D$3181,$U400)*$Y$6,$Z$6)</f>
        <v>12166</v>
      </c>
      <c r="I400" s="54">
        <f>ROUND(SUMIFS(INDEX('B-PorSector'!$E$2:$H$3181,0,$X$6),'B-PorSector'!$A$2:$A$3181,I$8,'B-PorSector'!$B$2:$B$3181,$S400,'B-PorSector'!$C$2:$C$3181,$T400,'B-PorSector'!$D$2:$D$3181,$U400)*$Y$6,$Z$6)</f>
        <v>12121</v>
      </c>
      <c r="J400" s="54">
        <f>ROUND(SUMIFS(INDEX('B-PorSector'!$E$2:$H$3181,0,$X$6),'B-PorSector'!$A$2:$A$3181,J$8,'B-PorSector'!$B$2:$B$3181,$S400,'B-PorSector'!$C$2:$C$3181,$T400,'B-PorSector'!$D$2:$D$3181,$U400)*$Y$6,$Z$6)</f>
        <v>12023.8</v>
      </c>
      <c r="K400" s="54">
        <f>ROUND(SUMIFS(INDEX('B-PorSector'!$E$2:$H$3181,0,$X$6),'B-PorSector'!$A$2:$A$3181,K$8,'B-PorSector'!$B$2:$B$3181,$S400,'B-PorSector'!$C$2:$C$3181,$T400,'B-PorSector'!$D$2:$D$3181,$U400)*$Y$6,$Z$6)</f>
        <v>12107.9</v>
      </c>
      <c r="L400" s="54">
        <f>ROUND(SUMIFS(INDEX('B-PorSector'!$E$2:$H$3181,0,$X$6),'B-PorSector'!$A$2:$A$3181,L$8,'B-PorSector'!$B$2:$B$3181,$S400,'B-PorSector'!$C$2:$C$3181,$T400,'B-PorSector'!$D$2:$D$3181,$U400)*$Y$6,$Z$6)</f>
        <v>9445.9</v>
      </c>
      <c r="M400" s="54">
        <f>ROUND(SUMIFS(INDEX('B-PorSector'!$E$2:$H$3181,0,$X$6),'B-PorSector'!$A$2:$A$3181,M$8,'B-PorSector'!$B$2:$B$3181,$S400,'B-PorSector'!$C$2:$C$3181,$T400,'B-PorSector'!$D$2:$D$3181,$U400)*$Y$6,$Z$6)</f>
        <v>10809.7</v>
      </c>
      <c r="N400" s="54">
        <f>ROUND(SUMIFS(INDEX('B-PorSector'!$E$2:$H$3181,0,$X$6),'B-PorSector'!$A$2:$A$3181,N$8,'B-PorSector'!$B$2:$B$3181,$S400,'B-PorSector'!$C$2:$C$3181,$T400,'B-PorSector'!$D$2:$D$3181,$U400)*$Y$6,$Z$6)</f>
        <v>6163</v>
      </c>
      <c r="O400" s="54">
        <f>ROUND(SUMIFS(INDEX('B-PorSector'!$E$2:$H$3181,0,$X$6),'B-PorSector'!$A$2:$A$3181,O$8,'B-PorSector'!$B$2:$B$3181,$S400,'B-PorSector'!$C$2:$C$3181,$T400,'B-PorSector'!$D$2:$D$3181,$U400)*$Y$6,$Z$6)</f>
        <v>7442.3</v>
      </c>
      <c r="P400" s="54">
        <f>ROUND(SUMIFS(INDEX('B-PorSector'!$E$2:$H$3181,0,$X$6),'B-PorSector'!$A$2:$A$3181,P$8,'B-PorSector'!$B$2:$B$3181,$S400,'B-PorSector'!$C$2:$C$3181,$T400,'B-PorSector'!$D$2:$D$3181,$U400)*$Y$6,$Z$6)</f>
        <v>8275.2000000000007</v>
      </c>
      <c r="Q400" s="6"/>
      <c r="R400" s="35"/>
      <c r="S400" s="35" t="s">
        <v>19</v>
      </c>
      <c r="T400" s="35" t="s">
        <v>88</v>
      </c>
      <c r="U400" s="35" t="s">
        <v>88</v>
      </c>
      <c r="V400" s="35"/>
      <c r="W400" s="35"/>
      <c r="X400" s="35"/>
      <c r="Y400" s="35"/>
      <c r="Z400" s="35"/>
      <c r="AA400" s="35"/>
    </row>
    <row r="401" spans="1:27" hidden="1" outlineLevel="1" collapsed="1" x14ac:dyDescent="0.25">
      <c r="A401" s="55" t="s">
        <v>5</v>
      </c>
      <c r="B401" s="56">
        <f>ROUND(SUMIFS(INDEX('B-PorSector'!$E$2:$H$3181,0,$X$6),'B-PorSector'!$A$2:$A$3181,B$8,'B-PorSector'!$B$2:$B$3181,$S401,'B-PorSector'!$C$2:$C$3181,$T401,'B-PorSector'!$D$2:$D$3181,$U401)*$Y$6,$Z$6)</f>
        <v>907</v>
      </c>
      <c r="C401" s="56">
        <f>ROUND(SUMIFS(INDEX('B-PorSector'!$E$2:$H$3181,0,$X$6),'B-PorSector'!$A$2:$A$3181,C$8,'B-PorSector'!$B$2:$B$3181,$S401,'B-PorSector'!$C$2:$C$3181,$T401,'B-PorSector'!$D$2:$D$3181,$U401)*$Y$6,$Z$6)</f>
        <v>1111</v>
      </c>
      <c r="D401" s="56">
        <f>ROUND(SUMIFS(INDEX('B-PorSector'!$E$2:$H$3181,0,$X$6),'B-PorSector'!$A$2:$A$3181,D$8,'B-PorSector'!$B$2:$B$3181,$S401,'B-PorSector'!$C$2:$C$3181,$T401,'B-PorSector'!$D$2:$D$3181,$U401)*$Y$6,$Z$6)</f>
        <v>1201</v>
      </c>
      <c r="E401" s="56">
        <f>ROUND(SUMIFS(INDEX('B-PorSector'!$E$2:$H$3181,0,$X$6),'B-PorSector'!$A$2:$A$3181,E$8,'B-PorSector'!$B$2:$B$3181,$S401,'B-PorSector'!$C$2:$C$3181,$T401,'B-PorSector'!$D$2:$D$3181,$U401)*$Y$6,$Z$6)</f>
        <v>1127</v>
      </c>
      <c r="F401" s="56">
        <f>ROUND(SUMIFS(INDEX('B-PorSector'!$E$2:$H$3181,0,$X$6),'B-PorSector'!$A$2:$A$3181,F$8,'B-PorSector'!$B$2:$B$3181,$S401,'B-PorSector'!$C$2:$C$3181,$T401,'B-PorSector'!$D$2:$D$3181,$U401)*$Y$6,$Z$6)</f>
        <v>1177</v>
      </c>
      <c r="G401" s="56">
        <f>ROUND(SUMIFS(INDEX('B-PorSector'!$E$2:$H$3181,0,$X$6),'B-PorSector'!$A$2:$A$3181,G$8,'B-PorSector'!$B$2:$B$3181,$S401,'B-PorSector'!$C$2:$C$3181,$T401,'B-PorSector'!$D$2:$D$3181,$U401)*$Y$6,$Z$6)</f>
        <v>1321</v>
      </c>
      <c r="H401" s="56">
        <f>ROUND(SUMIFS(INDEX('B-PorSector'!$E$2:$H$3181,0,$X$6),'B-PorSector'!$A$2:$A$3181,H$8,'B-PorSector'!$B$2:$B$3181,$S401,'B-PorSector'!$C$2:$C$3181,$T401,'B-PorSector'!$D$2:$D$3181,$U401)*$Y$6,$Z$6)</f>
        <v>1547</v>
      </c>
      <c r="I401" s="56">
        <f>ROUND(SUMIFS(INDEX('B-PorSector'!$E$2:$H$3181,0,$X$6),'B-PorSector'!$A$2:$A$3181,I$8,'B-PorSector'!$B$2:$B$3181,$S401,'B-PorSector'!$C$2:$C$3181,$T401,'B-PorSector'!$D$2:$D$3181,$U401)*$Y$6,$Z$6)</f>
        <v>1724</v>
      </c>
      <c r="J401" s="56">
        <f>ROUND(SUMIFS(INDEX('B-PorSector'!$E$2:$H$3181,0,$X$6),'B-PorSector'!$A$2:$A$3181,J$8,'B-PorSector'!$B$2:$B$3181,$S401,'B-PorSector'!$C$2:$C$3181,$T401,'B-PorSector'!$D$2:$D$3181,$U401)*$Y$6,$Z$6)</f>
        <v>1845.8</v>
      </c>
      <c r="K401" s="56">
        <f>ROUND(SUMIFS(INDEX('B-PorSector'!$E$2:$H$3181,0,$X$6),'B-PorSector'!$A$2:$A$3181,K$8,'B-PorSector'!$B$2:$B$3181,$S401,'B-PorSector'!$C$2:$C$3181,$T401,'B-PorSector'!$D$2:$D$3181,$U401)*$Y$6,$Z$6)</f>
        <v>1813.9</v>
      </c>
      <c r="L401" s="56">
        <f>ROUND(SUMIFS(INDEX('B-PorSector'!$E$2:$H$3181,0,$X$6),'B-PorSector'!$A$2:$A$3181,L$8,'B-PorSector'!$B$2:$B$3181,$S401,'B-PorSector'!$C$2:$C$3181,$T401,'B-PorSector'!$D$2:$D$3181,$U401)*$Y$6,$Z$6)</f>
        <v>2051.9</v>
      </c>
      <c r="M401" s="56">
        <f>ROUND(SUMIFS(INDEX('B-PorSector'!$E$2:$H$3181,0,$X$6),'B-PorSector'!$A$2:$A$3181,M$8,'B-PorSector'!$B$2:$B$3181,$S401,'B-PorSector'!$C$2:$C$3181,$T401,'B-PorSector'!$D$2:$D$3181,$U401)*$Y$6,$Z$6)</f>
        <v>2245.6999999999998</v>
      </c>
      <c r="N401" s="56">
        <f>ROUND(SUMIFS(INDEX('B-PorSector'!$E$2:$H$3181,0,$X$6),'B-PorSector'!$A$2:$A$3181,N$8,'B-PorSector'!$B$2:$B$3181,$S401,'B-PorSector'!$C$2:$C$3181,$T401,'B-PorSector'!$D$2:$D$3181,$U401)*$Y$6,$Z$6)</f>
        <v>1695</v>
      </c>
      <c r="O401" s="56">
        <f>ROUND(SUMIFS(INDEX('B-PorSector'!$E$2:$H$3181,0,$X$6),'B-PorSector'!$A$2:$A$3181,O$8,'B-PorSector'!$B$2:$B$3181,$S401,'B-PorSector'!$C$2:$C$3181,$T401,'B-PorSector'!$D$2:$D$3181,$U401)*$Y$6,$Z$6)</f>
        <v>2148.3000000000002</v>
      </c>
      <c r="P401" s="56">
        <f>ROUND(SUMIFS(INDEX('B-PorSector'!$E$2:$H$3181,0,$X$6),'B-PorSector'!$A$2:$A$3181,P$8,'B-PorSector'!$B$2:$B$3181,$S401,'B-PorSector'!$C$2:$C$3181,$T401,'B-PorSector'!$D$2:$D$3181,$U401)*$Y$6,$Z$6)</f>
        <v>2367.1999999999998</v>
      </c>
      <c r="Q401" s="6"/>
      <c r="R401" s="35"/>
      <c r="S401" s="35" t="s">
        <v>19</v>
      </c>
      <c r="T401" s="35" t="s">
        <v>5</v>
      </c>
      <c r="U401" s="35" t="s">
        <v>88</v>
      </c>
      <c r="V401" s="35"/>
      <c r="W401" s="35"/>
      <c r="X401" s="35"/>
      <c r="Y401" s="35"/>
      <c r="Z401" s="35"/>
      <c r="AA401" s="35"/>
    </row>
    <row r="402" spans="1:27" hidden="1" outlineLevel="2" collapsed="1" x14ac:dyDescent="0.25">
      <c r="A402" s="57" t="s">
        <v>6</v>
      </c>
      <c r="B402" s="58">
        <f>ROUND(SUMIFS(INDEX('B-PorSector'!$E$2:$H$3181,0,$X$6),'B-PorSector'!$A$2:$A$3181,B$8,'B-PorSector'!$B$2:$B$3181,$S402,'B-PorSector'!$C$2:$C$3181,$T402,'B-PorSector'!$D$2:$D$3181,$U402)*$Y$6,$Z$6)</f>
        <v>717</v>
      </c>
      <c r="C402" s="58">
        <f>ROUND(SUMIFS(INDEX('B-PorSector'!$E$2:$H$3181,0,$X$6),'B-PorSector'!$A$2:$A$3181,C$8,'B-PorSector'!$B$2:$B$3181,$S402,'B-PorSector'!$C$2:$C$3181,$T402,'B-PorSector'!$D$2:$D$3181,$U402)*$Y$6,$Z$6)</f>
        <v>848</v>
      </c>
      <c r="D402" s="58">
        <f>ROUND(SUMIFS(INDEX('B-PorSector'!$E$2:$H$3181,0,$X$6),'B-PorSector'!$A$2:$A$3181,D$8,'B-PorSector'!$B$2:$B$3181,$S402,'B-PorSector'!$C$2:$C$3181,$T402,'B-PorSector'!$D$2:$D$3181,$U402)*$Y$6,$Z$6)</f>
        <v>862</v>
      </c>
      <c r="E402" s="58">
        <f>ROUND(SUMIFS(INDEX('B-PorSector'!$E$2:$H$3181,0,$X$6),'B-PorSector'!$A$2:$A$3181,E$8,'B-PorSector'!$B$2:$B$3181,$S402,'B-PorSector'!$C$2:$C$3181,$T402,'B-PorSector'!$D$2:$D$3181,$U402)*$Y$6,$Z$6)</f>
        <v>853</v>
      </c>
      <c r="F402" s="58">
        <f>ROUND(SUMIFS(INDEX('B-PorSector'!$E$2:$H$3181,0,$X$6),'B-PorSector'!$A$2:$A$3181,F$8,'B-PorSector'!$B$2:$B$3181,$S402,'B-PorSector'!$C$2:$C$3181,$T402,'B-PorSector'!$D$2:$D$3181,$U402)*$Y$6,$Z$6)</f>
        <v>899</v>
      </c>
      <c r="G402" s="58">
        <f>ROUND(SUMIFS(INDEX('B-PorSector'!$E$2:$H$3181,0,$X$6),'B-PorSector'!$A$2:$A$3181,G$8,'B-PorSector'!$B$2:$B$3181,$S402,'B-PorSector'!$C$2:$C$3181,$T402,'B-PorSector'!$D$2:$D$3181,$U402)*$Y$6,$Z$6)</f>
        <v>1047</v>
      </c>
      <c r="H402" s="58">
        <f>ROUND(SUMIFS(INDEX('B-PorSector'!$E$2:$H$3181,0,$X$6),'B-PorSector'!$A$2:$A$3181,H$8,'B-PorSector'!$B$2:$B$3181,$S402,'B-PorSector'!$C$2:$C$3181,$T402,'B-PorSector'!$D$2:$D$3181,$U402)*$Y$6,$Z$6)</f>
        <v>0</v>
      </c>
      <c r="I402" s="58">
        <f>ROUND(SUMIFS(INDEX('B-PorSector'!$E$2:$H$3181,0,$X$6),'B-PorSector'!$A$2:$A$3181,I$8,'B-PorSector'!$B$2:$B$3181,$S402,'B-PorSector'!$C$2:$C$3181,$T402,'B-PorSector'!$D$2:$D$3181,$U402)*$Y$6,$Z$6)</f>
        <v>0</v>
      </c>
      <c r="J402" s="58">
        <f>ROUND(SUMIFS(INDEX('B-PorSector'!$E$2:$H$3181,0,$X$6),'B-PorSector'!$A$2:$A$3181,J$8,'B-PorSector'!$B$2:$B$3181,$S402,'B-PorSector'!$C$2:$C$3181,$T402,'B-PorSector'!$D$2:$D$3181,$U402)*$Y$6,$Z$6)</f>
        <v>0</v>
      </c>
      <c r="K402" s="58">
        <f>ROUND(SUMIFS(INDEX('B-PorSector'!$E$2:$H$3181,0,$X$6),'B-PorSector'!$A$2:$A$3181,K$8,'B-PorSector'!$B$2:$B$3181,$S402,'B-PorSector'!$C$2:$C$3181,$T402,'B-PorSector'!$D$2:$D$3181,$U402)*$Y$6,$Z$6)</f>
        <v>0</v>
      </c>
      <c r="L402" s="58">
        <f>ROUND(SUMIFS(INDEX('B-PorSector'!$E$2:$H$3181,0,$X$6),'B-PorSector'!$A$2:$A$3181,L$8,'B-PorSector'!$B$2:$B$3181,$S402,'B-PorSector'!$C$2:$C$3181,$T402,'B-PorSector'!$D$2:$D$3181,$U402)*$Y$6,$Z$6)</f>
        <v>0</v>
      </c>
      <c r="M402" s="58">
        <f>ROUND(SUMIFS(INDEX('B-PorSector'!$E$2:$H$3181,0,$X$6),'B-PorSector'!$A$2:$A$3181,M$8,'B-PorSector'!$B$2:$B$3181,$S402,'B-PorSector'!$C$2:$C$3181,$T402,'B-PorSector'!$D$2:$D$3181,$U402)*$Y$6,$Z$6)</f>
        <v>0</v>
      </c>
      <c r="N402" s="58">
        <f>ROUND(SUMIFS(INDEX('B-PorSector'!$E$2:$H$3181,0,$X$6),'B-PorSector'!$A$2:$A$3181,N$8,'B-PorSector'!$B$2:$B$3181,$S402,'B-PorSector'!$C$2:$C$3181,$T402,'B-PorSector'!$D$2:$D$3181,$U402)*$Y$6,$Z$6)</f>
        <v>0</v>
      </c>
      <c r="O402" s="58">
        <f>ROUND(SUMIFS(INDEX('B-PorSector'!$E$2:$H$3181,0,$X$6),'B-PorSector'!$A$2:$A$3181,O$8,'B-PorSector'!$B$2:$B$3181,$S402,'B-PorSector'!$C$2:$C$3181,$T402,'B-PorSector'!$D$2:$D$3181,$U402)*$Y$6,$Z$6)</f>
        <v>0</v>
      </c>
      <c r="P402" s="58">
        <f>ROUND(SUMIFS(INDEX('B-PorSector'!$E$2:$H$3181,0,$X$6),'B-PorSector'!$A$2:$A$3181,P$8,'B-PorSector'!$B$2:$B$3181,$S402,'B-PorSector'!$C$2:$C$3181,$T402,'B-PorSector'!$D$2:$D$3181,$U402)*$Y$6,$Z$6)</f>
        <v>0</v>
      </c>
      <c r="Q402" s="6"/>
      <c r="R402" s="35"/>
      <c r="S402" s="35" t="s">
        <v>19</v>
      </c>
      <c r="T402" s="35" t="s">
        <v>5</v>
      </c>
      <c r="U402" s="35" t="s">
        <v>6</v>
      </c>
      <c r="V402" s="35"/>
      <c r="W402" s="35"/>
      <c r="X402" s="35"/>
      <c r="Y402" s="35"/>
      <c r="Z402" s="35"/>
      <c r="AA402" s="35"/>
    </row>
    <row r="403" spans="1:27" hidden="1" outlineLevel="2" collapsed="1" x14ac:dyDescent="0.25">
      <c r="A403" s="57" t="s">
        <v>26</v>
      </c>
      <c r="B403" s="58">
        <f>ROUND(SUMIFS(INDEX('B-PorSector'!$E$2:$H$3181,0,$X$6),'B-PorSector'!$A$2:$A$3181,B$8,'B-PorSector'!$B$2:$B$3181,$S403,'B-PorSector'!$C$2:$C$3181,$T403,'B-PorSector'!$D$2:$D$3181,$U403)*$Y$6,$Z$6)</f>
        <v>73</v>
      </c>
      <c r="C403" s="58">
        <f>ROUND(SUMIFS(INDEX('B-PorSector'!$E$2:$H$3181,0,$X$6),'B-PorSector'!$A$2:$A$3181,C$8,'B-PorSector'!$B$2:$B$3181,$S403,'B-PorSector'!$C$2:$C$3181,$T403,'B-PorSector'!$D$2:$D$3181,$U403)*$Y$6,$Z$6)</f>
        <v>114</v>
      </c>
      <c r="D403" s="58">
        <f>ROUND(SUMIFS(INDEX('B-PorSector'!$E$2:$H$3181,0,$X$6),'B-PorSector'!$A$2:$A$3181,D$8,'B-PorSector'!$B$2:$B$3181,$S403,'B-PorSector'!$C$2:$C$3181,$T403,'B-PorSector'!$D$2:$D$3181,$U403)*$Y$6,$Z$6)</f>
        <v>122</v>
      </c>
      <c r="E403" s="58">
        <f>ROUND(SUMIFS(INDEX('B-PorSector'!$E$2:$H$3181,0,$X$6),'B-PorSector'!$A$2:$A$3181,E$8,'B-PorSector'!$B$2:$B$3181,$S403,'B-PorSector'!$C$2:$C$3181,$T403,'B-PorSector'!$D$2:$D$3181,$U403)*$Y$6,$Z$6)</f>
        <v>134</v>
      </c>
      <c r="F403" s="58">
        <f>ROUND(SUMIFS(INDEX('B-PorSector'!$E$2:$H$3181,0,$X$6),'B-PorSector'!$A$2:$A$3181,F$8,'B-PorSector'!$B$2:$B$3181,$S403,'B-PorSector'!$C$2:$C$3181,$T403,'B-PorSector'!$D$2:$D$3181,$U403)*$Y$6,$Z$6)</f>
        <v>163</v>
      </c>
      <c r="G403" s="58">
        <f>ROUND(SUMIFS(INDEX('B-PorSector'!$E$2:$H$3181,0,$X$6),'B-PorSector'!$A$2:$A$3181,G$8,'B-PorSector'!$B$2:$B$3181,$S403,'B-PorSector'!$C$2:$C$3181,$T403,'B-PorSector'!$D$2:$D$3181,$U403)*$Y$6,$Z$6)</f>
        <v>157</v>
      </c>
      <c r="H403" s="58">
        <f>ROUND(SUMIFS(INDEX('B-PorSector'!$E$2:$H$3181,0,$X$6),'B-PorSector'!$A$2:$A$3181,H$8,'B-PorSector'!$B$2:$B$3181,$S403,'B-PorSector'!$C$2:$C$3181,$T403,'B-PorSector'!$D$2:$D$3181,$U403)*$Y$6,$Z$6)</f>
        <v>185</v>
      </c>
      <c r="I403" s="58">
        <f>ROUND(SUMIFS(INDEX('B-PorSector'!$E$2:$H$3181,0,$X$6),'B-PorSector'!$A$2:$A$3181,I$8,'B-PorSector'!$B$2:$B$3181,$S403,'B-PorSector'!$C$2:$C$3181,$T403,'B-PorSector'!$D$2:$D$3181,$U403)*$Y$6,$Z$6)</f>
        <v>206</v>
      </c>
      <c r="J403" s="58">
        <f>ROUND(SUMIFS(INDEX('B-PorSector'!$E$2:$H$3181,0,$X$6),'B-PorSector'!$A$2:$A$3181,J$8,'B-PorSector'!$B$2:$B$3181,$S403,'B-PorSector'!$C$2:$C$3181,$T403,'B-PorSector'!$D$2:$D$3181,$U403)*$Y$6,$Z$6)</f>
        <v>213</v>
      </c>
      <c r="K403" s="58">
        <f>ROUND(SUMIFS(INDEX('B-PorSector'!$E$2:$H$3181,0,$X$6),'B-PorSector'!$A$2:$A$3181,K$8,'B-PorSector'!$B$2:$B$3181,$S403,'B-PorSector'!$C$2:$C$3181,$T403,'B-PorSector'!$D$2:$D$3181,$U403)*$Y$6,$Z$6)</f>
        <v>203</v>
      </c>
      <c r="L403" s="58">
        <f>ROUND(SUMIFS(INDEX('B-PorSector'!$E$2:$H$3181,0,$X$6),'B-PorSector'!$A$2:$A$3181,L$8,'B-PorSector'!$B$2:$B$3181,$S403,'B-PorSector'!$C$2:$C$3181,$T403,'B-PorSector'!$D$2:$D$3181,$U403)*$Y$6,$Z$6)</f>
        <v>232</v>
      </c>
      <c r="M403" s="58">
        <f>ROUND(SUMIFS(INDEX('B-PorSector'!$E$2:$H$3181,0,$X$6),'B-PorSector'!$A$2:$A$3181,M$8,'B-PorSector'!$B$2:$B$3181,$S403,'B-PorSector'!$C$2:$C$3181,$T403,'B-PorSector'!$D$2:$D$3181,$U403)*$Y$6,$Z$6)</f>
        <v>249</v>
      </c>
      <c r="N403" s="58">
        <f>ROUND(SUMIFS(INDEX('B-PorSector'!$E$2:$H$3181,0,$X$6),'B-PorSector'!$A$2:$A$3181,N$8,'B-PorSector'!$B$2:$B$3181,$S403,'B-PorSector'!$C$2:$C$3181,$T403,'B-PorSector'!$D$2:$D$3181,$U403)*$Y$6,$Z$6)</f>
        <v>171</v>
      </c>
      <c r="O403" s="58">
        <f>ROUND(SUMIFS(INDEX('B-PorSector'!$E$2:$H$3181,0,$X$6),'B-PorSector'!$A$2:$A$3181,O$8,'B-PorSector'!$B$2:$B$3181,$S403,'B-PorSector'!$C$2:$C$3181,$T403,'B-PorSector'!$D$2:$D$3181,$U403)*$Y$6,$Z$6)</f>
        <v>235</v>
      </c>
      <c r="P403" s="58">
        <f>ROUND(SUMIFS(INDEX('B-PorSector'!$E$2:$H$3181,0,$X$6),'B-PorSector'!$A$2:$A$3181,P$8,'B-PorSector'!$B$2:$B$3181,$S403,'B-PorSector'!$C$2:$C$3181,$T403,'B-PorSector'!$D$2:$D$3181,$U403)*$Y$6,$Z$6)</f>
        <v>285</v>
      </c>
      <c r="Q403" s="6"/>
      <c r="R403" s="35"/>
      <c r="S403" s="35" t="s">
        <v>19</v>
      </c>
      <c r="T403" s="35" t="s">
        <v>5</v>
      </c>
      <c r="U403" s="35" t="s">
        <v>26</v>
      </c>
      <c r="V403" s="35"/>
      <c r="W403" s="35"/>
      <c r="X403" s="35"/>
      <c r="Y403" s="35"/>
      <c r="Z403" s="35"/>
      <c r="AA403" s="35"/>
    </row>
    <row r="404" spans="1:27" hidden="1" outlineLevel="2" collapsed="1" x14ac:dyDescent="0.25">
      <c r="A404" s="57" t="s">
        <v>27</v>
      </c>
      <c r="B404" s="58">
        <f>ROUND(SUMIFS(INDEX('B-PorSector'!$E$2:$H$3181,0,$X$6),'B-PorSector'!$A$2:$A$3181,B$8,'B-PorSector'!$B$2:$B$3181,$S404,'B-PorSector'!$C$2:$C$3181,$T404,'B-PorSector'!$D$2:$D$3181,$U404)*$Y$6,$Z$6)</f>
        <v>35</v>
      </c>
      <c r="C404" s="58">
        <f>ROUND(SUMIFS(INDEX('B-PorSector'!$E$2:$H$3181,0,$X$6),'B-PorSector'!$A$2:$A$3181,C$8,'B-PorSector'!$B$2:$B$3181,$S404,'B-PorSector'!$C$2:$C$3181,$T404,'B-PorSector'!$D$2:$D$3181,$U404)*$Y$6,$Z$6)</f>
        <v>60</v>
      </c>
      <c r="D404" s="58">
        <f>ROUND(SUMIFS(INDEX('B-PorSector'!$E$2:$H$3181,0,$X$6),'B-PorSector'!$A$2:$A$3181,D$8,'B-PorSector'!$B$2:$B$3181,$S404,'B-PorSector'!$C$2:$C$3181,$T404,'B-PorSector'!$D$2:$D$3181,$U404)*$Y$6,$Z$6)</f>
        <v>4</v>
      </c>
      <c r="E404" s="58">
        <f>ROUND(SUMIFS(INDEX('B-PorSector'!$E$2:$H$3181,0,$X$6),'B-PorSector'!$A$2:$A$3181,E$8,'B-PorSector'!$B$2:$B$3181,$S404,'B-PorSector'!$C$2:$C$3181,$T404,'B-PorSector'!$D$2:$D$3181,$U404)*$Y$6,$Z$6)</f>
        <v>9</v>
      </c>
      <c r="F404" s="58">
        <f>ROUND(SUMIFS(INDEX('B-PorSector'!$E$2:$H$3181,0,$X$6),'B-PorSector'!$A$2:$A$3181,F$8,'B-PorSector'!$B$2:$B$3181,$S404,'B-PorSector'!$C$2:$C$3181,$T404,'B-PorSector'!$D$2:$D$3181,$U404)*$Y$6,$Z$6)</f>
        <v>8</v>
      </c>
      <c r="G404" s="58">
        <f>ROUND(SUMIFS(INDEX('B-PorSector'!$E$2:$H$3181,0,$X$6),'B-PorSector'!$A$2:$A$3181,G$8,'B-PorSector'!$B$2:$B$3181,$S404,'B-PorSector'!$C$2:$C$3181,$T404,'B-PorSector'!$D$2:$D$3181,$U404)*$Y$6,$Z$6)</f>
        <v>10</v>
      </c>
      <c r="H404" s="58">
        <f>ROUND(SUMIFS(INDEX('B-PorSector'!$E$2:$H$3181,0,$X$6),'B-PorSector'!$A$2:$A$3181,H$8,'B-PorSector'!$B$2:$B$3181,$S404,'B-PorSector'!$C$2:$C$3181,$T404,'B-PorSector'!$D$2:$D$3181,$U404)*$Y$6,$Z$6)</f>
        <v>15</v>
      </c>
      <c r="I404" s="58">
        <f>ROUND(SUMIFS(INDEX('B-PorSector'!$E$2:$H$3181,0,$X$6),'B-PorSector'!$A$2:$A$3181,I$8,'B-PorSector'!$B$2:$B$3181,$S404,'B-PorSector'!$C$2:$C$3181,$T404,'B-PorSector'!$D$2:$D$3181,$U404)*$Y$6,$Z$6)</f>
        <v>14</v>
      </c>
      <c r="J404" s="58">
        <f>ROUND(SUMIFS(INDEX('B-PorSector'!$E$2:$H$3181,0,$X$6),'B-PorSector'!$A$2:$A$3181,J$8,'B-PorSector'!$B$2:$B$3181,$S404,'B-PorSector'!$C$2:$C$3181,$T404,'B-PorSector'!$D$2:$D$3181,$U404)*$Y$6,$Z$6)</f>
        <v>16</v>
      </c>
      <c r="K404" s="58">
        <f>ROUND(SUMIFS(INDEX('B-PorSector'!$E$2:$H$3181,0,$X$6),'B-PorSector'!$A$2:$A$3181,K$8,'B-PorSector'!$B$2:$B$3181,$S404,'B-PorSector'!$C$2:$C$3181,$T404,'B-PorSector'!$D$2:$D$3181,$U404)*$Y$6,$Z$6)</f>
        <v>15</v>
      </c>
      <c r="L404" s="58">
        <f>ROUND(SUMIFS(INDEX('B-PorSector'!$E$2:$H$3181,0,$X$6),'B-PorSector'!$A$2:$A$3181,L$8,'B-PorSector'!$B$2:$B$3181,$S404,'B-PorSector'!$C$2:$C$3181,$T404,'B-PorSector'!$D$2:$D$3181,$U404)*$Y$6,$Z$6)</f>
        <v>16</v>
      </c>
      <c r="M404" s="58">
        <f>ROUND(SUMIFS(INDEX('B-PorSector'!$E$2:$H$3181,0,$X$6),'B-PorSector'!$A$2:$A$3181,M$8,'B-PorSector'!$B$2:$B$3181,$S404,'B-PorSector'!$C$2:$C$3181,$T404,'B-PorSector'!$D$2:$D$3181,$U404)*$Y$6,$Z$6)</f>
        <v>21</v>
      </c>
      <c r="N404" s="58">
        <f>ROUND(SUMIFS(INDEX('B-PorSector'!$E$2:$H$3181,0,$X$6),'B-PorSector'!$A$2:$A$3181,N$8,'B-PorSector'!$B$2:$B$3181,$S404,'B-PorSector'!$C$2:$C$3181,$T404,'B-PorSector'!$D$2:$D$3181,$U404)*$Y$6,$Z$6)</f>
        <v>37</v>
      </c>
      <c r="O404" s="58">
        <f>ROUND(SUMIFS(INDEX('B-PorSector'!$E$2:$H$3181,0,$X$6),'B-PorSector'!$A$2:$A$3181,O$8,'B-PorSector'!$B$2:$B$3181,$S404,'B-PorSector'!$C$2:$C$3181,$T404,'B-PorSector'!$D$2:$D$3181,$U404)*$Y$6,$Z$6)</f>
        <v>49</v>
      </c>
      <c r="P404" s="58">
        <f>ROUND(SUMIFS(INDEX('B-PorSector'!$E$2:$H$3181,0,$X$6),'B-PorSector'!$A$2:$A$3181,P$8,'B-PorSector'!$B$2:$B$3181,$S404,'B-PorSector'!$C$2:$C$3181,$T404,'B-PorSector'!$D$2:$D$3181,$U404)*$Y$6,$Z$6)</f>
        <v>50</v>
      </c>
      <c r="Q404" s="6"/>
      <c r="R404" s="35"/>
      <c r="S404" s="35" t="s">
        <v>19</v>
      </c>
      <c r="T404" s="35" t="s">
        <v>5</v>
      </c>
      <c r="U404" s="35" t="s">
        <v>27</v>
      </c>
      <c r="V404" s="35"/>
      <c r="W404" s="35"/>
      <c r="X404" s="35"/>
      <c r="Y404" s="35"/>
      <c r="Z404" s="35"/>
      <c r="AA404" s="35"/>
    </row>
    <row r="405" spans="1:27" hidden="1" outlineLevel="2" collapsed="1" x14ac:dyDescent="0.25">
      <c r="A405" s="57" t="s">
        <v>28</v>
      </c>
      <c r="B405" s="58">
        <f>ROUND(SUMIFS(INDEX('B-PorSector'!$E$2:$H$3181,0,$X$6),'B-PorSector'!$A$2:$A$3181,B$8,'B-PorSector'!$B$2:$B$3181,$S405,'B-PorSector'!$C$2:$C$3181,$T405,'B-PorSector'!$D$2:$D$3181,$U405)*$Y$6,$Z$6)</f>
        <v>82</v>
      </c>
      <c r="C405" s="58">
        <f>ROUND(SUMIFS(INDEX('B-PorSector'!$E$2:$H$3181,0,$X$6),'B-PorSector'!$A$2:$A$3181,C$8,'B-PorSector'!$B$2:$B$3181,$S405,'B-PorSector'!$C$2:$C$3181,$T405,'B-PorSector'!$D$2:$D$3181,$U405)*$Y$6,$Z$6)</f>
        <v>89</v>
      </c>
      <c r="D405" s="58">
        <f>ROUND(SUMIFS(INDEX('B-PorSector'!$E$2:$H$3181,0,$X$6),'B-PorSector'!$A$2:$A$3181,D$8,'B-PorSector'!$B$2:$B$3181,$S405,'B-PorSector'!$C$2:$C$3181,$T405,'B-PorSector'!$D$2:$D$3181,$U405)*$Y$6,$Z$6)</f>
        <v>83</v>
      </c>
      <c r="E405" s="58">
        <f>ROUND(SUMIFS(INDEX('B-PorSector'!$E$2:$H$3181,0,$X$6),'B-PorSector'!$A$2:$A$3181,E$8,'B-PorSector'!$B$2:$B$3181,$S405,'B-PorSector'!$C$2:$C$3181,$T405,'B-PorSector'!$D$2:$D$3181,$U405)*$Y$6,$Z$6)</f>
        <v>63</v>
      </c>
      <c r="F405" s="58">
        <f>ROUND(SUMIFS(INDEX('B-PorSector'!$E$2:$H$3181,0,$X$6),'B-PorSector'!$A$2:$A$3181,F$8,'B-PorSector'!$B$2:$B$3181,$S405,'B-PorSector'!$C$2:$C$3181,$T405,'B-PorSector'!$D$2:$D$3181,$U405)*$Y$6,$Z$6)</f>
        <v>66</v>
      </c>
      <c r="G405" s="58">
        <f>ROUND(SUMIFS(INDEX('B-PorSector'!$E$2:$H$3181,0,$X$6),'B-PorSector'!$A$2:$A$3181,G$8,'B-PorSector'!$B$2:$B$3181,$S405,'B-PorSector'!$C$2:$C$3181,$T405,'B-PorSector'!$D$2:$D$3181,$U405)*$Y$6,$Z$6)</f>
        <v>70</v>
      </c>
      <c r="H405" s="58">
        <f>ROUND(SUMIFS(INDEX('B-PorSector'!$E$2:$H$3181,0,$X$6),'B-PorSector'!$A$2:$A$3181,H$8,'B-PorSector'!$B$2:$B$3181,$S405,'B-PorSector'!$C$2:$C$3181,$T405,'B-PorSector'!$D$2:$D$3181,$U405)*$Y$6,$Z$6)</f>
        <v>82</v>
      </c>
      <c r="I405" s="58">
        <f>ROUND(SUMIFS(INDEX('B-PorSector'!$E$2:$H$3181,0,$X$6),'B-PorSector'!$A$2:$A$3181,I$8,'B-PorSector'!$B$2:$B$3181,$S405,'B-PorSector'!$C$2:$C$3181,$T405,'B-PorSector'!$D$2:$D$3181,$U405)*$Y$6,$Z$6)</f>
        <v>89</v>
      </c>
      <c r="J405" s="58">
        <f>ROUND(SUMIFS(INDEX('B-PorSector'!$E$2:$H$3181,0,$X$6),'B-PorSector'!$A$2:$A$3181,J$8,'B-PorSector'!$B$2:$B$3181,$S405,'B-PorSector'!$C$2:$C$3181,$T405,'B-PorSector'!$D$2:$D$3181,$U405)*$Y$6,$Z$6)</f>
        <v>90</v>
      </c>
      <c r="K405" s="58">
        <f>ROUND(SUMIFS(INDEX('B-PorSector'!$E$2:$H$3181,0,$X$6),'B-PorSector'!$A$2:$A$3181,K$8,'B-PorSector'!$B$2:$B$3181,$S405,'B-PorSector'!$C$2:$C$3181,$T405,'B-PorSector'!$D$2:$D$3181,$U405)*$Y$6,$Z$6)</f>
        <v>83</v>
      </c>
      <c r="L405" s="58">
        <f>ROUND(SUMIFS(INDEX('B-PorSector'!$E$2:$H$3181,0,$X$6),'B-PorSector'!$A$2:$A$3181,L$8,'B-PorSector'!$B$2:$B$3181,$S405,'B-PorSector'!$C$2:$C$3181,$T405,'B-PorSector'!$D$2:$D$3181,$U405)*$Y$6,$Z$6)</f>
        <v>94</v>
      </c>
      <c r="M405" s="58">
        <f>ROUND(SUMIFS(INDEX('B-PorSector'!$E$2:$H$3181,0,$X$6),'B-PorSector'!$A$2:$A$3181,M$8,'B-PorSector'!$B$2:$B$3181,$S405,'B-PorSector'!$C$2:$C$3181,$T405,'B-PorSector'!$D$2:$D$3181,$U405)*$Y$6,$Z$6)</f>
        <v>127</v>
      </c>
      <c r="N405" s="58">
        <f>ROUND(SUMIFS(INDEX('B-PorSector'!$E$2:$H$3181,0,$X$6),'B-PorSector'!$A$2:$A$3181,N$8,'B-PorSector'!$B$2:$B$3181,$S405,'B-PorSector'!$C$2:$C$3181,$T405,'B-PorSector'!$D$2:$D$3181,$U405)*$Y$6,$Z$6)</f>
        <v>119</v>
      </c>
      <c r="O405" s="58">
        <f>ROUND(SUMIFS(INDEX('B-PorSector'!$E$2:$H$3181,0,$X$6),'B-PorSector'!$A$2:$A$3181,O$8,'B-PorSector'!$B$2:$B$3181,$S405,'B-PorSector'!$C$2:$C$3181,$T405,'B-PorSector'!$D$2:$D$3181,$U405)*$Y$6,$Z$6)</f>
        <v>90</v>
      </c>
      <c r="P405" s="58">
        <f>ROUND(SUMIFS(INDEX('B-PorSector'!$E$2:$H$3181,0,$X$6),'B-PorSector'!$A$2:$A$3181,P$8,'B-PorSector'!$B$2:$B$3181,$S405,'B-PorSector'!$C$2:$C$3181,$T405,'B-PorSector'!$D$2:$D$3181,$U405)*$Y$6,$Z$6)</f>
        <v>92</v>
      </c>
      <c r="Q405" s="6"/>
      <c r="R405" s="35"/>
      <c r="S405" s="35" t="s">
        <v>19</v>
      </c>
      <c r="T405" s="35" t="s">
        <v>5</v>
      </c>
      <c r="U405" s="35" t="s">
        <v>28</v>
      </c>
      <c r="V405" s="35"/>
      <c r="W405" s="35"/>
      <c r="X405" s="35"/>
      <c r="Y405" s="35"/>
      <c r="Z405" s="35"/>
      <c r="AA405" s="35"/>
    </row>
    <row r="406" spans="1:27" hidden="1" outlineLevel="2" collapsed="1" x14ac:dyDescent="0.25">
      <c r="A406" s="57" t="s">
        <v>61</v>
      </c>
      <c r="B406" s="58">
        <f>ROUND(SUMIFS(INDEX('B-PorSector'!$E$2:$H$3181,0,$X$6),'B-PorSector'!$A$2:$A$3181,B$8,'B-PorSector'!$B$2:$B$3181,$S406,'B-PorSector'!$C$2:$C$3181,$T406,'B-PorSector'!$D$2:$D$3181,$U406)*$Y$6,$Z$6)</f>
        <v>0</v>
      </c>
      <c r="C406" s="58">
        <f>ROUND(SUMIFS(INDEX('B-PorSector'!$E$2:$H$3181,0,$X$6),'B-PorSector'!$A$2:$A$3181,C$8,'B-PorSector'!$B$2:$B$3181,$S406,'B-PorSector'!$C$2:$C$3181,$T406,'B-PorSector'!$D$2:$D$3181,$U406)*$Y$6,$Z$6)</f>
        <v>0</v>
      </c>
      <c r="D406" s="58">
        <f>ROUND(SUMIFS(INDEX('B-PorSector'!$E$2:$H$3181,0,$X$6),'B-PorSector'!$A$2:$A$3181,D$8,'B-PorSector'!$B$2:$B$3181,$S406,'B-PorSector'!$C$2:$C$3181,$T406,'B-PorSector'!$D$2:$D$3181,$U406)*$Y$6,$Z$6)</f>
        <v>103</v>
      </c>
      <c r="E406" s="58">
        <f>ROUND(SUMIFS(INDEX('B-PorSector'!$E$2:$H$3181,0,$X$6),'B-PorSector'!$A$2:$A$3181,E$8,'B-PorSector'!$B$2:$B$3181,$S406,'B-PorSector'!$C$2:$C$3181,$T406,'B-PorSector'!$D$2:$D$3181,$U406)*$Y$6,$Z$6)</f>
        <v>0</v>
      </c>
      <c r="F406" s="58">
        <f>ROUND(SUMIFS(INDEX('B-PorSector'!$E$2:$H$3181,0,$X$6),'B-PorSector'!$A$2:$A$3181,F$8,'B-PorSector'!$B$2:$B$3181,$S406,'B-PorSector'!$C$2:$C$3181,$T406,'B-PorSector'!$D$2:$D$3181,$U406)*$Y$6,$Z$6)</f>
        <v>0</v>
      </c>
      <c r="G406" s="58">
        <f>ROUND(SUMIFS(INDEX('B-PorSector'!$E$2:$H$3181,0,$X$6),'B-PorSector'!$A$2:$A$3181,G$8,'B-PorSector'!$B$2:$B$3181,$S406,'B-PorSector'!$C$2:$C$3181,$T406,'B-PorSector'!$D$2:$D$3181,$U406)*$Y$6,$Z$6)</f>
        <v>0</v>
      </c>
      <c r="H406" s="58">
        <f>ROUND(SUMIFS(INDEX('B-PorSector'!$E$2:$H$3181,0,$X$6),'B-PorSector'!$A$2:$A$3181,H$8,'B-PorSector'!$B$2:$B$3181,$S406,'B-PorSector'!$C$2:$C$3181,$T406,'B-PorSector'!$D$2:$D$3181,$U406)*$Y$6,$Z$6)</f>
        <v>0</v>
      </c>
      <c r="I406" s="58">
        <f>ROUND(SUMIFS(INDEX('B-PorSector'!$E$2:$H$3181,0,$X$6),'B-PorSector'!$A$2:$A$3181,I$8,'B-PorSector'!$B$2:$B$3181,$S406,'B-PorSector'!$C$2:$C$3181,$T406,'B-PorSector'!$D$2:$D$3181,$U406)*$Y$6,$Z$6)</f>
        <v>0</v>
      </c>
      <c r="J406" s="58">
        <f>ROUND(SUMIFS(INDEX('B-PorSector'!$E$2:$H$3181,0,$X$6),'B-PorSector'!$A$2:$A$3181,J$8,'B-PorSector'!$B$2:$B$3181,$S406,'B-PorSector'!$C$2:$C$3181,$T406,'B-PorSector'!$D$2:$D$3181,$U406)*$Y$6,$Z$6)</f>
        <v>0</v>
      </c>
      <c r="K406" s="58">
        <f>ROUND(SUMIFS(INDEX('B-PorSector'!$E$2:$H$3181,0,$X$6),'B-PorSector'!$A$2:$A$3181,K$8,'B-PorSector'!$B$2:$B$3181,$S406,'B-PorSector'!$C$2:$C$3181,$T406,'B-PorSector'!$D$2:$D$3181,$U406)*$Y$6,$Z$6)</f>
        <v>0</v>
      </c>
      <c r="L406" s="58">
        <f>ROUND(SUMIFS(INDEX('B-PorSector'!$E$2:$H$3181,0,$X$6),'B-PorSector'!$A$2:$A$3181,L$8,'B-PorSector'!$B$2:$B$3181,$S406,'B-PorSector'!$C$2:$C$3181,$T406,'B-PorSector'!$D$2:$D$3181,$U406)*$Y$6,$Z$6)</f>
        <v>0</v>
      </c>
      <c r="M406" s="58">
        <f>ROUND(SUMIFS(INDEX('B-PorSector'!$E$2:$H$3181,0,$X$6),'B-PorSector'!$A$2:$A$3181,M$8,'B-PorSector'!$B$2:$B$3181,$S406,'B-PorSector'!$C$2:$C$3181,$T406,'B-PorSector'!$D$2:$D$3181,$U406)*$Y$6,$Z$6)</f>
        <v>0</v>
      </c>
      <c r="N406" s="58">
        <f>ROUND(SUMIFS(INDEX('B-PorSector'!$E$2:$H$3181,0,$X$6),'B-PorSector'!$A$2:$A$3181,N$8,'B-PorSector'!$B$2:$B$3181,$S406,'B-PorSector'!$C$2:$C$3181,$T406,'B-PorSector'!$D$2:$D$3181,$U406)*$Y$6,$Z$6)</f>
        <v>0</v>
      </c>
      <c r="O406" s="58">
        <f>ROUND(SUMIFS(INDEX('B-PorSector'!$E$2:$H$3181,0,$X$6),'B-PorSector'!$A$2:$A$3181,O$8,'B-PorSector'!$B$2:$B$3181,$S406,'B-PorSector'!$C$2:$C$3181,$T406,'B-PorSector'!$D$2:$D$3181,$U406)*$Y$6,$Z$6)</f>
        <v>0</v>
      </c>
      <c r="P406" s="58">
        <f>ROUND(SUMIFS(INDEX('B-PorSector'!$E$2:$H$3181,0,$X$6),'B-PorSector'!$A$2:$A$3181,P$8,'B-PorSector'!$B$2:$B$3181,$S406,'B-PorSector'!$C$2:$C$3181,$T406,'B-PorSector'!$D$2:$D$3181,$U406)*$Y$6,$Z$6)</f>
        <v>0</v>
      </c>
      <c r="Q406" s="6"/>
      <c r="R406" s="35"/>
      <c r="S406" s="35" t="s">
        <v>19</v>
      </c>
      <c r="T406" s="35" t="s">
        <v>5</v>
      </c>
      <c r="U406" s="35" t="s">
        <v>61</v>
      </c>
      <c r="V406" s="35"/>
      <c r="W406" s="35"/>
      <c r="X406" s="35"/>
      <c r="Y406" s="35"/>
      <c r="Z406" s="35"/>
      <c r="AA406" s="35"/>
    </row>
    <row r="407" spans="1:27" hidden="1" outlineLevel="2" collapsed="1" x14ac:dyDescent="0.25">
      <c r="A407" s="57" t="s">
        <v>62</v>
      </c>
      <c r="B407" s="58">
        <f>ROUND(SUMIFS(INDEX('B-PorSector'!$E$2:$H$3181,0,$X$6),'B-PorSector'!$A$2:$A$3181,B$8,'B-PorSector'!$B$2:$B$3181,$S407,'B-PorSector'!$C$2:$C$3181,$T407,'B-PorSector'!$D$2:$D$3181,$U407)*$Y$6,$Z$6)</f>
        <v>0</v>
      </c>
      <c r="C407" s="58">
        <f>ROUND(SUMIFS(INDEX('B-PorSector'!$E$2:$H$3181,0,$X$6),'B-PorSector'!$A$2:$A$3181,C$8,'B-PorSector'!$B$2:$B$3181,$S407,'B-PorSector'!$C$2:$C$3181,$T407,'B-PorSector'!$D$2:$D$3181,$U407)*$Y$6,$Z$6)</f>
        <v>0</v>
      </c>
      <c r="D407" s="58">
        <f>ROUND(SUMIFS(INDEX('B-PorSector'!$E$2:$H$3181,0,$X$6),'B-PorSector'!$A$2:$A$3181,D$8,'B-PorSector'!$B$2:$B$3181,$S407,'B-PorSector'!$C$2:$C$3181,$T407,'B-PorSector'!$D$2:$D$3181,$U407)*$Y$6,$Z$6)</f>
        <v>27</v>
      </c>
      <c r="E407" s="58">
        <f>ROUND(SUMIFS(INDEX('B-PorSector'!$E$2:$H$3181,0,$X$6),'B-PorSector'!$A$2:$A$3181,E$8,'B-PorSector'!$B$2:$B$3181,$S407,'B-PorSector'!$C$2:$C$3181,$T407,'B-PorSector'!$D$2:$D$3181,$U407)*$Y$6,$Z$6)</f>
        <v>23</v>
      </c>
      <c r="F407" s="58">
        <f>ROUND(SUMIFS(INDEX('B-PorSector'!$E$2:$H$3181,0,$X$6),'B-PorSector'!$A$2:$A$3181,F$8,'B-PorSector'!$B$2:$B$3181,$S407,'B-PorSector'!$C$2:$C$3181,$T407,'B-PorSector'!$D$2:$D$3181,$U407)*$Y$6,$Z$6)</f>
        <v>27</v>
      </c>
      <c r="G407" s="58">
        <f>ROUND(SUMIFS(INDEX('B-PorSector'!$E$2:$H$3181,0,$X$6),'B-PorSector'!$A$2:$A$3181,G$8,'B-PorSector'!$B$2:$B$3181,$S407,'B-PorSector'!$C$2:$C$3181,$T407,'B-PorSector'!$D$2:$D$3181,$U407)*$Y$6,$Z$6)</f>
        <v>0</v>
      </c>
      <c r="H407" s="58">
        <f>ROUND(SUMIFS(INDEX('B-PorSector'!$E$2:$H$3181,0,$X$6),'B-PorSector'!$A$2:$A$3181,H$8,'B-PorSector'!$B$2:$B$3181,$S407,'B-PorSector'!$C$2:$C$3181,$T407,'B-PorSector'!$D$2:$D$3181,$U407)*$Y$6,$Z$6)</f>
        <v>0</v>
      </c>
      <c r="I407" s="58">
        <f>ROUND(SUMIFS(INDEX('B-PorSector'!$E$2:$H$3181,0,$X$6),'B-PorSector'!$A$2:$A$3181,I$8,'B-PorSector'!$B$2:$B$3181,$S407,'B-PorSector'!$C$2:$C$3181,$T407,'B-PorSector'!$D$2:$D$3181,$U407)*$Y$6,$Z$6)</f>
        <v>0</v>
      </c>
      <c r="J407" s="58">
        <f>ROUND(SUMIFS(INDEX('B-PorSector'!$E$2:$H$3181,0,$X$6),'B-PorSector'!$A$2:$A$3181,J$8,'B-PorSector'!$B$2:$B$3181,$S407,'B-PorSector'!$C$2:$C$3181,$T407,'B-PorSector'!$D$2:$D$3181,$U407)*$Y$6,$Z$6)</f>
        <v>0</v>
      </c>
      <c r="K407" s="58">
        <f>ROUND(SUMIFS(INDEX('B-PorSector'!$E$2:$H$3181,0,$X$6),'B-PorSector'!$A$2:$A$3181,K$8,'B-PorSector'!$B$2:$B$3181,$S407,'B-PorSector'!$C$2:$C$3181,$T407,'B-PorSector'!$D$2:$D$3181,$U407)*$Y$6,$Z$6)</f>
        <v>0</v>
      </c>
      <c r="L407" s="58">
        <f>ROUND(SUMIFS(INDEX('B-PorSector'!$E$2:$H$3181,0,$X$6),'B-PorSector'!$A$2:$A$3181,L$8,'B-PorSector'!$B$2:$B$3181,$S407,'B-PorSector'!$C$2:$C$3181,$T407,'B-PorSector'!$D$2:$D$3181,$U407)*$Y$6,$Z$6)</f>
        <v>0</v>
      </c>
      <c r="M407" s="58">
        <f>ROUND(SUMIFS(INDEX('B-PorSector'!$E$2:$H$3181,0,$X$6),'B-PorSector'!$A$2:$A$3181,M$8,'B-PorSector'!$B$2:$B$3181,$S407,'B-PorSector'!$C$2:$C$3181,$T407,'B-PorSector'!$D$2:$D$3181,$U407)*$Y$6,$Z$6)</f>
        <v>0</v>
      </c>
      <c r="N407" s="58">
        <f>ROUND(SUMIFS(INDEX('B-PorSector'!$E$2:$H$3181,0,$X$6),'B-PorSector'!$A$2:$A$3181,N$8,'B-PorSector'!$B$2:$B$3181,$S407,'B-PorSector'!$C$2:$C$3181,$T407,'B-PorSector'!$D$2:$D$3181,$U407)*$Y$6,$Z$6)</f>
        <v>0</v>
      </c>
      <c r="O407" s="58">
        <f>ROUND(SUMIFS(INDEX('B-PorSector'!$E$2:$H$3181,0,$X$6),'B-PorSector'!$A$2:$A$3181,O$8,'B-PorSector'!$B$2:$B$3181,$S407,'B-PorSector'!$C$2:$C$3181,$T407,'B-PorSector'!$D$2:$D$3181,$U407)*$Y$6,$Z$6)</f>
        <v>0</v>
      </c>
      <c r="P407" s="58">
        <f>ROUND(SUMIFS(INDEX('B-PorSector'!$E$2:$H$3181,0,$X$6),'B-PorSector'!$A$2:$A$3181,P$8,'B-PorSector'!$B$2:$B$3181,$S407,'B-PorSector'!$C$2:$C$3181,$T407,'B-PorSector'!$D$2:$D$3181,$U407)*$Y$6,$Z$6)</f>
        <v>0</v>
      </c>
      <c r="Q407" s="6"/>
      <c r="R407" s="35"/>
      <c r="S407" s="35" t="s">
        <v>19</v>
      </c>
      <c r="T407" s="35" t="s">
        <v>5</v>
      </c>
      <c r="U407" s="35" t="s">
        <v>62</v>
      </c>
      <c r="V407" s="35"/>
      <c r="W407" s="35"/>
      <c r="X407" s="35"/>
      <c r="Y407" s="35"/>
      <c r="Z407" s="35"/>
      <c r="AA407" s="35"/>
    </row>
    <row r="408" spans="1:27" hidden="1" outlineLevel="2" collapsed="1" x14ac:dyDescent="0.25">
      <c r="A408" s="57" t="s">
        <v>63</v>
      </c>
      <c r="B408" s="58">
        <f>ROUND(SUMIFS(INDEX('B-PorSector'!$E$2:$H$3181,0,$X$6),'B-PorSector'!$A$2:$A$3181,B$8,'B-PorSector'!$B$2:$B$3181,$S408,'B-PorSector'!$C$2:$C$3181,$T408,'B-PorSector'!$D$2:$D$3181,$U408)*$Y$6,$Z$6)</f>
        <v>0</v>
      </c>
      <c r="C408" s="58">
        <f>ROUND(SUMIFS(INDEX('B-PorSector'!$E$2:$H$3181,0,$X$6),'B-PorSector'!$A$2:$A$3181,C$8,'B-PorSector'!$B$2:$B$3181,$S408,'B-PorSector'!$C$2:$C$3181,$T408,'B-PorSector'!$D$2:$D$3181,$U408)*$Y$6,$Z$6)</f>
        <v>0</v>
      </c>
      <c r="D408" s="58">
        <f>ROUND(SUMIFS(INDEX('B-PorSector'!$E$2:$H$3181,0,$X$6),'B-PorSector'!$A$2:$A$3181,D$8,'B-PorSector'!$B$2:$B$3181,$S408,'B-PorSector'!$C$2:$C$3181,$T408,'B-PorSector'!$D$2:$D$3181,$U408)*$Y$6,$Z$6)</f>
        <v>0</v>
      </c>
      <c r="E408" s="58">
        <f>ROUND(SUMIFS(INDEX('B-PorSector'!$E$2:$H$3181,0,$X$6),'B-PorSector'!$A$2:$A$3181,E$8,'B-PorSector'!$B$2:$B$3181,$S408,'B-PorSector'!$C$2:$C$3181,$T408,'B-PorSector'!$D$2:$D$3181,$U408)*$Y$6,$Z$6)</f>
        <v>45</v>
      </c>
      <c r="F408" s="58">
        <f>ROUND(SUMIFS(INDEX('B-PorSector'!$E$2:$H$3181,0,$X$6),'B-PorSector'!$A$2:$A$3181,F$8,'B-PorSector'!$B$2:$B$3181,$S408,'B-PorSector'!$C$2:$C$3181,$T408,'B-PorSector'!$D$2:$D$3181,$U408)*$Y$6,$Z$6)</f>
        <v>14</v>
      </c>
      <c r="G408" s="58">
        <f>ROUND(SUMIFS(INDEX('B-PorSector'!$E$2:$H$3181,0,$X$6),'B-PorSector'!$A$2:$A$3181,G$8,'B-PorSector'!$B$2:$B$3181,$S408,'B-PorSector'!$C$2:$C$3181,$T408,'B-PorSector'!$D$2:$D$3181,$U408)*$Y$6,$Z$6)</f>
        <v>37</v>
      </c>
      <c r="H408" s="58">
        <f>ROUND(SUMIFS(INDEX('B-PorSector'!$E$2:$H$3181,0,$X$6),'B-PorSector'!$A$2:$A$3181,H$8,'B-PorSector'!$B$2:$B$3181,$S408,'B-PorSector'!$C$2:$C$3181,$T408,'B-PorSector'!$D$2:$D$3181,$U408)*$Y$6,$Z$6)</f>
        <v>82</v>
      </c>
      <c r="I408" s="58">
        <f>ROUND(SUMIFS(INDEX('B-PorSector'!$E$2:$H$3181,0,$X$6),'B-PorSector'!$A$2:$A$3181,I$8,'B-PorSector'!$B$2:$B$3181,$S408,'B-PorSector'!$C$2:$C$3181,$T408,'B-PorSector'!$D$2:$D$3181,$U408)*$Y$6,$Z$6)</f>
        <v>80</v>
      </c>
      <c r="J408" s="58">
        <f>ROUND(SUMIFS(INDEX('B-PorSector'!$E$2:$H$3181,0,$X$6),'B-PorSector'!$A$2:$A$3181,J$8,'B-PorSector'!$B$2:$B$3181,$S408,'B-PorSector'!$C$2:$C$3181,$T408,'B-PorSector'!$D$2:$D$3181,$U408)*$Y$6,$Z$6)</f>
        <v>127</v>
      </c>
      <c r="K408" s="58">
        <f>ROUND(SUMIFS(INDEX('B-PorSector'!$E$2:$H$3181,0,$X$6),'B-PorSector'!$A$2:$A$3181,K$8,'B-PorSector'!$B$2:$B$3181,$S408,'B-PorSector'!$C$2:$C$3181,$T408,'B-PorSector'!$D$2:$D$3181,$U408)*$Y$6,$Z$6)</f>
        <v>141</v>
      </c>
      <c r="L408" s="58">
        <f>ROUND(SUMIFS(INDEX('B-PorSector'!$E$2:$H$3181,0,$X$6),'B-PorSector'!$A$2:$A$3181,L$8,'B-PorSector'!$B$2:$B$3181,$S408,'B-PorSector'!$C$2:$C$3181,$T408,'B-PorSector'!$D$2:$D$3181,$U408)*$Y$6,$Z$6)</f>
        <v>203</v>
      </c>
      <c r="M408" s="58">
        <f>ROUND(SUMIFS(INDEX('B-PorSector'!$E$2:$H$3181,0,$X$6),'B-PorSector'!$A$2:$A$3181,M$8,'B-PorSector'!$B$2:$B$3181,$S408,'B-PorSector'!$C$2:$C$3181,$T408,'B-PorSector'!$D$2:$D$3181,$U408)*$Y$6,$Z$6)</f>
        <v>175</v>
      </c>
      <c r="N408" s="58">
        <f>ROUND(SUMIFS(INDEX('B-PorSector'!$E$2:$H$3181,0,$X$6),'B-PorSector'!$A$2:$A$3181,N$8,'B-PorSector'!$B$2:$B$3181,$S408,'B-PorSector'!$C$2:$C$3181,$T408,'B-PorSector'!$D$2:$D$3181,$U408)*$Y$6,$Z$6)</f>
        <v>142</v>
      </c>
      <c r="O408" s="58">
        <f>ROUND(SUMIFS(INDEX('B-PorSector'!$E$2:$H$3181,0,$X$6),'B-PorSector'!$A$2:$A$3181,O$8,'B-PorSector'!$B$2:$B$3181,$S408,'B-PorSector'!$C$2:$C$3181,$T408,'B-PorSector'!$D$2:$D$3181,$U408)*$Y$6,$Z$6)</f>
        <v>175</v>
      </c>
      <c r="P408" s="58">
        <f>ROUND(SUMIFS(INDEX('B-PorSector'!$E$2:$H$3181,0,$X$6),'B-PorSector'!$A$2:$A$3181,P$8,'B-PorSector'!$B$2:$B$3181,$S408,'B-PorSector'!$C$2:$C$3181,$T408,'B-PorSector'!$D$2:$D$3181,$U408)*$Y$6,$Z$6)</f>
        <v>244</v>
      </c>
      <c r="Q408" s="6"/>
      <c r="R408" s="35"/>
      <c r="S408" s="35" t="s">
        <v>19</v>
      </c>
      <c r="T408" s="35" t="s">
        <v>5</v>
      </c>
      <c r="U408" s="35" t="s">
        <v>63</v>
      </c>
      <c r="V408" s="35"/>
      <c r="W408" s="35"/>
      <c r="X408" s="35"/>
      <c r="Y408" s="35"/>
      <c r="Z408" s="35"/>
      <c r="AA408" s="35"/>
    </row>
    <row r="409" spans="1:27" hidden="1" outlineLevel="2" collapsed="1" x14ac:dyDescent="0.25">
      <c r="A409" s="57" t="s">
        <v>68</v>
      </c>
      <c r="B409" s="58">
        <f>ROUND(SUMIFS(INDEX('B-PorSector'!$E$2:$H$3181,0,$X$6),'B-PorSector'!$A$2:$A$3181,B$8,'B-PorSector'!$B$2:$B$3181,$S409,'B-PorSector'!$C$2:$C$3181,$T409,'B-PorSector'!$D$2:$D$3181,$U409)*$Y$6,$Z$6)</f>
        <v>0</v>
      </c>
      <c r="C409" s="58">
        <f>ROUND(SUMIFS(INDEX('B-PorSector'!$E$2:$H$3181,0,$X$6),'B-PorSector'!$A$2:$A$3181,C$8,'B-PorSector'!$B$2:$B$3181,$S409,'B-PorSector'!$C$2:$C$3181,$T409,'B-PorSector'!$D$2:$D$3181,$U409)*$Y$6,$Z$6)</f>
        <v>0</v>
      </c>
      <c r="D409" s="58">
        <f>ROUND(SUMIFS(INDEX('B-PorSector'!$E$2:$H$3181,0,$X$6),'B-PorSector'!$A$2:$A$3181,D$8,'B-PorSector'!$B$2:$B$3181,$S409,'B-PorSector'!$C$2:$C$3181,$T409,'B-PorSector'!$D$2:$D$3181,$U409)*$Y$6,$Z$6)</f>
        <v>0</v>
      </c>
      <c r="E409" s="58">
        <f>ROUND(SUMIFS(INDEX('B-PorSector'!$E$2:$H$3181,0,$X$6),'B-PorSector'!$A$2:$A$3181,E$8,'B-PorSector'!$B$2:$B$3181,$S409,'B-PorSector'!$C$2:$C$3181,$T409,'B-PorSector'!$D$2:$D$3181,$U409)*$Y$6,$Z$6)</f>
        <v>0</v>
      </c>
      <c r="F409" s="58">
        <f>ROUND(SUMIFS(INDEX('B-PorSector'!$E$2:$H$3181,0,$X$6),'B-PorSector'!$A$2:$A$3181,F$8,'B-PorSector'!$B$2:$B$3181,$S409,'B-PorSector'!$C$2:$C$3181,$T409,'B-PorSector'!$D$2:$D$3181,$U409)*$Y$6,$Z$6)</f>
        <v>0</v>
      </c>
      <c r="G409" s="58">
        <f>ROUND(SUMIFS(INDEX('B-PorSector'!$E$2:$H$3181,0,$X$6),'B-PorSector'!$A$2:$A$3181,G$8,'B-PorSector'!$B$2:$B$3181,$S409,'B-PorSector'!$C$2:$C$3181,$T409,'B-PorSector'!$D$2:$D$3181,$U409)*$Y$6,$Z$6)</f>
        <v>0</v>
      </c>
      <c r="H409" s="58">
        <f>ROUND(SUMIFS(INDEX('B-PorSector'!$E$2:$H$3181,0,$X$6),'B-PorSector'!$A$2:$A$3181,H$8,'B-PorSector'!$B$2:$B$3181,$S409,'B-PorSector'!$C$2:$C$3181,$T409,'B-PorSector'!$D$2:$D$3181,$U409)*$Y$6,$Z$6)</f>
        <v>1183</v>
      </c>
      <c r="I409" s="58">
        <f>ROUND(SUMIFS(INDEX('B-PorSector'!$E$2:$H$3181,0,$X$6),'B-PorSector'!$A$2:$A$3181,I$8,'B-PorSector'!$B$2:$B$3181,$S409,'B-PorSector'!$C$2:$C$3181,$T409,'B-PorSector'!$D$2:$D$3181,$U409)*$Y$6,$Z$6)</f>
        <v>1331</v>
      </c>
      <c r="J409" s="58">
        <f>ROUND(SUMIFS(INDEX('B-PorSector'!$E$2:$H$3181,0,$X$6),'B-PorSector'!$A$2:$A$3181,J$8,'B-PorSector'!$B$2:$B$3181,$S409,'B-PorSector'!$C$2:$C$3181,$T409,'B-PorSector'!$D$2:$D$3181,$U409)*$Y$6,$Z$6)</f>
        <v>1395</v>
      </c>
      <c r="K409" s="58">
        <f>ROUND(SUMIFS(INDEX('B-PorSector'!$E$2:$H$3181,0,$X$6),'B-PorSector'!$A$2:$A$3181,K$8,'B-PorSector'!$B$2:$B$3181,$S409,'B-PorSector'!$C$2:$C$3181,$T409,'B-PorSector'!$D$2:$D$3181,$U409)*$Y$6,$Z$6)</f>
        <v>1370</v>
      </c>
      <c r="L409" s="58">
        <f>ROUND(SUMIFS(INDEX('B-PorSector'!$E$2:$H$3181,0,$X$6),'B-PorSector'!$A$2:$A$3181,L$8,'B-PorSector'!$B$2:$B$3181,$S409,'B-PorSector'!$C$2:$C$3181,$T409,'B-PorSector'!$D$2:$D$3181,$U409)*$Y$6,$Z$6)</f>
        <v>1498</v>
      </c>
      <c r="M409" s="58">
        <f>ROUND(SUMIFS(INDEX('B-PorSector'!$E$2:$H$3181,0,$X$6),'B-PorSector'!$A$2:$A$3181,M$8,'B-PorSector'!$B$2:$B$3181,$S409,'B-PorSector'!$C$2:$C$3181,$T409,'B-PorSector'!$D$2:$D$3181,$U409)*$Y$6,$Z$6)</f>
        <v>1666</v>
      </c>
      <c r="N409" s="58">
        <f>ROUND(SUMIFS(INDEX('B-PorSector'!$E$2:$H$3181,0,$X$6),'B-PorSector'!$A$2:$A$3181,N$8,'B-PorSector'!$B$2:$B$3181,$S409,'B-PorSector'!$C$2:$C$3181,$T409,'B-PorSector'!$D$2:$D$3181,$U409)*$Y$6,$Z$6)</f>
        <v>1172</v>
      </c>
      <c r="O409" s="58">
        <f>ROUND(SUMIFS(INDEX('B-PorSector'!$E$2:$H$3181,0,$X$6),'B-PorSector'!$A$2:$A$3181,O$8,'B-PorSector'!$B$2:$B$3181,$S409,'B-PorSector'!$C$2:$C$3181,$T409,'B-PorSector'!$D$2:$D$3181,$U409)*$Y$6,$Z$6)</f>
        <v>1520</v>
      </c>
      <c r="P409" s="58">
        <f>ROUND(SUMIFS(INDEX('B-PorSector'!$E$2:$H$3181,0,$X$6),'B-PorSector'!$A$2:$A$3181,P$8,'B-PorSector'!$B$2:$B$3181,$S409,'B-PorSector'!$C$2:$C$3181,$T409,'B-PorSector'!$D$2:$D$3181,$U409)*$Y$6,$Z$6)</f>
        <v>1666</v>
      </c>
      <c r="Q409" s="6"/>
      <c r="R409" s="35"/>
      <c r="S409" s="35" t="s">
        <v>19</v>
      </c>
      <c r="T409" s="35" t="s">
        <v>5</v>
      </c>
      <c r="U409" s="35" t="s">
        <v>68</v>
      </c>
      <c r="V409" s="35"/>
      <c r="W409" s="35"/>
      <c r="X409" s="35"/>
      <c r="Y409" s="35"/>
      <c r="Z409" s="35"/>
      <c r="AA409" s="35"/>
    </row>
    <row r="410" spans="1:27" hidden="1" outlineLevel="2" collapsed="1" x14ac:dyDescent="0.25">
      <c r="A410" s="57" t="s">
        <v>70</v>
      </c>
      <c r="B410" s="58">
        <f>ROUND(SUMIFS(INDEX('B-PorSector'!$E$2:$H$3181,0,$X$6),'B-PorSector'!$A$2:$A$3181,B$8,'B-PorSector'!$B$2:$B$3181,$S410,'B-PorSector'!$C$2:$C$3181,$T410,'B-PorSector'!$D$2:$D$3181,$U410)*$Y$6,$Z$6)</f>
        <v>0</v>
      </c>
      <c r="C410" s="58">
        <f>ROUND(SUMIFS(INDEX('B-PorSector'!$E$2:$H$3181,0,$X$6),'B-PorSector'!$A$2:$A$3181,C$8,'B-PorSector'!$B$2:$B$3181,$S410,'B-PorSector'!$C$2:$C$3181,$T410,'B-PorSector'!$D$2:$D$3181,$U410)*$Y$6,$Z$6)</f>
        <v>0</v>
      </c>
      <c r="D410" s="58">
        <f>ROUND(SUMIFS(INDEX('B-PorSector'!$E$2:$H$3181,0,$X$6),'B-PorSector'!$A$2:$A$3181,D$8,'B-PorSector'!$B$2:$B$3181,$S410,'B-PorSector'!$C$2:$C$3181,$T410,'B-PorSector'!$D$2:$D$3181,$U410)*$Y$6,$Z$6)</f>
        <v>0</v>
      </c>
      <c r="E410" s="58">
        <f>ROUND(SUMIFS(INDEX('B-PorSector'!$E$2:$H$3181,0,$X$6),'B-PorSector'!$A$2:$A$3181,E$8,'B-PorSector'!$B$2:$B$3181,$S410,'B-PorSector'!$C$2:$C$3181,$T410,'B-PorSector'!$D$2:$D$3181,$U410)*$Y$6,$Z$6)</f>
        <v>0</v>
      </c>
      <c r="F410" s="58">
        <f>ROUND(SUMIFS(INDEX('B-PorSector'!$E$2:$H$3181,0,$X$6),'B-PorSector'!$A$2:$A$3181,F$8,'B-PorSector'!$B$2:$B$3181,$S410,'B-PorSector'!$C$2:$C$3181,$T410,'B-PorSector'!$D$2:$D$3181,$U410)*$Y$6,$Z$6)</f>
        <v>0</v>
      </c>
      <c r="G410" s="58">
        <f>ROUND(SUMIFS(INDEX('B-PorSector'!$E$2:$H$3181,0,$X$6),'B-PorSector'!$A$2:$A$3181,G$8,'B-PorSector'!$B$2:$B$3181,$S410,'B-PorSector'!$C$2:$C$3181,$T410,'B-PorSector'!$D$2:$D$3181,$U410)*$Y$6,$Z$6)</f>
        <v>0</v>
      </c>
      <c r="H410" s="58">
        <f>ROUND(SUMIFS(INDEX('B-PorSector'!$E$2:$H$3181,0,$X$6),'B-PorSector'!$A$2:$A$3181,H$8,'B-PorSector'!$B$2:$B$3181,$S410,'B-PorSector'!$C$2:$C$3181,$T410,'B-PorSector'!$D$2:$D$3181,$U410)*$Y$6,$Z$6)</f>
        <v>0</v>
      </c>
      <c r="I410" s="58">
        <f>ROUND(SUMIFS(INDEX('B-PorSector'!$E$2:$H$3181,0,$X$6),'B-PorSector'!$A$2:$A$3181,I$8,'B-PorSector'!$B$2:$B$3181,$S410,'B-PorSector'!$C$2:$C$3181,$T410,'B-PorSector'!$D$2:$D$3181,$U410)*$Y$6,$Z$6)</f>
        <v>4</v>
      </c>
      <c r="J410" s="58">
        <f>ROUND(SUMIFS(INDEX('B-PorSector'!$E$2:$H$3181,0,$X$6),'B-PorSector'!$A$2:$A$3181,J$8,'B-PorSector'!$B$2:$B$3181,$S410,'B-PorSector'!$C$2:$C$3181,$T410,'B-PorSector'!$D$2:$D$3181,$U410)*$Y$6,$Z$6)</f>
        <v>4.8</v>
      </c>
      <c r="K410" s="58">
        <f>ROUND(SUMIFS(INDEX('B-PorSector'!$E$2:$H$3181,0,$X$6),'B-PorSector'!$A$2:$A$3181,K$8,'B-PorSector'!$B$2:$B$3181,$S410,'B-PorSector'!$C$2:$C$3181,$T410,'B-PorSector'!$D$2:$D$3181,$U410)*$Y$6,$Z$6)</f>
        <v>1.9</v>
      </c>
      <c r="L410" s="58">
        <f>ROUND(SUMIFS(INDEX('B-PorSector'!$E$2:$H$3181,0,$X$6),'B-PorSector'!$A$2:$A$3181,L$8,'B-PorSector'!$B$2:$B$3181,$S410,'B-PorSector'!$C$2:$C$3181,$T410,'B-PorSector'!$D$2:$D$3181,$U410)*$Y$6,$Z$6)</f>
        <v>8.9</v>
      </c>
      <c r="M410" s="58">
        <f>ROUND(SUMIFS(INDEX('B-PorSector'!$E$2:$H$3181,0,$X$6),'B-PorSector'!$A$2:$A$3181,M$8,'B-PorSector'!$B$2:$B$3181,$S410,'B-PorSector'!$C$2:$C$3181,$T410,'B-PorSector'!$D$2:$D$3181,$U410)*$Y$6,$Z$6)</f>
        <v>7.7</v>
      </c>
      <c r="N410" s="58">
        <f>ROUND(SUMIFS(INDEX('B-PorSector'!$E$2:$H$3181,0,$X$6),'B-PorSector'!$A$2:$A$3181,N$8,'B-PorSector'!$B$2:$B$3181,$S410,'B-PorSector'!$C$2:$C$3181,$T410,'B-PorSector'!$D$2:$D$3181,$U410)*$Y$6,$Z$6)</f>
        <v>54</v>
      </c>
      <c r="O410" s="58">
        <f>ROUND(SUMIFS(INDEX('B-PorSector'!$E$2:$H$3181,0,$X$6),'B-PorSector'!$A$2:$A$3181,O$8,'B-PorSector'!$B$2:$B$3181,$S410,'B-PorSector'!$C$2:$C$3181,$T410,'B-PorSector'!$D$2:$D$3181,$U410)*$Y$6,$Z$6)</f>
        <v>79</v>
      </c>
      <c r="P410" s="58">
        <f>ROUND(SUMIFS(INDEX('B-PorSector'!$E$2:$H$3181,0,$X$6),'B-PorSector'!$A$2:$A$3181,P$8,'B-PorSector'!$B$2:$B$3181,$S410,'B-PorSector'!$C$2:$C$3181,$T410,'B-PorSector'!$D$2:$D$3181,$U410)*$Y$6,$Z$6)</f>
        <v>29</v>
      </c>
      <c r="Q410" s="6"/>
      <c r="R410" s="35"/>
      <c r="S410" s="35" t="s">
        <v>19</v>
      </c>
      <c r="T410" s="35" t="s">
        <v>5</v>
      </c>
      <c r="U410" s="35" t="s">
        <v>70</v>
      </c>
      <c r="V410" s="35"/>
      <c r="W410" s="35"/>
      <c r="X410" s="35"/>
      <c r="Y410" s="35"/>
      <c r="Z410" s="35"/>
      <c r="AA410" s="35"/>
    </row>
    <row r="411" spans="1:27" hidden="1" outlineLevel="2" collapsed="1" x14ac:dyDescent="0.25">
      <c r="A411" s="57" t="s">
        <v>71</v>
      </c>
      <c r="B411" s="58">
        <f>ROUND(SUMIFS(INDEX('B-PorSector'!$E$2:$H$3181,0,$X$6),'B-PorSector'!$A$2:$A$3181,B$8,'B-PorSector'!$B$2:$B$3181,$S411,'B-PorSector'!$C$2:$C$3181,$T411,'B-PorSector'!$D$2:$D$3181,$U411)*$Y$6,$Z$6)</f>
        <v>0</v>
      </c>
      <c r="C411" s="58">
        <f>ROUND(SUMIFS(INDEX('B-PorSector'!$E$2:$H$3181,0,$X$6),'B-PorSector'!$A$2:$A$3181,C$8,'B-PorSector'!$B$2:$B$3181,$S411,'B-PorSector'!$C$2:$C$3181,$T411,'B-PorSector'!$D$2:$D$3181,$U411)*$Y$6,$Z$6)</f>
        <v>0</v>
      </c>
      <c r="D411" s="58">
        <f>ROUND(SUMIFS(INDEX('B-PorSector'!$E$2:$H$3181,0,$X$6),'B-PorSector'!$A$2:$A$3181,D$8,'B-PorSector'!$B$2:$B$3181,$S411,'B-PorSector'!$C$2:$C$3181,$T411,'B-PorSector'!$D$2:$D$3181,$U411)*$Y$6,$Z$6)</f>
        <v>0</v>
      </c>
      <c r="E411" s="58">
        <f>ROUND(SUMIFS(INDEX('B-PorSector'!$E$2:$H$3181,0,$X$6),'B-PorSector'!$A$2:$A$3181,E$8,'B-PorSector'!$B$2:$B$3181,$S411,'B-PorSector'!$C$2:$C$3181,$T411,'B-PorSector'!$D$2:$D$3181,$U411)*$Y$6,$Z$6)</f>
        <v>0</v>
      </c>
      <c r="F411" s="58">
        <f>ROUND(SUMIFS(INDEX('B-PorSector'!$E$2:$H$3181,0,$X$6),'B-PorSector'!$A$2:$A$3181,F$8,'B-PorSector'!$B$2:$B$3181,$S411,'B-PorSector'!$C$2:$C$3181,$T411,'B-PorSector'!$D$2:$D$3181,$U411)*$Y$6,$Z$6)</f>
        <v>0</v>
      </c>
      <c r="G411" s="58">
        <f>ROUND(SUMIFS(INDEX('B-PorSector'!$E$2:$H$3181,0,$X$6),'B-PorSector'!$A$2:$A$3181,G$8,'B-PorSector'!$B$2:$B$3181,$S411,'B-PorSector'!$C$2:$C$3181,$T411,'B-PorSector'!$D$2:$D$3181,$U411)*$Y$6,$Z$6)</f>
        <v>0</v>
      </c>
      <c r="H411" s="58">
        <f>ROUND(SUMIFS(INDEX('B-PorSector'!$E$2:$H$3181,0,$X$6),'B-PorSector'!$A$2:$A$3181,H$8,'B-PorSector'!$B$2:$B$3181,$S411,'B-PorSector'!$C$2:$C$3181,$T411,'B-PorSector'!$D$2:$D$3181,$U411)*$Y$6,$Z$6)</f>
        <v>0</v>
      </c>
      <c r="I411" s="58">
        <f>ROUND(SUMIFS(INDEX('B-PorSector'!$E$2:$H$3181,0,$X$6),'B-PorSector'!$A$2:$A$3181,I$8,'B-PorSector'!$B$2:$B$3181,$S411,'B-PorSector'!$C$2:$C$3181,$T411,'B-PorSector'!$D$2:$D$3181,$U411)*$Y$6,$Z$6)</f>
        <v>0</v>
      </c>
      <c r="J411" s="58">
        <f>ROUND(SUMIFS(INDEX('B-PorSector'!$E$2:$H$3181,0,$X$6),'B-PorSector'!$A$2:$A$3181,J$8,'B-PorSector'!$B$2:$B$3181,$S411,'B-PorSector'!$C$2:$C$3181,$T411,'B-PorSector'!$D$2:$D$3181,$U411)*$Y$6,$Z$6)</f>
        <v>0</v>
      </c>
      <c r="K411" s="58">
        <f>ROUND(SUMIFS(INDEX('B-PorSector'!$E$2:$H$3181,0,$X$6),'B-PorSector'!$A$2:$A$3181,K$8,'B-PorSector'!$B$2:$B$3181,$S411,'B-PorSector'!$C$2:$C$3181,$T411,'B-PorSector'!$D$2:$D$3181,$U411)*$Y$6,$Z$6)</f>
        <v>0</v>
      </c>
      <c r="L411" s="58">
        <f>ROUND(SUMIFS(INDEX('B-PorSector'!$E$2:$H$3181,0,$X$6),'B-PorSector'!$A$2:$A$3181,L$8,'B-PorSector'!$B$2:$B$3181,$S411,'B-PorSector'!$C$2:$C$3181,$T411,'B-PorSector'!$D$2:$D$3181,$U411)*$Y$6,$Z$6)</f>
        <v>0</v>
      </c>
      <c r="M411" s="58">
        <f>ROUND(SUMIFS(INDEX('B-PorSector'!$E$2:$H$3181,0,$X$6),'B-PorSector'!$A$2:$A$3181,M$8,'B-PorSector'!$B$2:$B$3181,$S411,'B-PorSector'!$C$2:$C$3181,$T411,'B-PorSector'!$D$2:$D$3181,$U411)*$Y$6,$Z$6)</f>
        <v>0</v>
      </c>
      <c r="N411" s="58">
        <f>ROUND(SUMIFS(INDEX('B-PorSector'!$E$2:$H$3181,0,$X$6),'B-PorSector'!$A$2:$A$3181,N$8,'B-PorSector'!$B$2:$B$3181,$S411,'B-PorSector'!$C$2:$C$3181,$T411,'B-PorSector'!$D$2:$D$3181,$U411)*$Y$6,$Z$6)</f>
        <v>0</v>
      </c>
      <c r="O411" s="58">
        <f>ROUND(SUMIFS(INDEX('B-PorSector'!$E$2:$H$3181,0,$X$6),'B-PorSector'!$A$2:$A$3181,O$8,'B-PorSector'!$B$2:$B$3181,$S411,'B-PorSector'!$C$2:$C$3181,$T411,'B-PorSector'!$D$2:$D$3181,$U411)*$Y$6,$Z$6)</f>
        <v>0.3</v>
      </c>
      <c r="P411" s="58">
        <f>ROUND(SUMIFS(INDEX('B-PorSector'!$E$2:$H$3181,0,$X$6),'B-PorSector'!$A$2:$A$3181,P$8,'B-PorSector'!$B$2:$B$3181,$S411,'B-PorSector'!$C$2:$C$3181,$T411,'B-PorSector'!$D$2:$D$3181,$U411)*$Y$6,$Z$6)</f>
        <v>1.2</v>
      </c>
      <c r="Q411" s="6"/>
      <c r="R411" s="35"/>
      <c r="S411" s="35" t="s">
        <v>19</v>
      </c>
      <c r="T411" s="35" t="s">
        <v>5</v>
      </c>
      <c r="U411" s="35" t="s">
        <v>71</v>
      </c>
      <c r="V411" s="35"/>
      <c r="W411" s="35"/>
      <c r="X411" s="35"/>
      <c r="Y411" s="35"/>
      <c r="Z411" s="35"/>
      <c r="AA411" s="35"/>
    </row>
    <row r="412" spans="1:27" hidden="1" outlineLevel="1" collapsed="1" x14ac:dyDescent="0.25">
      <c r="A412" s="55" t="s">
        <v>29</v>
      </c>
      <c r="B412" s="56">
        <f>ROUND(SUMIFS(INDEX('B-PorSector'!$E$2:$H$3181,0,$X$6),'B-PorSector'!$A$2:$A$3181,B$8,'B-PorSector'!$B$2:$B$3181,$S412,'B-PorSector'!$C$2:$C$3181,$T412,'B-PorSector'!$D$2:$D$3181,$U412)*$Y$6,$Z$6)</f>
        <v>3229.4</v>
      </c>
      <c r="C412" s="56">
        <f>ROUND(SUMIFS(INDEX('B-PorSector'!$E$2:$H$3181,0,$X$6),'B-PorSector'!$A$2:$A$3181,C$8,'B-PorSector'!$B$2:$B$3181,$S412,'B-PorSector'!$C$2:$C$3181,$T412,'B-PorSector'!$D$2:$D$3181,$U412)*$Y$6,$Z$6)</f>
        <v>2667.4</v>
      </c>
      <c r="D412" s="56">
        <f>ROUND(SUMIFS(INDEX('B-PorSector'!$E$2:$H$3181,0,$X$6),'B-PorSector'!$A$2:$A$3181,D$8,'B-PorSector'!$B$2:$B$3181,$S412,'B-PorSector'!$C$2:$C$3181,$T412,'B-PorSector'!$D$2:$D$3181,$U412)*$Y$6,$Z$6)</f>
        <v>1970</v>
      </c>
      <c r="E412" s="56">
        <f>ROUND(SUMIFS(INDEX('B-PorSector'!$E$2:$H$3181,0,$X$6),'B-PorSector'!$A$2:$A$3181,E$8,'B-PorSector'!$B$2:$B$3181,$S412,'B-PorSector'!$C$2:$C$3181,$T412,'B-PorSector'!$D$2:$D$3181,$U412)*$Y$6,$Z$6)</f>
        <v>743</v>
      </c>
      <c r="F412" s="56">
        <f>ROUND(SUMIFS(INDEX('B-PorSector'!$E$2:$H$3181,0,$X$6),'B-PorSector'!$A$2:$A$3181,F$8,'B-PorSector'!$B$2:$B$3181,$S412,'B-PorSector'!$C$2:$C$3181,$T412,'B-PorSector'!$D$2:$D$3181,$U412)*$Y$6,$Z$6)</f>
        <v>827</v>
      </c>
      <c r="G412" s="56">
        <f>ROUND(SUMIFS(INDEX('B-PorSector'!$E$2:$H$3181,0,$X$6),'B-PorSector'!$A$2:$A$3181,G$8,'B-PorSector'!$B$2:$B$3181,$S412,'B-PorSector'!$C$2:$C$3181,$T412,'B-PorSector'!$D$2:$D$3181,$U412)*$Y$6,$Z$6)</f>
        <v>778</v>
      </c>
      <c r="H412" s="56">
        <f>ROUND(SUMIFS(INDEX('B-PorSector'!$E$2:$H$3181,0,$X$6),'B-PorSector'!$A$2:$A$3181,H$8,'B-PorSector'!$B$2:$B$3181,$S412,'B-PorSector'!$C$2:$C$3181,$T412,'B-PorSector'!$D$2:$D$3181,$U412)*$Y$6,$Z$6)</f>
        <v>815</v>
      </c>
      <c r="I412" s="56">
        <f>ROUND(SUMIFS(INDEX('B-PorSector'!$E$2:$H$3181,0,$X$6),'B-PorSector'!$A$2:$A$3181,I$8,'B-PorSector'!$B$2:$B$3181,$S412,'B-PorSector'!$C$2:$C$3181,$T412,'B-PorSector'!$D$2:$D$3181,$U412)*$Y$6,$Z$6)</f>
        <v>582</v>
      </c>
      <c r="J412" s="56">
        <f>ROUND(SUMIFS(INDEX('B-PorSector'!$E$2:$H$3181,0,$X$6),'B-PorSector'!$A$2:$A$3181,J$8,'B-PorSector'!$B$2:$B$3181,$S412,'B-PorSector'!$C$2:$C$3181,$T412,'B-PorSector'!$D$2:$D$3181,$U412)*$Y$6,$Z$6)</f>
        <v>847</v>
      </c>
      <c r="K412" s="56">
        <f>ROUND(SUMIFS(INDEX('B-PorSector'!$E$2:$H$3181,0,$X$6),'B-PorSector'!$A$2:$A$3181,K$8,'B-PorSector'!$B$2:$B$3181,$S412,'B-PorSector'!$C$2:$C$3181,$T412,'B-PorSector'!$D$2:$D$3181,$U412)*$Y$6,$Z$6)</f>
        <v>828</v>
      </c>
      <c r="L412" s="56">
        <f>ROUND(SUMIFS(INDEX('B-PorSector'!$E$2:$H$3181,0,$X$6),'B-PorSector'!$A$2:$A$3181,L$8,'B-PorSector'!$B$2:$B$3181,$S412,'B-PorSector'!$C$2:$C$3181,$T412,'B-PorSector'!$D$2:$D$3181,$U412)*$Y$6,$Z$6)</f>
        <v>766</v>
      </c>
      <c r="M412" s="56">
        <f>ROUND(SUMIFS(INDEX('B-PorSector'!$E$2:$H$3181,0,$X$6),'B-PorSector'!$A$2:$A$3181,M$8,'B-PorSector'!$B$2:$B$3181,$S412,'B-PorSector'!$C$2:$C$3181,$T412,'B-PorSector'!$D$2:$D$3181,$U412)*$Y$6,$Z$6)</f>
        <v>1342</v>
      </c>
      <c r="N412" s="56">
        <f>ROUND(SUMIFS(INDEX('B-PorSector'!$E$2:$H$3181,0,$X$6),'B-PorSector'!$A$2:$A$3181,N$8,'B-PorSector'!$B$2:$B$3181,$S412,'B-PorSector'!$C$2:$C$3181,$T412,'B-PorSector'!$D$2:$D$3181,$U412)*$Y$6,$Z$6)</f>
        <v>1086</v>
      </c>
      <c r="O412" s="56">
        <f>ROUND(SUMIFS(INDEX('B-PorSector'!$E$2:$H$3181,0,$X$6),'B-PorSector'!$A$2:$A$3181,O$8,'B-PorSector'!$B$2:$B$3181,$S412,'B-PorSector'!$C$2:$C$3181,$T412,'B-PorSector'!$D$2:$D$3181,$U412)*$Y$6,$Z$6)</f>
        <v>816</v>
      </c>
      <c r="P412" s="56">
        <f>ROUND(SUMIFS(INDEX('B-PorSector'!$E$2:$H$3181,0,$X$6),'B-PorSector'!$A$2:$A$3181,P$8,'B-PorSector'!$B$2:$B$3181,$S412,'B-PorSector'!$C$2:$C$3181,$T412,'B-PorSector'!$D$2:$D$3181,$U412)*$Y$6,$Z$6)</f>
        <v>703</v>
      </c>
      <c r="Q412" s="6"/>
      <c r="R412" s="35"/>
      <c r="S412" s="35" t="s">
        <v>19</v>
      </c>
      <c r="T412" s="35" t="s">
        <v>29</v>
      </c>
      <c r="U412" s="35" t="s">
        <v>88</v>
      </c>
      <c r="V412" s="35"/>
      <c r="W412" s="35"/>
      <c r="X412" s="35"/>
      <c r="Y412" s="35"/>
      <c r="Z412" s="35"/>
      <c r="AA412" s="35"/>
    </row>
    <row r="413" spans="1:27" hidden="1" outlineLevel="2" collapsed="1" x14ac:dyDescent="0.25">
      <c r="A413" s="57" t="s">
        <v>90</v>
      </c>
      <c r="B413" s="58">
        <f>ROUND(SUMIFS(INDEX('B-PorSector'!$E$2:$H$3181,0,$X$6),'B-PorSector'!$A$2:$A$3181,B$8,'B-PorSector'!$B$2:$B$3181,$S413,'B-PorSector'!$C$2:$C$3181,$T413,'B-PorSector'!$D$2:$D$3181,$U413)*$Y$6,$Z$6)</f>
        <v>0</v>
      </c>
      <c r="C413" s="58">
        <f>ROUND(SUMIFS(INDEX('B-PorSector'!$E$2:$H$3181,0,$X$6),'B-PorSector'!$A$2:$A$3181,C$8,'B-PorSector'!$B$2:$B$3181,$S413,'B-PorSector'!$C$2:$C$3181,$T413,'B-PorSector'!$D$2:$D$3181,$U413)*$Y$6,$Z$6)</f>
        <v>0</v>
      </c>
      <c r="D413" s="58">
        <f>ROUND(SUMIFS(INDEX('B-PorSector'!$E$2:$H$3181,0,$X$6),'B-PorSector'!$A$2:$A$3181,D$8,'B-PorSector'!$B$2:$B$3181,$S413,'B-PorSector'!$C$2:$C$3181,$T413,'B-PorSector'!$D$2:$D$3181,$U413)*$Y$6,$Z$6)</f>
        <v>0</v>
      </c>
      <c r="E413" s="58">
        <f>ROUND(SUMIFS(INDEX('B-PorSector'!$E$2:$H$3181,0,$X$6),'B-PorSector'!$A$2:$A$3181,E$8,'B-PorSector'!$B$2:$B$3181,$S413,'B-PorSector'!$C$2:$C$3181,$T413,'B-PorSector'!$D$2:$D$3181,$U413)*$Y$6,$Z$6)</f>
        <v>0</v>
      </c>
      <c r="F413" s="58">
        <f>ROUND(SUMIFS(INDEX('B-PorSector'!$E$2:$H$3181,0,$X$6),'B-PorSector'!$A$2:$A$3181,F$8,'B-PorSector'!$B$2:$B$3181,$S413,'B-PorSector'!$C$2:$C$3181,$T413,'B-PorSector'!$D$2:$D$3181,$U413)*$Y$6,$Z$6)</f>
        <v>0</v>
      </c>
      <c r="G413" s="58">
        <f>ROUND(SUMIFS(INDEX('B-PorSector'!$E$2:$H$3181,0,$X$6),'B-PorSector'!$A$2:$A$3181,G$8,'B-PorSector'!$B$2:$B$3181,$S413,'B-PorSector'!$C$2:$C$3181,$T413,'B-PorSector'!$D$2:$D$3181,$U413)*$Y$6,$Z$6)</f>
        <v>0</v>
      </c>
      <c r="H413" s="58">
        <f>ROUND(SUMIFS(INDEX('B-PorSector'!$E$2:$H$3181,0,$X$6),'B-PorSector'!$A$2:$A$3181,H$8,'B-PorSector'!$B$2:$B$3181,$S413,'B-PorSector'!$C$2:$C$3181,$T413,'B-PorSector'!$D$2:$D$3181,$U413)*$Y$6,$Z$6)</f>
        <v>0</v>
      </c>
      <c r="I413" s="58">
        <f>ROUND(SUMIFS(INDEX('B-PorSector'!$E$2:$H$3181,0,$X$6),'B-PorSector'!$A$2:$A$3181,I$8,'B-PorSector'!$B$2:$B$3181,$S413,'B-PorSector'!$C$2:$C$3181,$T413,'B-PorSector'!$D$2:$D$3181,$U413)*$Y$6,$Z$6)</f>
        <v>0</v>
      </c>
      <c r="J413" s="58">
        <f>ROUND(SUMIFS(INDEX('B-PorSector'!$E$2:$H$3181,0,$X$6),'B-PorSector'!$A$2:$A$3181,J$8,'B-PorSector'!$B$2:$B$3181,$S413,'B-PorSector'!$C$2:$C$3181,$T413,'B-PorSector'!$D$2:$D$3181,$U413)*$Y$6,$Z$6)</f>
        <v>0</v>
      </c>
      <c r="K413" s="58">
        <f>ROUND(SUMIFS(INDEX('B-PorSector'!$E$2:$H$3181,0,$X$6),'B-PorSector'!$A$2:$A$3181,K$8,'B-PorSector'!$B$2:$B$3181,$S413,'B-PorSector'!$C$2:$C$3181,$T413,'B-PorSector'!$D$2:$D$3181,$U413)*$Y$6,$Z$6)</f>
        <v>0</v>
      </c>
      <c r="L413" s="58">
        <f>ROUND(SUMIFS(INDEX('B-PorSector'!$E$2:$H$3181,0,$X$6),'B-PorSector'!$A$2:$A$3181,L$8,'B-PorSector'!$B$2:$B$3181,$S413,'B-PorSector'!$C$2:$C$3181,$T413,'B-PorSector'!$D$2:$D$3181,$U413)*$Y$6,$Z$6)</f>
        <v>0</v>
      </c>
      <c r="M413" s="58">
        <f>ROUND(SUMIFS(INDEX('B-PorSector'!$E$2:$H$3181,0,$X$6),'B-PorSector'!$A$2:$A$3181,M$8,'B-PorSector'!$B$2:$B$3181,$S413,'B-PorSector'!$C$2:$C$3181,$T413,'B-PorSector'!$D$2:$D$3181,$U413)*$Y$6,$Z$6)</f>
        <v>0</v>
      </c>
      <c r="N413" s="58">
        <f>ROUND(SUMIFS(INDEX('B-PorSector'!$E$2:$H$3181,0,$X$6),'B-PorSector'!$A$2:$A$3181,N$8,'B-PorSector'!$B$2:$B$3181,$S413,'B-PorSector'!$C$2:$C$3181,$T413,'B-PorSector'!$D$2:$D$3181,$U413)*$Y$6,$Z$6)</f>
        <v>0</v>
      </c>
      <c r="O413" s="58">
        <f>ROUND(SUMIFS(INDEX('B-PorSector'!$E$2:$H$3181,0,$X$6),'B-PorSector'!$A$2:$A$3181,O$8,'B-PorSector'!$B$2:$B$3181,$S413,'B-PorSector'!$C$2:$C$3181,$T413,'B-PorSector'!$D$2:$D$3181,$U413)*$Y$6,$Z$6)</f>
        <v>0</v>
      </c>
      <c r="P413" s="58">
        <f>ROUND(SUMIFS(INDEX('B-PorSector'!$E$2:$H$3181,0,$X$6),'B-PorSector'!$A$2:$A$3181,P$8,'B-PorSector'!$B$2:$B$3181,$S413,'B-PorSector'!$C$2:$C$3181,$T413,'B-PorSector'!$D$2:$D$3181,$U413)*$Y$6,$Z$6)</f>
        <v>0</v>
      </c>
      <c r="Q413" s="6"/>
      <c r="R413" s="35"/>
      <c r="S413" s="35" t="s">
        <v>19</v>
      </c>
      <c r="T413" s="35" t="s">
        <v>29</v>
      </c>
      <c r="U413" s="35" t="s">
        <v>90</v>
      </c>
      <c r="V413" s="35"/>
      <c r="W413" s="35"/>
      <c r="X413" s="35"/>
      <c r="Y413" s="35"/>
      <c r="Z413" s="35"/>
      <c r="AA413" s="35"/>
    </row>
    <row r="414" spans="1:27" hidden="1" outlineLevel="2" collapsed="1" x14ac:dyDescent="0.25">
      <c r="A414" s="57" t="s">
        <v>89</v>
      </c>
      <c r="B414" s="58">
        <f>ROUND(SUMIFS(INDEX('B-PorSector'!$E$2:$H$3181,0,$X$6),'B-PorSector'!$A$2:$A$3181,B$8,'B-PorSector'!$B$2:$B$3181,$S414,'B-PorSector'!$C$2:$C$3181,$T414,'B-PorSector'!$D$2:$D$3181,$U414)*$Y$6,$Z$6)</f>
        <v>0</v>
      </c>
      <c r="C414" s="58">
        <f>ROUND(SUMIFS(INDEX('B-PorSector'!$E$2:$H$3181,0,$X$6),'B-PorSector'!$A$2:$A$3181,C$8,'B-PorSector'!$B$2:$B$3181,$S414,'B-PorSector'!$C$2:$C$3181,$T414,'B-PorSector'!$D$2:$D$3181,$U414)*$Y$6,$Z$6)</f>
        <v>0</v>
      </c>
      <c r="D414" s="58">
        <f>ROUND(SUMIFS(INDEX('B-PorSector'!$E$2:$H$3181,0,$X$6),'B-PorSector'!$A$2:$A$3181,D$8,'B-PorSector'!$B$2:$B$3181,$S414,'B-PorSector'!$C$2:$C$3181,$T414,'B-PorSector'!$D$2:$D$3181,$U414)*$Y$6,$Z$6)</f>
        <v>0</v>
      </c>
      <c r="E414" s="58">
        <f>ROUND(SUMIFS(INDEX('B-PorSector'!$E$2:$H$3181,0,$X$6),'B-PorSector'!$A$2:$A$3181,E$8,'B-PorSector'!$B$2:$B$3181,$S414,'B-PorSector'!$C$2:$C$3181,$T414,'B-PorSector'!$D$2:$D$3181,$U414)*$Y$6,$Z$6)</f>
        <v>0</v>
      </c>
      <c r="F414" s="58">
        <f>ROUND(SUMIFS(INDEX('B-PorSector'!$E$2:$H$3181,0,$X$6),'B-PorSector'!$A$2:$A$3181,F$8,'B-PorSector'!$B$2:$B$3181,$S414,'B-PorSector'!$C$2:$C$3181,$T414,'B-PorSector'!$D$2:$D$3181,$U414)*$Y$6,$Z$6)</f>
        <v>0</v>
      </c>
      <c r="G414" s="58">
        <f>ROUND(SUMIFS(INDEX('B-PorSector'!$E$2:$H$3181,0,$X$6),'B-PorSector'!$A$2:$A$3181,G$8,'B-PorSector'!$B$2:$B$3181,$S414,'B-PorSector'!$C$2:$C$3181,$T414,'B-PorSector'!$D$2:$D$3181,$U414)*$Y$6,$Z$6)</f>
        <v>0</v>
      </c>
      <c r="H414" s="58">
        <f>ROUND(SUMIFS(INDEX('B-PorSector'!$E$2:$H$3181,0,$X$6),'B-PorSector'!$A$2:$A$3181,H$8,'B-PorSector'!$B$2:$B$3181,$S414,'B-PorSector'!$C$2:$C$3181,$T414,'B-PorSector'!$D$2:$D$3181,$U414)*$Y$6,$Z$6)</f>
        <v>0</v>
      </c>
      <c r="I414" s="58">
        <f>ROUND(SUMIFS(INDEX('B-PorSector'!$E$2:$H$3181,0,$X$6),'B-PorSector'!$A$2:$A$3181,I$8,'B-PorSector'!$B$2:$B$3181,$S414,'B-PorSector'!$C$2:$C$3181,$T414,'B-PorSector'!$D$2:$D$3181,$U414)*$Y$6,$Z$6)</f>
        <v>0</v>
      </c>
      <c r="J414" s="58">
        <f>ROUND(SUMIFS(INDEX('B-PorSector'!$E$2:$H$3181,0,$X$6),'B-PorSector'!$A$2:$A$3181,J$8,'B-PorSector'!$B$2:$B$3181,$S414,'B-PorSector'!$C$2:$C$3181,$T414,'B-PorSector'!$D$2:$D$3181,$U414)*$Y$6,$Z$6)</f>
        <v>0</v>
      </c>
      <c r="K414" s="58">
        <f>ROUND(SUMIFS(INDEX('B-PorSector'!$E$2:$H$3181,0,$X$6),'B-PorSector'!$A$2:$A$3181,K$8,'B-PorSector'!$B$2:$B$3181,$S414,'B-PorSector'!$C$2:$C$3181,$T414,'B-PorSector'!$D$2:$D$3181,$U414)*$Y$6,$Z$6)</f>
        <v>0</v>
      </c>
      <c r="L414" s="58">
        <f>ROUND(SUMIFS(INDEX('B-PorSector'!$E$2:$H$3181,0,$X$6),'B-PorSector'!$A$2:$A$3181,L$8,'B-PorSector'!$B$2:$B$3181,$S414,'B-PorSector'!$C$2:$C$3181,$T414,'B-PorSector'!$D$2:$D$3181,$U414)*$Y$6,$Z$6)</f>
        <v>0</v>
      </c>
      <c r="M414" s="58">
        <f>ROUND(SUMIFS(INDEX('B-PorSector'!$E$2:$H$3181,0,$X$6),'B-PorSector'!$A$2:$A$3181,M$8,'B-PorSector'!$B$2:$B$3181,$S414,'B-PorSector'!$C$2:$C$3181,$T414,'B-PorSector'!$D$2:$D$3181,$U414)*$Y$6,$Z$6)</f>
        <v>0</v>
      </c>
      <c r="N414" s="58">
        <f>ROUND(SUMIFS(INDEX('B-PorSector'!$E$2:$H$3181,0,$X$6),'B-PorSector'!$A$2:$A$3181,N$8,'B-PorSector'!$B$2:$B$3181,$S414,'B-PorSector'!$C$2:$C$3181,$T414,'B-PorSector'!$D$2:$D$3181,$U414)*$Y$6,$Z$6)</f>
        <v>0</v>
      </c>
      <c r="O414" s="58">
        <f>ROUND(SUMIFS(INDEX('B-PorSector'!$E$2:$H$3181,0,$X$6),'B-PorSector'!$A$2:$A$3181,O$8,'B-PorSector'!$B$2:$B$3181,$S414,'B-PorSector'!$C$2:$C$3181,$T414,'B-PorSector'!$D$2:$D$3181,$U414)*$Y$6,$Z$6)</f>
        <v>0</v>
      </c>
      <c r="P414" s="58">
        <f>ROUND(SUMIFS(INDEX('B-PorSector'!$E$2:$H$3181,0,$X$6),'B-PorSector'!$A$2:$A$3181,P$8,'B-PorSector'!$B$2:$B$3181,$S414,'B-PorSector'!$C$2:$C$3181,$T414,'B-PorSector'!$D$2:$D$3181,$U414)*$Y$6,$Z$6)</f>
        <v>0</v>
      </c>
      <c r="Q414" s="6"/>
      <c r="R414" s="35"/>
      <c r="S414" s="35" t="s">
        <v>19</v>
      </c>
      <c r="T414" s="35" t="s">
        <v>29</v>
      </c>
      <c r="U414" s="35" t="s">
        <v>89</v>
      </c>
      <c r="V414" s="35"/>
      <c r="W414" s="35"/>
      <c r="X414" s="35"/>
      <c r="Y414" s="35"/>
      <c r="Z414" s="35"/>
      <c r="AA414" s="35"/>
    </row>
    <row r="415" spans="1:27" hidden="1" outlineLevel="2" collapsed="1" x14ac:dyDescent="0.25">
      <c r="A415" s="57" t="s">
        <v>32</v>
      </c>
      <c r="B415" s="58">
        <f>ROUND(SUMIFS(INDEX('B-PorSector'!$E$2:$H$3181,0,$X$6),'B-PorSector'!$A$2:$A$3181,B$8,'B-PorSector'!$B$2:$B$3181,$S415,'B-PorSector'!$C$2:$C$3181,$T415,'B-PorSector'!$D$2:$D$3181,$U415)*$Y$6,$Z$6)</f>
        <v>3</v>
      </c>
      <c r="C415" s="58">
        <f>ROUND(SUMIFS(INDEX('B-PorSector'!$E$2:$H$3181,0,$X$6),'B-PorSector'!$A$2:$A$3181,C$8,'B-PorSector'!$B$2:$B$3181,$S415,'B-PorSector'!$C$2:$C$3181,$T415,'B-PorSector'!$D$2:$D$3181,$U415)*$Y$6,$Z$6)</f>
        <v>2</v>
      </c>
      <c r="D415" s="58">
        <f>ROUND(SUMIFS(INDEX('B-PorSector'!$E$2:$H$3181,0,$X$6),'B-PorSector'!$A$2:$A$3181,D$8,'B-PorSector'!$B$2:$B$3181,$S415,'B-PorSector'!$C$2:$C$3181,$T415,'B-PorSector'!$D$2:$D$3181,$U415)*$Y$6,$Z$6)</f>
        <v>2</v>
      </c>
      <c r="E415" s="58">
        <f>ROUND(SUMIFS(INDEX('B-PorSector'!$E$2:$H$3181,0,$X$6),'B-PorSector'!$A$2:$A$3181,E$8,'B-PorSector'!$B$2:$B$3181,$S415,'B-PorSector'!$C$2:$C$3181,$T415,'B-PorSector'!$D$2:$D$3181,$U415)*$Y$6,$Z$6)</f>
        <v>0</v>
      </c>
      <c r="F415" s="58">
        <f>ROUND(SUMIFS(INDEX('B-PorSector'!$E$2:$H$3181,0,$X$6),'B-PorSector'!$A$2:$A$3181,F$8,'B-PorSector'!$B$2:$B$3181,$S415,'B-PorSector'!$C$2:$C$3181,$T415,'B-PorSector'!$D$2:$D$3181,$U415)*$Y$6,$Z$6)</f>
        <v>0</v>
      </c>
      <c r="G415" s="58">
        <f>ROUND(SUMIFS(INDEX('B-PorSector'!$E$2:$H$3181,0,$X$6),'B-PorSector'!$A$2:$A$3181,G$8,'B-PorSector'!$B$2:$B$3181,$S415,'B-PorSector'!$C$2:$C$3181,$T415,'B-PorSector'!$D$2:$D$3181,$U415)*$Y$6,$Z$6)</f>
        <v>0</v>
      </c>
      <c r="H415" s="58">
        <f>ROUND(SUMIFS(INDEX('B-PorSector'!$E$2:$H$3181,0,$X$6),'B-PorSector'!$A$2:$A$3181,H$8,'B-PorSector'!$B$2:$B$3181,$S415,'B-PorSector'!$C$2:$C$3181,$T415,'B-PorSector'!$D$2:$D$3181,$U415)*$Y$6,$Z$6)</f>
        <v>0</v>
      </c>
      <c r="I415" s="58">
        <f>ROUND(SUMIFS(INDEX('B-PorSector'!$E$2:$H$3181,0,$X$6),'B-PorSector'!$A$2:$A$3181,I$8,'B-PorSector'!$B$2:$B$3181,$S415,'B-PorSector'!$C$2:$C$3181,$T415,'B-PorSector'!$D$2:$D$3181,$U415)*$Y$6,$Z$6)</f>
        <v>0</v>
      </c>
      <c r="J415" s="58">
        <f>ROUND(SUMIFS(INDEX('B-PorSector'!$E$2:$H$3181,0,$X$6),'B-PorSector'!$A$2:$A$3181,J$8,'B-PorSector'!$B$2:$B$3181,$S415,'B-PorSector'!$C$2:$C$3181,$T415,'B-PorSector'!$D$2:$D$3181,$U415)*$Y$6,$Z$6)</f>
        <v>0</v>
      </c>
      <c r="K415" s="58">
        <f>ROUND(SUMIFS(INDEX('B-PorSector'!$E$2:$H$3181,0,$X$6),'B-PorSector'!$A$2:$A$3181,K$8,'B-PorSector'!$B$2:$B$3181,$S415,'B-PorSector'!$C$2:$C$3181,$T415,'B-PorSector'!$D$2:$D$3181,$U415)*$Y$6,$Z$6)</f>
        <v>0</v>
      </c>
      <c r="L415" s="58">
        <f>ROUND(SUMIFS(INDEX('B-PorSector'!$E$2:$H$3181,0,$X$6),'B-PorSector'!$A$2:$A$3181,L$8,'B-PorSector'!$B$2:$B$3181,$S415,'B-PorSector'!$C$2:$C$3181,$T415,'B-PorSector'!$D$2:$D$3181,$U415)*$Y$6,$Z$6)</f>
        <v>0</v>
      </c>
      <c r="M415" s="58">
        <f>ROUND(SUMIFS(INDEX('B-PorSector'!$E$2:$H$3181,0,$X$6),'B-PorSector'!$A$2:$A$3181,M$8,'B-PorSector'!$B$2:$B$3181,$S415,'B-PorSector'!$C$2:$C$3181,$T415,'B-PorSector'!$D$2:$D$3181,$U415)*$Y$6,$Z$6)</f>
        <v>0</v>
      </c>
      <c r="N415" s="58">
        <f>ROUND(SUMIFS(INDEX('B-PorSector'!$E$2:$H$3181,0,$X$6),'B-PorSector'!$A$2:$A$3181,N$8,'B-PorSector'!$B$2:$B$3181,$S415,'B-PorSector'!$C$2:$C$3181,$T415,'B-PorSector'!$D$2:$D$3181,$U415)*$Y$6,$Z$6)</f>
        <v>0</v>
      </c>
      <c r="O415" s="58">
        <f>ROUND(SUMIFS(INDEX('B-PorSector'!$E$2:$H$3181,0,$X$6),'B-PorSector'!$A$2:$A$3181,O$8,'B-PorSector'!$B$2:$B$3181,$S415,'B-PorSector'!$C$2:$C$3181,$T415,'B-PorSector'!$D$2:$D$3181,$U415)*$Y$6,$Z$6)</f>
        <v>0</v>
      </c>
      <c r="P415" s="58">
        <f>ROUND(SUMIFS(INDEX('B-PorSector'!$E$2:$H$3181,0,$X$6),'B-PorSector'!$A$2:$A$3181,P$8,'B-PorSector'!$B$2:$B$3181,$S415,'B-PorSector'!$C$2:$C$3181,$T415,'B-PorSector'!$D$2:$D$3181,$U415)*$Y$6,$Z$6)</f>
        <v>0</v>
      </c>
      <c r="Q415" s="6"/>
      <c r="R415" s="35"/>
      <c r="S415" s="35" t="s">
        <v>19</v>
      </c>
      <c r="T415" s="35" t="s">
        <v>29</v>
      </c>
      <c r="U415" s="35" t="s">
        <v>32</v>
      </c>
      <c r="V415" s="35"/>
      <c r="W415" s="35"/>
      <c r="X415" s="35"/>
      <c r="Y415" s="35"/>
      <c r="Z415" s="35"/>
      <c r="AA415" s="35"/>
    </row>
    <row r="416" spans="1:27" hidden="1" outlineLevel="2" collapsed="1" x14ac:dyDescent="0.25">
      <c r="A416" s="57" t="s">
        <v>33</v>
      </c>
      <c r="B416" s="58">
        <f>ROUND(SUMIFS(INDEX('B-PorSector'!$E$2:$H$3181,0,$X$6),'B-PorSector'!$A$2:$A$3181,B$8,'B-PorSector'!$B$2:$B$3181,$S416,'B-PorSector'!$C$2:$C$3181,$T416,'B-PorSector'!$D$2:$D$3181,$U416)*$Y$6,$Z$6)</f>
        <v>0.4</v>
      </c>
      <c r="C416" s="58">
        <f>ROUND(SUMIFS(INDEX('B-PorSector'!$E$2:$H$3181,0,$X$6),'B-PorSector'!$A$2:$A$3181,C$8,'B-PorSector'!$B$2:$B$3181,$S416,'B-PorSector'!$C$2:$C$3181,$T416,'B-PorSector'!$D$2:$D$3181,$U416)*$Y$6,$Z$6)</f>
        <v>0.4</v>
      </c>
      <c r="D416" s="58">
        <f>ROUND(SUMIFS(INDEX('B-PorSector'!$E$2:$H$3181,0,$X$6),'B-PorSector'!$A$2:$A$3181,D$8,'B-PorSector'!$B$2:$B$3181,$S416,'B-PorSector'!$C$2:$C$3181,$T416,'B-PorSector'!$D$2:$D$3181,$U416)*$Y$6,$Z$6)</f>
        <v>3</v>
      </c>
      <c r="E416" s="58">
        <f>ROUND(SUMIFS(INDEX('B-PorSector'!$E$2:$H$3181,0,$X$6),'B-PorSector'!$A$2:$A$3181,E$8,'B-PorSector'!$B$2:$B$3181,$S416,'B-PorSector'!$C$2:$C$3181,$T416,'B-PorSector'!$D$2:$D$3181,$U416)*$Y$6,$Z$6)</f>
        <v>3</v>
      </c>
      <c r="F416" s="58">
        <f>ROUND(SUMIFS(INDEX('B-PorSector'!$E$2:$H$3181,0,$X$6),'B-PorSector'!$A$2:$A$3181,F$8,'B-PorSector'!$B$2:$B$3181,$S416,'B-PorSector'!$C$2:$C$3181,$T416,'B-PorSector'!$D$2:$D$3181,$U416)*$Y$6,$Z$6)</f>
        <v>13</v>
      </c>
      <c r="G416" s="58">
        <f>ROUND(SUMIFS(INDEX('B-PorSector'!$E$2:$H$3181,0,$X$6),'B-PorSector'!$A$2:$A$3181,G$8,'B-PorSector'!$B$2:$B$3181,$S416,'B-PorSector'!$C$2:$C$3181,$T416,'B-PorSector'!$D$2:$D$3181,$U416)*$Y$6,$Z$6)</f>
        <v>15</v>
      </c>
      <c r="H416" s="58">
        <f>ROUND(SUMIFS(INDEX('B-PorSector'!$E$2:$H$3181,0,$X$6),'B-PorSector'!$A$2:$A$3181,H$8,'B-PorSector'!$B$2:$B$3181,$S416,'B-PorSector'!$C$2:$C$3181,$T416,'B-PorSector'!$D$2:$D$3181,$U416)*$Y$6,$Z$6)</f>
        <v>10</v>
      </c>
      <c r="I416" s="58">
        <f>ROUND(SUMIFS(INDEX('B-PorSector'!$E$2:$H$3181,0,$X$6),'B-PorSector'!$A$2:$A$3181,I$8,'B-PorSector'!$B$2:$B$3181,$S416,'B-PorSector'!$C$2:$C$3181,$T416,'B-PorSector'!$D$2:$D$3181,$U416)*$Y$6,$Z$6)</f>
        <v>81</v>
      </c>
      <c r="J416" s="58">
        <f>ROUND(SUMIFS(INDEX('B-PorSector'!$E$2:$H$3181,0,$X$6),'B-PorSector'!$A$2:$A$3181,J$8,'B-PorSector'!$B$2:$B$3181,$S416,'B-PorSector'!$C$2:$C$3181,$T416,'B-PorSector'!$D$2:$D$3181,$U416)*$Y$6,$Z$6)</f>
        <v>56</v>
      </c>
      <c r="K416" s="58">
        <f>ROUND(SUMIFS(INDEX('B-PorSector'!$E$2:$H$3181,0,$X$6),'B-PorSector'!$A$2:$A$3181,K$8,'B-PorSector'!$B$2:$B$3181,$S416,'B-PorSector'!$C$2:$C$3181,$T416,'B-PorSector'!$D$2:$D$3181,$U416)*$Y$6,$Z$6)</f>
        <v>97</v>
      </c>
      <c r="L416" s="58">
        <f>ROUND(SUMIFS(INDEX('B-PorSector'!$E$2:$H$3181,0,$X$6),'B-PorSector'!$A$2:$A$3181,L$8,'B-PorSector'!$B$2:$B$3181,$S416,'B-PorSector'!$C$2:$C$3181,$T416,'B-PorSector'!$D$2:$D$3181,$U416)*$Y$6,$Z$6)</f>
        <v>95</v>
      </c>
      <c r="M416" s="58">
        <f>ROUND(SUMIFS(INDEX('B-PorSector'!$E$2:$H$3181,0,$X$6),'B-PorSector'!$A$2:$A$3181,M$8,'B-PorSector'!$B$2:$B$3181,$S416,'B-PorSector'!$C$2:$C$3181,$T416,'B-PorSector'!$D$2:$D$3181,$U416)*$Y$6,$Z$6)</f>
        <v>65</v>
      </c>
      <c r="N416" s="58">
        <f>ROUND(SUMIFS(INDEX('B-PorSector'!$E$2:$H$3181,0,$X$6),'B-PorSector'!$A$2:$A$3181,N$8,'B-PorSector'!$B$2:$B$3181,$S416,'B-PorSector'!$C$2:$C$3181,$T416,'B-PorSector'!$D$2:$D$3181,$U416)*$Y$6,$Z$6)</f>
        <v>10</v>
      </c>
      <c r="O416" s="58">
        <f>ROUND(SUMIFS(INDEX('B-PorSector'!$E$2:$H$3181,0,$X$6),'B-PorSector'!$A$2:$A$3181,O$8,'B-PorSector'!$B$2:$B$3181,$S416,'B-PorSector'!$C$2:$C$3181,$T416,'B-PorSector'!$D$2:$D$3181,$U416)*$Y$6,$Z$6)</f>
        <v>12</v>
      </c>
      <c r="P416" s="58">
        <f>ROUND(SUMIFS(INDEX('B-PorSector'!$E$2:$H$3181,0,$X$6),'B-PorSector'!$A$2:$A$3181,P$8,'B-PorSector'!$B$2:$B$3181,$S416,'B-PorSector'!$C$2:$C$3181,$T416,'B-PorSector'!$D$2:$D$3181,$U416)*$Y$6,$Z$6)</f>
        <v>17</v>
      </c>
      <c r="Q416" s="6"/>
      <c r="R416" s="35"/>
      <c r="S416" s="35" t="s">
        <v>19</v>
      </c>
      <c r="T416" s="35" t="s">
        <v>29</v>
      </c>
      <c r="U416" s="35" t="s">
        <v>33</v>
      </c>
      <c r="V416" s="35"/>
      <c r="W416" s="35"/>
      <c r="X416" s="35"/>
      <c r="Y416" s="35"/>
      <c r="Z416" s="35"/>
      <c r="AA416" s="35"/>
    </row>
    <row r="417" spans="1:27" hidden="1" outlineLevel="2" collapsed="1" x14ac:dyDescent="0.25">
      <c r="A417" s="57" t="s">
        <v>64</v>
      </c>
      <c r="B417" s="58">
        <f>ROUND(SUMIFS(INDEX('B-PorSector'!$E$2:$H$3181,0,$X$6),'B-PorSector'!$A$2:$A$3181,B$8,'B-PorSector'!$B$2:$B$3181,$S417,'B-PorSector'!$C$2:$C$3181,$T417,'B-PorSector'!$D$2:$D$3181,$U417)*$Y$6,$Z$6)</f>
        <v>0</v>
      </c>
      <c r="C417" s="58">
        <f>ROUND(SUMIFS(INDEX('B-PorSector'!$E$2:$H$3181,0,$X$6),'B-PorSector'!$A$2:$A$3181,C$8,'B-PorSector'!$B$2:$B$3181,$S417,'B-PorSector'!$C$2:$C$3181,$T417,'B-PorSector'!$D$2:$D$3181,$U417)*$Y$6,$Z$6)</f>
        <v>0</v>
      </c>
      <c r="D417" s="58">
        <f>ROUND(SUMIFS(INDEX('B-PorSector'!$E$2:$H$3181,0,$X$6),'B-PorSector'!$A$2:$A$3181,D$8,'B-PorSector'!$B$2:$B$3181,$S417,'B-PorSector'!$C$2:$C$3181,$T417,'B-PorSector'!$D$2:$D$3181,$U417)*$Y$6,$Z$6)</f>
        <v>0</v>
      </c>
      <c r="E417" s="58">
        <f>ROUND(SUMIFS(INDEX('B-PorSector'!$E$2:$H$3181,0,$X$6),'B-PorSector'!$A$2:$A$3181,E$8,'B-PorSector'!$B$2:$B$3181,$S417,'B-PorSector'!$C$2:$C$3181,$T417,'B-PorSector'!$D$2:$D$3181,$U417)*$Y$6,$Z$6)</f>
        <v>736</v>
      </c>
      <c r="F417" s="58">
        <f>ROUND(SUMIFS(INDEX('B-PorSector'!$E$2:$H$3181,0,$X$6),'B-PorSector'!$A$2:$A$3181,F$8,'B-PorSector'!$B$2:$B$3181,$S417,'B-PorSector'!$C$2:$C$3181,$T417,'B-PorSector'!$D$2:$D$3181,$U417)*$Y$6,$Z$6)</f>
        <v>810</v>
      </c>
      <c r="G417" s="58">
        <f>ROUND(SUMIFS(INDEX('B-PorSector'!$E$2:$H$3181,0,$X$6),'B-PorSector'!$A$2:$A$3181,G$8,'B-PorSector'!$B$2:$B$3181,$S417,'B-PorSector'!$C$2:$C$3181,$T417,'B-PorSector'!$D$2:$D$3181,$U417)*$Y$6,$Z$6)</f>
        <v>749</v>
      </c>
      <c r="H417" s="58">
        <f>ROUND(SUMIFS(INDEX('B-PorSector'!$E$2:$H$3181,0,$X$6),'B-PorSector'!$A$2:$A$3181,H$8,'B-PorSector'!$B$2:$B$3181,$S417,'B-PorSector'!$C$2:$C$3181,$T417,'B-PorSector'!$D$2:$D$3181,$U417)*$Y$6,$Z$6)</f>
        <v>631</v>
      </c>
      <c r="I417" s="58">
        <f>ROUND(SUMIFS(INDEX('B-PorSector'!$E$2:$H$3181,0,$X$6),'B-PorSector'!$A$2:$A$3181,I$8,'B-PorSector'!$B$2:$B$3181,$S417,'B-PorSector'!$C$2:$C$3181,$T417,'B-PorSector'!$D$2:$D$3181,$U417)*$Y$6,$Z$6)</f>
        <v>469</v>
      </c>
      <c r="J417" s="58">
        <f>ROUND(SUMIFS(INDEX('B-PorSector'!$E$2:$H$3181,0,$X$6),'B-PorSector'!$A$2:$A$3181,J$8,'B-PorSector'!$B$2:$B$3181,$S417,'B-PorSector'!$C$2:$C$3181,$T417,'B-PorSector'!$D$2:$D$3181,$U417)*$Y$6,$Z$6)</f>
        <v>747</v>
      </c>
      <c r="K417" s="58">
        <f>ROUND(SUMIFS(INDEX('B-PorSector'!$E$2:$H$3181,0,$X$6),'B-PorSector'!$A$2:$A$3181,K$8,'B-PorSector'!$B$2:$B$3181,$S417,'B-PorSector'!$C$2:$C$3181,$T417,'B-PorSector'!$D$2:$D$3181,$U417)*$Y$6,$Z$6)</f>
        <v>712</v>
      </c>
      <c r="L417" s="58">
        <f>ROUND(SUMIFS(INDEX('B-PorSector'!$E$2:$H$3181,0,$X$6),'B-PorSector'!$A$2:$A$3181,L$8,'B-PorSector'!$B$2:$B$3181,$S417,'B-PorSector'!$C$2:$C$3181,$T417,'B-PorSector'!$D$2:$D$3181,$U417)*$Y$6,$Z$6)</f>
        <v>647</v>
      </c>
      <c r="M417" s="58">
        <f>ROUND(SUMIFS(INDEX('B-PorSector'!$E$2:$H$3181,0,$X$6),'B-PorSector'!$A$2:$A$3181,M$8,'B-PorSector'!$B$2:$B$3181,$S417,'B-PorSector'!$C$2:$C$3181,$T417,'B-PorSector'!$D$2:$D$3181,$U417)*$Y$6,$Z$6)</f>
        <v>1239</v>
      </c>
      <c r="N417" s="58">
        <f>ROUND(SUMIFS(INDEX('B-PorSector'!$E$2:$H$3181,0,$X$6),'B-PorSector'!$A$2:$A$3181,N$8,'B-PorSector'!$B$2:$B$3181,$S417,'B-PorSector'!$C$2:$C$3181,$T417,'B-PorSector'!$D$2:$D$3181,$U417)*$Y$6,$Z$6)</f>
        <v>1049</v>
      </c>
      <c r="O417" s="58">
        <f>ROUND(SUMIFS(INDEX('B-PorSector'!$E$2:$H$3181,0,$X$6),'B-PorSector'!$A$2:$A$3181,O$8,'B-PorSector'!$B$2:$B$3181,$S417,'B-PorSector'!$C$2:$C$3181,$T417,'B-PorSector'!$D$2:$D$3181,$U417)*$Y$6,$Z$6)</f>
        <v>760</v>
      </c>
      <c r="P417" s="58">
        <f>ROUND(SUMIFS(INDEX('B-PorSector'!$E$2:$H$3181,0,$X$6),'B-PorSector'!$A$2:$A$3181,P$8,'B-PorSector'!$B$2:$B$3181,$S417,'B-PorSector'!$C$2:$C$3181,$T417,'B-PorSector'!$D$2:$D$3181,$U417)*$Y$6,$Z$6)</f>
        <v>633</v>
      </c>
      <c r="Q417" s="6"/>
      <c r="R417" s="35"/>
      <c r="S417" s="35" t="s">
        <v>19</v>
      </c>
      <c r="T417" s="35" t="s">
        <v>29</v>
      </c>
      <c r="U417" s="35" t="s">
        <v>64</v>
      </c>
      <c r="V417" s="35"/>
      <c r="W417" s="35"/>
      <c r="X417" s="35"/>
      <c r="Y417" s="35"/>
      <c r="Z417" s="35"/>
      <c r="AA417" s="35"/>
    </row>
    <row r="418" spans="1:27" hidden="1" outlineLevel="2" collapsed="1" x14ac:dyDescent="0.25">
      <c r="A418" s="57" t="s">
        <v>65</v>
      </c>
      <c r="B418" s="58">
        <f>ROUND(SUMIFS(INDEX('B-PorSector'!$E$2:$H$3181,0,$X$6),'B-PorSector'!$A$2:$A$3181,B$8,'B-PorSector'!$B$2:$B$3181,$S418,'B-PorSector'!$C$2:$C$3181,$T418,'B-PorSector'!$D$2:$D$3181,$U418)*$Y$6,$Z$6)</f>
        <v>0</v>
      </c>
      <c r="C418" s="58">
        <f>ROUND(SUMIFS(INDEX('B-PorSector'!$E$2:$H$3181,0,$X$6),'B-PorSector'!$A$2:$A$3181,C$8,'B-PorSector'!$B$2:$B$3181,$S418,'B-PorSector'!$C$2:$C$3181,$T418,'B-PorSector'!$D$2:$D$3181,$U418)*$Y$6,$Z$6)</f>
        <v>0</v>
      </c>
      <c r="D418" s="58">
        <f>ROUND(SUMIFS(INDEX('B-PorSector'!$E$2:$H$3181,0,$X$6),'B-PorSector'!$A$2:$A$3181,D$8,'B-PorSector'!$B$2:$B$3181,$S418,'B-PorSector'!$C$2:$C$3181,$T418,'B-PorSector'!$D$2:$D$3181,$U418)*$Y$6,$Z$6)</f>
        <v>0</v>
      </c>
      <c r="E418" s="58">
        <f>ROUND(SUMIFS(INDEX('B-PorSector'!$E$2:$H$3181,0,$X$6),'B-PorSector'!$A$2:$A$3181,E$8,'B-PorSector'!$B$2:$B$3181,$S418,'B-PorSector'!$C$2:$C$3181,$T418,'B-PorSector'!$D$2:$D$3181,$U418)*$Y$6,$Z$6)</f>
        <v>0</v>
      </c>
      <c r="F418" s="58">
        <f>ROUND(SUMIFS(INDEX('B-PorSector'!$E$2:$H$3181,0,$X$6),'B-PorSector'!$A$2:$A$3181,F$8,'B-PorSector'!$B$2:$B$3181,$S418,'B-PorSector'!$C$2:$C$3181,$T418,'B-PorSector'!$D$2:$D$3181,$U418)*$Y$6,$Z$6)</f>
        <v>0</v>
      </c>
      <c r="G418" s="58">
        <f>ROUND(SUMIFS(INDEX('B-PorSector'!$E$2:$H$3181,0,$X$6),'B-PorSector'!$A$2:$A$3181,G$8,'B-PorSector'!$B$2:$B$3181,$S418,'B-PorSector'!$C$2:$C$3181,$T418,'B-PorSector'!$D$2:$D$3181,$U418)*$Y$6,$Z$6)</f>
        <v>0</v>
      </c>
      <c r="H418" s="58">
        <f>ROUND(SUMIFS(INDEX('B-PorSector'!$E$2:$H$3181,0,$X$6),'B-PorSector'!$A$2:$A$3181,H$8,'B-PorSector'!$B$2:$B$3181,$S418,'B-PorSector'!$C$2:$C$3181,$T418,'B-PorSector'!$D$2:$D$3181,$U418)*$Y$6,$Z$6)</f>
        <v>0</v>
      </c>
      <c r="I418" s="58">
        <f>ROUND(SUMIFS(INDEX('B-PorSector'!$E$2:$H$3181,0,$X$6),'B-PorSector'!$A$2:$A$3181,I$8,'B-PorSector'!$B$2:$B$3181,$S418,'B-PorSector'!$C$2:$C$3181,$T418,'B-PorSector'!$D$2:$D$3181,$U418)*$Y$6,$Z$6)</f>
        <v>0</v>
      </c>
      <c r="J418" s="58">
        <f>ROUND(SUMIFS(INDEX('B-PorSector'!$E$2:$H$3181,0,$X$6),'B-PorSector'!$A$2:$A$3181,J$8,'B-PorSector'!$B$2:$B$3181,$S418,'B-PorSector'!$C$2:$C$3181,$T418,'B-PorSector'!$D$2:$D$3181,$U418)*$Y$6,$Z$6)</f>
        <v>0</v>
      </c>
      <c r="K418" s="58">
        <f>ROUND(SUMIFS(INDEX('B-PorSector'!$E$2:$H$3181,0,$X$6),'B-PorSector'!$A$2:$A$3181,K$8,'B-PorSector'!$B$2:$B$3181,$S418,'B-PorSector'!$C$2:$C$3181,$T418,'B-PorSector'!$D$2:$D$3181,$U418)*$Y$6,$Z$6)</f>
        <v>0</v>
      </c>
      <c r="L418" s="58">
        <f>ROUND(SUMIFS(INDEX('B-PorSector'!$E$2:$H$3181,0,$X$6),'B-PorSector'!$A$2:$A$3181,L$8,'B-PorSector'!$B$2:$B$3181,$S418,'B-PorSector'!$C$2:$C$3181,$T418,'B-PorSector'!$D$2:$D$3181,$U418)*$Y$6,$Z$6)</f>
        <v>0</v>
      </c>
      <c r="M418" s="58">
        <f>ROUND(SUMIFS(INDEX('B-PorSector'!$E$2:$H$3181,0,$X$6),'B-PorSector'!$A$2:$A$3181,M$8,'B-PorSector'!$B$2:$B$3181,$S418,'B-PorSector'!$C$2:$C$3181,$T418,'B-PorSector'!$D$2:$D$3181,$U418)*$Y$6,$Z$6)</f>
        <v>0</v>
      </c>
      <c r="N418" s="58">
        <f>ROUND(SUMIFS(INDEX('B-PorSector'!$E$2:$H$3181,0,$X$6),'B-PorSector'!$A$2:$A$3181,N$8,'B-PorSector'!$B$2:$B$3181,$S418,'B-PorSector'!$C$2:$C$3181,$T418,'B-PorSector'!$D$2:$D$3181,$U418)*$Y$6,$Z$6)</f>
        <v>0</v>
      </c>
      <c r="O418" s="58">
        <f>ROUND(SUMIFS(INDEX('B-PorSector'!$E$2:$H$3181,0,$X$6),'B-PorSector'!$A$2:$A$3181,O$8,'B-PorSector'!$B$2:$B$3181,$S418,'B-PorSector'!$C$2:$C$3181,$T418,'B-PorSector'!$D$2:$D$3181,$U418)*$Y$6,$Z$6)</f>
        <v>0</v>
      </c>
      <c r="P418" s="58">
        <f>ROUND(SUMIFS(INDEX('B-PorSector'!$E$2:$H$3181,0,$X$6),'B-PorSector'!$A$2:$A$3181,P$8,'B-PorSector'!$B$2:$B$3181,$S418,'B-PorSector'!$C$2:$C$3181,$T418,'B-PorSector'!$D$2:$D$3181,$U418)*$Y$6,$Z$6)</f>
        <v>0</v>
      </c>
      <c r="Q418" s="6"/>
      <c r="R418" s="35"/>
      <c r="S418" s="35" t="s">
        <v>19</v>
      </c>
      <c r="T418" s="35" t="s">
        <v>29</v>
      </c>
      <c r="U418" s="35" t="s">
        <v>65</v>
      </c>
      <c r="V418" s="35"/>
      <c r="W418" s="35"/>
      <c r="X418" s="35"/>
      <c r="Y418" s="35"/>
      <c r="Z418" s="35"/>
      <c r="AA418" s="35"/>
    </row>
    <row r="419" spans="1:27" hidden="1" outlineLevel="2" collapsed="1" x14ac:dyDescent="0.25">
      <c r="A419" s="57" t="s">
        <v>66</v>
      </c>
      <c r="B419" s="58">
        <f>ROUND(SUMIFS(INDEX('B-PorSector'!$E$2:$H$3181,0,$X$6),'B-PorSector'!$A$2:$A$3181,B$8,'B-PorSector'!$B$2:$B$3181,$S419,'B-PorSector'!$C$2:$C$3181,$T419,'B-PorSector'!$D$2:$D$3181,$U419)*$Y$6,$Z$6)</f>
        <v>0</v>
      </c>
      <c r="C419" s="58">
        <f>ROUND(SUMIFS(INDEX('B-PorSector'!$E$2:$H$3181,0,$X$6),'B-PorSector'!$A$2:$A$3181,C$8,'B-PorSector'!$B$2:$B$3181,$S419,'B-PorSector'!$C$2:$C$3181,$T419,'B-PorSector'!$D$2:$D$3181,$U419)*$Y$6,$Z$6)</f>
        <v>0</v>
      </c>
      <c r="D419" s="58">
        <f>ROUND(SUMIFS(INDEX('B-PorSector'!$E$2:$H$3181,0,$X$6),'B-PorSector'!$A$2:$A$3181,D$8,'B-PorSector'!$B$2:$B$3181,$S419,'B-PorSector'!$C$2:$C$3181,$T419,'B-PorSector'!$D$2:$D$3181,$U419)*$Y$6,$Z$6)</f>
        <v>0</v>
      </c>
      <c r="E419" s="58">
        <f>ROUND(SUMIFS(INDEX('B-PorSector'!$E$2:$H$3181,0,$X$6),'B-PorSector'!$A$2:$A$3181,E$8,'B-PorSector'!$B$2:$B$3181,$S419,'B-PorSector'!$C$2:$C$3181,$T419,'B-PorSector'!$D$2:$D$3181,$U419)*$Y$6,$Z$6)</f>
        <v>0</v>
      </c>
      <c r="F419" s="58">
        <f>ROUND(SUMIFS(INDEX('B-PorSector'!$E$2:$H$3181,0,$X$6),'B-PorSector'!$A$2:$A$3181,F$8,'B-PorSector'!$B$2:$B$3181,$S419,'B-PorSector'!$C$2:$C$3181,$T419,'B-PorSector'!$D$2:$D$3181,$U419)*$Y$6,$Z$6)</f>
        <v>0</v>
      </c>
      <c r="G419" s="58">
        <f>ROUND(SUMIFS(INDEX('B-PorSector'!$E$2:$H$3181,0,$X$6),'B-PorSector'!$A$2:$A$3181,G$8,'B-PorSector'!$B$2:$B$3181,$S419,'B-PorSector'!$C$2:$C$3181,$T419,'B-PorSector'!$D$2:$D$3181,$U419)*$Y$6,$Z$6)</f>
        <v>0</v>
      </c>
      <c r="H419" s="58">
        <f>ROUND(SUMIFS(INDEX('B-PorSector'!$E$2:$H$3181,0,$X$6),'B-PorSector'!$A$2:$A$3181,H$8,'B-PorSector'!$B$2:$B$3181,$S419,'B-PorSector'!$C$2:$C$3181,$T419,'B-PorSector'!$D$2:$D$3181,$U419)*$Y$6,$Z$6)</f>
        <v>0</v>
      </c>
      <c r="I419" s="58">
        <f>ROUND(SUMIFS(INDEX('B-PorSector'!$E$2:$H$3181,0,$X$6),'B-PorSector'!$A$2:$A$3181,I$8,'B-PorSector'!$B$2:$B$3181,$S419,'B-PorSector'!$C$2:$C$3181,$T419,'B-PorSector'!$D$2:$D$3181,$U419)*$Y$6,$Z$6)</f>
        <v>0</v>
      </c>
      <c r="J419" s="58">
        <f>ROUND(SUMIFS(INDEX('B-PorSector'!$E$2:$H$3181,0,$X$6),'B-PorSector'!$A$2:$A$3181,J$8,'B-PorSector'!$B$2:$B$3181,$S419,'B-PorSector'!$C$2:$C$3181,$T419,'B-PorSector'!$D$2:$D$3181,$U419)*$Y$6,$Z$6)</f>
        <v>0</v>
      </c>
      <c r="K419" s="58">
        <f>ROUND(SUMIFS(INDEX('B-PorSector'!$E$2:$H$3181,0,$X$6),'B-PorSector'!$A$2:$A$3181,K$8,'B-PorSector'!$B$2:$B$3181,$S419,'B-PorSector'!$C$2:$C$3181,$T419,'B-PorSector'!$D$2:$D$3181,$U419)*$Y$6,$Z$6)</f>
        <v>0</v>
      </c>
      <c r="L419" s="58">
        <f>ROUND(SUMIFS(INDEX('B-PorSector'!$E$2:$H$3181,0,$X$6),'B-PorSector'!$A$2:$A$3181,L$8,'B-PorSector'!$B$2:$B$3181,$S419,'B-PorSector'!$C$2:$C$3181,$T419,'B-PorSector'!$D$2:$D$3181,$U419)*$Y$6,$Z$6)</f>
        <v>0</v>
      </c>
      <c r="M419" s="58">
        <f>ROUND(SUMIFS(INDEX('B-PorSector'!$E$2:$H$3181,0,$X$6),'B-PorSector'!$A$2:$A$3181,M$8,'B-PorSector'!$B$2:$B$3181,$S419,'B-PorSector'!$C$2:$C$3181,$T419,'B-PorSector'!$D$2:$D$3181,$U419)*$Y$6,$Z$6)</f>
        <v>0</v>
      </c>
      <c r="N419" s="58">
        <f>ROUND(SUMIFS(INDEX('B-PorSector'!$E$2:$H$3181,0,$X$6),'B-PorSector'!$A$2:$A$3181,N$8,'B-PorSector'!$B$2:$B$3181,$S419,'B-PorSector'!$C$2:$C$3181,$T419,'B-PorSector'!$D$2:$D$3181,$U419)*$Y$6,$Z$6)</f>
        <v>0</v>
      </c>
      <c r="O419" s="58">
        <f>ROUND(SUMIFS(INDEX('B-PorSector'!$E$2:$H$3181,0,$X$6),'B-PorSector'!$A$2:$A$3181,O$8,'B-PorSector'!$B$2:$B$3181,$S419,'B-PorSector'!$C$2:$C$3181,$T419,'B-PorSector'!$D$2:$D$3181,$U419)*$Y$6,$Z$6)</f>
        <v>0</v>
      </c>
      <c r="P419" s="58">
        <f>ROUND(SUMIFS(INDEX('B-PorSector'!$E$2:$H$3181,0,$X$6),'B-PorSector'!$A$2:$A$3181,P$8,'B-PorSector'!$B$2:$B$3181,$S419,'B-PorSector'!$C$2:$C$3181,$T419,'B-PorSector'!$D$2:$D$3181,$U419)*$Y$6,$Z$6)</f>
        <v>0</v>
      </c>
      <c r="Q419" s="6"/>
      <c r="R419" s="35"/>
      <c r="S419" s="35" t="s">
        <v>19</v>
      </c>
      <c r="T419" s="35" t="s">
        <v>29</v>
      </c>
      <c r="U419" s="35" t="s">
        <v>66</v>
      </c>
      <c r="V419" s="35"/>
      <c r="W419" s="35"/>
      <c r="X419" s="35"/>
      <c r="Y419" s="35"/>
      <c r="Z419" s="35"/>
      <c r="AA419" s="35"/>
    </row>
    <row r="420" spans="1:27" hidden="1" outlineLevel="2" collapsed="1" x14ac:dyDescent="0.25">
      <c r="A420" s="57" t="s">
        <v>67</v>
      </c>
      <c r="B420" s="58">
        <f>ROUND(SUMIFS(INDEX('B-PorSector'!$E$2:$H$3181,0,$X$6),'B-PorSector'!$A$2:$A$3181,B$8,'B-PorSector'!$B$2:$B$3181,$S420,'B-PorSector'!$C$2:$C$3181,$T420,'B-PorSector'!$D$2:$D$3181,$U420)*$Y$6,$Z$6)</f>
        <v>0</v>
      </c>
      <c r="C420" s="58">
        <f>ROUND(SUMIFS(INDEX('B-PorSector'!$E$2:$H$3181,0,$X$6),'B-PorSector'!$A$2:$A$3181,C$8,'B-PorSector'!$B$2:$B$3181,$S420,'B-PorSector'!$C$2:$C$3181,$T420,'B-PorSector'!$D$2:$D$3181,$U420)*$Y$6,$Z$6)</f>
        <v>0</v>
      </c>
      <c r="D420" s="58">
        <f>ROUND(SUMIFS(INDEX('B-PorSector'!$E$2:$H$3181,0,$X$6),'B-PorSector'!$A$2:$A$3181,D$8,'B-PorSector'!$B$2:$B$3181,$S420,'B-PorSector'!$C$2:$C$3181,$T420,'B-PorSector'!$D$2:$D$3181,$U420)*$Y$6,$Z$6)</f>
        <v>0</v>
      </c>
      <c r="E420" s="58">
        <f>ROUND(SUMIFS(INDEX('B-PorSector'!$E$2:$H$3181,0,$X$6),'B-PorSector'!$A$2:$A$3181,E$8,'B-PorSector'!$B$2:$B$3181,$S420,'B-PorSector'!$C$2:$C$3181,$T420,'B-PorSector'!$D$2:$D$3181,$U420)*$Y$6,$Z$6)</f>
        <v>4</v>
      </c>
      <c r="F420" s="58">
        <f>ROUND(SUMIFS(INDEX('B-PorSector'!$E$2:$H$3181,0,$X$6),'B-PorSector'!$A$2:$A$3181,F$8,'B-PorSector'!$B$2:$B$3181,$S420,'B-PorSector'!$C$2:$C$3181,$T420,'B-PorSector'!$D$2:$D$3181,$U420)*$Y$6,$Z$6)</f>
        <v>4</v>
      </c>
      <c r="G420" s="58">
        <f>ROUND(SUMIFS(INDEX('B-PorSector'!$E$2:$H$3181,0,$X$6),'B-PorSector'!$A$2:$A$3181,G$8,'B-PorSector'!$B$2:$B$3181,$S420,'B-PorSector'!$C$2:$C$3181,$T420,'B-PorSector'!$D$2:$D$3181,$U420)*$Y$6,$Z$6)</f>
        <v>14</v>
      </c>
      <c r="H420" s="58">
        <f>ROUND(SUMIFS(INDEX('B-PorSector'!$E$2:$H$3181,0,$X$6),'B-PorSector'!$A$2:$A$3181,H$8,'B-PorSector'!$B$2:$B$3181,$S420,'B-PorSector'!$C$2:$C$3181,$T420,'B-PorSector'!$D$2:$D$3181,$U420)*$Y$6,$Z$6)</f>
        <v>24</v>
      </c>
      <c r="I420" s="58">
        <f>ROUND(SUMIFS(INDEX('B-PorSector'!$E$2:$H$3181,0,$X$6),'B-PorSector'!$A$2:$A$3181,I$8,'B-PorSector'!$B$2:$B$3181,$S420,'B-PorSector'!$C$2:$C$3181,$T420,'B-PorSector'!$D$2:$D$3181,$U420)*$Y$6,$Z$6)</f>
        <v>32</v>
      </c>
      <c r="J420" s="58">
        <f>ROUND(SUMIFS(INDEX('B-PorSector'!$E$2:$H$3181,0,$X$6),'B-PorSector'!$A$2:$A$3181,J$8,'B-PorSector'!$B$2:$B$3181,$S420,'B-PorSector'!$C$2:$C$3181,$T420,'B-PorSector'!$D$2:$D$3181,$U420)*$Y$6,$Z$6)</f>
        <v>44</v>
      </c>
      <c r="K420" s="58">
        <f>ROUND(SUMIFS(INDEX('B-PorSector'!$E$2:$H$3181,0,$X$6),'B-PorSector'!$A$2:$A$3181,K$8,'B-PorSector'!$B$2:$B$3181,$S420,'B-PorSector'!$C$2:$C$3181,$T420,'B-PorSector'!$D$2:$D$3181,$U420)*$Y$6,$Z$6)</f>
        <v>19</v>
      </c>
      <c r="L420" s="58">
        <f>ROUND(SUMIFS(INDEX('B-PorSector'!$E$2:$H$3181,0,$X$6),'B-PorSector'!$A$2:$A$3181,L$8,'B-PorSector'!$B$2:$B$3181,$S420,'B-PorSector'!$C$2:$C$3181,$T420,'B-PorSector'!$D$2:$D$3181,$U420)*$Y$6,$Z$6)</f>
        <v>24</v>
      </c>
      <c r="M420" s="58">
        <f>ROUND(SUMIFS(INDEX('B-PorSector'!$E$2:$H$3181,0,$X$6),'B-PorSector'!$A$2:$A$3181,M$8,'B-PorSector'!$B$2:$B$3181,$S420,'B-PorSector'!$C$2:$C$3181,$T420,'B-PorSector'!$D$2:$D$3181,$U420)*$Y$6,$Z$6)</f>
        <v>38</v>
      </c>
      <c r="N420" s="58">
        <f>ROUND(SUMIFS(INDEX('B-PorSector'!$E$2:$H$3181,0,$X$6),'B-PorSector'!$A$2:$A$3181,N$8,'B-PorSector'!$B$2:$B$3181,$S420,'B-PorSector'!$C$2:$C$3181,$T420,'B-PorSector'!$D$2:$D$3181,$U420)*$Y$6,$Z$6)</f>
        <v>27</v>
      </c>
      <c r="O420" s="58">
        <f>ROUND(SUMIFS(INDEX('B-PorSector'!$E$2:$H$3181,0,$X$6),'B-PorSector'!$A$2:$A$3181,O$8,'B-PorSector'!$B$2:$B$3181,$S420,'B-PorSector'!$C$2:$C$3181,$T420,'B-PorSector'!$D$2:$D$3181,$U420)*$Y$6,$Z$6)</f>
        <v>44</v>
      </c>
      <c r="P420" s="58">
        <f>ROUND(SUMIFS(INDEX('B-PorSector'!$E$2:$H$3181,0,$X$6),'B-PorSector'!$A$2:$A$3181,P$8,'B-PorSector'!$B$2:$B$3181,$S420,'B-PorSector'!$C$2:$C$3181,$T420,'B-PorSector'!$D$2:$D$3181,$U420)*$Y$6,$Z$6)</f>
        <v>53</v>
      </c>
      <c r="Q420" s="6"/>
      <c r="R420" s="35"/>
      <c r="S420" s="35" t="s">
        <v>19</v>
      </c>
      <c r="T420" s="35" t="s">
        <v>29</v>
      </c>
      <c r="U420" s="35" t="s">
        <v>67</v>
      </c>
      <c r="V420" s="35"/>
      <c r="W420" s="35"/>
      <c r="X420" s="35"/>
      <c r="Y420" s="35"/>
      <c r="Z420" s="35"/>
      <c r="AA420" s="35"/>
    </row>
    <row r="421" spans="1:27" hidden="1" outlineLevel="2" collapsed="1" x14ac:dyDescent="0.25">
      <c r="A421" s="57" t="s">
        <v>69</v>
      </c>
      <c r="B421" s="58">
        <f>ROUND(SUMIFS(INDEX('B-PorSector'!$E$2:$H$3181,0,$X$6),'B-PorSector'!$A$2:$A$3181,B$8,'B-PorSector'!$B$2:$B$3181,$S421,'B-PorSector'!$C$2:$C$3181,$T421,'B-PorSector'!$D$2:$D$3181,$U421)*$Y$6,$Z$6)</f>
        <v>0</v>
      </c>
      <c r="C421" s="58">
        <f>ROUND(SUMIFS(INDEX('B-PorSector'!$E$2:$H$3181,0,$X$6),'B-PorSector'!$A$2:$A$3181,C$8,'B-PorSector'!$B$2:$B$3181,$S421,'B-PorSector'!$C$2:$C$3181,$T421,'B-PorSector'!$D$2:$D$3181,$U421)*$Y$6,$Z$6)</f>
        <v>0</v>
      </c>
      <c r="D421" s="58">
        <f>ROUND(SUMIFS(INDEX('B-PorSector'!$E$2:$H$3181,0,$X$6),'B-PorSector'!$A$2:$A$3181,D$8,'B-PorSector'!$B$2:$B$3181,$S421,'B-PorSector'!$C$2:$C$3181,$T421,'B-PorSector'!$D$2:$D$3181,$U421)*$Y$6,$Z$6)</f>
        <v>0</v>
      </c>
      <c r="E421" s="58">
        <f>ROUND(SUMIFS(INDEX('B-PorSector'!$E$2:$H$3181,0,$X$6),'B-PorSector'!$A$2:$A$3181,E$8,'B-PorSector'!$B$2:$B$3181,$S421,'B-PorSector'!$C$2:$C$3181,$T421,'B-PorSector'!$D$2:$D$3181,$U421)*$Y$6,$Z$6)</f>
        <v>0</v>
      </c>
      <c r="F421" s="58">
        <f>ROUND(SUMIFS(INDEX('B-PorSector'!$E$2:$H$3181,0,$X$6),'B-PorSector'!$A$2:$A$3181,F$8,'B-PorSector'!$B$2:$B$3181,$S421,'B-PorSector'!$C$2:$C$3181,$T421,'B-PorSector'!$D$2:$D$3181,$U421)*$Y$6,$Z$6)</f>
        <v>0</v>
      </c>
      <c r="G421" s="58">
        <f>ROUND(SUMIFS(INDEX('B-PorSector'!$E$2:$H$3181,0,$X$6),'B-PorSector'!$A$2:$A$3181,G$8,'B-PorSector'!$B$2:$B$3181,$S421,'B-PorSector'!$C$2:$C$3181,$T421,'B-PorSector'!$D$2:$D$3181,$U421)*$Y$6,$Z$6)</f>
        <v>0</v>
      </c>
      <c r="H421" s="58">
        <f>ROUND(SUMIFS(INDEX('B-PorSector'!$E$2:$H$3181,0,$X$6),'B-PorSector'!$A$2:$A$3181,H$8,'B-PorSector'!$B$2:$B$3181,$S421,'B-PorSector'!$C$2:$C$3181,$T421,'B-PorSector'!$D$2:$D$3181,$U421)*$Y$6,$Z$6)</f>
        <v>150</v>
      </c>
      <c r="I421" s="58">
        <f>ROUND(SUMIFS(INDEX('B-PorSector'!$E$2:$H$3181,0,$X$6),'B-PorSector'!$A$2:$A$3181,I$8,'B-PorSector'!$B$2:$B$3181,$S421,'B-PorSector'!$C$2:$C$3181,$T421,'B-PorSector'!$D$2:$D$3181,$U421)*$Y$6,$Z$6)</f>
        <v>0</v>
      </c>
      <c r="J421" s="58">
        <f>ROUND(SUMIFS(INDEX('B-PorSector'!$E$2:$H$3181,0,$X$6),'B-PorSector'!$A$2:$A$3181,J$8,'B-PorSector'!$B$2:$B$3181,$S421,'B-PorSector'!$C$2:$C$3181,$T421,'B-PorSector'!$D$2:$D$3181,$U421)*$Y$6,$Z$6)</f>
        <v>0</v>
      </c>
      <c r="K421" s="58">
        <f>ROUND(SUMIFS(INDEX('B-PorSector'!$E$2:$H$3181,0,$X$6),'B-PorSector'!$A$2:$A$3181,K$8,'B-PorSector'!$B$2:$B$3181,$S421,'B-PorSector'!$C$2:$C$3181,$T421,'B-PorSector'!$D$2:$D$3181,$U421)*$Y$6,$Z$6)</f>
        <v>0</v>
      </c>
      <c r="L421" s="58">
        <f>ROUND(SUMIFS(INDEX('B-PorSector'!$E$2:$H$3181,0,$X$6),'B-PorSector'!$A$2:$A$3181,L$8,'B-PorSector'!$B$2:$B$3181,$S421,'B-PorSector'!$C$2:$C$3181,$T421,'B-PorSector'!$D$2:$D$3181,$U421)*$Y$6,$Z$6)</f>
        <v>0</v>
      </c>
      <c r="M421" s="58">
        <f>ROUND(SUMIFS(INDEX('B-PorSector'!$E$2:$H$3181,0,$X$6),'B-PorSector'!$A$2:$A$3181,M$8,'B-PorSector'!$B$2:$B$3181,$S421,'B-PorSector'!$C$2:$C$3181,$T421,'B-PorSector'!$D$2:$D$3181,$U421)*$Y$6,$Z$6)</f>
        <v>0</v>
      </c>
      <c r="N421" s="58">
        <f>ROUND(SUMIFS(INDEX('B-PorSector'!$E$2:$H$3181,0,$X$6),'B-PorSector'!$A$2:$A$3181,N$8,'B-PorSector'!$B$2:$B$3181,$S421,'B-PorSector'!$C$2:$C$3181,$T421,'B-PorSector'!$D$2:$D$3181,$U421)*$Y$6,$Z$6)</f>
        <v>0</v>
      </c>
      <c r="O421" s="58">
        <f>ROUND(SUMIFS(INDEX('B-PorSector'!$E$2:$H$3181,0,$X$6),'B-PorSector'!$A$2:$A$3181,O$8,'B-PorSector'!$B$2:$B$3181,$S421,'B-PorSector'!$C$2:$C$3181,$T421,'B-PorSector'!$D$2:$D$3181,$U421)*$Y$6,$Z$6)</f>
        <v>0</v>
      </c>
      <c r="P421" s="58">
        <f>ROUND(SUMIFS(INDEX('B-PorSector'!$E$2:$H$3181,0,$X$6),'B-PorSector'!$A$2:$A$3181,P$8,'B-PorSector'!$B$2:$B$3181,$S421,'B-PorSector'!$C$2:$C$3181,$T421,'B-PorSector'!$D$2:$D$3181,$U421)*$Y$6,$Z$6)</f>
        <v>0</v>
      </c>
      <c r="Q421" s="6"/>
      <c r="R421" s="35"/>
      <c r="S421" s="35" t="s">
        <v>19</v>
      </c>
      <c r="T421" s="35" t="s">
        <v>29</v>
      </c>
      <c r="U421" s="35" t="s">
        <v>69</v>
      </c>
      <c r="V421" s="35"/>
      <c r="W421" s="35"/>
      <c r="X421" s="35"/>
      <c r="Y421" s="35"/>
      <c r="Z421" s="35"/>
      <c r="AA421" s="35"/>
    </row>
    <row r="422" spans="1:27" hidden="1" outlineLevel="1" collapsed="1" x14ac:dyDescent="0.25">
      <c r="A422" s="55" t="s">
        <v>34</v>
      </c>
      <c r="B422" s="56">
        <f>ROUND(SUMIFS(INDEX('B-PorSector'!$E$2:$H$3181,0,$X$6),'B-PorSector'!$A$2:$A$3181,B$8,'B-PorSector'!$B$2:$B$3181,$S422,'B-PorSector'!$C$2:$C$3181,$T422,'B-PorSector'!$D$2:$D$3181,$U422)*$Y$6,$Z$6)</f>
        <v>6587</v>
      </c>
      <c r="C422" s="56">
        <f>ROUND(SUMIFS(INDEX('B-PorSector'!$E$2:$H$3181,0,$X$6),'B-PorSector'!$A$2:$A$3181,C$8,'B-PorSector'!$B$2:$B$3181,$S422,'B-PorSector'!$C$2:$C$3181,$T422,'B-PorSector'!$D$2:$D$3181,$U422)*$Y$6,$Z$6)</f>
        <v>6446</v>
      </c>
      <c r="D422" s="56">
        <f>ROUND(SUMIFS(INDEX('B-PorSector'!$E$2:$H$3181,0,$X$6),'B-PorSector'!$A$2:$A$3181,D$8,'B-PorSector'!$B$2:$B$3181,$S422,'B-PorSector'!$C$2:$C$3181,$T422,'B-PorSector'!$D$2:$D$3181,$U422)*$Y$6,$Z$6)</f>
        <v>9422</v>
      </c>
      <c r="E422" s="56">
        <f>ROUND(SUMIFS(INDEX('B-PorSector'!$E$2:$H$3181,0,$X$6),'B-PorSector'!$A$2:$A$3181,E$8,'B-PorSector'!$B$2:$B$3181,$S422,'B-PorSector'!$C$2:$C$3181,$T422,'B-PorSector'!$D$2:$D$3181,$U422)*$Y$6,$Z$6)</f>
        <v>9419</v>
      </c>
      <c r="F422" s="56">
        <f>ROUND(SUMIFS(INDEX('B-PorSector'!$E$2:$H$3181,0,$X$6),'B-PorSector'!$A$2:$A$3181,F$8,'B-PorSector'!$B$2:$B$3181,$S422,'B-PorSector'!$C$2:$C$3181,$T422,'B-PorSector'!$D$2:$D$3181,$U422)*$Y$6,$Z$6)</f>
        <v>9284</v>
      </c>
      <c r="G422" s="56">
        <f>ROUND(SUMIFS(INDEX('B-PorSector'!$E$2:$H$3181,0,$X$6),'B-PorSector'!$A$2:$A$3181,G$8,'B-PorSector'!$B$2:$B$3181,$S422,'B-PorSector'!$C$2:$C$3181,$T422,'B-PorSector'!$D$2:$D$3181,$U422)*$Y$6,$Z$6)</f>
        <v>9566</v>
      </c>
      <c r="H422" s="56">
        <f>ROUND(SUMIFS(INDEX('B-PorSector'!$E$2:$H$3181,0,$X$6),'B-PorSector'!$A$2:$A$3181,H$8,'B-PorSector'!$B$2:$B$3181,$S422,'B-PorSector'!$C$2:$C$3181,$T422,'B-PorSector'!$D$2:$D$3181,$U422)*$Y$6,$Z$6)</f>
        <v>9804</v>
      </c>
      <c r="I422" s="56">
        <f>ROUND(SUMIFS(INDEX('B-PorSector'!$E$2:$H$3181,0,$X$6),'B-PorSector'!$A$2:$A$3181,I$8,'B-PorSector'!$B$2:$B$3181,$S422,'B-PorSector'!$C$2:$C$3181,$T422,'B-PorSector'!$D$2:$D$3181,$U422)*$Y$6,$Z$6)</f>
        <v>9815</v>
      </c>
      <c r="J422" s="56">
        <f>ROUND(SUMIFS(INDEX('B-PorSector'!$E$2:$H$3181,0,$X$6),'B-PorSector'!$A$2:$A$3181,J$8,'B-PorSector'!$B$2:$B$3181,$S422,'B-PorSector'!$C$2:$C$3181,$T422,'B-PorSector'!$D$2:$D$3181,$U422)*$Y$6,$Z$6)</f>
        <v>9331</v>
      </c>
      <c r="K422" s="56">
        <f>ROUND(SUMIFS(INDEX('B-PorSector'!$E$2:$H$3181,0,$X$6),'B-PorSector'!$A$2:$A$3181,K$8,'B-PorSector'!$B$2:$B$3181,$S422,'B-PorSector'!$C$2:$C$3181,$T422,'B-PorSector'!$D$2:$D$3181,$U422)*$Y$6,$Z$6)</f>
        <v>9466</v>
      </c>
      <c r="L422" s="56">
        <f>ROUND(SUMIFS(INDEX('B-PorSector'!$E$2:$H$3181,0,$X$6),'B-PorSector'!$A$2:$A$3181,L$8,'B-PorSector'!$B$2:$B$3181,$S422,'B-PorSector'!$C$2:$C$3181,$T422,'B-PorSector'!$D$2:$D$3181,$U422)*$Y$6,$Z$6)</f>
        <v>6628</v>
      </c>
      <c r="M422" s="56">
        <f>ROUND(SUMIFS(INDEX('B-PorSector'!$E$2:$H$3181,0,$X$6),'B-PorSector'!$A$2:$A$3181,M$8,'B-PorSector'!$B$2:$B$3181,$S422,'B-PorSector'!$C$2:$C$3181,$T422,'B-PorSector'!$D$2:$D$3181,$U422)*$Y$6,$Z$6)</f>
        <v>7222</v>
      </c>
      <c r="N422" s="56">
        <f>ROUND(SUMIFS(INDEX('B-PorSector'!$E$2:$H$3181,0,$X$6),'B-PorSector'!$A$2:$A$3181,N$8,'B-PorSector'!$B$2:$B$3181,$S422,'B-PorSector'!$C$2:$C$3181,$T422,'B-PorSector'!$D$2:$D$3181,$U422)*$Y$6,$Z$6)</f>
        <v>3382</v>
      </c>
      <c r="O422" s="56">
        <f>ROUND(SUMIFS(INDEX('B-PorSector'!$E$2:$H$3181,0,$X$6),'B-PorSector'!$A$2:$A$3181,O$8,'B-PorSector'!$B$2:$B$3181,$S422,'B-PorSector'!$C$2:$C$3181,$T422,'B-PorSector'!$D$2:$D$3181,$U422)*$Y$6,$Z$6)</f>
        <v>4478</v>
      </c>
      <c r="P422" s="56">
        <f>ROUND(SUMIFS(INDEX('B-PorSector'!$E$2:$H$3181,0,$X$6),'B-PorSector'!$A$2:$A$3181,P$8,'B-PorSector'!$B$2:$B$3181,$S422,'B-PorSector'!$C$2:$C$3181,$T422,'B-PorSector'!$D$2:$D$3181,$U422)*$Y$6,$Z$6)</f>
        <v>5205</v>
      </c>
      <c r="Q422" s="6"/>
      <c r="R422" s="35"/>
      <c r="S422" s="35" t="s">
        <v>19</v>
      </c>
      <c r="T422" s="35" t="s">
        <v>34</v>
      </c>
      <c r="U422" s="35" t="s">
        <v>88</v>
      </c>
      <c r="V422" s="35"/>
      <c r="W422" s="35"/>
      <c r="X422" s="35"/>
      <c r="Y422" s="35"/>
      <c r="Z422" s="35"/>
      <c r="AA422" s="35"/>
    </row>
    <row r="423" spans="1:27" hidden="1" outlineLevel="2" collapsed="1" x14ac:dyDescent="0.25">
      <c r="A423" s="57" t="s">
        <v>35</v>
      </c>
      <c r="B423" s="58">
        <f>ROUND(SUMIFS(INDEX('B-PorSector'!$E$2:$H$3181,0,$X$6),'B-PorSector'!$A$2:$A$3181,B$8,'B-PorSector'!$B$2:$B$3181,$S423,'B-PorSector'!$C$2:$C$3181,$T423,'B-PorSector'!$D$2:$D$3181,$U423)*$Y$6,$Z$6)</f>
        <v>6587</v>
      </c>
      <c r="C423" s="58">
        <f>ROUND(SUMIFS(INDEX('B-PorSector'!$E$2:$H$3181,0,$X$6),'B-PorSector'!$A$2:$A$3181,C$8,'B-PorSector'!$B$2:$B$3181,$S423,'B-PorSector'!$C$2:$C$3181,$T423,'B-PorSector'!$D$2:$D$3181,$U423)*$Y$6,$Z$6)</f>
        <v>6446</v>
      </c>
      <c r="D423" s="58">
        <f>ROUND(SUMIFS(INDEX('B-PorSector'!$E$2:$H$3181,0,$X$6),'B-PorSector'!$A$2:$A$3181,D$8,'B-PorSector'!$B$2:$B$3181,$S423,'B-PorSector'!$C$2:$C$3181,$T423,'B-PorSector'!$D$2:$D$3181,$U423)*$Y$6,$Z$6)</f>
        <v>9422</v>
      </c>
      <c r="E423" s="58">
        <f>ROUND(SUMIFS(INDEX('B-PorSector'!$E$2:$H$3181,0,$X$6),'B-PorSector'!$A$2:$A$3181,E$8,'B-PorSector'!$B$2:$B$3181,$S423,'B-PorSector'!$C$2:$C$3181,$T423,'B-PorSector'!$D$2:$D$3181,$U423)*$Y$6,$Z$6)</f>
        <v>9419</v>
      </c>
      <c r="F423" s="58">
        <f>ROUND(SUMIFS(INDEX('B-PorSector'!$E$2:$H$3181,0,$X$6),'B-PorSector'!$A$2:$A$3181,F$8,'B-PorSector'!$B$2:$B$3181,$S423,'B-PorSector'!$C$2:$C$3181,$T423,'B-PorSector'!$D$2:$D$3181,$U423)*$Y$6,$Z$6)</f>
        <v>9284</v>
      </c>
      <c r="G423" s="58">
        <f>ROUND(SUMIFS(INDEX('B-PorSector'!$E$2:$H$3181,0,$X$6),'B-PorSector'!$A$2:$A$3181,G$8,'B-PorSector'!$B$2:$B$3181,$S423,'B-PorSector'!$C$2:$C$3181,$T423,'B-PorSector'!$D$2:$D$3181,$U423)*$Y$6,$Z$6)</f>
        <v>9566</v>
      </c>
      <c r="H423" s="58">
        <f>ROUND(SUMIFS(INDEX('B-PorSector'!$E$2:$H$3181,0,$X$6),'B-PorSector'!$A$2:$A$3181,H$8,'B-PorSector'!$B$2:$B$3181,$S423,'B-PorSector'!$C$2:$C$3181,$T423,'B-PorSector'!$D$2:$D$3181,$U423)*$Y$6,$Z$6)</f>
        <v>9804</v>
      </c>
      <c r="I423" s="58">
        <f>ROUND(SUMIFS(INDEX('B-PorSector'!$E$2:$H$3181,0,$X$6),'B-PorSector'!$A$2:$A$3181,I$8,'B-PorSector'!$B$2:$B$3181,$S423,'B-PorSector'!$C$2:$C$3181,$T423,'B-PorSector'!$D$2:$D$3181,$U423)*$Y$6,$Z$6)</f>
        <v>9815</v>
      </c>
      <c r="J423" s="58">
        <f>ROUND(SUMIFS(INDEX('B-PorSector'!$E$2:$H$3181,0,$X$6),'B-PorSector'!$A$2:$A$3181,J$8,'B-PorSector'!$B$2:$B$3181,$S423,'B-PorSector'!$C$2:$C$3181,$T423,'B-PorSector'!$D$2:$D$3181,$U423)*$Y$6,$Z$6)</f>
        <v>9331</v>
      </c>
      <c r="K423" s="58">
        <f>ROUND(SUMIFS(INDEX('B-PorSector'!$E$2:$H$3181,0,$X$6),'B-PorSector'!$A$2:$A$3181,K$8,'B-PorSector'!$B$2:$B$3181,$S423,'B-PorSector'!$C$2:$C$3181,$T423,'B-PorSector'!$D$2:$D$3181,$U423)*$Y$6,$Z$6)</f>
        <v>9466</v>
      </c>
      <c r="L423" s="58">
        <f>ROUND(SUMIFS(INDEX('B-PorSector'!$E$2:$H$3181,0,$X$6),'B-PorSector'!$A$2:$A$3181,L$8,'B-PorSector'!$B$2:$B$3181,$S423,'B-PorSector'!$C$2:$C$3181,$T423,'B-PorSector'!$D$2:$D$3181,$U423)*$Y$6,$Z$6)</f>
        <v>6628</v>
      </c>
      <c r="M423" s="58">
        <f>ROUND(SUMIFS(INDEX('B-PorSector'!$E$2:$H$3181,0,$X$6),'B-PorSector'!$A$2:$A$3181,M$8,'B-PorSector'!$B$2:$B$3181,$S423,'B-PorSector'!$C$2:$C$3181,$T423,'B-PorSector'!$D$2:$D$3181,$U423)*$Y$6,$Z$6)</f>
        <v>7222</v>
      </c>
      <c r="N423" s="58">
        <f>ROUND(SUMIFS(INDEX('B-PorSector'!$E$2:$H$3181,0,$X$6),'B-PorSector'!$A$2:$A$3181,N$8,'B-PorSector'!$B$2:$B$3181,$S423,'B-PorSector'!$C$2:$C$3181,$T423,'B-PorSector'!$D$2:$D$3181,$U423)*$Y$6,$Z$6)</f>
        <v>3382</v>
      </c>
      <c r="O423" s="58">
        <f>ROUND(SUMIFS(INDEX('B-PorSector'!$E$2:$H$3181,0,$X$6),'B-PorSector'!$A$2:$A$3181,O$8,'B-PorSector'!$B$2:$B$3181,$S423,'B-PorSector'!$C$2:$C$3181,$T423,'B-PorSector'!$D$2:$D$3181,$U423)*$Y$6,$Z$6)</f>
        <v>4478</v>
      </c>
      <c r="P423" s="58">
        <f>ROUND(SUMIFS(INDEX('B-PorSector'!$E$2:$H$3181,0,$X$6),'B-PorSector'!$A$2:$A$3181,P$8,'B-PorSector'!$B$2:$B$3181,$S423,'B-PorSector'!$C$2:$C$3181,$T423,'B-PorSector'!$D$2:$D$3181,$U423)*$Y$6,$Z$6)</f>
        <v>5205</v>
      </c>
      <c r="Q423" s="6"/>
      <c r="R423" s="35"/>
      <c r="S423" s="35" t="s">
        <v>19</v>
      </c>
      <c r="T423" s="35" t="s">
        <v>34</v>
      </c>
      <c r="U423" s="35" t="s">
        <v>35</v>
      </c>
      <c r="V423" s="35"/>
      <c r="W423" s="35"/>
      <c r="X423" s="35"/>
      <c r="Y423" s="35"/>
      <c r="Z423" s="35"/>
      <c r="AA423" s="35"/>
    </row>
    <row r="424" spans="1:27" hidden="1" outlineLevel="1" collapsed="1" x14ac:dyDescent="0.25">
      <c r="A424" s="55" t="s">
        <v>36</v>
      </c>
      <c r="B424" s="56">
        <f>ROUND(SUMIFS(INDEX('B-PorSector'!$E$2:$H$3181,0,$X$6),'B-PorSector'!$A$2:$A$3181,B$8,'B-PorSector'!$B$2:$B$3181,$S424,'B-PorSector'!$C$2:$C$3181,$T424,'B-PorSector'!$D$2:$D$3181,$U424)*$Y$6,$Z$6)</f>
        <v>0</v>
      </c>
      <c r="C424" s="56">
        <f>ROUND(SUMIFS(INDEX('B-PorSector'!$E$2:$H$3181,0,$X$6),'B-PorSector'!$A$2:$A$3181,C$8,'B-PorSector'!$B$2:$B$3181,$S424,'B-PorSector'!$C$2:$C$3181,$T424,'B-PorSector'!$D$2:$D$3181,$U424)*$Y$6,$Z$6)</f>
        <v>12092</v>
      </c>
      <c r="D424" s="56">
        <f>ROUND(SUMIFS(INDEX('B-PorSector'!$E$2:$H$3181,0,$X$6),'B-PorSector'!$A$2:$A$3181,D$8,'B-PorSector'!$B$2:$B$3181,$S424,'B-PorSector'!$C$2:$C$3181,$T424,'B-PorSector'!$D$2:$D$3181,$U424)*$Y$6,$Z$6)</f>
        <v>0</v>
      </c>
      <c r="E424" s="56">
        <f>ROUND(SUMIFS(INDEX('B-PorSector'!$E$2:$H$3181,0,$X$6),'B-PorSector'!$A$2:$A$3181,E$8,'B-PorSector'!$B$2:$B$3181,$S424,'B-PorSector'!$C$2:$C$3181,$T424,'B-PorSector'!$D$2:$D$3181,$U424)*$Y$6,$Z$6)</f>
        <v>0</v>
      </c>
      <c r="F424" s="56">
        <f>ROUND(SUMIFS(INDEX('B-PorSector'!$E$2:$H$3181,0,$X$6),'B-PorSector'!$A$2:$A$3181,F$8,'B-PorSector'!$B$2:$B$3181,$S424,'B-PorSector'!$C$2:$C$3181,$T424,'B-PorSector'!$D$2:$D$3181,$U424)*$Y$6,$Z$6)</f>
        <v>0</v>
      </c>
      <c r="G424" s="56">
        <f>ROUND(SUMIFS(INDEX('B-PorSector'!$E$2:$H$3181,0,$X$6),'B-PorSector'!$A$2:$A$3181,G$8,'B-PorSector'!$B$2:$B$3181,$S424,'B-PorSector'!$C$2:$C$3181,$T424,'B-PorSector'!$D$2:$D$3181,$U424)*$Y$6,$Z$6)</f>
        <v>0</v>
      </c>
      <c r="H424" s="56">
        <f>ROUND(SUMIFS(INDEX('B-PorSector'!$E$2:$H$3181,0,$X$6),'B-PorSector'!$A$2:$A$3181,H$8,'B-PorSector'!$B$2:$B$3181,$S424,'B-PorSector'!$C$2:$C$3181,$T424,'B-PorSector'!$D$2:$D$3181,$U424)*$Y$6,$Z$6)</f>
        <v>0</v>
      </c>
      <c r="I424" s="56">
        <f>ROUND(SUMIFS(INDEX('B-PorSector'!$E$2:$H$3181,0,$X$6),'B-PorSector'!$A$2:$A$3181,I$8,'B-PorSector'!$B$2:$B$3181,$S424,'B-PorSector'!$C$2:$C$3181,$T424,'B-PorSector'!$D$2:$D$3181,$U424)*$Y$6,$Z$6)</f>
        <v>0</v>
      </c>
      <c r="J424" s="56">
        <f>ROUND(SUMIFS(INDEX('B-PorSector'!$E$2:$H$3181,0,$X$6),'B-PorSector'!$A$2:$A$3181,J$8,'B-PorSector'!$B$2:$B$3181,$S424,'B-PorSector'!$C$2:$C$3181,$T424,'B-PorSector'!$D$2:$D$3181,$U424)*$Y$6,$Z$6)</f>
        <v>0</v>
      </c>
      <c r="K424" s="56">
        <f>ROUND(SUMIFS(INDEX('B-PorSector'!$E$2:$H$3181,0,$X$6),'B-PorSector'!$A$2:$A$3181,K$8,'B-PorSector'!$B$2:$B$3181,$S424,'B-PorSector'!$C$2:$C$3181,$T424,'B-PorSector'!$D$2:$D$3181,$U424)*$Y$6,$Z$6)</f>
        <v>0</v>
      </c>
      <c r="L424" s="56">
        <f>ROUND(SUMIFS(INDEX('B-PorSector'!$E$2:$H$3181,0,$X$6),'B-PorSector'!$A$2:$A$3181,L$8,'B-PorSector'!$B$2:$B$3181,$S424,'B-PorSector'!$C$2:$C$3181,$T424,'B-PorSector'!$D$2:$D$3181,$U424)*$Y$6,$Z$6)</f>
        <v>0</v>
      </c>
      <c r="M424" s="56">
        <f>ROUND(SUMIFS(INDEX('B-PorSector'!$E$2:$H$3181,0,$X$6),'B-PorSector'!$A$2:$A$3181,M$8,'B-PorSector'!$B$2:$B$3181,$S424,'B-PorSector'!$C$2:$C$3181,$T424,'B-PorSector'!$D$2:$D$3181,$U424)*$Y$6,$Z$6)</f>
        <v>0</v>
      </c>
      <c r="N424" s="56">
        <f>ROUND(SUMIFS(INDEX('B-PorSector'!$E$2:$H$3181,0,$X$6),'B-PorSector'!$A$2:$A$3181,N$8,'B-PorSector'!$B$2:$B$3181,$S424,'B-PorSector'!$C$2:$C$3181,$T424,'B-PorSector'!$D$2:$D$3181,$U424)*$Y$6,$Z$6)</f>
        <v>0</v>
      </c>
      <c r="O424" s="56">
        <f>ROUND(SUMIFS(INDEX('B-PorSector'!$E$2:$H$3181,0,$X$6),'B-PorSector'!$A$2:$A$3181,O$8,'B-PorSector'!$B$2:$B$3181,$S424,'B-PorSector'!$C$2:$C$3181,$T424,'B-PorSector'!$D$2:$D$3181,$U424)*$Y$6,$Z$6)</f>
        <v>0</v>
      </c>
      <c r="P424" s="56">
        <f>ROUND(SUMIFS(INDEX('B-PorSector'!$E$2:$H$3181,0,$X$6),'B-PorSector'!$A$2:$A$3181,P$8,'B-PorSector'!$B$2:$B$3181,$S424,'B-PorSector'!$C$2:$C$3181,$T424,'B-PorSector'!$D$2:$D$3181,$U424)*$Y$6,$Z$6)</f>
        <v>0</v>
      </c>
      <c r="Q424" s="6"/>
      <c r="R424" s="35"/>
      <c r="S424" s="35" t="s">
        <v>19</v>
      </c>
      <c r="T424" s="35" t="s">
        <v>36</v>
      </c>
      <c r="U424" s="35" t="s">
        <v>88</v>
      </c>
      <c r="V424" s="35"/>
      <c r="W424" s="35"/>
      <c r="X424" s="35"/>
      <c r="Y424" s="35"/>
      <c r="Z424" s="35"/>
      <c r="AA424" s="35"/>
    </row>
    <row r="425" spans="1:27" hidden="1" outlineLevel="2" collapsed="1" x14ac:dyDescent="0.25">
      <c r="A425" s="57" t="s">
        <v>87</v>
      </c>
      <c r="B425" s="58">
        <f>ROUND(SUMIFS(INDEX('B-PorSector'!$E$2:$H$3181,0,$X$6),'B-PorSector'!$A$2:$A$3181,B$8,'B-PorSector'!$B$2:$B$3181,$S425,'B-PorSector'!$C$2:$C$3181,$T425,'B-PorSector'!$D$2:$D$3181,$U425)*$Y$6,$Z$6)</f>
        <v>0</v>
      </c>
      <c r="C425" s="58">
        <f>ROUND(SUMIFS(INDEX('B-PorSector'!$E$2:$H$3181,0,$X$6),'B-PorSector'!$A$2:$A$3181,C$8,'B-PorSector'!$B$2:$B$3181,$S425,'B-PorSector'!$C$2:$C$3181,$T425,'B-PorSector'!$D$2:$D$3181,$U425)*$Y$6,$Z$6)</f>
        <v>0</v>
      </c>
      <c r="D425" s="58">
        <f>ROUND(SUMIFS(INDEX('B-PorSector'!$E$2:$H$3181,0,$X$6),'B-PorSector'!$A$2:$A$3181,D$8,'B-PorSector'!$B$2:$B$3181,$S425,'B-PorSector'!$C$2:$C$3181,$T425,'B-PorSector'!$D$2:$D$3181,$U425)*$Y$6,$Z$6)</f>
        <v>0</v>
      </c>
      <c r="E425" s="58">
        <f>ROUND(SUMIFS(INDEX('B-PorSector'!$E$2:$H$3181,0,$X$6),'B-PorSector'!$A$2:$A$3181,E$8,'B-PorSector'!$B$2:$B$3181,$S425,'B-PorSector'!$C$2:$C$3181,$T425,'B-PorSector'!$D$2:$D$3181,$U425)*$Y$6,$Z$6)</f>
        <v>0</v>
      </c>
      <c r="F425" s="58">
        <f>ROUND(SUMIFS(INDEX('B-PorSector'!$E$2:$H$3181,0,$X$6),'B-PorSector'!$A$2:$A$3181,F$8,'B-PorSector'!$B$2:$B$3181,$S425,'B-PorSector'!$C$2:$C$3181,$T425,'B-PorSector'!$D$2:$D$3181,$U425)*$Y$6,$Z$6)</f>
        <v>0</v>
      </c>
      <c r="G425" s="58">
        <f>ROUND(SUMIFS(INDEX('B-PorSector'!$E$2:$H$3181,0,$X$6),'B-PorSector'!$A$2:$A$3181,G$8,'B-PorSector'!$B$2:$B$3181,$S425,'B-PorSector'!$C$2:$C$3181,$T425,'B-PorSector'!$D$2:$D$3181,$U425)*$Y$6,$Z$6)</f>
        <v>0</v>
      </c>
      <c r="H425" s="58">
        <f>ROUND(SUMIFS(INDEX('B-PorSector'!$E$2:$H$3181,0,$X$6),'B-PorSector'!$A$2:$A$3181,H$8,'B-PorSector'!$B$2:$B$3181,$S425,'B-PorSector'!$C$2:$C$3181,$T425,'B-PorSector'!$D$2:$D$3181,$U425)*$Y$6,$Z$6)</f>
        <v>0</v>
      </c>
      <c r="I425" s="58">
        <f>ROUND(SUMIFS(INDEX('B-PorSector'!$E$2:$H$3181,0,$X$6),'B-PorSector'!$A$2:$A$3181,I$8,'B-PorSector'!$B$2:$B$3181,$S425,'B-PorSector'!$C$2:$C$3181,$T425,'B-PorSector'!$D$2:$D$3181,$U425)*$Y$6,$Z$6)</f>
        <v>0</v>
      </c>
      <c r="J425" s="58">
        <f>ROUND(SUMIFS(INDEX('B-PorSector'!$E$2:$H$3181,0,$X$6),'B-PorSector'!$A$2:$A$3181,J$8,'B-PorSector'!$B$2:$B$3181,$S425,'B-PorSector'!$C$2:$C$3181,$T425,'B-PorSector'!$D$2:$D$3181,$U425)*$Y$6,$Z$6)</f>
        <v>0</v>
      </c>
      <c r="K425" s="58">
        <f>ROUND(SUMIFS(INDEX('B-PorSector'!$E$2:$H$3181,0,$X$6),'B-PorSector'!$A$2:$A$3181,K$8,'B-PorSector'!$B$2:$B$3181,$S425,'B-PorSector'!$C$2:$C$3181,$T425,'B-PorSector'!$D$2:$D$3181,$U425)*$Y$6,$Z$6)</f>
        <v>0</v>
      </c>
      <c r="L425" s="58">
        <f>ROUND(SUMIFS(INDEX('B-PorSector'!$E$2:$H$3181,0,$X$6),'B-PorSector'!$A$2:$A$3181,L$8,'B-PorSector'!$B$2:$B$3181,$S425,'B-PorSector'!$C$2:$C$3181,$T425,'B-PorSector'!$D$2:$D$3181,$U425)*$Y$6,$Z$6)</f>
        <v>0</v>
      </c>
      <c r="M425" s="58">
        <f>ROUND(SUMIFS(INDEX('B-PorSector'!$E$2:$H$3181,0,$X$6),'B-PorSector'!$A$2:$A$3181,M$8,'B-PorSector'!$B$2:$B$3181,$S425,'B-PorSector'!$C$2:$C$3181,$T425,'B-PorSector'!$D$2:$D$3181,$U425)*$Y$6,$Z$6)</f>
        <v>0</v>
      </c>
      <c r="N425" s="58">
        <f>ROUND(SUMIFS(INDEX('B-PorSector'!$E$2:$H$3181,0,$X$6),'B-PorSector'!$A$2:$A$3181,N$8,'B-PorSector'!$B$2:$B$3181,$S425,'B-PorSector'!$C$2:$C$3181,$T425,'B-PorSector'!$D$2:$D$3181,$U425)*$Y$6,$Z$6)</f>
        <v>0</v>
      </c>
      <c r="O425" s="58">
        <f>ROUND(SUMIFS(INDEX('B-PorSector'!$E$2:$H$3181,0,$X$6),'B-PorSector'!$A$2:$A$3181,O$8,'B-PorSector'!$B$2:$B$3181,$S425,'B-PorSector'!$C$2:$C$3181,$T425,'B-PorSector'!$D$2:$D$3181,$U425)*$Y$6,$Z$6)</f>
        <v>0</v>
      </c>
      <c r="P425" s="58">
        <f>ROUND(SUMIFS(INDEX('B-PorSector'!$E$2:$H$3181,0,$X$6),'B-PorSector'!$A$2:$A$3181,P$8,'B-PorSector'!$B$2:$B$3181,$S425,'B-PorSector'!$C$2:$C$3181,$T425,'B-PorSector'!$D$2:$D$3181,$U425)*$Y$6,$Z$6)</f>
        <v>0</v>
      </c>
      <c r="Q425" s="6"/>
      <c r="R425" s="35"/>
      <c r="S425" s="35" t="s">
        <v>19</v>
      </c>
      <c r="T425" s="35" t="s">
        <v>36</v>
      </c>
      <c r="U425" s="35" t="s">
        <v>87</v>
      </c>
      <c r="V425" s="35"/>
      <c r="W425" s="35"/>
      <c r="X425" s="35"/>
      <c r="Y425" s="35"/>
      <c r="Z425" s="35"/>
      <c r="AA425" s="35"/>
    </row>
    <row r="426" spans="1:27" hidden="1" outlineLevel="2" collapsed="1" x14ac:dyDescent="0.25">
      <c r="A426" s="57" t="s">
        <v>51</v>
      </c>
      <c r="B426" s="58">
        <f>ROUND(SUMIFS(INDEX('B-PorSector'!$E$2:$H$3181,0,$X$6),'B-PorSector'!$A$2:$A$3181,B$8,'B-PorSector'!$B$2:$B$3181,$S426,'B-PorSector'!$C$2:$C$3181,$T426,'B-PorSector'!$D$2:$D$3181,$U426)*$Y$6,$Z$6)</f>
        <v>0</v>
      </c>
      <c r="C426" s="58">
        <f>ROUND(SUMIFS(INDEX('B-PorSector'!$E$2:$H$3181,0,$X$6),'B-PorSector'!$A$2:$A$3181,C$8,'B-PorSector'!$B$2:$B$3181,$S426,'B-PorSector'!$C$2:$C$3181,$T426,'B-PorSector'!$D$2:$D$3181,$U426)*$Y$6,$Z$6)</f>
        <v>178</v>
      </c>
      <c r="D426" s="58">
        <f>ROUND(SUMIFS(INDEX('B-PorSector'!$E$2:$H$3181,0,$X$6),'B-PorSector'!$A$2:$A$3181,D$8,'B-PorSector'!$B$2:$B$3181,$S426,'B-PorSector'!$C$2:$C$3181,$T426,'B-PorSector'!$D$2:$D$3181,$U426)*$Y$6,$Z$6)</f>
        <v>0</v>
      </c>
      <c r="E426" s="58">
        <f>ROUND(SUMIFS(INDEX('B-PorSector'!$E$2:$H$3181,0,$X$6),'B-PorSector'!$A$2:$A$3181,E$8,'B-PorSector'!$B$2:$B$3181,$S426,'B-PorSector'!$C$2:$C$3181,$T426,'B-PorSector'!$D$2:$D$3181,$U426)*$Y$6,$Z$6)</f>
        <v>0</v>
      </c>
      <c r="F426" s="58">
        <f>ROUND(SUMIFS(INDEX('B-PorSector'!$E$2:$H$3181,0,$X$6),'B-PorSector'!$A$2:$A$3181,F$8,'B-PorSector'!$B$2:$B$3181,$S426,'B-PorSector'!$C$2:$C$3181,$T426,'B-PorSector'!$D$2:$D$3181,$U426)*$Y$6,$Z$6)</f>
        <v>0</v>
      </c>
      <c r="G426" s="58">
        <f>ROUND(SUMIFS(INDEX('B-PorSector'!$E$2:$H$3181,0,$X$6),'B-PorSector'!$A$2:$A$3181,G$8,'B-PorSector'!$B$2:$B$3181,$S426,'B-PorSector'!$C$2:$C$3181,$T426,'B-PorSector'!$D$2:$D$3181,$U426)*$Y$6,$Z$6)</f>
        <v>0</v>
      </c>
      <c r="H426" s="58">
        <f>ROUND(SUMIFS(INDEX('B-PorSector'!$E$2:$H$3181,0,$X$6),'B-PorSector'!$A$2:$A$3181,H$8,'B-PorSector'!$B$2:$B$3181,$S426,'B-PorSector'!$C$2:$C$3181,$T426,'B-PorSector'!$D$2:$D$3181,$U426)*$Y$6,$Z$6)</f>
        <v>0</v>
      </c>
      <c r="I426" s="58">
        <f>ROUND(SUMIFS(INDEX('B-PorSector'!$E$2:$H$3181,0,$X$6),'B-PorSector'!$A$2:$A$3181,I$8,'B-PorSector'!$B$2:$B$3181,$S426,'B-PorSector'!$C$2:$C$3181,$T426,'B-PorSector'!$D$2:$D$3181,$U426)*$Y$6,$Z$6)</f>
        <v>0</v>
      </c>
      <c r="J426" s="58">
        <f>ROUND(SUMIFS(INDEX('B-PorSector'!$E$2:$H$3181,0,$X$6),'B-PorSector'!$A$2:$A$3181,J$8,'B-PorSector'!$B$2:$B$3181,$S426,'B-PorSector'!$C$2:$C$3181,$T426,'B-PorSector'!$D$2:$D$3181,$U426)*$Y$6,$Z$6)</f>
        <v>0</v>
      </c>
      <c r="K426" s="58">
        <f>ROUND(SUMIFS(INDEX('B-PorSector'!$E$2:$H$3181,0,$X$6),'B-PorSector'!$A$2:$A$3181,K$8,'B-PorSector'!$B$2:$B$3181,$S426,'B-PorSector'!$C$2:$C$3181,$T426,'B-PorSector'!$D$2:$D$3181,$U426)*$Y$6,$Z$6)</f>
        <v>0</v>
      </c>
      <c r="L426" s="58">
        <f>ROUND(SUMIFS(INDEX('B-PorSector'!$E$2:$H$3181,0,$X$6),'B-PorSector'!$A$2:$A$3181,L$8,'B-PorSector'!$B$2:$B$3181,$S426,'B-PorSector'!$C$2:$C$3181,$T426,'B-PorSector'!$D$2:$D$3181,$U426)*$Y$6,$Z$6)</f>
        <v>0</v>
      </c>
      <c r="M426" s="58">
        <f>ROUND(SUMIFS(INDEX('B-PorSector'!$E$2:$H$3181,0,$X$6),'B-PorSector'!$A$2:$A$3181,M$8,'B-PorSector'!$B$2:$B$3181,$S426,'B-PorSector'!$C$2:$C$3181,$T426,'B-PorSector'!$D$2:$D$3181,$U426)*$Y$6,$Z$6)</f>
        <v>0</v>
      </c>
      <c r="N426" s="58">
        <f>ROUND(SUMIFS(INDEX('B-PorSector'!$E$2:$H$3181,0,$X$6),'B-PorSector'!$A$2:$A$3181,N$8,'B-PorSector'!$B$2:$B$3181,$S426,'B-PorSector'!$C$2:$C$3181,$T426,'B-PorSector'!$D$2:$D$3181,$U426)*$Y$6,$Z$6)</f>
        <v>0</v>
      </c>
      <c r="O426" s="58">
        <f>ROUND(SUMIFS(INDEX('B-PorSector'!$E$2:$H$3181,0,$X$6),'B-PorSector'!$A$2:$A$3181,O$8,'B-PorSector'!$B$2:$B$3181,$S426,'B-PorSector'!$C$2:$C$3181,$T426,'B-PorSector'!$D$2:$D$3181,$U426)*$Y$6,$Z$6)</f>
        <v>0</v>
      </c>
      <c r="P426" s="58">
        <f>ROUND(SUMIFS(INDEX('B-PorSector'!$E$2:$H$3181,0,$X$6),'B-PorSector'!$A$2:$A$3181,P$8,'B-PorSector'!$B$2:$B$3181,$S426,'B-PorSector'!$C$2:$C$3181,$T426,'B-PorSector'!$D$2:$D$3181,$U426)*$Y$6,$Z$6)</f>
        <v>0</v>
      </c>
      <c r="Q426" s="6"/>
      <c r="R426" s="35"/>
      <c r="S426" s="35" t="s">
        <v>19</v>
      </c>
      <c r="T426" s="35" t="s">
        <v>36</v>
      </c>
      <c r="U426" s="35" t="s">
        <v>51</v>
      </c>
      <c r="V426" s="35"/>
      <c r="W426" s="35"/>
      <c r="X426" s="35"/>
      <c r="Y426" s="35"/>
      <c r="Z426" s="35"/>
      <c r="AA426" s="35"/>
    </row>
    <row r="427" spans="1:27" hidden="1" outlineLevel="2" collapsed="1" x14ac:dyDescent="0.25">
      <c r="A427" s="57" t="s">
        <v>58</v>
      </c>
      <c r="B427" s="58">
        <f>ROUND(SUMIFS(INDEX('B-PorSector'!$E$2:$H$3181,0,$X$6),'B-PorSector'!$A$2:$A$3181,B$8,'B-PorSector'!$B$2:$B$3181,$S427,'B-PorSector'!$C$2:$C$3181,$T427,'B-PorSector'!$D$2:$D$3181,$U427)*$Y$6,$Z$6)</f>
        <v>0</v>
      </c>
      <c r="C427" s="58">
        <f>ROUND(SUMIFS(INDEX('B-PorSector'!$E$2:$H$3181,0,$X$6),'B-PorSector'!$A$2:$A$3181,C$8,'B-PorSector'!$B$2:$B$3181,$S427,'B-PorSector'!$C$2:$C$3181,$T427,'B-PorSector'!$D$2:$D$3181,$U427)*$Y$6,$Z$6)</f>
        <v>85</v>
      </c>
      <c r="D427" s="58">
        <f>ROUND(SUMIFS(INDEX('B-PorSector'!$E$2:$H$3181,0,$X$6),'B-PorSector'!$A$2:$A$3181,D$8,'B-PorSector'!$B$2:$B$3181,$S427,'B-PorSector'!$C$2:$C$3181,$T427,'B-PorSector'!$D$2:$D$3181,$U427)*$Y$6,$Z$6)</f>
        <v>0</v>
      </c>
      <c r="E427" s="58">
        <f>ROUND(SUMIFS(INDEX('B-PorSector'!$E$2:$H$3181,0,$X$6),'B-PorSector'!$A$2:$A$3181,E$8,'B-PorSector'!$B$2:$B$3181,$S427,'B-PorSector'!$C$2:$C$3181,$T427,'B-PorSector'!$D$2:$D$3181,$U427)*$Y$6,$Z$6)</f>
        <v>0</v>
      </c>
      <c r="F427" s="58">
        <f>ROUND(SUMIFS(INDEX('B-PorSector'!$E$2:$H$3181,0,$X$6),'B-PorSector'!$A$2:$A$3181,F$8,'B-PorSector'!$B$2:$B$3181,$S427,'B-PorSector'!$C$2:$C$3181,$T427,'B-PorSector'!$D$2:$D$3181,$U427)*$Y$6,$Z$6)</f>
        <v>0</v>
      </c>
      <c r="G427" s="58">
        <f>ROUND(SUMIFS(INDEX('B-PorSector'!$E$2:$H$3181,0,$X$6),'B-PorSector'!$A$2:$A$3181,G$8,'B-PorSector'!$B$2:$B$3181,$S427,'B-PorSector'!$C$2:$C$3181,$T427,'B-PorSector'!$D$2:$D$3181,$U427)*$Y$6,$Z$6)</f>
        <v>0</v>
      </c>
      <c r="H427" s="58">
        <f>ROUND(SUMIFS(INDEX('B-PorSector'!$E$2:$H$3181,0,$X$6),'B-PorSector'!$A$2:$A$3181,H$8,'B-PorSector'!$B$2:$B$3181,$S427,'B-PorSector'!$C$2:$C$3181,$T427,'B-PorSector'!$D$2:$D$3181,$U427)*$Y$6,$Z$6)</f>
        <v>0</v>
      </c>
      <c r="I427" s="58">
        <f>ROUND(SUMIFS(INDEX('B-PorSector'!$E$2:$H$3181,0,$X$6),'B-PorSector'!$A$2:$A$3181,I$8,'B-PorSector'!$B$2:$B$3181,$S427,'B-PorSector'!$C$2:$C$3181,$T427,'B-PorSector'!$D$2:$D$3181,$U427)*$Y$6,$Z$6)</f>
        <v>0</v>
      </c>
      <c r="J427" s="58">
        <f>ROUND(SUMIFS(INDEX('B-PorSector'!$E$2:$H$3181,0,$X$6),'B-PorSector'!$A$2:$A$3181,J$8,'B-PorSector'!$B$2:$B$3181,$S427,'B-PorSector'!$C$2:$C$3181,$T427,'B-PorSector'!$D$2:$D$3181,$U427)*$Y$6,$Z$6)</f>
        <v>0</v>
      </c>
      <c r="K427" s="58">
        <f>ROUND(SUMIFS(INDEX('B-PorSector'!$E$2:$H$3181,0,$X$6),'B-PorSector'!$A$2:$A$3181,K$8,'B-PorSector'!$B$2:$B$3181,$S427,'B-PorSector'!$C$2:$C$3181,$T427,'B-PorSector'!$D$2:$D$3181,$U427)*$Y$6,$Z$6)</f>
        <v>0</v>
      </c>
      <c r="L427" s="58">
        <f>ROUND(SUMIFS(INDEX('B-PorSector'!$E$2:$H$3181,0,$X$6),'B-PorSector'!$A$2:$A$3181,L$8,'B-PorSector'!$B$2:$B$3181,$S427,'B-PorSector'!$C$2:$C$3181,$T427,'B-PorSector'!$D$2:$D$3181,$U427)*$Y$6,$Z$6)</f>
        <v>0</v>
      </c>
      <c r="M427" s="58">
        <f>ROUND(SUMIFS(INDEX('B-PorSector'!$E$2:$H$3181,0,$X$6),'B-PorSector'!$A$2:$A$3181,M$8,'B-PorSector'!$B$2:$B$3181,$S427,'B-PorSector'!$C$2:$C$3181,$T427,'B-PorSector'!$D$2:$D$3181,$U427)*$Y$6,$Z$6)</f>
        <v>0</v>
      </c>
      <c r="N427" s="58">
        <f>ROUND(SUMIFS(INDEX('B-PorSector'!$E$2:$H$3181,0,$X$6),'B-PorSector'!$A$2:$A$3181,N$8,'B-PorSector'!$B$2:$B$3181,$S427,'B-PorSector'!$C$2:$C$3181,$T427,'B-PorSector'!$D$2:$D$3181,$U427)*$Y$6,$Z$6)</f>
        <v>0</v>
      </c>
      <c r="O427" s="58">
        <f>ROUND(SUMIFS(INDEX('B-PorSector'!$E$2:$H$3181,0,$X$6),'B-PorSector'!$A$2:$A$3181,O$8,'B-PorSector'!$B$2:$B$3181,$S427,'B-PorSector'!$C$2:$C$3181,$T427,'B-PorSector'!$D$2:$D$3181,$U427)*$Y$6,$Z$6)</f>
        <v>0</v>
      </c>
      <c r="P427" s="58">
        <f>ROUND(SUMIFS(INDEX('B-PorSector'!$E$2:$H$3181,0,$X$6),'B-PorSector'!$A$2:$A$3181,P$8,'B-PorSector'!$B$2:$B$3181,$S427,'B-PorSector'!$C$2:$C$3181,$T427,'B-PorSector'!$D$2:$D$3181,$U427)*$Y$6,$Z$6)</f>
        <v>0</v>
      </c>
      <c r="Q427" s="6"/>
      <c r="R427" s="35"/>
      <c r="S427" s="35" t="s">
        <v>19</v>
      </c>
      <c r="T427" s="35" t="s">
        <v>36</v>
      </c>
      <c r="U427" s="35" t="s">
        <v>58</v>
      </c>
      <c r="V427" s="35"/>
      <c r="W427" s="35"/>
      <c r="X427" s="35"/>
      <c r="Y427" s="35"/>
      <c r="Z427" s="35"/>
      <c r="AA427" s="35"/>
    </row>
    <row r="428" spans="1:27" hidden="1" outlineLevel="2" collapsed="1" x14ac:dyDescent="0.25">
      <c r="A428" s="57" t="s">
        <v>59</v>
      </c>
      <c r="B428" s="58">
        <f>ROUND(SUMIFS(INDEX('B-PorSector'!$E$2:$H$3181,0,$X$6),'B-PorSector'!$A$2:$A$3181,B$8,'B-PorSector'!$B$2:$B$3181,$S428,'B-PorSector'!$C$2:$C$3181,$T428,'B-PorSector'!$D$2:$D$3181,$U428)*$Y$6,$Z$6)</f>
        <v>0</v>
      </c>
      <c r="C428" s="58">
        <f>ROUND(SUMIFS(INDEX('B-PorSector'!$E$2:$H$3181,0,$X$6),'B-PorSector'!$A$2:$A$3181,C$8,'B-PorSector'!$B$2:$B$3181,$S428,'B-PorSector'!$C$2:$C$3181,$T428,'B-PorSector'!$D$2:$D$3181,$U428)*$Y$6,$Z$6)</f>
        <v>14</v>
      </c>
      <c r="D428" s="58">
        <f>ROUND(SUMIFS(INDEX('B-PorSector'!$E$2:$H$3181,0,$X$6),'B-PorSector'!$A$2:$A$3181,D$8,'B-PorSector'!$B$2:$B$3181,$S428,'B-PorSector'!$C$2:$C$3181,$T428,'B-PorSector'!$D$2:$D$3181,$U428)*$Y$6,$Z$6)</f>
        <v>0</v>
      </c>
      <c r="E428" s="58">
        <f>ROUND(SUMIFS(INDEX('B-PorSector'!$E$2:$H$3181,0,$X$6),'B-PorSector'!$A$2:$A$3181,E$8,'B-PorSector'!$B$2:$B$3181,$S428,'B-PorSector'!$C$2:$C$3181,$T428,'B-PorSector'!$D$2:$D$3181,$U428)*$Y$6,$Z$6)</f>
        <v>0</v>
      </c>
      <c r="F428" s="58">
        <f>ROUND(SUMIFS(INDEX('B-PorSector'!$E$2:$H$3181,0,$X$6),'B-PorSector'!$A$2:$A$3181,F$8,'B-PorSector'!$B$2:$B$3181,$S428,'B-PorSector'!$C$2:$C$3181,$T428,'B-PorSector'!$D$2:$D$3181,$U428)*$Y$6,$Z$6)</f>
        <v>0</v>
      </c>
      <c r="G428" s="58">
        <f>ROUND(SUMIFS(INDEX('B-PorSector'!$E$2:$H$3181,0,$X$6),'B-PorSector'!$A$2:$A$3181,G$8,'B-PorSector'!$B$2:$B$3181,$S428,'B-PorSector'!$C$2:$C$3181,$T428,'B-PorSector'!$D$2:$D$3181,$U428)*$Y$6,$Z$6)</f>
        <v>0</v>
      </c>
      <c r="H428" s="58">
        <f>ROUND(SUMIFS(INDEX('B-PorSector'!$E$2:$H$3181,0,$X$6),'B-PorSector'!$A$2:$A$3181,H$8,'B-PorSector'!$B$2:$B$3181,$S428,'B-PorSector'!$C$2:$C$3181,$T428,'B-PorSector'!$D$2:$D$3181,$U428)*$Y$6,$Z$6)</f>
        <v>0</v>
      </c>
      <c r="I428" s="58">
        <f>ROUND(SUMIFS(INDEX('B-PorSector'!$E$2:$H$3181,0,$X$6),'B-PorSector'!$A$2:$A$3181,I$8,'B-PorSector'!$B$2:$B$3181,$S428,'B-PorSector'!$C$2:$C$3181,$T428,'B-PorSector'!$D$2:$D$3181,$U428)*$Y$6,$Z$6)</f>
        <v>0</v>
      </c>
      <c r="J428" s="58">
        <f>ROUND(SUMIFS(INDEX('B-PorSector'!$E$2:$H$3181,0,$X$6),'B-PorSector'!$A$2:$A$3181,J$8,'B-PorSector'!$B$2:$B$3181,$S428,'B-PorSector'!$C$2:$C$3181,$T428,'B-PorSector'!$D$2:$D$3181,$U428)*$Y$6,$Z$6)</f>
        <v>0</v>
      </c>
      <c r="K428" s="58">
        <f>ROUND(SUMIFS(INDEX('B-PorSector'!$E$2:$H$3181,0,$X$6),'B-PorSector'!$A$2:$A$3181,K$8,'B-PorSector'!$B$2:$B$3181,$S428,'B-PorSector'!$C$2:$C$3181,$T428,'B-PorSector'!$D$2:$D$3181,$U428)*$Y$6,$Z$6)</f>
        <v>0</v>
      </c>
      <c r="L428" s="58">
        <f>ROUND(SUMIFS(INDEX('B-PorSector'!$E$2:$H$3181,0,$X$6),'B-PorSector'!$A$2:$A$3181,L$8,'B-PorSector'!$B$2:$B$3181,$S428,'B-PorSector'!$C$2:$C$3181,$T428,'B-PorSector'!$D$2:$D$3181,$U428)*$Y$6,$Z$6)</f>
        <v>0</v>
      </c>
      <c r="M428" s="58">
        <f>ROUND(SUMIFS(INDEX('B-PorSector'!$E$2:$H$3181,0,$X$6),'B-PorSector'!$A$2:$A$3181,M$8,'B-PorSector'!$B$2:$B$3181,$S428,'B-PorSector'!$C$2:$C$3181,$T428,'B-PorSector'!$D$2:$D$3181,$U428)*$Y$6,$Z$6)</f>
        <v>0</v>
      </c>
      <c r="N428" s="58">
        <f>ROUND(SUMIFS(INDEX('B-PorSector'!$E$2:$H$3181,0,$X$6),'B-PorSector'!$A$2:$A$3181,N$8,'B-PorSector'!$B$2:$B$3181,$S428,'B-PorSector'!$C$2:$C$3181,$T428,'B-PorSector'!$D$2:$D$3181,$U428)*$Y$6,$Z$6)</f>
        <v>0</v>
      </c>
      <c r="O428" s="58">
        <f>ROUND(SUMIFS(INDEX('B-PorSector'!$E$2:$H$3181,0,$X$6),'B-PorSector'!$A$2:$A$3181,O$8,'B-PorSector'!$B$2:$B$3181,$S428,'B-PorSector'!$C$2:$C$3181,$T428,'B-PorSector'!$D$2:$D$3181,$U428)*$Y$6,$Z$6)</f>
        <v>0</v>
      </c>
      <c r="P428" s="58">
        <f>ROUND(SUMIFS(INDEX('B-PorSector'!$E$2:$H$3181,0,$X$6),'B-PorSector'!$A$2:$A$3181,P$8,'B-PorSector'!$B$2:$B$3181,$S428,'B-PorSector'!$C$2:$C$3181,$T428,'B-PorSector'!$D$2:$D$3181,$U428)*$Y$6,$Z$6)</f>
        <v>0</v>
      </c>
      <c r="Q428" s="6"/>
      <c r="R428" s="35"/>
      <c r="S428" s="35" t="s">
        <v>19</v>
      </c>
      <c r="T428" s="35" t="s">
        <v>36</v>
      </c>
      <c r="U428" s="35" t="s">
        <v>59</v>
      </c>
      <c r="V428" s="35"/>
      <c r="W428" s="35"/>
      <c r="X428" s="35"/>
      <c r="Y428" s="35"/>
      <c r="Z428" s="35"/>
      <c r="AA428" s="35"/>
    </row>
    <row r="429" spans="1:27" hidden="1" outlineLevel="2" collapsed="1" x14ac:dyDescent="0.25">
      <c r="A429" s="57" t="s">
        <v>60</v>
      </c>
      <c r="B429" s="58">
        <f>ROUND(SUMIFS(INDEX('B-PorSector'!$E$2:$H$3181,0,$X$6),'B-PorSector'!$A$2:$A$3181,B$8,'B-PorSector'!$B$2:$B$3181,$S429,'B-PorSector'!$C$2:$C$3181,$T429,'B-PorSector'!$D$2:$D$3181,$U429)*$Y$6,$Z$6)</f>
        <v>0</v>
      </c>
      <c r="C429" s="58">
        <f>ROUND(SUMIFS(INDEX('B-PorSector'!$E$2:$H$3181,0,$X$6),'B-PorSector'!$A$2:$A$3181,C$8,'B-PorSector'!$B$2:$B$3181,$S429,'B-PorSector'!$C$2:$C$3181,$T429,'B-PorSector'!$D$2:$D$3181,$U429)*$Y$6,$Z$6)</f>
        <v>2</v>
      </c>
      <c r="D429" s="58">
        <f>ROUND(SUMIFS(INDEX('B-PorSector'!$E$2:$H$3181,0,$X$6),'B-PorSector'!$A$2:$A$3181,D$8,'B-PorSector'!$B$2:$B$3181,$S429,'B-PorSector'!$C$2:$C$3181,$T429,'B-PorSector'!$D$2:$D$3181,$U429)*$Y$6,$Z$6)</f>
        <v>0</v>
      </c>
      <c r="E429" s="58">
        <f>ROUND(SUMIFS(INDEX('B-PorSector'!$E$2:$H$3181,0,$X$6),'B-PorSector'!$A$2:$A$3181,E$8,'B-PorSector'!$B$2:$B$3181,$S429,'B-PorSector'!$C$2:$C$3181,$T429,'B-PorSector'!$D$2:$D$3181,$U429)*$Y$6,$Z$6)</f>
        <v>0</v>
      </c>
      <c r="F429" s="58">
        <f>ROUND(SUMIFS(INDEX('B-PorSector'!$E$2:$H$3181,0,$X$6),'B-PorSector'!$A$2:$A$3181,F$8,'B-PorSector'!$B$2:$B$3181,$S429,'B-PorSector'!$C$2:$C$3181,$T429,'B-PorSector'!$D$2:$D$3181,$U429)*$Y$6,$Z$6)</f>
        <v>0</v>
      </c>
      <c r="G429" s="58">
        <f>ROUND(SUMIFS(INDEX('B-PorSector'!$E$2:$H$3181,0,$X$6),'B-PorSector'!$A$2:$A$3181,G$8,'B-PorSector'!$B$2:$B$3181,$S429,'B-PorSector'!$C$2:$C$3181,$T429,'B-PorSector'!$D$2:$D$3181,$U429)*$Y$6,$Z$6)</f>
        <v>0</v>
      </c>
      <c r="H429" s="58">
        <f>ROUND(SUMIFS(INDEX('B-PorSector'!$E$2:$H$3181,0,$X$6),'B-PorSector'!$A$2:$A$3181,H$8,'B-PorSector'!$B$2:$B$3181,$S429,'B-PorSector'!$C$2:$C$3181,$T429,'B-PorSector'!$D$2:$D$3181,$U429)*$Y$6,$Z$6)</f>
        <v>0</v>
      </c>
      <c r="I429" s="58">
        <f>ROUND(SUMIFS(INDEX('B-PorSector'!$E$2:$H$3181,0,$X$6),'B-PorSector'!$A$2:$A$3181,I$8,'B-PorSector'!$B$2:$B$3181,$S429,'B-PorSector'!$C$2:$C$3181,$T429,'B-PorSector'!$D$2:$D$3181,$U429)*$Y$6,$Z$6)</f>
        <v>0</v>
      </c>
      <c r="J429" s="58">
        <f>ROUND(SUMIFS(INDEX('B-PorSector'!$E$2:$H$3181,0,$X$6),'B-PorSector'!$A$2:$A$3181,J$8,'B-PorSector'!$B$2:$B$3181,$S429,'B-PorSector'!$C$2:$C$3181,$T429,'B-PorSector'!$D$2:$D$3181,$U429)*$Y$6,$Z$6)</f>
        <v>0</v>
      </c>
      <c r="K429" s="58">
        <f>ROUND(SUMIFS(INDEX('B-PorSector'!$E$2:$H$3181,0,$X$6),'B-PorSector'!$A$2:$A$3181,K$8,'B-PorSector'!$B$2:$B$3181,$S429,'B-PorSector'!$C$2:$C$3181,$T429,'B-PorSector'!$D$2:$D$3181,$U429)*$Y$6,$Z$6)</f>
        <v>0</v>
      </c>
      <c r="L429" s="58">
        <f>ROUND(SUMIFS(INDEX('B-PorSector'!$E$2:$H$3181,0,$X$6),'B-PorSector'!$A$2:$A$3181,L$8,'B-PorSector'!$B$2:$B$3181,$S429,'B-PorSector'!$C$2:$C$3181,$T429,'B-PorSector'!$D$2:$D$3181,$U429)*$Y$6,$Z$6)</f>
        <v>0</v>
      </c>
      <c r="M429" s="58">
        <f>ROUND(SUMIFS(INDEX('B-PorSector'!$E$2:$H$3181,0,$X$6),'B-PorSector'!$A$2:$A$3181,M$8,'B-PorSector'!$B$2:$B$3181,$S429,'B-PorSector'!$C$2:$C$3181,$T429,'B-PorSector'!$D$2:$D$3181,$U429)*$Y$6,$Z$6)</f>
        <v>0</v>
      </c>
      <c r="N429" s="58">
        <f>ROUND(SUMIFS(INDEX('B-PorSector'!$E$2:$H$3181,0,$X$6),'B-PorSector'!$A$2:$A$3181,N$8,'B-PorSector'!$B$2:$B$3181,$S429,'B-PorSector'!$C$2:$C$3181,$T429,'B-PorSector'!$D$2:$D$3181,$U429)*$Y$6,$Z$6)</f>
        <v>0</v>
      </c>
      <c r="O429" s="58">
        <f>ROUND(SUMIFS(INDEX('B-PorSector'!$E$2:$H$3181,0,$X$6),'B-PorSector'!$A$2:$A$3181,O$8,'B-PorSector'!$B$2:$B$3181,$S429,'B-PorSector'!$C$2:$C$3181,$T429,'B-PorSector'!$D$2:$D$3181,$U429)*$Y$6,$Z$6)</f>
        <v>0</v>
      </c>
      <c r="P429" s="58">
        <f>ROUND(SUMIFS(INDEX('B-PorSector'!$E$2:$H$3181,0,$X$6),'B-PorSector'!$A$2:$A$3181,P$8,'B-PorSector'!$B$2:$B$3181,$S429,'B-PorSector'!$C$2:$C$3181,$T429,'B-PorSector'!$D$2:$D$3181,$U429)*$Y$6,$Z$6)</f>
        <v>0</v>
      </c>
      <c r="Q429" s="6"/>
      <c r="R429" s="35"/>
      <c r="S429" s="35" t="s">
        <v>19</v>
      </c>
      <c r="T429" s="35" t="s">
        <v>36</v>
      </c>
      <c r="U429" s="35" t="s">
        <v>60</v>
      </c>
      <c r="V429" s="35"/>
      <c r="W429" s="35"/>
      <c r="X429" s="35"/>
      <c r="Y429" s="35"/>
      <c r="Z429" s="35"/>
      <c r="AA429" s="35"/>
    </row>
    <row r="430" spans="1:27" collapsed="1" x14ac:dyDescent="0.25">
      <c r="A430" s="53" t="s">
        <v>20</v>
      </c>
      <c r="B430" s="54">
        <f>ROUND(SUMIFS(INDEX('B-PorSector'!$E$2:$H$3181,0,$X$6),'B-PorSector'!$A$2:$A$3181,B$8,'B-PorSector'!$B$2:$B$3181,$S430,'B-PorSector'!$C$2:$C$3181,$T430,'B-PorSector'!$D$2:$D$3181,$U430)*$Y$6,$Z$6)</f>
        <v>1713</v>
      </c>
      <c r="C430" s="54">
        <f>ROUND(SUMIFS(INDEX('B-PorSector'!$E$2:$H$3181,0,$X$6),'B-PorSector'!$A$2:$A$3181,C$8,'B-PorSector'!$B$2:$B$3181,$S430,'B-PorSector'!$C$2:$C$3181,$T430,'B-PorSector'!$D$2:$D$3181,$U430)*$Y$6,$Z$6)</f>
        <v>1431.2</v>
      </c>
      <c r="D430" s="54">
        <f>ROUND(SUMIFS(INDEX('B-PorSector'!$E$2:$H$3181,0,$X$6),'B-PorSector'!$A$2:$A$3181,D$8,'B-PorSector'!$B$2:$B$3181,$S430,'B-PorSector'!$C$2:$C$3181,$T430,'B-PorSector'!$D$2:$D$3181,$U430)*$Y$6,$Z$6)</f>
        <v>2007.3</v>
      </c>
      <c r="E430" s="54">
        <f>ROUND(SUMIFS(INDEX('B-PorSector'!$E$2:$H$3181,0,$X$6),'B-PorSector'!$A$2:$A$3181,E$8,'B-PorSector'!$B$2:$B$3181,$S430,'B-PorSector'!$C$2:$C$3181,$T430,'B-PorSector'!$D$2:$D$3181,$U430)*$Y$6,$Z$6)</f>
        <v>1999</v>
      </c>
      <c r="F430" s="54">
        <f>ROUND(SUMIFS(INDEX('B-PorSector'!$E$2:$H$3181,0,$X$6),'B-PorSector'!$A$2:$A$3181,F$8,'B-PorSector'!$B$2:$B$3181,$S430,'B-PorSector'!$C$2:$C$3181,$T430,'B-PorSector'!$D$2:$D$3181,$U430)*$Y$6,$Z$6)</f>
        <v>1992.5</v>
      </c>
      <c r="G430" s="54">
        <f>ROUND(SUMIFS(INDEX('B-PorSector'!$E$2:$H$3181,0,$X$6),'B-PorSector'!$A$2:$A$3181,G$8,'B-PorSector'!$B$2:$B$3181,$S430,'B-PorSector'!$C$2:$C$3181,$T430,'B-PorSector'!$D$2:$D$3181,$U430)*$Y$6,$Z$6)</f>
        <v>1919.5</v>
      </c>
      <c r="H430" s="54">
        <f>ROUND(SUMIFS(INDEX('B-PorSector'!$E$2:$H$3181,0,$X$6),'B-PorSector'!$A$2:$A$3181,H$8,'B-PorSector'!$B$2:$B$3181,$S430,'B-PorSector'!$C$2:$C$3181,$T430,'B-PorSector'!$D$2:$D$3181,$U430)*$Y$6,$Z$6)</f>
        <v>1793.5</v>
      </c>
      <c r="I430" s="54">
        <f>ROUND(SUMIFS(INDEX('B-PorSector'!$E$2:$H$3181,0,$X$6),'B-PorSector'!$A$2:$A$3181,I$8,'B-PorSector'!$B$2:$B$3181,$S430,'B-PorSector'!$C$2:$C$3181,$T430,'B-PorSector'!$D$2:$D$3181,$U430)*$Y$6,$Z$6)</f>
        <v>1644.6</v>
      </c>
      <c r="J430" s="54">
        <f>ROUND(SUMIFS(INDEX('B-PorSector'!$E$2:$H$3181,0,$X$6),'B-PorSector'!$A$2:$A$3181,J$8,'B-PorSector'!$B$2:$B$3181,$S430,'B-PorSector'!$C$2:$C$3181,$T430,'B-PorSector'!$D$2:$D$3181,$U430)*$Y$6,$Z$6)</f>
        <v>2255.6</v>
      </c>
      <c r="K430" s="54">
        <f>ROUND(SUMIFS(INDEX('B-PorSector'!$E$2:$H$3181,0,$X$6),'B-PorSector'!$A$2:$A$3181,K$8,'B-PorSector'!$B$2:$B$3181,$S430,'B-PorSector'!$C$2:$C$3181,$T430,'B-PorSector'!$D$2:$D$3181,$U430)*$Y$6,$Z$6)</f>
        <v>2139.8000000000002</v>
      </c>
      <c r="L430" s="54">
        <f>ROUND(SUMIFS(INDEX('B-PorSector'!$E$2:$H$3181,0,$X$6),'B-PorSector'!$A$2:$A$3181,L$8,'B-PorSector'!$B$2:$B$3181,$S430,'B-PorSector'!$C$2:$C$3181,$T430,'B-PorSector'!$D$2:$D$3181,$U430)*$Y$6,$Z$6)</f>
        <v>1123.4000000000001</v>
      </c>
      <c r="M430" s="54">
        <f>ROUND(SUMIFS(INDEX('B-PorSector'!$E$2:$H$3181,0,$X$6),'B-PorSector'!$A$2:$A$3181,M$8,'B-PorSector'!$B$2:$B$3181,$S430,'B-PorSector'!$C$2:$C$3181,$T430,'B-PorSector'!$D$2:$D$3181,$U430)*$Y$6,$Z$6)</f>
        <v>1212</v>
      </c>
      <c r="N430" s="54">
        <f>ROUND(SUMIFS(INDEX('B-PorSector'!$E$2:$H$3181,0,$X$6),'B-PorSector'!$A$2:$A$3181,N$8,'B-PorSector'!$B$2:$B$3181,$S430,'B-PorSector'!$C$2:$C$3181,$T430,'B-PorSector'!$D$2:$D$3181,$U430)*$Y$6,$Z$6)</f>
        <v>1714</v>
      </c>
      <c r="O430" s="54">
        <f>ROUND(SUMIFS(INDEX('B-PorSector'!$E$2:$H$3181,0,$X$6),'B-PorSector'!$A$2:$A$3181,O$8,'B-PorSector'!$B$2:$B$3181,$S430,'B-PorSector'!$C$2:$C$3181,$T430,'B-PorSector'!$D$2:$D$3181,$U430)*$Y$6,$Z$6)</f>
        <v>2380</v>
      </c>
      <c r="P430" s="54">
        <f>ROUND(SUMIFS(INDEX('B-PorSector'!$E$2:$H$3181,0,$X$6),'B-PorSector'!$A$2:$A$3181,P$8,'B-PorSector'!$B$2:$B$3181,$S430,'B-PorSector'!$C$2:$C$3181,$T430,'B-PorSector'!$D$2:$D$3181,$U430)*$Y$6,$Z$6)</f>
        <v>2935.5</v>
      </c>
      <c r="Q430" s="6"/>
      <c r="R430" s="35"/>
      <c r="S430" s="35" t="s">
        <v>20</v>
      </c>
      <c r="T430" s="35" t="s">
        <v>88</v>
      </c>
      <c r="U430" s="35" t="s">
        <v>88</v>
      </c>
      <c r="V430" s="35"/>
      <c r="W430" s="35"/>
      <c r="X430" s="35"/>
      <c r="Y430" s="35"/>
      <c r="Z430" s="35"/>
      <c r="AA430" s="35"/>
    </row>
    <row r="431" spans="1:27" hidden="1" outlineLevel="1" collapsed="1" x14ac:dyDescent="0.25">
      <c r="A431" s="55" t="s">
        <v>5</v>
      </c>
      <c r="B431" s="56">
        <f>ROUND(SUMIFS(INDEX('B-PorSector'!$E$2:$H$3181,0,$X$6),'B-PorSector'!$A$2:$A$3181,B$8,'B-PorSector'!$B$2:$B$3181,$S431,'B-PorSector'!$C$2:$C$3181,$T431,'B-PorSector'!$D$2:$D$3181,$U431)*$Y$6,$Z$6)</f>
        <v>48</v>
      </c>
      <c r="C431" s="56">
        <f>ROUND(SUMIFS(INDEX('B-PorSector'!$E$2:$H$3181,0,$X$6),'B-PorSector'!$A$2:$A$3181,C$8,'B-PorSector'!$B$2:$B$3181,$S431,'B-PorSector'!$C$2:$C$3181,$T431,'B-PorSector'!$D$2:$D$3181,$U431)*$Y$6,$Z$6)</f>
        <v>50</v>
      </c>
      <c r="D431" s="56">
        <f>ROUND(SUMIFS(INDEX('B-PorSector'!$E$2:$H$3181,0,$X$6),'B-PorSector'!$A$2:$A$3181,D$8,'B-PorSector'!$B$2:$B$3181,$S431,'B-PorSector'!$C$2:$C$3181,$T431,'B-PorSector'!$D$2:$D$3181,$U431)*$Y$6,$Z$6)</f>
        <v>233.3</v>
      </c>
      <c r="E431" s="56">
        <f>ROUND(SUMIFS(INDEX('B-PorSector'!$E$2:$H$3181,0,$X$6),'B-PorSector'!$A$2:$A$3181,E$8,'B-PorSector'!$B$2:$B$3181,$S431,'B-PorSector'!$C$2:$C$3181,$T431,'B-PorSector'!$D$2:$D$3181,$U431)*$Y$6,$Z$6)</f>
        <v>15</v>
      </c>
      <c r="F431" s="56">
        <f>ROUND(SUMIFS(INDEX('B-PorSector'!$E$2:$H$3181,0,$X$6),'B-PorSector'!$A$2:$A$3181,F$8,'B-PorSector'!$B$2:$B$3181,$S431,'B-PorSector'!$C$2:$C$3181,$T431,'B-PorSector'!$D$2:$D$3181,$U431)*$Y$6,$Z$6)</f>
        <v>16.399999999999999</v>
      </c>
      <c r="G431" s="56">
        <f>ROUND(SUMIFS(INDEX('B-PorSector'!$E$2:$H$3181,0,$X$6),'B-PorSector'!$A$2:$A$3181,G$8,'B-PorSector'!$B$2:$B$3181,$S431,'B-PorSector'!$C$2:$C$3181,$T431,'B-PorSector'!$D$2:$D$3181,$U431)*$Y$6,$Z$6)</f>
        <v>28.3</v>
      </c>
      <c r="H431" s="56">
        <f>ROUND(SUMIFS(INDEX('B-PorSector'!$E$2:$H$3181,0,$X$6),'B-PorSector'!$A$2:$A$3181,H$8,'B-PorSector'!$B$2:$B$3181,$S431,'B-PorSector'!$C$2:$C$3181,$T431,'B-PorSector'!$D$2:$D$3181,$U431)*$Y$6,$Z$6)</f>
        <v>42.8</v>
      </c>
      <c r="I431" s="56">
        <f>ROUND(SUMIFS(INDEX('B-PorSector'!$E$2:$H$3181,0,$X$6),'B-PorSector'!$A$2:$A$3181,I$8,'B-PorSector'!$B$2:$B$3181,$S431,'B-PorSector'!$C$2:$C$3181,$T431,'B-PorSector'!$D$2:$D$3181,$U431)*$Y$6,$Z$6)</f>
        <v>58.1</v>
      </c>
      <c r="J431" s="56">
        <f>ROUND(SUMIFS(INDEX('B-PorSector'!$E$2:$H$3181,0,$X$6),'B-PorSector'!$A$2:$A$3181,J$8,'B-PorSector'!$B$2:$B$3181,$S431,'B-PorSector'!$C$2:$C$3181,$T431,'B-PorSector'!$D$2:$D$3181,$U431)*$Y$6,$Z$6)</f>
        <v>128.4</v>
      </c>
      <c r="K431" s="56">
        <f>ROUND(SUMIFS(INDEX('B-PorSector'!$E$2:$H$3181,0,$X$6),'B-PorSector'!$A$2:$A$3181,K$8,'B-PorSector'!$B$2:$B$3181,$S431,'B-PorSector'!$C$2:$C$3181,$T431,'B-PorSector'!$D$2:$D$3181,$U431)*$Y$6,$Z$6)</f>
        <v>113.5</v>
      </c>
      <c r="L431" s="56">
        <f>ROUND(SUMIFS(INDEX('B-PorSector'!$E$2:$H$3181,0,$X$6),'B-PorSector'!$A$2:$A$3181,L$8,'B-PorSector'!$B$2:$B$3181,$S431,'B-PorSector'!$C$2:$C$3181,$T431,'B-PorSector'!$D$2:$D$3181,$U431)*$Y$6,$Z$6)</f>
        <v>173.2</v>
      </c>
      <c r="M431" s="56">
        <f>ROUND(SUMIFS(INDEX('B-PorSector'!$E$2:$H$3181,0,$X$6),'B-PorSector'!$A$2:$A$3181,M$8,'B-PorSector'!$B$2:$B$3181,$S431,'B-PorSector'!$C$2:$C$3181,$T431,'B-PorSector'!$D$2:$D$3181,$U431)*$Y$6,$Z$6)</f>
        <v>157.9</v>
      </c>
      <c r="N431" s="56">
        <f>ROUND(SUMIFS(INDEX('B-PorSector'!$E$2:$H$3181,0,$X$6),'B-PorSector'!$A$2:$A$3181,N$8,'B-PorSector'!$B$2:$B$3181,$S431,'B-PorSector'!$C$2:$C$3181,$T431,'B-PorSector'!$D$2:$D$3181,$U431)*$Y$6,$Z$6)</f>
        <v>147</v>
      </c>
      <c r="O431" s="56">
        <f>ROUND(SUMIFS(INDEX('B-PorSector'!$E$2:$H$3181,0,$X$6),'B-PorSector'!$A$2:$A$3181,O$8,'B-PorSector'!$B$2:$B$3181,$S431,'B-PorSector'!$C$2:$C$3181,$T431,'B-PorSector'!$D$2:$D$3181,$U431)*$Y$6,$Z$6)</f>
        <v>177</v>
      </c>
      <c r="P431" s="56">
        <f>ROUND(SUMIFS(INDEX('B-PorSector'!$E$2:$H$3181,0,$X$6),'B-PorSector'!$A$2:$A$3181,P$8,'B-PorSector'!$B$2:$B$3181,$S431,'B-PorSector'!$C$2:$C$3181,$T431,'B-PorSector'!$D$2:$D$3181,$U431)*$Y$6,$Z$6)</f>
        <v>225.5</v>
      </c>
      <c r="Q431" s="6"/>
      <c r="R431" s="35"/>
      <c r="S431" s="35" t="s">
        <v>20</v>
      </c>
      <c r="T431" s="35" t="s">
        <v>5</v>
      </c>
      <c r="U431" s="35" t="s">
        <v>88</v>
      </c>
      <c r="V431" s="35"/>
      <c r="W431" s="35"/>
      <c r="X431" s="35"/>
      <c r="Y431" s="35"/>
      <c r="Z431" s="35"/>
      <c r="AA431" s="35"/>
    </row>
    <row r="432" spans="1:27" hidden="1" outlineLevel="2" collapsed="1" x14ac:dyDescent="0.25">
      <c r="A432" s="57" t="s">
        <v>6</v>
      </c>
      <c r="B432" s="58">
        <f>ROUND(SUMIFS(INDEX('B-PorSector'!$E$2:$H$3181,0,$X$6),'B-PorSector'!$A$2:$A$3181,B$8,'B-PorSector'!$B$2:$B$3181,$S432,'B-PorSector'!$C$2:$C$3181,$T432,'B-PorSector'!$D$2:$D$3181,$U432)*$Y$6,$Z$6)</f>
        <v>9</v>
      </c>
      <c r="C432" s="58">
        <f>ROUND(SUMIFS(INDEX('B-PorSector'!$E$2:$H$3181,0,$X$6),'B-PorSector'!$A$2:$A$3181,C$8,'B-PorSector'!$B$2:$B$3181,$S432,'B-PorSector'!$C$2:$C$3181,$T432,'B-PorSector'!$D$2:$D$3181,$U432)*$Y$6,$Z$6)</f>
        <v>9</v>
      </c>
      <c r="D432" s="58">
        <f>ROUND(SUMIFS(INDEX('B-PorSector'!$E$2:$H$3181,0,$X$6),'B-PorSector'!$A$2:$A$3181,D$8,'B-PorSector'!$B$2:$B$3181,$S432,'B-PorSector'!$C$2:$C$3181,$T432,'B-PorSector'!$D$2:$D$3181,$U432)*$Y$6,$Z$6)</f>
        <v>9</v>
      </c>
      <c r="E432" s="58">
        <f>ROUND(SUMIFS(INDEX('B-PorSector'!$E$2:$H$3181,0,$X$6),'B-PorSector'!$A$2:$A$3181,E$8,'B-PorSector'!$B$2:$B$3181,$S432,'B-PorSector'!$C$2:$C$3181,$T432,'B-PorSector'!$D$2:$D$3181,$U432)*$Y$6,$Z$6)</f>
        <v>6</v>
      </c>
      <c r="F432" s="58">
        <f>ROUND(SUMIFS(INDEX('B-PorSector'!$E$2:$H$3181,0,$X$6),'B-PorSector'!$A$2:$A$3181,F$8,'B-PorSector'!$B$2:$B$3181,$S432,'B-PorSector'!$C$2:$C$3181,$T432,'B-PorSector'!$D$2:$D$3181,$U432)*$Y$6,$Z$6)</f>
        <v>8</v>
      </c>
      <c r="G432" s="58">
        <f>ROUND(SUMIFS(INDEX('B-PorSector'!$E$2:$H$3181,0,$X$6),'B-PorSector'!$A$2:$A$3181,G$8,'B-PorSector'!$B$2:$B$3181,$S432,'B-PorSector'!$C$2:$C$3181,$T432,'B-PorSector'!$D$2:$D$3181,$U432)*$Y$6,$Z$6)</f>
        <v>19</v>
      </c>
      <c r="H432" s="58">
        <f>ROUND(SUMIFS(INDEX('B-PorSector'!$E$2:$H$3181,0,$X$6),'B-PorSector'!$A$2:$A$3181,H$8,'B-PorSector'!$B$2:$B$3181,$S432,'B-PorSector'!$C$2:$C$3181,$T432,'B-PorSector'!$D$2:$D$3181,$U432)*$Y$6,$Z$6)</f>
        <v>0</v>
      </c>
      <c r="I432" s="58">
        <f>ROUND(SUMIFS(INDEX('B-PorSector'!$E$2:$H$3181,0,$X$6),'B-PorSector'!$A$2:$A$3181,I$8,'B-PorSector'!$B$2:$B$3181,$S432,'B-PorSector'!$C$2:$C$3181,$T432,'B-PorSector'!$D$2:$D$3181,$U432)*$Y$6,$Z$6)</f>
        <v>0</v>
      </c>
      <c r="J432" s="58">
        <f>ROUND(SUMIFS(INDEX('B-PorSector'!$E$2:$H$3181,0,$X$6),'B-PorSector'!$A$2:$A$3181,J$8,'B-PorSector'!$B$2:$B$3181,$S432,'B-PorSector'!$C$2:$C$3181,$T432,'B-PorSector'!$D$2:$D$3181,$U432)*$Y$6,$Z$6)</f>
        <v>0</v>
      </c>
      <c r="K432" s="58">
        <f>ROUND(SUMIFS(INDEX('B-PorSector'!$E$2:$H$3181,0,$X$6),'B-PorSector'!$A$2:$A$3181,K$8,'B-PorSector'!$B$2:$B$3181,$S432,'B-PorSector'!$C$2:$C$3181,$T432,'B-PorSector'!$D$2:$D$3181,$U432)*$Y$6,$Z$6)</f>
        <v>0</v>
      </c>
      <c r="L432" s="58">
        <f>ROUND(SUMIFS(INDEX('B-PorSector'!$E$2:$H$3181,0,$X$6),'B-PorSector'!$A$2:$A$3181,L$8,'B-PorSector'!$B$2:$B$3181,$S432,'B-PorSector'!$C$2:$C$3181,$T432,'B-PorSector'!$D$2:$D$3181,$U432)*$Y$6,$Z$6)</f>
        <v>0</v>
      </c>
      <c r="M432" s="58">
        <f>ROUND(SUMIFS(INDEX('B-PorSector'!$E$2:$H$3181,0,$X$6),'B-PorSector'!$A$2:$A$3181,M$8,'B-PorSector'!$B$2:$B$3181,$S432,'B-PorSector'!$C$2:$C$3181,$T432,'B-PorSector'!$D$2:$D$3181,$U432)*$Y$6,$Z$6)</f>
        <v>0</v>
      </c>
      <c r="N432" s="58">
        <f>ROUND(SUMIFS(INDEX('B-PorSector'!$E$2:$H$3181,0,$X$6),'B-PorSector'!$A$2:$A$3181,N$8,'B-PorSector'!$B$2:$B$3181,$S432,'B-PorSector'!$C$2:$C$3181,$T432,'B-PorSector'!$D$2:$D$3181,$U432)*$Y$6,$Z$6)</f>
        <v>0</v>
      </c>
      <c r="O432" s="58">
        <f>ROUND(SUMIFS(INDEX('B-PorSector'!$E$2:$H$3181,0,$X$6),'B-PorSector'!$A$2:$A$3181,O$8,'B-PorSector'!$B$2:$B$3181,$S432,'B-PorSector'!$C$2:$C$3181,$T432,'B-PorSector'!$D$2:$D$3181,$U432)*$Y$6,$Z$6)</f>
        <v>0</v>
      </c>
      <c r="P432" s="58">
        <f>ROUND(SUMIFS(INDEX('B-PorSector'!$E$2:$H$3181,0,$X$6),'B-PorSector'!$A$2:$A$3181,P$8,'B-PorSector'!$B$2:$B$3181,$S432,'B-PorSector'!$C$2:$C$3181,$T432,'B-PorSector'!$D$2:$D$3181,$U432)*$Y$6,$Z$6)</f>
        <v>0</v>
      </c>
      <c r="Q432" s="6"/>
      <c r="R432" s="35"/>
      <c r="S432" s="35" t="s">
        <v>20</v>
      </c>
      <c r="T432" s="35" t="s">
        <v>5</v>
      </c>
      <c r="U432" s="35" t="s">
        <v>6</v>
      </c>
      <c r="V432" s="35"/>
      <c r="W432" s="35"/>
      <c r="X432" s="35"/>
      <c r="Y432" s="35"/>
      <c r="Z432" s="35"/>
      <c r="AA432" s="35"/>
    </row>
    <row r="433" spans="1:27" hidden="1" outlineLevel="2" collapsed="1" x14ac:dyDescent="0.25">
      <c r="A433" s="57" t="s">
        <v>26</v>
      </c>
      <c r="B433" s="58">
        <f>ROUND(SUMIFS(INDEX('B-PorSector'!$E$2:$H$3181,0,$X$6),'B-PorSector'!$A$2:$A$3181,B$8,'B-PorSector'!$B$2:$B$3181,$S433,'B-PorSector'!$C$2:$C$3181,$T433,'B-PorSector'!$D$2:$D$3181,$U433)*$Y$6,$Z$6)</f>
        <v>2</v>
      </c>
      <c r="C433" s="58">
        <f>ROUND(SUMIFS(INDEX('B-PorSector'!$E$2:$H$3181,0,$X$6),'B-PorSector'!$A$2:$A$3181,C$8,'B-PorSector'!$B$2:$B$3181,$S433,'B-PorSector'!$C$2:$C$3181,$T433,'B-PorSector'!$D$2:$D$3181,$U433)*$Y$6,$Z$6)</f>
        <v>8</v>
      </c>
      <c r="D433" s="58">
        <f>ROUND(SUMIFS(INDEX('B-PorSector'!$E$2:$H$3181,0,$X$6),'B-PorSector'!$A$2:$A$3181,D$8,'B-PorSector'!$B$2:$B$3181,$S433,'B-PorSector'!$C$2:$C$3181,$T433,'B-PorSector'!$D$2:$D$3181,$U433)*$Y$6,$Z$6)</f>
        <v>8</v>
      </c>
      <c r="E433" s="58">
        <f>ROUND(SUMIFS(INDEX('B-PorSector'!$E$2:$H$3181,0,$X$6),'B-PorSector'!$A$2:$A$3181,E$8,'B-PorSector'!$B$2:$B$3181,$S433,'B-PorSector'!$C$2:$C$3181,$T433,'B-PorSector'!$D$2:$D$3181,$U433)*$Y$6,$Z$6)</f>
        <v>7</v>
      </c>
      <c r="F433" s="58">
        <f>ROUND(SUMIFS(INDEX('B-PorSector'!$E$2:$H$3181,0,$X$6),'B-PorSector'!$A$2:$A$3181,F$8,'B-PorSector'!$B$2:$B$3181,$S433,'B-PorSector'!$C$2:$C$3181,$T433,'B-PorSector'!$D$2:$D$3181,$U433)*$Y$6,$Z$6)</f>
        <v>6</v>
      </c>
      <c r="G433" s="58">
        <f>ROUND(SUMIFS(INDEX('B-PorSector'!$E$2:$H$3181,0,$X$6),'B-PorSector'!$A$2:$A$3181,G$8,'B-PorSector'!$B$2:$B$3181,$S433,'B-PorSector'!$C$2:$C$3181,$T433,'B-PorSector'!$D$2:$D$3181,$U433)*$Y$6,$Z$6)</f>
        <v>6</v>
      </c>
      <c r="H433" s="58">
        <f>ROUND(SUMIFS(INDEX('B-PorSector'!$E$2:$H$3181,0,$X$6),'B-PorSector'!$A$2:$A$3181,H$8,'B-PorSector'!$B$2:$B$3181,$S433,'B-PorSector'!$C$2:$C$3181,$T433,'B-PorSector'!$D$2:$D$3181,$U433)*$Y$6,$Z$6)</f>
        <v>7</v>
      </c>
      <c r="I433" s="58">
        <f>ROUND(SUMIFS(INDEX('B-PorSector'!$E$2:$H$3181,0,$X$6),'B-PorSector'!$A$2:$A$3181,I$8,'B-PorSector'!$B$2:$B$3181,$S433,'B-PorSector'!$C$2:$C$3181,$T433,'B-PorSector'!$D$2:$D$3181,$U433)*$Y$6,$Z$6)</f>
        <v>8</v>
      </c>
      <c r="J433" s="58">
        <f>ROUND(SUMIFS(INDEX('B-PorSector'!$E$2:$H$3181,0,$X$6),'B-PorSector'!$A$2:$A$3181,J$8,'B-PorSector'!$B$2:$B$3181,$S433,'B-PorSector'!$C$2:$C$3181,$T433,'B-PorSector'!$D$2:$D$3181,$U433)*$Y$6,$Z$6)</f>
        <v>10</v>
      </c>
      <c r="K433" s="58">
        <f>ROUND(SUMIFS(INDEX('B-PorSector'!$E$2:$H$3181,0,$X$6),'B-PorSector'!$A$2:$A$3181,K$8,'B-PorSector'!$B$2:$B$3181,$S433,'B-PorSector'!$C$2:$C$3181,$T433,'B-PorSector'!$D$2:$D$3181,$U433)*$Y$6,$Z$6)</f>
        <v>10</v>
      </c>
      <c r="L433" s="58">
        <f>ROUND(SUMIFS(INDEX('B-PorSector'!$E$2:$H$3181,0,$X$6),'B-PorSector'!$A$2:$A$3181,L$8,'B-PorSector'!$B$2:$B$3181,$S433,'B-PorSector'!$C$2:$C$3181,$T433,'B-PorSector'!$D$2:$D$3181,$U433)*$Y$6,$Z$6)</f>
        <v>10</v>
      </c>
      <c r="M433" s="58">
        <f>ROUND(SUMIFS(INDEX('B-PorSector'!$E$2:$H$3181,0,$X$6),'B-PorSector'!$A$2:$A$3181,M$8,'B-PorSector'!$B$2:$B$3181,$S433,'B-PorSector'!$C$2:$C$3181,$T433,'B-PorSector'!$D$2:$D$3181,$U433)*$Y$6,$Z$6)</f>
        <v>12</v>
      </c>
      <c r="N433" s="58">
        <f>ROUND(SUMIFS(INDEX('B-PorSector'!$E$2:$H$3181,0,$X$6),'B-PorSector'!$A$2:$A$3181,N$8,'B-PorSector'!$B$2:$B$3181,$S433,'B-PorSector'!$C$2:$C$3181,$T433,'B-PorSector'!$D$2:$D$3181,$U433)*$Y$6,$Z$6)</f>
        <v>9</v>
      </c>
      <c r="O433" s="58">
        <f>ROUND(SUMIFS(INDEX('B-PorSector'!$E$2:$H$3181,0,$X$6),'B-PorSector'!$A$2:$A$3181,O$8,'B-PorSector'!$B$2:$B$3181,$S433,'B-PorSector'!$C$2:$C$3181,$T433,'B-PorSector'!$D$2:$D$3181,$U433)*$Y$6,$Z$6)</f>
        <v>8</v>
      </c>
      <c r="P433" s="58">
        <f>ROUND(SUMIFS(INDEX('B-PorSector'!$E$2:$H$3181,0,$X$6),'B-PorSector'!$A$2:$A$3181,P$8,'B-PorSector'!$B$2:$B$3181,$S433,'B-PorSector'!$C$2:$C$3181,$T433,'B-PorSector'!$D$2:$D$3181,$U433)*$Y$6,$Z$6)</f>
        <v>8</v>
      </c>
      <c r="Q433" s="6"/>
      <c r="R433" s="35"/>
      <c r="S433" s="35" t="s">
        <v>20</v>
      </c>
      <c r="T433" s="35" t="s">
        <v>5</v>
      </c>
      <c r="U433" s="35" t="s">
        <v>26</v>
      </c>
      <c r="V433" s="35"/>
      <c r="W433" s="35"/>
      <c r="X433" s="35"/>
      <c r="Y433" s="35"/>
      <c r="Z433" s="35"/>
      <c r="AA433" s="35"/>
    </row>
    <row r="434" spans="1:27" hidden="1" outlineLevel="2" collapsed="1" x14ac:dyDescent="0.25">
      <c r="A434" s="57" t="s">
        <v>27</v>
      </c>
      <c r="B434" s="58">
        <f>ROUND(SUMIFS(INDEX('B-PorSector'!$E$2:$H$3181,0,$X$6),'B-PorSector'!$A$2:$A$3181,B$8,'B-PorSector'!$B$2:$B$3181,$S434,'B-PorSector'!$C$2:$C$3181,$T434,'B-PorSector'!$D$2:$D$3181,$U434)*$Y$6,$Z$6)</f>
        <v>36</v>
      </c>
      <c r="C434" s="58">
        <f>ROUND(SUMIFS(INDEX('B-PorSector'!$E$2:$H$3181,0,$X$6),'B-PorSector'!$A$2:$A$3181,C$8,'B-PorSector'!$B$2:$B$3181,$S434,'B-PorSector'!$C$2:$C$3181,$T434,'B-PorSector'!$D$2:$D$3181,$U434)*$Y$6,$Z$6)</f>
        <v>32</v>
      </c>
      <c r="D434" s="58">
        <f>ROUND(SUMIFS(INDEX('B-PorSector'!$E$2:$H$3181,0,$X$6),'B-PorSector'!$A$2:$A$3181,D$8,'B-PorSector'!$B$2:$B$3181,$S434,'B-PorSector'!$C$2:$C$3181,$T434,'B-PorSector'!$D$2:$D$3181,$U434)*$Y$6,$Z$6)</f>
        <v>0.3</v>
      </c>
      <c r="E434" s="58">
        <f>ROUND(SUMIFS(INDEX('B-PorSector'!$E$2:$H$3181,0,$X$6),'B-PorSector'!$A$2:$A$3181,E$8,'B-PorSector'!$B$2:$B$3181,$S434,'B-PorSector'!$C$2:$C$3181,$T434,'B-PorSector'!$D$2:$D$3181,$U434)*$Y$6,$Z$6)</f>
        <v>1</v>
      </c>
      <c r="F434" s="58">
        <f>ROUND(SUMIFS(INDEX('B-PorSector'!$E$2:$H$3181,0,$X$6),'B-PorSector'!$A$2:$A$3181,F$8,'B-PorSector'!$B$2:$B$3181,$S434,'B-PorSector'!$C$2:$C$3181,$T434,'B-PorSector'!$D$2:$D$3181,$U434)*$Y$6,$Z$6)</f>
        <v>1</v>
      </c>
      <c r="G434" s="58">
        <f>ROUND(SUMIFS(INDEX('B-PorSector'!$E$2:$H$3181,0,$X$6),'B-PorSector'!$A$2:$A$3181,G$8,'B-PorSector'!$B$2:$B$3181,$S434,'B-PorSector'!$C$2:$C$3181,$T434,'B-PorSector'!$D$2:$D$3181,$U434)*$Y$6,$Z$6)</f>
        <v>1</v>
      </c>
      <c r="H434" s="58">
        <f>ROUND(SUMIFS(INDEX('B-PorSector'!$E$2:$H$3181,0,$X$6),'B-PorSector'!$A$2:$A$3181,H$8,'B-PorSector'!$B$2:$B$3181,$S434,'B-PorSector'!$C$2:$C$3181,$T434,'B-PorSector'!$D$2:$D$3181,$U434)*$Y$6,$Z$6)</f>
        <v>2</v>
      </c>
      <c r="I434" s="58">
        <f>ROUND(SUMIFS(INDEX('B-PorSector'!$E$2:$H$3181,0,$X$6),'B-PorSector'!$A$2:$A$3181,I$8,'B-PorSector'!$B$2:$B$3181,$S434,'B-PorSector'!$C$2:$C$3181,$T434,'B-PorSector'!$D$2:$D$3181,$U434)*$Y$6,$Z$6)</f>
        <v>2</v>
      </c>
      <c r="J434" s="58">
        <f>ROUND(SUMIFS(INDEX('B-PorSector'!$E$2:$H$3181,0,$X$6),'B-PorSector'!$A$2:$A$3181,J$8,'B-PorSector'!$B$2:$B$3181,$S434,'B-PorSector'!$C$2:$C$3181,$T434,'B-PorSector'!$D$2:$D$3181,$U434)*$Y$6,$Z$6)</f>
        <v>1</v>
      </c>
      <c r="K434" s="58">
        <f>ROUND(SUMIFS(INDEX('B-PorSector'!$E$2:$H$3181,0,$X$6),'B-PorSector'!$A$2:$A$3181,K$8,'B-PorSector'!$B$2:$B$3181,$S434,'B-PorSector'!$C$2:$C$3181,$T434,'B-PorSector'!$D$2:$D$3181,$U434)*$Y$6,$Z$6)</f>
        <v>1</v>
      </c>
      <c r="L434" s="58">
        <f>ROUND(SUMIFS(INDEX('B-PorSector'!$E$2:$H$3181,0,$X$6),'B-PorSector'!$A$2:$A$3181,L$8,'B-PorSector'!$B$2:$B$3181,$S434,'B-PorSector'!$C$2:$C$3181,$T434,'B-PorSector'!$D$2:$D$3181,$U434)*$Y$6,$Z$6)</f>
        <v>1</v>
      </c>
      <c r="M434" s="58">
        <f>ROUND(SUMIFS(INDEX('B-PorSector'!$E$2:$H$3181,0,$X$6),'B-PorSector'!$A$2:$A$3181,M$8,'B-PorSector'!$B$2:$B$3181,$S434,'B-PorSector'!$C$2:$C$3181,$T434,'B-PorSector'!$D$2:$D$3181,$U434)*$Y$6,$Z$6)</f>
        <v>2</v>
      </c>
      <c r="N434" s="58">
        <f>ROUND(SUMIFS(INDEX('B-PorSector'!$E$2:$H$3181,0,$X$6),'B-PorSector'!$A$2:$A$3181,N$8,'B-PorSector'!$B$2:$B$3181,$S434,'B-PorSector'!$C$2:$C$3181,$T434,'B-PorSector'!$D$2:$D$3181,$U434)*$Y$6,$Z$6)</f>
        <v>19</v>
      </c>
      <c r="O434" s="58">
        <f>ROUND(SUMIFS(INDEX('B-PorSector'!$E$2:$H$3181,0,$X$6),'B-PorSector'!$A$2:$A$3181,O$8,'B-PorSector'!$B$2:$B$3181,$S434,'B-PorSector'!$C$2:$C$3181,$T434,'B-PorSector'!$D$2:$D$3181,$U434)*$Y$6,$Z$6)</f>
        <v>41</v>
      </c>
      <c r="P434" s="58">
        <f>ROUND(SUMIFS(INDEX('B-PorSector'!$E$2:$H$3181,0,$X$6),'B-PorSector'!$A$2:$A$3181,P$8,'B-PorSector'!$B$2:$B$3181,$S434,'B-PorSector'!$C$2:$C$3181,$T434,'B-PorSector'!$D$2:$D$3181,$U434)*$Y$6,$Z$6)</f>
        <v>56</v>
      </c>
      <c r="Q434" s="6"/>
      <c r="R434" s="35"/>
      <c r="S434" s="35" t="s">
        <v>20</v>
      </c>
      <c r="T434" s="35" t="s">
        <v>5</v>
      </c>
      <c r="U434" s="35" t="s">
        <v>27</v>
      </c>
      <c r="V434" s="35"/>
      <c r="W434" s="35"/>
      <c r="X434" s="35"/>
      <c r="Y434" s="35"/>
      <c r="Z434" s="35"/>
      <c r="AA434" s="35"/>
    </row>
    <row r="435" spans="1:27" hidden="1" outlineLevel="2" collapsed="1" x14ac:dyDescent="0.25">
      <c r="A435" s="57" t="s">
        <v>28</v>
      </c>
      <c r="B435" s="58">
        <f>ROUND(SUMIFS(INDEX('B-PorSector'!$E$2:$H$3181,0,$X$6),'B-PorSector'!$A$2:$A$3181,B$8,'B-PorSector'!$B$2:$B$3181,$S435,'B-PorSector'!$C$2:$C$3181,$T435,'B-PorSector'!$D$2:$D$3181,$U435)*$Y$6,$Z$6)</f>
        <v>1</v>
      </c>
      <c r="C435" s="58">
        <f>ROUND(SUMIFS(INDEX('B-PorSector'!$E$2:$H$3181,0,$X$6),'B-PorSector'!$A$2:$A$3181,C$8,'B-PorSector'!$B$2:$B$3181,$S435,'B-PorSector'!$C$2:$C$3181,$T435,'B-PorSector'!$D$2:$D$3181,$U435)*$Y$6,$Z$6)</f>
        <v>1</v>
      </c>
      <c r="D435" s="58">
        <f>ROUND(SUMIFS(INDEX('B-PorSector'!$E$2:$H$3181,0,$X$6),'B-PorSector'!$A$2:$A$3181,D$8,'B-PorSector'!$B$2:$B$3181,$S435,'B-PorSector'!$C$2:$C$3181,$T435,'B-PorSector'!$D$2:$D$3181,$U435)*$Y$6,$Z$6)</f>
        <v>1</v>
      </c>
      <c r="E435" s="58">
        <f>ROUND(SUMIFS(INDEX('B-PorSector'!$E$2:$H$3181,0,$X$6),'B-PorSector'!$A$2:$A$3181,E$8,'B-PorSector'!$B$2:$B$3181,$S435,'B-PorSector'!$C$2:$C$3181,$T435,'B-PorSector'!$D$2:$D$3181,$U435)*$Y$6,$Z$6)</f>
        <v>1</v>
      </c>
      <c r="F435" s="58">
        <f>ROUND(SUMIFS(INDEX('B-PorSector'!$E$2:$H$3181,0,$X$6),'B-PorSector'!$A$2:$A$3181,F$8,'B-PorSector'!$B$2:$B$3181,$S435,'B-PorSector'!$C$2:$C$3181,$T435,'B-PorSector'!$D$2:$D$3181,$U435)*$Y$6,$Z$6)</f>
        <v>1</v>
      </c>
      <c r="G435" s="58">
        <f>ROUND(SUMIFS(INDEX('B-PorSector'!$E$2:$H$3181,0,$X$6),'B-PorSector'!$A$2:$A$3181,G$8,'B-PorSector'!$B$2:$B$3181,$S435,'B-PorSector'!$C$2:$C$3181,$T435,'B-PorSector'!$D$2:$D$3181,$U435)*$Y$6,$Z$6)</f>
        <v>2</v>
      </c>
      <c r="H435" s="58">
        <f>ROUND(SUMIFS(INDEX('B-PorSector'!$E$2:$H$3181,0,$X$6),'B-PorSector'!$A$2:$A$3181,H$8,'B-PorSector'!$B$2:$B$3181,$S435,'B-PorSector'!$C$2:$C$3181,$T435,'B-PorSector'!$D$2:$D$3181,$U435)*$Y$6,$Z$6)</f>
        <v>2</v>
      </c>
      <c r="I435" s="58">
        <f>ROUND(SUMIFS(INDEX('B-PorSector'!$E$2:$H$3181,0,$X$6),'B-PorSector'!$A$2:$A$3181,I$8,'B-PorSector'!$B$2:$B$3181,$S435,'B-PorSector'!$C$2:$C$3181,$T435,'B-PorSector'!$D$2:$D$3181,$U435)*$Y$6,$Z$6)</f>
        <v>2</v>
      </c>
      <c r="J435" s="58">
        <f>ROUND(SUMIFS(INDEX('B-PorSector'!$E$2:$H$3181,0,$X$6),'B-PorSector'!$A$2:$A$3181,J$8,'B-PorSector'!$B$2:$B$3181,$S435,'B-PorSector'!$C$2:$C$3181,$T435,'B-PorSector'!$D$2:$D$3181,$U435)*$Y$6,$Z$6)</f>
        <v>16</v>
      </c>
      <c r="K435" s="58">
        <f>ROUND(SUMIFS(INDEX('B-PorSector'!$E$2:$H$3181,0,$X$6),'B-PorSector'!$A$2:$A$3181,K$8,'B-PorSector'!$B$2:$B$3181,$S435,'B-PorSector'!$C$2:$C$3181,$T435,'B-PorSector'!$D$2:$D$3181,$U435)*$Y$6,$Z$6)</f>
        <v>13</v>
      </c>
      <c r="L435" s="58">
        <f>ROUND(SUMIFS(INDEX('B-PorSector'!$E$2:$H$3181,0,$X$6),'B-PorSector'!$A$2:$A$3181,L$8,'B-PorSector'!$B$2:$B$3181,$S435,'B-PorSector'!$C$2:$C$3181,$T435,'B-PorSector'!$D$2:$D$3181,$U435)*$Y$6,$Z$6)</f>
        <v>15</v>
      </c>
      <c r="M435" s="58">
        <f>ROUND(SUMIFS(INDEX('B-PorSector'!$E$2:$H$3181,0,$X$6),'B-PorSector'!$A$2:$A$3181,M$8,'B-PorSector'!$B$2:$B$3181,$S435,'B-PorSector'!$C$2:$C$3181,$T435,'B-PorSector'!$D$2:$D$3181,$U435)*$Y$6,$Z$6)</f>
        <v>15</v>
      </c>
      <c r="N435" s="58">
        <f>ROUND(SUMIFS(INDEX('B-PorSector'!$E$2:$H$3181,0,$X$6),'B-PorSector'!$A$2:$A$3181,N$8,'B-PorSector'!$B$2:$B$3181,$S435,'B-PorSector'!$C$2:$C$3181,$T435,'B-PorSector'!$D$2:$D$3181,$U435)*$Y$6,$Z$6)</f>
        <v>11</v>
      </c>
      <c r="O435" s="58">
        <f>ROUND(SUMIFS(INDEX('B-PorSector'!$E$2:$H$3181,0,$X$6),'B-PorSector'!$A$2:$A$3181,O$8,'B-PorSector'!$B$2:$B$3181,$S435,'B-PorSector'!$C$2:$C$3181,$T435,'B-PorSector'!$D$2:$D$3181,$U435)*$Y$6,$Z$6)</f>
        <v>13</v>
      </c>
      <c r="P435" s="58">
        <f>ROUND(SUMIFS(INDEX('B-PorSector'!$E$2:$H$3181,0,$X$6),'B-PorSector'!$A$2:$A$3181,P$8,'B-PorSector'!$B$2:$B$3181,$S435,'B-PorSector'!$C$2:$C$3181,$T435,'B-PorSector'!$D$2:$D$3181,$U435)*$Y$6,$Z$6)</f>
        <v>16</v>
      </c>
      <c r="Q435" s="6"/>
      <c r="R435" s="35"/>
      <c r="S435" s="35" t="s">
        <v>20</v>
      </c>
      <c r="T435" s="35" t="s">
        <v>5</v>
      </c>
      <c r="U435" s="35" t="s">
        <v>28</v>
      </c>
      <c r="V435" s="35"/>
      <c r="W435" s="35"/>
      <c r="X435" s="35"/>
      <c r="Y435" s="35"/>
      <c r="Z435" s="35"/>
      <c r="AA435" s="35"/>
    </row>
    <row r="436" spans="1:27" hidden="1" outlineLevel="2" collapsed="1" x14ac:dyDescent="0.25">
      <c r="A436" s="57" t="s">
        <v>61</v>
      </c>
      <c r="B436" s="58">
        <f>ROUND(SUMIFS(INDEX('B-PorSector'!$E$2:$H$3181,0,$X$6),'B-PorSector'!$A$2:$A$3181,B$8,'B-PorSector'!$B$2:$B$3181,$S436,'B-PorSector'!$C$2:$C$3181,$T436,'B-PorSector'!$D$2:$D$3181,$U436)*$Y$6,$Z$6)</f>
        <v>0</v>
      </c>
      <c r="C436" s="58">
        <f>ROUND(SUMIFS(INDEX('B-PorSector'!$E$2:$H$3181,0,$X$6),'B-PorSector'!$A$2:$A$3181,C$8,'B-PorSector'!$B$2:$B$3181,$S436,'B-PorSector'!$C$2:$C$3181,$T436,'B-PorSector'!$D$2:$D$3181,$U436)*$Y$6,$Z$6)</f>
        <v>0</v>
      </c>
      <c r="D436" s="58">
        <f>ROUND(SUMIFS(INDEX('B-PorSector'!$E$2:$H$3181,0,$X$6),'B-PorSector'!$A$2:$A$3181,D$8,'B-PorSector'!$B$2:$B$3181,$S436,'B-PorSector'!$C$2:$C$3181,$T436,'B-PorSector'!$D$2:$D$3181,$U436)*$Y$6,$Z$6)</f>
        <v>212</v>
      </c>
      <c r="E436" s="58">
        <f>ROUND(SUMIFS(INDEX('B-PorSector'!$E$2:$H$3181,0,$X$6),'B-PorSector'!$A$2:$A$3181,E$8,'B-PorSector'!$B$2:$B$3181,$S436,'B-PorSector'!$C$2:$C$3181,$T436,'B-PorSector'!$D$2:$D$3181,$U436)*$Y$6,$Z$6)</f>
        <v>0</v>
      </c>
      <c r="F436" s="58">
        <f>ROUND(SUMIFS(INDEX('B-PorSector'!$E$2:$H$3181,0,$X$6),'B-PorSector'!$A$2:$A$3181,F$8,'B-PorSector'!$B$2:$B$3181,$S436,'B-PorSector'!$C$2:$C$3181,$T436,'B-PorSector'!$D$2:$D$3181,$U436)*$Y$6,$Z$6)</f>
        <v>0</v>
      </c>
      <c r="G436" s="58">
        <f>ROUND(SUMIFS(INDEX('B-PorSector'!$E$2:$H$3181,0,$X$6),'B-PorSector'!$A$2:$A$3181,G$8,'B-PorSector'!$B$2:$B$3181,$S436,'B-PorSector'!$C$2:$C$3181,$T436,'B-PorSector'!$D$2:$D$3181,$U436)*$Y$6,$Z$6)</f>
        <v>0</v>
      </c>
      <c r="H436" s="58">
        <f>ROUND(SUMIFS(INDEX('B-PorSector'!$E$2:$H$3181,0,$X$6),'B-PorSector'!$A$2:$A$3181,H$8,'B-PorSector'!$B$2:$B$3181,$S436,'B-PorSector'!$C$2:$C$3181,$T436,'B-PorSector'!$D$2:$D$3181,$U436)*$Y$6,$Z$6)</f>
        <v>0</v>
      </c>
      <c r="I436" s="58">
        <f>ROUND(SUMIFS(INDEX('B-PorSector'!$E$2:$H$3181,0,$X$6),'B-PorSector'!$A$2:$A$3181,I$8,'B-PorSector'!$B$2:$B$3181,$S436,'B-PorSector'!$C$2:$C$3181,$T436,'B-PorSector'!$D$2:$D$3181,$U436)*$Y$6,$Z$6)</f>
        <v>0</v>
      </c>
      <c r="J436" s="58">
        <f>ROUND(SUMIFS(INDEX('B-PorSector'!$E$2:$H$3181,0,$X$6),'B-PorSector'!$A$2:$A$3181,J$8,'B-PorSector'!$B$2:$B$3181,$S436,'B-PorSector'!$C$2:$C$3181,$T436,'B-PorSector'!$D$2:$D$3181,$U436)*$Y$6,$Z$6)</f>
        <v>0</v>
      </c>
      <c r="K436" s="58">
        <f>ROUND(SUMIFS(INDEX('B-PorSector'!$E$2:$H$3181,0,$X$6),'B-PorSector'!$A$2:$A$3181,K$8,'B-PorSector'!$B$2:$B$3181,$S436,'B-PorSector'!$C$2:$C$3181,$T436,'B-PorSector'!$D$2:$D$3181,$U436)*$Y$6,$Z$6)</f>
        <v>0</v>
      </c>
      <c r="L436" s="58">
        <f>ROUND(SUMIFS(INDEX('B-PorSector'!$E$2:$H$3181,0,$X$6),'B-PorSector'!$A$2:$A$3181,L$8,'B-PorSector'!$B$2:$B$3181,$S436,'B-PorSector'!$C$2:$C$3181,$T436,'B-PorSector'!$D$2:$D$3181,$U436)*$Y$6,$Z$6)</f>
        <v>0</v>
      </c>
      <c r="M436" s="58">
        <f>ROUND(SUMIFS(INDEX('B-PorSector'!$E$2:$H$3181,0,$X$6),'B-PorSector'!$A$2:$A$3181,M$8,'B-PorSector'!$B$2:$B$3181,$S436,'B-PorSector'!$C$2:$C$3181,$T436,'B-PorSector'!$D$2:$D$3181,$U436)*$Y$6,$Z$6)</f>
        <v>0</v>
      </c>
      <c r="N436" s="58">
        <f>ROUND(SUMIFS(INDEX('B-PorSector'!$E$2:$H$3181,0,$X$6),'B-PorSector'!$A$2:$A$3181,N$8,'B-PorSector'!$B$2:$B$3181,$S436,'B-PorSector'!$C$2:$C$3181,$T436,'B-PorSector'!$D$2:$D$3181,$U436)*$Y$6,$Z$6)</f>
        <v>0</v>
      </c>
      <c r="O436" s="58">
        <f>ROUND(SUMIFS(INDEX('B-PorSector'!$E$2:$H$3181,0,$X$6),'B-PorSector'!$A$2:$A$3181,O$8,'B-PorSector'!$B$2:$B$3181,$S436,'B-PorSector'!$C$2:$C$3181,$T436,'B-PorSector'!$D$2:$D$3181,$U436)*$Y$6,$Z$6)</f>
        <v>0</v>
      </c>
      <c r="P436" s="58">
        <f>ROUND(SUMIFS(INDEX('B-PorSector'!$E$2:$H$3181,0,$X$6),'B-PorSector'!$A$2:$A$3181,P$8,'B-PorSector'!$B$2:$B$3181,$S436,'B-PorSector'!$C$2:$C$3181,$T436,'B-PorSector'!$D$2:$D$3181,$U436)*$Y$6,$Z$6)</f>
        <v>0</v>
      </c>
      <c r="Q436" s="6"/>
      <c r="R436" s="35"/>
      <c r="S436" s="35" t="s">
        <v>20</v>
      </c>
      <c r="T436" s="35" t="s">
        <v>5</v>
      </c>
      <c r="U436" s="35" t="s">
        <v>61</v>
      </c>
      <c r="V436" s="35"/>
      <c r="W436" s="35"/>
      <c r="X436" s="35"/>
      <c r="Y436" s="35"/>
      <c r="Z436" s="35"/>
      <c r="AA436" s="35"/>
    </row>
    <row r="437" spans="1:27" hidden="1" outlineLevel="2" collapsed="1" x14ac:dyDescent="0.25">
      <c r="A437" s="57" t="s">
        <v>62</v>
      </c>
      <c r="B437" s="58">
        <f>ROUND(SUMIFS(INDEX('B-PorSector'!$E$2:$H$3181,0,$X$6),'B-PorSector'!$A$2:$A$3181,B$8,'B-PorSector'!$B$2:$B$3181,$S437,'B-PorSector'!$C$2:$C$3181,$T437,'B-PorSector'!$D$2:$D$3181,$U437)*$Y$6,$Z$6)</f>
        <v>0</v>
      </c>
      <c r="C437" s="58">
        <f>ROUND(SUMIFS(INDEX('B-PorSector'!$E$2:$H$3181,0,$X$6),'B-PorSector'!$A$2:$A$3181,C$8,'B-PorSector'!$B$2:$B$3181,$S437,'B-PorSector'!$C$2:$C$3181,$T437,'B-PorSector'!$D$2:$D$3181,$U437)*$Y$6,$Z$6)</f>
        <v>0</v>
      </c>
      <c r="D437" s="58">
        <f>ROUND(SUMIFS(INDEX('B-PorSector'!$E$2:$H$3181,0,$X$6),'B-PorSector'!$A$2:$A$3181,D$8,'B-PorSector'!$B$2:$B$3181,$S437,'B-PorSector'!$C$2:$C$3181,$T437,'B-PorSector'!$D$2:$D$3181,$U437)*$Y$6,$Z$6)</f>
        <v>3</v>
      </c>
      <c r="E437" s="58">
        <f>ROUND(SUMIFS(INDEX('B-PorSector'!$E$2:$H$3181,0,$X$6),'B-PorSector'!$A$2:$A$3181,E$8,'B-PorSector'!$B$2:$B$3181,$S437,'B-PorSector'!$C$2:$C$3181,$T437,'B-PorSector'!$D$2:$D$3181,$U437)*$Y$6,$Z$6)</f>
        <v>0</v>
      </c>
      <c r="F437" s="58">
        <f>ROUND(SUMIFS(INDEX('B-PorSector'!$E$2:$H$3181,0,$X$6),'B-PorSector'!$A$2:$A$3181,F$8,'B-PorSector'!$B$2:$B$3181,$S437,'B-PorSector'!$C$2:$C$3181,$T437,'B-PorSector'!$D$2:$D$3181,$U437)*$Y$6,$Z$6)</f>
        <v>0.4</v>
      </c>
      <c r="G437" s="58">
        <f>ROUND(SUMIFS(INDEX('B-PorSector'!$E$2:$H$3181,0,$X$6),'B-PorSector'!$A$2:$A$3181,G$8,'B-PorSector'!$B$2:$B$3181,$S437,'B-PorSector'!$C$2:$C$3181,$T437,'B-PorSector'!$D$2:$D$3181,$U437)*$Y$6,$Z$6)</f>
        <v>0</v>
      </c>
      <c r="H437" s="58">
        <f>ROUND(SUMIFS(INDEX('B-PorSector'!$E$2:$H$3181,0,$X$6),'B-PorSector'!$A$2:$A$3181,H$8,'B-PorSector'!$B$2:$B$3181,$S437,'B-PorSector'!$C$2:$C$3181,$T437,'B-PorSector'!$D$2:$D$3181,$U437)*$Y$6,$Z$6)</f>
        <v>0</v>
      </c>
      <c r="I437" s="58">
        <f>ROUND(SUMIFS(INDEX('B-PorSector'!$E$2:$H$3181,0,$X$6),'B-PorSector'!$A$2:$A$3181,I$8,'B-PorSector'!$B$2:$B$3181,$S437,'B-PorSector'!$C$2:$C$3181,$T437,'B-PorSector'!$D$2:$D$3181,$U437)*$Y$6,$Z$6)</f>
        <v>0</v>
      </c>
      <c r="J437" s="58">
        <f>ROUND(SUMIFS(INDEX('B-PorSector'!$E$2:$H$3181,0,$X$6),'B-PorSector'!$A$2:$A$3181,J$8,'B-PorSector'!$B$2:$B$3181,$S437,'B-PorSector'!$C$2:$C$3181,$T437,'B-PorSector'!$D$2:$D$3181,$U437)*$Y$6,$Z$6)</f>
        <v>0</v>
      </c>
      <c r="K437" s="58">
        <f>ROUND(SUMIFS(INDEX('B-PorSector'!$E$2:$H$3181,0,$X$6),'B-PorSector'!$A$2:$A$3181,K$8,'B-PorSector'!$B$2:$B$3181,$S437,'B-PorSector'!$C$2:$C$3181,$T437,'B-PorSector'!$D$2:$D$3181,$U437)*$Y$6,$Z$6)</f>
        <v>0</v>
      </c>
      <c r="L437" s="58">
        <f>ROUND(SUMIFS(INDEX('B-PorSector'!$E$2:$H$3181,0,$X$6),'B-PorSector'!$A$2:$A$3181,L$8,'B-PorSector'!$B$2:$B$3181,$S437,'B-PorSector'!$C$2:$C$3181,$T437,'B-PorSector'!$D$2:$D$3181,$U437)*$Y$6,$Z$6)</f>
        <v>0</v>
      </c>
      <c r="M437" s="58">
        <f>ROUND(SUMIFS(INDEX('B-PorSector'!$E$2:$H$3181,0,$X$6),'B-PorSector'!$A$2:$A$3181,M$8,'B-PorSector'!$B$2:$B$3181,$S437,'B-PorSector'!$C$2:$C$3181,$T437,'B-PorSector'!$D$2:$D$3181,$U437)*$Y$6,$Z$6)</f>
        <v>0</v>
      </c>
      <c r="N437" s="58">
        <f>ROUND(SUMIFS(INDEX('B-PorSector'!$E$2:$H$3181,0,$X$6),'B-PorSector'!$A$2:$A$3181,N$8,'B-PorSector'!$B$2:$B$3181,$S437,'B-PorSector'!$C$2:$C$3181,$T437,'B-PorSector'!$D$2:$D$3181,$U437)*$Y$6,$Z$6)</f>
        <v>0</v>
      </c>
      <c r="O437" s="58">
        <f>ROUND(SUMIFS(INDEX('B-PorSector'!$E$2:$H$3181,0,$X$6),'B-PorSector'!$A$2:$A$3181,O$8,'B-PorSector'!$B$2:$B$3181,$S437,'B-PorSector'!$C$2:$C$3181,$T437,'B-PorSector'!$D$2:$D$3181,$U437)*$Y$6,$Z$6)</f>
        <v>0</v>
      </c>
      <c r="P437" s="58">
        <f>ROUND(SUMIFS(INDEX('B-PorSector'!$E$2:$H$3181,0,$X$6),'B-PorSector'!$A$2:$A$3181,P$8,'B-PorSector'!$B$2:$B$3181,$S437,'B-PorSector'!$C$2:$C$3181,$T437,'B-PorSector'!$D$2:$D$3181,$U437)*$Y$6,$Z$6)</f>
        <v>0</v>
      </c>
      <c r="Q437" s="6"/>
      <c r="R437" s="35"/>
      <c r="S437" s="35" t="s">
        <v>20</v>
      </c>
      <c r="T437" s="35" t="s">
        <v>5</v>
      </c>
      <c r="U437" s="35" t="s">
        <v>62</v>
      </c>
      <c r="V437" s="35"/>
      <c r="W437" s="35"/>
      <c r="X437" s="35"/>
      <c r="Y437" s="35"/>
      <c r="Z437" s="35"/>
      <c r="AA437" s="35"/>
    </row>
    <row r="438" spans="1:27" hidden="1" outlineLevel="2" collapsed="1" x14ac:dyDescent="0.25">
      <c r="A438" s="57" t="s">
        <v>63</v>
      </c>
      <c r="B438" s="58">
        <f>ROUND(SUMIFS(INDEX('B-PorSector'!$E$2:$H$3181,0,$X$6),'B-PorSector'!$A$2:$A$3181,B$8,'B-PorSector'!$B$2:$B$3181,$S438,'B-PorSector'!$C$2:$C$3181,$T438,'B-PorSector'!$D$2:$D$3181,$U438)*$Y$6,$Z$6)</f>
        <v>0</v>
      </c>
      <c r="C438" s="58">
        <f>ROUND(SUMIFS(INDEX('B-PorSector'!$E$2:$H$3181,0,$X$6),'B-PorSector'!$A$2:$A$3181,C$8,'B-PorSector'!$B$2:$B$3181,$S438,'B-PorSector'!$C$2:$C$3181,$T438,'B-PorSector'!$D$2:$D$3181,$U438)*$Y$6,$Z$6)</f>
        <v>0</v>
      </c>
      <c r="D438" s="58">
        <f>ROUND(SUMIFS(INDEX('B-PorSector'!$E$2:$H$3181,0,$X$6),'B-PorSector'!$A$2:$A$3181,D$8,'B-PorSector'!$B$2:$B$3181,$S438,'B-PorSector'!$C$2:$C$3181,$T438,'B-PorSector'!$D$2:$D$3181,$U438)*$Y$6,$Z$6)</f>
        <v>0</v>
      </c>
      <c r="E438" s="58">
        <f>ROUND(SUMIFS(INDEX('B-PorSector'!$E$2:$H$3181,0,$X$6),'B-PorSector'!$A$2:$A$3181,E$8,'B-PorSector'!$B$2:$B$3181,$S438,'B-PorSector'!$C$2:$C$3181,$T438,'B-PorSector'!$D$2:$D$3181,$U438)*$Y$6,$Z$6)</f>
        <v>0</v>
      </c>
      <c r="F438" s="58">
        <f>ROUND(SUMIFS(INDEX('B-PorSector'!$E$2:$H$3181,0,$X$6),'B-PorSector'!$A$2:$A$3181,F$8,'B-PorSector'!$B$2:$B$3181,$S438,'B-PorSector'!$C$2:$C$3181,$T438,'B-PorSector'!$D$2:$D$3181,$U438)*$Y$6,$Z$6)</f>
        <v>0</v>
      </c>
      <c r="G438" s="58">
        <f>ROUND(SUMIFS(INDEX('B-PorSector'!$E$2:$H$3181,0,$X$6),'B-PorSector'!$A$2:$A$3181,G$8,'B-PorSector'!$B$2:$B$3181,$S438,'B-PorSector'!$C$2:$C$3181,$T438,'B-PorSector'!$D$2:$D$3181,$U438)*$Y$6,$Z$6)</f>
        <v>0.3</v>
      </c>
      <c r="H438" s="58">
        <f>ROUND(SUMIFS(INDEX('B-PorSector'!$E$2:$H$3181,0,$X$6),'B-PorSector'!$A$2:$A$3181,H$8,'B-PorSector'!$B$2:$B$3181,$S438,'B-PorSector'!$C$2:$C$3181,$T438,'B-PorSector'!$D$2:$D$3181,$U438)*$Y$6,$Z$6)</f>
        <v>0.8</v>
      </c>
      <c r="I438" s="58">
        <f>ROUND(SUMIFS(INDEX('B-PorSector'!$E$2:$H$3181,0,$X$6),'B-PorSector'!$A$2:$A$3181,I$8,'B-PorSector'!$B$2:$B$3181,$S438,'B-PorSector'!$C$2:$C$3181,$T438,'B-PorSector'!$D$2:$D$3181,$U438)*$Y$6,$Z$6)</f>
        <v>1</v>
      </c>
      <c r="J438" s="58">
        <f>ROUND(SUMIFS(INDEX('B-PorSector'!$E$2:$H$3181,0,$X$6),'B-PorSector'!$A$2:$A$3181,J$8,'B-PorSector'!$B$2:$B$3181,$S438,'B-PorSector'!$C$2:$C$3181,$T438,'B-PorSector'!$D$2:$D$3181,$U438)*$Y$6,$Z$6)</f>
        <v>43.3</v>
      </c>
      <c r="K438" s="58">
        <f>ROUND(SUMIFS(INDEX('B-PorSector'!$E$2:$H$3181,0,$X$6),'B-PorSector'!$A$2:$A$3181,K$8,'B-PorSector'!$B$2:$B$3181,$S438,'B-PorSector'!$C$2:$C$3181,$T438,'B-PorSector'!$D$2:$D$3181,$U438)*$Y$6,$Z$6)</f>
        <v>34.4</v>
      </c>
      <c r="L438" s="58">
        <f>ROUND(SUMIFS(INDEX('B-PorSector'!$E$2:$H$3181,0,$X$6),'B-PorSector'!$A$2:$A$3181,L$8,'B-PorSector'!$B$2:$B$3181,$S438,'B-PorSector'!$C$2:$C$3181,$T438,'B-PorSector'!$D$2:$D$3181,$U438)*$Y$6,$Z$6)</f>
        <v>85</v>
      </c>
      <c r="M438" s="58">
        <f>ROUND(SUMIFS(INDEX('B-PorSector'!$E$2:$H$3181,0,$X$6),'B-PorSector'!$A$2:$A$3181,M$8,'B-PorSector'!$B$2:$B$3181,$S438,'B-PorSector'!$C$2:$C$3181,$T438,'B-PorSector'!$D$2:$D$3181,$U438)*$Y$6,$Z$6)</f>
        <v>60</v>
      </c>
      <c r="N438" s="58">
        <f>ROUND(SUMIFS(INDEX('B-PorSector'!$E$2:$H$3181,0,$X$6),'B-PorSector'!$A$2:$A$3181,N$8,'B-PorSector'!$B$2:$B$3181,$S438,'B-PorSector'!$C$2:$C$3181,$T438,'B-PorSector'!$D$2:$D$3181,$U438)*$Y$6,$Z$6)</f>
        <v>58</v>
      </c>
      <c r="O438" s="58">
        <f>ROUND(SUMIFS(INDEX('B-PorSector'!$E$2:$H$3181,0,$X$6),'B-PorSector'!$A$2:$A$3181,O$8,'B-PorSector'!$B$2:$B$3181,$S438,'B-PorSector'!$C$2:$C$3181,$T438,'B-PorSector'!$D$2:$D$3181,$U438)*$Y$6,$Z$6)</f>
        <v>73</v>
      </c>
      <c r="P438" s="58">
        <f>ROUND(SUMIFS(INDEX('B-PorSector'!$E$2:$H$3181,0,$X$6),'B-PorSector'!$A$2:$A$3181,P$8,'B-PorSector'!$B$2:$B$3181,$S438,'B-PorSector'!$C$2:$C$3181,$T438,'B-PorSector'!$D$2:$D$3181,$U438)*$Y$6,$Z$6)</f>
        <v>110</v>
      </c>
      <c r="Q438" s="6"/>
      <c r="R438" s="35"/>
      <c r="S438" s="35" t="s">
        <v>20</v>
      </c>
      <c r="T438" s="35" t="s">
        <v>5</v>
      </c>
      <c r="U438" s="35" t="s">
        <v>63</v>
      </c>
      <c r="V438" s="35"/>
      <c r="W438" s="35"/>
      <c r="X438" s="35"/>
      <c r="Y438" s="35"/>
      <c r="Z438" s="35"/>
      <c r="AA438" s="35"/>
    </row>
    <row r="439" spans="1:27" hidden="1" outlineLevel="2" collapsed="1" x14ac:dyDescent="0.25">
      <c r="A439" s="57" t="s">
        <v>68</v>
      </c>
      <c r="B439" s="58">
        <f>ROUND(SUMIFS(INDEX('B-PorSector'!$E$2:$H$3181,0,$X$6),'B-PorSector'!$A$2:$A$3181,B$8,'B-PorSector'!$B$2:$B$3181,$S439,'B-PorSector'!$C$2:$C$3181,$T439,'B-PorSector'!$D$2:$D$3181,$U439)*$Y$6,$Z$6)</f>
        <v>0</v>
      </c>
      <c r="C439" s="58">
        <f>ROUND(SUMIFS(INDEX('B-PorSector'!$E$2:$H$3181,0,$X$6),'B-PorSector'!$A$2:$A$3181,C$8,'B-PorSector'!$B$2:$B$3181,$S439,'B-PorSector'!$C$2:$C$3181,$T439,'B-PorSector'!$D$2:$D$3181,$U439)*$Y$6,$Z$6)</f>
        <v>0</v>
      </c>
      <c r="D439" s="58">
        <f>ROUND(SUMIFS(INDEX('B-PorSector'!$E$2:$H$3181,0,$X$6),'B-PorSector'!$A$2:$A$3181,D$8,'B-PorSector'!$B$2:$B$3181,$S439,'B-PorSector'!$C$2:$C$3181,$T439,'B-PorSector'!$D$2:$D$3181,$U439)*$Y$6,$Z$6)</f>
        <v>0</v>
      </c>
      <c r="E439" s="58">
        <f>ROUND(SUMIFS(INDEX('B-PorSector'!$E$2:$H$3181,0,$X$6),'B-PorSector'!$A$2:$A$3181,E$8,'B-PorSector'!$B$2:$B$3181,$S439,'B-PorSector'!$C$2:$C$3181,$T439,'B-PorSector'!$D$2:$D$3181,$U439)*$Y$6,$Z$6)</f>
        <v>0</v>
      </c>
      <c r="F439" s="58">
        <f>ROUND(SUMIFS(INDEX('B-PorSector'!$E$2:$H$3181,0,$X$6),'B-PorSector'!$A$2:$A$3181,F$8,'B-PorSector'!$B$2:$B$3181,$S439,'B-PorSector'!$C$2:$C$3181,$T439,'B-PorSector'!$D$2:$D$3181,$U439)*$Y$6,$Z$6)</f>
        <v>0</v>
      </c>
      <c r="G439" s="58">
        <f>ROUND(SUMIFS(INDEX('B-PorSector'!$E$2:$H$3181,0,$X$6),'B-PorSector'!$A$2:$A$3181,G$8,'B-PorSector'!$B$2:$B$3181,$S439,'B-PorSector'!$C$2:$C$3181,$T439,'B-PorSector'!$D$2:$D$3181,$U439)*$Y$6,$Z$6)</f>
        <v>0</v>
      </c>
      <c r="H439" s="58">
        <f>ROUND(SUMIFS(INDEX('B-PorSector'!$E$2:$H$3181,0,$X$6),'B-PorSector'!$A$2:$A$3181,H$8,'B-PorSector'!$B$2:$B$3181,$S439,'B-PorSector'!$C$2:$C$3181,$T439,'B-PorSector'!$D$2:$D$3181,$U439)*$Y$6,$Z$6)</f>
        <v>31</v>
      </c>
      <c r="I439" s="58">
        <f>ROUND(SUMIFS(INDEX('B-PorSector'!$E$2:$H$3181,0,$X$6),'B-PorSector'!$A$2:$A$3181,I$8,'B-PorSector'!$B$2:$B$3181,$S439,'B-PorSector'!$C$2:$C$3181,$T439,'B-PorSector'!$D$2:$D$3181,$U439)*$Y$6,$Z$6)</f>
        <v>45</v>
      </c>
      <c r="J439" s="58">
        <f>ROUND(SUMIFS(INDEX('B-PorSector'!$E$2:$H$3181,0,$X$6),'B-PorSector'!$A$2:$A$3181,J$8,'B-PorSector'!$B$2:$B$3181,$S439,'B-PorSector'!$C$2:$C$3181,$T439,'B-PorSector'!$D$2:$D$3181,$U439)*$Y$6,$Z$6)</f>
        <v>58</v>
      </c>
      <c r="K439" s="58">
        <f>ROUND(SUMIFS(INDEX('B-PorSector'!$E$2:$H$3181,0,$X$6),'B-PorSector'!$A$2:$A$3181,K$8,'B-PorSector'!$B$2:$B$3181,$S439,'B-PorSector'!$C$2:$C$3181,$T439,'B-PorSector'!$D$2:$D$3181,$U439)*$Y$6,$Z$6)</f>
        <v>55</v>
      </c>
      <c r="L439" s="58">
        <f>ROUND(SUMIFS(INDEX('B-PorSector'!$E$2:$H$3181,0,$X$6),'B-PorSector'!$A$2:$A$3181,L$8,'B-PorSector'!$B$2:$B$3181,$S439,'B-PorSector'!$C$2:$C$3181,$T439,'B-PorSector'!$D$2:$D$3181,$U439)*$Y$6,$Z$6)</f>
        <v>60</v>
      </c>
      <c r="M439" s="58">
        <f>ROUND(SUMIFS(INDEX('B-PorSector'!$E$2:$H$3181,0,$X$6),'B-PorSector'!$A$2:$A$3181,M$8,'B-PorSector'!$B$2:$B$3181,$S439,'B-PorSector'!$C$2:$C$3181,$T439,'B-PorSector'!$D$2:$D$3181,$U439)*$Y$6,$Z$6)</f>
        <v>67</v>
      </c>
      <c r="N439" s="58">
        <f>ROUND(SUMIFS(INDEX('B-PorSector'!$E$2:$H$3181,0,$X$6),'B-PorSector'!$A$2:$A$3181,N$8,'B-PorSector'!$B$2:$B$3181,$S439,'B-PorSector'!$C$2:$C$3181,$T439,'B-PorSector'!$D$2:$D$3181,$U439)*$Y$6,$Z$6)</f>
        <v>42</v>
      </c>
      <c r="O439" s="58">
        <f>ROUND(SUMIFS(INDEX('B-PorSector'!$E$2:$H$3181,0,$X$6),'B-PorSector'!$A$2:$A$3181,O$8,'B-PorSector'!$B$2:$B$3181,$S439,'B-PorSector'!$C$2:$C$3181,$T439,'B-PorSector'!$D$2:$D$3181,$U439)*$Y$6,$Z$6)</f>
        <v>31</v>
      </c>
      <c r="P439" s="58">
        <f>ROUND(SUMIFS(INDEX('B-PorSector'!$E$2:$H$3181,0,$X$6),'B-PorSector'!$A$2:$A$3181,P$8,'B-PorSector'!$B$2:$B$3181,$S439,'B-PorSector'!$C$2:$C$3181,$T439,'B-PorSector'!$D$2:$D$3181,$U439)*$Y$6,$Z$6)</f>
        <v>35</v>
      </c>
      <c r="Q439" s="6"/>
      <c r="R439" s="35"/>
      <c r="S439" s="35" t="s">
        <v>20</v>
      </c>
      <c r="T439" s="35" t="s">
        <v>5</v>
      </c>
      <c r="U439" s="35" t="s">
        <v>68</v>
      </c>
      <c r="V439" s="35"/>
      <c r="W439" s="35"/>
      <c r="X439" s="35"/>
      <c r="Y439" s="35"/>
      <c r="Z439" s="35"/>
      <c r="AA439" s="35"/>
    </row>
    <row r="440" spans="1:27" hidden="1" outlineLevel="2" collapsed="1" x14ac:dyDescent="0.25">
      <c r="A440" s="57" t="s">
        <v>70</v>
      </c>
      <c r="B440" s="58">
        <f>ROUND(SUMIFS(INDEX('B-PorSector'!$E$2:$H$3181,0,$X$6),'B-PorSector'!$A$2:$A$3181,B$8,'B-PorSector'!$B$2:$B$3181,$S440,'B-PorSector'!$C$2:$C$3181,$T440,'B-PorSector'!$D$2:$D$3181,$U440)*$Y$6,$Z$6)</f>
        <v>0</v>
      </c>
      <c r="C440" s="58">
        <f>ROUND(SUMIFS(INDEX('B-PorSector'!$E$2:$H$3181,0,$X$6),'B-PorSector'!$A$2:$A$3181,C$8,'B-PorSector'!$B$2:$B$3181,$S440,'B-PorSector'!$C$2:$C$3181,$T440,'B-PorSector'!$D$2:$D$3181,$U440)*$Y$6,$Z$6)</f>
        <v>0</v>
      </c>
      <c r="D440" s="58">
        <f>ROUND(SUMIFS(INDEX('B-PorSector'!$E$2:$H$3181,0,$X$6),'B-PorSector'!$A$2:$A$3181,D$8,'B-PorSector'!$B$2:$B$3181,$S440,'B-PorSector'!$C$2:$C$3181,$T440,'B-PorSector'!$D$2:$D$3181,$U440)*$Y$6,$Z$6)</f>
        <v>0</v>
      </c>
      <c r="E440" s="58">
        <f>ROUND(SUMIFS(INDEX('B-PorSector'!$E$2:$H$3181,0,$X$6),'B-PorSector'!$A$2:$A$3181,E$8,'B-PorSector'!$B$2:$B$3181,$S440,'B-PorSector'!$C$2:$C$3181,$T440,'B-PorSector'!$D$2:$D$3181,$U440)*$Y$6,$Z$6)</f>
        <v>0</v>
      </c>
      <c r="F440" s="58">
        <f>ROUND(SUMIFS(INDEX('B-PorSector'!$E$2:$H$3181,0,$X$6),'B-PorSector'!$A$2:$A$3181,F$8,'B-PorSector'!$B$2:$B$3181,$S440,'B-PorSector'!$C$2:$C$3181,$T440,'B-PorSector'!$D$2:$D$3181,$U440)*$Y$6,$Z$6)</f>
        <v>0</v>
      </c>
      <c r="G440" s="58">
        <f>ROUND(SUMIFS(INDEX('B-PorSector'!$E$2:$H$3181,0,$X$6),'B-PorSector'!$A$2:$A$3181,G$8,'B-PorSector'!$B$2:$B$3181,$S440,'B-PorSector'!$C$2:$C$3181,$T440,'B-PorSector'!$D$2:$D$3181,$U440)*$Y$6,$Z$6)</f>
        <v>0</v>
      </c>
      <c r="H440" s="58">
        <f>ROUND(SUMIFS(INDEX('B-PorSector'!$E$2:$H$3181,0,$X$6),'B-PorSector'!$A$2:$A$3181,H$8,'B-PorSector'!$B$2:$B$3181,$S440,'B-PorSector'!$C$2:$C$3181,$T440,'B-PorSector'!$D$2:$D$3181,$U440)*$Y$6,$Z$6)</f>
        <v>0</v>
      </c>
      <c r="I440" s="58">
        <f>ROUND(SUMIFS(INDEX('B-PorSector'!$E$2:$H$3181,0,$X$6),'B-PorSector'!$A$2:$A$3181,I$8,'B-PorSector'!$B$2:$B$3181,$S440,'B-PorSector'!$C$2:$C$3181,$T440,'B-PorSector'!$D$2:$D$3181,$U440)*$Y$6,$Z$6)</f>
        <v>0.1</v>
      </c>
      <c r="J440" s="58">
        <f>ROUND(SUMIFS(INDEX('B-PorSector'!$E$2:$H$3181,0,$X$6),'B-PorSector'!$A$2:$A$3181,J$8,'B-PorSector'!$B$2:$B$3181,$S440,'B-PorSector'!$C$2:$C$3181,$T440,'B-PorSector'!$D$2:$D$3181,$U440)*$Y$6,$Z$6)</f>
        <v>0.1</v>
      </c>
      <c r="K440" s="58">
        <f>ROUND(SUMIFS(INDEX('B-PorSector'!$E$2:$H$3181,0,$X$6),'B-PorSector'!$A$2:$A$3181,K$8,'B-PorSector'!$B$2:$B$3181,$S440,'B-PorSector'!$C$2:$C$3181,$T440,'B-PorSector'!$D$2:$D$3181,$U440)*$Y$6,$Z$6)</f>
        <v>0.1</v>
      </c>
      <c r="L440" s="58">
        <f>ROUND(SUMIFS(INDEX('B-PorSector'!$E$2:$H$3181,0,$X$6),'B-PorSector'!$A$2:$A$3181,L$8,'B-PorSector'!$B$2:$B$3181,$S440,'B-PorSector'!$C$2:$C$3181,$T440,'B-PorSector'!$D$2:$D$3181,$U440)*$Y$6,$Z$6)</f>
        <v>2.2000000000000002</v>
      </c>
      <c r="M440" s="58">
        <f>ROUND(SUMIFS(INDEX('B-PorSector'!$E$2:$H$3181,0,$X$6),'B-PorSector'!$A$2:$A$3181,M$8,'B-PorSector'!$B$2:$B$3181,$S440,'B-PorSector'!$C$2:$C$3181,$T440,'B-PorSector'!$D$2:$D$3181,$U440)*$Y$6,$Z$6)</f>
        <v>1.9</v>
      </c>
      <c r="N440" s="58">
        <f>ROUND(SUMIFS(INDEX('B-PorSector'!$E$2:$H$3181,0,$X$6),'B-PorSector'!$A$2:$A$3181,N$8,'B-PorSector'!$B$2:$B$3181,$S440,'B-PorSector'!$C$2:$C$3181,$T440,'B-PorSector'!$D$2:$D$3181,$U440)*$Y$6,$Z$6)</f>
        <v>8</v>
      </c>
      <c r="O440" s="58">
        <f>ROUND(SUMIFS(INDEX('B-PorSector'!$E$2:$H$3181,0,$X$6),'B-PorSector'!$A$2:$A$3181,O$8,'B-PorSector'!$B$2:$B$3181,$S440,'B-PorSector'!$C$2:$C$3181,$T440,'B-PorSector'!$D$2:$D$3181,$U440)*$Y$6,$Z$6)</f>
        <v>11</v>
      </c>
      <c r="P440" s="58">
        <f>ROUND(SUMIFS(INDEX('B-PorSector'!$E$2:$H$3181,0,$X$6),'B-PorSector'!$A$2:$A$3181,P$8,'B-PorSector'!$B$2:$B$3181,$S440,'B-PorSector'!$C$2:$C$3181,$T440,'B-PorSector'!$D$2:$D$3181,$U440)*$Y$6,$Z$6)</f>
        <v>0</v>
      </c>
      <c r="Q440" s="6"/>
      <c r="R440" s="35"/>
      <c r="S440" s="35" t="s">
        <v>20</v>
      </c>
      <c r="T440" s="35" t="s">
        <v>5</v>
      </c>
      <c r="U440" s="35" t="s">
        <v>70</v>
      </c>
      <c r="V440" s="35"/>
      <c r="W440" s="35"/>
      <c r="X440" s="35"/>
      <c r="Y440" s="35"/>
      <c r="Z440" s="35"/>
      <c r="AA440" s="35"/>
    </row>
    <row r="441" spans="1:27" hidden="1" outlineLevel="2" collapsed="1" x14ac:dyDescent="0.25">
      <c r="A441" s="57" t="s">
        <v>71</v>
      </c>
      <c r="B441" s="58">
        <f>ROUND(SUMIFS(INDEX('B-PorSector'!$E$2:$H$3181,0,$X$6),'B-PorSector'!$A$2:$A$3181,B$8,'B-PorSector'!$B$2:$B$3181,$S441,'B-PorSector'!$C$2:$C$3181,$T441,'B-PorSector'!$D$2:$D$3181,$U441)*$Y$6,$Z$6)</f>
        <v>0</v>
      </c>
      <c r="C441" s="58">
        <f>ROUND(SUMIFS(INDEX('B-PorSector'!$E$2:$H$3181,0,$X$6),'B-PorSector'!$A$2:$A$3181,C$8,'B-PorSector'!$B$2:$B$3181,$S441,'B-PorSector'!$C$2:$C$3181,$T441,'B-PorSector'!$D$2:$D$3181,$U441)*$Y$6,$Z$6)</f>
        <v>0</v>
      </c>
      <c r="D441" s="58">
        <f>ROUND(SUMIFS(INDEX('B-PorSector'!$E$2:$H$3181,0,$X$6),'B-PorSector'!$A$2:$A$3181,D$8,'B-PorSector'!$B$2:$B$3181,$S441,'B-PorSector'!$C$2:$C$3181,$T441,'B-PorSector'!$D$2:$D$3181,$U441)*$Y$6,$Z$6)</f>
        <v>0</v>
      </c>
      <c r="E441" s="58">
        <f>ROUND(SUMIFS(INDEX('B-PorSector'!$E$2:$H$3181,0,$X$6),'B-PorSector'!$A$2:$A$3181,E$8,'B-PorSector'!$B$2:$B$3181,$S441,'B-PorSector'!$C$2:$C$3181,$T441,'B-PorSector'!$D$2:$D$3181,$U441)*$Y$6,$Z$6)</f>
        <v>0</v>
      </c>
      <c r="F441" s="58">
        <f>ROUND(SUMIFS(INDEX('B-PorSector'!$E$2:$H$3181,0,$X$6),'B-PorSector'!$A$2:$A$3181,F$8,'B-PorSector'!$B$2:$B$3181,$S441,'B-PorSector'!$C$2:$C$3181,$T441,'B-PorSector'!$D$2:$D$3181,$U441)*$Y$6,$Z$6)</f>
        <v>0</v>
      </c>
      <c r="G441" s="58">
        <f>ROUND(SUMIFS(INDEX('B-PorSector'!$E$2:$H$3181,0,$X$6),'B-PorSector'!$A$2:$A$3181,G$8,'B-PorSector'!$B$2:$B$3181,$S441,'B-PorSector'!$C$2:$C$3181,$T441,'B-PorSector'!$D$2:$D$3181,$U441)*$Y$6,$Z$6)</f>
        <v>0</v>
      </c>
      <c r="H441" s="58">
        <f>ROUND(SUMIFS(INDEX('B-PorSector'!$E$2:$H$3181,0,$X$6),'B-PorSector'!$A$2:$A$3181,H$8,'B-PorSector'!$B$2:$B$3181,$S441,'B-PorSector'!$C$2:$C$3181,$T441,'B-PorSector'!$D$2:$D$3181,$U441)*$Y$6,$Z$6)</f>
        <v>0</v>
      </c>
      <c r="I441" s="58">
        <f>ROUND(SUMIFS(INDEX('B-PorSector'!$E$2:$H$3181,0,$X$6),'B-PorSector'!$A$2:$A$3181,I$8,'B-PorSector'!$B$2:$B$3181,$S441,'B-PorSector'!$C$2:$C$3181,$T441,'B-PorSector'!$D$2:$D$3181,$U441)*$Y$6,$Z$6)</f>
        <v>0</v>
      </c>
      <c r="J441" s="58">
        <f>ROUND(SUMIFS(INDEX('B-PorSector'!$E$2:$H$3181,0,$X$6),'B-PorSector'!$A$2:$A$3181,J$8,'B-PorSector'!$B$2:$B$3181,$S441,'B-PorSector'!$C$2:$C$3181,$T441,'B-PorSector'!$D$2:$D$3181,$U441)*$Y$6,$Z$6)</f>
        <v>0</v>
      </c>
      <c r="K441" s="58">
        <f>ROUND(SUMIFS(INDEX('B-PorSector'!$E$2:$H$3181,0,$X$6),'B-PorSector'!$A$2:$A$3181,K$8,'B-PorSector'!$B$2:$B$3181,$S441,'B-PorSector'!$C$2:$C$3181,$T441,'B-PorSector'!$D$2:$D$3181,$U441)*$Y$6,$Z$6)</f>
        <v>0</v>
      </c>
      <c r="L441" s="58">
        <f>ROUND(SUMIFS(INDEX('B-PorSector'!$E$2:$H$3181,0,$X$6),'B-PorSector'!$A$2:$A$3181,L$8,'B-PorSector'!$B$2:$B$3181,$S441,'B-PorSector'!$C$2:$C$3181,$T441,'B-PorSector'!$D$2:$D$3181,$U441)*$Y$6,$Z$6)</f>
        <v>0</v>
      </c>
      <c r="M441" s="58">
        <f>ROUND(SUMIFS(INDEX('B-PorSector'!$E$2:$H$3181,0,$X$6),'B-PorSector'!$A$2:$A$3181,M$8,'B-PorSector'!$B$2:$B$3181,$S441,'B-PorSector'!$C$2:$C$3181,$T441,'B-PorSector'!$D$2:$D$3181,$U441)*$Y$6,$Z$6)</f>
        <v>0</v>
      </c>
      <c r="N441" s="58">
        <f>ROUND(SUMIFS(INDEX('B-PorSector'!$E$2:$H$3181,0,$X$6),'B-PorSector'!$A$2:$A$3181,N$8,'B-PorSector'!$B$2:$B$3181,$S441,'B-PorSector'!$C$2:$C$3181,$T441,'B-PorSector'!$D$2:$D$3181,$U441)*$Y$6,$Z$6)</f>
        <v>0</v>
      </c>
      <c r="O441" s="58">
        <f>ROUND(SUMIFS(INDEX('B-PorSector'!$E$2:$H$3181,0,$X$6),'B-PorSector'!$A$2:$A$3181,O$8,'B-PorSector'!$B$2:$B$3181,$S441,'B-PorSector'!$C$2:$C$3181,$T441,'B-PorSector'!$D$2:$D$3181,$U441)*$Y$6,$Z$6)</f>
        <v>0</v>
      </c>
      <c r="P441" s="58">
        <f>ROUND(SUMIFS(INDEX('B-PorSector'!$E$2:$H$3181,0,$X$6),'B-PorSector'!$A$2:$A$3181,P$8,'B-PorSector'!$B$2:$B$3181,$S441,'B-PorSector'!$C$2:$C$3181,$T441,'B-PorSector'!$D$2:$D$3181,$U441)*$Y$6,$Z$6)</f>
        <v>0.5</v>
      </c>
      <c r="Q441" s="6"/>
      <c r="R441" s="35"/>
      <c r="S441" s="35" t="s">
        <v>20</v>
      </c>
      <c r="T441" s="35" t="s">
        <v>5</v>
      </c>
      <c r="U441" s="35" t="s">
        <v>71</v>
      </c>
      <c r="V441" s="35"/>
      <c r="W441" s="35"/>
      <c r="X441" s="35"/>
      <c r="Y441" s="35"/>
      <c r="Z441" s="35"/>
      <c r="AA441" s="35"/>
    </row>
    <row r="442" spans="1:27" hidden="1" outlineLevel="1" collapsed="1" x14ac:dyDescent="0.25">
      <c r="A442" s="55" t="s">
        <v>29</v>
      </c>
      <c r="B442" s="56">
        <f>ROUND(SUMIFS(INDEX('B-PorSector'!$E$2:$H$3181,0,$X$6),'B-PorSector'!$A$2:$A$3181,B$8,'B-PorSector'!$B$2:$B$3181,$S442,'B-PorSector'!$C$2:$C$3181,$T442,'B-PorSector'!$D$2:$D$3181,$U442)*$Y$6,$Z$6)</f>
        <v>268</v>
      </c>
      <c r="C442" s="56">
        <f>ROUND(SUMIFS(INDEX('B-PorSector'!$E$2:$H$3181,0,$X$6),'B-PorSector'!$A$2:$A$3181,C$8,'B-PorSector'!$B$2:$B$3181,$S442,'B-PorSector'!$C$2:$C$3181,$T442,'B-PorSector'!$D$2:$D$3181,$U442)*$Y$6,$Z$6)</f>
        <v>33</v>
      </c>
      <c r="D442" s="56">
        <f>ROUND(SUMIFS(INDEX('B-PorSector'!$E$2:$H$3181,0,$X$6),'B-PorSector'!$A$2:$A$3181,D$8,'B-PorSector'!$B$2:$B$3181,$S442,'B-PorSector'!$C$2:$C$3181,$T442,'B-PorSector'!$D$2:$D$3181,$U442)*$Y$6,$Z$6)</f>
        <v>21</v>
      </c>
      <c r="E442" s="56">
        <f>ROUND(SUMIFS(INDEX('B-PorSector'!$E$2:$H$3181,0,$X$6),'B-PorSector'!$A$2:$A$3181,E$8,'B-PorSector'!$B$2:$B$3181,$S442,'B-PorSector'!$C$2:$C$3181,$T442,'B-PorSector'!$D$2:$D$3181,$U442)*$Y$6,$Z$6)</f>
        <v>8</v>
      </c>
      <c r="F442" s="56">
        <f>ROUND(SUMIFS(INDEX('B-PorSector'!$E$2:$H$3181,0,$X$6),'B-PorSector'!$A$2:$A$3181,F$8,'B-PorSector'!$B$2:$B$3181,$S442,'B-PorSector'!$C$2:$C$3181,$T442,'B-PorSector'!$D$2:$D$3181,$U442)*$Y$6,$Z$6)</f>
        <v>6.1</v>
      </c>
      <c r="G442" s="56">
        <f>ROUND(SUMIFS(INDEX('B-PorSector'!$E$2:$H$3181,0,$X$6),'B-PorSector'!$A$2:$A$3181,G$8,'B-PorSector'!$B$2:$B$3181,$S442,'B-PorSector'!$C$2:$C$3181,$T442,'B-PorSector'!$D$2:$D$3181,$U442)*$Y$6,$Z$6)</f>
        <v>6.2</v>
      </c>
      <c r="H442" s="56">
        <f>ROUND(SUMIFS(INDEX('B-PorSector'!$E$2:$H$3181,0,$X$6),'B-PorSector'!$A$2:$A$3181,H$8,'B-PorSector'!$B$2:$B$3181,$S442,'B-PorSector'!$C$2:$C$3181,$T442,'B-PorSector'!$D$2:$D$3181,$U442)*$Y$6,$Z$6)</f>
        <v>54.7</v>
      </c>
      <c r="I442" s="56">
        <f>ROUND(SUMIFS(INDEX('B-PorSector'!$E$2:$H$3181,0,$X$6),'B-PorSector'!$A$2:$A$3181,I$8,'B-PorSector'!$B$2:$B$3181,$S442,'B-PorSector'!$C$2:$C$3181,$T442,'B-PorSector'!$D$2:$D$3181,$U442)*$Y$6,$Z$6)</f>
        <v>10.5</v>
      </c>
      <c r="J442" s="56">
        <f>ROUND(SUMIFS(INDEX('B-PorSector'!$E$2:$H$3181,0,$X$6),'B-PorSector'!$A$2:$A$3181,J$8,'B-PorSector'!$B$2:$B$3181,$S442,'B-PorSector'!$C$2:$C$3181,$T442,'B-PorSector'!$D$2:$D$3181,$U442)*$Y$6,$Z$6)</f>
        <v>24.2</v>
      </c>
      <c r="K442" s="56">
        <f>ROUND(SUMIFS(INDEX('B-PorSector'!$E$2:$H$3181,0,$X$6),'B-PorSector'!$A$2:$A$3181,K$8,'B-PorSector'!$B$2:$B$3181,$S442,'B-PorSector'!$C$2:$C$3181,$T442,'B-PorSector'!$D$2:$D$3181,$U442)*$Y$6,$Z$6)</f>
        <v>29.3</v>
      </c>
      <c r="L442" s="56">
        <f>ROUND(SUMIFS(INDEX('B-PorSector'!$E$2:$H$3181,0,$X$6),'B-PorSector'!$A$2:$A$3181,L$8,'B-PorSector'!$B$2:$B$3181,$S442,'B-PorSector'!$C$2:$C$3181,$T442,'B-PorSector'!$D$2:$D$3181,$U442)*$Y$6,$Z$6)</f>
        <v>36.200000000000003</v>
      </c>
      <c r="M442" s="56">
        <f>ROUND(SUMIFS(INDEX('B-PorSector'!$E$2:$H$3181,0,$X$6),'B-PorSector'!$A$2:$A$3181,M$8,'B-PorSector'!$B$2:$B$3181,$S442,'B-PorSector'!$C$2:$C$3181,$T442,'B-PorSector'!$D$2:$D$3181,$U442)*$Y$6,$Z$6)</f>
        <v>97.1</v>
      </c>
      <c r="N442" s="56">
        <f>ROUND(SUMIFS(INDEX('B-PorSector'!$E$2:$H$3181,0,$X$6),'B-PorSector'!$A$2:$A$3181,N$8,'B-PorSector'!$B$2:$B$3181,$S442,'B-PorSector'!$C$2:$C$3181,$T442,'B-PorSector'!$D$2:$D$3181,$U442)*$Y$6,$Z$6)</f>
        <v>134</v>
      </c>
      <c r="O442" s="56">
        <f>ROUND(SUMIFS(INDEX('B-PorSector'!$E$2:$H$3181,0,$X$6),'B-PorSector'!$A$2:$A$3181,O$8,'B-PorSector'!$B$2:$B$3181,$S442,'B-PorSector'!$C$2:$C$3181,$T442,'B-PorSector'!$D$2:$D$3181,$U442)*$Y$6,$Z$6)</f>
        <v>273</v>
      </c>
      <c r="P442" s="56">
        <f>ROUND(SUMIFS(INDEX('B-PorSector'!$E$2:$H$3181,0,$X$6),'B-PorSector'!$A$2:$A$3181,P$8,'B-PorSector'!$B$2:$B$3181,$S442,'B-PorSector'!$C$2:$C$3181,$T442,'B-PorSector'!$D$2:$D$3181,$U442)*$Y$6,$Z$6)</f>
        <v>321</v>
      </c>
      <c r="Q442" s="6"/>
      <c r="R442" s="35"/>
      <c r="S442" s="35" t="s">
        <v>20</v>
      </c>
      <c r="T442" s="35" t="s">
        <v>29</v>
      </c>
      <c r="U442" s="35" t="s">
        <v>88</v>
      </c>
      <c r="V442" s="35"/>
      <c r="W442" s="35"/>
      <c r="X442" s="35"/>
      <c r="Y442" s="35"/>
      <c r="Z442" s="35"/>
      <c r="AA442" s="35"/>
    </row>
    <row r="443" spans="1:27" hidden="1" outlineLevel="2" collapsed="1" x14ac:dyDescent="0.25">
      <c r="A443" s="57" t="s">
        <v>90</v>
      </c>
      <c r="B443" s="58">
        <f>ROUND(SUMIFS(INDEX('B-PorSector'!$E$2:$H$3181,0,$X$6),'B-PorSector'!$A$2:$A$3181,B$8,'B-PorSector'!$B$2:$B$3181,$S443,'B-PorSector'!$C$2:$C$3181,$T443,'B-PorSector'!$D$2:$D$3181,$U443)*$Y$6,$Z$6)</f>
        <v>0</v>
      </c>
      <c r="C443" s="58">
        <f>ROUND(SUMIFS(INDEX('B-PorSector'!$E$2:$H$3181,0,$X$6),'B-PorSector'!$A$2:$A$3181,C$8,'B-PorSector'!$B$2:$B$3181,$S443,'B-PorSector'!$C$2:$C$3181,$T443,'B-PorSector'!$D$2:$D$3181,$U443)*$Y$6,$Z$6)</f>
        <v>0</v>
      </c>
      <c r="D443" s="58">
        <f>ROUND(SUMIFS(INDEX('B-PorSector'!$E$2:$H$3181,0,$X$6),'B-PorSector'!$A$2:$A$3181,D$8,'B-PorSector'!$B$2:$B$3181,$S443,'B-PorSector'!$C$2:$C$3181,$T443,'B-PorSector'!$D$2:$D$3181,$U443)*$Y$6,$Z$6)</f>
        <v>0</v>
      </c>
      <c r="E443" s="58">
        <f>ROUND(SUMIFS(INDEX('B-PorSector'!$E$2:$H$3181,0,$X$6),'B-PorSector'!$A$2:$A$3181,E$8,'B-PorSector'!$B$2:$B$3181,$S443,'B-PorSector'!$C$2:$C$3181,$T443,'B-PorSector'!$D$2:$D$3181,$U443)*$Y$6,$Z$6)</f>
        <v>0</v>
      </c>
      <c r="F443" s="58">
        <f>ROUND(SUMIFS(INDEX('B-PorSector'!$E$2:$H$3181,0,$X$6),'B-PorSector'!$A$2:$A$3181,F$8,'B-PorSector'!$B$2:$B$3181,$S443,'B-PorSector'!$C$2:$C$3181,$T443,'B-PorSector'!$D$2:$D$3181,$U443)*$Y$6,$Z$6)</f>
        <v>0</v>
      </c>
      <c r="G443" s="58">
        <f>ROUND(SUMIFS(INDEX('B-PorSector'!$E$2:$H$3181,0,$X$6),'B-PorSector'!$A$2:$A$3181,G$8,'B-PorSector'!$B$2:$B$3181,$S443,'B-PorSector'!$C$2:$C$3181,$T443,'B-PorSector'!$D$2:$D$3181,$U443)*$Y$6,$Z$6)</f>
        <v>0</v>
      </c>
      <c r="H443" s="58">
        <f>ROUND(SUMIFS(INDEX('B-PorSector'!$E$2:$H$3181,0,$X$6),'B-PorSector'!$A$2:$A$3181,H$8,'B-PorSector'!$B$2:$B$3181,$S443,'B-PorSector'!$C$2:$C$3181,$T443,'B-PorSector'!$D$2:$D$3181,$U443)*$Y$6,$Z$6)</f>
        <v>0</v>
      </c>
      <c r="I443" s="58">
        <f>ROUND(SUMIFS(INDEX('B-PorSector'!$E$2:$H$3181,0,$X$6),'B-PorSector'!$A$2:$A$3181,I$8,'B-PorSector'!$B$2:$B$3181,$S443,'B-PorSector'!$C$2:$C$3181,$T443,'B-PorSector'!$D$2:$D$3181,$U443)*$Y$6,$Z$6)</f>
        <v>0</v>
      </c>
      <c r="J443" s="58">
        <f>ROUND(SUMIFS(INDEX('B-PorSector'!$E$2:$H$3181,0,$X$6),'B-PorSector'!$A$2:$A$3181,J$8,'B-PorSector'!$B$2:$B$3181,$S443,'B-PorSector'!$C$2:$C$3181,$T443,'B-PorSector'!$D$2:$D$3181,$U443)*$Y$6,$Z$6)</f>
        <v>0</v>
      </c>
      <c r="K443" s="58">
        <f>ROUND(SUMIFS(INDEX('B-PorSector'!$E$2:$H$3181,0,$X$6),'B-PorSector'!$A$2:$A$3181,K$8,'B-PorSector'!$B$2:$B$3181,$S443,'B-PorSector'!$C$2:$C$3181,$T443,'B-PorSector'!$D$2:$D$3181,$U443)*$Y$6,$Z$6)</f>
        <v>0</v>
      </c>
      <c r="L443" s="58">
        <f>ROUND(SUMIFS(INDEX('B-PorSector'!$E$2:$H$3181,0,$X$6),'B-PorSector'!$A$2:$A$3181,L$8,'B-PorSector'!$B$2:$B$3181,$S443,'B-PorSector'!$C$2:$C$3181,$T443,'B-PorSector'!$D$2:$D$3181,$U443)*$Y$6,$Z$6)</f>
        <v>0</v>
      </c>
      <c r="M443" s="58">
        <f>ROUND(SUMIFS(INDEX('B-PorSector'!$E$2:$H$3181,0,$X$6),'B-PorSector'!$A$2:$A$3181,M$8,'B-PorSector'!$B$2:$B$3181,$S443,'B-PorSector'!$C$2:$C$3181,$T443,'B-PorSector'!$D$2:$D$3181,$U443)*$Y$6,$Z$6)</f>
        <v>0</v>
      </c>
      <c r="N443" s="58">
        <f>ROUND(SUMIFS(INDEX('B-PorSector'!$E$2:$H$3181,0,$X$6),'B-PorSector'!$A$2:$A$3181,N$8,'B-PorSector'!$B$2:$B$3181,$S443,'B-PorSector'!$C$2:$C$3181,$T443,'B-PorSector'!$D$2:$D$3181,$U443)*$Y$6,$Z$6)</f>
        <v>0</v>
      </c>
      <c r="O443" s="58">
        <f>ROUND(SUMIFS(INDEX('B-PorSector'!$E$2:$H$3181,0,$X$6),'B-PorSector'!$A$2:$A$3181,O$8,'B-PorSector'!$B$2:$B$3181,$S443,'B-PorSector'!$C$2:$C$3181,$T443,'B-PorSector'!$D$2:$D$3181,$U443)*$Y$6,$Z$6)</f>
        <v>0</v>
      </c>
      <c r="P443" s="58">
        <f>ROUND(SUMIFS(INDEX('B-PorSector'!$E$2:$H$3181,0,$X$6),'B-PorSector'!$A$2:$A$3181,P$8,'B-PorSector'!$B$2:$B$3181,$S443,'B-PorSector'!$C$2:$C$3181,$T443,'B-PorSector'!$D$2:$D$3181,$U443)*$Y$6,$Z$6)</f>
        <v>0</v>
      </c>
      <c r="Q443" s="6"/>
      <c r="R443" s="35"/>
      <c r="S443" s="35" t="s">
        <v>20</v>
      </c>
      <c r="T443" s="35" t="s">
        <v>29</v>
      </c>
      <c r="U443" s="35" t="s">
        <v>90</v>
      </c>
      <c r="V443" s="35"/>
      <c r="W443" s="35"/>
      <c r="X443" s="35"/>
      <c r="Y443" s="35"/>
      <c r="Z443" s="35"/>
      <c r="AA443" s="35"/>
    </row>
    <row r="444" spans="1:27" hidden="1" outlineLevel="2" collapsed="1" x14ac:dyDescent="0.25">
      <c r="A444" s="57" t="s">
        <v>89</v>
      </c>
      <c r="B444" s="58">
        <f>ROUND(SUMIFS(INDEX('B-PorSector'!$E$2:$H$3181,0,$X$6),'B-PorSector'!$A$2:$A$3181,B$8,'B-PorSector'!$B$2:$B$3181,$S444,'B-PorSector'!$C$2:$C$3181,$T444,'B-PorSector'!$D$2:$D$3181,$U444)*$Y$6,$Z$6)</f>
        <v>0</v>
      </c>
      <c r="C444" s="58">
        <f>ROUND(SUMIFS(INDEX('B-PorSector'!$E$2:$H$3181,0,$X$6),'B-PorSector'!$A$2:$A$3181,C$8,'B-PorSector'!$B$2:$B$3181,$S444,'B-PorSector'!$C$2:$C$3181,$T444,'B-PorSector'!$D$2:$D$3181,$U444)*$Y$6,$Z$6)</f>
        <v>0</v>
      </c>
      <c r="D444" s="58">
        <f>ROUND(SUMIFS(INDEX('B-PorSector'!$E$2:$H$3181,0,$X$6),'B-PorSector'!$A$2:$A$3181,D$8,'B-PorSector'!$B$2:$B$3181,$S444,'B-PorSector'!$C$2:$C$3181,$T444,'B-PorSector'!$D$2:$D$3181,$U444)*$Y$6,$Z$6)</f>
        <v>0</v>
      </c>
      <c r="E444" s="58">
        <f>ROUND(SUMIFS(INDEX('B-PorSector'!$E$2:$H$3181,0,$X$6),'B-PorSector'!$A$2:$A$3181,E$8,'B-PorSector'!$B$2:$B$3181,$S444,'B-PorSector'!$C$2:$C$3181,$T444,'B-PorSector'!$D$2:$D$3181,$U444)*$Y$6,$Z$6)</f>
        <v>0</v>
      </c>
      <c r="F444" s="58">
        <f>ROUND(SUMIFS(INDEX('B-PorSector'!$E$2:$H$3181,0,$X$6),'B-PorSector'!$A$2:$A$3181,F$8,'B-PorSector'!$B$2:$B$3181,$S444,'B-PorSector'!$C$2:$C$3181,$T444,'B-PorSector'!$D$2:$D$3181,$U444)*$Y$6,$Z$6)</f>
        <v>0</v>
      </c>
      <c r="G444" s="58">
        <f>ROUND(SUMIFS(INDEX('B-PorSector'!$E$2:$H$3181,0,$X$6),'B-PorSector'!$A$2:$A$3181,G$8,'B-PorSector'!$B$2:$B$3181,$S444,'B-PorSector'!$C$2:$C$3181,$T444,'B-PorSector'!$D$2:$D$3181,$U444)*$Y$6,$Z$6)</f>
        <v>0</v>
      </c>
      <c r="H444" s="58">
        <f>ROUND(SUMIFS(INDEX('B-PorSector'!$E$2:$H$3181,0,$X$6),'B-PorSector'!$A$2:$A$3181,H$8,'B-PorSector'!$B$2:$B$3181,$S444,'B-PorSector'!$C$2:$C$3181,$T444,'B-PorSector'!$D$2:$D$3181,$U444)*$Y$6,$Z$6)</f>
        <v>0</v>
      </c>
      <c r="I444" s="58">
        <f>ROUND(SUMIFS(INDEX('B-PorSector'!$E$2:$H$3181,0,$X$6),'B-PorSector'!$A$2:$A$3181,I$8,'B-PorSector'!$B$2:$B$3181,$S444,'B-PorSector'!$C$2:$C$3181,$T444,'B-PorSector'!$D$2:$D$3181,$U444)*$Y$6,$Z$6)</f>
        <v>0</v>
      </c>
      <c r="J444" s="58">
        <f>ROUND(SUMIFS(INDEX('B-PorSector'!$E$2:$H$3181,0,$X$6),'B-PorSector'!$A$2:$A$3181,J$8,'B-PorSector'!$B$2:$B$3181,$S444,'B-PorSector'!$C$2:$C$3181,$T444,'B-PorSector'!$D$2:$D$3181,$U444)*$Y$6,$Z$6)</f>
        <v>0</v>
      </c>
      <c r="K444" s="58">
        <f>ROUND(SUMIFS(INDEX('B-PorSector'!$E$2:$H$3181,0,$X$6),'B-PorSector'!$A$2:$A$3181,K$8,'B-PorSector'!$B$2:$B$3181,$S444,'B-PorSector'!$C$2:$C$3181,$T444,'B-PorSector'!$D$2:$D$3181,$U444)*$Y$6,$Z$6)</f>
        <v>0</v>
      </c>
      <c r="L444" s="58">
        <f>ROUND(SUMIFS(INDEX('B-PorSector'!$E$2:$H$3181,0,$X$6),'B-PorSector'!$A$2:$A$3181,L$8,'B-PorSector'!$B$2:$B$3181,$S444,'B-PorSector'!$C$2:$C$3181,$T444,'B-PorSector'!$D$2:$D$3181,$U444)*$Y$6,$Z$6)</f>
        <v>0</v>
      </c>
      <c r="M444" s="58">
        <f>ROUND(SUMIFS(INDEX('B-PorSector'!$E$2:$H$3181,0,$X$6),'B-PorSector'!$A$2:$A$3181,M$8,'B-PorSector'!$B$2:$B$3181,$S444,'B-PorSector'!$C$2:$C$3181,$T444,'B-PorSector'!$D$2:$D$3181,$U444)*$Y$6,$Z$6)</f>
        <v>0</v>
      </c>
      <c r="N444" s="58">
        <f>ROUND(SUMIFS(INDEX('B-PorSector'!$E$2:$H$3181,0,$X$6),'B-PorSector'!$A$2:$A$3181,N$8,'B-PorSector'!$B$2:$B$3181,$S444,'B-PorSector'!$C$2:$C$3181,$T444,'B-PorSector'!$D$2:$D$3181,$U444)*$Y$6,$Z$6)</f>
        <v>0</v>
      </c>
      <c r="O444" s="58">
        <f>ROUND(SUMIFS(INDEX('B-PorSector'!$E$2:$H$3181,0,$X$6),'B-PorSector'!$A$2:$A$3181,O$8,'B-PorSector'!$B$2:$B$3181,$S444,'B-PorSector'!$C$2:$C$3181,$T444,'B-PorSector'!$D$2:$D$3181,$U444)*$Y$6,$Z$6)</f>
        <v>0</v>
      </c>
      <c r="P444" s="58">
        <f>ROUND(SUMIFS(INDEX('B-PorSector'!$E$2:$H$3181,0,$X$6),'B-PorSector'!$A$2:$A$3181,P$8,'B-PorSector'!$B$2:$B$3181,$S444,'B-PorSector'!$C$2:$C$3181,$T444,'B-PorSector'!$D$2:$D$3181,$U444)*$Y$6,$Z$6)</f>
        <v>0</v>
      </c>
      <c r="Q444" s="6"/>
      <c r="R444" s="35"/>
      <c r="S444" s="35" t="s">
        <v>20</v>
      </c>
      <c r="T444" s="35" t="s">
        <v>29</v>
      </c>
      <c r="U444" s="35" t="s">
        <v>89</v>
      </c>
      <c r="V444" s="35"/>
      <c r="W444" s="35"/>
      <c r="X444" s="35"/>
      <c r="Y444" s="35"/>
      <c r="Z444" s="35"/>
      <c r="AA444" s="35"/>
    </row>
    <row r="445" spans="1:27" hidden="1" outlineLevel="2" collapsed="1" x14ac:dyDescent="0.25">
      <c r="A445" s="57" t="s">
        <v>32</v>
      </c>
      <c r="B445" s="58">
        <f>ROUND(SUMIFS(INDEX('B-PorSector'!$E$2:$H$3181,0,$X$6),'B-PorSector'!$A$2:$A$3181,B$8,'B-PorSector'!$B$2:$B$3181,$S445,'B-PorSector'!$C$2:$C$3181,$T445,'B-PorSector'!$D$2:$D$3181,$U445)*$Y$6,$Z$6)</f>
        <v>0</v>
      </c>
      <c r="C445" s="58">
        <f>ROUND(SUMIFS(INDEX('B-PorSector'!$E$2:$H$3181,0,$X$6),'B-PorSector'!$A$2:$A$3181,C$8,'B-PorSector'!$B$2:$B$3181,$S445,'B-PorSector'!$C$2:$C$3181,$T445,'B-PorSector'!$D$2:$D$3181,$U445)*$Y$6,$Z$6)</f>
        <v>0</v>
      </c>
      <c r="D445" s="58">
        <f>ROUND(SUMIFS(INDEX('B-PorSector'!$E$2:$H$3181,0,$X$6),'B-PorSector'!$A$2:$A$3181,D$8,'B-PorSector'!$B$2:$B$3181,$S445,'B-PorSector'!$C$2:$C$3181,$T445,'B-PorSector'!$D$2:$D$3181,$U445)*$Y$6,$Z$6)</f>
        <v>0</v>
      </c>
      <c r="E445" s="58">
        <f>ROUND(SUMIFS(INDEX('B-PorSector'!$E$2:$H$3181,0,$X$6),'B-PorSector'!$A$2:$A$3181,E$8,'B-PorSector'!$B$2:$B$3181,$S445,'B-PorSector'!$C$2:$C$3181,$T445,'B-PorSector'!$D$2:$D$3181,$U445)*$Y$6,$Z$6)</f>
        <v>0</v>
      </c>
      <c r="F445" s="58">
        <f>ROUND(SUMIFS(INDEX('B-PorSector'!$E$2:$H$3181,0,$X$6),'B-PorSector'!$A$2:$A$3181,F$8,'B-PorSector'!$B$2:$B$3181,$S445,'B-PorSector'!$C$2:$C$3181,$T445,'B-PorSector'!$D$2:$D$3181,$U445)*$Y$6,$Z$6)</f>
        <v>0</v>
      </c>
      <c r="G445" s="58">
        <f>ROUND(SUMIFS(INDEX('B-PorSector'!$E$2:$H$3181,0,$X$6),'B-PorSector'!$A$2:$A$3181,G$8,'B-PorSector'!$B$2:$B$3181,$S445,'B-PorSector'!$C$2:$C$3181,$T445,'B-PorSector'!$D$2:$D$3181,$U445)*$Y$6,$Z$6)</f>
        <v>0</v>
      </c>
      <c r="H445" s="58">
        <f>ROUND(SUMIFS(INDEX('B-PorSector'!$E$2:$H$3181,0,$X$6),'B-PorSector'!$A$2:$A$3181,H$8,'B-PorSector'!$B$2:$B$3181,$S445,'B-PorSector'!$C$2:$C$3181,$T445,'B-PorSector'!$D$2:$D$3181,$U445)*$Y$6,$Z$6)</f>
        <v>0</v>
      </c>
      <c r="I445" s="58">
        <f>ROUND(SUMIFS(INDEX('B-PorSector'!$E$2:$H$3181,0,$X$6),'B-PorSector'!$A$2:$A$3181,I$8,'B-PorSector'!$B$2:$B$3181,$S445,'B-PorSector'!$C$2:$C$3181,$T445,'B-PorSector'!$D$2:$D$3181,$U445)*$Y$6,$Z$6)</f>
        <v>0</v>
      </c>
      <c r="J445" s="58">
        <f>ROUND(SUMIFS(INDEX('B-PorSector'!$E$2:$H$3181,0,$X$6),'B-PorSector'!$A$2:$A$3181,J$8,'B-PorSector'!$B$2:$B$3181,$S445,'B-PorSector'!$C$2:$C$3181,$T445,'B-PorSector'!$D$2:$D$3181,$U445)*$Y$6,$Z$6)</f>
        <v>0</v>
      </c>
      <c r="K445" s="58">
        <f>ROUND(SUMIFS(INDEX('B-PorSector'!$E$2:$H$3181,0,$X$6),'B-PorSector'!$A$2:$A$3181,K$8,'B-PorSector'!$B$2:$B$3181,$S445,'B-PorSector'!$C$2:$C$3181,$T445,'B-PorSector'!$D$2:$D$3181,$U445)*$Y$6,$Z$6)</f>
        <v>0</v>
      </c>
      <c r="L445" s="58">
        <f>ROUND(SUMIFS(INDEX('B-PorSector'!$E$2:$H$3181,0,$X$6),'B-PorSector'!$A$2:$A$3181,L$8,'B-PorSector'!$B$2:$B$3181,$S445,'B-PorSector'!$C$2:$C$3181,$T445,'B-PorSector'!$D$2:$D$3181,$U445)*$Y$6,$Z$6)</f>
        <v>0</v>
      </c>
      <c r="M445" s="58">
        <f>ROUND(SUMIFS(INDEX('B-PorSector'!$E$2:$H$3181,0,$X$6),'B-PorSector'!$A$2:$A$3181,M$8,'B-PorSector'!$B$2:$B$3181,$S445,'B-PorSector'!$C$2:$C$3181,$T445,'B-PorSector'!$D$2:$D$3181,$U445)*$Y$6,$Z$6)</f>
        <v>0</v>
      </c>
      <c r="N445" s="58">
        <f>ROUND(SUMIFS(INDEX('B-PorSector'!$E$2:$H$3181,0,$X$6),'B-PorSector'!$A$2:$A$3181,N$8,'B-PorSector'!$B$2:$B$3181,$S445,'B-PorSector'!$C$2:$C$3181,$T445,'B-PorSector'!$D$2:$D$3181,$U445)*$Y$6,$Z$6)</f>
        <v>0</v>
      </c>
      <c r="O445" s="58">
        <f>ROUND(SUMIFS(INDEX('B-PorSector'!$E$2:$H$3181,0,$X$6),'B-PorSector'!$A$2:$A$3181,O$8,'B-PorSector'!$B$2:$B$3181,$S445,'B-PorSector'!$C$2:$C$3181,$T445,'B-PorSector'!$D$2:$D$3181,$U445)*$Y$6,$Z$6)</f>
        <v>0</v>
      </c>
      <c r="P445" s="58">
        <f>ROUND(SUMIFS(INDEX('B-PorSector'!$E$2:$H$3181,0,$X$6),'B-PorSector'!$A$2:$A$3181,P$8,'B-PorSector'!$B$2:$B$3181,$S445,'B-PorSector'!$C$2:$C$3181,$T445,'B-PorSector'!$D$2:$D$3181,$U445)*$Y$6,$Z$6)</f>
        <v>0</v>
      </c>
      <c r="Q445" s="6"/>
      <c r="R445" s="35"/>
      <c r="S445" s="35" t="s">
        <v>20</v>
      </c>
      <c r="T445" s="35" t="s">
        <v>29</v>
      </c>
      <c r="U445" s="35" t="s">
        <v>32</v>
      </c>
      <c r="V445" s="35"/>
      <c r="W445" s="35"/>
      <c r="X445" s="35"/>
      <c r="Y445" s="35"/>
      <c r="Z445" s="35"/>
      <c r="AA445" s="35"/>
    </row>
    <row r="446" spans="1:27" hidden="1" outlineLevel="2" collapsed="1" x14ac:dyDescent="0.25">
      <c r="A446" s="57" t="s">
        <v>33</v>
      </c>
      <c r="B446" s="58">
        <f>ROUND(SUMIFS(INDEX('B-PorSector'!$E$2:$H$3181,0,$X$6),'B-PorSector'!$A$2:$A$3181,B$8,'B-PorSector'!$B$2:$B$3181,$S446,'B-PorSector'!$C$2:$C$3181,$T446,'B-PorSector'!$D$2:$D$3181,$U446)*$Y$6,$Z$6)</f>
        <v>0</v>
      </c>
      <c r="C446" s="58">
        <f>ROUND(SUMIFS(INDEX('B-PorSector'!$E$2:$H$3181,0,$X$6),'B-PorSector'!$A$2:$A$3181,C$8,'B-PorSector'!$B$2:$B$3181,$S446,'B-PorSector'!$C$2:$C$3181,$T446,'B-PorSector'!$D$2:$D$3181,$U446)*$Y$6,$Z$6)</f>
        <v>0</v>
      </c>
      <c r="D446" s="58">
        <f>ROUND(SUMIFS(INDEX('B-PorSector'!$E$2:$H$3181,0,$X$6),'B-PorSector'!$A$2:$A$3181,D$8,'B-PorSector'!$B$2:$B$3181,$S446,'B-PorSector'!$C$2:$C$3181,$T446,'B-PorSector'!$D$2:$D$3181,$U446)*$Y$6,$Z$6)</f>
        <v>0</v>
      </c>
      <c r="E446" s="58">
        <f>ROUND(SUMIFS(INDEX('B-PorSector'!$E$2:$H$3181,0,$X$6),'B-PorSector'!$A$2:$A$3181,E$8,'B-PorSector'!$B$2:$B$3181,$S446,'B-PorSector'!$C$2:$C$3181,$T446,'B-PorSector'!$D$2:$D$3181,$U446)*$Y$6,$Z$6)</f>
        <v>0</v>
      </c>
      <c r="F446" s="58">
        <f>ROUND(SUMIFS(INDEX('B-PorSector'!$E$2:$H$3181,0,$X$6),'B-PorSector'!$A$2:$A$3181,F$8,'B-PorSector'!$B$2:$B$3181,$S446,'B-PorSector'!$C$2:$C$3181,$T446,'B-PorSector'!$D$2:$D$3181,$U446)*$Y$6,$Z$6)</f>
        <v>0.1</v>
      </c>
      <c r="G446" s="58">
        <f>ROUND(SUMIFS(INDEX('B-PorSector'!$E$2:$H$3181,0,$X$6),'B-PorSector'!$A$2:$A$3181,G$8,'B-PorSector'!$B$2:$B$3181,$S446,'B-PorSector'!$C$2:$C$3181,$T446,'B-PorSector'!$D$2:$D$3181,$U446)*$Y$6,$Z$6)</f>
        <v>0.2</v>
      </c>
      <c r="H446" s="58">
        <f>ROUND(SUMIFS(INDEX('B-PorSector'!$E$2:$H$3181,0,$X$6),'B-PorSector'!$A$2:$A$3181,H$8,'B-PorSector'!$B$2:$B$3181,$S446,'B-PorSector'!$C$2:$C$3181,$T446,'B-PorSector'!$D$2:$D$3181,$U446)*$Y$6,$Z$6)</f>
        <v>0.5</v>
      </c>
      <c r="I446" s="58">
        <f>ROUND(SUMIFS(INDEX('B-PorSector'!$E$2:$H$3181,0,$X$6),'B-PorSector'!$A$2:$A$3181,I$8,'B-PorSector'!$B$2:$B$3181,$S446,'B-PorSector'!$C$2:$C$3181,$T446,'B-PorSector'!$D$2:$D$3181,$U446)*$Y$6,$Z$6)</f>
        <v>2</v>
      </c>
      <c r="J446" s="58">
        <f>ROUND(SUMIFS(INDEX('B-PorSector'!$E$2:$H$3181,0,$X$6),'B-PorSector'!$A$2:$A$3181,J$8,'B-PorSector'!$B$2:$B$3181,$S446,'B-PorSector'!$C$2:$C$3181,$T446,'B-PorSector'!$D$2:$D$3181,$U446)*$Y$6,$Z$6)</f>
        <v>1.5</v>
      </c>
      <c r="K446" s="58">
        <f>ROUND(SUMIFS(INDEX('B-PorSector'!$E$2:$H$3181,0,$X$6),'B-PorSector'!$A$2:$A$3181,K$8,'B-PorSector'!$B$2:$B$3181,$S446,'B-PorSector'!$C$2:$C$3181,$T446,'B-PorSector'!$D$2:$D$3181,$U446)*$Y$6,$Z$6)</f>
        <v>2.2999999999999998</v>
      </c>
      <c r="L446" s="58">
        <f>ROUND(SUMIFS(INDEX('B-PorSector'!$E$2:$H$3181,0,$X$6),'B-PorSector'!$A$2:$A$3181,L$8,'B-PorSector'!$B$2:$B$3181,$S446,'B-PorSector'!$C$2:$C$3181,$T446,'B-PorSector'!$D$2:$D$3181,$U446)*$Y$6,$Z$6)</f>
        <v>0.9</v>
      </c>
      <c r="M446" s="58">
        <f>ROUND(SUMIFS(INDEX('B-PorSector'!$E$2:$H$3181,0,$X$6),'B-PorSector'!$A$2:$A$3181,M$8,'B-PorSector'!$B$2:$B$3181,$S446,'B-PorSector'!$C$2:$C$3181,$T446,'B-PorSector'!$D$2:$D$3181,$U446)*$Y$6,$Z$6)</f>
        <v>1.3</v>
      </c>
      <c r="N446" s="58">
        <f>ROUND(SUMIFS(INDEX('B-PorSector'!$E$2:$H$3181,0,$X$6),'B-PorSector'!$A$2:$A$3181,N$8,'B-PorSector'!$B$2:$B$3181,$S446,'B-PorSector'!$C$2:$C$3181,$T446,'B-PorSector'!$D$2:$D$3181,$U446)*$Y$6,$Z$6)</f>
        <v>1</v>
      </c>
      <c r="O446" s="58">
        <f>ROUND(SUMIFS(INDEX('B-PorSector'!$E$2:$H$3181,0,$X$6),'B-PorSector'!$A$2:$A$3181,O$8,'B-PorSector'!$B$2:$B$3181,$S446,'B-PorSector'!$C$2:$C$3181,$T446,'B-PorSector'!$D$2:$D$3181,$U446)*$Y$6,$Z$6)</f>
        <v>9</v>
      </c>
      <c r="P446" s="58">
        <f>ROUND(SUMIFS(INDEX('B-PorSector'!$E$2:$H$3181,0,$X$6),'B-PorSector'!$A$2:$A$3181,P$8,'B-PorSector'!$B$2:$B$3181,$S446,'B-PorSector'!$C$2:$C$3181,$T446,'B-PorSector'!$D$2:$D$3181,$U446)*$Y$6,$Z$6)</f>
        <v>12</v>
      </c>
      <c r="Q446" s="6"/>
      <c r="R446" s="35"/>
      <c r="S446" s="35" t="s">
        <v>20</v>
      </c>
      <c r="T446" s="35" t="s">
        <v>29</v>
      </c>
      <c r="U446" s="35" t="s">
        <v>33</v>
      </c>
      <c r="V446" s="35"/>
      <c r="W446" s="35"/>
      <c r="X446" s="35"/>
      <c r="Y446" s="35"/>
      <c r="Z446" s="35"/>
      <c r="AA446" s="35"/>
    </row>
    <row r="447" spans="1:27" hidden="1" outlineLevel="2" collapsed="1" x14ac:dyDescent="0.25">
      <c r="A447" s="57" t="s">
        <v>64</v>
      </c>
      <c r="B447" s="58">
        <f>ROUND(SUMIFS(INDEX('B-PorSector'!$E$2:$H$3181,0,$X$6),'B-PorSector'!$A$2:$A$3181,B$8,'B-PorSector'!$B$2:$B$3181,$S447,'B-PorSector'!$C$2:$C$3181,$T447,'B-PorSector'!$D$2:$D$3181,$U447)*$Y$6,$Z$6)</f>
        <v>0</v>
      </c>
      <c r="C447" s="58">
        <f>ROUND(SUMIFS(INDEX('B-PorSector'!$E$2:$H$3181,0,$X$6),'B-PorSector'!$A$2:$A$3181,C$8,'B-PorSector'!$B$2:$B$3181,$S447,'B-PorSector'!$C$2:$C$3181,$T447,'B-PorSector'!$D$2:$D$3181,$U447)*$Y$6,$Z$6)</f>
        <v>0</v>
      </c>
      <c r="D447" s="58">
        <f>ROUND(SUMIFS(INDEX('B-PorSector'!$E$2:$H$3181,0,$X$6),'B-PorSector'!$A$2:$A$3181,D$8,'B-PorSector'!$B$2:$B$3181,$S447,'B-PorSector'!$C$2:$C$3181,$T447,'B-PorSector'!$D$2:$D$3181,$U447)*$Y$6,$Z$6)</f>
        <v>0</v>
      </c>
      <c r="E447" s="58">
        <f>ROUND(SUMIFS(INDEX('B-PorSector'!$E$2:$H$3181,0,$X$6),'B-PorSector'!$A$2:$A$3181,E$8,'B-PorSector'!$B$2:$B$3181,$S447,'B-PorSector'!$C$2:$C$3181,$T447,'B-PorSector'!$D$2:$D$3181,$U447)*$Y$6,$Z$6)</f>
        <v>8</v>
      </c>
      <c r="F447" s="58">
        <f>ROUND(SUMIFS(INDEX('B-PorSector'!$E$2:$H$3181,0,$X$6),'B-PorSector'!$A$2:$A$3181,F$8,'B-PorSector'!$B$2:$B$3181,$S447,'B-PorSector'!$C$2:$C$3181,$T447,'B-PorSector'!$D$2:$D$3181,$U447)*$Y$6,$Z$6)</f>
        <v>6</v>
      </c>
      <c r="G447" s="58">
        <f>ROUND(SUMIFS(INDEX('B-PorSector'!$E$2:$H$3181,0,$X$6),'B-PorSector'!$A$2:$A$3181,G$8,'B-PorSector'!$B$2:$B$3181,$S447,'B-PorSector'!$C$2:$C$3181,$T447,'B-PorSector'!$D$2:$D$3181,$U447)*$Y$6,$Z$6)</f>
        <v>6</v>
      </c>
      <c r="H447" s="58">
        <f>ROUND(SUMIFS(INDEX('B-PorSector'!$E$2:$H$3181,0,$X$6),'B-PorSector'!$A$2:$A$3181,H$8,'B-PorSector'!$B$2:$B$3181,$S447,'B-PorSector'!$C$2:$C$3181,$T447,'B-PorSector'!$D$2:$D$3181,$U447)*$Y$6,$Z$6)</f>
        <v>9</v>
      </c>
      <c r="I447" s="58">
        <f>ROUND(SUMIFS(INDEX('B-PorSector'!$E$2:$H$3181,0,$X$6),'B-PorSector'!$A$2:$A$3181,I$8,'B-PorSector'!$B$2:$B$3181,$S447,'B-PorSector'!$C$2:$C$3181,$T447,'B-PorSector'!$D$2:$D$3181,$U447)*$Y$6,$Z$6)</f>
        <v>8</v>
      </c>
      <c r="J447" s="58">
        <f>ROUND(SUMIFS(INDEX('B-PorSector'!$E$2:$H$3181,0,$X$6),'B-PorSector'!$A$2:$A$3181,J$8,'B-PorSector'!$B$2:$B$3181,$S447,'B-PorSector'!$C$2:$C$3181,$T447,'B-PorSector'!$D$2:$D$3181,$U447)*$Y$6,$Z$6)</f>
        <v>21</v>
      </c>
      <c r="K447" s="58">
        <f>ROUND(SUMIFS(INDEX('B-PorSector'!$E$2:$H$3181,0,$X$6),'B-PorSector'!$A$2:$A$3181,K$8,'B-PorSector'!$B$2:$B$3181,$S447,'B-PorSector'!$C$2:$C$3181,$T447,'B-PorSector'!$D$2:$D$3181,$U447)*$Y$6,$Z$6)</f>
        <v>24</v>
      </c>
      <c r="L447" s="58">
        <f>ROUND(SUMIFS(INDEX('B-PorSector'!$E$2:$H$3181,0,$X$6),'B-PorSector'!$A$2:$A$3181,L$8,'B-PorSector'!$B$2:$B$3181,$S447,'B-PorSector'!$C$2:$C$3181,$T447,'B-PorSector'!$D$2:$D$3181,$U447)*$Y$6,$Z$6)</f>
        <v>32</v>
      </c>
      <c r="M447" s="58">
        <f>ROUND(SUMIFS(INDEX('B-PorSector'!$E$2:$H$3181,0,$X$6),'B-PorSector'!$A$2:$A$3181,M$8,'B-PorSector'!$B$2:$B$3181,$S447,'B-PorSector'!$C$2:$C$3181,$T447,'B-PorSector'!$D$2:$D$3181,$U447)*$Y$6,$Z$6)</f>
        <v>91</v>
      </c>
      <c r="N447" s="58">
        <f>ROUND(SUMIFS(INDEX('B-PorSector'!$E$2:$H$3181,0,$X$6),'B-PorSector'!$A$2:$A$3181,N$8,'B-PorSector'!$B$2:$B$3181,$S447,'B-PorSector'!$C$2:$C$3181,$T447,'B-PorSector'!$D$2:$D$3181,$U447)*$Y$6,$Z$6)</f>
        <v>125</v>
      </c>
      <c r="O447" s="58">
        <f>ROUND(SUMIFS(INDEX('B-PorSector'!$E$2:$H$3181,0,$X$6),'B-PorSector'!$A$2:$A$3181,O$8,'B-PorSector'!$B$2:$B$3181,$S447,'B-PorSector'!$C$2:$C$3181,$T447,'B-PorSector'!$D$2:$D$3181,$U447)*$Y$6,$Z$6)</f>
        <v>243</v>
      </c>
      <c r="P447" s="58">
        <f>ROUND(SUMIFS(INDEX('B-PorSector'!$E$2:$H$3181,0,$X$6),'B-PorSector'!$A$2:$A$3181,P$8,'B-PorSector'!$B$2:$B$3181,$S447,'B-PorSector'!$C$2:$C$3181,$T447,'B-PorSector'!$D$2:$D$3181,$U447)*$Y$6,$Z$6)</f>
        <v>283</v>
      </c>
      <c r="Q447" s="6"/>
      <c r="R447" s="35"/>
      <c r="S447" s="35" t="s">
        <v>20</v>
      </c>
      <c r="T447" s="35" t="s">
        <v>29</v>
      </c>
      <c r="U447" s="35" t="s">
        <v>64</v>
      </c>
      <c r="V447" s="35"/>
      <c r="W447" s="35"/>
      <c r="X447" s="35"/>
      <c r="Y447" s="35"/>
      <c r="Z447" s="35"/>
      <c r="AA447" s="35"/>
    </row>
    <row r="448" spans="1:27" hidden="1" outlineLevel="2" collapsed="1" x14ac:dyDescent="0.25">
      <c r="A448" s="57" t="s">
        <v>65</v>
      </c>
      <c r="B448" s="58">
        <f>ROUND(SUMIFS(INDEX('B-PorSector'!$E$2:$H$3181,0,$X$6),'B-PorSector'!$A$2:$A$3181,B$8,'B-PorSector'!$B$2:$B$3181,$S448,'B-PorSector'!$C$2:$C$3181,$T448,'B-PorSector'!$D$2:$D$3181,$U448)*$Y$6,$Z$6)</f>
        <v>0</v>
      </c>
      <c r="C448" s="58">
        <f>ROUND(SUMIFS(INDEX('B-PorSector'!$E$2:$H$3181,0,$X$6),'B-PorSector'!$A$2:$A$3181,C$8,'B-PorSector'!$B$2:$B$3181,$S448,'B-PorSector'!$C$2:$C$3181,$T448,'B-PorSector'!$D$2:$D$3181,$U448)*$Y$6,$Z$6)</f>
        <v>0</v>
      </c>
      <c r="D448" s="58">
        <f>ROUND(SUMIFS(INDEX('B-PorSector'!$E$2:$H$3181,0,$X$6),'B-PorSector'!$A$2:$A$3181,D$8,'B-PorSector'!$B$2:$B$3181,$S448,'B-PorSector'!$C$2:$C$3181,$T448,'B-PorSector'!$D$2:$D$3181,$U448)*$Y$6,$Z$6)</f>
        <v>0</v>
      </c>
      <c r="E448" s="58">
        <f>ROUND(SUMIFS(INDEX('B-PorSector'!$E$2:$H$3181,0,$X$6),'B-PorSector'!$A$2:$A$3181,E$8,'B-PorSector'!$B$2:$B$3181,$S448,'B-PorSector'!$C$2:$C$3181,$T448,'B-PorSector'!$D$2:$D$3181,$U448)*$Y$6,$Z$6)</f>
        <v>0</v>
      </c>
      <c r="F448" s="58">
        <f>ROUND(SUMIFS(INDEX('B-PorSector'!$E$2:$H$3181,0,$X$6),'B-PorSector'!$A$2:$A$3181,F$8,'B-PorSector'!$B$2:$B$3181,$S448,'B-PorSector'!$C$2:$C$3181,$T448,'B-PorSector'!$D$2:$D$3181,$U448)*$Y$6,$Z$6)</f>
        <v>0</v>
      </c>
      <c r="G448" s="58">
        <f>ROUND(SUMIFS(INDEX('B-PorSector'!$E$2:$H$3181,0,$X$6),'B-PorSector'!$A$2:$A$3181,G$8,'B-PorSector'!$B$2:$B$3181,$S448,'B-PorSector'!$C$2:$C$3181,$T448,'B-PorSector'!$D$2:$D$3181,$U448)*$Y$6,$Z$6)</f>
        <v>0</v>
      </c>
      <c r="H448" s="58">
        <f>ROUND(SUMIFS(INDEX('B-PorSector'!$E$2:$H$3181,0,$X$6),'B-PorSector'!$A$2:$A$3181,H$8,'B-PorSector'!$B$2:$B$3181,$S448,'B-PorSector'!$C$2:$C$3181,$T448,'B-PorSector'!$D$2:$D$3181,$U448)*$Y$6,$Z$6)</f>
        <v>0</v>
      </c>
      <c r="I448" s="58">
        <f>ROUND(SUMIFS(INDEX('B-PorSector'!$E$2:$H$3181,0,$X$6),'B-PorSector'!$A$2:$A$3181,I$8,'B-PorSector'!$B$2:$B$3181,$S448,'B-PorSector'!$C$2:$C$3181,$T448,'B-PorSector'!$D$2:$D$3181,$U448)*$Y$6,$Z$6)</f>
        <v>0</v>
      </c>
      <c r="J448" s="58">
        <f>ROUND(SUMIFS(INDEX('B-PorSector'!$E$2:$H$3181,0,$X$6),'B-PorSector'!$A$2:$A$3181,J$8,'B-PorSector'!$B$2:$B$3181,$S448,'B-PorSector'!$C$2:$C$3181,$T448,'B-PorSector'!$D$2:$D$3181,$U448)*$Y$6,$Z$6)</f>
        <v>0</v>
      </c>
      <c r="K448" s="58">
        <f>ROUND(SUMIFS(INDEX('B-PorSector'!$E$2:$H$3181,0,$X$6),'B-PorSector'!$A$2:$A$3181,K$8,'B-PorSector'!$B$2:$B$3181,$S448,'B-PorSector'!$C$2:$C$3181,$T448,'B-PorSector'!$D$2:$D$3181,$U448)*$Y$6,$Z$6)</f>
        <v>0</v>
      </c>
      <c r="L448" s="58">
        <f>ROUND(SUMIFS(INDEX('B-PorSector'!$E$2:$H$3181,0,$X$6),'B-PorSector'!$A$2:$A$3181,L$8,'B-PorSector'!$B$2:$B$3181,$S448,'B-PorSector'!$C$2:$C$3181,$T448,'B-PorSector'!$D$2:$D$3181,$U448)*$Y$6,$Z$6)</f>
        <v>0</v>
      </c>
      <c r="M448" s="58">
        <f>ROUND(SUMIFS(INDEX('B-PorSector'!$E$2:$H$3181,0,$X$6),'B-PorSector'!$A$2:$A$3181,M$8,'B-PorSector'!$B$2:$B$3181,$S448,'B-PorSector'!$C$2:$C$3181,$T448,'B-PorSector'!$D$2:$D$3181,$U448)*$Y$6,$Z$6)</f>
        <v>0</v>
      </c>
      <c r="N448" s="58">
        <f>ROUND(SUMIFS(INDEX('B-PorSector'!$E$2:$H$3181,0,$X$6),'B-PorSector'!$A$2:$A$3181,N$8,'B-PorSector'!$B$2:$B$3181,$S448,'B-PorSector'!$C$2:$C$3181,$T448,'B-PorSector'!$D$2:$D$3181,$U448)*$Y$6,$Z$6)</f>
        <v>0</v>
      </c>
      <c r="O448" s="58">
        <f>ROUND(SUMIFS(INDEX('B-PorSector'!$E$2:$H$3181,0,$X$6),'B-PorSector'!$A$2:$A$3181,O$8,'B-PorSector'!$B$2:$B$3181,$S448,'B-PorSector'!$C$2:$C$3181,$T448,'B-PorSector'!$D$2:$D$3181,$U448)*$Y$6,$Z$6)</f>
        <v>0</v>
      </c>
      <c r="P448" s="58">
        <f>ROUND(SUMIFS(INDEX('B-PorSector'!$E$2:$H$3181,0,$X$6),'B-PorSector'!$A$2:$A$3181,P$8,'B-PorSector'!$B$2:$B$3181,$S448,'B-PorSector'!$C$2:$C$3181,$T448,'B-PorSector'!$D$2:$D$3181,$U448)*$Y$6,$Z$6)</f>
        <v>0</v>
      </c>
      <c r="Q448" s="6"/>
      <c r="R448" s="35"/>
      <c r="S448" s="35" t="s">
        <v>20</v>
      </c>
      <c r="T448" s="35" t="s">
        <v>29</v>
      </c>
      <c r="U448" s="35" t="s">
        <v>65</v>
      </c>
      <c r="V448" s="35"/>
      <c r="W448" s="35"/>
      <c r="X448" s="35"/>
      <c r="Y448" s="35"/>
      <c r="Z448" s="35"/>
      <c r="AA448" s="35"/>
    </row>
    <row r="449" spans="1:27" hidden="1" outlineLevel="2" collapsed="1" x14ac:dyDescent="0.25">
      <c r="A449" s="57" t="s">
        <v>66</v>
      </c>
      <c r="B449" s="58">
        <f>ROUND(SUMIFS(INDEX('B-PorSector'!$E$2:$H$3181,0,$X$6),'B-PorSector'!$A$2:$A$3181,B$8,'B-PorSector'!$B$2:$B$3181,$S449,'B-PorSector'!$C$2:$C$3181,$T449,'B-PorSector'!$D$2:$D$3181,$U449)*$Y$6,$Z$6)</f>
        <v>0</v>
      </c>
      <c r="C449" s="58">
        <f>ROUND(SUMIFS(INDEX('B-PorSector'!$E$2:$H$3181,0,$X$6),'B-PorSector'!$A$2:$A$3181,C$8,'B-PorSector'!$B$2:$B$3181,$S449,'B-PorSector'!$C$2:$C$3181,$T449,'B-PorSector'!$D$2:$D$3181,$U449)*$Y$6,$Z$6)</f>
        <v>0</v>
      </c>
      <c r="D449" s="58">
        <f>ROUND(SUMIFS(INDEX('B-PorSector'!$E$2:$H$3181,0,$X$6),'B-PorSector'!$A$2:$A$3181,D$8,'B-PorSector'!$B$2:$B$3181,$S449,'B-PorSector'!$C$2:$C$3181,$T449,'B-PorSector'!$D$2:$D$3181,$U449)*$Y$6,$Z$6)</f>
        <v>0</v>
      </c>
      <c r="E449" s="58">
        <f>ROUND(SUMIFS(INDEX('B-PorSector'!$E$2:$H$3181,0,$X$6),'B-PorSector'!$A$2:$A$3181,E$8,'B-PorSector'!$B$2:$B$3181,$S449,'B-PorSector'!$C$2:$C$3181,$T449,'B-PorSector'!$D$2:$D$3181,$U449)*$Y$6,$Z$6)</f>
        <v>0</v>
      </c>
      <c r="F449" s="58">
        <f>ROUND(SUMIFS(INDEX('B-PorSector'!$E$2:$H$3181,0,$X$6),'B-PorSector'!$A$2:$A$3181,F$8,'B-PorSector'!$B$2:$B$3181,$S449,'B-PorSector'!$C$2:$C$3181,$T449,'B-PorSector'!$D$2:$D$3181,$U449)*$Y$6,$Z$6)</f>
        <v>0</v>
      </c>
      <c r="G449" s="58">
        <f>ROUND(SUMIFS(INDEX('B-PorSector'!$E$2:$H$3181,0,$X$6),'B-PorSector'!$A$2:$A$3181,G$8,'B-PorSector'!$B$2:$B$3181,$S449,'B-PorSector'!$C$2:$C$3181,$T449,'B-PorSector'!$D$2:$D$3181,$U449)*$Y$6,$Z$6)</f>
        <v>0</v>
      </c>
      <c r="H449" s="58">
        <f>ROUND(SUMIFS(INDEX('B-PorSector'!$E$2:$H$3181,0,$X$6),'B-PorSector'!$A$2:$A$3181,H$8,'B-PorSector'!$B$2:$B$3181,$S449,'B-PorSector'!$C$2:$C$3181,$T449,'B-PorSector'!$D$2:$D$3181,$U449)*$Y$6,$Z$6)</f>
        <v>0</v>
      </c>
      <c r="I449" s="58">
        <f>ROUND(SUMIFS(INDEX('B-PorSector'!$E$2:$H$3181,0,$X$6),'B-PorSector'!$A$2:$A$3181,I$8,'B-PorSector'!$B$2:$B$3181,$S449,'B-PorSector'!$C$2:$C$3181,$T449,'B-PorSector'!$D$2:$D$3181,$U449)*$Y$6,$Z$6)</f>
        <v>0</v>
      </c>
      <c r="J449" s="58">
        <f>ROUND(SUMIFS(INDEX('B-PorSector'!$E$2:$H$3181,0,$X$6),'B-PorSector'!$A$2:$A$3181,J$8,'B-PorSector'!$B$2:$B$3181,$S449,'B-PorSector'!$C$2:$C$3181,$T449,'B-PorSector'!$D$2:$D$3181,$U449)*$Y$6,$Z$6)</f>
        <v>0</v>
      </c>
      <c r="K449" s="58">
        <f>ROUND(SUMIFS(INDEX('B-PorSector'!$E$2:$H$3181,0,$X$6),'B-PorSector'!$A$2:$A$3181,K$8,'B-PorSector'!$B$2:$B$3181,$S449,'B-PorSector'!$C$2:$C$3181,$T449,'B-PorSector'!$D$2:$D$3181,$U449)*$Y$6,$Z$6)</f>
        <v>0</v>
      </c>
      <c r="L449" s="58">
        <f>ROUND(SUMIFS(INDEX('B-PorSector'!$E$2:$H$3181,0,$X$6),'B-PorSector'!$A$2:$A$3181,L$8,'B-PorSector'!$B$2:$B$3181,$S449,'B-PorSector'!$C$2:$C$3181,$T449,'B-PorSector'!$D$2:$D$3181,$U449)*$Y$6,$Z$6)</f>
        <v>0</v>
      </c>
      <c r="M449" s="58">
        <f>ROUND(SUMIFS(INDEX('B-PorSector'!$E$2:$H$3181,0,$X$6),'B-PorSector'!$A$2:$A$3181,M$8,'B-PorSector'!$B$2:$B$3181,$S449,'B-PorSector'!$C$2:$C$3181,$T449,'B-PorSector'!$D$2:$D$3181,$U449)*$Y$6,$Z$6)</f>
        <v>0</v>
      </c>
      <c r="N449" s="58">
        <f>ROUND(SUMIFS(INDEX('B-PorSector'!$E$2:$H$3181,0,$X$6),'B-PorSector'!$A$2:$A$3181,N$8,'B-PorSector'!$B$2:$B$3181,$S449,'B-PorSector'!$C$2:$C$3181,$T449,'B-PorSector'!$D$2:$D$3181,$U449)*$Y$6,$Z$6)</f>
        <v>0</v>
      </c>
      <c r="O449" s="58">
        <f>ROUND(SUMIFS(INDEX('B-PorSector'!$E$2:$H$3181,0,$X$6),'B-PorSector'!$A$2:$A$3181,O$8,'B-PorSector'!$B$2:$B$3181,$S449,'B-PorSector'!$C$2:$C$3181,$T449,'B-PorSector'!$D$2:$D$3181,$U449)*$Y$6,$Z$6)</f>
        <v>0</v>
      </c>
      <c r="P449" s="58">
        <f>ROUND(SUMIFS(INDEX('B-PorSector'!$E$2:$H$3181,0,$X$6),'B-PorSector'!$A$2:$A$3181,P$8,'B-PorSector'!$B$2:$B$3181,$S449,'B-PorSector'!$C$2:$C$3181,$T449,'B-PorSector'!$D$2:$D$3181,$U449)*$Y$6,$Z$6)</f>
        <v>0</v>
      </c>
      <c r="Q449" s="6"/>
      <c r="R449" s="35"/>
      <c r="S449" s="35" t="s">
        <v>20</v>
      </c>
      <c r="T449" s="35" t="s">
        <v>29</v>
      </c>
      <c r="U449" s="35" t="s">
        <v>66</v>
      </c>
      <c r="V449" s="35"/>
      <c r="W449" s="35"/>
      <c r="X449" s="35"/>
      <c r="Y449" s="35"/>
      <c r="Z449" s="35"/>
      <c r="AA449" s="35"/>
    </row>
    <row r="450" spans="1:27" hidden="1" outlineLevel="2" collapsed="1" x14ac:dyDescent="0.25">
      <c r="A450" s="57" t="s">
        <v>67</v>
      </c>
      <c r="B450" s="58">
        <f>ROUND(SUMIFS(INDEX('B-PorSector'!$E$2:$H$3181,0,$X$6),'B-PorSector'!$A$2:$A$3181,B$8,'B-PorSector'!$B$2:$B$3181,$S450,'B-PorSector'!$C$2:$C$3181,$T450,'B-PorSector'!$D$2:$D$3181,$U450)*$Y$6,$Z$6)</f>
        <v>0</v>
      </c>
      <c r="C450" s="58">
        <f>ROUND(SUMIFS(INDEX('B-PorSector'!$E$2:$H$3181,0,$X$6),'B-PorSector'!$A$2:$A$3181,C$8,'B-PorSector'!$B$2:$B$3181,$S450,'B-PorSector'!$C$2:$C$3181,$T450,'B-PorSector'!$D$2:$D$3181,$U450)*$Y$6,$Z$6)</f>
        <v>0</v>
      </c>
      <c r="D450" s="58">
        <f>ROUND(SUMIFS(INDEX('B-PorSector'!$E$2:$H$3181,0,$X$6),'B-PorSector'!$A$2:$A$3181,D$8,'B-PorSector'!$B$2:$B$3181,$S450,'B-PorSector'!$C$2:$C$3181,$T450,'B-PorSector'!$D$2:$D$3181,$U450)*$Y$6,$Z$6)</f>
        <v>0</v>
      </c>
      <c r="E450" s="58">
        <f>ROUND(SUMIFS(INDEX('B-PorSector'!$E$2:$H$3181,0,$X$6),'B-PorSector'!$A$2:$A$3181,E$8,'B-PorSector'!$B$2:$B$3181,$S450,'B-PorSector'!$C$2:$C$3181,$T450,'B-PorSector'!$D$2:$D$3181,$U450)*$Y$6,$Z$6)</f>
        <v>0</v>
      </c>
      <c r="F450" s="58">
        <f>ROUND(SUMIFS(INDEX('B-PorSector'!$E$2:$H$3181,0,$X$6),'B-PorSector'!$A$2:$A$3181,F$8,'B-PorSector'!$B$2:$B$3181,$S450,'B-PorSector'!$C$2:$C$3181,$T450,'B-PorSector'!$D$2:$D$3181,$U450)*$Y$6,$Z$6)</f>
        <v>0</v>
      </c>
      <c r="G450" s="58">
        <f>ROUND(SUMIFS(INDEX('B-PorSector'!$E$2:$H$3181,0,$X$6),'B-PorSector'!$A$2:$A$3181,G$8,'B-PorSector'!$B$2:$B$3181,$S450,'B-PorSector'!$C$2:$C$3181,$T450,'B-PorSector'!$D$2:$D$3181,$U450)*$Y$6,$Z$6)</f>
        <v>0</v>
      </c>
      <c r="H450" s="58">
        <f>ROUND(SUMIFS(INDEX('B-PorSector'!$E$2:$H$3181,0,$X$6),'B-PorSector'!$A$2:$A$3181,H$8,'B-PorSector'!$B$2:$B$3181,$S450,'B-PorSector'!$C$2:$C$3181,$T450,'B-PorSector'!$D$2:$D$3181,$U450)*$Y$6,$Z$6)</f>
        <v>0.2</v>
      </c>
      <c r="I450" s="58">
        <f>ROUND(SUMIFS(INDEX('B-PorSector'!$E$2:$H$3181,0,$X$6),'B-PorSector'!$A$2:$A$3181,I$8,'B-PorSector'!$B$2:$B$3181,$S450,'B-PorSector'!$C$2:$C$3181,$T450,'B-PorSector'!$D$2:$D$3181,$U450)*$Y$6,$Z$6)</f>
        <v>0.5</v>
      </c>
      <c r="J450" s="58">
        <f>ROUND(SUMIFS(INDEX('B-PorSector'!$E$2:$H$3181,0,$X$6),'B-PorSector'!$A$2:$A$3181,J$8,'B-PorSector'!$B$2:$B$3181,$S450,'B-PorSector'!$C$2:$C$3181,$T450,'B-PorSector'!$D$2:$D$3181,$U450)*$Y$6,$Z$6)</f>
        <v>1.7</v>
      </c>
      <c r="K450" s="58">
        <f>ROUND(SUMIFS(INDEX('B-PorSector'!$E$2:$H$3181,0,$X$6),'B-PorSector'!$A$2:$A$3181,K$8,'B-PorSector'!$B$2:$B$3181,$S450,'B-PorSector'!$C$2:$C$3181,$T450,'B-PorSector'!$D$2:$D$3181,$U450)*$Y$6,$Z$6)</f>
        <v>3</v>
      </c>
      <c r="L450" s="58">
        <f>ROUND(SUMIFS(INDEX('B-PorSector'!$E$2:$H$3181,0,$X$6),'B-PorSector'!$A$2:$A$3181,L$8,'B-PorSector'!$B$2:$B$3181,$S450,'B-PorSector'!$C$2:$C$3181,$T450,'B-PorSector'!$D$2:$D$3181,$U450)*$Y$6,$Z$6)</f>
        <v>3.3</v>
      </c>
      <c r="M450" s="58">
        <f>ROUND(SUMIFS(INDEX('B-PorSector'!$E$2:$H$3181,0,$X$6),'B-PorSector'!$A$2:$A$3181,M$8,'B-PorSector'!$B$2:$B$3181,$S450,'B-PorSector'!$C$2:$C$3181,$T450,'B-PorSector'!$D$2:$D$3181,$U450)*$Y$6,$Z$6)</f>
        <v>4.8</v>
      </c>
      <c r="N450" s="58">
        <f>ROUND(SUMIFS(INDEX('B-PorSector'!$E$2:$H$3181,0,$X$6),'B-PorSector'!$A$2:$A$3181,N$8,'B-PorSector'!$B$2:$B$3181,$S450,'B-PorSector'!$C$2:$C$3181,$T450,'B-PorSector'!$D$2:$D$3181,$U450)*$Y$6,$Z$6)</f>
        <v>8</v>
      </c>
      <c r="O450" s="58">
        <f>ROUND(SUMIFS(INDEX('B-PorSector'!$E$2:$H$3181,0,$X$6),'B-PorSector'!$A$2:$A$3181,O$8,'B-PorSector'!$B$2:$B$3181,$S450,'B-PorSector'!$C$2:$C$3181,$T450,'B-PorSector'!$D$2:$D$3181,$U450)*$Y$6,$Z$6)</f>
        <v>21</v>
      </c>
      <c r="P450" s="58">
        <f>ROUND(SUMIFS(INDEX('B-PorSector'!$E$2:$H$3181,0,$X$6),'B-PorSector'!$A$2:$A$3181,P$8,'B-PorSector'!$B$2:$B$3181,$S450,'B-PorSector'!$C$2:$C$3181,$T450,'B-PorSector'!$D$2:$D$3181,$U450)*$Y$6,$Z$6)</f>
        <v>26</v>
      </c>
      <c r="Q450" s="6"/>
      <c r="R450" s="35"/>
      <c r="S450" s="35" t="s">
        <v>20</v>
      </c>
      <c r="T450" s="35" t="s">
        <v>29</v>
      </c>
      <c r="U450" s="35" t="s">
        <v>67</v>
      </c>
      <c r="V450" s="35"/>
      <c r="W450" s="35"/>
      <c r="X450" s="35"/>
      <c r="Y450" s="35"/>
      <c r="Z450" s="35"/>
      <c r="AA450" s="35"/>
    </row>
    <row r="451" spans="1:27" hidden="1" outlineLevel="2" collapsed="1" x14ac:dyDescent="0.25">
      <c r="A451" s="57" t="s">
        <v>69</v>
      </c>
      <c r="B451" s="58">
        <f>ROUND(SUMIFS(INDEX('B-PorSector'!$E$2:$H$3181,0,$X$6),'B-PorSector'!$A$2:$A$3181,B$8,'B-PorSector'!$B$2:$B$3181,$S451,'B-PorSector'!$C$2:$C$3181,$T451,'B-PorSector'!$D$2:$D$3181,$U451)*$Y$6,$Z$6)</f>
        <v>0</v>
      </c>
      <c r="C451" s="58">
        <f>ROUND(SUMIFS(INDEX('B-PorSector'!$E$2:$H$3181,0,$X$6),'B-PorSector'!$A$2:$A$3181,C$8,'B-PorSector'!$B$2:$B$3181,$S451,'B-PorSector'!$C$2:$C$3181,$T451,'B-PorSector'!$D$2:$D$3181,$U451)*$Y$6,$Z$6)</f>
        <v>0</v>
      </c>
      <c r="D451" s="58">
        <f>ROUND(SUMIFS(INDEX('B-PorSector'!$E$2:$H$3181,0,$X$6),'B-PorSector'!$A$2:$A$3181,D$8,'B-PorSector'!$B$2:$B$3181,$S451,'B-PorSector'!$C$2:$C$3181,$T451,'B-PorSector'!$D$2:$D$3181,$U451)*$Y$6,$Z$6)</f>
        <v>0</v>
      </c>
      <c r="E451" s="58">
        <f>ROUND(SUMIFS(INDEX('B-PorSector'!$E$2:$H$3181,0,$X$6),'B-PorSector'!$A$2:$A$3181,E$8,'B-PorSector'!$B$2:$B$3181,$S451,'B-PorSector'!$C$2:$C$3181,$T451,'B-PorSector'!$D$2:$D$3181,$U451)*$Y$6,$Z$6)</f>
        <v>0</v>
      </c>
      <c r="F451" s="58">
        <f>ROUND(SUMIFS(INDEX('B-PorSector'!$E$2:$H$3181,0,$X$6),'B-PorSector'!$A$2:$A$3181,F$8,'B-PorSector'!$B$2:$B$3181,$S451,'B-PorSector'!$C$2:$C$3181,$T451,'B-PorSector'!$D$2:$D$3181,$U451)*$Y$6,$Z$6)</f>
        <v>0</v>
      </c>
      <c r="G451" s="58">
        <f>ROUND(SUMIFS(INDEX('B-PorSector'!$E$2:$H$3181,0,$X$6),'B-PorSector'!$A$2:$A$3181,G$8,'B-PorSector'!$B$2:$B$3181,$S451,'B-PorSector'!$C$2:$C$3181,$T451,'B-PorSector'!$D$2:$D$3181,$U451)*$Y$6,$Z$6)</f>
        <v>0</v>
      </c>
      <c r="H451" s="58">
        <f>ROUND(SUMIFS(INDEX('B-PorSector'!$E$2:$H$3181,0,$X$6),'B-PorSector'!$A$2:$A$3181,H$8,'B-PorSector'!$B$2:$B$3181,$S451,'B-PorSector'!$C$2:$C$3181,$T451,'B-PorSector'!$D$2:$D$3181,$U451)*$Y$6,$Z$6)</f>
        <v>45</v>
      </c>
      <c r="I451" s="58">
        <f>ROUND(SUMIFS(INDEX('B-PorSector'!$E$2:$H$3181,0,$X$6),'B-PorSector'!$A$2:$A$3181,I$8,'B-PorSector'!$B$2:$B$3181,$S451,'B-PorSector'!$C$2:$C$3181,$T451,'B-PorSector'!$D$2:$D$3181,$U451)*$Y$6,$Z$6)</f>
        <v>0</v>
      </c>
      <c r="J451" s="58">
        <f>ROUND(SUMIFS(INDEX('B-PorSector'!$E$2:$H$3181,0,$X$6),'B-PorSector'!$A$2:$A$3181,J$8,'B-PorSector'!$B$2:$B$3181,$S451,'B-PorSector'!$C$2:$C$3181,$T451,'B-PorSector'!$D$2:$D$3181,$U451)*$Y$6,$Z$6)</f>
        <v>0</v>
      </c>
      <c r="K451" s="58">
        <f>ROUND(SUMIFS(INDEX('B-PorSector'!$E$2:$H$3181,0,$X$6),'B-PorSector'!$A$2:$A$3181,K$8,'B-PorSector'!$B$2:$B$3181,$S451,'B-PorSector'!$C$2:$C$3181,$T451,'B-PorSector'!$D$2:$D$3181,$U451)*$Y$6,$Z$6)</f>
        <v>0</v>
      </c>
      <c r="L451" s="58">
        <f>ROUND(SUMIFS(INDEX('B-PorSector'!$E$2:$H$3181,0,$X$6),'B-PorSector'!$A$2:$A$3181,L$8,'B-PorSector'!$B$2:$B$3181,$S451,'B-PorSector'!$C$2:$C$3181,$T451,'B-PorSector'!$D$2:$D$3181,$U451)*$Y$6,$Z$6)</f>
        <v>0</v>
      </c>
      <c r="M451" s="58">
        <f>ROUND(SUMIFS(INDEX('B-PorSector'!$E$2:$H$3181,0,$X$6),'B-PorSector'!$A$2:$A$3181,M$8,'B-PorSector'!$B$2:$B$3181,$S451,'B-PorSector'!$C$2:$C$3181,$T451,'B-PorSector'!$D$2:$D$3181,$U451)*$Y$6,$Z$6)</f>
        <v>0</v>
      </c>
      <c r="N451" s="58">
        <f>ROUND(SUMIFS(INDEX('B-PorSector'!$E$2:$H$3181,0,$X$6),'B-PorSector'!$A$2:$A$3181,N$8,'B-PorSector'!$B$2:$B$3181,$S451,'B-PorSector'!$C$2:$C$3181,$T451,'B-PorSector'!$D$2:$D$3181,$U451)*$Y$6,$Z$6)</f>
        <v>0</v>
      </c>
      <c r="O451" s="58">
        <f>ROUND(SUMIFS(INDEX('B-PorSector'!$E$2:$H$3181,0,$X$6),'B-PorSector'!$A$2:$A$3181,O$8,'B-PorSector'!$B$2:$B$3181,$S451,'B-PorSector'!$C$2:$C$3181,$T451,'B-PorSector'!$D$2:$D$3181,$U451)*$Y$6,$Z$6)</f>
        <v>0</v>
      </c>
      <c r="P451" s="58">
        <f>ROUND(SUMIFS(INDEX('B-PorSector'!$E$2:$H$3181,0,$X$6),'B-PorSector'!$A$2:$A$3181,P$8,'B-PorSector'!$B$2:$B$3181,$S451,'B-PorSector'!$C$2:$C$3181,$T451,'B-PorSector'!$D$2:$D$3181,$U451)*$Y$6,$Z$6)</f>
        <v>0</v>
      </c>
      <c r="Q451" s="6"/>
      <c r="R451" s="35"/>
      <c r="S451" s="35" t="s">
        <v>20</v>
      </c>
      <c r="T451" s="35" t="s">
        <v>29</v>
      </c>
      <c r="U451" s="35" t="s">
        <v>69</v>
      </c>
      <c r="V451" s="35"/>
      <c r="W451" s="35"/>
      <c r="X451" s="35"/>
      <c r="Y451" s="35"/>
      <c r="Z451" s="35"/>
      <c r="AA451" s="35"/>
    </row>
    <row r="452" spans="1:27" hidden="1" outlineLevel="1" collapsed="1" x14ac:dyDescent="0.25">
      <c r="A452" s="55" t="s">
        <v>34</v>
      </c>
      <c r="B452" s="56">
        <f>ROUND(SUMIFS(INDEX('B-PorSector'!$E$2:$H$3181,0,$X$6),'B-PorSector'!$A$2:$A$3181,B$8,'B-PorSector'!$B$2:$B$3181,$S452,'B-PorSector'!$C$2:$C$3181,$T452,'B-PorSector'!$D$2:$D$3181,$U452)*$Y$6,$Z$6)</f>
        <v>1397</v>
      </c>
      <c r="C452" s="56">
        <f>ROUND(SUMIFS(INDEX('B-PorSector'!$E$2:$H$3181,0,$X$6),'B-PorSector'!$A$2:$A$3181,C$8,'B-PorSector'!$B$2:$B$3181,$S452,'B-PorSector'!$C$2:$C$3181,$T452,'B-PorSector'!$D$2:$D$3181,$U452)*$Y$6,$Z$6)</f>
        <v>1256</v>
      </c>
      <c r="D452" s="56">
        <f>ROUND(SUMIFS(INDEX('B-PorSector'!$E$2:$H$3181,0,$X$6),'B-PorSector'!$A$2:$A$3181,D$8,'B-PorSector'!$B$2:$B$3181,$S452,'B-PorSector'!$C$2:$C$3181,$T452,'B-PorSector'!$D$2:$D$3181,$U452)*$Y$6,$Z$6)</f>
        <v>1753</v>
      </c>
      <c r="E452" s="56">
        <f>ROUND(SUMIFS(INDEX('B-PorSector'!$E$2:$H$3181,0,$X$6),'B-PorSector'!$A$2:$A$3181,E$8,'B-PorSector'!$B$2:$B$3181,$S452,'B-PorSector'!$C$2:$C$3181,$T452,'B-PorSector'!$D$2:$D$3181,$U452)*$Y$6,$Z$6)</f>
        <v>1976</v>
      </c>
      <c r="F452" s="56">
        <f>ROUND(SUMIFS(INDEX('B-PorSector'!$E$2:$H$3181,0,$X$6),'B-PorSector'!$A$2:$A$3181,F$8,'B-PorSector'!$B$2:$B$3181,$S452,'B-PorSector'!$C$2:$C$3181,$T452,'B-PorSector'!$D$2:$D$3181,$U452)*$Y$6,$Z$6)</f>
        <v>1970</v>
      </c>
      <c r="G452" s="56">
        <f>ROUND(SUMIFS(INDEX('B-PorSector'!$E$2:$H$3181,0,$X$6),'B-PorSector'!$A$2:$A$3181,G$8,'B-PorSector'!$B$2:$B$3181,$S452,'B-PorSector'!$C$2:$C$3181,$T452,'B-PorSector'!$D$2:$D$3181,$U452)*$Y$6,$Z$6)</f>
        <v>1885</v>
      </c>
      <c r="H452" s="56">
        <f>ROUND(SUMIFS(INDEX('B-PorSector'!$E$2:$H$3181,0,$X$6),'B-PorSector'!$A$2:$A$3181,H$8,'B-PorSector'!$B$2:$B$3181,$S452,'B-PorSector'!$C$2:$C$3181,$T452,'B-PorSector'!$D$2:$D$3181,$U452)*$Y$6,$Z$6)</f>
        <v>1696</v>
      </c>
      <c r="I452" s="56">
        <f>ROUND(SUMIFS(INDEX('B-PorSector'!$E$2:$H$3181,0,$X$6),'B-PorSector'!$A$2:$A$3181,I$8,'B-PorSector'!$B$2:$B$3181,$S452,'B-PorSector'!$C$2:$C$3181,$T452,'B-PorSector'!$D$2:$D$3181,$U452)*$Y$6,$Z$6)</f>
        <v>1576</v>
      </c>
      <c r="J452" s="56">
        <f>ROUND(SUMIFS(INDEX('B-PorSector'!$E$2:$H$3181,0,$X$6),'B-PorSector'!$A$2:$A$3181,J$8,'B-PorSector'!$B$2:$B$3181,$S452,'B-PorSector'!$C$2:$C$3181,$T452,'B-PorSector'!$D$2:$D$3181,$U452)*$Y$6,$Z$6)</f>
        <v>2103</v>
      </c>
      <c r="K452" s="56">
        <f>ROUND(SUMIFS(INDEX('B-PorSector'!$E$2:$H$3181,0,$X$6),'B-PorSector'!$A$2:$A$3181,K$8,'B-PorSector'!$B$2:$B$3181,$S452,'B-PorSector'!$C$2:$C$3181,$T452,'B-PorSector'!$D$2:$D$3181,$U452)*$Y$6,$Z$6)</f>
        <v>1997</v>
      </c>
      <c r="L452" s="56">
        <f>ROUND(SUMIFS(INDEX('B-PorSector'!$E$2:$H$3181,0,$X$6),'B-PorSector'!$A$2:$A$3181,L$8,'B-PorSector'!$B$2:$B$3181,$S452,'B-PorSector'!$C$2:$C$3181,$T452,'B-PorSector'!$D$2:$D$3181,$U452)*$Y$6,$Z$6)</f>
        <v>914</v>
      </c>
      <c r="M452" s="56">
        <f>ROUND(SUMIFS(INDEX('B-PorSector'!$E$2:$H$3181,0,$X$6),'B-PorSector'!$A$2:$A$3181,M$8,'B-PorSector'!$B$2:$B$3181,$S452,'B-PorSector'!$C$2:$C$3181,$T452,'B-PorSector'!$D$2:$D$3181,$U452)*$Y$6,$Z$6)</f>
        <v>957</v>
      </c>
      <c r="N452" s="56">
        <f>ROUND(SUMIFS(INDEX('B-PorSector'!$E$2:$H$3181,0,$X$6),'B-PorSector'!$A$2:$A$3181,N$8,'B-PorSector'!$B$2:$B$3181,$S452,'B-PorSector'!$C$2:$C$3181,$T452,'B-PorSector'!$D$2:$D$3181,$U452)*$Y$6,$Z$6)</f>
        <v>1433</v>
      </c>
      <c r="O452" s="56">
        <f>ROUND(SUMIFS(INDEX('B-PorSector'!$E$2:$H$3181,0,$X$6),'B-PorSector'!$A$2:$A$3181,O$8,'B-PorSector'!$B$2:$B$3181,$S452,'B-PorSector'!$C$2:$C$3181,$T452,'B-PorSector'!$D$2:$D$3181,$U452)*$Y$6,$Z$6)</f>
        <v>1930</v>
      </c>
      <c r="P452" s="56">
        <f>ROUND(SUMIFS(INDEX('B-PorSector'!$E$2:$H$3181,0,$X$6),'B-PorSector'!$A$2:$A$3181,P$8,'B-PorSector'!$B$2:$B$3181,$S452,'B-PorSector'!$C$2:$C$3181,$T452,'B-PorSector'!$D$2:$D$3181,$U452)*$Y$6,$Z$6)</f>
        <v>2389</v>
      </c>
      <c r="Q452" s="6"/>
      <c r="R452" s="35"/>
      <c r="S452" s="35" t="s">
        <v>20</v>
      </c>
      <c r="T452" s="35" t="s">
        <v>34</v>
      </c>
      <c r="U452" s="35" t="s">
        <v>88</v>
      </c>
      <c r="V452" s="35"/>
      <c r="W452" s="35"/>
      <c r="X452" s="35"/>
      <c r="Y452" s="35"/>
      <c r="Z452" s="35"/>
      <c r="AA452" s="35"/>
    </row>
    <row r="453" spans="1:27" hidden="1" outlineLevel="2" collapsed="1" x14ac:dyDescent="0.25">
      <c r="A453" s="57" t="s">
        <v>35</v>
      </c>
      <c r="B453" s="58">
        <f>ROUND(SUMIFS(INDEX('B-PorSector'!$E$2:$H$3181,0,$X$6),'B-PorSector'!$A$2:$A$3181,B$8,'B-PorSector'!$B$2:$B$3181,$S453,'B-PorSector'!$C$2:$C$3181,$T453,'B-PorSector'!$D$2:$D$3181,$U453)*$Y$6,$Z$6)</f>
        <v>1397</v>
      </c>
      <c r="C453" s="58">
        <f>ROUND(SUMIFS(INDEX('B-PorSector'!$E$2:$H$3181,0,$X$6),'B-PorSector'!$A$2:$A$3181,C$8,'B-PorSector'!$B$2:$B$3181,$S453,'B-PorSector'!$C$2:$C$3181,$T453,'B-PorSector'!$D$2:$D$3181,$U453)*$Y$6,$Z$6)</f>
        <v>1256</v>
      </c>
      <c r="D453" s="58">
        <f>ROUND(SUMIFS(INDEX('B-PorSector'!$E$2:$H$3181,0,$X$6),'B-PorSector'!$A$2:$A$3181,D$8,'B-PorSector'!$B$2:$B$3181,$S453,'B-PorSector'!$C$2:$C$3181,$T453,'B-PorSector'!$D$2:$D$3181,$U453)*$Y$6,$Z$6)</f>
        <v>1753</v>
      </c>
      <c r="E453" s="58">
        <f>ROUND(SUMIFS(INDEX('B-PorSector'!$E$2:$H$3181,0,$X$6),'B-PorSector'!$A$2:$A$3181,E$8,'B-PorSector'!$B$2:$B$3181,$S453,'B-PorSector'!$C$2:$C$3181,$T453,'B-PorSector'!$D$2:$D$3181,$U453)*$Y$6,$Z$6)</f>
        <v>1976</v>
      </c>
      <c r="F453" s="58">
        <f>ROUND(SUMIFS(INDEX('B-PorSector'!$E$2:$H$3181,0,$X$6),'B-PorSector'!$A$2:$A$3181,F$8,'B-PorSector'!$B$2:$B$3181,$S453,'B-PorSector'!$C$2:$C$3181,$T453,'B-PorSector'!$D$2:$D$3181,$U453)*$Y$6,$Z$6)</f>
        <v>1970</v>
      </c>
      <c r="G453" s="58">
        <f>ROUND(SUMIFS(INDEX('B-PorSector'!$E$2:$H$3181,0,$X$6),'B-PorSector'!$A$2:$A$3181,G$8,'B-PorSector'!$B$2:$B$3181,$S453,'B-PorSector'!$C$2:$C$3181,$T453,'B-PorSector'!$D$2:$D$3181,$U453)*$Y$6,$Z$6)</f>
        <v>1885</v>
      </c>
      <c r="H453" s="58">
        <f>ROUND(SUMIFS(INDEX('B-PorSector'!$E$2:$H$3181,0,$X$6),'B-PorSector'!$A$2:$A$3181,H$8,'B-PorSector'!$B$2:$B$3181,$S453,'B-PorSector'!$C$2:$C$3181,$T453,'B-PorSector'!$D$2:$D$3181,$U453)*$Y$6,$Z$6)</f>
        <v>1696</v>
      </c>
      <c r="I453" s="58">
        <f>ROUND(SUMIFS(INDEX('B-PorSector'!$E$2:$H$3181,0,$X$6),'B-PorSector'!$A$2:$A$3181,I$8,'B-PorSector'!$B$2:$B$3181,$S453,'B-PorSector'!$C$2:$C$3181,$T453,'B-PorSector'!$D$2:$D$3181,$U453)*$Y$6,$Z$6)</f>
        <v>1576</v>
      </c>
      <c r="J453" s="58">
        <f>ROUND(SUMIFS(INDEX('B-PorSector'!$E$2:$H$3181,0,$X$6),'B-PorSector'!$A$2:$A$3181,J$8,'B-PorSector'!$B$2:$B$3181,$S453,'B-PorSector'!$C$2:$C$3181,$T453,'B-PorSector'!$D$2:$D$3181,$U453)*$Y$6,$Z$6)</f>
        <v>2103</v>
      </c>
      <c r="K453" s="58">
        <f>ROUND(SUMIFS(INDEX('B-PorSector'!$E$2:$H$3181,0,$X$6),'B-PorSector'!$A$2:$A$3181,K$8,'B-PorSector'!$B$2:$B$3181,$S453,'B-PorSector'!$C$2:$C$3181,$T453,'B-PorSector'!$D$2:$D$3181,$U453)*$Y$6,$Z$6)</f>
        <v>1997</v>
      </c>
      <c r="L453" s="58">
        <f>ROUND(SUMIFS(INDEX('B-PorSector'!$E$2:$H$3181,0,$X$6),'B-PorSector'!$A$2:$A$3181,L$8,'B-PorSector'!$B$2:$B$3181,$S453,'B-PorSector'!$C$2:$C$3181,$T453,'B-PorSector'!$D$2:$D$3181,$U453)*$Y$6,$Z$6)</f>
        <v>914</v>
      </c>
      <c r="M453" s="58">
        <f>ROUND(SUMIFS(INDEX('B-PorSector'!$E$2:$H$3181,0,$X$6),'B-PorSector'!$A$2:$A$3181,M$8,'B-PorSector'!$B$2:$B$3181,$S453,'B-PorSector'!$C$2:$C$3181,$T453,'B-PorSector'!$D$2:$D$3181,$U453)*$Y$6,$Z$6)</f>
        <v>957</v>
      </c>
      <c r="N453" s="58">
        <f>ROUND(SUMIFS(INDEX('B-PorSector'!$E$2:$H$3181,0,$X$6),'B-PorSector'!$A$2:$A$3181,N$8,'B-PorSector'!$B$2:$B$3181,$S453,'B-PorSector'!$C$2:$C$3181,$T453,'B-PorSector'!$D$2:$D$3181,$U453)*$Y$6,$Z$6)</f>
        <v>1433</v>
      </c>
      <c r="O453" s="58">
        <f>ROUND(SUMIFS(INDEX('B-PorSector'!$E$2:$H$3181,0,$X$6),'B-PorSector'!$A$2:$A$3181,O$8,'B-PorSector'!$B$2:$B$3181,$S453,'B-PorSector'!$C$2:$C$3181,$T453,'B-PorSector'!$D$2:$D$3181,$U453)*$Y$6,$Z$6)</f>
        <v>1930</v>
      </c>
      <c r="P453" s="58">
        <f>ROUND(SUMIFS(INDEX('B-PorSector'!$E$2:$H$3181,0,$X$6),'B-PorSector'!$A$2:$A$3181,P$8,'B-PorSector'!$B$2:$B$3181,$S453,'B-PorSector'!$C$2:$C$3181,$T453,'B-PorSector'!$D$2:$D$3181,$U453)*$Y$6,$Z$6)</f>
        <v>2389</v>
      </c>
      <c r="Q453" s="6"/>
      <c r="R453" s="35"/>
      <c r="S453" s="35" t="s">
        <v>20</v>
      </c>
      <c r="T453" s="35" t="s">
        <v>34</v>
      </c>
      <c r="U453" s="35" t="s">
        <v>35</v>
      </c>
      <c r="V453" s="35"/>
      <c r="W453" s="35"/>
      <c r="X453" s="35"/>
      <c r="Y453" s="35"/>
      <c r="Z453" s="35"/>
      <c r="AA453" s="35"/>
    </row>
    <row r="454" spans="1:27" hidden="1" outlineLevel="1" collapsed="1" x14ac:dyDescent="0.25">
      <c r="A454" s="55" t="s">
        <v>36</v>
      </c>
      <c r="B454" s="56">
        <f>ROUND(SUMIFS(INDEX('B-PorSector'!$E$2:$H$3181,0,$X$6),'B-PorSector'!$A$2:$A$3181,B$8,'B-PorSector'!$B$2:$B$3181,$S454,'B-PorSector'!$C$2:$C$3181,$T454,'B-PorSector'!$D$2:$D$3181,$U454)*$Y$6,$Z$6)</f>
        <v>0</v>
      </c>
      <c r="C454" s="56">
        <f>ROUND(SUMIFS(INDEX('B-PorSector'!$E$2:$H$3181,0,$X$6),'B-PorSector'!$A$2:$A$3181,C$8,'B-PorSector'!$B$2:$B$3181,$S454,'B-PorSector'!$C$2:$C$3181,$T454,'B-PorSector'!$D$2:$D$3181,$U454)*$Y$6,$Z$6)</f>
        <v>92.2</v>
      </c>
      <c r="D454" s="56">
        <f>ROUND(SUMIFS(INDEX('B-PorSector'!$E$2:$H$3181,0,$X$6),'B-PorSector'!$A$2:$A$3181,D$8,'B-PorSector'!$B$2:$B$3181,$S454,'B-PorSector'!$C$2:$C$3181,$T454,'B-PorSector'!$D$2:$D$3181,$U454)*$Y$6,$Z$6)</f>
        <v>0</v>
      </c>
      <c r="E454" s="56">
        <f>ROUND(SUMIFS(INDEX('B-PorSector'!$E$2:$H$3181,0,$X$6),'B-PorSector'!$A$2:$A$3181,E$8,'B-PorSector'!$B$2:$B$3181,$S454,'B-PorSector'!$C$2:$C$3181,$T454,'B-PorSector'!$D$2:$D$3181,$U454)*$Y$6,$Z$6)</f>
        <v>0</v>
      </c>
      <c r="F454" s="56">
        <f>ROUND(SUMIFS(INDEX('B-PorSector'!$E$2:$H$3181,0,$X$6),'B-PorSector'!$A$2:$A$3181,F$8,'B-PorSector'!$B$2:$B$3181,$S454,'B-PorSector'!$C$2:$C$3181,$T454,'B-PorSector'!$D$2:$D$3181,$U454)*$Y$6,$Z$6)</f>
        <v>0</v>
      </c>
      <c r="G454" s="56">
        <f>ROUND(SUMIFS(INDEX('B-PorSector'!$E$2:$H$3181,0,$X$6),'B-PorSector'!$A$2:$A$3181,G$8,'B-PorSector'!$B$2:$B$3181,$S454,'B-PorSector'!$C$2:$C$3181,$T454,'B-PorSector'!$D$2:$D$3181,$U454)*$Y$6,$Z$6)</f>
        <v>0</v>
      </c>
      <c r="H454" s="56">
        <f>ROUND(SUMIFS(INDEX('B-PorSector'!$E$2:$H$3181,0,$X$6),'B-PorSector'!$A$2:$A$3181,H$8,'B-PorSector'!$B$2:$B$3181,$S454,'B-PorSector'!$C$2:$C$3181,$T454,'B-PorSector'!$D$2:$D$3181,$U454)*$Y$6,$Z$6)</f>
        <v>0</v>
      </c>
      <c r="I454" s="56">
        <f>ROUND(SUMIFS(INDEX('B-PorSector'!$E$2:$H$3181,0,$X$6),'B-PorSector'!$A$2:$A$3181,I$8,'B-PorSector'!$B$2:$B$3181,$S454,'B-PorSector'!$C$2:$C$3181,$T454,'B-PorSector'!$D$2:$D$3181,$U454)*$Y$6,$Z$6)</f>
        <v>0</v>
      </c>
      <c r="J454" s="56">
        <f>ROUND(SUMIFS(INDEX('B-PorSector'!$E$2:$H$3181,0,$X$6),'B-PorSector'!$A$2:$A$3181,J$8,'B-PorSector'!$B$2:$B$3181,$S454,'B-PorSector'!$C$2:$C$3181,$T454,'B-PorSector'!$D$2:$D$3181,$U454)*$Y$6,$Z$6)</f>
        <v>0</v>
      </c>
      <c r="K454" s="56">
        <f>ROUND(SUMIFS(INDEX('B-PorSector'!$E$2:$H$3181,0,$X$6),'B-PorSector'!$A$2:$A$3181,K$8,'B-PorSector'!$B$2:$B$3181,$S454,'B-PorSector'!$C$2:$C$3181,$T454,'B-PorSector'!$D$2:$D$3181,$U454)*$Y$6,$Z$6)</f>
        <v>0</v>
      </c>
      <c r="L454" s="56">
        <f>ROUND(SUMIFS(INDEX('B-PorSector'!$E$2:$H$3181,0,$X$6),'B-PorSector'!$A$2:$A$3181,L$8,'B-PorSector'!$B$2:$B$3181,$S454,'B-PorSector'!$C$2:$C$3181,$T454,'B-PorSector'!$D$2:$D$3181,$U454)*$Y$6,$Z$6)</f>
        <v>0</v>
      </c>
      <c r="M454" s="56">
        <f>ROUND(SUMIFS(INDEX('B-PorSector'!$E$2:$H$3181,0,$X$6),'B-PorSector'!$A$2:$A$3181,M$8,'B-PorSector'!$B$2:$B$3181,$S454,'B-PorSector'!$C$2:$C$3181,$T454,'B-PorSector'!$D$2:$D$3181,$U454)*$Y$6,$Z$6)</f>
        <v>0</v>
      </c>
      <c r="N454" s="56">
        <f>ROUND(SUMIFS(INDEX('B-PorSector'!$E$2:$H$3181,0,$X$6),'B-PorSector'!$A$2:$A$3181,N$8,'B-PorSector'!$B$2:$B$3181,$S454,'B-PorSector'!$C$2:$C$3181,$T454,'B-PorSector'!$D$2:$D$3181,$U454)*$Y$6,$Z$6)</f>
        <v>0</v>
      </c>
      <c r="O454" s="56">
        <f>ROUND(SUMIFS(INDEX('B-PorSector'!$E$2:$H$3181,0,$X$6),'B-PorSector'!$A$2:$A$3181,O$8,'B-PorSector'!$B$2:$B$3181,$S454,'B-PorSector'!$C$2:$C$3181,$T454,'B-PorSector'!$D$2:$D$3181,$U454)*$Y$6,$Z$6)</f>
        <v>0</v>
      </c>
      <c r="P454" s="56">
        <f>ROUND(SUMIFS(INDEX('B-PorSector'!$E$2:$H$3181,0,$X$6),'B-PorSector'!$A$2:$A$3181,P$8,'B-PorSector'!$B$2:$B$3181,$S454,'B-PorSector'!$C$2:$C$3181,$T454,'B-PorSector'!$D$2:$D$3181,$U454)*$Y$6,$Z$6)</f>
        <v>0</v>
      </c>
      <c r="Q454" s="6"/>
      <c r="R454" s="35"/>
      <c r="S454" s="35" t="s">
        <v>20</v>
      </c>
      <c r="T454" s="35" t="s">
        <v>36</v>
      </c>
      <c r="U454" s="35" t="s">
        <v>88</v>
      </c>
      <c r="V454" s="35"/>
      <c r="W454" s="35"/>
      <c r="X454" s="35"/>
      <c r="Y454" s="35"/>
      <c r="Z454" s="35"/>
      <c r="AA454" s="35"/>
    </row>
    <row r="455" spans="1:27" hidden="1" outlineLevel="2" collapsed="1" x14ac:dyDescent="0.25">
      <c r="A455" s="57" t="s">
        <v>87</v>
      </c>
      <c r="B455" s="58">
        <f>ROUND(SUMIFS(INDEX('B-PorSector'!$E$2:$H$3181,0,$X$6),'B-PorSector'!$A$2:$A$3181,B$8,'B-PorSector'!$B$2:$B$3181,$S455,'B-PorSector'!$C$2:$C$3181,$T455,'B-PorSector'!$D$2:$D$3181,$U455)*$Y$6,$Z$6)</f>
        <v>0</v>
      </c>
      <c r="C455" s="58">
        <f>ROUND(SUMIFS(INDEX('B-PorSector'!$E$2:$H$3181,0,$X$6),'B-PorSector'!$A$2:$A$3181,C$8,'B-PorSector'!$B$2:$B$3181,$S455,'B-PorSector'!$C$2:$C$3181,$T455,'B-PorSector'!$D$2:$D$3181,$U455)*$Y$6,$Z$6)</f>
        <v>0</v>
      </c>
      <c r="D455" s="58">
        <f>ROUND(SUMIFS(INDEX('B-PorSector'!$E$2:$H$3181,0,$X$6),'B-PorSector'!$A$2:$A$3181,D$8,'B-PorSector'!$B$2:$B$3181,$S455,'B-PorSector'!$C$2:$C$3181,$T455,'B-PorSector'!$D$2:$D$3181,$U455)*$Y$6,$Z$6)</f>
        <v>0</v>
      </c>
      <c r="E455" s="58">
        <f>ROUND(SUMIFS(INDEX('B-PorSector'!$E$2:$H$3181,0,$X$6),'B-PorSector'!$A$2:$A$3181,E$8,'B-PorSector'!$B$2:$B$3181,$S455,'B-PorSector'!$C$2:$C$3181,$T455,'B-PorSector'!$D$2:$D$3181,$U455)*$Y$6,$Z$6)</f>
        <v>0</v>
      </c>
      <c r="F455" s="58">
        <f>ROUND(SUMIFS(INDEX('B-PorSector'!$E$2:$H$3181,0,$X$6),'B-PorSector'!$A$2:$A$3181,F$8,'B-PorSector'!$B$2:$B$3181,$S455,'B-PorSector'!$C$2:$C$3181,$T455,'B-PorSector'!$D$2:$D$3181,$U455)*$Y$6,$Z$6)</f>
        <v>0</v>
      </c>
      <c r="G455" s="58">
        <f>ROUND(SUMIFS(INDEX('B-PorSector'!$E$2:$H$3181,0,$X$6),'B-PorSector'!$A$2:$A$3181,G$8,'B-PorSector'!$B$2:$B$3181,$S455,'B-PorSector'!$C$2:$C$3181,$T455,'B-PorSector'!$D$2:$D$3181,$U455)*$Y$6,$Z$6)</f>
        <v>0</v>
      </c>
      <c r="H455" s="58">
        <f>ROUND(SUMIFS(INDEX('B-PorSector'!$E$2:$H$3181,0,$X$6),'B-PorSector'!$A$2:$A$3181,H$8,'B-PorSector'!$B$2:$B$3181,$S455,'B-PorSector'!$C$2:$C$3181,$T455,'B-PorSector'!$D$2:$D$3181,$U455)*$Y$6,$Z$6)</f>
        <v>0</v>
      </c>
      <c r="I455" s="58">
        <f>ROUND(SUMIFS(INDEX('B-PorSector'!$E$2:$H$3181,0,$X$6),'B-PorSector'!$A$2:$A$3181,I$8,'B-PorSector'!$B$2:$B$3181,$S455,'B-PorSector'!$C$2:$C$3181,$T455,'B-PorSector'!$D$2:$D$3181,$U455)*$Y$6,$Z$6)</f>
        <v>0</v>
      </c>
      <c r="J455" s="58">
        <f>ROUND(SUMIFS(INDEX('B-PorSector'!$E$2:$H$3181,0,$X$6),'B-PorSector'!$A$2:$A$3181,J$8,'B-PorSector'!$B$2:$B$3181,$S455,'B-PorSector'!$C$2:$C$3181,$T455,'B-PorSector'!$D$2:$D$3181,$U455)*$Y$6,$Z$6)</f>
        <v>0</v>
      </c>
      <c r="K455" s="58">
        <f>ROUND(SUMIFS(INDEX('B-PorSector'!$E$2:$H$3181,0,$X$6),'B-PorSector'!$A$2:$A$3181,K$8,'B-PorSector'!$B$2:$B$3181,$S455,'B-PorSector'!$C$2:$C$3181,$T455,'B-PorSector'!$D$2:$D$3181,$U455)*$Y$6,$Z$6)</f>
        <v>0</v>
      </c>
      <c r="L455" s="58">
        <f>ROUND(SUMIFS(INDEX('B-PorSector'!$E$2:$H$3181,0,$X$6),'B-PorSector'!$A$2:$A$3181,L$8,'B-PorSector'!$B$2:$B$3181,$S455,'B-PorSector'!$C$2:$C$3181,$T455,'B-PorSector'!$D$2:$D$3181,$U455)*$Y$6,$Z$6)</f>
        <v>0</v>
      </c>
      <c r="M455" s="58">
        <f>ROUND(SUMIFS(INDEX('B-PorSector'!$E$2:$H$3181,0,$X$6),'B-PorSector'!$A$2:$A$3181,M$8,'B-PorSector'!$B$2:$B$3181,$S455,'B-PorSector'!$C$2:$C$3181,$T455,'B-PorSector'!$D$2:$D$3181,$U455)*$Y$6,$Z$6)</f>
        <v>0</v>
      </c>
      <c r="N455" s="58">
        <f>ROUND(SUMIFS(INDEX('B-PorSector'!$E$2:$H$3181,0,$X$6),'B-PorSector'!$A$2:$A$3181,N$8,'B-PorSector'!$B$2:$B$3181,$S455,'B-PorSector'!$C$2:$C$3181,$T455,'B-PorSector'!$D$2:$D$3181,$U455)*$Y$6,$Z$6)</f>
        <v>0</v>
      </c>
      <c r="O455" s="58">
        <f>ROUND(SUMIFS(INDEX('B-PorSector'!$E$2:$H$3181,0,$X$6),'B-PorSector'!$A$2:$A$3181,O$8,'B-PorSector'!$B$2:$B$3181,$S455,'B-PorSector'!$C$2:$C$3181,$T455,'B-PorSector'!$D$2:$D$3181,$U455)*$Y$6,$Z$6)</f>
        <v>0</v>
      </c>
      <c r="P455" s="58">
        <f>ROUND(SUMIFS(INDEX('B-PorSector'!$E$2:$H$3181,0,$X$6),'B-PorSector'!$A$2:$A$3181,P$8,'B-PorSector'!$B$2:$B$3181,$S455,'B-PorSector'!$C$2:$C$3181,$T455,'B-PorSector'!$D$2:$D$3181,$U455)*$Y$6,$Z$6)</f>
        <v>0</v>
      </c>
      <c r="Q455" s="6"/>
      <c r="R455" s="35"/>
      <c r="S455" s="35" t="s">
        <v>20</v>
      </c>
      <c r="T455" s="35" t="s">
        <v>36</v>
      </c>
      <c r="U455" s="35" t="s">
        <v>87</v>
      </c>
      <c r="V455" s="35"/>
      <c r="W455" s="35"/>
      <c r="X455" s="35"/>
      <c r="Y455" s="35"/>
      <c r="Z455" s="35"/>
      <c r="AA455" s="35"/>
    </row>
    <row r="456" spans="1:27" hidden="1" outlineLevel="2" collapsed="1" x14ac:dyDescent="0.25">
      <c r="A456" s="57" t="s">
        <v>52</v>
      </c>
      <c r="B456" s="58">
        <f>ROUND(SUMIFS(INDEX('B-PorSector'!$E$2:$H$3181,0,$X$6),'B-PorSector'!$A$2:$A$3181,B$8,'B-PorSector'!$B$2:$B$3181,$S456,'B-PorSector'!$C$2:$C$3181,$T456,'B-PorSector'!$D$2:$D$3181,$U456)*$Y$6,$Z$6)</f>
        <v>0</v>
      </c>
      <c r="C456" s="58">
        <f>ROUND(SUMIFS(INDEX('B-PorSector'!$E$2:$H$3181,0,$X$6),'B-PorSector'!$A$2:$A$3181,C$8,'B-PorSector'!$B$2:$B$3181,$S456,'B-PorSector'!$C$2:$C$3181,$T456,'B-PorSector'!$D$2:$D$3181,$U456)*$Y$6,$Z$6)</f>
        <v>5</v>
      </c>
      <c r="D456" s="58">
        <f>ROUND(SUMIFS(INDEX('B-PorSector'!$E$2:$H$3181,0,$X$6),'B-PorSector'!$A$2:$A$3181,D$8,'B-PorSector'!$B$2:$B$3181,$S456,'B-PorSector'!$C$2:$C$3181,$T456,'B-PorSector'!$D$2:$D$3181,$U456)*$Y$6,$Z$6)</f>
        <v>0</v>
      </c>
      <c r="E456" s="58">
        <f>ROUND(SUMIFS(INDEX('B-PorSector'!$E$2:$H$3181,0,$X$6),'B-PorSector'!$A$2:$A$3181,E$8,'B-PorSector'!$B$2:$B$3181,$S456,'B-PorSector'!$C$2:$C$3181,$T456,'B-PorSector'!$D$2:$D$3181,$U456)*$Y$6,$Z$6)</f>
        <v>0</v>
      </c>
      <c r="F456" s="58">
        <f>ROUND(SUMIFS(INDEX('B-PorSector'!$E$2:$H$3181,0,$X$6),'B-PorSector'!$A$2:$A$3181,F$8,'B-PorSector'!$B$2:$B$3181,$S456,'B-PorSector'!$C$2:$C$3181,$T456,'B-PorSector'!$D$2:$D$3181,$U456)*$Y$6,$Z$6)</f>
        <v>0</v>
      </c>
      <c r="G456" s="58">
        <f>ROUND(SUMIFS(INDEX('B-PorSector'!$E$2:$H$3181,0,$X$6),'B-PorSector'!$A$2:$A$3181,G$8,'B-PorSector'!$B$2:$B$3181,$S456,'B-PorSector'!$C$2:$C$3181,$T456,'B-PorSector'!$D$2:$D$3181,$U456)*$Y$6,$Z$6)</f>
        <v>0</v>
      </c>
      <c r="H456" s="58">
        <f>ROUND(SUMIFS(INDEX('B-PorSector'!$E$2:$H$3181,0,$X$6),'B-PorSector'!$A$2:$A$3181,H$8,'B-PorSector'!$B$2:$B$3181,$S456,'B-PorSector'!$C$2:$C$3181,$T456,'B-PorSector'!$D$2:$D$3181,$U456)*$Y$6,$Z$6)</f>
        <v>0</v>
      </c>
      <c r="I456" s="58">
        <f>ROUND(SUMIFS(INDEX('B-PorSector'!$E$2:$H$3181,0,$X$6),'B-PorSector'!$A$2:$A$3181,I$8,'B-PorSector'!$B$2:$B$3181,$S456,'B-PorSector'!$C$2:$C$3181,$T456,'B-PorSector'!$D$2:$D$3181,$U456)*$Y$6,$Z$6)</f>
        <v>0</v>
      </c>
      <c r="J456" s="58">
        <f>ROUND(SUMIFS(INDEX('B-PorSector'!$E$2:$H$3181,0,$X$6),'B-PorSector'!$A$2:$A$3181,J$8,'B-PorSector'!$B$2:$B$3181,$S456,'B-PorSector'!$C$2:$C$3181,$T456,'B-PorSector'!$D$2:$D$3181,$U456)*$Y$6,$Z$6)</f>
        <v>0</v>
      </c>
      <c r="K456" s="58">
        <f>ROUND(SUMIFS(INDEX('B-PorSector'!$E$2:$H$3181,0,$X$6),'B-PorSector'!$A$2:$A$3181,K$8,'B-PorSector'!$B$2:$B$3181,$S456,'B-PorSector'!$C$2:$C$3181,$T456,'B-PorSector'!$D$2:$D$3181,$U456)*$Y$6,$Z$6)</f>
        <v>0</v>
      </c>
      <c r="L456" s="58">
        <f>ROUND(SUMIFS(INDEX('B-PorSector'!$E$2:$H$3181,0,$X$6),'B-PorSector'!$A$2:$A$3181,L$8,'B-PorSector'!$B$2:$B$3181,$S456,'B-PorSector'!$C$2:$C$3181,$T456,'B-PorSector'!$D$2:$D$3181,$U456)*$Y$6,$Z$6)</f>
        <v>0</v>
      </c>
      <c r="M456" s="58">
        <f>ROUND(SUMIFS(INDEX('B-PorSector'!$E$2:$H$3181,0,$X$6),'B-PorSector'!$A$2:$A$3181,M$8,'B-PorSector'!$B$2:$B$3181,$S456,'B-PorSector'!$C$2:$C$3181,$T456,'B-PorSector'!$D$2:$D$3181,$U456)*$Y$6,$Z$6)</f>
        <v>0</v>
      </c>
      <c r="N456" s="58">
        <f>ROUND(SUMIFS(INDEX('B-PorSector'!$E$2:$H$3181,0,$X$6),'B-PorSector'!$A$2:$A$3181,N$8,'B-PorSector'!$B$2:$B$3181,$S456,'B-PorSector'!$C$2:$C$3181,$T456,'B-PorSector'!$D$2:$D$3181,$U456)*$Y$6,$Z$6)</f>
        <v>0</v>
      </c>
      <c r="O456" s="58">
        <f>ROUND(SUMIFS(INDEX('B-PorSector'!$E$2:$H$3181,0,$X$6),'B-PorSector'!$A$2:$A$3181,O$8,'B-PorSector'!$B$2:$B$3181,$S456,'B-PorSector'!$C$2:$C$3181,$T456,'B-PorSector'!$D$2:$D$3181,$U456)*$Y$6,$Z$6)</f>
        <v>0</v>
      </c>
      <c r="P456" s="58">
        <f>ROUND(SUMIFS(INDEX('B-PorSector'!$E$2:$H$3181,0,$X$6),'B-PorSector'!$A$2:$A$3181,P$8,'B-PorSector'!$B$2:$B$3181,$S456,'B-PorSector'!$C$2:$C$3181,$T456,'B-PorSector'!$D$2:$D$3181,$U456)*$Y$6,$Z$6)</f>
        <v>0</v>
      </c>
      <c r="Q456" s="6"/>
      <c r="R456" s="35"/>
      <c r="S456" s="35" t="s">
        <v>20</v>
      </c>
      <c r="T456" s="35" t="s">
        <v>36</v>
      </c>
      <c r="U456" s="35" t="s">
        <v>52</v>
      </c>
      <c r="V456" s="35"/>
      <c r="W456" s="35"/>
      <c r="X456" s="35"/>
      <c r="Y456" s="35"/>
      <c r="Z456" s="35"/>
      <c r="AA456" s="35"/>
    </row>
    <row r="457" spans="1:27" hidden="1" outlineLevel="2" collapsed="1" x14ac:dyDescent="0.25">
      <c r="A457" s="57" t="s">
        <v>58</v>
      </c>
      <c r="B457" s="58">
        <f>ROUND(SUMIFS(INDEX('B-PorSector'!$E$2:$H$3181,0,$X$6),'B-PorSector'!$A$2:$A$3181,B$8,'B-PorSector'!$B$2:$B$3181,$S457,'B-PorSector'!$C$2:$C$3181,$T457,'B-PorSector'!$D$2:$D$3181,$U457)*$Y$6,$Z$6)</f>
        <v>0</v>
      </c>
      <c r="C457" s="58">
        <f>ROUND(SUMIFS(INDEX('B-PorSector'!$E$2:$H$3181,0,$X$6),'B-PorSector'!$A$2:$A$3181,C$8,'B-PorSector'!$B$2:$B$3181,$S457,'B-PorSector'!$C$2:$C$3181,$T457,'B-PorSector'!$D$2:$D$3181,$U457)*$Y$6,$Z$6)</f>
        <v>0.1</v>
      </c>
      <c r="D457" s="58">
        <f>ROUND(SUMIFS(INDEX('B-PorSector'!$E$2:$H$3181,0,$X$6),'B-PorSector'!$A$2:$A$3181,D$8,'B-PorSector'!$B$2:$B$3181,$S457,'B-PorSector'!$C$2:$C$3181,$T457,'B-PorSector'!$D$2:$D$3181,$U457)*$Y$6,$Z$6)</f>
        <v>0</v>
      </c>
      <c r="E457" s="58">
        <f>ROUND(SUMIFS(INDEX('B-PorSector'!$E$2:$H$3181,0,$X$6),'B-PorSector'!$A$2:$A$3181,E$8,'B-PorSector'!$B$2:$B$3181,$S457,'B-PorSector'!$C$2:$C$3181,$T457,'B-PorSector'!$D$2:$D$3181,$U457)*$Y$6,$Z$6)</f>
        <v>0</v>
      </c>
      <c r="F457" s="58">
        <f>ROUND(SUMIFS(INDEX('B-PorSector'!$E$2:$H$3181,0,$X$6),'B-PorSector'!$A$2:$A$3181,F$8,'B-PorSector'!$B$2:$B$3181,$S457,'B-PorSector'!$C$2:$C$3181,$T457,'B-PorSector'!$D$2:$D$3181,$U457)*$Y$6,$Z$6)</f>
        <v>0</v>
      </c>
      <c r="G457" s="58">
        <f>ROUND(SUMIFS(INDEX('B-PorSector'!$E$2:$H$3181,0,$X$6),'B-PorSector'!$A$2:$A$3181,G$8,'B-PorSector'!$B$2:$B$3181,$S457,'B-PorSector'!$C$2:$C$3181,$T457,'B-PorSector'!$D$2:$D$3181,$U457)*$Y$6,$Z$6)</f>
        <v>0</v>
      </c>
      <c r="H457" s="58">
        <f>ROUND(SUMIFS(INDEX('B-PorSector'!$E$2:$H$3181,0,$X$6),'B-PorSector'!$A$2:$A$3181,H$8,'B-PorSector'!$B$2:$B$3181,$S457,'B-PorSector'!$C$2:$C$3181,$T457,'B-PorSector'!$D$2:$D$3181,$U457)*$Y$6,$Z$6)</f>
        <v>0</v>
      </c>
      <c r="I457" s="58">
        <f>ROUND(SUMIFS(INDEX('B-PorSector'!$E$2:$H$3181,0,$X$6),'B-PorSector'!$A$2:$A$3181,I$8,'B-PorSector'!$B$2:$B$3181,$S457,'B-PorSector'!$C$2:$C$3181,$T457,'B-PorSector'!$D$2:$D$3181,$U457)*$Y$6,$Z$6)</f>
        <v>0</v>
      </c>
      <c r="J457" s="58">
        <f>ROUND(SUMIFS(INDEX('B-PorSector'!$E$2:$H$3181,0,$X$6),'B-PorSector'!$A$2:$A$3181,J$8,'B-PorSector'!$B$2:$B$3181,$S457,'B-PorSector'!$C$2:$C$3181,$T457,'B-PorSector'!$D$2:$D$3181,$U457)*$Y$6,$Z$6)</f>
        <v>0</v>
      </c>
      <c r="K457" s="58">
        <f>ROUND(SUMIFS(INDEX('B-PorSector'!$E$2:$H$3181,0,$X$6),'B-PorSector'!$A$2:$A$3181,K$8,'B-PorSector'!$B$2:$B$3181,$S457,'B-PorSector'!$C$2:$C$3181,$T457,'B-PorSector'!$D$2:$D$3181,$U457)*$Y$6,$Z$6)</f>
        <v>0</v>
      </c>
      <c r="L457" s="58">
        <f>ROUND(SUMIFS(INDEX('B-PorSector'!$E$2:$H$3181,0,$X$6),'B-PorSector'!$A$2:$A$3181,L$8,'B-PorSector'!$B$2:$B$3181,$S457,'B-PorSector'!$C$2:$C$3181,$T457,'B-PorSector'!$D$2:$D$3181,$U457)*$Y$6,$Z$6)</f>
        <v>0</v>
      </c>
      <c r="M457" s="58">
        <f>ROUND(SUMIFS(INDEX('B-PorSector'!$E$2:$H$3181,0,$X$6),'B-PorSector'!$A$2:$A$3181,M$8,'B-PorSector'!$B$2:$B$3181,$S457,'B-PorSector'!$C$2:$C$3181,$T457,'B-PorSector'!$D$2:$D$3181,$U457)*$Y$6,$Z$6)</f>
        <v>0</v>
      </c>
      <c r="N457" s="58">
        <f>ROUND(SUMIFS(INDEX('B-PorSector'!$E$2:$H$3181,0,$X$6),'B-PorSector'!$A$2:$A$3181,N$8,'B-PorSector'!$B$2:$B$3181,$S457,'B-PorSector'!$C$2:$C$3181,$T457,'B-PorSector'!$D$2:$D$3181,$U457)*$Y$6,$Z$6)</f>
        <v>0</v>
      </c>
      <c r="O457" s="58">
        <f>ROUND(SUMIFS(INDEX('B-PorSector'!$E$2:$H$3181,0,$X$6),'B-PorSector'!$A$2:$A$3181,O$8,'B-PorSector'!$B$2:$B$3181,$S457,'B-PorSector'!$C$2:$C$3181,$T457,'B-PorSector'!$D$2:$D$3181,$U457)*$Y$6,$Z$6)</f>
        <v>0</v>
      </c>
      <c r="P457" s="58">
        <f>ROUND(SUMIFS(INDEX('B-PorSector'!$E$2:$H$3181,0,$X$6),'B-PorSector'!$A$2:$A$3181,P$8,'B-PorSector'!$B$2:$B$3181,$S457,'B-PorSector'!$C$2:$C$3181,$T457,'B-PorSector'!$D$2:$D$3181,$U457)*$Y$6,$Z$6)</f>
        <v>0</v>
      </c>
      <c r="Q457" s="6"/>
      <c r="R457" s="35"/>
      <c r="S457" s="35" t="s">
        <v>20</v>
      </c>
      <c r="T457" s="35" t="s">
        <v>36</v>
      </c>
      <c r="U457" s="35" t="s">
        <v>58</v>
      </c>
      <c r="V457" s="35"/>
      <c r="W457" s="35"/>
      <c r="X457" s="35"/>
      <c r="Y457" s="35"/>
      <c r="Z457" s="35"/>
      <c r="AA457" s="35"/>
    </row>
    <row r="458" spans="1:27" hidden="1" outlineLevel="2" collapsed="1" x14ac:dyDescent="0.25">
      <c r="A458" s="57" t="s">
        <v>59</v>
      </c>
      <c r="B458" s="58">
        <f>ROUND(SUMIFS(INDEX('B-PorSector'!$E$2:$H$3181,0,$X$6),'B-PorSector'!$A$2:$A$3181,B$8,'B-PorSector'!$B$2:$B$3181,$S458,'B-PorSector'!$C$2:$C$3181,$T458,'B-PorSector'!$D$2:$D$3181,$U458)*$Y$6,$Z$6)</f>
        <v>0</v>
      </c>
      <c r="C458" s="58">
        <f>ROUND(SUMIFS(INDEX('B-PorSector'!$E$2:$H$3181,0,$X$6),'B-PorSector'!$A$2:$A$3181,C$8,'B-PorSector'!$B$2:$B$3181,$S458,'B-PorSector'!$C$2:$C$3181,$T458,'B-PorSector'!$D$2:$D$3181,$U458)*$Y$6,$Z$6)</f>
        <v>1</v>
      </c>
      <c r="D458" s="58">
        <f>ROUND(SUMIFS(INDEX('B-PorSector'!$E$2:$H$3181,0,$X$6),'B-PorSector'!$A$2:$A$3181,D$8,'B-PorSector'!$B$2:$B$3181,$S458,'B-PorSector'!$C$2:$C$3181,$T458,'B-PorSector'!$D$2:$D$3181,$U458)*$Y$6,$Z$6)</f>
        <v>0</v>
      </c>
      <c r="E458" s="58">
        <f>ROUND(SUMIFS(INDEX('B-PorSector'!$E$2:$H$3181,0,$X$6),'B-PorSector'!$A$2:$A$3181,E$8,'B-PorSector'!$B$2:$B$3181,$S458,'B-PorSector'!$C$2:$C$3181,$T458,'B-PorSector'!$D$2:$D$3181,$U458)*$Y$6,$Z$6)</f>
        <v>0</v>
      </c>
      <c r="F458" s="58">
        <f>ROUND(SUMIFS(INDEX('B-PorSector'!$E$2:$H$3181,0,$X$6),'B-PorSector'!$A$2:$A$3181,F$8,'B-PorSector'!$B$2:$B$3181,$S458,'B-PorSector'!$C$2:$C$3181,$T458,'B-PorSector'!$D$2:$D$3181,$U458)*$Y$6,$Z$6)</f>
        <v>0</v>
      </c>
      <c r="G458" s="58">
        <f>ROUND(SUMIFS(INDEX('B-PorSector'!$E$2:$H$3181,0,$X$6),'B-PorSector'!$A$2:$A$3181,G$8,'B-PorSector'!$B$2:$B$3181,$S458,'B-PorSector'!$C$2:$C$3181,$T458,'B-PorSector'!$D$2:$D$3181,$U458)*$Y$6,$Z$6)</f>
        <v>0</v>
      </c>
      <c r="H458" s="58">
        <f>ROUND(SUMIFS(INDEX('B-PorSector'!$E$2:$H$3181,0,$X$6),'B-PorSector'!$A$2:$A$3181,H$8,'B-PorSector'!$B$2:$B$3181,$S458,'B-PorSector'!$C$2:$C$3181,$T458,'B-PorSector'!$D$2:$D$3181,$U458)*$Y$6,$Z$6)</f>
        <v>0</v>
      </c>
      <c r="I458" s="58">
        <f>ROUND(SUMIFS(INDEX('B-PorSector'!$E$2:$H$3181,0,$X$6),'B-PorSector'!$A$2:$A$3181,I$8,'B-PorSector'!$B$2:$B$3181,$S458,'B-PorSector'!$C$2:$C$3181,$T458,'B-PorSector'!$D$2:$D$3181,$U458)*$Y$6,$Z$6)</f>
        <v>0</v>
      </c>
      <c r="J458" s="58">
        <f>ROUND(SUMIFS(INDEX('B-PorSector'!$E$2:$H$3181,0,$X$6),'B-PorSector'!$A$2:$A$3181,J$8,'B-PorSector'!$B$2:$B$3181,$S458,'B-PorSector'!$C$2:$C$3181,$T458,'B-PorSector'!$D$2:$D$3181,$U458)*$Y$6,$Z$6)</f>
        <v>0</v>
      </c>
      <c r="K458" s="58">
        <f>ROUND(SUMIFS(INDEX('B-PorSector'!$E$2:$H$3181,0,$X$6),'B-PorSector'!$A$2:$A$3181,K$8,'B-PorSector'!$B$2:$B$3181,$S458,'B-PorSector'!$C$2:$C$3181,$T458,'B-PorSector'!$D$2:$D$3181,$U458)*$Y$6,$Z$6)</f>
        <v>0</v>
      </c>
      <c r="L458" s="58">
        <f>ROUND(SUMIFS(INDEX('B-PorSector'!$E$2:$H$3181,0,$X$6),'B-PorSector'!$A$2:$A$3181,L$8,'B-PorSector'!$B$2:$B$3181,$S458,'B-PorSector'!$C$2:$C$3181,$T458,'B-PorSector'!$D$2:$D$3181,$U458)*$Y$6,$Z$6)</f>
        <v>0</v>
      </c>
      <c r="M458" s="58">
        <f>ROUND(SUMIFS(INDEX('B-PorSector'!$E$2:$H$3181,0,$X$6),'B-PorSector'!$A$2:$A$3181,M$8,'B-PorSector'!$B$2:$B$3181,$S458,'B-PorSector'!$C$2:$C$3181,$T458,'B-PorSector'!$D$2:$D$3181,$U458)*$Y$6,$Z$6)</f>
        <v>0</v>
      </c>
      <c r="N458" s="58">
        <f>ROUND(SUMIFS(INDEX('B-PorSector'!$E$2:$H$3181,0,$X$6),'B-PorSector'!$A$2:$A$3181,N$8,'B-PorSector'!$B$2:$B$3181,$S458,'B-PorSector'!$C$2:$C$3181,$T458,'B-PorSector'!$D$2:$D$3181,$U458)*$Y$6,$Z$6)</f>
        <v>0</v>
      </c>
      <c r="O458" s="58">
        <f>ROUND(SUMIFS(INDEX('B-PorSector'!$E$2:$H$3181,0,$X$6),'B-PorSector'!$A$2:$A$3181,O$8,'B-PorSector'!$B$2:$B$3181,$S458,'B-PorSector'!$C$2:$C$3181,$T458,'B-PorSector'!$D$2:$D$3181,$U458)*$Y$6,$Z$6)</f>
        <v>0</v>
      </c>
      <c r="P458" s="58">
        <f>ROUND(SUMIFS(INDEX('B-PorSector'!$E$2:$H$3181,0,$X$6),'B-PorSector'!$A$2:$A$3181,P$8,'B-PorSector'!$B$2:$B$3181,$S458,'B-PorSector'!$C$2:$C$3181,$T458,'B-PorSector'!$D$2:$D$3181,$U458)*$Y$6,$Z$6)</f>
        <v>0</v>
      </c>
      <c r="Q458" s="6"/>
      <c r="R458" s="35"/>
      <c r="S458" s="35" t="s">
        <v>20</v>
      </c>
      <c r="T458" s="35" t="s">
        <v>36</v>
      </c>
      <c r="U458" s="35" t="s">
        <v>59</v>
      </c>
      <c r="V458" s="35"/>
      <c r="W458" s="35"/>
      <c r="X458" s="35"/>
      <c r="Y458" s="35"/>
      <c r="Z458" s="35"/>
      <c r="AA458" s="35"/>
    </row>
    <row r="459" spans="1:27" hidden="1" outlineLevel="2" collapsed="1" x14ac:dyDescent="0.25">
      <c r="A459" s="57" t="s">
        <v>60</v>
      </c>
      <c r="B459" s="58">
        <f>ROUND(SUMIFS(INDEX('B-PorSector'!$E$2:$H$3181,0,$X$6),'B-PorSector'!$A$2:$A$3181,B$8,'B-PorSector'!$B$2:$B$3181,$S459,'B-PorSector'!$C$2:$C$3181,$T459,'B-PorSector'!$D$2:$D$3181,$U459)*$Y$6,$Z$6)</f>
        <v>0</v>
      </c>
      <c r="C459" s="58">
        <f>ROUND(SUMIFS(INDEX('B-PorSector'!$E$2:$H$3181,0,$X$6),'B-PorSector'!$A$2:$A$3181,C$8,'B-PorSector'!$B$2:$B$3181,$S459,'B-PorSector'!$C$2:$C$3181,$T459,'B-PorSector'!$D$2:$D$3181,$U459)*$Y$6,$Z$6)</f>
        <v>0.1</v>
      </c>
      <c r="D459" s="58">
        <f>ROUND(SUMIFS(INDEX('B-PorSector'!$E$2:$H$3181,0,$X$6),'B-PorSector'!$A$2:$A$3181,D$8,'B-PorSector'!$B$2:$B$3181,$S459,'B-PorSector'!$C$2:$C$3181,$T459,'B-PorSector'!$D$2:$D$3181,$U459)*$Y$6,$Z$6)</f>
        <v>0</v>
      </c>
      <c r="E459" s="58">
        <f>ROUND(SUMIFS(INDEX('B-PorSector'!$E$2:$H$3181,0,$X$6),'B-PorSector'!$A$2:$A$3181,E$8,'B-PorSector'!$B$2:$B$3181,$S459,'B-PorSector'!$C$2:$C$3181,$T459,'B-PorSector'!$D$2:$D$3181,$U459)*$Y$6,$Z$6)</f>
        <v>0</v>
      </c>
      <c r="F459" s="58">
        <f>ROUND(SUMIFS(INDEX('B-PorSector'!$E$2:$H$3181,0,$X$6),'B-PorSector'!$A$2:$A$3181,F$8,'B-PorSector'!$B$2:$B$3181,$S459,'B-PorSector'!$C$2:$C$3181,$T459,'B-PorSector'!$D$2:$D$3181,$U459)*$Y$6,$Z$6)</f>
        <v>0</v>
      </c>
      <c r="G459" s="58">
        <f>ROUND(SUMIFS(INDEX('B-PorSector'!$E$2:$H$3181,0,$X$6),'B-PorSector'!$A$2:$A$3181,G$8,'B-PorSector'!$B$2:$B$3181,$S459,'B-PorSector'!$C$2:$C$3181,$T459,'B-PorSector'!$D$2:$D$3181,$U459)*$Y$6,$Z$6)</f>
        <v>0</v>
      </c>
      <c r="H459" s="58">
        <f>ROUND(SUMIFS(INDEX('B-PorSector'!$E$2:$H$3181,0,$X$6),'B-PorSector'!$A$2:$A$3181,H$8,'B-PorSector'!$B$2:$B$3181,$S459,'B-PorSector'!$C$2:$C$3181,$T459,'B-PorSector'!$D$2:$D$3181,$U459)*$Y$6,$Z$6)</f>
        <v>0</v>
      </c>
      <c r="I459" s="58">
        <f>ROUND(SUMIFS(INDEX('B-PorSector'!$E$2:$H$3181,0,$X$6),'B-PorSector'!$A$2:$A$3181,I$8,'B-PorSector'!$B$2:$B$3181,$S459,'B-PorSector'!$C$2:$C$3181,$T459,'B-PorSector'!$D$2:$D$3181,$U459)*$Y$6,$Z$6)</f>
        <v>0</v>
      </c>
      <c r="J459" s="58">
        <f>ROUND(SUMIFS(INDEX('B-PorSector'!$E$2:$H$3181,0,$X$6),'B-PorSector'!$A$2:$A$3181,J$8,'B-PorSector'!$B$2:$B$3181,$S459,'B-PorSector'!$C$2:$C$3181,$T459,'B-PorSector'!$D$2:$D$3181,$U459)*$Y$6,$Z$6)</f>
        <v>0</v>
      </c>
      <c r="K459" s="58">
        <f>ROUND(SUMIFS(INDEX('B-PorSector'!$E$2:$H$3181,0,$X$6),'B-PorSector'!$A$2:$A$3181,K$8,'B-PorSector'!$B$2:$B$3181,$S459,'B-PorSector'!$C$2:$C$3181,$T459,'B-PorSector'!$D$2:$D$3181,$U459)*$Y$6,$Z$6)</f>
        <v>0</v>
      </c>
      <c r="L459" s="58">
        <f>ROUND(SUMIFS(INDEX('B-PorSector'!$E$2:$H$3181,0,$X$6),'B-PorSector'!$A$2:$A$3181,L$8,'B-PorSector'!$B$2:$B$3181,$S459,'B-PorSector'!$C$2:$C$3181,$T459,'B-PorSector'!$D$2:$D$3181,$U459)*$Y$6,$Z$6)</f>
        <v>0</v>
      </c>
      <c r="M459" s="58">
        <f>ROUND(SUMIFS(INDEX('B-PorSector'!$E$2:$H$3181,0,$X$6),'B-PorSector'!$A$2:$A$3181,M$8,'B-PorSector'!$B$2:$B$3181,$S459,'B-PorSector'!$C$2:$C$3181,$T459,'B-PorSector'!$D$2:$D$3181,$U459)*$Y$6,$Z$6)</f>
        <v>0</v>
      </c>
      <c r="N459" s="58">
        <f>ROUND(SUMIFS(INDEX('B-PorSector'!$E$2:$H$3181,0,$X$6),'B-PorSector'!$A$2:$A$3181,N$8,'B-PorSector'!$B$2:$B$3181,$S459,'B-PorSector'!$C$2:$C$3181,$T459,'B-PorSector'!$D$2:$D$3181,$U459)*$Y$6,$Z$6)</f>
        <v>0</v>
      </c>
      <c r="O459" s="58">
        <f>ROUND(SUMIFS(INDEX('B-PorSector'!$E$2:$H$3181,0,$X$6),'B-PorSector'!$A$2:$A$3181,O$8,'B-PorSector'!$B$2:$B$3181,$S459,'B-PorSector'!$C$2:$C$3181,$T459,'B-PorSector'!$D$2:$D$3181,$U459)*$Y$6,$Z$6)</f>
        <v>0</v>
      </c>
      <c r="P459" s="58">
        <f>ROUND(SUMIFS(INDEX('B-PorSector'!$E$2:$H$3181,0,$X$6),'B-PorSector'!$A$2:$A$3181,P$8,'B-PorSector'!$B$2:$B$3181,$S459,'B-PorSector'!$C$2:$C$3181,$T459,'B-PorSector'!$D$2:$D$3181,$U459)*$Y$6,$Z$6)</f>
        <v>0</v>
      </c>
      <c r="Q459" s="6"/>
      <c r="R459" s="35"/>
      <c r="S459" s="35" t="s">
        <v>20</v>
      </c>
      <c r="T459" s="35" t="s">
        <v>36</v>
      </c>
      <c r="U459" s="35" t="s">
        <v>60</v>
      </c>
      <c r="V459" s="35"/>
      <c r="W459" s="35"/>
      <c r="X459" s="35"/>
      <c r="Y459" s="35"/>
      <c r="Z459" s="35"/>
      <c r="AA459" s="35"/>
    </row>
    <row r="460" spans="1:27" collapsed="1" x14ac:dyDescent="0.25">
      <c r="A460" s="53" t="s">
        <v>21</v>
      </c>
      <c r="B460" s="54">
        <f>ROUND(SUMIFS(INDEX('B-PorSector'!$E$2:$H$3181,0,$X$6),'B-PorSector'!$A$2:$A$3181,B$8,'B-PorSector'!$B$2:$B$3181,$S460,'B-PorSector'!$C$2:$C$3181,$T460,'B-PorSector'!$D$2:$D$3181,$U460)*$Y$6,$Z$6)</f>
        <v>1786.2</v>
      </c>
      <c r="C460" s="54">
        <f>ROUND(SUMIFS(INDEX('B-PorSector'!$E$2:$H$3181,0,$X$6),'B-PorSector'!$A$2:$A$3181,C$8,'B-PorSector'!$B$2:$B$3181,$S460,'B-PorSector'!$C$2:$C$3181,$T460,'B-PorSector'!$D$2:$D$3181,$U460)*$Y$6,$Z$6)</f>
        <v>2056.5</v>
      </c>
      <c r="D460" s="54">
        <f>ROUND(SUMIFS(INDEX('B-PorSector'!$E$2:$H$3181,0,$X$6),'B-PorSector'!$A$2:$A$3181,D$8,'B-PorSector'!$B$2:$B$3181,$S460,'B-PorSector'!$C$2:$C$3181,$T460,'B-PorSector'!$D$2:$D$3181,$U460)*$Y$6,$Z$6)</f>
        <v>1705.4</v>
      </c>
      <c r="E460" s="54">
        <f>ROUND(SUMIFS(INDEX('B-PorSector'!$E$2:$H$3181,0,$X$6),'B-PorSector'!$A$2:$A$3181,E$8,'B-PorSector'!$B$2:$B$3181,$S460,'B-PorSector'!$C$2:$C$3181,$T460,'B-PorSector'!$D$2:$D$3181,$U460)*$Y$6,$Z$6)</f>
        <v>1335.4</v>
      </c>
      <c r="F460" s="54">
        <f>ROUND(SUMIFS(INDEX('B-PorSector'!$E$2:$H$3181,0,$X$6),'B-PorSector'!$A$2:$A$3181,F$8,'B-PorSector'!$B$2:$B$3181,$S460,'B-PorSector'!$C$2:$C$3181,$T460,'B-PorSector'!$D$2:$D$3181,$U460)*$Y$6,$Z$6)</f>
        <v>1309.8</v>
      </c>
      <c r="G460" s="54">
        <f>ROUND(SUMIFS(INDEX('B-PorSector'!$E$2:$H$3181,0,$X$6),'B-PorSector'!$A$2:$A$3181,G$8,'B-PorSector'!$B$2:$B$3181,$S460,'B-PorSector'!$C$2:$C$3181,$T460,'B-PorSector'!$D$2:$D$3181,$U460)*$Y$6,$Z$6)</f>
        <v>1328</v>
      </c>
      <c r="H460" s="54">
        <f>ROUND(SUMIFS(INDEX('B-PorSector'!$E$2:$H$3181,0,$X$6),'B-PorSector'!$A$2:$A$3181,H$8,'B-PorSector'!$B$2:$B$3181,$S460,'B-PorSector'!$C$2:$C$3181,$T460,'B-PorSector'!$D$2:$D$3181,$U460)*$Y$6,$Z$6)</f>
        <v>1371</v>
      </c>
      <c r="I460" s="54">
        <f>ROUND(SUMIFS(INDEX('B-PorSector'!$E$2:$H$3181,0,$X$6),'B-PorSector'!$A$2:$A$3181,I$8,'B-PorSector'!$B$2:$B$3181,$S460,'B-PorSector'!$C$2:$C$3181,$T460,'B-PorSector'!$D$2:$D$3181,$U460)*$Y$6,$Z$6)</f>
        <v>1354.5</v>
      </c>
      <c r="J460" s="54">
        <f>ROUND(SUMIFS(INDEX('B-PorSector'!$E$2:$H$3181,0,$X$6),'B-PorSector'!$A$2:$A$3181,J$8,'B-PorSector'!$B$2:$B$3181,$S460,'B-PorSector'!$C$2:$C$3181,$T460,'B-PorSector'!$D$2:$D$3181,$U460)*$Y$6,$Z$6)</f>
        <v>1278.5999999999999</v>
      </c>
      <c r="K460" s="54">
        <f>ROUND(SUMIFS(INDEX('B-PorSector'!$E$2:$H$3181,0,$X$6),'B-PorSector'!$A$2:$A$3181,K$8,'B-PorSector'!$B$2:$B$3181,$S460,'B-PorSector'!$C$2:$C$3181,$T460,'B-PorSector'!$D$2:$D$3181,$U460)*$Y$6,$Z$6)</f>
        <v>1286.7</v>
      </c>
      <c r="L460" s="54">
        <f>ROUND(SUMIFS(INDEX('B-PorSector'!$E$2:$H$3181,0,$X$6),'B-PorSector'!$A$2:$A$3181,L$8,'B-PorSector'!$B$2:$B$3181,$S460,'B-PorSector'!$C$2:$C$3181,$T460,'B-PorSector'!$D$2:$D$3181,$U460)*$Y$6,$Z$6)</f>
        <v>870.7</v>
      </c>
      <c r="M460" s="54">
        <f>ROUND(SUMIFS(INDEX('B-PorSector'!$E$2:$H$3181,0,$X$6),'B-PorSector'!$A$2:$A$3181,M$8,'B-PorSector'!$B$2:$B$3181,$S460,'B-PorSector'!$C$2:$C$3181,$T460,'B-PorSector'!$D$2:$D$3181,$U460)*$Y$6,$Z$6)</f>
        <v>904</v>
      </c>
      <c r="N460" s="54">
        <f>ROUND(SUMIFS(INDEX('B-PorSector'!$E$2:$H$3181,0,$X$6),'B-PorSector'!$A$2:$A$3181,N$8,'B-PorSector'!$B$2:$B$3181,$S460,'B-PorSector'!$C$2:$C$3181,$T460,'B-PorSector'!$D$2:$D$3181,$U460)*$Y$6,$Z$6)</f>
        <v>1094</v>
      </c>
      <c r="O460" s="54">
        <f>ROUND(SUMIFS(INDEX('B-PorSector'!$E$2:$H$3181,0,$X$6),'B-PorSector'!$A$2:$A$3181,O$8,'B-PorSector'!$B$2:$B$3181,$S460,'B-PorSector'!$C$2:$C$3181,$T460,'B-PorSector'!$D$2:$D$3181,$U460)*$Y$6,$Z$6)</f>
        <v>1670.2</v>
      </c>
      <c r="P460" s="54">
        <f>ROUND(SUMIFS(INDEX('B-PorSector'!$E$2:$H$3181,0,$X$6),'B-PorSector'!$A$2:$A$3181,P$8,'B-PorSector'!$B$2:$B$3181,$S460,'B-PorSector'!$C$2:$C$3181,$T460,'B-PorSector'!$D$2:$D$3181,$U460)*$Y$6,$Z$6)</f>
        <v>1948.6</v>
      </c>
      <c r="Q460" s="6"/>
      <c r="R460" s="35"/>
      <c r="S460" s="35" t="s">
        <v>21</v>
      </c>
      <c r="T460" s="35" t="s">
        <v>88</v>
      </c>
      <c r="U460" s="35" t="s">
        <v>88</v>
      </c>
      <c r="V460" s="35"/>
      <c r="W460" s="35"/>
      <c r="X460" s="35"/>
      <c r="Y460" s="35"/>
      <c r="Z460" s="35"/>
      <c r="AA460" s="35"/>
    </row>
    <row r="461" spans="1:27" hidden="1" outlineLevel="1" collapsed="1" x14ac:dyDescent="0.25">
      <c r="A461" s="55" t="s">
        <v>5</v>
      </c>
      <c r="B461" s="56">
        <f>ROUND(SUMIFS(INDEX('B-PorSector'!$E$2:$H$3181,0,$X$6),'B-PorSector'!$A$2:$A$3181,B$8,'B-PorSector'!$B$2:$B$3181,$S461,'B-PorSector'!$C$2:$C$3181,$T461,'B-PorSector'!$D$2:$D$3181,$U461)*$Y$6,$Z$6)</f>
        <v>94</v>
      </c>
      <c r="C461" s="56">
        <f>ROUND(SUMIFS(INDEX('B-PorSector'!$E$2:$H$3181,0,$X$6),'B-PorSector'!$A$2:$A$3181,C$8,'B-PorSector'!$B$2:$B$3181,$S461,'B-PorSector'!$C$2:$C$3181,$T461,'B-PorSector'!$D$2:$D$3181,$U461)*$Y$6,$Z$6)</f>
        <v>114</v>
      </c>
      <c r="D461" s="56">
        <f>ROUND(SUMIFS(INDEX('B-PorSector'!$E$2:$H$3181,0,$X$6),'B-PorSector'!$A$2:$A$3181,D$8,'B-PorSector'!$B$2:$B$3181,$S461,'B-PorSector'!$C$2:$C$3181,$T461,'B-PorSector'!$D$2:$D$3181,$U461)*$Y$6,$Z$6)</f>
        <v>248</v>
      </c>
      <c r="E461" s="56">
        <f>ROUND(SUMIFS(INDEX('B-PorSector'!$E$2:$H$3181,0,$X$6),'B-PorSector'!$A$2:$A$3181,E$8,'B-PorSector'!$B$2:$B$3181,$S461,'B-PorSector'!$C$2:$C$3181,$T461,'B-PorSector'!$D$2:$D$3181,$U461)*$Y$6,$Z$6)</f>
        <v>71</v>
      </c>
      <c r="F461" s="56">
        <f>ROUND(SUMIFS(INDEX('B-PorSector'!$E$2:$H$3181,0,$X$6),'B-PorSector'!$A$2:$A$3181,F$8,'B-PorSector'!$B$2:$B$3181,$S461,'B-PorSector'!$C$2:$C$3181,$T461,'B-PorSector'!$D$2:$D$3181,$U461)*$Y$6,$Z$6)</f>
        <v>74.5</v>
      </c>
      <c r="G461" s="56">
        <f>ROUND(SUMIFS(INDEX('B-PorSector'!$E$2:$H$3181,0,$X$6),'B-PorSector'!$A$2:$A$3181,G$8,'B-PorSector'!$B$2:$B$3181,$S461,'B-PorSector'!$C$2:$C$3181,$T461,'B-PorSector'!$D$2:$D$3181,$U461)*$Y$6,$Z$6)</f>
        <v>82</v>
      </c>
      <c r="H461" s="56">
        <f>ROUND(SUMIFS(INDEX('B-PorSector'!$E$2:$H$3181,0,$X$6),'B-PorSector'!$A$2:$A$3181,H$8,'B-PorSector'!$B$2:$B$3181,$S461,'B-PorSector'!$C$2:$C$3181,$T461,'B-PorSector'!$D$2:$D$3181,$U461)*$Y$6,$Z$6)</f>
        <v>111</v>
      </c>
      <c r="I461" s="56">
        <f>ROUND(SUMIFS(INDEX('B-PorSector'!$E$2:$H$3181,0,$X$6),'B-PorSector'!$A$2:$A$3181,I$8,'B-PorSector'!$B$2:$B$3181,$S461,'B-PorSector'!$C$2:$C$3181,$T461,'B-PorSector'!$D$2:$D$3181,$U461)*$Y$6,$Z$6)</f>
        <v>128.5</v>
      </c>
      <c r="J461" s="56">
        <f>ROUND(SUMIFS(INDEX('B-PorSector'!$E$2:$H$3181,0,$X$6),'B-PorSector'!$A$2:$A$3181,J$8,'B-PorSector'!$B$2:$B$3181,$S461,'B-PorSector'!$C$2:$C$3181,$T461,'B-PorSector'!$D$2:$D$3181,$U461)*$Y$6,$Z$6)</f>
        <v>203.6</v>
      </c>
      <c r="K461" s="56">
        <f>ROUND(SUMIFS(INDEX('B-PorSector'!$E$2:$H$3181,0,$X$6),'B-PorSector'!$A$2:$A$3181,K$8,'B-PorSector'!$B$2:$B$3181,$S461,'B-PorSector'!$C$2:$C$3181,$T461,'B-PorSector'!$D$2:$D$3181,$U461)*$Y$6,$Z$6)</f>
        <v>200.7</v>
      </c>
      <c r="L461" s="56">
        <f>ROUND(SUMIFS(INDEX('B-PorSector'!$E$2:$H$3181,0,$X$6),'B-PorSector'!$A$2:$A$3181,L$8,'B-PorSector'!$B$2:$B$3181,$S461,'B-PorSector'!$C$2:$C$3181,$T461,'B-PorSector'!$D$2:$D$3181,$U461)*$Y$6,$Z$6)</f>
        <v>256.7</v>
      </c>
      <c r="M461" s="56">
        <f>ROUND(SUMIFS(INDEX('B-PorSector'!$E$2:$H$3181,0,$X$6),'B-PorSector'!$A$2:$A$3181,M$8,'B-PorSector'!$B$2:$B$3181,$S461,'B-PorSector'!$C$2:$C$3181,$T461,'B-PorSector'!$D$2:$D$3181,$U461)*$Y$6,$Z$6)</f>
        <v>238</v>
      </c>
      <c r="N461" s="56">
        <f>ROUND(SUMIFS(INDEX('B-PorSector'!$E$2:$H$3181,0,$X$6),'B-PorSector'!$A$2:$A$3181,N$8,'B-PorSector'!$B$2:$B$3181,$S461,'B-PorSector'!$C$2:$C$3181,$T461,'B-PorSector'!$D$2:$D$3181,$U461)*$Y$6,$Z$6)</f>
        <v>161</v>
      </c>
      <c r="O461" s="56">
        <f>ROUND(SUMIFS(INDEX('B-PorSector'!$E$2:$H$3181,0,$X$6),'B-PorSector'!$A$2:$A$3181,O$8,'B-PorSector'!$B$2:$B$3181,$S461,'B-PorSector'!$C$2:$C$3181,$T461,'B-PorSector'!$D$2:$D$3181,$U461)*$Y$6,$Z$6)</f>
        <v>199.2</v>
      </c>
      <c r="P461" s="56">
        <f>ROUND(SUMIFS(INDEX('B-PorSector'!$E$2:$H$3181,0,$X$6),'B-PorSector'!$A$2:$A$3181,P$8,'B-PorSector'!$B$2:$B$3181,$S461,'B-PorSector'!$C$2:$C$3181,$T461,'B-PorSector'!$D$2:$D$3181,$U461)*$Y$6,$Z$6)</f>
        <v>251.6</v>
      </c>
      <c r="Q461" s="6"/>
      <c r="R461" s="35"/>
      <c r="S461" s="35" t="s">
        <v>21</v>
      </c>
      <c r="T461" s="35" t="s">
        <v>5</v>
      </c>
      <c r="U461" s="35" t="s">
        <v>88</v>
      </c>
      <c r="V461" s="35"/>
      <c r="W461" s="35"/>
      <c r="X461" s="35"/>
      <c r="Y461" s="35"/>
      <c r="Z461" s="35"/>
      <c r="AA461" s="35"/>
    </row>
    <row r="462" spans="1:27" hidden="1" outlineLevel="2" collapsed="1" x14ac:dyDescent="0.25">
      <c r="A462" s="57" t="s">
        <v>6</v>
      </c>
      <c r="B462" s="58">
        <f>ROUND(SUMIFS(INDEX('B-PorSector'!$E$2:$H$3181,0,$X$6),'B-PorSector'!$A$2:$A$3181,B$8,'B-PorSector'!$B$2:$B$3181,$S462,'B-PorSector'!$C$2:$C$3181,$T462,'B-PorSector'!$D$2:$D$3181,$U462)*$Y$6,$Z$6)</f>
        <v>50</v>
      </c>
      <c r="C462" s="58">
        <f>ROUND(SUMIFS(INDEX('B-PorSector'!$E$2:$H$3181,0,$X$6),'B-PorSector'!$A$2:$A$3181,C$8,'B-PorSector'!$B$2:$B$3181,$S462,'B-PorSector'!$C$2:$C$3181,$T462,'B-PorSector'!$D$2:$D$3181,$U462)*$Y$6,$Z$6)</f>
        <v>57</v>
      </c>
      <c r="D462" s="58">
        <f>ROUND(SUMIFS(INDEX('B-PorSector'!$E$2:$H$3181,0,$X$6),'B-PorSector'!$A$2:$A$3181,D$8,'B-PorSector'!$B$2:$B$3181,$S462,'B-PorSector'!$C$2:$C$3181,$T462,'B-PorSector'!$D$2:$D$3181,$U462)*$Y$6,$Z$6)</f>
        <v>57</v>
      </c>
      <c r="E462" s="58">
        <f>ROUND(SUMIFS(INDEX('B-PorSector'!$E$2:$H$3181,0,$X$6),'B-PorSector'!$A$2:$A$3181,E$8,'B-PorSector'!$B$2:$B$3181,$S462,'B-PorSector'!$C$2:$C$3181,$T462,'B-PorSector'!$D$2:$D$3181,$U462)*$Y$6,$Z$6)</f>
        <v>42</v>
      </c>
      <c r="F462" s="58">
        <f>ROUND(SUMIFS(INDEX('B-PorSector'!$E$2:$H$3181,0,$X$6),'B-PorSector'!$A$2:$A$3181,F$8,'B-PorSector'!$B$2:$B$3181,$S462,'B-PorSector'!$C$2:$C$3181,$T462,'B-PorSector'!$D$2:$D$3181,$U462)*$Y$6,$Z$6)</f>
        <v>49</v>
      </c>
      <c r="G462" s="58">
        <f>ROUND(SUMIFS(INDEX('B-PorSector'!$E$2:$H$3181,0,$X$6),'B-PorSector'!$A$2:$A$3181,G$8,'B-PorSector'!$B$2:$B$3181,$S462,'B-PorSector'!$C$2:$C$3181,$T462,'B-PorSector'!$D$2:$D$3181,$U462)*$Y$6,$Z$6)</f>
        <v>51</v>
      </c>
      <c r="H462" s="58">
        <f>ROUND(SUMIFS(INDEX('B-PorSector'!$E$2:$H$3181,0,$X$6),'B-PorSector'!$A$2:$A$3181,H$8,'B-PorSector'!$B$2:$B$3181,$S462,'B-PorSector'!$C$2:$C$3181,$T462,'B-PorSector'!$D$2:$D$3181,$U462)*$Y$6,$Z$6)</f>
        <v>0</v>
      </c>
      <c r="I462" s="58">
        <f>ROUND(SUMIFS(INDEX('B-PorSector'!$E$2:$H$3181,0,$X$6),'B-PorSector'!$A$2:$A$3181,I$8,'B-PorSector'!$B$2:$B$3181,$S462,'B-PorSector'!$C$2:$C$3181,$T462,'B-PorSector'!$D$2:$D$3181,$U462)*$Y$6,$Z$6)</f>
        <v>0</v>
      </c>
      <c r="J462" s="58">
        <f>ROUND(SUMIFS(INDEX('B-PorSector'!$E$2:$H$3181,0,$X$6),'B-PorSector'!$A$2:$A$3181,J$8,'B-PorSector'!$B$2:$B$3181,$S462,'B-PorSector'!$C$2:$C$3181,$T462,'B-PorSector'!$D$2:$D$3181,$U462)*$Y$6,$Z$6)</f>
        <v>0</v>
      </c>
      <c r="K462" s="58">
        <f>ROUND(SUMIFS(INDEX('B-PorSector'!$E$2:$H$3181,0,$X$6),'B-PorSector'!$A$2:$A$3181,K$8,'B-PorSector'!$B$2:$B$3181,$S462,'B-PorSector'!$C$2:$C$3181,$T462,'B-PorSector'!$D$2:$D$3181,$U462)*$Y$6,$Z$6)</f>
        <v>0</v>
      </c>
      <c r="L462" s="58">
        <f>ROUND(SUMIFS(INDEX('B-PorSector'!$E$2:$H$3181,0,$X$6),'B-PorSector'!$A$2:$A$3181,L$8,'B-PorSector'!$B$2:$B$3181,$S462,'B-PorSector'!$C$2:$C$3181,$T462,'B-PorSector'!$D$2:$D$3181,$U462)*$Y$6,$Z$6)</f>
        <v>0</v>
      </c>
      <c r="M462" s="58">
        <f>ROUND(SUMIFS(INDEX('B-PorSector'!$E$2:$H$3181,0,$X$6),'B-PorSector'!$A$2:$A$3181,M$8,'B-PorSector'!$B$2:$B$3181,$S462,'B-PorSector'!$C$2:$C$3181,$T462,'B-PorSector'!$D$2:$D$3181,$U462)*$Y$6,$Z$6)</f>
        <v>0</v>
      </c>
      <c r="N462" s="58">
        <f>ROUND(SUMIFS(INDEX('B-PorSector'!$E$2:$H$3181,0,$X$6),'B-PorSector'!$A$2:$A$3181,N$8,'B-PorSector'!$B$2:$B$3181,$S462,'B-PorSector'!$C$2:$C$3181,$T462,'B-PorSector'!$D$2:$D$3181,$U462)*$Y$6,$Z$6)</f>
        <v>0</v>
      </c>
      <c r="O462" s="58">
        <f>ROUND(SUMIFS(INDEX('B-PorSector'!$E$2:$H$3181,0,$X$6),'B-PorSector'!$A$2:$A$3181,O$8,'B-PorSector'!$B$2:$B$3181,$S462,'B-PorSector'!$C$2:$C$3181,$T462,'B-PorSector'!$D$2:$D$3181,$U462)*$Y$6,$Z$6)</f>
        <v>0</v>
      </c>
      <c r="P462" s="58">
        <f>ROUND(SUMIFS(INDEX('B-PorSector'!$E$2:$H$3181,0,$X$6),'B-PorSector'!$A$2:$A$3181,P$8,'B-PorSector'!$B$2:$B$3181,$S462,'B-PorSector'!$C$2:$C$3181,$T462,'B-PorSector'!$D$2:$D$3181,$U462)*$Y$6,$Z$6)</f>
        <v>0</v>
      </c>
      <c r="Q462" s="6"/>
      <c r="R462" s="35"/>
      <c r="S462" s="35" t="s">
        <v>21</v>
      </c>
      <c r="T462" s="35" t="s">
        <v>5</v>
      </c>
      <c r="U462" s="35" t="s">
        <v>6</v>
      </c>
      <c r="V462" s="35"/>
      <c r="W462" s="35"/>
      <c r="X462" s="35"/>
      <c r="Y462" s="35"/>
      <c r="Z462" s="35"/>
      <c r="AA462" s="35"/>
    </row>
    <row r="463" spans="1:27" hidden="1" outlineLevel="2" collapsed="1" x14ac:dyDescent="0.25">
      <c r="A463" s="57" t="s">
        <v>26</v>
      </c>
      <c r="B463" s="58">
        <f>ROUND(SUMIFS(INDEX('B-PorSector'!$E$2:$H$3181,0,$X$6),'B-PorSector'!$A$2:$A$3181,B$8,'B-PorSector'!$B$2:$B$3181,$S463,'B-PorSector'!$C$2:$C$3181,$T463,'B-PorSector'!$D$2:$D$3181,$U463)*$Y$6,$Z$6)</f>
        <v>19</v>
      </c>
      <c r="C463" s="58">
        <f>ROUND(SUMIFS(INDEX('B-PorSector'!$E$2:$H$3181,0,$X$6),'B-PorSector'!$A$2:$A$3181,C$8,'B-PorSector'!$B$2:$B$3181,$S463,'B-PorSector'!$C$2:$C$3181,$T463,'B-PorSector'!$D$2:$D$3181,$U463)*$Y$6,$Z$6)</f>
        <v>22</v>
      </c>
      <c r="D463" s="58">
        <f>ROUND(SUMIFS(INDEX('B-PorSector'!$E$2:$H$3181,0,$X$6),'B-PorSector'!$A$2:$A$3181,D$8,'B-PorSector'!$B$2:$B$3181,$S463,'B-PorSector'!$C$2:$C$3181,$T463,'B-PorSector'!$D$2:$D$3181,$U463)*$Y$6,$Z$6)</f>
        <v>20</v>
      </c>
      <c r="E463" s="58">
        <f>ROUND(SUMIFS(INDEX('B-PorSector'!$E$2:$H$3181,0,$X$6),'B-PorSector'!$A$2:$A$3181,E$8,'B-PorSector'!$B$2:$B$3181,$S463,'B-PorSector'!$C$2:$C$3181,$T463,'B-PorSector'!$D$2:$D$3181,$U463)*$Y$6,$Z$6)</f>
        <v>21</v>
      </c>
      <c r="F463" s="58">
        <f>ROUND(SUMIFS(INDEX('B-PorSector'!$E$2:$H$3181,0,$X$6),'B-PorSector'!$A$2:$A$3181,F$8,'B-PorSector'!$B$2:$B$3181,$S463,'B-PorSector'!$C$2:$C$3181,$T463,'B-PorSector'!$D$2:$D$3181,$U463)*$Y$6,$Z$6)</f>
        <v>19</v>
      </c>
      <c r="G463" s="58">
        <f>ROUND(SUMIFS(INDEX('B-PorSector'!$E$2:$H$3181,0,$X$6),'B-PorSector'!$A$2:$A$3181,G$8,'B-PorSector'!$B$2:$B$3181,$S463,'B-PorSector'!$C$2:$C$3181,$T463,'B-PorSector'!$D$2:$D$3181,$U463)*$Y$6,$Z$6)</f>
        <v>27</v>
      </c>
      <c r="H463" s="58">
        <f>ROUND(SUMIFS(INDEX('B-PorSector'!$E$2:$H$3181,0,$X$6),'B-PorSector'!$A$2:$A$3181,H$8,'B-PorSector'!$B$2:$B$3181,$S463,'B-PorSector'!$C$2:$C$3181,$T463,'B-PorSector'!$D$2:$D$3181,$U463)*$Y$6,$Z$6)</f>
        <v>43</v>
      </c>
      <c r="I463" s="58">
        <f>ROUND(SUMIFS(INDEX('B-PorSector'!$E$2:$H$3181,0,$X$6),'B-PorSector'!$A$2:$A$3181,I$8,'B-PorSector'!$B$2:$B$3181,$S463,'B-PorSector'!$C$2:$C$3181,$T463,'B-PorSector'!$D$2:$D$3181,$U463)*$Y$6,$Z$6)</f>
        <v>47</v>
      </c>
      <c r="J463" s="58">
        <f>ROUND(SUMIFS(INDEX('B-PorSector'!$E$2:$H$3181,0,$X$6),'B-PorSector'!$A$2:$A$3181,J$8,'B-PorSector'!$B$2:$B$3181,$S463,'B-PorSector'!$C$2:$C$3181,$T463,'B-PorSector'!$D$2:$D$3181,$U463)*$Y$6,$Z$6)</f>
        <v>56</v>
      </c>
      <c r="K463" s="58">
        <f>ROUND(SUMIFS(INDEX('B-PorSector'!$E$2:$H$3181,0,$X$6),'B-PorSector'!$A$2:$A$3181,K$8,'B-PorSector'!$B$2:$B$3181,$S463,'B-PorSector'!$C$2:$C$3181,$T463,'B-PorSector'!$D$2:$D$3181,$U463)*$Y$6,$Z$6)</f>
        <v>44</v>
      </c>
      <c r="L463" s="58">
        <f>ROUND(SUMIFS(INDEX('B-PorSector'!$E$2:$H$3181,0,$X$6),'B-PorSector'!$A$2:$A$3181,L$8,'B-PorSector'!$B$2:$B$3181,$S463,'B-PorSector'!$C$2:$C$3181,$T463,'B-PorSector'!$D$2:$D$3181,$U463)*$Y$6,$Z$6)</f>
        <v>36</v>
      </c>
      <c r="M463" s="58">
        <f>ROUND(SUMIFS(INDEX('B-PorSector'!$E$2:$H$3181,0,$X$6),'B-PorSector'!$A$2:$A$3181,M$8,'B-PorSector'!$B$2:$B$3181,$S463,'B-PorSector'!$C$2:$C$3181,$T463,'B-PorSector'!$D$2:$D$3181,$U463)*$Y$6,$Z$6)</f>
        <v>43</v>
      </c>
      <c r="N463" s="58">
        <f>ROUND(SUMIFS(INDEX('B-PorSector'!$E$2:$H$3181,0,$X$6),'B-PorSector'!$A$2:$A$3181,N$8,'B-PorSector'!$B$2:$B$3181,$S463,'B-PorSector'!$C$2:$C$3181,$T463,'B-PorSector'!$D$2:$D$3181,$U463)*$Y$6,$Z$6)</f>
        <v>34</v>
      </c>
      <c r="O463" s="58">
        <f>ROUND(SUMIFS(INDEX('B-PorSector'!$E$2:$H$3181,0,$X$6),'B-PorSector'!$A$2:$A$3181,O$8,'B-PorSector'!$B$2:$B$3181,$S463,'B-PorSector'!$C$2:$C$3181,$T463,'B-PorSector'!$D$2:$D$3181,$U463)*$Y$6,$Z$6)</f>
        <v>32</v>
      </c>
      <c r="P463" s="58">
        <f>ROUND(SUMIFS(INDEX('B-PorSector'!$E$2:$H$3181,0,$X$6),'B-PorSector'!$A$2:$A$3181,P$8,'B-PorSector'!$B$2:$B$3181,$S463,'B-PorSector'!$C$2:$C$3181,$T463,'B-PorSector'!$D$2:$D$3181,$U463)*$Y$6,$Z$6)</f>
        <v>32</v>
      </c>
      <c r="Q463" s="6"/>
      <c r="R463" s="35"/>
      <c r="S463" s="35" t="s">
        <v>21</v>
      </c>
      <c r="T463" s="35" t="s">
        <v>5</v>
      </c>
      <c r="U463" s="35" t="s">
        <v>26</v>
      </c>
      <c r="V463" s="35"/>
      <c r="W463" s="35"/>
      <c r="X463" s="35"/>
      <c r="Y463" s="35"/>
      <c r="Z463" s="35"/>
      <c r="AA463" s="35"/>
    </row>
    <row r="464" spans="1:27" hidden="1" outlineLevel="2" collapsed="1" x14ac:dyDescent="0.25">
      <c r="A464" s="57" t="s">
        <v>27</v>
      </c>
      <c r="B464" s="58">
        <f>ROUND(SUMIFS(INDEX('B-PorSector'!$E$2:$H$3181,0,$X$6),'B-PorSector'!$A$2:$A$3181,B$8,'B-PorSector'!$B$2:$B$3181,$S464,'B-PorSector'!$C$2:$C$3181,$T464,'B-PorSector'!$D$2:$D$3181,$U464)*$Y$6,$Z$6)</f>
        <v>21</v>
      </c>
      <c r="C464" s="58">
        <f>ROUND(SUMIFS(INDEX('B-PorSector'!$E$2:$H$3181,0,$X$6),'B-PorSector'!$A$2:$A$3181,C$8,'B-PorSector'!$B$2:$B$3181,$S464,'B-PorSector'!$C$2:$C$3181,$T464,'B-PorSector'!$D$2:$D$3181,$U464)*$Y$6,$Z$6)</f>
        <v>32</v>
      </c>
      <c r="D464" s="58">
        <f>ROUND(SUMIFS(INDEX('B-PorSector'!$E$2:$H$3181,0,$X$6),'B-PorSector'!$A$2:$A$3181,D$8,'B-PorSector'!$B$2:$B$3181,$S464,'B-PorSector'!$C$2:$C$3181,$T464,'B-PorSector'!$D$2:$D$3181,$U464)*$Y$6,$Z$6)</f>
        <v>7</v>
      </c>
      <c r="E464" s="58">
        <f>ROUND(SUMIFS(INDEX('B-PorSector'!$E$2:$H$3181,0,$X$6),'B-PorSector'!$A$2:$A$3181,E$8,'B-PorSector'!$B$2:$B$3181,$S464,'B-PorSector'!$C$2:$C$3181,$T464,'B-PorSector'!$D$2:$D$3181,$U464)*$Y$6,$Z$6)</f>
        <v>4</v>
      </c>
      <c r="F464" s="58">
        <f>ROUND(SUMIFS(INDEX('B-PorSector'!$E$2:$H$3181,0,$X$6),'B-PorSector'!$A$2:$A$3181,F$8,'B-PorSector'!$B$2:$B$3181,$S464,'B-PorSector'!$C$2:$C$3181,$T464,'B-PorSector'!$D$2:$D$3181,$U464)*$Y$6,$Z$6)</f>
        <v>4</v>
      </c>
      <c r="G464" s="58">
        <f>ROUND(SUMIFS(INDEX('B-PorSector'!$E$2:$H$3181,0,$X$6),'B-PorSector'!$A$2:$A$3181,G$8,'B-PorSector'!$B$2:$B$3181,$S464,'B-PorSector'!$C$2:$C$3181,$T464,'B-PorSector'!$D$2:$D$3181,$U464)*$Y$6,$Z$6)</f>
        <v>1</v>
      </c>
      <c r="H464" s="58">
        <f>ROUND(SUMIFS(INDEX('B-PorSector'!$E$2:$H$3181,0,$X$6),'B-PorSector'!$A$2:$A$3181,H$8,'B-PorSector'!$B$2:$B$3181,$S464,'B-PorSector'!$C$2:$C$3181,$T464,'B-PorSector'!$D$2:$D$3181,$U464)*$Y$6,$Z$6)</f>
        <v>1</v>
      </c>
      <c r="I464" s="58">
        <f>ROUND(SUMIFS(INDEX('B-PorSector'!$E$2:$H$3181,0,$X$6),'B-PorSector'!$A$2:$A$3181,I$8,'B-PorSector'!$B$2:$B$3181,$S464,'B-PorSector'!$C$2:$C$3181,$T464,'B-PorSector'!$D$2:$D$3181,$U464)*$Y$6,$Z$6)</f>
        <v>2</v>
      </c>
      <c r="J464" s="58">
        <f>ROUND(SUMIFS(INDEX('B-PorSector'!$E$2:$H$3181,0,$X$6),'B-PorSector'!$A$2:$A$3181,J$8,'B-PorSector'!$B$2:$B$3181,$S464,'B-PorSector'!$C$2:$C$3181,$T464,'B-PorSector'!$D$2:$D$3181,$U464)*$Y$6,$Z$6)</f>
        <v>0</v>
      </c>
      <c r="K464" s="58">
        <f>ROUND(SUMIFS(INDEX('B-PorSector'!$E$2:$H$3181,0,$X$6),'B-PorSector'!$A$2:$A$3181,K$8,'B-PorSector'!$B$2:$B$3181,$S464,'B-PorSector'!$C$2:$C$3181,$T464,'B-PorSector'!$D$2:$D$3181,$U464)*$Y$6,$Z$6)</f>
        <v>0</v>
      </c>
      <c r="L464" s="58">
        <f>ROUND(SUMIFS(INDEX('B-PorSector'!$E$2:$H$3181,0,$X$6),'B-PorSector'!$A$2:$A$3181,L$8,'B-PorSector'!$B$2:$B$3181,$S464,'B-PorSector'!$C$2:$C$3181,$T464,'B-PorSector'!$D$2:$D$3181,$U464)*$Y$6,$Z$6)</f>
        <v>0</v>
      </c>
      <c r="M464" s="58">
        <f>ROUND(SUMIFS(INDEX('B-PorSector'!$E$2:$H$3181,0,$X$6),'B-PorSector'!$A$2:$A$3181,M$8,'B-PorSector'!$B$2:$B$3181,$S464,'B-PorSector'!$C$2:$C$3181,$T464,'B-PorSector'!$D$2:$D$3181,$U464)*$Y$6,$Z$6)</f>
        <v>0</v>
      </c>
      <c r="N464" s="58">
        <f>ROUND(SUMIFS(INDEX('B-PorSector'!$E$2:$H$3181,0,$X$6),'B-PorSector'!$A$2:$A$3181,N$8,'B-PorSector'!$B$2:$B$3181,$S464,'B-PorSector'!$C$2:$C$3181,$T464,'B-PorSector'!$D$2:$D$3181,$U464)*$Y$6,$Z$6)</f>
        <v>1</v>
      </c>
      <c r="O464" s="58">
        <f>ROUND(SUMIFS(INDEX('B-PorSector'!$E$2:$H$3181,0,$X$6),'B-PorSector'!$A$2:$A$3181,O$8,'B-PorSector'!$B$2:$B$3181,$S464,'B-PorSector'!$C$2:$C$3181,$T464,'B-PorSector'!$D$2:$D$3181,$U464)*$Y$6,$Z$6)</f>
        <v>7</v>
      </c>
      <c r="P464" s="58">
        <f>ROUND(SUMIFS(INDEX('B-PorSector'!$E$2:$H$3181,0,$X$6),'B-PorSector'!$A$2:$A$3181,P$8,'B-PorSector'!$B$2:$B$3181,$S464,'B-PorSector'!$C$2:$C$3181,$T464,'B-PorSector'!$D$2:$D$3181,$U464)*$Y$6,$Z$6)</f>
        <v>13</v>
      </c>
      <c r="Q464" s="6"/>
      <c r="R464" s="35"/>
      <c r="S464" s="35" t="s">
        <v>21</v>
      </c>
      <c r="T464" s="35" t="s">
        <v>5</v>
      </c>
      <c r="U464" s="35" t="s">
        <v>27</v>
      </c>
      <c r="V464" s="35"/>
      <c r="W464" s="35"/>
      <c r="X464" s="35"/>
      <c r="Y464" s="35"/>
      <c r="Z464" s="35"/>
      <c r="AA464" s="35"/>
    </row>
    <row r="465" spans="1:27" hidden="1" outlineLevel="2" collapsed="1" x14ac:dyDescent="0.25">
      <c r="A465" s="57" t="s">
        <v>28</v>
      </c>
      <c r="B465" s="58">
        <f>ROUND(SUMIFS(INDEX('B-PorSector'!$E$2:$H$3181,0,$X$6),'B-PorSector'!$A$2:$A$3181,B$8,'B-PorSector'!$B$2:$B$3181,$S465,'B-PorSector'!$C$2:$C$3181,$T465,'B-PorSector'!$D$2:$D$3181,$U465)*$Y$6,$Z$6)</f>
        <v>4</v>
      </c>
      <c r="C465" s="58">
        <f>ROUND(SUMIFS(INDEX('B-PorSector'!$E$2:$H$3181,0,$X$6),'B-PorSector'!$A$2:$A$3181,C$8,'B-PorSector'!$B$2:$B$3181,$S465,'B-PorSector'!$C$2:$C$3181,$T465,'B-PorSector'!$D$2:$D$3181,$U465)*$Y$6,$Z$6)</f>
        <v>3</v>
      </c>
      <c r="D465" s="58">
        <f>ROUND(SUMIFS(INDEX('B-PorSector'!$E$2:$H$3181,0,$X$6),'B-PorSector'!$A$2:$A$3181,D$8,'B-PorSector'!$B$2:$B$3181,$S465,'B-PorSector'!$C$2:$C$3181,$T465,'B-PorSector'!$D$2:$D$3181,$U465)*$Y$6,$Z$6)</f>
        <v>3</v>
      </c>
      <c r="E465" s="58">
        <f>ROUND(SUMIFS(INDEX('B-PorSector'!$E$2:$H$3181,0,$X$6),'B-PorSector'!$A$2:$A$3181,E$8,'B-PorSector'!$B$2:$B$3181,$S465,'B-PorSector'!$C$2:$C$3181,$T465,'B-PorSector'!$D$2:$D$3181,$U465)*$Y$6,$Z$6)</f>
        <v>2</v>
      </c>
      <c r="F465" s="58">
        <f>ROUND(SUMIFS(INDEX('B-PorSector'!$E$2:$H$3181,0,$X$6),'B-PorSector'!$A$2:$A$3181,F$8,'B-PorSector'!$B$2:$B$3181,$S465,'B-PorSector'!$C$2:$C$3181,$T465,'B-PorSector'!$D$2:$D$3181,$U465)*$Y$6,$Z$6)</f>
        <v>2</v>
      </c>
      <c r="G465" s="58">
        <f>ROUND(SUMIFS(INDEX('B-PorSector'!$E$2:$H$3181,0,$X$6),'B-PorSector'!$A$2:$A$3181,G$8,'B-PorSector'!$B$2:$B$3181,$S465,'B-PorSector'!$C$2:$C$3181,$T465,'B-PorSector'!$D$2:$D$3181,$U465)*$Y$6,$Z$6)</f>
        <v>2</v>
      </c>
      <c r="H465" s="58">
        <f>ROUND(SUMIFS(INDEX('B-PorSector'!$E$2:$H$3181,0,$X$6),'B-PorSector'!$A$2:$A$3181,H$8,'B-PorSector'!$B$2:$B$3181,$S465,'B-PorSector'!$C$2:$C$3181,$T465,'B-PorSector'!$D$2:$D$3181,$U465)*$Y$6,$Z$6)</f>
        <v>3</v>
      </c>
      <c r="I465" s="58">
        <f>ROUND(SUMIFS(INDEX('B-PorSector'!$E$2:$H$3181,0,$X$6),'B-PorSector'!$A$2:$A$3181,I$8,'B-PorSector'!$B$2:$B$3181,$S465,'B-PorSector'!$C$2:$C$3181,$T465,'B-PorSector'!$D$2:$D$3181,$U465)*$Y$6,$Z$6)</f>
        <v>7</v>
      </c>
      <c r="J465" s="58">
        <f>ROUND(SUMIFS(INDEX('B-PorSector'!$E$2:$H$3181,0,$X$6),'B-PorSector'!$A$2:$A$3181,J$8,'B-PorSector'!$B$2:$B$3181,$S465,'B-PorSector'!$C$2:$C$3181,$T465,'B-PorSector'!$D$2:$D$3181,$U465)*$Y$6,$Z$6)</f>
        <v>24</v>
      </c>
      <c r="K465" s="58">
        <f>ROUND(SUMIFS(INDEX('B-PorSector'!$E$2:$H$3181,0,$X$6),'B-PorSector'!$A$2:$A$3181,K$8,'B-PorSector'!$B$2:$B$3181,$S465,'B-PorSector'!$C$2:$C$3181,$T465,'B-PorSector'!$D$2:$D$3181,$U465)*$Y$6,$Z$6)</f>
        <v>19</v>
      </c>
      <c r="L465" s="58">
        <f>ROUND(SUMIFS(INDEX('B-PorSector'!$E$2:$H$3181,0,$X$6),'B-PorSector'!$A$2:$A$3181,L$8,'B-PorSector'!$B$2:$B$3181,$S465,'B-PorSector'!$C$2:$C$3181,$T465,'B-PorSector'!$D$2:$D$3181,$U465)*$Y$6,$Z$6)</f>
        <v>22</v>
      </c>
      <c r="M465" s="58">
        <f>ROUND(SUMIFS(INDEX('B-PorSector'!$E$2:$H$3181,0,$X$6),'B-PorSector'!$A$2:$A$3181,M$8,'B-PorSector'!$B$2:$B$3181,$S465,'B-PorSector'!$C$2:$C$3181,$T465,'B-PorSector'!$D$2:$D$3181,$U465)*$Y$6,$Z$6)</f>
        <v>13</v>
      </c>
      <c r="N465" s="58">
        <f>ROUND(SUMIFS(INDEX('B-PorSector'!$E$2:$H$3181,0,$X$6),'B-PorSector'!$A$2:$A$3181,N$8,'B-PorSector'!$B$2:$B$3181,$S465,'B-PorSector'!$C$2:$C$3181,$T465,'B-PorSector'!$D$2:$D$3181,$U465)*$Y$6,$Z$6)</f>
        <v>16</v>
      </c>
      <c r="O465" s="58">
        <f>ROUND(SUMIFS(INDEX('B-PorSector'!$E$2:$H$3181,0,$X$6),'B-PorSector'!$A$2:$A$3181,O$8,'B-PorSector'!$B$2:$B$3181,$S465,'B-PorSector'!$C$2:$C$3181,$T465,'B-PorSector'!$D$2:$D$3181,$U465)*$Y$6,$Z$6)</f>
        <v>27</v>
      </c>
      <c r="P465" s="58">
        <f>ROUND(SUMIFS(INDEX('B-PorSector'!$E$2:$H$3181,0,$X$6),'B-PorSector'!$A$2:$A$3181,P$8,'B-PorSector'!$B$2:$B$3181,$S465,'B-PorSector'!$C$2:$C$3181,$T465,'B-PorSector'!$D$2:$D$3181,$U465)*$Y$6,$Z$6)</f>
        <v>27</v>
      </c>
      <c r="Q465" s="6"/>
      <c r="R465" s="35"/>
      <c r="S465" s="35" t="s">
        <v>21</v>
      </c>
      <c r="T465" s="35" t="s">
        <v>5</v>
      </c>
      <c r="U465" s="35" t="s">
        <v>28</v>
      </c>
      <c r="V465" s="35"/>
      <c r="W465" s="35"/>
      <c r="X465" s="35"/>
      <c r="Y465" s="35"/>
      <c r="Z465" s="35"/>
      <c r="AA465" s="35"/>
    </row>
    <row r="466" spans="1:27" hidden="1" outlineLevel="2" collapsed="1" x14ac:dyDescent="0.25">
      <c r="A466" s="57" t="s">
        <v>61</v>
      </c>
      <c r="B466" s="58">
        <f>ROUND(SUMIFS(INDEX('B-PorSector'!$E$2:$H$3181,0,$X$6),'B-PorSector'!$A$2:$A$3181,B$8,'B-PorSector'!$B$2:$B$3181,$S466,'B-PorSector'!$C$2:$C$3181,$T466,'B-PorSector'!$D$2:$D$3181,$U466)*$Y$6,$Z$6)</f>
        <v>0</v>
      </c>
      <c r="C466" s="58">
        <f>ROUND(SUMIFS(INDEX('B-PorSector'!$E$2:$H$3181,0,$X$6),'B-PorSector'!$A$2:$A$3181,C$8,'B-PorSector'!$B$2:$B$3181,$S466,'B-PorSector'!$C$2:$C$3181,$T466,'B-PorSector'!$D$2:$D$3181,$U466)*$Y$6,$Z$6)</f>
        <v>0</v>
      </c>
      <c r="D466" s="58">
        <f>ROUND(SUMIFS(INDEX('B-PorSector'!$E$2:$H$3181,0,$X$6),'B-PorSector'!$A$2:$A$3181,D$8,'B-PorSector'!$B$2:$B$3181,$S466,'B-PorSector'!$C$2:$C$3181,$T466,'B-PorSector'!$D$2:$D$3181,$U466)*$Y$6,$Z$6)</f>
        <v>135</v>
      </c>
      <c r="E466" s="58">
        <f>ROUND(SUMIFS(INDEX('B-PorSector'!$E$2:$H$3181,0,$X$6),'B-PorSector'!$A$2:$A$3181,E$8,'B-PorSector'!$B$2:$B$3181,$S466,'B-PorSector'!$C$2:$C$3181,$T466,'B-PorSector'!$D$2:$D$3181,$U466)*$Y$6,$Z$6)</f>
        <v>0</v>
      </c>
      <c r="F466" s="58">
        <f>ROUND(SUMIFS(INDEX('B-PorSector'!$E$2:$H$3181,0,$X$6),'B-PorSector'!$A$2:$A$3181,F$8,'B-PorSector'!$B$2:$B$3181,$S466,'B-PorSector'!$C$2:$C$3181,$T466,'B-PorSector'!$D$2:$D$3181,$U466)*$Y$6,$Z$6)</f>
        <v>0</v>
      </c>
      <c r="G466" s="58">
        <f>ROUND(SUMIFS(INDEX('B-PorSector'!$E$2:$H$3181,0,$X$6),'B-PorSector'!$A$2:$A$3181,G$8,'B-PorSector'!$B$2:$B$3181,$S466,'B-PorSector'!$C$2:$C$3181,$T466,'B-PorSector'!$D$2:$D$3181,$U466)*$Y$6,$Z$6)</f>
        <v>0</v>
      </c>
      <c r="H466" s="58">
        <f>ROUND(SUMIFS(INDEX('B-PorSector'!$E$2:$H$3181,0,$X$6),'B-PorSector'!$A$2:$A$3181,H$8,'B-PorSector'!$B$2:$B$3181,$S466,'B-PorSector'!$C$2:$C$3181,$T466,'B-PorSector'!$D$2:$D$3181,$U466)*$Y$6,$Z$6)</f>
        <v>0</v>
      </c>
      <c r="I466" s="58">
        <f>ROUND(SUMIFS(INDEX('B-PorSector'!$E$2:$H$3181,0,$X$6),'B-PorSector'!$A$2:$A$3181,I$8,'B-PorSector'!$B$2:$B$3181,$S466,'B-PorSector'!$C$2:$C$3181,$T466,'B-PorSector'!$D$2:$D$3181,$U466)*$Y$6,$Z$6)</f>
        <v>0</v>
      </c>
      <c r="J466" s="58">
        <f>ROUND(SUMIFS(INDEX('B-PorSector'!$E$2:$H$3181,0,$X$6),'B-PorSector'!$A$2:$A$3181,J$8,'B-PorSector'!$B$2:$B$3181,$S466,'B-PorSector'!$C$2:$C$3181,$T466,'B-PorSector'!$D$2:$D$3181,$U466)*$Y$6,$Z$6)</f>
        <v>0</v>
      </c>
      <c r="K466" s="58">
        <f>ROUND(SUMIFS(INDEX('B-PorSector'!$E$2:$H$3181,0,$X$6),'B-PorSector'!$A$2:$A$3181,K$8,'B-PorSector'!$B$2:$B$3181,$S466,'B-PorSector'!$C$2:$C$3181,$T466,'B-PorSector'!$D$2:$D$3181,$U466)*$Y$6,$Z$6)</f>
        <v>0</v>
      </c>
      <c r="L466" s="58">
        <f>ROUND(SUMIFS(INDEX('B-PorSector'!$E$2:$H$3181,0,$X$6),'B-PorSector'!$A$2:$A$3181,L$8,'B-PorSector'!$B$2:$B$3181,$S466,'B-PorSector'!$C$2:$C$3181,$T466,'B-PorSector'!$D$2:$D$3181,$U466)*$Y$6,$Z$6)</f>
        <v>0</v>
      </c>
      <c r="M466" s="58">
        <f>ROUND(SUMIFS(INDEX('B-PorSector'!$E$2:$H$3181,0,$X$6),'B-PorSector'!$A$2:$A$3181,M$8,'B-PorSector'!$B$2:$B$3181,$S466,'B-PorSector'!$C$2:$C$3181,$T466,'B-PorSector'!$D$2:$D$3181,$U466)*$Y$6,$Z$6)</f>
        <v>0</v>
      </c>
      <c r="N466" s="58">
        <f>ROUND(SUMIFS(INDEX('B-PorSector'!$E$2:$H$3181,0,$X$6),'B-PorSector'!$A$2:$A$3181,N$8,'B-PorSector'!$B$2:$B$3181,$S466,'B-PorSector'!$C$2:$C$3181,$T466,'B-PorSector'!$D$2:$D$3181,$U466)*$Y$6,$Z$6)</f>
        <v>0</v>
      </c>
      <c r="O466" s="58">
        <f>ROUND(SUMIFS(INDEX('B-PorSector'!$E$2:$H$3181,0,$X$6),'B-PorSector'!$A$2:$A$3181,O$8,'B-PorSector'!$B$2:$B$3181,$S466,'B-PorSector'!$C$2:$C$3181,$T466,'B-PorSector'!$D$2:$D$3181,$U466)*$Y$6,$Z$6)</f>
        <v>0</v>
      </c>
      <c r="P466" s="58">
        <f>ROUND(SUMIFS(INDEX('B-PorSector'!$E$2:$H$3181,0,$X$6),'B-PorSector'!$A$2:$A$3181,P$8,'B-PorSector'!$B$2:$B$3181,$S466,'B-PorSector'!$C$2:$C$3181,$T466,'B-PorSector'!$D$2:$D$3181,$U466)*$Y$6,$Z$6)</f>
        <v>0</v>
      </c>
      <c r="Q466" s="6"/>
      <c r="R466" s="35"/>
      <c r="S466" s="35" t="s">
        <v>21</v>
      </c>
      <c r="T466" s="35" t="s">
        <v>5</v>
      </c>
      <c r="U466" s="35" t="s">
        <v>61</v>
      </c>
      <c r="V466" s="35"/>
      <c r="W466" s="35"/>
      <c r="X466" s="35"/>
      <c r="Y466" s="35"/>
      <c r="Z466" s="35"/>
      <c r="AA466" s="35"/>
    </row>
    <row r="467" spans="1:27" hidden="1" outlineLevel="2" collapsed="1" x14ac:dyDescent="0.25">
      <c r="A467" s="57" t="s">
        <v>62</v>
      </c>
      <c r="B467" s="58">
        <f>ROUND(SUMIFS(INDEX('B-PorSector'!$E$2:$H$3181,0,$X$6),'B-PorSector'!$A$2:$A$3181,B$8,'B-PorSector'!$B$2:$B$3181,$S467,'B-PorSector'!$C$2:$C$3181,$T467,'B-PorSector'!$D$2:$D$3181,$U467)*$Y$6,$Z$6)</f>
        <v>0</v>
      </c>
      <c r="C467" s="58">
        <f>ROUND(SUMIFS(INDEX('B-PorSector'!$E$2:$H$3181,0,$X$6),'B-PorSector'!$A$2:$A$3181,C$8,'B-PorSector'!$B$2:$B$3181,$S467,'B-PorSector'!$C$2:$C$3181,$T467,'B-PorSector'!$D$2:$D$3181,$U467)*$Y$6,$Z$6)</f>
        <v>0</v>
      </c>
      <c r="D467" s="58">
        <f>ROUND(SUMIFS(INDEX('B-PorSector'!$E$2:$H$3181,0,$X$6),'B-PorSector'!$A$2:$A$3181,D$8,'B-PorSector'!$B$2:$B$3181,$S467,'B-PorSector'!$C$2:$C$3181,$T467,'B-PorSector'!$D$2:$D$3181,$U467)*$Y$6,$Z$6)</f>
        <v>26</v>
      </c>
      <c r="E467" s="58">
        <f>ROUND(SUMIFS(INDEX('B-PorSector'!$E$2:$H$3181,0,$X$6),'B-PorSector'!$A$2:$A$3181,E$8,'B-PorSector'!$B$2:$B$3181,$S467,'B-PorSector'!$C$2:$C$3181,$T467,'B-PorSector'!$D$2:$D$3181,$U467)*$Y$6,$Z$6)</f>
        <v>1</v>
      </c>
      <c r="F467" s="58">
        <f>ROUND(SUMIFS(INDEX('B-PorSector'!$E$2:$H$3181,0,$X$6),'B-PorSector'!$A$2:$A$3181,F$8,'B-PorSector'!$B$2:$B$3181,$S467,'B-PorSector'!$C$2:$C$3181,$T467,'B-PorSector'!$D$2:$D$3181,$U467)*$Y$6,$Z$6)</f>
        <v>0.4</v>
      </c>
      <c r="G467" s="58">
        <f>ROUND(SUMIFS(INDEX('B-PorSector'!$E$2:$H$3181,0,$X$6),'B-PorSector'!$A$2:$A$3181,G$8,'B-PorSector'!$B$2:$B$3181,$S467,'B-PorSector'!$C$2:$C$3181,$T467,'B-PorSector'!$D$2:$D$3181,$U467)*$Y$6,$Z$6)</f>
        <v>0</v>
      </c>
      <c r="H467" s="58">
        <f>ROUND(SUMIFS(INDEX('B-PorSector'!$E$2:$H$3181,0,$X$6),'B-PorSector'!$A$2:$A$3181,H$8,'B-PorSector'!$B$2:$B$3181,$S467,'B-PorSector'!$C$2:$C$3181,$T467,'B-PorSector'!$D$2:$D$3181,$U467)*$Y$6,$Z$6)</f>
        <v>0</v>
      </c>
      <c r="I467" s="58">
        <f>ROUND(SUMIFS(INDEX('B-PorSector'!$E$2:$H$3181,0,$X$6),'B-PorSector'!$A$2:$A$3181,I$8,'B-PorSector'!$B$2:$B$3181,$S467,'B-PorSector'!$C$2:$C$3181,$T467,'B-PorSector'!$D$2:$D$3181,$U467)*$Y$6,$Z$6)</f>
        <v>0</v>
      </c>
      <c r="J467" s="58">
        <f>ROUND(SUMIFS(INDEX('B-PorSector'!$E$2:$H$3181,0,$X$6),'B-PorSector'!$A$2:$A$3181,J$8,'B-PorSector'!$B$2:$B$3181,$S467,'B-PorSector'!$C$2:$C$3181,$T467,'B-PorSector'!$D$2:$D$3181,$U467)*$Y$6,$Z$6)</f>
        <v>0</v>
      </c>
      <c r="K467" s="58">
        <f>ROUND(SUMIFS(INDEX('B-PorSector'!$E$2:$H$3181,0,$X$6),'B-PorSector'!$A$2:$A$3181,K$8,'B-PorSector'!$B$2:$B$3181,$S467,'B-PorSector'!$C$2:$C$3181,$T467,'B-PorSector'!$D$2:$D$3181,$U467)*$Y$6,$Z$6)</f>
        <v>0</v>
      </c>
      <c r="L467" s="58">
        <f>ROUND(SUMIFS(INDEX('B-PorSector'!$E$2:$H$3181,0,$X$6),'B-PorSector'!$A$2:$A$3181,L$8,'B-PorSector'!$B$2:$B$3181,$S467,'B-PorSector'!$C$2:$C$3181,$T467,'B-PorSector'!$D$2:$D$3181,$U467)*$Y$6,$Z$6)</f>
        <v>0</v>
      </c>
      <c r="M467" s="58">
        <f>ROUND(SUMIFS(INDEX('B-PorSector'!$E$2:$H$3181,0,$X$6),'B-PorSector'!$A$2:$A$3181,M$8,'B-PorSector'!$B$2:$B$3181,$S467,'B-PorSector'!$C$2:$C$3181,$T467,'B-PorSector'!$D$2:$D$3181,$U467)*$Y$6,$Z$6)</f>
        <v>0</v>
      </c>
      <c r="N467" s="58">
        <f>ROUND(SUMIFS(INDEX('B-PorSector'!$E$2:$H$3181,0,$X$6),'B-PorSector'!$A$2:$A$3181,N$8,'B-PorSector'!$B$2:$B$3181,$S467,'B-PorSector'!$C$2:$C$3181,$T467,'B-PorSector'!$D$2:$D$3181,$U467)*$Y$6,$Z$6)</f>
        <v>0</v>
      </c>
      <c r="O467" s="58">
        <f>ROUND(SUMIFS(INDEX('B-PorSector'!$E$2:$H$3181,0,$X$6),'B-PorSector'!$A$2:$A$3181,O$8,'B-PorSector'!$B$2:$B$3181,$S467,'B-PorSector'!$C$2:$C$3181,$T467,'B-PorSector'!$D$2:$D$3181,$U467)*$Y$6,$Z$6)</f>
        <v>0</v>
      </c>
      <c r="P467" s="58">
        <f>ROUND(SUMIFS(INDEX('B-PorSector'!$E$2:$H$3181,0,$X$6),'B-PorSector'!$A$2:$A$3181,P$8,'B-PorSector'!$B$2:$B$3181,$S467,'B-PorSector'!$C$2:$C$3181,$T467,'B-PorSector'!$D$2:$D$3181,$U467)*$Y$6,$Z$6)</f>
        <v>0</v>
      </c>
      <c r="Q467" s="6"/>
      <c r="R467" s="35"/>
      <c r="S467" s="35" t="s">
        <v>21</v>
      </c>
      <c r="T467" s="35" t="s">
        <v>5</v>
      </c>
      <c r="U467" s="35" t="s">
        <v>62</v>
      </c>
      <c r="V467" s="35"/>
      <c r="W467" s="35"/>
      <c r="X467" s="35"/>
      <c r="Y467" s="35"/>
      <c r="Z467" s="35"/>
      <c r="AA467" s="35"/>
    </row>
    <row r="468" spans="1:27" hidden="1" outlineLevel="2" collapsed="1" x14ac:dyDescent="0.25">
      <c r="A468" s="57" t="s">
        <v>63</v>
      </c>
      <c r="B468" s="58">
        <f>ROUND(SUMIFS(INDEX('B-PorSector'!$E$2:$H$3181,0,$X$6),'B-PorSector'!$A$2:$A$3181,B$8,'B-PorSector'!$B$2:$B$3181,$S468,'B-PorSector'!$C$2:$C$3181,$T468,'B-PorSector'!$D$2:$D$3181,$U468)*$Y$6,$Z$6)</f>
        <v>0</v>
      </c>
      <c r="C468" s="58">
        <f>ROUND(SUMIFS(INDEX('B-PorSector'!$E$2:$H$3181,0,$X$6),'B-PorSector'!$A$2:$A$3181,C$8,'B-PorSector'!$B$2:$B$3181,$S468,'B-PorSector'!$C$2:$C$3181,$T468,'B-PorSector'!$D$2:$D$3181,$U468)*$Y$6,$Z$6)</f>
        <v>0</v>
      </c>
      <c r="D468" s="58">
        <f>ROUND(SUMIFS(INDEX('B-PorSector'!$E$2:$H$3181,0,$X$6),'B-PorSector'!$A$2:$A$3181,D$8,'B-PorSector'!$B$2:$B$3181,$S468,'B-PorSector'!$C$2:$C$3181,$T468,'B-PorSector'!$D$2:$D$3181,$U468)*$Y$6,$Z$6)</f>
        <v>0</v>
      </c>
      <c r="E468" s="58">
        <f>ROUND(SUMIFS(INDEX('B-PorSector'!$E$2:$H$3181,0,$X$6),'B-PorSector'!$A$2:$A$3181,E$8,'B-PorSector'!$B$2:$B$3181,$S468,'B-PorSector'!$C$2:$C$3181,$T468,'B-PorSector'!$D$2:$D$3181,$U468)*$Y$6,$Z$6)</f>
        <v>1</v>
      </c>
      <c r="F468" s="58">
        <f>ROUND(SUMIFS(INDEX('B-PorSector'!$E$2:$H$3181,0,$X$6),'B-PorSector'!$A$2:$A$3181,F$8,'B-PorSector'!$B$2:$B$3181,$S468,'B-PorSector'!$C$2:$C$3181,$T468,'B-PorSector'!$D$2:$D$3181,$U468)*$Y$6,$Z$6)</f>
        <v>0.1</v>
      </c>
      <c r="G468" s="58">
        <f>ROUND(SUMIFS(INDEX('B-PorSector'!$E$2:$H$3181,0,$X$6),'B-PorSector'!$A$2:$A$3181,G$8,'B-PorSector'!$B$2:$B$3181,$S468,'B-PorSector'!$C$2:$C$3181,$T468,'B-PorSector'!$D$2:$D$3181,$U468)*$Y$6,$Z$6)</f>
        <v>1</v>
      </c>
      <c r="H468" s="58">
        <f>ROUND(SUMIFS(INDEX('B-PorSector'!$E$2:$H$3181,0,$X$6),'B-PorSector'!$A$2:$A$3181,H$8,'B-PorSector'!$B$2:$B$3181,$S468,'B-PorSector'!$C$2:$C$3181,$T468,'B-PorSector'!$D$2:$D$3181,$U468)*$Y$6,$Z$6)</f>
        <v>8</v>
      </c>
      <c r="I468" s="58">
        <f>ROUND(SUMIFS(INDEX('B-PorSector'!$E$2:$H$3181,0,$X$6),'B-PorSector'!$A$2:$A$3181,I$8,'B-PorSector'!$B$2:$B$3181,$S468,'B-PorSector'!$C$2:$C$3181,$T468,'B-PorSector'!$D$2:$D$3181,$U468)*$Y$6,$Z$6)</f>
        <v>11</v>
      </c>
      <c r="J468" s="58">
        <f>ROUND(SUMIFS(INDEX('B-PorSector'!$E$2:$H$3181,0,$X$6),'B-PorSector'!$A$2:$A$3181,J$8,'B-PorSector'!$B$2:$B$3181,$S468,'B-PorSector'!$C$2:$C$3181,$T468,'B-PorSector'!$D$2:$D$3181,$U468)*$Y$6,$Z$6)</f>
        <v>62</v>
      </c>
      <c r="K468" s="58">
        <f>ROUND(SUMIFS(INDEX('B-PorSector'!$E$2:$H$3181,0,$X$6),'B-PorSector'!$A$2:$A$3181,K$8,'B-PorSector'!$B$2:$B$3181,$S468,'B-PorSector'!$C$2:$C$3181,$T468,'B-PorSector'!$D$2:$D$3181,$U468)*$Y$6,$Z$6)</f>
        <v>80</v>
      </c>
      <c r="L468" s="58">
        <f>ROUND(SUMIFS(INDEX('B-PorSector'!$E$2:$H$3181,0,$X$6),'B-PorSector'!$A$2:$A$3181,L$8,'B-PorSector'!$B$2:$B$3181,$S468,'B-PorSector'!$C$2:$C$3181,$T468,'B-PorSector'!$D$2:$D$3181,$U468)*$Y$6,$Z$6)</f>
        <v>130</v>
      </c>
      <c r="M468" s="58">
        <f>ROUND(SUMIFS(INDEX('B-PorSector'!$E$2:$H$3181,0,$X$6),'B-PorSector'!$A$2:$A$3181,M$8,'B-PorSector'!$B$2:$B$3181,$S468,'B-PorSector'!$C$2:$C$3181,$T468,'B-PorSector'!$D$2:$D$3181,$U468)*$Y$6,$Z$6)</f>
        <v>107</v>
      </c>
      <c r="N468" s="58">
        <f>ROUND(SUMIFS(INDEX('B-PorSector'!$E$2:$H$3181,0,$X$6),'B-PorSector'!$A$2:$A$3181,N$8,'B-PorSector'!$B$2:$B$3181,$S468,'B-PorSector'!$C$2:$C$3181,$T468,'B-PorSector'!$D$2:$D$3181,$U468)*$Y$6,$Z$6)</f>
        <v>52</v>
      </c>
      <c r="O468" s="58">
        <f>ROUND(SUMIFS(INDEX('B-PorSector'!$E$2:$H$3181,0,$X$6),'B-PorSector'!$A$2:$A$3181,O$8,'B-PorSector'!$B$2:$B$3181,$S468,'B-PorSector'!$C$2:$C$3181,$T468,'B-PorSector'!$D$2:$D$3181,$U468)*$Y$6,$Z$6)</f>
        <v>63</v>
      </c>
      <c r="P468" s="58">
        <f>ROUND(SUMIFS(INDEX('B-PorSector'!$E$2:$H$3181,0,$X$6),'B-PorSector'!$A$2:$A$3181,P$8,'B-PorSector'!$B$2:$B$3181,$S468,'B-PorSector'!$C$2:$C$3181,$T468,'B-PorSector'!$D$2:$D$3181,$U468)*$Y$6,$Z$6)</f>
        <v>122</v>
      </c>
      <c r="Q468" s="6"/>
      <c r="R468" s="35"/>
      <c r="S468" s="35" t="s">
        <v>21</v>
      </c>
      <c r="T468" s="35" t="s">
        <v>5</v>
      </c>
      <c r="U468" s="35" t="s">
        <v>63</v>
      </c>
      <c r="V468" s="35"/>
      <c r="W468" s="35"/>
      <c r="X468" s="35"/>
      <c r="Y468" s="35"/>
      <c r="Z468" s="35"/>
      <c r="AA468" s="35"/>
    </row>
    <row r="469" spans="1:27" hidden="1" outlineLevel="2" collapsed="1" x14ac:dyDescent="0.25">
      <c r="A469" s="57" t="s">
        <v>68</v>
      </c>
      <c r="B469" s="58">
        <f>ROUND(SUMIFS(INDEX('B-PorSector'!$E$2:$H$3181,0,$X$6),'B-PorSector'!$A$2:$A$3181,B$8,'B-PorSector'!$B$2:$B$3181,$S469,'B-PorSector'!$C$2:$C$3181,$T469,'B-PorSector'!$D$2:$D$3181,$U469)*$Y$6,$Z$6)</f>
        <v>0</v>
      </c>
      <c r="C469" s="58">
        <f>ROUND(SUMIFS(INDEX('B-PorSector'!$E$2:$H$3181,0,$X$6),'B-PorSector'!$A$2:$A$3181,C$8,'B-PorSector'!$B$2:$B$3181,$S469,'B-PorSector'!$C$2:$C$3181,$T469,'B-PorSector'!$D$2:$D$3181,$U469)*$Y$6,$Z$6)</f>
        <v>0</v>
      </c>
      <c r="D469" s="58">
        <f>ROUND(SUMIFS(INDEX('B-PorSector'!$E$2:$H$3181,0,$X$6),'B-PorSector'!$A$2:$A$3181,D$8,'B-PorSector'!$B$2:$B$3181,$S469,'B-PorSector'!$C$2:$C$3181,$T469,'B-PorSector'!$D$2:$D$3181,$U469)*$Y$6,$Z$6)</f>
        <v>0</v>
      </c>
      <c r="E469" s="58">
        <f>ROUND(SUMIFS(INDEX('B-PorSector'!$E$2:$H$3181,0,$X$6),'B-PorSector'!$A$2:$A$3181,E$8,'B-PorSector'!$B$2:$B$3181,$S469,'B-PorSector'!$C$2:$C$3181,$T469,'B-PorSector'!$D$2:$D$3181,$U469)*$Y$6,$Z$6)</f>
        <v>0</v>
      </c>
      <c r="F469" s="58">
        <f>ROUND(SUMIFS(INDEX('B-PorSector'!$E$2:$H$3181,0,$X$6),'B-PorSector'!$A$2:$A$3181,F$8,'B-PorSector'!$B$2:$B$3181,$S469,'B-PorSector'!$C$2:$C$3181,$T469,'B-PorSector'!$D$2:$D$3181,$U469)*$Y$6,$Z$6)</f>
        <v>0</v>
      </c>
      <c r="G469" s="58">
        <f>ROUND(SUMIFS(INDEX('B-PorSector'!$E$2:$H$3181,0,$X$6),'B-PorSector'!$A$2:$A$3181,G$8,'B-PorSector'!$B$2:$B$3181,$S469,'B-PorSector'!$C$2:$C$3181,$T469,'B-PorSector'!$D$2:$D$3181,$U469)*$Y$6,$Z$6)</f>
        <v>0</v>
      </c>
      <c r="H469" s="58">
        <f>ROUND(SUMIFS(INDEX('B-PorSector'!$E$2:$H$3181,0,$X$6),'B-PorSector'!$A$2:$A$3181,H$8,'B-PorSector'!$B$2:$B$3181,$S469,'B-PorSector'!$C$2:$C$3181,$T469,'B-PorSector'!$D$2:$D$3181,$U469)*$Y$6,$Z$6)</f>
        <v>56</v>
      </c>
      <c r="I469" s="58">
        <f>ROUND(SUMIFS(INDEX('B-PorSector'!$E$2:$H$3181,0,$X$6),'B-PorSector'!$A$2:$A$3181,I$8,'B-PorSector'!$B$2:$B$3181,$S469,'B-PorSector'!$C$2:$C$3181,$T469,'B-PorSector'!$D$2:$D$3181,$U469)*$Y$6,$Z$6)</f>
        <v>61</v>
      </c>
      <c r="J469" s="58">
        <f>ROUND(SUMIFS(INDEX('B-PorSector'!$E$2:$H$3181,0,$X$6),'B-PorSector'!$A$2:$A$3181,J$8,'B-PorSector'!$B$2:$B$3181,$S469,'B-PorSector'!$C$2:$C$3181,$T469,'B-PorSector'!$D$2:$D$3181,$U469)*$Y$6,$Z$6)</f>
        <v>61</v>
      </c>
      <c r="K469" s="58">
        <f>ROUND(SUMIFS(INDEX('B-PorSector'!$E$2:$H$3181,0,$X$6),'B-PorSector'!$A$2:$A$3181,K$8,'B-PorSector'!$B$2:$B$3181,$S469,'B-PorSector'!$C$2:$C$3181,$T469,'B-PorSector'!$D$2:$D$3181,$U469)*$Y$6,$Z$6)</f>
        <v>57</v>
      </c>
      <c r="L469" s="58">
        <f>ROUND(SUMIFS(INDEX('B-PorSector'!$E$2:$H$3181,0,$X$6),'B-PorSector'!$A$2:$A$3181,L$8,'B-PorSector'!$B$2:$B$3181,$S469,'B-PorSector'!$C$2:$C$3181,$T469,'B-PorSector'!$D$2:$D$3181,$U469)*$Y$6,$Z$6)</f>
        <v>63</v>
      </c>
      <c r="M469" s="58">
        <f>ROUND(SUMIFS(INDEX('B-PorSector'!$E$2:$H$3181,0,$X$6),'B-PorSector'!$A$2:$A$3181,M$8,'B-PorSector'!$B$2:$B$3181,$S469,'B-PorSector'!$C$2:$C$3181,$T469,'B-PorSector'!$D$2:$D$3181,$U469)*$Y$6,$Z$6)</f>
        <v>70</v>
      </c>
      <c r="N469" s="58">
        <f>ROUND(SUMIFS(INDEX('B-PorSector'!$E$2:$H$3181,0,$X$6),'B-PorSector'!$A$2:$A$3181,N$8,'B-PorSector'!$B$2:$B$3181,$S469,'B-PorSector'!$C$2:$C$3181,$T469,'B-PorSector'!$D$2:$D$3181,$U469)*$Y$6,$Z$6)</f>
        <v>45</v>
      </c>
      <c r="O469" s="58">
        <f>ROUND(SUMIFS(INDEX('B-PorSector'!$E$2:$H$3181,0,$X$6),'B-PorSector'!$A$2:$A$3181,O$8,'B-PorSector'!$B$2:$B$3181,$S469,'B-PorSector'!$C$2:$C$3181,$T469,'B-PorSector'!$D$2:$D$3181,$U469)*$Y$6,$Z$6)</f>
        <v>51</v>
      </c>
      <c r="P469" s="58">
        <f>ROUND(SUMIFS(INDEX('B-PorSector'!$E$2:$H$3181,0,$X$6),'B-PorSector'!$A$2:$A$3181,P$8,'B-PorSector'!$B$2:$B$3181,$S469,'B-PorSector'!$C$2:$C$3181,$T469,'B-PorSector'!$D$2:$D$3181,$U469)*$Y$6,$Z$6)</f>
        <v>57</v>
      </c>
      <c r="Q469" s="6"/>
      <c r="R469" s="35"/>
      <c r="S469" s="35" t="s">
        <v>21</v>
      </c>
      <c r="T469" s="35" t="s">
        <v>5</v>
      </c>
      <c r="U469" s="35" t="s">
        <v>68</v>
      </c>
      <c r="V469" s="35"/>
      <c r="W469" s="35"/>
      <c r="X469" s="35"/>
      <c r="Y469" s="35"/>
      <c r="Z469" s="35"/>
      <c r="AA469" s="35"/>
    </row>
    <row r="470" spans="1:27" hidden="1" outlineLevel="2" collapsed="1" x14ac:dyDescent="0.25">
      <c r="A470" s="57" t="s">
        <v>70</v>
      </c>
      <c r="B470" s="58">
        <f>ROUND(SUMIFS(INDEX('B-PorSector'!$E$2:$H$3181,0,$X$6),'B-PorSector'!$A$2:$A$3181,B$8,'B-PorSector'!$B$2:$B$3181,$S470,'B-PorSector'!$C$2:$C$3181,$T470,'B-PorSector'!$D$2:$D$3181,$U470)*$Y$6,$Z$6)</f>
        <v>0</v>
      </c>
      <c r="C470" s="58">
        <f>ROUND(SUMIFS(INDEX('B-PorSector'!$E$2:$H$3181,0,$X$6),'B-PorSector'!$A$2:$A$3181,C$8,'B-PorSector'!$B$2:$B$3181,$S470,'B-PorSector'!$C$2:$C$3181,$T470,'B-PorSector'!$D$2:$D$3181,$U470)*$Y$6,$Z$6)</f>
        <v>0</v>
      </c>
      <c r="D470" s="58">
        <f>ROUND(SUMIFS(INDEX('B-PorSector'!$E$2:$H$3181,0,$X$6),'B-PorSector'!$A$2:$A$3181,D$8,'B-PorSector'!$B$2:$B$3181,$S470,'B-PorSector'!$C$2:$C$3181,$T470,'B-PorSector'!$D$2:$D$3181,$U470)*$Y$6,$Z$6)</f>
        <v>0</v>
      </c>
      <c r="E470" s="58">
        <f>ROUND(SUMIFS(INDEX('B-PorSector'!$E$2:$H$3181,0,$X$6),'B-PorSector'!$A$2:$A$3181,E$8,'B-PorSector'!$B$2:$B$3181,$S470,'B-PorSector'!$C$2:$C$3181,$T470,'B-PorSector'!$D$2:$D$3181,$U470)*$Y$6,$Z$6)</f>
        <v>0</v>
      </c>
      <c r="F470" s="58">
        <f>ROUND(SUMIFS(INDEX('B-PorSector'!$E$2:$H$3181,0,$X$6),'B-PorSector'!$A$2:$A$3181,F$8,'B-PorSector'!$B$2:$B$3181,$S470,'B-PorSector'!$C$2:$C$3181,$T470,'B-PorSector'!$D$2:$D$3181,$U470)*$Y$6,$Z$6)</f>
        <v>0</v>
      </c>
      <c r="G470" s="58">
        <f>ROUND(SUMIFS(INDEX('B-PorSector'!$E$2:$H$3181,0,$X$6),'B-PorSector'!$A$2:$A$3181,G$8,'B-PorSector'!$B$2:$B$3181,$S470,'B-PorSector'!$C$2:$C$3181,$T470,'B-PorSector'!$D$2:$D$3181,$U470)*$Y$6,$Z$6)</f>
        <v>0</v>
      </c>
      <c r="H470" s="58">
        <f>ROUND(SUMIFS(INDEX('B-PorSector'!$E$2:$H$3181,0,$X$6),'B-PorSector'!$A$2:$A$3181,H$8,'B-PorSector'!$B$2:$B$3181,$S470,'B-PorSector'!$C$2:$C$3181,$T470,'B-PorSector'!$D$2:$D$3181,$U470)*$Y$6,$Z$6)</f>
        <v>0</v>
      </c>
      <c r="I470" s="58">
        <f>ROUND(SUMIFS(INDEX('B-PorSector'!$E$2:$H$3181,0,$X$6),'B-PorSector'!$A$2:$A$3181,I$8,'B-PorSector'!$B$2:$B$3181,$S470,'B-PorSector'!$C$2:$C$3181,$T470,'B-PorSector'!$D$2:$D$3181,$U470)*$Y$6,$Z$6)</f>
        <v>0.5</v>
      </c>
      <c r="J470" s="58">
        <f>ROUND(SUMIFS(INDEX('B-PorSector'!$E$2:$H$3181,0,$X$6),'B-PorSector'!$A$2:$A$3181,J$8,'B-PorSector'!$B$2:$B$3181,$S470,'B-PorSector'!$C$2:$C$3181,$T470,'B-PorSector'!$D$2:$D$3181,$U470)*$Y$6,$Z$6)</f>
        <v>0.6</v>
      </c>
      <c r="K470" s="58">
        <f>ROUND(SUMIFS(INDEX('B-PorSector'!$E$2:$H$3181,0,$X$6),'B-PorSector'!$A$2:$A$3181,K$8,'B-PorSector'!$B$2:$B$3181,$S470,'B-PorSector'!$C$2:$C$3181,$T470,'B-PorSector'!$D$2:$D$3181,$U470)*$Y$6,$Z$6)</f>
        <v>0.7</v>
      </c>
      <c r="L470" s="58">
        <f>ROUND(SUMIFS(INDEX('B-PorSector'!$E$2:$H$3181,0,$X$6),'B-PorSector'!$A$2:$A$3181,L$8,'B-PorSector'!$B$2:$B$3181,$S470,'B-PorSector'!$C$2:$C$3181,$T470,'B-PorSector'!$D$2:$D$3181,$U470)*$Y$6,$Z$6)</f>
        <v>5.7</v>
      </c>
      <c r="M470" s="58">
        <f>ROUND(SUMIFS(INDEX('B-PorSector'!$E$2:$H$3181,0,$X$6),'B-PorSector'!$A$2:$A$3181,M$8,'B-PorSector'!$B$2:$B$3181,$S470,'B-PorSector'!$C$2:$C$3181,$T470,'B-PorSector'!$D$2:$D$3181,$U470)*$Y$6,$Z$6)</f>
        <v>5</v>
      </c>
      <c r="N470" s="58">
        <f>ROUND(SUMIFS(INDEX('B-PorSector'!$E$2:$H$3181,0,$X$6),'B-PorSector'!$A$2:$A$3181,N$8,'B-PorSector'!$B$2:$B$3181,$S470,'B-PorSector'!$C$2:$C$3181,$T470,'B-PorSector'!$D$2:$D$3181,$U470)*$Y$6,$Z$6)</f>
        <v>13</v>
      </c>
      <c r="O470" s="58">
        <f>ROUND(SUMIFS(INDEX('B-PorSector'!$E$2:$H$3181,0,$X$6),'B-PorSector'!$A$2:$A$3181,O$8,'B-PorSector'!$B$2:$B$3181,$S470,'B-PorSector'!$C$2:$C$3181,$T470,'B-PorSector'!$D$2:$D$3181,$U470)*$Y$6,$Z$6)</f>
        <v>19</v>
      </c>
      <c r="P470" s="58">
        <f>ROUND(SUMIFS(INDEX('B-PorSector'!$E$2:$H$3181,0,$X$6),'B-PorSector'!$A$2:$A$3181,P$8,'B-PorSector'!$B$2:$B$3181,$S470,'B-PorSector'!$C$2:$C$3181,$T470,'B-PorSector'!$D$2:$D$3181,$U470)*$Y$6,$Z$6)</f>
        <v>0</v>
      </c>
      <c r="Q470" s="6"/>
      <c r="R470" s="35"/>
      <c r="S470" s="35" t="s">
        <v>21</v>
      </c>
      <c r="T470" s="35" t="s">
        <v>5</v>
      </c>
      <c r="U470" s="35" t="s">
        <v>70</v>
      </c>
      <c r="V470" s="35"/>
      <c r="W470" s="35"/>
      <c r="X470" s="35"/>
      <c r="Y470" s="35"/>
      <c r="Z470" s="35"/>
      <c r="AA470" s="35"/>
    </row>
    <row r="471" spans="1:27" hidden="1" outlineLevel="2" collapsed="1" x14ac:dyDescent="0.25">
      <c r="A471" s="57" t="s">
        <v>71</v>
      </c>
      <c r="B471" s="58">
        <f>ROUND(SUMIFS(INDEX('B-PorSector'!$E$2:$H$3181,0,$X$6),'B-PorSector'!$A$2:$A$3181,B$8,'B-PorSector'!$B$2:$B$3181,$S471,'B-PorSector'!$C$2:$C$3181,$T471,'B-PorSector'!$D$2:$D$3181,$U471)*$Y$6,$Z$6)</f>
        <v>0</v>
      </c>
      <c r="C471" s="58">
        <f>ROUND(SUMIFS(INDEX('B-PorSector'!$E$2:$H$3181,0,$X$6),'B-PorSector'!$A$2:$A$3181,C$8,'B-PorSector'!$B$2:$B$3181,$S471,'B-PorSector'!$C$2:$C$3181,$T471,'B-PorSector'!$D$2:$D$3181,$U471)*$Y$6,$Z$6)</f>
        <v>0</v>
      </c>
      <c r="D471" s="58">
        <f>ROUND(SUMIFS(INDEX('B-PorSector'!$E$2:$H$3181,0,$X$6),'B-PorSector'!$A$2:$A$3181,D$8,'B-PorSector'!$B$2:$B$3181,$S471,'B-PorSector'!$C$2:$C$3181,$T471,'B-PorSector'!$D$2:$D$3181,$U471)*$Y$6,$Z$6)</f>
        <v>0</v>
      </c>
      <c r="E471" s="58">
        <f>ROUND(SUMIFS(INDEX('B-PorSector'!$E$2:$H$3181,0,$X$6),'B-PorSector'!$A$2:$A$3181,E$8,'B-PorSector'!$B$2:$B$3181,$S471,'B-PorSector'!$C$2:$C$3181,$T471,'B-PorSector'!$D$2:$D$3181,$U471)*$Y$6,$Z$6)</f>
        <v>0</v>
      </c>
      <c r="F471" s="58">
        <f>ROUND(SUMIFS(INDEX('B-PorSector'!$E$2:$H$3181,0,$X$6),'B-PorSector'!$A$2:$A$3181,F$8,'B-PorSector'!$B$2:$B$3181,$S471,'B-PorSector'!$C$2:$C$3181,$T471,'B-PorSector'!$D$2:$D$3181,$U471)*$Y$6,$Z$6)</f>
        <v>0</v>
      </c>
      <c r="G471" s="58">
        <f>ROUND(SUMIFS(INDEX('B-PorSector'!$E$2:$H$3181,0,$X$6),'B-PorSector'!$A$2:$A$3181,G$8,'B-PorSector'!$B$2:$B$3181,$S471,'B-PorSector'!$C$2:$C$3181,$T471,'B-PorSector'!$D$2:$D$3181,$U471)*$Y$6,$Z$6)</f>
        <v>0</v>
      </c>
      <c r="H471" s="58">
        <f>ROUND(SUMIFS(INDEX('B-PorSector'!$E$2:$H$3181,0,$X$6),'B-PorSector'!$A$2:$A$3181,H$8,'B-PorSector'!$B$2:$B$3181,$S471,'B-PorSector'!$C$2:$C$3181,$T471,'B-PorSector'!$D$2:$D$3181,$U471)*$Y$6,$Z$6)</f>
        <v>0</v>
      </c>
      <c r="I471" s="58">
        <f>ROUND(SUMIFS(INDEX('B-PorSector'!$E$2:$H$3181,0,$X$6),'B-PorSector'!$A$2:$A$3181,I$8,'B-PorSector'!$B$2:$B$3181,$S471,'B-PorSector'!$C$2:$C$3181,$T471,'B-PorSector'!$D$2:$D$3181,$U471)*$Y$6,$Z$6)</f>
        <v>0</v>
      </c>
      <c r="J471" s="58">
        <f>ROUND(SUMIFS(INDEX('B-PorSector'!$E$2:$H$3181,0,$X$6),'B-PorSector'!$A$2:$A$3181,J$8,'B-PorSector'!$B$2:$B$3181,$S471,'B-PorSector'!$C$2:$C$3181,$T471,'B-PorSector'!$D$2:$D$3181,$U471)*$Y$6,$Z$6)</f>
        <v>0</v>
      </c>
      <c r="K471" s="58">
        <f>ROUND(SUMIFS(INDEX('B-PorSector'!$E$2:$H$3181,0,$X$6),'B-PorSector'!$A$2:$A$3181,K$8,'B-PorSector'!$B$2:$B$3181,$S471,'B-PorSector'!$C$2:$C$3181,$T471,'B-PorSector'!$D$2:$D$3181,$U471)*$Y$6,$Z$6)</f>
        <v>0</v>
      </c>
      <c r="L471" s="58">
        <f>ROUND(SUMIFS(INDEX('B-PorSector'!$E$2:$H$3181,0,$X$6),'B-PorSector'!$A$2:$A$3181,L$8,'B-PorSector'!$B$2:$B$3181,$S471,'B-PorSector'!$C$2:$C$3181,$T471,'B-PorSector'!$D$2:$D$3181,$U471)*$Y$6,$Z$6)</f>
        <v>0</v>
      </c>
      <c r="M471" s="58">
        <f>ROUND(SUMIFS(INDEX('B-PorSector'!$E$2:$H$3181,0,$X$6),'B-PorSector'!$A$2:$A$3181,M$8,'B-PorSector'!$B$2:$B$3181,$S471,'B-PorSector'!$C$2:$C$3181,$T471,'B-PorSector'!$D$2:$D$3181,$U471)*$Y$6,$Z$6)</f>
        <v>0</v>
      </c>
      <c r="N471" s="58">
        <f>ROUND(SUMIFS(INDEX('B-PorSector'!$E$2:$H$3181,0,$X$6),'B-PorSector'!$A$2:$A$3181,N$8,'B-PorSector'!$B$2:$B$3181,$S471,'B-PorSector'!$C$2:$C$3181,$T471,'B-PorSector'!$D$2:$D$3181,$U471)*$Y$6,$Z$6)</f>
        <v>0</v>
      </c>
      <c r="O471" s="58">
        <f>ROUND(SUMIFS(INDEX('B-PorSector'!$E$2:$H$3181,0,$X$6),'B-PorSector'!$A$2:$A$3181,O$8,'B-PorSector'!$B$2:$B$3181,$S471,'B-PorSector'!$C$2:$C$3181,$T471,'B-PorSector'!$D$2:$D$3181,$U471)*$Y$6,$Z$6)</f>
        <v>0.2</v>
      </c>
      <c r="P471" s="58">
        <f>ROUND(SUMIFS(INDEX('B-PorSector'!$E$2:$H$3181,0,$X$6),'B-PorSector'!$A$2:$A$3181,P$8,'B-PorSector'!$B$2:$B$3181,$S471,'B-PorSector'!$C$2:$C$3181,$T471,'B-PorSector'!$D$2:$D$3181,$U471)*$Y$6,$Z$6)</f>
        <v>0.6</v>
      </c>
      <c r="Q471" s="6"/>
      <c r="R471" s="35"/>
      <c r="S471" s="35" t="s">
        <v>21</v>
      </c>
      <c r="T471" s="35" t="s">
        <v>5</v>
      </c>
      <c r="U471" s="35" t="s">
        <v>71</v>
      </c>
      <c r="V471" s="35"/>
      <c r="W471" s="35"/>
      <c r="X471" s="35"/>
      <c r="Y471" s="35"/>
      <c r="Z471" s="35"/>
      <c r="AA471" s="35"/>
    </row>
    <row r="472" spans="1:27" hidden="1" outlineLevel="1" collapsed="1" x14ac:dyDescent="0.25">
      <c r="A472" s="55" t="s">
        <v>29</v>
      </c>
      <c r="B472" s="56">
        <f>ROUND(SUMIFS(INDEX('B-PorSector'!$E$2:$H$3181,0,$X$6),'B-PorSector'!$A$2:$A$3181,B$8,'B-PorSector'!$B$2:$B$3181,$S472,'B-PorSector'!$C$2:$C$3181,$T472,'B-PorSector'!$D$2:$D$3181,$U472)*$Y$6,$Z$6)</f>
        <v>141.19999999999999</v>
      </c>
      <c r="C472" s="56">
        <f>ROUND(SUMIFS(INDEX('B-PorSector'!$E$2:$H$3181,0,$X$6),'B-PorSector'!$A$2:$A$3181,C$8,'B-PorSector'!$B$2:$B$3181,$S472,'B-PorSector'!$C$2:$C$3181,$T472,'B-PorSector'!$D$2:$D$3181,$U472)*$Y$6,$Z$6)</f>
        <v>113.3</v>
      </c>
      <c r="D472" s="56">
        <f>ROUND(SUMIFS(INDEX('B-PorSector'!$E$2:$H$3181,0,$X$6),'B-PorSector'!$A$2:$A$3181,D$8,'B-PorSector'!$B$2:$B$3181,$S472,'B-PorSector'!$C$2:$C$3181,$T472,'B-PorSector'!$D$2:$D$3181,$U472)*$Y$6,$Z$6)</f>
        <v>98.4</v>
      </c>
      <c r="E472" s="56">
        <f>ROUND(SUMIFS(INDEX('B-PorSector'!$E$2:$H$3181,0,$X$6),'B-PorSector'!$A$2:$A$3181,E$8,'B-PorSector'!$B$2:$B$3181,$S472,'B-PorSector'!$C$2:$C$3181,$T472,'B-PorSector'!$D$2:$D$3181,$U472)*$Y$6,$Z$6)</f>
        <v>10.4</v>
      </c>
      <c r="F472" s="56">
        <f>ROUND(SUMIFS(INDEX('B-PorSector'!$E$2:$H$3181,0,$X$6),'B-PorSector'!$A$2:$A$3181,F$8,'B-PorSector'!$B$2:$B$3181,$S472,'B-PorSector'!$C$2:$C$3181,$T472,'B-PorSector'!$D$2:$D$3181,$U472)*$Y$6,$Z$6)</f>
        <v>11.3</v>
      </c>
      <c r="G472" s="56">
        <f>ROUND(SUMIFS(INDEX('B-PorSector'!$E$2:$H$3181,0,$X$6),'B-PorSector'!$A$2:$A$3181,G$8,'B-PorSector'!$B$2:$B$3181,$S472,'B-PorSector'!$C$2:$C$3181,$T472,'B-PorSector'!$D$2:$D$3181,$U472)*$Y$6,$Z$6)</f>
        <v>12</v>
      </c>
      <c r="H472" s="56">
        <f>ROUND(SUMIFS(INDEX('B-PorSector'!$E$2:$H$3181,0,$X$6),'B-PorSector'!$A$2:$A$3181,H$8,'B-PorSector'!$B$2:$B$3181,$S472,'B-PorSector'!$C$2:$C$3181,$T472,'B-PorSector'!$D$2:$D$3181,$U472)*$Y$6,$Z$6)</f>
        <v>91</v>
      </c>
      <c r="I472" s="56">
        <f>ROUND(SUMIFS(INDEX('B-PorSector'!$E$2:$H$3181,0,$X$6),'B-PorSector'!$A$2:$A$3181,I$8,'B-PorSector'!$B$2:$B$3181,$S472,'B-PorSector'!$C$2:$C$3181,$T472,'B-PorSector'!$D$2:$D$3181,$U472)*$Y$6,$Z$6)</f>
        <v>10</v>
      </c>
      <c r="J472" s="56">
        <f>ROUND(SUMIFS(INDEX('B-PorSector'!$E$2:$H$3181,0,$X$6),'B-PorSector'!$A$2:$A$3181,J$8,'B-PorSector'!$B$2:$B$3181,$S472,'B-PorSector'!$C$2:$C$3181,$T472,'B-PorSector'!$D$2:$D$3181,$U472)*$Y$6,$Z$6)</f>
        <v>22</v>
      </c>
      <c r="K472" s="56">
        <f>ROUND(SUMIFS(INDEX('B-PorSector'!$E$2:$H$3181,0,$X$6),'B-PorSector'!$A$2:$A$3181,K$8,'B-PorSector'!$B$2:$B$3181,$S472,'B-PorSector'!$C$2:$C$3181,$T472,'B-PorSector'!$D$2:$D$3181,$U472)*$Y$6,$Z$6)</f>
        <v>21</v>
      </c>
      <c r="L472" s="56">
        <f>ROUND(SUMIFS(INDEX('B-PorSector'!$E$2:$H$3181,0,$X$6),'B-PorSector'!$A$2:$A$3181,L$8,'B-PorSector'!$B$2:$B$3181,$S472,'B-PorSector'!$C$2:$C$3181,$T472,'B-PorSector'!$D$2:$D$3181,$U472)*$Y$6,$Z$6)</f>
        <v>27</v>
      </c>
      <c r="M472" s="56">
        <f>ROUND(SUMIFS(INDEX('B-PorSector'!$E$2:$H$3181,0,$X$6),'B-PorSector'!$A$2:$A$3181,M$8,'B-PorSector'!$B$2:$B$3181,$S472,'B-PorSector'!$C$2:$C$3181,$T472,'B-PorSector'!$D$2:$D$3181,$U472)*$Y$6,$Z$6)</f>
        <v>56</v>
      </c>
      <c r="N472" s="56">
        <f>ROUND(SUMIFS(INDEX('B-PorSector'!$E$2:$H$3181,0,$X$6),'B-PorSector'!$A$2:$A$3181,N$8,'B-PorSector'!$B$2:$B$3181,$S472,'B-PorSector'!$C$2:$C$3181,$T472,'B-PorSector'!$D$2:$D$3181,$U472)*$Y$6,$Z$6)</f>
        <v>55</v>
      </c>
      <c r="O472" s="56">
        <f>ROUND(SUMIFS(INDEX('B-PorSector'!$E$2:$H$3181,0,$X$6),'B-PorSector'!$A$2:$A$3181,O$8,'B-PorSector'!$B$2:$B$3181,$S472,'B-PorSector'!$C$2:$C$3181,$T472,'B-PorSector'!$D$2:$D$3181,$U472)*$Y$6,$Z$6)</f>
        <v>102</v>
      </c>
      <c r="P472" s="56">
        <f>ROUND(SUMIFS(INDEX('B-PorSector'!$E$2:$H$3181,0,$X$6),'B-PorSector'!$A$2:$A$3181,P$8,'B-PorSector'!$B$2:$B$3181,$S472,'B-PorSector'!$C$2:$C$3181,$T472,'B-PorSector'!$D$2:$D$3181,$U472)*$Y$6,$Z$6)</f>
        <v>126</v>
      </c>
      <c r="Q472" s="6"/>
      <c r="R472" s="35"/>
      <c r="S472" s="35" t="s">
        <v>21</v>
      </c>
      <c r="T472" s="35" t="s">
        <v>29</v>
      </c>
      <c r="U472" s="35" t="s">
        <v>88</v>
      </c>
      <c r="V472" s="35"/>
      <c r="W472" s="35"/>
      <c r="X472" s="35"/>
      <c r="Y472" s="35"/>
      <c r="Z472" s="35"/>
      <c r="AA472" s="35"/>
    </row>
    <row r="473" spans="1:27" hidden="1" outlineLevel="2" collapsed="1" x14ac:dyDescent="0.25">
      <c r="A473" s="57" t="s">
        <v>90</v>
      </c>
      <c r="B473" s="58">
        <f>ROUND(SUMIFS(INDEX('B-PorSector'!$E$2:$H$3181,0,$X$6),'B-PorSector'!$A$2:$A$3181,B$8,'B-PorSector'!$B$2:$B$3181,$S473,'B-PorSector'!$C$2:$C$3181,$T473,'B-PorSector'!$D$2:$D$3181,$U473)*$Y$6,$Z$6)</f>
        <v>0</v>
      </c>
      <c r="C473" s="58">
        <f>ROUND(SUMIFS(INDEX('B-PorSector'!$E$2:$H$3181,0,$X$6),'B-PorSector'!$A$2:$A$3181,C$8,'B-PorSector'!$B$2:$B$3181,$S473,'B-PorSector'!$C$2:$C$3181,$T473,'B-PorSector'!$D$2:$D$3181,$U473)*$Y$6,$Z$6)</f>
        <v>0</v>
      </c>
      <c r="D473" s="58">
        <f>ROUND(SUMIFS(INDEX('B-PorSector'!$E$2:$H$3181,0,$X$6),'B-PorSector'!$A$2:$A$3181,D$8,'B-PorSector'!$B$2:$B$3181,$S473,'B-PorSector'!$C$2:$C$3181,$T473,'B-PorSector'!$D$2:$D$3181,$U473)*$Y$6,$Z$6)</f>
        <v>0</v>
      </c>
      <c r="E473" s="58">
        <f>ROUND(SUMIFS(INDEX('B-PorSector'!$E$2:$H$3181,0,$X$6),'B-PorSector'!$A$2:$A$3181,E$8,'B-PorSector'!$B$2:$B$3181,$S473,'B-PorSector'!$C$2:$C$3181,$T473,'B-PorSector'!$D$2:$D$3181,$U473)*$Y$6,$Z$6)</f>
        <v>0</v>
      </c>
      <c r="F473" s="58">
        <f>ROUND(SUMIFS(INDEX('B-PorSector'!$E$2:$H$3181,0,$X$6),'B-PorSector'!$A$2:$A$3181,F$8,'B-PorSector'!$B$2:$B$3181,$S473,'B-PorSector'!$C$2:$C$3181,$T473,'B-PorSector'!$D$2:$D$3181,$U473)*$Y$6,$Z$6)</f>
        <v>0</v>
      </c>
      <c r="G473" s="58">
        <f>ROUND(SUMIFS(INDEX('B-PorSector'!$E$2:$H$3181,0,$X$6),'B-PorSector'!$A$2:$A$3181,G$8,'B-PorSector'!$B$2:$B$3181,$S473,'B-PorSector'!$C$2:$C$3181,$T473,'B-PorSector'!$D$2:$D$3181,$U473)*$Y$6,$Z$6)</f>
        <v>0</v>
      </c>
      <c r="H473" s="58">
        <f>ROUND(SUMIFS(INDEX('B-PorSector'!$E$2:$H$3181,0,$X$6),'B-PorSector'!$A$2:$A$3181,H$8,'B-PorSector'!$B$2:$B$3181,$S473,'B-PorSector'!$C$2:$C$3181,$T473,'B-PorSector'!$D$2:$D$3181,$U473)*$Y$6,$Z$6)</f>
        <v>0</v>
      </c>
      <c r="I473" s="58">
        <f>ROUND(SUMIFS(INDEX('B-PorSector'!$E$2:$H$3181,0,$X$6),'B-PorSector'!$A$2:$A$3181,I$8,'B-PorSector'!$B$2:$B$3181,$S473,'B-PorSector'!$C$2:$C$3181,$T473,'B-PorSector'!$D$2:$D$3181,$U473)*$Y$6,$Z$6)</f>
        <v>0</v>
      </c>
      <c r="J473" s="58">
        <f>ROUND(SUMIFS(INDEX('B-PorSector'!$E$2:$H$3181,0,$X$6),'B-PorSector'!$A$2:$A$3181,J$8,'B-PorSector'!$B$2:$B$3181,$S473,'B-PorSector'!$C$2:$C$3181,$T473,'B-PorSector'!$D$2:$D$3181,$U473)*$Y$6,$Z$6)</f>
        <v>0</v>
      </c>
      <c r="K473" s="58">
        <f>ROUND(SUMIFS(INDEX('B-PorSector'!$E$2:$H$3181,0,$X$6),'B-PorSector'!$A$2:$A$3181,K$8,'B-PorSector'!$B$2:$B$3181,$S473,'B-PorSector'!$C$2:$C$3181,$T473,'B-PorSector'!$D$2:$D$3181,$U473)*$Y$6,$Z$6)</f>
        <v>0</v>
      </c>
      <c r="L473" s="58">
        <f>ROUND(SUMIFS(INDEX('B-PorSector'!$E$2:$H$3181,0,$X$6),'B-PorSector'!$A$2:$A$3181,L$8,'B-PorSector'!$B$2:$B$3181,$S473,'B-PorSector'!$C$2:$C$3181,$T473,'B-PorSector'!$D$2:$D$3181,$U473)*$Y$6,$Z$6)</f>
        <v>0</v>
      </c>
      <c r="M473" s="58">
        <f>ROUND(SUMIFS(INDEX('B-PorSector'!$E$2:$H$3181,0,$X$6),'B-PorSector'!$A$2:$A$3181,M$8,'B-PorSector'!$B$2:$B$3181,$S473,'B-PorSector'!$C$2:$C$3181,$T473,'B-PorSector'!$D$2:$D$3181,$U473)*$Y$6,$Z$6)</f>
        <v>0</v>
      </c>
      <c r="N473" s="58">
        <f>ROUND(SUMIFS(INDEX('B-PorSector'!$E$2:$H$3181,0,$X$6),'B-PorSector'!$A$2:$A$3181,N$8,'B-PorSector'!$B$2:$B$3181,$S473,'B-PorSector'!$C$2:$C$3181,$T473,'B-PorSector'!$D$2:$D$3181,$U473)*$Y$6,$Z$6)</f>
        <v>0</v>
      </c>
      <c r="O473" s="58">
        <f>ROUND(SUMIFS(INDEX('B-PorSector'!$E$2:$H$3181,0,$X$6),'B-PorSector'!$A$2:$A$3181,O$8,'B-PorSector'!$B$2:$B$3181,$S473,'B-PorSector'!$C$2:$C$3181,$T473,'B-PorSector'!$D$2:$D$3181,$U473)*$Y$6,$Z$6)</f>
        <v>0</v>
      </c>
      <c r="P473" s="58">
        <f>ROUND(SUMIFS(INDEX('B-PorSector'!$E$2:$H$3181,0,$X$6),'B-PorSector'!$A$2:$A$3181,P$8,'B-PorSector'!$B$2:$B$3181,$S473,'B-PorSector'!$C$2:$C$3181,$T473,'B-PorSector'!$D$2:$D$3181,$U473)*$Y$6,$Z$6)</f>
        <v>0</v>
      </c>
      <c r="Q473" s="6"/>
      <c r="R473" s="35"/>
      <c r="S473" s="35" t="s">
        <v>21</v>
      </c>
      <c r="T473" s="35" t="s">
        <v>29</v>
      </c>
      <c r="U473" s="35" t="s">
        <v>90</v>
      </c>
      <c r="V473" s="35"/>
      <c r="W473" s="35"/>
      <c r="X473" s="35"/>
      <c r="Y473" s="35"/>
      <c r="Z473" s="35"/>
      <c r="AA473" s="35"/>
    </row>
    <row r="474" spans="1:27" hidden="1" outlineLevel="2" collapsed="1" x14ac:dyDescent="0.25">
      <c r="A474" s="57" t="s">
        <v>89</v>
      </c>
      <c r="B474" s="58">
        <f>ROUND(SUMIFS(INDEX('B-PorSector'!$E$2:$H$3181,0,$X$6),'B-PorSector'!$A$2:$A$3181,B$8,'B-PorSector'!$B$2:$B$3181,$S474,'B-PorSector'!$C$2:$C$3181,$T474,'B-PorSector'!$D$2:$D$3181,$U474)*$Y$6,$Z$6)</f>
        <v>0</v>
      </c>
      <c r="C474" s="58">
        <f>ROUND(SUMIFS(INDEX('B-PorSector'!$E$2:$H$3181,0,$X$6),'B-PorSector'!$A$2:$A$3181,C$8,'B-PorSector'!$B$2:$B$3181,$S474,'B-PorSector'!$C$2:$C$3181,$T474,'B-PorSector'!$D$2:$D$3181,$U474)*$Y$6,$Z$6)</f>
        <v>0</v>
      </c>
      <c r="D474" s="58">
        <f>ROUND(SUMIFS(INDEX('B-PorSector'!$E$2:$H$3181,0,$X$6),'B-PorSector'!$A$2:$A$3181,D$8,'B-PorSector'!$B$2:$B$3181,$S474,'B-PorSector'!$C$2:$C$3181,$T474,'B-PorSector'!$D$2:$D$3181,$U474)*$Y$6,$Z$6)</f>
        <v>0</v>
      </c>
      <c r="E474" s="58">
        <f>ROUND(SUMIFS(INDEX('B-PorSector'!$E$2:$H$3181,0,$X$6),'B-PorSector'!$A$2:$A$3181,E$8,'B-PorSector'!$B$2:$B$3181,$S474,'B-PorSector'!$C$2:$C$3181,$T474,'B-PorSector'!$D$2:$D$3181,$U474)*$Y$6,$Z$6)</f>
        <v>0</v>
      </c>
      <c r="F474" s="58">
        <f>ROUND(SUMIFS(INDEX('B-PorSector'!$E$2:$H$3181,0,$X$6),'B-PorSector'!$A$2:$A$3181,F$8,'B-PorSector'!$B$2:$B$3181,$S474,'B-PorSector'!$C$2:$C$3181,$T474,'B-PorSector'!$D$2:$D$3181,$U474)*$Y$6,$Z$6)</f>
        <v>0</v>
      </c>
      <c r="G474" s="58">
        <f>ROUND(SUMIFS(INDEX('B-PorSector'!$E$2:$H$3181,0,$X$6),'B-PorSector'!$A$2:$A$3181,G$8,'B-PorSector'!$B$2:$B$3181,$S474,'B-PorSector'!$C$2:$C$3181,$T474,'B-PorSector'!$D$2:$D$3181,$U474)*$Y$6,$Z$6)</f>
        <v>0</v>
      </c>
      <c r="H474" s="58">
        <f>ROUND(SUMIFS(INDEX('B-PorSector'!$E$2:$H$3181,0,$X$6),'B-PorSector'!$A$2:$A$3181,H$8,'B-PorSector'!$B$2:$B$3181,$S474,'B-PorSector'!$C$2:$C$3181,$T474,'B-PorSector'!$D$2:$D$3181,$U474)*$Y$6,$Z$6)</f>
        <v>0</v>
      </c>
      <c r="I474" s="58">
        <f>ROUND(SUMIFS(INDEX('B-PorSector'!$E$2:$H$3181,0,$X$6),'B-PorSector'!$A$2:$A$3181,I$8,'B-PorSector'!$B$2:$B$3181,$S474,'B-PorSector'!$C$2:$C$3181,$T474,'B-PorSector'!$D$2:$D$3181,$U474)*$Y$6,$Z$6)</f>
        <v>0</v>
      </c>
      <c r="J474" s="58">
        <f>ROUND(SUMIFS(INDEX('B-PorSector'!$E$2:$H$3181,0,$X$6),'B-PorSector'!$A$2:$A$3181,J$8,'B-PorSector'!$B$2:$B$3181,$S474,'B-PorSector'!$C$2:$C$3181,$T474,'B-PorSector'!$D$2:$D$3181,$U474)*$Y$6,$Z$6)</f>
        <v>0</v>
      </c>
      <c r="K474" s="58">
        <f>ROUND(SUMIFS(INDEX('B-PorSector'!$E$2:$H$3181,0,$X$6),'B-PorSector'!$A$2:$A$3181,K$8,'B-PorSector'!$B$2:$B$3181,$S474,'B-PorSector'!$C$2:$C$3181,$T474,'B-PorSector'!$D$2:$D$3181,$U474)*$Y$6,$Z$6)</f>
        <v>0</v>
      </c>
      <c r="L474" s="58">
        <f>ROUND(SUMIFS(INDEX('B-PorSector'!$E$2:$H$3181,0,$X$6),'B-PorSector'!$A$2:$A$3181,L$8,'B-PorSector'!$B$2:$B$3181,$S474,'B-PorSector'!$C$2:$C$3181,$T474,'B-PorSector'!$D$2:$D$3181,$U474)*$Y$6,$Z$6)</f>
        <v>0</v>
      </c>
      <c r="M474" s="58">
        <f>ROUND(SUMIFS(INDEX('B-PorSector'!$E$2:$H$3181,0,$X$6),'B-PorSector'!$A$2:$A$3181,M$8,'B-PorSector'!$B$2:$B$3181,$S474,'B-PorSector'!$C$2:$C$3181,$T474,'B-PorSector'!$D$2:$D$3181,$U474)*$Y$6,$Z$6)</f>
        <v>0</v>
      </c>
      <c r="N474" s="58">
        <f>ROUND(SUMIFS(INDEX('B-PorSector'!$E$2:$H$3181,0,$X$6),'B-PorSector'!$A$2:$A$3181,N$8,'B-PorSector'!$B$2:$B$3181,$S474,'B-PorSector'!$C$2:$C$3181,$T474,'B-PorSector'!$D$2:$D$3181,$U474)*$Y$6,$Z$6)</f>
        <v>0</v>
      </c>
      <c r="O474" s="58">
        <f>ROUND(SUMIFS(INDEX('B-PorSector'!$E$2:$H$3181,0,$X$6),'B-PorSector'!$A$2:$A$3181,O$8,'B-PorSector'!$B$2:$B$3181,$S474,'B-PorSector'!$C$2:$C$3181,$T474,'B-PorSector'!$D$2:$D$3181,$U474)*$Y$6,$Z$6)</f>
        <v>0</v>
      </c>
      <c r="P474" s="58">
        <f>ROUND(SUMIFS(INDEX('B-PorSector'!$E$2:$H$3181,0,$X$6),'B-PorSector'!$A$2:$A$3181,P$8,'B-PorSector'!$B$2:$B$3181,$S474,'B-PorSector'!$C$2:$C$3181,$T474,'B-PorSector'!$D$2:$D$3181,$U474)*$Y$6,$Z$6)</f>
        <v>0</v>
      </c>
      <c r="Q474" s="6"/>
      <c r="R474" s="35"/>
      <c r="S474" s="35" t="s">
        <v>21</v>
      </c>
      <c r="T474" s="35" t="s">
        <v>29</v>
      </c>
      <c r="U474" s="35" t="s">
        <v>89</v>
      </c>
      <c r="V474" s="35"/>
      <c r="W474" s="35"/>
      <c r="X474" s="35"/>
      <c r="Y474" s="35"/>
      <c r="Z474" s="35"/>
      <c r="AA474" s="35"/>
    </row>
    <row r="475" spans="1:27" hidden="1" outlineLevel="2" collapsed="1" x14ac:dyDescent="0.25">
      <c r="A475" s="57" t="s">
        <v>32</v>
      </c>
      <c r="B475" s="58">
        <f>ROUND(SUMIFS(INDEX('B-PorSector'!$E$2:$H$3181,0,$X$6),'B-PorSector'!$A$2:$A$3181,B$8,'B-PorSector'!$B$2:$B$3181,$S475,'B-PorSector'!$C$2:$C$3181,$T475,'B-PorSector'!$D$2:$D$3181,$U475)*$Y$6,$Z$6)</f>
        <v>0</v>
      </c>
      <c r="C475" s="58">
        <f>ROUND(SUMIFS(INDEX('B-PorSector'!$E$2:$H$3181,0,$X$6),'B-PorSector'!$A$2:$A$3181,C$8,'B-PorSector'!$B$2:$B$3181,$S475,'B-PorSector'!$C$2:$C$3181,$T475,'B-PorSector'!$D$2:$D$3181,$U475)*$Y$6,$Z$6)</f>
        <v>0</v>
      </c>
      <c r="D475" s="58">
        <f>ROUND(SUMIFS(INDEX('B-PorSector'!$E$2:$H$3181,0,$X$6),'B-PorSector'!$A$2:$A$3181,D$8,'B-PorSector'!$B$2:$B$3181,$S475,'B-PorSector'!$C$2:$C$3181,$T475,'B-PorSector'!$D$2:$D$3181,$U475)*$Y$6,$Z$6)</f>
        <v>0.2</v>
      </c>
      <c r="E475" s="58">
        <f>ROUND(SUMIFS(INDEX('B-PorSector'!$E$2:$H$3181,0,$X$6),'B-PorSector'!$A$2:$A$3181,E$8,'B-PorSector'!$B$2:$B$3181,$S475,'B-PorSector'!$C$2:$C$3181,$T475,'B-PorSector'!$D$2:$D$3181,$U475)*$Y$6,$Z$6)</f>
        <v>0</v>
      </c>
      <c r="F475" s="58">
        <f>ROUND(SUMIFS(INDEX('B-PorSector'!$E$2:$H$3181,0,$X$6),'B-PorSector'!$A$2:$A$3181,F$8,'B-PorSector'!$B$2:$B$3181,$S475,'B-PorSector'!$C$2:$C$3181,$T475,'B-PorSector'!$D$2:$D$3181,$U475)*$Y$6,$Z$6)</f>
        <v>0</v>
      </c>
      <c r="G475" s="58">
        <f>ROUND(SUMIFS(INDEX('B-PorSector'!$E$2:$H$3181,0,$X$6),'B-PorSector'!$A$2:$A$3181,G$8,'B-PorSector'!$B$2:$B$3181,$S475,'B-PorSector'!$C$2:$C$3181,$T475,'B-PorSector'!$D$2:$D$3181,$U475)*$Y$6,$Z$6)</f>
        <v>0</v>
      </c>
      <c r="H475" s="58">
        <f>ROUND(SUMIFS(INDEX('B-PorSector'!$E$2:$H$3181,0,$X$6),'B-PorSector'!$A$2:$A$3181,H$8,'B-PorSector'!$B$2:$B$3181,$S475,'B-PorSector'!$C$2:$C$3181,$T475,'B-PorSector'!$D$2:$D$3181,$U475)*$Y$6,$Z$6)</f>
        <v>0</v>
      </c>
      <c r="I475" s="58">
        <f>ROUND(SUMIFS(INDEX('B-PorSector'!$E$2:$H$3181,0,$X$6),'B-PorSector'!$A$2:$A$3181,I$8,'B-PorSector'!$B$2:$B$3181,$S475,'B-PorSector'!$C$2:$C$3181,$T475,'B-PorSector'!$D$2:$D$3181,$U475)*$Y$6,$Z$6)</f>
        <v>0</v>
      </c>
      <c r="J475" s="58">
        <f>ROUND(SUMIFS(INDEX('B-PorSector'!$E$2:$H$3181,0,$X$6),'B-PorSector'!$A$2:$A$3181,J$8,'B-PorSector'!$B$2:$B$3181,$S475,'B-PorSector'!$C$2:$C$3181,$T475,'B-PorSector'!$D$2:$D$3181,$U475)*$Y$6,$Z$6)</f>
        <v>0</v>
      </c>
      <c r="K475" s="58">
        <f>ROUND(SUMIFS(INDEX('B-PorSector'!$E$2:$H$3181,0,$X$6),'B-PorSector'!$A$2:$A$3181,K$8,'B-PorSector'!$B$2:$B$3181,$S475,'B-PorSector'!$C$2:$C$3181,$T475,'B-PorSector'!$D$2:$D$3181,$U475)*$Y$6,$Z$6)</f>
        <v>0</v>
      </c>
      <c r="L475" s="58">
        <f>ROUND(SUMIFS(INDEX('B-PorSector'!$E$2:$H$3181,0,$X$6),'B-PorSector'!$A$2:$A$3181,L$8,'B-PorSector'!$B$2:$B$3181,$S475,'B-PorSector'!$C$2:$C$3181,$T475,'B-PorSector'!$D$2:$D$3181,$U475)*$Y$6,$Z$6)</f>
        <v>0</v>
      </c>
      <c r="M475" s="58">
        <f>ROUND(SUMIFS(INDEX('B-PorSector'!$E$2:$H$3181,0,$X$6),'B-PorSector'!$A$2:$A$3181,M$8,'B-PorSector'!$B$2:$B$3181,$S475,'B-PorSector'!$C$2:$C$3181,$T475,'B-PorSector'!$D$2:$D$3181,$U475)*$Y$6,$Z$6)</f>
        <v>0</v>
      </c>
      <c r="N475" s="58">
        <f>ROUND(SUMIFS(INDEX('B-PorSector'!$E$2:$H$3181,0,$X$6),'B-PorSector'!$A$2:$A$3181,N$8,'B-PorSector'!$B$2:$B$3181,$S475,'B-PorSector'!$C$2:$C$3181,$T475,'B-PorSector'!$D$2:$D$3181,$U475)*$Y$6,$Z$6)</f>
        <v>0</v>
      </c>
      <c r="O475" s="58">
        <f>ROUND(SUMIFS(INDEX('B-PorSector'!$E$2:$H$3181,0,$X$6),'B-PorSector'!$A$2:$A$3181,O$8,'B-PorSector'!$B$2:$B$3181,$S475,'B-PorSector'!$C$2:$C$3181,$T475,'B-PorSector'!$D$2:$D$3181,$U475)*$Y$6,$Z$6)</f>
        <v>0</v>
      </c>
      <c r="P475" s="58">
        <f>ROUND(SUMIFS(INDEX('B-PorSector'!$E$2:$H$3181,0,$X$6),'B-PorSector'!$A$2:$A$3181,P$8,'B-PorSector'!$B$2:$B$3181,$S475,'B-PorSector'!$C$2:$C$3181,$T475,'B-PorSector'!$D$2:$D$3181,$U475)*$Y$6,$Z$6)</f>
        <v>0</v>
      </c>
      <c r="Q475" s="6"/>
      <c r="R475" s="35"/>
      <c r="S475" s="35" t="s">
        <v>21</v>
      </c>
      <c r="T475" s="35" t="s">
        <v>29</v>
      </c>
      <c r="U475" s="35" t="s">
        <v>32</v>
      </c>
      <c r="V475" s="35"/>
      <c r="W475" s="35"/>
      <c r="X475" s="35"/>
      <c r="Y475" s="35"/>
      <c r="Z475" s="35"/>
      <c r="AA475" s="35"/>
    </row>
    <row r="476" spans="1:27" hidden="1" outlineLevel="2" collapsed="1" x14ac:dyDescent="0.25">
      <c r="A476" s="57" t="s">
        <v>33</v>
      </c>
      <c r="B476" s="58">
        <f>ROUND(SUMIFS(INDEX('B-PorSector'!$E$2:$H$3181,0,$X$6),'B-PorSector'!$A$2:$A$3181,B$8,'B-PorSector'!$B$2:$B$3181,$S476,'B-PorSector'!$C$2:$C$3181,$T476,'B-PorSector'!$D$2:$D$3181,$U476)*$Y$6,$Z$6)</f>
        <v>0.2</v>
      </c>
      <c r="C476" s="58">
        <f>ROUND(SUMIFS(INDEX('B-PorSector'!$E$2:$H$3181,0,$X$6),'B-PorSector'!$A$2:$A$3181,C$8,'B-PorSector'!$B$2:$B$3181,$S476,'B-PorSector'!$C$2:$C$3181,$T476,'B-PorSector'!$D$2:$D$3181,$U476)*$Y$6,$Z$6)</f>
        <v>0.3</v>
      </c>
      <c r="D476" s="58">
        <f>ROUND(SUMIFS(INDEX('B-PorSector'!$E$2:$H$3181,0,$X$6),'B-PorSector'!$A$2:$A$3181,D$8,'B-PorSector'!$B$2:$B$3181,$S476,'B-PorSector'!$C$2:$C$3181,$T476,'B-PorSector'!$D$2:$D$3181,$U476)*$Y$6,$Z$6)</f>
        <v>0.2</v>
      </c>
      <c r="E476" s="58">
        <f>ROUND(SUMIFS(INDEX('B-PorSector'!$E$2:$H$3181,0,$X$6),'B-PorSector'!$A$2:$A$3181,E$8,'B-PorSector'!$B$2:$B$3181,$S476,'B-PorSector'!$C$2:$C$3181,$T476,'B-PorSector'!$D$2:$D$3181,$U476)*$Y$6,$Z$6)</f>
        <v>0.2</v>
      </c>
      <c r="F476" s="58">
        <f>ROUND(SUMIFS(INDEX('B-PorSector'!$E$2:$H$3181,0,$X$6),'B-PorSector'!$A$2:$A$3181,F$8,'B-PorSector'!$B$2:$B$3181,$S476,'B-PorSector'!$C$2:$C$3181,$T476,'B-PorSector'!$D$2:$D$3181,$U476)*$Y$6,$Z$6)</f>
        <v>1</v>
      </c>
      <c r="G476" s="58">
        <f>ROUND(SUMIFS(INDEX('B-PorSector'!$E$2:$H$3181,0,$X$6),'B-PorSector'!$A$2:$A$3181,G$8,'B-PorSector'!$B$2:$B$3181,$S476,'B-PorSector'!$C$2:$C$3181,$T476,'B-PorSector'!$D$2:$D$3181,$U476)*$Y$6,$Z$6)</f>
        <v>1</v>
      </c>
      <c r="H476" s="58">
        <f>ROUND(SUMIFS(INDEX('B-PorSector'!$E$2:$H$3181,0,$X$6),'B-PorSector'!$A$2:$A$3181,H$8,'B-PorSector'!$B$2:$B$3181,$S476,'B-PorSector'!$C$2:$C$3181,$T476,'B-PorSector'!$D$2:$D$3181,$U476)*$Y$6,$Z$6)</f>
        <v>1</v>
      </c>
      <c r="I476" s="58">
        <f>ROUND(SUMIFS(INDEX('B-PorSector'!$E$2:$H$3181,0,$X$6),'B-PorSector'!$A$2:$A$3181,I$8,'B-PorSector'!$B$2:$B$3181,$S476,'B-PorSector'!$C$2:$C$3181,$T476,'B-PorSector'!$D$2:$D$3181,$U476)*$Y$6,$Z$6)</f>
        <v>4</v>
      </c>
      <c r="J476" s="58">
        <f>ROUND(SUMIFS(INDEX('B-PorSector'!$E$2:$H$3181,0,$X$6),'B-PorSector'!$A$2:$A$3181,J$8,'B-PorSector'!$B$2:$B$3181,$S476,'B-PorSector'!$C$2:$C$3181,$T476,'B-PorSector'!$D$2:$D$3181,$U476)*$Y$6,$Z$6)</f>
        <v>3</v>
      </c>
      <c r="K476" s="58">
        <f>ROUND(SUMIFS(INDEX('B-PorSector'!$E$2:$H$3181,0,$X$6),'B-PorSector'!$A$2:$A$3181,K$8,'B-PorSector'!$B$2:$B$3181,$S476,'B-PorSector'!$C$2:$C$3181,$T476,'B-PorSector'!$D$2:$D$3181,$U476)*$Y$6,$Z$6)</f>
        <v>0</v>
      </c>
      <c r="L476" s="58">
        <f>ROUND(SUMIFS(INDEX('B-PorSector'!$E$2:$H$3181,0,$X$6),'B-PorSector'!$A$2:$A$3181,L$8,'B-PorSector'!$B$2:$B$3181,$S476,'B-PorSector'!$C$2:$C$3181,$T476,'B-PorSector'!$D$2:$D$3181,$U476)*$Y$6,$Z$6)</f>
        <v>0</v>
      </c>
      <c r="M476" s="58">
        <f>ROUND(SUMIFS(INDEX('B-PorSector'!$E$2:$H$3181,0,$X$6),'B-PorSector'!$A$2:$A$3181,M$8,'B-PorSector'!$B$2:$B$3181,$S476,'B-PorSector'!$C$2:$C$3181,$T476,'B-PorSector'!$D$2:$D$3181,$U476)*$Y$6,$Z$6)</f>
        <v>0</v>
      </c>
      <c r="N476" s="58">
        <f>ROUND(SUMIFS(INDEX('B-PorSector'!$E$2:$H$3181,0,$X$6),'B-PorSector'!$A$2:$A$3181,N$8,'B-PorSector'!$B$2:$B$3181,$S476,'B-PorSector'!$C$2:$C$3181,$T476,'B-PorSector'!$D$2:$D$3181,$U476)*$Y$6,$Z$6)</f>
        <v>1</v>
      </c>
      <c r="O476" s="58">
        <f>ROUND(SUMIFS(INDEX('B-PorSector'!$E$2:$H$3181,0,$X$6),'B-PorSector'!$A$2:$A$3181,O$8,'B-PorSector'!$B$2:$B$3181,$S476,'B-PorSector'!$C$2:$C$3181,$T476,'B-PorSector'!$D$2:$D$3181,$U476)*$Y$6,$Z$6)</f>
        <v>18</v>
      </c>
      <c r="P476" s="58">
        <f>ROUND(SUMIFS(INDEX('B-PorSector'!$E$2:$H$3181,0,$X$6),'B-PorSector'!$A$2:$A$3181,P$8,'B-PorSector'!$B$2:$B$3181,$S476,'B-PorSector'!$C$2:$C$3181,$T476,'B-PorSector'!$D$2:$D$3181,$U476)*$Y$6,$Z$6)</f>
        <v>25</v>
      </c>
      <c r="Q476" s="6"/>
      <c r="R476" s="35"/>
      <c r="S476" s="35" t="s">
        <v>21</v>
      </c>
      <c r="T476" s="35" t="s">
        <v>29</v>
      </c>
      <c r="U476" s="35" t="s">
        <v>33</v>
      </c>
      <c r="V476" s="35"/>
      <c r="W476" s="35"/>
      <c r="X476" s="35"/>
      <c r="Y476" s="35"/>
      <c r="Z476" s="35"/>
      <c r="AA476" s="35"/>
    </row>
    <row r="477" spans="1:27" hidden="1" outlineLevel="2" collapsed="1" x14ac:dyDescent="0.25">
      <c r="A477" s="57" t="s">
        <v>64</v>
      </c>
      <c r="B477" s="58">
        <f>ROUND(SUMIFS(INDEX('B-PorSector'!$E$2:$H$3181,0,$X$6),'B-PorSector'!$A$2:$A$3181,B$8,'B-PorSector'!$B$2:$B$3181,$S477,'B-PorSector'!$C$2:$C$3181,$T477,'B-PorSector'!$D$2:$D$3181,$U477)*$Y$6,$Z$6)</f>
        <v>0</v>
      </c>
      <c r="C477" s="58">
        <f>ROUND(SUMIFS(INDEX('B-PorSector'!$E$2:$H$3181,0,$X$6),'B-PorSector'!$A$2:$A$3181,C$8,'B-PorSector'!$B$2:$B$3181,$S477,'B-PorSector'!$C$2:$C$3181,$T477,'B-PorSector'!$D$2:$D$3181,$U477)*$Y$6,$Z$6)</f>
        <v>0</v>
      </c>
      <c r="D477" s="58">
        <f>ROUND(SUMIFS(INDEX('B-PorSector'!$E$2:$H$3181,0,$X$6),'B-PorSector'!$A$2:$A$3181,D$8,'B-PorSector'!$B$2:$B$3181,$S477,'B-PorSector'!$C$2:$C$3181,$T477,'B-PorSector'!$D$2:$D$3181,$U477)*$Y$6,$Z$6)</f>
        <v>0</v>
      </c>
      <c r="E477" s="58">
        <f>ROUND(SUMIFS(INDEX('B-PorSector'!$E$2:$H$3181,0,$X$6),'B-PorSector'!$A$2:$A$3181,E$8,'B-PorSector'!$B$2:$B$3181,$S477,'B-PorSector'!$C$2:$C$3181,$T477,'B-PorSector'!$D$2:$D$3181,$U477)*$Y$6,$Z$6)</f>
        <v>10</v>
      </c>
      <c r="F477" s="58">
        <f>ROUND(SUMIFS(INDEX('B-PorSector'!$E$2:$H$3181,0,$X$6),'B-PorSector'!$A$2:$A$3181,F$8,'B-PorSector'!$B$2:$B$3181,$S477,'B-PorSector'!$C$2:$C$3181,$T477,'B-PorSector'!$D$2:$D$3181,$U477)*$Y$6,$Z$6)</f>
        <v>10</v>
      </c>
      <c r="G477" s="58">
        <f>ROUND(SUMIFS(INDEX('B-PorSector'!$E$2:$H$3181,0,$X$6),'B-PorSector'!$A$2:$A$3181,G$8,'B-PorSector'!$B$2:$B$3181,$S477,'B-PorSector'!$C$2:$C$3181,$T477,'B-PorSector'!$D$2:$D$3181,$U477)*$Y$6,$Z$6)</f>
        <v>10</v>
      </c>
      <c r="H477" s="58">
        <f>ROUND(SUMIFS(INDEX('B-PorSector'!$E$2:$H$3181,0,$X$6),'B-PorSector'!$A$2:$A$3181,H$8,'B-PorSector'!$B$2:$B$3181,$S477,'B-PorSector'!$C$2:$C$3181,$T477,'B-PorSector'!$D$2:$D$3181,$U477)*$Y$6,$Z$6)</f>
        <v>3</v>
      </c>
      <c r="I477" s="58">
        <f>ROUND(SUMIFS(INDEX('B-PorSector'!$E$2:$H$3181,0,$X$6),'B-PorSector'!$A$2:$A$3181,I$8,'B-PorSector'!$B$2:$B$3181,$S477,'B-PorSector'!$C$2:$C$3181,$T477,'B-PorSector'!$D$2:$D$3181,$U477)*$Y$6,$Z$6)</f>
        <v>4</v>
      </c>
      <c r="J477" s="58">
        <f>ROUND(SUMIFS(INDEX('B-PorSector'!$E$2:$H$3181,0,$X$6),'B-PorSector'!$A$2:$A$3181,J$8,'B-PorSector'!$B$2:$B$3181,$S477,'B-PorSector'!$C$2:$C$3181,$T477,'B-PorSector'!$D$2:$D$3181,$U477)*$Y$6,$Z$6)</f>
        <v>16</v>
      </c>
      <c r="K477" s="58">
        <f>ROUND(SUMIFS(INDEX('B-PorSector'!$E$2:$H$3181,0,$X$6),'B-PorSector'!$A$2:$A$3181,K$8,'B-PorSector'!$B$2:$B$3181,$S477,'B-PorSector'!$C$2:$C$3181,$T477,'B-PorSector'!$D$2:$D$3181,$U477)*$Y$6,$Z$6)</f>
        <v>17</v>
      </c>
      <c r="L477" s="58">
        <f>ROUND(SUMIFS(INDEX('B-PorSector'!$E$2:$H$3181,0,$X$6),'B-PorSector'!$A$2:$A$3181,L$8,'B-PorSector'!$B$2:$B$3181,$S477,'B-PorSector'!$C$2:$C$3181,$T477,'B-PorSector'!$D$2:$D$3181,$U477)*$Y$6,$Z$6)</f>
        <v>24</v>
      </c>
      <c r="M477" s="58">
        <f>ROUND(SUMIFS(INDEX('B-PorSector'!$E$2:$H$3181,0,$X$6),'B-PorSector'!$A$2:$A$3181,M$8,'B-PorSector'!$B$2:$B$3181,$S477,'B-PorSector'!$C$2:$C$3181,$T477,'B-PorSector'!$D$2:$D$3181,$U477)*$Y$6,$Z$6)</f>
        <v>51</v>
      </c>
      <c r="N477" s="58">
        <f>ROUND(SUMIFS(INDEX('B-PorSector'!$E$2:$H$3181,0,$X$6),'B-PorSector'!$A$2:$A$3181,N$8,'B-PorSector'!$B$2:$B$3181,$S477,'B-PorSector'!$C$2:$C$3181,$T477,'B-PorSector'!$D$2:$D$3181,$U477)*$Y$6,$Z$6)</f>
        <v>48</v>
      </c>
      <c r="O477" s="58">
        <f>ROUND(SUMIFS(INDEX('B-PorSector'!$E$2:$H$3181,0,$X$6),'B-PorSector'!$A$2:$A$3181,O$8,'B-PorSector'!$B$2:$B$3181,$S477,'B-PorSector'!$C$2:$C$3181,$T477,'B-PorSector'!$D$2:$D$3181,$U477)*$Y$6,$Z$6)</f>
        <v>72</v>
      </c>
      <c r="P477" s="58">
        <f>ROUND(SUMIFS(INDEX('B-PorSector'!$E$2:$H$3181,0,$X$6),'B-PorSector'!$A$2:$A$3181,P$8,'B-PorSector'!$B$2:$B$3181,$S477,'B-PorSector'!$C$2:$C$3181,$T477,'B-PorSector'!$D$2:$D$3181,$U477)*$Y$6,$Z$6)</f>
        <v>86</v>
      </c>
      <c r="Q477" s="6"/>
      <c r="R477" s="35"/>
      <c r="S477" s="35" t="s">
        <v>21</v>
      </c>
      <c r="T477" s="35" t="s">
        <v>29</v>
      </c>
      <c r="U477" s="35" t="s">
        <v>64</v>
      </c>
      <c r="V477" s="35"/>
      <c r="W477" s="35"/>
      <c r="X477" s="35"/>
      <c r="Y477" s="35"/>
      <c r="Z477" s="35"/>
      <c r="AA477" s="35"/>
    </row>
    <row r="478" spans="1:27" hidden="1" outlineLevel="2" collapsed="1" x14ac:dyDescent="0.25">
      <c r="A478" s="57" t="s">
        <v>65</v>
      </c>
      <c r="B478" s="58">
        <f>ROUND(SUMIFS(INDEX('B-PorSector'!$E$2:$H$3181,0,$X$6),'B-PorSector'!$A$2:$A$3181,B$8,'B-PorSector'!$B$2:$B$3181,$S478,'B-PorSector'!$C$2:$C$3181,$T478,'B-PorSector'!$D$2:$D$3181,$U478)*$Y$6,$Z$6)</f>
        <v>0</v>
      </c>
      <c r="C478" s="58">
        <f>ROUND(SUMIFS(INDEX('B-PorSector'!$E$2:$H$3181,0,$X$6),'B-PorSector'!$A$2:$A$3181,C$8,'B-PorSector'!$B$2:$B$3181,$S478,'B-PorSector'!$C$2:$C$3181,$T478,'B-PorSector'!$D$2:$D$3181,$U478)*$Y$6,$Z$6)</f>
        <v>0</v>
      </c>
      <c r="D478" s="58">
        <f>ROUND(SUMIFS(INDEX('B-PorSector'!$E$2:$H$3181,0,$X$6),'B-PorSector'!$A$2:$A$3181,D$8,'B-PorSector'!$B$2:$B$3181,$S478,'B-PorSector'!$C$2:$C$3181,$T478,'B-PorSector'!$D$2:$D$3181,$U478)*$Y$6,$Z$6)</f>
        <v>0</v>
      </c>
      <c r="E478" s="58">
        <f>ROUND(SUMIFS(INDEX('B-PorSector'!$E$2:$H$3181,0,$X$6),'B-PorSector'!$A$2:$A$3181,E$8,'B-PorSector'!$B$2:$B$3181,$S478,'B-PorSector'!$C$2:$C$3181,$T478,'B-PorSector'!$D$2:$D$3181,$U478)*$Y$6,$Z$6)</f>
        <v>0</v>
      </c>
      <c r="F478" s="58">
        <f>ROUND(SUMIFS(INDEX('B-PorSector'!$E$2:$H$3181,0,$X$6),'B-PorSector'!$A$2:$A$3181,F$8,'B-PorSector'!$B$2:$B$3181,$S478,'B-PorSector'!$C$2:$C$3181,$T478,'B-PorSector'!$D$2:$D$3181,$U478)*$Y$6,$Z$6)</f>
        <v>0</v>
      </c>
      <c r="G478" s="58">
        <f>ROUND(SUMIFS(INDEX('B-PorSector'!$E$2:$H$3181,0,$X$6),'B-PorSector'!$A$2:$A$3181,G$8,'B-PorSector'!$B$2:$B$3181,$S478,'B-PorSector'!$C$2:$C$3181,$T478,'B-PorSector'!$D$2:$D$3181,$U478)*$Y$6,$Z$6)</f>
        <v>0</v>
      </c>
      <c r="H478" s="58">
        <f>ROUND(SUMIFS(INDEX('B-PorSector'!$E$2:$H$3181,0,$X$6),'B-PorSector'!$A$2:$A$3181,H$8,'B-PorSector'!$B$2:$B$3181,$S478,'B-PorSector'!$C$2:$C$3181,$T478,'B-PorSector'!$D$2:$D$3181,$U478)*$Y$6,$Z$6)</f>
        <v>0</v>
      </c>
      <c r="I478" s="58">
        <f>ROUND(SUMIFS(INDEX('B-PorSector'!$E$2:$H$3181,0,$X$6),'B-PorSector'!$A$2:$A$3181,I$8,'B-PorSector'!$B$2:$B$3181,$S478,'B-PorSector'!$C$2:$C$3181,$T478,'B-PorSector'!$D$2:$D$3181,$U478)*$Y$6,$Z$6)</f>
        <v>0</v>
      </c>
      <c r="J478" s="58">
        <f>ROUND(SUMIFS(INDEX('B-PorSector'!$E$2:$H$3181,0,$X$6),'B-PorSector'!$A$2:$A$3181,J$8,'B-PorSector'!$B$2:$B$3181,$S478,'B-PorSector'!$C$2:$C$3181,$T478,'B-PorSector'!$D$2:$D$3181,$U478)*$Y$6,$Z$6)</f>
        <v>0</v>
      </c>
      <c r="K478" s="58">
        <f>ROUND(SUMIFS(INDEX('B-PorSector'!$E$2:$H$3181,0,$X$6),'B-PorSector'!$A$2:$A$3181,K$8,'B-PorSector'!$B$2:$B$3181,$S478,'B-PorSector'!$C$2:$C$3181,$T478,'B-PorSector'!$D$2:$D$3181,$U478)*$Y$6,$Z$6)</f>
        <v>0</v>
      </c>
      <c r="L478" s="58">
        <f>ROUND(SUMIFS(INDEX('B-PorSector'!$E$2:$H$3181,0,$X$6),'B-PorSector'!$A$2:$A$3181,L$8,'B-PorSector'!$B$2:$B$3181,$S478,'B-PorSector'!$C$2:$C$3181,$T478,'B-PorSector'!$D$2:$D$3181,$U478)*$Y$6,$Z$6)</f>
        <v>0</v>
      </c>
      <c r="M478" s="58">
        <f>ROUND(SUMIFS(INDEX('B-PorSector'!$E$2:$H$3181,0,$X$6),'B-PorSector'!$A$2:$A$3181,M$8,'B-PorSector'!$B$2:$B$3181,$S478,'B-PorSector'!$C$2:$C$3181,$T478,'B-PorSector'!$D$2:$D$3181,$U478)*$Y$6,$Z$6)</f>
        <v>0</v>
      </c>
      <c r="N478" s="58">
        <f>ROUND(SUMIFS(INDEX('B-PorSector'!$E$2:$H$3181,0,$X$6),'B-PorSector'!$A$2:$A$3181,N$8,'B-PorSector'!$B$2:$B$3181,$S478,'B-PorSector'!$C$2:$C$3181,$T478,'B-PorSector'!$D$2:$D$3181,$U478)*$Y$6,$Z$6)</f>
        <v>0</v>
      </c>
      <c r="O478" s="58">
        <f>ROUND(SUMIFS(INDEX('B-PorSector'!$E$2:$H$3181,0,$X$6),'B-PorSector'!$A$2:$A$3181,O$8,'B-PorSector'!$B$2:$B$3181,$S478,'B-PorSector'!$C$2:$C$3181,$T478,'B-PorSector'!$D$2:$D$3181,$U478)*$Y$6,$Z$6)</f>
        <v>0</v>
      </c>
      <c r="P478" s="58">
        <f>ROUND(SUMIFS(INDEX('B-PorSector'!$E$2:$H$3181,0,$X$6),'B-PorSector'!$A$2:$A$3181,P$8,'B-PorSector'!$B$2:$B$3181,$S478,'B-PorSector'!$C$2:$C$3181,$T478,'B-PorSector'!$D$2:$D$3181,$U478)*$Y$6,$Z$6)</f>
        <v>0</v>
      </c>
      <c r="Q478" s="6"/>
      <c r="R478" s="35"/>
      <c r="S478" s="35" t="s">
        <v>21</v>
      </c>
      <c r="T478" s="35" t="s">
        <v>29</v>
      </c>
      <c r="U478" s="35" t="s">
        <v>65</v>
      </c>
      <c r="V478" s="35"/>
      <c r="W478" s="35"/>
      <c r="X478" s="35"/>
      <c r="Y478" s="35"/>
      <c r="Z478" s="35"/>
      <c r="AA478" s="35"/>
    </row>
    <row r="479" spans="1:27" hidden="1" outlineLevel="2" collapsed="1" x14ac:dyDescent="0.25">
      <c r="A479" s="57" t="s">
        <v>66</v>
      </c>
      <c r="B479" s="58">
        <f>ROUND(SUMIFS(INDEX('B-PorSector'!$E$2:$H$3181,0,$X$6),'B-PorSector'!$A$2:$A$3181,B$8,'B-PorSector'!$B$2:$B$3181,$S479,'B-PorSector'!$C$2:$C$3181,$T479,'B-PorSector'!$D$2:$D$3181,$U479)*$Y$6,$Z$6)</f>
        <v>0</v>
      </c>
      <c r="C479" s="58">
        <f>ROUND(SUMIFS(INDEX('B-PorSector'!$E$2:$H$3181,0,$X$6),'B-PorSector'!$A$2:$A$3181,C$8,'B-PorSector'!$B$2:$B$3181,$S479,'B-PorSector'!$C$2:$C$3181,$T479,'B-PorSector'!$D$2:$D$3181,$U479)*$Y$6,$Z$6)</f>
        <v>0</v>
      </c>
      <c r="D479" s="58">
        <f>ROUND(SUMIFS(INDEX('B-PorSector'!$E$2:$H$3181,0,$X$6),'B-PorSector'!$A$2:$A$3181,D$8,'B-PorSector'!$B$2:$B$3181,$S479,'B-PorSector'!$C$2:$C$3181,$T479,'B-PorSector'!$D$2:$D$3181,$U479)*$Y$6,$Z$6)</f>
        <v>0</v>
      </c>
      <c r="E479" s="58">
        <f>ROUND(SUMIFS(INDEX('B-PorSector'!$E$2:$H$3181,0,$X$6),'B-PorSector'!$A$2:$A$3181,E$8,'B-PorSector'!$B$2:$B$3181,$S479,'B-PorSector'!$C$2:$C$3181,$T479,'B-PorSector'!$D$2:$D$3181,$U479)*$Y$6,$Z$6)</f>
        <v>0</v>
      </c>
      <c r="F479" s="58">
        <f>ROUND(SUMIFS(INDEX('B-PorSector'!$E$2:$H$3181,0,$X$6),'B-PorSector'!$A$2:$A$3181,F$8,'B-PorSector'!$B$2:$B$3181,$S479,'B-PorSector'!$C$2:$C$3181,$T479,'B-PorSector'!$D$2:$D$3181,$U479)*$Y$6,$Z$6)</f>
        <v>0</v>
      </c>
      <c r="G479" s="58">
        <f>ROUND(SUMIFS(INDEX('B-PorSector'!$E$2:$H$3181,0,$X$6),'B-PorSector'!$A$2:$A$3181,G$8,'B-PorSector'!$B$2:$B$3181,$S479,'B-PorSector'!$C$2:$C$3181,$T479,'B-PorSector'!$D$2:$D$3181,$U479)*$Y$6,$Z$6)</f>
        <v>0</v>
      </c>
      <c r="H479" s="58">
        <f>ROUND(SUMIFS(INDEX('B-PorSector'!$E$2:$H$3181,0,$X$6),'B-PorSector'!$A$2:$A$3181,H$8,'B-PorSector'!$B$2:$B$3181,$S479,'B-PorSector'!$C$2:$C$3181,$T479,'B-PorSector'!$D$2:$D$3181,$U479)*$Y$6,$Z$6)</f>
        <v>0</v>
      </c>
      <c r="I479" s="58">
        <f>ROUND(SUMIFS(INDEX('B-PorSector'!$E$2:$H$3181,0,$X$6),'B-PorSector'!$A$2:$A$3181,I$8,'B-PorSector'!$B$2:$B$3181,$S479,'B-PorSector'!$C$2:$C$3181,$T479,'B-PorSector'!$D$2:$D$3181,$U479)*$Y$6,$Z$6)</f>
        <v>0</v>
      </c>
      <c r="J479" s="58">
        <f>ROUND(SUMIFS(INDEX('B-PorSector'!$E$2:$H$3181,0,$X$6),'B-PorSector'!$A$2:$A$3181,J$8,'B-PorSector'!$B$2:$B$3181,$S479,'B-PorSector'!$C$2:$C$3181,$T479,'B-PorSector'!$D$2:$D$3181,$U479)*$Y$6,$Z$6)</f>
        <v>0</v>
      </c>
      <c r="K479" s="58">
        <f>ROUND(SUMIFS(INDEX('B-PorSector'!$E$2:$H$3181,0,$X$6),'B-PorSector'!$A$2:$A$3181,K$8,'B-PorSector'!$B$2:$B$3181,$S479,'B-PorSector'!$C$2:$C$3181,$T479,'B-PorSector'!$D$2:$D$3181,$U479)*$Y$6,$Z$6)</f>
        <v>0</v>
      </c>
      <c r="L479" s="58">
        <f>ROUND(SUMIFS(INDEX('B-PorSector'!$E$2:$H$3181,0,$X$6),'B-PorSector'!$A$2:$A$3181,L$8,'B-PorSector'!$B$2:$B$3181,$S479,'B-PorSector'!$C$2:$C$3181,$T479,'B-PorSector'!$D$2:$D$3181,$U479)*$Y$6,$Z$6)</f>
        <v>0</v>
      </c>
      <c r="M479" s="58">
        <f>ROUND(SUMIFS(INDEX('B-PorSector'!$E$2:$H$3181,0,$X$6),'B-PorSector'!$A$2:$A$3181,M$8,'B-PorSector'!$B$2:$B$3181,$S479,'B-PorSector'!$C$2:$C$3181,$T479,'B-PorSector'!$D$2:$D$3181,$U479)*$Y$6,$Z$6)</f>
        <v>0</v>
      </c>
      <c r="N479" s="58">
        <f>ROUND(SUMIFS(INDEX('B-PorSector'!$E$2:$H$3181,0,$X$6),'B-PorSector'!$A$2:$A$3181,N$8,'B-PorSector'!$B$2:$B$3181,$S479,'B-PorSector'!$C$2:$C$3181,$T479,'B-PorSector'!$D$2:$D$3181,$U479)*$Y$6,$Z$6)</f>
        <v>0</v>
      </c>
      <c r="O479" s="58">
        <f>ROUND(SUMIFS(INDEX('B-PorSector'!$E$2:$H$3181,0,$X$6),'B-PorSector'!$A$2:$A$3181,O$8,'B-PorSector'!$B$2:$B$3181,$S479,'B-PorSector'!$C$2:$C$3181,$T479,'B-PorSector'!$D$2:$D$3181,$U479)*$Y$6,$Z$6)</f>
        <v>0</v>
      </c>
      <c r="P479" s="58">
        <f>ROUND(SUMIFS(INDEX('B-PorSector'!$E$2:$H$3181,0,$X$6),'B-PorSector'!$A$2:$A$3181,P$8,'B-PorSector'!$B$2:$B$3181,$S479,'B-PorSector'!$C$2:$C$3181,$T479,'B-PorSector'!$D$2:$D$3181,$U479)*$Y$6,$Z$6)</f>
        <v>0</v>
      </c>
      <c r="Q479" s="6"/>
      <c r="R479" s="35"/>
      <c r="S479" s="35" t="s">
        <v>21</v>
      </c>
      <c r="T479" s="35" t="s">
        <v>29</v>
      </c>
      <c r="U479" s="35" t="s">
        <v>66</v>
      </c>
      <c r="V479" s="35"/>
      <c r="W479" s="35"/>
      <c r="X479" s="35"/>
      <c r="Y479" s="35"/>
      <c r="Z479" s="35"/>
      <c r="AA479" s="35"/>
    </row>
    <row r="480" spans="1:27" hidden="1" outlineLevel="2" collapsed="1" x14ac:dyDescent="0.25">
      <c r="A480" s="57" t="s">
        <v>67</v>
      </c>
      <c r="B480" s="58">
        <f>ROUND(SUMIFS(INDEX('B-PorSector'!$E$2:$H$3181,0,$X$6),'B-PorSector'!$A$2:$A$3181,B$8,'B-PorSector'!$B$2:$B$3181,$S480,'B-PorSector'!$C$2:$C$3181,$T480,'B-PorSector'!$D$2:$D$3181,$U480)*$Y$6,$Z$6)</f>
        <v>0</v>
      </c>
      <c r="C480" s="58">
        <f>ROUND(SUMIFS(INDEX('B-PorSector'!$E$2:$H$3181,0,$X$6),'B-PorSector'!$A$2:$A$3181,C$8,'B-PorSector'!$B$2:$B$3181,$S480,'B-PorSector'!$C$2:$C$3181,$T480,'B-PorSector'!$D$2:$D$3181,$U480)*$Y$6,$Z$6)</f>
        <v>0</v>
      </c>
      <c r="D480" s="58">
        <f>ROUND(SUMIFS(INDEX('B-PorSector'!$E$2:$H$3181,0,$X$6),'B-PorSector'!$A$2:$A$3181,D$8,'B-PorSector'!$B$2:$B$3181,$S480,'B-PorSector'!$C$2:$C$3181,$T480,'B-PorSector'!$D$2:$D$3181,$U480)*$Y$6,$Z$6)</f>
        <v>0</v>
      </c>
      <c r="E480" s="58">
        <f>ROUND(SUMIFS(INDEX('B-PorSector'!$E$2:$H$3181,0,$X$6),'B-PorSector'!$A$2:$A$3181,E$8,'B-PorSector'!$B$2:$B$3181,$S480,'B-PorSector'!$C$2:$C$3181,$T480,'B-PorSector'!$D$2:$D$3181,$U480)*$Y$6,$Z$6)</f>
        <v>0.2</v>
      </c>
      <c r="F480" s="58">
        <f>ROUND(SUMIFS(INDEX('B-PorSector'!$E$2:$H$3181,0,$X$6),'B-PorSector'!$A$2:$A$3181,F$8,'B-PorSector'!$B$2:$B$3181,$S480,'B-PorSector'!$C$2:$C$3181,$T480,'B-PorSector'!$D$2:$D$3181,$U480)*$Y$6,$Z$6)</f>
        <v>0.3</v>
      </c>
      <c r="G480" s="58">
        <f>ROUND(SUMIFS(INDEX('B-PorSector'!$E$2:$H$3181,0,$X$6),'B-PorSector'!$A$2:$A$3181,G$8,'B-PorSector'!$B$2:$B$3181,$S480,'B-PorSector'!$C$2:$C$3181,$T480,'B-PorSector'!$D$2:$D$3181,$U480)*$Y$6,$Z$6)</f>
        <v>1</v>
      </c>
      <c r="H480" s="58">
        <f>ROUND(SUMIFS(INDEX('B-PorSector'!$E$2:$H$3181,0,$X$6),'B-PorSector'!$A$2:$A$3181,H$8,'B-PorSector'!$B$2:$B$3181,$S480,'B-PorSector'!$C$2:$C$3181,$T480,'B-PorSector'!$D$2:$D$3181,$U480)*$Y$6,$Z$6)</f>
        <v>1</v>
      </c>
      <c r="I480" s="58">
        <f>ROUND(SUMIFS(INDEX('B-PorSector'!$E$2:$H$3181,0,$X$6),'B-PorSector'!$A$2:$A$3181,I$8,'B-PorSector'!$B$2:$B$3181,$S480,'B-PorSector'!$C$2:$C$3181,$T480,'B-PorSector'!$D$2:$D$3181,$U480)*$Y$6,$Z$6)</f>
        <v>2</v>
      </c>
      <c r="J480" s="58">
        <f>ROUND(SUMIFS(INDEX('B-PorSector'!$E$2:$H$3181,0,$X$6),'B-PorSector'!$A$2:$A$3181,J$8,'B-PorSector'!$B$2:$B$3181,$S480,'B-PorSector'!$C$2:$C$3181,$T480,'B-PorSector'!$D$2:$D$3181,$U480)*$Y$6,$Z$6)</f>
        <v>3</v>
      </c>
      <c r="K480" s="58">
        <f>ROUND(SUMIFS(INDEX('B-PorSector'!$E$2:$H$3181,0,$X$6),'B-PorSector'!$A$2:$A$3181,K$8,'B-PorSector'!$B$2:$B$3181,$S480,'B-PorSector'!$C$2:$C$3181,$T480,'B-PorSector'!$D$2:$D$3181,$U480)*$Y$6,$Z$6)</f>
        <v>4</v>
      </c>
      <c r="L480" s="58">
        <f>ROUND(SUMIFS(INDEX('B-PorSector'!$E$2:$H$3181,0,$X$6),'B-PorSector'!$A$2:$A$3181,L$8,'B-PorSector'!$B$2:$B$3181,$S480,'B-PorSector'!$C$2:$C$3181,$T480,'B-PorSector'!$D$2:$D$3181,$U480)*$Y$6,$Z$6)</f>
        <v>3</v>
      </c>
      <c r="M480" s="58">
        <f>ROUND(SUMIFS(INDEX('B-PorSector'!$E$2:$H$3181,0,$X$6),'B-PorSector'!$A$2:$A$3181,M$8,'B-PorSector'!$B$2:$B$3181,$S480,'B-PorSector'!$C$2:$C$3181,$T480,'B-PorSector'!$D$2:$D$3181,$U480)*$Y$6,$Z$6)</f>
        <v>5</v>
      </c>
      <c r="N480" s="58">
        <f>ROUND(SUMIFS(INDEX('B-PorSector'!$E$2:$H$3181,0,$X$6),'B-PorSector'!$A$2:$A$3181,N$8,'B-PorSector'!$B$2:$B$3181,$S480,'B-PorSector'!$C$2:$C$3181,$T480,'B-PorSector'!$D$2:$D$3181,$U480)*$Y$6,$Z$6)</f>
        <v>6</v>
      </c>
      <c r="O480" s="58">
        <f>ROUND(SUMIFS(INDEX('B-PorSector'!$E$2:$H$3181,0,$X$6),'B-PorSector'!$A$2:$A$3181,O$8,'B-PorSector'!$B$2:$B$3181,$S480,'B-PorSector'!$C$2:$C$3181,$T480,'B-PorSector'!$D$2:$D$3181,$U480)*$Y$6,$Z$6)</f>
        <v>12</v>
      </c>
      <c r="P480" s="58">
        <f>ROUND(SUMIFS(INDEX('B-PorSector'!$E$2:$H$3181,0,$X$6),'B-PorSector'!$A$2:$A$3181,P$8,'B-PorSector'!$B$2:$B$3181,$S480,'B-PorSector'!$C$2:$C$3181,$T480,'B-PorSector'!$D$2:$D$3181,$U480)*$Y$6,$Z$6)</f>
        <v>15</v>
      </c>
      <c r="Q480" s="6"/>
      <c r="R480" s="35"/>
      <c r="S480" s="35" t="s">
        <v>21</v>
      </c>
      <c r="T480" s="35" t="s">
        <v>29</v>
      </c>
      <c r="U480" s="35" t="s">
        <v>67</v>
      </c>
      <c r="V480" s="35"/>
      <c r="W480" s="35"/>
      <c r="X480" s="35"/>
      <c r="Y480" s="35"/>
      <c r="Z480" s="35"/>
      <c r="AA480" s="35"/>
    </row>
    <row r="481" spans="1:27" hidden="1" outlineLevel="2" collapsed="1" x14ac:dyDescent="0.25">
      <c r="A481" s="57" t="s">
        <v>69</v>
      </c>
      <c r="B481" s="58">
        <f>ROUND(SUMIFS(INDEX('B-PorSector'!$E$2:$H$3181,0,$X$6),'B-PorSector'!$A$2:$A$3181,B$8,'B-PorSector'!$B$2:$B$3181,$S481,'B-PorSector'!$C$2:$C$3181,$T481,'B-PorSector'!$D$2:$D$3181,$U481)*$Y$6,$Z$6)</f>
        <v>0</v>
      </c>
      <c r="C481" s="58">
        <f>ROUND(SUMIFS(INDEX('B-PorSector'!$E$2:$H$3181,0,$X$6),'B-PorSector'!$A$2:$A$3181,C$8,'B-PorSector'!$B$2:$B$3181,$S481,'B-PorSector'!$C$2:$C$3181,$T481,'B-PorSector'!$D$2:$D$3181,$U481)*$Y$6,$Z$6)</f>
        <v>0</v>
      </c>
      <c r="D481" s="58">
        <f>ROUND(SUMIFS(INDEX('B-PorSector'!$E$2:$H$3181,0,$X$6),'B-PorSector'!$A$2:$A$3181,D$8,'B-PorSector'!$B$2:$B$3181,$S481,'B-PorSector'!$C$2:$C$3181,$T481,'B-PorSector'!$D$2:$D$3181,$U481)*$Y$6,$Z$6)</f>
        <v>0</v>
      </c>
      <c r="E481" s="58">
        <f>ROUND(SUMIFS(INDEX('B-PorSector'!$E$2:$H$3181,0,$X$6),'B-PorSector'!$A$2:$A$3181,E$8,'B-PorSector'!$B$2:$B$3181,$S481,'B-PorSector'!$C$2:$C$3181,$T481,'B-PorSector'!$D$2:$D$3181,$U481)*$Y$6,$Z$6)</f>
        <v>0</v>
      </c>
      <c r="F481" s="58">
        <f>ROUND(SUMIFS(INDEX('B-PorSector'!$E$2:$H$3181,0,$X$6),'B-PorSector'!$A$2:$A$3181,F$8,'B-PorSector'!$B$2:$B$3181,$S481,'B-PorSector'!$C$2:$C$3181,$T481,'B-PorSector'!$D$2:$D$3181,$U481)*$Y$6,$Z$6)</f>
        <v>0</v>
      </c>
      <c r="G481" s="58">
        <f>ROUND(SUMIFS(INDEX('B-PorSector'!$E$2:$H$3181,0,$X$6),'B-PorSector'!$A$2:$A$3181,G$8,'B-PorSector'!$B$2:$B$3181,$S481,'B-PorSector'!$C$2:$C$3181,$T481,'B-PorSector'!$D$2:$D$3181,$U481)*$Y$6,$Z$6)</f>
        <v>0</v>
      </c>
      <c r="H481" s="58">
        <f>ROUND(SUMIFS(INDEX('B-PorSector'!$E$2:$H$3181,0,$X$6),'B-PorSector'!$A$2:$A$3181,H$8,'B-PorSector'!$B$2:$B$3181,$S481,'B-PorSector'!$C$2:$C$3181,$T481,'B-PorSector'!$D$2:$D$3181,$U481)*$Y$6,$Z$6)</f>
        <v>86</v>
      </c>
      <c r="I481" s="58">
        <f>ROUND(SUMIFS(INDEX('B-PorSector'!$E$2:$H$3181,0,$X$6),'B-PorSector'!$A$2:$A$3181,I$8,'B-PorSector'!$B$2:$B$3181,$S481,'B-PorSector'!$C$2:$C$3181,$T481,'B-PorSector'!$D$2:$D$3181,$U481)*$Y$6,$Z$6)</f>
        <v>0</v>
      </c>
      <c r="J481" s="58">
        <f>ROUND(SUMIFS(INDEX('B-PorSector'!$E$2:$H$3181,0,$X$6),'B-PorSector'!$A$2:$A$3181,J$8,'B-PorSector'!$B$2:$B$3181,$S481,'B-PorSector'!$C$2:$C$3181,$T481,'B-PorSector'!$D$2:$D$3181,$U481)*$Y$6,$Z$6)</f>
        <v>0</v>
      </c>
      <c r="K481" s="58">
        <f>ROUND(SUMIFS(INDEX('B-PorSector'!$E$2:$H$3181,0,$X$6),'B-PorSector'!$A$2:$A$3181,K$8,'B-PorSector'!$B$2:$B$3181,$S481,'B-PorSector'!$C$2:$C$3181,$T481,'B-PorSector'!$D$2:$D$3181,$U481)*$Y$6,$Z$6)</f>
        <v>0</v>
      </c>
      <c r="L481" s="58">
        <f>ROUND(SUMIFS(INDEX('B-PorSector'!$E$2:$H$3181,0,$X$6),'B-PorSector'!$A$2:$A$3181,L$8,'B-PorSector'!$B$2:$B$3181,$S481,'B-PorSector'!$C$2:$C$3181,$T481,'B-PorSector'!$D$2:$D$3181,$U481)*$Y$6,$Z$6)</f>
        <v>0</v>
      </c>
      <c r="M481" s="58">
        <f>ROUND(SUMIFS(INDEX('B-PorSector'!$E$2:$H$3181,0,$X$6),'B-PorSector'!$A$2:$A$3181,M$8,'B-PorSector'!$B$2:$B$3181,$S481,'B-PorSector'!$C$2:$C$3181,$T481,'B-PorSector'!$D$2:$D$3181,$U481)*$Y$6,$Z$6)</f>
        <v>0</v>
      </c>
      <c r="N481" s="58">
        <f>ROUND(SUMIFS(INDEX('B-PorSector'!$E$2:$H$3181,0,$X$6),'B-PorSector'!$A$2:$A$3181,N$8,'B-PorSector'!$B$2:$B$3181,$S481,'B-PorSector'!$C$2:$C$3181,$T481,'B-PorSector'!$D$2:$D$3181,$U481)*$Y$6,$Z$6)</f>
        <v>0</v>
      </c>
      <c r="O481" s="58">
        <f>ROUND(SUMIFS(INDEX('B-PorSector'!$E$2:$H$3181,0,$X$6),'B-PorSector'!$A$2:$A$3181,O$8,'B-PorSector'!$B$2:$B$3181,$S481,'B-PorSector'!$C$2:$C$3181,$T481,'B-PorSector'!$D$2:$D$3181,$U481)*$Y$6,$Z$6)</f>
        <v>0</v>
      </c>
      <c r="P481" s="58">
        <f>ROUND(SUMIFS(INDEX('B-PorSector'!$E$2:$H$3181,0,$X$6),'B-PorSector'!$A$2:$A$3181,P$8,'B-PorSector'!$B$2:$B$3181,$S481,'B-PorSector'!$C$2:$C$3181,$T481,'B-PorSector'!$D$2:$D$3181,$U481)*$Y$6,$Z$6)</f>
        <v>0</v>
      </c>
      <c r="Q481" s="6"/>
      <c r="R481" s="35"/>
      <c r="S481" s="35" t="s">
        <v>21</v>
      </c>
      <c r="T481" s="35" t="s">
        <v>29</v>
      </c>
      <c r="U481" s="35" t="s">
        <v>69</v>
      </c>
      <c r="V481" s="35"/>
      <c r="W481" s="35"/>
      <c r="X481" s="35"/>
      <c r="Y481" s="35"/>
      <c r="Z481" s="35"/>
      <c r="AA481" s="35"/>
    </row>
    <row r="482" spans="1:27" hidden="1" outlineLevel="1" collapsed="1" x14ac:dyDescent="0.25">
      <c r="A482" s="55" t="s">
        <v>34</v>
      </c>
      <c r="B482" s="56">
        <f>ROUND(SUMIFS(INDEX('B-PorSector'!$E$2:$H$3181,0,$X$6),'B-PorSector'!$A$2:$A$3181,B$8,'B-PorSector'!$B$2:$B$3181,$S482,'B-PorSector'!$C$2:$C$3181,$T482,'B-PorSector'!$D$2:$D$3181,$U482)*$Y$6,$Z$6)</f>
        <v>1551</v>
      </c>
      <c r="C482" s="56">
        <f>ROUND(SUMIFS(INDEX('B-PorSector'!$E$2:$H$3181,0,$X$6),'B-PorSector'!$A$2:$A$3181,C$8,'B-PorSector'!$B$2:$B$3181,$S482,'B-PorSector'!$C$2:$C$3181,$T482,'B-PorSector'!$D$2:$D$3181,$U482)*$Y$6,$Z$6)</f>
        <v>1508</v>
      </c>
      <c r="D482" s="56">
        <f>ROUND(SUMIFS(INDEX('B-PorSector'!$E$2:$H$3181,0,$X$6),'B-PorSector'!$A$2:$A$3181,D$8,'B-PorSector'!$B$2:$B$3181,$S482,'B-PorSector'!$C$2:$C$3181,$T482,'B-PorSector'!$D$2:$D$3181,$U482)*$Y$6,$Z$6)</f>
        <v>1359</v>
      </c>
      <c r="E482" s="56">
        <f>ROUND(SUMIFS(INDEX('B-PorSector'!$E$2:$H$3181,0,$X$6),'B-PorSector'!$A$2:$A$3181,E$8,'B-PorSector'!$B$2:$B$3181,$S482,'B-PorSector'!$C$2:$C$3181,$T482,'B-PorSector'!$D$2:$D$3181,$U482)*$Y$6,$Z$6)</f>
        <v>1254</v>
      </c>
      <c r="F482" s="56">
        <f>ROUND(SUMIFS(INDEX('B-PorSector'!$E$2:$H$3181,0,$X$6),'B-PorSector'!$A$2:$A$3181,F$8,'B-PorSector'!$B$2:$B$3181,$S482,'B-PorSector'!$C$2:$C$3181,$T482,'B-PorSector'!$D$2:$D$3181,$U482)*$Y$6,$Z$6)</f>
        <v>1224</v>
      </c>
      <c r="G482" s="56">
        <f>ROUND(SUMIFS(INDEX('B-PorSector'!$E$2:$H$3181,0,$X$6),'B-PorSector'!$A$2:$A$3181,G$8,'B-PorSector'!$B$2:$B$3181,$S482,'B-PorSector'!$C$2:$C$3181,$T482,'B-PorSector'!$D$2:$D$3181,$U482)*$Y$6,$Z$6)</f>
        <v>1234</v>
      </c>
      <c r="H482" s="56">
        <f>ROUND(SUMIFS(INDEX('B-PorSector'!$E$2:$H$3181,0,$X$6),'B-PorSector'!$A$2:$A$3181,H$8,'B-PorSector'!$B$2:$B$3181,$S482,'B-PorSector'!$C$2:$C$3181,$T482,'B-PorSector'!$D$2:$D$3181,$U482)*$Y$6,$Z$6)</f>
        <v>1169</v>
      </c>
      <c r="I482" s="56">
        <f>ROUND(SUMIFS(INDEX('B-PorSector'!$E$2:$H$3181,0,$X$6),'B-PorSector'!$A$2:$A$3181,I$8,'B-PorSector'!$B$2:$B$3181,$S482,'B-PorSector'!$C$2:$C$3181,$T482,'B-PorSector'!$D$2:$D$3181,$U482)*$Y$6,$Z$6)</f>
        <v>1216</v>
      </c>
      <c r="J482" s="56">
        <f>ROUND(SUMIFS(INDEX('B-PorSector'!$E$2:$H$3181,0,$X$6),'B-PorSector'!$A$2:$A$3181,J$8,'B-PorSector'!$B$2:$B$3181,$S482,'B-PorSector'!$C$2:$C$3181,$T482,'B-PorSector'!$D$2:$D$3181,$U482)*$Y$6,$Z$6)</f>
        <v>1053</v>
      </c>
      <c r="K482" s="56">
        <f>ROUND(SUMIFS(INDEX('B-PorSector'!$E$2:$H$3181,0,$X$6),'B-PorSector'!$A$2:$A$3181,K$8,'B-PorSector'!$B$2:$B$3181,$S482,'B-PorSector'!$C$2:$C$3181,$T482,'B-PorSector'!$D$2:$D$3181,$U482)*$Y$6,$Z$6)</f>
        <v>1065</v>
      </c>
      <c r="L482" s="56">
        <f>ROUND(SUMIFS(INDEX('B-PorSector'!$E$2:$H$3181,0,$X$6),'B-PorSector'!$A$2:$A$3181,L$8,'B-PorSector'!$B$2:$B$3181,$S482,'B-PorSector'!$C$2:$C$3181,$T482,'B-PorSector'!$D$2:$D$3181,$U482)*$Y$6,$Z$6)</f>
        <v>587</v>
      </c>
      <c r="M482" s="56">
        <f>ROUND(SUMIFS(INDEX('B-PorSector'!$E$2:$H$3181,0,$X$6),'B-PorSector'!$A$2:$A$3181,M$8,'B-PorSector'!$B$2:$B$3181,$S482,'B-PorSector'!$C$2:$C$3181,$T482,'B-PorSector'!$D$2:$D$3181,$U482)*$Y$6,$Z$6)</f>
        <v>610</v>
      </c>
      <c r="N482" s="56">
        <f>ROUND(SUMIFS(INDEX('B-PorSector'!$E$2:$H$3181,0,$X$6),'B-PorSector'!$A$2:$A$3181,N$8,'B-PorSector'!$B$2:$B$3181,$S482,'B-PorSector'!$C$2:$C$3181,$T482,'B-PorSector'!$D$2:$D$3181,$U482)*$Y$6,$Z$6)</f>
        <v>878</v>
      </c>
      <c r="O482" s="56">
        <f>ROUND(SUMIFS(INDEX('B-PorSector'!$E$2:$H$3181,0,$X$6),'B-PorSector'!$A$2:$A$3181,O$8,'B-PorSector'!$B$2:$B$3181,$S482,'B-PorSector'!$C$2:$C$3181,$T482,'B-PorSector'!$D$2:$D$3181,$U482)*$Y$6,$Z$6)</f>
        <v>1369</v>
      </c>
      <c r="P482" s="56">
        <f>ROUND(SUMIFS(INDEX('B-PorSector'!$E$2:$H$3181,0,$X$6),'B-PorSector'!$A$2:$A$3181,P$8,'B-PorSector'!$B$2:$B$3181,$S482,'B-PorSector'!$C$2:$C$3181,$T482,'B-PorSector'!$D$2:$D$3181,$U482)*$Y$6,$Z$6)</f>
        <v>1571</v>
      </c>
      <c r="Q482" s="6"/>
      <c r="R482" s="35"/>
      <c r="S482" s="35" t="s">
        <v>21</v>
      </c>
      <c r="T482" s="35" t="s">
        <v>34</v>
      </c>
      <c r="U482" s="35" t="s">
        <v>88</v>
      </c>
      <c r="V482" s="35"/>
      <c r="W482" s="35"/>
      <c r="X482" s="35"/>
      <c r="Y482" s="35"/>
      <c r="Z482" s="35"/>
      <c r="AA482" s="35"/>
    </row>
    <row r="483" spans="1:27" hidden="1" outlineLevel="2" collapsed="1" x14ac:dyDescent="0.25">
      <c r="A483" s="57" t="s">
        <v>35</v>
      </c>
      <c r="B483" s="58">
        <f>ROUND(SUMIFS(INDEX('B-PorSector'!$E$2:$H$3181,0,$X$6),'B-PorSector'!$A$2:$A$3181,B$8,'B-PorSector'!$B$2:$B$3181,$S483,'B-PorSector'!$C$2:$C$3181,$T483,'B-PorSector'!$D$2:$D$3181,$U483)*$Y$6,$Z$6)</f>
        <v>1551</v>
      </c>
      <c r="C483" s="58">
        <f>ROUND(SUMIFS(INDEX('B-PorSector'!$E$2:$H$3181,0,$X$6),'B-PorSector'!$A$2:$A$3181,C$8,'B-PorSector'!$B$2:$B$3181,$S483,'B-PorSector'!$C$2:$C$3181,$T483,'B-PorSector'!$D$2:$D$3181,$U483)*$Y$6,$Z$6)</f>
        <v>1508</v>
      </c>
      <c r="D483" s="58">
        <f>ROUND(SUMIFS(INDEX('B-PorSector'!$E$2:$H$3181,0,$X$6),'B-PorSector'!$A$2:$A$3181,D$8,'B-PorSector'!$B$2:$B$3181,$S483,'B-PorSector'!$C$2:$C$3181,$T483,'B-PorSector'!$D$2:$D$3181,$U483)*$Y$6,$Z$6)</f>
        <v>1359</v>
      </c>
      <c r="E483" s="58">
        <f>ROUND(SUMIFS(INDEX('B-PorSector'!$E$2:$H$3181,0,$X$6),'B-PorSector'!$A$2:$A$3181,E$8,'B-PorSector'!$B$2:$B$3181,$S483,'B-PorSector'!$C$2:$C$3181,$T483,'B-PorSector'!$D$2:$D$3181,$U483)*$Y$6,$Z$6)</f>
        <v>1254</v>
      </c>
      <c r="F483" s="58">
        <f>ROUND(SUMIFS(INDEX('B-PorSector'!$E$2:$H$3181,0,$X$6),'B-PorSector'!$A$2:$A$3181,F$8,'B-PorSector'!$B$2:$B$3181,$S483,'B-PorSector'!$C$2:$C$3181,$T483,'B-PorSector'!$D$2:$D$3181,$U483)*$Y$6,$Z$6)</f>
        <v>1224</v>
      </c>
      <c r="G483" s="58">
        <f>ROUND(SUMIFS(INDEX('B-PorSector'!$E$2:$H$3181,0,$X$6),'B-PorSector'!$A$2:$A$3181,G$8,'B-PorSector'!$B$2:$B$3181,$S483,'B-PorSector'!$C$2:$C$3181,$T483,'B-PorSector'!$D$2:$D$3181,$U483)*$Y$6,$Z$6)</f>
        <v>1234</v>
      </c>
      <c r="H483" s="58">
        <f>ROUND(SUMIFS(INDEX('B-PorSector'!$E$2:$H$3181,0,$X$6),'B-PorSector'!$A$2:$A$3181,H$8,'B-PorSector'!$B$2:$B$3181,$S483,'B-PorSector'!$C$2:$C$3181,$T483,'B-PorSector'!$D$2:$D$3181,$U483)*$Y$6,$Z$6)</f>
        <v>1169</v>
      </c>
      <c r="I483" s="58">
        <f>ROUND(SUMIFS(INDEX('B-PorSector'!$E$2:$H$3181,0,$X$6),'B-PorSector'!$A$2:$A$3181,I$8,'B-PorSector'!$B$2:$B$3181,$S483,'B-PorSector'!$C$2:$C$3181,$T483,'B-PorSector'!$D$2:$D$3181,$U483)*$Y$6,$Z$6)</f>
        <v>1216</v>
      </c>
      <c r="J483" s="58">
        <f>ROUND(SUMIFS(INDEX('B-PorSector'!$E$2:$H$3181,0,$X$6),'B-PorSector'!$A$2:$A$3181,J$8,'B-PorSector'!$B$2:$B$3181,$S483,'B-PorSector'!$C$2:$C$3181,$T483,'B-PorSector'!$D$2:$D$3181,$U483)*$Y$6,$Z$6)</f>
        <v>1053</v>
      </c>
      <c r="K483" s="58">
        <f>ROUND(SUMIFS(INDEX('B-PorSector'!$E$2:$H$3181,0,$X$6),'B-PorSector'!$A$2:$A$3181,K$8,'B-PorSector'!$B$2:$B$3181,$S483,'B-PorSector'!$C$2:$C$3181,$T483,'B-PorSector'!$D$2:$D$3181,$U483)*$Y$6,$Z$6)</f>
        <v>1065</v>
      </c>
      <c r="L483" s="58">
        <f>ROUND(SUMIFS(INDEX('B-PorSector'!$E$2:$H$3181,0,$X$6),'B-PorSector'!$A$2:$A$3181,L$8,'B-PorSector'!$B$2:$B$3181,$S483,'B-PorSector'!$C$2:$C$3181,$T483,'B-PorSector'!$D$2:$D$3181,$U483)*$Y$6,$Z$6)</f>
        <v>587</v>
      </c>
      <c r="M483" s="58">
        <f>ROUND(SUMIFS(INDEX('B-PorSector'!$E$2:$H$3181,0,$X$6),'B-PorSector'!$A$2:$A$3181,M$8,'B-PorSector'!$B$2:$B$3181,$S483,'B-PorSector'!$C$2:$C$3181,$T483,'B-PorSector'!$D$2:$D$3181,$U483)*$Y$6,$Z$6)</f>
        <v>610</v>
      </c>
      <c r="N483" s="58">
        <f>ROUND(SUMIFS(INDEX('B-PorSector'!$E$2:$H$3181,0,$X$6),'B-PorSector'!$A$2:$A$3181,N$8,'B-PorSector'!$B$2:$B$3181,$S483,'B-PorSector'!$C$2:$C$3181,$T483,'B-PorSector'!$D$2:$D$3181,$U483)*$Y$6,$Z$6)</f>
        <v>878</v>
      </c>
      <c r="O483" s="58">
        <f>ROUND(SUMIFS(INDEX('B-PorSector'!$E$2:$H$3181,0,$X$6),'B-PorSector'!$A$2:$A$3181,O$8,'B-PorSector'!$B$2:$B$3181,$S483,'B-PorSector'!$C$2:$C$3181,$T483,'B-PorSector'!$D$2:$D$3181,$U483)*$Y$6,$Z$6)</f>
        <v>1369</v>
      </c>
      <c r="P483" s="58">
        <f>ROUND(SUMIFS(INDEX('B-PorSector'!$E$2:$H$3181,0,$X$6),'B-PorSector'!$A$2:$A$3181,P$8,'B-PorSector'!$B$2:$B$3181,$S483,'B-PorSector'!$C$2:$C$3181,$T483,'B-PorSector'!$D$2:$D$3181,$U483)*$Y$6,$Z$6)</f>
        <v>1571</v>
      </c>
      <c r="Q483" s="6"/>
      <c r="R483" s="35"/>
      <c r="S483" s="35" t="s">
        <v>21</v>
      </c>
      <c r="T483" s="35" t="s">
        <v>34</v>
      </c>
      <c r="U483" s="35" t="s">
        <v>35</v>
      </c>
      <c r="V483" s="35"/>
      <c r="W483" s="35"/>
      <c r="X483" s="35"/>
      <c r="Y483" s="35"/>
      <c r="Z483" s="35"/>
      <c r="AA483" s="35"/>
    </row>
    <row r="484" spans="1:27" hidden="1" outlineLevel="1" collapsed="1" x14ac:dyDescent="0.25">
      <c r="A484" s="55" t="s">
        <v>36</v>
      </c>
      <c r="B484" s="56">
        <f>ROUND(SUMIFS(INDEX('B-PorSector'!$E$2:$H$3181,0,$X$6),'B-PorSector'!$A$2:$A$3181,B$8,'B-PorSector'!$B$2:$B$3181,$S484,'B-PorSector'!$C$2:$C$3181,$T484,'B-PorSector'!$D$2:$D$3181,$U484)*$Y$6,$Z$6)</f>
        <v>0</v>
      </c>
      <c r="C484" s="56">
        <f>ROUND(SUMIFS(INDEX('B-PorSector'!$E$2:$H$3181,0,$X$6),'B-PorSector'!$A$2:$A$3181,C$8,'B-PorSector'!$B$2:$B$3181,$S484,'B-PorSector'!$C$2:$C$3181,$T484,'B-PorSector'!$D$2:$D$3181,$U484)*$Y$6,$Z$6)</f>
        <v>321.2</v>
      </c>
      <c r="D484" s="56">
        <f>ROUND(SUMIFS(INDEX('B-PorSector'!$E$2:$H$3181,0,$X$6),'B-PorSector'!$A$2:$A$3181,D$8,'B-PorSector'!$B$2:$B$3181,$S484,'B-PorSector'!$C$2:$C$3181,$T484,'B-PorSector'!$D$2:$D$3181,$U484)*$Y$6,$Z$6)</f>
        <v>0</v>
      </c>
      <c r="E484" s="56">
        <f>ROUND(SUMIFS(INDEX('B-PorSector'!$E$2:$H$3181,0,$X$6),'B-PorSector'!$A$2:$A$3181,E$8,'B-PorSector'!$B$2:$B$3181,$S484,'B-PorSector'!$C$2:$C$3181,$T484,'B-PorSector'!$D$2:$D$3181,$U484)*$Y$6,$Z$6)</f>
        <v>0</v>
      </c>
      <c r="F484" s="56">
        <f>ROUND(SUMIFS(INDEX('B-PorSector'!$E$2:$H$3181,0,$X$6),'B-PorSector'!$A$2:$A$3181,F$8,'B-PorSector'!$B$2:$B$3181,$S484,'B-PorSector'!$C$2:$C$3181,$T484,'B-PorSector'!$D$2:$D$3181,$U484)*$Y$6,$Z$6)</f>
        <v>0</v>
      </c>
      <c r="G484" s="56">
        <f>ROUND(SUMIFS(INDEX('B-PorSector'!$E$2:$H$3181,0,$X$6),'B-PorSector'!$A$2:$A$3181,G$8,'B-PorSector'!$B$2:$B$3181,$S484,'B-PorSector'!$C$2:$C$3181,$T484,'B-PorSector'!$D$2:$D$3181,$U484)*$Y$6,$Z$6)</f>
        <v>0</v>
      </c>
      <c r="H484" s="56">
        <f>ROUND(SUMIFS(INDEX('B-PorSector'!$E$2:$H$3181,0,$X$6),'B-PorSector'!$A$2:$A$3181,H$8,'B-PorSector'!$B$2:$B$3181,$S484,'B-PorSector'!$C$2:$C$3181,$T484,'B-PorSector'!$D$2:$D$3181,$U484)*$Y$6,$Z$6)</f>
        <v>0</v>
      </c>
      <c r="I484" s="56">
        <f>ROUND(SUMIFS(INDEX('B-PorSector'!$E$2:$H$3181,0,$X$6),'B-PorSector'!$A$2:$A$3181,I$8,'B-PorSector'!$B$2:$B$3181,$S484,'B-PorSector'!$C$2:$C$3181,$T484,'B-PorSector'!$D$2:$D$3181,$U484)*$Y$6,$Z$6)</f>
        <v>0</v>
      </c>
      <c r="J484" s="56">
        <f>ROUND(SUMIFS(INDEX('B-PorSector'!$E$2:$H$3181,0,$X$6),'B-PorSector'!$A$2:$A$3181,J$8,'B-PorSector'!$B$2:$B$3181,$S484,'B-PorSector'!$C$2:$C$3181,$T484,'B-PorSector'!$D$2:$D$3181,$U484)*$Y$6,$Z$6)</f>
        <v>0</v>
      </c>
      <c r="K484" s="56">
        <f>ROUND(SUMIFS(INDEX('B-PorSector'!$E$2:$H$3181,0,$X$6),'B-PorSector'!$A$2:$A$3181,K$8,'B-PorSector'!$B$2:$B$3181,$S484,'B-PorSector'!$C$2:$C$3181,$T484,'B-PorSector'!$D$2:$D$3181,$U484)*$Y$6,$Z$6)</f>
        <v>0</v>
      </c>
      <c r="L484" s="56">
        <f>ROUND(SUMIFS(INDEX('B-PorSector'!$E$2:$H$3181,0,$X$6),'B-PorSector'!$A$2:$A$3181,L$8,'B-PorSector'!$B$2:$B$3181,$S484,'B-PorSector'!$C$2:$C$3181,$T484,'B-PorSector'!$D$2:$D$3181,$U484)*$Y$6,$Z$6)</f>
        <v>0</v>
      </c>
      <c r="M484" s="56">
        <f>ROUND(SUMIFS(INDEX('B-PorSector'!$E$2:$H$3181,0,$X$6),'B-PorSector'!$A$2:$A$3181,M$8,'B-PorSector'!$B$2:$B$3181,$S484,'B-PorSector'!$C$2:$C$3181,$T484,'B-PorSector'!$D$2:$D$3181,$U484)*$Y$6,$Z$6)</f>
        <v>0</v>
      </c>
      <c r="N484" s="56">
        <f>ROUND(SUMIFS(INDEX('B-PorSector'!$E$2:$H$3181,0,$X$6),'B-PorSector'!$A$2:$A$3181,N$8,'B-PorSector'!$B$2:$B$3181,$S484,'B-PorSector'!$C$2:$C$3181,$T484,'B-PorSector'!$D$2:$D$3181,$U484)*$Y$6,$Z$6)</f>
        <v>0</v>
      </c>
      <c r="O484" s="56">
        <f>ROUND(SUMIFS(INDEX('B-PorSector'!$E$2:$H$3181,0,$X$6),'B-PorSector'!$A$2:$A$3181,O$8,'B-PorSector'!$B$2:$B$3181,$S484,'B-PorSector'!$C$2:$C$3181,$T484,'B-PorSector'!$D$2:$D$3181,$U484)*$Y$6,$Z$6)</f>
        <v>0</v>
      </c>
      <c r="P484" s="56">
        <f>ROUND(SUMIFS(INDEX('B-PorSector'!$E$2:$H$3181,0,$X$6),'B-PorSector'!$A$2:$A$3181,P$8,'B-PorSector'!$B$2:$B$3181,$S484,'B-PorSector'!$C$2:$C$3181,$T484,'B-PorSector'!$D$2:$D$3181,$U484)*$Y$6,$Z$6)</f>
        <v>0</v>
      </c>
      <c r="Q484" s="6"/>
      <c r="R484" s="35"/>
      <c r="S484" s="35" t="s">
        <v>21</v>
      </c>
      <c r="T484" s="35" t="s">
        <v>36</v>
      </c>
      <c r="U484" s="35" t="s">
        <v>88</v>
      </c>
      <c r="V484" s="35"/>
      <c r="W484" s="35"/>
      <c r="X484" s="35"/>
      <c r="Y484" s="35"/>
      <c r="Z484" s="35"/>
      <c r="AA484" s="35"/>
    </row>
    <row r="485" spans="1:27" hidden="1" outlineLevel="2" collapsed="1" x14ac:dyDescent="0.25">
      <c r="A485" s="57" t="s">
        <v>87</v>
      </c>
      <c r="B485" s="58">
        <f>ROUND(SUMIFS(INDEX('B-PorSector'!$E$2:$H$3181,0,$X$6),'B-PorSector'!$A$2:$A$3181,B$8,'B-PorSector'!$B$2:$B$3181,$S485,'B-PorSector'!$C$2:$C$3181,$T485,'B-PorSector'!$D$2:$D$3181,$U485)*$Y$6,$Z$6)</f>
        <v>0</v>
      </c>
      <c r="C485" s="58">
        <f>ROUND(SUMIFS(INDEX('B-PorSector'!$E$2:$H$3181,0,$X$6),'B-PorSector'!$A$2:$A$3181,C$8,'B-PorSector'!$B$2:$B$3181,$S485,'B-PorSector'!$C$2:$C$3181,$T485,'B-PorSector'!$D$2:$D$3181,$U485)*$Y$6,$Z$6)</f>
        <v>0</v>
      </c>
      <c r="D485" s="58">
        <f>ROUND(SUMIFS(INDEX('B-PorSector'!$E$2:$H$3181,0,$X$6),'B-PorSector'!$A$2:$A$3181,D$8,'B-PorSector'!$B$2:$B$3181,$S485,'B-PorSector'!$C$2:$C$3181,$T485,'B-PorSector'!$D$2:$D$3181,$U485)*$Y$6,$Z$6)</f>
        <v>0</v>
      </c>
      <c r="E485" s="58">
        <f>ROUND(SUMIFS(INDEX('B-PorSector'!$E$2:$H$3181,0,$X$6),'B-PorSector'!$A$2:$A$3181,E$8,'B-PorSector'!$B$2:$B$3181,$S485,'B-PorSector'!$C$2:$C$3181,$T485,'B-PorSector'!$D$2:$D$3181,$U485)*$Y$6,$Z$6)</f>
        <v>0</v>
      </c>
      <c r="F485" s="58">
        <f>ROUND(SUMIFS(INDEX('B-PorSector'!$E$2:$H$3181,0,$X$6),'B-PorSector'!$A$2:$A$3181,F$8,'B-PorSector'!$B$2:$B$3181,$S485,'B-PorSector'!$C$2:$C$3181,$T485,'B-PorSector'!$D$2:$D$3181,$U485)*$Y$6,$Z$6)</f>
        <v>0</v>
      </c>
      <c r="G485" s="58">
        <f>ROUND(SUMIFS(INDEX('B-PorSector'!$E$2:$H$3181,0,$X$6),'B-PorSector'!$A$2:$A$3181,G$8,'B-PorSector'!$B$2:$B$3181,$S485,'B-PorSector'!$C$2:$C$3181,$T485,'B-PorSector'!$D$2:$D$3181,$U485)*$Y$6,$Z$6)</f>
        <v>0</v>
      </c>
      <c r="H485" s="58">
        <f>ROUND(SUMIFS(INDEX('B-PorSector'!$E$2:$H$3181,0,$X$6),'B-PorSector'!$A$2:$A$3181,H$8,'B-PorSector'!$B$2:$B$3181,$S485,'B-PorSector'!$C$2:$C$3181,$T485,'B-PorSector'!$D$2:$D$3181,$U485)*$Y$6,$Z$6)</f>
        <v>0</v>
      </c>
      <c r="I485" s="58">
        <f>ROUND(SUMIFS(INDEX('B-PorSector'!$E$2:$H$3181,0,$X$6),'B-PorSector'!$A$2:$A$3181,I$8,'B-PorSector'!$B$2:$B$3181,$S485,'B-PorSector'!$C$2:$C$3181,$T485,'B-PorSector'!$D$2:$D$3181,$U485)*$Y$6,$Z$6)</f>
        <v>0</v>
      </c>
      <c r="J485" s="58">
        <f>ROUND(SUMIFS(INDEX('B-PorSector'!$E$2:$H$3181,0,$X$6),'B-PorSector'!$A$2:$A$3181,J$8,'B-PorSector'!$B$2:$B$3181,$S485,'B-PorSector'!$C$2:$C$3181,$T485,'B-PorSector'!$D$2:$D$3181,$U485)*$Y$6,$Z$6)</f>
        <v>0</v>
      </c>
      <c r="K485" s="58">
        <f>ROUND(SUMIFS(INDEX('B-PorSector'!$E$2:$H$3181,0,$X$6),'B-PorSector'!$A$2:$A$3181,K$8,'B-PorSector'!$B$2:$B$3181,$S485,'B-PorSector'!$C$2:$C$3181,$T485,'B-PorSector'!$D$2:$D$3181,$U485)*$Y$6,$Z$6)</f>
        <v>0</v>
      </c>
      <c r="L485" s="58">
        <f>ROUND(SUMIFS(INDEX('B-PorSector'!$E$2:$H$3181,0,$X$6),'B-PorSector'!$A$2:$A$3181,L$8,'B-PorSector'!$B$2:$B$3181,$S485,'B-PorSector'!$C$2:$C$3181,$T485,'B-PorSector'!$D$2:$D$3181,$U485)*$Y$6,$Z$6)</f>
        <v>0</v>
      </c>
      <c r="M485" s="58">
        <f>ROUND(SUMIFS(INDEX('B-PorSector'!$E$2:$H$3181,0,$X$6),'B-PorSector'!$A$2:$A$3181,M$8,'B-PorSector'!$B$2:$B$3181,$S485,'B-PorSector'!$C$2:$C$3181,$T485,'B-PorSector'!$D$2:$D$3181,$U485)*$Y$6,$Z$6)</f>
        <v>0</v>
      </c>
      <c r="N485" s="58">
        <f>ROUND(SUMIFS(INDEX('B-PorSector'!$E$2:$H$3181,0,$X$6),'B-PorSector'!$A$2:$A$3181,N$8,'B-PorSector'!$B$2:$B$3181,$S485,'B-PorSector'!$C$2:$C$3181,$T485,'B-PorSector'!$D$2:$D$3181,$U485)*$Y$6,$Z$6)</f>
        <v>0</v>
      </c>
      <c r="O485" s="58">
        <f>ROUND(SUMIFS(INDEX('B-PorSector'!$E$2:$H$3181,0,$X$6),'B-PorSector'!$A$2:$A$3181,O$8,'B-PorSector'!$B$2:$B$3181,$S485,'B-PorSector'!$C$2:$C$3181,$T485,'B-PorSector'!$D$2:$D$3181,$U485)*$Y$6,$Z$6)</f>
        <v>0</v>
      </c>
      <c r="P485" s="58">
        <f>ROUND(SUMIFS(INDEX('B-PorSector'!$E$2:$H$3181,0,$X$6),'B-PorSector'!$A$2:$A$3181,P$8,'B-PorSector'!$B$2:$B$3181,$S485,'B-PorSector'!$C$2:$C$3181,$T485,'B-PorSector'!$D$2:$D$3181,$U485)*$Y$6,$Z$6)</f>
        <v>0</v>
      </c>
      <c r="Q485" s="6"/>
      <c r="R485" s="35"/>
      <c r="S485" s="35" t="s">
        <v>21</v>
      </c>
      <c r="T485" s="35" t="s">
        <v>36</v>
      </c>
      <c r="U485" s="35" t="s">
        <v>87</v>
      </c>
      <c r="V485" s="35"/>
      <c r="W485" s="35"/>
      <c r="X485" s="35"/>
      <c r="Y485" s="35"/>
      <c r="Z485" s="35"/>
      <c r="AA485" s="35"/>
    </row>
    <row r="486" spans="1:27" hidden="1" outlineLevel="2" collapsed="1" x14ac:dyDescent="0.25">
      <c r="A486" s="57" t="s">
        <v>53</v>
      </c>
      <c r="B486" s="58">
        <f>ROUND(SUMIFS(INDEX('B-PorSector'!$E$2:$H$3181,0,$X$6),'B-PorSector'!$A$2:$A$3181,B$8,'B-PorSector'!$B$2:$B$3181,$S486,'B-PorSector'!$C$2:$C$3181,$T486,'B-PorSector'!$D$2:$D$3181,$U486)*$Y$6,$Z$6)</f>
        <v>0</v>
      </c>
      <c r="C486" s="58">
        <f>ROUND(SUMIFS(INDEX('B-PorSector'!$E$2:$H$3181,0,$X$6),'B-PorSector'!$A$2:$A$3181,C$8,'B-PorSector'!$B$2:$B$3181,$S486,'B-PorSector'!$C$2:$C$3181,$T486,'B-PorSector'!$D$2:$D$3181,$U486)*$Y$6,$Z$6)</f>
        <v>50</v>
      </c>
      <c r="D486" s="58">
        <f>ROUND(SUMIFS(INDEX('B-PorSector'!$E$2:$H$3181,0,$X$6),'B-PorSector'!$A$2:$A$3181,D$8,'B-PorSector'!$B$2:$B$3181,$S486,'B-PorSector'!$C$2:$C$3181,$T486,'B-PorSector'!$D$2:$D$3181,$U486)*$Y$6,$Z$6)</f>
        <v>0</v>
      </c>
      <c r="E486" s="58">
        <f>ROUND(SUMIFS(INDEX('B-PorSector'!$E$2:$H$3181,0,$X$6),'B-PorSector'!$A$2:$A$3181,E$8,'B-PorSector'!$B$2:$B$3181,$S486,'B-PorSector'!$C$2:$C$3181,$T486,'B-PorSector'!$D$2:$D$3181,$U486)*$Y$6,$Z$6)</f>
        <v>0</v>
      </c>
      <c r="F486" s="58">
        <f>ROUND(SUMIFS(INDEX('B-PorSector'!$E$2:$H$3181,0,$X$6),'B-PorSector'!$A$2:$A$3181,F$8,'B-PorSector'!$B$2:$B$3181,$S486,'B-PorSector'!$C$2:$C$3181,$T486,'B-PorSector'!$D$2:$D$3181,$U486)*$Y$6,$Z$6)</f>
        <v>0</v>
      </c>
      <c r="G486" s="58">
        <f>ROUND(SUMIFS(INDEX('B-PorSector'!$E$2:$H$3181,0,$X$6),'B-PorSector'!$A$2:$A$3181,G$8,'B-PorSector'!$B$2:$B$3181,$S486,'B-PorSector'!$C$2:$C$3181,$T486,'B-PorSector'!$D$2:$D$3181,$U486)*$Y$6,$Z$6)</f>
        <v>0</v>
      </c>
      <c r="H486" s="58">
        <f>ROUND(SUMIFS(INDEX('B-PorSector'!$E$2:$H$3181,0,$X$6),'B-PorSector'!$A$2:$A$3181,H$8,'B-PorSector'!$B$2:$B$3181,$S486,'B-PorSector'!$C$2:$C$3181,$T486,'B-PorSector'!$D$2:$D$3181,$U486)*$Y$6,$Z$6)</f>
        <v>0</v>
      </c>
      <c r="I486" s="58">
        <f>ROUND(SUMIFS(INDEX('B-PorSector'!$E$2:$H$3181,0,$X$6),'B-PorSector'!$A$2:$A$3181,I$8,'B-PorSector'!$B$2:$B$3181,$S486,'B-PorSector'!$C$2:$C$3181,$T486,'B-PorSector'!$D$2:$D$3181,$U486)*$Y$6,$Z$6)</f>
        <v>0</v>
      </c>
      <c r="J486" s="58">
        <f>ROUND(SUMIFS(INDEX('B-PorSector'!$E$2:$H$3181,0,$X$6),'B-PorSector'!$A$2:$A$3181,J$8,'B-PorSector'!$B$2:$B$3181,$S486,'B-PorSector'!$C$2:$C$3181,$T486,'B-PorSector'!$D$2:$D$3181,$U486)*$Y$6,$Z$6)</f>
        <v>0</v>
      </c>
      <c r="K486" s="58">
        <f>ROUND(SUMIFS(INDEX('B-PorSector'!$E$2:$H$3181,0,$X$6),'B-PorSector'!$A$2:$A$3181,K$8,'B-PorSector'!$B$2:$B$3181,$S486,'B-PorSector'!$C$2:$C$3181,$T486,'B-PorSector'!$D$2:$D$3181,$U486)*$Y$6,$Z$6)</f>
        <v>0</v>
      </c>
      <c r="L486" s="58">
        <f>ROUND(SUMIFS(INDEX('B-PorSector'!$E$2:$H$3181,0,$X$6),'B-PorSector'!$A$2:$A$3181,L$8,'B-PorSector'!$B$2:$B$3181,$S486,'B-PorSector'!$C$2:$C$3181,$T486,'B-PorSector'!$D$2:$D$3181,$U486)*$Y$6,$Z$6)</f>
        <v>0</v>
      </c>
      <c r="M486" s="58">
        <f>ROUND(SUMIFS(INDEX('B-PorSector'!$E$2:$H$3181,0,$X$6),'B-PorSector'!$A$2:$A$3181,M$8,'B-PorSector'!$B$2:$B$3181,$S486,'B-PorSector'!$C$2:$C$3181,$T486,'B-PorSector'!$D$2:$D$3181,$U486)*$Y$6,$Z$6)</f>
        <v>0</v>
      </c>
      <c r="N486" s="58">
        <f>ROUND(SUMIFS(INDEX('B-PorSector'!$E$2:$H$3181,0,$X$6),'B-PorSector'!$A$2:$A$3181,N$8,'B-PorSector'!$B$2:$B$3181,$S486,'B-PorSector'!$C$2:$C$3181,$T486,'B-PorSector'!$D$2:$D$3181,$U486)*$Y$6,$Z$6)</f>
        <v>0</v>
      </c>
      <c r="O486" s="58">
        <f>ROUND(SUMIFS(INDEX('B-PorSector'!$E$2:$H$3181,0,$X$6),'B-PorSector'!$A$2:$A$3181,O$8,'B-PorSector'!$B$2:$B$3181,$S486,'B-PorSector'!$C$2:$C$3181,$T486,'B-PorSector'!$D$2:$D$3181,$U486)*$Y$6,$Z$6)</f>
        <v>0</v>
      </c>
      <c r="P486" s="58">
        <f>ROUND(SUMIFS(INDEX('B-PorSector'!$E$2:$H$3181,0,$X$6),'B-PorSector'!$A$2:$A$3181,P$8,'B-PorSector'!$B$2:$B$3181,$S486,'B-PorSector'!$C$2:$C$3181,$T486,'B-PorSector'!$D$2:$D$3181,$U486)*$Y$6,$Z$6)</f>
        <v>0</v>
      </c>
      <c r="Q486" s="6"/>
      <c r="R486" s="35"/>
      <c r="S486" s="35" t="s">
        <v>21</v>
      </c>
      <c r="T486" s="35" t="s">
        <v>36</v>
      </c>
      <c r="U486" s="35" t="s">
        <v>53</v>
      </c>
      <c r="V486" s="35"/>
      <c r="W486" s="35"/>
      <c r="X486" s="35"/>
      <c r="Y486" s="35"/>
      <c r="Z486" s="35"/>
      <c r="AA486" s="35"/>
    </row>
    <row r="487" spans="1:27" hidden="1" outlineLevel="2" collapsed="1" x14ac:dyDescent="0.25">
      <c r="A487" s="57" t="s">
        <v>58</v>
      </c>
      <c r="B487" s="58">
        <f>ROUND(SUMIFS(INDEX('B-PorSector'!$E$2:$H$3181,0,$X$6),'B-PorSector'!$A$2:$A$3181,B$8,'B-PorSector'!$B$2:$B$3181,$S487,'B-PorSector'!$C$2:$C$3181,$T487,'B-PorSector'!$D$2:$D$3181,$U487)*$Y$6,$Z$6)</f>
        <v>0</v>
      </c>
      <c r="C487" s="58">
        <f>ROUND(SUMIFS(INDEX('B-PorSector'!$E$2:$H$3181,0,$X$6),'B-PorSector'!$A$2:$A$3181,C$8,'B-PorSector'!$B$2:$B$3181,$S487,'B-PorSector'!$C$2:$C$3181,$T487,'B-PorSector'!$D$2:$D$3181,$U487)*$Y$6,$Z$6)</f>
        <v>6</v>
      </c>
      <c r="D487" s="58">
        <f>ROUND(SUMIFS(INDEX('B-PorSector'!$E$2:$H$3181,0,$X$6),'B-PorSector'!$A$2:$A$3181,D$8,'B-PorSector'!$B$2:$B$3181,$S487,'B-PorSector'!$C$2:$C$3181,$T487,'B-PorSector'!$D$2:$D$3181,$U487)*$Y$6,$Z$6)</f>
        <v>0</v>
      </c>
      <c r="E487" s="58">
        <f>ROUND(SUMIFS(INDEX('B-PorSector'!$E$2:$H$3181,0,$X$6),'B-PorSector'!$A$2:$A$3181,E$8,'B-PorSector'!$B$2:$B$3181,$S487,'B-PorSector'!$C$2:$C$3181,$T487,'B-PorSector'!$D$2:$D$3181,$U487)*$Y$6,$Z$6)</f>
        <v>0</v>
      </c>
      <c r="F487" s="58">
        <f>ROUND(SUMIFS(INDEX('B-PorSector'!$E$2:$H$3181,0,$X$6),'B-PorSector'!$A$2:$A$3181,F$8,'B-PorSector'!$B$2:$B$3181,$S487,'B-PorSector'!$C$2:$C$3181,$T487,'B-PorSector'!$D$2:$D$3181,$U487)*$Y$6,$Z$6)</f>
        <v>0</v>
      </c>
      <c r="G487" s="58">
        <f>ROUND(SUMIFS(INDEX('B-PorSector'!$E$2:$H$3181,0,$X$6),'B-PorSector'!$A$2:$A$3181,G$8,'B-PorSector'!$B$2:$B$3181,$S487,'B-PorSector'!$C$2:$C$3181,$T487,'B-PorSector'!$D$2:$D$3181,$U487)*$Y$6,$Z$6)</f>
        <v>0</v>
      </c>
      <c r="H487" s="58">
        <f>ROUND(SUMIFS(INDEX('B-PorSector'!$E$2:$H$3181,0,$X$6),'B-PorSector'!$A$2:$A$3181,H$8,'B-PorSector'!$B$2:$B$3181,$S487,'B-PorSector'!$C$2:$C$3181,$T487,'B-PorSector'!$D$2:$D$3181,$U487)*$Y$6,$Z$6)</f>
        <v>0</v>
      </c>
      <c r="I487" s="58">
        <f>ROUND(SUMIFS(INDEX('B-PorSector'!$E$2:$H$3181,0,$X$6),'B-PorSector'!$A$2:$A$3181,I$8,'B-PorSector'!$B$2:$B$3181,$S487,'B-PorSector'!$C$2:$C$3181,$T487,'B-PorSector'!$D$2:$D$3181,$U487)*$Y$6,$Z$6)</f>
        <v>0</v>
      </c>
      <c r="J487" s="58">
        <f>ROUND(SUMIFS(INDEX('B-PorSector'!$E$2:$H$3181,0,$X$6),'B-PorSector'!$A$2:$A$3181,J$8,'B-PorSector'!$B$2:$B$3181,$S487,'B-PorSector'!$C$2:$C$3181,$T487,'B-PorSector'!$D$2:$D$3181,$U487)*$Y$6,$Z$6)</f>
        <v>0</v>
      </c>
      <c r="K487" s="58">
        <f>ROUND(SUMIFS(INDEX('B-PorSector'!$E$2:$H$3181,0,$X$6),'B-PorSector'!$A$2:$A$3181,K$8,'B-PorSector'!$B$2:$B$3181,$S487,'B-PorSector'!$C$2:$C$3181,$T487,'B-PorSector'!$D$2:$D$3181,$U487)*$Y$6,$Z$6)</f>
        <v>0</v>
      </c>
      <c r="L487" s="58">
        <f>ROUND(SUMIFS(INDEX('B-PorSector'!$E$2:$H$3181,0,$X$6),'B-PorSector'!$A$2:$A$3181,L$8,'B-PorSector'!$B$2:$B$3181,$S487,'B-PorSector'!$C$2:$C$3181,$T487,'B-PorSector'!$D$2:$D$3181,$U487)*$Y$6,$Z$6)</f>
        <v>0</v>
      </c>
      <c r="M487" s="58">
        <f>ROUND(SUMIFS(INDEX('B-PorSector'!$E$2:$H$3181,0,$X$6),'B-PorSector'!$A$2:$A$3181,M$8,'B-PorSector'!$B$2:$B$3181,$S487,'B-PorSector'!$C$2:$C$3181,$T487,'B-PorSector'!$D$2:$D$3181,$U487)*$Y$6,$Z$6)</f>
        <v>0</v>
      </c>
      <c r="N487" s="58">
        <f>ROUND(SUMIFS(INDEX('B-PorSector'!$E$2:$H$3181,0,$X$6),'B-PorSector'!$A$2:$A$3181,N$8,'B-PorSector'!$B$2:$B$3181,$S487,'B-PorSector'!$C$2:$C$3181,$T487,'B-PorSector'!$D$2:$D$3181,$U487)*$Y$6,$Z$6)</f>
        <v>0</v>
      </c>
      <c r="O487" s="58">
        <f>ROUND(SUMIFS(INDEX('B-PorSector'!$E$2:$H$3181,0,$X$6),'B-PorSector'!$A$2:$A$3181,O$8,'B-PorSector'!$B$2:$B$3181,$S487,'B-PorSector'!$C$2:$C$3181,$T487,'B-PorSector'!$D$2:$D$3181,$U487)*$Y$6,$Z$6)</f>
        <v>0</v>
      </c>
      <c r="P487" s="58">
        <f>ROUND(SUMIFS(INDEX('B-PorSector'!$E$2:$H$3181,0,$X$6),'B-PorSector'!$A$2:$A$3181,P$8,'B-PorSector'!$B$2:$B$3181,$S487,'B-PorSector'!$C$2:$C$3181,$T487,'B-PorSector'!$D$2:$D$3181,$U487)*$Y$6,$Z$6)</f>
        <v>0</v>
      </c>
      <c r="Q487" s="6"/>
      <c r="R487" s="35"/>
      <c r="S487" s="35" t="s">
        <v>21</v>
      </c>
      <c r="T487" s="35" t="s">
        <v>36</v>
      </c>
      <c r="U487" s="35" t="s">
        <v>58</v>
      </c>
      <c r="V487" s="35"/>
      <c r="W487" s="35"/>
      <c r="X487" s="35"/>
      <c r="Y487" s="35"/>
      <c r="Z487" s="35"/>
      <c r="AA487" s="35"/>
    </row>
    <row r="488" spans="1:27" hidden="1" outlineLevel="2" collapsed="1" x14ac:dyDescent="0.25">
      <c r="A488" s="57" t="s">
        <v>59</v>
      </c>
      <c r="B488" s="58">
        <f>ROUND(SUMIFS(INDEX('B-PorSector'!$E$2:$H$3181,0,$X$6),'B-PorSector'!$A$2:$A$3181,B$8,'B-PorSector'!$B$2:$B$3181,$S488,'B-PorSector'!$C$2:$C$3181,$T488,'B-PorSector'!$D$2:$D$3181,$U488)*$Y$6,$Z$6)</f>
        <v>0</v>
      </c>
      <c r="C488" s="58">
        <f>ROUND(SUMIFS(INDEX('B-PorSector'!$E$2:$H$3181,0,$X$6),'B-PorSector'!$A$2:$A$3181,C$8,'B-PorSector'!$B$2:$B$3181,$S488,'B-PorSector'!$C$2:$C$3181,$T488,'B-PorSector'!$D$2:$D$3181,$U488)*$Y$6,$Z$6)</f>
        <v>3</v>
      </c>
      <c r="D488" s="58">
        <f>ROUND(SUMIFS(INDEX('B-PorSector'!$E$2:$H$3181,0,$X$6),'B-PorSector'!$A$2:$A$3181,D$8,'B-PorSector'!$B$2:$B$3181,$S488,'B-PorSector'!$C$2:$C$3181,$T488,'B-PorSector'!$D$2:$D$3181,$U488)*$Y$6,$Z$6)</f>
        <v>0</v>
      </c>
      <c r="E488" s="58">
        <f>ROUND(SUMIFS(INDEX('B-PorSector'!$E$2:$H$3181,0,$X$6),'B-PorSector'!$A$2:$A$3181,E$8,'B-PorSector'!$B$2:$B$3181,$S488,'B-PorSector'!$C$2:$C$3181,$T488,'B-PorSector'!$D$2:$D$3181,$U488)*$Y$6,$Z$6)</f>
        <v>0</v>
      </c>
      <c r="F488" s="58">
        <f>ROUND(SUMIFS(INDEX('B-PorSector'!$E$2:$H$3181,0,$X$6),'B-PorSector'!$A$2:$A$3181,F$8,'B-PorSector'!$B$2:$B$3181,$S488,'B-PorSector'!$C$2:$C$3181,$T488,'B-PorSector'!$D$2:$D$3181,$U488)*$Y$6,$Z$6)</f>
        <v>0</v>
      </c>
      <c r="G488" s="58">
        <f>ROUND(SUMIFS(INDEX('B-PorSector'!$E$2:$H$3181,0,$X$6),'B-PorSector'!$A$2:$A$3181,G$8,'B-PorSector'!$B$2:$B$3181,$S488,'B-PorSector'!$C$2:$C$3181,$T488,'B-PorSector'!$D$2:$D$3181,$U488)*$Y$6,$Z$6)</f>
        <v>0</v>
      </c>
      <c r="H488" s="58">
        <f>ROUND(SUMIFS(INDEX('B-PorSector'!$E$2:$H$3181,0,$X$6),'B-PorSector'!$A$2:$A$3181,H$8,'B-PorSector'!$B$2:$B$3181,$S488,'B-PorSector'!$C$2:$C$3181,$T488,'B-PorSector'!$D$2:$D$3181,$U488)*$Y$6,$Z$6)</f>
        <v>0</v>
      </c>
      <c r="I488" s="58">
        <f>ROUND(SUMIFS(INDEX('B-PorSector'!$E$2:$H$3181,0,$X$6),'B-PorSector'!$A$2:$A$3181,I$8,'B-PorSector'!$B$2:$B$3181,$S488,'B-PorSector'!$C$2:$C$3181,$T488,'B-PorSector'!$D$2:$D$3181,$U488)*$Y$6,$Z$6)</f>
        <v>0</v>
      </c>
      <c r="J488" s="58">
        <f>ROUND(SUMIFS(INDEX('B-PorSector'!$E$2:$H$3181,0,$X$6),'B-PorSector'!$A$2:$A$3181,J$8,'B-PorSector'!$B$2:$B$3181,$S488,'B-PorSector'!$C$2:$C$3181,$T488,'B-PorSector'!$D$2:$D$3181,$U488)*$Y$6,$Z$6)</f>
        <v>0</v>
      </c>
      <c r="K488" s="58">
        <f>ROUND(SUMIFS(INDEX('B-PorSector'!$E$2:$H$3181,0,$X$6),'B-PorSector'!$A$2:$A$3181,K$8,'B-PorSector'!$B$2:$B$3181,$S488,'B-PorSector'!$C$2:$C$3181,$T488,'B-PorSector'!$D$2:$D$3181,$U488)*$Y$6,$Z$6)</f>
        <v>0</v>
      </c>
      <c r="L488" s="58">
        <f>ROUND(SUMIFS(INDEX('B-PorSector'!$E$2:$H$3181,0,$X$6),'B-PorSector'!$A$2:$A$3181,L$8,'B-PorSector'!$B$2:$B$3181,$S488,'B-PorSector'!$C$2:$C$3181,$T488,'B-PorSector'!$D$2:$D$3181,$U488)*$Y$6,$Z$6)</f>
        <v>0</v>
      </c>
      <c r="M488" s="58">
        <f>ROUND(SUMIFS(INDEX('B-PorSector'!$E$2:$H$3181,0,$X$6),'B-PorSector'!$A$2:$A$3181,M$8,'B-PorSector'!$B$2:$B$3181,$S488,'B-PorSector'!$C$2:$C$3181,$T488,'B-PorSector'!$D$2:$D$3181,$U488)*$Y$6,$Z$6)</f>
        <v>0</v>
      </c>
      <c r="N488" s="58">
        <f>ROUND(SUMIFS(INDEX('B-PorSector'!$E$2:$H$3181,0,$X$6),'B-PorSector'!$A$2:$A$3181,N$8,'B-PorSector'!$B$2:$B$3181,$S488,'B-PorSector'!$C$2:$C$3181,$T488,'B-PorSector'!$D$2:$D$3181,$U488)*$Y$6,$Z$6)</f>
        <v>0</v>
      </c>
      <c r="O488" s="58">
        <f>ROUND(SUMIFS(INDEX('B-PorSector'!$E$2:$H$3181,0,$X$6),'B-PorSector'!$A$2:$A$3181,O$8,'B-PorSector'!$B$2:$B$3181,$S488,'B-PorSector'!$C$2:$C$3181,$T488,'B-PorSector'!$D$2:$D$3181,$U488)*$Y$6,$Z$6)</f>
        <v>0</v>
      </c>
      <c r="P488" s="58">
        <f>ROUND(SUMIFS(INDEX('B-PorSector'!$E$2:$H$3181,0,$X$6),'B-PorSector'!$A$2:$A$3181,P$8,'B-PorSector'!$B$2:$B$3181,$S488,'B-PorSector'!$C$2:$C$3181,$T488,'B-PorSector'!$D$2:$D$3181,$U488)*$Y$6,$Z$6)</f>
        <v>0</v>
      </c>
      <c r="Q488" s="6"/>
      <c r="R488" s="35"/>
      <c r="S488" s="35" t="s">
        <v>21</v>
      </c>
      <c r="T488" s="35" t="s">
        <v>36</v>
      </c>
      <c r="U488" s="35" t="s">
        <v>59</v>
      </c>
      <c r="V488" s="35"/>
      <c r="W488" s="35"/>
      <c r="X488" s="35"/>
      <c r="Y488" s="35"/>
      <c r="Z488" s="35"/>
      <c r="AA488" s="35"/>
    </row>
    <row r="489" spans="1:27" hidden="1" outlineLevel="2" collapsed="1" x14ac:dyDescent="0.25">
      <c r="A489" s="57" t="s">
        <v>60</v>
      </c>
      <c r="B489" s="58">
        <f>ROUND(SUMIFS(INDEX('B-PorSector'!$E$2:$H$3181,0,$X$6),'B-PorSector'!$A$2:$A$3181,B$8,'B-PorSector'!$B$2:$B$3181,$S489,'B-PorSector'!$C$2:$C$3181,$T489,'B-PorSector'!$D$2:$D$3181,$U489)*$Y$6,$Z$6)</f>
        <v>0</v>
      </c>
      <c r="C489" s="58">
        <f>ROUND(SUMIFS(INDEX('B-PorSector'!$E$2:$H$3181,0,$X$6),'B-PorSector'!$A$2:$A$3181,C$8,'B-PorSector'!$B$2:$B$3181,$S489,'B-PorSector'!$C$2:$C$3181,$T489,'B-PorSector'!$D$2:$D$3181,$U489)*$Y$6,$Z$6)</f>
        <v>0.2</v>
      </c>
      <c r="D489" s="58">
        <f>ROUND(SUMIFS(INDEX('B-PorSector'!$E$2:$H$3181,0,$X$6),'B-PorSector'!$A$2:$A$3181,D$8,'B-PorSector'!$B$2:$B$3181,$S489,'B-PorSector'!$C$2:$C$3181,$T489,'B-PorSector'!$D$2:$D$3181,$U489)*$Y$6,$Z$6)</f>
        <v>0</v>
      </c>
      <c r="E489" s="58">
        <f>ROUND(SUMIFS(INDEX('B-PorSector'!$E$2:$H$3181,0,$X$6),'B-PorSector'!$A$2:$A$3181,E$8,'B-PorSector'!$B$2:$B$3181,$S489,'B-PorSector'!$C$2:$C$3181,$T489,'B-PorSector'!$D$2:$D$3181,$U489)*$Y$6,$Z$6)</f>
        <v>0</v>
      </c>
      <c r="F489" s="58">
        <f>ROUND(SUMIFS(INDEX('B-PorSector'!$E$2:$H$3181,0,$X$6),'B-PorSector'!$A$2:$A$3181,F$8,'B-PorSector'!$B$2:$B$3181,$S489,'B-PorSector'!$C$2:$C$3181,$T489,'B-PorSector'!$D$2:$D$3181,$U489)*$Y$6,$Z$6)</f>
        <v>0</v>
      </c>
      <c r="G489" s="58">
        <f>ROUND(SUMIFS(INDEX('B-PorSector'!$E$2:$H$3181,0,$X$6),'B-PorSector'!$A$2:$A$3181,G$8,'B-PorSector'!$B$2:$B$3181,$S489,'B-PorSector'!$C$2:$C$3181,$T489,'B-PorSector'!$D$2:$D$3181,$U489)*$Y$6,$Z$6)</f>
        <v>0</v>
      </c>
      <c r="H489" s="58">
        <f>ROUND(SUMIFS(INDEX('B-PorSector'!$E$2:$H$3181,0,$X$6),'B-PorSector'!$A$2:$A$3181,H$8,'B-PorSector'!$B$2:$B$3181,$S489,'B-PorSector'!$C$2:$C$3181,$T489,'B-PorSector'!$D$2:$D$3181,$U489)*$Y$6,$Z$6)</f>
        <v>0</v>
      </c>
      <c r="I489" s="58">
        <f>ROUND(SUMIFS(INDEX('B-PorSector'!$E$2:$H$3181,0,$X$6),'B-PorSector'!$A$2:$A$3181,I$8,'B-PorSector'!$B$2:$B$3181,$S489,'B-PorSector'!$C$2:$C$3181,$T489,'B-PorSector'!$D$2:$D$3181,$U489)*$Y$6,$Z$6)</f>
        <v>0</v>
      </c>
      <c r="J489" s="58">
        <f>ROUND(SUMIFS(INDEX('B-PorSector'!$E$2:$H$3181,0,$X$6),'B-PorSector'!$A$2:$A$3181,J$8,'B-PorSector'!$B$2:$B$3181,$S489,'B-PorSector'!$C$2:$C$3181,$T489,'B-PorSector'!$D$2:$D$3181,$U489)*$Y$6,$Z$6)</f>
        <v>0</v>
      </c>
      <c r="K489" s="58">
        <f>ROUND(SUMIFS(INDEX('B-PorSector'!$E$2:$H$3181,0,$X$6),'B-PorSector'!$A$2:$A$3181,K$8,'B-PorSector'!$B$2:$B$3181,$S489,'B-PorSector'!$C$2:$C$3181,$T489,'B-PorSector'!$D$2:$D$3181,$U489)*$Y$6,$Z$6)</f>
        <v>0</v>
      </c>
      <c r="L489" s="58">
        <f>ROUND(SUMIFS(INDEX('B-PorSector'!$E$2:$H$3181,0,$X$6),'B-PorSector'!$A$2:$A$3181,L$8,'B-PorSector'!$B$2:$B$3181,$S489,'B-PorSector'!$C$2:$C$3181,$T489,'B-PorSector'!$D$2:$D$3181,$U489)*$Y$6,$Z$6)</f>
        <v>0</v>
      </c>
      <c r="M489" s="58">
        <f>ROUND(SUMIFS(INDEX('B-PorSector'!$E$2:$H$3181,0,$X$6),'B-PorSector'!$A$2:$A$3181,M$8,'B-PorSector'!$B$2:$B$3181,$S489,'B-PorSector'!$C$2:$C$3181,$T489,'B-PorSector'!$D$2:$D$3181,$U489)*$Y$6,$Z$6)</f>
        <v>0</v>
      </c>
      <c r="N489" s="58">
        <f>ROUND(SUMIFS(INDEX('B-PorSector'!$E$2:$H$3181,0,$X$6),'B-PorSector'!$A$2:$A$3181,N$8,'B-PorSector'!$B$2:$B$3181,$S489,'B-PorSector'!$C$2:$C$3181,$T489,'B-PorSector'!$D$2:$D$3181,$U489)*$Y$6,$Z$6)</f>
        <v>0</v>
      </c>
      <c r="O489" s="58">
        <f>ROUND(SUMIFS(INDEX('B-PorSector'!$E$2:$H$3181,0,$X$6),'B-PorSector'!$A$2:$A$3181,O$8,'B-PorSector'!$B$2:$B$3181,$S489,'B-PorSector'!$C$2:$C$3181,$T489,'B-PorSector'!$D$2:$D$3181,$U489)*$Y$6,$Z$6)</f>
        <v>0</v>
      </c>
      <c r="P489" s="58">
        <f>ROUND(SUMIFS(INDEX('B-PorSector'!$E$2:$H$3181,0,$X$6),'B-PorSector'!$A$2:$A$3181,P$8,'B-PorSector'!$B$2:$B$3181,$S489,'B-PorSector'!$C$2:$C$3181,$T489,'B-PorSector'!$D$2:$D$3181,$U489)*$Y$6,$Z$6)</f>
        <v>0</v>
      </c>
      <c r="Q489" s="6"/>
      <c r="R489" s="35"/>
      <c r="S489" s="35" t="s">
        <v>21</v>
      </c>
      <c r="T489" s="35" t="s">
        <v>36</v>
      </c>
      <c r="U489" s="35" t="s">
        <v>60</v>
      </c>
      <c r="V489" s="35"/>
      <c r="W489" s="35"/>
      <c r="X489" s="35"/>
      <c r="Y489" s="35"/>
      <c r="Z489" s="35"/>
      <c r="AA489" s="35"/>
    </row>
    <row r="490" spans="1:27" collapsed="1" x14ac:dyDescent="0.25">
      <c r="A490" s="53" t="s">
        <v>22</v>
      </c>
      <c r="B490" s="54">
        <f>ROUND(SUMIFS(INDEX('B-PorSector'!$E$2:$H$3181,0,$X$6),'B-PorSector'!$A$2:$A$3181,B$8,'B-PorSector'!$B$2:$B$3181,$S490,'B-PorSector'!$C$2:$C$3181,$T490,'B-PorSector'!$D$2:$D$3181,$U490)*$Y$6,$Z$6)</f>
        <v>416.3</v>
      </c>
      <c r="C490" s="54">
        <f>ROUND(SUMIFS(INDEX('B-PorSector'!$E$2:$H$3181,0,$X$6),'B-PorSector'!$A$2:$A$3181,C$8,'B-PorSector'!$B$2:$B$3181,$S490,'B-PorSector'!$C$2:$C$3181,$T490,'B-PorSector'!$D$2:$D$3181,$U490)*$Y$6,$Z$6)</f>
        <v>575.4</v>
      </c>
      <c r="D490" s="54">
        <f>ROUND(SUMIFS(INDEX('B-PorSector'!$E$2:$H$3181,0,$X$6),'B-PorSector'!$A$2:$A$3181,D$8,'B-PorSector'!$B$2:$B$3181,$S490,'B-PorSector'!$C$2:$C$3181,$T490,'B-PorSector'!$D$2:$D$3181,$U490)*$Y$6,$Z$6)</f>
        <v>426.5</v>
      </c>
      <c r="E490" s="54">
        <f>ROUND(SUMIFS(INDEX('B-PorSector'!$E$2:$H$3181,0,$X$6),'B-PorSector'!$A$2:$A$3181,E$8,'B-PorSector'!$B$2:$B$3181,$S490,'B-PorSector'!$C$2:$C$3181,$T490,'B-PorSector'!$D$2:$D$3181,$U490)*$Y$6,$Z$6)</f>
        <v>209.6</v>
      </c>
      <c r="F490" s="54">
        <f>ROUND(SUMIFS(INDEX('B-PorSector'!$E$2:$H$3181,0,$X$6),'B-PorSector'!$A$2:$A$3181,F$8,'B-PorSector'!$B$2:$B$3181,$S490,'B-PorSector'!$C$2:$C$3181,$T490,'B-PorSector'!$D$2:$D$3181,$U490)*$Y$6,$Z$6)</f>
        <v>209.6</v>
      </c>
      <c r="G490" s="54">
        <f>ROUND(SUMIFS(INDEX('B-PorSector'!$E$2:$H$3181,0,$X$6),'B-PorSector'!$A$2:$A$3181,G$8,'B-PorSector'!$B$2:$B$3181,$S490,'B-PorSector'!$C$2:$C$3181,$T490,'B-PorSector'!$D$2:$D$3181,$U490)*$Y$6,$Z$6)</f>
        <v>207.2</v>
      </c>
      <c r="H490" s="54">
        <f>ROUND(SUMIFS(INDEX('B-PorSector'!$E$2:$H$3181,0,$X$6),'B-PorSector'!$A$2:$A$3181,H$8,'B-PorSector'!$B$2:$B$3181,$S490,'B-PorSector'!$C$2:$C$3181,$T490,'B-PorSector'!$D$2:$D$3181,$U490)*$Y$6,$Z$6)</f>
        <v>316.5</v>
      </c>
      <c r="I490" s="54">
        <f>ROUND(SUMIFS(INDEX('B-PorSector'!$E$2:$H$3181,0,$X$6),'B-PorSector'!$A$2:$A$3181,I$8,'B-PorSector'!$B$2:$B$3181,$S490,'B-PorSector'!$C$2:$C$3181,$T490,'B-PorSector'!$D$2:$D$3181,$U490)*$Y$6,$Z$6)</f>
        <v>256.5</v>
      </c>
      <c r="J490" s="54">
        <f>ROUND(SUMIFS(INDEX('B-PorSector'!$E$2:$H$3181,0,$X$6),'B-PorSector'!$A$2:$A$3181,J$8,'B-PorSector'!$B$2:$B$3181,$S490,'B-PorSector'!$C$2:$C$3181,$T490,'B-PorSector'!$D$2:$D$3181,$U490)*$Y$6,$Z$6)</f>
        <v>318.60000000000002</v>
      </c>
      <c r="K490" s="54">
        <f>ROUND(SUMIFS(INDEX('B-PorSector'!$E$2:$H$3181,0,$X$6),'B-PorSector'!$A$2:$A$3181,K$8,'B-PorSector'!$B$2:$B$3181,$S490,'B-PorSector'!$C$2:$C$3181,$T490,'B-PorSector'!$D$2:$D$3181,$U490)*$Y$6,$Z$6)</f>
        <v>374.7</v>
      </c>
      <c r="L490" s="54">
        <f>ROUND(SUMIFS(INDEX('B-PorSector'!$E$2:$H$3181,0,$X$6),'B-PorSector'!$A$2:$A$3181,L$8,'B-PorSector'!$B$2:$B$3181,$S490,'B-PorSector'!$C$2:$C$3181,$T490,'B-PorSector'!$D$2:$D$3181,$U490)*$Y$6,$Z$6)</f>
        <v>385.4</v>
      </c>
      <c r="M490" s="54">
        <f>ROUND(SUMIFS(INDEX('B-PorSector'!$E$2:$H$3181,0,$X$6),'B-PorSector'!$A$2:$A$3181,M$8,'B-PorSector'!$B$2:$B$3181,$S490,'B-PorSector'!$C$2:$C$3181,$T490,'B-PorSector'!$D$2:$D$3181,$U490)*$Y$6,$Z$6)</f>
        <v>412.8</v>
      </c>
      <c r="N490" s="54">
        <f>ROUND(SUMIFS(INDEX('B-PorSector'!$E$2:$H$3181,0,$X$6),'B-PorSector'!$A$2:$A$3181,N$8,'B-PorSector'!$B$2:$B$3181,$S490,'B-PorSector'!$C$2:$C$3181,$T490,'B-PorSector'!$D$2:$D$3181,$U490)*$Y$6,$Z$6)</f>
        <v>430</v>
      </c>
      <c r="O490" s="54">
        <f>ROUND(SUMIFS(INDEX('B-PorSector'!$E$2:$H$3181,0,$X$6),'B-PorSector'!$A$2:$A$3181,O$8,'B-PorSector'!$B$2:$B$3181,$S490,'B-PorSector'!$C$2:$C$3181,$T490,'B-PorSector'!$D$2:$D$3181,$U490)*$Y$6,$Z$6)</f>
        <v>593.5</v>
      </c>
      <c r="P490" s="54">
        <f>ROUND(SUMIFS(INDEX('B-PorSector'!$E$2:$H$3181,0,$X$6),'B-PorSector'!$A$2:$A$3181,P$8,'B-PorSector'!$B$2:$B$3181,$S490,'B-PorSector'!$C$2:$C$3181,$T490,'B-PorSector'!$D$2:$D$3181,$U490)*$Y$6,$Z$6)</f>
        <v>615.1</v>
      </c>
      <c r="Q490" s="6"/>
      <c r="R490" s="35"/>
      <c r="S490" s="35" t="s">
        <v>22</v>
      </c>
      <c r="T490" s="35" t="s">
        <v>88</v>
      </c>
      <c r="U490" s="35" t="s">
        <v>88</v>
      </c>
      <c r="V490" s="35"/>
      <c r="W490" s="35"/>
      <c r="X490" s="35"/>
      <c r="Y490" s="35"/>
      <c r="Z490" s="35"/>
      <c r="AA490" s="35"/>
    </row>
    <row r="491" spans="1:27" hidden="1" outlineLevel="1" collapsed="1" x14ac:dyDescent="0.25">
      <c r="A491" s="55" t="s">
        <v>5</v>
      </c>
      <c r="B491" s="56">
        <f>ROUND(SUMIFS(INDEX('B-PorSector'!$E$2:$H$3181,0,$X$6),'B-PorSector'!$A$2:$A$3181,B$8,'B-PorSector'!$B$2:$B$3181,$S491,'B-PorSector'!$C$2:$C$3181,$T491,'B-PorSector'!$D$2:$D$3181,$U491)*$Y$6,$Z$6)</f>
        <v>53</v>
      </c>
      <c r="C491" s="56">
        <f>ROUND(SUMIFS(INDEX('B-PorSector'!$E$2:$H$3181,0,$X$6),'B-PorSector'!$A$2:$A$3181,C$8,'B-PorSector'!$B$2:$B$3181,$S491,'B-PorSector'!$C$2:$C$3181,$T491,'B-PorSector'!$D$2:$D$3181,$U491)*$Y$6,$Z$6)</f>
        <v>57</v>
      </c>
      <c r="D491" s="56">
        <f>ROUND(SUMIFS(INDEX('B-PorSector'!$E$2:$H$3181,0,$X$6),'B-PorSector'!$A$2:$A$3181,D$8,'B-PorSector'!$B$2:$B$3181,$S491,'B-PorSector'!$C$2:$C$3181,$T491,'B-PorSector'!$D$2:$D$3181,$U491)*$Y$6,$Z$6)</f>
        <v>62</v>
      </c>
      <c r="E491" s="56">
        <f>ROUND(SUMIFS(INDEX('B-PorSector'!$E$2:$H$3181,0,$X$6),'B-PorSector'!$A$2:$A$3181,E$8,'B-PorSector'!$B$2:$B$3181,$S491,'B-PorSector'!$C$2:$C$3181,$T491,'B-PorSector'!$D$2:$D$3181,$U491)*$Y$6,$Z$6)</f>
        <v>41</v>
      </c>
      <c r="F491" s="56">
        <f>ROUND(SUMIFS(INDEX('B-PorSector'!$E$2:$H$3181,0,$X$6),'B-PorSector'!$A$2:$A$3181,F$8,'B-PorSector'!$B$2:$B$3181,$S491,'B-PorSector'!$C$2:$C$3181,$T491,'B-PorSector'!$D$2:$D$3181,$U491)*$Y$6,$Z$6)</f>
        <v>43.2</v>
      </c>
      <c r="G491" s="56">
        <f>ROUND(SUMIFS(INDEX('B-PorSector'!$E$2:$H$3181,0,$X$6),'B-PorSector'!$A$2:$A$3181,G$8,'B-PorSector'!$B$2:$B$3181,$S491,'B-PorSector'!$C$2:$C$3181,$T491,'B-PorSector'!$D$2:$D$3181,$U491)*$Y$6,$Z$6)</f>
        <v>43.2</v>
      </c>
      <c r="H491" s="56">
        <f>ROUND(SUMIFS(INDEX('B-PorSector'!$E$2:$H$3181,0,$X$6),'B-PorSector'!$A$2:$A$3181,H$8,'B-PorSector'!$B$2:$B$3181,$S491,'B-PorSector'!$C$2:$C$3181,$T491,'B-PorSector'!$D$2:$D$3181,$U491)*$Y$6,$Z$6)</f>
        <v>48.5</v>
      </c>
      <c r="I491" s="56">
        <f>ROUND(SUMIFS(INDEX('B-PorSector'!$E$2:$H$3181,0,$X$6),'B-PorSector'!$A$2:$A$3181,I$8,'B-PorSector'!$B$2:$B$3181,$S491,'B-PorSector'!$C$2:$C$3181,$T491,'B-PorSector'!$D$2:$D$3181,$U491)*$Y$6,$Z$6)</f>
        <v>52.5</v>
      </c>
      <c r="J491" s="56">
        <f>ROUND(SUMIFS(INDEX('B-PorSector'!$E$2:$H$3181,0,$X$6),'B-PorSector'!$A$2:$A$3181,J$8,'B-PorSector'!$B$2:$B$3181,$S491,'B-PorSector'!$C$2:$C$3181,$T491,'B-PorSector'!$D$2:$D$3181,$U491)*$Y$6,$Z$6)</f>
        <v>62.6</v>
      </c>
      <c r="K491" s="56">
        <f>ROUND(SUMIFS(INDEX('B-PorSector'!$E$2:$H$3181,0,$X$6),'B-PorSector'!$A$2:$A$3181,K$8,'B-PorSector'!$B$2:$B$3181,$S491,'B-PorSector'!$C$2:$C$3181,$T491,'B-PorSector'!$D$2:$D$3181,$U491)*$Y$6,$Z$6)</f>
        <v>62.7</v>
      </c>
      <c r="L491" s="56">
        <f>ROUND(SUMIFS(INDEX('B-PorSector'!$E$2:$H$3181,0,$X$6),'B-PorSector'!$A$2:$A$3181,L$8,'B-PorSector'!$B$2:$B$3181,$S491,'B-PorSector'!$C$2:$C$3181,$T491,'B-PorSector'!$D$2:$D$3181,$U491)*$Y$6,$Z$6)</f>
        <v>74.400000000000006</v>
      </c>
      <c r="M491" s="56">
        <f>ROUND(SUMIFS(INDEX('B-PorSector'!$E$2:$H$3181,0,$X$6),'B-PorSector'!$A$2:$A$3181,M$8,'B-PorSector'!$B$2:$B$3181,$S491,'B-PorSector'!$C$2:$C$3181,$T491,'B-PorSector'!$D$2:$D$3181,$U491)*$Y$6,$Z$6)</f>
        <v>86.8</v>
      </c>
      <c r="N491" s="56">
        <f>ROUND(SUMIFS(INDEX('B-PorSector'!$E$2:$H$3181,0,$X$6),'B-PorSector'!$A$2:$A$3181,N$8,'B-PorSector'!$B$2:$B$3181,$S491,'B-PorSector'!$C$2:$C$3181,$T491,'B-PorSector'!$D$2:$D$3181,$U491)*$Y$6,$Z$6)</f>
        <v>165</v>
      </c>
      <c r="O491" s="56">
        <f>ROUND(SUMIFS(INDEX('B-PorSector'!$E$2:$H$3181,0,$X$6),'B-PorSector'!$A$2:$A$3181,O$8,'B-PorSector'!$B$2:$B$3181,$S491,'B-PorSector'!$C$2:$C$3181,$T491,'B-PorSector'!$D$2:$D$3181,$U491)*$Y$6,$Z$6)</f>
        <v>191.5</v>
      </c>
      <c r="P491" s="56">
        <f>ROUND(SUMIFS(INDEX('B-PorSector'!$E$2:$H$3181,0,$X$6),'B-PorSector'!$A$2:$A$3181,P$8,'B-PorSector'!$B$2:$B$3181,$S491,'B-PorSector'!$C$2:$C$3181,$T491,'B-PorSector'!$D$2:$D$3181,$U491)*$Y$6,$Z$6)</f>
        <v>107.1</v>
      </c>
      <c r="Q491" s="6"/>
      <c r="R491" s="35"/>
      <c r="S491" s="35" t="s">
        <v>22</v>
      </c>
      <c r="T491" s="35" t="s">
        <v>5</v>
      </c>
      <c r="U491" s="35" t="s">
        <v>88</v>
      </c>
      <c r="V491" s="35"/>
      <c r="W491" s="35"/>
      <c r="X491" s="35"/>
      <c r="Y491" s="35"/>
      <c r="Z491" s="35"/>
      <c r="AA491" s="35"/>
    </row>
    <row r="492" spans="1:27" hidden="1" outlineLevel="2" collapsed="1" x14ac:dyDescent="0.25">
      <c r="A492" s="57" t="s">
        <v>6</v>
      </c>
      <c r="B492" s="58">
        <f>ROUND(SUMIFS(INDEX('B-PorSector'!$E$2:$H$3181,0,$X$6),'B-PorSector'!$A$2:$A$3181,B$8,'B-PorSector'!$B$2:$B$3181,$S492,'B-PorSector'!$C$2:$C$3181,$T492,'B-PorSector'!$D$2:$D$3181,$U492)*$Y$6,$Z$6)</f>
        <v>22</v>
      </c>
      <c r="C492" s="58">
        <f>ROUND(SUMIFS(INDEX('B-PorSector'!$E$2:$H$3181,0,$X$6),'B-PorSector'!$A$2:$A$3181,C$8,'B-PorSector'!$B$2:$B$3181,$S492,'B-PorSector'!$C$2:$C$3181,$T492,'B-PorSector'!$D$2:$D$3181,$U492)*$Y$6,$Z$6)</f>
        <v>25</v>
      </c>
      <c r="D492" s="58">
        <f>ROUND(SUMIFS(INDEX('B-PorSector'!$E$2:$H$3181,0,$X$6),'B-PorSector'!$A$2:$A$3181,D$8,'B-PorSector'!$B$2:$B$3181,$S492,'B-PorSector'!$C$2:$C$3181,$T492,'B-PorSector'!$D$2:$D$3181,$U492)*$Y$6,$Z$6)</f>
        <v>26</v>
      </c>
      <c r="E492" s="58">
        <f>ROUND(SUMIFS(INDEX('B-PorSector'!$E$2:$H$3181,0,$X$6),'B-PorSector'!$A$2:$A$3181,E$8,'B-PorSector'!$B$2:$B$3181,$S492,'B-PorSector'!$C$2:$C$3181,$T492,'B-PorSector'!$D$2:$D$3181,$U492)*$Y$6,$Z$6)</f>
        <v>20</v>
      </c>
      <c r="F492" s="58">
        <f>ROUND(SUMIFS(INDEX('B-PorSector'!$E$2:$H$3181,0,$X$6),'B-PorSector'!$A$2:$A$3181,F$8,'B-PorSector'!$B$2:$B$3181,$S492,'B-PorSector'!$C$2:$C$3181,$T492,'B-PorSector'!$D$2:$D$3181,$U492)*$Y$6,$Z$6)</f>
        <v>23</v>
      </c>
      <c r="G492" s="58">
        <f>ROUND(SUMIFS(INDEX('B-PorSector'!$E$2:$H$3181,0,$X$6),'B-PorSector'!$A$2:$A$3181,G$8,'B-PorSector'!$B$2:$B$3181,$S492,'B-PorSector'!$C$2:$C$3181,$T492,'B-PorSector'!$D$2:$D$3181,$U492)*$Y$6,$Z$6)</f>
        <v>25</v>
      </c>
      <c r="H492" s="58">
        <f>ROUND(SUMIFS(INDEX('B-PorSector'!$E$2:$H$3181,0,$X$6),'B-PorSector'!$A$2:$A$3181,H$8,'B-PorSector'!$B$2:$B$3181,$S492,'B-PorSector'!$C$2:$C$3181,$T492,'B-PorSector'!$D$2:$D$3181,$U492)*$Y$6,$Z$6)</f>
        <v>0</v>
      </c>
      <c r="I492" s="58">
        <f>ROUND(SUMIFS(INDEX('B-PorSector'!$E$2:$H$3181,0,$X$6),'B-PorSector'!$A$2:$A$3181,I$8,'B-PorSector'!$B$2:$B$3181,$S492,'B-PorSector'!$C$2:$C$3181,$T492,'B-PorSector'!$D$2:$D$3181,$U492)*$Y$6,$Z$6)</f>
        <v>0</v>
      </c>
      <c r="J492" s="58">
        <f>ROUND(SUMIFS(INDEX('B-PorSector'!$E$2:$H$3181,0,$X$6),'B-PorSector'!$A$2:$A$3181,J$8,'B-PorSector'!$B$2:$B$3181,$S492,'B-PorSector'!$C$2:$C$3181,$T492,'B-PorSector'!$D$2:$D$3181,$U492)*$Y$6,$Z$6)</f>
        <v>0</v>
      </c>
      <c r="K492" s="58">
        <f>ROUND(SUMIFS(INDEX('B-PorSector'!$E$2:$H$3181,0,$X$6),'B-PorSector'!$A$2:$A$3181,K$8,'B-PorSector'!$B$2:$B$3181,$S492,'B-PorSector'!$C$2:$C$3181,$T492,'B-PorSector'!$D$2:$D$3181,$U492)*$Y$6,$Z$6)</f>
        <v>0</v>
      </c>
      <c r="L492" s="58">
        <f>ROUND(SUMIFS(INDEX('B-PorSector'!$E$2:$H$3181,0,$X$6),'B-PorSector'!$A$2:$A$3181,L$8,'B-PorSector'!$B$2:$B$3181,$S492,'B-PorSector'!$C$2:$C$3181,$T492,'B-PorSector'!$D$2:$D$3181,$U492)*$Y$6,$Z$6)</f>
        <v>0</v>
      </c>
      <c r="M492" s="58">
        <f>ROUND(SUMIFS(INDEX('B-PorSector'!$E$2:$H$3181,0,$X$6),'B-PorSector'!$A$2:$A$3181,M$8,'B-PorSector'!$B$2:$B$3181,$S492,'B-PorSector'!$C$2:$C$3181,$T492,'B-PorSector'!$D$2:$D$3181,$U492)*$Y$6,$Z$6)</f>
        <v>0</v>
      </c>
      <c r="N492" s="58">
        <f>ROUND(SUMIFS(INDEX('B-PorSector'!$E$2:$H$3181,0,$X$6),'B-PorSector'!$A$2:$A$3181,N$8,'B-PorSector'!$B$2:$B$3181,$S492,'B-PorSector'!$C$2:$C$3181,$T492,'B-PorSector'!$D$2:$D$3181,$U492)*$Y$6,$Z$6)</f>
        <v>0</v>
      </c>
      <c r="O492" s="58">
        <f>ROUND(SUMIFS(INDEX('B-PorSector'!$E$2:$H$3181,0,$X$6),'B-PorSector'!$A$2:$A$3181,O$8,'B-PorSector'!$B$2:$B$3181,$S492,'B-PorSector'!$C$2:$C$3181,$T492,'B-PorSector'!$D$2:$D$3181,$U492)*$Y$6,$Z$6)</f>
        <v>0</v>
      </c>
      <c r="P492" s="58">
        <f>ROUND(SUMIFS(INDEX('B-PorSector'!$E$2:$H$3181,0,$X$6),'B-PorSector'!$A$2:$A$3181,P$8,'B-PorSector'!$B$2:$B$3181,$S492,'B-PorSector'!$C$2:$C$3181,$T492,'B-PorSector'!$D$2:$D$3181,$U492)*$Y$6,$Z$6)</f>
        <v>0</v>
      </c>
      <c r="Q492" s="6"/>
      <c r="R492" s="35"/>
      <c r="S492" s="35" t="s">
        <v>22</v>
      </c>
      <c r="T492" s="35" t="s">
        <v>5</v>
      </c>
      <c r="U492" s="35" t="s">
        <v>6</v>
      </c>
      <c r="V492" s="35"/>
      <c r="W492" s="35"/>
      <c r="X492" s="35"/>
      <c r="Y492" s="35"/>
      <c r="Z492" s="35"/>
      <c r="AA492" s="35"/>
    </row>
    <row r="493" spans="1:27" hidden="1" outlineLevel="2" collapsed="1" x14ac:dyDescent="0.25">
      <c r="A493" s="57" t="s">
        <v>26</v>
      </c>
      <c r="B493" s="58">
        <f>ROUND(SUMIFS(INDEX('B-PorSector'!$E$2:$H$3181,0,$X$6),'B-PorSector'!$A$2:$A$3181,B$8,'B-PorSector'!$B$2:$B$3181,$S493,'B-PorSector'!$C$2:$C$3181,$T493,'B-PorSector'!$D$2:$D$3181,$U493)*$Y$6,$Z$6)</f>
        <v>18</v>
      </c>
      <c r="C493" s="58">
        <f>ROUND(SUMIFS(INDEX('B-PorSector'!$E$2:$H$3181,0,$X$6),'B-PorSector'!$A$2:$A$3181,C$8,'B-PorSector'!$B$2:$B$3181,$S493,'B-PorSector'!$C$2:$C$3181,$T493,'B-PorSector'!$D$2:$D$3181,$U493)*$Y$6,$Z$6)</f>
        <v>17</v>
      </c>
      <c r="D493" s="58">
        <f>ROUND(SUMIFS(INDEX('B-PorSector'!$E$2:$H$3181,0,$X$6),'B-PorSector'!$A$2:$A$3181,D$8,'B-PorSector'!$B$2:$B$3181,$S493,'B-PorSector'!$C$2:$C$3181,$T493,'B-PorSector'!$D$2:$D$3181,$U493)*$Y$6,$Z$6)</f>
        <v>17</v>
      </c>
      <c r="E493" s="58">
        <f>ROUND(SUMIFS(INDEX('B-PorSector'!$E$2:$H$3181,0,$X$6),'B-PorSector'!$A$2:$A$3181,E$8,'B-PorSector'!$B$2:$B$3181,$S493,'B-PorSector'!$C$2:$C$3181,$T493,'B-PorSector'!$D$2:$D$3181,$U493)*$Y$6,$Z$6)</f>
        <v>15</v>
      </c>
      <c r="F493" s="58">
        <f>ROUND(SUMIFS(INDEX('B-PorSector'!$E$2:$H$3181,0,$X$6),'B-PorSector'!$A$2:$A$3181,F$8,'B-PorSector'!$B$2:$B$3181,$S493,'B-PorSector'!$C$2:$C$3181,$T493,'B-PorSector'!$D$2:$D$3181,$U493)*$Y$6,$Z$6)</f>
        <v>12</v>
      </c>
      <c r="G493" s="58">
        <f>ROUND(SUMIFS(INDEX('B-PorSector'!$E$2:$H$3181,0,$X$6),'B-PorSector'!$A$2:$A$3181,G$8,'B-PorSector'!$B$2:$B$3181,$S493,'B-PorSector'!$C$2:$C$3181,$T493,'B-PorSector'!$D$2:$D$3181,$U493)*$Y$6,$Z$6)</f>
        <v>11</v>
      </c>
      <c r="H493" s="58">
        <f>ROUND(SUMIFS(INDEX('B-PorSector'!$E$2:$H$3181,0,$X$6),'B-PorSector'!$A$2:$A$3181,H$8,'B-PorSector'!$B$2:$B$3181,$S493,'B-PorSector'!$C$2:$C$3181,$T493,'B-PorSector'!$D$2:$D$3181,$U493)*$Y$6,$Z$6)</f>
        <v>11</v>
      </c>
      <c r="I493" s="58">
        <f>ROUND(SUMIFS(INDEX('B-PorSector'!$E$2:$H$3181,0,$X$6),'B-PorSector'!$A$2:$A$3181,I$8,'B-PorSector'!$B$2:$B$3181,$S493,'B-PorSector'!$C$2:$C$3181,$T493,'B-PorSector'!$D$2:$D$3181,$U493)*$Y$6,$Z$6)</f>
        <v>13</v>
      </c>
      <c r="J493" s="58">
        <f>ROUND(SUMIFS(INDEX('B-PorSector'!$E$2:$H$3181,0,$X$6),'B-PorSector'!$A$2:$A$3181,J$8,'B-PorSector'!$B$2:$B$3181,$S493,'B-PorSector'!$C$2:$C$3181,$T493,'B-PorSector'!$D$2:$D$3181,$U493)*$Y$6,$Z$6)</f>
        <v>15</v>
      </c>
      <c r="K493" s="58">
        <f>ROUND(SUMIFS(INDEX('B-PorSector'!$E$2:$H$3181,0,$X$6),'B-PorSector'!$A$2:$A$3181,K$8,'B-PorSector'!$B$2:$B$3181,$S493,'B-PorSector'!$C$2:$C$3181,$T493,'B-PorSector'!$D$2:$D$3181,$U493)*$Y$6,$Z$6)</f>
        <v>14</v>
      </c>
      <c r="L493" s="58">
        <f>ROUND(SUMIFS(INDEX('B-PorSector'!$E$2:$H$3181,0,$X$6),'B-PorSector'!$A$2:$A$3181,L$8,'B-PorSector'!$B$2:$B$3181,$S493,'B-PorSector'!$C$2:$C$3181,$T493,'B-PorSector'!$D$2:$D$3181,$U493)*$Y$6,$Z$6)</f>
        <v>17</v>
      </c>
      <c r="M493" s="58">
        <f>ROUND(SUMIFS(INDEX('B-PorSector'!$E$2:$H$3181,0,$X$6),'B-PorSector'!$A$2:$A$3181,M$8,'B-PorSector'!$B$2:$B$3181,$S493,'B-PorSector'!$C$2:$C$3181,$T493,'B-PorSector'!$D$2:$D$3181,$U493)*$Y$6,$Z$6)</f>
        <v>21</v>
      </c>
      <c r="N493" s="58">
        <f>ROUND(SUMIFS(INDEX('B-PorSector'!$E$2:$H$3181,0,$X$6),'B-PorSector'!$A$2:$A$3181,N$8,'B-PorSector'!$B$2:$B$3181,$S493,'B-PorSector'!$C$2:$C$3181,$T493,'B-PorSector'!$D$2:$D$3181,$U493)*$Y$6,$Z$6)</f>
        <v>13</v>
      </c>
      <c r="O493" s="58">
        <f>ROUND(SUMIFS(INDEX('B-PorSector'!$E$2:$H$3181,0,$X$6),'B-PorSector'!$A$2:$A$3181,O$8,'B-PorSector'!$B$2:$B$3181,$S493,'B-PorSector'!$C$2:$C$3181,$T493,'B-PorSector'!$D$2:$D$3181,$U493)*$Y$6,$Z$6)</f>
        <v>14</v>
      </c>
      <c r="P493" s="58">
        <f>ROUND(SUMIFS(INDEX('B-PorSector'!$E$2:$H$3181,0,$X$6),'B-PorSector'!$A$2:$A$3181,P$8,'B-PorSector'!$B$2:$B$3181,$S493,'B-PorSector'!$C$2:$C$3181,$T493,'B-PorSector'!$D$2:$D$3181,$U493)*$Y$6,$Z$6)</f>
        <v>16</v>
      </c>
      <c r="Q493" s="6"/>
      <c r="R493" s="35"/>
      <c r="S493" s="35" t="s">
        <v>22</v>
      </c>
      <c r="T493" s="35" t="s">
        <v>5</v>
      </c>
      <c r="U493" s="35" t="s">
        <v>26</v>
      </c>
      <c r="V493" s="35"/>
      <c r="W493" s="35"/>
      <c r="X493" s="35"/>
      <c r="Y493" s="35"/>
      <c r="Z493" s="35"/>
      <c r="AA493" s="35"/>
    </row>
    <row r="494" spans="1:27" hidden="1" outlineLevel="2" collapsed="1" x14ac:dyDescent="0.25">
      <c r="A494" s="57" t="s">
        <v>27</v>
      </c>
      <c r="B494" s="58">
        <f>ROUND(SUMIFS(INDEX('B-PorSector'!$E$2:$H$3181,0,$X$6),'B-PorSector'!$A$2:$A$3181,B$8,'B-PorSector'!$B$2:$B$3181,$S494,'B-PorSector'!$C$2:$C$3181,$T494,'B-PorSector'!$D$2:$D$3181,$U494)*$Y$6,$Z$6)</f>
        <v>8</v>
      </c>
      <c r="C494" s="58">
        <f>ROUND(SUMIFS(INDEX('B-PorSector'!$E$2:$H$3181,0,$X$6),'B-PorSector'!$A$2:$A$3181,C$8,'B-PorSector'!$B$2:$B$3181,$S494,'B-PorSector'!$C$2:$C$3181,$T494,'B-PorSector'!$D$2:$D$3181,$U494)*$Y$6,$Z$6)</f>
        <v>3</v>
      </c>
      <c r="D494" s="58">
        <f>ROUND(SUMIFS(INDEX('B-PorSector'!$E$2:$H$3181,0,$X$6),'B-PorSector'!$A$2:$A$3181,D$8,'B-PorSector'!$B$2:$B$3181,$S494,'B-PorSector'!$C$2:$C$3181,$T494,'B-PorSector'!$D$2:$D$3181,$U494)*$Y$6,$Z$6)</f>
        <v>0</v>
      </c>
      <c r="E494" s="58">
        <f>ROUND(SUMIFS(INDEX('B-PorSector'!$E$2:$H$3181,0,$X$6),'B-PorSector'!$A$2:$A$3181,E$8,'B-PorSector'!$B$2:$B$3181,$S494,'B-PorSector'!$C$2:$C$3181,$T494,'B-PorSector'!$D$2:$D$3181,$U494)*$Y$6,$Z$6)</f>
        <v>0</v>
      </c>
      <c r="F494" s="58">
        <f>ROUND(SUMIFS(INDEX('B-PorSector'!$E$2:$H$3181,0,$X$6),'B-PorSector'!$A$2:$A$3181,F$8,'B-PorSector'!$B$2:$B$3181,$S494,'B-PorSector'!$C$2:$C$3181,$T494,'B-PorSector'!$D$2:$D$3181,$U494)*$Y$6,$Z$6)</f>
        <v>0</v>
      </c>
      <c r="G494" s="58">
        <f>ROUND(SUMIFS(INDEX('B-PorSector'!$E$2:$H$3181,0,$X$6),'B-PorSector'!$A$2:$A$3181,G$8,'B-PorSector'!$B$2:$B$3181,$S494,'B-PorSector'!$C$2:$C$3181,$T494,'B-PorSector'!$D$2:$D$3181,$U494)*$Y$6,$Z$6)</f>
        <v>0</v>
      </c>
      <c r="H494" s="58">
        <f>ROUND(SUMIFS(INDEX('B-PorSector'!$E$2:$H$3181,0,$X$6),'B-PorSector'!$A$2:$A$3181,H$8,'B-PorSector'!$B$2:$B$3181,$S494,'B-PorSector'!$C$2:$C$3181,$T494,'B-PorSector'!$D$2:$D$3181,$U494)*$Y$6,$Z$6)</f>
        <v>0.1</v>
      </c>
      <c r="I494" s="58">
        <f>ROUND(SUMIFS(INDEX('B-PorSector'!$E$2:$H$3181,0,$X$6),'B-PorSector'!$A$2:$A$3181,I$8,'B-PorSector'!$B$2:$B$3181,$S494,'B-PorSector'!$C$2:$C$3181,$T494,'B-PorSector'!$D$2:$D$3181,$U494)*$Y$6,$Z$6)</f>
        <v>0.1</v>
      </c>
      <c r="J494" s="58">
        <f>ROUND(SUMIFS(INDEX('B-PorSector'!$E$2:$H$3181,0,$X$6),'B-PorSector'!$A$2:$A$3181,J$8,'B-PorSector'!$B$2:$B$3181,$S494,'B-PorSector'!$C$2:$C$3181,$T494,'B-PorSector'!$D$2:$D$3181,$U494)*$Y$6,$Z$6)</f>
        <v>0.1</v>
      </c>
      <c r="K494" s="58">
        <f>ROUND(SUMIFS(INDEX('B-PorSector'!$E$2:$H$3181,0,$X$6),'B-PorSector'!$A$2:$A$3181,K$8,'B-PorSector'!$B$2:$B$3181,$S494,'B-PorSector'!$C$2:$C$3181,$T494,'B-PorSector'!$D$2:$D$3181,$U494)*$Y$6,$Z$6)</f>
        <v>0.1</v>
      </c>
      <c r="L494" s="58">
        <f>ROUND(SUMIFS(INDEX('B-PorSector'!$E$2:$H$3181,0,$X$6),'B-PorSector'!$A$2:$A$3181,L$8,'B-PorSector'!$B$2:$B$3181,$S494,'B-PorSector'!$C$2:$C$3181,$T494,'B-PorSector'!$D$2:$D$3181,$U494)*$Y$6,$Z$6)</f>
        <v>0</v>
      </c>
      <c r="M494" s="58">
        <f>ROUND(SUMIFS(INDEX('B-PorSector'!$E$2:$H$3181,0,$X$6),'B-PorSector'!$A$2:$A$3181,M$8,'B-PorSector'!$B$2:$B$3181,$S494,'B-PorSector'!$C$2:$C$3181,$T494,'B-PorSector'!$D$2:$D$3181,$U494)*$Y$6,$Z$6)</f>
        <v>2</v>
      </c>
      <c r="N494" s="58">
        <f>ROUND(SUMIFS(INDEX('B-PorSector'!$E$2:$H$3181,0,$X$6),'B-PorSector'!$A$2:$A$3181,N$8,'B-PorSector'!$B$2:$B$3181,$S494,'B-PorSector'!$C$2:$C$3181,$T494,'B-PorSector'!$D$2:$D$3181,$U494)*$Y$6,$Z$6)</f>
        <v>2</v>
      </c>
      <c r="O494" s="58">
        <f>ROUND(SUMIFS(INDEX('B-PorSector'!$E$2:$H$3181,0,$X$6),'B-PorSector'!$A$2:$A$3181,O$8,'B-PorSector'!$B$2:$B$3181,$S494,'B-PorSector'!$C$2:$C$3181,$T494,'B-PorSector'!$D$2:$D$3181,$U494)*$Y$6,$Z$6)</f>
        <v>0</v>
      </c>
      <c r="P494" s="58">
        <f>ROUND(SUMIFS(INDEX('B-PorSector'!$E$2:$H$3181,0,$X$6),'B-PorSector'!$A$2:$A$3181,P$8,'B-PorSector'!$B$2:$B$3181,$S494,'B-PorSector'!$C$2:$C$3181,$T494,'B-PorSector'!$D$2:$D$3181,$U494)*$Y$6,$Z$6)</f>
        <v>1</v>
      </c>
      <c r="Q494" s="6"/>
      <c r="R494" s="35"/>
      <c r="S494" s="35" t="s">
        <v>22</v>
      </c>
      <c r="T494" s="35" t="s">
        <v>5</v>
      </c>
      <c r="U494" s="35" t="s">
        <v>27</v>
      </c>
      <c r="V494" s="35"/>
      <c r="W494" s="35"/>
      <c r="X494" s="35"/>
      <c r="Y494" s="35"/>
      <c r="Z494" s="35"/>
      <c r="AA494" s="35"/>
    </row>
    <row r="495" spans="1:27" hidden="1" outlineLevel="2" collapsed="1" x14ac:dyDescent="0.25">
      <c r="A495" s="57" t="s">
        <v>28</v>
      </c>
      <c r="B495" s="58">
        <f>ROUND(SUMIFS(INDEX('B-PorSector'!$E$2:$H$3181,0,$X$6),'B-PorSector'!$A$2:$A$3181,B$8,'B-PorSector'!$B$2:$B$3181,$S495,'B-PorSector'!$C$2:$C$3181,$T495,'B-PorSector'!$D$2:$D$3181,$U495)*$Y$6,$Z$6)</f>
        <v>5</v>
      </c>
      <c r="C495" s="58">
        <f>ROUND(SUMIFS(INDEX('B-PorSector'!$E$2:$H$3181,0,$X$6),'B-PorSector'!$A$2:$A$3181,C$8,'B-PorSector'!$B$2:$B$3181,$S495,'B-PorSector'!$C$2:$C$3181,$T495,'B-PorSector'!$D$2:$D$3181,$U495)*$Y$6,$Z$6)</f>
        <v>12</v>
      </c>
      <c r="D495" s="58">
        <f>ROUND(SUMIFS(INDEX('B-PorSector'!$E$2:$H$3181,0,$X$6),'B-PorSector'!$A$2:$A$3181,D$8,'B-PorSector'!$B$2:$B$3181,$S495,'B-PorSector'!$C$2:$C$3181,$T495,'B-PorSector'!$D$2:$D$3181,$U495)*$Y$6,$Z$6)</f>
        <v>9</v>
      </c>
      <c r="E495" s="58">
        <f>ROUND(SUMIFS(INDEX('B-PorSector'!$E$2:$H$3181,0,$X$6),'B-PorSector'!$A$2:$A$3181,E$8,'B-PorSector'!$B$2:$B$3181,$S495,'B-PorSector'!$C$2:$C$3181,$T495,'B-PorSector'!$D$2:$D$3181,$U495)*$Y$6,$Z$6)</f>
        <v>6</v>
      </c>
      <c r="F495" s="58">
        <f>ROUND(SUMIFS(INDEX('B-PorSector'!$E$2:$H$3181,0,$X$6),'B-PorSector'!$A$2:$A$3181,F$8,'B-PorSector'!$B$2:$B$3181,$S495,'B-PorSector'!$C$2:$C$3181,$T495,'B-PorSector'!$D$2:$D$3181,$U495)*$Y$6,$Z$6)</f>
        <v>8</v>
      </c>
      <c r="G495" s="58">
        <f>ROUND(SUMIFS(INDEX('B-PorSector'!$E$2:$H$3181,0,$X$6),'B-PorSector'!$A$2:$A$3181,G$8,'B-PorSector'!$B$2:$B$3181,$S495,'B-PorSector'!$C$2:$C$3181,$T495,'B-PorSector'!$D$2:$D$3181,$U495)*$Y$6,$Z$6)</f>
        <v>7</v>
      </c>
      <c r="H495" s="58">
        <f>ROUND(SUMIFS(INDEX('B-PorSector'!$E$2:$H$3181,0,$X$6),'B-PorSector'!$A$2:$A$3181,H$8,'B-PorSector'!$B$2:$B$3181,$S495,'B-PorSector'!$C$2:$C$3181,$T495,'B-PorSector'!$D$2:$D$3181,$U495)*$Y$6,$Z$6)</f>
        <v>9</v>
      </c>
      <c r="I495" s="58">
        <f>ROUND(SUMIFS(INDEX('B-PorSector'!$E$2:$H$3181,0,$X$6),'B-PorSector'!$A$2:$A$3181,I$8,'B-PorSector'!$B$2:$B$3181,$S495,'B-PorSector'!$C$2:$C$3181,$T495,'B-PorSector'!$D$2:$D$3181,$U495)*$Y$6,$Z$6)</f>
        <v>7</v>
      </c>
      <c r="J495" s="58">
        <f>ROUND(SUMIFS(INDEX('B-PorSector'!$E$2:$H$3181,0,$X$6),'B-PorSector'!$A$2:$A$3181,J$8,'B-PorSector'!$B$2:$B$3181,$S495,'B-PorSector'!$C$2:$C$3181,$T495,'B-PorSector'!$D$2:$D$3181,$U495)*$Y$6,$Z$6)</f>
        <v>7</v>
      </c>
      <c r="K495" s="58">
        <f>ROUND(SUMIFS(INDEX('B-PorSector'!$E$2:$H$3181,0,$X$6),'B-PorSector'!$A$2:$A$3181,K$8,'B-PorSector'!$B$2:$B$3181,$S495,'B-PorSector'!$C$2:$C$3181,$T495,'B-PorSector'!$D$2:$D$3181,$U495)*$Y$6,$Z$6)</f>
        <v>9</v>
      </c>
      <c r="L495" s="58">
        <f>ROUND(SUMIFS(INDEX('B-PorSector'!$E$2:$H$3181,0,$X$6),'B-PorSector'!$A$2:$A$3181,L$8,'B-PorSector'!$B$2:$B$3181,$S495,'B-PorSector'!$C$2:$C$3181,$T495,'B-PorSector'!$D$2:$D$3181,$U495)*$Y$6,$Z$6)</f>
        <v>10</v>
      </c>
      <c r="M495" s="58">
        <f>ROUND(SUMIFS(INDEX('B-PorSector'!$E$2:$H$3181,0,$X$6),'B-PorSector'!$A$2:$A$3181,M$8,'B-PorSector'!$B$2:$B$3181,$S495,'B-PorSector'!$C$2:$C$3181,$T495,'B-PorSector'!$D$2:$D$3181,$U495)*$Y$6,$Z$6)</f>
        <v>12</v>
      </c>
      <c r="N495" s="58">
        <f>ROUND(SUMIFS(INDEX('B-PorSector'!$E$2:$H$3181,0,$X$6),'B-PorSector'!$A$2:$A$3181,N$8,'B-PorSector'!$B$2:$B$3181,$S495,'B-PorSector'!$C$2:$C$3181,$T495,'B-PorSector'!$D$2:$D$3181,$U495)*$Y$6,$Z$6)</f>
        <v>13</v>
      </c>
      <c r="O495" s="58">
        <f>ROUND(SUMIFS(INDEX('B-PorSector'!$E$2:$H$3181,0,$X$6),'B-PorSector'!$A$2:$A$3181,O$8,'B-PorSector'!$B$2:$B$3181,$S495,'B-PorSector'!$C$2:$C$3181,$T495,'B-PorSector'!$D$2:$D$3181,$U495)*$Y$6,$Z$6)</f>
        <v>13</v>
      </c>
      <c r="P495" s="58">
        <f>ROUND(SUMIFS(INDEX('B-PorSector'!$E$2:$H$3181,0,$X$6),'B-PorSector'!$A$2:$A$3181,P$8,'B-PorSector'!$B$2:$B$3181,$S495,'B-PorSector'!$C$2:$C$3181,$T495,'B-PorSector'!$D$2:$D$3181,$U495)*$Y$6,$Z$6)</f>
        <v>14</v>
      </c>
      <c r="Q495" s="6"/>
      <c r="R495" s="35"/>
      <c r="S495" s="35" t="s">
        <v>22</v>
      </c>
      <c r="T495" s="35" t="s">
        <v>5</v>
      </c>
      <c r="U495" s="35" t="s">
        <v>28</v>
      </c>
      <c r="V495" s="35"/>
      <c r="W495" s="35"/>
      <c r="X495" s="35"/>
      <c r="Y495" s="35"/>
      <c r="Z495" s="35"/>
      <c r="AA495" s="35"/>
    </row>
    <row r="496" spans="1:27" hidden="1" outlineLevel="2" collapsed="1" x14ac:dyDescent="0.25">
      <c r="A496" s="57" t="s">
        <v>61</v>
      </c>
      <c r="B496" s="58">
        <f>ROUND(SUMIFS(INDEX('B-PorSector'!$E$2:$H$3181,0,$X$6),'B-PorSector'!$A$2:$A$3181,B$8,'B-PorSector'!$B$2:$B$3181,$S496,'B-PorSector'!$C$2:$C$3181,$T496,'B-PorSector'!$D$2:$D$3181,$U496)*$Y$6,$Z$6)</f>
        <v>0</v>
      </c>
      <c r="C496" s="58">
        <f>ROUND(SUMIFS(INDEX('B-PorSector'!$E$2:$H$3181,0,$X$6),'B-PorSector'!$A$2:$A$3181,C$8,'B-PorSector'!$B$2:$B$3181,$S496,'B-PorSector'!$C$2:$C$3181,$T496,'B-PorSector'!$D$2:$D$3181,$U496)*$Y$6,$Z$6)</f>
        <v>0</v>
      </c>
      <c r="D496" s="58">
        <f>ROUND(SUMIFS(INDEX('B-PorSector'!$E$2:$H$3181,0,$X$6),'B-PorSector'!$A$2:$A$3181,D$8,'B-PorSector'!$B$2:$B$3181,$S496,'B-PorSector'!$C$2:$C$3181,$T496,'B-PorSector'!$D$2:$D$3181,$U496)*$Y$6,$Z$6)</f>
        <v>7</v>
      </c>
      <c r="E496" s="58">
        <f>ROUND(SUMIFS(INDEX('B-PorSector'!$E$2:$H$3181,0,$X$6),'B-PorSector'!$A$2:$A$3181,E$8,'B-PorSector'!$B$2:$B$3181,$S496,'B-PorSector'!$C$2:$C$3181,$T496,'B-PorSector'!$D$2:$D$3181,$U496)*$Y$6,$Z$6)</f>
        <v>0</v>
      </c>
      <c r="F496" s="58">
        <f>ROUND(SUMIFS(INDEX('B-PorSector'!$E$2:$H$3181,0,$X$6),'B-PorSector'!$A$2:$A$3181,F$8,'B-PorSector'!$B$2:$B$3181,$S496,'B-PorSector'!$C$2:$C$3181,$T496,'B-PorSector'!$D$2:$D$3181,$U496)*$Y$6,$Z$6)</f>
        <v>0</v>
      </c>
      <c r="G496" s="58">
        <f>ROUND(SUMIFS(INDEX('B-PorSector'!$E$2:$H$3181,0,$X$6),'B-PorSector'!$A$2:$A$3181,G$8,'B-PorSector'!$B$2:$B$3181,$S496,'B-PorSector'!$C$2:$C$3181,$T496,'B-PorSector'!$D$2:$D$3181,$U496)*$Y$6,$Z$6)</f>
        <v>0</v>
      </c>
      <c r="H496" s="58">
        <f>ROUND(SUMIFS(INDEX('B-PorSector'!$E$2:$H$3181,0,$X$6),'B-PorSector'!$A$2:$A$3181,H$8,'B-PorSector'!$B$2:$B$3181,$S496,'B-PorSector'!$C$2:$C$3181,$T496,'B-PorSector'!$D$2:$D$3181,$U496)*$Y$6,$Z$6)</f>
        <v>0</v>
      </c>
      <c r="I496" s="58">
        <f>ROUND(SUMIFS(INDEX('B-PorSector'!$E$2:$H$3181,0,$X$6),'B-PorSector'!$A$2:$A$3181,I$8,'B-PorSector'!$B$2:$B$3181,$S496,'B-PorSector'!$C$2:$C$3181,$T496,'B-PorSector'!$D$2:$D$3181,$U496)*$Y$6,$Z$6)</f>
        <v>0</v>
      </c>
      <c r="J496" s="58">
        <f>ROUND(SUMIFS(INDEX('B-PorSector'!$E$2:$H$3181,0,$X$6),'B-PorSector'!$A$2:$A$3181,J$8,'B-PorSector'!$B$2:$B$3181,$S496,'B-PorSector'!$C$2:$C$3181,$T496,'B-PorSector'!$D$2:$D$3181,$U496)*$Y$6,$Z$6)</f>
        <v>0</v>
      </c>
      <c r="K496" s="58">
        <f>ROUND(SUMIFS(INDEX('B-PorSector'!$E$2:$H$3181,0,$X$6),'B-PorSector'!$A$2:$A$3181,K$8,'B-PorSector'!$B$2:$B$3181,$S496,'B-PorSector'!$C$2:$C$3181,$T496,'B-PorSector'!$D$2:$D$3181,$U496)*$Y$6,$Z$6)</f>
        <v>0</v>
      </c>
      <c r="L496" s="58">
        <f>ROUND(SUMIFS(INDEX('B-PorSector'!$E$2:$H$3181,0,$X$6),'B-PorSector'!$A$2:$A$3181,L$8,'B-PorSector'!$B$2:$B$3181,$S496,'B-PorSector'!$C$2:$C$3181,$T496,'B-PorSector'!$D$2:$D$3181,$U496)*$Y$6,$Z$6)</f>
        <v>0</v>
      </c>
      <c r="M496" s="58">
        <f>ROUND(SUMIFS(INDEX('B-PorSector'!$E$2:$H$3181,0,$X$6),'B-PorSector'!$A$2:$A$3181,M$8,'B-PorSector'!$B$2:$B$3181,$S496,'B-PorSector'!$C$2:$C$3181,$T496,'B-PorSector'!$D$2:$D$3181,$U496)*$Y$6,$Z$6)</f>
        <v>0</v>
      </c>
      <c r="N496" s="58">
        <f>ROUND(SUMIFS(INDEX('B-PorSector'!$E$2:$H$3181,0,$X$6),'B-PorSector'!$A$2:$A$3181,N$8,'B-PorSector'!$B$2:$B$3181,$S496,'B-PorSector'!$C$2:$C$3181,$T496,'B-PorSector'!$D$2:$D$3181,$U496)*$Y$6,$Z$6)</f>
        <v>0</v>
      </c>
      <c r="O496" s="58">
        <f>ROUND(SUMIFS(INDEX('B-PorSector'!$E$2:$H$3181,0,$X$6),'B-PorSector'!$A$2:$A$3181,O$8,'B-PorSector'!$B$2:$B$3181,$S496,'B-PorSector'!$C$2:$C$3181,$T496,'B-PorSector'!$D$2:$D$3181,$U496)*$Y$6,$Z$6)</f>
        <v>0</v>
      </c>
      <c r="P496" s="58">
        <f>ROUND(SUMIFS(INDEX('B-PorSector'!$E$2:$H$3181,0,$X$6),'B-PorSector'!$A$2:$A$3181,P$8,'B-PorSector'!$B$2:$B$3181,$S496,'B-PorSector'!$C$2:$C$3181,$T496,'B-PorSector'!$D$2:$D$3181,$U496)*$Y$6,$Z$6)</f>
        <v>0</v>
      </c>
      <c r="Q496" s="6"/>
      <c r="R496" s="35"/>
      <c r="S496" s="35" t="s">
        <v>22</v>
      </c>
      <c r="T496" s="35" t="s">
        <v>5</v>
      </c>
      <c r="U496" s="35" t="s">
        <v>61</v>
      </c>
      <c r="V496" s="35"/>
      <c r="W496" s="35"/>
      <c r="X496" s="35"/>
      <c r="Y496" s="35"/>
      <c r="Z496" s="35"/>
      <c r="AA496" s="35"/>
    </row>
    <row r="497" spans="1:27" hidden="1" outlineLevel="2" collapsed="1" x14ac:dyDescent="0.25">
      <c r="A497" s="57" t="s">
        <v>62</v>
      </c>
      <c r="B497" s="58">
        <f>ROUND(SUMIFS(INDEX('B-PorSector'!$E$2:$H$3181,0,$X$6),'B-PorSector'!$A$2:$A$3181,B$8,'B-PorSector'!$B$2:$B$3181,$S497,'B-PorSector'!$C$2:$C$3181,$T497,'B-PorSector'!$D$2:$D$3181,$U497)*$Y$6,$Z$6)</f>
        <v>0</v>
      </c>
      <c r="C497" s="58">
        <f>ROUND(SUMIFS(INDEX('B-PorSector'!$E$2:$H$3181,0,$X$6),'B-PorSector'!$A$2:$A$3181,C$8,'B-PorSector'!$B$2:$B$3181,$S497,'B-PorSector'!$C$2:$C$3181,$T497,'B-PorSector'!$D$2:$D$3181,$U497)*$Y$6,$Z$6)</f>
        <v>0</v>
      </c>
      <c r="D497" s="58">
        <f>ROUND(SUMIFS(INDEX('B-PorSector'!$E$2:$H$3181,0,$X$6),'B-PorSector'!$A$2:$A$3181,D$8,'B-PorSector'!$B$2:$B$3181,$S497,'B-PorSector'!$C$2:$C$3181,$T497,'B-PorSector'!$D$2:$D$3181,$U497)*$Y$6,$Z$6)</f>
        <v>3</v>
      </c>
      <c r="E497" s="58">
        <f>ROUND(SUMIFS(INDEX('B-PorSector'!$E$2:$H$3181,0,$X$6),'B-PorSector'!$A$2:$A$3181,E$8,'B-PorSector'!$B$2:$B$3181,$S497,'B-PorSector'!$C$2:$C$3181,$T497,'B-PorSector'!$D$2:$D$3181,$U497)*$Y$6,$Z$6)</f>
        <v>0</v>
      </c>
      <c r="F497" s="58">
        <f>ROUND(SUMIFS(INDEX('B-PorSector'!$E$2:$H$3181,0,$X$6),'B-PorSector'!$A$2:$A$3181,F$8,'B-PorSector'!$B$2:$B$3181,$S497,'B-PorSector'!$C$2:$C$3181,$T497,'B-PorSector'!$D$2:$D$3181,$U497)*$Y$6,$Z$6)</f>
        <v>0.1</v>
      </c>
      <c r="G497" s="58">
        <f>ROUND(SUMIFS(INDEX('B-PorSector'!$E$2:$H$3181,0,$X$6),'B-PorSector'!$A$2:$A$3181,G$8,'B-PorSector'!$B$2:$B$3181,$S497,'B-PorSector'!$C$2:$C$3181,$T497,'B-PorSector'!$D$2:$D$3181,$U497)*$Y$6,$Z$6)</f>
        <v>0</v>
      </c>
      <c r="H497" s="58">
        <f>ROUND(SUMIFS(INDEX('B-PorSector'!$E$2:$H$3181,0,$X$6),'B-PorSector'!$A$2:$A$3181,H$8,'B-PorSector'!$B$2:$B$3181,$S497,'B-PorSector'!$C$2:$C$3181,$T497,'B-PorSector'!$D$2:$D$3181,$U497)*$Y$6,$Z$6)</f>
        <v>0</v>
      </c>
      <c r="I497" s="58">
        <f>ROUND(SUMIFS(INDEX('B-PorSector'!$E$2:$H$3181,0,$X$6),'B-PorSector'!$A$2:$A$3181,I$8,'B-PorSector'!$B$2:$B$3181,$S497,'B-PorSector'!$C$2:$C$3181,$T497,'B-PorSector'!$D$2:$D$3181,$U497)*$Y$6,$Z$6)</f>
        <v>0</v>
      </c>
      <c r="J497" s="58">
        <f>ROUND(SUMIFS(INDEX('B-PorSector'!$E$2:$H$3181,0,$X$6),'B-PorSector'!$A$2:$A$3181,J$8,'B-PorSector'!$B$2:$B$3181,$S497,'B-PorSector'!$C$2:$C$3181,$T497,'B-PorSector'!$D$2:$D$3181,$U497)*$Y$6,$Z$6)</f>
        <v>0</v>
      </c>
      <c r="K497" s="58">
        <f>ROUND(SUMIFS(INDEX('B-PorSector'!$E$2:$H$3181,0,$X$6),'B-PorSector'!$A$2:$A$3181,K$8,'B-PorSector'!$B$2:$B$3181,$S497,'B-PorSector'!$C$2:$C$3181,$T497,'B-PorSector'!$D$2:$D$3181,$U497)*$Y$6,$Z$6)</f>
        <v>0</v>
      </c>
      <c r="L497" s="58">
        <f>ROUND(SUMIFS(INDEX('B-PorSector'!$E$2:$H$3181,0,$X$6),'B-PorSector'!$A$2:$A$3181,L$8,'B-PorSector'!$B$2:$B$3181,$S497,'B-PorSector'!$C$2:$C$3181,$T497,'B-PorSector'!$D$2:$D$3181,$U497)*$Y$6,$Z$6)</f>
        <v>0</v>
      </c>
      <c r="M497" s="58">
        <f>ROUND(SUMIFS(INDEX('B-PorSector'!$E$2:$H$3181,0,$X$6),'B-PorSector'!$A$2:$A$3181,M$8,'B-PorSector'!$B$2:$B$3181,$S497,'B-PorSector'!$C$2:$C$3181,$T497,'B-PorSector'!$D$2:$D$3181,$U497)*$Y$6,$Z$6)</f>
        <v>0</v>
      </c>
      <c r="N497" s="58">
        <f>ROUND(SUMIFS(INDEX('B-PorSector'!$E$2:$H$3181,0,$X$6),'B-PorSector'!$A$2:$A$3181,N$8,'B-PorSector'!$B$2:$B$3181,$S497,'B-PorSector'!$C$2:$C$3181,$T497,'B-PorSector'!$D$2:$D$3181,$U497)*$Y$6,$Z$6)</f>
        <v>0</v>
      </c>
      <c r="O497" s="58">
        <f>ROUND(SUMIFS(INDEX('B-PorSector'!$E$2:$H$3181,0,$X$6),'B-PorSector'!$A$2:$A$3181,O$8,'B-PorSector'!$B$2:$B$3181,$S497,'B-PorSector'!$C$2:$C$3181,$T497,'B-PorSector'!$D$2:$D$3181,$U497)*$Y$6,$Z$6)</f>
        <v>0</v>
      </c>
      <c r="P497" s="58">
        <f>ROUND(SUMIFS(INDEX('B-PorSector'!$E$2:$H$3181,0,$X$6),'B-PorSector'!$A$2:$A$3181,P$8,'B-PorSector'!$B$2:$B$3181,$S497,'B-PorSector'!$C$2:$C$3181,$T497,'B-PorSector'!$D$2:$D$3181,$U497)*$Y$6,$Z$6)</f>
        <v>0</v>
      </c>
      <c r="Q497" s="6"/>
      <c r="R497" s="35"/>
      <c r="S497" s="35" t="s">
        <v>22</v>
      </c>
      <c r="T497" s="35" t="s">
        <v>5</v>
      </c>
      <c r="U497" s="35" t="s">
        <v>62</v>
      </c>
      <c r="V497" s="35"/>
      <c r="W497" s="35"/>
      <c r="X497" s="35"/>
      <c r="Y497" s="35"/>
      <c r="Z497" s="35"/>
      <c r="AA497" s="35"/>
    </row>
    <row r="498" spans="1:27" hidden="1" outlineLevel="2" collapsed="1" x14ac:dyDescent="0.25">
      <c r="A498" s="57" t="s">
        <v>63</v>
      </c>
      <c r="B498" s="58">
        <f>ROUND(SUMIFS(INDEX('B-PorSector'!$E$2:$H$3181,0,$X$6),'B-PorSector'!$A$2:$A$3181,B$8,'B-PorSector'!$B$2:$B$3181,$S498,'B-PorSector'!$C$2:$C$3181,$T498,'B-PorSector'!$D$2:$D$3181,$U498)*$Y$6,$Z$6)</f>
        <v>0</v>
      </c>
      <c r="C498" s="58">
        <f>ROUND(SUMIFS(INDEX('B-PorSector'!$E$2:$H$3181,0,$X$6),'B-PorSector'!$A$2:$A$3181,C$8,'B-PorSector'!$B$2:$B$3181,$S498,'B-PorSector'!$C$2:$C$3181,$T498,'B-PorSector'!$D$2:$D$3181,$U498)*$Y$6,$Z$6)</f>
        <v>0</v>
      </c>
      <c r="D498" s="58">
        <f>ROUND(SUMIFS(INDEX('B-PorSector'!$E$2:$H$3181,0,$X$6),'B-PorSector'!$A$2:$A$3181,D$8,'B-PorSector'!$B$2:$B$3181,$S498,'B-PorSector'!$C$2:$C$3181,$T498,'B-PorSector'!$D$2:$D$3181,$U498)*$Y$6,$Z$6)</f>
        <v>0</v>
      </c>
      <c r="E498" s="58">
        <f>ROUND(SUMIFS(INDEX('B-PorSector'!$E$2:$H$3181,0,$X$6),'B-PorSector'!$A$2:$A$3181,E$8,'B-PorSector'!$B$2:$B$3181,$S498,'B-PorSector'!$C$2:$C$3181,$T498,'B-PorSector'!$D$2:$D$3181,$U498)*$Y$6,$Z$6)</f>
        <v>0</v>
      </c>
      <c r="F498" s="58">
        <f>ROUND(SUMIFS(INDEX('B-PorSector'!$E$2:$H$3181,0,$X$6),'B-PorSector'!$A$2:$A$3181,F$8,'B-PorSector'!$B$2:$B$3181,$S498,'B-PorSector'!$C$2:$C$3181,$T498,'B-PorSector'!$D$2:$D$3181,$U498)*$Y$6,$Z$6)</f>
        <v>0.1</v>
      </c>
      <c r="G498" s="58">
        <f>ROUND(SUMIFS(INDEX('B-PorSector'!$E$2:$H$3181,0,$X$6),'B-PorSector'!$A$2:$A$3181,G$8,'B-PorSector'!$B$2:$B$3181,$S498,'B-PorSector'!$C$2:$C$3181,$T498,'B-PorSector'!$D$2:$D$3181,$U498)*$Y$6,$Z$6)</f>
        <v>0.2</v>
      </c>
      <c r="H498" s="58">
        <f>ROUND(SUMIFS(INDEX('B-PorSector'!$E$2:$H$3181,0,$X$6),'B-PorSector'!$A$2:$A$3181,H$8,'B-PorSector'!$B$2:$B$3181,$S498,'B-PorSector'!$C$2:$C$3181,$T498,'B-PorSector'!$D$2:$D$3181,$U498)*$Y$6,$Z$6)</f>
        <v>0.4</v>
      </c>
      <c r="I498" s="58">
        <f>ROUND(SUMIFS(INDEX('B-PorSector'!$E$2:$H$3181,0,$X$6),'B-PorSector'!$A$2:$A$3181,I$8,'B-PorSector'!$B$2:$B$3181,$S498,'B-PorSector'!$C$2:$C$3181,$T498,'B-PorSector'!$D$2:$D$3181,$U498)*$Y$6,$Z$6)</f>
        <v>0.4</v>
      </c>
      <c r="J498" s="58">
        <f>ROUND(SUMIFS(INDEX('B-PorSector'!$E$2:$H$3181,0,$X$6),'B-PorSector'!$A$2:$A$3181,J$8,'B-PorSector'!$B$2:$B$3181,$S498,'B-PorSector'!$C$2:$C$3181,$T498,'B-PorSector'!$D$2:$D$3181,$U498)*$Y$6,$Z$6)</f>
        <v>5.8</v>
      </c>
      <c r="K498" s="58">
        <f>ROUND(SUMIFS(INDEX('B-PorSector'!$E$2:$H$3181,0,$X$6),'B-PorSector'!$A$2:$A$3181,K$8,'B-PorSector'!$B$2:$B$3181,$S498,'B-PorSector'!$C$2:$C$3181,$T498,'B-PorSector'!$D$2:$D$3181,$U498)*$Y$6,$Z$6)</f>
        <v>3.2</v>
      </c>
      <c r="L498" s="58">
        <f>ROUND(SUMIFS(INDEX('B-PorSector'!$E$2:$H$3181,0,$X$6),'B-PorSector'!$A$2:$A$3181,L$8,'B-PorSector'!$B$2:$B$3181,$S498,'B-PorSector'!$C$2:$C$3181,$T498,'B-PorSector'!$D$2:$D$3181,$U498)*$Y$6,$Z$6)</f>
        <v>4</v>
      </c>
      <c r="M498" s="58">
        <f>ROUND(SUMIFS(INDEX('B-PorSector'!$E$2:$H$3181,0,$X$6),'B-PorSector'!$A$2:$A$3181,M$8,'B-PorSector'!$B$2:$B$3181,$S498,'B-PorSector'!$C$2:$C$3181,$T498,'B-PorSector'!$D$2:$D$3181,$U498)*$Y$6,$Z$6)</f>
        <v>4</v>
      </c>
      <c r="N498" s="58">
        <f>ROUND(SUMIFS(INDEX('B-PorSector'!$E$2:$H$3181,0,$X$6),'B-PorSector'!$A$2:$A$3181,N$8,'B-PorSector'!$B$2:$B$3181,$S498,'B-PorSector'!$C$2:$C$3181,$T498,'B-PorSector'!$D$2:$D$3181,$U498)*$Y$6,$Z$6)</f>
        <v>49</v>
      </c>
      <c r="O498" s="58">
        <f>ROUND(SUMIFS(INDEX('B-PorSector'!$E$2:$H$3181,0,$X$6),'B-PorSector'!$A$2:$A$3181,O$8,'B-PorSector'!$B$2:$B$3181,$S498,'B-PorSector'!$C$2:$C$3181,$T498,'B-PorSector'!$D$2:$D$3181,$U498)*$Y$6,$Z$6)</f>
        <v>42</v>
      </c>
      <c r="P498" s="58">
        <f>ROUND(SUMIFS(INDEX('B-PorSector'!$E$2:$H$3181,0,$X$6),'B-PorSector'!$A$2:$A$3181,P$8,'B-PorSector'!$B$2:$B$3181,$S498,'B-PorSector'!$C$2:$C$3181,$T498,'B-PorSector'!$D$2:$D$3181,$U498)*$Y$6,$Z$6)</f>
        <v>19</v>
      </c>
      <c r="Q498" s="6"/>
      <c r="R498" s="35"/>
      <c r="S498" s="35" t="s">
        <v>22</v>
      </c>
      <c r="T498" s="35" t="s">
        <v>5</v>
      </c>
      <c r="U498" s="35" t="s">
        <v>63</v>
      </c>
      <c r="V498" s="35"/>
      <c r="W498" s="35"/>
      <c r="X498" s="35"/>
      <c r="Y498" s="35"/>
      <c r="Z498" s="35"/>
      <c r="AA498" s="35"/>
    </row>
    <row r="499" spans="1:27" hidden="1" outlineLevel="2" collapsed="1" x14ac:dyDescent="0.25">
      <c r="A499" s="57" t="s">
        <v>68</v>
      </c>
      <c r="B499" s="58">
        <f>ROUND(SUMIFS(INDEX('B-PorSector'!$E$2:$H$3181,0,$X$6),'B-PorSector'!$A$2:$A$3181,B$8,'B-PorSector'!$B$2:$B$3181,$S499,'B-PorSector'!$C$2:$C$3181,$T499,'B-PorSector'!$D$2:$D$3181,$U499)*$Y$6,$Z$6)</f>
        <v>0</v>
      </c>
      <c r="C499" s="58">
        <f>ROUND(SUMIFS(INDEX('B-PorSector'!$E$2:$H$3181,0,$X$6),'B-PorSector'!$A$2:$A$3181,C$8,'B-PorSector'!$B$2:$B$3181,$S499,'B-PorSector'!$C$2:$C$3181,$T499,'B-PorSector'!$D$2:$D$3181,$U499)*$Y$6,$Z$6)</f>
        <v>0</v>
      </c>
      <c r="D499" s="58">
        <f>ROUND(SUMIFS(INDEX('B-PorSector'!$E$2:$H$3181,0,$X$6),'B-PorSector'!$A$2:$A$3181,D$8,'B-PorSector'!$B$2:$B$3181,$S499,'B-PorSector'!$C$2:$C$3181,$T499,'B-PorSector'!$D$2:$D$3181,$U499)*$Y$6,$Z$6)</f>
        <v>0</v>
      </c>
      <c r="E499" s="58">
        <f>ROUND(SUMIFS(INDEX('B-PorSector'!$E$2:$H$3181,0,$X$6),'B-PorSector'!$A$2:$A$3181,E$8,'B-PorSector'!$B$2:$B$3181,$S499,'B-PorSector'!$C$2:$C$3181,$T499,'B-PorSector'!$D$2:$D$3181,$U499)*$Y$6,$Z$6)</f>
        <v>0</v>
      </c>
      <c r="F499" s="58">
        <f>ROUND(SUMIFS(INDEX('B-PorSector'!$E$2:$H$3181,0,$X$6),'B-PorSector'!$A$2:$A$3181,F$8,'B-PorSector'!$B$2:$B$3181,$S499,'B-PorSector'!$C$2:$C$3181,$T499,'B-PorSector'!$D$2:$D$3181,$U499)*$Y$6,$Z$6)</f>
        <v>0</v>
      </c>
      <c r="G499" s="58">
        <f>ROUND(SUMIFS(INDEX('B-PorSector'!$E$2:$H$3181,0,$X$6),'B-PorSector'!$A$2:$A$3181,G$8,'B-PorSector'!$B$2:$B$3181,$S499,'B-PorSector'!$C$2:$C$3181,$T499,'B-PorSector'!$D$2:$D$3181,$U499)*$Y$6,$Z$6)</f>
        <v>0</v>
      </c>
      <c r="H499" s="58">
        <f>ROUND(SUMIFS(INDEX('B-PorSector'!$E$2:$H$3181,0,$X$6),'B-PorSector'!$A$2:$A$3181,H$8,'B-PorSector'!$B$2:$B$3181,$S499,'B-PorSector'!$C$2:$C$3181,$T499,'B-PorSector'!$D$2:$D$3181,$U499)*$Y$6,$Z$6)</f>
        <v>28</v>
      </c>
      <c r="I499" s="58">
        <f>ROUND(SUMIFS(INDEX('B-PorSector'!$E$2:$H$3181,0,$X$6),'B-PorSector'!$A$2:$A$3181,I$8,'B-PorSector'!$B$2:$B$3181,$S499,'B-PorSector'!$C$2:$C$3181,$T499,'B-PorSector'!$D$2:$D$3181,$U499)*$Y$6,$Z$6)</f>
        <v>31</v>
      </c>
      <c r="J499" s="58">
        <f>ROUND(SUMIFS(INDEX('B-PorSector'!$E$2:$H$3181,0,$X$6),'B-PorSector'!$A$2:$A$3181,J$8,'B-PorSector'!$B$2:$B$3181,$S499,'B-PorSector'!$C$2:$C$3181,$T499,'B-PorSector'!$D$2:$D$3181,$U499)*$Y$6,$Z$6)</f>
        <v>33</v>
      </c>
      <c r="K499" s="58">
        <f>ROUND(SUMIFS(INDEX('B-PorSector'!$E$2:$H$3181,0,$X$6),'B-PorSector'!$A$2:$A$3181,K$8,'B-PorSector'!$B$2:$B$3181,$S499,'B-PorSector'!$C$2:$C$3181,$T499,'B-PorSector'!$D$2:$D$3181,$U499)*$Y$6,$Z$6)</f>
        <v>36</v>
      </c>
      <c r="L499" s="58">
        <f>ROUND(SUMIFS(INDEX('B-PorSector'!$E$2:$H$3181,0,$X$6),'B-PorSector'!$A$2:$A$3181,L$8,'B-PorSector'!$B$2:$B$3181,$S499,'B-PorSector'!$C$2:$C$3181,$T499,'B-PorSector'!$D$2:$D$3181,$U499)*$Y$6,$Z$6)</f>
        <v>39</v>
      </c>
      <c r="M499" s="58">
        <f>ROUND(SUMIFS(INDEX('B-PorSector'!$E$2:$H$3181,0,$X$6),'B-PorSector'!$A$2:$A$3181,M$8,'B-PorSector'!$B$2:$B$3181,$S499,'B-PorSector'!$C$2:$C$3181,$T499,'B-PorSector'!$D$2:$D$3181,$U499)*$Y$6,$Z$6)</f>
        <v>44</v>
      </c>
      <c r="N499" s="58">
        <f>ROUND(SUMIFS(INDEX('B-PorSector'!$E$2:$H$3181,0,$X$6),'B-PorSector'!$A$2:$A$3181,N$8,'B-PorSector'!$B$2:$B$3181,$S499,'B-PorSector'!$C$2:$C$3181,$T499,'B-PorSector'!$D$2:$D$3181,$U499)*$Y$6,$Z$6)</f>
        <v>33</v>
      </c>
      <c r="O499" s="58">
        <f>ROUND(SUMIFS(INDEX('B-PorSector'!$E$2:$H$3181,0,$X$6),'B-PorSector'!$A$2:$A$3181,O$8,'B-PorSector'!$B$2:$B$3181,$S499,'B-PorSector'!$C$2:$C$3181,$T499,'B-PorSector'!$D$2:$D$3181,$U499)*$Y$6,$Z$6)</f>
        <v>42</v>
      </c>
      <c r="P499" s="58">
        <f>ROUND(SUMIFS(INDEX('B-PorSector'!$E$2:$H$3181,0,$X$6),'B-PorSector'!$A$2:$A$3181,P$8,'B-PorSector'!$B$2:$B$3181,$S499,'B-PorSector'!$C$2:$C$3181,$T499,'B-PorSector'!$D$2:$D$3181,$U499)*$Y$6,$Z$6)</f>
        <v>57</v>
      </c>
      <c r="Q499" s="6"/>
      <c r="R499" s="35"/>
      <c r="S499" s="35" t="s">
        <v>22</v>
      </c>
      <c r="T499" s="35" t="s">
        <v>5</v>
      </c>
      <c r="U499" s="35" t="s">
        <v>68</v>
      </c>
      <c r="V499" s="35"/>
      <c r="W499" s="35"/>
      <c r="X499" s="35"/>
      <c r="Y499" s="35"/>
      <c r="Z499" s="35"/>
      <c r="AA499" s="35"/>
    </row>
    <row r="500" spans="1:27" hidden="1" outlineLevel="2" collapsed="1" x14ac:dyDescent="0.25">
      <c r="A500" s="57" t="s">
        <v>70</v>
      </c>
      <c r="B500" s="58">
        <f>ROUND(SUMIFS(INDEX('B-PorSector'!$E$2:$H$3181,0,$X$6),'B-PorSector'!$A$2:$A$3181,B$8,'B-PorSector'!$B$2:$B$3181,$S500,'B-PorSector'!$C$2:$C$3181,$T500,'B-PorSector'!$D$2:$D$3181,$U500)*$Y$6,$Z$6)</f>
        <v>0</v>
      </c>
      <c r="C500" s="58">
        <f>ROUND(SUMIFS(INDEX('B-PorSector'!$E$2:$H$3181,0,$X$6),'B-PorSector'!$A$2:$A$3181,C$8,'B-PorSector'!$B$2:$B$3181,$S500,'B-PorSector'!$C$2:$C$3181,$T500,'B-PorSector'!$D$2:$D$3181,$U500)*$Y$6,$Z$6)</f>
        <v>0</v>
      </c>
      <c r="D500" s="58">
        <f>ROUND(SUMIFS(INDEX('B-PorSector'!$E$2:$H$3181,0,$X$6),'B-PorSector'!$A$2:$A$3181,D$8,'B-PorSector'!$B$2:$B$3181,$S500,'B-PorSector'!$C$2:$C$3181,$T500,'B-PorSector'!$D$2:$D$3181,$U500)*$Y$6,$Z$6)</f>
        <v>0</v>
      </c>
      <c r="E500" s="58">
        <f>ROUND(SUMIFS(INDEX('B-PorSector'!$E$2:$H$3181,0,$X$6),'B-PorSector'!$A$2:$A$3181,E$8,'B-PorSector'!$B$2:$B$3181,$S500,'B-PorSector'!$C$2:$C$3181,$T500,'B-PorSector'!$D$2:$D$3181,$U500)*$Y$6,$Z$6)</f>
        <v>0</v>
      </c>
      <c r="F500" s="58">
        <f>ROUND(SUMIFS(INDEX('B-PorSector'!$E$2:$H$3181,0,$X$6),'B-PorSector'!$A$2:$A$3181,F$8,'B-PorSector'!$B$2:$B$3181,$S500,'B-PorSector'!$C$2:$C$3181,$T500,'B-PorSector'!$D$2:$D$3181,$U500)*$Y$6,$Z$6)</f>
        <v>0</v>
      </c>
      <c r="G500" s="58">
        <f>ROUND(SUMIFS(INDEX('B-PorSector'!$E$2:$H$3181,0,$X$6),'B-PorSector'!$A$2:$A$3181,G$8,'B-PorSector'!$B$2:$B$3181,$S500,'B-PorSector'!$C$2:$C$3181,$T500,'B-PorSector'!$D$2:$D$3181,$U500)*$Y$6,$Z$6)</f>
        <v>0</v>
      </c>
      <c r="H500" s="58">
        <f>ROUND(SUMIFS(INDEX('B-PorSector'!$E$2:$H$3181,0,$X$6),'B-PorSector'!$A$2:$A$3181,H$8,'B-PorSector'!$B$2:$B$3181,$S500,'B-PorSector'!$C$2:$C$3181,$T500,'B-PorSector'!$D$2:$D$3181,$U500)*$Y$6,$Z$6)</f>
        <v>0</v>
      </c>
      <c r="I500" s="58">
        <f>ROUND(SUMIFS(INDEX('B-PorSector'!$E$2:$H$3181,0,$X$6),'B-PorSector'!$A$2:$A$3181,I$8,'B-PorSector'!$B$2:$B$3181,$S500,'B-PorSector'!$C$2:$C$3181,$T500,'B-PorSector'!$D$2:$D$3181,$U500)*$Y$6,$Z$6)</f>
        <v>1</v>
      </c>
      <c r="J500" s="58">
        <f>ROUND(SUMIFS(INDEX('B-PorSector'!$E$2:$H$3181,0,$X$6),'B-PorSector'!$A$2:$A$3181,J$8,'B-PorSector'!$B$2:$B$3181,$S500,'B-PorSector'!$C$2:$C$3181,$T500,'B-PorSector'!$D$2:$D$3181,$U500)*$Y$6,$Z$6)</f>
        <v>1.7</v>
      </c>
      <c r="K500" s="58">
        <f>ROUND(SUMIFS(INDEX('B-PorSector'!$E$2:$H$3181,0,$X$6),'B-PorSector'!$A$2:$A$3181,K$8,'B-PorSector'!$B$2:$B$3181,$S500,'B-PorSector'!$C$2:$C$3181,$T500,'B-PorSector'!$D$2:$D$3181,$U500)*$Y$6,$Z$6)</f>
        <v>0.4</v>
      </c>
      <c r="L500" s="58">
        <f>ROUND(SUMIFS(INDEX('B-PorSector'!$E$2:$H$3181,0,$X$6),'B-PorSector'!$A$2:$A$3181,L$8,'B-PorSector'!$B$2:$B$3181,$S500,'B-PorSector'!$C$2:$C$3181,$T500,'B-PorSector'!$D$2:$D$3181,$U500)*$Y$6,$Z$6)</f>
        <v>4.4000000000000004</v>
      </c>
      <c r="M500" s="58">
        <f>ROUND(SUMIFS(INDEX('B-PorSector'!$E$2:$H$3181,0,$X$6),'B-PorSector'!$A$2:$A$3181,M$8,'B-PorSector'!$B$2:$B$3181,$S500,'B-PorSector'!$C$2:$C$3181,$T500,'B-PorSector'!$D$2:$D$3181,$U500)*$Y$6,$Z$6)</f>
        <v>3.8</v>
      </c>
      <c r="N500" s="58">
        <f>ROUND(SUMIFS(INDEX('B-PorSector'!$E$2:$H$3181,0,$X$6),'B-PorSector'!$A$2:$A$3181,N$8,'B-PorSector'!$B$2:$B$3181,$S500,'B-PorSector'!$C$2:$C$3181,$T500,'B-PorSector'!$D$2:$D$3181,$U500)*$Y$6,$Z$6)</f>
        <v>55</v>
      </c>
      <c r="O500" s="58">
        <f>ROUND(SUMIFS(INDEX('B-PorSector'!$E$2:$H$3181,0,$X$6),'B-PorSector'!$A$2:$A$3181,O$8,'B-PorSector'!$B$2:$B$3181,$S500,'B-PorSector'!$C$2:$C$3181,$T500,'B-PorSector'!$D$2:$D$3181,$U500)*$Y$6,$Z$6)</f>
        <v>80</v>
      </c>
      <c r="P500" s="58">
        <f>ROUND(SUMIFS(INDEX('B-PorSector'!$E$2:$H$3181,0,$X$6),'B-PorSector'!$A$2:$A$3181,P$8,'B-PorSector'!$B$2:$B$3181,$S500,'B-PorSector'!$C$2:$C$3181,$T500,'B-PorSector'!$D$2:$D$3181,$U500)*$Y$6,$Z$6)</f>
        <v>0</v>
      </c>
      <c r="Q500" s="6"/>
      <c r="R500" s="35"/>
      <c r="S500" s="35" t="s">
        <v>22</v>
      </c>
      <c r="T500" s="35" t="s">
        <v>5</v>
      </c>
      <c r="U500" s="35" t="s">
        <v>70</v>
      </c>
      <c r="V500" s="35"/>
      <c r="W500" s="35"/>
      <c r="X500" s="35"/>
      <c r="Y500" s="35"/>
      <c r="Z500" s="35"/>
      <c r="AA500" s="35"/>
    </row>
    <row r="501" spans="1:27" hidden="1" outlineLevel="2" collapsed="1" x14ac:dyDescent="0.25">
      <c r="A501" s="57" t="s">
        <v>71</v>
      </c>
      <c r="B501" s="58">
        <f>ROUND(SUMIFS(INDEX('B-PorSector'!$E$2:$H$3181,0,$X$6),'B-PorSector'!$A$2:$A$3181,B$8,'B-PorSector'!$B$2:$B$3181,$S501,'B-PorSector'!$C$2:$C$3181,$T501,'B-PorSector'!$D$2:$D$3181,$U501)*$Y$6,$Z$6)</f>
        <v>0</v>
      </c>
      <c r="C501" s="58">
        <f>ROUND(SUMIFS(INDEX('B-PorSector'!$E$2:$H$3181,0,$X$6),'B-PorSector'!$A$2:$A$3181,C$8,'B-PorSector'!$B$2:$B$3181,$S501,'B-PorSector'!$C$2:$C$3181,$T501,'B-PorSector'!$D$2:$D$3181,$U501)*$Y$6,$Z$6)</f>
        <v>0</v>
      </c>
      <c r="D501" s="58">
        <f>ROUND(SUMIFS(INDEX('B-PorSector'!$E$2:$H$3181,0,$X$6),'B-PorSector'!$A$2:$A$3181,D$8,'B-PorSector'!$B$2:$B$3181,$S501,'B-PorSector'!$C$2:$C$3181,$T501,'B-PorSector'!$D$2:$D$3181,$U501)*$Y$6,$Z$6)</f>
        <v>0</v>
      </c>
      <c r="E501" s="58">
        <f>ROUND(SUMIFS(INDEX('B-PorSector'!$E$2:$H$3181,0,$X$6),'B-PorSector'!$A$2:$A$3181,E$8,'B-PorSector'!$B$2:$B$3181,$S501,'B-PorSector'!$C$2:$C$3181,$T501,'B-PorSector'!$D$2:$D$3181,$U501)*$Y$6,$Z$6)</f>
        <v>0</v>
      </c>
      <c r="F501" s="58">
        <f>ROUND(SUMIFS(INDEX('B-PorSector'!$E$2:$H$3181,0,$X$6),'B-PorSector'!$A$2:$A$3181,F$8,'B-PorSector'!$B$2:$B$3181,$S501,'B-PorSector'!$C$2:$C$3181,$T501,'B-PorSector'!$D$2:$D$3181,$U501)*$Y$6,$Z$6)</f>
        <v>0</v>
      </c>
      <c r="G501" s="58">
        <f>ROUND(SUMIFS(INDEX('B-PorSector'!$E$2:$H$3181,0,$X$6),'B-PorSector'!$A$2:$A$3181,G$8,'B-PorSector'!$B$2:$B$3181,$S501,'B-PorSector'!$C$2:$C$3181,$T501,'B-PorSector'!$D$2:$D$3181,$U501)*$Y$6,$Z$6)</f>
        <v>0</v>
      </c>
      <c r="H501" s="58">
        <f>ROUND(SUMIFS(INDEX('B-PorSector'!$E$2:$H$3181,0,$X$6),'B-PorSector'!$A$2:$A$3181,H$8,'B-PorSector'!$B$2:$B$3181,$S501,'B-PorSector'!$C$2:$C$3181,$T501,'B-PorSector'!$D$2:$D$3181,$U501)*$Y$6,$Z$6)</f>
        <v>0</v>
      </c>
      <c r="I501" s="58">
        <f>ROUND(SUMIFS(INDEX('B-PorSector'!$E$2:$H$3181,0,$X$6),'B-PorSector'!$A$2:$A$3181,I$8,'B-PorSector'!$B$2:$B$3181,$S501,'B-PorSector'!$C$2:$C$3181,$T501,'B-PorSector'!$D$2:$D$3181,$U501)*$Y$6,$Z$6)</f>
        <v>0</v>
      </c>
      <c r="J501" s="58">
        <f>ROUND(SUMIFS(INDEX('B-PorSector'!$E$2:$H$3181,0,$X$6),'B-PorSector'!$A$2:$A$3181,J$8,'B-PorSector'!$B$2:$B$3181,$S501,'B-PorSector'!$C$2:$C$3181,$T501,'B-PorSector'!$D$2:$D$3181,$U501)*$Y$6,$Z$6)</f>
        <v>0</v>
      </c>
      <c r="K501" s="58">
        <f>ROUND(SUMIFS(INDEX('B-PorSector'!$E$2:$H$3181,0,$X$6),'B-PorSector'!$A$2:$A$3181,K$8,'B-PorSector'!$B$2:$B$3181,$S501,'B-PorSector'!$C$2:$C$3181,$T501,'B-PorSector'!$D$2:$D$3181,$U501)*$Y$6,$Z$6)</f>
        <v>0</v>
      </c>
      <c r="L501" s="58">
        <f>ROUND(SUMIFS(INDEX('B-PorSector'!$E$2:$H$3181,0,$X$6),'B-PorSector'!$A$2:$A$3181,L$8,'B-PorSector'!$B$2:$B$3181,$S501,'B-PorSector'!$C$2:$C$3181,$T501,'B-PorSector'!$D$2:$D$3181,$U501)*$Y$6,$Z$6)</f>
        <v>0</v>
      </c>
      <c r="M501" s="58">
        <f>ROUND(SUMIFS(INDEX('B-PorSector'!$E$2:$H$3181,0,$X$6),'B-PorSector'!$A$2:$A$3181,M$8,'B-PorSector'!$B$2:$B$3181,$S501,'B-PorSector'!$C$2:$C$3181,$T501,'B-PorSector'!$D$2:$D$3181,$U501)*$Y$6,$Z$6)</f>
        <v>0</v>
      </c>
      <c r="N501" s="58">
        <f>ROUND(SUMIFS(INDEX('B-PorSector'!$E$2:$H$3181,0,$X$6),'B-PorSector'!$A$2:$A$3181,N$8,'B-PorSector'!$B$2:$B$3181,$S501,'B-PorSector'!$C$2:$C$3181,$T501,'B-PorSector'!$D$2:$D$3181,$U501)*$Y$6,$Z$6)</f>
        <v>0</v>
      </c>
      <c r="O501" s="58">
        <f>ROUND(SUMIFS(INDEX('B-PorSector'!$E$2:$H$3181,0,$X$6),'B-PorSector'!$A$2:$A$3181,O$8,'B-PorSector'!$B$2:$B$3181,$S501,'B-PorSector'!$C$2:$C$3181,$T501,'B-PorSector'!$D$2:$D$3181,$U501)*$Y$6,$Z$6)</f>
        <v>0.5</v>
      </c>
      <c r="P501" s="58">
        <f>ROUND(SUMIFS(INDEX('B-PorSector'!$E$2:$H$3181,0,$X$6),'B-PorSector'!$A$2:$A$3181,P$8,'B-PorSector'!$B$2:$B$3181,$S501,'B-PorSector'!$C$2:$C$3181,$T501,'B-PorSector'!$D$2:$D$3181,$U501)*$Y$6,$Z$6)</f>
        <v>0.1</v>
      </c>
      <c r="Q501" s="6"/>
      <c r="R501" s="35"/>
      <c r="S501" s="35" t="s">
        <v>22</v>
      </c>
      <c r="T501" s="35" t="s">
        <v>5</v>
      </c>
      <c r="U501" s="35" t="s">
        <v>71</v>
      </c>
      <c r="V501" s="35"/>
      <c r="W501" s="35"/>
      <c r="X501" s="35"/>
      <c r="Y501" s="35"/>
      <c r="Z501" s="35"/>
      <c r="AA501" s="35"/>
    </row>
    <row r="502" spans="1:27" hidden="1" outlineLevel="1" collapsed="1" x14ac:dyDescent="0.25">
      <c r="A502" s="55" t="s">
        <v>29</v>
      </c>
      <c r="B502" s="56">
        <f>ROUND(SUMIFS(INDEX('B-PorSector'!$E$2:$H$3181,0,$X$6),'B-PorSector'!$A$2:$A$3181,B$8,'B-PorSector'!$B$2:$B$3181,$S502,'B-PorSector'!$C$2:$C$3181,$T502,'B-PorSector'!$D$2:$D$3181,$U502)*$Y$6,$Z$6)</f>
        <v>256.3</v>
      </c>
      <c r="C502" s="56">
        <f>ROUND(SUMIFS(INDEX('B-PorSector'!$E$2:$H$3181,0,$X$6),'B-PorSector'!$A$2:$A$3181,C$8,'B-PorSector'!$B$2:$B$3181,$S502,'B-PorSector'!$C$2:$C$3181,$T502,'B-PorSector'!$D$2:$D$3181,$U502)*$Y$6,$Z$6)</f>
        <v>237.4</v>
      </c>
      <c r="D502" s="56">
        <f>ROUND(SUMIFS(INDEX('B-PorSector'!$E$2:$H$3181,0,$X$6),'B-PorSector'!$A$2:$A$3181,D$8,'B-PorSector'!$B$2:$B$3181,$S502,'B-PorSector'!$C$2:$C$3181,$T502,'B-PorSector'!$D$2:$D$3181,$U502)*$Y$6,$Z$6)</f>
        <v>202.5</v>
      </c>
      <c r="E502" s="56">
        <f>ROUND(SUMIFS(INDEX('B-PorSector'!$E$2:$H$3181,0,$X$6),'B-PorSector'!$A$2:$A$3181,E$8,'B-PorSector'!$B$2:$B$3181,$S502,'B-PorSector'!$C$2:$C$3181,$T502,'B-PorSector'!$D$2:$D$3181,$U502)*$Y$6,$Z$6)</f>
        <v>3.6</v>
      </c>
      <c r="F502" s="56">
        <f>ROUND(SUMIFS(INDEX('B-PorSector'!$E$2:$H$3181,0,$X$6),'B-PorSector'!$A$2:$A$3181,F$8,'B-PorSector'!$B$2:$B$3181,$S502,'B-PorSector'!$C$2:$C$3181,$T502,'B-PorSector'!$D$2:$D$3181,$U502)*$Y$6,$Z$6)</f>
        <v>3.4</v>
      </c>
      <c r="G502" s="56">
        <f>ROUND(SUMIFS(INDEX('B-PorSector'!$E$2:$H$3181,0,$X$6),'B-PorSector'!$A$2:$A$3181,G$8,'B-PorSector'!$B$2:$B$3181,$S502,'B-PorSector'!$C$2:$C$3181,$T502,'B-PorSector'!$D$2:$D$3181,$U502)*$Y$6,$Z$6)</f>
        <v>4</v>
      </c>
      <c r="H502" s="56">
        <f>ROUND(SUMIFS(INDEX('B-PorSector'!$E$2:$H$3181,0,$X$6),'B-PorSector'!$A$2:$A$3181,H$8,'B-PorSector'!$B$2:$B$3181,$S502,'B-PorSector'!$C$2:$C$3181,$T502,'B-PorSector'!$D$2:$D$3181,$U502)*$Y$6,$Z$6)</f>
        <v>58</v>
      </c>
      <c r="I502" s="56">
        <f>ROUND(SUMIFS(INDEX('B-PorSector'!$E$2:$H$3181,0,$X$6),'B-PorSector'!$A$2:$A$3181,I$8,'B-PorSector'!$B$2:$B$3181,$S502,'B-PorSector'!$C$2:$C$3181,$T502,'B-PorSector'!$D$2:$D$3181,$U502)*$Y$6,$Z$6)</f>
        <v>3</v>
      </c>
      <c r="J502" s="56">
        <f>ROUND(SUMIFS(INDEX('B-PorSector'!$E$2:$H$3181,0,$X$6),'B-PorSector'!$A$2:$A$3181,J$8,'B-PorSector'!$B$2:$B$3181,$S502,'B-PorSector'!$C$2:$C$3181,$T502,'B-PorSector'!$D$2:$D$3181,$U502)*$Y$6,$Z$6)</f>
        <v>4</v>
      </c>
      <c r="K502" s="56">
        <f>ROUND(SUMIFS(INDEX('B-PorSector'!$E$2:$H$3181,0,$X$6),'B-PorSector'!$A$2:$A$3181,K$8,'B-PorSector'!$B$2:$B$3181,$S502,'B-PorSector'!$C$2:$C$3181,$T502,'B-PorSector'!$D$2:$D$3181,$U502)*$Y$6,$Z$6)</f>
        <v>4</v>
      </c>
      <c r="L502" s="56">
        <f>ROUND(SUMIFS(INDEX('B-PorSector'!$E$2:$H$3181,0,$X$6),'B-PorSector'!$A$2:$A$3181,L$8,'B-PorSector'!$B$2:$B$3181,$S502,'B-PorSector'!$C$2:$C$3181,$T502,'B-PorSector'!$D$2:$D$3181,$U502)*$Y$6,$Z$6)</f>
        <v>4</v>
      </c>
      <c r="M502" s="56">
        <f>ROUND(SUMIFS(INDEX('B-PorSector'!$E$2:$H$3181,0,$X$6),'B-PorSector'!$A$2:$A$3181,M$8,'B-PorSector'!$B$2:$B$3181,$S502,'B-PorSector'!$C$2:$C$3181,$T502,'B-PorSector'!$D$2:$D$3181,$U502)*$Y$6,$Z$6)</f>
        <v>12</v>
      </c>
      <c r="N502" s="56">
        <f>ROUND(SUMIFS(INDEX('B-PorSector'!$E$2:$H$3181,0,$X$6),'B-PorSector'!$A$2:$A$3181,N$8,'B-PorSector'!$B$2:$B$3181,$S502,'B-PorSector'!$C$2:$C$3181,$T502,'B-PorSector'!$D$2:$D$3181,$U502)*$Y$6,$Z$6)</f>
        <v>14</v>
      </c>
      <c r="O502" s="56">
        <f>ROUND(SUMIFS(INDEX('B-PorSector'!$E$2:$H$3181,0,$X$6),'B-PorSector'!$A$2:$A$3181,O$8,'B-PorSector'!$B$2:$B$3181,$S502,'B-PorSector'!$C$2:$C$3181,$T502,'B-PorSector'!$D$2:$D$3181,$U502)*$Y$6,$Z$6)</f>
        <v>38</v>
      </c>
      <c r="P502" s="56">
        <f>ROUND(SUMIFS(INDEX('B-PorSector'!$E$2:$H$3181,0,$X$6),'B-PorSector'!$A$2:$A$3181,P$8,'B-PorSector'!$B$2:$B$3181,$S502,'B-PorSector'!$C$2:$C$3181,$T502,'B-PorSector'!$D$2:$D$3181,$U502)*$Y$6,$Z$6)</f>
        <v>54</v>
      </c>
      <c r="Q502" s="6"/>
      <c r="R502" s="35"/>
      <c r="S502" s="35" t="s">
        <v>22</v>
      </c>
      <c r="T502" s="35" t="s">
        <v>29</v>
      </c>
      <c r="U502" s="35" t="s">
        <v>88</v>
      </c>
      <c r="V502" s="35"/>
      <c r="W502" s="35"/>
      <c r="X502" s="35"/>
      <c r="Y502" s="35"/>
      <c r="Z502" s="35"/>
      <c r="AA502" s="35"/>
    </row>
    <row r="503" spans="1:27" hidden="1" outlineLevel="2" collapsed="1" x14ac:dyDescent="0.25">
      <c r="A503" s="57" t="s">
        <v>90</v>
      </c>
      <c r="B503" s="58">
        <f>ROUND(SUMIFS(INDEX('B-PorSector'!$E$2:$H$3181,0,$X$6),'B-PorSector'!$A$2:$A$3181,B$8,'B-PorSector'!$B$2:$B$3181,$S503,'B-PorSector'!$C$2:$C$3181,$T503,'B-PorSector'!$D$2:$D$3181,$U503)*$Y$6,$Z$6)</f>
        <v>0</v>
      </c>
      <c r="C503" s="58">
        <f>ROUND(SUMIFS(INDEX('B-PorSector'!$E$2:$H$3181,0,$X$6),'B-PorSector'!$A$2:$A$3181,C$8,'B-PorSector'!$B$2:$B$3181,$S503,'B-PorSector'!$C$2:$C$3181,$T503,'B-PorSector'!$D$2:$D$3181,$U503)*$Y$6,$Z$6)</f>
        <v>0</v>
      </c>
      <c r="D503" s="58">
        <f>ROUND(SUMIFS(INDEX('B-PorSector'!$E$2:$H$3181,0,$X$6),'B-PorSector'!$A$2:$A$3181,D$8,'B-PorSector'!$B$2:$B$3181,$S503,'B-PorSector'!$C$2:$C$3181,$T503,'B-PorSector'!$D$2:$D$3181,$U503)*$Y$6,$Z$6)</f>
        <v>0</v>
      </c>
      <c r="E503" s="58">
        <f>ROUND(SUMIFS(INDEX('B-PorSector'!$E$2:$H$3181,0,$X$6),'B-PorSector'!$A$2:$A$3181,E$8,'B-PorSector'!$B$2:$B$3181,$S503,'B-PorSector'!$C$2:$C$3181,$T503,'B-PorSector'!$D$2:$D$3181,$U503)*$Y$6,$Z$6)</f>
        <v>0</v>
      </c>
      <c r="F503" s="58">
        <f>ROUND(SUMIFS(INDEX('B-PorSector'!$E$2:$H$3181,0,$X$6),'B-PorSector'!$A$2:$A$3181,F$8,'B-PorSector'!$B$2:$B$3181,$S503,'B-PorSector'!$C$2:$C$3181,$T503,'B-PorSector'!$D$2:$D$3181,$U503)*$Y$6,$Z$6)</f>
        <v>0</v>
      </c>
      <c r="G503" s="58">
        <f>ROUND(SUMIFS(INDEX('B-PorSector'!$E$2:$H$3181,0,$X$6),'B-PorSector'!$A$2:$A$3181,G$8,'B-PorSector'!$B$2:$B$3181,$S503,'B-PorSector'!$C$2:$C$3181,$T503,'B-PorSector'!$D$2:$D$3181,$U503)*$Y$6,$Z$6)</f>
        <v>0</v>
      </c>
      <c r="H503" s="58">
        <f>ROUND(SUMIFS(INDEX('B-PorSector'!$E$2:$H$3181,0,$X$6),'B-PorSector'!$A$2:$A$3181,H$8,'B-PorSector'!$B$2:$B$3181,$S503,'B-PorSector'!$C$2:$C$3181,$T503,'B-PorSector'!$D$2:$D$3181,$U503)*$Y$6,$Z$6)</f>
        <v>0</v>
      </c>
      <c r="I503" s="58">
        <f>ROUND(SUMIFS(INDEX('B-PorSector'!$E$2:$H$3181,0,$X$6),'B-PorSector'!$A$2:$A$3181,I$8,'B-PorSector'!$B$2:$B$3181,$S503,'B-PorSector'!$C$2:$C$3181,$T503,'B-PorSector'!$D$2:$D$3181,$U503)*$Y$6,$Z$6)</f>
        <v>0</v>
      </c>
      <c r="J503" s="58">
        <f>ROUND(SUMIFS(INDEX('B-PorSector'!$E$2:$H$3181,0,$X$6),'B-PorSector'!$A$2:$A$3181,J$8,'B-PorSector'!$B$2:$B$3181,$S503,'B-PorSector'!$C$2:$C$3181,$T503,'B-PorSector'!$D$2:$D$3181,$U503)*$Y$6,$Z$6)</f>
        <v>0</v>
      </c>
      <c r="K503" s="58">
        <f>ROUND(SUMIFS(INDEX('B-PorSector'!$E$2:$H$3181,0,$X$6),'B-PorSector'!$A$2:$A$3181,K$8,'B-PorSector'!$B$2:$B$3181,$S503,'B-PorSector'!$C$2:$C$3181,$T503,'B-PorSector'!$D$2:$D$3181,$U503)*$Y$6,$Z$6)</f>
        <v>0</v>
      </c>
      <c r="L503" s="58">
        <f>ROUND(SUMIFS(INDEX('B-PorSector'!$E$2:$H$3181,0,$X$6),'B-PorSector'!$A$2:$A$3181,L$8,'B-PorSector'!$B$2:$B$3181,$S503,'B-PorSector'!$C$2:$C$3181,$T503,'B-PorSector'!$D$2:$D$3181,$U503)*$Y$6,$Z$6)</f>
        <v>0</v>
      </c>
      <c r="M503" s="58">
        <f>ROUND(SUMIFS(INDEX('B-PorSector'!$E$2:$H$3181,0,$X$6),'B-PorSector'!$A$2:$A$3181,M$8,'B-PorSector'!$B$2:$B$3181,$S503,'B-PorSector'!$C$2:$C$3181,$T503,'B-PorSector'!$D$2:$D$3181,$U503)*$Y$6,$Z$6)</f>
        <v>0</v>
      </c>
      <c r="N503" s="58">
        <f>ROUND(SUMIFS(INDEX('B-PorSector'!$E$2:$H$3181,0,$X$6),'B-PorSector'!$A$2:$A$3181,N$8,'B-PorSector'!$B$2:$B$3181,$S503,'B-PorSector'!$C$2:$C$3181,$T503,'B-PorSector'!$D$2:$D$3181,$U503)*$Y$6,$Z$6)</f>
        <v>0</v>
      </c>
      <c r="O503" s="58">
        <f>ROUND(SUMIFS(INDEX('B-PorSector'!$E$2:$H$3181,0,$X$6),'B-PorSector'!$A$2:$A$3181,O$8,'B-PorSector'!$B$2:$B$3181,$S503,'B-PorSector'!$C$2:$C$3181,$T503,'B-PorSector'!$D$2:$D$3181,$U503)*$Y$6,$Z$6)</f>
        <v>0</v>
      </c>
      <c r="P503" s="58">
        <f>ROUND(SUMIFS(INDEX('B-PorSector'!$E$2:$H$3181,0,$X$6),'B-PorSector'!$A$2:$A$3181,P$8,'B-PorSector'!$B$2:$B$3181,$S503,'B-PorSector'!$C$2:$C$3181,$T503,'B-PorSector'!$D$2:$D$3181,$U503)*$Y$6,$Z$6)</f>
        <v>0</v>
      </c>
      <c r="Q503" s="6"/>
      <c r="R503" s="35"/>
      <c r="S503" s="35" t="s">
        <v>22</v>
      </c>
      <c r="T503" s="35" t="s">
        <v>29</v>
      </c>
      <c r="U503" s="35" t="s">
        <v>90</v>
      </c>
      <c r="V503" s="35"/>
      <c r="W503" s="35"/>
      <c r="X503" s="35"/>
      <c r="Y503" s="35"/>
      <c r="Z503" s="35"/>
      <c r="AA503" s="35"/>
    </row>
    <row r="504" spans="1:27" hidden="1" outlineLevel="2" collapsed="1" x14ac:dyDescent="0.25">
      <c r="A504" s="57" t="s">
        <v>89</v>
      </c>
      <c r="B504" s="58">
        <f>ROUND(SUMIFS(INDEX('B-PorSector'!$E$2:$H$3181,0,$X$6),'B-PorSector'!$A$2:$A$3181,B$8,'B-PorSector'!$B$2:$B$3181,$S504,'B-PorSector'!$C$2:$C$3181,$T504,'B-PorSector'!$D$2:$D$3181,$U504)*$Y$6,$Z$6)</f>
        <v>0</v>
      </c>
      <c r="C504" s="58">
        <f>ROUND(SUMIFS(INDEX('B-PorSector'!$E$2:$H$3181,0,$X$6),'B-PorSector'!$A$2:$A$3181,C$8,'B-PorSector'!$B$2:$B$3181,$S504,'B-PorSector'!$C$2:$C$3181,$T504,'B-PorSector'!$D$2:$D$3181,$U504)*$Y$6,$Z$6)</f>
        <v>0</v>
      </c>
      <c r="D504" s="58">
        <f>ROUND(SUMIFS(INDEX('B-PorSector'!$E$2:$H$3181,0,$X$6),'B-PorSector'!$A$2:$A$3181,D$8,'B-PorSector'!$B$2:$B$3181,$S504,'B-PorSector'!$C$2:$C$3181,$T504,'B-PorSector'!$D$2:$D$3181,$U504)*$Y$6,$Z$6)</f>
        <v>0</v>
      </c>
      <c r="E504" s="58">
        <f>ROUND(SUMIFS(INDEX('B-PorSector'!$E$2:$H$3181,0,$X$6),'B-PorSector'!$A$2:$A$3181,E$8,'B-PorSector'!$B$2:$B$3181,$S504,'B-PorSector'!$C$2:$C$3181,$T504,'B-PorSector'!$D$2:$D$3181,$U504)*$Y$6,$Z$6)</f>
        <v>0</v>
      </c>
      <c r="F504" s="58">
        <f>ROUND(SUMIFS(INDEX('B-PorSector'!$E$2:$H$3181,0,$X$6),'B-PorSector'!$A$2:$A$3181,F$8,'B-PorSector'!$B$2:$B$3181,$S504,'B-PorSector'!$C$2:$C$3181,$T504,'B-PorSector'!$D$2:$D$3181,$U504)*$Y$6,$Z$6)</f>
        <v>0</v>
      </c>
      <c r="G504" s="58">
        <f>ROUND(SUMIFS(INDEX('B-PorSector'!$E$2:$H$3181,0,$X$6),'B-PorSector'!$A$2:$A$3181,G$8,'B-PorSector'!$B$2:$B$3181,$S504,'B-PorSector'!$C$2:$C$3181,$T504,'B-PorSector'!$D$2:$D$3181,$U504)*$Y$6,$Z$6)</f>
        <v>0</v>
      </c>
      <c r="H504" s="58">
        <f>ROUND(SUMIFS(INDEX('B-PorSector'!$E$2:$H$3181,0,$X$6),'B-PorSector'!$A$2:$A$3181,H$8,'B-PorSector'!$B$2:$B$3181,$S504,'B-PorSector'!$C$2:$C$3181,$T504,'B-PorSector'!$D$2:$D$3181,$U504)*$Y$6,$Z$6)</f>
        <v>0</v>
      </c>
      <c r="I504" s="58">
        <f>ROUND(SUMIFS(INDEX('B-PorSector'!$E$2:$H$3181,0,$X$6),'B-PorSector'!$A$2:$A$3181,I$8,'B-PorSector'!$B$2:$B$3181,$S504,'B-PorSector'!$C$2:$C$3181,$T504,'B-PorSector'!$D$2:$D$3181,$U504)*$Y$6,$Z$6)</f>
        <v>0</v>
      </c>
      <c r="J504" s="58">
        <f>ROUND(SUMIFS(INDEX('B-PorSector'!$E$2:$H$3181,0,$X$6),'B-PorSector'!$A$2:$A$3181,J$8,'B-PorSector'!$B$2:$B$3181,$S504,'B-PorSector'!$C$2:$C$3181,$T504,'B-PorSector'!$D$2:$D$3181,$U504)*$Y$6,$Z$6)</f>
        <v>0</v>
      </c>
      <c r="K504" s="58">
        <f>ROUND(SUMIFS(INDEX('B-PorSector'!$E$2:$H$3181,0,$X$6),'B-PorSector'!$A$2:$A$3181,K$8,'B-PorSector'!$B$2:$B$3181,$S504,'B-PorSector'!$C$2:$C$3181,$T504,'B-PorSector'!$D$2:$D$3181,$U504)*$Y$6,$Z$6)</f>
        <v>0</v>
      </c>
      <c r="L504" s="58">
        <f>ROUND(SUMIFS(INDEX('B-PorSector'!$E$2:$H$3181,0,$X$6),'B-PorSector'!$A$2:$A$3181,L$8,'B-PorSector'!$B$2:$B$3181,$S504,'B-PorSector'!$C$2:$C$3181,$T504,'B-PorSector'!$D$2:$D$3181,$U504)*$Y$6,$Z$6)</f>
        <v>0</v>
      </c>
      <c r="M504" s="58">
        <f>ROUND(SUMIFS(INDEX('B-PorSector'!$E$2:$H$3181,0,$X$6),'B-PorSector'!$A$2:$A$3181,M$8,'B-PorSector'!$B$2:$B$3181,$S504,'B-PorSector'!$C$2:$C$3181,$T504,'B-PorSector'!$D$2:$D$3181,$U504)*$Y$6,$Z$6)</f>
        <v>0</v>
      </c>
      <c r="N504" s="58">
        <f>ROUND(SUMIFS(INDEX('B-PorSector'!$E$2:$H$3181,0,$X$6),'B-PorSector'!$A$2:$A$3181,N$8,'B-PorSector'!$B$2:$B$3181,$S504,'B-PorSector'!$C$2:$C$3181,$T504,'B-PorSector'!$D$2:$D$3181,$U504)*$Y$6,$Z$6)</f>
        <v>0</v>
      </c>
      <c r="O504" s="58">
        <f>ROUND(SUMIFS(INDEX('B-PorSector'!$E$2:$H$3181,0,$X$6),'B-PorSector'!$A$2:$A$3181,O$8,'B-PorSector'!$B$2:$B$3181,$S504,'B-PorSector'!$C$2:$C$3181,$T504,'B-PorSector'!$D$2:$D$3181,$U504)*$Y$6,$Z$6)</f>
        <v>0</v>
      </c>
      <c r="P504" s="58">
        <f>ROUND(SUMIFS(INDEX('B-PorSector'!$E$2:$H$3181,0,$X$6),'B-PorSector'!$A$2:$A$3181,P$8,'B-PorSector'!$B$2:$B$3181,$S504,'B-PorSector'!$C$2:$C$3181,$T504,'B-PorSector'!$D$2:$D$3181,$U504)*$Y$6,$Z$6)</f>
        <v>0</v>
      </c>
      <c r="Q504" s="6"/>
      <c r="R504" s="35"/>
      <c r="S504" s="35" t="s">
        <v>22</v>
      </c>
      <c r="T504" s="35" t="s">
        <v>29</v>
      </c>
      <c r="U504" s="35" t="s">
        <v>89</v>
      </c>
      <c r="V504" s="35"/>
      <c r="W504" s="35"/>
      <c r="X504" s="35"/>
      <c r="Y504" s="35"/>
      <c r="Z504" s="35"/>
      <c r="AA504" s="35"/>
    </row>
    <row r="505" spans="1:27" hidden="1" outlineLevel="2" collapsed="1" x14ac:dyDescent="0.25">
      <c r="A505" s="57" t="s">
        <v>32</v>
      </c>
      <c r="B505" s="58">
        <f>ROUND(SUMIFS(INDEX('B-PorSector'!$E$2:$H$3181,0,$X$6),'B-PorSector'!$A$2:$A$3181,B$8,'B-PorSector'!$B$2:$B$3181,$S505,'B-PorSector'!$C$2:$C$3181,$T505,'B-PorSector'!$D$2:$D$3181,$U505)*$Y$6,$Z$6)</f>
        <v>0.2</v>
      </c>
      <c r="C505" s="58">
        <f>ROUND(SUMIFS(INDEX('B-PorSector'!$E$2:$H$3181,0,$X$6),'B-PorSector'!$A$2:$A$3181,C$8,'B-PorSector'!$B$2:$B$3181,$S505,'B-PorSector'!$C$2:$C$3181,$T505,'B-PorSector'!$D$2:$D$3181,$U505)*$Y$6,$Z$6)</f>
        <v>0.3</v>
      </c>
      <c r="D505" s="58">
        <f>ROUND(SUMIFS(INDEX('B-PorSector'!$E$2:$H$3181,0,$X$6),'B-PorSector'!$A$2:$A$3181,D$8,'B-PorSector'!$B$2:$B$3181,$S505,'B-PorSector'!$C$2:$C$3181,$T505,'B-PorSector'!$D$2:$D$3181,$U505)*$Y$6,$Z$6)</f>
        <v>0.4</v>
      </c>
      <c r="E505" s="58">
        <f>ROUND(SUMIFS(INDEX('B-PorSector'!$E$2:$H$3181,0,$X$6),'B-PorSector'!$A$2:$A$3181,E$8,'B-PorSector'!$B$2:$B$3181,$S505,'B-PorSector'!$C$2:$C$3181,$T505,'B-PorSector'!$D$2:$D$3181,$U505)*$Y$6,$Z$6)</f>
        <v>0</v>
      </c>
      <c r="F505" s="58">
        <f>ROUND(SUMIFS(INDEX('B-PorSector'!$E$2:$H$3181,0,$X$6),'B-PorSector'!$A$2:$A$3181,F$8,'B-PorSector'!$B$2:$B$3181,$S505,'B-PorSector'!$C$2:$C$3181,$T505,'B-PorSector'!$D$2:$D$3181,$U505)*$Y$6,$Z$6)</f>
        <v>0</v>
      </c>
      <c r="G505" s="58">
        <f>ROUND(SUMIFS(INDEX('B-PorSector'!$E$2:$H$3181,0,$X$6),'B-PorSector'!$A$2:$A$3181,G$8,'B-PorSector'!$B$2:$B$3181,$S505,'B-PorSector'!$C$2:$C$3181,$T505,'B-PorSector'!$D$2:$D$3181,$U505)*$Y$6,$Z$6)</f>
        <v>0</v>
      </c>
      <c r="H505" s="58">
        <f>ROUND(SUMIFS(INDEX('B-PorSector'!$E$2:$H$3181,0,$X$6),'B-PorSector'!$A$2:$A$3181,H$8,'B-PorSector'!$B$2:$B$3181,$S505,'B-PorSector'!$C$2:$C$3181,$T505,'B-PorSector'!$D$2:$D$3181,$U505)*$Y$6,$Z$6)</f>
        <v>0</v>
      </c>
      <c r="I505" s="58">
        <f>ROUND(SUMIFS(INDEX('B-PorSector'!$E$2:$H$3181,0,$X$6),'B-PorSector'!$A$2:$A$3181,I$8,'B-PorSector'!$B$2:$B$3181,$S505,'B-PorSector'!$C$2:$C$3181,$T505,'B-PorSector'!$D$2:$D$3181,$U505)*$Y$6,$Z$6)</f>
        <v>0</v>
      </c>
      <c r="J505" s="58">
        <f>ROUND(SUMIFS(INDEX('B-PorSector'!$E$2:$H$3181,0,$X$6),'B-PorSector'!$A$2:$A$3181,J$8,'B-PorSector'!$B$2:$B$3181,$S505,'B-PorSector'!$C$2:$C$3181,$T505,'B-PorSector'!$D$2:$D$3181,$U505)*$Y$6,$Z$6)</f>
        <v>0</v>
      </c>
      <c r="K505" s="58">
        <f>ROUND(SUMIFS(INDEX('B-PorSector'!$E$2:$H$3181,0,$X$6),'B-PorSector'!$A$2:$A$3181,K$8,'B-PorSector'!$B$2:$B$3181,$S505,'B-PorSector'!$C$2:$C$3181,$T505,'B-PorSector'!$D$2:$D$3181,$U505)*$Y$6,$Z$6)</f>
        <v>0</v>
      </c>
      <c r="L505" s="58">
        <f>ROUND(SUMIFS(INDEX('B-PorSector'!$E$2:$H$3181,0,$X$6),'B-PorSector'!$A$2:$A$3181,L$8,'B-PorSector'!$B$2:$B$3181,$S505,'B-PorSector'!$C$2:$C$3181,$T505,'B-PorSector'!$D$2:$D$3181,$U505)*$Y$6,$Z$6)</f>
        <v>0</v>
      </c>
      <c r="M505" s="58">
        <f>ROUND(SUMIFS(INDEX('B-PorSector'!$E$2:$H$3181,0,$X$6),'B-PorSector'!$A$2:$A$3181,M$8,'B-PorSector'!$B$2:$B$3181,$S505,'B-PorSector'!$C$2:$C$3181,$T505,'B-PorSector'!$D$2:$D$3181,$U505)*$Y$6,$Z$6)</f>
        <v>0</v>
      </c>
      <c r="N505" s="58">
        <f>ROUND(SUMIFS(INDEX('B-PorSector'!$E$2:$H$3181,0,$X$6),'B-PorSector'!$A$2:$A$3181,N$8,'B-PorSector'!$B$2:$B$3181,$S505,'B-PorSector'!$C$2:$C$3181,$T505,'B-PorSector'!$D$2:$D$3181,$U505)*$Y$6,$Z$6)</f>
        <v>0</v>
      </c>
      <c r="O505" s="58">
        <f>ROUND(SUMIFS(INDEX('B-PorSector'!$E$2:$H$3181,0,$X$6),'B-PorSector'!$A$2:$A$3181,O$8,'B-PorSector'!$B$2:$B$3181,$S505,'B-PorSector'!$C$2:$C$3181,$T505,'B-PorSector'!$D$2:$D$3181,$U505)*$Y$6,$Z$6)</f>
        <v>0</v>
      </c>
      <c r="P505" s="58">
        <f>ROUND(SUMIFS(INDEX('B-PorSector'!$E$2:$H$3181,0,$X$6),'B-PorSector'!$A$2:$A$3181,P$8,'B-PorSector'!$B$2:$B$3181,$S505,'B-PorSector'!$C$2:$C$3181,$T505,'B-PorSector'!$D$2:$D$3181,$U505)*$Y$6,$Z$6)</f>
        <v>0</v>
      </c>
      <c r="Q505" s="6"/>
      <c r="R505" s="35"/>
      <c r="S505" s="35" t="s">
        <v>22</v>
      </c>
      <c r="T505" s="35" t="s">
        <v>29</v>
      </c>
      <c r="U505" s="35" t="s">
        <v>32</v>
      </c>
      <c r="V505" s="35"/>
      <c r="W505" s="35"/>
      <c r="X505" s="35"/>
      <c r="Y505" s="35"/>
      <c r="Z505" s="35"/>
      <c r="AA505" s="35"/>
    </row>
    <row r="506" spans="1:27" hidden="1" outlineLevel="2" collapsed="1" x14ac:dyDescent="0.25">
      <c r="A506" s="57" t="s">
        <v>33</v>
      </c>
      <c r="B506" s="58">
        <f>ROUND(SUMIFS(INDEX('B-PorSector'!$E$2:$H$3181,0,$X$6),'B-PorSector'!$A$2:$A$3181,B$8,'B-PorSector'!$B$2:$B$3181,$S506,'B-PorSector'!$C$2:$C$3181,$T506,'B-PorSector'!$D$2:$D$3181,$U506)*$Y$6,$Z$6)</f>
        <v>0.1</v>
      </c>
      <c r="C506" s="58">
        <f>ROUND(SUMIFS(INDEX('B-PorSector'!$E$2:$H$3181,0,$X$6),'B-PorSector'!$A$2:$A$3181,C$8,'B-PorSector'!$B$2:$B$3181,$S506,'B-PorSector'!$C$2:$C$3181,$T506,'B-PorSector'!$D$2:$D$3181,$U506)*$Y$6,$Z$6)</f>
        <v>0.1</v>
      </c>
      <c r="D506" s="58">
        <f>ROUND(SUMIFS(INDEX('B-PorSector'!$E$2:$H$3181,0,$X$6),'B-PorSector'!$A$2:$A$3181,D$8,'B-PorSector'!$B$2:$B$3181,$S506,'B-PorSector'!$C$2:$C$3181,$T506,'B-PorSector'!$D$2:$D$3181,$U506)*$Y$6,$Z$6)</f>
        <v>0.1</v>
      </c>
      <c r="E506" s="58">
        <f>ROUND(SUMIFS(INDEX('B-PorSector'!$E$2:$H$3181,0,$X$6),'B-PorSector'!$A$2:$A$3181,E$8,'B-PorSector'!$B$2:$B$3181,$S506,'B-PorSector'!$C$2:$C$3181,$T506,'B-PorSector'!$D$2:$D$3181,$U506)*$Y$6,$Z$6)</f>
        <v>0.1</v>
      </c>
      <c r="F506" s="58">
        <f>ROUND(SUMIFS(INDEX('B-PorSector'!$E$2:$H$3181,0,$X$6),'B-PorSector'!$A$2:$A$3181,F$8,'B-PorSector'!$B$2:$B$3181,$S506,'B-PorSector'!$C$2:$C$3181,$T506,'B-PorSector'!$D$2:$D$3181,$U506)*$Y$6,$Z$6)</f>
        <v>0.4</v>
      </c>
      <c r="G506" s="58">
        <f>ROUND(SUMIFS(INDEX('B-PorSector'!$E$2:$H$3181,0,$X$6),'B-PorSector'!$A$2:$A$3181,G$8,'B-PorSector'!$B$2:$B$3181,$S506,'B-PorSector'!$C$2:$C$3181,$T506,'B-PorSector'!$D$2:$D$3181,$U506)*$Y$6,$Z$6)</f>
        <v>1</v>
      </c>
      <c r="H506" s="58">
        <f>ROUND(SUMIFS(INDEX('B-PorSector'!$E$2:$H$3181,0,$X$6),'B-PorSector'!$A$2:$A$3181,H$8,'B-PorSector'!$B$2:$B$3181,$S506,'B-PorSector'!$C$2:$C$3181,$T506,'B-PorSector'!$D$2:$D$3181,$U506)*$Y$6,$Z$6)</f>
        <v>2</v>
      </c>
      <c r="I506" s="58">
        <f>ROUND(SUMIFS(INDEX('B-PorSector'!$E$2:$H$3181,0,$X$6),'B-PorSector'!$A$2:$A$3181,I$8,'B-PorSector'!$B$2:$B$3181,$S506,'B-PorSector'!$C$2:$C$3181,$T506,'B-PorSector'!$D$2:$D$3181,$U506)*$Y$6,$Z$6)</f>
        <v>0</v>
      </c>
      <c r="J506" s="58">
        <f>ROUND(SUMIFS(INDEX('B-PorSector'!$E$2:$H$3181,0,$X$6),'B-PorSector'!$A$2:$A$3181,J$8,'B-PorSector'!$B$2:$B$3181,$S506,'B-PorSector'!$C$2:$C$3181,$T506,'B-PorSector'!$D$2:$D$3181,$U506)*$Y$6,$Z$6)</f>
        <v>0</v>
      </c>
      <c r="K506" s="58">
        <f>ROUND(SUMIFS(INDEX('B-PorSector'!$E$2:$H$3181,0,$X$6),'B-PorSector'!$A$2:$A$3181,K$8,'B-PorSector'!$B$2:$B$3181,$S506,'B-PorSector'!$C$2:$C$3181,$T506,'B-PorSector'!$D$2:$D$3181,$U506)*$Y$6,$Z$6)</f>
        <v>0</v>
      </c>
      <c r="L506" s="58">
        <f>ROUND(SUMIFS(INDEX('B-PorSector'!$E$2:$H$3181,0,$X$6),'B-PorSector'!$A$2:$A$3181,L$8,'B-PorSector'!$B$2:$B$3181,$S506,'B-PorSector'!$C$2:$C$3181,$T506,'B-PorSector'!$D$2:$D$3181,$U506)*$Y$6,$Z$6)</f>
        <v>0</v>
      </c>
      <c r="M506" s="58">
        <f>ROUND(SUMIFS(INDEX('B-PorSector'!$E$2:$H$3181,0,$X$6),'B-PorSector'!$A$2:$A$3181,M$8,'B-PorSector'!$B$2:$B$3181,$S506,'B-PorSector'!$C$2:$C$3181,$T506,'B-PorSector'!$D$2:$D$3181,$U506)*$Y$6,$Z$6)</f>
        <v>0</v>
      </c>
      <c r="N506" s="58">
        <f>ROUND(SUMIFS(INDEX('B-PorSector'!$E$2:$H$3181,0,$X$6),'B-PorSector'!$A$2:$A$3181,N$8,'B-PorSector'!$B$2:$B$3181,$S506,'B-PorSector'!$C$2:$C$3181,$T506,'B-PorSector'!$D$2:$D$3181,$U506)*$Y$6,$Z$6)</f>
        <v>0</v>
      </c>
      <c r="O506" s="58">
        <f>ROUND(SUMIFS(INDEX('B-PorSector'!$E$2:$H$3181,0,$X$6),'B-PorSector'!$A$2:$A$3181,O$8,'B-PorSector'!$B$2:$B$3181,$S506,'B-PorSector'!$C$2:$C$3181,$T506,'B-PorSector'!$D$2:$D$3181,$U506)*$Y$6,$Z$6)</f>
        <v>8</v>
      </c>
      <c r="P506" s="58">
        <f>ROUND(SUMIFS(INDEX('B-PorSector'!$E$2:$H$3181,0,$X$6),'B-PorSector'!$A$2:$A$3181,P$8,'B-PorSector'!$B$2:$B$3181,$S506,'B-PorSector'!$C$2:$C$3181,$T506,'B-PorSector'!$D$2:$D$3181,$U506)*$Y$6,$Z$6)</f>
        <v>11</v>
      </c>
      <c r="Q506" s="6"/>
      <c r="R506" s="35"/>
      <c r="S506" s="35" t="s">
        <v>22</v>
      </c>
      <c r="T506" s="35" t="s">
        <v>29</v>
      </c>
      <c r="U506" s="35" t="s">
        <v>33</v>
      </c>
      <c r="V506" s="35"/>
      <c r="W506" s="35"/>
      <c r="X506" s="35"/>
      <c r="Y506" s="35"/>
      <c r="Z506" s="35"/>
      <c r="AA506" s="35"/>
    </row>
    <row r="507" spans="1:27" hidden="1" outlineLevel="2" collapsed="1" x14ac:dyDescent="0.25">
      <c r="A507" s="57" t="s">
        <v>64</v>
      </c>
      <c r="B507" s="58">
        <f>ROUND(SUMIFS(INDEX('B-PorSector'!$E$2:$H$3181,0,$X$6),'B-PorSector'!$A$2:$A$3181,B$8,'B-PorSector'!$B$2:$B$3181,$S507,'B-PorSector'!$C$2:$C$3181,$T507,'B-PorSector'!$D$2:$D$3181,$U507)*$Y$6,$Z$6)</f>
        <v>0</v>
      </c>
      <c r="C507" s="58">
        <f>ROUND(SUMIFS(INDEX('B-PorSector'!$E$2:$H$3181,0,$X$6),'B-PorSector'!$A$2:$A$3181,C$8,'B-PorSector'!$B$2:$B$3181,$S507,'B-PorSector'!$C$2:$C$3181,$T507,'B-PorSector'!$D$2:$D$3181,$U507)*$Y$6,$Z$6)</f>
        <v>0</v>
      </c>
      <c r="D507" s="58">
        <f>ROUND(SUMIFS(INDEX('B-PorSector'!$E$2:$H$3181,0,$X$6),'B-PorSector'!$A$2:$A$3181,D$8,'B-PorSector'!$B$2:$B$3181,$S507,'B-PorSector'!$C$2:$C$3181,$T507,'B-PorSector'!$D$2:$D$3181,$U507)*$Y$6,$Z$6)</f>
        <v>0</v>
      </c>
      <c r="E507" s="58">
        <f>ROUND(SUMIFS(INDEX('B-PorSector'!$E$2:$H$3181,0,$X$6),'B-PorSector'!$A$2:$A$3181,E$8,'B-PorSector'!$B$2:$B$3181,$S507,'B-PorSector'!$C$2:$C$3181,$T507,'B-PorSector'!$D$2:$D$3181,$U507)*$Y$6,$Z$6)</f>
        <v>3</v>
      </c>
      <c r="F507" s="58">
        <f>ROUND(SUMIFS(INDEX('B-PorSector'!$E$2:$H$3181,0,$X$6),'B-PorSector'!$A$2:$A$3181,F$8,'B-PorSector'!$B$2:$B$3181,$S507,'B-PorSector'!$C$2:$C$3181,$T507,'B-PorSector'!$D$2:$D$3181,$U507)*$Y$6,$Z$6)</f>
        <v>2</v>
      </c>
      <c r="G507" s="58">
        <f>ROUND(SUMIFS(INDEX('B-PorSector'!$E$2:$H$3181,0,$X$6),'B-PorSector'!$A$2:$A$3181,G$8,'B-PorSector'!$B$2:$B$3181,$S507,'B-PorSector'!$C$2:$C$3181,$T507,'B-PorSector'!$D$2:$D$3181,$U507)*$Y$6,$Z$6)</f>
        <v>2</v>
      </c>
      <c r="H507" s="58">
        <f>ROUND(SUMIFS(INDEX('B-PorSector'!$E$2:$H$3181,0,$X$6),'B-PorSector'!$A$2:$A$3181,H$8,'B-PorSector'!$B$2:$B$3181,$S507,'B-PorSector'!$C$2:$C$3181,$T507,'B-PorSector'!$D$2:$D$3181,$U507)*$Y$6,$Z$6)</f>
        <v>3</v>
      </c>
      <c r="I507" s="58">
        <f>ROUND(SUMIFS(INDEX('B-PorSector'!$E$2:$H$3181,0,$X$6),'B-PorSector'!$A$2:$A$3181,I$8,'B-PorSector'!$B$2:$B$3181,$S507,'B-PorSector'!$C$2:$C$3181,$T507,'B-PorSector'!$D$2:$D$3181,$U507)*$Y$6,$Z$6)</f>
        <v>1</v>
      </c>
      <c r="J507" s="58">
        <f>ROUND(SUMIFS(INDEX('B-PorSector'!$E$2:$H$3181,0,$X$6),'B-PorSector'!$A$2:$A$3181,J$8,'B-PorSector'!$B$2:$B$3181,$S507,'B-PorSector'!$C$2:$C$3181,$T507,'B-PorSector'!$D$2:$D$3181,$U507)*$Y$6,$Z$6)</f>
        <v>4</v>
      </c>
      <c r="K507" s="58">
        <f>ROUND(SUMIFS(INDEX('B-PorSector'!$E$2:$H$3181,0,$X$6),'B-PorSector'!$A$2:$A$3181,K$8,'B-PorSector'!$B$2:$B$3181,$S507,'B-PorSector'!$C$2:$C$3181,$T507,'B-PorSector'!$D$2:$D$3181,$U507)*$Y$6,$Z$6)</f>
        <v>3</v>
      </c>
      <c r="L507" s="58">
        <f>ROUND(SUMIFS(INDEX('B-PorSector'!$E$2:$H$3181,0,$X$6),'B-PorSector'!$A$2:$A$3181,L$8,'B-PorSector'!$B$2:$B$3181,$S507,'B-PorSector'!$C$2:$C$3181,$T507,'B-PorSector'!$D$2:$D$3181,$U507)*$Y$6,$Z$6)</f>
        <v>3</v>
      </c>
      <c r="M507" s="58">
        <f>ROUND(SUMIFS(INDEX('B-PorSector'!$E$2:$H$3181,0,$X$6),'B-PorSector'!$A$2:$A$3181,M$8,'B-PorSector'!$B$2:$B$3181,$S507,'B-PorSector'!$C$2:$C$3181,$T507,'B-PorSector'!$D$2:$D$3181,$U507)*$Y$6,$Z$6)</f>
        <v>11</v>
      </c>
      <c r="N507" s="58">
        <f>ROUND(SUMIFS(INDEX('B-PorSector'!$E$2:$H$3181,0,$X$6),'B-PorSector'!$A$2:$A$3181,N$8,'B-PorSector'!$B$2:$B$3181,$S507,'B-PorSector'!$C$2:$C$3181,$T507,'B-PorSector'!$D$2:$D$3181,$U507)*$Y$6,$Z$6)</f>
        <v>11</v>
      </c>
      <c r="O507" s="58">
        <f>ROUND(SUMIFS(INDEX('B-PorSector'!$E$2:$H$3181,0,$X$6),'B-PorSector'!$A$2:$A$3181,O$8,'B-PorSector'!$B$2:$B$3181,$S507,'B-PorSector'!$C$2:$C$3181,$T507,'B-PorSector'!$D$2:$D$3181,$U507)*$Y$6,$Z$6)</f>
        <v>23</v>
      </c>
      <c r="P507" s="58">
        <f>ROUND(SUMIFS(INDEX('B-PorSector'!$E$2:$H$3181,0,$X$6),'B-PorSector'!$A$2:$A$3181,P$8,'B-PorSector'!$B$2:$B$3181,$S507,'B-PorSector'!$C$2:$C$3181,$T507,'B-PorSector'!$D$2:$D$3181,$U507)*$Y$6,$Z$6)</f>
        <v>34</v>
      </c>
      <c r="Q507" s="6"/>
      <c r="R507" s="35"/>
      <c r="S507" s="35" t="s">
        <v>22</v>
      </c>
      <c r="T507" s="35" t="s">
        <v>29</v>
      </c>
      <c r="U507" s="35" t="s">
        <v>64</v>
      </c>
      <c r="V507" s="35"/>
      <c r="W507" s="35"/>
      <c r="X507" s="35"/>
      <c r="Y507" s="35"/>
      <c r="Z507" s="35"/>
      <c r="AA507" s="35"/>
    </row>
    <row r="508" spans="1:27" hidden="1" outlineLevel="2" collapsed="1" x14ac:dyDescent="0.25">
      <c r="A508" s="57" t="s">
        <v>65</v>
      </c>
      <c r="B508" s="58">
        <f>ROUND(SUMIFS(INDEX('B-PorSector'!$E$2:$H$3181,0,$X$6),'B-PorSector'!$A$2:$A$3181,B$8,'B-PorSector'!$B$2:$B$3181,$S508,'B-PorSector'!$C$2:$C$3181,$T508,'B-PorSector'!$D$2:$D$3181,$U508)*$Y$6,$Z$6)</f>
        <v>0</v>
      </c>
      <c r="C508" s="58">
        <f>ROUND(SUMIFS(INDEX('B-PorSector'!$E$2:$H$3181,0,$X$6),'B-PorSector'!$A$2:$A$3181,C$8,'B-PorSector'!$B$2:$B$3181,$S508,'B-PorSector'!$C$2:$C$3181,$T508,'B-PorSector'!$D$2:$D$3181,$U508)*$Y$6,$Z$6)</f>
        <v>0</v>
      </c>
      <c r="D508" s="58">
        <f>ROUND(SUMIFS(INDEX('B-PorSector'!$E$2:$H$3181,0,$X$6),'B-PorSector'!$A$2:$A$3181,D$8,'B-PorSector'!$B$2:$B$3181,$S508,'B-PorSector'!$C$2:$C$3181,$T508,'B-PorSector'!$D$2:$D$3181,$U508)*$Y$6,$Z$6)</f>
        <v>0</v>
      </c>
      <c r="E508" s="58">
        <f>ROUND(SUMIFS(INDEX('B-PorSector'!$E$2:$H$3181,0,$X$6),'B-PorSector'!$A$2:$A$3181,E$8,'B-PorSector'!$B$2:$B$3181,$S508,'B-PorSector'!$C$2:$C$3181,$T508,'B-PorSector'!$D$2:$D$3181,$U508)*$Y$6,$Z$6)</f>
        <v>0</v>
      </c>
      <c r="F508" s="58">
        <f>ROUND(SUMIFS(INDEX('B-PorSector'!$E$2:$H$3181,0,$X$6),'B-PorSector'!$A$2:$A$3181,F$8,'B-PorSector'!$B$2:$B$3181,$S508,'B-PorSector'!$C$2:$C$3181,$T508,'B-PorSector'!$D$2:$D$3181,$U508)*$Y$6,$Z$6)</f>
        <v>0</v>
      </c>
      <c r="G508" s="58">
        <f>ROUND(SUMIFS(INDEX('B-PorSector'!$E$2:$H$3181,0,$X$6),'B-PorSector'!$A$2:$A$3181,G$8,'B-PorSector'!$B$2:$B$3181,$S508,'B-PorSector'!$C$2:$C$3181,$T508,'B-PorSector'!$D$2:$D$3181,$U508)*$Y$6,$Z$6)</f>
        <v>0</v>
      </c>
      <c r="H508" s="58">
        <f>ROUND(SUMIFS(INDEX('B-PorSector'!$E$2:$H$3181,0,$X$6),'B-PorSector'!$A$2:$A$3181,H$8,'B-PorSector'!$B$2:$B$3181,$S508,'B-PorSector'!$C$2:$C$3181,$T508,'B-PorSector'!$D$2:$D$3181,$U508)*$Y$6,$Z$6)</f>
        <v>0</v>
      </c>
      <c r="I508" s="58">
        <f>ROUND(SUMIFS(INDEX('B-PorSector'!$E$2:$H$3181,0,$X$6),'B-PorSector'!$A$2:$A$3181,I$8,'B-PorSector'!$B$2:$B$3181,$S508,'B-PorSector'!$C$2:$C$3181,$T508,'B-PorSector'!$D$2:$D$3181,$U508)*$Y$6,$Z$6)</f>
        <v>0</v>
      </c>
      <c r="J508" s="58">
        <f>ROUND(SUMIFS(INDEX('B-PorSector'!$E$2:$H$3181,0,$X$6),'B-PorSector'!$A$2:$A$3181,J$8,'B-PorSector'!$B$2:$B$3181,$S508,'B-PorSector'!$C$2:$C$3181,$T508,'B-PorSector'!$D$2:$D$3181,$U508)*$Y$6,$Z$6)</f>
        <v>0</v>
      </c>
      <c r="K508" s="58">
        <f>ROUND(SUMIFS(INDEX('B-PorSector'!$E$2:$H$3181,0,$X$6),'B-PorSector'!$A$2:$A$3181,K$8,'B-PorSector'!$B$2:$B$3181,$S508,'B-PorSector'!$C$2:$C$3181,$T508,'B-PorSector'!$D$2:$D$3181,$U508)*$Y$6,$Z$6)</f>
        <v>0</v>
      </c>
      <c r="L508" s="58">
        <f>ROUND(SUMIFS(INDEX('B-PorSector'!$E$2:$H$3181,0,$X$6),'B-PorSector'!$A$2:$A$3181,L$8,'B-PorSector'!$B$2:$B$3181,$S508,'B-PorSector'!$C$2:$C$3181,$T508,'B-PorSector'!$D$2:$D$3181,$U508)*$Y$6,$Z$6)</f>
        <v>0</v>
      </c>
      <c r="M508" s="58">
        <f>ROUND(SUMIFS(INDEX('B-PorSector'!$E$2:$H$3181,0,$X$6),'B-PorSector'!$A$2:$A$3181,M$8,'B-PorSector'!$B$2:$B$3181,$S508,'B-PorSector'!$C$2:$C$3181,$T508,'B-PorSector'!$D$2:$D$3181,$U508)*$Y$6,$Z$6)</f>
        <v>0</v>
      </c>
      <c r="N508" s="58">
        <f>ROUND(SUMIFS(INDEX('B-PorSector'!$E$2:$H$3181,0,$X$6),'B-PorSector'!$A$2:$A$3181,N$8,'B-PorSector'!$B$2:$B$3181,$S508,'B-PorSector'!$C$2:$C$3181,$T508,'B-PorSector'!$D$2:$D$3181,$U508)*$Y$6,$Z$6)</f>
        <v>0</v>
      </c>
      <c r="O508" s="58">
        <f>ROUND(SUMIFS(INDEX('B-PorSector'!$E$2:$H$3181,0,$X$6),'B-PorSector'!$A$2:$A$3181,O$8,'B-PorSector'!$B$2:$B$3181,$S508,'B-PorSector'!$C$2:$C$3181,$T508,'B-PorSector'!$D$2:$D$3181,$U508)*$Y$6,$Z$6)</f>
        <v>0</v>
      </c>
      <c r="P508" s="58">
        <f>ROUND(SUMIFS(INDEX('B-PorSector'!$E$2:$H$3181,0,$X$6),'B-PorSector'!$A$2:$A$3181,P$8,'B-PorSector'!$B$2:$B$3181,$S508,'B-PorSector'!$C$2:$C$3181,$T508,'B-PorSector'!$D$2:$D$3181,$U508)*$Y$6,$Z$6)</f>
        <v>0</v>
      </c>
      <c r="Q508" s="6"/>
      <c r="R508" s="35"/>
      <c r="S508" s="35" t="s">
        <v>22</v>
      </c>
      <c r="T508" s="35" t="s">
        <v>29</v>
      </c>
      <c r="U508" s="35" t="s">
        <v>65</v>
      </c>
      <c r="V508" s="35"/>
      <c r="W508" s="35"/>
      <c r="X508" s="35"/>
      <c r="Y508" s="35"/>
      <c r="Z508" s="35"/>
      <c r="AA508" s="35"/>
    </row>
    <row r="509" spans="1:27" hidden="1" outlineLevel="2" collapsed="1" x14ac:dyDescent="0.25">
      <c r="A509" s="57" t="s">
        <v>66</v>
      </c>
      <c r="B509" s="58">
        <f>ROUND(SUMIFS(INDEX('B-PorSector'!$E$2:$H$3181,0,$X$6),'B-PorSector'!$A$2:$A$3181,B$8,'B-PorSector'!$B$2:$B$3181,$S509,'B-PorSector'!$C$2:$C$3181,$T509,'B-PorSector'!$D$2:$D$3181,$U509)*$Y$6,$Z$6)</f>
        <v>0</v>
      </c>
      <c r="C509" s="58">
        <f>ROUND(SUMIFS(INDEX('B-PorSector'!$E$2:$H$3181,0,$X$6),'B-PorSector'!$A$2:$A$3181,C$8,'B-PorSector'!$B$2:$B$3181,$S509,'B-PorSector'!$C$2:$C$3181,$T509,'B-PorSector'!$D$2:$D$3181,$U509)*$Y$6,$Z$6)</f>
        <v>0</v>
      </c>
      <c r="D509" s="58">
        <f>ROUND(SUMIFS(INDEX('B-PorSector'!$E$2:$H$3181,0,$X$6),'B-PorSector'!$A$2:$A$3181,D$8,'B-PorSector'!$B$2:$B$3181,$S509,'B-PorSector'!$C$2:$C$3181,$T509,'B-PorSector'!$D$2:$D$3181,$U509)*$Y$6,$Z$6)</f>
        <v>0</v>
      </c>
      <c r="E509" s="58">
        <f>ROUND(SUMIFS(INDEX('B-PorSector'!$E$2:$H$3181,0,$X$6),'B-PorSector'!$A$2:$A$3181,E$8,'B-PorSector'!$B$2:$B$3181,$S509,'B-PorSector'!$C$2:$C$3181,$T509,'B-PorSector'!$D$2:$D$3181,$U509)*$Y$6,$Z$6)</f>
        <v>0</v>
      </c>
      <c r="F509" s="58">
        <f>ROUND(SUMIFS(INDEX('B-PorSector'!$E$2:$H$3181,0,$X$6),'B-PorSector'!$A$2:$A$3181,F$8,'B-PorSector'!$B$2:$B$3181,$S509,'B-PorSector'!$C$2:$C$3181,$T509,'B-PorSector'!$D$2:$D$3181,$U509)*$Y$6,$Z$6)</f>
        <v>0</v>
      </c>
      <c r="G509" s="58">
        <f>ROUND(SUMIFS(INDEX('B-PorSector'!$E$2:$H$3181,0,$X$6),'B-PorSector'!$A$2:$A$3181,G$8,'B-PorSector'!$B$2:$B$3181,$S509,'B-PorSector'!$C$2:$C$3181,$T509,'B-PorSector'!$D$2:$D$3181,$U509)*$Y$6,$Z$6)</f>
        <v>0</v>
      </c>
      <c r="H509" s="58">
        <f>ROUND(SUMIFS(INDEX('B-PorSector'!$E$2:$H$3181,0,$X$6),'B-PorSector'!$A$2:$A$3181,H$8,'B-PorSector'!$B$2:$B$3181,$S509,'B-PorSector'!$C$2:$C$3181,$T509,'B-PorSector'!$D$2:$D$3181,$U509)*$Y$6,$Z$6)</f>
        <v>0</v>
      </c>
      <c r="I509" s="58">
        <f>ROUND(SUMIFS(INDEX('B-PorSector'!$E$2:$H$3181,0,$X$6),'B-PorSector'!$A$2:$A$3181,I$8,'B-PorSector'!$B$2:$B$3181,$S509,'B-PorSector'!$C$2:$C$3181,$T509,'B-PorSector'!$D$2:$D$3181,$U509)*$Y$6,$Z$6)</f>
        <v>0</v>
      </c>
      <c r="J509" s="58">
        <f>ROUND(SUMIFS(INDEX('B-PorSector'!$E$2:$H$3181,0,$X$6),'B-PorSector'!$A$2:$A$3181,J$8,'B-PorSector'!$B$2:$B$3181,$S509,'B-PorSector'!$C$2:$C$3181,$T509,'B-PorSector'!$D$2:$D$3181,$U509)*$Y$6,$Z$6)</f>
        <v>0</v>
      </c>
      <c r="K509" s="58">
        <f>ROUND(SUMIFS(INDEX('B-PorSector'!$E$2:$H$3181,0,$X$6),'B-PorSector'!$A$2:$A$3181,K$8,'B-PorSector'!$B$2:$B$3181,$S509,'B-PorSector'!$C$2:$C$3181,$T509,'B-PorSector'!$D$2:$D$3181,$U509)*$Y$6,$Z$6)</f>
        <v>0</v>
      </c>
      <c r="L509" s="58">
        <f>ROUND(SUMIFS(INDEX('B-PorSector'!$E$2:$H$3181,0,$X$6),'B-PorSector'!$A$2:$A$3181,L$8,'B-PorSector'!$B$2:$B$3181,$S509,'B-PorSector'!$C$2:$C$3181,$T509,'B-PorSector'!$D$2:$D$3181,$U509)*$Y$6,$Z$6)</f>
        <v>0</v>
      </c>
      <c r="M509" s="58">
        <f>ROUND(SUMIFS(INDEX('B-PorSector'!$E$2:$H$3181,0,$X$6),'B-PorSector'!$A$2:$A$3181,M$8,'B-PorSector'!$B$2:$B$3181,$S509,'B-PorSector'!$C$2:$C$3181,$T509,'B-PorSector'!$D$2:$D$3181,$U509)*$Y$6,$Z$6)</f>
        <v>0</v>
      </c>
      <c r="N509" s="58">
        <f>ROUND(SUMIFS(INDEX('B-PorSector'!$E$2:$H$3181,0,$X$6),'B-PorSector'!$A$2:$A$3181,N$8,'B-PorSector'!$B$2:$B$3181,$S509,'B-PorSector'!$C$2:$C$3181,$T509,'B-PorSector'!$D$2:$D$3181,$U509)*$Y$6,$Z$6)</f>
        <v>0</v>
      </c>
      <c r="O509" s="58">
        <f>ROUND(SUMIFS(INDEX('B-PorSector'!$E$2:$H$3181,0,$X$6),'B-PorSector'!$A$2:$A$3181,O$8,'B-PorSector'!$B$2:$B$3181,$S509,'B-PorSector'!$C$2:$C$3181,$T509,'B-PorSector'!$D$2:$D$3181,$U509)*$Y$6,$Z$6)</f>
        <v>0</v>
      </c>
      <c r="P509" s="58">
        <f>ROUND(SUMIFS(INDEX('B-PorSector'!$E$2:$H$3181,0,$X$6),'B-PorSector'!$A$2:$A$3181,P$8,'B-PorSector'!$B$2:$B$3181,$S509,'B-PorSector'!$C$2:$C$3181,$T509,'B-PorSector'!$D$2:$D$3181,$U509)*$Y$6,$Z$6)</f>
        <v>0</v>
      </c>
      <c r="Q509" s="6"/>
      <c r="R509" s="35"/>
      <c r="S509" s="35" t="s">
        <v>22</v>
      </c>
      <c r="T509" s="35" t="s">
        <v>29</v>
      </c>
      <c r="U509" s="35" t="s">
        <v>66</v>
      </c>
      <c r="V509" s="35"/>
      <c r="W509" s="35"/>
      <c r="X509" s="35"/>
      <c r="Y509" s="35"/>
      <c r="Z509" s="35"/>
      <c r="AA509" s="35"/>
    </row>
    <row r="510" spans="1:27" hidden="1" outlineLevel="2" collapsed="1" x14ac:dyDescent="0.25">
      <c r="A510" s="57" t="s">
        <v>67</v>
      </c>
      <c r="B510" s="58">
        <f>ROUND(SUMIFS(INDEX('B-PorSector'!$E$2:$H$3181,0,$X$6),'B-PorSector'!$A$2:$A$3181,B$8,'B-PorSector'!$B$2:$B$3181,$S510,'B-PorSector'!$C$2:$C$3181,$T510,'B-PorSector'!$D$2:$D$3181,$U510)*$Y$6,$Z$6)</f>
        <v>0</v>
      </c>
      <c r="C510" s="58">
        <f>ROUND(SUMIFS(INDEX('B-PorSector'!$E$2:$H$3181,0,$X$6),'B-PorSector'!$A$2:$A$3181,C$8,'B-PorSector'!$B$2:$B$3181,$S510,'B-PorSector'!$C$2:$C$3181,$T510,'B-PorSector'!$D$2:$D$3181,$U510)*$Y$6,$Z$6)</f>
        <v>0</v>
      </c>
      <c r="D510" s="58">
        <f>ROUND(SUMIFS(INDEX('B-PorSector'!$E$2:$H$3181,0,$X$6),'B-PorSector'!$A$2:$A$3181,D$8,'B-PorSector'!$B$2:$B$3181,$S510,'B-PorSector'!$C$2:$C$3181,$T510,'B-PorSector'!$D$2:$D$3181,$U510)*$Y$6,$Z$6)</f>
        <v>0</v>
      </c>
      <c r="E510" s="58">
        <f>ROUND(SUMIFS(INDEX('B-PorSector'!$E$2:$H$3181,0,$X$6),'B-PorSector'!$A$2:$A$3181,E$8,'B-PorSector'!$B$2:$B$3181,$S510,'B-PorSector'!$C$2:$C$3181,$T510,'B-PorSector'!$D$2:$D$3181,$U510)*$Y$6,$Z$6)</f>
        <v>0.5</v>
      </c>
      <c r="F510" s="58">
        <f>ROUND(SUMIFS(INDEX('B-PorSector'!$E$2:$H$3181,0,$X$6),'B-PorSector'!$A$2:$A$3181,F$8,'B-PorSector'!$B$2:$B$3181,$S510,'B-PorSector'!$C$2:$C$3181,$T510,'B-PorSector'!$D$2:$D$3181,$U510)*$Y$6,$Z$6)</f>
        <v>1</v>
      </c>
      <c r="G510" s="58">
        <f>ROUND(SUMIFS(INDEX('B-PorSector'!$E$2:$H$3181,0,$X$6),'B-PorSector'!$A$2:$A$3181,G$8,'B-PorSector'!$B$2:$B$3181,$S510,'B-PorSector'!$C$2:$C$3181,$T510,'B-PorSector'!$D$2:$D$3181,$U510)*$Y$6,$Z$6)</f>
        <v>1</v>
      </c>
      <c r="H510" s="58">
        <f>ROUND(SUMIFS(INDEX('B-PorSector'!$E$2:$H$3181,0,$X$6),'B-PorSector'!$A$2:$A$3181,H$8,'B-PorSector'!$B$2:$B$3181,$S510,'B-PorSector'!$C$2:$C$3181,$T510,'B-PorSector'!$D$2:$D$3181,$U510)*$Y$6,$Z$6)</f>
        <v>1</v>
      </c>
      <c r="I510" s="58">
        <f>ROUND(SUMIFS(INDEX('B-PorSector'!$E$2:$H$3181,0,$X$6),'B-PorSector'!$A$2:$A$3181,I$8,'B-PorSector'!$B$2:$B$3181,$S510,'B-PorSector'!$C$2:$C$3181,$T510,'B-PorSector'!$D$2:$D$3181,$U510)*$Y$6,$Z$6)</f>
        <v>2</v>
      </c>
      <c r="J510" s="58">
        <f>ROUND(SUMIFS(INDEX('B-PorSector'!$E$2:$H$3181,0,$X$6),'B-PorSector'!$A$2:$A$3181,J$8,'B-PorSector'!$B$2:$B$3181,$S510,'B-PorSector'!$C$2:$C$3181,$T510,'B-PorSector'!$D$2:$D$3181,$U510)*$Y$6,$Z$6)</f>
        <v>0</v>
      </c>
      <c r="K510" s="58">
        <f>ROUND(SUMIFS(INDEX('B-PorSector'!$E$2:$H$3181,0,$X$6),'B-PorSector'!$A$2:$A$3181,K$8,'B-PorSector'!$B$2:$B$3181,$S510,'B-PorSector'!$C$2:$C$3181,$T510,'B-PorSector'!$D$2:$D$3181,$U510)*$Y$6,$Z$6)</f>
        <v>1</v>
      </c>
      <c r="L510" s="58">
        <f>ROUND(SUMIFS(INDEX('B-PorSector'!$E$2:$H$3181,0,$X$6),'B-PorSector'!$A$2:$A$3181,L$8,'B-PorSector'!$B$2:$B$3181,$S510,'B-PorSector'!$C$2:$C$3181,$T510,'B-PorSector'!$D$2:$D$3181,$U510)*$Y$6,$Z$6)</f>
        <v>1</v>
      </c>
      <c r="M510" s="58">
        <f>ROUND(SUMIFS(INDEX('B-PorSector'!$E$2:$H$3181,0,$X$6),'B-PorSector'!$A$2:$A$3181,M$8,'B-PorSector'!$B$2:$B$3181,$S510,'B-PorSector'!$C$2:$C$3181,$T510,'B-PorSector'!$D$2:$D$3181,$U510)*$Y$6,$Z$6)</f>
        <v>1</v>
      </c>
      <c r="N510" s="58">
        <f>ROUND(SUMIFS(INDEX('B-PorSector'!$E$2:$H$3181,0,$X$6),'B-PorSector'!$A$2:$A$3181,N$8,'B-PorSector'!$B$2:$B$3181,$S510,'B-PorSector'!$C$2:$C$3181,$T510,'B-PorSector'!$D$2:$D$3181,$U510)*$Y$6,$Z$6)</f>
        <v>3</v>
      </c>
      <c r="O510" s="58">
        <f>ROUND(SUMIFS(INDEX('B-PorSector'!$E$2:$H$3181,0,$X$6),'B-PorSector'!$A$2:$A$3181,O$8,'B-PorSector'!$B$2:$B$3181,$S510,'B-PorSector'!$C$2:$C$3181,$T510,'B-PorSector'!$D$2:$D$3181,$U510)*$Y$6,$Z$6)</f>
        <v>7</v>
      </c>
      <c r="P510" s="58">
        <f>ROUND(SUMIFS(INDEX('B-PorSector'!$E$2:$H$3181,0,$X$6),'B-PorSector'!$A$2:$A$3181,P$8,'B-PorSector'!$B$2:$B$3181,$S510,'B-PorSector'!$C$2:$C$3181,$T510,'B-PorSector'!$D$2:$D$3181,$U510)*$Y$6,$Z$6)</f>
        <v>9</v>
      </c>
      <c r="Q510" s="6"/>
      <c r="R510" s="35"/>
      <c r="S510" s="35" t="s">
        <v>22</v>
      </c>
      <c r="T510" s="35" t="s">
        <v>29</v>
      </c>
      <c r="U510" s="35" t="s">
        <v>67</v>
      </c>
      <c r="V510" s="35"/>
      <c r="W510" s="35"/>
      <c r="X510" s="35"/>
      <c r="Y510" s="35"/>
      <c r="Z510" s="35"/>
      <c r="AA510" s="35"/>
    </row>
    <row r="511" spans="1:27" hidden="1" outlineLevel="2" collapsed="1" x14ac:dyDescent="0.25">
      <c r="A511" s="57" t="s">
        <v>69</v>
      </c>
      <c r="B511" s="58">
        <f>ROUND(SUMIFS(INDEX('B-PorSector'!$E$2:$H$3181,0,$X$6),'B-PorSector'!$A$2:$A$3181,B$8,'B-PorSector'!$B$2:$B$3181,$S511,'B-PorSector'!$C$2:$C$3181,$T511,'B-PorSector'!$D$2:$D$3181,$U511)*$Y$6,$Z$6)</f>
        <v>0</v>
      </c>
      <c r="C511" s="58">
        <f>ROUND(SUMIFS(INDEX('B-PorSector'!$E$2:$H$3181,0,$X$6),'B-PorSector'!$A$2:$A$3181,C$8,'B-PorSector'!$B$2:$B$3181,$S511,'B-PorSector'!$C$2:$C$3181,$T511,'B-PorSector'!$D$2:$D$3181,$U511)*$Y$6,$Z$6)</f>
        <v>0</v>
      </c>
      <c r="D511" s="58">
        <f>ROUND(SUMIFS(INDEX('B-PorSector'!$E$2:$H$3181,0,$X$6),'B-PorSector'!$A$2:$A$3181,D$8,'B-PorSector'!$B$2:$B$3181,$S511,'B-PorSector'!$C$2:$C$3181,$T511,'B-PorSector'!$D$2:$D$3181,$U511)*$Y$6,$Z$6)</f>
        <v>0</v>
      </c>
      <c r="E511" s="58">
        <f>ROUND(SUMIFS(INDEX('B-PorSector'!$E$2:$H$3181,0,$X$6),'B-PorSector'!$A$2:$A$3181,E$8,'B-PorSector'!$B$2:$B$3181,$S511,'B-PorSector'!$C$2:$C$3181,$T511,'B-PorSector'!$D$2:$D$3181,$U511)*$Y$6,$Z$6)</f>
        <v>0</v>
      </c>
      <c r="F511" s="58">
        <f>ROUND(SUMIFS(INDEX('B-PorSector'!$E$2:$H$3181,0,$X$6),'B-PorSector'!$A$2:$A$3181,F$8,'B-PorSector'!$B$2:$B$3181,$S511,'B-PorSector'!$C$2:$C$3181,$T511,'B-PorSector'!$D$2:$D$3181,$U511)*$Y$6,$Z$6)</f>
        <v>0</v>
      </c>
      <c r="G511" s="58">
        <f>ROUND(SUMIFS(INDEX('B-PorSector'!$E$2:$H$3181,0,$X$6),'B-PorSector'!$A$2:$A$3181,G$8,'B-PorSector'!$B$2:$B$3181,$S511,'B-PorSector'!$C$2:$C$3181,$T511,'B-PorSector'!$D$2:$D$3181,$U511)*$Y$6,$Z$6)</f>
        <v>0</v>
      </c>
      <c r="H511" s="58">
        <f>ROUND(SUMIFS(INDEX('B-PorSector'!$E$2:$H$3181,0,$X$6),'B-PorSector'!$A$2:$A$3181,H$8,'B-PorSector'!$B$2:$B$3181,$S511,'B-PorSector'!$C$2:$C$3181,$T511,'B-PorSector'!$D$2:$D$3181,$U511)*$Y$6,$Z$6)</f>
        <v>52</v>
      </c>
      <c r="I511" s="58">
        <f>ROUND(SUMIFS(INDEX('B-PorSector'!$E$2:$H$3181,0,$X$6),'B-PorSector'!$A$2:$A$3181,I$8,'B-PorSector'!$B$2:$B$3181,$S511,'B-PorSector'!$C$2:$C$3181,$T511,'B-PorSector'!$D$2:$D$3181,$U511)*$Y$6,$Z$6)</f>
        <v>0</v>
      </c>
      <c r="J511" s="58">
        <f>ROUND(SUMIFS(INDEX('B-PorSector'!$E$2:$H$3181,0,$X$6),'B-PorSector'!$A$2:$A$3181,J$8,'B-PorSector'!$B$2:$B$3181,$S511,'B-PorSector'!$C$2:$C$3181,$T511,'B-PorSector'!$D$2:$D$3181,$U511)*$Y$6,$Z$6)</f>
        <v>0</v>
      </c>
      <c r="K511" s="58">
        <f>ROUND(SUMIFS(INDEX('B-PorSector'!$E$2:$H$3181,0,$X$6),'B-PorSector'!$A$2:$A$3181,K$8,'B-PorSector'!$B$2:$B$3181,$S511,'B-PorSector'!$C$2:$C$3181,$T511,'B-PorSector'!$D$2:$D$3181,$U511)*$Y$6,$Z$6)</f>
        <v>0</v>
      </c>
      <c r="L511" s="58">
        <f>ROUND(SUMIFS(INDEX('B-PorSector'!$E$2:$H$3181,0,$X$6),'B-PorSector'!$A$2:$A$3181,L$8,'B-PorSector'!$B$2:$B$3181,$S511,'B-PorSector'!$C$2:$C$3181,$T511,'B-PorSector'!$D$2:$D$3181,$U511)*$Y$6,$Z$6)</f>
        <v>0</v>
      </c>
      <c r="M511" s="58">
        <f>ROUND(SUMIFS(INDEX('B-PorSector'!$E$2:$H$3181,0,$X$6),'B-PorSector'!$A$2:$A$3181,M$8,'B-PorSector'!$B$2:$B$3181,$S511,'B-PorSector'!$C$2:$C$3181,$T511,'B-PorSector'!$D$2:$D$3181,$U511)*$Y$6,$Z$6)</f>
        <v>0</v>
      </c>
      <c r="N511" s="58">
        <f>ROUND(SUMIFS(INDEX('B-PorSector'!$E$2:$H$3181,0,$X$6),'B-PorSector'!$A$2:$A$3181,N$8,'B-PorSector'!$B$2:$B$3181,$S511,'B-PorSector'!$C$2:$C$3181,$T511,'B-PorSector'!$D$2:$D$3181,$U511)*$Y$6,$Z$6)</f>
        <v>0</v>
      </c>
      <c r="O511" s="58">
        <f>ROUND(SUMIFS(INDEX('B-PorSector'!$E$2:$H$3181,0,$X$6),'B-PorSector'!$A$2:$A$3181,O$8,'B-PorSector'!$B$2:$B$3181,$S511,'B-PorSector'!$C$2:$C$3181,$T511,'B-PorSector'!$D$2:$D$3181,$U511)*$Y$6,$Z$6)</f>
        <v>0</v>
      </c>
      <c r="P511" s="58">
        <f>ROUND(SUMIFS(INDEX('B-PorSector'!$E$2:$H$3181,0,$X$6),'B-PorSector'!$A$2:$A$3181,P$8,'B-PorSector'!$B$2:$B$3181,$S511,'B-PorSector'!$C$2:$C$3181,$T511,'B-PorSector'!$D$2:$D$3181,$U511)*$Y$6,$Z$6)</f>
        <v>0</v>
      </c>
      <c r="Q511" s="6"/>
      <c r="R511" s="35"/>
      <c r="S511" s="35" t="s">
        <v>22</v>
      </c>
      <c r="T511" s="35" t="s">
        <v>29</v>
      </c>
      <c r="U511" s="35" t="s">
        <v>69</v>
      </c>
      <c r="V511" s="35"/>
      <c r="W511" s="35"/>
      <c r="X511" s="35"/>
      <c r="Y511" s="35"/>
      <c r="Z511" s="35"/>
      <c r="AA511" s="35"/>
    </row>
    <row r="512" spans="1:27" hidden="1" outlineLevel="1" collapsed="1" x14ac:dyDescent="0.25">
      <c r="A512" s="55" t="s">
        <v>34</v>
      </c>
      <c r="B512" s="56">
        <f>ROUND(SUMIFS(INDEX('B-PorSector'!$E$2:$H$3181,0,$X$6),'B-PorSector'!$A$2:$A$3181,B$8,'B-PorSector'!$B$2:$B$3181,$S512,'B-PorSector'!$C$2:$C$3181,$T512,'B-PorSector'!$D$2:$D$3181,$U512)*$Y$6,$Z$6)</f>
        <v>107</v>
      </c>
      <c r="C512" s="56">
        <f>ROUND(SUMIFS(INDEX('B-PorSector'!$E$2:$H$3181,0,$X$6),'B-PorSector'!$A$2:$A$3181,C$8,'B-PorSector'!$B$2:$B$3181,$S512,'B-PorSector'!$C$2:$C$3181,$T512,'B-PorSector'!$D$2:$D$3181,$U512)*$Y$6,$Z$6)</f>
        <v>106</v>
      </c>
      <c r="D512" s="56">
        <f>ROUND(SUMIFS(INDEX('B-PorSector'!$E$2:$H$3181,0,$X$6),'B-PorSector'!$A$2:$A$3181,D$8,'B-PorSector'!$B$2:$B$3181,$S512,'B-PorSector'!$C$2:$C$3181,$T512,'B-PorSector'!$D$2:$D$3181,$U512)*$Y$6,$Z$6)</f>
        <v>162</v>
      </c>
      <c r="E512" s="56">
        <f>ROUND(SUMIFS(INDEX('B-PorSector'!$E$2:$H$3181,0,$X$6),'B-PorSector'!$A$2:$A$3181,E$8,'B-PorSector'!$B$2:$B$3181,$S512,'B-PorSector'!$C$2:$C$3181,$T512,'B-PorSector'!$D$2:$D$3181,$U512)*$Y$6,$Z$6)</f>
        <v>165</v>
      </c>
      <c r="F512" s="56">
        <f>ROUND(SUMIFS(INDEX('B-PorSector'!$E$2:$H$3181,0,$X$6),'B-PorSector'!$A$2:$A$3181,F$8,'B-PorSector'!$B$2:$B$3181,$S512,'B-PorSector'!$C$2:$C$3181,$T512,'B-PorSector'!$D$2:$D$3181,$U512)*$Y$6,$Z$6)</f>
        <v>163</v>
      </c>
      <c r="G512" s="56">
        <f>ROUND(SUMIFS(INDEX('B-PorSector'!$E$2:$H$3181,0,$X$6),'B-PorSector'!$A$2:$A$3181,G$8,'B-PorSector'!$B$2:$B$3181,$S512,'B-PorSector'!$C$2:$C$3181,$T512,'B-PorSector'!$D$2:$D$3181,$U512)*$Y$6,$Z$6)</f>
        <v>160</v>
      </c>
      <c r="H512" s="56">
        <f>ROUND(SUMIFS(INDEX('B-PorSector'!$E$2:$H$3181,0,$X$6),'B-PorSector'!$A$2:$A$3181,H$8,'B-PorSector'!$B$2:$B$3181,$S512,'B-PorSector'!$C$2:$C$3181,$T512,'B-PorSector'!$D$2:$D$3181,$U512)*$Y$6,$Z$6)</f>
        <v>210</v>
      </c>
      <c r="I512" s="56">
        <f>ROUND(SUMIFS(INDEX('B-PorSector'!$E$2:$H$3181,0,$X$6),'B-PorSector'!$A$2:$A$3181,I$8,'B-PorSector'!$B$2:$B$3181,$S512,'B-PorSector'!$C$2:$C$3181,$T512,'B-PorSector'!$D$2:$D$3181,$U512)*$Y$6,$Z$6)</f>
        <v>201</v>
      </c>
      <c r="J512" s="56">
        <f>ROUND(SUMIFS(INDEX('B-PorSector'!$E$2:$H$3181,0,$X$6),'B-PorSector'!$A$2:$A$3181,J$8,'B-PorSector'!$B$2:$B$3181,$S512,'B-PorSector'!$C$2:$C$3181,$T512,'B-PorSector'!$D$2:$D$3181,$U512)*$Y$6,$Z$6)</f>
        <v>252</v>
      </c>
      <c r="K512" s="56">
        <f>ROUND(SUMIFS(INDEX('B-PorSector'!$E$2:$H$3181,0,$X$6),'B-PorSector'!$A$2:$A$3181,K$8,'B-PorSector'!$B$2:$B$3181,$S512,'B-PorSector'!$C$2:$C$3181,$T512,'B-PorSector'!$D$2:$D$3181,$U512)*$Y$6,$Z$6)</f>
        <v>308</v>
      </c>
      <c r="L512" s="56">
        <f>ROUND(SUMIFS(INDEX('B-PorSector'!$E$2:$H$3181,0,$X$6),'B-PorSector'!$A$2:$A$3181,L$8,'B-PorSector'!$B$2:$B$3181,$S512,'B-PorSector'!$C$2:$C$3181,$T512,'B-PorSector'!$D$2:$D$3181,$U512)*$Y$6,$Z$6)</f>
        <v>307</v>
      </c>
      <c r="M512" s="56">
        <f>ROUND(SUMIFS(INDEX('B-PorSector'!$E$2:$H$3181,0,$X$6),'B-PorSector'!$A$2:$A$3181,M$8,'B-PorSector'!$B$2:$B$3181,$S512,'B-PorSector'!$C$2:$C$3181,$T512,'B-PorSector'!$D$2:$D$3181,$U512)*$Y$6,$Z$6)</f>
        <v>314</v>
      </c>
      <c r="N512" s="56">
        <f>ROUND(SUMIFS(INDEX('B-PorSector'!$E$2:$H$3181,0,$X$6),'B-PorSector'!$A$2:$A$3181,N$8,'B-PorSector'!$B$2:$B$3181,$S512,'B-PorSector'!$C$2:$C$3181,$T512,'B-PorSector'!$D$2:$D$3181,$U512)*$Y$6,$Z$6)</f>
        <v>251</v>
      </c>
      <c r="O512" s="56">
        <f>ROUND(SUMIFS(INDEX('B-PorSector'!$E$2:$H$3181,0,$X$6),'B-PorSector'!$A$2:$A$3181,O$8,'B-PorSector'!$B$2:$B$3181,$S512,'B-PorSector'!$C$2:$C$3181,$T512,'B-PorSector'!$D$2:$D$3181,$U512)*$Y$6,$Z$6)</f>
        <v>364</v>
      </c>
      <c r="P512" s="56">
        <f>ROUND(SUMIFS(INDEX('B-PorSector'!$E$2:$H$3181,0,$X$6),'B-PorSector'!$A$2:$A$3181,P$8,'B-PorSector'!$B$2:$B$3181,$S512,'B-PorSector'!$C$2:$C$3181,$T512,'B-PorSector'!$D$2:$D$3181,$U512)*$Y$6,$Z$6)</f>
        <v>454</v>
      </c>
      <c r="Q512" s="6"/>
      <c r="R512" s="35"/>
      <c r="S512" s="35" t="s">
        <v>22</v>
      </c>
      <c r="T512" s="35" t="s">
        <v>34</v>
      </c>
      <c r="U512" s="35" t="s">
        <v>88</v>
      </c>
      <c r="V512" s="35"/>
      <c r="W512" s="35"/>
      <c r="X512" s="35"/>
      <c r="Y512" s="35"/>
      <c r="Z512" s="35"/>
      <c r="AA512" s="35"/>
    </row>
    <row r="513" spans="1:27" hidden="1" outlineLevel="2" collapsed="1" x14ac:dyDescent="0.25">
      <c r="A513" s="57" t="s">
        <v>35</v>
      </c>
      <c r="B513" s="58">
        <f>ROUND(SUMIFS(INDEX('B-PorSector'!$E$2:$H$3181,0,$X$6),'B-PorSector'!$A$2:$A$3181,B$8,'B-PorSector'!$B$2:$B$3181,$S513,'B-PorSector'!$C$2:$C$3181,$T513,'B-PorSector'!$D$2:$D$3181,$U513)*$Y$6,$Z$6)</f>
        <v>107</v>
      </c>
      <c r="C513" s="58">
        <f>ROUND(SUMIFS(INDEX('B-PorSector'!$E$2:$H$3181,0,$X$6),'B-PorSector'!$A$2:$A$3181,C$8,'B-PorSector'!$B$2:$B$3181,$S513,'B-PorSector'!$C$2:$C$3181,$T513,'B-PorSector'!$D$2:$D$3181,$U513)*$Y$6,$Z$6)</f>
        <v>106</v>
      </c>
      <c r="D513" s="58">
        <f>ROUND(SUMIFS(INDEX('B-PorSector'!$E$2:$H$3181,0,$X$6),'B-PorSector'!$A$2:$A$3181,D$8,'B-PorSector'!$B$2:$B$3181,$S513,'B-PorSector'!$C$2:$C$3181,$T513,'B-PorSector'!$D$2:$D$3181,$U513)*$Y$6,$Z$6)</f>
        <v>162</v>
      </c>
      <c r="E513" s="58">
        <f>ROUND(SUMIFS(INDEX('B-PorSector'!$E$2:$H$3181,0,$X$6),'B-PorSector'!$A$2:$A$3181,E$8,'B-PorSector'!$B$2:$B$3181,$S513,'B-PorSector'!$C$2:$C$3181,$T513,'B-PorSector'!$D$2:$D$3181,$U513)*$Y$6,$Z$6)</f>
        <v>165</v>
      </c>
      <c r="F513" s="58">
        <f>ROUND(SUMIFS(INDEX('B-PorSector'!$E$2:$H$3181,0,$X$6),'B-PorSector'!$A$2:$A$3181,F$8,'B-PorSector'!$B$2:$B$3181,$S513,'B-PorSector'!$C$2:$C$3181,$T513,'B-PorSector'!$D$2:$D$3181,$U513)*$Y$6,$Z$6)</f>
        <v>163</v>
      </c>
      <c r="G513" s="58">
        <f>ROUND(SUMIFS(INDEX('B-PorSector'!$E$2:$H$3181,0,$X$6),'B-PorSector'!$A$2:$A$3181,G$8,'B-PorSector'!$B$2:$B$3181,$S513,'B-PorSector'!$C$2:$C$3181,$T513,'B-PorSector'!$D$2:$D$3181,$U513)*$Y$6,$Z$6)</f>
        <v>160</v>
      </c>
      <c r="H513" s="58">
        <f>ROUND(SUMIFS(INDEX('B-PorSector'!$E$2:$H$3181,0,$X$6),'B-PorSector'!$A$2:$A$3181,H$8,'B-PorSector'!$B$2:$B$3181,$S513,'B-PorSector'!$C$2:$C$3181,$T513,'B-PorSector'!$D$2:$D$3181,$U513)*$Y$6,$Z$6)</f>
        <v>210</v>
      </c>
      <c r="I513" s="58">
        <f>ROUND(SUMIFS(INDEX('B-PorSector'!$E$2:$H$3181,0,$X$6),'B-PorSector'!$A$2:$A$3181,I$8,'B-PorSector'!$B$2:$B$3181,$S513,'B-PorSector'!$C$2:$C$3181,$T513,'B-PorSector'!$D$2:$D$3181,$U513)*$Y$6,$Z$6)</f>
        <v>201</v>
      </c>
      <c r="J513" s="58">
        <f>ROUND(SUMIFS(INDEX('B-PorSector'!$E$2:$H$3181,0,$X$6),'B-PorSector'!$A$2:$A$3181,J$8,'B-PorSector'!$B$2:$B$3181,$S513,'B-PorSector'!$C$2:$C$3181,$T513,'B-PorSector'!$D$2:$D$3181,$U513)*$Y$6,$Z$6)</f>
        <v>252</v>
      </c>
      <c r="K513" s="58">
        <f>ROUND(SUMIFS(INDEX('B-PorSector'!$E$2:$H$3181,0,$X$6),'B-PorSector'!$A$2:$A$3181,K$8,'B-PorSector'!$B$2:$B$3181,$S513,'B-PorSector'!$C$2:$C$3181,$T513,'B-PorSector'!$D$2:$D$3181,$U513)*$Y$6,$Z$6)</f>
        <v>308</v>
      </c>
      <c r="L513" s="58">
        <f>ROUND(SUMIFS(INDEX('B-PorSector'!$E$2:$H$3181,0,$X$6),'B-PorSector'!$A$2:$A$3181,L$8,'B-PorSector'!$B$2:$B$3181,$S513,'B-PorSector'!$C$2:$C$3181,$T513,'B-PorSector'!$D$2:$D$3181,$U513)*$Y$6,$Z$6)</f>
        <v>307</v>
      </c>
      <c r="M513" s="58">
        <f>ROUND(SUMIFS(INDEX('B-PorSector'!$E$2:$H$3181,0,$X$6),'B-PorSector'!$A$2:$A$3181,M$8,'B-PorSector'!$B$2:$B$3181,$S513,'B-PorSector'!$C$2:$C$3181,$T513,'B-PorSector'!$D$2:$D$3181,$U513)*$Y$6,$Z$6)</f>
        <v>314</v>
      </c>
      <c r="N513" s="58">
        <f>ROUND(SUMIFS(INDEX('B-PorSector'!$E$2:$H$3181,0,$X$6),'B-PorSector'!$A$2:$A$3181,N$8,'B-PorSector'!$B$2:$B$3181,$S513,'B-PorSector'!$C$2:$C$3181,$T513,'B-PorSector'!$D$2:$D$3181,$U513)*$Y$6,$Z$6)</f>
        <v>251</v>
      </c>
      <c r="O513" s="58">
        <f>ROUND(SUMIFS(INDEX('B-PorSector'!$E$2:$H$3181,0,$X$6),'B-PorSector'!$A$2:$A$3181,O$8,'B-PorSector'!$B$2:$B$3181,$S513,'B-PorSector'!$C$2:$C$3181,$T513,'B-PorSector'!$D$2:$D$3181,$U513)*$Y$6,$Z$6)</f>
        <v>364</v>
      </c>
      <c r="P513" s="58">
        <f>ROUND(SUMIFS(INDEX('B-PorSector'!$E$2:$H$3181,0,$X$6),'B-PorSector'!$A$2:$A$3181,P$8,'B-PorSector'!$B$2:$B$3181,$S513,'B-PorSector'!$C$2:$C$3181,$T513,'B-PorSector'!$D$2:$D$3181,$U513)*$Y$6,$Z$6)</f>
        <v>454</v>
      </c>
      <c r="Q513" s="6"/>
      <c r="R513" s="35"/>
      <c r="S513" s="35" t="s">
        <v>22</v>
      </c>
      <c r="T513" s="35" t="s">
        <v>34</v>
      </c>
      <c r="U513" s="35" t="s">
        <v>35</v>
      </c>
      <c r="V513" s="35"/>
      <c r="W513" s="35"/>
      <c r="X513" s="35"/>
      <c r="Y513" s="35"/>
      <c r="Z513" s="35"/>
      <c r="AA513" s="35"/>
    </row>
    <row r="514" spans="1:27" hidden="1" outlineLevel="1" collapsed="1" x14ac:dyDescent="0.25">
      <c r="A514" s="55" t="s">
        <v>36</v>
      </c>
      <c r="B514" s="56">
        <f>ROUND(SUMIFS(INDEX('B-PorSector'!$E$2:$H$3181,0,$X$6),'B-PorSector'!$A$2:$A$3181,B$8,'B-PorSector'!$B$2:$B$3181,$S514,'B-PorSector'!$C$2:$C$3181,$T514,'B-PorSector'!$D$2:$D$3181,$U514)*$Y$6,$Z$6)</f>
        <v>0</v>
      </c>
      <c r="C514" s="56">
        <f>ROUND(SUMIFS(INDEX('B-PorSector'!$E$2:$H$3181,0,$X$6),'B-PorSector'!$A$2:$A$3181,C$8,'B-PorSector'!$B$2:$B$3181,$S514,'B-PorSector'!$C$2:$C$3181,$T514,'B-PorSector'!$D$2:$D$3181,$U514)*$Y$6,$Z$6)</f>
        <v>175</v>
      </c>
      <c r="D514" s="56">
        <f>ROUND(SUMIFS(INDEX('B-PorSector'!$E$2:$H$3181,0,$X$6),'B-PorSector'!$A$2:$A$3181,D$8,'B-PorSector'!$B$2:$B$3181,$S514,'B-PorSector'!$C$2:$C$3181,$T514,'B-PorSector'!$D$2:$D$3181,$U514)*$Y$6,$Z$6)</f>
        <v>0</v>
      </c>
      <c r="E514" s="56">
        <f>ROUND(SUMIFS(INDEX('B-PorSector'!$E$2:$H$3181,0,$X$6),'B-PorSector'!$A$2:$A$3181,E$8,'B-PorSector'!$B$2:$B$3181,$S514,'B-PorSector'!$C$2:$C$3181,$T514,'B-PorSector'!$D$2:$D$3181,$U514)*$Y$6,$Z$6)</f>
        <v>0</v>
      </c>
      <c r="F514" s="56">
        <f>ROUND(SUMIFS(INDEX('B-PorSector'!$E$2:$H$3181,0,$X$6),'B-PorSector'!$A$2:$A$3181,F$8,'B-PorSector'!$B$2:$B$3181,$S514,'B-PorSector'!$C$2:$C$3181,$T514,'B-PorSector'!$D$2:$D$3181,$U514)*$Y$6,$Z$6)</f>
        <v>0</v>
      </c>
      <c r="G514" s="56">
        <f>ROUND(SUMIFS(INDEX('B-PorSector'!$E$2:$H$3181,0,$X$6),'B-PorSector'!$A$2:$A$3181,G$8,'B-PorSector'!$B$2:$B$3181,$S514,'B-PorSector'!$C$2:$C$3181,$T514,'B-PorSector'!$D$2:$D$3181,$U514)*$Y$6,$Z$6)</f>
        <v>0</v>
      </c>
      <c r="H514" s="56">
        <f>ROUND(SUMIFS(INDEX('B-PorSector'!$E$2:$H$3181,0,$X$6),'B-PorSector'!$A$2:$A$3181,H$8,'B-PorSector'!$B$2:$B$3181,$S514,'B-PorSector'!$C$2:$C$3181,$T514,'B-PorSector'!$D$2:$D$3181,$U514)*$Y$6,$Z$6)</f>
        <v>0</v>
      </c>
      <c r="I514" s="56">
        <f>ROUND(SUMIFS(INDEX('B-PorSector'!$E$2:$H$3181,0,$X$6),'B-PorSector'!$A$2:$A$3181,I$8,'B-PorSector'!$B$2:$B$3181,$S514,'B-PorSector'!$C$2:$C$3181,$T514,'B-PorSector'!$D$2:$D$3181,$U514)*$Y$6,$Z$6)</f>
        <v>0</v>
      </c>
      <c r="J514" s="56">
        <f>ROUND(SUMIFS(INDEX('B-PorSector'!$E$2:$H$3181,0,$X$6),'B-PorSector'!$A$2:$A$3181,J$8,'B-PorSector'!$B$2:$B$3181,$S514,'B-PorSector'!$C$2:$C$3181,$T514,'B-PorSector'!$D$2:$D$3181,$U514)*$Y$6,$Z$6)</f>
        <v>0</v>
      </c>
      <c r="K514" s="56">
        <f>ROUND(SUMIFS(INDEX('B-PorSector'!$E$2:$H$3181,0,$X$6),'B-PorSector'!$A$2:$A$3181,K$8,'B-PorSector'!$B$2:$B$3181,$S514,'B-PorSector'!$C$2:$C$3181,$T514,'B-PorSector'!$D$2:$D$3181,$U514)*$Y$6,$Z$6)</f>
        <v>0</v>
      </c>
      <c r="L514" s="56">
        <f>ROUND(SUMIFS(INDEX('B-PorSector'!$E$2:$H$3181,0,$X$6),'B-PorSector'!$A$2:$A$3181,L$8,'B-PorSector'!$B$2:$B$3181,$S514,'B-PorSector'!$C$2:$C$3181,$T514,'B-PorSector'!$D$2:$D$3181,$U514)*$Y$6,$Z$6)</f>
        <v>0</v>
      </c>
      <c r="M514" s="56">
        <f>ROUND(SUMIFS(INDEX('B-PorSector'!$E$2:$H$3181,0,$X$6),'B-PorSector'!$A$2:$A$3181,M$8,'B-PorSector'!$B$2:$B$3181,$S514,'B-PorSector'!$C$2:$C$3181,$T514,'B-PorSector'!$D$2:$D$3181,$U514)*$Y$6,$Z$6)</f>
        <v>0</v>
      </c>
      <c r="N514" s="56">
        <f>ROUND(SUMIFS(INDEX('B-PorSector'!$E$2:$H$3181,0,$X$6),'B-PorSector'!$A$2:$A$3181,N$8,'B-PorSector'!$B$2:$B$3181,$S514,'B-PorSector'!$C$2:$C$3181,$T514,'B-PorSector'!$D$2:$D$3181,$U514)*$Y$6,$Z$6)</f>
        <v>0</v>
      </c>
      <c r="O514" s="56">
        <f>ROUND(SUMIFS(INDEX('B-PorSector'!$E$2:$H$3181,0,$X$6),'B-PorSector'!$A$2:$A$3181,O$8,'B-PorSector'!$B$2:$B$3181,$S514,'B-PorSector'!$C$2:$C$3181,$T514,'B-PorSector'!$D$2:$D$3181,$U514)*$Y$6,$Z$6)</f>
        <v>0</v>
      </c>
      <c r="P514" s="56">
        <f>ROUND(SUMIFS(INDEX('B-PorSector'!$E$2:$H$3181,0,$X$6),'B-PorSector'!$A$2:$A$3181,P$8,'B-PorSector'!$B$2:$B$3181,$S514,'B-PorSector'!$C$2:$C$3181,$T514,'B-PorSector'!$D$2:$D$3181,$U514)*$Y$6,$Z$6)</f>
        <v>0</v>
      </c>
      <c r="Q514" s="6"/>
      <c r="R514" s="35"/>
      <c r="S514" s="35" t="s">
        <v>22</v>
      </c>
      <c r="T514" s="35" t="s">
        <v>36</v>
      </c>
      <c r="U514" s="35" t="s">
        <v>88</v>
      </c>
      <c r="V514" s="35"/>
      <c r="W514" s="35"/>
      <c r="X514" s="35"/>
      <c r="Y514" s="35"/>
      <c r="Z514" s="35"/>
      <c r="AA514" s="35"/>
    </row>
    <row r="515" spans="1:27" hidden="1" outlineLevel="2" collapsed="1" x14ac:dyDescent="0.25">
      <c r="A515" s="57" t="s">
        <v>87</v>
      </c>
      <c r="B515" s="58">
        <f>ROUND(SUMIFS(INDEX('B-PorSector'!$E$2:$H$3181,0,$X$6),'B-PorSector'!$A$2:$A$3181,B$8,'B-PorSector'!$B$2:$B$3181,$S515,'B-PorSector'!$C$2:$C$3181,$T515,'B-PorSector'!$D$2:$D$3181,$U515)*$Y$6,$Z$6)</f>
        <v>0</v>
      </c>
      <c r="C515" s="58">
        <f>ROUND(SUMIFS(INDEX('B-PorSector'!$E$2:$H$3181,0,$X$6),'B-PorSector'!$A$2:$A$3181,C$8,'B-PorSector'!$B$2:$B$3181,$S515,'B-PorSector'!$C$2:$C$3181,$T515,'B-PorSector'!$D$2:$D$3181,$U515)*$Y$6,$Z$6)</f>
        <v>0</v>
      </c>
      <c r="D515" s="58">
        <f>ROUND(SUMIFS(INDEX('B-PorSector'!$E$2:$H$3181,0,$X$6),'B-PorSector'!$A$2:$A$3181,D$8,'B-PorSector'!$B$2:$B$3181,$S515,'B-PorSector'!$C$2:$C$3181,$T515,'B-PorSector'!$D$2:$D$3181,$U515)*$Y$6,$Z$6)</f>
        <v>0</v>
      </c>
      <c r="E515" s="58">
        <f>ROUND(SUMIFS(INDEX('B-PorSector'!$E$2:$H$3181,0,$X$6),'B-PorSector'!$A$2:$A$3181,E$8,'B-PorSector'!$B$2:$B$3181,$S515,'B-PorSector'!$C$2:$C$3181,$T515,'B-PorSector'!$D$2:$D$3181,$U515)*$Y$6,$Z$6)</f>
        <v>0</v>
      </c>
      <c r="F515" s="58">
        <f>ROUND(SUMIFS(INDEX('B-PorSector'!$E$2:$H$3181,0,$X$6),'B-PorSector'!$A$2:$A$3181,F$8,'B-PorSector'!$B$2:$B$3181,$S515,'B-PorSector'!$C$2:$C$3181,$T515,'B-PorSector'!$D$2:$D$3181,$U515)*$Y$6,$Z$6)</f>
        <v>0</v>
      </c>
      <c r="G515" s="58">
        <f>ROUND(SUMIFS(INDEX('B-PorSector'!$E$2:$H$3181,0,$X$6),'B-PorSector'!$A$2:$A$3181,G$8,'B-PorSector'!$B$2:$B$3181,$S515,'B-PorSector'!$C$2:$C$3181,$T515,'B-PorSector'!$D$2:$D$3181,$U515)*$Y$6,$Z$6)</f>
        <v>0</v>
      </c>
      <c r="H515" s="58">
        <f>ROUND(SUMIFS(INDEX('B-PorSector'!$E$2:$H$3181,0,$X$6),'B-PorSector'!$A$2:$A$3181,H$8,'B-PorSector'!$B$2:$B$3181,$S515,'B-PorSector'!$C$2:$C$3181,$T515,'B-PorSector'!$D$2:$D$3181,$U515)*$Y$6,$Z$6)</f>
        <v>0</v>
      </c>
      <c r="I515" s="58">
        <f>ROUND(SUMIFS(INDEX('B-PorSector'!$E$2:$H$3181,0,$X$6),'B-PorSector'!$A$2:$A$3181,I$8,'B-PorSector'!$B$2:$B$3181,$S515,'B-PorSector'!$C$2:$C$3181,$T515,'B-PorSector'!$D$2:$D$3181,$U515)*$Y$6,$Z$6)</f>
        <v>0</v>
      </c>
      <c r="J515" s="58">
        <f>ROUND(SUMIFS(INDEX('B-PorSector'!$E$2:$H$3181,0,$X$6),'B-PorSector'!$A$2:$A$3181,J$8,'B-PorSector'!$B$2:$B$3181,$S515,'B-PorSector'!$C$2:$C$3181,$T515,'B-PorSector'!$D$2:$D$3181,$U515)*$Y$6,$Z$6)</f>
        <v>0</v>
      </c>
      <c r="K515" s="58">
        <f>ROUND(SUMIFS(INDEX('B-PorSector'!$E$2:$H$3181,0,$X$6),'B-PorSector'!$A$2:$A$3181,K$8,'B-PorSector'!$B$2:$B$3181,$S515,'B-PorSector'!$C$2:$C$3181,$T515,'B-PorSector'!$D$2:$D$3181,$U515)*$Y$6,$Z$6)</f>
        <v>0</v>
      </c>
      <c r="L515" s="58">
        <f>ROUND(SUMIFS(INDEX('B-PorSector'!$E$2:$H$3181,0,$X$6),'B-PorSector'!$A$2:$A$3181,L$8,'B-PorSector'!$B$2:$B$3181,$S515,'B-PorSector'!$C$2:$C$3181,$T515,'B-PorSector'!$D$2:$D$3181,$U515)*$Y$6,$Z$6)</f>
        <v>0</v>
      </c>
      <c r="M515" s="58">
        <f>ROUND(SUMIFS(INDEX('B-PorSector'!$E$2:$H$3181,0,$X$6),'B-PorSector'!$A$2:$A$3181,M$8,'B-PorSector'!$B$2:$B$3181,$S515,'B-PorSector'!$C$2:$C$3181,$T515,'B-PorSector'!$D$2:$D$3181,$U515)*$Y$6,$Z$6)</f>
        <v>0</v>
      </c>
      <c r="N515" s="58">
        <f>ROUND(SUMIFS(INDEX('B-PorSector'!$E$2:$H$3181,0,$X$6),'B-PorSector'!$A$2:$A$3181,N$8,'B-PorSector'!$B$2:$B$3181,$S515,'B-PorSector'!$C$2:$C$3181,$T515,'B-PorSector'!$D$2:$D$3181,$U515)*$Y$6,$Z$6)</f>
        <v>0</v>
      </c>
      <c r="O515" s="58">
        <f>ROUND(SUMIFS(INDEX('B-PorSector'!$E$2:$H$3181,0,$X$6),'B-PorSector'!$A$2:$A$3181,O$8,'B-PorSector'!$B$2:$B$3181,$S515,'B-PorSector'!$C$2:$C$3181,$T515,'B-PorSector'!$D$2:$D$3181,$U515)*$Y$6,$Z$6)</f>
        <v>0</v>
      </c>
      <c r="P515" s="58">
        <f>ROUND(SUMIFS(INDEX('B-PorSector'!$E$2:$H$3181,0,$X$6),'B-PorSector'!$A$2:$A$3181,P$8,'B-PorSector'!$B$2:$B$3181,$S515,'B-PorSector'!$C$2:$C$3181,$T515,'B-PorSector'!$D$2:$D$3181,$U515)*$Y$6,$Z$6)</f>
        <v>0</v>
      </c>
      <c r="Q515" s="6"/>
      <c r="R515" s="35"/>
      <c r="S515" s="35" t="s">
        <v>22</v>
      </c>
      <c r="T515" s="35" t="s">
        <v>36</v>
      </c>
      <c r="U515" s="35" t="s">
        <v>87</v>
      </c>
      <c r="V515" s="35"/>
      <c r="W515" s="35"/>
      <c r="X515" s="35"/>
      <c r="Y515" s="35"/>
      <c r="Z515" s="35"/>
      <c r="AA515" s="35"/>
    </row>
    <row r="516" spans="1:27" hidden="1" outlineLevel="2" collapsed="1" x14ac:dyDescent="0.25">
      <c r="A516" s="57" t="s">
        <v>54</v>
      </c>
      <c r="B516" s="58">
        <f>ROUND(SUMIFS(INDEX('B-PorSector'!$E$2:$H$3181,0,$X$6),'B-PorSector'!$A$2:$A$3181,B$8,'B-PorSector'!$B$2:$B$3181,$S516,'B-PorSector'!$C$2:$C$3181,$T516,'B-PorSector'!$D$2:$D$3181,$U516)*$Y$6,$Z$6)</f>
        <v>0</v>
      </c>
      <c r="C516" s="58">
        <f>ROUND(SUMIFS(INDEX('B-PorSector'!$E$2:$H$3181,0,$X$6),'B-PorSector'!$A$2:$A$3181,C$8,'B-PorSector'!$B$2:$B$3181,$S516,'B-PorSector'!$C$2:$C$3181,$T516,'B-PorSector'!$D$2:$D$3181,$U516)*$Y$6,$Z$6)</f>
        <v>93</v>
      </c>
      <c r="D516" s="58">
        <f>ROUND(SUMIFS(INDEX('B-PorSector'!$E$2:$H$3181,0,$X$6),'B-PorSector'!$A$2:$A$3181,D$8,'B-PorSector'!$B$2:$B$3181,$S516,'B-PorSector'!$C$2:$C$3181,$T516,'B-PorSector'!$D$2:$D$3181,$U516)*$Y$6,$Z$6)</f>
        <v>0</v>
      </c>
      <c r="E516" s="58">
        <f>ROUND(SUMIFS(INDEX('B-PorSector'!$E$2:$H$3181,0,$X$6),'B-PorSector'!$A$2:$A$3181,E$8,'B-PorSector'!$B$2:$B$3181,$S516,'B-PorSector'!$C$2:$C$3181,$T516,'B-PorSector'!$D$2:$D$3181,$U516)*$Y$6,$Z$6)</f>
        <v>0</v>
      </c>
      <c r="F516" s="58">
        <f>ROUND(SUMIFS(INDEX('B-PorSector'!$E$2:$H$3181,0,$X$6),'B-PorSector'!$A$2:$A$3181,F$8,'B-PorSector'!$B$2:$B$3181,$S516,'B-PorSector'!$C$2:$C$3181,$T516,'B-PorSector'!$D$2:$D$3181,$U516)*$Y$6,$Z$6)</f>
        <v>0</v>
      </c>
      <c r="G516" s="58">
        <f>ROUND(SUMIFS(INDEX('B-PorSector'!$E$2:$H$3181,0,$X$6),'B-PorSector'!$A$2:$A$3181,G$8,'B-PorSector'!$B$2:$B$3181,$S516,'B-PorSector'!$C$2:$C$3181,$T516,'B-PorSector'!$D$2:$D$3181,$U516)*$Y$6,$Z$6)</f>
        <v>0</v>
      </c>
      <c r="H516" s="58">
        <f>ROUND(SUMIFS(INDEX('B-PorSector'!$E$2:$H$3181,0,$X$6),'B-PorSector'!$A$2:$A$3181,H$8,'B-PorSector'!$B$2:$B$3181,$S516,'B-PorSector'!$C$2:$C$3181,$T516,'B-PorSector'!$D$2:$D$3181,$U516)*$Y$6,$Z$6)</f>
        <v>0</v>
      </c>
      <c r="I516" s="58">
        <f>ROUND(SUMIFS(INDEX('B-PorSector'!$E$2:$H$3181,0,$X$6),'B-PorSector'!$A$2:$A$3181,I$8,'B-PorSector'!$B$2:$B$3181,$S516,'B-PorSector'!$C$2:$C$3181,$T516,'B-PorSector'!$D$2:$D$3181,$U516)*$Y$6,$Z$6)</f>
        <v>0</v>
      </c>
      <c r="J516" s="58">
        <f>ROUND(SUMIFS(INDEX('B-PorSector'!$E$2:$H$3181,0,$X$6),'B-PorSector'!$A$2:$A$3181,J$8,'B-PorSector'!$B$2:$B$3181,$S516,'B-PorSector'!$C$2:$C$3181,$T516,'B-PorSector'!$D$2:$D$3181,$U516)*$Y$6,$Z$6)</f>
        <v>0</v>
      </c>
      <c r="K516" s="58">
        <f>ROUND(SUMIFS(INDEX('B-PorSector'!$E$2:$H$3181,0,$X$6),'B-PorSector'!$A$2:$A$3181,K$8,'B-PorSector'!$B$2:$B$3181,$S516,'B-PorSector'!$C$2:$C$3181,$T516,'B-PorSector'!$D$2:$D$3181,$U516)*$Y$6,$Z$6)</f>
        <v>0</v>
      </c>
      <c r="L516" s="58">
        <f>ROUND(SUMIFS(INDEX('B-PorSector'!$E$2:$H$3181,0,$X$6),'B-PorSector'!$A$2:$A$3181,L$8,'B-PorSector'!$B$2:$B$3181,$S516,'B-PorSector'!$C$2:$C$3181,$T516,'B-PorSector'!$D$2:$D$3181,$U516)*$Y$6,$Z$6)</f>
        <v>0</v>
      </c>
      <c r="M516" s="58">
        <f>ROUND(SUMIFS(INDEX('B-PorSector'!$E$2:$H$3181,0,$X$6),'B-PorSector'!$A$2:$A$3181,M$8,'B-PorSector'!$B$2:$B$3181,$S516,'B-PorSector'!$C$2:$C$3181,$T516,'B-PorSector'!$D$2:$D$3181,$U516)*$Y$6,$Z$6)</f>
        <v>0</v>
      </c>
      <c r="N516" s="58">
        <f>ROUND(SUMIFS(INDEX('B-PorSector'!$E$2:$H$3181,0,$X$6),'B-PorSector'!$A$2:$A$3181,N$8,'B-PorSector'!$B$2:$B$3181,$S516,'B-PorSector'!$C$2:$C$3181,$T516,'B-PorSector'!$D$2:$D$3181,$U516)*$Y$6,$Z$6)</f>
        <v>0</v>
      </c>
      <c r="O516" s="58">
        <f>ROUND(SUMIFS(INDEX('B-PorSector'!$E$2:$H$3181,0,$X$6),'B-PorSector'!$A$2:$A$3181,O$8,'B-PorSector'!$B$2:$B$3181,$S516,'B-PorSector'!$C$2:$C$3181,$T516,'B-PorSector'!$D$2:$D$3181,$U516)*$Y$6,$Z$6)</f>
        <v>0</v>
      </c>
      <c r="P516" s="58">
        <f>ROUND(SUMIFS(INDEX('B-PorSector'!$E$2:$H$3181,0,$X$6),'B-PorSector'!$A$2:$A$3181,P$8,'B-PorSector'!$B$2:$B$3181,$S516,'B-PorSector'!$C$2:$C$3181,$T516,'B-PorSector'!$D$2:$D$3181,$U516)*$Y$6,$Z$6)</f>
        <v>0</v>
      </c>
      <c r="Q516" s="6"/>
      <c r="R516" s="35"/>
      <c r="S516" s="35" t="s">
        <v>22</v>
      </c>
      <c r="T516" s="35" t="s">
        <v>36</v>
      </c>
      <c r="U516" s="35" t="s">
        <v>54</v>
      </c>
      <c r="V516" s="35"/>
      <c r="W516" s="35"/>
      <c r="X516" s="35"/>
      <c r="Y516" s="35"/>
      <c r="Z516" s="35"/>
      <c r="AA516" s="35"/>
    </row>
    <row r="517" spans="1:27" hidden="1" outlineLevel="2" collapsed="1" x14ac:dyDescent="0.25">
      <c r="A517" s="57" t="s">
        <v>58</v>
      </c>
      <c r="B517" s="58">
        <f>ROUND(SUMIFS(INDEX('B-PorSector'!$E$2:$H$3181,0,$X$6),'B-PorSector'!$A$2:$A$3181,B$8,'B-PorSector'!$B$2:$B$3181,$S517,'B-PorSector'!$C$2:$C$3181,$T517,'B-PorSector'!$D$2:$D$3181,$U517)*$Y$6,$Z$6)</f>
        <v>0</v>
      </c>
      <c r="C517" s="58">
        <f>ROUND(SUMIFS(INDEX('B-PorSector'!$E$2:$H$3181,0,$X$6),'B-PorSector'!$A$2:$A$3181,C$8,'B-PorSector'!$B$2:$B$3181,$S517,'B-PorSector'!$C$2:$C$3181,$T517,'B-PorSector'!$D$2:$D$3181,$U517)*$Y$6,$Z$6)</f>
        <v>7</v>
      </c>
      <c r="D517" s="58">
        <f>ROUND(SUMIFS(INDEX('B-PorSector'!$E$2:$H$3181,0,$X$6),'B-PorSector'!$A$2:$A$3181,D$8,'B-PorSector'!$B$2:$B$3181,$S517,'B-PorSector'!$C$2:$C$3181,$T517,'B-PorSector'!$D$2:$D$3181,$U517)*$Y$6,$Z$6)</f>
        <v>0</v>
      </c>
      <c r="E517" s="58">
        <f>ROUND(SUMIFS(INDEX('B-PorSector'!$E$2:$H$3181,0,$X$6),'B-PorSector'!$A$2:$A$3181,E$8,'B-PorSector'!$B$2:$B$3181,$S517,'B-PorSector'!$C$2:$C$3181,$T517,'B-PorSector'!$D$2:$D$3181,$U517)*$Y$6,$Z$6)</f>
        <v>0</v>
      </c>
      <c r="F517" s="58">
        <f>ROUND(SUMIFS(INDEX('B-PorSector'!$E$2:$H$3181,0,$X$6),'B-PorSector'!$A$2:$A$3181,F$8,'B-PorSector'!$B$2:$B$3181,$S517,'B-PorSector'!$C$2:$C$3181,$T517,'B-PorSector'!$D$2:$D$3181,$U517)*$Y$6,$Z$6)</f>
        <v>0</v>
      </c>
      <c r="G517" s="58">
        <f>ROUND(SUMIFS(INDEX('B-PorSector'!$E$2:$H$3181,0,$X$6),'B-PorSector'!$A$2:$A$3181,G$8,'B-PorSector'!$B$2:$B$3181,$S517,'B-PorSector'!$C$2:$C$3181,$T517,'B-PorSector'!$D$2:$D$3181,$U517)*$Y$6,$Z$6)</f>
        <v>0</v>
      </c>
      <c r="H517" s="58">
        <f>ROUND(SUMIFS(INDEX('B-PorSector'!$E$2:$H$3181,0,$X$6),'B-PorSector'!$A$2:$A$3181,H$8,'B-PorSector'!$B$2:$B$3181,$S517,'B-PorSector'!$C$2:$C$3181,$T517,'B-PorSector'!$D$2:$D$3181,$U517)*$Y$6,$Z$6)</f>
        <v>0</v>
      </c>
      <c r="I517" s="58">
        <f>ROUND(SUMIFS(INDEX('B-PorSector'!$E$2:$H$3181,0,$X$6),'B-PorSector'!$A$2:$A$3181,I$8,'B-PorSector'!$B$2:$B$3181,$S517,'B-PorSector'!$C$2:$C$3181,$T517,'B-PorSector'!$D$2:$D$3181,$U517)*$Y$6,$Z$6)</f>
        <v>0</v>
      </c>
      <c r="J517" s="58">
        <f>ROUND(SUMIFS(INDEX('B-PorSector'!$E$2:$H$3181,0,$X$6),'B-PorSector'!$A$2:$A$3181,J$8,'B-PorSector'!$B$2:$B$3181,$S517,'B-PorSector'!$C$2:$C$3181,$T517,'B-PorSector'!$D$2:$D$3181,$U517)*$Y$6,$Z$6)</f>
        <v>0</v>
      </c>
      <c r="K517" s="58">
        <f>ROUND(SUMIFS(INDEX('B-PorSector'!$E$2:$H$3181,0,$X$6),'B-PorSector'!$A$2:$A$3181,K$8,'B-PorSector'!$B$2:$B$3181,$S517,'B-PorSector'!$C$2:$C$3181,$T517,'B-PorSector'!$D$2:$D$3181,$U517)*$Y$6,$Z$6)</f>
        <v>0</v>
      </c>
      <c r="L517" s="58">
        <f>ROUND(SUMIFS(INDEX('B-PorSector'!$E$2:$H$3181,0,$X$6),'B-PorSector'!$A$2:$A$3181,L$8,'B-PorSector'!$B$2:$B$3181,$S517,'B-PorSector'!$C$2:$C$3181,$T517,'B-PorSector'!$D$2:$D$3181,$U517)*$Y$6,$Z$6)</f>
        <v>0</v>
      </c>
      <c r="M517" s="58">
        <f>ROUND(SUMIFS(INDEX('B-PorSector'!$E$2:$H$3181,0,$X$6),'B-PorSector'!$A$2:$A$3181,M$8,'B-PorSector'!$B$2:$B$3181,$S517,'B-PorSector'!$C$2:$C$3181,$T517,'B-PorSector'!$D$2:$D$3181,$U517)*$Y$6,$Z$6)</f>
        <v>0</v>
      </c>
      <c r="N517" s="58">
        <f>ROUND(SUMIFS(INDEX('B-PorSector'!$E$2:$H$3181,0,$X$6),'B-PorSector'!$A$2:$A$3181,N$8,'B-PorSector'!$B$2:$B$3181,$S517,'B-PorSector'!$C$2:$C$3181,$T517,'B-PorSector'!$D$2:$D$3181,$U517)*$Y$6,$Z$6)</f>
        <v>0</v>
      </c>
      <c r="O517" s="58">
        <f>ROUND(SUMIFS(INDEX('B-PorSector'!$E$2:$H$3181,0,$X$6),'B-PorSector'!$A$2:$A$3181,O$8,'B-PorSector'!$B$2:$B$3181,$S517,'B-PorSector'!$C$2:$C$3181,$T517,'B-PorSector'!$D$2:$D$3181,$U517)*$Y$6,$Z$6)</f>
        <v>0</v>
      </c>
      <c r="P517" s="58">
        <f>ROUND(SUMIFS(INDEX('B-PorSector'!$E$2:$H$3181,0,$X$6),'B-PorSector'!$A$2:$A$3181,P$8,'B-PorSector'!$B$2:$B$3181,$S517,'B-PorSector'!$C$2:$C$3181,$T517,'B-PorSector'!$D$2:$D$3181,$U517)*$Y$6,$Z$6)</f>
        <v>0</v>
      </c>
      <c r="Q517" s="6"/>
      <c r="R517" s="35"/>
      <c r="S517" s="35" t="s">
        <v>22</v>
      </c>
      <c r="T517" s="35" t="s">
        <v>36</v>
      </c>
      <c r="U517" s="35" t="s">
        <v>58</v>
      </c>
      <c r="V517" s="35"/>
      <c r="W517" s="35"/>
      <c r="X517" s="35"/>
      <c r="Y517" s="35"/>
      <c r="Z517" s="35"/>
      <c r="AA517" s="35"/>
    </row>
    <row r="518" spans="1:27" hidden="1" outlineLevel="2" collapsed="1" x14ac:dyDescent="0.25">
      <c r="A518" s="57" t="s">
        <v>59</v>
      </c>
      <c r="B518" s="58">
        <f>ROUND(SUMIFS(INDEX('B-PorSector'!$E$2:$H$3181,0,$X$6),'B-PorSector'!$A$2:$A$3181,B$8,'B-PorSector'!$B$2:$B$3181,$S518,'B-PorSector'!$C$2:$C$3181,$T518,'B-PorSector'!$D$2:$D$3181,$U518)*$Y$6,$Z$6)</f>
        <v>0</v>
      </c>
      <c r="C518" s="58">
        <f>ROUND(SUMIFS(INDEX('B-PorSector'!$E$2:$H$3181,0,$X$6),'B-PorSector'!$A$2:$A$3181,C$8,'B-PorSector'!$B$2:$B$3181,$S518,'B-PorSector'!$C$2:$C$3181,$T518,'B-PorSector'!$D$2:$D$3181,$U518)*$Y$6,$Z$6)</f>
        <v>5</v>
      </c>
      <c r="D518" s="58">
        <f>ROUND(SUMIFS(INDEX('B-PorSector'!$E$2:$H$3181,0,$X$6),'B-PorSector'!$A$2:$A$3181,D$8,'B-PorSector'!$B$2:$B$3181,$S518,'B-PorSector'!$C$2:$C$3181,$T518,'B-PorSector'!$D$2:$D$3181,$U518)*$Y$6,$Z$6)</f>
        <v>0</v>
      </c>
      <c r="E518" s="58">
        <f>ROUND(SUMIFS(INDEX('B-PorSector'!$E$2:$H$3181,0,$X$6),'B-PorSector'!$A$2:$A$3181,E$8,'B-PorSector'!$B$2:$B$3181,$S518,'B-PorSector'!$C$2:$C$3181,$T518,'B-PorSector'!$D$2:$D$3181,$U518)*$Y$6,$Z$6)</f>
        <v>0</v>
      </c>
      <c r="F518" s="58">
        <f>ROUND(SUMIFS(INDEX('B-PorSector'!$E$2:$H$3181,0,$X$6),'B-PorSector'!$A$2:$A$3181,F$8,'B-PorSector'!$B$2:$B$3181,$S518,'B-PorSector'!$C$2:$C$3181,$T518,'B-PorSector'!$D$2:$D$3181,$U518)*$Y$6,$Z$6)</f>
        <v>0</v>
      </c>
      <c r="G518" s="58">
        <f>ROUND(SUMIFS(INDEX('B-PorSector'!$E$2:$H$3181,0,$X$6),'B-PorSector'!$A$2:$A$3181,G$8,'B-PorSector'!$B$2:$B$3181,$S518,'B-PorSector'!$C$2:$C$3181,$T518,'B-PorSector'!$D$2:$D$3181,$U518)*$Y$6,$Z$6)</f>
        <v>0</v>
      </c>
      <c r="H518" s="58">
        <f>ROUND(SUMIFS(INDEX('B-PorSector'!$E$2:$H$3181,0,$X$6),'B-PorSector'!$A$2:$A$3181,H$8,'B-PorSector'!$B$2:$B$3181,$S518,'B-PorSector'!$C$2:$C$3181,$T518,'B-PorSector'!$D$2:$D$3181,$U518)*$Y$6,$Z$6)</f>
        <v>0</v>
      </c>
      <c r="I518" s="58">
        <f>ROUND(SUMIFS(INDEX('B-PorSector'!$E$2:$H$3181,0,$X$6),'B-PorSector'!$A$2:$A$3181,I$8,'B-PorSector'!$B$2:$B$3181,$S518,'B-PorSector'!$C$2:$C$3181,$T518,'B-PorSector'!$D$2:$D$3181,$U518)*$Y$6,$Z$6)</f>
        <v>0</v>
      </c>
      <c r="J518" s="58">
        <f>ROUND(SUMIFS(INDEX('B-PorSector'!$E$2:$H$3181,0,$X$6),'B-PorSector'!$A$2:$A$3181,J$8,'B-PorSector'!$B$2:$B$3181,$S518,'B-PorSector'!$C$2:$C$3181,$T518,'B-PorSector'!$D$2:$D$3181,$U518)*$Y$6,$Z$6)</f>
        <v>0</v>
      </c>
      <c r="K518" s="58">
        <f>ROUND(SUMIFS(INDEX('B-PorSector'!$E$2:$H$3181,0,$X$6),'B-PorSector'!$A$2:$A$3181,K$8,'B-PorSector'!$B$2:$B$3181,$S518,'B-PorSector'!$C$2:$C$3181,$T518,'B-PorSector'!$D$2:$D$3181,$U518)*$Y$6,$Z$6)</f>
        <v>0</v>
      </c>
      <c r="L518" s="58">
        <f>ROUND(SUMIFS(INDEX('B-PorSector'!$E$2:$H$3181,0,$X$6),'B-PorSector'!$A$2:$A$3181,L$8,'B-PorSector'!$B$2:$B$3181,$S518,'B-PorSector'!$C$2:$C$3181,$T518,'B-PorSector'!$D$2:$D$3181,$U518)*$Y$6,$Z$6)</f>
        <v>0</v>
      </c>
      <c r="M518" s="58">
        <f>ROUND(SUMIFS(INDEX('B-PorSector'!$E$2:$H$3181,0,$X$6),'B-PorSector'!$A$2:$A$3181,M$8,'B-PorSector'!$B$2:$B$3181,$S518,'B-PorSector'!$C$2:$C$3181,$T518,'B-PorSector'!$D$2:$D$3181,$U518)*$Y$6,$Z$6)</f>
        <v>0</v>
      </c>
      <c r="N518" s="58">
        <f>ROUND(SUMIFS(INDEX('B-PorSector'!$E$2:$H$3181,0,$X$6),'B-PorSector'!$A$2:$A$3181,N$8,'B-PorSector'!$B$2:$B$3181,$S518,'B-PorSector'!$C$2:$C$3181,$T518,'B-PorSector'!$D$2:$D$3181,$U518)*$Y$6,$Z$6)</f>
        <v>0</v>
      </c>
      <c r="O518" s="58">
        <f>ROUND(SUMIFS(INDEX('B-PorSector'!$E$2:$H$3181,0,$X$6),'B-PorSector'!$A$2:$A$3181,O$8,'B-PorSector'!$B$2:$B$3181,$S518,'B-PorSector'!$C$2:$C$3181,$T518,'B-PorSector'!$D$2:$D$3181,$U518)*$Y$6,$Z$6)</f>
        <v>0</v>
      </c>
      <c r="P518" s="58">
        <f>ROUND(SUMIFS(INDEX('B-PorSector'!$E$2:$H$3181,0,$X$6),'B-PorSector'!$A$2:$A$3181,P$8,'B-PorSector'!$B$2:$B$3181,$S518,'B-PorSector'!$C$2:$C$3181,$T518,'B-PorSector'!$D$2:$D$3181,$U518)*$Y$6,$Z$6)</f>
        <v>0</v>
      </c>
      <c r="Q518" s="6"/>
      <c r="R518" s="35"/>
      <c r="S518" s="35" t="s">
        <v>22</v>
      </c>
      <c r="T518" s="35" t="s">
        <v>36</v>
      </c>
      <c r="U518" s="35" t="s">
        <v>59</v>
      </c>
      <c r="V518" s="35"/>
      <c r="W518" s="35"/>
      <c r="X518" s="35"/>
      <c r="Y518" s="35"/>
      <c r="Z518" s="35"/>
      <c r="AA518" s="35"/>
    </row>
    <row r="519" spans="1:27" hidden="1" outlineLevel="2" collapsed="1" x14ac:dyDescent="0.25">
      <c r="A519" s="57" t="s">
        <v>60</v>
      </c>
      <c r="B519" s="58">
        <f>ROUND(SUMIFS(INDEX('B-PorSector'!$E$2:$H$3181,0,$X$6),'B-PorSector'!$A$2:$A$3181,B$8,'B-PorSector'!$B$2:$B$3181,$S519,'B-PorSector'!$C$2:$C$3181,$T519,'B-PorSector'!$D$2:$D$3181,$U519)*$Y$6,$Z$6)</f>
        <v>0</v>
      </c>
      <c r="C519" s="58">
        <f>ROUND(SUMIFS(INDEX('B-PorSector'!$E$2:$H$3181,0,$X$6),'B-PorSector'!$A$2:$A$3181,C$8,'B-PorSector'!$B$2:$B$3181,$S519,'B-PorSector'!$C$2:$C$3181,$T519,'B-PorSector'!$D$2:$D$3181,$U519)*$Y$6,$Z$6)</f>
        <v>0</v>
      </c>
      <c r="D519" s="58">
        <f>ROUND(SUMIFS(INDEX('B-PorSector'!$E$2:$H$3181,0,$X$6),'B-PorSector'!$A$2:$A$3181,D$8,'B-PorSector'!$B$2:$B$3181,$S519,'B-PorSector'!$C$2:$C$3181,$T519,'B-PorSector'!$D$2:$D$3181,$U519)*$Y$6,$Z$6)</f>
        <v>0</v>
      </c>
      <c r="E519" s="58">
        <f>ROUND(SUMIFS(INDEX('B-PorSector'!$E$2:$H$3181,0,$X$6),'B-PorSector'!$A$2:$A$3181,E$8,'B-PorSector'!$B$2:$B$3181,$S519,'B-PorSector'!$C$2:$C$3181,$T519,'B-PorSector'!$D$2:$D$3181,$U519)*$Y$6,$Z$6)</f>
        <v>0</v>
      </c>
      <c r="F519" s="58">
        <f>ROUND(SUMIFS(INDEX('B-PorSector'!$E$2:$H$3181,0,$X$6),'B-PorSector'!$A$2:$A$3181,F$8,'B-PorSector'!$B$2:$B$3181,$S519,'B-PorSector'!$C$2:$C$3181,$T519,'B-PorSector'!$D$2:$D$3181,$U519)*$Y$6,$Z$6)</f>
        <v>0</v>
      </c>
      <c r="G519" s="58">
        <f>ROUND(SUMIFS(INDEX('B-PorSector'!$E$2:$H$3181,0,$X$6),'B-PorSector'!$A$2:$A$3181,G$8,'B-PorSector'!$B$2:$B$3181,$S519,'B-PorSector'!$C$2:$C$3181,$T519,'B-PorSector'!$D$2:$D$3181,$U519)*$Y$6,$Z$6)</f>
        <v>0</v>
      </c>
      <c r="H519" s="58">
        <f>ROUND(SUMIFS(INDEX('B-PorSector'!$E$2:$H$3181,0,$X$6),'B-PorSector'!$A$2:$A$3181,H$8,'B-PorSector'!$B$2:$B$3181,$S519,'B-PorSector'!$C$2:$C$3181,$T519,'B-PorSector'!$D$2:$D$3181,$U519)*$Y$6,$Z$6)</f>
        <v>0</v>
      </c>
      <c r="I519" s="58">
        <f>ROUND(SUMIFS(INDEX('B-PorSector'!$E$2:$H$3181,0,$X$6),'B-PorSector'!$A$2:$A$3181,I$8,'B-PorSector'!$B$2:$B$3181,$S519,'B-PorSector'!$C$2:$C$3181,$T519,'B-PorSector'!$D$2:$D$3181,$U519)*$Y$6,$Z$6)</f>
        <v>0</v>
      </c>
      <c r="J519" s="58">
        <f>ROUND(SUMIFS(INDEX('B-PorSector'!$E$2:$H$3181,0,$X$6),'B-PorSector'!$A$2:$A$3181,J$8,'B-PorSector'!$B$2:$B$3181,$S519,'B-PorSector'!$C$2:$C$3181,$T519,'B-PorSector'!$D$2:$D$3181,$U519)*$Y$6,$Z$6)</f>
        <v>0</v>
      </c>
      <c r="K519" s="58">
        <f>ROUND(SUMIFS(INDEX('B-PorSector'!$E$2:$H$3181,0,$X$6),'B-PorSector'!$A$2:$A$3181,K$8,'B-PorSector'!$B$2:$B$3181,$S519,'B-PorSector'!$C$2:$C$3181,$T519,'B-PorSector'!$D$2:$D$3181,$U519)*$Y$6,$Z$6)</f>
        <v>0</v>
      </c>
      <c r="L519" s="58">
        <f>ROUND(SUMIFS(INDEX('B-PorSector'!$E$2:$H$3181,0,$X$6),'B-PorSector'!$A$2:$A$3181,L$8,'B-PorSector'!$B$2:$B$3181,$S519,'B-PorSector'!$C$2:$C$3181,$T519,'B-PorSector'!$D$2:$D$3181,$U519)*$Y$6,$Z$6)</f>
        <v>0</v>
      </c>
      <c r="M519" s="58">
        <f>ROUND(SUMIFS(INDEX('B-PorSector'!$E$2:$H$3181,0,$X$6),'B-PorSector'!$A$2:$A$3181,M$8,'B-PorSector'!$B$2:$B$3181,$S519,'B-PorSector'!$C$2:$C$3181,$T519,'B-PorSector'!$D$2:$D$3181,$U519)*$Y$6,$Z$6)</f>
        <v>0</v>
      </c>
      <c r="N519" s="58">
        <f>ROUND(SUMIFS(INDEX('B-PorSector'!$E$2:$H$3181,0,$X$6),'B-PorSector'!$A$2:$A$3181,N$8,'B-PorSector'!$B$2:$B$3181,$S519,'B-PorSector'!$C$2:$C$3181,$T519,'B-PorSector'!$D$2:$D$3181,$U519)*$Y$6,$Z$6)</f>
        <v>0</v>
      </c>
      <c r="O519" s="58">
        <f>ROUND(SUMIFS(INDEX('B-PorSector'!$E$2:$H$3181,0,$X$6),'B-PorSector'!$A$2:$A$3181,O$8,'B-PorSector'!$B$2:$B$3181,$S519,'B-PorSector'!$C$2:$C$3181,$T519,'B-PorSector'!$D$2:$D$3181,$U519)*$Y$6,$Z$6)</f>
        <v>0</v>
      </c>
      <c r="P519" s="58">
        <f>ROUND(SUMIFS(INDEX('B-PorSector'!$E$2:$H$3181,0,$X$6),'B-PorSector'!$A$2:$A$3181,P$8,'B-PorSector'!$B$2:$B$3181,$S519,'B-PorSector'!$C$2:$C$3181,$T519,'B-PorSector'!$D$2:$D$3181,$U519)*$Y$6,$Z$6)</f>
        <v>0</v>
      </c>
      <c r="Q519" s="6"/>
      <c r="R519" s="35"/>
      <c r="S519" s="35" t="s">
        <v>22</v>
      </c>
      <c r="T519" s="35" t="s">
        <v>36</v>
      </c>
      <c r="U519" s="35" t="s">
        <v>60</v>
      </c>
      <c r="V519" s="35"/>
      <c r="W519" s="35"/>
      <c r="X519" s="35"/>
      <c r="Y519" s="35"/>
      <c r="Z519" s="35"/>
      <c r="AA519" s="35"/>
    </row>
    <row r="520" spans="1:27" collapsed="1" x14ac:dyDescent="0.25">
      <c r="A520" s="53" t="s">
        <v>23</v>
      </c>
      <c r="B520" s="54">
        <f>ROUND(SUMIFS(INDEX('B-PorSector'!$E$2:$H$3181,0,$X$6),'B-PorSector'!$A$2:$A$3181,B$8,'B-PorSector'!$B$2:$B$3181,$S520,'B-PorSector'!$C$2:$C$3181,$T520,'B-PorSector'!$D$2:$D$3181,$U520)*$Y$6,$Z$6)</f>
        <v>1544.3</v>
      </c>
      <c r="C520" s="54">
        <f>ROUND(SUMIFS(INDEX('B-PorSector'!$E$2:$H$3181,0,$X$6),'B-PorSector'!$A$2:$A$3181,C$8,'B-PorSector'!$B$2:$B$3181,$S520,'B-PorSector'!$C$2:$C$3181,$T520,'B-PorSector'!$D$2:$D$3181,$U520)*$Y$6,$Z$6)</f>
        <v>2127.6999999999998</v>
      </c>
      <c r="D520" s="54">
        <f>ROUND(SUMIFS(INDEX('B-PorSector'!$E$2:$H$3181,0,$X$6),'B-PorSector'!$A$2:$A$3181,D$8,'B-PorSector'!$B$2:$B$3181,$S520,'B-PorSector'!$C$2:$C$3181,$T520,'B-PorSector'!$D$2:$D$3181,$U520)*$Y$6,$Z$6)</f>
        <v>1454</v>
      </c>
      <c r="E520" s="54">
        <f>ROUND(SUMIFS(INDEX('B-PorSector'!$E$2:$H$3181,0,$X$6),'B-PorSector'!$A$2:$A$3181,E$8,'B-PorSector'!$B$2:$B$3181,$S520,'B-PorSector'!$C$2:$C$3181,$T520,'B-PorSector'!$D$2:$D$3181,$U520)*$Y$6,$Z$6)</f>
        <v>1332</v>
      </c>
      <c r="F520" s="54">
        <f>ROUND(SUMIFS(INDEX('B-PorSector'!$E$2:$H$3181,0,$X$6),'B-PorSector'!$A$2:$A$3181,F$8,'B-PorSector'!$B$2:$B$3181,$S520,'B-PorSector'!$C$2:$C$3181,$T520,'B-PorSector'!$D$2:$D$3181,$U520)*$Y$6,$Z$6)</f>
        <v>1387.1</v>
      </c>
      <c r="G520" s="54">
        <f>ROUND(SUMIFS(INDEX('B-PorSector'!$E$2:$H$3181,0,$X$6),'B-PorSector'!$A$2:$A$3181,G$8,'B-PorSector'!$B$2:$B$3181,$S520,'B-PorSector'!$C$2:$C$3181,$T520,'B-PorSector'!$D$2:$D$3181,$U520)*$Y$6,$Z$6)</f>
        <v>1503.1</v>
      </c>
      <c r="H520" s="54">
        <f>ROUND(SUMIFS(INDEX('B-PorSector'!$E$2:$H$3181,0,$X$6),'B-PorSector'!$A$2:$A$3181,H$8,'B-PorSector'!$B$2:$B$3181,$S520,'B-PorSector'!$C$2:$C$3181,$T520,'B-PorSector'!$D$2:$D$3181,$U520)*$Y$6,$Z$6)</f>
        <v>2090.1999999999998</v>
      </c>
      <c r="I520" s="54">
        <f>ROUND(SUMIFS(INDEX('B-PorSector'!$E$2:$H$3181,0,$X$6),'B-PorSector'!$A$2:$A$3181,I$8,'B-PorSector'!$B$2:$B$3181,$S520,'B-PorSector'!$C$2:$C$3181,$T520,'B-PorSector'!$D$2:$D$3181,$U520)*$Y$6,$Z$6)</f>
        <v>1836.6</v>
      </c>
      <c r="J520" s="54">
        <f>ROUND(SUMIFS(INDEX('B-PorSector'!$E$2:$H$3181,0,$X$6),'B-PorSector'!$A$2:$A$3181,J$8,'B-PorSector'!$B$2:$B$3181,$S520,'B-PorSector'!$C$2:$C$3181,$T520,'B-PorSector'!$D$2:$D$3181,$U520)*$Y$6,$Z$6)</f>
        <v>2137.4</v>
      </c>
      <c r="K520" s="54">
        <f>ROUND(SUMIFS(INDEX('B-PorSector'!$E$2:$H$3181,0,$X$6),'B-PorSector'!$A$2:$A$3181,K$8,'B-PorSector'!$B$2:$B$3181,$S520,'B-PorSector'!$C$2:$C$3181,$T520,'B-PorSector'!$D$2:$D$3181,$U520)*$Y$6,$Z$6)</f>
        <v>2259.8000000000002</v>
      </c>
      <c r="L520" s="54">
        <f>ROUND(SUMIFS(INDEX('B-PorSector'!$E$2:$H$3181,0,$X$6),'B-PorSector'!$A$2:$A$3181,L$8,'B-PorSector'!$B$2:$B$3181,$S520,'B-PorSector'!$C$2:$C$3181,$T520,'B-PorSector'!$D$2:$D$3181,$U520)*$Y$6,$Z$6)</f>
        <v>1987.7</v>
      </c>
      <c r="M520" s="54">
        <f>ROUND(SUMIFS(INDEX('B-PorSector'!$E$2:$H$3181,0,$X$6),'B-PorSector'!$A$2:$A$3181,M$8,'B-PorSector'!$B$2:$B$3181,$S520,'B-PorSector'!$C$2:$C$3181,$T520,'B-PorSector'!$D$2:$D$3181,$U520)*$Y$6,$Z$6)</f>
        <v>2158.4</v>
      </c>
      <c r="N520" s="54">
        <f>ROUND(SUMIFS(INDEX('B-PorSector'!$E$2:$H$3181,0,$X$6),'B-PorSector'!$A$2:$A$3181,N$8,'B-PorSector'!$B$2:$B$3181,$S520,'B-PorSector'!$C$2:$C$3181,$T520,'B-PorSector'!$D$2:$D$3181,$U520)*$Y$6,$Z$6)</f>
        <v>2604</v>
      </c>
      <c r="O520" s="54">
        <f>ROUND(SUMIFS(INDEX('B-PorSector'!$E$2:$H$3181,0,$X$6),'B-PorSector'!$A$2:$A$3181,O$8,'B-PorSector'!$B$2:$B$3181,$S520,'B-PorSector'!$C$2:$C$3181,$T520,'B-PorSector'!$D$2:$D$3181,$U520)*$Y$6,$Z$6)</f>
        <v>3568.3</v>
      </c>
      <c r="P520" s="54">
        <f>ROUND(SUMIFS(INDEX('B-PorSector'!$E$2:$H$3181,0,$X$6),'B-PorSector'!$A$2:$A$3181,P$8,'B-PorSector'!$B$2:$B$3181,$S520,'B-PorSector'!$C$2:$C$3181,$T520,'B-PorSector'!$D$2:$D$3181,$U520)*$Y$6,$Z$6)</f>
        <v>4390.1000000000004</v>
      </c>
      <c r="Q520" s="6"/>
      <c r="R520" s="35"/>
      <c r="S520" s="35" t="s">
        <v>23</v>
      </c>
      <c r="T520" s="35" t="s">
        <v>88</v>
      </c>
      <c r="U520" s="35" t="s">
        <v>88</v>
      </c>
      <c r="V520" s="35"/>
      <c r="W520" s="35"/>
      <c r="X520" s="35"/>
      <c r="Y520" s="35"/>
      <c r="Z520" s="35"/>
      <c r="AA520" s="35"/>
    </row>
    <row r="521" spans="1:27" hidden="1" outlineLevel="1" collapsed="1" x14ac:dyDescent="0.25">
      <c r="A521" s="55" t="s">
        <v>5</v>
      </c>
      <c r="B521" s="56">
        <f>ROUND(SUMIFS(INDEX('B-PorSector'!$E$2:$H$3181,0,$X$6),'B-PorSector'!$A$2:$A$3181,B$8,'B-PorSector'!$B$2:$B$3181,$S521,'B-PorSector'!$C$2:$C$3181,$T521,'B-PorSector'!$D$2:$D$3181,$U521)*$Y$6,$Z$6)</f>
        <v>110</v>
      </c>
      <c r="C521" s="56">
        <f>ROUND(SUMIFS(INDEX('B-PorSector'!$E$2:$H$3181,0,$X$6),'B-PorSector'!$A$2:$A$3181,C$8,'B-PorSector'!$B$2:$B$3181,$S521,'B-PorSector'!$C$2:$C$3181,$T521,'B-PorSector'!$D$2:$D$3181,$U521)*$Y$6,$Z$6)</f>
        <v>126</v>
      </c>
      <c r="D521" s="56">
        <f>ROUND(SUMIFS(INDEX('B-PorSector'!$E$2:$H$3181,0,$X$6),'B-PorSector'!$A$2:$A$3181,D$8,'B-PorSector'!$B$2:$B$3181,$S521,'B-PorSector'!$C$2:$C$3181,$T521,'B-PorSector'!$D$2:$D$3181,$U521)*$Y$6,$Z$6)</f>
        <v>91</v>
      </c>
      <c r="E521" s="56">
        <f>ROUND(SUMIFS(INDEX('B-PorSector'!$E$2:$H$3181,0,$X$6),'B-PorSector'!$A$2:$A$3181,E$8,'B-PorSector'!$B$2:$B$3181,$S521,'B-PorSector'!$C$2:$C$3181,$T521,'B-PorSector'!$D$2:$D$3181,$U521)*$Y$6,$Z$6)</f>
        <v>209</v>
      </c>
      <c r="F521" s="56">
        <f>ROUND(SUMIFS(INDEX('B-PorSector'!$E$2:$H$3181,0,$X$6),'B-PorSector'!$A$2:$A$3181,F$8,'B-PorSector'!$B$2:$B$3181,$S521,'B-PorSector'!$C$2:$C$3181,$T521,'B-PorSector'!$D$2:$D$3181,$U521)*$Y$6,$Z$6)</f>
        <v>123.1</v>
      </c>
      <c r="G521" s="56">
        <f>ROUND(SUMIFS(INDEX('B-PorSector'!$E$2:$H$3181,0,$X$6),'B-PorSector'!$A$2:$A$3181,G$8,'B-PorSector'!$B$2:$B$3181,$S521,'B-PorSector'!$C$2:$C$3181,$T521,'B-PorSector'!$D$2:$D$3181,$U521)*$Y$6,$Z$6)</f>
        <v>95.1</v>
      </c>
      <c r="H521" s="56">
        <f>ROUND(SUMIFS(INDEX('B-PorSector'!$E$2:$H$3181,0,$X$6),'B-PorSector'!$A$2:$A$3181,H$8,'B-PorSector'!$B$2:$B$3181,$S521,'B-PorSector'!$C$2:$C$3181,$T521,'B-PorSector'!$D$2:$D$3181,$U521)*$Y$6,$Z$6)</f>
        <v>107.2</v>
      </c>
      <c r="I521" s="56">
        <f>ROUND(SUMIFS(INDEX('B-PorSector'!$E$2:$H$3181,0,$X$6),'B-PorSector'!$A$2:$A$3181,I$8,'B-PorSector'!$B$2:$B$3181,$S521,'B-PorSector'!$C$2:$C$3181,$T521,'B-PorSector'!$D$2:$D$3181,$U521)*$Y$6,$Z$6)</f>
        <v>126.6</v>
      </c>
      <c r="J521" s="56">
        <f>ROUND(SUMIFS(INDEX('B-PorSector'!$E$2:$H$3181,0,$X$6),'B-PorSector'!$A$2:$A$3181,J$8,'B-PorSector'!$B$2:$B$3181,$S521,'B-PorSector'!$C$2:$C$3181,$T521,'B-PorSector'!$D$2:$D$3181,$U521)*$Y$6,$Z$6)</f>
        <v>146.4</v>
      </c>
      <c r="K521" s="56">
        <f>ROUND(SUMIFS(INDEX('B-PorSector'!$E$2:$H$3181,0,$X$6),'B-PorSector'!$A$2:$A$3181,K$8,'B-PorSector'!$B$2:$B$3181,$S521,'B-PorSector'!$C$2:$C$3181,$T521,'B-PorSector'!$D$2:$D$3181,$U521)*$Y$6,$Z$6)</f>
        <v>160.80000000000001</v>
      </c>
      <c r="L521" s="56">
        <f>ROUND(SUMIFS(INDEX('B-PorSector'!$E$2:$H$3181,0,$X$6),'B-PorSector'!$A$2:$A$3181,L$8,'B-PorSector'!$B$2:$B$3181,$S521,'B-PorSector'!$C$2:$C$3181,$T521,'B-PorSector'!$D$2:$D$3181,$U521)*$Y$6,$Z$6)</f>
        <v>201.7</v>
      </c>
      <c r="M521" s="56">
        <f>ROUND(SUMIFS(INDEX('B-PorSector'!$E$2:$H$3181,0,$X$6),'B-PorSector'!$A$2:$A$3181,M$8,'B-PorSector'!$B$2:$B$3181,$S521,'B-PorSector'!$C$2:$C$3181,$T521,'B-PorSector'!$D$2:$D$3181,$U521)*$Y$6,$Z$6)</f>
        <v>218.4</v>
      </c>
      <c r="N521" s="56">
        <f>ROUND(SUMIFS(INDEX('B-PorSector'!$E$2:$H$3181,0,$X$6),'B-PorSector'!$A$2:$A$3181,N$8,'B-PorSector'!$B$2:$B$3181,$S521,'B-PorSector'!$C$2:$C$3181,$T521,'B-PorSector'!$D$2:$D$3181,$U521)*$Y$6,$Z$6)</f>
        <v>168</v>
      </c>
      <c r="O521" s="56">
        <f>ROUND(SUMIFS(INDEX('B-PorSector'!$E$2:$H$3181,0,$X$6),'B-PorSector'!$A$2:$A$3181,O$8,'B-PorSector'!$B$2:$B$3181,$S521,'B-PorSector'!$C$2:$C$3181,$T521,'B-PorSector'!$D$2:$D$3181,$U521)*$Y$6,$Z$6)</f>
        <v>202.3</v>
      </c>
      <c r="P521" s="56">
        <f>ROUND(SUMIFS(INDEX('B-PorSector'!$E$2:$H$3181,0,$X$6),'B-PorSector'!$A$2:$A$3181,P$8,'B-PorSector'!$B$2:$B$3181,$S521,'B-PorSector'!$C$2:$C$3181,$T521,'B-PorSector'!$D$2:$D$3181,$U521)*$Y$6,$Z$6)</f>
        <v>222.1</v>
      </c>
      <c r="Q521" s="6"/>
      <c r="R521" s="35"/>
      <c r="S521" s="35" t="s">
        <v>23</v>
      </c>
      <c r="T521" s="35" t="s">
        <v>5</v>
      </c>
      <c r="U521" s="35" t="s">
        <v>88</v>
      </c>
      <c r="V521" s="35"/>
      <c r="W521" s="35"/>
      <c r="X521" s="35"/>
      <c r="Y521" s="35"/>
      <c r="Z521" s="35"/>
      <c r="AA521" s="35"/>
    </row>
    <row r="522" spans="1:27" hidden="1" outlineLevel="2" collapsed="1" x14ac:dyDescent="0.25">
      <c r="A522" s="57" t="s">
        <v>6</v>
      </c>
      <c r="B522" s="58">
        <f>ROUND(SUMIFS(INDEX('B-PorSector'!$E$2:$H$3181,0,$X$6),'B-PorSector'!$A$2:$A$3181,B$8,'B-PorSector'!$B$2:$B$3181,$S522,'B-PorSector'!$C$2:$C$3181,$T522,'B-PorSector'!$D$2:$D$3181,$U522)*$Y$6,$Z$6)</f>
        <v>56</v>
      </c>
      <c r="C522" s="58">
        <f>ROUND(SUMIFS(INDEX('B-PorSector'!$E$2:$H$3181,0,$X$6),'B-PorSector'!$A$2:$A$3181,C$8,'B-PorSector'!$B$2:$B$3181,$S522,'B-PorSector'!$C$2:$C$3181,$T522,'B-PorSector'!$D$2:$D$3181,$U522)*$Y$6,$Z$6)</f>
        <v>67</v>
      </c>
      <c r="D522" s="58">
        <f>ROUND(SUMIFS(INDEX('B-PorSector'!$E$2:$H$3181,0,$X$6),'B-PorSector'!$A$2:$A$3181,D$8,'B-PorSector'!$B$2:$B$3181,$S522,'B-PorSector'!$C$2:$C$3181,$T522,'B-PorSector'!$D$2:$D$3181,$U522)*$Y$6,$Z$6)</f>
        <v>67</v>
      </c>
      <c r="E522" s="58">
        <f>ROUND(SUMIFS(INDEX('B-PorSector'!$E$2:$H$3181,0,$X$6),'B-PorSector'!$A$2:$A$3181,E$8,'B-PorSector'!$B$2:$B$3181,$S522,'B-PorSector'!$C$2:$C$3181,$T522,'B-PorSector'!$D$2:$D$3181,$U522)*$Y$6,$Z$6)</f>
        <v>49</v>
      </c>
      <c r="F522" s="58">
        <f>ROUND(SUMIFS(INDEX('B-PorSector'!$E$2:$H$3181,0,$X$6),'B-PorSector'!$A$2:$A$3181,F$8,'B-PorSector'!$B$2:$B$3181,$S522,'B-PorSector'!$C$2:$C$3181,$T522,'B-PorSector'!$D$2:$D$3181,$U522)*$Y$6,$Z$6)</f>
        <v>61</v>
      </c>
      <c r="G522" s="58">
        <f>ROUND(SUMIFS(INDEX('B-PorSector'!$E$2:$H$3181,0,$X$6),'B-PorSector'!$A$2:$A$3181,G$8,'B-PorSector'!$B$2:$B$3181,$S522,'B-PorSector'!$C$2:$C$3181,$T522,'B-PorSector'!$D$2:$D$3181,$U522)*$Y$6,$Z$6)</f>
        <v>66</v>
      </c>
      <c r="H522" s="58">
        <f>ROUND(SUMIFS(INDEX('B-PorSector'!$E$2:$H$3181,0,$X$6),'B-PorSector'!$A$2:$A$3181,H$8,'B-PorSector'!$B$2:$B$3181,$S522,'B-PorSector'!$C$2:$C$3181,$T522,'B-PorSector'!$D$2:$D$3181,$U522)*$Y$6,$Z$6)</f>
        <v>0</v>
      </c>
      <c r="I522" s="58">
        <f>ROUND(SUMIFS(INDEX('B-PorSector'!$E$2:$H$3181,0,$X$6),'B-PorSector'!$A$2:$A$3181,I$8,'B-PorSector'!$B$2:$B$3181,$S522,'B-PorSector'!$C$2:$C$3181,$T522,'B-PorSector'!$D$2:$D$3181,$U522)*$Y$6,$Z$6)</f>
        <v>0</v>
      </c>
      <c r="J522" s="58">
        <f>ROUND(SUMIFS(INDEX('B-PorSector'!$E$2:$H$3181,0,$X$6),'B-PorSector'!$A$2:$A$3181,J$8,'B-PorSector'!$B$2:$B$3181,$S522,'B-PorSector'!$C$2:$C$3181,$T522,'B-PorSector'!$D$2:$D$3181,$U522)*$Y$6,$Z$6)</f>
        <v>0</v>
      </c>
      <c r="K522" s="58">
        <f>ROUND(SUMIFS(INDEX('B-PorSector'!$E$2:$H$3181,0,$X$6),'B-PorSector'!$A$2:$A$3181,K$8,'B-PorSector'!$B$2:$B$3181,$S522,'B-PorSector'!$C$2:$C$3181,$T522,'B-PorSector'!$D$2:$D$3181,$U522)*$Y$6,$Z$6)</f>
        <v>0</v>
      </c>
      <c r="L522" s="58">
        <f>ROUND(SUMIFS(INDEX('B-PorSector'!$E$2:$H$3181,0,$X$6),'B-PorSector'!$A$2:$A$3181,L$8,'B-PorSector'!$B$2:$B$3181,$S522,'B-PorSector'!$C$2:$C$3181,$T522,'B-PorSector'!$D$2:$D$3181,$U522)*$Y$6,$Z$6)</f>
        <v>0</v>
      </c>
      <c r="M522" s="58">
        <f>ROUND(SUMIFS(INDEX('B-PorSector'!$E$2:$H$3181,0,$X$6),'B-PorSector'!$A$2:$A$3181,M$8,'B-PorSector'!$B$2:$B$3181,$S522,'B-PorSector'!$C$2:$C$3181,$T522,'B-PorSector'!$D$2:$D$3181,$U522)*$Y$6,$Z$6)</f>
        <v>0</v>
      </c>
      <c r="N522" s="58">
        <f>ROUND(SUMIFS(INDEX('B-PorSector'!$E$2:$H$3181,0,$X$6),'B-PorSector'!$A$2:$A$3181,N$8,'B-PorSector'!$B$2:$B$3181,$S522,'B-PorSector'!$C$2:$C$3181,$T522,'B-PorSector'!$D$2:$D$3181,$U522)*$Y$6,$Z$6)</f>
        <v>0</v>
      </c>
      <c r="O522" s="58">
        <f>ROUND(SUMIFS(INDEX('B-PorSector'!$E$2:$H$3181,0,$X$6),'B-PorSector'!$A$2:$A$3181,O$8,'B-PorSector'!$B$2:$B$3181,$S522,'B-PorSector'!$C$2:$C$3181,$T522,'B-PorSector'!$D$2:$D$3181,$U522)*$Y$6,$Z$6)</f>
        <v>0</v>
      </c>
      <c r="P522" s="58">
        <f>ROUND(SUMIFS(INDEX('B-PorSector'!$E$2:$H$3181,0,$X$6),'B-PorSector'!$A$2:$A$3181,P$8,'B-PorSector'!$B$2:$B$3181,$S522,'B-PorSector'!$C$2:$C$3181,$T522,'B-PorSector'!$D$2:$D$3181,$U522)*$Y$6,$Z$6)</f>
        <v>0</v>
      </c>
      <c r="Q522" s="6"/>
      <c r="R522" s="35"/>
      <c r="S522" s="35" t="s">
        <v>23</v>
      </c>
      <c r="T522" s="35" t="s">
        <v>5</v>
      </c>
      <c r="U522" s="35" t="s">
        <v>6</v>
      </c>
      <c r="V522" s="35"/>
      <c r="W522" s="35"/>
      <c r="X522" s="35"/>
      <c r="Y522" s="35"/>
      <c r="Z522" s="35"/>
      <c r="AA522" s="35"/>
    </row>
    <row r="523" spans="1:27" hidden="1" outlineLevel="2" collapsed="1" x14ac:dyDescent="0.25">
      <c r="A523" s="57" t="s">
        <v>26</v>
      </c>
      <c r="B523" s="58">
        <f>ROUND(SUMIFS(INDEX('B-PorSector'!$E$2:$H$3181,0,$X$6),'B-PorSector'!$A$2:$A$3181,B$8,'B-PorSector'!$B$2:$B$3181,$S523,'B-PorSector'!$C$2:$C$3181,$T523,'B-PorSector'!$D$2:$D$3181,$U523)*$Y$6,$Z$6)</f>
        <v>8</v>
      </c>
      <c r="C523" s="58">
        <f>ROUND(SUMIFS(INDEX('B-PorSector'!$E$2:$H$3181,0,$X$6),'B-PorSector'!$A$2:$A$3181,C$8,'B-PorSector'!$B$2:$B$3181,$S523,'B-PorSector'!$C$2:$C$3181,$T523,'B-PorSector'!$D$2:$D$3181,$U523)*$Y$6,$Z$6)</f>
        <v>13</v>
      </c>
      <c r="D523" s="58">
        <f>ROUND(SUMIFS(INDEX('B-PorSector'!$E$2:$H$3181,0,$X$6),'B-PorSector'!$A$2:$A$3181,D$8,'B-PorSector'!$B$2:$B$3181,$S523,'B-PorSector'!$C$2:$C$3181,$T523,'B-PorSector'!$D$2:$D$3181,$U523)*$Y$6,$Z$6)</f>
        <v>14</v>
      </c>
      <c r="E523" s="58">
        <f>ROUND(SUMIFS(INDEX('B-PorSector'!$E$2:$H$3181,0,$X$6),'B-PorSector'!$A$2:$A$3181,E$8,'B-PorSector'!$B$2:$B$3181,$S523,'B-PorSector'!$C$2:$C$3181,$T523,'B-PorSector'!$D$2:$D$3181,$U523)*$Y$6,$Z$6)</f>
        <v>15</v>
      </c>
      <c r="F523" s="58">
        <f>ROUND(SUMIFS(INDEX('B-PorSector'!$E$2:$H$3181,0,$X$6),'B-PorSector'!$A$2:$A$3181,F$8,'B-PorSector'!$B$2:$B$3181,$S523,'B-PorSector'!$C$2:$C$3181,$T523,'B-PorSector'!$D$2:$D$3181,$U523)*$Y$6,$Z$6)</f>
        <v>19</v>
      </c>
      <c r="G523" s="58">
        <f>ROUND(SUMIFS(INDEX('B-PorSector'!$E$2:$H$3181,0,$X$6),'B-PorSector'!$A$2:$A$3181,G$8,'B-PorSector'!$B$2:$B$3181,$S523,'B-PorSector'!$C$2:$C$3181,$T523,'B-PorSector'!$D$2:$D$3181,$U523)*$Y$6,$Z$6)</f>
        <v>19</v>
      </c>
      <c r="H523" s="58">
        <f>ROUND(SUMIFS(INDEX('B-PorSector'!$E$2:$H$3181,0,$X$6),'B-PorSector'!$A$2:$A$3181,H$8,'B-PorSector'!$B$2:$B$3181,$S523,'B-PorSector'!$C$2:$C$3181,$T523,'B-PorSector'!$D$2:$D$3181,$U523)*$Y$6,$Z$6)</f>
        <v>22</v>
      </c>
      <c r="I523" s="58">
        <f>ROUND(SUMIFS(INDEX('B-PorSector'!$E$2:$H$3181,0,$X$6),'B-PorSector'!$A$2:$A$3181,I$8,'B-PorSector'!$B$2:$B$3181,$S523,'B-PorSector'!$C$2:$C$3181,$T523,'B-PorSector'!$D$2:$D$3181,$U523)*$Y$6,$Z$6)</f>
        <v>32</v>
      </c>
      <c r="J523" s="58">
        <f>ROUND(SUMIFS(INDEX('B-PorSector'!$E$2:$H$3181,0,$X$6),'B-PorSector'!$A$2:$A$3181,J$8,'B-PorSector'!$B$2:$B$3181,$S523,'B-PorSector'!$C$2:$C$3181,$T523,'B-PorSector'!$D$2:$D$3181,$U523)*$Y$6,$Z$6)</f>
        <v>35</v>
      </c>
      <c r="K523" s="58">
        <f>ROUND(SUMIFS(INDEX('B-PorSector'!$E$2:$H$3181,0,$X$6),'B-PorSector'!$A$2:$A$3181,K$8,'B-PorSector'!$B$2:$B$3181,$S523,'B-PorSector'!$C$2:$C$3181,$T523,'B-PorSector'!$D$2:$D$3181,$U523)*$Y$6,$Z$6)</f>
        <v>36</v>
      </c>
      <c r="L523" s="58">
        <f>ROUND(SUMIFS(INDEX('B-PorSector'!$E$2:$H$3181,0,$X$6),'B-PorSector'!$A$2:$A$3181,L$8,'B-PorSector'!$B$2:$B$3181,$S523,'B-PorSector'!$C$2:$C$3181,$T523,'B-PorSector'!$D$2:$D$3181,$U523)*$Y$6,$Z$6)</f>
        <v>47</v>
      </c>
      <c r="M523" s="58">
        <f>ROUND(SUMIFS(INDEX('B-PorSector'!$E$2:$H$3181,0,$X$6),'B-PorSector'!$A$2:$A$3181,M$8,'B-PorSector'!$B$2:$B$3181,$S523,'B-PorSector'!$C$2:$C$3181,$T523,'B-PorSector'!$D$2:$D$3181,$U523)*$Y$6,$Z$6)</f>
        <v>54</v>
      </c>
      <c r="N523" s="58">
        <f>ROUND(SUMIFS(INDEX('B-PorSector'!$E$2:$H$3181,0,$X$6),'B-PorSector'!$A$2:$A$3181,N$8,'B-PorSector'!$B$2:$B$3181,$S523,'B-PorSector'!$C$2:$C$3181,$T523,'B-PorSector'!$D$2:$D$3181,$U523)*$Y$6,$Z$6)</f>
        <v>40</v>
      </c>
      <c r="O523" s="58">
        <f>ROUND(SUMIFS(INDEX('B-PorSector'!$E$2:$H$3181,0,$X$6),'B-PorSector'!$A$2:$A$3181,O$8,'B-PorSector'!$B$2:$B$3181,$S523,'B-PorSector'!$C$2:$C$3181,$T523,'B-PorSector'!$D$2:$D$3181,$U523)*$Y$6,$Z$6)</f>
        <v>49</v>
      </c>
      <c r="P523" s="58">
        <f>ROUND(SUMIFS(INDEX('B-PorSector'!$E$2:$H$3181,0,$X$6),'B-PorSector'!$A$2:$A$3181,P$8,'B-PorSector'!$B$2:$B$3181,$S523,'B-PorSector'!$C$2:$C$3181,$T523,'B-PorSector'!$D$2:$D$3181,$U523)*$Y$6,$Z$6)</f>
        <v>46</v>
      </c>
      <c r="Q523" s="6"/>
      <c r="R523" s="35"/>
      <c r="S523" s="35" t="s">
        <v>23</v>
      </c>
      <c r="T523" s="35" t="s">
        <v>5</v>
      </c>
      <c r="U523" s="35" t="s">
        <v>26</v>
      </c>
      <c r="V523" s="35"/>
      <c r="W523" s="35"/>
      <c r="X523" s="35"/>
      <c r="Y523" s="35"/>
      <c r="Z523" s="35"/>
      <c r="AA523" s="35"/>
    </row>
    <row r="524" spans="1:27" hidden="1" outlineLevel="2" collapsed="1" x14ac:dyDescent="0.25">
      <c r="A524" s="57" t="s">
        <v>27</v>
      </c>
      <c r="B524" s="58">
        <f>ROUND(SUMIFS(INDEX('B-PorSector'!$E$2:$H$3181,0,$X$6),'B-PorSector'!$A$2:$A$3181,B$8,'B-PorSector'!$B$2:$B$3181,$S524,'B-PorSector'!$C$2:$C$3181,$T524,'B-PorSector'!$D$2:$D$3181,$U524)*$Y$6,$Z$6)</f>
        <v>38</v>
      </c>
      <c r="C524" s="58">
        <f>ROUND(SUMIFS(INDEX('B-PorSector'!$E$2:$H$3181,0,$X$6),'B-PorSector'!$A$2:$A$3181,C$8,'B-PorSector'!$B$2:$B$3181,$S524,'B-PorSector'!$C$2:$C$3181,$T524,'B-PorSector'!$D$2:$D$3181,$U524)*$Y$6,$Z$6)</f>
        <v>41</v>
      </c>
      <c r="D524" s="58">
        <f>ROUND(SUMIFS(INDEX('B-PorSector'!$E$2:$H$3181,0,$X$6),'B-PorSector'!$A$2:$A$3181,D$8,'B-PorSector'!$B$2:$B$3181,$S524,'B-PorSector'!$C$2:$C$3181,$T524,'B-PorSector'!$D$2:$D$3181,$U524)*$Y$6,$Z$6)</f>
        <v>0</v>
      </c>
      <c r="E524" s="58">
        <f>ROUND(SUMIFS(INDEX('B-PorSector'!$E$2:$H$3181,0,$X$6),'B-PorSector'!$A$2:$A$3181,E$8,'B-PorSector'!$B$2:$B$3181,$S524,'B-PorSector'!$C$2:$C$3181,$T524,'B-PorSector'!$D$2:$D$3181,$U524)*$Y$6,$Z$6)</f>
        <v>0</v>
      </c>
      <c r="F524" s="58">
        <f>ROUND(SUMIFS(INDEX('B-PorSector'!$E$2:$H$3181,0,$X$6),'B-PorSector'!$A$2:$A$3181,F$8,'B-PorSector'!$B$2:$B$3181,$S524,'B-PorSector'!$C$2:$C$3181,$T524,'B-PorSector'!$D$2:$D$3181,$U524)*$Y$6,$Z$6)</f>
        <v>0.1</v>
      </c>
      <c r="G524" s="58">
        <f>ROUND(SUMIFS(INDEX('B-PorSector'!$E$2:$H$3181,0,$X$6),'B-PorSector'!$A$2:$A$3181,G$8,'B-PorSector'!$B$2:$B$3181,$S524,'B-PorSector'!$C$2:$C$3181,$T524,'B-PorSector'!$D$2:$D$3181,$U524)*$Y$6,$Z$6)</f>
        <v>0.1</v>
      </c>
      <c r="H524" s="58">
        <f>ROUND(SUMIFS(INDEX('B-PorSector'!$E$2:$H$3181,0,$X$6),'B-PorSector'!$A$2:$A$3181,H$8,'B-PorSector'!$B$2:$B$3181,$S524,'B-PorSector'!$C$2:$C$3181,$T524,'B-PorSector'!$D$2:$D$3181,$U524)*$Y$6,$Z$6)</f>
        <v>0.2</v>
      </c>
      <c r="I524" s="58">
        <f>ROUND(SUMIFS(INDEX('B-PorSector'!$E$2:$H$3181,0,$X$6),'B-PorSector'!$A$2:$A$3181,I$8,'B-PorSector'!$B$2:$B$3181,$S524,'B-PorSector'!$C$2:$C$3181,$T524,'B-PorSector'!$D$2:$D$3181,$U524)*$Y$6,$Z$6)</f>
        <v>0.2</v>
      </c>
      <c r="J524" s="58">
        <f>ROUND(SUMIFS(INDEX('B-PorSector'!$E$2:$H$3181,0,$X$6),'B-PorSector'!$A$2:$A$3181,J$8,'B-PorSector'!$B$2:$B$3181,$S524,'B-PorSector'!$C$2:$C$3181,$T524,'B-PorSector'!$D$2:$D$3181,$U524)*$Y$6,$Z$6)</f>
        <v>0</v>
      </c>
      <c r="K524" s="58">
        <f>ROUND(SUMIFS(INDEX('B-PorSector'!$E$2:$H$3181,0,$X$6),'B-PorSector'!$A$2:$A$3181,K$8,'B-PorSector'!$B$2:$B$3181,$S524,'B-PorSector'!$C$2:$C$3181,$T524,'B-PorSector'!$D$2:$D$3181,$U524)*$Y$6,$Z$6)</f>
        <v>0.1</v>
      </c>
      <c r="L524" s="58">
        <f>ROUND(SUMIFS(INDEX('B-PorSector'!$E$2:$H$3181,0,$X$6),'B-PorSector'!$A$2:$A$3181,L$8,'B-PorSector'!$B$2:$B$3181,$S524,'B-PorSector'!$C$2:$C$3181,$T524,'B-PorSector'!$D$2:$D$3181,$U524)*$Y$6,$Z$6)</f>
        <v>0</v>
      </c>
      <c r="M524" s="58">
        <f>ROUND(SUMIFS(INDEX('B-PorSector'!$E$2:$H$3181,0,$X$6),'B-PorSector'!$A$2:$A$3181,M$8,'B-PorSector'!$B$2:$B$3181,$S524,'B-PorSector'!$C$2:$C$3181,$T524,'B-PorSector'!$D$2:$D$3181,$U524)*$Y$6,$Z$6)</f>
        <v>3</v>
      </c>
      <c r="N524" s="58">
        <f>ROUND(SUMIFS(INDEX('B-PorSector'!$E$2:$H$3181,0,$X$6),'B-PorSector'!$A$2:$A$3181,N$8,'B-PorSector'!$B$2:$B$3181,$S524,'B-PorSector'!$C$2:$C$3181,$T524,'B-PorSector'!$D$2:$D$3181,$U524)*$Y$6,$Z$6)</f>
        <v>1</v>
      </c>
      <c r="O524" s="58">
        <f>ROUND(SUMIFS(INDEX('B-PorSector'!$E$2:$H$3181,0,$X$6),'B-PorSector'!$A$2:$A$3181,O$8,'B-PorSector'!$B$2:$B$3181,$S524,'B-PorSector'!$C$2:$C$3181,$T524,'B-PorSector'!$D$2:$D$3181,$U524)*$Y$6,$Z$6)</f>
        <v>2</v>
      </c>
      <c r="P524" s="58">
        <f>ROUND(SUMIFS(INDEX('B-PorSector'!$E$2:$H$3181,0,$X$6),'B-PorSector'!$A$2:$A$3181,P$8,'B-PorSector'!$B$2:$B$3181,$S524,'B-PorSector'!$C$2:$C$3181,$T524,'B-PorSector'!$D$2:$D$3181,$U524)*$Y$6,$Z$6)</f>
        <v>2</v>
      </c>
      <c r="Q524" s="6"/>
      <c r="R524" s="35"/>
      <c r="S524" s="35" t="s">
        <v>23</v>
      </c>
      <c r="T524" s="35" t="s">
        <v>5</v>
      </c>
      <c r="U524" s="35" t="s">
        <v>27</v>
      </c>
      <c r="V524" s="35"/>
      <c r="W524" s="35"/>
      <c r="X524" s="35"/>
      <c r="Y524" s="35"/>
      <c r="Z524" s="35"/>
      <c r="AA524" s="35"/>
    </row>
    <row r="525" spans="1:27" hidden="1" outlineLevel="2" collapsed="1" x14ac:dyDescent="0.25">
      <c r="A525" s="57" t="s">
        <v>28</v>
      </c>
      <c r="B525" s="58">
        <f>ROUND(SUMIFS(INDEX('B-PorSector'!$E$2:$H$3181,0,$X$6),'B-PorSector'!$A$2:$A$3181,B$8,'B-PorSector'!$B$2:$B$3181,$S525,'B-PorSector'!$C$2:$C$3181,$T525,'B-PorSector'!$D$2:$D$3181,$U525)*$Y$6,$Z$6)</f>
        <v>8</v>
      </c>
      <c r="C525" s="58">
        <f>ROUND(SUMIFS(INDEX('B-PorSector'!$E$2:$H$3181,0,$X$6),'B-PorSector'!$A$2:$A$3181,C$8,'B-PorSector'!$B$2:$B$3181,$S525,'B-PorSector'!$C$2:$C$3181,$T525,'B-PorSector'!$D$2:$D$3181,$U525)*$Y$6,$Z$6)</f>
        <v>5</v>
      </c>
      <c r="D525" s="58">
        <f>ROUND(SUMIFS(INDEX('B-PorSector'!$E$2:$H$3181,0,$X$6),'B-PorSector'!$A$2:$A$3181,D$8,'B-PorSector'!$B$2:$B$3181,$S525,'B-PorSector'!$C$2:$C$3181,$T525,'B-PorSector'!$D$2:$D$3181,$U525)*$Y$6,$Z$6)</f>
        <v>5</v>
      </c>
      <c r="E525" s="58">
        <f>ROUND(SUMIFS(INDEX('B-PorSector'!$E$2:$H$3181,0,$X$6),'B-PorSector'!$A$2:$A$3181,E$8,'B-PorSector'!$B$2:$B$3181,$S525,'B-PorSector'!$C$2:$C$3181,$T525,'B-PorSector'!$D$2:$D$3181,$U525)*$Y$6,$Z$6)</f>
        <v>4</v>
      </c>
      <c r="F525" s="58">
        <f>ROUND(SUMIFS(INDEX('B-PorSector'!$E$2:$H$3181,0,$X$6),'B-PorSector'!$A$2:$A$3181,F$8,'B-PorSector'!$B$2:$B$3181,$S525,'B-PorSector'!$C$2:$C$3181,$T525,'B-PorSector'!$D$2:$D$3181,$U525)*$Y$6,$Z$6)</f>
        <v>4</v>
      </c>
      <c r="G525" s="58">
        <f>ROUND(SUMIFS(INDEX('B-PorSector'!$E$2:$H$3181,0,$X$6),'B-PorSector'!$A$2:$A$3181,G$8,'B-PorSector'!$B$2:$B$3181,$S525,'B-PorSector'!$C$2:$C$3181,$T525,'B-PorSector'!$D$2:$D$3181,$U525)*$Y$6,$Z$6)</f>
        <v>5</v>
      </c>
      <c r="H525" s="58">
        <f>ROUND(SUMIFS(INDEX('B-PorSector'!$E$2:$H$3181,0,$X$6),'B-PorSector'!$A$2:$A$3181,H$8,'B-PorSector'!$B$2:$B$3181,$S525,'B-PorSector'!$C$2:$C$3181,$T525,'B-PorSector'!$D$2:$D$3181,$U525)*$Y$6,$Z$6)</f>
        <v>6</v>
      </c>
      <c r="I525" s="58">
        <f>ROUND(SUMIFS(INDEX('B-PorSector'!$E$2:$H$3181,0,$X$6),'B-PorSector'!$A$2:$A$3181,I$8,'B-PorSector'!$B$2:$B$3181,$S525,'B-PorSector'!$C$2:$C$3181,$T525,'B-PorSector'!$D$2:$D$3181,$U525)*$Y$6,$Z$6)</f>
        <v>4</v>
      </c>
      <c r="J525" s="58">
        <f>ROUND(SUMIFS(INDEX('B-PorSector'!$E$2:$H$3181,0,$X$6),'B-PorSector'!$A$2:$A$3181,J$8,'B-PorSector'!$B$2:$B$3181,$S525,'B-PorSector'!$C$2:$C$3181,$T525,'B-PorSector'!$D$2:$D$3181,$U525)*$Y$6,$Z$6)</f>
        <v>5</v>
      </c>
      <c r="K525" s="58">
        <f>ROUND(SUMIFS(INDEX('B-PorSector'!$E$2:$H$3181,0,$X$6),'B-PorSector'!$A$2:$A$3181,K$8,'B-PorSector'!$B$2:$B$3181,$S525,'B-PorSector'!$C$2:$C$3181,$T525,'B-PorSector'!$D$2:$D$3181,$U525)*$Y$6,$Z$6)</f>
        <v>8</v>
      </c>
      <c r="L525" s="58">
        <f>ROUND(SUMIFS(INDEX('B-PorSector'!$E$2:$H$3181,0,$X$6),'B-PorSector'!$A$2:$A$3181,L$8,'B-PorSector'!$B$2:$B$3181,$S525,'B-PorSector'!$C$2:$C$3181,$T525,'B-PorSector'!$D$2:$D$3181,$U525)*$Y$6,$Z$6)</f>
        <v>9</v>
      </c>
      <c r="M525" s="58">
        <f>ROUND(SUMIFS(INDEX('B-PorSector'!$E$2:$H$3181,0,$X$6),'B-PorSector'!$A$2:$A$3181,M$8,'B-PorSector'!$B$2:$B$3181,$S525,'B-PorSector'!$C$2:$C$3181,$T525,'B-PorSector'!$D$2:$D$3181,$U525)*$Y$6,$Z$6)</f>
        <v>12</v>
      </c>
      <c r="N525" s="58">
        <f>ROUND(SUMIFS(INDEX('B-PorSector'!$E$2:$H$3181,0,$X$6),'B-PorSector'!$A$2:$A$3181,N$8,'B-PorSector'!$B$2:$B$3181,$S525,'B-PorSector'!$C$2:$C$3181,$T525,'B-PorSector'!$D$2:$D$3181,$U525)*$Y$6,$Z$6)</f>
        <v>12</v>
      </c>
      <c r="O525" s="58">
        <f>ROUND(SUMIFS(INDEX('B-PorSector'!$E$2:$H$3181,0,$X$6),'B-PorSector'!$A$2:$A$3181,O$8,'B-PorSector'!$B$2:$B$3181,$S525,'B-PorSector'!$C$2:$C$3181,$T525,'B-PorSector'!$D$2:$D$3181,$U525)*$Y$6,$Z$6)</f>
        <v>16</v>
      </c>
      <c r="P525" s="58">
        <f>ROUND(SUMIFS(INDEX('B-PorSector'!$E$2:$H$3181,0,$X$6),'B-PorSector'!$A$2:$A$3181,P$8,'B-PorSector'!$B$2:$B$3181,$S525,'B-PorSector'!$C$2:$C$3181,$T525,'B-PorSector'!$D$2:$D$3181,$U525)*$Y$6,$Z$6)</f>
        <v>22</v>
      </c>
      <c r="Q525" s="6"/>
      <c r="R525" s="35"/>
      <c r="S525" s="35" t="s">
        <v>23</v>
      </c>
      <c r="T525" s="35" t="s">
        <v>5</v>
      </c>
      <c r="U525" s="35" t="s">
        <v>28</v>
      </c>
      <c r="V525" s="35"/>
      <c r="W525" s="35"/>
      <c r="X525" s="35"/>
      <c r="Y525" s="35"/>
      <c r="Z525" s="35"/>
      <c r="AA525" s="35"/>
    </row>
    <row r="526" spans="1:27" hidden="1" outlineLevel="2" collapsed="1" x14ac:dyDescent="0.25">
      <c r="A526" s="57" t="s">
        <v>61</v>
      </c>
      <c r="B526" s="58">
        <f>ROUND(SUMIFS(INDEX('B-PorSector'!$E$2:$H$3181,0,$X$6),'B-PorSector'!$A$2:$A$3181,B$8,'B-PorSector'!$B$2:$B$3181,$S526,'B-PorSector'!$C$2:$C$3181,$T526,'B-PorSector'!$D$2:$D$3181,$U526)*$Y$6,$Z$6)</f>
        <v>0</v>
      </c>
      <c r="C526" s="58">
        <f>ROUND(SUMIFS(INDEX('B-PorSector'!$E$2:$H$3181,0,$X$6),'B-PorSector'!$A$2:$A$3181,C$8,'B-PorSector'!$B$2:$B$3181,$S526,'B-PorSector'!$C$2:$C$3181,$T526,'B-PorSector'!$D$2:$D$3181,$U526)*$Y$6,$Z$6)</f>
        <v>0</v>
      </c>
      <c r="D526" s="58">
        <f>ROUND(SUMIFS(INDEX('B-PorSector'!$E$2:$H$3181,0,$X$6),'B-PorSector'!$A$2:$A$3181,D$8,'B-PorSector'!$B$2:$B$3181,$S526,'B-PorSector'!$C$2:$C$3181,$T526,'B-PorSector'!$D$2:$D$3181,$U526)*$Y$6,$Z$6)</f>
        <v>1</v>
      </c>
      <c r="E526" s="58">
        <f>ROUND(SUMIFS(INDEX('B-PorSector'!$E$2:$H$3181,0,$X$6),'B-PorSector'!$A$2:$A$3181,E$8,'B-PorSector'!$B$2:$B$3181,$S526,'B-PorSector'!$C$2:$C$3181,$T526,'B-PorSector'!$D$2:$D$3181,$U526)*$Y$6,$Z$6)</f>
        <v>0</v>
      </c>
      <c r="F526" s="58">
        <f>ROUND(SUMIFS(INDEX('B-PorSector'!$E$2:$H$3181,0,$X$6),'B-PorSector'!$A$2:$A$3181,F$8,'B-PorSector'!$B$2:$B$3181,$S526,'B-PorSector'!$C$2:$C$3181,$T526,'B-PorSector'!$D$2:$D$3181,$U526)*$Y$6,$Z$6)</f>
        <v>0</v>
      </c>
      <c r="G526" s="58">
        <f>ROUND(SUMIFS(INDEX('B-PorSector'!$E$2:$H$3181,0,$X$6),'B-PorSector'!$A$2:$A$3181,G$8,'B-PorSector'!$B$2:$B$3181,$S526,'B-PorSector'!$C$2:$C$3181,$T526,'B-PorSector'!$D$2:$D$3181,$U526)*$Y$6,$Z$6)</f>
        <v>0</v>
      </c>
      <c r="H526" s="58">
        <f>ROUND(SUMIFS(INDEX('B-PorSector'!$E$2:$H$3181,0,$X$6),'B-PorSector'!$A$2:$A$3181,H$8,'B-PorSector'!$B$2:$B$3181,$S526,'B-PorSector'!$C$2:$C$3181,$T526,'B-PorSector'!$D$2:$D$3181,$U526)*$Y$6,$Z$6)</f>
        <v>0</v>
      </c>
      <c r="I526" s="58">
        <f>ROUND(SUMIFS(INDEX('B-PorSector'!$E$2:$H$3181,0,$X$6),'B-PorSector'!$A$2:$A$3181,I$8,'B-PorSector'!$B$2:$B$3181,$S526,'B-PorSector'!$C$2:$C$3181,$T526,'B-PorSector'!$D$2:$D$3181,$U526)*$Y$6,$Z$6)</f>
        <v>0</v>
      </c>
      <c r="J526" s="58">
        <f>ROUND(SUMIFS(INDEX('B-PorSector'!$E$2:$H$3181,0,$X$6),'B-PorSector'!$A$2:$A$3181,J$8,'B-PorSector'!$B$2:$B$3181,$S526,'B-PorSector'!$C$2:$C$3181,$T526,'B-PorSector'!$D$2:$D$3181,$U526)*$Y$6,$Z$6)</f>
        <v>0</v>
      </c>
      <c r="K526" s="58">
        <f>ROUND(SUMIFS(INDEX('B-PorSector'!$E$2:$H$3181,0,$X$6),'B-PorSector'!$A$2:$A$3181,K$8,'B-PorSector'!$B$2:$B$3181,$S526,'B-PorSector'!$C$2:$C$3181,$T526,'B-PorSector'!$D$2:$D$3181,$U526)*$Y$6,$Z$6)</f>
        <v>0</v>
      </c>
      <c r="L526" s="58">
        <f>ROUND(SUMIFS(INDEX('B-PorSector'!$E$2:$H$3181,0,$X$6),'B-PorSector'!$A$2:$A$3181,L$8,'B-PorSector'!$B$2:$B$3181,$S526,'B-PorSector'!$C$2:$C$3181,$T526,'B-PorSector'!$D$2:$D$3181,$U526)*$Y$6,$Z$6)</f>
        <v>0</v>
      </c>
      <c r="M526" s="58">
        <f>ROUND(SUMIFS(INDEX('B-PorSector'!$E$2:$H$3181,0,$X$6),'B-PorSector'!$A$2:$A$3181,M$8,'B-PorSector'!$B$2:$B$3181,$S526,'B-PorSector'!$C$2:$C$3181,$T526,'B-PorSector'!$D$2:$D$3181,$U526)*$Y$6,$Z$6)</f>
        <v>0</v>
      </c>
      <c r="N526" s="58">
        <f>ROUND(SUMIFS(INDEX('B-PorSector'!$E$2:$H$3181,0,$X$6),'B-PorSector'!$A$2:$A$3181,N$8,'B-PorSector'!$B$2:$B$3181,$S526,'B-PorSector'!$C$2:$C$3181,$T526,'B-PorSector'!$D$2:$D$3181,$U526)*$Y$6,$Z$6)</f>
        <v>0</v>
      </c>
      <c r="O526" s="58">
        <f>ROUND(SUMIFS(INDEX('B-PorSector'!$E$2:$H$3181,0,$X$6),'B-PorSector'!$A$2:$A$3181,O$8,'B-PorSector'!$B$2:$B$3181,$S526,'B-PorSector'!$C$2:$C$3181,$T526,'B-PorSector'!$D$2:$D$3181,$U526)*$Y$6,$Z$6)</f>
        <v>0</v>
      </c>
      <c r="P526" s="58">
        <f>ROUND(SUMIFS(INDEX('B-PorSector'!$E$2:$H$3181,0,$X$6),'B-PorSector'!$A$2:$A$3181,P$8,'B-PorSector'!$B$2:$B$3181,$S526,'B-PorSector'!$C$2:$C$3181,$T526,'B-PorSector'!$D$2:$D$3181,$U526)*$Y$6,$Z$6)</f>
        <v>0</v>
      </c>
      <c r="Q526" s="6"/>
      <c r="R526" s="35"/>
      <c r="S526" s="35" t="s">
        <v>23</v>
      </c>
      <c r="T526" s="35" t="s">
        <v>5</v>
      </c>
      <c r="U526" s="35" t="s">
        <v>61</v>
      </c>
      <c r="V526" s="35"/>
      <c r="W526" s="35"/>
      <c r="X526" s="35"/>
      <c r="Y526" s="35"/>
      <c r="Z526" s="35"/>
      <c r="AA526" s="35"/>
    </row>
    <row r="527" spans="1:27" hidden="1" outlineLevel="2" collapsed="1" x14ac:dyDescent="0.25">
      <c r="A527" s="57" t="s">
        <v>62</v>
      </c>
      <c r="B527" s="58">
        <f>ROUND(SUMIFS(INDEX('B-PorSector'!$E$2:$H$3181,0,$X$6),'B-PorSector'!$A$2:$A$3181,B$8,'B-PorSector'!$B$2:$B$3181,$S527,'B-PorSector'!$C$2:$C$3181,$T527,'B-PorSector'!$D$2:$D$3181,$U527)*$Y$6,$Z$6)</f>
        <v>0</v>
      </c>
      <c r="C527" s="58">
        <f>ROUND(SUMIFS(INDEX('B-PorSector'!$E$2:$H$3181,0,$X$6),'B-PorSector'!$A$2:$A$3181,C$8,'B-PorSector'!$B$2:$B$3181,$S527,'B-PorSector'!$C$2:$C$3181,$T527,'B-PorSector'!$D$2:$D$3181,$U527)*$Y$6,$Z$6)</f>
        <v>0</v>
      </c>
      <c r="D527" s="58">
        <f>ROUND(SUMIFS(INDEX('B-PorSector'!$E$2:$H$3181,0,$X$6),'B-PorSector'!$A$2:$A$3181,D$8,'B-PorSector'!$B$2:$B$3181,$S527,'B-PorSector'!$C$2:$C$3181,$T527,'B-PorSector'!$D$2:$D$3181,$U527)*$Y$6,$Z$6)</f>
        <v>4</v>
      </c>
      <c r="E527" s="58">
        <f>ROUND(SUMIFS(INDEX('B-PorSector'!$E$2:$H$3181,0,$X$6),'B-PorSector'!$A$2:$A$3181,E$8,'B-PorSector'!$B$2:$B$3181,$S527,'B-PorSector'!$C$2:$C$3181,$T527,'B-PorSector'!$D$2:$D$3181,$U527)*$Y$6,$Z$6)</f>
        <v>128</v>
      </c>
      <c r="F527" s="58">
        <f>ROUND(SUMIFS(INDEX('B-PorSector'!$E$2:$H$3181,0,$X$6),'B-PorSector'!$A$2:$A$3181,F$8,'B-PorSector'!$B$2:$B$3181,$S527,'B-PorSector'!$C$2:$C$3181,$T527,'B-PorSector'!$D$2:$D$3181,$U527)*$Y$6,$Z$6)</f>
        <v>37</v>
      </c>
      <c r="G527" s="58">
        <f>ROUND(SUMIFS(INDEX('B-PorSector'!$E$2:$H$3181,0,$X$6),'B-PorSector'!$A$2:$A$3181,G$8,'B-PorSector'!$B$2:$B$3181,$S527,'B-PorSector'!$C$2:$C$3181,$T527,'B-PorSector'!$D$2:$D$3181,$U527)*$Y$6,$Z$6)</f>
        <v>0</v>
      </c>
      <c r="H527" s="58">
        <f>ROUND(SUMIFS(INDEX('B-PorSector'!$E$2:$H$3181,0,$X$6),'B-PorSector'!$A$2:$A$3181,H$8,'B-PorSector'!$B$2:$B$3181,$S527,'B-PorSector'!$C$2:$C$3181,$T527,'B-PorSector'!$D$2:$D$3181,$U527)*$Y$6,$Z$6)</f>
        <v>0</v>
      </c>
      <c r="I527" s="58">
        <f>ROUND(SUMIFS(INDEX('B-PorSector'!$E$2:$H$3181,0,$X$6),'B-PorSector'!$A$2:$A$3181,I$8,'B-PorSector'!$B$2:$B$3181,$S527,'B-PorSector'!$C$2:$C$3181,$T527,'B-PorSector'!$D$2:$D$3181,$U527)*$Y$6,$Z$6)</f>
        <v>0</v>
      </c>
      <c r="J527" s="58">
        <f>ROUND(SUMIFS(INDEX('B-PorSector'!$E$2:$H$3181,0,$X$6),'B-PorSector'!$A$2:$A$3181,J$8,'B-PorSector'!$B$2:$B$3181,$S527,'B-PorSector'!$C$2:$C$3181,$T527,'B-PorSector'!$D$2:$D$3181,$U527)*$Y$6,$Z$6)</f>
        <v>0</v>
      </c>
      <c r="K527" s="58">
        <f>ROUND(SUMIFS(INDEX('B-PorSector'!$E$2:$H$3181,0,$X$6),'B-PorSector'!$A$2:$A$3181,K$8,'B-PorSector'!$B$2:$B$3181,$S527,'B-PorSector'!$C$2:$C$3181,$T527,'B-PorSector'!$D$2:$D$3181,$U527)*$Y$6,$Z$6)</f>
        <v>0</v>
      </c>
      <c r="L527" s="58">
        <f>ROUND(SUMIFS(INDEX('B-PorSector'!$E$2:$H$3181,0,$X$6),'B-PorSector'!$A$2:$A$3181,L$8,'B-PorSector'!$B$2:$B$3181,$S527,'B-PorSector'!$C$2:$C$3181,$T527,'B-PorSector'!$D$2:$D$3181,$U527)*$Y$6,$Z$6)</f>
        <v>0</v>
      </c>
      <c r="M527" s="58">
        <f>ROUND(SUMIFS(INDEX('B-PorSector'!$E$2:$H$3181,0,$X$6),'B-PorSector'!$A$2:$A$3181,M$8,'B-PorSector'!$B$2:$B$3181,$S527,'B-PorSector'!$C$2:$C$3181,$T527,'B-PorSector'!$D$2:$D$3181,$U527)*$Y$6,$Z$6)</f>
        <v>0</v>
      </c>
      <c r="N527" s="58">
        <f>ROUND(SUMIFS(INDEX('B-PorSector'!$E$2:$H$3181,0,$X$6),'B-PorSector'!$A$2:$A$3181,N$8,'B-PorSector'!$B$2:$B$3181,$S527,'B-PorSector'!$C$2:$C$3181,$T527,'B-PorSector'!$D$2:$D$3181,$U527)*$Y$6,$Z$6)</f>
        <v>0</v>
      </c>
      <c r="O527" s="58">
        <f>ROUND(SUMIFS(INDEX('B-PorSector'!$E$2:$H$3181,0,$X$6),'B-PorSector'!$A$2:$A$3181,O$8,'B-PorSector'!$B$2:$B$3181,$S527,'B-PorSector'!$C$2:$C$3181,$T527,'B-PorSector'!$D$2:$D$3181,$U527)*$Y$6,$Z$6)</f>
        <v>0</v>
      </c>
      <c r="P527" s="58">
        <f>ROUND(SUMIFS(INDEX('B-PorSector'!$E$2:$H$3181,0,$X$6),'B-PorSector'!$A$2:$A$3181,P$8,'B-PorSector'!$B$2:$B$3181,$S527,'B-PorSector'!$C$2:$C$3181,$T527,'B-PorSector'!$D$2:$D$3181,$U527)*$Y$6,$Z$6)</f>
        <v>0</v>
      </c>
      <c r="Q527" s="6"/>
      <c r="R527" s="35"/>
      <c r="S527" s="35" t="s">
        <v>23</v>
      </c>
      <c r="T527" s="35" t="s">
        <v>5</v>
      </c>
      <c r="U527" s="35" t="s">
        <v>62</v>
      </c>
      <c r="V527" s="35"/>
      <c r="W527" s="35"/>
      <c r="X527" s="35"/>
      <c r="Y527" s="35"/>
      <c r="Z527" s="35"/>
      <c r="AA527" s="35"/>
    </row>
    <row r="528" spans="1:27" hidden="1" outlineLevel="2" collapsed="1" x14ac:dyDescent="0.25">
      <c r="A528" s="57" t="s">
        <v>63</v>
      </c>
      <c r="B528" s="58">
        <f>ROUND(SUMIFS(INDEX('B-PorSector'!$E$2:$H$3181,0,$X$6),'B-PorSector'!$A$2:$A$3181,B$8,'B-PorSector'!$B$2:$B$3181,$S528,'B-PorSector'!$C$2:$C$3181,$T528,'B-PorSector'!$D$2:$D$3181,$U528)*$Y$6,$Z$6)</f>
        <v>0</v>
      </c>
      <c r="C528" s="58">
        <f>ROUND(SUMIFS(INDEX('B-PorSector'!$E$2:$H$3181,0,$X$6),'B-PorSector'!$A$2:$A$3181,C$8,'B-PorSector'!$B$2:$B$3181,$S528,'B-PorSector'!$C$2:$C$3181,$T528,'B-PorSector'!$D$2:$D$3181,$U528)*$Y$6,$Z$6)</f>
        <v>0</v>
      </c>
      <c r="D528" s="58">
        <f>ROUND(SUMIFS(INDEX('B-PorSector'!$E$2:$H$3181,0,$X$6),'B-PorSector'!$A$2:$A$3181,D$8,'B-PorSector'!$B$2:$B$3181,$S528,'B-PorSector'!$C$2:$C$3181,$T528,'B-PorSector'!$D$2:$D$3181,$U528)*$Y$6,$Z$6)</f>
        <v>0</v>
      </c>
      <c r="E528" s="58">
        <f>ROUND(SUMIFS(INDEX('B-PorSector'!$E$2:$H$3181,0,$X$6),'B-PorSector'!$A$2:$A$3181,E$8,'B-PorSector'!$B$2:$B$3181,$S528,'B-PorSector'!$C$2:$C$3181,$T528,'B-PorSector'!$D$2:$D$3181,$U528)*$Y$6,$Z$6)</f>
        <v>13</v>
      </c>
      <c r="F528" s="58">
        <f>ROUND(SUMIFS(INDEX('B-PorSector'!$E$2:$H$3181,0,$X$6),'B-PorSector'!$A$2:$A$3181,F$8,'B-PorSector'!$B$2:$B$3181,$S528,'B-PorSector'!$C$2:$C$3181,$T528,'B-PorSector'!$D$2:$D$3181,$U528)*$Y$6,$Z$6)</f>
        <v>2</v>
      </c>
      <c r="G528" s="58">
        <f>ROUND(SUMIFS(INDEX('B-PorSector'!$E$2:$H$3181,0,$X$6),'B-PorSector'!$A$2:$A$3181,G$8,'B-PorSector'!$B$2:$B$3181,$S528,'B-PorSector'!$C$2:$C$3181,$T528,'B-PorSector'!$D$2:$D$3181,$U528)*$Y$6,$Z$6)</f>
        <v>5</v>
      </c>
      <c r="H528" s="58">
        <f>ROUND(SUMIFS(INDEX('B-PorSector'!$E$2:$H$3181,0,$X$6),'B-PorSector'!$A$2:$A$3181,H$8,'B-PorSector'!$B$2:$B$3181,$S528,'B-PorSector'!$C$2:$C$3181,$T528,'B-PorSector'!$D$2:$D$3181,$U528)*$Y$6,$Z$6)</f>
        <v>5</v>
      </c>
      <c r="I528" s="58">
        <f>ROUND(SUMIFS(INDEX('B-PorSector'!$E$2:$H$3181,0,$X$6),'B-PorSector'!$A$2:$A$3181,I$8,'B-PorSector'!$B$2:$B$3181,$S528,'B-PorSector'!$C$2:$C$3181,$T528,'B-PorSector'!$D$2:$D$3181,$U528)*$Y$6,$Z$6)</f>
        <v>4</v>
      </c>
      <c r="J528" s="58">
        <f>ROUND(SUMIFS(INDEX('B-PorSector'!$E$2:$H$3181,0,$X$6),'B-PorSector'!$A$2:$A$3181,J$8,'B-PorSector'!$B$2:$B$3181,$S528,'B-PorSector'!$C$2:$C$3181,$T528,'B-PorSector'!$D$2:$D$3181,$U528)*$Y$6,$Z$6)</f>
        <v>6</v>
      </c>
      <c r="K528" s="58">
        <f>ROUND(SUMIFS(INDEX('B-PorSector'!$E$2:$H$3181,0,$X$6),'B-PorSector'!$A$2:$A$3181,K$8,'B-PorSector'!$B$2:$B$3181,$S528,'B-PorSector'!$C$2:$C$3181,$T528,'B-PorSector'!$D$2:$D$3181,$U528)*$Y$6,$Z$6)</f>
        <v>8</v>
      </c>
      <c r="L528" s="58">
        <f>ROUND(SUMIFS(INDEX('B-PorSector'!$E$2:$H$3181,0,$X$6),'B-PorSector'!$A$2:$A$3181,L$8,'B-PorSector'!$B$2:$B$3181,$S528,'B-PorSector'!$C$2:$C$3181,$T528,'B-PorSector'!$D$2:$D$3181,$U528)*$Y$6,$Z$6)</f>
        <v>26</v>
      </c>
      <c r="M528" s="58">
        <f>ROUND(SUMIFS(INDEX('B-PorSector'!$E$2:$H$3181,0,$X$6),'B-PorSector'!$A$2:$A$3181,M$8,'B-PorSector'!$B$2:$B$3181,$S528,'B-PorSector'!$C$2:$C$3181,$T528,'B-PorSector'!$D$2:$D$3181,$U528)*$Y$6,$Z$6)</f>
        <v>17</v>
      </c>
      <c r="N528" s="58">
        <f>ROUND(SUMIFS(INDEX('B-PorSector'!$E$2:$H$3181,0,$X$6),'B-PorSector'!$A$2:$A$3181,N$8,'B-PorSector'!$B$2:$B$3181,$S528,'B-PorSector'!$C$2:$C$3181,$T528,'B-PorSector'!$D$2:$D$3181,$U528)*$Y$6,$Z$6)</f>
        <v>13</v>
      </c>
      <c r="O528" s="58">
        <f>ROUND(SUMIFS(INDEX('B-PorSector'!$E$2:$H$3181,0,$X$6),'B-PorSector'!$A$2:$A$3181,O$8,'B-PorSector'!$B$2:$B$3181,$S528,'B-PorSector'!$C$2:$C$3181,$T528,'B-PorSector'!$D$2:$D$3181,$U528)*$Y$6,$Z$6)</f>
        <v>14</v>
      </c>
      <c r="P528" s="58">
        <f>ROUND(SUMIFS(INDEX('B-PorSector'!$E$2:$H$3181,0,$X$6),'B-PorSector'!$A$2:$A$3181,P$8,'B-PorSector'!$B$2:$B$3181,$S528,'B-PorSector'!$C$2:$C$3181,$T528,'B-PorSector'!$D$2:$D$3181,$U528)*$Y$6,$Z$6)</f>
        <v>19</v>
      </c>
      <c r="Q528" s="6"/>
      <c r="R528" s="35"/>
      <c r="S528" s="35" t="s">
        <v>23</v>
      </c>
      <c r="T528" s="35" t="s">
        <v>5</v>
      </c>
      <c r="U528" s="35" t="s">
        <v>63</v>
      </c>
      <c r="V528" s="35"/>
      <c r="W528" s="35"/>
      <c r="X528" s="35"/>
      <c r="Y528" s="35"/>
      <c r="Z528" s="35"/>
      <c r="AA528" s="35"/>
    </row>
    <row r="529" spans="1:27" hidden="1" outlineLevel="2" collapsed="1" x14ac:dyDescent="0.25">
      <c r="A529" s="57" t="s">
        <v>68</v>
      </c>
      <c r="B529" s="58">
        <f>ROUND(SUMIFS(INDEX('B-PorSector'!$E$2:$H$3181,0,$X$6),'B-PorSector'!$A$2:$A$3181,B$8,'B-PorSector'!$B$2:$B$3181,$S529,'B-PorSector'!$C$2:$C$3181,$T529,'B-PorSector'!$D$2:$D$3181,$U529)*$Y$6,$Z$6)</f>
        <v>0</v>
      </c>
      <c r="C529" s="58">
        <f>ROUND(SUMIFS(INDEX('B-PorSector'!$E$2:$H$3181,0,$X$6),'B-PorSector'!$A$2:$A$3181,C$8,'B-PorSector'!$B$2:$B$3181,$S529,'B-PorSector'!$C$2:$C$3181,$T529,'B-PorSector'!$D$2:$D$3181,$U529)*$Y$6,$Z$6)</f>
        <v>0</v>
      </c>
      <c r="D529" s="58">
        <f>ROUND(SUMIFS(INDEX('B-PorSector'!$E$2:$H$3181,0,$X$6),'B-PorSector'!$A$2:$A$3181,D$8,'B-PorSector'!$B$2:$B$3181,$S529,'B-PorSector'!$C$2:$C$3181,$T529,'B-PorSector'!$D$2:$D$3181,$U529)*$Y$6,$Z$6)</f>
        <v>0</v>
      </c>
      <c r="E529" s="58">
        <f>ROUND(SUMIFS(INDEX('B-PorSector'!$E$2:$H$3181,0,$X$6),'B-PorSector'!$A$2:$A$3181,E$8,'B-PorSector'!$B$2:$B$3181,$S529,'B-PorSector'!$C$2:$C$3181,$T529,'B-PorSector'!$D$2:$D$3181,$U529)*$Y$6,$Z$6)</f>
        <v>0</v>
      </c>
      <c r="F529" s="58">
        <f>ROUND(SUMIFS(INDEX('B-PorSector'!$E$2:$H$3181,0,$X$6),'B-PorSector'!$A$2:$A$3181,F$8,'B-PorSector'!$B$2:$B$3181,$S529,'B-PorSector'!$C$2:$C$3181,$T529,'B-PorSector'!$D$2:$D$3181,$U529)*$Y$6,$Z$6)</f>
        <v>0</v>
      </c>
      <c r="G529" s="58">
        <f>ROUND(SUMIFS(INDEX('B-PorSector'!$E$2:$H$3181,0,$X$6),'B-PorSector'!$A$2:$A$3181,G$8,'B-PorSector'!$B$2:$B$3181,$S529,'B-PorSector'!$C$2:$C$3181,$T529,'B-PorSector'!$D$2:$D$3181,$U529)*$Y$6,$Z$6)</f>
        <v>0</v>
      </c>
      <c r="H529" s="58">
        <f>ROUND(SUMIFS(INDEX('B-PorSector'!$E$2:$H$3181,0,$X$6),'B-PorSector'!$A$2:$A$3181,H$8,'B-PorSector'!$B$2:$B$3181,$S529,'B-PorSector'!$C$2:$C$3181,$T529,'B-PorSector'!$D$2:$D$3181,$U529)*$Y$6,$Z$6)</f>
        <v>74</v>
      </c>
      <c r="I529" s="58">
        <f>ROUND(SUMIFS(INDEX('B-PorSector'!$E$2:$H$3181,0,$X$6),'B-PorSector'!$A$2:$A$3181,I$8,'B-PorSector'!$B$2:$B$3181,$S529,'B-PorSector'!$C$2:$C$3181,$T529,'B-PorSector'!$D$2:$D$3181,$U529)*$Y$6,$Z$6)</f>
        <v>86</v>
      </c>
      <c r="J529" s="58">
        <f>ROUND(SUMIFS(INDEX('B-PorSector'!$E$2:$H$3181,0,$X$6),'B-PorSector'!$A$2:$A$3181,J$8,'B-PorSector'!$B$2:$B$3181,$S529,'B-PorSector'!$C$2:$C$3181,$T529,'B-PorSector'!$D$2:$D$3181,$U529)*$Y$6,$Z$6)</f>
        <v>100</v>
      </c>
      <c r="K529" s="58">
        <f>ROUND(SUMIFS(INDEX('B-PorSector'!$E$2:$H$3181,0,$X$6),'B-PorSector'!$A$2:$A$3181,K$8,'B-PorSector'!$B$2:$B$3181,$S529,'B-PorSector'!$C$2:$C$3181,$T529,'B-PorSector'!$D$2:$D$3181,$U529)*$Y$6,$Z$6)</f>
        <v>108</v>
      </c>
      <c r="L529" s="58">
        <f>ROUND(SUMIFS(INDEX('B-PorSector'!$E$2:$H$3181,0,$X$6),'B-PorSector'!$A$2:$A$3181,L$8,'B-PorSector'!$B$2:$B$3181,$S529,'B-PorSector'!$C$2:$C$3181,$T529,'B-PorSector'!$D$2:$D$3181,$U529)*$Y$6,$Z$6)</f>
        <v>118</v>
      </c>
      <c r="M529" s="58">
        <f>ROUND(SUMIFS(INDEX('B-PorSector'!$E$2:$H$3181,0,$X$6),'B-PorSector'!$A$2:$A$3181,M$8,'B-PorSector'!$B$2:$B$3181,$S529,'B-PorSector'!$C$2:$C$3181,$T529,'B-PorSector'!$D$2:$D$3181,$U529)*$Y$6,$Z$6)</f>
        <v>131</v>
      </c>
      <c r="N529" s="58">
        <f>ROUND(SUMIFS(INDEX('B-PorSector'!$E$2:$H$3181,0,$X$6),'B-PorSector'!$A$2:$A$3181,N$8,'B-PorSector'!$B$2:$B$3181,$S529,'B-PorSector'!$C$2:$C$3181,$T529,'B-PorSector'!$D$2:$D$3181,$U529)*$Y$6,$Z$6)</f>
        <v>100</v>
      </c>
      <c r="O529" s="58">
        <f>ROUND(SUMIFS(INDEX('B-PorSector'!$E$2:$H$3181,0,$X$6),'B-PorSector'!$A$2:$A$3181,O$8,'B-PorSector'!$B$2:$B$3181,$S529,'B-PorSector'!$C$2:$C$3181,$T529,'B-PorSector'!$D$2:$D$3181,$U529)*$Y$6,$Z$6)</f>
        <v>118</v>
      </c>
      <c r="P529" s="58">
        <f>ROUND(SUMIFS(INDEX('B-PorSector'!$E$2:$H$3181,0,$X$6),'B-PorSector'!$A$2:$A$3181,P$8,'B-PorSector'!$B$2:$B$3181,$S529,'B-PorSector'!$C$2:$C$3181,$T529,'B-PorSector'!$D$2:$D$3181,$U529)*$Y$6,$Z$6)</f>
        <v>132</v>
      </c>
      <c r="Q529" s="6"/>
      <c r="R529" s="35"/>
      <c r="S529" s="35" t="s">
        <v>23</v>
      </c>
      <c r="T529" s="35" t="s">
        <v>5</v>
      </c>
      <c r="U529" s="35" t="s">
        <v>68</v>
      </c>
      <c r="V529" s="35"/>
      <c r="W529" s="35"/>
      <c r="X529" s="35"/>
      <c r="Y529" s="35"/>
      <c r="Z529" s="35"/>
      <c r="AA529" s="35"/>
    </row>
    <row r="530" spans="1:27" hidden="1" outlineLevel="2" collapsed="1" x14ac:dyDescent="0.25">
      <c r="A530" s="57" t="s">
        <v>70</v>
      </c>
      <c r="B530" s="58">
        <f>ROUND(SUMIFS(INDEX('B-PorSector'!$E$2:$H$3181,0,$X$6),'B-PorSector'!$A$2:$A$3181,B$8,'B-PorSector'!$B$2:$B$3181,$S530,'B-PorSector'!$C$2:$C$3181,$T530,'B-PorSector'!$D$2:$D$3181,$U530)*$Y$6,$Z$6)</f>
        <v>0</v>
      </c>
      <c r="C530" s="58">
        <f>ROUND(SUMIFS(INDEX('B-PorSector'!$E$2:$H$3181,0,$X$6),'B-PorSector'!$A$2:$A$3181,C$8,'B-PorSector'!$B$2:$B$3181,$S530,'B-PorSector'!$C$2:$C$3181,$T530,'B-PorSector'!$D$2:$D$3181,$U530)*$Y$6,$Z$6)</f>
        <v>0</v>
      </c>
      <c r="D530" s="58">
        <f>ROUND(SUMIFS(INDEX('B-PorSector'!$E$2:$H$3181,0,$X$6),'B-PorSector'!$A$2:$A$3181,D$8,'B-PorSector'!$B$2:$B$3181,$S530,'B-PorSector'!$C$2:$C$3181,$T530,'B-PorSector'!$D$2:$D$3181,$U530)*$Y$6,$Z$6)</f>
        <v>0</v>
      </c>
      <c r="E530" s="58">
        <f>ROUND(SUMIFS(INDEX('B-PorSector'!$E$2:$H$3181,0,$X$6),'B-PorSector'!$A$2:$A$3181,E$8,'B-PorSector'!$B$2:$B$3181,$S530,'B-PorSector'!$C$2:$C$3181,$T530,'B-PorSector'!$D$2:$D$3181,$U530)*$Y$6,$Z$6)</f>
        <v>0</v>
      </c>
      <c r="F530" s="58">
        <f>ROUND(SUMIFS(INDEX('B-PorSector'!$E$2:$H$3181,0,$X$6),'B-PorSector'!$A$2:$A$3181,F$8,'B-PorSector'!$B$2:$B$3181,$S530,'B-PorSector'!$C$2:$C$3181,$T530,'B-PorSector'!$D$2:$D$3181,$U530)*$Y$6,$Z$6)</f>
        <v>0</v>
      </c>
      <c r="G530" s="58">
        <f>ROUND(SUMIFS(INDEX('B-PorSector'!$E$2:$H$3181,0,$X$6),'B-PorSector'!$A$2:$A$3181,G$8,'B-PorSector'!$B$2:$B$3181,$S530,'B-PorSector'!$C$2:$C$3181,$T530,'B-PorSector'!$D$2:$D$3181,$U530)*$Y$6,$Z$6)</f>
        <v>0</v>
      </c>
      <c r="H530" s="58">
        <f>ROUND(SUMIFS(INDEX('B-PorSector'!$E$2:$H$3181,0,$X$6),'B-PorSector'!$A$2:$A$3181,H$8,'B-PorSector'!$B$2:$B$3181,$S530,'B-PorSector'!$C$2:$C$3181,$T530,'B-PorSector'!$D$2:$D$3181,$U530)*$Y$6,$Z$6)</f>
        <v>0</v>
      </c>
      <c r="I530" s="58">
        <f>ROUND(SUMIFS(INDEX('B-PorSector'!$E$2:$H$3181,0,$X$6),'B-PorSector'!$A$2:$A$3181,I$8,'B-PorSector'!$B$2:$B$3181,$S530,'B-PorSector'!$C$2:$C$3181,$T530,'B-PorSector'!$D$2:$D$3181,$U530)*$Y$6,$Z$6)</f>
        <v>0.4</v>
      </c>
      <c r="J530" s="58">
        <f>ROUND(SUMIFS(INDEX('B-PorSector'!$E$2:$H$3181,0,$X$6),'B-PorSector'!$A$2:$A$3181,J$8,'B-PorSector'!$B$2:$B$3181,$S530,'B-PorSector'!$C$2:$C$3181,$T530,'B-PorSector'!$D$2:$D$3181,$U530)*$Y$6,$Z$6)</f>
        <v>0.4</v>
      </c>
      <c r="K530" s="58">
        <f>ROUND(SUMIFS(INDEX('B-PorSector'!$E$2:$H$3181,0,$X$6),'B-PorSector'!$A$2:$A$3181,K$8,'B-PorSector'!$B$2:$B$3181,$S530,'B-PorSector'!$C$2:$C$3181,$T530,'B-PorSector'!$D$2:$D$3181,$U530)*$Y$6,$Z$6)</f>
        <v>0.7</v>
      </c>
      <c r="L530" s="58">
        <f>ROUND(SUMIFS(INDEX('B-PorSector'!$E$2:$H$3181,0,$X$6),'B-PorSector'!$A$2:$A$3181,L$8,'B-PorSector'!$B$2:$B$3181,$S530,'B-PorSector'!$C$2:$C$3181,$T530,'B-PorSector'!$D$2:$D$3181,$U530)*$Y$6,$Z$6)</f>
        <v>1.7</v>
      </c>
      <c r="M530" s="58">
        <f>ROUND(SUMIFS(INDEX('B-PorSector'!$E$2:$H$3181,0,$X$6),'B-PorSector'!$A$2:$A$3181,M$8,'B-PorSector'!$B$2:$B$3181,$S530,'B-PorSector'!$C$2:$C$3181,$T530,'B-PorSector'!$D$2:$D$3181,$U530)*$Y$6,$Z$6)</f>
        <v>1.4</v>
      </c>
      <c r="N530" s="58">
        <f>ROUND(SUMIFS(INDEX('B-PorSector'!$E$2:$H$3181,0,$X$6),'B-PorSector'!$A$2:$A$3181,N$8,'B-PorSector'!$B$2:$B$3181,$S530,'B-PorSector'!$C$2:$C$3181,$T530,'B-PorSector'!$D$2:$D$3181,$U530)*$Y$6,$Z$6)</f>
        <v>2</v>
      </c>
      <c r="O530" s="58">
        <f>ROUND(SUMIFS(INDEX('B-PorSector'!$E$2:$H$3181,0,$X$6),'B-PorSector'!$A$2:$A$3181,O$8,'B-PorSector'!$B$2:$B$3181,$S530,'B-PorSector'!$C$2:$C$3181,$T530,'B-PorSector'!$D$2:$D$3181,$U530)*$Y$6,$Z$6)</f>
        <v>3</v>
      </c>
      <c r="P530" s="58">
        <f>ROUND(SUMIFS(INDEX('B-PorSector'!$E$2:$H$3181,0,$X$6),'B-PorSector'!$A$2:$A$3181,P$8,'B-PorSector'!$B$2:$B$3181,$S530,'B-PorSector'!$C$2:$C$3181,$T530,'B-PorSector'!$D$2:$D$3181,$U530)*$Y$6,$Z$6)</f>
        <v>1</v>
      </c>
      <c r="Q530" s="6"/>
      <c r="R530" s="35"/>
      <c r="S530" s="35" t="s">
        <v>23</v>
      </c>
      <c r="T530" s="35" t="s">
        <v>5</v>
      </c>
      <c r="U530" s="35" t="s">
        <v>70</v>
      </c>
      <c r="V530" s="35"/>
      <c r="W530" s="35"/>
      <c r="X530" s="35"/>
      <c r="Y530" s="35"/>
      <c r="Z530" s="35"/>
      <c r="AA530" s="35"/>
    </row>
    <row r="531" spans="1:27" hidden="1" outlineLevel="2" collapsed="1" x14ac:dyDescent="0.25">
      <c r="A531" s="57" t="s">
        <v>71</v>
      </c>
      <c r="B531" s="58">
        <f>ROUND(SUMIFS(INDEX('B-PorSector'!$E$2:$H$3181,0,$X$6),'B-PorSector'!$A$2:$A$3181,B$8,'B-PorSector'!$B$2:$B$3181,$S531,'B-PorSector'!$C$2:$C$3181,$T531,'B-PorSector'!$D$2:$D$3181,$U531)*$Y$6,$Z$6)</f>
        <v>0</v>
      </c>
      <c r="C531" s="58">
        <f>ROUND(SUMIFS(INDEX('B-PorSector'!$E$2:$H$3181,0,$X$6),'B-PorSector'!$A$2:$A$3181,C$8,'B-PorSector'!$B$2:$B$3181,$S531,'B-PorSector'!$C$2:$C$3181,$T531,'B-PorSector'!$D$2:$D$3181,$U531)*$Y$6,$Z$6)</f>
        <v>0</v>
      </c>
      <c r="D531" s="58">
        <f>ROUND(SUMIFS(INDEX('B-PorSector'!$E$2:$H$3181,0,$X$6),'B-PorSector'!$A$2:$A$3181,D$8,'B-PorSector'!$B$2:$B$3181,$S531,'B-PorSector'!$C$2:$C$3181,$T531,'B-PorSector'!$D$2:$D$3181,$U531)*$Y$6,$Z$6)</f>
        <v>0</v>
      </c>
      <c r="E531" s="58">
        <f>ROUND(SUMIFS(INDEX('B-PorSector'!$E$2:$H$3181,0,$X$6),'B-PorSector'!$A$2:$A$3181,E$8,'B-PorSector'!$B$2:$B$3181,$S531,'B-PorSector'!$C$2:$C$3181,$T531,'B-PorSector'!$D$2:$D$3181,$U531)*$Y$6,$Z$6)</f>
        <v>0</v>
      </c>
      <c r="F531" s="58">
        <f>ROUND(SUMIFS(INDEX('B-PorSector'!$E$2:$H$3181,0,$X$6),'B-PorSector'!$A$2:$A$3181,F$8,'B-PorSector'!$B$2:$B$3181,$S531,'B-PorSector'!$C$2:$C$3181,$T531,'B-PorSector'!$D$2:$D$3181,$U531)*$Y$6,$Z$6)</f>
        <v>0</v>
      </c>
      <c r="G531" s="58">
        <f>ROUND(SUMIFS(INDEX('B-PorSector'!$E$2:$H$3181,0,$X$6),'B-PorSector'!$A$2:$A$3181,G$8,'B-PorSector'!$B$2:$B$3181,$S531,'B-PorSector'!$C$2:$C$3181,$T531,'B-PorSector'!$D$2:$D$3181,$U531)*$Y$6,$Z$6)</f>
        <v>0</v>
      </c>
      <c r="H531" s="58">
        <f>ROUND(SUMIFS(INDEX('B-PorSector'!$E$2:$H$3181,0,$X$6),'B-PorSector'!$A$2:$A$3181,H$8,'B-PorSector'!$B$2:$B$3181,$S531,'B-PorSector'!$C$2:$C$3181,$T531,'B-PorSector'!$D$2:$D$3181,$U531)*$Y$6,$Z$6)</f>
        <v>0</v>
      </c>
      <c r="I531" s="58">
        <f>ROUND(SUMIFS(INDEX('B-PorSector'!$E$2:$H$3181,0,$X$6),'B-PorSector'!$A$2:$A$3181,I$8,'B-PorSector'!$B$2:$B$3181,$S531,'B-PorSector'!$C$2:$C$3181,$T531,'B-PorSector'!$D$2:$D$3181,$U531)*$Y$6,$Z$6)</f>
        <v>0</v>
      </c>
      <c r="J531" s="58">
        <f>ROUND(SUMIFS(INDEX('B-PorSector'!$E$2:$H$3181,0,$X$6),'B-PorSector'!$A$2:$A$3181,J$8,'B-PorSector'!$B$2:$B$3181,$S531,'B-PorSector'!$C$2:$C$3181,$T531,'B-PorSector'!$D$2:$D$3181,$U531)*$Y$6,$Z$6)</f>
        <v>0</v>
      </c>
      <c r="K531" s="58">
        <f>ROUND(SUMIFS(INDEX('B-PorSector'!$E$2:$H$3181,0,$X$6),'B-PorSector'!$A$2:$A$3181,K$8,'B-PorSector'!$B$2:$B$3181,$S531,'B-PorSector'!$C$2:$C$3181,$T531,'B-PorSector'!$D$2:$D$3181,$U531)*$Y$6,$Z$6)</f>
        <v>0</v>
      </c>
      <c r="L531" s="58">
        <f>ROUND(SUMIFS(INDEX('B-PorSector'!$E$2:$H$3181,0,$X$6),'B-PorSector'!$A$2:$A$3181,L$8,'B-PorSector'!$B$2:$B$3181,$S531,'B-PorSector'!$C$2:$C$3181,$T531,'B-PorSector'!$D$2:$D$3181,$U531)*$Y$6,$Z$6)</f>
        <v>0</v>
      </c>
      <c r="M531" s="58">
        <f>ROUND(SUMIFS(INDEX('B-PorSector'!$E$2:$H$3181,0,$X$6),'B-PorSector'!$A$2:$A$3181,M$8,'B-PorSector'!$B$2:$B$3181,$S531,'B-PorSector'!$C$2:$C$3181,$T531,'B-PorSector'!$D$2:$D$3181,$U531)*$Y$6,$Z$6)</f>
        <v>0</v>
      </c>
      <c r="N531" s="58">
        <f>ROUND(SUMIFS(INDEX('B-PorSector'!$E$2:$H$3181,0,$X$6),'B-PorSector'!$A$2:$A$3181,N$8,'B-PorSector'!$B$2:$B$3181,$S531,'B-PorSector'!$C$2:$C$3181,$T531,'B-PorSector'!$D$2:$D$3181,$U531)*$Y$6,$Z$6)</f>
        <v>0</v>
      </c>
      <c r="O531" s="58">
        <f>ROUND(SUMIFS(INDEX('B-PorSector'!$E$2:$H$3181,0,$X$6),'B-PorSector'!$A$2:$A$3181,O$8,'B-PorSector'!$B$2:$B$3181,$S531,'B-PorSector'!$C$2:$C$3181,$T531,'B-PorSector'!$D$2:$D$3181,$U531)*$Y$6,$Z$6)</f>
        <v>0.3</v>
      </c>
      <c r="P531" s="58">
        <f>ROUND(SUMIFS(INDEX('B-PorSector'!$E$2:$H$3181,0,$X$6),'B-PorSector'!$A$2:$A$3181,P$8,'B-PorSector'!$B$2:$B$3181,$S531,'B-PorSector'!$C$2:$C$3181,$T531,'B-PorSector'!$D$2:$D$3181,$U531)*$Y$6,$Z$6)</f>
        <v>0.1</v>
      </c>
      <c r="Q531" s="6"/>
      <c r="R531" s="35"/>
      <c r="S531" s="35" t="s">
        <v>23</v>
      </c>
      <c r="T531" s="35" t="s">
        <v>5</v>
      </c>
      <c r="U531" s="35" t="s">
        <v>71</v>
      </c>
      <c r="V531" s="35"/>
      <c r="W531" s="35"/>
      <c r="X531" s="35"/>
      <c r="Y531" s="35"/>
      <c r="Z531" s="35"/>
      <c r="AA531" s="35"/>
    </row>
    <row r="532" spans="1:27" hidden="1" outlineLevel="1" collapsed="1" x14ac:dyDescent="0.25">
      <c r="A532" s="55" t="s">
        <v>29</v>
      </c>
      <c r="B532" s="56">
        <f>ROUND(SUMIFS(INDEX('B-PorSector'!$E$2:$H$3181,0,$X$6),'B-PorSector'!$A$2:$A$3181,B$8,'B-PorSector'!$B$2:$B$3181,$S532,'B-PorSector'!$C$2:$C$3181,$T532,'B-PorSector'!$D$2:$D$3181,$U532)*$Y$6,$Z$6)</f>
        <v>789.3</v>
      </c>
      <c r="C532" s="56">
        <f>ROUND(SUMIFS(INDEX('B-PorSector'!$E$2:$H$3181,0,$X$6),'B-PorSector'!$A$2:$A$3181,C$8,'B-PorSector'!$B$2:$B$3181,$S532,'B-PorSector'!$C$2:$C$3181,$T532,'B-PorSector'!$D$2:$D$3181,$U532)*$Y$6,$Z$6)</f>
        <v>507.4</v>
      </c>
      <c r="D532" s="56">
        <f>ROUND(SUMIFS(INDEX('B-PorSector'!$E$2:$H$3181,0,$X$6),'B-PorSector'!$A$2:$A$3181,D$8,'B-PorSector'!$B$2:$B$3181,$S532,'B-PorSector'!$C$2:$C$3181,$T532,'B-PorSector'!$D$2:$D$3181,$U532)*$Y$6,$Z$6)</f>
        <v>386</v>
      </c>
      <c r="E532" s="56">
        <f>ROUND(SUMIFS(INDEX('B-PorSector'!$E$2:$H$3181,0,$X$6),'B-PorSector'!$A$2:$A$3181,E$8,'B-PorSector'!$B$2:$B$3181,$S532,'B-PorSector'!$C$2:$C$3181,$T532,'B-PorSector'!$D$2:$D$3181,$U532)*$Y$6,$Z$6)</f>
        <v>11</v>
      </c>
      <c r="F532" s="56">
        <f>ROUND(SUMIFS(INDEX('B-PorSector'!$E$2:$H$3181,0,$X$6),'B-PorSector'!$A$2:$A$3181,F$8,'B-PorSector'!$B$2:$B$3181,$S532,'B-PorSector'!$C$2:$C$3181,$T532,'B-PorSector'!$D$2:$D$3181,$U532)*$Y$6,$Z$6)</f>
        <v>19</v>
      </c>
      <c r="G532" s="56">
        <f>ROUND(SUMIFS(INDEX('B-PorSector'!$E$2:$H$3181,0,$X$6),'B-PorSector'!$A$2:$A$3181,G$8,'B-PorSector'!$B$2:$B$3181,$S532,'B-PorSector'!$C$2:$C$3181,$T532,'B-PorSector'!$D$2:$D$3181,$U532)*$Y$6,$Z$6)</f>
        <v>19</v>
      </c>
      <c r="H532" s="56">
        <f>ROUND(SUMIFS(INDEX('B-PorSector'!$E$2:$H$3181,0,$X$6),'B-PorSector'!$A$2:$A$3181,H$8,'B-PorSector'!$B$2:$B$3181,$S532,'B-PorSector'!$C$2:$C$3181,$T532,'B-PorSector'!$D$2:$D$3181,$U532)*$Y$6,$Z$6)</f>
        <v>425</v>
      </c>
      <c r="I532" s="56">
        <f>ROUND(SUMIFS(INDEX('B-PorSector'!$E$2:$H$3181,0,$X$6),'B-PorSector'!$A$2:$A$3181,I$8,'B-PorSector'!$B$2:$B$3181,$S532,'B-PorSector'!$C$2:$C$3181,$T532,'B-PorSector'!$D$2:$D$3181,$U532)*$Y$6,$Z$6)</f>
        <v>33</v>
      </c>
      <c r="J532" s="56">
        <f>ROUND(SUMIFS(INDEX('B-PorSector'!$E$2:$H$3181,0,$X$6),'B-PorSector'!$A$2:$A$3181,J$8,'B-PorSector'!$B$2:$B$3181,$S532,'B-PorSector'!$C$2:$C$3181,$T532,'B-PorSector'!$D$2:$D$3181,$U532)*$Y$6,$Z$6)</f>
        <v>39</v>
      </c>
      <c r="K532" s="56">
        <f>ROUND(SUMIFS(INDEX('B-PorSector'!$E$2:$H$3181,0,$X$6),'B-PorSector'!$A$2:$A$3181,K$8,'B-PorSector'!$B$2:$B$3181,$S532,'B-PorSector'!$C$2:$C$3181,$T532,'B-PorSector'!$D$2:$D$3181,$U532)*$Y$6,$Z$6)</f>
        <v>31</v>
      </c>
      <c r="L532" s="56">
        <f>ROUND(SUMIFS(INDEX('B-PorSector'!$E$2:$H$3181,0,$X$6),'B-PorSector'!$A$2:$A$3181,L$8,'B-PorSector'!$B$2:$B$3181,$S532,'B-PorSector'!$C$2:$C$3181,$T532,'B-PorSector'!$D$2:$D$3181,$U532)*$Y$6,$Z$6)</f>
        <v>32</v>
      </c>
      <c r="M532" s="56">
        <f>ROUND(SUMIFS(INDEX('B-PorSector'!$E$2:$H$3181,0,$X$6),'B-PorSector'!$A$2:$A$3181,M$8,'B-PorSector'!$B$2:$B$3181,$S532,'B-PorSector'!$C$2:$C$3181,$T532,'B-PorSector'!$D$2:$D$3181,$U532)*$Y$6,$Z$6)</f>
        <v>93</v>
      </c>
      <c r="N532" s="56">
        <f>ROUND(SUMIFS(INDEX('B-PorSector'!$E$2:$H$3181,0,$X$6),'B-PorSector'!$A$2:$A$3181,N$8,'B-PorSector'!$B$2:$B$3181,$S532,'B-PorSector'!$C$2:$C$3181,$T532,'B-PorSector'!$D$2:$D$3181,$U532)*$Y$6,$Z$6)</f>
        <v>89</v>
      </c>
      <c r="O532" s="56">
        <f>ROUND(SUMIFS(INDEX('B-PorSector'!$E$2:$H$3181,0,$X$6),'B-PorSector'!$A$2:$A$3181,O$8,'B-PorSector'!$B$2:$B$3181,$S532,'B-PorSector'!$C$2:$C$3181,$T532,'B-PorSector'!$D$2:$D$3181,$U532)*$Y$6,$Z$6)</f>
        <v>238</v>
      </c>
      <c r="P532" s="56">
        <f>ROUND(SUMIFS(INDEX('B-PorSector'!$E$2:$H$3181,0,$X$6),'B-PorSector'!$A$2:$A$3181,P$8,'B-PorSector'!$B$2:$B$3181,$S532,'B-PorSector'!$C$2:$C$3181,$T532,'B-PorSector'!$D$2:$D$3181,$U532)*$Y$6,$Z$6)</f>
        <v>314</v>
      </c>
      <c r="Q532" s="6"/>
      <c r="R532" s="35"/>
      <c r="S532" s="35" t="s">
        <v>23</v>
      </c>
      <c r="T532" s="35" t="s">
        <v>29</v>
      </c>
      <c r="U532" s="35" t="s">
        <v>88</v>
      </c>
      <c r="V532" s="35"/>
      <c r="W532" s="35"/>
      <c r="X532" s="35"/>
      <c r="Y532" s="35"/>
      <c r="Z532" s="35"/>
      <c r="AA532" s="35"/>
    </row>
    <row r="533" spans="1:27" hidden="1" outlineLevel="2" collapsed="1" x14ac:dyDescent="0.25">
      <c r="A533" s="57" t="s">
        <v>90</v>
      </c>
      <c r="B533" s="58">
        <f>ROUND(SUMIFS(INDEX('B-PorSector'!$E$2:$H$3181,0,$X$6),'B-PorSector'!$A$2:$A$3181,B$8,'B-PorSector'!$B$2:$B$3181,$S533,'B-PorSector'!$C$2:$C$3181,$T533,'B-PorSector'!$D$2:$D$3181,$U533)*$Y$6,$Z$6)</f>
        <v>0</v>
      </c>
      <c r="C533" s="58">
        <f>ROUND(SUMIFS(INDEX('B-PorSector'!$E$2:$H$3181,0,$X$6),'B-PorSector'!$A$2:$A$3181,C$8,'B-PorSector'!$B$2:$B$3181,$S533,'B-PorSector'!$C$2:$C$3181,$T533,'B-PorSector'!$D$2:$D$3181,$U533)*$Y$6,$Z$6)</f>
        <v>0</v>
      </c>
      <c r="D533" s="58">
        <f>ROUND(SUMIFS(INDEX('B-PorSector'!$E$2:$H$3181,0,$X$6),'B-PorSector'!$A$2:$A$3181,D$8,'B-PorSector'!$B$2:$B$3181,$S533,'B-PorSector'!$C$2:$C$3181,$T533,'B-PorSector'!$D$2:$D$3181,$U533)*$Y$6,$Z$6)</f>
        <v>0</v>
      </c>
      <c r="E533" s="58">
        <f>ROUND(SUMIFS(INDEX('B-PorSector'!$E$2:$H$3181,0,$X$6),'B-PorSector'!$A$2:$A$3181,E$8,'B-PorSector'!$B$2:$B$3181,$S533,'B-PorSector'!$C$2:$C$3181,$T533,'B-PorSector'!$D$2:$D$3181,$U533)*$Y$6,$Z$6)</f>
        <v>0</v>
      </c>
      <c r="F533" s="58">
        <f>ROUND(SUMIFS(INDEX('B-PorSector'!$E$2:$H$3181,0,$X$6),'B-PorSector'!$A$2:$A$3181,F$8,'B-PorSector'!$B$2:$B$3181,$S533,'B-PorSector'!$C$2:$C$3181,$T533,'B-PorSector'!$D$2:$D$3181,$U533)*$Y$6,$Z$6)</f>
        <v>0</v>
      </c>
      <c r="G533" s="58">
        <f>ROUND(SUMIFS(INDEX('B-PorSector'!$E$2:$H$3181,0,$X$6),'B-PorSector'!$A$2:$A$3181,G$8,'B-PorSector'!$B$2:$B$3181,$S533,'B-PorSector'!$C$2:$C$3181,$T533,'B-PorSector'!$D$2:$D$3181,$U533)*$Y$6,$Z$6)</f>
        <v>0</v>
      </c>
      <c r="H533" s="58">
        <f>ROUND(SUMIFS(INDEX('B-PorSector'!$E$2:$H$3181,0,$X$6),'B-PorSector'!$A$2:$A$3181,H$8,'B-PorSector'!$B$2:$B$3181,$S533,'B-PorSector'!$C$2:$C$3181,$T533,'B-PorSector'!$D$2:$D$3181,$U533)*$Y$6,$Z$6)</f>
        <v>0</v>
      </c>
      <c r="I533" s="58">
        <f>ROUND(SUMIFS(INDEX('B-PorSector'!$E$2:$H$3181,0,$X$6),'B-PorSector'!$A$2:$A$3181,I$8,'B-PorSector'!$B$2:$B$3181,$S533,'B-PorSector'!$C$2:$C$3181,$T533,'B-PorSector'!$D$2:$D$3181,$U533)*$Y$6,$Z$6)</f>
        <v>0</v>
      </c>
      <c r="J533" s="58">
        <f>ROUND(SUMIFS(INDEX('B-PorSector'!$E$2:$H$3181,0,$X$6),'B-PorSector'!$A$2:$A$3181,J$8,'B-PorSector'!$B$2:$B$3181,$S533,'B-PorSector'!$C$2:$C$3181,$T533,'B-PorSector'!$D$2:$D$3181,$U533)*$Y$6,$Z$6)</f>
        <v>0</v>
      </c>
      <c r="K533" s="58">
        <f>ROUND(SUMIFS(INDEX('B-PorSector'!$E$2:$H$3181,0,$X$6),'B-PorSector'!$A$2:$A$3181,K$8,'B-PorSector'!$B$2:$B$3181,$S533,'B-PorSector'!$C$2:$C$3181,$T533,'B-PorSector'!$D$2:$D$3181,$U533)*$Y$6,$Z$6)</f>
        <v>0</v>
      </c>
      <c r="L533" s="58">
        <f>ROUND(SUMIFS(INDEX('B-PorSector'!$E$2:$H$3181,0,$X$6),'B-PorSector'!$A$2:$A$3181,L$8,'B-PorSector'!$B$2:$B$3181,$S533,'B-PorSector'!$C$2:$C$3181,$T533,'B-PorSector'!$D$2:$D$3181,$U533)*$Y$6,$Z$6)</f>
        <v>0</v>
      </c>
      <c r="M533" s="58">
        <f>ROUND(SUMIFS(INDEX('B-PorSector'!$E$2:$H$3181,0,$X$6),'B-PorSector'!$A$2:$A$3181,M$8,'B-PorSector'!$B$2:$B$3181,$S533,'B-PorSector'!$C$2:$C$3181,$T533,'B-PorSector'!$D$2:$D$3181,$U533)*$Y$6,$Z$6)</f>
        <v>0</v>
      </c>
      <c r="N533" s="58">
        <f>ROUND(SUMIFS(INDEX('B-PorSector'!$E$2:$H$3181,0,$X$6),'B-PorSector'!$A$2:$A$3181,N$8,'B-PorSector'!$B$2:$B$3181,$S533,'B-PorSector'!$C$2:$C$3181,$T533,'B-PorSector'!$D$2:$D$3181,$U533)*$Y$6,$Z$6)</f>
        <v>0</v>
      </c>
      <c r="O533" s="58">
        <f>ROUND(SUMIFS(INDEX('B-PorSector'!$E$2:$H$3181,0,$X$6),'B-PorSector'!$A$2:$A$3181,O$8,'B-PorSector'!$B$2:$B$3181,$S533,'B-PorSector'!$C$2:$C$3181,$T533,'B-PorSector'!$D$2:$D$3181,$U533)*$Y$6,$Z$6)</f>
        <v>0</v>
      </c>
      <c r="P533" s="58">
        <f>ROUND(SUMIFS(INDEX('B-PorSector'!$E$2:$H$3181,0,$X$6),'B-PorSector'!$A$2:$A$3181,P$8,'B-PorSector'!$B$2:$B$3181,$S533,'B-PorSector'!$C$2:$C$3181,$T533,'B-PorSector'!$D$2:$D$3181,$U533)*$Y$6,$Z$6)</f>
        <v>0</v>
      </c>
      <c r="Q533" s="6"/>
      <c r="R533" s="35"/>
      <c r="S533" s="35" t="s">
        <v>23</v>
      </c>
      <c r="T533" s="35" t="s">
        <v>29</v>
      </c>
      <c r="U533" s="35" t="s">
        <v>90</v>
      </c>
      <c r="V533" s="35"/>
      <c r="W533" s="35"/>
      <c r="X533" s="35"/>
      <c r="Y533" s="35"/>
      <c r="Z533" s="35"/>
      <c r="AA533" s="35"/>
    </row>
    <row r="534" spans="1:27" hidden="1" outlineLevel="2" collapsed="1" x14ac:dyDescent="0.25">
      <c r="A534" s="57" t="s">
        <v>89</v>
      </c>
      <c r="B534" s="58">
        <f>ROUND(SUMIFS(INDEX('B-PorSector'!$E$2:$H$3181,0,$X$6),'B-PorSector'!$A$2:$A$3181,B$8,'B-PorSector'!$B$2:$B$3181,$S534,'B-PorSector'!$C$2:$C$3181,$T534,'B-PorSector'!$D$2:$D$3181,$U534)*$Y$6,$Z$6)</f>
        <v>0</v>
      </c>
      <c r="C534" s="58">
        <f>ROUND(SUMIFS(INDEX('B-PorSector'!$E$2:$H$3181,0,$X$6),'B-PorSector'!$A$2:$A$3181,C$8,'B-PorSector'!$B$2:$B$3181,$S534,'B-PorSector'!$C$2:$C$3181,$T534,'B-PorSector'!$D$2:$D$3181,$U534)*$Y$6,$Z$6)</f>
        <v>0</v>
      </c>
      <c r="D534" s="58">
        <f>ROUND(SUMIFS(INDEX('B-PorSector'!$E$2:$H$3181,0,$X$6),'B-PorSector'!$A$2:$A$3181,D$8,'B-PorSector'!$B$2:$B$3181,$S534,'B-PorSector'!$C$2:$C$3181,$T534,'B-PorSector'!$D$2:$D$3181,$U534)*$Y$6,$Z$6)</f>
        <v>0</v>
      </c>
      <c r="E534" s="58">
        <f>ROUND(SUMIFS(INDEX('B-PorSector'!$E$2:$H$3181,0,$X$6),'B-PorSector'!$A$2:$A$3181,E$8,'B-PorSector'!$B$2:$B$3181,$S534,'B-PorSector'!$C$2:$C$3181,$T534,'B-PorSector'!$D$2:$D$3181,$U534)*$Y$6,$Z$6)</f>
        <v>0</v>
      </c>
      <c r="F534" s="58">
        <f>ROUND(SUMIFS(INDEX('B-PorSector'!$E$2:$H$3181,0,$X$6),'B-PorSector'!$A$2:$A$3181,F$8,'B-PorSector'!$B$2:$B$3181,$S534,'B-PorSector'!$C$2:$C$3181,$T534,'B-PorSector'!$D$2:$D$3181,$U534)*$Y$6,$Z$6)</f>
        <v>0</v>
      </c>
      <c r="G534" s="58">
        <f>ROUND(SUMIFS(INDEX('B-PorSector'!$E$2:$H$3181,0,$X$6),'B-PorSector'!$A$2:$A$3181,G$8,'B-PorSector'!$B$2:$B$3181,$S534,'B-PorSector'!$C$2:$C$3181,$T534,'B-PorSector'!$D$2:$D$3181,$U534)*$Y$6,$Z$6)</f>
        <v>0</v>
      </c>
      <c r="H534" s="58">
        <f>ROUND(SUMIFS(INDEX('B-PorSector'!$E$2:$H$3181,0,$X$6),'B-PorSector'!$A$2:$A$3181,H$8,'B-PorSector'!$B$2:$B$3181,$S534,'B-PorSector'!$C$2:$C$3181,$T534,'B-PorSector'!$D$2:$D$3181,$U534)*$Y$6,$Z$6)</f>
        <v>0</v>
      </c>
      <c r="I534" s="58">
        <f>ROUND(SUMIFS(INDEX('B-PorSector'!$E$2:$H$3181,0,$X$6),'B-PorSector'!$A$2:$A$3181,I$8,'B-PorSector'!$B$2:$B$3181,$S534,'B-PorSector'!$C$2:$C$3181,$T534,'B-PorSector'!$D$2:$D$3181,$U534)*$Y$6,$Z$6)</f>
        <v>0</v>
      </c>
      <c r="J534" s="58">
        <f>ROUND(SUMIFS(INDEX('B-PorSector'!$E$2:$H$3181,0,$X$6),'B-PorSector'!$A$2:$A$3181,J$8,'B-PorSector'!$B$2:$B$3181,$S534,'B-PorSector'!$C$2:$C$3181,$T534,'B-PorSector'!$D$2:$D$3181,$U534)*$Y$6,$Z$6)</f>
        <v>0</v>
      </c>
      <c r="K534" s="58">
        <f>ROUND(SUMIFS(INDEX('B-PorSector'!$E$2:$H$3181,0,$X$6),'B-PorSector'!$A$2:$A$3181,K$8,'B-PorSector'!$B$2:$B$3181,$S534,'B-PorSector'!$C$2:$C$3181,$T534,'B-PorSector'!$D$2:$D$3181,$U534)*$Y$6,$Z$6)</f>
        <v>0</v>
      </c>
      <c r="L534" s="58">
        <f>ROUND(SUMIFS(INDEX('B-PorSector'!$E$2:$H$3181,0,$X$6),'B-PorSector'!$A$2:$A$3181,L$8,'B-PorSector'!$B$2:$B$3181,$S534,'B-PorSector'!$C$2:$C$3181,$T534,'B-PorSector'!$D$2:$D$3181,$U534)*$Y$6,$Z$6)</f>
        <v>0</v>
      </c>
      <c r="M534" s="58">
        <f>ROUND(SUMIFS(INDEX('B-PorSector'!$E$2:$H$3181,0,$X$6),'B-PorSector'!$A$2:$A$3181,M$8,'B-PorSector'!$B$2:$B$3181,$S534,'B-PorSector'!$C$2:$C$3181,$T534,'B-PorSector'!$D$2:$D$3181,$U534)*$Y$6,$Z$6)</f>
        <v>0</v>
      </c>
      <c r="N534" s="58">
        <f>ROUND(SUMIFS(INDEX('B-PorSector'!$E$2:$H$3181,0,$X$6),'B-PorSector'!$A$2:$A$3181,N$8,'B-PorSector'!$B$2:$B$3181,$S534,'B-PorSector'!$C$2:$C$3181,$T534,'B-PorSector'!$D$2:$D$3181,$U534)*$Y$6,$Z$6)</f>
        <v>0</v>
      </c>
      <c r="O534" s="58">
        <f>ROUND(SUMIFS(INDEX('B-PorSector'!$E$2:$H$3181,0,$X$6),'B-PorSector'!$A$2:$A$3181,O$8,'B-PorSector'!$B$2:$B$3181,$S534,'B-PorSector'!$C$2:$C$3181,$T534,'B-PorSector'!$D$2:$D$3181,$U534)*$Y$6,$Z$6)</f>
        <v>0</v>
      </c>
      <c r="P534" s="58">
        <f>ROUND(SUMIFS(INDEX('B-PorSector'!$E$2:$H$3181,0,$X$6),'B-PorSector'!$A$2:$A$3181,P$8,'B-PorSector'!$B$2:$B$3181,$S534,'B-PorSector'!$C$2:$C$3181,$T534,'B-PorSector'!$D$2:$D$3181,$U534)*$Y$6,$Z$6)</f>
        <v>0</v>
      </c>
      <c r="Q534" s="6"/>
      <c r="R534" s="35"/>
      <c r="S534" s="35" t="s">
        <v>23</v>
      </c>
      <c r="T534" s="35" t="s">
        <v>29</v>
      </c>
      <c r="U534" s="35" t="s">
        <v>89</v>
      </c>
      <c r="V534" s="35"/>
      <c r="W534" s="35"/>
      <c r="X534" s="35"/>
      <c r="Y534" s="35"/>
      <c r="Z534" s="35"/>
      <c r="AA534" s="35"/>
    </row>
    <row r="535" spans="1:27" hidden="1" outlineLevel="2" collapsed="1" x14ac:dyDescent="0.25">
      <c r="A535" s="57" t="s">
        <v>32</v>
      </c>
      <c r="B535" s="58">
        <f>ROUND(SUMIFS(INDEX('B-PorSector'!$E$2:$H$3181,0,$X$6),'B-PorSector'!$A$2:$A$3181,B$8,'B-PorSector'!$B$2:$B$3181,$S535,'B-PorSector'!$C$2:$C$3181,$T535,'B-PorSector'!$D$2:$D$3181,$U535)*$Y$6,$Z$6)</f>
        <v>0.3</v>
      </c>
      <c r="C535" s="58">
        <f>ROUND(SUMIFS(INDEX('B-PorSector'!$E$2:$H$3181,0,$X$6),'B-PorSector'!$A$2:$A$3181,C$8,'B-PorSector'!$B$2:$B$3181,$S535,'B-PorSector'!$C$2:$C$3181,$T535,'B-PorSector'!$D$2:$D$3181,$U535)*$Y$6,$Z$6)</f>
        <v>0.4</v>
      </c>
      <c r="D535" s="58">
        <f>ROUND(SUMIFS(INDEX('B-PorSector'!$E$2:$H$3181,0,$X$6),'B-PorSector'!$A$2:$A$3181,D$8,'B-PorSector'!$B$2:$B$3181,$S535,'B-PorSector'!$C$2:$C$3181,$T535,'B-PorSector'!$D$2:$D$3181,$U535)*$Y$6,$Z$6)</f>
        <v>1</v>
      </c>
      <c r="E535" s="58">
        <f>ROUND(SUMIFS(INDEX('B-PorSector'!$E$2:$H$3181,0,$X$6),'B-PorSector'!$A$2:$A$3181,E$8,'B-PorSector'!$B$2:$B$3181,$S535,'B-PorSector'!$C$2:$C$3181,$T535,'B-PorSector'!$D$2:$D$3181,$U535)*$Y$6,$Z$6)</f>
        <v>0</v>
      </c>
      <c r="F535" s="58">
        <f>ROUND(SUMIFS(INDEX('B-PorSector'!$E$2:$H$3181,0,$X$6),'B-PorSector'!$A$2:$A$3181,F$8,'B-PorSector'!$B$2:$B$3181,$S535,'B-PorSector'!$C$2:$C$3181,$T535,'B-PorSector'!$D$2:$D$3181,$U535)*$Y$6,$Z$6)</f>
        <v>0</v>
      </c>
      <c r="G535" s="58">
        <f>ROUND(SUMIFS(INDEX('B-PorSector'!$E$2:$H$3181,0,$X$6),'B-PorSector'!$A$2:$A$3181,G$8,'B-PorSector'!$B$2:$B$3181,$S535,'B-PorSector'!$C$2:$C$3181,$T535,'B-PorSector'!$D$2:$D$3181,$U535)*$Y$6,$Z$6)</f>
        <v>0</v>
      </c>
      <c r="H535" s="58">
        <f>ROUND(SUMIFS(INDEX('B-PorSector'!$E$2:$H$3181,0,$X$6),'B-PorSector'!$A$2:$A$3181,H$8,'B-PorSector'!$B$2:$B$3181,$S535,'B-PorSector'!$C$2:$C$3181,$T535,'B-PorSector'!$D$2:$D$3181,$U535)*$Y$6,$Z$6)</f>
        <v>0</v>
      </c>
      <c r="I535" s="58">
        <f>ROUND(SUMIFS(INDEX('B-PorSector'!$E$2:$H$3181,0,$X$6),'B-PorSector'!$A$2:$A$3181,I$8,'B-PorSector'!$B$2:$B$3181,$S535,'B-PorSector'!$C$2:$C$3181,$T535,'B-PorSector'!$D$2:$D$3181,$U535)*$Y$6,$Z$6)</f>
        <v>0</v>
      </c>
      <c r="J535" s="58">
        <f>ROUND(SUMIFS(INDEX('B-PorSector'!$E$2:$H$3181,0,$X$6),'B-PorSector'!$A$2:$A$3181,J$8,'B-PorSector'!$B$2:$B$3181,$S535,'B-PorSector'!$C$2:$C$3181,$T535,'B-PorSector'!$D$2:$D$3181,$U535)*$Y$6,$Z$6)</f>
        <v>0</v>
      </c>
      <c r="K535" s="58">
        <f>ROUND(SUMIFS(INDEX('B-PorSector'!$E$2:$H$3181,0,$X$6),'B-PorSector'!$A$2:$A$3181,K$8,'B-PorSector'!$B$2:$B$3181,$S535,'B-PorSector'!$C$2:$C$3181,$T535,'B-PorSector'!$D$2:$D$3181,$U535)*$Y$6,$Z$6)</f>
        <v>0</v>
      </c>
      <c r="L535" s="58">
        <f>ROUND(SUMIFS(INDEX('B-PorSector'!$E$2:$H$3181,0,$X$6),'B-PorSector'!$A$2:$A$3181,L$8,'B-PorSector'!$B$2:$B$3181,$S535,'B-PorSector'!$C$2:$C$3181,$T535,'B-PorSector'!$D$2:$D$3181,$U535)*$Y$6,$Z$6)</f>
        <v>0</v>
      </c>
      <c r="M535" s="58">
        <f>ROUND(SUMIFS(INDEX('B-PorSector'!$E$2:$H$3181,0,$X$6),'B-PorSector'!$A$2:$A$3181,M$8,'B-PorSector'!$B$2:$B$3181,$S535,'B-PorSector'!$C$2:$C$3181,$T535,'B-PorSector'!$D$2:$D$3181,$U535)*$Y$6,$Z$6)</f>
        <v>0</v>
      </c>
      <c r="N535" s="58">
        <f>ROUND(SUMIFS(INDEX('B-PorSector'!$E$2:$H$3181,0,$X$6),'B-PorSector'!$A$2:$A$3181,N$8,'B-PorSector'!$B$2:$B$3181,$S535,'B-PorSector'!$C$2:$C$3181,$T535,'B-PorSector'!$D$2:$D$3181,$U535)*$Y$6,$Z$6)</f>
        <v>0</v>
      </c>
      <c r="O535" s="58">
        <f>ROUND(SUMIFS(INDEX('B-PorSector'!$E$2:$H$3181,0,$X$6),'B-PorSector'!$A$2:$A$3181,O$8,'B-PorSector'!$B$2:$B$3181,$S535,'B-PorSector'!$C$2:$C$3181,$T535,'B-PorSector'!$D$2:$D$3181,$U535)*$Y$6,$Z$6)</f>
        <v>0</v>
      </c>
      <c r="P535" s="58">
        <f>ROUND(SUMIFS(INDEX('B-PorSector'!$E$2:$H$3181,0,$X$6),'B-PorSector'!$A$2:$A$3181,P$8,'B-PorSector'!$B$2:$B$3181,$S535,'B-PorSector'!$C$2:$C$3181,$T535,'B-PorSector'!$D$2:$D$3181,$U535)*$Y$6,$Z$6)</f>
        <v>0</v>
      </c>
      <c r="Q535" s="6"/>
      <c r="R535" s="35"/>
      <c r="S535" s="35" t="s">
        <v>23</v>
      </c>
      <c r="T535" s="35" t="s">
        <v>29</v>
      </c>
      <c r="U535" s="35" t="s">
        <v>32</v>
      </c>
      <c r="V535" s="35"/>
      <c r="W535" s="35"/>
      <c r="X535" s="35"/>
      <c r="Y535" s="35"/>
      <c r="Z535" s="35"/>
      <c r="AA535" s="35"/>
    </row>
    <row r="536" spans="1:27" hidden="1" outlineLevel="2" collapsed="1" x14ac:dyDescent="0.25">
      <c r="A536" s="57" t="s">
        <v>33</v>
      </c>
      <c r="B536" s="58">
        <f>ROUND(SUMIFS(INDEX('B-PorSector'!$E$2:$H$3181,0,$X$6),'B-PorSector'!$A$2:$A$3181,B$8,'B-PorSector'!$B$2:$B$3181,$S536,'B-PorSector'!$C$2:$C$3181,$T536,'B-PorSector'!$D$2:$D$3181,$U536)*$Y$6,$Z$6)</f>
        <v>1</v>
      </c>
      <c r="C536" s="58">
        <f>ROUND(SUMIFS(INDEX('B-PorSector'!$E$2:$H$3181,0,$X$6),'B-PorSector'!$A$2:$A$3181,C$8,'B-PorSector'!$B$2:$B$3181,$S536,'B-PorSector'!$C$2:$C$3181,$T536,'B-PorSector'!$D$2:$D$3181,$U536)*$Y$6,$Z$6)</f>
        <v>2</v>
      </c>
      <c r="D536" s="58">
        <f>ROUND(SUMIFS(INDEX('B-PorSector'!$E$2:$H$3181,0,$X$6),'B-PorSector'!$A$2:$A$3181,D$8,'B-PorSector'!$B$2:$B$3181,$S536,'B-PorSector'!$C$2:$C$3181,$T536,'B-PorSector'!$D$2:$D$3181,$U536)*$Y$6,$Z$6)</f>
        <v>1</v>
      </c>
      <c r="E536" s="58">
        <f>ROUND(SUMIFS(INDEX('B-PorSector'!$E$2:$H$3181,0,$X$6),'B-PorSector'!$A$2:$A$3181,E$8,'B-PorSector'!$B$2:$B$3181,$S536,'B-PorSector'!$C$2:$C$3181,$T536,'B-PorSector'!$D$2:$D$3181,$U536)*$Y$6,$Z$6)</f>
        <v>1</v>
      </c>
      <c r="F536" s="58">
        <f>ROUND(SUMIFS(INDEX('B-PorSector'!$E$2:$H$3181,0,$X$6),'B-PorSector'!$A$2:$A$3181,F$8,'B-PorSector'!$B$2:$B$3181,$S536,'B-PorSector'!$C$2:$C$3181,$T536,'B-PorSector'!$D$2:$D$3181,$U536)*$Y$6,$Z$6)</f>
        <v>4</v>
      </c>
      <c r="G536" s="58">
        <f>ROUND(SUMIFS(INDEX('B-PorSector'!$E$2:$H$3181,0,$X$6),'B-PorSector'!$A$2:$A$3181,G$8,'B-PorSector'!$B$2:$B$3181,$S536,'B-PorSector'!$C$2:$C$3181,$T536,'B-PorSector'!$D$2:$D$3181,$U536)*$Y$6,$Z$6)</f>
        <v>3</v>
      </c>
      <c r="H536" s="58">
        <f>ROUND(SUMIFS(INDEX('B-PorSector'!$E$2:$H$3181,0,$X$6),'B-PorSector'!$A$2:$A$3181,H$8,'B-PorSector'!$B$2:$B$3181,$S536,'B-PorSector'!$C$2:$C$3181,$T536,'B-PorSector'!$D$2:$D$3181,$U536)*$Y$6,$Z$6)</f>
        <v>3</v>
      </c>
      <c r="I536" s="58">
        <f>ROUND(SUMIFS(INDEX('B-PorSector'!$E$2:$H$3181,0,$X$6),'B-PorSector'!$A$2:$A$3181,I$8,'B-PorSector'!$B$2:$B$3181,$S536,'B-PorSector'!$C$2:$C$3181,$T536,'B-PorSector'!$D$2:$D$3181,$U536)*$Y$6,$Z$6)</f>
        <v>23</v>
      </c>
      <c r="J536" s="58">
        <f>ROUND(SUMIFS(INDEX('B-PorSector'!$E$2:$H$3181,0,$X$6),'B-PorSector'!$A$2:$A$3181,J$8,'B-PorSector'!$B$2:$B$3181,$S536,'B-PorSector'!$C$2:$C$3181,$T536,'B-PorSector'!$D$2:$D$3181,$U536)*$Y$6,$Z$6)</f>
        <v>18</v>
      </c>
      <c r="K536" s="58">
        <f>ROUND(SUMIFS(INDEX('B-PorSector'!$E$2:$H$3181,0,$X$6),'B-PorSector'!$A$2:$A$3181,K$8,'B-PorSector'!$B$2:$B$3181,$S536,'B-PorSector'!$C$2:$C$3181,$T536,'B-PorSector'!$D$2:$D$3181,$U536)*$Y$6,$Z$6)</f>
        <v>5</v>
      </c>
      <c r="L536" s="58">
        <f>ROUND(SUMIFS(INDEX('B-PorSector'!$E$2:$H$3181,0,$X$6),'B-PorSector'!$A$2:$A$3181,L$8,'B-PorSector'!$B$2:$B$3181,$S536,'B-PorSector'!$C$2:$C$3181,$T536,'B-PorSector'!$D$2:$D$3181,$U536)*$Y$6,$Z$6)</f>
        <v>4</v>
      </c>
      <c r="M536" s="58">
        <f>ROUND(SUMIFS(INDEX('B-PorSector'!$E$2:$H$3181,0,$X$6),'B-PorSector'!$A$2:$A$3181,M$8,'B-PorSector'!$B$2:$B$3181,$S536,'B-PorSector'!$C$2:$C$3181,$T536,'B-PorSector'!$D$2:$D$3181,$U536)*$Y$6,$Z$6)</f>
        <v>4</v>
      </c>
      <c r="N536" s="58">
        <f>ROUND(SUMIFS(INDEX('B-PorSector'!$E$2:$H$3181,0,$X$6),'B-PorSector'!$A$2:$A$3181,N$8,'B-PorSector'!$B$2:$B$3181,$S536,'B-PorSector'!$C$2:$C$3181,$T536,'B-PorSector'!$D$2:$D$3181,$U536)*$Y$6,$Z$6)</f>
        <v>2</v>
      </c>
      <c r="O536" s="58">
        <f>ROUND(SUMIFS(INDEX('B-PorSector'!$E$2:$H$3181,0,$X$6),'B-PorSector'!$A$2:$A$3181,O$8,'B-PorSector'!$B$2:$B$3181,$S536,'B-PorSector'!$C$2:$C$3181,$T536,'B-PorSector'!$D$2:$D$3181,$U536)*$Y$6,$Z$6)</f>
        <v>39</v>
      </c>
      <c r="P536" s="58">
        <f>ROUND(SUMIFS(INDEX('B-PorSector'!$E$2:$H$3181,0,$X$6),'B-PorSector'!$A$2:$A$3181,P$8,'B-PorSector'!$B$2:$B$3181,$S536,'B-PorSector'!$C$2:$C$3181,$T536,'B-PorSector'!$D$2:$D$3181,$U536)*$Y$6,$Z$6)</f>
        <v>54</v>
      </c>
      <c r="Q536" s="6"/>
      <c r="R536" s="35"/>
      <c r="S536" s="35" t="s">
        <v>23</v>
      </c>
      <c r="T536" s="35" t="s">
        <v>29</v>
      </c>
      <c r="U536" s="35" t="s">
        <v>33</v>
      </c>
      <c r="V536" s="35"/>
      <c r="W536" s="35"/>
      <c r="X536" s="35"/>
      <c r="Y536" s="35"/>
      <c r="Z536" s="35"/>
      <c r="AA536" s="35"/>
    </row>
    <row r="537" spans="1:27" hidden="1" outlineLevel="2" collapsed="1" x14ac:dyDescent="0.25">
      <c r="A537" s="57" t="s">
        <v>64</v>
      </c>
      <c r="B537" s="58">
        <f>ROUND(SUMIFS(INDEX('B-PorSector'!$E$2:$H$3181,0,$X$6),'B-PorSector'!$A$2:$A$3181,B$8,'B-PorSector'!$B$2:$B$3181,$S537,'B-PorSector'!$C$2:$C$3181,$T537,'B-PorSector'!$D$2:$D$3181,$U537)*$Y$6,$Z$6)</f>
        <v>0</v>
      </c>
      <c r="C537" s="58">
        <f>ROUND(SUMIFS(INDEX('B-PorSector'!$E$2:$H$3181,0,$X$6),'B-PorSector'!$A$2:$A$3181,C$8,'B-PorSector'!$B$2:$B$3181,$S537,'B-PorSector'!$C$2:$C$3181,$T537,'B-PorSector'!$D$2:$D$3181,$U537)*$Y$6,$Z$6)</f>
        <v>0</v>
      </c>
      <c r="D537" s="58">
        <f>ROUND(SUMIFS(INDEX('B-PorSector'!$E$2:$H$3181,0,$X$6),'B-PorSector'!$A$2:$A$3181,D$8,'B-PorSector'!$B$2:$B$3181,$S537,'B-PorSector'!$C$2:$C$3181,$T537,'B-PorSector'!$D$2:$D$3181,$U537)*$Y$6,$Z$6)</f>
        <v>0</v>
      </c>
      <c r="E537" s="58">
        <f>ROUND(SUMIFS(INDEX('B-PorSector'!$E$2:$H$3181,0,$X$6),'B-PorSector'!$A$2:$A$3181,E$8,'B-PorSector'!$B$2:$B$3181,$S537,'B-PorSector'!$C$2:$C$3181,$T537,'B-PorSector'!$D$2:$D$3181,$U537)*$Y$6,$Z$6)</f>
        <v>7</v>
      </c>
      <c r="F537" s="58">
        <f>ROUND(SUMIFS(INDEX('B-PorSector'!$E$2:$H$3181,0,$X$6),'B-PorSector'!$A$2:$A$3181,F$8,'B-PorSector'!$B$2:$B$3181,$S537,'B-PorSector'!$C$2:$C$3181,$T537,'B-PorSector'!$D$2:$D$3181,$U537)*$Y$6,$Z$6)</f>
        <v>10</v>
      </c>
      <c r="G537" s="58">
        <f>ROUND(SUMIFS(INDEX('B-PorSector'!$E$2:$H$3181,0,$X$6),'B-PorSector'!$A$2:$A$3181,G$8,'B-PorSector'!$B$2:$B$3181,$S537,'B-PorSector'!$C$2:$C$3181,$T537,'B-PorSector'!$D$2:$D$3181,$U537)*$Y$6,$Z$6)</f>
        <v>10</v>
      </c>
      <c r="H537" s="58">
        <f>ROUND(SUMIFS(INDEX('B-PorSector'!$E$2:$H$3181,0,$X$6),'B-PorSector'!$A$2:$A$3181,H$8,'B-PorSector'!$B$2:$B$3181,$S537,'B-PorSector'!$C$2:$C$3181,$T537,'B-PorSector'!$D$2:$D$3181,$U537)*$Y$6,$Z$6)</f>
        <v>7</v>
      </c>
      <c r="I537" s="58">
        <f>ROUND(SUMIFS(INDEX('B-PorSector'!$E$2:$H$3181,0,$X$6),'B-PorSector'!$A$2:$A$3181,I$8,'B-PorSector'!$B$2:$B$3181,$S537,'B-PorSector'!$C$2:$C$3181,$T537,'B-PorSector'!$D$2:$D$3181,$U537)*$Y$6,$Z$6)</f>
        <v>5</v>
      </c>
      <c r="J537" s="58">
        <f>ROUND(SUMIFS(INDEX('B-PorSector'!$E$2:$H$3181,0,$X$6),'B-PorSector'!$A$2:$A$3181,J$8,'B-PorSector'!$B$2:$B$3181,$S537,'B-PorSector'!$C$2:$C$3181,$T537,'B-PorSector'!$D$2:$D$3181,$U537)*$Y$6,$Z$6)</f>
        <v>8</v>
      </c>
      <c r="K537" s="58">
        <f>ROUND(SUMIFS(INDEX('B-PorSector'!$E$2:$H$3181,0,$X$6),'B-PorSector'!$A$2:$A$3181,K$8,'B-PorSector'!$B$2:$B$3181,$S537,'B-PorSector'!$C$2:$C$3181,$T537,'B-PorSector'!$D$2:$D$3181,$U537)*$Y$6,$Z$6)</f>
        <v>8</v>
      </c>
      <c r="L537" s="58">
        <f>ROUND(SUMIFS(INDEX('B-PorSector'!$E$2:$H$3181,0,$X$6),'B-PorSector'!$A$2:$A$3181,L$8,'B-PorSector'!$B$2:$B$3181,$S537,'B-PorSector'!$C$2:$C$3181,$T537,'B-PorSector'!$D$2:$D$3181,$U537)*$Y$6,$Z$6)</f>
        <v>7</v>
      </c>
      <c r="M537" s="58">
        <f>ROUND(SUMIFS(INDEX('B-PorSector'!$E$2:$H$3181,0,$X$6),'B-PorSector'!$A$2:$A$3181,M$8,'B-PorSector'!$B$2:$B$3181,$S537,'B-PorSector'!$C$2:$C$3181,$T537,'B-PorSector'!$D$2:$D$3181,$U537)*$Y$6,$Z$6)</f>
        <v>59</v>
      </c>
      <c r="N537" s="58">
        <f>ROUND(SUMIFS(INDEX('B-PorSector'!$E$2:$H$3181,0,$X$6),'B-PorSector'!$A$2:$A$3181,N$8,'B-PorSector'!$B$2:$B$3181,$S537,'B-PorSector'!$C$2:$C$3181,$T537,'B-PorSector'!$D$2:$D$3181,$U537)*$Y$6,$Z$6)</f>
        <v>66</v>
      </c>
      <c r="O537" s="58">
        <f>ROUND(SUMIFS(INDEX('B-PorSector'!$E$2:$H$3181,0,$X$6),'B-PorSector'!$A$2:$A$3181,O$8,'B-PorSector'!$B$2:$B$3181,$S537,'B-PorSector'!$C$2:$C$3181,$T537,'B-PorSector'!$D$2:$D$3181,$U537)*$Y$6,$Z$6)</f>
        <v>160</v>
      </c>
      <c r="P537" s="58">
        <f>ROUND(SUMIFS(INDEX('B-PorSector'!$E$2:$H$3181,0,$X$6),'B-PorSector'!$A$2:$A$3181,P$8,'B-PorSector'!$B$2:$B$3181,$S537,'B-PorSector'!$C$2:$C$3181,$T537,'B-PorSector'!$D$2:$D$3181,$U537)*$Y$6,$Z$6)</f>
        <v>213</v>
      </c>
      <c r="Q537" s="6"/>
      <c r="R537" s="35"/>
      <c r="S537" s="35" t="s">
        <v>23</v>
      </c>
      <c r="T537" s="35" t="s">
        <v>29</v>
      </c>
      <c r="U537" s="35" t="s">
        <v>64</v>
      </c>
      <c r="V537" s="35"/>
      <c r="W537" s="35"/>
      <c r="X537" s="35"/>
      <c r="Y537" s="35"/>
      <c r="Z537" s="35"/>
      <c r="AA537" s="35"/>
    </row>
    <row r="538" spans="1:27" hidden="1" outlineLevel="2" collapsed="1" x14ac:dyDescent="0.25">
      <c r="A538" s="57" t="s">
        <v>65</v>
      </c>
      <c r="B538" s="58">
        <f>ROUND(SUMIFS(INDEX('B-PorSector'!$E$2:$H$3181,0,$X$6),'B-PorSector'!$A$2:$A$3181,B$8,'B-PorSector'!$B$2:$B$3181,$S538,'B-PorSector'!$C$2:$C$3181,$T538,'B-PorSector'!$D$2:$D$3181,$U538)*$Y$6,$Z$6)</f>
        <v>0</v>
      </c>
      <c r="C538" s="58">
        <f>ROUND(SUMIFS(INDEX('B-PorSector'!$E$2:$H$3181,0,$X$6),'B-PorSector'!$A$2:$A$3181,C$8,'B-PorSector'!$B$2:$B$3181,$S538,'B-PorSector'!$C$2:$C$3181,$T538,'B-PorSector'!$D$2:$D$3181,$U538)*$Y$6,$Z$6)</f>
        <v>0</v>
      </c>
      <c r="D538" s="58">
        <f>ROUND(SUMIFS(INDEX('B-PorSector'!$E$2:$H$3181,0,$X$6),'B-PorSector'!$A$2:$A$3181,D$8,'B-PorSector'!$B$2:$B$3181,$S538,'B-PorSector'!$C$2:$C$3181,$T538,'B-PorSector'!$D$2:$D$3181,$U538)*$Y$6,$Z$6)</f>
        <v>0</v>
      </c>
      <c r="E538" s="58">
        <f>ROUND(SUMIFS(INDEX('B-PorSector'!$E$2:$H$3181,0,$X$6),'B-PorSector'!$A$2:$A$3181,E$8,'B-PorSector'!$B$2:$B$3181,$S538,'B-PorSector'!$C$2:$C$3181,$T538,'B-PorSector'!$D$2:$D$3181,$U538)*$Y$6,$Z$6)</f>
        <v>0</v>
      </c>
      <c r="F538" s="58">
        <f>ROUND(SUMIFS(INDEX('B-PorSector'!$E$2:$H$3181,0,$X$6),'B-PorSector'!$A$2:$A$3181,F$8,'B-PorSector'!$B$2:$B$3181,$S538,'B-PorSector'!$C$2:$C$3181,$T538,'B-PorSector'!$D$2:$D$3181,$U538)*$Y$6,$Z$6)</f>
        <v>0</v>
      </c>
      <c r="G538" s="58">
        <f>ROUND(SUMIFS(INDEX('B-PorSector'!$E$2:$H$3181,0,$X$6),'B-PorSector'!$A$2:$A$3181,G$8,'B-PorSector'!$B$2:$B$3181,$S538,'B-PorSector'!$C$2:$C$3181,$T538,'B-PorSector'!$D$2:$D$3181,$U538)*$Y$6,$Z$6)</f>
        <v>0</v>
      </c>
      <c r="H538" s="58">
        <f>ROUND(SUMIFS(INDEX('B-PorSector'!$E$2:$H$3181,0,$X$6),'B-PorSector'!$A$2:$A$3181,H$8,'B-PorSector'!$B$2:$B$3181,$S538,'B-PorSector'!$C$2:$C$3181,$T538,'B-PorSector'!$D$2:$D$3181,$U538)*$Y$6,$Z$6)</f>
        <v>0</v>
      </c>
      <c r="I538" s="58">
        <f>ROUND(SUMIFS(INDEX('B-PorSector'!$E$2:$H$3181,0,$X$6),'B-PorSector'!$A$2:$A$3181,I$8,'B-PorSector'!$B$2:$B$3181,$S538,'B-PorSector'!$C$2:$C$3181,$T538,'B-PorSector'!$D$2:$D$3181,$U538)*$Y$6,$Z$6)</f>
        <v>0</v>
      </c>
      <c r="J538" s="58">
        <f>ROUND(SUMIFS(INDEX('B-PorSector'!$E$2:$H$3181,0,$X$6),'B-PorSector'!$A$2:$A$3181,J$8,'B-PorSector'!$B$2:$B$3181,$S538,'B-PorSector'!$C$2:$C$3181,$T538,'B-PorSector'!$D$2:$D$3181,$U538)*$Y$6,$Z$6)</f>
        <v>0</v>
      </c>
      <c r="K538" s="58">
        <f>ROUND(SUMIFS(INDEX('B-PorSector'!$E$2:$H$3181,0,$X$6),'B-PorSector'!$A$2:$A$3181,K$8,'B-PorSector'!$B$2:$B$3181,$S538,'B-PorSector'!$C$2:$C$3181,$T538,'B-PorSector'!$D$2:$D$3181,$U538)*$Y$6,$Z$6)</f>
        <v>0</v>
      </c>
      <c r="L538" s="58">
        <f>ROUND(SUMIFS(INDEX('B-PorSector'!$E$2:$H$3181,0,$X$6),'B-PorSector'!$A$2:$A$3181,L$8,'B-PorSector'!$B$2:$B$3181,$S538,'B-PorSector'!$C$2:$C$3181,$T538,'B-PorSector'!$D$2:$D$3181,$U538)*$Y$6,$Z$6)</f>
        <v>0</v>
      </c>
      <c r="M538" s="58">
        <f>ROUND(SUMIFS(INDEX('B-PorSector'!$E$2:$H$3181,0,$X$6),'B-PorSector'!$A$2:$A$3181,M$8,'B-PorSector'!$B$2:$B$3181,$S538,'B-PorSector'!$C$2:$C$3181,$T538,'B-PorSector'!$D$2:$D$3181,$U538)*$Y$6,$Z$6)</f>
        <v>0</v>
      </c>
      <c r="N538" s="58">
        <f>ROUND(SUMIFS(INDEX('B-PorSector'!$E$2:$H$3181,0,$X$6),'B-PorSector'!$A$2:$A$3181,N$8,'B-PorSector'!$B$2:$B$3181,$S538,'B-PorSector'!$C$2:$C$3181,$T538,'B-PorSector'!$D$2:$D$3181,$U538)*$Y$6,$Z$6)</f>
        <v>0</v>
      </c>
      <c r="O538" s="58">
        <f>ROUND(SUMIFS(INDEX('B-PorSector'!$E$2:$H$3181,0,$X$6),'B-PorSector'!$A$2:$A$3181,O$8,'B-PorSector'!$B$2:$B$3181,$S538,'B-PorSector'!$C$2:$C$3181,$T538,'B-PorSector'!$D$2:$D$3181,$U538)*$Y$6,$Z$6)</f>
        <v>0</v>
      </c>
      <c r="P538" s="58">
        <f>ROUND(SUMIFS(INDEX('B-PorSector'!$E$2:$H$3181,0,$X$6),'B-PorSector'!$A$2:$A$3181,P$8,'B-PorSector'!$B$2:$B$3181,$S538,'B-PorSector'!$C$2:$C$3181,$T538,'B-PorSector'!$D$2:$D$3181,$U538)*$Y$6,$Z$6)</f>
        <v>0</v>
      </c>
      <c r="Q538" s="6"/>
      <c r="R538" s="35"/>
      <c r="S538" s="35" t="s">
        <v>23</v>
      </c>
      <c r="T538" s="35" t="s">
        <v>29</v>
      </c>
      <c r="U538" s="35" t="s">
        <v>65</v>
      </c>
      <c r="V538" s="35"/>
      <c r="W538" s="35"/>
      <c r="X538" s="35"/>
      <c r="Y538" s="35"/>
      <c r="Z538" s="35"/>
      <c r="AA538" s="35"/>
    </row>
    <row r="539" spans="1:27" hidden="1" outlineLevel="2" collapsed="1" x14ac:dyDescent="0.25">
      <c r="A539" s="57" t="s">
        <v>66</v>
      </c>
      <c r="B539" s="58">
        <f>ROUND(SUMIFS(INDEX('B-PorSector'!$E$2:$H$3181,0,$X$6),'B-PorSector'!$A$2:$A$3181,B$8,'B-PorSector'!$B$2:$B$3181,$S539,'B-PorSector'!$C$2:$C$3181,$T539,'B-PorSector'!$D$2:$D$3181,$U539)*$Y$6,$Z$6)</f>
        <v>0</v>
      </c>
      <c r="C539" s="58">
        <f>ROUND(SUMIFS(INDEX('B-PorSector'!$E$2:$H$3181,0,$X$6),'B-PorSector'!$A$2:$A$3181,C$8,'B-PorSector'!$B$2:$B$3181,$S539,'B-PorSector'!$C$2:$C$3181,$T539,'B-PorSector'!$D$2:$D$3181,$U539)*$Y$6,$Z$6)</f>
        <v>0</v>
      </c>
      <c r="D539" s="58">
        <f>ROUND(SUMIFS(INDEX('B-PorSector'!$E$2:$H$3181,0,$X$6),'B-PorSector'!$A$2:$A$3181,D$8,'B-PorSector'!$B$2:$B$3181,$S539,'B-PorSector'!$C$2:$C$3181,$T539,'B-PorSector'!$D$2:$D$3181,$U539)*$Y$6,$Z$6)</f>
        <v>0</v>
      </c>
      <c r="E539" s="58">
        <f>ROUND(SUMIFS(INDEX('B-PorSector'!$E$2:$H$3181,0,$X$6),'B-PorSector'!$A$2:$A$3181,E$8,'B-PorSector'!$B$2:$B$3181,$S539,'B-PorSector'!$C$2:$C$3181,$T539,'B-PorSector'!$D$2:$D$3181,$U539)*$Y$6,$Z$6)</f>
        <v>0</v>
      </c>
      <c r="F539" s="58">
        <f>ROUND(SUMIFS(INDEX('B-PorSector'!$E$2:$H$3181,0,$X$6),'B-PorSector'!$A$2:$A$3181,F$8,'B-PorSector'!$B$2:$B$3181,$S539,'B-PorSector'!$C$2:$C$3181,$T539,'B-PorSector'!$D$2:$D$3181,$U539)*$Y$6,$Z$6)</f>
        <v>0</v>
      </c>
      <c r="G539" s="58">
        <f>ROUND(SUMIFS(INDEX('B-PorSector'!$E$2:$H$3181,0,$X$6),'B-PorSector'!$A$2:$A$3181,G$8,'B-PorSector'!$B$2:$B$3181,$S539,'B-PorSector'!$C$2:$C$3181,$T539,'B-PorSector'!$D$2:$D$3181,$U539)*$Y$6,$Z$6)</f>
        <v>0</v>
      </c>
      <c r="H539" s="58">
        <f>ROUND(SUMIFS(INDEX('B-PorSector'!$E$2:$H$3181,0,$X$6),'B-PorSector'!$A$2:$A$3181,H$8,'B-PorSector'!$B$2:$B$3181,$S539,'B-PorSector'!$C$2:$C$3181,$T539,'B-PorSector'!$D$2:$D$3181,$U539)*$Y$6,$Z$6)</f>
        <v>0</v>
      </c>
      <c r="I539" s="58">
        <f>ROUND(SUMIFS(INDEX('B-PorSector'!$E$2:$H$3181,0,$X$6),'B-PorSector'!$A$2:$A$3181,I$8,'B-PorSector'!$B$2:$B$3181,$S539,'B-PorSector'!$C$2:$C$3181,$T539,'B-PorSector'!$D$2:$D$3181,$U539)*$Y$6,$Z$6)</f>
        <v>0</v>
      </c>
      <c r="J539" s="58">
        <f>ROUND(SUMIFS(INDEX('B-PorSector'!$E$2:$H$3181,0,$X$6),'B-PorSector'!$A$2:$A$3181,J$8,'B-PorSector'!$B$2:$B$3181,$S539,'B-PorSector'!$C$2:$C$3181,$T539,'B-PorSector'!$D$2:$D$3181,$U539)*$Y$6,$Z$6)</f>
        <v>0</v>
      </c>
      <c r="K539" s="58">
        <f>ROUND(SUMIFS(INDEX('B-PorSector'!$E$2:$H$3181,0,$X$6),'B-PorSector'!$A$2:$A$3181,K$8,'B-PorSector'!$B$2:$B$3181,$S539,'B-PorSector'!$C$2:$C$3181,$T539,'B-PorSector'!$D$2:$D$3181,$U539)*$Y$6,$Z$6)</f>
        <v>0</v>
      </c>
      <c r="L539" s="58">
        <f>ROUND(SUMIFS(INDEX('B-PorSector'!$E$2:$H$3181,0,$X$6),'B-PorSector'!$A$2:$A$3181,L$8,'B-PorSector'!$B$2:$B$3181,$S539,'B-PorSector'!$C$2:$C$3181,$T539,'B-PorSector'!$D$2:$D$3181,$U539)*$Y$6,$Z$6)</f>
        <v>0</v>
      </c>
      <c r="M539" s="58">
        <f>ROUND(SUMIFS(INDEX('B-PorSector'!$E$2:$H$3181,0,$X$6),'B-PorSector'!$A$2:$A$3181,M$8,'B-PorSector'!$B$2:$B$3181,$S539,'B-PorSector'!$C$2:$C$3181,$T539,'B-PorSector'!$D$2:$D$3181,$U539)*$Y$6,$Z$6)</f>
        <v>0</v>
      </c>
      <c r="N539" s="58">
        <f>ROUND(SUMIFS(INDEX('B-PorSector'!$E$2:$H$3181,0,$X$6),'B-PorSector'!$A$2:$A$3181,N$8,'B-PorSector'!$B$2:$B$3181,$S539,'B-PorSector'!$C$2:$C$3181,$T539,'B-PorSector'!$D$2:$D$3181,$U539)*$Y$6,$Z$6)</f>
        <v>0</v>
      </c>
      <c r="O539" s="58">
        <f>ROUND(SUMIFS(INDEX('B-PorSector'!$E$2:$H$3181,0,$X$6),'B-PorSector'!$A$2:$A$3181,O$8,'B-PorSector'!$B$2:$B$3181,$S539,'B-PorSector'!$C$2:$C$3181,$T539,'B-PorSector'!$D$2:$D$3181,$U539)*$Y$6,$Z$6)</f>
        <v>0</v>
      </c>
      <c r="P539" s="58">
        <f>ROUND(SUMIFS(INDEX('B-PorSector'!$E$2:$H$3181,0,$X$6),'B-PorSector'!$A$2:$A$3181,P$8,'B-PorSector'!$B$2:$B$3181,$S539,'B-PorSector'!$C$2:$C$3181,$T539,'B-PorSector'!$D$2:$D$3181,$U539)*$Y$6,$Z$6)</f>
        <v>0</v>
      </c>
      <c r="Q539" s="6"/>
      <c r="R539" s="35"/>
      <c r="S539" s="35" t="s">
        <v>23</v>
      </c>
      <c r="T539" s="35" t="s">
        <v>29</v>
      </c>
      <c r="U539" s="35" t="s">
        <v>66</v>
      </c>
      <c r="V539" s="35"/>
      <c r="W539" s="35"/>
      <c r="X539" s="35"/>
      <c r="Y539" s="35"/>
      <c r="Z539" s="35"/>
      <c r="AA539" s="35"/>
    </row>
    <row r="540" spans="1:27" hidden="1" outlineLevel="2" collapsed="1" x14ac:dyDescent="0.25">
      <c r="A540" s="57" t="s">
        <v>67</v>
      </c>
      <c r="B540" s="58">
        <f>ROUND(SUMIFS(INDEX('B-PorSector'!$E$2:$H$3181,0,$X$6),'B-PorSector'!$A$2:$A$3181,B$8,'B-PorSector'!$B$2:$B$3181,$S540,'B-PorSector'!$C$2:$C$3181,$T540,'B-PorSector'!$D$2:$D$3181,$U540)*$Y$6,$Z$6)</f>
        <v>0</v>
      </c>
      <c r="C540" s="58">
        <f>ROUND(SUMIFS(INDEX('B-PorSector'!$E$2:$H$3181,0,$X$6),'B-PorSector'!$A$2:$A$3181,C$8,'B-PorSector'!$B$2:$B$3181,$S540,'B-PorSector'!$C$2:$C$3181,$T540,'B-PorSector'!$D$2:$D$3181,$U540)*$Y$6,$Z$6)</f>
        <v>0</v>
      </c>
      <c r="D540" s="58">
        <f>ROUND(SUMIFS(INDEX('B-PorSector'!$E$2:$H$3181,0,$X$6),'B-PorSector'!$A$2:$A$3181,D$8,'B-PorSector'!$B$2:$B$3181,$S540,'B-PorSector'!$C$2:$C$3181,$T540,'B-PorSector'!$D$2:$D$3181,$U540)*$Y$6,$Z$6)</f>
        <v>0</v>
      </c>
      <c r="E540" s="58">
        <f>ROUND(SUMIFS(INDEX('B-PorSector'!$E$2:$H$3181,0,$X$6),'B-PorSector'!$A$2:$A$3181,E$8,'B-PorSector'!$B$2:$B$3181,$S540,'B-PorSector'!$C$2:$C$3181,$T540,'B-PorSector'!$D$2:$D$3181,$U540)*$Y$6,$Z$6)</f>
        <v>3</v>
      </c>
      <c r="F540" s="58">
        <f>ROUND(SUMIFS(INDEX('B-PorSector'!$E$2:$H$3181,0,$X$6),'B-PorSector'!$A$2:$A$3181,F$8,'B-PorSector'!$B$2:$B$3181,$S540,'B-PorSector'!$C$2:$C$3181,$T540,'B-PorSector'!$D$2:$D$3181,$U540)*$Y$6,$Z$6)</f>
        <v>5</v>
      </c>
      <c r="G540" s="58">
        <f>ROUND(SUMIFS(INDEX('B-PorSector'!$E$2:$H$3181,0,$X$6),'B-PorSector'!$A$2:$A$3181,G$8,'B-PorSector'!$B$2:$B$3181,$S540,'B-PorSector'!$C$2:$C$3181,$T540,'B-PorSector'!$D$2:$D$3181,$U540)*$Y$6,$Z$6)</f>
        <v>6</v>
      </c>
      <c r="H540" s="58">
        <f>ROUND(SUMIFS(INDEX('B-PorSector'!$E$2:$H$3181,0,$X$6),'B-PorSector'!$A$2:$A$3181,H$8,'B-PorSector'!$B$2:$B$3181,$S540,'B-PorSector'!$C$2:$C$3181,$T540,'B-PorSector'!$D$2:$D$3181,$U540)*$Y$6,$Z$6)</f>
        <v>11</v>
      </c>
      <c r="I540" s="58">
        <f>ROUND(SUMIFS(INDEX('B-PorSector'!$E$2:$H$3181,0,$X$6),'B-PorSector'!$A$2:$A$3181,I$8,'B-PorSector'!$B$2:$B$3181,$S540,'B-PorSector'!$C$2:$C$3181,$T540,'B-PorSector'!$D$2:$D$3181,$U540)*$Y$6,$Z$6)</f>
        <v>5</v>
      </c>
      <c r="J540" s="58">
        <f>ROUND(SUMIFS(INDEX('B-PorSector'!$E$2:$H$3181,0,$X$6),'B-PorSector'!$A$2:$A$3181,J$8,'B-PorSector'!$B$2:$B$3181,$S540,'B-PorSector'!$C$2:$C$3181,$T540,'B-PorSector'!$D$2:$D$3181,$U540)*$Y$6,$Z$6)</f>
        <v>13</v>
      </c>
      <c r="K540" s="58">
        <f>ROUND(SUMIFS(INDEX('B-PorSector'!$E$2:$H$3181,0,$X$6),'B-PorSector'!$A$2:$A$3181,K$8,'B-PorSector'!$B$2:$B$3181,$S540,'B-PorSector'!$C$2:$C$3181,$T540,'B-PorSector'!$D$2:$D$3181,$U540)*$Y$6,$Z$6)</f>
        <v>18</v>
      </c>
      <c r="L540" s="58">
        <f>ROUND(SUMIFS(INDEX('B-PorSector'!$E$2:$H$3181,0,$X$6),'B-PorSector'!$A$2:$A$3181,L$8,'B-PorSector'!$B$2:$B$3181,$S540,'B-PorSector'!$C$2:$C$3181,$T540,'B-PorSector'!$D$2:$D$3181,$U540)*$Y$6,$Z$6)</f>
        <v>21</v>
      </c>
      <c r="M540" s="58">
        <f>ROUND(SUMIFS(INDEX('B-PorSector'!$E$2:$H$3181,0,$X$6),'B-PorSector'!$A$2:$A$3181,M$8,'B-PorSector'!$B$2:$B$3181,$S540,'B-PorSector'!$C$2:$C$3181,$T540,'B-PorSector'!$D$2:$D$3181,$U540)*$Y$6,$Z$6)</f>
        <v>30</v>
      </c>
      <c r="N540" s="58">
        <f>ROUND(SUMIFS(INDEX('B-PorSector'!$E$2:$H$3181,0,$X$6),'B-PorSector'!$A$2:$A$3181,N$8,'B-PorSector'!$B$2:$B$3181,$S540,'B-PorSector'!$C$2:$C$3181,$T540,'B-PorSector'!$D$2:$D$3181,$U540)*$Y$6,$Z$6)</f>
        <v>21</v>
      </c>
      <c r="O540" s="58">
        <f>ROUND(SUMIFS(INDEX('B-PorSector'!$E$2:$H$3181,0,$X$6),'B-PorSector'!$A$2:$A$3181,O$8,'B-PorSector'!$B$2:$B$3181,$S540,'B-PorSector'!$C$2:$C$3181,$T540,'B-PorSector'!$D$2:$D$3181,$U540)*$Y$6,$Z$6)</f>
        <v>39</v>
      </c>
      <c r="P540" s="58">
        <f>ROUND(SUMIFS(INDEX('B-PorSector'!$E$2:$H$3181,0,$X$6),'B-PorSector'!$A$2:$A$3181,P$8,'B-PorSector'!$B$2:$B$3181,$S540,'B-PorSector'!$C$2:$C$3181,$T540,'B-PorSector'!$D$2:$D$3181,$U540)*$Y$6,$Z$6)</f>
        <v>47</v>
      </c>
      <c r="Q540" s="6"/>
      <c r="R540" s="35"/>
      <c r="S540" s="35" t="s">
        <v>23</v>
      </c>
      <c r="T540" s="35" t="s">
        <v>29</v>
      </c>
      <c r="U540" s="35" t="s">
        <v>67</v>
      </c>
      <c r="V540" s="35"/>
      <c r="W540" s="35"/>
      <c r="X540" s="35"/>
      <c r="Y540" s="35"/>
      <c r="Z540" s="35"/>
      <c r="AA540" s="35"/>
    </row>
    <row r="541" spans="1:27" hidden="1" outlineLevel="2" collapsed="1" x14ac:dyDescent="0.25">
      <c r="A541" s="57" t="s">
        <v>69</v>
      </c>
      <c r="B541" s="58">
        <f>ROUND(SUMIFS(INDEX('B-PorSector'!$E$2:$H$3181,0,$X$6),'B-PorSector'!$A$2:$A$3181,B$8,'B-PorSector'!$B$2:$B$3181,$S541,'B-PorSector'!$C$2:$C$3181,$T541,'B-PorSector'!$D$2:$D$3181,$U541)*$Y$6,$Z$6)</f>
        <v>0</v>
      </c>
      <c r="C541" s="58">
        <f>ROUND(SUMIFS(INDEX('B-PorSector'!$E$2:$H$3181,0,$X$6),'B-PorSector'!$A$2:$A$3181,C$8,'B-PorSector'!$B$2:$B$3181,$S541,'B-PorSector'!$C$2:$C$3181,$T541,'B-PorSector'!$D$2:$D$3181,$U541)*$Y$6,$Z$6)</f>
        <v>0</v>
      </c>
      <c r="D541" s="58">
        <f>ROUND(SUMIFS(INDEX('B-PorSector'!$E$2:$H$3181,0,$X$6),'B-PorSector'!$A$2:$A$3181,D$8,'B-PorSector'!$B$2:$B$3181,$S541,'B-PorSector'!$C$2:$C$3181,$T541,'B-PorSector'!$D$2:$D$3181,$U541)*$Y$6,$Z$6)</f>
        <v>0</v>
      </c>
      <c r="E541" s="58">
        <f>ROUND(SUMIFS(INDEX('B-PorSector'!$E$2:$H$3181,0,$X$6),'B-PorSector'!$A$2:$A$3181,E$8,'B-PorSector'!$B$2:$B$3181,$S541,'B-PorSector'!$C$2:$C$3181,$T541,'B-PorSector'!$D$2:$D$3181,$U541)*$Y$6,$Z$6)</f>
        <v>0</v>
      </c>
      <c r="F541" s="58">
        <f>ROUND(SUMIFS(INDEX('B-PorSector'!$E$2:$H$3181,0,$X$6),'B-PorSector'!$A$2:$A$3181,F$8,'B-PorSector'!$B$2:$B$3181,$S541,'B-PorSector'!$C$2:$C$3181,$T541,'B-PorSector'!$D$2:$D$3181,$U541)*$Y$6,$Z$6)</f>
        <v>0</v>
      </c>
      <c r="G541" s="58">
        <f>ROUND(SUMIFS(INDEX('B-PorSector'!$E$2:$H$3181,0,$X$6),'B-PorSector'!$A$2:$A$3181,G$8,'B-PorSector'!$B$2:$B$3181,$S541,'B-PorSector'!$C$2:$C$3181,$T541,'B-PorSector'!$D$2:$D$3181,$U541)*$Y$6,$Z$6)</f>
        <v>0</v>
      </c>
      <c r="H541" s="58">
        <f>ROUND(SUMIFS(INDEX('B-PorSector'!$E$2:$H$3181,0,$X$6),'B-PorSector'!$A$2:$A$3181,H$8,'B-PorSector'!$B$2:$B$3181,$S541,'B-PorSector'!$C$2:$C$3181,$T541,'B-PorSector'!$D$2:$D$3181,$U541)*$Y$6,$Z$6)</f>
        <v>404</v>
      </c>
      <c r="I541" s="58">
        <f>ROUND(SUMIFS(INDEX('B-PorSector'!$E$2:$H$3181,0,$X$6),'B-PorSector'!$A$2:$A$3181,I$8,'B-PorSector'!$B$2:$B$3181,$S541,'B-PorSector'!$C$2:$C$3181,$T541,'B-PorSector'!$D$2:$D$3181,$U541)*$Y$6,$Z$6)</f>
        <v>0</v>
      </c>
      <c r="J541" s="58">
        <f>ROUND(SUMIFS(INDEX('B-PorSector'!$E$2:$H$3181,0,$X$6),'B-PorSector'!$A$2:$A$3181,J$8,'B-PorSector'!$B$2:$B$3181,$S541,'B-PorSector'!$C$2:$C$3181,$T541,'B-PorSector'!$D$2:$D$3181,$U541)*$Y$6,$Z$6)</f>
        <v>0</v>
      </c>
      <c r="K541" s="58">
        <f>ROUND(SUMIFS(INDEX('B-PorSector'!$E$2:$H$3181,0,$X$6),'B-PorSector'!$A$2:$A$3181,K$8,'B-PorSector'!$B$2:$B$3181,$S541,'B-PorSector'!$C$2:$C$3181,$T541,'B-PorSector'!$D$2:$D$3181,$U541)*$Y$6,$Z$6)</f>
        <v>0</v>
      </c>
      <c r="L541" s="58">
        <f>ROUND(SUMIFS(INDEX('B-PorSector'!$E$2:$H$3181,0,$X$6),'B-PorSector'!$A$2:$A$3181,L$8,'B-PorSector'!$B$2:$B$3181,$S541,'B-PorSector'!$C$2:$C$3181,$T541,'B-PorSector'!$D$2:$D$3181,$U541)*$Y$6,$Z$6)</f>
        <v>0</v>
      </c>
      <c r="M541" s="58">
        <f>ROUND(SUMIFS(INDEX('B-PorSector'!$E$2:$H$3181,0,$X$6),'B-PorSector'!$A$2:$A$3181,M$8,'B-PorSector'!$B$2:$B$3181,$S541,'B-PorSector'!$C$2:$C$3181,$T541,'B-PorSector'!$D$2:$D$3181,$U541)*$Y$6,$Z$6)</f>
        <v>0</v>
      </c>
      <c r="N541" s="58">
        <f>ROUND(SUMIFS(INDEX('B-PorSector'!$E$2:$H$3181,0,$X$6),'B-PorSector'!$A$2:$A$3181,N$8,'B-PorSector'!$B$2:$B$3181,$S541,'B-PorSector'!$C$2:$C$3181,$T541,'B-PorSector'!$D$2:$D$3181,$U541)*$Y$6,$Z$6)</f>
        <v>0</v>
      </c>
      <c r="O541" s="58">
        <f>ROUND(SUMIFS(INDEX('B-PorSector'!$E$2:$H$3181,0,$X$6),'B-PorSector'!$A$2:$A$3181,O$8,'B-PorSector'!$B$2:$B$3181,$S541,'B-PorSector'!$C$2:$C$3181,$T541,'B-PorSector'!$D$2:$D$3181,$U541)*$Y$6,$Z$6)</f>
        <v>0</v>
      </c>
      <c r="P541" s="58">
        <f>ROUND(SUMIFS(INDEX('B-PorSector'!$E$2:$H$3181,0,$X$6),'B-PorSector'!$A$2:$A$3181,P$8,'B-PorSector'!$B$2:$B$3181,$S541,'B-PorSector'!$C$2:$C$3181,$T541,'B-PorSector'!$D$2:$D$3181,$U541)*$Y$6,$Z$6)</f>
        <v>0</v>
      </c>
      <c r="Q541" s="6"/>
      <c r="R541" s="35"/>
      <c r="S541" s="35" t="s">
        <v>23</v>
      </c>
      <c r="T541" s="35" t="s">
        <v>29</v>
      </c>
      <c r="U541" s="35" t="s">
        <v>69</v>
      </c>
      <c r="V541" s="35"/>
      <c r="W541" s="35"/>
      <c r="X541" s="35"/>
      <c r="Y541" s="35"/>
      <c r="Z541" s="35"/>
      <c r="AA541" s="35"/>
    </row>
    <row r="542" spans="1:27" hidden="1" outlineLevel="1" collapsed="1" x14ac:dyDescent="0.25">
      <c r="A542" s="55" t="s">
        <v>34</v>
      </c>
      <c r="B542" s="56">
        <f>ROUND(SUMIFS(INDEX('B-PorSector'!$E$2:$H$3181,0,$X$6),'B-PorSector'!$A$2:$A$3181,B$8,'B-PorSector'!$B$2:$B$3181,$S542,'B-PorSector'!$C$2:$C$3181,$T542,'B-PorSector'!$D$2:$D$3181,$U542)*$Y$6,$Z$6)</f>
        <v>645</v>
      </c>
      <c r="C542" s="56">
        <f>ROUND(SUMIFS(INDEX('B-PorSector'!$E$2:$H$3181,0,$X$6),'B-PorSector'!$A$2:$A$3181,C$8,'B-PorSector'!$B$2:$B$3181,$S542,'B-PorSector'!$C$2:$C$3181,$T542,'B-PorSector'!$D$2:$D$3181,$U542)*$Y$6,$Z$6)</f>
        <v>660</v>
      </c>
      <c r="D542" s="56">
        <f>ROUND(SUMIFS(INDEX('B-PorSector'!$E$2:$H$3181,0,$X$6),'B-PorSector'!$A$2:$A$3181,D$8,'B-PorSector'!$B$2:$B$3181,$S542,'B-PorSector'!$C$2:$C$3181,$T542,'B-PorSector'!$D$2:$D$3181,$U542)*$Y$6,$Z$6)</f>
        <v>977</v>
      </c>
      <c r="E542" s="56">
        <f>ROUND(SUMIFS(INDEX('B-PorSector'!$E$2:$H$3181,0,$X$6),'B-PorSector'!$A$2:$A$3181,E$8,'B-PorSector'!$B$2:$B$3181,$S542,'B-PorSector'!$C$2:$C$3181,$T542,'B-PorSector'!$D$2:$D$3181,$U542)*$Y$6,$Z$6)</f>
        <v>1112</v>
      </c>
      <c r="F542" s="56">
        <f>ROUND(SUMIFS(INDEX('B-PorSector'!$E$2:$H$3181,0,$X$6),'B-PorSector'!$A$2:$A$3181,F$8,'B-PorSector'!$B$2:$B$3181,$S542,'B-PorSector'!$C$2:$C$3181,$T542,'B-PorSector'!$D$2:$D$3181,$U542)*$Y$6,$Z$6)</f>
        <v>1245</v>
      </c>
      <c r="G542" s="56">
        <f>ROUND(SUMIFS(INDEX('B-PorSector'!$E$2:$H$3181,0,$X$6),'B-PorSector'!$A$2:$A$3181,G$8,'B-PorSector'!$B$2:$B$3181,$S542,'B-PorSector'!$C$2:$C$3181,$T542,'B-PorSector'!$D$2:$D$3181,$U542)*$Y$6,$Z$6)</f>
        <v>1389</v>
      </c>
      <c r="H542" s="56">
        <f>ROUND(SUMIFS(INDEX('B-PorSector'!$E$2:$H$3181,0,$X$6),'B-PorSector'!$A$2:$A$3181,H$8,'B-PorSector'!$B$2:$B$3181,$S542,'B-PorSector'!$C$2:$C$3181,$T542,'B-PorSector'!$D$2:$D$3181,$U542)*$Y$6,$Z$6)</f>
        <v>1558</v>
      </c>
      <c r="I542" s="56">
        <f>ROUND(SUMIFS(INDEX('B-PorSector'!$E$2:$H$3181,0,$X$6),'B-PorSector'!$A$2:$A$3181,I$8,'B-PorSector'!$B$2:$B$3181,$S542,'B-PorSector'!$C$2:$C$3181,$T542,'B-PorSector'!$D$2:$D$3181,$U542)*$Y$6,$Z$6)</f>
        <v>1677</v>
      </c>
      <c r="J542" s="56">
        <f>ROUND(SUMIFS(INDEX('B-PorSector'!$E$2:$H$3181,0,$X$6),'B-PorSector'!$A$2:$A$3181,J$8,'B-PorSector'!$B$2:$B$3181,$S542,'B-PorSector'!$C$2:$C$3181,$T542,'B-PorSector'!$D$2:$D$3181,$U542)*$Y$6,$Z$6)</f>
        <v>1952</v>
      </c>
      <c r="K542" s="56">
        <f>ROUND(SUMIFS(INDEX('B-PorSector'!$E$2:$H$3181,0,$X$6),'B-PorSector'!$A$2:$A$3181,K$8,'B-PorSector'!$B$2:$B$3181,$S542,'B-PorSector'!$C$2:$C$3181,$T542,'B-PorSector'!$D$2:$D$3181,$U542)*$Y$6,$Z$6)</f>
        <v>2068</v>
      </c>
      <c r="L542" s="56">
        <f>ROUND(SUMIFS(INDEX('B-PorSector'!$E$2:$H$3181,0,$X$6),'B-PorSector'!$A$2:$A$3181,L$8,'B-PorSector'!$B$2:$B$3181,$S542,'B-PorSector'!$C$2:$C$3181,$T542,'B-PorSector'!$D$2:$D$3181,$U542)*$Y$6,$Z$6)</f>
        <v>1754</v>
      </c>
      <c r="M542" s="56">
        <f>ROUND(SUMIFS(INDEX('B-PorSector'!$E$2:$H$3181,0,$X$6),'B-PorSector'!$A$2:$A$3181,M$8,'B-PorSector'!$B$2:$B$3181,$S542,'B-PorSector'!$C$2:$C$3181,$T542,'B-PorSector'!$D$2:$D$3181,$U542)*$Y$6,$Z$6)</f>
        <v>1847</v>
      </c>
      <c r="N542" s="56">
        <f>ROUND(SUMIFS(INDEX('B-PorSector'!$E$2:$H$3181,0,$X$6),'B-PorSector'!$A$2:$A$3181,N$8,'B-PorSector'!$B$2:$B$3181,$S542,'B-PorSector'!$C$2:$C$3181,$T542,'B-PorSector'!$D$2:$D$3181,$U542)*$Y$6,$Z$6)</f>
        <v>2347</v>
      </c>
      <c r="O542" s="56">
        <f>ROUND(SUMIFS(INDEX('B-PorSector'!$E$2:$H$3181,0,$X$6),'B-PorSector'!$A$2:$A$3181,O$8,'B-PorSector'!$B$2:$B$3181,$S542,'B-PorSector'!$C$2:$C$3181,$T542,'B-PorSector'!$D$2:$D$3181,$U542)*$Y$6,$Z$6)</f>
        <v>3128</v>
      </c>
      <c r="P542" s="56">
        <f>ROUND(SUMIFS(INDEX('B-PorSector'!$E$2:$H$3181,0,$X$6),'B-PorSector'!$A$2:$A$3181,P$8,'B-PorSector'!$B$2:$B$3181,$S542,'B-PorSector'!$C$2:$C$3181,$T542,'B-PorSector'!$D$2:$D$3181,$U542)*$Y$6,$Z$6)</f>
        <v>3854</v>
      </c>
      <c r="Q542" s="6"/>
      <c r="R542" s="35"/>
      <c r="S542" s="35" t="s">
        <v>23</v>
      </c>
      <c r="T542" s="35" t="s">
        <v>34</v>
      </c>
      <c r="U542" s="35" t="s">
        <v>88</v>
      </c>
      <c r="V542" s="35"/>
      <c r="W542" s="35"/>
      <c r="X542" s="35"/>
      <c r="Y542" s="35"/>
      <c r="Z542" s="35"/>
      <c r="AA542" s="35"/>
    </row>
    <row r="543" spans="1:27" hidden="1" outlineLevel="2" collapsed="1" x14ac:dyDescent="0.25">
      <c r="A543" s="57" t="s">
        <v>35</v>
      </c>
      <c r="B543" s="58">
        <f>ROUND(SUMIFS(INDEX('B-PorSector'!$E$2:$H$3181,0,$X$6),'B-PorSector'!$A$2:$A$3181,B$8,'B-PorSector'!$B$2:$B$3181,$S543,'B-PorSector'!$C$2:$C$3181,$T543,'B-PorSector'!$D$2:$D$3181,$U543)*$Y$6,$Z$6)</f>
        <v>645</v>
      </c>
      <c r="C543" s="58">
        <f>ROUND(SUMIFS(INDEX('B-PorSector'!$E$2:$H$3181,0,$X$6),'B-PorSector'!$A$2:$A$3181,C$8,'B-PorSector'!$B$2:$B$3181,$S543,'B-PorSector'!$C$2:$C$3181,$T543,'B-PorSector'!$D$2:$D$3181,$U543)*$Y$6,$Z$6)</f>
        <v>660</v>
      </c>
      <c r="D543" s="58">
        <f>ROUND(SUMIFS(INDEX('B-PorSector'!$E$2:$H$3181,0,$X$6),'B-PorSector'!$A$2:$A$3181,D$8,'B-PorSector'!$B$2:$B$3181,$S543,'B-PorSector'!$C$2:$C$3181,$T543,'B-PorSector'!$D$2:$D$3181,$U543)*$Y$6,$Z$6)</f>
        <v>977</v>
      </c>
      <c r="E543" s="58">
        <f>ROUND(SUMIFS(INDEX('B-PorSector'!$E$2:$H$3181,0,$X$6),'B-PorSector'!$A$2:$A$3181,E$8,'B-PorSector'!$B$2:$B$3181,$S543,'B-PorSector'!$C$2:$C$3181,$T543,'B-PorSector'!$D$2:$D$3181,$U543)*$Y$6,$Z$6)</f>
        <v>1112</v>
      </c>
      <c r="F543" s="58">
        <f>ROUND(SUMIFS(INDEX('B-PorSector'!$E$2:$H$3181,0,$X$6),'B-PorSector'!$A$2:$A$3181,F$8,'B-PorSector'!$B$2:$B$3181,$S543,'B-PorSector'!$C$2:$C$3181,$T543,'B-PorSector'!$D$2:$D$3181,$U543)*$Y$6,$Z$6)</f>
        <v>1245</v>
      </c>
      <c r="G543" s="58">
        <f>ROUND(SUMIFS(INDEX('B-PorSector'!$E$2:$H$3181,0,$X$6),'B-PorSector'!$A$2:$A$3181,G$8,'B-PorSector'!$B$2:$B$3181,$S543,'B-PorSector'!$C$2:$C$3181,$T543,'B-PorSector'!$D$2:$D$3181,$U543)*$Y$6,$Z$6)</f>
        <v>1389</v>
      </c>
      <c r="H543" s="58">
        <f>ROUND(SUMIFS(INDEX('B-PorSector'!$E$2:$H$3181,0,$X$6),'B-PorSector'!$A$2:$A$3181,H$8,'B-PorSector'!$B$2:$B$3181,$S543,'B-PorSector'!$C$2:$C$3181,$T543,'B-PorSector'!$D$2:$D$3181,$U543)*$Y$6,$Z$6)</f>
        <v>1558</v>
      </c>
      <c r="I543" s="58">
        <f>ROUND(SUMIFS(INDEX('B-PorSector'!$E$2:$H$3181,0,$X$6),'B-PorSector'!$A$2:$A$3181,I$8,'B-PorSector'!$B$2:$B$3181,$S543,'B-PorSector'!$C$2:$C$3181,$T543,'B-PorSector'!$D$2:$D$3181,$U543)*$Y$6,$Z$6)</f>
        <v>1677</v>
      </c>
      <c r="J543" s="58">
        <f>ROUND(SUMIFS(INDEX('B-PorSector'!$E$2:$H$3181,0,$X$6),'B-PorSector'!$A$2:$A$3181,J$8,'B-PorSector'!$B$2:$B$3181,$S543,'B-PorSector'!$C$2:$C$3181,$T543,'B-PorSector'!$D$2:$D$3181,$U543)*$Y$6,$Z$6)</f>
        <v>1952</v>
      </c>
      <c r="K543" s="58">
        <f>ROUND(SUMIFS(INDEX('B-PorSector'!$E$2:$H$3181,0,$X$6),'B-PorSector'!$A$2:$A$3181,K$8,'B-PorSector'!$B$2:$B$3181,$S543,'B-PorSector'!$C$2:$C$3181,$T543,'B-PorSector'!$D$2:$D$3181,$U543)*$Y$6,$Z$6)</f>
        <v>2068</v>
      </c>
      <c r="L543" s="58">
        <f>ROUND(SUMIFS(INDEX('B-PorSector'!$E$2:$H$3181,0,$X$6),'B-PorSector'!$A$2:$A$3181,L$8,'B-PorSector'!$B$2:$B$3181,$S543,'B-PorSector'!$C$2:$C$3181,$T543,'B-PorSector'!$D$2:$D$3181,$U543)*$Y$6,$Z$6)</f>
        <v>1754</v>
      </c>
      <c r="M543" s="58">
        <f>ROUND(SUMIFS(INDEX('B-PorSector'!$E$2:$H$3181,0,$X$6),'B-PorSector'!$A$2:$A$3181,M$8,'B-PorSector'!$B$2:$B$3181,$S543,'B-PorSector'!$C$2:$C$3181,$T543,'B-PorSector'!$D$2:$D$3181,$U543)*$Y$6,$Z$6)</f>
        <v>1847</v>
      </c>
      <c r="N543" s="58">
        <f>ROUND(SUMIFS(INDEX('B-PorSector'!$E$2:$H$3181,0,$X$6),'B-PorSector'!$A$2:$A$3181,N$8,'B-PorSector'!$B$2:$B$3181,$S543,'B-PorSector'!$C$2:$C$3181,$T543,'B-PorSector'!$D$2:$D$3181,$U543)*$Y$6,$Z$6)</f>
        <v>2347</v>
      </c>
      <c r="O543" s="58">
        <f>ROUND(SUMIFS(INDEX('B-PorSector'!$E$2:$H$3181,0,$X$6),'B-PorSector'!$A$2:$A$3181,O$8,'B-PorSector'!$B$2:$B$3181,$S543,'B-PorSector'!$C$2:$C$3181,$T543,'B-PorSector'!$D$2:$D$3181,$U543)*$Y$6,$Z$6)</f>
        <v>3128</v>
      </c>
      <c r="P543" s="58">
        <f>ROUND(SUMIFS(INDEX('B-PorSector'!$E$2:$H$3181,0,$X$6),'B-PorSector'!$A$2:$A$3181,P$8,'B-PorSector'!$B$2:$B$3181,$S543,'B-PorSector'!$C$2:$C$3181,$T543,'B-PorSector'!$D$2:$D$3181,$U543)*$Y$6,$Z$6)</f>
        <v>3854</v>
      </c>
      <c r="Q543" s="6"/>
      <c r="R543" s="35"/>
      <c r="S543" s="35" t="s">
        <v>23</v>
      </c>
      <c r="T543" s="35" t="s">
        <v>34</v>
      </c>
      <c r="U543" s="35" t="s">
        <v>35</v>
      </c>
      <c r="V543" s="35"/>
      <c r="W543" s="35"/>
      <c r="X543" s="35"/>
      <c r="Y543" s="35"/>
      <c r="Z543" s="35"/>
      <c r="AA543" s="35"/>
    </row>
    <row r="544" spans="1:27" hidden="1" outlineLevel="1" collapsed="1" x14ac:dyDescent="0.25">
      <c r="A544" s="55" t="s">
        <v>36</v>
      </c>
      <c r="B544" s="56">
        <f>ROUND(SUMIFS(INDEX('B-PorSector'!$E$2:$H$3181,0,$X$6),'B-PorSector'!$A$2:$A$3181,B$8,'B-PorSector'!$B$2:$B$3181,$S544,'B-PorSector'!$C$2:$C$3181,$T544,'B-PorSector'!$D$2:$D$3181,$U544)*$Y$6,$Z$6)</f>
        <v>0</v>
      </c>
      <c r="C544" s="56">
        <f>ROUND(SUMIFS(INDEX('B-PorSector'!$E$2:$H$3181,0,$X$6),'B-PorSector'!$A$2:$A$3181,C$8,'B-PorSector'!$B$2:$B$3181,$S544,'B-PorSector'!$C$2:$C$3181,$T544,'B-PorSector'!$D$2:$D$3181,$U544)*$Y$6,$Z$6)</f>
        <v>834.3</v>
      </c>
      <c r="D544" s="56">
        <f>ROUND(SUMIFS(INDEX('B-PorSector'!$E$2:$H$3181,0,$X$6),'B-PorSector'!$A$2:$A$3181,D$8,'B-PorSector'!$B$2:$B$3181,$S544,'B-PorSector'!$C$2:$C$3181,$T544,'B-PorSector'!$D$2:$D$3181,$U544)*$Y$6,$Z$6)</f>
        <v>0</v>
      </c>
      <c r="E544" s="56">
        <f>ROUND(SUMIFS(INDEX('B-PorSector'!$E$2:$H$3181,0,$X$6),'B-PorSector'!$A$2:$A$3181,E$8,'B-PorSector'!$B$2:$B$3181,$S544,'B-PorSector'!$C$2:$C$3181,$T544,'B-PorSector'!$D$2:$D$3181,$U544)*$Y$6,$Z$6)</f>
        <v>0</v>
      </c>
      <c r="F544" s="56">
        <f>ROUND(SUMIFS(INDEX('B-PorSector'!$E$2:$H$3181,0,$X$6),'B-PorSector'!$A$2:$A$3181,F$8,'B-PorSector'!$B$2:$B$3181,$S544,'B-PorSector'!$C$2:$C$3181,$T544,'B-PorSector'!$D$2:$D$3181,$U544)*$Y$6,$Z$6)</f>
        <v>0</v>
      </c>
      <c r="G544" s="56">
        <f>ROUND(SUMIFS(INDEX('B-PorSector'!$E$2:$H$3181,0,$X$6),'B-PorSector'!$A$2:$A$3181,G$8,'B-PorSector'!$B$2:$B$3181,$S544,'B-PorSector'!$C$2:$C$3181,$T544,'B-PorSector'!$D$2:$D$3181,$U544)*$Y$6,$Z$6)</f>
        <v>0</v>
      </c>
      <c r="H544" s="56">
        <f>ROUND(SUMIFS(INDEX('B-PorSector'!$E$2:$H$3181,0,$X$6),'B-PorSector'!$A$2:$A$3181,H$8,'B-PorSector'!$B$2:$B$3181,$S544,'B-PorSector'!$C$2:$C$3181,$T544,'B-PorSector'!$D$2:$D$3181,$U544)*$Y$6,$Z$6)</f>
        <v>0</v>
      </c>
      <c r="I544" s="56">
        <f>ROUND(SUMIFS(INDEX('B-PorSector'!$E$2:$H$3181,0,$X$6),'B-PorSector'!$A$2:$A$3181,I$8,'B-PorSector'!$B$2:$B$3181,$S544,'B-PorSector'!$C$2:$C$3181,$T544,'B-PorSector'!$D$2:$D$3181,$U544)*$Y$6,$Z$6)</f>
        <v>0</v>
      </c>
      <c r="J544" s="56">
        <f>ROUND(SUMIFS(INDEX('B-PorSector'!$E$2:$H$3181,0,$X$6),'B-PorSector'!$A$2:$A$3181,J$8,'B-PorSector'!$B$2:$B$3181,$S544,'B-PorSector'!$C$2:$C$3181,$T544,'B-PorSector'!$D$2:$D$3181,$U544)*$Y$6,$Z$6)</f>
        <v>0</v>
      </c>
      <c r="K544" s="56">
        <f>ROUND(SUMIFS(INDEX('B-PorSector'!$E$2:$H$3181,0,$X$6),'B-PorSector'!$A$2:$A$3181,K$8,'B-PorSector'!$B$2:$B$3181,$S544,'B-PorSector'!$C$2:$C$3181,$T544,'B-PorSector'!$D$2:$D$3181,$U544)*$Y$6,$Z$6)</f>
        <v>0</v>
      </c>
      <c r="L544" s="56">
        <f>ROUND(SUMIFS(INDEX('B-PorSector'!$E$2:$H$3181,0,$X$6),'B-PorSector'!$A$2:$A$3181,L$8,'B-PorSector'!$B$2:$B$3181,$S544,'B-PorSector'!$C$2:$C$3181,$T544,'B-PorSector'!$D$2:$D$3181,$U544)*$Y$6,$Z$6)</f>
        <v>0</v>
      </c>
      <c r="M544" s="56">
        <f>ROUND(SUMIFS(INDEX('B-PorSector'!$E$2:$H$3181,0,$X$6),'B-PorSector'!$A$2:$A$3181,M$8,'B-PorSector'!$B$2:$B$3181,$S544,'B-PorSector'!$C$2:$C$3181,$T544,'B-PorSector'!$D$2:$D$3181,$U544)*$Y$6,$Z$6)</f>
        <v>0</v>
      </c>
      <c r="N544" s="56">
        <f>ROUND(SUMIFS(INDEX('B-PorSector'!$E$2:$H$3181,0,$X$6),'B-PorSector'!$A$2:$A$3181,N$8,'B-PorSector'!$B$2:$B$3181,$S544,'B-PorSector'!$C$2:$C$3181,$T544,'B-PorSector'!$D$2:$D$3181,$U544)*$Y$6,$Z$6)</f>
        <v>0</v>
      </c>
      <c r="O544" s="56">
        <f>ROUND(SUMIFS(INDEX('B-PorSector'!$E$2:$H$3181,0,$X$6),'B-PorSector'!$A$2:$A$3181,O$8,'B-PorSector'!$B$2:$B$3181,$S544,'B-PorSector'!$C$2:$C$3181,$T544,'B-PorSector'!$D$2:$D$3181,$U544)*$Y$6,$Z$6)</f>
        <v>0</v>
      </c>
      <c r="P544" s="56">
        <f>ROUND(SUMIFS(INDEX('B-PorSector'!$E$2:$H$3181,0,$X$6),'B-PorSector'!$A$2:$A$3181,P$8,'B-PorSector'!$B$2:$B$3181,$S544,'B-PorSector'!$C$2:$C$3181,$T544,'B-PorSector'!$D$2:$D$3181,$U544)*$Y$6,$Z$6)</f>
        <v>0</v>
      </c>
      <c r="Q544" s="6"/>
      <c r="R544" s="35"/>
      <c r="S544" s="35" t="s">
        <v>23</v>
      </c>
      <c r="T544" s="35" t="s">
        <v>36</v>
      </c>
      <c r="U544" s="35" t="s">
        <v>88</v>
      </c>
      <c r="V544" s="35"/>
      <c r="W544" s="35"/>
      <c r="X544" s="35"/>
      <c r="Y544" s="35"/>
      <c r="Z544" s="35"/>
      <c r="AA544" s="35"/>
    </row>
    <row r="545" spans="1:27" hidden="1" outlineLevel="2" collapsed="1" x14ac:dyDescent="0.25">
      <c r="A545" s="57" t="s">
        <v>87</v>
      </c>
      <c r="B545" s="58">
        <f>ROUND(SUMIFS(INDEX('B-PorSector'!$E$2:$H$3181,0,$X$6),'B-PorSector'!$A$2:$A$3181,B$8,'B-PorSector'!$B$2:$B$3181,$S545,'B-PorSector'!$C$2:$C$3181,$T545,'B-PorSector'!$D$2:$D$3181,$U545)*$Y$6,$Z$6)</f>
        <v>0</v>
      </c>
      <c r="C545" s="58">
        <f>ROUND(SUMIFS(INDEX('B-PorSector'!$E$2:$H$3181,0,$X$6),'B-PorSector'!$A$2:$A$3181,C$8,'B-PorSector'!$B$2:$B$3181,$S545,'B-PorSector'!$C$2:$C$3181,$T545,'B-PorSector'!$D$2:$D$3181,$U545)*$Y$6,$Z$6)</f>
        <v>0</v>
      </c>
      <c r="D545" s="58">
        <f>ROUND(SUMIFS(INDEX('B-PorSector'!$E$2:$H$3181,0,$X$6),'B-PorSector'!$A$2:$A$3181,D$8,'B-PorSector'!$B$2:$B$3181,$S545,'B-PorSector'!$C$2:$C$3181,$T545,'B-PorSector'!$D$2:$D$3181,$U545)*$Y$6,$Z$6)</f>
        <v>0</v>
      </c>
      <c r="E545" s="58">
        <f>ROUND(SUMIFS(INDEX('B-PorSector'!$E$2:$H$3181,0,$X$6),'B-PorSector'!$A$2:$A$3181,E$8,'B-PorSector'!$B$2:$B$3181,$S545,'B-PorSector'!$C$2:$C$3181,$T545,'B-PorSector'!$D$2:$D$3181,$U545)*$Y$6,$Z$6)</f>
        <v>0</v>
      </c>
      <c r="F545" s="58">
        <f>ROUND(SUMIFS(INDEX('B-PorSector'!$E$2:$H$3181,0,$X$6),'B-PorSector'!$A$2:$A$3181,F$8,'B-PorSector'!$B$2:$B$3181,$S545,'B-PorSector'!$C$2:$C$3181,$T545,'B-PorSector'!$D$2:$D$3181,$U545)*$Y$6,$Z$6)</f>
        <v>0</v>
      </c>
      <c r="G545" s="58">
        <f>ROUND(SUMIFS(INDEX('B-PorSector'!$E$2:$H$3181,0,$X$6),'B-PorSector'!$A$2:$A$3181,G$8,'B-PorSector'!$B$2:$B$3181,$S545,'B-PorSector'!$C$2:$C$3181,$T545,'B-PorSector'!$D$2:$D$3181,$U545)*$Y$6,$Z$6)</f>
        <v>0</v>
      </c>
      <c r="H545" s="58">
        <f>ROUND(SUMIFS(INDEX('B-PorSector'!$E$2:$H$3181,0,$X$6),'B-PorSector'!$A$2:$A$3181,H$8,'B-PorSector'!$B$2:$B$3181,$S545,'B-PorSector'!$C$2:$C$3181,$T545,'B-PorSector'!$D$2:$D$3181,$U545)*$Y$6,$Z$6)</f>
        <v>0</v>
      </c>
      <c r="I545" s="58">
        <f>ROUND(SUMIFS(INDEX('B-PorSector'!$E$2:$H$3181,0,$X$6),'B-PorSector'!$A$2:$A$3181,I$8,'B-PorSector'!$B$2:$B$3181,$S545,'B-PorSector'!$C$2:$C$3181,$T545,'B-PorSector'!$D$2:$D$3181,$U545)*$Y$6,$Z$6)</f>
        <v>0</v>
      </c>
      <c r="J545" s="58">
        <f>ROUND(SUMIFS(INDEX('B-PorSector'!$E$2:$H$3181,0,$X$6),'B-PorSector'!$A$2:$A$3181,J$8,'B-PorSector'!$B$2:$B$3181,$S545,'B-PorSector'!$C$2:$C$3181,$T545,'B-PorSector'!$D$2:$D$3181,$U545)*$Y$6,$Z$6)</f>
        <v>0</v>
      </c>
      <c r="K545" s="58">
        <f>ROUND(SUMIFS(INDEX('B-PorSector'!$E$2:$H$3181,0,$X$6),'B-PorSector'!$A$2:$A$3181,K$8,'B-PorSector'!$B$2:$B$3181,$S545,'B-PorSector'!$C$2:$C$3181,$T545,'B-PorSector'!$D$2:$D$3181,$U545)*$Y$6,$Z$6)</f>
        <v>0</v>
      </c>
      <c r="L545" s="58">
        <f>ROUND(SUMIFS(INDEX('B-PorSector'!$E$2:$H$3181,0,$X$6),'B-PorSector'!$A$2:$A$3181,L$8,'B-PorSector'!$B$2:$B$3181,$S545,'B-PorSector'!$C$2:$C$3181,$T545,'B-PorSector'!$D$2:$D$3181,$U545)*$Y$6,$Z$6)</f>
        <v>0</v>
      </c>
      <c r="M545" s="58">
        <f>ROUND(SUMIFS(INDEX('B-PorSector'!$E$2:$H$3181,0,$X$6),'B-PorSector'!$A$2:$A$3181,M$8,'B-PorSector'!$B$2:$B$3181,$S545,'B-PorSector'!$C$2:$C$3181,$T545,'B-PorSector'!$D$2:$D$3181,$U545)*$Y$6,$Z$6)</f>
        <v>0</v>
      </c>
      <c r="N545" s="58">
        <f>ROUND(SUMIFS(INDEX('B-PorSector'!$E$2:$H$3181,0,$X$6),'B-PorSector'!$A$2:$A$3181,N$8,'B-PorSector'!$B$2:$B$3181,$S545,'B-PorSector'!$C$2:$C$3181,$T545,'B-PorSector'!$D$2:$D$3181,$U545)*$Y$6,$Z$6)</f>
        <v>0</v>
      </c>
      <c r="O545" s="58">
        <f>ROUND(SUMIFS(INDEX('B-PorSector'!$E$2:$H$3181,0,$X$6),'B-PorSector'!$A$2:$A$3181,O$8,'B-PorSector'!$B$2:$B$3181,$S545,'B-PorSector'!$C$2:$C$3181,$T545,'B-PorSector'!$D$2:$D$3181,$U545)*$Y$6,$Z$6)</f>
        <v>0</v>
      </c>
      <c r="P545" s="58">
        <f>ROUND(SUMIFS(INDEX('B-PorSector'!$E$2:$H$3181,0,$X$6),'B-PorSector'!$A$2:$A$3181,P$8,'B-PorSector'!$B$2:$B$3181,$S545,'B-PorSector'!$C$2:$C$3181,$T545,'B-PorSector'!$D$2:$D$3181,$U545)*$Y$6,$Z$6)</f>
        <v>0</v>
      </c>
      <c r="Q545" s="6"/>
      <c r="R545" s="35"/>
      <c r="S545" s="35" t="s">
        <v>23</v>
      </c>
      <c r="T545" s="35" t="s">
        <v>36</v>
      </c>
      <c r="U545" s="35" t="s">
        <v>87</v>
      </c>
      <c r="V545" s="35"/>
      <c r="W545" s="35"/>
      <c r="X545" s="35"/>
      <c r="Y545" s="35"/>
      <c r="Z545" s="35"/>
      <c r="AA545" s="35"/>
    </row>
    <row r="546" spans="1:27" hidden="1" outlineLevel="2" collapsed="1" x14ac:dyDescent="0.25">
      <c r="A546" s="57" t="s">
        <v>55</v>
      </c>
      <c r="B546" s="58">
        <f>ROUND(SUMIFS(INDEX('B-PorSector'!$E$2:$H$3181,0,$X$6),'B-PorSector'!$A$2:$A$3181,B$8,'B-PorSector'!$B$2:$B$3181,$S546,'B-PorSector'!$C$2:$C$3181,$T546,'B-PorSector'!$D$2:$D$3181,$U546)*$Y$6,$Z$6)</f>
        <v>0</v>
      </c>
      <c r="C546" s="58">
        <f>ROUND(SUMIFS(INDEX('B-PorSector'!$E$2:$H$3181,0,$X$6),'B-PorSector'!$A$2:$A$3181,C$8,'B-PorSector'!$B$2:$B$3181,$S546,'B-PorSector'!$C$2:$C$3181,$T546,'B-PorSector'!$D$2:$D$3181,$U546)*$Y$6,$Z$6)</f>
        <v>365</v>
      </c>
      <c r="D546" s="58">
        <f>ROUND(SUMIFS(INDEX('B-PorSector'!$E$2:$H$3181,0,$X$6),'B-PorSector'!$A$2:$A$3181,D$8,'B-PorSector'!$B$2:$B$3181,$S546,'B-PorSector'!$C$2:$C$3181,$T546,'B-PorSector'!$D$2:$D$3181,$U546)*$Y$6,$Z$6)</f>
        <v>0</v>
      </c>
      <c r="E546" s="58">
        <f>ROUND(SUMIFS(INDEX('B-PorSector'!$E$2:$H$3181,0,$X$6),'B-PorSector'!$A$2:$A$3181,E$8,'B-PorSector'!$B$2:$B$3181,$S546,'B-PorSector'!$C$2:$C$3181,$T546,'B-PorSector'!$D$2:$D$3181,$U546)*$Y$6,$Z$6)</f>
        <v>0</v>
      </c>
      <c r="F546" s="58">
        <f>ROUND(SUMIFS(INDEX('B-PorSector'!$E$2:$H$3181,0,$X$6),'B-PorSector'!$A$2:$A$3181,F$8,'B-PorSector'!$B$2:$B$3181,$S546,'B-PorSector'!$C$2:$C$3181,$T546,'B-PorSector'!$D$2:$D$3181,$U546)*$Y$6,$Z$6)</f>
        <v>0</v>
      </c>
      <c r="G546" s="58">
        <f>ROUND(SUMIFS(INDEX('B-PorSector'!$E$2:$H$3181,0,$X$6),'B-PorSector'!$A$2:$A$3181,G$8,'B-PorSector'!$B$2:$B$3181,$S546,'B-PorSector'!$C$2:$C$3181,$T546,'B-PorSector'!$D$2:$D$3181,$U546)*$Y$6,$Z$6)</f>
        <v>0</v>
      </c>
      <c r="H546" s="58">
        <f>ROUND(SUMIFS(INDEX('B-PorSector'!$E$2:$H$3181,0,$X$6),'B-PorSector'!$A$2:$A$3181,H$8,'B-PorSector'!$B$2:$B$3181,$S546,'B-PorSector'!$C$2:$C$3181,$T546,'B-PorSector'!$D$2:$D$3181,$U546)*$Y$6,$Z$6)</f>
        <v>0</v>
      </c>
      <c r="I546" s="58">
        <f>ROUND(SUMIFS(INDEX('B-PorSector'!$E$2:$H$3181,0,$X$6),'B-PorSector'!$A$2:$A$3181,I$8,'B-PorSector'!$B$2:$B$3181,$S546,'B-PorSector'!$C$2:$C$3181,$T546,'B-PorSector'!$D$2:$D$3181,$U546)*$Y$6,$Z$6)</f>
        <v>0</v>
      </c>
      <c r="J546" s="58">
        <f>ROUND(SUMIFS(INDEX('B-PorSector'!$E$2:$H$3181,0,$X$6),'B-PorSector'!$A$2:$A$3181,J$8,'B-PorSector'!$B$2:$B$3181,$S546,'B-PorSector'!$C$2:$C$3181,$T546,'B-PorSector'!$D$2:$D$3181,$U546)*$Y$6,$Z$6)</f>
        <v>0</v>
      </c>
      <c r="K546" s="58">
        <f>ROUND(SUMIFS(INDEX('B-PorSector'!$E$2:$H$3181,0,$X$6),'B-PorSector'!$A$2:$A$3181,K$8,'B-PorSector'!$B$2:$B$3181,$S546,'B-PorSector'!$C$2:$C$3181,$T546,'B-PorSector'!$D$2:$D$3181,$U546)*$Y$6,$Z$6)</f>
        <v>0</v>
      </c>
      <c r="L546" s="58">
        <f>ROUND(SUMIFS(INDEX('B-PorSector'!$E$2:$H$3181,0,$X$6),'B-PorSector'!$A$2:$A$3181,L$8,'B-PorSector'!$B$2:$B$3181,$S546,'B-PorSector'!$C$2:$C$3181,$T546,'B-PorSector'!$D$2:$D$3181,$U546)*$Y$6,$Z$6)</f>
        <v>0</v>
      </c>
      <c r="M546" s="58">
        <f>ROUND(SUMIFS(INDEX('B-PorSector'!$E$2:$H$3181,0,$X$6),'B-PorSector'!$A$2:$A$3181,M$8,'B-PorSector'!$B$2:$B$3181,$S546,'B-PorSector'!$C$2:$C$3181,$T546,'B-PorSector'!$D$2:$D$3181,$U546)*$Y$6,$Z$6)</f>
        <v>0</v>
      </c>
      <c r="N546" s="58">
        <f>ROUND(SUMIFS(INDEX('B-PorSector'!$E$2:$H$3181,0,$X$6),'B-PorSector'!$A$2:$A$3181,N$8,'B-PorSector'!$B$2:$B$3181,$S546,'B-PorSector'!$C$2:$C$3181,$T546,'B-PorSector'!$D$2:$D$3181,$U546)*$Y$6,$Z$6)</f>
        <v>0</v>
      </c>
      <c r="O546" s="58">
        <f>ROUND(SUMIFS(INDEX('B-PorSector'!$E$2:$H$3181,0,$X$6),'B-PorSector'!$A$2:$A$3181,O$8,'B-PorSector'!$B$2:$B$3181,$S546,'B-PorSector'!$C$2:$C$3181,$T546,'B-PorSector'!$D$2:$D$3181,$U546)*$Y$6,$Z$6)</f>
        <v>0</v>
      </c>
      <c r="P546" s="58">
        <f>ROUND(SUMIFS(INDEX('B-PorSector'!$E$2:$H$3181,0,$X$6),'B-PorSector'!$A$2:$A$3181,P$8,'B-PorSector'!$B$2:$B$3181,$S546,'B-PorSector'!$C$2:$C$3181,$T546,'B-PorSector'!$D$2:$D$3181,$U546)*$Y$6,$Z$6)</f>
        <v>0</v>
      </c>
      <c r="Q546" s="6"/>
      <c r="R546" s="35"/>
      <c r="S546" s="35" t="s">
        <v>23</v>
      </c>
      <c r="T546" s="35" t="s">
        <v>36</v>
      </c>
      <c r="U546" s="35" t="s">
        <v>55</v>
      </c>
      <c r="V546" s="35"/>
      <c r="W546" s="35"/>
      <c r="X546" s="35"/>
      <c r="Y546" s="35"/>
      <c r="Z546" s="35"/>
      <c r="AA546" s="35"/>
    </row>
    <row r="547" spans="1:27" hidden="1" outlineLevel="2" collapsed="1" x14ac:dyDescent="0.25">
      <c r="A547" s="57" t="s">
        <v>58</v>
      </c>
      <c r="B547" s="58">
        <f>ROUND(SUMIFS(INDEX('B-PorSector'!$E$2:$H$3181,0,$X$6),'B-PorSector'!$A$2:$A$3181,B$8,'B-PorSector'!$B$2:$B$3181,$S547,'B-PorSector'!$C$2:$C$3181,$T547,'B-PorSector'!$D$2:$D$3181,$U547)*$Y$6,$Z$6)</f>
        <v>0</v>
      </c>
      <c r="C547" s="58">
        <f>ROUND(SUMIFS(INDEX('B-PorSector'!$E$2:$H$3181,0,$X$6),'B-PorSector'!$A$2:$A$3181,C$8,'B-PorSector'!$B$2:$B$3181,$S547,'B-PorSector'!$C$2:$C$3181,$T547,'B-PorSector'!$D$2:$D$3181,$U547)*$Y$6,$Z$6)</f>
        <v>59</v>
      </c>
      <c r="D547" s="58">
        <f>ROUND(SUMIFS(INDEX('B-PorSector'!$E$2:$H$3181,0,$X$6),'B-PorSector'!$A$2:$A$3181,D$8,'B-PorSector'!$B$2:$B$3181,$S547,'B-PorSector'!$C$2:$C$3181,$T547,'B-PorSector'!$D$2:$D$3181,$U547)*$Y$6,$Z$6)</f>
        <v>0</v>
      </c>
      <c r="E547" s="58">
        <f>ROUND(SUMIFS(INDEX('B-PorSector'!$E$2:$H$3181,0,$X$6),'B-PorSector'!$A$2:$A$3181,E$8,'B-PorSector'!$B$2:$B$3181,$S547,'B-PorSector'!$C$2:$C$3181,$T547,'B-PorSector'!$D$2:$D$3181,$U547)*$Y$6,$Z$6)</f>
        <v>0</v>
      </c>
      <c r="F547" s="58">
        <f>ROUND(SUMIFS(INDEX('B-PorSector'!$E$2:$H$3181,0,$X$6),'B-PorSector'!$A$2:$A$3181,F$8,'B-PorSector'!$B$2:$B$3181,$S547,'B-PorSector'!$C$2:$C$3181,$T547,'B-PorSector'!$D$2:$D$3181,$U547)*$Y$6,$Z$6)</f>
        <v>0</v>
      </c>
      <c r="G547" s="58">
        <f>ROUND(SUMIFS(INDEX('B-PorSector'!$E$2:$H$3181,0,$X$6),'B-PorSector'!$A$2:$A$3181,G$8,'B-PorSector'!$B$2:$B$3181,$S547,'B-PorSector'!$C$2:$C$3181,$T547,'B-PorSector'!$D$2:$D$3181,$U547)*$Y$6,$Z$6)</f>
        <v>0</v>
      </c>
      <c r="H547" s="58">
        <f>ROUND(SUMIFS(INDEX('B-PorSector'!$E$2:$H$3181,0,$X$6),'B-PorSector'!$A$2:$A$3181,H$8,'B-PorSector'!$B$2:$B$3181,$S547,'B-PorSector'!$C$2:$C$3181,$T547,'B-PorSector'!$D$2:$D$3181,$U547)*$Y$6,$Z$6)</f>
        <v>0</v>
      </c>
      <c r="I547" s="58">
        <f>ROUND(SUMIFS(INDEX('B-PorSector'!$E$2:$H$3181,0,$X$6),'B-PorSector'!$A$2:$A$3181,I$8,'B-PorSector'!$B$2:$B$3181,$S547,'B-PorSector'!$C$2:$C$3181,$T547,'B-PorSector'!$D$2:$D$3181,$U547)*$Y$6,$Z$6)</f>
        <v>0</v>
      </c>
      <c r="J547" s="58">
        <f>ROUND(SUMIFS(INDEX('B-PorSector'!$E$2:$H$3181,0,$X$6),'B-PorSector'!$A$2:$A$3181,J$8,'B-PorSector'!$B$2:$B$3181,$S547,'B-PorSector'!$C$2:$C$3181,$T547,'B-PorSector'!$D$2:$D$3181,$U547)*$Y$6,$Z$6)</f>
        <v>0</v>
      </c>
      <c r="K547" s="58">
        <f>ROUND(SUMIFS(INDEX('B-PorSector'!$E$2:$H$3181,0,$X$6),'B-PorSector'!$A$2:$A$3181,K$8,'B-PorSector'!$B$2:$B$3181,$S547,'B-PorSector'!$C$2:$C$3181,$T547,'B-PorSector'!$D$2:$D$3181,$U547)*$Y$6,$Z$6)</f>
        <v>0</v>
      </c>
      <c r="L547" s="58">
        <f>ROUND(SUMIFS(INDEX('B-PorSector'!$E$2:$H$3181,0,$X$6),'B-PorSector'!$A$2:$A$3181,L$8,'B-PorSector'!$B$2:$B$3181,$S547,'B-PorSector'!$C$2:$C$3181,$T547,'B-PorSector'!$D$2:$D$3181,$U547)*$Y$6,$Z$6)</f>
        <v>0</v>
      </c>
      <c r="M547" s="58">
        <f>ROUND(SUMIFS(INDEX('B-PorSector'!$E$2:$H$3181,0,$X$6),'B-PorSector'!$A$2:$A$3181,M$8,'B-PorSector'!$B$2:$B$3181,$S547,'B-PorSector'!$C$2:$C$3181,$T547,'B-PorSector'!$D$2:$D$3181,$U547)*$Y$6,$Z$6)</f>
        <v>0</v>
      </c>
      <c r="N547" s="58">
        <f>ROUND(SUMIFS(INDEX('B-PorSector'!$E$2:$H$3181,0,$X$6),'B-PorSector'!$A$2:$A$3181,N$8,'B-PorSector'!$B$2:$B$3181,$S547,'B-PorSector'!$C$2:$C$3181,$T547,'B-PorSector'!$D$2:$D$3181,$U547)*$Y$6,$Z$6)</f>
        <v>0</v>
      </c>
      <c r="O547" s="58">
        <f>ROUND(SUMIFS(INDEX('B-PorSector'!$E$2:$H$3181,0,$X$6),'B-PorSector'!$A$2:$A$3181,O$8,'B-PorSector'!$B$2:$B$3181,$S547,'B-PorSector'!$C$2:$C$3181,$T547,'B-PorSector'!$D$2:$D$3181,$U547)*$Y$6,$Z$6)</f>
        <v>0</v>
      </c>
      <c r="P547" s="58">
        <f>ROUND(SUMIFS(INDEX('B-PorSector'!$E$2:$H$3181,0,$X$6),'B-PorSector'!$A$2:$A$3181,P$8,'B-PorSector'!$B$2:$B$3181,$S547,'B-PorSector'!$C$2:$C$3181,$T547,'B-PorSector'!$D$2:$D$3181,$U547)*$Y$6,$Z$6)</f>
        <v>0</v>
      </c>
      <c r="Q547" s="6"/>
      <c r="R547" s="35"/>
      <c r="S547" s="35" t="s">
        <v>23</v>
      </c>
      <c r="T547" s="35" t="s">
        <v>36</v>
      </c>
      <c r="U547" s="35" t="s">
        <v>58</v>
      </c>
      <c r="V547" s="35"/>
      <c r="W547" s="35"/>
      <c r="X547" s="35"/>
      <c r="Y547" s="35"/>
      <c r="Z547" s="35"/>
      <c r="AA547" s="35"/>
    </row>
    <row r="548" spans="1:27" hidden="1" outlineLevel="2" collapsed="1" x14ac:dyDescent="0.25">
      <c r="A548" s="57" t="s">
        <v>59</v>
      </c>
      <c r="B548" s="58">
        <f>ROUND(SUMIFS(INDEX('B-PorSector'!$E$2:$H$3181,0,$X$6),'B-PorSector'!$A$2:$A$3181,B$8,'B-PorSector'!$B$2:$B$3181,$S548,'B-PorSector'!$C$2:$C$3181,$T548,'B-PorSector'!$D$2:$D$3181,$U548)*$Y$6,$Z$6)</f>
        <v>0</v>
      </c>
      <c r="C548" s="58">
        <f>ROUND(SUMIFS(INDEX('B-PorSector'!$E$2:$H$3181,0,$X$6),'B-PorSector'!$A$2:$A$3181,C$8,'B-PorSector'!$B$2:$B$3181,$S548,'B-PorSector'!$C$2:$C$3181,$T548,'B-PorSector'!$D$2:$D$3181,$U548)*$Y$6,$Z$6)</f>
        <v>19</v>
      </c>
      <c r="D548" s="58">
        <f>ROUND(SUMIFS(INDEX('B-PorSector'!$E$2:$H$3181,0,$X$6),'B-PorSector'!$A$2:$A$3181,D$8,'B-PorSector'!$B$2:$B$3181,$S548,'B-PorSector'!$C$2:$C$3181,$T548,'B-PorSector'!$D$2:$D$3181,$U548)*$Y$6,$Z$6)</f>
        <v>0</v>
      </c>
      <c r="E548" s="58">
        <f>ROUND(SUMIFS(INDEX('B-PorSector'!$E$2:$H$3181,0,$X$6),'B-PorSector'!$A$2:$A$3181,E$8,'B-PorSector'!$B$2:$B$3181,$S548,'B-PorSector'!$C$2:$C$3181,$T548,'B-PorSector'!$D$2:$D$3181,$U548)*$Y$6,$Z$6)</f>
        <v>0</v>
      </c>
      <c r="F548" s="58">
        <f>ROUND(SUMIFS(INDEX('B-PorSector'!$E$2:$H$3181,0,$X$6),'B-PorSector'!$A$2:$A$3181,F$8,'B-PorSector'!$B$2:$B$3181,$S548,'B-PorSector'!$C$2:$C$3181,$T548,'B-PorSector'!$D$2:$D$3181,$U548)*$Y$6,$Z$6)</f>
        <v>0</v>
      </c>
      <c r="G548" s="58">
        <f>ROUND(SUMIFS(INDEX('B-PorSector'!$E$2:$H$3181,0,$X$6),'B-PorSector'!$A$2:$A$3181,G$8,'B-PorSector'!$B$2:$B$3181,$S548,'B-PorSector'!$C$2:$C$3181,$T548,'B-PorSector'!$D$2:$D$3181,$U548)*$Y$6,$Z$6)</f>
        <v>0</v>
      </c>
      <c r="H548" s="58">
        <f>ROUND(SUMIFS(INDEX('B-PorSector'!$E$2:$H$3181,0,$X$6),'B-PorSector'!$A$2:$A$3181,H$8,'B-PorSector'!$B$2:$B$3181,$S548,'B-PorSector'!$C$2:$C$3181,$T548,'B-PorSector'!$D$2:$D$3181,$U548)*$Y$6,$Z$6)</f>
        <v>0</v>
      </c>
      <c r="I548" s="58">
        <f>ROUND(SUMIFS(INDEX('B-PorSector'!$E$2:$H$3181,0,$X$6),'B-PorSector'!$A$2:$A$3181,I$8,'B-PorSector'!$B$2:$B$3181,$S548,'B-PorSector'!$C$2:$C$3181,$T548,'B-PorSector'!$D$2:$D$3181,$U548)*$Y$6,$Z$6)</f>
        <v>0</v>
      </c>
      <c r="J548" s="58">
        <f>ROUND(SUMIFS(INDEX('B-PorSector'!$E$2:$H$3181,0,$X$6),'B-PorSector'!$A$2:$A$3181,J$8,'B-PorSector'!$B$2:$B$3181,$S548,'B-PorSector'!$C$2:$C$3181,$T548,'B-PorSector'!$D$2:$D$3181,$U548)*$Y$6,$Z$6)</f>
        <v>0</v>
      </c>
      <c r="K548" s="58">
        <f>ROUND(SUMIFS(INDEX('B-PorSector'!$E$2:$H$3181,0,$X$6),'B-PorSector'!$A$2:$A$3181,K$8,'B-PorSector'!$B$2:$B$3181,$S548,'B-PorSector'!$C$2:$C$3181,$T548,'B-PorSector'!$D$2:$D$3181,$U548)*$Y$6,$Z$6)</f>
        <v>0</v>
      </c>
      <c r="L548" s="58">
        <f>ROUND(SUMIFS(INDEX('B-PorSector'!$E$2:$H$3181,0,$X$6),'B-PorSector'!$A$2:$A$3181,L$8,'B-PorSector'!$B$2:$B$3181,$S548,'B-PorSector'!$C$2:$C$3181,$T548,'B-PorSector'!$D$2:$D$3181,$U548)*$Y$6,$Z$6)</f>
        <v>0</v>
      </c>
      <c r="M548" s="58">
        <f>ROUND(SUMIFS(INDEX('B-PorSector'!$E$2:$H$3181,0,$X$6),'B-PorSector'!$A$2:$A$3181,M$8,'B-PorSector'!$B$2:$B$3181,$S548,'B-PorSector'!$C$2:$C$3181,$T548,'B-PorSector'!$D$2:$D$3181,$U548)*$Y$6,$Z$6)</f>
        <v>0</v>
      </c>
      <c r="N548" s="58">
        <f>ROUND(SUMIFS(INDEX('B-PorSector'!$E$2:$H$3181,0,$X$6),'B-PorSector'!$A$2:$A$3181,N$8,'B-PorSector'!$B$2:$B$3181,$S548,'B-PorSector'!$C$2:$C$3181,$T548,'B-PorSector'!$D$2:$D$3181,$U548)*$Y$6,$Z$6)</f>
        <v>0</v>
      </c>
      <c r="O548" s="58">
        <f>ROUND(SUMIFS(INDEX('B-PorSector'!$E$2:$H$3181,0,$X$6),'B-PorSector'!$A$2:$A$3181,O$8,'B-PorSector'!$B$2:$B$3181,$S548,'B-PorSector'!$C$2:$C$3181,$T548,'B-PorSector'!$D$2:$D$3181,$U548)*$Y$6,$Z$6)</f>
        <v>0</v>
      </c>
      <c r="P548" s="58">
        <f>ROUND(SUMIFS(INDEX('B-PorSector'!$E$2:$H$3181,0,$X$6),'B-PorSector'!$A$2:$A$3181,P$8,'B-PorSector'!$B$2:$B$3181,$S548,'B-PorSector'!$C$2:$C$3181,$T548,'B-PorSector'!$D$2:$D$3181,$U548)*$Y$6,$Z$6)</f>
        <v>0</v>
      </c>
      <c r="Q548" s="6"/>
      <c r="R548" s="35"/>
      <c r="S548" s="35" t="s">
        <v>23</v>
      </c>
      <c r="T548" s="35" t="s">
        <v>36</v>
      </c>
      <c r="U548" s="35" t="s">
        <v>59</v>
      </c>
      <c r="V548" s="35"/>
      <c r="W548" s="35"/>
      <c r="X548" s="35"/>
      <c r="Y548" s="35"/>
      <c r="Z548" s="35"/>
      <c r="AA548" s="35"/>
    </row>
    <row r="549" spans="1:27" hidden="1" outlineLevel="2" collapsed="1" x14ac:dyDescent="0.25">
      <c r="A549" s="57" t="s">
        <v>60</v>
      </c>
      <c r="B549" s="58">
        <f>ROUND(SUMIFS(INDEX('B-PorSector'!$E$2:$H$3181,0,$X$6),'B-PorSector'!$A$2:$A$3181,B$8,'B-PorSector'!$B$2:$B$3181,$S549,'B-PorSector'!$C$2:$C$3181,$T549,'B-PorSector'!$D$2:$D$3181,$U549)*$Y$6,$Z$6)</f>
        <v>0</v>
      </c>
      <c r="C549" s="58">
        <f>ROUND(SUMIFS(INDEX('B-PorSector'!$E$2:$H$3181,0,$X$6),'B-PorSector'!$A$2:$A$3181,C$8,'B-PorSector'!$B$2:$B$3181,$S549,'B-PorSector'!$C$2:$C$3181,$T549,'B-PorSector'!$D$2:$D$3181,$U549)*$Y$6,$Z$6)</f>
        <v>0.3</v>
      </c>
      <c r="D549" s="58">
        <f>ROUND(SUMIFS(INDEX('B-PorSector'!$E$2:$H$3181,0,$X$6),'B-PorSector'!$A$2:$A$3181,D$8,'B-PorSector'!$B$2:$B$3181,$S549,'B-PorSector'!$C$2:$C$3181,$T549,'B-PorSector'!$D$2:$D$3181,$U549)*$Y$6,$Z$6)</f>
        <v>0</v>
      </c>
      <c r="E549" s="58">
        <f>ROUND(SUMIFS(INDEX('B-PorSector'!$E$2:$H$3181,0,$X$6),'B-PorSector'!$A$2:$A$3181,E$8,'B-PorSector'!$B$2:$B$3181,$S549,'B-PorSector'!$C$2:$C$3181,$T549,'B-PorSector'!$D$2:$D$3181,$U549)*$Y$6,$Z$6)</f>
        <v>0</v>
      </c>
      <c r="F549" s="58">
        <f>ROUND(SUMIFS(INDEX('B-PorSector'!$E$2:$H$3181,0,$X$6),'B-PorSector'!$A$2:$A$3181,F$8,'B-PorSector'!$B$2:$B$3181,$S549,'B-PorSector'!$C$2:$C$3181,$T549,'B-PorSector'!$D$2:$D$3181,$U549)*$Y$6,$Z$6)</f>
        <v>0</v>
      </c>
      <c r="G549" s="58">
        <f>ROUND(SUMIFS(INDEX('B-PorSector'!$E$2:$H$3181,0,$X$6),'B-PorSector'!$A$2:$A$3181,G$8,'B-PorSector'!$B$2:$B$3181,$S549,'B-PorSector'!$C$2:$C$3181,$T549,'B-PorSector'!$D$2:$D$3181,$U549)*$Y$6,$Z$6)</f>
        <v>0</v>
      </c>
      <c r="H549" s="58">
        <f>ROUND(SUMIFS(INDEX('B-PorSector'!$E$2:$H$3181,0,$X$6),'B-PorSector'!$A$2:$A$3181,H$8,'B-PorSector'!$B$2:$B$3181,$S549,'B-PorSector'!$C$2:$C$3181,$T549,'B-PorSector'!$D$2:$D$3181,$U549)*$Y$6,$Z$6)</f>
        <v>0</v>
      </c>
      <c r="I549" s="58">
        <f>ROUND(SUMIFS(INDEX('B-PorSector'!$E$2:$H$3181,0,$X$6),'B-PorSector'!$A$2:$A$3181,I$8,'B-PorSector'!$B$2:$B$3181,$S549,'B-PorSector'!$C$2:$C$3181,$T549,'B-PorSector'!$D$2:$D$3181,$U549)*$Y$6,$Z$6)</f>
        <v>0</v>
      </c>
      <c r="J549" s="58">
        <f>ROUND(SUMIFS(INDEX('B-PorSector'!$E$2:$H$3181,0,$X$6),'B-PorSector'!$A$2:$A$3181,J$8,'B-PorSector'!$B$2:$B$3181,$S549,'B-PorSector'!$C$2:$C$3181,$T549,'B-PorSector'!$D$2:$D$3181,$U549)*$Y$6,$Z$6)</f>
        <v>0</v>
      </c>
      <c r="K549" s="58">
        <f>ROUND(SUMIFS(INDEX('B-PorSector'!$E$2:$H$3181,0,$X$6),'B-PorSector'!$A$2:$A$3181,K$8,'B-PorSector'!$B$2:$B$3181,$S549,'B-PorSector'!$C$2:$C$3181,$T549,'B-PorSector'!$D$2:$D$3181,$U549)*$Y$6,$Z$6)</f>
        <v>0</v>
      </c>
      <c r="L549" s="58">
        <f>ROUND(SUMIFS(INDEX('B-PorSector'!$E$2:$H$3181,0,$X$6),'B-PorSector'!$A$2:$A$3181,L$8,'B-PorSector'!$B$2:$B$3181,$S549,'B-PorSector'!$C$2:$C$3181,$T549,'B-PorSector'!$D$2:$D$3181,$U549)*$Y$6,$Z$6)</f>
        <v>0</v>
      </c>
      <c r="M549" s="58">
        <f>ROUND(SUMIFS(INDEX('B-PorSector'!$E$2:$H$3181,0,$X$6),'B-PorSector'!$A$2:$A$3181,M$8,'B-PorSector'!$B$2:$B$3181,$S549,'B-PorSector'!$C$2:$C$3181,$T549,'B-PorSector'!$D$2:$D$3181,$U549)*$Y$6,$Z$6)</f>
        <v>0</v>
      </c>
      <c r="N549" s="58">
        <f>ROUND(SUMIFS(INDEX('B-PorSector'!$E$2:$H$3181,0,$X$6),'B-PorSector'!$A$2:$A$3181,N$8,'B-PorSector'!$B$2:$B$3181,$S549,'B-PorSector'!$C$2:$C$3181,$T549,'B-PorSector'!$D$2:$D$3181,$U549)*$Y$6,$Z$6)</f>
        <v>0</v>
      </c>
      <c r="O549" s="58">
        <f>ROUND(SUMIFS(INDEX('B-PorSector'!$E$2:$H$3181,0,$X$6),'B-PorSector'!$A$2:$A$3181,O$8,'B-PorSector'!$B$2:$B$3181,$S549,'B-PorSector'!$C$2:$C$3181,$T549,'B-PorSector'!$D$2:$D$3181,$U549)*$Y$6,$Z$6)</f>
        <v>0</v>
      </c>
      <c r="P549" s="58">
        <f>ROUND(SUMIFS(INDEX('B-PorSector'!$E$2:$H$3181,0,$X$6),'B-PorSector'!$A$2:$A$3181,P$8,'B-PorSector'!$B$2:$B$3181,$S549,'B-PorSector'!$C$2:$C$3181,$T549,'B-PorSector'!$D$2:$D$3181,$U549)*$Y$6,$Z$6)</f>
        <v>0</v>
      </c>
      <c r="Q549" s="6"/>
      <c r="R549" s="35"/>
      <c r="S549" s="35" t="s">
        <v>23</v>
      </c>
      <c r="T549" s="35" t="s">
        <v>36</v>
      </c>
      <c r="U549" s="35" t="s">
        <v>60</v>
      </c>
      <c r="V549" s="35"/>
      <c r="W549" s="35"/>
      <c r="X549" s="35"/>
      <c r="Y549" s="35"/>
      <c r="Z549" s="35"/>
      <c r="AA549" s="35"/>
    </row>
    <row r="550" spans="1:27" collapsed="1" x14ac:dyDescent="0.25">
      <c r="A550" s="53" t="s">
        <v>24</v>
      </c>
      <c r="B550" s="54">
        <f>ROUND(SUMIFS(INDEX('B-PorSector'!$E$2:$H$3181,0,$X$6),'B-PorSector'!$A$2:$A$3181,B$8,'B-PorSector'!$B$2:$B$3181,$S550,'B-PorSector'!$C$2:$C$3181,$T550,'B-PorSector'!$D$2:$D$3181,$U550)*$Y$6,$Z$6)</f>
        <v>2014.1</v>
      </c>
      <c r="C550" s="54">
        <f>ROUND(SUMIFS(INDEX('B-PorSector'!$E$2:$H$3181,0,$X$6),'B-PorSector'!$A$2:$A$3181,C$8,'B-PorSector'!$B$2:$B$3181,$S550,'B-PorSector'!$C$2:$C$3181,$T550,'B-PorSector'!$D$2:$D$3181,$U550)*$Y$6,$Z$6)</f>
        <v>3487.4</v>
      </c>
      <c r="D550" s="54">
        <f>ROUND(SUMIFS(INDEX('B-PorSector'!$E$2:$H$3181,0,$X$6),'B-PorSector'!$A$2:$A$3181,D$8,'B-PorSector'!$B$2:$B$3181,$S550,'B-PorSector'!$C$2:$C$3181,$T550,'B-PorSector'!$D$2:$D$3181,$U550)*$Y$6,$Z$6)</f>
        <v>2274.4</v>
      </c>
      <c r="E550" s="54">
        <f>ROUND(SUMIFS(INDEX('B-PorSector'!$E$2:$H$3181,0,$X$6),'B-PorSector'!$A$2:$A$3181,E$8,'B-PorSector'!$B$2:$B$3181,$S550,'B-PorSector'!$C$2:$C$3181,$T550,'B-PorSector'!$D$2:$D$3181,$U550)*$Y$6,$Z$6)</f>
        <v>2026.4</v>
      </c>
      <c r="F550" s="54">
        <f>ROUND(SUMIFS(INDEX('B-PorSector'!$E$2:$H$3181,0,$X$6),'B-PorSector'!$A$2:$A$3181,F$8,'B-PorSector'!$B$2:$B$3181,$S550,'B-PorSector'!$C$2:$C$3181,$T550,'B-PorSector'!$D$2:$D$3181,$U550)*$Y$6,$Z$6)</f>
        <v>1928.3</v>
      </c>
      <c r="G550" s="54">
        <f>ROUND(SUMIFS(INDEX('B-PorSector'!$E$2:$H$3181,0,$X$6),'B-PorSector'!$A$2:$A$3181,G$8,'B-PorSector'!$B$2:$B$3181,$S550,'B-PorSector'!$C$2:$C$3181,$T550,'B-PorSector'!$D$2:$D$3181,$U550)*$Y$6,$Z$6)</f>
        <v>1862</v>
      </c>
      <c r="H550" s="54">
        <f>ROUND(SUMIFS(INDEX('B-PorSector'!$E$2:$H$3181,0,$X$6),'B-PorSector'!$A$2:$A$3181,H$8,'B-PorSector'!$B$2:$B$3181,$S550,'B-PorSector'!$C$2:$C$3181,$T550,'B-PorSector'!$D$2:$D$3181,$U550)*$Y$6,$Z$6)</f>
        <v>1870</v>
      </c>
      <c r="I550" s="54">
        <f>ROUND(SUMIFS(INDEX('B-PorSector'!$E$2:$H$3181,0,$X$6),'B-PorSector'!$A$2:$A$3181,I$8,'B-PorSector'!$B$2:$B$3181,$S550,'B-PorSector'!$C$2:$C$3181,$T550,'B-PorSector'!$D$2:$D$3181,$U550)*$Y$6,$Z$6)</f>
        <v>1610.2</v>
      </c>
      <c r="J550" s="54">
        <f>ROUND(SUMIFS(INDEX('B-PorSector'!$E$2:$H$3181,0,$X$6),'B-PorSector'!$A$2:$A$3181,J$8,'B-PorSector'!$B$2:$B$3181,$S550,'B-PorSector'!$C$2:$C$3181,$T550,'B-PorSector'!$D$2:$D$3181,$U550)*$Y$6,$Z$6)</f>
        <v>2044.3</v>
      </c>
      <c r="K550" s="54">
        <f>ROUND(SUMIFS(INDEX('B-PorSector'!$E$2:$H$3181,0,$X$6),'B-PorSector'!$A$2:$A$3181,K$8,'B-PorSector'!$B$2:$B$3181,$S550,'B-PorSector'!$C$2:$C$3181,$T550,'B-PorSector'!$D$2:$D$3181,$U550)*$Y$6,$Z$6)</f>
        <v>2233.5</v>
      </c>
      <c r="L550" s="54">
        <f>ROUND(SUMIFS(INDEX('B-PorSector'!$E$2:$H$3181,0,$X$6),'B-PorSector'!$A$2:$A$3181,L$8,'B-PorSector'!$B$2:$B$3181,$S550,'B-PorSector'!$C$2:$C$3181,$T550,'B-PorSector'!$D$2:$D$3181,$U550)*$Y$6,$Z$6)</f>
        <v>3350.3</v>
      </c>
      <c r="M550" s="54">
        <f>ROUND(SUMIFS(INDEX('B-PorSector'!$E$2:$H$3181,0,$X$6),'B-PorSector'!$A$2:$A$3181,M$8,'B-PorSector'!$B$2:$B$3181,$S550,'B-PorSector'!$C$2:$C$3181,$T550,'B-PorSector'!$D$2:$D$3181,$U550)*$Y$6,$Z$6)</f>
        <v>3664.9</v>
      </c>
      <c r="N550" s="54">
        <f>ROUND(SUMIFS(INDEX('B-PorSector'!$E$2:$H$3181,0,$X$6),'B-PorSector'!$A$2:$A$3181,N$8,'B-PorSector'!$B$2:$B$3181,$S550,'B-PorSector'!$C$2:$C$3181,$T550,'B-PorSector'!$D$2:$D$3181,$U550)*$Y$6,$Z$6)</f>
        <v>1732</v>
      </c>
      <c r="O550" s="54">
        <f>ROUND(SUMIFS(INDEX('B-PorSector'!$E$2:$H$3181,0,$X$6),'B-PorSector'!$A$2:$A$3181,O$8,'B-PorSector'!$B$2:$B$3181,$S550,'B-PorSector'!$C$2:$C$3181,$T550,'B-PorSector'!$D$2:$D$3181,$U550)*$Y$6,$Z$6)</f>
        <v>2354.3000000000002</v>
      </c>
      <c r="P550" s="54">
        <f>ROUND(SUMIFS(INDEX('B-PorSector'!$E$2:$H$3181,0,$X$6),'B-PorSector'!$A$2:$A$3181,P$8,'B-PorSector'!$B$2:$B$3181,$S550,'B-PorSector'!$C$2:$C$3181,$T550,'B-PorSector'!$D$2:$D$3181,$U550)*$Y$6,$Z$6)</f>
        <v>3007.2</v>
      </c>
      <c r="Q550" s="6"/>
      <c r="R550" s="35"/>
      <c r="S550" s="35" t="s">
        <v>24</v>
      </c>
      <c r="T550" s="35" t="s">
        <v>88</v>
      </c>
      <c r="U550" s="35" t="s">
        <v>88</v>
      </c>
      <c r="V550" s="35"/>
      <c r="W550" s="35"/>
      <c r="X550" s="35"/>
      <c r="Y550" s="35"/>
      <c r="Z550" s="35"/>
      <c r="AA550" s="35"/>
    </row>
    <row r="551" spans="1:27" hidden="1" outlineLevel="1" collapsed="1" x14ac:dyDescent="0.25">
      <c r="A551" s="55" t="s">
        <v>5</v>
      </c>
      <c r="B551" s="56">
        <f>ROUND(SUMIFS(INDEX('B-PorSector'!$E$2:$H$3181,0,$X$6),'B-PorSector'!$A$2:$A$3181,B$8,'B-PorSector'!$B$2:$B$3181,$S551,'B-PorSector'!$C$2:$C$3181,$T551,'B-PorSector'!$D$2:$D$3181,$U551)*$Y$6,$Z$6)</f>
        <v>282</v>
      </c>
      <c r="C551" s="56">
        <f>ROUND(SUMIFS(INDEX('B-PorSector'!$E$2:$H$3181,0,$X$6),'B-PorSector'!$A$2:$A$3181,C$8,'B-PorSector'!$B$2:$B$3181,$S551,'B-PorSector'!$C$2:$C$3181,$T551,'B-PorSector'!$D$2:$D$3181,$U551)*$Y$6,$Z$6)</f>
        <v>289</v>
      </c>
      <c r="D551" s="56">
        <f>ROUND(SUMIFS(INDEX('B-PorSector'!$E$2:$H$3181,0,$X$6),'B-PorSector'!$A$2:$A$3181,D$8,'B-PorSector'!$B$2:$B$3181,$S551,'B-PorSector'!$C$2:$C$3181,$T551,'B-PorSector'!$D$2:$D$3181,$U551)*$Y$6,$Z$6)</f>
        <v>304</v>
      </c>
      <c r="E551" s="56">
        <f>ROUND(SUMIFS(INDEX('B-PorSector'!$E$2:$H$3181,0,$X$6),'B-PorSector'!$A$2:$A$3181,E$8,'B-PorSector'!$B$2:$B$3181,$S551,'B-PorSector'!$C$2:$C$3181,$T551,'B-PorSector'!$D$2:$D$3181,$U551)*$Y$6,$Z$6)</f>
        <v>198</v>
      </c>
      <c r="F551" s="56">
        <f>ROUND(SUMIFS(INDEX('B-PorSector'!$E$2:$H$3181,0,$X$6),'B-PorSector'!$A$2:$A$3181,F$8,'B-PorSector'!$B$2:$B$3181,$S551,'B-PorSector'!$C$2:$C$3181,$T551,'B-PorSector'!$D$2:$D$3181,$U551)*$Y$6,$Z$6)</f>
        <v>213</v>
      </c>
      <c r="G551" s="56">
        <f>ROUND(SUMIFS(INDEX('B-PorSector'!$E$2:$H$3181,0,$X$6),'B-PorSector'!$A$2:$A$3181,G$8,'B-PorSector'!$B$2:$B$3181,$S551,'B-PorSector'!$C$2:$C$3181,$T551,'B-PorSector'!$D$2:$D$3181,$U551)*$Y$6,$Z$6)</f>
        <v>205</v>
      </c>
      <c r="H551" s="56">
        <f>ROUND(SUMIFS(INDEX('B-PorSector'!$E$2:$H$3181,0,$X$6),'B-PorSector'!$A$2:$A$3181,H$8,'B-PorSector'!$B$2:$B$3181,$S551,'B-PorSector'!$C$2:$C$3181,$T551,'B-PorSector'!$D$2:$D$3181,$U551)*$Y$6,$Z$6)</f>
        <v>206</v>
      </c>
      <c r="I551" s="56">
        <f>ROUND(SUMIFS(INDEX('B-PorSector'!$E$2:$H$3181,0,$X$6),'B-PorSector'!$A$2:$A$3181,I$8,'B-PorSector'!$B$2:$B$3181,$S551,'B-PorSector'!$C$2:$C$3181,$T551,'B-PorSector'!$D$2:$D$3181,$U551)*$Y$6,$Z$6)</f>
        <v>226.2</v>
      </c>
      <c r="J551" s="56">
        <f>ROUND(SUMIFS(INDEX('B-PorSector'!$E$2:$H$3181,0,$X$6),'B-PorSector'!$A$2:$A$3181,J$8,'B-PorSector'!$B$2:$B$3181,$S551,'B-PorSector'!$C$2:$C$3181,$T551,'B-PorSector'!$D$2:$D$3181,$U551)*$Y$6,$Z$6)</f>
        <v>500.3</v>
      </c>
      <c r="K551" s="56">
        <f>ROUND(SUMIFS(INDEX('B-PorSector'!$E$2:$H$3181,0,$X$6),'B-PorSector'!$A$2:$A$3181,K$8,'B-PorSector'!$B$2:$B$3181,$S551,'B-PorSector'!$C$2:$C$3181,$T551,'B-PorSector'!$D$2:$D$3181,$U551)*$Y$6,$Z$6)</f>
        <v>706.5</v>
      </c>
      <c r="L551" s="56">
        <f>ROUND(SUMIFS(INDEX('B-PorSector'!$E$2:$H$3181,0,$X$6),'B-PorSector'!$A$2:$A$3181,L$8,'B-PorSector'!$B$2:$B$3181,$S551,'B-PorSector'!$C$2:$C$3181,$T551,'B-PorSector'!$D$2:$D$3181,$U551)*$Y$6,$Z$6)</f>
        <v>695.3</v>
      </c>
      <c r="M551" s="56">
        <f>ROUND(SUMIFS(INDEX('B-PorSector'!$E$2:$H$3181,0,$X$6),'B-PorSector'!$A$2:$A$3181,M$8,'B-PorSector'!$B$2:$B$3181,$S551,'B-PorSector'!$C$2:$C$3181,$T551,'B-PorSector'!$D$2:$D$3181,$U551)*$Y$6,$Z$6)</f>
        <v>736.9</v>
      </c>
      <c r="N551" s="56">
        <f>ROUND(SUMIFS(INDEX('B-PorSector'!$E$2:$H$3181,0,$X$6),'B-PorSector'!$A$2:$A$3181,N$8,'B-PorSector'!$B$2:$B$3181,$S551,'B-PorSector'!$C$2:$C$3181,$T551,'B-PorSector'!$D$2:$D$3181,$U551)*$Y$6,$Z$6)</f>
        <v>549</v>
      </c>
      <c r="O551" s="56">
        <f>ROUND(SUMIFS(INDEX('B-PorSector'!$E$2:$H$3181,0,$X$6),'B-PorSector'!$A$2:$A$3181,O$8,'B-PorSector'!$B$2:$B$3181,$S551,'B-PorSector'!$C$2:$C$3181,$T551,'B-PorSector'!$D$2:$D$3181,$U551)*$Y$6,$Z$6)</f>
        <v>760.3</v>
      </c>
      <c r="P551" s="56">
        <f>ROUND(SUMIFS(INDEX('B-PorSector'!$E$2:$H$3181,0,$X$6),'B-PorSector'!$A$2:$A$3181,P$8,'B-PorSector'!$B$2:$B$3181,$S551,'B-PorSector'!$C$2:$C$3181,$T551,'B-PorSector'!$D$2:$D$3181,$U551)*$Y$6,$Z$6)</f>
        <v>1067.2</v>
      </c>
      <c r="Q551" s="6"/>
      <c r="R551" s="35"/>
      <c r="S551" s="35" t="s">
        <v>24</v>
      </c>
      <c r="T551" s="35" t="s">
        <v>5</v>
      </c>
      <c r="U551" s="35" t="s">
        <v>88</v>
      </c>
      <c r="V551" s="35"/>
      <c r="W551" s="35"/>
      <c r="X551" s="35"/>
      <c r="Y551" s="35"/>
      <c r="Z551" s="35"/>
      <c r="AA551" s="35"/>
    </row>
    <row r="552" spans="1:27" hidden="1" outlineLevel="2" collapsed="1" x14ac:dyDescent="0.25">
      <c r="A552" s="57" t="s">
        <v>6</v>
      </c>
      <c r="B552" s="58">
        <f>ROUND(SUMIFS(INDEX('B-PorSector'!$E$2:$H$3181,0,$X$6),'B-PorSector'!$A$2:$A$3181,B$8,'B-PorSector'!$B$2:$B$3181,$S552,'B-PorSector'!$C$2:$C$3181,$T552,'B-PorSector'!$D$2:$D$3181,$U552)*$Y$6,$Z$6)</f>
        <v>189</v>
      </c>
      <c r="C552" s="58">
        <f>ROUND(SUMIFS(INDEX('B-PorSector'!$E$2:$H$3181,0,$X$6),'B-PorSector'!$A$2:$A$3181,C$8,'B-PorSector'!$B$2:$B$3181,$S552,'B-PorSector'!$C$2:$C$3181,$T552,'B-PorSector'!$D$2:$D$3181,$U552)*$Y$6,$Z$6)</f>
        <v>217</v>
      </c>
      <c r="D552" s="58">
        <f>ROUND(SUMIFS(INDEX('B-PorSector'!$E$2:$H$3181,0,$X$6),'B-PorSector'!$A$2:$A$3181,D$8,'B-PorSector'!$B$2:$B$3181,$S552,'B-PorSector'!$C$2:$C$3181,$T552,'B-PorSector'!$D$2:$D$3181,$U552)*$Y$6,$Z$6)</f>
        <v>208</v>
      </c>
      <c r="E552" s="58">
        <f>ROUND(SUMIFS(INDEX('B-PorSector'!$E$2:$H$3181,0,$X$6),'B-PorSector'!$A$2:$A$3181,E$8,'B-PorSector'!$B$2:$B$3181,$S552,'B-PorSector'!$C$2:$C$3181,$T552,'B-PorSector'!$D$2:$D$3181,$U552)*$Y$6,$Z$6)</f>
        <v>148</v>
      </c>
      <c r="F552" s="58">
        <f>ROUND(SUMIFS(INDEX('B-PorSector'!$E$2:$H$3181,0,$X$6),'B-PorSector'!$A$2:$A$3181,F$8,'B-PorSector'!$B$2:$B$3181,$S552,'B-PorSector'!$C$2:$C$3181,$T552,'B-PorSector'!$D$2:$D$3181,$U552)*$Y$6,$Z$6)</f>
        <v>163</v>
      </c>
      <c r="G552" s="58">
        <f>ROUND(SUMIFS(INDEX('B-PorSector'!$E$2:$H$3181,0,$X$6),'B-PorSector'!$A$2:$A$3181,G$8,'B-PorSector'!$B$2:$B$3181,$S552,'B-PorSector'!$C$2:$C$3181,$T552,'B-PorSector'!$D$2:$D$3181,$U552)*$Y$6,$Z$6)</f>
        <v>160</v>
      </c>
      <c r="H552" s="58">
        <f>ROUND(SUMIFS(INDEX('B-PorSector'!$E$2:$H$3181,0,$X$6),'B-PorSector'!$A$2:$A$3181,H$8,'B-PorSector'!$B$2:$B$3181,$S552,'B-PorSector'!$C$2:$C$3181,$T552,'B-PorSector'!$D$2:$D$3181,$U552)*$Y$6,$Z$6)</f>
        <v>0</v>
      </c>
      <c r="I552" s="58">
        <f>ROUND(SUMIFS(INDEX('B-PorSector'!$E$2:$H$3181,0,$X$6),'B-PorSector'!$A$2:$A$3181,I$8,'B-PorSector'!$B$2:$B$3181,$S552,'B-PorSector'!$C$2:$C$3181,$T552,'B-PorSector'!$D$2:$D$3181,$U552)*$Y$6,$Z$6)</f>
        <v>0</v>
      </c>
      <c r="J552" s="58">
        <f>ROUND(SUMIFS(INDEX('B-PorSector'!$E$2:$H$3181,0,$X$6),'B-PorSector'!$A$2:$A$3181,J$8,'B-PorSector'!$B$2:$B$3181,$S552,'B-PorSector'!$C$2:$C$3181,$T552,'B-PorSector'!$D$2:$D$3181,$U552)*$Y$6,$Z$6)</f>
        <v>0</v>
      </c>
      <c r="K552" s="58">
        <f>ROUND(SUMIFS(INDEX('B-PorSector'!$E$2:$H$3181,0,$X$6),'B-PorSector'!$A$2:$A$3181,K$8,'B-PorSector'!$B$2:$B$3181,$S552,'B-PorSector'!$C$2:$C$3181,$T552,'B-PorSector'!$D$2:$D$3181,$U552)*$Y$6,$Z$6)</f>
        <v>0</v>
      </c>
      <c r="L552" s="58">
        <f>ROUND(SUMIFS(INDEX('B-PorSector'!$E$2:$H$3181,0,$X$6),'B-PorSector'!$A$2:$A$3181,L$8,'B-PorSector'!$B$2:$B$3181,$S552,'B-PorSector'!$C$2:$C$3181,$T552,'B-PorSector'!$D$2:$D$3181,$U552)*$Y$6,$Z$6)</f>
        <v>0</v>
      </c>
      <c r="M552" s="58">
        <f>ROUND(SUMIFS(INDEX('B-PorSector'!$E$2:$H$3181,0,$X$6),'B-PorSector'!$A$2:$A$3181,M$8,'B-PorSector'!$B$2:$B$3181,$S552,'B-PorSector'!$C$2:$C$3181,$T552,'B-PorSector'!$D$2:$D$3181,$U552)*$Y$6,$Z$6)</f>
        <v>0</v>
      </c>
      <c r="N552" s="58">
        <f>ROUND(SUMIFS(INDEX('B-PorSector'!$E$2:$H$3181,0,$X$6),'B-PorSector'!$A$2:$A$3181,N$8,'B-PorSector'!$B$2:$B$3181,$S552,'B-PorSector'!$C$2:$C$3181,$T552,'B-PorSector'!$D$2:$D$3181,$U552)*$Y$6,$Z$6)</f>
        <v>0</v>
      </c>
      <c r="O552" s="58">
        <f>ROUND(SUMIFS(INDEX('B-PorSector'!$E$2:$H$3181,0,$X$6),'B-PorSector'!$A$2:$A$3181,O$8,'B-PorSector'!$B$2:$B$3181,$S552,'B-PorSector'!$C$2:$C$3181,$T552,'B-PorSector'!$D$2:$D$3181,$U552)*$Y$6,$Z$6)</f>
        <v>0</v>
      </c>
      <c r="P552" s="58">
        <f>ROUND(SUMIFS(INDEX('B-PorSector'!$E$2:$H$3181,0,$X$6),'B-PorSector'!$A$2:$A$3181,P$8,'B-PorSector'!$B$2:$B$3181,$S552,'B-PorSector'!$C$2:$C$3181,$T552,'B-PorSector'!$D$2:$D$3181,$U552)*$Y$6,$Z$6)</f>
        <v>0</v>
      </c>
      <c r="Q552" s="6"/>
      <c r="R552" s="35"/>
      <c r="S552" s="35" t="s">
        <v>24</v>
      </c>
      <c r="T552" s="35" t="s">
        <v>5</v>
      </c>
      <c r="U552" s="35" t="s">
        <v>6</v>
      </c>
      <c r="V552" s="35"/>
      <c r="W552" s="35"/>
      <c r="X552" s="35"/>
      <c r="Y552" s="35"/>
      <c r="Z552" s="35"/>
      <c r="AA552" s="35"/>
    </row>
    <row r="553" spans="1:27" hidden="1" outlineLevel="2" collapsed="1" x14ac:dyDescent="0.25">
      <c r="A553" s="57" t="s">
        <v>26</v>
      </c>
      <c r="B553" s="58">
        <f>ROUND(SUMIFS(INDEX('B-PorSector'!$E$2:$H$3181,0,$X$6),'B-PorSector'!$A$2:$A$3181,B$8,'B-PorSector'!$B$2:$B$3181,$S553,'B-PorSector'!$C$2:$C$3181,$T553,'B-PorSector'!$D$2:$D$3181,$U553)*$Y$6,$Z$6)</f>
        <v>19</v>
      </c>
      <c r="C553" s="58">
        <f>ROUND(SUMIFS(INDEX('B-PorSector'!$E$2:$H$3181,0,$X$6),'B-PorSector'!$A$2:$A$3181,C$8,'B-PorSector'!$B$2:$B$3181,$S553,'B-PorSector'!$C$2:$C$3181,$T553,'B-PorSector'!$D$2:$D$3181,$U553)*$Y$6,$Z$6)</f>
        <v>28</v>
      </c>
      <c r="D553" s="58">
        <f>ROUND(SUMIFS(INDEX('B-PorSector'!$E$2:$H$3181,0,$X$6),'B-PorSector'!$A$2:$A$3181,D$8,'B-PorSector'!$B$2:$B$3181,$S553,'B-PorSector'!$C$2:$C$3181,$T553,'B-PorSector'!$D$2:$D$3181,$U553)*$Y$6,$Z$6)</f>
        <v>37</v>
      </c>
      <c r="E553" s="58">
        <f>ROUND(SUMIFS(INDEX('B-PorSector'!$E$2:$H$3181,0,$X$6),'B-PorSector'!$A$2:$A$3181,E$8,'B-PorSector'!$B$2:$B$3181,$S553,'B-PorSector'!$C$2:$C$3181,$T553,'B-PorSector'!$D$2:$D$3181,$U553)*$Y$6,$Z$6)</f>
        <v>34</v>
      </c>
      <c r="F553" s="58">
        <f>ROUND(SUMIFS(INDEX('B-PorSector'!$E$2:$H$3181,0,$X$6),'B-PorSector'!$A$2:$A$3181,F$8,'B-PorSector'!$B$2:$B$3181,$S553,'B-PorSector'!$C$2:$C$3181,$T553,'B-PorSector'!$D$2:$D$3181,$U553)*$Y$6,$Z$6)</f>
        <v>31</v>
      </c>
      <c r="G553" s="58">
        <f>ROUND(SUMIFS(INDEX('B-PorSector'!$E$2:$H$3181,0,$X$6),'B-PorSector'!$A$2:$A$3181,G$8,'B-PorSector'!$B$2:$B$3181,$S553,'B-PorSector'!$C$2:$C$3181,$T553,'B-PorSector'!$D$2:$D$3181,$U553)*$Y$6,$Z$6)</f>
        <v>24</v>
      </c>
      <c r="H553" s="58">
        <f>ROUND(SUMIFS(INDEX('B-PorSector'!$E$2:$H$3181,0,$X$6),'B-PorSector'!$A$2:$A$3181,H$8,'B-PorSector'!$B$2:$B$3181,$S553,'B-PorSector'!$C$2:$C$3181,$T553,'B-PorSector'!$D$2:$D$3181,$U553)*$Y$6,$Z$6)</f>
        <v>14</v>
      </c>
      <c r="I553" s="58">
        <f>ROUND(SUMIFS(INDEX('B-PorSector'!$E$2:$H$3181,0,$X$6),'B-PorSector'!$A$2:$A$3181,I$8,'B-PorSector'!$B$2:$B$3181,$S553,'B-PorSector'!$C$2:$C$3181,$T553,'B-PorSector'!$D$2:$D$3181,$U553)*$Y$6,$Z$6)</f>
        <v>16</v>
      </c>
      <c r="J553" s="58">
        <f>ROUND(SUMIFS(INDEX('B-PorSector'!$E$2:$H$3181,0,$X$6),'B-PorSector'!$A$2:$A$3181,J$8,'B-PorSector'!$B$2:$B$3181,$S553,'B-PorSector'!$C$2:$C$3181,$T553,'B-PorSector'!$D$2:$D$3181,$U553)*$Y$6,$Z$6)</f>
        <v>19</v>
      </c>
      <c r="K553" s="58">
        <f>ROUND(SUMIFS(INDEX('B-PorSector'!$E$2:$H$3181,0,$X$6),'B-PorSector'!$A$2:$A$3181,K$8,'B-PorSector'!$B$2:$B$3181,$S553,'B-PorSector'!$C$2:$C$3181,$T553,'B-PorSector'!$D$2:$D$3181,$U553)*$Y$6,$Z$6)</f>
        <v>20</v>
      </c>
      <c r="L553" s="58">
        <f>ROUND(SUMIFS(INDEX('B-PorSector'!$E$2:$H$3181,0,$X$6),'B-PorSector'!$A$2:$A$3181,L$8,'B-PorSector'!$B$2:$B$3181,$S553,'B-PorSector'!$C$2:$C$3181,$T553,'B-PorSector'!$D$2:$D$3181,$U553)*$Y$6,$Z$6)</f>
        <v>27</v>
      </c>
      <c r="M553" s="58">
        <f>ROUND(SUMIFS(INDEX('B-PorSector'!$E$2:$H$3181,0,$X$6),'B-PorSector'!$A$2:$A$3181,M$8,'B-PorSector'!$B$2:$B$3181,$S553,'B-PorSector'!$C$2:$C$3181,$T553,'B-PorSector'!$D$2:$D$3181,$U553)*$Y$6,$Z$6)</f>
        <v>26</v>
      </c>
      <c r="N553" s="58">
        <f>ROUND(SUMIFS(INDEX('B-PorSector'!$E$2:$H$3181,0,$X$6),'B-PorSector'!$A$2:$A$3181,N$8,'B-PorSector'!$B$2:$B$3181,$S553,'B-PorSector'!$C$2:$C$3181,$T553,'B-PorSector'!$D$2:$D$3181,$U553)*$Y$6,$Z$6)</f>
        <v>17</v>
      </c>
      <c r="O553" s="58">
        <f>ROUND(SUMIFS(INDEX('B-PorSector'!$E$2:$H$3181,0,$X$6),'B-PorSector'!$A$2:$A$3181,O$8,'B-PorSector'!$B$2:$B$3181,$S553,'B-PorSector'!$C$2:$C$3181,$T553,'B-PorSector'!$D$2:$D$3181,$U553)*$Y$6,$Z$6)</f>
        <v>31</v>
      </c>
      <c r="P553" s="58">
        <f>ROUND(SUMIFS(INDEX('B-PorSector'!$E$2:$H$3181,0,$X$6),'B-PorSector'!$A$2:$A$3181,P$8,'B-PorSector'!$B$2:$B$3181,$S553,'B-PorSector'!$C$2:$C$3181,$T553,'B-PorSector'!$D$2:$D$3181,$U553)*$Y$6,$Z$6)</f>
        <v>31</v>
      </c>
      <c r="Q553" s="6"/>
      <c r="R553" s="35"/>
      <c r="S553" s="35" t="s">
        <v>24</v>
      </c>
      <c r="T553" s="35" t="s">
        <v>5</v>
      </c>
      <c r="U553" s="35" t="s">
        <v>26</v>
      </c>
      <c r="V553" s="35"/>
      <c r="W553" s="35"/>
      <c r="X553" s="35"/>
      <c r="Y553" s="35"/>
      <c r="Z553" s="35"/>
      <c r="AA553" s="35"/>
    </row>
    <row r="554" spans="1:27" hidden="1" outlineLevel="2" collapsed="1" x14ac:dyDescent="0.25">
      <c r="A554" s="57" t="s">
        <v>27</v>
      </c>
      <c r="B554" s="58">
        <f>ROUND(SUMIFS(INDEX('B-PorSector'!$E$2:$H$3181,0,$X$6),'B-PorSector'!$A$2:$A$3181,B$8,'B-PorSector'!$B$2:$B$3181,$S554,'B-PorSector'!$C$2:$C$3181,$T554,'B-PorSector'!$D$2:$D$3181,$U554)*$Y$6,$Z$6)</f>
        <v>52</v>
      </c>
      <c r="C554" s="58">
        <f>ROUND(SUMIFS(INDEX('B-PorSector'!$E$2:$H$3181,0,$X$6),'B-PorSector'!$A$2:$A$3181,C$8,'B-PorSector'!$B$2:$B$3181,$S554,'B-PorSector'!$C$2:$C$3181,$T554,'B-PorSector'!$D$2:$D$3181,$U554)*$Y$6,$Z$6)</f>
        <v>24</v>
      </c>
      <c r="D554" s="58">
        <f>ROUND(SUMIFS(INDEX('B-PorSector'!$E$2:$H$3181,0,$X$6),'B-PorSector'!$A$2:$A$3181,D$8,'B-PorSector'!$B$2:$B$3181,$S554,'B-PorSector'!$C$2:$C$3181,$T554,'B-PorSector'!$D$2:$D$3181,$U554)*$Y$6,$Z$6)</f>
        <v>1</v>
      </c>
      <c r="E554" s="58">
        <f>ROUND(SUMIFS(INDEX('B-PorSector'!$E$2:$H$3181,0,$X$6),'B-PorSector'!$A$2:$A$3181,E$8,'B-PorSector'!$B$2:$B$3181,$S554,'B-PorSector'!$C$2:$C$3181,$T554,'B-PorSector'!$D$2:$D$3181,$U554)*$Y$6,$Z$6)</f>
        <v>1</v>
      </c>
      <c r="F554" s="58">
        <f>ROUND(SUMIFS(INDEX('B-PorSector'!$E$2:$H$3181,0,$X$6),'B-PorSector'!$A$2:$A$3181,F$8,'B-PorSector'!$B$2:$B$3181,$S554,'B-PorSector'!$C$2:$C$3181,$T554,'B-PorSector'!$D$2:$D$3181,$U554)*$Y$6,$Z$6)</f>
        <v>6</v>
      </c>
      <c r="G554" s="58">
        <f>ROUND(SUMIFS(INDEX('B-PorSector'!$E$2:$H$3181,0,$X$6),'B-PorSector'!$A$2:$A$3181,G$8,'B-PorSector'!$B$2:$B$3181,$S554,'B-PorSector'!$C$2:$C$3181,$T554,'B-PorSector'!$D$2:$D$3181,$U554)*$Y$6,$Z$6)</f>
        <v>7</v>
      </c>
      <c r="H554" s="58">
        <f>ROUND(SUMIFS(INDEX('B-PorSector'!$E$2:$H$3181,0,$X$6),'B-PorSector'!$A$2:$A$3181,H$8,'B-PorSector'!$B$2:$B$3181,$S554,'B-PorSector'!$C$2:$C$3181,$T554,'B-PorSector'!$D$2:$D$3181,$U554)*$Y$6,$Z$6)</f>
        <v>10</v>
      </c>
      <c r="I554" s="58">
        <f>ROUND(SUMIFS(INDEX('B-PorSector'!$E$2:$H$3181,0,$X$6),'B-PorSector'!$A$2:$A$3181,I$8,'B-PorSector'!$B$2:$B$3181,$S554,'B-PorSector'!$C$2:$C$3181,$T554,'B-PorSector'!$D$2:$D$3181,$U554)*$Y$6,$Z$6)</f>
        <v>14</v>
      </c>
      <c r="J554" s="58">
        <f>ROUND(SUMIFS(INDEX('B-PorSector'!$E$2:$H$3181,0,$X$6),'B-PorSector'!$A$2:$A$3181,J$8,'B-PorSector'!$B$2:$B$3181,$S554,'B-PorSector'!$C$2:$C$3181,$T554,'B-PorSector'!$D$2:$D$3181,$U554)*$Y$6,$Z$6)</f>
        <v>5</v>
      </c>
      <c r="K554" s="58">
        <f>ROUND(SUMIFS(INDEX('B-PorSector'!$E$2:$H$3181,0,$X$6),'B-PorSector'!$A$2:$A$3181,K$8,'B-PorSector'!$B$2:$B$3181,$S554,'B-PorSector'!$C$2:$C$3181,$T554,'B-PorSector'!$D$2:$D$3181,$U554)*$Y$6,$Z$6)</f>
        <v>4</v>
      </c>
      <c r="L554" s="58">
        <f>ROUND(SUMIFS(INDEX('B-PorSector'!$E$2:$H$3181,0,$X$6),'B-PorSector'!$A$2:$A$3181,L$8,'B-PorSector'!$B$2:$B$3181,$S554,'B-PorSector'!$C$2:$C$3181,$T554,'B-PorSector'!$D$2:$D$3181,$U554)*$Y$6,$Z$6)</f>
        <v>3</v>
      </c>
      <c r="M554" s="58">
        <f>ROUND(SUMIFS(INDEX('B-PorSector'!$E$2:$H$3181,0,$X$6),'B-PorSector'!$A$2:$A$3181,M$8,'B-PorSector'!$B$2:$B$3181,$S554,'B-PorSector'!$C$2:$C$3181,$T554,'B-PorSector'!$D$2:$D$3181,$U554)*$Y$6,$Z$6)</f>
        <v>9</v>
      </c>
      <c r="N554" s="58">
        <f>ROUND(SUMIFS(INDEX('B-PorSector'!$E$2:$H$3181,0,$X$6),'B-PorSector'!$A$2:$A$3181,N$8,'B-PorSector'!$B$2:$B$3181,$S554,'B-PorSector'!$C$2:$C$3181,$T554,'B-PorSector'!$D$2:$D$3181,$U554)*$Y$6,$Z$6)</f>
        <v>1</v>
      </c>
      <c r="O554" s="58">
        <f>ROUND(SUMIFS(INDEX('B-PorSector'!$E$2:$H$3181,0,$X$6),'B-PorSector'!$A$2:$A$3181,O$8,'B-PorSector'!$B$2:$B$3181,$S554,'B-PorSector'!$C$2:$C$3181,$T554,'B-PorSector'!$D$2:$D$3181,$U554)*$Y$6,$Z$6)</f>
        <v>3</v>
      </c>
      <c r="P554" s="58">
        <f>ROUND(SUMIFS(INDEX('B-PorSector'!$E$2:$H$3181,0,$X$6),'B-PorSector'!$A$2:$A$3181,P$8,'B-PorSector'!$B$2:$B$3181,$S554,'B-PorSector'!$C$2:$C$3181,$T554,'B-PorSector'!$D$2:$D$3181,$U554)*$Y$6,$Z$6)</f>
        <v>6</v>
      </c>
      <c r="Q554" s="6"/>
      <c r="R554" s="35"/>
      <c r="S554" s="35" t="s">
        <v>24</v>
      </c>
      <c r="T554" s="35" t="s">
        <v>5</v>
      </c>
      <c r="U554" s="35" t="s">
        <v>27</v>
      </c>
      <c r="V554" s="35"/>
      <c r="W554" s="35"/>
      <c r="X554" s="35"/>
      <c r="Y554" s="35"/>
      <c r="Z554" s="35"/>
      <c r="AA554" s="35"/>
    </row>
    <row r="555" spans="1:27" hidden="1" outlineLevel="2" collapsed="1" x14ac:dyDescent="0.25">
      <c r="A555" s="57" t="s">
        <v>28</v>
      </c>
      <c r="B555" s="58">
        <f>ROUND(SUMIFS(INDEX('B-PorSector'!$E$2:$H$3181,0,$X$6),'B-PorSector'!$A$2:$A$3181,B$8,'B-PorSector'!$B$2:$B$3181,$S555,'B-PorSector'!$C$2:$C$3181,$T555,'B-PorSector'!$D$2:$D$3181,$U555)*$Y$6,$Z$6)</f>
        <v>22</v>
      </c>
      <c r="C555" s="58">
        <f>ROUND(SUMIFS(INDEX('B-PorSector'!$E$2:$H$3181,0,$X$6),'B-PorSector'!$A$2:$A$3181,C$8,'B-PorSector'!$B$2:$B$3181,$S555,'B-PorSector'!$C$2:$C$3181,$T555,'B-PorSector'!$D$2:$D$3181,$U555)*$Y$6,$Z$6)</f>
        <v>20</v>
      </c>
      <c r="D555" s="58">
        <f>ROUND(SUMIFS(INDEX('B-PorSector'!$E$2:$H$3181,0,$X$6),'B-PorSector'!$A$2:$A$3181,D$8,'B-PorSector'!$B$2:$B$3181,$S555,'B-PorSector'!$C$2:$C$3181,$T555,'B-PorSector'!$D$2:$D$3181,$U555)*$Y$6,$Z$6)</f>
        <v>17</v>
      </c>
      <c r="E555" s="58">
        <f>ROUND(SUMIFS(INDEX('B-PorSector'!$E$2:$H$3181,0,$X$6),'B-PorSector'!$A$2:$A$3181,E$8,'B-PorSector'!$B$2:$B$3181,$S555,'B-PorSector'!$C$2:$C$3181,$T555,'B-PorSector'!$D$2:$D$3181,$U555)*$Y$6,$Z$6)</f>
        <v>12</v>
      </c>
      <c r="F555" s="58">
        <f>ROUND(SUMIFS(INDEX('B-PorSector'!$E$2:$H$3181,0,$X$6),'B-PorSector'!$A$2:$A$3181,F$8,'B-PorSector'!$B$2:$B$3181,$S555,'B-PorSector'!$C$2:$C$3181,$T555,'B-PorSector'!$D$2:$D$3181,$U555)*$Y$6,$Z$6)</f>
        <v>11</v>
      </c>
      <c r="G555" s="58">
        <f>ROUND(SUMIFS(INDEX('B-PorSector'!$E$2:$H$3181,0,$X$6),'B-PorSector'!$A$2:$A$3181,G$8,'B-PorSector'!$B$2:$B$3181,$S555,'B-PorSector'!$C$2:$C$3181,$T555,'B-PorSector'!$D$2:$D$3181,$U555)*$Y$6,$Z$6)</f>
        <v>12</v>
      </c>
      <c r="H555" s="58">
        <f>ROUND(SUMIFS(INDEX('B-PorSector'!$E$2:$H$3181,0,$X$6),'B-PorSector'!$A$2:$A$3181,H$8,'B-PorSector'!$B$2:$B$3181,$S555,'B-PorSector'!$C$2:$C$3181,$T555,'B-PorSector'!$D$2:$D$3181,$U555)*$Y$6,$Z$6)</f>
        <v>17</v>
      </c>
      <c r="I555" s="58">
        <f>ROUND(SUMIFS(INDEX('B-PorSector'!$E$2:$H$3181,0,$X$6),'B-PorSector'!$A$2:$A$3181,I$8,'B-PorSector'!$B$2:$B$3181,$S555,'B-PorSector'!$C$2:$C$3181,$T555,'B-PorSector'!$D$2:$D$3181,$U555)*$Y$6,$Z$6)</f>
        <v>18</v>
      </c>
      <c r="J555" s="58">
        <f>ROUND(SUMIFS(INDEX('B-PorSector'!$E$2:$H$3181,0,$X$6),'B-PorSector'!$A$2:$A$3181,J$8,'B-PorSector'!$B$2:$B$3181,$S555,'B-PorSector'!$C$2:$C$3181,$T555,'B-PorSector'!$D$2:$D$3181,$U555)*$Y$6,$Z$6)</f>
        <v>114</v>
      </c>
      <c r="K555" s="58">
        <f>ROUND(SUMIFS(INDEX('B-PorSector'!$E$2:$H$3181,0,$X$6),'B-PorSector'!$A$2:$A$3181,K$8,'B-PorSector'!$B$2:$B$3181,$S555,'B-PorSector'!$C$2:$C$3181,$T555,'B-PorSector'!$D$2:$D$3181,$U555)*$Y$6,$Z$6)</f>
        <v>92</v>
      </c>
      <c r="L555" s="58">
        <f>ROUND(SUMIFS(INDEX('B-PorSector'!$E$2:$H$3181,0,$X$6),'B-PorSector'!$A$2:$A$3181,L$8,'B-PorSector'!$B$2:$B$3181,$S555,'B-PorSector'!$C$2:$C$3181,$T555,'B-PorSector'!$D$2:$D$3181,$U555)*$Y$6,$Z$6)</f>
        <v>105</v>
      </c>
      <c r="M555" s="58">
        <f>ROUND(SUMIFS(INDEX('B-PorSector'!$E$2:$H$3181,0,$X$6),'B-PorSector'!$A$2:$A$3181,M$8,'B-PorSector'!$B$2:$B$3181,$S555,'B-PorSector'!$C$2:$C$3181,$T555,'B-PorSector'!$D$2:$D$3181,$U555)*$Y$6,$Z$6)</f>
        <v>84</v>
      </c>
      <c r="N555" s="58">
        <f>ROUND(SUMIFS(INDEX('B-PorSector'!$E$2:$H$3181,0,$X$6),'B-PorSector'!$A$2:$A$3181,N$8,'B-PorSector'!$B$2:$B$3181,$S555,'B-PorSector'!$C$2:$C$3181,$T555,'B-PorSector'!$D$2:$D$3181,$U555)*$Y$6,$Z$6)</f>
        <v>72</v>
      </c>
      <c r="O555" s="58">
        <f>ROUND(SUMIFS(INDEX('B-PorSector'!$E$2:$H$3181,0,$X$6),'B-PorSector'!$A$2:$A$3181,O$8,'B-PorSector'!$B$2:$B$3181,$S555,'B-PorSector'!$C$2:$C$3181,$T555,'B-PorSector'!$D$2:$D$3181,$U555)*$Y$6,$Z$6)</f>
        <v>87</v>
      </c>
      <c r="P555" s="58">
        <f>ROUND(SUMIFS(INDEX('B-PorSector'!$E$2:$H$3181,0,$X$6),'B-PorSector'!$A$2:$A$3181,P$8,'B-PorSector'!$B$2:$B$3181,$S555,'B-PorSector'!$C$2:$C$3181,$T555,'B-PorSector'!$D$2:$D$3181,$U555)*$Y$6,$Z$6)</f>
        <v>92</v>
      </c>
      <c r="Q555" s="6"/>
      <c r="R555" s="35"/>
      <c r="S555" s="35" t="s">
        <v>24</v>
      </c>
      <c r="T555" s="35" t="s">
        <v>5</v>
      </c>
      <c r="U555" s="35" t="s">
        <v>28</v>
      </c>
      <c r="V555" s="35"/>
      <c r="W555" s="35"/>
      <c r="X555" s="35"/>
      <c r="Y555" s="35"/>
      <c r="Z555" s="35"/>
      <c r="AA555" s="35"/>
    </row>
    <row r="556" spans="1:27" hidden="1" outlineLevel="2" collapsed="1" x14ac:dyDescent="0.25">
      <c r="A556" s="57" t="s">
        <v>61</v>
      </c>
      <c r="B556" s="58">
        <f>ROUND(SUMIFS(INDEX('B-PorSector'!$E$2:$H$3181,0,$X$6),'B-PorSector'!$A$2:$A$3181,B$8,'B-PorSector'!$B$2:$B$3181,$S556,'B-PorSector'!$C$2:$C$3181,$T556,'B-PorSector'!$D$2:$D$3181,$U556)*$Y$6,$Z$6)</f>
        <v>0</v>
      </c>
      <c r="C556" s="58">
        <f>ROUND(SUMIFS(INDEX('B-PorSector'!$E$2:$H$3181,0,$X$6),'B-PorSector'!$A$2:$A$3181,C$8,'B-PorSector'!$B$2:$B$3181,$S556,'B-PorSector'!$C$2:$C$3181,$T556,'B-PorSector'!$D$2:$D$3181,$U556)*$Y$6,$Z$6)</f>
        <v>0</v>
      </c>
      <c r="D556" s="58">
        <f>ROUND(SUMIFS(INDEX('B-PorSector'!$E$2:$H$3181,0,$X$6),'B-PorSector'!$A$2:$A$3181,D$8,'B-PorSector'!$B$2:$B$3181,$S556,'B-PorSector'!$C$2:$C$3181,$T556,'B-PorSector'!$D$2:$D$3181,$U556)*$Y$6,$Z$6)</f>
        <v>22</v>
      </c>
      <c r="E556" s="58">
        <f>ROUND(SUMIFS(INDEX('B-PorSector'!$E$2:$H$3181,0,$X$6),'B-PorSector'!$A$2:$A$3181,E$8,'B-PorSector'!$B$2:$B$3181,$S556,'B-PorSector'!$C$2:$C$3181,$T556,'B-PorSector'!$D$2:$D$3181,$U556)*$Y$6,$Z$6)</f>
        <v>0</v>
      </c>
      <c r="F556" s="58">
        <f>ROUND(SUMIFS(INDEX('B-PorSector'!$E$2:$H$3181,0,$X$6),'B-PorSector'!$A$2:$A$3181,F$8,'B-PorSector'!$B$2:$B$3181,$S556,'B-PorSector'!$C$2:$C$3181,$T556,'B-PorSector'!$D$2:$D$3181,$U556)*$Y$6,$Z$6)</f>
        <v>0</v>
      </c>
      <c r="G556" s="58">
        <f>ROUND(SUMIFS(INDEX('B-PorSector'!$E$2:$H$3181,0,$X$6),'B-PorSector'!$A$2:$A$3181,G$8,'B-PorSector'!$B$2:$B$3181,$S556,'B-PorSector'!$C$2:$C$3181,$T556,'B-PorSector'!$D$2:$D$3181,$U556)*$Y$6,$Z$6)</f>
        <v>0</v>
      </c>
      <c r="H556" s="58">
        <f>ROUND(SUMIFS(INDEX('B-PorSector'!$E$2:$H$3181,0,$X$6),'B-PorSector'!$A$2:$A$3181,H$8,'B-PorSector'!$B$2:$B$3181,$S556,'B-PorSector'!$C$2:$C$3181,$T556,'B-PorSector'!$D$2:$D$3181,$U556)*$Y$6,$Z$6)</f>
        <v>0</v>
      </c>
      <c r="I556" s="58">
        <f>ROUND(SUMIFS(INDEX('B-PorSector'!$E$2:$H$3181,0,$X$6),'B-PorSector'!$A$2:$A$3181,I$8,'B-PorSector'!$B$2:$B$3181,$S556,'B-PorSector'!$C$2:$C$3181,$T556,'B-PorSector'!$D$2:$D$3181,$U556)*$Y$6,$Z$6)</f>
        <v>0</v>
      </c>
      <c r="J556" s="58">
        <f>ROUND(SUMIFS(INDEX('B-PorSector'!$E$2:$H$3181,0,$X$6),'B-PorSector'!$A$2:$A$3181,J$8,'B-PorSector'!$B$2:$B$3181,$S556,'B-PorSector'!$C$2:$C$3181,$T556,'B-PorSector'!$D$2:$D$3181,$U556)*$Y$6,$Z$6)</f>
        <v>0</v>
      </c>
      <c r="K556" s="58">
        <f>ROUND(SUMIFS(INDEX('B-PorSector'!$E$2:$H$3181,0,$X$6),'B-PorSector'!$A$2:$A$3181,K$8,'B-PorSector'!$B$2:$B$3181,$S556,'B-PorSector'!$C$2:$C$3181,$T556,'B-PorSector'!$D$2:$D$3181,$U556)*$Y$6,$Z$6)</f>
        <v>0</v>
      </c>
      <c r="L556" s="58">
        <f>ROUND(SUMIFS(INDEX('B-PorSector'!$E$2:$H$3181,0,$X$6),'B-PorSector'!$A$2:$A$3181,L$8,'B-PorSector'!$B$2:$B$3181,$S556,'B-PorSector'!$C$2:$C$3181,$T556,'B-PorSector'!$D$2:$D$3181,$U556)*$Y$6,$Z$6)</f>
        <v>0</v>
      </c>
      <c r="M556" s="58">
        <f>ROUND(SUMIFS(INDEX('B-PorSector'!$E$2:$H$3181,0,$X$6),'B-PorSector'!$A$2:$A$3181,M$8,'B-PorSector'!$B$2:$B$3181,$S556,'B-PorSector'!$C$2:$C$3181,$T556,'B-PorSector'!$D$2:$D$3181,$U556)*$Y$6,$Z$6)</f>
        <v>0</v>
      </c>
      <c r="N556" s="58">
        <f>ROUND(SUMIFS(INDEX('B-PorSector'!$E$2:$H$3181,0,$X$6),'B-PorSector'!$A$2:$A$3181,N$8,'B-PorSector'!$B$2:$B$3181,$S556,'B-PorSector'!$C$2:$C$3181,$T556,'B-PorSector'!$D$2:$D$3181,$U556)*$Y$6,$Z$6)</f>
        <v>0</v>
      </c>
      <c r="O556" s="58">
        <f>ROUND(SUMIFS(INDEX('B-PorSector'!$E$2:$H$3181,0,$X$6),'B-PorSector'!$A$2:$A$3181,O$8,'B-PorSector'!$B$2:$B$3181,$S556,'B-PorSector'!$C$2:$C$3181,$T556,'B-PorSector'!$D$2:$D$3181,$U556)*$Y$6,$Z$6)</f>
        <v>0</v>
      </c>
      <c r="P556" s="58">
        <f>ROUND(SUMIFS(INDEX('B-PorSector'!$E$2:$H$3181,0,$X$6),'B-PorSector'!$A$2:$A$3181,P$8,'B-PorSector'!$B$2:$B$3181,$S556,'B-PorSector'!$C$2:$C$3181,$T556,'B-PorSector'!$D$2:$D$3181,$U556)*$Y$6,$Z$6)</f>
        <v>0</v>
      </c>
      <c r="Q556" s="6"/>
      <c r="R556" s="35"/>
      <c r="S556" s="35" t="s">
        <v>24</v>
      </c>
      <c r="T556" s="35" t="s">
        <v>5</v>
      </c>
      <c r="U556" s="35" t="s">
        <v>61</v>
      </c>
      <c r="V556" s="35"/>
      <c r="W556" s="35"/>
      <c r="X556" s="35"/>
      <c r="Y556" s="35"/>
      <c r="Z556" s="35"/>
      <c r="AA556" s="35"/>
    </row>
    <row r="557" spans="1:27" hidden="1" outlineLevel="2" collapsed="1" x14ac:dyDescent="0.25">
      <c r="A557" s="57" t="s">
        <v>62</v>
      </c>
      <c r="B557" s="58">
        <f>ROUND(SUMIFS(INDEX('B-PorSector'!$E$2:$H$3181,0,$X$6),'B-PorSector'!$A$2:$A$3181,B$8,'B-PorSector'!$B$2:$B$3181,$S557,'B-PorSector'!$C$2:$C$3181,$T557,'B-PorSector'!$D$2:$D$3181,$U557)*$Y$6,$Z$6)</f>
        <v>0</v>
      </c>
      <c r="C557" s="58">
        <f>ROUND(SUMIFS(INDEX('B-PorSector'!$E$2:$H$3181,0,$X$6),'B-PorSector'!$A$2:$A$3181,C$8,'B-PorSector'!$B$2:$B$3181,$S557,'B-PorSector'!$C$2:$C$3181,$T557,'B-PorSector'!$D$2:$D$3181,$U557)*$Y$6,$Z$6)</f>
        <v>0</v>
      </c>
      <c r="D557" s="58">
        <f>ROUND(SUMIFS(INDEX('B-PorSector'!$E$2:$H$3181,0,$X$6),'B-PorSector'!$A$2:$A$3181,D$8,'B-PorSector'!$B$2:$B$3181,$S557,'B-PorSector'!$C$2:$C$3181,$T557,'B-PorSector'!$D$2:$D$3181,$U557)*$Y$6,$Z$6)</f>
        <v>19</v>
      </c>
      <c r="E557" s="58">
        <f>ROUND(SUMIFS(INDEX('B-PorSector'!$E$2:$H$3181,0,$X$6),'B-PorSector'!$A$2:$A$3181,E$8,'B-PorSector'!$B$2:$B$3181,$S557,'B-PorSector'!$C$2:$C$3181,$T557,'B-PorSector'!$D$2:$D$3181,$U557)*$Y$6,$Z$6)</f>
        <v>1</v>
      </c>
      <c r="F557" s="58">
        <f>ROUND(SUMIFS(INDEX('B-PorSector'!$E$2:$H$3181,0,$X$6),'B-PorSector'!$A$2:$A$3181,F$8,'B-PorSector'!$B$2:$B$3181,$S557,'B-PorSector'!$C$2:$C$3181,$T557,'B-PorSector'!$D$2:$D$3181,$U557)*$Y$6,$Z$6)</f>
        <v>1</v>
      </c>
      <c r="G557" s="58">
        <f>ROUND(SUMIFS(INDEX('B-PorSector'!$E$2:$H$3181,0,$X$6),'B-PorSector'!$A$2:$A$3181,G$8,'B-PorSector'!$B$2:$B$3181,$S557,'B-PorSector'!$C$2:$C$3181,$T557,'B-PorSector'!$D$2:$D$3181,$U557)*$Y$6,$Z$6)</f>
        <v>0</v>
      </c>
      <c r="H557" s="58">
        <f>ROUND(SUMIFS(INDEX('B-PorSector'!$E$2:$H$3181,0,$X$6),'B-PorSector'!$A$2:$A$3181,H$8,'B-PorSector'!$B$2:$B$3181,$S557,'B-PorSector'!$C$2:$C$3181,$T557,'B-PorSector'!$D$2:$D$3181,$U557)*$Y$6,$Z$6)</f>
        <v>0</v>
      </c>
      <c r="I557" s="58">
        <f>ROUND(SUMIFS(INDEX('B-PorSector'!$E$2:$H$3181,0,$X$6),'B-PorSector'!$A$2:$A$3181,I$8,'B-PorSector'!$B$2:$B$3181,$S557,'B-PorSector'!$C$2:$C$3181,$T557,'B-PorSector'!$D$2:$D$3181,$U557)*$Y$6,$Z$6)</f>
        <v>0</v>
      </c>
      <c r="J557" s="58">
        <f>ROUND(SUMIFS(INDEX('B-PorSector'!$E$2:$H$3181,0,$X$6),'B-PorSector'!$A$2:$A$3181,J$8,'B-PorSector'!$B$2:$B$3181,$S557,'B-PorSector'!$C$2:$C$3181,$T557,'B-PorSector'!$D$2:$D$3181,$U557)*$Y$6,$Z$6)</f>
        <v>0</v>
      </c>
      <c r="K557" s="58">
        <f>ROUND(SUMIFS(INDEX('B-PorSector'!$E$2:$H$3181,0,$X$6),'B-PorSector'!$A$2:$A$3181,K$8,'B-PorSector'!$B$2:$B$3181,$S557,'B-PorSector'!$C$2:$C$3181,$T557,'B-PorSector'!$D$2:$D$3181,$U557)*$Y$6,$Z$6)</f>
        <v>0</v>
      </c>
      <c r="L557" s="58">
        <f>ROUND(SUMIFS(INDEX('B-PorSector'!$E$2:$H$3181,0,$X$6),'B-PorSector'!$A$2:$A$3181,L$8,'B-PorSector'!$B$2:$B$3181,$S557,'B-PorSector'!$C$2:$C$3181,$T557,'B-PorSector'!$D$2:$D$3181,$U557)*$Y$6,$Z$6)</f>
        <v>0</v>
      </c>
      <c r="M557" s="58">
        <f>ROUND(SUMIFS(INDEX('B-PorSector'!$E$2:$H$3181,0,$X$6),'B-PorSector'!$A$2:$A$3181,M$8,'B-PorSector'!$B$2:$B$3181,$S557,'B-PorSector'!$C$2:$C$3181,$T557,'B-PorSector'!$D$2:$D$3181,$U557)*$Y$6,$Z$6)</f>
        <v>0</v>
      </c>
      <c r="N557" s="58">
        <f>ROUND(SUMIFS(INDEX('B-PorSector'!$E$2:$H$3181,0,$X$6),'B-PorSector'!$A$2:$A$3181,N$8,'B-PorSector'!$B$2:$B$3181,$S557,'B-PorSector'!$C$2:$C$3181,$T557,'B-PorSector'!$D$2:$D$3181,$U557)*$Y$6,$Z$6)</f>
        <v>0</v>
      </c>
      <c r="O557" s="58">
        <f>ROUND(SUMIFS(INDEX('B-PorSector'!$E$2:$H$3181,0,$X$6),'B-PorSector'!$A$2:$A$3181,O$8,'B-PorSector'!$B$2:$B$3181,$S557,'B-PorSector'!$C$2:$C$3181,$T557,'B-PorSector'!$D$2:$D$3181,$U557)*$Y$6,$Z$6)</f>
        <v>0</v>
      </c>
      <c r="P557" s="58">
        <f>ROUND(SUMIFS(INDEX('B-PorSector'!$E$2:$H$3181,0,$X$6),'B-PorSector'!$A$2:$A$3181,P$8,'B-PorSector'!$B$2:$B$3181,$S557,'B-PorSector'!$C$2:$C$3181,$T557,'B-PorSector'!$D$2:$D$3181,$U557)*$Y$6,$Z$6)</f>
        <v>0</v>
      </c>
      <c r="Q557" s="6"/>
      <c r="R557" s="35"/>
      <c r="S557" s="35" t="s">
        <v>24</v>
      </c>
      <c r="T557" s="35" t="s">
        <v>5</v>
      </c>
      <c r="U557" s="35" t="s">
        <v>62</v>
      </c>
      <c r="V557" s="35"/>
      <c r="W557" s="35"/>
      <c r="X557" s="35"/>
      <c r="Y557" s="35"/>
      <c r="Z557" s="35"/>
      <c r="AA557" s="35"/>
    </row>
    <row r="558" spans="1:27" hidden="1" outlineLevel="2" collapsed="1" x14ac:dyDescent="0.25">
      <c r="A558" s="57" t="s">
        <v>63</v>
      </c>
      <c r="B558" s="58">
        <f>ROUND(SUMIFS(INDEX('B-PorSector'!$E$2:$H$3181,0,$X$6),'B-PorSector'!$A$2:$A$3181,B$8,'B-PorSector'!$B$2:$B$3181,$S558,'B-PorSector'!$C$2:$C$3181,$T558,'B-PorSector'!$D$2:$D$3181,$U558)*$Y$6,$Z$6)</f>
        <v>0</v>
      </c>
      <c r="C558" s="58">
        <f>ROUND(SUMIFS(INDEX('B-PorSector'!$E$2:$H$3181,0,$X$6),'B-PorSector'!$A$2:$A$3181,C$8,'B-PorSector'!$B$2:$B$3181,$S558,'B-PorSector'!$C$2:$C$3181,$T558,'B-PorSector'!$D$2:$D$3181,$U558)*$Y$6,$Z$6)</f>
        <v>0</v>
      </c>
      <c r="D558" s="58">
        <f>ROUND(SUMIFS(INDEX('B-PorSector'!$E$2:$H$3181,0,$X$6),'B-PorSector'!$A$2:$A$3181,D$8,'B-PorSector'!$B$2:$B$3181,$S558,'B-PorSector'!$C$2:$C$3181,$T558,'B-PorSector'!$D$2:$D$3181,$U558)*$Y$6,$Z$6)</f>
        <v>0</v>
      </c>
      <c r="E558" s="58">
        <f>ROUND(SUMIFS(INDEX('B-PorSector'!$E$2:$H$3181,0,$X$6),'B-PorSector'!$A$2:$A$3181,E$8,'B-PorSector'!$B$2:$B$3181,$S558,'B-PorSector'!$C$2:$C$3181,$T558,'B-PorSector'!$D$2:$D$3181,$U558)*$Y$6,$Z$6)</f>
        <v>2</v>
      </c>
      <c r="F558" s="58">
        <f>ROUND(SUMIFS(INDEX('B-PorSector'!$E$2:$H$3181,0,$X$6),'B-PorSector'!$A$2:$A$3181,F$8,'B-PorSector'!$B$2:$B$3181,$S558,'B-PorSector'!$C$2:$C$3181,$T558,'B-PorSector'!$D$2:$D$3181,$U558)*$Y$6,$Z$6)</f>
        <v>1</v>
      </c>
      <c r="G558" s="58">
        <f>ROUND(SUMIFS(INDEX('B-PorSector'!$E$2:$H$3181,0,$X$6),'B-PorSector'!$A$2:$A$3181,G$8,'B-PorSector'!$B$2:$B$3181,$S558,'B-PorSector'!$C$2:$C$3181,$T558,'B-PorSector'!$D$2:$D$3181,$U558)*$Y$6,$Z$6)</f>
        <v>2</v>
      </c>
      <c r="H558" s="58">
        <f>ROUND(SUMIFS(INDEX('B-PorSector'!$E$2:$H$3181,0,$X$6),'B-PorSector'!$A$2:$A$3181,H$8,'B-PorSector'!$B$2:$B$3181,$S558,'B-PorSector'!$C$2:$C$3181,$T558,'B-PorSector'!$D$2:$D$3181,$U558)*$Y$6,$Z$6)</f>
        <v>5</v>
      </c>
      <c r="I558" s="58">
        <f>ROUND(SUMIFS(INDEX('B-PorSector'!$E$2:$H$3181,0,$X$6),'B-PorSector'!$A$2:$A$3181,I$8,'B-PorSector'!$B$2:$B$3181,$S558,'B-PorSector'!$C$2:$C$3181,$T558,'B-PorSector'!$D$2:$D$3181,$U558)*$Y$6,$Z$6)</f>
        <v>5</v>
      </c>
      <c r="J558" s="58">
        <f>ROUND(SUMIFS(INDEX('B-PorSector'!$E$2:$H$3181,0,$X$6),'B-PorSector'!$A$2:$A$3181,J$8,'B-PorSector'!$B$2:$B$3181,$S558,'B-PorSector'!$C$2:$C$3181,$T558,'B-PorSector'!$D$2:$D$3181,$U558)*$Y$6,$Z$6)</f>
        <v>186</v>
      </c>
      <c r="K558" s="58">
        <f>ROUND(SUMIFS(INDEX('B-PorSector'!$E$2:$H$3181,0,$X$6),'B-PorSector'!$A$2:$A$3181,K$8,'B-PorSector'!$B$2:$B$3181,$S558,'B-PorSector'!$C$2:$C$3181,$T558,'B-PorSector'!$D$2:$D$3181,$U558)*$Y$6,$Z$6)</f>
        <v>419</v>
      </c>
      <c r="L558" s="58">
        <f>ROUND(SUMIFS(INDEX('B-PorSector'!$E$2:$H$3181,0,$X$6),'B-PorSector'!$A$2:$A$3181,L$8,'B-PorSector'!$B$2:$B$3181,$S558,'B-PorSector'!$C$2:$C$3181,$T558,'B-PorSector'!$D$2:$D$3181,$U558)*$Y$6,$Z$6)</f>
        <v>369</v>
      </c>
      <c r="M558" s="58">
        <f>ROUND(SUMIFS(INDEX('B-PorSector'!$E$2:$H$3181,0,$X$6),'B-PorSector'!$A$2:$A$3181,M$8,'B-PorSector'!$B$2:$B$3181,$S558,'B-PorSector'!$C$2:$C$3181,$T558,'B-PorSector'!$D$2:$D$3181,$U558)*$Y$6,$Z$6)</f>
        <v>406</v>
      </c>
      <c r="N558" s="58">
        <f>ROUND(SUMIFS(INDEX('B-PorSector'!$E$2:$H$3181,0,$X$6),'B-PorSector'!$A$2:$A$3181,N$8,'B-PorSector'!$B$2:$B$3181,$S558,'B-PorSector'!$C$2:$C$3181,$T558,'B-PorSector'!$D$2:$D$3181,$U558)*$Y$6,$Z$6)</f>
        <v>306</v>
      </c>
      <c r="O558" s="58">
        <f>ROUND(SUMIFS(INDEX('B-PorSector'!$E$2:$H$3181,0,$X$6),'B-PorSector'!$A$2:$A$3181,O$8,'B-PorSector'!$B$2:$B$3181,$S558,'B-PorSector'!$C$2:$C$3181,$T558,'B-PorSector'!$D$2:$D$3181,$U558)*$Y$6,$Z$6)</f>
        <v>327</v>
      </c>
      <c r="P558" s="58">
        <f>ROUND(SUMIFS(INDEX('B-PorSector'!$E$2:$H$3181,0,$X$6),'B-PorSector'!$A$2:$A$3181,P$8,'B-PorSector'!$B$2:$B$3181,$S558,'B-PorSector'!$C$2:$C$3181,$T558,'B-PorSector'!$D$2:$D$3181,$U558)*$Y$6,$Z$6)</f>
        <v>643</v>
      </c>
      <c r="Q558" s="6"/>
      <c r="R558" s="35"/>
      <c r="S558" s="35" t="s">
        <v>24</v>
      </c>
      <c r="T558" s="35" t="s">
        <v>5</v>
      </c>
      <c r="U558" s="35" t="s">
        <v>63</v>
      </c>
      <c r="V558" s="35"/>
      <c r="W558" s="35"/>
      <c r="X558" s="35"/>
      <c r="Y558" s="35"/>
      <c r="Z558" s="35"/>
      <c r="AA558" s="35"/>
    </row>
    <row r="559" spans="1:27" hidden="1" outlineLevel="2" collapsed="1" x14ac:dyDescent="0.25">
      <c r="A559" s="57" t="s">
        <v>68</v>
      </c>
      <c r="B559" s="58">
        <f>ROUND(SUMIFS(INDEX('B-PorSector'!$E$2:$H$3181,0,$X$6),'B-PorSector'!$A$2:$A$3181,B$8,'B-PorSector'!$B$2:$B$3181,$S559,'B-PorSector'!$C$2:$C$3181,$T559,'B-PorSector'!$D$2:$D$3181,$U559)*$Y$6,$Z$6)</f>
        <v>0</v>
      </c>
      <c r="C559" s="58">
        <f>ROUND(SUMIFS(INDEX('B-PorSector'!$E$2:$H$3181,0,$X$6),'B-PorSector'!$A$2:$A$3181,C$8,'B-PorSector'!$B$2:$B$3181,$S559,'B-PorSector'!$C$2:$C$3181,$T559,'B-PorSector'!$D$2:$D$3181,$U559)*$Y$6,$Z$6)</f>
        <v>0</v>
      </c>
      <c r="D559" s="58">
        <f>ROUND(SUMIFS(INDEX('B-PorSector'!$E$2:$H$3181,0,$X$6),'B-PorSector'!$A$2:$A$3181,D$8,'B-PorSector'!$B$2:$B$3181,$S559,'B-PorSector'!$C$2:$C$3181,$T559,'B-PorSector'!$D$2:$D$3181,$U559)*$Y$6,$Z$6)</f>
        <v>0</v>
      </c>
      <c r="E559" s="58">
        <f>ROUND(SUMIFS(INDEX('B-PorSector'!$E$2:$H$3181,0,$X$6),'B-PorSector'!$A$2:$A$3181,E$8,'B-PorSector'!$B$2:$B$3181,$S559,'B-PorSector'!$C$2:$C$3181,$T559,'B-PorSector'!$D$2:$D$3181,$U559)*$Y$6,$Z$6)</f>
        <v>0</v>
      </c>
      <c r="F559" s="58">
        <f>ROUND(SUMIFS(INDEX('B-PorSector'!$E$2:$H$3181,0,$X$6),'B-PorSector'!$A$2:$A$3181,F$8,'B-PorSector'!$B$2:$B$3181,$S559,'B-PorSector'!$C$2:$C$3181,$T559,'B-PorSector'!$D$2:$D$3181,$U559)*$Y$6,$Z$6)</f>
        <v>0</v>
      </c>
      <c r="G559" s="58">
        <f>ROUND(SUMIFS(INDEX('B-PorSector'!$E$2:$H$3181,0,$X$6),'B-PorSector'!$A$2:$A$3181,G$8,'B-PorSector'!$B$2:$B$3181,$S559,'B-PorSector'!$C$2:$C$3181,$T559,'B-PorSector'!$D$2:$D$3181,$U559)*$Y$6,$Z$6)</f>
        <v>0</v>
      </c>
      <c r="H559" s="58">
        <f>ROUND(SUMIFS(INDEX('B-PorSector'!$E$2:$H$3181,0,$X$6),'B-PorSector'!$A$2:$A$3181,H$8,'B-PorSector'!$B$2:$B$3181,$S559,'B-PorSector'!$C$2:$C$3181,$T559,'B-PorSector'!$D$2:$D$3181,$U559)*$Y$6,$Z$6)</f>
        <v>160</v>
      </c>
      <c r="I559" s="58">
        <f>ROUND(SUMIFS(INDEX('B-PorSector'!$E$2:$H$3181,0,$X$6),'B-PorSector'!$A$2:$A$3181,I$8,'B-PorSector'!$B$2:$B$3181,$S559,'B-PorSector'!$C$2:$C$3181,$T559,'B-PorSector'!$D$2:$D$3181,$U559)*$Y$6,$Z$6)</f>
        <v>173</v>
      </c>
      <c r="J559" s="58">
        <f>ROUND(SUMIFS(INDEX('B-PorSector'!$E$2:$H$3181,0,$X$6),'B-PorSector'!$A$2:$A$3181,J$8,'B-PorSector'!$B$2:$B$3181,$S559,'B-PorSector'!$C$2:$C$3181,$T559,'B-PorSector'!$D$2:$D$3181,$U559)*$Y$6,$Z$6)</f>
        <v>176</v>
      </c>
      <c r="K559" s="58">
        <f>ROUND(SUMIFS(INDEX('B-PorSector'!$E$2:$H$3181,0,$X$6),'B-PorSector'!$A$2:$A$3181,K$8,'B-PorSector'!$B$2:$B$3181,$S559,'B-PorSector'!$C$2:$C$3181,$T559,'B-PorSector'!$D$2:$D$3181,$U559)*$Y$6,$Z$6)</f>
        <v>171</v>
      </c>
      <c r="L559" s="58">
        <f>ROUND(SUMIFS(INDEX('B-PorSector'!$E$2:$H$3181,0,$X$6),'B-PorSector'!$A$2:$A$3181,L$8,'B-PorSector'!$B$2:$B$3181,$S559,'B-PorSector'!$C$2:$C$3181,$T559,'B-PorSector'!$D$2:$D$3181,$U559)*$Y$6,$Z$6)</f>
        <v>188</v>
      </c>
      <c r="M559" s="58">
        <f>ROUND(SUMIFS(INDEX('B-PorSector'!$E$2:$H$3181,0,$X$6),'B-PorSector'!$A$2:$A$3181,M$8,'B-PorSector'!$B$2:$B$3181,$S559,'B-PorSector'!$C$2:$C$3181,$T559,'B-PorSector'!$D$2:$D$3181,$U559)*$Y$6,$Z$6)</f>
        <v>209</v>
      </c>
      <c r="N559" s="58">
        <f>ROUND(SUMIFS(INDEX('B-PorSector'!$E$2:$H$3181,0,$X$6),'B-PorSector'!$A$2:$A$3181,N$8,'B-PorSector'!$B$2:$B$3181,$S559,'B-PorSector'!$C$2:$C$3181,$T559,'B-PorSector'!$D$2:$D$3181,$U559)*$Y$6,$Z$6)</f>
        <v>142</v>
      </c>
      <c r="O559" s="58">
        <f>ROUND(SUMIFS(INDEX('B-PorSector'!$E$2:$H$3181,0,$X$6),'B-PorSector'!$A$2:$A$3181,O$8,'B-PorSector'!$B$2:$B$3181,$S559,'B-PorSector'!$C$2:$C$3181,$T559,'B-PorSector'!$D$2:$D$3181,$U559)*$Y$6,$Z$6)</f>
        <v>296</v>
      </c>
      <c r="P559" s="58">
        <f>ROUND(SUMIFS(INDEX('B-PorSector'!$E$2:$H$3181,0,$X$6),'B-PorSector'!$A$2:$A$3181,P$8,'B-PorSector'!$B$2:$B$3181,$S559,'B-PorSector'!$C$2:$C$3181,$T559,'B-PorSector'!$D$2:$D$3181,$U559)*$Y$6,$Z$6)</f>
        <v>292</v>
      </c>
      <c r="Q559" s="6"/>
      <c r="R559" s="35"/>
      <c r="S559" s="35" t="s">
        <v>24</v>
      </c>
      <c r="T559" s="35" t="s">
        <v>5</v>
      </c>
      <c r="U559" s="35" t="s">
        <v>68</v>
      </c>
      <c r="V559" s="35"/>
      <c r="W559" s="35"/>
      <c r="X559" s="35"/>
      <c r="Y559" s="35"/>
      <c r="Z559" s="35"/>
      <c r="AA559" s="35"/>
    </row>
    <row r="560" spans="1:27" hidden="1" outlineLevel="2" collapsed="1" x14ac:dyDescent="0.25">
      <c r="A560" s="57" t="s">
        <v>70</v>
      </c>
      <c r="B560" s="58">
        <f>ROUND(SUMIFS(INDEX('B-PorSector'!$E$2:$H$3181,0,$X$6),'B-PorSector'!$A$2:$A$3181,B$8,'B-PorSector'!$B$2:$B$3181,$S560,'B-PorSector'!$C$2:$C$3181,$T560,'B-PorSector'!$D$2:$D$3181,$U560)*$Y$6,$Z$6)</f>
        <v>0</v>
      </c>
      <c r="C560" s="58">
        <f>ROUND(SUMIFS(INDEX('B-PorSector'!$E$2:$H$3181,0,$X$6),'B-PorSector'!$A$2:$A$3181,C$8,'B-PorSector'!$B$2:$B$3181,$S560,'B-PorSector'!$C$2:$C$3181,$T560,'B-PorSector'!$D$2:$D$3181,$U560)*$Y$6,$Z$6)</f>
        <v>0</v>
      </c>
      <c r="D560" s="58">
        <f>ROUND(SUMIFS(INDEX('B-PorSector'!$E$2:$H$3181,0,$X$6),'B-PorSector'!$A$2:$A$3181,D$8,'B-PorSector'!$B$2:$B$3181,$S560,'B-PorSector'!$C$2:$C$3181,$T560,'B-PorSector'!$D$2:$D$3181,$U560)*$Y$6,$Z$6)</f>
        <v>0</v>
      </c>
      <c r="E560" s="58">
        <f>ROUND(SUMIFS(INDEX('B-PorSector'!$E$2:$H$3181,0,$X$6),'B-PorSector'!$A$2:$A$3181,E$8,'B-PorSector'!$B$2:$B$3181,$S560,'B-PorSector'!$C$2:$C$3181,$T560,'B-PorSector'!$D$2:$D$3181,$U560)*$Y$6,$Z$6)</f>
        <v>0</v>
      </c>
      <c r="F560" s="58">
        <f>ROUND(SUMIFS(INDEX('B-PorSector'!$E$2:$H$3181,0,$X$6),'B-PorSector'!$A$2:$A$3181,F$8,'B-PorSector'!$B$2:$B$3181,$S560,'B-PorSector'!$C$2:$C$3181,$T560,'B-PorSector'!$D$2:$D$3181,$U560)*$Y$6,$Z$6)</f>
        <v>0</v>
      </c>
      <c r="G560" s="58">
        <f>ROUND(SUMIFS(INDEX('B-PorSector'!$E$2:$H$3181,0,$X$6),'B-PorSector'!$A$2:$A$3181,G$8,'B-PorSector'!$B$2:$B$3181,$S560,'B-PorSector'!$C$2:$C$3181,$T560,'B-PorSector'!$D$2:$D$3181,$U560)*$Y$6,$Z$6)</f>
        <v>0</v>
      </c>
      <c r="H560" s="58">
        <f>ROUND(SUMIFS(INDEX('B-PorSector'!$E$2:$H$3181,0,$X$6),'B-PorSector'!$A$2:$A$3181,H$8,'B-PorSector'!$B$2:$B$3181,$S560,'B-PorSector'!$C$2:$C$3181,$T560,'B-PorSector'!$D$2:$D$3181,$U560)*$Y$6,$Z$6)</f>
        <v>0</v>
      </c>
      <c r="I560" s="58">
        <f>ROUND(SUMIFS(INDEX('B-PorSector'!$E$2:$H$3181,0,$X$6),'B-PorSector'!$A$2:$A$3181,I$8,'B-PorSector'!$B$2:$B$3181,$S560,'B-PorSector'!$C$2:$C$3181,$T560,'B-PorSector'!$D$2:$D$3181,$U560)*$Y$6,$Z$6)</f>
        <v>0.2</v>
      </c>
      <c r="J560" s="58">
        <f>ROUND(SUMIFS(INDEX('B-PorSector'!$E$2:$H$3181,0,$X$6),'B-PorSector'!$A$2:$A$3181,J$8,'B-PorSector'!$B$2:$B$3181,$S560,'B-PorSector'!$C$2:$C$3181,$T560,'B-PorSector'!$D$2:$D$3181,$U560)*$Y$6,$Z$6)</f>
        <v>0.3</v>
      </c>
      <c r="K560" s="58">
        <f>ROUND(SUMIFS(INDEX('B-PorSector'!$E$2:$H$3181,0,$X$6),'B-PorSector'!$A$2:$A$3181,K$8,'B-PorSector'!$B$2:$B$3181,$S560,'B-PorSector'!$C$2:$C$3181,$T560,'B-PorSector'!$D$2:$D$3181,$U560)*$Y$6,$Z$6)</f>
        <v>0.5</v>
      </c>
      <c r="L560" s="58">
        <f>ROUND(SUMIFS(INDEX('B-PorSector'!$E$2:$H$3181,0,$X$6),'B-PorSector'!$A$2:$A$3181,L$8,'B-PorSector'!$B$2:$B$3181,$S560,'B-PorSector'!$C$2:$C$3181,$T560,'B-PorSector'!$D$2:$D$3181,$U560)*$Y$6,$Z$6)</f>
        <v>3.3</v>
      </c>
      <c r="M560" s="58">
        <f>ROUND(SUMIFS(INDEX('B-PorSector'!$E$2:$H$3181,0,$X$6),'B-PorSector'!$A$2:$A$3181,M$8,'B-PorSector'!$B$2:$B$3181,$S560,'B-PorSector'!$C$2:$C$3181,$T560,'B-PorSector'!$D$2:$D$3181,$U560)*$Y$6,$Z$6)</f>
        <v>2.9</v>
      </c>
      <c r="N560" s="58">
        <f>ROUND(SUMIFS(INDEX('B-PorSector'!$E$2:$H$3181,0,$X$6),'B-PorSector'!$A$2:$A$3181,N$8,'B-PorSector'!$B$2:$B$3181,$S560,'B-PorSector'!$C$2:$C$3181,$T560,'B-PorSector'!$D$2:$D$3181,$U560)*$Y$6,$Z$6)</f>
        <v>11</v>
      </c>
      <c r="O560" s="58">
        <f>ROUND(SUMIFS(INDEX('B-PorSector'!$E$2:$H$3181,0,$X$6),'B-PorSector'!$A$2:$A$3181,O$8,'B-PorSector'!$B$2:$B$3181,$S560,'B-PorSector'!$C$2:$C$3181,$T560,'B-PorSector'!$D$2:$D$3181,$U560)*$Y$6,$Z$6)</f>
        <v>16</v>
      </c>
      <c r="P560" s="58">
        <f>ROUND(SUMIFS(INDEX('B-PorSector'!$E$2:$H$3181,0,$X$6),'B-PorSector'!$A$2:$A$3181,P$8,'B-PorSector'!$B$2:$B$3181,$S560,'B-PorSector'!$C$2:$C$3181,$T560,'B-PorSector'!$D$2:$D$3181,$U560)*$Y$6,$Z$6)</f>
        <v>0</v>
      </c>
      <c r="Q560" s="6"/>
      <c r="R560" s="35"/>
      <c r="S560" s="35" t="s">
        <v>24</v>
      </c>
      <c r="T560" s="35" t="s">
        <v>5</v>
      </c>
      <c r="U560" s="35" t="s">
        <v>70</v>
      </c>
      <c r="V560" s="35"/>
      <c r="W560" s="35"/>
      <c r="X560" s="35"/>
      <c r="Y560" s="35"/>
      <c r="Z560" s="35"/>
      <c r="AA560" s="35"/>
    </row>
    <row r="561" spans="1:27" hidden="1" outlineLevel="2" collapsed="1" x14ac:dyDescent="0.25">
      <c r="A561" s="57" t="s">
        <v>71</v>
      </c>
      <c r="B561" s="58">
        <f>ROUND(SUMIFS(INDEX('B-PorSector'!$E$2:$H$3181,0,$X$6),'B-PorSector'!$A$2:$A$3181,B$8,'B-PorSector'!$B$2:$B$3181,$S561,'B-PorSector'!$C$2:$C$3181,$T561,'B-PorSector'!$D$2:$D$3181,$U561)*$Y$6,$Z$6)</f>
        <v>0</v>
      </c>
      <c r="C561" s="58">
        <f>ROUND(SUMIFS(INDEX('B-PorSector'!$E$2:$H$3181,0,$X$6),'B-PorSector'!$A$2:$A$3181,C$8,'B-PorSector'!$B$2:$B$3181,$S561,'B-PorSector'!$C$2:$C$3181,$T561,'B-PorSector'!$D$2:$D$3181,$U561)*$Y$6,$Z$6)</f>
        <v>0</v>
      </c>
      <c r="D561" s="58">
        <f>ROUND(SUMIFS(INDEX('B-PorSector'!$E$2:$H$3181,0,$X$6),'B-PorSector'!$A$2:$A$3181,D$8,'B-PorSector'!$B$2:$B$3181,$S561,'B-PorSector'!$C$2:$C$3181,$T561,'B-PorSector'!$D$2:$D$3181,$U561)*$Y$6,$Z$6)</f>
        <v>0</v>
      </c>
      <c r="E561" s="58">
        <f>ROUND(SUMIFS(INDEX('B-PorSector'!$E$2:$H$3181,0,$X$6),'B-PorSector'!$A$2:$A$3181,E$8,'B-PorSector'!$B$2:$B$3181,$S561,'B-PorSector'!$C$2:$C$3181,$T561,'B-PorSector'!$D$2:$D$3181,$U561)*$Y$6,$Z$6)</f>
        <v>0</v>
      </c>
      <c r="F561" s="58">
        <f>ROUND(SUMIFS(INDEX('B-PorSector'!$E$2:$H$3181,0,$X$6),'B-PorSector'!$A$2:$A$3181,F$8,'B-PorSector'!$B$2:$B$3181,$S561,'B-PorSector'!$C$2:$C$3181,$T561,'B-PorSector'!$D$2:$D$3181,$U561)*$Y$6,$Z$6)</f>
        <v>0</v>
      </c>
      <c r="G561" s="58">
        <f>ROUND(SUMIFS(INDEX('B-PorSector'!$E$2:$H$3181,0,$X$6),'B-PorSector'!$A$2:$A$3181,G$8,'B-PorSector'!$B$2:$B$3181,$S561,'B-PorSector'!$C$2:$C$3181,$T561,'B-PorSector'!$D$2:$D$3181,$U561)*$Y$6,$Z$6)</f>
        <v>0</v>
      </c>
      <c r="H561" s="58">
        <f>ROUND(SUMIFS(INDEX('B-PorSector'!$E$2:$H$3181,0,$X$6),'B-PorSector'!$A$2:$A$3181,H$8,'B-PorSector'!$B$2:$B$3181,$S561,'B-PorSector'!$C$2:$C$3181,$T561,'B-PorSector'!$D$2:$D$3181,$U561)*$Y$6,$Z$6)</f>
        <v>0</v>
      </c>
      <c r="I561" s="58">
        <f>ROUND(SUMIFS(INDEX('B-PorSector'!$E$2:$H$3181,0,$X$6),'B-PorSector'!$A$2:$A$3181,I$8,'B-PorSector'!$B$2:$B$3181,$S561,'B-PorSector'!$C$2:$C$3181,$T561,'B-PorSector'!$D$2:$D$3181,$U561)*$Y$6,$Z$6)</f>
        <v>0</v>
      </c>
      <c r="J561" s="58">
        <f>ROUND(SUMIFS(INDEX('B-PorSector'!$E$2:$H$3181,0,$X$6),'B-PorSector'!$A$2:$A$3181,J$8,'B-PorSector'!$B$2:$B$3181,$S561,'B-PorSector'!$C$2:$C$3181,$T561,'B-PorSector'!$D$2:$D$3181,$U561)*$Y$6,$Z$6)</f>
        <v>0</v>
      </c>
      <c r="K561" s="58">
        <f>ROUND(SUMIFS(INDEX('B-PorSector'!$E$2:$H$3181,0,$X$6),'B-PorSector'!$A$2:$A$3181,K$8,'B-PorSector'!$B$2:$B$3181,$S561,'B-PorSector'!$C$2:$C$3181,$T561,'B-PorSector'!$D$2:$D$3181,$U561)*$Y$6,$Z$6)</f>
        <v>0</v>
      </c>
      <c r="L561" s="58">
        <f>ROUND(SUMIFS(INDEX('B-PorSector'!$E$2:$H$3181,0,$X$6),'B-PorSector'!$A$2:$A$3181,L$8,'B-PorSector'!$B$2:$B$3181,$S561,'B-PorSector'!$C$2:$C$3181,$T561,'B-PorSector'!$D$2:$D$3181,$U561)*$Y$6,$Z$6)</f>
        <v>0</v>
      </c>
      <c r="M561" s="58">
        <f>ROUND(SUMIFS(INDEX('B-PorSector'!$E$2:$H$3181,0,$X$6),'B-PorSector'!$A$2:$A$3181,M$8,'B-PorSector'!$B$2:$B$3181,$S561,'B-PorSector'!$C$2:$C$3181,$T561,'B-PorSector'!$D$2:$D$3181,$U561)*$Y$6,$Z$6)</f>
        <v>0</v>
      </c>
      <c r="N561" s="58">
        <f>ROUND(SUMIFS(INDEX('B-PorSector'!$E$2:$H$3181,0,$X$6),'B-PorSector'!$A$2:$A$3181,N$8,'B-PorSector'!$B$2:$B$3181,$S561,'B-PorSector'!$C$2:$C$3181,$T561,'B-PorSector'!$D$2:$D$3181,$U561)*$Y$6,$Z$6)</f>
        <v>0</v>
      </c>
      <c r="O561" s="58">
        <f>ROUND(SUMIFS(INDEX('B-PorSector'!$E$2:$H$3181,0,$X$6),'B-PorSector'!$A$2:$A$3181,O$8,'B-PorSector'!$B$2:$B$3181,$S561,'B-PorSector'!$C$2:$C$3181,$T561,'B-PorSector'!$D$2:$D$3181,$U561)*$Y$6,$Z$6)</f>
        <v>0.3</v>
      </c>
      <c r="P561" s="58">
        <f>ROUND(SUMIFS(INDEX('B-PorSector'!$E$2:$H$3181,0,$X$6),'B-PorSector'!$A$2:$A$3181,P$8,'B-PorSector'!$B$2:$B$3181,$S561,'B-PorSector'!$C$2:$C$3181,$T561,'B-PorSector'!$D$2:$D$3181,$U561)*$Y$6,$Z$6)</f>
        <v>3.2</v>
      </c>
      <c r="Q561" s="6"/>
      <c r="R561" s="35"/>
      <c r="S561" s="35" t="s">
        <v>24</v>
      </c>
      <c r="T561" s="35" t="s">
        <v>5</v>
      </c>
      <c r="U561" s="35" t="s">
        <v>71</v>
      </c>
      <c r="V561" s="35"/>
      <c r="W561" s="35"/>
      <c r="X561" s="35"/>
      <c r="Y561" s="35"/>
      <c r="Z561" s="35"/>
      <c r="AA561" s="35"/>
    </row>
    <row r="562" spans="1:27" hidden="1" outlineLevel="1" collapsed="1" x14ac:dyDescent="0.25">
      <c r="A562" s="55" t="s">
        <v>29</v>
      </c>
      <c r="B562" s="56">
        <f>ROUND(SUMIFS(INDEX('B-PorSector'!$E$2:$H$3181,0,$X$6),'B-PorSector'!$A$2:$A$3181,B$8,'B-PorSector'!$B$2:$B$3181,$S562,'B-PorSector'!$C$2:$C$3181,$T562,'B-PorSector'!$D$2:$D$3181,$U562)*$Y$6,$Z$6)</f>
        <v>319.10000000000002</v>
      </c>
      <c r="C562" s="56">
        <f>ROUND(SUMIFS(INDEX('B-PorSector'!$E$2:$H$3181,0,$X$6),'B-PorSector'!$A$2:$A$3181,C$8,'B-PorSector'!$B$2:$B$3181,$S562,'B-PorSector'!$C$2:$C$3181,$T562,'B-PorSector'!$D$2:$D$3181,$U562)*$Y$6,$Z$6)</f>
        <v>308.39999999999998</v>
      </c>
      <c r="D562" s="56">
        <f>ROUND(SUMIFS(INDEX('B-PorSector'!$E$2:$H$3181,0,$X$6),'B-PorSector'!$A$2:$A$3181,D$8,'B-PorSector'!$B$2:$B$3181,$S562,'B-PorSector'!$C$2:$C$3181,$T562,'B-PorSector'!$D$2:$D$3181,$U562)*$Y$6,$Z$6)</f>
        <v>234.4</v>
      </c>
      <c r="E562" s="56">
        <f>ROUND(SUMIFS(INDEX('B-PorSector'!$E$2:$H$3181,0,$X$6),'B-PorSector'!$A$2:$A$3181,E$8,'B-PorSector'!$B$2:$B$3181,$S562,'B-PorSector'!$C$2:$C$3181,$T562,'B-PorSector'!$D$2:$D$3181,$U562)*$Y$6,$Z$6)</f>
        <v>56.4</v>
      </c>
      <c r="F562" s="56">
        <f>ROUND(SUMIFS(INDEX('B-PorSector'!$E$2:$H$3181,0,$X$6),'B-PorSector'!$A$2:$A$3181,F$8,'B-PorSector'!$B$2:$B$3181,$S562,'B-PorSector'!$C$2:$C$3181,$T562,'B-PorSector'!$D$2:$D$3181,$U562)*$Y$6,$Z$6)</f>
        <v>45.3</v>
      </c>
      <c r="G562" s="56">
        <f>ROUND(SUMIFS(INDEX('B-PorSector'!$E$2:$H$3181,0,$X$6),'B-PorSector'!$A$2:$A$3181,G$8,'B-PorSector'!$B$2:$B$3181,$S562,'B-PorSector'!$C$2:$C$3181,$T562,'B-PorSector'!$D$2:$D$3181,$U562)*$Y$6,$Z$6)</f>
        <v>53</v>
      </c>
      <c r="H562" s="56">
        <f>ROUND(SUMIFS(INDEX('B-PorSector'!$E$2:$H$3181,0,$X$6),'B-PorSector'!$A$2:$A$3181,H$8,'B-PorSector'!$B$2:$B$3181,$S562,'B-PorSector'!$C$2:$C$3181,$T562,'B-PorSector'!$D$2:$D$3181,$U562)*$Y$6,$Z$6)</f>
        <v>115</v>
      </c>
      <c r="I562" s="56">
        <f>ROUND(SUMIFS(INDEX('B-PorSector'!$E$2:$H$3181,0,$X$6),'B-PorSector'!$A$2:$A$3181,I$8,'B-PorSector'!$B$2:$B$3181,$S562,'B-PorSector'!$C$2:$C$3181,$T562,'B-PorSector'!$D$2:$D$3181,$U562)*$Y$6,$Z$6)</f>
        <v>17</v>
      </c>
      <c r="J562" s="56">
        <f>ROUND(SUMIFS(INDEX('B-PorSector'!$E$2:$H$3181,0,$X$6),'B-PorSector'!$A$2:$A$3181,J$8,'B-PorSector'!$B$2:$B$3181,$S562,'B-PorSector'!$C$2:$C$3181,$T562,'B-PorSector'!$D$2:$D$3181,$U562)*$Y$6,$Z$6)</f>
        <v>30</v>
      </c>
      <c r="K562" s="56">
        <f>ROUND(SUMIFS(INDEX('B-PorSector'!$E$2:$H$3181,0,$X$6),'B-PorSector'!$A$2:$A$3181,K$8,'B-PorSector'!$B$2:$B$3181,$S562,'B-PorSector'!$C$2:$C$3181,$T562,'B-PorSector'!$D$2:$D$3181,$U562)*$Y$6,$Z$6)</f>
        <v>31</v>
      </c>
      <c r="L562" s="56">
        <f>ROUND(SUMIFS(INDEX('B-PorSector'!$E$2:$H$3181,0,$X$6),'B-PorSector'!$A$2:$A$3181,L$8,'B-PorSector'!$B$2:$B$3181,$S562,'B-PorSector'!$C$2:$C$3181,$T562,'B-PorSector'!$D$2:$D$3181,$U562)*$Y$6,$Z$6)</f>
        <v>32</v>
      </c>
      <c r="M562" s="56">
        <f>ROUND(SUMIFS(INDEX('B-PorSector'!$E$2:$H$3181,0,$X$6),'B-PorSector'!$A$2:$A$3181,M$8,'B-PorSector'!$B$2:$B$3181,$S562,'B-PorSector'!$C$2:$C$3181,$T562,'B-PorSector'!$D$2:$D$3181,$U562)*$Y$6,$Z$6)</f>
        <v>77</v>
      </c>
      <c r="N562" s="56">
        <f>ROUND(SUMIFS(INDEX('B-PorSector'!$E$2:$H$3181,0,$X$6),'B-PorSector'!$A$2:$A$3181,N$8,'B-PorSector'!$B$2:$B$3181,$S562,'B-PorSector'!$C$2:$C$3181,$T562,'B-PorSector'!$D$2:$D$3181,$U562)*$Y$6,$Z$6)</f>
        <v>92</v>
      </c>
      <c r="O562" s="56">
        <f>ROUND(SUMIFS(INDEX('B-PorSector'!$E$2:$H$3181,0,$X$6),'B-PorSector'!$A$2:$A$3181,O$8,'B-PorSector'!$B$2:$B$3181,$S562,'B-PorSector'!$C$2:$C$3181,$T562,'B-PorSector'!$D$2:$D$3181,$U562)*$Y$6,$Z$6)</f>
        <v>132</v>
      </c>
      <c r="P562" s="56">
        <f>ROUND(SUMIFS(INDEX('B-PorSector'!$E$2:$H$3181,0,$X$6),'B-PorSector'!$A$2:$A$3181,P$8,'B-PorSector'!$B$2:$B$3181,$S562,'B-PorSector'!$C$2:$C$3181,$T562,'B-PorSector'!$D$2:$D$3181,$U562)*$Y$6,$Z$6)</f>
        <v>156</v>
      </c>
      <c r="Q562" s="6"/>
      <c r="R562" s="35"/>
      <c r="S562" s="35" t="s">
        <v>24</v>
      </c>
      <c r="T562" s="35" t="s">
        <v>29</v>
      </c>
      <c r="U562" s="35" t="s">
        <v>88</v>
      </c>
      <c r="V562" s="35"/>
      <c r="W562" s="35"/>
      <c r="X562" s="35"/>
      <c r="Y562" s="35"/>
      <c r="Z562" s="35"/>
      <c r="AA562" s="35"/>
    </row>
    <row r="563" spans="1:27" hidden="1" outlineLevel="2" collapsed="1" x14ac:dyDescent="0.25">
      <c r="A563" s="57" t="s">
        <v>90</v>
      </c>
      <c r="B563" s="58">
        <f>ROUND(SUMIFS(INDEX('B-PorSector'!$E$2:$H$3181,0,$X$6),'B-PorSector'!$A$2:$A$3181,B$8,'B-PorSector'!$B$2:$B$3181,$S563,'B-PorSector'!$C$2:$C$3181,$T563,'B-PorSector'!$D$2:$D$3181,$U563)*$Y$6,$Z$6)</f>
        <v>0</v>
      </c>
      <c r="C563" s="58">
        <f>ROUND(SUMIFS(INDEX('B-PorSector'!$E$2:$H$3181,0,$X$6),'B-PorSector'!$A$2:$A$3181,C$8,'B-PorSector'!$B$2:$B$3181,$S563,'B-PorSector'!$C$2:$C$3181,$T563,'B-PorSector'!$D$2:$D$3181,$U563)*$Y$6,$Z$6)</f>
        <v>0</v>
      </c>
      <c r="D563" s="58">
        <f>ROUND(SUMIFS(INDEX('B-PorSector'!$E$2:$H$3181,0,$X$6),'B-PorSector'!$A$2:$A$3181,D$8,'B-PorSector'!$B$2:$B$3181,$S563,'B-PorSector'!$C$2:$C$3181,$T563,'B-PorSector'!$D$2:$D$3181,$U563)*$Y$6,$Z$6)</f>
        <v>0</v>
      </c>
      <c r="E563" s="58">
        <f>ROUND(SUMIFS(INDEX('B-PorSector'!$E$2:$H$3181,0,$X$6),'B-PorSector'!$A$2:$A$3181,E$8,'B-PorSector'!$B$2:$B$3181,$S563,'B-PorSector'!$C$2:$C$3181,$T563,'B-PorSector'!$D$2:$D$3181,$U563)*$Y$6,$Z$6)</f>
        <v>0</v>
      </c>
      <c r="F563" s="58">
        <f>ROUND(SUMIFS(INDEX('B-PorSector'!$E$2:$H$3181,0,$X$6),'B-PorSector'!$A$2:$A$3181,F$8,'B-PorSector'!$B$2:$B$3181,$S563,'B-PorSector'!$C$2:$C$3181,$T563,'B-PorSector'!$D$2:$D$3181,$U563)*$Y$6,$Z$6)</f>
        <v>0</v>
      </c>
      <c r="G563" s="58">
        <f>ROUND(SUMIFS(INDEX('B-PorSector'!$E$2:$H$3181,0,$X$6),'B-PorSector'!$A$2:$A$3181,G$8,'B-PorSector'!$B$2:$B$3181,$S563,'B-PorSector'!$C$2:$C$3181,$T563,'B-PorSector'!$D$2:$D$3181,$U563)*$Y$6,$Z$6)</f>
        <v>0</v>
      </c>
      <c r="H563" s="58">
        <f>ROUND(SUMIFS(INDEX('B-PorSector'!$E$2:$H$3181,0,$X$6),'B-PorSector'!$A$2:$A$3181,H$8,'B-PorSector'!$B$2:$B$3181,$S563,'B-PorSector'!$C$2:$C$3181,$T563,'B-PorSector'!$D$2:$D$3181,$U563)*$Y$6,$Z$6)</f>
        <v>0</v>
      </c>
      <c r="I563" s="58">
        <f>ROUND(SUMIFS(INDEX('B-PorSector'!$E$2:$H$3181,0,$X$6),'B-PorSector'!$A$2:$A$3181,I$8,'B-PorSector'!$B$2:$B$3181,$S563,'B-PorSector'!$C$2:$C$3181,$T563,'B-PorSector'!$D$2:$D$3181,$U563)*$Y$6,$Z$6)</f>
        <v>0</v>
      </c>
      <c r="J563" s="58">
        <f>ROUND(SUMIFS(INDEX('B-PorSector'!$E$2:$H$3181,0,$X$6),'B-PorSector'!$A$2:$A$3181,J$8,'B-PorSector'!$B$2:$B$3181,$S563,'B-PorSector'!$C$2:$C$3181,$T563,'B-PorSector'!$D$2:$D$3181,$U563)*$Y$6,$Z$6)</f>
        <v>0</v>
      </c>
      <c r="K563" s="58">
        <f>ROUND(SUMIFS(INDEX('B-PorSector'!$E$2:$H$3181,0,$X$6),'B-PorSector'!$A$2:$A$3181,K$8,'B-PorSector'!$B$2:$B$3181,$S563,'B-PorSector'!$C$2:$C$3181,$T563,'B-PorSector'!$D$2:$D$3181,$U563)*$Y$6,$Z$6)</f>
        <v>0</v>
      </c>
      <c r="L563" s="58">
        <f>ROUND(SUMIFS(INDEX('B-PorSector'!$E$2:$H$3181,0,$X$6),'B-PorSector'!$A$2:$A$3181,L$8,'B-PorSector'!$B$2:$B$3181,$S563,'B-PorSector'!$C$2:$C$3181,$T563,'B-PorSector'!$D$2:$D$3181,$U563)*$Y$6,$Z$6)</f>
        <v>0</v>
      </c>
      <c r="M563" s="58">
        <f>ROUND(SUMIFS(INDEX('B-PorSector'!$E$2:$H$3181,0,$X$6),'B-PorSector'!$A$2:$A$3181,M$8,'B-PorSector'!$B$2:$B$3181,$S563,'B-PorSector'!$C$2:$C$3181,$T563,'B-PorSector'!$D$2:$D$3181,$U563)*$Y$6,$Z$6)</f>
        <v>0</v>
      </c>
      <c r="N563" s="58">
        <f>ROUND(SUMIFS(INDEX('B-PorSector'!$E$2:$H$3181,0,$X$6),'B-PorSector'!$A$2:$A$3181,N$8,'B-PorSector'!$B$2:$B$3181,$S563,'B-PorSector'!$C$2:$C$3181,$T563,'B-PorSector'!$D$2:$D$3181,$U563)*$Y$6,$Z$6)</f>
        <v>0</v>
      </c>
      <c r="O563" s="58">
        <f>ROUND(SUMIFS(INDEX('B-PorSector'!$E$2:$H$3181,0,$X$6),'B-PorSector'!$A$2:$A$3181,O$8,'B-PorSector'!$B$2:$B$3181,$S563,'B-PorSector'!$C$2:$C$3181,$T563,'B-PorSector'!$D$2:$D$3181,$U563)*$Y$6,$Z$6)</f>
        <v>0</v>
      </c>
      <c r="P563" s="58">
        <f>ROUND(SUMIFS(INDEX('B-PorSector'!$E$2:$H$3181,0,$X$6),'B-PorSector'!$A$2:$A$3181,P$8,'B-PorSector'!$B$2:$B$3181,$S563,'B-PorSector'!$C$2:$C$3181,$T563,'B-PorSector'!$D$2:$D$3181,$U563)*$Y$6,$Z$6)</f>
        <v>0</v>
      </c>
      <c r="Q563" s="6"/>
      <c r="R563" s="35"/>
      <c r="S563" s="35" t="s">
        <v>24</v>
      </c>
      <c r="T563" s="35" t="s">
        <v>29</v>
      </c>
      <c r="U563" s="35" t="s">
        <v>90</v>
      </c>
      <c r="V563" s="35"/>
      <c r="W563" s="35"/>
      <c r="X563" s="35"/>
      <c r="Y563" s="35"/>
      <c r="Z563" s="35"/>
      <c r="AA563" s="35"/>
    </row>
    <row r="564" spans="1:27" hidden="1" outlineLevel="2" collapsed="1" x14ac:dyDescent="0.25">
      <c r="A564" s="57" t="s">
        <v>89</v>
      </c>
      <c r="B564" s="58">
        <f>ROUND(SUMIFS(INDEX('B-PorSector'!$E$2:$H$3181,0,$X$6),'B-PorSector'!$A$2:$A$3181,B$8,'B-PorSector'!$B$2:$B$3181,$S564,'B-PorSector'!$C$2:$C$3181,$T564,'B-PorSector'!$D$2:$D$3181,$U564)*$Y$6,$Z$6)</f>
        <v>0</v>
      </c>
      <c r="C564" s="58">
        <f>ROUND(SUMIFS(INDEX('B-PorSector'!$E$2:$H$3181,0,$X$6),'B-PorSector'!$A$2:$A$3181,C$8,'B-PorSector'!$B$2:$B$3181,$S564,'B-PorSector'!$C$2:$C$3181,$T564,'B-PorSector'!$D$2:$D$3181,$U564)*$Y$6,$Z$6)</f>
        <v>0</v>
      </c>
      <c r="D564" s="58">
        <f>ROUND(SUMIFS(INDEX('B-PorSector'!$E$2:$H$3181,0,$X$6),'B-PorSector'!$A$2:$A$3181,D$8,'B-PorSector'!$B$2:$B$3181,$S564,'B-PorSector'!$C$2:$C$3181,$T564,'B-PorSector'!$D$2:$D$3181,$U564)*$Y$6,$Z$6)</f>
        <v>0</v>
      </c>
      <c r="E564" s="58">
        <f>ROUND(SUMIFS(INDEX('B-PorSector'!$E$2:$H$3181,0,$X$6),'B-PorSector'!$A$2:$A$3181,E$8,'B-PorSector'!$B$2:$B$3181,$S564,'B-PorSector'!$C$2:$C$3181,$T564,'B-PorSector'!$D$2:$D$3181,$U564)*$Y$6,$Z$6)</f>
        <v>0</v>
      </c>
      <c r="F564" s="58">
        <f>ROUND(SUMIFS(INDEX('B-PorSector'!$E$2:$H$3181,0,$X$6),'B-PorSector'!$A$2:$A$3181,F$8,'B-PorSector'!$B$2:$B$3181,$S564,'B-PorSector'!$C$2:$C$3181,$T564,'B-PorSector'!$D$2:$D$3181,$U564)*$Y$6,$Z$6)</f>
        <v>0</v>
      </c>
      <c r="G564" s="58">
        <f>ROUND(SUMIFS(INDEX('B-PorSector'!$E$2:$H$3181,0,$X$6),'B-PorSector'!$A$2:$A$3181,G$8,'B-PorSector'!$B$2:$B$3181,$S564,'B-PorSector'!$C$2:$C$3181,$T564,'B-PorSector'!$D$2:$D$3181,$U564)*$Y$6,$Z$6)</f>
        <v>0</v>
      </c>
      <c r="H564" s="58">
        <f>ROUND(SUMIFS(INDEX('B-PorSector'!$E$2:$H$3181,0,$X$6),'B-PorSector'!$A$2:$A$3181,H$8,'B-PorSector'!$B$2:$B$3181,$S564,'B-PorSector'!$C$2:$C$3181,$T564,'B-PorSector'!$D$2:$D$3181,$U564)*$Y$6,$Z$6)</f>
        <v>0</v>
      </c>
      <c r="I564" s="58">
        <f>ROUND(SUMIFS(INDEX('B-PorSector'!$E$2:$H$3181,0,$X$6),'B-PorSector'!$A$2:$A$3181,I$8,'B-PorSector'!$B$2:$B$3181,$S564,'B-PorSector'!$C$2:$C$3181,$T564,'B-PorSector'!$D$2:$D$3181,$U564)*$Y$6,$Z$6)</f>
        <v>0</v>
      </c>
      <c r="J564" s="58">
        <f>ROUND(SUMIFS(INDEX('B-PorSector'!$E$2:$H$3181,0,$X$6),'B-PorSector'!$A$2:$A$3181,J$8,'B-PorSector'!$B$2:$B$3181,$S564,'B-PorSector'!$C$2:$C$3181,$T564,'B-PorSector'!$D$2:$D$3181,$U564)*$Y$6,$Z$6)</f>
        <v>0</v>
      </c>
      <c r="K564" s="58">
        <f>ROUND(SUMIFS(INDEX('B-PorSector'!$E$2:$H$3181,0,$X$6),'B-PorSector'!$A$2:$A$3181,K$8,'B-PorSector'!$B$2:$B$3181,$S564,'B-PorSector'!$C$2:$C$3181,$T564,'B-PorSector'!$D$2:$D$3181,$U564)*$Y$6,$Z$6)</f>
        <v>0</v>
      </c>
      <c r="L564" s="58">
        <f>ROUND(SUMIFS(INDEX('B-PorSector'!$E$2:$H$3181,0,$X$6),'B-PorSector'!$A$2:$A$3181,L$8,'B-PorSector'!$B$2:$B$3181,$S564,'B-PorSector'!$C$2:$C$3181,$T564,'B-PorSector'!$D$2:$D$3181,$U564)*$Y$6,$Z$6)</f>
        <v>0</v>
      </c>
      <c r="M564" s="58">
        <f>ROUND(SUMIFS(INDEX('B-PorSector'!$E$2:$H$3181,0,$X$6),'B-PorSector'!$A$2:$A$3181,M$8,'B-PorSector'!$B$2:$B$3181,$S564,'B-PorSector'!$C$2:$C$3181,$T564,'B-PorSector'!$D$2:$D$3181,$U564)*$Y$6,$Z$6)</f>
        <v>0</v>
      </c>
      <c r="N564" s="58">
        <f>ROUND(SUMIFS(INDEX('B-PorSector'!$E$2:$H$3181,0,$X$6),'B-PorSector'!$A$2:$A$3181,N$8,'B-PorSector'!$B$2:$B$3181,$S564,'B-PorSector'!$C$2:$C$3181,$T564,'B-PorSector'!$D$2:$D$3181,$U564)*$Y$6,$Z$6)</f>
        <v>0</v>
      </c>
      <c r="O564" s="58">
        <f>ROUND(SUMIFS(INDEX('B-PorSector'!$E$2:$H$3181,0,$X$6),'B-PorSector'!$A$2:$A$3181,O$8,'B-PorSector'!$B$2:$B$3181,$S564,'B-PorSector'!$C$2:$C$3181,$T564,'B-PorSector'!$D$2:$D$3181,$U564)*$Y$6,$Z$6)</f>
        <v>0</v>
      </c>
      <c r="P564" s="58">
        <f>ROUND(SUMIFS(INDEX('B-PorSector'!$E$2:$H$3181,0,$X$6),'B-PorSector'!$A$2:$A$3181,P$8,'B-PorSector'!$B$2:$B$3181,$S564,'B-PorSector'!$C$2:$C$3181,$T564,'B-PorSector'!$D$2:$D$3181,$U564)*$Y$6,$Z$6)</f>
        <v>0</v>
      </c>
      <c r="Q564" s="6"/>
      <c r="R564" s="35"/>
      <c r="S564" s="35" t="s">
        <v>24</v>
      </c>
      <c r="T564" s="35" t="s">
        <v>29</v>
      </c>
      <c r="U564" s="35" t="s">
        <v>89</v>
      </c>
      <c r="V564" s="35"/>
      <c r="W564" s="35"/>
      <c r="X564" s="35"/>
      <c r="Y564" s="35"/>
      <c r="Z564" s="35"/>
      <c r="AA564" s="35"/>
    </row>
    <row r="565" spans="1:27" hidden="1" outlineLevel="2" collapsed="1" x14ac:dyDescent="0.25">
      <c r="A565" s="57" t="s">
        <v>32</v>
      </c>
      <c r="B565" s="58">
        <f>ROUND(SUMIFS(INDEX('B-PorSector'!$E$2:$H$3181,0,$X$6),'B-PorSector'!$A$2:$A$3181,B$8,'B-PorSector'!$B$2:$B$3181,$S565,'B-PorSector'!$C$2:$C$3181,$T565,'B-PorSector'!$D$2:$D$3181,$U565)*$Y$6,$Z$6)</f>
        <v>3</v>
      </c>
      <c r="C565" s="58">
        <f>ROUND(SUMIFS(INDEX('B-PorSector'!$E$2:$H$3181,0,$X$6),'B-PorSector'!$A$2:$A$3181,C$8,'B-PorSector'!$B$2:$B$3181,$S565,'B-PorSector'!$C$2:$C$3181,$T565,'B-PorSector'!$D$2:$D$3181,$U565)*$Y$6,$Z$6)</f>
        <v>2</v>
      </c>
      <c r="D565" s="58">
        <f>ROUND(SUMIFS(INDEX('B-PorSector'!$E$2:$H$3181,0,$X$6),'B-PorSector'!$A$2:$A$3181,D$8,'B-PorSector'!$B$2:$B$3181,$S565,'B-PorSector'!$C$2:$C$3181,$T565,'B-PorSector'!$D$2:$D$3181,$U565)*$Y$6,$Z$6)</f>
        <v>2</v>
      </c>
      <c r="E565" s="58">
        <f>ROUND(SUMIFS(INDEX('B-PorSector'!$E$2:$H$3181,0,$X$6),'B-PorSector'!$A$2:$A$3181,E$8,'B-PorSector'!$B$2:$B$3181,$S565,'B-PorSector'!$C$2:$C$3181,$T565,'B-PorSector'!$D$2:$D$3181,$U565)*$Y$6,$Z$6)</f>
        <v>0</v>
      </c>
      <c r="F565" s="58">
        <f>ROUND(SUMIFS(INDEX('B-PorSector'!$E$2:$H$3181,0,$X$6),'B-PorSector'!$A$2:$A$3181,F$8,'B-PorSector'!$B$2:$B$3181,$S565,'B-PorSector'!$C$2:$C$3181,$T565,'B-PorSector'!$D$2:$D$3181,$U565)*$Y$6,$Z$6)</f>
        <v>0</v>
      </c>
      <c r="G565" s="58">
        <f>ROUND(SUMIFS(INDEX('B-PorSector'!$E$2:$H$3181,0,$X$6),'B-PorSector'!$A$2:$A$3181,G$8,'B-PorSector'!$B$2:$B$3181,$S565,'B-PorSector'!$C$2:$C$3181,$T565,'B-PorSector'!$D$2:$D$3181,$U565)*$Y$6,$Z$6)</f>
        <v>0</v>
      </c>
      <c r="H565" s="58">
        <f>ROUND(SUMIFS(INDEX('B-PorSector'!$E$2:$H$3181,0,$X$6),'B-PorSector'!$A$2:$A$3181,H$8,'B-PorSector'!$B$2:$B$3181,$S565,'B-PorSector'!$C$2:$C$3181,$T565,'B-PorSector'!$D$2:$D$3181,$U565)*$Y$6,$Z$6)</f>
        <v>0</v>
      </c>
      <c r="I565" s="58">
        <f>ROUND(SUMIFS(INDEX('B-PorSector'!$E$2:$H$3181,0,$X$6),'B-PorSector'!$A$2:$A$3181,I$8,'B-PorSector'!$B$2:$B$3181,$S565,'B-PorSector'!$C$2:$C$3181,$T565,'B-PorSector'!$D$2:$D$3181,$U565)*$Y$6,$Z$6)</f>
        <v>0</v>
      </c>
      <c r="J565" s="58">
        <f>ROUND(SUMIFS(INDEX('B-PorSector'!$E$2:$H$3181,0,$X$6),'B-PorSector'!$A$2:$A$3181,J$8,'B-PorSector'!$B$2:$B$3181,$S565,'B-PorSector'!$C$2:$C$3181,$T565,'B-PorSector'!$D$2:$D$3181,$U565)*$Y$6,$Z$6)</f>
        <v>0</v>
      </c>
      <c r="K565" s="58">
        <f>ROUND(SUMIFS(INDEX('B-PorSector'!$E$2:$H$3181,0,$X$6),'B-PorSector'!$A$2:$A$3181,K$8,'B-PorSector'!$B$2:$B$3181,$S565,'B-PorSector'!$C$2:$C$3181,$T565,'B-PorSector'!$D$2:$D$3181,$U565)*$Y$6,$Z$6)</f>
        <v>0</v>
      </c>
      <c r="L565" s="58">
        <f>ROUND(SUMIFS(INDEX('B-PorSector'!$E$2:$H$3181,0,$X$6),'B-PorSector'!$A$2:$A$3181,L$8,'B-PorSector'!$B$2:$B$3181,$S565,'B-PorSector'!$C$2:$C$3181,$T565,'B-PorSector'!$D$2:$D$3181,$U565)*$Y$6,$Z$6)</f>
        <v>0</v>
      </c>
      <c r="M565" s="58">
        <f>ROUND(SUMIFS(INDEX('B-PorSector'!$E$2:$H$3181,0,$X$6),'B-PorSector'!$A$2:$A$3181,M$8,'B-PorSector'!$B$2:$B$3181,$S565,'B-PorSector'!$C$2:$C$3181,$T565,'B-PorSector'!$D$2:$D$3181,$U565)*$Y$6,$Z$6)</f>
        <v>0</v>
      </c>
      <c r="N565" s="58">
        <f>ROUND(SUMIFS(INDEX('B-PorSector'!$E$2:$H$3181,0,$X$6),'B-PorSector'!$A$2:$A$3181,N$8,'B-PorSector'!$B$2:$B$3181,$S565,'B-PorSector'!$C$2:$C$3181,$T565,'B-PorSector'!$D$2:$D$3181,$U565)*$Y$6,$Z$6)</f>
        <v>0</v>
      </c>
      <c r="O565" s="58">
        <f>ROUND(SUMIFS(INDEX('B-PorSector'!$E$2:$H$3181,0,$X$6),'B-PorSector'!$A$2:$A$3181,O$8,'B-PorSector'!$B$2:$B$3181,$S565,'B-PorSector'!$C$2:$C$3181,$T565,'B-PorSector'!$D$2:$D$3181,$U565)*$Y$6,$Z$6)</f>
        <v>0</v>
      </c>
      <c r="P565" s="58">
        <f>ROUND(SUMIFS(INDEX('B-PorSector'!$E$2:$H$3181,0,$X$6),'B-PorSector'!$A$2:$A$3181,P$8,'B-PorSector'!$B$2:$B$3181,$S565,'B-PorSector'!$C$2:$C$3181,$T565,'B-PorSector'!$D$2:$D$3181,$U565)*$Y$6,$Z$6)</f>
        <v>0</v>
      </c>
      <c r="Q565" s="6"/>
      <c r="R565" s="35"/>
      <c r="S565" s="35" t="s">
        <v>24</v>
      </c>
      <c r="T565" s="35" t="s">
        <v>29</v>
      </c>
      <c r="U565" s="35" t="s">
        <v>32</v>
      </c>
      <c r="V565" s="35"/>
      <c r="W565" s="35"/>
      <c r="X565" s="35"/>
      <c r="Y565" s="35"/>
      <c r="Z565" s="35"/>
      <c r="AA565" s="35"/>
    </row>
    <row r="566" spans="1:27" hidden="1" outlineLevel="2" collapsed="1" x14ac:dyDescent="0.25">
      <c r="A566" s="57" t="s">
        <v>33</v>
      </c>
      <c r="B566" s="58">
        <f>ROUND(SUMIFS(INDEX('B-PorSector'!$E$2:$H$3181,0,$X$6),'B-PorSector'!$A$2:$A$3181,B$8,'B-PorSector'!$B$2:$B$3181,$S566,'B-PorSector'!$C$2:$C$3181,$T566,'B-PorSector'!$D$2:$D$3181,$U566)*$Y$6,$Z$6)</f>
        <v>0.1</v>
      </c>
      <c r="C566" s="58">
        <f>ROUND(SUMIFS(INDEX('B-PorSector'!$E$2:$H$3181,0,$X$6),'B-PorSector'!$A$2:$A$3181,C$8,'B-PorSector'!$B$2:$B$3181,$S566,'B-PorSector'!$C$2:$C$3181,$T566,'B-PorSector'!$D$2:$D$3181,$U566)*$Y$6,$Z$6)</f>
        <v>0.4</v>
      </c>
      <c r="D566" s="58">
        <f>ROUND(SUMIFS(INDEX('B-PorSector'!$E$2:$H$3181,0,$X$6),'B-PorSector'!$A$2:$A$3181,D$8,'B-PorSector'!$B$2:$B$3181,$S566,'B-PorSector'!$C$2:$C$3181,$T566,'B-PorSector'!$D$2:$D$3181,$U566)*$Y$6,$Z$6)</f>
        <v>0.4</v>
      </c>
      <c r="E566" s="58">
        <f>ROUND(SUMIFS(INDEX('B-PorSector'!$E$2:$H$3181,0,$X$6),'B-PorSector'!$A$2:$A$3181,E$8,'B-PorSector'!$B$2:$B$3181,$S566,'B-PorSector'!$C$2:$C$3181,$T566,'B-PorSector'!$D$2:$D$3181,$U566)*$Y$6,$Z$6)</f>
        <v>0.4</v>
      </c>
      <c r="F566" s="58">
        <f>ROUND(SUMIFS(INDEX('B-PorSector'!$E$2:$H$3181,0,$X$6),'B-PorSector'!$A$2:$A$3181,F$8,'B-PorSector'!$B$2:$B$3181,$S566,'B-PorSector'!$C$2:$C$3181,$T566,'B-PorSector'!$D$2:$D$3181,$U566)*$Y$6,$Z$6)</f>
        <v>2</v>
      </c>
      <c r="G566" s="58">
        <f>ROUND(SUMIFS(INDEX('B-PorSector'!$E$2:$H$3181,0,$X$6),'B-PorSector'!$A$2:$A$3181,G$8,'B-PorSector'!$B$2:$B$3181,$S566,'B-PorSector'!$C$2:$C$3181,$T566,'B-PorSector'!$D$2:$D$3181,$U566)*$Y$6,$Z$6)</f>
        <v>1</v>
      </c>
      <c r="H566" s="58">
        <f>ROUND(SUMIFS(INDEX('B-PorSector'!$E$2:$H$3181,0,$X$6),'B-PorSector'!$A$2:$A$3181,H$8,'B-PorSector'!$B$2:$B$3181,$S566,'B-PorSector'!$C$2:$C$3181,$T566,'B-PorSector'!$D$2:$D$3181,$U566)*$Y$6,$Z$6)</f>
        <v>1</v>
      </c>
      <c r="I566" s="58">
        <f>ROUND(SUMIFS(INDEX('B-PorSector'!$E$2:$H$3181,0,$X$6),'B-PorSector'!$A$2:$A$3181,I$8,'B-PorSector'!$B$2:$B$3181,$S566,'B-PorSector'!$C$2:$C$3181,$T566,'B-PorSector'!$D$2:$D$3181,$U566)*$Y$6,$Z$6)</f>
        <v>4</v>
      </c>
      <c r="J566" s="58">
        <f>ROUND(SUMIFS(INDEX('B-PorSector'!$E$2:$H$3181,0,$X$6),'B-PorSector'!$A$2:$A$3181,J$8,'B-PorSector'!$B$2:$B$3181,$S566,'B-PorSector'!$C$2:$C$3181,$T566,'B-PorSector'!$D$2:$D$3181,$U566)*$Y$6,$Z$6)</f>
        <v>3</v>
      </c>
      <c r="K566" s="58">
        <f>ROUND(SUMIFS(INDEX('B-PorSector'!$E$2:$H$3181,0,$X$6),'B-PorSector'!$A$2:$A$3181,K$8,'B-PorSector'!$B$2:$B$3181,$S566,'B-PorSector'!$C$2:$C$3181,$T566,'B-PorSector'!$D$2:$D$3181,$U566)*$Y$6,$Z$6)</f>
        <v>3</v>
      </c>
      <c r="L566" s="58">
        <f>ROUND(SUMIFS(INDEX('B-PorSector'!$E$2:$H$3181,0,$X$6),'B-PorSector'!$A$2:$A$3181,L$8,'B-PorSector'!$B$2:$B$3181,$S566,'B-PorSector'!$C$2:$C$3181,$T566,'B-PorSector'!$D$2:$D$3181,$U566)*$Y$6,$Z$6)</f>
        <v>3</v>
      </c>
      <c r="M566" s="58">
        <f>ROUND(SUMIFS(INDEX('B-PorSector'!$E$2:$H$3181,0,$X$6),'B-PorSector'!$A$2:$A$3181,M$8,'B-PorSector'!$B$2:$B$3181,$S566,'B-PorSector'!$C$2:$C$3181,$T566,'B-PorSector'!$D$2:$D$3181,$U566)*$Y$6,$Z$6)</f>
        <v>1</v>
      </c>
      <c r="N566" s="58">
        <f>ROUND(SUMIFS(INDEX('B-PorSector'!$E$2:$H$3181,0,$X$6),'B-PorSector'!$A$2:$A$3181,N$8,'B-PorSector'!$B$2:$B$3181,$S566,'B-PorSector'!$C$2:$C$3181,$T566,'B-PorSector'!$D$2:$D$3181,$U566)*$Y$6,$Z$6)</f>
        <v>2</v>
      </c>
      <c r="O566" s="58">
        <f>ROUND(SUMIFS(INDEX('B-PorSector'!$E$2:$H$3181,0,$X$6),'B-PorSector'!$A$2:$A$3181,O$8,'B-PorSector'!$B$2:$B$3181,$S566,'B-PorSector'!$C$2:$C$3181,$T566,'B-PorSector'!$D$2:$D$3181,$U566)*$Y$6,$Z$6)</f>
        <v>28</v>
      </c>
      <c r="P566" s="58">
        <f>ROUND(SUMIFS(INDEX('B-PorSector'!$E$2:$H$3181,0,$X$6),'B-PorSector'!$A$2:$A$3181,P$8,'B-PorSector'!$B$2:$B$3181,$S566,'B-PorSector'!$C$2:$C$3181,$T566,'B-PorSector'!$D$2:$D$3181,$U566)*$Y$6,$Z$6)</f>
        <v>39</v>
      </c>
      <c r="Q566" s="6"/>
      <c r="R566" s="35"/>
      <c r="S566" s="35" t="s">
        <v>24</v>
      </c>
      <c r="T566" s="35" t="s">
        <v>29</v>
      </c>
      <c r="U566" s="35" t="s">
        <v>33</v>
      </c>
      <c r="V566" s="35"/>
      <c r="W566" s="35"/>
      <c r="X566" s="35"/>
      <c r="Y566" s="35"/>
      <c r="Z566" s="35"/>
      <c r="AA566" s="35"/>
    </row>
    <row r="567" spans="1:27" hidden="1" outlineLevel="2" collapsed="1" x14ac:dyDescent="0.25">
      <c r="A567" s="57" t="s">
        <v>64</v>
      </c>
      <c r="B567" s="58">
        <f>ROUND(SUMIFS(INDEX('B-PorSector'!$E$2:$H$3181,0,$X$6),'B-PorSector'!$A$2:$A$3181,B$8,'B-PorSector'!$B$2:$B$3181,$S567,'B-PorSector'!$C$2:$C$3181,$T567,'B-PorSector'!$D$2:$D$3181,$U567)*$Y$6,$Z$6)</f>
        <v>0</v>
      </c>
      <c r="C567" s="58">
        <f>ROUND(SUMIFS(INDEX('B-PorSector'!$E$2:$H$3181,0,$X$6),'B-PorSector'!$A$2:$A$3181,C$8,'B-PorSector'!$B$2:$B$3181,$S567,'B-PorSector'!$C$2:$C$3181,$T567,'B-PorSector'!$D$2:$D$3181,$U567)*$Y$6,$Z$6)</f>
        <v>0</v>
      </c>
      <c r="D567" s="58">
        <f>ROUND(SUMIFS(INDEX('B-PorSector'!$E$2:$H$3181,0,$X$6),'B-PorSector'!$A$2:$A$3181,D$8,'B-PorSector'!$B$2:$B$3181,$S567,'B-PorSector'!$C$2:$C$3181,$T567,'B-PorSector'!$D$2:$D$3181,$U567)*$Y$6,$Z$6)</f>
        <v>0</v>
      </c>
      <c r="E567" s="58">
        <f>ROUND(SUMIFS(INDEX('B-PorSector'!$E$2:$H$3181,0,$X$6),'B-PorSector'!$A$2:$A$3181,E$8,'B-PorSector'!$B$2:$B$3181,$S567,'B-PorSector'!$C$2:$C$3181,$T567,'B-PorSector'!$D$2:$D$3181,$U567)*$Y$6,$Z$6)</f>
        <v>55</v>
      </c>
      <c r="F567" s="58">
        <f>ROUND(SUMIFS(INDEX('B-PorSector'!$E$2:$H$3181,0,$X$6),'B-PorSector'!$A$2:$A$3181,F$8,'B-PorSector'!$B$2:$B$3181,$S567,'B-PorSector'!$C$2:$C$3181,$T567,'B-PorSector'!$D$2:$D$3181,$U567)*$Y$6,$Z$6)</f>
        <v>43</v>
      </c>
      <c r="G567" s="58">
        <f>ROUND(SUMIFS(INDEX('B-PorSector'!$E$2:$H$3181,0,$X$6),'B-PorSector'!$A$2:$A$3181,G$8,'B-PorSector'!$B$2:$B$3181,$S567,'B-PorSector'!$C$2:$C$3181,$T567,'B-PorSector'!$D$2:$D$3181,$U567)*$Y$6,$Z$6)</f>
        <v>51</v>
      </c>
      <c r="H567" s="58">
        <f>ROUND(SUMIFS(INDEX('B-PorSector'!$E$2:$H$3181,0,$X$6),'B-PorSector'!$A$2:$A$3181,H$8,'B-PorSector'!$B$2:$B$3181,$S567,'B-PorSector'!$C$2:$C$3181,$T567,'B-PorSector'!$D$2:$D$3181,$U567)*$Y$6,$Z$6)</f>
        <v>19</v>
      </c>
      <c r="I567" s="58">
        <f>ROUND(SUMIFS(INDEX('B-PorSector'!$E$2:$H$3181,0,$X$6),'B-PorSector'!$A$2:$A$3181,I$8,'B-PorSector'!$B$2:$B$3181,$S567,'B-PorSector'!$C$2:$C$3181,$T567,'B-PorSector'!$D$2:$D$3181,$U567)*$Y$6,$Z$6)</f>
        <v>10</v>
      </c>
      <c r="J567" s="58">
        <f>ROUND(SUMIFS(INDEX('B-PorSector'!$E$2:$H$3181,0,$X$6),'B-PorSector'!$A$2:$A$3181,J$8,'B-PorSector'!$B$2:$B$3181,$S567,'B-PorSector'!$C$2:$C$3181,$T567,'B-PorSector'!$D$2:$D$3181,$U567)*$Y$6,$Z$6)</f>
        <v>23</v>
      </c>
      <c r="K567" s="58">
        <f>ROUND(SUMIFS(INDEX('B-PorSector'!$E$2:$H$3181,0,$X$6),'B-PorSector'!$A$2:$A$3181,K$8,'B-PorSector'!$B$2:$B$3181,$S567,'B-PorSector'!$C$2:$C$3181,$T567,'B-PorSector'!$D$2:$D$3181,$U567)*$Y$6,$Z$6)</f>
        <v>25</v>
      </c>
      <c r="L567" s="58">
        <f>ROUND(SUMIFS(INDEX('B-PorSector'!$E$2:$H$3181,0,$X$6),'B-PorSector'!$A$2:$A$3181,L$8,'B-PorSector'!$B$2:$B$3181,$S567,'B-PorSector'!$C$2:$C$3181,$T567,'B-PorSector'!$D$2:$D$3181,$U567)*$Y$6,$Z$6)</f>
        <v>26</v>
      </c>
      <c r="M567" s="58">
        <f>ROUND(SUMIFS(INDEX('B-PorSector'!$E$2:$H$3181,0,$X$6),'B-PorSector'!$A$2:$A$3181,M$8,'B-PorSector'!$B$2:$B$3181,$S567,'B-PorSector'!$C$2:$C$3181,$T567,'B-PorSector'!$D$2:$D$3181,$U567)*$Y$6,$Z$6)</f>
        <v>75</v>
      </c>
      <c r="N567" s="58">
        <f>ROUND(SUMIFS(INDEX('B-PorSector'!$E$2:$H$3181,0,$X$6),'B-PorSector'!$A$2:$A$3181,N$8,'B-PorSector'!$B$2:$B$3181,$S567,'B-PorSector'!$C$2:$C$3181,$T567,'B-PorSector'!$D$2:$D$3181,$U567)*$Y$6,$Z$6)</f>
        <v>80</v>
      </c>
      <c r="O567" s="58">
        <f>ROUND(SUMIFS(INDEX('B-PorSector'!$E$2:$H$3181,0,$X$6),'B-PorSector'!$A$2:$A$3181,O$8,'B-PorSector'!$B$2:$B$3181,$S567,'B-PorSector'!$C$2:$C$3181,$T567,'B-PorSector'!$D$2:$D$3181,$U567)*$Y$6,$Z$6)</f>
        <v>83</v>
      </c>
      <c r="P567" s="58">
        <f>ROUND(SUMIFS(INDEX('B-PorSector'!$E$2:$H$3181,0,$X$6),'B-PorSector'!$A$2:$A$3181,P$8,'B-PorSector'!$B$2:$B$3181,$S567,'B-PorSector'!$C$2:$C$3181,$T567,'B-PorSector'!$D$2:$D$3181,$U567)*$Y$6,$Z$6)</f>
        <v>91</v>
      </c>
      <c r="Q567" s="6"/>
      <c r="R567" s="35"/>
      <c r="S567" s="35" t="s">
        <v>24</v>
      </c>
      <c r="T567" s="35" t="s">
        <v>29</v>
      </c>
      <c r="U567" s="35" t="s">
        <v>64</v>
      </c>
      <c r="V567" s="35"/>
      <c r="W567" s="35"/>
      <c r="X567" s="35"/>
      <c r="Y567" s="35"/>
      <c r="Z567" s="35"/>
      <c r="AA567" s="35"/>
    </row>
    <row r="568" spans="1:27" hidden="1" outlineLevel="2" collapsed="1" x14ac:dyDescent="0.25">
      <c r="A568" s="57" t="s">
        <v>65</v>
      </c>
      <c r="B568" s="58">
        <f>ROUND(SUMIFS(INDEX('B-PorSector'!$E$2:$H$3181,0,$X$6),'B-PorSector'!$A$2:$A$3181,B$8,'B-PorSector'!$B$2:$B$3181,$S568,'B-PorSector'!$C$2:$C$3181,$T568,'B-PorSector'!$D$2:$D$3181,$U568)*$Y$6,$Z$6)</f>
        <v>0</v>
      </c>
      <c r="C568" s="58">
        <f>ROUND(SUMIFS(INDEX('B-PorSector'!$E$2:$H$3181,0,$X$6),'B-PorSector'!$A$2:$A$3181,C$8,'B-PorSector'!$B$2:$B$3181,$S568,'B-PorSector'!$C$2:$C$3181,$T568,'B-PorSector'!$D$2:$D$3181,$U568)*$Y$6,$Z$6)</f>
        <v>0</v>
      </c>
      <c r="D568" s="58">
        <f>ROUND(SUMIFS(INDEX('B-PorSector'!$E$2:$H$3181,0,$X$6),'B-PorSector'!$A$2:$A$3181,D$8,'B-PorSector'!$B$2:$B$3181,$S568,'B-PorSector'!$C$2:$C$3181,$T568,'B-PorSector'!$D$2:$D$3181,$U568)*$Y$6,$Z$6)</f>
        <v>0</v>
      </c>
      <c r="E568" s="58">
        <f>ROUND(SUMIFS(INDEX('B-PorSector'!$E$2:$H$3181,0,$X$6),'B-PorSector'!$A$2:$A$3181,E$8,'B-PorSector'!$B$2:$B$3181,$S568,'B-PorSector'!$C$2:$C$3181,$T568,'B-PorSector'!$D$2:$D$3181,$U568)*$Y$6,$Z$6)</f>
        <v>0</v>
      </c>
      <c r="F568" s="58">
        <f>ROUND(SUMIFS(INDEX('B-PorSector'!$E$2:$H$3181,0,$X$6),'B-PorSector'!$A$2:$A$3181,F$8,'B-PorSector'!$B$2:$B$3181,$S568,'B-PorSector'!$C$2:$C$3181,$T568,'B-PorSector'!$D$2:$D$3181,$U568)*$Y$6,$Z$6)</f>
        <v>0</v>
      </c>
      <c r="G568" s="58">
        <f>ROUND(SUMIFS(INDEX('B-PorSector'!$E$2:$H$3181,0,$X$6),'B-PorSector'!$A$2:$A$3181,G$8,'B-PorSector'!$B$2:$B$3181,$S568,'B-PorSector'!$C$2:$C$3181,$T568,'B-PorSector'!$D$2:$D$3181,$U568)*$Y$6,$Z$6)</f>
        <v>0</v>
      </c>
      <c r="H568" s="58">
        <f>ROUND(SUMIFS(INDEX('B-PorSector'!$E$2:$H$3181,0,$X$6),'B-PorSector'!$A$2:$A$3181,H$8,'B-PorSector'!$B$2:$B$3181,$S568,'B-PorSector'!$C$2:$C$3181,$T568,'B-PorSector'!$D$2:$D$3181,$U568)*$Y$6,$Z$6)</f>
        <v>0</v>
      </c>
      <c r="I568" s="58">
        <f>ROUND(SUMIFS(INDEX('B-PorSector'!$E$2:$H$3181,0,$X$6),'B-PorSector'!$A$2:$A$3181,I$8,'B-PorSector'!$B$2:$B$3181,$S568,'B-PorSector'!$C$2:$C$3181,$T568,'B-PorSector'!$D$2:$D$3181,$U568)*$Y$6,$Z$6)</f>
        <v>0</v>
      </c>
      <c r="J568" s="58">
        <f>ROUND(SUMIFS(INDEX('B-PorSector'!$E$2:$H$3181,0,$X$6),'B-PorSector'!$A$2:$A$3181,J$8,'B-PorSector'!$B$2:$B$3181,$S568,'B-PorSector'!$C$2:$C$3181,$T568,'B-PorSector'!$D$2:$D$3181,$U568)*$Y$6,$Z$6)</f>
        <v>0</v>
      </c>
      <c r="K568" s="58">
        <f>ROUND(SUMIFS(INDEX('B-PorSector'!$E$2:$H$3181,0,$X$6),'B-PorSector'!$A$2:$A$3181,K$8,'B-PorSector'!$B$2:$B$3181,$S568,'B-PorSector'!$C$2:$C$3181,$T568,'B-PorSector'!$D$2:$D$3181,$U568)*$Y$6,$Z$6)</f>
        <v>0</v>
      </c>
      <c r="L568" s="58">
        <f>ROUND(SUMIFS(INDEX('B-PorSector'!$E$2:$H$3181,0,$X$6),'B-PorSector'!$A$2:$A$3181,L$8,'B-PorSector'!$B$2:$B$3181,$S568,'B-PorSector'!$C$2:$C$3181,$T568,'B-PorSector'!$D$2:$D$3181,$U568)*$Y$6,$Z$6)</f>
        <v>0</v>
      </c>
      <c r="M568" s="58">
        <f>ROUND(SUMIFS(INDEX('B-PorSector'!$E$2:$H$3181,0,$X$6),'B-PorSector'!$A$2:$A$3181,M$8,'B-PorSector'!$B$2:$B$3181,$S568,'B-PorSector'!$C$2:$C$3181,$T568,'B-PorSector'!$D$2:$D$3181,$U568)*$Y$6,$Z$6)</f>
        <v>0</v>
      </c>
      <c r="N568" s="58">
        <f>ROUND(SUMIFS(INDEX('B-PorSector'!$E$2:$H$3181,0,$X$6),'B-PorSector'!$A$2:$A$3181,N$8,'B-PorSector'!$B$2:$B$3181,$S568,'B-PorSector'!$C$2:$C$3181,$T568,'B-PorSector'!$D$2:$D$3181,$U568)*$Y$6,$Z$6)</f>
        <v>0</v>
      </c>
      <c r="O568" s="58">
        <f>ROUND(SUMIFS(INDEX('B-PorSector'!$E$2:$H$3181,0,$X$6),'B-PorSector'!$A$2:$A$3181,O$8,'B-PorSector'!$B$2:$B$3181,$S568,'B-PorSector'!$C$2:$C$3181,$T568,'B-PorSector'!$D$2:$D$3181,$U568)*$Y$6,$Z$6)</f>
        <v>0</v>
      </c>
      <c r="P568" s="58">
        <f>ROUND(SUMIFS(INDEX('B-PorSector'!$E$2:$H$3181,0,$X$6),'B-PorSector'!$A$2:$A$3181,P$8,'B-PorSector'!$B$2:$B$3181,$S568,'B-PorSector'!$C$2:$C$3181,$T568,'B-PorSector'!$D$2:$D$3181,$U568)*$Y$6,$Z$6)</f>
        <v>0</v>
      </c>
      <c r="Q568" s="6"/>
      <c r="R568" s="35"/>
      <c r="S568" s="35" t="s">
        <v>24</v>
      </c>
      <c r="T568" s="35" t="s">
        <v>29</v>
      </c>
      <c r="U568" s="35" t="s">
        <v>65</v>
      </c>
      <c r="V568" s="35"/>
      <c r="W568" s="35"/>
      <c r="X568" s="35"/>
      <c r="Y568" s="35"/>
      <c r="Z568" s="35"/>
      <c r="AA568" s="35"/>
    </row>
    <row r="569" spans="1:27" hidden="1" outlineLevel="2" collapsed="1" x14ac:dyDescent="0.25">
      <c r="A569" s="57" t="s">
        <v>66</v>
      </c>
      <c r="B569" s="58">
        <f>ROUND(SUMIFS(INDEX('B-PorSector'!$E$2:$H$3181,0,$X$6),'B-PorSector'!$A$2:$A$3181,B$8,'B-PorSector'!$B$2:$B$3181,$S569,'B-PorSector'!$C$2:$C$3181,$T569,'B-PorSector'!$D$2:$D$3181,$U569)*$Y$6,$Z$6)</f>
        <v>0</v>
      </c>
      <c r="C569" s="58">
        <f>ROUND(SUMIFS(INDEX('B-PorSector'!$E$2:$H$3181,0,$X$6),'B-PorSector'!$A$2:$A$3181,C$8,'B-PorSector'!$B$2:$B$3181,$S569,'B-PorSector'!$C$2:$C$3181,$T569,'B-PorSector'!$D$2:$D$3181,$U569)*$Y$6,$Z$6)</f>
        <v>0</v>
      </c>
      <c r="D569" s="58">
        <f>ROUND(SUMIFS(INDEX('B-PorSector'!$E$2:$H$3181,0,$X$6),'B-PorSector'!$A$2:$A$3181,D$8,'B-PorSector'!$B$2:$B$3181,$S569,'B-PorSector'!$C$2:$C$3181,$T569,'B-PorSector'!$D$2:$D$3181,$U569)*$Y$6,$Z$6)</f>
        <v>0</v>
      </c>
      <c r="E569" s="58">
        <f>ROUND(SUMIFS(INDEX('B-PorSector'!$E$2:$H$3181,0,$X$6),'B-PorSector'!$A$2:$A$3181,E$8,'B-PorSector'!$B$2:$B$3181,$S569,'B-PorSector'!$C$2:$C$3181,$T569,'B-PorSector'!$D$2:$D$3181,$U569)*$Y$6,$Z$6)</f>
        <v>0</v>
      </c>
      <c r="F569" s="58">
        <f>ROUND(SUMIFS(INDEX('B-PorSector'!$E$2:$H$3181,0,$X$6),'B-PorSector'!$A$2:$A$3181,F$8,'B-PorSector'!$B$2:$B$3181,$S569,'B-PorSector'!$C$2:$C$3181,$T569,'B-PorSector'!$D$2:$D$3181,$U569)*$Y$6,$Z$6)</f>
        <v>0</v>
      </c>
      <c r="G569" s="58">
        <f>ROUND(SUMIFS(INDEX('B-PorSector'!$E$2:$H$3181,0,$X$6),'B-PorSector'!$A$2:$A$3181,G$8,'B-PorSector'!$B$2:$B$3181,$S569,'B-PorSector'!$C$2:$C$3181,$T569,'B-PorSector'!$D$2:$D$3181,$U569)*$Y$6,$Z$6)</f>
        <v>0</v>
      </c>
      <c r="H569" s="58">
        <f>ROUND(SUMIFS(INDEX('B-PorSector'!$E$2:$H$3181,0,$X$6),'B-PorSector'!$A$2:$A$3181,H$8,'B-PorSector'!$B$2:$B$3181,$S569,'B-PorSector'!$C$2:$C$3181,$T569,'B-PorSector'!$D$2:$D$3181,$U569)*$Y$6,$Z$6)</f>
        <v>0</v>
      </c>
      <c r="I569" s="58">
        <f>ROUND(SUMIFS(INDEX('B-PorSector'!$E$2:$H$3181,0,$X$6),'B-PorSector'!$A$2:$A$3181,I$8,'B-PorSector'!$B$2:$B$3181,$S569,'B-PorSector'!$C$2:$C$3181,$T569,'B-PorSector'!$D$2:$D$3181,$U569)*$Y$6,$Z$6)</f>
        <v>0</v>
      </c>
      <c r="J569" s="58">
        <f>ROUND(SUMIFS(INDEX('B-PorSector'!$E$2:$H$3181,0,$X$6),'B-PorSector'!$A$2:$A$3181,J$8,'B-PorSector'!$B$2:$B$3181,$S569,'B-PorSector'!$C$2:$C$3181,$T569,'B-PorSector'!$D$2:$D$3181,$U569)*$Y$6,$Z$6)</f>
        <v>0</v>
      </c>
      <c r="K569" s="58">
        <f>ROUND(SUMIFS(INDEX('B-PorSector'!$E$2:$H$3181,0,$X$6),'B-PorSector'!$A$2:$A$3181,K$8,'B-PorSector'!$B$2:$B$3181,$S569,'B-PorSector'!$C$2:$C$3181,$T569,'B-PorSector'!$D$2:$D$3181,$U569)*$Y$6,$Z$6)</f>
        <v>0</v>
      </c>
      <c r="L569" s="58">
        <f>ROUND(SUMIFS(INDEX('B-PorSector'!$E$2:$H$3181,0,$X$6),'B-PorSector'!$A$2:$A$3181,L$8,'B-PorSector'!$B$2:$B$3181,$S569,'B-PorSector'!$C$2:$C$3181,$T569,'B-PorSector'!$D$2:$D$3181,$U569)*$Y$6,$Z$6)</f>
        <v>0</v>
      </c>
      <c r="M569" s="58">
        <f>ROUND(SUMIFS(INDEX('B-PorSector'!$E$2:$H$3181,0,$X$6),'B-PorSector'!$A$2:$A$3181,M$8,'B-PorSector'!$B$2:$B$3181,$S569,'B-PorSector'!$C$2:$C$3181,$T569,'B-PorSector'!$D$2:$D$3181,$U569)*$Y$6,$Z$6)</f>
        <v>0</v>
      </c>
      <c r="N569" s="58">
        <f>ROUND(SUMIFS(INDEX('B-PorSector'!$E$2:$H$3181,0,$X$6),'B-PorSector'!$A$2:$A$3181,N$8,'B-PorSector'!$B$2:$B$3181,$S569,'B-PorSector'!$C$2:$C$3181,$T569,'B-PorSector'!$D$2:$D$3181,$U569)*$Y$6,$Z$6)</f>
        <v>0</v>
      </c>
      <c r="O569" s="58">
        <f>ROUND(SUMIFS(INDEX('B-PorSector'!$E$2:$H$3181,0,$X$6),'B-PorSector'!$A$2:$A$3181,O$8,'B-PorSector'!$B$2:$B$3181,$S569,'B-PorSector'!$C$2:$C$3181,$T569,'B-PorSector'!$D$2:$D$3181,$U569)*$Y$6,$Z$6)</f>
        <v>0</v>
      </c>
      <c r="P569" s="58">
        <f>ROUND(SUMIFS(INDEX('B-PorSector'!$E$2:$H$3181,0,$X$6),'B-PorSector'!$A$2:$A$3181,P$8,'B-PorSector'!$B$2:$B$3181,$S569,'B-PorSector'!$C$2:$C$3181,$T569,'B-PorSector'!$D$2:$D$3181,$U569)*$Y$6,$Z$6)</f>
        <v>0</v>
      </c>
      <c r="Q569" s="6"/>
      <c r="R569" s="35"/>
      <c r="S569" s="35" t="s">
        <v>24</v>
      </c>
      <c r="T569" s="35" t="s">
        <v>29</v>
      </c>
      <c r="U569" s="35" t="s">
        <v>66</v>
      </c>
      <c r="V569" s="35"/>
      <c r="W569" s="35"/>
      <c r="X569" s="35"/>
      <c r="Y569" s="35"/>
      <c r="Z569" s="35"/>
      <c r="AA569" s="35"/>
    </row>
    <row r="570" spans="1:27" hidden="1" outlineLevel="2" collapsed="1" x14ac:dyDescent="0.25">
      <c r="A570" s="57" t="s">
        <v>67</v>
      </c>
      <c r="B570" s="58">
        <f>ROUND(SUMIFS(INDEX('B-PorSector'!$E$2:$H$3181,0,$X$6),'B-PorSector'!$A$2:$A$3181,B$8,'B-PorSector'!$B$2:$B$3181,$S570,'B-PorSector'!$C$2:$C$3181,$T570,'B-PorSector'!$D$2:$D$3181,$U570)*$Y$6,$Z$6)</f>
        <v>0</v>
      </c>
      <c r="C570" s="58">
        <f>ROUND(SUMIFS(INDEX('B-PorSector'!$E$2:$H$3181,0,$X$6),'B-PorSector'!$A$2:$A$3181,C$8,'B-PorSector'!$B$2:$B$3181,$S570,'B-PorSector'!$C$2:$C$3181,$T570,'B-PorSector'!$D$2:$D$3181,$U570)*$Y$6,$Z$6)</f>
        <v>0</v>
      </c>
      <c r="D570" s="58">
        <f>ROUND(SUMIFS(INDEX('B-PorSector'!$E$2:$H$3181,0,$X$6),'B-PorSector'!$A$2:$A$3181,D$8,'B-PorSector'!$B$2:$B$3181,$S570,'B-PorSector'!$C$2:$C$3181,$T570,'B-PorSector'!$D$2:$D$3181,$U570)*$Y$6,$Z$6)</f>
        <v>0</v>
      </c>
      <c r="E570" s="58">
        <f>ROUND(SUMIFS(INDEX('B-PorSector'!$E$2:$H$3181,0,$X$6),'B-PorSector'!$A$2:$A$3181,E$8,'B-PorSector'!$B$2:$B$3181,$S570,'B-PorSector'!$C$2:$C$3181,$T570,'B-PorSector'!$D$2:$D$3181,$U570)*$Y$6,$Z$6)</f>
        <v>1</v>
      </c>
      <c r="F570" s="58">
        <f>ROUND(SUMIFS(INDEX('B-PorSector'!$E$2:$H$3181,0,$X$6),'B-PorSector'!$A$2:$A$3181,F$8,'B-PorSector'!$B$2:$B$3181,$S570,'B-PorSector'!$C$2:$C$3181,$T570,'B-PorSector'!$D$2:$D$3181,$U570)*$Y$6,$Z$6)</f>
        <v>0.3</v>
      </c>
      <c r="G570" s="58">
        <f>ROUND(SUMIFS(INDEX('B-PorSector'!$E$2:$H$3181,0,$X$6),'B-PorSector'!$A$2:$A$3181,G$8,'B-PorSector'!$B$2:$B$3181,$S570,'B-PorSector'!$C$2:$C$3181,$T570,'B-PorSector'!$D$2:$D$3181,$U570)*$Y$6,$Z$6)</f>
        <v>1</v>
      </c>
      <c r="H570" s="58">
        <f>ROUND(SUMIFS(INDEX('B-PorSector'!$E$2:$H$3181,0,$X$6),'B-PorSector'!$A$2:$A$3181,H$8,'B-PorSector'!$B$2:$B$3181,$S570,'B-PorSector'!$C$2:$C$3181,$T570,'B-PorSector'!$D$2:$D$3181,$U570)*$Y$6,$Z$6)</f>
        <v>2</v>
      </c>
      <c r="I570" s="58">
        <f>ROUND(SUMIFS(INDEX('B-PorSector'!$E$2:$H$3181,0,$X$6),'B-PorSector'!$A$2:$A$3181,I$8,'B-PorSector'!$B$2:$B$3181,$S570,'B-PorSector'!$C$2:$C$3181,$T570,'B-PorSector'!$D$2:$D$3181,$U570)*$Y$6,$Z$6)</f>
        <v>3</v>
      </c>
      <c r="J570" s="58">
        <f>ROUND(SUMIFS(INDEX('B-PorSector'!$E$2:$H$3181,0,$X$6),'B-PorSector'!$A$2:$A$3181,J$8,'B-PorSector'!$B$2:$B$3181,$S570,'B-PorSector'!$C$2:$C$3181,$T570,'B-PorSector'!$D$2:$D$3181,$U570)*$Y$6,$Z$6)</f>
        <v>4</v>
      </c>
      <c r="K570" s="58">
        <f>ROUND(SUMIFS(INDEX('B-PorSector'!$E$2:$H$3181,0,$X$6),'B-PorSector'!$A$2:$A$3181,K$8,'B-PorSector'!$B$2:$B$3181,$S570,'B-PorSector'!$C$2:$C$3181,$T570,'B-PorSector'!$D$2:$D$3181,$U570)*$Y$6,$Z$6)</f>
        <v>3</v>
      </c>
      <c r="L570" s="58">
        <f>ROUND(SUMIFS(INDEX('B-PorSector'!$E$2:$H$3181,0,$X$6),'B-PorSector'!$A$2:$A$3181,L$8,'B-PorSector'!$B$2:$B$3181,$S570,'B-PorSector'!$C$2:$C$3181,$T570,'B-PorSector'!$D$2:$D$3181,$U570)*$Y$6,$Z$6)</f>
        <v>3</v>
      </c>
      <c r="M570" s="58">
        <f>ROUND(SUMIFS(INDEX('B-PorSector'!$E$2:$H$3181,0,$X$6),'B-PorSector'!$A$2:$A$3181,M$8,'B-PorSector'!$B$2:$B$3181,$S570,'B-PorSector'!$C$2:$C$3181,$T570,'B-PorSector'!$D$2:$D$3181,$U570)*$Y$6,$Z$6)</f>
        <v>1</v>
      </c>
      <c r="N570" s="58">
        <f>ROUND(SUMIFS(INDEX('B-PorSector'!$E$2:$H$3181,0,$X$6),'B-PorSector'!$A$2:$A$3181,N$8,'B-PorSector'!$B$2:$B$3181,$S570,'B-PorSector'!$C$2:$C$3181,$T570,'B-PorSector'!$D$2:$D$3181,$U570)*$Y$6,$Z$6)</f>
        <v>10</v>
      </c>
      <c r="O570" s="58">
        <f>ROUND(SUMIFS(INDEX('B-PorSector'!$E$2:$H$3181,0,$X$6),'B-PorSector'!$A$2:$A$3181,O$8,'B-PorSector'!$B$2:$B$3181,$S570,'B-PorSector'!$C$2:$C$3181,$T570,'B-PorSector'!$D$2:$D$3181,$U570)*$Y$6,$Z$6)</f>
        <v>21</v>
      </c>
      <c r="P570" s="58">
        <f>ROUND(SUMIFS(INDEX('B-PorSector'!$E$2:$H$3181,0,$X$6),'B-PorSector'!$A$2:$A$3181,P$8,'B-PorSector'!$B$2:$B$3181,$S570,'B-PorSector'!$C$2:$C$3181,$T570,'B-PorSector'!$D$2:$D$3181,$U570)*$Y$6,$Z$6)</f>
        <v>26</v>
      </c>
      <c r="Q570" s="6"/>
      <c r="R570" s="35"/>
      <c r="S570" s="35" t="s">
        <v>24</v>
      </c>
      <c r="T570" s="35" t="s">
        <v>29</v>
      </c>
      <c r="U570" s="35" t="s">
        <v>67</v>
      </c>
      <c r="V570" s="35"/>
      <c r="W570" s="35"/>
      <c r="X570" s="35"/>
      <c r="Y570" s="35"/>
      <c r="Z570" s="35"/>
      <c r="AA570" s="35"/>
    </row>
    <row r="571" spans="1:27" hidden="1" outlineLevel="2" collapsed="1" x14ac:dyDescent="0.25">
      <c r="A571" s="57" t="s">
        <v>69</v>
      </c>
      <c r="B571" s="58">
        <f>ROUND(SUMIFS(INDEX('B-PorSector'!$E$2:$H$3181,0,$X$6),'B-PorSector'!$A$2:$A$3181,B$8,'B-PorSector'!$B$2:$B$3181,$S571,'B-PorSector'!$C$2:$C$3181,$T571,'B-PorSector'!$D$2:$D$3181,$U571)*$Y$6,$Z$6)</f>
        <v>0</v>
      </c>
      <c r="C571" s="58">
        <f>ROUND(SUMIFS(INDEX('B-PorSector'!$E$2:$H$3181,0,$X$6),'B-PorSector'!$A$2:$A$3181,C$8,'B-PorSector'!$B$2:$B$3181,$S571,'B-PorSector'!$C$2:$C$3181,$T571,'B-PorSector'!$D$2:$D$3181,$U571)*$Y$6,$Z$6)</f>
        <v>0</v>
      </c>
      <c r="D571" s="58">
        <f>ROUND(SUMIFS(INDEX('B-PorSector'!$E$2:$H$3181,0,$X$6),'B-PorSector'!$A$2:$A$3181,D$8,'B-PorSector'!$B$2:$B$3181,$S571,'B-PorSector'!$C$2:$C$3181,$T571,'B-PorSector'!$D$2:$D$3181,$U571)*$Y$6,$Z$6)</f>
        <v>0</v>
      </c>
      <c r="E571" s="58">
        <f>ROUND(SUMIFS(INDEX('B-PorSector'!$E$2:$H$3181,0,$X$6),'B-PorSector'!$A$2:$A$3181,E$8,'B-PorSector'!$B$2:$B$3181,$S571,'B-PorSector'!$C$2:$C$3181,$T571,'B-PorSector'!$D$2:$D$3181,$U571)*$Y$6,$Z$6)</f>
        <v>0</v>
      </c>
      <c r="F571" s="58">
        <f>ROUND(SUMIFS(INDEX('B-PorSector'!$E$2:$H$3181,0,$X$6),'B-PorSector'!$A$2:$A$3181,F$8,'B-PorSector'!$B$2:$B$3181,$S571,'B-PorSector'!$C$2:$C$3181,$T571,'B-PorSector'!$D$2:$D$3181,$U571)*$Y$6,$Z$6)</f>
        <v>0</v>
      </c>
      <c r="G571" s="58">
        <f>ROUND(SUMIFS(INDEX('B-PorSector'!$E$2:$H$3181,0,$X$6),'B-PorSector'!$A$2:$A$3181,G$8,'B-PorSector'!$B$2:$B$3181,$S571,'B-PorSector'!$C$2:$C$3181,$T571,'B-PorSector'!$D$2:$D$3181,$U571)*$Y$6,$Z$6)</f>
        <v>0</v>
      </c>
      <c r="H571" s="58">
        <f>ROUND(SUMIFS(INDEX('B-PorSector'!$E$2:$H$3181,0,$X$6),'B-PorSector'!$A$2:$A$3181,H$8,'B-PorSector'!$B$2:$B$3181,$S571,'B-PorSector'!$C$2:$C$3181,$T571,'B-PorSector'!$D$2:$D$3181,$U571)*$Y$6,$Z$6)</f>
        <v>93</v>
      </c>
      <c r="I571" s="58">
        <f>ROUND(SUMIFS(INDEX('B-PorSector'!$E$2:$H$3181,0,$X$6),'B-PorSector'!$A$2:$A$3181,I$8,'B-PorSector'!$B$2:$B$3181,$S571,'B-PorSector'!$C$2:$C$3181,$T571,'B-PorSector'!$D$2:$D$3181,$U571)*$Y$6,$Z$6)</f>
        <v>0</v>
      </c>
      <c r="J571" s="58">
        <f>ROUND(SUMIFS(INDEX('B-PorSector'!$E$2:$H$3181,0,$X$6),'B-PorSector'!$A$2:$A$3181,J$8,'B-PorSector'!$B$2:$B$3181,$S571,'B-PorSector'!$C$2:$C$3181,$T571,'B-PorSector'!$D$2:$D$3181,$U571)*$Y$6,$Z$6)</f>
        <v>0</v>
      </c>
      <c r="K571" s="58">
        <f>ROUND(SUMIFS(INDEX('B-PorSector'!$E$2:$H$3181,0,$X$6),'B-PorSector'!$A$2:$A$3181,K$8,'B-PorSector'!$B$2:$B$3181,$S571,'B-PorSector'!$C$2:$C$3181,$T571,'B-PorSector'!$D$2:$D$3181,$U571)*$Y$6,$Z$6)</f>
        <v>0</v>
      </c>
      <c r="L571" s="58">
        <f>ROUND(SUMIFS(INDEX('B-PorSector'!$E$2:$H$3181,0,$X$6),'B-PorSector'!$A$2:$A$3181,L$8,'B-PorSector'!$B$2:$B$3181,$S571,'B-PorSector'!$C$2:$C$3181,$T571,'B-PorSector'!$D$2:$D$3181,$U571)*$Y$6,$Z$6)</f>
        <v>0</v>
      </c>
      <c r="M571" s="58">
        <f>ROUND(SUMIFS(INDEX('B-PorSector'!$E$2:$H$3181,0,$X$6),'B-PorSector'!$A$2:$A$3181,M$8,'B-PorSector'!$B$2:$B$3181,$S571,'B-PorSector'!$C$2:$C$3181,$T571,'B-PorSector'!$D$2:$D$3181,$U571)*$Y$6,$Z$6)</f>
        <v>0</v>
      </c>
      <c r="N571" s="58">
        <f>ROUND(SUMIFS(INDEX('B-PorSector'!$E$2:$H$3181,0,$X$6),'B-PorSector'!$A$2:$A$3181,N$8,'B-PorSector'!$B$2:$B$3181,$S571,'B-PorSector'!$C$2:$C$3181,$T571,'B-PorSector'!$D$2:$D$3181,$U571)*$Y$6,$Z$6)</f>
        <v>0</v>
      </c>
      <c r="O571" s="58">
        <f>ROUND(SUMIFS(INDEX('B-PorSector'!$E$2:$H$3181,0,$X$6),'B-PorSector'!$A$2:$A$3181,O$8,'B-PorSector'!$B$2:$B$3181,$S571,'B-PorSector'!$C$2:$C$3181,$T571,'B-PorSector'!$D$2:$D$3181,$U571)*$Y$6,$Z$6)</f>
        <v>0</v>
      </c>
      <c r="P571" s="58">
        <f>ROUND(SUMIFS(INDEX('B-PorSector'!$E$2:$H$3181,0,$X$6),'B-PorSector'!$A$2:$A$3181,P$8,'B-PorSector'!$B$2:$B$3181,$S571,'B-PorSector'!$C$2:$C$3181,$T571,'B-PorSector'!$D$2:$D$3181,$U571)*$Y$6,$Z$6)</f>
        <v>0</v>
      </c>
      <c r="Q571" s="6"/>
      <c r="R571" s="35"/>
      <c r="S571" s="35" t="s">
        <v>24</v>
      </c>
      <c r="T571" s="35" t="s">
        <v>29</v>
      </c>
      <c r="U571" s="35" t="s">
        <v>69</v>
      </c>
      <c r="V571" s="35"/>
      <c r="W571" s="35"/>
      <c r="X571" s="35"/>
      <c r="Y571" s="35"/>
      <c r="Z571" s="35"/>
      <c r="AA571" s="35"/>
    </row>
    <row r="572" spans="1:27" hidden="1" outlineLevel="1" collapsed="1" x14ac:dyDescent="0.25">
      <c r="A572" s="55" t="s">
        <v>34</v>
      </c>
      <c r="B572" s="56">
        <f>ROUND(SUMIFS(INDEX('B-PorSector'!$E$2:$H$3181,0,$X$6),'B-PorSector'!$A$2:$A$3181,B$8,'B-PorSector'!$B$2:$B$3181,$S572,'B-PorSector'!$C$2:$C$3181,$T572,'B-PorSector'!$D$2:$D$3181,$U572)*$Y$6,$Z$6)</f>
        <v>1413</v>
      </c>
      <c r="C572" s="56">
        <f>ROUND(SUMIFS(INDEX('B-PorSector'!$E$2:$H$3181,0,$X$6),'B-PorSector'!$A$2:$A$3181,C$8,'B-PorSector'!$B$2:$B$3181,$S572,'B-PorSector'!$C$2:$C$3181,$T572,'B-PorSector'!$D$2:$D$3181,$U572)*$Y$6,$Z$6)</f>
        <v>1443</v>
      </c>
      <c r="D572" s="56">
        <f>ROUND(SUMIFS(INDEX('B-PorSector'!$E$2:$H$3181,0,$X$6),'B-PorSector'!$A$2:$A$3181,D$8,'B-PorSector'!$B$2:$B$3181,$S572,'B-PorSector'!$C$2:$C$3181,$T572,'B-PorSector'!$D$2:$D$3181,$U572)*$Y$6,$Z$6)</f>
        <v>1736</v>
      </c>
      <c r="E572" s="56">
        <f>ROUND(SUMIFS(INDEX('B-PorSector'!$E$2:$H$3181,0,$X$6),'B-PorSector'!$A$2:$A$3181,E$8,'B-PorSector'!$B$2:$B$3181,$S572,'B-PorSector'!$C$2:$C$3181,$T572,'B-PorSector'!$D$2:$D$3181,$U572)*$Y$6,$Z$6)</f>
        <v>1772</v>
      </c>
      <c r="F572" s="56">
        <f>ROUND(SUMIFS(INDEX('B-PorSector'!$E$2:$H$3181,0,$X$6),'B-PorSector'!$A$2:$A$3181,F$8,'B-PorSector'!$B$2:$B$3181,$S572,'B-PorSector'!$C$2:$C$3181,$T572,'B-PorSector'!$D$2:$D$3181,$U572)*$Y$6,$Z$6)</f>
        <v>1670</v>
      </c>
      <c r="G572" s="56">
        <f>ROUND(SUMIFS(INDEX('B-PorSector'!$E$2:$H$3181,0,$X$6),'B-PorSector'!$A$2:$A$3181,G$8,'B-PorSector'!$B$2:$B$3181,$S572,'B-PorSector'!$C$2:$C$3181,$T572,'B-PorSector'!$D$2:$D$3181,$U572)*$Y$6,$Z$6)</f>
        <v>1604</v>
      </c>
      <c r="H572" s="56">
        <f>ROUND(SUMIFS(INDEX('B-PorSector'!$E$2:$H$3181,0,$X$6),'B-PorSector'!$A$2:$A$3181,H$8,'B-PorSector'!$B$2:$B$3181,$S572,'B-PorSector'!$C$2:$C$3181,$T572,'B-PorSector'!$D$2:$D$3181,$U572)*$Y$6,$Z$6)</f>
        <v>1549</v>
      </c>
      <c r="I572" s="56">
        <f>ROUND(SUMIFS(INDEX('B-PorSector'!$E$2:$H$3181,0,$X$6),'B-PorSector'!$A$2:$A$3181,I$8,'B-PorSector'!$B$2:$B$3181,$S572,'B-PorSector'!$C$2:$C$3181,$T572,'B-PorSector'!$D$2:$D$3181,$U572)*$Y$6,$Z$6)</f>
        <v>1367</v>
      </c>
      <c r="J572" s="56">
        <f>ROUND(SUMIFS(INDEX('B-PorSector'!$E$2:$H$3181,0,$X$6),'B-PorSector'!$A$2:$A$3181,J$8,'B-PorSector'!$B$2:$B$3181,$S572,'B-PorSector'!$C$2:$C$3181,$T572,'B-PorSector'!$D$2:$D$3181,$U572)*$Y$6,$Z$6)</f>
        <v>1514</v>
      </c>
      <c r="K572" s="56">
        <f>ROUND(SUMIFS(INDEX('B-PorSector'!$E$2:$H$3181,0,$X$6),'B-PorSector'!$A$2:$A$3181,K$8,'B-PorSector'!$B$2:$B$3181,$S572,'B-PorSector'!$C$2:$C$3181,$T572,'B-PorSector'!$D$2:$D$3181,$U572)*$Y$6,$Z$6)</f>
        <v>1496</v>
      </c>
      <c r="L572" s="56">
        <f>ROUND(SUMIFS(INDEX('B-PorSector'!$E$2:$H$3181,0,$X$6),'B-PorSector'!$A$2:$A$3181,L$8,'B-PorSector'!$B$2:$B$3181,$S572,'B-PorSector'!$C$2:$C$3181,$T572,'B-PorSector'!$D$2:$D$3181,$U572)*$Y$6,$Z$6)</f>
        <v>2623</v>
      </c>
      <c r="M572" s="56">
        <f>ROUND(SUMIFS(INDEX('B-PorSector'!$E$2:$H$3181,0,$X$6),'B-PorSector'!$A$2:$A$3181,M$8,'B-PorSector'!$B$2:$B$3181,$S572,'B-PorSector'!$C$2:$C$3181,$T572,'B-PorSector'!$D$2:$D$3181,$U572)*$Y$6,$Z$6)</f>
        <v>2851</v>
      </c>
      <c r="N572" s="56">
        <f>ROUND(SUMIFS(INDEX('B-PorSector'!$E$2:$H$3181,0,$X$6),'B-PorSector'!$A$2:$A$3181,N$8,'B-PorSector'!$B$2:$B$3181,$S572,'B-PorSector'!$C$2:$C$3181,$T572,'B-PorSector'!$D$2:$D$3181,$U572)*$Y$6,$Z$6)</f>
        <v>1091</v>
      </c>
      <c r="O572" s="56">
        <f>ROUND(SUMIFS(INDEX('B-PorSector'!$E$2:$H$3181,0,$X$6),'B-PorSector'!$A$2:$A$3181,O$8,'B-PorSector'!$B$2:$B$3181,$S572,'B-PorSector'!$C$2:$C$3181,$T572,'B-PorSector'!$D$2:$D$3181,$U572)*$Y$6,$Z$6)</f>
        <v>1462</v>
      </c>
      <c r="P572" s="56">
        <f>ROUND(SUMIFS(INDEX('B-PorSector'!$E$2:$H$3181,0,$X$6),'B-PorSector'!$A$2:$A$3181,P$8,'B-PorSector'!$B$2:$B$3181,$S572,'B-PorSector'!$C$2:$C$3181,$T572,'B-PorSector'!$D$2:$D$3181,$U572)*$Y$6,$Z$6)</f>
        <v>1784</v>
      </c>
      <c r="Q572" s="6"/>
      <c r="R572" s="35"/>
      <c r="S572" s="35" t="s">
        <v>24</v>
      </c>
      <c r="T572" s="35" t="s">
        <v>34</v>
      </c>
      <c r="U572" s="35" t="s">
        <v>88</v>
      </c>
      <c r="V572" s="35"/>
      <c r="W572" s="35"/>
      <c r="X572" s="35"/>
      <c r="Y572" s="35"/>
      <c r="Z572" s="35"/>
      <c r="AA572" s="35"/>
    </row>
    <row r="573" spans="1:27" hidden="1" outlineLevel="2" collapsed="1" x14ac:dyDescent="0.25">
      <c r="A573" s="57" t="s">
        <v>35</v>
      </c>
      <c r="B573" s="58">
        <f>ROUND(SUMIFS(INDEX('B-PorSector'!$E$2:$H$3181,0,$X$6),'B-PorSector'!$A$2:$A$3181,B$8,'B-PorSector'!$B$2:$B$3181,$S573,'B-PorSector'!$C$2:$C$3181,$T573,'B-PorSector'!$D$2:$D$3181,$U573)*$Y$6,$Z$6)</f>
        <v>1413</v>
      </c>
      <c r="C573" s="58">
        <f>ROUND(SUMIFS(INDEX('B-PorSector'!$E$2:$H$3181,0,$X$6),'B-PorSector'!$A$2:$A$3181,C$8,'B-PorSector'!$B$2:$B$3181,$S573,'B-PorSector'!$C$2:$C$3181,$T573,'B-PorSector'!$D$2:$D$3181,$U573)*$Y$6,$Z$6)</f>
        <v>1443</v>
      </c>
      <c r="D573" s="58">
        <f>ROUND(SUMIFS(INDEX('B-PorSector'!$E$2:$H$3181,0,$X$6),'B-PorSector'!$A$2:$A$3181,D$8,'B-PorSector'!$B$2:$B$3181,$S573,'B-PorSector'!$C$2:$C$3181,$T573,'B-PorSector'!$D$2:$D$3181,$U573)*$Y$6,$Z$6)</f>
        <v>1736</v>
      </c>
      <c r="E573" s="58">
        <f>ROUND(SUMIFS(INDEX('B-PorSector'!$E$2:$H$3181,0,$X$6),'B-PorSector'!$A$2:$A$3181,E$8,'B-PorSector'!$B$2:$B$3181,$S573,'B-PorSector'!$C$2:$C$3181,$T573,'B-PorSector'!$D$2:$D$3181,$U573)*$Y$6,$Z$6)</f>
        <v>1772</v>
      </c>
      <c r="F573" s="58">
        <f>ROUND(SUMIFS(INDEX('B-PorSector'!$E$2:$H$3181,0,$X$6),'B-PorSector'!$A$2:$A$3181,F$8,'B-PorSector'!$B$2:$B$3181,$S573,'B-PorSector'!$C$2:$C$3181,$T573,'B-PorSector'!$D$2:$D$3181,$U573)*$Y$6,$Z$6)</f>
        <v>1670</v>
      </c>
      <c r="G573" s="58">
        <f>ROUND(SUMIFS(INDEX('B-PorSector'!$E$2:$H$3181,0,$X$6),'B-PorSector'!$A$2:$A$3181,G$8,'B-PorSector'!$B$2:$B$3181,$S573,'B-PorSector'!$C$2:$C$3181,$T573,'B-PorSector'!$D$2:$D$3181,$U573)*$Y$6,$Z$6)</f>
        <v>1604</v>
      </c>
      <c r="H573" s="58">
        <f>ROUND(SUMIFS(INDEX('B-PorSector'!$E$2:$H$3181,0,$X$6),'B-PorSector'!$A$2:$A$3181,H$8,'B-PorSector'!$B$2:$B$3181,$S573,'B-PorSector'!$C$2:$C$3181,$T573,'B-PorSector'!$D$2:$D$3181,$U573)*$Y$6,$Z$6)</f>
        <v>1549</v>
      </c>
      <c r="I573" s="58">
        <f>ROUND(SUMIFS(INDEX('B-PorSector'!$E$2:$H$3181,0,$X$6),'B-PorSector'!$A$2:$A$3181,I$8,'B-PorSector'!$B$2:$B$3181,$S573,'B-PorSector'!$C$2:$C$3181,$T573,'B-PorSector'!$D$2:$D$3181,$U573)*$Y$6,$Z$6)</f>
        <v>1367</v>
      </c>
      <c r="J573" s="58">
        <f>ROUND(SUMIFS(INDEX('B-PorSector'!$E$2:$H$3181,0,$X$6),'B-PorSector'!$A$2:$A$3181,J$8,'B-PorSector'!$B$2:$B$3181,$S573,'B-PorSector'!$C$2:$C$3181,$T573,'B-PorSector'!$D$2:$D$3181,$U573)*$Y$6,$Z$6)</f>
        <v>1514</v>
      </c>
      <c r="K573" s="58">
        <f>ROUND(SUMIFS(INDEX('B-PorSector'!$E$2:$H$3181,0,$X$6),'B-PorSector'!$A$2:$A$3181,K$8,'B-PorSector'!$B$2:$B$3181,$S573,'B-PorSector'!$C$2:$C$3181,$T573,'B-PorSector'!$D$2:$D$3181,$U573)*$Y$6,$Z$6)</f>
        <v>1496</v>
      </c>
      <c r="L573" s="58">
        <f>ROUND(SUMIFS(INDEX('B-PorSector'!$E$2:$H$3181,0,$X$6),'B-PorSector'!$A$2:$A$3181,L$8,'B-PorSector'!$B$2:$B$3181,$S573,'B-PorSector'!$C$2:$C$3181,$T573,'B-PorSector'!$D$2:$D$3181,$U573)*$Y$6,$Z$6)</f>
        <v>2623</v>
      </c>
      <c r="M573" s="58">
        <f>ROUND(SUMIFS(INDEX('B-PorSector'!$E$2:$H$3181,0,$X$6),'B-PorSector'!$A$2:$A$3181,M$8,'B-PorSector'!$B$2:$B$3181,$S573,'B-PorSector'!$C$2:$C$3181,$T573,'B-PorSector'!$D$2:$D$3181,$U573)*$Y$6,$Z$6)</f>
        <v>2851</v>
      </c>
      <c r="N573" s="58">
        <f>ROUND(SUMIFS(INDEX('B-PorSector'!$E$2:$H$3181,0,$X$6),'B-PorSector'!$A$2:$A$3181,N$8,'B-PorSector'!$B$2:$B$3181,$S573,'B-PorSector'!$C$2:$C$3181,$T573,'B-PorSector'!$D$2:$D$3181,$U573)*$Y$6,$Z$6)</f>
        <v>1091</v>
      </c>
      <c r="O573" s="58">
        <f>ROUND(SUMIFS(INDEX('B-PorSector'!$E$2:$H$3181,0,$X$6),'B-PorSector'!$A$2:$A$3181,O$8,'B-PorSector'!$B$2:$B$3181,$S573,'B-PorSector'!$C$2:$C$3181,$T573,'B-PorSector'!$D$2:$D$3181,$U573)*$Y$6,$Z$6)</f>
        <v>1462</v>
      </c>
      <c r="P573" s="58">
        <f>ROUND(SUMIFS(INDEX('B-PorSector'!$E$2:$H$3181,0,$X$6),'B-PorSector'!$A$2:$A$3181,P$8,'B-PorSector'!$B$2:$B$3181,$S573,'B-PorSector'!$C$2:$C$3181,$T573,'B-PorSector'!$D$2:$D$3181,$U573)*$Y$6,$Z$6)</f>
        <v>1784</v>
      </c>
      <c r="Q573" s="6"/>
      <c r="R573" s="35"/>
      <c r="S573" s="35" t="s">
        <v>24</v>
      </c>
      <c r="T573" s="35" t="s">
        <v>34</v>
      </c>
      <c r="U573" s="35" t="s">
        <v>35</v>
      </c>
      <c r="V573" s="35"/>
      <c r="W573" s="35"/>
      <c r="X573" s="35"/>
      <c r="Y573" s="35"/>
      <c r="Z573" s="35"/>
      <c r="AA573" s="35"/>
    </row>
    <row r="574" spans="1:27" hidden="1" outlineLevel="1" collapsed="1" x14ac:dyDescent="0.25">
      <c r="A574" s="55" t="s">
        <v>36</v>
      </c>
      <c r="B574" s="56">
        <f>ROUND(SUMIFS(INDEX('B-PorSector'!$E$2:$H$3181,0,$X$6),'B-PorSector'!$A$2:$A$3181,B$8,'B-PorSector'!$B$2:$B$3181,$S574,'B-PorSector'!$C$2:$C$3181,$T574,'B-PorSector'!$D$2:$D$3181,$U574)*$Y$6,$Z$6)</f>
        <v>0</v>
      </c>
      <c r="C574" s="56">
        <f>ROUND(SUMIFS(INDEX('B-PorSector'!$E$2:$H$3181,0,$X$6),'B-PorSector'!$A$2:$A$3181,C$8,'B-PorSector'!$B$2:$B$3181,$S574,'B-PorSector'!$C$2:$C$3181,$T574,'B-PorSector'!$D$2:$D$3181,$U574)*$Y$6,$Z$6)</f>
        <v>1447</v>
      </c>
      <c r="D574" s="56">
        <f>ROUND(SUMIFS(INDEX('B-PorSector'!$E$2:$H$3181,0,$X$6),'B-PorSector'!$A$2:$A$3181,D$8,'B-PorSector'!$B$2:$B$3181,$S574,'B-PorSector'!$C$2:$C$3181,$T574,'B-PorSector'!$D$2:$D$3181,$U574)*$Y$6,$Z$6)</f>
        <v>0</v>
      </c>
      <c r="E574" s="56">
        <f>ROUND(SUMIFS(INDEX('B-PorSector'!$E$2:$H$3181,0,$X$6),'B-PorSector'!$A$2:$A$3181,E$8,'B-PorSector'!$B$2:$B$3181,$S574,'B-PorSector'!$C$2:$C$3181,$T574,'B-PorSector'!$D$2:$D$3181,$U574)*$Y$6,$Z$6)</f>
        <v>0</v>
      </c>
      <c r="F574" s="56">
        <f>ROUND(SUMIFS(INDEX('B-PorSector'!$E$2:$H$3181,0,$X$6),'B-PorSector'!$A$2:$A$3181,F$8,'B-PorSector'!$B$2:$B$3181,$S574,'B-PorSector'!$C$2:$C$3181,$T574,'B-PorSector'!$D$2:$D$3181,$U574)*$Y$6,$Z$6)</f>
        <v>0</v>
      </c>
      <c r="G574" s="56">
        <f>ROUND(SUMIFS(INDEX('B-PorSector'!$E$2:$H$3181,0,$X$6),'B-PorSector'!$A$2:$A$3181,G$8,'B-PorSector'!$B$2:$B$3181,$S574,'B-PorSector'!$C$2:$C$3181,$T574,'B-PorSector'!$D$2:$D$3181,$U574)*$Y$6,$Z$6)</f>
        <v>0</v>
      </c>
      <c r="H574" s="56">
        <f>ROUND(SUMIFS(INDEX('B-PorSector'!$E$2:$H$3181,0,$X$6),'B-PorSector'!$A$2:$A$3181,H$8,'B-PorSector'!$B$2:$B$3181,$S574,'B-PorSector'!$C$2:$C$3181,$T574,'B-PorSector'!$D$2:$D$3181,$U574)*$Y$6,$Z$6)</f>
        <v>0</v>
      </c>
      <c r="I574" s="56">
        <f>ROUND(SUMIFS(INDEX('B-PorSector'!$E$2:$H$3181,0,$X$6),'B-PorSector'!$A$2:$A$3181,I$8,'B-PorSector'!$B$2:$B$3181,$S574,'B-PorSector'!$C$2:$C$3181,$T574,'B-PorSector'!$D$2:$D$3181,$U574)*$Y$6,$Z$6)</f>
        <v>0</v>
      </c>
      <c r="J574" s="56">
        <f>ROUND(SUMIFS(INDEX('B-PorSector'!$E$2:$H$3181,0,$X$6),'B-PorSector'!$A$2:$A$3181,J$8,'B-PorSector'!$B$2:$B$3181,$S574,'B-PorSector'!$C$2:$C$3181,$T574,'B-PorSector'!$D$2:$D$3181,$U574)*$Y$6,$Z$6)</f>
        <v>0</v>
      </c>
      <c r="K574" s="56">
        <f>ROUND(SUMIFS(INDEX('B-PorSector'!$E$2:$H$3181,0,$X$6),'B-PorSector'!$A$2:$A$3181,K$8,'B-PorSector'!$B$2:$B$3181,$S574,'B-PorSector'!$C$2:$C$3181,$T574,'B-PorSector'!$D$2:$D$3181,$U574)*$Y$6,$Z$6)</f>
        <v>0</v>
      </c>
      <c r="L574" s="56">
        <f>ROUND(SUMIFS(INDEX('B-PorSector'!$E$2:$H$3181,0,$X$6),'B-PorSector'!$A$2:$A$3181,L$8,'B-PorSector'!$B$2:$B$3181,$S574,'B-PorSector'!$C$2:$C$3181,$T574,'B-PorSector'!$D$2:$D$3181,$U574)*$Y$6,$Z$6)</f>
        <v>0</v>
      </c>
      <c r="M574" s="56">
        <f>ROUND(SUMIFS(INDEX('B-PorSector'!$E$2:$H$3181,0,$X$6),'B-PorSector'!$A$2:$A$3181,M$8,'B-PorSector'!$B$2:$B$3181,$S574,'B-PorSector'!$C$2:$C$3181,$T574,'B-PorSector'!$D$2:$D$3181,$U574)*$Y$6,$Z$6)</f>
        <v>0</v>
      </c>
      <c r="N574" s="56">
        <f>ROUND(SUMIFS(INDEX('B-PorSector'!$E$2:$H$3181,0,$X$6),'B-PorSector'!$A$2:$A$3181,N$8,'B-PorSector'!$B$2:$B$3181,$S574,'B-PorSector'!$C$2:$C$3181,$T574,'B-PorSector'!$D$2:$D$3181,$U574)*$Y$6,$Z$6)</f>
        <v>0</v>
      </c>
      <c r="O574" s="56">
        <f>ROUND(SUMIFS(INDEX('B-PorSector'!$E$2:$H$3181,0,$X$6),'B-PorSector'!$A$2:$A$3181,O$8,'B-PorSector'!$B$2:$B$3181,$S574,'B-PorSector'!$C$2:$C$3181,$T574,'B-PorSector'!$D$2:$D$3181,$U574)*$Y$6,$Z$6)</f>
        <v>0</v>
      </c>
      <c r="P574" s="56">
        <f>ROUND(SUMIFS(INDEX('B-PorSector'!$E$2:$H$3181,0,$X$6),'B-PorSector'!$A$2:$A$3181,P$8,'B-PorSector'!$B$2:$B$3181,$S574,'B-PorSector'!$C$2:$C$3181,$T574,'B-PorSector'!$D$2:$D$3181,$U574)*$Y$6,$Z$6)</f>
        <v>0</v>
      </c>
      <c r="Q574" s="6"/>
      <c r="R574" s="35"/>
      <c r="S574" s="35" t="s">
        <v>24</v>
      </c>
      <c r="T574" s="35" t="s">
        <v>36</v>
      </c>
      <c r="U574" s="35" t="s">
        <v>88</v>
      </c>
      <c r="V574" s="35"/>
      <c r="W574" s="35"/>
      <c r="X574" s="35"/>
      <c r="Y574" s="35"/>
      <c r="Z574" s="35"/>
      <c r="AA574" s="35"/>
    </row>
    <row r="575" spans="1:27" hidden="1" outlineLevel="2" collapsed="1" x14ac:dyDescent="0.25">
      <c r="A575" s="57" t="s">
        <v>87</v>
      </c>
      <c r="B575" s="58">
        <f>ROUND(SUMIFS(INDEX('B-PorSector'!$E$2:$H$3181,0,$X$6),'B-PorSector'!$A$2:$A$3181,B$8,'B-PorSector'!$B$2:$B$3181,$S575,'B-PorSector'!$C$2:$C$3181,$T575,'B-PorSector'!$D$2:$D$3181,$U575)*$Y$6,$Z$6)</f>
        <v>0</v>
      </c>
      <c r="C575" s="58">
        <f>ROUND(SUMIFS(INDEX('B-PorSector'!$E$2:$H$3181,0,$X$6),'B-PorSector'!$A$2:$A$3181,C$8,'B-PorSector'!$B$2:$B$3181,$S575,'B-PorSector'!$C$2:$C$3181,$T575,'B-PorSector'!$D$2:$D$3181,$U575)*$Y$6,$Z$6)</f>
        <v>0</v>
      </c>
      <c r="D575" s="58">
        <f>ROUND(SUMIFS(INDEX('B-PorSector'!$E$2:$H$3181,0,$X$6),'B-PorSector'!$A$2:$A$3181,D$8,'B-PorSector'!$B$2:$B$3181,$S575,'B-PorSector'!$C$2:$C$3181,$T575,'B-PorSector'!$D$2:$D$3181,$U575)*$Y$6,$Z$6)</f>
        <v>0</v>
      </c>
      <c r="E575" s="58">
        <f>ROUND(SUMIFS(INDEX('B-PorSector'!$E$2:$H$3181,0,$X$6),'B-PorSector'!$A$2:$A$3181,E$8,'B-PorSector'!$B$2:$B$3181,$S575,'B-PorSector'!$C$2:$C$3181,$T575,'B-PorSector'!$D$2:$D$3181,$U575)*$Y$6,$Z$6)</f>
        <v>0</v>
      </c>
      <c r="F575" s="58">
        <f>ROUND(SUMIFS(INDEX('B-PorSector'!$E$2:$H$3181,0,$X$6),'B-PorSector'!$A$2:$A$3181,F$8,'B-PorSector'!$B$2:$B$3181,$S575,'B-PorSector'!$C$2:$C$3181,$T575,'B-PorSector'!$D$2:$D$3181,$U575)*$Y$6,$Z$6)</f>
        <v>0</v>
      </c>
      <c r="G575" s="58">
        <f>ROUND(SUMIFS(INDEX('B-PorSector'!$E$2:$H$3181,0,$X$6),'B-PorSector'!$A$2:$A$3181,G$8,'B-PorSector'!$B$2:$B$3181,$S575,'B-PorSector'!$C$2:$C$3181,$T575,'B-PorSector'!$D$2:$D$3181,$U575)*$Y$6,$Z$6)</f>
        <v>0</v>
      </c>
      <c r="H575" s="58">
        <f>ROUND(SUMIFS(INDEX('B-PorSector'!$E$2:$H$3181,0,$X$6),'B-PorSector'!$A$2:$A$3181,H$8,'B-PorSector'!$B$2:$B$3181,$S575,'B-PorSector'!$C$2:$C$3181,$T575,'B-PorSector'!$D$2:$D$3181,$U575)*$Y$6,$Z$6)</f>
        <v>0</v>
      </c>
      <c r="I575" s="58">
        <f>ROUND(SUMIFS(INDEX('B-PorSector'!$E$2:$H$3181,0,$X$6),'B-PorSector'!$A$2:$A$3181,I$8,'B-PorSector'!$B$2:$B$3181,$S575,'B-PorSector'!$C$2:$C$3181,$T575,'B-PorSector'!$D$2:$D$3181,$U575)*$Y$6,$Z$6)</f>
        <v>0</v>
      </c>
      <c r="J575" s="58">
        <f>ROUND(SUMIFS(INDEX('B-PorSector'!$E$2:$H$3181,0,$X$6),'B-PorSector'!$A$2:$A$3181,J$8,'B-PorSector'!$B$2:$B$3181,$S575,'B-PorSector'!$C$2:$C$3181,$T575,'B-PorSector'!$D$2:$D$3181,$U575)*$Y$6,$Z$6)</f>
        <v>0</v>
      </c>
      <c r="K575" s="58">
        <f>ROUND(SUMIFS(INDEX('B-PorSector'!$E$2:$H$3181,0,$X$6),'B-PorSector'!$A$2:$A$3181,K$8,'B-PorSector'!$B$2:$B$3181,$S575,'B-PorSector'!$C$2:$C$3181,$T575,'B-PorSector'!$D$2:$D$3181,$U575)*$Y$6,$Z$6)</f>
        <v>0</v>
      </c>
      <c r="L575" s="58">
        <f>ROUND(SUMIFS(INDEX('B-PorSector'!$E$2:$H$3181,0,$X$6),'B-PorSector'!$A$2:$A$3181,L$8,'B-PorSector'!$B$2:$B$3181,$S575,'B-PorSector'!$C$2:$C$3181,$T575,'B-PorSector'!$D$2:$D$3181,$U575)*$Y$6,$Z$6)</f>
        <v>0</v>
      </c>
      <c r="M575" s="58">
        <f>ROUND(SUMIFS(INDEX('B-PorSector'!$E$2:$H$3181,0,$X$6),'B-PorSector'!$A$2:$A$3181,M$8,'B-PorSector'!$B$2:$B$3181,$S575,'B-PorSector'!$C$2:$C$3181,$T575,'B-PorSector'!$D$2:$D$3181,$U575)*$Y$6,$Z$6)</f>
        <v>0</v>
      </c>
      <c r="N575" s="58">
        <f>ROUND(SUMIFS(INDEX('B-PorSector'!$E$2:$H$3181,0,$X$6),'B-PorSector'!$A$2:$A$3181,N$8,'B-PorSector'!$B$2:$B$3181,$S575,'B-PorSector'!$C$2:$C$3181,$T575,'B-PorSector'!$D$2:$D$3181,$U575)*$Y$6,$Z$6)</f>
        <v>0</v>
      </c>
      <c r="O575" s="58">
        <f>ROUND(SUMIFS(INDEX('B-PorSector'!$E$2:$H$3181,0,$X$6),'B-PorSector'!$A$2:$A$3181,O$8,'B-PorSector'!$B$2:$B$3181,$S575,'B-PorSector'!$C$2:$C$3181,$T575,'B-PorSector'!$D$2:$D$3181,$U575)*$Y$6,$Z$6)</f>
        <v>0</v>
      </c>
      <c r="P575" s="58">
        <f>ROUND(SUMIFS(INDEX('B-PorSector'!$E$2:$H$3181,0,$X$6),'B-PorSector'!$A$2:$A$3181,P$8,'B-PorSector'!$B$2:$B$3181,$S575,'B-PorSector'!$C$2:$C$3181,$T575,'B-PorSector'!$D$2:$D$3181,$U575)*$Y$6,$Z$6)</f>
        <v>0</v>
      </c>
      <c r="Q575" s="6"/>
      <c r="R575" s="35"/>
      <c r="S575" s="35" t="s">
        <v>24</v>
      </c>
      <c r="T575" s="35" t="s">
        <v>36</v>
      </c>
      <c r="U575" s="35" t="s">
        <v>87</v>
      </c>
      <c r="V575" s="35"/>
      <c r="W575" s="35"/>
      <c r="X575" s="35"/>
      <c r="Y575" s="35"/>
      <c r="Z575" s="35"/>
      <c r="AA575" s="35"/>
    </row>
    <row r="576" spans="1:27" hidden="1" outlineLevel="2" collapsed="1" x14ac:dyDescent="0.25">
      <c r="A576" s="57" t="s">
        <v>56</v>
      </c>
      <c r="B576" s="58">
        <f>ROUND(SUMIFS(INDEX('B-PorSector'!$E$2:$H$3181,0,$X$6),'B-PorSector'!$A$2:$A$3181,B$8,'B-PorSector'!$B$2:$B$3181,$S576,'B-PorSector'!$C$2:$C$3181,$T576,'B-PorSector'!$D$2:$D$3181,$U576)*$Y$6,$Z$6)</f>
        <v>0</v>
      </c>
      <c r="C576" s="58">
        <f>ROUND(SUMIFS(INDEX('B-PorSector'!$E$2:$H$3181,0,$X$6),'B-PorSector'!$A$2:$A$3181,C$8,'B-PorSector'!$B$2:$B$3181,$S576,'B-PorSector'!$C$2:$C$3181,$T576,'B-PorSector'!$D$2:$D$3181,$U576)*$Y$6,$Z$6)</f>
        <v>81</v>
      </c>
      <c r="D576" s="58">
        <f>ROUND(SUMIFS(INDEX('B-PorSector'!$E$2:$H$3181,0,$X$6),'B-PorSector'!$A$2:$A$3181,D$8,'B-PorSector'!$B$2:$B$3181,$S576,'B-PorSector'!$C$2:$C$3181,$T576,'B-PorSector'!$D$2:$D$3181,$U576)*$Y$6,$Z$6)</f>
        <v>0</v>
      </c>
      <c r="E576" s="58">
        <f>ROUND(SUMIFS(INDEX('B-PorSector'!$E$2:$H$3181,0,$X$6),'B-PorSector'!$A$2:$A$3181,E$8,'B-PorSector'!$B$2:$B$3181,$S576,'B-PorSector'!$C$2:$C$3181,$T576,'B-PorSector'!$D$2:$D$3181,$U576)*$Y$6,$Z$6)</f>
        <v>0</v>
      </c>
      <c r="F576" s="58">
        <f>ROUND(SUMIFS(INDEX('B-PorSector'!$E$2:$H$3181,0,$X$6),'B-PorSector'!$A$2:$A$3181,F$8,'B-PorSector'!$B$2:$B$3181,$S576,'B-PorSector'!$C$2:$C$3181,$T576,'B-PorSector'!$D$2:$D$3181,$U576)*$Y$6,$Z$6)</f>
        <v>0</v>
      </c>
      <c r="G576" s="58">
        <f>ROUND(SUMIFS(INDEX('B-PorSector'!$E$2:$H$3181,0,$X$6),'B-PorSector'!$A$2:$A$3181,G$8,'B-PorSector'!$B$2:$B$3181,$S576,'B-PorSector'!$C$2:$C$3181,$T576,'B-PorSector'!$D$2:$D$3181,$U576)*$Y$6,$Z$6)</f>
        <v>0</v>
      </c>
      <c r="H576" s="58">
        <f>ROUND(SUMIFS(INDEX('B-PorSector'!$E$2:$H$3181,0,$X$6),'B-PorSector'!$A$2:$A$3181,H$8,'B-PorSector'!$B$2:$B$3181,$S576,'B-PorSector'!$C$2:$C$3181,$T576,'B-PorSector'!$D$2:$D$3181,$U576)*$Y$6,$Z$6)</f>
        <v>0</v>
      </c>
      <c r="I576" s="58">
        <f>ROUND(SUMIFS(INDEX('B-PorSector'!$E$2:$H$3181,0,$X$6),'B-PorSector'!$A$2:$A$3181,I$8,'B-PorSector'!$B$2:$B$3181,$S576,'B-PorSector'!$C$2:$C$3181,$T576,'B-PorSector'!$D$2:$D$3181,$U576)*$Y$6,$Z$6)</f>
        <v>0</v>
      </c>
      <c r="J576" s="58">
        <f>ROUND(SUMIFS(INDEX('B-PorSector'!$E$2:$H$3181,0,$X$6),'B-PorSector'!$A$2:$A$3181,J$8,'B-PorSector'!$B$2:$B$3181,$S576,'B-PorSector'!$C$2:$C$3181,$T576,'B-PorSector'!$D$2:$D$3181,$U576)*$Y$6,$Z$6)</f>
        <v>0</v>
      </c>
      <c r="K576" s="58">
        <f>ROUND(SUMIFS(INDEX('B-PorSector'!$E$2:$H$3181,0,$X$6),'B-PorSector'!$A$2:$A$3181,K$8,'B-PorSector'!$B$2:$B$3181,$S576,'B-PorSector'!$C$2:$C$3181,$T576,'B-PorSector'!$D$2:$D$3181,$U576)*$Y$6,$Z$6)</f>
        <v>0</v>
      </c>
      <c r="L576" s="58">
        <f>ROUND(SUMIFS(INDEX('B-PorSector'!$E$2:$H$3181,0,$X$6),'B-PorSector'!$A$2:$A$3181,L$8,'B-PorSector'!$B$2:$B$3181,$S576,'B-PorSector'!$C$2:$C$3181,$T576,'B-PorSector'!$D$2:$D$3181,$U576)*$Y$6,$Z$6)</f>
        <v>0</v>
      </c>
      <c r="M576" s="58">
        <f>ROUND(SUMIFS(INDEX('B-PorSector'!$E$2:$H$3181,0,$X$6),'B-PorSector'!$A$2:$A$3181,M$8,'B-PorSector'!$B$2:$B$3181,$S576,'B-PorSector'!$C$2:$C$3181,$T576,'B-PorSector'!$D$2:$D$3181,$U576)*$Y$6,$Z$6)</f>
        <v>0</v>
      </c>
      <c r="N576" s="58">
        <f>ROUND(SUMIFS(INDEX('B-PorSector'!$E$2:$H$3181,0,$X$6),'B-PorSector'!$A$2:$A$3181,N$8,'B-PorSector'!$B$2:$B$3181,$S576,'B-PorSector'!$C$2:$C$3181,$T576,'B-PorSector'!$D$2:$D$3181,$U576)*$Y$6,$Z$6)</f>
        <v>0</v>
      </c>
      <c r="O576" s="58">
        <f>ROUND(SUMIFS(INDEX('B-PorSector'!$E$2:$H$3181,0,$X$6),'B-PorSector'!$A$2:$A$3181,O$8,'B-PorSector'!$B$2:$B$3181,$S576,'B-PorSector'!$C$2:$C$3181,$T576,'B-PorSector'!$D$2:$D$3181,$U576)*$Y$6,$Z$6)</f>
        <v>0</v>
      </c>
      <c r="P576" s="58">
        <f>ROUND(SUMIFS(INDEX('B-PorSector'!$E$2:$H$3181,0,$X$6),'B-PorSector'!$A$2:$A$3181,P$8,'B-PorSector'!$B$2:$B$3181,$S576,'B-PorSector'!$C$2:$C$3181,$T576,'B-PorSector'!$D$2:$D$3181,$U576)*$Y$6,$Z$6)</f>
        <v>0</v>
      </c>
      <c r="Q576" s="6"/>
      <c r="R576" s="35"/>
      <c r="S576" s="35" t="s">
        <v>24</v>
      </c>
      <c r="T576" s="35" t="s">
        <v>36</v>
      </c>
      <c r="U576" s="35" t="s">
        <v>56</v>
      </c>
      <c r="V576" s="35"/>
      <c r="W576" s="35"/>
      <c r="X576" s="35"/>
      <c r="Y576" s="35"/>
      <c r="Z576" s="35"/>
      <c r="AA576" s="35"/>
    </row>
    <row r="577" spans="1:27" hidden="1" outlineLevel="2" collapsed="1" x14ac:dyDescent="0.25">
      <c r="A577" s="57" t="s">
        <v>58</v>
      </c>
      <c r="B577" s="58">
        <f>ROUND(SUMIFS(INDEX('B-PorSector'!$E$2:$H$3181,0,$X$6),'B-PorSector'!$A$2:$A$3181,B$8,'B-PorSector'!$B$2:$B$3181,$S577,'B-PorSector'!$C$2:$C$3181,$T577,'B-PorSector'!$D$2:$D$3181,$U577)*$Y$6,$Z$6)</f>
        <v>0</v>
      </c>
      <c r="C577" s="58">
        <f>ROUND(SUMIFS(INDEX('B-PorSector'!$E$2:$H$3181,0,$X$6),'B-PorSector'!$A$2:$A$3181,C$8,'B-PorSector'!$B$2:$B$3181,$S577,'B-PorSector'!$C$2:$C$3181,$T577,'B-PorSector'!$D$2:$D$3181,$U577)*$Y$6,$Z$6)</f>
        <v>17</v>
      </c>
      <c r="D577" s="58">
        <f>ROUND(SUMIFS(INDEX('B-PorSector'!$E$2:$H$3181,0,$X$6),'B-PorSector'!$A$2:$A$3181,D$8,'B-PorSector'!$B$2:$B$3181,$S577,'B-PorSector'!$C$2:$C$3181,$T577,'B-PorSector'!$D$2:$D$3181,$U577)*$Y$6,$Z$6)</f>
        <v>0</v>
      </c>
      <c r="E577" s="58">
        <f>ROUND(SUMIFS(INDEX('B-PorSector'!$E$2:$H$3181,0,$X$6),'B-PorSector'!$A$2:$A$3181,E$8,'B-PorSector'!$B$2:$B$3181,$S577,'B-PorSector'!$C$2:$C$3181,$T577,'B-PorSector'!$D$2:$D$3181,$U577)*$Y$6,$Z$6)</f>
        <v>0</v>
      </c>
      <c r="F577" s="58">
        <f>ROUND(SUMIFS(INDEX('B-PorSector'!$E$2:$H$3181,0,$X$6),'B-PorSector'!$A$2:$A$3181,F$8,'B-PorSector'!$B$2:$B$3181,$S577,'B-PorSector'!$C$2:$C$3181,$T577,'B-PorSector'!$D$2:$D$3181,$U577)*$Y$6,$Z$6)</f>
        <v>0</v>
      </c>
      <c r="G577" s="58">
        <f>ROUND(SUMIFS(INDEX('B-PorSector'!$E$2:$H$3181,0,$X$6),'B-PorSector'!$A$2:$A$3181,G$8,'B-PorSector'!$B$2:$B$3181,$S577,'B-PorSector'!$C$2:$C$3181,$T577,'B-PorSector'!$D$2:$D$3181,$U577)*$Y$6,$Z$6)</f>
        <v>0</v>
      </c>
      <c r="H577" s="58">
        <f>ROUND(SUMIFS(INDEX('B-PorSector'!$E$2:$H$3181,0,$X$6),'B-PorSector'!$A$2:$A$3181,H$8,'B-PorSector'!$B$2:$B$3181,$S577,'B-PorSector'!$C$2:$C$3181,$T577,'B-PorSector'!$D$2:$D$3181,$U577)*$Y$6,$Z$6)</f>
        <v>0</v>
      </c>
      <c r="I577" s="58">
        <f>ROUND(SUMIFS(INDEX('B-PorSector'!$E$2:$H$3181,0,$X$6),'B-PorSector'!$A$2:$A$3181,I$8,'B-PorSector'!$B$2:$B$3181,$S577,'B-PorSector'!$C$2:$C$3181,$T577,'B-PorSector'!$D$2:$D$3181,$U577)*$Y$6,$Z$6)</f>
        <v>0</v>
      </c>
      <c r="J577" s="58">
        <f>ROUND(SUMIFS(INDEX('B-PorSector'!$E$2:$H$3181,0,$X$6),'B-PorSector'!$A$2:$A$3181,J$8,'B-PorSector'!$B$2:$B$3181,$S577,'B-PorSector'!$C$2:$C$3181,$T577,'B-PorSector'!$D$2:$D$3181,$U577)*$Y$6,$Z$6)</f>
        <v>0</v>
      </c>
      <c r="K577" s="58">
        <f>ROUND(SUMIFS(INDEX('B-PorSector'!$E$2:$H$3181,0,$X$6),'B-PorSector'!$A$2:$A$3181,K$8,'B-PorSector'!$B$2:$B$3181,$S577,'B-PorSector'!$C$2:$C$3181,$T577,'B-PorSector'!$D$2:$D$3181,$U577)*$Y$6,$Z$6)</f>
        <v>0</v>
      </c>
      <c r="L577" s="58">
        <f>ROUND(SUMIFS(INDEX('B-PorSector'!$E$2:$H$3181,0,$X$6),'B-PorSector'!$A$2:$A$3181,L$8,'B-PorSector'!$B$2:$B$3181,$S577,'B-PorSector'!$C$2:$C$3181,$T577,'B-PorSector'!$D$2:$D$3181,$U577)*$Y$6,$Z$6)</f>
        <v>0</v>
      </c>
      <c r="M577" s="58">
        <f>ROUND(SUMIFS(INDEX('B-PorSector'!$E$2:$H$3181,0,$X$6),'B-PorSector'!$A$2:$A$3181,M$8,'B-PorSector'!$B$2:$B$3181,$S577,'B-PorSector'!$C$2:$C$3181,$T577,'B-PorSector'!$D$2:$D$3181,$U577)*$Y$6,$Z$6)</f>
        <v>0</v>
      </c>
      <c r="N577" s="58">
        <f>ROUND(SUMIFS(INDEX('B-PorSector'!$E$2:$H$3181,0,$X$6),'B-PorSector'!$A$2:$A$3181,N$8,'B-PorSector'!$B$2:$B$3181,$S577,'B-PorSector'!$C$2:$C$3181,$T577,'B-PorSector'!$D$2:$D$3181,$U577)*$Y$6,$Z$6)</f>
        <v>0</v>
      </c>
      <c r="O577" s="58">
        <f>ROUND(SUMIFS(INDEX('B-PorSector'!$E$2:$H$3181,0,$X$6),'B-PorSector'!$A$2:$A$3181,O$8,'B-PorSector'!$B$2:$B$3181,$S577,'B-PorSector'!$C$2:$C$3181,$T577,'B-PorSector'!$D$2:$D$3181,$U577)*$Y$6,$Z$6)</f>
        <v>0</v>
      </c>
      <c r="P577" s="58">
        <f>ROUND(SUMIFS(INDEX('B-PorSector'!$E$2:$H$3181,0,$X$6),'B-PorSector'!$A$2:$A$3181,P$8,'B-PorSector'!$B$2:$B$3181,$S577,'B-PorSector'!$C$2:$C$3181,$T577,'B-PorSector'!$D$2:$D$3181,$U577)*$Y$6,$Z$6)</f>
        <v>0</v>
      </c>
      <c r="Q577" s="6"/>
      <c r="R577" s="35"/>
      <c r="S577" s="35" t="s">
        <v>24</v>
      </c>
      <c r="T577" s="35" t="s">
        <v>36</v>
      </c>
      <c r="U577" s="35" t="s">
        <v>58</v>
      </c>
      <c r="V577" s="35"/>
      <c r="W577" s="35"/>
      <c r="X577" s="35"/>
      <c r="Y577" s="35"/>
      <c r="Z577" s="35"/>
      <c r="AA577" s="35"/>
    </row>
    <row r="578" spans="1:27" hidden="1" outlineLevel="2" collapsed="1" x14ac:dyDescent="0.25">
      <c r="A578" s="57" t="s">
        <v>59</v>
      </c>
      <c r="B578" s="58">
        <f>ROUND(SUMIFS(INDEX('B-PorSector'!$E$2:$H$3181,0,$X$6),'B-PorSector'!$A$2:$A$3181,B$8,'B-PorSector'!$B$2:$B$3181,$S578,'B-PorSector'!$C$2:$C$3181,$T578,'B-PorSector'!$D$2:$D$3181,$U578)*$Y$6,$Z$6)</f>
        <v>0</v>
      </c>
      <c r="C578" s="58">
        <f>ROUND(SUMIFS(INDEX('B-PorSector'!$E$2:$H$3181,0,$X$6),'B-PorSector'!$A$2:$A$3181,C$8,'B-PorSector'!$B$2:$B$3181,$S578,'B-PorSector'!$C$2:$C$3181,$T578,'B-PorSector'!$D$2:$D$3181,$U578)*$Y$6,$Z$6)</f>
        <v>18</v>
      </c>
      <c r="D578" s="58">
        <f>ROUND(SUMIFS(INDEX('B-PorSector'!$E$2:$H$3181,0,$X$6),'B-PorSector'!$A$2:$A$3181,D$8,'B-PorSector'!$B$2:$B$3181,$S578,'B-PorSector'!$C$2:$C$3181,$T578,'B-PorSector'!$D$2:$D$3181,$U578)*$Y$6,$Z$6)</f>
        <v>0</v>
      </c>
      <c r="E578" s="58">
        <f>ROUND(SUMIFS(INDEX('B-PorSector'!$E$2:$H$3181,0,$X$6),'B-PorSector'!$A$2:$A$3181,E$8,'B-PorSector'!$B$2:$B$3181,$S578,'B-PorSector'!$C$2:$C$3181,$T578,'B-PorSector'!$D$2:$D$3181,$U578)*$Y$6,$Z$6)</f>
        <v>0</v>
      </c>
      <c r="F578" s="58">
        <f>ROUND(SUMIFS(INDEX('B-PorSector'!$E$2:$H$3181,0,$X$6),'B-PorSector'!$A$2:$A$3181,F$8,'B-PorSector'!$B$2:$B$3181,$S578,'B-PorSector'!$C$2:$C$3181,$T578,'B-PorSector'!$D$2:$D$3181,$U578)*$Y$6,$Z$6)</f>
        <v>0</v>
      </c>
      <c r="G578" s="58">
        <f>ROUND(SUMIFS(INDEX('B-PorSector'!$E$2:$H$3181,0,$X$6),'B-PorSector'!$A$2:$A$3181,G$8,'B-PorSector'!$B$2:$B$3181,$S578,'B-PorSector'!$C$2:$C$3181,$T578,'B-PorSector'!$D$2:$D$3181,$U578)*$Y$6,$Z$6)</f>
        <v>0</v>
      </c>
      <c r="H578" s="58">
        <f>ROUND(SUMIFS(INDEX('B-PorSector'!$E$2:$H$3181,0,$X$6),'B-PorSector'!$A$2:$A$3181,H$8,'B-PorSector'!$B$2:$B$3181,$S578,'B-PorSector'!$C$2:$C$3181,$T578,'B-PorSector'!$D$2:$D$3181,$U578)*$Y$6,$Z$6)</f>
        <v>0</v>
      </c>
      <c r="I578" s="58">
        <f>ROUND(SUMIFS(INDEX('B-PorSector'!$E$2:$H$3181,0,$X$6),'B-PorSector'!$A$2:$A$3181,I$8,'B-PorSector'!$B$2:$B$3181,$S578,'B-PorSector'!$C$2:$C$3181,$T578,'B-PorSector'!$D$2:$D$3181,$U578)*$Y$6,$Z$6)</f>
        <v>0</v>
      </c>
      <c r="J578" s="58">
        <f>ROUND(SUMIFS(INDEX('B-PorSector'!$E$2:$H$3181,0,$X$6),'B-PorSector'!$A$2:$A$3181,J$8,'B-PorSector'!$B$2:$B$3181,$S578,'B-PorSector'!$C$2:$C$3181,$T578,'B-PorSector'!$D$2:$D$3181,$U578)*$Y$6,$Z$6)</f>
        <v>0</v>
      </c>
      <c r="K578" s="58">
        <f>ROUND(SUMIFS(INDEX('B-PorSector'!$E$2:$H$3181,0,$X$6),'B-PorSector'!$A$2:$A$3181,K$8,'B-PorSector'!$B$2:$B$3181,$S578,'B-PorSector'!$C$2:$C$3181,$T578,'B-PorSector'!$D$2:$D$3181,$U578)*$Y$6,$Z$6)</f>
        <v>0</v>
      </c>
      <c r="L578" s="58">
        <f>ROUND(SUMIFS(INDEX('B-PorSector'!$E$2:$H$3181,0,$X$6),'B-PorSector'!$A$2:$A$3181,L$8,'B-PorSector'!$B$2:$B$3181,$S578,'B-PorSector'!$C$2:$C$3181,$T578,'B-PorSector'!$D$2:$D$3181,$U578)*$Y$6,$Z$6)</f>
        <v>0</v>
      </c>
      <c r="M578" s="58">
        <f>ROUND(SUMIFS(INDEX('B-PorSector'!$E$2:$H$3181,0,$X$6),'B-PorSector'!$A$2:$A$3181,M$8,'B-PorSector'!$B$2:$B$3181,$S578,'B-PorSector'!$C$2:$C$3181,$T578,'B-PorSector'!$D$2:$D$3181,$U578)*$Y$6,$Z$6)</f>
        <v>0</v>
      </c>
      <c r="N578" s="58">
        <f>ROUND(SUMIFS(INDEX('B-PorSector'!$E$2:$H$3181,0,$X$6),'B-PorSector'!$A$2:$A$3181,N$8,'B-PorSector'!$B$2:$B$3181,$S578,'B-PorSector'!$C$2:$C$3181,$T578,'B-PorSector'!$D$2:$D$3181,$U578)*$Y$6,$Z$6)</f>
        <v>0</v>
      </c>
      <c r="O578" s="58">
        <f>ROUND(SUMIFS(INDEX('B-PorSector'!$E$2:$H$3181,0,$X$6),'B-PorSector'!$A$2:$A$3181,O$8,'B-PorSector'!$B$2:$B$3181,$S578,'B-PorSector'!$C$2:$C$3181,$T578,'B-PorSector'!$D$2:$D$3181,$U578)*$Y$6,$Z$6)</f>
        <v>0</v>
      </c>
      <c r="P578" s="58">
        <f>ROUND(SUMIFS(INDEX('B-PorSector'!$E$2:$H$3181,0,$X$6),'B-PorSector'!$A$2:$A$3181,P$8,'B-PorSector'!$B$2:$B$3181,$S578,'B-PorSector'!$C$2:$C$3181,$T578,'B-PorSector'!$D$2:$D$3181,$U578)*$Y$6,$Z$6)</f>
        <v>0</v>
      </c>
      <c r="Q578" s="6"/>
      <c r="R578" s="35"/>
      <c r="S578" s="35" t="s">
        <v>24</v>
      </c>
      <c r="T578" s="35" t="s">
        <v>36</v>
      </c>
      <c r="U578" s="35" t="s">
        <v>59</v>
      </c>
      <c r="V578" s="35"/>
      <c r="W578" s="35"/>
      <c r="X578" s="35"/>
      <c r="Y578" s="35"/>
      <c r="Z578" s="35"/>
      <c r="AA578" s="35"/>
    </row>
    <row r="579" spans="1:27" hidden="1" outlineLevel="2" collapsed="1" x14ac:dyDescent="0.25">
      <c r="A579" s="57" t="s">
        <v>60</v>
      </c>
      <c r="B579" s="58">
        <f>ROUND(SUMIFS(INDEX('B-PorSector'!$E$2:$H$3181,0,$X$6),'B-PorSector'!$A$2:$A$3181,B$8,'B-PorSector'!$B$2:$B$3181,$S579,'B-PorSector'!$C$2:$C$3181,$T579,'B-PorSector'!$D$2:$D$3181,$U579)*$Y$6,$Z$6)</f>
        <v>0</v>
      </c>
      <c r="C579" s="58">
        <f>ROUND(SUMIFS(INDEX('B-PorSector'!$E$2:$H$3181,0,$X$6),'B-PorSector'!$A$2:$A$3181,C$8,'B-PorSector'!$B$2:$B$3181,$S579,'B-PorSector'!$C$2:$C$3181,$T579,'B-PorSector'!$D$2:$D$3181,$U579)*$Y$6,$Z$6)</f>
        <v>2</v>
      </c>
      <c r="D579" s="58">
        <f>ROUND(SUMIFS(INDEX('B-PorSector'!$E$2:$H$3181,0,$X$6),'B-PorSector'!$A$2:$A$3181,D$8,'B-PorSector'!$B$2:$B$3181,$S579,'B-PorSector'!$C$2:$C$3181,$T579,'B-PorSector'!$D$2:$D$3181,$U579)*$Y$6,$Z$6)</f>
        <v>0</v>
      </c>
      <c r="E579" s="58">
        <f>ROUND(SUMIFS(INDEX('B-PorSector'!$E$2:$H$3181,0,$X$6),'B-PorSector'!$A$2:$A$3181,E$8,'B-PorSector'!$B$2:$B$3181,$S579,'B-PorSector'!$C$2:$C$3181,$T579,'B-PorSector'!$D$2:$D$3181,$U579)*$Y$6,$Z$6)</f>
        <v>0</v>
      </c>
      <c r="F579" s="58">
        <f>ROUND(SUMIFS(INDEX('B-PorSector'!$E$2:$H$3181,0,$X$6),'B-PorSector'!$A$2:$A$3181,F$8,'B-PorSector'!$B$2:$B$3181,$S579,'B-PorSector'!$C$2:$C$3181,$T579,'B-PorSector'!$D$2:$D$3181,$U579)*$Y$6,$Z$6)</f>
        <v>0</v>
      </c>
      <c r="G579" s="58">
        <f>ROUND(SUMIFS(INDEX('B-PorSector'!$E$2:$H$3181,0,$X$6),'B-PorSector'!$A$2:$A$3181,G$8,'B-PorSector'!$B$2:$B$3181,$S579,'B-PorSector'!$C$2:$C$3181,$T579,'B-PorSector'!$D$2:$D$3181,$U579)*$Y$6,$Z$6)</f>
        <v>0</v>
      </c>
      <c r="H579" s="58">
        <f>ROUND(SUMIFS(INDEX('B-PorSector'!$E$2:$H$3181,0,$X$6),'B-PorSector'!$A$2:$A$3181,H$8,'B-PorSector'!$B$2:$B$3181,$S579,'B-PorSector'!$C$2:$C$3181,$T579,'B-PorSector'!$D$2:$D$3181,$U579)*$Y$6,$Z$6)</f>
        <v>0</v>
      </c>
      <c r="I579" s="58">
        <f>ROUND(SUMIFS(INDEX('B-PorSector'!$E$2:$H$3181,0,$X$6),'B-PorSector'!$A$2:$A$3181,I$8,'B-PorSector'!$B$2:$B$3181,$S579,'B-PorSector'!$C$2:$C$3181,$T579,'B-PorSector'!$D$2:$D$3181,$U579)*$Y$6,$Z$6)</f>
        <v>0</v>
      </c>
      <c r="J579" s="58">
        <f>ROUND(SUMIFS(INDEX('B-PorSector'!$E$2:$H$3181,0,$X$6),'B-PorSector'!$A$2:$A$3181,J$8,'B-PorSector'!$B$2:$B$3181,$S579,'B-PorSector'!$C$2:$C$3181,$T579,'B-PorSector'!$D$2:$D$3181,$U579)*$Y$6,$Z$6)</f>
        <v>0</v>
      </c>
      <c r="K579" s="58">
        <f>ROUND(SUMIFS(INDEX('B-PorSector'!$E$2:$H$3181,0,$X$6),'B-PorSector'!$A$2:$A$3181,K$8,'B-PorSector'!$B$2:$B$3181,$S579,'B-PorSector'!$C$2:$C$3181,$T579,'B-PorSector'!$D$2:$D$3181,$U579)*$Y$6,$Z$6)</f>
        <v>0</v>
      </c>
      <c r="L579" s="58">
        <f>ROUND(SUMIFS(INDEX('B-PorSector'!$E$2:$H$3181,0,$X$6),'B-PorSector'!$A$2:$A$3181,L$8,'B-PorSector'!$B$2:$B$3181,$S579,'B-PorSector'!$C$2:$C$3181,$T579,'B-PorSector'!$D$2:$D$3181,$U579)*$Y$6,$Z$6)</f>
        <v>0</v>
      </c>
      <c r="M579" s="58">
        <f>ROUND(SUMIFS(INDEX('B-PorSector'!$E$2:$H$3181,0,$X$6),'B-PorSector'!$A$2:$A$3181,M$8,'B-PorSector'!$B$2:$B$3181,$S579,'B-PorSector'!$C$2:$C$3181,$T579,'B-PorSector'!$D$2:$D$3181,$U579)*$Y$6,$Z$6)</f>
        <v>0</v>
      </c>
      <c r="N579" s="58">
        <f>ROUND(SUMIFS(INDEX('B-PorSector'!$E$2:$H$3181,0,$X$6),'B-PorSector'!$A$2:$A$3181,N$8,'B-PorSector'!$B$2:$B$3181,$S579,'B-PorSector'!$C$2:$C$3181,$T579,'B-PorSector'!$D$2:$D$3181,$U579)*$Y$6,$Z$6)</f>
        <v>0</v>
      </c>
      <c r="O579" s="58">
        <f>ROUND(SUMIFS(INDEX('B-PorSector'!$E$2:$H$3181,0,$X$6),'B-PorSector'!$A$2:$A$3181,O$8,'B-PorSector'!$B$2:$B$3181,$S579,'B-PorSector'!$C$2:$C$3181,$T579,'B-PorSector'!$D$2:$D$3181,$U579)*$Y$6,$Z$6)</f>
        <v>0</v>
      </c>
      <c r="P579" s="58">
        <f>ROUND(SUMIFS(INDEX('B-PorSector'!$E$2:$H$3181,0,$X$6),'B-PorSector'!$A$2:$A$3181,P$8,'B-PorSector'!$B$2:$B$3181,$S579,'B-PorSector'!$C$2:$C$3181,$T579,'B-PorSector'!$D$2:$D$3181,$U579)*$Y$6,$Z$6)</f>
        <v>0</v>
      </c>
      <c r="Q579" s="6"/>
      <c r="R579" s="35"/>
      <c r="S579" s="35" t="s">
        <v>24</v>
      </c>
      <c r="T579" s="35" t="s">
        <v>36</v>
      </c>
      <c r="U579" s="35" t="s">
        <v>60</v>
      </c>
      <c r="V579" s="35"/>
      <c r="W579" s="35"/>
      <c r="X579" s="35"/>
      <c r="Y579" s="35"/>
      <c r="Z579" s="35"/>
      <c r="AA579" s="35"/>
    </row>
    <row r="580" spans="1:27" collapsed="1" x14ac:dyDescent="0.25">
      <c r="A580" s="53" t="s">
        <v>25</v>
      </c>
      <c r="B580" s="54">
        <f>ROUND(SUMIFS(INDEX('B-PorSector'!$E$2:$H$3181,0,$X$6),'B-PorSector'!$A$2:$A$3181,B$8,'B-PorSector'!$B$2:$B$3181,$S580,'B-PorSector'!$C$2:$C$3181,$T580,'B-PorSector'!$D$2:$D$3181,$U580)*$Y$6,$Z$6)</f>
        <v>2879.1</v>
      </c>
      <c r="C580" s="54">
        <f>ROUND(SUMIFS(INDEX('B-PorSector'!$E$2:$H$3181,0,$X$6),'B-PorSector'!$A$2:$A$3181,C$8,'B-PorSector'!$B$2:$B$3181,$S580,'B-PorSector'!$C$2:$C$3181,$T580,'B-PorSector'!$D$2:$D$3181,$U580)*$Y$6,$Z$6)</f>
        <v>2905.7</v>
      </c>
      <c r="D580" s="54">
        <f>ROUND(SUMIFS(INDEX('B-PorSector'!$E$2:$H$3181,0,$X$6),'B-PorSector'!$A$2:$A$3181,D$8,'B-PorSector'!$B$2:$B$3181,$S580,'B-PorSector'!$C$2:$C$3181,$T580,'B-PorSector'!$D$2:$D$3181,$U580)*$Y$6,$Z$6)</f>
        <v>2063</v>
      </c>
      <c r="E580" s="54">
        <f>ROUND(SUMIFS(INDEX('B-PorSector'!$E$2:$H$3181,0,$X$6),'B-PorSector'!$A$2:$A$3181,E$8,'B-PorSector'!$B$2:$B$3181,$S580,'B-PorSector'!$C$2:$C$3181,$T580,'B-PorSector'!$D$2:$D$3181,$U580)*$Y$6,$Z$6)</f>
        <v>652</v>
      </c>
      <c r="F580" s="54">
        <f>ROUND(SUMIFS(INDEX('B-PorSector'!$E$2:$H$3181,0,$X$6),'B-PorSector'!$A$2:$A$3181,F$8,'B-PorSector'!$B$2:$B$3181,$S580,'B-PorSector'!$C$2:$C$3181,$T580,'B-PorSector'!$D$2:$D$3181,$U580)*$Y$6,$Z$6)</f>
        <v>880.3</v>
      </c>
      <c r="G580" s="54">
        <f>ROUND(SUMIFS(INDEX('B-PorSector'!$E$2:$H$3181,0,$X$6),'B-PorSector'!$A$2:$A$3181,G$8,'B-PorSector'!$B$2:$B$3181,$S580,'B-PorSector'!$C$2:$C$3181,$T580,'B-PorSector'!$D$2:$D$3181,$U580)*$Y$6,$Z$6)</f>
        <v>897.4</v>
      </c>
      <c r="H580" s="54">
        <f>ROUND(SUMIFS(INDEX('B-PorSector'!$E$2:$H$3181,0,$X$6),'B-PorSector'!$A$2:$A$3181,H$8,'B-PorSector'!$B$2:$B$3181,$S580,'B-PorSector'!$C$2:$C$3181,$T580,'B-PorSector'!$D$2:$D$3181,$U580)*$Y$6,$Z$6)</f>
        <v>1026</v>
      </c>
      <c r="I580" s="54">
        <f>ROUND(SUMIFS(INDEX('B-PorSector'!$E$2:$H$3181,0,$X$6),'B-PorSector'!$A$2:$A$3181,I$8,'B-PorSector'!$B$2:$B$3181,$S580,'B-PorSector'!$C$2:$C$3181,$T580,'B-PorSector'!$D$2:$D$3181,$U580)*$Y$6,$Z$6)</f>
        <v>1435.7</v>
      </c>
      <c r="J580" s="54">
        <f>ROUND(SUMIFS(INDEX('B-PorSector'!$E$2:$H$3181,0,$X$6),'B-PorSector'!$A$2:$A$3181,J$8,'B-PorSector'!$B$2:$B$3181,$S580,'B-PorSector'!$C$2:$C$3181,$T580,'B-PorSector'!$D$2:$D$3181,$U580)*$Y$6,$Z$6)</f>
        <v>874.4</v>
      </c>
      <c r="K580" s="54">
        <f>ROUND(SUMIFS(INDEX('B-PorSector'!$E$2:$H$3181,0,$X$6),'B-PorSector'!$A$2:$A$3181,K$8,'B-PorSector'!$B$2:$B$3181,$S580,'B-PorSector'!$C$2:$C$3181,$T580,'B-PorSector'!$D$2:$D$3181,$U580)*$Y$6,$Z$6)</f>
        <v>922.1</v>
      </c>
      <c r="L580" s="54">
        <f>ROUND(SUMIFS(INDEX('B-PorSector'!$E$2:$H$3181,0,$X$6),'B-PorSector'!$A$2:$A$3181,L$8,'B-PorSector'!$B$2:$B$3181,$S580,'B-PorSector'!$C$2:$C$3181,$T580,'B-PorSector'!$D$2:$D$3181,$U580)*$Y$6,$Z$6)</f>
        <v>672.4</v>
      </c>
      <c r="M580" s="54">
        <f>ROUND(SUMIFS(INDEX('B-PorSector'!$E$2:$H$3181,0,$X$6),'B-PorSector'!$A$2:$A$3181,M$8,'B-PorSector'!$B$2:$B$3181,$S580,'B-PorSector'!$C$2:$C$3181,$T580,'B-PorSector'!$D$2:$D$3181,$U580)*$Y$6,$Z$6)</f>
        <v>740.9</v>
      </c>
      <c r="N580" s="54">
        <f>ROUND(SUMIFS(INDEX('B-PorSector'!$E$2:$H$3181,0,$X$6),'B-PorSector'!$A$2:$A$3181,N$8,'B-PorSector'!$B$2:$B$3181,$S580,'B-PorSector'!$C$2:$C$3181,$T580,'B-PorSector'!$D$2:$D$3181,$U580)*$Y$6,$Z$6)</f>
        <v>316</v>
      </c>
      <c r="O580" s="54">
        <f>ROUND(SUMIFS(INDEX('B-PorSector'!$E$2:$H$3181,0,$X$6),'B-PorSector'!$A$2:$A$3181,O$8,'B-PorSector'!$B$2:$B$3181,$S580,'B-PorSector'!$C$2:$C$3181,$T580,'B-PorSector'!$D$2:$D$3181,$U580)*$Y$6,$Z$6)</f>
        <v>275</v>
      </c>
      <c r="P580" s="54">
        <f>ROUND(SUMIFS(INDEX('B-PorSector'!$E$2:$H$3181,0,$X$6),'B-PorSector'!$A$2:$A$3181,P$8,'B-PorSector'!$B$2:$B$3181,$S580,'B-PorSector'!$C$2:$C$3181,$T580,'B-PorSector'!$D$2:$D$3181,$U580)*$Y$6,$Z$6)</f>
        <v>288</v>
      </c>
      <c r="Q580" s="6"/>
      <c r="R580" s="35"/>
      <c r="S580" s="35" t="s">
        <v>25</v>
      </c>
      <c r="T580" s="35" t="s">
        <v>88</v>
      </c>
      <c r="U580" s="35" t="s">
        <v>88</v>
      </c>
      <c r="V580" s="35"/>
      <c r="W580" s="35"/>
      <c r="X580" s="35"/>
      <c r="Y580" s="35"/>
      <c r="Z580" s="35"/>
      <c r="AA580" s="35"/>
    </row>
    <row r="581" spans="1:27" hidden="1" outlineLevel="1" collapsed="1" x14ac:dyDescent="0.25">
      <c r="A581" s="55" t="s">
        <v>5</v>
      </c>
      <c r="B581" s="56">
        <f>ROUND(SUMIFS(INDEX('B-PorSector'!$E$2:$H$3181,0,$X$6),'B-PorSector'!$A$2:$A$3181,B$8,'B-PorSector'!$B$2:$B$3181,$S581,'B-PorSector'!$C$2:$C$3181,$T581,'B-PorSector'!$D$2:$D$3181,$U581)*$Y$6,$Z$6)</f>
        <v>500</v>
      </c>
      <c r="C581" s="56">
        <f>ROUND(SUMIFS(INDEX('B-PorSector'!$E$2:$H$3181,0,$X$6),'B-PorSector'!$A$2:$A$3181,C$8,'B-PorSector'!$B$2:$B$3181,$S581,'B-PorSector'!$C$2:$C$3181,$T581,'B-PorSector'!$D$2:$D$3181,$U581)*$Y$6,$Z$6)</f>
        <v>566</v>
      </c>
      <c r="D581" s="56">
        <f>ROUND(SUMIFS(INDEX('B-PorSector'!$E$2:$H$3181,0,$X$6),'B-PorSector'!$A$2:$A$3181,D$8,'B-PorSector'!$B$2:$B$3181,$S581,'B-PorSector'!$C$2:$C$3181,$T581,'B-PorSector'!$D$2:$D$3181,$U581)*$Y$6,$Z$6)</f>
        <v>752</v>
      </c>
      <c r="E581" s="56">
        <f>ROUND(SUMIFS(INDEX('B-PorSector'!$E$2:$H$3181,0,$X$6),'B-PorSector'!$A$2:$A$3181,E$8,'B-PorSector'!$B$2:$B$3181,$S581,'B-PorSector'!$C$2:$C$3181,$T581,'B-PorSector'!$D$2:$D$3181,$U581)*$Y$6,$Z$6)</f>
        <v>315</v>
      </c>
      <c r="F581" s="56">
        <f>ROUND(SUMIFS(INDEX('B-PorSector'!$E$2:$H$3181,0,$X$6),'B-PorSector'!$A$2:$A$3181,F$8,'B-PorSector'!$B$2:$B$3181,$S581,'B-PorSector'!$C$2:$C$3181,$T581,'B-PorSector'!$D$2:$D$3181,$U581)*$Y$6,$Z$6)</f>
        <v>335.3</v>
      </c>
      <c r="G581" s="56">
        <f>ROUND(SUMIFS(INDEX('B-PorSector'!$E$2:$H$3181,0,$X$6),'B-PorSector'!$A$2:$A$3181,G$8,'B-PorSector'!$B$2:$B$3181,$S581,'B-PorSector'!$C$2:$C$3181,$T581,'B-PorSector'!$D$2:$D$3181,$U581)*$Y$6,$Z$6)</f>
        <v>257.39999999999998</v>
      </c>
      <c r="H581" s="56">
        <f>ROUND(SUMIFS(INDEX('B-PorSector'!$E$2:$H$3181,0,$X$6),'B-PorSector'!$A$2:$A$3181,H$8,'B-PorSector'!$B$2:$B$3181,$S581,'B-PorSector'!$C$2:$C$3181,$T581,'B-PorSector'!$D$2:$D$3181,$U581)*$Y$6,$Z$6)</f>
        <v>212</v>
      </c>
      <c r="I581" s="56">
        <f>ROUND(SUMIFS(INDEX('B-PorSector'!$E$2:$H$3181,0,$X$6),'B-PorSector'!$A$2:$A$3181,I$8,'B-PorSector'!$B$2:$B$3181,$S581,'B-PorSector'!$C$2:$C$3181,$T581,'B-PorSector'!$D$2:$D$3181,$U581)*$Y$6,$Z$6)</f>
        <v>215.7</v>
      </c>
      <c r="J581" s="56">
        <f>ROUND(SUMIFS(INDEX('B-PorSector'!$E$2:$H$3181,0,$X$6),'B-PorSector'!$A$2:$A$3181,J$8,'B-PorSector'!$B$2:$B$3181,$S581,'B-PorSector'!$C$2:$C$3181,$T581,'B-PorSector'!$D$2:$D$3181,$U581)*$Y$6,$Z$6)</f>
        <v>206.4</v>
      </c>
      <c r="K581" s="56">
        <f>ROUND(SUMIFS(INDEX('B-PorSector'!$E$2:$H$3181,0,$X$6),'B-PorSector'!$A$2:$A$3181,K$8,'B-PorSector'!$B$2:$B$3181,$S581,'B-PorSector'!$C$2:$C$3181,$T581,'B-PorSector'!$D$2:$D$3181,$U581)*$Y$6,$Z$6)</f>
        <v>213.1</v>
      </c>
      <c r="L581" s="56">
        <f>ROUND(SUMIFS(INDEX('B-PorSector'!$E$2:$H$3181,0,$X$6),'B-PorSector'!$A$2:$A$3181,L$8,'B-PorSector'!$B$2:$B$3181,$S581,'B-PorSector'!$C$2:$C$3181,$T581,'B-PorSector'!$D$2:$D$3181,$U581)*$Y$6,$Z$6)</f>
        <v>217.4</v>
      </c>
      <c r="M581" s="56">
        <f>ROUND(SUMIFS(INDEX('B-PorSector'!$E$2:$H$3181,0,$X$6),'B-PorSector'!$A$2:$A$3181,M$8,'B-PorSector'!$B$2:$B$3181,$S581,'B-PorSector'!$C$2:$C$3181,$T581,'B-PorSector'!$D$2:$D$3181,$U581)*$Y$6,$Z$6)</f>
        <v>256.89999999999998</v>
      </c>
      <c r="N581" s="56">
        <f>ROUND(SUMIFS(INDEX('B-PorSector'!$E$2:$H$3181,0,$X$6),'B-PorSector'!$A$2:$A$3181,N$8,'B-PorSector'!$B$2:$B$3181,$S581,'B-PorSector'!$C$2:$C$3181,$T581,'B-PorSector'!$D$2:$D$3181,$U581)*$Y$6,$Z$6)</f>
        <v>156</v>
      </c>
      <c r="O581" s="56">
        <f>ROUND(SUMIFS(INDEX('B-PorSector'!$E$2:$H$3181,0,$X$6),'B-PorSector'!$A$2:$A$3181,O$8,'B-PorSector'!$B$2:$B$3181,$S581,'B-PorSector'!$C$2:$C$3181,$T581,'B-PorSector'!$D$2:$D$3181,$U581)*$Y$6,$Z$6)</f>
        <v>60</v>
      </c>
      <c r="P581" s="56">
        <f>ROUND(SUMIFS(INDEX('B-PorSector'!$E$2:$H$3181,0,$X$6),'B-PorSector'!$A$2:$A$3181,P$8,'B-PorSector'!$B$2:$B$3181,$S581,'B-PorSector'!$C$2:$C$3181,$T581,'B-PorSector'!$D$2:$D$3181,$U581)*$Y$6,$Z$6)</f>
        <v>63</v>
      </c>
      <c r="Q581" s="6"/>
      <c r="R581" s="35">
        <v>1</v>
      </c>
      <c r="S581" s="35" t="s">
        <v>25</v>
      </c>
      <c r="T581" s="35" t="s">
        <v>5</v>
      </c>
      <c r="U581" s="35" t="s">
        <v>88</v>
      </c>
      <c r="V581" s="35"/>
      <c r="W581" s="35"/>
      <c r="X581" s="35"/>
      <c r="Y581" s="35"/>
      <c r="Z581" s="35"/>
      <c r="AA581" s="35"/>
    </row>
    <row r="582" spans="1:27" hidden="1" outlineLevel="2" collapsed="1" x14ac:dyDescent="0.25">
      <c r="A582" s="57" t="s">
        <v>6</v>
      </c>
      <c r="B582" s="58">
        <f>ROUND(SUMIFS(INDEX('B-PorSector'!$E$2:$H$3181,0,$X$6),'B-PorSector'!$A$2:$A$3181,B$8,'B-PorSector'!$B$2:$B$3181,$S582,'B-PorSector'!$C$2:$C$3181,$T582,'B-PorSector'!$D$2:$D$3181,$U582)*$Y$6,$Z$6)</f>
        <v>430</v>
      </c>
      <c r="C582" s="58">
        <f>ROUND(SUMIFS(INDEX('B-PorSector'!$E$2:$H$3181,0,$X$6),'B-PorSector'!$A$2:$A$3181,C$8,'B-PorSector'!$B$2:$B$3181,$S582,'B-PorSector'!$C$2:$C$3181,$T582,'B-PorSector'!$D$2:$D$3181,$U582)*$Y$6,$Z$6)</f>
        <v>501</v>
      </c>
      <c r="D582" s="58">
        <f>ROUND(SUMIFS(INDEX('B-PorSector'!$E$2:$H$3181,0,$X$6),'B-PorSector'!$A$2:$A$3181,D$8,'B-PorSector'!$B$2:$B$3181,$S582,'B-PorSector'!$C$2:$C$3181,$T582,'B-PorSector'!$D$2:$D$3181,$U582)*$Y$6,$Z$6)</f>
        <v>435</v>
      </c>
      <c r="E582" s="58">
        <f>ROUND(SUMIFS(INDEX('B-PorSector'!$E$2:$H$3181,0,$X$6),'B-PorSector'!$A$2:$A$3181,E$8,'B-PorSector'!$B$2:$B$3181,$S582,'B-PorSector'!$C$2:$C$3181,$T582,'B-PorSector'!$D$2:$D$3181,$U582)*$Y$6,$Z$6)</f>
        <v>241</v>
      </c>
      <c r="F582" s="58">
        <f>ROUND(SUMIFS(INDEX('B-PorSector'!$E$2:$H$3181,0,$X$6),'B-PorSector'!$A$2:$A$3181,F$8,'B-PorSector'!$B$2:$B$3181,$S582,'B-PorSector'!$C$2:$C$3181,$T582,'B-PorSector'!$D$2:$D$3181,$U582)*$Y$6,$Z$6)</f>
        <v>263</v>
      </c>
      <c r="G582" s="58">
        <f>ROUND(SUMIFS(INDEX('B-PorSector'!$E$2:$H$3181,0,$X$6),'B-PorSector'!$A$2:$A$3181,G$8,'B-PorSector'!$B$2:$B$3181,$S582,'B-PorSector'!$C$2:$C$3181,$T582,'B-PorSector'!$D$2:$D$3181,$U582)*$Y$6,$Z$6)</f>
        <v>194</v>
      </c>
      <c r="H582" s="58">
        <f>ROUND(SUMIFS(INDEX('B-PorSector'!$E$2:$H$3181,0,$X$6),'B-PorSector'!$A$2:$A$3181,H$8,'B-PorSector'!$B$2:$B$3181,$S582,'B-PorSector'!$C$2:$C$3181,$T582,'B-PorSector'!$D$2:$D$3181,$U582)*$Y$6,$Z$6)</f>
        <v>0</v>
      </c>
      <c r="I582" s="58">
        <f>ROUND(SUMIFS(INDEX('B-PorSector'!$E$2:$H$3181,0,$X$6),'B-PorSector'!$A$2:$A$3181,I$8,'B-PorSector'!$B$2:$B$3181,$S582,'B-PorSector'!$C$2:$C$3181,$T582,'B-PorSector'!$D$2:$D$3181,$U582)*$Y$6,$Z$6)</f>
        <v>0</v>
      </c>
      <c r="J582" s="58">
        <f>ROUND(SUMIFS(INDEX('B-PorSector'!$E$2:$H$3181,0,$X$6),'B-PorSector'!$A$2:$A$3181,J$8,'B-PorSector'!$B$2:$B$3181,$S582,'B-PorSector'!$C$2:$C$3181,$T582,'B-PorSector'!$D$2:$D$3181,$U582)*$Y$6,$Z$6)</f>
        <v>0</v>
      </c>
      <c r="K582" s="58">
        <f>ROUND(SUMIFS(INDEX('B-PorSector'!$E$2:$H$3181,0,$X$6),'B-PorSector'!$A$2:$A$3181,K$8,'B-PorSector'!$B$2:$B$3181,$S582,'B-PorSector'!$C$2:$C$3181,$T582,'B-PorSector'!$D$2:$D$3181,$U582)*$Y$6,$Z$6)</f>
        <v>0</v>
      </c>
      <c r="L582" s="58">
        <f>ROUND(SUMIFS(INDEX('B-PorSector'!$E$2:$H$3181,0,$X$6),'B-PorSector'!$A$2:$A$3181,L$8,'B-PorSector'!$B$2:$B$3181,$S582,'B-PorSector'!$C$2:$C$3181,$T582,'B-PorSector'!$D$2:$D$3181,$U582)*$Y$6,$Z$6)</f>
        <v>0</v>
      </c>
      <c r="M582" s="58">
        <f>ROUND(SUMIFS(INDEX('B-PorSector'!$E$2:$H$3181,0,$X$6),'B-PorSector'!$A$2:$A$3181,M$8,'B-PorSector'!$B$2:$B$3181,$S582,'B-PorSector'!$C$2:$C$3181,$T582,'B-PorSector'!$D$2:$D$3181,$U582)*$Y$6,$Z$6)</f>
        <v>0</v>
      </c>
      <c r="N582" s="58">
        <f>ROUND(SUMIFS(INDEX('B-PorSector'!$E$2:$H$3181,0,$X$6),'B-PorSector'!$A$2:$A$3181,N$8,'B-PorSector'!$B$2:$B$3181,$S582,'B-PorSector'!$C$2:$C$3181,$T582,'B-PorSector'!$D$2:$D$3181,$U582)*$Y$6,$Z$6)</f>
        <v>0</v>
      </c>
      <c r="O582" s="58">
        <f>ROUND(SUMIFS(INDEX('B-PorSector'!$E$2:$H$3181,0,$X$6),'B-PorSector'!$A$2:$A$3181,O$8,'B-PorSector'!$B$2:$B$3181,$S582,'B-PorSector'!$C$2:$C$3181,$T582,'B-PorSector'!$D$2:$D$3181,$U582)*$Y$6,$Z$6)</f>
        <v>0</v>
      </c>
      <c r="P582" s="58">
        <f>ROUND(SUMIFS(INDEX('B-PorSector'!$E$2:$H$3181,0,$X$6),'B-PorSector'!$A$2:$A$3181,P$8,'B-PorSector'!$B$2:$B$3181,$S582,'B-PorSector'!$C$2:$C$3181,$T582,'B-PorSector'!$D$2:$D$3181,$U582)*$Y$6,$Z$6)</f>
        <v>0</v>
      </c>
      <c r="Q582" s="6"/>
      <c r="R582" s="35">
        <v>2</v>
      </c>
      <c r="S582" s="35" t="s">
        <v>25</v>
      </c>
      <c r="T582" s="35" t="s">
        <v>5</v>
      </c>
      <c r="U582" s="35" t="s">
        <v>6</v>
      </c>
      <c r="V582" s="35"/>
      <c r="W582" s="35"/>
      <c r="X582" s="35"/>
      <c r="Y582" s="35"/>
      <c r="Z582" s="35"/>
      <c r="AA582" s="35"/>
    </row>
    <row r="583" spans="1:27" hidden="1" outlineLevel="2" collapsed="1" x14ac:dyDescent="0.25">
      <c r="A583" s="57" t="s">
        <v>26</v>
      </c>
      <c r="B583" s="58">
        <f>ROUND(SUMIFS(INDEX('B-PorSector'!$E$2:$H$3181,0,$X$6),'B-PorSector'!$A$2:$A$3181,B$8,'B-PorSector'!$B$2:$B$3181,$S583,'B-PorSector'!$C$2:$C$3181,$T583,'B-PorSector'!$D$2:$D$3181,$U583)*$Y$6,$Z$6)</f>
        <v>50</v>
      </c>
      <c r="C583" s="58">
        <f>ROUND(SUMIFS(INDEX('B-PorSector'!$E$2:$H$3181,0,$X$6),'B-PorSector'!$A$2:$A$3181,C$8,'B-PorSector'!$B$2:$B$3181,$S583,'B-PorSector'!$C$2:$C$3181,$T583,'B-PorSector'!$D$2:$D$3181,$U583)*$Y$6,$Z$6)</f>
        <v>55</v>
      </c>
      <c r="D583" s="58">
        <f>ROUND(SUMIFS(INDEX('B-PorSector'!$E$2:$H$3181,0,$X$6),'B-PorSector'!$A$2:$A$3181,D$8,'B-PorSector'!$B$2:$B$3181,$S583,'B-PorSector'!$C$2:$C$3181,$T583,'B-PorSector'!$D$2:$D$3181,$U583)*$Y$6,$Z$6)</f>
        <v>57</v>
      </c>
      <c r="E583" s="58">
        <f>ROUND(SUMIFS(INDEX('B-PorSector'!$E$2:$H$3181,0,$X$6),'B-PorSector'!$A$2:$A$3181,E$8,'B-PorSector'!$B$2:$B$3181,$S583,'B-PorSector'!$C$2:$C$3181,$T583,'B-PorSector'!$D$2:$D$3181,$U583)*$Y$6,$Z$6)</f>
        <v>56</v>
      </c>
      <c r="F583" s="58">
        <f>ROUND(SUMIFS(INDEX('B-PorSector'!$E$2:$H$3181,0,$X$6),'B-PorSector'!$A$2:$A$3181,F$8,'B-PorSector'!$B$2:$B$3181,$S583,'B-PorSector'!$C$2:$C$3181,$T583,'B-PorSector'!$D$2:$D$3181,$U583)*$Y$6,$Z$6)</f>
        <v>60</v>
      </c>
      <c r="G583" s="58">
        <f>ROUND(SUMIFS(INDEX('B-PorSector'!$E$2:$H$3181,0,$X$6),'B-PorSector'!$A$2:$A$3181,G$8,'B-PorSector'!$B$2:$B$3181,$S583,'B-PorSector'!$C$2:$C$3181,$T583,'B-PorSector'!$D$2:$D$3181,$U583)*$Y$6,$Z$6)</f>
        <v>52</v>
      </c>
      <c r="H583" s="58">
        <f>ROUND(SUMIFS(INDEX('B-PorSector'!$E$2:$H$3181,0,$X$6),'B-PorSector'!$A$2:$A$3181,H$8,'B-PorSector'!$B$2:$B$3181,$S583,'B-PorSector'!$C$2:$C$3181,$T583,'B-PorSector'!$D$2:$D$3181,$U583)*$Y$6,$Z$6)</f>
        <v>49</v>
      </c>
      <c r="I583" s="58">
        <f>ROUND(SUMIFS(INDEX('B-PorSector'!$E$2:$H$3181,0,$X$6),'B-PorSector'!$A$2:$A$3181,I$8,'B-PorSector'!$B$2:$B$3181,$S583,'B-PorSector'!$C$2:$C$3181,$T583,'B-PorSector'!$D$2:$D$3181,$U583)*$Y$6,$Z$6)</f>
        <v>53</v>
      </c>
      <c r="J583" s="58">
        <f>ROUND(SUMIFS(INDEX('B-PorSector'!$E$2:$H$3181,0,$X$6),'B-PorSector'!$A$2:$A$3181,J$8,'B-PorSector'!$B$2:$B$3181,$S583,'B-PorSector'!$C$2:$C$3181,$T583,'B-PorSector'!$D$2:$D$3181,$U583)*$Y$6,$Z$6)</f>
        <v>44</v>
      </c>
      <c r="K583" s="58">
        <f>ROUND(SUMIFS(INDEX('B-PorSector'!$E$2:$H$3181,0,$X$6),'B-PorSector'!$A$2:$A$3181,K$8,'B-PorSector'!$B$2:$B$3181,$S583,'B-PorSector'!$C$2:$C$3181,$T583,'B-PorSector'!$D$2:$D$3181,$U583)*$Y$6,$Z$6)</f>
        <v>46</v>
      </c>
      <c r="L583" s="58">
        <f>ROUND(SUMIFS(INDEX('B-PorSector'!$E$2:$H$3181,0,$X$6),'B-PorSector'!$A$2:$A$3181,L$8,'B-PorSector'!$B$2:$B$3181,$S583,'B-PorSector'!$C$2:$C$3181,$T583,'B-PorSector'!$D$2:$D$3181,$U583)*$Y$6,$Z$6)</f>
        <v>62</v>
      </c>
      <c r="M583" s="58">
        <f>ROUND(SUMIFS(INDEX('B-PorSector'!$E$2:$H$3181,0,$X$6),'B-PorSector'!$A$2:$A$3181,M$8,'B-PorSector'!$B$2:$B$3181,$S583,'B-PorSector'!$C$2:$C$3181,$T583,'B-PorSector'!$D$2:$D$3181,$U583)*$Y$6,$Z$6)</f>
        <v>67</v>
      </c>
      <c r="N583" s="58">
        <f>ROUND(SUMIFS(INDEX('B-PorSector'!$E$2:$H$3181,0,$X$6),'B-PorSector'!$A$2:$A$3181,N$8,'B-PorSector'!$B$2:$B$3181,$S583,'B-PorSector'!$C$2:$C$3181,$T583,'B-PorSector'!$D$2:$D$3181,$U583)*$Y$6,$Z$6)</f>
        <v>27</v>
      </c>
      <c r="O583" s="58">
        <f>ROUND(SUMIFS(INDEX('B-PorSector'!$E$2:$H$3181,0,$X$6),'B-PorSector'!$A$2:$A$3181,O$8,'B-PorSector'!$B$2:$B$3181,$S583,'B-PorSector'!$C$2:$C$3181,$T583,'B-PorSector'!$D$2:$D$3181,$U583)*$Y$6,$Z$6)</f>
        <v>17</v>
      </c>
      <c r="P583" s="58">
        <f>ROUND(SUMIFS(INDEX('B-PorSector'!$E$2:$H$3181,0,$X$6),'B-PorSector'!$A$2:$A$3181,P$8,'B-PorSector'!$B$2:$B$3181,$S583,'B-PorSector'!$C$2:$C$3181,$T583,'B-PorSector'!$D$2:$D$3181,$U583)*$Y$6,$Z$6)</f>
        <v>18</v>
      </c>
      <c r="Q583" s="6"/>
      <c r="R583" s="35">
        <v>2</v>
      </c>
      <c r="S583" s="35" t="s">
        <v>25</v>
      </c>
      <c r="T583" s="35" t="s">
        <v>5</v>
      </c>
      <c r="U583" s="35" t="s">
        <v>26</v>
      </c>
      <c r="V583" s="35"/>
      <c r="W583" s="35"/>
      <c r="X583" s="35"/>
      <c r="Y583" s="35"/>
      <c r="Z583" s="35"/>
      <c r="AA583" s="35"/>
    </row>
    <row r="584" spans="1:27" hidden="1" outlineLevel="2" collapsed="1" x14ac:dyDescent="0.25">
      <c r="A584" s="57" t="s">
        <v>27</v>
      </c>
      <c r="B584" s="58">
        <f>ROUND(SUMIFS(INDEX('B-PorSector'!$E$2:$H$3181,0,$X$6),'B-PorSector'!$A$2:$A$3181,B$8,'B-PorSector'!$B$2:$B$3181,$S584,'B-PorSector'!$C$2:$C$3181,$T584,'B-PorSector'!$D$2:$D$3181,$U584)*$Y$6,$Z$6)</f>
        <v>12</v>
      </c>
      <c r="C584" s="58">
        <f>ROUND(SUMIFS(INDEX('B-PorSector'!$E$2:$H$3181,0,$X$6),'B-PorSector'!$A$2:$A$3181,C$8,'B-PorSector'!$B$2:$B$3181,$S584,'B-PorSector'!$C$2:$C$3181,$T584,'B-PorSector'!$D$2:$D$3181,$U584)*$Y$6,$Z$6)</f>
        <v>0</v>
      </c>
      <c r="D584" s="58">
        <f>ROUND(SUMIFS(INDEX('B-PorSector'!$E$2:$H$3181,0,$X$6),'B-PorSector'!$A$2:$A$3181,D$8,'B-PorSector'!$B$2:$B$3181,$S584,'B-PorSector'!$C$2:$C$3181,$T584,'B-PorSector'!$D$2:$D$3181,$U584)*$Y$6,$Z$6)</f>
        <v>0</v>
      </c>
      <c r="E584" s="58">
        <f>ROUND(SUMIFS(INDEX('B-PorSector'!$E$2:$H$3181,0,$X$6),'B-PorSector'!$A$2:$A$3181,E$8,'B-PorSector'!$B$2:$B$3181,$S584,'B-PorSector'!$C$2:$C$3181,$T584,'B-PorSector'!$D$2:$D$3181,$U584)*$Y$6,$Z$6)</f>
        <v>0</v>
      </c>
      <c r="F584" s="58">
        <f>ROUND(SUMIFS(INDEX('B-PorSector'!$E$2:$H$3181,0,$X$6),'B-PorSector'!$A$2:$A$3181,F$8,'B-PorSector'!$B$2:$B$3181,$S584,'B-PorSector'!$C$2:$C$3181,$T584,'B-PorSector'!$D$2:$D$3181,$U584)*$Y$6,$Z$6)</f>
        <v>0.3</v>
      </c>
      <c r="G584" s="58">
        <f>ROUND(SUMIFS(INDEX('B-PorSector'!$E$2:$H$3181,0,$X$6),'B-PorSector'!$A$2:$A$3181,G$8,'B-PorSector'!$B$2:$B$3181,$S584,'B-PorSector'!$C$2:$C$3181,$T584,'B-PorSector'!$D$2:$D$3181,$U584)*$Y$6,$Z$6)</f>
        <v>0.4</v>
      </c>
      <c r="H584" s="58">
        <f>ROUND(SUMIFS(INDEX('B-PorSector'!$E$2:$H$3181,0,$X$6),'B-PorSector'!$A$2:$A$3181,H$8,'B-PorSector'!$B$2:$B$3181,$S584,'B-PorSector'!$C$2:$C$3181,$T584,'B-PorSector'!$D$2:$D$3181,$U584)*$Y$6,$Z$6)</f>
        <v>2</v>
      </c>
      <c r="I584" s="58">
        <f>ROUND(SUMIFS(INDEX('B-PorSector'!$E$2:$H$3181,0,$X$6),'B-PorSector'!$A$2:$A$3181,I$8,'B-PorSector'!$B$2:$B$3181,$S584,'B-PorSector'!$C$2:$C$3181,$T584,'B-PorSector'!$D$2:$D$3181,$U584)*$Y$6,$Z$6)</f>
        <v>4</v>
      </c>
      <c r="J584" s="58">
        <f>ROUND(SUMIFS(INDEX('B-PorSector'!$E$2:$H$3181,0,$X$6),'B-PorSector'!$A$2:$A$3181,J$8,'B-PorSector'!$B$2:$B$3181,$S584,'B-PorSector'!$C$2:$C$3181,$T584,'B-PorSector'!$D$2:$D$3181,$U584)*$Y$6,$Z$6)</f>
        <v>4</v>
      </c>
      <c r="K584" s="58">
        <f>ROUND(SUMIFS(INDEX('B-PorSector'!$E$2:$H$3181,0,$X$6),'B-PorSector'!$A$2:$A$3181,K$8,'B-PorSector'!$B$2:$B$3181,$S584,'B-PorSector'!$C$2:$C$3181,$T584,'B-PorSector'!$D$2:$D$3181,$U584)*$Y$6,$Z$6)</f>
        <v>10</v>
      </c>
      <c r="L584" s="58">
        <f>ROUND(SUMIFS(INDEX('B-PorSector'!$E$2:$H$3181,0,$X$6),'B-PorSector'!$A$2:$A$3181,L$8,'B-PorSector'!$B$2:$B$3181,$S584,'B-PorSector'!$C$2:$C$3181,$T584,'B-PorSector'!$D$2:$D$3181,$U584)*$Y$6,$Z$6)</f>
        <v>9</v>
      </c>
      <c r="M584" s="58">
        <f>ROUND(SUMIFS(INDEX('B-PorSector'!$E$2:$H$3181,0,$X$6),'B-PorSector'!$A$2:$A$3181,M$8,'B-PorSector'!$B$2:$B$3181,$S584,'B-PorSector'!$C$2:$C$3181,$T584,'B-PorSector'!$D$2:$D$3181,$U584)*$Y$6,$Z$6)</f>
        <v>11</v>
      </c>
      <c r="N584" s="58">
        <f>ROUND(SUMIFS(INDEX('B-PorSector'!$E$2:$H$3181,0,$X$6),'B-PorSector'!$A$2:$A$3181,N$8,'B-PorSector'!$B$2:$B$3181,$S584,'B-PorSector'!$C$2:$C$3181,$T584,'B-PorSector'!$D$2:$D$3181,$U584)*$Y$6,$Z$6)</f>
        <v>12</v>
      </c>
      <c r="O584" s="58">
        <f>ROUND(SUMIFS(INDEX('B-PorSector'!$E$2:$H$3181,0,$X$6),'B-PorSector'!$A$2:$A$3181,O$8,'B-PorSector'!$B$2:$B$3181,$S584,'B-PorSector'!$C$2:$C$3181,$T584,'B-PorSector'!$D$2:$D$3181,$U584)*$Y$6,$Z$6)</f>
        <v>0</v>
      </c>
      <c r="P584" s="58">
        <f>ROUND(SUMIFS(INDEX('B-PorSector'!$E$2:$H$3181,0,$X$6),'B-PorSector'!$A$2:$A$3181,P$8,'B-PorSector'!$B$2:$B$3181,$S584,'B-PorSector'!$C$2:$C$3181,$T584,'B-PorSector'!$D$2:$D$3181,$U584)*$Y$6,$Z$6)</f>
        <v>0</v>
      </c>
      <c r="Q584" s="6"/>
      <c r="R584" s="35">
        <v>2</v>
      </c>
      <c r="S584" s="35" t="s">
        <v>25</v>
      </c>
      <c r="T584" s="35" t="s">
        <v>5</v>
      </c>
      <c r="U584" s="35" t="s">
        <v>27</v>
      </c>
      <c r="V584" s="35"/>
      <c r="W584" s="35"/>
      <c r="X584" s="35"/>
      <c r="Y584" s="35"/>
      <c r="Z584" s="35"/>
      <c r="AA584" s="35"/>
    </row>
    <row r="585" spans="1:27" hidden="1" outlineLevel="2" collapsed="1" x14ac:dyDescent="0.25">
      <c r="A585" s="57" t="s">
        <v>28</v>
      </c>
      <c r="B585" s="58">
        <f>ROUND(SUMIFS(INDEX('B-PorSector'!$E$2:$H$3181,0,$X$6),'B-PorSector'!$A$2:$A$3181,B$8,'B-PorSector'!$B$2:$B$3181,$S585,'B-PorSector'!$C$2:$C$3181,$T585,'B-PorSector'!$D$2:$D$3181,$U585)*$Y$6,$Z$6)</f>
        <v>8</v>
      </c>
      <c r="C585" s="58">
        <f>ROUND(SUMIFS(INDEX('B-PorSector'!$E$2:$H$3181,0,$X$6),'B-PorSector'!$A$2:$A$3181,C$8,'B-PorSector'!$B$2:$B$3181,$S585,'B-PorSector'!$C$2:$C$3181,$T585,'B-PorSector'!$D$2:$D$3181,$U585)*$Y$6,$Z$6)</f>
        <v>10</v>
      </c>
      <c r="D585" s="58">
        <f>ROUND(SUMIFS(INDEX('B-PorSector'!$E$2:$H$3181,0,$X$6),'B-PorSector'!$A$2:$A$3181,D$8,'B-PorSector'!$B$2:$B$3181,$S585,'B-PorSector'!$C$2:$C$3181,$T585,'B-PorSector'!$D$2:$D$3181,$U585)*$Y$6,$Z$6)</f>
        <v>13</v>
      </c>
      <c r="E585" s="58">
        <f>ROUND(SUMIFS(INDEX('B-PorSector'!$E$2:$H$3181,0,$X$6),'B-PorSector'!$A$2:$A$3181,E$8,'B-PorSector'!$B$2:$B$3181,$S585,'B-PorSector'!$C$2:$C$3181,$T585,'B-PorSector'!$D$2:$D$3181,$U585)*$Y$6,$Z$6)</f>
        <v>9</v>
      </c>
      <c r="F585" s="58">
        <f>ROUND(SUMIFS(INDEX('B-PorSector'!$E$2:$H$3181,0,$X$6),'B-PorSector'!$A$2:$A$3181,F$8,'B-PorSector'!$B$2:$B$3181,$S585,'B-PorSector'!$C$2:$C$3181,$T585,'B-PorSector'!$D$2:$D$3181,$U585)*$Y$6,$Z$6)</f>
        <v>9</v>
      </c>
      <c r="G585" s="58">
        <f>ROUND(SUMIFS(INDEX('B-PorSector'!$E$2:$H$3181,0,$X$6),'B-PorSector'!$A$2:$A$3181,G$8,'B-PorSector'!$B$2:$B$3181,$S585,'B-PorSector'!$C$2:$C$3181,$T585,'B-PorSector'!$D$2:$D$3181,$U585)*$Y$6,$Z$6)</f>
        <v>10</v>
      </c>
      <c r="H585" s="58">
        <f>ROUND(SUMIFS(INDEX('B-PorSector'!$E$2:$H$3181,0,$X$6),'B-PorSector'!$A$2:$A$3181,H$8,'B-PorSector'!$B$2:$B$3181,$S585,'B-PorSector'!$C$2:$C$3181,$T585,'B-PorSector'!$D$2:$D$3181,$U585)*$Y$6,$Z$6)</f>
        <v>8</v>
      </c>
      <c r="I585" s="58">
        <f>ROUND(SUMIFS(INDEX('B-PorSector'!$E$2:$H$3181,0,$X$6),'B-PorSector'!$A$2:$A$3181,I$8,'B-PorSector'!$B$2:$B$3181,$S585,'B-PorSector'!$C$2:$C$3181,$T585,'B-PorSector'!$D$2:$D$3181,$U585)*$Y$6,$Z$6)</f>
        <v>10</v>
      </c>
      <c r="J585" s="58">
        <f>ROUND(SUMIFS(INDEX('B-PorSector'!$E$2:$H$3181,0,$X$6),'B-PorSector'!$A$2:$A$3181,J$8,'B-PorSector'!$B$2:$B$3181,$S585,'B-PorSector'!$C$2:$C$3181,$T585,'B-PorSector'!$D$2:$D$3181,$U585)*$Y$6,$Z$6)</f>
        <v>12</v>
      </c>
      <c r="K585" s="58">
        <f>ROUND(SUMIFS(INDEX('B-PorSector'!$E$2:$H$3181,0,$X$6),'B-PorSector'!$A$2:$A$3181,K$8,'B-PorSector'!$B$2:$B$3181,$S585,'B-PorSector'!$C$2:$C$3181,$T585,'B-PorSector'!$D$2:$D$3181,$U585)*$Y$6,$Z$6)</f>
        <v>13</v>
      </c>
      <c r="L585" s="58">
        <f>ROUND(SUMIFS(INDEX('B-PorSector'!$E$2:$H$3181,0,$X$6),'B-PorSector'!$A$2:$A$3181,L$8,'B-PorSector'!$B$2:$B$3181,$S585,'B-PorSector'!$C$2:$C$3181,$T585,'B-PorSector'!$D$2:$D$3181,$U585)*$Y$6,$Z$6)</f>
        <v>14</v>
      </c>
      <c r="M585" s="58">
        <f>ROUND(SUMIFS(INDEX('B-PorSector'!$E$2:$H$3181,0,$X$6),'B-PorSector'!$A$2:$A$3181,M$8,'B-PorSector'!$B$2:$B$3181,$S585,'B-PorSector'!$C$2:$C$3181,$T585,'B-PorSector'!$D$2:$D$3181,$U585)*$Y$6,$Z$6)</f>
        <v>19</v>
      </c>
      <c r="N585" s="58">
        <f>ROUND(SUMIFS(INDEX('B-PorSector'!$E$2:$H$3181,0,$X$6),'B-PorSector'!$A$2:$A$3181,N$8,'B-PorSector'!$B$2:$B$3181,$S585,'B-PorSector'!$C$2:$C$3181,$T585,'B-PorSector'!$D$2:$D$3181,$U585)*$Y$6,$Z$6)</f>
        <v>13</v>
      </c>
      <c r="O585" s="58">
        <f>ROUND(SUMIFS(INDEX('B-PorSector'!$E$2:$H$3181,0,$X$6),'B-PorSector'!$A$2:$A$3181,O$8,'B-PorSector'!$B$2:$B$3181,$S585,'B-PorSector'!$C$2:$C$3181,$T585,'B-PorSector'!$D$2:$D$3181,$U585)*$Y$6,$Z$6)</f>
        <v>5</v>
      </c>
      <c r="P585" s="58">
        <f>ROUND(SUMIFS(INDEX('B-PorSector'!$E$2:$H$3181,0,$X$6),'B-PorSector'!$A$2:$A$3181,P$8,'B-PorSector'!$B$2:$B$3181,$S585,'B-PorSector'!$C$2:$C$3181,$T585,'B-PorSector'!$D$2:$D$3181,$U585)*$Y$6,$Z$6)</f>
        <v>6</v>
      </c>
      <c r="Q585" s="6"/>
      <c r="R585" s="35">
        <v>2</v>
      </c>
      <c r="S585" s="35" t="s">
        <v>25</v>
      </c>
      <c r="T585" s="35" t="s">
        <v>5</v>
      </c>
      <c r="U585" s="35" t="s">
        <v>28</v>
      </c>
      <c r="V585" s="35"/>
      <c r="W585" s="35"/>
      <c r="X585" s="35"/>
      <c r="Y585" s="35"/>
      <c r="Z585" s="35"/>
      <c r="AA585" s="35"/>
    </row>
    <row r="586" spans="1:27" hidden="1" outlineLevel="2" collapsed="1" x14ac:dyDescent="0.25">
      <c r="A586" s="57" t="s">
        <v>61</v>
      </c>
      <c r="B586" s="58">
        <f>ROUND(SUMIFS(INDEX('B-PorSector'!$E$2:$H$3181,0,$X$6),'B-PorSector'!$A$2:$A$3181,B$8,'B-PorSector'!$B$2:$B$3181,$S586,'B-PorSector'!$C$2:$C$3181,$T586,'B-PorSector'!$D$2:$D$3181,$U586)*$Y$6,$Z$6)</f>
        <v>0</v>
      </c>
      <c r="C586" s="58">
        <f>ROUND(SUMIFS(INDEX('B-PorSector'!$E$2:$H$3181,0,$X$6),'B-PorSector'!$A$2:$A$3181,C$8,'B-PorSector'!$B$2:$B$3181,$S586,'B-PorSector'!$C$2:$C$3181,$T586,'B-PorSector'!$D$2:$D$3181,$U586)*$Y$6,$Z$6)</f>
        <v>0</v>
      </c>
      <c r="D586" s="58">
        <f>ROUND(SUMIFS(INDEX('B-PorSector'!$E$2:$H$3181,0,$X$6),'B-PorSector'!$A$2:$A$3181,D$8,'B-PorSector'!$B$2:$B$3181,$S586,'B-PorSector'!$C$2:$C$3181,$T586,'B-PorSector'!$D$2:$D$3181,$U586)*$Y$6,$Z$6)</f>
        <v>217</v>
      </c>
      <c r="E586" s="58">
        <f>ROUND(SUMIFS(INDEX('B-PorSector'!$E$2:$H$3181,0,$X$6),'B-PorSector'!$A$2:$A$3181,E$8,'B-PorSector'!$B$2:$B$3181,$S586,'B-PorSector'!$C$2:$C$3181,$T586,'B-PorSector'!$D$2:$D$3181,$U586)*$Y$6,$Z$6)</f>
        <v>0</v>
      </c>
      <c r="F586" s="58">
        <f>ROUND(SUMIFS(INDEX('B-PorSector'!$E$2:$H$3181,0,$X$6),'B-PorSector'!$A$2:$A$3181,F$8,'B-PorSector'!$B$2:$B$3181,$S586,'B-PorSector'!$C$2:$C$3181,$T586,'B-PorSector'!$D$2:$D$3181,$U586)*$Y$6,$Z$6)</f>
        <v>0</v>
      </c>
      <c r="G586" s="58">
        <f>ROUND(SUMIFS(INDEX('B-PorSector'!$E$2:$H$3181,0,$X$6),'B-PorSector'!$A$2:$A$3181,G$8,'B-PorSector'!$B$2:$B$3181,$S586,'B-PorSector'!$C$2:$C$3181,$T586,'B-PorSector'!$D$2:$D$3181,$U586)*$Y$6,$Z$6)</f>
        <v>0</v>
      </c>
      <c r="H586" s="58">
        <f>ROUND(SUMIFS(INDEX('B-PorSector'!$E$2:$H$3181,0,$X$6),'B-PorSector'!$A$2:$A$3181,H$8,'B-PorSector'!$B$2:$B$3181,$S586,'B-PorSector'!$C$2:$C$3181,$T586,'B-PorSector'!$D$2:$D$3181,$U586)*$Y$6,$Z$6)</f>
        <v>0</v>
      </c>
      <c r="I586" s="58">
        <f>ROUND(SUMIFS(INDEX('B-PorSector'!$E$2:$H$3181,0,$X$6),'B-PorSector'!$A$2:$A$3181,I$8,'B-PorSector'!$B$2:$B$3181,$S586,'B-PorSector'!$C$2:$C$3181,$T586,'B-PorSector'!$D$2:$D$3181,$U586)*$Y$6,$Z$6)</f>
        <v>0</v>
      </c>
      <c r="J586" s="58">
        <f>ROUND(SUMIFS(INDEX('B-PorSector'!$E$2:$H$3181,0,$X$6),'B-PorSector'!$A$2:$A$3181,J$8,'B-PorSector'!$B$2:$B$3181,$S586,'B-PorSector'!$C$2:$C$3181,$T586,'B-PorSector'!$D$2:$D$3181,$U586)*$Y$6,$Z$6)</f>
        <v>0</v>
      </c>
      <c r="K586" s="58">
        <f>ROUND(SUMIFS(INDEX('B-PorSector'!$E$2:$H$3181,0,$X$6),'B-PorSector'!$A$2:$A$3181,K$8,'B-PorSector'!$B$2:$B$3181,$S586,'B-PorSector'!$C$2:$C$3181,$T586,'B-PorSector'!$D$2:$D$3181,$U586)*$Y$6,$Z$6)</f>
        <v>0</v>
      </c>
      <c r="L586" s="58">
        <f>ROUND(SUMIFS(INDEX('B-PorSector'!$E$2:$H$3181,0,$X$6),'B-PorSector'!$A$2:$A$3181,L$8,'B-PorSector'!$B$2:$B$3181,$S586,'B-PorSector'!$C$2:$C$3181,$T586,'B-PorSector'!$D$2:$D$3181,$U586)*$Y$6,$Z$6)</f>
        <v>0</v>
      </c>
      <c r="M586" s="58">
        <f>ROUND(SUMIFS(INDEX('B-PorSector'!$E$2:$H$3181,0,$X$6),'B-PorSector'!$A$2:$A$3181,M$8,'B-PorSector'!$B$2:$B$3181,$S586,'B-PorSector'!$C$2:$C$3181,$T586,'B-PorSector'!$D$2:$D$3181,$U586)*$Y$6,$Z$6)</f>
        <v>0</v>
      </c>
      <c r="N586" s="58">
        <f>ROUND(SUMIFS(INDEX('B-PorSector'!$E$2:$H$3181,0,$X$6),'B-PorSector'!$A$2:$A$3181,N$8,'B-PorSector'!$B$2:$B$3181,$S586,'B-PorSector'!$C$2:$C$3181,$T586,'B-PorSector'!$D$2:$D$3181,$U586)*$Y$6,$Z$6)</f>
        <v>0</v>
      </c>
      <c r="O586" s="58">
        <f>ROUND(SUMIFS(INDEX('B-PorSector'!$E$2:$H$3181,0,$X$6),'B-PorSector'!$A$2:$A$3181,O$8,'B-PorSector'!$B$2:$B$3181,$S586,'B-PorSector'!$C$2:$C$3181,$T586,'B-PorSector'!$D$2:$D$3181,$U586)*$Y$6,$Z$6)</f>
        <v>0</v>
      </c>
      <c r="P586" s="58">
        <f>ROUND(SUMIFS(INDEX('B-PorSector'!$E$2:$H$3181,0,$X$6),'B-PorSector'!$A$2:$A$3181,P$8,'B-PorSector'!$B$2:$B$3181,$S586,'B-PorSector'!$C$2:$C$3181,$T586,'B-PorSector'!$D$2:$D$3181,$U586)*$Y$6,$Z$6)</f>
        <v>0</v>
      </c>
      <c r="Q586" s="6"/>
      <c r="R586" s="35">
        <v>2</v>
      </c>
      <c r="S586" s="35" t="s">
        <v>25</v>
      </c>
      <c r="T586" s="35" t="s">
        <v>5</v>
      </c>
      <c r="U586" s="35" t="s">
        <v>61</v>
      </c>
      <c r="V586" s="35"/>
      <c r="W586" s="35"/>
      <c r="X586" s="35"/>
      <c r="Y586" s="35"/>
      <c r="Z586" s="35"/>
      <c r="AA586" s="35"/>
    </row>
    <row r="587" spans="1:27" hidden="1" outlineLevel="2" collapsed="1" x14ac:dyDescent="0.25">
      <c r="A587" s="57" t="s">
        <v>62</v>
      </c>
      <c r="B587" s="58">
        <f>ROUND(SUMIFS(INDEX('B-PorSector'!$E$2:$H$3181,0,$X$6),'B-PorSector'!$A$2:$A$3181,B$8,'B-PorSector'!$B$2:$B$3181,$S587,'B-PorSector'!$C$2:$C$3181,$T587,'B-PorSector'!$D$2:$D$3181,$U587)*$Y$6,$Z$6)</f>
        <v>0</v>
      </c>
      <c r="C587" s="58">
        <f>ROUND(SUMIFS(INDEX('B-PorSector'!$E$2:$H$3181,0,$X$6),'B-PorSector'!$A$2:$A$3181,C$8,'B-PorSector'!$B$2:$B$3181,$S587,'B-PorSector'!$C$2:$C$3181,$T587,'B-PorSector'!$D$2:$D$3181,$U587)*$Y$6,$Z$6)</f>
        <v>0</v>
      </c>
      <c r="D587" s="58">
        <f>ROUND(SUMIFS(INDEX('B-PorSector'!$E$2:$H$3181,0,$X$6),'B-PorSector'!$A$2:$A$3181,D$8,'B-PorSector'!$B$2:$B$3181,$S587,'B-PorSector'!$C$2:$C$3181,$T587,'B-PorSector'!$D$2:$D$3181,$U587)*$Y$6,$Z$6)</f>
        <v>30</v>
      </c>
      <c r="E587" s="58">
        <f>ROUND(SUMIFS(INDEX('B-PorSector'!$E$2:$H$3181,0,$X$6),'B-PorSector'!$A$2:$A$3181,E$8,'B-PorSector'!$B$2:$B$3181,$S587,'B-PorSector'!$C$2:$C$3181,$T587,'B-PorSector'!$D$2:$D$3181,$U587)*$Y$6,$Z$6)</f>
        <v>8</v>
      </c>
      <c r="F587" s="58">
        <f>ROUND(SUMIFS(INDEX('B-PorSector'!$E$2:$H$3181,0,$X$6),'B-PorSector'!$A$2:$A$3181,F$8,'B-PorSector'!$B$2:$B$3181,$S587,'B-PorSector'!$C$2:$C$3181,$T587,'B-PorSector'!$D$2:$D$3181,$U587)*$Y$6,$Z$6)</f>
        <v>2</v>
      </c>
      <c r="G587" s="58">
        <f>ROUND(SUMIFS(INDEX('B-PorSector'!$E$2:$H$3181,0,$X$6),'B-PorSector'!$A$2:$A$3181,G$8,'B-PorSector'!$B$2:$B$3181,$S587,'B-PorSector'!$C$2:$C$3181,$T587,'B-PorSector'!$D$2:$D$3181,$U587)*$Y$6,$Z$6)</f>
        <v>0</v>
      </c>
      <c r="H587" s="58">
        <f>ROUND(SUMIFS(INDEX('B-PorSector'!$E$2:$H$3181,0,$X$6),'B-PorSector'!$A$2:$A$3181,H$8,'B-PorSector'!$B$2:$B$3181,$S587,'B-PorSector'!$C$2:$C$3181,$T587,'B-PorSector'!$D$2:$D$3181,$U587)*$Y$6,$Z$6)</f>
        <v>0</v>
      </c>
      <c r="I587" s="58">
        <f>ROUND(SUMIFS(INDEX('B-PorSector'!$E$2:$H$3181,0,$X$6),'B-PorSector'!$A$2:$A$3181,I$8,'B-PorSector'!$B$2:$B$3181,$S587,'B-PorSector'!$C$2:$C$3181,$T587,'B-PorSector'!$D$2:$D$3181,$U587)*$Y$6,$Z$6)</f>
        <v>0</v>
      </c>
      <c r="J587" s="58">
        <f>ROUND(SUMIFS(INDEX('B-PorSector'!$E$2:$H$3181,0,$X$6),'B-PorSector'!$A$2:$A$3181,J$8,'B-PorSector'!$B$2:$B$3181,$S587,'B-PorSector'!$C$2:$C$3181,$T587,'B-PorSector'!$D$2:$D$3181,$U587)*$Y$6,$Z$6)</f>
        <v>0</v>
      </c>
      <c r="K587" s="58">
        <f>ROUND(SUMIFS(INDEX('B-PorSector'!$E$2:$H$3181,0,$X$6),'B-PorSector'!$A$2:$A$3181,K$8,'B-PorSector'!$B$2:$B$3181,$S587,'B-PorSector'!$C$2:$C$3181,$T587,'B-PorSector'!$D$2:$D$3181,$U587)*$Y$6,$Z$6)</f>
        <v>0</v>
      </c>
      <c r="L587" s="58">
        <f>ROUND(SUMIFS(INDEX('B-PorSector'!$E$2:$H$3181,0,$X$6),'B-PorSector'!$A$2:$A$3181,L$8,'B-PorSector'!$B$2:$B$3181,$S587,'B-PorSector'!$C$2:$C$3181,$T587,'B-PorSector'!$D$2:$D$3181,$U587)*$Y$6,$Z$6)</f>
        <v>0</v>
      </c>
      <c r="M587" s="58">
        <f>ROUND(SUMIFS(INDEX('B-PorSector'!$E$2:$H$3181,0,$X$6),'B-PorSector'!$A$2:$A$3181,M$8,'B-PorSector'!$B$2:$B$3181,$S587,'B-PorSector'!$C$2:$C$3181,$T587,'B-PorSector'!$D$2:$D$3181,$U587)*$Y$6,$Z$6)</f>
        <v>0</v>
      </c>
      <c r="N587" s="58">
        <f>ROUND(SUMIFS(INDEX('B-PorSector'!$E$2:$H$3181,0,$X$6),'B-PorSector'!$A$2:$A$3181,N$8,'B-PorSector'!$B$2:$B$3181,$S587,'B-PorSector'!$C$2:$C$3181,$T587,'B-PorSector'!$D$2:$D$3181,$U587)*$Y$6,$Z$6)</f>
        <v>0</v>
      </c>
      <c r="O587" s="58">
        <f>ROUND(SUMIFS(INDEX('B-PorSector'!$E$2:$H$3181,0,$X$6),'B-PorSector'!$A$2:$A$3181,O$8,'B-PorSector'!$B$2:$B$3181,$S587,'B-PorSector'!$C$2:$C$3181,$T587,'B-PorSector'!$D$2:$D$3181,$U587)*$Y$6,$Z$6)</f>
        <v>0</v>
      </c>
      <c r="P587" s="58">
        <f>ROUND(SUMIFS(INDEX('B-PorSector'!$E$2:$H$3181,0,$X$6),'B-PorSector'!$A$2:$A$3181,P$8,'B-PorSector'!$B$2:$B$3181,$S587,'B-PorSector'!$C$2:$C$3181,$T587,'B-PorSector'!$D$2:$D$3181,$U587)*$Y$6,$Z$6)</f>
        <v>0</v>
      </c>
      <c r="Q587" s="6"/>
      <c r="R587" s="35">
        <v>2</v>
      </c>
      <c r="S587" s="35" t="s">
        <v>25</v>
      </c>
      <c r="T587" s="35" t="s">
        <v>5</v>
      </c>
      <c r="U587" s="35" t="s">
        <v>62</v>
      </c>
      <c r="V587" s="35"/>
      <c r="W587" s="35"/>
      <c r="X587" s="35"/>
      <c r="Y587" s="35"/>
      <c r="Z587" s="35"/>
      <c r="AA587" s="35"/>
    </row>
    <row r="588" spans="1:27" hidden="1" outlineLevel="2" collapsed="1" x14ac:dyDescent="0.25">
      <c r="A588" s="57" t="s">
        <v>63</v>
      </c>
      <c r="B588" s="58">
        <f>ROUND(SUMIFS(INDEX('B-PorSector'!$E$2:$H$3181,0,$X$6),'B-PorSector'!$A$2:$A$3181,B$8,'B-PorSector'!$B$2:$B$3181,$S588,'B-PorSector'!$C$2:$C$3181,$T588,'B-PorSector'!$D$2:$D$3181,$U588)*$Y$6,$Z$6)</f>
        <v>0</v>
      </c>
      <c r="C588" s="58">
        <f>ROUND(SUMIFS(INDEX('B-PorSector'!$E$2:$H$3181,0,$X$6),'B-PorSector'!$A$2:$A$3181,C$8,'B-PorSector'!$B$2:$B$3181,$S588,'B-PorSector'!$C$2:$C$3181,$T588,'B-PorSector'!$D$2:$D$3181,$U588)*$Y$6,$Z$6)</f>
        <v>0</v>
      </c>
      <c r="D588" s="58">
        <f>ROUND(SUMIFS(INDEX('B-PorSector'!$E$2:$H$3181,0,$X$6),'B-PorSector'!$A$2:$A$3181,D$8,'B-PorSector'!$B$2:$B$3181,$S588,'B-PorSector'!$C$2:$C$3181,$T588,'B-PorSector'!$D$2:$D$3181,$U588)*$Y$6,$Z$6)</f>
        <v>0</v>
      </c>
      <c r="E588" s="58">
        <f>ROUND(SUMIFS(INDEX('B-PorSector'!$E$2:$H$3181,0,$X$6),'B-PorSector'!$A$2:$A$3181,E$8,'B-PorSector'!$B$2:$B$3181,$S588,'B-PorSector'!$C$2:$C$3181,$T588,'B-PorSector'!$D$2:$D$3181,$U588)*$Y$6,$Z$6)</f>
        <v>1</v>
      </c>
      <c r="F588" s="58">
        <f>ROUND(SUMIFS(INDEX('B-PorSector'!$E$2:$H$3181,0,$X$6),'B-PorSector'!$A$2:$A$3181,F$8,'B-PorSector'!$B$2:$B$3181,$S588,'B-PorSector'!$C$2:$C$3181,$T588,'B-PorSector'!$D$2:$D$3181,$U588)*$Y$6,$Z$6)</f>
        <v>1</v>
      </c>
      <c r="G588" s="58">
        <f>ROUND(SUMIFS(INDEX('B-PorSector'!$E$2:$H$3181,0,$X$6),'B-PorSector'!$A$2:$A$3181,G$8,'B-PorSector'!$B$2:$B$3181,$S588,'B-PorSector'!$C$2:$C$3181,$T588,'B-PorSector'!$D$2:$D$3181,$U588)*$Y$6,$Z$6)</f>
        <v>1</v>
      </c>
      <c r="H588" s="58">
        <f>ROUND(SUMIFS(INDEX('B-PorSector'!$E$2:$H$3181,0,$X$6),'B-PorSector'!$A$2:$A$3181,H$8,'B-PorSector'!$B$2:$B$3181,$S588,'B-PorSector'!$C$2:$C$3181,$T588,'B-PorSector'!$D$2:$D$3181,$U588)*$Y$6,$Z$6)</f>
        <v>2</v>
      </c>
      <c r="I588" s="58">
        <f>ROUND(SUMIFS(INDEX('B-PorSector'!$E$2:$H$3181,0,$X$6),'B-PorSector'!$A$2:$A$3181,I$8,'B-PorSector'!$B$2:$B$3181,$S588,'B-PorSector'!$C$2:$C$3181,$T588,'B-PorSector'!$D$2:$D$3181,$U588)*$Y$6,$Z$6)</f>
        <v>11</v>
      </c>
      <c r="J588" s="58">
        <f>ROUND(SUMIFS(INDEX('B-PorSector'!$E$2:$H$3181,0,$X$6),'B-PorSector'!$A$2:$A$3181,J$8,'B-PorSector'!$B$2:$B$3181,$S588,'B-PorSector'!$C$2:$C$3181,$T588,'B-PorSector'!$D$2:$D$3181,$U588)*$Y$6,$Z$6)</f>
        <v>18</v>
      </c>
      <c r="K588" s="58">
        <f>ROUND(SUMIFS(INDEX('B-PorSector'!$E$2:$H$3181,0,$X$6),'B-PorSector'!$A$2:$A$3181,K$8,'B-PorSector'!$B$2:$B$3181,$S588,'B-PorSector'!$C$2:$C$3181,$T588,'B-PorSector'!$D$2:$D$3181,$U588)*$Y$6,$Z$6)</f>
        <v>28</v>
      </c>
      <c r="L588" s="58">
        <f>ROUND(SUMIFS(INDEX('B-PorSector'!$E$2:$H$3181,0,$X$6),'B-PorSector'!$A$2:$A$3181,L$8,'B-PorSector'!$B$2:$B$3181,$S588,'B-PorSector'!$C$2:$C$3181,$T588,'B-PorSector'!$D$2:$D$3181,$U588)*$Y$6,$Z$6)</f>
        <v>2</v>
      </c>
      <c r="M588" s="58">
        <f>ROUND(SUMIFS(INDEX('B-PorSector'!$E$2:$H$3181,0,$X$6),'B-PorSector'!$A$2:$A$3181,M$8,'B-PorSector'!$B$2:$B$3181,$S588,'B-PorSector'!$C$2:$C$3181,$T588,'B-PorSector'!$D$2:$D$3181,$U588)*$Y$6,$Z$6)</f>
        <v>16</v>
      </c>
      <c r="N588" s="58">
        <f>ROUND(SUMIFS(INDEX('B-PorSector'!$E$2:$H$3181,0,$X$6),'B-PorSector'!$A$2:$A$3181,N$8,'B-PorSector'!$B$2:$B$3181,$S588,'B-PorSector'!$C$2:$C$3181,$T588,'B-PorSector'!$D$2:$D$3181,$U588)*$Y$6,$Z$6)</f>
        <v>3</v>
      </c>
      <c r="O588" s="58">
        <f>ROUND(SUMIFS(INDEX('B-PorSector'!$E$2:$H$3181,0,$X$6),'B-PorSector'!$A$2:$A$3181,O$8,'B-PorSector'!$B$2:$B$3181,$S588,'B-PorSector'!$C$2:$C$3181,$T588,'B-PorSector'!$D$2:$D$3181,$U588)*$Y$6,$Z$6)</f>
        <v>4</v>
      </c>
      <c r="P588" s="58">
        <f>ROUND(SUMIFS(INDEX('B-PorSector'!$E$2:$H$3181,0,$X$6),'B-PorSector'!$A$2:$A$3181,P$8,'B-PorSector'!$B$2:$B$3181,$S588,'B-PorSector'!$C$2:$C$3181,$T588,'B-PorSector'!$D$2:$D$3181,$U588)*$Y$6,$Z$6)</f>
        <v>6</v>
      </c>
      <c r="Q588" s="6"/>
      <c r="R588" s="35">
        <v>2</v>
      </c>
      <c r="S588" s="35" t="s">
        <v>25</v>
      </c>
      <c r="T588" s="35" t="s">
        <v>5</v>
      </c>
      <c r="U588" s="35" t="s">
        <v>63</v>
      </c>
      <c r="V588" s="35"/>
      <c r="W588" s="35"/>
      <c r="X588" s="35"/>
      <c r="Y588" s="35"/>
      <c r="Z588" s="35"/>
      <c r="AA588" s="35"/>
    </row>
    <row r="589" spans="1:27" hidden="1" outlineLevel="2" collapsed="1" x14ac:dyDescent="0.25">
      <c r="A589" s="57" t="s">
        <v>68</v>
      </c>
      <c r="B589" s="58">
        <f>ROUND(SUMIFS(INDEX('B-PorSector'!$E$2:$H$3181,0,$X$6),'B-PorSector'!$A$2:$A$3181,B$8,'B-PorSector'!$B$2:$B$3181,$S589,'B-PorSector'!$C$2:$C$3181,$T589,'B-PorSector'!$D$2:$D$3181,$U589)*$Y$6,$Z$6)</f>
        <v>0</v>
      </c>
      <c r="C589" s="58">
        <f>ROUND(SUMIFS(INDEX('B-PorSector'!$E$2:$H$3181,0,$X$6),'B-PorSector'!$A$2:$A$3181,C$8,'B-PorSector'!$B$2:$B$3181,$S589,'B-PorSector'!$C$2:$C$3181,$T589,'B-PorSector'!$D$2:$D$3181,$U589)*$Y$6,$Z$6)</f>
        <v>0</v>
      </c>
      <c r="D589" s="58">
        <f>ROUND(SUMIFS(INDEX('B-PorSector'!$E$2:$H$3181,0,$X$6),'B-PorSector'!$A$2:$A$3181,D$8,'B-PorSector'!$B$2:$B$3181,$S589,'B-PorSector'!$C$2:$C$3181,$T589,'B-PorSector'!$D$2:$D$3181,$U589)*$Y$6,$Z$6)</f>
        <v>0</v>
      </c>
      <c r="E589" s="58">
        <f>ROUND(SUMIFS(INDEX('B-PorSector'!$E$2:$H$3181,0,$X$6),'B-PorSector'!$A$2:$A$3181,E$8,'B-PorSector'!$B$2:$B$3181,$S589,'B-PorSector'!$C$2:$C$3181,$T589,'B-PorSector'!$D$2:$D$3181,$U589)*$Y$6,$Z$6)</f>
        <v>0</v>
      </c>
      <c r="F589" s="58">
        <f>ROUND(SUMIFS(INDEX('B-PorSector'!$E$2:$H$3181,0,$X$6),'B-PorSector'!$A$2:$A$3181,F$8,'B-PorSector'!$B$2:$B$3181,$S589,'B-PorSector'!$C$2:$C$3181,$T589,'B-PorSector'!$D$2:$D$3181,$U589)*$Y$6,$Z$6)</f>
        <v>0</v>
      </c>
      <c r="G589" s="58">
        <f>ROUND(SUMIFS(INDEX('B-PorSector'!$E$2:$H$3181,0,$X$6),'B-PorSector'!$A$2:$A$3181,G$8,'B-PorSector'!$B$2:$B$3181,$S589,'B-PorSector'!$C$2:$C$3181,$T589,'B-PorSector'!$D$2:$D$3181,$U589)*$Y$6,$Z$6)</f>
        <v>0</v>
      </c>
      <c r="H589" s="58">
        <f>ROUND(SUMIFS(INDEX('B-PorSector'!$E$2:$H$3181,0,$X$6),'B-PorSector'!$A$2:$A$3181,H$8,'B-PorSector'!$B$2:$B$3181,$S589,'B-PorSector'!$C$2:$C$3181,$T589,'B-PorSector'!$D$2:$D$3181,$U589)*$Y$6,$Z$6)</f>
        <v>151</v>
      </c>
      <c r="I589" s="58">
        <f>ROUND(SUMIFS(INDEX('B-PorSector'!$E$2:$H$3181,0,$X$6),'B-PorSector'!$A$2:$A$3181,I$8,'B-PorSector'!$B$2:$B$3181,$S589,'B-PorSector'!$C$2:$C$3181,$T589,'B-PorSector'!$D$2:$D$3181,$U589)*$Y$6,$Z$6)</f>
        <v>137</v>
      </c>
      <c r="J589" s="58">
        <f>ROUND(SUMIFS(INDEX('B-PorSector'!$E$2:$H$3181,0,$X$6),'B-PorSector'!$A$2:$A$3181,J$8,'B-PorSector'!$B$2:$B$3181,$S589,'B-PorSector'!$C$2:$C$3181,$T589,'B-PorSector'!$D$2:$D$3181,$U589)*$Y$6,$Z$6)</f>
        <v>128</v>
      </c>
      <c r="K589" s="58">
        <f>ROUND(SUMIFS(INDEX('B-PorSector'!$E$2:$H$3181,0,$X$6),'B-PorSector'!$A$2:$A$3181,K$8,'B-PorSector'!$B$2:$B$3181,$S589,'B-PorSector'!$C$2:$C$3181,$T589,'B-PorSector'!$D$2:$D$3181,$U589)*$Y$6,$Z$6)</f>
        <v>116</v>
      </c>
      <c r="L589" s="58">
        <f>ROUND(SUMIFS(INDEX('B-PorSector'!$E$2:$H$3181,0,$X$6),'B-PorSector'!$A$2:$A$3181,L$8,'B-PorSector'!$B$2:$B$3181,$S589,'B-PorSector'!$C$2:$C$3181,$T589,'B-PorSector'!$D$2:$D$3181,$U589)*$Y$6,$Z$6)</f>
        <v>127</v>
      </c>
      <c r="M589" s="58">
        <f>ROUND(SUMIFS(INDEX('B-PorSector'!$E$2:$H$3181,0,$X$6),'B-PorSector'!$A$2:$A$3181,M$8,'B-PorSector'!$B$2:$B$3181,$S589,'B-PorSector'!$C$2:$C$3181,$T589,'B-PorSector'!$D$2:$D$3181,$U589)*$Y$6,$Z$6)</f>
        <v>141</v>
      </c>
      <c r="N589" s="58">
        <f>ROUND(SUMIFS(INDEX('B-PorSector'!$E$2:$H$3181,0,$X$6),'B-PorSector'!$A$2:$A$3181,N$8,'B-PorSector'!$B$2:$B$3181,$S589,'B-PorSector'!$C$2:$C$3181,$T589,'B-PorSector'!$D$2:$D$3181,$U589)*$Y$6,$Z$6)</f>
        <v>101</v>
      </c>
      <c r="O589" s="58">
        <f>ROUND(SUMIFS(INDEX('B-PorSector'!$E$2:$H$3181,0,$X$6),'B-PorSector'!$A$2:$A$3181,O$8,'B-PorSector'!$B$2:$B$3181,$S589,'B-PorSector'!$C$2:$C$3181,$T589,'B-PorSector'!$D$2:$D$3181,$U589)*$Y$6,$Z$6)</f>
        <v>34</v>
      </c>
      <c r="P589" s="58">
        <f>ROUND(SUMIFS(INDEX('B-PorSector'!$E$2:$H$3181,0,$X$6),'B-PorSector'!$A$2:$A$3181,P$8,'B-PorSector'!$B$2:$B$3181,$S589,'B-PorSector'!$C$2:$C$3181,$T589,'B-PorSector'!$D$2:$D$3181,$U589)*$Y$6,$Z$6)</f>
        <v>33</v>
      </c>
      <c r="Q589" s="6"/>
      <c r="R589" s="35">
        <v>2</v>
      </c>
      <c r="S589" s="35" t="s">
        <v>25</v>
      </c>
      <c r="T589" s="35" t="s">
        <v>5</v>
      </c>
      <c r="U589" s="35" t="s">
        <v>68</v>
      </c>
      <c r="V589" s="35"/>
      <c r="W589" s="35"/>
      <c r="X589" s="35"/>
      <c r="Y589" s="35"/>
      <c r="Z589" s="35"/>
      <c r="AA589" s="35"/>
    </row>
    <row r="590" spans="1:27" hidden="1" outlineLevel="2" collapsed="1" x14ac:dyDescent="0.25">
      <c r="A590" s="57" t="s">
        <v>70</v>
      </c>
      <c r="B590" s="58">
        <f>ROUND(SUMIFS(INDEX('B-PorSector'!$E$2:$H$3181,0,$X$6),'B-PorSector'!$A$2:$A$3181,B$8,'B-PorSector'!$B$2:$B$3181,$S590,'B-PorSector'!$C$2:$C$3181,$T590,'B-PorSector'!$D$2:$D$3181,$U590)*$Y$6,$Z$6)</f>
        <v>0</v>
      </c>
      <c r="C590" s="58">
        <f>ROUND(SUMIFS(INDEX('B-PorSector'!$E$2:$H$3181,0,$X$6),'B-PorSector'!$A$2:$A$3181,C$8,'B-PorSector'!$B$2:$B$3181,$S590,'B-PorSector'!$C$2:$C$3181,$T590,'B-PorSector'!$D$2:$D$3181,$U590)*$Y$6,$Z$6)</f>
        <v>0</v>
      </c>
      <c r="D590" s="58">
        <f>ROUND(SUMIFS(INDEX('B-PorSector'!$E$2:$H$3181,0,$X$6),'B-PorSector'!$A$2:$A$3181,D$8,'B-PorSector'!$B$2:$B$3181,$S590,'B-PorSector'!$C$2:$C$3181,$T590,'B-PorSector'!$D$2:$D$3181,$U590)*$Y$6,$Z$6)</f>
        <v>0</v>
      </c>
      <c r="E590" s="58">
        <f>ROUND(SUMIFS(INDEX('B-PorSector'!$E$2:$H$3181,0,$X$6),'B-PorSector'!$A$2:$A$3181,E$8,'B-PorSector'!$B$2:$B$3181,$S590,'B-PorSector'!$C$2:$C$3181,$T590,'B-PorSector'!$D$2:$D$3181,$U590)*$Y$6,$Z$6)</f>
        <v>0</v>
      </c>
      <c r="F590" s="58">
        <f>ROUND(SUMIFS(INDEX('B-PorSector'!$E$2:$H$3181,0,$X$6),'B-PorSector'!$A$2:$A$3181,F$8,'B-PorSector'!$B$2:$B$3181,$S590,'B-PorSector'!$C$2:$C$3181,$T590,'B-PorSector'!$D$2:$D$3181,$U590)*$Y$6,$Z$6)</f>
        <v>0</v>
      </c>
      <c r="G590" s="58">
        <f>ROUND(SUMIFS(INDEX('B-PorSector'!$E$2:$H$3181,0,$X$6),'B-PorSector'!$A$2:$A$3181,G$8,'B-PorSector'!$B$2:$B$3181,$S590,'B-PorSector'!$C$2:$C$3181,$T590,'B-PorSector'!$D$2:$D$3181,$U590)*$Y$6,$Z$6)</f>
        <v>0</v>
      </c>
      <c r="H590" s="58">
        <f>ROUND(SUMIFS(INDEX('B-PorSector'!$E$2:$H$3181,0,$X$6),'B-PorSector'!$A$2:$A$3181,H$8,'B-PorSector'!$B$2:$B$3181,$S590,'B-PorSector'!$C$2:$C$3181,$T590,'B-PorSector'!$D$2:$D$3181,$U590)*$Y$6,$Z$6)</f>
        <v>0</v>
      </c>
      <c r="I590" s="58">
        <f>ROUND(SUMIFS(INDEX('B-PorSector'!$E$2:$H$3181,0,$X$6),'B-PorSector'!$A$2:$A$3181,I$8,'B-PorSector'!$B$2:$B$3181,$S590,'B-PorSector'!$C$2:$C$3181,$T590,'B-PorSector'!$D$2:$D$3181,$U590)*$Y$6,$Z$6)</f>
        <v>0.7</v>
      </c>
      <c r="J590" s="58">
        <f>ROUND(SUMIFS(INDEX('B-PorSector'!$E$2:$H$3181,0,$X$6),'B-PorSector'!$A$2:$A$3181,J$8,'B-PorSector'!$B$2:$B$3181,$S590,'B-PorSector'!$C$2:$C$3181,$T590,'B-PorSector'!$D$2:$D$3181,$U590)*$Y$6,$Z$6)</f>
        <v>0.4</v>
      </c>
      <c r="K590" s="58">
        <f>ROUND(SUMIFS(INDEX('B-PorSector'!$E$2:$H$3181,0,$X$6),'B-PorSector'!$A$2:$A$3181,K$8,'B-PorSector'!$B$2:$B$3181,$S590,'B-PorSector'!$C$2:$C$3181,$T590,'B-PorSector'!$D$2:$D$3181,$U590)*$Y$6,$Z$6)</f>
        <v>0.1</v>
      </c>
      <c r="L590" s="58">
        <f>ROUND(SUMIFS(INDEX('B-PorSector'!$E$2:$H$3181,0,$X$6),'B-PorSector'!$A$2:$A$3181,L$8,'B-PorSector'!$B$2:$B$3181,$S590,'B-PorSector'!$C$2:$C$3181,$T590,'B-PorSector'!$D$2:$D$3181,$U590)*$Y$6,$Z$6)</f>
        <v>3.4</v>
      </c>
      <c r="M590" s="58">
        <f>ROUND(SUMIFS(INDEX('B-PorSector'!$E$2:$H$3181,0,$X$6),'B-PorSector'!$A$2:$A$3181,M$8,'B-PorSector'!$B$2:$B$3181,$S590,'B-PorSector'!$C$2:$C$3181,$T590,'B-PorSector'!$D$2:$D$3181,$U590)*$Y$6,$Z$6)</f>
        <v>2.9</v>
      </c>
      <c r="N590" s="58">
        <f>ROUND(SUMIFS(INDEX('B-PorSector'!$E$2:$H$3181,0,$X$6),'B-PorSector'!$A$2:$A$3181,N$8,'B-PorSector'!$B$2:$B$3181,$S590,'B-PorSector'!$C$2:$C$3181,$T590,'B-PorSector'!$D$2:$D$3181,$U590)*$Y$6,$Z$6)</f>
        <v>0</v>
      </c>
      <c r="O590" s="58">
        <f>ROUND(SUMIFS(INDEX('B-PorSector'!$E$2:$H$3181,0,$X$6),'B-PorSector'!$A$2:$A$3181,O$8,'B-PorSector'!$B$2:$B$3181,$S590,'B-PorSector'!$C$2:$C$3181,$T590,'B-PorSector'!$D$2:$D$3181,$U590)*$Y$6,$Z$6)</f>
        <v>0</v>
      </c>
      <c r="P590" s="58">
        <f>ROUND(SUMIFS(INDEX('B-PorSector'!$E$2:$H$3181,0,$X$6),'B-PorSector'!$A$2:$A$3181,P$8,'B-PorSector'!$B$2:$B$3181,$S590,'B-PorSector'!$C$2:$C$3181,$T590,'B-PorSector'!$D$2:$D$3181,$U590)*$Y$6,$Z$6)</f>
        <v>0</v>
      </c>
      <c r="Q590" s="6"/>
      <c r="R590" s="35">
        <v>2</v>
      </c>
      <c r="S590" s="35" t="s">
        <v>25</v>
      </c>
      <c r="T590" s="35" t="s">
        <v>5</v>
      </c>
      <c r="U590" s="35" t="s">
        <v>70</v>
      </c>
      <c r="V590" s="35"/>
      <c r="W590" s="35"/>
      <c r="X590" s="35"/>
      <c r="Y590" s="35"/>
      <c r="Z590" s="35"/>
      <c r="AA590" s="35"/>
    </row>
    <row r="591" spans="1:27" hidden="1" outlineLevel="2" collapsed="1" x14ac:dyDescent="0.25">
      <c r="A591" s="57" t="s">
        <v>71</v>
      </c>
      <c r="B591" s="58">
        <f>ROUND(SUMIFS(INDEX('B-PorSector'!$E$2:$H$3181,0,$X$6),'B-PorSector'!$A$2:$A$3181,B$8,'B-PorSector'!$B$2:$B$3181,$S591,'B-PorSector'!$C$2:$C$3181,$T591,'B-PorSector'!$D$2:$D$3181,$U591)*$Y$6,$Z$6)</f>
        <v>0</v>
      </c>
      <c r="C591" s="58">
        <f>ROUND(SUMIFS(INDEX('B-PorSector'!$E$2:$H$3181,0,$X$6),'B-PorSector'!$A$2:$A$3181,C$8,'B-PorSector'!$B$2:$B$3181,$S591,'B-PorSector'!$C$2:$C$3181,$T591,'B-PorSector'!$D$2:$D$3181,$U591)*$Y$6,$Z$6)</f>
        <v>0</v>
      </c>
      <c r="D591" s="58">
        <f>ROUND(SUMIFS(INDEX('B-PorSector'!$E$2:$H$3181,0,$X$6),'B-PorSector'!$A$2:$A$3181,D$8,'B-PorSector'!$B$2:$B$3181,$S591,'B-PorSector'!$C$2:$C$3181,$T591,'B-PorSector'!$D$2:$D$3181,$U591)*$Y$6,$Z$6)</f>
        <v>0</v>
      </c>
      <c r="E591" s="58">
        <f>ROUND(SUMIFS(INDEX('B-PorSector'!$E$2:$H$3181,0,$X$6),'B-PorSector'!$A$2:$A$3181,E$8,'B-PorSector'!$B$2:$B$3181,$S591,'B-PorSector'!$C$2:$C$3181,$T591,'B-PorSector'!$D$2:$D$3181,$U591)*$Y$6,$Z$6)</f>
        <v>0</v>
      </c>
      <c r="F591" s="58">
        <f>ROUND(SUMIFS(INDEX('B-PorSector'!$E$2:$H$3181,0,$X$6),'B-PorSector'!$A$2:$A$3181,F$8,'B-PorSector'!$B$2:$B$3181,$S591,'B-PorSector'!$C$2:$C$3181,$T591,'B-PorSector'!$D$2:$D$3181,$U591)*$Y$6,$Z$6)</f>
        <v>0</v>
      </c>
      <c r="G591" s="58">
        <f>ROUND(SUMIFS(INDEX('B-PorSector'!$E$2:$H$3181,0,$X$6),'B-PorSector'!$A$2:$A$3181,G$8,'B-PorSector'!$B$2:$B$3181,$S591,'B-PorSector'!$C$2:$C$3181,$T591,'B-PorSector'!$D$2:$D$3181,$U591)*$Y$6,$Z$6)</f>
        <v>0</v>
      </c>
      <c r="H591" s="58">
        <f>ROUND(SUMIFS(INDEX('B-PorSector'!$E$2:$H$3181,0,$X$6),'B-PorSector'!$A$2:$A$3181,H$8,'B-PorSector'!$B$2:$B$3181,$S591,'B-PorSector'!$C$2:$C$3181,$T591,'B-PorSector'!$D$2:$D$3181,$U591)*$Y$6,$Z$6)</f>
        <v>0</v>
      </c>
      <c r="I591" s="58">
        <f>ROUND(SUMIFS(INDEX('B-PorSector'!$E$2:$H$3181,0,$X$6),'B-PorSector'!$A$2:$A$3181,I$8,'B-PorSector'!$B$2:$B$3181,$S591,'B-PorSector'!$C$2:$C$3181,$T591,'B-PorSector'!$D$2:$D$3181,$U591)*$Y$6,$Z$6)</f>
        <v>0</v>
      </c>
      <c r="J591" s="58">
        <f>ROUND(SUMIFS(INDEX('B-PorSector'!$E$2:$H$3181,0,$X$6),'B-PorSector'!$A$2:$A$3181,J$8,'B-PorSector'!$B$2:$B$3181,$S591,'B-PorSector'!$C$2:$C$3181,$T591,'B-PorSector'!$D$2:$D$3181,$U591)*$Y$6,$Z$6)</f>
        <v>0</v>
      </c>
      <c r="K591" s="58">
        <f>ROUND(SUMIFS(INDEX('B-PorSector'!$E$2:$H$3181,0,$X$6),'B-PorSector'!$A$2:$A$3181,K$8,'B-PorSector'!$B$2:$B$3181,$S591,'B-PorSector'!$C$2:$C$3181,$T591,'B-PorSector'!$D$2:$D$3181,$U591)*$Y$6,$Z$6)</f>
        <v>0</v>
      </c>
      <c r="L591" s="58">
        <f>ROUND(SUMIFS(INDEX('B-PorSector'!$E$2:$H$3181,0,$X$6),'B-PorSector'!$A$2:$A$3181,L$8,'B-PorSector'!$B$2:$B$3181,$S591,'B-PorSector'!$C$2:$C$3181,$T591,'B-PorSector'!$D$2:$D$3181,$U591)*$Y$6,$Z$6)</f>
        <v>0</v>
      </c>
      <c r="M591" s="58">
        <f>ROUND(SUMIFS(INDEX('B-PorSector'!$E$2:$H$3181,0,$X$6),'B-PorSector'!$A$2:$A$3181,M$8,'B-PorSector'!$B$2:$B$3181,$S591,'B-PorSector'!$C$2:$C$3181,$T591,'B-PorSector'!$D$2:$D$3181,$U591)*$Y$6,$Z$6)</f>
        <v>0</v>
      </c>
      <c r="N591" s="58">
        <f>ROUND(SUMIFS(INDEX('B-PorSector'!$E$2:$H$3181,0,$X$6),'B-PorSector'!$A$2:$A$3181,N$8,'B-PorSector'!$B$2:$B$3181,$S591,'B-PorSector'!$C$2:$C$3181,$T591,'B-PorSector'!$D$2:$D$3181,$U591)*$Y$6,$Z$6)</f>
        <v>0</v>
      </c>
      <c r="O591" s="58">
        <f>ROUND(SUMIFS(INDEX('B-PorSector'!$E$2:$H$3181,0,$X$6),'B-PorSector'!$A$2:$A$3181,O$8,'B-PorSector'!$B$2:$B$3181,$S591,'B-PorSector'!$C$2:$C$3181,$T591,'B-PorSector'!$D$2:$D$3181,$U591)*$Y$6,$Z$6)</f>
        <v>0</v>
      </c>
      <c r="P591" s="58">
        <f>ROUND(SUMIFS(INDEX('B-PorSector'!$E$2:$H$3181,0,$X$6),'B-PorSector'!$A$2:$A$3181,P$8,'B-PorSector'!$B$2:$B$3181,$S591,'B-PorSector'!$C$2:$C$3181,$T591,'B-PorSector'!$D$2:$D$3181,$U591)*$Y$6,$Z$6)</f>
        <v>0</v>
      </c>
      <c r="Q591" s="6"/>
      <c r="R591" s="35">
        <v>2</v>
      </c>
      <c r="S591" s="35" t="s">
        <v>25</v>
      </c>
      <c r="T591" s="35" t="s">
        <v>5</v>
      </c>
      <c r="U591" s="35" t="s">
        <v>71</v>
      </c>
      <c r="V591" s="35"/>
      <c r="W591" s="35"/>
      <c r="X591" s="35"/>
      <c r="Y591" s="35"/>
      <c r="Z591" s="35"/>
      <c r="AA591" s="35"/>
    </row>
    <row r="592" spans="1:27" hidden="1" outlineLevel="1" collapsed="1" x14ac:dyDescent="0.25">
      <c r="A592" s="55" t="s">
        <v>29</v>
      </c>
      <c r="B592" s="56">
        <f>ROUND(SUMIFS(INDEX('B-PorSector'!$E$2:$H$3181,0,$X$6),'B-PorSector'!$A$2:$A$3181,B$8,'B-PorSector'!$B$2:$B$3181,$S592,'B-PorSector'!$C$2:$C$3181,$T592,'B-PorSector'!$D$2:$D$3181,$U592)*$Y$6,$Z$6)</f>
        <v>982.1</v>
      </c>
      <c r="C592" s="56">
        <f>ROUND(SUMIFS(INDEX('B-PorSector'!$E$2:$H$3181,0,$X$6),'B-PorSector'!$A$2:$A$3181,C$8,'B-PorSector'!$B$2:$B$3181,$S592,'B-PorSector'!$C$2:$C$3181,$T592,'B-PorSector'!$D$2:$D$3181,$U592)*$Y$6,$Z$6)</f>
        <v>755.2</v>
      </c>
      <c r="D592" s="56">
        <f>ROUND(SUMIFS(INDEX('B-PorSector'!$E$2:$H$3181,0,$X$6),'B-PorSector'!$A$2:$A$3181,D$8,'B-PorSector'!$B$2:$B$3181,$S592,'B-PorSector'!$C$2:$C$3181,$T592,'B-PorSector'!$D$2:$D$3181,$U592)*$Y$6,$Z$6)</f>
        <v>606</v>
      </c>
      <c r="E592" s="56">
        <f>ROUND(SUMIFS(INDEX('B-PorSector'!$E$2:$H$3181,0,$X$6),'B-PorSector'!$A$2:$A$3181,E$8,'B-PorSector'!$B$2:$B$3181,$S592,'B-PorSector'!$C$2:$C$3181,$T592,'B-PorSector'!$D$2:$D$3181,$U592)*$Y$6,$Z$6)</f>
        <v>55</v>
      </c>
      <c r="F592" s="56">
        <f>ROUND(SUMIFS(INDEX('B-PorSector'!$E$2:$H$3181,0,$X$6),'B-PorSector'!$A$2:$A$3181,F$8,'B-PorSector'!$B$2:$B$3181,$S592,'B-PorSector'!$C$2:$C$3181,$T592,'B-PorSector'!$D$2:$D$3181,$U592)*$Y$6,$Z$6)</f>
        <v>113</v>
      </c>
      <c r="G592" s="56">
        <f>ROUND(SUMIFS(INDEX('B-PorSector'!$E$2:$H$3181,0,$X$6),'B-PorSector'!$A$2:$A$3181,G$8,'B-PorSector'!$B$2:$B$3181,$S592,'B-PorSector'!$C$2:$C$3181,$T592,'B-PorSector'!$D$2:$D$3181,$U592)*$Y$6,$Z$6)</f>
        <v>131</v>
      </c>
      <c r="H592" s="56">
        <f>ROUND(SUMIFS(INDEX('B-PorSector'!$E$2:$H$3181,0,$X$6),'B-PorSector'!$A$2:$A$3181,H$8,'B-PorSector'!$B$2:$B$3181,$S592,'B-PorSector'!$C$2:$C$3181,$T592,'B-PorSector'!$D$2:$D$3181,$U592)*$Y$6,$Z$6)</f>
        <v>373</v>
      </c>
      <c r="I592" s="56">
        <f>ROUND(SUMIFS(INDEX('B-PorSector'!$E$2:$H$3181,0,$X$6),'B-PorSector'!$A$2:$A$3181,I$8,'B-PorSector'!$B$2:$B$3181,$S592,'B-PorSector'!$C$2:$C$3181,$T592,'B-PorSector'!$D$2:$D$3181,$U592)*$Y$6,$Z$6)</f>
        <v>35</v>
      </c>
      <c r="J592" s="56">
        <f>ROUND(SUMIFS(INDEX('B-PorSector'!$E$2:$H$3181,0,$X$6),'B-PorSector'!$A$2:$A$3181,J$8,'B-PorSector'!$B$2:$B$3181,$S592,'B-PorSector'!$C$2:$C$3181,$T592,'B-PorSector'!$D$2:$D$3181,$U592)*$Y$6,$Z$6)</f>
        <v>24</v>
      </c>
      <c r="K592" s="56">
        <f>ROUND(SUMIFS(INDEX('B-PorSector'!$E$2:$H$3181,0,$X$6),'B-PorSector'!$A$2:$A$3181,K$8,'B-PorSector'!$B$2:$B$3181,$S592,'B-PorSector'!$C$2:$C$3181,$T592,'B-PorSector'!$D$2:$D$3181,$U592)*$Y$6,$Z$6)</f>
        <v>24</v>
      </c>
      <c r="L592" s="56">
        <f>ROUND(SUMIFS(INDEX('B-PorSector'!$E$2:$H$3181,0,$X$6),'B-PorSector'!$A$2:$A$3181,L$8,'B-PorSector'!$B$2:$B$3181,$S592,'B-PorSector'!$C$2:$C$3181,$T592,'B-PorSector'!$D$2:$D$3181,$U592)*$Y$6,$Z$6)</f>
        <v>34</v>
      </c>
      <c r="M592" s="56">
        <f>ROUND(SUMIFS(INDEX('B-PorSector'!$E$2:$H$3181,0,$X$6),'B-PorSector'!$A$2:$A$3181,M$8,'B-PorSector'!$B$2:$B$3181,$S592,'B-PorSector'!$C$2:$C$3181,$T592,'B-PorSector'!$D$2:$D$3181,$U592)*$Y$6,$Z$6)</f>
        <v>41</v>
      </c>
      <c r="N592" s="56">
        <f>ROUND(SUMIFS(INDEX('B-PorSector'!$E$2:$H$3181,0,$X$6),'B-PorSector'!$A$2:$A$3181,N$8,'B-PorSector'!$B$2:$B$3181,$S592,'B-PorSector'!$C$2:$C$3181,$T592,'B-PorSector'!$D$2:$D$3181,$U592)*$Y$6,$Z$6)</f>
        <v>43</v>
      </c>
      <c r="O592" s="56">
        <f>ROUND(SUMIFS(INDEX('B-PorSector'!$E$2:$H$3181,0,$X$6),'B-PorSector'!$A$2:$A$3181,O$8,'B-PorSector'!$B$2:$B$3181,$S592,'B-PorSector'!$C$2:$C$3181,$T592,'B-PorSector'!$D$2:$D$3181,$U592)*$Y$6,$Z$6)</f>
        <v>54</v>
      </c>
      <c r="P592" s="56">
        <f>ROUND(SUMIFS(INDEX('B-PorSector'!$E$2:$H$3181,0,$X$6),'B-PorSector'!$A$2:$A$3181,P$8,'B-PorSector'!$B$2:$B$3181,$S592,'B-PorSector'!$C$2:$C$3181,$T592,'B-PorSector'!$D$2:$D$3181,$U592)*$Y$6,$Z$6)</f>
        <v>55</v>
      </c>
      <c r="Q592" s="6"/>
      <c r="R592" s="35">
        <v>1</v>
      </c>
      <c r="S592" s="35" t="s">
        <v>25</v>
      </c>
      <c r="T592" s="35" t="s">
        <v>29</v>
      </c>
      <c r="U592" s="35" t="s">
        <v>88</v>
      </c>
      <c r="V592" s="35"/>
      <c r="W592" s="35"/>
      <c r="X592" s="35"/>
      <c r="Y592" s="35"/>
      <c r="Z592" s="35"/>
      <c r="AA592" s="35"/>
    </row>
    <row r="593" spans="1:27" hidden="1" outlineLevel="2" collapsed="1" x14ac:dyDescent="0.25">
      <c r="A593" s="57" t="s">
        <v>90</v>
      </c>
      <c r="B593" s="58">
        <f>ROUND(SUMIFS(INDEX('B-PorSector'!$E$2:$H$3181,0,$X$6),'B-PorSector'!$A$2:$A$3181,B$8,'B-PorSector'!$B$2:$B$3181,$S593,'B-PorSector'!$C$2:$C$3181,$T593,'B-PorSector'!$D$2:$D$3181,$U593)*$Y$6,$Z$6)</f>
        <v>0</v>
      </c>
      <c r="C593" s="58">
        <f>ROUND(SUMIFS(INDEX('B-PorSector'!$E$2:$H$3181,0,$X$6),'B-PorSector'!$A$2:$A$3181,C$8,'B-PorSector'!$B$2:$B$3181,$S593,'B-PorSector'!$C$2:$C$3181,$T593,'B-PorSector'!$D$2:$D$3181,$U593)*$Y$6,$Z$6)</f>
        <v>0</v>
      </c>
      <c r="D593" s="58">
        <f>ROUND(SUMIFS(INDEX('B-PorSector'!$E$2:$H$3181,0,$X$6),'B-PorSector'!$A$2:$A$3181,D$8,'B-PorSector'!$B$2:$B$3181,$S593,'B-PorSector'!$C$2:$C$3181,$T593,'B-PorSector'!$D$2:$D$3181,$U593)*$Y$6,$Z$6)</f>
        <v>0</v>
      </c>
      <c r="E593" s="58">
        <f>ROUND(SUMIFS(INDEX('B-PorSector'!$E$2:$H$3181,0,$X$6),'B-PorSector'!$A$2:$A$3181,E$8,'B-PorSector'!$B$2:$B$3181,$S593,'B-PorSector'!$C$2:$C$3181,$T593,'B-PorSector'!$D$2:$D$3181,$U593)*$Y$6,$Z$6)</f>
        <v>0</v>
      </c>
      <c r="F593" s="58">
        <f>ROUND(SUMIFS(INDEX('B-PorSector'!$E$2:$H$3181,0,$X$6),'B-PorSector'!$A$2:$A$3181,F$8,'B-PorSector'!$B$2:$B$3181,$S593,'B-PorSector'!$C$2:$C$3181,$T593,'B-PorSector'!$D$2:$D$3181,$U593)*$Y$6,$Z$6)</f>
        <v>0</v>
      </c>
      <c r="G593" s="58">
        <f>ROUND(SUMIFS(INDEX('B-PorSector'!$E$2:$H$3181,0,$X$6),'B-PorSector'!$A$2:$A$3181,G$8,'B-PorSector'!$B$2:$B$3181,$S593,'B-PorSector'!$C$2:$C$3181,$T593,'B-PorSector'!$D$2:$D$3181,$U593)*$Y$6,$Z$6)</f>
        <v>0</v>
      </c>
      <c r="H593" s="58">
        <f>ROUND(SUMIFS(INDEX('B-PorSector'!$E$2:$H$3181,0,$X$6),'B-PorSector'!$A$2:$A$3181,H$8,'B-PorSector'!$B$2:$B$3181,$S593,'B-PorSector'!$C$2:$C$3181,$T593,'B-PorSector'!$D$2:$D$3181,$U593)*$Y$6,$Z$6)</f>
        <v>0</v>
      </c>
      <c r="I593" s="58">
        <f>ROUND(SUMIFS(INDEX('B-PorSector'!$E$2:$H$3181,0,$X$6),'B-PorSector'!$A$2:$A$3181,I$8,'B-PorSector'!$B$2:$B$3181,$S593,'B-PorSector'!$C$2:$C$3181,$T593,'B-PorSector'!$D$2:$D$3181,$U593)*$Y$6,$Z$6)</f>
        <v>0</v>
      </c>
      <c r="J593" s="58">
        <f>ROUND(SUMIFS(INDEX('B-PorSector'!$E$2:$H$3181,0,$X$6),'B-PorSector'!$A$2:$A$3181,J$8,'B-PorSector'!$B$2:$B$3181,$S593,'B-PorSector'!$C$2:$C$3181,$T593,'B-PorSector'!$D$2:$D$3181,$U593)*$Y$6,$Z$6)</f>
        <v>0</v>
      </c>
      <c r="K593" s="58">
        <f>ROUND(SUMIFS(INDEX('B-PorSector'!$E$2:$H$3181,0,$X$6),'B-PorSector'!$A$2:$A$3181,K$8,'B-PorSector'!$B$2:$B$3181,$S593,'B-PorSector'!$C$2:$C$3181,$T593,'B-PorSector'!$D$2:$D$3181,$U593)*$Y$6,$Z$6)</f>
        <v>0</v>
      </c>
      <c r="L593" s="58">
        <f>ROUND(SUMIFS(INDEX('B-PorSector'!$E$2:$H$3181,0,$X$6),'B-PorSector'!$A$2:$A$3181,L$8,'B-PorSector'!$B$2:$B$3181,$S593,'B-PorSector'!$C$2:$C$3181,$T593,'B-PorSector'!$D$2:$D$3181,$U593)*$Y$6,$Z$6)</f>
        <v>0</v>
      </c>
      <c r="M593" s="58">
        <f>ROUND(SUMIFS(INDEX('B-PorSector'!$E$2:$H$3181,0,$X$6),'B-PorSector'!$A$2:$A$3181,M$8,'B-PorSector'!$B$2:$B$3181,$S593,'B-PorSector'!$C$2:$C$3181,$T593,'B-PorSector'!$D$2:$D$3181,$U593)*$Y$6,$Z$6)</f>
        <v>0</v>
      </c>
      <c r="N593" s="58">
        <f>ROUND(SUMIFS(INDEX('B-PorSector'!$E$2:$H$3181,0,$X$6),'B-PorSector'!$A$2:$A$3181,N$8,'B-PorSector'!$B$2:$B$3181,$S593,'B-PorSector'!$C$2:$C$3181,$T593,'B-PorSector'!$D$2:$D$3181,$U593)*$Y$6,$Z$6)</f>
        <v>0</v>
      </c>
      <c r="O593" s="58">
        <f>ROUND(SUMIFS(INDEX('B-PorSector'!$E$2:$H$3181,0,$X$6),'B-PorSector'!$A$2:$A$3181,O$8,'B-PorSector'!$B$2:$B$3181,$S593,'B-PorSector'!$C$2:$C$3181,$T593,'B-PorSector'!$D$2:$D$3181,$U593)*$Y$6,$Z$6)</f>
        <v>0</v>
      </c>
      <c r="P593" s="58">
        <f>ROUND(SUMIFS(INDEX('B-PorSector'!$E$2:$H$3181,0,$X$6),'B-PorSector'!$A$2:$A$3181,P$8,'B-PorSector'!$B$2:$B$3181,$S593,'B-PorSector'!$C$2:$C$3181,$T593,'B-PorSector'!$D$2:$D$3181,$U593)*$Y$6,$Z$6)</f>
        <v>0</v>
      </c>
      <c r="Q593" s="6"/>
      <c r="R593" s="35">
        <v>2</v>
      </c>
      <c r="S593" s="35" t="s">
        <v>25</v>
      </c>
      <c r="T593" s="35" t="s">
        <v>29</v>
      </c>
      <c r="U593" s="35" t="s">
        <v>90</v>
      </c>
      <c r="V593" s="35"/>
      <c r="W593" s="35"/>
      <c r="X593" s="35"/>
      <c r="Y593" s="35"/>
      <c r="Z593" s="35"/>
      <c r="AA593" s="35"/>
    </row>
    <row r="594" spans="1:27" hidden="1" outlineLevel="2" collapsed="1" x14ac:dyDescent="0.25">
      <c r="A594" s="57" t="s">
        <v>89</v>
      </c>
      <c r="B594" s="58">
        <f>ROUND(SUMIFS(INDEX('B-PorSector'!$E$2:$H$3181,0,$X$6),'B-PorSector'!$A$2:$A$3181,B$8,'B-PorSector'!$B$2:$B$3181,$S594,'B-PorSector'!$C$2:$C$3181,$T594,'B-PorSector'!$D$2:$D$3181,$U594)*$Y$6,$Z$6)</f>
        <v>0</v>
      </c>
      <c r="C594" s="58">
        <f>ROUND(SUMIFS(INDEX('B-PorSector'!$E$2:$H$3181,0,$X$6),'B-PorSector'!$A$2:$A$3181,C$8,'B-PorSector'!$B$2:$B$3181,$S594,'B-PorSector'!$C$2:$C$3181,$T594,'B-PorSector'!$D$2:$D$3181,$U594)*$Y$6,$Z$6)</f>
        <v>0</v>
      </c>
      <c r="D594" s="58">
        <f>ROUND(SUMIFS(INDEX('B-PorSector'!$E$2:$H$3181,0,$X$6),'B-PorSector'!$A$2:$A$3181,D$8,'B-PorSector'!$B$2:$B$3181,$S594,'B-PorSector'!$C$2:$C$3181,$T594,'B-PorSector'!$D$2:$D$3181,$U594)*$Y$6,$Z$6)</f>
        <v>0</v>
      </c>
      <c r="E594" s="58">
        <f>ROUND(SUMIFS(INDEX('B-PorSector'!$E$2:$H$3181,0,$X$6),'B-PorSector'!$A$2:$A$3181,E$8,'B-PorSector'!$B$2:$B$3181,$S594,'B-PorSector'!$C$2:$C$3181,$T594,'B-PorSector'!$D$2:$D$3181,$U594)*$Y$6,$Z$6)</f>
        <v>0</v>
      </c>
      <c r="F594" s="58">
        <f>ROUND(SUMIFS(INDEX('B-PorSector'!$E$2:$H$3181,0,$X$6),'B-PorSector'!$A$2:$A$3181,F$8,'B-PorSector'!$B$2:$B$3181,$S594,'B-PorSector'!$C$2:$C$3181,$T594,'B-PorSector'!$D$2:$D$3181,$U594)*$Y$6,$Z$6)</f>
        <v>0</v>
      </c>
      <c r="G594" s="58">
        <f>ROUND(SUMIFS(INDEX('B-PorSector'!$E$2:$H$3181,0,$X$6),'B-PorSector'!$A$2:$A$3181,G$8,'B-PorSector'!$B$2:$B$3181,$S594,'B-PorSector'!$C$2:$C$3181,$T594,'B-PorSector'!$D$2:$D$3181,$U594)*$Y$6,$Z$6)</f>
        <v>0</v>
      </c>
      <c r="H594" s="58">
        <f>ROUND(SUMIFS(INDEX('B-PorSector'!$E$2:$H$3181,0,$X$6),'B-PorSector'!$A$2:$A$3181,H$8,'B-PorSector'!$B$2:$B$3181,$S594,'B-PorSector'!$C$2:$C$3181,$T594,'B-PorSector'!$D$2:$D$3181,$U594)*$Y$6,$Z$6)</f>
        <v>0</v>
      </c>
      <c r="I594" s="58">
        <f>ROUND(SUMIFS(INDEX('B-PorSector'!$E$2:$H$3181,0,$X$6),'B-PorSector'!$A$2:$A$3181,I$8,'B-PorSector'!$B$2:$B$3181,$S594,'B-PorSector'!$C$2:$C$3181,$T594,'B-PorSector'!$D$2:$D$3181,$U594)*$Y$6,$Z$6)</f>
        <v>0</v>
      </c>
      <c r="J594" s="58">
        <f>ROUND(SUMIFS(INDEX('B-PorSector'!$E$2:$H$3181,0,$X$6),'B-PorSector'!$A$2:$A$3181,J$8,'B-PorSector'!$B$2:$B$3181,$S594,'B-PorSector'!$C$2:$C$3181,$T594,'B-PorSector'!$D$2:$D$3181,$U594)*$Y$6,$Z$6)</f>
        <v>0</v>
      </c>
      <c r="K594" s="58">
        <f>ROUND(SUMIFS(INDEX('B-PorSector'!$E$2:$H$3181,0,$X$6),'B-PorSector'!$A$2:$A$3181,K$8,'B-PorSector'!$B$2:$B$3181,$S594,'B-PorSector'!$C$2:$C$3181,$T594,'B-PorSector'!$D$2:$D$3181,$U594)*$Y$6,$Z$6)</f>
        <v>0</v>
      </c>
      <c r="L594" s="58">
        <f>ROUND(SUMIFS(INDEX('B-PorSector'!$E$2:$H$3181,0,$X$6),'B-PorSector'!$A$2:$A$3181,L$8,'B-PorSector'!$B$2:$B$3181,$S594,'B-PorSector'!$C$2:$C$3181,$T594,'B-PorSector'!$D$2:$D$3181,$U594)*$Y$6,$Z$6)</f>
        <v>0</v>
      </c>
      <c r="M594" s="58">
        <f>ROUND(SUMIFS(INDEX('B-PorSector'!$E$2:$H$3181,0,$X$6),'B-PorSector'!$A$2:$A$3181,M$8,'B-PorSector'!$B$2:$B$3181,$S594,'B-PorSector'!$C$2:$C$3181,$T594,'B-PorSector'!$D$2:$D$3181,$U594)*$Y$6,$Z$6)</f>
        <v>0</v>
      </c>
      <c r="N594" s="58">
        <f>ROUND(SUMIFS(INDEX('B-PorSector'!$E$2:$H$3181,0,$X$6),'B-PorSector'!$A$2:$A$3181,N$8,'B-PorSector'!$B$2:$B$3181,$S594,'B-PorSector'!$C$2:$C$3181,$T594,'B-PorSector'!$D$2:$D$3181,$U594)*$Y$6,$Z$6)</f>
        <v>0</v>
      </c>
      <c r="O594" s="58">
        <f>ROUND(SUMIFS(INDEX('B-PorSector'!$E$2:$H$3181,0,$X$6),'B-PorSector'!$A$2:$A$3181,O$8,'B-PorSector'!$B$2:$B$3181,$S594,'B-PorSector'!$C$2:$C$3181,$T594,'B-PorSector'!$D$2:$D$3181,$U594)*$Y$6,$Z$6)</f>
        <v>0</v>
      </c>
      <c r="P594" s="58">
        <f>ROUND(SUMIFS(INDEX('B-PorSector'!$E$2:$H$3181,0,$X$6),'B-PorSector'!$A$2:$A$3181,P$8,'B-PorSector'!$B$2:$B$3181,$S594,'B-PorSector'!$C$2:$C$3181,$T594,'B-PorSector'!$D$2:$D$3181,$U594)*$Y$6,$Z$6)</f>
        <v>0</v>
      </c>
      <c r="Q594" s="6"/>
      <c r="R594" s="35">
        <v>2</v>
      </c>
      <c r="S594" s="35" t="s">
        <v>25</v>
      </c>
      <c r="T594" s="35" t="s">
        <v>29</v>
      </c>
      <c r="U594" s="35" t="s">
        <v>89</v>
      </c>
      <c r="V594" s="35"/>
      <c r="W594" s="35"/>
      <c r="X594" s="35"/>
      <c r="Y594" s="35"/>
      <c r="Z594" s="35"/>
      <c r="AA594" s="35"/>
    </row>
    <row r="595" spans="1:27" hidden="1" outlineLevel="2" collapsed="1" x14ac:dyDescent="0.25">
      <c r="A595" s="57" t="s">
        <v>32</v>
      </c>
      <c r="B595" s="58">
        <f>ROUND(SUMIFS(INDEX('B-PorSector'!$E$2:$H$3181,0,$X$6),'B-PorSector'!$A$2:$A$3181,B$8,'B-PorSector'!$B$2:$B$3181,$S595,'B-PorSector'!$C$2:$C$3181,$T595,'B-PorSector'!$D$2:$D$3181,$U595)*$Y$6,$Z$6)</f>
        <v>0</v>
      </c>
      <c r="C595" s="58">
        <f>ROUND(SUMIFS(INDEX('B-PorSector'!$E$2:$H$3181,0,$X$6),'B-PorSector'!$A$2:$A$3181,C$8,'B-PorSector'!$B$2:$B$3181,$S595,'B-PorSector'!$C$2:$C$3181,$T595,'B-PorSector'!$D$2:$D$3181,$U595)*$Y$6,$Z$6)</f>
        <v>0.2</v>
      </c>
      <c r="D595" s="58">
        <f>ROUND(SUMIFS(INDEX('B-PorSector'!$E$2:$H$3181,0,$X$6),'B-PorSector'!$A$2:$A$3181,D$8,'B-PorSector'!$B$2:$B$3181,$S595,'B-PorSector'!$C$2:$C$3181,$T595,'B-PorSector'!$D$2:$D$3181,$U595)*$Y$6,$Z$6)</f>
        <v>1</v>
      </c>
      <c r="E595" s="58">
        <f>ROUND(SUMIFS(INDEX('B-PorSector'!$E$2:$H$3181,0,$X$6),'B-PorSector'!$A$2:$A$3181,E$8,'B-PorSector'!$B$2:$B$3181,$S595,'B-PorSector'!$C$2:$C$3181,$T595,'B-PorSector'!$D$2:$D$3181,$U595)*$Y$6,$Z$6)</f>
        <v>0</v>
      </c>
      <c r="F595" s="58">
        <f>ROUND(SUMIFS(INDEX('B-PorSector'!$E$2:$H$3181,0,$X$6),'B-PorSector'!$A$2:$A$3181,F$8,'B-PorSector'!$B$2:$B$3181,$S595,'B-PorSector'!$C$2:$C$3181,$T595,'B-PorSector'!$D$2:$D$3181,$U595)*$Y$6,$Z$6)</f>
        <v>0</v>
      </c>
      <c r="G595" s="58">
        <f>ROUND(SUMIFS(INDEX('B-PorSector'!$E$2:$H$3181,0,$X$6),'B-PorSector'!$A$2:$A$3181,G$8,'B-PorSector'!$B$2:$B$3181,$S595,'B-PorSector'!$C$2:$C$3181,$T595,'B-PorSector'!$D$2:$D$3181,$U595)*$Y$6,$Z$6)</f>
        <v>0</v>
      </c>
      <c r="H595" s="58">
        <f>ROUND(SUMIFS(INDEX('B-PorSector'!$E$2:$H$3181,0,$X$6),'B-PorSector'!$A$2:$A$3181,H$8,'B-PorSector'!$B$2:$B$3181,$S595,'B-PorSector'!$C$2:$C$3181,$T595,'B-PorSector'!$D$2:$D$3181,$U595)*$Y$6,$Z$6)</f>
        <v>0</v>
      </c>
      <c r="I595" s="58">
        <f>ROUND(SUMIFS(INDEX('B-PorSector'!$E$2:$H$3181,0,$X$6),'B-PorSector'!$A$2:$A$3181,I$8,'B-PorSector'!$B$2:$B$3181,$S595,'B-PorSector'!$C$2:$C$3181,$T595,'B-PorSector'!$D$2:$D$3181,$U595)*$Y$6,$Z$6)</f>
        <v>0</v>
      </c>
      <c r="J595" s="58">
        <f>ROUND(SUMIFS(INDEX('B-PorSector'!$E$2:$H$3181,0,$X$6),'B-PorSector'!$A$2:$A$3181,J$8,'B-PorSector'!$B$2:$B$3181,$S595,'B-PorSector'!$C$2:$C$3181,$T595,'B-PorSector'!$D$2:$D$3181,$U595)*$Y$6,$Z$6)</f>
        <v>0</v>
      </c>
      <c r="K595" s="58">
        <f>ROUND(SUMIFS(INDEX('B-PorSector'!$E$2:$H$3181,0,$X$6),'B-PorSector'!$A$2:$A$3181,K$8,'B-PorSector'!$B$2:$B$3181,$S595,'B-PorSector'!$C$2:$C$3181,$T595,'B-PorSector'!$D$2:$D$3181,$U595)*$Y$6,$Z$6)</f>
        <v>0</v>
      </c>
      <c r="L595" s="58">
        <f>ROUND(SUMIFS(INDEX('B-PorSector'!$E$2:$H$3181,0,$X$6),'B-PorSector'!$A$2:$A$3181,L$8,'B-PorSector'!$B$2:$B$3181,$S595,'B-PorSector'!$C$2:$C$3181,$T595,'B-PorSector'!$D$2:$D$3181,$U595)*$Y$6,$Z$6)</f>
        <v>0</v>
      </c>
      <c r="M595" s="58">
        <f>ROUND(SUMIFS(INDEX('B-PorSector'!$E$2:$H$3181,0,$X$6),'B-PorSector'!$A$2:$A$3181,M$8,'B-PorSector'!$B$2:$B$3181,$S595,'B-PorSector'!$C$2:$C$3181,$T595,'B-PorSector'!$D$2:$D$3181,$U595)*$Y$6,$Z$6)</f>
        <v>0</v>
      </c>
      <c r="N595" s="58">
        <f>ROUND(SUMIFS(INDEX('B-PorSector'!$E$2:$H$3181,0,$X$6),'B-PorSector'!$A$2:$A$3181,N$8,'B-PorSector'!$B$2:$B$3181,$S595,'B-PorSector'!$C$2:$C$3181,$T595,'B-PorSector'!$D$2:$D$3181,$U595)*$Y$6,$Z$6)</f>
        <v>0</v>
      </c>
      <c r="O595" s="58">
        <f>ROUND(SUMIFS(INDEX('B-PorSector'!$E$2:$H$3181,0,$X$6),'B-PorSector'!$A$2:$A$3181,O$8,'B-PorSector'!$B$2:$B$3181,$S595,'B-PorSector'!$C$2:$C$3181,$T595,'B-PorSector'!$D$2:$D$3181,$U595)*$Y$6,$Z$6)</f>
        <v>0</v>
      </c>
      <c r="P595" s="58">
        <f>ROUND(SUMIFS(INDEX('B-PorSector'!$E$2:$H$3181,0,$X$6),'B-PorSector'!$A$2:$A$3181,P$8,'B-PorSector'!$B$2:$B$3181,$S595,'B-PorSector'!$C$2:$C$3181,$T595,'B-PorSector'!$D$2:$D$3181,$U595)*$Y$6,$Z$6)</f>
        <v>0</v>
      </c>
      <c r="Q595" s="6"/>
      <c r="R595" s="35">
        <v>2</v>
      </c>
      <c r="S595" s="35" t="s">
        <v>25</v>
      </c>
      <c r="T595" s="35" t="s">
        <v>29</v>
      </c>
      <c r="U595" s="35" t="s">
        <v>32</v>
      </c>
      <c r="V595" s="35"/>
      <c r="W595" s="35"/>
      <c r="X595" s="35"/>
      <c r="Y595" s="35"/>
      <c r="Z595" s="35"/>
      <c r="AA595" s="35"/>
    </row>
    <row r="596" spans="1:27" hidden="1" outlineLevel="2" collapsed="1" x14ac:dyDescent="0.25">
      <c r="A596" s="57" t="s">
        <v>33</v>
      </c>
      <c r="B596" s="58">
        <f>ROUND(SUMIFS(INDEX('B-PorSector'!$E$2:$H$3181,0,$X$6),'B-PorSector'!$A$2:$A$3181,B$8,'B-PorSector'!$B$2:$B$3181,$S596,'B-PorSector'!$C$2:$C$3181,$T596,'B-PorSector'!$D$2:$D$3181,$U596)*$Y$6,$Z$6)</f>
        <v>0.1</v>
      </c>
      <c r="C596" s="58">
        <f>ROUND(SUMIFS(INDEX('B-PorSector'!$E$2:$H$3181,0,$X$6),'B-PorSector'!$A$2:$A$3181,C$8,'B-PorSector'!$B$2:$B$3181,$S596,'B-PorSector'!$C$2:$C$3181,$T596,'B-PorSector'!$D$2:$D$3181,$U596)*$Y$6,$Z$6)</f>
        <v>1</v>
      </c>
      <c r="D596" s="58">
        <f>ROUND(SUMIFS(INDEX('B-PorSector'!$E$2:$H$3181,0,$X$6),'B-PorSector'!$A$2:$A$3181,D$8,'B-PorSector'!$B$2:$B$3181,$S596,'B-PorSector'!$C$2:$C$3181,$T596,'B-PorSector'!$D$2:$D$3181,$U596)*$Y$6,$Z$6)</f>
        <v>1</v>
      </c>
      <c r="E596" s="58">
        <f>ROUND(SUMIFS(INDEX('B-PorSector'!$E$2:$H$3181,0,$X$6),'B-PorSector'!$A$2:$A$3181,E$8,'B-PorSector'!$B$2:$B$3181,$S596,'B-PorSector'!$C$2:$C$3181,$T596,'B-PorSector'!$D$2:$D$3181,$U596)*$Y$6,$Z$6)</f>
        <v>1</v>
      </c>
      <c r="F596" s="58">
        <f>ROUND(SUMIFS(INDEX('B-PorSector'!$E$2:$H$3181,0,$X$6),'B-PorSector'!$A$2:$A$3181,F$8,'B-PorSector'!$B$2:$B$3181,$S596,'B-PorSector'!$C$2:$C$3181,$T596,'B-PorSector'!$D$2:$D$3181,$U596)*$Y$6,$Z$6)</f>
        <v>4</v>
      </c>
      <c r="G596" s="58">
        <f>ROUND(SUMIFS(INDEX('B-PorSector'!$E$2:$H$3181,0,$X$6),'B-PorSector'!$A$2:$A$3181,G$8,'B-PorSector'!$B$2:$B$3181,$S596,'B-PorSector'!$C$2:$C$3181,$T596,'B-PorSector'!$D$2:$D$3181,$U596)*$Y$6,$Z$6)</f>
        <v>1</v>
      </c>
      <c r="H596" s="58">
        <f>ROUND(SUMIFS(INDEX('B-PorSector'!$E$2:$H$3181,0,$X$6),'B-PorSector'!$A$2:$A$3181,H$8,'B-PorSector'!$B$2:$B$3181,$S596,'B-PorSector'!$C$2:$C$3181,$T596,'B-PorSector'!$D$2:$D$3181,$U596)*$Y$6,$Z$6)</f>
        <v>1</v>
      </c>
      <c r="I596" s="58">
        <f>ROUND(SUMIFS(INDEX('B-PorSector'!$E$2:$H$3181,0,$X$6),'B-PorSector'!$A$2:$A$3181,I$8,'B-PorSector'!$B$2:$B$3181,$S596,'B-PorSector'!$C$2:$C$3181,$T596,'B-PorSector'!$D$2:$D$3181,$U596)*$Y$6,$Z$6)</f>
        <v>1</v>
      </c>
      <c r="J596" s="58">
        <f>ROUND(SUMIFS(INDEX('B-PorSector'!$E$2:$H$3181,0,$X$6),'B-PorSector'!$A$2:$A$3181,J$8,'B-PorSector'!$B$2:$B$3181,$S596,'B-PorSector'!$C$2:$C$3181,$T596,'B-PorSector'!$D$2:$D$3181,$U596)*$Y$6,$Z$6)</f>
        <v>2</v>
      </c>
      <c r="K596" s="58">
        <f>ROUND(SUMIFS(INDEX('B-PorSector'!$E$2:$H$3181,0,$X$6),'B-PorSector'!$A$2:$A$3181,K$8,'B-PorSector'!$B$2:$B$3181,$S596,'B-PorSector'!$C$2:$C$3181,$T596,'B-PorSector'!$D$2:$D$3181,$U596)*$Y$6,$Z$6)</f>
        <v>0</v>
      </c>
      <c r="L596" s="58">
        <f>ROUND(SUMIFS(INDEX('B-PorSector'!$E$2:$H$3181,0,$X$6),'B-PorSector'!$A$2:$A$3181,L$8,'B-PorSector'!$B$2:$B$3181,$S596,'B-PorSector'!$C$2:$C$3181,$T596,'B-PorSector'!$D$2:$D$3181,$U596)*$Y$6,$Z$6)</f>
        <v>0</v>
      </c>
      <c r="M596" s="58">
        <f>ROUND(SUMIFS(INDEX('B-PorSector'!$E$2:$H$3181,0,$X$6),'B-PorSector'!$A$2:$A$3181,M$8,'B-PorSector'!$B$2:$B$3181,$S596,'B-PorSector'!$C$2:$C$3181,$T596,'B-PorSector'!$D$2:$D$3181,$U596)*$Y$6,$Z$6)</f>
        <v>1</v>
      </c>
      <c r="N596" s="58">
        <f>ROUND(SUMIFS(INDEX('B-PorSector'!$E$2:$H$3181,0,$X$6),'B-PorSector'!$A$2:$A$3181,N$8,'B-PorSector'!$B$2:$B$3181,$S596,'B-PorSector'!$C$2:$C$3181,$T596,'B-PorSector'!$D$2:$D$3181,$U596)*$Y$6,$Z$6)</f>
        <v>0</v>
      </c>
      <c r="O596" s="58">
        <f>ROUND(SUMIFS(INDEX('B-PorSector'!$E$2:$H$3181,0,$X$6),'B-PorSector'!$A$2:$A$3181,O$8,'B-PorSector'!$B$2:$B$3181,$S596,'B-PorSector'!$C$2:$C$3181,$T596,'B-PorSector'!$D$2:$D$3181,$U596)*$Y$6,$Z$6)</f>
        <v>1</v>
      </c>
      <c r="P596" s="58">
        <f>ROUND(SUMIFS(INDEX('B-PorSector'!$E$2:$H$3181,0,$X$6),'B-PorSector'!$A$2:$A$3181,P$8,'B-PorSector'!$B$2:$B$3181,$S596,'B-PorSector'!$C$2:$C$3181,$T596,'B-PorSector'!$D$2:$D$3181,$U596)*$Y$6,$Z$6)</f>
        <v>1</v>
      </c>
      <c r="Q596" s="6"/>
      <c r="R596" s="35">
        <v>2</v>
      </c>
      <c r="S596" s="35" t="s">
        <v>25</v>
      </c>
      <c r="T596" s="35" t="s">
        <v>29</v>
      </c>
      <c r="U596" s="35" t="s">
        <v>33</v>
      </c>
      <c r="V596" s="35"/>
      <c r="W596" s="35"/>
      <c r="X596" s="35"/>
      <c r="Y596" s="35"/>
      <c r="Z596" s="35"/>
      <c r="AA596" s="35"/>
    </row>
    <row r="597" spans="1:27" hidden="1" outlineLevel="2" collapsed="1" x14ac:dyDescent="0.25">
      <c r="A597" s="57" t="s">
        <v>64</v>
      </c>
      <c r="B597" s="58">
        <f>ROUND(SUMIFS(INDEX('B-PorSector'!$E$2:$H$3181,0,$X$6),'B-PorSector'!$A$2:$A$3181,B$8,'B-PorSector'!$B$2:$B$3181,$S597,'B-PorSector'!$C$2:$C$3181,$T597,'B-PorSector'!$D$2:$D$3181,$U597)*$Y$6,$Z$6)</f>
        <v>0</v>
      </c>
      <c r="C597" s="58">
        <f>ROUND(SUMIFS(INDEX('B-PorSector'!$E$2:$H$3181,0,$X$6),'B-PorSector'!$A$2:$A$3181,C$8,'B-PorSector'!$B$2:$B$3181,$S597,'B-PorSector'!$C$2:$C$3181,$T597,'B-PorSector'!$D$2:$D$3181,$U597)*$Y$6,$Z$6)</f>
        <v>0</v>
      </c>
      <c r="D597" s="58">
        <f>ROUND(SUMIFS(INDEX('B-PorSector'!$E$2:$H$3181,0,$X$6),'B-PorSector'!$A$2:$A$3181,D$8,'B-PorSector'!$B$2:$B$3181,$S597,'B-PorSector'!$C$2:$C$3181,$T597,'B-PorSector'!$D$2:$D$3181,$U597)*$Y$6,$Z$6)</f>
        <v>0</v>
      </c>
      <c r="E597" s="58">
        <f>ROUND(SUMIFS(INDEX('B-PorSector'!$E$2:$H$3181,0,$X$6),'B-PorSector'!$A$2:$A$3181,E$8,'B-PorSector'!$B$2:$B$3181,$S597,'B-PorSector'!$C$2:$C$3181,$T597,'B-PorSector'!$D$2:$D$3181,$U597)*$Y$6,$Z$6)</f>
        <v>53</v>
      </c>
      <c r="F597" s="58">
        <f>ROUND(SUMIFS(INDEX('B-PorSector'!$E$2:$H$3181,0,$X$6),'B-PorSector'!$A$2:$A$3181,F$8,'B-PorSector'!$B$2:$B$3181,$S597,'B-PorSector'!$C$2:$C$3181,$T597,'B-PorSector'!$D$2:$D$3181,$U597)*$Y$6,$Z$6)</f>
        <v>40</v>
      </c>
      <c r="G597" s="58">
        <f>ROUND(SUMIFS(INDEX('B-PorSector'!$E$2:$H$3181,0,$X$6),'B-PorSector'!$A$2:$A$3181,G$8,'B-PorSector'!$B$2:$B$3181,$S597,'B-PorSector'!$C$2:$C$3181,$T597,'B-PorSector'!$D$2:$D$3181,$U597)*$Y$6,$Z$6)</f>
        <v>39</v>
      </c>
      <c r="H597" s="58">
        <f>ROUND(SUMIFS(INDEX('B-PorSector'!$E$2:$H$3181,0,$X$6),'B-PorSector'!$A$2:$A$3181,H$8,'B-PorSector'!$B$2:$B$3181,$S597,'B-PorSector'!$C$2:$C$3181,$T597,'B-PorSector'!$D$2:$D$3181,$U597)*$Y$6,$Z$6)</f>
        <v>5</v>
      </c>
      <c r="I597" s="58">
        <f>ROUND(SUMIFS(INDEX('B-PorSector'!$E$2:$H$3181,0,$X$6),'B-PorSector'!$A$2:$A$3181,I$8,'B-PorSector'!$B$2:$B$3181,$S597,'B-PorSector'!$C$2:$C$3181,$T597,'B-PorSector'!$D$2:$D$3181,$U597)*$Y$6,$Z$6)</f>
        <v>32</v>
      </c>
      <c r="J597" s="58">
        <f>ROUND(SUMIFS(INDEX('B-PorSector'!$E$2:$H$3181,0,$X$6),'B-PorSector'!$A$2:$A$3181,J$8,'B-PorSector'!$B$2:$B$3181,$S597,'B-PorSector'!$C$2:$C$3181,$T597,'B-PorSector'!$D$2:$D$3181,$U597)*$Y$6,$Z$6)</f>
        <v>20</v>
      </c>
      <c r="K597" s="58">
        <f>ROUND(SUMIFS(INDEX('B-PorSector'!$E$2:$H$3181,0,$X$6),'B-PorSector'!$A$2:$A$3181,K$8,'B-PorSector'!$B$2:$B$3181,$S597,'B-PorSector'!$C$2:$C$3181,$T597,'B-PorSector'!$D$2:$D$3181,$U597)*$Y$6,$Z$6)</f>
        <v>21</v>
      </c>
      <c r="L597" s="58">
        <f>ROUND(SUMIFS(INDEX('B-PorSector'!$E$2:$H$3181,0,$X$6),'B-PorSector'!$A$2:$A$3181,L$8,'B-PorSector'!$B$2:$B$3181,$S597,'B-PorSector'!$C$2:$C$3181,$T597,'B-PorSector'!$D$2:$D$3181,$U597)*$Y$6,$Z$6)</f>
        <v>31</v>
      </c>
      <c r="M597" s="58">
        <f>ROUND(SUMIFS(INDEX('B-PorSector'!$E$2:$H$3181,0,$X$6),'B-PorSector'!$A$2:$A$3181,M$8,'B-PorSector'!$B$2:$B$3181,$S597,'B-PorSector'!$C$2:$C$3181,$T597,'B-PorSector'!$D$2:$D$3181,$U597)*$Y$6,$Z$6)</f>
        <v>36</v>
      </c>
      <c r="N597" s="58">
        <f>ROUND(SUMIFS(INDEX('B-PorSector'!$E$2:$H$3181,0,$X$6),'B-PorSector'!$A$2:$A$3181,N$8,'B-PorSector'!$B$2:$B$3181,$S597,'B-PorSector'!$C$2:$C$3181,$T597,'B-PorSector'!$D$2:$D$3181,$U597)*$Y$6,$Z$6)</f>
        <v>41</v>
      </c>
      <c r="O597" s="58">
        <f>ROUND(SUMIFS(INDEX('B-PorSector'!$E$2:$H$3181,0,$X$6),'B-PorSector'!$A$2:$A$3181,O$8,'B-PorSector'!$B$2:$B$3181,$S597,'B-PorSector'!$C$2:$C$3181,$T597,'B-PorSector'!$D$2:$D$3181,$U597)*$Y$6,$Z$6)</f>
        <v>46</v>
      </c>
      <c r="P597" s="58">
        <f>ROUND(SUMIFS(INDEX('B-PorSector'!$E$2:$H$3181,0,$X$6),'B-PorSector'!$A$2:$A$3181,P$8,'B-PorSector'!$B$2:$B$3181,$S597,'B-PorSector'!$C$2:$C$3181,$T597,'B-PorSector'!$D$2:$D$3181,$U597)*$Y$6,$Z$6)</f>
        <v>46</v>
      </c>
      <c r="Q597" s="6"/>
      <c r="R597" s="35">
        <v>2</v>
      </c>
      <c r="S597" s="35" t="s">
        <v>25</v>
      </c>
      <c r="T597" s="35" t="s">
        <v>29</v>
      </c>
      <c r="U597" s="35" t="s">
        <v>64</v>
      </c>
      <c r="V597" s="35"/>
      <c r="W597" s="35"/>
      <c r="X597" s="35"/>
      <c r="Y597" s="35"/>
      <c r="Z597" s="35"/>
      <c r="AA597" s="35"/>
    </row>
    <row r="598" spans="1:27" hidden="1" outlineLevel="2" collapsed="1" x14ac:dyDescent="0.25">
      <c r="A598" s="57" t="s">
        <v>65</v>
      </c>
      <c r="B598" s="58">
        <f>ROUND(SUMIFS(INDEX('B-PorSector'!$E$2:$H$3181,0,$X$6),'B-PorSector'!$A$2:$A$3181,B$8,'B-PorSector'!$B$2:$B$3181,$S598,'B-PorSector'!$C$2:$C$3181,$T598,'B-PorSector'!$D$2:$D$3181,$U598)*$Y$6,$Z$6)</f>
        <v>0</v>
      </c>
      <c r="C598" s="58">
        <f>ROUND(SUMIFS(INDEX('B-PorSector'!$E$2:$H$3181,0,$X$6),'B-PorSector'!$A$2:$A$3181,C$8,'B-PorSector'!$B$2:$B$3181,$S598,'B-PorSector'!$C$2:$C$3181,$T598,'B-PorSector'!$D$2:$D$3181,$U598)*$Y$6,$Z$6)</f>
        <v>0</v>
      </c>
      <c r="D598" s="58">
        <f>ROUND(SUMIFS(INDEX('B-PorSector'!$E$2:$H$3181,0,$X$6),'B-PorSector'!$A$2:$A$3181,D$8,'B-PorSector'!$B$2:$B$3181,$S598,'B-PorSector'!$C$2:$C$3181,$T598,'B-PorSector'!$D$2:$D$3181,$U598)*$Y$6,$Z$6)</f>
        <v>0</v>
      </c>
      <c r="E598" s="58">
        <f>ROUND(SUMIFS(INDEX('B-PorSector'!$E$2:$H$3181,0,$X$6),'B-PorSector'!$A$2:$A$3181,E$8,'B-PorSector'!$B$2:$B$3181,$S598,'B-PorSector'!$C$2:$C$3181,$T598,'B-PorSector'!$D$2:$D$3181,$U598)*$Y$6,$Z$6)</f>
        <v>0</v>
      </c>
      <c r="F598" s="58">
        <f>ROUND(SUMIFS(INDEX('B-PorSector'!$E$2:$H$3181,0,$X$6),'B-PorSector'!$A$2:$A$3181,F$8,'B-PorSector'!$B$2:$B$3181,$S598,'B-PorSector'!$C$2:$C$3181,$T598,'B-PorSector'!$D$2:$D$3181,$U598)*$Y$6,$Z$6)</f>
        <v>0</v>
      </c>
      <c r="G598" s="58">
        <f>ROUND(SUMIFS(INDEX('B-PorSector'!$E$2:$H$3181,0,$X$6),'B-PorSector'!$A$2:$A$3181,G$8,'B-PorSector'!$B$2:$B$3181,$S598,'B-PorSector'!$C$2:$C$3181,$T598,'B-PorSector'!$D$2:$D$3181,$U598)*$Y$6,$Z$6)</f>
        <v>0</v>
      </c>
      <c r="H598" s="58">
        <f>ROUND(SUMIFS(INDEX('B-PorSector'!$E$2:$H$3181,0,$X$6),'B-PorSector'!$A$2:$A$3181,H$8,'B-PorSector'!$B$2:$B$3181,$S598,'B-PorSector'!$C$2:$C$3181,$T598,'B-PorSector'!$D$2:$D$3181,$U598)*$Y$6,$Z$6)</f>
        <v>0</v>
      </c>
      <c r="I598" s="58">
        <f>ROUND(SUMIFS(INDEX('B-PorSector'!$E$2:$H$3181,0,$X$6),'B-PorSector'!$A$2:$A$3181,I$8,'B-PorSector'!$B$2:$B$3181,$S598,'B-PorSector'!$C$2:$C$3181,$T598,'B-PorSector'!$D$2:$D$3181,$U598)*$Y$6,$Z$6)</f>
        <v>0</v>
      </c>
      <c r="J598" s="58">
        <f>ROUND(SUMIFS(INDEX('B-PorSector'!$E$2:$H$3181,0,$X$6),'B-PorSector'!$A$2:$A$3181,J$8,'B-PorSector'!$B$2:$B$3181,$S598,'B-PorSector'!$C$2:$C$3181,$T598,'B-PorSector'!$D$2:$D$3181,$U598)*$Y$6,$Z$6)</f>
        <v>0</v>
      </c>
      <c r="K598" s="58">
        <f>ROUND(SUMIFS(INDEX('B-PorSector'!$E$2:$H$3181,0,$X$6),'B-PorSector'!$A$2:$A$3181,K$8,'B-PorSector'!$B$2:$B$3181,$S598,'B-PorSector'!$C$2:$C$3181,$T598,'B-PorSector'!$D$2:$D$3181,$U598)*$Y$6,$Z$6)</f>
        <v>0</v>
      </c>
      <c r="L598" s="58">
        <f>ROUND(SUMIFS(INDEX('B-PorSector'!$E$2:$H$3181,0,$X$6),'B-PorSector'!$A$2:$A$3181,L$8,'B-PorSector'!$B$2:$B$3181,$S598,'B-PorSector'!$C$2:$C$3181,$T598,'B-PorSector'!$D$2:$D$3181,$U598)*$Y$6,$Z$6)</f>
        <v>0</v>
      </c>
      <c r="M598" s="58">
        <f>ROUND(SUMIFS(INDEX('B-PorSector'!$E$2:$H$3181,0,$X$6),'B-PorSector'!$A$2:$A$3181,M$8,'B-PorSector'!$B$2:$B$3181,$S598,'B-PorSector'!$C$2:$C$3181,$T598,'B-PorSector'!$D$2:$D$3181,$U598)*$Y$6,$Z$6)</f>
        <v>0</v>
      </c>
      <c r="N598" s="58">
        <f>ROUND(SUMIFS(INDEX('B-PorSector'!$E$2:$H$3181,0,$X$6),'B-PorSector'!$A$2:$A$3181,N$8,'B-PorSector'!$B$2:$B$3181,$S598,'B-PorSector'!$C$2:$C$3181,$T598,'B-PorSector'!$D$2:$D$3181,$U598)*$Y$6,$Z$6)</f>
        <v>0</v>
      </c>
      <c r="O598" s="58">
        <f>ROUND(SUMIFS(INDEX('B-PorSector'!$E$2:$H$3181,0,$X$6),'B-PorSector'!$A$2:$A$3181,O$8,'B-PorSector'!$B$2:$B$3181,$S598,'B-PorSector'!$C$2:$C$3181,$T598,'B-PorSector'!$D$2:$D$3181,$U598)*$Y$6,$Z$6)</f>
        <v>0</v>
      </c>
      <c r="P598" s="58">
        <f>ROUND(SUMIFS(INDEX('B-PorSector'!$E$2:$H$3181,0,$X$6),'B-PorSector'!$A$2:$A$3181,P$8,'B-PorSector'!$B$2:$B$3181,$S598,'B-PorSector'!$C$2:$C$3181,$T598,'B-PorSector'!$D$2:$D$3181,$U598)*$Y$6,$Z$6)</f>
        <v>0</v>
      </c>
      <c r="Q598" s="6"/>
      <c r="R598" s="35">
        <v>2</v>
      </c>
      <c r="S598" s="35" t="s">
        <v>25</v>
      </c>
      <c r="T598" s="35" t="s">
        <v>29</v>
      </c>
      <c r="U598" s="35" t="s">
        <v>65</v>
      </c>
      <c r="V598" s="35"/>
      <c r="W598" s="35"/>
      <c r="X598" s="35"/>
      <c r="Y598" s="35"/>
      <c r="Z598" s="35"/>
      <c r="AA598" s="35"/>
    </row>
    <row r="599" spans="1:27" hidden="1" outlineLevel="2" collapsed="1" x14ac:dyDescent="0.25">
      <c r="A599" s="57" t="s">
        <v>66</v>
      </c>
      <c r="B599" s="58">
        <f>ROUND(SUMIFS(INDEX('B-PorSector'!$E$2:$H$3181,0,$X$6),'B-PorSector'!$A$2:$A$3181,B$8,'B-PorSector'!$B$2:$B$3181,$S599,'B-PorSector'!$C$2:$C$3181,$T599,'B-PorSector'!$D$2:$D$3181,$U599)*$Y$6,$Z$6)</f>
        <v>0</v>
      </c>
      <c r="C599" s="58">
        <f>ROUND(SUMIFS(INDEX('B-PorSector'!$E$2:$H$3181,0,$X$6),'B-PorSector'!$A$2:$A$3181,C$8,'B-PorSector'!$B$2:$B$3181,$S599,'B-PorSector'!$C$2:$C$3181,$T599,'B-PorSector'!$D$2:$D$3181,$U599)*$Y$6,$Z$6)</f>
        <v>0</v>
      </c>
      <c r="D599" s="58">
        <f>ROUND(SUMIFS(INDEX('B-PorSector'!$E$2:$H$3181,0,$X$6),'B-PorSector'!$A$2:$A$3181,D$8,'B-PorSector'!$B$2:$B$3181,$S599,'B-PorSector'!$C$2:$C$3181,$T599,'B-PorSector'!$D$2:$D$3181,$U599)*$Y$6,$Z$6)</f>
        <v>0</v>
      </c>
      <c r="E599" s="58">
        <f>ROUND(SUMIFS(INDEX('B-PorSector'!$E$2:$H$3181,0,$X$6),'B-PorSector'!$A$2:$A$3181,E$8,'B-PorSector'!$B$2:$B$3181,$S599,'B-PorSector'!$C$2:$C$3181,$T599,'B-PorSector'!$D$2:$D$3181,$U599)*$Y$6,$Z$6)</f>
        <v>0</v>
      </c>
      <c r="F599" s="58">
        <f>ROUND(SUMIFS(INDEX('B-PorSector'!$E$2:$H$3181,0,$X$6),'B-PorSector'!$A$2:$A$3181,F$8,'B-PorSector'!$B$2:$B$3181,$S599,'B-PorSector'!$C$2:$C$3181,$T599,'B-PorSector'!$D$2:$D$3181,$U599)*$Y$6,$Z$6)</f>
        <v>0</v>
      </c>
      <c r="G599" s="58">
        <f>ROUND(SUMIFS(INDEX('B-PorSector'!$E$2:$H$3181,0,$X$6),'B-PorSector'!$A$2:$A$3181,G$8,'B-PorSector'!$B$2:$B$3181,$S599,'B-PorSector'!$C$2:$C$3181,$T599,'B-PorSector'!$D$2:$D$3181,$U599)*$Y$6,$Z$6)</f>
        <v>0</v>
      </c>
      <c r="H599" s="58">
        <f>ROUND(SUMIFS(INDEX('B-PorSector'!$E$2:$H$3181,0,$X$6),'B-PorSector'!$A$2:$A$3181,H$8,'B-PorSector'!$B$2:$B$3181,$S599,'B-PorSector'!$C$2:$C$3181,$T599,'B-PorSector'!$D$2:$D$3181,$U599)*$Y$6,$Z$6)</f>
        <v>0</v>
      </c>
      <c r="I599" s="58">
        <f>ROUND(SUMIFS(INDEX('B-PorSector'!$E$2:$H$3181,0,$X$6),'B-PorSector'!$A$2:$A$3181,I$8,'B-PorSector'!$B$2:$B$3181,$S599,'B-PorSector'!$C$2:$C$3181,$T599,'B-PorSector'!$D$2:$D$3181,$U599)*$Y$6,$Z$6)</f>
        <v>0</v>
      </c>
      <c r="J599" s="58">
        <f>ROUND(SUMIFS(INDEX('B-PorSector'!$E$2:$H$3181,0,$X$6),'B-PorSector'!$A$2:$A$3181,J$8,'B-PorSector'!$B$2:$B$3181,$S599,'B-PorSector'!$C$2:$C$3181,$T599,'B-PorSector'!$D$2:$D$3181,$U599)*$Y$6,$Z$6)</f>
        <v>0</v>
      </c>
      <c r="K599" s="58">
        <f>ROUND(SUMIFS(INDEX('B-PorSector'!$E$2:$H$3181,0,$X$6),'B-PorSector'!$A$2:$A$3181,K$8,'B-PorSector'!$B$2:$B$3181,$S599,'B-PorSector'!$C$2:$C$3181,$T599,'B-PorSector'!$D$2:$D$3181,$U599)*$Y$6,$Z$6)</f>
        <v>0</v>
      </c>
      <c r="L599" s="58">
        <f>ROUND(SUMIFS(INDEX('B-PorSector'!$E$2:$H$3181,0,$X$6),'B-PorSector'!$A$2:$A$3181,L$8,'B-PorSector'!$B$2:$B$3181,$S599,'B-PorSector'!$C$2:$C$3181,$T599,'B-PorSector'!$D$2:$D$3181,$U599)*$Y$6,$Z$6)</f>
        <v>0</v>
      </c>
      <c r="M599" s="58">
        <f>ROUND(SUMIFS(INDEX('B-PorSector'!$E$2:$H$3181,0,$X$6),'B-PorSector'!$A$2:$A$3181,M$8,'B-PorSector'!$B$2:$B$3181,$S599,'B-PorSector'!$C$2:$C$3181,$T599,'B-PorSector'!$D$2:$D$3181,$U599)*$Y$6,$Z$6)</f>
        <v>0</v>
      </c>
      <c r="N599" s="58">
        <f>ROUND(SUMIFS(INDEX('B-PorSector'!$E$2:$H$3181,0,$X$6),'B-PorSector'!$A$2:$A$3181,N$8,'B-PorSector'!$B$2:$B$3181,$S599,'B-PorSector'!$C$2:$C$3181,$T599,'B-PorSector'!$D$2:$D$3181,$U599)*$Y$6,$Z$6)</f>
        <v>0</v>
      </c>
      <c r="O599" s="58">
        <f>ROUND(SUMIFS(INDEX('B-PorSector'!$E$2:$H$3181,0,$X$6),'B-PorSector'!$A$2:$A$3181,O$8,'B-PorSector'!$B$2:$B$3181,$S599,'B-PorSector'!$C$2:$C$3181,$T599,'B-PorSector'!$D$2:$D$3181,$U599)*$Y$6,$Z$6)</f>
        <v>0</v>
      </c>
      <c r="P599" s="58">
        <f>ROUND(SUMIFS(INDEX('B-PorSector'!$E$2:$H$3181,0,$X$6),'B-PorSector'!$A$2:$A$3181,P$8,'B-PorSector'!$B$2:$B$3181,$S599,'B-PorSector'!$C$2:$C$3181,$T599,'B-PorSector'!$D$2:$D$3181,$U599)*$Y$6,$Z$6)</f>
        <v>0</v>
      </c>
      <c r="Q599" s="6"/>
      <c r="R599" s="35">
        <v>2</v>
      </c>
      <c r="S599" s="35" t="s">
        <v>25</v>
      </c>
      <c r="T599" s="35" t="s">
        <v>29</v>
      </c>
      <c r="U599" s="35" t="s">
        <v>66</v>
      </c>
      <c r="V599" s="35"/>
      <c r="W599" s="35"/>
      <c r="X599" s="35"/>
      <c r="Y599" s="35"/>
      <c r="Z599" s="35"/>
      <c r="AA599" s="35"/>
    </row>
    <row r="600" spans="1:27" hidden="1" outlineLevel="2" collapsed="1" x14ac:dyDescent="0.25">
      <c r="A600" s="57" t="s">
        <v>67</v>
      </c>
      <c r="B600" s="58">
        <f>ROUND(SUMIFS(INDEX('B-PorSector'!$E$2:$H$3181,0,$X$6),'B-PorSector'!$A$2:$A$3181,B$8,'B-PorSector'!$B$2:$B$3181,$S600,'B-PorSector'!$C$2:$C$3181,$T600,'B-PorSector'!$D$2:$D$3181,$U600)*$Y$6,$Z$6)</f>
        <v>0</v>
      </c>
      <c r="C600" s="58">
        <f>ROUND(SUMIFS(INDEX('B-PorSector'!$E$2:$H$3181,0,$X$6),'B-PorSector'!$A$2:$A$3181,C$8,'B-PorSector'!$B$2:$B$3181,$S600,'B-PorSector'!$C$2:$C$3181,$T600,'B-PorSector'!$D$2:$D$3181,$U600)*$Y$6,$Z$6)</f>
        <v>0</v>
      </c>
      <c r="D600" s="58">
        <f>ROUND(SUMIFS(INDEX('B-PorSector'!$E$2:$H$3181,0,$X$6),'B-PorSector'!$A$2:$A$3181,D$8,'B-PorSector'!$B$2:$B$3181,$S600,'B-PorSector'!$C$2:$C$3181,$T600,'B-PorSector'!$D$2:$D$3181,$U600)*$Y$6,$Z$6)</f>
        <v>0</v>
      </c>
      <c r="E600" s="58">
        <f>ROUND(SUMIFS(INDEX('B-PorSector'!$E$2:$H$3181,0,$X$6),'B-PorSector'!$A$2:$A$3181,E$8,'B-PorSector'!$B$2:$B$3181,$S600,'B-PorSector'!$C$2:$C$3181,$T600,'B-PorSector'!$D$2:$D$3181,$U600)*$Y$6,$Z$6)</f>
        <v>1</v>
      </c>
      <c r="F600" s="58">
        <f>ROUND(SUMIFS(INDEX('B-PorSector'!$E$2:$H$3181,0,$X$6),'B-PorSector'!$A$2:$A$3181,F$8,'B-PorSector'!$B$2:$B$3181,$S600,'B-PorSector'!$C$2:$C$3181,$T600,'B-PorSector'!$D$2:$D$3181,$U600)*$Y$6,$Z$6)</f>
        <v>69</v>
      </c>
      <c r="G600" s="58">
        <f>ROUND(SUMIFS(INDEX('B-PorSector'!$E$2:$H$3181,0,$X$6),'B-PorSector'!$A$2:$A$3181,G$8,'B-PorSector'!$B$2:$B$3181,$S600,'B-PorSector'!$C$2:$C$3181,$T600,'B-PorSector'!$D$2:$D$3181,$U600)*$Y$6,$Z$6)</f>
        <v>91</v>
      </c>
      <c r="H600" s="58">
        <f>ROUND(SUMIFS(INDEX('B-PorSector'!$E$2:$H$3181,0,$X$6),'B-PorSector'!$A$2:$A$3181,H$8,'B-PorSector'!$B$2:$B$3181,$S600,'B-PorSector'!$C$2:$C$3181,$T600,'B-PorSector'!$D$2:$D$3181,$U600)*$Y$6,$Z$6)</f>
        <v>162</v>
      </c>
      <c r="I600" s="58">
        <f>ROUND(SUMIFS(INDEX('B-PorSector'!$E$2:$H$3181,0,$X$6),'B-PorSector'!$A$2:$A$3181,I$8,'B-PorSector'!$B$2:$B$3181,$S600,'B-PorSector'!$C$2:$C$3181,$T600,'B-PorSector'!$D$2:$D$3181,$U600)*$Y$6,$Z$6)</f>
        <v>2</v>
      </c>
      <c r="J600" s="58">
        <f>ROUND(SUMIFS(INDEX('B-PorSector'!$E$2:$H$3181,0,$X$6),'B-PorSector'!$A$2:$A$3181,J$8,'B-PorSector'!$B$2:$B$3181,$S600,'B-PorSector'!$C$2:$C$3181,$T600,'B-PorSector'!$D$2:$D$3181,$U600)*$Y$6,$Z$6)</f>
        <v>2</v>
      </c>
      <c r="K600" s="58">
        <f>ROUND(SUMIFS(INDEX('B-PorSector'!$E$2:$H$3181,0,$X$6),'B-PorSector'!$A$2:$A$3181,K$8,'B-PorSector'!$B$2:$B$3181,$S600,'B-PorSector'!$C$2:$C$3181,$T600,'B-PorSector'!$D$2:$D$3181,$U600)*$Y$6,$Z$6)</f>
        <v>3</v>
      </c>
      <c r="L600" s="58">
        <f>ROUND(SUMIFS(INDEX('B-PorSector'!$E$2:$H$3181,0,$X$6),'B-PorSector'!$A$2:$A$3181,L$8,'B-PorSector'!$B$2:$B$3181,$S600,'B-PorSector'!$C$2:$C$3181,$T600,'B-PorSector'!$D$2:$D$3181,$U600)*$Y$6,$Z$6)</f>
        <v>3</v>
      </c>
      <c r="M600" s="58">
        <f>ROUND(SUMIFS(INDEX('B-PorSector'!$E$2:$H$3181,0,$X$6),'B-PorSector'!$A$2:$A$3181,M$8,'B-PorSector'!$B$2:$B$3181,$S600,'B-PorSector'!$C$2:$C$3181,$T600,'B-PorSector'!$D$2:$D$3181,$U600)*$Y$6,$Z$6)</f>
        <v>4</v>
      </c>
      <c r="N600" s="58">
        <f>ROUND(SUMIFS(INDEX('B-PorSector'!$E$2:$H$3181,0,$X$6),'B-PorSector'!$A$2:$A$3181,N$8,'B-PorSector'!$B$2:$B$3181,$S600,'B-PorSector'!$C$2:$C$3181,$T600,'B-PorSector'!$D$2:$D$3181,$U600)*$Y$6,$Z$6)</f>
        <v>2</v>
      </c>
      <c r="O600" s="58">
        <f>ROUND(SUMIFS(INDEX('B-PorSector'!$E$2:$H$3181,0,$X$6),'B-PorSector'!$A$2:$A$3181,O$8,'B-PorSector'!$B$2:$B$3181,$S600,'B-PorSector'!$C$2:$C$3181,$T600,'B-PorSector'!$D$2:$D$3181,$U600)*$Y$6,$Z$6)</f>
        <v>7</v>
      </c>
      <c r="P600" s="58">
        <f>ROUND(SUMIFS(INDEX('B-PorSector'!$E$2:$H$3181,0,$X$6),'B-PorSector'!$A$2:$A$3181,P$8,'B-PorSector'!$B$2:$B$3181,$S600,'B-PorSector'!$C$2:$C$3181,$T600,'B-PorSector'!$D$2:$D$3181,$U600)*$Y$6,$Z$6)</f>
        <v>8</v>
      </c>
      <c r="Q600" s="6"/>
      <c r="R600" s="35">
        <v>2</v>
      </c>
      <c r="S600" s="35" t="s">
        <v>25</v>
      </c>
      <c r="T600" s="35" t="s">
        <v>29</v>
      </c>
      <c r="U600" s="35" t="s">
        <v>67</v>
      </c>
      <c r="V600" s="35"/>
      <c r="W600" s="35"/>
      <c r="X600" s="35"/>
      <c r="Y600" s="35"/>
      <c r="Z600" s="35"/>
      <c r="AA600" s="35"/>
    </row>
    <row r="601" spans="1:27" hidden="1" outlineLevel="2" collapsed="1" x14ac:dyDescent="0.25">
      <c r="A601" s="57" t="s">
        <v>69</v>
      </c>
      <c r="B601" s="58">
        <f>ROUND(SUMIFS(INDEX('B-PorSector'!$E$2:$H$3181,0,$X$6),'B-PorSector'!$A$2:$A$3181,B$8,'B-PorSector'!$B$2:$B$3181,$S601,'B-PorSector'!$C$2:$C$3181,$T601,'B-PorSector'!$D$2:$D$3181,$U601)*$Y$6,$Z$6)</f>
        <v>0</v>
      </c>
      <c r="C601" s="58">
        <f>ROUND(SUMIFS(INDEX('B-PorSector'!$E$2:$H$3181,0,$X$6),'B-PorSector'!$A$2:$A$3181,C$8,'B-PorSector'!$B$2:$B$3181,$S601,'B-PorSector'!$C$2:$C$3181,$T601,'B-PorSector'!$D$2:$D$3181,$U601)*$Y$6,$Z$6)</f>
        <v>0</v>
      </c>
      <c r="D601" s="58">
        <f>ROUND(SUMIFS(INDEX('B-PorSector'!$E$2:$H$3181,0,$X$6),'B-PorSector'!$A$2:$A$3181,D$8,'B-PorSector'!$B$2:$B$3181,$S601,'B-PorSector'!$C$2:$C$3181,$T601,'B-PorSector'!$D$2:$D$3181,$U601)*$Y$6,$Z$6)</f>
        <v>0</v>
      </c>
      <c r="E601" s="58">
        <f>ROUND(SUMIFS(INDEX('B-PorSector'!$E$2:$H$3181,0,$X$6),'B-PorSector'!$A$2:$A$3181,E$8,'B-PorSector'!$B$2:$B$3181,$S601,'B-PorSector'!$C$2:$C$3181,$T601,'B-PorSector'!$D$2:$D$3181,$U601)*$Y$6,$Z$6)</f>
        <v>0</v>
      </c>
      <c r="F601" s="58">
        <f>ROUND(SUMIFS(INDEX('B-PorSector'!$E$2:$H$3181,0,$X$6),'B-PorSector'!$A$2:$A$3181,F$8,'B-PorSector'!$B$2:$B$3181,$S601,'B-PorSector'!$C$2:$C$3181,$T601,'B-PorSector'!$D$2:$D$3181,$U601)*$Y$6,$Z$6)</f>
        <v>0</v>
      </c>
      <c r="G601" s="58">
        <f>ROUND(SUMIFS(INDEX('B-PorSector'!$E$2:$H$3181,0,$X$6),'B-PorSector'!$A$2:$A$3181,G$8,'B-PorSector'!$B$2:$B$3181,$S601,'B-PorSector'!$C$2:$C$3181,$T601,'B-PorSector'!$D$2:$D$3181,$U601)*$Y$6,$Z$6)</f>
        <v>0</v>
      </c>
      <c r="H601" s="58">
        <f>ROUND(SUMIFS(INDEX('B-PorSector'!$E$2:$H$3181,0,$X$6),'B-PorSector'!$A$2:$A$3181,H$8,'B-PorSector'!$B$2:$B$3181,$S601,'B-PorSector'!$C$2:$C$3181,$T601,'B-PorSector'!$D$2:$D$3181,$U601)*$Y$6,$Z$6)</f>
        <v>205</v>
      </c>
      <c r="I601" s="58">
        <f>ROUND(SUMIFS(INDEX('B-PorSector'!$E$2:$H$3181,0,$X$6),'B-PorSector'!$A$2:$A$3181,I$8,'B-PorSector'!$B$2:$B$3181,$S601,'B-PorSector'!$C$2:$C$3181,$T601,'B-PorSector'!$D$2:$D$3181,$U601)*$Y$6,$Z$6)</f>
        <v>0</v>
      </c>
      <c r="J601" s="58">
        <f>ROUND(SUMIFS(INDEX('B-PorSector'!$E$2:$H$3181,0,$X$6),'B-PorSector'!$A$2:$A$3181,J$8,'B-PorSector'!$B$2:$B$3181,$S601,'B-PorSector'!$C$2:$C$3181,$T601,'B-PorSector'!$D$2:$D$3181,$U601)*$Y$6,$Z$6)</f>
        <v>0</v>
      </c>
      <c r="K601" s="58">
        <f>ROUND(SUMIFS(INDEX('B-PorSector'!$E$2:$H$3181,0,$X$6),'B-PorSector'!$A$2:$A$3181,K$8,'B-PorSector'!$B$2:$B$3181,$S601,'B-PorSector'!$C$2:$C$3181,$T601,'B-PorSector'!$D$2:$D$3181,$U601)*$Y$6,$Z$6)</f>
        <v>0</v>
      </c>
      <c r="L601" s="58">
        <f>ROUND(SUMIFS(INDEX('B-PorSector'!$E$2:$H$3181,0,$X$6),'B-PorSector'!$A$2:$A$3181,L$8,'B-PorSector'!$B$2:$B$3181,$S601,'B-PorSector'!$C$2:$C$3181,$T601,'B-PorSector'!$D$2:$D$3181,$U601)*$Y$6,$Z$6)</f>
        <v>0</v>
      </c>
      <c r="M601" s="58">
        <f>ROUND(SUMIFS(INDEX('B-PorSector'!$E$2:$H$3181,0,$X$6),'B-PorSector'!$A$2:$A$3181,M$8,'B-PorSector'!$B$2:$B$3181,$S601,'B-PorSector'!$C$2:$C$3181,$T601,'B-PorSector'!$D$2:$D$3181,$U601)*$Y$6,$Z$6)</f>
        <v>0</v>
      </c>
      <c r="N601" s="58">
        <f>ROUND(SUMIFS(INDEX('B-PorSector'!$E$2:$H$3181,0,$X$6),'B-PorSector'!$A$2:$A$3181,N$8,'B-PorSector'!$B$2:$B$3181,$S601,'B-PorSector'!$C$2:$C$3181,$T601,'B-PorSector'!$D$2:$D$3181,$U601)*$Y$6,$Z$6)</f>
        <v>0</v>
      </c>
      <c r="O601" s="58">
        <f>ROUND(SUMIFS(INDEX('B-PorSector'!$E$2:$H$3181,0,$X$6),'B-PorSector'!$A$2:$A$3181,O$8,'B-PorSector'!$B$2:$B$3181,$S601,'B-PorSector'!$C$2:$C$3181,$T601,'B-PorSector'!$D$2:$D$3181,$U601)*$Y$6,$Z$6)</f>
        <v>0</v>
      </c>
      <c r="P601" s="58">
        <f>ROUND(SUMIFS(INDEX('B-PorSector'!$E$2:$H$3181,0,$X$6),'B-PorSector'!$A$2:$A$3181,P$8,'B-PorSector'!$B$2:$B$3181,$S601,'B-PorSector'!$C$2:$C$3181,$T601,'B-PorSector'!$D$2:$D$3181,$U601)*$Y$6,$Z$6)</f>
        <v>0</v>
      </c>
      <c r="Q601" s="6"/>
      <c r="R601" s="35">
        <v>2</v>
      </c>
      <c r="S601" s="35" t="s">
        <v>25</v>
      </c>
      <c r="T601" s="35" t="s">
        <v>29</v>
      </c>
      <c r="U601" s="35" t="s">
        <v>69</v>
      </c>
      <c r="V601" s="35"/>
      <c r="W601" s="35"/>
      <c r="X601" s="35"/>
      <c r="Y601" s="35"/>
      <c r="Z601" s="35"/>
      <c r="AA601" s="35"/>
    </row>
    <row r="602" spans="1:27" hidden="1" outlineLevel="1" collapsed="1" x14ac:dyDescent="0.25">
      <c r="A602" s="55" t="s">
        <v>34</v>
      </c>
      <c r="B602" s="56">
        <f>ROUND(SUMIFS(INDEX('B-PorSector'!$E$2:$H$3181,0,$X$6),'B-PorSector'!$A$2:$A$3181,B$8,'B-PorSector'!$B$2:$B$3181,$S602,'B-PorSector'!$C$2:$C$3181,$T602,'B-PorSector'!$D$2:$D$3181,$U602)*$Y$6,$Z$6)</f>
        <v>1397</v>
      </c>
      <c r="C602" s="56">
        <f>ROUND(SUMIFS(INDEX('B-PorSector'!$E$2:$H$3181,0,$X$6),'B-PorSector'!$A$2:$A$3181,C$8,'B-PorSector'!$B$2:$B$3181,$S602,'B-PorSector'!$C$2:$C$3181,$T602,'B-PorSector'!$D$2:$D$3181,$U602)*$Y$6,$Z$6)</f>
        <v>870</v>
      </c>
      <c r="D602" s="56">
        <f>ROUND(SUMIFS(INDEX('B-PorSector'!$E$2:$H$3181,0,$X$6),'B-PorSector'!$A$2:$A$3181,D$8,'B-PorSector'!$B$2:$B$3181,$S602,'B-PorSector'!$C$2:$C$3181,$T602,'B-PorSector'!$D$2:$D$3181,$U602)*$Y$6,$Z$6)</f>
        <v>705</v>
      </c>
      <c r="E602" s="56">
        <f>ROUND(SUMIFS(INDEX('B-PorSector'!$E$2:$H$3181,0,$X$6),'B-PorSector'!$A$2:$A$3181,E$8,'B-PorSector'!$B$2:$B$3181,$S602,'B-PorSector'!$C$2:$C$3181,$T602,'B-PorSector'!$D$2:$D$3181,$U602)*$Y$6,$Z$6)</f>
        <v>282</v>
      </c>
      <c r="F602" s="56">
        <f>ROUND(SUMIFS(INDEX('B-PorSector'!$E$2:$H$3181,0,$X$6),'B-PorSector'!$A$2:$A$3181,F$8,'B-PorSector'!$B$2:$B$3181,$S602,'B-PorSector'!$C$2:$C$3181,$T602,'B-PorSector'!$D$2:$D$3181,$U602)*$Y$6,$Z$6)</f>
        <v>432</v>
      </c>
      <c r="G602" s="56">
        <f>ROUND(SUMIFS(INDEX('B-PorSector'!$E$2:$H$3181,0,$X$6),'B-PorSector'!$A$2:$A$3181,G$8,'B-PorSector'!$B$2:$B$3181,$S602,'B-PorSector'!$C$2:$C$3181,$T602,'B-PorSector'!$D$2:$D$3181,$U602)*$Y$6,$Z$6)</f>
        <v>509</v>
      </c>
      <c r="H602" s="56">
        <f>ROUND(SUMIFS(INDEX('B-PorSector'!$E$2:$H$3181,0,$X$6),'B-PorSector'!$A$2:$A$3181,H$8,'B-PorSector'!$B$2:$B$3181,$S602,'B-PorSector'!$C$2:$C$3181,$T602,'B-PorSector'!$D$2:$D$3181,$U602)*$Y$6,$Z$6)</f>
        <v>441</v>
      </c>
      <c r="I602" s="56">
        <f>ROUND(SUMIFS(INDEX('B-PorSector'!$E$2:$H$3181,0,$X$6),'B-PorSector'!$A$2:$A$3181,I$8,'B-PorSector'!$B$2:$B$3181,$S602,'B-PorSector'!$C$2:$C$3181,$T602,'B-PorSector'!$D$2:$D$3181,$U602)*$Y$6,$Z$6)</f>
        <v>1185</v>
      </c>
      <c r="J602" s="56">
        <f>ROUND(SUMIFS(INDEX('B-PorSector'!$E$2:$H$3181,0,$X$6),'B-PorSector'!$A$2:$A$3181,J$8,'B-PorSector'!$B$2:$B$3181,$S602,'B-PorSector'!$C$2:$C$3181,$T602,'B-PorSector'!$D$2:$D$3181,$U602)*$Y$6,$Z$6)</f>
        <v>644</v>
      </c>
      <c r="K602" s="56">
        <f>ROUND(SUMIFS(INDEX('B-PorSector'!$E$2:$H$3181,0,$X$6),'B-PorSector'!$A$2:$A$3181,K$8,'B-PorSector'!$B$2:$B$3181,$S602,'B-PorSector'!$C$2:$C$3181,$T602,'B-PorSector'!$D$2:$D$3181,$U602)*$Y$6,$Z$6)</f>
        <v>685</v>
      </c>
      <c r="L602" s="56">
        <f>ROUND(SUMIFS(INDEX('B-PorSector'!$E$2:$H$3181,0,$X$6),'B-PorSector'!$A$2:$A$3181,L$8,'B-PorSector'!$B$2:$B$3181,$S602,'B-PorSector'!$C$2:$C$3181,$T602,'B-PorSector'!$D$2:$D$3181,$U602)*$Y$6,$Z$6)</f>
        <v>421</v>
      </c>
      <c r="M602" s="56">
        <f>ROUND(SUMIFS(INDEX('B-PorSector'!$E$2:$H$3181,0,$X$6),'B-PorSector'!$A$2:$A$3181,M$8,'B-PorSector'!$B$2:$B$3181,$S602,'B-PorSector'!$C$2:$C$3181,$T602,'B-PorSector'!$D$2:$D$3181,$U602)*$Y$6,$Z$6)</f>
        <v>443</v>
      </c>
      <c r="N602" s="56">
        <f>ROUND(SUMIFS(INDEX('B-PorSector'!$E$2:$H$3181,0,$X$6),'B-PorSector'!$A$2:$A$3181,N$8,'B-PorSector'!$B$2:$B$3181,$S602,'B-PorSector'!$C$2:$C$3181,$T602,'B-PorSector'!$D$2:$D$3181,$U602)*$Y$6,$Z$6)</f>
        <v>117</v>
      </c>
      <c r="O602" s="56">
        <f>ROUND(SUMIFS(INDEX('B-PorSector'!$E$2:$H$3181,0,$X$6),'B-PorSector'!$A$2:$A$3181,O$8,'B-PorSector'!$B$2:$B$3181,$S602,'B-PorSector'!$C$2:$C$3181,$T602,'B-PorSector'!$D$2:$D$3181,$U602)*$Y$6,$Z$6)</f>
        <v>161</v>
      </c>
      <c r="P602" s="56">
        <f>ROUND(SUMIFS(INDEX('B-PorSector'!$E$2:$H$3181,0,$X$6),'B-PorSector'!$A$2:$A$3181,P$8,'B-PorSector'!$B$2:$B$3181,$S602,'B-PorSector'!$C$2:$C$3181,$T602,'B-PorSector'!$D$2:$D$3181,$U602)*$Y$6,$Z$6)</f>
        <v>170</v>
      </c>
      <c r="Q602" s="6"/>
      <c r="R602" s="35">
        <v>1</v>
      </c>
      <c r="S602" s="35" t="s">
        <v>25</v>
      </c>
      <c r="T602" s="35" t="s">
        <v>34</v>
      </c>
      <c r="U602" s="35" t="s">
        <v>88</v>
      </c>
      <c r="V602" s="35"/>
      <c r="W602" s="35"/>
      <c r="X602" s="35"/>
      <c r="Y602" s="35"/>
      <c r="Z602" s="35"/>
      <c r="AA602" s="35"/>
    </row>
    <row r="603" spans="1:27" hidden="1" outlineLevel="2" collapsed="1" x14ac:dyDescent="0.25">
      <c r="A603" s="57" t="s">
        <v>35</v>
      </c>
      <c r="B603" s="58">
        <f>ROUND(SUMIFS(INDEX('B-PorSector'!$E$2:$H$3181,0,$X$6),'B-PorSector'!$A$2:$A$3181,B$8,'B-PorSector'!$B$2:$B$3181,$S603,'B-PorSector'!$C$2:$C$3181,$T603,'B-PorSector'!$D$2:$D$3181,$U603)*$Y$6,$Z$6)</f>
        <v>1397</v>
      </c>
      <c r="C603" s="58">
        <f>ROUND(SUMIFS(INDEX('B-PorSector'!$E$2:$H$3181,0,$X$6),'B-PorSector'!$A$2:$A$3181,C$8,'B-PorSector'!$B$2:$B$3181,$S603,'B-PorSector'!$C$2:$C$3181,$T603,'B-PorSector'!$D$2:$D$3181,$U603)*$Y$6,$Z$6)</f>
        <v>870</v>
      </c>
      <c r="D603" s="58">
        <f>ROUND(SUMIFS(INDEX('B-PorSector'!$E$2:$H$3181,0,$X$6),'B-PorSector'!$A$2:$A$3181,D$8,'B-PorSector'!$B$2:$B$3181,$S603,'B-PorSector'!$C$2:$C$3181,$T603,'B-PorSector'!$D$2:$D$3181,$U603)*$Y$6,$Z$6)</f>
        <v>705</v>
      </c>
      <c r="E603" s="58">
        <f>ROUND(SUMIFS(INDEX('B-PorSector'!$E$2:$H$3181,0,$X$6),'B-PorSector'!$A$2:$A$3181,E$8,'B-PorSector'!$B$2:$B$3181,$S603,'B-PorSector'!$C$2:$C$3181,$T603,'B-PorSector'!$D$2:$D$3181,$U603)*$Y$6,$Z$6)</f>
        <v>282</v>
      </c>
      <c r="F603" s="58">
        <f>ROUND(SUMIFS(INDEX('B-PorSector'!$E$2:$H$3181,0,$X$6),'B-PorSector'!$A$2:$A$3181,F$8,'B-PorSector'!$B$2:$B$3181,$S603,'B-PorSector'!$C$2:$C$3181,$T603,'B-PorSector'!$D$2:$D$3181,$U603)*$Y$6,$Z$6)</f>
        <v>432</v>
      </c>
      <c r="G603" s="58">
        <f>ROUND(SUMIFS(INDEX('B-PorSector'!$E$2:$H$3181,0,$X$6),'B-PorSector'!$A$2:$A$3181,G$8,'B-PorSector'!$B$2:$B$3181,$S603,'B-PorSector'!$C$2:$C$3181,$T603,'B-PorSector'!$D$2:$D$3181,$U603)*$Y$6,$Z$6)</f>
        <v>509</v>
      </c>
      <c r="H603" s="58">
        <f>ROUND(SUMIFS(INDEX('B-PorSector'!$E$2:$H$3181,0,$X$6),'B-PorSector'!$A$2:$A$3181,H$8,'B-PorSector'!$B$2:$B$3181,$S603,'B-PorSector'!$C$2:$C$3181,$T603,'B-PorSector'!$D$2:$D$3181,$U603)*$Y$6,$Z$6)</f>
        <v>441</v>
      </c>
      <c r="I603" s="58">
        <f>ROUND(SUMIFS(INDEX('B-PorSector'!$E$2:$H$3181,0,$X$6),'B-PorSector'!$A$2:$A$3181,I$8,'B-PorSector'!$B$2:$B$3181,$S603,'B-PorSector'!$C$2:$C$3181,$T603,'B-PorSector'!$D$2:$D$3181,$U603)*$Y$6,$Z$6)</f>
        <v>1185</v>
      </c>
      <c r="J603" s="58">
        <f>ROUND(SUMIFS(INDEX('B-PorSector'!$E$2:$H$3181,0,$X$6),'B-PorSector'!$A$2:$A$3181,J$8,'B-PorSector'!$B$2:$B$3181,$S603,'B-PorSector'!$C$2:$C$3181,$T603,'B-PorSector'!$D$2:$D$3181,$U603)*$Y$6,$Z$6)</f>
        <v>644</v>
      </c>
      <c r="K603" s="58">
        <f>ROUND(SUMIFS(INDEX('B-PorSector'!$E$2:$H$3181,0,$X$6),'B-PorSector'!$A$2:$A$3181,K$8,'B-PorSector'!$B$2:$B$3181,$S603,'B-PorSector'!$C$2:$C$3181,$T603,'B-PorSector'!$D$2:$D$3181,$U603)*$Y$6,$Z$6)</f>
        <v>685</v>
      </c>
      <c r="L603" s="58">
        <f>ROUND(SUMIFS(INDEX('B-PorSector'!$E$2:$H$3181,0,$X$6),'B-PorSector'!$A$2:$A$3181,L$8,'B-PorSector'!$B$2:$B$3181,$S603,'B-PorSector'!$C$2:$C$3181,$T603,'B-PorSector'!$D$2:$D$3181,$U603)*$Y$6,$Z$6)</f>
        <v>421</v>
      </c>
      <c r="M603" s="58">
        <f>ROUND(SUMIFS(INDEX('B-PorSector'!$E$2:$H$3181,0,$X$6),'B-PorSector'!$A$2:$A$3181,M$8,'B-PorSector'!$B$2:$B$3181,$S603,'B-PorSector'!$C$2:$C$3181,$T603,'B-PorSector'!$D$2:$D$3181,$U603)*$Y$6,$Z$6)</f>
        <v>443</v>
      </c>
      <c r="N603" s="58">
        <f>ROUND(SUMIFS(INDEX('B-PorSector'!$E$2:$H$3181,0,$X$6),'B-PorSector'!$A$2:$A$3181,N$8,'B-PorSector'!$B$2:$B$3181,$S603,'B-PorSector'!$C$2:$C$3181,$T603,'B-PorSector'!$D$2:$D$3181,$U603)*$Y$6,$Z$6)</f>
        <v>117</v>
      </c>
      <c r="O603" s="58">
        <f>ROUND(SUMIFS(INDEX('B-PorSector'!$E$2:$H$3181,0,$X$6),'B-PorSector'!$A$2:$A$3181,O$8,'B-PorSector'!$B$2:$B$3181,$S603,'B-PorSector'!$C$2:$C$3181,$T603,'B-PorSector'!$D$2:$D$3181,$U603)*$Y$6,$Z$6)</f>
        <v>161</v>
      </c>
      <c r="P603" s="58">
        <f>ROUND(SUMIFS(INDEX('B-PorSector'!$E$2:$H$3181,0,$X$6),'B-PorSector'!$A$2:$A$3181,P$8,'B-PorSector'!$B$2:$B$3181,$S603,'B-PorSector'!$C$2:$C$3181,$T603,'B-PorSector'!$D$2:$D$3181,$U603)*$Y$6,$Z$6)</f>
        <v>170</v>
      </c>
      <c r="Q603" s="6"/>
      <c r="R603" s="35">
        <v>2</v>
      </c>
      <c r="S603" s="35" t="s">
        <v>25</v>
      </c>
      <c r="T603" s="35" t="s">
        <v>34</v>
      </c>
      <c r="U603" s="35" t="s">
        <v>35</v>
      </c>
      <c r="V603" s="35"/>
      <c r="W603" s="35"/>
      <c r="X603" s="35"/>
      <c r="Y603" s="35"/>
      <c r="Z603" s="35"/>
      <c r="AA603" s="35"/>
    </row>
    <row r="604" spans="1:27" hidden="1" outlineLevel="1" collapsed="1" x14ac:dyDescent="0.25">
      <c r="A604" s="55" t="s">
        <v>36</v>
      </c>
      <c r="B604" s="56">
        <f>ROUND(SUMIFS(INDEX('B-PorSector'!$E$2:$H$3181,0,$X$6),'B-PorSector'!$A$2:$A$3181,B$8,'B-PorSector'!$B$2:$B$3181,$S604,'B-PorSector'!$C$2:$C$3181,$T604,'B-PorSector'!$D$2:$D$3181,$U604)*$Y$6,$Z$6)</f>
        <v>0</v>
      </c>
      <c r="C604" s="56">
        <f>ROUND(SUMIFS(INDEX('B-PorSector'!$E$2:$H$3181,0,$X$6),'B-PorSector'!$A$2:$A$3181,C$8,'B-PorSector'!$B$2:$B$3181,$S604,'B-PorSector'!$C$2:$C$3181,$T604,'B-PorSector'!$D$2:$D$3181,$U604)*$Y$6,$Z$6)</f>
        <v>714.5</v>
      </c>
      <c r="D604" s="56">
        <f>ROUND(SUMIFS(INDEX('B-PorSector'!$E$2:$H$3181,0,$X$6),'B-PorSector'!$A$2:$A$3181,D$8,'B-PorSector'!$B$2:$B$3181,$S604,'B-PorSector'!$C$2:$C$3181,$T604,'B-PorSector'!$D$2:$D$3181,$U604)*$Y$6,$Z$6)</f>
        <v>0</v>
      </c>
      <c r="E604" s="56">
        <f>ROUND(SUMIFS(INDEX('B-PorSector'!$E$2:$H$3181,0,$X$6),'B-PorSector'!$A$2:$A$3181,E$8,'B-PorSector'!$B$2:$B$3181,$S604,'B-PorSector'!$C$2:$C$3181,$T604,'B-PorSector'!$D$2:$D$3181,$U604)*$Y$6,$Z$6)</f>
        <v>0</v>
      </c>
      <c r="F604" s="56">
        <f>ROUND(SUMIFS(INDEX('B-PorSector'!$E$2:$H$3181,0,$X$6),'B-PorSector'!$A$2:$A$3181,F$8,'B-PorSector'!$B$2:$B$3181,$S604,'B-PorSector'!$C$2:$C$3181,$T604,'B-PorSector'!$D$2:$D$3181,$U604)*$Y$6,$Z$6)</f>
        <v>0</v>
      </c>
      <c r="G604" s="56">
        <f>ROUND(SUMIFS(INDEX('B-PorSector'!$E$2:$H$3181,0,$X$6),'B-PorSector'!$A$2:$A$3181,G$8,'B-PorSector'!$B$2:$B$3181,$S604,'B-PorSector'!$C$2:$C$3181,$T604,'B-PorSector'!$D$2:$D$3181,$U604)*$Y$6,$Z$6)</f>
        <v>0</v>
      </c>
      <c r="H604" s="56">
        <f>ROUND(SUMIFS(INDEX('B-PorSector'!$E$2:$H$3181,0,$X$6),'B-PorSector'!$A$2:$A$3181,H$8,'B-PorSector'!$B$2:$B$3181,$S604,'B-PorSector'!$C$2:$C$3181,$T604,'B-PorSector'!$D$2:$D$3181,$U604)*$Y$6,$Z$6)</f>
        <v>0</v>
      </c>
      <c r="I604" s="56">
        <f>ROUND(SUMIFS(INDEX('B-PorSector'!$E$2:$H$3181,0,$X$6),'B-PorSector'!$A$2:$A$3181,I$8,'B-PorSector'!$B$2:$B$3181,$S604,'B-PorSector'!$C$2:$C$3181,$T604,'B-PorSector'!$D$2:$D$3181,$U604)*$Y$6,$Z$6)</f>
        <v>0</v>
      </c>
      <c r="J604" s="56">
        <f>ROUND(SUMIFS(INDEX('B-PorSector'!$E$2:$H$3181,0,$X$6),'B-PorSector'!$A$2:$A$3181,J$8,'B-PorSector'!$B$2:$B$3181,$S604,'B-PorSector'!$C$2:$C$3181,$T604,'B-PorSector'!$D$2:$D$3181,$U604)*$Y$6,$Z$6)</f>
        <v>0</v>
      </c>
      <c r="K604" s="56">
        <f>ROUND(SUMIFS(INDEX('B-PorSector'!$E$2:$H$3181,0,$X$6),'B-PorSector'!$A$2:$A$3181,K$8,'B-PorSector'!$B$2:$B$3181,$S604,'B-PorSector'!$C$2:$C$3181,$T604,'B-PorSector'!$D$2:$D$3181,$U604)*$Y$6,$Z$6)</f>
        <v>0</v>
      </c>
      <c r="L604" s="56">
        <f>ROUND(SUMIFS(INDEX('B-PorSector'!$E$2:$H$3181,0,$X$6),'B-PorSector'!$A$2:$A$3181,L$8,'B-PorSector'!$B$2:$B$3181,$S604,'B-PorSector'!$C$2:$C$3181,$T604,'B-PorSector'!$D$2:$D$3181,$U604)*$Y$6,$Z$6)</f>
        <v>0</v>
      </c>
      <c r="M604" s="56">
        <f>ROUND(SUMIFS(INDEX('B-PorSector'!$E$2:$H$3181,0,$X$6),'B-PorSector'!$A$2:$A$3181,M$8,'B-PorSector'!$B$2:$B$3181,$S604,'B-PorSector'!$C$2:$C$3181,$T604,'B-PorSector'!$D$2:$D$3181,$U604)*$Y$6,$Z$6)</f>
        <v>0</v>
      </c>
      <c r="N604" s="56">
        <f>ROUND(SUMIFS(INDEX('B-PorSector'!$E$2:$H$3181,0,$X$6),'B-PorSector'!$A$2:$A$3181,N$8,'B-PorSector'!$B$2:$B$3181,$S604,'B-PorSector'!$C$2:$C$3181,$T604,'B-PorSector'!$D$2:$D$3181,$U604)*$Y$6,$Z$6)</f>
        <v>0</v>
      </c>
      <c r="O604" s="56">
        <f>ROUND(SUMIFS(INDEX('B-PorSector'!$E$2:$H$3181,0,$X$6),'B-PorSector'!$A$2:$A$3181,O$8,'B-PorSector'!$B$2:$B$3181,$S604,'B-PorSector'!$C$2:$C$3181,$T604,'B-PorSector'!$D$2:$D$3181,$U604)*$Y$6,$Z$6)</f>
        <v>0</v>
      </c>
      <c r="P604" s="56">
        <f>ROUND(SUMIFS(INDEX('B-PorSector'!$E$2:$H$3181,0,$X$6),'B-PorSector'!$A$2:$A$3181,P$8,'B-PorSector'!$B$2:$B$3181,$S604,'B-PorSector'!$C$2:$C$3181,$T604,'B-PorSector'!$D$2:$D$3181,$U604)*$Y$6,$Z$6)</f>
        <v>0</v>
      </c>
      <c r="Q604" s="6"/>
      <c r="R604" s="35">
        <v>1</v>
      </c>
      <c r="S604" s="35" t="s">
        <v>25</v>
      </c>
      <c r="T604" s="35" t="s">
        <v>36</v>
      </c>
      <c r="U604" s="35" t="s">
        <v>88</v>
      </c>
      <c r="V604" s="35"/>
      <c r="W604" s="35"/>
      <c r="X604" s="35"/>
      <c r="Y604" s="35"/>
      <c r="Z604" s="35"/>
      <c r="AA604" s="35"/>
    </row>
    <row r="605" spans="1:27" hidden="1" outlineLevel="2" collapsed="1" x14ac:dyDescent="0.25">
      <c r="A605" s="57" t="s">
        <v>87</v>
      </c>
      <c r="B605" s="58">
        <f>ROUND(SUMIFS(INDEX('B-PorSector'!$E$2:$H$3181,0,$X$6),'B-PorSector'!$A$2:$A$3181,B$8,'B-PorSector'!$B$2:$B$3181,$S605,'B-PorSector'!$C$2:$C$3181,$T605,'B-PorSector'!$D$2:$D$3181,$U605)*$Y$6,$Z$6)</f>
        <v>0</v>
      </c>
      <c r="C605" s="58">
        <f>ROUND(SUMIFS(INDEX('B-PorSector'!$E$2:$H$3181,0,$X$6),'B-PorSector'!$A$2:$A$3181,C$8,'B-PorSector'!$B$2:$B$3181,$S605,'B-PorSector'!$C$2:$C$3181,$T605,'B-PorSector'!$D$2:$D$3181,$U605)*$Y$6,$Z$6)</f>
        <v>0</v>
      </c>
      <c r="D605" s="58">
        <f>ROUND(SUMIFS(INDEX('B-PorSector'!$E$2:$H$3181,0,$X$6),'B-PorSector'!$A$2:$A$3181,D$8,'B-PorSector'!$B$2:$B$3181,$S605,'B-PorSector'!$C$2:$C$3181,$T605,'B-PorSector'!$D$2:$D$3181,$U605)*$Y$6,$Z$6)</f>
        <v>0</v>
      </c>
      <c r="E605" s="58">
        <f>ROUND(SUMIFS(INDEX('B-PorSector'!$E$2:$H$3181,0,$X$6),'B-PorSector'!$A$2:$A$3181,E$8,'B-PorSector'!$B$2:$B$3181,$S605,'B-PorSector'!$C$2:$C$3181,$T605,'B-PorSector'!$D$2:$D$3181,$U605)*$Y$6,$Z$6)</f>
        <v>0</v>
      </c>
      <c r="F605" s="58">
        <f>ROUND(SUMIFS(INDEX('B-PorSector'!$E$2:$H$3181,0,$X$6),'B-PorSector'!$A$2:$A$3181,F$8,'B-PorSector'!$B$2:$B$3181,$S605,'B-PorSector'!$C$2:$C$3181,$T605,'B-PorSector'!$D$2:$D$3181,$U605)*$Y$6,$Z$6)</f>
        <v>0</v>
      </c>
      <c r="G605" s="58">
        <f>ROUND(SUMIFS(INDEX('B-PorSector'!$E$2:$H$3181,0,$X$6),'B-PorSector'!$A$2:$A$3181,G$8,'B-PorSector'!$B$2:$B$3181,$S605,'B-PorSector'!$C$2:$C$3181,$T605,'B-PorSector'!$D$2:$D$3181,$U605)*$Y$6,$Z$6)</f>
        <v>0</v>
      </c>
      <c r="H605" s="58">
        <f>ROUND(SUMIFS(INDEX('B-PorSector'!$E$2:$H$3181,0,$X$6),'B-PorSector'!$A$2:$A$3181,H$8,'B-PorSector'!$B$2:$B$3181,$S605,'B-PorSector'!$C$2:$C$3181,$T605,'B-PorSector'!$D$2:$D$3181,$U605)*$Y$6,$Z$6)</f>
        <v>0</v>
      </c>
      <c r="I605" s="58">
        <f>ROUND(SUMIFS(INDEX('B-PorSector'!$E$2:$H$3181,0,$X$6),'B-PorSector'!$A$2:$A$3181,I$8,'B-PorSector'!$B$2:$B$3181,$S605,'B-PorSector'!$C$2:$C$3181,$T605,'B-PorSector'!$D$2:$D$3181,$U605)*$Y$6,$Z$6)</f>
        <v>0</v>
      </c>
      <c r="J605" s="58">
        <f>ROUND(SUMIFS(INDEX('B-PorSector'!$E$2:$H$3181,0,$X$6),'B-PorSector'!$A$2:$A$3181,J$8,'B-PorSector'!$B$2:$B$3181,$S605,'B-PorSector'!$C$2:$C$3181,$T605,'B-PorSector'!$D$2:$D$3181,$U605)*$Y$6,$Z$6)</f>
        <v>0</v>
      </c>
      <c r="K605" s="58">
        <f>ROUND(SUMIFS(INDEX('B-PorSector'!$E$2:$H$3181,0,$X$6),'B-PorSector'!$A$2:$A$3181,K$8,'B-PorSector'!$B$2:$B$3181,$S605,'B-PorSector'!$C$2:$C$3181,$T605,'B-PorSector'!$D$2:$D$3181,$U605)*$Y$6,$Z$6)</f>
        <v>0</v>
      </c>
      <c r="L605" s="58">
        <f>ROUND(SUMIFS(INDEX('B-PorSector'!$E$2:$H$3181,0,$X$6),'B-PorSector'!$A$2:$A$3181,L$8,'B-PorSector'!$B$2:$B$3181,$S605,'B-PorSector'!$C$2:$C$3181,$T605,'B-PorSector'!$D$2:$D$3181,$U605)*$Y$6,$Z$6)</f>
        <v>0</v>
      </c>
      <c r="M605" s="58">
        <f>ROUND(SUMIFS(INDEX('B-PorSector'!$E$2:$H$3181,0,$X$6),'B-PorSector'!$A$2:$A$3181,M$8,'B-PorSector'!$B$2:$B$3181,$S605,'B-PorSector'!$C$2:$C$3181,$T605,'B-PorSector'!$D$2:$D$3181,$U605)*$Y$6,$Z$6)</f>
        <v>0</v>
      </c>
      <c r="N605" s="58">
        <f>ROUND(SUMIFS(INDEX('B-PorSector'!$E$2:$H$3181,0,$X$6),'B-PorSector'!$A$2:$A$3181,N$8,'B-PorSector'!$B$2:$B$3181,$S605,'B-PorSector'!$C$2:$C$3181,$T605,'B-PorSector'!$D$2:$D$3181,$U605)*$Y$6,$Z$6)</f>
        <v>0</v>
      </c>
      <c r="O605" s="58">
        <f>ROUND(SUMIFS(INDEX('B-PorSector'!$E$2:$H$3181,0,$X$6),'B-PorSector'!$A$2:$A$3181,O$8,'B-PorSector'!$B$2:$B$3181,$S605,'B-PorSector'!$C$2:$C$3181,$T605,'B-PorSector'!$D$2:$D$3181,$U605)*$Y$6,$Z$6)</f>
        <v>0</v>
      </c>
      <c r="P605" s="58">
        <f>ROUND(SUMIFS(INDEX('B-PorSector'!$E$2:$H$3181,0,$X$6),'B-PorSector'!$A$2:$A$3181,P$8,'B-PorSector'!$B$2:$B$3181,$S605,'B-PorSector'!$C$2:$C$3181,$T605,'B-PorSector'!$D$2:$D$3181,$U605)*$Y$6,$Z$6)</f>
        <v>0</v>
      </c>
      <c r="Q605" s="6"/>
      <c r="R605" s="35">
        <v>2</v>
      </c>
      <c r="S605" s="35" t="s">
        <v>25</v>
      </c>
      <c r="T605" s="35" t="s">
        <v>36</v>
      </c>
      <c r="U605" s="35" t="s">
        <v>87</v>
      </c>
      <c r="V605" s="35"/>
      <c r="W605" s="35"/>
      <c r="X605" s="35"/>
      <c r="Y605" s="35"/>
      <c r="Z605" s="35"/>
      <c r="AA605" s="35"/>
    </row>
    <row r="606" spans="1:27" hidden="1" outlineLevel="2" collapsed="1" x14ac:dyDescent="0.25">
      <c r="A606" s="57" t="s">
        <v>57</v>
      </c>
      <c r="B606" s="58">
        <f>ROUND(SUMIFS(INDEX('B-PorSector'!$E$2:$H$3181,0,$X$6),'B-PorSector'!$A$2:$A$3181,B$8,'B-PorSector'!$B$2:$B$3181,$S606,'B-PorSector'!$C$2:$C$3181,$T606,'B-PorSector'!$D$2:$D$3181,$U606)*$Y$6,$Z$6)</f>
        <v>0</v>
      </c>
      <c r="C606" s="58">
        <f>ROUND(SUMIFS(INDEX('B-PorSector'!$E$2:$H$3181,0,$X$6),'B-PorSector'!$A$2:$A$3181,C$8,'B-PorSector'!$B$2:$B$3181,$S606,'B-PorSector'!$C$2:$C$3181,$T606,'B-PorSector'!$D$2:$D$3181,$U606)*$Y$6,$Z$6)</f>
        <v>85</v>
      </c>
      <c r="D606" s="58">
        <f>ROUND(SUMIFS(INDEX('B-PorSector'!$E$2:$H$3181,0,$X$6),'B-PorSector'!$A$2:$A$3181,D$8,'B-PorSector'!$B$2:$B$3181,$S606,'B-PorSector'!$C$2:$C$3181,$T606,'B-PorSector'!$D$2:$D$3181,$U606)*$Y$6,$Z$6)</f>
        <v>0</v>
      </c>
      <c r="E606" s="58">
        <f>ROUND(SUMIFS(INDEX('B-PorSector'!$E$2:$H$3181,0,$X$6),'B-PorSector'!$A$2:$A$3181,E$8,'B-PorSector'!$B$2:$B$3181,$S606,'B-PorSector'!$C$2:$C$3181,$T606,'B-PorSector'!$D$2:$D$3181,$U606)*$Y$6,$Z$6)</f>
        <v>0</v>
      </c>
      <c r="F606" s="58">
        <f>ROUND(SUMIFS(INDEX('B-PorSector'!$E$2:$H$3181,0,$X$6),'B-PorSector'!$A$2:$A$3181,F$8,'B-PorSector'!$B$2:$B$3181,$S606,'B-PorSector'!$C$2:$C$3181,$T606,'B-PorSector'!$D$2:$D$3181,$U606)*$Y$6,$Z$6)</f>
        <v>0</v>
      </c>
      <c r="G606" s="58">
        <f>ROUND(SUMIFS(INDEX('B-PorSector'!$E$2:$H$3181,0,$X$6),'B-PorSector'!$A$2:$A$3181,G$8,'B-PorSector'!$B$2:$B$3181,$S606,'B-PorSector'!$C$2:$C$3181,$T606,'B-PorSector'!$D$2:$D$3181,$U606)*$Y$6,$Z$6)</f>
        <v>0</v>
      </c>
      <c r="H606" s="58">
        <f>ROUND(SUMIFS(INDEX('B-PorSector'!$E$2:$H$3181,0,$X$6),'B-PorSector'!$A$2:$A$3181,H$8,'B-PorSector'!$B$2:$B$3181,$S606,'B-PorSector'!$C$2:$C$3181,$T606,'B-PorSector'!$D$2:$D$3181,$U606)*$Y$6,$Z$6)</f>
        <v>0</v>
      </c>
      <c r="I606" s="58">
        <f>ROUND(SUMIFS(INDEX('B-PorSector'!$E$2:$H$3181,0,$X$6),'B-PorSector'!$A$2:$A$3181,I$8,'B-PorSector'!$B$2:$B$3181,$S606,'B-PorSector'!$C$2:$C$3181,$T606,'B-PorSector'!$D$2:$D$3181,$U606)*$Y$6,$Z$6)</f>
        <v>0</v>
      </c>
      <c r="J606" s="58">
        <f>ROUND(SUMIFS(INDEX('B-PorSector'!$E$2:$H$3181,0,$X$6),'B-PorSector'!$A$2:$A$3181,J$8,'B-PorSector'!$B$2:$B$3181,$S606,'B-PorSector'!$C$2:$C$3181,$T606,'B-PorSector'!$D$2:$D$3181,$U606)*$Y$6,$Z$6)</f>
        <v>0</v>
      </c>
      <c r="K606" s="58">
        <f>ROUND(SUMIFS(INDEX('B-PorSector'!$E$2:$H$3181,0,$X$6),'B-PorSector'!$A$2:$A$3181,K$8,'B-PorSector'!$B$2:$B$3181,$S606,'B-PorSector'!$C$2:$C$3181,$T606,'B-PorSector'!$D$2:$D$3181,$U606)*$Y$6,$Z$6)</f>
        <v>0</v>
      </c>
      <c r="L606" s="58">
        <f>ROUND(SUMIFS(INDEX('B-PorSector'!$E$2:$H$3181,0,$X$6),'B-PorSector'!$A$2:$A$3181,L$8,'B-PorSector'!$B$2:$B$3181,$S606,'B-PorSector'!$C$2:$C$3181,$T606,'B-PorSector'!$D$2:$D$3181,$U606)*$Y$6,$Z$6)</f>
        <v>0</v>
      </c>
      <c r="M606" s="58">
        <f>ROUND(SUMIFS(INDEX('B-PorSector'!$E$2:$H$3181,0,$X$6),'B-PorSector'!$A$2:$A$3181,M$8,'B-PorSector'!$B$2:$B$3181,$S606,'B-PorSector'!$C$2:$C$3181,$T606,'B-PorSector'!$D$2:$D$3181,$U606)*$Y$6,$Z$6)</f>
        <v>0</v>
      </c>
      <c r="N606" s="58">
        <f>ROUND(SUMIFS(INDEX('B-PorSector'!$E$2:$H$3181,0,$X$6),'B-PorSector'!$A$2:$A$3181,N$8,'B-PorSector'!$B$2:$B$3181,$S606,'B-PorSector'!$C$2:$C$3181,$T606,'B-PorSector'!$D$2:$D$3181,$U606)*$Y$6,$Z$6)</f>
        <v>0</v>
      </c>
      <c r="O606" s="58">
        <f>ROUND(SUMIFS(INDEX('B-PorSector'!$E$2:$H$3181,0,$X$6),'B-PorSector'!$A$2:$A$3181,O$8,'B-PorSector'!$B$2:$B$3181,$S606,'B-PorSector'!$C$2:$C$3181,$T606,'B-PorSector'!$D$2:$D$3181,$U606)*$Y$6,$Z$6)</f>
        <v>0</v>
      </c>
      <c r="P606" s="58">
        <f>ROUND(SUMIFS(INDEX('B-PorSector'!$E$2:$H$3181,0,$X$6),'B-PorSector'!$A$2:$A$3181,P$8,'B-PorSector'!$B$2:$B$3181,$S606,'B-PorSector'!$C$2:$C$3181,$T606,'B-PorSector'!$D$2:$D$3181,$U606)*$Y$6,$Z$6)</f>
        <v>0</v>
      </c>
      <c r="Q606" s="6"/>
      <c r="R606" s="35">
        <v>2</v>
      </c>
      <c r="S606" s="35" t="s">
        <v>25</v>
      </c>
      <c r="T606" s="35" t="s">
        <v>36</v>
      </c>
      <c r="U606" s="35" t="s">
        <v>57</v>
      </c>
      <c r="V606" s="35"/>
      <c r="W606" s="35"/>
      <c r="X606" s="35"/>
      <c r="Y606" s="35"/>
      <c r="Z606" s="35"/>
      <c r="AA606" s="35"/>
    </row>
    <row r="607" spans="1:27" hidden="1" outlineLevel="2" collapsed="1" x14ac:dyDescent="0.25">
      <c r="A607" s="57" t="s">
        <v>58</v>
      </c>
      <c r="B607" s="58">
        <f>ROUND(SUMIFS(INDEX('B-PorSector'!$E$2:$H$3181,0,$X$6),'B-PorSector'!$A$2:$A$3181,B$8,'B-PorSector'!$B$2:$B$3181,$S607,'B-PorSector'!$C$2:$C$3181,$T607,'B-PorSector'!$D$2:$D$3181,$U607)*$Y$6,$Z$6)</f>
        <v>0</v>
      </c>
      <c r="C607" s="58">
        <f>ROUND(SUMIFS(INDEX('B-PorSector'!$E$2:$H$3181,0,$X$6),'B-PorSector'!$A$2:$A$3181,C$8,'B-PorSector'!$B$2:$B$3181,$S607,'B-PorSector'!$C$2:$C$3181,$T607,'B-PorSector'!$D$2:$D$3181,$U607)*$Y$6,$Z$6)</f>
        <v>88</v>
      </c>
      <c r="D607" s="58">
        <f>ROUND(SUMIFS(INDEX('B-PorSector'!$E$2:$H$3181,0,$X$6),'B-PorSector'!$A$2:$A$3181,D$8,'B-PorSector'!$B$2:$B$3181,$S607,'B-PorSector'!$C$2:$C$3181,$T607,'B-PorSector'!$D$2:$D$3181,$U607)*$Y$6,$Z$6)</f>
        <v>0</v>
      </c>
      <c r="E607" s="58">
        <f>ROUND(SUMIFS(INDEX('B-PorSector'!$E$2:$H$3181,0,$X$6),'B-PorSector'!$A$2:$A$3181,E$8,'B-PorSector'!$B$2:$B$3181,$S607,'B-PorSector'!$C$2:$C$3181,$T607,'B-PorSector'!$D$2:$D$3181,$U607)*$Y$6,$Z$6)</f>
        <v>0</v>
      </c>
      <c r="F607" s="58">
        <f>ROUND(SUMIFS(INDEX('B-PorSector'!$E$2:$H$3181,0,$X$6),'B-PorSector'!$A$2:$A$3181,F$8,'B-PorSector'!$B$2:$B$3181,$S607,'B-PorSector'!$C$2:$C$3181,$T607,'B-PorSector'!$D$2:$D$3181,$U607)*$Y$6,$Z$6)</f>
        <v>0</v>
      </c>
      <c r="G607" s="58">
        <f>ROUND(SUMIFS(INDEX('B-PorSector'!$E$2:$H$3181,0,$X$6),'B-PorSector'!$A$2:$A$3181,G$8,'B-PorSector'!$B$2:$B$3181,$S607,'B-PorSector'!$C$2:$C$3181,$T607,'B-PorSector'!$D$2:$D$3181,$U607)*$Y$6,$Z$6)</f>
        <v>0</v>
      </c>
      <c r="H607" s="58">
        <f>ROUND(SUMIFS(INDEX('B-PorSector'!$E$2:$H$3181,0,$X$6),'B-PorSector'!$A$2:$A$3181,H$8,'B-PorSector'!$B$2:$B$3181,$S607,'B-PorSector'!$C$2:$C$3181,$T607,'B-PorSector'!$D$2:$D$3181,$U607)*$Y$6,$Z$6)</f>
        <v>0</v>
      </c>
      <c r="I607" s="58">
        <f>ROUND(SUMIFS(INDEX('B-PorSector'!$E$2:$H$3181,0,$X$6),'B-PorSector'!$A$2:$A$3181,I$8,'B-PorSector'!$B$2:$B$3181,$S607,'B-PorSector'!$C$2:$C$3181,$T607,'B-PorSector'!$D$2:$D$3181,$U607)*$Y$6,$Z$6)</f>
        <v>0</v>
      </c>
      <c r="J607" s="58">
        <f>ROUND(SUMIFS(INDEX('B-PorSector'!$E$2:$H$3181,0,$X$6),'B-PorSector'!$A$2:$A$3181,J$8,'B-PorSector'!$B$2:$B$3181,$S607,'B-PorSector'!$C$2:$C$3181,$T607,'B-PorSector'!$D$2:$D$3181,$U607)*$Y$6,$Z$6)</f>
        <v>0</v>
      </c>
      <c r="K607" s="58">
        <f>ROUND(SUMIFS(INDEX('B-PorSector'!$E$2:$H$3181,0,$X$6),'B-PorSector'!$A$2:$A$3181,K$8,'B-PorSector'!$B$2:$B$3181,$S607,'B-PorSector'!$C$2:$C$3181,$T607,'B-PorSector'!$D$2:$D$3181,$U607)*$Y$6,$Z$6)</f>
        <v>0</v>
      </c>
      <c r="L607" s="58">
        <f>ROUND(SUMIFS(INDEX('B-PorSector'!$E$2:$H$3181,0,$X$6),'B-PorSector'!$A$2:$A$3181,L$8,'B-PorSector'!$B$2:$B$3181,$S607,'B-PorSector'!$C$2:$C$3181,$T607,'B-PorSector'!$D$2:$D$3181,$U607)*$Y$6,$Z$6)</f>
        <v>0</v>
      </c>
      <c r="M607" s="58">
        <f>ROUND(SUMIFS(INDEX('B-PorSector'!$E$2:$H$3181,0,$X$6),'B-PorSector'!$A$2:$A$3181,M$8,'B-PorSector'!$B$2:$B$3181,$S607,'B-PorSector'!$C$2:$C$3181,$T607,'B-PorSector'!$D$2:$D$3181,$U607)*$Y$6,$Z$6)</f>
        <v>0</v>
      </c>
      <c r="N607" s="58">
        <f>ROUND(SUMIFS(INDEX('B-PorSector'!$E$2:$H$3181,0,$X$6),'B-PorSector'!$A$2:$A$3181,N$8,'B-PorSector'!$B$2:$B$3181,$S607,'B-PorSector'!$C$2:$C$3181,$T607,'B-PorSector'!$D$2:$D$3181,$U607)*$Y$6,$Z$6)</f>
        <v>0</v>
      </c>
      <c r="O607" s="58">
        <f>ROUND(SUMIFS(INDEX('B-PorSector'!$E$2:$H$3181,0,$X$6),'B-PorSector'!$A$2:$A$3181,O$8,'B-PorSector'!$B$2:$B$3181,$S607,'B-PorSector'!$C$2:$C$3181,$T607,'B-PorSector'!$D$2:$D$3181,$U607)*$Y$6,$Z$6)</f>
        <v>0</v>
      </c>
      <c r="P607" s="58">
        <f>ROUND(SUMIFS(INDEX('B-PorSector'!$E$2:$H$3181,0,$X$6),'B-PorSector'!$A$2:$A$3181,P$8,'B-PorSector'!$B$2:$B$3181,$S607,'B-PorSector'!$C$2:$C$3181,$T607,'B-PorSector'!$D$2:$D$3181,$U607)*$Y$6,$Z$6)</f>
        <v>0</v>
      </c>
      <c r="Q607" s="6"/>
      <c r="R607" s="35">
        <v>2</v>
      </c>
      <c r="S607" s="35" t="s">
        <v>25</v>
      </c>
      <c r="T607" s="35" t="s">
        <v>36</v>
      </c>
      <c r="U607" s="35" t="s">
        <v>58</v>
      </c>
      <c r="V607" s="35"/>
      <c r="W607" s="35"/>
      <c r="X607" s="35"/>
      <c r="Y607" s="35"/>
      <c r="Z607" s="35"/>
      <c r="AA607" s="35"/>
    </row>
    <row r="608" spans="1:27" hidden="1" outlineLevel="2" collapsed="1" x14ac:dyDescent="0.25">
      <c r="A608" s="57" t="s">
        <v>59</v>
      </c>
      <c r="B608" s="58">
        <f>ROUND(SUMIFS(INDEX('B-PorSector'!$E$2:$H$3181,0,$X$6),'B-PorSector'!$A$2:$A$3181,B$8,'B-PorSector'!$B$2:$B$3181,$S608,'B-PorSector'!$C$2:$C$3181,$T608,'B-PorSector'!$D$2:$D$3181,$U608)*$Y$6,$Z$6)</f>
        <v>0</v>
      </c>
      <c r="C608" s="58">
        <f>ROUND(SUMIFS(INDEX('B-PorSector'!$E$2:$H$3181,0,$X$6),'B-PorSector'!$A$2:$A$3181,C$8,'B-PorSector'!$B$2:$B$3181,$S608,'B-PorSector'!$C$2:$C$3181,$T608,'B-PorSector'!$D$2:$D$3181,$U608)*$Y$6,$Z$6)</f>
        <v>22</v>
      </c>
      <c r="D608" s="58">
        <f>ROUND(SUMIFS(INDEX('B-PorSector'!$E$2:$H$3181,0,$X$6),'B-PorSector'!$A$2:$A$3181,D$8,'B-PorSector'!$B$2:$B$3181,$S608,'B-PorSector'!$C$2:$C$3181,$T608,'B-PorSector'!$D$2:$D$3181,$U608)*$Y$6,$Z$6)</f>
        <v>0</v>
      </c>
      <c r="E608" s="58">
        <f>ROUND(SUMIFS(INDEX('B-PorSector'!$E$2:$H$3181,0,$X$6),'B-PorSector'!$A$2:$A$3181,E$8,'B-PorSector'!$B$2:$B$3181,$S608,'B-PorSector'!$C$2:$C$3181,$T608,'B-PorSector'!$D$2:$D$3181,$U608)*$Y$6,$Z$6)</f>
        <v>0</v>
      </c>
      <c r="F608" s="58">
        <f>ROUND(SUMIFS(INDEX('B-PorSector'!$E$2:$H$3181,0,$X$6),'B-PorSector'!$A$2:$A$3181,F$8,'B-PorSector'!$B$2:$B$3181,$S608,'B-PorSector'!$C$2:$C$3181,$T608,'B-PorSector'!$D$2:$D$3181,$U608)*$Y$6,$Z$6)</f>
        <v>0</v>
      </c>
      <c r="G608" s="58">
        <f>ROUND(SUMIFS(INDEX('B-PorSector'!$E$2:$H$3181,0,$X$6),'B-PorSector'!$A$2:$A$3181,G$8,'B-PorSector'!$B$2:$B$3181,$S608,'B-PorSector'!$C$2:$C$3181,$T608,'B-PorSector'!$D$2:$D$3181,$U608)*$Y$6,$Z$6)</f>
        <v>0</v>
      </c>
      <c r="H608" s="58">
        <f>ROUND(SUMIFS(INDEX('B-PorSector'!$E$2:$H$3181,0,$X$6),'B-PorSector'!$A$2:$A$3181,H$8,'B-PorSector'!$B$2:$B$3181,$S608,'B-PorSector'!$C$2:$C$3181,$T608,'B-PorSector'!$D$2:$D$3181,$U608)*$Y$6,$Z$6)</f>
        <v>0</v>
      </c>
      <c r="I608" s="58">
        <f>ROUND(SUMIFS(INDEX('B-PorSector'!$E$2:$H$3181,0,$X$6),'B-PorSector'!$A$2:$A$3181,I$8,'B-PorSector'!$B$2:$B$3181,$S608,'B-PorSector'!$C$2:$C$3181,$T608,'B-PorSector'!$D$2:$D$3181,$U608)*$Y$6,$Z$6)</f>
        <v>0</v>
      </c>
      <c r="J608" s="58">
        <f>ROUND(SUMIFS(INDEX('B-PorSector'!$E$2:$H$3181,0,$X$6),'B-PorSector'!$A$2:$A$3181,J$8,'B-PorSector'!$B$2:$B$3181,$S608,'B-PorSector'!$C$2:$C$3181,$T608,'B-PorSector'!$D$2:$D$3181,$U608)*$Y$6,$Z$6)</f>
        <v>0</v>
      </c>
      <c r="K608" s="58">
        <f>ROUND(SUMIFS(INDEX('B-PorSector'!$E$2:$H$3181,0,$X$6),'B-PorSector'!$A$2:$A$3181,K$8,'B-PorSector'!$B$2:$B$3181,$S608,'B-PorSector'!$C$2:$C$3181,$T608,'B-PorSector'!$D$2:$D$3181,$U608)*$Y$6,$Z$6)</f>
        <v>0</v>
      </c>
      <c r="L608" s="58">
        <f>ROUND(SUMIFS(INDEX('B-PorSector'!$E$2:$H$3181,0,$X$6),'B-PorSector'!$A$2:$A$3181,L$8,'B-PorSector'!$B$2:$B$3181,$S608,'B-PorSector'!$C$2:$C$3181,$T608,'B-PorSector'!$D$2:$D$3181,$U608)*$Y$6,$Z$6)</f>
        <v>0</v>
      </c>
      <c r="M608" s="58">
        <f>ROUND(SUMIFS(INDEX('B-PorSector'!$E$2:$H$3181,0,$X$6),'B-PorSector'!$A$2:$A$3181,M$8,'B-PorSector'!$B$2:$B$3181,$S608,'B-PorSector'!$C$2:$C$3181,$T608,'B-PorSector'!$D$2:$D$3181,$U608)*$Y$6,$Z$6)</f>
        <v>0</v>
      </c>
      <c r="N608" s="58">
        <f>ROUND(SUMIFS(INDEX('B-PorSector'!$E$2:$H$3181,0,$X$6),'B-PorSector'!$A$2:$A$3181,N$8,'B-PorSector'!$B$2:$B$3181,$S608,'B-PorSector'!$C$2:$C$3181,$T608,'B-PorSector'!$D$2:$D$3181,$U608)*$Y$6,$Z$6)</f>
        <v>0</v>
      </c>
      <c r="O608" s="58">
        <f>ROUND(SUMIFS(INDEX('B-PorSector'!$E$2:$H$3181,0,$X$6),'B-PorSector'!$A$2:$A$3181,O$8,'B-PorSector'!$B$2:$B$3181,$S608,'B-PorSector'!$C$2:$C$3181,$T608,'B-PorSector'!$D$2:$D$3181,$U608)*$Y$6,$Z$6)</f>
        <v>0</v>
      </c>
      <c r="P608" s="58">
        <f>ROUND(SUMIFS(INDEX('B-PorSector'!$E$2:$H$3181,0,$X$6),'B-PorSector'!$A$2:$A$3181,P$8,'B-PorSector'!$B$2:$B$3181,$S608,'B-PorSector'!$C$2:$C$3181,$T608,'B-PorSector'!$D$2:$D$3181,$U608)*$Y$6,$Z$6)</f>
        <v>0</v>
      </c>
      <c r="Q608" s="6"/>
      <c r="R608" s="35">
        <v>2</v>
      </c>
      <c r="S608" s="35" t="s">
        <v>25</v>
      </c>
      <c r="T608" s="35" t="s">
        <v>36</v>
      </c>
      <c r="U608" s="35" t="s">
        <v>59</v>
      </c>
      <c r="V608" s="35"/>
      <c r="W608" s="35"/>
      <c r="X608" s="35"/>
      <c r="Y608" s="35"/>
      <c r="Z608" s="35"/>
      <c r="AA608" s="35"/>
    </row>
    <row r="609" spans="1:27" ht="17" hidden="1" outlineLevel="2" collapsed="1" thickBot="1" x14ac:dyDescent="0.3">
      <c r="A609" s="59" t="s">
        <v>60</v>
      </c>
      <c r="B609" s="60">
        <f>ROUND(SUMIFS(INDEX('B-PorSector'!$E$2:$H$3181,0,$X$6),'B-PorSector'!$A$2:$A$3181,B$8,'B-PorSector'!$B$2:$B$3181,$S609,'B-PorSector'!$C$2:$C$3181,$T609,'B-PorSector'!$D$2:$D$3181,$U609)*$Y$6,$Z$6)</f>
        <v>0</v>
      </c>
      <c r="C609" s="60">
        <f>ROUND(SUMIFS(INDEX('B-PorSector'!$E$2:$H$3181,0,$X$6),'B-PorSector'!$A$2:$A$3181,C$8,'B-PorSector'!$B$2:$B$3181,$S609,'B-PorSector'!$C$2:$C$3181,$T609,'B-PorSector'!$D$2:$D$3181,$U609)*$Y$6,$Z$6)</f>
        <v>0.5</v>
      </c>
      <c r="D609" s="60">
        <f>ROUND(SUMIFS(INDEX('B-PorSector'!$E$2:$H$3181,0,$X$6),'B-PorSector'!$A$2:$A$3181,D$8,'B-PorSector'!$B$2:$B$3181,$S609,'B-PorSector'!$C$2:$C$3181,$T609,'B-PorSector'!$D$2:$D$3181,$U609)*$Y$6,$Z$6)</f>
        <v>0</v>
      </c>
      <c r="E609" s="60">
        <f>ROUND(SUMIFS(INDEX('B-PorSector'!$E$2:$H$3181,0,$X$6),'B-PorSector'!$A$2:$A$3181,E$8,'B-PorSector'!$B$2:$B$3181,$S609,'B-PorSector'!$C$2:$C$3181,$T609,'B-PorSector'!$D$2:$D$3181,$U609)*$Y$6,$Z$6)</f>
        <v>0</v>
      </c>
      <c r="F609" s="60">
        <f>ROUND(SUMIFS(INDEX('B-PorSector'!$E$2:$H$3181,0,$X$6),'B-PorSector'!$A$2:$A$3181,F$8,'B-PorSector'!$B$2:$B$3181,$S609,'B-PorSector'!$C$2:$C$3181,$T609,'B-PorSector'!$D$2:$D$3181,$U609)*$Y$6,$Z$6)</f>
        <v>0</v>
      </c>
      <c r="G609" s="60">
        <f>ROUND(SUMIFS(INDEX('B-PorSector'!$E$2:$H$3181,0,$X$6),'B-PorSector'!$A$2:$A$3181,G$8,'B-PorSector'!$B$2:$B$3181,$S609,'B-PorSector'!$C$2:$C$3181,$T609,'B-PorSector'!$D$2:$D$3181,$U609)*$Y$6,$Z$6)</f>
        <v>0</v>
      </c>
      <c r="H609" s="60">
        <f>ROUND(SUMIFS(INDEX('B-PorSector'!$E$2:$H$3181,0,$X$6),'B-PorSector'!$A$2:$A$3181,H$8,'B-PorSector'!$B$2:$B$3181,$S609,'B-PorSector'!$C$2:$C$3181,$T609,'B-PorSector'!$D$2:$D$3181,$U609)*$Y$6,$Z$6)</f>
        <v>0</v>
      </c>
      <c r="I609" s="60">
        <f>ROUND(SUMIFS(INDEX('B-PorSector'!$E$2:$H$3181,0,$X$6),'B-PorSector'!$A$2:$A$3181,I$8,'B-PorSector'!$B$2:$B$3181,$S609,'B-PorSector'!$C$2:$C$3181,$T609,'B-PorSector'!$D$2:$D$3181,$U609)*$Y$6,$Z$6)</f>
        <v>0</v>
      </c>
      <c r="J609" s="60">
        <f>ROUND(SUMIFS(INDEX('B-PorSector'!$E$2:$H$3181,0,$X$6),'B-PorSector'!$A$2:$A$3181,J$8,'B-PorSector'!$B$2:$B$3181,$S609,'B-PorSector'!$C$2:$C$3181,$T609,'B-PorSector'!$D$2:$D$3181,$U609)*$Y$6,$Z$6)</f>
        <v>0</v>
      </c>
      <c r="K609" s="60">
        <f>ROUND(SUMIFS(INDEX('B-PorSector'!$E$2:$H$3181,0,$X$6),'B-PorSector'!$A$2:$A$3181,K$8,'B-PorSector'!$B$2:$B$3181,$S609,'B-PorSector'!$C$2:$C$3181,$T609,'B-PorSector'!$D$2:$D$3181,$U609)*$Y$6,$Z$6)</f>
        <v>0</v>
      </c>
      <c r="L609" s="60">
        <f>ROUND(SUMIFS(INDEX('B-PorSector'!$E$2:$H$3181,0,$X$6),'B-PorSector'!$A$2:$A$3181,L$8,'B-PorSector'!$B$2:$B$3181,$S609,'B-PorSector'!$C$2:$C$3181,$T609,'B-PorSector'!$D$2:$D$3181,$U609)*$Y$6,$Z$6)</f>
        <v>0</v>
      </c>
      <c r="M609" s="60">
        <f>ROUND(SUMIFS(INDEX('B-PorSector'!$E$2:$H$3181,0,$X$6),'B-PorSector'!$A$2:$A$3181,M$8,'B-PorSector'!$B$2:$B$3181,$S609,'B-PorSector'!$C$2:$C$3181,$T609,'B-PorSector'!$D$2:$D$3181,$U609)*$Y$6,$Z$6)</f>
        <v>0</v>
      </c>
      <c r="N609" s="60">
        <f>ROUND(SUMIFS(INDEX('B-PorSector'!$E$2:$H$3181,0,$X$6),'B-PorSector'!$A$2:$A$3181,N$8,'B-PorSector'!$B$2:$B$3181,$S609,'B-PorSector'!$C$2:$C$3181,$T609,'B-PorSector'!$D$2:$D$3181,$U609)*$Y$6,$Z$6)</f>
        <v>0</v>
      </c>
      <c r="O609" s="60">
        <f>ROUND(SUMIFS(INDEX('B-PorSector'!$E$2:$H$3181,0,$X$6),'B-PorSector'!$A$2:$A$3181,O$8,'B-PorSector'!$B$2:$B$3181,$S609,'B-PorSector'!$C$2:$C$3181,$T609,'B-PorSector'!$D$2:$D$3181,$U609)*$Y$6,$Z$6)</f>
        <v>0</v>
      </c>
      <c r="P609" s="60">
        <f>ROUND(SUMIFS(INDEX('B-PorSector'!$E$2:$H$3181,0,$X$6),'B-PorSector'!$A$2:$A$3181,P$8,'B-PorSector'!$B$2:$B$3181,$S609,'B-PorSector'!$C$2:$C$3181,$T609,'B-PorSector'!$D$2:$D$3181,$U609)*$Y$6,$Z$6)</f>
        <v>0</v>
      </c>
      <c r="Q609" s="6"/>
      <c r="R609" s="35">
        <v>2</v>
      </c>
      <c r="S609" s="35" t="s">
        <v>25</v>
      </c>
      <c r="T609" s="35" t="s">
        <v>36</v>
      </c>
      <c r="U609" s="35" t="s">
        <v>60</v>
      </c>
      <c r="V609" s="35"/>
      <c r="W609" s="35"/>
      <c r="X609" s="35"/>
      <c r="Y609" s="35"/>
      <c r="Z609" s="35"/>
      <c r="AA609" s="35"/>
    </row>
    <row r="610" spans="1:27"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spans="1:27" x14ac:dyDescent="0.25">
      <c r="A611" s="22" t="s">
        <v>100</v>
      </c>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spans="1:27" x14ac:dyDescent="0.25">
      <c r="A612" s="22" t="s">
        <v>7839</v>
      </c>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spans="1:27" x14ac:dyDescent="0.25">
      <c r="A613" s="22" t="s">
        <v>101</v>
      </c>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spans="1:27" x14ac:dyDescent="0.25">
      <c r="A614" s="22" t="s">
        <v>102</v>
      </c>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spans="1:27" x14ac:dyDescent="0.25">
      <c r="A615" s="22" t="s">
        <v>7737</v>
      </c>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sheetData>
  <mergeCells count="1">
    <mergeCell ref="B5:E5"/>
  </mergeCells>
  <dataValidations count="1">
    <dataValidation type="list" allowBlank="1" showInputMessage="1" showErrorMessage="1" errorTitle="Variable" error="Seleccione una opción de la lista." sqref="B5" xr:uid="{FEB7EE14-86E9-E548-8512-97E2ED6F5120}">
      <formula1>$W$2:$W$5</formula1>
    </dataValidation>
  </dataValidations>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C186D-E09C-E842-8A03-015ABA34E174}">
  <dimension ref="A1:X39"/>
  <sheetViews>
    <sheetView showGridLines="0" zoomScale="80" zoomScaleNormal="90" workbookViewId="0">
      <pane ySplit="12" topLeftCell="A13" activePane="bottomLeft" state="frozen"/>
      <selection pane="bottomLeft" activeCell="E30" sqref="E30"/>
    </sheetView>
  </sheetViews>
  <sheetFormatPr baseColWidth="10" defaultRowHeight="16" outlineLevelCol="1" x14ac:dyDescent="0.25"/>
  <cols>
    <col min="1" max="1" width="16" style="7" customWidth="1"/>
    <col min="2" max="15" width="10.33203125" style="7" customWidth="1"/>
    <col min="16" max="17" width="2" style="7" customWidth="1"/>
    <col min="18" max="23" width="25" style="7" hidden="1" customWidth="1" outlineLevel="1"/>
    <col min="24" max="24" width="10.83203125" style="7" collapsed="1"/>
    <col min="25" max="16384" width="10.83203125" style="7"/>
  </cols>
  <sheetData>
    <row r="1" spans="1:23" x14ac:dyDescent="0.25">
      <c r="A1" s="34" t="s">
        <v>7832</v>
      </c>
      <c r="B1" s="6"/>
      <c r="C1" s="6"/>
      <c r="D1" s="6"/>
      <c r="E1" s="6"/>
      <c r="F1" s="6"/>
      <c r="G1" s="6"/>
      <c r="H1" s="6"/>
      <c r="I1" s="6"/>
      <c r="J1" s="6"/>
      <c r="K1" s="6"/>
      <c r="L1" s="6"/>
      <c r="M1" s="6"/>
      <c r="N1" s="6"/>
      <c r="O1" s="6"/>
      <c r="P1" s="6"/>
      <c r="Q1" s="6"/>
      <c r="R1" s="35" t="s">
        <v>7722</v>
      </c>
      <c r="S1" s="35"/>
      <c r="T1" s="35"/>
      <c r="U1" s="35"/>
      <c r="V1" s="35"/>
      <c r="W1" s="35"/>
    </row>
    <row r="2" spans="1:23" x14ac:dyDescent="0.25">
      <c r="A2" s="36" t="s">
        <v>2876</v>
      </c>
      <c r="B2" s="6"/>
      <c r="C2" s="6"/>
      <c r="D2" s="6"/>
      <c r="E2" s="6"/>
      <c r="F2" s="6"/>
      <c r="G2" s="6"/>
      <c r="H2" s="6"/>
      <c r="I2" s="6"/>
      <c r="J2" s="6"/>
      <c r="K2" s="6"/>
      <c r="L2" s="6"/>
      <c r="M2" s="6"/>
      <c r="N2" s="6"/>
      <c r="O2" s="6"/>
      <c r="P2" s="6"/>
      <c r="Q2" s="6"/>
      <c r="R2" s="35" t="s">
        <v>7723</v>
      </c>
      <c r="S2" s="35" t="s">
        <v>7724</v>
      </c>
      <c r="T2" s="35" t="s">
        <v>7725</v>
      </c>
      <c r="U2" s="35" t="s">
        <v>7726</v>
      </c>
      <c r="V2" s="35" t="s">
        <v>7727</v>
      </c>
      <c r="W2" s="35"/>
    </row>
    <row r="3" spans="1:23" x14ac:dyDescent="0.25">
      <c r="A3" s="36" t="str">
        <f>"("&amp;$C$8&amp;")"</f>
        <v>(Distribución por decil: mujeres (proporción))</v>
      </c>
      <c r="B3" s="6"/>
      <c r="C3" s="6"/>
      <c r="D3" s="6"/>
      <c r="E3" s="6"/>
      <c r="F3" s="6"/>
      <c r="G3" s="6"/>
      <c r="H3" s="6"/>
      <c r="I3" s="6"/>
      <c r="J3" s="6"/>
      <c r="K3" s="6"/>
      <c r="L3" s="6"/>
      <c r="M3" s="6"/>
      <c r="N3" s="6"/>
      <c r="O3" s="6"/>
      <c r="P3" s="6"/>
      <c r="Q3" s="6"/>
      <c r="R3" s="35" t="str" cm="1">
        <f t="array" ref="R3:R6">_xlfn.UNIQUE('B-Deciles'!$A$2:$A$4821)</f>
        <v>Impuesto al valor agregado</v>
      </c>
      <c r="S3" s="35" t="str" cm="1">
        <f t="array" ref="S3:S5">_xlfn.UNIQUE(_xlfn._xlws.FILTER('B-Deciles'!$B$2:$B$4821,'B-Deciles'!$A$2:$A$4821=$C$5,""))</f>
        <v>Deducciones personales</v>
      </c>
      <c r="T3" s="35" t="str" cm="1">
        <f t="array" ref="T3:T4">_xlfn.UNIQUE(_xlfn._xlws.FILTER('B-Deciles'!$C$2:$C$4821,('B-Deciles'!$A$2:$A$4821=$C$5)*('B-Deciles'!$B$2:$B$4821=$C$6),""))</f>
        <v>Régimen de actividades agrícolas, ganaderas, silvícolas y pesqueras: exención</v>
      </c>
      <c r="U3" s="35" t="str" cm="1">
        <f t="array" ref="U3:U5">_xlfn.UNIQUE(_xlfn._xlws.FILTER('B-Deciles'!$D$2:$D$4821,('B-Deciles'!$A$2:$A$4821=$C$5)*('B-Deciles'!$B$2:$B$4821=$C$6)*('B-Deciles'!$C$2:$C$4821=$C$7),""))</f>
        <v>Distribución de la renuncia por decil (%)</v>
      </c>
      <c r="V3" s="35" cm="1">
        <f t="array" ref="V3:W5">_xlfn._xlws.SORT(_xlfn.UNIQUE(_xlfn._xlws.FILTER('B-Deciles'!$E$2:$F$4821,('B-Deciles'!$A$2:$A$4821=$C$5)*('B-Deciles'!$B$2:$B$4821=$C$6)*('B-Deciles'!$C$2:$C$4821=$C$7)*('B-Deciles'!$D$2:$D$4821=$C$8),"")))</f>
        <v>2019</v>
      </c>
      <c r="W3" s="35" t="str">
        <v>2016-7</v>
      </c>
    </row>
    <row r="4" spans="1:23" x14ac:dyDescent="0.25">
      <c r="A4" s="6"/>
      <c r="B4" s="6"/>
      <c r="C4" s="6"/>
      <c r="D4" s="6"/>
      <c r="E4" s="6"/>
      <c r="F4" s="6"/>
      <c r="G4" s="6"/>
      <c r="H4" s="6"/>
      <c r="I4" s="6"/>
      <c r="J4" s="6"/>
      <c r="K4" s="6"/>
      <c r="L4" s="6"/>
      <c r="M4" s="6"/>
      <c r="N4" s="6"/>
      <c r="O4" s="6"/>
      <c r="P4" s="6"/>
      <c r="Q4" s="6"/>
      <c r="R4" s="35" t="str">
        <v>Impuesto especial sobre producción y servicios</v>
      </c>
      <c r="S4" s="35" t="str">
        <v>Exención</v>
      </c>
      <c r="T4" s="35" t="str">
        <v>Régimen de actividades agrícolas, ganaderas, silvícolas y pesqueras: reducción</v>
      </c>
      <c r="U4" s="35" t="str">
        <v>Distribución por decil: hombres (proporción)</v>
      </c>
      <c r="V4" s="35">
        <v>2020</v>
      </c>
      <c r="W4" s="35">
        <v>2018</v>
      </c>
    </row>
    <row r="5" spans="1:23" x14ac:dyDescent="0.25">
      <c r="A5" s="37" t="s">
        <v>7736</v>
      </c>
      <c r="B5" s="6"/>
      <c r="C5" s="89" t="s">
        <v>1239</v>
      </c>
      <c r="D5" s="90"/>
      <c r="E5" s="90"/>
      <c r="F5" s="90"/>
      <c r="G5" s="90"/>
      <c r="H5" s="91"/>
      <c r="I5" s="61" t="str">
        <f>IF(COUNTIF(_xlfn.ANCHORARRAY($R$3),C5)=0,"◄ Elija una opción de la lista","")</f>
        <v/>
      </c>
      <c r="J5" s="6"/>
      <c r="K5" s="6"/>
      <c r="L5" s="6"/>
      <c r="M5" s="6"/>
      <c r="N5" s="6"/>
      <c r="O5" s="6"/>
      <c r="P5" s="6"/>
      <c r="Q5" s="6"/>
      <c r="R5" s="35" t="str">
        <v>Impuesto sobre la renta de personas físicas</v>
      </c>
      <c r="S5" s="35" t="str">
        <v>Tratamiento especial</v>
      </c>
      <c r="T5" s="35"/>
      <c r="U5" s="35" t="str">
        <v>Distribución por decil: mujeres (proporción)</v>
      </c>
      <c r="V5" s="35">
        <v>2021</v>
      </c>
      <c r="W5" s="35" t="str">
        <v>2018-9</v>
      </c>
    </row>
    <row r="6" spans="1:23" x14ac:dyDescent="0.25">
      <c r="A6" s="37" t="s">
        <v>7720</v>
      </c>
      <c r="B6" s="6"/>
      <c r="C6" s="89" t="s">
        <v>2873</v>
      </c>
      <c r="D6" s="90"/>
      <c r="E6" s="90"/>
      <c r="F6" s="90"/>
      <c r="G6" s="90"/>
      <c r="H6" s="91"/>
      <c r="I6" s="61" t="str">
        <f>IF(COUNTIF(_xlfn.ANCHORARRAY($S$3),C6)=0,"◄ Elija una opción de la lista","")</f>
        <v/>
      </c>
      <c r="J6" s="6"/>
      <c r="K6" s="6"/>
      <c r="L6" s="6"/>
      <c r="M6" s="6"/>
      <c r="N6" s="6"/>
      <c r="O6" s="6"/>
      <c r="P6" s="6"/>
      <c r="Q6" s="6"/>
      <c r="R6" s="35" t="str">
        <v>Impuesto sobre la renta empresarial</v>
      </c>
      <c r="S6" s="35"/>
      <c r="T6" s="35"/>
      <c r="U6" s="35"/>
      <c r="V6" s="35"/>
      <c r="W6" s="35"/>
    </row>
    <row r="7" spans="1:23" x14ac:dyDescent="0.25">
      <c r="A7" s="37" t="s">
        <v>7721</v>
      </c>
      <c r="B7" s="6"/>
      <c r="C7" s="89" t="s">
        <v>6674</v>
      </c>
      <c r="D7" s="90"/>
      <c r="E7" s="90"/>
      <c r="F7" s="90"/>
      <c r="G7" s="90"/>
      <c r="H7" s="91"/>
      <c r="I7" s="61" t="str">
        <f>IF(COUNTIF(_xlfn.ANCHORARRAY($T$3),C7)=0,"◄ Elija una opción de la lista","")</f>
        <v/>
      </c>
      <c r="J7" s="6"/>
      <c r="K7" s="6"/>
      <c r="L7" s="6"/>
      <c r="M7" s="6"/>
      <c r="N7" s="6"/>
      <c r="O7" s="6"/>
      <c r="P7" s="6"/>
      <c r="Q7" s="6"/>
      <c r="R7" s="35"/>
      <c r="S7" s="35"/>
      <c r="T7" s="35"/>
      <c r="U7" s="35"/>
      <c r="V7" s="35"/>
      <c r="W7" s="35"/>
    </row>
    <row r="8" spans="1:23" x14ac:dyDescent="0.25">
      <c r="A8" s="37" t="s">
        <v>7733</v>
      </c>
      <c r="B8" s="6"/>
      <c r="C8" s="86" t="s">
        <v>6796</v>
      </c>
      <c r="D8" s="87"/>
      <c r="E8" s="87"/>
      <c r="F8" s="87"/>
      <c r="G8" s="87"/>
      <c r="H8" s="88"/>
      <c r="I8" s="61" t="str">
        <f>IF(COUNTIF(_xlfn.ANCHORARRAY($U$3),C8)=0,"◄ Elija una opción de la lista","")</f>
        <v/>
      </c>
      <c r="J8" s="6"/>
      <c r="K8" s="6"/>
      <c r="L8" s="6"/>
      <c r="M8" s="6"/>
      <c r="N8" s="6"/>
      <c r="O8" s="6"/>
      <c r="P8" s="6"/>
      <c r="Q8" s="6"/>
      <c r="R8" s="35"/>
      <c r="S8" s="35"/>
      <c r="T8" s="35"/>
      <c r="U8" s="35"/>
      <c r="V8" s="35"/>
      <c r="W8" s="35"/>
    </row>
    <row r="9" spans="1:23" x14ac:dyDescent="0.25">
      <c r="A9" s="38"/>
      <c r="B9" s="6"/>
      <c r="C9" s="6"/>
      <c r="D9" s="6"/>
      <c r="E9" s="6"/>
      <c r="F9" s="6"/>
      <c r="G9" s="6"/>
      <c r="H9" s="6"/>
      <c r="I9" s="6"/>
      <c r="J9" s="6"/>
      <c r="K9" s="6"/>
      <c r="L9" s="6"/>
      <c r="M9" s="6"/>
      <c r="N9" s="6"/>
      <c r="O9" s="6"/>
      <c r="P9" s="6"/>
      <c r="Q9" s="6"/>
      <c r="R9" s="35"/>
      <c r="S9" s="35"/>
      <c r="T9" s="35"/>
      <c r="U9" s="35"/>
      <c r="V9" s="35"/>
      <c r="W9" s="35"/>
    </row>
    <row r="10" spans="1:23" ht="17" thickBot="1" x14ac:dyDescent="0.3">
      <c r="A10" s="6"/>
      <c r="B10" s="6"/>
      <c r="C10" s="6"/>
      <c r="D10" s="6"/>
      <c r="E10" s="6"/>
      <c r="F10" s="6"/>
      <c r="G10" s="6"/>
      <c r="H10" s="6"/>
      <c r="I10" s="6"/>
      <c r="J10" s="6"/>
      <c r="K10" s="6"/>
      <c r="L10" s="6"/>
      <c r="M10" s="6"/>
      <c r="N10" s="6"/>
      <c r="O10" s="6"/>
      <c r="P10" s="6"/>
      <c r="Q10" s="6"/>
      <c r="R10" s="35"/>
      <c r="S10" s="35"/>
      <c r="T10" s="35"/>
      <c r="U10" s="35"/>
      <c r="V10" s="35"/>
      <c r="W10" s="35"/>
    </row>
    <row r="11" spans="1:23" x14ac:dyDescent="0.25">
      <c r="A11" s="62" t="s">
        <v>2838</v>
      </c>
      <c r="B11" s="63" t="str" cm="1">
        <f t="array" ref="B11">IFERROR(INDEX(_xlfn.ANCHORARRAY($V$3),COLUMNS($B11:B11),1)&amp;"","")</f>
        <v>2019</v>
      </c>
      <c r="C11" s="63" t="str" cm="1">
        <f t="array" ref="C11">IFERROR(INDEX(_xlfn.ANCHORARRAY($V$3),COLUMNS($B11:C11),1)&amp;"","")</f>
        <v>2020</v>
      </c>
      <c r="D11" s="63" t="str" cm="1">
        <f t="array" ref="D11">IFERROR(INDEX(_xlfn.ANCHORARRAY($V$3),COLUMNS($B11:D11),1)&amp;"","")</f>
        <v>2021</v>
      </c>
      <c r="E11" s="63" t="str" cm="1">
        <f t="array" ref="E11">IFERROR(INDEX(_xlfn.ANCHORARRAY($V$3),COLUMNS($B11:E11),1)&amp;"","")</f>
        <v/>
      </c>
      <c r="F11" s="63" t="str" cm="1">
        <f t="array" ref="F11">IFERROR(INDEX(_xlfn.ANCHORARRAY($V$3),COLUMNS($B11:F11),1)&amp;"","")</f>
        <v/>
      </c>
      <c r="G11" s="63" t="str" cm="1">
        <f t="array" ref="G11">IFERROR(INDEX(_xlfn.ANCHORARRAY($V$3),COLUMNS($B11:G11),1)&amp;"","")</f>
        <v/>
      </c>
      <c r="H11" s="63" t="str" cm="1">
        <f t="array" ref="H11">IFERROR(INDEX(_xlfn.ANCHORARRAY($V$3),COLUMNS($B11:H11),1)&amp;"","")</f>
        <v/>
      </c>
      <c r="I11" s="63" t="str" cm="1">
        <f t="array" ref="I11">IFERROR(INDEX(_xlfn.ANCHORARRAY($V$3),COLUMNS($B11:I11),1)&amp;"","")</f>
        <v/>
      </c>
      <c r="J11" s="63" t="str" cm="1">
        <f t="array" ref="J11">IFERROR(INDEX(_xlfn.ANCHORARRAY($V$3),COLUMNS($B11:J11),1)&amp;"","")</f>
        <v/>
      </c>
      <c r="K11" s="63" t="str" cm="1">
        <f t="array" ref="K11">IFERROR(INDEX(_xlfn.ANCHORARRAY($V$3),COLUMNS($B11:K11),1)&amp;"","")</f>
        <v/>
      </c>
      <c r="L11" s="63" t="str" cm="1">
        <f t="array" ref="L11">IFERROR(INDEX(_xlfn.ANCHORARRAY($V$3),COLUMNS($B11:L11),1)&amp;"","")</f>
        <v/>
      </c>
      <c r="M11" s="63" t="str" cm="1">
        <f t="array" ref="M11">IFERROR(INDEX(_xlfn.ANCHORARRAY($V$3),COLUMNS($B11:M11),1)&amp;"","")</f>
        <v/>
      </c>
      <c r="N11" s="63" t="str" cm="1">
        <f t="array" ref="N11">IFERROR(INDEX(_xlfn.ANCHORARRAY($V$3),COLUMNS($B11:N11),1)&amp;"","")</f>
        <v/>
      </c>
      <c r="O11" s="63" t="str" cm="1">
        <f t="array" ref="O11">IFERROR(INDEX(_xlfn.ANCHORARRAY($V$3),COLUMNS($B11:O11),1)&amp;"","")</f>
        <v/>
      </c>
      <c r="P11" s="6"/>
      <c r="Q11" s="6"/>
      <c r="R11" s="35"/>
      <c r="S11" s="35"/>
      <c r="T11" s="35"/>
      <c r="U11" s="35"/>
      <c r="V11" s="35"/>
      <c r="W11" s="35"/>
    </row>
    <row r="12" spans="1:23" x14ac:dyDescent="0.25">
      <c r="A12" s="64"/>
      <c r="B12" s="65" t="str" cm="1">
        <f t="array" ref="B12">IF(B11="","",IFERROR("(obs. "&amp;INDEX(_xlfn.ANCHORARRAY($V$3),COLUMNS($B12:B12),2)&amp;")",""))</f>
        <v>(obs. 2016-7)</v>
      </c>
      <c r="C12" s="65" t="str" cm="1">
        <f t="array" ref="C12">IF(C11="","",IFERROR("(obs. "&amp;INDEX(_xlfn.ANCHORARRAY($V$3),COLUMNS($B12:C12),2)&amp;")",""))</f>
        <v>(obs. 2018)</v>
      </c>
      <c r="D12" s="65" t="str" cm="1">
        <f t="array" ref="D12">IF(D11="","",IFERROR("(obs. "&amp;INDEX(_xlfn.ANCHORARRAY($V$3),COLUMNS($B12:D12),2)&amp;")",""))</f>
        <v>(obs. 2018-9)</v>
      </c>
      <c r="E12" s="65" t="str" cm="1">
        <f t="array" ref="E12">IF(E11="","",IFERROR("(obs. "&amp;INDEX(_xlfn.ANCHORARRAY($V$3),COLUMNS($B12:E12),2)&amp;")",""))</f>
        <v/>
      </c>
      <c r="F12" s="65" t="str" cm="1">
        <f t="array" ref="F12">IF(F11="","",IFERROR("(obs. "&amp;INDEX(_xlfn.ANCHORARRAY($V$3),COLUMNS($B12:F12),2)&amp;")",""))</f>
        <v/>
      </c>
      <c r="G12" s="65" t="str" cm="1">
        <f t="array" ref="G12">IF(G11="","",IFERROR("(obs. "&amp;INDEX(_xlfn.ANCHORARRAY($V$3),COLUMNS($B12:G12),2)&amp;")",""))</f>
        <v/>
      </c>
      <c r="H12" s="65" t="str" cm="1">
        <f t="array" ref="H12">IF(H11="","",IFERROR("(obs. "&amp;INDEX(_xlfn.ANCHORARRAY($V$3),COLUMNS($B12:H12),2)&amp;")",""))</f>
        <v/>
      </c>
      <c r="I12" s="65" t="str" cm="1">
        <f t="array" ref="I12">IF(I11="","",IFERROR("(obs. "&amp;INDEX(_xlfn.ANCHORARRAY($V$3),COLUMNS($B12:I12),2)&amp;")",""))</f>
        <v/>
      </c>
      <c r="J12" s="65" t="str" cm="1">
        <f t="array" ref="J12">IF(J11="","",IFERROR("(obs. "&amp;INDEX(_xlfn.ANCHORARRAY($V$3),COLUMNS($B12:J12),2)&amp;")",""))</f>
        <v/>
      </c>
      <c r="K12" s="65" t="str" cm="1">
        <f t="array" ref="K12">IF(K11="","",IFERROR("(obs. "&amp;INDEX(_xlfn.ANCHORARRAY($V$3),COLUMNS($B12:K12),2)&amp;")",""))</f>
        <v/>
      </c>
      <c r="L12" s="65" t="str" cm="1">
        <f t="array" ref="L12">IF(L11="","",IFERROR("(obs. "&amp;INDEX(_xlfn.ANCHORARRAY($V$3),COLUMNS($B12:L12),2)&amp;")",""))</f>
        <v/>
      </c>
      <c r="M12" s="65" t="str" cm="1">
        <f t="array" ref="M12">IF(M11="","",IFERROR("(obs. "&amp;INDEX(_xlfn.ANCHORARRAY($V$3),COLUMNS($B12:M12),2)&amp;")",""))</f>
        <v/>
      </c>
      <c r="N12" s="65" t="str" cm="1">
        <f t="array" ref="N12">IF(N11="","",IFERROR("(obs. "&amp;INDEX(_xlfn.ANCHORARRAY($V$3),COLUMNS($B12:N12),2)&amp;")",""))</f>
        <v/>
      </c>
      <c r="O12" s="65" t="str" cm="1">
        <f t="array" ref="O12">IF(O11="","",IFERROR("(obs. "&amp;INDEX(_xlfn.ANCHORARRAY($V$3),COLUMNS($B12:O12),2)&amp;")",""))</f>
        <v/>
      </c>
      <c r="P12" s="6"/>
      <c r="Q12" s="6"/>
      <c r="R12" s="35"/>
      <c r="S12" s="35"/>
      <c r="T12" s="35"/>
      <c r="U12" s="35"/>
      <c r="V12" s="35"/>
      <c r="W12" s="35"/>
    </row>
    <row r="13" spans="1:23" x14ac:dyDescent="0.25">
      <c r="A13" s="66" t="s">
        <v>2837</v>
      </c>
      <c r="B13" s="56">
        <f>IF(B$11="","",IF(COUNTIFS('B-Deciles'!$A$2:$A$4821,$C$5,'B-Deciles'!$B$2:$B$4821,$C$6,'B-Deciles'!$C$2:$C$4821,$C$7,'B-Deciles'!$D$2:$D$4821,$C$8,'B-Deciles'!$E$2:$E$4821,B$11,'B-Deciles'!$G$2:$G$4821,$A13,'B-Deciles'!$H$2:$H$4821,"&lt;&gt;")=0,"",SUMIFS('B-Deciles'!$H$2:$H$4821,'B-Deciles'!$A$2:$A$4821,$C$5,'B-Deciles'!$B$2:$B$4821,$C$6,'B-Deciles'!$C$2:$C$4821,$C$7,'B-Deciles'!$D$2:$D$4821,$C$8,'B-Deciles'!$E$2:$E$4821,B$11,'B-Deciles'!$G$2:$G$4821,$A13)))</f>
        <v>0.309</v>
      </c>
      <c r="C13" s="56">
        <f>IF(C$11="","",IF(COUNTIFS('B-Deciles'!$A$2:$A$4821,$C$5,'B-Deciles'!$B$2:$B$4821,$C$6,'B-Deciles'!$C$2:$C$4821,$C$7,'B-Deciles'!$D$2:$D$4821,$C$8,'B-Deciles'!$E$2:$E$4821,C$11,'B-Deciles'!$G$2:$G$4821,$A13,'B-Deciles'!$H$2:$H$4821,"&lt;&gt;")=0,"",SUMIFS('B-Deciles'!$H$2:$H$4821,'B-Deciles'!$A$2:$A$4821,$C$5,'B-Deciles'!$B$2:$B$4821,$C$6,'B-Deciles'!$C$2:$C$4821,$C$7,'B-Deciles'!$D$2:$D$4821,$C$8,'B-Deciles'!$E$2:$E$4821,C$11,'B-Deciles'!$G$2:$G$4821,$A13)))</f>
        <v>0.32200000000000001</v>
      </c>
      <c r="D13" s="56">
        <f>IF(D$11="","",IF(COUNTIFS('B-Deciles'!$A$2:$A$4821,$C$5,'B-Deciles'!$B$2:$B$4821,$C$6,'B-Deciles'!$C$2:$C$4821,$C$7,'B-Deciles'!$D$2:$D$4821,$C$8,'B-Deciles'!$E$2:$E$4821,D$11,'B-Deciles'!$G$2:$G$4821,$A13,'B-Deciles'!$H$2:$H$4821,"&lt;&gt;")=0,"",SUMIFS('B-Deciles'!$H$2:$H$4821,'B-Deciles'!$A$2:$A$4821,$C$5,'B-Deciles'!$B$2:$B$4821,$C$6,'B-Deciles'!$C$2:$C$4821,$C$7,'B-Deciles'!$D$2:$D$4821,$C$8,'B-Deciles'!$E$2:$E$4821,D$11,'B-Deciles'!$G$2:$G$4821,$A13)))</f>
        <v>0.36</v>
      </c>
      <c r="E13" s="56" t="str">
        <f>IF(E$11="","",IF(COUNTIFS('B-Deciles'!$A$2:$A$4821,$C$5,'B-Deciles'!$B$2:$B$4821,$C$6,'B-Deciles'!$C$2:$C$4821,$C$7,'B-Deciles'!$D$2:$D$4821,$C$8,'B-Deciles'!$E$2:$E$4821,E$11,'B-Deciles'!$G$2:$G$4821,$A13,'B-Deciles'!$H$2:$H$4821,"&lt;&gt;")=0,"",SUMIFS('B-Deciles'!$H$2:$H$4821,'B-Deciles'!$A$2:$A$4821,$C$5,'B-Deciles'!$B$2:$B$4821,$C$6,'B-Deciles'!$C$2:$C$4821,$C$7,'B-Deciles'!$D$2:$D$4821,$C$8,'B-Deciles'!$E$2:$E$4821,E$11,'B-Deciles'!$G$2:$G$4821,$A13)))</f>
        <v/>
      </c>
      <c r="F13" s="56" t="str">
        <f>IF(F$11="","",IF(COUNTIFS('B-Deciles'!$A$2:$A$4821,$C$5,'B-Deciles'!$B$2:$B$4821,$C$6,'B-Deciles'!$C$2:$C$4821,$C$7,'B-Deciles'!$D$2:$D$4821,$C$8,'B-Deciles'!$E$2:$E$4821,F$11,'B-Deciles'!$G$2:$G$4821,$A13,'B-Deciles'!$H$2:$H$4821,"&lt;&gt;")=0,"",SUMIFS('B-Deciles'!$H$2:$H$4821,'B-Deciles'!$A$2:$A$4821,$C$5,'B-Deciles'!$B$2:$B$4821,$C$6,'B-Deciles'!$C$2:$C$4821,$C$7,'B-Deciles'!$D$2:$D$4821,$C$8,'B-Deciles'!$E$2:$E$4821,F$11,'B-Deciles'!$G$2:$G$4821,$A13)))</f>
        <v/>
      </c>
      <c r="G13" s="56" t="str">
        <f>IF(G$11="","",IF(COUNTIFS('B-Deciles'!$A$2:$A$4821,$C$5,'B-Deciles'!$B$2:$B$4821,$C$6,'B-Deciles'!$C$2:$C$4821,$C$7,'B-Deciles'!$D$2:$D$4821,$C$8,'B-Deciles'!$E$2:$E$4821,G$11,'B-Deciles'!$G$2:$G$4821,$A13,'B-Deciles'!$H$2:$H$4821,"&lt;&gt;")=0,"",SUMIFS('B-Deciles'!$H$2:$H$4821,'B-Deciles'!$A$2:$A$4821,$C$5,'B-Deciles'!$B$2:$B$4821,$C$6,'B-Deciles'!$C$2:$C$4821,$C$7,'B-Deciles'!$D$2:$D$4821,$C$8,'B-Deciles'!$E$2:$E$4821,G$11,'B-Deciles'!$G$2:$G$4821,$A13)))</f>
        <v/>
      </c>
      <c r="H13" s="56" t="str">
        <f>IF(H$11="","",IF(COUNTIFS('B-Deciles'!$A$2:$A$4821,$C$5,'B-Deciles'!$B$2:$B$4821,$C$6,'B-Deciles'!$C$2:$C$4821,$C$7,'B-Deciles'!$D$2:$D$4821,$C$8,'B-Deciles'!$E$2:$E$4821,H$11,'B-Deciles'!$G$2:$G$4821,$A13,'B-Deciles'!$H$2:$H$4821,"&lt;&gt;")=0,"",SUMIFS('B-Deciles'!$H$2:$H$4821,'B-Deciles'!$A$2:$A$4821,$C$5,'B-Deciles'!$B$2:$B$4821,$C$6,'B-Deciles'!$C$2:$C$4821,$C$7,'B-Deciles'!$D$2:$D$4821,$C$8,'B-Deciles'!$E$2:$E$4821,H$11,'B-Deciles'!$G$2:$G$4821,$A13)))</f>
        <v/>
      </c>
      <c r="I13" s="56" t="str">
        <f>IF(I$11="","",IF(COUNTIFS('B-Deciles'!$A$2:$A$4821,$C$5,'B-Deciles'!$B$2:$B$4821,$C$6,'B-Deciles'!$C$2:$C$4821,$C$7,'B-Deciles'!$D$2:$D$4821,$C$8,'B-Deciles'!$E$2:$E$4821,I$11,'B-Deciles'!$G$2:$G$4821,$A13,'B-Deciles'!$H$2:$H$4821,"&lt;&gt;")=0,"",SUMIFS('B-Deciles'!$H$2:$H$4821,'B-Deciles'!$A$2:$A$4821,$C$5,'B-Deciles'!$B$2:$B$4821,$C$6,'B-Deciles'!$C$2:$C$4821,$C$7,'B-Deciles'!$D$2:$D$4821,$C$8,'B-Deciles'!$E$2:$E$4821,I$11,'B-Deciles'!$G$2:$G$4821,$A13)))</f>
        <v/>
      </c>
      <c r="J13" s="56" t="str">
        <f>IF(J$11="","",IF(COUNTIFS('B-Deciles'!$A$2:$A$4821,$C$5,'B-Deciles'!$B$2:$B$4821,$C$6,'B-Deciles'!$C$2:$C$4821,$C$7,'B-Deciles'!$D$2:$D$4821,$C$8,'B-Deciles'!$E$2:$E$4821,J$11,'B-Deciles'!$G$2:$G$4821,$A13,'B-Deciles'!$H$2:$H$4821,"&lt;&gt;")=0,"",SUMIFS('B-Deciles'!$H$2:$H$4821,'B-Deciles'!$A$2:$A$4821,$C$5,'B-Deciles'!$B$2:$B$4821,$C$6,'B-Deciles'!$C$2:$C$4821,$C$7,'B-Deciles'!$D$2:$D$4821,$C$8,'B-Deciles'!$E$2:$E$4821,J$11,'B-Deciles'!$G$2:$G$4821,$A13)))</f>
        <v/>
      </c>
      <c r="K13" s="56" t="str">
        <f>IF(K$11="","",IF(COUNTIFS('B-Deciles'!$A$2:$A$4821,$C$5,'B-Deciles'!$B$2:$B$4821,$C$6,'B-Deciles'!$C$2:$C$4821,$C$7,'B-Deciles'!$D$2:$D$4821,$C$8,'B-Deciles'!$E$2:$E$4821,K$11,'B-Deciles'!$G$2:$G$4821,$A13,'B-Deciles'!$H$2:$H$4821,"&lt;&gt;")=0,"",SUMIFS('B-Deciles'!$H$2:$H$4821,'B-Deciles'!$A$2:$A$4821,$C$5,'B-Deciles'!$B$2:$B$4821,$C$6,'B-Deciles'!$C$2:$C$4821,$C$7,'B-Deciles'!$D$2:$D$4821,$C$8,'B-Deciles'!$E$2:$E$4821,K$11,'B-Deciles'!$G$2:$G$4821,$A13)))</f>
        <v/>
      </c>
      <c r="L13" s="56" t="str">
        <f>IF(L$11="","",IF(COUNTIFS('B-Deciles'!$A$2:$A$4821,$C$5,'B-Deciles'!$B$2:$B$4821,$C$6,'B-Deciles'!$C$2:$C$4821,$C$7,'B-Deciles'!$D$2:$D$4821,$C$8,'B-Deciles'!$E$2:$E$4821,L$11,'B-Deciles'!$G$2:$G$4821,$A13,'B-Deciles'!$H$2:$H$4821,"&lt;&gt;")=0,"",SUMIFS('B-Deciles'!$H$2:$H$4821,'B-Deciles'!$A$2:$A$4821,$C$5,'B-Deciles'!$B$2:$B$4821,$C$6,'B-Deciles'!$C$2:$C$4821,$C$7,'B-Deciles'!$D$2:$D$4821,$C$8,'B-Deciles'!$E$2:$E$4821,L$11,'B-Deciles'!$G$2:$G$4821,$A13)))</f>
        <v/>
      </c>
      <c r="M13" s="56" t="str">
        <f>IF(M$11="","",IF(COUNTIFS('B-Deciles'!$A$2:$A$4821,$C$5,'B-Deciles'!$B$2:$B$4821,$C$6,'B-Deciles'!$C$2:$C$4821,$C$7,'B-Deciles'!$D$2:$D$4821,$C$8,'B-Deciles'!$E$2:$E$4821,M$11,'B-Deciles'!$G$2:$G$4821,$A13,'B-Deciles'!$H$2:$H$4821,"&lt;&gt;")=0,"",SUMIFS('B-Deciles'!$H$2:$H$4821,'B-Deciles'!$A$2:$A$4821,$C$5,'B-Deciles'!$B$2:$B$4821,$C$6,'B-Deciles'!$C$2:$C$4821,$C$7,'B-Deciles'!$D$2:$D$4821,$C$8,'B-Deciles'!$E$2:$E$4821,M$11,'B-Deciles'!$G$2:$G$4821,$A13)))</f>
        <v/>
      </c>
      <c r="N13" s="56" t="str">
        <f>IF(N$11="","",IF(COUNTIFS('B-Deciles'!$A$2:$A$4821,$C$5,'B-Deciles'!$B$2:$B$4821,$C$6,'B-Deciles'!$C$2:$C$4821,$C$7,'B-Deciles'!$D$2:$D$4821,$C$8,'B-Deciles'!$E$2:$E$4821,N$11,'B-Deciles'!$G$2:$G$4821,$A13,'B-Deciles'!$H$2:$H$4821,"&lt;&gt;")=0,"",SUMIFS('B-Deciles'!$H$2:$H$4821,'B-Deciles'!$A$2:$A$4821,$C$5,'B-Deciles'!$B$2:$B$4821,$C$6,'B-Deciles'!$C$2:$C$4821,$C$7,'B-Deciles'!$D$2:$D$4821,$C$8,'B-Deciles'!$E$2:$E$4821,N$11,'B-Deciles'!$G$2:$G$4821,$A13)))</f>
        <v/>
      </c>
      <c r="O13" s="56" t="str">
        <f>IF(O$11="","",IF(COUNTIFS('B-Deciles'!$A$2:$A$4821,$C$5,'B-Deciles'!$B$2:$B$4821,$C$6,'B-Deciles'!$C$2:$C$4821,$C$7,'B-Deciles'!$D$2:$D$4821,$C$8,'B-Deciles'!$E$2:$E$4821,O$11,'B-Deciles'!$G$2:$G$4821,$A13,'B-Deciles'!$H$2:$H$4821,"&lt;&gt;")=0,"",SUMIFS('B-Deciles'!$H$2:$H$4821,'B-Deciles'!$A$2:$A$4821,$C$5,'B-Deciles'!$B$2:$B$4821,$C$6,'B-Deciles'!$C$2:$C$4821,$C$7,'B-Deciles'!$D$2:$D$4821,$C$8,'B-Deciles'!$E$2:$E$4821,O$11,'B-Deciles'!$G$2:$G$4821,$A13)))</f>
        <v/>
      </c>
      <c r="P13" s="6"/>
      <c r="Q13" s="6"/>
      <c r="R13" s="35"/>
      <c r="S13" s="35"/>
      <c r="T13" s="35"/>
      <c r="U13" s="35"/>
      <c r="V13" s="35"/>
      <c r="W13" s="35"/>
    </row>
    <row r="14" spans="1:23" x14ac:dyDescent="0.25">
      <c r="A14" s="66" t="s">
        <v>2836</v>
      </c>
      <c r="B14" s="56">
        <f>IF(B$11="","",IF(COUNTIFS('B-Deciles'!$A$2:$A$4821,$C$5,'B-Deciles'!$B$2:$B$4821,$C$6,'B-Deciles'!$C$2:$C$4821,$C$7,'B-Deciles'!$D$2:$D$4821,$C$8,'B-Deciles'!$E$2:$E$4821,B$11,'B-Deciles'!$G$2:$G$4821,$A14,'B-Deciles'!$H$2:$H$4821,"&lt;&gt;")=0,"",SUMIFS('B-Deciles'!$H$2:$H$4821,'B-Deciles'!$A$2:$A$4821,$C$5,'B-Deciles'!$B$2:$B$4821,$C$6,'B-Deciles'!$C$2:$C$4821,$C$7,'B-Deciles'!$D$2:$D$4821,$C$8,'B-Deciles'!$E$2:$E$4821,B$11,'B-Deciles'!$G$2:$G$4821,$A14)))</f>
        <v>0.29399999999999998</v>
      </c>
      <c r="C14" s="56">
        <f>IF(C$11="","",IF(COUNTIFS('B-Deciles'!$A$2:$A$4821,$C$5,'B-Deciles'!$B$2:$B$4821,$C$6,'B-Deciles'!$C$2:$C$4821,$C$7,'B-Deciles'!$D$2:$D$4821,$C$8,'B-Deciles'!$E$2:$E$4821,C$11,'B-Deciles'!$G$2:$G$4821,$A14,'B-Deciles'!$H$2:$H$4821,"&lt;&gt;")=0,"",SUMIFS('B-Deciles'!$H$2:$H$4821,'B-Deciles'!$A$2:$A$4821,$C$5,'B-Deciles'!$B$2:$B$4821,$C$6,'B-Deciles'!$C$2:$C$4821,$C$7,'B-Deciles'!$D$2:$D$4821,$C$8,'B-Deciles'!$E$2:$E$4821,C$11,'B-Deciles'!$G$2:$G$4821,$A14)))</f>
        <v>0.29399999999999998</v>
      </c>
      <c r="D14" s="56">
        <f>IF(D$11="","",IF(COUNTIFS('B-Deciles'!$A$2:$A$4821,$C$5,'B-Deciles'!$B$2:$B$4821,$C$6,'B-Deciles'!$C$2:$C$4821,$C$7,'B-Deciles'!$D$2:$D$4821,$C$8,'B-Deciles'!$E$2:$E$4821,D$11,'B-Deciles'!$G$2:$G$4821,$A14,'B-Deciles'!$H$2:$H$4821,"&lt;&gt;")=0,"",SUMIFS('B-Deciles'!$H$2:$H$4821,'B-Deciles'!$A$2:$A$4821,$C$5,'B-Deciles'!$B$2:$B$4821,$C$6,'B-Deciles'!$C$2:$C$4821,$C$7,'B-Deciles'!$D$2:$D$4821,$C$8,'B-Deciles'!$E$2:$E$4821,D$11,'B-Deciles'!$G$2:$G$4821,$A14)))</f>
        <v>0.30199999999999999</v>
      </c>
      <c r="E14" s="56" t="str">
        <f>IF(E$11="","",IF(COUNTIFS('B-Deciles'!$A$2:$A$4821,$C$5,'B-Deciles'!$B$2:$B$4821,$C$6,'B-Deciles'!$C$2:$C$4821,$C$7,'B-Deciles'!$D$2:$D$4821,$C$8,'B-Deciles'!$E$2:$E$4821,E$11,'B-Deciles'!$G$2:$G$4821,$A14,'B-Deciles'!$H$2:$H$4821,"&lt;&gt;")=0,"",SUMIFS('B-Deciles'!$H$2:$H$4821,'B-Deciles'!$A$2:$A$4821,$C$5,'B-Deciles'!$B$2:$B$4821,$C$6,'B-Deciles'!$C$2:$C$4821,$C$7,'B-Deciles'!$D$2:$D$4821,$C$8,'B-Deciles'!$E$2:$E$4821,E$11,'B-Deciles'!$G$2:$G$4821,$A14)))</f>
        <v/>
      </c>
      <c r="F14" s="56" t="str">
        <f>IF(F$11="","",IF(COUNTIFS('B-Deciles'!$A$2:$A$4821,$C$5,'B-Deciles'!$B$2:$B$4821,$C$6,'B-Deciles'!$C$2:$C$4821,$C$7,'B-Deciles'!$D$2:$D$4821,$C$8,'B-Deciles'!$E$2:$E$4821,F$11,'B-Deciles'!$G$2:$G$4821,$A14,'B-Deciles'!$H$2:$H$4821,"&lt;&gt;")=0,"",SUMIFS('B-Deciles'!$H$2:$H$4821,'B-Deciles'!$A$2:$A$4821,$C$5,'B-Deciles'!$B$2:$B$4821,$C$6,'B-Deciles'!$C$2:$C$4821,$C$7,'B-Deciles'!$D$2:$D$4821,$C$8,'B-Deciles'!$E$2:$E$4821,F$11,'B-Deciles'!$G$2:$G$4821,$A14)))</f>
        <v/>
      </c>
      <c r="G14" s="56" t="str">
        <f>IF(G$11="","",IF(COUNTIFS('B-Deciles'!$A$2:$A$4821,$C$5,'B-Deciles'!$B$2:$B$4821,$C$6,'B-Deciles'!$C$2:$C$4821,$C$7,'B-Deciles'!$D$2:$D$4821,$C$8,'B-Deciles'!$E$2:$E$4821,G$11,'B-Deciles'!$G$2:$G$4821,$A14,'B-Deciles'!$H$2:$H$4821,"&lt;&gt;")=0,"",SUMIFS('B-Deciles'!$H$2:$H$4821,'B-Deciles'!$A$2:$A$4821,$C$5,'B-Deciles'!$B$2:$B$4821,$C$6,'B-Deciles'!$C$2:$C$4821,$C$7,'B-Deciles'!$D$2:$D$4821,$C$8,'B-Deciles'!$E$2:$E$4821,G$11,'B-Deciles'!$G$2:$G$4821,$A14)))</f>
        <v/>
      </c>
      <c r="H14" s="56" t="str">
        <f>IF(H$11="","",IF(COUNTIFS('B-Deciles'!$A$2:$A$4821,$C$5,'B-Deciles'!$B$2:$B$4821,$C$6,'B-Deciles'!$C$2:$C$4821,$C$7,'B-Deciles'!$D$2:$D$4821,$C$8,'B-Deciles'!$E$2:$E$4821,H$11,'B-Deciles'!$G$2:$G$4821,$A14,'B-Deciles'!$H$2:$H$4821,"&lt;&gt;")=0,"",SUMIFS('B-Deciles'!$H$2:$H$4821,'B-Deciles'!$A$2:$A$4821,$C$5,'B-Deciles'!$B$2:$B$4821,$C$6,'B-Deciles'!$C$2:$C$4821,$C$7,'B-Deciles'!$D$2:$D$4821,$C$8,'B-Deciles'!$E$2:$E$4821,H$11,'B-Deciles'!$G$2:$G$4821,$A14)))</f>
        <v/>
      </c>
      <c r="I14" s="56" t="str">
        <f>IF(I$11="","",IF(COUNTIFS('B-Deciles'!$A$2:$A$4821,$C$5,'B-Deciles'!$B$2:$B$4821,$C$6,'B-Deciles'!$C$2:$C$4821,$C$7,'B-Deciles'!$D$2:$D$4821,$C$8,'B-Deciles'!$E$2:$E$4821,I$11,'B-Deciles'!$G$2:$G$4821,$A14,'B-Deciles'!$H$2:$H$4821,"&lt;&gt;")=0,"",SUMIFS('B-Deciles'!$H$2:$H$4821,'B-Deciles'!$A$2:$A$4821,$C$5,'B-Deciles'!$B$2:$B$4821,$C$6,'B-Deciles'!$C$2:$C$4821,$C$7,'B-Deciles'!$D$2:$D$4821,$C$8,'B-Deciles'!$E$2:$E$4821,I$11,'B-Deciles'!$G$2:$G$4821,$A14)))</f>
        <v/>
      </c>
      <c r="J14" s="56" t="str">
        <f>IF(J$11="","",IF(COUNTIFS('B-Deciles'!$A$2:$A$4821,$C$5,'B-Deciles'!$B$2:$B$4821,$C$6,'B-Deciles'!$C$2:$C$4821,$C$7,'B-Deciles'!$D$2:$D$4821,$C$8,'B-Deciles'!$E$2:$E$4821,J$11,'B-Deciles'!$G$2:$G$4821,$A14,'B-Deciles'!$H$2:$H$4821,"&lt;&gt;")=0,"",SUMIFS('B-Deciles'!$H$2:$H$4821,'B-Deciles'!$A$2:$A$4821,$C$5,'B-Deciles'!$B$2:$B$4821,$C$6,'B-Deciles'!$C$2:$C$4821,$C$7,'B-Deciles'!$D$2:$D$4821,$C$8,'B-Deciles'!$E$2:$E$4821,J$11,'B-Deciles'!$G$2:$G$4821,$A14)))</f>
        <v/>
      </c>
      <c r="K14" s="56" t="str">
        <f>IF(K$11="","",IF(COUNTIFS('B-Deciles'!$A$2:$A$4821,$C$5,'B-Deciles'!$B$2:$B$4821,$C$6,'B-Deciles'!$C$2:$C$4821,$C$7,'B-Deciles'!$D$2:$D$4821,$C$8,'B-Deciles'!$E$2:$E$4821,K$11,'B-Deciles'!$G$2:$G$4821,$A14,'B-Deciles'!$H$2:$H$4821,"&lt;&gt;")=0,"",SUMIFS('B-Deciles'!$H$2:$H$4821,'B-Deciles'!$A$2:$A$4821,$C$5,'B-Deciles'!$B$2:$B$4821,$C$6,'B-Deciles'!$C$2:$C$4821,$C$7,'B-Deciles'!$D$2:$D$4821,$C$8,'B-Deciles'!$E$2:$E$4821,K$11,'B-Deciles'!$G$2:$G$4821,$A14)))</f>
        <v/>
      </c>
      <c r="L14" s="56" t="str">
        <f>IF(L$11="","",IF(COUNTIFS('B-Deciles'!$A$2:$A$4821,$C$5,'B-Deciles'!$B$2:$B$4821,$C$6,'B-Deciles'!$C$2:$C$4821,$C$7,'B-Deciles'!$D$2:$D$4821,$C$8,'B-Deciles'!$E$2:$E$4821,L$11,'B-Deciles'!$G$2:$G$4821,$A14,'B-Deciles'!$H$2:$H$4821,"&lt;&gt;")=0,"",SUMIFS('B-Deciles'!$H$2:$H$4821,'B-Deciles'!$A$2:$A$4821,$C$5,'B-Deciles'!$B$2:$B$4821,$C$6,'B-Deciles'!$C$2:$C$4821,$C$7,'B-Deciles'!$D$2:$D$4821,$C$8,'B-Deciles'!$E$2:$E$4821,L$11,'B-Deciles'!$G$2:$G$4821,$A14)))</f>
        <v/>
      </c>
      <c r="M14" s="56" t="str">
        <f>IF(M$11="","",IF(COUNTIFS('B-Deciles'!$A$2:$A$4821,$C$5,'B-Deciles'!$B$2:$B$4821,$C$6,'B-Deciles'!$C$2:$C$4821,$C$7,'B-Deciles'!$D$2:$D$4821,$C$8,'B-Deciles'!$E$2:$E$4821,M$11,'B-Deciles'!$G$2:$G$4821,$A14,'B-Deciles'!$H$2:$H$4821,"&lt;&gt;")=0,"",SUMIFS('B-Deciles'!$H$2:$H$4821,'B-Deciles'!$A$2:$A$4821,$C$5,'B-Deciles'!$B$2:$B$4821,$C$6,'B-Deciles'!$C$2:$C$4821,$C$7,'B-Deciles'!$D$2:$D$4821,$C$8,'B-Deciles'!$E$2:$E$4821,M$11,'B-Deciles'!$G$2:$G$4821,$A14)))</f>
        <v/>
      </c>
      <c r="N14" s="56" t="str">
        <f>IF(N$11="","",IF(COUNTIFS('B-Deciles'!$A$2:$A$4821,$C$5,'B-Deciles'!$B$2:$B$4821,$C$6,'B-Deciles'!$C$2:$C$4821,$C$7,'B-Deciles'!$D$2:$D$4821,$C$8,'B-Deciles'!$E$2:$E$4821,N$11,'B-Deciles'!$G$2:$G$4821,$A14,'B-Deciles'!$H$2:$H$4821,"&lt;&gt;")=0,"",SUMIFS('B-Deciles'!$H$2:$H$4821,'B-Deciles'!$A$2:$A$4821,$C$5,'B-Deciles'!$B$2:$B$4821,$C$6,'B-Deciles'!$C$2:$C$4821,$C$7,'B-Deciles'!$D$2:$D$4821,$C$8,'B-Deciles'!$E$2:$E$4821,N$11,'B-Deciles'!$G$2:$G$4821,$A14)))</f>
        <v/>
      </c>
      <c r="O14" s="56" t="str">
        <f>IF(O$11="","",IF(COUNTIFS('B-Deciles'!$A$2:$A$4821,$C$5,'B-Deciles'!$B$2:$B$4821,$C$6,'B-Deciles'!$C$2:$C$4821,$C$7,'B-Deciles'!$D$2:$D$4821,$C$8,'B-Deciles'!$E$2:$E$4821,O$11,'B-Deciles'!$G$2:$G$4821,$A14,'B-Deciles'!$H$2:$H$4821,"&lt;&gt;")=0,"",SUMIFS('B-Deciles'!$H$2:$H$4821,'B-Deciles'!$A$2:$A$4821,$C$5,'B-Deciles'!$B$2:$B$4821,$C$6,'B-Deciles'!$C$2:$C$4821,$C$7,'B-Deciles'!$D$2:$D$4821,$C$8,'B-Deciles'!$E$2:$E$4821,O$11,'B-Deciles'!$G$2:$G$4821,$A14)))</f>
        <v/>
      </c>
      <c r="P14" s="6"/>
      <c r="Q14" s="6"/>
      <c r="R14" s="35"/>
      <c r="S14" s="35"/>
      <c r="T14" s="35"/>
      <c r="U14" s="35"/>
      <c r="V14" s="35"/>
      <c r="W14" s="35"/>
    </row>
    <row r="15" spans="1:23" x14ac:dyDescent="0.25">
      <c r="A15" s="66" t="s">
        <v>2835</v>
      </c>
      <c r="B15" s="56">
        <f>IF(B$11="","",IF(COUNTIFS('B-Deciles'!$A$2:$A$4821,$C$5,'B-Deciles'!$B$2:$B$4821,$C$6,'B-Deciles'!$C$2:$C$4821,$C$7,'B-Deciles'!$D$2:$D$4821,$C$8,'B-Deciles'!$E$2:$E$4821,B$11,'B-Deciles'!$G$2:$G$4821,$A15,'B-Deciles'!$H$2:$H$4821,"&lt;&gt;")=0,"",SUMIFS('B-Deciles'!$H$2:$H$4821,'B-Deciles'!$A$2:$A$4821,$C$5,'B-Deciles'!$B$2:$B$4821,$C$6,'B-Deciles'!$C$2:$C$4821,$C$7,'B-Deciles'!$D$2:$D$4821,$C$8,'B-Deciles'!$E$2:$E$4821,B$11,'B-Deciles'!$G$2:$G$4821,$A15)))</f>
        <v>0.27700000000000002</v>
      </c>
      <c r="C15" s="56">
        <f>IF(C$11="","",IF(COUNTIFS('B-Deciles'!$A$2:$A$4821,$C$5,'B-Deciles'!$B$2:$B$4821,$C$6,'B-Deciles'!$C$2:$C$4821,$C$7,'B-Deciles'!$D$2:$D$4821,$C$8,'B-Deciles'!$E$2:$E$4821,C$11,'B-Deciles'!$G$2:$G$4821,$A15,'B-Deciles'!$H$2:$H$4821,"&lt;&gt;")=0,"",SUMIFS('B-Deciles'!$H$2:$H$4821,'B-Deciles'!$A$2:$A$4821,$C$5,'B-Deciles'!$B$2:$B$4821,$C$6,'B-Deciles'!$C$2:$C$4821,$C$7,'B-Deciles'!$D$2:$D$4821,$C$8,'B-Deciles'!$E$2:$E$4821,C$11,'B-Deciles'!$G$2:$G$4821,$A15)))</f>
        <v>0.27800000000000002</v>
      </c>
      <c r="D15" s="56">
        <f>IF(D$11="","",IF(COUNTIFS('B-Deciles'!$A$2:$A$4821,$C$5,'B-Deciles'!$B$2:$B$4821,$C$6,'B-Deciles'!$C$2:$C$4821,$C$7,'B-Deciles'!$D$2:$D$4821,$C$8,'B-Deciles'!$E$2:$E$4821,D$11,'B-Deciles'!$G$2:$G$4821,$A15,'B-Deciles'!$H$2:$H$4821,"&lt;&gt;")=0,"",SUMIFS('B-Deciles'!$H$2:$H$4821,'B-Deciles'!$A$2:$A$4821,$C$5,'B-Deciles'!$B$2:$B$4821,$C$6,'B-Deciles'!$C$2:$C$4821,$C$7,'B-Deciles'!$D$2:$D$4821,$C$8,'B-Deciles'!$E$2:$E$4821,D$11,'B-Deciles'!$G$2:$G$4821,$A15)))</f>
        <v>0.29799999999999999</v>
      </c>
      <c r="E15" s="56" t="str">
        <f>IF(E$11="","",IF(COUNTIFS('B-Deciles'!$A$2:$A$4821,$C$5,'B-Deciles'!$B$2:$B$4821,$C$6,'B-Deciles'!$C$2:$C$4821,$C$7,'B-Deciles'!$D$2:$D$4821,$C$8,'B-Deciles'!$E$2:$E$4821,E$11,'B-Deciles'!$G$2:$G$4821,$A15,'B-Deciles'!$H$2:$H$4821,"&lt;&gt;")=0,"",SUMIFS('B-Deciles'!$H$2:$H$4821,'B-Deciles'!$A$2:$A$4821,$C$5,'B-Deciles'!$B$2:$B$4821,$C$6,'B-Deciles'!$C$2:$C$4821,$C$7,'B-Deciles'!$D$2:$D$4821,$C$8,'B-Deciles'!$E$2:$E$4821,E$11,'B-Deciles'!$G$2:$G$4821,$A15)))</f>
        <v/>
      </c>
      <c r="F15" s="56" t="str">
        <f>IF(F$11="","",IF(COUNTIFS('B-Deciles'!$A$2:$A$4821,$C$5,'B-Deciles'!$B$2:$B$4821,$C$6,'B-Deciles'!$C$2:$C$4821,$C$7,'B-Deciles'!$D$2:$D$4821,$C$8,'B-Deciles'!$E$2:$E$4821,F$11,'B-Deciles'!$G$2:$G$4821,$A15,'B-Deciles'!$H$2:$H$4821,"&lt;&gt;")=0,"",SUMIFS('B-Deciles'!$H$2:$H$4821,'B-Deciles'!$A$2:$A$4821,$C$5,'B-Deciles'!$B$2:$B$4821,$C$6,'B-Deciles'!$C$2:$C$4821,$C$7,'B-Deciles'!$D$2:$D$4821,$C$8,'B-Deciles'!$E$2:$E$4821,F$11,'B-Deciles'!$G$2:$G$4821,$A15)))</f>
        <v/>
      </c>
      <c r="G15" s="56" t="str">
        <f>IF(G$11="","",IF(COUNTIFS('B-Deciles'!$A$2:$A$4821,$C$5,'B-Deciles'!$B$2:$B$4821,$C$6,'B-Deciles'!$C$2:$C$4821,$C$7,'B-Deciles'!$D$2:$D$4821,$C$8,'B-Deciles'!$E$2:$E$4821,G$11,'B-Deciles'!$G$2:$G$4821,$A15,'B-Deciles'!$H$2:$H$4821,"&lt;&gt;")=0,"",SUMIFS('B-Deciles'!$H$2:$H$4821,'B-Deciles'!$A$2:$A$4821,$C$5,'B-Deciles'!$B$2:$B$4821,$C$6,'B-Deciles'!$C$2:$C$4821,$C$7,'B-Deciles'!$D$2:$D$4821,$C$8,'B-Deciles'!$E$2:$E$4821,G$11,'B-Deciles'!$G$2:$G$4821,$A15)))</f>
        <v/>
      </c>
      <c r="H15" s="56" t="str">
        <f>IF(H$11="","",IF(COUNTIFS('B-Deciles'!$A$2:$A$4821,$C$5,'B-Deciles'!$B$2:$B$4821,$C$6,'B-Deciles'!$C$2:$C$4821,$C$7,'B-Deciles'!$D$2:$D$4821,$C$8,'B-Deciles'!$E$2:$E$4821,H$11,'B-Deciles'!$G$2:$G$4821,$A15,'B-Deciles'!$H$2:$H$4821,"&lt;&gt;")=0,"",SUMIFS('B-Deciles'!$H$2:$H$4821,'B-Deciles'!$A$2:$A$4821,$C$5,'B-Deciles'!$B$2:$B$4821,$C$6,'B-Deciles'!$C$2:$C$4821,$C$7,'B-Deciles'!$D$2:$D$4821,$C$8,'B-Deciles'!$E$2:$E$4821,H$11,'B-Deciles'!$G$2:$G$4821,$A15)))</f>
        <v/>
      </c>
      <c r="I15" s="56" t="str">
        <f>IF(I$11="","",IF(COUNTIFS('B-Deciles'!$A$2:$A$4821,$C$5,'B-Deciles'!$B$2:$B$4821,$C$6,'B-Deciles'!$C$2:$C$4821,$C$7,'B-Deciles'!$D$2:$D$4821,$C$8,'B-Deciles'!$E$2:$E$4821,I$11,'B-Deciles'!$G$2:$G$4821,$A15,'B-Deciles'!$H$2:$H$4821,"&lt;&gt;")=0,"",SUMIFS('B-Deciles'!$H$2:$H$4821,'B-Deciles'!$A$2:$A$4821,$C$5,'B-Deciles'!$B$2:$B$4821,$C$6,'B-Deciles'!$C$2:$C$4821,$C$7,'B-Deciles'!$D$2:$D$4821,$C$8,'B-Deciles'!$E$2:$E$4821,I$11,'B-Deciles'!$G$2:$G$4821,$A15)))</f>
        <v/>
      </c>
      <c r="J15" s="56" t="str">
        <f>IF(J$11="","",IF(COUNTIFS('B-Deciles'!$A$2:$A$4821,$C$5,'B-Deciles'!$B$2:$B$4821,$C$6,'B-Deciles'!$C$2:$C$4821,$C$7,'B-Deciles'!$D$2:$D$4821,$C$8,'B-Deciles'!$E$2:$E$4821,J$11,'B-Deciles'!$G$2:$G$4821,$A15,'B-Deciles'!$H$2:$H$4821,"&lt;&gt;")=0,"",SUMIFS('B-Deciles'!$H$2:$H$4821,'B-Deciles'!$A$2:$A$4821,$C$5,'B-Deciles'!$B$2:$B$4821,$C$6,'B-Deciles'!$C$2:$C$4821,$C$7,'B-Deciles'!$D$2:$D$4821,$C$8,'B-Deciles'!$E$2:$E$4821,J$11,'B-Deciles'!$G$2:$G$4821,$A15)))</f>
        <v/>
      </c>
      <c r="K15" s="56" t="str">
        <f>IF(K$11="","",IF(COUNTIFS('B-Deciles'!$A$2:$A$4821,$C$5,'B-Deciles'!$B$2:$B$4821,$C$6,'B-Deciles'!$C$2:$C$4821,$C$7,'B-Deciles'!$D$2:$D$4821,$C$8,'B-Deciles'!$E$2:$E$4821,K$11,'B-Deciles'!$G$2:$G$4821,$A15,'B-Deciles'!$H$2:$H$4821,"&lt;&gt;")=0,"",SUMIFS('B-Deciles'!$H$2:$H$4821,'B-Deciles'!$A$2:$A$4821,$C$5,'B-Deciles'!$B$2:$B$4821,$C$6,'B-Deciles'!$C$2:$C$4821,$C$7,'B-Deciles'!$D$2:$D$4821,$C$8,'B-Deciles'!$E$2:$E$4821,K$11,'B-Deciles'!$G$2:$G$4821,$A15)))</f>
        <v/>
      </c>
      <c r="L15" s="56" t="str">
        <f>IF(L$11="","",IF(COUNTIFS('B-Deciles'!$A$2:$A$4821,$C$5,'B-Deciles'!$B$2:$B$4821,$C$6,'B-Deciles'!$C$2:$C$4821,$C$7,'B-Deciles'!$D$2:$D$4821,$C$8,'B-Deciles'!$E$2:$E$4821,L$11,'B-Deciles'!$G$2:$G$4821,$A15,'B-Deciles'!$H$2:$H$4821,"&lt;&gt;")=0,"",SUMIFS('B-Deciles'!$H$2:$H$4821,'B-Deciles'!$A$2:$A$4821,$C$5,'B-Deciles'!$B$2:$B$4821,$C$6,'B-Deciles'!$C$2:$C$4821,$C$7,'B-Deciles'!$D$2:$D$4821,$C$8,'B-Deciles'!$E$2:$E$4821,L$11,'B-Deciles'!$G$2:$G$4821,$A15)))</f>
        <v/>
      </c>
      <c r="M15" s="56" t="str">
        <f>IF(M$11="","",IF(COUNTIFS('B-Deciles'!$A$2:$A$4821,$C$5,'B-Deciles'!$B$2:$B$4821,$C$6,'B-Deciles'!$C$2:$C$4821,$C$7,'B-Deciles'!$D$2:$D$4821,$C$8,'B-Deciles'!$E$2:$E$4821,M$11,'B-Deciles'!$G$2:$G$4821,$A15,'B-Deciles'!$H$2:$H$4821,"&lt;&gt;")=0,"",SUMIFS('B-Deciles'!$H$2:$H$4821,'B-Deciles'!$A$2:$A$4821,$C$5,'B-Deciles'!$B$2:$B$4821,$C$6,'B-Deciles'!$C$2:$C$4821,$C$7,'B-Deciles'!$D$2:$D$4821,$C$8,'B-Deciles'!$E$2:$E$4821,M$11,'B-Deciles'!$G$2:$G$4821,$A15)))</f>
        <v/>
      </c>
      <c r="N15" s="56" t="str">
        <f>IF(N$11="","",IF(COUNTIFS('B-Deciles'!$A$2:$A$4821,$C$5,'B-Deciles'!$B$2:$B$4821,$C$6,'B-Deciles'!$C$2:$C$4821,$C$7,'B-Deciles'!$D$2:$D$4821,$C$8,'B-Deciles'!$E$2:$E$4821,N$11,'B-Deciles'!$G$2:$G$4821,$A15,'B-Deciles'!$H$2:$H$4821,"&lt;&gt;")=0,"",SUMIFS('B-Deciles'!$H$2:$H$4821,'B-Deciles'!$A$2:$A$4821,$C$5,'B-Deciles'!$B$2:$B$4821,$C$6,'B-Deciles'!$C$2:$C$4821,$C$7,'B-Deciles'!$D$2:$D$4821,$C$8,'B-Deciles'!$E$2:$E$4821,N$11,'B-Deciles'!$G$2:$G$4821,$A15)))</f>
        <v/>
      </c>
      <c r="O15" s="56" t="str">
        <f>IF(O$11="","",IF(COUNTIFS('B-Deciles'!$A$2:$A$4821,$C$5,'B-Deciles'!$B$2:$B$4821,$C$6,'B-Deciles'!$C$2:$C$4821,$C$7,'B-Deciles'!$D$2:$D$4821,$C$8,'B-Deciles'!$E$2:$E$4821,O$11,'B-Deciles'!$G$2:$G$4821,$A15,'B-Deciles'!$H$2:$H$4821,"&lt;&gt;")=0,"",SUMIFS('B-Deciles'!$H$2:$H$4821,'B-Deciles'!$A$2:$A$4821,$C$5,'B-Deciles'!$B$2:$B$4821,$C$6,'B-Deciles'!$C$2:$C$4821,$C$7,'B-Deciles'!$D$2:$D$4821,$C$8,'B-Deciles'!$E$2:$E$4821,O$11,'B-Deciles'!$G$2:$G$4821,$A15)))</f>
        <v/>
      </c>
      <c r="P15" s="6"/>
      <c r="Q15" s="6"/>
      <c r="R15" s="35"/>
      <c r="S15" s="35"/>
      <c r="T15" s="35"/>
      <c r="U15" s="35"/>
      <c r="V15" s="35"/>
      <c r="W15" s="35"/>
    </row>
    <row r="16" spans="1:23" x14ac:dyDescent="0.25">
      <c r="A16" s="66" t="s">
        <v>2834</v>
      </c>
      <c r="B16" s="56">
        <f>IF(B$11="","",IF(COUNTIFS('B-Deciles'!$A$2:$A$4821,$C$5,'B-Deciles'!$B$2:$B$4821,$C$6,'B-Deciles'!$C$2:$C$4821,$C$7,'B-Deciles'!$D$2:$D$4821,$C$8,'B-Deciles'!$E$2:$E$4821,B$11,'B-Deciles'!$G$2:$G$4821,$A16,'B-Deciles'!$H$2:$H$4821,"&lt;&gt;")=0,"",SUMIFS('B-Deciles'!$H$2:$H$4821,'B-Deciles'!$A$2:$A$4821,$C$5,'B-Deciles'!$B$2:$B$4821,$C$6,'B-Deciles'!$C$2:$C$4821,$C$7,'B-Deciles'!$D$2:$D$4821,$C$8,'B-Deciles'!$E$2:$E$4821,B$11,'B-Deciles'!$G$2:$G$4821,$A16)))</f>
        <v>0.29799999999999999</v>
      </c>
      <c r="C16" s="56">
        <f>IF(C$11="","",IF(COUNTIFS('B-Deciles'!$A$2:$A$4821,$C$5,'B-Deciles'!$B$2:$B$4821,$C$6,'B-Deciles'!$C$2:$C$4821,$C$7,'B-Deciles'!$D$2:$D$4821,$C$8,'B-Deciles'!$E$2:$E$4821,C$11,'B-Deciles'!$G$2:$G$4821,$A16,'B-Deciles'!$H$2:$H$4821,"&lt;&gt;")=0,"",SUMIFS('B-Deciles'!$H$2:$H$4821,'B-Deciles'!$A$2:$A$4821,$C$5,'B-Deciles'!$B$2:$B$4821,$C$6,'B-Deciles'!$C$2:$C$4821,$C$7,'B-Deciles'!$D$2:$D$4821,$C$8,'B-Deciles'!$E$2:$E$4821,C$11,'B-Deciles'!$G$2:$G$4821,$A16)))</f>
        <v>0.29899999999999999</v>
      </c>
      <c r="D16" s="56">
        <f>IF(D$11="","",IF(COUNTIFS('B-Deciles'!$A$2:$A$4821,$C$5,'B-Deciles'!$B$2:$B$4821,$C$6,'B-Deciles'!$C$2:$C$4821,$C$7,'B-Deciles'!$D$2:$D$4821,$C$8,'B-Deciles'!$E$2:$E$4821,D$11,'B-Deciles'!$G$2:$G$4821,$A16,'B-Deciles'!$H$2:$H$4821,"&lt;&gt;")=0,"",SUMIFS('B-Deciles'!$H$2:$H$4821,'B-Deciles'!$A$2:$A$4821,$C$5,'B-Deciles'!$B$2:$B$4821,$C$6,'B-Deciles'!$C$2:$C$4821,$C$7,'B-Deciles'!$D$2:$D$4821,$C$8,'B-Deciles'!$E$2:$E$4821,D$11,'B-Deciles'!$G$2:$G$4821,$A16)))</f>
        <v>0.309</v>
      </c>
      <c r="E16" s="56" t="str">
        <f>IF(E$11="","",IF(COUNTIFS('B-Deciles'!$A$2:$A$4821,$C$5,'B-Deciles'!$B$2:$B$4821,$C$6,'B-Deciles'!$C$2:$C$4821,$C$7,'B-Deciles'!$D$2:$D$4821,$C$8,'B-Deciles'!$E$2:$E$4821,E$11,'B-Deciles'!$G$2:$G$4821,$A16,'B-Deciles'!$H$2:$H$4821,"&lt;&gt;")=0,"",SUMIFS('B-Deciles'!$H$2:$H$4821,'B-Deciles'!$A$2:$A$4821,$C$5,'B-Deciles'!$B$2:$B$4821,$C$6,'B-Deciles'!$C$2:$C$4821,$C$7,'B-Deciles'!$D$2:$D$4821,$C$8,'B-Deciles'!$E$2:$E$4821,E$11,'B-Deciles'!$G$2:$G$4821,$A16)))</f>
        <v/>
      </c>
      <c r="F16" s="56" t="str">
        <f>IF(F$11="","",IF(COUNTIFS('B-Deciles'!$A$2:$A$4821,$C$5,'B-Deciles'!$B$2:$B$4821,$C$6,'B-Deciles'!$C$2:$C$4821,$C$7,'B-Deciles'!$D$2:$D$4821,$C$8,'B-Deciles'!$E$2:$E$4821,F$11,'B-Deciles'!$G$2:$G$4821,$A16,'B-Deciles'!$H$2:$H$4821,"&lt;&gt;")=0,"",SUMIFS('B-Deciles'!$H$2:$H$4821,'B-Deciles'!$A$2:$A$4821,$C$5,'B-Deciles'!$B$2:$B$4821,$C$6,'B-Deciles'!$C$2:$C$4821,$C$7,'B-Deciles'!$D$2:$D$4821,$C$8,'B-Deciles'!$E$2:$E$4821,F$11,'B-Deciles'!$G$2:$G$4821,$A16)))</f>
        <v/>
      </c>
      <c r="G16" s="56" t="str">
        <f>IF(G$11="","",IF(COUNTIFS('B-Deciles'!$A$2:$A$4821,$C$5,'B-Deciles'!$B$2:$B$4821,$C$6,'B-Deciles'!$C$2:$C$4821,$C$7,'B-Deciles'!$D$2:$D$4821,$C$8,'B-Deciles'!$E$2:$E$4821,G$11,'B-Deciles'!$G$2:$G$4821,$A16,'B-Deciles'!$H$2:$H$4821,"&lt;&gt;")=0,"",SUMIFS('B-Deciles'!$H$2:$H$4821,'B-Deciles'!$A$2:$A$4821,$C$5,'B-Deciles'!$B$2:$B$4821,$C$6,'B-Deciles'!$C$2:$C$4821,$C$7,'B-Deciles'!$D$2:$D$4821,$C$8,'B-Deciles'!$E$2:$E$4821,G$11,'B-Deciles'!$G$2:$G$4821,$A16)))</f>
        <v/>
      </c>
      <c r="H16" s="56" t="str">
        <f>IF(H$11="","",IF(COUNTIFS('B-Deciles'!$A$2:$A$4821,$C$5,'B-Deciles'!$B$2:$B$4821,$C$6,'B-Deciles'!$C$2:$C$4821,$C$7,'B-Deciles'!$D$2:$D$4821,$C$8,'B-Deciles'!$E$2:$E$4821,H$11,'B-Deciles'!$G$2:$G$4821,$A16,'B-Deciles'!$H$2:$H$4821,"&lt;&gt;")=0,"",SUMIFS('B-Deciles'!$H$2:$H$4821,'B-Deciles'!$A$2:$A$4821,$C$5,'B-Deciles'!$B$2:$B$4821,$C$6,'B-Deciles'!$C$2:$C$4821,$C$7,'B-Deciles'!$D$2:$D$4821,$C$8,'B-Deciles'!$E$2:$E$4821,H$11,'B-Deciles'!$G$2:$G$4821,$A16)))</f>
        <v/>
      </c>
      <c r="I16" s="56" t="str">
        <f>IF(I$11="","",IF(COUNTIFS('B-Deciles'!$A$2:$A$4821,$C$5,'B-Deciles'!$B$2:$B$4821,$C$6,'B-Deciles'!$C$2:$C$4821,$C$7,'B-Deciles'!$D$2:$D$4821,$C$8,'B-Deciles'!$E$2:$E$4821,I$11,'B-Deciles'!$G$2:$G$4821,$A16,'B-Deciles'!$H$2:$H$4821,"&lt;&gt;")=0,"",SUMIFS('B-Deciles'!$H$2:$H$4821,'B-Deciles'!$A$2:$A$4821,$C$5,'B-Deciles'!$B$2:$B$4821,$C$6,'B-Deciles'!$C$2:$C$4821,$C$7,'B-Deciles'!$D$2:$D$4821,$C$8,'B-Deciles'!$E$2:$E$4821,I$11,'B-Deciles'!$G$2:$G$4821,$A16)))</f>
        <v/>
      </c>
      <c r="J16" s="56" t="str">
        <f>IF(J$11="","",IF(COUNTIFS('B-Deciles'!$A$2:$A$4821,$C$5,'B-Deciles'!$B$2:$B$4821,$C$6,'B-Deciles'!$C$2:$C$4821,$C$7,'B-Deciles'!$D$2:$D$4821,$C$8,'B-Deciles'!$E$2:$E$4821,J$11,'B-Deciles'!$G$2:$G$4821,$A16,'B-Deciles'!$H$2:$H$4821,"&lt;&gt;")=0,"",SUMIFS('B-Deciles'!$H$2:$H$4821,'B-Deciles'!$A$2:$A$4821,$C$5,'B-Deciles'!$B$2:$B$4821,$C$6,'B-Deciles'!$C$2:$C$4821,$C$7,'B-Deciles'!$D$2:$D$4821,$C$8,'B-Deciles'!$E$2:$E$4821,J$11,'B-Deciles'!$G$2:$G$4821,$A16)))</f>
        <v/>
      </c>
      <c r="K16" s="56" t="str">
        <f>IF(K$11="","",IF(COUNTIFS('B-Deciles'!$A$2:$A$4821,$C$5,'B-Deciles'!$B$2:$B$4821,$C$6,'B-Deciles'!$C$2:$C$4821,$C$7,'B-Deciles'!$D$2:$D$4821,$C$8,'B-Deciles'!$E$2:$E$4821,K$11,'B-Deciles'!$G$2:$G$4821,$A16,'B-Deciles'!$H$2:$H$4821,"&lt;&gt;")=0,"",SUMIFS('B-Deciles'!$H$2:$H$4821,'B-Deciles'!$A$2:$A$4821,$C$5,'B-Deciles'!$B$2:$B$4821,$C$6,'B-Deciles'!$C$2:$C$4821,$C$7,'B-Deciles'!$D$2:$D$4821,$C$8,'B-Deciles'!$E$2:$E$4821,K$11,'B-Deciles'!$G$2:$G$4821,$A16)))</f>
        <v/>
      </c>
      <c r="L16" s="56" t="str">
        <f>IF(L$11="","",IF(COUNTIFS('B-Deciles'!$A$2:$A$4821,$C$5,'B-Deciles'!$B$2:$B$4821,$C$6,'B-Deciles'!$C$2:$C$4821,$C$7,'B-Deciles'!$D$2:$D$4821,$C$8,'B-Deciles'!$E$2:$E$4821,L$11,'B-Deciles'!$G$2:$G$4821,$A16,'B-Deciles'!$H$2:$H$4821,"&lt;&gt;")=0,"",SUMIFS('B-Deciles'!$H$2:$H$4821,'B-Deciles'!$A$2:$A$4821,$C$5,'B-Deciles'!$B$2:$B$4821,$C$6,'B-Deciles'!$C$2:$C$4821,$C$7,'B-Deciles'!$D$2:$D$4821,$C$8,'B-Deciles'!$E$2:$E$4821,L$11,'B-Deciles'!$G$2:$G$4821,$A16)))</f>
        <v/>
      </c>
      <c r="M16" s="56" t="str">
        <f>IF(M$11="","",IF(COUNTIFS('B-Deciles'!$A$2:$A$4821,$C$5,'B-Deciles'!$B$2:$B$4821,$C$6,'B-Deciles'!$C$2:$C$4821,$C$7,'B-Deciles'!$D$2:$D$4821,$C$8,'B-Deciles'!$E$2:$E$4821,M$11,'B-Deciles'!$G$2:$G$4821,$A16,'B-Deciles'!$H$2:$H$4821,"&lt;&gt;")=0,"",SUMIFS('B-Deciles'!$H$2:$H$4821,'B-Deciles'!$A$2:$A$4821,$C$5,'B-Deciles'!$B$2:$B$4821,$C$6,'B-Deciles'!$C$2:$C$4821,$C$7,'B-Deciles'!$D$2:$D$4821,$C$8,'B-Deciles'!$E$2:$E$4821,M$11,'B-Deciles'!$G$2:$G$4821,$A16)))</f>
        <v/>
      </c>
      <c r="N16" s="56" t="str">
        <f>IF(N$11="","",IF(COUNTIFS('B-Deciles'!$A$2:$A$4821,$C$5,'B-Deciles'!$B$2:$B$4821,$C$6,'B-Deciles'!$C$2:$C$4821,$C$7,'B-Deciles'!$D$2:$D$4821,$C$8,'B-Deciles'!$E$2:$E$4821,N$11,'B-Deciles'!$G$2:$G$4821,$A16,'B-Deciles'!$H$2:$H$4821,"&lt;&gt;")=0,"",SUMIFS('B-Deciles'!$H$2:$H$4821,'B-Deciles'!$A$2:$A$4821,$C$5,'B-Deciles'!$B$2:$B$4821,$C$6,'B-Deciles'!$C$2:$C$4821,$C$7,'B-Deciles'!$D$2:$D$4821,$C$8,'B-Deciles'!$E$2:$E$4821,N$11,'B-Deciles'!$G$2:$G$4821,$A16)))</f>
        <v/>
      </c>
      <c r="O16" s="56" t="str">
        <f>IF(O$11="","",IF(COUNTIFS('B-Deciles'!$A$2:$A$4821,$C$5,'B-Deciles'!$B$2:$B$4821,$C$6,'B-Deciles'!$C$2:$C$4821,$C$7,'B-Deciles'!$D$2:$D$4821,$C$8,'B-Deciles'!$E$2:$E$4821,O$11,'B-Deciles'!$G$2:$G$4821,$A16,'B-Deciles'!$H$2:$H$4821,"&lt;&gt;")=0,"",SUMIFS('B-Deciles'!$H$2:$H$4821,'B-Deciles'!$A$2:$A$4821,$C$5,'B-Deciles'!$B$2:$B$4821,$C$6,'B-Deciles'!$C$2:$C$4821,$C$7,'B-Deciles'!$D$2:$D$4821,$C$8,'B-Deciles'!$E$2:$E$4821,O$11,'B-Deciles'!$G$2:$G$4821,$A16)))</f>
        <v/>
      </c>
      <c r="P16" s="6"/>
      <c r="Q16" s="6"/>
      <c r="R16" s="35"/>
      <c r="S16" s="35"/>
      <c r="T16" s="35"/>
      <c r="U16" s="35"/>
      <c r="V16" s="35"/>
      <c r="W16" s="35"/>
    </row>
    <row r="17" spans="1:23" x14ac:dyDescent="0.25">
      <c r="A17" s="66" t="s">
        <v>2833</v>
      </c>
      <c r="B17" s="56">
        <f>IF(B$11="","",IF(COUNTIFS('B-Deciles'!$A$2:$A$4821,$C$5,'B-Deciles'!$B$2:$B$4821,$C$6,'B-Deciles'!$C$2:$C$4821,$C$7,'B-Deciles'!$D$2:$D$4821,$C$8,'B-Deciles'!$E$2:$E$4821,B$11,'B-Deciles'!$G$2:$G$4821,$A17,'B-Deciles'!$H$2:$H$4821,"&lt;&gt;")=0,"",SUMIFS('B-Deciles'!$H$2:$H$4821,'B-Deciles'!$A$2:$A$4821,$C$5,'B-Deciles'!$B$2:$B$4821,$C$6,'B-Deciles'!$C$2:$C$4821,$C$7,'B-Deciles'!$D$2:$D$4821,$C$8,'B-Deciles'!$E$2:$E$4821,B$11,'B-Deciles'!$G$2:$G$4821,$A17)))</f>
        <v>0.32400000000000001</v>
      </c>
      <c r="C17" s="56">
        <f>IF(C$11="","",IF(COUNTIFS('B-Deciles'!$A$2:$A$4821,$C$5,'B-Deciles'!$B$2:$B$4821,$C$6,'B-Deciles'!$C$2:$C$4821,$C$7,'B-Deciles'!$D$2:$D$4821,$C$8,'B-Deciles'!$E$2:$E$4821,C$11,'B-Deciles'!$G$2:$G$4821,$A17,'B-Deciles'!$H$2:$H$4821,"&lt;&gt;")=0,"",SUMIFS('B-Deciles'!$H$2:$H$4821,'B-Deciles'!$A$2:$A$4821,$C$5,'B-Deciles'!$B$2:$B$4821,$C$6,'B-Deciles'!$C$2:$C$4821,$C$7,'B-Deciles'!$D$2:$D$4821,$C$8,'B-Deciles'!$E$2:$E$4821,C$11,'B-Deciles'!$G$2:$G$4821,$A17)))</f>
        <v>0.32600000000000001</v>
      </c>
      <c r="D17" s="56">
        <f>IF(D$11="","",IF(COUNTIFS('B-Deciles'!$A$2:$A$4821,$C$5,'B-Deciles'!$B$2:$B$4821,$C$6,'B-Deciles'!$C$2:$C$4821,$C$7,'B-Deciles'!$D$2:$D$4821,$C$8,'B-Deciles'!$E$2:$E$4821,D$11,'B-Deciles'!$G$2:$G$4821,$A17,'B-Deciles'!$H$2:$H$4821,"&lt;&gt;")=0,"",SUMIFS('B-Deciles'!$H$2:$H$4821,'B-Deciles'!$A$2:$A$4821,$C$5,'B-Deciles'!$B$2:$B$4821,$C$6,'B-Deciles'!$C$2:$C$4821,$C$7,'B-Deciles'!$D$2:$D$4821,$C$8,'B-Deciles'!$E$2:$E$4821,D$11,'B-Deciles'!$G$2:$G$4821,$A17)))</f>
        <v>0.33600000000000002</v>
      </c>
      <c r="E17" s="56" t="str">
        <f>IF(E$11="","",IF(COUNTIFS('B-Deciles'!$A$2:$A$4821,$C$5,'B-Deciles'!$B$2:$B$4821,$C$6,'B-Deciles'!$C$2:$C$4821,$C$7,'B-Deciles'!$D$2:$D$4821,$C$8,'B-Deciles'!$E$2:$E$4821,E$11,'B-Deciles'!$G$2:$G$4821,$A17,'B-Deciles'!$H$2:$H$4821,"&lt;&gt;")=0,"",SUMIFS('B-Deciles'!$H$2:$H$4821,'B-Deciles'!$A$2:$A$4821,$C$5,'B-Deciles'!$B$2:$B$4821,$C$6,'B-Deciles'!$C$2:$C$4821,$C$7,'B-Deciles'!$D$2:$D$4821,$C$8,'B-Deciles'!$E$2:$E$4821,E$11,'B-Deciles'!$G$2:$G$4821,$A17)))</f>
        <v/>
      </c>
      <c r="F17" s="56" t="str">
        <f>IF(F$11="","",IF(COUNTIFS('B-Deciles'!$A$2:$A$4821,$C$5,'B-Deciles'!$B$2:$B$4821,$C$6,'B-Deciles'!$C$2:$C$4821,$C$7,'B-Deciles'!$D$2:$D$4821,$C$8,'B-Deciles'!$E$2:$E$4821,F$11,'B-Deciles'!$G$2:$G$4821,$A17,'B-Deciles'!$H$2:$H$4821,"&lt;&gt;")=0,"",SUMIFS('B-Deciles'!$H$2:$H$4821,'B-Deciles'!$A$2:$A$4821,$C$5,'B-Deciles'!$B$2:$B$4821,$C$6,'B-Deciles'!$C$2:$C$4821,$C$7,'B-Deciles'!$D$2:$D$4821,$C$8,'B-Deciles'!$E$2:$E$4821,F$11,'B-Deciles'!$G$2:$G$4821,$A17)))</f>
        <v/>
      </c>
      <c r="G17" s="56" t="str">
        <f>IF(G$11="","",IF(COUNTIFS('B-Deciles'!$A$2:$A$4821,$C$5,'B-Deciles'!$B$2:$B$4821,$C$6,'B-Deciles'!$C$2:$C$4821,$C$7,'B-Deciles'!$D$2:$D$4821,$C$8,'B-Deciles'!$E$2:$E$4821,G$11,'B-Deciles'!$G$2:$G$4821,$A17,'B-Deciles'!$H$2:$H$4821,"&lt;&gt;")=0,"",SUMIFS('B-Deciles'!$H$2:$H$4821,'B-Deciles'!$A$2:$A$4821,$C$5,'B-Deciles'!$B$2:$B$4821,$C$6,'B-Deciles'!$C$2:$C$4821,$C$7,'B-Deciles'!$D$2:$D$4821,$C$8,'B-Deciles'!$E$2:$E$4821,G$11,'B-Deciles'!$G$2:$G$4821,$A17)))</f>
        <v/>
      </c>
      <c r="H17" s="56" t="str">
        <f>IF(H$11="","",IF(COUNTIFS('B-Deciles'!$A$2:$A$4821,$C$5,'B-Deciles'!$B$2:$B$4821,$C$6,'B-Deciles'!$C$2:$C$4821,$C$7,'B-Deciles'!$D$2:$D$4821,$C$8,'B-Deciles'!$E$2:$E$4821,H$11,'B-Deciles'!$G$2:$G$4821,$A17,'B-Deciles'!$H$2:$H$4821,"&lt;&gt;")=0,"",SUMIFS('B-Deciles'!$H$2:$H$4821,'B-Deciles'!$A$2:$A$4821,$C$5,'B-Deciles'!$B$2:$B$4821,$C$6,'B-Deciles'!$C$2:$C$4821,$C$7,'B-Deciles'!$D$2:$D$4821,$C$8,'B-Deciles'!$E$2:$E$4821,H$11,'B-Deciles'!$G$2:$G$4821,$A17)))</f>
        <v/>
      </c>
      <c r="I17" s="56" t="str">
        <f>IF(I$11="","",IF(COUNTIFS('B-Deciles'!$A$2:$A$4821,$C$5,'B-Deciles'!$B$2:$B$4821,$C$6,'B-Deciles'!$C$2:$C$4821,$C$7,'B-Deciles'!$D$2:$D$4821,$C$8,'B-Deciles'!$E$2:$E$4821,I$11,'B-Deciles'!$G$2:$G$4821,$A17,'B-Deciles'!$H$2:$H$4821,"&lt;&gt;")=0,"",SUMIFS('B-Deciles'!$H$2:$H$4821,'B-Deciles'!$A$2:$A$4821,$C$5,'B-Deciles'!$B$2:$B$4821,$C$6,'B-Deciles'!$C$2:$C$4821,$C$7,'B-Deciles'!$D$2:$D$4821,$C$8,'B-Deciles'!$E$2:$E$4821,I$11,'B-Deciles'!$G$2:$G$4821,$A17)))</f>
        <v/>
      </c>
      <c r="J17" s="56" t="str">
        <f>IF(J$11="","",IF(COUNTIFS('B-Deciles'!$A$2:$A$4821,$C$5,'B-Deciles'!$B$2:$B$4821,$C$6,'B-Deciles'!$C$2:$C$4821,$C$7,'B-Deciles'!$D$2:$D$4821,$C$8,'B-Deciles'!$E$2:$E$4821,J$11,'B-Deciles'!$G$2:$G$4821,$A17,'B-Deciles'!$H$2:$H$4821,"&lt;&gt;")=0,"",SUMIFS('B-Deciles'!$H$2:$H$4821,'B-Deciles'!$A$2:$A$4821,$C$5,'B-Deciles'!$B$2:$B$4821,$C$6,'B-Deciles'!$C$2:$C$4821,$C$7,'B-Deciles'!$D$2:$D$4821,$C$8,'B-Deciles'!$E$2:$E$4821,J$11,'B-Deciles'!$G$2:$G$4821,$A17)))</f>
        <v/>
      </c>
      <c r="K17" s="56" t="str">
        <f>IF(K$11="","",IF(COUNTIFS('B-Deciles'!$A$2:$A$4821,$C$5,'B-Deciles'!$B$2:$B$4821,$C$6,'B-Deciles'!$C$2:$C$4821,$C$7,'B-Deciles'!$D$2:$D$4821,$C$8,'B-Deciles'!$E$2:$E$4821,K$11,'B-Deciles'!$G$2:$G$4821,$A17,'B-Deciles'!$H$2:$H$4821,"&lt;&gt;")=0,"",SUMIFS('B-Deciles'!$H$2:$H$4821,'B-Deciles'!$A$2:$A$4821,$C$5,'B-Deciles'!$B$2:$B$4821,$C$6,'B-Deciles'!$C$2:$C$4821,$C$7,'B-Deciles'!$D$2:$D$4821,$C$8,'B-Deciles'!$E$2:$E$4821,K$11,'B-Deciles'!$G$2:$G$4821,$A17)))</f>
        <v/>
      </c>
      <c r="L17" s="56" t="str">
        <f>IF(L$11="","",IF(COUNTIFS('B-Deciles'!$A$2:$A$4821,$C$5,'B-Deciles'!$B$2:$B$4821,$C$6,'B-Deciles'!$C$2:$C$4821,$C$7,'B-Deciles'!$D$2:$D$4821,$C$8,'B-Deciles'!$E$2:$E$4821,L$11,'B-Deciles'!$G$2:$G$4821,$A17,'B-Deciles'!$H$2:$H$4821,"&lt;&gt;")=0,"",SUMIFS('B-Deciles'!$H$2:$H$4821,'B-Deciles'!$A$2:$A$4821,$C$5,'B-Deciles'!$B$2:$B$4821,$C$6,'B-Deciles'!$C$2:$C$4821,$C$7,'B-Deciles'!$D$2:$D$4821,$C$8,'B-Deciles'!$E$2:$E$4821,L$11,'B-Deciles'!$G$2:$G$4821,$A17)))</f>
        <v/>
      </c>
      <c r="M17" s="56" t="str">
        <f>IF(M$11="","",IF(COUNTIFS('B-Deciles'!$A$2:$A$4821,$C$5,'B-Deciles'!$B$2:$B$4821,$C$6,'B-Deciles'!$C$2:$C$4821,$C$7,'B-Deciles'!$D$2:$D$4821,$C$8,'B-Deciles'!$E$2:$E$4821,M$11,'B-Deciles'!$G$2:$G$4821,$A17,'B-Deciles'!$H$2:$H$4821,"&lt;&gt;")=0,"",SUMIFS('B-Deciles'!$H$2:$H$4821,'B-Deciles'!$A$2:$A$4821,$C$5,'B-Deciles'!$B$2:$B$4821,$C$6,'B-Deciles'!$C$2:$C$4821,$C$7,'B-Deciles'!$D$2:$D$4821,$C$8,'B-Deciles'!$E$2:$E$4821,M$11,'B-Deciles'!$G$2:$G$4821,$A17)))</f>
        <v/>
      </c>
      <c r="N17" s="56" t="str">
        <f>IF(N$11="","",IF(COUNTIFS('B-Deciles'!$A$2:$A$4821,$C$5,'B-Deciles'!$B$2:$B$4821,$C$6,'B-Deciles'!$C$2:$C$4821,$C$7,'B-Deciles'!$D$2:$D$4821,$C$8,'B-Deciles'!$E$2:$E$4821,N$11,'B-Deciles'!$G$2:$G$4821,$A17,'B-Deciles'!$H$2:$H$4821,"&lt;&gt;")=0,"",SUMIFS('B-Deciles'!$H$2:$H$4821,'B-Deciles'!$A$2:$A$4821,$C$5,'B-Deciles'!$B$2:$B$4821,$C$6,'B-Deciles'!$C$2:$C$4821,$C$7,'B-Deciles'!$D$2:$D$4821,$C$8,'B-Deciles'!$E$2:$E$4821,N$11,'B-Deciles'!$G$2:$G$4821,$A17)))</f>
        <v/>
      </c>
      <c r="O17" s="56" t="str">
        <f>IF(O$11="","",IF(COUNTIFS('B-Deciles'!$A$2:$A$4821,$C$5,'B-Deciles'!$B$2:$B$4821,$C$6,'B-Deciles'!$C$2:$C$4821,$C$7,'B-Deciles'!$D$2:$D$4821,$C$8,'B-Deciles'!$E$2:$E$4821,O$11,'B-Deciles'!$G$2:$G$4821,$A17,'B-Deciles'!$H$2:$H$4821,"&lt;&gt;")=0,"",SUMIFS('B-Deciles'!$H$2:$H$4821,'B-Deciles'!$A$2:$A$4821,$C$5,'B-Deciles'!$B$2:$B$4821,$C$6,'B-Deciles'!$C$2:$C$4821,$C$7,'B-Deciles'!$D$2:$D$4821,$C$8,'B-Deciles'!$E$2:$E$4821,O$11,'B-Deciles'!$G$2:$G$4821,$A17)))</f>
        <v/>
      </c>
      <c r="P17" s="6"/>
      <c r="Q17" s="6"/>
      <c r="R17" s="35"/>
      <c r="S17" s="35"/>
      <c r="T17" s="35"/>
      <c r="U17" s="35"/>
      <c r="V17" s="35"/>
      <c r="W17" s="35"/>
    </row>
    <row r="18" spans="1:23" x14ac:dyDescent="0.25">
      <c r="A18" s="66" t="s">
        <v>2832</v>
      </c>
      <c r="B18" s="56">
        <f>IF(B$11="","",IF(COUNTIFS('B-Deciles'!$A$2:$A$4821,$C$5,'B-Deciles'!$B$2:$B$4821,$C$6,'B-Deciles'!$C$2:$C$4821,$C$7,'B-Deciles'!$D$2:$D$4821,$C$8,'B-Deciles'!$E$2:$E$4821,B$11,'B-Deciles'!$G$2:$G$4821,$A18,'B-Deciles'!$H$2:$H$4821,"&lt;&gt;")=0,"",SUMIFS('B-Deciles'!$H$2:$H$4821,'B-Deciles'!$A$2:$A$4821,$C$5,'B-Deciles'!$B$2:$B$4821,$C$6,'B-Deciles'!$C$2:$C$4821,$C$7,'B-Deciles'!$D$2:$D$4821,$C$8,'B-Deciles'!$E$2:$E$4821,B$11,'B-Deciles'!$G$2:$G$4821,$A18)))</f>
        <v>0.33700000000000002</v>
      </c>
      <c r="C18" s="56">
        <f>IF(C$11="","",IF(COUNTIFS('B-Deciles'!$A$2:$A$4821,$C$5,'B-Deciles'!$B$2:$B$4821,$C$6,'B-Deciles'!$C$2:$C$4821,$C$7,'B-Deciles'!$D$2:$D$4821,$C$8,'B-Deciles'!$E$2:$E$4821,C$11,'B-Deciles'!$G$2:$G$4821,$A18,'B-Deciles'!$H$2:$H$4821,"&lt;&gt;")=0,"",SUMIFS('B-Deciles'!$H$2:$H$4821,'B-Deciles'!$A$2:$A$4821,$C$5,'B-Deciles'!$B$2:$B$4821,$C$6,'B-Deciles'!$C$2:$C$4821,$C$7,'B-Deciles'!$D$2:$D$4821,$C$8,'B-Deciles'!$E$2:$E$4821,C$11,'B-Deciles'!$G$2:$G$4821,$A18)))</f>
        <v>0.33600000000000002</v>
      </c>
      <c r="D18" s="56">
        <f>IF(D$11="","",IF(COUNTIFS('B-Deciles'!$A$2:$A$4821,$C$5,'B-Deciles'!$B$2:$B$4821,$C$6,'B-Deciles'!$C$2:$C$4821,$C$7,'B-Deciles'!$D$2:$D$4821,$C$8,'B-Deciles'!$E$2:$E$4821,D$11,'B-Deciles'!$G$2:$G$4821,$A18,'B-Deciles'!$H$2:$H$4821,"&lt;&gt;")=0,"",SUMIFS('B-Deciles'!$H$2:$H$4821,'B-Deciles'!$A$2:$A$4821,$C$5,'B-Deciles'!$B$2:$B$4821,$C$6,'B-Deciles'!$C$2:$C$4821,$C$7,'B-Deciles'!$D$2:$D$4821,$C$8,'B-Deciles'!$E$2:$E$4821,D$11,'B-Deciles'!$G$2:$G$4821,$A18)))</f>
        <v>0.36</v>
      </c>
      <c r="E18" s="56" t="str">
        <f>IF(E$11="","",IF(COUNTIFS('B-Deciles'!$A$2:$A$4821,$C$5,'B-Deciles'!$B$2:$B$4821,$C$6,'B-Deciles'!$C$2:$C$4821,$C$7,'B-Deciles'!$D$2:$D$4821,$C$8,'B-Deciles'!$E$2:$E$4821,E$11,'B-Deciles'!$G$2:$G$4821,$A18,'B-Deciles'!$H$2:$H$4821,"&lt;&gt;")=0,"",SUMIFS('B-Deciles'!$H$2:$H$4821,'B-Deciles'!$A$2:$A$4821,$C$5,'B-Deciles'!$B$2:$B$4821,$C$6,'B-Deciles'!$C$2:$C$4821,$C$7,'B-Deciles'!$D$2:$D$4821,$C$8,'B-Deciles'!$E$2:$E$4821,E$11,'B-Deciles'!$G$2:$G$4821,$A18)))</f>
        <v/>
      </c>
      <c r="F18" s="56" t="str">
        <f>IF(F$11="","",IF(COUNTIFS('B-Deciles'!$A$2:$A$4821,$C$5,'B-Deciles'!$B$2:$B$4821,$C$6,'B-Deciles'!$C$2:$C$4821,$C$7,'B-Deciles'!$D$2:$D$4821,$C$8,'B-Deciles'!$E$2:$E$4821,F$11,'B-Deciles'!$G$2:$G$4821,$A18,'B-Deciles'!$H$2:$H$4821,"&lt;&gt;")=0,"",SUMIFS('B-Deciles'!$H$2:$H$4821,'B-Deciles'!$A$2:$A$4821,$C$5,'B-Deciles'!$B$2:$B$4821,$C$6,'B-Deciles'!$C$2:$C$4821,$C$7,'B-Deciles'!$D$2:$D$4821,$C$8,'B-Deciles'!$E$2:$E$4821,F$11,'B-Deciles'!$G$2:$G$4821,$A18)))</f>
        <v/>
      </c>
      <c r="G18" s="56" t="str">
        <f>IF(G$11="","",IF(COUNTIFS('B-Deciles'!$A$2:$A$4821,$C$5,'B-Deciles'!$B$2:$B$4821,$C$6,'B-Deciles'!$C$2:$C$4821,$C$7,'B-Deciles'!$D$2:$D$4821,$C$8,'B-Deciles'!$E$2:$E$4821,G$11,'B-Deciles'!$G$2:$G$4821,$A18,'B-Deciles'!$H$2:$H$4821,"&lt;&gt;")=0,"",SUMIFS('B-Deciles'!$H$2:$H$4821,'B-Deciles'!$A$2:$A$4821,$C$5,'B-Deciles'!$B$2:$B$4821,$C$6,'B-Deciles'!$C$2:$C$4821,$C$7,'B-Deciles'!$D$2:$D$4821,$C$8,'B-Deciles'!$E$2:$E$4821,G$11,'B-Deciles'!$G$2:$G$4821,$A18)))</f>
        <v/>
      </c>
      <c r="H18" s="56" t="str">
        <f>IF(H$11="","",IF(COUNTIFS('B-Deciles'!$A$2:$A$4821,$C$5,'B-Deciles'!$B$2:$B$4821,$C$6,'B-Deciles'!$C$2:$C$4821,$C$7,'B-Deciles'!$D$2:$D$4821,$C$8,'B-Deciles'!$E$2:$E$4821,H$11,'B-Deciles'!$G$2:$G$4821,$A18,'B-Deciles'!$H$2:$H$4821,"&lt;&gt;")=0,"",SUMIFS('B-Deciles'!$H$2:$H$4821,'B-Deciles'!$A$2:$A$4821,$C$5,'B-Deciles'!$B$2:$B$4821,$C$6,'B-Deciles'!$C$2:$C$4821,$C$7,'B-Deciles'!$D$2:$D$4821,$C$8,'B-Deciles'!$E$2:$E$4821,H$11,'B-Deciles'!$G$2:$G$4821,$A18)))</f>
        <v/>
      </c>
      <c r="I18" s="56" t="str">
        <f>IF(I$11="","",IF(COUNTIFS('B-Deciles'!$A$2:$A$4821,$C$5,'B-Deciles'!$B$2:$B$4821,$C$6,'B-Deciles'!$C$2:$C$4821,$C$7,'B-Deciles'!$D$2:$D$4821,$C$8,'B-Deciles'!$E$2:$E$4821,I$11,'B-Deciles'!$G$2:$G$4821,$A18,'B-Deciles'!$H$2:$H$4821,"&lt;&gt;")=0,"",SUMIFS('B-Deciles'!$H$2:$H$4821,'B-Deciles'!$A$2:$A$4821,$C$5,'B-Deciles'!$B$2:$B$4821,$C$6,'B-Deciles'!$C$2:$C$4821,$C$7,'B-Deciles'!$D$2:$D$4821,$C$8,'B-Deciles'!$E$2:$E$4821,I$11,'B-Deciles'!$G$2:$G$4821,$A18)))</f>
        <v/>
      </c>
      <c r="J18" s="56" t="str">
        <f>IF(J$11="","",IF(COUNTIFS('B-Deciles'!$A$2:$A$4821,$C$5,'B-Deciles'!$B$2:$B$4821,$C$6,'B-Deciles'!$C$2:$C$4821,$C$7,'B-Deciles'!$D$2:$D$4821,$C$8,'B-Deciles'!$E$2:$E$4821,J$11,'B-Deciles'!$G$2:$G$4821,$A18,'B-Deciles'!$H$2:$H$4821,"&lt;&gt;")=0,"",SUMIFS('B-Deciles'!$H$2:$H$4821,'B-Deciles'!$A$2:$A$4821,$C$5,'B-Deciles'!$B$2:$B$4821,$C$6,'B-Deciles'!$C$2:$C$4821,$C$7,'B-Deciles'!$D$2:$D$4821,$C$8,'B-Deciles'!$E$2:$E$4821,J$11,'B-Deciles'!$G$2:$G$4821,$A18)))</f>
        <v/>
      </c>
      <c r="K18" s="56" t="str">
        <f>IF(K$11="","",IF(COUNTIFS('B-Deciles'!$A$2:$A$4821,$C$5,'B-Deciles'!$B$2:$B$4821,$C$6,'B-Deciles'!$C$2:$C$4821,$C$7,'B-Deciles'!$D$2:$D$4821,$C$8,'B-Deciles'!$E$2:$E$4821,K$11,'B-Deciles'!$G$2:$G$4821,$A18,'B-Deciles'!$H$2:$H$4821,"&lt;&gt;")=0,"",SUMIFS('B-Deciles'!$H$2:$H$4821,'B-Deciles'!$A$2:$A$4821,$C$5,'B-Deciles'!$B$2:$B$4821,$C$6,'B-Deciles'!$C$2:$C$4821,$C$7,'B-Deciles'!$D$2:$D$4821,$C$8,'B-Deciles'!$E$2:$E$4821,K$11,'B-Deciles'!$G$2:$G$4821,$A18)))</f>
        <v/>
      </c>
      <c r="L18" s="56" t="str">
        <f>IF(L$11="","",IF(COUNTIFS('B-Deciles'!$A$2:$A$4821,$C$5,'B-Deciles'!$B$2:$B$4821,$C$6,'B-Deciles'!$C$2:$C$4821,$C$7,'B-Deciles'!$D$2:$D$4821,$C$8,'B-Deciles'!$E$2:$E$4821,L$11,'B-Deciles'!$G$2:$G$4821,$A18,'B-Deciles'!$H$2:$H$4821,"&lt;&gt;")=0,"",SUMIFS('B-Deciles'!$H$2:$H$4821,'B-Deciles'!$A$2:$A$4821,$C$5,'B-Deciles'!$B$2:$B$4821,$C$6,'B-Deciles'!$C$2:$C$4821,$C$7,'B-Deciles'!$D$2:$D$4821,$C$8,'B-Deciles'!$E$2:$E$4821,L$11,'B-Deciles'!$G$2:$G$4821,$A18)))</f>
        <v/>
      </c>
      <c r="M18" s="56" t="str">
        <f>IF(M$11="","",IF(COUNTIFS('B-Deciles'!$A$2:$A$4821,$C$5,'B-Deciles'!$B$2:$B$4821,$C$6,'B-Deciles'!$C$2:$C$4821,$C$7,'B-Deciles'!$D$2:$D$4821,$C$8,'B-Deciles'!$E$2:$E$4821,M$11,'B-Deciles'!$G$2:$G$4821,$A18,'B-Deciles'!$H$2:$H$4821,"&lt;&gt;")=0,"",SUMIFS('B-Deciles'!$H$2:$H$4821,'B-Deciles'!$A$2:$A$4821,$C$5,'B-Deciles'!$B$2:$B$4821,$C$6,'B-Deciles'!$C$2:$C$4821,$C$7,'B-Deciles'!$D$2:$D$4821,$C$8,'B-Deciles'!$E$2:$E$4821,M$11,'B-Deciles'!$G$2:$G$4821,$A18)))</f>
        <v/>
      </c>
      <c r="N18" s="56" t="str">
        <f>IF(N$11="","",IF(COUNTIFS('B-Deciles'!$A$2:$A$4821,$C$5,'B-Deciles'!$B$2:$B$4821,$C$6,'B-Deciles'!$C$2:$C$4821,$C$7,'B-Deciles'!$D$2:$D$4821,$C$8,'B-Deciles'!$E$2:$E$4821,N$11,'B-Deciles'!$G$2:$G$4821,$A18,'B-Deciles'!$H$2:$H$4821,"&lt;&gt;")=0,"",SUMIFS('B-Deciles'!$H$2:$H$4821,'B-Deciles'!$A$2:$A$4821,$C$5,'B-Deciles'!$B$2:$B$4821,$C$6,'B-Deciles'!$C$2:$C$4821,$C$7,'B-Deciles'!$D$2:$D$4821,$C$8,'B-Deciles'!$E$2:$E$4821,N$11,'B-Deciles'!$G$2:$G$4821,$A18)))</f>
        <v/>
      </c>
      <c r="O18" s="56" t="str">
        <f>IF(O$11="","",IF(COUNTIFS('B-Deciles'!$A$2:$A$4821,$C$5,'B-Deciles'!$B$2:$B$4821,$C$6,'B-Deciles'!$C$2:$C$4821,$C$7,'B-Deciles'!$D$2:$D$4821,$C$8,'B-Deciles'!$E$2:$E$4821,O$11,'B-Deciles'!$G$2:$G$4821,$A18,'B-Deciles'!$H$2:$H$4821,"&lt;&gt;")=0,"",SUMIFS('B-Deciles'!$H$2:$H$4821,'B-Deciles'!$A$2:$A$4821,$C$5,'B-Deciles'!$B$2:$B$4821,$C$6,'B-Deciles'!$C$2:$C$4821,$C$7,'B-Deciles'!$D$2:$D$4821,$C$8,'B-Deciles'!$E$2:$E$4821,O$11,'B-Deciles'!$G$2:$G$4821,$A18)))</f>
        <v/>
      </c>
      <c r="P18" s="6"/>
      <c r="Q18" s="6"/>
      <c r="R18" s="35"/>
      <c r="S18" s="35"/>
      <c r="T18" s="35"/>
      <c r="U18" s="35"/>
      <c r="V18" s="35"/>
      <c r="W18" s="35"/>
    </row>
    <row r="19" spans="1:23" x14ac:dyDescent="0.25">
      <c r="A19" s="66" t="s">
        <v>2831</v>
      </c>
      <c r="B19" s="56">
        <f>IF(B$11="","",IF(COUNTIFS('B-Deciles'!$A$2:$A$4821,$C$5,'B-Deciles'!$B$2:$B$4821,$C$6,'B-Deciles'!$C$2:$C$4821,$C$7,'B-Deciles'!$D$2:$D$4821,$C$8,'B-Deciles'!$E$2:$E$4821,B$11,'B-Deciles'!$G$2:$G$4821,$A19,'B-Deciles'!$H$2:$H$4821,"&lt;&gt;")=0,"",SUMIFS('B-Deciles'!$H$2:$H$4821,'B-Deciles'!$A$2:$A$4821,$C$5,'B-Deciles'!$B$2:$B$4821,$C$6,'B-Deciles'!$C$2:$C$4821,$C$7,'B-Deciles'!$D$2:$D$4821,$C$8,'B-Deciles'!$E$2:$E$4821,B$11,'B-Deciles'!$G$2:$G$4821,$A19)))</f>
        <v>0.374</v>
      </c>
      <c r="C19" s="56">
        <f>IF(C$11="","",IF(COUNTIFS('B-Deciles'!$A$2:$A$4821,$C$5,'B-Deciles'!$B$2:$B$4821,$C$6,'B-Deciles'!$C$2:$C$4821,$C$7,'B-Deciles'!$D$2:$D$4821,$C$8,'B-Deciles'!$E$2:$E$4821,C$11,'B-Deciles'!$G$2:$G$4821,$A19,'B-Deciles'!$H$2:$H$4821,"&lt;&gt;")=0,"",SUMIFS('B-Deciles'!$H$2:$H$4821,'B-Deciles'!$A$2:$A$4821,$C$5,'B-Deciles'!$B$2:$B$4821,$C$6,'B-Deciles'!$C$2:$C$4821,$C$7,'B-Deciles'!$D$2:$D$4821,$C$8,'B-Deciles'!$E$2:$E$4821,C$11,'B-Deciles'!$G$2:$G$4821,$A19)))</f>
        <v>0.36399999999999999</v>
      </c>
      <c r="D19" s="56">
        <f>IF(D$11="","",IF(COUNTIFS('B-Deciles'!$A$2:$A$4821,$C$5,'B-Deciles'!$B$2:$B$4821,$C$6,'B-Deciles'!$C$2:$C$4821,$C$7,'B-Deciles'!$D$2:$D$4821,$C$8,'B-Deciles'!$E$2:$E$4821,D$11,'B-Deciles'!$G$2:$G$4821,$A19,'B-Deciles'!$H$2:$H$4821,"&lt;&gt;")=0,"",SUMIFS('B-Deciles'!$H$2:$H$4821,'B-Deciles'!$A$2:$A$4821,$C$5,'B-Deciles'!$B$2:$B$4821,$C$6,'B-Deciles'!$C$2:$C$4821,$C$7,'B-Deciles'!$D$2:$D$4821,$C$8,'B-Deciles'!$E$2:$E$4821,D$11,'B-Deciles'!$G$2:$G$4821,$A19)))</f>
        <v>0.38</v>
      </c>
      <c r="E19" s="56" t="str">
        <f>IF(E$11="","",IF(COUNTIFS('B-Deciles'!$A$2:$A$4821,$C$5,'B-Deciles'!$B$2:$B$4821,$C$6,'B-Deciles'!$C$2:$C$4821,$C$7,'B-Deciles'!$D$2:$D$4821,$C$8,'B-Deciles'!$E$2:$E$4821,E$11,'B-Deciles'!$G$2:$G$4821,$A19,'B-Deciles'!$H$2:$H$4821,"&lt;&gt;")=0,"",SUMIFS('B-Deciles'!$H$2:$H$4821,'B-Deciles'!$A$2:$A$4821,$C$5,'B-Deciles'!$B$2:$B$4821,$C$6,'B-Deciles'!$C$2:$C$4821,$C$7,'B-Deciles'!$D$2:$D$4821,$C$8,'B-Deciles'!$E$2:$E$4821,E$11,'B-Deciles'!$G$2:$G$4821,$A19)))</f>
        <v/>
      </c>
      <c r="F19" s="56" t="str">
        <f>IF(F$11="","",IF(COUNTIFS('B-Deciles'!$A$2:$A$4821,$C$5,'B-Deciles'!$B$2:$B$4821,$C$6,'B-Deciles'!$C$2:$C$4821,$C$7,'B-Deciles'!$D$2:$D$4821,$C$8,'B-Deciles'!$E$2:$E$4821,F$11,'B-Deciles'!$G$2:$G$4821,$A19,'B-Deciles'!$H$2:$H$4821,"&lt;&gt;")=0,"",SUMIFS('B-Deciles'!$H$2:$H$4821,'B-Deciles'!$A$2:$A$4821,$C$5,'B-Deciles'!$B$2:$B$4821,$C$6,'B-Deciles'!$C$2:$C$4821,$C$7,'B-Deciles'!$D$2:$D$4821,$C$8,'B-Deciles'!$E$2:$E$4821,F$11,'B-Deciles'!$G$2:$G$4821,$A19)))</f>
        <v/>
      </c>
      <c r="G19" s="56" t="str">
        <f>IF(G$11="","",IF(COUNTIFS('B-Deciles'!$A$2:$A$4821,$C$5,'B-Deciles'!$B$2:$B$4821,$C$6,'B-Deciles'!$C$2:$C$4821,$C$7,'B-Deciles'!$D$2:$D$4821,$C$8,'B-Deciles'!$E$2:$E$4821,G$11,'B-Deciles'!$G$2:$G$4821,$A19,'B-Deciles'!$H$2:$H$4821,"&lt;&gt;")=0,"",SUMIFS('B-Deciles'!$H$2:$H$4821,'B-Deciles'!$A$2:$A$4821,$C$5,'B-Deciles'!$B$2:$B$4821,$C$6,'B-Deciles'!$C$2:$C$4821,$C$7,'B-Deciles'!$D$2:$D$4821,$C$8,'B-Deciles'!$E$2:$E$4821,G$11,'B-Deciles'!$G$2:$G$4821,$A19)))</f>
        <v/>
      </c>
      <c r="H19" s="56" t="str">
        <f>IF(H$11="","",IF(COUNTIFS('B-Deciles'!$A$2:$A$4821,$C$5,'B-Deciles'!$B$2:$B$4821,$C$6,'B-Deciles'!$C$2:$C$4821,$C$7,'B-Deciles'!$D$2:$D$4821,$C$8,'B-Deciles'!$E$2:$E$4821,H$11,'B-Deciles'!$G$2:$G$4821,$A19,'B-Deciles'!$H$2:$H$4821,"&lt;&gt;")=0,"",SUMIFS('B-Deciles'!$H$2:$H$4821,'B-Deciles'!$A$2:$A$4821,$C$5,'B-Deciles'!$B$2:$B$4821,$C$6,'B-Deciles'!$C$2:$C$4821,$C$7,'B-Deciles'!$D$2:$D$4821,$C$8,'B-Deciles'!$E$2:$E$4821,H$11,'B-Deciles'!$G$2:$G$4821,$A19)))</f>
        <v/>
      </c>
      <c r="I19" s="56" t="str">
        <f>IF(I$11="","",IF(COUNTIFS('B-Deciles'!$A$2:$A$4821,$C$5,'B-Deciles'!$B$2:$B$4821,$C$6,'B-Deciles'!$C$2:$C$4821,$C$7,'B-Deciles'!$D$2:$D$4821,$C$8,'B-Deciles'!$E$2:$E$4821,I$11,'B-Deciles'!$G$2:$G$4821,$A19,'B-Deciles'!$H$2:$H$4821,"&lt;&gt;")=0,"",SUMIFS('B-Deciles'!$H$2:$H$4821,'B-Deciles'!$A$2:$A$4821,$C$5,'B-Deciles'!$B$2:$B$4821,$C$6,'B-Deciles'!$C$2:$C$4821,$C$7,'B-Deciles'!$D$2:$D$4821,$C$8,'B-Deciles'!$E$2:$E$4821,I$11,'B-Deciles'!$G$2:$G$4821,$A19)))</f>
        <v/>
      </c>
      <c r="J19" s="56" t="str">
        <f>IF(J$11="","",IF(COUNTIFS('B-Deciles'!$A$2:$A$4821,$C$5,'B-Deciles'!$B$2:$B$4821,$C$6,'B-Deciles'!$C$2:$C$4821,$C$7,'B-Deciles'!$D$2:$D$4821,$C$8,'B-Deciles'!$E$2:$E$4821,J$11,'B-Deciles'!$G$2:$G$4821,$A19,'B-Deciles'!$H$2:$H$4821,"&lt;&gt;")=0,"",SUMIFS('B-Deciles'!$H$2:$H$4821,'B-Deciles'!$A$2:$A$4821,$C$5,'B-Deciles'!$B$2:$B$4821,$C$6,'B-Deciles'!$C$2:$C$4821,$C$7,'B-Deciles'!$D$2:$D$4821,$C$8,'B-Deciles'!$E$2:$E$4821,J$11,'B-Deciles'!$G$2:$G$4821,$A19)))</f>
        <v/>
      </c>
      <c r="K19" s="56" t="str">
        <f>IF(K$11="","",IF(COUNTIFS('B-Deciles'!$A$2:$A$4821,$C$5,'B-Deciles'!$B$2:$B$4821,$C$6,'B-Deciles'!$C$2:$C$4821,$C$7,'B-Deciles'!$D$2:$D$4821,$C$8,'B-Deciles'!$E$2:$E$4821,K$11,'B-Deciles'!$G$2:$G$4821,$A19,'B-Deciles'!$H$2:$H$4821,"&lt;&gt;")=0,"",SUMIFS('B-Deciles'!$H$2:$H$4821,'B-Deciles'!$A$2:$A$4821,$C$5,'B-Deciles'!$B$2:$B$4821,$C$6,'B-Deciles'!$C$2:$C$4821,$C$7,'B-Deciles'!$D$2:$D$4821,$C$8,'B-Deciles'!$E$2:$E$4821,K$11,'B-Deciles'!$G$2:$G$4821,$A19)))</f>
        <v/>
      </c>
      <c r="L19" s="56" t="str">
        <f>IF(L$11="","",IF(COUNTIFS('B-Deciles'!$A$2:$A$4821,$C$5,'B-Deciles'!$B$2:$B$4821,$C$6,'B-Deciles'!$C$2:$C$4821,$C$7,'B-Deciles'!$D$2:$D$4821,$C$8,'B-Deciles'!$E$2:$E$4821,L$11,'B-Deciles'!$G$2:$G$4821,$A19,'B-Deciles'!$H$2:$H$4821,"&lt;&gt;")=0,"",SUMIFS('B-Deciles'!$H$2:$H$4821,'B-Deciles'!$A$2:$A$4821,$C$5,'B-Deciles'!$B$2:$B$4821,$C$6,'B-Deciles'!$C$2:$C$4821,$C$7,'B-Deciles'!$D$2:$D$4821,$C$8,'B-Deciles'!$E$2:$E$4821,L$11,'B-Deciles'!$G$2:$G$4821,$A19)))</f>
        <v/>
      </c>
      <c r="M19" s="56" t="str">
        <f>IF(M$11="","",IF(COUNTIFS('B-Deciles'!$A$2:$A$4821,$C$5,'B-Deciles'!$B$2:$B$4821,$C$6,'B-Deciles'!$C$2:$C$4821,$C$7,'B-Deciles'!$D$2:$D$4821,$C$8,'B-Deciles'!$E$2:$E$4821,M$11,'B-Deciles'!$G$2:$G$4821,$A19,'B-Deciles'!$H$2:$H$4821,"&lt;&gt;")=0,"",SUMIFS('B-Deciles'!$H$2:$H$4821,'B-Deciles'!$A$2:$A$4821,$C$5,'B-Deciles'!$B$2:$B$4821,$C$6,'B-Deciles'!$C$2:$C$4821,$C$7,'B-Deciles'!$D$2:$D$4821,$C$8,'B-Deciles'!$E$2:$E$4821,M$11,'B-Deciles'!$G$2:$G$4821,$A19)))</f>
        <v/>
      </c>
      <c r="N19" s="56" t="str">
        <f>IF(N$11="","",IF(COUNTIFS('B-Deciles'!$A$2:$A$4821,$C$5,'B-Deciles'!$B$2:$B$4821,$C$6,'B-Deciles'!$C$2:$C$4821,$C$7,'B-Deciles'!$D$2:$D$4821,$C$8,'B-Deciles'!$E$2:$E$4821,N$11,'B-Deciles'!$G$2:$G$4821,$A19,'B-Deciles'!$H$2:$H$4821,"&lt;&gt;")=0,"",SUMIFS('B-Deciles'!$H$2:$H$4821,'B-Deciles'!$A$2:$A$4821,$C$5,'B-Deciles'!$B$2:$B$4821,$C$6,'B-Deciles'!$C$2:$C$4821,$C$7,'B-Deciles'!$D$2:$D$4821,$C$8,'B-Deciles'!$E$2:$E$4821,N$11,'B-Deciles'!$G$2:$G$4821,$A19)))</f>
        <v/>
      </c>
      <c r="O19" s="56" t="str">
        <f>IF(O$11="","",IF(COUNTIFS('B-Deciles'!$A$2:$A$4821,$C$5,'B-Deciles'!$B$2:$B$4821,$C$6,'B-Deciles'!$C$2:$C$4821,$C$7,'B-Deciles'!$D$2:$D$4821,$C$8,'B-Deciles'!$E$2:$E$4821,O$11,'B-Deciles'!$G$2:$G$4821,$A19,'B-Deciles'!$H$2:$H$4821,"&lt;&gt;")=0,"",SUMIFS('B-Deciles'!$H$2:$H$4821,'B-Deciles'!$A$2:$A$4821,$C$5,'B-Deciles'!$B$2:$B$4821,$C$6,'B-Deciles'!$C$2:$C$4821,$C$7,'B-Deciles'!$D$2:$D$4821,$C$8,'B-Deciles'!$E$2:$E$4821,O$11,'B-Deciles'!$G$2:$G$4821,$A19)))</f>
        <v/>
      </c>
      <c r="P19" s="6"/>
      <c r="Q19" s="6"/>
      <c r="R19" s="35"/>
      <c r="S19" s="35"/>
      <c r="T19" s="35"/>
      <c r="U19" s="35"/>
      <c r="V19" s="35"/>
      <c r="W19" s="35"/>
    </row>
    <row r="20" spans="1:23" x14ac:dyDescent="0.25">
      <c r="A20" s="66" t="s">
        <v>2830</v>
      </c>
      <c r="B20" s="56">
        <f>IF(B$11="","",IF(COUNTIFS('B-Deciles'!$A$2:$A$4821,$C$5,'B-Deciles'!$B$2:$B$4821,$C$6,'B-Deciles'!$C$2:$C$4821,$C$7,'B-Deciles'!$D$2:$D$4821,$C$8,'B-Deciles'!$E$2:$E$4821,B$11,'B-Deciles'!$G$2:$G$4821,$A20,'B-Deciles'!$H$2:$H$4821,"&lt;&gt;")=0,"",SUMIFS('B-Deciles'!$H$2:$H$4821,'B-Deciles'!$A$2:$A$4821,$C$5,'B-Deciles'!$B$2:$B$4821,$C$6,'B-Deciles'!$C$2:$C$4821,$C$7,'B-Deciles'!$D$2:$D$4821,$C$8,'B-Deciles'!$E$2:$E$4821,B$11,'B-Deciles'!$G$2:$G$4821,$A20)))</f>
        <v>0.379</v>
      </c>
      <c r="C20" s="56">
        <f>IF(C$11="","",IF(COUNTIFS('B-Deciles'!$A$2:$A$4821,$C$5,'B-Deciles'!$B$2:$B$4821,$C$6,'B-Deciles'!$C$2:$C$4821,$C$7,'B-Deciles'!$D$2:$D$4821,$C$8,'B-Deciles'!$E$2:$E$4821,C$11,'B-Deciles'!$G$2:$G$4821,$A20,'B-Deciles'!$H$2:$H$4821,"&lt;&gt;")=0,"",SUMIFS('B-Deciles'!$H$2:$H$4821,'B-Deciles'!$A$2:$A$4821,$C$5,'B-Deciles'!$B$2:$B$4821,$C$6,'B-Deciles'!$C$2:$C$4821,$C$7,'B-Deciles'!$D$2:$D$4821,$C$8,'B-Deciles'!$E$2:$E$4821,C$11,'B-Deciles'!$G$2:$G$4821,$A20)))</f>
        <v>0.378</v>
      </c>
      <c r="D20" s="56">
        <f>IF(D$11="","",IF(COUNTIFS('B-Deciles'!$A$2:$A$4821,$C$5,'B-Deciles'!$B$2:$B$4821,$C$6,'B-Deciles'!$C$2:$C$4821,$C$7,'B-Deciles'!$D$2:$D$4821,$C$8,'B-Deciles'!$E$2:$E$4821,D$11,'B-Deciles'!$G$2:$G$4821,$A20,'B-Deciles'!$H$2:$H$4821,"&lt;&gt;")=0,"",SUMIFS('B-Deciles'!$H$2:$H$4821,'B-Deciles'!$A$2:$A$4821,$C$5,'B-Deciles'!$B$2:$B$4821,$C$6,'B-Deciles'!$C$2:$C$4821,$C$7,'B-Deciles'!$D$2:$D$4821,$C$8,'B-Deciles'!$E$2:$E$4821,D$11,'B-Deciles'!$G$2:$G$4821,$A20)))</f>
        <v>0.39500000000000002</v>
      </c>
      <c r="E20" s="56" t="str">
        <f>IF(E$11="","",IF(COUNTIFS('B-Deciles'!$A$2:$A$4821,$C$5,'B-Deciles'!$B$2:$B$4821,$C$6,'B-Deciles'!$C$2:$C$4821,$C$7,'B-Deciles'!$D$2:$D$4821,$C$8,'B-Deciles'!$E$2:$E$4821,E$11,'B-Deciles'!$G$2:$G$4821,$A20,'B-Deciles'!$H$2:$H$4821,"&lt;&gt;")=0,"",SUMIFS('B-Deciles'!$H$2:$H$4821,'B-Deciles'!$A$2:$A$4821,$C$5,'B-Deciles'!$B$2:$B$4821,$C$6,'B-Deciles'!$C$2:$C$4821,$C$7,'B-Deciles'!$D$2:$D$4821,$C$8,'B-Deciles'!$E$2:$E$4821,E$11,'B-Deciles'!$G$2:$G$4821,$A20)))</f>
        <v/>
      </c>
      <c r="F20" s="56" t="str">
        <f>IF(F$11="","",IF(COUNTIFS('B-Deciles'!$A$2:$A$4821,$C$5,'B-Deciles'!$B$2:$B$4821,$C$6,'B-Deciles'!$C$2:$C$4821,$C$7,'B-Deciles'!$D$2:$D$4821,$C$8,'B-Deciles'!$E$2:$E$4821,F$11,'B-Deciles'!$G$2:$G$4821,$A20,'B-Deciles'!$H$2:$H$4821,"&lt;&gt;")=0,"",SUMIFS('B-Deciles'!$H$2:$H$4821,'B-Deciles'!$A$2:$A$4821,$C$5,'B-Deciles'!$B$2:$B$4821,$C$6,'B-Deciles'!$C$2:$C$4821,$C$7,'B-Deciles'!$D$2:$D$4821,$C$8,'B-Deciles'!$E$2:$E$4821,F$11,'B-Deciles'!$G$2:$G$4821,$A20)))</f>
        <v/>
      </c>
      <c r="G20" s="56" t="str">
        <f>IF(G$11="","",IF(COUNTIFS('B-Deciles'!$A$2:$A$4821,$C$5,'B-Deciles'!$B$2:$B$4821,$C$6,'B-Deciles'!$C$2:$C$4821,$C$7,'B-Deciles'!$D$2:$D$4821,$C$8,'B-Deciles'!$E$2:$E$4821,G$11,'B-Deciles'!$G$2:$G$4821,$A20,'B-Deciles'!$H$2:$H$4821,"&lt;&gt;")=0,"",SUMIFS('B-Deciles'!$H$2:$H$4821,'B-Deciles'!$A$2:$A$4821,$C$5,'B-Deciles'!$B$2:$B$4821,$C$6,'B-Deciles'!$C$2:$C$4821,$C$7,'B-Deciles'!$D$2:$D$4821,$C$8,'B-Deciles'!$E$2:$E$4821,G$11,'B-Deciles'!$G$2:$G$4821,$A20)))</f>
        <v/>
      </c>
      <c r="H20" s="56" t="str">
        <f>IF(H$11="","",IF(COUNTIFS('B-Deciles'!$A$2:$A$4821,$C$5,'B-Deciles'!$B$2:$B$4821,$C$6,'B-Deciles'!$C$2:$C$4821,$C$7,'B-Deciles'!$D$2:$D$4821,$C$8,'B-Deciles'!$E$2:$E$4821,H$11,'B-Deciles'!$G$2:$G$4821,$A20,'B-Deciles'!$H$2:$H$4821,"&lt;&gt;")=0,"",SUMIFS('B-Deciles'!$H$2:$H$4821,'B-Deciles'!$A$2:$A$4821,$C$5,'B-Deciles'!$B$2:$B$4821,$C$6,'B-Deciles'!$C$2:$C$4821,$C$7,'B-Deciles'!$D$2:$D$4821,$C$8,'B-Deciles'!$E$2:$E$4821,H$11,'B-Deciles'!$G$2:$G$4821,$A20)))</f>
        <v/>
      </c>
      <c r="I20" s="56" t="str">
        <f>IF(I$11="","",IF(COUNTIFS('B-Deciles'!$A$2:$A$4821,$C$5,'B-Deciles'!$B$2:$B$4821,$C$6,'B-Deciles'!$C$2:$C$4821,$C$7,'B-Deciles'!$D$2:$D$4821,$C$8,'B-Deciles'!$E$2:$E$4821,I$11,'B-Deciles'!$G$2:$G$4821,$A20,'B-Deciles'!$H$2:$H$4821,"&lt;&gt;")=0,"",SUMIFS('B-Deciles'!$H$2:$H$4821,'B-Deciles'!$A$2:$A$4821,$C$5,'B-Deciles'!$B$2:$B$4821,$C$6,'B-Deciles'!$C$2:$C$4821,$C$7,'B-Deciles'!$D$2:$D$4821,$C$8,'B-Deciles'!$E$2:$E$4821,I$11,'B-Deciles'!$G$2:$G$4821,$A20)))</f>
        <v/>
      </c>
      <c r="J20" s="56" t="str">
        <f>IF(J$11="","",IF(COUNTIFS('B-Deciles'!$A$2:$A$4821,$C$5,'B-Deciles'!$B$2:$B$4821,$C$6,'B-Deciles'!$C$2:$C$4821,$C$7,'B-Deciles'!$D$2:$D$4821,$C$8,'B-Deciles'!$E$2:$E$4821,J$11,'B-Deciles'!$G$2:$G$4821,$A20,'B-Deciles'!$H$2:$H$4821,"&lt;&gt;")=0,"",SUMIFS('B-Deciles'!$H$2:$H$4821,'B-Deciles'!$A$2:$A$4821,$C$5,'B-Deciles'!$B$2:$B$4821,$C$6,'B-Deciles'!$C$2:$C$4821,$C$7,'B-Deciles'!$D$2:$D$4821,$C$8,'B-Deciles'!$E$2:$E$4821,J$11,'B-Deciles'!$G$2:$G$4821,$A20)))</f>
        <v/>
      </c>
      <c r="K20" s="56" t="str">
        <f>IF(K$11="","",IF(COUNTIFS('B-Deciles'!$A$2:$A$4821,$C$5,'B-Deciles'!$B$2:$B$4821,$C$6,'B-Deciles'!$C$2:$C$4821,$C$7,'B-Deciles'!$D$2:$D$4821,$C$8,'B-Deciles'!$E$2:$E$4821,K$11,'B-Deciles'!$G$2:$G$4821,$A20,'B-Deciles'!$H$2:$H$4821,"&lt;&gt;")=0,"",SUMIFS('B-Deciles'!$H$2:$H$4821,'B-Deciles'!$A$2:$A$4821,$C$5,'B-Deciles'!$B$2:$B$4821,$C$6,'B-Deciles'!$C$2:$C$4821,$C$7,'B-Deciles'!$D$2:$D$4821,$C$8,'B-Deciles'!$E$2:$E$4821,K$11,'B-Deciles'!$G$2:$G$4821,$A20)))</f>
        <v/>
      </c>
      <c r="L20" s="56" t="str">
        <f>IF(L$11="","",IF(COUNTIFS('B-Deciles'!$A$2:$A$4821,$C$5,'B-Deciles'!$B$2:$B$4821,$C$6,'B-Deciles'!$C$2:$C$4821,$C$7,'B-Deciles'!$D$2:$D$4821,$C$8,'B-Deciles'!$E$2:$E$4821,L$11,'B-Deciles'!$G$2:$G$4821,$A20,'B-Deciles'!$H$2:$H$4821,"&lt;&gt;")=0,"",SUMIFS('B-Deciles'!$H$2:$H$4821,'B-Deciles'!$A$2:$A$4821,$C$5,'B-Deciles'!$B$2:$B$4821,$C$6,'B-Deciles'!$C$2:$C$4821,$C$7,'B-Deciles'!$D$2:$D$4821,$C$8,'B-Deciles'!$E$2:$E$4821,L$11,'B-Deciles'!$G$2:$G$4821,$A20)))</f>
        <v/>
      </c>
      <c r="M20" s="56" t="str">
        <f>IF(M$11="","",IF(COUNTIFS('B-Deciles'!$A$2:$A$4821,$C$5,'B-Deciles'!$B$2:$B$4821,$C$6,'B-Deciles'!$C$2:$C$4821,$C$7,'B-Deciles'!$D$2:$D$4821,$C$8,'B-Deciles'!$E$2:$E$4821,M$11,'B-Deciles'!$G$2:$G$4821,$A20,'B-Deciles'!$H$2:$H$4821,"&lt;&gt;")=0,"",SUMIFS('B-Deciles'!$H$2:$H$4821,'B-Deciles'!$A$2:$A$4821,$C$5,'B-Deciles'!$B$2:$B$4821,$C$6,'B-Deciles'!$C$2:$C$4821,$C$7,'B-Deciles'!$D$2:$D$4821,$C$8,'B-Deciles'!$E$2:$E$4821,M$11,'B-Deciles'!$G$2:$G$4821,$A20)))</f>
        <v/>
      </c>
      <c r="N20" s="56" t="str">
        <f>IF(N$11="","",IF(COUNTIFS('B-Deciles'!$A$2:$A$4821,$C$5,'B-Deciles'!$B$2:$B$4821,$C$6,'B-Deciles'!$C$2:$C$4821,$C$7,'B-Deciles'!$D$2:$D$4821,$C$8,'B-Deciles'!$E$2:$E$4821,N$11,'B-Deciles'!$G$2:$G$4821,$A20,'B-Deciles'!$H$2:$H$4821,"&lt;&gt;")=0,"",SUMIFS('B-Deciles'!$H$2:$H$4821,'B-Deciles'!$A$2:$A$4821,$C$5,'B-Deciles'!$B$2:$B$4821,$C$6,'B-Deciles'!$C$2:$C$4821,$C$7,'B-Deciles'!$D$2:$D$4821,$C$8,'B-Deciles'!$E$2:$E$4821,N$11,'B-Deciles'!$G$2:$G$4821,$A20)))</f>
        <v/>
      </c>
      <c r="O20" s="56" t="str">
        <f>IF(O$11="","",IF(COUNTIFS('B-Deciles'!$A$2:$A$4821,$C$5,'B-Deciles'!$B$2:$B$4821,$C$6,'B-Deciles'!$C$2:$C$4821,$C$7,'B-Deciles'!$D$2:$D$4821,$C$8,'B-Deciles'!$E$2:$E$4821,O$11,'B-Deciles'!$G$2:$G$4821,$A20,'B-Deciles'!$H$2:$H$4821,"&lt;&gt;")=0,"",SUMIFS('B-Deciles'!$H$2:$H$4821,'B-Deciles'!$A$2:$A$4821,$C$5,'B-Deciles'!$B$2:$B$4821,$C$6,'B-Deciles'!$C$2:$C$4821,$C$7,'B-Deciles'!$D$2:$D$4821,$C$8,'B-Deciles'!$E$2:$E$4821,O$11,'B-Deciles'!$G$2:$G$4821,$A20)))</f>
        <v/>
      </c>
      <c r="P20" s="6"/>
      <c r="Q20" s="6"/>
      <c r="R20" s="35"/>
      <c r="S20" s="35"/>
      <c r="T20" s="35"/>
      <c r="U20" s="35"/>
      <c r="V20" s="35"/>
      <c r="W20" s="35"/>
    </row>
    <row r="21" spans="1:23" x14ac:dyDescent="0.25">
      <c r="A21" s="66" t="s">
        <v>2829</v>
      </c>
      <c r="B21" s="56">
        <f>IF(B$11="","",IF(COUNTIFS('B-Deciles'!$A$2:$A$4821,$C$5,'B-Deciles'!$B$2:$B$4821,$C$6,'B-Deciles'!$C$2:$C$4821,$C$7,'B-Deciles'!$D$2:$D$4821,$C$8,'B-Deciles'!$E$2:$E$4821,B$11,'B-Deciles'!$G$2:$G$4821,$A21,'B-Deciles'!$H$2:$H$4821,"&lt;&gt;")=0,"",SUMIFS('B-Deciles'!$H$2:$H$4821,'B-Deciles'!$A$2:$A$4821,$C$5,'B-Deciles'!$B$2:$B$4821,$C$6,'B-Deciles'!$C$2:$C$4821,$C$7,'B-Deciles'!$D$2:$D$4821,$C$8,'B-Deciles'!$E$2:$E$4821,B$11,'B-Deciles'!$G$2:$G$4821,$A21)))</f>
        <v>0.29599999999999999</v>
      </c>
      <c r="C21" s="56">
        <f>IF(C$11="","",IF(COUNTIFS('B-Deciles'!$A$2:$A$4821,$C$5,'B-Deciles'!$B$2:$B$4821,$C$6,'B-Deciles'!$C$2:$C$4821,$C$7,'B-Deciles'!$D$2:$D$4821,$C$8,'B-Deciles'!$E$2:$E$4821,C$11,'B-Deciles'!$G$2:$G$4821,$A21,'B-Deciles'!$H$2:$H$4821,"&lt;&gt;")=0,"",SUMIFS('B-Deciles'!$H$2:$H$4821,'B-Deciles'!$A$2:$A$4821,$C$5,'B-Deciles'!$B$2:$B$4821,$C$6,'B-Deciles'!$C$2:$C$4821,$C$7,'B-Deciles'!$D$2:$D$4821,$C$8,'B-Deciles'!$E$2:$E$4821,C$11,'B-Deciles'!$G$2:$G$4821,$A21)))</f>
        <v>0.308</v>
      </c>
      <c r="D21" s="56">
        <f>IF(D$11="","",IF(COUNTIFS('B-Deciles'!$A$2:$A$4821,$C$5,'B-Deciles'!$B$2:$B$4821,$C$6,'B-Deciles'!$C$2:$C$4821,$C$7,'B-Deciles'!$D$2:$D$4821,$C$8,'B-Deciles'!$E$2:$E$4821,D$11,'B-Deciles'!$G$2:$G$4821,$A21,'B-Deciles'!$H$2:$H$4821,"&lt;&gt;")=0,"",SUMIFS('B-Deciles'!$H$2:$H$4821,'B-Deciles'!$A$2:$A$4821,$C$5,'B-Deciles'!$B$2:$B$4821,$C$6,'B-Deciles'!$C$2:$C$4821,$C$7,'B-Deciles'!$D$2:$D$4821,$C$8,'B-Deciles'!$E$2:$E$4821,D$11,'B-Deciles'!$G$2:$G$4821,$A21)))</f>
        <v>0.32700000000000001</v>
      </c>
      <c r="E21" s="56" t="str">
        <f>IF(E$11="","",IF(COUNTIFS('B-Deciles'!$A$2:$A$4821,$C$5,'B-Deciles'!$B$2:$B$4821,$C$6,'B-Deciles'!$C$2:$C$4821,$C$7,'B-Deciles'!$D$2:$D$4821,$C$8,'B-Deciles'!$E$2:$E$4821,E$11,'B-Deciles'!$G$2:$G$4821,$A21,'B-Deciles'!$H$2:$H$4821,"&lt;&gt;")=0,"",SUMIFS('B-Deciles'!$H$2:$H$4821,'B-Deciles'!$A$2:$A$4821,$C$5,'B-Deciles'!$B$2:$B$4821,$C$6,'B-Deciles'!$C$2:$C$4821,$C$7,'B-Deciles'!$D$2:$D$4821,$C$8,'B-Deciles'!$E$2:$E$4821,E$11,'B-Deciles'!$G$2:$G$4821,$A21)))</f>
        <v/>
      </c>
      <c r="F21" s="56" t="str">
        <f>IF(F$11="","",IF(COUNTIFS('B-Deciles'!$A$2:$A$4821,$C$5,'B-Deciles'!$B$2:$B$4821,$C$6,'B-Deciles'!$C$2:$C$4821,$C$7,'B-Deciles'!$D$2:$D$4821,$C$8,'B-Deciles'!$E$2:$E$4821,F$11,'B-Deciles'!$G$2:$G$4821,$A21,'B-Deciles'!$H$2:$H$4821,"&lt;&gt;")=0,"",SUMIFS('B-Deciles'!$H$2:$H$4821,'B-Deciles'!$A$2:$A$4821,$C$5,'B-Deciles'!$B$2:$B$4821,$C$6,'B-Deciles'!$C$2:$C$4821,$C$7,'B-Deciles'!$D$2:$D$4821,$C$8,'B-Deciles'!$E$2:$E$4821,F$11,'B-Deciles'!$G$2:$G$4821,$A21)))</f>
        <v/>
      </c>
      <c r="G21" s="56" t="str">
        <f>IF(G$11="","",IF(COUNTIFS('B-Deciles'!$A$2:$A$4821,$C$5,'B-Deciles'!$B$2:$B$4821,$C$6,'B-Deciles'!$C$2:$C$4821,$C$7,'B-Deciles'!$D$2:$D$4821,$C$8,'B-Deciles'!$E$2:$E$4821,G$11,'B-Deciles'!$G$2:$G$4821,$A21,'B-Deciles'!$H$2:$H$4821,"&lt;&gt;")=0,"",SUMIFS('B-Deciles'!$H$2:$H$4821,'B-Deciles'!$A$2:$A$4821,$C$5,'B-Deciles'!$B$2:$B$4821,$C$6,'B-Deciles'!$C$2:$C$4821,$C$7,'B-Deciles'!$D$2:$D$4821,$C$8,'B-Deciles'!$E$2:$E$4821,G$11,'B-Deciles'!$G$2:$G$4821,$A21)))</f>
        <v/>
      </c>
      <c r="H21" s="56" t="str">
        <f>IF(H$11="","",IF(COUNTIFS('B-Deciles'!$A$2:$A$4821,$C$5,'B-Deciles'!$B$2:$B$4821,$C$6,'B-Deciles'!$C$2:$C$4821,$C$7,'B-Deciles'!$D$2:$D$4821,$C$8,'B-Deciles'!$E$2:$E$4821,H$11,'B-Deciles'!$G$2:$G$4821,$A21,'B-Deciles'!$H$2:$H$4821,"&lt;&gt;")=0,"",SUMIFS('B-Deciles'!$H$2:$H$4821,'B-Deciles'!$A$2:$A$4821,$C$5,'B-Deciles'!$B$2:$B$4821,$C$6,'B-Deciles'!$C$2:$C$4821,$C$7,'B-Deciles'!$D$2:$D$4821,$C$8,'B-Deciles'!$E$2:$E$4821,H$11,'B-Deciles'!$G$2:$G$4821,$A21)))</f>
        <v/>
      </c>
      <c r="I21" s="56" t="str">
        <f>IF(I$11="","",IF(COUNTIFS('B-Deciles'!$A$2:$A$4821,$C$5,'B-Deciles'!$B$2:$B$4821,$C$6,'B-Deciles'!$C$2:$C$4821,$C$7,'B-Deciles'!$D$2:$D$4821,$C$8,'B-Deciles'!$E$2:$E$4821,I$11,'B-Deciles'!$G$2:$G$4821,$A21,'B-Deciles'!$H$2:$H$4821,"&lt;&gt;")=0,"",SUMIFS('B-Deciles'!$H$2:$H$4821,'B-Deciles'!$A$2:$A$4821,$C$5,'B-Deciles'!$B$2:$B$4821,$C$6,'B-Deciles'!$C$2:$C$4821,$C$7,'B-Deciles'!$D$2:$D$4821,$C$8,'B-Deciles'!$E$2:$E$4821,I$11,'B-Deciles'!$G$2:$G$4821,$A21)))</f>
        <v/>
      </c>
      <c r="J21" s="56" t="str">
        <f>IF(J$11="","",IF(COUNTIFS('B-Deciles'!$A$2:$A$4821,$C$5,'B-Deciles'!$B$2:$B$4821,$C$6,'B-Deciles'!$C$2:$C$4821,$C$7,'B-Deciles'!$D$2:$D$4821,$C$8,'B-Deciles'!$E$2:$E$4821,J$11,'B-Deciles'!$G$2:$G$4821,$A21,'B-Deciles'!$H$2:$H$4821,"&lt;&gt;")=0,"",SUMIFS('B-Deciles'!$H$2:$H$4821,'B-Deciles'!$A$2:$A$4821,$C$5,'B-Deciles'!$B$2:$B$4821,$C$6,'B-Deciles'!$C$2:$C$4821,$C$7,'B-Deciles'!$D$2:$D$4821,$C$8,'B-Deciles'!$E$2:$E$4821,J$11,'B-Deciles'!$G$2:$G$4821,$A21)))</f>
        <v/>
      </c>
      <c r="K21" s="56" t="str">
        <f>IF(K$11="","",IF(COUNTIFS('B-Deciles'!$A$2:$A$4821,$C$5,'B-Deciles'!$B$2:$B$4821,$C$6,'B-Deciles'!$C$2:$C$4821,$C$7,'B-Deciles'!$D$2:$D$4821,$C$8,'B-Deciles'!$E$2:$E$4821,K$11,'B-Deciles'!$G$2:$G$4821,$A21,'B-Deciles'!$H$2:$H$4821,"&lt;&gt;")=0,"",SUMIFS('B-Deciles'!$H$2:$H$4821,'B-Deciles'!$A$2:$A$4821,$C$5,'B-Deciles'!$B$2:$B$4821,$C$6,'B-Deciles'!$C$2:$C$4821,$C$7,'B-Deciles'!$D$2:$D$4821,$C$8,'B-Deciles'!$E$2:$E$4821,K$11,'B-Deciles'!$G$2:$G$4821,$A21)))</f>
        <v/>
      </c>
      <c r="L21" s="56" t="str">
        <f>IF(L$11="","",IF(COUNTIFS('B-Deciles'!$A$2:$A$4821,$C$5,'B-Deciles'!$B$2:$B$4821,$C$6,'B-Deciles'!$C$2:$C$4821,$C$7,'B-Deciles'!$D$2:$D$4821,$C$8,'B-Deciles'!$E$2:$E$4821,L$11,'B-Deciles'!$G$2:$G$4821,$A21,'B-Deciles'!$H$2:$H$4821,"&lt;&gt;")=0,"",SUMIFS('B-Deciles'!$H$2:$H$4821,'B-Deciles'!$A$2:$A$4821,$C$5,'B-Deciles'!$B$2:$B$4821,$C$6,'B-Deciles'!$C$2:$C$4821,$C$7,'B-Deciles'!$D$2:$D$4821,$C$8,'B-Deciles'!$E$2:$E$4821,L$11,'B-Deciles'!$G$2:$G$4821,$A21)))</f>
        <v/>
      </c>
      <c r="M21" s="56" t="str">
        <f>IF(M$11="","",IF(COUNTIFS('B-Deciles'!$A$2:$A$4821,$C$5,'B-Deciles'!$B$2:$B$4821,$C$6,'B-Deciles'!$C$2:$C$4821,$C$7,'B-Deciles'!$D$2:$D$4821,$C$8,'B-Deciles'!$E$2:$E$4821,M$11,'B-Deciles'!$G$2:$G$4821,$A21,'B-Deciles'!$H$2:$H$4821,"&lt;&gt;")=0,"",SUMIFS('B-Deciles'!$H$2:$H$4821,'B-Deciles'!$A$2:$A$4821,$C$5,'B-Deciles'!$B$2:$B$4821,$C$6,'B-Deciles'!$C$2:$C$4821,$C$7,'B-Deciles'!$D$2:$D$4821,$C$8,'B-Deciles'!$E$2:$E$4821,M$11,'B-Deciles'!$G$2:$G$4821,$A21)))</f>
        <v/>
      </c>
      <c r="N21" s="56" t="str">
        <f>IF(N$11="","",IF(COUNTIFS('B-Deciles'!$A$2:$A$4821,$C$5,'B-Deciles'!$B$2:$B$4821,$C$6,'B-Deciles'!$C$2:$C$4821,$C$7,'B-Deciles'!$D$2:$D$4821,$C$8,'B-Deciles'!$E$2:$E$4821,N$11,'B-Deciles'!$G$2:$G$4821,$A21,'B-Deciles'!$H$2:$H$4821,"&lt;&gt;")=0,"",SUMIFS('B-Deciles'!$H$2:$H$4821,'B-Deciles'!$A$2:$A$4821,$C$5,'B-Deciles'!$B$2:$B$4821,$C$6,'B-Deciles'!$C$2:$C$4821,$C$7,'B-Deciles'!$D$2:$D$4821,$C$8,'B-Deciles'!$E$2:$E$4821,N$11,'B-Deciles'!$G$2:$G$4821,$A21)))</f>
        <v/>
      </c>
      <c r="O21" s="56" t="str">
        <f>IF(O$11="","",IF(COUNTIFS('B-Deciles'!$A$2:$A$4821,$C$5,'B-Deciles'!$B$2:$B$4821,$C$6,'B-Deciles'!$C$2:$C$4821,$C$7,'B-Deciles'!$D$2:$D$4821,$C$8,'B-Deciles'!$E$2:$E$4821,O$11,'B-Deciles'!$G$2:$G$4821,$A21,'B-Deciles'!$H$2:$H$4821,"&lt;&gt;")=0,"",SUMIFS('B-Deciles'!$H$2:$H$4821,'B-Deciles'!$A$2:$A$4821,$C$5,'B-Deciles'!$B$2:$B$4821,$C$6,'B-Deciles'!$C$2:$C$4821,$C$7,'B-Deciles'!$D$2:$D$4821,$C$8,'B-Deciles'!$E$2:$E$4821,O$11,'B-Deciles'!$G$2:$G$4821,$A21)))</f>
        <v/>
      </c>
      <c r="P21" s="6"/>
      <c r="Q21" s="6"/>
      <c r="R21" s="35"/>
      <c r="S21" s="35"/>
      <c r="T21" s="35"/>
      <c r="U21" s="35"/>
      <c r="V21" s="35"/>
      <c r="W21" s="35"/>
    </row>
    <row r="22" spans="1:23" x14ac:dyDescent="0.25">
      <c r="A22" s="66" t="s">
        <v>2828</v>
      </c>
      <c r="B22" s="56">
        <f>IF(B$11="","",IF(COUNTIFS('B-Deciles'!$A$2:$A$4821,$C$5,'B-Deciles'!$B$2:$B$4821,$C$6,'B-Deciles'!$C$2:$C$4821,$C$7,'B-Deciles'!$D$2:$D$4821,$C$8,'B-Deciles'!$E$2:$E$4821,B$11,'B-Deciles'!$G$2:$G$4821,$A22,'B-Deciles'!$H$2:$H$4821,"&lt;&gt;")=0,"",SUMIFS('B-Deciles'!$H$2:$H$4821,'B-Deciles'!$A$2:$A$4821,$C$5,'B-Deciles'!$B$2:$B$4821,$C$6,'B-Deciles'!$C$2:$C$4821,$C$7,'B-Deciles'!$D$2:$D$4821,$C$8,'B-Deciles'!$E$2:$E$4821,B$11,'B-Deciles'!$G$2:$G$4821,$A22)))</f>
        <v>0.222</v>
      </c>
      <c r="C22" s="56">
        <f>IF(C$11="","",IF(COUNTIFS('B-Deciles'!$A$2:$A$4821,$C$5,'B-Deciles'!$B$2:$B$4821,$C$6,'B-Deciles'!$C$2:$C$4821,$C$7,'B-Deciles'!$D$2:$D$4821,$C$8,'B-Deciles'!$E$2:$E$4821,C$11,'B-Deciles'!$G$2:$G$4821,$A22,'B-Deciles'!$H$2:$H$4821,"&lt;&gt;")=0,"",SUMIFS('B-Deciles'!$H$2:$H$4821,'B-Deciles'!$A$2:$A$4821,$C$5,'B-Deciles'!$B$2:$B$4821,$C$6,'B-Deciles'!$C$2:$C$4821,$C$7,'B-Deciles'!$D$2:$D$4821,$C$8,'B-Deciles'!$E$2:$E$4821,C$11,'B-Deciles'!$G$2:$G$4821,$A22)))</f>
        <v>0.218</v>
      </c>
      <c r="D22" s="56">
        <f>IF(D$11="","",IF(COUNTIFS('B-Deciles'!$A$2:$A$4821,$C$5,'B-Deciles'!$B$2:$B$4821,$C$6,'B-Deciles'!$C$2:$C$4821,$C$7,'B-Deciles'!$D$2:$D$4821,$C$8,'B-Deciles'!$E$2:$E$4821,D$11,'B-Deciles'!$G$2:$G$4821,$A22,'B-Deciles'!$H$2:$H$4821,"&lt;&gt;")=0,"",SUMIFS('B-Deciles'!$H$2:$H$4821,'B-Deciles'!$A$2:$A$4821,$C$5,'B-Deciles'!$B$2:$B$4821,$C$6,'B-Deciles'!$C$2:$C$4821,$C$7,'B-Deciles'!$D$2:$D$4821,$C$8,'B-Deciles'!$E$2:$E$4821,D$11,'B-Deciles'!$G$2:$G$4821,$A22)))</f>
        <v>0.22900000000000001</v>
      </c>
      <c r="E22" s="56" t="str">
        <f>IF(E$11="","",IF(COUNTIFS('B-Deciles'!$A$2:$A$4821,$C$5,'B-Deciles'!$B$2:$B$4821,$C$6,'B-Deciles'!$C$2:$C$4821,$C$7,'B-Deciles'!$D$2:$D$4821,$C$8,'B-Deciles'!$E$2:$E$4821,E$11,'B-Deciles'!$G$2:$G$4821,$A22,'B-Deciles'!$H$2:$H$4821,"&lt;&gt;")=0,"",SUMIFS('B-Deciles'!$H$2:$H$4821,'B-Deciles'!$A$2:$A$4821,$C$5,'B-Deciles'!$B$2:$B$4821,$C$6,'B-Deciles'!$C$2:$C$4821,$C$7,'B-Deciles'!$D$2:$D$4821,$C$8,'B-Deciles'!$E$2:$E$4821,E$11,'B-Deciles'!$G$2:$G$4821,$A22)))</f>
        <v/>
      </c>
      <c r="F22" s="56" t="str">
        <f>IF(F$11="","",IF(COUNTIFS('B-Deciles'!$A$2:$A$4821,$C$5,'B-Deciles'!$B$2:$B$4821,$C$6,'B-Deciles'!$C$2:$C$4821,$C$7,'B-Deciles'!$D$2:$D$4821,$C$8,'B-Deciles'!$E$2:$E$4821,F$11,'B-Deciles'!$G$2:$G$4821,$A22,'B-Deciles'!$H$2:$H$4821,"&lt;&gt;")=0,"",SUMIFS('B-Deciles'!$H$2:$H$4821,'B-Deciles'!$A$2:$A$4821,$C$5,'B-Deciles'!$B$2:$B$4821,$C$6,'B-Deciles'!$C$2:$C$4821,$C$7,'B-Deciles'!$D$2:$D$4821,$C$8,'B-Deciles'!$E$2:$E$4821,F$11,'B-Deciles'!$G$2:$G$4821,$A22)))</f>
        <v/>
      </c>
      <c r="G22" s="56" t="str">
        <f>IF(G$11="","",IF(COUNTIFS('B-Deciles'!$A$2:$A$4821,$C$5,'B-Deciles'!$B$2:$B$4821,$C$6,'B-Deciles'!$C$2:$C$4821,$C$7,'B-Deciles'!$D$2:$D$4821,$C$8,'B-Deciles'!$E$2:$E$4821,G$11,'B-Deciles'!$G$2:$G$4821,$A22,'B-Deciles'!$H$2:$H$4821,"&lt;&gt;")=0,"",SUMIFS('B-Deciles'!$H$2:$H$4821,'B-Deciles'!$A$2:$A$4821,$C$5,'B-Deciles'!$B$2:$B$4821,$C$6,'B-Deciles'!$C$2:$C$4821,$C$7,'B-Deciles'!$D$2:$D$4821,$C$8,'B-Deciles'!$E$2:$E$4821,G$11,'B-Deciles'!$G$2:$G$4821,$A22)))</f>
        <v/>
      </c>
      <c r="H22" s="56" t="str">
        <f>IF(H$11="","",IF(COUNTIFS('B-Deciles'!$A$2:$A$4821,$C$5,'B-Deciles'!$B$2:$B$4821,$C$6,'B-Deciles'!$C$2:$C$4821,$C$7,'B-Deciles'!$D$2:$D$4821,$C$8,'B-Deciles'!$E$2:$E$4821,H$11,'B-Deciles'!$G$2:$G$4821,$A22,'B-Deciles'!$H$2:$H$4821,"&lt;&gt;")=0,"",SUMIFS('B-Deciles'!$H$2:$H$4821,'B-Deciles'!$A$2:$A$4821,$C$5,'B-Deciles'!$B$2:$B$4821,$C$6,'B-Deciles'!$C$2:$C$4821,$C$7,'B-Deciles'!$D$2:$D$4821,$C$8,'B-Deciles'!$E$2:$E$4821,H$11,'B-Deciles'!$G$2:$G$4821,$A22)))</f>
        <v/>
      </c>
      <c r="I22" s="56" t="str">
        <f>IF(I$11="","",IF(COUNTIFS('B-Deciles'!$A$2:$A$4821,$C$5,'B-Deciles'!$B$2:$B$4821,$C$6,'B-Deciles'!$C$2:$C$4821,$C$7,'B-Deciles'!$D$2:$D$4821,$C$8,'B-Deciles'!$E$2:$E$4821,I$11,'B-Deciles'!$G$2:$G$4821,$A22,'B-Deciles'!$H$2:$H$4821,"&lt;&gt;")=0,"",SUMIFS('B-Deciles'!$H$2:$H$4821,'B-Deciles'!$A$2:$A$4821,$C$5,'B-Deciles'!$B$2:$B$4821,$C$6,'B-Deciles'!$C$2:$C$4821,$C$7,'B-Deciles'!$D$2:$D$4821,$C$8,'B-Deciles'!$E$2:$E$4821,I$11,'B-Deciles'!$G$2:$G$4821,$A22)))</f>
        <v/>
      </c>
      <c r="J22" s="56" t="str">
        <f>IF(J$11="","",IF(COUNTIFS('B-Deciles'!$A$2:$A$4821,$C$5,'B-Deciles'!$B$2:$B$4821,$C$6,'B-Deciles'!$C$2:$C$4821,$C$7,'B-Deciles'!$D$2:$D$4821,$C$8,'B-Deciles'!$E$2:$E$4821,J$11,'B-Deciles'!$G$2:$G$4821,$A22,'B-Deciles'!$H$2:$H$4821,"&lt;&gt;")=0,"",SUMIFS('B-Deciles'!$H$2:$H$4821,'B-Deciles'!$A$2:$A$4821,$C$5,'B-Deciles'!$B$2:$B$4821,$C$6,'B-Deciles'!$C$2:$C$4821,$C$7,'B-Deciles'!$D$2:$D$4821,$C$8,'B-Deciles'!$E$2:$E$4821,J$11,'B-Deciles'!$G$2:$G$4821,$A22)))</f>
        <v/>
      </c>
      <c r="K22" s="56" t="str">
        <f>IF(K$11="","",IF(COUNTIFS('B-Deciles'!$A$2:$A$4821,$C$5,'B-Deciles'!$B$2:$B$4821,$C$6,'B-Deciles'!$C$2:$C$4821,$C$7,'B-Deciles'!$D$2:$D$4821,$C$8,'B-Deciles'!$E$2:$E$4821,K$11,'B-Deciles'!$G$2:$G$4821,$A22,'B-Deciles'!$H$2:$H$4821,"&lt;&gt;")=0,"",SUMIFS('B-Deciles'!$H$2:$H$4821,'B-Deciles'!$A$2:$A$4821,$C$5,'B-Deciles'!$B$2:$B$4821,$C$6,'B-Deciles'!$C$2:$C$4821,$C$7,'B-Deciles'!$D$2:$D$4821,$C$8,'B-Deciles'!$E$2:$E$4821,K$11,'B-Deciles'!$G$2:$G$4821,$A22)))</f>
        <v/>
      </c>
      <c r="L22" s="56" t="str">
        <f>IF(L$11="","",IF(COUNTIFS('B-Deciles'!$A$2:$A$4821,$C$5,'B-Deciles'!$B$2:$B$4821,$C$6,'B-Deciles'!$C$2:$C$4821,$C$7,'B-Deciles'!$D$2:$D$4821,$C$8,'B-Deciles'!$E$2:$E$4821,L$11,'B-Deciles'!$G$2:$G$4821,$A22,'B-Deciles'!$H$2:$H$4821,"&lt;&gt;")=0,"",SUMIFS('B-Deciles'!$H$2:$H$4821,'B-Deciles'!$A$2:$A$4821,$C$5,'B-Deciles'!$B$2:$B$4821,$C$6,'B-Deciles'!$C$2:$C$4821,$C$7,'B-Deciles'!$D$2:$D$4821,$C$8,'B-Deciles'!$E$2:$E$4821,L$11,'B-Deciles'!$G$2:$G$4821,$A22)))</f>
        <v/>
      </c>
      <c r="M22" s="56" t="str">
        <f>IF(M$11="","",IF(COUNTIFS('B-Deciles'!$A$2:$A$4821,$C$5,'B-Deciles'!$B$2:$B$4821,$C$6,'B-Deciles'!$C$2:$C$4821,$C$7,'B-Deciles'!$D$2:$D$4821,$C$8,'B-Deciles'!$E$2:$E$4821,M$11,'B-Deciles'!$G$2:$G$4821,$A22,'B-Deciles'!$H$2:$H$4821,"&lt;&gt;")=0,"",SUMIFS('B-Deciles'!$H$2:$H$4821,'B-Deciles'!$A$2:$A$4821,$C$5,'B-Deciles'!$B$2:$B$4821,$C$6,'B-Deciles'!$C$2:$C$4821,$C$7,'B-Deciles'!$D$2:$D$4821,$C$8,'B-Deciles'!$E$2:$E$4821,M$11,'B-Deciles'!$G$2:$G$4821,$A22)))</f>
        <v/>
      </c>
      <c r="N22" s="56" t="str">
        <f>IF(N$11="","",IF(COUNTIFS('B-Deciles'!$A$2:$A$4821,$C$5,'B-Deciles'!$B$2:$B$4821,$C$6,'B-Deciles'!$C$2:$C$4821,$C$7,'B-Deciles'!$D$2:$D$4821,$C$8,'B-Deciles'!$E$2:$E$4821,N$11,'B-Deciles'!$G$2:$G$4821,$A22,'B-Deciles'!$H$2:$H$4821,"&lt;&gt;")=0,"",SUMIFS('B-Deciles'!$H$2:$H$4821,'B-Deciles'!$A$2:$A$4821,$C$5,'B-Deciles'!$B$2:$B$4821,$C$6,'B-Deciles'!$C$2:$C$4821,$C$7,'B-Deciles'!$D$2:$D$4821,$C$8,'B-Deciles'!$E$2:$E$4821,N$11,'B-Deciles'!$G$2:$G$4821,$A22)))</f>
        <v/>
      </c>
      <c r="O22" s="56" t="str">
        <f>IF(O$11="","",IF(COUNTIFS('B-Deciles'!$A$2:$A$4821,$C$5,'B-Deciles'!$B$2:$B$4821,$C$6,'B-Deciles'!$C$2:$C$4821,$C$7,'B-Deciles'!$D$2:$D$4821,$C$8,'B-Deciles'!$E$2:$E$4821,O$11,'B-Deciles'!$G$2:$G$4821,$A22,'B-Deciles'!$H$2:$H$4821,"&lt;&gt;")=0,"",SUMIFS('B-Deciles'!$H$2:$H$4821,'B-Deciles'!$A$2:$A$4821,$C$5,'B-Deciles'!$B$2:$B$4821,$C$6,'B-Deciles'!$C$2:$C$4821,$C$7,'B-Deciles'!$D$2:$D$4821,$C$8,'B-Deciles'!$E$2:$E$4821,O$11,'B-Deciles'!$G$2:$G$4821,$A22)))</f>
        <v/>
      </c>
      <c r="P22" s="6"/>
      <c r="Q22" s="6"/>
      <c r="R22" s="35"/>
      <c r="S22" s="35"/>
      <c r="T22" s="35"/>
      <c r="U22" s="35"/>
      <c r="V22" s="35"/>
      <c r="W22" s="35"/>
    </row>
    <row r="23" spans="1:23" ht="17" thickBot="1" x14ac:dyDescent="0.3">
      <c r="A23" s="67" t="s">
        <v>83</v>
      </c>
      <c r="B23" s="68" t="str">
        <f>IF(OR(B$11="",AND($C$8&lt;&gt;"Distribución de la renuncia por decil (%)",$C$8&lt;&gt;"Monto por decil (millones de pesos)")),"",IF(COUNT(B13:B22)=0,"",SUM(B13:B22)))</f>
        <v/>
      </c>
      <c r="C23" s="68" t="str">
        <f t="shared" ref="C23:O23" si="0">IF(OR(C$11="",AND($C$8&lt;&gt;"Distribución de la renuncia por decil (%)",$C$8&lt;&gt;"Monto por decil (millones de pesos)")),"",IF(COUNT(C13:C22)=0,"",SUM(C13:C22)))</f>
        <v/>
      </c>
      <c r="D23" s="68" t="str">
        <f t="shared" si="0"/>
        <v/>
      </c>
      <c r="E23" s="68" t="str">
        <f t="shared" si="0"/>
        <v/>
      </c>
      <c r="F23" s="68" t="str">
        <f t="shared" si="0"/>
        <v/>
      </c>
      <c r="G23" s="68" t="str">
        <f t="shared" si="0"/>
        <v/>
      </c>
      <c r="H23" s="68" t="str">
        <f t="shared" si="0"/>
        <v/>
      </c>
      <c r="I23" s="68" t="str">
        <f t="shared" si="0"/>
        <v/>
      </c>
      <c r="J23" s="68" t="str">
        <f t="shared" si="0"/>
        <v/>
      </c>
      <c r="K23" s="68" t="str">
        <f t="shared" si="0"/>
        <v/>
      </c>
      <c r="L23" s="68" t="str">
        <f t="shared" si="0"/>
        <v/>
      </c>
      <c r="M23" s="68" t="str">
        <f t="shared" si="0"/>
        <v/>
      </c>
      <c r="N23" s="68" t="str">
        <f t="shared" si="0"/>
        <v/>
      </c>
      <c r="O23" s="68" t="str">
        <f t="shared" si="0"/>
        <v/>
      </c>
      <c r="P23" s="6"/>
      <c r="Q23" s="6"/>
      <c r="R23" s="35"/>
      <c r="S23" s="35"/>
      <c r="T23" s="35"/>
      <c r="U23" s="35"/>
      <c r="V23" s="35"/>
      <c r="W23" s="35"/>
    </row>
    <row r="24" spans="1:23" x14ac:dyDescent="0.25">
      <c r="A24" s="6"/>
      <c r="B24" s="6"/>
      <c r="C24" s="6"/>
      <c r="D24" s="6"/>
      <c r="E24" s="6"/>
      <c r="F24" s="6"/>
      <c r="G24" s="6"/>
      <c r="H24" s="6"/>
      <c r="I24" s="6"/>
      <c r="J24" s="6"/>
      <c r="K24" s="6"/>
      <c r="L24" s="6"/>
      <c r="M24" s="6"/>
      <c r="N24" s="6"/>
      <c r="O24" s="6"/>
      <c r="P24" s="6"/>
      <c r="Q24" s="6"/>
      <c r="R24" s="35"/>
      <c r="S24" s="35"/>
      <c r="T24" s="35"/>
      <c r="U24" s="35"/>
      <c r="V24" s="35"/>
      <c r="W24" s="35"/>
    </row>
    <row r="25" spans="1:23" x14ac:dyDescent="0.25">
      <c r="A25" s="22" t="s">
        <v>7728</v>
      </c>
      <c r="B25" s="6"/>
      <c r="C25" s="6"/>
      <c r="D25" s="6"/>
      <c r="E25" s="6"/>
      <c r="F25" s="6"/>
      <c r="G25" s="6"/>
      <c r="H25" s="6"/>
      <c r="I25" s="6"/>
      <c r="J25" s="6"/>
      <c r="K25" s="6"/>
      <c r="L25" s="6"/>
      <c r="M25" s="6"/>
      <c r="N25" s="6"/>
      <c r="O25" s="6"/>
      <c r="P25" s="6"/>
      <c r="Q25" s="6"/>
      <c r="R25" s="35"/>
      <c r="S25" s="35"/>
      <c r="T25" s="35"/>
      <c r="U25" s="35"/>
      <c r="V25" s="35"/>
      <c r="W25" s="35"/>
    </row>
    <row r="26" spans="1:23" x14ac:dyDescent="0.25">
      <c r="A26" s="22" t="s">
        <v>7730</v>
      </c>
      <c r="B26" s="6"/>
      <c r="C26" s="6"/>
      <c r="D26" s="6"/>
      <c r="E26" s="6"/>
      <c r="F26" s="6"/>
      <c r="G26" s="6"/>
      <c r="H26" s="6"/>
      <c r="I26" s="6"/>
      <c r="J26" s="6"/>
      <c r="K26" s="6"/>
      <c r="L26" s="6"/>
      <c r="M26" s="6"/>
      <c r="N26" s="6"/>
      <c r="O26" s="6"/>
      <c r="P26" s="6"/>
      <c r="Q26" s="6"/>
      <c r="R26" s="35"/>
      <c r="S26" s="35"/>
      <c r="T26" s="35"/>
      <c r="U26" s="35"/>
      <c r="V26" s="35"/>
      <c r="W26" s="35"/>
    </row>
    <row r="27" spans="1:23" x14ac:dyDescent="0.25">
      <c r="A27" s="22" t="s">
        <v>7729</v>
      </c>
      <c r="B27" s="6"/>
      <c r="C27" s="6"/>
      <c r="D27" s="6"/>
      <c r="E27" s="6"/>
      <c r="F27" s="6"/>
      <c r="G27" s="6"/>
      <c r="H27" s="6"/>
      <c r="I27" s="6"/>
      <c r="J27" s="6"/>
      <c r="K27" s="6"/>
      <c r="L27" s="6"/>
      <c r="M27" s="6"/>
      <c r="N27" s="6"/>
      <c r="O27" s="6"/>
      <c r="P27" s="6"/>
      <c r="Q27" s="6"/>
      <c r="R27" s="35"/>
      <c r="S27" s="35"/>
      <c r="T27" s="35"/>
      <c r="U27" s="35"/>
      <c r="V27" s="35"/>
      <c r="W27" s="35"/>
    </row>
    <row r="28" spans="1:23" x14ac:dyDescent="0.25">
      <c r="A28" s="22" t="s">
        <v>7838</v>
      </c>
      <c r="B28" s="6"/>
      <c r="C28" s="6"/>
      <c r="D28" s="6"/>
      <c r="E28" s="6"/>
      <c r="F28" s="6"/>
      <c r="G28" s="6"/>
      <c r="H28" s="6"/>
      <c r="I28" s="6"/>
      <c r="J28" s="6"/>
      <c r="K28" s="6"/>
      <c r="L28" s="6"/>
      <c r="M28" s="6"/>
      <c r="N28" s="6"/>
      <c r="O28" s="6"/>
      <c r="P28" s="6"/>
      <c r="Q28" s="6"/>
      <c r="R28" s="35"/>
      <c r="S28" s="35"/>
      <c r="T28" s="35"/>
      <c r="U28" s="35"/>
      <c r="V28" s="35"/>
      <c r="W28" s="35"/>
    </row>
    <row r="29" spans="1:23" x14ac:dyDescent="0.25">
      <c r="A29" s="22"/>
      <c r="B29" s="6"/>
      <c r="C29" s="6"/>
      <c r="D29" s="6"/>
      <c r="E29" s="6"/>
      <c r="F29" s="6"/>
      <c r="G29" s="6"/>
      <c r="H29" s="6"/>
      <c r="I29" s="6"/>
      <c r="J29" s="6"/>
      <c r="K29" s="6"/>
      <c r="L29" s="6"/>
      <c r="M29" s="6"/>
      <c r="N29" s="6"/>
      <c r="O29" s="6"/>
      <c r="P29" s="6"/>
      <c r="Q29" s="6"/>
      <c r="R29" s="35"/>
      <c r="S29" s="35"/>
      <c r="T29" s="35"/>
      <c r="U29" s="35"/>
      <c r="V29" s="35"/>
      <c r="W29" s="35"/>
    </row>
    <row r="30" spans="1:23" x14ac:dyDescent="0.25">
      <c r="A30" s="6"/>
      <c r="B30" s="6"/>
      <c r="C30" s="6"/>
      <c r="D30" s="6"/>
      <c r="E30" s="6"/>
      <c r="F30" s="6"/>
      <c r="G30" s="6"/>
      <c r="H30" s="6"/>
      <c r="I30" s="6"/>
      <c r="J30" s="6"/>
      <c r="K30" s="6"/>
      <c r="L30" s="6"/>
      <c r="M30" s="6"/>
      <c r="N30" s="6"/>
      <c r="O30" s="6"/>
      <c r="P30" s="6"/>
      <c r="Q30" s="6"/>
      <c r="R30" s="35"/>
      <c r="S30" s="35"/>
      <c r="T30" s="35"/>
      <c r="U30" s="35"/>
      <c r="V30" s="35"/>
      <c r="W30" s="35"/>
    </row>
    <row r="31" spans="1:23" x14ac:dyDescent="0.25">
      <c r="A31" s="6"/>
      <c r="B31" s="6"/>
      <c r="C31" s="6"/>
      <c r="D31" s="6"/>
      <c r="E31" s="6"/>
      <c r="F31" s="6"/>
      <c r="G31" s="6"/>
      <c r="H31" s="6"/>
      <c r="I31" s="6"/>
      <c r="J31" s="6"/>
      <c r="K31" s="6"/>
      <c r="L31" s="6"/>
      <c r="M31" s="6"/>
      <c r="N31" s="6"/>
      <c r="O31" s="6"/>
      <c r="P31" s="6"/>
      <c r="Q31" s="6"/>
      <c r="R31" s="35"/>
      <c r="S31" s="35"/>
      <c r="T31" s="35"/>
      <c r="U31" s="35"/>
      <c r="V31" s="35"/>
      <c r="W31" s="35"/>
    </row>
    <row r="32" spans="1:23" x14ac:dyDescent="0.25">
      <c r="A32" s="6"/>
      <c r="B32" s="6"/>
      <c r="C32" s="6"/>
      <c r="D32" s="6"/>
      <c r="E32" s="6"/>
      <c r="F32" s="6"/>
      <c r="G32" s="6"/>
      <c r="H32" s="6"/>
      <c r="I32" s="6"/>
      <c r="J32" s="6"/>
      <c r="K32" s="6"/>
      <c r="L32" s="6"/>
      <c r="M32" s="6"/>
      <c r="N32" s="6"/>
      <c r="O32" s="6"/>
      <c r="P32" s="6"/>
      <c r="Q32" s="6"/>
      <c r="R32" s="35"/>
      <c r="S32" s="35"/>
      <c r="T32" s="35"/>
      <c r="U32" s="35"/>
      <c r="V32" s="35"/>
      <c r="W32" s="35"/>
    </row>
    <row r="33" spans="1:23" x14ac:dyDescent="0.25">
      <c r="A33" s="6"/>
      <c r="B33" s="6"/>
      <c r="C33" s="6"/>
      <c r="D33" s="6"/>
      <c r="E33" s="6"/>
      <c r="F33" s="6"/>
      <c r="G33" s="6"/>
      <c r="H33" s="6"/>
      <c r="I33" s="6"/>
      <c r="J33" s="6"/>
      <c r="K33" s="6"/>
      <c r="L33" s="6"/>
      <c r="M33" s="6"/>
      <c r="N33" s="6"/>
      <c r="O33" s="6"/>
      <c r="P33" s="6"/>
      <c r="Q33" s="6"/>
      <c r="R33" s="35"/>
      <c r="S33" s="35"/>
      <c r="T33" s="35"/>
      <c r="U33" s="35"/>
      <c r="V33" s="35"/>
      <c r="W33" s="35"/>
    </row>
    <row r="34" spans="1:23" x14ac:dyDescent="0.25">
      <c r="A34" s="6"/>
      <c r="B34" s="6"/>
      <c r="C34" s="6"/>
      <c r="D34" s="6"/>
      <c r="E34" s="6"/>
      <c r="F34" s="6"/>
      <c r="G34" s="6"/>
      <c r="H34" s="6"/>
      <c r="I34" s="6"/>
      <c r="J34" s="6"/>
      <c r="K34" s="6"/>
      <c r="L34" s="6"/>
      <c r="M34" s="6"/>
      <c r="N34" s="6"/>
      <c r="O34" s="6"/>
      <c r="P34" s="6"/>
      <c r="Q34" s="6"/>
      <c r="R34" s="35"/>
      <c r="S34" s="35"/>
      <c r="T34" s="35"/>
      <c r="U34" s="35"/>
      <c r="V34" s="35"/>
      <c r="W34" s="35"/>
    </row>
    <row r="35" spans="1:23" x14ac:dyDescent="0.25">
      <c r="A35" s="6"/>
      <c r="B35" s="6"/>
      <c r="C35" s="6"/>
      <c r="D35" s="6"/>
      <c r="E35" s="6"/>
      <c r="F35" s="6"/>
      <c r="G35" s="6"/>
      <c r="H35" s="6"/>
      <c r="I35" s="6"/>
      <c r="J35" s="6"/>
      <c r="K35" s="6"/>
      <c r="L35" s="6"/>
      <c r="M35" s="6"/>
      <c r="N35" s="6"/>
      <c r="O35" s="6"/>
      <c r="P35" s="6"/>
      <c r="Q35" s="6"/>
      <c r="R35" s="35"/>
      <c r="S35" s="35"/>
      <c r="T35" s="35"/>
      <c r="U35" s="35"/>
      <c r="V35" s="35"/>
      <c r="W35" s="35"/>
    </row>
    <row r="36" spans="1:23" x14ac:dyDescent="0.25">
      <c r="A36" s="6"/>
      <c r="B36" s="6"/>
      <c r="C36" s="6"/>
      <c r="D36" s="6"/>
      <c r="E36" s="6"/>
      <c r="F36" s="6"/>
      <c r="G36" s="6"/>
      <c r="H36" s="6"/>
      <c r="I36" s="6"/>
      <c r="J36" s="6"/>
      <c r="K36" s="6"/>
      <c r="L36" s="6"/>
      <c r="M36" s="6"/>
      <c r="N36" s="6"/>
      <c r="O36" s="6"/>
      <c r="P36" s="6"/>
      <c r="Q36" s="6"/>
      <c r="R36" s="35"/>
      <c r="S36" s="35"/>
      <c r="T36" s="35"/>
      <c r="U36" s="35"/>
      <c r="V36" s="35"/>
      <c r="W36" s="35"/>
    </row>
    <row r="37" spans="1:23" x14ac:dyDescent="0.25">
      <c r="A37" s="6"/>
      <c r="B37" s="6"/>
      <c r="C37" s="6"/>
      <c r="D37" s="6"/>
      <c r="E37" s="6"/>
      <c r="F37" s="6"/>
      <c r="G37" s="6"/>
      <c r="H37" s="6"/>
      <c r="I37" s="6"/>
      <c r="J37" s="6"/>
      <c r="K37" s="6"/>
      <c r="L37" s="6"/>
      <c r="M37" s="6"/>
      <c r="N37" s="6"/>
      <c r="O37" s="6"/>
      <c r="P37" s="6"/>
      <c r="Q37" s="6"/>
      <c r="R37" s="35"/>
      <c r="S37" s="35"/>
      <c r="T37" s="35"/>
      <c r="U37" s="35"/>
      <c r="V37" s="35"/>
      <c r="W37" s="35"/>
    </row>
    <row r="38" spans="1:23" x14ac:dyDescent="0.25">
      <c r="A38" s="6"/>
      <c r="B38" s="6"/>
      <c r="C38" s="6"/>
      <c r="D38" s="6"/>
      <c r="E38" s="6"/>
      <c r="F38" s="6"/>
      <c r="G38" s="6"/>
      <c r="H38" s="6"/>
      <c r="I38" s="6"/>
      <c r="J38" s="6"/>
      <c r="K38" s="6"/>
      <c r="L38" s="6"/>
      <c r="M38" s="6"/>
      <c r="N38" s="6"/>
      <c r="O38" s="6"/>
      <c r="P38" s="6"/>
      <c r="Q38" s="6"/>
      <c r="R38" s="35"/>
      <c r="S38" s="35"/>
      <c r="T38" s="35"/>
      <c r="U38" s="35"/>
      <c r="V38" s="35"/>
      <c r="W38" s="35"/>
    </row>
    <row r="39" spans="1:23" x14ac:dyDescent="0.25">
      <c r="A39" s="6"/>
      <c r="B39" s="6"/>
      <c r="C39" s="6"/>
      <c r="D39" s="6"/>
      <c r="E39" s="6"/>
      <c r="F39" s="6"/>
      <c r="G39" s="6"/>
      <c r="H39" s="6"/>
      <c r="I39" s="6"/>
      <c r="J39" s="6"/>
      <c r="K39" s="6"/>
      <c r="L39" s="6"/>
      <c r="M39" s="6"/>
      <c r="N39" s="6"/>
      <c r="O39" s="6"/>
      <c r="P39" s="6"/>
      <c r="Q39" s="6"/>
      <c r="R39" s="35"/>
      <c r="S39" s="35"/>
      <c r="T39" s="35"/>
      <c r="U39" s="35"/>
      <c r="V39" s="35"/>
      <c r="W39" s="35"/>
    </row>
  </sheetData>
  <mergeCells count="4">
    <mergeCell ref="C5:H5"/>
    <mergeCell ref="C6:H6"/>
    <mergeCell ref="C7:H7"/>
    <mergeCell ref="C8:H8"/>
  </mergeCells>
  <dataValidations count="4">
    <dataValidation type="list" allowBlank="1" showInputMessage="1" showErrorMessage="1" errorTitle="Selección" error="Elija una opción de la lista." sqref="C5" xr:uid="{C06D635B-C896-A44E-B831-6AAB45C4BC92}">
      <formula1>_xlfn.ANCHORARRAY($R$3)</formula1>
    </dataValidation>
    <dataValidation type="list" allowBlank="1" showInputMessage="1" showErrorMessage="1" errorTitle="Selección" error="Elija una opción de la lista." sqref="C6" xr:uid="{2825F0DF-8139-5940-8CCC-2426C07B11E2}">
      <formula1>_xlfn.ANCHORARRAY($S$3)</formula1>
    </dataValidation>
    <dataValidation type="list" allowBlank="1" showInputMessage="1" showErrorMessage="1" errorTitle="Selección" error="Elija una opción de la lista." sqref="C7" xr:uid="{A424993B-709D-7D4C-B28A-C1BE7E3B7426}">
      <formula1>_xlfn.ANCHORARRAY($T$3)</formula1>
    </dataValidation>
    <dataValidation type="list" allowBlank="1" showInputMessage="1" showErrorMessage="1" errorTitle="Selección" error="Elija una opción de la lista." sqref="C8" xr:uid="{BCEEA623-573C-2447-88A0-A630CE834A90}">
      <formula1>_xlfn.ANCHORARRAY($U$3)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F78E1-AA2C-B64C-915E-C46A4A386163}">
  <dimension ref="A1:U22"/>
  <sheetViews>
    <sheetView showGridLines="0" zoomScale="80" zoomScaleNormal="80" workbookViewId="0">
      <pane xSplit="1" topLeftCell="B1" activePane="topRight" state="frozen"/>
      <selection pane="topRight" activeCell="G25" sqref="G25"/>
    </sheetView>
  </sheetViews>
  <sheetFormatPr baseColWidth="10" defaultColWidth="11.5" defaultRowHeight="16" x14ac:dyDescent="0.25"/>
  <cols>
    <col min="1" max="1" width="25" style="7" customWidth="1"/>
    <col min="2" max="21" width="9.1640625" style="7" customWidth="1"/>
    <col min="22" max="16384" width="11.5" style="7"/>
  </cols>
  <sheetData>
    <row r="1" spans="1:21" ht="32.5" customHeight="1" x14ac:dyDescent="0.3">
      <c r="A1" s="81" t="s">
        <v>7833</v>
      </c>
      <c r="B1" s="69"/>
      <c r="C1" s="69"/>
      <c r="D1" s="69"/>
      <c r="E1" s="69"/>
      <c r="F1" s="69"/>
      <c r="G1" s="69"/>
      <c r="H1" s="69"/>
      <c r="I1" s="69"/>
      <c r="J1" s="69"/>
      <c r="K1" s="69"/>
      <c r="L1" s="69"/>
      <c r="M1" s="69"/>
      <c r="N1" s="69"/>
      <c r="O1" s="69"/>
      <c r="P1" s="69"/>
      <c r="Q1" s="69"/>
      <c r="R1" s="69"/>
      <c r="S1" s="69"/>
      <c r="T1" s="69"/>
      <c r="U1" s="69"/>
    </row>
    <row r="2" spans="1:21" ht="17" customHeight="1" x14ac:dyDescent="0.25">
      <c r="A2" s="70" t="s">
        <v>2807</v>
      </c>
      <c r="B2" s="69"/>
      <c r="C2" s="69"/>
      <c r="D2" s="69"/>
      <c r="E2" s="69"/>
      <c r="F2" s="69"/>
      <c r="G2" s="69"/>
      <c r="H2" s="69"/>
      <c r="I2" s="69"/>
      <c r="J2" s="69"/>
      <c r="K2" s="69"/>
      <c r="L2" s="69"/>
      <c r="M2" s="69"/>
      <c r="N2" s="69"/>
      <c r="O2" s="69"/>
      <c r="P2" s="69"/>
      <c r="Q2" s="69"/>
      <c r="R2" s="69"/>
      <c r="S2" s="69"/>
      <c r="T2" s="69"/>
      <c r="U2" s="69"/>
    </row>
    <row r="3" spans="1:21" ht="17" thickBot="1" x14ac:dyDescent="0.3">
      <c r="A3" s="69"/>
      <c r="B3" s="69"/>
      <c r="C3" s="69"/>
      <c r="D3" s="69"/>
      <c r="E3" s="69"/>
      <c r="F3" s="69"/>
      <c r="G3" s="69"/>
      <c r="H3" s="69"/>
      <c r="I3" s="69"/>
      <c r="J3" s="69"/>
      <c r="K3" s="69"/>
      <c r="L3" s="69"/>
      <c r="M3" s="69"/>
      <c r="N3" s="69"/>
      <c r="O3" s="69"/>
      <c r="P3" s="69"/>
      <c r="Q3" s="69"/>
      <c r="R3" s="69"/>
      <c r="S3" s="69"/>
      <c r="T3" s="69"/>
      <c r="U3" s="69"/>
    </row>
    <row r="4" spans="1:21" ht="20" customHeight="1" thickTop="1" x14ac:dyDescent="0.25">
      <c r="A4" s="71" t="s">
        <v>73</v>
      </c>
      <c r="B4" s="92" t="s">
        <v>7827</v>
      </c>
      <c r="C4" s="92"/>
      <c r="D4" s="92"/>
      <c r="E4" s="92"/>
      <c r="F4" s="92"/>
      <c r="G4" s="92"/>
      <c r="H4" s="92"/>
      <c r="I4" s="92"/>
      <c r="J4" s="92"/>
      <c r="K4" s="93"/>
      <c r="L4" s="94" t="s">
        <v>7835</v>
      </c>
      <c r="M4" s="94"/>
      <c r="N4" s="94"/>
      <c r="O4" s="94"/>
      <c r="P4" s="94"/>
      <c r="Q4" s="94"/>
      <c r="R4" s="94"/>
      <c r="S4" s="94"/>
      <c r="T4" s="94"/>
      <c r="U4" s="94"/>
    </row>
    <row r="5" spans="1:21" ht="20" customHeight="1" x14ac:dyDescent="0.25">
      <c r="A5" s="72" t="s">
        <v>75</v>
      </c>
      <c r="B5" s="95" t="s">
        <v>7834</v>
      </c>
      <c r="C5" s="95"/>
      <c r="D5" s="95"/>
      <c r="E5" s="95"/>
      <c r="F5" s="95"/>
      <c r="G5" s="95"/>
      <c r="H5" s="95"/>
      <c r="I5" s="95"/>
      <c r="J5" s="95"/>
      <c r="K5" s="96"/>
      <c r="L5" s="95" t="s">
        <v>7834</v>
      </c>
      <c r="M5" s="95"/>
      <c r="N5" s="95"/>
      <c r="O5" s="95"/>
      <c r="P5" s="95"/>
      <c r="Q5" s="95"/>
      <c r="R5" s="95"/>
      <c r="S5" s="95"/>
      <c r="T5" s="95"/>
      <c r="U5" s="95"/>
    </row>
    <row r="6" spans="1:21" ht="24" customHeight="1" x14ac:dyDescent="0.25">
      <c r="A6" s="97" t="s">
        <v>2808</v>
      </c>
      <c r="B6" s="99" t="s">
        <v>2809</v>
      </c>
      <c r="C6" s="99"/>
      <c r="D6" s="99" t="s">
        <v>2810</v>
      </c>
      <c r="E6" s="99"/>
      <c r="F6" s="99" t="s">
        <v>2811</v>
      </c>
      <c r="G6" s="99"/>
      <c r="H6" s="99" t="s">
        <v>2812</v>
      </c>
      <c r="I6" s="99"/>
      <c r="J6" s="99" t="s">
        <v>2813</v>
      </c>
      <c r="K6" s="100"/>
      <c r="L6" s="99" t="s">
        <v>2809</v>
      </c>
      <c r="M6" s="99"/>
      <c r="N6" s="99" t="s">
        <v>2810</v>
      </c>
      <c r="O6" s="99"/>
      <c r="P6" s="99" t="s">
        <v>2811</v>
      </c>
      <c r="Q6" s="99"/>
      <c r="R6" s="99" t="s">
        <v>2812</v>
      </c>
      <c r="S6" s="99"/>
      <c r="T6" s="99" t="s">
        <v>2813</v>
      </c>
      <c r="U6" s="99"/>
    </row>
    <row r="7" spans="1:21" ht="20" customHeight="1" x14ac:dyDescent="0.25">
      <c r="A7" s="98"/>
      <c r="B7" s="73" t="s">
        <v>2814</v>
      </c>
      <c r="C7" s="73" t="s">
        <v>2815</v>
      </c>
      <c r="D7" s="73" t="s">
        <v>2814</v>
      </c>
      <c r="E7" s="73" t="s">
        <v>2815</v>
      </c>
      <c r="F7" s="73" t="s">
        <v>2814</v>
      </c>
      <c r="G7" s="73" t="s">
        <v>2815</v>
      </c>
      <c r="H7" s="73" t="s">
        <v>2814</v>
      </c>
      <c r="I7" s="73" t="s">
        <v>2815</v>
      </c>
      <c r="J7" s="73" t="s">
        <v>2814</v>
      </c>
      <c r="K7" s="74" t="s">
        <v>2815</v>
      </c>
      <c r="L7" s="73" t="s">
        <v>2814</v>
      </c>
      <c r="M7" s="73" t="s">
        <v>2815</v>
      </c>
      <c r="N7" s="73" t="s">
        <v>2814</v>
      </c>
      <c r="O7" s="73" t="s">
        <v>2815</v>
      </c>
      <c r="P7" s="73" t="s">
        <v>2814</v>
      </c>
      <c r="Q7" s="73" t="s">
        <v>2815</v>
      </c>
      <c r="R7" s="73" t="s">
        <v>2814</v>
      </c>
      <c r="S7" s="73" t="s">
        <v>2815</v>
      </c>
      <c r="T7" s="73" t="s">
        <v>2814</v>
      </c>
      <c r="U7" s="73" t="s">
        <v>2815</v>
      </c>
    </row>
    <row r="8" spans="1:21" ht="18" customHeight="1" x14ac:dyDescent="0.25">
      <c r="A8" s="75" t="s">
        <v>2816</v>
      </c>
      <c r="B8" s="76">
        <v>0.6</v>
      </c>
      <c r="C8" s="76">
        <v>0.4</v>
      </c>
      <c r="D8" s="76">
        <v>0.59</v>
      </c>
      <c r="E8" s="76">
        <v>0.41</v>
      </c>
      <c r="F8" s="76">
        <v>0.59</v>
      </c>
      <c r="G8" s="76">
        <v>0.41</v>
      </c>
      <c r="H8" s="76">
        <v>0.59</v>
      </c>
      <c r="I8" s="76">
        <v>0.41</v>
      </c>
      <c r="J8" s="76">
        <v>0.59</v>
      </c>
      <c r="K8" s="77">
        <v>0.41</v>
      </c>
      <c r="L8" s="76">
        <v>0.57999999999999996</v>
      </c>
      <c r="M8" s="76">
        <v>0.42</v>
      </c>
      <c r="N8" s="76">
        <v>0.59</v>
      </c>
      <c r="O8" s="76">
        <v>0.41</v>
      </c>
      <c r="P8" s="76">
        <v>0.56999999999999995</v>
      </c>
      <c r="Q8" s="76">
        <v>0.43</v>
      </c>
      <c r="R8" s="76">
        <v>0.56999999999999995</v>
      </c>
      <c r="S8" s="76">
        <v>0.43</v>
      </c>
      <c r="T8" s="76">
        <v>0.56999999999999995</v>
      </c>
      <c r="U8" s="76">
        <v>0.43</v>
      </c>
    </row>
    <row r="9" spans="1:21" ht="18" customHeight="1" x14ac:dyDescent="0.25">
      <c r="A9" s="75" t="s">
        <v>2817</v>
      </c>
      <c r="B9" s="76">
        <v>0.62</v>
      </c>
      <c r="C9" s="76">
        <v>0.38</v>
      </c>
      <c r="D9" s="76">
        <v>0.61</v>
      </c>
      <c r="E9" s="76">
        <v>0.39</v>
      </c>
      <c r="F9" s="76">
        <v>0.59</v>
      </c>
      <c r="G9" s="76">
        <v>0.41</v>
      </c>
      <c r="H9" s="76">
        <v>0.6</v>
      </c>
      <c r="I9" s="76">
        <v>0.4</v>
      </c>
      <c r="J9" s="76">
        <v>0.6</v>
      </c>
      <c r="K9" s="77">
        <v>0.4</v>
      </c>
      <c r="L9" s="76">
        <v>0.6</v>
      </c>
      <c r="M9" s="76">
        <v>0.4</v>
      </c>
      <c r="N9" s="76">
        <v>0.61</v>
      </c>
      <c r="O9" s="76">
        <v>0.39</v>
      </c>
      <c r="P9" s="76">
        <v>0.57999999999999996</v>
      </c>
      <c r="Q9" s="76">
        <v>0.42</v>
      </c>
      <c r="R9" s="76">
        <v>0.57999999999999996</v>
      </c>
      <c r="S9" s="76">
        <v>0.42</v>
      </c>
      <c r="T9" s="76">
        <v>0.57999999999999996</v>
      </c>
      <c r="U9" s="76">
        <v>0.42</v>
      </c>
    </row>
    <row r="10" spans="1:21" ht="18" customHeight="1" x14ac:dyDescent="0.25">
      <c r="A10" s="75" t="s">
        <v>2818</v>
      </c>
      <c r="B10" s="76">
        <v>0.6</v>
      </c>
      <c r="C10" s="76">
        <v>0.4</v>
      </c>
      <c r="D10" s="76">
        <v>0.59</v>
      </c>
      <c r="E10" s="76">
        <v>0.41</v>
      </c>
      <c r="F10" s="76">
        <v>0.56999999999999995</v>
      </c>
      <c r="G10" s="76">
        <v>0.43</v>
      </c>
      <c r="H10" s="76">
        <v>0.56999999999999995</v>
      </c>
      <c r="I10" s="76">
        <v>0.43</v>
      </c>
      <c r="J10" s="76">
        <v>0.56000000000000005</v>
      </c>
      <c r="K10" s="77">
        <v>0.44</v>
      </c>
      <c r="L10" s="76">
        <v>0.57999999999999996</v>
      </c>
      <c r="M10" s="76">
        <v>0.42</v>
      </c>
      <c r="N10" s="76">
        <v>0.59</v>
      </c>
      <c r="O10" s="76">
        <v>0.41</v>
      </c>
      <c r="P10" s="76">
        <v>0.55000000000000004</v>
      </c>
      <c r="Q10" s="76">
        <v>0.45</v>
      </c>
      <c r="R10" s="76">
        <v>0.55000000000000004</v>
      </c>
      <c r="S10" s="76">
        <v>0.45</v>
      </c>
      <c r="T10" s="76">
        <v>0.55000000000000004</v>
      </c>
      <c r="U10" s="76">
        <v>0.45</v>
      </c>
    </row>
    <row r="11" spans="1:21" ht="18" customHeight="1" x14ac:dyDescent="0.25">
      <c r="A11" s="75" t="s">
        <v>2819</v>
      </c>
      <c r="B11" s="76">
        <v>0.57999999999999996</v>
      </c>
      <c r="C11" s="76">
        <v>0.42</v>
      </c>
      <c r="D11" s="76">
        <v>0.56999999999999995</v>
      </c>
      <c r="E11" s="76">
        <v>0.43</v>
      </c>
      <c r="F11" s="76">
        <v>0.59</v>
      </c>
      <c r="G11" s="76">
        <v>0.41</v>
      </c>
      <c r="H11" s="76">
        <v>0.57999999999999996</v>
      </c>
      <c r="I11" s="76">
        <v>0.42</v>
      </c>
      <c r="J11" s="76">
        <v>0.57999999999999996</v>
      </c>
      <c r="K11" s="77">
        <v>0.42</v>
      </c>
      <c r="L11" s="76">
        <v>0.55000000000000004</v>
      </c>
      <c r="M11" s="76">
        <v>0.45</v>
      </c>
      <c r="N11" s="76">
        <v>0.56999999999999995</v>
      </c>
      <c r="O11" s="76">
        <v>0.43</v>
      </c>
      <c r="P11" s="76">
        <v>0.57999999999999996</v>
      </c>
      <c r="Q11" s="76">
        <v>0.42</v>
      </c>
      <c r="R11" s="76">
        <v>0.56000000000000005</v>
      </c>
      <c r="S11" s="76">
        <v>0.44</v>
      </c>
      <c r="T11" s="76">
        <v>0.56000000000000005</v>
      </c>
      <c r="U11" s="76">
        <v>0.44</v>
      </c>
    </row>
    <row r="12" spans="1:21" ht="18" customHeight="1" x14ac:dyDescent="0.25">
      <c r="A12" s="75" t="s">
        <v>2820</v>
      </c>
      <c r="B12" s="76">
        <v>0.56999999999999995</v>
      </c>
      <c r="C12" s="76">
        <v>0.43</v>
      </c>
      <c r="D12" s="76">
        <v>0.56000000000000005</v>
      </c>
      <c r="E12" s="76">
        <v>0.44</v>
      </c>
      <c r="F12" s="76">
        <v>0.64</v>
      </c>
      <c r="G12" s="76">
        <v>0.36</v>
      </c>
      <c r="H12" s="76">
        <v>0.63</v>
      </c>
      <c r="I12" s="76">
        <v>0.37</v>
      </c>
      <c r="J12" s="76">
        <v>0.61</v>
      </c>
      <c r="K12" s="77">
        <v>0.39</v>
      </c>
      <c r="L12" s="76">
        <v>0.55000000000000004</v>
      </c>
      <c r="M12" s="76">
        <v>0.45</v>
      </c>
      <c r="N12" s="76">
        <v>0.56999999999999995</v>
      </c>
      <c r="O12" s="76">
        <v>0.43</v>
      </c>
      <c r="P12" s="76">
        <v>0.61</v>
      </c>
      <c r="Q12" s="76">
        <v>0.39</v>
      </c>
      <c r="R12" s="76">
        <v>0.61</v>
      </c>
      <c r="S12" s="76">
        <v>0.39</v>
      </c>
      <c r="T12" s="76">
        <v>0.6</v>
      </c>
      <c r="U12" s="76">
        <v>0.4</v>
      </c>
    </row>
    <row r="13" spans="1:21" ht="18" customHeight="1" x14ac:dyDescent="0.25">
      <c r="A13" s="75" t="s">
        <v>2821</v>
      </c>
      <c r="B13" s="76">
        <v>0.65</v>
      </c>
      <c r="C13" s="76">
        <v>0.35</v>
      </c>
      <c r="D13" s="76">
        <v>0.64</v>
      </c>
      <c r="E13" s="76">
        <v>0.36</v>
      </c>
      <c r="F13" s="76">
        <v>0.65</v>
      </c>
      <c r="G13" s="76">
        <v>0.35</v>
      </c>
      <c r="H13" s="76">
        <v>0.67</v>
      </c>
      <c r="I13" s="76">
        <v>0.33</v>
      </c>
      <c r="J13" s="76">
        <v>0.65</v>
      </c>
      <c r="K13" s="77">
        <v>0.35</v>
      </c>
      <c r="L13" s="76">
        <v>0.65</v>
      </c>
      <c r="M13" s="76">
        <v>0.35</v>
      </c>
      <c r="N13" s="76">
        <v>0.66</v>
      </c>
      <c r="O13" s="76">
        <v>0.34</v>
      </c>
      <c r="P13" s="76">
        <v>0.62</v>
      </c>
      <c r="Q13" s="76">
        <v>0.38</v>
      </c>
      <c r="R13" s="76">
        <v>0.65</v>
      </c>
      <c r="S13" s="76">
        <v>0.35</v>
      </c>
      <c r="T13" s="76">
        <v>0.64</v>
      </c>
      <c r="U13" s="76">
        <v>0.36</v>
      </c>
    </row>
    <row r="14" spans="1:21" ht="18" customHeight="1" x14ac:dyDescent="0.25">
      <c r="A14" s="75" t="s">
        <v>2822</v>
      </c>
      <c r="B14" s="76">
        <v>0.65</v>
      </c>
      <c r="C14" s="76">
        <v>0.35</v>
      </c>
      <c r="D14" s="76">
        <v>0.64</v>
      </c>
      <c r="E14" s="76">
        <v>0.36</v>
      </c>
      <c r="F14" s="76">
        <v>0.67</v>
      </c>
      <c r="G14" s="76">
        <v>0.33</v>
      </c>
      <c r="H14" s="76">
        <v>0.67</v>
      </c>
      <c r="I14" s="76">
        <v>0.33</v>
      </c>
      <c r="J14" s="76">
        <v>0.66</v>
      </c>
      <c r="K14" s="77">
        <v>0.34</v>
      </c>
      <c r="L14" s="76">
        <v>0.65</v>
      </c>
      <c r="M14" s="76">
        <v>0.35</v>
      </c>
      <c r="N14" s="76">
        <v>0.66</v>
      </c>
      <c r="O14" s="76">
        <v>0.34</v>
      </c>
      <c r="P14" s="76">
        <v>0.65</v>
      </c>
      <c r="Q14" s="76">
        <v>0.35</v>
      </c>
      <c r="R14" s="76">
        <v>0.66</v>
      </c>
      <c r="S14" s="76">
        <v>0.34</v>
      </c>
      <c r="T14" s="76">
        <v>0.65</v>
      </c>
      <c r="U14" s="76">
        <v>0.35</v>
      </c>
    </row>
    <row r="15" spans="1:21" ht="18" customHeight="1" x14ac:dyDescent="0.25">
      <c r="A15" s="75" t="s">
        <v>2823</v>
      </c>
      <c r="B15" s="76">
        <v>0.67</v>
      </c>
      <c r="C15" s="76">
        <v>0.33</v>
      </c>
      <c r="D15" s="76">
        <v>0.65</v>
      </c>
      <c r="E15" s="76">
        <v>0.35</v>
      </c>
      <c r="F15" s="76">
        <v>0.68</v>
      </c>
      <c r="G15" s="76">
        <v>0.32</v>
      </c>
      <c r="H15" s="76">
        <v>0.67</v>
      </c>
      <c r="I15" s="76">
        <v>0.33</v>
      </c>
      <c r="J15" s="76">
        <v>0.63</v>
      </c>
      <c r="K15" s="77">
        <v>0.37</v>
      </c>
      <c r="L15" s="76">
        <v>0.66</v>
      </c>
      <c r="M15" s="76">
        <v>0.34</v>
      </c>
      <c r="N15" s="76">
        <v>0.67</v>
      </c>
      <c r="O15" s="76">
        <v>0.33</v>
      </c>
      <c r="P15" s="76">
        <v>0.68</v>
      </c>
      <c r="Q15" s="76">
        <v>0.32</v>
      </c>
      <c r="R15" s="76">
        <v>0.67</v>
      </c>
      <c r="S15" s="76">
        <v>0.33</v>
      </c>
      <c r="T15" s="76">
        <v>0.62</v>
      </c>
      <c r="U15" s="76">
        <v>0.38</v>
      </c>
    </row>
    <row r="16" spans="1:21" ht="18" customHeight="1" x14ac:dyDescent="0.25">
      <c r="A16" s="75" t="s">
        <v>2824</v>
      </c>
      <c r="B16" s="76">
        <v>0.67</v>
      </c>
      <c r="C16" s="76">
        <v>0.33</v>
      </c>
      <c r="D16" s="76">
        <v>0.67</v>
      </c>
      <c r="E16" s="76">
        <v>0.33</v>
      </c>
      <c r="F16" s="76">
        <v>0.67</v>
      </c>
      <c r="G16" s="76">
        <v>0.33</v>
      </c>
      <c r="H16" s="76">
        <v>0.64</v>
      </c>
      <c r="I16" s="76">
        <v>0.36</v>
      </c>
      <c r="J16" s="76">
        <v>0.62</v>
      </c>
      <c r="K16" s="77">
        <v>0.38</v>
      </c>
      <c r="L16" s="76">
        <v>0.67</v>
      </c>
      <c r="M16" s="76">
        <v>0.33</v>
      </c>
      <c r="N16" s="76">
        <v>0.68</v>
      </c>
      <c r="O16" s="76">
        <v>0.32</v>
      </c>
      <c r="P16" s="76">
        <v>0.64</v>
      </c>
      <c r="Q16" s="76">
        <v>0.36</v>
      </c>
      <c r="R16" s="76">
        <v>0.63</v>
      </c>
      <c r="S16" s="76">
        <v>0.37</v>
      </c>
      <c r="T16" s="76">
        <v>0.61</v>
      </c>
      <c r="U16" s="76">
        <v>0.39</v>
      </c>
    </row>
    <row r="17" spans="1:21" ht="18" customHeight="1" x14ac:dyDescent="0.25">
      <c r="A17" s="75" t="s">
        <v>2825</v>
      </c>
      <c r="B17" s="76">
        <v>0.68</v>
      </c>
      <c r="C17" s="76">
        <v>0.32</v>
      </c>
      <c r="D17" s="76">
        <v>0.66</v>
      </c>
      <c r="E17" s="76">
        <v>0.34</v>
      </c>
      <c r="F17" s="76">
        <v>0.67</v>
      </c>
      <c r="G17" s="76">
        <v>0.33</v>
      </c>
      <c r="H17" s="76">
        <v>0.67</v>
      </c>
      <c r="I17" s="76">
        <v>0.33</v>
      </c>
      <c r="J17" s="76">
        <v>0.65</v>
      </c>
      <c r="K17" s="77">
        <v>0.35</v>
      </c>
      <c r="L17" s="76">
        <v>0.67</v>
      </c>
      <c r="M17" s="76">
        <v>0.33</v>
      </c>
      <c r="N17" s="76">
        <v>0.68</v>
      </c>
      <c r="O17" s="76">
        <v>0.32</v>
      </c>
      <c r="P17" s="76">
        <v>0.65</v>
      </c>
      <c r="Q17" s="76">
        <v>0.35</v>
      </c>
      <c r="R17" s="76">
        <v>0.66</v>
      </c>
      <c r="S17" s="76">
        <v>0.34</v>
      </c>
      <c r="T17" s="76">
        <v>0.64</v>
      </c>
      <c r="U17" s="76">
        <v>0.36</v>
      </c>
    </row>
    <row r="18" spans="1:21" ht="18" customHeight="1" thickBot="1" x14ac:dyDescent="0.3">
      <c r="A18" s="78" t="s">
        <v>2826</v>
      </c>
      <c r="B18" s="79">
        <v>0.65</v>
      </c>
      <c r="C18" s="79">
        <v>0.35</v>
      </c>
      <c r="D18" s="79">
        <v>0.65</v>
      </c>
      <c r="E18" s="79">
        <v>0.35</v>
      </c>
      <c r="F18" s="79">
        <v>0.67</v>
      </c>
      <c r="G18" s="79">
        <v>0.33</v>
      </c>
      <c r="H18" s="79">
        <v>0.67</v>
      </c>
      <c r="I18" s="79">
        <v>0.33</v>
      </c>
      <c r="J18" s="79">
        <v>0.67</v>
      </c>
      <c r="K18" s="80">
        <v>0.33</v>
      </c>
      <c r="L18" s="79">
        <v>0.63</v>
      </c>
      <c r="M18" s="79">
        <v>0.37</v>
      </c>
      <c r="N18" s="79">
        <v>0.64</v>
      </c>
      <c r="O18" s="79">
        <v>0.36</v>
      </c>
      <c r="P18" s="79">
        <v>0.66</v>
      </c>
      <c r="Q18" s="79">
        <v>0.34</v>
      </c>
      <c r="R18" s="79">
        <v>0.66</v>
      </c>
      <c r="S18" s="79">
        <v>0.34</v>
      </c>
      <c r="T18" s="79">
        <v>0.68</v>
      </c>
      <c r="U18" s="79">
        <v>0.32</v>
      </c>
    </row>
    <row r="19" spans="1:21" ht="17" thickTop="1" x14ac:dyDescent="0.25">
      <c r="A19" s="23" t="s">
        <v>2827</v>
      </c>
      <c r="B19" s="6" t="s">
        <v>7836</v>
      </c>
      <c r="C19" s="69"/>
      <c r="D19" s="69"/>
      <c r="E19" s="69"/>
      <c r="F19" s="69"/>
      <c r="G19" s="69"/>
      <c r="H19" s="69"/>
      <c r="I19" s="69"/>
      <c r="J19" s="69"/>
      <c r="K19" s="69"/>
      <c r="L19" s="69"/>
      <c r="M19" s="69"/>
      <c r="N19" s="69"/>
      <c r="O19" s="69"/>
      <c r="P19" s="69"/>
      <c r="Q19" s="69"/>
      <c r="R19" s="69"/>
      <c r="S19" s="69"/>
      <c r="T19" s="69"/>
      <c r="U19" s="69"/>
    </row>
    <row r="20" spans="1:21" x14ac:dyDescent="0.25">
      <c r="A20" s="22" t="s">
        <v>7837</v>
      </c>
      <c r="B20" s="69"/>
      <c r="C20" s="69"/>
      <c r="D20" s="69"/>
      <c r="E20" s="69"/>
      <c r="F20" s="69"/>
      <c r="G20" s="69"/>
      <c r="H20" s="69"/>
      <c r="I20" s="69"/>
      <c r="J20" s="69"/>
      <c r="K20" s="69"/>
      <c r="L20" s="69"/>
      <c r="M20" s="69"/>
      <c r="N20" s="69"/>
      <c r="O20" s="69"/>
      <c r="P20" s="69"/>
      <c r="Q20" s="69"/>
      <c r="R20" s="69"/>
      <c r="S20" s="69"/>
      <c r="T20" s="69"/>
      <c r="U20" s="69"/>
    </row>
    <row r="21" spans="1:21" x14ac:dyDescent="0.25">
      <c r="A21" s="69"/>
      <c r="B21" s="69"/>
      <c r="C21" s="69"/>
      <c r="D21" s="69"/>
      <c r="E21" s="69"/>
      <c r="F21" s="69"/>
      <c r="G21" s="69"/>
      <c r="H21" s="69"/>
      <c r="I21" s="69"/>
      <c r="J21" s="69"/>
      <c r="K21" s="69"/>
      <c r="L21" s="69"/>
      <c r="M21" s="69"/>
      <c r="N21" s="69"/>
      <c r="O21" s="69"/>
      <c r="P21" s="69"/>
      <c r="Q21" s="69"/>
      <c r="R21" s="69"/>
      <c r="S21" s="69"/>
      <c r="T21" s="69"/>
      <c r="U21" s="69"/>
    </row>
    <row r="22" spans="1:21" x14ac:dyDescent="0.25">
      <c r="A22" s="69"/>
      <c r="B22" s="69"/>
      <c r="C22" s="69"/>
      <c r="D22" s="69"/>
      <c r="E22" s="69"/>
      <c r="F22" s="69"/>
      <c r="G22" s="69"/>
      <c r="H22" s="69"/>
      <c r="I22" s="69"/>
      <c r="J22" s="69"/>
      <c r="K22" s="69"/>
      <c r="L22" s="69"/>
      <c r="M22" s="69"/>
      <c r="N22" s="69"/>
      <c r="O22" s="69"/>
      <c r="P22" s="69"/>
      <c r="Q22" s="69"/>
      <c r="R22" s="69"/>
      <c r="S22" s="69"/>
      <c r="T22" s="69"/>
      <c r="U22" s="69"/>
    </row>
  </sheetData>
  <mergeCells count="15">
    <mergeCell ref="B4:K4"/>
    <mergeCell ref="L4:U4"/>
    <mergeCell ref="B5:K5"/>
    <mergeCell ref="L5:U5"/>
    <mergeCell ref="A6:A7"/>
    <mergeCell ref="B6:C6"/>
    <mergeCell ref="D6:E6"/>
    <mergeCell ref="F6:G6"/>
    <mergeCell ref="H6:I6"/>
    <mergeCell ref="J6:K6"/>
    <mergeCell ref="L6:M6"/>
    <mergeCell ref="N6:O6"/>
    <mergeCell ref="P6:Q6"/>
    <mergeCell ref="R6:S6"/>
    <mergeCell ref="T6:U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0A50-EDAC-A445-8A80-458876329764}">
  <dimension ref="A1:L2848"/>
  <sheetViews>
    <sheetView workbookViewId="0">
      <selection activeCell="M14" sqref="M14"/>
    </sheetView>
  </sheetViews>
  <sheetFormatPr baseColWidth="10" defaultColWidth="8.83203125" defaultRowHeight="15" x14ac:dyDescent="0.2"/>
  <cols>
    <col min="1" max="9" width="11.1640625" customWidth="1"/>
    <col min="10" max="12" width="0" hidden="1" customWidth="1"/>
  </cols>
  <sheetData>
    <row r="1" spans="1:12" s="1" customFormat="1" x14ac:dyDescent="0.2">
      <c r="A1" s="1" t="s">
        <v>0</v>
      </c>
      <c r="B1" s="1" t="s">
        <v>103</v>
      </c>
      <c r="C1" s="1" t="s">
        <v>104</v>
      </c>
      <c r="D1" s="1" t="s">
        <v>2877</v>
      </c>
      <c r="E1" s="1" t="s">
        <v>2</v>
      </c>
      <c r="F1" s="1" t="s">
        <v>3</v>
      </c>
      <c r="G1" s="1" t="s">
        <v>105</v>
      </c>
      <c r="H1" s="1" t="s">
        <v>106</v>
      </c>
      <c r="I1" s="1" t="s">
        <v>107</v>
      </c>
      <c r="J1" s="1" t="s">
        <v>1111</v>
      </c>
      <c r="K1" s="1" t="s">
        <v>1112</v>
      </c>
      <c r="L1" s="1" t="s">
        <v>1113</v>
      </c>
    </row>
    <row r="2" spans="1:12" x14ac:dyDescent="0.2">
      <c r="A2">
        <v>2017</v>
      </c>
      <c r="B2" t="s">
        <v>108</v>
      </c>
      <c r="C2" t="s">
        <v>109</v>
      </c>
      <c r="D2" t="s">
        <v>110</v>
      </c>
      <c r="E2" t="s">
        <v>111</v>
      </c>
      <c r="F2">
        <v>65929</v>
      </c>
      <c r="G2">
        <v>99580.847428303605</v>
      </c>
      <c r="H2">
        <v>69360.274781696033</v>
      </c>
      <c r="I2">
        <v>2.9254696883363861E-3</v>
      </c>
      <c r="J2" t="s">
        <v>1114</v>
      </c>
      <c r="K2" t="s">
        <v>1115</v>
      </c>
      <c r="L2" t="s">
        <v>1116</v>
      </c>
    </row>
    <row r="3" spans="1:12" x14ac:dyDescent="0.2">
      <c r="A3">
        <v>2018</v>
      </c>
      <c r="B3" t="s">
        <v>108</v>
      </c>
      <c r="C3" t="s">
        <v>109</v>
      </c>
      <c r="D3" t="s">
        <v>110</v>
      </c>
      <c r="E3" t="s">
        <v>111</v>
      </c>
      <c r="F3">
        <v>98229</v>
      </c>
      <c r="G3">
        <v>141027.80147313079</v>
      </c>
      <c r="H3">
        <v>98229</v>
      </c>
      <c r="I3">
        <v>4.0629664249207022E-3</v>
      </c>
      <c r="J3" t="s">
        <v>1114</v>
      </c>
      <c r="K3" t="s">
        <v>1115</v>
      </c>
      <c r="L3" t="s">
        <v>1116</v>
      </c>
    </row>
    <row r="4" spans="1:12" x14ac:dyDescent="0.2">
      <c r="A4">
        <v>2019</v>
      </c>
      <c r="B4" t="s">
        <v>108</v>
      </c>
      <c r="C4" t="s">
        <v>109</v>
      </c>
      <c r="D4" t="s">
        <v>110</v>
      </c>
      <c r="E4" t="s">
        <v>111</v>
      </c>
      <c r="F4">
        <v>75106</v>
      </c>
      <c r="G4">
        <v>103365.63760077899</v>
      </c>
      <c r="H4">
        <v>71996.465305611375</v>
      </c>
      <c r="I4">
        <v>2.9896715336789228E-3</v>
      </c>
      <c r="J4" t="s">
        <v>1114</v>
      </c>
      <c r="K4" t="s">
        <v>1115</v>
      </c>
      <c r="L4" t="s">
        <v>1116</v>
      </c>
    </row>
    <row r="5" spans="1:12" x14ac:dyDescent="0.2">
      <c r="A5">
        <v>2020</v>
      </c>
      <c r="B5" t="s">
        <v>108</v>
      </c>
      <c r="C5" t="s">
        <v>109</v>
      </c>
      <c r="D5" t="s">
        <v>110</v>
      </c>
      <c r="E5" t="s">
        <v>111</v>
      </c>
      <c r="F5">
        <v>4637</v>
      </c>
      <c r="G5">
        <v>6099.9293697883913</v>
      </c>
      <c r="H5">
        <v>4248.7364605134526</v>
      </c>
      <c r="I5">
        <v>1.9251241594159301E-4</v>
      </c>
      <c r="J5" t="s">
        <v>1114</v>
      </c>
      <c r="K5" t="s">
        <v>1115</v>
      </c>
      <c r="L5" t="s">
        <v>1116</v>
      </c>
    </row>
    <row r="6" spans="1:12" x14ac:dyDescent="0.2">
      <c r="A6">
        <v>2021</v>
      </c>
      <c r="B6" t="s">
        <v>108</v>
      </c>
      <c r="C6" t="s">
        <v>109</v>
      </c>
      <c r="D6" t="s">
        <v>110</v>
      </c>
      <c r="E6" t="s">
        <v>111</v>
      </c>
      <c r="F6">
        <v>66043</v>
      </c>
      <c r="G6">
        <v>83147.309387294663</v>
      </c>
      <c r="H6">
        <v>57913.950075727917</v>
      </c>
      <c r="I6">
        <v>2.474444262966106E-3</v>
      </c>
      <c r="J6" t="s">
        <v>1114</v>
      </c>
      <c r="K6" t="s">
        <v>1115</v>
      </c>
      <c r="L6" t="s">
        <v>1116</v>
      </c>
    </row>
    <row r="7" spans="1:12" x14ac:dyDescent="0.2">
      <c r="A7">
        <v>2022</v>
      </c>
      <c r="B7" t="s">
        <v>108</v>
      </c>
      <c r="C7" t="s">
        <v>109</v>
      </c>
      <c r="D7" t="s">
        <v>110</v>
      </c>
      <c r="E7" t="s">
        <v>111</v>
      </c>
      <c r="F7">
        <v>318550</v>
      </c>
      <c r="G7">
        <v>375984.86509191711</v>
      </c>
      <c r="H7">
        <v>261881.81994846219</v>
      </c>
      <c r="I7">
        <v>1.078897586799952E-2</v>
      </c>
      <c r="J7" t="s">
        <v>1114</v>
      </c>
      <c r="K7" t="s">
        <v>1115</v>
      </c>
      <c r="L7" t="s">
        <v>1116</v>
      </c>
    </row>
    <row r="8" spans="1:12" x14ac:dyDescent="0.2">
      <c r="A8">
        <v>2024</v>
      </c>
      <c r="B8" t="s">
        <v>108</v>
      </c>
      <c r="C8" t="s">
        <v>109</v>
      </c>
      <c r="D8" t="s">
        <v>110</v>
      </c>
      <c r="E8" t="s">
        <v>111</v>
      </c>
      <c r="F8">
        <v>16553</v>
      </c>
      <c r="G8">
        <v>17972.01908393437</v>
      </c>
      <c r="H8">
        <v>12517.91096617312</v>
      </c>
      <c r="I8">
        <v>4.928996709197233E-4</v>
      </c>
      <c r="J8" t="s">
        <v>1114</v>
      </c>
      <c r="K8" t="s">
        <v>1115</v>
      </c>
      <c r="L8" t="s">
        <v>1116</v>
      </c>
    </row>
    <row r="9" spans="1:12" x14ac:dyDescent="0.2">
      <c r="A9">
        <v>2025</v>
      </c>
      <c r="B9" t="s">
        <v>108</v>
      </c>
      <c r="C9" t="s">
        <v>109</v>
      </c>
      <c r="D9" t="s">
        <v>110</v>
      </c>
      <c r="E9" t="s">
        <v>111</v>
      </c>
      <c r="F9">
        <v>8958</v>
      </c>
      <c r="G9">
        <v>9298.4040000000005</v>
      </c>
      <c r="H9">
        <v>6476.5451703508224</v>
      </c>
      <c r="I9">
        <v>2.5375631063469641E-4</v>
      </c>
      <c r="J9" t="s">
        <v>1114</v>
      </c>
      <c r="K9" t="s">
        <v>1115</v>
      </c>
      <c r="L9" t="s">
        <v>1116</v>
      </c>
    </row>
    <row r="10" spans="1:12" x14ac:dyDescent="0.2">
      <c r="A10">
        <v>2026</v>
      </c>
      <c r="B10" t="s">
        <v>108</v>
      </c>
      <c r="C10" t="s">
        <v>109</v>
      </c>
      <c r="D10" t="s">
        <v>110</v>
      </c>
      <c r="E10" t="s">
        <v>111</v>
      </c>
      <c r="F10">
        <v>19044</v>
      </c>
      <c r="G10">
        <v>19044</v>
      </c>
      <c r="H10">
        <v>13264.569513667189</v>
      </c>
      <c r="I10">
        <v>3.5538219933307582E-4</v>
      </c>
      <c r="J10" t="s">
        <v>1114</v>
      </c>
      <c r="K10" t="s">
        <v>1115</v>
      </c>
      <c r="L10" t="s">
        <v>1116</v>
      </c>
    </row>
    <row r="11" spans="1:12" x14ac:dyDescent="0.2">
      <c r="A11">
        <v>2017</v>
      </c>
      <c r="B11" t="s">
        <v>112</v>
      </c>
      <c r="C11" t="s">
        <v>109</v>
      </c>
      <c r="D11" t="s">
        <v>110</v>
      </c>
      <c r="E11" t="s">
        <v>113</v>
      </c>
      <c r="F11">
        <v>8861</v>
      </c>
      <c r="G11">
        <v>13383.88097896522</v>
      </c>
      <c r="H11">
        <v>9322.170741867898</v>
      </c>
      <c r="I11">
        <v>3.9318944483230012E-4</v>
      </c>
      <c r="J11" t="s">
        <v>1114</v>
      </c>
      <c r="K11" t="s">
        <v>1115</v>
      </c>
      <c r="L11" t="s">
        <v>1117</v>
      </c>
    </row>
    <row r="12" spans="1:12" x14ac:dyDescent="0.2">
      <c r="A12">
        <v>2018</v>
      </c>
      <c r="B12" t="s">
        <v>112</v>
      </c>
      <c r="C12" t="s">
        <v>109</v>
      </c>
      <c r="D12" t="s">
        <v>110</v>
      </c>
      <c r="E12" t="s">
        <v>113</v>
      </c>
      <c r="F12">
        <v>9454</v>
      </c>
      <c r="G12">
        <v>13573.14881681559</v>
      </c>
      <c r="H12">
        <v>9454</v>
      </c>
      <c r="I12">
        <v>3.9103813111403268E-4</v>
      </c>
      <c r="J12" t="s">
        <v>1114</v>
      </c>
      <c r="K12" t="s">
        <v>1115</v>
      </c>
      <c r="L12" t="s">
        <v>1117</v>
      </c>
    </row>
    <row r="13" spans="1:12" x14ac:dyDescent="0.2">
      <c r="A13">
        <v>2019</v>
      </c>
      <c r="B13" t="s">
        <v>112</v>
      </c>
      <c r="C13" t="s">
        <v>109</v>
      </c>
      <c r="D13" t="s">
        <v>110</v>
      </c>
      <c r="E13" t="s">
        <v>113</v>
      </c>
      <c r="F13">
        <v>9485</v>
      </c>
      <c r="G13">
        <v>13053.85818234746</v>
      </c>
      <c r="H13">
        <v>9092.3025247480091</v>
      </c>
      <c r="I13">
        <v>3.7756017491205222E-4</v>
      </c>
      <c r="J13" t="s">
        <v>1114</v>
      </c>
      <c r="K13" t="s">
        <v>1115</v>
      </c>
      <c r="L13" t="s">
        <v>1117</v>
      </c>
    </row>
    <row r="14" spans="1:12" x14ac:dyDescent="0.2">
      <c r="A14">
        <v>2020</v>
      </c>
      <c r="B14" t="s">
        <v>112</v>
      </c>
      <c r="C14" t="s">
        <v>109</v>
      </c>
      <c r="D14" t="s">
        <v>110</v>
      </c>
      <c r="E14" t="s">
        <v>113</v>
      </c>
      <c r="F14">
        <v>9820</v>
      </c>
      <c r="G14">
        <v>12918.116543308601</v>
      </c>
      <c r="H14">
        <v>8997.7554544408249</v>
      </c>
      <c r="I14">
        <v>4.0769288862334328E-4</v>
      </c>
      <c r="J14" t="s">
        <v>1114</v>
      </c>
      <c r="K14" t="s">
        <v>1115</v>
      </c>
      <c r="L14" t="s">
        <v>1117</v>
      </c>
    </row>
    <row r="15" spans="1:12" x14ac:dyDescent="0.2">
      <c r="A15">
        <v>2021</v>
      </c>
      <c r="B15" t="s">
        <v>112</v>
      </c>
      <c r="C15" t="s">
        <v>109</v>
      </c>
      <c r="D15" t="s">
        <v>110</v>
      </c>
      <c r="E15" t="s">
        <v>113</v>
      </c>
      <c r="F15">
        <v>9732</v>
      </c>
      <c r="G15">
        <v>12252.46604420077</v>
      </c>
      <c r="H15">
        <v>8534.1150786152066</v>
      </c>
      <c r="I15">
        <v>3.6463049175819001E-4</v>
      </c>
      <c r="J15" t="s">
        <v>1114</v>
      </c>
      <c r="K15" t="s">
        <v>1115</v>
      </c>
      <c r="L15" t="s">
        <v>1117</v>
      </c>
    </row>
    <row r="16" spans="1:12" x14ac:dyDescent="0.2">
      <c r="A16">
        <v>2022</v>
      </c>
      <c r="B16" t="s">
        <v>112</v>
      </c>
      <c r="C16" t="s">
        <v>109</v>
      </c>
      <c r="D16" t="s">
        <v>110</v>
      </c>
      <c r="E16" t="s">
        <v>113</v>
      </c>
      <c r="F16">
        <v>9602</v>
      </c>
      <c r="G16">
        <v>11333.249645621059</v>
      </c>
      <c r="H16">
        <v>7893.860414833257</v>
      </c>
      <c r="I16">
        <v>3.2521031638528151E-4</v>
      </c>
      <c r="J16" t="s">
        <v>1114</v>
      </c>
      <c r="K16" t="s">
        <v>1115</v>
      </c>
      <c r="L16" t="s">
        <v>1117</v>
      </c>
    </row>
    <row r="17" spans="1:12" x14ac:dyDescent="0.2">
      <c r="A17">
        <v>2024</v>
      </c>
      <c r="B17" t="s">
        <v>112</v>
      </c>
      <c r="C17" t="s">
        <v>109</v>
      </c>
      <c r="D17" t="s">
        <v>110</v>
      </c>
      <c r="E17" t="s">
        <v>113</v>
      </c>
      <c r="F17">
        <v>9564</v>
      </c>
      <c r="G17">
        <v>10383.88150297519</v>
      </c>
      <c r="H17">
        <v>7232.6043907738576</v>
      </c>
      <c r="I17">
        <v>2.847877999562757E-4</v>
      </c>
      <c r="J17" t="s">
        <v>1114</v>
      </c>
      <c r="K17" t="s">
        <v>1115</v>
      </c>
      <c r="L17" t="s">
        <v>1117</v>
      </c>
    </row>
    <row r="18" spans="1:12" x14ac:dyDescent="0.2">
      <c r="A18">
        <v>2025</v>
      </c>
      <c r="B18" t="s">
        <v>112</v>
      </c>
      <c r="C18" t="s">
        <v>109</v>
      </c>
      <c r="D18" t="s">
        <v>110</v>
      </c>
      <c r="E18" t="s">
        <v>113</v>
      </c>
      <c r="F18">
        <v>9477</v>
      </c>
      <c r="G18">
        <v>9837.1260000000002</v>
      </c>
      <c r="H18">
        <v>6851.7770238239264</v>
      </c>
      <c r="I18">
        <v>2.6845820003181708E-4</v>
      </c>
      <c r="J18" t="s">
        <v>1114</v>
      </c>
      <c r="K18" t="s">
        <v>1115</v>
      </c>
      <c r="L18" t="s">
        <v>1117</v>
      </c>
    </row>
    <row r="19" spans="1:12" x14ac:dyDescent="0.2">
      <c r="A19">
        <v>2026</v>
      </c>
      <c r="B19" t="s">
        <v>112</v>
      </c>
      <c r="C19" t="s">
        <v>109</v>
      </c>
      <c r="D19" t="s">
        <v>110</v>
      </c>
      <c r="E19" t="s">
        <v>113</v>
      </c>
      <c r="F19">
        <v>9430</v>
      </c>
      <c r="G19">
        <v>9430</v>
      </c>
      <c r="H19">
        <v>6568.2047108738498</v>
      </c>
      <c r="I19">
        <v>1.7597427744753759E-4</v>
      </c>
      <c r="J19" t="s">
        <v>1114</v>
      </c>
      <c r="K19" t="s">
        <v>1115</v>
      </c>
      <c r="L19" t="s">
        <v>1117</v>
      </c>
    </row>
    <row r="20" spans="1:12" x14ac:dyDescent="0.2">
      <c r="A20">
        <v>2017</v>
      </c>
      <c r="B20" t="s">
        <v>114</v>
      </c>
      <c r="C20" t="s">
        <v>109</v>
      </c>
      <c r="D20" t="s">
        <v>110</v>
      </c>
      <c r="E20" t="s">
        <v>115</v>
      </c>
      <c r="F20">
        <v>120</v>
      </c>
      <c r="G20">
        <v>181.25106844327129</v>
      </c>
      <c r="H20">
        <v>126.2453999575835</v>
      </c>
      <c r="I20">
        <v>5.3247639521358767E-6</v>
      </c>
      <c r="J20" t="s">
        <v>1114</v>
      </c>
      <c r="K20" t="s">
        <v>1115</v>
      </c>
      <c r="L20" t="s">
        <v>1118</v>
      </c>
    </row>
    <row r="21" spans="1:12" x14ac:dyDescent="0.2">
      <c r="A21">
        <v>2018</v>
      </c>
      <c r="B21" t="s">
        <v>114</v>
      </c>
      <c r="C21" t="s">
        <v>109</v>
      </c>
      <c r="D21" t="s">
        <v>110</v>
      </c>
      <c r="E21" t="s">
        <v>115</v>
      </c>
      <c r="F21">
        <v>133</v>
      </c>
      <c r="G21">
        <v>190.94867702945569</v>
      </c>
      <c r="H21">
        <v>133</v>
      </c>
      <c r="I21">
        <v>5.5011710850609626E-6</v>
      </c>
      <c r="J21" t="s">
        <v>1114</v>
      </c>
      <c r="K21" t="s">
        <v>1115</v>
      </c>
      <c r="L21" t="s">
        <v>1118</v>
      </c>
    </row>
    <row r="22" spans="1:12" x14ac:dyDescent="0.2">
      <c r="A22">
        <v>2019</v>
      </c>
      <c r="B22" t="s">
        <v>114</v>
      </c>
      <c r="C22" t="s">
        <v>109</v>
      </c>
      <c r="D22" t="s">
        <v>110</v>
      </c>
      <c r="E22" t="s">
        <v>115</v>
      </c>
      <c r="F22">
        <v>131</v>
      </c>
      <c r="G22">
        <v>180.2905030983149</v>
      </c>
      <c r="H22">
        <v>125.5763448331037</v>
      </c>
      <c r="I22">
        <v>5.2145896587747823E-6</v>
      </c>
      <c r="J22" t="s">
        <v>1114</v>
      </c>
      <c r="K22" t="s">
        <v>1115</v>
      </c>
      <c r="L22" t="s">
        <v>1118</v>
      </c>
    </row>
    <row r="23" spans="1:12" x14ac:dyDescent="0.2">
      <c r="A23">
        <v>2020</v>
      </c>
      <c r="B23" t="s">
        <v>114</v>
      </c>
      <c r="C23" t="s">
        <v>109</v>
      </c>
      <c r="D23" t="s">
        <v>110</v>
      </c>
      <c r="E23" t="s">
        <v>115</v>
      </c>
      <c r="F23">
        <v>246</v>
      </c>
      <c r="G23">
        <v>323.61065882422781</v>
      </c>
      <c r="H23">
        <v>225.40202054912859</v>
      </c>
      <c r="I23">
        <v>1.0213080509301671E-5</v>
      </c>
      <c r="J23" t="s">
        <v>1114</v>
      </c>
      <c r="K23" t="s">
        <v>1115</v>
      </c>
      <c r="L23" t="s">
        <v>1118</v>
      </c>
    </row>
    <row r="24" spans="1:12" x14ac:dyDescent="0.2">
      <c r="A24">
        <v>2021</v>
      </c>
      <c r="B24" t="s">
        <v>114</v>
      </c>
      <c r="C24" t="s">
        <v>109</v>
      </c>
      <c r="D24" t="s">
        <v>110</v>
      </c>
      <c r="E24" t="s">
        <v>115</v>
      </c>
      <c r="F24">
        <v>244</v>
      </c>
      <c r="G24">
        <v>307.19294233302389</v>
      </c>
      <c r="H24">
        <v>213.9667159044503</v>
      </c>
      <c r="I24">
        <v>9.1419893124741437E-6</v>
      </c>
      <c r="J24" t="s">
        <v>1114</v>
      </c>
      <c r="K24" t="s">
        <v>1115</v>
      </c>
      <c r="L24" t="s">
        <v>1118</v>
      </c>
    </row>
    <row r="25" spans="1:12" x14ac:dyDescent="0.2">
      <c r="A25">
        <v>2022</v>
      </c>
      <c r="B25" t="s">
        <v>114</v>
      </c>
      <c r="C25" t="s">
        <v>109</v>
      </c>
      <c r="D25" t="s">
        <v>110</v>
      </c>
      <c r="E25" t="s">
        <v>115</v>
      </c>
      <c r="F25">
        <v>241</v>
      </c>
      <c r="G25">
        <v>284.45252703547959</v>
      </c>
      <c r="H25">
        <v>198.12751093259891</v>
      </c>
      <c r="I25">
        <v>8.1624334772810686E-6</v>
      </c>
      <c r="J25" t="s">
        <v>1114</v>
      </c>
      <c r="K25" t="s">
        <v>1115</v>
      </c>
      <c r="L25" t="s">
        <v>1118</v>
      </c>
    </row>
    <row r="26" spans="1:12" x14ac:dyDescent="0.2">
      <c r="A26">
        <v>2024</v>
      </c>
      <c r="B26" t="s">
        <v>114</v>
      </c>
      <c r="C26" t="s">
        <v>109</v>
      </c>
      <c r="D26" t="s">
        <v>110</v>
      </c>
      <c r="E26" t="s">
        <v>115</v>
      </c>
      <c r="F26">
        <v>240</v>
      </c>
      <c r="G26">
        <v>260.57419078984168</v>
      </c>
      <c r="H26">
        <v>181.49571871452591</v>
      </c>
      <c r="I26">
        <v>7.146494352729629E-6</v>
      </c>
      <c r="J26" t="s">
        <v>1114</v>
      </c>
      <c r="K26" t="s">
        <v>1115</v>
      </c>
      <c r="L26" t="s">
        <v>1118</v>
      </c>
    </row>
    <row r="27" spans="1:12" x14ac:dyDescent="0.2">
      <c r="A27">
        <v>2025</v>
      </c>
      <c r="B27" t="s">
        <v>114</v>
      </c>
      <c r="C27" t="s">
        <v>109</v>
      </c>
      <c r="D27" t="s">
        <v>110</v>
      </c>
      <c r="E27" t="s">
        <v>115</v>
      </c>
      <c r="F27">
        <v>238</v>
      </c>
      <c r="G27">
        <v>247.04400000000001</v>
      </c>
      <c r="H27">
        <v>172.07163993564359</v>
      </c>
      <c r="I27">
        <v>6.7419068911651836E-6</v>
      </c>
      <c r="J27" t="s">
        <v>1114</v>
      </c>
      <c r="K27" t="s">
        <v>1115</v>
      </c>
      <c r="L27" t="s">
        <v>1118</v>
      </c>
    </row>
    <row r="28" spans="1:12" x14ac:dyDescent="0.2">
      <c r="A28">
        <v>2026</v>
      </c>
      <c r="B28" t="s">
        <v>114</v>
      </c>
      <c r="C28" t="s">
        <v>109</v>
      </c>
      <c r="D28" t="s">
        <v>110</v>
      </c>
      <c r="E28" t="s">
        <v>115</v>
      </c>
      <c r="F28">
        <v>237</v>
      </c>
      <c r="G28">
        <v>237</v>
      </c>
      <c r="H28">
        <v>165.07577057021231</v>
      </c>
      <c r="I28">
        <v>4.4226833250335514E-6</v>
      </c>
      <c r="J28" t="s">
        <v>1114</v>
      </c>
      <c r="K28" t="s">
        <v>1115</v>
      </c>
      <c r="L28" t="s">
        <v>1118</v>
      </c>
    </row>
    <row r="29" spans="1:12" x14ac:dyDescent="0.2">
      <c r="A29">
        <v>2017</v>
      </c>
      <c r="B29" t="s">
        <v>116</v>
      </c>
      <c r="C29" t="s">
        <v>109</v>
      </c>
      <c r="D29" t="s">
        <v>110</v>
      </c>
      <c r="E29" t="s">
        <v>117</v>
      </c>
      <c r="F29">
        <v>84</v>
      </c>
      <c r="G29">
        <v>126.8757479102899</v>
      </c>
      <c r="H29">
        <v>88.371779970308467</v>
      </c>
      <c r="I29">
        <v>3.727334766495114E-6</v>
      </c>
      <c r="J29" t="s">
        <v>1114</v>
      </c>
      <c r="K29" t="s">
        <v>1115</v>
      </c>
      <c r="L29" t="s">
        <v>1119</v>
      </c>
    </row>
    <row r="30" spans="1:12" x14ac:dyDescent="0.2">
      <c r="A30">
        <v>2018</v>
      </c>
      <c r="B30" t="s">
        <v>116</v>
      </c>
      <c r="C30" t="s">
        <v>109</v>
      </c>
      <c r="D30" t="s">
        <v>110</v>
      </c>
      <c r="E30" t="s">
        <v>117</v>
      </c>
      <c r="F30">
        <v>95</v>
      </c>
      <c r="G30">
        <v>136.3919121638969</v>
      </c>
      <c r="H30">
        <v>95</v>
      </c>
      <c r="I30">
        <v>3.9294079179006881E-6</v>
      </c>
      <c r="J30" t="s">
        <v>1114</v>
      </c>
      <c r="K30" t="s">
        <v>1115</v>
      </c>
      <c r="L30" t="s">
        <v>1119</v>
      </c>
    </row>
    <row r="31" spans="1:12" x14ac:dyDescent="0.2">
      <c r="A31">
        <v>2017</v>
      </c>
      <c r="B31" t="s">
        <v>118</v>
      </c>
      <c r="C31" t="s">
        <v>109</v>
      </c>
      <c r="D31" t="s">
        <v>110</v>
      </c>
      <c r="E31" t="s">
        <v>119</v>
      </c>
      <c r="F31">
        <v>71</v>
      </c>
      <c r="G31">
        <v>107.2402154956022</v>
      </c>
      <c r="H31">
        <v>74.695194974903586</v>
      </c>
      <c r="I31">
        <v>3.1504853383470609E-6</v>
      </c>
      <c r="J31" t="s">
        <v>1114</v>
      </c>
      <c r="K31" t="s">
        <v>1115</v>
      </c>
      <c r="L31" t="s">
        <v>1120</v>
      </c>
    </row>
    <row r="32" spans="1:12" x14ac:dyDescent="0.2">
      <c r="A32">
        <v>2018</v>
      </c>
      <c r="B32" t="s">
        <v>118</v>
      </c>
      <c r="C32" t="s">
        <v>109</v>
      </c>
      <c r="D32" t="s">
        <v>110</v>
      </c>
      <c r="E32" t="s">
        <v>119</v>
      </c>
      <c r="F32">
        <v>123</v>
      </c>
      <c r="G32">
        <v>176.5916336437823</v>
      </c>
      <c r="H32">
        <v>123</v>
      </c>
      <c r="I32">
        <v>5.0875491989661554E-6</v>
      </c>
      <c r="J32" t="s">
        <v>1114</v>
      </c>
      <c r="K32" t="s">
        <v>1115</v>
      </c>
      <c r="L32" t="s">
        <v>1120</v>
      </c>
    </row>
    <row r="33" spans="1:12" x14ac:dyDescent="0.2">
      <c r="A33">
        <v>2018</v>
      </c>
      <c r="B33" t="s">
        <v>120</v>
      </c>
      <c r="C33" t="s">
        <v>109</v>
      </c>
      <c r="D33" t="s">
        <v>110</v>
      </c>
      <c r="E33" t="s">
        <v>121</v>
      </c>
      <c r="F33">
        <v>1132</v>
      </c>
      <c r="G33">
        <v>1625.2173112582241</v>
      </c>
      <c r="H33">
        <v>1132</v>
      </c>
      <c r="I33">
        <v>4.6821997505932412E-5</v>
      </c>
      <c r="J33" t="s">
        <v>1114</v>
      </c>
      <c r="K33" t="s">
        <v>1115</v>
      </c>
      <c r="L33" t="s">
        <v>1121</v>
      </c>
    </row>
    <row r="34" spans="1:12" x14ac:dyDescent="0.2">
      <c r="A34">
        <v>2018</v>
      </c>
      <c r="B34" t="s">
        <v>122</v>
      </c>
      <c r="C34" t="s">
        <v>109</v>
      </c>
      <c r="D34" t="s">
        <v>110</v>
      </c>
      <c r="E34" t="s">
        <v>123</v>
      </c>
      <c r="F34">
        <v>341</v>
      </c>
      <c r="G34">
        <v>489.57517945146162</v>
      </c>
      <c r="H34">
        <v>341</v>
      </c>
      <c r="I34">
        <v>1.4104506315833001E-5</v>
      </c>
      <c r="J34" t="s">
        <v>1114</v>
      </c>
      <c r="K34" t="s">
        <v>1115</v>
      </c>
      <c r="L34" t="s">
        <v>1122</v>
      </c>
    </row>
    <row r="35" spans="1:12" x14ac:dyDescent="0.2">
      <c r="A35">
        <v>2018</v>
      </c>
      <c r="B35" t="s">
        <v>124</v>
      </c>
      <c r="C35" t="s">
        <v>109</v>
      </c>
      <c r="D35" t="s">
        <v>110</v>
      </c>
      <c r="E35" t="s">
        <v>125</v>
      </c>
      <c r="I35">
        <v>0</v>
      </c>
      <c r="J35" t="s">
        <v>1114</v>
      </c>
      <c r="K35" t="s">
        <v>1115</v>
      </c>
      <c r="L35" t="s">
        <v>1123</v>
      </c>
    </row>
    <row r="36" spans="1:12" x14ac:dyDescent="0.2">
      <c r="A36">
        <v>2019</v>
      </c>
      <c r="B36" t="s">
        <v>124</v>
      </c>
      <c r="C36" t="s">
        <v>109</v>
      </c>
      <c r="D36" t="s">
        <v>110</v>
      </c>
      <c r="E36" t="s">
        <v>125</v>
      </c>
      <c r="I36">
        <v>0</v>
      </c>
      <c r="J36" t="s">
        <v>1114</v>
      </c>
      <c r="K36" t="s">
        <v>1115</v>
      </c>
      <c r="L36" t="s">
        <v>1123</v>
      </c>
    </row>
    <row r="37" spans="1:12" x14ac:dyDescent="0.2">
      <c r="A37">
        <v>2020</v>
      </c>
      <c r="B37" t="s">
        <v>124</v>
      </c>
      <c r="C37" t="s">
        <v>109</v>
      </c>
      <c r="D37" t="s">
        <v>110</v>
      </c>
      <c r="E37" t="s">
        <v>125</v>
      </c>
      <c r="F37">
        <v>56</v>
      </c>
      <c r="G37">
        <v>73.667467049417695</v>
      </c>
      <c r="H37">
        <v>51.311029068094307</v>
      </c>
      <c r="I37">
        <v>2.324928896426397E-6</v>
      </c>
      <c r="J37" t="s">
        <v>1114</v>
      </c>
      <c r="K37" t="s">
        <v>1115</v>
      </c>
      <c r="L37" t="s">
        <v>1123</v>
      </c>
    </row>
    <row r="38" spans="1:12" x14ac:dyDescent="0.2">
      <c r="A38">
        <v>2021</v>
      </c>
      <c r="B38" t="s">
        <v>124</v>
      </c>
      <c r="C38" t="s">
        <v>109</v>
      </c>
      <c r="D38" t="s">
        <v>110</v>
      </c>
      <c r="E38" t="s">
        <v>125</v>
      </c>
      <c r="F38">
        <v>71</v>
      </c>
      <c r="G38">
        <v>89.388110269035636</v>
      </c>
      <c r="H38">
        <v>62.26080667711463</v>
      </c>
      <c r="I38">
        <v>2.6601690212527222E-6</v>
      </c>
      <c r="J38" t="s">
        <v>1114</v>
      </c>
      <c r="K38" t="s">
        <v>1115</v>
      </c>
      <c r="L38" t="s">
        <v>1123</v>
      </c>
    </row>
    <row r="39" spans="1:12" x14ac:dyDescent="0.2">
      <c r="A39">
        <v>2022</v>
      </c>
      <c r="B39" t="s">
        <v>124</v>
      </c>
      <c r="C39" t="s">
        <v>109</v>
      </c>
      <c r="D39" t="s">
        <v>110</v>
      </c>
      <c r="E39" t="s">
        <v>125</v>
      </c>
      <c r="F39">
        <v>87</v>
      </c>
      <c r="G39">
        <v>102.6861819588661</v>
      </c>
      <c r="H39">
        <v>71.523209340813736</v>
      </c>
      <c r="I39">
        <v>2.946604616279889E-6</v>
      </c>
      <c r="J39" t="s">
        <v>1114</v>
      </c>
      <c r="K39" t="s">
        <v>1115</v>
      </c>
      <c r="L39" t="s">
        <v>1123</v>
      </c>
    </row>
    <row r="40" spans="1:12" x14ac:dyDescent="0.2">
      <c r="A40">
        <v>2024</v>
      </c>
      <c r="B40" t="s">
        <v>124</v>
      </c>
      <c r="C40" t="s">
        <v>109</v>
      </c>
      <c r="D40" t="s">
        <v>110</v>
      </c>
      <c r="E40" t="s">
        <v>125</v>
      </c>
      <c r="F40">
        <v>78</v>
      </c>
      <c r="G40">
        <v>84.686612006698553</v>
      </c>
      <c r="H40">
        <v>58.986108582220929</v>
      </c>
      <c r="I40">
        <v>2.3226106646371299E-6</v>
      </c>
      <c r="J40" t="s">
        <v>1114</v>
      </c>
      <c r="K40" t="s">
        <v>1115</v>
      </c>
      <c r="L40" t="s">
        <v>1123</v>
      </c>
    </row>
    <row r="41" spans="1:12" x14ac:dyDescent="0.2">
      <c r="A41">
        <v>2025</v>
      </c>
      <c r="B41" t="s">
        <v>124</v>
      </c>
      <c r="C41" t="s">
        <v>109</v>
      </c>
      <c r="D41" t="s">
        <v>110</v>
      </c>
      <c r="E41" t="s">
        <v>125</v>
      </c>
      <c r="F41">
        <v>68</v>
      </c>
      <c r="G41">
        <v>70.584000000000003</v>
      </c>
      <c r="H41">
        <v>49.163325695898173</v>
      </c>
      <c r="I41">
        <v>1.926259111761481E-6</v>
      </c>
      <c r="J41" t="s">
        <v>1114</v>
      </c>
      <c r="K41" t="s">
        <v>1115</v>
      </c>
      <c r="L41" t="s">
        <v>1123</v>
      </c>
    </row>
    <row r="42" spans="1:12" x14ac:dyDescent="0.2">
      <c r="A42">
        <v>2026</v>
      </c>
      <c r="B42" t="s">
        <v>124</v>
      </c>
      <c r="C42" t="s">
        <v>109</v>
      </c>
      <c r="D42" t="s">
        <v>110</v>
      </c>
      <c r="E42" t="s">
        <v>125</v>
      </c>
      <c r="F42">
        <v>52</v>
      </c>
      <c r="G42">
        <v>52</v>
      </c>
      <c r="H42">
        <v>36.219156412029712</v>
      </c>
      <c r="I42">
        <v>9.7037777595672881E-7</v>
      </c>
      <c r="J42" t="s">
        <v>1114</v>
      </c>
      <c r="K42" t="s">
        <v>1115</v>
      </c>
      <c r="L42" t="s">
        <v>1123</v>
      </c>
    </row>
    <row r="43" spans="1:12" x14ac:dyDescent="0.2">
      <c r="A43">
        <v>2018</v>
      </c>
      <c r="B43" t="s">
        <v>126</v>
      </c>
      <c r="C43" t="s">
        <v>109</v>
      </c>
      <c r="D43" t="s">
        <v>110</v>
      </c>
      <c r="E43" t="s">
        <v>127</v>
      </c>
      <c r="F43">
        <v>6</v>
      </c>
      <c r="G43">
        <v>8.6142260314040158</v>
      </c>
      <c r="H43">
        <v>6</v>
      </c>
      <c r="I43">
        <v>2.4817313165688549E-7</v>
      </c>
      <c r="J43" t="s">
        <v>1114</v>
      </c>
      <c r="K43" t="s">
        <v>1115</v>
      </c>
      <c r="L43" t="s">
        <v>1124</v>
      </c>
    </row>
    <row r="44" spans="1:12" x14ac:dyDescent="0.2">
      <c r="A44">
        <v>2019</v>
      </c>
      <c r="B44" t="s">
        <v>126</v>
      </c>
      <c r="C44" t="s">
        <v>109</v>
      </c>
      <c r="D44" t="s">
        <v>110</v>
      </c>
      <c r="E44" t="s">
        <v>127</v>
      </c>
      <c r="F44">
        <v>15</v>
      </c>
      <c r="G44">
        <v>20.643950736448279</v>
      </c>
      <c r="H44">
        <v>14.378970782416459</v>
      </c>
      <c r="I44">
        <v>5.9709041894367765E-7</v>
      </c>
      <c r="J44" t="s">
        <v>1114</v>
      </c>
      <c r="K44" t="s">
        <v>1115</v>
      </c>
      <c r="L44" t="s">
        <v>1124</v>
      </c>
    </row>
    <row r="45" spans="1:12" x14ac:dyDescent="0.2">
      <c r="A45">
        <v>2020</v>
      </c>
      <c r="B45" t="s">
        <v>126</v>
      </c>
      <c r="C45" t="s">
        <v>109</v>
      </c>
      <c r="D45" t="s">
        <v>110</v>
      </c>
      <c r="E45" t="s">
        <v>127</v>
      </c>
      <c r="F45">
        <v>0</v>
      </c>
      <c r="G45">
        <v>0</v>
      </c>
      <c r="H45">
        <v>0</v>
      </c>
      <c r="I45">
        <v>0</v>
      </c>
      <c r="J45" t="s">
        <v>1114</v>
      </c>
      <c r="K45" t="s">
        <v>1115</v>
      </c>
      <c r="L45" t="s">
        <v>1124</v>
      </c>
    </row>
    <row r="46" spans="1:12" x14ac:dyDescent="0.2">
      <c r="A46">
        <v>2021</v>
      </c>
      <c r="B46" t="s">
        <v>126</v>
      </c>
      <c r="C46" t="s">
        <v>109</v>
      </c>
      <c r="D46" t="s">
        <v>110</v>
      </c>
      <c r="E46" t="s">
        <v>127</v>
      </c>
      <c r="F46">
        <v>3</v>
      </c>
      <c r="G46">
        <v>3.7769624057339</v>
      </c>
      <c r="H46">
        <v>2.630738310300619</v>
      </c>
      <c r="I46">
        <v>1.124015079402559E-7</v>
      </c>
      <c r="J46" t="s">
        <v>1114</v>
      </c>
      <c r="K46" t="s">
        <v>1115</v>
      </c>
      <c r="L46" t="s">
        <v>1124</v>
      </c>
    </row>
    <row r="47" spans="1:12" x14ac:dyDescent="0.2">
      <c r="A47">
        <v>2022</v>
      </c>
      <c r="B47" t="s">
        <v>126</v>
      </c>
      <c r="C47" t="s">
        <v>109</v>
      </c>
      <c r="D47" t="s">
        <v>110</v>
      </c>
      <c r="E47" t="s">
        <v>127</v>
      </c>
      <c r="F47">
        <v>0</v>
      </c>
      <c r="G47">
        <v>0</v>
      </c>
      <c r="H47">
        <v>0</v>
      </c>
      <c r="I47">
        <v>0</v>
      </c>
      <c r="J47" t="s">
        <v>1114</v>
      </c>
      <c r="K47" t="s">
        <v>1115</v>
      </c>
      <c r="L47" t="s">
        <v>1124</v>
      </c>
    </row>
    <row r="48" spans="1:12" x14ac:dyDescent="0.2">
      <c r="A48">
        <v>2024</v>
      </c>
      <c r="B48" t="s">
        <v>126</v>
      </c>
      <c r="C48" t="s">
        <v>109</v>
      </c>
      <c r="D48" t="s">
        <v>110</v>
      </c>
      <c r="E48" t="s">
        <v>127</v>
      </c>
      <c r="F48">
        <v>0</v>
      </c>
      <c r="G48">
        <v>0</v>
      </c>
      <c r="H48">
        <v>0</v>
      </c>
      <c r="I48">
        <v>0</v>
      </c>
      <c r="J48" t="s">
        <v>1114</v>
      </c>
      <c r="K48" t="s">
        <v>1115</v>
      </c>
      <c r="L48" t="s">
        <v>1124</v>
      </c>
    </row>
    <row r="49" spans="1:12" x14ac:dyDescent="0.2">
      <c r="A49">
        <v>2025</v>
      </c>
      <c r="B49" t="s">
        <v>126</v>
      </c>
      <c r="C49" t="s">
        <v>109</v>
      </c>
      <c r="D49" t="s">
        <v>110</v>
      </c>
      <c r="E49" t="s">
        <v>127</v>
      </c>
      <c r="F49">
        <v>0</v>
      </c>
      <c r="G49">
        <v>0</v>
      </c>
      <c r="H49">
        <v>0</v>
      </c>
      <c r="I49">
        <v>0</v>
      </c>
      <c r="J49" t="s">
        <v>1114</v>
      </c>
      <c r="K49" t="s">
        <v>1115</v>
      </c>
      <c r="L49" t="s">
        <v>1124</v>
      </c>
    </row>
    <row r="50" spans="1:12" x14ac:dyDescent="0.2">
      <c r="A50">
        <v>2026</v>
      </c>
      <c r="B50" t="s">
        <v>126</v>
      </c>
      <c r="C50" t="s">
        <v>109</v>
      </c>
      <c r="D50" t="s">
        <v>110</v>
      </c>
      <c r="E50" t="s">
        <v>127</v>
      </c>
      <c r="F50">
        <v>0</v>
      </c>
      <c r="G50">
        <v>0</v>
      </c>
      <c r="H50">
        <v>0</v>
      </c>
      <c r="I50">
        <v>0</v>
      </c>
      <c r="J50" t="s">
        <v>1114</v>
      </c>
      <c r="K50" t="s">
        <v>1115</v>
      </c>
      <c r="L50" t="s">
        <v>1124</v>
      </c>
    </row>
    <row r="51" spans="1:12" x14ac:dyDescent="0.2">
      <c r="A51">
        <v>2019</v>
      </c>
      <c r="B51" t="s">
        <v>128</v>
      </c>
      <c r="C51" t="s">
        <v>109</v>
      </c>
      <c r="D51" t="s">
        <v>110</v>
      </c>
      <c r="E51" t="s">
        <v>129</v>
      </c>
      <c r="F51">
        <v>5</v>
      </c>
      <c r="G51">
        <v>6.8813169121494253</v>
      </c>
      <c r="H51">
        <v>4.7929902608054871</v>
      </c>
      <c r="I51">
        <v>1.9903013964789259E-7</v>
      </c>
      <c r="J51" t="s">
        <v>1114</v>
      </c>
      <c r="K51" t="s">
        <v>1115</v>
      </c>
      <c r="L51" t="s">
        <v>1125</v>
      </c>
    </row>
    <row r="52" spans="1:12" x14ac:dyDescent="0.2">
      <c r="A52">
        <v>2019</v>
      </c>
      <c r="B52" t="s">
        <v>130</v>
      </c>
      <c r="C52" t="s">
        <v>109</v>
      </c>
      <c r="D52" t="s">
        <v>110</v>
      </c>
      <c r="E52" t="s">
        <v>131</v>
      </c>
      <c r="F52">
        <v>31779</v>
      </c>
      <c r="G52">
        <v>43736.274030239307</v>
      </c>
      <c r="H52">
        <v>30463.28749962751</v>
      </c>
      <c r="I52">
        <v>1.2649957615740749E-3</v>
      </c>
      <c r="J52" t="s">
        <v>1114</v>
      </c>
      <c r="K52" t="s">
        <v>1115</v>
      </c>
      <c r="L52" t="s">
        <v>1126</v>
      </c>
    </row>
    <row r="53" spans="1:12" x14ac:dyDescent="0.2">
      <c r="A53">
        <v>2020</v>
      </c>
      <c r="B53" t="s">
        <v>130</v>
      </c>
      <c r="C53" t="s">
        <v>109</v>
      </c>
      <c r="D53" t="s">
        <v>110</v>
      </c>
      <c r="E53" t="s">
        <v>131</v>
      </c>
      <c r="F53">
        <v>71917</v>
      </c>
      <c r="G53">
        <v>94606.129067731657</v>
      </c>
      <c r="H53">
        <v>65895.272812323907</v>
      </c>
      <c r="I53">
        <v>2.9857484186481651E-3</v>
      </c>
      <c r="J53" t="s">
        <v>1114</v>
      </c>
      <c r="K53" t="s">
        <v>1115</v>
      </c>
      <c r="L53" t="s">
        <v>1126</v>
      </c>
    </row>
    <row r="54" spans="1:12" x14ac:dyDescent="0.2">
      <c r="A54">
        <v>2021</v>
      </c>
      <c r="B54" t="s">
        <v>130</v>
      </c>
      <c r="C54" t="s">
        <v>109</v>
      </c>
      <c r="D54" t="s">
        <v>110</v>
      </c>
      <c r="E54" t="s">
        <v>131</v>
      </c>
      <c r="F54">
        <v>79603</v>
      </c>
      <c r="G54">
        <v>100219.1794612119</v>
      </c>
      <c r="H54">
        <v>69804.887238286712</v>
      </c>
      <c r="I54">
        <v>2.9824990788560632E-3</v>
      </c>
      <c r="J54" t="s">
        <v>1114</v>
      </c>
      <c r="K54" t="s">
        <v>1115</v>
      </c>
      <c r="L54" t="s">
        <v>1126</v>
      </c>
    </row>
    <row r="55" spans="1:12" x14ac:dyDescent="0.2">
      <c r="A55">
        <v>2022</v>
      </c>
      <c r="B55" t="s">
        <v>130</v>
      </c>
      <c r="C55" t="s">
        <v>109</v>
      </c>
      <c r="D55" t="s">
        <v>110</v>
      </c>
      <c r="E55" t="s">
        <v>131</v>
      </c>
      <c r="F55">
        <v>92043</v>
      </c>
      <c r="G55">
        <v>108638.4396096541</v>
      </c>
      <c r="H55">
        <v>75669.08916501746</v>
      </c>
      <c r="I55">
        <v>3.1174060769683892E-3</v>
      </c>
      <c r="J55" t="s">
        <v>1114</v>
      </c>
      <c r="K55" t="s">
        <v>1115</v>
      </c>
      <c r="L55" t="s">
        <v>1126</v>
      </c>
    </row>
    <row r="56" spans="1:12" x14ac:dyDescent="0.2">
      <c r="A56">
        <v>2024</v>
      </c>
      <c r="B56" t="s">
        <v>130</v>
      </c>
      <c r="C56" t="s">
        <v>109</v>
      </c>
      <c r="D56" t="s">
        <v>110</v>
      </c>
      <c r="E56" t="s">
        <v>131</v>
      </c>
      <c r="F56">
        <v>123904</v>
      </c>
      <c r="G56">
        <v>134525.76889843561</v>
      </c>
      <c r="H56">
        <v>93700.189715019253</v>
      </c>
      <c r="I56">
        <v>3.6894968178358841E-3</v>
      </c>
      <c r="J56" t="s">
        <v>1114</v>
      </c>
      <c r="K56" t="s">
        <v>1115</v>
      </c>
      <c r="L56" t="s">
        <v>1126</v>
      </c>
    </row>
    <row r="57" spans="1:12" x14ac:dyDescent="0.2">
      <c r="A57">
        <v>2025</v>
      </c>
      <c r="B57" t="s">
        <v>130</v>
      </c>
      <c r="C57" t="s">
        <v>109</v>
      </c>
      <c r="D57" t="s">
        <v>110</v>
      </c>
      <c r="E57" t="s">
        <v>131</v>
      </c>
      <c r="F57">
        <v>133087</v>
      </c>
      <c r="G57">
        <v>138144.30600000001</v>
      </c>
      <c r="H57">
        <v>96220.581277794117</v>
      </c>
      <c r="I57">
        <v>3.770000682455886E-3</v>
      </c>
      <c r="J57" t="s">
        <v>1114</v>
      </c>
      <c r="K57" t="s">
        <v>1115</v>
      </c>
      <c r="L57" t="s">
        <v>1126</v>
      </c>
    </row>
    <row r="58" spans="1:12" x14ac:dyDescent="0.2">
      <c r="A58">
        <v>2026</v>
      </c>
      <c r="B58" t="s">
        <v>130</v>
      </c>
      <c r="C58" t="s">
        <v>109</v>
      </c>
      <c r="D58" t="s">
        <v>110</v>
      </c>
      <c r="E58" t="s">
        <v>131</v>
      </c>
      <c r="F58">
        <v>138923</v>
      </c>
      <c r="G58">
        <v>138923</v>
      </c>
      <c r="H58">
        <v>96762.95896593084</v>
      </c>
      <c r="I58">
        <v>2.5924575340237821E-3</v>
      </c>
      <c r="J58" t="s">
        <v>1114</v>
      </c>
      <c r="K58" t="s">
        <v>1115</v>
      </c>
      <c r="L58" t="s">
        <v>1126</v>
      </c>
    </row>
    <row r="59" spans="1:12" x14ac:dyDescent="0.2">
      <c r="A59">
        <v>2019</v>
      </c>
      <c r="B59" t="s">
        <v>132</v>
      </c>
      <c r="C59" t="s">
        <v>109</v>
      </c>
      <c r="D59" t="s">
        <v>110</v>
      </c>
      <c r="E59" t="s">
        <v>133</v>
      </c>
      <c r="F59">
        <v>2326</v>
      </c>
      <c r="G59">
        <v>3201.188627531913</v>
      </c>
      <c r="H59">
        <v>2229.6990693267121</v>
      </c>
      <c r="I59">
        <v>9.2588820964199605E-5</v>
      </c>
      <c r="J59" t="s">
        <v>1114</v>
      </c>
      <c r="K59" t="s">
        <v>1115</v>
      </c>
      <c r="L59" t="s">
        <v>1127</v>
      </c>
    </row>
    <row r="60" spans="1:12" x14ac:dyDescent="0.2">
      <c r="A60">
        <v>2020</v>
      </c>
      <c r="B60" t="s">
        <v>132</v>
      </c>
      <c r="C60" t="s">
        <v>109</v>
      </c>
      <c r="D60" t="s">
        <v>110</v>
      </c>
      <c r="E60" t="s">
        <v>133</v>
      </c>
      <c r="F60">
        <v>3056</v>
      </c>
      <c r="G60">
        <v>4020.138916125366</v>
      </c>
      <c r="H60">
        <v>2800.1161577160042</v>
      </c>
      <c r="I60">
        <v>1.2687469120498341E-4</v>
      </c>
      <c r="J60" t="s">
        <v>1114</v>
      </c>
      <c r="K60" t="s">
        <v>1115</v>
      </c>
      <c r="L60" t="s">
        <v>1127</v>
      </c>
    </row>
    <row r="61" spans="1:12" x14ac:dyDescent="0.2">
      <c r="A61">
        <v>2021</v>
      </c>
      <c r="B61" t="s">
        <v>132</v>
      </c>
      <c r="C61" t="s">
        <v>109</v>
      </c>
      <c r="D61" t="s">
        <v>110</v>
      </c>
      <c r="E61" t="s">
        <v>133</v>
      </c>
      <c r="F61">
        <v>3065</v>
      </c>
      <c r="G61">
        <v>3858.796591191468</v>
      </c>
      <c r="H61">
        <v>2687.737640357132</v>
      </c>
      <c r="I61">
        <v>1.148368739456281E-4</v>
      </c>
      <c r="J61" t="s">
        <v>1114</v>
      </c>
      <c r="K61" t="s">
        <v>1115</v>
      </c>
      <c r="L61" t="s">
        <v>1127</v>
      </c>
    </row>
    <row r="62" spans="1:12" x14ac:dyDescent="0.2">
      <c r="A62">
        <v>2022</v>
      </c>
      <c r="B62" t="s">
        <v>132</v>
      </c>
      <c r="C62" t="s">
        <v>109</v>
      </c>
      <c r="D62" t="s">
        <v>110</v>
      </c>
      <c r="E62" t="s">
        <v>133</v>
      </c>
      <c r="F62">
        <v>3643</v>
      </c>
      <c r="G62">
        <v>4299.8363319097598</v>
      </c>
      <c r="H62">
        <v>2994.9316279147629</v>
      </c>
      <c r="I62">
        <v>1.2338483467939809E-4</v>
      </c>
      <c r="J62" t="s">
        <v>1114</v>
      </c>
      <c r="K62" t="s">
        <v>1115</v>
      </c>
      <c r="L62" t="s">
        <v>1127</v>
      </c>
    </row>
    <row r="63" spans="1:12" x14ac:dyDescent="0.2">
      <c r="A63">
        <v>2024</v>
      </c>
      <c r="B63" t="s">
        <v>132</v>
      </c>
      <c r="C63" t="s">
        <v>109</v>
      </c>
      <c r="D63" t="s">
        <v>110</v>
      </c>
      <c r="E63" t="s">
        <v>133</v>
      </c>
      <c r="F63">
        <v>3970</v>
      </c>
      <c r="G63">
        <v>4310.331405981965</v>
      </c>
      <c r="H63">
        <v>3002.241680402783</v>
      </c>
      <c r="I63">
        <v>1.1821492741806931E-4</v>
      </c>
      <c r="J63" t="s">
        <v>1114</v>
      </c>
      <c r="K63" t="s">
        <v>1115</v>
      </c>
      <c r="L63" t="s">
        <v>1127</v>
      </c>
    </row>
    <row r="64" spans="1:12" x14ac:dyDescent="0.2">
      <c r="A64">
        <v>2025</v>
      </c>
      <c r="B64" t="s">
        <v>132</v>
      </c>
      <c r="C64" t="s">
        <v>109</v>
      </c>
      <c r="D64" t="s">
        <v>110</v>
      </c>
      <c r="E64" t="s">
        <v>133</v>
      </c>
      <c r="F64">
        <v>4562</v>
      </c>
      <c r="G64">
        <v>4735.3559999999998</v>
      </c>
      <c r="H64">
        <v>3298.280762127757</v>
      </c>
      <c r="I64">
        <v>1.2922932452729229E-4</v>
      </c>
      <c r="J64" t="s">
        <v>1114</v>
      </c>
      <c r="K64" t="s">
        <v>1115</v>
      </c>
      <c r="L64" t="s">
        <v>1127</v>
      </c>
    </row>
    <row r="65" spans="1:12" x14ac:dyDescent="0.2">
      <c r="A65">
        <v>2026</v>
      </c>
      <c r="B65" t="s">
        <v>132</v>
      </c>
      <c r="C65" t="s">
        <v>109</v>
      </c>
      <c r="D65" t="s">
        <v>110</v>
      </c>
      <c r="E65" t="s">
        <v>133</v>
      </c>
      <c r="F65">
        <v>4479</v>
      </c>
      <c r="G65">
        <v>4479</v>
      </c>
      <c r="H65">
        <v>3119.7231071054061</v>
      </c>
      <c r="I65">
        <v>8.3583116509811336E-5</v>
      </c>
      <c r="J65" t="s">
        <v>1114</v>
      </c>
      <c r="K65" t="s">
        <v>1115</v>
      </c>
      <c r="L65" t="s">
        <v>1127</v>
      </c>
    </row>
    <row r="66" spans="1:12" x14ac:dyDescent="0.2">
      <c r="A66">
        <v>2020</v>
      </c>
      <c r="B66" t="s">
        <v>134</v>
      </c>
      <c r="C66" t="s">
        <v>109</v>
      </c>
      <c r="D66" t="s">
        <v>110</v>
      </c>
      <c r="E66" t="s">
        <v>135</v>
      </c>
      <c r="F66">
        <v>42</v>
      </c>
      <c r="G66">
        <v>55.250600287063278</v>
      </c>
      <c r="H66">
        <v>38.483271801070742</v>
      </c>
      <c r="I66">
        <v>1.7436966723197981E-6</v>
      </c>
      <c r="J66" t="s">
        <v>1114</v>
      </c>
      <c r="K66" t="s">
        <v>1115</v>
      </c>
      <c r="L66" t="s">
        <v>1128</v>
      </c>
    </row>
    <row r="67" spans="1:12" x14ac:dyDescent="0.2">
      <c r="A67">
        <v>2021</v>
      </c>
      <c r="B67" t="s">
        <v>134</v>
      </c>
      <c r="C67" t="s">
        <v>109</v>
      </c>
      <c r="D67" t="s">
        <v>110</v>
      </c>
      <c r="E67" t="s">
        <v>135</v>
      </c>
      <c r="F67">
        <v>61</v>
      </c>
      <c r="G67">
        <v>76.798235583255973</v>
      </c>
      <c r="H67">
        <v>53.491678976112581</v>
      </c>
      <c r="I67">
        <v>2.2854973281185359E-6</v>
      </c>
      <c r="J67" t="s">
        <v>1114</v>
      </c>
      <c r="K67" t="s">
        <v>1115</v>
      </c>
      <c r="L67" t="s">
        <v>1128</v>
      </c>
    </row>
    <row r="68" spans="1:12" x14ac:dyDescent="0.2">
      <c r="A68">
        <v>2022</v>
      </c>
      <c r="B68" t="s">
        <v>134</v>
      </c>
      <c r="C68" t="s">
        <v>109</v>
      </c>
      <c r="D68" t="s">
        <v>110</v>
      </c>
      <c r="E68" t="s">
        <v>135</v>
      </c>
      <c r="F68">
        <v>87</v>
      </c>
      <c r="G68">
        <v>102.6861819588661</v>
      </c>
      <c r="H68">
        <v>71.523209340813736</v>
      </c>
      <c r="I68">
        <v>2.946604616279889E-6</v>
      </c>
      <c r="J68" t="s">
        <v>1114</v>
      </c>
      <c r="K68" t="s">
        <v>1115</v>
      </c>
      <c r="L68" t="s">
        <v>1128</v>
      </c>
    </row>
    <row r="69" spans="1:12" x14ac:dyDescent="0.2">
      <c r="A69">
        <v>2024</v>
      </c>
      <c r="B69" t="s">
        <v>134</v>
      </c>
      <c r="C69" t="s">
        <v>109</v>
      </c>
      <c r="D69" t="s">
        <v>110</v>
      </c>
      <c r="E69" t="s">
        <v>135</v>
      </c>
      <c r="F69">
        <v>86</v>
      </c>
      <c r="G69">
        <v>93.372418366359938</v>
      </c>
      <c r="H69">
        <v>65.03596587270512</v>
      </c>
      <c r="I69">
        <v>2.560827143061451E-6</v>
      </c>
      <c r="J69" t="s">
        <v>1114</v>
      </c>
      <c r="K69" t="s">
        <v>1115</v>
      </c>
      <c r="L69" t="s">
        <v>1128</v>
      </c>
    </row>
    <row r="70" spans="1:12" x14ac:dyDescent="0.2">
      <c r="A70">
        <v>2025</v>
      </c>
      <c r="B70" t="s">
        <v>134</v>
      </c>
      <c r="C70" t="s">
        <v>109</v>
      </c>
      <c r="D70" t="s">
        <v>110</v>
      </c>
      <c r="E70" t="s">
        <v>135</v>
      </c>
      <c r="F70">
        <v>65</v>
      </c>
      <c r="G70">
        <v>67.47</v>
      </c>
      <c r="H70">
        <v>46.994355444608551</v>
      </c>
      <c r="I70">
        <v>1.841277092124946E-6</v>
      </c>
      <c r="J70" t="s">
        <v>1114</v>
      </c>
      <c r="K70" t="s">
        <v>1115</v>
      </c>
      <c r="L70" t="s">
        <v>1128</v>
      </c>
    </row>
    <row r="71" spans="1:12" x14ac:dyDescent="0.2">
      <c r="A71">
        <v>2026</v>
      </c>
      <c r="B71" t="s">
        <v>134</v>
      </c>
      <c r="C71" t="s">
        <v>109</v>
      </c>
      <c r="D71" t="s">
        <v>110</v>
      </c>
      <c r="E71" t="s">
        <v>135</v>
      </c>
      <c r="F71">
        <v>63</v>
      </c>
      <c r="G71">
        <v>63</v>
      </c>
      <c r="H71">
        <v>43.880901037651377</v>
      </c>
      <c r="I71">
        <v>1.175649997793729E-6</v>
      </c>
      <c r="J71" t="s">
        <v>1114</v>
      </c>
      <c r="K71" t="s">
        <v>1115</v>
      </c>
      <c r="L71" t="s">
        <v>1128</v>
      </c>
    </row>
    <row r="72" spans="1:12" x14ac:dyDescent="0.2">
      <c r="A72">
        <v>2021</v>
      </c>
      <c r="B72" t="s">
        <v>136</v>
      </c>
      <c r="C72" t="s">
        <v>109</v>
      </c>
      <c r="D72" t="s">
        <v>110</v>
      </c>
      <c r="E72" t="s">
        <v>137</v>
      </c>
      <c r="F72">
        <v>80</v>
      </c>
      <c r="G72">
        <v>100.7189974862373</v>
      </c>
      <c r="H72">
        <v>70.153021608016502</v>
      </c>
      <c r="I72">
        <v>2.9973735450734898E-6</v>
      </c>
      <c r="J72" t="s">
        <v>1114</v>
      </c>
      <c r="K72" t="s">
        <v>1115</v>
      </c>
      <c r="L72" t="s">
        <v>1129</v>
      </c>
    </row>
    <row r="73" spans="1:12" x14ac:dyDescent="0.2">
      <c r="A73">
        <v>2022</v>
      </c>
      <c r="B73" t="s">
        <v>136</v>
      </c>
      <c r="C73" t="s">
        <v>109</v>
      </c>
      <c r="D73" t="s">
        <v>110</v>
      </c>
      <c r="E73" t="s">
        <v>137</v>
      </c>
      <c r="F73">
        <v>110</v>
      </c>
      <c r="G73">
        <v>129.83310362615251</v>
      </c>
      <c r="H73">
        <v>90.431643994132301</v>
      </c>
      <c r="I73">
        <v>3.7255920435722728E-6</v>
      </c>
      <c r="J73" t="s">
        <v>1114</v>
      </c>
      <c r="K73" t="s">
        <v>1115</v>
      </c>
      <c r="L73" t="s">
        <v>1129</v>
      </c>
    </row>
    <row r="74" spans="1:12" x14ac:dyDescent="0.2">
      <c r="A74">
        <v>2024</v>
      </c>
      <c r="B74" t="s">
        <v>136</v>
      </c>
      <c r="C74" t="s">
        <v>109</v>
      </c>
      <c r="D74" t="s">
        <v>110</v>
      </c>
      <c r="E74" t="s">
        <v>137</v>
      </c>
      <c r="F74">
        <v>163</v>
      </c>
      <c r="G74">
        <v>176.97330457810079</v>
      </c>
      <c r="H74">
        <v>123.26584229361551</v>
      </c>
      <c r="I74">
        <v>4.8536607478955389E-6</v>
      </c>
      <c r="J74" t="s">
        <v>1114</v>
      </c>
      <c r="K74" t="s">
        <v>1115</v>
      </c>
      <c r="L74" t="s">
        <v>1129</v>
      </c>
    </row>
    <row r="75" spans="1:12" x14ac:dyDescent="0.2">
      <c r="A75">
        <v>2025</v>
      </c>
      <c r="B75" t="s">
        <v>136</v>
      </c>
      <c r="C75" t="s">
        <v>109</v>
      </c>
      <c r="D75" t="s">
        <v>110</v>
      </c>
      <c r="E75" t="s">
        <v>137</v>
      </c>
      <c r="F75">
        <v>190</v>
      </c>
      <c r="G75">
        <v>197.22</v>
      </c>
      <c r="H75">
        <v>137.36811591500961</v>
      </c>
      <c r="I75">
        <v>5.3821945769806106E-6</v>
      </c>
      <c r="J75" t="s">
        <v>1114</v>
      </c>
      <c r="K75" t="s">
        <v>1115</v>
      </c>
      <c r="L75" t="s">
        <v>1129</v>
      </c>
    </row>
    <row r="76" spans="1:12" x14ac:dyDescent="0.2">
      <c r="A76">
        <v>2026</v>
      </c>
      <c r="B76" t="s">
        <v>136</v>
      </c>
      <c r="C76" t="s">
        <v>109</v>
      </c>
      <c r="D76" t="s">
        <v>110</v>
      </c>
      <c r="E76" t="s">
        <v>137</v>
      </c>
      <c r="F76">
        <v>183</v>
      </c>
      <c r="G76">
        <v>183</v>
      </c>
      <c r="H76">
        <v>127.46356968079689</v>
      </c>
      <c r="I76">
        <v>3.414983326924643E-6</v>
      </c>
      <c r="J76" t="s">
        <v>1114</v>
      </c>
      <c r="K76" t="s">
        <v>1115</v>
      </c>
      <c r="L76" t="s">
        <v>1129</v>
      </c>
    </row>
    <row r="77" spans="1:12" x14ac:dyDescent="0.2">
      <c r="A77">
        <v>2021</v>
      </c>
      <c r="B77" t="s">
        <v>138</v>
      </c>
      <c r="C77" t="s">
        <v>109</v>
      </c>
      <c r="D77" t="s">
        <v>110</v>
      </c>
      <c r="E77" t="s">
        <v>139</v>
      </c>
      <c r="F77">
        <v>4265</v>
      </c>
      <c r="G77">
        <v>5369.5815534850281</v>
      </c>
      <c r="H77">
        <v>3740.0329644773792</v>
      </c>
      <c r="I77">
        <v>1.597974771217304E-4</v>
      </c>
      <c r="J77" t="s">
        <v>1114</v>
      </c>
      <c r="K77" t="s">
        <v>1115</v>
      </c>
      <c r="L77" t="s">
        <v>1130</v>
      </c>
    </row>
    <row r="78" spans="1:12" x14ac:dyDescent="0.2">
      <c r="A78">
        <v>2022</v>
      </c>
      <c r="B78" t="s">
        <v>138</v>
      </c>
      <c r="C78" t="s">
        <v>109</v>
      </c>
      <c r="D78" t="s">
        <v>110</v>
      </c>
      <c r="E78" t="s">
        <v>139</v>
      </c>
      <c r="F78">
        <v>3065</v>
      </c>
      <c r="G78">
        <v>3617.6223874014308</v>
      </c>
      <c r="H78">
        <v>2519.7544440183228</v>
      </c>
      <c r="I78">
        <v>1.038085419413547E-4</v>
      </c>
      <c r="J78" t="s">
        <v>1114</v>
      </c>
      <c r="K78" t="s">
        <v>1115</v>
      </c>
      <c r="L78" t="s">
        <v>1130</v>
      </c>
    </row>
    <row r="79" spans="1:12" x14ac:dyDescent="0.2">
      <c r="A79">
        <v>2024</v>
      </c>
      <c r="B79" t="s">
        <v>138</v>
      </c>
      <c r="C79" t="s">
        <v>109</v>
      </c>
      <c r="D79" t="s">
        <v>110</v>
      </c>
      <c r="E79" t="s">
        <v>139</v>
      </c>
      <c r="F79">
        <v>6344</v>
      </c>
      <c r="G79">
        <v>6887.844443211482</v>
      </c>
      <c r="H79">
        <v>4797.5368313539693</v>
      </c>
      <c r="I79">
        <v>1.8890566739048661E-4</v>
      </c>
      <c r="J79" t="s">
        <v>1114</v>
      </c>
      <c r="K79" t="s">
        <v>1115</v>
      </c>
      <c r="L79" t="s">
        <v>1130</v>
      </c>
    </row>
    <row r="80" spans="1:12" x14ac:dyDescent="0.2">
      <c r="A80">
        <v>2025</v>
      </c>
      <c r="B80" t="s">
        <v>138</v>
      </c>
      <c r="C80" t="s">
        <v>109</v>
      </c>
      <c r="D80" t="s">
        <v>110</v>
      </c>
      <c r="E80" t="s">
        <v>139</v>
      </c>
      <c r="F80">
        <v>6789</v>
      </c>
      <c r="G80">
        <v>7046.982</v>
      </c>
      <c r="H80">
        <v>4908.3796786684215</v>
      </c>
      <c r="I80">
        <v>1.923143104374808E-4</v>
      </c>
      <c r="J80" t="s">
        <v>1114</v>
      </c>
      <c r="K80" t="s">
        <v>1115</v>
      </c>
      <c r="L80" t="s">
        <v>1130</v>
      </c>
    </row>
    <row r="81" spans="1:12" x14ac:dyDescent="0.2">
      <c r="A81">
        <v>2026</v>
      </c>
      <c r="B81" t="s">
        <v>138</v>
      </c>
      <c r="C81" t="s">
        <v>109</v>
      </c>
      <c r="D81" t="s">
        <v>110</v>
      </c>
      <c r="E81" t="s">
        <v>139</v>
      </c>
      <c r="F81">
        <v>8025</v>
      </c>
      <c r="G81">
        <v>8025</v>
      </c>
      <c r="H81">
        <v>5589.5909655103542</v>
      </c>
      <c r="I81">
        <v>1.4975541638562981E-4</v>
      </c>
      <c r="J81" t="s">
        <v>1114</v>
      </c>
      <c r="K81" t="s">
        <v>1115</v>
      </c>
      <c r="L81" t="s">
        <v>1130</v>
      </c>
    </row>
    <row r="82" spans="1:12" x14ac:dyDescent="0.2">
      <c r="A82">
        <v>2017</v>
      </c>
      <c r="B82" t="s">
        <v>140</v>
      </c>
      <c r="C82" t="s">
        <v>109</v>
      </c>
      <c r="D82" t="s">
        <v>110</v>
      </c>
      <c r="E82" t="s">
        <v>141</v>
      </c>
      <c r="F82">
        <v>1829</v>
      </c>
      <c r="G82">
        <v>2762.5683681895271</v>
      </c>
      <c r="H82">
        <v>1924.1903043535019</v>
      </c>
      <c r="I82">
        <v>8.115827723713765E-5</v>
      </c>
      <c r="J82" t="s">
        <v>1114</v>
      </c>
      <c r="K82" t="s">
        <v>1115</v>
      </c>
      <c r="L82" t="s">
        <v>1131</v>
      </c>
    </row>
    <row r="83" spans="1:12" x14ac:dyDescent="0.2">
      <c r="A83">
        <v>2017</v>
      </c>
      <c r="B83" t="s">
        <v>142</v>
      </c>
      <c r="C83" t="s">
        <v>109</v>
      </c>
      <c r="D83" t="s">
        <v>110</v>
      </c>
      <c r="E83" t="s">
        <v>143</v>
      </c>
      <c r="F83">
        <v>640</v>
      </c>
      <c r="G83">
        <v>966.67236503078016</v>
      </c>
      <c r="H83">
        <v>673.3087997737789</v>
      </c>
      <c r="I83">
        <v>2.8398741078058022E-5</v>
      </c>
      <c r="J83" t="s">
        <v>1114</v>
      </c>
      <c r="K83" t="s">
        <v>1115</v>
      </c>
      <c r="L83" t="s">
        <v>1132</v>
      </c>
    </row>
    <row r="84" spans="1:12" x14ac:dyDescent="0.2">
      <c r="A84">
        <v>2021</v>
      </c>
      <c r="B84" t="s">
        <v>144</v>
      </c>
      <c r="C84" t="s">
        <v>109</v>
      </c>
      <c r="D84" t="s">
        <v>110</v>
      </c>
      <c r="E84" t="s">
        <v>145</v>
      </c>
      <c r="F84">
        <v>698</v>
      </c>
      <c r="G84">
        <v>878.77325306742068</v>
      </c>
      <c r="H84">
        <v>612.0851135299439</v>
      </c>
      <c r="I84">
        <v>2.6152084180766199E-5</v>
      </c>
      <c r="J84" t="s">
        <v>1114</v>
      </c>
      <c r="K84" t="s">
        <v>1115</v>
      </c>
      <c r="L84" t="s">
        <v>1133</v>
      </c>
    </row>
    <row r="85" spans="1:12" x14ac:dyDescent="0.2">
      <c r="A85">
        <v>2022</v>
      </c>
      <c r="B85" t="s">
        <v>144</v>
      </c>
      <c r="C85" t="s">
        <v>109</v>
      </c>
      <c r="D85" t="s">
        <v>110</v>
      </c>
      <c r="E85" t="s">
        <v>145</v>
      </c>
      <c r="F85">
        <v>692</v>
      </c>
      <c r="G85">
        <v>816.76825190270483</v>
      </c>
      <c r="H85">
        <v>568.8972513085414</v>
      </c>
      <c r="I85">
        <v>2.343736085592739E-5</v>
      </c>
      <c r="J85" t="s">
        <v>1114</v>
      </c>
      <c r="K85" t="s">
        <v>1115</v>
      </c>
      <c r="L85" t="s">
        <v>1133</v>
      </c>
    </row>
    <row r="86" spans="1:12" x14ac:dyDescent="0.2">
      <c r="A86">
        <v>2024</v>
      </c>
      <c r="B86" t="s">
        <v>144</v>
      </c>
      <c r="C86" t="s">
        <v>109</v>
      </c>
      <c r="D86" t="s">
        <v>110</v>
      </c>
      <c r="E86" t="s">
        <v>145</v>
      </c>
      <c r="F86">
        <v>689</v>
      </c>
      <c r="G86">
        <v>748.06507272583724</v>
      </c>
      <c r="H86">
        <v>521.04395914295151</v>
      </c>
      <c r="I86">
        <v>2.0516394204294649E-5</v>
      </c>
      <c r="J86" t="s">
        <v>1114</v>
      </c>
      <c r="K86" t="s">
        <v>1115</v>
      </c>
      <c r="L86" t="s">
        <v>1133</v>
      </c>
    </row>
    <row r="87" spans="1:12" x14ac:dyDescent="0.2">
      <c r="A87">
        <v>2025</v>
      </c>
      <c r="B87" t="s">
        <v>144</v>
      </c>
      <c r="C87" t="s">
        <v>109</v>
      </c>
      <c r="D87" t="s">
        <v>110</v>
      </c>
      <c r="E87" t="s">
        <v>145</v>
      </c>
      <c r="F87">
        <v>683</v>
      </c>
      <c r="G87">
        <v>708.95400000000006</v>
      </c>
      <c r="H87">
        <v>493.80222721027138</v>
      </c>
      <c r="I87">
        <v>1.9347573137251349E-5</v>
      </c>
      <c r="J87" t="s">
        <v>1114</v>
      </c>
      <c r="K87" t="s">
        <v>1115</v>
      </c>
      <c r="L87" t="s">
        <v>1133</v>
      </c>
    </row>
    <row r="88" spans="1:12" x14ac:dyDescent="0.2">
      <c r="A88">
        <v>2026</v>
      </c>
      <c r="B88" t="s">
        <v>144</v>
      </c>
      <c r="C88" t="s">
        <v>109</v>
      </c>
      <c r="D88" t="s">
        <v>110</v>
      </c>
      <c r="E88" t="s">
        <v>145</v>
      </c>
      <c r="F88">
        <v>679</v>
      </c>
      <c r="G88">
        <v>679</v>
      </c>
      <c r="H88">
        <v>472.93860007246491</v>
      </c>
      <c r="I88">
        <v>1.267089442066575E-5</v>
      </c>
      <c r="J88" t="s">
        <v>1114</v>
      </c>
      <c r="K88" t="s">
        <v>1115</v>
      </c>
      <c r="L88" t="s">
        <v>1133</v>
      </c>
    </row>
    <row r="89" spans="1:12" x14ac:dyDescent="0.2">
      <c r="A89">
        <v>2022</v>
      </c>
      <c r="B89" t="s">
        <v>146</v>
      </c>
      <c r="C89" t="s">
        <v>109</v>
      </c>
      <c r="D89" t="s">
        <v>110</v>
      </c>
      <c r="E89" t="s">
        <v>147</v>
      </c>
      <c r="I89">
        <v>0</v>
      </c>
      <c r="J89" t="s">
        <v>1114</v>
      </c>
      <c r="K89" t="s">
        <v>1115</v>
      </c>
      <c r="L89" t="s">
        <v>1134</v>
      </c>
    </row>
    <row r="90" spans="1:12" x14ac:dyDescent="0.2">
      <c r="A90">
        <v>2024</v>
      </c>
      <c r="B90" t="s">
        <v>146</v>
      </c>
      <c r="C90" t="s">
        <v>109</v>
      </c>
      <c r="D90" t="s">
        <v>110</v>
      </c>
      <c r="E90" t="s">
        <v>147</v>
      </c>
      <c r="F90">
        <v>0</v>
      </c>
      <c r="G90">
        <v>0</v>
      </c>
      <c r="H90">
        <v>0</v>
      </c>
      <c r="I90">
        <v>0</v>
      </c>
      <c r="J90" t="s">
        <v>1114</v>
      </c>
      <c r="K90" t="s">
        <v>1115</v>
      </c>
      <c r="L90" t="s">
        <v>1134</v>
      </c>
    </row>
    <row r="91" spans="1:12" x14ac:dyDescent="0.2">
      <c r="A91">
        <v>2025</v>
      </c>
      <c r="B91" t="s">
        <v>146</v>
      </c>
      <c r="C91" t="s">
        <v>109</v>
      </c>
      <c r="D91" t="s">
        <v>110</v>
      </c>
      <c r="E91" t="s">
        <v>147</v>
      </c>
      <c r="F91">
        <v>0</v>
      </c>
      <c r="G91">
        <v>0</v>
      </c>
      <c r="H91">
        <v>0</v>
      </c>
      <c r="I91">
        <v>0</v>
      </c>
      <c r="J91" t="s">
        <v>1114</v>
      </c>
      <c r="K91" t="s">
        <v>1115</v>
      </c>
      <c r="L91" t="s">
        <v>1134</v>
      </c>
    </row>
    <row r="92" spans="1:12" x14ac:dyDescent="0.2">
      <c r="A92">
        <v>2026</v>
      </c>
      <c r="B92" t="s">
        <v>146</v>
      </c>
      <c r="C92" t="s">
        <v>109</v>
      </c>
      <c r="D92" t="s">
        <v>110</v>
      </c>
      <c r="E92" t="s">
        <v>147</v>
      </c>
      <c r="F92">
        <v>0</v>
      </c>
      <c r="G92">
        <v>0</v>
      </c>
      <c r="H92">
        <v>0</v>
      </c>
      <c r="I92">
        <v>0</v>
      </c>
      <c r="J92" t="s">
        <v>1114</v>
      </c>
      <c r="K92" t="s">
        <v>1115</v>
      </c>
      <c r="L92" t="s">
        <v>1134</v>
      </c>
    </row>
    <row r="93" spans="1:12" x14ac:dyDescent="0.2">
      <c r="A93">
        <v>2022</v>
      </c>
      <c r="B93" t="s">
        <v>148</v>
      </c>
      <c r="C93" t="s">
        <v>109</v>
      </c>
      <c r="D93" t="s">
        <v>110</v>
      </c>
      <c r="E93" t="s">
        <v>149</v>
      </c>
      <c r="F93">
        <v>1497</v>
      </c>
      <c r="G93">
        <v>1766.91051025773</v>
      </c>
      <c r="H93">
        <v>1230.6924641746909</v>
      </c>
      <c r="I93">
        <v>5.0701920811160822E-5</v>
      </c>
      <c r="J93" t="s">
        <v>1114</v>
      </c>
      <c r="K93" t="s">
        <v>1115</v>
      </c>
      <c r="L93" t="s">
        <v>1135</v>
      </c>
    </row>
    <row r="94" spans="1:12" x14ac:dyDescent="0.2">
      <c r="A94">
        <v>2024</v>
      </c>
      <c r="B94" t="s">
        <v>148</v>
      </c>
      <c r="C94" t="s">
        <v>109</v>
      </c>
      <c r="D94" t="s">
        <v>110</v>
      </c>
      <c r="E94" t="s">
        <v>149</v>
      </c>
      <c r="F94">
        <v>11260</v>
      </c>
      <c r="G94">
        <v>12225.272451223411</v>
      </c>
      <c r="H94">
        <v>8515.1741363565088</v>
      </c>
      <c r="I94">
        <v>3.3528969338223179E-4</v>
      </c>
      <c r="J94" t="s">
        <v>1114</v>
      </c>
      <c r="K94" t="s">
        <v>1115</v>
      </c>
      <c r="L94" t="s">
        <v>1135</v>
      </c>
    </row>
    <row r="95" spans="1:12" x14ac:dyDescent="0.2">
      <c r="A95">
        <v>2025</v>
      </c>
      <c r="B95" t="s">
        <v>148</v>
      </c>
      <c r="C95" t="s">
        <v>109</v>
      </c>
      <c r="D95" t="s">
        <v>110</v>
      </c>
      <c r="E95" t="s">
        <v>149</v>
      </c>
      <c r="F95">
        <v>6860</v>
      </c>
      <c r="G95">
        <v>7120.68</v>
      </c>
      <c r="H95">
        <v>4959.7119746156104</v>
      </c>
      <c r="I95">
        <v>1.9432555156887889E-4</v>
      </c>
      <c r="J95" t="s">
        <v>1114</v>
      </c>
      <c r="K95" t="s">
        <v>1115</v>
      </c>
      <c r="L95" t="s">
        <v>1135</v>
      </c>
    </row>
    <row r="96" spans="1:12" x14ac:dyDescent="0.2">
      <c r="A96">
        <v>2026</v>
      </c>
      <c r="B96" t="s">
        <v>150</v>
      </c>
      <c r="C96" t="s">
        <v>109</v>
      </c>
      <c r="D96" t="s">
        <v>110</v>
      </c>
      <c r="E96" t="s">
        <v>151</v>
      </c>
      <c r="I96">
        <v>0</v>
      </c>
      <c r="J96" t="s">
        <v>1114</v>
      </c>
      <c r="K96" t="s">
        <v>1115</v>
      </c>
      <c r="L96" t="s">
        <v>1136</v>
      </c>
    </row>
    <row r="97" spans="1:12" x14ac:dyDescent="0.2">
      <c r="A97">
        <v>2024</v>
      </c>
      <c r="B97" t="s">
        <v>152</v>
      </c>
      <c r="C97" t="s">
        <v>109</v>
      </c>
      <c r="D97" t="s">
        <v>110</v>
      </c>
      <c r="E97" t="s">
        <v>153</v>
      </c>
      <c r="I97">
        <v>0</v>
      </c>
      <c r="J97" t="s">
        <v>1114</v>
      </c>
      <c r="K97" t="s">
        <v>1115</v>
      </c>
      <c r="L97" t="s">
        <v>1137</v>
      </c>
    </row>
    <row r="98" spans="1:12" x14ac:dyDescent="0.2">
      <c r="A98">
        <v>2025</v>
      </c>
      <c r="B98" t="s">
        <v>152</v>
      </c>
      <c r="C98" t="s">
        <v>109</v>
      </c>
      <c r="D98" t="s">
        <v>110</v>
      </c>
      <c r="E98" t="s">
        <v>153</v>
      </c>
      <c r="I98">
        <v>0</v>
      </c>
      <c r="J98" t="s">
        <v>1114</v>
      </c>
      <c r="K98" t="s">
        <v>1115</v>
      </c>
      <c r="L98" t="s">
        <v>1137</v>
      </c>
    </row>
    <row r="99" spans="1:12" x14ac:dyDescent="0.2">
      <c r="A99">
        <v>2024</v>
      </c>
      <c r="B99" t="s">
        <v>154</v>
      </c>
      <c r="C99" t="s">
        <v>109</v>
      </c>
      <c r="D99" t="s">
        <v>110</v>
      </c>
      <c r="E99" t="s">
        <v>155</v>
      </c>
      <c r="I99">
        <v>0</v>
      </c>
      <c r="J99" t="s">
        <v>1114</v>
      </c>
      <c r="K99" t="s">
        <v>1115</v>
      </c>
      <c r="L99" t="s">
        <v>1138</v>
      </c>
    </row>
    <row r="100" spans="1:12" x14ac:dyDescent="0.2">
      <c r="A100">
        <v>2025</v>
      </c>
      <c r="B100" t="s">
        <v>154</v>
      </c>
      <c r="C100" t="s">
        <v>109</v>
      </c>
      <c r="D100" t="s">
        <v>110</v>
      </c>
      <c r="E100" t="s">
        <v>155</v>
      </c>
      <c r="I100">
        <v>0</v>
      </c>
      <c r="J100" t="s">
        <v>1114</v>
      </c>
      <c r="K100" t="s">
        <v>1115</v>
      </c>
      <c r="L100" t="s">
        <v>1138</v>
      </c>
    </row>
    <row r="101" spans="1:12" x14ac:dyDescent="0.2">
      <c r="A101">
        <v>2024</v>
      </c>
      <c r="B101" t="s">
        <v>156</v>
      </c>
      <c r="C101" t="s">
        <v>109</v>
      </c>
      <c r="D101" t="s">
        <v>110</v>
      </c>
      <c r="E101" t="s">
        <v>157</v>
      </c>
      <c r="F101">
        <v>1732</v>
      </c>
      <c r="G101">
        <v>1880.477076866691</v>
      </c>
      <c r="H101">
        <v>1309.7941033898289</v>
      </c>
      <c r="I101">
        <v>5.1573867578865502E-5</v>
      </c>
      <c r="J101" t="s">
        <v>1114</v>
      </c>
      <c r="K101" t="s">
        <v>1115</v>
      </c>
      <c r="L101" t="s">
        <v>1139</v>
      </c>
    </row>
    <row r="102" spans="1:12" x14ac:dyDescent="0.2">
      <c r="A102">
        <v>2025</v>
      </c>
      <c r="B102" t="s">
        <v>156</v>
      </c>
      <c r="C102" t="s">
        <v>109</v>
      </c>
      <c r="D102" t="s">
        <v>110</v>
      </c>
      <c r="E102" t="s">
        <v>157</v>
      </c>
      <c r="I102">
        <v>0</v>
      </c>
      <c r="J102" t="s">
        <v>1114</v>
      </c>
      <c r="K102" t="s">
        <v>1115</v>
      </c>
      <c r="L102" t="s">
        <v>1139</v>
      </c>
    </row>
    <row r="103" spans="1:12" x14ac:dyDescent="0.2">
      <c r="A103">
        <v>2024</v>
      </c>
      <c r="B103" t="s">
        <v>158</v>
      </c>
      <c r="C103" t="s">
        <v>109</v>
      </c>
      <c r="D103" t="s">
        <v>110</v>
      </c>
      <c r="E103" t="s">
        <v>159</v>
      </c>
      <c r="F103">
        <v>1798</v>
      </c>
      <c r="G103">
        <v>1952.134979333897</v>
      </c>
      <c r="H103">
        <v>1359.7054260363229</v>
      </c>
      <c r="I103">
        <v>5.3539153525866123E-5</v>
      </c>
      <c r="J103" t="s">
        <v>1114</v>
      </c>
      <c r="K103" t="s">
        <v>1115</v>
      </c>
      <c r="L103" t="s">
        <v>1140</v>
      </c>
    </row>
    <row r="104" spans="1:12" x14ac:dyDescent="0.2">
      <c r="A104">
        <v>2025</v>
      </c>
      <c r="B104" t="s">
        <v>158</v>
      </c>
      <c r="C104" t="s">
        <v>109</v>
      </c>
      <c r="D104" t="s">
        <v>110</v>
      </c>
      <c r="E104" t="s">
        <v>159</v>
      </c>
      <c r="I104">
        <v>0</v>
      </c>
      <c r="J104" t="s">
        <v>1114</v>
      </c>
      <c r="K104" t="s">
        <v>1115</v>
      </c>
      <c r="L104" t="s">
        <v>1140</v>
      </c>
    </row>
    <row r="105" spans="1:12" x14ac:dyDescent="0.2">
      <c r="A105">
        <v>2024</v>
      </c>
      <c r="B105" t="s">
        <v>160</v>
      </c>
      <c r="C105" t="s">
        <v>109</v>
      </c>
      <c r="D105" t="s">
        <v>110</v>
      </c>
      <c r="E105" t="s">
        <v>161</v>
      </c>
      <c r="F105">
        <v>46</v>
      </c>
      <c r="G105">
        <v>49.943386568052993</v>
      </c>
      <c r="H105">
        <v>34.786679420284138</v>
      </c>
      <c r="I105">
        <v>1.3697447509398461E-6</v>
      </c>
      <c r="J105" t="s">
        <v>1114</v>
      </c>
      <c r="K105" t="s">
        <v>1115</v>
      </c>
      <c r="L105" t="s">
        <v>1141</v>
      </c>
    </row>
    <row r="106" spans="1:12" x14ac:dyDescent="0.2">
      <c r="A106">
        <v>2024</v>
      </c>
      <c r="B106" t="s">
        <v>162</v>
      </c>
      <c r="C106" t="s">
        <v>109</v>
      </c>
      <c r="D106" t="s">
        <v>110</v>
      </c>
      <c r="E106" t="s">
        <v>163</v>
      </c>
      <c r="F106">
        <v>95</v>
      </c>
      <c r="G106">
        <v>103.143950520979</v>
      </c>
      <c r="H106">
        <v>71.842055324499853</v>
      </c>
      <c r="I106">
        <v>2.8288206812888118E-6</v>
      </c>
      <c r="J106" t="s">
        <v>1114</v>
      </c>
      <c r="K106" t="s">
        <v>1115</v>
      </c>
      <c r="L106" t="s">
        <v>1142</v>
      </c>
    </row>
    <row r="107" spans="1:12" x14ac:dyDescent="0.2">
      <c r="A107">
        <v>2024</v>
      </c>
      <c r="B107" t="s">
        <v>164</v>
      </c>
      <c r="C107" t="s">
        <v>109</v>
      </c>
      <c r="D107" t="s">
        <v>110</v>
      </c>
      <c r="E107" t="s">
        <v>165</v>
      </c>
      <c r="F107">
        <v>163</v>
      </c>
      <c r="G107">
        <v>176.97330457810079</v>
      </c>
      <c r="H107">
        <v>123.26584229361551</v>
      </c>
      <c r="I107">
        <v>4.8536607478955389E-6</v>
      </c>
      <c r="J107" t="s">
        <v>1114</v>
      </c>
      <c r="K107" t="s">
        <v>1115</v>
      </c>
      <c r="L107" t="s">
        <v>1143</v>
      </c>
    </row>
    <row r="108" spans="1:12" x14ac:dyDescent="0.2">
      <c r="A108">
        <v>2024</v>
      </c>
      <c r="B108" t="s">
        <v>166</v>
      </c>
      <c r="C108" t="s">
        <v>109</v>
      </c>
      <c r="D108" t="s">
        <v>110</v>
      </c>
      <c r="E108" t="s">
        <v>167</v>
      </c>
      <c r="F108">
        <v>0.3</v>
      </c>
      <c r="G108">
        <v>0.32571773848730212</v>
      </c>
      <c r="H108">
        <v>0.2268696483931574</v>
      </c>
      <c r="I108">
        <v>8.9331179409120363E-9</v>
      </c>
      <c r="J108" t="s">
        <v>1114</v>
      </c>
      <c r="K108" t="s">
        <v>1115</v>
      </c>
      <c r="L108" t="s">
        <v>1144</v>
      </c>
    </row>
    <row r="109" spans="1:12" x14ac:dyDescent="0.2">
      <c r="A109">
        <v>2026</v>
      </c>
      <c r="B109" t="s">
        <v>168</v>
      </c>
      <c r="C109" t="s">
        <v>109</v>
      </c>
      <c r="D109" t="s">
        <v>110</v>
      </c>
      <c r="E109" t="s">
        <v>169</v>
      </c>
      <c r="I109">
        <v>0</v>
      </c>
      <c r="J109" t="s">
        <v>1114</v>
      </c>
      <c r="K109" t="s">
        <v>1115</v>
      </c>
      <c r="L109" t="s">
        <v>1145</v>
      </c>
    </row>
    <row r="110" spans="1:12" x14ac:dyDescent="0.2">
      <c r="A110">
        <v>2024</v>
      </c>
      <c r="B110" t="s">
        <v>170</v>
      </c>
      <c r="C110" t="s">
        <v>109</v>
      </c>
      <c r="D110" t="s">
        <v>110</v>
      </c>
      <c r="E110" t="s">
        <v>171</v>
      </c>
      <c r="I110">
        <v>0</v>
      </c>
      <c r="J110" t="s">
        <v>1114</v>
      </c>
      <c r="K110" t="s">
        <v>1115</v>
      </c>
      <c r="L110" t="s">
        <v>1146</v>
      </c>
    </row>
    <row r="111" spans="1:12" x14ac:dyDescent="0.2">
      <c r="A111">
        <v>2025</v>
      </c>
      <c r="B111" t="s">
        <v>170</v>
      </c>
      <c r="C111" t="s">
        <v>109</v>
      </c>
      <c r="D111" t="s">
        <v>110</v>
      </c>
      <c r="E111" t="s">
        <v>171</v>
      </c>
      <c r="I111">
        <v>0</v>
      </c>
      <c r="J111" t="s">
        <v>1114</v>
      </c>
      <c r="K111" t="s">
        <v>1115</v>
      </c>
      <c r="L111" t="s">
        <v>1146</v>
      </c>
    </row>
    <row r="112" spans="1:12" x14ac:dyDescent="0.2">
      <c r="A112">
        <v>2024</v>
      </c>
      <c r="B112" t="s">
        <v>172</v>
      </c>
      <c r="C112" t="s">
        <v>109</v>
      </c>
      <c r="D112" t="s">
        <v>110</v>
      </c>
      <c r="E112" t="s">
        <v>173</v>
      </c>
      <c r="I112">
        <v>0</v>
      </c>
      <c r="J112" t="s">
        <v>1114</v>
      </c>
      <c r="K112" t="s">
        <v>1115</v>
      </c>
      <c r="L112" t="s">
        <v>1147</v>
      </c>
    </row>
    <row r="113" spans="1:12" x14ac:dyDescent="0.2">
      <c r="A113">
        <v>2025</v>
      </c>
      <c r="B113" t="s">
        <v>172</v>
      </c>
      <c r="C113" t="s">
        <v>109</v>
      </c>
      <c r="D113" t="s">
        <v>110</v>
      </c>
      <c r="E113" t="s">
        <v>173</v>
      </c>
      <c r="I113">
        <v>0</v>
      </c>
      <c r="J113" t="s">
        <v>1114</v>
      </c>
      <c r="K113" t="s">
        <v>1115</v>
      </c>
      <c r="L113" t="s">
        <v>1147</v>
      </c>
    </row>
    <row r="114" spans="1:12" x14ac:dyDescent="0.2">
      <c r="A114">
        <v>2026</v>
      </c>
      <c r="B114" t="s">
        <v>174</v>
      </c>
      <c r="C114" t="s">
        <v>109</v>
      </c>
      <c r="D114" t="s">
        <v>110</v>
      </c>
      <c r="E114" t="s">
        <v>175</v>
      </c>
      <c r="I114">
        <v>0</v>
      </c>
      <c r="J114" t="s">
        <v>1114</v>
      </c>
      <c r="K114" t="s">
        <v>1115</v>
      </c>
      <c r="L114" t="s">
        <v>1148</v>
      </c>
    </row>
    <row r="115" spans="1:12" x14ac:dyDescent="0.2">
      <c r="A115">
        <v>2025</v>
      </c>
      <c r="B115" t="s">
        <v>176</v>
      </c>
      <c r="C115" t="s">
        <v>109</v>
      </c>
      <c r="D115" t="s">
        <v>110</v>
      </c>
      <c r="E115" t="s">
        <v>177</v>
      </c>
      <c r="I115">
        <v>0</v>
      </c>
      <c r="J115" t="s">
        <v>1114</v>
      </c>
      <c r="K115" t="s">
        <v>1115</v>
      </c>
      <c r="L115" t="s">
        <v>1149</v>
      </c>
    </row>
    <row r="116" spans="1:12" x14ac:dyDescent="0.2">
      <c r="A116">
        <v>2025</v>
      </c>
      <c r="B116" t="s">
        <v>178</v>
      </c>
      <c r="C116" t="s">
        <v>109</v>
      </c>
      <c r="D116" t="s">
        <v>110</v>
      </c>
      <c r="E116" t="s">
        <v>179</v>
      </c>
      <c r="I116">
        <v>0</v>
      </c>
      <c r="J116" t="s">
        <v>1114</v>
      </c>
      <c r="K116" t="s">
        <v>1115</v>
      </c>
      <c r="L116" t="s">
        <v>1150</v>
      </c>
    </row>
    <row r="117" spans="1:12" x14ac:dyDescent="0.2">
      <c r="A117">
        <v>2026</v>
      </c>
      <c r="B117" t="s">
        <v>180</v>
      </c>
      <c r="C117" t="s">
        <v>109</v>
      </c>
      <c r="D117" t="s">
        <v>110</v>
      </c>
      <c r="E117" t="s">
        <v>181</v>
      </c>
      <c r="F117">
        <v>858</v>
      </c>
      <c r="G117">
        <v>858</v>
      </c>
      <c r="H117">
        <v>597.6160807984902</v>
      </c>
      <c r="I117">
        <v>1.6011233303286029E-5</v>
      </c>
      <c r="J117" t="s">
        <v>1114</v>
      </c>
      <c r="K117" t="s">
        <v>1115</v>
      </c>
      <c r="L117" t="s">
        <v>1151</v>
      </c>
    </row>
    <row r="118" spans="1:12" x14ac:dyDescent="0.2">
      <c r="A118">
        <v>2025</v>
      </c>
      <c r="B118" t="s">
        <v>182</v>
      </c>
      <c r="C118" t="s">
        <v>109</v>
      </c>
      <c r="D118" t="s">
        <v>110</v>
      </c>
      <c r="E118" t="s">
        <v>181</v>
      </c>
      <c r="F118">
        <v>775</v>
      </c>
      <c r="G118">
        <v>804.44999999999993</v>
      </c>
      <c r="H118">
        <v>560.31731491648657</v>
      </c>
      <c r="I118">
        <v>2.1953688406105119E-5</v>
      </c>
      <c r="J118" t="s">
        <v>1114</v>
      </c>
      <c r="K118" t="s">
        <v>1115</v>
      </c>
      <c r="L118" t="s">
        <v>1151</v>
      </c>
    </row>
    <row r="119" spans="1:12" x14ac:dyDescent="0.2">
      <c r="A119">
        <v>2025</v>
      </c>
      <c r="B119" t="s">
        <v>183</v>
      </c>
      <c r="C119" t="s">
        <v>109</v>
      </c>
      <c r="D119" t="s">
        <v>110</v>
      </c>
      <c r="E119" t="s">
        <v>184</v>
      </c>
      <c r="I119">
        <v>0</v>
      </c>
      <c r="J119" t="s">
        <v>1114</v>
      </c>
      <c r="K119" t="s">
        <v>1115</v>
      </c>
      <c r="L119" t="s">
        <v>1152</v>
      </c>
    </row>
    <row r="120" spans="1:12" x14ac:dyDescent="0.2">
      <c r="A120">
        <v>2025</v>
      </c>
      <c r="B120" t="s">
        <v>185</v>
      </c>
      <c r="C120" t="s">
        <v>109</v>
      </c>
      <c r="D120" t="s">
        <v>110</v>
      </c>
      <c r="E120" t="s">
        <v>186</v>
      </c>
      <c r="I120">
        <v>0</v>
      </c>
      <c r="J120" t="s">
        <v>1114</v>
      </c>
      <c r="K120" t="s">
        <v>1115</v>
      </c>
      <c r="L120" t="s">
        <v>1153</v>
      </c>
    </row>
    <row r="121" spans="1:12" x14ac:dyDescent="0.2">
      <c r="A121">
        <v>2026</v>
      </c>
      <c r="B121" t="s">
        <v>187</v>
      </c>
      <c r="C121" t="s">
        <v>109</v>
      </c>
      <c r="D121" t="s">
        <v>110</v>
      </c>
      <c r="E121" t="s">
        <v>188</v>
      </c>
      <c r="I121">
        <v>0</v>
      </c>
      <c r="J121" t="s">
        <v>1114</v>
      </c>
      <c r="K121" t="s">
        <v>1115</v>
      </c>
      <c r="L121" t="s">
        <v>1154</v>
      </c>
    </row>
    <row r="122" spans="1:12" x14ac:dyDescent="0.2">
      <c r="A122">
        <v>2025</v>
      </c>
      <c r="B122" t="s">
        <v>189</v>
      </c>
      <c r="C122" t="s">
        <v>109</v>
      </c>
      <c r="D122" t="s">
        <v>110</v>
      </c>
      <c r="E122" t="s">
        <v>190</v>
      </c>
      <c r="I122">
        <v>0</v>
      </c>
      <c r="J122" t="s">
        <v>1114</v>
      </c>
      <c r="K122" t="s">
        <v>1115</v>
      </c>
      <c r="L122" t="s">
        <v>1155</v>
      </c>
    </row>
    <row r="123" spans="1:12" x14ac:dyDescent="0.2">
      <c r="A123">
        <v>2025</v>
      </c>
      <c r="B123" t="s">
        <v>191</v>
      </c>
      <c r="C123" t="s">
        <v>109</v>
      </c>
      <c r="D123" t="s">
        <v>110</v>
      </c>
      <c r="E123" t="s">
        <v>192</v>
      </c>
      <c r="I123">
        <v>0</v>
      </c>
      <c r="J123" t="s">
        <v>1114</v>
      </c>
      <c r="K123" t="s">
        <v>1115</v>
      </c>
      <c r="L123" t="s">
        <v>1156</v>
      </c>
    </row>
    <row r="124" spans="1:12" x14ac:dyDescent="0.2">
      <c r="A124">
        <v>2025</v>
      </c>
      <c r="B124" t="s">
        <v>193</v>
      </c>
      <c r="C124" t="s">
        <v>109</v>
      </c>
      <c r="D124" t="s">
        <v>110</v>
      </c>
      <c r="E124" t="s">
        <v>194</v>
      </c>
      <c r="I124">
        <v>0</v>
      </c>
      <c r="J124" t="s">
        <v>1114</v>
      </c>
      <c r="K124" t="s">
        <v>1115</v>
      </c>
      <c r="L124" t="s">
        <v>1157</v>
      </c>
    </row>
    <row r="125" spans="1:12" x14ac:dyDescent="0.2">
      <c r="A125">
        <v>2017</v>
      </c>
      <c r="B125" t="s">
        <v>195</v>
      </c>
      <c r="C125" t="s">
        <v>109</v>
      </c>
      <c r="D125" t="s">
        <v>110</v>
      </c>
      <c r="E125" t="s">
        <v>196</v>
      </c>
      <c r="F125">
        <v>1522</v>
      </c>
      <c r="G125">
        <v>2298.8677180888239</v>
      </c>
      <c r="H125">
        <v>1601.2124894620181</v>
      </c>
      <c r="I125">
        <v>6.7535756126256737E-5</v>
      </c>
      <c r="J125" t="s">
        <v>1114</v>
      </c>
      <c r="K125" t="s">
        <v>1115</v>
      </c>
      <c r="L125" t="s">
        <v>1158</v>
      </c>
    </row>
    <row r="126" spans="1:12" x14ac:dyDescent="0.2">
      <c r="A126">
        <v>2018</v>
      </c>
      <c r="B126" t="s">
        <v>195</v>
      </c>
      <c r="C126" t="s">
        <v>109</v>
      </c>
      <c r="D126" t="s">
        <v>110</v>
      </c>
      <c r="E126" t="s">
        <v>196</v>
      </c>
      <c r="F126">
        <v>1637</v>
      </c>
      <c r="G126">
        <v>2350.248002234729</v>
      </c>
      <c r="H126">
        <v>1637</v>
      </c>
      <c r="I126">
        <v>6.7709902753720273E-5</v>
      </c>
      <c r="J126" t="s">
        <v>1114</v>
      </c>
      <c r="K126" t="s">
        <v>1115</v>
      </c>
      <c r="L126" t="s">
        <v>1158</v>
      </c>
    </row>
    <row r="127" spans="1:12" x14ac:dyDescent="0.2">
      <c r="A127">
        <v>2019</v>
      </c>
      <c r="B127" t="s">
        <v>195</v>
      </c>
      <c r="C127" t="s">
        <v>109</v>
      </c>
      <c r="D127" t="s">
        <v>110</v>
      </c>
      <c r="E127" t="s">
        <v>196</v>
      </c>
      <c r="F127">
        <v>1766</v>
      </c>
      <c r="G127">
        <v>2430.4811333711768</v>
      </c>
      <c r="H127">
        <v>1692.8841601164979</v>
      </c>
      <c r="I127">
        <v>7.0297445323635641E-5</v>
      </c>
      <c r="J127" t="s">
        <v>1114</v>
      </c>
      <c r="K127" t="s">
        <v>1115</v>
      </c>
      <c r="L127" t="s">
        <v>1158</v>
      </c>
    </row>
    <row r="128" spans="1:12" x14ac:dyDescent="0.2">
      <c r="A128">
        <v>2020</v>
      </c>
      <c r="B128" t="s">
        <v>195</v>
      </c>
      <c r="C128" t="s">
        <v>109</v>
      </c>
      <c r="D128" t="s">
        <v>110</v>
      </c>
      <c r="E128" t="s">
        <v>196</v>
      </c>
      <c r="F128">
        <v>1559</v>
      </c>
      <c r="G128">
        <v>2050.849663036468</v>
      </c>
      <c r="H128">
        <v>1428.462398520697</v>
      </c>
      <c r="I128">
        <v>6.4724359813013449E-5</v>
      </c>
      <c r="J128" t="s">
        <v>1114</v>
      </c>
      <c r="K128" t="s">
        <v>1115</v>
      </c>
      <c r="L128" t="s">
        <v>1158</v>
      </c>
    </row>
    <row r="129" spans="1:12" x14ac:dyDescent="0.2">
      <c r="A129">
        <v>2021</v>
      </c>
      <c r="B129" t="s">
        <v>195</v>
      </c>
      <c r="C129" t="s">
        <v>109</v>
      </c>
      <c r="D129" t="s">
        <v>110</v>
      </c>
      <c r="E129" t="s">
        <v>196</v>
      </c>
      <c r="F129">
        <v>1238</v>
      </c>
      <c r="G129">
        <v>1558.6264860995229</v>
      </c>
      <c r="H129">
        <v>1085.6180093840551</v>
      </c>
      <c r="I129">
        <v>4.6384355610012237E-5</v>
      </c>
      <c r="J129" t="s">
        <v>1114</v>
      </c>
      <c r="K129" t="s">
        <v>1115</v>
      </c>
      <c r="L129" t="s">
        <v>1158</v>
      </c>
    </row>
    <row r="130" spans="1:12" x14ac:dyDescent="0.2">
      <c r="A130">
        <v>2022</v>
      </c>
      <c r="B130" t="s">
        <v>195</v>
      </c>
      <c r="C130" t="s">
        <v>109</v>
      </c>
      <c r="D130" t="s">
        <v>110</v>
      </c>
      <c r="E130" t="s">
        <v>196</v>
      </c>
      <c r="F130">
        <v>1243</v>
      </c>
      <c r="G130">
        <v>1467.114070975523</v>
      </c>
      <c r="H130">
        <v>1021.877577133695</v>
      </c>
      <c r="I130">
        <v>4.2099190092366677E-5</v>
      </c>
      <c r="J130" t="s">
        <v>1114</v>
      </c>
      <c r="K130" t="s">
        <v>1115</v>
      </c>
      <c r="L130" t="s">
        <v>1158</v>
      </c>
    </row>
    <row r="131" spans="1:12" x14ac:dyDescent="0.2">
      <c r="A131">
        <v>2024</v>
      </c>
      <c r="B131" t="s">
        <v>195</v>
      </c>
      <c r="C131" t="s">
        <v>109</v>
      </c>
      <c r="D131" t="s">
        <v>110</v>
      </c>
      <c r="E131" t="s">
        <v>196</v>
      </c>
      <c r="F131">
        <v>611</v>
      </c>
      <c r="G131">
        <v>663.37846071913873</v>
      </c>
      <c r="H131">
        <v>462.05785056073063</v>
      </c>
      <c r="I131">
        <v>1.819378353965752E-5</v>
      </c>
      <c r="J131" t="s">
        <v>1114</v>
      </c>
      <c r="K131" t="s">
        <v>1115</v>
      </c>
      <c r="L131" t="s">
        <v>1158</v>
      </c>
    </row>
    <row r="132" spans="1:12" x14ac:dyDescent="0.2">
      <c r="A132">
        <v>2025</v>
      </c>
      <c r="B132" t="s">
        <v>195</v>
      </c>
      <c r="C132" t="s">
        <v>109</v>
      </c>
      <c r="D132" t="s">
        <v>110</v>
      </c>
      <c r="E132" t="s">
        <v>196</v>
      </c>
      <c r="F132">
        <v>611</v>
      </c>
      <c r="G132">
        <v>634.21799999999996</v>
      </c>
      <c r="H132">
        <v>441.74694117932029</v>
      </c>
      <c r="I132">
        <v>1.730800466597449E-5</v>
      </c>
      <c r="J132" t="s">
        <v>1114</v>
      </c>
      <c r="K132" t="s">
        <v>1115</v>
      </c>
      <c r="L132" t="s">
        <v>1158</v>
      </c>
    </row>
    <row r="133" spans="1:12" x14ac:dyDescent="0.2">
      <c r="A133">
        <v>2026</v>
      </c>
      <c r="B133" t="s">
        <v>195</v>
      </c>
      <c r="C133" t="s">
        <v>109</v>
      </c>
      <c r="D133" t="s">
        <v>110</v>
      </c>
      <c r="E133" t="s">
        <v>196</v>
      </c>
      <c r="F133">
        <v>597</v>
      </c>
      <c r="G133">
        <v>597</v>
      </c>
      <c r="H133">
        <v>415.82377649964877</v>
      </c>
      <c r="I133">
        <v>1.114068331242629E-5</v>
      </c>
      <c r="J133" t="s">
        <v>1114</v>
      </c>
      <c r="K133" t="s">
        <v>1115</v>
      </c>
      <c r="L133" t="s">
        <v>1158</v>
      </c>
    </row>
    <row r="134" spans="1:12" x14ac:dyDescent="0.2">
      <c r="A134">
        <v>2026</v>
      </c>
      <c r="B134" t="s">
        <v>197</v>
      </c>
      <c r="C134" t="s">
        <v>109</v>
      </c>
      <c r="D134" t="s">
        <v>110</v>
      </c>
      <c r="E134" t="s">
        <v>198</v>
      </c>
      <c r="I134">
        <v>0</v>
      </c>
      <c r="J134" t="s">
        <v>1114</v>
      </c>
      <c r="K134" t="s">
        <v>1115</v>
      </c>
      <c r="L134" t="s">
        <v>1159</v>
      </c>
    </row>
    <row r="135" spans="1:12" x14ac:dyDescent="0.2">
      <c r="A135">
        <v>2026</v>
      </c>
      <c r="B135" t="s">
        <v>199</v>
      </c>
      <c r="C135" t="s">
        <v>109</v>
      </c>
      <c r="D135" t="s">
        <v>110</v>
      </c>
      <c r="E135" t="s">
        <v>200</v>
      </c>
      <c r="F135">
        <v>183</v>
      </c>
      <c r="G135">
        <v>183</v>
      </c>
      <c r="H135">
        <v>127.46356968079689</v>
      </c>
      <c r="I135">
        <v>3.414983326924643E-6</v>
      </c>
      <c r="J135" t="s">
        <v>1114</v>
      </c>
      <c r="K135" t="s">
        <v>1115</v>
      </c>
      <c r="L135" t="s">
        <v>1160</v>
      </c>
    </row>
    <row r="136" spans="1:12" x14ac:dyDescent="0.2">
      <c r="A136">
        <v>2026</v>
      </c>
      <c r="B136" t="s">
        <v>201</v>
      </c>
      <c r="C136" t="s">
        <v>109</v>
      </c>
      <c r="D136" t="s">
        <v>110</v>
      </c>
      <c r="E136" t="s">
        <v>202</v>
      </c>
      <c r="F136">
        <v>400</v>
      </c>
      <c r="G136">
        <v>400</v>
      </c>
      <c r="H136">
        <v>278.60889547715158</v>
      </c>
      <c r="I136">
        <v>7.4644444304363741E-6</v>
      </c>
      <c r="J136" t="s">
        <v>1114</v>
      </c>
      <c r="K136" t="s">
        <v>1115</v>
      </c>
      <c r="L136" t="s">
        <v>1161</v>
      </c>
    </row>
    <row r="137" spans="1:12" x14ac:dyDescent="0.2">
      <c r="A137">
        <v>2026</v>
      </c>
      <c r="B137" t="s">
        <v>203</v>
      </c>
      <c r="C137" t="s">
        <v>109</v>
      </c>
      <c r="D137" t="s">
        <v>110</v>
      </c>
      <c r="E137" t="s">
        <v>204</v>
      </c>
      <c r="F137">
        <v>2025</v>
      </c>
      <c r="G137">
        <v>2025</v>
      </c>
      <c r="H137">
        <v>1410.45753335308</v>
      </c>
      <c r="I137">
        <v>3.7788749929084148E-5</v>
      </c>
      <c r="J137" t="s">
        <v>1114</v>
      </c>
      <c r="K137" t="s">
        <v>1115</v>
      </c>
      <c r="L137" t="s">
        <v>1162</v>
      </c>
    </row>
    <row r="138" spans="1:12" x14ac:dyDescent="0.2">
      <c r="A138">
        <v>2017</v>
      </c>
      <c r="B138" t="s">
        <v>205</v>
      </c>
      <c r="C138" t="s">
        <v>109</v>
      </c>
      <c r="D138" t="s">
        <v>110</v>
      </c>
      <c r="E138" t="s">
        <v>206</v>
      </c>
      <c r="F138">
        <v>1021</v>
      </c>
      <c r="G138">
        <v>1542.144507338166</v>
      </c>
      <c r="H138">
        <v>1074.137944639107</v>
      </c>
      <c r="I138">
        <v>4.5304866626089452E-5</v>
      </c>
      <c r="J138" t="s">
        <v>1114</v>
      </c>
      <c r="K138" t="s">
        <v>1115</v>
      </c>
      <c r="L138" t="s">
        <v>1163</v>
      </c>
    </row>
    <row r="139" spans="1:12" x14ac:dyDescent="0.2">
      <c r="A139">
        <v>2018</v>
      </c>
      <c r="B139" t="s">
        <v>205</v>
      </c>
      <c r="C139" t="s">
        <v>109</v>
      </c>
      <c r="D139" t="s">
        <v>110</v>
      </c>
      <c r="E139" t="s">
        <v>206</v>
      </c>
      <c r="F139">
        <v>1146</v>
      </c>
      <c r="G139">
        <v>1645.3171719981669</v>
      </c>
      <c r="H139">
        <v>1146</v>
      </c>
      <c r="I139">
        <v>4.7401068146465137E-5</v>
      </c>
      <c r="J139" t="s">
        <v>1114</v>
      </c>
      <c r="K139" t="s">
        <v>1115</v>
      </c>
      <c r="L139" t="s">
        <v>1163</v>
      </c>
    </row>
    <row r="140" spans="1:12" x14ac:dyDescent="0.2">
      <c r="A140">
        <v>2019</v>
      </c>
      <c r="B140" t="s">
        <v>205</v>
      </c>
      <c r="C140" t="s">
        <v>109</v>
      </c>
      <c r="D140" t="s">
        <v>110</v>
      </c>
      <c r="E140" t="s">
        <v>206</v>
      </c>
      <c r="F140">
        <v>1269</v>
      </c>
      <c r="G140">
        <v>1746.478232303524</v>
      </c>
      <c r="H140">
        <v>1216.460928192432</v>
      </c>
      <c r="I140">
        <v>5.0513849442635103E-5</v>
      </c>
      <c r="J140" t="s">
        <v>1114</v>
      </c>
      <c r="K140" t="s">
        <v>1115</v>
      </c>
      <c r="L140" t="s">
        <v>1163</v>
      </c>
    </row>
    <row r="141" spans="1:12" x14ac:dyDescent="0.2">
      <c r="A141">
        <v>2020</v>
      </c>
      <c r="B141" t="s">
        <v>205</v>
      </c>
      <c r="C141" t="s">
        <v>109</v>
      </c>
      <c r="D141" t="s">
        <v>110</v>
      </c>
      <c r="E141" t="s">
        <v>206</v>
      </c>
      <c r="F141">
        <v>1267</v>
      </c>
      <c r="G141">
        <v>1666.7264419930759</v>
      </c>
      <c r="H141">
        <v>1160.9120326656339</v>
      </c>
      <c r="I141">
        <v>5.2601516281647242E-5</v>
      </c>
      <c r="J141" t="s">
        <v>1114</v>
      </c>
      <c r="K141" t="s">
        <v>1115</v>
      </c>
      <c r="L141" t="s">
        <v>1163</v>
      </c>
    </row>
    <row r="142" spans="1:12" x14ac:dyDescent="0.2">
      <c r="A142">
        <v>2021</v>
      </c>
      <c r="B142" t="s">
        <v>205</v>
      </c>
      <c r="C142" t="s">
        <v>109</v>
      </c>
      <c r="D142" t="s">
        <v>110</v>
      </c>
      <c r="E142" t="s">
        <v>206</v>
      </c>
      <c r="F142">
        <v>1389</v>
      </c>
      <c r="G142">
        <v>1748.733593854796</v>
      </c>
      <c r="H142">
        <v>1218.031837669186</v>
      </c>
      <c r="I142">
        <v>5.2041898176338438E-5</v>
      </c>
      <c r="J142" t="s">
        <v>1114</v>
      </c>
      <c r="K142" t="s">
        <v>1115</v>
      </c>
      <c r="L142" t="s">
        <v>1163</v>
      </c>
    </row>
    <row r="143" spans="1:12" x14ac:dyDescent="0.2">
      <c r="A143">
        <v>2022</v>
      </c>
      <c r="B143" t="s">
        <v>205</v>
      </c>
      <c r="C143" t="s">
        <v>109</v>
      </c>
      <c r="D143" t="s">
        <v>110</v>
      </c>
      <c r="E143" t="s">
        <v>206</v>
      </c>
      <c r="F143">
        <v>1272</v>
      </c>
      <c r="G143">
        <v>1501.342798295145</v>
      </c>
      <c r="H143">
        <v>1045.718646913966</v>
      </c>
      <c r="I143">
        <v>4.308139163112664E-5</v>
      </c>
      <c r="J143" t="s">
        <v>1114</v>
      </c>
      <c r="K143" t="s">
        <v>1115</v>
      </c>
      <c r="L143" t="s">
        <v>1163</v>
      </c>
    </row>
    <row r="144" spans="1:12" x14ac:dyDescent="0.2">
      <c r="A144">
        <v>2024</v>
      </c>
      <c r="B144" t="s">
        <v>205</v>
      </c>
      <c r="C144" t="s">
        <v>109</v>
      </c>
      <c r="D144" t="s">
        <v>110</v>
      </c>
      <c r="E144" t="s">
        <v>206</v>
      </c>
      <c r="F144">
        <v>1595</v>
      </c>
      <c r="G144">
        <v>1731.73264295749</v>
      </c>
      <c r="H144">
        <v>1206.1902972902869</v>
      </c>
      <c r="I144">
        <v>4.7494410385848998E-5</v>
      </c>
      <c r="J144" t="s">
        <v>1114</v>
      </c>
      <c r="K144" t="s">
        <v>1115</v>
      </c>
      <c r="L144" t="s">
        <v>1163</v>
      </c>
    </row>
    <row r="145" spans="1:12" x14ac:dyDescent="0.2">
      <c r="A145">
        <v>2025</v>
      </c>
      <c r="B145" t="s">
        <v>205</v>
      </c>
      <c r="C145" t="s">
        <v>109</v>
      </c>
      <c r="D145" t="s">
        <v>110</v>
      </c>
      <c r="E145" t="s">
        <v>206</v>
      </c>
      <c r="F145">
        <v>1724</v>
      </c>
      <c r="G145">
        <v>1789.5119999999999</v>
      </c>
      <c r="H145">
        <v>1246.434904407771</v>
      </c>
      <c r="I145">
        <v>4.8836333951129308E-5</v>
      </c>
      <c r="J145" t="s">
        <v>1114</v>
      </c>
      <c r="K145" t="s">
        <v>1115</v>
      </c>
      <c r="L145" t="s">
        <v>1163</v>
      </c>
    </row>
    <row r="146" spans="1:12" x14ac:dyDescent="0.2">
      <c r="A146">
        <v>2026</v>
      </c>
      <c r="B146" t="s">
        <v>205</v>
      </c>
      <c r="C146" t="s">
        <v>109</v>
      </c>
      <c r="D146" t="s">
        <v>110</v>
      </c>
      <c r="E146" t="s">
        <v>206</v>
      </c>
      <c r="F146">
        <v>1829</v>
      </c>
      <c r="G146">
        <v>1829</v>
      </c>
      <c r="H146">
        <v>1273.939174569276</v>
      </c>
      <c r="I146">
        <v>3.4131172158170331E-5</v>
      </c>
      <c r="J146" t="s">
        <v>1114</v>
      </c>
      <c r="K146" t="s">
        <v>1115</v>
      </c>
      <c r="L146" t="s">
        <v>1163</v>
      </c>
    </row>
    <row r="147" spans="1:12" x14ac:dyDescent="0.2">
      <c r="A147">
        <v>2017</v>
      </c>
      <c r="B147" t="s">
        <v>207</v>
      </c>
      <c r="C147" t="s">
        <v>109</v>
      </c>
      <c r="D147" t="s">
        <v>110</v>
      </c>
      <c r="E147" t="s">
        <v>208</v>
      </c>
      <c r="F147">
        <v>584</v>
      </c>
      <c r="G147">
        <v>882.08853309058691</v>
      </c>
      <c r="H147">
        <v>614.39427979357322</v>
      </c>
      <c r="I147">
        <v>2.5913851233727939E-5</v>
      </c>
      <c r="J147" t="s">
        <v>1114</v>
      </c>
      <c r="K147" t="s">
        <v>1115</v>
      </c>
      <c r="L147" t="s">
        <v>1164</v>
      </c>
    </row>
    <row r="148" spans="1:12" x14ac:dyDescent="0.2">
      <c r="A148">
        <v>2018</v>
      </c>
      <c r="B148" t="s">
        <v>207</v>
      </c>
      <c r="C148" t="s">
        <v>109</v>
      </c>
      <c r="D148" t="s">
        <v>110</v>
      </c>
      <c r="E148" t="s">
        <v>208</v>
      </c>
      <c r="F148">
        <v>725</v>
      </c>
      <c r="G148">
        <v>1040.885645461319</v>
      </c>
      <c r="H148">
        <v>725</v>
      </c>
      <c r="I148">
        <v>2.998758674187367E-5</v>
      </c>
      <c r="J148" t="s">
        <v>1114</v>
      </c>
      <c r="K148" t="s">
        <v>1115</v>
      </c>
      <c r="L148" t="s">
        <v>1164</v>
      </c>
    </row>
    <row r="149" spans="1:12" x14ac:dyDescent="0.2">
      <c r="A149">
        <v>2019</v>
      </c>
      <c r="B149" t="s">
        <v>207</v>
      </c>
      <c r="C149" t="s">
        <v>109</v>
      </c>
      <c r="D149" t="s">
        <v>110</v>
      </c>
      <c r="E149" t="s">
        <v>208</v>
      </c>
      <c r="F149">
        <v>871</v>
      </c>
      <c r="G149">
        <v>1198.7254060964301</v>
      </c>
      <c r="H149">
        <v>834.93890343231578</v>
      </c>
      <c r="I149">
        <v>3.4671050326662882E-5</v>
      </c>
      <c r="J149" t="s">
        <v>1114</v>
      </c>
      <c r="K149" t="s">
        <v>1115</v>
      </c>
      <c r="L149" t="s">
        <v>1164</v>
      </c>
    </row>
    <row r="150" spans="1:12" x14ac:dyDescent="0.2">
      <c r="A150">
        <v>2017</v>
      </c>
      <c r="B150" t="s">
        <v>209</v>
      </c>
      <c r="C150" t="s">
        <v>109</v>
      </c>
      <c r="D150" t="s">
        <v>110</v>
      </c>
      <c r="E150" t="s">
        <v>210</v>
      </c>
      <c r="F150">
        <v>280</v>
      </c>
      <c r="G150">
        <v>422.9191597009663</v>
      </c>
      <c r="H150">
        <v>294.57259990102818</v>
      </c>
      <c r="I150">
        <v>1.242444922165038E-5</v>
      </c>
      <c r="J150" t="s">
        <v>1114</v>
      </c>
      <c r="K150" t="s">
        <v>1115</v>
      </c>
      <c r="L150" t="s">
        <v>1165</v>
      </c>
    </row>
    <row r="151" spans="1:12" x14ac:dyDescent="0.2">
      <c r="A151">
        <v>2017</v>
      </c>
      <c r="B151" t="s">
        <v>211</v>
      </c>
      <c r="C151" t="s">
        <v>109</v>
      </c>
      <c r="D151" t="s">
        <v>110</v>
      </c>
      <c r="E151" t="s">
        <v>212</v>
      </c>
      <c r="F151">
        <v>278</v>
      </c>
      <c r="G151">
        <v>419.89830856024508</v>
      </c>
      <c r="H151">
        <v>292.46850990173522</v>
      </c>
      <c r="I151">
        <v>1.2335703155781451E-5</v>
      </c>
      <c r="J151" t="s">
        <v>1114</v>
      </c>
      <c r="K151" t="s">
        <v>1115</v>
      </c>
      <c r="L151" t="s">
        <v>1166</v>
      </c>
    </row>
    <row r="152" spans="1:12" x14ac:dyDescent="0.2">
      <c r="A152">
        <v>2018</v>
      </c>
      <c r="B152" t="s">
        <v>211</v>
      </c>
      <c r="C152" t="s">
        <v>109</v>
      </c>
      <c r="D152" t="s">
        <v>110</v>
      </c>
      <c r="E152" t="s">
        <v>212</v>
      </c>
      <c r="F152">
        <v>240</v>
      </c>
      <c r="G152">
        <v>344.56904125616057</v>
      </c>
      <c r="H152">
        <v>240</v>
      </c>
      <c r="I152">
        <v>9.9269252662754235E-6</v>
      </c>
      <c r="J152" t="s">
        <v>1114</v>
      </c>
      <c r="K152" t="s">
        <v>1115</v>
      </c>
      <c r="L152" t="s">
        <v>1166</v>
      </c>
    </row>
    <row r="153" spans="1:12" x14ac:dyDescent="0.2">
      <c r="A153">
        <v>2019</v>
      </c>
      <c r="B153" t="s">
        <v>211</v>
      </c>
      <c r="C153" t="s">
        <v>109</v>
      </c>
      <c r="D153" t="s">
        <v>110</v>
      </c>
      <c r="E153" t="s">
        <v>212</v>
      </c>
      <c r="F153">
        <v>110</v>
      </c>
      <c r="G153">
        <v>151.38897206728731</v>
      </c>
      <c r="H153">
        <v>105.4457857377207</v>
      </c>
      <c r="I153">
        <v>4.3786630722536364E-6</v>
      </c>
      <c r="J153" t="s">
        <v>1114</v>
      </c>
      <c r="K153" t="s">
        <v>1115</v>
      </c>
      <c r="L153" t="s">
        <v>1166</v>
      </c>
    </row>
    <row r="154" spans="1:12" x14ac:dyDescent="0.2">
      <c r="A154">
        <v>2020</v>
      </c>
      <c r="B154" t="s">
        <v>211</v>
      </c>
      <c r="C154" t="s">
        <v>109</v>
      </c>
      <c r="D154" t="s">
        <v>110</v>
      </c>
      <c r="E154" t="s">
        <v>212</v>
      </c>
      <c r="F154">
        <v>133</v>
      </c>
      <c r="G154">
        <v>174.96023424236711</v>
      </c>
      <c r="H154">
        <v>121.863694036724</v>
      </c>
      <c r="I154">
        <v>5.5217061290126933E-6</v>
      </c>
      <c r="J154" t="s">
        <v>1114</v>
      </c>
      <c r="K154" t="s">
        <v>1115</v>
      </c>
      <c r="L154" t="s">
        <v>1166</v>
      </c>
    </row>
    <row r="155" spans="1:12" x14ac:dyDescent="0.2">
      <c r="A155">
        <v>2021</v>
      </c>
      <c r="B155" t="s">
        <v>211</v>
      </c>
      <c r="C155" t="s">
        <v>109</v>
      </c>
      <c r="D155" t="s">
        <v>110</v>
      </c>
      <c r="E155" t="s">
        <v>212</v>
      </c>
      <c r="F155">
        <v>192</v>
      </c>
      <c r="G155">
        <v>241.7255939669696</v>
      </c>
      <c r="H155">
        <v>168.36725185923959</v>
      </c>
      <c r="I155">
        <v>7.1936965081763759E-6</v>
      </c>
      <c r="J155" t="s">
        <v>1114</v>
      </c>
      <c r="K155" t="s">
        <v>1115</v>
      </c>
      <c r="L155" t="s">
        <v>1166</v>
      </c>
    </row>
    <row r="156" spans="1:12" x14ac:dyDescent="0.2">
      <c r="A156">
        <v>2022</v>
      </c>
      <c r="B156" t="s">
        <v>211</v>
      </c>
      <c r="C156" t="s">
        <v>109</v>
      </c>
      <c r="D156" t="s">
        <v>110</v>
      </c>
      <c r="E156" t="s">
        <v>212</v>
      </c>
      <c r="F156">
        <v>201</v>
      </c>
      <c r="G156">
        <v>237.24048935324231</v>
      </c>
      <c r="H156">
        <v>165.24327675291451</v>
      </c>
      <c r="I156">
        <v>6.8076727341638819E-6</v>
      </c>
      <c r="J156" t="s">
        <v>1114</v>
      </c>
      <c r="K156" t="s">
        <v>1115</v>
      </c>
      <c r="L156" t="s">
        <v>1166</v>
      </c>
    </row>
    <row r="157" spans="1:12" x14ac:dyDescent="0.2">
      <c r="A157">
        <v>2024</v>
      </c>
      <c r="B157" t="s">
        <v>211</v>
      </c>
      <c r="C157" t="s">
        <v>109</v>
      </c>
      <c r="D157" t="s">
        <v>110</v>
      </c>
      <c r="E157" t="s">
        <v>212</v>
      </c>
      <c r="F157">
        <v>164</v>
      </c>
      <c r="G157">
        <v>178.0590303730585</v>
      </c>
      <c r="H157">
        <v>124.0220744549261</v>
      </c>
      <c r="I157">
        <v>4.8834378076985821E-6</v>
      </c>
      <c r="J157" t="s">
        <v>1114</v>
      </c>
      <c r="K157" t="s">
        <v>1115</v>
      </c>
      <c r="L157" t="s">
        <v>1166</v>
      </c>
    </row>
    <row r="158" spans="1:12" x14ac:dyDescent="0.2">
      <c r="A158">
        <v>2025</v>
      </c>
      <c r="B158" t="s">
        <v>211</v>
      </c>
      <c r="C158" t="s">
        <v>109</v>
      </c>
      <c r="D158" t="s">
        <v>110</v>
      </c>
      <c r="E158" t="s">
        <v>212</v>
      </c>
      <c r="F158">
        <v>225</v>
      </c>
      <c r="G158">
        <v>233.55</v>
      </c>
      <c r="H158">
        <v>162.67276884672191</v>
      </c>
      <c r="I158">
        <v>6.3736514727401956E-6</v>
      </c>
      <c r="J158" t="s">
        <v>1114</v>
      </c>
      <c r="K158" t="s">
        <v>1115</v>
      </c>
      <c r="L158" t="s">
        <v>1166</v>
      </c>
    </row>
    <row r="159" spans="1:12" x14ac:dyDescent="0.2">
      <c r="A159">
        <v>2026</v>
      </c>
      <c r="B159" t="s">
        <v>211</v>
      </c>
      <c r="C159" t="s">
        <v>109</v>
      </c>
      <c r="D159" t="s">
        <v>110</v>
      </c>
      <c r="E159" t="s">
        <v>212</v>
      </c>
      <c r="F159">
        <v>221</v>
      </c>
      <c r="G159">
        <v>221</v>
      </c>
      <c r="H159">
        <v>153.93141475112631</v>
      </c>
      <c r="I159">
        <v>4.1241055478160984E-6</v>
      </c>
      <c r="J159" t="s">
        <v>1114</v>
      </c>
      <c r="K159" t="s">
        <v>1115</v>
      </c>
      <c r="L159" t="s">
        <v>1166</v>
      </c>
    </row>
    <row r="160" spans="1:12" x14ac:dyDescent="0.2">
      <c r="A160">
        <v>2017</v>
      </c>
      <c r="B160" t="s">
        <v>213</v>
      </c>
      <c r="C160" t="s">
        <v>109</v>
      </c>
      <c r="D160" t="s">
        <v>110</v>
      </c>
      <c r="E160" t="s">
        <v>214</v>
      </c>
      <c r="F160">
        <v>138</v>
      </c>
      <c r="G160">
        <v>208.43872870976199</v>
      </c>
      <c r="H160">
        <v>145.1822099512211</v>
      </c>
      <c r="I160">
        <v>6.1234785449562612E-6</v>
      </c>
      <c r="J160" t="s">
        <v>1114</v>
      </c>
      <c r="K160" t="s">
        <v>1115</v>
      </c>
      <c r="L160" t="s">
        <v>1167</v>
      </c>
    </row>
    <row r="161" spans="1:12" x14ac:dyDescent="0.2">
      <c r="A161">
        <v>2018</v>
      </c>
      <c r="B161" t="s">
        <v>213</v>
      </c>
      <c r="C161" t="s">
        <v>109</v>
      </c>
      <c r="D161" t="s">
        <v>110</v>
      </c>
      <c r="E161" t="s">
        <v>214</v>
      </c>
      <c r="F161">
        <v>134</v>
      </c>
      <c r="G161">
        <v>192.38438136802301</v>
      </c>
      <c r="H161">
        <v>134</v>
      </c>
      <c r="I161">
        <v>5.5425332736704441E-6</v>
      </c>
      <c r="J161" t="s">
        <v>1114</v>
      </c>
      <c r="K161" t="s">
        <v>1115</v>
      </c>
      <c r="L161" t="s">
        <v>1167</v>
      </c>
    </row>
    <row r="162" spans="1:12" x14ac:dyDescent="0.2">
      <c r="A162">
        <v>2019</v>
      </c>
      <c r="B162" t="s">
        <v>213</v>
      </c>
      <c r="C162" t="s">
        <v>109</v>
      </c>
      <c r="D162" t="s">
        <v>110</v>
      </c>
      <c r="E162" t="s">
        <v>214</v>
      </c>
      <c r="F162">
        <v>132</v>
      </c>
      <c r="G162">
        <v>181.6667664807448</v>
      </c>
      <c r="H162">
        <v>126.5349428852648</v>
      </c>
      <c r="I162">
        <v>5.2543956867043611E-6</v>
      </c>
      <c r="J162" t="s">
        <v>1114</v>
      </c>
      <c r="K162" t="s">
        <v>1115</v>
      </c>
      <c r="L162" t="s">
        <v>1167</v>
      </c>
    </row>
    <row r="163" spans="1:12" x14ac:dyDescent="0.2">
      <c r="A163">
        <v>2020</v>
      </c>
      <c r="B163" t="s">
        <v>213</v>
      </c>
      <c r="C163" t="s">
        <v>109</v>
      </c>
      <c r="D163" t="s">
        <v>110</v>
      </c>
      <c r="E163" t="s">
        <v>214</v>
      </c>
      <c r="F163">
        <v>119</v>
      </c>
      <c r="G163">
        <v>156.54336748001259</v>
      </c>
      <c r="H163">
        <v>109.0359367697004</v>
      </c>
      <c r="I163">
        <v>4.9404739049060938E-6</v>
      </c>
      <c r="J163" t="s">
        <v>1114</v>
      </c>
      <c r="K163" t="s">
        <v>1115</v>
      </c>
      <c r="L163" t="s">
        <v>1167</v>
      </c>
    </row>
    <row r="164" spans="1:12" x14ac:dyDescent="0.2">
      <c r="A164">
        <v>2021</v>
      </c>
      <c r="B164" t="s">
        <v>213</v>
      </c>
      <c r="C164" t="s">
        <v>109</v>
      </c>
      <c r="D164" t="s">
        <v>110</v>
      </c>
      <c r="E164" t="s">
        <v>214</v>
      </c>
      <c r="F164">
        <v>127</v>
      </c>
      <c r="G164">
        <v>159.8914085094018</v>
      </c>
      <c r="H164">
        <v>111.3679218027262</v>
      </c>
      <c r="I164">
        <v>4.758330502804166E-6</v>
      </c>
      <c r="J164" t="s">
        <v>1114</v>
      </c>
      <c r="K164" t="s">
        <v>1115</v>
      </c>
      <c r="L164" t="s">
        <v>1167</v>
      </c>
    </row>
    <row r="165" spans="1:12" x14ac:dyDescent="0.2">
      <c r="A165">
        <v>2022</v>
      </c>
      <c r="B165" t="s">
        <v>213</v>
      </c>
      <c r="C165" t="s">
        <v>109</v>
      </c>
      <c r="D165" t="s">
        <v>110</v>
      </c>
      <c r="E165" t="s">
        <v>214</v>
      </c>
      <c r="F165">
        <v>145</v>
      </c>
      <c r="G165">
        <v>171.14363659811011</v>
      </c>
      <c r="H165">
        <v>119.2053489013562</v>
      </c>
      <c r="I165">
        <v>4.9110076937998142E-6</v>
      </c>
      <c r="J165" t="s">
        <v>1114</v>
      </c>
      <c r="K165" t="s">
        <v>1115</v>
      </c>
      <c r="L165" t="s">
        <v>1167</v>
      </c>
    </row>
    <row r="166" spans="1:12" x14ac:dyDescent="0.2">
      <c r="A166">
        <v>2024</v>
      </c>
      <c r="B166" t="s">
        <v>213</v>
      </c>
      <c r="C166" t="s">
        <v>109</v>
      </c>
      <c r="D166" t="s">
        <v>110</v>
      </c>
      <c r="E166" t="s">
        <v>214</v>
      </c>
      <c r="F166">
        <v>129</v>
      </c>
      <c r="G166">
        <v>140.05862754953989</v>
      </c>
      <c r="H166">
        <v>97.553948809057687</v>
      </c>
      <c r="I166">
        <v>3.8412407145921758E-6</v>
      </c>
      <c r="J166" t="s">
        <v>1114</v>
      </c>
      <c r="K166" t="s">
        <v>1115</v>
      </c>
      <c r="L166" t="s">
        <v>1167</v>
      </c>
    </row>
    <row r="167" spans="1:12" x14ac:dyDescent="0.2">
      <c r="A167">
        <v>2025</v>
      </c>
      <c r="B167" t="s">
        <v>213</v>
      </c>
      <c r="C167" t="s">
        <v>109</v>
      </c>
      <c r="D167" t="s">
        <v>110</v>
      </c>
      <c r="E167" t="s">
        <v>214</v>
      </c>
      <c r="F167">
        <v>127</v>
      </c>
      <c r="G167">
        <v>131.82599999999999</v>
      </c>
      <c r="H167">
        <v>91.819740637927467</v>
      </c>
      <c r="I167">
        <v>3.5975721646133551E-6</v>
      </c>
      <c r="J167" t="s">
        <v>1114</v>
      </c>
      <c r="K167" t="s">
        <v>1115</v>
      </c>
      <c r="L167" t="s">
        <v>1167</v>
      </c>
    </row>
    <row r="168" spans="1:12" x14ac:dyDescent="0.2">
      <c r="A168">
        <v>2026</v>
      </c>
      <c r="B168" t="s">
        <v>213</v>
      </c>
      <c r="C168" t="s">
        <v>109</v>
      </c>
      <c r="D168" t="s">
        <v>110</v>
      </c>
      <c r="E168" t="s">
        <v>214</v>
      </c>
      <c r="F168">
        <v>136</v>
      </c>
      <c r="G168">
        <v>136</v>
      </c>
      <c r="H168">
        <v>94.727024462231554</v>
      </c>
      <c r="I168">
        <v>2.5379111063483679E-6</v>
      </c>
      <c r="J168" t="s">
        <v>1114</v>
      </c>
      <c r="K168" t="s">
        <v>1115</v>
      </c>
      <c r="L168" t="s">
        <v>1167</v>
      </c>
    </row>
    <row r="169" spans="1:12" x14ac:dyDescent="0.2">
      <c r="A169">
        <v>2017</v>
      </c>
      <c r="B169" t="s">
        <v>215</v>
      </c>
      <c r="C169" t="s">
        <v>109</v>
      </c>
      <c r="D169" t="s">
        <v>110</v>
      </c>
      <c r="E169" t="s">
        <v>216</v>
      </c>
      <c r="F169">
        <v>84</v>
      </c>
      <c r="G169">
        <v>126.8757479102899</v>
      </c>
      <c r="H169">
        <v>88.371779970308467</v>
      </c>
      <c r="I169">
        <v>3.727334766495114E-6</v>
      </c>
      <c r="J169" t="s">
        <v>1114</v>
      </c>
      <c r="K169" t="s">
        <v>1115</v>
      </c>
      <c r="L169" t="s">
        <v>1168</v>
      </c>
    </row>
    <row r="170" spans="1:12" x14ac:dyDescent="0.2">
      <c r="A170">
        <v>2018</v>
      </c>
      <c r="B170" t="s">
        <v>215</v>
      </c>
      <c r="C170" t="s">
        <v>109</v>
      </c>
      <c r="D170" t="s">
        <v>110</v>
      </c>
      <c r="E170" t="s">
        <v>216</v>
      </c>
      <c r="F170">
        <v>94</v>
      </c>
      <c r="G170">
        <v>134.95620782532961</v>
      </c>
      <c r="H170">
        <v>94</v>
      </c>
      <c r="I170">
        <v>3.8880457292912066E-6</v>
      </c>
      <c r="J170" t="s">
        <v>1114</v>
      </c>
      <c r="K170" t="s">
        <v>1115</v>
      </c>
      <c r="L170" t="s">
        <v>1168</v>
      </c>
    </row>
    <row r="171" spans="1:12" x14ac:dyDescent="0.2">
      <c r="A171">
        <v>2019</v>
      </c>
      <c r="B171" t="s">
        <v>215</v>
      </c>
      <c r="C171" t="s">
        <v>109</v>
      </c>
      <c r="D171" t="s">
        <v>110</v>
      </c>
      <c r="E171" t="s">
        <v>216</v>
      </c>
      <c r="F171">
        <v>99</v>
      </c>
      <c r="G171">
        <v>136.25007486055861</v>
      </c>
      <c r="H171">
        <v>94.901207163948627</v>
      </c>
      <c r="I171">
        <v>3.9407967650282719E-6</v>
      </c>
      <c r="J171" t="s">
        <v>1114</v>
      </c>
      <c r="K171" t="s">
        <v>1115</v>
      </c>
      <c r="L171" t="s">
        <v>1168</v>
      </c>
    </row>
    <row r="172" spans="1:12" x14ac:dyDescent="0.2">
      <c r="A172">
        <v>2020</v>
      </c>
      <c r="B172" t="s">
        <v>215</v>
      </c>
      <c r="C172" t="s">
        <v>109</v>
      </c>
      <c r="D172" t="s">
        <v>110</v>
      </c>
      <c r="E172" t="s">
        <v>216</v>
      </c>
      <c r="F172">
        <v>97</v>
      </c>
      <c r="G172">
        <v>127.6025768534557</v>
      </c>
      <c r="H172">
        <v>88.878032492949089</v>
      </c>
      <c r="I172">
        <v>4.0271089813100101E-6</v>
      </c>
      <c r="J172" t="s">
        <v>1114</v>
      </c>
      <c r="K172" t="s">
        <v>1115</v>
      </c>
      <c r="L172" t="s">
        <v>1168</v>
      </c>
    </row>
    <row r="173" spans="1:12" x14ac:dyDescent="0.2">
      <c r="A173">
        <v>2021</v>
      </c>
      <c r="B173" t="s">
        <v>215</v>
      </c>
      <c r="C173" t="s">
        <v>109</v>
      </c>
      <c r="D173" t="s">
        <v>110</v>
      </c>
      <c r="E173" t="s">
        <v>216</v>
      </c>
      <c r="F173">
        <v>101</v>
      </c>
      <c r="G173">
        <v>127.15773432637469</v>
      </c>
      <c r="H173">
        <v>88.568189780120818</v>
      </c>
      <c r="I173">
        <v>3.78418410065528E-6</v>
      </c>
      <c r="J173" t="s">
        <v>1114</v>
      </c>
      <c r="K173" t="s">
        <v>1115</v>
      </c>
      <c r="L173" t="s">
        <v>1168</v>
      </c>
    </row>
    <row r="174" spans="1:12" x14ac:dyDescent="0.2">
      <c r="A174">
        <v>2022</v>
      </c>
      <c r="B174" t="s">
        <v>215</v>
      </c>
      <c r="C174" t="s">
        <v>109</v>
      </c>
      <c r="D174" t="s">
        <v>110</v>
      </c>
      <c r="E174" t="s">
        <v>216</v>
      </c>
      <c r="F174">
        <v>116</v>
      </c>
      <c r="G174">
        <v>136.9149092784881</v>
      </c>
      <c r="H174">
        <v>95.364279121084977</v>
      </c>
      <c r="I174">
        <v>3.928806155039852E-6</v>
      </c>
      <c r="J174" t="s">
        <v>1114</v>
      </c>
      <c r="K174" t="s">
        <v>1115</v>
      </c>
      <c r="L174" t="s">
        <v>1168</v>
      </c>
    </row>
    <row r="175" spans="1:12" x14ac:dyDescent="0.2">
      <c r="A175">
        <v>2024</v>
      </c>
      <c r="B175" t="s">
        <v>215</v>
      </c>
      <c r="C175" t="s">
        <v>109</v>
      </c>
      <c r="D175" t="s">
        <v>110</v>
      </c>
      <c r="E175" t="s">
        <v>216</v>
      </c>
      <c r="F175">
        <v>170</v>
      </c>
      <c r="G175">
        <v>184.57338514280451</v>
      </c>
      <c r="H175">
        <v>128.5594674227892</v>
      </c>
      <c r="I175">
        <v>5.0621001665168207E-6</v>
      </c>
      <c r="J175" t="s">
        <v>1114</v>
      </c>
      <c r="K175" t="s">
        <v>1115</v>
      </c>
      <c r="L175" t="s">
        <v>1168</v>
      </c>
    </row>
    <row r="176" spans="1:12" x14ac:dyDescent="0.2">
      <c r="A176">
        <v>2025</v>
      </c>
      <c r="B176" t="s">
        <v>215</v>
      </c>
      <c r="C176" t="s">
        <v>109</v>
      </c>
      <c r="D176" t="s">
        <v>110</v>
      </c>
      <c r="E176" t="s">
        <v>216</v>
      </c>
      <c r="F176">
        <v>180</v>
      </c>
      <c r="G176">
        <v>186.84</v>
      </c>
      <c r="H176">
        <v>130.13821507737751</v>
      </c>
      <c r="I176">
        <v>5.098921178192157E-6</v>
      </c>
      <c r="J176" t="s">
        <v>1114</v>
      </c>
      <c r="K176" t="s">
        <v>1115</v>
      </c>
      <c r="L176" t="s">
        <v>1168</v>
      </c>
    </row>
    <row r="177" spans="1:12" x14ac:dyDescent="0.2">
      <c r="A177">
        <v>2026</v>
      </c>
      <c r="B177" t="s">
        <v>215</v>
      </c>
      <c r="C177" t="s">
        <v>109</v>
      </c>
      <c r="D177" t="s">
        <v>110</v>
      </c>
      <c r="E177" t="s">
        <v>216</v>
      </c>
      <c r="F177">
        <v>224</v>
      </c>
      <c r="G177">
        <v>224</v>
      </c>
      <c r="H177">
        <v>156.0209814672049</v>
      </c>
      <c r="I177">
        <v>4.1800888810443699E-6</v>
      </c>
      <c r="J177" t="s">
        <v>1114</v>
      </c>
      <c r="K177" t="s">
        <v>1115</v>
      </c>
      <c r="L177" t="s">
        <v>1168</v>
      </c>
    </row>
    <row r="178" spans="1:12" x14ac:dyDescent="0.2">
      <c r="A178">
        <v>2018</v>
      </c>
      <c r="B178" t="s">
        <v>217</v>
      </c>
      <c r="C178" t="s">
        <v>109</v>
      </c>
      <c r="D178" t="s">
        <v>218</v>
      </c>
      <c r="E178" t="s">
        <v>219</v>
      </c>
      <c r="F178">
        <v>18469</v>
      </c>
      <c r="G178">
        <v>26516.023429000121</v>
      </c>
      <c r="H178">
        <v>18469</v>
      </c>
      <c r="I178">
        <v>7.6391826142850323E-4</v>
      </c>
      <c r="J178" t="s">
        <v>1114</v>
      </c>
      <c r="K178" t="s">
        <v>1169</v>
      </c>
      <c r="L178" t="s">
        <v>1170</v>
      </c>
    </row>
    <row r="179" spans="1:12" x14ac:dyDescent="0.2">
      <c r="A179">
        <v>2021</v>
      </c>
      <c r="B179" t="s">
        <v>220</v>
      </c>
      <c r="C179" t="s">
        <v>109</v>
      </c>
      <c r="D179" t="s">
        <v>218</v>
      </c>
      <c r="E179" t="s">
        <v>219</v>
      </c>
      <c r="F179">
        <v>28861</v>
      </c>
      <c r="G179">
        <v>36335.637330628699</v>
      </c>
      <c r="H179">
        <v>25308.579457862052</v>
      </c>
      <c r="I179">
        <v>1.081339973554575E-3</v>
      </c>
      <c r="J179" t="s">
        <v>1114</v>
      </c>
      <c r="K179" t="s">
        <v>1169</v>
      </c>
      <c r="L179" t="s">
        <v>1170</v>
      </c>
    </row>
    <row r="180" spans="1:12" x14ac:dyDescent="0.2">
      <c r="A180">
        <v>2022</v>
      </c>
      <c r="B180" t="s">
        <v>220</v>
      </c>
      <c r="C180" t="s">
        <v>109</v>
      </c>
      <c r="D180" t="s">
        <v>218</v>
      </c>
      <c r="E180" t="s">
        <v>219</v>
      </c>
      <c r="F180">
        <v>3635</v>
      </c>
      <c r="G180">
        <v>4290.3939243733121</v>
      </c>
      <c r="H180">
        <v>2988.3547810788259</v>
      </c>
      <c r="I180">
        <v>1.2311388253077459E-4</v>
      </c>
      <c r="J180" t="s">
        <v>1114</v>
      </c>
      <c r="K180" t="s">
        <v>1169</v>
      </c>
      <c r="L180" t="s">
        <v>1170</v>
      </c>
    </row>
    <row r="181" spans="1:12" x14ac:dyDescent="0.2">
      <c r="A181">
        <v>2024</v>
      </c>
      <c r="B181" t="s">
        <v>220</v>
      </c>
      <c r="C181" t="s">
        <v>109</v>
      </c>
      <c r="D181" t="s">
        <v>218</v>
      </c>
      <c r="E181" t="s">
        <v>219</v>
      </c>
      <c r="F181">
        <v>94200</v>
      </c>
      <c r="G181">
        <v>102275.3698850129</v>
      </c>
      <c r="H181">
        <v>71237.069595451438</v>
      </c>
      <c r="I181">
        <v>2.8049990334463801E-3</v>
      </c>
      <c r="J181" t="s">
        <v>1114</v>
      </c>
      <c r="K181" t="s">
        <v>1169</v>
      </c>
      <c r="L181" t="s">
        <v>1170</v>
      </c>
    </row>
    <row r="182" spans="1:12" x14ac:dyDescent="0.2">
      <c r="A182">
        <v>2025</v>
      </c>
      <c r="B182" t="s">
        <v>220</v>
      </c>
      <c r="C182" t="s">
        <v>109</v>
      </c>
      <c r="D182" t="s">
        <v>218</v>
      </c>
      <c r="E182" t="s">
        <v>219</v>
      </c>
      <c r="F182">
        <v>100087</v>
      </c>
      <c r="G182">
        <v>103890.306</v>
      </c>
      <c r="H182">
        <v>72361.908513608243</v>
      </c>
      <c r="I182">
        <v>2.835198466453991E-3</v>
      </c>
      <c r="J182" t="s">
        <v>1114</v>
      </c>
      <c r="K182" t="s">
        <v>1169</v>
      </c>
      <c r="L182" t="s">
        <v>1170</v>
      </c>
    </row>
    <row r="183" spans="1:12" x14ac:dyDescent="0.2">
      <c r="A183">
        <v>2026</v>
      </c>
      <c r="B183" t="s">
        <v>220</v>
      </c>
      <c r="C183" t="s">
        <v>109</v>
      </c>
      <c r="D183" t="s">
        <v>218</v>
      </c>
      <c r="E183" t="s">
        <v>219</v>
      </c>
      <c r="F183">
        <v>56181</v>
      </c>
      <c r="G183">
        <v>56180.999999999993</v>
      </c>
      <c r="H183">
        <v>39131.315892004641</v>
      </c>
      <c r="I183">
        <v>1.048399881365865E-3</v>
      </c>
      <c r="J183" t="s">
        <v>1114</v>
      </c>
      <c r="K183" t="s">
        <v>1169</v>
      </c>
      <c r="L183" t="s">
        <v>1170</v>
      </c>
    </row>
    <row r="184" spans="1:12" x14ac:dyDescent="0.2">
      <c r="A184">
        <v>2021</v>
      </c>
      <c r="B184" t="s">
        <v>221</v>
      </c>
      <c r="C184" t="s">
        <v>109</v>
      </c>
      <c r="D184" t="s">
        <v>218</v>
      </c>
      <c r="E184" t="s">
        <v>222</v>
      </c>
      <c r="F184">
        <v>7</v>
      </c>
      <c r="G184">
        <v>8.8129122800457669</v>
      </c>
      <c r="H184">
        <v>6.1383893907014428</v>
      </c>
      <c r="I184">
        <v>2.6227018519393033E-7</v>
      </c>
      <c r="J184" t="s">
        <v>1114</v>
      </c>
      <c r="K184" t="s">
        <v>1169</v>
      </c>
      <c r="L184" t="s">
        <v>1171</v>
      </c>
    </row>
    <row r="185" spans="1:12" x14ac:dyDescent="0.2">
      <c r="A185">
        <v>2022</v>
      </c>
      <c r="B185" t="s">
        <v>221</v>
      </c>
      <c r="C185" t="s">
        <v>109</v>
      </c>
      <c r="D185" t="s">
        <v>218</v>
      </c>
      <c r="E185" t="s">
        <v>222</v>
      </c>
      <c r="F185">
        <v>0</v>
      </c>
      <c r="G185">
        <v>0</v>
      </c>
      <c r="H185">
        <v>0</v>
      </c>
      <c r="I185">
        <v>0</v>
      </c>
      <c r="J185" t="s">
        <v>1114</v>
      </c>
      <c r="K185" t="s">
        <v>1169</v>
      </c>
      <c r="L185" t="s">
        <v>1171</v>
      </c>
    </row>
    <row r="186" spans="1:12" x14ac:dyDescent="0.2">
      <c r="A186">
        <v>2024</v>
      </c>
      <c r="B186" t="s">
        <v>221</v>
      </c>
      <c r="C186" t="s">
        <v>109</v>
      </c>
      <c r="D186" t="s">
        <v>218</v>
      </c>
      <c r="E186" t="s">
        <v>222</v>
      </c>
      <c r="F186">
        <v>3</v>
      </c>
      <c r="G186">
        <v>3.257177384873021</v>
      </c>
      <c r="H186">
        <v>2.2686964839315742</v>
      </c>
      <c r="I186">
        <v>8.9331179409120376E-8</v>
      </c>
      <c r="J186" t="s">
        <v>1114</v>
      </c>
      <c r="K186" t="s">
        <v>1169</v>
      </c>
      <c r="L186" t="s">
        <v>1171</v>
      </c>
    </row>
    <row r="187" spans="1:12" x14ac:dyDescent="0.2">
      <c r="A187">
        <v>2025</v>
      </c>
      <c r="B187" t="s">
        <v>221</v>
      </c>
      <c r="C187" t="s">
        <v>109</v>
      </c>
      <c r="D187" t="s">
        <v>218</v>
      </c>
      <c r="E187" t="s">
        <v>222</v>
      </c>
      <c r="F187">
        <v>3</v>
      </c>
      <c r="G187">
        <v>3.1139999999999999</v>
      </c>
      <c r="H187">
        <v>2.168970251289625</v>
      </c>
      <c r="I187">
        <v>8.4982019636535932E-8</v>
      </c>
      <c r="J187" t="s">
        <v>1114</v>
      </c>
      <c r="K187" t="s">
        <v>1169</v>
      </c>
      <c r="L187" t="s">
        <v>1171</v>
      </c>
    </row>
    <row r="188" spans="1:12" x14ac:dyDescent="0.2">
      <c r="A188">
        <v>2026</v>
      </c>
      <c r="B188" t="s">
        <v>221</v>
      </c>
      <c r="C188" t="s">
        <v>109</v>
      </c>
      <c r="D188" t="s">
        <v>218</v>
      </c>
      <c r="E188" t="s">
        <v>222</v>
      </c>
      <c r="F188">
        <v>4</v>
      </c>
      <c r="G188">
        <v>4</v>
      </c>
      <c r="H188">
        <v>2.786088954771516</v>
      </c>
      <c r="I188">
        <v>7.4644444304363753E-8</v>
      </c>
      <c r="J188" t="s">
        <v>1114</v>
      </c>
      <c r="K188" t="s">
        <v>1169</v>
      </c>
      <c r="L188" t="s">
        <v>1171</v>
      </c>
    </row>
    <row r="189" spans="1:12" x14ac:dyDescent="0.2">
      <c r="A189">
        <v>2021</v>
      </c>
      <c r="B189" t="s">
        <v>223</v>
      </c>
      <c r="C189" t="s">
        <v>109</v>
      </c>
      <c r="D189" t="s">
        <v>218</v>
      </c>
      <c r="E189" t="s">
        <v>224</v>
      </c>
      <c r="F189">
        <v>8</v>
      </c>
      <c r="G189">
        <v>10.07189974862373</v>
      </c>
      <c r="H189">
        <v>7.0153021608016486</v>
      </c>
      <c r="I189">
        <v>2.9973735450734901E-7</v>
      </c>
      <c r="J189" t="s">
        <v>1114</v>
      </c>
      <c r="K189" t="s">
        <v>1169</v>
      </c>
      <c r="L189" t="s">
        <v>1172</v>
      </c>
    </row>
    <row r="190" spans="1:12" x14ac:dyDescent="0.2">
      <c r="A190">
        <v>2022</v>
      </c>
      <c r="B190" t="s">
        <v>223</v>
      </c>
      <c r="C190" t="s">
        <v>109</v>
      </c>
      <c r="D190" t="s">
        <v>218</v>
      </c>
      <c r="E190" t="s">
        <v>224</v>
      </c>
      <c r="F190">
        <v>0</v>
      </c>
      <c r="G190">
        <v>0</v>
      </c>
      <c r="H190">
        <v>0</v>
      </c>
      <c r="I190">
        <v>0</v>
      </c>
      <c r="J190" t="s">
        <v>1114</v>
      </c>
      <c r="K190" t="s">
        <v>1169</v>
      </c>
      <c r="L190" t="s">
        <v>1172</v>
      </c>
    </row>
    <row r="191" spans="1:12" x14ac:dyDescent="0.2">
      <c r="A191">
        <v>2024</v>
      </c>
      <c r="B191" t="s">
        <v>223</v>
      </c>
      <c r="C191" t="s">
        <v>109</v>
      </c>
      <c r="D191" t="s">
        <v>218</v>
      </c>
      <c r="E191" t="s">
        <v>224</v>
      </c>
      <c r="F191">
        <v>55</v>
      </c>
      <c r="G191">
        <v>59.71491872267206</v>
      </c>
      <c r="H191">
        <v>41.592768872078857</v>
      </c>
      <c r="I191">
        <v>1.6377382891672069E-6</v>
      </c>
      <c r="J191" t="s">
        <v>1114</v>
      </c>
      <c r="K191" t="s">
        <v>1169</v>
      </c>
      <c r="L191" t="s">
        <v>1172</v>
      </c>
    </row>
    <row r="192" spans="1:12" x14ac:dyDescent="0.2">
      <c r="A192">
        <v>2025</v>
      </c>
      <c r="B192" t="s">
        <v>223</v>
      </c>
      <c r="C192" t="s">
        <v>109</v>
      </c>
      <c r="D192" t="s">
        <v>218</v>
      </c>
      <c r="E192" t="s">
        <v>224</v>
      </c>
      <c r="F192">
        <v>43</v>
      </c>
      <c r="G192">
        <v>44.634</v>
      </c>
      <c r="H192">
        <v>31.08857360181797</v>
      </c>
      <c r="I192">
        <v>1.218075614790349E-6</v>
      </c>
      <c r="J192" t="s">
        <v>1114</v>
      </c>
      <c r="K192" t="s">
        <v>1169</v>
      </c>
      <c r="L192" t="s">
        <v>1172</v>
      </c>
    </row>
    <row r="193" spans="1:12" x14ac:dyDescent="0.2">
      <c r="A193">
        <v>2026</v>
      </c>
      <c r="B193" t="s">
        <v>223</v>
      </c>
      <c r="C193" t="s">
        <v>109</v>
      </c>
      <c r="D193" t="s">
        <v>218</v>
      </c>
      <c r="E193" t="s">
        <v>224</v>
      </c>
      <c r="F193">
        <v>44</v>
      </c>
      <c r="G193">
        <v>44</v>
      </c>
      <c r="H193">
        <v>30.646978502486679</v>
      </c>
      <c r="I193">
        <v>8.2108888734800125E-7</v>
      </c>
      <c r="J193" t="s">
        <v>1114</v>
      </c>
      <c r="K193" t="s">
        <v>1169</v>
      </c>
      <c r="L193" t="s">
        <v>1172</v>
      </c>
    </row>
    <row r="194" spans="1:12" x14ac:dyDescent="0.2">
      <c r="A194">
        <v>2017</v>
      </c>
      <c r="B194" t="s">
        <v>225</v>
      </c>
      <c r="C194" t="s">
        <v>109</v>
      </c>
      <c r="D194" t="s">
        <v>218</v>
      </c>
      <c r="E194" t="s">
        <v>219</v>
      </c>
      <c r="F194">
        <v>24718</v>
      </c>
      <c r="G194">
        <v>37334.699248173158</v>
      </c>
      <c r="H194">
        <v>26004.44830126291</v>
      </c>
      <c r="I194">
        <v>1.096812628074122E-3</v>
      </c>
      <c r="J194" t="s">
        <v>1114</v>
      </c>
      <c r="K194" t="s">
        <v>1169</v>
      </c>
      <c r="L194" t="s">
        <v>1170</v>
      </c>
    </row>
    <row r="195" spans="1:12" x14ac:dyDescent="0.2">
      <c r="A195">
        <v>2019</v>
      </c>
      <c r="B195" t="s">
        <v>225</v>
      </c>
      <c r="C195" t="s">
        <v>109</v>
      </c>
      <c r="D195" t="s">
        <v>218</v>
      </c>
      <c r="E195" t="s">
        <v>219</v>
      </c>
      <c r="F195">
        <v>32123</v>
      </c>
      <c r="G195">
        <v>44209.708633795199</v>
      </c>
      <c r="H195">
        <v>30793.045229570929</v>
      </c>
      <c r="I195">
        <v>1.27868903518185E-3</v>
      </c>
      <c r="J195" t="s">
        <v>1114</v>
      </c>
      <c r="K195" t="s">
        <v>1169</v>
      </c>
      <c r="L195" t="s">
        <v>1170</v>
      </c>
    </row>
    <row r="196" spans="1:12" x14ac:dyDescent="0.2">
      <c r="A196">
        <v>2020</v>
      </c>
      <c r="B196" t="s">
        <v>225</v>
      </c>
      <c r="C196" t="s">
        <v>109</v>
      </c>
      <c r="D196" t="s">
        <v>218</v>
      </c>
      <c r="E196" t="s">
        <v>219</v>
      </c>
      <c r="F196">
        <v>17848</v>
      </c>
      <c r="G196">
        <v>23478.874141035842</v>
      </c>
      <c r="H196">
        <v>16353.557978702631</v>
      </c>
      <c r="I196">
        <v>7.4098805256104182E-4</v>
      </c>
      <c r="J196" t="s">
        <v>1114</v>
      </c>
      <c r="K196" t="s">
        <v>1169</v>
      </c>
      <c r="L196" t="s">
        <v>1170</v>
      </c>
    </row>
    <row r="197" spans="1:12" x14ac:dyDescent="0.2">
      <c r="A197">
        <v>2017</v>
      </c>
      <c r="B197" t="s">
        <v>226</v>
      </c>
      <c r="C197" t="s">
        <v>109</v>
      </c>
      <c r="D197" t="s">
        <v>218</v>
      </c>
      <c r="E197" t="s">
        <v>227</v>
      </c>
      <c r="F197">
        <v>10048</v>
      </c>
      <c r="G197">
        <v>15176.756130983251</v>
      </c>
      <c r="H197">
        <v>10570.94815644833</v>
      </c>
      <c r="I197">
        <v>4.4586023492551097E-4</v>
      </c>
      <c r="J197" t="s">
        <v>1114</v>
      </c>
      <c r="K197" t="s">
        <v>1169</v>
      </c>
      <c r="L197" t="s">
        <v>1173</v>
      </c>
    </row>
    <row r="198" spans="1:12" x14ac:dyDescent="0.2">
      <c r="A198">
        <v>2018</v>
      </c>
      <c r="B198" t="s">
        <v>226</v>
      </c>
      <c r="C198" t="s">
        <v>109</v>
      </c>
      <c r="D198" t="s">
        <v>218</v>
      </c>
      <c r="E198" t="s">
        <v>227</v>
      </c>
      <c r="F198">
        <v>8654</v>
      </c>
      <c r="G198">
        <v>12424.585345961719</v>
      </c>
      <c r="H198">
        <v>8654</v>
      </c>
      <c r="I198">
        <v>3.5794838022644801E-4</v>
      </c>
      <c r="J198" t="s">
        <v>1114</v>
      </c>
      <c r="K198" t="s">
        <v>1169</v>
      </c>
      <c r="L198" t="s">
        <v>1173</v>
      </c>
    </row>
    <row r="199" spans="1:12" x14ac:dyDescent="0.2">
      <c r="A199">
        <v>2019</v>
      </c>
      <c r="B199" t="s">
        <v>226</v>
      </c>
      <c r="C199" t="s">
        <v>109</v>
      </c>
      <c r="D199" t="s">
        <v>218</v>
      </c>
      <c r="E199" t="s">
        <v>227</v>
      </c>
      <c r="F199">
        <v>1106</v>
      </c>
      <c r="G199">
        <v>1522.147300967453</v>
      </c>
      <c r="H199">
        <v>1060.209445690173</v>
      </c>
      <c r="I199">
        <v>4.4025466890113803E-5</v>
      </c>
      <c r="J199" t="s">
        <v>1114</v>
      </c>
      <c r="K199" t="s">
        <v>1169</v>
      </c>
      <c r="L199" t="s">
        <v>1173</v>
      </c>
    </row>
    <row r="200" spans="1:12" x14ac:dyDescent="0.2">
      <c r="A200">
        <v>2020</v>
      </c>
      <c r="B200" t="s">
        <v>226</v>
      </c>
      <c r="C200" t="s">
        <v>109</v>
      </c>
      <c r="D200" t="s">
        <v>218</v>
      </c>
      <c r="E200" t="s">
        <v>227</v>
      </c>
      <c r="F200">
        <v>58</v>
      </c>
      <c r="G200">
        <v>76.298448015468338</v>
      </c>
      <c r="H200">
        <v>53.143565820526263</v>
      </c>
      <c r="I200">
        <v>2.4079620712987691E-6</v>
      </c>
      <c r="J200" t="s">
        <v>1114</v>
      </c>
      <c r="K200" t="s">
        <v>1169</v>
      </c>
      <c r="L200" t="s">
        <v>1173</v>
      </c>
    </row>
    <row r="201" spans="1:12" x14ac:dyDescent="0.2">
      <c r="A201">
        <v>2017</v>
      </c>
      <c r="B201" t="s">
        <v>228</v>
      </c>
      <c r="C201" t="s">
        <v>109</v>
      </c>
      <c r="D201" t="s">
        <v>218</v>
      </c>
      <c r="E201" t="s">
        <v>229</v>
      </c>
      <c r="F201">
        <v>1587</v>
      </c>
      <c r="G201">
        <v>2397.045380162263</v>
      </c>
      <c r="H201">
        <v>1669.5954144390421</v>
      </c>
      <c r="I201">
        <v>7.0420003266996977E-5</v>
      </c>
      <c r="J201" t="s">
        <v>1114</v>
      </c>
      <c r="K201" t="s">
        <v>1169</v>
      </c>
      <c r="L201" t="s">
        <v>1174</v>
      </c>
    </row>
    <row r="202" spans="1:12" x14ac:dyDescent="0.2">
      <c r="A202">
        <v>2018</v>
      </c>
      <c r="B202" t="s">
        <v>228</v>
      </c>
      <c r="C202" t="s">
        <v>109</v>
      </c>
      <c r="D202" t="s">
        <v>218</v>
      </c>
      <c r="E202" t="s">
        <v>229</v>
      </c>
      <c r="F202">
        <v>1516</v>
      </c>
      <c r="G202">
        <v>2176.5277772680811</v>
      </c>
      <c r="H202">
        <v>1516</v>
      </c>
      <c r="I202">
        <v>6.2705077931973094E-5</v>
      </c>
      <c r="J202" t="s">
        <v>1114</v>
      </c>
      <c r="K202" t="s">
        <v>1169</v>
      </c>
      <c r="L202" t="s">
        <v>1174</v>
      </c>
    </row>
    <row r="203" spans="1:12" x14ac:dyDescent="0.2">
      <c r="A203">
        <v>2019</v>
      </c>
      <c r="B203" t="s">
        <v>228</v>
      </c>
      <c r="C203" t="s">
        <v>109</v>
      </c>
      <c r="D203" t="s">
        <v>218</v>
      </c>
      <c r="E203" t="s">
        <v>229</v>
      </c>
      <c r="F203">
        <v>347</v>
      </c>
      <c r="G203">
        <v>477.56339370317011</v>
      </c>
      <c r="H203">
        <v>332.6335240999008</v>
      </c>
      <c r="I203">
        <v>1.3812691691563741E-5</v>
      </c>
      <c r="J203" t="s">
        <v>1114</v>
      </c>
      <c r="K203" t="s">
        <v>1169</v>
      </c>
      <c r="L203" t="s">
        <v>1174</v>
      </c>
    </row>
    <row r="204" spans="1:12" x14ac:dyDescent="0.2">
      <c r="A204">
        <v>2020</v>
      </c>
      <c r="B204" t="s">
        <v>228</v>
      </c>
      <c r="C204" t="s">
        <v>109</v>
      </c>
      <c r="D204" t="s">
        <v>218</v>
      </c>
      <c r="E204" t="s">
        <v>229</v>
      </c>
      <c r="F204">
        <v>55</v>
      </c>
      <c r="G204">
        <v>72.351976566392395</v>
      </c>
      <c r="H204">
        <v>50.394760691878353</v>
      </c>
      <c r="I204">
        <v>2.2834123089902122E-6</v>
      </c>
      <c r="J204" t="s">
        <v>1114</v>
      </c>
      <c r="K204" t="s">
        <v>1169</v>
      </c>
      <c r="L204" t="s">
        <v>1174</v>
      </c>
    </row>
    <row r="205" spans="1:12" x14ac:dyDescent="0.2">
      <c r="A205">
        <v>2017</v>
      </c>
      <c r="B205" t="s">
        <v>230</v>
      </c>
      <c r="C205" t="s">
        <v>109</v>
      </c>
      <c r="D205" t="s">
        <v>218</v>
      </c>
      <c r="E205" t="s">
        <v>231</v>
      </c>
      <c r="F205">
        <v>400</v>
      </c>
      <c r="G205">
        <v>604.17022814423763</v>
      </c>
      <c r="H205">
        <v>420.8179998586117</v>
      </c>
      <c r="I205">
        <v>1.774921317378626E-5</v>
      </c>
      <c r="J205" t="s">
        <v>1114</v>
      </c>
      <c r="K205" t="s">
        <v>1169</v>
      </c>
      <c r="L205" t="s">
        <v>1175</v>
      </c>
    </row>
    <row r="206" spans="1:12" x14ac:dyDescent="0.2">
      <c r="A206">
        <v>2018</v>
      </c>
      <c r="B206" t="s">
        <v>230</v>
      </c>
      <c r="C206" t="s">
        <v>109</v>
      </c>
      <c r="D206" t="s">
        <v>218</v>
      </c>
      <c r="E206" t="s">
        <v>231</v>
      </c>
      <c r="F206">
        <v>400</v>
      </c>
      <c r="G206">
        <v>574.28173542693435</v>
      </c>
      <c r="H206">
        <v>400</v>
      </c>
      <c r="I206">
        <v>1.6544875443792369E-5</v>
      </c>
      <c r="J206" t="s">
        <v>1114</v>
      </c>
      <c r="K206" t="s">
        <v>1169</v>
      </c>
      <c r="L206" t="s">
        <v>1175</v>
      </c>
    </row>
    <row r="207" spans="1:12" x14ac:dyDescent="0.2">
      <c r="A207">
        <v>2019</v>
      </c>
      <c r="B207" t="s">
        <v>230</v>
      </c>
      <c r="C207" t="s">
        <v>109</v>
      </c>
      <c r="D207" t="s">
        <v>218</v>
      </c>
      <c r="E207" t="s">
        <v>231</v>
      </c>
      <c r="F207">
        <v>400</v>
      </c>
      <c r="G207">
        <v>550.50535297195393</v>
      </c>
      <c r="H207">
        <v>383.43922086443888</v>
      </c>
      <c r="I207">
        <v>1.5922411171831399E-5</v>
      </c>
      <c r="J207" t="s">
        <v>1114</v>
      </c>
      <c r="K207" t="s">
        <v>1169</v>
      </c>
      <c r="L207" t="s">
        <v>1175</v>
      </c>
    </row>
    <row r="208" spans="1:12" x14ac:dyDescent="0.2">
      <c r="A208">
        <v>2020</v>
      </c>
      <c r="B208" t="s">
        <v>230</v>
      </c>
      <c r="C208" t="s">
        <v>109</v>
      </c>
      <c r="D208" t="s">
        <v>218</v>
      </c>
      <c r="E208" t="s">
        <v>231</v>
      </c>
      <c r="F208">
        <v>400</v>
      </c>
      <c r="G208">
        <v>526.19619321012647</v>
      </c>
      <c r="H208">
        <v>366.50735048638802</v>
      </c>
      <c r="I208">
        <v>1.6606634974474269E-5</v>
      </c>
      <c r="J208" t="s">
        <v>1114</v>
      </c>
      <c r="K208" t="s">
        <v>1169</v>
      </c>
      <c r="L208" t="s">
        <v>1175</v>
      </c>
    </row>
    <row r="209" spans="1:12" x14ac:dyDescent="0.2">
      <c r="A209">
        <v>2021</v>
      </c>
      <c r="B209" t="s">
        <v>230</v>
      </c>
      <c r="C209" t="s">
        <v>109</v>
      </c>
      <c r="D209" t="s">
        <v>218</v>
      </c>
      <c r="E209" t="s">
        <v>231</v>
      </c>
      <c r="F209">
        <v>400</v>
      </c>
      <c r="G209">
        <v>503.59498743118672</v>
      </c>
      <c r="H209">
        <v>350.76510804008251</v>
      </c>
      <c r="I209">
        <v>1.4986867725367451E-5</v>
      </c>
      <c r="J209" t="s">
        <v>1114</v>
      </c>
      <c r="K209" t="s">
        <v>1169</v>
      </c>
      <c r="L209" t="s">
        <v>1175</v>
      </c>
    </row>
    <row r="210" spans="1:12" x14ac:dyDescent="0.2">
      <c r="A210">
        <v>2022</v>
      </c>
      <c r="B210" t="s">
        <v>230</v>
      </c>
      <c r="C210" t="s">
        <v>109</v>
      </c>
      <c r="D210" t="s">
        <v>218</v>
      </c>
      <c r="E210" t="s">
        <v>231</v>
      </c>
      <c r="F210">
        <v>400</v>
      </c>
      <c r="G210">
        <v>472.12037682237269</v>
      </c>
      <c r="H210">
        <v>328.84234179684472</v>
      </c>
      <c r="I210">
        <v>1.3547607431171899E-5</v>
      </c>
      <c r="J210" t="s">
        <v>1114</v>
      </c>
      <c r="K210" t="s">
        <v>1169</v>
      </c>
      <c r="L210" t="s">
        <v>1175</v>
      </c>
    </row>
    <row r="211" spans="1:12" x14ac:dyDescent="0.2">
      <c r="A211">
        <v>2024</v>
      </c>
      <c r="B211" t="s">
        <v>230</v>
      </c>
      <c r="C211" t="s">
        <v>109</v>
      </c>
      <c r="D211" t="s">
        <v>218</v>
      </c>
      <c r="E211" t="s">
        <v>231</v>
      </c>
      <c r="F211">
        <v>400</v>
      </c>
      <c r="G211">
        <v>434.29031798306949</v>
      </c>
      <c r="H211">
        <v>302.49286452420989</v>
      </c>
      <c r="I211">
        <v>1.191082392121605E-5</v>
      </c>
      <c r="J211" t="s">
        <v>1114</v>
      </c>
      <c r="K211" t="s">
        <v>1169</v>
      </c>
      <c r="L211" t="s">
        <v>1175</v>
      </c>
    </row>
    <row r="212" spans="1:12" x14ac:dyDescent="0.2">
      <c r="A212">
        <v>2025</v>
      </c>
      <c r="B212" t="s">
        <v>230</v>
      </c>
      <c r="C212" t="s">
        <v>109</v>
      </c>
      <c r="D212" t="s">
        <v>218</v>
      </c>
      <c r="E212" t="s">
        <v>231</v>
      </c>
      <c r="I212">
        <v>0</v>
      </c>
      <c r="J212" t="s">
        <v>1114</v>
      </c>
      <c r="K212" t="s">
        <v>1169</v>
      </c>
      <c r="L212" t="s">
        <v>1175</v>
      </c>
    </row>
    <row r="213" spans="1:12" x14ac:dyDescent="0.2">
      <c r="A213">
        <v>2026</v>
      </c>
      <c r="B213" t="s">
        <v>230</v>
      </c>
      <c r="C213" t="s">
        <v>109</v>
      </c>
      <c r="D213" t="s">
        <v>218</v>
      </c>
      <c r="E213" t="s">
        <v>231</v>
      </c>
      <c r="F213">
        <v>400</v>
      </c>
      <c r="G213">
        <v>400</v>
      </c>
      <c r="H213">
        <v>278.60889547715158</v>
      </c>
      <c r="I213">
        <v>7.4644444304363741E-6</v>
      </c>
      <c r="J213" t="s">
        <v>1114</v>
      </c>
      <c r="K213" t="s">
        <v>1169</v>
      </c>
      <c r="L213" t="s">
        <v>1175</v>
      </c>
    </row>
    <row r="214" spans="1:12" x14ac:dyDescent="0.2">
      <c r="A214">
        <v>2017</v>
      </c>
      <c r="B214" t="s">
        <v>232</v>
      </c>
      <c r="C214" t="s">
        <v>109</v>
      </c>
      <c r="D214" t="s">
        <v>218</v>
      </c>
      <c r="E214" t="s">
        <v>233</v>
      </c>
      <c r="F214">
        <v>150</v>
      </c>
      <c r="G214">
        <v>226.56383555408911</v>
      </c>
      <c r="H214">
        <v>157.80674994697941</v>
      </c>
      <c r="I214">
        <v>6.655954940169847E-6</v>
      </c>
      <c r="J214" t="s">
        <v>1114</v>
      </c>
      <c r="K214" t="s">
        <v>1169</v>
      </c>
      <c r="L214" t="s">
        <v>1176</v>
      </c>
    </row>
    <row r="215" spans="1:12" x14ac:dyDescent="0.2">
      <c r="A215">
        <v>2018</v>
      </c>
      <c r="B215" t="s">
        <v>232</v>
      </c>
      <c r="C215" t="s">
        <v>109</v>
      </c>
      <c r="D215" t="s">
        <v>218</v>
      </c>
      <c r="E215" t="s">
        <v>233</v>
      </c>
      <c r="F215">
        <v>150</v>
      </c>
      <c r="G215">
        <v>215.35565078510041</v>
      </c>
      <c r="H215">
        <v>150</v>
      </c>
      <c r="I215">
        <v>6.2043282914221386E-6</v>
      </c>
      <c r="J215" t="s">
        <v>1114</v>
      </c>
      <c r="K215" t="s">
        <v>1169</v>
      </c>
      <c r="L215" t="s">
        <v>1176</v>
      </c>
    </row>
    <row r="216" spans="1:12" x14ac:dyDescent="0.2">
      <c r="A216">
        <v>2019</v>
      </c>
      <c r="B216" t="s">
        <v>232</v>
      </c>
      <c r="C216" t="s">
        <v>109</v>
      </c>
      <c r="D216" t="s">
        <v>218</v>
      </c>
      <c r="E216" t="s">
        <v>233</v>
      </c>
      <c r="F216">
        <v>150</v>
      </c>
      <c r="G216">
        <v>206.43950736448269</v>
      </c>
      <c r="H216">
        <v>143.78970782416459</v>
      </c>
      <c r="I216">
        <v>5.9709041894367756E-6</v>
      </c>
      <c r="J216" t="s">
        <v>1114</v>
      </c>
      <c r="K216" t="s">
        <v>1169</v>
      </c>
      <c r="L216" t="s">
        <v>1176</v>
      </c>
    </row>
    <row r="217" spans="1:12" x14ac:dyDescent="0.2">
      <c r="A217">
        <v>2020</v>
      </c>
      <c r="B217" t="s">
        <v>232</v>
      </c>
      <c r="C217" t="s">
        <v>109</v>
      </c>
      <c r="D217" t="s">
        <v>218</v>
      </c>
      <c r="E217" t="s">
        <v>233</v>
      </c>
      <c r="F217">
        <v>200</v>
      </c>
      <c r="G217">
        <v>263.09809660506318</v>
      </c>
      <c r="H217">
        <v>183.25367524319401</v>
      </c>
      <c r="I217">
        <v>8.3033174872371347E-6</v>
      </c>
      <c r="J217" t="s">
        <v>1114</v>
      </c>
      <c r="K217" t="s">
        <v>1169</v>
      </c>
      <c r="L217" t="s">
        <v>1176</v>
      </c>
    </row>
    <row r="218" spans="1:12" x14ac:dyDescent="0.2">
      <c r="A218">
        <v>2021</v>
      </c>
      <c r="B218" t="s">
        <v>232</v>
      </c>
      <c r="C218" t="s">
        <v>109</v>
      </c>
      <c r="D218" t="s">
        <v>218</v>
      </c>
      <c r="E218" t="s">
        <v>233</v>
      </c>
      <c r="F218">
        <v>200</v>
      </c>
      <c r="G218">
        <v>251.7974937155933</v>
      </c>
      <c r="H218">
        <v>175.3825540200412</v>
      </c>
      <c r="I218">
        <v>7.4934338626837228E-6</v>
      </c>
      <c r="J218" t="s">
        <v>1114</v>
      </c>
      <c r="K218" t="s">
        <v>1169</v>
      </c>
      <c r="L218" t="s">
        <v>1176</v>
      </c>
    </row>
    <row r="219" spans="1:12" x14ac:dyDescent="0.2">
      <c r="A219">
        <v>2022</v>
      </c>
      <c r="B219" t="s">
        <v>232</v>
      </c>
      <c r="C219" t="s">
        <v>109</v>
      </c>
      <c r="D219" t="s">
        <v>218</v>
      </c>
      <c r="E219" t="s">
        <v>233</v>
      </c>
      <c r="F219">
        <v>200</v>
      </c>
      <c r="G219">
        <v>236.0601884111864</v>
      </c>
      <c r="H219">
        <v>164.42117089842239</v>
      </c>
      <c r="I219">
        <v>6.7738037155859523E-6</v>
      </c>
      <c r="J219" t="s">
        <v>1114</v>
      </c>
      <c r="K219" t="s">
        <v>1169</v>
      </c>
      <c r="L219" t="s">
        <v>1176</v>
      </c>
    </row>
    <row r="220" spans="1:12" x14ac:dyDescent="0.2">
      <c r="A220">
        <v>2024</v>
      </c>
      <c r="B220" t="s">
        <v>232</v>
      </c>
      <c r="C220" t="s">
        <v>109</v>
      </c>
      <c r="D220" t="s">
        <v>218</v>
      </c>
      <c r="E220" t="s">
        <v>233</v>
      </c>
      <c r="F220">
        <v>200</v>
      </c>
      <c r="G220">
        <v>217.14515899153469</v>
      </c>
      <c r="H220">
        <v>151.24643226210489</v>
      </c>
      <c r="I220">
        <v>5.9554119606080231E-6</v>
      </c>
      <c r="J220" t="s">
        <v>1114</v>
      </c>
      <c r="K220" t="s">
        <v>1169</v>
      </c>
      <c r="L220" t="s">
        <v>1176</v>
      </c>
    </row>
    <row r="221" spans="1:12" x14ac:dyDescent="0.2">
      <c r="A221">
        <v>2025</v>
      </c>
      <c r="B221" t="s">
        <v>232</v>
      </c>
      <c r="C221" t="s">
        <v>109</v>
      </c>
      <c r="D221" t="s">
        <v>218</v>
      </c>
      <c r="E221" t="s">
        <v>233</v>
      </c>
      <c r="F221">
        <v>250</v>
      </c>
      <c r="G221">
        <v>259.5</v>
      </c>
      <c r="H221">
        <v>180.7475209408021</v>
      </c>
      <c r="I221">
        <v>7.0818349697113288E-6</v>
      </c>
      <c r="J221" t="s">
        <v>1114</v>
      </c>
      <c r="K221" t="s">
        <v>1169</v>
      </c>
      <c r="L221" t="s">
        <v>1176</v>
      </c>
    </row>
    <row r="222" spans="1:12" x14ac:dyDescent="0.2">
      <c r="A222">
        <v>2026</v>
      </c>
      <c r="B222" t="s">
        <v>232</v>
      </c>
      <c r="C222" t="s">
        <v>109</v>
      </c>
      <c r="D222" t="s">
        <v>218</v>
      </c>
      <c r="E222" t="s">
        <v>233</v>
      </c>
      <c r="F222">
        <v>250</v>
      </c>
      <c r="G222">
        <v>250</v>
      </c>
      <c r="H222">
        <v>174.13055967321981</v>
      </c>
      <c r="I222">
        <v>4.6652777690227354E-6</v>
      </c>
      <c r="J222" t="s">
        <v>1114</v>
      </c>
      <c r="K222" t="s">
        <v>1169</v>
      </c>
      <c r="L222" t="s">
        <v>1176</v>
      </c>
    </row>
    <row r="223" spans="1:12" x14ac:dyDescent="0.2">
      <c r="A223">
        <v>2017</v>
      </c>
      <c r="B223" t="s">
        <v>234</v>
      </c>
      <c r="C223" t="s">
        <v>109</v>
      </c>
      <c r="D223" t="s">
        <v>218</v>
      </c>
      <c r="E223" t="s">
        <v>235</v>
      </c>
      <c r="F223">
        <v>119</v>
      </c>
      <c r="G223">
        <v>179.74064287291071</v>
      </c>
      <c r="H223">
        <v>125.193354957937</v>
      </c>
      <c r="I223">
        <v>5.2803909192014127E-6</v>
      </c>
      <c r="J223" t="s">
        <v>1114</v>
      </c>
      <c r="K223" t="s">
        <v>1169</v>
      </c>
      <c r="L223" t="s">
        <v>1177</v>
      </c>
    </row>
    <row r="224" spans="1:12" x14ac:dyDescent="0.2">
      <c r="A224">
        <v>2018</v>
      </c>
      <c r="B224" t="s">
        <v>234</v>
      </c>
      <c r="C224" t="s">
        <v>109</v>
      </c>
      <c r="D224" t="s">
        <v>218</v>
      </c>
      <c r="E224" t="s">
        <v>235</v>
      </c>
      <c r="F224">
        <v>152</v>
      </c>
      <c r="G224">
        <v>218.22705946223499</v>
      </c>
      <c r="H224">
        <v>152</v>
      </c>
      <c r="I224">
        <v>6.2870526686411008E-6</v>
      </c>
      <c r="J224" t="s">
        <v>1114</v>
      </c>
      <c r="K224" t="s">
        <v>1169</v>
      </c>
      <c r="L224" t="s">
        <v>1177</v>
      </c>
    </row>
    <row r="225" spans="1:12" x14ac:dyDescent="0.2">
      <c r="A225">
        <v>2019</v>
      </c>
      <c r="B225" t="s">
        <v>234</v>
      </c>
      <c r="C225" t="s">
        <v>109</v>
      </c>
      <c r="D225" t="s">
        <v>218</v>
      </c>
      <c r="E225" t="s">
        <v>235</v>
      </c>
      <c r="F225">
        <v>135</v>
      </c>
      <c r="G225">
        <v>185.79555662803449</v>
      </c>
      <c r="H225">
        <v>129.41073704174809</v>
      </c>
      <c r="I225">
        <v>5.3738137704930967E-6</v>
      </c>
      <c r="J225" t="s">
        <v>1114</v>
      </c>
      <c r="K225" t="s">
        <v>1169</v>
      </c>
      <c r="L225" t="s">
        <v>1177</v>
      </c>
    </row>
    <row r="226" spans="1:12" x14ac:dyDescent="0.2">
      <c r="A226">
        <v>2020</v>
      </c>
      <c r="B226" t="s">
        <v>234</v>
      </c>
      <c r="C226" t="s">
        <v>109</v>
      </c>
      <c r="D226" t="s">
        <v>218</v>
      </c>
      <c r="E226" t="s">
        <v>235</v>
      </c>
      <c r="F226">
        <v>114</v>
      </c>
      <c r="G226">
        <v>149.96591506488599</v>
      </c>
      <c r="H226">
        <v>104.4545948886206</v>
      </c>
      <c r="I226">
        <v>4.7328909677251678E-6</v>
      </c>
      <c r="J226" t="s">
        <v>1114</v>
      </c>
      <c r="K226" t="s">
        <v>1169</v>
      </c>
      <c r="L226" t="s">
        <v>1177</v>
      </c>
    </row>
    <row r="227" spans="1:12" x14ac:dyDescent="0.2">
      <c r="A227">
        <v>2021</v>
      </c>
      <c r="B227" t="s">
        <v>234</v>
      </c>
      <c r="C227" t="s">
        <v>109</v>
      </c>
      <c r="D227" t="s">
        <v>218</v>
      </c>
      <c r="E227" t="s">
        <v>235</v>
      </c>
      <c r="F227">
        <v>102</v>
      </c>
      <c r="G227">
        <v>128.41672179495259</v>
      </c>
      <c r="H227">
        <v>89.445102550221037</v>
      </c>
      <c r="I227">
        <v>3.8216512699686994E-6</v>
      </c>
      <c r="J227" t="s">
        <v>1114</v>
      </c>
      <c r="K227" t="s">
        <v>1169</v>
      </c>
      <c r="L227" t="s">
        <v>1177</v>
      </c>
    </row>
    <row r="228" spans="1:12" x14ac:dyDescent="0.2">
      <c r="A228">
        <v>2022</v>
      </c>
      <c r="B228" t="s">
        <v>234</v>
      </c>
      <c r="C228" t="s">
        <v>109</v>
      </c>
      <c r="D228" t="s">
        <v>218</v>
      </c>
      <c r="E228" t="s">
        <v>235</v>
      </c>
      <c r="F228">
        <v>136</v>
      </c>
      <c r="G228">
        <v>160.52092811960671</v>
      </c>
      <c r="H228">
        <v>111.8063962109272</v>
      </c>
      <c r="I228">
        <v>4.6061865265984462E-6</v>
      </c>
      <c r="J228" t="s">
        <v>1114</v>
      </c>
      <c r="K228" t="s">
        <v>1169</v>
      </c>
      <c r="L228" t="s">
        <v>1177</v>
      </c>
    </row>
    <row r="229" spans="1:12" x14ac:dyDescent="0.2">
      <c r="A229">
        <v>2024</v>
      </c>
      <c r="B229" t="s">
        <v>234</v>
      </c>
      <c r="C229" t="s">
        <v>109</v>
      </c>
      <c r="D229" t="s">
        <v>218</v>
      </c>
      <c r="E229" t="s">
        <v>235</v>
      </c>
      <c r="F229">
        <v>157</v>
      </c>
      <c r="G229">
        <v>170.45894980835479</v>
      </c>
      <c r="H229">
        <v>118.72844932575239</v>
      </c>
      <c r="I229">
        <v>4.6749983890773003E-6</v>
      </c>
      <c r="J229" t="s">
        <v>1114</v>
      </c>
      <c r="K229" t="s">
        <v>1169</v>
      </c>
      <c r="L229" t="s">
        <v>1177</v>
      </c>
    </row>
    <row r="230" spans="1:12" x14ac:dyDescent="0.2">
      <c r="A230">
        <v>2025</v>
      </c>
      <c r="B230" t="s">
        <v>234</v>
      </c>
      <c r="C230" t="s">
        <v>109</v>
      </c>
      <c r="D230" t="s">
        <v>218</v>
      </c>
      <c r="E230" t="s">
        <v>235</v>
      </c>
      <c r="F230">
        <v>180</v>
      </c>
      <c r="G230">
        <v>186.84</v>
      </c>
      <c r="H230">
        <v>130.13821507737751</v>
      </c>
      <c r="I230">
        <v>5.098921178192157E-6</v>
      </c>
      <c r="J230" t="s">
        <v>1114</v>
      </c>
      <c r="K230" t="s">
        <v>1169</v>
      </c>
      <c r="L230" t="s">
        <v>1177</v>
      </c>
    </row>
    <row r="231" spans="1:12" x14ac:dyDescent="0.2">
      <c r="A231">
        <v>2026</v>
      </c>
      <c r="B231" t="s">
        <v>234</v>
      </c>
      <c r="C231" t="s">
        <v>109</v>
      </c>
      <c r="D231" t="s">
        <v>218</v>
      </c>
      <c r="E231" t="s">
        <v>235</v>
      </c>
      <c r="F231">
        <v>182</v>
      </c>
      <c r="G231">
        <v>182</v>
      </c>
      <c r="H231">
        <v>126.767047442104</v>
      </c>
      <c r="I231">
        <v>3.396322215848551E-6</v>
      </c>
      <c r="J231" t="s">
        <v>1114</v>
      </c>
      <c r="K231" t="s">
        <v>1169</v>
      </c>
      <c r="L231" t="s">
        <v>1177</v>
      </c>
    </row>
    <row r="232" spans="1:12" x14ac:dyDescent="0.2">
      <c r="A232">
        <v>2017</v>
      </c>
      <c r="B232" t="s">
        <v>236</v>
      </c>
      <c r="C232" t="s">
        <v>109</v>
      </c>
      <c r="D232" t="s">
        <v>218</v>
      </c>
      <c r="E232" t="s">
        <v>237</v>
      </c>
      <c r="F232">
        <v>47</v>
      </c>
      <c r="G232">
        <v>70.990001806947916</v>
      </c>
      <c r="H232">
        <v>49.446114983386877</v>
      </c>
      <c r="I232">
        <v>2.0855325479198852E-6</v>
      </c>
      <c r="J232" t="s">
        <v>1114</v>
      </c>
      <c r="K232" t="s">
        <v>1169</v>
      </c>
      <c r="L232" t="s">
        <v>1178</v>
      </c>
    </row>
    <row r="233" spans="1:12" x14ac:dyDescent="0.2">
      <c r="A233">
        <v>2017</v>
      </c>
      <c r="B233" t="s">
        <v>238</v>
      </c>
      <c r="C233" t="s">
        <v>109</v>
      </c>
      <c r="D233" t="s">
        <v>218</v>
      </c>
      <c r="E233" t="s">
        <v>135</v>
      </c>
      <c r="F233">
        <v>31</v>
      </c>
      <c r="G233">
        <v>46.823192681178412</v>
      </c>
      <c r="H233">
        <v>32.613394989042412</v>
      </c>
      <c r="I233">
        <v>1.3755640209684349E-6</v>
      </c>
      <c r="J233" t="s">
        <v>1114</v>
      </c>
      <c r="K233" t="s">
        <v>1169</v>
      </c>
      <c r="L233" t="s">
        <v>1179</v>
      </c>
    </row>
    <row r="234" spans="1:12" x14ac:dyDescent="0.2">
      <c r="A234">
        <v>2018</v>
      </c>
      <c r="B234" t="s">
        <v>238</v>
      </c>
      <c r="C234" t="s">
        <v>109</v>
      </c>
      <c r="D234" t="s">
        <v>218</v>
      </c>
      <c r="E234" t="s">
        <v>135</v>
      </c>
      <c r="F234">
        <v>33</v>
      </c>
      <c r="G234">
        <v>47.378243172722087</v>
      </c>
      <c r="H234">
        <v>33</v>
      </c>
      <c r="I234">
        <v>1.3649522241128709E-6</v>
      </c>
      <c r="J234" t="s">
        <v>1114</v>
      </c>
      <c r="K234" t="s">
        <v>1169</v>
      </c>
      <c r="L234" t="s">
        <v>1179</v>
      </c>
    </row>
    <row r="235" spans="1:12" x14ac:dyDescent="0.2">
      <c r="A235">
        <v>2019</v>
      </c>
      <c r="B235" t="s">
        <v>238</v>
      </c>
      <c r="C235" t="s">
        <v>109</v>
      </c>
      <c r="D235" t="s">
        <v>218</v>
      </c>
      <c r="E235" t="s">
        <v>135</v>
      </c>
      <c r="F235">
        <v>61</v>
      </c>
      <c r="G235">
        <v>83.952066328222983</v>
      </c>
      <c r="H235">
        <v>58.474481181826931</v>
      </c>
      <c r="I235">
        <v>2.428167703704289E-6</v>
      </c>
      <c r="J235" t="s">
        <v>1114</v>
      </c>
      <c r="K235" t="s">
        <v>1169</v>
      </c>
      <c r="L235" t="s">
        <v>1179</v>
      </c>
    </row>
    <row r="236" spans="1:12" x14ac:dyDescent="0.2">
      <c r="A236">
        <v>2017</v>
      </c>
      <c r="B236" t="s">
        <v>239</v>
      </c>
      <c r="C236" t="s">
        <v>109</v>
      </c>
      <c r="D236" t="s">
        <v>218</v>
      </c>
      <c r="E236" t="s">
        <v>240</v>
      </c>
      <c r="F236">
        <v>18</v>
      </c>
      <c r="G236">
        <v>27.187660266490688</v>
      </c>
      <c r="H236">
        <v>18.936809993637532</v>
      </c>
      <c r="I236">
        <v>7.9871459282038176E-7</v>
      </c>
      <c r="J236" t="s">
        <v>1114</v>
      </c>
      <c r="K236" t="s">
        <v>1169</v>
      </c>
      <c r="L236" t="s">
        <v>1180</v>
      </c>
    </row>
    <row r="237" spans="1:12" x14ac:dyDescent="0.2">
      <c r="A237">
        <v>2018</v>
      </c>
      <c r="B237" t="s">
        <v>239</v>
      </c>
      <c r="C237" t="s">
        <v>109</v>
      </c>
      <c r="D237" t="s">
        <v>218</v>
      </c>
      <c r="E237" t="s">
        <v>240</v>
      </c>
      <c r="F237">
        <v>0</v>
      </c>
      <c r="G237">
        <v>0</v>
      </c>
      <c r="H237">
        <v>0</v>
      </c>
      <c r="I237">
        <v>0</v>
      </c>
      <c r="J237" t="s">
        <v>1114</v>
      </c>
      <c r="K237" t="s">
        <v>1169</v>
      </c>
      <c r="L237" t="s">
        <v>1180</v>
      </c>
    </row>
    <row r="238" spans="1:12" x14ac:dyDescent="0.2">
      <c r="A238">
        <v>2019</v>
      </c>
      <c r="B238" t="s">
        <v>239</v>
      </c>
      <c r="C238" t="s">
        <v>109</v>
      </c>
      <c r="D238" t="s">
        <v>218</v>
      </c>
      <c r="E238" t="s">
        <v>240</v>
      </c>
      <c r="F238">
        <v>18</v>
      </c>
      <c r="G238">
        <v>24.772740883737931</v>
      </c>
      <c r="H238">
        <v>17.254764938899751</v>
      </c>
      <c r="I238">
        <v>7.1650850273241305E-7</v>
      </c>
      <c r="J238" t="s">
        <v>1114</v>
      </c>
      <c r="K238" t="s">
        <v>1169</v>
      </c>
      <c r="L238" t="s">
        <v>1180</v>
      </c>
    </row>
    <row r="239" spans="1:12" x14ac:dyDescent="0.2">
      <c r="A239">
        <v>2020</v>
      </c>
      <c r="B239" t="s">
        <v>239</v>
      </c>
      <c r="C239" t="s">
        <v>109</v>
      </c>
      <c r="D239" t="s">
        <v>218</v>
      </c>
      <c r="E239" t="s">
        <v>240</v>
      </c>
      <c r="F239">
        <v>18</v>
      </c>
      <c r="G239">
        <v>23.678828694455689</v>
      </c>
      <c r="H239">
        <v>16.492830771887458</v>
      </c>
      <c r="I239">
        <v>7.4729857385134206E-7</v>
      </c>
      <c r="J239" t="s">
        <v>1114</v>
      </c>
      <c r="K239" t="s">
        <v>1169</v>
      </c>
      <c r="L239" t="s">
        <v>1180</v>
      </c>
    </row>
    <row r="240" spans="1:12" x14ac:dyDescent="0.2">
      <c r="A240">
        <v>2021</v>
      </c>
      <c r="B240" t="s">
        <v>239</v>
      </c>
      <c r="C240" t="s">
        <v>109</v>
      </c>
      <c r="D240" t="s">
        <v>218</v>
      </c>
      <c r="E240" t="s">
        <v>240</v>
      </c>
      <c r="F240">
        <v>13</v>
      </c>
      <c r="G240">
        <v>16.36683709151357</v>
      </c>
      <c r="H240">
        <v>11.399866011302681</v>
      </c>
      <c r="I240">
        <v>4.8707320107444207E-7</v>
      </c>
      <c r="J240" t="s">
        <v>1114</v>
      </c>
      <c r="K240" t="s">
        <v>1169</v>
      </c>
      <c r="L240" t="s">
        <v>1180</v>
      </c>
    </row>
    <row r="241" spans="1:12" x14ac:dyDescent="0.2">
      <c r="A241">
        <v>2022</v>
      </c>
      <c r="B241" t="s">
        <v>239</v>
      </c>
      <c r="C241" t="s">
        <v>109</v>
      </c>
      <c r="D241" t="s">
        <v>218</v>
      </c>
      <c r="E241" t="s">
        <v>240</v>
      </c>
      <c r="F241">
        <v>14</v>
      </c>
      <c r="G241">
        <v>16.524213188783051</v>
      </c>
      <c r="H241">
        <v>11.50948196288957</v>
      </c>
      <c r="I241">
        <v>4.7416626009101682E-7</v>
      </c>
      <c r="J241" t="s">
        <v>1114</v>
      </c>
      <c r="K241" t="s">
        <v>1169</v>
      </c>
      <c r="L241" t="s">
        <v>1180</v>
      </c>
    </row>
    <row r="242" spans="1:12" x14ac:dyDescent="0.2">
      <c r="A242">
        <v>2024</v>
      </c>
      <c r="B242" t="s">
        <v>239</v>
      </c>
      <c r="C242" t="s">
        <v>109</v>
      </c>
      <c r="D242" t="s">
        <v>218</v>
      </c>
      <c r="E242" t="s">
        <v>240</v>
      </c>
      <c r="F242">
        <v>0</v>
      </c>
      <c r="G242">
        <v>0</v>
      </c>
      <c r="H242">
        <v>0</v>
      </c>
      <c r="I242">
        <v>0</v>
      </c>
      <c r="J242" t="s">
        <v>1114</v>
      </c>
      <c r="K242" t="s">
        <v>1169</v>
      </c>
      <c r="L242" t="s">
        <v>1180</v>
      </c>
    </row>
    <row r="243" spans="1:12" x14ac:dyDescent="0.2">
      <c r="A243">
        <v>2025</v>
      </c>
      <c r="B243" t="s">
        <v>239</v>
      </c>
      <c r="C243" t="s">
        <v>109</v>
      </c>
      <c r="D243" t="s">
        <v>218</v>
      </c>
      <c r="E243" t="s">
        <v>240</v>
      </c>
      <c r="F243">
        <v>221</v>
      </c>
      <c r="G243">
        <v>229.398</v>
      </c>
      <c r="H243">
        <v>159.78080851166911</v>
      </c>
      <c r="I243">
        <v>6.2603421132248167E-6</v>
      </c>
      <c r="J243" t="s">
        <v>1114</v>
      </c>
      <c r="K243" t="s">
        <v>1169</v>
      </c>
      <c r="L243" t="s">
        <v>1180</v>
      </c>
    </row>
    <row r="244" spans="1:12" x14ac:dyDescent="0.2">
      <c r="A244">
        <v>2026</v>
      </c>
      <c r="B244" t="s">
        <v>239</v>
      </c>
      <c r="C244" t="s">
        <v>109</v>
      </c>
      <c r="D244" t="s">
        <v>218</v>
      </c>
      <c r="E244" t="s">
        <v>240</v>
      </c>
      <c r="F244">
        <v>230</v>
      </c>
      <c r="G244">
        <v>230</v>
      </c>
      <c r="H244">
        <v>160.20011489936221</v>
      </c>
      <c r="I244">
        <v>4.2920555475009164E-6</v>
      </c>
      <c r="J244" t="s">
        <v>1114</v>
      </c>
      <c r="K244" t="s">
        <v>1169</v>
      </c>
      <c r="L244" t="s">
        <v>1180</v>
      </c>
    </row>
    <row r="245" spans="1:12" x14ac:dyDescent="0.2">
      <c r="A245">
        <v>2017</v>
      </c>
      <c r="B245" t="s">
        <v>241</v>
      </c>
      <c r="C245" t="s">
        <v>109</v>
      </c>
      <c r="D245" t="s">
        <v>218</v>
      </c>
      <c r="E245" t="s">
        <v>242</v>
      </c>
      <c r="F245">
        <v>15</v>
      </c>
      <c r="G245">
        <v>22.656383555408912</v>
      </c>
      <c r="H245">
        <v>15.780674994697939</v>
      </c>
      <c r="I245">
        <v>6.655954940169847E-7</v>
      </c>
      <c r="J245" t="s">
        <v>1114</v>
      </c>
      <c r="K245" t="s">
        <v>1169</v>
      </c>
      <c r="L245" t="s">
        <v>1181</v>
      </c>
    </row>
    <row r="246" spans="1:12" x14ac:dyDescent="0.2">
      <c r="A246">
        <v>2018</v>
      </c>
      <c r="B246" t="s">
        <v>241</v>
      </c>
      <c r="C246" t="s">
        <v>109</v>
      </c>
      <c r="D246" t="s">
        <v>218</v>
      </c>
      <c r="E246" t="s">
        <v>242</v>
      </c>
      <c r="F246">
        <v>900</v>
      </c>
      <c r="G246">
        <v>1292.1339047106021</v>
      </c>
      <c r="H246">
        <v>900</v>
      </c>
      <c r="I246">
        <v>3.7225969748532842E-5</v>
      </c>
      <c r="J246" t="s">
        <v>1114</v>
      </c>
      <c r="K246" t="s">
        <v>1169</v>
      </c>
      <c r="L246" t="s">
        <v>1181</v>
      </c>
    </row>
    <row r="247" spans="1:12" x14ac:dyDescent="0.2">
      <c r="A247">
        <v>2019</v>
      </c>
      <c r="B247" t="s">
        <v>241</v>
      </c>
      <c r="C247" t="s">
        <v>109</v>
      </c>
      <c r="D247" t="s">
        <v>218</v>
      </c>
      <c r="E247" t="s">
        <v>242</v>
      </c>
      <c r="F247">
        <v>1234</v>
      </c>
      <c r="G247">
        <v>1698.3090139184781</v>
      </c>
      <c r="H247">
        <v>1182.9099963667941</v>
      </c>
      <c r="I247">
        <v>4.9120638465099878E-5</v>
      </c>
      <c r="J247" t="s">
        <v>1114</v>
      </c>
      <c r="K247" t="s">
        <v>1169</v>
      </c>
      <c r="L247" t="s">
        <v>1181</v>
      </c>
    </row>
    <row r="248" spans="1:12" x14ac:dyDescent="0.2">
      <c r="A248">
        <v>2020</v>
      </c>
      <c r="B248" t="s">
        <v>241</v>
      </c>
      <c r="C248" t="s">
        <v>109</v>
      </c>
      <c r="D248" t="s">
        <v>218</v>
      </c>
      <c r="E248" t="s">
        <v>242</v>
      </c>
      <c r="F248">
        <v>1614</v>
      </c>
      <c r="G248">
        <v>2123.2016396028598</v>
      </c>
      <c r="H248">
        <v>1478.8571592125761</v>
      </c>
      <c r="I248">
        <v>6.7007772122003694E-5</v>
      </c>
      <c r="J248" t="s">
        <v>1114</v>
      </c>
      <c r="K248" t="s">
        <v>1169</v>
      </c>
      <c r="L248" t="s">
        <v>1181</v>
      </c>
    </row>
    <row r="249" spans="1:12" x14ac:dyDescent="0.2">
      <c r="A249">
        <v>2021</v>
      </c>
      <c r="B249" t="s">
        <v>241</v>
      </c>
      <c r="C249" t="s">
        <v>109</v>
      </c>
      <c r="D249" t="s">
        <v>218</v>
      </c>
      <c r="E249" t="s">
        <v>242</v>
      </c>
      <c r="F249">
        <v>988</v>
      </c>
      <c r="G249">
        <v>1243.879618955031</v>
      </c>
      <c r="H249">
        <v>866.38981685900376</v>
      </c>
      <c r="I249">
        <v>3.7017563281657599E-5</v>
      </c>
      <c r="J249" t="s">
        <v>1114</v>
      </c>
      <c r="K249" t="s">
        <v>1169</v>
      </c>
      <c r="L249" t="s">
        <v>1181</v>
      </c>
    </row>
    <row r="250" spans="1:12" x14ac:dyDescent="0.2">
      <c r="A250">
        <v>2022</v>
      </c>
      <c r="B250" t="s">
        <v>241</v>
      </c>
      <c r="C250" t="s">
        <v>109</v>
      </c>
      <c r="D250" t="s">
        <v>218</v>
      </c>
      <c r="E250" t="s">
        <v>242</v>
      </c>
      <c r="F250">
        <v>520</v>
      </c>
      <c r="G250">
        <v>613.75648986908459</v>
      </c>
      <c r="H250">
        <v>427.49504433589811</v>
      </c>
      <c r="I250">
        <v>1.7611889660523472E-5</v>
      </c>
      <c r="J250" t="s">
        <v>1114</v>
      </c>
      <c r="K250" t="s">
        <v>1169</v>
      </c>
      <c r="L250" t="s">
        <v>1181</v>
      </c>
    </row>
    <row r="251" spans="1:12" x14ac:dyDescent="0.2">
      <c r="A251">
        <v>2024</v>
      </c>
      <c r="B251" t="s">
        <v>241</v>
      </c>
      <c r="C251" t="s">
        <v>109</v>
      </c>
      <c r="D251" t="s">
        <v>218</v>
      </c>
      <c r="E251" t="s">
        <v>242</v>
      </c>
      <c r="F251">
        <v>24</v>
      </c>
      <c r="G251">
        <v>26.057419078984172</v>
      </c>
      <c r="H251">
        <v>18.14957187145259</v>
      </c>
      <c r="I251">
        <v>7.146494352729629E-7</v>
      </c>
      <c r="J251" t="s">
        <v>1114</v>
      </c>
      <c r="K251" t="s">
        <v>1169</v>
      </c>
      <c r="L251" t="s">
        <v>1181</v>
      </c>
    </row>
    <row r="252" spans="1:12" x14ac:dyDescent="0.2">
      <c r="A252">
        <v>2025</v>
      </c>
      <c r="B252" t="s">
        <v>241</v>
      </c>
      <c r="C252" t="s">
        <v>109</v>
      </c>
      <c r="D252" t="s">
        <v>218</v>
      </c>
      <c r="E252" t="s">
        <v>242</v>
      </c>
      <c r="F252">
        <v>25</v>
      </c>
      <c r="G252">
        <v>25.95</v>
      </c>
      <c r="H252">
        <v>18.07475209408021</v>
      </c>
      <c r="I252">
        <v>7.0818349697113292E-7</v>
      </c>
      <c r="J252" t="s">
        <v>1114</v>
      </c>
      <c r="K252" t="s">
        <v>1169</v>
      </c>
      <c r="L252" t="s">
        <v>1181</v>
      </c>
    </row>
    <row r="253" spans="1:12" x14ac:dyDescent="0.2">
      <c r="A253">
        <v>2026</v>
      </c>
      <c r="B253" t="s">
        <v>241</v>
      </c>
      <c r="C253" t="s">
        <v>109</v>
      </c>
      <c r="D253" t="s">
        <v>218</v>
      </c>
      <c r="E253" t="s">
        <v>242</v>
      </c>
      <c r="F253">
        <v>53</v>
      </c>
      <c r="G253">
        <v>53</v>
      </c>
      <c r="H253">
        <v>36.915678650722597</v>
      </c>
      <c r="I253">
        <v>9.8903888703281989E-7</v>
      </c>
      <c r="J253" t="s">
        <v>1114</v>
      </c>
      <c r="K253" t="s">
        <v>1169</v>
      </c>
      <c r="L253" t="s">
        <v>1181</v>
      </c>
    </row>
    <row r="254" spans="1:12" x14ac:dyDescent="0.2">
      <c r="A254">
        <v>2017</v>
      </c>
      <c r="B254" t="s">
        <v>243</v>
      </c>
      <c r="C254" t="s">
        <v>109</v>
      </c>
      <c r="D254" t="s">
        <v>218</v>
      </c>
      <c r="E254" t="s">
        <v>244</v>
      </c>
      <c r="F254">
        <v>14</v>
      </c>
      <c r="G254">
        <v>21.145957985048319</v>
      </c>
      <c r="H254">
        <v>14.72862999505141</v>
      </c>
      <c r="I254">
        <v>6.2122246108251904E-7</v>
      </c>
      <c r="J254" t="s">
        <v>1114</v>
      </c>
      <c r="K254" t="s">
        <v>1169</v>
      </c>
      <c r="L254" t="s">
        <v>1182</v>
      </c>
    </row>
    <row r="255" spans="1:12" x14ac:dyDescent="0.2">
      <c r="A255">
        <v>2018</v>
      </c>
      <c r="B255" t="s">
        <v>243</v>
      </c>
      <c r="C255" t="s">
        <v>109</v>
      </c>
      <c r="D255" t="s">
        <v>218</v>
      </c>
      <c r="E255" t="s">
        <v>244</v>
      </c>
      <c r="F255">
        <v>19</v>
      </c>
      <c r="G255">
        <v>27.278382432779381</v>
      </c>
      <c r="H255">
        <v>19</v>
      </c>
      <c r="I255">
        <v>7.858815835801376E-7</v>
      </c>
      <c r="J255" t="s">
        <v>1114</v>
      </c>
      <c r="K255" t="s">
        <v>1169</v>
      </c>
      <c r="L255" t="s">
        <v>1182</v>
      </c>
    </row>
    <row r="256" spans="1:12" x14ac:dyDescent="0.2">
      <c r="A256">
        <v>2019</v>
      </c>
      <c r="B256" t="s">
        <v>243</v>
      </c>
      <c r="C256" t="s">
        <v>109</v>
      </c>
      <c r="D256" t="s">
        <v>218</v>
      </c>
      <c r="E256" t="s">
        <v>244</v>
      </c>
      <c r="F256">
        <v>476</v>
      </c>
      <c r="G256">
        <v>655.10137003662521</v>
      </c>
      <c r="H256">
        <v>456.29267282868233</v>
      </c>
      <c r="I256">
        <v>1.8947669294479369E-5</v>
      </c>
      <c r="J256" t="s">
        <v>1114</v>
      </c>
      <c r="K256" t="s">
        <v>1169</v>
      </c>
      <c r="L256" t="s">
        <v>1182</v>
      </c>
    </row>
    <row r="257" spans="1:12" x14ac:dyDescent="0.2">
      <c r="A257">
        <v>2020</v>
      </c>
      <c r="B257" t="s">
        <v>243</v>
      </c>
      <c r="C257" t="s">
        <v>109</v>
      </c>
      <c r="D257" t="s">
        <v>218</v>
      </c>
      <c r="E257" t="s">
        <v>244</v>
      </c>
      <c r="F257">
        <v>183</v>
      </c>
      <c r="G257">
        <v>240.73475839363289</v>
      </c>
      <c r="H257">
        <v>167.67711284752249</v>
      </c>
      <c r="I257">
        <v>7.597535500821977E-6</v>
      </c>
      <c r="J257" t="s">
        <v>1114</v>
      </c>
      <c r="K257" t="s">
        <v>1169</v>
      </c>
      <c r="L257" t="s">
        <v>1182</v>
      </c>
    </row>
    <row r="258" spans="1:12" x14ac:dyDescent="0.2">
      <c r="A258">
        <v>2021</v>
      </c>
      <c r="B258" t="s">
        <v>243</v>
      </c>
      <c r="C258" t="s">
        <v>109</v>
      </c>
      <c r="D258" t="s">
        <v>218</v>
      </c>
      <c r="E258" t="s">
        <v>244</v>
      </c>
      <c r="F258">
        <v>101</v>
      </c>
      <c r="G258">
        <v>127.15773432637469</v>
      </c>
      <c r="H258">
        <v>88.568189780120818</v>
      </c>
      <c r="I258">
        <v>3.78418410065528E-6</v>
      </c>
      <c r="J258" t="s">
        <v>1114</v>
      </c>
      <c r="K258" t="s">
        <v>1169</v>
      </c>
      <c r="L258" t="s">
        <v>1182</v>
      </c>
    </row>
    <row r="259" spans="1:12" x14ac:dyDescent="0.2">
      <c r="A259">
        <v>2022</v>
      </c>
      <c r="B259" t="s">
        <v>243</v>
      </c>
      <c r="C259" t="s">
        <v>109</v>
      </c>
      <c r="D259" t="s">
        <v>218</v>
      </c>
      <c r="E259" t="s">
        <v>244</v>
      </c>
      <c r="F259">
        <v>7</v>
      </c>
      <c r="G259">
        <v>8.2621065943915237</v>
      </c>
      <c r="H259">
        <v>5.7547409814447832</v>
      </c>
      <c r="I259">
        <v>2.370831300455083E-7</v>
      </c>
      <c r="J259" t="s">
        <v>1114</v>
      </c>
      <c r="K259" t="s">
        <v>1169</v>
      </c>
      <c r="L259" t="s">
        <v>1182</v>
      </c>
    </row>
    <row r="260" spans="1:12" x14ac:dyDescent="0.2">
      <c r="A260">
        <v>2024</v>
      </c>
      <c r="B260" t="s">
        <v>243</v>
      </c>
      <c r="C260" t="s">
        <v>109</v>
      </c>
      <c r="D260" t="s">
        <v>218</v>
      </c>
      <c r="E260" t="s">
        <v>244</v>
      </c>
      <c r="F260">
        <v>74</v>
      </c>
      <c r="G260">
        <v>80.343708826867868</v>
      </c>
      <c r="H260">
        <v>55.96117993697883</v>
      </c>
      <c r="I260">
        <v>2.2035024254249691E-6</v>
      </c>
      <c r="J260" t="s">
        <v>1114</v>
      </c>
      <c r="K260" t="s">
        <v>1169</v>
      </c>
      <c r="L260" t="s">
        <v>1182</v>
      </c>
    </row>
    <row r="261" spans="1:12" x14ac:dyDescent="0.2">
      <c r="A261">
        <v>2025</v>
      </c>
      <c r="B261" t="s">
        <v>243</v>
      </c>
      <c r="C261" t="s">
        <v>109</v>
      </c>
      <c r="D261" t="s">
        <v>218</v>
      </c>
      <c r="E261" t="s">
        <v>244</v>
      </c>
      <c r="F261">
        <v>26</v>
      </c>
      <c r="G261">
        <v>26.988</v>
      </c>
      <c r="H261">
        <v>18.797742177843421</v>
      </c>
      <c r="I261">
        <v>7.3651083684997828E-7</v>
      </c>
      <c r="J261" t="s">
        <v>1114</v>
      </c>
      <c r="K261" t="s">
        <v>1169</v>
      </c>
      <c r="L261" t="s">
        <v>1182</v>
      </c>
    </row>
    <row r="262" spans="1:12" x14ac:dyDescent="0.2">
      <c r="A262">
        <v>2026</v>
      </c>
      <c r="B262" t="s">
        <v>243</v>
      </c>
      <c r="C262" t="s">
        <v>109</v>
      </c>
      <c r="D262" t="s">
        <v>218</v>
      </c>
      <c r="E262" t="s">
        <v>244</v>
      </c>
      <c r="F262">
        <v>27</v>
      </c>
      <c r="G262">
        <v>27</v>
      </c>
      <c r="H262">
        <v>18.806100444707731</v>
      </c>
      <c r="I262">
        <v>5.0384999905445527E-7</v>
      </c>
      <c r="J262" t="s">
        <v>1114</v>
      </c>
      <c r="K262" t="s">
        <v>1169</v>
      </c>
      <c r="L262" t="s">
        <v>1182</v>
      </c>
    </row>
    <row r="263" spans="1:12" x14ac:dyDescent="0.2">
      <c r="A263">
        <v>2020</v>
      </c>
      <c r="B263" t="s">
        <v>245</v>
      </c>
      <c r="C263" t="s">
        <v>109</v>
      </c>
      <c r="D263" t="s">
        <v>218</v>
      </c>
      <c r="E263" t="s">
        <v>246</v>
      </c>
      <c r="F263">
        <v>0</v>
      </c>
      <c r="G263">
        <v>0</v>
      </c>
      <c r="H263">
        <v>0</v>
      </c>
      <c r="I263">
        <v>0</v>
      </c>
      <c r="J263" t="s">
        <v>1114</v>
      </c>
      <c r="K263" t="s">
        <v>1169</v>
      </c>
      <c r="L263" t="s">
        <v>1183</v>
      </c>
    </row>
    <row r="264" spans="1:12" x14ac:dyDescent="0.2">
      <c r="A264">
        <v>2021</v>
      </c>
      <c r="B264" t="s">
        <v>245</v>
      </c>
      <c r="C264" t="s">
        <v>109</v>
      </c>
      <c r="D264" t="s">
        <v>218</v>
      </c>
      <c r="E264" t="s">
        <v>246</v>
      </c>
      <c r="F264">
        <v>76</v>
      </c>
      <c r="G264">
        <v>95.683047611925474</v>
      </c>
      <c r="H264">
        <v>66.645370527615668</v>
      </c>
      <c r="I264">
        <v>2.8475048678198151E-6</v>
      </c>
      <c r="J264" t="s">
        <v>1114</v>
      </c>
      <c r="K264" t="s">
        <v>1169</v>
      </c>
      <c r="L264" t="s">
        <v>1183</v>
      </c>
    </row>
    <row r="265" spans="1:12" x14ac:dyDescent="0.2">
      <c r="A265">
        <v>2022</v>
      </c>
      <c r="B265" t="s">
        <v>245</v>
      </c>
      <c r="C265" t="s">
        <v>109</v>
      </c>
      <c r="D265" t="s">
        <v>218</v>
      </c>
      <c r="E265" t="s">
        <v>246</v>
      </c>
      <c r="F265">
        <v>87</v>
      </c>
      <c r="G265">
        <v>102.6861819588661</v>
      </c>
      <c r="H265">
        <v>71.523209340813736</v>
      </c>
      <c r="I265">
        <v>2.946604616279889E-6</v>
      </c>
      <c r="J265" t="s">
        <v>1114</v>
      </c>
      <c r="K265" t="s">
        <v>1169</v>
      </c>
      <c r="L265" t="s">
        <v>1183</v>
      </c>
    </row>
    <row r="266" spans="1:12" x14ac:dyDescent="0.2">
      <c r="A266">
        <v>2024</v>
      </c>
      <c r="B266" t="s">
        <v>245</v>
      </c>
      <c r="C266" t="s">
        <v>109</v>
      </c>
      <c r="D266" t="s">
        <v>218</v>
      </c>
      <c r="E266" t="s">
        <v>246</v>
      </c>
      <c r="F266">
        <v>14</v>
      </c>
      <c r="G266">
        <v>15.20016112940743</v>
      </c>
      <c r="H266">
        <v>10.58725025834735</v>
      </c>
      <c r="I266">
        <v>4.1687883724256189E-7</v>
      </c>
      <c r="J266" t="s">
        <v>1114</v>
      </c>
      <c r="K266" t="s">
        <v>1169</v>
      </c>
      <c r="L266" t="s">
        <v>1183</v>
      </c>
    </row>
    <row r="267" spans="1:12" x14ac:dyDescent="0.2">
      <c r="A267">
        <v>2025</v>
      </c>
      <c r="B267" t="s">
        <v>245</v>
      </c>
      <c r="C267" t="s">
        <v>109</v>
      </c>
      <c r="D267" t="s">
        <v>218</v>
      </c>
      <c r="E267" t="s">
        <v>246</v>
      </c>
      <c r="F267">
        <v>8</v>
      </c>
      <c r="G267">
        <v>8.3040000000000003</v>
      </c>
      <c r="H267">
        <v>5.7839206701056671</v>
      </c>
      <c r="I267">
        <v>2.266187190307625E-7</v>
      </c>
      <c r="J267" t="s">
        <v>1114</v>
      </c>
      <c r="K267" t="s">
        <v>1169</v>
      </c>
      <c r="L267" t="s">
        <v>1183</v>
      </c>
    </row>
    <row r="268" spans="1:12" x14ac:dyDescent="0.2">
      <c r="A268">
        <v>2026</v>
      </c>
      <c r="B268" t="s">
        <v>245</v>
      </c>
      <c r="C268" t="s">
        <v>109</v>
      </c>
      <c r="D268" t="s">
        <v>218</v>
      </c>
      <c r="E268" t="s">
        <v>246</v>
      </c>
      <c r="F268">
        <v>6</v>
      </c>
      <c r="G268">
        <v>6</v>
      </c>
      <c r="H268">
        <v>4.1791334321572746</v>
      </c>
      <c r="I268">
        <v>1.119666664565456E-7</v>
      </c>
      <c r="J268" t="s">
        <v>1114</v>
      </c>
      <c r="K268" t="s">
        <v>1169</v>
      </c>
      <c r="L268" t="s">
        <v>1183</v>
      </c>
    </row>
    <row r="269" spans="1:12" x14ac:dyDescent="0.2">
      <c r="A269">
        <v>2017</v>
      </c>
      <c r="B269" t="s">
        <v>247</v>
      </c>
      <c r="C269" t="s">
        <v>109</v>
      </c>
      <c r="D269" t="s">
        <v>218</v>
      </c>
      <c r="E269" t="s">
        <v>248</v>
      </c>
      <c r="F269">
        <v>11183</v>
      </c>
      <c r="G269">
        <v>16891.08915334252</v>
      </c>
      <c r="H269">
        <v>11765.019231047139</v>
      </c>
      <c r="I269">
        <v>4.9622362730612941E-4</v>
      </c>
      <c r="J269" t="s">
        <v>1114</v>
      </c>
      <c r="K269" t="s">
        <v>1169</v>
      </c>
      <c r="L269" t="s">
        <v>1184</v>
      </c>
    </row>
    <row r="270" spans="1:12" x14ac:dyDescent="0.2">
      <c r="A270">
        <v>2018</v>
      </c>
      <c r="B270" t="s">
        <v>247</v>
      </c>
      <c r="C270" t="s">
        <v>109</v>
      </c>
      <c r="D270" t="s">
        <v>218</v>
      </c>
      <c r="E270" t="s">
        <v>248</v>
      </c>
      <c r="F270">
        <v>19046</v>
      </c>
      <c r="G270">
        <v>27344.424832353481</v>
      </c>
      <c r="H270">
        <v>19046</v>
      </c>
      <c r="I270">
        <v>7.877842442561738E-4</v>
      </c>
      <c r="J270" t="s">
        <v>1114</v>
      </c>
      <c r="K270" t="s">
        <v>1169</v>
      </c>
      <c r="L270" t="s">
        <v>1184</v>
      </c>
    </row>
    <row r="271" spans="1:12" x14ac:dyDescent="0.2">
      <c r="A271">
        <v>2019</v>
      </c>
      <c r="B271" t="s">
        <v>247</v>
      </c>
      <c r="C271" t="s">
        <v>109</v>
      </c>
      <c r="D271" t="s">
        <v>218</v>
      </c>
      <c r="E271" t="s">
        <v>248</v>
      </c>
      <c r="F271">
        <v>21236</v>
      </c>
      <c r="G271">
        <v>29226.329189281041</v>
      </c>
      <c r="H271">
        <v>20356.78823569306</v>
      </c>
      <c r="I271">
        <v>8.4532080911252914E-4</v>
      </c>
      <c r="J271" t="s">
        <v>1114</v>
      </c>
      <c r="K271" t="s">
        <v>1169</v>
      </c>
      <c r="L271" t="s">
        <v>1184</v>
      </c>
    </row>
    <row r="272" spans="1:12" x14ac:dyDescent="0.2">
      <c r="A272">
        <v>2020</v>
      </c>
      <c r="B272" t="s">
        <v>247</v>
      </c>
      <c r="C272" t="s">
        <v>109</v>
      </c>
      <c r="D272" t="s">
        <v>218</v>
      </c>
      <c r="E272" t="s">
        <v>248</v>
      </c>
      <c r="F272">
        <v>22424</v>
      </c>
      <c r="G272">
        <v>29498.558591359691</v>
      </c>
      <c r="H272">
        <v>20546.402068266911</v>
      </c>
      <c r="I272">
        <v>9.3096795666902741E-4</v>
      </c>
      <c r="J272" t="s">
        <v>1114</v>
      </c>
      <c r="K272" t="s">
        <v>1169</v>
      </c>
      <c r="L272" t="s">
        <v>1184</v>
      </c>
    </row>
    <row r="273" spans="1:12" x14ac:dyDescent="0.2">
      <c r="A273">
        <v>2021</v>
      </c>
      <c r="B273" t="s">
        <v>247</v>
      </c>
      <c r="C273" t="s">
        <v>109</v>
      </c>
      <c r="D273" t="s">
        <v>218</v>
      </c>
      <c r="E273" t="s">
        <v>248</v>
      </c>
      <c r="F273">
        <v>28042</v>
      </c>
      <c r="G273">
        <v>35304.526593863338</v>
      </c>
      <c r="H273">
        <v>24590.387899149981</v>
      </c>
      <c r="I273">
        <v>1.0506543618868851E-3</v>
      </c>
      <c r="J273" t="s">
        <v>1114</v>
      </c>
      <c r="K273" t="s">
        <v>1169</v>
      </c>
      <c r="L273" t="s">
        <v>1184</v>
      </c>
    </row>
    <row r="274" spans="1:12" x14ac:dyDescent="0.2">
      <c r="A274">
        <v>2022</v>
      </c>
      <c r="B274" t="s">
        <v>247</v>
      </c>
      <c r="C274" t="s">
        <v>109</v>
      </c>
      <c r="D274" t="s">
        <v>218</v>
      </c>
      <c r="E274" t="s">
        <v>248</v>
      </c>
      <c r="F274">
        <v>29689</v>
      </c>
      <c r="G274">
        <v>35041.954668698563</v>
      </c>
      <c r="H274">
        <v>24407.500714016311</v>
      </c>
      <c r="I274">
        <v>1.005537292560157E-3</v>
      </c>
      <c r="J274" t="s">
        <v>1114</v>
      </c>
      <c r="K274" t="s">
        <v>1169</v>
      </c>
      <c r="L274" t="s">
        <v>1184</v>
      </c>
    </row>
    <row r="275" spans="1:12" x14ac:dyDescent="0.2">
      <c r="A275">
        <v>2024</v>
      </c>
      <c r="B275" t="s">
        <v>249</v>
      </c>
      <c r="C275" t="s">
        <v>109</v>
      </c>
      <c r="D275" t="s">
        <v>218</v>
      </c>
      <c r="E275" t="s">
        <v>250</v>
      </c>
      <c r="F275">
        <v>36608</v>
      </c>
      <c r="G275">
        <v>39746.249901810523</v>
      </c>
      <c r="H275">
        <v>27684.14696125569</v>
      </c>
      <c r="I275">
        <v>1.0900786052696931E-3</v>
      </c>
      <c r="J275" t="s">
        <v>1114</v>
      </c>
      <c r="K275" t="s">
        <v>1169</v>
      </c>
      <c r="L275" t="s">
        <v>1185</v>
      </c>
    </row>
    <row r="276" spans="1:12" x14ac:dyDescent="0.2">
      <c r="A276">
        <v>2025</v>
      </c>
      <c r="B276" t="s">
        <v>249</v>
      </c>
      <c r="C276" t="s">
        <v>109</v>
      </c>
      <c r="D276" t="s">
        <v>218</v>
      </c>
      <c r="E276" t="s">
        <v>250</v>
      </c>
      <c r="F276">
        <v>67889</v>
      </c>
      <c r="G276">
        <v>70468.781999999992</v>
      </c>
      <c r="H276">
        <v>49083.073796600453</v>
      </c>
      <c r="I276">
        <v>1.92311477703493E-3</v>
      </c>
      <c r="J276" t="s">
        <v>1114</v>
      </c>
      <c r="K276" t="s">
        <v>1169</v>
      </c>
      <c r="L276" t="s">
        <v>1185</v>
      </c>
    </row>
    <row r="277" spans="1:12" x14ac:dyDescent="0.2">
      <c r="A277">
        <v>2026</v>
      </c>
      <c r="B277" t="s">
        <v>249</v>
      </c>
      <c r="C277" t="s">
        <v>109</v>
      </c>
      <c r="D277" t="s">
        <v>218</v>
      </c>
      <c r="E277" t="s">
        <v>250</v>
      </c>
      <c r="F277">
        <v>94400</v>
      </c>
      <c r="G277">
        <v>94400</v>
      </c>
      <c r="H277">
        <v>65751.699332607794</v>
      </c>
      <c r="I277">
        <v>1.761608885582985E-3</v>
      </c>
      <c r="J277" t="s">
        <v>1114</v>
      </c>
      <c r="K277" t="s">
        <v>1169</v>
      </c>
      <c r="L277" t="s">
        <v>1185</v>
      </c>
    </row>
    <row r="278" spans="1:12" x14ac:dyDescent="0.2">
      <c r="A278">
        <v>2024</v>
      </c>
      <c r="B278" t="s">
        <v>251</v>
      </c>
      <c r="C278" t="s">
        <v>109</v>
      </c>
      <c r="D278" t="s">
        <v>218</v>
      </c>
      <c r="E278" t="s">
        <v>252</v>
      </c>
      <c r="F278">
        <v>7460</v>
      </c>
      <c r="G278">
        <v>8099.5144303842462</v>
      </c>
      <c r="H278">
        <v>5641.4919233765149</v>
      </c>
      <c r="I278">
        <v>2.2213686613067939E-4</v>
      </c>
      <c r="J278" t="s">
        <v>1114</v>
      </c>
      <c r="K278" t="s">
        <v>1169</v>
      </c>
      <c r="L278" t="s">
        <v>1186</v>
      </c>
    </row>
    <row r="279" spans="1:12" x14ac:dyDescent="0.2">
      <c r="A279">
        <v>2025</v>
      </c>
      <c r="B279" t="s">
        <v>251</v>
      </c>
      <c r="C279" t="s">
        <v>109</v>
      </c>
      <c r="D279" t="s">
        <v>218</v>
      </c>
      <c r="E279" t="s">
        <v>252</v>
      </c>
      <c r="F279">
        <v>7917</v>
      </c>
      <c r="G279">
        <v>8217.8459999999995</v>
      </c>
      <c r="H279">
        <v>5723.9124931533224</v>
      </c>
      <c r="I279">
        <v>2.242675498208184E-4</v>
      </c>
      <c r="J279" t="s">
        <v>1114</v>
      </c>
      <c r="K279" t="s">
        <v>1169</v>
      </c>
      <c r="L279" t="s">
        <v>1186</v>
      </c>
    </row>
    <row r="280" spans="1:12" x14ac:dyDescent="0.2">
      <c r="A280">
        <v>2026</v>
      </c>
      <c r="B280" t="s">
        <v>251</v>
      </c>
      <c r="C280" t="s">
        <v>109</v>
      </c>
      <c r="D280" t="s">
        <v>218</v>
      </c>
      <c r="E280" t="s">
        <v>252</v>
      </c>
      <c r="F280">
        <v>39460</v>
      </c>
      <c r="G280">
        <v>39460</v>
      </c>
      <c r="H280">
        <v>27484.767538821001</v>
      </c>
      <c r="I280">
        <v>7.3636744306254827E-4</v>
      </c>
      <c r="J280" t="s">
        <v>1114</v>
      </c>
      <c r="K280" t="s">
        <v>1169</v>
      </c>
      <c r="L280" t="s">
        <v>1186</v>
      </c>
    </row>
    <row r="281" spans="1:12" x14ac:dyDescent="0.2">
      <c r="A281">
        <v>2017</v>
      </c>
      <c r="B281" t="s">
        <v>253</v>
      </c>
      <c r="C281" t="s">
        <v>109</v>
      </c>
      <c r="D281" t="s">
        <v>218</v>
      </c>
      <c r="E281" t="s">
        <v>254</v>
      </c>
      <c r="F281">
        <v>7717</v>
      </c>
      <c r="G281">
        <v>11655.954126472699</v>
      </c>
      <c r="H281">
        <v>8118.631262272268</v>
      </c>
      <c r="I281">
        <v>3.4242669515527151E-4</v>
      </c>
      <c r="J281" t="s">
        <v>1114</v>
      </c>
      <c r="K281" t="s">
        <v>1169</v>
      </c>
      <c r="L281" t="s">
        <v>1187</v>
      </c>
    </row>
    <row r="282" spans="1:12" x14ac:dyDescent="0.2">
      <c r="A282">
        <v>2018</v>
      </c>
      <c r="B282" t="s">
        <v>253</v>
      </c>
      <c r="C282" t="s">
        <v>109</v>
      </c>
      <c r="D282" t="s">
        <v>218</v>
      </c>
      <c r="E282" t="s">
        <v>254</v>
      </c>
      <c r="F282">
        <v>7712</v>
      </c>
      <c r="G282">
        <v>11072.15185903129</v>
      </c>
      <c r="H282">
        <v>7712</v>
      </c>
      <c r="I282">
        <v>3.1898519855631688E-4</v>
      </c>
      <c r="J282" t="s">
        <v>1114</v>
      </c>
      <c r="K282" t="s">
        <v>1169</v>
      </c>
      <c r="L282" t="s">
        <v>1187</v>
      </c>
    </row>
    <row r="283" spans="1:12" x14ac:dyDescent="0.2">
      <c r="A283">
        <v>2019</v>
      </c>
      <c r="B283" t="s">
        <v>253</v>
      </c>
      <c r="C283" t="s">
        <v>109</v>
      </c>
      <c r="D283" t="s">
        <v>218</v>
      </c>
      <c r="E283" t="s">
        <v>254</v>
      </c>
      <c r="F283">
        <v>7954</v>
      </c>
      <c r="G283">
        <v>10946.798943847311</v>
      </c>
      <c r="H283">
        <v>7624.6889068893679</v>
      </c>
      <c r="I283">
        <v>3.1661714615186751E-4</v>
      </c>
      <c r="J283" t="s">
        <v>1114</v>
      </c>
      <c r="K283" t="s">
        <v>1169</v>
      </c>
      <c r="L283" t="s">
        <v>1187</v>
      </c>
    </row>
    <row r="284" spans="1:12" x14ac:dyDescent="0.2">
      <c r="A284">
        <v>2020</v>
      </c>
      <c r="B284" t="s">
        <v>253</v>
      </c>
      <c r="C284" t="s">
        <v>109</v>
      </c>
      <c r="D284" t="s">
        <v>218</v>
      </c>
      <c r="E284" t="s">
        <v>254</v>
      </c>
      <c r="F284">
        <v>7053</v>
      </c>
      <c r="G284">
        <v>9278.1543767775547</v>
      </c>
      <c r="H284">
        <v>6462.4408574512363</v>
      </c>
      <c r="I284">
        <v>2.928164911874175E-4</v>
      </c>
      <c r="J284" t="s">
        <v>1114</v>
      </c>
      <c r="K284" t="s">
        <v>1169</v>
      </c>
      <c r="L284" t="s">
        <v>1187</v>
      </c>
    </row>
    <row r="285" spans="1:12" x14ac:dyDescent="0.2">
      <c r="A285">
        <v>2021</v>
      </c>
      <c r="B285" t="s">
        <v>253</v>
      </c>
      <c r="C285" t="s">
        <v>109</v>
      </c>
      <c r="D285" t="s">
        <v>218</v>
      </c>
      <c r="E285" t="s">
        <v>254</v>
      </c>
      <c r="F285">
        <v>6049</v>
      </c>
      <c r="G285">
        <v>7615.6151974281202</v>
      </c>
      <c r="H285">
        <v>5304.4453463361469</v>
      </c>
      <c r="I285">
        <v>2.266389071768692E-4</v>
      </c>
      <c r="J285" t="s">
        <v>1114</v>
      </c>
      <c r="K285" t="s">
        <v>1169</v>
      </c>
      <c r="L285" t="s">
        <v>1187</v>
      </c>
    </row>
    <row r="286" spans="1:12" x14ac:dyDescent="0.2">
      <c r="A286">
        <v>2022</v>
      </c>
      <c r="B286" t="s">
        <v>253</v>
      </c>
      <c r="C286" t="s">
        <v>109</v>
      </c>
      <c r="D286" t="s">
        <v>218</v>
      </c>
      <c r="E286" t="s">
        <v>254</v>
      </c>
      <c r="F286">
        <v>1895</v>
      </c>
      <c r="G286">
        <v>2236.6702851959908</v>
      </c>
      <c r="H286">
        <v>1557.890594262552</v>
      </c>
      <c r="I286">
        <v>6.4181790205176888E-5</v>
      </c>
      <c r="J286" t="s">
        <v>1114</v>
      </c>
      <c r="K286" t="s">
        <v>1169</v>
      </c>
      <c r="L286" t="s">
        <v>1187</v>
      </c>
    </row>
    <row r="287" spans="1:12" x14ac:dyDescent="0.2">
      <c r="A287">
        <v>2024</v>
      </c>
      <c r="B287" t="s">
        <v>253</v>
      </c>
      <c r="C287" t="s">
        <v>109</v>
      </c>
      <c r="D287" t="s">
        <v>218</v>
      </c>
      <c r="E287" t="s">
        <v>254</v>
      </c>
      <c r="F287">
        <v>2124</v>
      </c>
      <c r="G287">
        <v>2306.081588490099</v>
      </c>
      <c r="H287">
        <v>1606.2371106235551</v>
      </c>
      <c r="I287">
        <v>6.3246475021657247E-5</v>
      </c>
      <c r="J287" t="s">
        <v>1114</v>
      </c>
      <c r="K287" t="s">
        <v>1169</v>
      </c>
      <c r="L287" t="s">
        <v>1187</v>
      </c>
    </row>
    <row r="288" spans="1:12" x14ac:dyDescent="0.2">
      <c r="A288">
        <v>2025</v>
      </c>
      <c r="B288" t="s">
        <v>253</v>
      </c>
      <c r="C288" t="s">
        <v>109</v>
      </c>
      <c r="D288" t="s">
        <v>218</v>
      </c>
      <c r="E288" t="s">
        <v>254</v>
      </c>
      <c r="F288">
        <v>841</v>
      </c>
      <c r="G288">
        <v>872.95800000000008</v>
      </c>
      <c r="H288">
        <v>608.03466044485833</v>
      </c>
      <c r="I288">
        <v>2.3823292838108911E-5</v>
      </c>
      <c r="J288" t="s">
        <v>1114</v>
      </c>
      <c r="K288" t="s">
        <v>1169</v>
      </c>
      <c r="L288" t="s">
        <v>1187</v>
      </c>
    </row>
    <row r="289" spans="1:12" x14ac:dyDescent="0.2">
      <c r="A289">
        <v>2026</v>
      </c>
      <c r="B289" t="s">
        <v>253</v>
      </c>
      <c r="C289" t="s">
        <v>109</v>
      </c>
      <c r="D289" t="s">
        <v>218</v>
      </c>
      <c r="E289" t="s">
        <v>254</v>
      </c>
      <c r="F289">
        <v>320</v>
      </c>
      <c r="G289">
        <v>320</v>
      </c>
      <c r="H289">
        <v>222.88711638172131</v>
      </c>
      <c r="I289">
        <v>5.9715555443491006E-6</v>
      </c>
      <c r="J289" t="s">
        <v>1114</v>
      </c>
      <c r="K289" t="s">
        <v>1169</v>
      </c>
      <c r="L289" t="s">
        <v>1187</v>
      </c>
    </row>
    <row r="290" spans="1:12" x14ac:dyDescent="0.2">
      <c r="A290">
        <v>2017</v>
      </c>
      <c r="B290" t="s">
        <v>255</v>
      </c>
      <c r="C290" t="s">
        <v>109</v>
      </c>
      <c r="D290" t="s">
        <v>218</v>
      </c>
      <c r="E290" t="s">
        <v>256</v>
      </c>
      <c r="F290">
        <v>6796</v>
      </c>
      <c r="G290">
        <v>10264.8521761706</v>
      </c>
      <c r="H290">
        <v>7149.6978175978147</v>
      </c>
      <c r="I290">
        <v>3.0155913182262862E-4</v>
      </c>
      <c r="J290" t="s">
        <v>1114</v>
      </c>
      <c r="K290" t="s">
        <v>1169</v>
      </c>
      <c r="L290" t="s">
        <v>1188</v>
      </c>
    </row>
    <row r="291" spans="1:12" x14ac:dyDescent="0.2">
      <c r="A291">
        <v>2018</v>
      </c>
      <c r="B291" t="s">
        <v>255</v>
      </c>
      <c r="C291" t="s">
        <v>109</v>
      </c>
      <c r="D291" t="s">
        <v>218</v>
      </c>
      <c r="E291" t="s">
        <v>256</v>
      </c>
      <c r="F291">
        <v>8538</v>
      </c>
      <c r="G291">
        <v>12258.04364268791</v>
      </c>
      <c r="H291">
        <v>8538</v>
      </c>
      <c r="I291">
        <v>3.5315036634774819E-4</v>
      </c>
      <c r="J291" t="s">
        <v>1114</v>
      </c>
      <c r="K291" t="s">
        <v>1169</v>
      </c>
      <c r="L291" t="s">
        <v>1188</v>
      </c>
    </row>
    <row r="292" spans="1:12" x14ac:dyDescent="0.2">
      <c r="A292">
        <v>2019</v>
      </c>
      <c r="B292" t="s">
        <v>255</v>
      </c>
      <c r="C292" t="s">
        <v>109</v>
      </c>
      <c r="D292" t="s">
        <v>218</v>
      </c>
      <c r="E292" t="s">
        <v>256</v>
      </c>
      <c r="F292">
        <v>9875</v>
      </c>
      <c r="G292">
        <v>13590.600901495111</v>
      </c>
      <c r="H292">
        <v>9466.1557650908362</v>
      </c>
      <c r="I292">
        <v>3.9308452580458778E-4</v>
      </c>
      <c r="J292" t="s">
        <v>1114</v>
      </c>
      <c r="K292" t="s">
        <v>1169</v>
      </c>
      <c r="L292" t="s">
        <v>1188</v>
      </c>
    </row>
    <row r="293" spans="1:12" x14ac:dyDescent="0.2">
      <c r="A293">
        <v>2020</v>
      </c>
      <c r="B293" t="s">
        <v>255</v>
      </c>
      <c r="C293" t="s">
        <v>109</v>
      </c>
      <c r="D293" t="s">
        <v>218</v>
      </c>
      <c r="E293" t="s">
        <v>256</v>
      </c>
      <c r="F293">
        <v>2239</v>
      </c>
      <c r="G293">
        <v>2945.3831914936832</v>
      </c>
      <c r="H293">
        <v>2051.5248943475572</v>
      </c>
      <c r="I293">
        <v>9.2955639269619737E-5</v>
      </c>
      <c r="J293" t="s">
        <v>1114</v>
      </c>
      <c r="K293" t="s">
        <v>1169</v>
      </c>
      <c r="L293" t="s">
        <v>1188</v>
      </c>
    </row>
    <row r="294" spans="1:12" x14ac:dyDescent="0.2">
      <c r="A294">
        <v>2021</v>
      </c>
      <c r="B294" t="s">
        <v>255</v>
      </c>
      <c r="C294" t="s">
        <v>109</v>
      </c>
      <c r="D294" t="s">
        <v>218</v>
      </c>
      <c r="E294" t="s">
        <v>256</v>
      </c>
      <c r="F294">
        <v>4875</v>
      </c>
      <c r="G294">
        <v>6137.5639093175878</v>
      </c>
      <c r="H294">
        <v>4274.9497542385052</v>
      </c>
      <c r="I294">
        <v>1.8265245040291581E-4</v>
      </c>
      <c r="J294" t="s">
        <v>1114</v>
      </c>
      <c r="K294" t="s">
        <v>1169</v>
      </c>
      <c r="L294" t="s">
        <v>1188</v>
      </c>
    </row>
    <row r="295" spans="1:12" x14ac:dyDescent="0.2">
      <c r="A295">
        <v>2022</v>
      </c>
      <c r="B295" t="s">
        <v>255</v>
      </c>
      <c r="C295" t="s">
        <v>109</v>
      </c>
      <c r="D295" t="s">
        <v>218</v>
      </c>
      <c r="E295" t="s">
        <v>256</v>
      </c>
      <c r="F295">
        <v>6077</v>
      </c>
      <c r="G295">
        <v>7172.6888248738969</v>
      </c>
      <c r="H295">
        <v>4995.9372777485632</v>
      </c>
      <c r="I295">
        <v>2.058220258980791E-4</v>
      </c>
      <c r="J295" t="s">
        <v>1114</v>
      </c>
      <c r="K295" t="s">
        <v>1169</v>
      </c>
      <c r="L295" t="s">
        <v>1188</v>
      </c>
    </row>
    <row r="296" spans="1:12" x14ac:dyDescent="0.2">
      <c r="A296">
        <v>2024</v>
      </c>
      <c r="B296" t="s">
        <v>255</v>
      </c>
      <c r="C296" t="s">
        <v>109</v>
      </c>
      <c r="D296" t="s">
        <v>218</v>
      </c>
      <c r="E296" t="s">
        <v>256</v>
      </c>
      <c r="F296">
        <v>11272</v>
      </c>
      <c r="G296">
        <v>12238.3011607629</v>
      </c>
      <c r="H296">
        <v>8524.2489222922341</v>
      </c>
      <c r="I296">
        <v>3.3564701809986818E-4</v>
      </c>
      <c r="J296" t="s">
        <v>1114</v>
      </c>
      <c r="K296" t="s">
        <v>1169</v>
      </c>
      <c r="L296" t="s">
        <v>1188</v>
      </c>
    </row>
    <row r="297" spans="1:12" x14ac:dyDescent="0.2">
      <c r="A297">
        <v>2025</v>
      </c>
      <c r="B297" t="s">
        <v>255</v>
      </c>
      <c r="C297" t="s">
        <v>109</v>
      </c>
      <c r="D297" t="s">
        <v>218</v>
      </c>
      <c r="E297" t="s">
        <v>256</v>
      </c>
      <c r="F297">
        <v>13551</v>
      </c>
      <c r="G297">
        <v>14065.938</v>
      </c>
      <c r="H297">
        <v>9797.2386250752388</v>
      </c>
      <c r="I297">
        <v>3.8386378269823291E-4</v>
      </c>
      <c r="J297" t="s">
        <v>1114</v>
      </c>
      <c r="K297" t="s">
        <v>1169</v>
      </c>
      <c r="L297" t="s">
        <v>1188</v>
      </c>
    </row>
    <row r="298" spans="1:12" x14ac:dyDescent="0.2">
      <c r="A298">
        <v>2026</v>
      </c>
      <c r="B298" t="s">
        <v>255</v>
      </c>
      <c r="C298" t="s">
        <v>109</v>
      </c>
      <c r="D298" t="s">
        <v>218</v>
      </c>
      <c r="E298" t="s">
        <v>256</v>
      </c>
      <c r="F298">
        <v>13922</v>
      </c>
      <c r="G298">
        <v>13922</v>
      </c>
      <c r="H298">
        <v>9696.9826070822619</v>
      </c>
      <c r="I298">
        <v>2.5979998840133811E-4</v>
      </c>
      <c r="J298" t="s">
        <v>1114</v>
      </c>
      <c r="K298" t="s">
        <v>1169</v>
      </c>
      <c r="L298" t="s">
        <v>1188</v>
      </c>
    </row>
    <row r="299" spans="1:12" x14ac:dyDescent="0.2">
      <c r="A299">
        <v>2017</v>
      </c>
      <c r="B299" t="s">
        <v>257</v>
      </c>
      <c r="C299" t="s">
        <v>109</v>
      </c>
      <c r="D299" t="s">
        <v>218</v>
      </c>
      <c r="E299" t="s">
        <v>258</v>
      </c>
      <c r="F299">
        <v>4829</v>
      </c>
      <c r="G299">
        <v>7293.8450792713084</v>
      </c>
      <c r="H299">
        <v>5080.3253032930907</v>
      </c>
      <c r="I299">
        <v>2.1427737604053459E-4</v>
      </c>
      <c r="J299" t="s">
        <v>1114</v>
      </c>
      <c r="K299" t="s">
        <v>1169</v>
      </c>
      <c r="L299" t="s">
        <v>1189</v>
      </c>
    </row>
    <row r="300" spans="1:12" x14ac:dyDescent="0.2">
      <c r="A300">
        <v>2018</v>
      </c>
      <c r="B300" t="s">
        <v>257</v>
      </c>
      <c r="C300" t="s">
        <v>109</v>
      </c>
      <c r="D300" t="s">
        <v>218</v>
      </c>
      <c r="E300" t="s">
        <v>258</v>
      </c>
      <c r="F300">
        <v>4477</v>
      </c>
      <c r="G300">
        <v>6427.6483237659631</v>
      </c>
      <c r="H300">
        <v>4477</v>
      </c>
      <c r="I300">
        <v>1.851785184046461E-4</v>
      </c>
      <c r="J300" t="s">
        <v>1114</v>
      </c>
      <c r="K300" t="s">
        <v>1169</v>
      </c>
      <c r="L300" t="s">
        <v>1189</v>
      </c>
    </row>
    <row r="301" spans="1:12" x14ac:dyDescent="0.2">
      <c r="A301">
        <v>2019</v>
      </c>
      <c r="B301" t="s">
        <v>257</v>
      </c>
      <c r="C301" t="s">
        <v>109</v>
      </c>
      <c r="D301" t="s">
        <v>218</v>
      </c>
      <c r="E301" t="s">
        <v>258</v>
      </c>
      <c r="F301">
        <v>5816</v>
      </c>
      <c r="G301">
        <v>8004.347832212211</v>
      </c>
      <c r="H301">
        <v>5575.206271368942</v>
      </c>
      <c r="I301">
        <v>2.315118584384286E-4</v>
      </c>
      <c r="J301" t="s">
        <v>1114</v>
      </c>
      <c r="K301" t="s">
        <v>1169</v>
      </c>
      <c r="L301" t="s">
        <v>1189</v>
      </c>
    </row>
    <row r="302" spans="1:12" x14ac:dyDescent="0.2">
      <c r="A302">
        <v>2020</v>
      </c>
      <c r="B302" t="s">
        <v>257</v>
      </c>
      <c r="C302" t="s">
        <v>109</v>
      </c>
      <c r="D302" t="s">
        <v>218</v>
      </c>
      <c r="E302" t="s">
        <v>258</v>
      </c>
      <c r="F302">
        <v>669</v>
      </c>
      <c r="G302">
        <v>880.06313314393662</v>
      </c>
      <c r="H302">
        <v>612.98354368848391</v>
      </c>
      <c r="I302">
        <v>2.7774596994808212E-5</v>
      </c>
      <c r="J302" t="s">
        <v>1114</v>
      </c>
      <c r="K302" t="s">
        <v>1169</v>
      </c>
      <c r="L302" t="s">
        <v>1189</v>
      </c>
    </row>
    <row r="303" spans="1:12" x14ac:dyDescent="0.2">
      <c r="A303">
        <v>2021</v>
      </c>
      <c r="B303" t="s">
        <v>257</v>
      </c>
      <c r="C303" t="s">
        <v>109</v>
      </c>
      <c r="D303" t="s">
        <v>218</v>
      </c>
      <c r="E303" t="s">
        <v>258</v>
      </c>
      <c r="F303">
        <v>3216</v>
      </c>
      <c r="G303">
        <v>4048.9036989467409</v>
      </c>
      <c r="H303">
        <v>2820.1514686422629</v>
      </c>
      <c r="I303">
        <v>1.204944165119543E-4</v>
      </c>
      <c r="J303" t="s">
        <v>1114</v>
      </c>
      <c r="K303" t="s">
        <v>1169</v>
      </c>
      <c r="L303" t="s">
        <v>1189</v>
      </c>
    </row>
    <row r="304" spans="1:12" x14ac:dyDescent="0.2">
      <c r="A304">
        <v>2022</v>
      </c>
      <c r="B304" t="s">
        <v>257</v>
      </c>
      <c r="C304" t="s">
        <v>109</v>
      </c>
      <c r="D304" t="s">
        <v>218</v>
      </c>
      <c r="E304" t="s">
        <v>258</v>
      </c>
      <c r="F304">
        <v>197</v>
      </c>
      <c r="G304">
        <v>232.51928558501859</v>
      </c>
      <c r="H304">
        <v>161.95485333494599</v>
      </c>
      <c r="I304">
        <v>6.6721966598521601E-6</v>
      </c>
      <c r="J304" t="s">
        <v>1114</v>
      </c>
      <c r="K304" t="s">
        <v>1169</v>
      </c>
      <c r="L304" t="s">
        <v>1189</v>
      </c>
    </row>
    <row r="305" spans="1:12" x14ac:dyDescent="0.2">
      <c r="A305">
        <v>2024</v>
      </c>
      <c r="B305" t="s">
        <v>257</v>
      </c>
      <c r="C305" t="s">
        <v>109</v>
      </c>
      <c r="D305" t="s">
        <v>218</v>
      </c>
      <c r="E305" t="s">
        <v>258</v>
      </c>
      <c r="F305">
        <v>4418</v>
      </c>
      <c r="G305">
        <v>4796.7365621230028</v>
      </c>
      <c r="H305">
        <v>3341.0336886698992</v>
      </c>
      <c r="I305">
        <v>1.315550502098313E-4</v>
      </c>
      <c r="J305" t="s">
        <v>1114</v>
      </c>
      <c r="K305" t="s">
        <v>1169</v>
      </c>
      <c r="L305" t="s">
        <v>1189</v>
      </c>
    </row>
    <row r="306" spans="1:12" x14ac:dyDescent="0.2">
      <c r="A306">
        <v>2025</v>
      </c>
      <c r="B306" t="s">
        <v>257</v>
      </c>
      <c r="C306" t="s">
        <v>109</v>
      </c>
      <c r="D306" t="s">
        <v>218</v>
      </c>
      <c r="E306" t="s">
        <v>258</v>
      </c>
      <c r="F306">
        <v>3888</v>
      </c>
      <c r="G306">
        <v>4035.7440000000001</v>
      </c>
      <c r="H306">
        <v>2810.9854456713551</v>
      </c>
      <c r="I306">
        <v>1.1013669744895059E-4</v>
      </c>
      <c r="J306" t="s">
        <v>1114</v>
      </c>
      <c r="K306" t="s">
        <v>1169</v>
      </c>
      <c r="L306" t="s">
        <v>1189</v>
      </c>
    </row>
    <row r="307" spans="1:12" x14ac:dyDescent="0.2">
      <c r="A307">
        <v>2026</v>
      </c>
      <c r="B307" t="s">
        <v>257</v>
      </c>
      <c r="C307" t="s">
        <v>109</v>
      </c>
      <c r="D307" t="s">
        <v>218</v>
      </c>
      <c r="E307" t="s">
        <v>258</v>
      </c>
      <c r="F307">
        <v>4409</v>
      </c>
      <c r="G307">
        <v>4409</v>
      </c>
      <c r="H307">
        <v>3070.966550396904</v>
      </c>
      <c r="I307">
        <v>8.2276838734484951E-5</v>
      </c>
      <c r="J307" t="s">
        <v>1114</v>
      </c>
      <c r="K307" t="s">
        <v>1169</v>
      </c>
      <c r="L307" t="s">
        <v>1189</v>
      </c>
    </row>
    <row r="308" spans="1:12" x14ac:dyDescent="0.2">
      <c r="A308">
        <v>2017</v>
      </c>
      <c r="B308" t="s">
        <v>259</v>
      </c>
      <c r="C308" t="s">
        <v>109</v>
      </c>
      <c r="D308" t="s">
        <v>218</v>
      </c>
      <c r="E308" t="s">
        <v>260</v>
      </c>
      <c r="F308">
        <v>3108</v>
      </c>
      <c r="G308">
        <v>4694.402672680726</v>
      </c>
      <c r="H308">
        <v>3269.7558589014129</v>
      </c>
      <c r="I308">
        <v>1.379113863603192E-4</v>
      </c>
      <c r="J308" t="s">
        <v>1114</v>
      </c>
      <c r="K308" t="s">
        <v>1169</v>
      </c>
      <c r="L308" t="s">
        <v>1190</v>
      </c>
    </row>
    <row r="309" spans="1:12" x14ac:dyDescent="0.2">
      <c r="A309">
        <v>2018</v>
      </c>
      <c r="B309" t="s">
        <v>259</v>
      </c>
      <c r="C309" t="s">
        <v>109</v>
      </c>
      <c r="D309" t="s">
        <v>218</v>
      </c>
      <c r="E309" t="s">
        <v>260</v>
      </c>
      <c r="F309">
        <v>3089</v>
      </c>
      <c r="G309">
        <v>4434.8907018344999</v>
      </c>
      <c r="H309">
        <v>3089</v>
      </c>
      <c r="I309">
        <v>1.2776780061468659E-4</v>
      </c>
      <c r="J309" t="s">
        <v>1114</v>
      </c>
      <c r="K309" t="s">
        <v>1169</v>
      </c>
      <c r="L309" t="s">
        <v>1190</v>
      </c>
    </row>
    <row r="310" spans="1:12" x14ac:dyDescent="0.2">
      <c r="A310">
        <v>2019</v>
      </c>
      <c r="B310" t="s">
        <v>259</v>
      </c>
      <c r="C310" t="s">
        <v>109</v>
      </c>
      <c r="D310" t="s">
        <v>218</v>
      </c>
      <c r="E310" t="s">
        <v>260</v>
      </c>
      <c r="F310">
        <v>3153</v>
      </c>
      <c r="G310">
        <v>4339.3584448014271</v>
      </c>
      <c r="H310">
        <v>3022.4596584639398</v>
      </c>
      <c r="I310">
        <v>1.25508406061961E-4</v>
      </c>
      <c r="J310" t="s">
        <v>1114</v>
      </c>
      <c r="K310" t="s">
        <v>1169</v>
      </c>
      <c r="L310" t="s">
        <v>1190</v>
      </c>
    </row>
    <row r="311" spans="1:12" x14ac:dyDescent="0.2">
      <c r="A311">
        <v>2020</v>
      </c>
      <c r="B311" t="s">
        <v>259</v>
      </c>
      <c r="C311" t="s">
        <v>109</v>
      </c>
      <c r="D311" t="s">
        <v>218</v>
      </c>
      <c r="E311" t="s">
        <v>260</v>
      </c>
      <c r="F311">
        <v>3665</v>
      </c>
      <c r="G311">
        <v>4821.2726202877839</v>
      </c>
      <c r="H311">
        <v>3358.1235988315302</v>
      </c>
      <c r="I311">
        <v>1.5215829295362051E-4</v>
      </c>
      <c r="J311" t="s">
        <v>1114</v>
      </c>
      <c r="K311" t="s">
        <v>1169</v>
      </c>
      <c r="L311" t="s">
        <v>1190</v>
      </c>
    </row>
    <row r="312" spans="1:12" x14ac:dyDescent="0.2">
      <c r="A312">
        <v>2021</v>
      </c>
      <c r="B312" t="s">
        <v>259</v>
      </c>
      <c r="C312" t="s">
        <v>109</v>
      </c>
      <c r="D312" t="s">
        <v>218</v>
      </c>
      <c r="E312" t="s">
        <v>260</v>
      </c>
      <c r="F312">
        <v>0</v>
      </c>
      <c r="G312">
        <v>0</v>
      </c>
      <c r="H312">
        <v>0</v>
      </c>
      <c r="I312">
        <v>0</v>
      </c>
      <c r="J312" t="s">
        <v>1114</v>
      </c>
      <c r="K312" t="s">
        <v>1169</v>
      </c>
      <c r="L312" t="s">
        <v>1190</v>
      </c>
    </row>
    <row r="313" spans="1:12" x14ac:dyDescent="0.2">
      <c r="A313">
        <v>2022</v>
      </c>
      <c r="B313" t="s">
        <v>259</v>
      </c>
      <c r="C313" t="s">
        <v>109</v>
      </c>
      <c r="D313" t="s">
        <v>218</v>
      </c>
      <c r="E313" t="s">
        <v>260</v>
      </c>
      <c r="F313">
        <v>0</v>
      </c>
      <c r="G313">
        <v>0</v>
      </c>
      <c r="H313">
        <v>0</v>
      </c>
      <c r="I313">
        <v>0</v>
      </c>
      <c r="J313" t="s">
        <v>1114</v>
      </c>
      <c r="K313" t="s">
        <v>1169</v>
      </c>
      <c r="L313" t="s">
        <v>1190</v>
      </c>
    </row>
    <row r="314" spans="1:12" x14ac:dyDescent="0.2">
      <c r="A314">
        <v>2024</v>
      </c>
      <c r="B314" t="s">
        <v>259</v>
      </c>
      <c r="C314" t="s">
        <v>109</v>
      </c>
      <c r="D314" t="s">
        <v>218</v>
      </c>
      <c r="E314" t="s">
        <v>260</v>
      </c>
      <c r="F314">
        <v>0</v>
      </c>
      <c r="G314">
        <v>0</v>
      </c>
      <c r="H314">
        <v>0</v>
      </c>
      <c r="I314">
        <v>0</v>
      </c>
      <c r="J314" t="s">
        <v>1114</v>
      </c>
      <c r="K314" t="s">
        <v>1169</v>
      </c>
      <c r="L314" t="s">
        <v>1190</v>
      </c>
    </row>
    <row r="315" spans="1:12" x14ac:dyDescent="0.2">
      <c r="A315">
        <v>2025</v>
      </c>
      <c r="B315" t="s">
        <v>259</v>
      </c>
      <c r="C315" t="s">
        <v>109</v>
      </c>
      <c r="D315" t="s">
        <v>218</v>
      </c>
      <c r="E315" t="s">
        <v>260</v>
      </c>
      <c r="F315">
        <v>0</v>
      </c>
      <c r="G315">
        <v>0</v>
      </c>
      <c r="H315">
        <v>0</v>
      </c>
      <c r="I315">
        <v>0</v>
      </c>
      <c r="J315" t="s">
        <v>1114</v>
      </c>
      <c r="K315" t="s">
        <v>1169</v>
      </c>
      <c r="L315" t="s">
        <v>1190</v>
      </c>
    </row>
    <row r="316" spans="1:12" x14ac:dyDescent="0.2">
      <c r="A316">
        <v>2026</v>
      </c>
      <c r="B316" t="s">
        <v>259</v>
      </c>
      <c r="C316" t="s">
        <v>109</v>
      </c>
      <c r="D316" t="s">
        <v>218</v>
      </c>
      <c r="E316" t="s">
        <v>260</v>
      </c>
      <c r="F316">
        <v>0</v>
      </c>
      <c r="G316">
        <v>0</v>
      </c>
      <c r="H316">
        <v>0</v>
      </c>
      <c r="I316">
        <v>0</v>
      </c>
      <c r="J316" t="s">
        <v>1114</v>
      </c>
      <c r="K316" t="s">
        <v>1169</v>
      </c>
      <c r="L316" t="s">
        <v>1190</v>
      </c>
    </row>
    <row r="317" spans="1:12" x14ac:dyDescent="0.2">
      <c r="A317">
        <v>2017</v>
      </c>
      <c r="B317" t="s">
        <v>261</v>
      </c>
      <c r="C317" t="s">
        <v>109</v>
      </c>
      <c r="D317" t="s">
        <v>218</v>
      </c>
      <c r="E317" t="s">
        <v>262</v>
      </c>
      <c r="F317">
        <v>1500</v>
      </c>
      <c r="G317">
        <v>2265.6383555408911</v>
      </c>
      <c r="H317">
        <v>1578.067499469794</v>
      </c>
      <c r="I317">
        <v>6.6559549401698476E-5</v>
      </c>
      <c r="J317" t="s">
        <v>1114</v>
      </c>
      <c r="K317" t="s">
        <v>1169</v>
      </c>
      <c r="L317" t="s">
        <v>1191</v>
      </c>
    </row>
    <row r="318" spans="1:12" x14ac:dyDescent="0.2">
      <c r="A318">
        <v>2018</v>
      </c>
      <c r="B318" t="s">
        <v>261</v>
      </c>
      <c r="C318" t="s">
        <v>109</v>
      </c>
      <c r="D318" t="s">
        <v>218</v>
      </c>
      <c r="E318" t="s">
        <v>262</v>
      </c>
      <c r="F318">
        <v>1500</v>
      </c>
      <c r="G318">
        <v>2153.556507851004</v>
      </c>
      <c r="H318">
        <v>1500</v>
      </c>
      <c r="I318">
        <v>6.204328291422139E-5</v>
      </c>
      <c r="J318" t="s">
        <v>1114</v>
      </c>
      <c r="K318" t="s">
        <v>1169</v>
      </c>
      <c r="L318" t="s">
        <v>1191</v>
      </c>
    </row>
    <row r="319" spans="1:12" x14ac:dyDescent="0.2">
      <c r="A319">
        <v>2019</v>
      </c>
      <c r="B319" t="s">
        <v>261</v>
      </c>
      <c r="C319" t="s">
        <v>109</v>
      </c>
      <c r="D319" t="s">
        <v>218</v>
      </c>
      <c r="E319" t="s">
        <v>262</v>
      </c>
      <c r="F319">
        <v>1500</v>
      </c>
      <c r="G319">
        <v>2064.3950736448269</v>
      </c>
      <c r="H319">
        <v>1437.8970782416461</v>
      </c>
      <c r="I319">
        <v>5.970904189436777E-5</v>
      </c>
      <c r="J319" t="s">
        <v>1114</v>
      </c>
      <c r="K319" t="s">
        <v>1169</v>
      </c>
      <c r="L319" t="s">
        <v>1191</v>
      </c>
    </row>
    <row r="320" spans="1:12" x14ac:dyDescent="0.2">
      <c r="A320">
        <v>2020</v>
      </c>
      <c r="B320" t="s">
        <v>261</v>
      </c>
      <c r="C320" t="s">
        <v>109</v>
      </c>
      <c r="D320" t="s">
        <v>218</v>
      </c>
      <c r="E320" t="s">
        <v>262</v>
      </c>
      <c r="F320">
        <v>1500</v>
      </c>
      <c r="G320">
        <v>1973.235724537974</v>
      </c>
      <c r="H320">
        <v>1374.4025643239549</v>
      </c>
      <c r="I320">
        <v>6.227488115427851E-5</v>
      </c>
      <c r="J320" t="s">
        <v>1114</v>
      </c>
      <c r="K320" t="s">
        <v>1169</v>
      </c>
      <c r="L320" t="s">
        <v>1191</v>
      </c>
    </row>
    <row r="321" spans="1:12" x14ac:dyDescent="0.2">
      <c r="A321">
        <v>2021</v>
      </c>
      <c r="B321" t="s">
        <v>261</v>
      </c>
      <c r="C321" t="s">
        <v>109</v>
      </c>
      <c r="D321" t="s">
        <v>218</v>
      </c>
      <c r="E321" t="s">
        <v>262</v>
      </c>
      <c r="F321">
        <v>1500</v>
      </c>
      <c r="G321">
        <v>1888.4812028669501</v>
      </c>
      <c r="H321">
        <v>1315.3691551503091</v>
      </c>
      <c r="I321">
        <v>5.6200753970127933E-5</v>
      </c>
      <c r="J321" t="s">
        <v>1114</v>
      </c>
      <c r="K321" t="s">
        <v>1169</v>
      </c>
      <c r="L321" t="s">
        <v>1191</v>
      </c>
    </row>
    <row r="322" spans="1:12" x14ac:dyDescent="0.2">
      <c r="A322">
        <v>2022</v>
      </c>
      <c r="B322" t="s">
        <v>261</v>
      </c>
      <c r="C322" t="s">
        <v>109</v>
      </c>
      <c r="D322" t="s">
        <v>218</v>
      </c>
      <c r="E322" t="s">
        <v>262</v>
      </c>
      <c r="F322">
        <v>1500</v>
      </c>
      <c r="G322">
        <v>1770.4514130838979</v>
      </c>
      <c r="H322">
        <v>1233.158781738168</v>
      </c>
      <c r="I322">
        <v>5.0803527866894653E-5</v>
      </c>
      <c r="J322" t="s">
        <v>1114</v>
      </c>
      <c r="K322" t="s">
        <v>1169</v>
      </c>
      <c r="L322" t="s">
        <v>1191</v>
      </c>
    </row>
    <row r="323" spans="1:12" x14ac:dyDescent="0.2">
      <c r="A323">
        <v>2024</v>
      </c>
      <c r="B323" t="s">
        <v>261</v>
      </c>
      <c r="C323" t="s">
        <v>109</v>
      </c>
      <c r="D323" t="s">
        <v>218</v>
      </c>
      <c r="E323" t="s">
        <v>262</v>
      </c>
      <c r="F323">
        <v>1500</v>
      </c>
      <c r="G323">
        <v>1628.5886924365111</v>
      </c>
      <c r="H323">
        <v>1134.3482419657871</v>
      </c>
      <c r="I323">
        <v>4.4665589704560187E-5</v>
      </c>
      <c r="J323" t="s">
        <v>1114</v>
      </c>
      <c r="K323" t="s">
        <v>1169</v>
      </c>
      <c r="L323" t="s">
        <v>1191</v>
      </c>
    </row>
    <row r="324" spans="1:12" x14ac:dyDescent="0.2">
      <c r="A324">
        <v>2025</v>
      </c>
      <c r="B324" t="s">
        <v>261</v>
      </c>
      <c r="C324" t="s">
        <v>109</v>
      </c>
      <c r="D324" t="s">
        <v>218</v>
      </c>
      <c r="E324" t="s">
        <v>262</v>
      </c>
      <c r="F324">
        <v>1500</v>
      </c>
      <c r="G324">
        <v>1557</v>
      </c>
      <c r="H324">
        <v>1084.485125644813</v>
      </c>
      <c r="I324">
        <v>4.2491009818267988E-5</v>
      </c>
      <c r="J324" t="s">
        <v>1114</v>
      </c>
      <c r="K324" t="s">
        <v>1169</v>
      </c>
      <c r="L324" t="s">
        <v>1191</v>
      </c>
    </row>
    <row r="325" spans="1:12" x14ac:dyDescent="0.2">
      <c r="A325">
        <v>2026</v>
      </c>
      <c r="B325" t="s">
        <v>261</v>
      </c>
      <c r="C325" t="s">
        <v>109</v>
      </c>
      <c r="D325" t="s">
        <v>218</v>
      </c>
      <c r="E325" t="s">
        <v>262</v>
      </c>
      <c r="F325">
        <v>1500</v>
      </c>
      <c r="G325">
        <v>1500</v>
      </c>
      <c r="H325">
        <v>1044.783358039319</v>
      </c>
      <c r="I325">
        <v>2.7991666614136419E-5</v>
      </c>
      <c r="J325" t="s">
        <v>1114</v>
      </c>
      <c r="K325" t="s">
        <v>1169</v>
      </c>
      <c r="L325" t="s">
        <v>1191</v>
      </c>
    </row>
    <row r="326" spans="1:12" x14ac:dyDescent="0.2">
      <c r="A326">
        <v>2017</v>
      </c>
      <c r="B326" t="s">
        <v>263</v>
      </c>
      <c r="C326" t="s">
        <v>109</v>
      </c>
      <c r="D326" t="s">
        <v>218</v>
      </c>
      <c r="E326" t="s">
        <v>264</v>
      </c>
      <c r="F326">
        <v>700</v>
      </c>
      <c r="G326">
        <v>1057.2978992524161</v>
      </c>
      <c r="H326">
        <v>736.43149975257063</v>
      </c>
      <c r="I326">
        <v>3.1061123054125957E-5</v>
      </c>
      <c r="J326" t="s">
        <v>1114</v>
      </c>
      <c r="K326" t="s">
        <v>1169</v>
      </c>
      <c r="L326" t="s">
        <v>1192</v>
      </c>
    </row>
    <row r="327" spans="1:12" x14ac:dyDescent="0.2">
      <c r="A327">
        <v>2018</v>
      </c>
      <c r="B327" t="s">
        <v>263</v>
      </c>
      <c r="C327" t="s">
        <v>109</v>
      </c>
      <c r="D327" t="s">
        <v>218</v>
      </c>
      <c r="E327" t="s">
        <v>264</v>
      </c>
      <c r="F327">
        <v>700</v>
      </c>
      <c r="G327">
        <v>1004.9930369971351</v>
      </c>
      <c r="H327">
        <v>700</v>
      </c>
      <c r="I327">
        <v>2.8953532026636649E-5</v>
      </c>
      <c r="J327" t="s">
        <v>1114</v>
      </c>
      <c r="K327" t="s">
        <v>1169</v>
      </c>
      <c r="L327" t="s">
        <v>1192</v>
      </c>
    </row>
    <row r="328" spans="1:12" x14ac:dyDescent="0.2">
      <c r="A328">
        <v>2019</v>
      </c>
      <c r="B328" t="s">
        <v>263</v>
      </c>
      <c r="C328" t="s">
        <v>109</v>
      </c>
      <c r="D328" t="s">
        <v>218</v>
      </c>
      <c r="E328" t="s">
        <v>264</v>
      </c>
      <c r="F328">
        <v>700</v>
      </c>
      <c r="G328">
        <v>963.38436770091937</v>
      </c>
      <c r="H328">
        <v>671.01863651276813</v>
      </c>
      <c r="I328">
        <v>2.7864219550704951E-5</v>
      </c>
      <c r="J328" t="s">
        <v>1114</v>
      </c>
      <c r="K328" t="s">
        <v>1169</v>
      </c>
      <c r="L328" t="s">
        <v>1192</v>
      </c>
    </row>
    <row r="329" spans="1:12" x14ac:dyDescent="0.2">
      <c r="A329">
        <v>2020</v>
      </c>
      <c r="B329" t="s">
        <v>263</v>
      </c>
      <c r="C329" t="s">
        <v>109</v>
      </c>
      <c r="D329" t="s">
        <v>218</v>
      </c>
      <c r="E329" t="s">
        <v>264</v>
      </c>
      <c r="F329">
        <v>700</v>
      </c>
      <c r="G329">
        <v>920.84333811772137</v>
      </c>
      <c r="H329">
        <v>641.38786335117902</v>
      </c>
      <c r="I329">
        <v>2.9061611205329971E-5</v>
      </c>
      <c r="J329" t="s">
        <v>1114</v>
      </c>
      <c r="K329" t="s">
        <v>1169</v>
      </c>
      <c r="L329" t="s">
        <v>1192</v>
      </c>
    </row>
    <row r="330" spans="1:12" x14ac:dyDescent="0.2">
      <c r="A330">
        <v>2021</v>
      </c>
      <c r="B330" t="s">
        <v>263</v>
      </c>
      <c r="C330" t="s">
        <v>109</v>
      </c>
      <c r="D330" t="s">
        <v>218</v>
      </c>
      <c r="E330" t="s">
        <v>264</v>
      </c>
      <c r="F330">
        <v>700</v>
      </c>
      <c r="G330">
        <v>881.29122800457674</v>
      </c>
      <c r="H330">
        <v>613.83893907014431</v>
      </c>
      <c r="I330">
        <v>2.6227018519393031E-5</v>
      </c>
      <c r="J330" t="s">
        <v>1114</v>
      </c>
      <c r="K330" t="s">
        <v>1169</v>
      </c>
      <c r="L330" t="s">
        <v>1192</v>
      </c>
    </row>
    <row r="331" spans="1:12" x14ac:dyDescent="0.2">
      <c r="A331">
        <v>2022</v>
      </c>
      <c r="B331" t="s">
        <v>263</v>
      </c>
      <c r="C331" t="s">
        <v>109</v>
      </c>
      <c r="D331" t="s">
        <v>218</v>
      </c>
      <c r="E331" t="s">
        <v>264</v>
      </c>
      <c r="F331">
        <v>700</v>
      </c>
      <c r="G331">
        <v>826.21065943915232</v>
      </c>
      <c r="H331">
        <v>575.47409814447838</v>
      </c>
      <c r="I331">
        <v>2.370831300455083E-5</v>
      </c>
      <c r="J331" t="s">
        <v>1114</v>
      </c>
      <c r="K331" t="s">
        <v>1169</v>
      </c>
      <c r="L331" t="s">
        <v>1192</v>
      </c>
    </row>
    <row r="332" spans="1:12" x14ac:dyDescent="0.2">
      <c r="A332">
        <v>2024</v>
      </c>
      <c r="B332" t="s">
        <v>263</v>
      </c>
      <c r="C332" t="s">
        <v>109</v>
      </c>
      <c r="D332" t="s">
        <v>218</v>
      </c>
      <c r="E332" t="s">
        <v>264</v>
      </c>
      <c r="F332">
        <v>700</v>
      </c>
      <c r="G332">
        <v>760.00805647037168</v>
      </c>
      <c r="H332">
        <v>529.36251291736733</v>
      </c>
      <c r="I332">
        <v>2.0843941862128088E-5</v>
      </c>
      <c r="J332" t="s">
        <v>1114</v>
      </c>
      <c r="K332" t="s">
        <v>1169</v>
      </c>
      <c r="L332" t="s">
        <v>1192</v>
      </c>
    </row>
    <row r="333" spans="1:12" x14ac:dyDescent="0.2">
      <c r="A333">
        <v>2025</v>
      </c>
      <c r="B333" t="s">
        <v>263</v>
      </c>
      <c r="C333" t="s">
        <v>109</v>
      </c>
      <c r="D333" t="s">
        <v>218</v>
      </c>
      <c r="E333" t="s">
        <v>264</v>
      </c>
      <c r="F333">
        <v>815</v>
      </c>
      <c r="G333">
        <v>845.97</v>
      </c>
      <c r="H333">
        <v>589.23691826701486</v>
      </c>
      <c r="I333">
        <v>2.308678200125893E-5</v>
      </c>
      <c r="J333" t="s">
        <v>1114</v>
      </c>
      <c r="K333" t="s">
        <v>1169</v>
      </c>
      <c r="L333" t="s">
        <v>1192</v>
      </c>
    </row>
    <row r="334" spans="1:12" x14ac:dyDescent="0.2">
      <c r="A334">
        <v>2026</v>
      </c>
      <c r="B334" t="s">
        <v>263</v>
      </c>
      <c r="C334" t="s">
        <v>109</v>
      </c>
      <c r="D334" t="s">
        <v>218</v>
      </c>
      <c r="E334" t="s">
        <v>264</v>
      </c>
      <c r="F334">
        <v>815</v>
      </c>
      <c r="G334">
        <v>815</v>
      </c>
      <c r="H334">
        <v>567.66562453469646</v>
      </c>
      <c r="I334">
        <v>1.5208805527014119E-5</v>
      </c>
      <c r="J334" t="s">
        <v>1114</v>
      </c>
      <c r="K334" t="s">
        <v>1169</v>
      </c>
      <c r="L334" t="s">
        <v>1192</v>
      </c>
    </row>
    <row r="335" spans="1:12" x14ac:dyDescent="0.2">
      <c r="A335">
        <v>2017</v>
      </c>
      <c r="B335" t="s">
        <v>265</v>
      </c>
      <c r="C335" t="s">
        <v>109</v>
      </c>
      <c r="D335" t="s">
        <v>218</v>
      </c>
      <c r="E335" t="s">
        <v>266</v>
      </c>
      <c r="F335">
        <v>433</v>
      </c>
      <c r="G335">
        <v>654.01427196613713</v>
      </c>
      <c r="H335">
        <v>455.53548484694733</v>
      </c>
      <c r="I335">
        <v>1.921352326062363E-5</v>
      </c>
      <c r="J335" t="s">
        <v>1114</v>
      </c>
      <c r="K335" t="s">
        <v>1169</v>
      </c>
      <c r="L335" t="s">
        <v>1193</v>
      </c>
    </row>
    <row r="336" spans="1:12" x14ac:dyDescent="0.2">
      <c r="A336">
        <v>2018</v>
      </c>
      <c r="B336" t="s">
        <v>265</v>
      </c>
      <c r="C336" t="s">
        <v>109</v>
      </c>
      <c r="D336" t="s">
        <v>218</v>
      </c>
      <c r="E336" t="s">
        <v>266</v>
      </c>
      <c r="F336">
        <v>369</v>
      </c>
      <c r="G336">
        <v>529.77490093134691</v>
      </c>
      <c r="H336">
        <v>369</v>
      </c>
      <c r="I336">
        <v>1.526264759689846E-5</v>
      </c>
      <c r="J336" t="s">
        <v>1114</v>
      </c>
      <c r="K336" t="s">
        <v>1169</v>
      </c>
      <c r="L336" t="s">
        <v>1193</v>
      </c>
    </row>
    <row r="337" spans="1:12" x14ac:dyDescent="0.2">
      <c r="A337">
        <v>2019</v>
      </c>
      <c r="B337" t="s">
        <v>265</v>
      </c>
      <c r="C337" t="s">
        <v>109</v>
      </c>
      <c r="D337" t="s">
        <v>218</v>
      </c>
      <c r="E337" t="s">
        <v>266</v>
      </c>
      <c r="F337">
        <v>366</v>
      </c>
      <c r="G337">
        <v>503.71239796933793</v>
      </c>
      <c r="H337">
        <v>350.84688709096162</v>
      </c>
      <c r="I337">
        <v>1.456900622222573E-5</v>
      </c>
      <c r="J337" t="s">
        <v>1114</v>
      </c>
      <c r="K337" t="s">
        <v>1169</v>
      </c>
      <c r="L337" t="s">
        <v>1193</v>
      </c>
    </row>
    <row r="338" spans="1:12" x14ac:dyDescent="0.2">
      <c r="A338">
        <v>2020</v>
      </c>
      <c r="B338" t="s">
        <v>265</v>
      </c>
      <c r="C338" t="s">
        <v>109</v>
      </c>
      <c r="D338" t="s">
        <v>218</v>
      </c>
      <c r="E338" t="s">
        <v>266</v>
      </c>
      <c r="F338">
        <v>283</v>
      </c>
      <c r="G338">
        <v>372.2838066961645</v>
      </c>
      <c r="H338">
        <v>259.30395046911951</v>
      </c>
      <c r="I338">
        <v>1.174919424444055E-5</v>
      </c>
      <c r="J338" t="s">
        <v>1114</v>
      </c>
      <c r="K338" t="s">
        <v>1169</v>
      </c>
      <c r="L338" t="s">
        <v>1193</v>
      </c>
    </row>
    <row r="339" spans="1:12" x14ac:dyDescent="0.2">
      <c r="A339">
        <v>2021</v>
      </c>
      <c r="B339" t="s">
        <v>265</v>
      </c>
      <c r="C339" t="s">
        <v>109</v>
      </c>
      <c r="D339" t="s">
        <v>218</v>
      </c>
      <c r="E339" t="s">
        <v>266</v>
      </c>
      <c r="F339">
        <v>240</v>
      </c>
      <c r="G339">
        <v>302.15699245871201</v>
      </c>
      <c r="H339">
        <v>210.45906482404951</v>
      </c>
      <c r="I339">
        <v>8.9921206352204694E-6</v>
      </c>
      <c r="J339" t="s">
        <v>1114</v>
      </c>
      <c r="K339" t="s">
        <v>1169</v>
      </c>
      <c r="L339" t="s">
        <v>1193</v>
      </c>
    </row>
    <row r="340" spans="1:12" x14ac:dyDescent="0.2">
      <c r="A340">
        <v>2022</v>
      </c>
      <c r="B340" t="s">
        <v>265</v>
      </c>
      <c r="C340" t="s">
        <v>109</v>
      </c>
      <c r="D340" t="s">
        <v>218</v>
      </c>
      <c r="E340" t="s">
        <v>266</v>
      </c>
      <c r="F340">
        <v>66</v>
      </c>
      <c r="G340">
        <v>77.89986217569151</v>
      </c>
      <c r="H340">
        <v>54.258986396479379</v>
      </c>
      <c r="I340">
        <v>2.2353552261433639E-6</v>
      </c>
      <c r="J340" t="s">
        <v>1114</v>
      </c>
      <c r="K340" t="s">
        <v>1169</v>
      </c>
      <c r="L340" t="s">
        <v>1193</v>
      </c>
    </row>
    <row r="341" spans="1:12" x14ac:dyDescent="0.2">
      <c r="A341">
        <v>2024</v>
      </c>
      <c r="B341" t="s">
        <v>265</v>
      </c>
      <c r="C341" t="s">
        <v>109</v>
      </c>
      <c r="D341" t="s">
        <v>218</v>
      </c>
      <c r="E341" t="s">
        <v>266</v>
      </c>
      <c r="F341">
        <v>57</v>
      </c>
      <c r="G341">
        <v>61.886370312587403</v>
      </c>
      <c r="H341">
        <v>43.105233194699913</v>
      </c>
      <c r="I341">
        <v>1.6972924087732869E-6</v>
      </c>
      <c r="J341" t="s">
        <v>1114</v>
      </c>
      <c r="K341" t="s">
        <v>1169</v>
      </c>
      <c r="L341" t="s">
        <v>1193</v>
      </c>
    </row>
    <row r="342" spans="1:12" x14ac:dyDescent="0.2">
      <c r="A342">
        <v>2025</v>
      </c>
      <c r="B342" t="s">
        <v>265</v>
      </c>
      <c r="C342" t="s">
        <v>109</v>
      </c>
      <c r="D342" t="s">
        <v>218</v>
      </c>
      <c r="E342" t="s">
        <v>266</v>
      </c>
      <c r="F342">
        <v>19</v>
      </c>
      <c r="G342">
        <v>19.722000000000001</v>
      </c>
      <c r="H342">
        <v>13.73681159150096</v>
      </c>
      <c r="I342">
        <v>5.3821945769806097E-7</v>
      </c>
      <c r="J342" t="s">
        <v>1114</v>
      </c>
      <c r="K342" t="s">
        <v>1169</v>
      </c>
      <c r="L342" t="s">
        <v>1193</v>
      </c>
    </row>
    <row r="343" spans="1:12" x14ac:dyDescent="0.2">
      <c r="A343">
        <v>2026</v>
      </c>
      <c r="B343" t="s">
        <v>265</v>
      </c>
      <c r="C343" t="s">
        <v>109</v>
      </c>
      <c r="D343" t="s">
        <v>218</v>
      </c>
      <c r="E343" t="s">
        <v>266</v>
      </c>
      <c r="F343">
        <v>7</v>
      </c>
      <c r="G343">
        <v>7.0000000000000009</v>
      </c>
      <c r="H343">
        <v>4.8756556708501533</v>
      </c>
      <c r="I343">
        <v>1.3062777753263659E-7</v>
      </c>
      <c r="J343" t="s">
        <v>1114</v>
      </c>
      <c r="K343" t="s">
        <v>1169</v>
      </c>
      <c r="L343" t="s">
        <v>1193</v>
      </c>
    </row>
    <row r="344" spans="1:12" x14ac:dyDescent="0.2">
      <c r="A344">
        <v>2017</v>
      </c>
      <c r="B344" t="s">
        <v>267</v>
      </c>
      <c r="C344" t="s">
        <v>268</v>
      </c>
      <c r="D344" t="s">
        <v>269</v>
      </c>
      <c r="E344" t="s">
        <v>270</v>
      </c>
      <c r="F344">
        <v>4544</v>
      </c>
      <c r="G344">
        <v>6863.373791718539</v>
      </c>
      <c r="H344">
        <v>4780.4924783938304</v>
      </c>
      <c r="I344">
        <v>2.016310616542119E-4</v>
      </c>
      <c r="J344" t="s">
        <v>1194</v>
      </c>
      <c r="K344" t="s">
        <v>269</v>
      </c>
      <c r="L344" t="s">
        <v>1195</v>
      </c>
    </row>
    <row r="345" spans="1:12" x14ac:dyDescent="0.2">
      <c r="A345">
        <v>2018</v>
      </c>
      <c r="B345" t="s">
        <v>267</v>
      </c>
      <c r="C345" t="s">
        <v>268</v>
      </c>
      <c r="D345" t="s">
        <v>269</v>
      </c>
      <c r="E345" t="s">
        <v>270</v>
      </c>
      <c r="F345">
        <v>5123</v>
      </c>
      <c r="G345">
        <v>7355.1133264804621</v>
      </c>
      <c r="H345">
        <v>5123</v>
      </c>
      <c r="I345">
        <v>2.118984922463708E-4</v>
      </c>
      <c r="J345" t="s">
        <v>1194</v>
      </c>
      <c r="K345" t="s">
        <v>269</v>
      </c>
      <c r="L345" t="s">
        <v>1195</v>
      </c>
    </row>
    <row r="346" spans="1:12" x14ac:dyDescent="0.2">
      <c r="A346">
        <v>2019</v>
      </c>
      <c r="B346" t="s">
        <v>267</v>
      </c>
      <c r="C346" t="s">
        <v>268</v>
      </c>
      <c r="D346" t="s">
        <v>269</v>
      </c>
      <c r="E346" t="s">
        <v>270</v>
      </c>
      <c r="F346">
        <v>5223</v>
      </c>
      <c r="G346">
        <v>7188.22364643129</v>
      </c>
      <c r="H346">
        <v>5006.7576264374111</v>
      </c>
      <c r="I346">
        <v>2.0790688387618849E-4</v>
      </c>
      <c r="J346" t="s">
        <v>1194</v>
      </c>
      <c r="K346" t="s">
        <v>269</v>
      </c>
      <c r="L346" t="s">
        <v>1195</v>
      </c>
    </row>
    <row r="347" spans="1:12" x14ac:dyDescent="0.2">
      <c r="A347">
        <v>2020</v>
      </c>
      <c r="B347" t="s">
        <v>267</v>
      </c>
      <c r="C347" t="s">
        <v>268</v>
      </c>
      <c r="D347" t="s">
        <v>269</v>
      </c>
      <c r="E347" t="s">
        <v>270</v>
      </c>
      <c r="F347">
        <v>4580</v>
      </c>
      <c r="G347">
        <v>6024.9464122559484</v>
      </c>
      <c r="H347">
        <v>4196.5091630691422</v>
      </c>
      <c r="I347">
        <v>1.9014597045773039E-4</v>
      </c>
      <c r="J347" t="s">
        <v>1194</v>
      </c>
      <c r="K347" t="s">
        <v>269</v>
      </c>
      <c r="L347" t="s">
        <v>1195</v>
      </c>
    </row>
    <row r="348" spans="1:12" x14ac:dyDescent="0.2">
      <c r="A348">
        <v>2021</v>
      </c>
      <c r="B348" t="s">
        <v>267</v>
      </c>
      <c r="C348" t="s">
        <v>268</v>
      </c>
      <c r="D348" t="s">
        <v>269</v>
      </c>
      <c r="E348" t="s">
        <v>270</v>
      </c>
      <c r="F348">
        <v>4168</v>
      </c>
      <c r="G348">
        <v>5247.4597690329656</v>
      </c>
      <c r="H348">
        <v>3654.9724257776602</v>
      </c>
      <c r="I348">
        <v>1.5616316169832879E-4</v>
      </c>
      <c r="J348" t="s">
        <v>1194</v>
      </c>
      <c r="K348" t="s">
        <v>269</v>
      </c>
      <c r="L348" t="s">
        <v>1195</v>
      </c>
    </row>
    <row r="349" spans="1:12" x14ac:dyDescent="0.2">
      <c r="A349">
        <v>2022</v>
      </c>
      <c r="B349" t="s">
        <v>267</v>
      </c>
      <c r="C349" t="s">
        <v>268</v>
      </c>
      <c r="D349" t="s">
        <v>269</v>
      </c>
      <c r="E349" t="s">
        <v>270</v>
      </c>
      <c r="F349">
        <v>4077</v>
      </c>
      <c r="G349">
        <v>4812.0869407620339</v>
      </c>
      <c r="H349">
        <v>3351.7255687643401</v>
      </c>
      <c r="I349">
        <v>1.3808398874221961E-4</v>
      </c>
      <c r="J349" t="s">
        <v>1194</v>
      </c>
      <c r="K349" t="s">
        <v>269</v>
      </c>
      <c r="L349" t="s">
        <v>1195</v>
      </c>
    </row>
    <row r="350" spans="1:12" x14ac:dyDescent="0.2">
      <c r="A350">
        <v>2024</v>
      </c>
      <c r="B350" t="s">
        <v>267</v>
      </c>
      <c r="C350" t="s">
        <v>268</v>
      </c>
      <c r="D350" t="s">
        <v>269</v>
      </c>
      <c r="E350" t="s">
        <v>270</v>
      </c>
      <c r="F350">
        <v>4784</v>
      </c>
      <c r="G350">
        <v>5194.1122030775114</v>
      </c>
      <c r="H350">
        <v>3617.8146597095511</v>
      </c>
      <c r="I350">
        <v>1.4245345409774401E-4</v>
      </c>
      <c r="J350" t="s">
        <v>1194</v>
      </c>
      <c r="K350" t="s">
        <v>269</v>
      </c>
      <c r="L350" t="s">
        <v>1195</v>
      </c>
    </row>
    <row r="351" spans="1:12" x14ac:dyDescent="0.2">
      <c r="A351">
        <v>2025</v>
      </c>
      <c r="B351" t="s">
        <v>267</v>
      </c>
      <c r="C351" t="s">
        <v>268</v>
      </c>
      <c r="D351" t="s">
        <v>269</v>
      </c>
      <c r="E351" t="s">
        <v>270</v>
      </c>
      <c r="F351">
        <v>4813</v>
      </c>
      <c r="G351">
        <v>4995.8940000000002</v>
      </c>
      <c r="H351">
        <v>3479.751273152322</v>
      </c>
      <c r="I351">
        <v>1.3633948683688249E-4</v>
      </c>
      <c r="J351" t="s">
        <v>1194</v>
      </c>
      <c r="K351" t="s">
        <v>269</v>
      </c>
      <c r="L351" t="s">
        <v>1195</v>
      </c>
    </row>
    <row r="352" spans="1:12" x14ac:dyDescent="0.2">
      <c r="A352">
        <v>2026</v>
      </c>
      <c r="B352" t="s">
        <v>267</v>
      </c>
      <c r="C352" t="s">
        <v>268</v>
      </c>
      <c r="D352" t="s">
        <v>269</v>
      </c>
      <c r="E352" t="s">
        <v>270</v>
      </c>
      <c r="F352">
        <v>4778</v>
      </c>
      <c r="G352">
        <v>4778</v>
      </c>
      <c r="H352">
        <v>3327.9832564745761</v>
      </c>
      <c r="I352">
        <v>8.9162788721562506E-5</v>
      </c>
      <c r="J352" t="s">
        <v>1194</v>
      </c>
      <c r="K352" t="s">
        <v>269</v>
      </c>
      <c r="L352" t="s">
        <v>1195</v>
      </c>
    </row>
    <row r="353" spans="1:12" x14ac:dyDescent="0.2">
      <c r="A353">
        <v>2017</v>
      </c>
      <c r="B353" t="s">
        <v>271</v>
      </c>
      <c r="C353" t="s">
        <v>268</v>
      </c>
      <c r="D353" t="s">
        <v>269</v>
      </c>
      <c r="E353" t="s">
        <v>272</v>
      </c>
      <c r="F353">
        <v>563</v>
      </c>
      <c r="G353">
        <v>850.3695961130145</v>
      </c>
      <c r="H353">
        <v>592.30133480099607</v>
      </c>
      <c r="I353">
        <v>2.4982017542104161E-5</v>
      </c>
      <c r="J353" t="s">
        <v>1194</v>
      </c>
      <c r="K353" t="s">
        <v>269</v>
      </c>
      <c r="L353" t="s">
        <v>1196</v>
      </c>
    </row>
    <row r="354" spans="1:12" x14ac:dyDescent="0.2">
      <c r="A354">
        <v>2018</v>
      </c>
      <c r="B354" t="s">
        <v>271</v>
      </c>
      <c r="C354" t="s">
        <v>268</v>
      </c>
      <c r="D354" t="s">
        <v>269</v>
      </c>
      <c r="E354" t="s">
        <v>272</v>
      </c>
      <c r="F354">
        <v>608</v>
      </c>
      <c r="G354">
        <v>872.90823784894019</v>
      </c>
      <c r="H354">
        <v>608</v>
      </c>
      <c r="I354">
        <v>2.51482106745644E-5</v>
      </c>
      <c r="J354" t="s">
        <v>1194</v>
      </c>
      <c r="K354" t="s">
        <v>269</v>
      </c>
      <c r="L354" t="s">
        <v>1196</v>
      </c>
    </row>
    <row r="355" spans="1:12" x14ac:dyDescent="0.2">
      <c r="A355">
        <v>2019</v>
      </c>
      <c r="B355" t="s">
        <v>271</v>
      </c>
      <c r="C355" t="s">
        <v>268</v>
      </c>
      <c r="D355" t="s">
        <v>269</v>
      </c>
      <c r="E355" t="s">
        <v>272</v>
      </c>
      <c r="F355">
        <v>547</v>
      </c>
      <c r="G355">
        <v>752.81607018914713</v>
      </c>
      <c r="H355">
        <v>524.35313453212018</v>
      </c>
      <c r="I355">
        <v>2.1773897277479439E-5</v>
      </c>
      <c r="J355" t="s">
        <v>1194</v>
      </c>
      <c r="K355" t="s">
        <v>269</v>
      </c>
      <c r="L355" t="s">
        <v>1196</v>
      </c>
    </row>
    <row r="356" spans="1:12" x14ac:dyDescent="0.2">
      <c r="A356">
        <v>2020</v>
      </c>
      <c r="B356" t="s">
        <v>271</v>
      </c>
      <c r="C356" t="s">
        <v>268</v>
      </c>
      <c r="D356" t="s">
        <v>269</v>
      </c>
      <c r="E356" t="s">
        <v>272</v>
      </c>
      <c r="F356">
        <v>365</v>
      </c>
      <c r="G356">
        <v>480.1540263042404</v>
      </c>
      <c r="H356">
        <v>334.43795731882898</v>
      </c>
      <c r="I356">
        <v>1.515355441420777E-5</v>
      </c>
      <c r="J356" t="s">
        <v>1194</v>
      </c>
      <c r="K356" t="s">
        <v>269</v>
      </c>
      <c r="L356" t="s">
        <v>1196</v>
      </c>
    </row>
    <row r="357" spans="1:12" x14ac:dyDescent="0.2">
      <c r="A357">
        <v>2021</v>
      </c>
      <c r="B357" t="s">
        <v>271</v>
      </c>
      <c r="C357" t="s">
        <v>268</v>
      </c>
      <c r="D357" t="s">
        <v>269</v>
      </c>
      <c r="E357" t="s">
        <v>272</v>
      </c>
      <c r="F357">
        <v>263</v>
      </c>
      <c r="G357">
        <v>331.11370423600522</v>
      </c>
      <c r="H357">
        <v>230.62805853635419</v>
      </c>
      <c r="I357">
        <v>9.8538655294290955E-6</v>
      </c>
      <c r="J357" t="s">
        <v>1194</v>
      </c>
      <c r="K357" t="s">
        <v>269</v>
      </c>
      <c r="L357" t="s">
        <v>1196</v>
      </c>
    </row>
    <row r="358" spans="1:12" x14ac:dyDescent="0.2">
      <c r="A358">
        <v>2022</v>
      </c>
      <c r="B358" t="s">
        <v>271</v>
      </c>
      <c r="C358" t="s">
        <v>268</v>
      </c>
      <c r="D358" t="s">
        <v>269</v>
      </c>
      <c r="E358" t="s">
        <v>272</v>
      </c>
      <c r="F358">
        <v>171</v>
      </c>
      <c r="G358">
        <v>201.83146109156439</v>
      </c>
      <c r="H358">
        <v>140.58010111815111</v>
      </c>
      <c r="I358">
        <v>5.7916021768259876E-6</v>
      </c>
      <c r="J358" t="s">
        <v>1194</v>
      </c>
      <c r="K358" t="s">
        <v>269</v>
      </c>
      <c r="L358" t="s">
        <v>1196</v>
      </c>
    </row>
    <row r="359" spans="1:12" x14ac:dyDescent="0.2">
      <c r="A359">
        <v>2024</v>
      </c>
      <c r="B359" t="s">
        <v>271</v>
      </c>
      <c r="C359" t="s">
        <v>268</v>
      </c>
      <c r="D359" t="s">
        <v>269</v>
      </c>
      <c r="E359" t="s">
        <v>272</v>
      </c>
      <c r="F359">
        <v>170</v>
      </c>
      <c r="G359">
        <v>184.57338514280451</v>
      </c>
      <c r="H359">
        <v>128.5594674227892</v>
      </c>
      <c r="I359">
        <v>5.0621001665168207E-6</v>
      </c>
      <c r="J359" t="s">
        <v>1194</v>
      </c>
      <c r="K359" t="s">
        <v>269</v>
      </c>
      <c r="L359" t="s">
        <v>1196</v>
      </c>
    </row>
    <row r="360" spans="1:12" x14ac:dyDescent="0.2">
      <c r="A360">
        <v>2025</v>
      </c>
      <c r="B360" t="s">
        <v>271</v>
      </c>
      <c r="C360" t="s">
        <v>268</v>
      </c>
      <c r="D360" t="s">
        <v>269</v>
      </c>
      <c r="E360" t="s">
        <v>272</v>
      </c>
      <c r="F360">
        <v>162</v>
      </c>
      <c r="G360">
        <v>168.15600000000001</v>
      </c>
      <c r="H360">
        <v>117.12439356963981</v>
      </c>
      <c r="I360">
        <v>4.5890290603729431E-6</v>
      </c>
      <c r="J360" t="s">
        <v>1194</v>
      </c>
      <c r="K360" t="s">
        <v>269</v>
      </c>
      <c r="L360" t="s">
        <v>1196</v>
      </c>
    </row>
    <row r="361" spans="1:12" x14ac:dyDescent="0.2">
      <c r="A361">
        <v>2026</v>
      </c>
      <c r="B361" t="s">
        <v>271</v>
      </c>
      <c r="C361" t="s">
        <v>268</v>
      </c>
      <c r="D361" t="s">
        <v>269</v>
      </c>
      <c r="E361" t="s">
        <v>272</v>
      </c>
      <c r="F361">
        <v>183</v>
      </c>
      <c r="G361">
        <v>183</v>
      </c>
      <c r="H361">
        <v>127.46356968079689</v>
      </c>
      <c r="I361">
        <v>3.414983326924643E-6</v>
      </c>
      <c r="J361" t="s">
        <v>1194</v>
      </c>
      <c r="K361" t="s">
        <v>269</v>
      </c>
      <c r="L361" t="s">
        <v>1196</v>
      </c>
    </row>
    <row r="362" spans="1:12" x14ac:dyDescent="0.2">
      <c r="A362">
        <v>2017</v>
      </c>
      <c r="B362" t="s">
        <v>273</v>
      </c>
      <c r="C362" t="s">
        <v>268</v>
      </c>
      <c r="D362" t="s">
        <v>269</v>
      </c>
      <c r="E362" t="s">
        <v>274</v>
      </c>
      <c r="F362">
        <v>3576</v>
      </c>
      <c r="G362">
        <v>5401.2818396094845</v>
      </c>
      <c r="H362">
        <v>3762.1129187359888</v>
      </c>
      <c r="I362">
        <v>1.5867796577364909E-4</v>
      </c>
      <c r="J362" t="s">
        <v>1194</v>
      </c>
      <c r="K362" t="s">
        <v>269</v>
      </c>
      <c r="L362" t="s">
        <v>1197</v>
      </c>
    </row>
    <row r="363" spans="1:12" x14ac:dyDescent="0.2">
      <c r="A363">
        <v>2018</v>
      </c>
      <c r="B363" t="s">
        <v>273</v>
      </c>
      <c r="C363" t="s">
        <v>268</v>
      </c>
      <c r="D363" t="s">
        <v>269</v>
      </c>
      <c r="E363" t="s">
        <v>274</v>
      </c>
      <c r="F363">
        <v>2808</v>
      </c>
      <c r="G363">
        <v>4031.457782697079</v>
      </c>
      <c r="H363">
        <v>2808</v>
      </c>
      <c r="I363">
        <v>1.161450256154224E-4</v>
      </c>
      <c r="J363" t="s">
        <v>1194</v>
      </c>
      <c r="K363" t="s">
        <v>269</v>
      </c>
      <c r="L363" t="s">
        <v>1197</v>
      </c>
    </row>
    <row r="364" spans="1:12" x14ac:dyDescent="0.2">
      <c r="A364">
        <v>2019</v>
      </c>
      <c r="B364" t="s">
        <v>273</v>
      </c>
      <c r="C364" t="s">
        <v>268</v>
      </c>
      <c r="D364" t="s">
        <v>269</v>
      </c>
      <c r="E364" t="s">
        <v>274</v>
      </c>
      <c r="F364">
        <v>2768</v>
      </c>
      <c r="G364">
        <v>3809.4970425659221</v>
      </c>
      <c r="H364">
        <v>2653.399408381918</v>
      </c>
      <c r="I364">
        <v>1.1018308530907329E-4</v>
      </c>
      <c r="J364" t="s">
        <v>1194</v>
      </c>
      <c r="K364" t="s">
        <v>269</v>
      </c>
      <c r="L364" t="s">
        <v>1197</v>
      </c>
    </row>
    <row r="365" spans="1:12" x14ac:dyDescent="0.2">
      <c r="A365">
        <v>2020</v>
      </c>
      <c r="B365" t="s">
        <v>273</v>
      </c>
      <c r="C365" t="s">
        <v>268</v>
      </c>
      <c r="D365" t="s">
        <v>269</v>
      </c>
      <c r="E365" t="s">
        <v>274</v>
      </c>
      <c r="F365">
        <v>2848</v>
      </c>
      <c r="G365">
        <v>3746.5168956561001</v>
      </c>
      <c r="H365">
        <v>2609.5323354630818</v>
      </c>
      <c r="I365">
        <v>1.182392410182568E-4</v>
      </c>
      <c r="J365" t="s">
        <v>1194</v>
      </c>
      <c r="K365" t="s">
        <v>269</v>
      </c>
      <c r="L365" t="s">
        <v>1197</v>
      </c>
    </row>
    <row r="366" spans="1:12" x14ac:dyDescent="0.2">
      <c r="A366">
        <v>2021</v>
      </c>
      <c r="B366" t="s">
        <v>273</v>
      </c>
      <c r="C366" t="s">
        <v>268</v>
      </c>
      <c r="D366" t="s">
        <v>269</v>
      </c>
      <c r="E366" t="s">
        <v>274</v>
      </c>
      <c r="F366">
        <v>2072</v>
      </c>
      <c r="G366">
        <v>2608.6220348935472</v>
      </c>
      <c r="H366">
        <v>1816.963259647627</v>
      </c>
      <c r="I366">
        <v>7.7631974817403369E-5</v>
      </c>
      <c r="J366" t="s">
        <v>1194</v>
      </c>
      <c r="K366" t="s">
        <v>269</v>
      </c>
      <c r="L366" t="s">
        <v>1197</v>
      </c>
    </row>
    <row r="367" spans="1:12" x14ac:dyDescent="0.2">
      <c r="A367">
        <v>2022</v>
      </c>
      <c r="B367" t="s">
        <v>273</v>
      </c>
      <c r="C367" t="s">
        <v>268</v>
      </c>
      <c r="D367" t="s">
        <v>269</v>
      </c>
      <c r="E367" t="s">
        <v>274</v>
      </c>
      <c r="F367">
        <v>2054</v>
      </c>
      <c r="G367">
        <v>2424.3381349828842</v>
      </c>
      <c r="H367">
        <v>1688.6054251267981</v>
      </c>
      <c r="I367">
        <v>6.9566964159067734E-5</v>
      </c>
      <c r="J367" t="s">
        <v>1194</v>
      </c>
      <c r="K367" t="s">
        <v>269</v>
      </c>
      <c r="L367" t="s">
        <v>1197</v>
      </c>
    </row>
    <row r="368" spans="1:12" x14ac:dyDescent="0.2">
      <c r="A368">
        <v>2024</v>
      </c>
      <c r="B368" t="s">
        <v>273</v>
      </c>
      <c r="C368" t="s">
        <v>268</v>
      </c>
      <c r="D368" t="s">
        <v>269</v>
      </c>
      <c r="E368" t="s">
        <v>274</v>
      </c>
      <c r="F368">
        <v>3213</v>
      </c>
      <c r="G368">
        <v>3488.4369791990061</v>
      </c>
      <c r="H368">
        <v>2429.7739342907162</v>
      </c>
      <c r="I368">
        <v>9.5673693147167935E-5</v>
      </c>
      <c r="J368" t="s">
        <v>1194</v>
      </c>
      <c r="K368" t="s">
        <v>269</v>
      </c>
      <c r="L368" t="s">
        <v>1197</v>
      </c>
    </row>
    <row r="369" spans="1:12" x14ac:dyDescent="0.2">
      <c r="A369">
        <v>2025</v>
      </c>
      <c r="B369" t="s">
        <v>273</v>
      </c>
      <c r="C369" t="s">
        <v>268</v>
      </c>
      <c r="D369" t="s">
        <v>269</v>
      </c>
      <c r="E369" t="s">
        <v>274</v>
      </c>
      <c r="F369">
        <v>3828</v>
      </c>
      <c r="G369">
        <v>3973.4639999999999</v>
      </c>
      <c r="H369">
        <v>2767.6060406455622</v>
      </c>
      <c r="I369">
        <v>1.084370570562199E-4</v>
      </c>
      <c r="J369" t="s">
        <v>1194</v>
      </c>
      <c r="K369" t="s">
        <v>269</v>
      </c>
      <c r="L369" t="s">
        <v>1197</v>
      </c>
    </row>
    <row r="370" spans="1:12" x14ac:dyDescent="0.2">
      <c r="A370">
        <v>2026</v>
      </c>
      <c r="B370" t="s">
        <v>273</v>
      </c>
      <c r="C370" t="s">
        <v>268</v>
      </c>
      <c r="D370" t="s">
        <v>269</v>
      </c>
      <c r="E370" t="s">
        <v>274</v>
      </c>
      <c r="F370">
        <v>3880</v>
      </c>
      <c r="G370">
        <v>3880</v>
      </c>
      <c r="H370">
        <v>2702.5062861283709</v>
      </c>
      <c r="I370">
        <v>7.2405110975232851E-5</v>
      </c>
      <c r="J370" t="s">
        <v>1194</v>
      </c>
      <c r="K370" t="s">
        <v>269</v>
      </c>
      <c r="L370" t="s">
        <v>1197</v>
      </c>
    </row>
    <row r="371" spans="1:12" x14ac:dyDescent="0.2">
      <c r="A371">
        <v>2017</v>
      </c>
      <c r="B371" t="s">
        <v>275</v>
      </c>
      <c r="C371" t="s">
        <v>268</v>
      </c>
      <c r="D371" t="s">
        <v>269</v>
      </c>
      <c r="E371" t="s">
        <v>276</v>
      </c>
      <c r="F371">
        <v>1233</v>
      </c>
      <c r="G371">
        <v>1862.3547282546119</v>
      </c>
      <c r="H371">
        <v>1297.1714845641709</v>
      </c>
      <c r="I371">
        <v>5.4711949608196152E-5</v>
      </c>
      <c r="J371" t="s">
        <v>1194</v>
      </c>
      <c r="K371" t="s">
        <v>269</v>
      </c>
      <c r="L371" t="s">
        <v>1198</v>
      </c>
    </row>
    <row r="372" spans="1:12" x14ac:dyDescent="0.2">
      <c r="A372">
        <v>2018</v>
      </c>
      <c r="B372" t="s">
        <v>275</v>
      </c>
      <c r="C372" t="s">
        <v>268</v>
      </c>
      <c r="D372" t="s">
        <v>269</v>
      </c>
      <c r="E372" t="s">
        <v>276</v>
      </c>
      <c r="F372">
        <v>1163</v>
      </c>
      <c r="G372">
        <v>1669.7241457538121</v>
      </c>
      <c r="H372">
        <v>1163</v>
      </c>
      <c r="I372">
        <v>4.8104225352826317E-5</v>
      </c>
      <c r="J372" t="s">
        <v>1194</v>
      </c>
      <c r="K372" t="s">
        <v>269</v>
      </c>
      <c r="L372" t="s">
        <v>1198</v>
      </c>
    </row>
    <row r="373" spans="1:12" x14ac:dyDescent="0.2">
      <c r="A373">
        <v>2019</v>
      </c>
      <c r="B373" t="s">
        <v>275</v>
      </c>
      <c r="C373" t="s">
        <v>268</v>
      </c>
      <c r="D373" t="s">
        <v>269</v>
      </c>
      <c r="E373" t="s">
        <v>276</v>
      </c>
      <c r="F373">
        <v>1397</v>
      </c>
      <c r="G373">
        <v>1922.639945254549</v>
      </c>
      <c r="H373">
        <v>1339.1614788690531</v>
      </c>
      <c r="I373">
        <v>5.5609021017621179E-5</v>
      </c>
      <c r="J373" t="s">
        <v>1194</v>
      </c>
      <c r="K373" t="s">
        <v>269</v>
      </c>
      <c r="L373" t="s">
        <v>1198</v>
      </c>
    </row>
    <row r="374" spans="1:12" x14ac:dyDescent="0.2">
      <c r="A374">
        <v>2020</v>
      </c>
      <c r="B374" t="s">
        <v>275</v>
      </c>
      <c r="C374" t="s">
        <v>268</v>
      </c>
      <c r="D374" t="s">
        <v>269</v>
      </c>
      <c r="E374" t="s">
        <v>276</v>
      </c>
      <c r="F374">
        <v>1206</v>
      </c>
      <c r="G374">
        <v>1586.4815225285311</v>
      </c>
      <c r="H374">
        <v>1105.01966171646</v>
      </c>
      <c r="I374">
        <v>5.0069004448039923E-5</v>
      </c>
      <c r="J374" t="s">
        <v>1194</v>
      </c>
      <c r="K374" t="s">
        <v>269</v>
      </c>
      <c r="L374" t="s">
        <v>1198</v>
      </c>
    </row>
    <row r="375" spans="1:12" x14ac:dyDescent="0.2">
      <c r="A375">
        <v>2021</v>
      </c>
      <c r="B375" t="s">
        <v>275</v>
      </c>
      <c r="C375" t="s">
        <v>268</v>
      </c>
      <c r="D375" t="s">
        <v>269</v>
      </c>
      <c r="E375" t="s">
        <v>276</v>
      </c>
      <c r="F375">
        <v>544</v>
      </c>
      <c r="G375">
        <v>684.88918290641391</v>
      </c>
      <c r="H375">
        <v>477.04054693451212</v>
      </c>
      <c r="I375">
        <v>2.0382140106499731E-5</v>
      </c>
      <c r="J375" t="s">
        <v>1194</v>
      </c>
      <c r="K375" t="s">
        <v>269</v>
      </c>
      <c r="L375" t="s">
        <v>1198</v>
      </c>
    </row>
    <row r="376" spans="1:12" x14ac:dyDescent="0.2">
      <c r="A376">
        <v>2022</v>
      </c>
      <c r="B376" t="s">
        <v>275</v>
      </c>
      <c r="C376" t="s">
        <v>268</v>
      </c>
      <c r="D376" t="s">
        <v>269</v>
      </c>
      <c r="E376" t="s">
        <v>276</v>
      </c>
      <c r="F376">
        <v>479</v>
      </c>
      <c r="G376">
        <v>565.3641512447914</v>
      </c>
      <c r="H376">
        <v>393.78870430172162</v>
      </c>
      <c r="I376">
        <v>1.622325989882835E-5</v>
      </c>
      <c r="J376" t="s">
        <v>1194</v>
      </c>
      <c r="K376" t="s">
        <v>269</v>
      </c>
      <c r="L376" t="s">
        <v>1198</v>
      </c>
    </row>
    <row r="377" spans="1:12" x14ac:dyDescent="0.2">
      <c r="A377">
        <v>2024</v>
      </c>
      <c r="B377" t="s">
        <v>275</v>
      </c>
      <c r="C377" t="s">
        <v>268</v>
      </c>
      <c r="D377" t="s">
        <v>269</v>
      </c>
      <c r="E377" t="s">
        <v>276</v>
      </c>
      <c r="F377">
        <v>1924</v>
      </c>
      <c r="G377">
        <v>2088.9364294985639</v>
      </c>
      <c r="H377">
        <v>1454.9906783614499</v>
      </c>
      <c r="I377">
        <v>5.7291063061049212E-5</v>
      </c>
      <c r="J377" t="s">
        <v>1194</v>
      </c>
      <c r="K377" t="s">
        <v>269</v>
      </c>
      <c r="L377" t="s">
        <v>1198</v>
      </c>
    </row>
    <row r="378" spans="1:12" x14ac:dyDescent="0.2">
      <c r="A378">
        <v>2025</v>
      </c>
      <c r="B378" t="s">
        <v>275</v>
      </c>
      <c r="C378" t="s">
        <v>268</v>
      </c>
      <c r="D378" t="s">
        <v>269</v>
      </c>
      <c r="E378" t="s">
        <v>276</v>
      </c>
      <c r="F378">
        <v>2116</v>
      </c>
      <c r="G378">
        <v>2196.4079999999999</v>
      </c>
      <c r="H378">
        <v>1529.8470172429491</v>
      </c>
      <c r="I378">
        <v>5.9940651183636688E-5</v>
      </c>
      <c r="J378" t="s">
        <v>1194</v>
      </c>
      <c r="K378" t="s">
        <v>269</v>
      </c>
      <c r="L378" t="s">
        <v>1198</v>
      </c>
    </row>
    <row r="379" spans="1:12" x14ac:dyDescent="0.2">
      <c r="A379">
        <v>2026</v>
      </c>
      <c r="B379" t="s">
        <v>275</v>
      </c>
      <c r="C379" t="s">
        <v>268</v>
      </c>
      <c r="D379" t="s">
        <v>269</v>
      </c>
      <c r="E379" t="s">
        <v>276</v>
      </c>
      <c r="F379">
        <v>2211</v>
      </c>
      <c r="G379">
        <v>2211</v>
      </c>
      <c r="H379">
        <v>1540.0106697499559</v>
      </c>
      <c r="I379">
        <v>4.1259716589237072E-5</v>
      </c>
      <c r="J379" t="s">
        <v>1194</v>
      </c>
      <c r="K379" t="s">
        <v>269</v>
      </c>
      <c r="L379" t="s">
        <v>1198</v>
      </c>
    </row>
    <row r="380" spans="1:12" x14ac:dyDescent="0.2">
      <c r="A380">
        <v>2018</v>
      </c>
      <c r="B380" t="s">
        <v>277</v>
      </c>
      <c r="C380" t="s">
        <v>268</v>
      </c>
      <c r="D380" t="s">
        <v>269</v>
      </c>
      <c r="E380" t="s">
        <v>278</v>
      </c>
      <c r="F380">
        <v>50</v>
      </c>
      <c r="G380">
        <v>71.785216928366793</v>
      </c>
      <c r="H380">
        <v>50</v>
      </c>
      <c r="I380">
        <v>2.0681094304740461E-6</v>
      </c>
      <c r="J380" t="s">
        <v>1194</v>
      </c>
      <c r="K380" t="s">
        <v>269</v>
      </c>
      <c r="L380" t="s">
        <v>1199</v>
      </c>
    </row>
    <row r="381" spans="1:12" x14ac:dyDescent="0.2">
      <c r="A381">
        <v>2019</v>
      </c>
      <c r="B381" t="s">
        <v>277</v>
      </c>
      <c r="C381" t="s">
        <v>268</v>
      </c>
      <c r="D381" t="s">
        <v>269</v>
      </c>
      <c r="E381" t="s">
        <v>278</v>
      </c>
      <c r="F381">
        <v>29</v>
      </c>
      <c r="G381">
        <v>39.911638090466667</v>
      </c>
      <c r="H381">
        <v>27.799343512671818</v>
      </c>
      <c r="I381">
        <v>1.1543748099577761E-6</v>
      </c>
      <c r="J381" t="s">
        <v>1194</v>
      </c>
      <c r="K381" t="s">
        <v>269</v>
      </c>
      <c r="L381" t="s">
        <v>1199</v>
      </c>
    </row>
    <row r="382" spans="1:12" x14ac:dyDescent="0.2">
      <c r="A382">
        <v>2020</v>
      </c>
      <c r="B382" t="s">
        <v>277</v>
      </c>
      <c r="C382" t="s">
        <v>268</v>
      </c>
      <c r="D382" t="s">
        <v>269</v>
      </c>
      <c r="E382" t="s">
        <v>278</v>
      </c>
      <c r="F382">
        <v>94</v>
      </c>
      <c r="G382">
        <v>123.6561054043797</v>
      </c>
      <c r="H382">
        <v>86.129227364301173</v>
      </c>
      <c r="I382">
        <v>3.9025592190014528E-6</v>
      </c>
      <c r="J382" t="s">
        <v>1194</v>
      </c>
      <c r="K382" t="s">
        <v>269</v>
      </c>
      <c r="L382" t="s">
        <v>1199</v>
      </c>
    </row>
    <row r="383" spans="1:12" x14ac:dyDescent="0.2">
      <c r="A383">
        <v>2021</v>
      </c>
      <c r="B383" t="s">
        <v>277</v>
      </c>
      <c r="C383" t="s">
        <v>268</v>
      </c>
      <c r="D383" t="s">
        <v>269</v>
      </c>
      <c r="E383" t="s">
        <v>278</v>
      </c>
      <c r="F383">
        <v>130</v>
      </c>
      <c r="G383">
        <v>163.66837091513571</v>
      </c>
      <c r="H383">
        <v>113.9986601130268</v>
      </c>
      <c r="I383">
        <v>4.8707320107444196E-6</v>
      </c>
      <c r="J383" t="s">
        <v>1194</v>
      </c>
      <c r="K383" t="s">
        <v>269</v>
      </c>
      <c r="L383" t="s">
        <v>1199</v>
      </c>
    </row>
    <row r="384" spans="1:12" x14ac:dyDescent="0.2">
      <c r="A384">
        <v>2022</v>
      </c>
      <c r="B384" t="s">
        <v>277</v>
      </c>
      <c r="C384" t="s">
        <v>268</v>
      </c>
      <c r="D384" t="s">
        <v>269</v>
      </c>
      <c r="E384" t="s">
        <v>278</v>
      </c>
      <c r="F384">
        <v>782</v>
      </c>
      <c r="G384">
        <v>922.9953366877387</v>
      </c>
      <c r="H384">
        <v>642.88677821283147</v>
      </c>
      <c r="I384">
        <v>2.648557252794107E-5</v>
      </c>
      <c r="J384" t="s">
        <v>1194</v>
      </c>
      <c r="K384" t="s">
        <v>269</v>
      </c>
      <c r="L384" t="s">
        <v>1199</v>
      </c>
    </row>
    <row r="385" spans="1:12" x14ac:dyDescent="0.2">
      <c r="A385">
        <v>2024</v>
      </c>
      <c r="B385" t="s">
        <v>277</v>
      </c>
      <c r="C385" t="s">
        <v>268</v>
      </c>
      <c r="D385" t="s">
        <v>269</v>
      </c>
      <c r="E385" t="s">
        <v>278</v>
      </c>
      <c r="F385">
        <v>2363</v>
      </c>
      <c r="G385">
        <v>2565.570053484983</v>
      </c>
      <c r="H385">
        <v>1786.9765971767699</v>
      </c>
      <c r="I385">
        <v>7.0363192314583817E-5</v>
      </c>
      <c r="J385" t="s">
        <v>1194</v>
      </c>
      <c r="K385" t="s">
        <v>269</v>
      </c>
      <c r="L385" t="s">
        <v>1199</v>
      </c>
    </row>
    <row r="386" spans="1:12" x14ac:dyDescent="0.2">
      <c r="A386">
        <v>2025</v>
      </c>
      <c r="B386" t="s">
        <v>277</v>
      </c>
      <c r="C386" t="s">
        <v>268</v>
      </c>
      <c r="D386" t="s">
        <v>269</v>
      </c>
      <c r="E386" t="s">
        <v>278</v>
      </c>
      <c r="F386">
        <v>5411</v>
      </c>
      <c r="G386">
        <v>5616.6179999999986</v>
      </c>
      <c r="H386">
        <v>3912.0993432427208</v>
      </c>
      <c r="I386">
        <v>1.5327923608443201E-4</v>
      </c>
      <c r="J386" t="s">
        <v>1194</v>
      </c>
      <c r="K386" t="s">
        <v>269</v>
      </c>
      <c r="L386" t="s">
        <v>1199</v>
      </c>
    </row>
    <row r="387" spans="1:12" x14ac:dyDescent="0.2">
      <c r="A387">
        <v>2026</v>
      </c>
      <c r="B387" t="s">
        <v>277</v>
      </c>
      <c r="C387" t="s">
        <v>268</v>
      </c>
      <c r="D387" t="s">
        <v>269</v>
      </c>
      <c r="E387" t="s">
        <v>278</v>
      </c>
      <c r="F387">
        <v>7126</v>
      </c>
      <c r="G387">
        <v>7126.0000000000009</v>
      </c>
      <c r="H387">
        <v>4963.4174729254564</v>
      </c>
      <c r="I387">
        <v>1.32979077528224E-4</v>
      </c>
      <c r="J387" t="s">
        <v>1194</v>
      </c>
      <c r="K387" t="s">
        <v>269</v>
      </c>
      <c r="L387" t="s">
        <v>1199</v>
      </c>
    </row>
    <row r="388" spans="1:12" x14ac:dyDescent="0.2">
      <c r="A388">
        <v>2025</v>
      </c>
      <c r="B388" t="s">
        <v>279</v>
      </c>
      <c r="C388" t="s">
        <v>268</v>
      </c>
      <c r="D388" t="s">
        <v>280</v>
      </c>
      <c r="E388" t="s">
        <v>281</v>
      </c>
      <c r="F388">
        <v>1439</v>
      </c>
      <c r="G388">
        <v>1493.682</v>
      </c>
      <c r="H388">
        <v>1040.382730535257</v>
      </c>
      <c r="I388">
        <v>4.0763042085658413E-5</v>
      </c>
      <c r="J388" t="s">
        <v>1194</v>
      </c>
      <c r="K388" t="s">
        <v>1200</v>
      </c>
      <c r="L388" t="s">
        <v>1201</v>
      </c>
    </row>
    <row r="389" spans="1:12" x14ac:dyDescent="0.2">
      <c r="A389">
        <v>2026</v>
      </c>
      <c r="B389" t="s">
        <v>279</v>
      </c>
      <c r="C389" t="s">
        <v>268</v>
      </c>
      <c r="D389" t="s">
        <v>280</v>
      </c>
      <c r="E389" t="s">
        <v>281</v>
      </c>
      <c r="F389">
        <v>1662</v>
      </c>
      <c r="G389">
        <v>1662</v>
      </c>
      <c r="H389">
        <v>1157.619960707565</v>
      </c>
      <c r="I389">
        <v>3.1014766608463143E-5</v>
      </c>
      <c r="J389" t="s">
        <v>1194</v>
      </c>
      <c r="K389" t="s">
        <v>1200</v>
      </c>
      <c r="L389" t="s">
        <v>1201</v>
      </c>
    </row>
    <row r="390" spans="1:12" x14ac:dyDescent="0.2">
      <c r="A390">
        <v>2017</v>
      </c>
      <c r="B390" t="s">
        <v>282</v>
      </c>
      <c r="C390" t="s">
        <v>283</v>
      </c>
      <c r="D390" t="s">
        <v>284</v>
      </c>
      <c r="E390" t="s">
        <v>285</v>
      </c>
      <c r="F390">
        <v>13860</v>
      </c>
      <c r="G390">
        <v>20934.498405197832</v>
      </c>
      <c r="H390">
        <v>14581.343695100901</v>
      </c>
      <c r="I390">
        <v>6.1501023647169404E-4</v>
      </c>
      <c r="J390" t="s">
        <v>1202</v>
      </c>
      <c r="K390" t="s">
        <v>5</v>
      </c>
      <c r="L390" t="s">
        <v>1203</v>
      </c>
    </row>
    <row r="391" spans="1:12" x14ac:dyDescent="0.2">
      <c r="A391">
        <v>2018</v>
      </c>
      <c r="B391" t="s">
        <v>282</v>
      </c>
      <c r="C391" t="s">
        <v>283</v>
      </c>
      <c r="D391" t="s">
        <v>284</v>
      </c>
      <c r="E391" t="s">
        <v>285</v>
      </c>
      <c r="F391">
        <v>16205</v>
      </c>
      <c r="G391">
        <v>23265.58880648368</v>
      </c>
      <c r="H391">
        <v>16205</v>
      </c>
      <c r="I391">
        <v>6.7027426641663842E-4</v>
      </c>
      <c r="J391" t="s">
        <v>1202</v>
      </c>
      <c r="K391" t="s">
        <v>5</v>
      </c>
      <c r="L391" t="s">
        <v>1203</v>
      </c>
    </row>
    <row r="392" spans="1:12" x14ac:dyDescent="0.2">
      <c r="A392">
        <v>2019</v>
      </c>
      <c r="B392" t="s">
        <v>282</v>
      </c>
      <c r="C392" t="s">
        <v>283</v>
      </c>
      <c r="D392" t="s">
        <v>284</v>
      </c>
      <c r="E392" t="s">
        <v>285</v>
      </c>
      <c r="F392">
        <v>18691</v>
      </c>
      <c r="G392">
        <v>25723.738880996982</v>
      </c>
      <c r="H392">
        <v>17917.156192943072</v>
      </c>
      <c r="I392">
        <v>7.4401446803175201E-4</v>
      </c>
      <c r="J392" t="s">
        <v>1202</v>
      </c>
      <c r="K392" t="s">
        <v>5</v>
      </c>
      <c r="L392" t="s">
        <v>1203</v>
      </c>
    </row>
    <row r="393" spans="1:12" x14ac:dyDescent="0.2">
      <c r="A393">
        <v>2020</v>
      </c>
      <c r="B393" t="s">
        <v>282</v>
      </c>
      <c r="C393" t="s">
        <v>283</v>
      </c>
      <c r="D393" t="s">
        <v>284</v>
      </c>
      <c r="E393" t="s">
        <v>285</v>
      </c>
      <c r="F393">
        <v>20060</v>
      </c>
      <c r="G393">
        <v>26388.739089487841</v>
      </c>
      <c r="H393">
        <v>18380.343626892361</v>
      </c>
      <c r="I393">
        <v>8.3282274396988471E-4</v>
      </c>
      <c r="J393" t="s">
        <v>1202</v>
      </c>
      <c r="K393" t="s">
        <v>5</v>
      </c>
      <c r="L393" t="s">
        <v>1203</v>
      </c>
    </row>
    <row r="394" spans="1:12" x14ac:dyDescent="0.2">
      <c r="A394">
        <v>2021</v>
      </c>
      <c r="B394" t="s">
        <v>282</v>
      </c>
      <c r="C394" t="s">
        <v>283</v>
      </c>
      <c r="D394" t="s">
        <v>284</v>
      </c>
      <c r="E394" t="s">
        <v>285</v>
      </c>
      <c r="F394">
        <v>21695</v>
      </c>
      <c r="G394">
        <v>27313.733130798992</v>
      </c>
      <c r="H394">
        <v>19024.622547323968</v>
      </c>
      <c r="I394">
        <v>8.1285023825461683E-4</v>
      </c>
      <c r="J394" t="s">
        <v>1202</v>
      </c>
      <c r="K394" t="s">
        <v>5</v>
      </c>
      <c r="L394" t="s">
        <v>1203</v>
      </c>
    </row>
    <row r="395" spans="1:12" x14ac:dyDescent="0.2">
      <c r="A395">
        <v>2022</v>
      </c>
      <c r="B395" t="s">
        <v>282</v>
      </c>
      <c r="C395" t="s">
        <v>283</v>
      </c>
      <c r="D395" t="s">
        <v>284</v>
      </c>
      <c r="E395" t="s">
        <v>285</v>
      </c>
      <c r="F395">
        <v>23998</v>
      </c>
      <c r="G395">
        <v>28324.86200745825</v>
      </c>
      <c r="H395">
        <v>19728.896296101699</v>
      </c>
      <c r="I395">
        <v>8.1278870783315824E-4</v>
      </c>
      <c r="J395" t="s">
        <v>1202</v>
      </c>
      <c r="K395" t="s">
        <v>5</v>
      </c>
      <c r="L395" t="s">
        <v>1203</v>
      </c>
    </row>
    <row r="396" spans="1:12" x14ac:dyDescent="0.2">
      <c r="A396">
        <v>2024</v>
      </c>
      <c r="B396" t="s">
        <v>282</v>
      </c>
      <c r="C396" t="s">
        <v>283</v>
      </c>
      <c r="D396" t="s">
        <v>284</v>
      </c>
      <c r="E396" t="s">
        <v>285</v>
      </c>
      <c r="F396">
        <v>23919</v>
      </c>
      <c r="G396">
        <v>25969.475289592599</v>
      </c>
      <c r="H396">
        <v>18088.31706638644</v>
      </c>
      <c r="I396">
        <v>7.1223749342891676E-4</v>
      </c>
      <c r="J396" t="s">
        <v>1202</v>
      </c>
      <c r="K396" t="s">
        <v>5</v>
      </c>
      <c r="L396" t="s">
        <v>1203</v>
      </c>
    </row>
    <row r="397" spans="1:12" x14ac:dyDescent="0.2">
      <c r="A397">
        <v>2025</v>
      </c>
      <c r="B397" t="s">
        <v>282</v>
      </c>
      <c r="C397" t="s">
        <v>283</v>
      </c>
      <c r="D397" t="s">
        <v>284</v>
      </c>
      <c r="E397" t="s">
        <v>285</v>
      </c>
      <c r="F397">
        <v>26905</v>
      </c>
      <c r="G397">
        <v>27927.39</v>
      </c>
      <c r="H397">
        <v>19452.048203649119</v>
      </c>
      <c r="I397">
        <v>7.6214707944033313E-4</v>
      </c>
      <c r="J397" t="s">
        <v>1202</v>
      </c>
      <c r="K397" t="s">
        <v>5</v>
      </c>
      <c r="L397" t="s">
        <v>1203</v>
      </c>
    </row>
    <row r="398" spans="1:12" x14ac:dyDescent="0.2">
      <c r="A398">
        <v>2026</v>
      </c>
      <c r="B398" t="s">
        <v>282</v>
      </c>
      <c r="C398" t="s">
        <v>283</v>
      </c>
      <c r="D398" t="s">
        <v>284</v>
      </c>
      <c r="E398" t="s">
        <v>285</v>
      </c>
      <c r="F398">
        <v>29039</v>
      </c>
      <c r="G398">
        <v>29039</v>
      </c>
      <c r="H398">
        <v>20226.309289402521</v>
      </c>
      <c r="I398">
        <v>5.4190000453860495E-4</v>
      </c>
      <c r="J398" t="s">
        <v>1202</v>
      </c>
      <c r="K398" t="s">
        <v>5</v>
      </c>
      <c r="L398" t="s">
        <v>1203</v>
      </c>
    </row>
    <row r="399" spans="1:12" x14ac:dyDescent="0.2">
      <c r="A399">
        <v>2017</v>
      </c>
      <c r="B399" t="s">
        <v>286</v>
      </c>
      <c r="C399" t="s">
        <v>283</v>
      </c>
      <c r="D399" t="s">
        <v>284</v>
      </c>
      <c r="E399" t="s">
        <v>287</v>
      </c>
      <c r="F399">
        <v>81</v>
      </c>
      <c r="G399">
        <v>122.3444711992081</v>
      </c>
      <c r="H399">
        <v>85.215644971368889</v>
      </c>
      <c r="I399">
        <v>3.594215667691718E-6</v>
      </c>
      <c r="J399" t="s">
        <v>1202</v>
      </c>
      <c r="K399" t="s">
        <v>5</v>
      </c>
      <c r="L399" t="s">
        <v>1204</v>
      </c>
    </row>
    <row r="400" spans="1:12" x14ac:dyDescent="0.2">
      <c r="A400">
        <v>2018</v>
      </c>
      <c r="B400" t="s">
        <v>286</v>
      </c>
      <c r="C400" t="s">
        <v>283</v>
      </c>
      <c r="D400" t="s">
        <v>284</v>
      </c>
      <c r="E400" t="s">
        <v>287</v>
      </c>
      <c r="F400">
        <v>56</v>
      </c>
      <c r="G400">
        <v>80.399442959770809</v>
      </c>
      <c r="H400">
        <v>56.000000000000007</v>
      </c>
      <c r="I400">
        <v>2.316282562130932E-6</v>
      </c>
      <c r="J400" t="s">
        <v>1202</v>
      </c>
      <c r="K400" t="s">
        <v>5</v>
      </c>
      <c r="L400" t="s">
        <v>1204</v>
      </c>
    </row>
    <row r="401" spans="1:12" x14ac:dyDescent="0.2">
      <c r="A401">
        <v>2019</v>
      </c>
      <c r="B401" t="s">
        <v>286</v>
      </c>
      <c r="C401" t="s">
        <v>283</v>
      </c>
      <c r="D401" t="s">
        <v>284</v>
      </c>
      <c r="E401" t="s">
        <v>287</v>
      </c>
      <c r="F401">
        <v>132</v>
      </c>
      <c r="G401">
        <v>181.6667664807448</v>
      </c>
      <c r="H401">
        <v>126.5349428852648</v>
      </c>
      <c r="I401">
        <v>5.2543956867043611E-6</v>
      </c>
      <c r="J401" t="s">
        <v>1202</v>
      </c>
      <c r="K401" t="s">
        <v>5</v>
      </c>
      <c r="L401" t="s">
        <v>1204</v>
      </c>
    </row>
    <row r="402" spans="1:12" x14ac:dyDescent="0.2">
      <c r="A402">
        <v>2020</v>
      </c>
      <c r="B402" t="s">
        <v>286</v>
      </c>
      <c r="C402" t="s">
        <v>283</v>
      </c>
      <c r="D402" t="s">
        <v>284</v>
      </c>
      <c r="E402" t="s">
        <v>287</v>
      </c>
      <c r="F402">
        <v>617</v>
      </c>
      <c r="G402">
        <v>811.65762802662016</v>
      </c>
      <c r="H402">
        <v>565.33758812525343</v>
      </c>
      <c r="I402">
        <v>2.5615734448126561E-5</v>
      </c>
      <c r="J402" t="s">
        <v>1202</v>
      </c>
      <c r="K402" t="s">
        <v>5</v>
      </c>
      <c r="L402" t="s">
        <v>1204</v>
      </c>
    </row>
    <row r="403" spans="1:12" x14ac:dyDescent="0.2">
      <c r="A403">
        <v>2021</v>
      </c>
      <c r="B403" t="s">
        <v>286</v>
      </c>
      <c r="C403" t="s">
        <v>283</v>
      </c>
      <c r="D403" t="s">
        <v>284</v>
      </c>
      <c r="E403" t="s">
        <v>287</v>
      </c>
      <c r="F403">
        <v>640</v>
      </c>
      <c r="G403">
        <v>805.75197988989873</v>
      </c>
      <c r="H403">
        <v>561.22417286413202</v>
      </c>
      <c r="I403">
        <v>2.3978988360587918E-5</v>
      </c>
      <c r="J403" t="s">
        <v>1202</v>
      </c>
      <c r="K403" t="s">
        <v>5</v>
      </c>
      <c r="L403" t="s">
        <v>1204</v>
      </c>
    </row>
    <row r="404" spans="1:12" x14ac:dyDescent="0.2">
      <c r="A404">
        <v>2022</v>
      </c>
      <c r="B404" t="s">
        <v>286</v>
      </c>
      <c r="C404" t="s">
        <v>283</v>
      </c>
      <c r="D404" t="s">
        <v>284</v>
      </c>
      <c r="E404" t="s">
        <v>287</v>
      </c>
      <c r="F404">
        <v>549</v>
      </c>
      <c r="G404">
        <v>647.98521718870654</v>
      </c>
      <c r="H404">
        <v>451.33611411616943</v>
      </c>
      <c r="I404">
        <v>1.8594091199283441E-5</v>
      </c>
      <c r="J404" t="s">
        <v>1202</v>
      </c>
      <c r="K404" t="s">
        <v>5</v>
      </c>
      <c r="L404" t="s">
        <v>1204</v>
      </c>
    </row>
    <row r="405" spans="1:12" x14ac:dyDescent="0.2">
      <c r="A405">
        <v>2024</v>
      </c>
      <c r="B405" t="s">
        <v>286</v>
      </c>
      <c r="C405" t="s">
        <v>283</v>
      </c>
      <c r="D405" t="s">
        <v>284</v>
      </c>
      <c r="E405" t="s">
        <v>287</v>
      </c>
      <c r="F405">
        <v>1425</v>
      </c>
      <c r="G405">
        <v>1547.1592578146849</v>
      </c>
      <c r="H405">
        <v>1077.6308298674981</v>
      </c>
      <c r="I405">
        <v>4.2432310219332193E-5</v>
      </c>
      <c r="J405" t="s">
        <v>1202</v>
      </c>
      <c r="K405" t="s">
        <v>5</v>
      </c>
      <c r="L405" t="s">
        <v>1204</v>
      </c>
    </row>
    <row r="406" spans="1:12" x14ac:dyDescent="0.2">
      <c r="A406">
        <v>2025</v>
      </c>
      <c r="B406" t="s">
        <v>286</v>
      </c>
      <c r="C406" t="s">
        <v>283</v>
      </c>
      <c r="D406" t="s">
        <v>284</v>
      </c>
      <c r="E406" t="s">
        <v>287</v>
      </c>
      <c r="F406">
        <v>2083</v>
      </c>
      <c r="G406">
        <v>2162.154</v>
      </c>
      <c r="H406">
        <v>1505.9883444787631</v>
      </c>
      <c r="I406">
        <v>5.9005848967634787E-5</v>
      </c>
      <c r="J406" t="s">
        <v>1202</v>
      </c>
      <c r="K406" t="s">
        <v>5</v>
      </c>
      <c r="L406" t="s">
        <v>1204</v>
      </c>
    </row>
    <row r="407" spans="1:12" x14ac:dyDescent="0.2">
      <c r="A407">
        <v>2026</v>
      </c>
      <c r="B407" t="s">
        <v>286</v>
      </c>
      <c r="C407" t="s">
        <v>283</v>
      </c>
      <c r="D407" t="s">
        <v>284</v>
      </c>
      <c r="E407" t="s">
        <v>287</v>
      </c>
      <c r="F407">
        <v>2715</v>
      </c>
      <c r="G407">
        <v>2715</v>
      </c>
      <c r="H407">
        <v>1891.0578780511671</v>
      </c>
      <c r="I407">
        <v>5.0664916571586907E-5</v>
      </c>
      <c r="J407" t="s">
        <v>1202</v>
      </c>
      <c r="K407" t="s">
        <v>5</v>
      </c>
      <c r="L407" t="s">
        <v>1204</v>
      </c>
    </row>
    <row r="408" spans="1:12" x14ac:dyDescent="0.2">
      <c r="A408">
        <v>2017</v>
      </c>
      <c r="B408" t="s">
        <v>288</v>
      </c>
      <c r="C408" t="s">
        <v>283</v>
      </c>
      <c r="D408" t="s">
        <v>284</v>
      </c>
      <c r="E408" t="s">
        <v>289</v>
      </c>
      <c r="F408">
        <v>2439</v>
      </c>
      <c r="G408">
        <v>3683.9279661094879</v>
      </c>
      <c r="H408">
        <v>2565.9377541378849</v>
      </c>
      <c r="I408">
        <v>1.082258273271617E-4</v>
      </c>
      <c r="J408" t="s">
        <v>1202</v>
      </c>
      <c r="K408" t="s">
        <v>5</v>
      </c>
      <c r="L408" t="s">
        <v>1205</v>
      </c>
    </row>
    <row r="409" spans="1:12" x14ac:dyDescent="0.2">
      <c r="A409">
        <v>2018</v>
      </c>
      <c r="B409" t="s">
        <v>288</v>
      </c>
      <c r="C409" t="s">
        <v>283</v>
      </c>
      <c r="D409" t="s">
        <v>284</v>
      </c>
      <c r="E409" t="s">
        <v>289</v>
      </c>
      <c r="F409">
        <v>2713</v>
      </c>
      <c r="G409">
        <v>3895.0658705331821</v>
      </c>
      <c r="H409">
        <v>2713</v>
      </c>
      <c r="I409">
        <v>1.122156176975218E-4</v>
      </c>
      <c r="J409" t="s">
        <v>1202</v>
      </c>
      <c r="K409" t="s">
        <v>5</v>
      </c>
      <c r="L409" t="s">
        <v>1205</v>
      </c>
    </row>
    <row r="410" spans="1:12" x14ac:dyDescent="0.2">
      <c r="A410">
        <v>2019</v>
      </c>
      <c r="B410" t="s">
        <v>288</v>
      </c>
      <c r="C410" t="s">
        <v>283</v>
      </c>
      <c r="D410" t="s">
        <v>284</v>
      </c>
      <c r="E410" t="s">
        <v>289</v>
      </c>
      <c r="F410">
        <v>3065</v>
      </c>
      <c r="G410">
        <v>4218.247267147598</v>
      </c>
      <c r="H410">
        <v>2938.1030298737628</v>
      </c>
      <c r="I410">
        <v>1.220054756041581E-4</v>
      </c>
      <c r="J410" t="s">
        <v>1202</v>
      </c>
      <c r="K410" t="s">
        <v>5</v>
      </c>
      <c r="L410" t="s">
        <v>1205</v>
      </c>
    </row>
    <row r="411" spans="1:12" x14ac:dyDescent="0.2">
      <c r="A411">
        <v>2020</v>
      </c>
      <c r="B411" t="s">
        <v>288</v>
      </c>
      <c r="C411" t="s">
        <v>283</v>
      </c>
      <c r="D411" t="s">
        <v>284</v>
      </c>
      <c r="E411" t="s">
        <v>289</v>
      </c>
      <c r="F411">
        <v>3072</v>
      </c>
      <c r="G411">
        <v>4041.186763853771</v>
      </c>
      <c r="H411">
        <v>2814.7764517354599</v>
      </c>
      <c r="I411">
        <v>1.275389566039624E-4</v>
      </c>
      <c r="J411" t="s">
        <v>1202</v>
      </c>
      <c r="K411" t="s">
        <v>5</v>
      </c>
      <c r="L411" t="s">
        <v>1205</v>
      </c>
    </row>
    <row r="412" spans="1:12" x14ac:dyDescent="0.2">
      <c r="A412">
        <v>2021</v>
      </c>
      <c r="B412" t="s">
        <v>288</v>
      </c>
      <c r="C412" t="s">
        <v>283</v>
      </c>
      <c r="D412" t="s">
        <v>284</v>
      </c>
      <c r="E412" t="s">
        <v>289</v>
      </c>
      <c r="F412">
        <v>3671</v>
      </c>
      <c r="G412">
        <v>4621.7429971497158</v>
      </c>
      <c r="H412">
        <v>3219.146779037857</v>
      </c>
      <c r="I412">
        <v>1.375419785495598E-4</v>
      </c>
      <c r="J412" t="s">
        <v>1202</v>
      </c>
      <c r="K412" t="s">
        <v>5</v>
      </c>
      <c r="L412" t="s">
        <v>1205</v>
      </c>
    </row>
    <row r="413" spans="1:12" x14ac:dyDescent="0.2">
      <c r="A413">
        <v>2022</v>
      </c>
      <c r="B413" t="s">
        <v>288</v>
      </c>
      <c r="C413" t="s">
        <v>283</v>
      </c>
      <c r="D413" t="s">
        <v>284</v>
      </c>
      <c r="E413" t="s">
        <v>289</v>
      </c>
      <c r="F413">
        <v>4505</v>
      </c>
      <c r="G413">
        <v>5317.2557439619732</v>
      </c>
      <c r="H413">
        <v>3703.586874486964</v>
      </c>
      <c r="I413">
        <v>1.5257992869357361E-4</v>
      </c>
      <c r="J413" t="s">
        <v>1202</v>
      </c>
      <c r="K413" t="s">
        <v>5</v>
      </c>
      <c r="L413" t="s">
        <v>1205</v>
      </c>
    </row>
    <row r="414" spans="1:12" x14ac:dyDescent="0.2">
      <c r="A414">
        <v>2024</v>
      </c>
      <c r="B414" t="s">
        <v>288</v>
      </c>
      <c r="C414" t="s">
        <v>283</v>
      </c>
      <c r="D414" t="s">
        <v>284</v>
      </c>
      <c r="E414" t="s">
        <v>289</v>
      </c>
      <c r="F414">
        <v>4071</v>
      </c>
      <c r="G414">
        <v>4419.9897112726903</v>
      </c>
      <c r="H414">
        <v>3078.6211286951461</v>
      </c>
      <c r="I414">
        <v>1.212224104581763E-4</v>
      </c>
      <c r="J414" t="s">
        <v>1202</v>
      </c>
      <c r="K414" t="s">
        <v>5</v>
      </c>
      <c r="L414" t="s">
        <v>1205</v>
      </c>
    </row>
    <row r="415" spans="1:12" x14ac:dyDescent="0.2">
      <c r="A415">
        <v>2025</v>
      </c>
      <c r="B415" t="s">
        <v>288</v>
      </c>
      <c r="C415" t="s">
        <v>283</v>
      </c>
      <c r="D415" t="s">
        <v>284</v>
      </c>
      <c r="E415" t="s">
        <v>289</v>
      </c>
      <c r="F415">
        <v>4418</v>
      </c>
      <c r="G415">
        <v>4585.884</v>
      </c>
      <c r="H415">
        <v>3194.170190065855</v>
      </c>
      <c r="I415">
        <v>1.251501875847386E-4</v>
      </c>
      <c r="J415" t="s">
        <v>1202</v>
      </c>
      <c r="K415" t="s">
        <v>5</v>
      </c>
      <c r="L415" t="s">
        <v>1205</v>
      </c>
    </row>
    <row r="416" spans="1:12" x14ac:dyDescent="0.2">
      <c r="A416">
        <v>2026</v>
      </c>
      <c r="B416" t="s">
        <v>288</v>
      </c>
      <c r="C416" t="s">
        <v>283</v>
      </c>
      <c r="D416" t="s">
        <v>284</v>
      </c>
      <c r="E416" t="s">
        <v>289</v>
      </c>
      <c r="F416">
        <v>4404</v>
      </c>
      <c r="G416">
        <v>4404</v>
      </c>
      <c r="H416">
        <v>3067.4839392034401</v>
      </c>
      <c r="I416">
        <v>8.2183533179104514E-5</v>
      </c>
      <c r="J416" t="s">
        <v>1202</v>
      </c>
      <c r="K416" t="s">
        <v>5</v>
      </c>
      <c r="L416" t="s">
        <v>1205</v>
      </c>
    </row>
    <row r="417" spans="1:12" x14ac:dyDescent="0.2">
      <c r="A417">
        <v>2017</v>
      </c>
      <c r="B417" t="s">
        <v>290</v>
      </c>
      <c r="C417" t="s">
        <v>283</v>
      </c>
      <c r="D417" t="s">
        <v>284</v>
      </c>
      <c r="E417" t="s">
        <v>291</v>
      </c>
      <c r="F417">
        <v>563</v>
      </c>
      <c r="G417">
        <v>850.3695961130145</v>
      </c>
      <c r="H417">
        <v>592.30133480099607</v>
      </c>
      <c r="I417">
        <v>2.4982017542104161E-5</v>
      </c>
      <c r="J417" t="s">
        <v>1202</v>
      </c>
      <c r="K417" t="s">
        <v>5</v>
      </c>
      <c r="L417" t="s">
        <v>1206</v>
      </c>
    </row>
    <row r="418" spans="1:12" x14ac:dyDescent="0.2">
      <c r="A418">
        <v>2018</v>
      </c>
      <c r="B418" t="s">
        <v>290</v>
      </c>
      <c r="C418" t="s">
        <v>283</v>
      </c>
      <c r="D418" t="s">
        <v>284</v>
      </c>
      <c r="E418" t="s">
        <v>291</v>
      </c>
      <c r="F418">
        <v>653</v>
      </c>
      <c r="G418">
        <v>937.51493308447027</v>
      </c>
      <c r="H418">
        <v>653</v>
      </c>
      <c r="I418">
        <v>2.7009509161991051E-5</v>
      </c>
      <c r="J418" t="s">
        <v>1202</v>
      </c>
      <c r="K418" t="s">
        <v>5</v>
      </c>
      <c r="L418" t="s">
        <v>1206</v>
      </c>
    </row>
    <row r="419" spans="1:12" x14ac:dyDescent="0.2">
      <c r="A419">
        <v>2019</v>
      </c>
      <c r="B419" t="s">
        <v>290</v>
      </c>
      <c r="C419" t="s">
        <v>283</v>
      </c>
      <c r="D419" t="s">
        <v>284</v>
      </c>
      <c r="E419" t="s">
        <v>291</v>
      </c>
      <c r="F419">
        <v>1495</v>
      </c>
      <c r="G419">
        <v>2057.5137567326778</v>
      </c>
      <c r="H419">
        <v>1433.1040879808411</v>
      </c>
      <c r="I419">
        <v>5.9510011754719903E-5</v>
      </c>
      <c r="J419" t="s">
        <v>1202</v>
      </c>
      <c r="K419" t="s">
        <v>5</v>
      </c>
      <c r="L419" t="s">
        <v>1206</v>
      </c>
    </row>
    <row r="420" spans="1:12" x14ac:dyDescent="0.2">
      <c r="A420">
        <v>2020</v>
      </c>
      <c r="B420" t="s">
        <v>290</v>
      </c>
      <c r="C420" t="s">
        <v>283</v>
      </c>
      <c r="D420" t="s">
        <v>284</v>
      </c>
      <c r="E420" t="s">
        <v>291</v>
      </c>
      <c r="F420">
        <v>2415</v>
      </c>
      <c r="G420">
        <v>3176.909516506139</v>
      </c>
      <c r="H420">
        <v>2212.7881285615681</v>
      </c>
      <c r="I420">
        <v>1.002625586583884E-4</v>
      </c>
      <c r="J420" t="s">
        <v>1202</v>
      </c>
      <c r="K420" t="s">
        <v>5</v>
      </c>
      <c r="L420" t="s">
        <v>1206</v>
      </c>
    </row>
    <row r="421" spans="1:12" x14ac:dyDescent="0.2">
      <c r="A421">
        <v>2021</v>
      </c>
      <c r="B421" t="s">
        <v>290</v>
      </c>
      <c r="C421" t="s">
        <v>283</v>
      </c>
      <c r="D421" t="s">
        <v>284</v>
      </c>
      <c r="E421" t="s">
        <v>291</v>
      </c>
      <c r="F421">
        <v>2603</v>
      </c>
      <c r="G421">
        <v>3277.144380708447</v>
      </c>
      <c r="H421">
        <v>2282.603940570837</v>
      </c>
      <c r="I421">
        <v>9.7527041722828686E-5</v>
      </c>
      <c r="J421" t="s">
        <v>1202</v>
      </c>
      <c r="K421" t="s">
        <v>5</v>
      </c>
      <c r="L421" t="s">
        <v>1206</v>
      </c>
    </row>
    <row r="422" spans="1:12" x14ac:dyDescent="0.2">
      <c r="A422">
        <v>2022</v>
      </c>
      <c r="B422" t="s">
        <v>290</v>
      </c>
      <c r="C422" t="s">
        <v>283</v>
      </c>
      <c r="D422" t="s">
        <v>284</v>
      </c>
      <c r="E422" t="s">
        <v>291</v>
      </c>
      <c r="F422">
        <v>2545</v>
      </c>
      <c r="G422">
        <v>3003.865897532346</v>
      </c>
      <c r="H422">
        <v>2092.2593996824248</v>
      </c>
      <c r="I422">
        <v>8.6196652280831236E-5</v>
      </c>
      <c r="J422" t="s">
        <v>1202</v>
      </c>
      <c r="K422" t="s">
        <v>5</v>
      </c>
      <c r="L422" t="s">
        <v>1206</v>
      </c>
    </row>
    <row r="423" spans="1:12" x14ac:dyDescent="0.2">
      <c r="A423">
        <v>2024</v>
      </c>
      <c r="B423" t="s">
        <v>290</v>
      </c>
      <c r="C423" t="s">
        <v>283</v>
      </c>
      <c r="D423" t="s">
        <v>284</v>
      </c>
      <c r="E423" t="s">
        <v>291</v>
      </c>
      <c r="F423">
        <v>2511</v>
      </c>
      <c r="G423">
        <v>2726.2574711387192</v>
      </c>
      <c r="H423">
        <v>1898.8989570507281</v>
      </c>
      <c r="I423">
        <v>7.4770197165433778E-5</v>
      </c>
      <c r="J423" t="s">
        <v>1202</v>
      </c>
      <c r="K423" t="s">
        <v>5</v>
      </c>
      <c r="L423" t="s">
        <v>1206</v>
      </c>
    </row>
    <row r="424" spans="1:12" x14ac:dyDescent="0.2">
      <c r="A424">
        <v>2025</v>
      </c>
      <c r="B424" t="s">
        <v>290</v>
      </c>
      <c r="C424" t="s">
        <v>283</v>
      </c>
      <c r="D424" t="s">
        <v>284</v>
      </c>
      <c r="E424" t="s">
        <v>291</v>
      </c>
      <c r="F424">
        <v>2694</v>
      </c>
      <c r="G424">
        <v>2796.3719999999998</v>
      </c>
      <c r="H424">
        <v>1947.735285658084</v>
      </c>
      <c r="I424">
        <v>7.6313853633609301E-5</v>
      </c>
      <c r="J424" t="s">
        <v>1202</v>
      </c>
      <c r="K424" t="s">
        <v>5</v>
      </c>
      <c r="L424" t="s">
        <v>1206</v>
      </c>
    </row>
    <row r="425" spans="1:12" x14ac:dyDescent="0.2">
      <c r="A425">
        <v>2026</v>
      </c>
      <c r="B425" t="s">
        <v>290</v>
      </c>
      <c r="C425" t="s">
        <v>283</v>
      </c>
      <c r="D425" t="s">
        <v>284</v>
      </c>
      <c r="E425" t="s">
        <v>291</v>
      </c>
      <c r="F425">
        <v>4143</v>
      </c>
      <c r="G425">
        <v>4143</v>
      </c>
      <c r="H425">
        <v>2885.6916349045978</v>
      </c>
      <c r="I425">
        <v>7.7312983188244748E-5</v>
      </c>
      <c r="J425" t="s">
        <v>1202</v>
      </c>
      <c r="K425" t="s">
        <v>5</v>
      </c>
      <c r="L425" t="s">
        <v>1206</v>
      </c>
    </row>
    <row r="426" spans="1:12" x14ac:dyDescent="0.2">
      <c r="A426">
        <v>2017</v>
      </c>
      <c r="B426" t="s">
        <v>292</v>
      </c>
      <c r="C426" t="s">
        <v>283</v>
      </c>
      <c r="D426" t="s">
        <v>284</v>
      </c>
      <c r="E426" t="s">
        <v>293</v>
      </c>
      <c r="F426">
        <v>521</v>
      </c>
      <c r="G426">
        <v>786.93172215786944</v>
      </c>
      <c r="H426">
        <v>548.11544481584178</v>
      </c>
      <c r="I426">
        <v>2.31183501588566E-5</v>
      </c>
      <c r="J426" t="s">
        <v>1202</v>
      </c>
      <c r="K426" t="s">
        <v>5</v>
      </c>
      <c r="L426" t="s">
        <v>1207</v>
      </c>
    </row>
    <row r="427" spans="1:12" x14ac:dyDescent="0.2">
      <c r="A427">
        <v>2018</v>
      </c>
      <c r="B427" t="s">
        <v>292</v>
      </c>
      <c r="C427" t="s">
        <v>283</v>
      </c>
      <c r="D427" t="s">
        <v>284</v>
      </c>
      <c r="E427" t="s">
        <v>293</v>
      </c>
      <c r="F427">
        <v>819</v>
      </c>
      <c r="G427">
        <v>1175.8418532866481</v>
      </c>
      <c r="H427">
        <v>819</v>
      </c>
      <c r="I427">
        <v>3.3875632471164881E-5</v>
      </c>
      <c r="J427" t="s">
        <v>1202</v>
      </c>
      <c r="K427" t="s">
        <v>5</v>
      </c>
      <c r="L427" t="s">
        <v>1207</v>
      </c>
    </row>
    <row r="428" spans="1:12" x14ac:dyDescent="0.2">
      <c r="A428">
        <v>2019</v>
      </c>
      <c r="B428" t="s">
        <v>292</v>
      </c>
      <c r="C428" t="s">
        <v>283</v>
      </c>
      <c r="D428" t="s">
        <v>284</v>
      </c>
      <c r="E428" t="s">
        <v>293</v>
      </c>
      <c r="F428">
        <v>950</v>
      </c>
      <c r="G428">
        <v>1307.4502133083911</v>
      </c>
      <c r="H428">
        <v>910.66814955304244</v>
      </c>
      <c r="I428">
        <v>3.7815726533099581E-5</v>
      </c>
      <c r="J428" t="s">
        <v>1202</v>
      </c>
      <c r="K428" t="s">
        <v>5</v>
      </c>
      <c r="L428" t="s">
        <v>1207</v>
      </c>
    </row>
    <row r="429" spans="1:12" x14ac:dyDescent="0.2">
      <c r="A429">
        <v>2020</v>
      </c>
      <c r="B429" t="s">
        <v>292</v>
      </c>
      <c r="C429" t="s">
        <v>283</v>
      </c>
      <c r="D429" t="s">
        <v>284</v>
      </c>
      <c r="E429" t="s">
        <v>293</v>
      </c>
      <c r="F429">
        <v>888</v>
      </c>
      <c r="G429">
        <v>1168.1555489264811</v>
      </c>
      <c r="H429">
        <v>813.64631807978128</v>
      </c>
      <c r="I429">
        <v>3.686672964333287E-5</v>
      </c>
      <c r="J429" t="s">
        <v>1202</v>
      </c>
      <c r="K429" t="s">
        <v>5</v>
      </c>
      <c r="L429" t="s">
        <v>1207</v>
      </c>
    </row>
    <row r="430" spans="1:12" x14ac:dyDescent="0.2">
      <c r="A430">
        <v>2021</v>
      </c>
      <c r="B430" t="s">
        <v>292</v>
      </c>
      <c r="C430" t="s">
        <v>283</v>
      </c>
      <c r="D430" t="s">
        <v>284</v>
      </c>
      <c r="E430" t="s">
        <v>293</v>
      </c>
      <c r="F430">
        <v>995</v>
      </c>
      <c r="G430">
        <v>1252.692531235077</v>
      </c>
      <c r="H430">
        <v>872.52820624970514</v>
      </c>
      <c r="I430">
        <v>3.7279833466851518E-5</v>
      </c>
      <c r="J430" t="s">
        <v>1202</v>
      </c>
      <c r="K430" t="s">
        <v>5</v>
      </c>
      <c r="L430" t="s">
        <v>1207</v>
      </c>
    </row>
    <row r="431" spans="1:12" x14ac:dyDescent="0.2">
      <c r="A431">
        <v>2022</v>
      </c>
      <c r="B431" t="s">
        <v>292</v>
      </c>
      <c r="C431" t="s">
        <v>283</v>
      </c>
      <c r="D431" t="s">
        <v>284</v>
      </c>
      <c r="E431" t="s">
        <v>293</v>
      </c>
      <c r="F431">
        <v>1068</v>
      </c>
      <c r="G431">
        <v>1260.5614061157351</v>
      </c>
      <c r="H431">
        <v>878.00905259757553</v>
      </c>
      <c r="I431">
        <v>3.6172111841228978E-5</v>
      </c>
      <c r="J431" t="s">
        <v>1202</v>
      </c>
      <c r="K431" t="s">
        <v>5</v>
      </c>
      <c r="L431" t="s">
        <v>1207</v>
      </c>
    </row>
    <row r="432" spans="1:12" x14ac:dyDescent="0.2">
      <c r="A432">
        <v>2024</v>
      </c>
      <c r="B432" t="s">
        <v>292</v>
      </c>
      <c r="C432" t="s">
        <v>283</v>
      </c>
      <c r="D432" t="s">
        <v>284</v>
      </c>
      <c r="E432" t="s">
        <v>293</v>
      </c>
      <c r="F432">
        <v>1118</v>
      </c>
      <c r="G432">
        <v>1213.841438762679</v>
      </c>
      <c r="H432">
        <v>845.4675563451666</v>
      </c>
      <c r="I432">
        <v>3.3290752859798857E-5</v>
      </c>
      <c r="J432" t="s">
        <v>1202</v>
      </c>
      <c r="K432" t="s">
        <v>5</v>
      </c>
      <c r="L432" t="s">
        <v>1207</v>
      </c>
    </row>
    <row r="433" spans="1:12" x14ac:dyDescent="0.2">
      <c r="A433">
        <v>2025</v>
      </c>
      <c r="B433" t="s">
        <v>292</v>
      </c>
      <c r="C433" t="s">
        <v>283</v>
      </c>
      <c r="D433" t="s">
        <v>284</v>
      </c>
      <c r="E433" t="s">
        <v>293</v>
      </c>
      <c r="F433">
        <v>1292</v>
      </c>
      <c r="G433">
        <v>1341.096</v>
      </c>
      <c r="H433">
        <v>934.10318822206534</v>
      </c>
      <c r="I433">
        <v>3.6598923123468153E-5</v>
      </c>
      <c r="J433" t="s">
        <v>1202</v>
      </c>
      <c r="K433" t="s">
        <v>5</v>
      </c>
      <c r="L433" t="s">
        <v>1207</v>
      </c>
    </row>
    <row r="434" spans="1:12" x14ac:dyDescent="0.2">
      <c r="A434">
        <v>2026</v>
      </c>
      <c r="B434" t="s">
        <v>292</v>
      </c>
      <c r="C434" t="s">
        <v>283</v>
      </c>
      <c r="D434" t="s">
        <v>284</v>
      </c>
      <c r="E434" t="s">
        <v>293</v>
      </c>
      <c r="F434">
        <v>1454</v>
      </c>
      <c r="G434">
        <v>1454</v>
      </c>
      <c r="H434">
        <v>1012.7433350594461</v>
      </c>
      <c r="I434">
        <v>2.7133255504636219E-5</v>
      </c>
      <c r="J434" t="s">
        <v>1202</v>
      </c>
      <c r="K434" t="s">
        <v>5</v>
      </c>
      <c r="L434" t="s">
        <v>1207</v>
      </c>
    </row>
    <row r="435" spans="1:12" x14ac:dyDescent="0.2">
      <c r="A435">
        <v>2017</v>
      </c>
      <c r="B435" t="s">
        <v>294</v>
      </c>
      <c r="C435" t="s">
        <v>283</v>
      </c>
      <c r="D435" t="s">
        <v>284</v>
      </c>
      <c r="E435" t="s">
        <v>295</v>
      </c>
      <c r="F435">
        <v>276</v>
      </c>
      <c r="G435">
        <v>416.87745741952398</v>
      </c>
      <c r="H435">
        <v>290.36441990244208</v>
      </c>
      <c r="I435">
        <v>1.2246957089912521E-5</v>
      </c>
      <c r="J435" t="s">
        <v>1202</v>
      </c>
      <c r="K435" t="s">
        <v>5</v>
      </c>
      <c r="L435" t="s">
        <v>1208</v>
      </c>
    </row>
    <row r="436" spans="1:12" x14ac:dyDescent="0.2">
      <c r="A436">
        <v>2018</v>
      </c>
      <c r="B436" t="s">
        <v>294</v>
      </c>
      <c r="C436" t="s">
        <v>283</v>
      </c>
      <c r="D436" t="s">
        <v>284</v>
      </c>
      <c r="E436" t="s">
        <v>295</v>
      </c>
      <c r="F436">
        <v>9</v>
      </c>
      <c r="G436">
        <v>12.92133904710602</v>
      </c>
      <c r="H436">
        <v>9</v>
      </c>
      <c r="I436">
        <v>3.7225969748532842E-7</v>
      </c>
      <c r="J436" t="s">
        <v>1202</v>
      </c>
      <c r="K436" t="s">
        <v>5</v>
      </c>
      <c r="L436" t="s">
        <v>1208</v>
      </c>
    </row>
    <row r="437" spans="1:12" x14ac:dyDescent="0.2">
      <c r="A437">
        <v>2019</v>
      </c>
      <c r="B437" t="s">
        <v>294</v>
      </c>
      <c r="C437" t="s">
        <v>283</v>
      </c>
      <c r="D437" t="s">
        <v>284</v>
      </c>
      <c r="E437" t="s">
        <v>295</v>
      </c>
      <c r="F437">
        <v>10</v>
      </c>
      <c r="G437">
        <v>13.762633824298851</v>
      </c>
      <c r="H437">
        <v>9.5859805216109741</v>
      </c>
      <c r="I437">
        <v>3.9806027929578508E-7</v>
      </c>
      <c r="J437" t="s">
        <v>1202</v>
      </c>
      <c r="K437" t="s">
        <v>5</v>
      </c>
      <c r="L437" t="s">
        <v>1208</v>
      </c>
    </row>
    <row r="438" spans="1:12" x14ac:dyDescent="0.2">
      <c r="A438">
        <v>2020</v>
      </c>
      <c r="B438" t="s">
        <v>294</v>
      </c>
      <c r="C438" t="s">
        <v>283</v>
      </c>
      <c r="D438" t="s">
        <v>284</v>
      </c>
      <c r="E438" t="s">
        <v>295</v>
      </c>
      <c r="F438">
        <v>10</v>
      </c>
      <c r="G438">
        <v>13.154904830253161</v>
      </c>
      <c r="H438">
        <v>9.1626837621597002</v>
      </c>
      <c r="I438">
        <v>4.151658743618567E-7</v>
      </c>
      <c r="J438" t="s">
        <v>1202</v>
      </c>
      <c r="K438" t="s">
        <v>5</v>
      </c>
      <c r="L438" t="s">
        <v>1208</v>
      </c>
    </row>
    <row r="439" spans="1:12" x14ac:dyDescent="0.2">
      <c r="A439">
        <v>2021</v>
      </c>
      <c r="B439" t="s">
        <v>294</v>
      </c>
      <c r="C439" t="s">
        <v>283</v>
      </c>
      <c r="D439" t="s">
        <v>284</v>
      </c>
      <c r="E439" t="s">
        <v>295</v>
      </c>
      <c r="F439">
        <v>11</v>
      </c>
      <c r="G439">
        <v>13.848862154357629</v>
      </c>
      <c r="H439">
        <v>9.6460404711022676</v>
      </c>
      <c r="I439">
        <v>4.121388624476048E-7</v>
      </c>
      <c r="J439" t="s">
        <v>1202</v>
      </c>
      <c r="K439" t="s">
        <v>5</v>
      </c>
      <c r="L439" t="s">
        <v>1208</v>
      </c>
    </row>
    <row r="440" spans="1:12" x14ac:dyDescent="0.2">
      <c r="A440">
        <v>2022</v>
      </c>
      <c r="B440" t="s">
        <v>294</v>
      </c>
      <c r="C440" t="s">
        <v>283</v>
      </c>
      <c r="D440" t="s">
        <v>284</v>
      </c>
      <c r="E440" t="s">
        <v>295</v>
      </c>
      <c r="F440">
        <v>12</v>
      </c>
      <c r="G440">
        <v>14.16361130467118</v>
      </c>
      <c r="H440">
        <v>9.8652702539053418</v>
      </c>
      <c r="I440">
        <v>4.0642822293515712E-7</v>
      </c>
      <c r="J440" t="s">
        <v>1202</v>
      </c>
      <c r="K440" t="s">
        <v>5</v>
      </c>
      <c r="L440" t="s">
        <v>1208</v>
      </c>
    </row>
    <row r="441" spans="1:12" x14ac:dyDescent="0.2">
      <c r="A441">
        <v>2024</v>
      </c>
      <c r="B441" t="s">
        <v>294</v>
      </c>
      <c r="C441" t="s">
        <v>283</v>
      </c>
      <c r="D441" t="s">
        <v>284</v>
      </c>
      <c r="E441" t="s">
        <v>295</v>
      </c>
      <c r="F441">
        <v>4</v>
      </c>
      <c r="G441">
        <v>4.342903179830695</v>
      </c>
      <c r="H441">
        <v>3.0249286452420989</v>
      </c>
      <c r="I441">
        <v>1.191082392121605E-7</v>
      </c>
      <c r="J441" t="s">
        <v>1202</v>
      </c>
      <c r="K441" t="s">
        <v>5</v>
      </c>
      <c r="L441" t="s">
        <v>1208</v>
      </c>
    </row>
    <row r="442" spans="1:12" x14ac:dyDescent="0.2">
      <c r="A442">
        <v>2025</v>
      </c>
      <c r="B442" t="s">
        <v>294</v>
      </c>
      <c r="C442" t="s">
        <v>283</v>
      </c>
      <c r="D442" t="s">
        <v>284</v>
      </c>
      <c r="E442" t="s">
        <v>295</v>
      </c>
      <c r="F442">
        <v>14</v>
      </c>
      <c r="G442">
        <v>14.532</v>
      </c>
      <c r="H442">
        <v>10.12186117268492</v>
      </c>
      <c r="I442">
        <v>3.965827583038345E-7</v>
      </c>
      <c r="J442" t="s">
        <v>1202</v>
      </c>
      <c r="K442" t="s">
        <v>5</v>
      </c>
      <c r="L442" t="s">
        <v>1208</v>
      </c>
    </row>
    <row r="443" spans="1:12" x14ac:dyDescent="0.2">
      <c r="A443">
        <v>2026</v>
      </c>
      <c r="B443" t="s">
        <v>294</v>
      </c>
      <c r="C443" t="s">
        <v>283</v>
      </c>
      <c r="D443" t="s">
        <v>284</v>
      </c>
      <c r="E443" t="s">
        <v>295</v>
      </c>
      <c r="F443">
        <v>20</v>
      </c>
      <c r="G443">
        <v>20</v>
      </c>
      <c r="H443">
        <v>13.93044477385758</v>
      </c>
      <c r="I443">
        <v>3.7322222152181868E-7</v>
      </c>
      <c r="J443" t="s">
        <v>1202</v>
      </c>
      <c r="K443" t="s">
        <v>5</v>
      </c>
      <c r="L443" t="s">
        <v>1208</v>
      </c>
    </row>
    <row r="444" spans="1:12" x14ac:dyDescent="0.2">
      <c r="A444">
        <v>2017</v>
      </c>
      <c r="B444" t="s">
        <v>296</v>
      </c>
      <c r="C444" t="s">
        <v>283</v>
      </c>
      <c r="D444" t="s">
        <v>284</v>
      </c>
      <c r="E444" t="s">
        <v>297</v>
      </c>
      <c r="F444">
        <v>188</v>
      </c>
      <c r="G444">
        <v>283.96000722779172</v>
      </c>
      <c r="H444">
        <v>197.78445993354751</v>
      </c>
      <c r="I444">
        <v>8.3421301916795407E-6</v>
      </c>
      <c r="J444" t="s">
        <v>1202</v>
      </c>
      <c r="K444" t="s">
        <v>5</v>
      </c>
      <c r="L444" t="s">
        <v>1209</v>
      </c>
    </row>
    <row r="445" spans="1:12" x14ac:dyDescent="0.2">
      <c r="A445">
        <v>2018</v>
      </c>
      <c r="B445" t="s">
        <v>296</v>
      </c>
      <c r="C445" t="s">
        <v>283</v>
      </c>
      <c r="D445" t="s">
        <v>284</v>
      </c>
      <c r="E445" t="s">
        <v>297</v>
      </c>
      <c r="F445">
        <v>257</v>
      </c>
      <c r="G445">
        <v>368.97601501180532</v>
      </c>
      <c r="H445">
        <v>257</v>
      </c>
      <c r="I445">
        <v>1.06300824726366E-5</v>
      </c>
      <c r="J445" t="s">
        <v>1202</v>
      </c>
      <c r="K445" t="s">
        <v>5</v>
      </c>
      <c r="L445" t="s">
        <v>1209</v>
      </c>
    </row>
    <row r="446" spans="1:12" x14ac:dyDescent="0.2">
      <c r="A446">
        <v>2020</v>
      </c>
      <c r="B446" t="s">
        <v>296</v>
      </c>
      <c r="C446" t="s">
        <v>283</v>
      </c>
      <c r="D446" t="s">
        <v>284</v>
      </c>
      <c r="E446" t="s">
        <v>297</v>
      </c>
      <c r="F446">
        <v>317</v>
      </c>
      <c r="G446">
        <v>417.0104831190252</v>
      </c>
      <c r="H446">
        <v>290.45707526046249</v>
      </c>
      <c r="I446">
        <v>1.3160758217270861E-5</v>
      </c>
      <c r="J446" t="s">
        <v>1202</v>
      </c>
      <c r="K446" t="s">
        <v>5</v>
      </c>
      <c r="L446" t="s">
        <v>1209</v>
      </c>
    </row>
    <row r="447" spans="1:12" x14ac:dyDescent="0.2">
      <c r="A447">
        <v>2021</v>
      </c>
      <c r="B447" t="s">
        <v>296</v>
      </c>
      <c r="C447" t="s">
        <v>283</v>
      </c>
      <c r="D447" t="s">
        <v>284</v>
      </c>
      <c r="E447" t="s">
        <v>297</v>
      </c>
      <c r="F447">
        <v>328</v>
      </c>
      <c r="G447">
        <v>412.94788969357307</v>
      </c>
      <c r="H447">
        <v>287.62738859286759</v>
      </c>
      <c r="I447">
        <v>1.228923153480131E-5</v>
      </c>
      <c r="J447" t="s">
        <v>1202</v>
      </c>
      <c r="K447" t="s">
        <v>5</v>
      </c>
      <c r="L447" t="s">
        <v>1209</v>
      </c>
    </row>
    <row r="448" spans="1:12" x14ac:dyDescent="0.2">
      <c r="A448">
        <v>2022</v>
      </c>
      <c r="B448" t="s">
        <v>296</v>
      </c>
      <c r="C448" t="s">
        <v>283</v>
      </c>
      <c r="D448" t="s">
        <v>284</v>
      </c>
      <c r="E448" t="s">
        <v>297</v>
      </c>
      <c r="F448">
        <v>405</v>
      </c>
      <c r="G448">
        <v>478.0218815326524</v>
      </c>
      <c r="H448">
        <v>332.95287106930527</v>
      </c>
      <c r="I448">
        <v>1.3716952524061551E-5</v>
      </c>
      <c r="J448" t="s">
        <v>1202</v>
      </c>
      <c r="K448" t="s">
        <v>5</v>
      </c>
      <c r="L448" t="s">
        <v>1209</v>
      </c>
    </row>
    <row r="449" spans="1:12" x14ac:dyDescent="0.2">
      <c r="A449">
        <v>2024</v>
      </c>
      <c r="B449" t="s">
        <v>296</v>
      </c>
      <c r="C449" t="s">
        <v>283</v>
      </c>
      <c r="D449" t="s">
        <v>284</v>
      </c>
      <c r="E449" t="s">
        <v>297</v>
      </c>
      <c r="F449">
        <v>573</v>
      </c>
      <c r="G449">
        <v>622.12088051074716</v>
      </c>
      <c r="H449">
        <v>433.32102843093071</v>
      </c>
      <c r="I449">
        <v>1.7062255267141989E-5</v>
      </c>
      <c r="J449" t="s">
        <v>1202</v>
      </c>
      <c r="K449" t="s">
        <v>5</v>
      </c>
      <c r="L449" t="s">
        <v>1209</v>
      </c>
    </row>
    <row r="450" spans="1:12" x14ac:dyDescent="0.2">
      <c r="A450">
        <v>2025</v>
      </c>
      <c r="B450" t="s">
        <v>296</v>
      </c>
      <c r="C450" t="s">
        <v>283</v>
      </c>
      <c r="D450" t="s">
        <v>284</v>
      </c>
      <c r="E450" t="s">
        <v>297</v>
      </c>
      <c r="F450">
        <v>959</v>
      </c>
      <c r="G450">
        <v>995.44200000000012</v>
      </c>
      <c r="H450">
        <v>693.34749032891693</v>
      </c>
      <c r="I450">
        <v>2.7165918943812661E-5</v>
      </c>
      <c r="J450" t="s">
        <v>1202</v>
      </c>
      <c r="K450" t="s">
        <v>5</v>
      </c>
      <c r="L450" t="s">
        <v>1209</v>
      </c>
    </row>
    <row r="451" spans="1:12" x14ac:dyDescent="0.2">
      <c r="A451">
        <v>2026</v>
      </c>
      <c r="B451" t="s">
        <v>296</v>
      </c>
      <c r="C451" t="s">
        <v>283</v>
      </c>
      <c r="D451" t="s">
        <v>284</v>
      </c>
      <c r="E451" t="s">
        <v>297</v>
      </c>
      <c r="F451">
        <v>1217</v>
      </c>
      <c r="G451">
        <v>1217</v>
      </c>
      <c r="H451">
        <v>847.66756448923388</v>
      </c>
      <c r="I451">
        <v>2.271057217960267E-5</v>
      </c>
      <c r="J451" t="s">
        <v>1202</v>
      </c>
      <c r="K451" t="s">
        <v>5</v>
      </c>
      <c r="L451" t="s">
        <v>1209</v>
      </c>
    </row>
    <row r="452" spans="1:12" x14ac:dyDescent="0.2">
      <c r="A452">
        <v>2019</v>
      </c>
      <c r="B452" t="s">
        <v>298</v>
      </c>
      <c r="C452" t="s">
        <v>283</v>
      </c>
      <c r="D452" t="s">
        <v>284</v>
      </c>
      <c r="E452" t="s">
        <v>299</v>
      </c>
      <c r="F452">
        <v>298</v>
      </c>
      <c r="G452">
        <v>410.12648796410582</v>
      </c>
      <c r="H452">
        <v>285.66221954400697</v>
      </c>
      <c r="I452">
        <v>1.186219632301439E-5</v>
      </c>
      <c r="J452" t="s">
        <v>1202</v>
      </c>
      <c r="K452" t="s">
        <v>5</v>
      </c>
      <c r="L452" t="s">
        <v>1210</v>
      </c>
    </row>
    <row r="453" spans="1:12" x14ac:dyDescent="0.2">
      <c r="A453">
        <v>2019</v>
      </c>
      <c r="B453" t="s">
        <v>300</v>
      </c>
      <c r="C453" t="s">
        <v>283</v>
      </c>
      <c r="D453" t="s">
        <v>284</v>
      </c>
      <c r="E453" t="s">
        <v>301</v>
      </c>
      <c r="F453">
        <v>25</v>
      </c>
      <c r="G453">
        <v>34.40658456074712</v>
      </c>
      <c r="H453">
        <v>23.96495130402743</v>
      </c>
      <c r="I453">
        <v>9.9515069823946268E-7</v>
      </c>
      <c r="J453" t="s">
        <v>1202</v>
      </c>
      <c r="K453" t="s">
        <v>5</v>
      </c>
      <c r="L453" t="s">
        <v>1211</v>
      </c>
    </row>
    <row r="454" spans="1:12" x14ac:dyDescent="0.2">
      <c r="A454">
        <v>2017</v>
      </c>
      <c r="B454" t="s">
        <v>302</v>
      </c>
      <c r="C454" t="s">
        <v>283</v>
      </c>
      <c r="D454" t="s">
        <v>303</v>
      </c>
      <c r="E454" t="s">
        <v>304</v>
      </c>
      <c r="F454">
        <v>7866</v>
      </c>
      <c r="G454">
        <v>11881.007536456431</v>
      </c>
      <c r="H454">
        <v>8275.3859672195995</v>
      </c>
      <c r="I454">
        <v>3.4903827706250681E-4</v>
      </c>
      <c r="J454" t="s">
        <v>1202</v>
      </c>
      <c r="K454" t="s">
        <v>303</v>
      </c>
      <c r="L454" t="s">
        <v>1212</v>
      </c>
    </row>
    <row r="455" spans="1:12" x14ac:dyDescent="0.2">
      <c r="A455">
        <v>2018</v>
      </c>
      <c r="B455" t="s">
        <v>302</v>
      </c>
      <c r="C455" t="s">
        <v>283</v>
      </c>
      <c r="D455" t="s">
        <v>303</v>
      </c>
      <c r="E455" t="s">
        <v>304</v>
      </c>
      <c r="F455">
        <v>2329</v>
      </c>
      <c r="G455">
        <v>3343.755404523326</v>
      </c>
      <c r="H455">
        <v>2329</v>
      </c>
      <c r="I455">
        <v>9.6332537271481087E-5</v>
      </c>
      <c r="J455" t="s">
        <v>1202</v>
      </c>
      <c r="K455" t="s">
        <v>303</v>
      </c>
      <c r="L455" t="s">
        <v>1212</v>
      </c>
    </row>
    <row r="456" spans="1:12" x14ac:dyDescent="0.2">
      <c r="A456">
        <v>2019</v>
      </c>
      <c r="B456" t="s">
        <v>302</v>
      </c>
      <c r="C456" t="s">
        <v>283</v>
      </c>
      <c r="D456" t="s">
        <v>303</v>
      </c>
      <c r="E456" t="s">
        <v>304</v>
      </c>
      <c r="F456">
        <v>4347</v>
      </c>
      <c r="G456">
        <v>5982.61692342271</v>
      </c>
      <c r="H456">
        <v>4167.0257327442896</v>
      </c>
      <c r="I456">
        <v>1.7303680340987769E-4</v>
      </c>
      <c r="J456" t="s">
        <v>1202</v>
      </c>
      <c r="K456" t="s">
        <v>303</v>
      </c>
      <c r="L456" t="s">
        <v>1212</v>
      </c>
    </row>
    <row r="457" spans="1:12" x14ac:dyDescent="0.2">
      <c r="A457">
        <v>2020</v>
      </c>
      <c r="B457" t="s">
        <v>302</v>
      </c>
      <c r="C457" t="s">
        <v>283</v>
      </c>
      <c r="D457" t="s">
        <v>303</v>
      </c>
      <c r="E457" t="s">
        <v>304</v>
      </c>
      <c r="F457">
        <v>2379</v>
      </c>
      <c r="G457">
        <v>3129.5518591172272</v>
      </c>
      <c r="H457">
        <v>2179.8024670177929</v>
      </c>
      <c r="I457">
        <v>9.8767961510685726E-5</v>
      </c>
      <c r="J457" t="s">
        <v>1202</v>
      </c>
      <c r="K457" t="s">
        <v>303</v>
      </c>
      <c r="L457" t="s">
        <v>1212</v>
      </c>
    </row>
    <row r="458" spans="1:12" x14ac:dyDescent="0.2">
      <c r="A458">
        <v>2021</v>
      </c>
      <c r="B458" t="s">
        <v>302</v>
      </c>
      <c r="C458" t="s">
        <v>283</v>
      </c>
      <c r="D458" t="s">
        <v>303</v>
      </c>
      <c r="E458" t="s">
        <v>304</v>
      </c>
      <c r="F458">
        <v>4369</v>
      </c>
      <c r="G458">
        <v>5500.516250217137</v>
      </c>
      <c r="H458">
        <v>3831.231892567801</v>
      </c>
      <c r="I458">
        <v>1.6369406273032599E-4</v>
      </c>
      <c r="J458" t="s">
        <v>1202</v>
      </c>
      <c r="K458" t="s">
        <v>303</v>
      </c>
      <c r="L458" t="s">
        <v>1212</v>
      </c>
    </row>
    <row r="459" spans="1:12" x14ac:dyDescent="0.2">
      <c r="A459">
        <v>2022</v>
      </c>
      <c r="B459" t="s">
        <v>302</v>
      </c>
      <c r="C459" t="s">
        <v>283</v>
      </c>
      <c r="D459" t="s">
        <v>303</v>
      </c>
      <c r="E459" t="s">
        <v>304</v>
      </c>
      <c r="F459">
        <v>3255</v>
      </c>
      <c r="G459">
        <v>3841.8795663920582</v>
      </c>
      <c r="H459">
        <v>2675.9545563718239</v>
      </c>
      <c r="I459">
        <v>1.1024365547116141E-4</v>
      </c>
      <c r="J459" t="s">
        <v>1202</v>
      </c>
      <c r="K459" t="s">
        <v>303</v>
      </c>
      <c r="L459" t="s">
        <v>1212</v>
      </c>
    </row>
    <row r="460" spans="1:12" x14ac:dyDescent="0.2">
      <c r="A460">
        <v>2024</v>
      </c>
      <c r="B460" t="s">
        <v>302</v>
      </c>
      <c r="C460" t="s">
        <v>283</v>
      </c>
      <c r="D460" t="s">
        <v>303</v>
      </c>
      <c r="E460" t="s">
        <v>304</v>
      </c>
      <c r="F460">
        <v>2115</v>
      </c>
      <c r="G460">
        <v>2296.3100563354801</v>
      </c>
      <c r="H460">
        <v>1599.43102117176</v>
      </c>
      <c r="I460">
        <v>6.2978481483429873E-5</v>
      </c>
      <c r="J460" t="s">
        <v>1202</v>
      </c>
      <c r="K460" t="s">
        <v>303</v>
      </c>
      <c r="L460" t="s">
        <v>1212</v>
      </c>
    </row>
    <row r="461" spans="1:12" x14ac:dyDescent="0.2">
      <c r="A461">
        <v>2025</v>
      </c>
      <c r="B461" t="s">
        <v>302</v>
      </c>
      <c r="C461" t="s">
        <v>283</v>
      </c>
      <c r="D461" t="s">
        <v>303</v>
      </c>
      <c r="E461" t="s">
        <v>304</v>
      </c>
      <c r="F461">
        <v>2896</v>
      </c>
      <c r="G461">
        <v>3006.0479999999998</v>
      </c>
      <c r="H461">
        <v>2093.7792825782522</v>
      </c>
      <c r="I461">
        <v>8.2035976289136051E-5</v>
      </c>
      <c r="J461" t="s">
        <v>1202</v>
      </c>
      <c r="K461" t="s">
        <v>303</v>
      </c>
      <c r="L461" t="s">
        <v>1212</v>
      </c>
    </row>
    <row r="462" spans="1:12" x14ac:dyDescent="0.2">
      <c r="A462">
        <v>2026</v>
      </c>
      <c r="B462" t="s">
        <v>302</v>
      </c>
      <c r="C462" t="s">
        <v>283</v>
      </c>
      <c r="D462" t="s">
        <v>303</v>
      </c>
      <c r="E462" t="s">
        <v>304</v>
      </c>
      <c r="F462">
        <v>4348</v>
      </c>
      <c r="G462">
        <v>4348</v>
      </c>
      <c r="H462">
        <v>3028.4786938366378</v>
      </c>
      <c r="I462">
        <v>8.1138510958843387E-5</v>
      </c>
      <c r="J462" t="s">
        <v>1202</v>
      </c>
      <c r="K462" t="s">
        <v>303</v>
      </c>
      <c r="L462" t="s">
        <v>1212</v>
      </c>
    </row>
    <row r="463" spans="1:12" x14ac:dyDescent="0.2">
      <c r="A463">
        <v>2022</v>
      </c>
      <c r="B463" t="s">
        <v>305</v>
      </c>
      <c r="C463" t="s">
        <v>283</v>
      </c>
      <c r="D463" t="s">
        <v>303</v>
      </c>
      <c r="E463" t="s">
        <v>306</v>
      </c>
      <c r="F463">
        <v>856</v>
      </c>
      <c r="G463">
        <v>1010.337606399878</v>
      </c>
      <c r="H463">
        <v>703.72261144524771</v>
      </c>
      <c r="I463">
        <v>2.8991879902707869E-5</v>
      </c>
      <c r="J463" t="s">
        <v>1202</v>
      </c>
      <c r="K463" t="s">
        <v>303</v>
      </c>
      <c r="L463" t="s">
        <v>1213</v>
      </c>
    </row>
    <row r="464" spans="1:12" x14ac:dyDescent="0.2">
      <c r="A464">
        <v>2024</v>
      </c>
      <c r="B464" t="s">
        <v>305</v>
      </c>
      <c r="C464" t="s">
        <v>283</v>
      </c>
      <c r="D464" t="s">
        <v>303</v>
      </c>
      <c r="E464" t="s">
        <v>306</v>
      </c>
      <c r="F464">
        <v>974</v>
      </c>
      <c r="G464">
        <v>1057.4969242887739</v>
      </c>
      <c r="H464">
        <v>736.57012511645109</v>
      </c>
      <c r="I464">
        <v>2.900285624816108E-5</v>
      </c>
      <c r="J464" t="s">
        <v>1202</v>
      </c>
      <c r="K464" t="s">
        <v>303</v>
      </c>
      <c r="L464" t="s">
        <v>1213</v>
      </c>
    </row>
    <row r="465" spans="1:12" x14ac:dyDescent="0.2">
      <c r="A465">
        <v>2025</v>
      </c>
      <c r="B465" t="s">
        <v>305</v>
      </c>
      <c r="C465" t="s">
        <v>283</v>
      </c>
      <c r="D465" t="s">
        <v>303</v>
      </c>
      <c r="E465" t="s">
        <v>306</v>
      </c>
      <c r="F465">
        <v>981</v>
      </c>
      <c r="G465">
        <v>1018.278</v>
      </c>
      <c r="H465">
        <v>709.25327217170752</v>
      </c>
      <c r="I465">
        <v>2.7789120421147261E-5</v>
      </c>
      <c r="J465" t="s">
        <v>1202</v>
      </c>
      <c r="K465" t="s">
        <v>303</v>
      </c>
      <c r="L465" t="s">
        <v>1213</v>
      </c>
    </row>
    <row r="466" spans="1:12" x14ac:dyDescent="0.2">
      <c r="A466">
        <v>2026</v>
      </c>
      <c r="B466" t="s">
        <v>305</v>
      </c>
      <c r="C466" t="s">
        <v>283</v>
      </c>
      <c r="D466" t="s">
        <v>303</v>
      </c>
      <c r="E466" t="s">
        <v>306</v>
      </c>
      <c r="F466">
        <v>996</v>
      </c>
      <c r="G466">
        <v>996.00000000000011</v>
      </c>
      <c r="H466">
        <v>693.73614973810754</v>
      </c>
      <c r="I466">
        <v>1.858646663178657E-5</v>
      </c>
      <c r="J466" t="s">
        <v>1202</v>
      </c>
      <c r="K466" t="s">
        <v>303</v>
      </c>
      <c r="L466" t="s">
        <v>1213</v>
      </c>
    </row>
    <row r="467" spans="1:12" x14ac:dyDescent="0.2">
      <c r="A467">
        <v>2017</v>
      </c>
      <c r="B467" t="s">
        <v>307</v>
      </c>
      <c r="C467" t="s">
        <v>283</v>
      </c>
      <c r="D467" t="s">
        <v>303</v>
      </c>
      <c r="E467" t="s">
        <v>308</v>
      </c>
      <c r="F467">
        <v>6960</v>
      </c>
      <c r="G467">
        <v>10512.56196970973</v>
      </c>
      <c r="H467">
        <v>7322.2331975398447</v>
      </c>
      <c r="I467">
        <v>3.0883630922388093E-4</v>
      </c>
      <c r="J467" t="s">
        <v>1202</v>
      </c>
      <c r="K467" t="s">
        <v>303</v>
      </c>
      <c r="L467" t="s">
        <v>1214</v>
      </c>
    </row>
    <row r="468" spans="1:12" x14ac:dyDescent="0.2">
      <c r="A468">
        <v>2018</v>
      </c>
      <c r="B468" t="s">
        <v>307</v>
      </c>
      <c r="C468" t="s">
        <v>283</v>
      </c>
      <c r="D468" t="s">
        <v>303</v>
      </c>
      <c r="E468" t="s">
        <v>308</v>
      </c>
      <c r="F468">
        <v>7528</v>
      </c>
      <c r="G468">
        <v>10807.982260734911</v>
      </c>
      <c r="H468">
        <v>7528</v>
      </c>
      <c r="I468">
        <v>3.1137455585217251E-4</v>
      </c>
      <c r="J468" t="s">
        <v>1202</v>
      </c>
      <c r="K468" t="s">
        <v>303</v>
      </c>
      <c r="L468" t="s">
        <v>1214</v>
      </c>
    </row>
    <row r="469" spans="1:12" x14ac:dyDescent="0.2">
      <c r="A469">
        <v>2017</v>
      </c>
      <c r="B469" t="s">
        <v>309</v>
      </c>
      <c r="C469" t="s">
        <v>283</v>
      </c>
      <c r="D469" t="s">
        <v>303</v>
      </c>
      <c r="E469" t="s">
        <v>310</v>
      </c>
      <c r="F469">
        <v>5557</v>
      </c>
      <c r="G469">
        <v>8393.434894493821</v>
      </c>
      <c r="H469">
        <v>5846.2140630357644</v>
      </c>
      <c r="I469">
        <v>2.4658094401682558E-4</v>
      </c>
      <c r="J469" t="s">
        <v>1202</v>
      </c>
      <c r="K469" t="s">
        <v>303</v>
      </c>
      <c r="L469" t="s">
        <v>1215</v>
      </c>
    </row>
    <row r="470" spans="1:12" x14ac:dyDescent="0.2">
      <c r="A470">
        <v>2018</v>
      </c>
      <c r="B470" t="s">
        <v>309</v>
      </c>
      <c r="C470" t="s">
        <v>283</v>
      </c>
      <c r="D470" t="s">
        <v>303</v>
      </c>
      <c r="E470" t="s">
        <v>310</v>
      </c>
      <c r="F470">
        <v>9412</v>
      </c>
      <c r="G470">
        <v>13512.849234595769</v>
      </c>
      <c r="H470">
        <v>9412</v>
      </c>
      <c r="I470">
        <v>3.8930091919243449E-4</v>
      </c>
      <c r="J470" t="s">
        <v>1202</v>
      </c>
      <c r="K470" t="s">
        <v>303</v>
      </c>
      <c r="L470" t="s">
        <v>1215</v>
      </c>
    </row>
    <row r="471" spans="1:12" x14ac:dyDescent="0.2">
      <c r="A471">
        <v>2019</v>
      </c>
      <c r="B471" t="s">
        <v>309</v>
      </c>
      <c r="C471" t="s">
        <v>283</v>
      </c>
      <c r="D471" t="s">
        <v>303</v>
      </c>
      <c r="E471" t="s">
        <v>310</v>
      </c>
      <c r="F471">
        <v>9875</v>
      </c>
      <c r="G471">
        <v>13590.600901495111</v>
      </c>
      <c r="H471">
        <v>9466.1557650908362</v>
      </c>
      <c r="I471">
        <v>3.9308452580458778E-4</v>
      </c>
      <c r="J471" t="s">
        <v>1202</v>
      </c>
      <c r="K471" t="s">
        <v>303</v>
      </c>
      <c r="L471" t="s">
        <v>1215</v>
      </c>
    </row>
    <row r="472" spans="1:12" x14ac:dyDescent="0.2">
      <c r="A472">
        <v>2020</v>
      </c>
      <c r="B472" t="s">
        <v>309</v>
      </c>
      <c r="C472" t="s">
        <v>283</v>
      </c>
      <c r="D472" t="s">
        <v>303</v>
      </c>
      <c r="E472" t="s">
        <v>310</v>
      </c>
      <c r="F472">
        <v>11234</v>
      </c>
      <c r="G472">
        <v>14778.220086306401</v>
      </c>
      <c r="H472">
        <v>10293.358938410211</v>
      </c>
      <c r="I472">
        <v>4.6639734325810999E-4</v>
      </c>
      <c r="J472" t="s">
        <v>1202</v>
      </c>
      <c r="K472" t="s">
        <v>303</v>
      </c>
      <c r="L472" t="s">
        <v>1215</v>
      </c>
    </row>
    <row r="473" spans="1:12" x14ac:dyDescent="0.2">
      <c r="A473">
        <v>2021</v>
      </c>
      <c r="B473" t="s">
        <v>309</v>
      </c>
      <c r="C473" t="s">
        <v>283</v>
      </c>
      <c r="D473" t="s">
        <v>303</v>
      </c>
      <c r="E473" t="s">
        <v>310</v>
      </c>
      <c r="F473">
        <v>13565</v>
      </c>
      <c r="G473">
        <v>17078.16501126012</v>
      </c>
      <c r="H473">
        <v>11895.3217264093</v>
      </c>
      <c r="I473">
        <v>5.0824215173652374E-4</v>
      </c>
      <c r="J473" t="s">
        <v>1202</v>
      </c>
      <c r="K473" t="s">
        <v>303</v>
      </c>
      <c r="L473" t="s">
        <v>1215</v>
      </c>
    </row>
    <row r="474" spans="1:12" x14ac:dyDescent="0.2">
      <c r="A474">
        <v>2022</v>
      </c>
      <c r="B474" t="s">
        <v>309</v>
      </c>
      <c r="C474" t="s">
        <v>283</v>
      </c>
      <c r="D474" t="s">
        <v>303</v>
      </c>
      <c r="E474" t="s">
        <v>310</v>
      </c>
      <c r="F474">
        <v>16363</v>
      </c>
      <c r="G474">
        <v>19313.264314861211</v>
      </c>
      <c r="H474">
        <v>13452.11809705443</v>
      </c>
      <c r="I474">
        <v>5.5419875099066472E-4</v>
      </c>
      <c r="J474" t="s">
        <v>1202</v>
      </c>
      <c r="K474" t="s">
        <v>303</v>
      </c>
      <c r="L474" t="s">
        <v>1215</v>
      </c>
    </row>
    <row r="475" spans="1:12" x14ac:dyDescent="0.2">
      <c r="A475">
        <v>2024</v>
      </c>
      <c r="B475" t="s">
        <v>309</v>
      </c>
      <c r="C475" t="s">
        <v>283</v>
      </c>
      <c r="D475" t="s">
        <v>303</v>
      </c>
      <c r="E475" t="s">
        <v>310</v>
      </c>
      <c r="F475">
        <v>21896</v>
      </c>
      <c r="G475">
        <v>23773.052006393231</v>
      </c>
      <c r="H475">
        <v>16558.459404055251</v>
      </c>
      <c r="I475">
        <v>6.5199850144736658E-4</v>
      </c>
      <c r="J475" t="s">
        <v>1202</v>
      </c>
      <c r="K475" t="s">
        <v>303</v>
      </c>
      <c r="L475" t="s">
        <v>1215</v>
      </c>
    </row>
    <row r="476" spans="1:12" x14ac:dyDescent="0.2">
      <c r="A476">
        <v>2025</v>
      </c>
      <c r="B476" t="s">
        <v>309</v>
      </c>
      <c r="C476" t="s">
        <v>283</v>
      </c>
      <c r="D476" t="s">
        <v>303</v>
      </c>
      <c r="E476" t="s">
        <v>310</v>
      </c>
      <c r="F476">
        <v>7531</v>
      </c>
      <c r="G476">
        <v>7817.1779999999999</v>
      </c>
      <c r="H476">
        <v>5444.8383208207224</v>
      </c>
      <c r="I476">
        <v>2.133331966275841E-4</v>
      </c>
      <c r="J476" t="s">
        <v>1202</v>
      </c>
      <c r="K476" t="s">
        <v>303</v>
      </c>
      <c r="L476" t="s">
        <v>1215</v>
      </c>
    </row>
    <row r="477" spans="1:12" x14ac:dyDescent="0.2">
      <c r="A477">
        <v>2026</v>
      </c>
      <c r="B477" t="s">
        <v>309</v>
      </c>
      <c r="C477" t="s">
        <v>283</v>
      </c>
      <c r="D477" t="s">
        <v>303</v>
      </c>
      <c r="E477" t="s">
        <v>310</v>
      </c>
      <c r="F477">
        <v>7833</v>
      </c>
      <c r="G477">
        <v>7833</v>
      </c>
      <c r="H477">
        <v>5455.8586956813206</v>
      </c>
      <c r="I477">
        <v>1.461724830590203E-4</v>
      </c>
      <c r="J477" t="s">
        <v>1202</v>
      </c>
      <c r="K477" t="s">
        <v>303</v>
      </c>
      <c r="L477" t="s">
        <v>1215</v>
      </c>
    </row>
    <row r="478" spans="1:12" x14ac:dyDescent="0.2">
      <c r="A478">
        <v>2017</v>
      </c>
      <c r="B478" t="s">
        <v>311</v>
      </c>
      <c r="C478" t="s">
        <v>283</v>
      </c>
      <c r="D478" t="s">
        <v>303</v>
      </c>
      <c r="E478" t="s">
        <v>312</v>
      </c>
      <c r="F478">
        <v>1884</v>
      </c>
      <c r="G478">
        <v>2845.641774559359</v>
      </c>
      <c r="H478">
        <v>1982.0527793340609</v>
      </c>
      <c r="I478">
        <v>8.359879404853326E-5</v>
      </c>
      <c r="J478" t="s">
        <v>1202</v>
      </c>
      <c r="K478" t="s">
        <v>303</v>
      </c>
      <c r="L478" t="s">
        <v>1216</v>
      </c>
    </row>
    <row r="479" spans="1:12" x14ac:dyDescent="0.2">
      <c r="A479">
        <v>2018</v>
      </c>
      <c r="B479" t="s">
        <v>311</v>
      </c>
      <c r="C479" t="s">
        <v>283</v>
      </c>
      <c r="D479" t="s">
        <v>303</v>
      </c>
      <c r="E479" t="s">
        <v>312</v>
      </c>
      <c r="F479">
        <v>0</v>
      </c>
      <c r="G479">
        <v>0</v>
      </c>
      <c r="H479">
        <v>0</v>
      </c>
      <c r="I479">
        <v>0</v>
      </c>
      <c r="J479" t="s">
        <v>1202</v>
      </c>
      <c r="K479" t="s">
        <v>303</v>
      </c>
      <c r="L479" t="s">
        <v>1216</v>
      </c>
    </row>
    <row r="480" spans="1:12" x14ac:dyDescent="0.2">
      <c r="A480">
        <v>2017</v>
      </c>
      <c r="B480" t="s">
        <v>313</v>
      </c>
      <c r="C480" t="s">
        <v>283</v>
      </c>
      <c r="D480" t="s">
        <v>303</v>
      </c>
      <c r="E480" t="s">
        <v>314</v>
      </c>
      <c r="F480">
        <v>1079</v>
      </c>
      <c r="G480">
        <v>1629.7491904190811</v>
      </c>
      <c r="H480">
        <v>1135.156554618605</v>
      </c>
      <c r="I480">
        <v>4.7878502536288432E-5</v>
      </c>
      <c r="J480" t="s">
        <v>1202</v>
      </c>
      <c r="K480" t="s">
        <v>303</v>
      </c>
      <c r="L480" t="s">
        <v>1217</v>
      </c>
    </row>
    <row r="481" spans="1:12" x14ac:dyDescent="0.2">
      <c r="A481">
        <v>2017</v>
      </c>
      <c r="B481" t="s">
        <v>315</v>
      </c>
      <c r="C481" t="s">
        <v>283</v>
      </c>
      <c r="D481" t="s">
        <v>303</v>
      </c>
      <c r="E481" t="s">
        <v>316</v>
      </c>
      <c r="F481">
        <v>424</v>
      </c>
      <c r="G481">
        <v>640.42044183289181</v>
      </c>
      <c r="H481">
        <v>446.06707985012849</v>
      </c>
      <c r="I481">
        <v>1.8814165964213431E-5</v>
      </c>
      <c r="J481" t="s">
        <v>1202</v>
      </c>
      <c r="K481" t="s">
        <v>303</v>
      </c>
      <c r="L481" t="s">
        <v>1218</v>
      </c>
    </row>
    <row r="482" spans="1:12" x14ac:dyDescent="0.2">
      <c r="A482">
        <v>2017</v>
      </c>
      <c r="B482" t="s">
        <v>317</v>
      </c>
      <c r="C482" t="s">
        <v>283</v>
      </c>
      <c r="D482" t="s">
        <v>303</v>
      </c>
      <c r="E482" t="s">
        <v>318</v>
      </c>
      <c r="F482">
        <v>1480</v>
      </c>
      <c r="G482">
        <v>2235.4298441336791</v>
      </c>
      <c r="H482">
        <v>1557.026599476864</v>
      </c>
      <c r="I482">
        <v>6.5672088743009175E-5</v>
      </c>
      <c r="J482" t="s">
        <v>1202</v>
      </c>
      <c r="K482" t="s">
        <v>303</v>
      </c>
      <c r="L482" t="s">
        <v>1219</v>
      </c>
    </row>
    <row r="483" spans="1:12" x14ac:dyDescent="0.2">
      <c r="A483">
        <v>2018</v>
      </c>
      <c r="B483" t="s">
        <v>317</v>
      </c>
      <c r="C483" t="s">
        <v>283</v>
      </c>
      <c r="D483" t="s">
        <v>303</v>
      </c>
      <c r="E483" t="s">
        <v>318</v>
      </c>
      <c r="F483">
        <v>2994</v>
      </c>
      <c r="G483">
        <v>4298.4987896706034</v>
      </c>
      <c r="H483">
        <v>2994</v>
      </c>
      <c r="I483">
        <v>1.238383926967859E-4</v>
      </c>
      <c r="J483" t="s">
        <v>1202</v>
      </c>
      <c r="K483" t="s">
        <v>303</v>
      </c>
      <c r="L483" t="s">
        <v>1219</v>
      </c>
    </row>
    <row r="484" spans="1:12" x14ac:dyDescent="0.2">
      <c r="A484">
        <v>2019</v>
      </c>
      <c r="B484" t="s">
        <v>317</v>
      </c>
      <c r="C484" t="s">
        <v>283</v>
      </c>
      <c r="D484" t="s">
        <v>303</v>
      </c>
      <c r="E484" t="s">
        <v>318</v>
      </c>
      <c r="F484">
        <v>3980</v>
      </c>
      <c r="G484">
        <v>5477.5282620709422</v>
      </c>
      <c r="H484">
        <v>3815.220247601168</v>
      </c>
      <c r="I484">
        <v>1.5842799115972251E-4</v>
      </c>
      <c r="J484" t="s">
        <v>1202</v>
      </c>
      <c r="K484" t="s">
        <v>303</v>
      </c>
      <c r="L484" t="s">
        <v>1219</v>
      </c>
    </row>
    <row r="485" spans="1:12" x14ac:dyDescent="0.2">
      <c r="A485">
        <v>2020</v>
      </c>
      <c r="B485" t="s">
        <v>317</v>
      </c>
      <c r="C485" t="s">
        <v>283</v>
      </c>
      <c r="D485" t="s">
        <v>303</v>
      </c>
      <c r="E485" t="s">
        <v>318</v>
      </c>
      <c r="F485">
        <v>5749</v>
      </c>
      <c r="G485">
        <v>7562.7547869125419</v>
      </c>
      <c r="H485">
        <v>5267.6268948656116</v>
      </c>
      <c r="I485">
        <v>2.386788611706314E-4</v>
      </c>
      <c r="J485" t="s">
        <v>1202</v>
      </c>
      <c r="K485" t="s">
        <v>303</v>
      </c>
      <c r="L485" t="s">
        <v>1219</v>
      </c>
    </row>
    <row r="486" spans="1:12" x14ac:dyDescent="0.2">
      <c r="A486">
        <v>2021</v>
      </c>
      <c r="B486" t="s">
        <v>317</v>
      </c>
      <c r="C486" t="s">
        <v>283</v>
      </c>
      <c r="D486" t="s">
        <v>303</v>
      </c>
      <c r="E486" t="s">
        <v>318</v>
      </c>
      <c r="F486">
        <v>5759</v>
      </c>
      <c r="G486">
        <v>7250.5088315405101</v>
      </c>
      <c r="H486">
        <v>5050.1406430070874</v>
      </c>
      <c r="I486">
        <v>2.1577342807597779E-4</v>
      </c>
      <c r="J486" t="s">
        <v>1202</v>
      </c>
      <c r="K486" t="s">
        <v>303</v>
      </c>
      <c r="L486" t="s">
        <v>1219</v>
      </c>
    </row>
    <row r="487" spans="1:12" x14ac:dyDescent="0.2">
      <c r="A487">
        <v>2022</v>
      </c>
      <c r="B487" t="s">
        <v>317</v>
      </c>
      <c r="C487" t="s">
        <v>283</v>
      </c>
      <c r="D487" t="s">
        <v>303</v>
      </c>
      <c r="E487" t="s">
        <v>318</v>
      </c>
      <c r="F487">
        <v>6448</v>
      </c>
      <c r="G487">
        <v>7610.5804743766485</v>
      </c>
      <c r="H487">
        <v>5300.9385497651374</v>
      </c>
      <c r="I487">
        <v>2.1838743179049109E-4</v>
      </c>
      <c r="J487" t="s">
        <v>1202</v>
      </c>
      <c r="K487" t="s">
        <v>303</v>
      </c>
      <c r="L487" t="s">
        <v>1219</v>
      </c>
    </row>
    <row r="488" spans="1:12" x14ac:dyDescent="0.2">
      <c r="A488">
        <v>2024</v>
      </c>
      <c r="B488" t="s">
        <v>317</v>
      </c>
      <c r="C488" t="s">
        <v>283</v>
      </c>
      <c r="D488" t="s">
        <v>303</v>
      </c>
      <c r="E488" t="s">
        <v>318</v>
      </c>
      <c r="F488">
        <v>9568</v>
      </c>
      <c r="G488">
        <v>10388.224406155019</v>
      </c>
      <c r="H488">
        <v>7235.6293194191012</v>
      </c>
      <c r="I488">
        <v>2.8490690819548792E-4</v>
      </c>
      <c r="J488" t="s">
        <v>1202</v>
      </c>
      <c r="K488" t="s">
        <v>303</v>
      </c>
      <c r="L488" t="s">
        <v>1219</v>
      </c>
    </row>
    <row r="489" spans="1:12" x14ac:dyDescent="0.2">
      <c r="A489">
        <v>2025</v>
      </c>
      <c r="B489" t="s">
        <v>317</v>
      </c>
      <c r="C489" t="s">
        <v>283</v>
      </c>
      <c r="D489" t="s">
        <v>303</v>
      </c>
      <c r="E489" t="s">
        <v>318</v>
      </c>
      <c r="F489">
        <v>16308</v>
      </c>
      <c r="G489">
        <v>16927.704000000002</v>
      </c>
      <c r="H489">
        <v>11790.5222860104</v>
      </c>
      <c r="I489">
        <v>4.6196225874420928E-4</v>
      </c>
      <c r="J489" t="s">
        <v>1202</v>
      </c>
      <c r="K489" t="s">
        <v>303</v>
      </c>
      <c r="L489" t="s">
        <v>1219</v>
      </c>
    </row>
    <row r="490" spans="1:12" x14ac:dyDescent="0.2">
      <c r="A490">
        <v>2026</v>
      </c>
      <c r="B490" t="s">
        <v>317</v>
      </c>
      <c r="C490" t="s">
        <v>283</v>
      </c>
      <c r="D490" t="s">
        <v>303</v>
      </c>
      <c r="E490" t="s">
        <v>318</v>
      </c>
      <c r="F490">
        <v>19446</v>
      </c>
      <c r="G490">
        <v>19446</v>
      </c>
      <c r="H490">
        <v>13544.571453621729</v>
      </c>
      <c r="I490">
        <v>3.6288396598566449E-4</v>
      </c>
      <c r="J490" t="s">
        <v>1202</v>
      </c>
      <c r="K490" t="s">
        <v>303</v>
      </c>
      <c r="L490" t="s">
        <v>1219</v>
      </c>
    </row>
    <row r="491" spans="1:12" x14ac:dyDescent="0.2">
      <c r="A491">
        <v>2017</v>
      </c>
      <c r="B491" t="s">
        <v>319</v>
      </c>
      <c r="C491" t="s">
        <v>283</v>
      </c>
      <c r="D491" t="s">
        <v>303</v>
      </c>
      <c r="E491" t="s">
        <v>320</v>
      </c>
      <c r="F491">
        <v>900</v>
      </c>
      <c r="G491">
        <v>1359.3830133245351</v>
      </c>
      <c r="H491">
        <v>946.84049968187639</v>
      </c>
      <c r="I491">
        <v>3.9935729641019082E-5</v>
      </c>
      <c r="J491" t="s">
        <v>1202</v>
      </c>
      <c r="K491" t="s">
        <v>303</v>
      </c>
      <c r="L491" t="s">
        <v>1220</v>
      </c>
    </row>
    <row r="492" spans="1:12" x14ac:dyDescent="0.2">
      <c r="A492">
        <v>2018</v>
      </c>
      <c r="B492" t="s">
        <v>319</v>
      </c>
      <c r="C492" t="s">
        <v>283</v>
      </c>
      <c r="D492" t="s">
        <v>303</v>
      </c>
      <c r="E492" t="s">
        <v>320</v>
      </c>
      <c r="F492">
        <v>855</v>
      </c>
      <c r="G492">
        <v>1227.5272094750719</v>
      </c>
      <c r="H492">
        <v>855.00000000000011</v>
      </c>
      <c r="I492">
        <v>3.5364671261106198E-5</v>
      </c>
      <c r="J492" t="s">
        <v>1202</v>
      </c>
      <c r="K492" t="s">
        <v>303</v>
      </c>
      <c r="L492" t="s">
        <v>1220</v>
      </c>
    </row>
    <row r="493" spans="1:12" x14ac:dyDescent="0.2">
      <c r="A493">
        <v>2019</v>
      </c>
      <c r="B493" t="s">
        <v>319</v>
      </c>
      <c r="C493" t="s">
        <v>283</v>
      </c>
      <c r="D493" t="s">
        <v>303</v>
      </c>
      <c r="E493" t="s">
        <v>320</v>
      </c>
      <c r="F493">
        <v>1061</v>
      </c>
      <c r="G493">
        <v>1460.2154487581081</v>
      </c>
      <c r="H493">
        <v>1017.072533342924</v>
      </c>
      <c r="I493">
        <v>4.2234195633282783E-5</v>
      </c>
      <c r="J493" t="s">
        <v>1202</v>
      </c>
      <c r="K493" t="s">
        <v>303</v>
      </c>
      <c r="L493" t="s">
        <v>1220</v>
      </c>
    </row>
    <row r="494" spans="1:12" x14ac:dyDescent="0.2">
      <c r="A494">
        <v>2020</v>
      </c>
      <c r="B494" t="s">
        <v>319</v>
      </c>
      <c r="C494" t="s">
        <v>283</v>
      </c>
      <c r="D494" t="s">
        <v>303</v>
      </c>
      <c r="E494" t="s">
        <v>320</v>
      </c>
      <c r="F494">
        <v>1048</v>
      </c>
      <c r="G494">
        <v>1378.6340262105309</v>
      </c>
      <c r="H494">
        <v>960.24925827433663</v>
      </c>
      <c r="I494">
        <v>4.3509383633122583E-5</v>
      </c>
      <c r="J494" t="s">
        <v>1202</v>
      </c>
      <c r="K494" t="s">
        <v>303</v>
      </c>
      <c r="L494" t="s">
        <v>1220</v>
      </c>
    </row>
    <row r="495" spans="1:12" x14ac:dyDescent="0.2">
      <c r="A495">
        <v>2021</v>
      </c>
      <c r="B495" t="s">
        <v>319</v>
      </c>
      <c r="C495" t="s">
        <v>283</v>
      </c>
      <c r="D495" t="s">
        <v>303</v>
      </c>
      <c r="E495" t="s">
        <v>320</v>
      </c>
      <c r="F495">
        <v>1061</v>
      </c>
      <c r="G495">
        <v>1335.7857041612231</v>
      </c>
      <c r="H495">
        <v>930.40444907631877</v>
      </c>
      <c r="I495">
        <v>3.9752666641537161E-5</v>
      </c>
      <c r="J495" t="s">
        <v>1202</v>
      </c>
      <c r="K495" t="s">
        <v>303</v>
      </c>
      <c r="L495" t="s">
        <v>1220</v>
      </c>
    </row>
    <row r="496" spans="1:12" x14ac:dyDescent="0.2">
      <c r="A496">
        <v>2022</v>
      </c>
      <c r="B496" t="s">
        <v>319</v>
      </c>
      <c r="C496" t="s">
        <v>283</v>
      </c>
      <c r="D496" t="s">
        <v>303</v>
      </c>
      <c r="E496" t="s">
        <v>320</v>
      </c>
      <c r="F496">
        <v>1243</v>
      </c>
      <c r="G496">
        <v>1467.114070975523</v>
      </c>
      <c r="H496">
        <v>1021.877577133695</v>
      </c>
      <c r="I496">
        <v>4.2099190092366677E-5</v>
      </c>
      <c r="J496" t="s">
        <v>1202</v>
      </c>
      <c r="K496" t="s">
        <v>303</v>
      </c>
      <c r="L496" t="s">
        <v>1220</v>
      </c>
    </row>
    <row r="497" spans="1:12" x14ac:dyDescent="0.2">
      <c r="A497">
        <v>2024</v>
      </c>
      <c r="B497" t="s">
        <v>319</v>
      </c>
      <c r="C497" t="s">
        <v>283</v>
      </c>
      <c r="D497" t="s">
        <v>303</v>
      </c>
      <c r="E497" t="s">
        <v>320</v>
      </c>
      <c r="F497">
        <v>1391</v>
      </c>
      <c r="G497">
        <v>1510.2445807861241</v>
      </c>
      <c r="H497">
        <v>1051.91893638294</v>
      </c>
      <c r="I497">
        <v>4.1419890186028817E-5</v>
      </c>
      <c r="J497" t="s">
        <v>1202</v>
      </c>
      <c r="K497" t="s">
        <v>303</v>
      </c>
      <c r="L497" t="s">
        <v>1220</v>
      </c>
    </row>
    <row r="498" spans="1:12" x14ac:dyDescent="0.2">
      <c r="A498">
        <v>2025</v>
      </c>
      <c r="B498" t="s">
        <v>319</v>
      </c>
      <c r="C498" t="s">
        <v>283</v>
      </c>
      <c r="D498" t="s">
        <v>303</v>
      </c>
      <c r="E498" t="s">
        <v>320</v>
      </c>
      <c r="F498">
        <v>1437</v>
      </c>
      <c r="G498">
        <v>1491.606</v>
      </c>
      <c r="H498">
        <v>1038.9367503677311</v>
      </c>
      <c r="I498">
        <v>4.0706387405900741E-5</v>
      </c>
      <c r="J498" t="s">
        <v>1202</v>
      </c>
      <c r="K498" t="s">
        <v>303</v>
      </c>
      <c r="L498" t="s">
        <v>1220</v>
      </c>
    </row>
    <row r="499" spans="1:12" x14ac:dyDescent="0.2">
      <c r="A499">
        <v>2026</v>
      </c>
      <c r="B499" t="s">
        <v>319</v>
      </c>
      <c r="C499" t="s">
        <v>283</v>
      </c>
      <c r="D499" t="s">
        <v>303</v>
      </c>
      <c r="E499" t="s">
        <v>320</v>
      </c>
      <c r="F499">
        <v>1344</v>
      </c>
      <c r="G499">
        <v>1344</v>
      </c>
      <c r="H499">
        <v>936.12588880322937</v>
      </c>
      <c r="I499">
        <v>2.5080533286266221E-5</v>
      </c>
      <c r="J499" t="s">
        <v>1202</v>
      </c>
      <c r="K499" t="s">
        <v>303</v>
      </c>
      <c r="L499" t="s">
        <v>1220</v>
      </c>
    </row>
    <row r="500" spans="1:12" x14ac:dyDescent="0.2">
      <c r="A500">
        <v>2017</v>
      </c>
      <c r="B500" t="s">
        <v>321</v>
      </c>
      <c r="C500" t="s">
        <v>283</v>
      </c>
      <c r="D500" t="s">
        <v>303</v>
      </c>
      <c r="E500" t="s">
        <v>322</v>
      </c>
      <c r="F500">
        <v>584</v>
      </c>
      <c r="G500">
        <v>882.08853309058691</v>
      </c>
      <c r="H500">
        <v>614.39427979357322</v>
      </c>
      <c r="I500">
        <v>2.5913851233727939E-5</v>
      </c>
      <c r="J500" t="s">
        <v>1202</v>
      </c>
      <c r="K500" t="s">
        <v>303</v>
      </c>
      <c r="L500" t="s">
        <v>1221</v>
      </c>
    </row>
    <row r="501" spans="1:12" x14ac:dyDescent="0.2">
      <c r="A501">
        <v>2018</v>
      </c>
      <c r="B501" t="s">
        <v>321</v>
      </c>
      <c r="C501" t="s">
        <v>283</v>
      </c>
      <c r="D501" t="s">
        <v>303</v>
      </c>
      <c r="E501" t="s">
        <v>322</v>
      </c>
      <c r="F501">
        <v>608</v>
      </c>
      <c r="G501">
        <v>872.90823784894019</v>
      </c>
      <c r="H501">
        <v>608</v>
      </c>
      <c r="I501">
        <v>2.51482106745644E-5</v>
      </c>
      <c r="J501" t="s">
        <v>1202</v>
      </c>
      <c r="K501" t="s">
        <v>303</v>
      </c>
      <c r="L501" t="s">
        <v>1221</v>
      </c>
    </row>
    <row r="502" spans="1:12" x14ac:dyDescent="0.2">
      <c r="A502">
        <v>2019</v>
      </c>
      <c r="B502" t="s">
        <v>321</v>
      </c>
      <c r="C502" t="s">
        <v>283</v>
      </c>
      <c r="D502" t="s">
        <v>303</v>
      </c>
      <c r="E502" t="s">
        <v>322</v>
      </c>
      <c r="F502">
        <v>721</v>
      </c>
      <c r="G502">
        <v>992.28589873194699</v>
      </c>
      <c r="H502">
        <v>691.1491956081511</v>
      </c>
      <c r="I502">
        <v>2.8700146137226099E-5</v>
      </c>
      <c r="J502" t="s">
        <v>1202</v>
      </c>
      <c r="K502" t="s">
        <v>303</v>
      </c>
      <c r="L502" t="s">
        <v>1221</v>
      </c>
    </row>
    <row r="503" spans="1:12" x14ac:dyDescent="0.2">
      <c r="A503">
        <v>2020</v>
      </c>
      <c r="B503" t="s">
        <v>321</v>
      </c>
      <c r="C503" t="s">
        <v>283</v>
      </c>
      <c r="D503" t="s">
        <v>303</v>
      </c>
      <c r="E503" t="s">
        <v>322</v>
      </c>
      <c r="F503">
        <v>804</v>
      </c>
      <c r="G503">
        <v>1057.654348352354</v>
      </c>
      <c r="H503">
        <v>736.67977447763985</v>
      </c>
      <c r="I503">
        <v>3.337933629869328E-5</v>
      </c>
      <c r="J503" t="s">
        <v>1202</v>
      </c>
      <c r="K503" t="s">
        <v>303</v>
      </c>
      <c r="L503" t="s">
        <v>1221</v>
      </c>
    </row>
    <row r="504" spans="1:12" x14ac:dyDescent="0.2">
      <c r="A504">
        <v>2021</v>
      </c>
      <c r="B504" t="s">
        <v>321</v>
      </c>
      <c r="C504" t="s">
        <v>283</v>
      </c>
      <c r="D504" t="s">
        <v>303</v>
      </c>
      <c r="E504" t="s">
        <v>322</v>
      </c>
      <c r="F504">
        <v>909</v>
      </c>
      <c r="G504">
        <v>1144.419608937372</v>
      </c>
      <c r="H504">
        <v>797.1137080210874</v>
      </c>
      <c r="I504">
        <v>3.4057656905897533E-5</v>
      </c>
      <c r="J504" t="s">
        <v>1202</v>
      </c>
      <c r="K504" t="s">
        <v>303</v>
      </c>
      <c r="L504" t="s">
        <v>1221</v>
      </c>
    </row>
    <row r="505" spans="1:12" x14ac:dyDescent="0.2">
      <c r="A505">
        <v>2022</v>
      </c>
      <c r="B505" t="s">
        <v>321</v>
      </c>
      <c r="C505" t="s">
        <v>283</v>
      </c>
      <c r="D505" t="s">
        <v>303</v>
      </c>
      <c r="E505" t="s">
        <v>322</v>
      </c>
      <c r="F505">
        <v>896</v>
      </c>
      <c r="G505">
        <v>1057.549644082115</v>
      </c>
      <c r="H505">
        <v>736.60684562493225</v>
      </c>
      <c r="I505">
        <v>3.0346640645825059E-5</v>
      </c>
      <c r="J505" t="s">
        <v>1202</v>
      </c>
      <c r="K505" t="s">
        <v>303</v>
      </c>
      <c r="L505" t="s">
        <v>1221</v>
      </c>
    </row>
    <row r="506" spans="1:12" x14ac:dyDescent="0.2">
      <c r="A506">
        <v>2024</v>
      </c>
      <c r="B506" t="s">
        <v>321</v>
      </c>
      <c r="C506" t="s">
        <v>283</v>
      </c>
      <c r="D506" t="s">
        <v>303</v>
      </c>
      <c r="E506" t="s">
        <v>322</v>
      </c>
      <c r="F506">
        <v>1120</v>
      </c>
      <c r="G506">
        <v>1216.0128903525949</v>
      </c>
      <c r="H506">
        <v>846.98002066778781</v>
      </c>
      <c r="I506">
        <v>3.3350306979404947E-5</v>
      </c>
      <c r="J506" t="s">
        <v>1202</v>
      </c>
      <c r="K506" t="s">
        <v>303</v>
      </c>
      <c r="L506" t="s">
        <v>1221</v>
      </c>
    </row>
    <row r="507" spans="1:12" x14ac:dyDescent="0.2">
      <c r="A507">
        <v>2025</v>
      </c>
      <c r="B507" t="s">
        <v>321</v>
      </c>
      <c r="C507" t="s">
        <v>283</v>
      </c>
      <c r="D507" t="s">
        <v>303</v>
      </c>
      <c r="E507" t="s">
        <v>322</v>
      </c>
      <c r="F507">
        <v>1616</v>
      </c>
      <c r="G507">
        <v>1677.4079999999999</v>
      </c>
      <c r="H507">
        <v>1168.351975361345</v>
      </c>
      <c r="I507">
        <v>4.5776981244214039E-5</v>
      </c>
      <c r="J507" t="s">
        <v>1202</v>
      </c>
      <c r="K507" t="s">
        <v>303</v>
      </c>
      <c r="L507" t="s">
        <v>1221</v>
      </c>
    </row>
    <row r="508" spans="1:12" x14ac:dyDescent="0.2">
      <c r="A508">
        <v>2026</v>
      </c>
      <c r="B508" t="s">
        <v>321</v>
      </c>
      <c r="C508" t="s">
        <v>283</v>
      </c>
      <c r="D508" t="s">
        <v>303</v>
      </c>
      <c r="E508" t="s">
        <v>322</v>
      </c>
      <c r="F508">
        <v>1605</v>
      </c>
      <c r="G508">
        <v>1605</v>
      </c>
      <c r="H508">
        <v>1117.918193102071</v>
      </c>
      <c r="I508">
        <v>2.995108327712596E-5</v>
      </c>
      <c r="J508" t="s">
        <v>1202</v>
      </c>
      <c r="K508" t="s">
        <v>303</v>
      </c>
      <c r="L508" t="s">
        <v>1221</v>
      </c>
    </row>
    <row r="509" spans="1:12" x14ac:dyDescent="0.2">
      <c r="A509">
        <v>2017</v>
      </c>
      <c r="B509" t="s">
        <v>323</v>
      </c>
      <c r="C509" t="s">
        <v>283</v>
      </c>
      <c r="D509" t="s">
        <v>303</v>
      </c>
      <c r="E509" t="s">
        <v>324</v>
      </c>
      <c r="F509">
        <v>188</v>
      </c>
      <c r="G509">
        <v>283.96000722779172</v>
      </c>
      <c r="H509">
        <v>197.78445993354751</v>
      </c>
      <c r="I509">
        <v>8.3421301916795407E-6</v>
      </c>
      <c r="J509" t="s">
        <v>1202</v>
      </c>
      <c r="K509" t="s">
        <v>303</v>
      </c>
      <c r="L509" t="s">
        <v>1222</v>
      </c>
    </row>
    <row r="510" spans="1:12" x14ac:dyDescent="0.2">
      <c r="A510">
        <v>2018</v>
      </c>
      <c r="B510" t="s">
        <v>323</v>
      </c>
      <c r="C510" t="s">
        <v>283</v>
      </c>
      <c r="D510" t="s">
        <v>303</v>
      </c>
      <c r="E510" t="s">
        <v>324</v>
      </c>
      <c r="F510">
        <v>468</v>
      </c>
      <c r="G510">
        <v>671.9096304495132</v>
      </c>
      <c r="H510">
        <v>468</v>
      </c>
      <c r="I510">
        <v>1.9357504269237079E-5</v>
      </c>
      <c r="J510" t="s">
        <v>1202</v>
      </c>
      <c r="K510" t="s">
        <v>303</v>
      </c>
      <c r="L510" t="s">
        <v>1222</v>
      </c>
    </row>
    <row r="511" spans="1:12" x14ac:dyDescent="0.2">
      <c r="A511">
        <v>2019</v>
      </c>
      <c r="B511" t="s">
        <v>323</v>
      </c>
      <c r="C511" t="s">
        <v>283</v>
      </c>
      <c r="D511" t="s">
        <v>303</v>
      </c>
      <c r="E511" t="s">
        <v>324</v>
      </c>
      <c r="F511">
        <v>323</v>
      </c>
      <c r="G511">
        <v>444.5330725248528</v>
      </c>
      <c r="H511">
        <v>309.62717084803438</v>
      </c>
      <c r="I511">
        <v>1.2857347021253861E-5</v>
      </c>
      <c r="J511" t="s">
        <v>1202</v>
      </c>
      <c r="K511" t="s">
        <v>303</v>
      </c>
      <c r="L511" t="s">
        <v>1222</v>
      </c>
    </row>
    <row r="512" spans="1:12" x14ac:dyDescent="0.2">
      <c r="A512">
        <v>2020</v>
      </c>
      <c r="B512" t="s">
        <v>323</v>
      </c>
      <c r="C512" t="s">
        <v>283</v>
      </c>
      <c r="D512" t="s">
        <v>303</v>
      </c>
      <c r="E512" t="s">
        <v>324</v>
      </c>
      <c r="F512">
        <v>317</v>
      </c>
      <c r="G512">
        <v>417.0104831190252</v>
      </c>
      <c r="H512">
        <v>290.45707526046249</v>
      </c>
      <c r="I512">
        <v>1.3160758217270861E-5</v>
      </c>
      <c r="J512" t="s">
        <v>1202</v>
      </c>
      <c r="K512" t="s">
        <v>303</v>
      </c>
      <c r="L512" t="s">
        <v>1222</v>
      </c>
    </row>
    <row r="513" spans="1:12" x14ac:dyDescent="0.2">
      <c r="A513">
        <v>2021</v>
      </c>
      <c r="B513" t="s">
        <v>323</v>
      </c>
      <c r="C513" t="s">
        <v>283</v>
      </c>
      <c r="D513" t="s">
        <v>303</v>
      </c>
      <c r="E513" t="s">
        <v>324</v>
      </c>
      <c r="F513">
        <v>230</v>
      </c>
      <c r="G513">
        <v>289.56711777293242</v>
      </c>
      <c r="H513">
        <v>201.6899371230474</v>
      </c>
      <c r="I513">
        <v>8.6174489420862827E-6</v>
      </c>
      <c r="J513" t="s">
        <v>1202</v>
      </c>
      <c r="K513" t="s">
        <v>303</v>
      </c>
      <c r="L513" t="s">
        <v>1222</v>
      </c>
    </row>
    <row r="514" spans="1:12" x14ac:dyDescent="0.2">
      <c r="A514">
        <v>2022</v>
      </c>
      <c r="B514" t="s">
        <v>323</v>
      </c>
      <c r="C514" t="s">
        <v>283</v>
      </c>
      <c r="D514" t="s">
        <v>303</v>
      </c>
      <c r="E514" t="s">
        <v>324</v>
      </c>
      <c r="F514">
        <v>217</v>
      </c>
      <c r="G514">
        <v>256.12530442613718</v>
      </c>
      <c r="H514">
        <v>178.39697042478829</v>
      </c>
      <c r="I514">
        <v>7.3495770314107577E-6</v>
      </c>
      <c r="J514" t="s">
        <v>1202</v>
      </c>
      <c r="K514" t="s">
        <v>303</v>
      </c>
      <c r="L514" t="s">
        <v>1222</v>
      </c>
    </row>
    <row r="515" spans="1:12" x14ac:dyDescent="0.2">
      <c r="A515">
        <v>2024</v>
      </c>
      <c r="B515" t="s">
        <v>323</v>
      </c>
      <c r="C515" t="s">
        <v>283</v>
      </c>
      <c r="D515" t="s">
        <v>303</v>
      </c>
      <c r="E515" t="s">
        <v>324</v>
      </c>
      <c r="F515">
        <v>65</v>
      </c>
      <c r="G515">
        <v>70.572176672248801</v>
      </c>
      <c r="H515">
        <v>49.155090485184097</v>
      </c>
      <c r="I515">
        <v>1.9355088871976078E-6</v>
      </c>
      <c r="J515" t="s">
        <v>1202</v>
      </c>
      <c r="K515" t="s">
        <v>303</v>
      </c>
      <c r="L515" t="s">
        <v>1222</v>
      </c>
    </row>
    <row r="516" spans="1:12" x14ac:dyDescent="0.2">
      <c r="A516">
        <v>2025</v>
      </c>
      <c r="B516" t="s">
        <v>323</v>
      </c>
      <c r="C516" t="s">
        <v>283</v>
      </c>
      <c r="D516" t="s">
        <v>303</v>
      </c>
      <c r="E516" t="s">
        <v>324</v>
      </c>
      <c r="F516">
        <v>1124</v>
      </c>
      <c r="G516">
        <v>1166.712</v>
      </c>
      <c r="H516">
        <v>812.64085414984629</v>
      </c>
      <c r="I516">
        <v>3.1839930023822133E-5</v>
      </c>
      <c r="J516" t="s">
        <v>1202</v>
      </c>
      <c r="K516" t="s">
        <v>303</v>
      </c>
      <c r="L516" t="s">
        <v>1222</v>
      </c>
    </row>
    <row r="517" spans="1:12" x14ac:dyDescent="0.2">
      <c r="A517">
        <v>2026</v>
      </c>
      <c r="B517" t="s">
        <v>323</v>
      </c>
      <c r="C517" t="s">
        <v>283</v>
      </c>
      <c r="D517" t="s">
        <v>303</v>
      </c>
      <c r="E517" t="s">
        <v>324</v>
      </c>
      <c r="F517">
        <v>1556</v>
      </c>
      <c r="G517">
        <v>1556</v>
      </c>
      <c r="H517">
        <v>1083.78860340612</v>
      </c>
      <c r="I517">
        <v>2.9036688834397509E-5</v>
      </c>
      <c r="J517" t="s">
        <v>1202</v>
      </c>
      <c r="K517" t="s">
        <v>303</v>
      </c>
      <c r="L517" t="s">
        <v>1222</v>
      </c>
    </row>
    <row r="518" spans="1:12" x14ac:dyDescent="0.2">
      <c r="A518">
        <v>2018</v>
      </c>
      <c r="B518" t="s">
        <v>325</v>
      </c>
      <c r="C518" t="s">
        <v>283</v>
      </c>
      <c r="D518" t="s">
        <v>269</v>
      </c>
      <c r="E518" t="s">
        <v>326</v>
      </c>
      <c r="F518">
        <v>8503</v>
      </c>
      <c r="G518">
        <v>12207.793990838059</v>
      </c>
      <c r="H518">
        <v>8503</v>
      </c>
      <c r="I518">
        <v>3.5170268974641641E-4</v>
      </c>
      <c r="J518" t="s">
        <v>1202</v>
      </c>
      <c r="K518" t="s">
        <v>269</v>
      </c>
      <c r="L518" t="s">
        <v>1223</v>
      </c>
    </row>
    <row r="519" spans="1:12" x14ac:dyDescent="0.2">
      <c r="A519">
        <v>2018</v>
      </c>
      <c r="B519" t="s">
        <v>327</v>
      </c>
      <c r="C519" t="s">
        <v>283</v>
      </c>
      <c r="D519" t="s">
        <v>269</v>
      </c>
      <c r="E519" t="s">
        <v>328</v>
      </c>
      <c r="F519">
        <v>1382</v>
      </c>
      <c r="G519">
        <v>1984.1433959000581</v>
      </c>
      <c r="H519">
        <v>1382</v>
      </c>
      <c r="I519">
        <v>5.7162544658302637E-5</v>
      </c>
      <c r="J519" t="s">
        <v>1202</v>
      </c>
      <c r="K519" t="s">
        <v>269</v>
      </c>
      <c r="L519" t="s">
        <v>1224</v>
      </c>
    </row>
    <row r="520" spans="1:12" x14ac:dyDescent="0.2">
      <c r="A520">
        <v>2018</v>
      </c>
      <c r="B520" t="s">
        <v>329</v>
      </c>
      <c r="C520" t="s">
        <v>283</v>
      </c>
      <c r="D520" t="s">
        <v>269</v>
      </c>
      <c r="E520" t="s">
        <v>330</v>
      </c>
      <c r="F520">
        <v>1921</v>
      </c>
      <c r="G520">
        <v>2757.9880343878522</v>
      </c>
      <c r="H520">
        <v>1921</v>
      </c>
      <c r="I520">
        <v>7.9456764318812864E-5</v>
      </c>
      <c r="J520" t="s">
        <v>1202</v>
      </c>
      <c r="K520" t="s">
        <v>269</v>
      </c>
      <c r="L520" t="s">
        <v>1225</v>
      </c>
    </row>
    <row r="521" spans="1:12" x14ac:dyDescent="0.2">
      <c r="A521">
        <v>2018</v>
      </c>
      <c r="B521" t="s">
        <v>331</v>
      </c>
      <c r="C521" t="s">
        <v>283</v>
      </c>
      <c r="D521" t="s">
        <v>269</v>
      </c>
      <c r="E521" t="s">
        <v>332</v>
      </c>
      <c r="F521">
        <v>189</v>
      </c>
      <c r="G521">
        <v>271.34811998922652</v>
      </c>
      <c r="H521">
        <v>189</v>
      </c>
      <c r="I521">
        <v>7.8174536471918955E-6</v>
      </c>
      <c r="J521" t="s">
        <v>1202</v>
      </c>
      <c r="K521" t="s">
        <v>269</v>
      </c>
      <c r="L521" t="s">
        <v>1226</v>
      </c>
    </row>
    <row r="522" spans="1:12" x14ac:dyDescent="0.2">
      <c r="A522">
        <v>2018</v>
      </c>
      <c r="B522" t="s">
        <v>333</v>
      </c>
      <c r="C522" t="s">
        <v>283</v>
      </c>
      <c r="D522" t="s">
        <v>269</v>
      </c>
      <c r="E522" t="s">
        <v>334</v>
      </c>
      <c r="F522">
        <v>6</v>
      </c>
      <c r="G522">
        <v>8.6142260314040158</v>
      </c>
      <c r="H522">
        <v>6</v>
      </c>
      <c r="I522">
        <v>2.4817313165688549E-7</v>
      </c>
      <c r="J522" t="s">
        <v>1202</v>
      </c>
      <c r="K522" t="s">
        <v>269</v>
      </c>
      <c r="L522" t="s">
        <v>1227</v>
      </c>
    </row>
    <row r="523" spans="1:12" x14ac:dyDescent="0.2">
      <c r="A523">
        <v>2017</v>
      </c>
      <c r="B523" t="s">
        <v>335</v>
      </c>
      <c r="C523" t="s">
        <v>283</v>
      </c>
      <c r="D523" t="s">
        <v>269</v>
      </c>
      <c r="E523" t="s">
        <v>326</v>
      </c>
      <c r="F523">
        <v>6851</v>
      </c>
      <c r="G523">
        <v>10347.925582540431</v>
      </c>
      <c r="H523">
        <v>7207.5602925783724</v>
      </c>
      <c r="I523">
        <v>3.0399964863402421E-4</v>
      </c>
      <c r="J523" t="s">
        <v>1202</v>
      </c>
      <c r="K523" t="s">
        <v>269</v>
      </c>
      <c r="L523" t="s">
        <v>1223</v>
      </c>
    </row>
    <row r="524" spans="1:12" x14ac:dyDescent="0.2">
      <c r="A524">
        <v>2019</v>
      </c>
      <c r="B524" t="s">
        <v>335</v>
      </c>
      <c r="C524" t="s">
        <v>283</v>
      </c>
      <c r="D524" t="s">
        <v>269</v>
      </c>
      <c r="E524" t="s">
        <v>326</v>
      </c>
      <c r="F524">
        <v>4547</v>
      </c>
      <c r="G524">
        <v>6257.8695999086867</v>
      </c>
      <c r="H524">
        <v>4358.7453431765089</v>
      </c>
      <c r="I524">
        <v>1.8099800899579351E-4</v>
      </c>
      <c r="J524" t="s">
        <v>1202</v>
      </c>
      <c r="K524" t="s">
        <v>269</v>
      </c>
      <c r="L524" t="s">
        <v>1223</v>
      </c>
    </row>
    <row r="525" spans="1:12" x14ac:dyDescent="0.2">
      <c r="A525">
        <v>2020</v>
      </c>
      <c r="B525" t="s">
        <v>335</v>
      </c>
      <c r="C525" t="s">
        <v>283</v>
      </c>
      <c r="D525" t="s">
        <v>269</v>
      </c>
      <c r="E525" t="s">
        <v>326</v>
      </c>
      <c r="F525">
        <v>5962</v>
      </c>
      <c r="G525">
        <v>7842.9542597969348</v>
      </c>
      <c r="H525">
        <v>5462.7920589996129</v>
      </c>
      <c r="I525">
        <v>2.4752189429453898E-4</v>
      </c>
      <c r="J525" t="s">
        <v>1202</v>
      </c>
      <c r="K525" t="s">
        <v>269</v>
      </c>
      <c r="L525" t="s">
        <v>1223</v>
      </c>
    </row>
    <row r="526" spans="1:12" x14ac:dyDescent="0.2">
      <c r="A526">
        <v>2021</v>
      </c>
      <c r="B526" t="s">
        <v>335</v>
      </c>
      <c r="C526" t="s">
        <v>283</v>
      </c>
      <c r="D526" t="s">
        <v>269</v>
      </c>
      <c r="E526" t="s">
        <v>326</v>
      </c>
      <c r="F526">
        <v>4042</v>
      </c>
      <c r="G526">
        <v>5088.8273479921418</v>
      </c>
      <c r="H526">
        <v>3544.4814167450331</v>
      </c>
      <c r="I526">
        <v>1.5144229836483799E-4</v>
      </c>
      <c r="J526" t="s">
        <v>1202</v>
      </c>
      <c r="K526" t="s">
        <v>269</v>
      </c>
      <c r="L526" t="s">
        <v>1223</v>
      </c>
    </row>
    <row r="527" spans="1:12" x14ac:dyDescent="0.2">
      <c r="A527">
        <v>2022</v>
      </c>
      <c r="B527" t="s">
        <v>335</v>
      </c>
      <c r="C527" t="s">
        <v>283</v>
      </c>
      <c r="D527" t="s">
        <v>269</v>
      </c>
      <c r="E527" t="s">
        <v>326</v>
      </c>
      <c r="F527">
        <v>2575</v>
      </c>
      <c r="G527">
        <v>3039.274925794025</v>
      </c>
      <c r="H527">
        <v>2116.9225753171881</v>
      </c>
      <c r="I527">
        <v>8.7212722838169126E-5</v>
      </c>
      <c r="J527" t="s">
        <v>1202</v>
      </c>
      <c r="K527" t="s">
        <v>269</v>
      </c>
      <c r="L527" t="s">
        <v>1223</v>
      </c>
    </row>
    <row r="528" spans="1:12" x14ac:dyDescent="0.2">
      <c r="A528">
        <v>2024</v>
      </c>
      <c r="B528" t="s">
        <v>335</v>
      </c>
      <c r="C528" t="s">
        <v>283</v>
      </c>
      <c r="D528" t="s">
        <v>269</v>
      </c>
      <c r="E528" t="s">
        <v>326</v>
      </c>
      <c r="F528">
        <v>6631</v>
      </c>
      <c r="G528">
        <v>7199.4477463643352</v>
      </c>
      <c r="H528">
        <v>5014.5754616500899</v>
      </c>
      <c r="I528">
        <v>1.9745168355395911E-4</v>
      </c>
      <c r="J528" t="s">
        <v>1202</v>
      </c>
      <c r="K528" t="s">
        <v>269</v>
      </c>
      <c r="L528" t="s">
        <v>1223</v>
      </c>
    </row>
    <row r="529" spans="1:12" x14ac:dyDescent="0.2">
      <c r="A529">
        <v>2025</v>
      </c>
      <c r="B529" t="s">
        <v>335</v>
      </c>
      <c r="C529" t="s">
        <v>283</v>
      </c>
      <c r="D529" t="s">
        <v>269</v>
      </c>
      <c r="E529" t="s">
        <v>326</v>
      </c>
      <c r="F529">
        <v>8431</v>
      </c>
      <c r="G529">
        <v>8751.3780000000006</v>
      </c>
      <c r="H529">
        <v>6095.5293962076103</v>
      </c>
      <c r="I529">
        <v>2.3882780251854491E-4</v>
      </c>
      <c r="J529" t="s">
        <v>1202</v>
      </c>
      <c r="K529" t="s">
        <v>269</v>
      </c>
      <c r="L529" t="s">
        <v>1223</v>
      </c>
    </row>
    <row r="530" spans="1:12" x14ac:dyDescent="0.2">
      <c r="A530">
        <v>2026</v>
      </c>
      <c r="B530" t="s">
        <v>335</v>
      </c>
      <c r="C530" t="s">
        <v>283</v>
      </c>
      <c r="D530" t="s">
        <v>269</v>
      </c>
      <c r="E530" t="s">
        <v>326</v>
      </c>
      <c r="F530">
        <v>7315</v>
      </c>
      <c r="G530">
        <v>7315.0000000000009</v>
      </c>
      <c r="H530">
        <v>5095.0601760384106</v>
      </c>
      <c r="I530">
        <v>1.3650602752160519E-4</v>
      </c>
      <c r="J530" t="s">
        <v>1202</v>
      </c>
      <c r="K530" t="s">
        <v>269</v>
      </c>
      <c r="L530" t="s">
        <v>1223</v>
      </c>
    </row>
    <row r="531" spans="1:12" x14ac:dyDescent="0.2">
      <c r="A531">
        <v>2017</v>
      </c>
      <c r="B531" t="s">
        <v>336</v>
      </c>
      <c r="C531" t="s">
        <v>283</v>
      </c>
      <c r="D531" t="s">
        <v>269</v>
      </c>
      <c r="E531" t="s">
        <v>328</v>
      </c>
      <c r="F531">
        <v>1660</v>
      </c>
      <c r="G531">
        <v>2507.306446798586</v>
      </c>
      <c r="H531">
        <v>1746.3946994132391</v>
      </c>
      <c r="I531">
        <v>7.3659234671212984E-5</v>
      </c>
      <c r="J531" t="s">
        <v>1202</v>
      </c>
      <c r="K531" t="s">
        <v>269</v>
      </c>
      <c r="L531" t="s">
        <v>1224</v>
      </c>
    </row>
    <row r="532" spans="1:12" x14ac:dyDescent="0.2">
      <c r="A532">
        <v>2019</v>
      </c>
      <c r="B532" t="s">
        <v>336</v>
      </c>
      <c r="C532" t="s">
        <v>283</v>
      </c>
      <c r="D532" t="s">
        <v>269</v>
      </c>
      <c r="E532" t="s">
        <v>328</v>
      </c>
      <c r="F532">
        <v>2439</v>
      </c>
      <c r="G532">
        <v>3356.70638974649</v>
      </c>
      <c r="H532">
        <v>2338.0206492209159</v>
      </c>
      <c r="I532">
        <v>9.7086902120241964E-5</v>
      </c>
      <c r="J532" t="s">
        <v>1202</v>
      </c>
      <c r="K532" t="s">
        <v>269</v>
      </c>
      <c r="L532" t="s">
        <v>1224</v>
      </c>
    </row>
    <row r="533" spans="1:12" x14ac:dyDescent="0.2">
      <c r="A533">
        <v>2020</v>
      </c>
      <c r="B533" t="s">
        <v>336</v>
      </c>
      <c r="C533" t="s">
        <v>283</v>
      </c>
      <c r="D533" t="s">
        <v>269</v>
      </c>
      <c r="E533" t="s">
        <v>328</v>
      </c>
      <c r="F533">
        <v>1509</v>
      </c>
      <c r="G533">
        <v>1985.075138885202</v>
      </c>
      <c r="H533">
        <v>1382.6489797098991</v>
      </c>
      <c r="I533">
        <v>6.2648530441204199E-5</v>
      </c>
      <c r="J533" t="s">
        <v>1202</v>
      </c>
      <c r="K533" t="s">
        <v>269</v>
      </c>
      <c r="L533" t="s">
        <v>1224</v>
      </c>
    </row>
    <row r="534" spans="1:12" x14ac:dyDescent="0.2">
      <c r="A534">
        <v>2021</v>
      </c>
      <c r="B534" t="s">
        <v>336</v>
      </c>
      <c r="C534" t="s">
        <v>283</v>
      </c>
      <c r="D534" t="s">
        <v>269</v>
      </c>
      <c r="E534" t="s">
        <v>328</v>
      </c>
      <c r="F534">
        <v>1579</v>
      </c>
      <c r="G534">
        <v>1987.94121288461</v>
      </c>
      <c r="H534">
        <v>1384.645263988225</v>
      </c>
      <c r="I534">
        <v>5.9160660345887979E-5</v>
      </c>
      <c r="J534" t="s">
        <v>1202</v>
      </c>
      <c r="K534" t="s">
        <v>269</v>
      </c>
      <c r="L534" t="s">
        <v>1224</v>
      </c>
    </row>
    <row r="535" spans="1:12" x14ac:dyDescent="0.2">
      <c r="A535">
        <v>2022</v>
      </c>
      <c r="B535" t="s">
        <v>336</v>
      </c>
      <c r="C535" t="s">
        <v>283</v>
      </c>
      <c r="D535" t="s">
        <v>269</v>
      </c>
      <c r="E535" t="s">
        <v>328</v>
      </c>
      <c r="F535">
        <v>657</v>
      </c>
      <c r="G535">
        <v>775.45771893074721</v>
      </c>
      <c r="H535">
        <v>540.12354640131741</v>
      </c>
      <c r="I535">
        <v>2.225194520569985E-5</v>
      </c>
      <c r="J535" t="s">
        <v>1202</v>
      </c>
      <c r="K535" t="s">
        <v>269</v>
      </c>
      <c r="L535" t="s">
        <v>1224</v>
      </c>
    </row>
    <row r="536" spans="1:12" x14ac:dyDescent="0.2">
      <c r="A536">
        <v>2024</v>
      </c>
      <c r="B536" t="s">
        <v>336</v>
      </c>
      <c r="C536" t="s">
        <v>283</v>
      </c>
      <c r="D536" t="s">
        <v>269</v>
      </c>
      <c r="E536" t="s">
        <v>328</v>
      </c>
      <c r="F536">
        <v>2188</v>
      </c>
      <c r="G536">
        <v>2375.5680393673902</v>
      </c>
      <c r="H536">
        <v>1654.635968947428</v>
      </c>
      <c r="I536">
        <v>6.5152206849051792E-5</v>
      </c>
      <c r="J536" t="s">
        <v>1202</v>
      </c>
      <c r="K536" t="s">
        <v>269</v>
      </c>
      <c r="L536" t="s">
        <v>1224</v>
      </c>
    </row>
    <row r="537" spans="1:12" x14ac:dyDescent="0.2">
      <c r="A537">
        <v>2025</v>
      </c>
      <c r="B537" t="s">
        <v>336</v>
      </c>
      <c r="C537" t="s">
        <v>283</v>
      </c>
      <c r="D537" t="s">
        <v>269</v>
      </c>
      <c r="E537" t="s">
        <v>328</v>
      </c>
      <c r="F537">
        <v>1174</v>
      </c>
      <c r="G537">
        <v>1218.6120000000001</v>
      </c>
      <c r="H537">
        <v>848.79035833800674</v>
      </c>
      <c r="I537">
        <v>3.3256297017764402E-5</v>
      </c>
      <c r="J537" t="s">
        <v>1202</v>
      </c>
      <c r="K537" t="s">
        <v>269</v>
      </c>
      <c r="L537" t="s">
        <v>1224</v>
      </c>
    </row>
    <row r="538" spans="1:12" x14ac:dyDescent="0.2">
      <c r="A538">
        <v>2017</v>
      </c>
      <c r="B538" t="s">
        <v>337</v>
      </c>
      <c r="C538" t="s">
        <v>283</v>
      </c>
      <c r="D538" t="s">
        <v>269</v>
      </c>
      <c r="E538" t="s">
        <v>330</v>
      </c>
      <c r="F538">
        <v>1429</v>
      </c>
      <c r="G538">
        <v>2158.398140045289</v>
      </c>
      <c r="H538">
        <v>1503.3723044948911</v>
      </c>
      <c r="I538">
        <v>6.3409064063351441E-5</v>
      </c>
      <c r="J538" t="s">
        <v>1202</v>
      </c>
      <c r="K538" t="s">
        <v>269</v>
      </c>
      <c r="L538" t="s">
        <v>1225</v>
      </c>
    </row>
    <row r="539" spans="1:12" x14ac:dyDescent="0.2">
      <c r="A539">
        <v>2019</v>
      </c>
      <c r="B539" t="s">
        <v>337</v>
      </c>
      <c r="C539" t="s">
        <v>283</v>
      </c>
      <c r="D539" t="s">
        <v>269</v>
      </c>
      <c r="E539" t="s">
        <v>330</v>
      </c>
      <c r="F539">
        <v>4387</v>
      </c>
      <c r="G539">
        <v>6037.6674587199059</v>
      </c>
      <c r="H539">
        <v>4205.3696548307335</v>
      </c>
      <c r="I539">
        <v>1.746290445270609E-4</v>
      </c>
      <c r="J539" t="s">
        <v>1202</v>
      </c>
      <c r="K539" t="s">
        <v>269</v>
      </c>
      <c r="L539" t="s">
        <v>1225</v>
      </c>
    </row>
    <row r="540" spans="1:12" x14ac:dyDescent="0.2">
      <c r="A540">
        <v>2020</v>
      </c>
      <c r="B540" t="s">
        <v>337</v>
      </c>
      <c r="C540" t="s">
        <v>283</v>
      </c>
      <c r="D540" t="s">
        <v>269</v>
      </c>
      <c r="E540" t="s">
        <v>330</v>
      </c>
      <c r="F540">
        <v>4083</v>
      </c>
      <c r="G540">
        <v>5371.1476421923653</v>
      </c>
      <c r="H540">
        <v>3741.1237800898061</v>
      </c>
      <c r="I540">
        <v>1.695122265019461E-4</v>
      </c>
      <c r="J540" t="s">
        <v>1202</v>
      </c>
      <c r="K540" t="s">
        <v>269</v>
      </c>
      <c r="L540" t="s">
        <v>1225</v>
      </c>
    </row>
    <row r="541" spans="1:12" x14ac:dyDescent="0.2">
      <c r="A541">
        <v>2021</v>
      </c>
      <c r="B541" t="s">
        <v>337</v>
      </c>
      <c r="C541" t="s">
        <v>283</v>
      </c>
      <c r="D541" t="s">
        <v>269</v>
      </c>
      <c r="E541" t="s">
        <v>330</v>
      </c>
      <c r="F541">
        <v>4184</v>
      </c>
      <c r="G541">
        <v>5267.6035685302122</v>
      </c>
      <c r="H541">
        <v>3669.003030099263</v>
      </c>
      <c r="I541">
        <v>1.5676263640734351E-4</v>
      </c>
      <c r="J541" t="s">
        <v>1202</v>
      </c>
      <c r="K541" t="s">
        <v>269</v>
      </c>
      <c r="L541" t="s">
        <v>1225</v>
      </c>
    </row>
    <row r="542" spans="1:12" x14ac:dyDescent="0.2">
      <c r="A542">
        <v>2022</v>
      </c>
      <c r="B542" t="s">
        <v>337</v>
      </c>
      <c r="C542" t="s">
        <v>283</v>
      </c>
      <c r="D542" t="s">
        <v>269</v>
      </c>
      <c r="E542" t="s">
        <v>330</v>
      </c>
      <c r="F542">
        <v>4701</v>
      </c>
      <c r="G542">
        <v>5548.5947286049359</v>
      </c>
      <c r="H542">
        <v>3864.7196219674179</v>
      </c>
      <c r="I542">
        <v>1.592182563348478E-4</v>
      </c>
      <c r="J542" t="s">
        <v>1202</v>
      </c>
      <c r="K542" t="s">
        <v>269</v>
      </c>
      <c r="L542" t="s">
        <v>1225</v>
      </c>
    </row>
    <row r="543" spans="1:12" x14ac:dyDescent="0.2">
      <c r="A543">
        <v>2024</v>
      </c>
      <c r="B543" t="s">
        <v>337</v>
      </c>
      <c r="C543" t="s">
        <v>283</v>
      </c>
      <c r="D543" t="s">
        <v>269</v>
      </c>
      <c r="E543" t="s">
        <v>330</v>
      </c>
      <c r="F543">
        <v>1723</v>
      </c>
      <c r="G543">
        <v>1870.705544712072</v>
      </c>
      <c r="H543">
        <v>1302.9880139380341</v>
      </c>
      <c r="I543">
        <v>5.1305874040638142E-5</v>
      </c>
      <c r="J543" t="s">
        <v>1202</v>
      </c>
      <c r="K543" t="s">
        <v>269</v>
      </c>
      <c r="L543" t="s">
        <v>1225</v>
      </c>
    </row>
    <row r="544" spans="1:12" x14ac:dyDescent="0.2">
      <c r="A544">
        <v>2025</v>
      </c>
      <c r="B544" t="s">
        <v>337</v>
      </c>
      <c r="C544" t="s">
        <v>283</v>
      </c>
      <c r="D544" t="s">
        <v>269</v>
      </c>
      <c r="E544" t="s">
        <v>330</v>
      </c>
      <c r="F544">
        <v>3918</v>
      </c>
      <c r="G544">
        <v>4066.884</v>
      </c>
      <c r="H544">
        <v>2832.6751481842512</v>
      </c>
      <c r="I544">
        <v>1.10986517645316E-4</v>
      </c>
      <c r="J544" t="s">
        <v>1202</v>
      </c>
      <c r="K544" t="s">
        <v>269</v>
      </c>
      <c r="L544" t="s">
        <v>1225</v>
      </c>
    </row>
    <row r="545" spans="1:12" x14ac:dyDescent="0.2">
      <c r="A545">
        <v>2017</v>
      </c>
      <c r="B545" t="s">
        <v>338</v>
      </c>
      <c r="C545" t="s">
        <v>283</v>
      </c>
      <c r="D545" t="s">
        <v>269</v>
      </c>
      <c r="E545" t="s">
        <v>332</v>
      </c>
      <c r="F545">
        <v>363</v>
      </c>
      <c r="G545">
        <v>548.28448204089557</v>
      </c>
      <c r="H545">
        <v>381.8923348716902</v>
      </c>
      <c r="I545">
        <v>1.610741095521103E-5</v>
      </c>
      <c r="J545" t="s">
        <v>1202</v>
      </c>
      <c r="K545" t="s">
        <v>269</v>
      </c>
      <c r="L545" t="s">
        <v>1226</v>
      </c>
    </row>
    <row r="546" spans="1:12" x14ac:dyDescent="0.2">
      <c r="A546">
        <v>2019</v>
      </c>
      <c r="B546" t="s">
        <v>338</v>
      </c>
      <c r="C546" t="s">
        <v>283</v>
      </c>
      <c r="D546" t="s">
        <v>269</v>
      </c>
      <c r="E546" t="s">
        <v>332</v>
      </c>
      <c r="F546">
        <v>385</v>
      </c>
      <c r="G546">
        <v>529.86140223550569</v>
      </c>
      <c r="H546">
        <v>369.06025008202238</v>
      </c>
      <c r="I546">
        <v>1.5325320752887721E-5</v>
      </c>
      <c r="J546" t="s">
        <v>1202</v>
      </c>
      <c r="K546" t="s">
        <v>269</v>
      </c>
      <c r="L546" t="s">
        <v>1226</v>
      </c>
    </row>
    <row r="547" spans="1:12" x14ac:dyDescent="0.2">
      <c r="A547">
        <v>2020</v>
      </c>
      <c r="B547" t="s">
        <v>338</v>
      </c>
      <c r="C547" t="s">
        <v>283</v>
      </c>
      <c r="D547" t="s">
        <v>269</v>
      </c>
      <c r="E547" t="s">
        <v>332</v>
      </c>
      <c r="F547">
        <v>322</v>
      </c>
      <c r="G547">
        <v>423.58793553415182</v>
      </c>
      <c r="H547">
        <v>295.03841714154231</v>
      </c>
      <c r="I547">
        <v>1.336834115445178E-5</v>
      </c>
      <c r="J547" t="s">
        <v>1202</v>
      </c>
      <c r="K547" t="s">
        <v>269</v>
      </c>
      <c r="L547" t="s">
        <v>1226</v>
      </c>
    </row>
    <row r="548" spans="1:12" x14ac:dyDescent="0.2">
      <c r="A548">
        <v>2021</v>
      </c>
      <c r="B548" t="s">
        <v>338</v>
      </c>
      <c r="C548" t="s">
        <v>283</v>
      </c>
      <c r="D548" t="s">
        <v>269</v>
      </c>
      <c r="E548" t="s">
        <v>332</v>
      </c>
      <c r="F548">
        <v>722</v>
      </c>
      <c r="G548">
        <v>908.98895231329197</v>
      </c>
      <c r="H548">
        <v>633.13102001234881</v>
      </c>
      <c r="I548">
        <v>2.7051296244288241E-5</v>
      </c>
      <c r="J548" t="s">
        <v>1202</v>
      </c>
      <c r="K548" t="s">
        <v>269</v>
      </c>
      <c r="L548" t="s">
        <v>1226</v>
      </c>
    </row>
    <row r="549" spans="1:12" x14ac:dyDescent="0.2">
      <c r="A549">
        <v>2022</v>
      </c>
      <c r="B549" t="s">
        <v>338</v>
      </c>
      <c r="C549" t="s">
        <v>283</v>
      </c>
      <c r="D549" t="s">
        <v>269</v>
      </c>
      <c r="E549" t="s">
        <v>332</v>
      </c>
      <c r="F549">
        <v>529</v>
      </c>
      <c r="G549">
        <v>624.37919834758793</v>
      </c>
      <c r="H549">
        <v>434.8939970263271</v>
      </c>
      <c r="I549">
        <v>1.7916710827724839E-5</v>
      </c>
      <c r="J549" t="s">
        <v>1202</v>
      </c>
      <c r="K549" t="s">
        <v>269</v>
      </c>
      <c r="L549" t="s">
        <v>1226</v>
      </c>
    </row>
    <row r="550" spans="1:12" x14ac:dyDescent="0.2">
      <c r="A550">
        <v>2024</v>
      </c>
      <c r="B550" t="s">
        <v>338</v>
      </c>
      <c r="C550" t="s">
        <v>283</v>
      </c>
      <c r="D550" t="s">
        <v>269</v>
      </c>
      <c r="E550" t="s">
        <v>332</v>
      </c>
      <c r="F550">
        <v>1020</v>
      </c>
      <c r="G550">
        <v>1107.440310856827</v>
      </c>
      <c r="H550">
        <v>771.35680453673524</v>
      </c>
      <c r="I550">
        <v>3.0372600999100929E-5</v>
      </c>
      <c r="J550" t="s">
        <v>1202</v>
      </c>
      <c r="K550" t="s">
        <v>269</v>
      </c>
      <c r="L550" t="s">
        <v>1226</v>
      </c>
    </row>
    <row r="551" spans="1:12" x14ac:dyDescent="0.2">
      <c r="A551">
        <v>2025</v>
      </c>
      <c r="B551" t="s">
        <v>338</v>
      </c>
      <c r="C551" t="s">
        <v>283</v>
      </c>
      <c r="D551" t="s">
        <v>269</v>
      </c>
      <c r="E551" t="s">
        <v>332</v>
      </c>
      <c r="F551">
        <v>1677</v>
      </c>
      <c r="G551">
        <v>1740.7260000000001</v>
      </c>
      <c r="H551">
        <v>1212.454370470901</v>
      </c>
      <c r="I551">
        <v>4.7504948976823607E-5</v>
      </c>
      <c r="J551" t="s">
        <v>1202</v>
      </c>
      <c r="K551" t="s">
        <v>269</v>
      </c>
      <c r="L551" t="s">
        <v>1226</v>
      </c>
    </row>
    <row r="552" spans="1:12" x14ac:dyDescent="0.2">
      <c r="A552">
        <v>2017</v>
      </c>
      <c r="B552" t="s">
        <v>339</v>
      </c>
      <c r="C552" t="s">
        <v>283</v>
      </c>
      <c r="D552" t="s">
        <v>269</v>
      </c>
      <c r="E552" t="s">
        <v>334</v>
      </c>
      <c r="F552">
        <v>5</v>
      </c>
      <c r="G552">
        <v>7.55212785180297</v>
      </c>
      <c r="H552">
        <v>5.2602249982326477</v>
      </c>
      <c r="I552">
        <v>2.2186516467232829E-7</v>
      </c>
      <c r="J552" t="s">
        <v>1202</v>
      </c>
      <c r="K552" t="s">
        <v>269</v>
      </c>
      <c r="L552" t="s">
        <v>1227</v>
      </c>
    </row>
    <row r="553" spans="1:12" x14ac:dyDescent="0.2">
      <c r="A553">
        <v>2019</v>
      </c>
      <c r="B553" t="s">
        <v>339</v>
      </c>
      <c r="C553" t="s">
        <v>283</v>
      </c>
      <c r="D553" t="s">
        <v>269</v>
      </c>
      <c r="E553" t="s">
        <v>334</v>
      </c>
      <c r="F553">
        <v>7</v>
      </c>
      <c r="G553">
        <v>9.6338436770091942</v>
      </c>
      <c r="H553">
        <v>6.7101863651276812</v>
      </c>
      <c r="I553">
        <v>2.7864219550704963E-7</v>
      </c>
      <c r="J553" t="s">
        <v>1202</v>
      </c>
      <c r="K553" t="s">
        <v>269</v>
      </c>
      <c r="L553" t="s">
        <v>1227</v>
      </c>
    </row>
    <row r="554" spans="1:12" x14ac:dyDescent="0.2">
      <c r="A554">
        <v>2020</v>
      </c>
      <c r="B554" t="s">
        <v>339</v>
      </c>
      <c r="C554" t="s">
        <v>283</v>
      </c>
      <c r="D554" t="s">
        <v>269</v>
      </c>
      <c r="E554" t="s">
        <v>334</v>
      </c>
      <c r="F554">
        <v>13</v>
      </c>
      <c r="G554">
        <v>17.101376279329109</v>
      </c>
      <c r="H554">
        <v>11.911488890807609</v>
      </c>
      <c r="I554">
        <v>5.3971563667041373E-7</v>
      </c>
      <c r="J554" t="s">
        <v>1202</v>
      </c>
      <c r="K554" t="s">
        <v>269</v>
      </c>
      <c r="L554" t="s">
        <v>1227</v>
      </c>
    </row>
    <row r="555" spans="1:12" x14ac:dyDescent="0.2">
      <c r="A555">
        <v>2021</v>
      </c>
      <c r="B555" t="s">
        <v>339</v>
      </c>
      <c r="C555" t="s">
        <v>283</v>
      </c>
      <c r="D555" t="s">
        <v>269</v>
      </c>
      <c r="E555" t="s">
        <v>334</v>
      </c>
      <c r="F555">
        <v>8</v>
      </c>
      <c r="G555">
        <v>10.07189974862373</v>
      </c>
      <c r="H555">
        <v>7.0153021608016486</v>
      </c>
      <c r="I555">
        <v>2.9973735450734901E-7</v>
      </c>
      <c r="J555" t="s">
        <v>1202</v>
      </c>
      <c r="K555" t="s">
        <v>269</v>
      </c>
      <c r="L555" t="s">
        <v>1227</v>
      </c>
    </row>
    <row r="556" spans="1:12" x14ac:dyDescent="0.2">
      <c r="A556">
        <v>2022</v>
      </c>
      <c r="B556" t="s">
        <v>339</v>
      </c>
      <c r="C556" t="s">
        <v>283</v>
      </c>
      <c r="D556" t="s">
        <v>269</v>
      </c>
      <c r="E556" t="s">
        <v>334</v>
      </c>
      <c r="F556">
        <v>10</v>
      </c>
      <c r="G556">
        <v>11.80300942055932</v>
      </c>
      <c r="H556">
        <v>8.2210585449211191</v>
      </c>
      <c r="I556">
        <v>3.3869018577929758E-7</v>
      </c>
      <c r="J556" t="s">
        <v>1202</v>
      </c>
      <c r="K556" t="s">
        <v>269</v>
      </c>
      <c r="L556" t="s">
        <v>1227</v>
      </c>
    </row>
    <row r="557" spans="1:12" x14ac:dyDescent="0.2">
      <c r="A557">
        <v>2024</v>
      </c>
      <c r="B557" t="s">
        <v>339</v>
      </c>
      <c r="C557" t="s">
        <v>283</v>
      </c>
      <c r="D557" t="s">
        <v>269</v>
      </c>
      <c r="E557" t="s">
        <v>334</v>
      </c>
      <c r="F557">
        <v>13</v>
      </c>
      <c r="G557">
        <v>14.114435334449761</v>
      </c>
      <c r="H557">
        <v>9.8310180970368215</v>
      </c>
      <c r="I557">
        <v>3.8710177743952159E-7</v>
      </c>
      <c r="J557" t="s">
        <v>1202</v>
      </c>
      <c r="K557" t="s">
        <v>269</v>
      </c>
      <c r="L557" t="s">
        <v>1227</v>
      </c>
    </row>
    <row r="558" spans="1:12" x14ac:dyDescent="0.2">
      <c r="A558">
        <v>2025</v>
      </c>
      <c r="B558" t="s">
        <v>339</v>
      </c>
      <c r="C558" t="s">
        <v>283</v>
      </c>
      <c r="D558" t="s">
        <v>269</v>
      </c>
      <c r="E558" t="s">
        <v>334</v>
      </c>
      <c r="F558">
        <v>13</v>
      </c>
      <c r="G558">
        <v>13.494</v>
      </c>
      <c r="H558">
        <v>9.3988710889217106</v>
      </c>
      <c r="I558">
        <v>3.6825541842498909E-7</v>
      </c>
      <c r="J558" t="s">
        <v>1202</v>
      </c>
      <c r="K558" t="s">
        <v>269</v>
      </c>
      <c r="L558" t="s">
        <v>1227</v>
      </c>
    </row>
    <row r="559" spans="1:12" x14ac:dyDescent="0.2">
      <c r="A559">
        <v>2026</v>
      </c>
      <c r="B559" t="s">
        <v>340</v>
      </c>
      <c r="C559" t="s">
        <v>283</v>
      </c>
      <c r="D559" t="s">
        <v>269</v>
      </c>
      <c r="E559" t="s">
        <v>328</v>
      </c>
      <c r="F559">
        <v>535</v>
      </c>
      <c r="G559">
        <v>535</v>
      </c>
      <c r="H559">
        <v>372.63939770069032</v>
      </c>
      <c r="I559">
        <v>9.9836944257086534E-6</v>
      </c>
      <c r="J559" t="s">
        <v>1202</v>
      </c>
      <c r="K559" t="s">
        <v>269</v>
      </c>
      <c r="L559" t="s">
        <v>1224</v>
      </c>
    </row>
    <row r="560" spans="1:12" x14ac:dyDescent="0.2">
      <c r="A560">
        <v>2026</v>
      </c>
      <c r="B560" t="s">
        <v>341</v>
      </c>
      <c r="C560" t="s">
        <v>283</v>
      </c>
      <c r="D560" t="s">
        <v>269</v>
      </c>
      <c r="E560" t="s">
        <v>330</v>
      </c>
      <c r="F560">
        <v>12684</v>
      </c>
      <c r="G560">
        <v>12684</v>
      </c>
      <c r="H560">
        <v>8834.6880755804796</v>
      </c>
      <c r="I560">
        <v>2.3669753288913751E-4</v>
      </c>
      <c r="J560" t="s">
        <v>1202</v>
      </c>
      <c r="K560" t="s">
        <v>269</v>
      </c>
      <c r="L560" t="s">
        <v>1225</v>
      </c>
    </row>
    <row r="561" spans="1:12" x14ac:dyDescent="0.2">
      <c r="A561">
        <v>2026</v>
      </c>
      <c r="B561" t="s">
        <v>342</v>
      </c>
      <c r="C561" t="s">
        <v>283</v>
      </c>
      <c r="D561" t="s">
        <v>269</v>
      </c>
      <c r="E561" t="s">
        <v>332</v>
      </c>
      <c r="F561">
        <v>1553</v>
      </c>
      <c r="G561">
        <v>1553</v>
      </c>
      <c r="H561">
        <v>1081.6990366900411</v>
      </c>
      <c r="I561">
        <v>2.8980705501169221E-5</v>
      </c>
      <c r="J561" t="s">
        <v>1202</v>
      </c>
      <c r="K561" t="s">
        <v>269</v>
      </c>
      <c r="L561" t="s">
        <v>1226</v>
      </c>
    </row>
    <row r="562" spans="1:12" x14ac:dyDescent="0.2">
      <c r="A562">
        <v>2026</v>
      </c>
      <c r="B562" t="s">
        <v>343</v>
      </c>
      <c r="C562" t="s">
        <v>283</v>
      </c>
      <c r="D562" t="s">
        <v>269</v>
      </c>
      <c r="E562" t="s">
        <v>334</v>
      </c>
      <c r="F562">
        <v>26</v>
      </c>
      <c r="G562">
        <v>26</v>
      </c>
      <c r="H562">
        <v>18.109578206014859</v>
      </c>
      <c r="I562">
        <v>4.8518888797836451E-7</v>
      </c>
      <c r="J562" t="s">
        <v>1202</v>
      </c>
      <c r="K562" t="s">
        <v>269</v>
      </c>
      <c r="L562" t="s">
        <v>1227</v>
      </c>
    </row>
    <row r="563" spans="1:12" x14ac:dyDescent="0.2">
      <c r="A563">
        <v>2017</v>
      </c>
      <c r="B563" t="s">
        <v>344</v>
      </c>
      <c r="C563" t="s">
        <v>283</v>
      </c>
      <c r="D563" t="s">
        <v>345</v>
      </c>
      <c r="E563" t="s">
        <v>346</v>
      </c>
      <c r="F563">
        <v>2043</v>
      </c>
      <c r="G563">
        <v>3085.7994402466929</v>
      </c>
      <c r="H563">
        <v>2149.3279342778601</v>
      </c>
      <c r="I563">
        <v>9.0654106285113336E-5</v>
      </c>
      <c r="J563" t="s">
        <v>1202</v>
      </c>
      <c r="K563" t="s">
        <v>1228</v>
      </c>
      <c r="L563" t="s">
        <v>1229</v>
      </c>
    </row>
    <row r="564" spans="1:12" x14ac:dyDescent="0.2">
      <c r="A564">
        <v>2018</v>
      </c>
      <c r="B564" t="s">
        <v>344</v>
      </c>
      <c r="C564" t="s">
        <v>283</v>
      </c>
      <c r="D564" t="s">
        <v>345</v>
      </c>
      <c r="E564" t="s">
        <v>346</v>
      </c>
      <c r="F564">
        <v>2292</v>
      </c>
      <c r="G564">
        <v>3290.6343439963339</v>
      </c>
      <c r="H564">
        <v>2292</v>
      </c>
      <c r="I564">
        <v>9.4802136292930288E-5</v>
      </c>
      <c r="J564" t="s">
        <v>1202</v>
      </c>
      <c r="K564" t="s">
        <v>1228</v>
      </c>
      <c r="L564" t="s">
        <v>1229</v>
      </c>
    </row>
    <row r="565" spans="1:12" x14ac:dyDescent="0.2">
      <c r="A565">
        <v>2019</v>
      </c>
      <c r="B565" t="s">
        <v>344</v>
      </c>
      <c r="C565" t="s">
        <v>283</v>
      </c>
      <c r="D565" t="s">
        <v>345</v>
      </c>
      <c r="E565" t="s">
        <v>346</v>
      </c>
      <c r="F565">
        <v>2413</v>
      </c>
      <c r="G565">
        <v>3320.9235418033122</v>
      </c>
      <c r="H565">
        <v>2313.0970998647281</v>
      </c>
      <c r="I565">
        <v>9.6051945394072955E-5</v>
      </c>
      <c r="J565" t="s">
        <v>1202</v>
      </c>
      <c r="K565" t="s">
        <v>1228</v>
      </c>
      <c r="L565" t="s">
        <v>1229</v>
      </c>
    </row>
    <row r="566" spans="1:12" x14ac:dyDescent="0.2">
      <c r="A566">
        <v>2020</v>
      </c>
      <c r="B566" t="s">
        <v>344</v>
      </c>
      <c r="C566" t="s">
        <v>283</v>
      </c>
      <c r="D566" t="s">
        <v>345</v>
      </c>
      <c r="E566" t="s">
        <v>346</v>
      </c>
      <c r="F566">
        <v>2533</v>
      </c>
      <c r="G566">
        <v>3332.1373935031261</v>
      </c>
      <c r="H566">
        <v>2320.9077969550522</v>
      </c>
      <c r="I566">
        <v>1.051615159758583E-4</v>
      </c>
      <c r="J566" t="s">
        <v>1202</v>
      </c>
      <c r="K566" t="s">
        <v>1228</v>
      </c>
      <c r="L566" t="s">
        <v>1229</v>
      </c>
    </row>
    <row r="567" spans="1:12" x14ac:dyDescent="0.2">
      <c r="A567">
        <v>2021</v>
      </c>
      <c r="B567" t="s">
        <v>344</v>
      </c>
      <c r="C567" t="s">
        <v>283</v>
      </c>
      <c r="D567" t="s">
        <v>345</v>
      </c>
      <c r="E567" t="s">
        <v>346</v>
      </c>
      <c r="F567">
        <v>357</v>
      </c>
      <c r="G567">
        <v>449.45852628233422</v>
      </c>
      <c r="H567">
        <v>313.05785892577359</v>
      </c>
      <c r="I567">
        <v>1.337577944489045E-5</v>
      </c>
      <c r="J567" t="s">
        <v>1202</v>
      </c>
      <c r="K567" t="s">
        <v>1228</v>
      </c>
      <c r="L567" t="s">
        <v>1229</v>
      </c>
    </row>
    <row r="568" spans="1:12" x14ac:dyDescent="0.2">
      <c r="A568">
        <v>2022</v>
      </c>
      <c r="B568" t="s">
        <v>344</v>
      </c>
      <c r="C568" t="s">
        <v>283</v>
      </c>
      <c r="D568" t="s">
        <v>345</v>
      </c>
      <c r="E568" t="s">
        <v>346</v>
      </c>
      <c r="F568">
        <v>405</v>
      </c>
      <c r="G568">
        <v>478.0218815326524</v>
      </c>
      <c r="H568">
        <v>332.95287106930527</v>
      </c>
      <c r="I568">
        <v>1.3716952524061551E-5</v>
      </c>
      <c r="J568" t="s">
        <v>1202</v>
      </c>
      <c r="K568" t="s">
        <v>1228</v>
      </c>
      <c r="L568" t="s">
        <v>1229</v>
      </c>
    </row>
    <row r="569" spans="1:12" x14ac:dyDescent="0.2">
      <c r="A569">
        <v>2024</v>
      </c>
      <c r="B569" t="s">
        <v>344</v>
      </c>
      <c r="C569" t="s">
        <v>283</v>
      </c>
      <c r="D569" t="s">
        <v>345</v>
      </c>
      <c r="E569" t="s">
        <v>346</v>
      </c>
      <c r="F569">
        <v>407</v>
      </c>
      <c r="G569">
        <v>441.89039854777332</v>
      </c>
      <c r="H569">
        <v>307.78648965338363</v>
      </c>
      <c r="I569">
        <v>1.211926333983733E-5</v>
      </c>
      <c r="J569" t="s">
        <v>1202</v>
      </c>
      <c r="K569" t="s">
        <v>1228</v>
      </c>
      <c r="L569" t="s">
        <v>1229</v>
      </c>
    </row>
    <row r="570" spans="1:12" x14ac:dyDescent="0.2">
      <c r="A570">
        <v>2025</v>
      </c>
      <c r="B570" t="s">
        <v>344</v>
      </c>
      <c r="C570" t="s">
        <v>283</v>
      </c>
      <c r="D570" t="s">
        <v>345</v>
      </c>
      <c r="E570" t="s">
        <v>346</v>
      </c>
      <c r="F570">
        <v>431</v>
      </c>
      <c r="G570">
        <v>447.37799999999999</v>
      </c>
      <c r="H570">
        <v>311.60872610194292</v>
      </c>
      <c r="I570">
        <v>1.220908348778234E-5</v>
      </c>
      <c r="J570" t="s">
        <v>1202</v>
      </c>
      <c r="K570" t="s">
        <v>1228</v>
      </c>
      <c r="L570" t="s">
        <v>1229</v>
      </c>
    </row>
    <row r="571" spans="1:12" x14ac:dyDescent="0.2">
      <c r="A571">
        <v>2026</v>
      </c>
      <c r="B571" t="s">
        <v>344</v>
      </c>
      <c r="C571" t="s">
        <v>283</v>
      </c>
      <c r="D571" t="s">
        <v>345</v>
      </c>
      <c r="E571" t="s">
        <v>346</v>
      </c>
      <c r="F571">
        <v>448</v>
      </c>
      <c r="G571">
        <v>448.00000000000011</v>
      </c>
      <c r="H571">
        <v>312.04196293440981</v>
      </c>
      <c r="I571">
        <v>8.3601777620887399E-6</v>
      </c>
      <c r="J571" t="s">
        <v>1202</v>
      </c>
      <c r="K571" t="s">
        <v>1228</v>
      </c>
      <c r="L571" t="s">
        <v>1229</v>
      </c>
    </row>
    <row r="572" spans="1:12" x14ac:dyDescent="0.2">
      <c r="A572">
        <v>2017</v>
      </c>
      <c r="B572" t="s">
        <v>347</v>
      </c>
      <c r="C572" t="s">
        <v>283</v>
      </c>
      <c r="D572" t="s">
        <v>345</v>
      </c>
      <c r="E572" t="s">
        <v>348</v>
      </c>
      <c r="F572">
        <v>396</v>
      </c>
      <c r="G572">
        <v>598.1285258627953</v>
      </c>
      <c r="H572">
        <v>416.6098198600256</v>
      </c>
      <c r="I572">
        <v>1.757172104204839E-5</v>
      </c>
      <c r="J572" t="s">
        <v>1202</v>
      </c>
      <c r="K572" t="s">
        <v>1228</v>
      </c>
      <c r="L572" t="s">
        <v>1230</v>
      </c>
    </row>
    <row r="573" spans="1:12" x14ac:dyDescent="0.2">
      <c r="A573">
        <v>2018</v>
      </c>
      <c r="B573" t="s">
        <v>347</v>
      </c>
      <c r="C573" t="s">
        <v>283</v>
      </c>
      <c r="D573" t="s">
        <v>345</v>
      </c>
      <c r="E573" t="s">
        <v>348</v>
      </c>
      <c r="F573">
        <v>398</v>
      </c>
      <c r="G573">
        <v>571.41032674979965</v>
      </c>
      <c r="H573">
        <v>398</v>
      </c>
      <c r="I573">
        <v>1.6462151066573411E-5</v>
      </c>
      <c r="J573" t="s">
        <v>1202</v>
      </c>
      <c r="K573" t="s">
        <v>1228</v>
      </c>
      <c r="L573" t="s">
        <v>1230</v>
      </c>
    </row>
    <row r="574" spans="1:12" x14ac:dyDescent="0.2">
      <c r="A574">
        <v>2019</v>
      </c>
      <c r="B574" t="s">
        <v>347</v>
      </c>
      <c r="C574" t="s">
        <v>283</v>
      </c>
      <c r="D574" t="s">
        <v>345</v>
      </c>
      <c r="E574" t="s">
        <v>348</v>
      </c>
      <c r="F574">
        <v>398</v>
      </c>
      <c r="G574">
        <v>547.75282620709424</v>
      </c>
      <c r="H574">
        <v>381.52202476011672</v>
      </c>
      <c r="I574">
        <v>1.5842799115972249E-5</v>
      </c>
      <c r="J574" t="s">
        <v>1202</v>
      </c>
      <c r="K574" t="s">
        <v>1228</v>
      </c>
      <c r="L574" t="s">
        <v>1230</v>
      </c>
    </row>
    <row r="575" spans="1:12" x14ac:dyDescent="0.2">
      <c r="A575">
        <v>2020</v>
      </c>
      <c r="B575" t="s">
        <v>347</v>
      </c>
      <c r="C575" t="s">
        <v>283</v>
      </c>
      <c r="D575" t="s">
        <v>345</v>
      </c>
      <c r="E575" t="s">
        <v>348</v>
      </c>
      <c r="F575">
        <v>414</v>
      </c>
      <c r="G575">
        <v>544.61305997248087</v>
      </c>
      <c r="H575">
        <v>379.33510775341159</v>
      </c>
      <c r="I575">
        <v>1.7187867198580869E-5</v>
      </c>
      <c r="J575" t="s">
        <v>1202</v>
      </c>
      <c r="K575" t="s">
        <v>1228</v>
      </c>
      <c r="L575" t="s">
        <v>1230</v>
      </c>
    </row>
    <row r="576" spans="1:12" x14ac:dyDescent="0.2">
      <c r="A576">
        <v>2021</v>
      </c>
      <c r="B576" t="s">
        <v>347</v>
      </c>
      <c r="C576" t="s">
        <v>283</v>
      </c>
      <c r="D576" t="s">
        <v>345</v>
      </c>
      <c r="E576" t="s">
        <v>348</v>
      </c>
      <c r="F576">
        <v>51</v>
      </c>
      <c r="G576">
        <v>64.208360897476297</v>
      </c>
      <c r="H576">
        <v>44.722551275110519</v>
      </c>
      <c r="I576">
        <v>1.9108256349843501E-6</v>
      </c>
      <c r="J576" t="s">
        <v>1202</v>
      </c>
      <c r="K576" t="s">
        <v>1228</v>
      </c>
      <c r="L576" t="s">
        <v>1230</v>
      </c>
    </row>
    <row r="577" spans="1:12" x14ac:dyDescent="0.2">
      <c r="A577">
        <v>2022</v>
      </c>
      <c r="B577" t="s">
        <v>347</v>
      </c>
      <c r="C577" t="s">
        <v>283</v>
      </c>
      <c r="D577" t="s">
        <v>345</v>
      </c>
      <c r="E577" t="s">
        <v>348</v>
      </c>
      <c r="F577">
        <v>58</v>
      </c>
      <c r="G577">
        <v>68.457454639244048</v>
      </c>
      <c r="H577">
        <v>47.682139560542488</v>
      </c>
      <c r="I577">
        <v>1.964403077519926E-6</v>
      </c>
      <c r="J577" t="s">
        <v>1202</v>
      </c>
      <c r="K577" t="s">
        <v>1228</v>
      </c>
      <c r="L577" t="s">
        <v>1230</v>
      </c>
    </row>
    <row r="578" spans="1:12" x14ac:dyDescent="0.2">
      <c r="A578">
        <v>2024</v>
      </c>
      <c r="B578" t="s">
        <v>347</v>
      </c>
      <c r="C578" t="s">
        <v>283</v>
      </c>
      <c r="D578" t="s">
        <v>345</v>
      </c>
      <c r="E578" t="s">
        <v>348</v>
      </c>
      <c r="F578">
        <v>75</v>
      </c>
      <c r="G578">
        <v>81.429434621825536</v>
      </c>
      <c r="H578">
        <v>56.717412098289358</v>
      </c>
      <c r="I578">
        <v>2.2332794852280089E-6</v>
      </c>
      <c r="J578" t="s">
        <v>1202</v>
      </c>
      <c r="K578" t="s">
        <v>1228</v>
      </c>
      <c r="L578" t="s">
        <v>1230</v>
      </c>
    </row>
    <row r="579" spans="1:12" x14ac:dyDescent="0.2">
      <c r="A579">
        <v>2025</v>
      </c>
      <c r="B579" t="s">
        <v>347</v>
      </c>
      <c r="C579" t="s">
        <v>283</v>
      </c>
      <c r="D579" t="s">
        <v>345</v>
      </c>
      <c r="E579" t="s">
        <v>348</v>
      </c>
      <c r="F579">
        <v>79</v>
      </c>
      <c r="G579">
        <v>82.001999999999995</v>
      </c>
      <c r="H579">
        <v>57.116216617293468</v>
      </c>
      <c r="I579">
        <v>2.23785985042878E-6</v>
      </c>
      <c r="J579" t="s">
        <v>1202</v>
      </c>
      <c r="K579" t="s">
        <v>1228</v>
      </c>
      <c r="L579" t="s">
        <v>1230</v>
      </c>
    </row>
    <row r="580" spans="1:12" x14ac:dyDescent="0.2">
      <c r="A580">
        <v>2026</v>
      </c>
      <c r="B580" t="s">
        <v>347</v>
      </c>
      <c r="C580" t="s">
        <v>283</v>
      </c>
      <c r="D580" t="s">
        <v>345</v>
      </c>
      <c r="E580" t="s">
        <v>348</v>
      </c>
      <c r="F580">
        <v>82</v>
      </c>
      <c r="G580">
        <v>82</v>
      </c>
      <c r="H580">
        <v>57.114823572816093</v>
      </c>
      <c r="I580">
        <v>1.5302111082394571E-6</v>
      </c>
      <c r="J580" t="s">
        <v>1202</v>
      </c>
      <c r="K580" t="s">
        <v>1228</v>
      </c>
      <c r="L580" t="s">
        <v>1230</v>
      </c>
    </row>
    <row r="581" spans="1:12" x14ac:dyDescent="0.2">
      <c r="A581">
        <v>2017</v>
      </c>
      <c r="B581" t="s">
        <v>349</v>
      </c>
      <c r="C581" t="s">
        <v>283</v>
      </c>
      <c r="D581" t="s">
        <v>345</v>
      </c>
      <c r="E581" t="s">
        <v>350</v>
      </c>
      <c r="F581">
        <v>2064</v>
      </c>
      <c r="G581">
        <v>3117.5183772242658</v>
      </c>
      <c r="H581">
        <v>2171.4208792704371</v>
      </c>
      <c r="I581">
        <v>9.158593997673711E-5</v>
      </c>
      <c r="J581" t="s">
        <v>1202</v>
      </c>
      <c r="K581" t="s">
        <v>1228</v>
      </c>
      <c r="L581" t="s">
        <v>1231</v>
      </c>
    </row>
    <row r="582" spans="1:12" x14ac:dyDescent="0.2">
      <c r="A582">
        <v>2018</v>
      </c>
      <c r="B582" t="s">
        <v>349</v>
      </c>
      <c r="C582" t="s">
        <v>283</v>
      </c>
      <c r="D582" t="s">
        <v>345</v>
      </c>
      <c r="E582" t="s">
        <v>350</v>
      </c>
      <c r="F582">
        <v>2339</v>
      </c>
      <c r="G582">
        <v>3358.112447908999</v>
      </c>
      <c r="H582">
        <v>2339</v>
      </c>
      <c r="I582">
        <v>9.6746159157575897E-5</v>
      </c>
      <c r="J582" t="s">
        <v>1202</v>
      </c>
      <c r="K582" t="s">
        <v>1228</v>
      </c>
      <c r="L582" t="s">
        <v>1231</v>
      </c>
    </row>
    <row r="583" spans="1:12" x14ac:dyDescent="0.2">
      <c r="A583">
        <v>2019</v>
      </c>
      <c r="B583" t="s">
        <v>349</v>
      </c>
      <c r="C583" t="s">
        <v>283</v>
      </c>
      <c r="D583" t="s">
        <v>345</v>
      </c>
      <c r="E583" t="s">
        <v>350</v>
      </c>
      <c r="F583">
        <v>2537</v>
      </c>
      <c r="G583">
        <v>3491.5802012246181</v>
      </c>
      <c r="H583">
        <v>2431.9632583327038</v>
      </c>
      <c r="I583">
        <v>1.009878928573407E-4</v>
      </c>
      <c r="J583" t="s">
        <v>1202</v>
      </c>
      <c r="K583" t="s">
        <v>1228</v>
      </c>
      <c r="L583" t="s">
        <v>1231</v>
      </c>
    </row>
    <row r="584" spans="1:12" x14ac:dyDescent="0.2">
      <c r="A584">
        <v>2020</v>
      </c>
      <c r="B584" t="s">
        <v>349</v>
      </c>
      <c r="C584" t="s">
        <v>283</v>
      </c>
      <c r="D584" t="s">
        <v>345</v>
      </c>
      <c r="E584" t="s">
        <v>350</v>
      </c>
      <c r="F584">
        <v>2558</v>
      </c>
      <c r="G584">
        <v>3365.0246555787589</v>
      </c>
      <c r="H584">
        <v>2343.8145063604511</v>
      </c>
      <c r="I584">
        <v>1.061994306617629E-4</v>
      </c>
      <c r="J584" t="s">
        <v>1202</v>
      </c>
      <c r="K584" t="s">
        <v>1228</v>
      </c>
      <c r="L584" t="s">
        <v>1231</v>
      </c>
    </row>
    <row r="585" spans="1:12" x14ac:dyDescent="0.2">
      <c r="A585">
        <v>2021</v>
      </c>
      <c r="B585" t="s">
        <v>349</v>
      </c>
      <c r="C585" t="s">
        <v>283</v>
      </c>
      <c r="D585" t="s">
        <v>345</v>
      </c>
      <c r="E585" t="s">
        <v>350</v>
      </c>
      <c r="F585">
        <v>2677</v>
      </c>
      <c r="G585">
        <v>3370.3094533832168</v>
      </c>
      <c r="H585">
        <v>2347.4954855582519</v>
      </c>
      <c r="I585">
        <v>1.0029961225202161E-4</v>
      </c>
      <c r="J585" t="s">
        <v>1202</v>
      </c>
      <c r="K585" t="s">
        <v>1228</v>
      </c>
      <c r="L585" t="s">
        <v>1231</v>
      </c>
    </row>
    <row r="586" spans="1:12" x14ac:dyDescent="0.2">
      <c r="A586">
        <v>2022</v>
      </c>
      <c r="B586" t="s">
        <v>349</v>
      </c>
      <c r="C586" t="s">
        <v>283</v>
      </c>
      <c r="D586" t="s">
        <v>345</v>
      </c>
      <c r="E586" t="s">
        <v>350</v>
      </c>
      <c r="F586">
        <v>3152</v>
      </c>
      <c r="G586">
        <v>3720.308569360297</v>
      </c>
      <c r="H586">
        <v>2591.2776533591359</v>
      </c>
      <c r="I586">
        <v>1.067551465576346E-4</v>
      </c>
      <c r="J586" t="s">
        <v>1202</v>
      </c>
      <c r="K586" t="s">
        <v>1228</v>
      </c>
      <c r="L586" t="s">
        <v>1231</v>
      </c>
    </row>
    <row r="587" spans="1:12" x14ac:dyDescent="0.2">
      <c r="A587">
        <v>2024</v>
      </c>
      <c r="B587" t="s">
        <v>349</v>
      </c>
      <c r="C587" t="s">
        <v>283</v>
      </c>
      <c r="D587" t="s">
        <v>345</v>
      </c>
      <c r="E587" t="s">
        <v>350</v>
      </c>
      <c r="F587">
        <v>3562</v>
      </c>
      <c r="G587">
        <v>3867.3552816392339</v>
      </c>
      <c r="H587">
        <v>2693.6989585880892</v>
      </c>
      <c r="I587">
        <v>1.060658870184289E-4</v>
      </c>
      <c r="J587" t="s">
        <v>1202</v>
      </c>
      <c r="K587" t="s">
        <v>1228</v>
      </c>
      <c r="L587" t="s">
        <v>1231</v>
      </c>
    </row>
    <row r="588" spans="1:12" x14ac:dyDescent="0.2">
      <c r="A588">
        <v>2025</v>
      </c>
      <c r="B588" t="s">
        <v>349</v>
      </c>
      <c r="C588" t="s">
        <v>283</v>
      </c>
      <c r="D588" t="s">
        <v>345</v>
      </c>
      <c r="E588" t="s">
        <v>350</v>
      </c>
      <c r="F588">
        <v>3772</v>
      </c>
      <c r="G588">
        <v>3915.3359999999998</v>
      </c>
      <c r="H588">
        <v>2727.118595954822</v>
      </c>
      <c r="I588">
        <v>1.068507260230045E-4</v>
      </c>
      <c r="J588" t="s">
        <v>1202</v>
      </c>
      <c r="K588" t="s">
        <v>1228</v>
      </c>
      <c r="L588" t="s">
        <v>1231</v>
      </c>
    </row>
    <row r="589" spans="1:12" x14ac:dyDescent="0.2">
      <c r="A589">
        <v>2026</v>
      </c>
      <c r="B589" t="s">
        <v>349</v>
      </c>
      <c r="C589" t="s">
        <v>283</v>
      </c>
      <c r="D589" t="s">
        <v>345</v>
      </c>
      <c r="E589" t="s">
        <v>350</v>
      </c>
      <c r="F589">
        <v>3845</v>
      </c>
      <c r="G589">
        <v>3845</v>
      </c>
      <c r="H589">
        <v>2678.1280077741199</v>
      </c>
      <c r="I589">
        <v>7.1751972087569658E-5</v>
      </c>
      <c r="J589" t="s">
        <v>1202</v>
      </c>
      <c r="K589" t="s">
        <v>1228</v>
      </c>
      <c r="L589" t="s">
        <v>1231</v>
      </c>
    </row>
    <row r="590" spans="1:12" x14ac:dyDescent="0.2">
      <c r="A590">
        <v>2018</v>
      </c>
      <c r="B590" t="s">
        <v>351</v>
      </c>
      <c r="C590" t="s">
        <v>283</v>
      </c>
      <c r="D590" t="s">
        <v>345</v>
      </c>
      <c r="E590" t="s">
        <v>352</v>
      </c>
      <c r="I590">
        <v>0</v>
      </c>
      <c r="J590" t="s">
        <v>1202</v>
      </c>
      <c r="K590" t="s">
        <v>1228</v>
      </c>
      <c r="L590" t="s">
        <v>1232</v>
      </c>
    </row>
    <row r="591" spans="1:12" x14ac:dyDescent="0.2">
      <c r="A591">
        <v>2019</v>
      </c>
      <c r="B591" t="s">
        <v>351</v>
      </c>
      <c r="C591" t="s">
        <v>283</v>
      </c>
      <c r="D591" t="s">
        <v>345</v>
      </c>
      <c r="E591" t="s">
        <v>352</v>
      </c>
      <c r="I591">
        <v>0</v>
      </c>
      <c r="J591" t="s">
        <v>1202</v>
      </c>
      <c r="K591" t="s">
        <v>1228</v>
      </c>
      <c r="L591" t="s">
        <v>1232</v>
      </c>
    </row>
    <row r="592" spans="1:12" x14ac:dyDescent="0.2">
      <c r="A592">
        <v>2020</v>
      </c>
      <c r="B592" t="s">
        <v>351</v>
      </c>
      <c r="C592" t="s">
        <v>283</v>
      </c>
      <c r="D592" t="s">
        <v>345</v>
      </c>
      <c r="E592" t="s">
        <v>352</v>
      </c>
      <c r="I592">
        <v>0</v>
      </c>
      <c r="J592" t="s">
        <v>1202</v>
      </c>
      <c r="K592" t="s">
        <v>1228</v>
      </c>
      <c r="L592" t="s">
        <v>1232</v>
      </c>
    </row>
    <row r="593" spans="1:12" x14ac:dyDescent="0.2">
      <c r="A593">
        <v>2021</v>
      </c>
      <c r="B593" t="s">
        <v>351</v>
      </c>
      <c r="C593" t="s">
        <v>283</v>
      </c>
      <c r="D593" t="s">
        <v>345</v>
      </c>
      <c r="E593" t="s">
        <v>352</v>
      </c>
      <c r="I593">
        <v>0</v>
      </c>
      <c r="J593" t="s">
        <v>1202</v>
      </c>
      <c r="K593" t="s">
        <v>1228</v>
      </c>
      <c r="L593" t="s">
        <v>1232</v>
      </c>
    </row>
    <row r="594" spans="1:12" x14ac:dyDescent="0.2">
      <c r="A594">
        <v>2022</v>
      </c>
      <c r="B594" t="s">
        <v>351</v>
      </c>
      <c r="C594" t="s">
        <v>283</v>
      </c>
      <c r="D594" t="s">
        <v>345</v>
      </c>
      <c r="E594" t="s">
        <v>352</v>
      </c>
      <c r="I594">
        <v>0</v>
      </c>
      <c r="J594" t="s">
        <v>1202</v>
      </c>
      <c r="K594" t="s">
        <v>1228</v>
      </c>
      <c r="L594" t="s">
        <v>1232</v>
      </c>
    </row>
    <row r="595" spans="1:12" x14ac:dyDescent="0.2">
      <c r="A595">
        <v>2024</v>
      </c>
      <c r="B595" t="s">
        <v>351</v>
      </c>
      <c r="C595" t="s">
        <v>283</v>
      </c>
      <c r="D595" t="s">
        <v>345</v>
      </c>
      <c r="E595" t="s">
        <v>352</v>
      </c>
      <c r="I595">
        <v>0</v>
      </c>
      <c r="J595" t="s">
        <v>1202</v>
      </c>
      <c r="K595" t="s">
        <v>1228</v>
      </c>
      <c r="L595" t="s">
        <v>1232</v>
      </c>
    </row>
    <row r="596" spans="1:12" x14ac:dyDescent="0.2">
      <c r="A596">
        <v>2025</v>
      </c>
      <c r="B596" t="s">
        <v>351</v>
      </c>
      <c r="C596" t="s">
        <v>283</v>
      </c>
      <c r="D596" t="s">
        <v>345</v>
      </c>
      <c r="E596" t="s">
        <v>352</v>
      </c>
      <c r="I596">
        <v>0</v>
      </c>
      <c r="J596" t="s">
        <v>1202</v>
      </c>
      <c r="K596" t="s">
        <v>1228</v>
      </c>
      <c r="L596" t="s">
        <v>1232</v>
      </c>
    </row>
    <row r="597" spans="1:12" x14ac:dyDescent="0.2">
      <c r="A597">
        <v>2026</v>
      </c>
      <c r="B597" t="s">
        <v>351</v>
      </c>
      <c r="C597" t="s">
        <v>283</v>
      </c>
      <c r="D597" t="s">
        <v>345</v>
      </c>
      <c r="E597" t="s">
        <v>352</v>
      </c>
      <c r="I597">
        <v>0</v>
      </c>
      <c r="J597" t="s">
        <v>1202</v>
      </c>
      <c r="K597" t="s">
        <v>1228</v>
      </c>
      <c r="L597" t="s">
        <v>1232</v>
      </c>
    </row>
    <row r="598" spans="1:12" x14ac:dyDescent="0.2">
      <c r="A598">
        <v>2018</v>
      </c>
      <c r="B598" t="s">
        <v>353</v>
      </c>
      <c r="C598" t="s">
        <v>283</v>
      </c>
      <c r="D598" t="s">
        <v>354</v>
      </c>
      <c r="E598" t="s">
        <v>355</v>
      </c>
      <c r="F598">
        <v>10939</v>
      </c>
      <c r="G598">
        <v>15705.169759588091</v>
      </c>
      <c r="H598">
        <v>10939</v>
      </c>
      <c r="I598">
        <v>4.5246098119911188E-4</v>
      </c>
      <c r="J598" t="s">
        <v>1202</v>
      </c>
      <c r="K598" t="s">
        <v>1233</v>
      </c>
      <c r="L598" t="s">
        <v>1234</v>
      </c>
    </row>
    <row r="599" spans="1:12" x14ac:dyDescent="0.2">
      <c r="A599">
        <v>2018</v>
      </c>
      <c r="B599" t="s">
        <v>356</v>
      </c>
      <c r="C599" t="s">
        <v>283</v>
      </c>
      <c r="D599" t="s">
        <v>354</v>
      </c>
      <c r="E599" t="s">
        <v>357</v>
      </c>
      <c r="F599">
        <v>335</v>
      </c>
      <c r="G599">
        <v>480.96095342005748</v>
      </c>
      <c r="H599">
        <v>335</v>
      </c>
      <c r="I599">
        <v>1.385633318417611E-5</v>
      </c>
      <c r="J599" t="s">
        <v>1202</v>
      </c>
      <c r="K599" t="s">
        <v>1233</v>
      </c>
      <c r="L599" t="s">
        <v>1235</v>
      </c>
    </row>
    <row r="600" spans="1:12" x14ac:dyDescent="0.2">
      <c r="A600">
        <v>2017</v>
      </c>
      <c r="B600" t="s">
        <v>358</v>
      </c>
      <c r="C600" t="s">
        <v>283</v>
      </c>
      <c r="D600" t="s">
        <v>354</v>
      </c>
      <c r="E600" t="s">
        <v>355</v>
      </c>
      <c r="F600">
        <v>10485</v>
      </c>
      <c r="G600">
        <v>15836.812105230831</v>
      </c>
      <c r="H600">
        <v>11030.69182129386</v>
      </c>
      <c r="I600">
        <v>4.652512503178723E-4</v>
      </c>
      <c r="J600" t="s">
        <v>1202</v>
      </c>
      <c r="K600" t="s">
        <v>1233</v>
      </c>
      <c r="L600" t="s">
        <v>1234</v>
      </c>
    </row>
    <row r="601" spans="1:12" x14ac:dyDescent="0.2">
      <c r="A601">
        <v>2019</v>
      </c>
      <c r="B601" t="s">
        <v>358</v>
      </c>
      <c r="C601" t="s">
        <v>283</v>
      </c>
      <c r="D601" t="s">
        <v>354</v>
      </c>
      <c r="E601" t="s">
        <v>355</v>
      </c>
      <c r="F601">
        <v>11243</v>
      </c>
      <c r="G601">
        <v>15473.329208659199</v>
      </c>
      <c r="H601">
        <v>10777.517900447219</v>
      </c>
      <c r="I601">
        <v>4.4753917201225118E-4</v>
      </c>
      <c r="J601" t="s">
        <v>1202</v>
      </c>
      <c r="K601" t="s">
        <v>1233</v>
      </c>
      <c r="L601" t="s">
        <v>1234</v>
      </c>
    </row>
    <row r="602" spans="1:12" x14ac:dyDescent="0.2">
      <c r="A602">
        <v>2020</v>
      </c>
      <c r="B602" t="s">
        <v>358</v>
      </c>
      <c r="C602" t="s">
        <v>283</v>
      </c>
      <c r="D602" t="s">
        <v>354</v>
      </c>
      <c r="E602" t="s">
        <v>355</v>
      </c>
      <c r="F602">
        <v>10962</v>
      </c>
      <c r="G602">
        <v>14420.406674923521</v>
      </c>
      <c r="H602">
        <v>10044.13394007946</v>
      </c>
      <c r="I602">
        <v>4.5510483147546721E-4</v>
      </c>
      <c r="J602" t="s">
        <v>1202</v>
      </c>
      <c r="K602" t="s">
        <v>1233</v>
      </c>
      <c r="L602" t="s">
        <v>1234</v>
      </c>
    </row>
    <row r="603" spans="1:12" x14ac:dyDescent="0.2">
      <c r="A603">
        <v>2021</v>
      </c>
      <c r="B603" t="s">
        <v>358</v>
      </c>
      <c r="C603" t="s">
        <v>283</v>
      </c>
      <c r="D603" t="s">
        <v>354</v>
      </c>
      <c r="E603" t="s">
        <v>355</v>
      </c>
      <c r="F603">
        <v>10583</v>
      </c>
      <c r="G603">
        <v>13323.86437996062</v>
      </c>
      <c r="H603">
        <v>9280.3678459704806</v>
      </c>
      <c r="I603">
        <v>3.9651505284390921E-4</v>
      </c>
      <c r="J603" t="s">
        <v>1202</v>
      </c>
      <c r="K603" t="s">
        <v>1233</v>
      </c>
      <c r="L603" t="s">
        <v>1234</v>
      </c>
    </row>
    <row r="604" spans="1:12" x14ac:dyDescent="0.2">
      <c r="A604">
        <v>2022</v>
      </c>
      <c r="B604" t="s">
        <v>358</v>
      </c>
      <c r="C604" t="s">
        <v>283</v>
      </c>
      <c r="D604" t="s">
        <v>354</v>
      </c>
      <c r="E604" t="s">
        <v>355</v>
      </c>
      <c r="F604">
        <v>12521</v>
      </c>
      <c r="G604">
        <v>14778.548095482331</v>
      </c>
      <c r="H604">
        <v>10293.58740409573</v>
      </c>
      <c r="I604">
        <v>4.2407398161425837E-4</v>
      </c>
      <c r="J604" t="s">
        <v>1202</v>
      </c>
      <c r="K604" t="s">
        <v>1233</v>
      </c>
      <c r="L604" t="s">
        <v>1234</v>
      </c>
    </row>
    <row r="605" spans="1:12" x14ac:dyDescent="0.2">
      <c r="A605">
        <v>2024</v>
      </c>
      <c r="B605" t="s">
        <v>358</v>
      </c>
      <c r="C605" t="s">
        <v>283</v>
      </c>
      <c r="D605" t="s">
        <v>354</v>
      </c>
      <c r="E605" t="s">
        <v>355</v>
      </c>
      <c r="F605">
        <v>15369</v>
      </c>
      <c r="G605">
        <v>16686.519742704491</v>
      </c>
      <c r="H605">
        <v>11622.532087181449</v>
      </c>
      <c r="I605">
        <v>4.5764363211292351E-4</v>
      </c>
      <c r="J605" t="s">
        <v>1202</v>
      </c>
      <c r="K605" t="s">
        <v>1233</v>
      </c>
      <c r="L605" t="s">
        <v>1234</v>
      </c>
    </row>
    <row r="606" spans="1:12" x14ac:dyDescent="0.2">
      <c r="A606">
        <v>2025</v>
      </c>
      <c r="B606" t="s">
        <v>358</v>
      </c>
      <c r="C606" t="s">
        <v>283</v>
      </c>
      <c r="D606" t="s">
        <v>354</v>
      </c>
      <c r="E606" t="s">
        <v>355</v>
      </c>
      <c r="F606">
        <v>17242</v>
      </c>
      <c r="G606">
        <v>17897.196</v>
      </c>
      <c r="H606">
        <v>12465.795024245241</v>
      </c>
      <c r="I606">
        <v>4.8841999419105102E-4</v>
      </c>
      <c r="J606" t="s">
        <v>1202</v>
      </c>
      <c r="K606" t="s">
        <v>1233</v>
      </c>
      <c r="L606" t="s">
        <v>1234</v>
      </c>
    </row>
    <row r="607" spans="1:12" x14ac:dyDescent="0.2">
      <c r="A607">
        <v>2026</v>
      </c>
      <c r="B607" t="s">
        <v>358</v>
      </c>
      <c r="C607" t="s">
        <v>283</v>
      </c>
      <c r="D607" t="s">
        <v>354</v>
      </c>
      <c r="E607" t="s">
        <v>355</v>
      </c>
      <c r="F607">
        <v>18327</v>
      </c>
      <c r="G607">
        <v>18327</v>
      </c>
      <c r="H607">
        <v>12765.163068524391</v>
      </c>
      <c r="I607">
        <v>3.4200218269151848E-4</v>
      </c>
      <c r="J607" t="s">
        <v>1202</v>
      </c>
      <c r="K607" t="s">
        <v>1233</v>
      </c>
      <c r="L607" t="s">
        <v>1234</v>
      </c>
    </row>
    <row r="608" spans="1:12" x14ac:dyDescent="0.2">
      <c r="A608">
        <v>2017</v>
      </c>
      <c r="B608" t="s">
        <v>359</v>
      </c>
      <c r="C608" t="s">
        <v>283</v>
      </c>
      <c r="D608" t="s">
        <v>354</v>
      </c>
      <c r="E608" t="s">
        <v>355</v>
      </c>
      <c r="F608">
        <v>261</v>
      </c>
      <c r="G608">
        <v>394.221073864115</v>
      </c>
      <c r="H608">
        <v>274.58374490774418</v>
      </c>
      <c r="I608">
        <v>1.1581361595895529E-5</v>
      </c>
      <c r="J608" t="s">
        <v>1202</v>
      </c>
      <c r="K608" t="s">
        <v>1233</v>
      </c>
      <c r="L608" t="s">
        <v>1234</v>
      </c>
    </row>
    <row r="609" spans="1:12" x14ac:dyDescent="0.2">
      <c r="A609">
        <v>2019</v>
      </c>
      <c r="B609" t="s">
        <v>359</v>
      </c>
      <c r="C609" t="s">
        <v>283</v>
      </c>
      <c r="D609" t="s">
        <v>354</v>
      </c>
      <c r="E609" t="s">
        <v>355</v>
      </c>
      <c r="F609">
        <v>398</v>
      </c>
      <c r="G609">
        <v>547.75282620709424</v>
      </c>
      <c r="H609">
        <v>381.52202476011672</v>
      </c>
      <c r="I609">
        <v>1.5842799115972249E-5</v>
      </c>
      <c r="J609" t="s">
        <v>1202</v>
      </c>
      <c r="K609" t="s">
        <v>1233</v>
      </c>
      <c r="L609" t="s">
        <v>1234</v>
      </c>
    </row>
    <row r="610" spans="1:12" x14ac:dyDescent="0.2">
      <c r="A610">
        <v>2020</v>
      </c>
      <c r="B610" t="s">
        <v>359</v>
      </c>
      <c r="C610" t="s">
        <v>283</v>
      </c>
      <c r="D610" t="s">
        <v>354</v>
      </c>
      <c r="E610" t="s">
        <v>355</v>
      </c>
      <c r="F610">
        <v>414</v>
      </c>
      <c r="G610">
        <v>544.61305997248087</v>
      </c>
      <c r="H610">
        <v>379.33510775341159</v>
      </c>
      <c r="I610">
        <v>1.7187867198580869E-5</v>
      </c>
      <c r="J610" t="s">
        <v>1202</v>
      </c>
      <c r="K610" t="s">
        <v>1233</v>
      </c>
      <c r="L610" t="s">
        <v>1234</v>
      </c>
    </row>
    <row r="611" spans="1:12" x14ac:dyDescent="0.2">
      <c r="A611">
        <v>2021</v>
      </c>
      <c r="B611" t="s">
        <v>359</v>
      </c>
      <c r="C611" t="s">
        <v>283</v>
      </c>
      <c r="D611" t="s">
        <v>354</v>
      </c>
      <c r="E611" t="s">
        <v>355</v>
      </c>
      <c r="F611">
        <v>455</v>
      </c>
      <c r="G611">
        <v>572.83929820297487</v>
      </c>
      <c r="H611">
        <v>398.99531039559378</v>
      </c>
      <c r="I611">
        <v>1.704756203760547E-5</v>
      </c>
      <c r="J611" t="s">
        <v>1202</v>
      </c>
      <c r="K611" t="s">
        <v>1233</v>
      </c>
      <c r="L611" t="s">
        <v>1234</v>
      </c>
    </row>
    <row r="612" spans="1:12" x14ac:dyDescent="0.2">
      <c r="A612">
        <v>2022</v>
      </c>
      <c r="B612" t="s">
        <v>359</v>
      </c>
      <c r="C612" t="s">
        <v>283</v>
      </c>
      <c r="D612" t="s">
        <v>354</v>
      </c>
      <c r="E612" t="s">
        <v>355</v>
      </c>
      <c r="F612">
        <v>520</v>
      </c>
      <c r="G612">
        <v>613.75648986908459</v>
      </c>
      <c r="H612">
        <v>427.49504433589811</v>
      </c>
      <c r="I612">
        <v>1.7611889660523472E-5</v>
      </c>
      <c r="J612" t="s">
        <v>1202</v>
      </c>
      <c r="K612" t="s">
        <v>1233</v>
      </c>
      <c r="L612" t="s">
        <v>1234</v>
      </c>
    </row>
    <row r="613" spans="1:12" x14ac:dyDescent="0.2">
      <c r="A613">
        <v>2024</v>
      </c>
      <c r="B613" t="s">
        <v>359</v>
      </c>
      <c r="C613" t="s">
        <v>283</v>
      </c>
      <c r="D613" t="s">
        <v>354</v>
      </c>
      <c r="E613" t="s">
        <v>355</v>
      </c>
      <c r="F613">
        <v>509</v>
      </c>
      <c r="G613">
        <v>552.63442963345597</v>
      </c>
      <c r="H613">
        <v>384.92217010705713</v>
      </c>
      <c r="I613">
        <v>1.515652343974742E-5</v>
      </c>
      <c r="J613" t="s">
        <v>1202</v>
      </c>
      <c r="K613" t="s">
        <v>1233</v>
      </c>
      <c r="L613" t="s">
        <v>1234</v>
      </c>
    </row>
    <row r="614" spans="1:12" x14ac:dyDescent="0.2">
      <c r="A614">
        <v>2025</v>
      </c>
      <c r="B614" t="s">
        <v>359</v>
      </c>
      <c r="C614" t="s">
        <v>283</v>
      </c>
      <c r="D614" t="s">
        <v>354</v>
      </c>
      <c r="E614" t="s">
        <v>355</v>
      </c>
      <c r="F614">
        <v>467</v>
      </c>
      <c r="G614">
        <v>484.74599999999998</v>
      </c>
      <c r="H614">
        <v>337.63636911741838</v>
      </c>
      <c r="I614">
        <v>1.322886772342076E-5</v>
      </c>
      <c r="J614" t="s">
        <v>1202</v>
      </c>
      <c r="K614" t="s">
        <v>1233</v>
      </c>
      <c r="L614" t="s">
        <v>1234</v>
      </c>
    </row>
    <row r="615" spans="1:12" x14ac:dyDescent="0.2">
      <c r="A615">
        <v>2026</v>
      </c>
      <c r="B615" t="s">
        <v>359</v>
      </c>
      <c r="C615" t="s">
        <v>283</v>
      </c>
      <c r="D615" t="s">
        <v>354</v>
      </c>
      <c r="E615" t="s">
        <v>355</v>
      </c>
      <c r="F615">
        <v>485</v>
      </c>
      <c r="G615">
        <v>484.99999999999989</v>
      </c>
      <c r="H615">
        <v>337.81328576604642</v>
      </c>
      <c r="I615">
        <v>9.050638871904108E-6</v>
      </c>
      <c r="J615" t="s">
        <v>1202</v>
      </c>
      <c r="K615" t="s">
        <v>1233</v>
      </c>
      <c r="L615" t="s">
        <v>1234</v>
      </c>
    </row>
    <row r="616" spans="1:12" x14ac:dyDescent="0.2">
      <c r="A616">
        <v>2020</v>
      </c>
      <c r="B616" t="s">
        <v>360</v>
      </c>
      <c r="C616" t="s">
        <v>283</v>
      </c>
      <c r="D616" t="s">
        <v>354</v>
      </c>
      <c r="E616" t="s">
        <v>361</v>
      </c>
      <c r="F616">
        <v>0</v>
      </c>
      <c r="G616">
        <v>0</v>
      </c>
      <c r="H616">
        <v>0</v>
      </c>
      <c r="I616">
        <v>0</v>
      </c>
      <c r="J616" t="s">
        <v>1202</v>
      </c>
      <c r="K616" t="s">
        <v>1233</v>
      </c>
      <c r="L616" t="s">
        <v>1236</v>
      </c>
    </row>
    <row r="617" spans="1:12" x14ac:dyDescent="0.2">
      <c r="A617">
        <v>2021</v>
      </c>
      <c r="B617" t="s">
        <v>360</v>
      </c>
      <c r="C617" t="s">
        <v>283</v>
      </c>
      <c r="D617" t="s">
        <v>354</v>
      </c>
      <c r="E617" t="s">
        <v>361</v>
      </c>
      <c r="F617">
        <v>5</v>
      </c>
      <c r="G617">
        <v>6.2949373428898339</v>
      </c>
      <c r="H617">
        <v>4.3845638505010314</v>
      </c>
      <c r="I617">
        <v>1.8733584656709311E-7</v>
      </c>
      <c r="J617" t="s">
        <v>1202</v>
      </c>
      <c r="K617" t="s">
        <v>1233</v>
      </c>
      <c r="L617" t="s">
        <v>1236</v>
      </c>
    </row>
    <row r="618" spans="1:12" x14ac:dyDescent="0.2">
      <c r="A618">
        <v>2022</v>
      </c>
      <c r="B618" t="s">
        <v>360</v>
      </c>
      <c r="C618" t="s">
        <v>283</v>
      </c>
      <c r="D618" t="s">
        <v>354</v>
      </c>
      <c r="E618" t="s">
        <v>361</v>
      </c>
      <c r="F618">
        <v>6</v>
      </c>
      <c r="G618">
        <v>7.0818056523355919</v>
      </c>
      <c r="H618">
        <v>4.9326351269526709</v>
      </c>
      <c r="I618">
        <v>2.0321411146757851E-7</v>
      </c>
      <c r="J618" t="s">
        <v>1202</v>
      </c>
      <c r="K618" t="s">
        <v>1233</v>
      </c>
      <c r="L618" t="s">
        <v>1236</v>
      </c>
    </row>
    <row r="619" spans="1:12" x14ac:dyDescent="0.2">
      <c r="A619">
        <v>2024</v>
      </c>
      <c r="B619" t="s">
        <v>360</v>
      </c>
      <c r="C619" t="s">
        <v>283</v>
      </c>
      <c r="D619" t="s">
        <v>354</v>
      </c>
      <c r="E619" t="s">
        <v>361</v>
      </c>
      <c r="F619">
        <v>10</v>
      </c>
      <c r="G619">
        <v>10.85725794957674</v>
      </c>
      <c r="H619">
        <v>7.5623216131052464</v>
      </c>
      <c r="I619">
        <v>2.9777059803040117E-7</v>
      </c>
      <c r="J619" t="s">
        <v>1202</v>
      </c>
      <c r="K619" t="s">
        <v>1233</v>
      </c>
      <c r="L619" t="s">
        <v>1236</v>
      </c>
    </row>
    <row r="620" spans="1:12" x14ac:dyDescent="0.2">
      <c r="A620">
        <v>2025</v>
      </c>
      <c r="B620" t="s">
        <v>360</v>
      </c>
      <c r="C620" t="s">
        <v>283</v>
      </c>
      <c r="D620" t="s">
        <v>354</v>
      </c>
      <c r="E620" t="s">
        <v>361</v>
      </c>
      <c r="F620">
        <v>9</v>
      </c>
      <c r="G620">
        <v>9.3420000000000005</v>
      </c>
      <c r="H620">
        <v>6.5069107538688762</v>
      </c>
      <c r="I620">
        <v>2.5494605890960791E-7</v>
      </c>
      <c r="J620" t="s">
        <v>1202</v>
      </c>
      <c r="K620" t="s">
        <v>1233</v>
      </c>
      <c r="L620" t="s">
        <v>1236</v>
      </c>
    </row>
    <row r="621" spans="1:12" x14ac:dyDescent="0.2">
      <c r="A621">
        <v>2026</v>
      </c>
      <c r="B621" t="s">
        <v>360</v>
      </c>
      <c r="C621" t="s">
        <v>283</v>
      </c>
      <c r="D621" t="s">
        <v>354</v>
      </c>
      <c r="E621" t="s">
        <v>361</v>
      </c>
      <c r="F621">
        <v>7</v>
      </c>
      <c r="G621">
        <v>7.0000000000000009</v>
      </c>
      <c r="H621">
        <v>4.8756556708501533</v>
      </c>
      <c r="I621">
        <v>1.3062777753263659E-7</v>
      </c>
      <c r="J621" t="s">
        <v>1202</v>
      </c>
      <c r="K621" t="s">
        <v>1233</v>
      </c>
      <c r="L621" t="s">
        <v>1236</v>
      </c>
    </row>
    <row r="622" spans="1:12" x14ac:dyDescent="0.2">
      <c r="A622">
        <v>2021</v>
      </c>
      <c r="B622" t="s">
        <v>362</v>
      </c>
      <c r="C622" t="s">
        <v>283</v>
      </c>
      <c r="D622" t="s">
        <v>363</v>
      </c>
      <c r="E622" t="s">
        <v>363</v>
      </c>
      <c r="F622">
        <v>39921</v>
      </c>
      <c r="G622">
        <v>50260.038733101013</v>
      </c>
      <c r="H622">
        <v>35007.234695170329</v>
      </c>
      <c r="I622">
        <v>1.4957268661609849E-3</v>
      </c>
      <c r="J622" t="s">
        <v>1202</v>
      </c>
      <c r="K622" t="s">
        <v>1237</v>
      </c>
      <c r="L622" t="s">
        <v>1238</v>
      </c>
    </row>
    <row r="623" spans="1:12" x14ac:dyDescent="0.2">
      <c r="A623">
        <v>2022</v>
      </c>
      <c r="B623" t="s">
        <v>362</v>
      </c>
      <c r="C623" t="s">
        <v>283</v>
      </c>
      <c r="D623" t="s">
        <v>363</v>
      </c>
      <c r="E623" t="s">
        <v>363</v>
      </c>
      <c r="F623">
        <v>43131</v>
      </c>
      <c r="G623">
        <v>50907.559931814401</v>
      </c>
      <c r="H623">
        <v>35458.247610099279</v>
      </c>
      <c r="I623">
        <v>1.4608046402846879E-3</v>
      </c>
      <c r="J623" t="s">
        <v>1202</v>
      </c>
      <c r="K623" t="s">
        <v>1237</v>
      </c>
      <c r="L623" t="s">
        <v>1238</v>
      </c>
    </row>
    <row r="624" spans="1:12" x14ac:dyDescent="0.2">
      <c r="A624">
        <v>2024</v>
      </c>
      <c r="B624" t="s">
        <v>362</v>
      </c>
      <c r="C624" t="s">
        <v>283</v>
      </c>
      <c r="D624" t="s">
        <v>363</v>
      </c>
      <c r="E624" t="s">
        <v>363</v>
      </c>
      <c r="F624">
        <v>32841</v>
      </c>
      <c r="G624">
        <v>35656.320832204969</v>
      </c>
      <c r="H624">
        <v>24835.420409598941</v>
      </c>
      <c r="I624">
        <v>9.7790842099164063E-4</v>
      </c>
      <c r="J624" t="s">
        <v>1202</v>
      </c>
      <c r="K624" t="s">
        <v>1237</v>
      </c>
      <c r="L624" t="s">
        <v>1238</v>
      </c>
    </row>
    <row r="625" spans="1:12" x14ac:dyDescent="0.2">
      <c r="A625">
        <v>2025</v>
      </c>
      <c r="B625" t="s">
        <v>362</v>
      </c>
      <c r="C625" t="s">
        <v>283</v>
      </c>
      <c r="D625" t="s">
        <v>363</v>
      </c>
      <c r="E625" t="s">
        <v>363</v>
      </c>
      <c r="F625">
        <v>42519</v>
      </c>
      <c r="G625">
        <v>44134.722000000002</v>
      </c>
      <c r="H625">
        <v>30740.81537152786</v>
      </c>
      <c r="I625">
        <v>1.2044501643086239E-3</v>
      </c>
      <c r="J625" t="s">
        <v>1202</v>
      </c>
      <c r="K625" t="s">
        <v>1237</v>
      </c>
      <c r="L625" t="s">
        <v>1238</v>
      </c>
    </row>
    <row r="626" spans="1:12" x14ac:dyDescent="0.2">
      <c r="A626">
        <v>2017</v>
      </c>
      <c r="B626" t="s">
        <v>364</v>
      </c>
      <c r="C626" t="s">
        <v>365</v>
      </c>
      <c r="D626" t="s">
        <v>303</v>
      </c>
      <c r="E626" t="s">
        <v>366</v>
      </c>
      <c r="F626">
        <v>599</v>
      </c>
      <c r="G626">
        <v>904.74491664599577</v>
      </c>
      <c r="H626">
        <v>630.17495478827107</v>
      </c>
      <c r="I626">
        <v>2.6579446727744919E-5</v>
      </c>
      <c r="J626" t="s">
        <v>1239</v>
      </c>
      <c r="K626" t="s">
        <v>303</v>
      </c>
      <c r="L626" t="s">
        <v>1240</v>
      </c>
    </row>
    <row r="627" spans="1:12" x14ac:dyDescent="0.2">
      <c r="A627">
        <v>2017</v>
      </c>
      <c r="B627" t="s">
        <v>367</v>
      </c>
      <c r="C627" t="s">
        <v>365</v>
      </c>
      <c r="D627" t="s">
        <v>303</v>
      </c>
      <c r="E627" t="s">
        <v>316</v>
      </c>
      <c r="F627">
        <v>0.1</v>
      </c>
      <c r="G627">
        <v>0.1510425570360594</v>
      </c>
      <c r="H627">
        <v>0.10520449996465291</v>
      </c>
      <c r="I627">
        <v>4.4373032934465634E-9</v>
      </c>
      <c r="J627" t="s">
        <v>1239</v>
      </c>
      <c r="K627" t="s">
        <v>303</v>
      </c>
      <c r="L627" t="s">
        <v>1241</v>
      </c>
    </row>
    <row r="628" spans="1:12" x14ac:dyDescent="0.2">
      <c r="A628">
        <v>2017</v>
      </c>
      <c r="B628" t="s">
        <v>368</v>
      </c>
      <c r="C628" t="s">
        <v>365</v>
      </c>
      <c r="D628" t="s">
        <v>303</v>
      </c>
      <c r="E628" t="s">
        <v>314</v>
      </c>
      <c r="F628">
        <v>98</v>
      </c>
      <c r="G628">
        <v>148.02170589533819</v>
      </c>
      <c r="H628">
        <v>103.1004099653599</v>
      </c>
      <c r="I628">
        <v>4.3485572275776342E-6</v>
      </c>
      <c r="J628" t="s">
        <v>1239</v>
      </c>
      <c r="K628" t="s">
        <v>303</v>
      </c>
      <c r="L628" t="s">
        <v>1242</v>
      </c>
    </row>
    <row r="629" spans="1:12" x14ac:dyDescent="0.2">
      <c r="A629">
        <v>2017</v>
      </c>
      <c r="B629" t="s">
        <v>369</v>
      </c>
      <c r="C629" t="s">
        <v>365</v>
      </c>
      <c r="D629" t="s">
        <v>303</v>
      </c>
      <c r="E629" t="s">
        <v>370</v>
      </c>
      <c r="F629">
        <v>250</v>
      </c>
      <c r="G629">
        <v>377.60639259014852</v>
      </c>
      <c r="H629">
        <v>263.01124991163232</v>
      </c>
      <c r="I629">
        <v>1.1093258233616409E-5</v>
      </c>
      <c r="J629" t="s">
        <v>1239</v>
      </c>
      <c r="K629" t="s">
        <v>303</v>
      </c>
      <c r="L629" t="s">
        <v>1243</v>
      </c>
    </row>
    <row r="630" spans="1:12" x14ac:dyDescent="0.2">
      <c r="A630">
        <v>2017</v>
      </c>
      <c r="B630" t="s">
        <v>371</v>
      </c>
      <c r="C630" t="s">
        <v>365</v>
      </c>
      <c r="D630" t="s">
        <v>372</v>
      </c>
      <c r="E630" t="s">
        <v>373</v>
      </c>
      <c r="F630">
        <v>4023</v>
      </c>
      <c r="G630">
        <v>6076.4420695606696</v>
      </c>
      <c r="H630">
        <v>4232.3770335779873</v>
      </c>
      <c r="I630">
        <v>1.7851271149535531E-4</v>
      </c>
      <c r="J630" t="s">
        <v>1239</v>
      </c>
      <c r="K630" t="s">
        <v>1244</v>
      </c>
      <c r="L630" t="s">
        <v>1245</v>
      </c>
    </row>
    <row r="631" spans="1:12" x14ac:dyDescent="0.2">
      <c r="A631">
        <v>2018</v>
      </c>
      <c r="B631" t="s">
        <v>371</v>
      </c>
      <c r="C631" t="s">
        <v>365</v>
      </c>
      <c r="D631" t="s">
        <v>372</v>
      </c>
      <c r="E631" t="s">
        <v>373</v>
      </c>
      <c r="F631">
        <v>6012</v>
      </c>
      <c r="G631">
        <v>8631.4544834668231</v>
      </c>
      <c r="H631">
        <v>6012</v>
      </c>
      <c r="I631">
        <v>2.4866947792019932E-4</v>
      </c>
      <c r="J631" t="s">
        <v>1239</v>
      </c>
      <c r="K631" t="s">
        <v>1244</v>
      </c>
      <c r="L631" t="s">
        <v>1245</v>
      </c>
    </row>
    <row r="632" spans="1:12" x14ac:dyDescent="0.2">
      <c r="A632">
        <v>2019</v>
      </c>
      <c r="B632" t="s">
        <v>371</v>
      </c>
      <c r="C632" t="s">
        <v>365</v>
      </c>
      <c r="D632" t="s">
        <v>372</v>
      </c>
      <c r="E632" t="s">
        <v>373</v>
      </c>
      <c r="F632">
        <v>5820</v>
      </c>
      <c r="G632">
        <v>8009.8528857419305</v>
      </c>
      <c r="H632">
        <v>5579.0406635775862</v>
      </c>
      <c r="I632">
        <v>2.3167108255014689E-4</v>
      </c>
      <c r="J632" t="s">
        <v>1239</v>
      </c>
      <c r="K632" t="s">
        <v>1244</v>
      </c>
      <c r="L632" t="s">
        <v>1245</v>
      </c>
    </row>
    <row r="633" spans="1:12" x14ac:dyDescent="0.2">
      <c r="A633">
        <v>2020</v>
      </c>
      <c r="B633" t="s">
        <v>371</v>
      </c>
      <c r="C633" t="s">
        <v>365</v>
      </c>
      <c r="D633" t="s">
        <v>372</v>
      </c>
      <c r="E633" t="s">
        <v>373</v>
      </c>
      <c r="F633">
        <v>5920</v>
      </c>
      <c r="G633">
        <v>7787.7036595098716</v>
      </c>
      <c r="H633">
        <v>5424.3087871985426</v>
      </c>
      <c r="I633">
        <v>2.457781976222192E-4</v>
      </c>
      <c r="J633" t="s">
        <v>1239</v>
      </c>
      <c r="K633" t="s">
        <v>1244</v>
      </c>
      <c r="L633" t="s">
        <v>1245</v>
      </c>
    </row>
    <row r="634" spans="1:12" x14ac:dyDescent="0.2">
      <c r="A634">
        <v>2021</v>
      </c>
      <c r="B634" t="s">
        <v>371</v>
      </c>
      <c r="C634" t="s">
        <v>365</v>
      </c>
      <c r="D634" t="s">
        <v>372</v>
      </c>
      <c r="E634" t="s">
        <v>373</v>
      </c>
      <c r="F634">
        <v>6264</v>
      </c>
      <c r="G634">
        <v>7886.2975031723836</v>
      </c>
      <c r="H634">
        <v>5492.9815919076918</v>
      </c>
      <c r="I634">
        <v>2.346943485792543E-4</v>
      </c>
      <c r="J634" t="s">
        <v>1239</v>
      </c>
      <c r="K634" t="s">
        <v>1244</v>
      </c>
      <c r="L634" t="s">
        <v>1245</v>
      </c>
    </row>
    <row r="635" spans="1:12" x14ac:dyDescent="0.2">
      <c r="A635">
        <v>2022</v>
      </c>
      <c r="B635" t="s">
        <v>371</v>
      </c>
      <c r="C635" t="s">
        <v>365</v>
      </c>
      <c r="D635" t="s">
        <v>372</v>
      </c>
      <c r="E635" t="s">
        <v>373</v>
      </c>
      <c r="F635">
        <v>8068</v>
      </c>
      <c r="G635">
        <v>9522.6680005072576</v>
      </c>
      <c r="H635">
        <v>6632.7500340423576</v>
      </c>
      <c r="I635">
        <v>2.7325524188673717E-4</v>
      </c>
      <c r="J635" t="s">
        <v>1239</v>
      </c>
      <c r="K635" t="s">
        <v>1244</v>
      </c>
      <c r="L635" t="s">
        <v>1245</v>
      </c>
    </row>
    <row r="636" spans="1:12" x14ac:dyDescent="0.2">
      <c r="A636">
        <v>2024</v>
      </c>
      <c r="B636" t="s">
        <v>371</v>
      </c>
      <c r="C636" t="s">
        <v>365</v>
      </c>
      <c r="D636" t="s">
        <v>372</v>
      </c>
      <c r="E636" t="s">
        <v>373</v>
      </c>
      <c r="F636">
        <v>9907</v>
      </c>
      <c r="G636">
        <v>10756.285450645681</v>
      </c>
      <c r="H636">
        <v>7491.9920221033681</v>
      </c>
      <c r="I636">
        <v>2.950013314687185E-4</v>
      </c>
      <c r="J636" t="s">
        <v>1239</v>
      </c>
      <c r="K636" t="s">
        <v>1244</v>
      </c>
      <c r="L636" t="s">
        <v>1245</v>
      </c>
    </row>
    <row r="637" spans="1:12" x14ac:dyDescent="0.2">
      <c r="A637">
        <v>2025</v>
      </c>
      <c r="B637" t="s">
        <v>371</v>
      </c>
      <c r="C637" t="s">
        <v>365</v>
      </c>
      <c r="D637" t="s">
        <v>372</v>
      </c>
      <c r="E637" t="s">
        <v>373</v>
      </c>
      <c r="F637">
        <v>10776</v>
      </c>
      <c r="G637">
        <v>11185.487999999999</v>
      </c>
      <c r="H637">
        <v>7790.941142632335</v>
      </c>
      <c r="I637">
        <v>3.0525541453443709E-4</v>
      </c>
      <c r="J637" t="s">
        <v>1239</v>
      </c>
      <c r="K637" t="s">
        <v>1244</v>
      </c>
      <c r="L637" t="s">
        <v>1245</v>
      </c>
    </row>
    <row r="638" spans="1:12" x14ac:dyDescent="0.2">
      <c r="A638">
        <v>2026</v>
      </c>
      <c r="B638" t="s">
        <v>371</v>
      </c>
      <c r="C638" t="s">
        <v>365</v>
      </c>
      <c r="D638" t="s">
        <v>372</v>
      </c>
      <c r="E638" t="s">
        <v>373</v>
      </c>
      <c r="F638">
        <v>12578</v>
      </c>
      <c r="G638">
        <v>12578</v>
      </c>
      <c r="H638">
        <v>8760.8567182790339</v>
      </c>
      <c r="I638">
        <v>2.3471945511507189E-4</v>
      </c>
      <c r="J638" t="s">
        <v>1239</v>
      </c>
      <c r="K638" t="s">
        <v>1244</v>
      </c>
      <c r="L638" t="s">
        <v>1245</v>
      </c>
    </row>
    <row r="639" spans="1:12" x14ac:dyDescent="0.2">
      <c r="A639">
        <v>2017</v>
      </c>
      <c r="B639" t="s">
        <v>374</v>
      </c>
      <c r="C639" t="s">
        <v>365</v>
      </c>
      <c r="D639" t="s">
        <v>372</v>
      </c>
      <c r="E639" t="s">
        <v>375</v>
      </c>
      <c r="F639">
        <v>63</v>
      </c>
      <c r="G639">
        <v>95.15681093271742</v>
      </c>
      <c r="H639">
        <v>66.27883497773135</v>
      </c>
      <c r="I639">
        <v>2.7955010748713361E-6</v>
      </c>
      <c r="J639" t="s">
        <v>1239</v>
      </c>
      <c r="K639" t="s">
        <v>1244</v>
      </c>
      <c r="L639" t="s">
        <v>1246</v>
      </c>
    </row>
    <row r="640" spans="1:12" x14ac:dyDescent="0.2">
      <c r="A640">
        <v>2018</v>
      </c>
      <c r="B640" t="s">
        <v>374</v>
      </c>
      <c r="C640" t="s">
        <v>365</v>
      </c>
      <c r="D640" t="s">
        <v>372</v>
      </c>
      <c r="E640" t="s">
        <v>375</v>
      </c>
      <c r="F640">
        <v>70</v>
      </c>
      <c r="G640">
        <v>100.49930369971349</v>
      </c>
      <c r="H640">
        <v>70</v>
      </c>
      <c r="I640">
        <v>2.8953532026636648E-6</v>
      </c>
      <c r="J640" t="s">
        <v>1239</v>
      </c>
      <c r="K640" t="s">
        <v>1244</v>
      </c>
      <c r="L640" t="s">
        <v>1246</v>
      </c>
    </row>
    <row r="641" spans="1:12" x14ac:dyDescent="0.2">
      <c r="A641">
        <v>2019</v>
      </c>
      <c r="B641" t="s">
        <v>374</v>
      </c>
      <c r="C641" t="s">
        <v>365</v>
      </c>
      <c r="D641" t="s">
        <v>372</v>
      </c>
      <c r="E641" t="s">
        <v>375</v>
      </c>
      <c r="F641">
        <v>99</v>
      </c>
      <c r="G641">
        <v>136.25007486055861</v>
      </c>
      <c r="H641">
        <v>94.901207163948627</v>
      </c>
      <c r="I641">
        <v>3.9407967650282719E-6</v>
      </c>
      <c r="J641" t="s">
        <v>1239</v>
      </c>
      <c r="K641" t="s">
        <v>1244</v>
      </c>
      <c r="L641" t="s">
        <v>1246</v>
      </c>
    </row>
    <row r="642" spans="1:12" x14ac:dyDescent="0.2">
      <c r="A642">
        <v>2020</v>
      </c>
      <c r="B642" t="s">
        <v>374</v>
      </c>
      <c r="C642" t="s">
        <v>365</v>
      </c>
      <c r="D642" t="s">
        <v>372</v>
      </c>
      <c r="E642" t="s">
        <v>375</v>
      </c>
      <c r="F642">
        <v>122</v>
      </c>
      <c r="G642">
        <v>160.48983892908859</v>
      </c>
      <c r="H642">
        <v>111.7847418983483</v>
      </c>
      <c r="I642">
        <v>5.0650236672146502E-6</v>
      </c>
      <c r="J642" t="s">
        <v>1239</v>
      </c>
      <c r="K642" t="s">
        <v>1244</v>
      </c>
      <c r="L642" t="s">
        <v>1246</v>
      </c>
    </row>
    <row r="643" spans="1:12" x14ac:dyDescent="0.2">
      <c r="A643">
        <v>2021</v>
      </c>
      <c r="B643" t="s">
        <v>374</v>
      </c>
      <c r="C643" t="s">
        <v>365</v>
      </c>
      <c r="D643" t="s">
        <v>372</v>
      </c>
      <c r="E643" t="s">
        <v>375</v>
      </c>
      <c r="F643">
        <v>104</v>
      </c>
      <c r="G643">
        <v>130.93469673210851</v>
      </c>
      <c r="H643">
        <v>91.198928090421433</v>
      </c>
      <c r="I643">
        <v>3.8965856085955374E-6</v>
      </c>
      <c r="J643" t="s">
        <v>1239</v>
      </c>
      <c r="K643" t="s">
        <v>1244</v>
      </c>
      <c r="L643" t="s">
        <v>1246</v>
      </c>
    </row>
    <row r="644" spans="1:12" x14ac:dyDescent="0.2">
      <c r="A644">
        <v>2022</v>
      </c>
      <c r="B644" t="s">
        <v>374</v>
      </c>
      <c r="C644" t="s">
        <v>365</v>
      </c>
      <c r="D644" t="s">
        <v>372</v>
      </c>
      <c r="E644" t="s">
        <v>375</v>
      </c>
      <c r="F644">
        <v>95</v>
      </c>
      <c r="G644">
        <v>112.12858949531351</v>
      </c>
      <c r="H644">
        <v>78.100056176750627</v>
      </c>
      <c r="I644">
        <v>3.217556764903327E-6</v>
      </c>
      <c r="J644" t="s">
        <v>1239</v>
      </c>
      <c r="K644" t="s">
        <v>1244</v>
      </c>
      <c r="L644" t="s">
        <v>1246</v>
      </c>
    </row>
    <row r="645" spans="1:12" x14ac:dyDescent="0.2">
      <c r="A645">
        <v>2024</v>
      </c>
      <c r="B645" t="s">
        <v>374</v>
      </c>
      <c r="C645" t="s">
        <v>365</v>
      </c>
      <c r="D645" t="s">
        <v>372</v>
      </c>
      <c r="E645" t="s">
        <v>375</v>
      </c>
      <c r="F645">
        <v>78</v>
      </c>
      <c r="G645">
        <v>84.686612006698553</v>
      </c>
      <c r="H645">
        <v>58.986108582220929</v>
      </c>
      <c r="I645">
        <v>2.3226106646371299E-6</v>
      </c>
      <c r="J645" t="s">
        <v>1239</v>
      </c>
      <c r="K645" t="s">
        <v>1244</v>
      </c>
      <c r="L645" t="s">
        <v>1246</v>
      </c>
    </row>
    <row r="646" spans="1:12" x14ac:dyDescent="0.2">
      <c r="A646">
        <v>2025</v>
      </c>
      <c r="B646" t="s">
        <v>374</v>
      </c>
      <c r="C646" t="s">
        <v>365</v>
      </c>
      <c r="D646" t="s">
        <v>372</v>
      </c>
      <c r="E646" t="s">
        <v>375</v>
      </c>
      <c r="F646">
        <v>57</v>
      </c>
      <c r="G646">
        <v>59.165999999999997</v>
      </c>
      <c r="H646">
        <v>41.210434774502879</v>
      </c>
      <c r="I646">
        <v>1.6146583730941829E-6</v>
      </c>
      <c r="J646" t="s">
        <v>1239</v>
      </c>
      <c r="K646" t="s">
        <v>1244</v>
      </c>
      <c r="L646" t="s">
        <v>1246</v>
      </c>
    </row>
    <row r="647" spans="1:12" x14ac:dyDescent="0.2">
      <c r="A647">
        <v>2026</v>
      </c>
      <c r="B647" t="s">
        <v>374</v>
      </c>
      <c r="C647" t="s">
        <v>365</v>
      </c>
      <c r="D647" t="s">
        <v>372</v>
      </c>
      <c r="E647" t="s">
        <v>375</v>
      </c>
      <c r="F647">
        <v>67</v>
      </c>
      <c r="G647">
        <v>67</v>
      </c>
      <c r="H647">
        <v>46.666989992422899</v>
      </c>
      <c r="I647">
        <v>1.2502944420980931E-6</v>
      </c>
      <c r="J647" t="s">
        <v>1239</v>
      </c>
      <c r="K647" t="s">
        <v>1244</v>
      </c>
      <c r="L647" t="s">
        <v>1246</v>
      </c>
    </row>
    <row r="648" spans="1:12" x14ac:dyDescent="0.2">
      <c r="A648">
        <v>2017</v>
      </c>
      <c r="B648" t="s">
        <v>376</v>
      </c>
      <c r="C648" t="s">
        <v>365</v>
      </c>
      <c r="D648" t="s">
        <v>372</v>
      </c>
      <c r="E648" t="s">
        <v>377</v>
      </c>
      <c r="F648">
        <v>2460</v>
      </c>
      <c r="G648">
        <v>3715.6469030870612</v>
      </c>
      <c r="H648">
        <v>2588.0306991304619</v>
      </c>
      <c r="I648">
        <v>1.091576610187855E-4</v>
      </c>
      <c r="J648" t="s">
        <v>1239</v>
      </c>
      <c r="K648" t="s">
        <v>1244</v>
      </c>
      <c r="L648" t="s">
        <v>1247</v>
      </c>
    </row>
    <row r="649" spans="1:12" x14ac:dyDescent="0.2">
      <c r="A649">
        <v>2018</v>
      </c>
      <c r="B649" t="s">
        <v>376</v>
      </c>
      <c r="C649" t="s">
        <v>365</v>
      </c>
      <c r="D649" t="s">
        <v>372</v>
      </c>
      <c r="E649" t="s">
        <v>377</v>
      </c>
      <c r="F649">
        <v>3158</v>
      </c>
      <c r="G649">
        <v>4533.9543011956466</v>
      </c>
      <c r="H649">
        <v>3158</v>
      </c>
      <c r="I649">
        <v>1.3062179162874081E-4</v>
      </c>
      <c r="J649" t="s">
        <v>1239</v>
      </c>
      <c r="K649" t="s">
        <v>1244</v>
      </c>
      <c r="L649" t="s">
        <v>1247</v>
      </c>
    </row>
    <row r="650" spans="1:12" x14ac:dyDescent="0.2">
      <c r="A650">
        <v>2019</v>
      </c>
      <c r="B650" t="s">
        <v>376</v>
      </c>
      <c r="C650" t="s">
        <v>365</v>
      </c>
      <c r="D650" t="s">
        <v>372</v>
      </c>
      <c r="E650" t="s">
        <v>377</v>
      </c>
      <c r="F650">
        <v>3457</v>
      </c>
      <c r="G650">
        <v>4757.7425130601123</v>
      </c>
      <c r="H650">
        <v>3313.8734663209129</v>
      </c>
      <c r="I650">
        <v>1.3760943855255291E-4</v>
      </c>
      <c r="J650" t="s">
        <v>1239</v>
      </c>
      <c r="K650" t="s">
        <v>1244</v>
      </c>
      <c r="L650" t="s">
        <v>1247</v>
      </c>
    </row>
    <row r="651" spans="1:12" x14ac:dyDescent="0.2">
      <c r="A651">
        <v>2020</v>
      </c>
      <c r="B651" t="s">
        <v>376</v>
      </c>
      <c r="C651" t="s">
        <v>365</v>
      </c>
      <c r="D651" t="s">
        <v>372</v>
      </c>
      <c r="E651" t="s">
        <v>377</v>
      </c>
      <c r="F651">
        <v>3971</v>
      </c>
      <c r="G651">
        <v>5223.812708093531</v>
      </c>
      <c r="H651">
        <v>3638.5017219536171</v>
      </c>
      <c r="I651">
        <v>1.6486236870909331E-4</v>
      </c>
      <c r="J651" t="s">
        <v>1239</v>
      </c>
      <c r="K651" t="s">
        <v>1244</v>
      </c>
      <c r="L651" t="s">
        <v>1247</v>
      </c>
    </row>
    <row r="652" spans="1:12" x14ac:dyDescent="0.2">
      <c r="A652">
        <v>2021</v>
      </c>
      <c r="B652" t="s">
        <v>376</v>
      </c>
      <c r="C652" t="s">
        <v>365</v>
      </c>
      <c r="D652" t="s">
        <v>372</v>
      </c>
      <c r="E652" t="s">
        <v>377</v>
      </c>
      <c r="F652">
        <v>4142</v>
      </c>
      <c r="G652">
        <v>5214.7260948499379</v>
      </c>
      <c r="H652">
        <v>3632.1726937550538</v>
      </c>
      <c r="I652">
        <v>1.551890152961799E-4</v>
      </c>
      <c r="J652" t="s">
        <v>1239</v>
      </c>
      <c r="K652" t="s">
        <v>1244</v>
      </c>
      <c r="L652" t="s">
        <v>1247</v>
      </c>
    </row>
    <row r="653" spans="1:12" x14ac:dyDescent="0.2">
      <c r="A653">
        <v>2022</v>
      </c>
      <c r="B653" t="s">
        <v>376</v>
      </c>
      <c r="C653" t="s">
        <v>365</v>
      </c>
      <c r="D653" t="s">
        <v>372</v>
      </c>
      <c r="E653" t="s">
        <v>377</v>
      </c>
      <c r="F653">
        <v>5378</v>
      </c>
      <c r="G653">
        <v>6347.6584663768017</v>
      </c>
      <c r="H653">
        <v>4421.2852854585781</v>
      </c>
      <c r="I653">
        <v>1.8214758191210619E-4</v>
      </c>
      <c r="J653" t="s">
        <v>1239</v>
      </c>
      <c r="K653" t="s">
        <v>1244</v>
      </c>
      <c r="L653" t="s">
        <v>1247</v>
      </c>
    </row>
    <row r="654" spans="1:12" x14ac:dyDescent="0.2">
      <c r="A654">
        <v>2024</v>
      </c>
      <c r="B654" t="s">
        <v>376</v>
      </c>
      <c r="C654" t="s">
        <v>365</v>
      </c>
      <c r="D654" t="s">
        <v>372</v>
      </c>
      <c r="E654" t="s">
        <v>377</v>
      </c>
      <c r="F654">
        <v>8210</v>
      </c>
      <c r="G654">
        <v>8913.8087766025019</v>
      </c>
      <c r="H654">
        <v>6208.6660443594074</v>
      </c>
      <c r="I654">
        <v>2.4446966098295943E-4</v>
      </c>
      <c r="J654" t="s">
        <v>1239</v>
      </c>
      <c r="K654" t="s">
        <v>1244</v>
      </c>
      <c r="L654" t="s">
        <v>1247</v>
      </c>
    </row>
    <row r="655" spans="1:12" x14ac:dyDescent="0.2">
      <c r="A655">
        <v>2025</v>
      </c>
      <c r="B655" t="s">
        <v>376</v>
      </c>
      <c r="C655" t="s">
        <v>365</v>
      </c>
      <c r="D655" t="s">
        <v>372</v>
      </c>
      <c r="E655" t="s">
        <v>377</v>
      </c>
      <c r="F655">
        <v>9268</v>
      </c>
      <c r="G655">
        <v>9620.1840000000011</v>
      </c>
      <c r="H655">
        <v>6700.6720963174157</v>
      </c>
      <c r="I655">
        <v>2.6253778599713838E-4</v>
      </c>
      <c r="J655" t="s">
        <v>1239</v>
      </c>
      <c r="K655" t="s">
        <v>1244</v>
      </c>
      <c r="L655" t="s">
        <v>1247</v>
      </c>
    </row>
    <row r="656" spans="1:12" x14ac:dyDescent="0.2">
      <c r="A656">
        <v>2026</v>
      </c>
      <c r="B656" t="s">
        <v>376</v>
      </c>
      <c r="C656" t="s">
        <v>365</v>
      </c>
      <c r="D656" t="s">
        <v>372</v>
      </c>
      <c r="E656" t="s">
        <v>377</v>
      </c>
      <c r="F656">
        <v>9331</v>
      </c>
      <c r="G656">
        <v>9331</v>
      </c>
      <c r="H656">
        <v>6499.2490092432536</v>
      </c>
      <c r="I656">
        <v>1.741268274510045E-4</v>
      </c>
      <c r="J656" t="s">
        <v>1239</v>
      </c>
      <c r="K656" t="s">
        <v>1244</v>
      </c>
      <c r="L656" t="s">
        <v>1247</v>
      </c>
    </row>
    <row r="657" spans="1:12" x14ac:dyDescent="0.2">
      <c r="A657">
        <v>2017</v>
      </c>
      <c r="B657" t="s">
        <v>378</v>
      </c>
      <c r="C657" t="s">
        <v>365</v>
      </c>
      <c r="D657" t="s">
        <v>372</v>
      </c>
      <c r="E657" t="s">
        <v>379</v>
      </c>
      <c r="F657">
        <v>313</v>
      </c>
      <c r="G657">
        <v>472.76320352286592</v>
      </c>
      <c r="H657">
        <v>329.2900848893637</v>
      </c>
      <c r="I657">
        <v>1.388875930848775E-5</v>
      </c>
      <c r="J657" t="s">
        <v>1239</v>
      </c>
      <c r="K657" t="s">
        <v>1244</v>
      </c>
      <c r="L657" t="s">
        <v>1248</v>
      </c>
    </row>
    <row r="658" spans="1:12" x14ac:dyDescent="0.2">
      <c r="A658">
        <v>2018</v>
      </c>
      <c r="B658" t="s">
        <v>378</v>
      </c>
      <c r="C658" t="s">
        <v>365</v>
      </c>
      <c r="D658" t="s">
        <v>372</v>
      </c>
      <c r="E658" t="s">
        <v>379</v>
      </c>
      <c r="F658">
        <v>23</v>
      </c>
      <c r="G658">
        <v>33.021199787048729</v>
      </c>
      <c r="H658">
        <v>23</v>
      </c>
      <c r="I658">
        <v>9.5133033801806133E-7</v>
      </c>
      <c r="J658" t="s">
        <v>1239</v>
      </c>
      <c r="K658" t="s">
        <v>1244</v>
      </c>
      <c r="L658" t="s">
        <v>1248</v>
      </c>
    </row>
    <row r="659" spans="1:12" x14ac:dyDescent="0.2">
      <c r="A659">
        <v>2019</v>
      </c>
      <c r="B659" t="s">
        <v>378</v>
      </c>
      <c r="C659" t="s">
        <v>365</v>
      </c>
      <c r="D659" t="s">
        <v>372</v>
      </c>
      <c r="E659" t="s">
        <v>379</v>
      </c>
      <c r="F659">
        <v>25</v>
      </c>
      <c r="G659">
        <v>34.40658456074712</v>
      </c>
      <c r="H659">
        <v>23.96495130402743</v>
      </c>
      <c r="I659">
        <v>9.9515069823946268E-7</v>
      </c>
      <c r="J659" t="s">
        <v>1239</v>
      </c>
      <c r="K659" t="s">
        <v>1244</v>
      </c>
      <c r="L659" t="s">
        <v>1248</v>
      </c>
    </row>
    <row r="660" spans="1:12" x14ac:dyDescent="0.2">
      <c r="A660">
        <v>2020</v>
      </c>
      <c r="B660" t="s">
        <v>378</v>
      </c>
      <c r="C660" t="s">
        <v>365</v>
      </c>
      <c r="D660" t="s">
        <v>372</v>
      </c>
      <c r="E660" t="s">
        <v>379</v>
      </c>
      <c r="F660">
        <v>24</v>
      </c>
      <c r="G660">
        <v>31.57177159260759</v>
      </c>
      <c r="H660">
        <v>21.99044102918328</v>
      </c>
      <c r="I660">
        <v>9.9639809846845621E-7</v>
      </c>
      <c r="J660" t="s">
        <v>1239</v>
      </c>
      <c r="K660" t="s">
        <v>1244</v>
      </c>
      <c r="L660" t="s">
        <v>1248</v>
      </c>
    </row>
    <row r="661" spans="1:12" x14ac:dyDescent="0.2">
      <c r="A661">
        <v>2021</v>
      </c>
      <c r="B661" t="s">
        <v>378</v>
      </c>
      <c r="C661" t="s">
        <v>365</v>
      </c>
      <c r="D661" t="s">
        <v>372</v>
      </c>
      <c r="E661" t="s">
        <v>379</v>
      </c>
      <c r="F661">
        <v>25</v>
      </c>
      <c r="G661">
        <v>31.47468671444917</v>
      </c>
      <c r="H661">
        <v>21.92281925250515</v>
      </c>
      <c r="I661">
        <v>9.3667923283546535E-7</v>
      </c>
      <c r="J661" t="s">
        <v>1239</v>
      </c>
      <c r="K661" t="s">
        <v>1244</v>
      </c>
      <c r="L661" t="s">
        <v>1248</v>
      </c>
    </row>
    <row r="662" spans="1:12" x14ac:dyDescent="0.2">
      <c r="A662">
        <v>2022</v>
      </c>
      <c r="B662" t="s">
        <v>378</v>
      </c>
      <c r="C662" t="s">
        <v>365</v>
      </c>
      <c r="D662" t="s">
        <v>372</v>
      </c>
      <c r="E662" t="s">
        <v>379</v>
      </c>
      <c r="F662">
        <v>26</v>
      </c>
      <c r="G662">
        <v>30.687824493454229</v>
      </c>
      <c r="H662">
        <v>21.37475221679491</v>
      </c>
      <c r="I662">
        <v>8.8059448302617372E-7</v>
      </c>
      <c r="J662" t="s">
        <v>1239</v>
      </c>
      <c r="K662" t="s">
        <v>1244</v>
      </c>
      <c r="L662" t="s">
        <v>1248</v>
      </c>
    </row>
    <row r="663" spans="1:12" x14ac:dyDescent="0.2">
      <c r="A663">
        <v>2024</v>
      </c>
      <c r="B663" t="s">
        <v>378</v>
      </c>
      <c r="C663" t="s">
        <v>365</v>
      </c>
      <c r="D663" t="s">
        <v>372</v>
      </c>
      <c r="E663" t="s">
        <v>379</v>
      </c>
      <c r="F663">
        <v>31</v>
      </c>
      <c r="G663">
        <v>33.657499643687878</v>
      </c>
      <c r="H663">
        <v>23.44319700062627</v>
      </c>
      <c r="I663">
        <v>9.2308885389424403E-7</v>
      </c>
      <c r="J663" t="s">
        <v>1239</v>
      </c>
      <c r="K663" t="s">
        <v>1244</v>
      </c>
      <c r="L663" t="s">
        <v>1248</v>
      </c>
    </row>
    <row r="664" spans="1:12" x14ac:dyDescent="0.2">
      <c r="A664">
        <v>2025</v>
      </c>
      <c r="B664" t="s">
        <v>378</v>
      </c>
      <c r="C664" t="s">
        <v>365</v>
      </c>
      <c r="D664" t="s">
        <v>372</v>
      </c>
      <c r="E664" t="s">
        <v>379</v>
      </c>
      <c r="F664">
        <v>36</v>
      </c>
      <c r="G664">
        <v>37.368000000000002</v>
      </c>
      <c r="H664">
        <v>26.027643015475501</v>
      </c>
      <c r="I664">
        <v>1.019784235638431E-6</v>
      </c>
      <c r="J664" t="s">
        <v>1239</v>
      </c>
      <c r="K664" t="s">
        <v>1244</v>
      </c>
      <c r="L664" t="s">
        <v>1248</v>
      </c>
    </row>
    <row r="665" spans="1:12" x14ac:dyDescent="0.2">
      <c r="A665">
        <v>2026</v>
      </c>
      <c r="B665" t="s">
        <v>378</v>
      </c>
      <c r="C665" t="s">
        <v>365</v>
      </c>
      <c r="D665" t="s">
        <v>372</v>
      </c>
      <c r="E665" t="s">
        <v>379</v>
      </c>
      <c r="F665">
        <v>41</v>
      </c>
      <c r="G665">
        <v>41</v>
      </c>
      <c r="H665">
        <v>28.557411786408039</v>
      </c>
      <c r="I665">
        <v>7.6510555411972844E-7</v>
      </c>
      <c r="J665" t="s">
        <v>1239</v>
      </c>
      <c r="K665" t="s">
        <v>1244</v>
      </c>
      <c r="L665" t="s">
        <v>1248</v>
      </c>
    </row>
    <row r="666" spans="1:12" x14ac:dyDescent="0.2">
      <c r="A666">
        <v>2017</v>
      </c>
      <c r="B666" t="s">
        <v>380</v>
      </c>
      <c r="C666" t="s">
        <v>365</v>
      </c>
      <c r="D666" t="s">
        <v>372</v>
      </c>
      <c r="E666" t="s">
        <v>381</v>
      </c>
      <c r="F666">
        <v>104</v>
      </c>
      <c r="G666">
        <v>157.08425931750179</v>
      </c>
      <c r="H666">
        <v>109.4126799632391</v>
      </c>
      <c r="I666">
        <v>4.6147954251844288E-6</v>
      </c>
      <c r="J666" t="s">
        <v>1239</v>
      </c>
      <c r="K666" t="s">
        <v>1244</v>
      </c>
      <c r="L666" t="s">
        <v>1249</v>
      </c>
    </row>
    <row r="667" spans="1:12" x14ac:dyDescent="0.2">
      <c r="A667">
        <v>2018</v>
      </c>
      <c r="B667" t="s">
        <v>380</v>
      </c>
      <c r="C667" t="s">
        <v>365</v>
      </c>
      <c r="D667" t="s">
        <v>372</v>
      </c>
      <c r="E667" t="s">
        <v>381</v>
      </c>
      <c r="F667">
        <v>187</v>
      </c>
      <c r="G667">
        <v>268.47671131209182</v>
      </c>
      <c r="H667">
        <v>187</v>
      </c>
      <c r="I667">
        <v>7.7347292699729342E-6</v>
      </c>
      <c r="J667" t="s">
        <v>1239</v>
      </c>
      <c r="K667" t="s">
        <v>1244</v>
      </c>
      <c r="L667" t="s">
        <v>1249</v>
      </c>
    </row>
    <row r="668" spans="1:12" x14ac:dyDescent="0.2">
      <c r="A668">
        <v>2019</v>
      </c>
      <c r="B668" t="s">
        <v>380</v>
      </c>
      <c r="C668" t="s">
        <v>365</v>
      </c>
      <c r="D668" t="s">
        <v>372</v>
      </c>
      <c r="E668" t="s">
        <v>381</v>
      </c>
      <c r="F668">
        <v>174</v>
      </c>
      <c r="G668">
        <v>239.4698285428</v>
      </c>
      <c r="H668">
        <v>166.7960610760309</v>
      </c>
      <c r="I668">
        <v>6.9262488597466589E-6</v>
      </c>
      <c r="J668" t="s">
        <v>1239</v>
      </c>
      <c r="K668" t="s">
        <v>1244</v>
      </c>
      <c r="L668" t="s">
        <v>1249</v>
      </c>
    </row>
    <row r="669" spans="1:12" x14ac:dyDescent="0.2">
      <c r="A669">
        <v>2020</v>
      </c>
      <c r="B669" t="s">
        <v>380</v>
      </c>
      <c r="C669" t="s">
        <v>365</v>
      </c>
      <c r="D669" t="s">
        <v>372</v>
      </c>
      <c r="E669" t="s">
        <v>381</v>
      </c>
      <c r="F669">
        <v>195</v>
      </c>
      <c r="G669">
        <v>256.52064418993672</v>
      </c>
      <c r="H669">
        <v>178.6723333621141</v>
      </c>
      <c r="I669">
        <v>8.0957345500562036E-6</v>
      </c>
      <c r="J669" t="s">
        <v>1239</v>
      </c>
      <c r="K669" t="s">
        <v>1244</v>
      </c>
      <c r="L669" t="s">
        <v>1249</v>
      </c>
    </row>
    <row r="670" spans="1:12" x14ac:dyDescent="0.2">
      <c r="A670">
        <v>2021</v>
      </c>
      <c r="B670" t="s">
        <v>380</v>
      </c>
      <c r="C670" t="s">
        <v>365</v>
      </c>
      <c r="D670" t="s">
        <v>372</v>
      </c>
      <c r="E670" t="s">
        <v>381</v>
      </c>
      <c r="F670">
        <v>210</v>
      </c>
      <c r="G670">
        <v>264.38736840137301</v>
      </c>
      <c r="H670">
        <v>184.1516817210433</v>
      </c>
      <c r="I670">
        <v>7.8681055558179111E-6</v>
      </c>
      <c r="J670" t="s">
        <v>1239</v>
      </c>
      <c r="K670" t="s">
        <v>1244</v>
      </c>
      <c r="L670" t="s">
        <v>1249</v>
      </c>
    </row>
    <row r="671" spans="1:12" x14ac:dyDescent="0.2">
      <c r="A671">
        <v>2022</v>
      </c>
      <c r="B671" t="s">
        <v>380</v>
      </c>
      <c r="C671" t="s">
        <v>365</v>
      </c>
      <c r="D671" t="s">
        <v>372</v>
      </c>
      <c r="E671" t="s">
        <v>381</v>
      </c>
      <c r="F671">
        <v>289</v>
      </c>
      <c r="G671">
        <v>341.1069722541643</v>
      </c>
      <c r="H671">
        <v>237.58859194822031</v>
      </c>
      <c r="I671">
        <v>9.7881463690216988E-6</v>
      </c>
      <c r="J671" t="s">
        <v>1239</v>
      </c>
      <c r="K671" t="s">
        <v>1244</v>
      </c>
      <c r="L671" t="s">
        <v>1249</v>
      </c>
    </row>
    <row r="672" spans="1:12" x14ac:dyDescent="0.2">
      <c r="A672">
        <v>2024</v>
      </c>
      <c r="B672" t="s">
        <v>380</v>
      </c>
      <c r="C672" t="s">
        <v>365</v>
      </c>
      <c r="D672" t="s">
        <v>372</v>
      </c>
      <c r="E672" t="s">
        <v>381</v>
      </c>
      <c r="F672">
        <v>339</v>
      </c>
      <c r="G672">
        <v>368.0610444906514</v>
      </c>
      <c r="H672">
        <v>256.36270268426779</v>
      </c>
      <c r="I672">
        <v>1.00944232732306E-5</v>
      </c>
      <c r="J672" t="s">
        <v>1239</v>
      </c>
      <c r="K672" t="s">
        <v>1244</v>
      </c>
      <c r="L672" t="s">
        <v>1249</v>
      </c>
    </row>
    <row r="673" spans="1:12" x14ac:dyDescent="0.2">
      <c r="A673">
        <v>2025</v>
      </c>
      <c r="B673" t="s">
        <v>380</v>
      </c>
      <c r="C673" t="s">
        <v>365</v>
      </c>
      <c r="D673" t="s">
        <v>372</v>
      </c>
      <c r="E673" t="s">
        <v>381</v>
      </c>
      <c r="F673">
        <v>323</v>
      </c>
      <c r="G673">
        <v>335.274</v>
      </c>
      <c r="H673">
        <v>233.52579705551631</v>
      </c>
      <c r="I673">
        <v>9.1497307808670366E-6</v>
      </c>
      <c r="J673" t="s">
        <v>1239</v>
      </c>
      <c r="K673" t="s">
        <v>1244</v>
      </c>
      <c r="L673" t="s">
        <v>1249</v>
      </c>
    </row>
    <row r="674" spans="1:12" x14ac:dyDescent="0.2">
      <c r="A674">
        <v>2026</v>
      </c>
      <c r="B674" t="s">
        <v>380</v>
      </c>
      <c r="C674" t="s">
        <v>365</v>
      </c>
      <c r="D674" t="s">
        <v>372</v>
      </c>
      <c r="E674" t="s">
        <v>381</v>
      </c>
      <c r="F674">
        <v>373</v>
      </c>
      <c r="G674">
        <v>373</v>
      </c>
      <c r="H674">
        <v>259.8027950324439</v>
      </c>
      <c r="I674">
        <v>6.9605944313819201E-6</v>
      </c>
      <c r="J674" t="s">
        <v>1239</v>
      </c>
      <c r="K674" t="s">
        <v>1244</v>
      </c>
      <c r="L674" t="s">
        <v>1249</v>
      </c>
    </row>
    <row r="675" spans="1:12" x14ac:dyDescent="0.2">
      <c r="A675">
        <v>2017</v>
      </c>
      <c r="B675" t="s">
        <v>382</v>
      </c>
      <c r="C675" t="s">
        <v>365</v>
      </c>
      <c r="D675" t="s">
        <v>372</v>
      </c>
      <c r="E675" t="s">
        <v>383</v>
      </c>
      <c r="F675">
        <v>709</v>
      </c>
      <c r="G675">
        <v>1070.8917293856609</v>
      </c>
      <c r="H675">
        <v>745.89990474938941</v>
      </c>
      <c r="I675">
        <v>3.1460480350536149E-5</v>
      </c>
      <c r="J675" t="s">
        <v>1239</v>
      </c>
      <c r="K675" t="s">
        <v>1244</v>
      </c>
      <c r="L675" t="s">
        <v>1250</v>
      </c>
    </row>
    <row r="676" spans="1:12" x14ac:dyDescent="0.2">
      <c r="A676">
        <v>2018</v>
      </c>
      <c r="B676" t="s">
        <v>382</v>
      </c>
      <c r="C676" t="s">
        <v>365</v>
      </c>
      <c r="D676" t="s">
        <v>372</v>
      </c>
      <c r="E676" t="s">
        <v>383</v>
      </c>
      <c r="F676">
        <v>1333</v>
      </c>
      <c r="G676">
        <v>1913.7938833102589</v>
      </c>
      <c r="H676">
        <v>1333</v>
      </c>
      <c r="I676">
        <v>5.5135797416438077E-5</v>
      </c>
      <c r="J676" t="s">
        <v>1239</v>
      </c>
      <c r="K676" t="s">
        <v>1244</v>
      </c>
      <c r="L676" t="s">
        <v>1250</v>
      </c>
    </row>
    <row r="677" spans="1:12" x14ac:dyDescent="0.2">
      <c r="A677">
        <v>2019</v>
      </c>
      <c r="B677" t="s">
        <v>382</v>
      </c>
      <c r="C677" t="s">
        <v>365</v>
      </c>
      <c r="D677" t="s">
        <v>372</v>
      </c>
      <c r="E677" t="s">
        <v>383</v>
      </c>
      <c r="F677">
        <v>1269</v>
      </c>
      <c r="G677">
        <v>1746.478232303524</v>
      </c>
      <c r="H677">
        <v>1216.460928192432</v>
      </c>
      <c r="I677">
        <v>5.0513849442635103E-5</v>
      </c>
      <c r="J677" t="s">
        <v>1239</v>
      </c>
      <c r="K677" t="s">
        <v>1244</v>
      </c>
      <c r="L677" t="s">
        <v>1250</v>
      </c>
    </row>
    <row r="678" spans="1:12" x14ac:dyDescent="0.2">
      <c r="A678">
        <v>2020</v>
      </c>
      <c r="B678" t="s">
        <v>382</v>
      </c>
      <c r="C678" t="s">
        <v>365</v>
      </c>
      <c r="D678" t="s">
        <v>372</v>
      </c>
      <c r="E678" t="s">
        <v>383</v>
      </c>
      <c r="F678">
        <v>1194</v>
      </c>
      <c r="G678">
        <v>1570.695636732228</v>
      </c>
      <c r="H678">
        <v>1094.0244412018681</v>
      </c>
      <c r="I678">
        <v>4.9570805398805687E-5</v>
      </c>
      <c r="J678" t="s">
        <v>1239</v>
      </c>
      <c r="K678" t="s">
        <v>1244</v>
      </c>
      <c r="L678" t="s">
        <v>1250</v>
      </c>
    </row>
    <row r="679" spans="1:12" x14ac:dyDescent="0.2">
      <c r="A679">
        <v>2021</v>
      </c>
      <c r="B679" t="s">
        <v>382</v>
      </c>
      <c r="C679" t="s">
        <v>365</v>
      </c>
      <c r="D679" t="s">
        <v>372</v>
      </c>
      <c r="E679" t="s">
        <v>383</v>
      </c>
      <c r="F679">
        <v>1111</v>
      </c>
      <c r="G679">
        <v>1398.7350775901209</v>
      </c>
      <c r="H679">
        <v>974.25008758132901</v>
      </c>
      <c r="I679">
        <v>4.1626025107208092E-5</v>
      </c>
      <c r="J679" t="s">
        <v>1239</v>
      </c>
      <c r="K679" t="s">
        <v>1244</v>
      </c>
      <c r="L679" t="s">
        <v>1250</v>
      </c>
    </row>
    <row r="680" spans="1:12" x14ac:dyDescent="0.2">
      <c r="A680">
        <v>2022</v>
      </c>
      <c r="B680" t="s">
        <v>382</v>
      </c>
      <c r="C680" t="s">
        <v>365</v>
      </c>
      <c r="D680" t="s">
        <v>372</v>
      </c>
      <c r="E680" t="s">
        <v>383</v>
      </c>
      <c r="F680">
        <v>1186</v>
      </c>
      <c r="G680">
        <v>1399.836917278335</v>
      </c>
      <c r="H680">
        <v>975.01754342764468</v>
      </c>
      <c r="I680">
        <v>4.0168656033424693E-5</v>
      </c>
      <c r="J680" t="s">
        <v>1239</v>
      </c>
      <c r="K680" t="s">
        <v>1244</v>
      </c>
      <c r="L680" t="s">
        <v>1250</v>
      </c>
    </row>
    <row r="681" spans="1:12" x14ac:dyDescent="0.2">
      <c r="A681">
        <v>2024</v>
      </c>
      <c r="B681" t="s">
        <v>382</v>
      </c>
      <c r="C681" t="s">
        <v>365</v>
      </c>
      <c r="D681" t="s">
        <v>372</v>
      </c>
      <c r="E681" t="s">
        <v>383</v>
      </c>
      <c r="F681">
        <v>1730</v>
      </c>
      <c r="G681">
        <v>1878.305625276776</v>
      </c>
      <c r="H681">
        <v>1308.2816390672081</v>
      </c>
      <c r="I681">
        <v>5.1514313459259432E-5</v>
      </c>
      <c r="J681" t="s">
        <v>1239</v>
      </c>
      <c r="K681" t="s">
        <v>1244</v>
      </c>
      <c r="L681" t="s">
        <v>1250</v>
      </c>
    </row>
    <row r="682" spans="1:12" x14ac:dyDescent="0.2">
      <c r="A682">
        <v>2025</v>
      </c>
      <c r="B682" t="s">
        <v>382</v>
      </c>
      <c r="C682" t="s">
        <v>365</v>
      </c>
      <c r="D682" t="s">
        <v>372</v>
      </c>
      <c r="E682" t="s">
        <v>383</v>
      </c>
      <c r="F682">
        <v>1365</v>
      </c>
      <c r="G682">
        <v>1416.87</v>
      </c>
      <c r="H682">
        <v>986.88146433677946</v>
      </c>
      <c r="I682">
        <v>3.8666818934623848E-5</v>
      </c>
      <c r="J682" t="s">
        <v>1239</v>
      </c>
      <c r="K682" t="s">
        <v>1244</v>
      </c>
      <c r="L682" t="s">
        <v>1250</v>
      </c>
    </row>
    <row r="683" spans="1:12" x14ac:dyDescent="0.2">
      <c r="A683">
        <v>2026</v>
      </c>
      <c r="B683" t="s">
        <v>382</v>
      </c>
      <c r="C683" t="s">
        <v>365</v>
      </c>
      <c r="D683" t="s">
        <v>372</v>
      </c>
      <c r="E683" t="s">
        <v>383</v>
      </c>
      <c r="F683">
        <v>896</v>
      </c>
      <c r="G683">
        <v>896.00000000000011</v>
      </c>
      <c r="H683">
        <v>624.08392586881962</v>
      </c>
      <c r="I683">
        <v>1.672035552417748E-5</v>
      </c>
      <c r="J683" t="s">
        <v>1239</v>
      </c>
      <c r="K683" t="s">
        <v>1244</v>
      </c>
      <c r="L683" t="s">
        <v>1250</v>
      </c>
    </row>
    <row r="684" spans="1:12" x14ac:dyDescent="0.2">
      <c r="A684">
        <v>2017</v>
      </c>
      <c r="B684" t="s">
        <v>384</v>
      </c>
      <c r="C684" t="s">
        <v>365</v>
      </c>
      <c r="D684" t="s">
        <v>372</v>
      </c>
      <c r="E684" t="s">
        <v>385</v>
      </c>
      <c r="F684">
        <v>8797</v>
      </c>
      <c r="G684">
        <v>13287.213742462151</v>
      </c>
      <c r="H684">
        <v>9254.8398618905194</v>
      </c>
      <c r="I684">
        <v>3.9034957072449432E-4</v>
      </c>
      <c r="J684" t="s">
        <v>1239</v>
      </c>
      <c r="K684" t="s">
        <v>1244</v>
      </c>
      <c r="L684" t="s">
        <v>1251</v>
      </c>
    </row>
    <row r="685" spans="1:12" x14ac:dyDescent="0.2">
      <c r="A685">
        <v>2018</v>
      </c>
      <c r="B685" t="s">
        <v>384</v>
      </c>
      <c r="C685" t="s">
        <v>365</v>
      </c>
      <c r="D685" t="s">
        <v>372</v>
      </c>
      <c r="E685" t="s">
        <v>385</v>
      </c>
      <c r="F685">
        <v>11251</v>
      </c>
      <c r="G685">
        <v>16153.109513221099</v>
      </c>
      <c r="H685">
        <v>11251</v>
      </c>
      <c r="I685">
        <v>4.6536598404526988E-4</v>
      </c>
      <c r="J685" t="s">
        <v>1239</v>
      </c>
      <c r="K685" t="s">
        <v>1244</v>
      </c>
      <c r="L685" t="s">
        <v>1251</v>
      </c>
    </row>
    <row r="686" spans="1:12" x14ac:dyDescent="0.2">
      <c r="A686">
        <v>2019</v>
      </c>
      <c r="B686" t="s">
        <v>384</v>
      </c>
      <c r="C686" t="s">
        <v>365</v>
      </c>
      <c r="D686" t="s">
        <v>372</v>
      </c>
      <c r="E686" t="s">
        <v>385</v>
      </c>
      <c r="F686">
        <v>9203</v>
      </c>
      <c r="G686">
        <v>12665.75190850223</v>
      </c>
      <c r="H686">
        <v>8821.9778740385773</v>
      </c>
      <c r="I686">
        <v>3.6633487503591098E-4</v>
      </c>
      <c r="J686" t="s">
        <v>1239</v>
      </c>
      <c r="K686" t="s">
        <v>1244</v>
      </c>
      <c r="L686" t="s">
        <v>1251</v>
      </c>
    </row>
    <row r="687" spans="1:12" x14ac:dyDescent="0.2">
      <c r="A687">
        <v>2020</v>
      </c>
      <c r="B687" t="s">
        <v>384</v>
      </c>
      <c r="C687" t="s">
        <v>365</v>
      </c>
      <c r="D687" t="s">
        <v>372</v>
      </c>
      <c r="E687" t="s">
        <v>385</v>
      </c>
      <c r="F687">
        <v>9330</v>
      </c>
      <c r="G687">
        <v>12273.5262066262</v>
      </c>
      <c r="H687">
        <v>8548.7839500949995</v>
      </c>
      <c r="I687">
        <v>3.8734976077961232E-4</v>
      </c>
      <c r="J687" t="s">
        <v>1239</v>
      </c>
      <c r="K687" t="s">
        <v>1244</v>
      </c>
      <c r="L687" t="s">
        <v>1251</v>
      </c>
    </row>
    <row r="688" spans="1:12" x14ac:dyDescent="0.2">
      <c r="A688">
        <v>2021</v>
      </c>
      <c r="B688" t="s">
        <v>384</v>
      </c>
      <c r="C688" t="s">
        <v>365</v>
      </c>
      <c r="D688" t="s">
        <v>372</v>
      </c>
      <c r="E688" t="s">
        <v>385</v>
      </c>
      <c r="F688">
        <v>10836</v>
      </c>
      <c r="G688">
        <v>13642.388209510849</v>
      </c>
      <c r="H688">
        <v>9502.2267768058337</v>
      </c>
      <c r="I688">
        <v>4.0599424668020422E-4</v>
      </c>
      <c r="J688" t="s">
        <v>1239</v>
      </c>
      <c r="K688" t="s">
        <v>1244</v>
      </c>
      <c r="L688" t="s">
        <v>1251</v>
      </c>
    </row>
    <row r="689" spans="1:12" x14ac:dyDescent="0.2">
      <c r="A689">
        <v>2022</v>
      </c>
      <c r="B689" t="s">
        <v>384</v>
      </c>
      <c r="C689" t="s">
        <v>365</v>
      </c>
      <c r="D689" t="s">
        <v>372</v>
      </c>
      <c r="E689" t="s">
        <v>385</v>
      </c>
      <c r="F689">
        <v>12376</v>
      </c>
      <c r="G689">
        <v>14607.40445888421</v>
      </c>
      <c r="H689">
        <v>10174.382055194381</v>
      </c>
      <c r="I689">
        <v>4.1916297392045892E-4</v>
      </c>
      <c r="J689" t="s">
        <v>1239</v>
      </c>
      <c r="K689" t="s">
        <v>1244</v>
      </c>
      <c r="L689" t="s">
        <v>1251</v>
      </c>
    </row>
    <row r="690" spans="1:12" x14ac:dyDescent="0.2">
      <c r="A690">
        <v>2024</v>
      </c>
      <c r="B690" t="s">
        <v>384</v>
      </c>
      <c r="C690" t="s">
        <v>365</v>
      </c>
      <c r="D690" t="s">
        <v>372</v>
      </c>
      <c r="E690" t="s">
        <v>385</v>
      </c>
      <c r="F690">
        <v>16014</v>
      </c>
      <c r="G690">
        <v>17386.812880452191</v>
      </c>
      <c r="H690">
        <v>12110.30183122674</v>
      </c>
      <c r="I690">
        <v>4.7684983568588443E-4</v>
      </c>
      <c r="J690" t="s">
        <v>1239</v>
      </c>
      <c r="K690" t="s">
        <v>1244</v>
      </c>
      <c r="L690" t="s">
        <v>1251</v>
      </c>
    </row>
    <row r="691" spans="1:12" x14ac:dyDescent="0.2">
      <c r="A691">
        <v>2025</v>
      </c>
      <c r="B691" t="s">
        <v>384</v>
      </c>
      <c r="C691" t="s">
        <v>365</v>
      </c>
      <c r="D691" t="s">
        <v>372</v>
      </c>
      <c r="E691" t="s">
        <v>385</v>
      </c>
      <c r="F691">
        <v>13865</v>
      </c>
      <c r="G691">
        <v>14391.87</v>
      </c>
      <c r="H691">
        <v>10024.257511376891</v>
      </c>
      <c r="I691">
        <v>3.9275856742019047E-4</v>
      </c>
      <c r="J691" t="s">
        <v>1239</v>
      </c>
      <c r="K691" t="s">
        <v>1244</v>
      </c>
      <c r="L691" t="s">
        <v>1251</v>
      </c>
    </row>
    <row r="692" spans="1:12" x14ac:dyDescent="0.2">
      <c r="A692">
        <v>2026</v>
      </c>
      <c r="B692" t="s">
        <v>384</v>
      </c>
      <c r="C692" t="s">
        <v>365</v>
      </c>
      <c r="D692" t="s">
        <v>372</v>
      </c>
      <c r="E692" t="s">
        <v>385</v>
      </c>
      <c r="F692">
        <v>12690</v>
      </c>
      <c r="G692">
        <v>12690</v>
      </c>
      <c r="H692">
        <v>8838.8672090126365</v>
      </c>
      <c r="I692">
        <v>2.3680949955559401E-4</v>
      </c>
      <c r="J692" t="s">
        <v>1239</v>
      </c>
      <c r="K692" t="s">
        <v>1244</v>
      </c>
      <c r="L692" t="s">
        <v>1251</v>
      </c>
    </row>
    <row r="693" spans="1:12" x14ac:dyDescent="0.2">
      <c r="A693">
        <v>2017</v>
      </c>
      <c r="B693" t="s">
        <v>386</v>
      </c>
      <c r="C693" t="s">
        <v>365</v>
      </c>
      <c r="D693" t="s">
        <v>372</v>
      </c>
      <c r="E693" t="s">
        <v>387</v>
      </c>
      <c r="F693">
        <v>646</v>
      </c>
      <c r="G693">
        <v>975.7349184529437</v>
      </c>
      <c r="H693">
        <v>679.62106977165797</v>
      </c>
      <c r="I693">
        <v>2.8664979275664809E-5</v>
      </c>
      <c r="J693" t="s">
        <v>1239</v>
      </c>
      <c r="K693" t="s">
        <v>1244</v>
      </c>
      <c r="L693" t="s">
        <v>1252</v>
      </c>
    </row>
    <row r="694" spans="1:12" x14ac:dyDescent="0.2">
      <c r="A694">
        <v>2018</v>
      </c>
      <c r="B694" t="s">
        <v>386</v>
      </c>
      <c r="C694" t="s">
        <v>365</v>
      </c>
      <c r="D694" t="s">
        <v>372</v>
      </c>
      <c r="E694" t="s">
        <v>387</v>
      </c>
      <c r="F694">
        <v>1941</v>
      </c>
      <c r="G694">
        <v>2786.7021211591991</v>
      </c>
      <c r="H694">
        <v>1941</v>
      </c>
      <c r="I694">
        <v>8.0284008091002483E-5</v>
      </c>
      <c r="J694" t="s">
        <v>1239</v>
      </c>
      <c r="K694" t="s">
        <v>1244</v>
      </c>
      <c r="L694" t="s">
        <v>1252</v>
      </c>
    </row>
    <row r="695" spans="1:12" x14ac:dyDescent="0.2">
      <c r="A695">
        <v>2019</v>
      </c>
      <c r="B695" t="s">
        <v>386</v>
      </c>
      <c r="C695" t="s">
        <v>365</v>
      </c>
      <c r="D695" t="s">
        <v>372</v>
      </c>
      <c r="E695" t="s">
        <v>387</v>
      </c>
      <c r="F695">
        <v>1443</v>
      </c>
      <c r="G695">
        <v>1985.9480608463241</v>
      </c>
      <c r="H695">
        <v>1383.256989268463</v>
      </c>
      <c r="I695">
        <v>5.744009830238177E-5</v>
      </c>
      <c r="J695" t="s">
        <v>1239</v>
      </c>
      <c r="K695" t="s">
        <v>1244</v>
      </c>
      <c r="L695" t="s">
        <v>1252</v>
      </c>
    </row>
    <row r="696" spans="1:12" x14ac:dyDescent="0.2">
      <c r="A696">
        <v>2020</v>
      </c>
      <c r="B696" t="s">
        <v>386</v>
      </c>
      <c r="C696" t="s">
        <v>365</v>
      </c>
      <c r="D696" t="s">
        <v>372</v>
      </c>
      <c r="E696" t="s">
        <v>387</v>
      </c>
      <c r="F696">
        <v>1072</v>
      </c>
      <c r="G696">
        <v>1410.2057978031389</v>
      </c>
      <c r="H696">
        <v>982.23969930351984</v>
      </c>
      <c r="I696">
        <v>4.4505781731591042E-5</v>
      </c>
      <c r="J696" t="s">
        <v>1239</v>
      </c>
      <c r="K696" t="s">
        <v>1244</v>
      </c>
      <c r="L696" t="s">
        <v>1252</v>
      </c>
    </row>
    <row r="697" spans="1:12" x14ac:dyDescent="0.2">
      <c r="A697">
        <v>2021</v>
      </c>
      <c r="B697" t="s">
        <v>386</v>
      </c>
      <c r="C697" t="s">
        <v>365</v>
      </c>
      <c r="D697" t="s">
        <v>372</v>
      </c>
      <c r="E697" t="s">
        <v>387</v>
      </c>
      <c r="F697">
        <v>960</v>
      </c>
      <c r="G697">
        <v>1208.627969834848</v>
      </c>
      <c r="H697">
        <v>841.83625929619802</v>
      </c>
      <c r="I697">
        <v>3.5968482540881878E-5</v>
      </c>
      <c r="J697" t="s">
        <v>1239</v>
      </c>
      <c r="K697" t="s">
        <v>1244</v>
      </c>
      <c r="L697" t="s">
        <v>1252</v>
      </c>
    </row>
    <row r="698" spans="1:12" x14ac:dyDescent="0.2">
      <c r="A698">
        <v>2022</v>
      </c>
      <c r="B698" t="s">
        <v>386</v>
      </c>
      <c r="C698" t="s">
        <v>365</v>
      </c>
      <c r="D698" t="s">
        <v>372</v>
      </c>
      <c r="E698" t="s">
        <v>387</v>
      </c>
      <c r="F698">
        <v>867</v>
      </c>
      <c r="G698">
        <v>1023.320916762493</v>
      </c>
      <c r="H698">
        <v>712.76577584466099</v>
      </c>
      <c r="I698">
        <v>2.93644391070651E-5</v>
      </c>
      <c r="J698" t="s">
        <v>1239</v>
      </c>
      <c r="K698" t="s">
        <v>1244</v>
      </c>
      <c r="L698" t="s">
        <v>1252</v>
      </c>
    </row>
    <row r="699" spans="1:12" x14ac:dyDescent="0.2">
      <c r="A699">
        <v>2024</v>
      </c>
      <c r="B699" t="s">
        <v>386</v>
      </c>
      <c r="C699" t="s">
        <v>365</v>
      </c>
      <c r="D699" t="s">
        <v>372</v>
      </c>
      <c r="E699" t="s">
        <v>387</v>
      </c>
      <c r="F699">
        <v>577</v>
      </c>
      <c r="G699">
        <v>626.46378369057777</v>
      </c>
      <c r="H699">
        <v>436.34595707617268</v>
      </c>
      <c r="I699">
        <v>1.7181363506354151E-5</v>
      </c>
      <c r="J699" t="s">
        <v>1239</v>
      </c>
      <c r="K699" t="s">
        <v>1244</v>
      </c>
      <c r="L699" t="s">
        <v>1252</v>
      </c>
    </row>
    <row r="700" spans="1:12" x14ac:dyDescent="0.2">
      <c r="A700">
        <v>2025</v>
      </c>
      <c r="B700" t="s">
        <v>386</v>
      </c>
      <c r="C700" t="s">
        <v>365</v>
      </c>
      <c r="D700" t="s">
        <v>372</v>
      </c>
      <c r="E700" t="s">
        <v>387</v>
      </c>
      <c r="F700">
        <v>575</v>
      </c>
      <c r="G700">
        <v>596.85</v>
      </c>
      <c r="H700">
        <v>415.71929816384488</v>
      </c>
      <c r="I700">
        <v>1.628822043033606E-5</v>
      </c>
      <c r="J700" t="s">
        <v>1239</v>
      </c>
      <c r="K700" t="s">
        <v>1244</v>
      </c>
      <c r="L700" t="s">
        <v>1252</v>
      </c>
    </row>
    <row r="701" spans="1:12" x14ac:dyDescent="0.2">
      <c r="A701">
        <v>2026</v>
      </c>
      <c r="B701" t="s">
        <v>386</v>
      </c>
      <c r="C701" t="s">
        <v>365</v>
      </c>
      <c r="D701" t="s">
        <v>372</v>
      </c>
      <c r="E701" t="s">
        <v>387</v>
      </c>
      <c r="F701">
        <v>485</v>
      </c>
      <c r="G701">
        <v>484.99999999999989</v>
      </c>
      <c r="H701">
        <v>337.81328576604642</v>
      </c>
      <c r="I701">
        <v>9.050638871904108E-6</v>
      </c>
      <c r="J701" t="s">
        <v>1239</v>
      </c>
      <c r="K701" t="s">
        <v>1244</v>
      </c>
      <c r="L701" t="s">
        <v>1252</v>
      </c>
    </row>
    <row r="702" spans="1:12" x14ac:dyDescent="0.2">
      <c r="A702">
        <v>2017</v>
      </c>
      <c r="B702" t="s">
        <v>388</v>
      </c>
      <c r="C702" t="s">
        <v>365</v>
      </c>
      <c r="D702" t="s">
        <v>372</v>
      </c>
      <c r="E702" t="s">
        <v>389</v>
      </c>
      <c r="F702">
        <v>354</v>
      </c>
      <c r="G702">
        <v>534.69065190765025</v>
      </c>
      <c r="H702">
        <v>372.42392987487142</v>
      </c>
      <c r="I702">
        <v>1.5708053658800842E-5</v>
      </c>
      <c r="J702" t="s">
        <v>1239</v>
      </c>
      <c r="K702" t="s">
        <v>1244</v>
      </c>
      <c r="L702" t="s">
        <v>1253</v>
      </c>
    </row>
    <row r="703" spans="1:12" x14ac:dyDescent="0.2">
      <c r="A703">
        <v>2018</v>
      </c>
      <c r="B703" t="s">
        <v>388</v>
      </c>
      <c r="C703" t="s">
        <v>365</v>
      </c>
      <c r="D703" t="s">
        <v>372</v>
      </c>
      <c r="E703" t="s">
        <v>389</v>
      </c>
      <c r="F703">
        <v>655</v>
      </c>
      <c r="G703">
        <v>940.38634176160497</v>
      </c>
      <c r="H703">
        <v>655</v>
      </c>
      <c r="I703">
        <v>2.7092233539210008E-5</v>
      </c>
      <c r="J703" t="s">
        <v>1239</v>
      </c>
      <c r="K703" t="s">
        <v>1244</v>
      </c>
      <c r="L703" t="s">
        <v>1253</v>
      </c>
    </row>
    <row r="704" spans="1:12" x14ac:dyDescent="0.2">
      <c r="A704">
        <v>2019</v>
      </c>
      <c r="B704" t="s">
        <v>388</v>
      </c>
      <c r="C704" t="s">
        <v>365</v>
      </c>
      <c r="D704" t="s">
        <v>372</v>
      </c>
      <c r="E704" t="s">
        <v>389</v>
      </c>
      <c r="F704">
        <v>895</v>
      </c>
      <c r="G704">
        <v>1231.755727274747</v>
      </c>
      <c r="H704">
        <v>857.94525668418214</v>
      </c>
      <c r="I704">
        <v>3.5626394996972773E-5</v>
      </c>
      <c r="J704" t="s">
        <v>1239</v>
      </c>
      <c r="K704" t="s">
        <v>1244</v>
      </c>
      <c r="L704" t="s">
        <v>1253</v>
      </c>
    </row>
    <row r="705" spans="1:12" x14ac:dyDescent="0.2">
      <c r="A705">
        <v>2020</v>
      </c>
      <c r="B705" t="s">
        <v>388</v>
      </c>
      <c r="C705" t="s">
        <v>365</v>
      </c>
      <c r="D705" t="s">
        <v>372</v>
      </c>
      <c r="E705" t="s">
        <v>389</v>
      </c>
      <c r="F705">
        <v>1145</v>
      </c>
      <c r="G705">
        <v>1506.2366030639871</v>
      </c>
      <c r="H705">
        <v>1049.127290767286</v>
      </c>
      <c r="I705">
        <v>4.753649261443261E-5</v>
      </c>
      <c r="J705" t="s">
        <v>1239</v>
      </c>
      <c r="K705" t="s">
        <v>1244</v>
      </c>
      <c r="L705" t="s">
        <v>1253</v>
      </c>
    </row>
    <row r="706" spans="1:12" x14ac:dyDescent="0.2">
      <c r="A706">
        <v>2021</v>
      </c>
      <c r="B706" t="s">
        <v>388</v>
      </c>
      <c r="C706" t="s">
        <v>365</v>
      </c>
      <c r="D706" t="s">
        <v>372</v>
      </c>
      <c r="E706" t="s">
        <v>389</v>
      </c>
      <c r="F706">
        <v>1541</v>
      </c>
      <c r="G706">
        <v>1940.0996890786471</v>
      </c>
      <c r="H706">
        <v>1351.322578724418</v>
      </c>
      <c r="I706">
        <v>5.7736907911978113E-5</v>
      </c>
      <c r="J706" t="s">
        <v>1239</v>
      </c>
      <c r="K706" t="s">
        <v>1244</v>
      </c>
      <c r="L706" t="s">
        <v>1253</v>
      </c>
    </row>
    <row r="707" spans="1:12" x14ac:dyDescent="0.2">
      <c r="A707">
        <v>2022</v>
      </c>
      <c r="B707" t="s">
        <v>388</v>
      </c>
      <c r="C707" t="s">
        <v>365</v>
      </c>
      <c r="D707" t="s">
        <v>372</v>
      </c>
      <c r="E707" t="s">
        <v>389</v>
      </c>
      <c r="F707">
        <v>2371</v>
      </c>
      <c r="G707">
        <v>2798.493533614615</v>
      </c>
      <c r="H707">
        <v>1949.2129810007971</v>
      </c>
      <c r="I707">
        <v>8.0303443048271444E-5</v>
      </c>
      <c r="J707" t="s">
        <v>1239</v>
      </c>
      <c r="K707" t="s">
        <v>1244</v>
      </c>
      <c r="L707" t="s">
        <v>1253</v>
      </c>
    </row>
    <row r="708" spans="1:12" x14ac:dyDescent="0.2">
      <c r="A708">
        <v>2024</v>
      </c>
      <c r="B708" t="s">
        <v>388</v>
      </c>
      <c r="C708" t="s">
        <v>365</v>
      </c>
      <c r="D708" t="s">
        <v>372</v>
      </c>
      <c r="E708" t="s">
        <v>389</v>
      </c>
      <c r="F708">
        <v>3562</v>
      </c>
      <c r="G708">
        <v>3867.3552816392339</v>
      </c>
      <c r="H708">
        <v>2693.6989585880892</v>
      </c>
      <c r="I708">
        <v>1.060658870184289E-4</v>
      </c>
      <c r="J708" t="s">
        <v>1239</v>
      </c>
      <c r="K708" t="s">
        <v>1244</v>
      </c>
      <c r="L708" t="s">
        <v>1253</v>
      </c>
    </row>
    <row r="709" spans="1:12" x14ac:dyDescent="0.2">
      <c r="A709">
        <v>2025</v>
      </c>
      <c r="B709" t="s">
        <v>388</v>
      </c>
      <c r="C709" t="s">
        <v>365</v>
      </c>
      <c r="D709" t="s">
        <v>372</v>
      </c>
      <c r="E709" t="s">
        <v>389</v>
      </c>
      <c r="F709">
        <v>4346</v>
      </c>
      <c r="G709">
        <v>4511.1480000000001</v>
      </c>
      <c r="H709">
        <v>3142.1149040349042</v>
      </c>
      <c r="I709">
        <v>1.2311061911346181E-4</v>
      </c>
      <c r="J709" t="s">
        <v>1239</v>
      </c>
      <c r="K709" t="s">
        <v>1244</v>
      </c>
      <c r="L709" t="s">
        <v>1253</v>
      </c>
    </row>
    <row r="710" spans="1:12" x14ac:dyDescent="0.2">
      <c r="A710">
        <v>2026</v>
      </c>
      <c r="B710" t="s">
        <v>388</v>
      </c>
      <c r="C710" t="s">
        <v>365</v>
      </c>
      <c r="D710" t="s">
        <v>372</v>
      </c>
      <c r="E710" t="s">
        <v>389</v>
      </c>
      <c r="F710">
        <v>4740</v>
      </c>
      <c r="G710">
        <v>4740</v>
      </c>
      <c r="H710">
        <v>3301.5154114042471</v>
      </c>
      <c r="I710">
        <v>8.8453666500671062E-5</v>
      </c>
      <c r="J710" t="s">
        <v>1239</v>
      </c>
      <c r="K710" t="s">
        <v>1244</v>
      </c>
      <c r="L710" t="s">
        <v>1253</v>
      </c>
    </row>
    <row r="711" spans="1:12" x14ac:dyDescent="0.2">
      <c r="A711">
        <v>2017</v>
      </c>
      <c r="B711" t="s">
        <v>390</v>
      </c>
      <c r="C711" t="s">
        <v>365</v>
      </c>
      <c r="D711" t="s">
        <v>372</v>
      </c>
      <c r="E711" t="s">
        <v>391</v>
      </c>
      <c r="F711">
        <v>2752</v>
      </c>
      <c r="G711">
        <v>4156.6911696323541</v>
      </c>
      <c r="H711">
        <v>2895.227839027249</v>
      </c>
      <c r="I711">
        <v>1.221145866356495E-4</v>
      </c>
      <c r="J711" t="s">
        <v>1239</v>
      </c>
      <c r="K711" t="s">
        <v>1244</v>
      </c>
      <c r="L711" t="s">
        <v>1254</v>
      </c>
    </row>
    <row r="712" spans="1:12" x14ac:dyDescent="0.2">
      <c r="A712">
        <v>2018</v>
      </c>
      <c r="B712" t="s">
        <v>390</v>
      </c>
      <c r="C712" t="s">
        <v>365</v>
      </c>
      <c r="D712" t="s">
        <v>372</v>
      </c>
      <c r="E712" t="s">
        <v>391</v>
      </c>
      <c r="F712">
        <v>2900</v>
      </c>
      <c r="G712">
        <v>4163.5425818452741</v>
      </c>
      <c r="H712">
        <v>2900</v>
      </c>
      <c r="I712">
        <v>1.1995034696749469E-4</v>
      </c>
      <c r="J712" t="s">
        <v>1239</v>
      </c>
      <c r="K712" t="s">
        <v>1244</v>
      </c>
      <c r="L712" t="s">
        <v>1254</v>
      </c>
    </row>
    <row r="713" spans="1:12" x14ac:dyDescent="0.2">
      <c r="A713">
        <v>2019</v>
      </c>
      <c r="B713" t="s">
        <v>390</v>
      </c>
      <c r="C713" t="s">
        <v>365</v>
      </c>
      <c r="D713" t="s">
        <v>372</v>
      </c>
      <c r="E713" t="s">
        <v>391</v>
      </c>
      <c r="F713">
        <v>3084</v>
      </c>
      <c r="G713">
        <v>4244.3962714137651</v>
      </c>
      <c r="H713">
        <v>2956.3163928648241</v>
      </c>
      <c r="I713">
        <v>1.2276179013482011E-4</v>
      </c>
      <c r="J713" t="s">
        <v>1239</v>
      </c>
      <c r="K713" t="s">
        <v>1244</v>
      </c>
      <c r="L713" t="s">
        <v>1254</v>
      </c>
    </row>
    <row r="714" spans="1:12" x14ac:dyDescent="0.2">
      <c r="A714">
        <v>2020</v>
      </c>
      <c r="B714" t="s">
        <v>390</v>
      </c>
      <c r="C714" t="s">
        <v>365</v>
      </c>
      <c r="D714" t="s">
        <v>372</v>
      </c>
      <c r="E714" t="s">
        <v>391</v>
      </c>
      <c r="F714">
        <v>3094</v>
      </c>
      <c r="G714">
        <v>4070.1275544803279</v>
      </c>
      <c r="H714">
        <v>2834.9343560122111</v>
      </c>
      <c r="I714">
        <v>1.2845232152755849E-4</v>
      </c>
      <c r="J714" t="s">
        <v>1239</v>
      </c>
      <c r="K714" t="s">
        <v>1244</v>
      </c>
      <c r="L714" t="s">
        <v>1254</v>
      </c>
    </row>
    <row r="715" spans="1:12" x14ac:dyDescent="0.2">
      <c r="A715">
        <v>2021</v>
      </c>
      <c r="B715" t="s">
        <v>390</v>
      </c>
      <c r="C715" t="s">
        <v>365</v>
      </c>
      <c r="D715" t="s">
        <v>372</v>
      </c>
      <c r="E715" t="s">
        <v>391</v>
      </c>
      <c r="F715">
        <v>3182</v>
      </c>
      <c r="G715">
        <v>4006.0981250150899</v>
      </c>
      <c r="H715">
        <v>2790.3364344588558</v>
      </c>
      <c r="I715">
        <v>1.1922053275529799E-4</v>
      </c>
      <c r="J715" t="s">
        <v>1239</v>
      </c>
      <c r="K715" t="s">
        <v>1244</v>
      </c>
      <c r="L715" t="s">
        <v>1254</v>
      </c>
    </row>
    <row r="716" spans="1:12" x14ac:dyDescent="0.2">
      <c r="A716">
        <v>2022</v>
      </c>
      <c r="B716" t="s">
        <v>390</v>
      </c>
      <c r="C716" t="s">
        <v>365</v>
      </c>
      <c r="D716" t="s">
        <v>372</v>
      </c>
      <c r="E716" t="s">
        <v>391</v>
      </c>
      <c r="F716">
        <v>3412</v>
      </c>
      <c r="G716">
        <v>4027.1868142948392</v>
      </c>
      <c r="H716">
        <v>2805.025175527086</v>
      </c>
      <c r="I716">
        <v>1.155610913878963E-4</v>
      </c>
      <c r="J716" t="s">
        <v>1239</v>
      </c>
      <c r="K716" t="s">
        <v>1244</v>
      </c>
      <c r="L716" t="s">
        <v>1254</v>
      </c>
    </row>
    <row r="717" spans="1:12" x14ac:dyDescent="0.2">
      <c r="A717">
        <v>2024</v>
      </c>
      <c r="B717" t="s">
        <v>390</v>
      </c>
      <c r="C717" t="s">
        <v>365</v>
      </c>
      <c r="D717" t="s">
        <v>372</v>
      </c>
      <c r="E717" t="s">
        <v>391</v>
      </c>
      <c r="F717">
        <v>4784</v>
      </c>
      <c r="G717">
        <v>5194.1122030775114</v>
      </c>
      <c r="H717">
        <v>3617.8146597095511</v>
      </c>
      <c r="I717">
        <v>1.4245345409774401E-4</v>
      </c>
      <c r="J717" t="s">
        <v>1239</v>
      </c>
      <c r="K717" t="s">
        <v>1244</v>
      </c>
      <c r="L717" t="s">
        <v>1254</v>
      </c>
    </row>
    <row r="718" spans="1:12" x14ac:dyDescent="0.2">
      <c r="A718">
        <v>2025</v>
      </c>
      <c r="B718" t="s">
        <v>390</v>
      </c>
      <c r="C718" t="s">
        <v>365</v>
      </c>
      <c r="D718" t="s">
        <v>372</v>
      </c>
      <c r="E718" t="s">
        <v>391</v>
      </c>
      <c r="F718">
        <v>4777</v>
      </c>
      <c r="G718">
        <v>4958.5259999999998</v>
      </c>
      <c r="H718">
        <v>3453.7236301368471</v>
      </c>
      <c r="I718">
        <v>1.3531970260124409E-4</v>
      </c>
      <c r="J718" t="s">
        <v>1239</v>
      </c>
      <c r="K718" t="s">
        <v>1244</v>
      </c>
      <c r="L718" t="s">
        <v>1254</v>
      </c>
    </row>
    <row r="719" spans="1:12" x14ac:dyDescent="0.2">
      <c r="A719">
        <v>2026</v>
      </c>
      <c r="B719" t="s">
        <v>390</v>
      </c>
      <c r="C719" t="s">
        <v>365</v>
      </c>
      <c r="D719" t="s">
        <v>372</v>
      </c>
      <c r="E719" t="s">
        <v>391</v>
      </c>
      <c r="F719">
        <v>4890</v>
      </c>
      <c r="G719">
        <v>4890</v>
      </c>
      <c r="H719">
        <v>3405.9937472081779</v>
      </c>
      <c r="I719">
        <v>9.1252833162084666E-5</v>
      </c>
      <c r="J719" t="s">
        <v>1239</v>
      </c>
      <c r="K719" t="s">
        <v>1244</v>
      </c>
      <c r="L719" t="s">
        <v>1254</v>
      </c>
    </row>
    <row r="720" spans="1:12" x14ac:dyDescent="0.2">
      <c r="A720">
        <v>2018</v>
      </c>
      <c r="B720" t="s">
        <v>392</v>
      </c>
      <c r="C720" t="s">
        <v>365</v>
      </c>
      <c r="D720" t="s">
        <v>303</v>
      </c>
      <c r="E720" t="s">
        <v>308</v>
      </c>
      <c r="F720">
        <v>707</v>
      </c>
      <c r="G720">
        <v>1015.042967367106</v>
      </c>
      <c r="H720">
        <v>707</v>
      </c>
      <c r="I720">
        <v>2.9243067346903019E-5</v>
      </c>
      <c r="J720" t="s">
        <v>1239</v>
      </c>
      <c r="K720" t="s">
        <v>303</v>
      </c>
      <c r="L720" t="s">
        <v>1255</v>
      </c>
    </row>
    <row r="721" spans="1:12" x14ac:dyDescent="0.2">
      <c r="A721">
        <v>2018</v>
      </c>
      <c r="B721" t="s">
        <v>393</v>
      </c>
      <c r="C721" t="s">
        <v>365</v>
      </c>
      <c r="D721" t="s">
        <v>303</v>
      </c>
      <c r="E721" t="s">
        <v>370</v>
      </c>
      <c r="F721">
        <v>140</v>
      </c>
      <c r="G721">
        <v>200.99860739942699</v>
      </c>
      <c r="H721">
        <v>140</v>
      </c>
      <c r="I721">
        <v>5.7907064053273297E-6</v>
      </c>
      <c r="J721" t="s">
        <v>1239</v>
      </c>
      <c r="K721" t="s">
        <v>303</v>
      </c>
      <c r="L721" t="s">
        <v>1243</v>
      </c>
    </row>
    <row r="722" spans="1:12" x14ac:dyDescent="0.2">
      <c r="A722">
        <v>2019</v>
      </c>
      <c r="B722" t="s">
        <v>393</v>
      </c>
      <c r="C722" t="s">
        <v>365</v>
      </c>
      <c r="D722" t="s">
        <v>303</v>
      </c>
      <c r="E722" t="s">
        <v>370</v>
      </c>
      <c r="F722">
        <v>137</v>
      </c>
      <c r="G722">
        <v>188.5480833928942</v>
      </c>
      <c r="H722">
        <v>131.32793314607031</v>
      </c>
      <c r="I722">
        <v>5.4534258263522544E-6</v>
      </c>
      <c r="J722" t="s">
        <v>1239</v>
      </c>
      <c r="K722" t="s">
        <v>303</v>
      </c>
      <c r="L722" t="s">
        <v>1243</v>
      </c>
    </row>
    <row r="723" spans="1:12" x14ac:dyDescent="0.2">
      <c r="A723">
        <v>2020</v>
      </c>
      <c r="B723" t="s">
        <v>393</v>
      </c>
      <c r="C723" t="s">
        <v>365</v>
      </c>
      <c r="D723" t="s">
        <v>303</v>
      </c>
      <c r="E723" t="s">
        <v>370</v>
      </c>
      <c r="F723">
        <v>122</v>
      </c>
      <c r="G723">
        <v>160.48983892908859</v>
      </c>
      <c r="H723">
        <v>111.7847418983483</v>
      </c>
      <c r="I723">
        <v>5.0650236672146502E-6</v>
      </c>
      <c r="J723" t="s">
        <v>1239</v>
      </c>
      <c r="K723" t="s">
        <v>303</v>
      </c>
      <c r="L723" t="s">
        <v>1243</v>
      </c>
    </row>
    <row r="724" spans="1:12" x14ac:dyDescent="0.2">
      <c r="A724">
        <v>2021</v>
      </c>
      <c r="B724" t="s">
        <v>393</v>
      </c>
      <c r="C724" t="s">
        <v>365</v>
      </c>
      <c r="D724" t="s">
        <v>303</v>
      </c>
      <c r="E724" t="s">
        <v>370</v>
      </c>
      <c r="F724">
        <v>119</v>
      </c>
      <c r="G724">
        <v>149.81950876077801</v>
      </c>
      <c r="H724">
        <v>104.35261964192451</v>
      </c>
      <c r="I724">
        <v>4.4585931482968148E-6</v>
      </c>
      <c r="J724" t="s">
        <v>1239</v>
      </c>
      <c r="K724" t="s">
        <v>303</v>
      </c>
      <c r="L724" t="s">
        <v>1243</v>
      </c>
    </row>
    <row r="725" spans="1:12" x14ac:dyDescent="0.2">
      <c r="A725">
        <v>2017</v>
      </c>
      <c r="B725" t="s">
        <v>394</v>
      </c>
      <c r="C725" t="s">
        <v>365</v>
      </c>
      <c r="D725" t="s">
        <v>269</v>
      </c>
      <c r="E725" t="s">
        <v>395</v>
      </c>
      <c r="F725">
        <v>40645</v>
      </c>
      <c r="G725">
        <v>61391.247307306337</v>
      </c>
      <c r="H725">
        <v>42760.369010633192</v>
      </c>
      <c r="I725">
        <v>1.803541923621357E-3</v>
      </c>
      <c r="J725" t="s">
        <v>1239</v>
      </c>
      <c r="K725" t="s">
        <v>269</v>
      </c>
      <c r="L725" t="s">
        <v>1256</v>
      </c>
    </row>
    <row r="726" spans="1:12" x14ac:dyDescent="0.2">
      <c r="A726">
        <v>2018</v>
      </c>
      <c r="B726" t="s">
        <v>394</v>
      </c>
      <c r="C726" t="s">
        <v>365</v>
      </c>
      <c r="D726" t="s">
        <v>269</v>
      </c>
      <c r="E726" t="s">
        <v>395</v>
      </c>
      <c r="F726">
        <v>47090</v>
      </c>
      <c r="G726">
        <v>67607.317303135846</v>
      </c>
      <c r="H726">
        <v>47090</v>
      </c>
      <c r="I726">
        <v>1.947745461620457E-3</v>
      </c>
      <c r="J726" t="s">
        <v>1239</v>
      </c>
      <c r="K726" t="s">
        <v>269</v>
      </c>
      <c r="L726" t="s">
        <v>1256</v>
      </c>
    </row>
    <row r="727" spans="1:12" x14ac:dyDescent="0.2">
      <c r="A727">
        <v>2019</v>
      </c>
      <c r="B727" t="s">
        <v>394</v>
      </c>
      <c r="C727" t="s">
        <v>365</v>
      </c>
      <c r="D727" t="s">
        <v>269</v>
      </c>
      <c r="E727" t="s">
        <v>395</v>
      </c>
      <c r="F727">
        <v>52344</v>
      </c>
      <c r="G727">
        <v>72039.13048990989</v>
      </c>
      <c r="H727">
        <v>50176.856442320481</v>
      </c>
      <c r="I727">
        <v>2.0836067259458581E-3</v>
      </c>
      <c r="J727" t="s">
        <v>1239</v>
      </c>
      <c r="K727" t="s">
        <v>269</v>
      </c>
      <c r="L727" t="s">
        <v>1256</v>
      </c>
    </row>
    <row r="728" spans="1:12" x14ac:dyDescent="0.2">
      <c r="A728">
        <v>2020</v>
      </c>
      <c r="B728" t="s">
        <v>394</v>
      </c>
      <c r="C728" t="s">
        <v>365</v>
      </c>
      <c r="D728" t="s">
        <v>269</v>
      </c>
      <c r="E728" t="s">
        <v>395</v>
      </c>
      <c r="F728">
        <v>58001</v>
      </c>
      <c r="G728">
        <v>76299.76350595137</v>
      </c>
      <c r="H728">
        <v>53144.482088902478</v>
      </c>
      <c r="I728">
        <v>2.4080035878862051E-3</v>
      </c>
      <c r="J728" t="s">
        <v>1239</v>
      </c>
      <c r="K728" t="s">
        <v>269</v>
      </c>
      <c r="L728" t="s">
        <v>1256</v>
      </c>
    </row>
    <row r="729" spans="1:12" x14ac:dyDescent="0.2">
      <c r="A729">
        <v>2021</v>
      </c>
      <c r="B729" t="s">
        <v>394</v>
      </c>
      <c r="C729" t="s">
        <v>365</v>
      </c>
      <c r="D729" t="s">
        <v>269</v>
      </c>
      <c r="E729" t="s">
        <v>395</v>
      </c>
      <c r="F729">
        <v>60139</v>
      </c>
      <c r="G729">
        <v>75714.247372810336</v>
      </c>
      <c r="H729">
        <v>52736.657081056299</v>
      </c>
      <c r="I729">
        <v>2.2532380953396831E-3</v>
      </c>
      <c r="J729" t="s">
        <v>1239</v>
      </c>
      <c r="K729" t="s">
        <v>269</v>
      </c>
      <c r="L729" t="s">
        <v>1256</v>
      </c>
    </row>
    <row r="730" spans="1:12" x14ac:dyDescent="0.2">
      <c r="A730">
        <v>2022</v>
      </c>
      <c r="B730" t="s">
        <v>394</v>
      </c>
      <c r="C730" t="s">
        <v>365</v>
      </c>
      <c r="D730" t="s">
        <v>269</v>
      </c>
      <c r="E730" t="s">
        <v>395</v>
      </c>
      <c r="F730">
        <v>72244</v>
      </c>
      <c r="G730">
        <v>85269.661257888743</v>
      </c>
      <c r="H730">
        <v>59392.215351928127</v>
      </c>
      <c r="I730">
        <v>2.4468333781439569E-3</v>
      </c>
      <c r="J730" t="s">
        <v>1239</v>
      </c>
      <c r="K730" t="s">
        <v>269</v>
      </c>
      <c r="L730" t="s">
        <v>1256</v>
      </c>
    </row>
    <row r="731" spans="1:12" x14ac:dyDescent="0.2">
      <c r="A731">
        <v>2024</v>
      </c>
      <c r="B731" t="s">
        <v>394</v>
      </c>
      <c r="C731" t="s">
        <v>365</v>
      </c>
      <c r="D731" t="s">
        <v>269</v>
      </c>
      <c r="E731" t="s">
        <v>395</v>
      </c>
      <c r="F731">
        <v>95091</v>
      </c>
      <c r="G731">
        <v>103242.75156832019</v>
      </c>
      <c r="H731">
        <v>71910.872451179108</v>
      </c>
      <c r="I731">
        <v>2.8315303937308891E-3</v>
      </c>
      <c r="J731" t="s">
        <v>1239</v>
      </c>
      <c r="K731" t="s">
        <v>269</v>
      </c>
      <c r="L731" t="s">
        <v>1256</v>
      </c>
    </row>
    <row r="732" spans="1:12" x14ac:dyDescent="0.2">
      <c r="A732">
        <v>2025</v>
      </c>
      <c r="B732" t="s">
        <v>394</v>
      </c>
      <c r="C732" t="s">
        <v>365</v>
      </c>
      <c r="D732" t="s">
        <v>269</v>
      </c>
      <c r="E732" t="s">
        <v>395</v>
      </c>
      <c r="F732">
        <v>100441</v>
      </c>
      <c r="G732">
        <v>104257.758</v>
      </c>
      <c r="H732">
        <v>72617.847003260424</v>
      </c>
      <c r="I732">
        <v>2.845226344771102E-3</v>
      </c>
      <c r="J732" t="s">
        <v>1239</v>
      </c>
      <c r="K732" t="s">
        <v>269</v>
      </c>
      <c r="L732" t="s">
        <v>1256</v>
      </c>
    </row>
    <row r="733" spans="1:12" x14ac:dyDescent="0.2">
      <c r="A733">
        <v>2026</v>
      </c>
      <c r="B733" t="s">
        <v>394</v>
      </c>
      <c r="C733" t="s">
        <v>365</v>
      </c>
      <c r="D733" t="s">
        <v>269</v>
      </c>
      <c r="E733" t="s">
        <v>395</v>
      </c>
      <c r="F733">
        <v>103937</v>
      </c>
      <c r="G733">
        <v>103937</v>
      </c>
      <c r="H733">
        <v>72394.431923021766</v>
      </c>
      <c r="I733">
        <v>1.939579901915664E-3</v>
      </c>
      <c r="J733" t="s">
        <v>1239</v>
      </c>
      <c r="K733" t="s">
        <v>269</v>
      </c>
      <c r="L733" t="s">
        <v>1256</v>
      </c>
    </row>
    <row r="734" spans="1:12" x14ac:dyDescent="0.2">
      <c r="A734">
        <v>2017</v>
      </c>
      <c r="B734" t="s">
        <v>396</v>
      </c>
      <c r="C734" t="s">
        <v>365</v>
      </c>
      <c r="D734" t="s">
        <v>269</v>
      </c>
      <c r="E734" t="s">
        <v>397</v>
      </c>
      <c r="F734">
        <v>2501</v>
      </c>
      <c r="G734">
        <v>3777.5743514718461</v>
      </c>
      <c r="H734">
        <v>2631.1645441159699</v>
      </c>
      <c r="I734">
        <v>1.109769553690986E-4</v>
      </c>
      <c r="J734" t="s">
        <v>1239</v>
      </c>
      <c r="K734" t="s">
        <v>269</v>
      </c>
      <c r="L734" t="s">
        <v>1257</v>
      </c>
    </row>
    <row r="735" spans="1:12" x14ac:dyDescent="0.2">
      <c r="A735">
        <v>2018</v>
      </c>
      <c r="B735" t="s">
        <v>396</v>
      </c>
      <c r="C735" t="s">
        <v>365</v>
      </c>
      <c r="D735" t="s">
        <v>269</v>
      </c>
      <c r="E735" t="s">
        <v>397</v>
      </c>
      <c r="F735">
        <v>2573</v>
      </c>
      <c r="G735">
        <v>3694.0672631337552</v>
      </c>
      <c r="H735">
        <v>2573</v>
      </c>
      <c r="I735">
        <v>1.064249112921944E-4</v>
      </c>
      <c r="J735" t="s">
        <v>1239</v>
      </c>
      <c r="K735" t="s">
        <v>269</v>
      </c>
      <c r="L735" t="s">
        <v>1257</v>
      </c>
    </row>
    <row r="736" spans="1:12" x14ac:dyDescent="0.2">
      <c r="A736">
        <v>2019</v>
      </c>
      <c r="B736" t="s">
        <v>396</v>
      </c>
      <c r="C736" t="s">
        <v>365</v>
      </c>
      <c r="D736" t="s">
        <v>269</v>
      </c>
      <c r="E736" t="s">
        <v>397</v>
      </c>
      <c r="F736">
        <v>2487</v>
      </c>
      <c r="G736">
        <v>3422.7670321031242</v>
      </c>
      <c r="H736">
        <v>2384.033355724649</v>
      </c>
      <c r="I736">
        <v>9.8997591460861747E-5</v>
      </c>
      <c r="J736" t="s">
        <v>1239</v>
      </c>
      <c r="K736" t="s">
        <v>269</v>
      </c>
      <c r="L736" t="s">
        <v>1257</v>
      </c>
    </row>
    <row r="737" spans="1:12" x14ac:dyDescent="0.2">
      <c r="A737">
        <v>2020</v>
      </c>
      <c r="B737" t="s">
        <v>396</v>
      </c>
      <c r="C737" t="s">
        <v>365</v>
      </c>
      <c r="D737" t="s">
        <v>269</v>
      </c>
      <c r="E737" t="s">
        <v>397</v>
      </c>
      <c r="F737">
        <v>2436</v>
      </c>
      <c r="G737">
        <v>3204.5348166496701</v>
      </c>
      <c r="H737">
        <v>2232.0297644621028</v>
      </c>
      <c r="I737">
        <v>1.011344069945483E-4</v>
      </c>
      <c r="J737" t="s">
        <v>1239</v>
      </c>
      <c r="K737" t="s">
        <v>269</v>
      </c>
      <c r="L737" t="s">
        <v>1257</v>
      </c>
    </row>
    <row r="738" spans="1:12" x14ac:dyDescent="0.2">
      <c r="A738">
        <v>2021</v>
      </c>
      <c r="B738" t="s">
        <v>396</v>
      </c>
      <c r="C738" t="s">
        <v>365</v>
      </c>
      <c r="D738" t="s">
        <v>269</v>
      </c>
      <c r="E738" t="s">
        <v>397</v>
      </c>
      <c r="F738">
        <v>2955</v>
      </c>
      <c r="G738">
        <v>3720.3079696478922</v>
      </c>
      <c r="H738">
        <v>2591.2772356461101</v>
      </c>
      <c r="I738">
        <v>1.1071548532115209E-4</v>
      </c>
      <c r="J738" t="s">
        <v>1239</v>
      </c>
      <c r="K738" t="s">
        <v>269</v>
      </c>
      <c r="L738" t="s">
        <v>1257</v>
      </c>
    </row>
    <row r="739" spans="1:12" x14ac:dyDescent="0.2">
      <c r="A739">
        <v>2022</v>
      </c>
      <c r="B739" t="s">
        <v>396</v>
      </c>
      <c r="C739" t="s">
        <v>365</v>
      </c>
      <c r="D739" t="s">
        <v>269</v>
      </c>
      <c r="E739" t="s">
        <v>397</v>
      </c>
      <c r="F739">
        <v>4135</v>
      </c>
      <c r="G739">
        <v>4880.5443954012781</v>
      </c>
      <c r="H739">
        <v>3399.4077083248831</v>
      </c>
      <c r="I739">
        <v>1.4004839181973959E-4</v>
      </c>
      <c r="J739" t="s">
        <v>1239</v>
      </c>
      <c r="K739" t="s">
        <v>269</v>
      </c>
      <c r="L739" t="s">
        <v>1257</v>
      </c>
    </row>
    <row r="740" spans="1:12" x14ac:dyDescent="0.2">
      <c r="A740">
        <v>2024</v>
      </c>
      <c r="B740" t="s">
        <v>396</v>
      </c>
      <c r="C740" t="s">
        <v>365</v>
      </c>
      <c r="D740" t="s">
        <v>269</v>
      </c>
      <c r="E740" t="s">
        <v>397</v>
      </c>
      <c r="F740">
        <v>6209</v>
      </c>
      <c r="G740">
        <v>6741.271460892196</v>
      </c>
      <c r="H740">
        <v>4695.4454895770486</v>
      </c>
      <c r="I740">
        <v>1.8488576431707621E-4</v>
      </c>
      <c r="J740" t="s">
        <v>1239</v>
      </c>
      <c r="K740" t="s">
        <v>269</v>
      </c>
      <c r="L740" t="s">
        <v>1257</v>
      </c>
    </row>
    <row r="741" spans="1:12" x14ac:dyDescent="0.2">
      <c r="A741">
        <v>2025</v>
      </c>
      <c r="B741" t="s">
        <v>396</v>
      </c>
      <c r="C741" t="s">
        <v>365</v>
      </c>
      <c r="D741" t="s">
        <v>269</v>
      </c>
      <c r="E741" t="s">
        <v>397</v>
      </c>
      <c r="F741">
        <v>6717</v>
      </c>
      <c r="G741">
        <v>6972.2460000000001</v>
      </c>
      <c r="H741">
        <v>4856.3243926374707</v>
      </c>
      <c r="I741">
        <v>1.9027474196620401E-4</v>
      </c>
      <c r="J741" t="s">
        <v>1239</v>
      </c>
      <c r="K741" t="s">
        <v>269</v>
      </c>
      <c r="L741" t="s">
        <v>1257</v>
      </c>
    </row>
    <row r="742" spans="1:12" x14ac:dyDescent="0.2">
      <c r="A742">
        <v>2026</v>
      </c>
      <c r="B742" t="s">
        <v>396</v>
      </c>
      <c r="C742" t="s">
        <v>365</v>
      </c>
      <c r="D742" t="s">
        <v>269</v>
      </c>
      <c r="E742" t="s">
        <v>397</v>
      </c>
      <c r="F742">
        <v>7054</v>
      </c>
      <c r="G742">
        <v>7054.0000000000009</v>
      </c>
      <c r="H742">
        <v>4913.2678717395693</v>
      </c>
      <c r="I742">
        <v>1.3163547753074551E-4</v>
      </c>
      <c r="J742" t="s">
        <v>1239</v>
      </c>
      <c r="K742" t="s">
        <v>269</v>
      </c>
      <c r="L742" t="s">
        <v>1257</v>
      </c>
    </row>
    <row r="743" spans="1:12" x14ac:dyDescent="0.2">
      <c r="A743">
        <v>2017</v>
      </c>
      <c r="B743" t="s">
        <v>398</v>
      </c>
      <c r="C743" t="s">
        <v>365</v>
      </c>
      <c r="D743" t="s">
        <v>269</v>
      </c>
      <c r="E743" t="s">
        <v>399</v>
      </c>
      <c r="F743">
        <v>1631</v>
      </c>
      <c r="G743">
        <v>2463.5041052581291</v>
      </c>
      <c r="H743">
        <v>1715.88539442349</v>
      </c>
      <c r="I743">
        <v>7.2372416716113498E-5</v>
      </c>
      <c r="J743" t="s">
        <v>1239</v>
      </c>
      <c r="K743" t="s">
        <v>269</v>
      </c>
      <c r="L743" t="s">
        <v>1258</v>
      </c>
    </row>
    <row r="744" spans="1:12" x14ac:dyDescent="0.2">
      <c r="A744">
        <v>2018</v>
      </c>
      <c r="B744" t="s">
        <v>398</v>
      </c>
      <c r="C744" t="s">
        <v>365</v>
      </c>
      <c r="D744" t="s">
        <v>269</v>
      </c>
      <c r="E744" t="s">
        <v>399</v>
      </c>
      <c r="F744">
        <v>1824</v>
      </c>
      <c r="G744">
        <v>2618.724713546821</v>
      </c>
      <c r="H744">
        <v>1824</v>
      </c>
      <c r="I744">
        <v>7.5444632023693219E-5</v>
      </c>
      <c r="J744" t="s">
        <v>1239</v>
      </c>
      <c r="K744" t="s">
        <v>269</v>
      </c>
      <c r="L744" t="s">
        <v>1258</v>
      </c>
    </row>
    <row r="745" spans="1:12" x14ac:dyDescent="0.2">
      <c r="A745">
        <v>2019</v>
      </c>
      <c r="B745" t="s">
        <v>398</v>
      </c>
      <c r="C745" t="s">
        <v>365</v>
      </c>
      <c r="D745" t="s">
        <v>269</v>
      </c>
      <c r="E745" t="s">
        <v>399</v>
      </c>
      <c r="F745">
        <v>2401</v>
      </c>
      <c r="G745">
        <v>3304.408381214153</v>
      </c>
      <c r="H745">
        <v>2301.593923238795</v>
      </c>
      <c r="I745">
        <v>9.5574273058918009E-5</v>
      </c>
      <c r="J745" t="s">
        <v>1239</v>
      </c>
      <c r="K745" t="s">
        <v>269</v>
      </c>
      <c r="L745" t="s">
        <v>1258</v>
      </c>
    </row>
    <row r="746" spans="1:12" x14ac:dyDescent="0.2">
      <c r="A746">
        <v>2020</v>
      </c>
      <c r="B746" t="s">
        <v>398</v>
      </c>
      <c r="C746" t="s">
        <v>365</v>
      </c>
      <c r="D746" t="s">
        <v>269</v>
      </c>
      <c r="E746" t="s">
        <v>399</v>
      </c>
      <c r="F746">
        <v>2510</v>
      </c>
      <c r="G746">
        <v>3301.8811123935429</v>
      </c>
      <c r="H746">
        <v>2299.8336243020849</v>
      </c>
      <c r="I746">
        <v>1.04206634464826E-4</v>
      </c>
      <c r="J746" t="s">
        <v>1239</v>
      </c>
      <c r="K746" t="s">
        <v>269</v>
      </c>
      <c r="L746" t="s">
        <v>1258</v>
      </c>
    </row>
    <row r="747" spans="1:12" x14ac:dyDescent="0.2">
      <c r="A747">
        <v>2021</v>
      </c>
      <c r="B747" t="s">
        <v>398</v>
      </c>
      <c r="C747" t="s">
        <v>365</v>
      </c>
      <c r="D747" t="s">
        <v>269</v>
      </c>
      <c r="E747" t="s">
        <v>399</v>
      </c>
      <c r="F747">
        <v>2333</v>
      </c>
      <c r="G747">
        <v>2937.2177641923959</v>
      </c>
      <c r="H747">
        <v>2045.8374926437809</v>
      </c>
      <c r="I747">
        <v>8.7410906008205638E-5</v>
      </c>
      <c r="J747" t="s">
        <v>1239</v>
      </c>
      <c r="K747" t="s">
        <v>269</v>
      </c>
      <c r="L747" t="s">
        <v>1258</v>
      </c>
    </row>
    <row r="748" spans="1:12" x14ac:dyDescent="0.2">
      <c r="A748">
        <v>2022</v>
      </c>
      <c r="B748" t="s">
        <v>398</v>
      </c>
      <c r="C748" t="s">
        <v>365</v>
      </c>
      <c r="D748" t="s">
        <v>269</v>
      </c>
      <c r="E748" t="s">
        <v>399</v>
      </c>
      <c r="F748">
        <v>2525</v>
      </c>
      <c r="G748">
        <v>2980.2598786912281</v>
      </c>
      <c r="H748">
        <v>2075.8172825925822</v>
      </c>
      <c r="I748">
        <v>8.5519271909272624E-5</v>
      </c>
      <c r="J748" t="s">
        <v>1239</v>
      </c>
      <c r="K748" t="s">
        <v>269</v>
      </c>
      <c r="L748" t="s">
        <v>1258</v>
      </c>
    </row>
    <row r="749" spans="1:12" x14ac:dyDescent="0.2">
      <c r="A749">
        <v>2024</v>
      </c>
      <c r="B749" t="s">
        <v>398</v>
      </c>
      <c r="C749" t="s">
        <v>365</v>
      </c>
      <c r="D749" t="s">
        <v>269</v>
      </c>
      <c r="E749" t="s">
        <v>399</v>
      </c>
      <c r="F749">
        <v>3545</v>
      </c>
      <c r="G749">
        <v>3848.8979431249531</v>
      </c>
      <c r="H749">
        <v>2680.84301184581</v>
      </c>
      <c r="I749">
        <v>1.055596770017772E-4</v>
      </c>
      <c r="J749" t="s">
        <v>1239</v>
      </c>
      <c r="K749" t="s">
        <v>269</v>
      </c>
      <c r="L749" t="s">
        <v>1258</v>
      </c>
    </row>
    <row r="750" spans="1:12" x14ac:dyDescent="0.2">
      <c r="A750">
        <v>2025</v>
      </c>
      <c r="B750" t="s">
        <v>398</v>
      </c>
      <c r="C750" t="s">
        <v>365</v>
      </c>
      <c r="D750" t="s">
        <v>269</v>
      </c>
      <c r="E750" t="s">
        <v>399</v>
      </c>
      <c r="F750">
        <v>3802</v>
      </c>
      <c r="G750">
        <v>3946.4760000000001</v>
      </c>
      <c r="H750">
        <v>2748.808298467718</v>
      </c>
      <c r="I750">
        <v>1.0770054621936989E-4</v>
      </c>
      <c r="J750" t="s">
        <v>1239</v>
      </c>
      <c r="K750" t="s">
        <v>269</v>
      </c>
      <c r="L750" t="s">
        <v>1258</v>
      </c>
    </row>
    <row r="751" spans="1:12" x14ac:dyDescent="0.2">
      <c r="A751">
        <v>2026</v>
      </c>
      <c r="B751" t="s">
        <v>398</v>
      </c>
      <c r="C751" t="s">
        <v>365</v>
      </c>
      <c r="D751" t="s">
        <v>269</v>
      </c>
      <c r="E751" t="s">
        <v>399</v>
      </c>
      <c r="F751">
        <v>4162</v>
      </c>
      <c r="G751">
        <v>4162</v>
      </c>
      <c r="H751">
        <v>2898.925557439763</v>
      </c>
      <c r="I751">
        <v>7.7667544298690497E-5</v>
      </c>
      <c r="J751" t="s">
        <v>1239</v>
      </c>
      <c r="K751" t="s">
        <v>269</v>
      </c>
      <c r="L751" t="s">
        <v>1258</v>
      </c>
    </row>
    <row r="752" spans="1:12" x14ac:dyDescent="0.2">
      <c r="A752">
        <v>2017</v>
      </c>
      <c r="B752" t="s">
        <v>400</v>
      </c>
      <c r="C752" t="s">
        <v>365</v>
      </c>
      <c r="D752" t="s">
        <v>269</v>
      </c>
      <c r="E752" t="s">
        <v>401</v>
      </c>
      <c r="F752">
        <v>1167</v>
      </c>
      <c r="G752">
        <v>1762.6666406108129</v>
      </c>
      <c r="H752">
        <v>1227.7365145875001</v>
      </c>
      <c r="I752">
        <v>5.1783329434521433E-5</v>
      </c>
      <c r="J752" t="s">
        <v>1239</v>
      </c>
      <c r="K752" t="s">
        <v>269</v>
      </c>
      <c r="L752" t="s">
        <v>1259</v>
      </c>
    </row>
    <row r="753" spans="1:12" x14ac:dyDescent="0.2">
      <c r="A753">
        <v>2018</v>
      </c>
      <c r="B753" t="s">
        <v>400</v>
      </c>
      <c r="C753" t="s">
        <v>365</v>
      </c>
      <c r="D753" t="s">
        <v>269</v>
      </c>
      <c r="E753" t="s">
        <v>401</v>
      </c>
      <c r="F753">
        <v>1293</v>
      </c>
      <c r="G753">
        <v>1856.365709767565</v>
      </c>
      <c r="H753">
        <v>1293</v>
      </c>
      <c r="I753">
        <v>5.3481309872058838E-5</v>
      </c>
      <c r="J753" t="s">
        <v>1239</v>
      </c>
      <c r="K753" t="s">
        <v>269</v>
      </c>
      <c r="L753" t="s">
        <v>1259</v>
      </c>
    </row>
    <row r="754" spans="1:12" x14ac:dyDescent="0.2">
      <c r="A754">
        <v>2019</v>
      </c>
      <c r="B754" t="s">
        <v>400</v>
      </c>
      <c r="C754" t="s">
        <v>365</v>
      </c>
      <c r="D754" t="s">
        <v>269</v>
      </c>
      <c r="E754" t="s">
        <v>401</v>
      </c>
      <c r="F754">
        <v>1619</v>
      </c>
      <c r="G754">
        <v>2228.1704161539842</v>
      </c>
      <c r="H754">
        <v>1551.9702464488171</v>
      </c>
      <c r="I754">
        <v>6.4445959217987629E-5</v>
      </c>
      <c r="J754" t="s">
        <v>1239</v>
      </c>
      <c r="K754" t="s">
        <v>269</v>
      </c>
      <c r="L754" t="s">
        <v>1259</v>
      </c>
    </row>
    <row r="755" spans="1:12" x14ac:dyDescent="0.2">
      <c r="A755">
        <v>2020</v>
      </c>
      <c r="B755" t="s">
        <v>400</v>
      </c>
      <c r="C755" t="s">
        <v>365</v>
      </c>
      <c r="D755" t="s">
        <v>269</v>
      </c>
      <c r="E755" t="s">
        <v>401</v>
      </c>
      <c r="F755">
        <v>1702</v>
      </c>
      <c r="G755">
        <v>2238.9648021090879</v>
      </c>
      <c r="H755">
        <v>1559.4887763195809</v>
      </c>
      <c r="I755">
        <v>7.0661231816388005E-5</v>
      </c>
      <c r="J755" t="s">
        <v>1239</v>
      </c>
      <c r="K755" t="s">
        <v>269</v>
      </c>
      <c r="L755" t="s">
        <v>1259</v>
      </c>
    </row>
    <row r="756" spans="1:12" x14ac:dyDescent="0.2">
      <c r="A756">
        <v>2021</v>
      </c>
      <c r="B756" t="s">
        <v>400</v>
      </c>
      <c r="C756" t="s">
        <v>365</v>
      </c>
      <c r="D756" t="s">
        <v>269</v>
      </c>
      <c r="E756" t="s">
        <v>401</v>
      </c>
      <c r="F756">
        <v>1490</v>
      </c>
      <c r="G756">
        <v>1875.8913281811699</v>
      </c>
      <c r="H756">
        <v>1306.6000274493069</v>
      </c>
      <c r="I756">
        <v>5.5826082276993728E-5</v>
      </c>
      <c r="J756" t="s">
        <v>1239</v>
      </c>
      <c r="K756" t="s">
        <v>269</v>
      </c>
      <c r="L756" t="s">
        <v>1259</v>
      </c>
    </row>
    <row r="757" spans="1:12" x14ac:dyDescent="0.2">
      <c r="A757">
        <v>2022</v>
      </c>
      <c r="B757" t="s">
        <v>400</v>
      </c>
      <c r="C757" t="s">
        <v>365</v>
      </c>
      <c r="D757" t="s">
        <v>269</v>
      </c>
      <c r="E757" t="s">
        <v>401</v>
      </c>
      <c r="F757">
        <v>1613</v>
      </c>
      <c r="G757">
        <v>1903.8254195362181</v>
      </c>
      <c r="H757">
        <v>1326.056743295776</v>
      </c>
      <c r="I757">
        <v>5.4630726966200667E-5</v>
      </c>
      <c r="J757" t="s">
        <v>1239</v>
      </c>
      <c r="K757" t="s">
        <v>269</v>
      </c>
      <c r="L757" t="s">
        <v>1259</v>
      </c>
    </row>
    <row r="758" spans="1:12" x14ac:dyDescent="0.2">
      <c r="A758">
        <v>2024</v>
      </c>
      <c r="B758" t="s">
        <v>400</v>
      </c>
      <c r="C758" t="s">
        <v>365</v>
      </c>
      <c r="D758" t="s">
        <v>269</v>
      </c>
      <c r="E758" t="s">
        <v>401</v>
      </c>
      <c r="F758">
        <v>2358</v>
      </c>
      <c r="G758">
        <v>2560.1414245101951</v>
      </c>
      <c r="H758">
        <v>1783.1954363702171</v>
      </c>
      <c r="I758">
        <v>7.021430701556861E-5</v>
      </c>
      <c r="J758" t="s">
        <v>1239</v>
      </c>
      <c r="K758" t="s">
        <v>269</v>
      </c>
      <c r="L758" t="s">
        <v>1259</v>
      </c>
    </row>
    <row r="759" spans="1:12" x14ac:dyDescent="0.2">
      <c r="A759">
        <v>2025</v>
      </c>
      <c r="B759" t="s">
        <v>400</v>
      </c>
      <c r="C759" t="s">
        <v>365</v>
      </c>
      <c r="D759" t="s">
        <v>269</v>
      </c>
      <c r="E759" t="s">
        <v>401</v>
      </c>
      <c r="F759">
        <v>2721</v>
      </c>
      <c r="G759">
        <v>2824.3980000000001</v>
      </c>
      <c r="H759">
        <v>1967.2560179196901</v>
      </c>
      <c r="I759">
        <v>7.7078691810338097E-5</v>
      </c>
      <c r="J759" t="s">
        <v>1239</v>
      </c>
      <c r="K759" t="s">
        <v>269</v>
      </c>
      <c r="L759" t="s">
        <v>1259</v>
      </c>
    </row>
    <row r="760" spans="1:12" x14ac:dyDescent="0.2">
      <c r="A760">
        <v>2026</v>
      </c>
      <c r="B760" t="s">
        <v>400</v>
      </c>
      <c r="C760" t="s">
        <v>365</v>
      </c>
      <c r="D760" t="s">
        <v>269</v>
      </c>
      <c r="E760" t="s">
        <v>401</v>
      </c>
      <c r="F760">
        <v>3150</v>
      </c>
      <c r="G760">
        <v>3150</v>
      </c>
      <c r="H760">
        <v>2194.0450518825692</v>
      </c>
      <c r="I760">
        <v>5.8782499889686463E-5</v>
      </c>
      <c r="J760" t="s">
        <v>1239</v>
      </c>
      <c r="K760" t="s">
        <v>269</v>
      </c>
      <c r="L760" t="s">
        <v>1259</v>
      </c>
    </row>
    <row r="761" spans="1:12" x14ac:dyDescent="0.2">
      <c r="A761">
        <v>2017</v>
      </c>
      <c r="B761" t="s">
        <v>402</v>
      </c>
      <c r="C761" t="s">
        <v>365</v>
      </c>
      <c r="D761" t="s">
        <v>269</v>
      </c>
      <c r="E761" t="s">
        <v>403</v>
      </c>
      <c r="F761">
        <v>1156</v>
      </c>
      <c r="G761">
        <v>1746.0519593368469</v>
      </c>
      <c r="H761">
        <v>1216.1640195913881</v>
      </c>
      <c r="I761">
        <v>5.1295226072242303E-5</v>
      </c>
      <c r="J761" t="s">
        <v>1239</v>
      </c>
      <c r="K761" t="s">
        <v>269</v>
      </c>
      <c r="L761" t="s">
        <v>1260</v>
      </c>
    </row>
    <row r="762" spans="1:12" x14ac:dyDescent="0.2">
      <c r="A762">
        <v>2018</v>
      </c>
      <c r="B762" t="s">
        <v>402</v>
      </c>
      <c r="C762" t="s">
        <v>365</v>
      </c>
      <c r="D762" t="s">
        <v>269</v>
      </c>
      <c r="E762" t="s">
        <v>403</v>
      </c>
      <c r="F762">
        <v>1323</v>
      </c>
      <c r="G762">
        <v>1899.436839924585</v>
      </c>
      <c r="H762">
        <v>1323</v>
      </c>
      <c r="I762">
        <v>5.4722175530343267E-5</v>
      </c>
      <c r="J762" t="s">
        <v>1239</v>
      </c>
      <c r="K762" t="s">
        <v>269</v>
      </c>
      <c r="L762" t="s">
        <v>1260</v>
      </c>
    </row>
    <row r="763" spans="1:12" x14ac:dyDescent="0.2">
      <c r="A763">
        <v>2019</v>
      </c>
      <c r="B763" t="s">
        <v>402</v>
      </c>
      <c r="C763" t="s">
        <v>365</v>
      </c>
      <c r="D763" t="s">
        <v>269</v>
      </c>
      <c r="E763" t="s">
        <v>403</v>
      </c>
      <c r="F763">
        <v>2208</v>
      </c>
      <c r="G763">
        <v>3038.789548405186</v>
      </c>
      <c r="H763">
        <v>2116.5844991717031</v>
      </c>
      <c r="I763">
        <v>8.7891709668509358E-5</v>
      </c>
      <c r="J763" t="s">
        <v>1239</v>
      </c>
      <c r="K763" t="s">
        <v>269</v>
      </c>
      <c r="L763" t="s">
        <v>1260</v>
      </c>
    </row>
    <row r="764" spans="1:12" x14ac:dyDescent="0.2">
      <c r="A764">
        <v>2020</v>
      </c>
      <c r="B764" t="s">
        <v>402</v>
      </c>
      <c r="C764" t="s">
        <v>365</v>
      </c>
      <c r="D764" t="s">
        <v>269</v>
      </c>
      <c r="E764" t="s">
        <v>403</v>
      </c>
      <c r="F764">
        <v>1839</v>
      </c>
      <c r="G764">
        <v>2419.186998283556</v>
      </c>
      <c r="H764">
        <v>1685.0175438611691</v>
      </c>
      <c r="I764">
        <v>7.6349004295145454E-5</v>
      </c>
      <c r="J764" t="s">
        <v>1239</v>
      </c>
      <c r="K764" t="s">
        <v>269</v>
      </c>
      <c r="L764" t="s">
        <v>1260</v>
      </c>
    </row>
    <row r="765" spans="1:12" x14ac:dyDescent="0.2">
      <c r="A765">
        <v>2021</v>
      </c>
      <c r="B765" t="s">
        <v>402</v>
      </c>
      <c r="C765" t="s">
        <v>365</v>
      </c>
      <c r="D765" t="s">
        <v>269</v>
      </c>
      <c r="E765" t="s">
        <v>403</v>
      </c>
      <c r="F765">
        <v>1307</v>
      </c>
      <c r="G765">
        <v>1645.4966214314029</v>
      </c>
      <c r="H765">
        <v>1146.12499052097</v>
      </c>
      <c r="I765">
        <v>4.8969590292638159E-5</v>
      </c>
      <c r="J765" t="s">
        <v>1239</v>
      </c>
      <c r="K765" t="s">
        <v>269</v>
      </c>
      <c r="L765" t="s">
        <v>1260</v>
      </c>
    </row>
    <row r="766" spans="1:12" x14ac:dyDescent="0.2">
      <c r="A766">
        <v>2022</v>
      </c>
      <c r="B766" t="s">
        <v>402</v>
      </c>
      <c r="C766" t="s">
        <v>365</v>
      </c>
      <c r="D766" t="s">
        <v>269</v>
      </c>
      <c r="E766" t="s">
        <v>403</v>
      </c>
      <c r="F766">
        <v>1415</v>
      </c>
      <c r="G766">
        <v>1670.125833009143</v>
      </c>
      <c r="H766">
        <v>1163.279784106338</v>
      </c>
      <c r="I766">
        <v>4.7924661287770593E-5</v>
      </c>
      <c r="J766" t="s">
        <v>1239</v>
      </c>
      <c r="K766" t="s">
        <v>269</v>
      </c>
      <c r="L766" t="s">
        <v>1260</v>
      </c>
    </row>
    <row r="767" spans="1:12" x14ac:dyDescent="0.2">
      <c r="A767">
        <v>2024</v>
      </c>
      <c r="B767" t="s">
        <v>402</v>
      </c>
      <c r="C767" t="s">
        <v>365</v>
      </c>
      <c r="D767" t="s">
        <v>269</v>
      </c>
      <c r="E767" t="s">
        <v>403</v>
      </c>
      <c r="F767">
        <v>2088</v>
      </c>
      <c r="G767">
        <v>2266.9954598716231</v>
      </c>
      <c r="H767">
        <v>1579.012752816376</v>
      </c>
      <c r="I767">
        <v>6.2174500868747795E-5</v>
      </c>
      <c r="J767" t="s">
        <v>1239</v>
      </c>
      <c r="K767" t="s">
        <v>269</v>
      </c>
      <c r="L767" t="s">
        <v>1260</v>
      </c>
    </row>
    <row r="768" spans="1:12" x14ac:dyDescent="0.2">
      <c r="A768">
        <v>2025</v>
      </c>
      <c r="B768" t="s">
        <v>402</v>
      </c>
      <c r="C768" t="s">
        <v>365</v>
      </c>
      <c r="D768" t="s">
        <v>269</v>
      </c>
      <c r="E768" t="s">
        <v>403</v>
      </c>
      <c r="F768">
        <v>2055</v>
      </c>
      <c r="G768">
        <v>2133.09</v>
      </c>
      <c r="H768">
        <v>1485.744622133393</v>
      </c>
      <c r="I768">
        <v>5.8212683451027107E-5</v>
      </c>
      <c r="J768" t="s">
        <v>1239</v>
      </c>
      <c r="K768" t="s">
        <v>269</v>
      </c>
      <c r="L768" t="s">
        <v>1260</v>
      </c>
    </row>
    <row r="769" spans="1:12" x14ac:dyDescent="0.2">
      <c r="A769">
        <v>2026</v>
      </c>
      <c r="B769" t="s">
        <v>402</v>
      </c>
      <c r="C769" t="s">
        <v>365</v>
      </c>
      <c r="D769" t="s">
        <v>269</v>
      </c>
      <c r="E769" t="s">
        <v>403</v>
      </c>
      <c r="F769">
        <v>2335</v>
      </c>
      <c r="G769">
        <v>2335</v>
      </c>
      <c r="H769">
        <v>1626.3794273478729</v>
      </c>
      <c r="I769">
        <v>4.3573694362672352E-5</v>
      </c>
      <c r="J769" t="s">
        <v>1239</v>
      </c>
      <c r="K769" t="s">
        <v>269</v>
      </c>
      <c r="L769" t="s">
        <v>1260</v>
      </c>
    </row>
    <row r="770" spans="1:12" x14ac:dyDescent="0.2">
      <c r="A770">
        <v>2017</v>
      </c>
      <c r="B770" t="s">
        <v>404</v>
      </c>
      <c r="C770" t="s">
        <v>365</v>
      </c>
      <c r="D770" t="s">
        <v>269</v>
      </c>
      <c r="E770" t="s">
        <v>405</v>
      </c>
      <c r="F770">
        <v>213</v>
      </c>
      <c r="G770">
        <v>321.72064648680652</v>
      </c>
      <c r="H770">
        <v>224.08558492471079</v>
      </c>
      <c r="I770">
        <v>9.4514560150411847E-6</v>
      </c>
      <c r="J770" t="s">
        <v>1239</v>
      </c>
      <c r="K770" t="s">
        <v>269</v>
      </c>
      <c r="L770" t="s">
        <v>1261</v>
      </c>
    </row>
    <row r="771" spans="1:12" x14ac:dyDescent="0.2">
      <c r="A771">
        <v>2018</v>
      </c>
      <c r="B771" t="s">
        <v>404</v>
      </c>
      <c r="C771" t="s">
        <v>365</v>
      </c>
      <c r="D771" t="s">
        <v>269</v>
      </c>
      <c r="E771" t="s">
        <v>405</v>
      </c>
      <c r="F771">
        <v>203</v>
      </c>
      <c r="G771">
        <v>291.44798072916922</v>
      </c>
      <c r="H771">
        <v>203</v>
      </c>
      <c r="I771">
        <v>8.3965242877246279E-6</v>
      </c>
      <c r="J771" t="s">
        <v>1239</v>
      </c>
      <c r="K771" t="s">
        <v>269</v>
      </c>
      <c r="L771" t="s">
        <v>1261</v>
      </c>
    </row>
    <row r="772" spans="1:12" x14ac:dyDescent="0.2">
      <c r="A772">
        <v>2019</v>
      </c>
      <c r="B772" t="s">
        <v>404</v>
      </c>
      <c r="C772" t="s">
        <v>365</v>
      </c>
      <c r="D772" t="s">
        <v>269</v>
      </c>
      <c r="E772" t="s">
        <v>405</v>
      </c>
      <c r="F772">
        <v>230</v>
      </c>
      <c r="G772">
        <v>316.54057795887348</v>
      </c>
      <c r="H772">
        <v>220.47755199705239</v>
      </c>
      <c r="I772">
        <v>9.1553864238030576E-6</v>
      </c>
      <c r="J772" t="s">
        <v>1239</v>
      </c>
      <c r="K772" t="s">
        <v>269</v>
      </c>
      <c r="L772" t="s">
        <v>1261</v>
      </c>
    </row>
    <row r="773" spans="1:12" x14ac:dyDescent="0.2">
      <c r="A773">
        <v>2020</v>
      </c>
      <c r="B773" t="s">
        <v>404</v>
      </c>
      <c r="C773" t="s">
        <v>365</v>
      </c>
      <c r="D773" t="s">
        <v>269</v>
      </c>
      <c r="E773" t="s">
        <v>405</v>
      </c>
      <c r="F773">
        <v>254</v>
      </c>
      <c r="G773">
        <v>334.13458268843033</v>
      </c>
      <c r="H773">
        <v>232.73216755885639</v>
      </c>
      <c r="I773">
        <v>1.0545213208791159E-5</v>
      </c>
      <c r="J773" t="s">
        <v>1239</v>
      </c>
      <c r="K773" t="s">
        <v>269</v>
      </c>
      <c r="L773" t="s">
        <v>1261</v>
      </c>
    </row>
    <row r="774" spans="1:12" x14ac:dyDescent="0.2">
      <c r="A774">
        <v>2021</v>
      </c>
      <c r="B774" t="s">
        <v>404</v>
      </c>
      <c r="C774" t="s">
        <v>365</v>
      </c>
      <c r="D774" t="s">
        <v>269</v>
      </c>
      <c r="E774" t="s">
        <v>405</v>
      </c>
      <c r="F774">
        <v>208</v>
      </c>
      <c r="G774">
        <v>261.86939346421713</v>
      </c>
      <c r="H774">
        <v>182.39785618084289</v>
      </c>
      <c r="I774">
        <v>7.7931712171910731E-6</v>
      </c>
      <c r="J774" t="s">
        <v>1239</v>
      </c>
      <c r="K774" t="s">
        <v>269</v>
      </c>
      <c r="L774" t="s">
        <v>1261</v>
      </c>
    </row>
    <row r="775" spans="1:12" x14ac:dyDescent="0.2">
      <c r="A775">
        <v>2022</v>
      </c>
      <c r="B775" t="s">
        <v>404</v>
      </c>
      <c r="C775" t="s">
        <v>365</v>
      </c>
      <c r="D775" t="s">
        <v>269</v>
      </c>
      <c r="E775" t="s">
        <v>405</v>
      </c>
      <c r="F775">
        <v>226</v>
      </c>
      <c r="G775">
        <v>266.74801290464058</v>
      </c>
      <c r="H775">
        <v>185.79592311521731</v>
      </c>
      <c r="I775">
        <v>7.6543981986121265E-6</v>
      </c>
      <c r="J775" t="s">
        <v>1239</v>
      </c>
      <c r="K775" t="s">
        <v>269</v>
      </c>
      <c r="L775" t="s">
        <v>1261</v>
      </c>
    </row>
    <row r="776" spans="1:12" x14ac:dyDescent="0.2">
      <c r="A776">
        <v>2024</v>
      </c>
      <c r="B776" t="s">
        <v>404</v>
      </c>
      <c r="C776" t="s">
        <v>365</v>
      </c>
      <c r="D776" t="s">
        <v>269</v>
      </c>
      <c r="E776" t="s">
        <v>405</v>
      </c>
      <c r="F776">
        <v>181</v>
      </c>
      <c r="G776">
        <v>196.51636888733901</v>
      </c>
      <c r="H776">
        <v>136.87802119720499</v>
      </c>
      <c r="I776">
        <v>5.3896478243502632E-6</v>
      </c>
      <c r="J776" t="s">
        <v>1239</v>
      </c>
      <c r="K776" t="s">
        <v>269</v>
      </c>
      <c r="L776" t="s">
        <v>1261</v>
      </c>
    </row>
    <row r="777" spans="1:12" x14ac:dyDescent="0.2">
      <c r="A777">
        <v>2025</v>
      </c>
      <c r="B777" t="s">
        <v>404</v>
      </c>
      <c r="C777" t="s">
        <v>365</v>
      </c>
      <c r="D777" t="s">
        <v>269</v>
      </c>
      <c r="E777" t="s">
        <v>405</v>
      </c>
      <c r="F777">
        <v>197</v>
      </c>
      <c r="G777">
        <v>204.48599999999999</v>
      </c>
      <c r="H777">
        <v>142.4290465013521</v>
      </c>
      <c r="I777">
        <v>5.580485956132529E-6</v>
      </c>
      <c r="J777" t="s">
        <v>1239</v>
      </c>
      <c r="K777" t="s">
        <v>269</v>
      </c>
      <c r="L777" t="s">
        <v>1261</v>
      </c>
    </row>
    <row r="778" spans="1:12" x14ac:dyDescent="0.2">
      <c r="A778">
        <v>2026</v>
      </c>
      <c r="B778" t="s">
        <v>404</v>
      </c>
      <c r="C778" t="s">
        <v>365</v>
      </c>
      <c r="D778" t="s">
        <v>269</v>
      </c>
      <c r="E778" t="s">
        <v>405</v>
      </c>
      <c r="F778">
        <v>222</v>
      </c>
      <c r="G778">
        <v>222</v>
      </c>
      <c r="H778">
        <v>154.62793698981909</v>
      </c>
      <c r="I778">
        <v>4.1427666588921869E-6</v>
      </c>
      <c r="J778" t="s">
        <v>1239</v>
      </c>
      <c r="K778" t="s">
        <v>269</v>
      </c>
      <c r="L778" t="s">
        <v>1261</v>
      </c>
    </row>
    <row r="779" spans="1:12" x14ac:dyDescent="0.2">
      <c r="A779">
        <v>2017</v>
      </c>
      <c r="B779" t="s">
        <v>406</v>
      </c>
      <c r="C779" t="s">
        <v>365</v>
      </c>
      <c r="D779" t="s">
        <v>269</v>
      </c>
      <c r="E779" t="s">
        <v>407</v>
      </c>
      <c r="F779">
        <v>25473</v>
      </c>
      <c r="G779">
        <v>38475.070553795413</v>
      </c>
      <c r="H779">
        <v>26798.74227599605</v>
      </c>
      <c r="I779">
        <v>1.1303142679396441E-3</v>
      </c>
      <c r="J779" t="s">
        <v>1239</v>
      </c>
      <c r="K779" t="s">
        <v>269</v>
      </c>
      <c r="L779" t="s">
        <v>1262</v>
      </c>
    </row>
    <row r="780" spans="1:12" x14ac:dyDescent="0.2">
      <c r="A780">
        <v>2018</v>
      </c>
      <c r="B780" t="s">
        <v>406</v>
      </c>
      <c r="C780" t="s">
        <v>365</v>
      </c>
      <c r="D780" t="s">
        <v>269</v>
      </c>
      <c r="E780" t="s">
        <v>407</v>
      </c>
      <c r="F780">
        <v>11607</v>
      </c>
      <c r="G780">
        <v>16664.220257751069</v>
      </c>
      <c r="H780">
        <v>11607</v>
      </c>
      <c r="I780">
        <v>4.8009092319024508E-4</v>
      </c>
      <c r="J780" t="s">
        <v>1239</v>
      </c>
      <c r="K780" t="s">
        <v>269</v>
      </c>
      <c r="L780" t="s">
        <v>1262</v>
      </c>
    </row>
    <row r="781" spans="1:12" x14ac:dyDescent="0.2">
      <c r="A781">
        <v>2019</v>
      </c>
      <c r="B781" t="s">
        <v>406</v>
      </c>
      <c r="C781" t="s">
        <v>365</v>
      </c>
      <c r="D781" t="s">
        <v>269</v>
      </c>
      <c r="E781" t="s">
        <v>407</v>
      </c>
      <c r="F781">
        <v>8504</v>
      </c>
      <c r="G781">
        <v>11703.743804183739</v>
      </c>
      <c r="H781">
        <v>8151.9178355779713</v>
      </c>
      <c r="I781">
        <v>3.3851046151313558E-4</v>
      </c>
      <c r="J781" t="s">
        <v>1239</v>
      </c>
      <c r="K781" t="s">
        <v>269</v>
      </c>
      <c r="L781" t="s">
        <v>1262</v>
      </c>
    </row>
    <row r="782" spans="1:12" x14ac:dyDescent="0.2">
      <c r="A782">
        <v>2020</v>
      </c>
      <c r="B782" t="s">
        <v>406</v>
      </c>
      <c r="C782" t="s">
        <v>365</v>
      </c>
      <c r="D782" t="s">
        <v>269</v>
      </c>
      <c r="E782" t="s">
        <v>407</v>
      </c>
      <c r="F782">
        <v>33575</v>
      </c>
      <c r="G782">
        <v>44167.592967574987</v>
      </c>
      <c r="H782">
        <v>30763.710731451189</v>
      </c>
      <c r="I782">
        <v>1.393919423169934E-3</v>
      </c>
      <c r="J782" t="s">
        <v>1239</v>
      </c>
      <c r="K782" t="s">
        <v>269</v>
      </c>
      <c r="L782" t="s">
        <v>1262</v>
      </c>
    </row>
    <row r="783" spans="1:12" x14ac:dyDescent="0.2">
      <c r="A783">
        <v>2021</v>
      </c>
      <c r="B783" t="s">
        <v>406</v>
      </c>
      <c r="C783" t="s">
        <v>365</v>
      </c>
      <c r="D783" t="s">
        <v>269</v>
      </c>
      <c r="E783" t="s">
        <v>407</v>
      </c>
      <c r="F783">
        <v>64308</v>
      </c>
      <c r="G783">
        <v>80962.966129311884</v>
      </c>
      <c r="H783">
        <v>56392.506419604048</v>
      </c>
      <c r="I783">
        <v>2.4094387242073242E-3</v>
      </c>
      <c r="J783" t="s">
        <v>1239</v>
      </c>
      <c r="K783" t="s">
        <v>269</v>
      </c>
      <c r="L783" t="s">
        <v>1262</v>
      </c>
    </row>
    <row r="784" spans="1:12" x14ac:dyDescent="0.2">
      <c r="A784">
        <v>2022</v>
      </c>
      <c r="B784" t="s">
        <v>406</v>
      </c>
      <c r="C784" t="s">
        <v>365</v>
      </c>
      <c r="D784" t="s">
        <v>269</v>
      </c>
      <c r="E784" t="s">
        <v>407</v>
      </c>
      <c r="F784">
        <v>12985</v>
      </c>
      <c r="G784">
        <v>15326.20773259628</v>
      </c>
      <c r="H784">
        <v>10675.04452058007</v>
      </c>
      <c r="I784">
        <v>4.3978920623441778E-4</v>
      </c>
      <c r="J784" t="s">
        <v>1239</v>
      </c>
      <c r="K784" t="s">
        <v>269</v>
      </c>
      <c r="L784" t="s">
        <v>1262</v>
      </c>
    </row>
    <row r="785" spans="1:12" x14ac:dyDescent="0.2">
      <c r="A785">
        <v>2024</v>
      </c>
      <c r="B785" t="s">
        <v>406</v>
      </c>
      <c r="C785" t="s">
        <v>365</v>
      </c>
      <c r="D785" t="s">
        <v>269</v>
      </c>
      <c r="E785" t="s">
        <v>407</v>
      </c>
      <c r="F785">
        <v>14934</v>
      </c>
      <c r="G785">
        <v>16214.2290218979</v>
      </c>
      <c r="H785">
        <v>11293.57109701138</v>
      </c>
      <c r="I785">
        <v>4.4469061109860127E-4</v>
      </c>
      <c r="J785" t="s">
        <v>1239</v>
      </c>
      <c r="K785" t="s">
        <v>269</v>
      </c>
      <c r="L785" t="s">
        <v>1262</v>
      </c>
    </row>
    <row r="786" spans="1:12" x14ac:dyDescent="0.2">
      <c r="A786">
        <v>2025</v>
      </c>
      <c r="B786" t="s">
        <v>406</v>
      </c>
      <c r="C786" t="s">
        <v>365</v>
      </c>
      <c r="D786" t="s">
        <v>269</v>
      </c>
      <c r="E786" t="s">
        <v>407</v>
      </c>
      <c r="F786">
        <v>65388</v>
      </c>
      <c r="G786">
        <v>67872.744000000006</v>
      </c>
      <c r="H786">
        <v>47274.875597108672</v>
      </c>
      <c r="I786">
        <v>1.852268099997937E-3</v>
      </c>
      <c r="J786" t="s">
        <v>1239</v>
      </c>
      <c r="K786" t="s">
        <v>269</v>
      </c>
      <c r="L786" t="s">
        <v>1262</v>
      </c>
    </row>
    <row r="787" spans="1:12" x14ac:dyDescent="0.2">
      <c r="A787">
        <v>2026</v>
      </c>
      <c r="B787" t="s">
        <v>406</v>
      </c>
      <c r="C787" t="s">
        <v>365</v>
      </c>
      <c r="D787" t="s">
        <v>269</v>
      </c>
      <c r="E787" t="s">
        <v>407</v>
      </c>
      <c r="F787">
        <v>93060</v>
      </c>
      <c r="G787">
        <v>93060</v>
      </c>
      <c r="H787">
        <v>64818.359532759328</v>
      </c>
      <c r="I787">
        <v>1.7366029967410229E-3</v>
      </c>
      <c r="J787" t="s">
        <v>1239</v>
      </c>
      <c r="K787" t="s">
        <v>269</v>
      </c>
      <c r="L787" t="s">
        <v>1262</v>
      </c>
    </row>
    <row r="788" spans="1:12" x14ac:dyDescent="0.2">
      <c r="A788">
        <v>2017</v>
      </c>
      <c r="B788" t="s">
        <v>408</v>
      </c>
      <c r="C788" t="s">
        <v>365</v>
      </c>
      <c r="D788" t="s">
        <v>269</v>
      </c>
      <c r="E788" t="s">
        <v>409</v>
      </c>
      <c r="F788">
        <v>6879</v>
      </c>
      <c r="G788">
        <v>10390.21749851053</v>
      </c>
      <c r="H788">
        <v>7237.0175525684754</v>
      </c>
      <c r="I788">
        <v>3.0524209355618922E-4</v>
      </c>
      <c r="J788" t="s">
        <v>1239</v>
      </c>
      <c r="K788" t="s">
        <v>269</v>
      </c>
      <c r="L788" t="s">
        <v>1263</v>
      </c>
    </row>
    <row r="789" spans="1:12" x14ac:dyDescent="0.2">
      <c r="A789">
        <v>2018</v>
      </c>
      <c r="B789" t="s">
        <v>408</v>
      </c>
      <c r="C789" t="s">
        <v>365</v>
      </c>
      <c r="D789" t="s">
        <v>269</v>
      </c>
      <c r="E789" t="s">
        <v>409</v>
      </c>
      <c r="F789">
        <v>7321</v>
      </c>
      <c r="G789">
        <v>10510.791462651459</v>
      </c>
      <c r="H789">
        <v>7320.9999999999991</v>
      </c>
      <c r="I789">
        <v>3.0281258281000979E-4</v>
      </c>
      <c r="J789" t="s">
        <v>1239</v>
      </c>
      <c r="K789" t="s">
        <v>269</v>
      </c>
      <c r="L789" t="s">
        <v>1263</v>
      </c>
    </row>
    <row r="790" spans="1:12" x14ac:dyDescent="0.2">
      <c r="A790">
        <v>2019</v>
      </c>
      <c r="B790" t="s">
        <v>408</v>
      </c>
      <c r="C790" t="s">
        <v>365</v>
      </c>
      <c r="D790" t="s">
        <v>269</v>
      </c>
      <c r="E790" t="s">
        <v>409</v>
      </c>
      <c r="F790">
        <v>8109</v>
      </c>
      <c r="G790">
        <v>11160.119768123939</v>
      </c>
      <c r="H790">
        <v>7773.2716049743376</v>
      </c>
      <c r="I790">
        <v>3.2278708048095209E-4</v>
      </c>
      <c r="J790" t="s">
        <v>1239</v>
      </c>
      <c r="K790" t="s">
        <v>269</v>
      </c>
      <c r="L790" t="s">
        <v>1263</v>
      </c>
    </row>
    <row r="791" spans="1:12" x14ac:dyDescent="0.2">
      <c r="A791">
        <v>2020</v>
      </c>
      <c r="B791" t="s">
        <v>408</v>
      </c>
      <c r="C791" t="s">
        <v>365</v>
      </c>
      <c r="D791" t="s">
        <v>269</v>
      </c>
      <c r="E791" t="s">
        <v>409</v>
      </c>
      <c r="F791">
        <v>9062</v>
      </c>
      <c r="G791">
        <v>11920.974757175411</v>
      </c>
      <c r="H791">
        <v>8303.224025269119</v>
      </c>
      <c r="I791">
        <v>3.7622331534671453E-4</v>
      </c>
      <c r="J791" t="s">
        <v>1239</v>
      </c>
      <c r="K791" t="s">
        <v>269</v>
      </c>
      <c r="L791" t="s">
        <v>1263</v>
      </c>
    </row>
    <row r="792" spans="1:12" x14ac:dyDescent="0.2">
      <c r="A792">
        <v>2021</v>
      </c>
      <c r="B792" t="s">
        <v>408</v>
      </c>
      <c r="C792" t="s">
        <v>365</v>
      </c>
      <c r="D792" t="s">
        <v>269</v>
      </c>
      <c r="E792" t="s">
        <v>409</v>
      </c>
      <c r="F792">
        <v>9459</v>
      </c>
      <c r="G792">
        <v>11908.762465278989</v>
      </c>
      <c r="H792">
        <v>8294.7178923778501</v>
      </c>
      <c r="I792">
        <v>3.5440195453562671E-4</v>
      </c>
      <c r="J792" t="s">
        <v>1239</v>
      </c>
      <c r="K792" t="s">
        <v>269</v>
      </c>
      <c r="L792" t="s">
        <v>1263</v>
      </c>
    </row>
    <row r="793" spans="1:12" x14ac:dyDescent="0.2">
      <c r="A793">
        <v>2022</v>
      </c>
      <c r="B793" t="s">
        <v>408</v>
      </c>
      <c r="C793" t="s">
        <v>365</v>
      </c>
      <c r="D793" t="s">
        <v>269</v>
      </c>
      <c r="E793" t="s">
        <v>409</v>
      </c>
      <c r="F793">
        <v>11856</v>
      </c>
      <c r="G793">
        <v>13993.64796901513</v>
      </c>
      <c r="H793">
        <v>9746.8870108584779</v>
      </c>
      <c r="I793">
        <v>4.0155108425993517E-4</v>
      </c>
      <c r="J793" t="s">
        <v>1239</v>
      </c>
      <c r="K793" t="s">
        <v>269</v>
      </c>
      <c r="L793" t="s">
        <v>1263</v>
      </c>
    </row>
    <row r="794" spans="1:12" x14ac:dyDescent="0.2">
      <c r="A794">
        <v>2024</v>
      </c>
      <c r="B794" t="s">
        <v>408</v>
      </c>
      <c r="C794" t="s">
        <v>365</v>
      </c>
      <c r="D794" t="s">
        <v>269</v>
      </c>
      <c r="E794" t="s">
        <v>409</v>
      </c>
      <c r="F794">
        <v>12994</v>
      </c>
      <c r="G794">
        <v>14107.920979680021</v>
      </c>
      <c r="H794">
        <v>9826.4807040689593</v>
      </c>
      <c r="I794">
        <v>3.8692311508070338E-4</v>
      </c>
      <c r="J794" t="s">
        <v>1239</v>
      </c>
      <c r="K794" t="s">
        <v>269</v>
      </c>
      <c r="L794" t="s">
        <v>1263</v>
      </c>
    </row>
    <row r="795" spans="1:12" x14ac:dyDescent="0.2">
      <c r="A795">
        <v>2025</v>
      </c>
      <c r="B795" t="s">
        <v>408</v>
      </c>
      <c r="C795" t="s">
        <v>365</v>
      </c>
      <c r="D795" t="s">
        <v>269</v>
      </c>
      <c r="E795" t="s">
        <v>409</v>
      </c>
      <c r="F795">
        <v>13973</v>
      </c>
      <c r="G795">
        <v>14503.974</v>
      </c>
      <c r="H795">
        <v>10102.34044042331</v>
      </c>
      <c r="I795">
        <v>3.9581792012710561E-4</v>
      </c>
      <c r="J795" t="s">
        <v>1239</v>
      </c>
      <c r="K795" t="s">
        <v>269</v>
      </c>
      <c r="L795" t="s">
        <v>1263</v>
      </c>
    </row>
    <row r="796" spans="1:12" x14ac:dyDescent="0.2">
      <c r="A796">
        <v>2026</v>
      </c>
      <c r="B796" t="s">
        <v>408</v>
      </c>
      <c r="C796" t="s">
        <v>365</v>
      </c>
      <c r="D796" t="s">
        <v>269</v>
      </c>
      <c r="E796" t="s">
        <v>409</v>
      </c>
      <c r="F796">
        <v>16871</v>
      </c>
      <c r="G796">
        <v>16871</v>
      </c>
      <c r="H796">
        <v>11751.02668898756</v>
      </c>
      <c r="I796">
        <v>3.1483160496473017E-4</v>
      </c>
      <c r="J796" t="s">
        <v>1239</v>
      </c>
      <c r="K796" t="s">
        <v>269</v>
      </c>
      <c r="L796" t="s">
        <v>1263</v>
      </c>
    </row>
    <row r="797" spans="1:12" x14ac:dyDescent="0.2">
      <c r="A797">
        <v>2017</v>
      </c>
      <c r="B797" t="s">
        <v>410</v>
      </c>
      <c r="C797" t="s">
        <v>365</v>
      </c>
      <c r="D797" t="s">
        <v>269</v>
      </c>
      <c r="E797" t="s">
        <v>411</v>
      </c>
      <c r="F797">
        <v>1772</v>
      </c>
      <c r="G797">
        <v>2676.474110678972</v>
      </c>
      <c r="H797">
        <v>1864.22373937365</v>
      </c>
      <c r="I797">
        <v>7.8629014359873122E-5</v>
      </c>
      <c r="J797" t="s">
        <v>1239</v>
      </c>
      <c r="K797" t="s">
        <v>269</v>
      </c>
      <c r="L797" t="s">
        <v>1264</v>
      </c>
    </row>
    <row r="798" spans="1:12" x14ac:dyDescent="0.2">
      <c r="A798">
        <v>2018</v>
      </c>
      <c r="B798" t="s">
        <v>410</v>
      </c>
      <c r="C798" t="s">
        <v>365</v>
      </c>
      <c r="D798" t="s">
        <v>269</v>
      </c>
      <c r="E798" t="s">
        <v>411</v>
      </c>
      <c r="F798">
        <v>1474</v>
      </c>
      <c r="G798">
        <v>2116.2281950482529</v>
      </c>
      <c r="H798">
        <v>1474</v>
      </c>
      <c r="I798">
        <v>6.096786601037489E-5</v>
      </c>
      <c r="J798" t="s">
        <v>1239</v>
      </c>
      <c r="K798" t="s">
        <v>269</v>
      </c>
      <c r="L798" t="s">
        <v>1264</v>
      </c>
    </row>
    <row r="799" spans="1:12" x14ac:dyDescent="0.2">
      <c r="A799">
        <v>2019</v>
      </c>
      <c r="B799" t="s">
        <v>410</v>
      </c>
      <c r="C799" t="s">
        <v>365</v>
      </c>
      <c r="D799" t="s">
        <v>269</v>
      </c>
      <c r="E799" t="s">
        <v>411</v>
      </c>
      <c r="F799">
        <v>3234</v>
      </c>
      <c r="G799">
        <v>4450.8357787782479</v>
      </c>
      <c r="H799">
        <v>3100.106100688989</v>
      </c>
      <c r="I799">
        <v>1.2873269432425689E-4</v>
      </c>
      <c r="J799" t="s">
        <v>1239</v>
      </c>
      <c r="K799" t="s">
        <v>269</v>
      </c>
      <c r="L799" t="s">
        <v>1264</v>
      </c>
    </row>
    <row r="800" spans="1:12" x14ac:dyDescent="0.2">
      <c r="A800">
        <v>2020</v>
      </c>
      <c r="B800" t="s">
        <v>410</v>
      </c>
      <c r="C800" t="s">
        <v>365</v>
      </c>
      <c r="D800" t="s">
        <v>269</v>
      </c>
      <c r="E800" t="s">
        <v>411</v>
      </c>
      <c r="F800">
        <v>3557</v>
      </c>
      <c r="G800">
        <v>4679.1996481210499</v>
      </c>
      <c r="H800">
        <v>3259.166614200205</v>
      </c>
      <c r="I800">
        <v>1.4767450151051241E-4</v>
      </c>
      <c r="J800" t="s">
        <v>1239</v>
      </c>
      <c r="K800" t="s">
        <v>269</v>
      </c>
      <c r="L800" t="s">
        <v>1264</v>
      </c>
    </row>
    <row r="801" spans="1:12" x14ac:dyDescent="0.2">
      <c r="A801">
        <v>2021</v>
      </c>
      <c r="B801" t="s">
        <v>410</v>
      </c>
      <c r="C801" t="s">
        <v>365</v>
      </c>
      <c r="D801" t="s">
        <v>269</v>
      </c>
      <c r="E801" t="s">
        <v>411</v>
      </c>
      <c r="F801">
        <v>2475</v>
      </c>
      <c r="G801">
        <v>3115.9939847304681</v>
      </c>
      <c r="H801">
        <v>2170.3591059980099</v>
      </c>
      <c r="I801">
        <v>9.2731244050711068E-5</v>
      </c>
      <c r="J801" t="s">
        <v>1239</v>
      </c>
      <c r="K801" t="s">
        <v>269</v>
      </c>
      <c r="L801" t="s">
        <v>1264</v>
      </c>
    </row>
    <row r="802" spans="1:12" x14ac:dyDescent="0.2">
      <c r="A802">
        <v>2022</v>
      </c>
      <c r="B802" t="s">
        <v>410</v>
      </c>
      <c r="C802" t="s">
        <v>365</v>
      </c>
      <c r="D802" t="s">
        <v>269</v>
      </c>
      <c r="E802" t="s">
        <v>411</v>
      </c>
      <c r="F802">
        <v>223</v>
      </c>
      <c r="G802">
        <v>263.20711007847279</v>
      </c>
      <c r="H802">
        <v>183.32960555174091</v>
      </c>
      <c r="I802">
        <v>7.5527911428783344E-6</v>
      </c>
      <c r="J802" t="s">
        <v>1239</v>
      </c>
      <c r="K802" t="s">
        <v>269</v>
      </c>
      <c r="L802" t="s">
        <v>1264</v>
      </c>
    </row>
    <row r="803" spans="1:12" x14ac:dyDescent="0.2">
      <c r="A803">
        <v>2024</v>
      </c>
      <c r="B803" t="s">
        <v>410</v>
      </c>
      <c r="C803" t="s">
        <v>365</v>
      </c>
      <c r="D803" t="s">
        <v>269</v>
      </c>
      <c r="E803" t="s">
        <v>411</v>
      </c>
      <c r="F803">
        <v>1581</v>
      </c>
      <c r="G803">
        <v>1716.5324818280819</v>
      </c>
      <c r="H803">
        <v>1195.6030470319399</v>
      </c>
      <c r="I803">
        <v>4.7077531548606451E-5</v>
      </c>
      <c r="J803" t="s">
        <v>1239</v>
      </c>
      <c r="K803" t="s">
        <v>269</v>
      </c>
      <c r="L803" t="s">
        <v>1264</v>
      </c>
    </row>
    <row r="804" spans="1:12" x14ac:dyDescent="0.2">
      <c r="A804">
        <v>2025</v>
      </c>
      <c r="B804" t="s">
        <v>410</v>
      </c>
      <c r="C804" t="s">
        <v>365</v>
      </c>
      <c r="D804" t="s">
        <v>269</v>
      </c>
      <c r="E804" t="s">
        <v>411</v>
      </c>
      <c r="F804">
        <v>1760</v>
      </c>
      <c r="G804">
        <v>1826.88</v>
      </c>
      <c r="H804">
        <v>1272.4625474232471</v>
      </c>
      <c r="I804">
        <v>4.9856118186767757E-5</v>
      </c>
      <c r="J804" t="s">
        <v>1239</v>
      </c>
      <c r="K804" t="s">
        <v>269</v>
      </c>
      <c r="L804" t="s">
        <v>1264</v>
      </c>
    </row>
    <row r="805" spans="1:12" x14ac:dyDescent="0.2">
      <c r="A805">
        <v>2026</v>
      </c>
      <c r="B805" t="s">
        <v>410</v>
      </c>
      <c r="C805" t="s">
        <v>365</v>
      </c>
      <c r="D805" t="s">
        <v>269</v>
      </c>
      <c r="E805" t="s">
        <v>411</v>
      </c>
      <c r="F805">
        <v>3471</v>
      </c>
      <c r="G805">
        <v>3471</v>
      </c>
      <c r="H805">
        <v>2417.6286905029829</v>
      </c>
      <c r="I805">
        <v>6.4772716545111639E-5</v>
      </c>
      <c r="J805" t="s">
        <v>1239</v>
      </c>
      <c r="K805" t="s">
        <v>269</v>
      </c>
      <c r="L805" t="s">
        <v>1264</v>
      </c>
    </row>
    <row r="806" spans="1:12" x14ac:dyDescent="0.2">
      <c r="A806">
        <v>2017</v>
      </c>
      <c r="B806" t="s">
        <v>412</v>
      </c>
      <c r="C806" t="s">
        <v>365</v>
      </c>
      <c r="D806" t="s">
        <v>269</v>
      </c>
      <c r="E806" t="s">
        <v>413</v>
      </c>
      <c r="F806">
        <v>460</v>
      </c>
      <c r="G806">
        <v>694.7957623658732</v>
      </c>
      <c r="H806">
        <v>483.94069983740349</v>
      </c>
      <c r="I806">
        <v>2.0411595149854198E-5</v>
      </c>
      <c r="J806" t="s">
        <v>1239</v>
      </c>
      <c r="K806" t="s">
        <v>269</v>
      </c>
      <c r="L806" t="s">
        <v>1265</v>
      </c>
    </row>
    <row r="807" spans="1:12" x14ac:dyDescent="0.2">
      <c r="A807">
        <v>2018</v>
      </c>
      <c r="B807" t="s">
        <v>412</v>
      </c>
      <c r="C807" t="s">
        <v>365</v>
      </c>
      <c r="D807" t="s">
        <v>269</v>
      </c>
      <c r="E807" t="s">
        <v>413</v>
      </c>
      <c r="F807">
        <v>683</v>
      </c>
      <c r="G807">
        <v>980.58606324149036</v>
      </c>
      <c r="H807">
        <v>683</v>
      </c>
      <c r="I807">
        <v>2.825037482027547E-5</v>
      </c>
      <c r="J807" t="s">
        <v>1239</v>
      </c>
      <c r="K807" t="s">
        <v>269</v>
      </c>
      <c r="L807" t="s">
        <v>1265</v>
      </c>
    </row>
    <row r="808" spans="1:12" x14ac:dyDescent="0.2">
      <c r="A808">
        <v>2019</v>
      </c>
      <c r="B808" t="s">
        <v>412</v>
      </c>
      <c r="C808" t="s">
        <v>365</v>
      </c>
      <c r="D808" t="s">
        <v>269</v>
      </c>
      <c r="E808" t="s">
        <v>413</v>
      </c>
      <c r="F808">
        <v>789</v>
      </c>
      <c r="G808">
        <v>1085.871808737179</v>
      </c>
      <c r="H808">
        <v>756.33386315510575</v>
      </c>
      <c r="I808">
        <v>3.1406956036437439E-5</v>
      </c>
      <c r="J808" t="s">
        <v>1239</v>
      </c>
      <c r="K808" t="s">
        <v>269</v>
      </c>
      <c r="L808" t="s">
        <v>1265</v>
      </c>
    </row>
    <row r="809" spans="1:12" x14ac:dyDescent="0.2">
      <c r="A809">
        <v>2020</v>
      </c>
      <c r="B809" t="s">
        <v>412</v>
      </c>
      <c r="C809" t="s">
        <v>365</v>
      </c>
      <c r="D809" t="s">
        <v>269</v>
      </c>
      <c r="E809" t="s">
        <v>413</v>
      </c>
      <c r="F809">
        <v>1254</v>
      </c>
      <c r="G809">
        <v>1649.6250657137471</v>
      </c>
      <c r="H809">
        <v>1149.0005437748259</v>
      </c>
      <c r="I809">
        <v>5.2061800644976812E-5</v>
      </c>
      <c r="J809" t="s">
        <v>1239</v>
      </c>
      <c r="K809" t="s">
        <v>269</v>
      </c>
      <c r="L809" t="s">
        <v>1265</v>
      </c>
    </row>
    <row r="810" spans="1:12" x14ac:dyDescent="0.2">
      <c r="A810">
        <v>2021</v>
      </c>
      <c r="B810" t="s">
        <v>412</v>
      </c>
      <c r="C810" t="s">
        <v>365</v>
      </c>
      <c r="D810" t="s">
        <v>269</v>
      </c>
      <c r="E810" t="s">
        <v>413</v>
      </c>
      <c r="F810">
        <v>2118</v>
      </c>
      <c r="G810">
        <v>2666.5354584481329</v>
      </c>
      <c r="H810">
        <v>1857.3012470722369</v>
      </c>
      <c r="I810">
        <v>7.9355464605820655E-5</v>
      </c>
      <c r="J810" t="s">
        <v>1239</v>
      </c>
      <c r="K810" t="s">
        <v>269</v>
      </c>
      <c r="L810" t="s">
        <v>1265</v>
      </c>
    </row>
    <row r="811" spans="1:12" x14ac:dyDescent="0.2">
      <c r="A811">
        <v>2022</v>
      </c>
      <c r="B811" t="s">
        <v>412</v>
      </c>
      <c r="C811" t="s">
        <v>365</v>
      </c>
      <c r="D811" t="s">
        <v>269</v>
      </c>
      <c r="E811" t="s">
        <v>413</v>
      </c>
      <c r="F811">
        <v>77</v>
      </c>
      <c r="G811">
        <v>90.883172538306752</v>
      </c>
      <c r="H811">
        <v>63.302150795892608</v>
      </c>
      <c r="I811">
        <v>2.6079144305005911E-6</v>
      </c>
      <c r="J811" t="s">
        <v>1239</v>
      </c>
      <c r="K811" t="s">
        <v>269</v>
      </c>
      <c r="L811" t="s">
        <v>1265</v>
      </c>
    </row>
    <row r="812" spans="1:12" x14ac:dyDescent="0.2">
      <c r="A812">
        <v>2024</v>
      </c>
      <c r="B812" t="s">
        <v>412</v>
      </c>
      <c r="C812" t="s">
        <v>365</v>
      </c>
      <c r="D812" t="s">
        <v>269</v>
      </c>
      <c r="E812" t="s">
        <v>413</v>
      </c>
      <c r="F812">
        <v>583</v>
      </c>
      <c r="G812">
        <v>632.97813846032375</v>
      </c>
      <c r="H812">
        <v>440.88335004403592</v>
      </c>
      <c r="I812">
        <v>1.736002586517239E-5</v>
      </c>
      <c r="J812" t="s">
        <v>1239</v>
      </c>
      <c r="K812" t="s">
        <v>269</v>
      </c>
      <c r="L812" t="s">
        <v>1265</v>
      </c>
    </row>
    <row r="813" spans="1:12" x14ac:dyDescent="0.2">
      <c r="A813">
        <v>2025</v>
      </c>
      <c r="B813" t="s">
        <v>412</v>
      </c>
      <c r="C813" t="s">
        <v>365</v>
      </c>
      <c r="D813" t="s">
        <v>269</v>
      </c>
      <c r="E813" t="s">
        <v>413</v>
      </c>
      <c r="F813">
        <v>2278</v>
      </c>
      <c r="G813">
        <v>2364.5639999999999</v>
      </c>
      <c r="H813">
        <v>1646.9714108125891</v>
      </c>
      <c r="I813">
        <v>6.4529680244009645E-5</v>
      </c>
      <c r="J813" t="s">
        <v>1239</v>
      </c>
      <c r="K813" t="s">
        <v>269</v>
      </c>
      <c r="L813" t="s">
        <v>1265</v>
      </c>
    </row>
    <row r="814" spans="1:12" x14ac:dyDescent="0.2">
      <c r="A814">
        <v>2026</v>
      </c>
      <c r="B814" t="s">
        <v>412</v>
      </c>
      <c r="C814" t="s">
        <v>365</v>
      </c>
      <c r="D814" t="s">
        <v>269</v>
      </c>
      <c r="E814" t="s">
        <v>413</v>
      </c>
      <c r="F814">
        <v>3438</v>
      </c>
      <c r="G814">
        <v>3438</v>
      </c>
      <c r="H814">
        <v>2394.6434566261182</v>
      </c>
      <c r="I814">
        <v>6.4156899879600645E-5</v>
      </c>
      <c r="J814" t="s">
        <v>1239</v>
      </c>
      <c r="K814" t="s">
        <v>269</v>
      </c>
      <c r="L814" t="s">
        <v>1265</v>
      </c>
    </row>
    <row r="815" spans="1:12" x14ac:dyDescent="0.2">
      <c r="A815">
        <v>2017</v>
      </c>
      <c r="B815" t="s">
        <v>414</v>
      </c>
      <c r="C815" t="s">
        <v>365</v>
      </c>
      <c r="D815" t="s">
        <v>269</v>
      </c>
      <c r="E815" t="s">
        <v>415</v>
      </c>
      <c r="F815">
        <v>125</v>
      </c>
      <c r="G815">
        <v>188.80319629507429</v>
      </c>
      <c r="H815">
        <v>131.50562495581619</v>
      </c>
      <c r="I815">
        <v>5.5466291168082064E-6</v>
      </c>
      <c r="J815" t="s">
        <v>1239</v>
      </c>
      <c r="K815" t="s">
        <v>269</v>
      </c>
      <c r="L815" t="s">
        <v>1266</v>
      </c>
    </row>
    <row r="816" spans="1:12" x14ac:dyDescent="0.2">
      <c r="A816">
        <v>2018</v>
      </c>
      <c r="B816" t="s">
        <v>414</v>
      </c>
      <c r="C816" t="s">
        <v>365</v>
      </c>
      <c r="D816" t="s">
        <v>269</v>
      </c>
      <c r="E816" t="s">
        <v>415</v>
      </c>
      <c r="F816">
        <v>140</v>
      </c>
      <c r="G816">
        <v>200.99860739942699</v>
      </c>
      <c r="H816">
        <v>140</v>
      </c>
      <c r="I816">
        <v>5.7907064053273297E-6</v>
      </c>
      <c r="J816" t="s">
        <v>1239</v>
      </c>
      <c r="K816" t="s">
        <v>269</v>
      </c>
      <c r="L816" t="s">
        <v>1266</v>
      </c>
    </row>
    <row r="817" spans="1:12" x14ac:dyDescent="0.2">
      <c r="A817">
        <v>2019</v>
      </c>
      <c r="B817" t="s">
        <v>414</v>
      </c>
      <c r="C817" t="s">
        <v>365</v>
      </c>
      <c r="D817" t="s">
        <v>269</v>
      </c>
      <c r="E817" t="s">
        <v>415</v>
      </c>
      <c r="F817">
        <v>124</v>
      </c>
      <c r="G817">
        <v>170.6566594213057</v>
      </c>
      <c r="H817">
        <v>118.86615846797611</v>
      </c>
      <c r="I817">
        <v>4.9359474632677356E-6</v>
      </c>
      <c r="J817" t="s">
        <v>1239</v>
      </c>
      <c r="K817" t="s">
        <v>269</v>
      </c>
      <c r="L817" t="s">
        <v>1266</v>
      </c>
    </row>
    <row r="818" spans="1:12" x14ac:dyDescent="0.2">
      <c r="A818">
        <v>2020</v>
      </c>
      <c r="B818" t="s">
        <v>414</v>
      </c>
      <c r="C818" t="s">
        <v>365</v>
      </c>
      <c r="D818" t="s">
        <v>269</v>
      </c>
      <c r="E818" t="s">
        <v>415</v>
      </c>
      <c r="F818">
        <v>146</v>
      </c>
      <c r="G818">
        <v>192.0616105216962</v>
      </c>
      <c r="H818">
        <v>133.7751829275316</v>
      </c>
      <c r="I818">
        <v>6.0614217656831068E-6</v>
      </c>
      <c r="J818" t="s">
        <v>1239</v>
      </c>
      <c r="K818" t="s">
        <v>269</v>
      </c>
      <c r="L818" t="s">
        <v>1266</v>
      </c>
    </row>
    <row r="819" spans="1:12" x14ac:dyDescent="0.2">
      <c r="A819">
        <v>2021</v>
      </c>
      <c r="B819" t="s">
        <v>414</v>
      </c>
      <c r="C819" t="s">
        <v>365</v>
      </c>
      <c r="D819" t="s">
        <v>269</v>
      </c>
      <c r="E819" t="s">
        <v>415</v>
      </c>
      <c r="F819">
        <v>136</v>
      </c>
      <c r="G819">
        <v>171.22229572660351</v>
      </c>
      <c r="H819">
        <v>119.260136733628</v>
      </c>
      <c r="I819">
        <v>5.0955350266249311E-6</v>
      </c>
      <c r="J819" t="s">
        <v>1239</v>
      </c>
      <c r="K819" t="s">
        <v>269</v>
      </c>
      <c r="L819" t="s">
        <v>1266</v>
      </c>
    </row>
    <row r="820" spans="1:12" x14ac:dyDescent="0.2">
      <c r="A820">
        <v>2022</v>
      </c>
      <c r="B820" t="s">
        <v>414</v>
      </c>
      <c r="C820" t="s">
        <v>365</v>
      </c>
      <c r="D820" t="s">
        <v>269</v>
      </c>
      <c r="E820" t="s">
        <v>415</v>
      </c>
      <c r="F820">
        <v>139</v>
      </c>
      <c r="G820">
        <v>164.06183094577449</v>
      </c>
      <c r="H820">
        <v>114.2727137744035</v>
      </c>
      <c r="I820">
        <v>4.7077935823322341E-6</v>
      </c>
      <c r="J820" t="s">
        <v>1239</v>
      </c>
      <c r="K820" t="s">
        <v>269</v>
      </c>
      <c r="L820" t="s">
        <v>1266</v>
      </c>
    </row>
    <row r="821" spans="1:12" x14ac:dyDescent="0.2">
      <c r="A821">
        <v>2024</v>
      </c>
      <c r="B821" t="s">
        <v>414</v>
      </c>
      <c r="C821" t="s">
        <v>365</v>
      </c>
      <c r="D821" t="s">
        <v>269</v>
      </c>
      <c r="E821" t="s">
        <v>415</v>
      </c>
      <c r="F821">
        <v>122</v>
      </c>
      <c r="G821">
        <v>132.4585469848362</v>
      </c>
      <c r="H821">
        <v>92.26032367988401</v>
      </c>
      <c r="I821">
        <v>3.6328012959708949E-6</v>
      </c>
      <c r="J821" t="s">
        <v>1239</v>
      </c>
      <c r="K821" t="s">
        <v>269</v>
      </c>
      <c r="L821" t="s">
        <v>1266</v>
      </c>
    </row>
    <row r="822" spans="1:12" x14ac:dyDescent="0.2">
      <c r="A822">
        <v>2025</v>
      </c>
      <c r="B822" t="s">
        <v>414</v>
      </c>
      <c r="C822" t="s">
        <v>365</v>
      </c>
      <c r="D822" t="s">
        <v>269</v>
      </c>
      <c r="E822" t="s">
        <v>415</v>
      </c>
      <c r="F822">
        <v>144</v>
      </c>
      <c r="G822">
        <v>149.47200000000001</v>
      </c>
      <c r="H822">
        <v>104.110572061902</v>
      </c>
      <c r="I822">
        <v>4.0791369425537249E-6</v>
      </c>
      <c r="J822" t="s">
        <v>1239</v>
      </c>
      <c r="K822" t="s">
        <v>269</v>
      </c>
      <c r="L822" t="s">
        <v>1266</v>
      </c>
    </row>
    <row r="823" spans="1:12" x14ac:dyDescent="0.2">
      <c r="A823">
        <v>2026</v>
      </c>
      <c r="B823" t="s">
        <v>414</v>
      </c>
      <c r="C823" t="s">
        <v>365</v>
      </c>
      <c r="D823" t="s">
        <v>269</v>
      </c>
      <c r="E823" t="s">
        <v>415</v>
      </c>
      <c r="F823">
        <v>149</v>
      </c>
      <c r="G823">
        <v>149</v>
      </c>
      <c r="H823">
        <v>103.78181356523901</v>
      </c>
      <c r="I823">
        <v>2.780505550337551E-6</v>
      </c>
      <c r="J823" t="s">
        <v>1239</v>
      </c>
      <c r="K823" t="s">
        <v>269</v>
      </c>
      <c r="L823" t="s">
        <v>1266</v>
      </c>
    </row>
    <row r="824" spans="1:12" x14ac:dyDescent="0.2">
      <c r="A824">
        <v>2017</v>
      </c>
      <c r="B824" t="s">
        <v>416</v>
      </c>
      <c r="C824" t="s">
        <v>365</v>
      </c>
      <c r="D824" t="s">
        <v>269</v>
      </c>
      <c r="E824" t="s">
        <v>417</v>
      </c>
      <c r="F824">
        <v>21</v>
      </c>
      <c r="G824">
        <v>31.718936977572479</v>
      </c>
      <c r="H824">
        <v>22.09294499257712</v>
      </c>
      <c r="I824">
        <v>9.3183369162377872E-7</v>
      </c>
      <c r="J824" t="s">
        <v>1239</v>
      </c>
      <c r="K824" t="s">
        <v>269</v>
      </c>
      <c r="L824" t="s">
        <v>1267</v>
      </c>
    </row>
    <row r="825" spans="1:12" x14ac:dyDescent="0.2">
      <c r="A825">
        <v>2018</v>
      </c>
      <c r="B825" t="s">
        <v>416</v>
      </c>
      <c r="C825" t="s">
        <v>365</v>
      </c>
      <c r="D825" t="s">
        <v>269</v>
      </c>
      <c r="E825" t="s">
        <v>417</v>
      </c>
      <c r="F825">
        <v>23</v>
      </c>
      <c r="G825">
        <v>33.021199787048729</v>
      </c>
      <c r="H825">
        <v>23</v>
      </c>
      <c r="I825">
        <v>9.5133033801806133E-7</v>
      </c>
      <c r="J825" t="s">
        <v>1239</v>
      </c>
      <c r="K825" t="s">
        <v>269</v>
      </c>
      <c r="L825" t="s">
        <v>1267</v>
      </c>
    </row>
    <row r="826" spans="1:12" x14ac:dyDescent="0.2">
      <c r="A826">
        <v>2019</v>
      </c>
      <c r="B826" t="s">
        <v>416</v>
      </c>
      <c r="C826" t="s">
        <v>365</v>
      </c>
      <c r="D826" t="s">
        <v>269</v>
      </c>
      <c r="E826" t="s">
        <v>417</v>
      </c>
      <c r="F826">
        <v>25</v>
      </c>
      <c r="G826">
        <v>34.40658456074712</v>
      </c>
      <c r="H826">
        <v>23.96495130402743</v>
      </c>
      <c r="I826">
        <v>9.9515069823946268E-7</v>
      </c>
      <c r="J826" t="s">
        <v>1239</v>
      </c>
      <c r="K826" t="s">
        <v>269</v>
      </c>
      <c r="L826" t="s">
        <v>1267</v>
      </c>
    </row>
    <row r="827" spans="1:12" x14ac:dyDescent="0.2">
      <c r="A827">
        <v>2020</v>
      </c>
      <c r="B827" t="s">
        <v>416</v>
      </c>
      <c r="C827" t="s">
        <v>365</v>
      </c>
      <c r="D827" t="s">
        <v>269</v>
      </c>
      <c r="E827" t="s">
        <v>417</v>
      </c>
      <c r="F827">
        <v>24</v>
      </c>
      <c r="G827">
        <v>31.57177159260759</v>
      </c>
      <c r="H827">
        <v>21.99044102918328</v>
      </c>
      <c r="I827">
        <v>9.9639809846845621E-7</v>
      </c>
      <c r="J827" t="s">
        <v>1239</v>
      </c>
      <c r="K827" t="s">
        <v>269</v>
      </c>
      <c r="L827" t="s">
        <v>1267</v>
      </c>
    </row>
    <row r="828" spans="1:12" x14ac:dyDescent="0.2">
      <c r="A828">
        <v>2021</v>
      </c>
      <c r="B828" t="s">
        <v>416</v>
      </c>
      <c r="C828" t="s">
        <v>365</v>
      </c>
      <c r="D828" t="s">
        <v>269</v>
      </c>
      <c r="E828" t="s">
        <v>417</v>
      </c>
      <c r="F828">
        <v>13</v>
      </c>
      <c r="G828">
        <v>16.36683709151357</v>
      </c>
      <c r="H828">
        <v>11.399866011302681</v>
      </c>
      <c r="I828">
        <v>4.8707320107444207E-7</v>
      </c>
      <c r="J828" t="s">
        <v>1239</v>
      </c>
      <c r="K828" t="s">
        <v>269</v>
      </c>
      <c r="L828" t="s">
        <v>1267</v>
      </c>
    </row>
    <row r="829" spans="1:12" x14ac:dyDescent="0.2">
      <c r="A829">
        <v>2022</v>
      </c>
      <c r="B829" t="s">
        <v>416</v>
      </c>
      <c r="C829" t="s">
        <v>365</v>
      </c>
      <c r="D829" t="s">
        <v>269</v>
      </c>
      <c r="E829" t="s">
        <v>417</v>
      </c>
      <c r="F829">
        <v>14</v>
      </c>
      <c r="G829">
        <v>16.524213188783051</v>
      </c>
      <c r="H829">
        <v>11.50948196288957</v>
      </c>
      <c r="I829">
        <v>4.7416626009101682E-7</v>
      </c>
      <c r="J829" t="s">
        <v>1239</v>
      </c>
      <c r="K829" t="s">
        <v>269</v>
      </c>
      <c r="L829" t="s">
        <v>1267</v>
      </c>
    </row>
    <row r="830" spans="1:12" x14ac:dyDescent="0.2">
      <c r="A830">
        <v>2024</v>
      </c>
      <c r="B830" t="s">
        <v>416</v>
      </c>
      <c r="C830" t="s">
        <v>365</v>
      </c>
      <c r="D830" t="s">
        <v>269</v>
      </c>
      <c r="E830" t="s">
        <v>417</v>
      </c>
      <c r="F830">
        <v>20</v>
      </c>
      <c r="G830">
        <v>21.714515899153479</v>
      </c>
      <c r="H830">
        <v>15.124643226210489</v>
      </c>
      <c r="I830">
        <v>5.9554119606080224E-7</v>
      </c>
      <c r="J830" t="s">
        <v>1239</v>
      </c>
      <c r="K830" t="s">
        <v>269</v>
      </c>
      <c r="L830" t="s">
        <v>1267</v>
      </c>
    </row>
    <row r="831" spans="1:12" x14ac:dyDescent="0.2">
      <c r="A831">
        <v>2025</v>
      </c>
      <c r="B831" t="s">
        <v>416</v>
      </c>
      <c r="C831" t="s">
        <v>365</v>
      </c>
      <c r="D831" t="s">
        <v>269</v>
      </c>
      <c r="E831" t="s">
        <v>417</v>
      </c>
      <c r="F831">
        <v>22</v>
      </c>
      <c r="G831">
        <v>22.835999999999999</v>
      </c>
      <c r="H831">
        <v>15.90578184279059</v>
      </c>
      <c r="I831">
        <v>6.2320147733459716E-7</v>
      </c>
      <c r="J831" t="s">
        <v>1239</v>
      </c>
      <c r="K831" t="s">
        <v>269</v>
      </c>
      <c r="L831" t="s">
        <v>1267</v>
      </c>
    </row>
    <row r="832" spans="1:12" x14ac:dyDescent="0.2">
      <c r="A832">
        <v>2026</v>
      </c>
      <c r="B832" t="s">
        <v>416</v>
      </c>
      <c r="C832" t="s">
        <v>365</v>
      </c>
      <c r="D832" t="s">
        <v>269</v>
      </c>
      <c r="E832" t="s">
        <v>417</v>
      </c>
      <c r="F832">
        <v>15</v>
      </c>
      <c r="G832">
        <v>15</v>
      </c>
      <c r="H832">
        <v>10.447833580393191</v>
      </c>
      <c r="I832">
        <v>2.799166661413642E-7</v>
      </c>
      <c r="J832" t="s">
        <v>1239</v>
      </c>
      <c r="K832" t="s">
        <v>269</v>
      </c>
      <c r="L832" t="s">
        <v>1267</v>
      </c>
    </row>
    <row r="833" spans="1:12" x14ac:dyDescent="0.2">
      <c r="A833">
        <v>2017</v>
      </c>
      <c r="B833" t="s">
        <v>418</v>
      </c>
      <c r="C833" t="s">
        <v>365</v>
      </c>
      <c r="D833" t="s">
        <v>269</v>
      </c>
      <c r="E833" t="s">
        <v>419</v>
      </c>
      <c r="F833">
        <v>24077</v>
      </c>
      <c r="G833">
        <v>36366.516457572019</v>
      </c>
      <c r="H833">
        <v>25330.087456489491</v>
      </c>
      <c r="I833">
        <v>1.068369513963129E-3</v>
      </c>
      <c r="J833" t="s">
        <v>1239</v>
      </c>
      <c r="K833" t="s">
        <v>269</v>
      </c>
      <c r="L833" t="s">
        <v>1268</v>
      </c>
    </row>
    <row r="834" spans="1:12" x14ac:dyDescent="0.2">
      <c r="A834">
        <v>2018</v>
      </c>
      <c r="B834" t="s">
        <v>418</v>
      </c>
      <c r="C834" t="s">
        <v>365</v>
      </c>
      <c r="D834" t="s">
        <v>269</v>
      </c>
      <c r="E834" t="s">
        <v>419</v>
      </c>
      <c r="F834">
        <v>26846</v>
      </c>
      <c r="G834">
        <v>38542.918673178698</v>
      </c>
      <c r="H834">
        <v>26846</v>
      </c>
      <c r="I834">
        <v>1.110409315410125E-3</v>
      </c>
      <c r="J834" t="s">
        <v>1239</v>
      </c>
      <c r="K834" t="s">
        <v>269</v>
      </c>
      <c r="L834" t="s">
        <v>1268</v>
      </c>
    </row>
    <row r="835" spans="1:12" x14ac:dyDescent="0.2">
      <c r="A835">
        <v>2019</v>
      </c>
      <c r="B835" t="s">
        <v>418</v>
      </c>
      <c r="C835" t="s">
        <v>365</v>
      </c>
      <c r="D835" t="s">
        <v>269</v>
      </c>
      <c r="E835" t="s">
        <v>419</v>
      </c>
      <c r="F835">
        <v>30511</v>
      </c>
      <c r="G835">
        <v>41991.172061318219</v>
      </c>
      <c r="H835">
        <v>29247.785169487241</v>
      </c>
      <c r="I835">
        <v>1.21452171815937E-3</v>
      </c>
      <c r="J835" t="s">
        <v>1239</v>
      </c>
      <c r="K835" t="s">
        <v>269</v>
      </c>
      <c r="L835" t="s">
        <v>1268</v>
      </c>
    </row>
    <row r="836" spans="1:12" x14ac:dyDescent="0.2">
      <c r="A836">
        <v>2020</v>
      </c>
      <c r="B836" t="s">
        <v>418</v>
      </c>
      <c r="C836" t="s">
        <v>365</v>
      </c>
      <c r="D836" t="s">
        <v>269</v>
      </c>
      <c r="E836" t="s">
        <v>419</v>
      </c>
      <c r="F836">
        <v>32158</v>
      </c>
      <c r="G836">
        <v>42303.542953128119</v>
      </c>
      <c r="H836">
        <v>29465.358442353161</v>
      </c>
      <c r="I836">
        <v>1.335090418772859E-3</v>
      </c>
      <c r="J836" t="s">
        <v>1239</v>
      </c>
      <c r="K836" t="s">
        <v>269</v>
      </c>
      <c r="L836" t="s">
        <v>1268</v>
      </c>
    </row>
    <row r="837" spans="1:12" x14ac:dyDescent="0.2">
      <c r="A837">
        <v>2021</v>
      </c>
      <c r="B837" t="s">
        <v>418</v>
      </c>
      <c r="C837" t="s">
        <v>365</v>
      </c>
      <c r="D837" t="s">
        <v>269</v>
      </c>
      <c r="E837" t="s">
        <v>419</v>
      </c>
      <c r="F837">
        <v>29002</v>
      </c>
      <c r="G837">
        <v>36513.15456369819</v>
      </c>
      <c r="H837">
        <v>25432.224158446181</v>
      </c>
      <c r="I837">
        <v>1.0866228444277671E-3</v>
      </c>
      <c r="J837" t="s">
        <v>1239</v>
      </c>
      <c r="K837" t="s">
        <v>269</v>
      </c>
      <c r="L837" t="s">
        <v>1268</v>
      </c>
    </row>
    <row r="838" spans="1:12" x14ac:dyDescent="0.2">
      <c r="A838">
        <v>2022</v>
      </c>
      <c r="B838" t="s">
        <v>418</v>
      </c>
      <c r="C838" t="s">
        <v>365</v>
      </c>
      <c r="D838" t="s">
        <v>269</v>
      </c>
      <c r="E838" t="s">
        <v>419</v>
      </c>
      <c r="F838">
        <v>31391</v>
      </c>
      <c r="G838">
        <v>37050.826872077763</v>
      </c>
      <c r="H838">
        <v>25806.724878361882</v>
      </c>
      <c r="I838">
        <v>1.0631823621797931E-3</v>
      </c>
      <c r="J838" t="s">
        <v>1239</v>
      </c>
      <c r="K838" t="s">
        <v>269</v>
      </c>
      <c r="L838" t="s">
        <v>1268</v>
      </c>
    </row>
    <row r="839" spans="1:12" x14ac:dyDescent="0.2">
      <c r="A839">
        <v>2024</v>
      </c>
      <c r="B839" t="s">
        <v>418</v>
      </c>
      <c r="C839" t="s">
        <v>365</v>
      </c>
      <c r="D839" t="s">
        <v>269</v>
      </c>
      <c r="E839" t="s">
        <v>419</v>
      </c>
      <c r="F839">
        <v>40747</v>
      </c>
      <c r="G839">
        <v>44240.068967140331</v>
      </c>
      <c r="H839">
        <v>30814.191876919951</v>
      </c>
      <c r="I839">
        <v>1.213325855794476E-3</v>
      </c>
      <c r="J839" t="s">
        <v>1239</v>
      </c>
      <c r="K839" t="s">
        <v>269</v>
      </c>
      <c r="L839" t="s">
        <v>1268</v>
      </c>
    </row>
    <row r="840" spans="1:12" x14ac:dyDescent="0.2">
      <c r="A840">
        <v>2025</v>
      </c>
      <c r="B840" t="s">
        <v>418</v>
      </c>
      <c r="C840" t="s">
        <v>365</v>
      </c>
      <c r="D840" t="s">
        <v>269</v>
      </c>
      <c r="E840" t="s">
        <v>419</v>
      </c>
      <c r="F840">
        <v>44064</v>
      </c>
      <c r="G840">
        <v>45738.432000000001</v>
      </c>
      <c r="H840">
        <v>31857.83505094202</v>
      </c>
      <c r="I840">
        <v>1.2482159044214401E-3</v>
      </c>
      <c r="J840" t="s">
        <v>1239</v>
      </c>
      <c r="K840" t="s">
        <v>269</v>
      </c>
      <c r="L840" t="s">
        <v>1268</v>
      </c>
    </row>
    <row r="841" spans="1:12" x14ac:dyDescent="0.2">
      <c r="A841">
        <v>2026</v>
      </c>
      <c r="B841" t="s">
        <v>418</v>
      </c>
      <c r="C841" t="s">
        <v>365</v>
      </c>
      <c r="D841" t="s">
        <v>269</v>
      </c>
      <c r="E841" t="s">
        <v>419</v>
      </c>
      <c r="F841">
        <v>49795</v>
      </c>
      <c r="G841">
        <v>49795</v>
      </c>
      <c r="H841">
        <v>34683.324875711907</v>
      </c>
      <c r="I841">
        <v>9.2923002603394818E-4</v>
      </c>
      <c r="J841" t="s">
        <v>1239</v>
      </c>
      <c r="K841" t="s">
        <v>269</v>
      </c>
      <c r="L841" t="s">
        <v>1268</v>
      </c>
    </row>
    <row r="842" spans="1:12" x14ac:dyDescent="0.2">
      <c r="A842">
        <v>2018</v>
      </c>
      <c r="B842" t="s">
        <v>420</v>
      </c>
      <c r="C842" t="s">
        <v>365</v>
      </c>
      <c r="D842" t="s">
        <v>269</v>
      </c>
      <c r="E842" t="s">
        <v>421</v>
      </c>
      <c r="I842">
        <v>0</v>
      </c>
      <c r="J842" t="s">
        <v>1239</v>
      </c>
      <c r="K842" t="s">
        <v>269</v>
      </c>
      <c r="L842" t="s">
        <v>1269</v>
      </c>
    </row>
    <row r="843" spans="1:12" x14ac:dyDescent="0.2">
      <c r="A843">
        <v>2019</v>
      </c>
      <c r="B843" t="s">
        <v>420</v>
      </c>
      <c r="C843" t="s">
        <v>365</v>
      </c>
      <c r="D843" t="s">
        <v>269</v>
      </c>
      <c r="E843" t="s">
        <v>421</v>
      </c>
      <c r="I843">
        <v>0</v>
      </c>
      <c r="J843" t="s">
        <v>1239</v>
      </c>
      <c r="K843" t="s">
        <v>269</v>
      </c>
      <c r="L843" t="s">
        <v>1269</v>
      </c>
    </row>
    <row r="844" spans="1:12" x14ac:dyDescent="0.2">
      <c r="A844">
        <v>2020</v>
      </c>
      <c r="B844" t="s">
        <v>420</v>
      </c>
      <c r="C844" t="s">
        <v>365</v>
      </c>
      <c r="D844" t="s">
        <v>269</v>
      </c>
      <c r="E844" t="s">
        <v>421</v>
      </c>
      <c r="I844">
        <v>0</v>
      </c>
      <c r="J844" t="s">
        <v>1239</v>
      </c>
      <c r="K844" t="s">
        <v>269</v>
      </c>
      <c r="L844" t="s">
        <v>1269</v>
      </c>
    </row>
    <row r="845" spans="1:12" x14ac:dyDescent="0.2">
      <c r="A845">
        <v>2021</v>
      </c>
      <c r="B845" t="s">
        <v>420</v>
      </c>
      <c r="C845" t="s">
        <v>365</v>
      </c>
      <c r="D845" t="s">
        <v>269</v>
      </c>
      <c r="E845" t="s">
        <v>421</v>
      </c>
      <c r="I845">
        <v>0</v>
      </c>
      <c r="J845" t="s">
        <v>1239</v>
      </c>
      <c r="K845" t="s">
        <v>269</v>
      </c>
      <c r="L845" t="s">
        <v>1269</v>
      </c>
    </row>
    <row r="846" spans="1:12" x14ac:dyDescent="0.2">
      <c r="A846">
        <v>2022</v>
      </c>
      <c r="B846" t="s">
        <v>420</v>
      </c>
      <c r="C846" t="s">
        <v>365</v>
      </c>
      <c r="D846" t="s">
        <v>269</v>
      </c>
      <c r="E846" t="s">
        <v>421</v>
      </c>
      <c r="I846">
        <v>0</v>
      </c>
      <c r="J846" t="s">
        <v>1239</v>
      </c>
      <c r="K846" t="s">
        <v>269</v>
      </c>
      <c r="L846" t="s">
        <v>1269</v>
      </c>
    </row>
    <row r="847" spans="1:12" x14ac:dyDescent="0.2">
      <c r="A847">
        <v>2024</v>
      </c>
      <c r="B847" t="s">
        <v>420</v>
      </c>
      <c r="C847" t="s">
        <v>365</v>
      </c>
      <c r="D847" t="s">
        <v>269</v>
      </c>
      <c r="E847" t="s">
        <v>421</v>
      </c>
      <c r="I847">
        <v>0</v>
      </c>
      <c r="J847" t="s">
        <v>1239</v>
      </c>
      <c r="K847" t="s">
        <v>269</v>
      </c>
      <c r="L847" t="s">
        <v>1269</v>
      </c>
    </row>
    <row r="848" spans="1:12" x14ac:dyDescent="0.2">
      <c r="A848">
        <v>2025</v>
      </c>
      <c r="B848" t="s">
        <v>420</v>
      </c>
      <c r="C848" t="s">
        <v>365</v>
      </c>
      <c r="D848" t="s">
        <v>269</v>
      </c>
      <c r="E848" t="s">
        <v>421</v>
      </c>
      <c r="I848">
        <v>0</v>
      </c>
      <c r="J848" t="s">
        <v>1239</v>
      </c>
      <c r="K848" t="s">
        <v>269</v>
      </c>
      <c r="L848" t="s">
        <v>1269</v>
      </c>
    </row>
    <row r="849" spans="1:12" x14ac:dyDescent="0.2">
      <c r="A849">
        <v>2026</v>
      </c>
      <c r="B849" t="s">
        <v>420</v>
      </c>
      <c r="C849" t="s">
        <v>365</v>
      </c>
      <c r="D849" t="s">
        <v>269</v>
      </c>
      <c r="E849" t="s">
        <v>421</v>
      </c>
      <c r="I849">
        <v>0</v>
      </c>
      <c r="J849" t="s">
        <v>1239</v>
      </c>
      <c r="K849" t="s">
        <v>269</v>
      </c>
      <c r="L849" t="s">
        <v>1269</v>
      </c>
    </row>
    <row r="850" spans="1:12" x14ac:dyDescent="0.2">
      <c r="A850">
        <v>2018</v>
      </c>
      <c r="B850" t="s">
        <v>422</v>
      </c>
      <c r="C850" t="s">
        <v>365</v>
      </c>
      <c r="D850" t="s">
        <v>269</v>
      </c>
      <c r="E850" t="s">
        <v>423</v>
      </c>
      <c r="I850">
        <v>0</v>
      </c>
      <c r="J850" t="s">
        <v>1239</v>
      </c>
      <c r="K850" t="s">
        <v>269</v>
      </c>
      <c r="L850" t="s">
        <v>1270</v>
      </c>
    </row>
    <row r="851" spans="1:12" x14ac:dyDescent="0.2">
      <c r="A851">
        <v>2019</v>
      </c>
      <c r="B851" t="s">
        <v>422</v>
      </c>
      <c r="C851" t="s">
        <v>365</v>
      </c>
      <c r="D851" t="s">
        <v>269</v>
      </c>
      <c r="E851" t="s">
        <v>423</v>
      </c>
      <c r="I851">
        <v>0</v>
      </c>
      <c r="J851" t="s">
        <v>1239</v>
      </c>
      <c r="K851" t="s">
        <v>269</v>
      </c>
      <c r="L851" t="s">
        <v>1270</v>
      </c>
    </row>
    <row r="852" spans="1:12" x14ac:dyDescent="0.2">
      <c r="A852">
        <v>2020</v>
      </c>
      <c r="B852" t="s">
        <v>422</v>
      </c>
      <c r="C852" t="s">
        <v>365</v>
      </c>
      <c r="D852" t="s">
        <v>269</v>
      </c>
      <c r="E852" t="s">
        <v>423</v>
      </c>
      <c r="I852">
        <v>0</v>
      </c>
      <c r="J852" t="s">
        <v>1239</v>
      </c>
      <c r="K852" t="s">
        <v>269</v>
      </c>
      <c r="L852" t="s">
        <v>1270</v>
      </c>
    </row>
    <row r="853" spans="1:12" x14ac:dyDescent="0.2">
      <c r="A853">
        <v>2021</v>
      </c>
      <c r="B853" t="s">
        <v>422</v>
      </c>
      <c r="C853" t="s">
        <v>365</v>
      </c>
      <c r="D853" t="s">
        <v>269</v>
      </c>
      <c r="E853" t="s">
        <v>423</v>
      </c>
      <c r="I853">
        <v>0</v>
      </c>
      <c r="J853" t="s">
        <v>1239</v>
      </c>
      <c r="K853" t="s">
        <v>269</v>
      </c>
      <c r="L853" t="s">
        <v>1270</v>
      </c>
    </row>
    <row r="854" spans="1:12" x14ac:dyDescent="0.2">
      <c r="A854">
        <v>2022</v>
      </c>
      <c r="B854" t="s">
        <v>422</v>
      </c>
      <c r="C854" t="s">
        <v>365</v>
      </c>
      <c r="D854" t="s">
        <v>269</v>
      </c>
      <c r="E854" t="s">
        <v>423</v>
      </c>
      <c r="I854">
        <v>0</v>
      </c>
      <c r="J854" t="s">
        <v>1239</v>
      </c>
      <c r="K854" t="s">
        <v>269</v>
      </c>
      <c r="L854" t="s">
        <v>1270</v>
      </c>
    </row>
    <row r="855" spans="1:12" x14ac:dyDescent="0.2">
      <c r="A855">
        <v>2024</v>
      </c>
      <c r="B855" t="s">
        <v>422</v>
      </c>
      <c r="C855" t="s">
        <v>365</v>
      </c>
      <c r="D855" t="s">
        <v>269</v>
      </c>
      <c r="E855" t="s">
        <v>423</v>
      </c>
      <c r="I855">
        <v>0</v>
      </c>
      <c r="J855" t="s">
        <v>1239</v>
      </c>
      <c r="K855" t="s">
        <v>269</v>
      </c>
      <c r="L855" t="s">
        <v>1270</v>
      </c>
    </row>
    <row r="856" spans="1:12" x14ac:dyDescent="0.2">
      <c r="A856">
        <v>2025</v>
      </c>
      <c r="B856" t="s">
        <v>422</v>
      </c>
      <c r="C856" t="s">
        <v>365</v>
      </c>
      <c r="D856" t="s">
        <v>269</v>
      </c>
      <c r="E856" t="s">
        <v>423</v>
      </c>
      <c r="I856">
        <v>0</v>
      </c>
      <c r="J856" t="s">
        <v>1239</v>
      </c>
      <c r="K856" t="s">
        <v>269</v>
      </c>
      <c r="L856" t="s">
        <v>1270</v>
      </c>
    </row>
    <row r="857" spans="1:12" x14ac:dyDescent="0.2">
      <c r="A857">
        <v>2026</v>
      </c>
      <c r="B857" t="s">
        <v>422</v>
      </c>
      <c r="C857" t="s">
        <v>365</v>
      </c>
      <c r="D857" t="s">
        <v>269</v>
      </c>
      <c r="E857" t="s">
        <v>423</v>
      </c>
      <c r="I857">
        <v>0</v>
      </c>
      <c r="J857" t="s">
        <v>1239</v>
      </c>
      <c r="K857" t="s">
        <v>269</v>
      </c>
      <c r="L857" t="s">
        <v>1270</v>
      </c>
    </row>
    <row r="858" spans="1:12" x14ac:dyDescent="0.2">
      <c r="A858">
        <v>2019</v>
      </c>
      <c r="B858" t="s">
        <v>424</v>
      </c>
      <c r="C858" t="s">
        <v>365</v>
      </c>
      <c r="D858" t="s">
        <v>269</v>
      </c>
      <c r="E858" t="s">
        <v>425</v>
      </c>
      <c r="F858">
        <v>608</v>
      </c>
      <c r="G858">
        <v>836.76813651737007</v>
      </c>
      <c r="H858">
        <v>582.82761571394724</v>
      </c>
      <c r="I858">
        <v>2.420206498118374E-5</v>
      </c>
      <c r="J858" t="s">
        <v>1239</v>
      </c>
      <c r="K858" t="s">
        <v>269</v>
      </c>
      <c r="L858" t="s">
        <v>1271</v>
      </c>
    </row>
    <row r="859" spans="1:12" x14ac:dyDescent="0.2">
      <c r="A859">
        <v>2020</v>
      </c>
      <c r="B859" t="s">
        <v>424</v>
      </c>
      <c r="C859" t="s">
        <v>365</v>
      </c>
      <c r="D859" t="s">
        <v>269</v>
      </c>
      <c r="E859" t="s">
        <v>425</v>
      </c>
      <c r="F859">
        <v>8</v>
      </c>
      <c r="G859">
        <v>10.52392386420253</v>
      </c>
      <c r="H859">
        <v>7.3301470097277592</v>
      </c>
      <c r="I859">
        <v>3.321326994894854E-7</v>
      </c>
      <c r="J859" t="s">
        <v>1239</v>
      </c>
      <c r="K859" t="s">
        <v>269</v>
      </c>
      <c r="L859" t="s">
        <v>1271</v>
      </c>
    </row>
    <row r="860" spans="1:12" x14ac:dyDescent="0.2">
      <c r="A860">
        <v>2021</v>
      </c>
      <c r="B860" t="s">
        <v>424</v>
      </c>
      <c r="C860" t="s">
        <v>365</v>
      </c>
      <c r="D860" t="s">
        <v>269</v>
      </c>
      <c r="E860" t="s">
        <v>425</v>
      </c>
      <c r="F860">
        <v>9</v>
      </c>
      <c r="G860">
        <v>11.330887217201701</v>
      </c>
      <c r="H860">
        <v>7.8922149309018561</v>
      </c>
      <c r="I860">
        <v>3.3720452382076759E-7</v>
      </c>
      <c r="J860" t="s">
        <v>1239</v>
      </c>
      <c r="K860" t="s">
        <v>269</v>
      </c>
      <c r="L860" t="s">
        <v>1271</v>
      </c>
    </row>
    <row r="861" spans="1:12" x14ac:dyDescent="0.2">
      <c r="A861">
        <v>2022</v>
      </c>
      <c r="B861" t="s">
        <v>424</v>
      </c>
      <c r="C861" t="s">
        <v>365</v>
      </c>
      <c r="D861" t="s">
        <v>269</v>
      </c>
      <c r="E861" t="s">
        <v>425</v>
      </c>
      <c r="F861">
        <v>10</v>
      </c>
      <c r="G861">
        <v>11.80300942055932</v>
      </c>
      <c r="H861">
        <v>8.2210585449211191</v>
      </c>
      <c r="I861">
        <v>3.3869018577929758E-7</v>
      </c>
      <c r="J861" t="s">
        <v>1239</v>
      </c>
      <c r="K861" t="s">
        <v>269</v>
      </c>
      <c r="L861" t="s">
        <v>1271</v>
      </c>
    </row>
    <row r="862" spans="1:12" x14ac:dyDescent="0.2">
      <c r="A862">
        <v>2024</v>
      </c>
      <c r="B862" t="s">
        <v>424</v>
      </c>
      <c r="C862" t="s">
        <v>365</v>
      </c>
      <c r="D862" t="s">
        <v>269</v>
      </c>
      <c r="E862" t="s">
        <v>425</v>
      </c>
      <c r="F862">
        <v>8</v>
      </c>
      <c r="G862">
        <v>8.6858063596613899</v>
      </c>
      <c r="H862">
        <v>6.0498572904841978</v>
      </c>
      <c r="I862">
        <v>2.38216478424321E-7</v>
      </c>
      <c r="J862" t="s">
        <v>1239</v>
      </c>
      <c r="K862" t="s">
        <v>269</v>
      </c>
      <c r="L862" t="s">
        <v>1271</v>
      </c>
    </row>
    <row r="863" spans="1:12" x14ac:dyDescent="0.2">
      <c r="A863">
        <v>2025</v>
      </c>
      <c r="B863" t="s">
        <v>424</v>
      </c>
      <c r="C863" t="s">
        <v>365</v>
      </c>
      <c r="D863" t="s">
        <v>269</v>
      </c>
      <c r="E863" t="s">
        <v>425</v>
      </c>
      <c r="F863">
        <v>11</v>
      </c>
      <c r="G863">
        <v>11.417999999999999</v>
      </c>
      <c r="H863">
        <v>7.9528909213952934</v>
      </c>
      <c r="I863">
        <v>3.1160073866729853E-7</v>
      </c>
      <c r="J863" t="s">
        <v>1239</v>
      </c>
      <c r="K863" t="s">
        <v>269</v>
      </c>
      <c r="L863" t="s">
        <v>1271</v>
      </c>
    </row>
    <row r="864" spans="1:12" x14ac:dyDescent="0.2">
      <c r="A864">
        <v>2026</v>
      </c>
      <c r="B864" t="s">
        <v>424</v>
      </c>
      <c r="C864" t="s">
        <v>365</v>
      </c>
      <c r="D864" t="s">
        <v>269</v>
      </c>
      <c r="E864" t="s">
        <v>425</v>
      </c>
      <c r="F864">
        <v>14</v>
      </c>
      <c r="G864">
        <v>14</v>
      </c>
      <c r="H864">
        <v>9.7513113417003066</v>
      </c>
      <c r="I864">
        <v>2.6125555506527312E-7</v>
      </c>
      <c r="J864" t="s">
        <v>1239</v>
      </c>
      <c r="K864" t="s">
        <v>269</v>
      </c>
      <c r="L864" t="s">
        <v>1271</v>
      </c>
    </row>
    <row r="865" spans="1:12" x14ac:dyDescent="0.2">
      <c r="A865">
        <v>2017</v>
      </c>
      <c r="B865" t="s">
        <v>426</v>
      </c>
      <c r="C865" t="s">
        <v>365</v>
      </c>
      <c r="D865" t="s">
        <v>269</v>
      </c>
      <c r="E865" t="s">
        <v>427</v>
      </c>
      <c r="F865">
        <v>17877</v>
      </c>
      <c r="G865">
        <v>27001.877921336341</v>
      </c>
      <c r="H865">
        <v>18807.40845868101</v>
      </c>
      <c r="I865">
        <v>7.9325670976944254E-4</v>
      </c>
      <c r="J865" t="s">
        <v>1239</v>
      </c>
      <c r="K865" t="s">
        <v>269</v>
      </c>
      <c r="L865" t="s">
        <v>1272</v>
      </c>
    </row>
    <row r="866" spans="1:12" x14ac:dyDescent="0.2">
      <c r="A866">
        <v>2018</v>
      </c>
      <c r="B866" t="s">
        <v>426</v>
      </c>
      <c r="C866" t="s">
        <v>365</v>
      </c>
      <c r="D866" t="s">
        <v>269</v>
      </c>
      <c r="E866" t="s">
        <v>427</v>
      </c>
      <c r="F866">
        <v>18670</v>
      </c>
      <c r="G866">
        <v>26804.60000105216</v>
      </c>
      <c r="H866">
        <v>18670</v>
      </c>
      <c r="I866">
        <v>7.7223206133900893E-4</v>
      </c>
      <c r="J866" t="s">
        <v>1239</v>
      </c>
      <c r="K866" t="s">
        <v>269</v>
      </c>
      <c r="L866" t="s">
        <v>1272</v>
      </c>
    </row>
    <row r="867" spans="1:12" x14ac:dyDescent="0.2">
      <c r="A867">
        <v>2019</v>
      </c>
      <c r="B867" t="s">
        <v>426</v>
      </c>
      <c r="C867" t="s">
        <v>365</v>
      </c>
      <c r="D867" t="s">
        <v>269</v>
      </c>
      <c r="E867" t="s">
        <v>427</v>
      </c>
      <c r="F867">
        <v>16105</v>
      </c>
      <c r="G867">
        <v>22164.7217740333</v>
      </c>
      <c r="H867">
        <v>15438.22163005447</v>
      </c>
      <c r="I867">
        <v>6.4107607980586176E-4</v>
      </c>
      <c r="J867" t="s">
        <v>1239</v>
      </c>
      <c r="K867" t="s">
        <v>269</v>
      </c>
      <c r="L867" t="s">
        <v>1272</v>
      </c>
    </row>
    <row r="868" spans="1:12" x14ac:dyDescent="0.2">
      <c r="A868">
        <v>2020</v>
      </c>
      <c r="B868" t="s">
        <v>426</v>
      </c>
      <c r="C868" t="s">
        <v>365</v>
      </c>
      <c r="D868" t="s">
        <v>269</v>
      </c>
      <c r="E868" t="s">
        <v>427</v>
      </c>
      <c r="F868">
        <v>18740</v>
      </c>
      <c r="G868">
        <v>24652.291651894429</v>
      </c>
      <c r="H868">
        <v>17170.869370287281</v>
      </c>
      <c r="I868">
        <v>7.7802084855411958E-4</v>
      </c>
      <c r="J868" t="s">
        <v>1239</v>
      </c>
      <c r="K868" t="s">
        <v>269</v>
      </c>
      <c r="L868" t="s">
        <v>1272</v>
      </c>
    </row>
    <row r="869" spans="1:12" x14ac:dyDescent="0.2">
      <c r="A869">
        <v>2021</v>
      </c>
      <c r="B869" t="s">
        <v>426</v>
      </c>
      <c r="C869" t="s">
        <v>365</v>
      </c>
      <c r="D869" t="s">
        <v>269</v>
      </c>
      <c r="E869" t="s">
        <v>427</v>
      </c>
      <c r="F869">
        <v>16281</v>
      </c>
      <c r="G869">
        <v>20497.57497591788</v>
      </c>
      <c r="H869">
        <v>14277.01681000146</v>
      </c>
      <c r="I869">
        <v>6.1000298359176869E-4</v>
      </c>
      <c r="J869" t="s">
        <v>1239</v>
      </c>
      <c r="K869" t="s">
        <v>269</v>
      </c>
      <c r="L869" t="s">
        <v>1272</v>
      </c>
    </row>
    <row r="870" spans="1:12" x14ac:dyDescent="0.2">
      <c r="A870">
        <v>2022</v>
      </c>
      <c r="B870" t="s">
        <v>426</v>
      </c>
      <c r="C870" t="s">
        <v>365</v>
      </c>
      <c r="D870" t="s">
        <v>269</v>
      </c>
      <c r="E870" t="s">
        <v>427</v>
      </c>
      <c r="F870">
        <v>17622</v>
      </c>
      <c r="G870">
        <v>20799.263200909631</v>
      </c>
      <c r="H870">
        <v>14487.14936786</v>
      </c>
      <c r="I870">
        <v>5.9683984538027831E-4</v>
      </c>
      <c r="J870" t="s">
        <v>1239</v>
      </c>
      <c r="K870" t="s">
        <v>269</v>
      </c>
      <c r="L870" t="s">
        <v>1272</v>
      </c>
    </row>
    <row r="871" spans="1:12" x14ac:dyDescent="0.2">
      <c r="A871">
        <v>2024</v>
      </c>
      <c r="B871" t="s">
        <v>426</v>
      </c>
      <c r="C871" t="s">
        <v>365</v>
      </c>
      <c r="D871" t="s">
        <v>269</v>
      </c>
      <c r="E871" t="s">
        <v>427</v>
      </c>
      <c r="F871">
        <v>17833</v>
      </c>
      <c r="G871">
        <v>19361.7481014802</v>
      </c>
      <c r="H871">
        <v>13485.888132650591</v>
      </c>
      <c r="I871">
        <v>5.3101430746761464E-4</v>
      </c>
      <c r="J871" t="s">
        <v>1239</v>
      </c>
      <c r="K871" t="s">
        <v>269</v>
      </c>
      <c r="L871" t="s">
        <v>1272</v>
      </c>
    </row>
    <row r="872" spans="1:12" x14ac:dyDescent="0.2">
      <c r="A872">
        <v>2025</v>
      </c>
      <c r="B872" t="s">
        <v>426</v>
      </c>
      <c r="C872" t="s">
        <v>365</v>
      </c>
      <c r="D872" t="s">
        <v>269</v>
      </c>
      <c r="E872" t="s">
        <v>427</v>
      </c>
      <c r="F872">
        <v>18097</v>
      </c>
      <c r="G872">
        <v>18784.686000000002</v>
      </c>
      <c r="H872">
        <v>13083.951545862779</v>
      </c>
      <c r="I872">
        <v>5.1263986978746358E-4</v>
      </c>
      <c r="J872" t="s">
        <v>1239</v>
      </c>
      <c r="K872" t="s">
        <v>269</v>
      </c>
      <c r="L872" t="s">
        <v>1272</v>
      </c>
    </row>
    <row r="873" spans="1:12" x14ac:dyDescent="0.2">
      <c r="A873">
        <v>2026</v>
      </c>
      <c r="B873" t="s">
        <v>426</v>
      </c>
      <c r="C873" t="s">
        <v>365</v>
      </c>
      <c r="D873" t="s">
        <v>269</v>
      </c>
      <c r="E873" t="s">
        <v>427</v>
      </c>
      <c r="F873">
        <v>19671</v>
      </c>
      <c r="G873">
        <v>19671</v>
      </c>
      <c r="H873">
        <v>13701.28895732763</v>
      </c>
      <c r="I873">
        <v>3.67082715977785E-4</v>
      </c>
      <c r="J873" t="s">
        <v>1239</v>
      </c>
      <c r="K873" t="s">
        <v>269</v>
      </c>
      <c r="L873" t="s">
        <v>1272</v>
      </c>
    </row>
    <row r="874" spans="1:12" x14ac:dyDescent="0.2">
      <c r="A874">
        <v>2017</v>
      </c>
      <c r="B874" t="s">
        <v>428</v>
      </c>
      <c r="C874" t="s">
        <v>365</v>
      </c>
      <c r="D874" t="s">
        <v>269</v>
      </c>
      <c r="E874" t="s">
        <v>429</v>
      </c>
      <c r="F874">
        <v>15253</v>
      </c>
      <c r="G874">
        <v>23038.521224710141</v>
      </c>
      <c r="H874">
        <v>16046.84237960851</v>
      </c>
      <c r="I874">
        <v>6.7682187134940439E-4</v>
      </c>
      <c r="J874" t="s">
        <v>1239</v>
      </c>
      <c r="K874" t="s">
        <v>269</v>
      </c>
      <c r="L874" t="s">
        <v>1273</v>
      </c>
    </row>
    <row r="875" spans="1:12" x14ac:dyDescent="0.2">
      <c r="A875">
        <v>2018</v>
      </c>
      <c r="B875" t="s">
        <v>428</v>
      </c>
      <c r="C875" t="s">
        <v>365</v>
      </c>
      <c r="D875" t="s">
        <v>269</v>
      </c>
      <c r="E875" t="s">
        <v>429</v>
      </c>
      <c r="F875">
        <v>16505</v>
      </c>
      <c r="G875">
        <v>23696.300108053882</v>
      </c>
      <c r="H875">
        <v>16505</v>
      </c>
      <c r="I875">
        <v>6.8268292299948272E-4</v>
      </c>
      <c r="J875" t="s">
        <v>1239</v>
      </c>
      <c r="K875" t="s">
        <v>269</v>
      </c>
      <c r="L875" t="s">
        <v>1273</v>
      </c>
    </row>
    <row r="876" spans="1:12" x14ac:dyDescent="0.2">
      <c r="A876">
        <v>2019</v>
      </c>
      <c r="B876" t="s">
        <v>428</v>
      </c>
      <c r="C876" t="s">
        <v>365</v>
      </c>
      <c r="D876" t="s">
        <v>269</v>
      </c>
      <c r="E876" t="s">
        <v>429</v>
      </c>
      <c r="F876">
        <v>22861</v>
      </c>
      <c r="G876">
        <v>31462.757185729599</v>
      </c>
      <c r="H876">
        <v>21914.510070454849</v>
      </c>
      <c r="I876">
        <v>9.1000560449809446E-4</v>
      </c>
      <c r="J876" t="s">
        <v>1239</v>
      </c>
      <c r="K876" t="s">
        <v>269</v>
      </c>
      <c r="L876" t="s">
        <v>1273</v>
      </c>
    </row>
    <row r="877" spans="1:12" x14ac:dyDescent="0.2">
      <c r="A877">
        <v>2020</v>
      </c>
      <c r="B877" t="s">
        <v>428</v>
      </c>
      <c r="C877" t="s">
        <v>365</v>
      </c>
      <c r="D877" t="s">
        <v>269</v>
      </c>
      <c r="E877" t="s">
        <v>429</v>
      </c>
      <c r="F877">
        <v>22884</v>
      </c>
      <c r="G877">
        <v>30103.68421355134</v>
      </c>
      <c r="H877">
        <v>20967.885521326261</v>
      </c>
      <c r="I877">
        <v>9.5006558688967308E-4</v>
      </c>
      <c r="J877" t="s">
        <v>1239</v>
      </c>
      <c r="K877" t="s">
        <v>269</v>
      </c>
      <c r="L877" t="s">
        <v>1273</v>
      </c>
    </row>
    <row r="878" spans="1:12" x14ac:dyDescent="0.2">
      <c r="A878">
        <v>2021</v>
      </c>
      <c r="B878" t="s">
        <v>428</v>
      </c>
      <c r="C878" t="s">
        <v>365</v>
      </c>
      <c r="D878" t="s">
        <v>269</v>
      </c>
      <c r="E878" t="s">
        <v>429</v>
      </c>
      <c r="F878">
        <v>19348</v>
      </c>
      <c r="G878">
        <v>24358.889542046501</v>
      </c>
      <c r="H878">
        <v>16966.508275898788</v>
      </c>
      <c r="I878">
        <v>7.2491479187602342E-4</v>
      </c>
      <c r="J878" t="s">
        <v>1239</v>
      </c>
      <c r="K878" t="s">
        <v>269</v>
      </c>
      <c r="L878" t="s">
        <v>1273</v>
      </c>
    </row>
    <row r="879" spans="1:12" x14ac:dyDescent="0.2">
      <c r="A879">
        <v>2022</v>
      </c>
      <c r="B879" t="s">
        <v>428</v>
      </c>
      <c r="C879" t="s">
        <v>365</v>
      </c>
      <c r="D879" t="s">
        <v>269</v>
      </c>
      <c r="E879" t="s">
        <v>429</v>
      </c>
      <c r="F879">
        <v>20942</v>
      </c>
      <c r="G879">
        <v>24717.862328535321</v>
      </c>
      <c r="H879">
        <v>17216.540804773809</v>
      </c>
      <c r="I879">
        <v>7.0928498705900508E-4</v>
      </c>
      <c r="J879" t="s">
        <v>1239</v>
      </c>
      <c r="K879" t="s">
        <v>269</v>
      </c>
      <c r="L879" t="s">
        <v>1273</v>
      </c>
    </row>
    <row r="880" spans="1:12" x14ac:dyDescent="0.2">
      <c r="A880">
        <v>2024</v>
      </c>
      <c r="B880" t="s">
        <v>428</v>
      </c>
      <c r="C880" t="s">
        <v>365</v>
      </c>
      <c r="D880" t="s">
        <v>269</v>
      </c>
      <c r="E880" t="s">
        <v>429</v>
      </c>
      <c r="F880">
        <v>29406</v>
      </c>
      <c r="G880">
        <v>31926.852726525362</v>
      </c>
      <c r="H880">
        <v>22237.762935497289</v>
      </c>
      <c r="I880">
        <v>8.756242205681978E-4</v>
      </c>
      <c r="J880" t="s">
        <v>1239</v>
      </c>
      <c r="K880" t="s">
        <v>269</v>
      </c>
      <c r="L880" t="s">
        <v>1273</v>
      </c>
    </row>
    <row r="881" spans="1:12" x14ac:dyDescent="0.2">
      <c r="A881">
        <v>2025</v>
      </c>
      <c r="B881" t="s">
        <v>428</v>
      </c>
      <c r="C881" t="s">
        <v>365</v>
      </c>
      <c r="D881" t="s">
        <v>269</v>
      </c>
      <c r="E881" t="s">
        <v>429</v>
      </c>
      <c r="F881">
        <v>31786</v>
      </c>
      <c r="G881">
        <v>32993.867999999988</v>
      </c>
      <c r="H881">
        <v>22980.96280249735</v>
      </c>
      <c r="I881">
        <v>9.004128253889775E-4</v>
      </c>
      <c r="J881" t="s">
        <v>1239</v>
      </c>
      <c r="K881" t="s">
        <v>269</v>
      </c>
      <c r="L881" t="s">
        <v>1273</v>
      </c>
    </row>
    <row r="882" spans="1:12" x14ac:dyDescent="0.2">
      <c r="A882">
        <v>2026</v>
      </c>
      <c r="B882" t="s">
        <v>428</v>
      </c>
      <c r="C882" t="s">
        <v>365</v>
      </c>
      <c r="D882" t="s">
        <v>269</v>
      </c>
      <c r="E882" t="s">
        <v>429</v>
      </c>
      <c r="F882">
        <v>35951</v>
      </c>
      <c r="G882">
        <v>35951</v>
      </c>
      <c r="H882">
        <v>25040.671003247691</v>
      </c>
      <c r="I882">
        <v>6.7088560429654517E-4</v>
      </c>
      <c r="J882" t="s">
        <v>1239</v>
      </c>
      <c r="K882" t="s">
        <v>269</v>
      </c>
      <c r="L882" t="s">
        <v>1273</v>
      </c>
    </row>
    <row r="883" spans="1:12" x14ac:dyDescent="0.2">
      <c r="A883">
        <v>2017</v>
      </c>
      <c r="B883" t="s">
        <v>430</v>
      </c>
      <c r="C883" t="s">
        <v>365</v>
      </c>
      <c r="D883" t="s">
        <v>269</v>
      </c>
      <c r="E883" t="s">
        <v>431</v>
      </c>
      <c r="F883">
        <v>9658</v>
      </c>
      <c r="G883">
        <v>14587.69015854262</v>
      </c>
      <c r="H883">
        <v>10160.650606586179</v>
      </c>
      <c r="I883">
        <v>4.2855475208106918E-4</v>
      </c>
      <c r="J883" t="s">
        <v>1239</v>
      </c>
      <c r="K883" t="s">
        <v>269</v>
      </c>
      <c r="L883" t="s">
        <v>1274</v>
      </c>
    </row>
    <row r="884" spans="1:12" x14ac:dyDescent="0.2">
      <c r="A884">
        <v>2018</v>
      </c>
      <c r="B884" t="s">
        <v>430</v>
      </c>
      <c r="C884" t="s">
        <v>365</v>
      </c>
      <c r="D884" t="s">
        <v>269</v>
      </c>
      <c r="E884" t="s">
        <v>431</v>
      </c>
      <c r="F884">
        <v>10318</v>
      </c>
      <c r="G884">
        <v>14813.59736533777</v>
      </c>
      <c r="H884">
        <v>10318</v>
      </c>
      <c r="I884">
        <v>4.2677506207262417E-4</v>
      </c>
      <c r="J884" t="s">
        <v>1239</v>
      </c>
      <c r="K884" t="s">
        <v>269</v>
      </c>
      <c r="L884" t="s">
        <v>1274</v>
      </c>
    </row>
    <row r="885" spans="1:12" x14ac:dyDescent="0.2">
      <c r="A885">
        <v>2019</v>
      </c>
      <c r="B885" t="s">
        <v>430</v>
      </c>
      <c r="C885" t="s">
        <v>365</v>
      </c>
      <c r="D885" t="s">
        <v>269</v>
      </c>
      <c r="E885" t="s">
        <v>431</v>
      </c>
      <c r="F885">
        <v>10902</v>
      </c>
      <c r="G885">
        <v>15004.02339525061</v>
      </c>
      <c r="H885">
        <v>10450.63596466028</v>
      </c>
      <c r="I885">
        <v>4.3396531648826482E-4</v>
      </c>
      <c r="J885" t="s">
        <v>1239</v>
      </c>
      <c r="K885" t="s">
        <v>269</v>
      </c>
      <c r="L885" t="s">
        <v>1274</v>
      </c>
    </row>
    <row r="886" spans="1:12" x14ac:dyDescent="0.2">
      <c r="A886">
        <v>2020</v>
      </c>
      <c r="B886" t="s">
        <v>430</v>
      </c>
      <c r="C886" t="s">
        <v>365</v>
      </c>
      <c r="D886" t="s">
        <v>269</v>
      </c>
      <c r="E886" t="s">
        <v>431</v>
      </c>
      <c r="F886">
        <v>11805</v>
      </c>
      <c r="G886">
        <v>15529.36515211386</v>
      </c>
      <c r="H886">
        <v>10816.548181229529</v>
      </c>
      <c r="I886">
        <v>4.9010331468417204E-4</v>
      </c>
      <c r="J886" t="s">
        <v>1239</v>
      </c>
      <c r="K886" t="s">
        <v>269</v>
      </c>
      <c r="L886" t="s">
        <v>1274</v>
      </c>
    </row>
    <row r="887" spans="1:12" x14ac:dyDescent="0.2">
      <c r="A887">
        <v>2021</v>
      </c>
      <c r="B887" t="s">
        <v>430</v>
      </c>
      <c r="C887" t="s">
        <v>365</v>
      </c>
      <c r="D887" t="s">
        <v>269</v>
      </c>
      <c r="E887" t="s">
        <v>431</v>
      </c>
      <c r="F887">
        <v>10952</v>
      </c>
      <c r="G887">
        <v>13788.430755865889</v>
      </c>
      <c r="H887">
        <v>9603.9486581374567</v>
      </c>
      <c r="I887">
        <v>4.1034043832056071E-4</v>
      </c>
      <c r="J887" t="s">
        <v>1239</v>
      </c>
      <c r="K887" t="s">
        <v>269</v>
      </c>
      <c r="L887" t="s">
        <v>1274</v>
      </c>
    </row>
    <row r="888" spans="1:12" x14ac:dyDescent="0.2">
      <c r="A888">
        <v>2022</v>
      </c>
      <c r="B888" t="s">
        <v>430</v>
      </c>
      <c r="C888" t="s">
        <v>365</v>
      </c>
      <c r="D888" t="s">
        <v>269</v>
      </c>
      <c r="E888" t="s">
        <v>431</v>
      </c>
      <c r="F888">
        <v>11854</v>
      </c>
      <c r="G888">
        <v>13991.287367131021</v>
      </c>
      <c r="H888">
        <v>9745.2427991494951</v>
      </c>
      <c r="I888">
        <v>4.014833462227794E-4</v>
      </c>
      <c r="J888" t="s">
        <v>1239</v>
      </c>
      <c r="K888" t="s">
        <v>269</v>
      </c>
      <c r="L888" t="s">
        <v>1274</v>
      </c>
    </row>
    <row r="889" spans="1:12" x14ac:dyDescent="0.2">
      <c r="A889">
        <v>2024</v>
      </c>
      <c r="B889" t="s">
        <v>430</v>
      </c>
      <c r="C889" t="s">
        <v>365</v>
      </c>
      <c r="D889" t="s">
        <v>269</v>
      </c>
      <c r="E889" t="s">
        <v>431</v>
      </c>
      <c r="F889">
        <v>15345</v>
      </c>
      <c r="G889">
        <v>16660.462323625499</v>
      </c>
      <c r="H889">
        <v>11604.382515310001</v>
      </c>
      <c r="I889">
        <v>4.5692898267765068E-4</v>
      </c>
      <c r="J889" t="s">
        <v>1239</v>
      </c>
      <c r="K889" t="s">
        <v>269</v>
      </c>
      <c r="L889" t="s">
        <v>1274</v>
      </c>
    </row>
    <row r="890" spans="1:12" x14ac:dyDescent="0.2">
      <c r="A890">
        <v>2025</v>
      </c>
      <c r="B890" t="s">
        <v>430</v>
      </c>
      <c r="C890" t="s">
        <v>365</v>
      </c>
      <c r="D890" t="s">
        <v>269</v>
      </c>
      <c r="E890" t="s">
        <v>431</v>
      </c>
      <c r="F890">
        <v>17131</v>
      </c>
      <c r="G890">
        <v>17781.977999999999</v>
      </c>
      <c r="H890">
        <v>12385.54312494752</v>
      </c>
      <c r="I890">
        <v>4.8527565946449898E-4</v>
      </c>
      <c r="J890" t="s">
        <v>1239</v>
      </c>
      <c r="K890" t="s">
        <v>269</v>
      </c>
      <c r="L890" t="s">
        <v>1274</v>
      </c>
    </row>
    <row r="891" spans="1:12" x14ac:dyDescent="0.2">
      <c r="A891">
        <v>2026</v>
      </c>
      <c r="B891" t="s">
        <v>430</v>
      </c>
      <c r="C891" t="s">
        <v>365</v>
      </c>
      <c r="D891" t="s">
        <v>269</v>
      </c>
      <c r="E891" t="s">
        <v>431</v>
      </c>
      <c r="F891">
        <v>17971</v>
      </c>
      <c r="G891">
        <v>17971</v>
      </c>
      <c r="H891">
        <v>12517.201151549731</v>
      </c>
      <c r="I891">
        <v>3.3535882714843033E-4</v>
      </c>
      <c r="J891" t="s">
        <v>1239</v>
      </c>
      <c r="K891" t="s">
        <v>269</v>
      </c>
      <c r="L891" t="s">
        <v>1274</v>
      </c>
    </row>
    <row r="892" spans="1:12" x14ac:dyDescent="0.2">
      <c r="A892">
        <v>2017</v>
      </c>
      <c r="B892" t="s">
        <v>432</v>
      </c>
      <c r="C892" t="s">
        <v>365</v>
      </c>
      <c r="D892" t="s">
        <v>269</v>
      </c>
      <c r="E892" t="s">
        <v>433</v>
      </c>
      <c r="F892">
        <v>6020</v>
      </c>
      <c r="G892">
        <v>9092.7619335707768</v>
      </c>
      <c r="H892">
        <v>6333.3108978721066</v>
      </c>
      <c r="I892">
        <v>2.6712565826548319E-4</v>
      </c>
      <c r="J892" t="s">
        <v>1239</v>
      </c>
      <c r="K892" t="s">
        <v>269</v>
      </c>
      <c r="L892" t="s">
        <v>1275</v>
      </c>
    </row>
    <row r="893" spans="1:12" x14ac:dyDescent="0.2">
      <c r="A893">
        <v>2018</v>
      </c>
      <c r="B893" t="s">
        <v>432</v>
      </c>
      <c r="C893" t="s">
        <v>365</v>
      </c>
      <c r="D893" t="s">
        <v>269</v>
      </c>
      <c r="E893" t="s">
        <v>433</v>
      </c>
      <c r="F893">
        <v>6761</v>
      </c>
      <c r="G893">
        <v>9706.7970330537573</v>
      </c>
      <c r="H893">
        <v>6761</v>
      </c>
      <c r="I893">
        <v>2.7964975718870061E-4</v>
      </c>
      <c r="J893" t="s">
        <v>1239</v>
      </c>
      <c r="K893" t="s">
        <v>269</v>
      </c>
      <c r="L893" t="s">
        <v>1275</v>
      </c>
    </row>
    <row r="894" spans="1:12" x14ac:dyDescent="0.2">
      <c r="A894">
        <v>2019</v>
      </c>
      <c r="B894" t="s">
        <v>432</v>
      </c>
      <c r="C894" t="s">
        <v>365</v>
      </c>
      <c r="D894" t="s">
        <v>269</v>
      </c>
      <c r="E894" t="s">
        <v>433</v>
      </c>
      <c r="F894">
        <v>5480</v>
      </c>
      <c r="G894">
        <v>7541.9233357157691</v>
      </c>
      <c r="H894">
        <v>5253.1173258428134</v>
      </c>
      <c r="I894">
        <v>2.181370330540902E-4</v>
      </c>
      <c r="J894" t="s">
        <v>1239</v>
      </c>
      <c r="K894" t="s">
        <v>269</v>
      </c>
      <c r="L894" t="s">
        <v>1275</v>
      </c>
    </row>
    <row r="895" spans="1:12" x14ac:dyDescent="0.2">
      <c r="A895">
        <v>2020</v>
      </c>
      <c r="B895" t="s">
        <v>432</v>
      </c>
      <c r="C895" t="s">
        <v>365</v>
      </c>
      <c r="D895" t="s">
        <v>269</v>
      </c>
      <c r="E895" t="s">
        <v>433</v>
      </c>
      <c r="F895">
        <v>2959</v>
      </c>
      <c r="G895">
        <v>3892.53633927191</v>
      </c>
      <c r="H895">
        <v>2711.2381252230548</v>
      </c>
      <c r="I895">
        <v>1.2284758222367339E-4</v>
      </c>
      <c r="J895" t="s">
        <v>1239</v>
      </c>
      <c r="K895" t="s">
        <v>269</v>
      </c>
      <c r="L895" t="s">
        <v>1275</v>
      </c>
    </row>
    <row r="896" spans="1:12" x14ac:dyDescent="0.2">
      <c r="A896">
        <v>2021</v>
      </c>
      <c r="B896" t="s">
        <v>432</v>
      </c>
      <c r="C896" t="s">
        <v>365</v>
      </c>
      <c r="D896" t="s">
        <v>269</v>
      </c>
      <c r="E896" t="s">
        <v>433</v>
      </c>
      <c r="F896">
        <v>1217</v>
      </c>
      <c r="G896">
        <v>1532.1877492593851</v>
      </c>
      <c r="H896">
        <v>1067.202841211951</v>
      </c>
      <c r="I896">
        <v>4.5597545054430467E-5</v>
      </c>
      <c r="J896" t="s">
        <v>1239</v>
      </c>
      <c r="K896" t="s">
        <v>269</v>
      </c>
      <c r="L896" t="s">
        <v>1275</v>
      </c>
    </row>
    <row r="897" spans="1:12" x14ac:dyDescent="0.2">
      <c r="A897">
        <v>2022</v>
      </c>
      <c r="B897" t="s">
        <v>432</v>
      </c>
      <c r="C897" t="s">
        <v>365</v>
      </c>
      <c r="D897" t="s">
        <v>269</v>
      </c>
      <c r="E897" t="s">
        <v>433</v>
      </c>
      <c r="F897">
        <v>1317</v>
      </c>
      <c r="G897">
        <v>1554.4563406876621</v>
      </c>
      <c r="H897">
        <v>1082.713410366111</v>
      </c>
      <c r="I897">
        <v>4.4605497467133477E-5</v>
      </c>
      <c r="J897" t="s">
        <v>1239</v>
      </c>
      <c r="K897" t="s">
        <v>269</v>
      </c>
      <c r="L897" t="s">
        <v>1275</v>
      </c>
    </row>
    <row r="898" spans="1:12" x14ac:dyDescent="0.2">
      <c r="A898">
        <v>2024</v>
      </c>
      <c r="B898" t="s">
        <v>432</v>
      </c>
      <c r="C898" t="s">
        <v>365</v>
      </c>
      <c r="D898" t="s">
        <v>269</v>
      </c>
      <c r="E898" t="s">
        <v>433</v>
      </c>
      <c r="F898">
        <v>1194</v>
      </c>
      <c r="G898">
        <v>1296.3565991794619</v>
      </c>
      <c r="H898">
        <v>902.94120060476644</v>
      </c>
      <c r="I898">
        <v>3.5553809404829913E-5</v>
      </c>
      <c r="J898" t="s">
        <v>1239</v>
      </c>
      <c r="K898" t="s">
        <v>269</v>
      </c>
      <c r="L898" t="s">
        <v>1275</v>
      </c>
    </row>
    <row r="899" spans="1:12" x14ac:dyDescent="0.2">
      <c r="A899">
        <v>2025</v>
      </c>
      <c r="B899" t="s">
        <v>432</v>
      </c>
      <c r="C899" t="s">
        <v>365</v>
      </c>
      <c r="D899" t="s">
        <v>269</v>
      </c>
      <c r="E899" t="s">
        <v>433</v>
      </c>
      <c r="F899">
        <v>971</v>
      </c>
      <c r="G899">
        <v>1007.898</v>
      </c>
      <c r="H899">
        <v>702.02337133407536</v>
      </c>
      <c r="I899">
        <v>2.7505847022358799E-5</v>
      </c>
      <c r="J899" t="s">
        <v>1239</v>
      </c>
      <c r="K899" t="s">
        <v>269</v>
      </c>
      <c r="L899" t="s">
        <v>1275</v>
      </c>
    </row>
    <row r="900" spans="1:12" x14ac:dyDescent="0.2">
      <c r="A900">
        <v>2026</v>
      </c>
      <c r="B900" t="s">
        <v>432</v>
      </c>
      <c r="C900" t="s">
        <v>365</v>
      </c>
      <c r="D900" t="s">
        <v>269</v>
      </c>
      <c r="E900" t="s">
        <v>433</v>
      </c>
      <c r="F900">
        <v>1190</v>
      </c>
      <c r="G900">
        <v>1190</v>
      </c>
      <c r="H900">
        <v>828.86146404452597</v>
      </c>
      <c r="I900">
        <v>2.2206722180548209E-5</v>
      </c>
      <c r="J900" t="s">
        <v>1239</v>
      </c>
      <c r="K900" t="s">
        <v>269</v>
      </c>
      <c r="L900" t="s">
        <v>1275</v>
      </c>
    </row>
    <row r="901" spans="1:12" x14ac:dyDescent="0.2">
      <c r="A901">
        <v>2017</v>
      </c>
      <c r="B901" t="s">
        <v>434</v>
      </c>
      <c r="C901" t="s">
        <v>365</v>
      </c>
      <c r="D901" t="s">
        <v>269</v>
      </c>
      <c r="E901" t="s">
        <v>435</v>
      </c>
      <c r="F901">
        <v>5026</v>
      </c>
      <c r="G901">
        <v>7591.3989166323436</v>
      </c>
      <c r="H901">
        <v>5287.5781682234556</v>
      </c>
      <c r="I901">
        <v>2.230188635286243E-4</v>
      </c>
      <c r="J901" t="s">
        <v>1239</v>
      </c>
      <c r="K901" t="s">
        <v>269</v>
      </c>
      <c r="L901" t="s">
        <v>1276</v>
      </c>
    </row>
    <row r="902" spans="1:12" x14ac:dyDescent="0.2">
      <c r="A902">
        <v>2018</v>
      </c>
      <c r="B902" t="s">
        <v>434</v>
      </c>
      <c r="C902" t="s">
        <v>365</v>
      </c>
      <c r="D902" t="s">
        <v>269</v>
      </c>
      <c r="E902" t="s">
        <v>435</v>
      </c>
      <c r="F902">
        <v>5448</v>
      </c>
      <c r="G902">
        <v>7821.7172365148454</v>
      </c>
      <c r="H902">
        <v>5448</v>
      </c>
      <c r="I902">
        <v>2.253412035444521E-4</v>
      </c>
      <c r="J902" t="s">
        <v>1239</v>
      </c>
      <c r="K902" t="s">
        <v>269</v>
      </c>
      <c r="L902" t="s">
        <v>1276</v>
      </c>
    </row>
    <row r="903" spans="1:12" x14ac:dyDescent="0.2">
      <c r="A903">
        <v>2019</v>
      </c>
      <c r="B903" t="s">
        <v>434</v>
      </c>
      <c r="C903" t="s">
        <v>365</v>
      </c>
      <c r="D903" t="s">
        <v>269</v>
      </c>
      <c r="E903" t="s">
        <v>435</v>
      </c>
      <c r="F903">
        <v>6201</v>
      </c>
      <c r="G903">
        <v>8534.2092344477169</v>
      </c>
      <c r="H903">
        <v>5944.2665214509643</v>
      </c>
      <c r="I903">
        <v>2.4683717919131632E-4</v>
      </c>
      <c r="J903" t="s">
        <v>1239</v>
      </c>
      <c r="K903" t="s">
        <v>269</v>
      </c>
      <c r="L903" t="s">
        <v>1276</v>
      </c>
    </row>
    <row r="904" spans="1:12" x14ac:dyDescent="0.2">
      <c r="A904">
        <v>2020</v>
      </c>
      <c r="B904" t="s">
        <v>434</v>
      </c>
      <c r="C904" t="s">
        <v>365</v>
      </c>
      <c r="D904" t="s">
        <v>269</v>
      </c>
      <c r="E904" t="s">
        <v>435</v>
      </c>
      <c r="F904">
        <v>6143</v>
      </c>
      <c r="G904">
        <v>8081.0580372245167</v>
      </c>
      <c r="H904">
        <v>5628.6366350947037</v>
      </c>
      <c r="I904">
        <v>2.5503639662048861E-4</v>
      </c>
      <c r="J904" t="s">
        <v>1239</v>
      </c>
      <c r="K904" t="s">
        <v>269</v>
      </c>
      <c r="L904" t="s">
        <v>1276</v>
      </c>
    </row>
    <row r="905" spans="1:12" x14ac:dyDescent="0.2">
      <c r="A905">
        <v>2021</v>
      </c>
      <c r="B905" t="s">
        <v>434</v>
      </c>
      <c r="C905" t="s">
        <v>365</v>
      </c>
      <c r="D905" t="s">
        <v>269</v>
      </c>
      <c r="E905" t="s">
        <v>435</v>
      </c>
      <c r="F905">
        <v>5215</v>
      </c>
      <c r="G905">
        <v>6565.6196486340959</v>
      </c>
      <c r="H905">
        <v>4573.1000960725751</v>
      </c>
      <c r="I905">
        <v>1.953912879694781E-4</v>
      </c>
      <c r="J905" t="s">
        <v>1239</v>
      </c>
      <c r="K905" t="s">
        <v>269</v>
      </c>
      <c r="L905" t="s">
        <v>1276</v>
      </c>
    </row>
    <row r="906" spans="1:12" x14ac:dyDescent="0.2">
      <c r="A906">
        <v>2022</v>
      </c>
      <c r="B906" t="s">
        <v>434</v>
      </c>
      <c r="C906" t="s">
        <v>365</v>
      </c>
      <c r="D906" t="s">
        <v>269</v>
      </c>
      <c r="E906" t="s">
        <v>435</v>
      </c>
      <c r="F906">
        <v>5645</v>
      </c>
      <c r="G906">
        <v>6662.7988179057356</v>
      </c>
      <c r="H906">
        <v>4640.7875486079711</v>
      </c>
      <c r="I906">
        <v>1.9119060987241349E-4</v>
      </c>
      <c r="J906" t="s">
        <v>1239</v>
      </c>
      <c r="K906" t="s">
        <v>269</v>
      </c>
      <c r="L906" t="s">
        <v>1276</v>
      </c>
    </row>
    <row r="907" spans="1:12" x14ac:dyDescent="0.2">
      <c r="A907">
        <v>2024</v>
      </c>
      <c r="B907" t="s">
        <v>434</v>
      </c>
      <c r="C907" t="s">
        <v>365</v>
      </c>
      <c r="D907" t="s">
        <v>269</v>
      </c>
      <c r="E907" t="s">
        <v>435</v>
      </c>
      <c r="F907">
        <v>8508</v>
      </c>
      <c r="G907">
        <v>9237.3550634998901</v>
      </c>
      <c r="H907">
        <v>6434.0232284299454</v>
      </c>
      <c r="I907">
        <v>2.5334322480426538E-4</v>
      </c>
      <c r="J907" t="s">
        <v>1239</v>
      </c>
      <c r="K907" t="s">
        <v>269</v>
      </c>
      <c r="L907" t="s">
        <v>1276</v>
      </c>
    </row>
    <row r="908" spans="1:12" x14ac:dyDescent="0.2">
      <c r="A908">
        <v>2025</v>
      </c>
      <c r="B908" t="s">
        <v>434</v>
      </c>
      <c r="C908" t="s">
        <v>365</v>
      </c>
      <c r="D908" t="s">
        <v>269</v>
      </c>
      <c r="E908" t="s">
        <v>435</v>
      </c>
      <c r="F908">
        <v>9155</v>
      </c>
      <c r="G908">
        <v>9502.8900000000012</v>
      </c>
      <c r="H908">
        <v>6618.9742168521734</v>
      </c>
      <c r="I908">
        <v>2.5933679659082888E-4</v>
      </c>
      <c r="J908" t="s">
        <v>1239</v>
      </c>
      <c r="K908" t="s">
        <v>269</v>
      </c>
      <c r="L908" t="s">
        <v>1276</v>
      </c>
    </row>
    <row r="909" spans="1:12" x14ac:dyDescent="0.2">
      <c r="A909">
        <v>2026</v>
      </c>
      <c r="B909" t="s">
        <v>434</v>
      </c>
      <c r="C909" t="s">
        <v>365</v>
      </c>
      <c r="D909" t="s">
        <v>269</v>
      </c>
      <c r="E909" t="s">
        <v>435</v>
      </c>
      <c r="F909">
        <v>9393</v>
      </c>
      <c r="G909">
        <v>9393</v>
      </c>
      <c r="H909">
        <v>6542.4333880422137</v>
      </c>
      <c r="I909">
        <v>1.752838163377222E-4</v>
      </c>
      <c r="J909" t="s">
        <v>1239</v>
      </c>
      <c r="K909" t="s">
        <v>269</v>
      </c>
      <c r="L909" t="s">
        <v>1276</v>
      </c>
    </row>
    <row r="910" spans="1:12" x14ac:dyDescent="0.2">
      <c r="A910">
        <v>2017</v>
      </c>
      <c r="B910" t="s">
        <v>436</v>
      </c>
      <c r="C910" t="s">
        <v>365</v>
      </c>
      <c r="D910" t="s">
        <v>269</v>
      </c>
      <c r="E910" t="s">
        <v>437</v>
      </c>
      <c r="F910">
        <v>3961</v>
      </c>
      <c r="G910">
        <v>5982.7956841983132</v>
      </c>
      <c r="H910">
        <v>4167.1502435999028</v>
      </c>
      <c r="I910">
        <v>1.7576158345341839E-4</v>
      </c>
      <c r="J910" t="s">
        <v>1239</v>
      </c>
      <c r="K910" t="s">
        <v>269</v>
      </c>
      <c r="L910" t="s">
        <v>1277</v>
      </c>
    </row>
    <row r="911" spans="1:12" x14ac:dyDescent="0.2">
      <c r="A911">
        <v>2018</v>
      </c>
      <c r="B911" t="s">
        <v>436</v>
      </c>
      <c r="C911" t="s">
        <v>365</v>
      </c>
      <c r="D911" t="s">
        <v>269</v>
      </c>
      <c r="E911" t="s">
        <v>437</v>
      </c>
      <c r="F911">
        <v>4304</v>
      </c>
      <c r="G911">
        <v>6179.2714731938131</v>
      </c>
      <c r="H911">
        <v>4304</v>
      </c>
      <c r="I911">
        <v>1.780228597752059E-4</v>
      </c>
      <c r="J911" t="s">
        <v>1239</v>
      </c>
      <c r="K911" t="s">
        <v>269</v>
      </c>
      <c r="L911" t="s">
        <v>1277</v>
      </c>
    </row>
    <row r="912" spans="1:12" x14ac:dyDescent="0.2">
      <c r="A912">
        <v>2019</v>
      </c>
      <c r="B912" t="s">
        <v>436</v>
      </c>
      <c r="C912" t="s">
        <v>365</v>
      </c>
      <c r="D912" t="s">
        <v>269</v>
      </c>
      <c r="E912" t="s">
        <v>437</v>
      </c>
      <c r="F912">
        <v>4129</v>
      </c>
      <c r="G912">
        <v>5682.5915060529951</v>
      </c>
      <c r="H912">
        <v>3958.051357373171</v>
      </c>
      <c r="I912">
        <v>1.6435908932122971E-4</v>
      </c>
      <c r="J912" t="s">
        <v>1239</v>
      </c>
      <c r="K912" t="s">
        <v>269</v>
      </c>
      <c r="L912" t="s">
        <v>1277</v>
      </c>
    </row>
    <row r="913" spans="1:12" x14ac:dyDescent="0.2">
      <c r="A913">
        <v>2020</v>
      </c>
      <c r="B913" t="s">
        <v>436</v>
      </c>
      <c r="C913" t="s">
        <v>365</v>
      </c>
      <c r="D913" t="s">
        <v>269</v>
      </c>
      <c r="E913" t="s">
        <v>437</v>
      </c>
      <c r="F913">
        <v>4141</v>
      </c>
      <c r="G913">
        <v>5447.4460902078335</v>
      </c>
      <c r="H913">
        <v>3794.2673459103321</v>
      </c>
      <c r="I913">
        <v>1.719201885732449E-4</v>
      </c>
      <c r="J913" t="s">
        <v>1239</v>
      </c>
      <c r="K913" t="s">
        <v>269</v>
      </c>
      <c r="L913" t="s">
        <v>1277</v>
      </c>
    </row>
    <row r="914" spans="1:12" x14ac:dyDescent="0.2">
      <c r="A914">
        <v>2021</v>
      </c>
      <c r="B914" t="s">
        <v>436</v>
      </c>
      <c r="C914" t="s">
        <v>365</v>
      </c>
      <c r="D914" t="s">
        <v>269</v>
      </c>
      <c r="E914" t="s">
        <v>437</v>
      </c>
      <c r="F914">
        <v>4471</v>
      </c>
      <c r="G914">
        <v>5628.9329720120886</v>
      </c>
      <c r="H914">
        <v>3920.6769951180222</v>
      </c>
      <c r="I914">
        <v>1.675157140002947E-4</v>
      </c>
      <c r="J914" t="s">
        <v>1239</v>
      </c>
      <c r="K914" t="s">
        <v>269</v>
      </c>
      <c r="L914" t="s">
        <v>1277</v>
      </c>
    </row>
    <row r="915" spans="1:12" x14ac:dyDescent="0.2">
      <c r="A915">
        <v>2022</v>
      </c>
      <c r="B915" t="s">
        <v>436</v>
      </c>
      <c r="C915" t="s">
        <v>365</v>
      </c>
      <c r="D915" t="s">
        <v>269</v>
      </c>
      <c r="E915" t="s">
        <v>437</v>
      </c>
      <c r="F915">
        <v>5725</v>
      </c>
      <c r="G915">
        <v>6757.2228932702101</v>
      </c>
      <c r="H915">
        <v>4706.5560169673408</v>
      </c>
      <c r="I915">
        <v>1.9390013135864789E-4</v>
      </c>
      <c r="J915" t="s">
        <v>1239</v>
      </c>
      <c r="K915" t="s">
        <v>269</v>
      </c>
      <c r="L915" t="s">
        <v>1277</v>
      </c>
    </row>
    <row r="916" spans="1:12" x14ac:dyDescent="0.2">
      <c r="A916">
        <v>2024</v>
      </c>
      <c r="B916" t="s">
        <v>436</v>
      </c>
      <c r="C916" t="s">
        <v>365</v>
      </c>
      <c r="D916" t="s">
        <v>269</v>
      </c>
      <c r="E916" t="s">
        <v>437</v>
      </c>
      <c r="F916">
        <v>7125</v>
      </c>
      <c r="G916">
        <v>7735.7962890734252</v>
      </c>
      <c r="H916">
        <v>5388.1541493374889</v>
      </c>
      <c r="I916">
        <v>2.1216155109666089E-4</v>
      </c>
      <c r="J916" t="s">
        <v>1239</v>
      </c>
      <c r="K916" t="s">
        <v>269</v>
      </c>
      <c r="L916" t="s">
        <v>1277</v>
      </c>
    </row>
    <row r="917" spans="1:12" x14ac:dyDescent="0.2">
      <c r="A917">
        <v>2025</v>
      </c>
      <c r="B917" t="s">
        <v>436</v>
      </c>
      <c r="C917" t="s">
        <v>365</v>
      </c>
      <c r="D917" t="s">
        <v>269</v>
      </c>
      <c r="E917" t="s">
        <v>437</v>
      </c>
      <c r="F917">
        <v>7507</v>
      </c>
      <c r="G917">
        <v>7792.2659999999996</v>
      </c>
      <c r="H917">
        <v>5427.4865588104058</v>
      </c>
      <c r="I917">
        <v>2.1265334047049179E-4</v>
      </c>
      <c r="J917" t="s">
        <v>1239</v>
      </c>
      <c r="K917" t="s">
        <v>269</v>
      </c>
      <c r="L917" t="s">
        <v>1277</v>
      </c>
    </row>
    <row r="918" spans="1:12" x14ac:dyDescent="0.2">
      <c r="A918">
        <v>2026</v>
      </c>
      <c r="B918" t="s">
        <v>436</v>
      </c>
      <c r="C918" t="s">
        <v>365</v>
      </c>
      <c r="D918" t="s">
        <v>269</v>
      </c>
      <c r="E918" t="s">
        <v>437</v>
      </c>
      <c r="F918">
        <v>8137</v>
      </c>
      <c r="G918">
        <v>8137</v>
      </c>
      <c r="H918">
        <v>5667.6014562439568</v>
      </c>
      <c r="I918">
        <v>1.5184546082615201E-4</v>
      </c>
      <c r="J918" t="s">
        <v>1239</v>
      </c>
      <c r="K918" t="s">
        <v>269</v>
      </c>
      <c r="L918" t="s">
        <v>1277</v>
      </c>
    </row>
    <row r="919" spans="1:12" x14ac:dyDescent="0.2">
      <c r="A919">
        <v>2017</v>
      </c>
      <c r="B919" t="s">
        <v>438</v>
      </c>
      <c r="C919" t="s">
        <v>365</v>
      </c>
      <c r="D919" t="s">
        <v>269</v>
      </c>
      <c r="E919" t="s">
        <v>439</v>
      </c>
      <c r="F919">
        <v>3138</v>
      </c>
      <c r="G919">
        <v>4739.7154397915438</v>
      </c>
      <c r="H919">
        <v>3301.3172088908091</v>
      </c>
      <c r="I919">
        <v>1.3924257734835319E-4</v>
      </c>
      <c r="J919" t="s">
        <v>1239</v>
      </c>
      <c r="K919" t="s">
        <v>269</v>
      </c>
      <c r="L919" t="s">
        <v>1278</v>
      </c>
    </row>
    <row r="920" spans="1:12" x14ac:dyDescent="0.2">
      <c r="A920">
        <v>2018</v>
      </c>
      <c r="B920" t="s">
        <v>438</v>
      </c>
      <c r="C920" t="s">
        <v>365</v>
      </c>
      <c r="D920" t="s">
        <v>269</v>
      </c>
      <c r="E920" t="s">
        <v>439</v>
      </c>
      <c r="F920">
        <v>3430</v>
      </c>
      <c r="G920">
        <v>4924.4658812859616</v>
      </c>
      <c r="H920">
        <v>3430</v>
      </c>
      <c r="I920">
        <v>1.418723069305196E-4</v>
      </c>
      <c r="J920" t="s">
        <v>1239</v>
      </c>
      <c r="K920" t="s">
        <v>269</v>
      </c>
      <c r="L920" t="s">
        <v>1278</v>
      </c>
    </row>
    <row r="921" spans="1:12" x14ac:dyDescent="0.2">
      <c r="A921">
        <v>2019</v>
      </c>
      <c r="B921" t="s">
        <v>438</v>
      </c>
      <c r="C921" t="s">
        <v>365</v>
      </c>
      <c r="D921" t="s">
        <v>269</v>
      </c>
      <c r="E921" t="s">
        <v>439</v>
      </c>
      <c r="F921">
        <v>3420</v>
      </c>
      <c r="G921">
        <v>4706.820767910207</v>
      </c>
      <c r="H921">
        <v>3278.4053383909531</v>
      </c>
      <c r="I921">
        <v>1.3613661551915851E-4</v>
      </c>
      <c r="J921" t="s">
        <v>1239</v>
      </c>
      <c r="K921" t="s">
        <v>269</v>
      </c>
      <c r="L921" t="s">
        <v>1278</v>
      </c>
    </row>
    <row r="922" spans="1:12" x14ac:dyDescent="0.2">
      <c r="A922">
        <v>2020</v>
      </c>
      <c r="B922" t="s">
        <v>438</v>
      </c>
      <c r="C922" t="s">
        <v>365</v>
      </c>
      <c r="D922" t="s">
        <v>269</v>
      </c>
      <c r="E922" t="s">
        <v>439</v>
      </c>
      <c r="F922">
        <v>3711</v>
      </c>
      <c r="G922">
        <v>4881.7851825069483</v>
      </c>
      <c r="H922">
        <v>3400.2719441374638</v>
      </c>
      <c r="I922">
        <v>1.5406805597568499E-4</v>
      </c>
      <c r="J922" t="s">
        <v>1239</v>
      </c>
      <c r="K922" t="s">
        <v>269</v>
      </c>
      <c r="L922" t="s">
        <v>1278</v>
      </c>
    </row>
    <row r="923" spans="1:12" x14ac:dyDescent="0.2">
      <c r="A923">
        <v>2021</v>
      </c>
      <c r="B923" t="s">
        <v>438</v>
      </c>
      <c r="C923" t="s">
        <v>365</v>
      </c>
      <c r="D923" t="s">
        <v>269</v>
      </c>
      <c r="E923" t="s">
        <v>439</v>
      </c>
      <c r="F923">
        <v>3780</v>
      </c>
      <c r="G923">
        <v>4758.9726312247149</v>
      </c>
      <c r="H923">
        <v>3314.73027097878</v>
      </c>
      <c r="I923">
        <v>1.416259000047224E-4</v>
      </c>
      <c r="J923" t="s">
        <v>1239</v>
      </c>
      <c r="K923" t="s">
        <v>269</v>
      </c>
      <c r="L923" t="s">
        <v>1278</v>
      </c>
    </row>
    <row r="924" spans="1:12" x14ac:dyDescent="0.2">
      <c r="A924">
        <v>2022</v>
      </c>
      <c r="B924" t="s">
        <v>438</v>
      </c>
      <c r="C924" t="s">
        <v>365</v>
      </c>
      <c r="D924" t="s">
        <v>269</v>
      </c>
      <c r="E924" t="s">
        <v>439</v>
      </c>
      <c r="F924">
        <v>4091</v>
      </c>
      <c r="G924">
        <v>4828.6111539508174</v>
      </c>
      <c r="H924">
        <v>3363.235050727229</v>
      </c>
      <c r="I924">
        <v>1.385581550023106E-4</v>
      </c>
      <c r="J924" t="s">
        <v>1239</v>
      </c>
      <c r="K924" t="s">
        <v>269</v>
      </c>
      <c r="L924" t="s">
        <v>1278</v>
      </c>
    </row>
    <row r="925" spans="1:12" x14ac:dyDescent="0.2">
      <c r="A925">
        <v>2024</v>
      </c>
      <c r="B925" t="s">
        <v>438</v>
      </c>
      <c r="C925" t="s">
        <v>365</v>
      </c>
      <c r="D925" t="s">
        <v>269</v>
      </c>
      <c r="E925" t="s">
        <v>439</v>
      </c>
      <c r="F925">
        <v>5743</v>
      </c>
      <c r="G925">
        <v>6235.3232404419196</v>
      </c>
      <c r="H925">
        <v>4343.0413024063437</v>
      </c>
      <c r="I925">
        <v>1.7100965444885941E-4</v>
      </c>
      <c r="J925" t="s">
        <v>1239</v>
      </c>
      <c r="K925" t="s">
        <v>269</v>
      </c>
      <c r="L925" t="s">
        <v>1278</v>
      </c>
    </row>
    <row r="926" spans="1:12" x14ac:dyDescent="0.2">
      <c r="A926">
        <v>2025</v>
      </c>
      <c r="B926" t="s">
        <v>438</v>
      </c>
      <c r="C926" t="s">
        <v>365</v>
      </c>
      <c r="D926" t="s">
        <v>269</v>
      </c>
      <c r="E926" t="s">
        <v>439</v>
      </c>
      <c r="F926">
        <v>6720</v>
      </c>
      <c r="G926">
        <v>6975.3600000000006</v>
      </c>
      <c r="H926">
        <v>4858.4933628887611</v>
      </c>
      <c r="I926">
        <v>1.9035972398584049E-4</v>
      </c>
      <c r="J926" t="s">
        <v>1239</v>
      </c>
      <c r="K926" t="s">
        <v>269</v>
      </c>
      <c r="L926" t="s">
        <v>1278</v>
      </c>
    </row>
    <row r="927" spans="1:12" x14ac:dyDescent="0.2">
      <c r="A927">
        <v>2026</v>
      </c>
      <c r="B927" t="s">
        <v>438</v>
      </c>
      <c r="C927" t="s">
        <v>365</v>
      </c>
      <c r="D927" t="s">
        <v>269</v>
      </c>
      <c r="E927" t="s">
        <v>439</v>
      </c>
      <c r="F927">
        <v>7024</v>
      </c>
      <c r="G927">
        <v>7023.9999999999991</v>
      </c>
      <c r="H927">
        <v>4892.3722045787827</v>
      </c>
      <c r="I927">
        <v>1.310756441984627E-4</v>
      </c>
      <c r="J927" t="s">
        <v>1239</v>
      </c>
      <c r="K927" t="s">
        <v>269</v>
      </c>
      <c r="L927" t="s">
        <v>1278</v>
      </c>
    </row>
    <row r="928" spans="1:12" x14ac:dyDescent="0.2">
      <c r="A928">
        <v>2017</v>
      </c>
      <c r="B928" t="s">
        <v>440</v>
      </c>
      <c r="C928" t="s">
        <v>365</v>
      </c>
      <c r="D928" t="s">
        <v>354</v>
      </c>
      <c r="E928" t="s">
        <v>441</v>
      </c>
      <c r="F928">
        <v>21776</v>
      </c>
      <c r="G928">
        <v>32891.027220172291</v>
      </c>
      <c r="H928">
        <v>22909.33191230282</v>
      </c>
      <c r="I928">
        <v>9.6626716518092377E-4</v>
      </c>
      <c r="J928" t="s">
        <v>1239</v>
      </c>
      <c r="K928" t="s">
        <v>1233</v>
      </c>
      <c r="L928" t="s">
        <v>1279</v>
      </c>
    </row>
    <row r="929" spans="1:12" x14ac:dyDescent="0.2">
      <c r="A929">
        <v>2018</v>
      </c>
      <c r="B929" t="s">
        <v>440</v>
      </c>
      <c r="C929" t="s">
        <v>365</v>
      </c>
      <c r="D929" t="s">
        <v>354</v>
      </c>
      <c r="E929" t="s">
        <v>441</v>
      </c>
      <c r="F929">
        <v>18545</v>
      </c>
      <c r="G929">
        <v>26625.13695873124</v>
      </c>
      <c r="H929">
        <v>18545</v>
      </c>
      <c r="I929">
        <v>7.6706178776282381E-4</v>
      </c>
      <c r="J929" t="s">
        <v>1239</v>
      </c>
      <c r="K929" t="s">
        <v>1233</v>
      </c>
      <c r="L929" t="s">
        <v>1279</v>
      </c>
    </row>
    <row r="930" spans="1:12" x14ac:dyDescent="0.2">
      <c r="A930">
        <v>2019</v>
      </c>
      <c r="B930" t="s">
        <v>440</v>
      </c>
      <c r="C930" t="s">
        <v>365</v>
      </c>
      <c r="D930" t="s">
        <v>354</v>
      </c>
      <c r="E930" t="s">
        <v>441</v>
      </c>
      <c r="F930">
        <v>16918</v>
      </c>
      <c r="G930">
        <v>23283.623903948788</v>
      </c>
      <c r="H930">
        <v>16217.561846461451</v>
      </c>
      <c r="I930">
        <v>6.7343838051260943E-4</v>
      </c>
      <c r="J930" t="s">
        <v>1239</v>
      </c>
      <c r="K930" t="s">
        <v>1233</v>
      </c>
      <c r="L930" t="s">
        <v>1279</v>
      </c>
    </row>
    <row r="931" spans="1:12" x14ac:dyDescent="0.2">
      <c r="A931">
        <v>2020</v>
      </c>
      <c r="B931" t="s">
        <v>440</v>
      </c>
      <c r="C931" t="s">
        <v>365</v>
      </c>
      <c r="D931" t="s">
        <v>354</v>
      </c>
      <c r="E931" t="s">
        <v>441</v>
      </c>
      <c r="F931">
        <v>14418</v>
      </c>
      <c r="G931">
        <v>18966.741784259011</v>
      </c>
      <c r="H931">
        <v>13210.75744828186</v>
      </c>
      <c r="I931">
        <v>5.9858615765492516E-4</v>
      </c>
      <c r="J931" t="s">
        <v>1239</v>
      </c>
      <c r="K931" t="s">
        <v>1233</v>
      </c>
      <c r="L931" t="s">
        <v>1279</v>
      </c>
    </row>
    <row r="932" spans="1:12" x14ac:dyDescent="0.2">
      <c r="A932">
        <v>2021</v>
      </c>
      <c r="B932" t="s">
        <v>440</v>
      </c>
      <c r="C932" t="s">
        <v>365</v>
      </c>
      <c r="D932" t="s">
        <v>354</v>
      </c>
      <c r="E932" t="s">
        <v>441</v>
      </c>
      <c r="F932">
        <v>13476</v>
      </c>
      <c r="G932">
        <v>16966.11512655668</v>
      </c>
      <c r="H932">
        <v>11817.276489870381</v>
      </c>
      <c r="I932">
        <v>5.0490757366762943E-4</v>
      </c>
      <c r="J932" t="s">
        <v>1239</v>
      </c>
      <c r="K932" t="s">
        <v>1233</v>
      </c>
      <c r="L932" t="s">
        <v>1279</v>
      </c>
    </row>
    <row r="933" spans="1:12" x14ac:dyDescent="0.2">
      <c r="A933">
        <v>2022</v>
      </c>
      <c r="B933" t="s">
        <v>440</v>
      </c>
      <c r="C933" t="s">
        <v>365</v>
      </c>
      <c r="D933" t="s">
        <v>354</v>
      </c>
      <c r="E933" t="s">
        <v>441</v>
      </c>
      <c r="F933">
        <v>4412</v>
      </c>
      <c r="G933">
        <v>5207.4877563507716</v>
      </c>
      <c r="H933">
        <v>3627.1310300191972</v>
      </c>
      <c r="I933">
        <v>1.4943010996582609E-4</v>
      </c>
      <c r="J933" t="s">
        <v>1239</v>
      </c>
      <c r="K933" t="s">
        <v>1233</v>
      </c>
      <c r="L933" t="s">
        <v>1279</v>
      </c>
    </row>
    <row r="934" spans="1:12" x14ac:dyDescent="0.2">
      <c r="A934">
        <v>2024</v>
      </c>
      <c r="B934" t="s">
        <v>440</v>
      </c>
      <c r="C934" t="s">
        <v>365</v>
      </c>
      <c r="D934" t="s">
        <v>354</v>
      </c>
      <c r="E934" t="s">
        <v>441</v>
      </c>
      <c r="F934">
        <v>2428</v>
      </c>
      <c r="G934">
        <v>2636.142230157232</v>
      </c>
      <c r="H934">
        <v>1836.1316876619539</v>
      </c>
      <c r="I934">
        <v>7.2298701201781417E-5</v>
      </c>
      <c r="J934" t="s">
        <v>1239</v>
      </c>
      <c r="K934" t="s">
        <v>1233</v>
      </c>
      <c r="L934" t="s">
        <v>1279</v>
      </c>
    </row>
    <row r="935" spans="1:12" x14ac:dyDescent="0.2">
      <c r="A935">
        <v>2025</v>
      </c>
      <c r="B935" t="s">
        <v>440</v>
      </c>
      <c r="C935" t="s">
        <v>365</v>
      </c>
      <c r="D935" t="s">
        <v>354</v>
      </c>
      <c r="E935" t="s">
        <v>441</v>
      </c>
      <c r="F935">
        <v>1415</v>
      </c>
      <c r="G935">
        <v>1468.77</v>
      </c>
      <c r="H935">
        <v>1023.03096852494</v>
      </c>
      <c r="I935">
        <v>4.0083185928566118E-5</v>
      </c>
      <c r="J935" t="s">
        <v>1239</v>
      </c>
      <c r="K935" t="s">
        <v>1233</v>
      </c>
      <c r="L935" t="s">
        <v>1279</v>
      </c>
    </row>
    <row r="936" spans="1:12" x14ac:dyDescent="0.2">
      <c r="A936">
        <v>2026</v>
      </c>
      <c r="B936" t="s">
        <v>440</v>
      </c>
      <c r="C936" t="s">
        <v>365</v>
      </c>
      <c r="D936" t="s">
        <v>354</v>
      </c>
      <c r="E936" t="s">
        <v>441</v>
      </c>
      <c r="F936">
        <v>348</v>
      </c>
      <c r="G936">
        <v>348</v>
      </c>
      <c r="H936">
        <v>242.38973906512189</v>
      </c>
      <c r="I936">
        <v>6.4940666544796457E-6</v>
      </c>
      <c r="J936" t="s">
        <v>1239</v>
      </c>
      <c r="K936" t="s">
        <v>1233</v>
      </c>
      <c r="L936" t="s">
        <v>1279</v>
      </c>
    </row>
    <row r="937" spans="1:12" x14ac:dyDescent="0.2">
      <c r="A937">
        <v>2017</v>
      </c>
      <c r="B937" t="s">
        <v>442</v>
      </c>
      <c r="C937" t="s">
        <v>365</v>
      </c>
      <c r="D937" t="s">
        <v>354</v>
      </c>
      <c r="E937" t="s">
        <v>443</v>
      </c>
      <c r="F937">
        <v>6942</v>
      </c>
      <c r="G937">
        <v>10485.374309443239</v>
      </c>
      <c r="H937">
        <v>7303.2963875462074</v>
      </c>
      <c r="I937">
        <v>3.0803759463106047E-4</v>
      </c>
      <c r="J937" t="s">
        <v>1239</v>
      </c>
      <c r="K937" t="s">
        <v>1233</v>
      </c>
      <c r="L937" t="s">
        <v>1280</v>
      </c>
    </row>
    <row r="938" spans="1:12" x14ac:dyDescent="0.2">
      <c r="A938">
        <v>2018</v>
      </c>
      <c r="B938" t="s">
        <v>442</v>
      </c>
      <c r="C938" t="s">
        <v>365</v>
      </c>
      <c r="D938" t="s">
        <v>354</v>
      </c>
      <c r="E938" t="s">
        <v>443</v>
      </c>
      <c r="F938">
        <v>8889</v>
      </c>
      <c r="G938">
        <v>12761.97586552505</v>
      </c>
      <c r="H938">
        <v>8889</v>
      </c>
      <c r="I938">
        <v>3.6766849454967598E-4</v>
      </c>
      <c r="J938" t="s">
        <v>1239</v>
      </c>
      <c r="K938" t="s">
        <v>1233</v>
      </c>
      <c r="L938" t="s">
        <v>1280</v>
      </c>
    </row>
    <row r="939" spans="1:12" x14ac:dyDescent="0.2">
      <c r="A939">
        <v>2019</v>
      </c>
      <c r="B939" t="s">
        <v>442</v>
      </c>
      <c r="C939" t="s">
        <v>365</v>
      </c>
      <c r="D939" t="s">
        <v>354</v>
      </c>
      <c r="E939" t="s">
        <v>443</v>
      </c>
      <c r="F939">
        <v>9166</v>
      </c>
      <c r="G939">
        <v>12614.83016335233</v>
      </c>
      <c r="H939">
        <v>8786.5097461086189</v>
      </c>
      <c r="I939">
        <v>3.6486205200251658E-4</v>
      </c>
      <c r="J939" t="s">
        <v>1239</v>
      </c>
      <c r="K939" t="s">
        <v>1233</v>
      </c>
      <c r="L939" t="s">
        <v>1280</v>
      </c>
    </row>
    <row r="940" spans="1:12" x14ac:dyDescent="0.2">
      <c r="A940">
        <v>2020</v>
      </c>
      <c r="B940" t="s">
        <v>442</v>
      </c>
      <c r="C940" t="s">
        <v>365</v>
      </c>
      <c r="D940" t="s">
        <v>354</v>
      </c>
      <c r="E940" t="s">
        <v>443</v>
      </c>
      <c r="F940">
        <v>9184</v>
      </c>
      <c r="G940">
        <v>12081.464596104501</v>
      </c>
      <c r="H940">
        <v>8415.0087671674682</v>
      </c>
      <c r="I940">
        <v>3.8128833901392921E-4</v>
      </c>
      <c r="J940" t="s">
        <v>1239</v>
      </c>
      <c r="K940" t="s">
        <v>1233</v>
      </c>
      <c r="L940" t="s">
        <v>1280</v>
      </c>
    </row>
    <row r="941" spans="1:12" x14ac:dyDescent="0.2">
      <c r="A941">
        <v>2021</v>
      </c>
      <c r="B941" t="s">
        <v>442</v>
      </c>
      <c r="C941" t="s">
        <v>365</v>
      </c>
      <c r="D941" t="s">
        <v>354</v>
      </c>
      <c r="E941" t="s">
        <v>443</v>
      </c>
      <c r="F941">
        <v>9068</v>
      </c>
      <c r="G941">
        <v>11416.498365064999</v>
      </c>
      <c r="H941">
        <v>7951.8449992686701</v>
      </c>
      <c r="I941">
        <v>3.3975229133408009E-4</v>
      </c>
      <c r="J941" t="s">
        <v>1239</v>
      </c>
      <c r="K941" t="s">
        <v>1233</v>
      </c>
      <c r="L941" t="s">
        <v>1280</v>
      </c>
    </row>
    <row r="942" spans="1:12" x14ac:dyDescent="0.2">
      <c r="A942">
        <v>2017</v>
      </c>
      <c r="B942" t="s">
        <v>444</v>
      </c>
      <c r="C942" t="s">
        <v>365</v>
      </c>
      <c r="D942" t="s">
        <v>354</v>
      </c>
      <c r="E942" t="s">
        <v>445</v>
      </c>
      <c r="F942">
        <v>167</v>
      </c>
      <c r="G942">
        <v>252.2410702502192</v>
      </c>
      <c r="H942">
        <v>175.69151494097039</v>
      </c>
      <c r="I942">
        <v>7.4102965000557623E-6</v>
      </c>
      <c r="J942" t="s">
        <v>1239</v>
      </c>
      <c r="K942" t="s">
        <v>1233</v>
      </c>
      <c r="L942" t="s">
        <v>1281</v>
      </c>
    </row>
    <row r="943" spans="1:12" x14ac:dyDescent="0.2">
      <c r="A943">
        <v>2018</v>
      </c>
      <c r="B943" t="s">
        <v>444</v>
      </c>
      <c r="C943" t="s">
        <v>365</v>
      </c>
      <c r="D943" t="s">
        <v>354</v>
      </c>
      <c r="E943" t="s">
        <v>445</v>
      </c>
      <c r="F943">
        <v>398</v>
      </c>
      <c r="G943">
        <v>571.41032674979965</v>
      </c>
      <c r="H943">
        <v>398</v>
      </c>
      <c r="I943">
        <v>1.6462151066573411E-5</v>
      </c>
      <c r="J943" t="s">
        <v>1239</v>
      </c>
      <c r="K943" t="s">
        <v>1233</v>
      </c>
      <c r="L943" t="s">
        <v>1281</v>
      </c>
    </row>
    <row r="944" spans="1:12" x14ac:dyDescent="0.2">
      <c r="A944">
        <v>2019</v>
      </c>
      <c r="B944" t="s">
        <v>444</v>
      </c>
      <c r="C944" t="s">
        <v>365</v>
      </c>
      <c r="D944" t="s">
        <v>354</v>
      </c>
      <c r="E944" t="s">
        <v>445</v>
      </c>
      <c r="F944">
        <v>473</v>
      </c>
      <c r="G944">
        <v>650.97257988933563</v>
      </c>
      <c r="H944">
        <v>453.416878672199</v>
      </c>
      <c r="I944">
        <v>1.882825121069063E-5</v>
      </c>
      <c r="J944" t="s">
        <v>1239</v>
      </c>
      <c r="K944" t="s">
        <v>1233</v>
      </c>
      <c r="L944" t="s">
        <v>1281</v>
      </c>
    </row>
    <row r="945" spans="1:12" x14ac:dyDescent="0.2">
      <c r="A945">
        <v>2020</v>
      </c>
      <c r="B945" t="s">
        <v>444</v>
      </c>
      <c r="C945" t="s">
        <v>365</v>
      </c>
      <c r="D945" t="s">
        <v>354</v>
      </c>
      <c r="E945" t="s">
        <v>445</v>
      </c>
      <c r="F945">
        <v>463</v>
      </c>
      <c r="G945">
        <v>609.07209364072139</v>
      </c>
      <c r="H945">
        <v>424.23225818799409</v>
      </c>
      <c r="I945">
        <v>1.9222179982953969E-5</v>
      </c>
      <c r="J945" t="s">
        <v>1239</v>
      </c>
      <c r="K945" t="s">
        <v>1233</v>
      </c>
      <c r="L945" t="s">
        <v>1281</v>
      </c>
    </row>
    <row r="946" spans="1:12" x14ac:dyDescent="0.2">
      <c r="A946">
        <v>2021</v>
      </c>
      <c r="B946" t="s">
        <v>444</v>
      </c>
      <c r="C946" t="s">
        <v>365</v>
      </c>
      <c r="D946" t="s">
        <v>354</v>
      </c>
      <c r="E946" t="s">
        <v>445</v>
      </c>
      <c r="F946">
        <v>429</v>
      </c>
      <c r="G946">
        <v>540.10562401994764</v>
      </c>
      <c r="H946">
        <v>376.19557837298851</v>
      </c>
      <c r="I946">
        <v>1.6073415635456591E-5</v>
      </c>
      <c r="J946" t="s">
        <v>1239</v>
      </c>
      <c r="K946" t="s">
        <v>1233</v>
      </c>
      <c r="L946" t="s">
        <v>1281</v>
      </c>
    </row>
    <row r="947" spans="1:12" x14ac:dyDescent="0.2">
      <c r="A947">
        <v>2017</v>
      </c>
      <c r="B947" t="s">
        <v>446</v>
      </c>
      <c r="C947" t="s">
        <v>365</v>
      </c>
      <c r="D947" t="s">
        <v>354</v>
      </c>
      <c r="E947" t="s">
        <v>447</v>
      </c>
      <c r="F947">
        <v>1146</v>
      </c>
      <c r="G947">
        <v>1730.947703633241</v>
      </c>
      <c r="H947">
        <v>1205.6435695949231</v>
      </c>
      <c r="I947">
        <v>5.0851495742897652E-5</v>
      </c>
      <c r="J947" t="s">
        <v>1239</v>
      </c>
      <c r="K947" t="s">
        <v>1233</v>
      </c>
      <c r="L947" t="s">
        <v>1282</v>
      </c>
    </row>
    <row r="948" spans="1:12" x14ac:dyDescent="0.2">
      <c r="A948">
        <v>2018</v>
      </c>
      <c r="B948" t="s">
        <v>446</v>
      </c>
      <c r="C948" t="s">
        <v>365</v>
      </c>
      <c r="D948" t="s">
        <v>354</v>
      </c>
      <c r="E948" t="s">
        <v>447</v>
      </c>
      <c r="F948">
        <v>1366</v>
      </c>
      <c r="G948">
        <v>1961.172126482981</v>
      </c>
      <c r="H948">
        <v>1366</v>
      </c>
      <c r="I948">
        <v>5.6500749640550953E-5</v>
      </c>
      <c r="J948" t="s">
        <v>1239</v>
      </c>
      <c r="K948" t="s">
        <v>1233</v>
      </c>
      <c r="L948" t="s">
        <v>1282</v>
      </c>
    </row>
    <row r="949" spans="1:12" x14ac:dyDescent="0.2">
      <c r="A949">
        <v>2019</v>
      </c>
      <c r="B949" t="s">
        <v>446</v>
      </c>
      <c r="C949" t="s">
        <v>365</v>
      </c>
      <c r="D949" t="s">
        <v>354</v>
      </c>
      <c r="E949" t="s">
        <v>447</v>
      </c>
      <c r="F949">
        <v>1576</v>
      </c>
      <c r="G949">
        <v>2168.9910907094991</v>
      </c>
      <c r="H949">
        <v>1510.7505302058889</v>
      </c>
      <c r="I949">
        <v>6.2734300017015706E-5</v>
      </c>
      <c r="J949" t="s">
        <v>1239</v>
      </c>
      <c r="K949" t="s">
        <v>1233</v>
      </c>
      <c r="L949" t="s">
        <v>1282</v>
      </c>
    </row>
    <row r="950" spans="1:12" x14ac:dyDescent="0.2">
      <c r="A950">
        <v>2020</v>
      </c>
      <c r="B950" t="s">
        <v>446</v>
      </c>
      <c r="C950" t="s">
        <v>365</v>
      </c>
      <c r="D950" t="s">
        <v>354</v>
      </c>
      <c r="E950" t="s">
        <v>447</v>
      </c>
      <c r="F950">
        <v>1624</v>
      </c>
      <c r="G950">
        <v>2136.356544433113</v>
      </c>
      <c r="H950">
        <v>1488.019842974735</v>
      </c>
      <c r="I950">
        <v>6.7422937996365509E-5</v>
      </c>
      <c r="J950" t="s">
        <v>1239</v>
      </c>
      <c r="K950" t="s">
        <v>1233</v>
      </c>
      <c r="L950" t="s">
        <v>1282</v>
      </c>
    </row>
    <row r="951" spans="1:12" x14ac:dyDescent="0.2">
      <c r="A951">
        <v>2021</v>
      </c>
      <c r="B951" t="s">
        <v>446</v>
      </c>
      <c r="C951" t="s">
        <v>365</v>
      </c>
      <c r="D951" t="s">
        <v>354</v>
      </c>
      <c r="E951" t="s">
        <v>447</v>
      </c>
      <c r="F951">
        <v>1400</v>
      </c>
      <c r="G951">
        <v>1762.582456009153</v>
      </c>
      <c r="H951">
        <v>1227.6778781402891</v>
      </c>
      <c r="I951">
        <v>5.245403703878609E-5</v>
      </c>
      <c r="J951" t="s">
        <v>1239</v>
      </c>
      <c r="K951" t="s">
        <v>1233</v>
      </c>
      <c r="L951" t="s">
        <v>1282</v>
      </c>
    </row>
    <row r="952" spans="1:12" x14ac:dyDescent="0.2">
      <c r="A952">
        <v>2022</v>
      </c>
      <c r="B952" t="s">
        <v>446</v>
      </c>
      <c r="C952" t="s">
        <v>365</v>
      </c>
      <c r="D952" t="s">
        <v>354</v>
      </c>
      <c r="E952" t="s">
        <v>447</v>
      </c>
      <c r="F952">
        <v>1660</v>
      </c>
      <c r="G952">
        <v>1959.2995638128471</v>
      </c>
      <c r="H952">
        <v>1364.695718456906</v>
      </c>
      <c r="I952">
        <v>5.6222570839363407E-5</v>
      </c>
      <c r="J952" t="s">
        <v>1239</v>
      </c>
      <c r="K952" t="s">
        <v>1233</v>
      </c>
      <c r="L952" t="s">
        <v>1282</v>
      </c>
    </row>
    <row r="953" spans="1:12" x14ac:dyDescent="0.2">
      <c r="A953">
        <v>2024</v>
      </c>
      <c r="B953" t="s">
        <v>446</v>
      </c>
      <c r="C953" t="s">
        <v>365</v>
      </c>
      <c r="D953" t="s">
        <v>354</v>
      </c>
      <c r="E953" t="s">
        <v>447</v>
      </c>
      <c r="F953">
        <v>1640</v>
      </c>
      <c r="G953">
        <v>1780.590303730585</v>
      </c>
      <c r="H953">
        <v>1240.22074454926</v>
      </c>
      <c r="I953">
        <v>4.8834378076985782E-5</v>
      </c>
      <c r="J953" t="s">
        <v>1239</v>
      </c>
      <c r="K953" t="s">
        <v>1233</v>
      </c>
      <c r="L953" t="s">
        <v>1282</v>
      </c>
    </row>
    <row r="954" spans="1:12" x14ac:dyDescent="0.2">
      <c r="A954">
        <v>2025</v>
      </c>
      <c r="B954" t="s">
        <v>446</v>
      </c>
      <c r="C954" t="s">
        <v>365</v>
      </c>
      <c r="D954" t="s">
        <v>354</v>
      </c>
      <c r="E954" t="s">
        <v>447</v>
      </c>
      <c r="F954">
        <v>1927</v>
      </c>
      <c r="G954">
        <v>2000.2260000000001</v>
      </c>
      <c r="H954">
        <v>1393.2018914117029</v>
      </c>
      <c r="I954">
        <v>5.4586783946534928E-5</v>
      </c>
      <c r="J954" t="s">
        <v>1239</v>
      </c>
      <c r="K954" t="s">
        <v>1233</v>
      </c>
      <c r="L954" t="s">
        <v>1282</v>
      </c>
    </row>
    <row r="955" spans="1:12" x14ac:dyDescent="0.2">
      <c r="A955">
        <v>2026</v>
      </c>
      <c r="B955" t="s">
        <v>446</v>
      </c>
      <c r="C955" t="s">
        <v>365</v>
      </c>
      <c r="D955" t="s">
        <v>354</v>
      </c>
      <c r="E955" t="s">
        <v>447</v>
      </c>
      <c r="F955">
        <v>2047</v>
      </c>
      <c r="G955">
        <v>2047</v>
      </c>
      <c r="H955">
        <v>1425.781022604323</v>
      </c>
      <c r="I955">
        <v>3.8199294372758142E-5</v>
      </c>
      <c r="J955" t="s">
        <v>1239</v>
      </c>
      <c r="K955" t="s">
        <v>1233</v>
      </c>
      <c r="L955" t="s">
        <v>1282</v>
      </c>
    </row>
    <row r="956" spans="1:12" x14ac:dyDescent="0.2">
      <c r="A956">
        <v>2017</v>
      </c>
      <c r="B956" t="s">
        <v>448</v>
      </c>
      <c r="C956" t="s">
        <v>365</v>
      </c>
      <c r="D956" t="s">
        <v>354</v>
      </c>
      <c r="E956" t="s">
        <v>449</v>
      </c>
      <c r="F956">
        <v>559</v>
      </c>
      <c r="G956">
        <v>844.32789383157194</v>
      </c>
      <c r="H956">
        <v>588.09315480240991</v>
      </c>
      <c r="I956">
        <v>2.4804525410366298E-5</v>
      </c>
      <c r="J956" t="s">
        <v>1239</v>
      </c>
      <c r="K956" t="s">
        <v>1233</v>
      </c>
      <c r="L956" t="s">
        <v>1283</v>
      </c>
    </row>
    <row r="957" spans="1:12" x14ac:dyDescent="0.2">
      <c r="A957">
        <v>2018</v>
      </c>
      <c r="B957" t="s">
        <v>448</v>
      </c>
      <c r="C957" t="s">
        <v>365</v>
      </c>
      <c r="D957" t="s">
        <v>354</v>
      </c>
      <c r="E957" t="s">
        <v>449</v>
      </c>
      <c r="F957">
        <v>781</v>
      </c>
      <c r="G957">
        <v>1121.2850884210891</v>
      </c>
      <c r="H957">
        <v>781</v>
      </c>
      <c r="I957">
        <v>3.2303869304004607E-5</v>
      </c>
      <c r="J957" t="s">
        <v>1239</v>
      </c>
      <c r="K957" t="s">
        <v>1233</v>
      </c>
      <c r="L957" t="s">
        <v>1283</v>
      </c>
    </row>
    <row r="958" spans="1:12" x14ac:dyDescent="0.2">
      <c r="A958">
        <v>2019</v>
      </c>
      <c r="B958" t="s">
        <v>448</v>
      </c>
      <c r="C958" t="s">
        <v>365</v>
      </c>
      <c r="D958" t="s">
        <v>354</v>
      </c>
      <c r="E958" t="s">
        <v>449</v>
      </c>
      <c r="F958">
        <v>830</v>
      </c>
      <c r="G958">
        <v>1142.298607416805</v>
      </c>
      <c r="H958">
        <v>795.63638329371076</v>
      </c>
      <c r="I958">
        <v>3.3039003181550157E-5</v>
      </c>
      <c r="J958" t="s">
        <v>1239</v>
      </c>
      <c r="K958" t="s">
        <v>1233</v>
      </c>
      <c r="L958" t="s">
        <v>1283</v>
      </c>
    </row>
    <row r="959" spans="1:12" x14ac:dyDescent="0.2">
      <c r="A959">
        <v>2020</v>
      </c>
      <c r="B959" t="s">
        <v>448</v>
      </c>
      <c r="C959" t="s">
        <v>365</v>
      </c>
      <c r="D959" t="s">
        <v>354</v>
      </c>
      <c r="E959" t="s">
        <v>449</v>
      </c>
      <c r="F959">
        <v>957</v>
      </c>
      <c r="G959">
        <v>1258.924392255228</v>
      </c>
      <c r="H959">
        <v>876.86883603868318</v>
      </c>
      <c r="I959">
        <v>3.9731374176429678E-5</v>
      </c>
      <c r="J959" t="s">
        <v>1239</v>
      </c>
      <c r="K959" t="s">
        <v>1233</v>
      </c>
      <c r="L959" t="s">
        <v>1283</v>
      </c>
    </row>
    <row r="960" spans="1:12" x14ac:dyDescent="0.2">
      <c r="A960">
        <v>2021</v>
      </c>
      <c r="B960" t="s">
        <v>448</v>
      </c>
      <c r="C960" t="s">
        <v>365</v>
      </c>
      <c r="D960" t="s">
        <v>354</v>
      </c>
      <c r="E960" t="s">
        <v>449</v>
      </c>
      <c r="F960">
        <v>992</v>
      </c>
      <c r="G960">
        <v>1248.9155688293431</v>
      </c>
      <c r="H960">
        <v>869.89746793940446</v>
      </c>
      <c r="I960">
        <v>3.7167431958911272E-5</v>
      </c>
      <c r="J960" t="s">
        <v>1239</v>
      </c>
      <c r="K960" t="s">
        <v>1233</v>
      </c>
      <c r="L960" t="s">
        <v>1283</v>
      </c>
    </row>
    <row r="961" spans="1:12" x14ac:dyDescent="0.2">
      <c r="A961">
        <v>2022</v>
      </c>
      <c r="B961" t="s">
        <v>450</v>
      </c>
      <c r="C961" t="s">
        <v>365</v>
      </c>
      <c r="D961" t="s">
        <v>354</v>
      </c>
      <c r="E961" t="s">
        <v>451</v>
      </c>
      <c r="F961">
        <v>185</v>
      </c>
      <c r="G961">
        <v>218.35567428034739</v>
      </c>
      <c r="H961">
        <v>152.0895830810407</v>
      </c>
      <c r="I961">
        <v>6.2657684369170051E-6</v>
      </c>
      <c r="J961" t="s">
        <v>1239</v>
      </c>
      <c r="K961" t="s">
        <v>1233</v>
      </c>
      <c r="L961" t="s">
        <v>1284</v>
      </c>
    </row>
    <row r="962" spans="1:12" x14ac:dyDescent="0.2">
      <c r="A962">
        <v>2024</v>
      </c>
      <c r="B962" t="s">
        <v>450</v>
      </c>
      <c r="C962" t="s">
        <v>365</v>
      </c>
      <c r="D962" t="s">
        <v>354</v>
      </c>
      <c r="E962" t="s">
        <v>451</v>
      </c>
      <c r="F962">
        <v>251</v>
      </c>
      <c r="G962">
        <v>272.51717453437612</v>
      </c>
      <c r="H962">
        <v>189.8142724889417</v>
      </c>
      <c r="I962">
        <v>7.4740420105630707E-6</v>
      </c>
      <c r="J962" t="s">
        <v>1239</v>
      </c>
      <c r="K962" t="s">
        <v>1233</v>
      </c>
      <c r="L962" t="s">
        <v>1284</v>
      </c>
    </row>
    <row r="963" spans="1:12" x14ac:dyDescent="0.2">
      <c r="A963">
        <v>2025</v>
      </c>
      <c r="B963" t="s">
        <v>450</v>
      </c>
      <c r="C963" t="s">
        <v>365</v>
      </c>
      <c r="D963" t="s">
        <v>354</v>
      </c>
      <c r="E963" t="s">
        <v>451</v>
      </c>
      <c r="F963">
        <v>1239</v>
      </c>
      <c r="G963">
        <v>1286.0820000000001</v>
      </c>
      <c r="H963">
        <v>895.78471378261531</v>
      </c>
      <c r="I963">
        <v>3.5097574109889348E-5</v>
      </c>
      <c r="J963" t="s">
        <v>1239</v>
      </c>
      <c r="K963" t="s">
        <v>1233</v>
      </c>
      <c r="L963" t="s">
        <v>1284</v>
      </c>
    </row>
    <row r="964" spans="1:12" x14ac:dyDescent="0.2">
      <c r="A964">
        <v>2026</v>
      </c>
      <c r="B964" t="s">
        <v>450</v>
      </c>
      <c r="C964" t="s">
        <v>365</v>
      </c>
      <c r="D964" t="s">
        <v>354</v>
      </c>
      <c r="E964" t="s">
        <v>451</v>
      </c>
      <c r="F964">
        <v>1306</v>
      </c>
      <c r="G964">
        <v>1306</v>
      </c>
      <c r="H964">
        <v>909.65804373290007</v>
      </c>
      <c r="I964">
        <v>2.4371411065374771E-5</v>
      </c>
      <c r="J964" t="s">
        <v>1239</v>
      </c>
      <c r="K964" t="s">
        <v>1233</v>
      </c>
      <c r="L964" t="s">
        <v>1284</v>
      </c>
    </row>
    <row r="965" spans="1:12" x14ac:dyDescent="0.2">
      <c r="A965">
        <v>2017</v>
      </c>
      <c r="B965" t="s">
        <v>452</v>
      </c>
      <c r="C965" t="s">
        <v>453</v>
      </c>
      <c r="D965" t="s">
        <v>269</v>
      </c>
      <c r="E965" t="s">
        <v>454</v>
      </c>
      <c r="F965">
        <v>35938</v>
      </c>
      <c r="G965">
        <v>54281.674147619029</v>
      </c>
      <c r="H965">
        <v>37808.393197296973</v>
      </c>
      <c r="I965">
        <v>1.5946780575988269E-3</v>
      </c>
      <c r="J965" t="s">
        <v>1285</v>
      </c>
      <c r="K965" t="s">
        <v>269</v>
      </c>
      <c r="L965" t="s">
        <v>1286</v>
      </c>
    </row>
    <row r="966" spans="1:12" x14ac:dyDescent="0.2">
      <c r="A966">
        <v>2018</v>
      </c>
      <c r="B966" t="s">
        <v>452</v>
      </c>
      <c r="C966" t="s">
        <v>453</v>
      </c>
      <c r="D966" t="s">
        <v>269</v>
      </c>
      <c r="E966" t="s">
        <v>454</v>
      </c>
      <c r="F966">
        <v>30596</v>
      </c>
      <c r="G966">
        <v>43926.809942806212</v>
      </c>
      <c r="H966">
        <v>30596</v>
      </c>
      <c r="I966">
        <v>1.265517522695678E-3</v>
      </c>
      <c r="J966" t="s">
        <v>1285</v>
      </c>
      <c r="K966" t="s">
        <v>269</v>
      </c>
      <c r="L966" t="s">
        <v>1286</v>
      </c>
    </row>
    <row r="967" spans="1:12" x14ac:dyDescent="0.2">
      <c r="A967">
        <v>2019</v>
      </c>
      <c r="B967" t="s">
        <v>452</v>
      </c>
      <c r="C967" t="s">
        <v>453</v>
      </c>
      <c r="D967" t="s">
        <v>269</v>
      </c>
      <c r="E967" t="s">
        <v>454</v>
      </c>
      <c r="F967">
        <v>34400</v>
      </c>
      <c r="G967">
        <v>47343.460355588039</v>
      </c>
      <c r="H967">
        <v>32975.772994341751</v>
      </c>
      <c r="I967">
        <v>1.369327360777501E-3</v>
      </c>
      <c r="J967" t="s">
        <v>1285</v>
      </c>
      <c r="K967" t="s">
        <v>269</v>
      </c>
      <c r="L967" t="s">
        <v>1286</v>
      </c>
    </row>
    <row r="968" spans="1:12" x14ac:dyDescent="0.2">
      <c r="A968">
        <v>2020</v>
      </c>
      <c r="B968" t="s">
        <v>452</v>
      </c>
      <c r="C968" t="s">
        <v>453</v>
      </c>
      <c r="D968" t="s">
        <v>269</v>
      </c>
      <c r="E968" t="s">
        <v>454</v>
      </c>
      <c r="F968">
        <v>33860</v>
      </c>
      <c r="G968">
        <v>44542.507755237202</v>
      </c>
      <c r="H968">
        <v>31024.847218672741</v>
      </c>
      <c r="I968">
        <v>1.405751650589247E-3</v>
      </c>
      <c r="J968" t="s">
        <v>1285</v>
      </c>
      <c r="K968" t="s">
        <v>269</v>
      </c>
      <c r="L968" t="s">
        <v>1286</v>
      </c>
    </row>
    <row r="969" spans="1:12" x14ac:dyDescent="0.2">
      <c r="A969">
        <v>2021</v>
      </c>
      <c r="B969" t="s">
        <v>452</v>
      </c>
      <c r="C969" t="s">
        <v>453</v>
      </c>
      <c r="D969" t="s">
        <v>269</v>
      </c>
      <c r="E969" t="s">
        <v>454</v>
      </c>
      <c r="F969">
        <v>37003</v>
      </c>
      <c r="G969">
        <v>46586.313299790498</v>
      </c>
      <c r="H969">
        <v>32448.403232017921</v>
      </c>
      <c r="I969">
        <v>1.3863976661044289E-3</v>
      </c>
      <c r="J969" t="s">
        <v>1285</v>
      </c>
      <c r="K969" t="s">
        <v>269</v>
      </c>
      <c r="L969" t="s">
        <v>1286</v>
      </c>
    </row>
    <row r="970" spans="1:12" x14ac:dyDescent="0.2">
      <c r="A970">
        <v>2022</v>
      </c>
      <c r="B970" t="s">
        <v>452</v>
      </c>
      <c r="C970" t="s">
        <v>453</v>
      </c>
      <c r="D970" t="s">
        <v>269</v>
      </c>
      <c r="E970" t="s">
        <v>454</v>
      </c>
      <c r="F970">
        <v>35798</v>
      </c>
      <c r="G970">
        <v>42252.413123718237</v>
      </c>
      <c r="H970">
        <v>29429.745379108619</v>
      </c>
      <c r="I970">
        <v>1.2124431270527289E-3</v>
      </c>
      <c r="J970" t="s">
        <v>1285</v>
      </c>
      <c r="K970" t="s">
        <v>269</v>
      </c>
      <c r="L970" t="s">
        <v>1286</v>
      </c>
    </row>
    <row r="971" spans="1:12" x14ac:dyDescent="0.2">
      <c r="A971">
        <v>2024</v>
      </c>
      <c r="B971" t="s">
        <v>452</v>
      </c>
      <c r="C971" t="s">
        <v>453</v>
      </c>
      <c r="D971" t="s">
        <v>269</v>
      </c>
      <c r="E971" t="s">
        <v>454</v>
      </c>
      <c r="F971">
        <v>48177</v>
      </c>
      <c r="G971">
        <v>52307.011623675848</v>
      </c>
      <c r="H971">
        <v>36432.996835457147</v>
      </c>
      <c r="I971">
        <v>1.434569410131064E-3</v>
      </c>
      <c r="J971" t="s">
        <v>1285</v>
      </c>
      <c r="K971" t="s">
        <v>269</v>
      </c>
      <c r="L971" t="s">
        <v>1286</v>
      </c>
    </row>
    <row r="972" spans="1:12" x14ac:dyDescent="0.2">
      <c r="A972">
        <v>2025</v>
      </c>
      <c r="B972" t="s">
        <v>452</v>
      </c>
      <c r="C972" t="s">
        <v>453</v>
      </c>
      <c r="D972" t="s">
        <v>269</v>
      </c>
      <c r="E972" t="s">
        <v>454</v>
      </c>
      <c r="F972">
        <v>50972</v>
      </c>
      <c r="G972">
        <v>52908.936000000009</v>
      </c>
      <c r="H972">
        <v>36852.250549578261</v>
      </c>
      <c r="I972">
        <v>1.443901168304503E-3</v>
      </c>
      <c r="J972" t="s">
        <v>1285</v>
      </c>
      <c r="K972" t="s">
        <v>269</v>
      </c>
      <c r="L972" t="s">
        <v>1286</v>
      </c>
    </row>
    <row r="973" spans="1:12" x14ac:dyDescent="0.2">
      <c r="A973">
        <v>2026</v>
      </c>
      <c r="B973" t="s">
        <v>452</v>
      </c>
      <c r="C973" t="s">
        <v>453</v>
      </c>
      <c r="D973" t="s">
        <v>269</v>
      </c>
      <c r="E973" t="s">
        <v>454</v>
      </c>
      <c r="F973">
        <v>38482</v>
      </c>
      <c r="G973">
        <v>38482</v>
      </c>
      <c r="H973">
        <v>26803.56878937938</v>
      </c>
      <c r="I973">
        <v>7.1811687643013168E-4</v>
      </c>
      <c r="J973" t="s">
        <v>1285</v>
      </c>
      <c r="K973" t="s">
        <v>269</v>
      </c>
      <c r="L973" t="s">
        <v>1286</v>
      </c>
    </row>
    <row r="974" spans="1:12" x14ac:dyDescent="0.2">
      <c r="A974">
        <v>2017</v>
      </c>
      <c r="B974" t="s">
        <v>455</v>
      </c>
      <c r="C974" t="s">
        <v>453</v>
      </c>
      <c r="D974" t="s">
        <v>269</v>
      </c>
      <c r="E974" t="s">
        <v>456</v>
      </c>
      <c r="F974">
        <v>15343</v>
      </c>
      <c r="G974">
        <v>23174.459526042589</v>
      </c>
      <c r="H974">
        <v>16141.526429576699</v>
      </c>
      <c r="I974">
        <v>6.8081544431350643E-4</v>
      </c>
      <c r="J974" t="s">
        <v>1285</v>
      </c>
      <c r="K974" t="s">
        <v>269</v>
      </c>
      <c r="L974" t="s">
        <v>1287</v>
      </c>
    </row>
    <row r="975" spans="1:12" x14ac:dyDescent="0.2">
      <c r="A975">
        <v>2018</v>
      </c>
      <c r="B975" t="s">
        <v>455</v>
      </c>
      <c r="C975" t="s">
        <v>453</v>
      </c>
      <c r="D975" t="s">
        <v>269</v>
      </c>
      <c r="E975" t="s">
        <v>456</v>
      </c>
      <c r="F975">
        <v>22923</v>
      </c>
      <c r="G975">
        <v>32910.650552979037</v>
      </c>
      <c r="H975">
        <v>22923</v>
      </c>
      <c r="I975">
        <v>9.4814544949513128E-4</v>
      </c>
      <c r="J975" t="s">
        <v>1285</v>
      </c>
      <c r="K975" t="s">
        <v>269</v>
      </c>
      <c r="L975" t="s">
        <v>1287</v>
      </c>
    </row>
    <row r="976" spans="1:12" x14ac:dyDescent="0.2">
      <c r="A976">
        <v>2019</v>
      </c>
      <c r="B976" t="s">
        <v>455</v>
      </c>
      <c r="C976" t="s">
        <v>453</v>
      </c>
      <c r="D976" t="s">
        <v>269</v>
      </c>
      <c r="E976" t="s">
        <v>456</v>
      </c>
      <c r="F976">
        <v>24774</v>
      </c>
      <c r="G976">
        <v>34095.549036317971</v>
      </c>
      <c r="H976">
        <v>23748.308144239021</v>
      </c>
      <c r="I976">
        <v>9.8615453592737772E-4</v>
      </c>
      <c r="J976" t="s">
        <v>1285</v>
      </c>
      <c r="K976" t="s">
        <v>269</v>
      </c>
      <c r="L976" t="s">
        <v>1287</v>
      </c>
    </row>
    <row r="977" spans="1:12" x14ac:dyDescent="0.2">
      <c r="A977">
        <v>2020</v>
      </c>
      <c r="B977" t="s">
        <v>455</v>
      </c>
      <c r="C977" t="s">
        <v>453</v>
      </c>
      <c r="D977" t="s">
        <v>269</v>
      </c>
      <c r="E977" t="s">
        <v>456</v>
      </c>
      <c r="F977">
        <v>16443</v>
      </c>
      <c r="G977">
        <v>21630.61001238527</v>
      </c>
      <c r="H977">
        <v>15066.2009101192</v>
      </c>
      <c r="I977">
        <v>6.8265724721320122E-4</v>
      </c>
      <c r="J977" t="s">
        <v>1285</v>
      </c>
      <c r="K977" t="s">
        <v>269</v>
      </c>
      <c r="L977" t="s">
        <v>1287</v>
      </c>
    </row>
    <row r="978" spans="1:12" x14ac:dyDescent="0.2">
      <c r="A978">
        <v>2021</v>
      </c>
      <c r="B978" t="s">
        <v>455</v>
      </c>
      <c r="C978" t="s">
        <v>453</v>
      </c>
      <c r="D978" t="s">
        <v>269</v>
      </c>
      <c r="E978" t="s">
        <v>456</v>
      </c>
      <c r="F978">
        <v>16594</v>
      </c>
      <c r="G978">
        <v>20891.638053582781</v>
      </c>
      <c r="H978">
        <v>14551.490507042819</v>
      </c>
      <c r="I978">
        <v>6.2173020758686851E-4</v>
      </c>
      <c r="J978" t="s">
        <v>1285</v>
      </c>
      <c r="K978" t="s">
        <v>269</v>
      </c>
      <c r="L978" t="s">
        <v>1287</v>
      </c>
    </row>
    <row r="979" spans="1:12" x14ac:dyDescent="0.2">
      <c r="A979">
        <v>2022</v>
      </c>
      <c r="B979" t="s">
        <v>455</v>
      </c>
      <c r="C979" t="s">
        <v>453</v>
      </c>
      <c r="D979" t="s">
        <v>269</v>
      </c>
      <c r="E979" t="s">
        <v>456</v>
      </c>
      <c r="F979">
        <v>22179</v>
      </c>
      <c r="G979">
        <v>26177.894593858509</v>
      </c>
      <c r="H979">
        <v>18233.485746780549</v>
      </c>
      <c r="I979">
        <v>7.5118096303990406E-4</v>
      </c>
      <c r="J979" t="s">
        <v>1285</v>
      </c>
      <c r="K979" t="s">
        <v>269</v>
      </c>
      <c r="L979" t="s">
        <v>1287</v>
      </c>
    </row>
    <row r="980" spans="1:12" x14ac:dyDescent="0.2">
      <c r="A980">
        <v>2024</v>
      </c>
      <c r="B980" t="s">
        <v>455</v>
      </c>
      <c r="C980" t="s">
        <v>453</v>
      </c>
      <c r="D980" t="s">
        <v>269</v>
      </c>
      <c r="E980" t="s">
        <v>456</v>
      </c>
      <c r="F980">
        <v>24835</v>
      </c>
      <c r="G980">
        <v>26964.00011777383</v>
      </c>
      <c r="H980">
        <v>18781.02572614688</v>
      </c>
      <c r="I980">
        <v>7.3951328020850139E-4</v>
      </c>
      <c r="J980" t="s">
        <v>1285</v>
      </c>
      <c r="K980" t="s">
        <v>269</v>
      </c>
      <c r="L980" t="s">
        <v>1287</v>
      </c>
    </row>
    <row r="981" spans="1:12" x14ac:dyDescent="0.2">
      <c r="A981">
        <v>2025</v>
      </c>
      <c r="B981" t="s">
        <v>455</v>
      </c>
      <c r="C981" t="s">
        <v>453</v>
      </c>
      <c r="D981" t="s">
        <v>269</v>
      </c>
      <c r="E981" t="s">
        <v>456</v>
      </c>
      <c r="F981">
        <v>26258</v>
      </c>
      <c r="G981">
        <v>27255.804</v>
      </c>
      <c r="H981">
        <v>18984.273619454329</v>
      </c>
      <c r="I981">
        <v>7.4381929053872042E-4</v>
      </c>
      <c r="J981" t="s">
        <v>1285</v>
      </c>
      <c r="K981" t="s">
        <v>269</v>
      </c>
      <c r="L981" t="s">
        <v>1287</v>
      </c>
    </row>
    <row r="982" spans="1:12" x14ac:dyDescent="0.2">
      <c r="A982">
        <v>2026</v>
      </c>
      <c r="B982" t="s">
        <v>455</v>
      </c>
      <c r="C982" t="s">
        <v>453</v>
      </c>
      <c r="D982" t="s">
        <v>269</v>
      </c>
      <c r="E982" t="s">
        <v>456</v>
      </c>
      <c r="F982">
        <v>26165</v>
      </c>
      <c r="G982">
        <v>26165</v>
      </c>
      <c r="H982">
        <v>18224.504375399181</v>
      </c>
      <c r="I982">
        <v>4.882679713059194E-4</v>
      </c>
      <c r="J982" t="s">
        <v>1285</v>
      </c>
      <c r="K982" t="s">
        <v>269</v>
      </c>
      <c r="L982" t="s">
        <v>1287</v>
      </c>
    </row>
    <row r="983" spans="1:12" x14ac:dyDescent="0.2">
      <c r="A983">
        <v>2017</v>
      </c>
      <c r="B983" t="s">
        <v>457</v>
      </c>
      <c r="C983" t="s">
        <v>453</v>
      </c>
      <c r="D983" t="s">
        <v>269</v>
      </c>
      <c r="E983" t="s">
        <v>458</v>
      </c>
      <c r="F983">
        <v>3085</v>
      </c>
      <c r="G983">
        <v>4659.6628845624327</v>
      </c>
      <c r="H983">
        <v>3245.5588239095432</v>
      </c>
      <c r="I983">
        <v>1.3689080660282649E-4</v>
      </c>
      <c r="J983" t="s">
        <v>1285</v>
      </c>
      <c r="K983" t="s">
        <v>269</v>
      </c>
      <c r="L983" t="s">
        <v>1288</v>
      </c>
    </row>
    <row r="984" spans="1:12" x14ac:dyDescent="0.2">
      <c r="A984">
        <v>2018</v>
      </c>
      <c r="B984" t="s">
        <v>457</v>
      </c>
      <c r="C984" t="s">
        <v>453</v>
      </c>
      <c r="D984" t="s">
        <v>269</v>
      </c>
      <c r="E984" t="s">
        <v>458</v>
      </c>
      <c r="F984">
        <v>3392</v>
      </c>
      <c r="G984">
        <v>4869.9091164204037</v>
      </c>
      <c r="H984">
        <v>3392</v>
      </c>
      <c r="I984">
        <v>1.4030054376335931E-4</v>
      </c>
      <c r="J984" t="s">
        <v>1285</v>
      </c>
      <c r="K984" t="s">
        <v>269</v>
      </c>
      <c r="L984" t="s">
        <v>1288</v>
      </c>
    </row>
    <row r="985" spans="1:12" x14ac:dyDescent="0.2">
      <c r="A985">
        <v>2019</v>
      </c>
      <c r="B985" t="s">
        <v>457</v>
      </c>
      <c r="C985" t="s">
        <v>453</v>
      </c>
      <c r="D985" t="s">
        <v>269</v>
      </c>
      <c r="E985" t="s">
        <v>458</v>
      </c>
      <c r="F985">
        <v>3806</v>
      </c>
      <c r="G985">
        <v>5238.0584335281419</v>
      </c>
      <c r="H985">
        <v>3648.4241865251361</v>
      </c>
      <c r="I985">
        <v>1.5150174229997581E-4</v>
      </c>
      <c r="J985" t="s">
        <v>1285</v>
      </c>
      <c r="K985" t="s">
        <v>269</v>
      </c>
      <c r="L985" t="s">
        <v>1288</v>
      </c>
    </row>
    <row r="986" spans="1:12" x14ac:dyDescent="0.2">
      <c r="A986">
        <v>2020</v>
      </c>
      <c r="B986" t="s">
        <v>457</v>
      </c>
      <c r="C986" t="s">
        <v>453</v>
      </c>
      <c r="D986" t="s">
        <v>269</v>
      </c>
      <c r="E986" t="s">
        <v>458</v>
      </c>
      <c r="F986">
        <v>3922</v>
      </c>
      <c r="G986">
        <v>5159.3536744252906</v>
      </c>
      <c r="H986">
        <v>3593.6045715190348</v>
      </c>
      <c r="I986">
        <v>1.6282805592472021E-4</v>
      </c>
      <c r="J986" t="s">
        <v>1285</v>
      </c>
      <c r="K986" t="s">
        <v>269</v>
      </c>
      <c r="L986" t="s">
        <v>1288</v>
      </c>
    </row>
    <row r="987" spans="1:12" x14ac:dyDescent="0.2">
      <c r="A987">
        <v>2021</v>
      </c>
      <c r="B987" t="s">
        <v>457</v>
      </c>
      <c r="C987" t="s">
        <v>453</v>
      </c>
      <c r="D987" t="s">
        <v>269</v>
      </c>
      <c r="E987" t="s">
        <v>458</v>
      </c>
      <c r="F987">
        <v>4269</v>
      </c>
      <c r="G987">
        <v>5374.6175033593399</v>
      </c>
      <c r="H987">
        <v>3743.5406155577798</v>
      </c>
      <c r="I987">
        <v>1.5994734579898411E-4</v>
      </c>
      <c r="J987" t="s">
        <v>1285</v>
      </c>
      <c r="K987" t="s">
        <v>269</v>
      </c>
      <c r="L987" t="s">
        <v>1288</v>
      </c>
    </row>
    <row r="988" spans="1:12" x14ac:dyDescent="0.2">
      <c r="A988">
        <v>2022</v>
      </c>
      <c r="B988" t="s">
        <v>457</v>
      </c>
      <c r="C988" t="s">
        <v>453</v>
      </c>
      <c r="D988" t="s">
        <v>269</v>
      </c>
      <c r="E988" t="s">
        <v>458</v>
      </c>
      <c r="F988">
        <v>7518</v>
      </c>
      <c r="G988">
        <v>8873.5024823764961</v>
      </c>
      <c r="H988">
        <v>6180.5918140716967</v>
      </c>
      <c r="I988">
        <v>2.5462728166887589E-4</v>
      </c>
      <c r="J988" t="s">
        <v>1285</v>
      </c>
      <c r="K988" t="s">
        <v>269</v>
      </c>
      <c r="L988" t="s">
        <v>1288</v>
      </c>
    </row>
    <row r="989" spans="1:12" x14ac:dyDescent="0.2">
      <c r="A989">
        <v>2024</v>
      </c>
      <c r="B989" t="s">
        <v>457</v>
      </c>
      <c r="C989" t="s">
        <v>453</v>
      </c>
      <c r="D989" t="s">
        <v>269</v>
      </c>
      <c r="E989" t="s">
        <v>458</v>
      </c>
      <c r="F989">
        <v>8007</v>
      </c>
      <c r="G989">
        <v>8693.4064402260938</v>
      </c>
      <c r="H989">
        <v>6055.1509156133716</v>
      </c>
      <c r="I989">
        <v>2.3842491784294229E-4</v>
      </c>
      <c r="J989" t="s">
        <v>1285</v>
      </c>
      <c r="K989" t="s">
        <v>269</v>
      </c>
      <c r="L989" t="s">
        <v>1288</v>
      </c>
    </row>
    <row r="990" spans="1:12" x14ac:dyDescent="0.2">
      <c r="A990">
        <v>2025</v>
      </c>
      <c r="B990" t="s">
        <v>457</v>
      </c>
      <c r="C990" t="s">
        <v>453</v>
      </c>
      <c r="D990" t="s">
        <v>269</v>
      </c>
      <c r="E990" t="s">
        <v>458</v>
      </c>
      <c r="F990">
        <v>8441</v>
      </c>
      <c r="G990">
        <v>8761.7579999999998</v>
      </c>
      <c r="H990">
        <v>6102.7592970452424</v>
      </c>
      <c r="I990">
        <v>2.3911107591733329E-4</v>
      </c>
      <c r="J990" t="s">
        <v>1285</v>
      </c>
      <c r="K990" t="s">
        <v>269</v>
      </c>
      <c r="L990" t="s">
        <v>1288</v>
      </c>
    </row>
    <row r="991" spans="1:12" x14ac:dyDescent="0.2">
      <c r="A991">
        <v>2026</v>
      </c>
      <c r="B991" t="s">
        <v>457</v>
      </c>
      <c r="C991" t="s">
        <v>453</v>
      </c>
      <c r="D991" t="s">
        <v>269</v>
      </c>
      <c r="E991" t="s">
        <v>458</v>
      </c>
      <c r="F991">
        <v>8435</v>
      </c>
      <c r="G991">
        <v>8435</v>
      </c>
      <c r="H991">
        <v>5875.1650833744352</v>
      </c>
      <c r="I991">
        <v>1.5740647192682709E-4</v>
      </c>
      <c r="J991" t="s">
        <v>1285</v>
      </c>
      <c r="K991" t="s">
        <v>269</v>
      </c>
      <c r="L991" t="s">
        <v>1288</v>
      </c>
    </row>
    <row r="992" spans="1:12" x14ac:dyDescent="0.2">
      <c r="A992">
        <v>2017</v>
      </c>
      <c r="B992" t="s">
        <v>459</v>
      </c>
      <c r="C992" t="s">
        <v>453</v>
      </c>
      <c r="D992" t="s">
        <v>269</v>
      </c>
      <c r="E992" t="s">
        <v>460</v>
      </c>
      <c r="F992">
        <v>1730</v>
      </c>
      <c r="G992">
        <v>2613.0362367238281</v>
      </c>
      <c r="H992">
        <v>1820.0378493884959</v>
      </c>
      <c r="I992">
        <v>7.6765346976625574E-5</v>
      </c>
      <c r="J992" t="s">
        <v>1285</v>
      </c>
      <c r="K992" t="s">
        <v>269</v>
      </c>
      <c r="L992" t="s">
        <v>1289</v>
      </c>
    </row>
    <row r="993" spans="1:12" x14ac:dyDescent="0.2">
      <c r="A993">
        <v>2018</v>
      </c>
      <c r="B993" t="s">
        <v>459</v>
      </c>
      <c r="C993" t="s">
        <v>453</v>
      </c>
      <c r="D993" t="s">
        <v>269</v>
      </c>
      <c r="E993" t="s">
        <v>460</v>
      </c>
      <c r="F993">
        <v>1474</v>
      </c>
      <c r="G993">
        <v>2116.2281950482529</v>
      </c>
      <c r="H993">
        <v>1474</v>
      </c>
      <c r="I993">
        <v>6.096786601037489E-5</v>
      </c>
      <c r="J993" t="s">
        <v>1285</v>
      </c>
      <c r="K993" t="s">
        <v>269</v>
      </c>
      <c r="L993" t="s">
        <v>1289</v>
      </c>
    </row>
    <row r="994" spans="1:12" x14ac:dyDescent="0.2">
      <c r="A994">
        <v>2019</v>
      </c>
      <c r="B994" t="s">
        <v>459</v>
      </c>
      <c r="C994" t="s">
        <v>453</v>
      </c>
      <c r="D994" t="s">
        <v>269</v>
      </c>
      <c r="E994" t="s">
        <v>460</v>
      </c>
      <c r="F994">
        <v>1642</v>
      </c>
      <c r="G994">
        <v>2259.8244739498709</v>
      </c>
      <c r="H994">
        <v>1574.0180016485219</v>
      </c>
      <c r="I994">
        <v>6.5361497860367922E-5</v>
      </c>
      <c r="J994" t="s">
        <v>1285</v>
      </c>
      <c r="K994" t="s">
        <v>269</v>
      </c>
      <c r="L994" t="s">
        <v>1289</v>
      </c>
    </row>
    <row r="995" spans="1:12" x14ac:dyDescent="0.2">
      <c r="A995">
        <v>2020</v>
      </c>
      <c r="B995" t="s">
        <v>459</v>
      </c>
      <c r="C995" t="s">
        <v>453</v>
      </c>
      <c r="D995" t="s">
        <v>269</v>
      </c>
      <c r="E995" t="s">
        <v>460</v>
      </c>
      <c r="F995">
        <v>1730</v>
      </c>
      <c r="G995">
        <v>2275.7985356337972</v>
      </c>
      <c r="H995">
        <v>1585.144290853628</v>
      </c>
      <c r="I995">
        <v>7.1823696264601211E-5</v>
      </c>
      <c r="J995" t="s">
        <v>1285</v>
      </c>
      <c r="K995" t="s">
        <v>269</v>
      </c>
      <c r="L995" t="s">
        <v>1289</v>
      </c>
    </row>
    <row r="996" spans="1:12" x14ac:dyDescent="0.2">
      <c r="A996">
        <v>2021</v>
      </c>
      <c r="B996" t="s">
        <v>459</v>
      </c>
      <c r="C996" t="s">
        <v>453</v>
      </c>
      <c r="D996" t="s">
        <v>269</v>
      </c>
      <c r="E996" t="s">
        <v>460</v>
      </c>
      <c r="F996">
        <v>1894</v>
      </c>
      <c r="G996">
        <v>2384.5222654866689</v>
      </c>
      <c r="H996">
        <v>1660.8727865697899</v>
      </c>
      <c r="I996">
        <v>7.0962818679614839E-5</v>
      </c>
      <c r="J996" t="s">
        <v>1285</v>
      </c>
      <c r="K996" t="s">
        <v>269</v>
      </c>
      <c r="L996" t="s">
        <v>1289</v>
      </c>
    </row>
    <row r="997" spans="1:12" x14ac:dyDescent="0.2">
      <c r="A997">
        <v>2022</v>
      </c>
      <c r="B997" t="s">
        <v>459</v>
      </c>
      <c r="C997" t="s">
        <v>453</v>
      </c>
      <c r="D997" t="s">
        <v>269</v>
      </c>
      <c r="E997" t="s">
        <v>460</v>
      </c>
      <c r="F997">
        <v>1214</v>
      </c>
      <c r="G997">
        <v>1432.8853436559009</v>
      </c>
      <c r="H997">
        <v>998.03650735342376</v>
      </c>
      <c r="I997">
        <v>4.1116988553606721E-5</v>
      </c>
      <c r="J997" t="s">
        <v>1285</v>
      </c>
      <c r="K997" t="s">
        <v>269</v>
      </c>
      <c r="L997" t="s">
        <v>1289</v>
      </c>
    </row>
    <row r="998" spans="1:12" x14ac:dyDescent="0.2">
      <c r="A998">
        <v>2024</v>
      </c>
      <c r="B998" t="s">
        <v>459</v>
      </c>
      <c r="C998" t="s">
        <v>453</v>
      </c>
      <c r="D998" t="s">
        <v>269</v>
      </c>
      <c r="E998" t="s">
        <v>460</v>
      </c>
      <c r="F998">
        <v>2036</v>
      </c>
      <c r="G998">
        <v>2210.5377185338239</v>
      </c>
      <c r="H998">
        <v>1539.6886804282281</v>
      </c>
      <c r="I998">
        <v>6.0626093758989679E-5</v>
      </c>
      <c r="J998" t="s">
        <v>1285</v>
      </c>
      <c r="K998" t="s">
        <v>269</v>
      </c>
      <c r="L998" t="s">
        <v>1289</v>
      </c>
    </row>
    <row r="999" spans="1:12" x14ac:dyDescent="0.2">
      <c r="A999">
        <v>2025</v>
      </c>
      <c r="B999" t="s">
        <v>459</v>
      </c>
      <c r="C999" t="s">
        <v>453</v>
      </c>
      <c r="D999" t="s">
        <v>269</v>
      </c>
      <c r="E999" t="s">
        <v>460</v>
      </c>
      <c r="F999">
        <v>2155</v>
      </c>
      <c r="G999">
        <v>2236.89</v>
      </c>
      <c r="H999">
        <v>1558.0436305097139</v>
      </c>
      <c r="I999">
        <v>6.1045417438911653E-5</v>
      </c>
      <c r="J999" t="s">
        <v>1285</v>
      </c>
      <c r="K999" t="s">
        <v>269</v>
      </c>
      <c r="L999" t="s">
        <v>1289</v>
      </c>
    </row>
    <row r="1000" spans="1:12" x14ac:dyDescent="0.2">
      <c r="A1000">
        <v>2026</v>
      </c>
      <c r="B1000" t="s">
        <v>459</v>
      </c>
      <c r="C1000" t="s">
        <v>453</v>
      </c>
      <c r="D1000" t="s">
        <v>269</v>
      </c>
      <c r="E1000" t="s">
        <v>460</v>
      </c>
      <c r="F1000">
        <v>2202</v>
      </c>
      <c r="G1000">
        <v>2202</v>
      </c>
      <c r="H1000">
        <v>1533.74196960172</v>
      </c>
      <c r="I1000">
        <v>4.1091766589552257E-5</v>
      </c>
      <c r="J1000" t="s">
        <v>1285</v>
      </c>
      <c r="K1000" t="s">
        <v>269</v>
      </c>
      <c r="L1000" t="s">
        <v>1289</v>
      </c>
    </row>
    <row r="1001" spans="1:12" x14ac:dyDescent="0.2">
      <c r="A1001">
        <v>2017</v>
      </c>
      <c r="B1001" t="s">
        <v>461</v>
      </c>
      <c r="C1001" t="s">
        <v>453</v>
      </c>
      <c r="D1001" t="s">
        <v>269</v>
      </c>
      <c r="E1001" t="s">
        <v>462</v>
      </c>
      <c r="F1001">
        <v>1376</v>
      </c>
      <c r="G1001">
        <v>2078.3455848161771</v>
      </c>
      <c r="H1001">
        <v>1447.613919513625</v>
      </c>
      <c r="I1001">
        <v>6.1057293317824749E-5</v>
      </c>
      <c r="J1001" t="s">
        <v>1285</v>
      </c>
      <c r="K1001" t="s">
        <v>269</v>
      </c>
      <c r="L1001" t="s">
        <v>1290</v>
      </c>
    </row>
    <row r="1002" spans="1:12" x14ac:dyDescent="0.2">
      <c r="A1002">
        <v>2018</v>
      </c>
      <c r="B1002" t="s">
        <v>461</v>
      </c>
      <c r="C1002" t="s">
        <v>453</v>
      </c>
      <c r="D1002" t="s">
        <v>269</v>
      </c>
      <c r="E1002" t="s">
        <v>462</v>
      </c>
      <c r="F1002">
        <v>1170</v>
      </c>
      <c r="G1002">
        <v>1679.7740761237831</v>
      </c>
      <c r="H1002">
        <v>1170</v>
      </c>
      <c r="I1002">
        <v>4.8393760673092693E-5</v>
      </c>
      <c r="J1002" t="s">
        <v>1285</v>
      </c>
      <c r="K1002" t="s">
        <v>269</v>
      </c>
      <c r="L1002" t="s">
        <v>1290</v>
      </c>
    </row>
    <row r="1003" spans="1:12" x14ac:dyDescent="0.2">
      <c r="A1003">
        <v>2019</v>
      </c>
      <c r="B1003" t="s">
        <v>461</v>
      </c>
      <c r="C1003" t="s">
        <v>453</v>
      </c>
      <c r="D1003" t="s">
        <v>269</v>
      </c>
      <c r="E1003" t="s">
        <v>462</v>
      </c>
      <c r="F1003">
        <v>1343</v>
      </c>
      <c r="G1003">
        <v>1848.321722603335</v>
      </c>
      <c r="H1003">
        <v>1287.3971840523541</v>
      </c>
      <c r="I1003">
        <v>5.3459495509423949E-5</v>
      </c>
      <c r="J1003" t="s">
        <v>1285</v>
      </c>
      <c r="K1003" t="s">
        <v>269</v>
      </c>
      <c r="L1003" t="s">
        <v>1290</v>
      </c>
    </row>
    <row r="1004" spans="1:12" x14ac:dyDescent="0.2">
      <c r="A1004">
        <v>2020</v>
      </c>
      <c r="B1004" t="s">
        <v>461</v>
      </c>
      <c r="C1004" t="s">
        <v>453</v>
      </c>
      <c r="D1004" t="s">
        <v>269</v>
      </c>
      <c r="E1004" t="s">
        <v>462</v>
      </c>
      <c r="F1004">
        <v>1340</v>
      </c>
      <c r="G1004">
        <v>1762.757247253923</v>
      </c>
      <c r="H1004">
        <v>1227.7996241293999</v>
      </c>
      <c r="I1004">
        <v>5.5632227164488797E-5</v>
      </c>
      <c r="J1004" t="s">
        <v>1285</v>
      </c>
      <c r="K1004" t="s">
        <v>269</v>
      </c>
      <c r="L1004" t="s">
        <v>1290</v>
      </c>
    </row>
    <row r="1005" spans="1:12" x14ac:dyDescent="0.2">
      <c r="A1005">
        <v>2021</v>
      </c>
      <c r="B1005" t="s">
        <v>461</v>
      </c>
      <c r="C1005" t="s">
        <v>453</v>
      </c>
      <c r="D1005" t="s">
        <v>269</v>
      </c>
      <c r="E1005" t="s">
        <v>462</v>
      </c>
      <c r="F1005">
        <v>1490</v>
      </c>
      <c r="G1005">
        <v>1875.8913281811699</v>
      </c>
      <c r="H1005">
        <v>1306.6000274493069</v>
      </c>
      <c r="I1005">
        <v>5.5826082276993728E-5</v>
      </c>
      <c r="J1005" t="s">
        <v>1285</v>
      </c>
      <c r="K1005" t="s">
        <v>269</v>
      </c>
      <c r="L1005" t="s">
        <v>1290</v>
      </c>
    </row>
    <row r="1006" spans="1:12" x14ac:dyDescent="0.2">
      <c r="A1006">
        <v>2022</v>
      </c>
      <c r="B1006" t="s">
        <v>461</v>
      </c>
      <c r="C1006" t="s">
        <v>453</v>
      </c>
      <c r="D1006" t="s">
        <v>269</v>
      </c>
      <c r="E1006" t="s">
        <v>462</v>
      </c>
      <c r="F1006">
        <v>318</v>
      </c>
      <c r="G1006">
        <v>375.33569957378631</v>
      </c>
      <c r="H1006">
        <v>261.42966172849162</v>
      </c>
      <c r="I1006">
        <v>1.077034790778167E-5</v>
      </c>
      <c r="J1006" t="s">
        <v>1285</v>
      </c>
      <c r="K1006" t="s">
        <v>269</v>
      </c>
      <c r="L1006" t="s">
        <v>1290</v>
      </c>
    </row>
    <row r="1007" spans="1:12" x14ac:dyDescent="0.2">
      <c r="A1007">
        <v>2024</v>
      </c>
      <c r="B1007" t="s">
        <v>461</v>
      </c>
      <c r="C1007" t="s">
        <v>453</v>
      </c>
      <c r="D1007" t="s">
        <v>269</v>
      </c>
      <c r="E1007" t="s">
        <v>462</v>
      </c>
      <c r="F1007">
        <v>2409</v>
      </c>
      <c r="G1007">
        <v>2615.513440053036</v>
      </c>
      <c r="H1007">
        <v>1821.7632765970541</v>
      </c>
      <c r="I1007">
        <v>7.1732937065523657E-5</v>
      </c>
      <c r="J1007" t="s">
        <v>1285</v>
      </c>
      <c r="K1007" t="s">
        <v>269</v>
      </c>
      <c r="L1007" t="s">
        <v>1290</v>
      </c>
    </row>
    <row r="1008" spans="1:12" x14ac:dyDescent="0.2">
      <c r="A1008">
        <v>2025</v>
      </c>
      <c r="B1008" t="s">
        <v>461</v>
      </c>
      <c r="C1008" t="s">
        <v>453</v>
      </c>
      <c r="D1008" t="s">
        <v>269</v>
      </c>
      <c r="E1008" t="s">
        <v>462</v>
      </c>
      <c r="F1008">
        <v>2514</v>
      </c>
      <c r="G1008">
        <v>2609.5320000000002</v>
      </c>
      <c r="H1008">
        <v>1817.597070580706</v>
      </c>
      <c r="I1008">
        <v>7.1214932455417133E-5</v>
      </c>
      <c r="J1008" t="s">
        <v>1285</v>
      </c>
      <c r="K1008" t="s">
        <v>269</v>
      </c>
      <c r="L1008" t="s">
        <v>1290</v>
      </c>
    </row>
    <row r="1009" spans="1:12" x14ac:dyDescent="0.2">
      <c r="A1009">
        <v>2026</v>
      </c>
      <c r="B1009" t="s">
        <v>461</v>
      </c>
      <c r="C1009" t="s">
        <v>453</v>
      </c>
      <c r="D1009" t="s">
        <v>269</v>
      </c>
      <c r="E1009" t="s">
        <v>462</v>
      </c>
      <c r="F1009">
        <v>2799</v>
      </c>
      <c r="G1009">
        <v>2799</v>
      </c>
      <c r="H1009">
        <v>1949.5657461013691</v>
      </c>
      <c r="I1009">
        <v>5.223244990197855E-5</v>
      </c>
      <c r="J1009" t="s">
        <v>1285</v>
      </c>
      <c r="K1009" t="s">
        <v>269</v>
      </c>
      <c r="L1009" t="s">
        <v>1290</v>
      </c>
    </row>
    <row r="1010" spans="1:12" x14ac:dyDescent="0.2">
      <c r="A1010">
        <v>2018</v>
      </c>
      <c r="B1010" t="s">
        <v>463</v>
      </c>
      <c r="C1010" t="s">
        <v>453</v>
      </c>
      <c r="D1010" t="s">
        <v>464</v>
      </c>
      <c r="E1010" t="s">
        <v>465</v>
      </c>
      <c r="F1010">
        <v>218824</v>
      </c>
      <c r="G1010">
        <v>314166.56618265872</v>
      </c>
      <c r="H1010">
        <v>218824</v>
      </c>
      <c r="I1010">
        <v>9.0510395602810545E-3</v>
      </c>
      <c r="J1010" t="s">
        <v>1285</v>
      </c>
      <c r="K1010" t="s">
        <v>1291</v>
      </c>
      <c r="L1010" t="s">
        <v>1292</v>
      </c>
    </row>
    <row r="1011" spans="1:12" x14ac:dyDescent="0.2">
      <c r="A1011">
        <v>2018</v>
      </c>
      <c r="B1011" t="s">
        <v>466</v>
      </c>
      <c r="C1011" t="s">
        <v>453</v>
      </c>
      <c r="D1011" t="s">
        <v>464</v>
      </c>
      <c r="E1011" t="s">
        <v>467</v>
      </c>
      <c r="F1011">
        <v>17918</v>
      </c>
      <c r="G1011">
        <v>25724.950338449529</v>
      </c>
      <c r="H1011">
        <v>17918</v>
      </c>
      <c r="I1011">
        <v>7.411276955046793E-4</v>
      </c>
      <c r="J1011" t="s">
        <v>1285</v>
      </c>
      <c r="K1011" t="s">
        <v>1291</v>
      </c>
      <c r="L1011" t="s">
        <v>1293</v>
      </c>
    </row>
    <row r="1012" spans="1:12" x14ac:dyDescent="0.2">
      <c r="A1012">
        <v>2018</v>
      </c>
      <c r="B1012" t="s">
        <v>468</v>
      </c>
      <c r="C1012" t="s">
        <v>453</v>
      </c>
      <c r="D1012" t="s">
        <v>464</v>
      </c>
      <c r="E1012" t="s">
        <v>469</v>
      </c>
      <c r="F1012">
        <v>13169</v>
      </c>
      <c r="G1012">
        <v>18906.79043459324</v>
      </c>
      <c r="H1012">
        <v>13169</v>
      </c>
      <c r="I1012">
        <v>5.4469866179825436E-4</v>
      </c>
      <c r="J1012" t="s">
        <v>1285</v>
      </c>
      <c r="K1012" t="s">
        <v>1291</v>
      </c>
      <c r="L1012" t="s">
        <v>1294</v>
      </c>
    </row>
    <row r="1013" spans="1:12" x14ac:dyDescent="0.2">
      <c r="A1013">
        <v>2018</v>
      </c>
      <c r="B1013" t="s">
        <v>470</v>
      </c>
      <c r="C1013" t="s">
        <v>453</v>
      </c>
      <c r="D1013" t="s">
        <v>464</v>
      </c>
      <c r="E1013" t="s">
        <v>471</v>
      </c>
      <c r="F1013">
        <v>6433</v>
      </c>
      <c r="G1013">
        <v>9235.8860100036727</v>
      </c>
      <c r="H1013">
        <v>6433</v>
      </c>
      <c r="I1013">
        <v>2.6608295932479078E-4</v>
      </c>
      <c r="J1013" t="s">
        <v>1285</v>
      </c>
      <c r="K1013" t="s">
        <v>1291</v>
      </c>
      <c r="L1013" t="s">
        <v>1295</v>
      </c>
    </row>
    <row r="1014" spans="1:12" x14ac:dyDescent="0.2">
      <c r="A1014">
        <v>2018</v>
      </c>
      <c r="B1014" t="s">
        <v>472</v>
      </c>
      <c r="C1014" t="s">
        <v>453</v>
      </c>
      <c r="D1014" t="s">
        <v>464</v>
      </c>
      <c r="E1014" t="s">
        <v>473</v>
      </c>
      <c r="F1014">
        <v>2409</v>
      </c>
      <c r="G1014">
        <v>3458.611751608712</v>
      </c>
      <c r="H1014">
        <v>2409</v>
      </c>
      <c r="I1014">
        <v>9.9641512360239552E-5</v>
      </c>
      <c r="J1014" t="s">
        <v>1285</v>
      </c>
      <c r="K1014" t="s">
        <v>1291</v>
      </c>
      <c r="L1014" t="s">
        <v>1296</v>
      </c>
    </row>
    <row r="1015" spans="1:12" x14ac:dyDescent="0.2">
      <c r="A1015">
        <v>2017</v>
      </c>
      <c r="B1015" t="s">
        <v>463</v>
      </c>
      <c r="C1015" t="s">
        <v>453</v>
      </c>
      <c r="D1015" t="s">
        <v>464</v>
      </c>
      <c r="E1015" t="s">
        <v>465</v>
      </c>
      <c r="F1015">
        <v>221049</v>
      </c>
      <c r="G1015">
        <v>333878.06190263887</v>
      </c>
      <c r="H1015">
        <v>232553.49512686569</v>
      </c>
      <c r="I1015">
        <v>9.8086145571306977E-3</v>
      </c>
      <c r="J1015" t="s">
        <v>1285</v>
      </c>
      <c r="K1015" t="s">
        <v>1291</v>
      </c>
      <c r="L1015" t="s">
        <v>1292</v>
      </c>
    </row>
    <row r="1016" spans="1:12" x14ac:dyDescent="0.2">
      <c r="A1016">
        <v>2019</v>
      </c>
      <c r="B1016" t="s">
        <v>463</v>
      </c>
      <c r="C1016" t="s">
        <v>453</v>
      </c>
      <c r="D1016" t="s">
        <v>464</v>
      </c>
      <c r="E1016" t="s">
        <v>465</v>
      </c>
      <c r="F1016">
        <v>245952</v>
      </c>
      <c r="G1016">
        <v>338494.73143539508</v>
      </c>
      <c r="H1016">
        <v>235769.10812512619</v>
      </c>
      <c r="I1016">
        <v>9.7903721813356933E-3</v>
      </c>
      <c r="J1016" t="s">
        <v>1285</v>
      </c>
      <c r="K1016" t="s">
        <v>1291</v>
      </c>
      <c r="L1016" t="s">
        <v>1292</v>
      </c>
    </row>
    <row r="1017" spans="1:12" x14ac:dyDescent="0.2">
      <c r="A1017">
        <v>2020</v>
      </c>
      <c r="B1017" t="s">
        <v>463</v>
      </c>
      <c r="C1017" t="s">
        <v>453</v>
      </c>
      <c r="D1017" t="s">
        <v>464</v>
      </c>
      <c r="E1017" t="s">
        <v>465</v>
      </c>
      <c r="F1017">
        <v>239970</v>
      </c>
      <c r="G1017">
        <v>315678.25121158513</v>
      </c>
      <c r="H1017">
        <v>219876.92224054629</v>
      </c>
      <c r="I1017">
        <v>9.9627354870614748E-3</v>
      </c>
      <c r="J1017" t="s">
        <v>1285</v>
      </c>
      <c r="K1017" t="s">
        <v>1291</v>
      </c>
      <c r="L1017" t="s">
        <v>1292</v>
      </c>
    </row>
    <row r="1018" spans="1:12" x14ac:dyDescent="0.2">
      <c r="A1018">
        <v>2021</v>
      </c>
      <c r="B1018" t="s">
        <v>463</v>
      </c>
      <c r="C1018" t="s">
        <v>453</v>
      </c>
      <c r="D1018" t="s">
        <v>464</v>
      </c>
      <c r="E1018" t="s">
        <v>465</v>
      </c>
      <c r="F1018">
        <v>262152</v>
      </c>
      <c r="G1018">
        <v>330046.08286265109</v>
      </c>
      <c r="H1018">
        <v>229884.4365073092</v>
      </c>
      <c r="I1018">
        <v>9.8220933698513167E-3</v>
      </c>
      <c r="J1018" t="s">
        <v>1285</v>
      </c>
      <c r="K1018" t="s">
        <v>1291</v>
      </c>
      <c r="L1018" t="s">
        <v>1292</v>
      </c>
    </row>
    <row r="1019" spans="1:12" x14ac:dyDescent="0.2">
      <c r="A1019">
        <v>2022</v>
      </c>
      <c r="B1019" t="s">
        <v>463</v>
      </c>
      <c r="C1019" t="s">
        <v>453</v>
      </c>
      <c r="D1019" t="s">
        <v>464</v>
      </c>
      <c r="E1019" t="s">
        <v>465</v>
      </c>
      <c r="F1019">
        <v>397887</v>
      </c>
      <c r="G1019">
        <v>469626.40093180852</v>
      </c>
      <c r="H1019">
        <v>327105.2321263029</v>
      </c>
      <c r="I1019">
        <v>1.347604219491674E-2</v>
      </c>
      <c r="J1019" t="s">
        <v>1285</v>
      </c>
      <c r="K1019" t="s">
        <v>1291</v>
      </c>
      <c r="L1019" t="s">
        <v>1292</v>
      </c>
    </row>
    <row r="1020" spans="1:12" x14ac:dyDescent="0.2">
      <c r="A1020">
        <v>2024</v>
      </c>
      <c r="B1020" t="s">
        <v>463</v>
      </c>
      <c r="C1020" t="s">
        <v>453</v>
      </c>
      <c r="D1020" t="s">
        <v>464</v>
      </c>
      <c r="E1020" t="s">
        <v>465</v>
      </c>
      <c r="F1020">
        <v>451103</v>
      </c>
      <c r="G1020">
        <v>489774.1632827915</v>
      </c>
      <c r="H1020">
        <v>341138.59666366171</v>
      </c>
      <c r="I1020">
        <v>1.3432521008330809E-2</v>
      </c>
      <c r="J1020" t="s">
        <v>1285</v>
      </c>
      <c r="K1020" t="s">
        <v>1291</v>
      </c>
      <c r="L1020" t="s">
        <v>1292</v>
      </c>
    </row>
    <row r="1021" spans="1:12" x14ac:dyDescent="0.2">
      <c r="A1021">
        <v>2025</v>
      </c>
      <c r="B1021" t="s">
        <v>463</v>
      </c>
      <c r="C1021" t="s">
        <v>453</v>
      </c>
      <c r="D1021" t="s">
        <v>464</v>
      </c>
      <c r="E1021" t="s">
        <v>465</v>
      </c>
      <c r="F1021">
        <v>478790</v>
      </c>
      <c r="G1021">
        <v>496984.02</v>
      </c>
      <c r="H1021">
        <v>346160.42220498662</v>
      </c>
      <c r="I1021">
        <v>1.356284706059235E-2</v>
      </c>
      <c r="J1021" t="s">
        <v>1285</v>
      </c>
      <c r="K1021" t="s">
        <v>1291</v>
      </c>
      <c r="L1021" t="s">
        <v>1292</v>
      </c>
    </row>
    <row r="1022" spans="1:12" x14ac:dyDescent="0.2">
      <c r="A1022">
        <v>2026</v>
      </c>
      <c r="B1022" t="s">
        <v>463</v>
      </c>
      <c r="C1022" t="s">
        <v>453</v>
      </c>
      <c r="D1022" t="s">
        <v>464</v>
      </c>
      <c r="E1022" t="s">
        <v>465</v>
      </c>
      <c r="F1022">
        <v>471748</v>
      </c>
      <c r="G1022">
        <v>471747.99999999988</v>
      </c>
      <c r="H1022">
        <v>328582.97305888828</v>
      </c>
      <c r="I1022">
        <v>8.8033418279237479E-3</v>
      </c>
      <c r="J1022" t="s">
        <v>1285</v>
      </c>
      <c r="K1022" t="s">
        <v>1291</v>
      </c>
      <c r="L1022" t="s">
        <v>1292</v>
      </c>
    </row>
    <row r="1023" spans="1:12" x14ac:dyDescent="0.2">
      <c r="A1023">
        <v>2017</v>
      </c>
      <c r="B1023" t="s">
        <v>466</v>
      </c>
      <c r="C1023" t="s">
        <v>453</v>
      </c>
      <c r="D1023" t="s">
        <v>464</v>
      </c>
      <c r="E1023" t="s">
        <v>467</v>
      </c>
      <c r="F1023">
        <v>16239</v>
      </c>
      <c r="G1023">
        <v>24527.800837085691</v>
      </c>
      <c r="H1023">
        <v>17084.15874925999</v>
      </c>
      <c r="I1023">
        <v>7.2057368182278764E-4</v>
      </c>
      <c r="J1023" t="s">
        <v>1285</v>
      </c>
      <c r="K1023" t="s">
        <v>1291</v>
      </c>
      <c r="L1023" t="s">
        <v>1293</v>
      </c>
    </row>
    <row r="1024" spans="1:12" x14ac:dyDescent="0.2">
      <c r="A1024">
        <v>2019</v>
      </c>
      <c r="B1024" t="s">
        <v>466</v>
      </c>
      <c r="C1024" t="s">
        <v>453</v>
      </c>
      <c r="D1024" t="s">
        <v>464</v>
      </c>
      <c r="E1024" t="s">
        <v>467</v>
      </c>
      <c r="F1024">
        <v>19426</v>
      </c>
      <c r="G1024">
        <v>26735.292467082949</v>
      </c>
      <c r="H1024">
        <v>18621.725761281479</v>
      </c>
      <c r="I1024">
        <v>7.7327189855999222E-4</v>
      </c>
      <c r="J1024" t="s">
        <v>1285</v>
      </c>
      <c r="K1024" t="s">
        <v>1291</v>
      </c>
      <c r="L1024" t="s">
        <v>1293</v>
      </c>
    </row>
    <row r="1025" spans="1:12" x14ac:dyDescent="0.2">
      <c r="A1025">
        <v>2020</v>
      </c>
      <c r="B1025" t="s">
        <v>466</v>
      </c>
      <c r="C1025" t="s">
        <v>453</v>
      </c>
      <c r="D1025" t="s">
        <v>464</v>
      </c>
      <c r="E1025" t="s">
        <v>467</v>
      </c>
      <c r="F1025">
        <v>19439</v>
      </c>
      <c r="G1025">
        <v>25571.81949952912</v>
      </c>
      <c r="H1025">
        <v>17811.340965262239</v>
      </c>
      <c r="I1025">
        <v>8.0704094317201323E-4</v>
      </c>
      <c r="J1025" t="s">
        <v>1285</v>
      </c>
      <c r="K1025" t="s">
        <v>1291</v>
      </c>
      <c r="L1025" t="s">
        <v>1293</v>
      </c>
    </row>
    <row r="1026" spans="1:12" x14ac:dyDescent="0.2">
      <c r="A1026">
        <v>2021</v>
      </c>
      <c r="B1026" t="s">
        <v>466</v>
      </c>
      <c r="C1026" t="s">
        <v>453</v>
      </c>
      <c r="D1026" t="s">
        <v>464</v>
      </c>
      <c r="E1026" t="s">
        <v>467</v>
      </c>
      <c r="F1026">
        <v>20711</v>
      </c>
      <c r="G1026">
        <v>26074.88946171827</v>
      </c>
      <c r="H1026">
        <v>18161.740381545369</v>
      </c>
      <c r="I1026">
        <v>7.7598254365021299E-4</v>
      </c>
      <c r="J1026" t="s">
        <v>1285</v>
      </c>
      <c r="K1026" t="s">
        <v>1291</v>
      </c>
      <c r="L1026" t="s">
        <v>1293</v>
      </c>
    </row>
    <row r="1027" spans="1:12" x14ac:dyDescent="0.2">
      <c r="A1027">
        <v>2022</v>
      </c>
      <c r="B1027" t="s">
        <v>466</v>
      </c>
      <c r="C1027" t="s">
        <v>453</v>
      </c>
      <c r="D1027" t="s">
        <v>464</v>
      </c>
      <c r="E1027" t="s">
        <v>467</v>
      </c>
      <c r="F1027">
        <v>35856</v>
      </c>
      <c r="G1027">
        <v>42320.870578357491</v>
      </c>
      <c r="H1027">
        <v>29477.427518669159</v>
      </c>
      <c r="I1027">
        <v>1.214407530130249E-3</v>
      </c>
      <c r="J1027" t="s">
        <v>1285</v>
      </c>
      <c r="K1027" t="s">
        <v>1291</v>
      </c>
      <c r="L1027" t="s">
        <v>1293</v>
      </c>
    </row>
    <row r="1028" spans="1:12" x14ac:dyDescent="0.2">
      <c r="A1028">
        <v>2024</v>
      </c>
      <c r="B1028" t="s">
        <v>466</v>
      </c>
      <c r="C1028" t="s">
        <v>453</v>
      </c>
      <c r="D1028" t="s">
        <v>464</v>
      </c>
      <c r="E1028" t="s">
        <v>467</v>
      </c>
      <c r="F1028">
        <v>38678</v>
      </c>
      <c r="G1028">
        <v>41993.702297372911</v>
      </c>
      <c r="H1028">
        <v>29249.54753516848</v>
      </c>
      <c r="I1028">
        <v>1.151717119061986E-3</v>
      </c>
      <c r="J1028" t="s">
        <v>1285</v>
      </c>
      <c r="K1028" t="s">
        <v>1291</v>
      </c>
      <c r="L1028" t="s">
        <v>1293</v>
      </c>
    </row>
    <row r="1029" spans="1:12" x14ac:dyDescent="0.2">
      <c r="A1029">
        <v>2025</v>
      </c>
      <c r="B1029" t="s">
        <v>466</v>
      </c>
      <c r="C1029" t="s">
        <v>453</v>
      </c>
      <c r="D1029" t="s">
        <v>464</v>
      </c>
      <c r="E1029" t="s">
        <v>467</v>
      </c>
      <c r="F1029">
        <v>39226</v>
      </c>
      <c r="G1029">
        <v>40716.588000000003</v>
      </c>
      <c r="H1029">
        <v>28360.00902569561</v>
      </c>
      <c r="I1029">
        <v>1.111168234087586E-3</v>
      </c>
      <c r="J1029" t="s">
        <v>1285</v>
      </c>
      <c r="K1029" t="s">
        <v>1291</v>
      </c>
      <c r="L1029" t="s">
        <v>1293</v>
      </c>
    </row>
    <row r="1030" spans="1:12" x14ac:dyDescent="0.2">
      <c r="A1030">
        <v>2026</v>
      </c>
      <c r="B1030" t="s">
        <v>466</v>
      </c>
      <c r="C1030" t="s">
        <v>453</v>
      </c>
      <c r="D1030" t="s">
        <v>464</v>
      </c>
      <c r="E1030" t="s">
        <v>467</v>
      </c>
      <c r="F1030">
        <v>43110</v>
      </c>
      <c r="G1030">
        <v>43110</v>
      </c>
      <c r="H1030">
        <v>30027.073710050019</v>
      </c>
      <c r="I1030">
        <v>8.0448049849028041E-4</v>
      </c>
      <c r="J1030" t="s">
        <v>1285</v>
      </c>
      <c r="K1030" t="s">
        <v>1291</v>
      </c>
      <c r="L1030" t="s">
        <v>1293</v>
      </c>
    </row>
    <row r="1031" spans="1:12" x14ac:dyDescent="0.2">
      <c r="A1031">
        <v>2017</v>
      </c>
      <c r="B1031" t="s">
        <v>474</v>
      </c>
      <c r="C1031" t="s">
        <v>453</v>
      </c>
      <c r="D1031" t="s">
        <v>464</v>
      </c>
      <c r="E1031" t="s">
        <v>469</v>
      </c>
      <c r="F1031">
        <v>12236</v>
      </c>
      <c r="G1031">
        <v>18481.567278932231</v>
      </c>
      <c r="H1031">
        <v>12872.822615674941</v>
      </c>
      <c r="I1031">
        <v>5.4294843098612192E-4</v>
      </c>
      <c r="J1031" t="s">
        <v>1285</v>
      </c>
      <c r="K1031" t="s">
        <v>1291</v>
      </c>
      <c r="L1031" t="s">
        <v>1294</v>
      </c>
    </row>
    <row r="1032" spans="1:12" x14ac:dyDescent="0.2">
      <c r="A1032">
        <v>2019</v>
      </c>
      <c r="B1032" t="s">
        <v>474</v>
      </c>
      <c r="C1032" t="s">
        <v>453</v>
      </c>
      <c r="D1032" t="s">
        <v>464</v>
      </c>
      <c r="E1032" t="s">
        <v>469</v>
      </c>
      <c r="F1032">
        <v>14800</v>
      </c>
      <c r="G1032">
        <v>20368.698059962298</v>
      </c>
      <c r="H1032">
        <v>14187.251171984241</v>
      </c>
      <c r="I1032">
        <v>5.8912921335776188E-4</v>
      </c>
      <c r="J1032" t="s">
        <v>1285</v>
      </c>
      <c r="K1032" t="s">
        <v>1291</v>
      </c>
      <c r="L1032" t="s">
        <v>1294</v>
      </c>
    </row>
    <row r="1033" spans="1:12" x14ac:dyDescent="0.2">
      <c r="A1033">
        <v>2020</v>
      </c>
      <c r="B1033" t="s">
        <v>474</v>
      </c>
      <c r="C1033" t="s">
        <v>453</v>
      </c>
      <c r="D1033" t="s">
        <v>464</v>
      </c>
      <c r="E1033" t="s">
        <v>469</v>
      </c>
      <c r="F1033">
        <v>13715</v>
      </c>
      <c r="G1033">
        <v>18041.951974692209</v>
      </c>
      <c r="H1033">
        <v>12566.62077980203</v>
      </c>
      <c r="I1033">
        <v>5.6939999668728647E-4</v>
      </c>
      <c r="J1033" t="s">
        <v>1285</v>
      </c>
      <c r="K1033" t="s">
        <v>1291</v>
      </c>
      <c r="L1033" t="s">
        <v>1294</v>
      </c>
    </row>
    <row r="1034" spans="1:12" x14ac:dyDescent="0.2">
      <c r="A1034">
        <v>2021</v>
      </c>
      <c r="B1034" t="s">
        <v>474</v>
      </c>
      <c r="C1034" t="s">
        <v>453</v>
      </c>
      <c r="D1034" t="s">
        <v>464</v>
      </c>
      <c r="E1034" t="s">
        <v>469</v>
      </c>
      <c r="F1034">
        <v>15003</v>
      </c>
      <c r="G1034">
        <v>18888.58899107523</v>
      </c>
      <c r="H1034">
        <v>13156.32228981339</v>
      </c>
      <c r="I1034">
        <v>5.6211994120921943E-4</v>
      </c>
      <c r="J1034" t="s">
        <v>1285</v>
      </c>
      <c r="K1034" t="s">
        <v>1291</v>
      </c>
      <c r="L1034" t="s">
        <v>1294</v>
      </c>
    </row>
    <row r="1035" spans="1:12" x14ac:dyDescent="0.2">
      <c r="A1035">
        <v>2022</v>
      </c>
      <c r="B1035" t="s">
        <v>474</v>
      </c>
      <c r="C1035" t="s">
        <v>453</v>
      </c>
      <c r="D1035" t="s">
        <v>464</v>
      </c>
      <c r="E1035" t="s">
        <v>469</v>
      </c>
      <c r="F1035">
        <v>23567</v>
      </c>
      <c r="G1035">
        <v>27816.15230143215</v>
      </c>
      <c r="H1035">
        <v>19374.5686728156</v>
      </c>
      <c r="I1035">
        <v>7.9819116082607052E-4</v>
      </c>
      <c r="J1035" t="s">
        <v>1285</v>
      </c>
      <c r="K1035" t="s">
        <v>1291</v>
      </c>
      <c r="L1035" t="s">
        <v>1294</v>
      </c>
    </row>
    <row r="1036" spans="1:12" x14ac:dyDescent="0.2">
      <c r="A1036">
        <v>2024</v>
      </c>
      <c r="B1036" t="s">
        <v>474</v>
      </c>
      <c r="C1036" t="s">
        <v>453</v>
      </c>
      <c r="D1036" t="s">
        <v>464</v>
      </c>
      <c r="E1036" t="s">
        <v>469</v>
      </c>
      <c r="F1036">
        <v>23851</v>
      </c>
      <c r="G1036">
        <v>25895.645935535471</v>
      </c>
      <c r="H1036">
        <v>18036.89327941732</v>
      </c>
      <c r="I1036">
        <v>7.1021265336230978E-4</v>
      </c>
      <c r="J1036" t="s">
        <v>1285</v>
      </c>
      <c r="K1036" t="s">
        <v>1291</v>
      </c>
      <c r="L1036" t="s">
        <v>1294</v>
      </c>
    </row>
    <row r="1037" spans="1:12" x14ac:dyDescent="0.2">
      <c r="A1037">
        <v>2025</v>
      </c>
      <c r="B1037" t="s">
        <v>474</v>
      </c>
      <c r="C1037" t="s">
        <v>453</v>
      </c>
      <c r="D1037" t="s">
        <v>464</v>
      </c>
      <c r="E1037" t="s">
        <v>469</v>
      </c>
      <c r="F1037">
        <v>25216</v>
      </c>
      <c r="G1037">
        <v>26174.207999999999</v>
      </c>
      <c r="H1037">
        <v>18230.917952173069</v>
      </c>
      <c r="I1037">
        <v>7.1430220238496371E-4</v>
      </c>
      <c r="J1037" t="s">
        <v>1285</v>
      </c>
      <c r="K1037" t="s">
        <v>1291</v>
      </c>
      <c r="L1037" t="s">
        <v>1294</v>
      </c>
    </row>
    <row r="1038" spans="1:12" x14ac:dyDescent="0.2">
      <c r="A1038">
        <v>2026</v>
      </c>
      <c r="B1038" t="s">
        <v>474</v>
      </c>
      <c r="C1038" t="s">
        <v>453</v>
      </c>
      <c r="D1038" t="s">
        <v>464</v>
      </c>
      <c r="E1038" t="s">
        <v>469</v>
      </c>
      <c r="F1038">
        <v>27508</v>
      </c>
      <c r="G1038">
        <v>27508</v>
      </c>
      <c r="H1038">
        <v>19159.93374196372</v>
      </c>
      <c r="I1038">
        <v>5.1332984348110959E-4</v>
      </c>
      <c r="J1038" t="s">
        <v>1285</v>
      </c>
      <c r="K1038" t="s">
        <v>1291</v>
      </c>
      <c r="L1038" t="s">
        <v>1294</v>
      </c>
    </row>
    <row r="1039" spans="1:12" x14ac:dyDescent="0.2">
      <c r="A1039">
        <v>2017</v>
      </c>
      <c r="B1039" t="s">
        <v>475</v>
      </c>
      <c r="C1039" t="s">
        <v>453</v>
      </c>
      <c r="D1039" t="s">
        <v>464</v>
      </c>
      <c r="E1039" t="s">
        <v>471</v>
      </c>
      <c r="F1039">
        <v>7213</v>
      </c>
      <c r="G1039">
        <v>10894.699639010971</v>
      </c>
      <c r="H1039">
        <v>7588.4005824504166</v>
      </c>
      <c r="I1039">
        <v>3.2006268655630072E-4</v>
      </c>
      <c r="J1039" t="s">
        <v>1285</v>
      </c>
      <c r="K1039" t="s">
        <v>1291</v>
      </c>
      <c r="L1039" t="s">
        <v>1295</v>
      </c>
    </row>
    <row r="1040" spans="1:12" x14ac:dyDescent="0.2">
      <c r="A1040">
        <v>2019</v>
      </c>
      <c r="B1040" t="s">
        <v>475</v>
      </c>
      <c r="C1040" t="s">
        <v>453</v>
      </c>
      <c r="D1040" t="s">
        <v>464</v>
      </c>
      <c r="E1040" t="s">
        <v>471</v>
      </c>
      <c r="F1040">
        <v>7288</v>
      </c>
      <c r="G1040">
        <v>10030.207531149001</v>
      </c>
      <c r="H1040">
        <v>6986.2626041500771</v>
      </c>
      <c r="I1040">
        <v>2.9010633155076822E-4</v>
      </c>
      <c r="J1040" t="s">
        <v>1285</v>
      </c>
      <c r="K1040" t="s">
        <v>1291</v>
      </c>
      <c r="L1040" t="s">
        <v>1295</v>
      </c>
    </row>
    <row r="1041" spans="1:12" x14ac:dyDescent="0.2">
      <c r="A1041">
        <v>2020</v>
      </c>
      <c r="B1041" t="s">
        <v>475</v>
      </c>
      <c r="C1041" t="s">
        <v>453</v>
      </c>
      <c r="D1041" t="s">
        <v>464</v>
      </c>
      <c r="E1041" t="s">
        <v>471</v>
      </c>
      <c r="F1041">
        <v>6382</v>
      </c>
      <c r="G1041">
        <v>8395.4602626675678</v>
      </c>
      <c r="H1041">
        <v>5847.6247770103209</v>
      </c>
      <c r="I1041">
        <v>2.6495886101773701E-4</v>
      </c>
      <c r="J1041" t="s">
        <v>1285</v>
      </c>
      <c r="K1041" t="s">
        <v>1291</v>
      </c>
      <c r="L1041" t="s">
        <v>1295</v>
      </c>
    </row>
    <row r="1042" spans="1:12" x14ac:dyDescent="0.2">
      <c r="A1042">
        <v>2021</v>
      </c>
      <c r="B1042" t="s">
        <v>475</v>
      </c>
      <c r="C1042" t="s">
        <v>453</v>
      </c>
      <c r="D1042" t="s">
        <v>464</v>
      </c>
      <c r="E1042" t="s">
        <v>471</v>
      </c>
      <c r="F1042">
        <v>6971</v>
      </c>
      <c r="G1042">
        <v>8776.4016434570076</v>
      </c>
      <c r="H1042">
        <v>6112.9589203685373</v>
      </c>
      <c r="I1042">
        <v>2.6118363728384121E-4</v>
      </c>
      <c r="J1042" t="s">
        <v>1285</v>
      </c>
      <c r="K1042" t="s">
        <v>1291</v>
      </c>
      <c r="L1042" t="s">
        <v>1295</v>
      </c>
    </row>
    <row r="1043" spans="1:12" x14ac:dyDescent="0.2">
      <c r="A1043">
        <v>2022</v>
      </c>
      <c r="B1043" t="s">
        <v>475</v>
      </c>
      <c r="C1043" t="s">
        <v>453</v>
      </c>
      <c r="D1043" t="s">
        <v>464</v>
      </c>
      <c r="E1043" t="s">
        <v>471</v>
      </c>
      <c r="F1043">
        <v>5841</v>
      </c>
      <c r="G1043">
        <v>6894.1378025486983</v>
      </c>
      <c r="H1043">
        <v>4801.9202960884249</v>
      </c>
      <c r="I1043">
        <v>1.9782893751368771E-4</v>
      </c>
      <c r="J1043" t="s">
        <v>1285</v>
      </c>
      <c r="K1043" t="s">
        <v>1291</v>
      </c>
      <c r="L1043" t="s">
        <v>1295</v>
      </c>
    </row>
    <row r="1044" spans="1:12" x14ac:dyDescent="0.2">
      <c r="A1044">
        <v>2024</v>
      </c>
      <c r="B1044" t="s">
        <v>475</v>
      </c>
      <c r="C1044" t="s">
        <v>453</v>
      </c>
      <c r="D1044" t="s">
        <v>464</v>
      </c>
      <c r="E1044" t="s">
        <v>471</v>
      </c>
      <c r="F1044">
        <v>8041</v>
      </c>
      <c r="G1044">
        <v>8730.3211172546562</v>
      </c>
      <c r="H1044">
        <v>6080.8628090979291</v>
      </c>
      <c r="I1044">
        <v>2.394373378762456E-4</v>
      </c>
      <c r="J1044" t="s">
        <v>1285</v>
      </c>
      <c r="K1044" t="s">
        <v>1291</v>
      </c>
      <c r="L1044" t="s">
        <v>1295</v>
      </c>
    </row>
    <row r="1045" spans="1:12" x14ac:dyDescent="0.2">
      <c r="A1045">
        <v>2025</v>
      </c>
      <c r="B1045" t="s">
        <v>475</v>
      </c>
      <c r="C1045" t="s">
        <v>453</v>
      </c>
      <c r="D1045" t="s">
        <v>464</v>
      </c>
      <c r="E1045" t="s">
        <v>471</v>
      </c>
      <c r="F1045">
        <v>8513</v>
      </c>
      <c r="G1045">
        <v>8836.4940000000006</v>
      </c>
      <c r="H1045">
        <v>6154.8145830761941</v>
      </c>
      <c r="I1045">
        <v>2.4115064438861019E-4</v>
      </c>
      <c r="J1045" t="s">
        <v>1285</v>
      </c>
      <c r="K1045" t="s">
        <v>1291</v>
      </c>
      <c r="L1045" t="s">
        <v>1295</v>
      </c>
    </row>
    <row r="1046" spans="1:12" x14ac:dyDescent="0.2">
      <c r="A1046">
        <v>2026</v>
      </c>
      <c r="B1046" t="s">
        <v>475</v>
      </c>
      <c r="C1046" t="s">
        <v>453</v>
      </c>
      <c r="D1046" t="s">
        <v>464</v>
      </c>
      <c r="E1046" t="s">
        <v>471</v>
      </c>
      <c r="F1046">
        <v>8025</v>
      </c>
      <c r="G1046">
        <v>8025</v>
      </c>
      <c r="H1046">
        <v>5589.5909655103542</v>
      </c>
      <c r="I1046">
        <v>1.4975541638562981E-4</v>
      </c>
      <c r="J1046" t="s">
        <v>1285</v>
      </c>
      <c r="K1046" t="s">
        <v>1291</v>
      </c>
      <c r="L1046" t="s">
        <v>1295</v>
      </c>
    </row>
    <row r="1047" spans="1:12" x14ac:dyDescent="0.2">
      <c r="A1047">
        <v>2017</v>
      </c>
      <c r="B1047" t="s">
        <v>476</v>
      </c>
      <c r="C1047" t="s">
        <v>453</v>
      </c>
      <c r="D1047" t="s">
        <v>464</v>
      </c>
      <c r="E1047" t="s">
        <v>473</v>
      </c>
      <c r="F1047">
        <v>2085</v>
      </c>
      <c r="G1047">
        <v>3149.2373142018382</v>
      </c>
      <c r="H1047">
        <v>2193.5138242630142</v>
      </c>
      <c r="I1047">
        <v>9.2517773668360898E-5</v>
      </c>
      <c r="J1047" t="s">
        <v>1285</v>
      </c>
      <c r="K1047" t="s">
        <v>1291</v>
      </c>
      <c r="L1047" t="s">
        <v>1296</v>
      </c>
    </row>
    <row r="1048" spans="1:12" x14ac:dyDescent="0.2">
      <c r="A1048">
        <v>2019</v>
      </c>
      <c r="B1048" t="s">
        <v>476</v>
      </c>
      <c r="C1048" t="s">
        <v>453</v>
      </c>
      <c r="D1048" t="s">
        <v>464</v>
      </c>
      <c r="E1048" t="s">
        <v>473</v>
      </c>
      <c r="F1048">
        <v>2711</v>
      </c>
      <c r="G1048">
        <v>3731.050029767418</v>
      </c>
      <c r="H1048">
        <v>2598.7593194087349</v>
      </c>
      <c r="I1048">
        <v>1.0791414171708729E-4</v>
      </c>
      <c r="J1048" t="s">
        <v>1285</v>
      </c>
      <c r="K1048" t="s">
        <v>1291</v>
      </c>
      <c r="L1048" t="s">
        <v>1296</v>
      </c>
    </row>
    <row r="1049" spans="1:12" x14ac:dyDescent="0.2">
      <c r="A1049">
        <v>2020</v>
      </c>
      <c r="B1049" t="s">
        <v>476</v>
      </c>
      <c r="C1049" t="s">
        <v>453</v>
      </c>
      <c r="D1049" t="s">
        <v>464</v>
      </c>
      <c r="E1049" t="s">
        <v>473</v>
      </c>
      <c r="F1049">
        <v>2753</v>
      </c>
      <c r="G1049">
        <v>3621.5452997686948</v>
      </c>
      <c r="H1049">
        <v>2522.486839722565</v>
      </c>
      <c r="I1049">
        <v>1.142951652118191E-4</v>
      </c>
      <c r="J1049" t="s">
        <v>1285</v>
      </c>
      <c r="K1049" t="s">
        <v>1291</v>
      </c>
      <c r="L1049" t="s">
        <v>1296</v>
      </c>
    </row>
    <row r="1050" spans="1:12" x14ac:dyDescent="0.2">
      <c r="A1050">
        <v>2021</v>
      </c>
      <c r="B1050" t="s">
        <v>476</v>
      </c>
      <c r="C1050" t="s">
        <v>453</v>
      </c>
      <c r="D1050" t="s">
        <v>464</v>
      </c>
      <c r="E1050" t="s">
        <v>473</v>
      </c>
      <c r="F1050">
        <v>2980</v>
      </c>
      <c r="G1050">
        <v>3751.7826563623412</v>
      </c>
      <c r="H1050">
        <v>2613.2000548986139</v>
      </c>
      <c r="I1050">
        <v>1.116521645539875E-4</v>
      </c>
      <c r="J1050" t="s">
        <v>1285</v>
      </c>
      <c r="K1050" t="s">
        <v>1291</v>
      </c>
      <c r="L1050" t="s">
        <v>1296</v>
      </c>
    </row>
    <row r="1051" spans="1:12" x14ac:dyDescent="0.2">
      <c r="A1051">
        <v>2022</v>
      </c>
      <c r="B1051" t="s">
        <v>476</v>
      </c>
      <c r="C1051" t="s">
        <v>453</v>
      </c>
      <c r="D1051" t="s">
        <v>464</v>
      </c>
      <c r="E1051" t="s">
        <v>473</v>
      </c>
      <c r="F1051">
        <v>4019</v>
      </c>
      <c r="G1051">
        <v>4743.6294861227898</v>
      </c>
      <c r="H1051">
        <v>3304.0434292037971</v>
      </c>
      <c r="I1051">
        <v>1.3611958566469971E-4</v>
      </c>
      <c r="J1051" t="s">
        <v>1285</v>
      </c>
      <c r="K1051" t="s">
        <v>1291</v>
      </c>
      <c r="L1051" t="s">
        <v>1296</v>
      </c>
    </row>
    <row r="1052" spans="1:12" x14ac:dyDescent="0.2">
      <c r="A1052">
        <v>2024</v>
      </c>
      <c r="B1052" t="s">
        <v>476</v>
      </c>
      <c r="C1052" t="s">
        <v>453</v>
      </c>
      <c r="D1052" t="s">
        <v>464</v>
      </c>
      <c r="E1052" t="s">
        <v>473</v>
      </c>
      <c r="F1052">
        <v>4682</v>
      </c>
      <c r="G1052">
        <v>5083.3681719918286</v>
      </c>
      <c r="H1052">
        <v>3540.678979255877</v>
      </c>
      <c r="I1052">
        <v>1.3941619399783389E-4</v>
      </c>
      <c r="J1052" t="s">
        <v>1285</v>
      </c>
      <c r="K1052" t="s">
        <v>1291</v>
      </c>
      <c r="L1052" t="s">
        <v>1296</v>
      </c>
    </row>
    <row r="1053" spans="1:12" x14ac:dyDescent="0.2">
      <c r="A1053">
        <v>2025</v>
      </c>
      <c r="B1053" t="s">
        <v>476</v>
      </c>
      <c r="C1053" t="s">
        <v>453</v>
      </c>
      <c r="D1053" t="s">
        <v>464</v>
      </c>
      <c r="E1053" t="s">
        <v>473</v>
      </c>
      <c r="F1053">
        <v>4957</v>
      </c>
      <c r="G1053">
        <v>5145.366</v>
      </c>
      <c r="H1053">
        <v>3583.8618452142241</v>
      </c>
      <c r="I1053">
        <v>1.4041862377943621E-4</v>
      </c>
      <c r="J1053" t="s">
        <v>1285</v>
      </c>
      <c r="K1053" t="s">
        <v>1291</v>
      </c>
      <c r="L1053" t="s">
        <v>1296</v>
      </c>
    </row>
    <row r="1054" spans="1:12" x14ac:dyDescent="0.2">
      <c r="A1054">
        <v>2026</v>
      </c>
      <c r="B1054" t="s">
        <v>476</v>
      </c>
      <c r="C1054" t="s">
        <v>453</v>
      </c>
      <c r="D1054" t="s">
        <v>464</v>
      </c>
      <c r="E1054" t="s">
        <v>473</v>
      </c>
      <c r="F1054">
        <v>4106</v>
      </c>
      <c r="G1054">
        <v>4106</v>
      </c>
      <c r="H1054">
        <v>2859.9203120729621</v>
      </c>
      <c r="I1054">
        <v>7.662252207842941E-5</v>
      </c>
      <c r="J1054" t="s">
        <v>1285</v>
      </c>
      <c r="K1054" t="s">
        <v>1291</v>
      </c>
      <c r="L1054" t="s">
        <v>1296</v>
      </c>
    </row>
    <row r="1055" spans="1:12" x14ac:dyDescent="0.2">
      <c r="A1055">
        <v>2022</v>
      </c>
      <c r="B1055" t="s">
        <v>477</v>
      </c>
      <c r="C1055" t="s">
        <v>453</v>
      </c>
      <c r="D1055" t="s">
        <v>464</v>
      </c>
      <c r="E1055" t="s">
        <v>478</v>
      </c>
      <c r="F1055">
        <v>5292</v>
      </c>
      <c r="G1055">
        <v>6246.1525853599906</v>
      </c>
      <c r="H1055">
        <v>4350.5841819722546</v>
      </c>
      <c r="I1055">
        <v>1.792348463144042E-4</v>
      </c>
      <c r="J1055" t="s">
        <v>1285</v>
      </c>
      <c r="K1055" t="s">
        <v>1291</v>
      </c>
      <c r="L1055" t="s">
        <v>1297</v>
      </c>
    </row>
    <row r="1056" spans="1:12" x14ac:dyDescent="0.2">
      <c r="A1056">
        <v>2024</v>
      </c>
      <c r="B1056" t="s">
        <v>477</v>
      </c>
      <c r="C1056" t="s">
        <v>453</v>
      </c>
      <c r="D1056" t="s">
        <v>464</v>
      </c>
      <c r="E1056" t="s">
        <v>478</v>
      </c>
      <c r="F1056">
        <v>6344</v>
      </c>
      <c r="G1056">
        <v>6887.844443211482</v>
      </c>
      <c r="H1056">
        <v>4797.5368313539693</v>
      </c>
      <c r="I1056">
        <v>1.8890566739048661E-4</v>
      </c>
      <c r="J1056" t="s">
        <v>1285</v>
      </c>
      <c r="K1056" t="s">
        <v>1291</v>
      </c>
      <c r="L1056" t="s">
        <v>1297</v>
      </c>
    </row>
    <row r="1057" spans="1:12" x14ac:dyDescent="0.2">
      <c r="A1057">
        <v>2025</v>
      </c>
      <c r="B1057" t="s">
        <v>477</v>
      </c>
      <c r="C1057" t="s">
        <v>453</v>
      </c>
      <c r="D1057" t="s">
        <v>464</v>
      </c>
      <c r="E1057" t="s">
        <v>478</v>
      </c>
      <c r="F1057">
        <v>6717</v>
      </c>
      <c r="G1057">
        <v>6972.2460000000001</v>
      </c>
      <c r="H1057">
        <v>4856.3243926374707</v>
      </c>
      <c r="I1057">
        <v>1.9027474196620401E-4</v>
      </c>
      <c r="J1057" t="s">
        <v>1285</v>
      </c>
      <c r="K1057" t="s">
        <v>1291</v>
      </c>
      <c r="L1057" t="s">
        <v>1297</v>
      </c>
    </row>
    <row r="1058" spans="1:12" x14ac:dyDescent="0.2">
      <c r="A1058">
        <v>2026</v>
      </c>
      <c r="B1058" t="s">
        <v>477</v>
      </c>
      <c r="C1058" t="s">
        <v>453</v>
      </c>
      <c r="D1058" t="s">
        <v>464</v>
      </c>
      <c r="E1058" t="s">
        <v>478</v>
      </c>
      <c r="F1058">
        <v>6121</v>
      </c>
      <c r="G1058">
        <v>6121</v>
      </c>
      <c r="H1058">
        <v>4263.412623039113</v>
      </c>
      <c r="I1058">
        <v>1.142246608967526E-4</v>
      </c>
      <c r="J1058" t="s">
        <v>1285</v>
      </c>
      <c r="K1058" t="s">
        <v>1291</v>
      </c>
      <c r="L1058" t="s">
        <v>1297</v>
      </c>
    </row>
    <row r="1059" spans="1:12" x14ac:dyDescent="0.2">
      <c r="A1059">
        <v>2019</v>
      </c>
      <c r="B1059" t="s">
        <v>479</v>
      </c>
      <c r="C1059" t="s">
        <v>480</v>
      </c>
      <c r="D1059" t="s">
        <v>110</v>
      </c>
      <c r="E1059" t="s">
        <v>481</v>
      </c>
      <c r="F1059">
        <v>0</v>
      </c>
      <c r="G1059">
        <v>0</v>
      </c>
      <c r="H1059">
        <v>0</v>
      </c>
      <c r="I1059">
        <v>0</v>
      </c>
      <c r="J1059" t="s">
        <v>1298</v>
      </c>
      <c r="K1059" t="s">
        <v>1115</v>
      </c>
      <c r="L1059" t="s">
        <v>1299</v>
      </c>
    </row>
    <row r="1060" spans="1:12" x14ac:dyDescent="0.2">
      <c r="A1060">
        <v>2019</v>
      </c>
      <c r="B1060" t="s">
        <v>482</v>
      </c>
      <c r="C1060" t="s">
        <v>480</v>
      </c>
      <c r="D1060" t="s">
        <v>110</v>
      </c>
      <c r="E1060" t="s">
        <v>483</v>
      </c>
      <c r="F1060">
        <v>0</v>
      </c>
      <c r="G1060">
        <v>0</v>
      </c>
      <c r="H1060">
        <v>0</v>
      </c>
      <c r="I1060">
        <v>0</v>
      </c>
      <c r="J1060" t="s">
        <v>1298</v>
      </c>
      <c r="K1060" t="s">
        <v>1115</v>
      </c>
      <c r="L1060" t="s">
        <v>1300</v>
      </c>
    </row>
    <row r="1061" spans="1:12" x14ac:dyDescent="0.2">
      <c r="A1061">
        <v>2019</v>
      </c>
      <c r="B1061" t="s">
        <v>484</v>
      </c>
      <c r="C1061" t="s">
        <v>480</v>
      </c>
      <c r="D1061" t="s">
        <v>110</v>
      </c>
      <c r="E1061" t="s">
        <v>485</v>
      </c>
      <c r="F1061">
        <v>0</v>
      </c>
      <c r="G1061">
        <v>0</v>
      </c>
      <c r="H1061">
        <v>0</v>
      </c>
      <c r="I1061">
        <v>0</v>
      </c>
      <c r="J1061" t="s">
        <v>1298</v>
      </c>
      <c r="K1061" t="s">
        <v>1115</v>
      </c>
      <c r="L1061" t="s">
        <v>1301</v>
      </c>
    </row>
    <row r="1062" spans="1:12" x14ac:dyDescent="0.2">
      <c r="A1062">
        <v>2019</v>
      </c>
      <c r="B1062" t="s">
        <v>486</v>
      </c>
      <c r="C1062" t="s">
        <v>480</v>
      </c>
      <c r="D1062" t="s">
        <v>110</v>
      </c>
      <c r="E1062" t="s">
        <v>487</v>
      </c>
      <c r="F1062">
        <v>0</v>
      </c>
      <c r="G1062">
        <v>0</v>
      </c>
      <c r="H1062">
        <v>0</v>
      </c>
      <c r="I1062">
        <v>0</v>
      </c>
      <c r="J1062" t="s">
        <v>1298</v>
      </c>
      <c r="K1062" t="s">
        <v>1115</v>
      </c>
      <c r="L1062" t="s">
        <v>1302</v>
      </c>
    </row>
    <row r="1063" spans="1:12" x14ac:dyDescent="0.2">
      <c r="A1063">
        <v>2019</v>
      </c>
      <c r="B1063" t="s">
        <v>488</v>
      </c>
      <c r="C1063" t="s">
        <v>480</v>
      </c>
      <c r="D1063" t="s">
        <v>110</v>
      </c>
      <c r="E1063" t="s">
        <v>489</v>
      </c>
      <c r="F1063">
        <v>0</v>
      </c>
      <c r="G1063">
        <v>0</v>
      </c>
      <c r="H1063">
        <v>0</v>
      </c>
      <c r="I1063">
        <v>0</v>
      </c>
      <c r="J1063" t="s">
        <v>1298</v>
      </c>
      <c r="K1063" t="s">
        <v>1115</v>
      </c>
      <c r="L1063" t="s">
        <v>1303</v>
      </c>
    </row>
    <row r="1064" spans="1:12" x14ac:dyDescent="0.2">
      <c r="A1064">
        <v>2019</v>
      </c>
      <c r="B1064" t="s">
        <v>490</v>
      </c>
      <c r="C1064" t="s">
        <v>480</v>
      </c>
      <c r="D1064" t="s">
        <v>110</v>
      </c>
      <c r="E1064" t="s">
        <v>491</v>
      </c>
      <c r="F1064">
        <v>0</v>
      </c>
      <c r="G1064">
        <v>0</v>
      </c>
      <c r="H1064">
        <v>0</v>
      </c>
      <c r="I1064">
        <v>0</v>
      </c>
      <c r="J1064" t="s">
        <v>1298</v>
      </c>
      <c r="K1064" t="s">
        <v>1115</v>
      </c>
      <c r="L1064" t="s">
        <v>1304</v>
      </c>
    </row>
    <row r="1065" spans="1:12" x14ac:dyDescent="0.2">
      <c r="A1065">
        <v>2002</v>
      </c>
      <c r="B1065" t="s">
        <v>492</v>
      </c>
      <c r="C1065" t="s">
        <v>283</v>
      </c>
      <c r="D1065" t="s">
        <v>354</v>
      </c>
      <c r="E1065" t="s">
        <v>493</v>
      </c>
      <c r="F1065">
        <v>-643.20000000000005</v>
      </c>
      <c r="G1065">
        <v>-2086.85207858282</v>
      </c>
      <c r="H1065">
        <v>-1453.5388815953929</v>
      </c>
      <c r="I1065">
        <v>-8.2169122030428885E-5</v>
      </c>
      <c r="J1065" t="s">
        <v>1202</v>
      </c>
      <c r="K1065" t="s">
        <v>1233</v>
      </c>
      <c r="L1065" t="s">
        <v>1305</v>
      </c>
    </row>
    <row r="1066" spans="1:12" x14ac:dyDescent="0.2">
      <c r="A1066">
        <v>2002</v>
      </c>
      <c r="B1066" t="s">
        <v>494</v>
      </c>
      <c r="C1066" t="s">
        <v>283</v>
      </c>
      <c r="D1066" t="s">
        <v>354</v>
      </c>
      <c r="E1066" t="s">
        <v>495</v>
      </c>
      <c r="I1066">
        <v>0</v>
      </c>
      <c r="J1066" t="s">
        <v>1202</v>
      </c>
      <c r="K1066" t="s">
        <v>1233</v>
      </c>
      <c r="L1066" t="s">
        <v>1306</v>
      </c>
    </row>
    <row r="1067" spans="1:12" x14ac:dyDescent="0.2">
      <c r="A1067">
        <v>2002</v>
      </c>
      <c r="B1067" t="s">
        <v>496</v>
      </c>
      <c r="C1067" t="s">
        <v>283</v>
      </c>
      <c r="D1067" t="s">
        <v>354</v>
      </c>
      <c r="E1067" t="s">
        <v>497</v>
      </c>
      <c r="I1067">
        <v>0</v>
      </c>
      <c r="J1067" t="s">
        <v>1202</v>
      </c>
      <c r="K1067" t="s">
        <v>1233</v>
      </c>
      <c r="L1067" t="s">
        <v>1307</v>
      </c>
    </row>
    <row r="1068" spans="1:12" x14ac:dyDescent="0.2">
      <c r="A1068">
        <v>2002</v>
      </c>
      <c r="B1068" t="s">
        <v>498</v>
      </c>
      <c r="C1068" t="s">
        <v>283</v>
      </c>
      <c r="D1068" t="s">
        <v>354</v>
      </c>
      <c r="E1068" t="s">
        <v>499</v>
      </c>
      <c r="I1068">
        <v>0</v>
      </c>
      <c r="J1068" t="s">
        <v>1202</v>
      </c>
      <c r="K1068" t="s">
        <v>1233</v>
      </c>
      <c r="L1068" t="s">
        <v>1308</v>
      </c>
    </row>
    <row r="1069" spans="1:12" x14ac:dyDescent="0.2">
      <c r="A1069">
        <v>2002</v>
      </c>
      <c r="B1069" t="s">
        <v>500</v>
      </c>
      <c r="C1069" t="s">
        <v>283</v>
      </c>
      <c r="D1069" t="s">
        <v>354</v>
      </c>
      <c r="E1069" t="s">
        <v>501</v>
      </c>
      <c r="I1069">
        <v>0</v>
      </c>
      <c r="J1069" t="s">
        <v>1202</v>
      </c>
      <c r="K1069" t="s">
        <v>1233</v>
      </c>
      <c r="L1069" t="s">
        <v>1309</v>
      </c>
    </row>
    <row r="1070" spans="1:12" x14ac:dyDescent="0.2">
      <c r="A1070">
        <v>2002</v>
      </c>
      <c r="B1070" t="s">
        <v>502</v>
      </c>
      <c r="C1070" t="s">
        <v>283</v>
      </c>
      <c r="D1070" t="s">
        <v>354</v>
      </c>
      <c r="E1070" t="s">
        <v>503</v>
      </c>
      <c r="F1070">
        <v>9856.7999999999993</v>
      </c>
      <c r="G1070">
        <v>31980.229428132981</v>
      </c>
      <c r="H1070">
        <v>22274.940995195069</v>
      </c>
      <c r="I1070">
        <v>1.2592111349961619E-3</v>
      </c>
      <c r="J1070" t="s">
        <v>1202</v>
      </c>
      <c r="K1070" t="s">
        <v>1233</v>
      </c>
      <c r="L1070" t="s">
        <v>1310</v>
      </c>
    </row>
    <row r="1071" spans="1:12" x14ac:dyDescent="0.2">
      <c r="A1071">
        <v>2002</v>
      </c>
      <c r="B1071" t="s">
        <v>504</v>
      </c>
      <c r="C1071" t="s">
        <v>283</v>
      </c>
      <c r="D1071" t="s">
        <v>354</v>
      </c>
      <c r="E1071" t="s">
        <v>505</v>
      </c>
      <c r="F1071">
        <v>1978.8</v>
      </c>
      <c r="G1071">
        <v>6420.184846237069</v>
      </c>
      <c r="H1071">
        <v>4471.8015219231411</v>
      </c>
      <c r="I1071">
        <v>2.5279269072421128E-4</v>
      </c>
      <c r="J1071" t="s">
        <v>1202</v>
      </c>
      <c r="K1071" t="s">
        <v>1233</v>
      </c>
      <c r="L1071" t="s">
        <v>1311</v>
      </c>
    </row>
    <row r="1072" spans="1:12" x14ac:dyDescent="0.2">
      <c r="A1072">
        <v>2002</v>
      </c>
      <c r="B1072" t="s">
        <v>506</v>
      </c>
      <c r="C1072" t="s">
        <v>283</v>
      </c>
      <c r="D1072" t="s">
        <v>354</v>
      </c>
      <c r="E1072" t="s">
        <v>507</v>
      </c>
      <c r="I1072">
        <v>0</v>
      </c>
      <c r="J1072" t="s">
        <v>1202</v>
      </c>
      <c r="K1072" t="s">
        <v>1233</v>
      </c>
      <c r="L1072" t="s">
        <v>1312</v>
      </c>
    </row>
    <row r="1073" spans="1:12" x14ac:dyDescent="0.2">
      <c r="A1073">
        <v>2002</v>
      </c>
      <c r="B1073" t="s">
        <v>508</v>
      </c>
      <c r="C1073" t="s">
        <v>283</v>
      </c>
      <c r="D1073" t="s">
        <v>354</v>
      </c>
      <c r="E1073" t="s">
        <v>509</v>
      </c>
      <c r="I1073">
        <v>0</v>
      </c>
      <c r="J1073" t="s">
        <v>1202</v>
      </c>
      <c r="K1073" t="s">
        <v>1233</v>
      </c>
      <c r="L1073" t="s">
        <v>1313</v>
      </c>
    </row>
    <row r="1074" spans="1:12" x14ac:dyDescent="0.2">
      <c r="A1074">
        <v>2002</v>
      </c>
      <c r="B1074" t="s">
        <v>510</v>
      </c>
      <c r="C1074" t="s">
        <v>283</v>
      </c>
      <c r="D1074" t="s">
        <v>354</v>
      </c>
      <c r="E1074" t="s">
        <v>511</v>
      </c>
      <c r="I1074">
        <v>0</v>
      </c>
      <c r="J1074" t="s">
        <v>1202</v>
      </c>
      <c r="K1074" t="s">
        <v>1233</v>
      </c>
      <c r="L1074" t="s">
        <v>1314</v>
      </c>
    </row>
    <row r="1075" spans="1:12" x14ac:dyDescent="0.2">
      <c r="A1075">
        <v>2002</v>
      </c>
      <c r="B1075" t="s">
        <v>512</v>
      </c>
      <c r="C1075" t="s">
        <v>283</v>
      </c>
      <c r="D1075" t="s">
        <v>354</v>
      </c>
      <c r="E1075" t="s">
        <v>513</v>
      </c>
      <c r="F1075">
        <v>439</v>
      </c>
      <c r="G1075">
        <v>1424.328455376022</v>
      </c>
      <c r="H1075">
        <v>992.07644437247757</v>
      </c>
      <c r="I1075">
        <v>5.6082469793778433E-5</v>
      </c>
      <c r="J1075" t="s">
        <v>1202</v>
      </c>
      <c r="K1075" t="s">
        <v>1233</v>
      </c>
      <c r="L1075" t="s">
        <v>1315</v>
      </c>
    </row>
    <row r="1076" spans="1:12" x14ac:dyDescent="0.2">
      <c r="A1076">
        <v>2002</v>
      </c>
      <c r="B1076" t="s">
        <v>514</v>
      </c>
      <c r="C1076" t="s">
        <v>283</v>
      </c>
      <c r="D1076" t="s">
        <v>284</v>
      </c>
      <c r="E1076" t="s">
        <v>515</v>
      </c>
      <c r="F1076">
        <v>13492.8</v>
      </c>
      <c r="G1076">
        <v>43777.173081315712</v>
      </c>
      <c r="H1076">
        <v>30491.774598243661</v>
      </c>
      <c r="I1076">
        <v>1.723711955429371E-3</v>
      </c>
      <c r="J1076" t="s">
        <v>1202</v>
      </c>
      <c r="K1076" t="s">
        <v>5</v>
      </c>
      <c r="L1076" t="s">
        <v>1316</v>
      </c>
    </row>
    <row r="1077" spans="1:12" x14ac:dyDescent="0.2">
      <c r="A1077">
        <v>2002</v>
      </c>
      <c r="B1077" t="s">
        <v>516</v>
      </c>
      <c r="C1077" t="s">
        <v>283</v>
      </c>
      <c r="D1077" t="s">
        <v>284</v>
      </c>
      <c r="E1077" t="s">
        <v>517</v>
      </c>
      <c r="I1077">
        <v>0</v>
      </c>
      <c r="J1077" t="s">
        <v>1202</v>
      </c>
      <c r="K1077" t="s">
        <v>5</v>
      </c>
      <c r="L1077" t="s">
        <v>1317</v>
      </c>
    </row>
    <row r="1078" spans="1:12" x14ac:dyDescent="0.2">
      <c r="A1078">
        <v>2002</v>
      </c>
      <c r="B1078" t="s">
        <v>518</v>
      </c>
      <c r="C1078" t="s">
        <v>283</v>
      </c>
      <c r="D1078" t="s">
        <v>284</v>
      </c>
      <c r="E1078" t="s">
        <v>519</v>
      </c>
      <c r="F1078">
        <v>4687.2</v>
      </c>
      <c r="G1078">
        <v>15207.54518459793</v>
      </c>
      <c r="H1078">
        <v>10592.393416999261</v>
      </c>
      <c r="I1078">
        <v>5.9879214673667013E-4</v>
      </c>
      <c r="J1078" t="s">
        <v>1202</v>
      </c>
      <c r="K1078" t="s">
        <v>5</v>
      </c>
      <c r="L1078" t="s">
        <v>1318</v>
      </c>
    </row>
    <row r="1079" spans="1:12" x14ac:dyDescent="0.2">
      <c r="A1079">
        <v>2002</v>
      </c>
      <c r="B1079" t="s">
        <v>520</v>
      </c>
      <c r="C1079" t="s">
        <v>283</v>
      </c>
      <c r="D1079" t="s">
        <v>284</v>
      </c>
      <c r="E1079" t="s">
        <v>521</v>
      </c>
      <c r="F1079">
        <v>7197.8</v>
      </c>
      <c r="G1079">
        <v>23353.146597051331</v>
      </c>
      <c r="H1079">
        <v>16265.985948301181</v>
      </c>
      <c r="I1079">
        <v>9.1952255371676155E-4</v>
      </c>
      <c r="J1079" t="s">
        <v>1202</v>
      </c>
      <c r="K1079" t="s">
        <v>5</v>
      </c>
      <c r="L1079" t="s">
        <v>1319</v>
      </c>
    </row>
    <row r="1080" spans="1:12" x14ac:dyDescent="0.2">
      <c r="A1080">
        <v>2002</v>
      </c>
      <c r="B1080" t="s">
        <v>522</v>
      </c>
      <c r="C1080" t="s">
        <v>283</v>
      </c>
      <c r="D1080" t="s">
        <v>284</v>
      </c>
      <c r="E1080" t="s">
        <v>523</v>
      </c>
      <c r="F1080">
        <v>2362.5</v>
      </c>
      <c r="G1080">
        <v>7665.0933390110549</v>
      </c>
      <c r="H1080">
        <v>5338.9079722778552</v>
      </c>
      <c r="I1080">
        <v>3.0181055783098302E-4</v>
      </c>
      <c r="J1080" t="s">
        <v>1202</v>
      </c>
      <c r="K1080" t="s">
        <v>5</v>
      </c>
      <c r="L1080" t="s">
        <v>1320</v>
      </c>
    </row>
    <row r="1081" spans="1:12" x14ac:dyDescent="0.2">
      <c r="A1081">
        <v>2002</v>
      </c>
      <c r="B1081" t="s">
        <v>524</v>
      </c>
      <c r="C1081" t="s">
        <v>283</v>
      </c>
      <c r="D1081" t="s">
        <v>284</v>
      </c>
      <c r="E1081" t="s">
        <v>525</v>
      </c>
      <c r="F1081">
        <v>1104.5</v>
      </c>
      <c r="G1081">
        <v>3583.5325261111998</v>
      </c>
      <c r="H1081">
        <v>2496.0100975157211</v>
      </c>
      <c r="I1081">
        <v>1.4110042798913051E-4</v>
      </c>
      <c r="J1081" t="s">
        <v>1202</v>
      </c>
      <c r="K1081" t="s">
        <v>5</v>
      </c>
      <c r="L1081" t="s">
        <v>1321</v>
      </c>
    </row>
    <row r="1082" spans="1:12" x14ac:dyDescent="0.2">
      <c r="A1082">
        <v>2002</v>
      </c>
      <c r="B1082" t="s">
        <v>526</v>
      </c>
      <c r="C1082" t="s">
        <v>283</v>
      </c>
      <c r="D1082" t="s">
        <v>284</v>
      </c>
      <c r="E1082" t="s">
        <v>289</v>
      </c>
      <c r="F1082">
        <v>1601.6</v>
      </c>
      <c r="G1082">
        <v>5196.3654991577168</v>
      </c>
      <c r="H1082">
        <v>3619.3841305397732</v>
      </c>
      <c r="I1082">
        <v>2.046052018717894E-4</v>
      </c>
      <c r="J1082" t="s">
        <v>1202</v>
      </c>
      <c r="K1082" t="s">
        <v>5</v>
      </c>
      <c r="L1082" t="s">
        <v>1205</v>
      </c>
    </row>
    <row r="1083" spans="1:12" x14ac:dyDescent="0.2">
      <c r="A1083">
        <v>2002</v>
      </c>
      <c r="B1083" t="s">
        <v>527</v>
      </c>
      <c r="C1083" t="s">
        <v>283</v>
      </c>
      <c r="D1083" t="s">
        <v>284</v>
      </c>
      <c r="E1083" t="s">
        <v>528</v>
      </c>
      <c r="I1083">
        <v>0</v>
      </c>
      <c r="J1083" t="s">
        <v>1202</v>
      </c>
      <c r="K1083" t="s">
        <v>5</v>
      </c>
      <c r="L1083" t="s">
        <v>1322</v>
      </c>
    </row>
    <row r="1084" spans="1:12" x14ac:dyDescent="0.2">
      <c r="A1084">
        <v>2002</v>
      </c>
      <c r="B1084" t="s">
        <v>529</v>
      </c>
      <c r="C1084" t="s">
        <v>283</v>
      </c>
      <c r="D1084" t="s">
        <v>363</v>
      </c>
      <c r="E1084" t="s">
        <v>530</v>
      </c>
      <c r="F1084">
        <v>10071</v>
      </c>
      <c r="G1084">
        <v>32675.197890869978</v>
      </c>
      <c r="H1084">
        <v>22759.001984681599</v>
      </c>
      <c r="I1084">
        <v>1.286575292239505E-3</v>
      </c>
      <c r="J1084" t="s">
        <v>1202</v>
      </c>
      <c r="K1084" t="s">
        <v>1237</v>
      </c>
      <c r="L1084" t="s">
        <v>1323</v>
      </c>
    </row>
    <row r="1085" spans="1:12" x14ac:dyDescent="0.2">
      <c r="A1085">
        <v>2002</v>
      </c>
      <c r="B1085" t="s">
        <v>531</v>
      </c>
      <c r="C1085" t="s">
        <v>365</v>
      </c>
      <c r="D1085" t="s">
        <v>354</v>
      </c>
      <c r="E1085" t="s">
        <v>532</v>
      </c>
      <c r="I1085">
        <v>0</v>
      </c>
      <c r="J1085" t="s">
        <v>1239</v>
      </c>
      <c r="K1085" t="s">
        <v>1233</v>
      </c>
      <c r="L1085" t="s">
        <v>1324</v>
      </c>
    </row>
    <row r="1086" spans="1:12" x14ac:dyDescent="0.2">
      <c r="A1086">
        <v>2002</v>
      </c>
      <c r="B1086" t="s">
        <v>533</v>
      </c>
      <c r="C1086" t="s">
        <v>365</v>
      </c>
      <c r="D1086" t="s">
        <v>354</v>
      </c>
      <c r="E1086" t="s">
        <v>534</v>
      </c>
      <c r="F1086">
        <v>1181.0999999999999</v>
      </c>
      <c r="G1086">
        <v>3832.0599969125742</v>
      </c>
      <c r="H1086">
        <v>2669.1150078549731</v>
      </c>
      <c r="I1086">
        <v>1.508861163403911E-4</v>
      </c>
      <c r="J1086" t="s">
        <v>1239</v>
      </c>
      <c r="K1086" t="s">
        <v>1233</v>
      </c>
      <c r="L1086" t="s">
        <v>1325</v>
      </c>
    </row>
    <row r="1087" spans="1:12" x14ac:dyDescent="0.2">
      <c r="A1087">
        <v>2002</v>
      </c>
      <c r="B1087" t="s">
        <v>535</v>
      </c>
      <c r="C1087" t="s">
        <v>365</v>
      </c>
      <c r="D1087" t="s">
        <v>354</v>
      </c>
      <c r="E1087" t="s">
        <v>536</v>
      </c>
      <c r="I1087">
        <v>0</v>
      </c>
      <c r="J1087" t="s">
        <v>1239</v>
      </c>
      <c r="K1087" t="s">
        <v>1233</v>
      </c>
      <c r="L1087" t="s">
        <v>1326</v>
      </c>
    </row>
    <row r="1088" spans="1:12" x14ac:dyDescent="0.2">
      <c r="A1088">
        <v>2002</v>
      </c>
      <c r="B1088" t="s">
        <v>537</v>
      </c>
      <c r="C1088" t="s">
        <v>365</v>
      </c>
      <c r="D1088" t="s">
        <v>354</v>
      </c>
      <c r="E1088" t="s">
        <v>538</v>
      </c>
      <c r="I1088">
        <v>0</v>
      </c>
      <c r="J1088" t="s">
        <v>1239</v>
      </c>
      <c r="K1088" t="s">
        <v>1233</v>
      </c>
      <c r="L1088" t="s">
        <v>1327</v>
      </c>
    </row>
    <row r="1089" spans="1:12" x14ac:dyDescent="0.2">
      <c r="A1089">
        <v>2002</v>
      </c>
      <c r="B1089" t="s">
        <v>539</v>
      </c>
      <c r="C1089" t="s">
        <v>365</v>
      </c>
      <c r="D1089" t="s">
        <v>354</v>
      </c>
      <c r="E1089" t="s">
        <v>540</v>
      </c>
      <c r="F1089">
        <v>482.3</v>
      </c>
      <c r="G1089">
        <v>1564.814610541812</v>
      </c>
      <c r="H1089">
        <v>1089.928175673909</v>
      </c>
      <c r="I1089">
        <v>6.161406647275476E-5</v>
      </c>
      <c r="J1089" t="s">
        <v>1239</v>
      </c>
      <c r="K1089" t="s">
        <v>1233</v>
      </c>
      <c r="L1089" t="s">
        <v>1328</v>
      </c>
    </row>
    <row r="1090" spans="1:12" x14ac:dyDescent="0.2">
      <c r="A1090">
        <v>2002</v>
      </c>
      <c r="B1090" t="s">
        <v>541</v>
      </c>
      <c r="C1090" t="s">
        <v>365</v>
      </c>
      <c r="D1090" t="s">
        <v>542</v>
      </c>
      <c r="E1090" t="s">
        <v>543</v>
      </c>
      <c r="F1090">
        <v>15000</v>
      </c>
      <c r="G1090">
        <v>48667.259295308293</v>
      </c>
      <c r="H1090">
        <v>33897.828395414959</v>
      </c>
      <c r="I1090">
        <v>1.916257510037988E-3</v>
      </c>
      <c r="J1090" t="s">
        <v>1239</v>
      </c>
      <c r="K1090" t="s">
        <v>1329</v>
      </c>
      <c r="L1090" t="s">
        <v>1330</v>
      </c>
    </row>
    <row r="1091" spans="1:12" x14ac:dyDescent="0.2">
      <c r="A1091">
        <v>2002</v>
      </c>
      <c r="B1091" t="s">
        <v>544</v>
      </c>
      <c r="C1091" t="s">
        <v>365</v>
      </c>
      <c r="D1091" t="s">
        <v>542</v>
      </c>
      <c r="E1091" t="s">
        <v>545</v>
      </c>
      <c r="F1091">
        <v>52910</v>
      </c>
      <c r="G1091">
        <v>171665.64595431741</v>
      </c>
      <c r="H1091">
        <v>119568.94002676041</v>
      </c>
      <c r="I1091">
        <v>6.7592789904073313E-3</v>
      </c>
      <c r="J1091" t="s">
        <v>1239</v>
      </c>
      <c r="K1091" t="s">
        <v>1329</v>
      </c>
      <c r="L1091" t="s">
        <v>1331</v>
      </c>
    </row>
    <row r="1092" spans="1:12" x14ac:dyDescent="0.2">
      <c r="A1092">
        <v>2002</v>
      </c>
      <c r="B1092" t="s">
        <v>546</v>
      </c>
      <c r="C1092" t="s">
        <v>365</v>
      </c>
      <c r="D1092" t="s">
        <v>269</v>
      </c>
      <c r="E1092" t="s">
        <v>435</v>
      </c>
      <c r="F1092">
        <v>3657</v>
      </c>
      <c r="G1092">
        <v>11865.077816196161</v>
      </c>
      <c r="H1092">
        <v>8264.2905628021672</v>
      </c>
      <c r="I1092">
        <v>4.6718358094726141E-4</v>
      </c>
      <c r="J1092" t="s">
        <v>1239</v>
      </c>
      <c r="K1092" t="s">
        <v>269</v>
      </c>
      <c r="L1092" t="s">
        <v>1276</v>
      </c>
    </row>
    <row r="1093" spans="1:12" x14ac:dyDescent="0.2">
      <c r="A1093">
        <v>2002</v>
      </c>
      <c r="B1093" t="s">
        <v>547</v>
      </c>
      <c r="C1093" t="s">
        <v>365</v>
      </c>
      <c r="D1093" t="s">
        <v>269</v>
      </c>
      <c r="E1093" t="s">
        <v>401</v>
      </c>
      <c r="F1093">
        <v>473</v>
      </c>
      <c r="G1093">
        <v>1534.6409097787209</v>
      </c>
      <c r="H1093">
        <v>1068.911522068752</v>
      </c>
      <c r="I1093">
        <v>6.0425986816531232E-5</v>
      </c>
      <c r="J1093" t="s">
        <v>1239</v>
      </c>
      <c r="K1093" t="s">
        <v>269</v>
      </c>
      <c r="L1093" t="s">
        <v>1259</v>
      </c>
    </row>
    <row r="1094" spans="1:12" x14ac:dyDescent="0.2">
      <c r="A1094">
        <v>2002</v>
      </c>
      <c r="B1094" t="s">
        <v>548</v>
      </c>
      <c r="C1094" t="s">
        <v>365</v>
      </c>
      <c r="D1094" t="s">
        <v>269</v>
      </c>
      <c r="E1094" t="s">
        <v>429</v>
      </c>
      <c r="F1094">
        <v>12010</v>
      </c>
      <c r="G1094">
        <v>38966.252275776831</v>
      </c>
      <c r="H1094">
        <v>27140.86126859557</v>
      </c>
      <c r="I1094">
        <v>1.534283513037082E-3</v>
      </c>
      <c r="J1094" t="s">
        <v>1239</v>
      </c>
      <c r="K1094" t="s">
        <v>269</v>
      </c>
      <c r="L1094" t="s">
        <v>1273</v>
      </c>
    </row>
    <row r="1095" spans="1:12" x14ac:dyDescent="0.2">
      <c r="A1095">
        <v>2002</v>
      </c>
      <c r="B1095" t="s">
        <v>549</v>
      </c>
      <c r="C1095" t="s">
        <v>365</v>
      </c>
      <c r="D1095" t="s">
        <v>269</v>
      </c>
      <c r="E1095" t="s">
        <v>403</v>
      </c>
      <c r="F1095">
        <v>972</v>
      </c>
      <c r="G1095">
        <v>3153.6384023359769</v>
      </c>
      <c r="H1095">
        <v>2196.5792800228892</v>
      </c>
      <c r="I1095">
        <v>1.2417348665046159E-4</v>
      </c>
      <c r="J1095" t="s">
        <v>1239</v>
      </c>
      <c r="K1095" t="s">
        <v>269</v>
      </c>
      <c r="L1095" t="s">
        <v>1260</v>
      </c>
    </row>
    <row r="1096" spans="1:12" x14ac:dyDescent="0.2">
      <c r="A1096">
        <v>2002</v>
      </c>
      <c r="B1096" t="s">
        <v>550</v>
      </c>
      <c r="C1096" t="s">
        <v>365</v>
      </c>
      <c r="D1096" t="s">
        <v>269</v>
      </c>
      <c r="E1096" t="s">
        <v>551</v>
      </c>
      <c r="F1096">
        <v>1294</v>
      </c>
      <c r="G1096">
        <v>4198.3622352085949</v>
      </c>
      <c r="H1096">
        <v>2924.2526629111298</v>
      </c>
      <c r="I1096">
        <v>1.653091478659437E-4</v>
      </c>
      <c r="J1096" t="s">
        <v>1239</v>
      </c>
      <c r="K1096" t="s">
        <v>269</v>
      </c>
      <c r="L1096" t="s">
        <v>1332</v>
      </c>
    </row>
    <row r="1097" spans="1:12" x14ac:dyDescent="0.2">
      <c r="A1097">
        <v>2002</v>
      </c>
      <c r="B1097" t="s">
        <v>552</v>
      </c>
      <c r="C1097" t="s">
        <v>365</v>
      </c>
      <c r="D1097" t="s">
        <v>269</v>
      </c>
      <c r="E1097" t="s">
        <v>553</v>
      </c>
      <c r="F1097">
        <v>4078</v>
      </c>
      <c r="G1097">
        <v>13231.005560417811</v>
      </c>
      <c r="H1097">
        <v>9215.6896131001467</v>
      </c>
      <c r="I1097">
        <v>5.2096654172899422E-4</v>
      </c>
      <c r="J1097" t="s">
        <v>1239</v>
      </c>
      <c r="K1097" t="s">
        <v>269</v>
      </c>
      <c r="L1097" t="s">
        <v>1333</v>
      </c>
    </row>
    <row r="1098" spans="1:12" x14ac:dyDescent="0.2">
      <c r="A1098">
        <v>2002</v>
      </c>
      <c r="B1098" t="s">
        <v>554</v>
      </c>
      <c r="C1098" t="s">
        <v>365</v>
      </c>
      <c r="D1098" t="s">
        <v>269</v>
      </c>
      <c r="E1098" t="s">
        <v>555</v>
      </c>
      <c r="I1098">
        <v>0</v>
      </c>
      <c r="J1098" t="s">
        <v>1239</v>
      </c>
      <c r="K1098" t="s">
        <v>269</v>
      </c>
      <c r="L1098" t="s">
        <v>1334</v>
      </c>
    </row>
    <row r="1099" spans="1:12" x14ac:dyDescent="0.2">
      <c r="A1099">
        <v>2002</v>
      </c>
      <c r="B1099" t="s">
        <v>556</v>
      </c>
      <c r="C1099" t="s">
        <v>365</v>
      </c>
      <c r="D1099" t="s">
        <v>269</v>
      </c>
      <c r="E1099" t="s">
        <v>439</v>
      </c>
      <c r="F1099">
        <v>1292</v>
      </c>
      <c r="G1099">
        <v>4191.8732673025534</v>
      </c>
      <c r="H1099">
        <v>2919.7329524584079</v>
      </c>
      <c r="I1099">
        <v>1.650536468646053E-4</v>
      </c>
      <c r="J1099" t="s">
        <v>1239</v>
      </c>
      <c r="K1099" t="s">
        <v>269</v>
      </c>
      <c r="L1099" t="s">
        <v>1278</v>
      </c>
    </row>
    <row r="1100" spans="1:12" x14ac:dyDescent="0.2">
      <c r="A1100">
        <v>2002</v>
      </c>
      <c r="B1100" t="s">
        <v>557</v>
      </c>
      <c r="C1100" t="s">
        <v>365</v>
      </c>
      <c r="D1100" t="s">
        <v>269</v>
      </c>
      <c r="E1100" t="s">
        <v>399</v>
      </c>
      <c r="F1100">
        <v>869</v>
      </c>
      <c r="G1100">
        <v>2819.4565551748601</v>
      </c>
      <c r="H1100">
        <v>1963.814191707706</v>
      </c>
      <c r="I1100">
        <v>1.11015185081534E-4</v>
      </c>
      <c r="J1100" t="s">
        <v>1239</v>
      </c>
      <c r="K1100" t="s">
        <v>269</v>
      </c>
      <c r="L1100" t="s">
        <v>1258</v>
      </c>
    </row>
    <row r="1101" spans="1:12" x14ac:dyDescent="0.2">
      <c r="A1101">
        <v>2002</v>
      </c>
      <c r="B1101" t="s">
        <v>558</v>
      </c>
      <c r="C1101" t="s">
        <v>365</v>
      </c>
      <c r="D1101" t="s">
        <v>269</v>
      </c>
      <c r="E1101" t="s">
        <v>419</v>
      </c>
      <c r="F1101">
        <v>13680</v>
      </c>
      <c r="G1101">
        <v>44384.540477321163</v>
      </c>
      <c r="H1101">
        <v>30914.819496618438</v>
      </c>
      <c r="I1101">
        <v>1.747626849154645E-3</v>
      </c>
      <c r="J1101" t="s">
        <v>1239</v>
      </c>
      <c r="K1101" t="s">
        <v>269</v>
      </c>
      <c r="L1101" t="s">
        <v>1268</v>
      </c>
    </row>
    <row r="1102" spans="1:12" x14ac:dyDescent="0.2">
      <c r="A1102">
        <v>2002</v>
      </c>
      <c r="B1102" t="s">
        <v>559</v>
      </c>
      <c r="C1102" t="s">
        <v>365</v>
      </c>
      <c r="D1102" t="s">
        <v>269</v>
      </c>
      <c r="E1102" t="s">
        <v>560</v>
      </c>
      <c r="I1102">
        <v>0</v>
      </c>
      <c r="J1102" t="s">
        <v>1239</v>
      </c>
      <c r="K1102" t="s">
        <v>269</v>
      </c>
      <c r="L1102" t="s">
        <v>1335</v>
      </c>
    </row>
    <row r="1103" spans="1:12" x14ac:dyDescent="0.2">
      <c r="A1103">
        <v>2002</v>
      </c>
      <c r="B1103" t="s">
        <v>561</v>
      </c>
      <c r="C1103" t="s">
        <v>365</v>
      </c>
      <c r="D1103" t="s">
        <v>269</v>
      </c>
      <c r="E1103" t="s">
        <v>562</v>
      </c>
      <c r="F1103">
        <v>464</v>
      </c>
      <c r="G1103">
        <v>1505.4405542015361</v>
      </c>
      <c r="H1103">
        <v>1048.572825031503</v>
      </c>
      <c r="I1103">
        <v>5.9276232310508442E-5</v>
      </c>
      <c r="J1103" t="s">
        <v>1239</v>
      </c>
      <c r="K1103" t="s">
        <v>269</v>
      </c>
      <c r="L1103" t="s">
        <v>1336</v>
      </c>
    </row>
    <row r="1104" spans="1:12" x14ac:dyDescent="0.2">
      <c r="A1104">
        <v>2002</v>
      </c>
      <c r="B1104" t="s">
        <v>563</v>
      </c>
      <c r="C1104" t="s">
        <v>365</v>
      </c>
      <c r="D1104" t="s">
        <v>269</v>
      </c>
      <c r="E1104" t="s">
        <v>564</v>
      </c>
      <c r="F1104">
        <v>157</v>
      </c>
      <c r="G1104">
        <v>509.38398062422681</v>
      </c>
      <c r="H1104">
        <v>354.79727053867651</v>
      </c>
      <c r="I1104">
        <v>2.0056828605064271E-5</v>
      </c>
      <c r="J1104" t="s">
        <v>1239</v>
      </c>
      <c r="K1104" t="s">
        <v>269</v>
      </c>
      <c r="L1104" t="s">
        <v>1337</v>
      </c>
    </row>
    <row r="1105" spans="1:12" x14ac:dyDescent="0.2">
      <c r="A1105">
        <v>2002</v>
      </c>
      <c r="B1105" t="s">
        <v>565</v>
      </c>
      <c r="C1105" t="s">
        <v>365</v>
      </c>
      <c r="D1105" t="s">
        <v>269</v>
      </c>
      <c r="E1105" t="s">
        <v>566</v>
      </c>
      <c r="I1105">
        <v>0</v>
      </c>
      <c r="J1105" t="s">
        <v>1239</v>
      </c>
      <c r="K1105" t="s">
        <v>269</v>
      </c>
      <c r="L1105" t="s">
        <v>1338</v>
      </c>
    </row>
    <row r="1106" spans="1:12" x14ac:dyDescent="0.2">
      <c r="A1106">
        <v>2002</v>
      </c>
      <c r="B1106" t="s">
        <v>567</v>
      </c>
      <c r="C1106" t="s">
        <v>365</v>
      </c>
      <c r="D1106" t="s">
        <v>269</v>
      </c>
      <c r="E1106" t="s">
        <v>568</v>
      </c>
      <c r="I1106">
        <v>0</v>
      </c>
      <c r="J1106" t="s">
        <v>1239</v>
      </c>
      <c r="K1106" t="s">
        <v>269</v>
      </c>
      <c r="L1106" t="s">
        <v>1339</v>
      </c>
    </row>
    <row r="1107" spans="1:12" x14ac:dyDescent="0.2">
      <c r="A1107">
        <v>2002</v>
      </c>
      <c r="B1107" t="s">
        <v>569</v>
      </c>
      <c r="C1107" t="s">
        <v>365</v>
      </c>
      <c r="D1107" t="s">
        <v>269</v>
      </c>
      <c r="E1107" t="s">
        <v>570</v>
      </c>
      <c r="I1107">
        <v>0</v>
      </c>
      <c r="J1107" t="s">
        <v>1239</v>
      </c>
      <c r="K1107" t="s">
        <v>269</v>
      </c>
      <c r="L1107" t="s">
        <v>1340</v>
      </c>
    </row>
    <row r="1108" spans="1:12" x14ac:dyDescent="0.2">
      <c r="A1108">
        <v>2002</v>
      </c>
      <c r="B1108" t="s">
        <v>571</v>
      </c>
      <c r="C1108" t="s">
        <v>365</v>
      </c>
      <c r="D1108" t="s">
        <v>269</v>
      </c>
      <c r="E1108" t="s">
        <v>421</v>
      </c>
      <c r="I1108">
        <v>0</v>
      </c>
      <c r="J1108" t="s">
        <v>1239</v>
      </c>
      <c r="K1108" t="s">
        <v>269</v>
      </c>
      <c r="L1108" t="s">
        <v>1269</v>
      </c>
    </row>
    <row r="1109" spans="1:12" x14ac:dyDescent="0.2">
      <c r="A1109">
        <v>2002</v>
      </c>
      <c r="B1109" t="s">
        <v>572</v>
      </c>
      <c r="C1109" t="s">
        <v>365</v>
      </c>
      <c r="D1109" t="s">
        <v>269</v>
      </c>
      <c r="E1109" t="s">
        <v>409</v>
      </c>
      <c r="I1109">
        <v>0</v>
      </c>
      <c r="J1109" t="s">
        <v>1239</v>
      </c>
      <c r="K1109" t="s">
        <v>269</v>
      </c>
      <c r="L1109" t="s">
        <v>1263</v>
      </c>
    </row>
    <row r="1110" spans="1:12" x14ac:dyDescent="0.2">
      <c r="A1110">
        <v>2002</v>
      </c>
      <c r="B1110" t="s">
        <v>573</v>
      </c>
      <c r="C1110" t="s">
        <v>365</v>
      </c>
      <c r="D1110" t="s">
        <v>269</v>
      </c>
      <c r="E1110" t="s">
        <v>574</v>
      </c>
      <c r="I1110">
        <v>0</v>
      </c>
      <c r="J1110" t="s">
        <v>1239</v>
      </c>
      <c r="K1110" t="s">
        <v>269</v>
      </c>
      <c r="L1110" t="s">
        <v>1341</v>
      </c>
    </row>
    <row r="1111" spans="1:12" x14ac:dyDescent="0.2">
      <c r="A1111">
        <v>2002</v>
      </c>
      <c r="B1111" t="s">
        <v>575</v>
      </c>
      <c r="C1111" t="s">
        <v>365</v>
      </c>
      <c r="D1111" t="s">
        <v>269</v>
      </c>
      <c r="E1111" t="s">
        <v>576</v>
      </c>
      <c r="I1111">
        <v>0</v>
      </c>
      <c r="J1111" t="s">
        <v>1239</v>
      </c>
      <c r="K1111" t="s">
        <v>269</v>
      </c>
      <c r="L1111" t="s">
        <v>1342</v>
      </c>
    </row>
    <row r="1112" spans="1:12" x14ac:dyDescent="0.2">
      <c r="A1112">
        <v>2002</v>
      </c>
      <c r="B1112" t="s">
        <v>577</v>
      </c>
      <c r="C1112" t="s">
        <v>365</v>
      </c>
      <c r="D1112" t="s">
        <v>269</v>
      </c>
      <c r="E1112" t="s">
        <v>417</v>
      </c>
      <c r="I1112">
        <v>0</v>
      </c>
      <c r="J1112" t="s">
        <v>1239</v>
      </c>
      <c r="K1112" t="s">
        <v>269</v>
      </c>
      <c r="L1112" t="s">
        <v>1267</v>
      </c>
    </row>
    <row r="1113" spans="1:12" x14ac:dyDescent="0.2">
      <c r="A1113">
        <v>2002</v>
      </c>
      <c r="B1113" t="s">
        <v>578</v>
      </c>
      <c r="C1113" t="s">
        <v>365</v>
      </c>
      <c r="D1113" t="s">
        <v>269</v>
      </c>
      <c r="E1113" t="s">
        <v>579</v>
      </c>
      <c r="I1113">
        <v>0</v>
      </c>
      <c r="J1113" t="s">
        <v>1239</v>
      </c>
      <c r="K1113" t="s">
        <v>269</v>
      </c>
      <c r="L1113" t="s">
        <v>1343</v>
      </c>
    </row>
    <row r="1114" spans="1:12" x14ac:dyDescent="0.2">
      <c r="A1114">
        <v>2002</v>
      </c>
      <c r="B1114" t="s">
        <v>580</v>
      </c>
      <c r="C1114" t="s">
        <v>365</v>
      </c>
      <c r="D1114" t="s">
        <v>269</v>
      </c>
      <c r="E1114" t="s">
        <v>581</v>
      </c>
      <c r="I1114">
        <v>0</v>
      </c>
      <c r="J1114" t="s">
        <v>1239</v>
      </c>
      <c r="K1114" t="s">
        <v>269</v>
      </c>
      <c r="L1114" t="s">
        <v>1344</v>
      </c>
    </row>
    <row r="1115" spans="1:12" x14ac:dyDescent="0.2">
      <c r="A1115">
        <v>2002</v>
      </c>
      <c r="B1115" t="s">
        <v>582</v>
      </c>
      <c r="C1115" t="s">
        <v>365</v>
      </c>
      <c r="D1115" t="s">
        <v>269</v>
      </c>
      <c r="E1115" t="s">
        <v>583</v>
      </c>
      <c r="I1115">
        <v>0</v>
      </c>
      <c r="J1115" t="s">
        <v>1239</v>
      </c>
      <c r="K1115" t="s">
        <v>269</v>
      </c>
      <c r="L1115" t="s">
        <v>1345</v>
      </c>
    </row>
    <row r="1116" spans="1:12" x14ac:dyDescent="0.2">
      <c r="A1116">
        <v>2002</v>
      </c>
      <c r="B1116" t="s">
        <v>584</v>
      </c>
      <c r="C1116" t="s">
        <v>365</v>
      </c>
      <c r="D1116" t="s">
        <v>372</v>
      </c>
      <c r="E1116" t="s">
        <v>585</v>
      </c>
      <c r="F1116">
        <v>6962.8</v>
      </c>
      <c r="G1116">
        <v>22590.692868091501</v>
      </c>
      <c r="H1116">
        <v>15734.91997010635</v>
      </c>
      <c r="I1116">
        <v>8.8950118605949995E-4</v>
      </c>
      <c r="J1116" t="s">
        <v>1239</v>
      </c>
      <c r="K1116" t="s">
        <v>1244</v>
      </c>
      <c r="L1116" t="s">
        <v>1346</v>
      </c>
    </row>
    <row r="1117" spans="1:12" x14ac:dyDescent="0.2">
      <c r="A1117">
        <v>2002</v>
      </c>
      <c r="B1117" t="s">
        <v>586</v>
      </c>
      <c r="C1117" t="s">
        <v>365</v>
      </c>
      <c r="D1117" t="s">
        <v>372</v>
      </c>
      <c r="E1117" t="s">
        <v>587</v>
      </c>
      <c r="I1117">
        <v>0</v>
      </c>
      <c r="J1117" t="s">
        <v>1239</v>
      </c>
      <c r="K1117" t="s">
        <v>1244</v>
      </c>
      <c r="L1117" t="s">
        <v>1347</v>
      </c>
    </row>
    <row r="1118" spans="1:12" x14ac:dyDescent="0.2">
      <c r="A1118">
        <v>2002</v>
      </c>
      <c r="B1118" t="s">
        <v>588</v>
      </c>
      <c r="C1118" t="s">
        <v>365</v>
      </c>
      <c r="D1118" t="s">
        <v>372</v>
      </c>
      <c r="E1118" t="s">
        <v>589</v>
      </c>
      <c r="I1118">
        <v>0</v>
      </c>
      <c r="J1118" t="s">
        <v>1239</v>
      </c>
      <c r="K1118" t="s">
        <v>1244</v>
      </c>
      <c r="L1118" t="s">
        <v>1348</v>
      </c>
    </row>
    <row r="1119" spans="1:12" x14ac:dyDescent="0.2">
      <c r="A1119">
        <v>2002</v>
      </c>
      <c r="B1119" t="s">
        <v>590</v>
      </c>
      <c r="C1119" t="s">
        <v>365</v>
      </c>
      <c r="D1119" t="s">
        <v>372</v>
      </c>
      <c r="E1119" t="s">
        <v>591</v>
      </c>
      <c r="I1119">
        <v>0</v>
      </c>
      <c r="J1119" t="s">
        <v>1239</v>
      </c>
      <c r="K1119" t="s">
        <v>1244</v>
      </c>
      <c r="L1119" t="s">
        <v>1349</v>
      </c>
    </row>
    <row r="1120" spans="1:12" x14ac:dyDescent="0.2">
      <c r="A1120">
        <v>2002</v>
      </c>
      <c r="B1120" t="s">
        <v>463</v>
      </c>
      <c r="C1120" t="s">
        <v>453</v>
      </c>
      <c r="D1120" t="s">
        <v>464</v>
      </c>
      <c r="E1120" t="s">
        <v>465</v>
      </c>
      <c r="F1120">
        <v>70061.3</v>
      </c>
      <c r="G1120">
        <v>227312.7635777588</v>
      </c>
      <c r="H1120">
        <v>158328.39497064569</v>
      </c>
      <c r="I1120">
        <v>8.9503661525349616E-3</v>
      </c>
      <c r="J1120" t="s">
        <v>1285</v>
      </c>
      <c r="K1120" t="s">
        <v>1291</v>
      </c>
      <c r="L1120" t="s">
        <v>1292</v>
      </c>
    </row>
    <row r="1121" spans="1:12" x14ac:dyDescent="0.2">
      <c r="A1121">
        <v>2002</v>
      </c>
      <c r="B1121" t="s">
        <v>466</v>
      </c>
      <c r="C1121" t="s">
        <v>453</v>
      </c>
      <c r="D1121" t="s">
        <v>464</v>
      </c>
      <c r="E1121" t="s">
        <v>467</v>
      </c>
      <c r="F1121">
        <v>6183.7</v>
      </c>
      <c r="G1121">
        <v>20062.91542029319</v>
      </c>
      <c r="H1121">
        <v>13974.266763248501</v>
      </c>
      <c r="I1121">
        <v>7.8997077098812716E-4</v>
      </c>
      <c r="J1121" t="s">
        <v>1285</v>
      </c>
      <c r="K1121" t="s">
        <v>1291</v>
      </c>
      <c r="L1121" t="s">
        <v>1293</v>
      </c>
    </row>
    <row r="1122" spans="1:12" x14ac:dyDescent="0.2">
      <c r="A1122">
        <v>2002</v>
      </c>
      <c r="B1122" t="s">
        <v>592</v>
      </c>
      <c r="C1122" t="s">
        <v>453</v>
      </c>
      <c r="D1122" t="s">
        <v>464</v>
      </c>
      <c r="E1122" t="s">
        <v>471</v>
      </c>
      <c r="F1122">
        <v>5318</v>
      </c>
      <c r="G1122">
        <v>17254.165662163301</v>
      </c>
      <c r="H1122">
        <v>12017.910093787779</v>
      </c>
      <c r="I1122">
        <v>6.7937716255880105E-4</v>
      </c>
      <c r="J1122" t="s">
        <v>1285</v>
      </c>
      <c r="K1122" t="s">
        <v>1291</v>
      </c>
      <c r="L1122" t="s">
        <v>1295</v>
      </c>
    </row>
    <row r="1123" spans="1:12" x14ac:dyDescent="0.2">
      <c r="A1123">
        <v>2002</v>
      </c>
      <c r="B1123" t="s">
        <v>593</v>
      </c>
      <c r="C1123" t="s">
        <v>453</v>
      </c>
      <c r="D1123" t="s">
        <v>464</v>
      </c>
      <c r="E1123" t="s">
        <v>473</v>
      </c>
      <c r="F1123">
        <v>1236.8</v>
      </c>
      <c r="G1123">
        <v>4012.7777530958192</v>
      </c>
      <c r="H1123">
        <v>2794.9889439632811</v>
      </c>
      <c r="I1123">
        <v>1.580018192276655E-4</v>
      </c>
      <c r="J1123" t="s">
        <v>1285</v>
      </c>
      <c r="K1123" t="s">
        <v>1291</v>
      </c>
      <c r="L1123" t="s">
        <v>1296</v>
      </c>
    </row>
    <row r="1124" spans="1:12" x14ac:dyDescent="0.2">
      <c r="A1124">
        <v>2002</v>
      </c>
      <c r="B1124" t="s">
        <v>594</v>
      </c>
      <c r="C1124" t="s">
        <v>453</v>
      </c>
      <c r="D1124" t="s">
        <v>269</v>
      </c>
      <c r="E1124" t="s">
        <v>595</v>
      </c>
      <c r="F1124">
        <v>1360.4</v>
      </c>
      <c r="G1124">
        <v>4413.7959696891603</v>
      </c>
      <c r="H1124">
        <v>3074.3070499414998</v>
      </c>
      <c r="I1124">
        <v>1.7379178111037849E-4</v>
      </c>
      <c r="J1124" t="s">
        <v>1285</v>
      </c>
      <c r="K1124" t="s">
        <v>269</v>
      </c>
      <c r="L1124" t="s">
        <v>1350</v>
      </c>
    </row>
    <row r="1125" spans="1:12" x14ac:dyDescent="0.2">
      <c r="A1125">
        <v>2002</v>
      </c>
      <c r="B1125" t="s">
        <v>596</v>
      </c>
      <c r="C1125" t="s">
        <v>453</v>
      </c>
      <c r="D1125" t="s">
        <v>269</v>
      </c>
      <c r="E1125" t="s">
        <v>454</v>
      </c>
      <c r="F1125">
        <v>6369.2</v>
      </c>
      <c r="G1125">
        <v>20664.7671935785</v>
      </c>
      <c r="H1125">
        <v>14393.469907738459</v>
      </c>
      <c r="I1125">
        <v>8.136684888622632E-4</v>
      </c>
      <c r="J1125" t="s">
        <v>1285</v>
      </c>
      <c r="K1125" t="s">
        <v>269</v>
      </c>
      <c r="L1125" t="s">
        <v>1286</v>
      </c>
    </row>
    <row r="1126" spans="1:12" x14ac:dyDescent="0.2">
      <c r="A1126">
        <v>2002</v>
      </c>
      <c r="B1126" t="s">
        <v>597</v>
      </c>
      <c r="C1126" t="s">
        <v>453</v>
      </c>
      <c r="D1126" t="s">
        <v>269</v>
      </c>
      <c r="E1126" t="s">
        <v>598</v>
      </c>
      <c r="F1126">
        <v>5503.5</v>
      </c>
      <c r="G1126">
        <v>17856.017435448612</v>
      </c>
      <c r="H1126">
        <v>12437.11323827775</v>
      </c>
      <c r="I1126">
        <v>7.0307488043293786E-4</v>
      </c>
      <c r="J1126" t="s">
        <v>1285</v>
      </c>
      <c r="K1126" t="s">
        <v>269</v>
      </c>
      <c r="L1126" t="s">
        <v>1351</v>
      </c>
    </row>
    <row r="1127" spans="1:12" x14ac:dyDescent="0.2">
      <c r="A1127">
        <v>2002</v>
      </c>
      <c r="B1127" t="s">
        <v>599</v>
      </c>
      <c r="C1127" t="s">
        <v>453</v>
      </c>
      <c r="D1127" t="s">
        <v>269</v>
      </c>
      <c r="E1127" t="s">
        <v>469</v>
      </c>
      <c r="F1127">
        <v>742</v>
      </c>
      <c r="G1127">
        <v>2407.4070931412498</v>
      </c>
      <c r="H1127">
        <v>1676.8125779598599</v>
      </c>
      <c r="I1127">
        <v>9.4790871496545792E-5</v>
      </c>
      <c r="J1127" t="s">
        <v>1285</v>
      </c>
      <c r="K1127" t="s">
        <v>269</v>
      </c>
      <c r="L1127" t="s">
        <v>1352</v>
      </c>
    </row>
    <row r="1128" spans="1:12" x14ac:dyDescent="0.2">
      <c r="A1128">
        <v>2002</v>
      </c>
      <c r="B1128" t="s">
        <v>600</v>
      </c>
      <c r="C1128" t="s">
        <v>453</v>
      </c>
      <c r="D1128" t="s">
        <v>269</v>
      </c>
      <c r="E1128" t="s">
        <v>601</v>
      </c>
      <c r="F1128">
        <v>432.9</v>
      </c>
      <c r="G1128">
        <v>1404.5371032625969</v>
      </c>
      <c r="H1128">
        <v>978.29132749167547</v>
      </c>
      <c r="I1128">
        <v>5.5303191739696307E-5</v>
      </c>
      <c r="J1128" t="s">
        <v>1285</v>
      </c>
      <c r="K1128" t="s">
        <v>269</v>
      </c>
      <c r="L1128" t="s">
        <v>1353</v>
      </c>
    </row>
    <row r="1129" spans="1:12" x14ac:dyDescent="0.2">
      <c r="A1129">
        <v>2002</v>
      </c>
      <c r="B1129" t="s">
        <v>602</v>
      </c>
      <c r="C1129" t="s">
        <v>453</v>
      </c>
      <c r="D1129" t="s">
        <v>603</v>
      </c>
      <c r="E1129" t="s">
        <v>604</v>
      </c>
      <c r="F1129">
        <v>7667.8</v>
      </c>
      <c r="G1129">
        <v>24878.054054970991</v>
      </c>
      <c r="H1129">
        <v>17328.117904690851</v>
      </c>
      <c r="I1129">
        <v>9.7956528903128518E-4</v>
      </c>
      <c r="J1129" t="s">
        <v>1285</v>
      </c>
      <c r="K1129" t="s">
        <v>1200</v>
      </c>
      <c r="L1129" t="s">
        <v>1354</v>
      </c>
    </row>
    <row r="1130" spans="1:12" x14ac:dyDescent="0.2">
      <c r="A1130">
        <v>2002</v>
      </c>
      <c r="B1130" t="s">
        <v>605</v>
      </c>
      <c r="C1130" t="s">
        <v>268</v>
      </c>
      <c r="D1130" t="s">
        <v>606</v>
      </c>
      <c r="E1130" t="s">
        <v>607</v>
      </c>
      <c r="F1130">
        <v>889.8</v>
      </c>
      <c r="G1130">
        <v>2886.9418213976869</v>
      </c>
      <c r="H1130">
        <v>2010.8191804160149</v>
      </c>
      <c r="I1130">
        <v>1.136723954954534E-4</v>
      </c>
      <c r="J1130" t="s">
        <v>1194</v>
      </c>
      <c r="K1130" t="s">
        <v>1355</v>
      </c>
      <c r="L1130" t="s">
        <v>1356</v>
      </c>
    </row>
    <row r="1131" spans="1:12" x14ac:dyDescent="0.2">
      <c r="A1131">
        <v>2002</v>
      </c>
      <c r="B1131" t="s">
        <v>608</v>
      </c>
      <c r="C1131" t="s">
        <v>268</v>
      </c>
      <c r="D1131" t="s">
        <v>606</v>
      </c>
      <c r="E1131" t="s">
        <v>609</v>
      </c>
      <c r="F1131">
        <v>11254.3</v>
      </c>
      <c r="G1131">
        <v>36514.395752479199</v>
      </c>
      <c r="H1131">
        <v>25433.08867403457</v>
      </c>
      <c r="I1131">
        <v>1.4377424596813679E-3</v>
      </c>
      <c r="J1131" t="s">
        <v>1194</v>
      </c>
      <c r="K1131" t="s">
        <v>1355</v>
      </c>
      <c r="L1131" t="s">
        <v>1357</v>
      </c>
    </row>
    <row r="1132" spans="1:12" x14ac:dyDescent="0.2">
      <c r="A1132">
        <v>2002</v>
      </c>
      <c r="B1132" t="s">
        <v>610</v>
      </c>
      <c r="C1132" t="s">
        <v>268</v>
      </c>
      <c r="D1132" t="s">
        <v>606</v>
      </c>
      <c r="E1132" t="s">
        <v>611</v>
      </c>
      <c r="F1132">
        <v>12170.4</v>
      </c>
      <c r="G1132">
        <v>39486.66750184133</v>
      </c>
      <c r="H1132">
        <v>27503.342046903879</v>
      </c>
      <c r="I1132">
        <v>1.5547746933444219E-3</v>
      </c>
      <c r="J1132" t="s">
        <v>1194</v>
      </c>
      <c r="K1132" t="s">
        <v>1355</v>
      </c>
      <c r="L1132" t="s">
        <v>1358</v>
      </c>
    </row>
    <row r="1133" spans="1:12" x14ac:dyDescent="0.2">
      <c r="A1133">
        <v>2002</v>
      </c>
      <c r="B1133" t="s">
        <v>612</v>
      </c>
      <c r="C1133" t="s">
        <v>268</v>
      </c>
      <c r="D1133" t="s">
        <v>606</v>
      </c>
      <c r="E1133" t="s">
        <v>613</v>
      </c>
      <c r="F1133">
        <v>902.8</v>
      </c>
      <c r="G1133">
        <v>2929.120112786954</v>
      </c>
      <c r="H1133">
        <v>2040.1972983587079</v>
      </c>
      <c r="I1133">
        <v>1.15333152004153E-4</v>
      </c>
      <c r="J1133" t="s">
        <v>1194</v>
      </c>
      <c r="K1133" t="s">
        <v>1355</v>
      </c>
      <c r="L1133" t="s">
        <v>1359</v>
      </c>
    </row>
    <row r="1134" spans="1:12" x14ac:dyDescent="0.2">
      <c r="A1134">
        <v>2002</v>
      </c>
      <c r="B1134" t="s">
        <v>614</v>
      </c>
      <c r="C1134" t="s">
        <v>268</v>
      </c>
      <c r="D1134" t="s">
        <v>606</v>
      </c>
      <c r="E1134" t="s">
        <v>615</v>
      </c>
      <c r="F1134">
        <v>29535.5</v>
      </c>
      <c r="G1134">
        <v>95827.455794438531</v>
      </c>
      <c r="H1134">
        <v>66745.954038185228</v>
      </c>
      <c r="I1134">
        <v>3.7731749125151318E-3</v>
      </c>
      <c r="J1134" t="s">
        <v>1194</v>
      </c>
      <c r="K1134" t="s">
        <v>1355</v>
      </c>
      <c r="L1134" t="s">
        <v>1360</v>
      </c>
    </row>
    <row r="1135" spans="1:12" x14ac:dyDescent="0.2">
      <c r="A1135">
        <v>2002</v>
      </c>
      <c r="B1135" t="s">
        <v>616</v>
      </c>
      <c r="C1135" t="s">
        <v>268</v>
      </c>
      <c r="D1135" t="s">
        <v>606</v>
      </c>
      <c r="E1135" t="s">
        <v>617</v>
      </c>
      <c r="I1135">
        <v>0</v>
      </c>
      <c r="J1135" t="s">
        <v>1194</v>
      </c>
      <c r="K1135" t="s">
        <v>1355</v>
      </c>
      <c r="L1135" t="s">
        <v>1361</v>
      </c>
    </row>
    <row r="1136" spans="1:12" x14ac:dyDescent="0.2">
      <c r="A1136">
        <v>2002</v>
      </c>
      <c r="B1136" t="s">
        <v>618</v>
      </c>
      <c r="C1136" t="s">
        <v>268</v>
      </c>
      <c r="D1136" t="s">
        <v>606</v>
      </c>
      <c r="E1136" t="s">
        <v>619</v>
      </c>
      <c r="F1136">
        <v>235</v>
      </c>
      <c r="G1136">
        <v>762.45372895982985</v>
      </c>
      <c r="H1136">
        <v>531.06597819483432</v>
      </c>
      <c r="I1136">
        <v>3.0021367657261809E-5</v>
      </c>
      <c r="J1136" t="s">
        <v>1194</v>
      </c>
      <c r="K1136" t="s">
        <v>1355</v>
      </c>
      <c r="L1136" t="s">
        <v>1362</v>
      </c>
    </row>
    <row r="1137" spans="1:12" x14ac:dyDescent="0.2">
      <c r="A1137">
        <v>2002</v>
      </c>
      <c r="B1137" t="s">
        <v>620</v>
      </c>
      <c r="C1137" t="s">
        <v>268</v>
      </c>
      <c r="D1137" t="s">
        <v>606</v>
      </c>
      <c r="E1137" t="s">
        <v>621</v>
      </c>
      <c r="F1137">
        <v>1.5</v>
      </c>
      <c r="G1137">
        <v>4.8667259295308281</v>
      </c>
      <c r="H1137">
        <v>3.3897828395414962</v>
      </c>
      <c r="I1137">
        <v>1.9162575100379881E-7</v>
      </c>
      <c r="J1137" t="s">
        <v>1194</v>
      </c>
      <c r="K1137" t="s">
        <v>1355</v>
      </c>
      <c r="L1137" t="s">
        <v>1363</v>
      </c>
    </row>
    <row r="1138" spans="1:12" x14ac:dyDescent="0.2">
      <c r="A1138">
        <v>2002</v>
      </c>
      <c r="B1138" t="s">
        <v>622</v>
      </c>
      <c r="C1138" t="s">
        <v>268</v>
      </c>
      <c r="D1138" t="s">
        <v>606</v>
      </c>
      <c r="E1138" t="s">
        <v>623</v>
      </c>
      <c r="I1138">
        <v>0</v>
      </c>
      <c r="J1138" t="s">
        <v>1194</v>
      </c>
      <c r="K1138" t="s">
        <v>1355</v>
      </c>
      <c r="L1138" t="s">
        <v>1364</v>
      </c>
    </row>
    <row r="1139" spans="1:12" x14ac:dyDescent="0.2">
      <c r="A1139">
        <v>2002</v>
      </c>
      <c r="B1139" t="s">
        <v>624</v>
      </c>
      <c r="C1139" t="s">
        <v>109</v>
      </c>
      <c r="D1139" t="s">
        <v>625</v>
      </c>
      <c r="E1139" t="s">
        <v>626</v>
      </c>
      <c r="I1139">
        <v>0</v>
      </c>
      <c r="J1139" t="s">
        <v>1114</v>
      </c>
      <c r="K1139" t="s">
        <v>1365</v>
      </c>
      <c r="L1139" t="s">
        <v>1366</v>
      </c>
    </row>
    <row r="1140" spans="1:12" x14ac:dyDescent="0.2">
      <c r="A1140">
        <v>2002</v>
      </c>
      <c r="B1140" t="s">
        <v>627</v>
      </c>
      <c r="C1140" t="s">
        <v>109</v>
      </c>
      <c r="D1140" t="s">
        <v>625</v>
      </c>
      <c r="E1140" t="s">
        <v>628</v>
      </c>
      <c r="I1140">
        <v>0</v>
      </c>
      <c r="J1140" t="s">
        <v>1114</v>
      </c>
      <c r="K1140" t="s">
        <v>1365</v>
      </c>
      <c r="L1140" t="s">
        <v>1367</v>
      </c>
    </row>
    <row r="1141" spans="1:12" x14ac:dyDescent="0.2">
      <c r="A1141">
        <v>2002</v>
      </c>
      <c r="B1141" t="s">
        <v>629</v>
      </c>
      <c r="C1141" t="s">
        <v>109</v>
      </c>
      <c r="D1141" t="s">
        <v>625</v>
      </c>
      <c r="E1141" t="s">
        <v>630</v>
      </c>
      <c r="F1141">
        <v>92.8</v>
      </c>
      <c r="G1141">
        <v>301.08811084030731</v>
      </c>
      <c r="H1141">
        <v>209.71456500630049</v>
      </c>
      <c r="I1141">
        <v>1.1855246462101679E-5</v>
      </c>
      <c r="J1141" t="s">
        <v>1114</v>
      </c>
      <c r="K1141" t="s">
        <v>1365</v>
      </c>
      <c r="L1141" t="s">
        <v>1368</v>
      </c>
    </row>
    <row r="1142" spans="1:12" x14ac:dyDescent="0.2">
      <c r="A1142">
        <v>2002</v>
      </c>
      <c r="B1142" t="s">
        <v>631</v>
      </c>
      <c r="C1142" t="s">
        <v>109</v>
      </c>
      <c r="D1142" t="s">
        <v>625</v>
      </c>
      <c r="E1142" t="s">
        <v>632</v>
      </c>
      <c r="I1142">
        <v>0</v>
      </c>
      <c r="J1142" t="s">
        <v>1114</v>
      </c>
      <c r="K1142" t="s">
        <v>1365</v>
      </c>
      <c r="L1142" t="s">
        <v>1369</v>
      </c>
    </row>
    <row r="1143" spans="1:12" x14ac:dyDescent="0.2">
      <c r="A1143">
        <v>2002</v>
      </c>
      <c r="B1143" t="s">
        <v>633</v>
      </c>
      <c r="C1143" t="s">
        <v>109</v>
      </c>
      <c r="D1143" t="s">
        <v>625</v>
      </c>
      <c r="E1143" t="s">
        <v>634</v>
      </c>
      <c r="F1143">
        <v>21</v>
      </c>
      <c r="G1143">
        <v>68.134163013431603</v>
      </c>
      <c r="H1143">
        <v>47.456959753580932</v>
      </c>
      <c r="I1143">
        <v>2.6827605140531819E-6</v>
      </c>
      <c r="J1143" t="s">
        <v>1114</v>
      </c>
      <c r="K1143" t="s">
        <v>1365</v>
      </c>
      <c r="L1143" t="s">
        <v>1370</v>
      </c>
    </row>
    <row r="1144" spans="1:12" x14ac:dyDescent="0.2">
      <c r="A1144">
        <v>2002</v>
      </c>
      <c r="B1144" t="s">
        <v>635</v>
      </c>
      <c r="C1144" t="s">
        <v>109</v>
      </c>
      <c r="D1144" t="s">
        <v>625</v>
      </c>
      <c r="E1144" t="s">
        <v>636</v>
      </c>
      <c r="F1144">
        <v>8</v>
      </c>
      <c r="G1144">
        <v>25.95587162416442</v>
      </c>
      <c r="H1144">
        <v>18.07884181088798</v>
      </c>
      <c r="I1144">
        <v>1.0220040053535941E-6</v>
      </c>
      <c r="J1144" t="s">
        <v>1114</v>
      </c>
      <c r="K1144" t="s">
        <v>1365</v>
      </c>
      <c r="L1144" t="s">
        <v>1371</v>
      </c>
    </row>
    <row r="1145" spans="1:12" x14ac:dyDescent="0.2">
      <c r="A1145">
        <v>2002</v>
      </c>
      <c r="B1145" t="s">
        <v>637</v>
      </c>
      <c r="C1145" t="s">
        <v>109</v>
      </c>
      <c r="D1145" t="s">
        <v>625</v>
      </c>
      <c r="E1145" t="s">
        <v>638</v>
      </c>
      <c r="I1145">
        <v>0</v>
      </c>
      <c r="J1145" t="s">
        <v>1114</v>
      </c>
      <c r="K1145" t="s">
        <v>1365</v>
      </c>
      <c r="L1145" t="s">
        <v>1372</v>
      </c>
    </row>
    <row r="1146" spans="1:12" x14ac:dyDescent="0.2">
      <c r="A1146">
        <v>2002</v>
      </c>
      <c r="B1146" t="s">
        <v>639</v>
      </c>
      <c r="C1146" t="s">
        <v>109</v>
      </c>
      <c r="D1146" t="s">
        <v>625</v>
      </c>
      <c r="E1146" t="s">
        <v>640</v>
      </c>
      <c r="I1146">
        <v>0</v>
      </c>
      <c r="J1146" t="s">
        <v>1114</v>
      </c>
      <c r="K1146" t="s">
        <v>1365</v>
      </c>
      <c r="L1146" t="s">
        <v>1373</v>
      </c>
    </row>
    <row r="1147" spans="1:12" x14ac:dyDescent="0.2">
      <c r="A1147">
        <v>2002</v>
      </c>
      <c r="B1147" t="s">
        <v>641</v>
      </c>
      <c r="C1147" t="s">
        <v>109</v>
      </c>
      <c r="D1147" t="s">
        <v>625</v>
      </c>
      <c r="E1147" t="s">
        <v>642</v>
      </c>
      <c r="F1147">
        <v>32.5</v>
      </c>
      <c r="G1147">
        <v>105.445728473168</v>
      </c>
      <c r="H1147">
        <v>73.445294856732403</v>
      </c>
      <c r="I1147">
        <v>4.151891271748973E-6</v>
      </c>
      <c r="J1147" t="s">
        <v>1114</v>
      </c>
      <c r="K1147" t="s">
        <v>1365</v>
      </c>
      <c r="L1147" t="s">
        <v>1374</v>
      </c>
    </row>
    <row r="1148" spans="1:12" x14ac:dyDescent="0.2">
      <c r="A1148">
        <v>2002</v>
      </c>
      <c r="B1148" t="s">
        <v>643</v>
      </c>
      <c r="C1148" t="s">
        <v>109</v>
      </c>
      <c r="D1148" t="s">
        <v>625</v>
      </c>
      <c r="E1148" t="s">
        <v>644</v>
      </c>
      <c r="I1148">
        <v>0</v>
      </c>
      <c r="J1148" t="s">
        <v>1114</v>
      </c>
      <c r="K1148" t="s">
        <v>1365</v>
      </c>
      <c r="L1148" t="s">
        <v>1375</v>
      </c>
    </row>
    <row r="1149" spans="1:12" x14ac:dyDescent="0.2">
      <c r="A1149">
        <v>2002</v>
      </c>
      <c r="B1149" t="s">
        <v>645</v>
      </c>
      <c r="C1149" t="s">
        <v>109</v>
      </c>
      <c r="D1149" t="s">
        <v>625</v>
      </c>
      <c r="E1149" t="s">
        <v>646</v>
      </c>
      <c r="I1149">
        <v>0</v>
      </c>
      <c r="J1149" t="s">
        <v>1114</v>
      </c>
      <c r="K1149" t="s">
        <v>1365</v>
      </c>
      <c r="L1149" t="s">
        <v>1376</v>
      </c>
    </row>
    <row r="1150" spans="1:12" x14ac:dyDescent="0.2">
      <c r="A1150">
        <v>2002</v>
      </c>
      <c r="B1150" t="s">
        <v>647</v>
      </c>
      <c r="C1150" t="s">
        <v>109</v>
      </c>
      <c r="D1150" t="s">
        <v>625</v>
      </c>
      <c r="E1150" t="s">
        <v>648</v>
      </c>
      <c r="I1150">
        <v>0</v>
      </c>
      <c r="J1150" t="s">
        <v>1114</v>
      </c>
      <c r="K1150" t="s">
        <v>1365</v>
      </c>
      <c r="L1150" t="s">
        <v>1377</v>
      </c>
    </row>
    <row r="1151" spans="1:12" x14ac:dyDescent="0.2">
      <c r="A1151">
        <v>2002</v>
      </c>
      <c r="B1151" t="s">
        <v>649</v>
      </c>
      <c r="C1151" t="s">
        <v>109</v>
      </c>
      <c r="D1151" t="s">
        <v>625</v>
      </c>
      <c r="E1151" t="s">
        <v>650</v>
      </c>
      <c r="F1151">
        <v>817.8</v>
      </c>
      <c r="G1151">
        <v>2653.3389767802068</v>
      </c>
      <c r="H1151">
        <v>1848.1096041180231</v>
      </c>
      <c r="I1151">
        <v>1.044743594472711E-4</v>
      </c>
      <c r="J1151" t="s">
        <v>1114</v>
      </c>
      <c r="K1151" t="s">
        <v>1365</v>
      </c>
      <c r="L1151" t="s">
        <v>1378</v>
      </c>
    </row>
    <row r="1152" spans="1:12" x14ac:dyDescent="0.2">
      <c r="A1152">
        <v>2002</v>
      </c>
      <c r="B1152" t="s">
        <v>651</v>
      </c>
      <c r="C1152" t="s">
        <v>109</v>
      </c>
      <c r="D1152" t="s">
        <v>625</v>
      </c>
      <c r="E1152" t="s">
        <v>652</v>
      </c>
      <c r="I1152">
        <v>0</v>
      </c>
      <c r="J1152" t="s">
        <v>1114</v>
      </c>
      <c r="K1152" t="s">
        <v>1365</v>
      </c>
      <c r="L1152" t="s">
        <v>1379</v>
      </c>
    </row>
    <row r="1153" spans="1:12" x14ac:dyDescent="0.2">
      <c r="A1153">
        <v>2002</v>
      </c>
      <c r="B1153" t="s">
        <v>653</v>
      </c>
      <c r="C1153" t="s">
        <v>109</v>
      </c>
      <c r="D1153" t="s">
        <v>625</v>
      </c>
      <c r="E1153" t="s">
        <v>654</v>
      </c>
      <c r="F1153">
        <v>477.5</v>
      </c>
      <c r="G1153">
        <v>1549.241087567314</v>
      </c>
      <c r="H1153">
        <v>1079.080870587376</v>
      </c>
      <c r="I1153">
        <v>6.10008640695426E-5</v>
      </c>
      <c r="J1153" t="s">
        <v>1114</v>
      </c>
      <c r="K1153" t="s">
        <v>1365</v>
      </c>
      <c r="L1153" t="s">
        <v>1380</v>
      </c>
    </row>
    <row r="1154" spans="1:12" x14ac:dyDescent="0.2">
      <c r="A1154">
        <v>2002</v>
      </c>
      <c r="B1154" t="s">
        <v>655</v>
      </c>
      <c r="C1154" t="s">
        <v>109</v>
      </c>
      <c r="D1154" t="s">
        <v>625</v>
      </c>
      <c r="E1154" t="s">
        <v>656</v>
      </c>
      <c r="F1154">
        <v>500</v>
      </c>
      <c r="G1154">
        <v>1622.2419765102759</v>
      </c>
      <c r="H1154">
        <v>1129.9276131804991</v>
      </c>
      <c r="I1154">
        <v>6.3875250334599615E-5</v>
      </c>
      <c r="J1154" t="s">
        <v>1114</v>
      </c>
      <c r="K1154" t="s">
        <v>1365</v>
      </c>
      <c r="L1154" t="s">
        <v>1381</v>
      </c>
    </row>
    <row r="1155" spans="1:12" x14ac:dyDescent="0.2">
      <c r="A1155">
        <v>2003</v>
      </c>
      <c r="B1155" t="s">
        <v>492</v>
      </c>
      <c r="C1155" t="s">
        <v>283</v>
      </c>
      <c r="D1155" t="s">
        <v>354</v>
      </c>
      <c r="E1155" t="s">
        <v>493</v>
      </c>
      <c r="F1155">
        <v>-2235</v>
      </c>
      <c r="G1155">
        <v>-6953.8212246653165</v>
      </c>
      <c r="H1155">
        <v>-4843.4911268739452</v>
      </c>
      <c r="I1155">
        <v>-2.7059640778383872E-4</v>
      </c>
      <c r="J1155" t="s">
        <v>1202</v>
      </c>
      <c r="K1155" t="s">
        <v>1233</v>
      </c>
      <c r="L1155" t="s">
        <v>1305</v>
      </c>
    </row>
    <row r="1156" spans="1:12" x14ac:dyDescent="0.2">
      <c r="A1156">
        <v>2003</v>
      </c>
      <c r="B1156" t="s">
        <v>494</v>
      </c>
      <c r="C1156" t="s">
        <v>283</v>
      </c>
      <c r="D1156" t="s">
        <v>354</v>
      </c>
      <c r="E1156" t="s">
        <v>495</v>
      </c>
      <c r="I1156">
        <v>0</v>
      </c>
      <c r="J1156" t="s">
        <v>1202</v>
      </c>
      <c r="K1156" t="s">
        <v>1233</v>
      </c>
      <c r="L1156" t="s">
        <v>1306</v>
      </c>
    </row>
    <row r="1157" spans="1:12" x14ac:dyDescent="0.2">
      <c r="A1157">
        <v>2003</v>
      </c>
      <c r="B1157" t="s">
        <v>496</v>
      </c>
      <c r="C1157" t="s">
        <v>283</v>
      </c>
      <c r="D1157" t="s">
        <v>354</v>
      </c>
      <c r="E1157" t="s">
        <v>497</v>
      </c>
      <c r="F1157">
        <v>4601.5</v>
      </c>
      <c r="G1157">
        <v>14316.782266352329</v>
      </c>
      <c r="H1157">
        <v>9971.9572350382387</v>
      </c>
      <c r="I1157">
        <v>5.5711381226726346E-4</v>
      </c>
      <c r="J1157" t="s">
        <v>1202</v>
      </c>
      <c r="K1157" t="s">
        <v>1233</v>
      </c>
      <c r="L1157" t="s">
        <v>1307</v>
      </c>
    </row>
    <row r="1158" spans="1:12" x14ac:dyDescent="0.2">
      <c r="A1158">
        <v>2003</v>
      </c>
      <c r="B1158" t="s">
        <v>498</v>
      </c>
      <c r="C1158" t="s">
        <v>283</v>
      </c>
      <c r="D1158" t="s">
        <v>354</v>
      </c>
      <c r="E1158" t="s">
        <v>657</v>
      </c>
      <c r="F1158">
        <v>545.6</v>
      </c>
      <c r="G1158">
        <v>1697.54132446416</v>
      </c>
      <c r="H1158">
        <v>1182.375283589452</v>
      </c>
      <c r="I1158">
        <v>6.6057002276001078E-5</v>
      </c>
      <c r="J1158" t="s">
        <v>1202</v>
      </c>
      <c r="K1158" t="s">
        <v>1233</v>
      </c>
      <c r="L1158" t="s">
        <v>1382</v>
      </c>
    </row>
    <row r="1159" spans="1:12" x14ac:dyDescent="0.2">
      <c r="A1159">
        <v>2003</v>
      </c>
      <c r="B1159" t="s">
        <v>500</v>
      </c>
      <c r="C1159" t="s">
        <v>283</v>
      </c>
      <c r="D1159" t="s">
        <v>354</v>
      </c>
      <c r="E1159" t="s">
        <v>658</v>
      </c>
      <c r="F1159">
        <v>26.3</v>
      </c>
      <c r="G1159">
        <v>81.827963404339073</v>
      </c>
      <c r="H1159">
        <v>56.99499625806925</v>
      </c>
      <c r="I1159">
        <v>3.1841993399172069E-6</v>
      </c>
      <c r="J1159" t="s">
        <v>1202</v>
      </c>
      <c r="K1159" t="s">
        <v>1233</v>
      </c>
      <c r="L1159" t="s">
        <v>1383</v>
      </c>
    </row>
    <row r="1160" spans="1:12" x14ac:dyDescent="0.2">
      <c r="A1160">
        <v>2003</v>
      </c>
      <c r="B1160" t="s">
        <v>502</v>
      </c>
      <c r="C1160" t="s">
        <v>283</v>
      </c>
      <c r="D1160" t="s">
        <v>354</v>
      </c>
      <c r="E1160" t="s">
        <v>499</v>
      </c>
      <c r="I1160">
        <v>0</v>
      </c>
      <c r="J1160" t="s">
        <v>1202</v>
      </c>
      <c r="K1160" t="s">
        <v>1233</v>
      </c>
      <c r="L1160" t="s">
        <v>1308</v>
      </c>
    </row>
    <row r="1161" spans="1:12" x14ac:dyDescent="0.2">
      <c r="A1161">
        <v>2003</v>
      </c>
      <c r="B1161" t="s">
        <v>504</v>
      </c>
      <c r="C1161" t="s">
        <v>283</v>
      </c>
      <c r="D1161" t="s">
        <v>354</v>
      </c>
      <c r="E1161" t="s">
        <v>501</v>
      </c>
      <c r="F1161">
        <v>802</v>
      </c>
      <c r="G1161">
        <v>2495.2861844212898</v>
      </c>
      <c r="H1161">
        <v>1738.0223193525301</v>
      </c>
      <c r="I1161">
        <v>9.7099919034737648E-5</v>
      </c>
      <c r="J1161" t="s">
        <v>1202</v>
      </c>
      <c r="K1161" t="s">
        <v>1233</v>
      </c>
      <c r="L1161" t="s">
        <v>1309</v>
      </c>
    </row>
    <row r="1162" spans="1:12" x14ac:dyDescent="0.2">
      <c r="A1162">
        <v>2003</v>
      </c>
      <c r="B1162" t="s">
        <v>506</v>
      </c>
      <c r="C1162" t="s">
        <v>283</v>
      </c>
      <c r="D1162" t="s">
        <v>354</v>
      </c>
      <c r="E1162" t="s">
        <v>659</v>
      </c>
      <c r="F1162">
        <v>124.9</v>
      </c>
      <c r="G1162">
        <v>388.60504293543539</v>
      </c>
      <c r="H1162">
        <v>270.67205447273187</v>
      </c>
      <c r="I1162">
        <v>1.512192005915054E-5</v>
      </c>
      <c r="J1162" t="s">
        <v>1202</v>
      </c>
      <c r="K1162" t="s">
        <v>1233</v>
      </c>
      <c r="L1162" t="s">
        <v>1384</v>
      </c>
    </row>
    <row r="1163" spans="1:12" x14ac:dyDescent="0.2">
      <c r="A1163">
        <v>2003</v>
      </c>
      <c r="B1163" t="s">
        <v>508</v>
      </c>
      <c r="C1163" t="s">
        <v>283</v>
      </c>
      <c r="D1163" t="s">
        <v>354</v>
      </c>
      <c r="E1163" t="s">
        <v>503</v>
      </c>
      <c r="F1163">
        <v>10967.9</v>
      </c>
      <c r="G1163">
        <v>34124.749803134997</v>
      </c>
      <c r="H1163">
        <v>23768.647127713979</v>
      </c>
      <c r="I1163">
        <v>1.327907982520073E-3</v>
      </c>
      <c r="J1163" t="s">
        <v>1202</v>
      </c>
      <c r="K1163" t="s">
        <v>1233</v>
      </c>
      <c r="L1163" t="s">
        <v>1310</v>
      </c>
    </row>
    <row r="1164" spans="1:12" x14ac:dyDescent="0.2">
      <c r="A1164">
        <v>2003</v>
      </c>
      <c r="B1164" t="s">
        <v>510</v>
      </c>
      <c r="C1164" t="s">
        <v>283</v>
      </c>
      <c r="D1164" t="s">
        <v>354</v>
      </c>
      <c r="E1164" t="s">
        <v>660</v>
      </c>
      <c r="F1164">
        <v>1097.8</v>
      </c>
      <c r="G1164">
        <v>3415.6174230145789</v>
      </c>
      <c r="H1164">
        <v>2379.0534939965178</v>
      </c>
      <c r="I1164">
        <v>1.3291308119243761E-4</v>
      </c>
      <c r="J1164" t="s">
        <v>1202</v>
      </c>
      <c r="K1164" t="s">
        <v>1233</v>
      </c>
      <c r="L1164" t="s">
        <v>1385</v>
      </c>
    </row>
    <row r="1165" spans="1:12" x14ac:dyDescent="0.2">
      <c r="A1165">
        <v>2003</v>
      </c>
      <c r="B1165" t="s">
        <v>512</v>
      </c>
      <c r="C1165" t="s">
        <v>283</v>
      </c>
      <c r="D1165" t="s">
        <v>354</v>
      </c>
      <c r="E1165" t="s">
        <v>507</v>
      </c>
      <c r="F1165">
        <v>144.6</v>
      </c>
      <c r="G1165">
        <v>449.89823225351438</v>
      </c>
      <c r="H1165">
        <v>313.3641239131868</v>
      </c>
      <c r="I1165">
        <v>1.7507042758632251E-5</v>
      </c>
      <c r="J1165" t="s">
        <v>1202</v>
      </c>
      <c r="K1165" t="s">
        <v>1233</v>
      </c>
      <c r="L1165" t="s">
        <v>1312</v>
      </c>
    </row>
    <row r="1166" spans="1:12" x14ac:dyDescent="0.2">
      <c r="A1166">
        <v>2003</v>
      </c>
      <c r="B1166" t="s">
        <v>514</v>
      </c>
      <c r="C1166" t="s">
        <v>283</v>
      </c>
      <c r="D1166" t="s">
        <v>354</v>
      </c>
      <c r="E1166" t="s">
        <v>509</v>
      </c>
      <c r="F1166">
        <v>335.2</v>
      </c>
      <c r="G1166">
        <v>1042.9176172294469</v>
      </c>
      <c r="H1166">
        <v>726.41531352489778</v>
      </c>
      <c r="I1166">
        <v>4.0583407556663413E-5</v>
      </c>
      <c r="J1166" t="s">
        <v>1202</v>
      </c>
      <c r="K1166" t="s">
        <v>1233</v>
      </c>
      <c r="L1166" t="s">
        <v>1313</v>
      </c>
    </row>
    <row r="1167" spans="1:12" x14ac:dyDescent="0.2">
      <c r="A1167">
        <v>2003</v>
      </c>
      <c r="B1167" t="s">
        <v>516</v>
      </c>
      <c r="C1167" t="s">
        <v>283</v>
      </c>
      <c r="D1167" t="s">
        <v>354</v>
      </c>
      <c r="E1167" t="s">
        <v>511</v>
      </c>
      <c r="I1167">
        <v>0</v>
      </c>
      <c r="J1167" t="s">
        <v>1202</v>
      </c>
      <c r="K1167" t="s">
        <v>1233</v>
      </c>
      <c r="L1167" t="s">
        <v>1314</v>
      </c>
    </row>
    <row r="1168" spans="1:12" x14ac:dyDescent="0.2">
      <c r="A1168">
        <v>2003</v>
      </c>
      <c r="B1168" t="s">
        <v>518</v>
      </c>
      <c r="C1168" t="s">
        <v>283</v>
      </c>
      <c r="D1168" t="s">
        <v>354</v>
      </c>
      <c r="E1168" t="s">
        <v>661</v>
      </c>
      <c r="F1168">
        <v>348.4</v>
      </c>
      <c r="G1168">
        <v>1083.9871654019671</v>
      </c>
      <c r="H1168">
        <v>755.02116716012642</v>
      </c>
      <c r="I1168">
        <v>4.2181560837534408E-5</v>
      </c>
      <c r="J1168" t="s">
        <v>1202</v>
      </c>
      <c r="K1168" t="s">
        <v>1233</v>
      </c>
      <c r="L1168" t="s">
        <v>1386</v>
      </c>
    </row>
    <row r="1169" spans="1:12" x14ac:dyDescent="0.2">
      <c r="A1169">
        <v>2003</v>
      </c>
      <c r="B1169" t="s">
        <v>520</v>
      </c>
      <c r="C1169" t="s">
        <v>283</v>
      </c>
      <c r="D1169" t="s">
        <v>354</v>
      </c>
      <c r="E1169" t="s">
        <v>662</v>
      </c>
      <c r="I1169">
        <v>0</v>
      </c>
      <c r="J1169" t="s">
        <v>1202</v>
      </c>
      <c r="K1169" t="s">
        <v>1233</v>
      </c>
      <c r="L1169" t="s">
        <v>1387</v>
      </c>
    </row>
    <row r="1170" spans="1:12" x14ac:dyDescent="0.2">
      <c r="A1170">
        <v>2003</v>
      </c>
      <c r="B1170" t="s">
        <v>522</v>
      </c>
      <c r="C1170" t="s">
        <v>283</v>
      </c>
      <c r="D1170" t="s">
        <v>345</v>
      </c>
      <c r="E1170" t="s">
        <v>663</v>
      </c>
      <c r="I1170">
        <v>0</v>
      </c>
      <c r="J1170" t="s">
        <v>1202</v>
      </c>
      <c r="K1170" t="s">
        <v>1228</v>
      </c>
      <c r="L1170" t="s">
        <v>1388</v>
      </c>
    </row>
    <row r="1171" spans="1:12" x14ac:dyDescent="0.2">
      <c r="A1171">
        <v>2003</v>
      </c>
      <c r="B1171" t="s">
        <v>524</v>
      </c>
      <c r="C1171" t="s">
        <v>283</v>
      </c>
      <c r="D1171" t="s">
        <v>345</v>
      </c>
      <c r="E1171" t="s">
        <v>664</v>
      </c>
      <c r="I1171">
        <v>0</v>
      </c>
      <c r="J1171" t="s">
        <v>1202</v>
      </c>
      <c r="K1171" t="s">
        <v>1228</v>
      </c>
      <c r="L1171" t="s">
        <v>1389</v>
      </c>
    </row>
    <row r="1172" spans="1:12" x14ac:dyDescent="0.2">
      <c r="A1172">
        <v>2003</v>
      </c>
      <c r="B1172" t="s">
        <v>526</v>
      </c>
      <c r="C1172" t="s">
        <v>283</v>
      </c>
      <c r="D1172" t="s">
        <v>345</v>
      </c>
      <c r="E1172" t="s">
        <v>665</v>
      </c>
      <c r="F1172">
        <v>4404.2</v>
      </c>
      <c r="G1172">
        <v>13702.916974349429</v>
      </c>
      <c r="H1172">
        <v>9544.386407596523</v>
      </c>
      <c r="I1172">
        <v>5.332262636069719E-4</v>
      </c>
      <c r="J1172" t="s">
        <v>1202</v>
      </c>
      <c r="K1172" t="s">
        <v>1228</v>
      </c>
      <c r="L1172" t="s">
        <v>1390</v>
      </c>
    </row>
    <row r="1173" spans="1:12" x14ac:dyDescent="0.2">
      <c r="A1173">
        <v>2003</v>
      </c>
      <c r="B1173" t="s">
        <v>527</v>
      </c>
      <c r="C1173" t="s">
        <v>283</v>
      </c>
      <c r="D1173" t="s">
        <v>345</v>
      </c>
      <c r="E1173" t="s">
        <v>666</v>
      </c>
      <c r="I1173">
        <v>0</v>
      </c>
      <c r="J1173" t="s">
        <v>1202</v>
      </c>
      <c r="K1173" t="s">
        <v>1228</v>
      </c>
      <c r="L1173" t="s">
        <v>1391</v>
      </c>
    </row>
    <row r="1174" spans="1:12" x14ac:dyDescent="0.2">
      <c r="A1174">
        <v>2003</v>
      </c>
      <c r="B1174" t="s">
        <v>529</v>
      </c>
      <c r="C1174" t="s">
        <v>283</v>
      </c>
      <c r="D1174" t="s">
        <v>345</v>
      </c>
      <c r="E1174" t="s">
        <v>667</v>
      </c>
      <c r="F1174">
        <v>1610.5</v>
      </c>
      <c r="G1174">
        <v>5010.7960099881402</v>
      </c>
      <c r="H1174">
        <v>3490.1308545102861</v>
      </c>
      <c r="I1174">
        <v>1.9498680748808599E-4</v>
      </c>
      <c r="J1174" t="s">
        <v>1202</v>
      </c>
      <c r="K1174" t="s">
        <v>1228</v>
      </c>
      <c r="L1174" t="s">
        <v>1392</v>
      </c>
    </row>
    <row r="1175" spans="1:12" x14ac:dyDescent="0.2">
      <c r="A1175">
        <v>2003</v>
      </c>
      <c r="B1175" t="s">
        <v>531</v>
      </c>
      <c r="C1175" t="s">
        <v>283</v>
      </c>
      <c r="D1175" t="s">
        <v>284</v>
      </c>
      <c r="E1175" t="s">
        <v>515</v>
      </c>
      <c r="F1175">
        <v>10846.3</v>
      </c>
      <c r="G1175">
        <v>33746.412147242692</v>
      </c>
      <c r="H1175">
        <v>23505.126536650059</v>
      </c>
      <c r="I1175">
        <v>1.3131856007811409E-3</v>
      </c>
      <c r="J1175" t="s">
        <v>1202</v>
      </c>
      <c r="K1175" t="s">
        <v>5</v>
      </c>
      <c r="L1175" t="s">
        <v>1316</v>
      </c>
    </row>
    <row r="1176" spans="1:12" x14ac:dyDescent="0.2">
      <c r="A1176">
        <v>2003</v>
      </c>
      <c r="B1176" t="s">
        <v>533</v>
      </c>
      <c r="C1176" t="s">
        <v>283</v>
      </c>
      <c r="D1176" t="s">
        <v>284</v>
      </c>
      <c r="E1176" t="s">
        <v>668</v>
      </c>
      <c r="F1176">
        <v>15973.7</v>
      </c>
      <c r="G1176">
        <v>49699.442548741114</v>
      </c>
      <c r="H1176">
        <v>34616.76698583729</v>
      </c>
      <c r="I1176">
        <v>1.933971292624923E-3</v>
      </c>
      <c r="J1176" t="s">
        <v>1202</v>
      </c>
      <c r="K1176" t="s">
        <v>5</v>
      </c>
      <c r="L1176" t="s">
        <v>1393</v>
      </c>
    </row>
    <row r="1177" spans="1:12" x14ac:dyDescent="0.2">
      <c r="A1177">
        <v>2003</v>
      </c>
      <c r="B1177" t="s">
        <v>535</v>
      </c>
      <c r="C1177" t="s">
        <v>283</v>
      </c>
      <c r="D1177" t="s">
        <v>284</v>
      </c>
      <c r="E1177" t="s">
        <v>669</v>
      </c>
      <c r="F1177">
        <v>5634</v>
      </c>
      <c r="G1177">
        <v>17529.22987908922</v>
      </c>
      <c r="H1177">
        <v>12209.498437945331</v>
      </c>
      <c r="I1177">
        <v>6.8212087760811967E-4</v>
      </c>
      <c r="J1177" t="s">
        <v>1202</v>
      </c>
      <c r="K1177" t="s">
        <v>5</v>
      </c>
      <c r="L1177" t="s">
        <v>1394</v>
      </c>
    </row>
    <row r="1178" spans="1:12" x14ac:dyDescent="0.2">
      <c r="A1178">
        <v>2003</v>
      </c>
      <c r="B1178" t="s">
        <v>537</v>
      </c>
      <c r="C1178" t="s">
        <v>283</v>
      </c>
      <c r="D1178" t="s">
        <v>284</v>
      </c>
      <c r="E1178" t="s">
        <v>519</v>
      </c>
      <c r="F1178">
        <v>4844.7</v>
      </c>
      <c r="G1178">
        <v>15073.45757813694</v>
      </c>
      <c r="H1178">
        <v>10498.998417166091</v>
      </c>
      <c r="I1178">
        <v>5.8655857574512924E-4</v>
      </c>
      <c r="J1178" t="s">
        <v>1202</v>
      </c>
      <c r="K1178" t="s">
        <v>5</v>
      </c>
      <c r="L1178" t="s">
        <v>1318</v>
      </c>
    </row>
    <row r="1179" spans="1:12" x14ac:dyDescent="0.2">
      <c r="A1179">
        <v>2003</v>
      </c>
      <c r="B1179" t="s">
        <v>539</v>
      </c>
      <c r="C1179" t="s">
        <v>283</v>
      </c>
      <c r="D1179" t="s">
        <v>284</v>
      </c>
      <c r="E1179" t="s">
        <v>670</v>
      </c>
      <c r="F1179">
        <v>3753.5</v>
      </c>
      <c r="G1179">
        <v>11678.37492920862</v>
      </c>
      <c r="H1179">
        <v>8134.2478499871831</v>
      </c>
      <c r="I1179">
        <v>4.5444457119312679E-4</v>
      </c>
      <c r="J1179" t="s">
        <v>1202</v>
      </c>
      <c r="K1179" t="s">
        <v>5</v>
      </c>
      <c r="L1179" t="s">
        <v>1395</v>
      </c>
    </row>
    <row r="1180" spans="1:12" x14ac:dyDescent="0.2">
      <c r="A1180">
        <v>2003</v>
      </c>
      <c r="B1180" t="s">
        <v>541</v>
      </c>
      <c r="C1180" t="s">
        <v>283</v>
      </c>
      <c r="D1180" t="s">
        <v>284</v>
      </c>
      <c r="E1180" t="s">
        <v>671</v>
      </c>
      <c r="F1180">
        <v>2012.5</v>
      </c>
      <c r="G1180">
        <v>6261.5504316057941</v>
      </c>
      <c r="H1180">
        <v>4361.3091243104318</v>
      </c>
      <c r="I1180">
        <v>2.4365783922370259E-4</v>
      </c>
      <c r="J1180" t="s">
        <v>1202</v>
      </c>
      <c r="K1180" t="s">
        <v>5</v>
      </c>
      <c r="L1180" t="s">
        <v>1396</v>
      </c>
    </row>
    <row r="1181" spans="1:12" x14ac:dyDescent="0.2">
      <c r="A1181">
        <v>2003</v>
      </c>
      <c r="B1181" t="s">
        <v>544</v>
      </c>
      <c r="C1181" t="s">
        <v>283</v>
      </c>
      <c r="D1181" t="s">
        <v>284</v>
      </c>
      <c r="E1181" t="s">
        <v>672</v>
      </c>
      <c r="I1181">
        <v>0</v>
      </c>
      <c r="J1181" t="s">
        <v>1202</v>
      </c>
      <c r="K1181" t="s">
        <v>5</v>
      </c>
      <c r="L1181" t="s">
        <v>1397</v>
      </c>
    </row>
    <row r="1182" spans="1:12" x14ac:dyDescent="0.2">
      <c r="A1182">
        <v>2003</v>
      </c>
      <c r="B1182" t="s">
        <v>546</v>
      </c>
      <c r="C1182" t="s">
        <v>283</v>
      </c>
      <c r="D1182" t="s">
        <v>284</v>
      </c>
      <c r="E1182" t="s">
        <v>525</v>
      </c>
      <c r="F1182">
        <v>1129.7</v>
      </c>
      <c r="G1182">
        <v>3514.8688310981702</v>
      </c>
      <c r="H1182">
        <v>2448.1843069483202</v>
      </c>
      <c r="I1182">
        <v>1.367752849545425E-4</v>
      </c>
      <c r="J1182" t="s">
        <v>1202</v>
      </c>
      <c r="K1182" t="s">
        <v>5</v>
      </c>
      <c r="L1182" t="s">
        <v>1321</v>
      </c>
    </row>
    <row r="1183" spans="1:12" x14ac:dyDescent="0.2">
      <c r="A1183">
        <v>2003</v>
      </c>
      <c r="B1183" t="s">
        <v>547</v>
      </c>
      <c r="C1183" t="s">
        <v>283</v>
      </c>
      <c r="D1183" t="s">
        <v>284</v>
      </c>
      <c r="E1183" t="s">
        <v>289</v>
      </c>
      <c r="F1183">
        <v>1663.1</v>
      </c>
      <c r="G1183">
        <v>5174.4519367968178</v>
      </c>
      <c r="H1183">
        <v>3604.1208470264251</v>
      </c>
      <c r="I1183">
        <v>2.0135520616792039E-4</v>
      </c>
      <c r="J1183" t="s">
        <v>1202</v>
      </c>
      <c r="K1183" t="s">
        <v>5</v>
      </c>
      <c r="L1183" t="s">
        <v>1205</v>
      </c>
    </row>
    <row r="1184" spans="1:12" x14ac:dyDescent="0.2">
      <c r="A1184">
        <v>2003</v>
      </c>
      <c r="B1184" t="s">
        <v>548</v>
      </c>
      <c r="C1184" t="s">
        <v>283</v>
      </c>
      <c r="D1184" t="s">
        <v>284</v>
      </c>
      <c r="E1184" t="s">
        <v>528</v>
      </c>
      <c r="I1184">
        <v>0</v>
      </c>
      <c r="J1184" t="s">
        <v>1202</v>
      </c>
      <c r="K1184" t="s">
        <v>5</v>
      </c>
      <c r="L1184" t="s">
        <v>1322</v>
      </c>
    </row>
    <row r="1185" spans="1:12" x14ac:dyDescent="0.2">
      <c r="A1185">
        <v>2003</v>
      </c>
      <c r="B1185" t="s">
        <v>549</v>
      </c>
      <c r="C1185" t="s">
        <v>283</v>
      </c>
      <c r="D1185" t="s">
        <v>284</v>
      </c>
      <c r="E1185" t="s">
        <v>673</v>
      </c>
      <c r="I1185">
        <v>0</v>
      </c>
      <c r="J1185" t="s">
        <v>1202</v>
      </c>
      <c r="K1185" t="s">
        <v>5</v>
      </c>
      <c r="L1185" t="s">
        <v>1398</v>
      </c>
    </row>
    <row r="1186" spans="1:12" x14ac:dyDescent="0.2">
      <c r="A1186">
        <v>2003</v>
      </c>
      <c r="B1186" t="s">
        <v>550</v>
      </c>
      <c r="C1186" t="s">
        <v>283</v>
      </c>
      <c r="D1186" t="s">
        <v>363</v>
      </c>
      <c r="E1186" t="s">
        <v>530</v>
      </c>
      <c r="F1186">
        <v>33646</v>
      </c>
      <c r="G1186">
        <v>104683.7892282278</v>
      </c>
      <c r="H1186">
        <v>72914.587228098782</v>
      </c>
      <c r="I1186">
        <v>4.0735958551655644E-3</v>
      </c>
      <c r="J1186" t="s">
        <v>1202</v>
      </c>
      <c r="K1186" t="s">
        <v>1237</v>
      </c>
      <c r="L1186" t="s">
        <v>1323</v>
      </c>
    </row>
    <row r="1187" spans="1:12" x14ac:dyDescent="0.2">
      <c r="A1187">
        <v>2003</v>
      </c>
      <c r="B1187" t="s">
        <v>552</v>
      </c>
      <c r="C1187" t="s">
        <v>365</v>
      </c>
      <c r="D1187" t="s">
        <v>354</v>
      </c>
      <c r="E1187" t="s">
        <v>532</v>
      </c>
      <c r="I1187">
        <v>0</v>
      </c>
      <c r="J1187" t="s">
        <v>1239</v>
      </c>
      <c r="K1187" t="s">
        <v>1233</v>
      </c>
      <c r="L1187" t="s">
        <v>1324</v>
      </c>
    </row>
    <row r="1188" spans="1:12" x14ac:dyDescent="0.2">
      <c r="A1188">
        <v>2003</v>
      </c>
      <c r="B1188" t="s">
        <v>554</v>
      </c>
      <c r="C1188" t="s">
        <v>365</v>
      </c>
      <c r="D1188" t="s">
        <v>354</v>
      </c>
      <c r="E1188" t="s">
        <v>674</v>
      </c>
      <c r="F1188">
        <v>1380.4</v>
      </c>
      <c r="G1188">
        <v>4294.8791134353487</v>
      </c>
      <c r="H1188">
        <v>2991.4788150052768</v>
      </c>
      <c r="I1188">
        <v>1.6712809006926661E-4</v>
      </c>
      <c r="J1188" t="s">
        <v>1239</v>
      </c>
      <c r="K1188" t="s">
        <v>1233</v>
      </c>
      <c r="L1188" t="s">
        <v>1399</v>
      </c>
    </row>
    <row r="1189" spans="1:12" x14ac:dyDescent="0.2">
      <c r="A1189">
        <v>2003</v>
      </c>
      <c r="B1189" t="s">
        <v>556</v>
      </c>
      <c r="C1189" t="s">
        <v>365</v>
      </c>
      <c r="D1189" t="s">
        <v>354</v>
      </c>
      <c r="E1189" t="s">
        <v>536</v>
      </c>
      <c r="I1189">
        <v>0</v>
      </c>
      <c r="J1189" t="s">
        <v>1239</v>
      </c>
      <c r="K1189" t="s">
        <v>1233</v>
      </c>
      <c r="L1189" t="s">
        <v>1326</v>
      </c>
    </row>
    <row r="1190" spans="1:12" x14ac:dyDescent="0.2">
      <c r="A1190">
        <v>2003</v>
      </c>
      <c r="B1190" t="s">
        <v>557</v>
      </c>
      <c r="C1190" t="s">
        <v>365</v>
      </c>
      <c r="D1190" t="s">
        <v>354</v>
      </c>
      <c r="E1190" t="s">
        <v>675</v>
      </c>
      <c r="I1190">
        <v>0</v>
      </c>
      <c r="J1190" t="s">
        <v>1239</v>
      </c>
      <c r="K1190" t="s">
        <v>1233</v>
      </c>
      <c r="L1190" t="s">
        <v>1400</v>
      </c>
    </row>
    <row r="1191" spans="1:12" x14ac:dyDescent="0.2">
      <c r="A1191">
        <v>2003</v>
      </c>
      <c r="B1191" t="s">
        <v>558</v>
      </c>
      <c r="C1191" t="s">
        <v>365</v>
      </c>
      <c r="D1191" t="s">
        <v>354</v>
      </c>
      <c r="E1191" t="s">
        <v>540</v>
      </c>
      <c r="F1191">
        <v>512.70000000000005</v>
      </c>
      <c r="G1191">
        <v>1595.1785869735611</v>
      </c>
      <c r="H1191">
        <v>1111.0773605137681</v>
      </c>
      <c r="I1191">
        <v>6.2073726295648366E-5</v>
      </c>
      <c r="J1191" t="s">
        <v>1239</v>
      </c>
      <c r="K1191" t="s">
        <v>1233</v>
      </c>
      <c r="L1191" t="s">
        <v>1328</v>
      </c>
    </row>
    <row r="1192" spans="1:12" x14ac:dyDescent="0.2">
      <c r="A1192">
        <v>2003</v>
      </c>
      <c r="B1192" t="s">
        <v>559</v>
      </c>
      <c r="C1192" t="s">
        <v>365</v>
      </c>
      <c r="D1192" t="s">
        <v>354</v>
      </c>
      <c r="E1192" t="s">
        <v>676</v>
      </c>
      <c r="F1192">
        <v>4355.8</v>
      </c>
      <c r="G1192">
        <v>13552.328631050201</v>
      </c>
      <c r="H1192">
        <v>9439.4982776006855</v>
      </c>
      <c r="I1192">
        <v>5.2736636824377828E-4</v>
      </c>
      <c r="J1192" t="s">
        <v>1239</v>
      </c>
      <c r="K1192" t="s">
        <v>1233</v>
      </c>
      <c r="L1192" t="s">
        <v>1401</v>
      </c>
    </row>
    <row r="1193" spans="1:12" x14ac:dyDescent="0.2">
      <c r="A1193">
        <v>2003</v>
      </c>
      <c r="B1193" t="s">
        <v>561</v>
      </c>
      <c r="C1193" t="s">
        <v>365</v>
      </c>
      <c r="D1193" t="s">
        <v>542</v>
      </c>
      <c r="E1193" t="s">
        <v>543</v>
      </c>
      <c r="F1193">
        <v>16026.2</v>
      </c>
      <c r="G1193">
        <v>49862.787342609081</v>
      </c>
      <c r="H1193">
        <v>34730.540267341043</v>
      </c>
      <c r="I1193">
        <v>1.940327584082933E-3</v>
      </c>
      <c r="J1193" t="s">
        <v>1239</v>
      </c>
      <c r="K1193" t="s">
        <v>1329</v>
      </c>
      <c r="L1193" t="s">
        <v>1330</v>
      </c>
    </row>
    <row r="1194" spans="1:12" x14ac:dyDescent="0.2">
      <c r="A1194">
        <v>2003</v>
      </c>
      <c r="B1194" t="s">
        <v>563</v>
      </c>
      <c r="C1194" t="s">
        <v>365</v>
      </c>
      <c r="D1194" t="s">
        <v>542</v>
      </c>
      <c r="E1194" t="s">
        <v>545</v>
      </c>
      <c r="F1194">
        <v>34108</v>
      </c>
      <c r="G1194">
        <v>106121.223414266</v>
      </c>
      <c r="H1194">
        <v>73915.792105331784</v>
      </c>
      <c r="I1194">
        <v>4.1295312199960497E-3</v>
      </c>
      <c r="J1194" t="s">
        <v>1239</v>
      </c>
      <c r="K1194" t="s">
        <v>1329</v>
      </c>
      <c r="L1194" t="s">
        <v>1331</v>
      </c>
    </row>
    <row r="1195" spans="1:12" x14ac:dyDescent="0.2">
      <c r="A1195">
        <v>2003</v>
      </c>
      <c r="B1195" t="s">
        <v>565</v>
      </c>
      <c r="C1195" t="s">
        <v>365</v>
      </c>
      <c r="D1195" t="s">
        <v>269</v>
      </c>
      <c r="E1195" t="s">
        <v>435</v>
      </c>
      <c r="F1195">
        <v>3781</v>
      </c>
      <c r="G1195">
        <v>11763.93648790137</v>
      </c>
      <c r="H1195">
        <v>8193.843378393909</v>
      </c>
      <c r="I1195">
        <v>4.5777405719494142E-4</v>
      </c>
      <c r="J1195" t="s">
        <v>1239</v>
      </c>
      <c r="K1195" t="s">
        <v>269</v>
      </c>
      <c r="L1195" t="s">
        <v>1276</v>
      </c>
    </row>
    <row r="1196" spans="1:12" x14ac:dyDescent="0.2">
      <c r="A1196">
        <v>2003</v>
      </c>
      <c r="B1196" t="s">
        <v>567</v>
      </c>
      <c r="C1196" t="s">
        <v>365</v>
      </c>
      <c r="D1196" t="s">
        <v>269</v>
      </c>
      <c r="E1196" t="s">
        <v>401</v>
      </c>
      <c r="F1196">
        <v>530</v>
      </c>
      <c r="G1196">
        <v>1649.0045857148179</v>
      </c>
      <c r="H1196">
        <v>1148.568365656909</v>
      </c>
      <c r="I1196">
        <v>6.4168275671335368E-5</v>
      </c>
      <c r="J1196" t="s">
        <v>1239</v>
      </c>
      <c r="K1196" t="s">
        <v>269</v>
      </c>
      <c r="L1196" t="s">
        <v>1259</v>
      </c>
    </row>
    <row r="1197" spans="1:12" x14ac:dyDescent="0.2">
      <c r="A1197">
        <v>2003</v>
      </c>
      <c r="B1197" t="s">
        <v>569</v>
      </c>
      <c r="C1197" t="s">
        <v>365</v>
      </c>
      <c r="D1197" t="s">
        <v>269</v>
      </c>
      <c r="E1197" t="s">
        <v>429</v>
      </c>
      <c r="F1197">
        <v>14989</v>
      </c>
      <c r="G1197">
        <v>46635.716481659263</v>
      </c>
      <c r="H1197">
        <v>32482.813646851711</v>
      </c>
      <c r="I1197">
        <v>1.814751479316312E-3</v>
      </c>
      <c r="J1197" t="s">
        <v>1239</v>
      </c>
      <c r="K1197" t="s">
        <v>269</v>
      </c>
      <c r="L1197" t="s">
        <v>1273</v>
      </c>
    </row>
    <row r="1198" spans="1:12" x14ac:dyDescent="0.2">
      <c r="A1198">
        <v>2003</v>
      </c>
      <c r="B1198" t="s">
        <v>571</v>
      </c>
      <c r="C1198" t="s">
        <v>365</v>
      </c>
      <c r="D1198" t="s">
        <v>269</v>
      </c>
      <c r="E1198" t="s">
        <v>403</v>
      </c>
      <c r="F1198">
        <v>97.7</v>
      </c>
      <c r="G1198">
        <v>303.97688306478813</v>
      </c>
      <c r="H1198">
        <v>211.72665910316979</v>
      </c>
      <c r="I1198">
        <v>1.182875572281031E-5</v>
      </c>
      <c r="J1198" t="s">
        <v>1239</v>
      </c>
      <c r="K1198" t="s">
        <v>269</v>
      </c>
      <c r="L1198" t="s">
        <v>1260</v>
      </c>
    </row>
    <row r="1199" spans="1:12" x14ac:dyDescent="0.2">
      <c r="A1199">
        <v>2003</v>
      </c>
      <c r="B1199" t="s">
        <v>572</v>
      </c>
      <c r="C1199" t="s">
        <v>365</v>
      </c>
      <c r="D1199" t="s">
        <v>269</v>
      </c>
      <c r="E1199" t="s">
        <v>551</v>
      </c>
      <c r="F1199">
        <v>2280</v>
      </c>
      <c r="G1199">
        <v>7093.831047980726</v>
      </c>
      <c r="H1199">
        <v>4941.0110824485891</v>
      </c>
      <c r="I1199">
        <v>2.7604465760498981E-4</v>
      </c>
      <c r="J1199" t="s">
        <v>1239</v>
      </c>
      <c r="K1199" t="s">
        <v>269</v>
      </c>
      <c r="L1199" t="s">
        <v>1332</v>
      </c>
    </row>
    <row r="1200" spans="1:12" x14ac:dyDescent="0.2">
      <c r="A1200">
        <v>2003</v>
      </c>
      <c r="B1200" t="s">
        <v>573</v>
      </c>
      <c r="C1200" t="s">
        <v>365</v>
      </c>
      <c r="D1200" t="s">
        <v>269</v>
      </c>
      <c r="E1200" t="s">
        <v>553</v>
      </c>
      <c r="F1200">
        <v>3883</v>
      </c>
      <c r="G1200">
        <v>12081.292087416299</v>
      </c>
      <c r="H1200">
        <v>8414.8886110297681</v>
      </c>
      <c r="I1200">
        <v>4.7012342345621727E-4</v>
      </c>
      <c r="J1200" t="s">
        <v>1239</v>
      </c>
      <c r="K1200" t="s">
        <v>269</v>
      </c>
      <c r="L1200" t="s">
        <v>1333</v>
      </c>
    </row>
    <row r="1201" spans="1:12" x14ac:dyDescent="0.2">
      <c r="A1201">
        <v>2003</v>
      </c>
      <c r="B1201" t="s">
        <v>575</v>
      </c>
      <c r="C1201" t="s">
        <v>365</v>
      </c>
      <c r="D1201" t="s">
        <v>269</v>
      </c>
      <c r="E1201" t="s">
        <v>555</v>
      </c>
      <c r="I1201">
        <v>0</v>
      </c>
      <c r="J1201" t="s">
        <v>1239</v>
      </c>
      <c r="K1201" t="s">
        <v>269</v>
      </c>
      <c r="L1201" t="s">
        <v>1334</v>
      </c>
    </row>
    <row r="1202" spans="1:12" x14ac:dyDescent="0.2">
      <c r="A1202">
        <v>2003</v>
      </c>
      <c r="B1202" t="s">
        <v>577</v>
      </c>
      <c r="C1202" t="s">
        <v>365</v>
      </c>
      <c r="D1202" t="s">
        <v>269</v>
      </c>
      <c r="E1202" t="s">
        <v>677</v>
      </c>
      <c r="I1202">
        <v>0</v>
      </c>
      <c r="J1202" t="s">
        <v>1239</v>
      </c>
      <c r="K1202" t="s">
        <v>269</v>
      </c>
      <c r="L1202" t="s">
        <v>1402</v>
      </c>
    </row>
    <row r="1203" spans="1:12" x14ac:dyDescent="0.2">
      <c r="A1203">
        <v>2003</v>
      </c>
      <c r="B1203" t="s">
        <v>578</v>
      </c>
      <c r="C1203" t="s">
        <v>365</v>
      </c>
      <c r="D1203" t="s">
        <v>269</v>
      </c>
      <c r="E1203" t="s">
        <v>439</v>
      </c>
      <c r="F1203">
        <v>1440</v>
      </c>
      <c r="G1203">
        <v>4480.3143460930914</v>
      </c>
      <c r="H1203">
        <v>3120.638578388583</v>
      </c>
      <c r="I1203">
        <v>1.743439942768357E-4</v>
      </c>
      <c r="J1203" t="s">
        <v>1239</v>
      </c>
      <c r="K1203" t="s">
        <v>269</v>
      </c>
      <c r="L1203" t="s">
        <v>1278</v>
      </c>
    </row>
    <row r="1204" spans="1:12" x14ac:dyDescent="0.2">
      <c r="A1204">
        <v>2003</v>
      </c>
      <c r="B1204" t="s">
        <v>580</v>
      </c>
      <c r="C1204" t="s">
        <v>365</v>
      </c>
      <c r="D1204" t="s">
        <v>269</v>
      </c>
      <c r="E1204" t="s">
        <v>399</v>
      </c>
      <c r="F1204">
        <v>1032</v>
      </c>
      <c r="G1204">
        <v>3210.8919480333811</v>
      </c>
      <c r="H1204">
        <v>2236.4576478451509</v>
      </c>
      <c r="I1204">
        <v>1.2494652923173219E-4</v>
      </c>
      <c r="J1204" t="s">
        <v>1239</v>
      </c>
      <c r="K1204" t="s">
        <v>269</v>
      </c>
      <c r="L1204" t="s">
        <v>1258</v>
      </c>
    </row>
    <row r="1205" spans="1:12" x14ac:dyDescent="0.2">
      <c r="A1205">
        <v>2003</v>
      </c>
      <c r="B1205" t="s">
        <v>582</v>
      </c>
      <c r="C1205" t="s">
        <v>365</v>
      </c>
      <c r="D1205" t="s">
        <v>269</v>
      </c>
      <c r="E1205" t="s">
        <v>419</v>
      </c>
      <c r="F1205">
        <v>16212</v>
      </c>
      <c r="G1205">
        <v>50440.872346431373</v>
      </c>
      <c r="H1205">
        <v>35133.189328358123</v>
      </c>
      <c r="I1205">
        <v>1.9628228022333751E-3</v>
      </c>
      <c r="J1205" t="s">
        <v>1239</v>
      </c>
      <c r="K1205" t="s">
        <v>269</v>
      </c>
      <c r="L1205" t="s">
        <v>1268</v>
      </c>
    </row>
    <row r="1206" spans="1:12" x14ac:dyDescent="0.2">
      <c r="A1206">
        <v>2003</v>
      </c>
      <c r="B1206" t="s">
        <v>584</v>
      </c>
      <c r="C1206" t="s">
        <v>365</v>
      </c>
      <c r="D1206" t="s">
        <v>269</v>
      </c>
      <c r="E1206" t="s">
        <v>560</v>
      </c>
      <c r="I1206">
        <v>0</v>
      </c>
      <c r="J1206" t="s">
        <v>1239</v>
      </c>
      <c r="K1206" t="s">
        <v>269</v>
      </c>
      <c r="L1206" t="s">
        <v>1335</v>
      </c>
    </row>
    <row r="1207" spans="1:12" x14ac:dyDescent="0.2">
      <c r="A1207">
        <v>2003</v>
      </c>
      <c r="B1207" t="s">
        <v>586</v>
      </c>
      <c r="C1207" t="s">
        <v>365</v>
      </c>
      <c r="D1207" t="s">
        <v>269</v>
      </c>
      <c r="E1207" t="s">
        <v>562</v>
      </c>
      <c r="F1207">
        <v>2082</v>
      </c>
      <c r="G1207">
        <v>6477.7878253929257</v>
      </c>
      <c r="H1207">
        <v>4511.9232779201593</v>
      </c>
      <c r="I1207">
        <v>2.5207235839192491E-4</v>
      </c>
      <c r="J1207" t="s">
        <v>1239</v>
      </c>
      <c r="K1207" t="s">
        <v>269</v>
      </c>
      <c r="L1207" t="s">
        <v>1336</v>
      </c>
    </row>
    <row r="1208" spans="1:12" x14ac:dyDescent="0.2">
      <c r="A1208">
        <v>2003</v>
      </c>
      <c r="B1208" t="s">
        <v>588</v>
      </c>
      <c r="C1208" t="s">
        <v>365</v>
      </c>
      <c r="D1208" t="s">
        <v>269</v>
      </c>
      <c r="E1208" t="s">
        <v>564</v>
      </c>
      <c r="F1208">
        <v>261</v>
      </c>
      <c r="G1208">
        <v>812.0569752293726</v>
      </c>
      <c r="H1208">
        <v>565.61574233293049</v>
      </c>
      <c r="I1208">
        <v>3.1599848962676458E-5</v>
      </c>
      <c r="J1208" t="s">
        <v>1239</v>
      </c>
      <c r="K1208" t="s">
        <v>269</v>
      </c>
      <c r="L1208" t="s">
        <v>1337</v>
      </c>
    </row>
    <row r="1209" spans="1:12" x14ac:dyDescent="0.2">
      <c r="A1209">
        <v>2003</v>
      </c>
      <c r="B1209" t="s">
        <v>590</v>
      </c>
      <c r="C1209" t="s">
        <v>365</v>
      </c>
      <c r="D1209" t="s">
        <v>269</v>
      </c>
      <c r="E1209" t="s">
        <v>566</v>
      </c>
      <c r="I1209">
        <v>0</v>
      </c>
      <c r="J1209" t="s">
        <v>1239</v>
      </c>
      <c r="K1209" t="s">
        <v>269</v>
      </c>
      <c r="L1209" t="s">
        <v>1338</v>
      </c>
    </row>
    <row r="1210" spans="1:12" x14ac:dyDescent="0.2">
      <c r="A1210">
        <v>2003</v>
      </c>
      <c r="B1210" t="s">
        <v>678</v>
      </c>
      <c r="C1210" t="s">
        <v>365</v>
      </c>
      <c r="D1210" t="s">
        <v>269</v>
      </c>
      <c r="E1210" t="s">
        <v>568</v>
      </c>
      <c r="I1210">
        <v>0</v>
      </c>
      <c r="J1210" t="s">
        <v>1239</v>
      </c>
      <c r="K1210" t="s">
        <v>269</v>
      </c>
      <c r="L1210" t="s">
        <v>1339</v>
      </c>
    </row>
    <row r="1211" spans="1:12" x14ac:dyDescent="0.2">
      <c r="A1211">
        <v>2003</v>
      </c>
      <c r="B1211" t="s">
        <v>679</v>
      </c>
      <c r="C1211" t="s">
        <v>365</v>
      </c>
      <c r="D1211" t="s">
        <v>269</v>
      </c>
      <c r="E1211" t="s">
        <v>570</v>
      </c>
      <c r="I1211">
        <v>0</v>
      </c>
      <c r="J1211" t="s">
        <v>1239</v>
      </c>
      <c r="K1211" t="s">
        <v>269</v>
      </c>
      <c r="L1211" t="s">
        <v>1340</v>
      </c>
    </row>
    <row r="1212" spans="1:12" x14ac:dyDescent="0.2">
      <c r="A1212">
        <v>2003</v>
      </c>
      <c r="B1212" t="s">
        <v>592</v>
      </c>
      <c r="C1212" t="s">
        <v>365</v>
      </c>
      <c r="D1212" t="s">
        <v>269</v>
      </c>
      <c r="E1212" t="s">
        <v>421</v>
      </c>
      <c r="I1212">
        <v>0</v>
      </c>
      <c r="J1212" t="s">
        <v>1239</v>
      </c>
      <c r="K1212" t="s">
        <v>269</v>
      </c>
      <c r="L1212" t="s">
        <v>1269</v>
      </c>
    </row>
    <row r="1213" spans="1:12" x14ac:dyDescent="0.2">
      <c r="A1213">
        <v>2003</v>
      </c>
      <c r="B1213" t="s">
        <v>593</v>
      </c>
      <c r="C1213" t="s">
        <v>365</v>
      </c>
      <c r="D1213" t="s">
        <v>269</v>
      </c>
      <c r="E1213" t="s">
        <v>409</v>
      </c>
      <c r="I1213">
        <v>0</v>
      </c>
      <c r="J1213" t="s">
        <v>1239</v>
      </c>
      <c r="K1213" t="s">
        <v>269</v>
      </c>
      <c r="L1213" t="s">
        <v>1263</v>
      </c>
    </row>
    <row r="1214" spans="1:12" x14ac:dyDescent="0.2">
      <c r="A1214">
        <v>2003</v>
      </c>
      <c r="B1214" t="s">
        <v>594</v>
      </c>
      <c r="C1214" t="s">
        <v>365</v>
      </c>
      <c r="D1214" t="s">
        <v>269</v>
      </c>
      <c r="E1214" t="s">
        <v>680</v>
      </c>
      <c r="F1214">
        <v>135.5</v>
      </c>
      <c r="G1214">
        <v>421.5851346497318</v>
      </c>
      <c r="H1214">
        <v>293.64342178587009</v>
      </c>
      <c r="I1214">
        <v>1.640528557257725E-5</v>
      </c>
      <c r="J1214" t="s">
        <v>1239</v>
      </c>
      <c r="K1214" t="s">
        <v>269</v>
      </c>
      <c r="L1214" t="s">
        <v>1403</v>
      </c>
    </row>
    <row r="1215" spans="1:12" x14ac:dyDescent="0.2">
      <c r="A1215">
        <v>2003</v>
      </c>
      <c r="B1215" t="s">
        <v>596</v>
      </c>
      <c r="C1215" t="s">
        <v>365</v>
      </c>
      <c r="D1215" t="s">
        <v>269</v>
      </c>
      <c r="E1215" t="s">
        <v>681</v>
      </c>
      <c r="I1215">
        <v>0</v>
      </c>
      <c r="J1215" t="s">
        <v>1239</v>
      </c>
      <c r="K1215" t="s">
        <v>269</v>
      </c>
      <c r="L1215" t="s">
        <v>1404</v>
      </c>
    </row>
    <row r="1216" spans="1:12" x14ac:dyDescent="0.2">
      <c r="A1216">
        <v>2003</v>
      </c>
      <c r="B1216" t="s">
        <v>597</v>
      </c>
      <c r="C1216" t="s">
        <v>365</v>
      </c>
      <c r="D1216" t="s">
        <v>269</v>
      </c>
      <c r="E1216" t="s">
        <v>417</v>
      </c>
      <c r="I1216">
        <v>0</v>
      </c>
      <c r="J1216" t="s">
        <v>1239</v>
      </c>
      <c r="K1216" t="s">
        <v>269</v>
      </c>
      <c r="L1216" t="s">
        <v>1267</v>
      </c>
    </row>
    <row r="1217" spans="1:12" x14ac:dyDescent="0.2">
      <c r="A1217">
        <v>2003</v>
      </c>
      <c r="B1217" t="s">
        <v>599</v>
      </c>
      <c r="C1217" t="s">
        <v>365</v>
      </c>
      <c r="D1217" t="s">
        <v>269</v>
      </c>
      <c r="E1217" t="s">
        <v>579</v>
      </c>
      <c r="I1217">
        <v>0</v>
      </c>
      <c r="J1217" t="s">
        <v>1239</v>
      </c>
      <c r="K1217" t="s">
        <v>269</v>
      </c>
      <c r="L1217" t="s">
        <v>1343</v>
      </c>
    </row>
    <row r="1218" spans="1:12" x14ac:dyDescent="0.2">
      <c r="A1218">
        <v>2003</v>
      </c>
      <c r="B1218" t="s">
        <v>600</v>
      </c>
      <c r="C1218" t="s">
        <v>365</v>
      </c>
      <c r="D1218" t="s">
        <v>269</v>
      </c>
      <c r="E1218" t="s">
        <v>581</v>
      </c>
      <c r="I1218">
        <v>0</v>
      </c>
      <c r="J1218" t="s">
        <v>1239</v>
      </c>
      <c r="K1218" t="s">
        <v>269</v>
      </c>
      <c r="L1218" t="s">
        <v>1344</v>
      </c>
    </row>
    <row r="1219" spans="1:12" x14ac:dyDescent="0.2">
      <c r="A1219">
        <v>2003</v>
      </c>
      <c r="B1219" t="s">
        <v>602</v>
      </c>
      <c r="C1219" t="s">
        <v>365</v>
      </c>
      <c r="D1219" t="s">
        <v>269</v>
      </c>
      <c r="E1219" t="s">
        <v>682</v>
      </c>
      <c r="I1219">
        <v>0</v>
      </c>
      <c r="J1219" t="s">
        <v>1239</v>
      </c>
      <c r="K1219" t="s">
        <v>269</v>
      </c>
      <c r="L1219" t="s">
        <v>1405</v>
      </c>
    </row>
    <row r="1220" spans="1:12" x14ac:dyDescent="0.2">
      <c r="A1220">
        <v>2003</v>
      </c>
      <c r="B1220" t="s">
        <v>605</v>
      </c>
      <c r="C1220" t="s">
        <v>365</v>
      </c>
      <c r="D1220" t="s">
        <v>269</v>
      </c>
      <c r="E1220" t="s">
        <v>683</v>
      </c>
      <c r="I1220">
        <v>0</v>
      </c>
      <c r="J1220" t="s">
        <v>1239</v>
      </c>
      <c r="K1220" t="s">
        <v>269</v>
      </c>
      <c r="L1220" t="s">
        <v>1406</v>
      </c>
    </row>
    <row r="1221" spans="1:12" x14ac:dyDescent="0.2">
      <c r="A1221">
        <v>2003</v>
      </c>
      <c r="B1221" t="s">
        <v>608</v>
      </c>
      <c r="C1221" t="s">
        <v>365</v>
      </c>
      <c r="D1221" t="s">
        <v>372</v>
      </c>
      <c r="E1221" t="s">
        <v>684</v>
      </c>
      <c r="F1221">
        <v>0</v>
      </c>
      <c r="G1221">
        <v>0</v>
      </c>
      <c r="H1221">
        <v>0</v>
      </c>
      <c r="I1221">
        <v>0</v>
      </c>
      <c r="J1221" t="s">
        <v>1239</v>
      </c>
      <c r="K1221" t="s">
        <v>1244</v>
      </c>
      <c r="L1221" t="s">
        <v>1407</v>
      </c>
    </row>
    <row r="1222" spans="1:12" x14ac:dyDescent="0.2">
      <c r="A1222">
        <v>2003</v>
      </c>
      <c r="B1222" t="s">
        <v>610</v>
      </c>
      <c r="C1222" t="s">
        <v>365</v>
      </c>
      <c r="D1222" t="s">
        <v>372</v>
      </c>
      <c r="E1222" t="s">
        <v>685</v>
      </c>
      <c r="F1222">
        <v>5766.6</v>
      </c>
      <c r="G1222">
        <v>17941.792158458618</v>
      </c>
      <c r="H1222">
        <v>12496.857240371941</v>
      </c>
      <c r="I1222">
        <v>6.9817505374777803E-4</v>
      </c>
      <c r="J1222" t="s">
        <v>1239</v>
      </c>
      <c r="K1222" t="s">
        <v>1244</v>
      </c>
      <c r="L1222" t="s">
        <v>1408</v>
      </c>
    </row>
    <row r="1223" spans="1:12" x14ac:dyDescent="0.2">
      <c r="A1223">
        <v>2003</v>
      </c>
      <c r="B1223" t="s">
        <v>612</v>
      </c>
      <c r="C1223" t="s">
        <v>365</v>
      </c>
      <c r="D1223" t="s">
        <v>372</v>
      </c>
      <c r="E1223" t="s">
        <v>686</v>
      </c>
      <c r="F1223">
        <v>108.3</v>
      </c>
      <c r="G1223">
        <v>336.95697477908448</v>
      </c>
      <c r="H1223">
        <v>234.69802641630801</v>
      </c>
      <c r="I1223">
        <v>1.311212123623702E-5</v>
      </c>
      <c r="J1223" t="s">
        <v>1239</v>
      </c>
      <c r="K1223" t="s">
        <v>1244</v>
      </c>
      <c r="L1223" t="s">
        <v>1409</v>
      </c>
    </row>
    <row r="1224" spans="1:12" x14ac:dyDescent="0.2">
      <c r="A1224">
        <v>2003</v>
      </c>
      <c r="B1224" t="s">
        <v>614</v>
      </c>
      <c r="C1224" t="s">
        <v>365</v>
      </c>
      <c r="D1224" t="s">
        <v>372</v>
      </c>
      <c r="E1224" t="s">
        <v>687</v>
      </c>
      <c r="F1224">
        <v>2064.9</v>
      </c>
      <c r="G1224">
        <v>6424.5840925330713</v>
      </c>
      <c r="H1224">
        <v>4474.8656948017942</v>
      </c>
      <c r="I1224">
        <v>2.500020234598875E-4</v>
      </c>
      <c r="J1224" t="s">
        <v>1239</v>
      </c>
      <c r="K1224" t="s">
        <v>1244</v>
      </c>
      <c r="L1224" t="s">
        <v>1410</v>
      </c>
    </row>
    <row r="1225" spans="1:12" x14ac:dyDescent="0.2">
      <c r="A1225">
        <v>2003</v>
      </c>
      <c r="B1225" t="s">
        <v>616</v>
      </c>
      <c r="C1225" t="s">
        <v>365</v>
      </c>
      <c r="D1225" t="s">
        <v>372</v>
      </c>
      <c r="E1225" t="s">
        <v>688</v>
      </c>
      <c r="F1225">
        <v>122.8</v>
      </c>
      <c r="G1225">
        <v>382.07125118071627</v>
      </c>
      <c r="H1225">
        <v>266.12112321258189</v>
      </c>
      <c r="I1225">
        <v>1.486766840083015E-5</v>
      </c>
      <c r="J1225" t="s">
        <v>1239</v>
      </c>
      <c r="K1225" t="s">
        <v>1244</v>
      </c>
      <c r="L1225" t="s">
        <v>1411</v>
      </c>
    </row>
    <row r="1226" spans="1:12" x14ac:dyDescent="0.2">
      <c r="A1226">
        <v>2003</v>
      </c>
      <c r="B1226" t="s">
        <v>618</v>
      </c>
      <c r="C1226" t="s">
        <v>365</v>
      </c>
      <c r="D1226" t="s">
        <v>372</v>
      </c>
      <c r="E1226" t="s">
        <v>689</v>
      </c>
      <c r="F1226">
        <v>16.2</v>
      </c>
      <c r="G1226">
        <v>50.403536393547263</v>
      </c>
      <c r="H1226">
        <v>35.107184006871549</v>
      </c>
      <c r="I1226">
        <v>1.9613699356144011E-6</v>
      </c>
      <c r="J1226" t="s">
        <v>1239</v>
      </c>
      <c r="K1226" t="s">
        <v>1244</v>
      </c>
      <c r="L1226" t="s">
        <v>1412</v>
      </c>
    </row>
    <row r="1227" spans="1:12" x14ac:dyDescent="0.2">
      <c r="A1227">
        <v>2003</v>
      </c>
      <c r="B1227" t="s">
        <v>620</v>
      </c>
      <c r="C1227" t="s">
        <v>365</v>
      </c>
      <c r="D1227" t="s">
        <v>372</v>
      </c>
      <c r="E1227" t="s">
        <v>589</v>
      </c>
      <c r="F1227">
        <v>1689.4</v>
      </c>
      <c r="G1227">
        <v>5256.279900201157</v>
      </c>
      <c r="H1227">
        <v>3661.1158432844941</v>
      </c>
      <c r="I1227">
        <v>2.045394055078376E-4</v>
      </c>
      <c r="J1227" t="s">
        <v>1239</v>
      </c>
      <c r="K1227" t="s">
        <v>1244</v>
      </c>
      <c r="L1227" t="s">
        <v>1348</v>
      </c>
    </row>
    <row r="1228" spans="1:12" x14ac:dyDescent="0.2">
      <c r="A1228">
        <v>2003</v>
      </c>
      <c r="B1228" t="s">
        <v>463</v>
      </c>
      <c r="C1228" t="s">
        <v>453</v>
      </c>
      <c r="D1228" t="s">
        <v>464</v>
      </c>
      <c r="E1228" t="s">
        <v>465</v>
      </c>
      <c r="F1228">
        <v>75923.89999999998</v>
      </c>
      <c r="G1228">
        <v>236224.26276481739</v>
      </c>
      <c r="H1228">
        <v>164535.45233452559</v>
      </c>
      <c r="I1228">
        <v>9.1922749910243341E-3</v>
      </c>
      <c r="J1228" t="s">
        <v>1285</v>
      </c>
      <c r="K1228" t="s">
        <v>1291</v>
      </c>
      <c r="L1228" t="s">
        <v>1292</v>
      </c>
    </row>
    <row r="1229" spans="1:12" x14ac:dyDescent="0.2">
      <c r="A1229">
        <v>2003</v>
      </c>
      <c r="B1229" t="s">
        <v>466</v>
      </c>
      <c r="C1229" t="s">
        <v>453</v>
      </c>
      <c r="D1229" t="s">
        <v>464</v>
      </c>
      <c r="E1229" t="s">
        <v>467</v>
      </c>
      <c r="F1229">
        <v>5850.4</v>
      </c>
      <c r="G1229">
        <v>18202.521562765982</v>
      </c>
      <c r="H1229">
        <v>12678.461068753169</v>
      </c>
      <c r="I1229">
        <v>7.0832090563694404E-4</v>
      </c>
      <c r="J1229" t="s">
        <v>1285</v>
      </c>
      <c r="K1229" t="s">
        <v>1291</v>
      </c>
      <c r="L1229" t="s">
        <v>1293</v>
      </c>
    </row>
    <row r="1230" spans="1:12" x14ac:dyDescent="0.2">
      <c r="A1230">
        <v>2003</v>
      </c>
      <c r="B1230" t="s">
        <v>627</v>
      </c>
      <c r="C1230" t="s">
        <v>453</v>
      </c>
      <c r="D1230" t="s">
        <v>464</v>
      </c>
      <c r="E1230" t="s">
        <v>690</v>
      </c>
      <c r="F1230">
        <v>3549.7</v>
      </c>
      <c r="G1230">
        <v>11044.285996060171</v>
      </c>
      <c r="H1230">
        <v>7692.5908067402434</v>
      </c>
      <c r="I1230">
        <v>4.2977005311422472E-4</v>
      </c>
      <c r="J1230" t="s">
        <v>1285</v>
      </c>
      <c r="K1230" t="s">
        <v>1291</v>
      </c>
      <c r="L1230" t="s">
        <v>1413</v>
      </c>
    </row>
    <row r="1231" spans="1:12" x14ac:dyDescent="0.2">
      <c r="A1231">
        <v>2003</v>
      </c>
      <c r="B1231" t="s">
        <v>629</v>
      </c>
      <c r="C1231" t="s">
        <v>453</v>
      </c>
      <c r="D1231" t="s">
        <v>464</v>
      </c>
      <c r="E1231" t="s">
        <v>691</v>
      </c>
      <c r="F1231">
        <v>657.4</v>
      </c>
      <c r="G1231">
        <v>2045.3879521677759</v>
      </c>
      <c r="H1231">
        <v>1424.658195439343</v>
      </c>
      <c r="I1231">
        <v>7.9592876276105394E-5</v>
      </c>
      <c r="J1231" t="s">
        <v>1285</v>
      </c>
      <c r="K1231" t="s">
        <v>1291</v>
      </c>
      <c r="L1231" t="s">
        <v>1414</v>
      </c>
    </row>
    <row r="1232" spans="1:12" x14ac:dyDescent="0.2">
      <c r="A1232">
        <v>2003</v>
      </c>
      <c r="B1232" t="s">
        <v>631</v>
      </c>
      <c r="C1232" t="s">
        <v>453</v>
      </c>
      <c r="D1232" t="s">
        <v>464</v>
      </c>
      <c r="E1232" t="s">
        <v>692</v>
      </c>
      <c r="F1232">
        <v>197.2</v>
      </c>
      <c r="G1232">
        <v>613.55415906219253</v>
      </c>
      <c r="H1232">
        <v>427.35411642932519</v>
      </c>
      <c r="I1232">
        <v>2.387544143846666E-5</v>
      </c>
      <c r="J1232" t="s">
        <v>1285</v>
      </c>
      <c r="K1232" t="s">
        <v>1291</v>
      </c>
      <c r="L1232" t="s">
        <v>1415</v>
      </c>
    </row>
    <row r="1233" spans="1:12" x14ac:dyDescent="0.2">
      <c r="A1233">
        <v>2003</v>
      </c>
      <c r="B1233" t="s">
        <v>633</v>
      </c>
      <c r="C1233" t="s">
        <v>453</v>
      </c>
      <c r="D1233" t="s">
        <v>464</v>
      </c>
      <c r="E1233" t="s">
        <v>469</v>
      </c>
      <c r="F1233">
        <v>3286.8</v>
      </c>
      <c r="G1233">
        <v>10226.31749495748</v>
      </c>
      <c r="H1233">
        <v>7122.8575551719396</v>
      </c>
      <c r="I1233">
        <v>3.9794016693687741E-4</v>
      </c>
      <c r="J1233" t="s">
        <v>1285</v>
      </c>
      <c r="K1233" t="s">
        <v>1291</v>
      </c>
      <c r="L1233" t="s">
        <v>1294</v>
      </c>
    </row>
    <row r="1234" spans="1:12" x14ac:dyDescent="0.2">
      <c r="A1234">
        <v>2003</v>
      </c>
      <c r="B1234" t="s">
        <v>635</v>
      </c>
      <c r="C1234" t="s">
        <v>453</v>
      </c>
      <c r="D1234" t="s">
        <v>464</v>
      </c>
      <c r="E1234" t="s">
        <v>473</v>
      </c>
      <c r="F1234">
        <v>1183.2</v>
      </c>
      <c r="G1234">
        <v>3681.3249543731558</v>
      </c>
      <c r="H1234">
        <v>2564.1246985759522</v>
      </c>
      <c r="I1234">
        <v>1.4325264863079999E-4</v>
      </c>
      <c r="J1234" t="s">
        <v>1285</v>
      </c>
      <c r="K1234" t="s">
        <v>1291</v>
      </c>
      <c r="L1234" t="s">
        <v>1296</v>
      </c>
    </row>
    <row r="1235" spans="1:12" x14ac:dyDescent="0.2">
      <c r="A1235">
        <v>2003</v>
      </c>
      <c r="B1235" t="s">
        <v>637</v>
      </c>
      <c r="C1235" t="s">
        <v>453</v>
      </c>
      <c r="D1235" t="s">
        <v>464</v>
      </c>
      <c r="E1235" t="s">
        <v>352</v>
      </c>
      <c r="I1235">
        <v>0</v>
      </c>
      <c r="J1235" t="s">
        <v>1285</v>
      </c>
      <c r="K1235" t="s">
        <v>1291</v>
      </c>
      <c r="L1235" t="s">
        <v>1416</v>
      </c>
    </row>
    <row r="1236" spans="1:12" x14ac:dyDescent="0.2">
      <c r="A1236">
        <v>2003</v>
      </c>
      <c r="B1236" t="s">
        <v>639</v>
      </c>
      <c r="C1236" t="s">
        <v>453</v>
      </c>
      <c r="D1236" t="s">
        <v>464</v>
      </c>
      <c r="E1236" t="s">
        <v>693</v>
      </c>
      <c r="I1236">
        <v>0</v>
      </c>
      <c r="J1236" t="s">
        <v>1285</v>
      </c>
      <c r="K1236" t="s">
        <v>1291</v>
      </c>
      <c r="L1236" t="s">
        <v>1417</v>
      </c>
    </row>
    <row r="1237" spans="1:12" x14ac:dyDescent="0.2">
      <c r="A1237">
        <v>2003</v>
      </c>
      <c r="B1237" t="s">
        <v>641</v>
      </c>
      <c r="C1237" t="s">
        <v>453</v>
      </c>
      <c r="D1237" t="s">
        <v>464</v>
      </c>
      <c r="E1237" t="s">
        <v>694</v>
      </c>
      <c r="I1237">
        <v>0</v>
      </c>
      <c r="J1237" t="s">
        <v>1285</v>
      </c>
      <c r="K1237" t="s">
        <v>1291</v>
      </c>
      <c r="L1237" t="s">
        <v>1418</v>
      </c>
    </row>
    <row r="1238" spans="1:12" x14ac:dyDescent="0.2">
      <c r="A1238">
        <v>2003</v>
      </c>
      <c r="B1238" t="s">
        <v>643</v>
      </c>
      <c r="C1238" t="s">
        <v>453</v>
      </c>
      <c r="D1238" t="s">
        <v>269</v>
      </c>
      <c r="E1238" t="s">
        <v>595</v>
      </c>
      <c r="F1238">
        <v>1511.9</v>
      </c>
      <c r="G1238">
        <v>4704.018930457044</v>
      </c>
      <c r="H1238">
        <v>3276.4537962956229</v>
      </c>
      <c r="I1238">
        <v>1.8304908676885259E-4</v>
      </c>
      <c r="J1238" t="s">
        <v>1285</v>
      </c>
      <c r="K1238" t="s">
        <v>269</v>
      </c>
      <c r="L1238" t="s">
        <v>1350</v>
      </c>
    </row>
    <row r="1239" spans="1:12" x14ac:dyDescent="0.2">
      <c r="A1239">
        <v>2003</v>
      </c>
      <c r="B1239" t="s">
        <v>645</v>
      </c>
      <c r="C1239" t="s">
        <v>453</v>
      </c>
      <c r="D1239" t="s">
        <v>269</v>
      </c>
      <c r="E1239" t="s">
        <v>454</v>
      </c>
      <c r="F1239">
        <v>10057.5</v>
      </c>
      <c r="G1239">
        <v>31292.19551099393</v>
      </c>
      <c r="H1239">
        <v>21795.710070932761</v>
      </c>
      <c r="I1239">
        <v>1.2176838350272739E-3</v>
      </c>
      <c r="J1239" t="s">
        <v>1285</v>
      </c>
      <c r="K1239" t="s">
        <v>269</v>
      </c>
      <c r="L1239" t="s">
        <v>1286</v>
      </c>
    </row>
    <row r="1240" spans="1:12" x14ac:dyDescent="0.2">
      <c r="A1240">
        <v>2003</v>
      </c>
      <c r="B1240" t="s">
        <v>647</v>
      </c>
      <c r="C1240" t="s">
        <v>453</v>
      </c>
      <c r="D1240" t="s">
        <v>269</v>
      </c>
      <c r="E1240" t="s">
        <v>598</v>
      </c>
      <c r="F1240">
        <v>6639.2</v>
      </c>
      <c r="G1240">
        <v>20656.738199014751</v>
      </c>
      <c r="H1240">
        <v>14387.87753447047</v>
      </c>
      <c r="I1240">
        <v>8.0382267139081072E-4</v>
      </c>
      <c r="J1240" t="s">
        <v>1285</v>
      </c>
      <c r="K1240" t="s">
        <v>269</v>
      </c>
      <c r="L1240" t="s">
        <v>1351</v>
      </c>
    </row>
    <row r="1241" spans="1:12" x14ac:dyDescent="0.2">
      <c r="A1241">
        <v>2003</v>
      </c>
      <c r="B1241" t="s">
        <v>649</v>
      </c>
      <c r="C1241" t="s">
        <v>453</v>
      </c>
      <c r="D1241" t="s">
        <v>269</v>
      </c>
      <c r="E1241" t="s">
        <v>462</v>
      </c>
      <c r="F1241">
        <v>525.9</v>
      </c>
      <c r="G1241">
        <v>1636.2481351460799</v>
      </c>
      <c r="H1241">
        <v>1139.683214148997</v>
      </c>
      <c r="I1241">
        <v>6.3671879576519361E-5</v>
      </c>
      <c r="J1241" t="s">
        <v>1285</v>
      </c>
      <c r="K1241" t="s">
        <v>269</v>
      </c>
      <c r="L1241" t="s">
        <v>1290</v>
      </c>
    </row>
    <row r="1242" spans="1:12" x14ac:dyDescent="0.2">
      <c r="A1242">
        <v>2003</v>
      </c>
      <c r="B1242" t="s">
        <v>651</v>
      </c>
      <c r="C1242" t="s">
        <v>453</v>
      </c>
      <c r="D1242" t="s">
        <v>269</v>
      </c>
      <c r="E1242" t="s">
        <v>456</v>
      </c>
      <c r="F1242">
        <v>6902.2</v>
      </c>
      <c r="G1242">
        <v>21475.01783305814</v>
      </c>
      <c r="H1242">
        <v>14957.827497051159</v>
      </c>
      <c r="I1242">
        <v>8.3566466478998257E-4</v>
      </c>
      <c r="J1242" t="s">
        <v>1285</v>
      </c>
      <c r="K1242" t="s">
        <v>269</v>
      </c>
      <c r="L1242" t="s">
        <v>1287</v>
      </c>
    </row>
    <row r="1243" spans="1:12" x14ac:dyDescent="0.2">
      <c r="A1243">
        <v>2003</v>
      </c>
      <c r="B1243" t="s">
        <v>653</v>
      </c>
      <c r="C1243" t="s">
        <v>453</v>
      </c>
      <c r="D1243" t="s">
        <v>603</v>
      </c>
      <c r="E1243" t="s">
        <v>695</v>
      </c>
      <c r="F1243">
        <v>2695.1</v>
      </c>
      <c r="G1243">
        <v>8385.3438848301994</v>
      </c>
      <c r="H1243">
        <v>5840.5784948715745</v>
      </c>
      <c r="I1243">
        <v>3.2630173539965261E-4</v>
      </c>
      <c r="J1243" t="s">
        <v>1285</v>
      </c>
      <c r="K1243" t="s">
        <v>1200</v>
      </c>
      <c r="L1243" t="s">
        <v>1419</v>
      </c>
    </row>
    <row r="1244" spans="1:12" x14ac:dyDescent="0.2">
      <c r="A1244">
        <v>2003</v>
      </c>
      <c r="B1244" t="s">
        <v>655</v>
      </c>
      <c r="C1244" t="s">
        <v>453</v>
      </c>
      <c r="D1244" t="s">
        <v>603</v>
      </c>
      <c r="E1244" t="s">
        <v>696</v>
      </c>
      <c r="F1244">
        <v>341.8</v>
      </c>
      <c r="G1244">
        <v>1063.452391315707</v>
      </c>
      <c r="H1244">
        <v>740.7182403425121</v>
      </c>
      <c r="I1244">
        <v>4.1382484197098911E-5</v>
      </c>
      <c r="J1244" t="s">
        <v>1285</v>
      </c>
      <c r="K1244" t="s">
        <v>1200</v>
      </c>
      <c r="L1244" t="s">
        <v>1420</v>
      </c>
    </row>
    <row r="1245" spans="1:12" x14ac:dyDescent="0.2">
      <c r="A1245">
        <v>2003</v>
      </c>
      <c r="B1245" t="s">
        <v>697</v>
      </c>
      <c r="C1245" t="s">
        <v>453</v>
      </c>
      <c r="D1245" t="s">
        <v>603</v>
      </c>
      <c r="E1245" t="s">
        <v>698</v>
      </c>
      <c r="F1245">
        <v>736.2</v>
      </c>
      <c r="G1245">
        <v>2290.560709440093</v>
      </c>
      <c r="H1245">
        <v>1595.4264732011629</v>
      </c>
      <c r="I1245">
        <v>8.9133367074032251E-5</v>
      </c>
      <c r="J1245" t="s">
        <v>1285</v>
      </c>
      <c r="K1245" t="s">
        <v>1200</v>
      </c>
      <c r="L1245" t="s">
        <v>1421</v>
      </c>
    </row>
    <row r="1246" spans="1:12" x14ac:dyDescent="0.2">
      <c r="A1246">
        <v>2003</v>
      </c>
      <c r="B1246" t="s">
        <v>699</v>
      </c>
      <c r="C1246" t="s">
        <v>453</v>
      </c>
      <c r="D1246" t="s">
        <v>603</v>
      </c>
      <c r="E1246" t="s">
        <v>700</v>
      </c>
      <c r="F1246">
        <v>4246.5</v>
      </c>
      <c r="G1246">
        <v>13212.2603268641</v>
      </c>
      <c r="H1246">
        <v>9202.6331410604962</v>
      </c>
      <c r="I1246">
        <v>5.1413317478929345E-4</v>
      </c>
      <c r="J1246" t="s">
        <v>1285</v>
      </c>
      <c r="K1246" t="s">
        <v>1200</v>
      </c>
      <c r="L1246" t="s">
        <v>1422</v>
      </c>
    </row>
    <row r="1247" spans="1:12" x14ac:dyDescent="0.2">
      <c r="A1247">
        <v>2003</v>
      </c>
      <c r="B1247" t="s">
        <v>701</v>
      </c>
      <c r="C1247" t="s">
        <v>268</v>
      </c>
      <c r="D1247" t="s">
        <v>606</v>
      </c>
      <c r="E1247" t="s">
        <v>607</v>
      </c>
      <c r="F1247">
        <v>1115.0999999999999</v>
      </c>
      <c r="G1247">
        <v>3469.4434217558369</v>
      </c>
      <c r="H1247">
        <v>2416.544499139658</v>
      </c>
      <c r="I1247">
        <v>1.350076305681246E-4</v>
      </c>
      <c r="J1247" t="s">
        <v>1194</v>
      </c>
      <c r="K1247" t="s">
        <v>1355</v>
      </c>
      <c r="L1247" t="s">
        <v>1356</v>
      </c>
    </row>
    <row r="1248" spans="1:12" x14ac:dyDescent="0.2">
      <c r="A1248">
        <v>2003</v>
      </c>
      <c r="B1248" t="s">
        <v>702</v>
      </c>
      <c r="C1248" t="s">
        <v>268</v>
      </c>
      <c r="D1248" t="s">
        <v>606</v>
      </c>
      <c r="E1248" t="s">
        <v>609</v>
      </c>
      <c r="F1248">
        <v>12016.4</v>
      </c>
      <c r="G1248">
        <v>37386.978686384027</v>
      </c>
      <c r="H1248">
        <v>26040.862092603169</v>
      </c>
      <c r="I1248">
        <v>1.454852203352895E-3</v>
      </c>
      <c r="J1248" t="s">
        <v>1194</v>
      </c>
      <c r="K1248" t="s">
        <v>1355</v>
      </c>
      <c r="L1248" t="s">
        <v>1357</v>
      </c>
    </row>
    <row r="1249" spans="1:12" x14ac:dyDescent="0.2">
      <c r="A1249">
        <v>2003</v>
      </c>
      <c r="B1249" t="s">
        <v>703</v>
      </c>
      <c r="C1249" t="s">
        <v>268</v>
      </c>
      <c r="D1249" t="s">
        <v>606</v>
      </c>
      <c r="E1249" t="s">
        <v>704</v>
      </c>
      <c r="F1249">
        <v>680.5</v>
      </c>
      <c r="G1249">
        <v>2117.2596614696859</v>
      </c>
      <c r="H1249">
        <v>1474.7184393009929</v>
      </c>
      <c r="I1249">
        <v>8.2389644517629615E-5</v>
      </c>
      <c r="J1249" t="s">
        <v>1194</v>
      </c>
      <c r="K1249" t="s">
        <v>1355</v>
      </c>
      <c r="L1249" t="s">
        <v>1423</v>
      </c>
    </row>
    <row r="1250" spans="1:12" x14ac:dyDescent="0.2">
      <c r="A1250">
        <v>2003</v>
      </c>
      <c r="B1250" t="s">
        <v>705</v>
      </c>
      <c r="C1250" t="s">
        <v>268</v>
      </c>
      <c r="D1250" t="s">
        <v>606</v>
      </c>
      <c r="E1250" t="s">
        <v>706</v>
      </c>
      <c r="F1250">
        <v>86.1</v>
      </c>
      <c r="G1250">
        <v>267.88546194348271</v>
      </c>
      <c r="H1250">
        <v>186.5881816661506</v>
      </c>
      <c r="I1250">
        <v>1.0424317991135801E-5</v>
      </c>
      <c r="J1250" t="s">
        <v>1194</v>
      </c>
      <c r="K1250" t="s">
        <v>1355</v>
      </c>
      <c r="L1250" t="s">
        <v>1424</v>
      </c>
    </row>
    <row r="1251" spans="1:12" x14ac:dyDescent="0.2">
      <c r="A1251">
        <v>2003</v>
      </c>
      <c r="B1251" t="s">
        <v>707</v>
      </c>
      <c r="C1251" t="s">
        <v>268</v>
      </c>
      <c r="D1251" t="s">
        <v>606</v>
      </c>
      <c r="E1251" t="s">
        <v>708</v>
      </c>
      <c r="F1251">
        <v>12303.8</v>
      </c>
      <c r="G1251">
        <v>38281.174757958448</v>
      </c>
      <c r="H1251">
        <v>26663.68954220655</v>
      </c>
      <c r="I1251">
        <v>1.489648358877313E-3</v>
      </c>
      <c r="J1251" t="s">
        <v>1194</v>
      </c>
      <c r="K1251" t="s">
        <v>1355</v>
      </c>
      <c r="L1251" t="s">
        <v>1425</v>
      </c>
    </row>
    <row r="1252" spans="1:12" x14ac:dyDescent="0.2">
      <c r="A1252">
        <v>2003</v>
      </c>
      <c r="B1252" t="s">
        <v>709</v>
      </c>
      <c r="C1252" t="s">
        <v>268</v>
      </c>
      <c r="D1252" t="s">
        <v>606</v>
      </c>
      <c r="E1252" t="s">
        <v>710</v>
      </c>
      <c r="F1252">
        <v>689.7</v>
      </c>
      <c r="G1252">
        <v>2145.8838920141702</v>
      </c>
      <c r="H1252">
        <v>1494.655852440698</v>
      </c>
      <c r="I1252">
        <v>8.3503508925509418E-5</v>
      </c>
      <c r="J1252" t="s">
        <v>1194</v>
      </c>
      <c r="K1252" t="s">
        <v>1355</v>
      </c>
      <c r="L1252" t="s">
        <v>1426</v>
      </c>
    </row>
    <row r="1253" spans="1:12" x14ac:dyDescent="0.2">
      <c r="A1253">
        <v>2003</v>
      </c>
      <c r="B1253" t="s">
        <v>711</v>
      </c>
      <c r="C1253" t="s">
        <v>268</v>
      </c>
      <c r="D1253" t="s">
        <v>606</v>
      </c>
      <c r="E1253" t="s">
        <v>615</v>
      </c>
      <c r="F1253">
        <v>26464</v>
      </c>
      <c r="G1253">
        <v>82338.221427088574</v>
      </c>
      <c r="H1253">
        <v>57350.402318385728</v>
      </c>
      <c r="I1253">
        <v>3.2040551837098472E-3</v>
      </c>
      <c r="J1253" t="s">
        <v>1194</v>
      </c>
      <c r="K1253" t="s">
        <v>1355</v>
      </c>
      <c r="L1253" t="s">
        <v>1360</v>
      </c>
    </row>
    <row r="1254" spans="1:12" x14ac:dyDescent="0.2">
      <c r="A1254">
        <v>2003</v>
      </c>
      <c r="B1254" t="s">
        <v>712</v>
      </c>
      <c r="C1254" t="s">
        <v>268</v>
      </c>
      <c r="D1254" t="s">
        <v>606</v>
      </c>
      <c r="E1254" t="s">
        <v>713</v>
      </c>
      <c r="F1254">
        <v>0</v>
      </c>
      <c r="G1254">
        <v>0</v>
      </c>
      <c r="H1254">
        <v>0</v>
      </c>
      <c r="I1254">
        <v>0</v>
      </c>
      <c r="J1254" t="s">
        <v>1194</v>
      </c>
      <c r="K1254" t="s">
        <v>1355</v>
      </c>
      <c r="L1254" t="s">
        <v>1427</v>
      </c>
    </row>
    <row r="1255" spans="1:12" x14ac:dyDescent="0.2">
      <c r="A1255">
        <v>2003</v>
      </c>
      <c r="B1255" t="s">
        <v>714</v>
      </c>
      <c r="C1255" t="s">
        <v>268</v>
      </c>
      <c r="D1255" t="s">
        <v>606</v>
      </c>
      <c r="E1255" t="s">
        <v>619</v>
      </c>
      <c r="F1255">
        <v>282.60000000000002</v>
      </c>
      <c r="G1255">
        <v>879.26169042076913</v>
      </c>
      <c r="H1255">
        <v>612.42532100875928</v>
      </c>
      <c r="I1255">
        <v>3.4215008876828997E-5</v>
      </c>
      <c r="J1255" t="s">
        <v>1194</v>
      </c>
      <c r="K1255" t="s">
        <v>1355</v>
      </c>
      <c r="L1255" t="s">
        <v>1362</v>
      </c>
    </row>
    <row r="1256" spans="1:12" x14ac:dyDescent="0.2">
      <c r="A1256">
        <v>2003</v>
      </c>
      <c r="B1256" t="s">
        <v>715</v>
      </c>
      <c r="C1256" t="s">
        <v>268</v>
      </c>
      <c r="D1256" t="s">
        <v>606</v>
      </c>
      <c r="E1256" t="s">
        <v>621</v>
      </c>
      <c r="F1256">
        <v>1.5</v>
      </c>
      <c r="G1256">
        <v>4.6669941105136354</v>
      </c>
      <c r="H1256">
        <v>3.2506651858214402</v>
      </c>
      <c r="I1256">
        <v>1.816083273717038E-7</v>
      </c>
      <c r="J1256" t="s">
        <v>1194</v>
      </c>
      <c r="K1256" t="s">
        <v>1355</v>
      </c>
      <c r="L1256" t="s">
        <v>1363</v>
      </c>
    </row>
    <row r="1257" spans="1:12" x14ac:dyDescent="0.2">
      <c r="A1257">
        <v>2003</v>
      </c>
      <c r="B1257" t="s">
        <v>716</v>
      </c>
      <c r="C1257" t="s">
        <v>268</v>
      </c>
      <c r="D1257" t="s">
        <v>606</v>
      </c>
      <c r="E1257" t="s">
        <v>717</v>
      </c>
      <c r="F1257">
        <v>1.6</v>
      </c>
      <c r="G1257">
        <v>4.9781270512145444</v>
      </c>
      <c r="H1257">
        <v>3.4673761982095361</v>
      </c>
      <c r="I1257">
        <v>1.9371554919648411E-7</v>
      </c>
      <c r="J1257" t="s">
        <v>1194</v>
      </c>
      <c r="K1257" t="s">
        <v>1355</v>
      </c>
      <c r="L1257" t="s">
        <v>1428</v>
      </c>
    </row>
    <row r="1258" spans="1:12" x14ac:dyDescent="0.2">
      <c r="A1258">
        <v>2003</v>
      </c>
      <c r="B1258" t="s">
        <v>718</v>
      </c>
      <c r="C1258" t="s">
        <v>109</v>
      </c>
      <c r="D1258" t="s">
        <v>625</v>
      </c>
      <c r="E1258" t="s">
        <v>626</v>
      </c>
      <c r="I1258">
        <v>0</v>
      </c>
      <c r="J1258" t="s">
        <v>1114</v>
      </c>
      <c r="K1258" t="s">
        <v>1365</v>
      </c>
      <c r="L1258" t="s">
        <v>1366</v>
      </c>
    </row>
    <row r="1259" spans="1:12" x14ac:dyDescent="0.2">
      <c r="A1259">
        <v>2003</v>
      </c>
      <c r="B1259" t="s">
        <v>719</v>
      </c>
      <c r="C1259" t="s">
        <v>109</v>
      </c>
      <c r="D1259" t="s">
        <v>625</v>
      </c>
      <c r="E1259" t="s">
        <v>628</v>
      </c>
      <c r="I1259">
        <v>0</v>
      </c>
      <c r="J1259" t="s">
        <v>1114</v>
      </c>
      <c r="K1259" t="s">
        <v>1365</v>
      </c>
      <c r="L1259" t="s">
        <v>1367</v>
      </c>
    </row>
    <row r="1260" spans="1:12" x14ac:dyDescent="0.2">
      <c r="A1260">
        <v>2003</v>
      </c>
      <c r="B1260" t="s">
        <v>720</v>
      </c>
      <c r="C1260" t="s">
        <v>109</v>
      </c>
      <c r="D1260" t="s">
        <v>625</v>
      </c>
      <c r="E1260" t="s">
        <v>630</v>
      </c>
      <c r="F1260">
        <v>98.6</v>
      </c>
      <c r="G1260">
        <v>306.77707953109632</v>
      </c>
      <c r="H1260">
        <v>213.67705821466259</v>
      </c>
      <c r="I1260">
        <v>1.193772071923333E-5</v>
      </c>
      <c r="J1260" t="s">
        <v>1114</v>
      </c>
      <c r="K1260" t="s">
        <v>1365</v>
      </c>
      <c r="L1260" t="s">
        <v>1368</v>
      </c>
    </row>
    <row r="1261" spans="1:12" x14ac:dyDescent="0.2">
      <c r="A1261">
        <v>2003</v>
      </c>
      <c r="B1261" t="s">
        <v>721</v>
      </c>
      <c r="C1261" t="s">
        <v>109</v>
      </c>
      <c r="D1261" t="s">
        <v>625</v>
      </c>
      <c r="E1261" t="s">
        <v>632</v>
      </c>
      <c r="I1261">
        <v>0</v>
      </c>
      <c r="J1261" t="s">
        <v>1114</v>
      </c>
      <c r="K1261" t="s">
        <v>1365</v>
      </c>
      <c r="L1261" t="s">
        <v>1369</v>
      </c>
    </row>
    <row r="1262" spans="1:12" x14ac:dyDescent="0.2">
      <c r="A1262">
        <v>2003</v>
      </c>
      <c r="B1262" t="s">
        <v>722</v>
      </c>
      <c r="C1262" t="s">
        <v>109</v>
      </c>
      <c r="D1262" t="s">
        <v>625</v>
      </c>
      <c r="E1262" t="s">
        <v>634</v>
      </c>
      <c r="F1262">
        <v>19.7</v>
      </c>
      <c r="G1262">
        <v>61.293189318079079</v>
      </c>
      <c r="H1262">
        <v>42.692069440454908</v>
      </c>
      <c r="I1262">
        <v>2.3851226994817099E-6</v>
      </c>
      <c r="J1262" t="s">
        <v>1114</v>
      </c>
      <c r="K1262" t="s">
        <v>1365</v>
      </c>
      <c r="L1262" t="s">
        <v>1370</v>
      </c>
    </row>
    <row r="1263" spans="1:12" x14ac:dyDescent="0.2">
      <c r="A1263">
        <v>2003</v>
      </c>
      <c r="B1263" t="s">
        <v>723</v>
      </c>
      <c r="C1263" t="s">
        <v>109</v>
      </c>
      <c r="D1263" t="s">
        <v>625</v>
      </c>
      <c r="E1263" t="s">
        <v>636</v>
      </c>
      <c r="F1263">
        <v>8.5</v>
      </c>
      <c r="G1263">
        <v>26.446299959577271</v>
      </c>
      <c r="H1263">
        <v>18.420436052988158</v>
      </c>
      <c r="I1263">
        <v>1.029113855106321E-6</v>
      </c>
      <c r="J1263" t="s">
        <v>1114</v>
      </c>
      <c r="K1263" t="s">
        <v>1365</v>
      </c>
      <c r="L1263" t="s">
        <v>1371</v>
      </c>
    </row>
    <row r="1264" spans="1:12" x14ac:dyDescent="0.2">
      <c r="A1264">
        <v>2003</v>
      </c>
      <c r="B1264" t="s">
        <v>724</v>
      </c>
      <c r="C1264" t="s">
        <v>109</v>
      </c>
      <c r="D1264" t="s">
        <v>625</v>
      </c>
      <c r="E1264" t="s">
        <v>638</v>
      </c>
      <c r="I1264">
        <v>0</v>
      </c>
      <c r="J1264" t="s">
        <v>1114</v>
      </c>
      <c r="K1264" t="s">
        <v>1365</v>
      </c>
      <c r="L1264" t="s">
        <v>1372</v>
      </c>
    </row>
    <row r="1265" spans="1:12" x14ac:dyDescent="0.2">
      <c r="A1265">
        <v>2003</v>
      </c>
      <c r="B1265" t="s">
        <v>725</v>
      </c>
      <c r="C1265" t="s">
        <v>109</v>
      </c>
      <c r="D1265" t="s">
        <v>625</v>
      </c>
      <c r="E1265" t="s">
        <v>726</v>
      </c>
      <c r="I1265">
        <v>0</v>
      </c>
      <c r="J1265" t="s">
        <v>1114</v>
      </c>
      <c r="K1265" t="s">
        <v>1365</v>
      </c>
      <c r="L1265" t="s">
        <v>1429</v>
      </c>
    </row>
    <row r="1266" spans="1:12" x14ac:dyDescent="0.2">
      <c r="A1266">
        <v>2003</v>
      </c>
      <c r="B1266" t="s">
        <v>727</v>
      </c>
      <c r="C1266" t="s">
        <v>109</v>
      </c>
      <c r="D1266" t="s">
        <v>625</v>
      </c>
      <c r="E1266" t="s">
        <v>728</v>
      </c>
      <c r="I1266">
        <v>0</v>
      </c>
      <c r="J1266" t="s">
        <v>1114</v>
      </c>
      <c r="K1266" t="s">
        <v>1365</v>
      </c>
      <c r="L1266" t="s">
        <v>1430</v>
      </c>
    </row>
    <row r="1267" spans="1:12" x14ac:dyDescent="0.2">
      <c r="A1267">
        <v>2003</v>
      </c>
      <c r="B1267" t="s">
        <v>729</v>
      </c>
      <c r="C1267" t="s">
        <v>109</v>
      </c>
      <c r="D1267" t="s">
        <v>625</v>
      </c>
      <c r="E1267" t="s">
        <v>730</v>
      </c>
      <c r="F1267">
        <v>41.2</v>
      </c>
      <c r="G1267">
        <v>128.1867715687745</v>
      </c>
      <c r="H1267">
        <v>89.284937103895558</v>
      </c>
      <c r="I1267">
        <v>4.9881753918094646E-6</v>
      </c>
      <c r="J1267" t="s">
        <v>1114</v>
      </c>
      <c r="K1267" t="s">
        <v>1365</v>
      </c>
      <c r="L1267" t="s">
        <v>1431</v>
      </c>
    </row>
    <row r="1268" spans="1:12" x14ac:dyDescent="0.2">
      <c r="A1268">
        <v>2003</v>
      </c>
      <c r="B1268" t="s">
        <v>731</v>
      </c>
      <c r="C1268" t="s">
        <v>109</v>
      </c>
      <c r="D1268" t="s">
        <v>625</v>
      </c>
      <c r="E1268" t="s">
        <v>732</v>
      </c>
      <c r="F1268">
        <v>840</v>
      </c>
      <c r="G1268">
        <v>2613.5167018876359</v>
      </c>
      <c r="H1268">
        <v>1820.3725040600059</v>
      </c>
      <c r="I1268">
        <v>1.017006633281541E-4</v>
      </c>
      <c r="J1268" t="s">
        <v>1114</v>
      </c>
      <c r="K1268" t="s">
        <v>1365</v>
      </c>
      <c r="L1268" t="s">
        <v>1432</v>
      </c>
    </row>
    <row r="1269" spans="1:12" x14ac:dyDescent="0.2">
      <c r="A1269">
        <v>2003</v>
      </c>
      <c r="B1269" t="s">
        <v>733</v>
      </c>
      <c r="C1269" t="s">
        <v>109</v>
      </c>
      <c r="D1269" t="s">
        <v>625</v>
      </c>
      <c r="E1269" t="s">
        <v>734</v>
      </c>
      <c r="I1269">
        <v>0</v>
      </c>
      <c r="J1269" t="s">
        <v>1114</v>
      </c>
      <c r="K1269" t="s">
        <v>1365</v>
      </c>
      <c r="L1269" t="s">
        <v>1433</v>
      </c>
    </row>
    <row r="1270" spans="1:12" x14ac:dyDescent="0.2">
      <c r="A1270">
        <v>2003</v>
      </c>
      <c r="B1270" t="s">
        <v>735</v>
      </c>
      <c r="C1270" t="s">
        <v>109</v>
      </c>
      <c r="D1270" t="s">
        <v>625</v>
      </c>
      <c r="E1270" t="s">
        <v>736</v>
      </c>
      <c r="F1270">
        <v>230.1</v>
      </c>
      <c r="G1270">
        <v>715.91689655279163</v>
      </c>
      <c r="H1270">
        <v>498.65203950500887</v>
      </c>
      <c r="I1270">
        <v>2.7858717418819369E-5</v>
      </c>
      <c r="J1270" t="s">
        <v>1114</v>
      </c>
      <c r="K1270" t="s">
        <v>1365</v>
      </c>
      <c r="L1270" t="s">
        <v>1434</v>
      </c>
    </row>
    <row r="1271" spans="1:12" x14ac:dyDescent="0.2">
      <c r="A1271">
        <v>2003</v>
      </c>
      <c r="B1271" t="s">
        <v>737</v>
      </c>
      <c r="C1271" t="s">
        <v>109</v>
      </c>
      <c r="D1271" t="s">
        <v>625</v>
      </c>
      <c r="E1271" t="s">
        <v>738</v>
      </c>
      <c r="I1271">
        <v>0</v>
      </c>
      <c r="J1271" t="s">
        <v>1114</v>
      </c>
      <c r="K1271" t="s">
        <v>1365</v>
      </c>
      <c r="L1271" t="s">
        <v>1435</v>
      </c>
    </row>
    <row r="1272" spans="1:12" x14ac:dyDescent="0.2">
      <c r="A1272">
        <v>2003</v>
      </c>
      <c r="B1272" t="s">
        <v>739</v>
      </c>
      <c r="C1272" t="s">
        <v>109</v>
      </c>
      <c r="D1272" t="s">
        <v>625</v>
      </c>
      <c r="E1272" t="s">
        <v>740</v>
      </c>
      <c r="I1272">
        <v>0</v>
      </c>
      <c r="J1272" t="s">
        <v>1114</v>
      </c>
      <c r="K1272" t="s">
        <v>1365</v>
      </c>
      <c r="L1272" t="s">
        <v>1436</v>
      </c>
    </row>
    <row r="1273" spans="1:12" x14ac:dyDescent="0.2">
      <c r="A1273">
        <v>2003</v>
      </c>
      <c r="B1273" t="s">
        <v>741</v>
      </c>
      <c r="C1273" t="s">
        <v>109</v>
      </c>
      <c r="D1273" t="s">
        <v>625</v>
      </c>
      <c r="E1273" t="s">
        <v>742</v>
      </c>
      <c r="F1273">
        <v>1817</v>
      </c>
      <c r="G1273">
        <v>5653.2855325355176</v>
      </c>
      <c r="H1273">
        <v>3937.6390950917039</v>
      </c>
      <c r="I1273">
        <v>2.1998822055625721E-4</v>
      </c>
      <c r="J1273" t="s">
        <v>1114</v>
      </c>
      <c r="K1273" t="s">
        <v>1365</v>
      </c>
      <c r="L1273" t="s">
        <v>1437</v>
      </c>
    </row>
    <row r="1274" spans="1:12" x14ac:dyDescent="0.2">
      <c r="A1274">
        <v>2003</v>
      </c>
      <c r="B1274" t="s">
        <v>743</v>
      </c>
      <c r="C1274" t="s">
        <v>109</v>
      </c>
      <c r="D1274" t="s">
        <v>625</v>
      </c>
      <c r="E1274" t="s">
        <v>744</v>
      </c>
      <c r="I1274">
        <v>0</v>
      </c>
      <c r="J1274" t="s">
        <v>1114</v>
      </c>
      <c r="K1274" t="s">
        <v>1365</v>
      </c>
      <c r="L1274" t="s">
        <v>1438</v>
      </c>
    </row>
    <row r="1275" spans="1:12" x14ac:dyDescent="0.2">
      <c r="A1275">
        <v>2003</v>
      </c>
      <c r="B1275" t="s">
        <v>745</v>
      </c>
      <c r="C1275" t="s">
        <v>109</v>
      </c>
      <c r="D1275" t="s">
        <v>625</v>
      </c>
      <c r="E1275" t="s">
        <v>746</v>
      </c>
      <c r="F1275">
        <v>7153</v>
      </c>
      <c r="G1275">
        <v>22255.339248336018</v>
      </c>
      <c r="H1275">
        <v>15501.33871612051</v>
      </c>
      <c r="I1275">
        <v>8.6602957712653183E-4</v>
      </c>
      <c r="J1275" t="s">
        <v>1114</v>
      </c>
      <c r="K1275" t="s">
        <v>1365</v>
      </c>
      <c r="L1275" t="s">
        <v>1439</v>
      </c>
    </row>
    <row r="1276" spans="1:12" x14ac:dyDescent="0.2">
      <c r="A1276">
        <v>2003</v>
      </c>
      <c r="B1276" t="s">
        <v>747</v>
      </c>
      <c r="C1276" t="s">
        <v>109</v>
      </c>
      <c r="D1276" t="s">
        <v>625</v>
      </c>
      <c r="E1276" t="s">
        <v>219</v>
      </c>
      <c r="F1276">
        <v>5428</v>
      </c>
      <c r="G1276">
        <v>16888.29602124534</v>
      </c>
      <c r="H1276">
        <v>11763.073752425849</v>
      </c>
      <c r="I1276">
        <v>6.571800006490721E-4</v>
      </c>
      <c r="J1276" t="s">
        <v>1114</v>
      </c>
      <c r="K1276" t="s">
        <v>1365</v>
      </c>
      <c r="L1276" t="s">
        <v>1440</v>
      </c>
    </row>
    <row r="1277" spans="1:12" x14ac:dyDescent="0.2">
      <c r="A1277">
        <v>2003</v>
      </c>
      <c r="B1277" t="s">
        <v>748</v>
      </c>
      <c r="C1277" t="s">
        <v>109</v>
      </c>
      <c r="D1277" t="s">
        <v>625</v>
      </c>
      <c r="E1277" t="s">
        <v>749</v>
      </c>
      <c r="F1277">
        <v>780.7</v>
      </c>
      <c r="G1277">
        <v>2429.0148680519969</v>
      </c>
      <c r="H1277">
        <v>1691.8628737138649</v>
      </c>
      <c r="I1277">
        <v>9.4521080786059413E-5</v>
      </c>
      <c r="J1277" t="s">
        <v>1114</v>
      </c>
      <c r="K1277" t="s">
        <v>1365</v>
      </c>
      <c r="L1277" t="s">
        <v>1441</v>
      </c>
    </row>
    <row r="1278" spans="1:12" x14ac:dyDescent="0.2">
      <c r="A1278">
        <v>2003</v>
      </c>
      <c r="B1278" t="s">
        <v>750</v>
      </c>
      <c r="C1278" t="s">
        <v>109</v>
      </c>
      <c r="D1278" t="s">
        <v>625</v>
      </c>
      <c r="E1278" t="s">
        <v>751</v>
      </c>
      <c r="F1278">
        <v>0</v>
      </c>
      <c r="G1278">
        <v>0</v>
      </c>
      <c r="H1278">
        <v>0</v>
      </c>
      <c r="I1278">
        <v>0</v>
      </c>
      <c r="J1278" t="s">
        <v>1114</v>
      </c>
      <c r="K1278" t="s">
        <v>1365</v>
      </c>
      <c r="L1278" t="s">
        <v>1442</v>
      </c>
    </row>
    <row r="1279" spans="1:12" x14ac:dyDescent="0.2">
      <c r="A1279">
        <v>2003</v>
      </c>
      <c r="B1279" t="s">
        <v>752</v>
      </c>
      <c r="C1279" t="s">
        <v>109</v>
      </c>
      <c r="D1279" t="s">
        <v>625</v>
      </c>
      <c r="E1279" t="s">
        <v>652</v>
      </c>
      <c r="F1279">
        <v>1459.3</v>
      </c>
      <c r="G1279">
        <v>4540.3630036483664</v>
      </c>
      <c r="H1279">
        <v>3162.4638037794848</v>
      </c>
      <c r="I1279">
        <v>1.7668068808901819E-4</v>
      </c>
      <c r="J1279" t="s">
        <v>1114</v>
      </c>
      <c r="K1279" t="s">
        <v>1365</v>
      </c>
      <c r="L1279" t="s">
        <v>1379</v>
      </c>
    </row>
    <row r="1280" spans="1:12" x14ac:dyDescent="0.2">
      <c r="A1280">
        <v>2003</v>
      </c>
      <c r="B1280" t="s">
        <v>753</v>
      </c>
      <c r="C1280" t="s">
        <v>109</v>
      </c>
      <c r="D1280" t="s">
        <v>625</v>
      </c>
      <c r="E1280" t="s">
        <v>654</v>
      </c>
      <c r="F1280">
        <v>379.4</v>
      </c>
      <c r="G1280">
        <v>1180.4383770192489</v>
      </c>
      <c r="H1280">
        <v>822.20158100043614</v>
      </c>
      <c r="I1280">
        <v>4.5934799603216279E-5</v>
      </c>
      <c r="J1280" t="s">
        <v>1114</v>
      </c>
      <c r="K1280" t="s">
        <v>1365</v>
      </c>
      <c r="L1280" t="s">
        <v>1380</v>
      </c>
    </row>
    <row r="1281" spans="1:12" x14ac:dyDescent="0.2">
      <c r="A1281">
        <v>2003</v>
      </c>
      <c r="B1281" t="s">
        <v>754</v>
      </c>
      <c r="C1281" t="s">
        <v>109</v>
      </c>
      <c r="D1281" t="s">
        <v>625</v>
      </c>
      <c r="E1281" t="s">
        <v>656</v>
      </c>
      <c r="F1281">
        <v>500</v>
      </c>
      <c r="G1281">
        <v>1555.6647035045451</v>
      </c>
      <c r="H1281">
        <v>1083.5550619404801</v>
      </c>
      <c r="I1281">
        <v>6.0536109123901278E-5</v>
      </c>
      <c r="J1281" t="s">
        <v>1114</v>
      </c>
      <c r="K1281" t="s">
        <v>1365</v>
      </c>
      <c r="L1281" t="s">
        <v>1381</v>
      </c>
    </row>
    <row r="1282" spans="1:12" x14ac:dyDescent="0.2">
      <c r="A1282">
        <v>2003</v>
      </c>
      <c r="B1282" t="s">
        <v>755</v>
      </c>
      <c r="C1282" t="s">
        <v>109</v>
      </c>
      <c r="D1282" t="s">
        <v>625</v>
      </c>
      <c r="E1282" t="s">
        <v>237</v>
      </c>
      <c r="F1282">
        <v>0.2</v>
      </c>
      <c r="G1282">
        <v>0.62226588140181804</v>
      </c>
      <c r="H1282">
        <v>0.43342202477619202</v>
      </c>
      <c r="I1282">
        <v>2.421444364956051E-8</v>
      </c>
      <c r="J1282" t="s">
        <v>1114</v>
      </c>
      <c r="K1282" t="s">
        <v>1365</v>
      </c>
      <c r="L1282" t="s">
        <v>1443</v>
      </c>
    </row>
    <row r="1283" spans="1:12" x14ac:dyDescent="0.2">
      <c r="A1283">
        <v>2003</v>
      </c>
      <c r="B1283" t="s">
        <v>756</v>
      </c>
      <c r="C1283" t="s">
        <v>109</v>
      </c>
      <c r="D1283" t="s">
        <v>625</v>
      </c>
      <c r="E1283" t="s">
        <v>757</v>
      </c>
      <c r="F1283">
        <v>5243.4</v>
      </c>
      <c r="G1283">
        <v>16313.944612711461</v>
      </c>
      <c r="H1283">
        <v>11363.025223557421</v>
      </c>
      <c r="I1283">
        <v>6.3483006916052764E-4</v>
      </c>
      <c r="J1283" t="s">
        <v>1114</v>
      </c>
      <c r="K1283" t="s">
        <v>1365</v>
      </c>
      <c r="L1283" t="s">
        <v>1444</v>
      </c>
    </row>
    <row r="1284" spans="1:12" x14ac:dyDescent="0.2">
      <c r="A1284">
        <v>2003</v>
      </c>
      <c r="B1284" t="s">
        <v>758</v>
      </c>
      <c r="C1284" t="s">
        <v>109</v>
      </c>
      <c r="D1284" t="s">
        <v>625</v>
      </c>
      <c r="E1284" t="s">
        <v>759</v>
      </c>
      <c r="I1284">
        <v>0</v>
      </c>
      <c r="J1284" t="s">
        <v>1114</v>
      </c>
      <c r="K1284" t="s">
        <v>1365</v>
      </c>
      <c r="L1284" t="s">
        <v>1445</v>
      </c>
    </row>
    <row r="1285" spans="1:12" x14ac:dyDescent="0.2">
      <c r="A1285">
        <v>2003</v>
      </c>
      <c r="B1285" t="s">
        <v>760</v>
      </c>
      <c r="C1285" t="s">
        <v>109</v>
      </c>
      <c r="D1285" t="s">
        <v>625</v>
      </c>
      <c r="E1285" t="s">
        <v>761</v>
      </c>
      <c r="F1285">
        <v>251.1</v>
      </c>
      <c r="G1285">
        <v>781.25481409998258</v>
      </c>
      <c r="H1285">
        <v>544.16135210650896</v>
      </c>
      <c r="I1285">
        <v>3.0401234002023219E-5</v>
      </c>
      <c r="J1285" t="s">
        <v>1114</v>
      </c>
      <c r="K1285" t="s">
        <v>1365</v>
      </c>
      <c r="L1285" t="s">
        <v>1446</v>
      </c>
    </row>
    <row r="1286" spans="1:12" x14ac:dyDescent="0.2">
      <c r="A1286">
        <v>2004</v>
      </c>
      <c r="B1286" t="s">
        <v>492</v>
      </c>
      <c r="C1286" t="s">
        <v>283</v>
      </c>
      <c r="D1286" t="s">
        <v>354</v>
      </c>
      <c r="E1286" t="s">
        <v>493</v>
      </c>
      <c r="F1286">
        <v>-2281.8000000000002</v>
      </c>
      <c r="G1286">
        <v>-6566.4070805855636</v>
      </c>
      <c r="H1286">
        <v>-4573.6485599382286</v>
      </c>
      <c r="I1286">
        <v>-2.4672402979652102E-4</v>
      </c>
      <c r="J1286" t="s">
        <v>1202</v>
      </c>
      <c r="K1286" t="s">
        <v>1233</v>
      </c>
      <c r="L1286" t="s">
        <v>1305</v>
      </c>
    </row>
    <row r="1287" spans="1:12" x14ac:dyDescent="0.2">
      <c r="A1287">
        <v>2004</v>
      </c>
      <c r="B1287" t="s">
        <v>494</v>
      </c>
      <c r="C1287" t="s">
        <v>283</v>
      </c>
      <c r="D1287" t="s">
        <v>354</v>
      </c>
      <c r="E1287" t="s">
        <v>495</v>
      </c>
      <c r="I1287">
        <v>0</v>
      </c>
      <c r="J1287" t="s">
        <v>1202</v>
      </c>
      <c r="K1287" t="s">
        <v>1233</v>
      </c>
      <c r="L1287" t="s">
        <v>1306</v>
      </c>
    </row>
    <row r="1288" spans="1:12" x14ac:dyDescent="0.2">
      <c r="A1288">
        <v>2004</v>
      </c>
      <c r="B1288" t="s">
        <v>496</v>
      </c>
      <c r="C1288" t="s">
        <v>283</v>
      </c>
      <c r="D1288" t="s">
        <v>354</v>
      </c>
      <c r="E1288" t="s">
        <v>497</v>
      </c>
      <c r="F1288">
        <v>3585.6</v>
      </c>
      <c r="G1288">
        <v>10318.393035387669</v>
      </c>
      <c r="H1288">
        <v>7186.9902167212349</v>
      </c>
      <c r="I1288">
        <v>3.876999216576413E-4</v>
      </c>
      <c r="J1288" t="s">
        <v>1202</v>
      </c>
      <c r="K1288" t="s">
        <v>1233</v>
      </c>
      <c r="L1288" t="s">
        <v>1307</v>
      </c>
    </row>
    <row r="1289" spans="1:12" x14ac:dyDescent="0.2">
      <c r="A1289">
        <v>2004</v>
      </c>
      <c r="B1289" t="s">
        <v>498</v>
      </c>
      <c r="C1289" t="s">
        <v>283</v>
      </c>
      <c r="D1289" t="s">
        <v>354</v>
      </c>
      <c r="E1289" t="s">
        <v>657</v>
      </c>
      <c r="F1289">
        <v>460.6</v>
      </c>
      <c r="G1289">
        <v>1325.482996457933</v>
      </c>
      <c r="H1289">
        <v>923.22838404222466</v>
      </c>
      <c r="I1289">
        <v>4.9803264144218418E-5</v>
      </c>
      <c r="J1289" t="s">
        <v>1202</v>
      </c>
      <c r="K1289" t="s">
        <v>1233</v>
      </c>
      <c r="L1289" t="s">
        <v>1382</v>
      </c>
    </row>
    <row r="1290" spans="1:12" x14ac:dyDescent="0.2">
      <c r="A1290">
        <v>2004</v>
      </c>
      <c r="B1290" t="s">
        <v>500</v>
      </c>
      <c r="C1290" t="s">
        <v>283</v>
      </c>
      <c r="D1290" t="s">
        <v>354</v>
      </c>
      <c r="E1290" t="s">
        <v>658</v>
      </c>
      <c r="I1290">
        <v>0</v>
      </c>
      <c r="J1290" t="s">
        <v>1202</v>
      </c>
      <c r="K1290" t="s">
        <v>1233</v>
      </c>
      <c r="L1290" t="s">
        <v>1383</v>
      </c>
    </row>
    <row r="1291" spans="1:12" x14ac:dyDescent="0.2">
      <c r="A1291">
        <v>2004</v>
      </c>
      <c r="B1291" t="s">
        <v>502</v>
      </c>
      <c r="C1291" t="s">
        <v>283</v>
      </c>
      <c r="D1291" t="s">
        <v>354</v>
      </c>
      <c r="E1291" t="s">
        <v>499</v>
      </c>
      <c r="I1291">
        <v>0</v>
      </c>
      <c r="J1291" t="s">
        <v>1202</v>
      </c>
      <c r="K1291" t="s">
        <v>1233</v>
      </c>
      <c r="L1291" t="s">
        <v>1308</v>
      </c>
    </row>
    <row r="1292" spans="1:12" x14ac:dyDescent="0.2">
      <c r="A1292">
        <v>2004</v>
      </c>
      <c r="B1292" t="s">
        <v>504</v>
      </c>
      <c r="C1292" t="s">
        <v>283</v>
      </c>
      <c r="D1292" t="s">
        <v>354</v>
      </c>
      <c r="E1292" t="s">
        <v>501</v>
      </c>
      <c r="F1292">
        <v>439.3</v>
      </c>
      <c r="G1292">
        <v>1264.187321632588</v>
      </c>
      <c r="H1292">
        <v>880.53458339068447</v>
      </c>
      <c r="I1292">
        <v>4.7500160526606929E-5</v>
      </c>
      <c r="J1292" t="s">
        <v>1202</v>
      </c>
      <c r="K1292" t="s">
        <v>1233</v>
      </c>
      <c r="L1292" t="s">
        <v>1309</v>
      </c>
    </row>
    <row r="1293" spans="1:12" x14ac:dyDescent="0.2">
      <c r="A1293">
        <v>2004</v>
      </c>
      <c r="B1293" t="s">
        <v>506</v>
      </c>
      <c r="C1293" t="s">
        <v>283</v>
      </c>
      <c r="D1293" t="s">
        <v>354</v>
      </c>
      <c r="E1293" t="s">
        <v>659</v>
      </c>
      <c r="F1293">
        <v>85</v>
      </c>
      <c r="G1293">
        <v>244.607153058889</v>
      </c>
      <c r="H1293">
        <v>170.3743218488691</v>
      </c>
      <c r="I1293">
        <v>9.1907890843651033E-6</v>
      </c>
      <c r="J1293" t="s">
        <v>1202</v>
      </c>
      <c r="K1293" t="s">
        <v>1233</v>
      </c>
      <c r="L1293" t="s">
        <v>1384</v>
      </c>
    </row>
    <row r="1294" spans="1:12" x14ac:dyDescent="0.2">
      <c r="A1294">
        <v>2004</v>
      </c>
      <c r="B1294" t="s">
        <v>508</v>
      </c>
      <c r="C1294" t="s">
        <v>283</v>
      </c>
      <c r="D1294" t="s">
        <v>354</v>
      </c>
      <c r="E1294" t="s">
        <v>503</v>
      </c>
      <c r="F1294">
        <v>12599.3</v>
      </c>
      <c r="G1294">
        <v>36257.398865116003</v>
      </c>
      <c r="H1294">
        <v>25254.08462671125</v>
      </c>
      <c r="I1294">
        <v>1.3623236342428381E-3</v>
      </c>
      <c r="J1294" t="s">
        <v>1202</v>
      </c>
      <c r="K1294" t="s">
        <v>1233</v>
      </c>
      <c r="L1294" t="s">
        <v>1310</v>
      </c>
    </row>
    <row r="1295" spans="1:12" x14ac:dyDescent="0.2">
      <c r="A1295">
        <v>2004</v>
      </c>
      <c r="B1295" t="s">
        <v>510</v>
      </c>
      <c r="C1295" t="s">
        <v>283</v>
      </c>
      <c r="D1295" t="s">
        <v>354</v>
      </c>
      <c r="E1295" t="s">
        <v>660</v>
      </c>
      <c r="F1295">
        <v>2579.4</v>
      </c>
      <c r="G1295">
        <v>7422.8198894129209</v>
      </c>
      <c r="H1295">
        <v>5170.1591267879166</v>
      </c>
      <c r="I1295">
        <v>2.7890260428483932E-4</v>
      </c>
      <c r="J1295" t="s">
        <v>1202</v>
      </c>
      <c r="K1295" t="s">
        <v>1233</v>
      </c>
      <c r="L1295" t="s">
        <v>1385</v>
      </c>
    </row>
    <row r="1296" spans="1:12" x14ac:dyDescent="0.2">
      <c r="A1296">
        <v>2004</v>
      </c>
      <c r="B1296" t="s">
        <v>512</v>
      </c>
      <c r="C1296" t="s">
        <v>283</v>
      </c>
      <c r="D1296" t="s">
        <v>354</v>
      </c>
      <c r="E1296" t="s">
        <v>507</v>
      </c>
      <c r="F1296">
        <v>99.2</v>
      </c>
      <c r="G1296">
        <v>285.47093627578579</v>
      </c>
      <c r="H1296">
        <v>198.8368556165625</v>
      </c>
      <c r="I1296">
        <v>1.0726191496106101E-5</v>
      </c>
      <c r="J1296" t="s">
        <v>1202</v>
      </c>
      <c r="K1296" t="s">
        <v>1233</v>
      </c>
      <c r="L1296" t="s">
        <v>1312</v>
      </c>
    </row>
    <row r="1297" spans="1:12" x14ac:dyDescent="0.2">
      <c r="A1297">
        <v>2004</v>
      </c>
      <c r="B1297" t="s">
        <v>514</v>
      </c>
      <c r="C1297" t="s">
        <v>283</v>
      </c>
      <c r="D1297" t="s">
        <v>354</v>
      </c>
      <c r="E1297" t="s">
        <v>509</v>
      </c>
      <c r="I1297">
        <v>0</v>
      </c>
      <c r="J1297" t="s">
        <v>1202</v>
      </c>
      <c r="K1297" t="s">
        <v>1233</v>
      </c>
      <c r="L1297" t="s">
        <v>1313</v>
      </c>
    </row>
    <row r="1298" spans="1:12" x14ac:dyDescent="0.2">
      <c r="A1298">
        <v>2004</v>
      </c>
      <c r="B1298" t="s">
        <v>516</v>
      </c>
      <c r="C1298" t="s">
        <v>283</v>
      </c>
      <c r="D1298" t="s">
        <v>354</v>
      </c>
      <c r="E1298" t="s">
        <v>511</v>
      </c>
      <c r="I1298">
        <v>0</v>
      </c>
      <c r="J1298" t="s">
        <v>1202</v>
      </c>
      <c r="K1298" t="s">
        <v>1233</v>
      </c>
      <c r="L1298" t="s">
        <v>1314</v>
      </c>
    </row>
    <row r="1299" spans="1:12" x14ac:dyDescent="0.2">
      <c r="A1299">
        <v>2004</v>
      </c>
      <c r="B1299" t="s">
        <v>518</v>
      </c>
      <c r="C1299" t="s">
        <v>283</v>
      </c>
      <c r="D1299" t="s">
        <v>354</v>
      </c>
      <c r="E1299" t="s">
        <v>762</v>
      </c>
      <c r="F1299">
        <v>226.8</v>
      </c>
      <c r="G1299">
        <v>652.66943898536499</v>
      </c>
      <c r="H1299">
        <v>454.59877876851181</v>
      </c>
      <c r="I1299">
        <v>2.4523187815694179E-5</v>
      </c>
      <c r="J1299" t="s">
        <v>1202</v>
      </c>
      <c r="K1299" t="s">
        <v>1233</v>
      </c>
      <c r="L1299" t="s">
        <v>1447</v>
      </c>
    </row>
    <row r="1300" spans="1:12" x14ac:dyDescent="0.2">
      <c r="A1300">
        <v>2004</v>
      </c>
      <c r="B1300" t="s">
        <v>520</v>
      </c>
      <c r="C1300" t="s">
        <v>283</v>
      </c>
      <c r="D1300" t="s">
        <v>354</v>
      </c>
      <c r="E1300" t="s">
        <v>662</v>
      </c>
      <c r="I1300">
        <v>0</v>
      </c>
      <c r="J1300" t="s">
        <v>1202</v>
      </c>
      <c r="K1300" t="s">
        <v>1233</v>
      </c>
      <c r="L1300" t="s">
        <v>1387</v>
      </c>
    </row>
    <row r="1301" spans="1:12" x14ac:dyDescent="0.2">
      <c r="A1301">
        <v>2004</v>
      </c>
      <c r="B1301" t="s">
        <v>522</v>
      </c>
      <c r="C1301" t="s">
        <v>283</v>
      </c>
      <c r="D1301" t="s">
        <v>354</v>
      </c>
      <c r="E1301" t="s">
        <v>352</v>
      </c>
      <c r="I1301">
        <v>0</v>
      </c>
      <c r="J1301" t="s">
        <v>1202</v>
      </c>
      <c r="K1301" t="s">
        <v>1233</v>
      </c>
      <c r="L1301" t="s">
        <v>1448</v>
      </c>
    </row>
    <row r="1302" spans="1:12" x14ac:dyDescent="0.2">
      <c r="A1302">
        <v>2004</v>
      </c>
      <c r="B1302" t="s">
        <v>524</v>
      </c>
      <c r="C1302" t="s">
        <v>283</v>
      </c>
      <c r="D1302" t="s">
        <v>354</v>
      </c>
      <c r="E1302" t="s">
        <v>763</v>
      </c>
      <c r="I1302">
        <v>0</v>
      </c>
      <c r="J1302" t="s">
        <v>1202</v>
      </c>
      <c r="K1302" t="s">
        <v>1233</v>
      </c>
      <c r="L1302" t="s">
        <v>1449</v>
      </c>
    </row>
    <row r="1303" spans="1:12" x14ac:dyDescent="0.2">
      <c r="A1303">
        <v>2004</v>
      </c>
      <c r="B1303" t="s">
        <v>526</v>
      </c>
      <c r="C1303" t="s">
        <v>283</v>
      </c>
      <c r="D1303" t="s">
        <v>345</v>
      </c>
      <c r="E1303" t="s">
        <v>764</v>
      </c>
      <c r="I1303">
        <v>0</v>
      </c>
      <c r="J1303" t="s">
        <v>1202</v>
      </c>
      <c r="K1303" t="s">
        <v>1228</v>
      </c>
      <c r="L1303" t="s">
        <v>1450</v>
      </c>
    </row>
    <row r="1304" spans="1:12" x14ac:dyDescent="0.2">
      <c r="A1304">
        <v>2004</v>
      </c>
      <c r="B1304" t="s">
        <v>527</v>
      </c>
      <c r="C1304" t="s">
        <v>283</v>
      </c>
      <c r="D1304" t="s">
        <v>345</v>
      </c>
      <c r="E1304" t="s">
        <v>765</v>
      </c>
      <c r="I1304">
        <v>0</v>
      </c>
      <c r="J1304" t="s">
        <v>1202</v>
      </c>
      <c r="K1304" t="s">
        <v>1228</v>
      </c>
      <c r="L1304" t="s">
        <v>1451</v>
      </c>
    </row>
    <row r="1305" spans="1:12" x14ac:dyDescent="0.2">
      <c r="A1305">
        <v>2004</v>
      </c>
      <c r="B1305" t="s">
        <v>529</v>
      </c>
      <c r="C1305" t="s">
        <v>283</v>
      </c>
      <c r="D1305" t="s">
        <v>345</v>
      </c>
      <c r="E1305" t="s">
        <v>766</v>
      </c>
      <c r="F1305">
        <v>2508.5</v>
      </c>
      <c r="G1305">
        <v>7218.7887464496825</v>
      </c>
      <c r="H1305">
        <v>5028.0468983280944</v>
      </c>
      <c r="I1305">
        <v>2.7123640491917469E-4</v>
      </c>
      <c r="J1305" t="s">
        <v>1202</v>
      </c>
      <c r="K1305" t="s">
        <v>1228</v>
      </c>
      <c r="L1305" t="s">
        <v>1452</v>
      </c>
    </row>
    <row r="1306" spans="1:12" x14ac:dyDescent="0.2">
      <c r="A1306">
        <v>2004</v>
      </c>
      <c r="B1306" t="s">
        <v>531</v>
      </c>
      <c r="C1306" t="s">
        <v>283</v>
      </c>
      <c r="D1306" t="s">
        <v>345</v>
      </c>
      <c r="E1306" t="s">
        <v>767</v>
      </c>
      <c r="I1306">
        <v>0</v>
      </c>
      <c r="J1306" t="s">
        <v>1202</v>
      </c>
      <c r="K1306" t="s">
        <v>1228</v>
      </c>
      <c r="L1306" t="s">
        <v>1453</v>
      </c>
    </row>
    <row r="1307" spans="1:12" x14ac:dyDescent="0.2">
      <c r="A1307">
        <v>2004</v>
      </c>
      <c r="B1307" t="s">
        <v>533</v>
      </c>
      <c r="C1307" t="s">
        <v>283</v>
      </c>
      <c r="D1307" t="s">
        <v>345</v>
      </c>
      <c r="E1307" t="s">
        <v>768</v>
      </c>
      <c r="F1307">
        <v>2175.5</v>
      </c>
      <c r="G1307">
        <v>6260.5042527013293</v>
      </c>
      <c r="H1307">
        <v>4360.5804374378185</v>
      </c>
      <c r="I1307">
        <v>2.3523013709454441E-4</v>
      </c>
      <c r="J1307" t="s">
        <v>1202</v>
      </c>
      <c r="K1307" t="s">
        <v>1228</v>
      </c>
      <c r="L1307" t="s">
        <v>1454</v>
      </c>
    </row>
    <row r="1308" spans="1:12" x14ac:dyDescent="0.2">
      <c r="A1308">
        <v>2004</v>
      </c>
      <c r="B1308" t="s">
        <v>535</v>
      </c>
      <c r="C1308" t="s">
        <v>283</v>
      </c>
      <c r="D1308" t="s">
        <v>284</v>
      </c>
      <c r="E1308" t="s">
        <v>515</v>
      </c>
      <c r="F1308">
        <v>12578</v>
      </c>
      <c r="G1308">
        <v>36196.103190290647</v>
      </c>
      <c r="H1308">
        <v>25211.390826059709</v>
      </c>
      <c r="I1308">
        <v>1.360020530625226E-3</v>
      </c>
      <c r="J1308" t="s">
        <v>1202</v>
      </c>
      <c r="K1308" t="s">
        <v>5</v>
      </c>
      <c r="L1308" t="s">
        <v>1316</v>
      </c>
    </row>
    <row r="1309" spans="1:12" x14ac:dyDescent="0.2">
      <c r="A1309">
        <v>2004</v>
      </c>
      <c r="B1309" t="s">
        <v>537</v>
      </c>
      <c r="C1309" t="s">
        <v>283</v>
      </c>
      <c r="D1309" t="s">
        <v>284</v>
      </c>
      <c r="E1309" t="s">
        <v>769</v>
      </c>
      <c r="F1309">
        <v>28269.3</v>
      </c>
      <c r="G1309">
        <v>81351.446964325296</v>
      </c>
      <c r="H1309">
        <v>56663.09196049688</v>
      </c>
      <c r="I1309">
        <v>3.056672633678145E-3</v>
      </c>
      <c r="J1309" t="s">
        <v>1202</v>
      </c>
      <c r="K1309" t="s">
        <v>5</v>
      </c>
      <c r="L1309" t="s">
        <v>1455</v>
      </c>
    </row>
    <row r="1310" spans="1:12" x14ac:dyDescent="0.2">
      <c r="A1310">
        <v>2004</v>
      </c>
      <c r="B1310" t="s">
        <v>539</v>
      </c>
      <c r="C1310" t="s">
        <v>283</v>
      </c>
      <c r="D1310" t="s">
        <v>284</v>
      </c>
      <c r="E1310" t="s">
        <v>519</v>
      </c>
      <c r="F1310">
        <v>6689.4</v>
      </c>
      <c r="G1310">
        <v>19250.295172613321</v>
      </c>
      <c r="H1310">
        <v>13408.258689127349</v>
      </c>
      <c r="I1310">
        <v>7.23304288246493E-4</v>
      </c>
      <c r="J1310" t="s">
        <v>1202</v>
      </c>
      <c r="K1310" t="s">
        <v>5</v>
      </c>
      <c r="L1310" t="s">
        <v>1318</v>
      </c>
    </row>
    <row r="1311" spans="1:12" x14ac:dyDescent="0.2">
      <c r="A1311">
        <v>2004</v>
      </c>
      <c r="B1311" t="s">
        <v>541</v>
      </c>
      <c r="C1311" t="s">
        <v>283</v>
      </c>
      <c r="D1311" t="s">
        <v>284</v>
      </c>
      <c r="E1311" t="s">
        <v>670</v>
      </c>
      <c r="F1311">
        <v>3961.2</v>
      </c>
      <c r="G1311">
        <v>11399.268878786719</v>
      </c>
      <c r="H1311">
        <v>7939.8442789145902</v>
      </c>
      <c r="I1311">
        <v>4.283123967174946E-4</v>
      </c>
      <c r="J1311" t="s">
        <v>1202</v>
      </c>
      <c r="K1311" t="s">
        <v>5</v>
      </c>
      <c r="L1311" t="s">
        <v>1395</v>
      </c>
    </row>
    <row r="1312" spans="1:12" x14ac:dyDescent="0.2">
      <c r="A1312">
        <v>2004</v>
      </c>
      <c r="B1312" t="s">
        <v>544</v>
      </c>
      <c r="C1312" t="s">
        <v>283</v>
      </c>
      <c r="D1312" t="s">
        <v>284</v>
      </c>
      <c r="E1312" t="s">
        <v>671</v>
      </c>
      <c r="F1312">
        <v>8495.2999999999993</v>
      </c>
      <c r="G1312">
        <v>24447.189969190349</v>
      </c>
      <c r="H1312">
        <v>17028.01148709056</v>
      </c>
      <c r="I1312">
        <v>9.1857071186361001E-4</v>
      </c>
      <c r="J1312" t="s">
        <v>1202</v>
      </c>
      <c r="K1312" t="s">
        <v>5</v>
      </c>
      <c r="L1312" t="s">
        <v>1396</v>
      </c>
    </row>
    <row r="1313" spans="1:12" x14ac:dyDescent="0.2">
      <c r="A1313">
        <v>2004</v>
      </c>
      <c r="B1313" t="s">
        <v>546</v>
      </c>
      <c r="C1313" t="s">
        <v>283</v>
      </c>
      <c r="D1313" t="s">
        <v>284</v>
      </c>
      <c r="E1313" t="s">
        <v>672</v>
      </c>
      <c r="F1313">
        <v>192.2</v>
      </c>
      <c r="G1313">
        <v>553.09993903433485</v>
      </c>
      <c r="H1313">
        <v>385.2464077570898</v>
      </c>
      <c r="I1313">
        <v>2.078199602370556E-5</v>
      </c>
      <c r="J1313" t="s">
        <v>1202</v>
      </c>
      <c r="K1313" t="s">
        <v>5</v>
      </c>
      <c r="L1313" t="s">
        <v>1397</v>
      </c>
    </row>
    <row r="1314" spans="1:12" x14ac:dyDescent="0.2">
      <c r="A1314">
        <v>2004</v>
      </c>
      <c r="B1314" t="s">
        <v>547</v>
      </c>
      <c r="C1314" t="s">
        <v>283</v>
      </c>
      <c r="D1314" t="s">
        <v>284</v>
      </c>
      <c r="E1314" t="s">
        <v>525</v>
      </c>
      <c r="F1314">
        <v>1271.5</v>
      </c>
      <c r="G1314">
        <v>3659.0352366397328</v>
      </c>
      <c r="H1314">
        <v>2548.5994144804349</v>
      </c>
      <c r="I1314">
        <v>1.3748339200906151E-4</v>
      </c>
      <c r="J1314" t="s">
        <v>1202</v>
      </c>
      <c r="K1314" t="s">
        <v>5</v>
      </c>
      <c r="L1314" t="s">
        <v>1321</v>
      </c>
    </row>
    <row r="1315" spans="1:12" x14ac:dyDescent="0.2">
      <c r="A1315">
        <v>2004</v>
      </c>
      <c r="B1315" t="s">
        <v>548</v>
      </c>
      <c r="C1315" t="s">
        <v>283</v>
      </c>
      <c r="D1315" t="s">
        <v>284</v>
      </c>
      <c r="E1315" t="s">
        <v>289</v>
      </c>
      <c r="F1315">
        <v>1721.9</v>
      </c>
      <c r="G1315">
        <v>4955.1653747306</v>
      </c>
      <c r="H1315">
        <v>3451.3828799007961</v>
      </c>
      <c r="I1315">
        <v>1.861837614631561E-4</v>
      </c>
      <c r="J1315" t="s">
        <v>1202</v>
      </c>
      <c r="K1315" t="s">
        <v>5</v>
      </c>
      <c r="L1315" t="s">
        <v>1205</v>
      </c>
    </row>
    <row r="1316" spans="1:12" x14ac:dyDescent="0.2">
      <c r="A1316">
        <v>2004</v>
      </c>
      <c r="B1316" t="s">
        <v>549</v>
      </c>
      <c r="C1316" t="s">
        <v>283</v>
      </c>
      <c r="D1316" t="s">
        <v>284</v>
      </c>
      <c r="E1316" t="s">
        <v>528</v>
      </c>
      <c r="I1316">
        <v>0</v>
      </c>
      <c r="J1316" t="s">
        <v>1202</v>
      </c>
      <c r="K1316" t="s">
        <v>5</v>
      </c>
      <c r="L1316" t="s">
        <v>1322</v>
      </c>
    </row>
    <row r="1317" spans="1:12" x14ac:dyDescent="0.2">
      <c r="A1317">
        <v>2004</v>
      </c>
      <c r="B1317" t="s">
        <v>550</v>
      </c>
      <c r="C1317" t="s">
        <v>283</v>
      </c>
      <c r="D1317" t="s">
        <v>284</v>
      </c>
      <c r="E1317" t="s">
        <v>770</v>
      </c>
      <c r="F1317">
        <v>197</v>
      </c>
      <c r="G1317">
        <v>566.91304885413092</v>
      </c>
      <c r="H1317">
        <v>394.86754593208479</v>
      </c>
      <c r="I1317">
        <v>2.1301005289646181E-5</v>
      </c>
      <c r="J1317" t="s">
        <v>1202</v>
      </c>
      <c r="K1317" t="s">
        <v>5</v>
      </c>
      <c r="L1317" t="s">
        <v>1456</v>
      </c>
    </row>
    <row r="1318" spans="1:12" x14ac:dyDescent="0.2">
      <c r="A1318">
        <v>2004</v>
      </c>
      <c r="B1318" t="s">
        <v>552</v>
      </c>
      <c r="C1318" t="s">
        <v>283</v>
      </c>
      <c r="D1318" t="s">
        <v>363</v>
      </c>
      <c r="E1318" t="s">
        <v>530</v>
      </c>
      <c r="F1318">
        <v>32221</v>
      </c>
      <c r="G1318">
        <v>92723.377396593671</v>
      </c>
      <c r="H1318">
        <v>64583.894403440128</v>
      </c>
      <c r="I1318">
        <v>3.4839578245567989E-3</v>
      </c>
      <c r="J1318" t="s">
        <v>1202</v>
      </c>
      <c r="K1318" t="s">
        <v>1237</v>
      </c>
      <c r="L1318" t="s">
        <v>1323</v>
      </c>
    </row>
    <row r="1319" spans="1:12" x14ac:dyDescent="0.2">
      <c r="A1319">
        <v>2004</v>
      </c>
      <c r="B1319" t="s">
        <v>554</v>
      </c>
      <c r="C1319" t="s">
        <v>365</v>
      </c>
      <c r="D1319" t="s">
        <v>354</v>
      </c>
      <c r="E1319" t="s">
        <v>532</v>
      </c>
      <c r="I1319">
        <v>0</v>
      </c>
      <c r="J1319" t="s">
        <v>1239</v>
      </c>
      <c r="K1319" t="s">
        <v>1233</v>
      </c>
      <c r="L1319" t="s">
        <v>1324</v>
      </c>
    </row>
    <row r="1320" spans="1:12" x14ac:dyDescent="0.2">
      <c r="A1320">
        <v>2004</v>
      </c>
      <c r="B1320" t="s">
        <v>556</v>
      </c>
      <c r="C1320" t="s">
        <v>365</v>
      </c>
      <c r="D1320" t="s">
        <v>354</v>
      </c>
      <c r="E1320" t="s">
        <v>674</v>
      </c>
      <c r="F1320">
        <v>1622.7</v>
      </c>
      <c r="G1320">
        <v>4669.6944384548142</v>
      </c>
      <c r="H1320">
        <v>3252.5460242842341</v>
      </c>
      <c r="I1320">
        <v>1.7545756996704999E-4</v>
      </c>
      <c r="J1320" t="s">
        <v>1239</v>
      </c>
      <c r="K1320" t="s">
        <v>1233</v>
      </c>
      <c r="L1320" t="s">
        <v>1399</v>
      </c>
    </row>
    <row r="1321" spans="1:12" x14ac:dyDescent="0.2">
      <c r="A1321">
        <v>2004</v>
      </c>
      <c r="B1321" t="s">
        <v>557</v>
      </c>
      <c r="C1321" t="s">
        <v>365</v>
      </c>
      <c r="D1321" t="s">
        <v>354</v>
      </c>
      <c r="E1321" t="s">
        <v>536</v>
      </c>
      <c r="I1321">
        <v>0</v>
      </c>
      <c r="J1321" t="s">
        <v>1239</v>
      </c>
      <c r="K1321" t="s">
        <v>1233</v>
      </c>
      <c r="L1321" t="s">
        <v>1326</v>
      </c>
    </row>
    <row r="1322" spans="1:12" x14ac:dyDescent="0.2">
      <c r="A1322">
        <v>2004</v>
      </c>
      <c r="B1322" t="s">
        <v>558</v>
      </c>
      <c r="C1322" t="s">
        <v>365</v>
      </c>
      <c r="D1322" t="s">
        <v>354</v>
      </c>
      <c r="E1322" t="s">
        <v>771</v>
      </c>
      <c r="I1322">
        <v>0</v>
      </c>
      <c r="J1322" t="s">
        <v>1239</v>
      </c>
      <c r="K1322" t="s">
        <v>1233</v>
      </c>
      <c r="L1322" t="s">
        <v>1457</v>
      </c>
    </row>
    <row r="1323" spans="1:12" x14ac:dyDescent="0.2">
      <c r="A1323">
        <v>2004</v>
      </c>
      <c r="B1323" t="s">
        <v>559</v>
      </c>
      <c r="C1323" t="s">
        <v>365</v>
      </c>
      <c r="D1323" t="s">
        <v>354</v>
      </c>
      <c r="E1323" t="s">
        <v>772</v>
      </c>
      <c r="F1323">
        <v>4612.6000000000004</v>
      </c>
      <c r="G1323">
        <v>13273.82299058155</v>
      </c>
      <c r="H1323">
        <v>9245.5129054128647</v>
      </c>
      <c r="I1323">
        <v>4.9874627918285251E-4</v>
      </c>
      <c r="J1323" t="s">
        <v>1239</v>
      </c>
      <c r="K1323" t="s">
        <v>1233</v>
      </c>
      <c r="L1323" t="s">
        <v>1458</v>
      </c>
    </row>
    <row r="1324" spans="1:12" x14ac:dyDescent="0.2">
      <c r="A1324">
        <v>2004</v>
      </c>
      <c r="B1324" t="s">
        <v>561</v>
      </c>
      <c r="C1324" t="s">
        <v>365</v>
      </c>
      <c r="D1324" t="s">
        <v>542</v>
      </c>
      <c r="E1324" t="s">
        <v>545</v>
      </c>
      <c r="F1324">
        <v>39041</v>
      </c>
      <c r="G1324">
        <v>112349.5042655539</v>
      </c>
      <c r="H1324">
        <v>78253.928227078795</v>
      </c>
      <c r="I1324">
        <v>4.2213834899140932E-3</v>
      </c>
      <c r="J1324" t="s">
        <v>1239</v>
      </c>
      <c r="K1324" t="s">
        <v>1329</v>
      </c>
      <c r="L1324" t="s">
        <v>1331</v>
      </c>
    </row>
    <row r="1325" spans="1:12" x14ac:dyDescent="0.2">
      <c r="A1325">
        <v>2004</v>
      </c>
      <c r="B1325" t="s">
        <v>563</v>
      </c>
      <c r="C1325" t="s">
        <v>365</v>
      </c>
      <c r="D1325" t="s">
        <v>269</v>
      </c>
      <c r="E1325" t="s">
        <v>773</v>
      </c>
      <c r="F1325">
        <v>4160.2</v>
      </c>
      <c r="G1325">
        <v>11971.937390065759</v>
      </c>
      <c r="H1325">
        <v>8338.7206324195886</v>
      </c>
      <c r="I1325">
        <v>4.4982965586794931E-4</v>
      </c>
      <c r="J1325" t="s">
        <v>1239</v>
      </c>
      <c r="K1325" t="s">
        <v>269</v>
      </c>
      <c r="L1325" t="s">
        <v>1459</v>
      </c>
    </row>
    <row r="1326" spans="1:12" x14ac:dyDescent="0.2">
      <c r="A1326">
        <v>2004</v>
      </c>
      <c r="B1326" t="s">
        <v>565</v>
      </c>
      <c r="C1326" t="s">
        <v>365</v>
      </c>
      <c r="D1326" t="s">
        <v>269</v>
      </c>
      <c r="E1326" t="s">
        <v>774</v>
      </c>
      <c r="F1326">
        <v>575.6</v>
      </c>
      <c r="G1326">
        <v>1656.4220858905469</v>
      </c>
      <c r="H1326">
        <v>1153.7348194848121</v>
      </c>
      <c r="I1326">
        <v>6.2237861140712375E-5</v>
      </c>
      <c r="J1326" t="s">
        <v>1239</v>
      </c>
      <c r="K1326" t="s">
        <v>269</v>
      </c>
      <c r="L1326" t="s">
        <v>1460</v>
      </c>
    </row>
    <row r="1327" spans="1:12" x14ac:dyDescent="0.2">
      <c r="A1327">
        <v>2004</v>
      </c>
      <c r="B1327" t="s">
        <v>567</v>
      </c>
      <c r="C1327" t="s">
        <v>365</v>
      </c>
      <c r="D1327" t="s">
        <v>269</v>
      </c>
      <c r="E1327" t="s">
        <v>775</v>
      </c>
      <c r="F1327">
        <v>16756.7</v>
      </c>
      <c r="G1327">
        <v>48221.278607786888</v>
      </c>
      <c r="H1327">
        <v>33587.192928528762</v>
      </c>
      <c r="I1327">
        <v>1.811850534705655E-3</v>
      </c>
      <c r="J1327" t="s">
        <v>1239</v>
      </c>
      <c r="K1327" t="s">
        <v>269</v>
      </c>
      <c r="L1327" t="s">
        <v>1461</v>
      </c>
    </row>
    <row r="1328" spans="1:12" x14ac:dyDescent="0.2">
      <c r="A1328">
        <v>2004</v>
      </c>
      <c r="B1328" t="s">
        <v>569</v>
      </c>
      <c r="C1328" t="s">
        <v>365</v>
      </c>
      <c r="D1328" t="s">
        <v>269</v>
      </c>
      <c r="E1328" t="s">
        <v>776</v>
      </c>
      <c r="F1328">
        <v>1130.5999999999999</v>
      </c>
      <c r="G1328">
        <v>3253.5629088044689</v>
      </c>
      <c r="H1328">
        <v>2266.178920968604</v>
      </c>
      <c r="I1328">
        <v>1.2224830751509619E-4</v>
      </c>
      <c r="J1328" t="s">
        <v>1239</v>
      </c>
      <c r="K1328" t="s">
        <v>269</v>
      </c>
      <c r="L1328" t="s">
        <v>1462</v>
      </c>
    </row>
    <row r="1329" spans="1:12" x14ac:dyDescent="0.2">
      <c r="A1329">
        <v>2004</v>
      </c>
      <c r="B1329" t="s">
        <v>571</v>
      </c>
      <c r="C1329" t="s">
        <v>365</v>
      </c>
      <c r="D1329" t="s">
        <v>269</v>
      </c>
      <c r="E1329" t="s">
        <v>777</v>
      </c>
      <c r="F1329">
        <v>2761.3</v>
      </c>
      <c r="G1329">
        <v>7946.2791969589434</v>
      </c>
      <c r="H1329">
        <v>5534.7601755444966</v>
      </c>
      <c r="I1329">
        <v>2.9857089292538073E-4</v>
      </c>
      <c r="J1329" t="s">
        <v>1239</v>
      </c>
      <c r="K1329" t="s">
        <v>269</v>
      </c>
      <c r="L1329" t="s">
        <v>1463</v>
      </c>
    </row>
    <row r="1330" spans="1:12" x14ac:dyDescent="0.2">
      <c r="A1330">
        <v>2004</v>
      </c>
      <c r="B1330" t="s">
        <v>572</v>
      </c>
      <c r="C1330" t="s">
        <v>365</v>
      </c>
      <c r="D1330" t="s">
        <v>269</v>
      </c>
      <c r="E1330" t="s">
        <v>778</v>
      </c>
      <c r="F1330">
        <v>4286.1000000000004</v>
      </c>
      <c r="G1330">
        <v>12334.243749714169</v>
      </c>
      <c r="H1330">
        <v>8591.075069134562</v>
      </c>
      <c r="I1330">
        <v>4.6344283640585012E-4</v>
      </c>
      <c r="J1330" t="s">
        <v>1239</v>
      </c>
      <c r="K1330" t="s">
        <v>269</v>
      </c>
      <c r="L1330" t="s">
        <v>1464</v>
      </c>
    </row>
    <row r="1331" spans="1:12" x14ac:dyDescent="0.2">
      <c r="A1331">
        <v>2004</v>
      </c>
      <c r="B1331" t="s">
        <v>573</v>
      </c>
      <c r="C1331" t="s">
        <v>365</v>
      </c>
      <c r="D1331" t="s">
        <v>269</v>
      </c>
      <c r="E1331" t="s">
        <v>779</v>
      </c>
      <c r="F1331">
        <v>1599.4</v>
      </c>
      <c r="G1331">
        <v>4602.6433012045536</v>
      </c>
      <c r="H1331">
        <v>3205.843416059779</v>
      </c>
      <c r="I1331">
        <v>1.7293821248862991E-4</v>
      </c>
      <c r="J1331" t="s">
        <v>1239</v>
      </c>
      <c r="K1331" t="s">
        <v>269</v>
      </c>
      <c r="L1331" t="s">
        <v>1465</v>
      </c>
    </row>
    <row r="1332" spans="1:12" x14ac:dyDescent="0.2">
      <c r="A1332">
        <v>2004</v>
      </c>
      <c r="B1332" t="s">
        <v>575</v>
      </c>
      <c r="C1332" t="s">
        <v>365</v>
      </c>
      <c r="D1332" t="s">
        <v>269</v>
      </c>
      <c r="E1332" t="s">
        <v>780</v>
      </c>
      <c r="F1332">
        <v>1147.0999999999999</v>
      </c>
      <c r="G1332">
        <v>3301.0454738100179</v>
      </c>
      <c r="H1332">
        <v>2299.2515834451492</v>
      </c>
      <c r="I1332">
        <v>1.240324018667671E-4</v>
      </c>
      <c r="J1332" t="s">
        <v>1239</v>
      </c>
      <c r="K1332" t="s">
        <v>269</v>
      </c>
      <c r="L1332" t="s">
        <v>1466</v>
      </c>
    </row>
    <row r="1333" spans="1:12" x14ac:dyDescent="0.2">
      <c r="A1333">
        <v>2004</v>
      </c>
      <c r="B1333" t="s">
        <v>577</v>
      </c>
      <c r="C1333" t="s">
        <v>365</v>
      </c>
      <c r="D1333" t="s">
        <v>269</v>
      </c>
      <c r="E1333" t="s">
        <v>781</v>
      </c>
      <c r="F1333">
        <v>17999.5</v>
      </c>
      <c r="G1333">
        <v>51797.722958629092</v>
      </c>
      <c r="H1333">
        <v>36078.265954337869</v>
      </c>
      <c r="I1333">
        <v>1.946230683812113E-3</v>
      </c>
      <c r="J1333" t="s">
        <v>1239</v>
      </c>
      <c r="K1333" t="s">
        <v>269</v>
      </c>
      <c r="L1333" t="s">
        <v>1467</v>
      </c>
    </row>
    <row r="1334" spans="1:12" x14ac:dyDescent="0.2">
      <c r="A1334">
        <v>2004</v>
      </c>
      <c r="B1334" t="s">
        <v>578</v>
      </c>
      <c r="C1334" t="s">
        <v>365</v>
      </c>
      <c r="D1334" t="s">
        <v>269</v>
      </c>
      <c r="E1334" t="s">
        <v>782</v>
      </c>
      <c r="I1334">
        <v>0</v>
      </c>
      <c r="J1334" t="s">
        <v>1239</v>
      </c>
      <c r="K1334" t="s">
        <v>269</v>
      </c>
      <c r="L1334" t="s">
        <v>1468</v>
      </c>
    </row>
    <row r="1335" spans="1:12" x14ac:dyDescent="0.2">
      <c r="A1335">
        <v>2004</v>
      </c>
      <c r="B1335" t="s">
        <v>580</v>
      </c>
      <c r="C1335" t="s">
        <v>365</v>
      </c>
      <c r="D1335" t="s">
        <v>269</v>
      </c>
      <c r="E1335" t="s">
        <v>783</v>
      </c>
      <c r="F1335">
        <v>2342</v>
      </c>
      <c r="G1335">
        <v>6739.6464995755068</v>
      </c>
      <c r="H1335">
        <v>4694.3136678829578</v>
      </c>
      <c r="I1335">
        <v>2.5323327100685959E-4</v>
      </c>
      <c r="J1335" t="s">
        <v>1239</v>
      </c>
      <c r="K1335" t="s">
        <v>269</v>
      </c>
      <c r="L1335" t="s">
        <v>1469</v>
      </c>
    </row>
    <row r="1336" spans="1:12" x14ac:dyDescent="0.2">
      <c r="A1336">
        <v>2004</v>
      </c>
      <c r="B1336" t="s">
        <v>582</v>
      </c>
      <c r="C1336" t="s">
        <v>365</v>
      </c>
      <c r="D1336" t="s">
        <v>269</v>
      </c>
      <c r="E1336" t="s">
        <v>784</v>
      </c>
      <c r="F1336">
        <v>287.89999999999998</v>
      </c>
      <c r="G1336">
        <v>828.49881606651911</v>
      </c>
      <c r="H1336">
        <v>577.06785012105172</v>
      </c>
      <c r="I1336">
        <v>3.112974326339661E-5</v>
      </c>
      <c r="J1336" t="s">
        <v>1239</v>
      </c>
      <c r="K1336" t="s">
        <v>269</v>
      </c>
      <c r="L1336" t="s">
        <v>1470</v>
      </c>
    </row>
    <row r="1337" spans="1:12" x14ac:dyDescent="0.2">
      <c r="A1337">
        <v>2004</v>
      </c>
      <c r="B1337" t="s">
        <v>584</v>
      </c>
      <c r="C1337" t="s">
        <v>365</v>
      </c>
      <c r="D1337" t="s">
        <v>269</v>
      </c>
      <c r="E1337" t="s">
        <v>785</v>
      </c>
      <c r="I1337">
        <v>0</v>
      </c>
      <c r="J1337" t="s">
        <v>1239</v>
      </c>
      <c r="K1337" t="s">
        <v>269</v>
      </c>
      <c r="L1337" t="s">
        <v>1471</v>
      </c>
    </row>
    <row r="1338" spans="1:12" x14ac:dyDescent="0.2">
      <c r="A1338">
        <v>2004</v>
      </c>
      <c r="B1338" t="s">
        <v>586</v>
      </c>
      <c r="C1338" t="s">
        <v>365</v>
      </c>
      <c r="D1338" t="s">
        <v>269</v>
      </c>
      <c r="E1338" t="s">
        <v>786</v>
      </c>
      <c r="I1338">
        <v>0</v>
      </c>
      <c r="J1338" t="s">
        <v>1239</v>
      </c>
      <c r="K1338" t="s">
        <v>269</v>
      </c>
      <c r="L1338" t="s">
        <v>1472</v>
      </c>
    </row>
    <row r="1339" spans="1:12" x14ac:dyDescent="0.2">
      <c r="A1339">
        <v>2004</v>
      </c>
      <c r="B1339" t="s">
        <v>588</v>
      </c>
      <c r="C1339" t="s">
        <v>365</v>
      </c>
      <c r="D1339" t="s">
        <v>269</v>
      </c>
      <c r="E1339" t="s">
        <v>787</v>
      </c>
      <c r="I1339">
        <v>0</v>
      </c>
      <c r="J1339" t="s">
        <v>1239</v>
      </c>
      <c r="K1339" t="s">
        <v>269</v>
      </c>
      <c r="L1339" t="s">
        <v>1473</v>
      </c>
    </row>
    <row r="1340" spans="1:12" x14ac:dyDescent="0.2">
      <c r="A1340">
        <v>2004</v>
      </c>
      <c r="B1340" t="s">
        <v>590</v>
      </c>
      <c r="C1340" t="s">
        <v>365</v>
      </c>
      <c r="D1340" t="s">
        <v>788</v>
      </c>
      <c r="E1340" t="s">
        <v>789</v>
      </c>
      <c r="I1340">
        <v>0</v>
      </c>
      <c r="J1340" t="s">
        <v>1239</v>
      </c>
      <c r="K1340" t="s">
        <v>1474</v>
      </c>
      <c r="L1340" t="s">
        <v>1475</v>
      </c>
    </row>
    <row r="1341" spans="1:12" x14ac:dyDescent="0.2">
      <c r="A1341">
        <v>2004</v>
      </c>
      <c r="B1341" t="s">
        <v>678</v>
      </c>
      <c r="C1341" t="s">
        <v>365</v>
      </c>
      <c r="D1341" t="s">
        <v>788</v>
      </c>
      <c r="E1341" t="s">
        <v>790</v>
      </c>
      <c r="I1341">
        <v>0</v>
      </c>
      <c r="J1341" t="s">
        <v>1239</v>
      </c>
      <c r="K1341" t="s">
        <v>1474</v>
      </c>
      <c r="L1341" t="s">
        <v>1476</v>
      </c>
    </row>
    <row r="1342" spans="1:12" x14ac:dyDescent="0.2">
      <c r="A1342">
        <v>2004</v>
      </c>
      <c r="B1342" t="s">
        <v>679</v>
      </c>
      <c r="C1342" t="s">
        <v>365</v>
      </c>
      <c r="D1342" t="s">
        <v>788</v>
      </c>
      <c r="E1342" t="s">
        <v>791</v>
      </c>
      <c r="F1342">
        <v>155.9</v>
      </c>
      <c r="G1342">
        <v>448.63829602212712</v>
      </c>
      <c r="H1342">
        <v>312.48655030869043</v>
      </c>
      <c r="I1342">
        <v>1.685698845002964E-5</v>
      </c>
      <c r="J1342" t="s">
        <v>1239</v>
      </c>
      <c r="K1342" t="s">
        <v>1474</v>
      </c>
      <c r="L1342" t="s">
        <v>1477</v>
      </c>
    </row>
    <row r="1343" spans="1:12" x14ac:dyDescent="0.2">
      <c r="A1343">
        <v>2004</v>
      </c>
      <c r="B1343" t="s">
        <v>592</v>
      </c>
      <c r="C1343" t="s">
        <v>365</v>
      </c>
      <c r="D1343" t="s">
        <v>788</v>
      </c>
      <c r="E1343" t="s">
        <v>792</v>
      </c>
      <c r="I1343">
        <v>0</v>
      </c>
      <c r="J1343" t="s">
        <v>1239</v>
      </c>
      <c r="K1343" t="s">
        <v>1474</v>
      </c>
      <c r="L1343" t="s">
        <v>1478</v>
      </c>
    </row>
    <row r="1344" spans="1:12" x14ac:dyDescent="0.2">
      <c r="A1344">
        <v>2004</v>
      </c>
      <c r="B1344" t="s">
        <v>593</v>
      </c>
      <c r="C1344" t="s">
        <v>365</v>
      </c>
      <c r="D1344" t="s">
        <v>788</v>
      </c>
      <c r="E1344" t="s">
        <v>793</v>
      </c>
      <c r="I1344">
        <v>0</v>
      </c>
      <c r="J1344" t="s">
        <v>1239</v>
      </c>
      <c r="K1344" t="s">
        <v>1474</v>
      </c>
      <c r="L1344" t="s">
        <v>1479</v>
      </c>
    </row>
    <row r="1345" spans="1:12" x14ac:dyDescent="0.2">
      <c r="A1345">
        <v>2004</v>
      </c>
      <c r="B1345" t="s">
        <v>594</v>
      </c>
      <c r="C1345" t="s">
        <v>365</v>
      </c>
      <c r="D1345" t="s">
        <v>788</v>
      </c>
      <c r="E1345" t="s">
        <v>794</v>
      </c>
      <c r="I1345">
        <v>0</v>
      </c>
      <c r="J1345" t="s">
        <v>1239</v>
      </c>
      <c r="K1345" t="s">
        <v>1474</v>
      </c>
      <c r="L1345" t="s">
        <v>1480</v>
      </c>
    </row>
    <row r="1346" spans="1:12" x14ac:dyDescent="0.2">
      <c r="A1346">
        <v>2004</v>
      </c>
      <c r="B1346" t="s">
        <v>596</v>
      </c>
      <c r="C1346" t="s">
        <v>365</v>
      </c>
      <c r="D1346" t="s">
        <v>788</v>
      </c>
      <c r="E1346" t="s">
        <v>795</v>
      </c>
      <c r="I1346">
        <v>0</v>
      </c>
      <c r="J1346" t="s">
        <v>1239</v>
      </c>
      <c r="K1346" t="s">
        <v>1474</v>
      </c>
      <c r="L1346" t="s">
        <v>1481</v>
      </c>
    </row>
    <row r="1347" spans="1:12" x14ac:dyDescent="0.2">
      <c r="A1347">
        <v>2004</v>
      </c>
      <c r="B1347" t="s">
        <v>597</v>
      </c>
      <c r="C1347" t="s">
        <v>365</v>
      </c>
      <c r="D1347" t="s">
        <v>788</v>
      </c>
      <c r="E1347" t="s">
        <v>796</v>
      </c>
      <c r="I1347">
        <v>0</v>
      </c>
      <c r="J1347" t="s">
        <v>1239</v>
      </c>
      <c r="K1347" t="s">
        <v>1474</v>
      </c>
      <c r="L1347" t="s">
        <v>1482</v>
      </c>
    </row>
    <row r="1348" spans="1:12" x14ac:dyDescent="0.2">
      <c r="A1348">
        <v>2004</v>
      </c>
      <c r="B1348" t="s">
        <v>599</v>
      </c>
      <c r="C1348" t="s">
        <v>365</v>
      </c>
      <c r="D1348" t="s">
        <v>788</v>
      </c>
      <c r="E1348" t="s">
        <v>797</v>
      </c>
      <c r="I1348">
        <v>0</v>
      </c>
      <c r="J1348" t="s">
        <v>1239</v>
      </c>
      <c r="K1348" t="s">
        <v>1474</v>
      </c>
      <c r="L1348" t="s">
        <v>1483</v>
      </c>
    </row>
    <row r="1349" spans="1:12" x14ac:dyDescent="0.2">
      <c r="A1349">
        <v>2004</v>
      </c>
      <c r="B1349" t="s">
        <v>600</v>
      </c>
      <c r="C1349" t="s">
        <v>365</v>
      </c>
      <c r="D1349" t="s">
        <v>372</v>
      </c>
      <c r="E1349" t="s">
        <v>684</v>
      </c>
      <c r="F1349">
        <v>34.299999999999997</v>
      </c>
      <c r="G1349">
        <v>98.706180587292849</v>
      </c>
      <c r="H1349">
        <v>68.75104987548481</v>
      </c>
      <c r="I1349">
        <v>3.7087537128673289E-6</v>
      </c>
      <c r="J1349" t="s">
        <v>1239</v>
      </c>
      <c r="K1349" t="s">
        <v>1244</v>
      </c>
      <c r="L1349" t="s">
        <v>1407</v>
      </c>
    </row>
    <row r="1350" spans="1:12" x14ac:dyDescent="0.2">
      <c r="A1350">
        <v>2004</v>
      </c>
      <c r="B1350" t="s">
        <v>602</v>
      </c>
      <c r="C1350" t="s">
        <v>365</v>
      </c>
      <c r="D1350" t="s">
        <v>372</v>
      </c>
      <c r="E1350" t="s">
        <v>685</v>
      </c>
      <c r="F1350">
        <v>7159.5</v>
      </c>
      <c r="G1350">
        <v>20603.116615589599</v>
      </c>
      <c r="H1350">
        <v>14350.528909140919</v>
      </c>
      <c r="I1350">
        <v>7.7413475822955228E-4</v>
      </c>
      <c r="J1350" t="s">
        <v>1239</v>
      </c>
      <c r="K1350" t="s">
        <v>1244</v>
      </c>
      <c r="L1350" t="s">
        <v>1408</v>
      </c>
    </row>
    <row r="1351" spans="1:12" x14ac:dyDescent="0.2">
      <c r="A1351">
        <v>2004</v>
      </c>
      <c r="B1351" t="s">
        <v>605</v>
      </c>
      <c r="C1351" t="s">
        <v>365</v>
      </c>
      <c r="D1351" t="s">
        <v>372</v>
      </c>
      <c r="E1351" t="s">
        <v>686</v>
      </c>
      <c r="F1351">
        <v>128.6</v>
      </c>
      <c r="G1351">
        <v>370.07623392203669</v>
      </c>
      <c r="H1351">
        <v>257.76632693840662</v>
      </c>
      <c r="I1351">
        <v>1.390512324999238E-5</v>
      </c>
      <c r="J1351" t="s">
        <v>1239</v>
      </c>
      <c r="K1351" t="s">
        <v>1244</v>
      </c>
      <c r="L1351" t="s">
        <v>1409</v>
      </c>
    </row>
    <row r="1352" spans="1:12" x14ac:dyDescent="0.2">
      <c r="A1352">
        <v>2004</v>
      </c>
      <c r="B1352" t="s">
        <v>608</v>
      </c>
      <c r="C1352" t="s">
        <v>365</v>
      </c>
      <c r="D1352" t="s">
        <v>372</v>
      </c>
      <c r="E1352" t="s">
        <v>687</v>
      </c>
      <c r="F1352">
        <v>1149</v>
      </c>
      <c r="G1352">
        <v>3306.5131631136878</v>
      </c>
      <c r="H1352">
        <v>2303.0599506394178</v>
      </c>
      <c r="I1352">
        <v>1.242378430345353E-4</v>
      </c>
      <c r="J1352" t="s">
        <v>1239</v>
      </c>
      <c r="K1352" t="s">
        <v>1244</v>
      </c>
      <c r="L1352" t="s">
        <v>1410</v>
      </c>
    </row>
    <row r="1353" spans="1:12" x14ac:dyDescent="0.2">
      <c r="A1353">
        <v>2004</v>
      </c>
      <c r="B1353" t="s">
        <v>610</v>
      </c>
      <c r="C1353" t="s">
        <v>365</v>
      </c>
      <c r="D1353" t="s">
        <v>372</v>
      </c>
      <c r="E1353" t="s">
        <v>688</v>
      </c>
      <c r="F1353">
        <v>85.7</v>
      </c>
      <c r="G1353">
        <v>246.62156490760921</v>
      </c>
      <c r="H1353">
        <v>171.77740449938909</v>
      </c>
      <c r="I1353">
        <v>9.2664779356481033E-6</v>
      </c>
      <c r="J1353" t="s">
        <v>1239</v>
      </c>
      <c r="K1353" t="s">
        <v>1244</v>
      </c>
      <c r="L1353" t="s">
        <v>1411</v>
      </c>
    </row>
    <row r="1354" spans="1:12" x14ac:dyDescent="0.2">
      <c r="A1354">
        <v>2004</v>
      </c>
      <c r="B1354" t="s">
        <v>612</v>
      </c>
      <c r="C1354" t="s">
        <v>365</v>
      </c>
      <c r="D1354" t="s">
        <v>372</v>
      </c>
      <c r="E1354" t="s">
        <v>798</v>
      </c>
      <c r="F1354">
        <v>17.100000000000001</v>
      </c>
      <c r="G1354">
        <v>49.209203733023557</v>
      </c>
      <c r="H1354">
        <v>34.275304748419543</v>
      </c>
      <c r="I1354">
        <v>1.8489705099134499E-6</v>
      </c>
      <c r="J1354" t="s">
        <v>1239</v>
      </c>
      <c r="K1354" t="s">
        <v>1244</v>
      </c>
      <c r="L1354" t="s">
        <v>1484</v>
      </c>
    </row>
    <row r="1355" spans="1:12" x14ac:dyDescent="0.2">
      <c r="A1355">
        <v>2004</v>
      </c>
      <c r="B1355" t="s">
        <v>614</v>
      </c>
      <c r="C1355" t="s">
        <v>365</v>
      </c>
      <c r="D1355" t="s">
        <v>372</v>
      </c>
      <c r="E1355" t="s">
        <v>589</v>
      </c>
      <c r="F1355">
        <v>1884.9</v>
      </c>
      <c r="G1355">
        <v>5424.2355623611747</v>
      </c>
      <c r="H1355">
        <v>3778.1006970933331</v>
      </c>
      <c r="I1355">
        <v>2.0380845111905621E-4</v>
      </c>
      <c r="J1355" t="s">
        <v>1239</v>
      </c>
      <c r="K1355" t="s">
        <v>1244</v>
      </c>
      <c r="L1355" t="s">
        <v>1348</v>
      </c>
    </row>
    <row r="1356" spans="1:12" x14ac:dyDescent="0.2">
      <c r="A1356">
        <v>2004</v>
      </c>
      <c r="B1356" t="s">
        <v>463</v>
      </c>
      <c r="C1356" t="s">
        <v>453</v>
      </c>
      <c r="D1356" t="s">
        <v>464</v>
      </c>
      <c r="E1356" t="s">
        <v>465</v>
      </c>
      <c r="F1356">
        <v>86876.800000000003</v>
      </c>
      <c r="G1356">
        <v>250008.07899842929</v>
      </c>
      <c r="H1356">
        <v>174136.1868752921</v>
      </c>
      <c r="I1356">
        <v>9.3937217073478824E-3</v>
      </c>
      <c r="J1356" t="s">
        <v>1285</v>
      </c>
      <c r="K1356" t="s">
        <v>1291</v>
      </c>
      <c r="L1356" t="s">
        <v>1292</v>
      </c>
    </row>
    <row r="1357" spans="1:12" x14ac:dyDescent="0.2">
      <c r="A1357">
        <v>2004</v>
      </c>
      <c r="B1357" t="s">
        <v>466</v>
      </c>
      <c r="C1357" t="s">
        <v>453</v>
      </c>
      <c r="D1357" t="s">
        <v>464</v>
      </c>
      <c r="E1357" t="s">
        <v>467</v>
      </c>
      <c r="F1357">
        <v>6590.2</v>
      </c>
      <c r="G1357">
        <v>18964.824236337528</v>
      </c>
      <c r="H1357">
        <v>13209.421833510791</v>
      </c>
      <c r="I1357">
        <v>7.1257809675038706E-4</v>
      </c>
      <c r="J1357" t="s">
        <v>1285</v>
      </c>
      <c r="K1357" t="s">
        <v>1291</v>
      </c>
      <c r="L1357" t="s">
        <v>1293</v>
      </c>
    </row>
    <row r="1358" spans="1:12" x14ac:dyDescent="0.2">
      <c r="A1358">
        <v>2004</v>
      </c>
      <c r="B1358" t="s">
        <v>620</v>
      </c>
      <c r="C1358" t="s">
        <v>453</v>
      </c>
      <c r="D1358" t="s">
        <v>464</v>
      </c>
      <c r="E1358" t="s">
        <v>471</v>
      </c>
      <c r="F1358">
        <v>5031.2</v>
      </c>
      <c r="G1358">
        <v>14478.44127611626</v>
      </c>
      <c r="H1358">
        <v>10084.55633042388</v>
      </c>
      <c r="I1358">
        <v>5.4400821225009035E-4</v>
      </c>
      <c r="J1358" t="s">
        <v>1285</v>
      </c>
      <c r="K1358" t="s">
        <v>1291</v>
      </c>
      <c r="L1358" t="s">
        <v>1295</v>
      </c>
    </row>
    <row r="1359" spans="1:12" x14ac:dyDescent="0.2">
      <c r="A1359">
        <v>2004</v>
      </c>
      <c r="B1359" t="s">
        <v>622</v>
      </c>
      <c r="C1359" t="s">
        <v>453</v>
      </c>
      <c r="D1359" t="s">
        <v>464</v>
      </c>
      <c r="E1359" t="s">
        <v>469</v>
      </c>
      <c r="F1359">
        <v>3755.7</v>
      </c>
      <c r="G1359">
        <v>10807.895114626701</v>
      </c>
      <c r="H1359">
        <v>7527.9393007976178</v>
      </c>
      <c r="I1359">
        <v>4.0609231251941192E-4</v>
      </c>
      <c r="J1359" t="s">
        <v>1285</v>
      </c>
      <c r="K1359" t="s">
        <v>1291</v>
      </c>
      <c r="L1359" t="s">
        <v>1294</v>
      </c>
    </row>
    <row r="1360" spans="1:12" x14ac:dyDescent="0.2">
      <c r="A1360">
        <v>2004</v>
      </c>
      <c r="B1360" t="s">
        <v>624</v>
      </c>
      <c r="C1360" t="s">
        <v>453</v>
      </c>
      <c r="D1360" t="s">
        <v>464</v>
      </c>
      <c r="E1360" t="s">
        <v>473</v>
      </c>
      <c r="F1360">
        <v>1417.2</v>
      </c>
      <c r="G1360">
        <v>4078.3206742947941</v>
      </c>
      <c r="H1360">
        <v>2840.6410461672622</v>
      </c>
      <c r="I1360">
        <v>1.5323748576896731E-4</v>
      </c>
      <c r="J1360" t="s">
        <v>1285</v>
      </c>
      <c r="K1360" t="s">
        <v>1291</v>
      </c>
      <c r="L1360" t="s">
        <v>1296</v>
      </c>
    </row>
    <row r="1361" spans="1:12" x14ac:dyDescent="0.2">
      <c r="A1361">
        <v>2004</v>
      </c>
      <c r="B1361" t="s">
        <v>627</v>
      </c>
      <c r="C1361" t="s">
        <v>453</v>
      </c>
      <c r="D1361" t="s">
        <v>464</v>
      </c>
      <c r="E1361" t="s">
        <v>352</v>
      </c>
      <c r="I1361">
        <v>0</v>
      </c>
      <c r="J1361" t="s">
        <v>1285</v>
      </c>
      <c r="K1361" t="s">
        <v>1291</v>
      </c>
      <c r="L1361" t="s">
        <v>1416</v>
      </c>
    </row>
    <row r="1362" spans="1:12" x14ac:dyDescent="0.2">
      <c r="A1362">
        <v>2004</v>
      </c>
      <c r="B1362" t="s">
        <v>629</v>
      </c>
      <c r="C1362" t="s">
        <v>453</v>
      </c>
      <c r="D1362" t="s">
        <v>464</v>
      </c>
      <c r="E1362" t="s">
        <v>693</v>
      </c>
      <c r="F1362">
        <v>368.5</v>
      </c>
      <c r="G1362">
        <v>1060.4439517905951</v>
      </c>
      <c r="H1362">
        <v>738.62279530950877</v>
      </c>
      <c r="I1362">
        <v>3.9844773853982813E-5</v>
      </c>
      <c r="J1362" t="s">
        <v>1285</v>
      </c>
      <c r="K1362" t="s">
        <v>1291</v>
      </c>
      <c r="L1362" t="s">
        <v>1417</v>
      </c>
    </row>
    <row r="1363" spans="1:12" x14ac:dyDescent="0.2">
      <c r="A1363">
        <v>2004</v>
      </c>
      <c r="B1363" t="s">
        <v>631</v>
      </c>
      <c r="C1363" t="s">
        <v>453</v>
      </c>
      <c r="D1363" t="s">
        <v>464</v>
      </c>
      <c r="E1363" t="s">
        <v>694</v>
      </c>
      <c r="I1363">
        <v>0</v>
      </c>
      <c r="J1363" t="s">
        <v>1285</v>
      </c>
      <c r="K1363" t="s">
        <v>1291</v>
      </c>
      <c r="L1363" t="s">
        <v>1418</v>
      </c>
    </row>
    <row r="1364" spans="1:12" x14ac:dyDescent="0.2">
      <c r="A1364">
        <v>2004</v>
      </c>
      <c r="B1364" t="s">
        <v>633</v>
      </c>
      <c r="C1364" t="s">
        <v>453</v>
      </c>
      <c r="D1364" t="s">
        <v>269</v>
      </c>
      <c r="E1364" t="s">
        <v>595</v>
      </c>
      <c r="F1364">
        <v>1700.7</v>
      </c>
      <c r="G1364">
        <v>4894.1574730265002</v>
      </c>
      <c r="H1364">
        <v>3408.8895196279018</v>
      </c>
      <c r="I1364">
        <v>1.8389147053858511E-4</v>
      </c>
      <c r="J1364" t="s">
        <v>1285</v>
      </c>
      <c r="K1364" t="s">
        <v>269</v>
      </c>
      <c r="L1364" t="s">
        <v>1350</v>
      </c>
    </row>
    <row r="1365" spans="1:12" x14ac:dyDescent="0.2">
      <c r="A1365">
        <v>2004</v>
      </c>
      <c r="B1365" t="s">
        <v>635</v>
      </c>
      <c r="C1365" t="s">
        <v>453</v>
      </c>
      <c r="D1365" t="s">
        <v>269</v>
      </c>
      <c r="E1365" t="s">
        <v>454</v>
      </c>
      <c r="F1365">
        <v>11550.5</v>
      </c>
      <c r="G1365">
        <v>33239.234369490558</v>
      </c>
      <c r="H1365">
        <v>23151.865935474849</v>
      </c>
      <c r="I1365">
        <v>1.2489201096348131E-3</v>
      </c>
      <c r="J1365" t="s">
        <v>1285</v>
      </c>
      <c r="K1365" t="s">
        <v>269</v>
      </c>
      <c r="L1365" t="s">
        <v>1286</v>
      </c>
    </row>
    <row r="1366" spans="1:12" x14ac:dyDescent="0.2">
      <c r="A1366">
        <v>2004</v>
      </c>
      <c r="B1366" t="s">
        <v>637</v>
      </c>
      <c r="C1366" t="s">
        <v>453</v>
      </c>
      <c r="D1366" t="s">
        <v>269</v>
      </c>
      <c r="E1366" t="s">
        <v>799</v>
      </c>
      <c r="F1366">
        <v>7511.4</v>
      </c>
      <c r="G1366">
        <v>21615.790229253402</v>
      </c>
      <c r="H1366">
        <v>15055.878601595239</v>
      </c>
      <c r="I1366">
        <v>8.1218462503882384E-4</v>
      </c>
      <c r="J1366" t="s">
        <v>1285</v>
      </c>
      <c r="K1366" t="s">
        <v>269</v>
      </c>
      <c r="L1366" t="s">
        <v>1485</v>
      </c>
    </row>
    <row r="1367" spans="1:12" x14ac:dyDescent="0.2">
      <c r="A1367">
        <v>2004</v>
      </c>
      <c r="B1367" t="s">
        <v>639</v>
      </c>
      <c r="C1367" t="s">
        <v>453</v>
      </c>
      <c r="D1367" t="s">
        <v>269</v>
      </c>
      <c r="E1367" t="s">
        <v>462</v>
      </c>
      <c r="F1367">
        <v>637.79999999999995</v>
      </c>
      <c r="G1367">
        <v>1835.416967305405</v>
      </c>
      <c r="H1367">
        <v>1278.4087350024549</v>
      </c>
      <c r="I1367">
        <v>6.8963356211859526E-5</v>
      </c>
      <c r="J1367" t="s">
        <v>1285</v>
      </c>
      <c r="K1367" t="s">
        <v>269</v>
      </c>
      <c r="L1367" t="s">
        <v>1290</v>
      </c>
    </row>
    <row r="1368" spans="1:12" x14ac:dyDescent="0.2">
      <c r="A1368">
        <v>2004</v>
      </c>
      <c r="B1368" t="s">
        <v>641</v>
      </c>
      <c r="C1368" t="s">
        <v>453</v>
      </c>
      <c r="D1368" t="s">
        <v>269</v>
      </c>
      <c r="E1368" t="s">
        <v>456</v>
      </c>
      <c r="F1368">
        <v>7865.7</v>
      </c>
      <c r="G1368">
        <v>22635.37039782709</v>
      </c>
      <c r="H1368">
        <v>15766.03886313705</v>
      </c>
      <c r="I1368">
        <v>8.5049399648106543E-4</v>
      </c>
      <c r="J1368" t="s">
        <v>1285</v>
      </c>
      <c r="K1368" t="s">
        <v>269</v>
      </c>
      <c r="L1368" t="s">
        <v>1287</v>
      </c>
    </row>
    <row r="1369" spans="1:12" x14ac:dyDescent="0.2">
      <c r="A1369">
        <v>2004</v>
      </c>
      <c r="B1369" t="s">
        <v>643</v>
      </c>
      <c r="C1369" t="s">
        <v>453</v>
      </c>
      <c r="D1369" t="s">
        <v>604</v>
      </c>
      <c r="E1369" t="s">
        <v>800</v>
      </c>
      <c r="F1369">
        <v>3096.7</v>
      </c>
      <c r="G1369">
        <v>8911.4702456171945</v>
      </c>
      <c r="H1369">
        <v>6207.0372055222688</v>
      </c>
      <c r="I1369">
        <v>3.3483666538298127E-4</v>
      </c>
      <c r="J1369" t="s">
        <v>1285</v>
      </c>
      <c r="K1369" t="s">
        <v>1486</v>
      </c>
      <c r="L1369" t="s">
        <v>1487</v>
      </c>
    </row>
    <row r="1370" spans="1:12" x14ac:dyDescent="0.2">
      <c r="A1370">
        <v>2004</v>
      </c>
      <c r="B1370" t="s">
        <v>645</v>
      </c>
      <c r="C1370" t="s">
        <v>453</v>
      </c>
      <c r="D1370" t="s">
        <v>604</v>
      </c>
      <c r="E1370" t="s">
        <v>801</v>
      </c>
      <c r="F1370">
        <v>389.7</v>
      </c>
      <c r="G1370">
        <v>1121.451853494694</v>
      </c>
      <c r="H1370">
        <v>781.11615558240328</v>
      </c>
      <c r="I1370">
        <v>4.2137064778553893E-5</v>
      </c>
      <c r="J1370" t="s">
        <v>1285</v>
      </c>
      <c r="K1370" t="s">
        <v>1486</v>
      </c>
      <c r="L1370" t="s">
        <v>1488</v>
      </c>
    </row>
    <row r="1371" spans="1:12" x14ac:dyDescent="0.2">
      <c r="A1371">
        <v>2004</v>
      </c>
      <c r="B1371" t="s">
        <v>647</v>
      </c>
      <c r="C1371" t="s">
        <v>453</v>
      </c>
      <c r="D1371" t="s">
        <v>604</v>
      </c>
      <c r="E1371" t="s">
        <v>802</v>
      </c>
      <c r="F1371">
        <v>850.3</v>
      </c>
      <c r="G1371">
        <v>2446.9348499526268</v>
      </c>
      <c r="H1371">
        <v>1704.3445396246279</v>
      </c>
      <c r="I1371">
        <v>9.1940328922772297E-5</v>
      </c>
      <c r="J1371" t="s">
        <v>1285</v>
      </c>
      <c r="K1371" t="s">
        <v>1486</v>
      </c>
      <c r="L1371" t="s">
        <v>1489</v>
      </c>
    </row>
    <row r="1372" spans="1:12" x14ac:dyDescent="0.2">
      <c r="A1372">
        <v>2004</v>
      </c>
      <c r="B1372" t="s">
        <v>649</v>
      </c>
      <c r="C1372" t="s">
        <v>453</v>
      </c>
      <c r="D1372" t="s">
        <v>604</v>
      </c>
      <c r="E1372" t="s">
        <v>803</v>
      </c>
      <c r="F1372">
        <v>4875.3</v>
      </c>
      <c r="G1372">
        <v>14029.802980094129</v>
      </c>
      <c r="H1372">
        <v>9772.0697801151928</v>
      </c>
      <c r="I1372">
        <v>5.2715122380006096E-4</v>
      </c>
      <c r="J1372" t="s">
        <v>1285</v>
      </c>
      <c r="K1372" t="s">
        <v>1486</v>
      </c>
      <c r="L1372" t="s">
        <v>1490</v>
      </c>
    </row>
    <row r="1373" spans="1:12" x14ac:dyDescent="0.2">
      <c r="A1373">
        <v>2004</v>
      </c>
      <c r="B1373" t="s">
        <v>651</v>
      </c>
      <c r="C1373" t="s">
        <v>268</v>
      </c>
      <c r="D1373" t="s">
        <v>804</v>
      </c>
      <c r="E1373" t="s">
        <v>607</v>
      </c>
      <c r="F1373">
        <v>140.1</v>
      </c>
      <c r="G1373">
        <v>403.17014286529809</v>
      </c>
      <c r="H1373">
        <v>280.81697048266528</v>
      </c>
      <c r="I1373">
        <v>1.514858294964177E-5</v>
      </c>
      <c r="J1373" t="s">
        <v>1194</v>
      </c>
      <c r="K1373" t="s">
        <v>1491</v>
      </c>
      <c r="L1373" t="s">
        <v>1492</v>
      </c>
    </row>
    <row r="1374" spans="1:12" x14ac:dyDescent="0.2">
      <c r="A1374">
        <v>2004</v>
      </c>
      <c r="B1374" t="s">
        <v>653</v>
      </c>
      <c r="C1374" t="s">
        <v>268</v>
      </c>
      <c r="D1374" t="s">
        <v>804</v>
      </c>
      <c r="E1374" t="s">
        <v>611</v>
      </c>
      <c r="F1374">
        <v>12452.1</v>
      </c>
      <c r="G1374">
        <v>35833.796830642263</v>
      </c>
      <c r="H1374">
        <v>24959.036389344739</v>
      </c>
      <c r="I1374">
        <v>1.3464073500873261E-3</v>
      </c>
      <c r="J1374" t="s">
        <v>1194</v>
      </c>
      <c r="K1374" t="s">
        <v>1491</v>
      </c>
      <c r="L1374" t="s">
        <v>1493</v>
      </c>
    </row>
    <row r="1375" spans="1:12" x14ac:dyDescent="0.2">
      <c r="A1375">
        <v>2004</v>
      </c>
      <c r="B1375" t="s">
        <v>655</v>
      </c>
      <c r="C1375" t="s">
        <v>268</v>
      </c>
      <c r="D1375" t="s">
        <v>804</v>
      </c>
      <c r="E1375" t="s">
        <v>615</v>
      </c>
      <c r="F1375">
        <v>10182</v>
      </c>
      <c r="G1375">
        <v>29301.05920524244</v>
      </c>
      <c r="H1375">
        <v>20408.839353708059</v>
      </c>
      <c r="I1375">
        <v>1.1009484053765351E-3</v>
      </c>
      <c r="J1375" t="s">
        <v>1194</v>
      </c>
      <c r="K1375" t="s">
        <v>1491</v>
      </c>
      <c r="L1375" t="s">
        <v>1494</v>
      </c>
    </row>
    <row r="1376" spans="1:12" x14ac:dyDescent="0.2">
      <c r="A1376">
        <v>2004</v>
      </c>
      <c r="B1376" t="s">
        <v>697</v>
      </c>
      <c r="C1376" t="s">
        <v>268</v>
      </c>
      <c r="D1376" t="s">
        <v>804</v>
      </c>
      <c r="E1376" t="s">
        <v>713</v>
      </c>
      <c r="F1376">
        <v>0</v>
      </c>
      <c r="G1376">
        <v>0</v>
      </c>
      <c r="H1376">
        <v>0</v>
      </c>
      <c r="I1376">
        <v>0</v>
      </c>
      <c r="J1376" t="s">
        <v>1194</v>
      </c>
      <c r="K1376" t="s">
        <v>1491</v>
      </c>
      <c r="L1376" t="s">
        <v>1495</v>
      </c>
    </row>
    <row r="1377" spans="1:12" x14ac:dyDescent="0.2">
      <c r="A1377">
        <v>2004</v>
      </c>
      <c r="B1377" t="s">
        <v>699</v>
      </c>
      <c r="C1377" t="s">
        <v>268</v>
      </c>
      <c r="D1377" t="s">
        <v>804</v>
      </c>
      <c r="E1377" t="s">
        <v>805</v>
      </c>
      <c r="F1377">
        <v>330</v>
      </c>
      <c r="G1377">
        <v>949.65130011098074</v>
      </c>
      <c r="H1377">
        <v>661.45324953090346</v>
      </c>
      <c r="I1377">
        <v>3.5681887033417448E-5</v>
      </c>
      <c r="J1377" t="s">
        <v>1194</v>
      </c>
      <c r="K1377" t="s">
        <v>1491</v>
      </c>
      <c r="L1377" t="s">
        <v>1496</v>
      </c>
    </row>
    <row r="1378" spans="1:12" x14ac:dyDescent="0.2">
      <c r="A1378">
        <v>2004</v>
      </c>
      <c r="B1378" t="s">
        <v>701</v>
      </c>
      <c r="C1378" t="s">
        <v>268</v>
      </c>
      <c r="D1378" t="s">
        <v>804</v>
      </c>
      <c r="E1378" t="s">
        <v>806</v>
      </c>
      <c r="F1378">
        <v>40.4</v>
      </c>
      <c r="G1378">
        <v>116.2603409832837</v>
      </c>
      <c r="H1378">
        <v>80.977912972874236</v>
      </c>
      <c r="I1378">
        <v>4.3683279883335299E-6</v>
      </c>
      <c r="J1378" t="s">
        <v>1194</v>
      </c>
      <c r="K1378" t="s">
        <v>1491</v>
      </c>
      <c r="L1378" t="s">
        <v>1497</v>
      </c>
    </row>
    <row r="1379" spans="1:12" x14ac:dyDescent="0.2">
      <c r="A1379">
        <v>2004</v>
      </c>
      <c r="B1379" t="s">
        <v>702</v>
      </c>
      <c r="C1379" t="s">
        <v>268</v>
      </c>
      <c r="D1379" t="s">
        <v>807</v>
      </c>
      <c r="E1379" t="s">
        <v>619</v>
      </c>
      <c r="F1379">
        <v>218.6</v>
      </c>
      <c r="G1379">
        <v>629.07204304321328</v>
      </c>
      <c r="H1379">
        <v>438.16266771956208</v>
      </c>
      <c r="I1379">
        <v>2.363654698637895E-5</v>
      </c>
      <c r="J1379" t="s">
        <v>1194</v>
      </c>
      <c r="K1379" t="s">
        <v>1498</v>
      </c>
      <c r="L1379" t="s">
        <v>1499</v>
      </c>
    </row>
    <row r="1380" spans="1:12" x14ac:dyDescent="0.2">
      <c r="A1380">
        <v>2004</v>
      </c>
      <c r="B1380" t="s">
        <v>703</v>
      </c>
      <c r="C1380" t="s">
        <v>268</v>
      </c>
      <c r="D1380" t="s">
        <v>807</v>
      </c>
      <c r="E1380" t="s">
        <v>621</v>
      </c>
      <c r="F1380">
        <v>4.3</v>
      </c>
      <c r="G1380">
        <v>12.374244213567319</v>
      </c>
      <c r="H1380">
        <v>8.6189362817663184</v>
      </c>
      <c r="I1380">
        <v>4.649458007384698E-7</v>
      </c>
      <c r="J1380" t="s">
        <v>1194</v>
      </c>
      <c r="K1380" t="s">
        <v>1498</v>
      </c>
      <c r="L1380" t="s">
        <v>1500</v>
      </c>
    </row>
    <row r="1381" spans="1:12" x14ac:dyDescent="0.2">
      <c r="A1381">
        <v>2004</v>
      </c>
      <c r="B1381" t="s">
        <v>705</v>
      </c>
      <c r="C1381" t="s">
        <v>268</v>
      </c>
      <c r="D1381" t="s">
        <v>808</v>
      </c>
      <c r="E1381" t="s">
        <v>809</v>
      </c>
      <c r="F1381">
        <v>2</v>
      </c>
      <c r="G1381">
        <v>5.7554624249150352</v>
      </c>
      <c r="H1381">
        <v>4.0088075729145656</v>
      </c>
      <c r="I1381">
        <v>2.1625386080859059E-7</v>
      </c>
      <c r="J1381" t="s">
        <v>1194</v>
      </c>
      <c r="K1381" t="s">
        <v>1501</v>
      </c>
      <c r="L1381" t="s">
        <v>1502</v>
      </c>
    </row>
    <row r="1382" spans="1:12" x14ac:dyDescent="0.2">
      <c r="A1382">
        <v>2004</v>
      </c>
      <c r="B1382" t="s">
        <v>707</v>
      </c>
      <c r="C1382" t="s">
        <v>109</v>
      </c>
      <c r="D1382" t="s">
        <v>109</v>
      </c>
      <c r="E1382" t="s">
        <v>626</v>
      </c>
      <c r="I1382">
        <v>0</v>
      </c>
      <c r="J1382" t="s">
        <v>1114</v>
      </c>
      <c r="K1382" t="s">
        <v>1503</v>
      </c>
      <c r="L1382" t="s">
        <v>1504</v>
      </c>
    </row>
    <row r="1383" spans="1:12" x14ac:dyDescent="0.2">
      <c r="A1383">
        <v>2004</v>
      </c>
      <c r="B1383" t="s">
        <v>709</v>
      </c>
      <c r="C1383" t="s">
        <v>109</v>
      </c>
      <c r="D1383" t="s">
        <v>109</v>
      </c>
      <c r="E1383" t="s">
        <v>628</v>
      </c>
      <c r="F1383">
        <v>850.3</v>
      </c>
      <c r="G1383">
        <v>2446.9348499526268</v>
      </c>
      <c r="H1383">
        <v>1704.3445396246279</v>
      </c>
      <c r="I1383">
        <v>9.1940328922772297E-5</v>
      </c>
      <c r="J1383" t="s">
        <v>1114</v>
      </c>
      <c r="K1383" t="s">
        <v>1503</v>
      </c>
      <c r="L1383" t="s">
        <v>1505</v>
      </c>
    </row>
    <row r="1384" spans="1:12" x14ac:dyDescent="0.2">
      <c r="A1384">
        <v>2004</v>
      </c>
      <c r="B1384" t="s">
        <v>711</v>
      </c>
      <c r="C1384" t="s">
        <v>109</v>
      </c>
      <c r="D1384" t="s">
        <v>109</v>
      </c>
      <c r="E1384" t="s">
        <v>630</v>
      </c>
      <c r="F1384">
        <v>63.8</v>
      </c>
      <c r="G1384">
        <v>183.5992513547896</v>
      </c>
      <c r="H1384">
        <v>127.88096157597469</v>
      </c>
      <c r="I1384">
        <v>6.8984981597940416E-6</v>
      </c>
      <c r="J1384" t="s">
        <v>1114</v>
      </c>
      <c r="K1384" t="s">
        <v>1503</v>
      </c>
      <c r="L1384" t="s">
        <v>1506</v>
      </c>
    </row>
    <row r="1385" spans="1:12" x14ac:dyDescent="0.2">
      <c r="A1385">
        <v>2004</v>
      </c>
      <c r="B1385" t="s">
        <v>712</v>
      </c>
      <c r="C1385" t="s">
        <v>109</v>
      </c>
      <c r="D1385" t="s">
        <v>109</v>
      </c>
      <c r="E1385" t="s">
        <v>632</v>
      </c>
      <c r="I1385">
        <v>0</v>
      </c>
      <c r="J1385" t="s">
        <v>1114</v>
      </c>
      <c r="K1385" t="s">
        <v>1503</v>
      </c>
      <c r="L1385" t="s">
        <v>1507</v>
      </c>
    </row>
    <row r="1386" spans="1:12" x14ac:dyDescent="0.2">
      <c r="A1386">
        <v>2004</v>
      </c>
      <c r="B1386" t="s">
        <v>714</v>
      </c>
      <c r="C1386" t="s">
        <v>109</v>
      </c>
      <c r="D1386" t="s">
        <v>109</v>
      </c>
      <c r="E1386" t="s">
        <v>634</v>
      </c>
      <c r="F1386">
        <v>21.3</v>
      </c>
      <c r="G1386">
        <v>61.295674825345117</v>
      </c>
      <c r="H1386">
        <v>42.69380065154013</v>
      </c>
      <c r="I1386">
        <v>2.3031036176114899E-6</v>
      </c>
      <c r="J1386" t="s">
        <v>1114</v>
      </c>
      <c r="K1386" t="s">
        <v>1503</v>
      </c>
      <c r="L1386" t="s">
        <v>1508</v>
      </c>
    </row>
    <row r="1387" spans="1:12" x14ac:dyDescent="0.2">
      <c r="A1387">
        <v>2004</v>
      </c>
      <c r="B1387" t="s">
        <v>715</v>
      </c>
      <c r="C1387" t="s">
        <v>109</v>
      </c>
      <c r="D1387" t="s">
        <v>109</v>
      </c>
      <c r="E1387" t="s">
        <v>636</v>
      </c>
      <c r="F1387">
        <v>21.3</v>
      </c>
      <c r="G1387">
        <v>61.295674825345117</v>
      </c>
      <c r="H1387">
        <v>42.69380065154013</v>
      </c>
      <c r="I1387">
        <v>2.3031036176114899E-6</v>
      </c>
      <c r="J1387" t="s">
        <v>1114</v>
      </c>
      <c r="K1387" t="s">
        <v>1503</v>
      </c>
      <c r="L1387" t="s">
        <v>1509</v>
      </c>
    </row>
    <row r="1388" spans="1:12" x14ac:dyDescent="0.2">
      <c r="A1388">
        <v>2004</v>
      </c>
      <c r="B1388" t="s">
        <v>716</v>
      </c>
      <c r="C1388" t="s">
        <v>109</v>
      </c>
      <c r="D1388" t="s">
        <v>109</v>
      </c>
      <c r="E1388" t="s">
        <v>638</v>
      </c>
      <c r="I1388">
        <v>0</v>
      </c>
      <c r="J1388" t="s">
        <v>1114</v>
      </c>
      <c r="K1388" t="s">
        <v>1503</v>
      </c>
      <c r="L1388" t="s">
        <v>1510</v>
      </c>
    </row>
    <row r="1389" spans="1:12" x14ac:dyDescent="0.2">
      <c r="A1389">
        <v>2004</v>
      </c>
      <c r="B1389" t="s">
        <v>718</v>
      </c>
      <c r="C1389" t="s">
        <v>109</v>
      </c>
      <c r="D1389" t="s">
        <v>109</v>
      </c>
      <c r="E1389" t="s">
        <v>640</v>
      </c>
      <c r="I1389">
        <v>0</v>
      </c>
      <c r="J1389" t="s">
        <v>1114</v>
      </c>
      <c r="K1389" t="s">
        <v>1503</v>
      </c>
      <c r="L1389" t="s">
        <v>1511</v>
      </c>
    </row>
    <row r="1390" spans="1:12" x14ac:dyDescent="0.2">
      <c r="A1390">
        <v>2004</v>
      </c>
      <c r="B1390" t="s">
        <v>719</v>
      </c>
      <c r="C1390" t="s">
        <v>109</v>
      </c>
      <c r="D1390" t="s">
        <v>109</v>
      </c>
      <c r="E1390" t="s">
        <v>728</v>
      </c>
      <c r="I1390">
        <v>0</v>
      </c>
      <c r="J1390" t="s">
        <v>1114</v>
      </c>
      <c r="K1390" t="s">
        <v>1503</v>
      </c>
      <c r="L1390" t="s">
        <v>1512</v>
      </c>
    </row>
    <row r="1391" spans="1:12" x14ac:dyDescent="0.2">
      <c r="A1391">
        <v>2004</v>
      </c>
      <c r="B1391" t="s">
        <v>720</v>
      </c>
      <c r="C1391" t="s">
        <v>109</v>
      </c>
      <c r="D1391" t="s">
        <v>109</v>
      </c>
      <c r="E1391" t="s">
        <v>736</v>
      </c>
      <c r="F1391">
        <v>800.7</v>
      </c>
      <c r="G1391">
        <v>2304.1993818147339</v>
      </c>
      <c r="H1391">
        <v>1604.926111816347</v>
      </c>
      <c r="I1391">
        <v>8.6577233174719274E-5</v>
      </c>
      <c r="J1391" t="s">
        <v>1114</v>
      </c>
      <c r="K1391" t="s">
        <v>1503</v>
      </c>
      <c r="L1391" t="s">
        <v>1513</v>
      </c>
    </row>
    <row r="1392" spans="1:12" x14ac:dyDescent="0.2">
      <c r="A1392">
        <v>2004</v>
      </c>
      <c r="B1392" t="s">
        <v>721</v>
      </c>
      <c r="C1392" t="s">
        <v>109</v>
      </c>
      <c r="D1392" t="s">
        <v>109</v>
      </c>
      <c r="E1392" t="s">
        <v>738</v>
      </c>
      <c r="I1392">
        <v>0</v>
      </c>
      <c r="J1392" t="s">
        <v>1114</v>
      </c>
      <c r="K1392" t="s">
        <v>1503</v>
      </c>
      <c r="L1392" t="s">
        <v>1514</v>
      </c>
    </row>
    <row r="1393" spans="1:12" x14ac:dyDescent="0.2">
      <c r="A1393">
        <v>2004</v>
      </c>
      <c r="B1393" t="s">
        <v>722</v>
      </c>
      <c r="C1393" t="s">
        <v>109</v>
      </c>
      <c r="D1393" t="s">
        <v>109</v>
      </c>
      <c r="E1393" t="s">
        <v>740</v>
      </c>
      <c r="I1393">
        <v>0</v>
      </c>
      <c r="J1393" t="s">
        <v>1114</v>
      </c>
      <c r="K1393" t="s">
        <v>1503</v>
      </c>
      <c r="L1393" t="s">
        <v>1515</v>
      </c>
    </row>
    <row r="1394" spans="1:12" x14ac:dyDescent="0.2">
      <c r="A1394">
        <v>2004</v>
      </c>
      <c r="B1394" t="s">
        <v>723</v>
      </c>
      <c r="C1394" t="s">
        <v>109</v>
      </c>
      <c r="D1394" t="s">
        <v>109</v>
      </c>
      <c r="E1394" t="s">
        <v>810</v>
      </c>
      <c r="F1394">
        <v>1513</v>
      </c>
      <c r="G1394">
        <v>4354.0073244482246</v>
      </c>
      <c r="H1394">
        <v>3032.6629289098701</v>
      </c>
      <c r="I1394">
        <v>1.6359604570169881E-4</v>
      </c>
      <c r="J1394" t="s">
        <v>1114</v>
      </c>
      <c r="K1394" t="s">
        <v>1503</v>
      </c>
      <c r="L1394" t="s">
        <v>1516</v>
      </c>
    </row>
    <row r="1395" spans="1:12" x14ac:dyDescent="0.2">
      <c r="A1395">
        <v>2004</v>
      </c>
      <c r="B1395" t="s">
        <v>724</v>
      </c>
      <c r="C1395" t="s">
        <v>109</v>
      </c>
      <c r="D1395" t="s">
        <v>109</v>
      </c>
      <c r="E1395" t="s">
        <v>811</v>
      </c>
      <c r="I1395">
        <v>0</v>
      </c>
      <c r="J1395" t="s">
        <v>1114</v>
      </c>
      <c r="K1395" t="s">
        <v>1503</v>
      </c>
      <c r="L1395" t="s">
        <v>1517</v>
      </c>
    </row>
    <row r="1396" spans="1:12" x14ac:dyDescent="0.2">
      <c r="A1396">
        <v>2004</v>
      </c>
      <c r="B1396" t="s">
        <v>725</v>
      </c>
      <c r="C1396" t="s">
        <v>109</v>
      </c>
      <c r="D1396" t="s">
        <v>109</v>
      </c>
      <c r="E1396" t="s">
        <v>812</v>
      </c>
      <c r="F1396">
        <v>1771</v>
      </c>
      <c r="G1396">
        <v>5096.4619772622636</v>
      </c>
      <c r="H1396">
        <v>3549.7991058158482</v>
      </c>
      <c r="I1396">
        <v>1.9149279374600699E-4</v>
      </c>
      <c r="J1396" t="s">
        <v>1114</v>
      </c>
      <c r="K1396" t="s">
        <v>1503</v>
      </c>
      <c r="L1396" t="s">
        <v>1518</v>
      </c>
    </row>
    <row r="1397" spans="1:12" x14ac:dyDescent="0.2">
      <c r="A1397">
        <v>2004</v>
      </c>
      <c r="B1397" t="s">
        <v>727</v>
      </c>
      <c r="C1397" t="s">
        <v>109</v>
      </c>
      <c r="D1397" t="s">
        <v>109</v>
      </c>
      <c r="E1397" t="s">
        <v>219</v>
      </c>
      <c r="F1397">
        <v>1755</v>
      </c>
      <c r="G1397">
        <v>5050.4182778629438</v>
      </c>
      <c r="H1397">
        <v>3517.728645232532</v>
      </c>
      <c r="I1397">
        <v>1.8976276285953829E-4</v>
      </c>
      <c r="J1397" t="s">
        <v>1114</v>
      </c>
      <c r="K1397" t="s">
        <v>1503</v>
      </c>
      <c r="L1397" t="s">
        <v>1519</v>
      </c>
    </row>
    <row r="1398" spans="1:12" x14ac:dyDescent="0.2">
      <c r="A1398">
        <v>2004</v>
      </c>
      <c r="B1398" t="s">
        <v>729</v>
      </c>
      <c r="C1398" t="s">
        <v>109</v>
      </c>
      <c r="D1398" t="s">
        <v>109</v>
      </c>
      <c r="E1398" t="s">
        <v>749</v>
      </c>
      <c r="F1398">
        <v>328</v>
      </c>
      <c r="G1398">
        <v>943.89583768606576</v>
      </c>
      <c r="H1398">
        <v>657.44444195798883</v>
      </c>
      <c r="I1398">
        <v>3.546563317260886E-5</v>
      </c>
      <c r="J1398" t="s">
        <v>1114</v>
      </c>
      <c r="K1398" t="s">
        <v>1503</v>
      </c>
      <c r="L1398" t="s">
        <v>1520</v>
      </c>
    </row>
    <row r="1399" spans="1:12" x14ac:dyDescent="0.2">
      <c r="A1399">
        <v>2004</v>
      </c>
      <c r="B1399" t="s">
        <v>731</v>
      </c>
      <c r="C1399" t="s">
        <v>109</v>
      </c>
      <c r="D1399" t="s">
        <v>109</v>
      </c>
      <c r="E1399" t="s">
        <v>751</v>
      </c>
      <c r="F1399">
        <v>0</v>
      </c>
      <c r="G1399">
        <v>0</v>
      </c>
      <c r="H1399">
        <v>0</v>
      </c>
      <c r="I1399">
        <v>0</v>
      </c>
      <c r="J1399" t="s">
        <v>1114</v>
      </c>
      <c r="K1399" t="s">
        <v>1503</v>
      </c>
      <c r="L1399" t="s">
        <v>1521</v>
      </c>
    </row>
    <row r="1400" spans="1:12" x14ac:dyDescent="0.2">
      <c r="A1400">
        <v>2004</v>
      </c>
      <c r="B1400" t="s">
        <v>733</v>
      </c>
      <c r="C1400" t="s">
        <v>109</v>
      </c>
      <c r="D1400" t="s">
        <v>109</v>
      </c>
      <c r="E1400" t="s">
        <v>652</v>
      </c>
      <c r="F1400">
        <v>3815.9</v>
      </c>
      <c r="G1400">
        <v>10981.13453361664</v>
      </c>
      <c r="H1400">
        <v>7648.604408742347</v>
      </c>
      <c r="I1400">
        <v>4.1260155372975049E-4</v>
      </c>
      <c r="J1400" t="s">
        <v>1114</v>
      </c>
      <c r="K1400" t="s">
        <v>1503</v>
      </c>
      <c r="L1400" t="s">
        <v>1522</v>
      </c>
    </row>
    <row r="1401" spans="1:12" x14ac:dyDescent="0.2">
      <c r="A1401">
        <v>2004</v>
      </c>
      <c r="B1401" t="s">
        <v>735</v>
      </c>
      <c r="C1401" t="s">
        <v>109</v>
      </c>
      <c r="D1401" t="s">
        <v>109</v>
      </c>
      <c r="E1401" t="s">
        <v>654</v>
      </c>
      <c r="F1401">
        <v>351.8</v>
      </c>
      <c r="G1401">
        <v>1012.385840542555</v>
      </c>
      <c r="H1401">
        <v>705.14925207567228</v>
      </c>
      <c r="I1401">
        <v>3.8039054116231088E-5</v>
      </c>
      <c r="J1401" t="s">
        <v>1114</v>
      </c>
      <c r="K1401" t="s">
        <v>1503</v>
      </c>
      <c r="L1401" t="s">
        <v>1523</v>
      </c>
    </row>
    <row r="1402" spans="1:12" x14ac:dyDescent="0.2">
      <c r="A1402">
        <v>2004</v>
      </c>
      <c r="B1402" t="s">
        <v>737</v>
      </c>
      <c r="C1402" t="s">
        <v>109</v>
      </c>
      <c r="D1402" t="s">
        <v>109</v>
      </c>
      <c r="E1402" t="s">
        <v>656</v>
      </c>
      <c r="F1402">
        <v>1000</v>
      </c>
      <c r="G1402">
        <v>2877.7312124575169</v>
      </c>
      <c r="H1402">
        <v>2004.4037864572831</v>
      </c>
      <c r="I1402">
        <v>1.081269304042953E-4</v>
      </c>
      <c r="J1402" t="s">
        <v>1114</v>
      </c>
      <c r="K1402" t="s">
        <v>1503</v>
      </c>
      <c r="L1402" t="s">
        <v>1524</v>
      </c>
    </row>
    <row r="1403" spans="1:12" x14ac:dyDescent="0.2">
      <c r="A1403">
        <v>2004</v>
      </c>
      <c r="B1403" t="s">
        <v>739</v>
      </c>
      <c r="C1403" t="s">
        <v>109</v>
      </c>
      <c r="D1403" t="s">
        <v>109</v>
      </c>
      <c r="E1403" t="s">
        <v>237</v>
      </c>
      <c r="F1403">
        <v>0.4</v>
      </c>
      <c r="G1403">
        <v>1.1510924849830071</v>
      </c>
      <c r="H1403">
        <v>0.80176151458291323</v>
      </c>
      <c r="I1403">
        <v>4.3250772161718119E-8</v>
      </c>
      <c r="J1403" t="s">
        <v>1114</v>
      </c>
      <c r="K1403" t="s">
        <v>1503</v>
      </c>
      <c r="L1403" t="s">
        <v>1525</v>
      </c>
    </row>
    <row r="1404" spans="1:12" x14ac:dyDescent="0.2">
      <c r="A1404">
        <v>2004</v>
      </c>
      <c r="B1404" t="s">
        <v>741</v>
      </c>
      <c r="C1404" t="s">
        <v>109</v>
      </c>
      <c r="D1404" t="s">
        <v>109</v>
      </c>
      <c r="E1404" t="s">
        <v>813</v>
      </c>
      <c r="F1404">
        <v>1732.7</v>
      </c>
      <c r="G1404">
        <v>4986.2448718251408</v>
      </c>
      <c r="H1404">
        <v>3473.030440794535</v>
      </c>
      <c r="I1404">
        <v>1.8735153231152249E-4</v>
      </c>
      <c r="J1404" t="s">
        <v>1114</v>
      </c>
      <c r="K1404" t="s">
        <v>1503</v>
      </c>
      <c r="L1404" t="s">
        <v>1526</v>
      </c>
    </row>
    <row r="1405" spans="1:12" x14ac:dyDescent="0.2">
      <c r="A1405">
        <v>2004</v>
      </c>
      <c r="B1405" t="s">
        <v>743</v>
      </c>
      <c r="C1405" t="s">
        <v>109</v>
      </c>
      <c r="D1405" t="s">
        <v>109</v>
      </c>
      <c r="E1405" t="s">
        <v>814</v>
      </c>
      <c r="I1405">
        <v>0</v>
      </c>
      <c r="J1405" t="s">
        <v>1114</v>
      </c>
      <c r="K1405" t="s">
        <v>1503</v>
      </c>
      <c r="L1405" t="s">
        <v>1527</v>
      </c>
    </row>
    <row r="1406" spans="1:12" x14ac:dyDescent="0.2">
      <c r="A1406">
        <v>2004</v>
      </c>
      <c r="B1406" t="s">
        <v>745</v>
      </c>
      <c r="C1406" t="s">
        <v>109</v>
      </c>
      <c r="D1406" t="s">
        <v>109</v>
      </c>
      <c r="E1406" t="s">
        <v>815</v>
      </c>
      <c r="F1406">
        <v>94.2</v>
      </c>
      <c r="G1406">
        <v>271.08228021349822</v>
      </c>
      <c r="H1406">
        <v>188.81483668427609</v>
      </c>
      <c r="I1406">
        <v>1.018555684408462E-5</v>
      </c>
      <c r="J1406" t="s">
        <v>1114</v>
      </c>
      <c r="K1406" t="s">
        <v>1503</v>
      </c>
      <c r="L1406" t="s">
        <v>1528</v>
      </c>
    </row>
    <row r="1407" spans="1:12" x14ac:dyDescent="0.2">
      <c r="A1407">
        <v>2004</v>
      </c>
      <c r="B1407" t="s">
        <v>747</v>
      </c>
      <c r="C1407" t="s">
        <v>109</v>
      </c>
      <c r="D1407" t="s">
        <v>109</v>
      </c>
      <c r="E1407" t="s">
        <v>816</v>
      </c>
      <c r="F1407">
        <v>123.5</v>
      </c>
      <c r="G1407">
        <v>355.39980473850341</v>
      </c>
      <c r="H1407">
        <v>247.5438676274745</v>
      </c>
      <c r="I1407">
        <v>1.335367590493047E-5</v>
      </c>
      <c r="J1407" t="s">
        <v>1114</v>
      </c>
      <c r="K1407" t="s">
        <v>1503</v>
      </c>
      <c r="L1407" t="s">
        <v>1529</v>
      </c>
    </row>
    <row r="1408" spans="1:12" x14ac:dyDescent="0.2">
      <c r="A1408">
        <v>2004</v>
      </c>
      <c r="B1408" t="s">
        <v>748</v>
      </c>
      <c r="C1408" t="s">
        <v>109</v>
      </c>
      <c r="D1408" t="s">
        <v>109</v>
      </c>
      <c r="E1408" t="s">
        <v>817</v>
      </c>
      <c r="I1408">
        <v>0</v>
      </c>
      <c r="J1408" t="s">
        <v>1114</v>
      </c>
      <c r="K1408" t="s">
        <v>1503</v>
      </c>
      <c r="L1408" t="s">
        <v>1530</v>
      </c>
    </row>
    <row r="1409" spans="1:12" x14ac:dyDescent="0.2">
      <c r="A1409">
        <v>2005</v>
      </c>
      <c r="B1409" t="s">
        <v>492</v>
      </c>
      <c r="C1409" t="s">
        <v>283</v>
      </c>
      <c r="D1409" t="s">
        <v>354</v>
      </c>
      <c r="E1409" t="s">
        <v>493</v>
      </c>
      <c r="F1409">
        <v>-993</v>
      </c>
      <c r="G1409">
        <v>-2698.765226073172</v>
      </c>
      <c r="H1409">
        <v>-1879.74999697098</v>
      </c>
      <c r="I1409">
        <v>-9.9303982480970299E-5</v>
      </c>
      <c r="J1409" t="s">
        <v>1202</v>
      </c>
      <c r="K1409" t="s">
        <v>1233</v>
      </c>
      <c r="L1409" t="s">
        <v>1305</v>
      </c>
    </row>
    <row r="1410" spans="1:12" x14ac:dyDescent="0.2">
      <c r="A1410">
        <v>2005</v>
      </c>
      <c r="B1410" t="s">
        <v>494</v>
      </c>
      <c r="C1410" t="s">
        <v>283</v>
      </c>
      <c r="D1410" t="s">
        <v>354</v>
      </c>
      <c r="E1410" t="s">
        <v>497</v>
      </c>
      <c r="F1410">
        <v>3729.2</v>
      </c>
      <c r="G1410">
        <v>10135.181551935621</v>
      </c>
      <c r="H1410">
        <v>7059.3793441129692</v>
      </c>
      <c r="I1410">
        <v>3.7293495616116262E-4</v>
      </c>
      <c r="J1410" t="s">
        <v>1202</v>
      </c>
      <c r="K1410" t="s">
        <v>1233</v>
      </c>
      <c r="L1410" t="s">
        <v>1307</v>
      </c>
    </row>
    <row r="1411" spans="1:12" x14ac:dyDescent="0.2">
      <c r="A1411">
        <v>2005</v>
      </c>
      <c r="B1411" t="s">
        <v>496</v>
      </c>
      <c r="C1411" t="s">
        <v>283</v>
      </c>
      <c r="D1411" t="s">
        <v>354</v>
      </c>
      <c r="E1411" t="s">
        <v>657</v>
      </c>
      <c r="F1411">
        <v>468.1</v>
      </c>
      <c r="G1411">
        <v>1272.1973840129431</v>
      </c>
      <c r="H1411">
        <v>886.11376997191917</v>
      </c>
      <c r="I1411">
        <v>4.6811877340727292E-5</v>
      </c>
      <c r="J1411" t="s">
        <v>1202</v>
      </c>
      <c r="K1411" t="s">
        <v>1233</v>
      </c>
      <c r="L1411" t="s">
        <v>1382</v>
      </c>
    </row>
    <row r="1412" spans="1:12" x14ac:dyDescent="0.2">
      <c r="A1412">
        <v>2005</v>
      </c>
      <c r="B1412" t="s">
        <v>498</v>
      </c>
      <c r="C1412" t="s">
        <v>283</v>
      </c>
      <c r="D1412" t="s">
        <v>354</v>
      </c>
      <c r="E1412" t="s">
        <v>658</v>
      </c>
      <c r="I1412">
        <v>0</v>
      </c>
      <c r="J1412" t="s">
        <v>1202</v>
      </c>
      <c r="K1412" t="s">
        <v>1233</v>
      </c>
      <c r="L1412" t="s">
        <v>1383</v>
      </c>
    </row>
    <row r="1413" spans="1:12" x14ac:dyDescent="0.2">
      <c r="A1413">
        <v>2005</v>
      </c>
      <c r="B1413" t="s">
        <v>500</v>
      </c>
      <c r="C1413" t="s">
        <v>283</v>
      </c>
      <c r="D1413" t="s">
        <v>354</v>
      </c>
      <c r="E1413" t="s">
        <v>501</v>
      </c>
      <c r="F1413">
        <v>468.1</v>
      </c>
      <c r="G1413">
        <v>1272.1973840129431</v>
      </c>
      <c r="H1413">
        <v>886.11376997191917</v>
      </c>
      <c r="I1413">
        <v>4.6811877340727292E-5</v>
      </c>
      <c r="J1413" t="s">
        <v>1202</v>
      </c>
      <c r="K1413" t="s">
        <v>1233</v>
      </c>
      <c r="L1413" t="s">
        <v>1309</v>
      </c>
    </row>
    <row r="1414" spans="1:12" x14ac:dyDescent="0.2">
      <c r="A1414">
        <v>2005</v>
      </c>
      <c r="B1414" t="s">
        <v>502</v>
      </c>
      <c r="C1414" t="s">
        <v>283</v>
      </c>
      <c r="D1414" t="s">
        <v>354</v>
      </c>
      <c r="E1414" t="s">
        <v>659</v>
      </c>
      <c r="F1414">
        <v>79.3</v>
      </c>
      <c r="G1414">
        <v>215.52072752024421</v>
      </c>
      <c r="H1414">
        <v>150.11497961711851</v>
      </c>
      <c r="I1414">
        <v>7.9303180369999426E-6</v>
      </c>
      <c r="J1414" t="s">
        <v>1202</v>
      </c>
      <c r="K1414" t="s">
        <v>1233</v>
      </c>
      <c r="L1414" t="s">
        <v>1384</v>
      </c>
    </row>
    <row r="1415" spans="1:12" x14ac:dyDescent="0.2">
      <c r="A1415">
        <v>2005</v>
      </c>
      <c r="B1415" t="s">
        <v>504</v>
      </c>
      <c r="C1415" t="s">
        <v>283</v>
      </c>
      <c r="D1415" t="s">
        <v>354</v>
      </c>
      <c r="E1415" t="s">
        <v>818</v>
      </c>
      <c r="F1415">
        <v>11933.3</v>
      </c>
      <c r="G1415">
        <v>32432.200475628379</v>
      </c>
      <c r="H1415">
        <v>22589.74888102094</v>
      </c>
      <c r="I1415">
        <v>1.193377859154243E-3</v>
      </c>
      <c r="J1415" t="s">
        <v>1202</v>
      </c>
      <c r="K1415" t="s">
        <v>1233</v>
      </c>
      <c r="L1415" t="s">
        <v>1531</v>
      </c>
    </row>
    <row r="1416" spans="1:12" x14ac:dyDescent="0.2">
      <c r="A1416">
        <v>2005</v>
      </c>
      <c r="B1416" t="s">
        <v>506</v>
      </c>
      <c r="C1416" t="s">
        <v>283</v>
      </c>
      <c r="D1416" t="s">
        <v>354</v>
      </c>
      <c r="E1416" t="s">
        <v>660</v>
      </c>
      <c r="F1416">
        <v>7966.1</v>
      </c>
      <c r="G1416">
        <v>21650.184962156589</v>
      </c>
      <c r="H1416">
        <v>15079.835297956221</v>
      </c>
      <c r="I1416">
        <v>7.966419484810249E-4</v>
      </c>
      <c r="J1416" t="s">
        <v>1202</v>
      </c>
      <c r="K1416" t="s">
        <v>1233</v>
      </c>
      <c r="L1416" t="s">
        <v>1385</v>
      </c>
    </row>
    <row r="1417" spans="1:12" x14ac:dyDescent="0.2">
      <c r="A1417">
        <v>2005</v>
      </c>
      <c r="B1417" t="s">
        <v>508</v>
      </c>
      <c r="C1417" t="s">
        <v>283</v>
      </c>
      <c r="D1417" t="s">
        <v>354</v>
      </c>
      <c r="E1417" t="s">
        <v>507</v>
      </c>
      <c r="F1417">
        <v>39.700000000000003</v>
      </c>
      <c r="G1417">
        <v>107.89625324783979</v>
      </c>
      <c r="H1417">
        <v>75.152139858759213</v>
      </c>
      <c r="I1417">
        <v>3.970159219027715E-6</v>
      </c>
      <c r="J1417" t="s">
        <v>1202</v>
      </c>
      <c r="K1417" t="s">
        <v>1233</v>
      </c>
      <c r="L1417" t="s">
        <v>1312</v>
      </c>
    </row>
    <row r="1418" spans="1:12" x14ac:dyDescent="0.2">
      <c r="A1418">
        <v>2005</v>
      </c>
      <c r="B1418" t="s">
        <v>510</v>
      </c>
      <c r="C1418" t="s">
        <v>283</v>
      </c>
      <c r="D1418" t="s">
        <v>354</v>
      </c>
      <c r="E1418" t="s">
        <v>509</v>
      </c>
      <c r="I1418">
        <v>0</v>
      </c>
      <c r="J1418" t="s">
        <v>1202</v>
      </c>
      <c r="K1418" t="s">
        <v>1233</v>
      </c>
      <c r="L1418" t="s">
        <v>1313</v>
      </c>
    </row>
    <row r="1419" spans="1:12" x14ac:dyDescent="0.2">
      <c r="A1419">
        <v>2005</v>
      </c>
      <c r="B1419" t="s">
        <v>512</v>
      </c>
      <c r="C1419" t="s">
        <v>283</v>
      </c>
      <c r="D1419" t="s">
        <v>354</v>
      </c>
      <c r="E1419" t="s">
        <v>511</v>
      </c>
      <c r="I1419">
        <v>0</v>
      </c>
      <c r="J1419" t="s">
        <v>1202</v>
      </c>
      <c r="K1419" t="s">
        <v>1233</v>
      </c>
      <c r="L1419" t="s">
        <v>1314</v>
      </c>
    </row>
    <row r="1420" spans="1:12" x14ac:dyDescent="0.2">
      <c r="A1420">
        <v>2005</v>
      </c>
      <c r="B1420" t="s">
        <v>514</v>
      </c>
      <c r="C1420" t="s">
        <v>283</v>
      </c>
      <c r="D1420" t="s">
        <v>354</v>
      </c>
      <c r="E1420" t="s">
        <v>819</v>
      </c>
      <c r="F1420">
        <v>111.1</v>
      </c>
      <c r="G1420">
        <v>301.94644170869032</v>
      </c>
      <c r="H1420">
        <v>210.31241154428591</v>
      </c>
      <c r="I1420">
        <v>1.1110445572644309E-5</v>
      </c>
      <c r="J1420" t="s">
        <v>1202</v>
      </c>
      <c r="K1420" t="s">
        <v>1233</v>
      </c>
      <c r="L1420" t="s">
        <v>1532</v>
      </c>
    </row>
    <row r="1421" spans="1:12" x14ac:dyDescent="0.2">
      <c r="A1421">
        <v>2005</v>
      </c>
      <c r="B1421" t="s">
        <v>516</v>
      </c>
      <c r="C1421" t="s">
        <v>283</v>
      </c>
      <c r="D1421" t="s">
        <v>354</v>
      </c>
      <c r="E1421" t="s">
        <v>820</v>
      </c>
      <c r="I1421">
        <v>0</v>
      </c>
      <c r="J1421" t="s">
        <v>1202</v>
      </c>
      <c r="K1421" t="s">
        <v>1233</v>
      </c>
      <c r="L1421" t="s">
        <v>1533</v>
      </c>
    </row>
    <row r="1422" spans="1:12" x14ac:dyDescent="0.2">
      <c r="A1422">
        <v>2005</v>
      </c>
      <c r="B1422" t="s">
        <v>518</v>
      </c>
      <c r="C1422" t="s">
        <v>283</v>
      </c>
      <c r="D1422" t="s">
        <v>354</v>
      </c>
      <c r="E1422" t="s">
        <v>352</v>
      </c>
      <c r="I1422">
        <v>0</v>
      </c>
      <c r="J1422" t="s">
        <v>1202</v>
      </c>
      <c r="K1422" t="s">
        <v>1233</v>
      </c>
      <c r="L1422" t="s">
        <v>1448</v>
      </c>
    </row>
    <row r="1423" spans="1:12" x14ac:dyDescent="0.2">
      <c r="A1423">
        <v>2005</v>
      </c>
      <c r="B1423" t="s">
        <v>520</v>
      </c>
      <c r="C1423" t="s">
        <v>283</v>
      </c>
      <c r="D1423" t="s">
        <v>354</v>
      </c>
      <c r="E1423" t="s">
        <v>821</v>
      </c>
      <c r="I1423">
        <v>0</v>
      </c>
      <c r="J1423" t="s">
        <v>1202</v>
      </c>
      <c r="K1423" t="s">
        <v>1233</v>
      </c>
      <c r="L1423" t="s">
        <v>1534</v>
      </c>
    </row>
    <row r="1424" spans="1:12" x14ac:dyDescent="0.2">
      <c r="A1424">
        <v>2005</v>
      </c>
      <c r="B1424" t="s">
        <v>522</v>
      </c>
      <c r="C1424" t="s">
        <v>283</v>
      </c>
      <c r="D1424" t="s">
        <v>345</v>
      </c>
      <c r="E1424" t="s">
        <v>822</v>
      </c>
      <c r="I1424">
        <v>0</v>
      </c>
      <c r="J1424" t="s">
        <v>1202</v>
      </c>
      <c r="K1424" t="s">
        <v>1228</v>
      </c>
      <c r="L1424" t="s">
        <v>1535</v>
      </c>
    </row>
    <row r="1425" spans="1:12" x14ac:dyDescent="0.2">
      <c r="A1425">
        <v>2005</v>
      </c>
      <c r="B1425" t="s">
        <v>524</v>
      </c>
      <c r="C1425" t="s">
        <v>283</v>
      </c>
      <c r="D1425" t="s">
        <v>345</v>
      </c>
      <c r="E1425" t="s">
        <v>823</v>
      </c>
      <c r="I1425">
        <v>0</v>
      </c>
      <c r="J1425" t="s">
        <v>1202</v>
      </c>
      <c r="K1425" t="s">
        <v>1228</v>
      </c>
      <c r="L1425" t="s">
        <v>1536</v>
      </c>
    </row>
    <row r="1426" spans="1:12" x14ac:dyDescent="0.2">
      <c r="A1426">
        <v>2005</v>
      </c>
      <c r="B1426" t="s">
        <v>526</v>
      </c>
      <c r="C1426" t="s">
        <v>283</v>
      </c>
      <c r="D1426" t="s">
        <v>345</v>
      </c>
      <c r="E1426" t="s">
        <v>824</v>
      </c>
      <c r="I1426">
        <v>0</v>
      </c>
      <c r="J1426" t="s">
        <v>1202</v>
      </c>
      <c r="K1426" t="s">
        <v>1228</v>
      </c>
      <c r="L1426" t="s">
        <v>1537</v>
      </c>
    </row>
    <row r="1427" spans="1:12" x14ac:dyDescent="0.2">
      <c r="A1427">
        <v>2005</v>
      </c>
      <c r="B1427" t="s">
        <v>527</v>
      </c>
      <c r="C1427" t="s">
        <v>283</v>
      </c>
      <c r="D1427" t="s">
        <v>345</v>
      </c>
      <c r="E1427" t="s">
        <v>825</v>
      </c>
      <c r="I1427">
        <v>0</v>
      </c>
      <c r="J1427" t="s">
        <v>1202</v>
      </c>
      <c r="K1427" t="s">
        <v>1228</v>
      </c>
      <c r="L1427" t="s">
        <v>1538</v>
      </c>
    </row>
    <row r="1428" spans="1:12" x14ac:dyDescent="0.2">
      <c r="A1428">
        <v>2005</v>
      </c>
      <c r="B1428" t="s">
        <v>529</v>
      </c>
      <c r="C1428" t="s">
        <v>283</v>
      </c>
      <c r="D1428" t="s">
        <v>345</v>
      </c>
      <c r="E1428" t="s">
        <v>826</v>
      </c>
      <c r="I1428">
        <v>0</v>
      </c>
      <c r="J1428" t="s">
        <v>1202</v>
      </c>
      <c r="K1428" t="s">
        <v>1228</v>
      </c>
      <c r="L1428" t="s">
        <v>1539</v>
      </c>
    </row>
    <row r="1429" spans="1:12" x14ac:dyDescent="0.2">
      <c r="A1429">
        <v>2005</v>
      </c>
      <c r="B1429" t="s">
        <v>531</v>
      </c>
      <c r="C1429" t="s">
        <v>283</v>
      </c>
      <c r="D1429" t="s">
        <v>345</v>
      </c>
      <c r="E1429" t="s">
        <v>827</v>
      </c>
      <c r="I1429">
        <v>0</v>
      </c>
      <c r="J1429" t="s">
        <v>1202</v>
      </c>
      <c r="K1429" t="s">
        <v>1228</v>
      </c>
      <c r="L1429" t="s">
        <v>1540</v>
      </c>
    </row>
    <row r="1430" spans="1:12" x14ac:dyDescent="0.2">
      <c r="A1430">
        <v>2005</v>
      </c>
      <c r="B1430" t="s">
        <v>533</v>
      </c>
      <c r="C1430" t="s">
        <v>283</v>
      </c>
      <c r="D1430" t="s">
        <v>345</v>
      </c>
      <c r="E1430" t="s">
        <v>665</v>
      </c>
      <c r="F1430">
        <v>2840.5</v>
      </c>
      <c r="G1430">
        <v>7719.8817972415354</v>
      </c>
      <c r="H1430">
        <v>5377.0693518590824</v>
      </c>
      <c r="I1430">
        <v>2.840613919810636E-4</v>
      </c>
      <c r="J1430" t="s">
        <v>1202</v>
      </c>
      <c r="K1430" t="s">
        <v>1228</v>
      </c>
      <c r="L1430" t="s">
        <v>1390</v>
      </c>
    </row>
    <row r="1431" spans="1:12" x14ac:dyDescent="0.2">
      <c r="A1431">
        <v>2005</v>
      </c>
      <c r="B1431" t="s">
        <v>535</v>
      </c>
      <c r="C1431" t="s">
        <v>283</v>
      </c>
      <c r="D1431" t="s">
        <v>345</v>
      </c>
      <c r="E1431" t="s">
        <v>828</v>
      </c>
      <c r="I1431">
        <v>0</v>
      </c>
      <c r="J1431" t="s">
        <v>1202</v>
      </c>
      <c r="K1431" t="s">
        <v>1228</v>
      </c>
      <c r="L1431" t="s">
        <v>1541</v>
      </c>
    </row>
    <row r="1432" spans="1:12" x14ac:dyDescent="0.2">
      <c r="A1432">
        <v>2005</v>
      </c>
      <c r="B1432" t="s">
        <v>537</v>
      </c>
      <c r="C1432" t="s">
        <v>283</v>
      </c>
      <c r="D1432" t="s">
        <v>345</v>
      </c>
      <c r="E1432" t="s">
        <v>829</v>
      </c>
      <c r="F1432">
        <v>2673.9</v>
      </c>
      <c r="G1432">
        <v>7267.0980241662191</v>
      </c>
      <c r="H1432">
        <v>5061.6953845928529</v>
      </c>
      <c r="I1432">
        <v>2.6740072382262482E-4</v>
      </c>
      <c r="J1432" t="s">
        <v>1202</v>
      </c>
      <c r="K1432" t="s">
        <v>1228</v>
      </c>
      <c r="L1432" t="s">
        <v>1542</v>
      </c>
    </row>
    <row r="1433" spans="1:12" x14ac:dyDescent="0.2">
      <c r="A1433">
        <v>2005</v>
      </c>
      <c r="B1433" t="s">
        <v>539</v>
      </c>
      <c r="C1433" t="s">
        <v>283</v>
      </c>
      <c r="D1433" t="s">
        <v>284</v>
      </c>
      <c r="E1433" t="s">
        <v>515</v>
      </c>
      <c r="I1433">
        <v>0</v>
      </c>
      <c r="J1433" t="s">
        <v>1202</v>
      </c>
      <c r="K1433" t="s">
        <v>5</v>
      </c>
      <c r="L1433" t="s">
        <v>1316</v>
      </c>
    </row>
    <row r="1434" spans="1:12" x14ac:dyDescent="0.2">
      <c r="A1434">
        <v>2005</v>
      </c>
      <c r="B1434" t="s">
        <v>541</v>
      </c>
      <c r="C1434" t="s">
        <v>283</v>
      </c>
      <c r="D1434" t="s">
        <v>284</v>
      </c>
      <c r="E1434" t="s">
        <v>830</v>
      </c>
      <c r="F1434">
        <v>89952.3</v>
      </c>
      <c r="G1434">
        <v>244471.43932054561</v>
      </c>
      <c r="H1434">
        <v>170279.7942120168</v>
      </c>
      <c r="I1434">
        <v>8.9955907586334195E-3</v>
      </c>
      <c r="J1434" t="s">
        <v>1202</v>
      </c>
      <c r="K1434" t="s">
        <v>5</v>
      </c>
      <c r="L1434" t="s">
        <v>1543</v>
      </c>
    </row>
    <row r="1435" spans="1:12" x14ac:dyDescent="0.2">
      <c r="A1435">
        <v>2005</v>
      </c>
      <c r="B1435" t="s">
        <v>544</v>
      </c>
      <c r="C1435" t="s">
        <v>283</v>
      </c>
      <c r="D1435" t="s">
        <v>284</v>
      </c>
      <c r="E1435" t="s">
        <v>831</v>
      </c>
      <c r="F1435">
        <v>4387.7</v>
      </c>
      <c r="G1435">
        <v>11924.846105177499</v>
      </c>
      <c r="H1435">
        <v>8305.9205052462912</v>
      </c>
      <c r="I1435">
        <v>4.3878759711153399E-4</v>
      </c>
      <c r="J1435" t="s">
        <v>1202</v>
      </c>
      <c r="K1435" t="s">
        <v>5</v>
      </c>
      <c r="L1435" t="s">
        <v>1544</v>
      </c>
    </row>
    <row r="1436" spans="1:12" x14ac:dyDescent="0.2">
      <c r="A1436">
        <v>2005</v>
      </c>
      <c r="B1436" t="s">
        <v>546</v>
      </c>
      <c r="C1436" t="s">
        <v>283</v>
      </c>
      <c r="D1436" t="s">
        <v>284</v>
      </c>
      <c r="E1436" t="s">
        <v>832</v>
      </c>
      <c r="F1436">
        <v>5356.7</v>
      </c>
      <c r="G1436">
        <v>14558.38437714618</v>
      </c>
      <c r="H1436">
        <v>10140.2384781213</v>
      </c>
      <c r="I1436">
        <v>5.3569148333918804E-4</v>
      </c>
      <c r="J1436" t="s">
        <v>1202</v>
      </c>
      <c r="K1436" t="s">
        <v>5</v>
      </c>
      <c r="L1436" t="s">
        <v>1545</v>
      </c>
    </row>
    <row r="1437" spans="1:12" x14ac:dyDescent="0.2">
      <c r="A1437">
        <v>2005</v>
      </c>
      <c r="B1437" t="s">
        <v>547</v>
      </c>
      <c r="C1437" t="s">
        <v>283</v>
      </c>
      <c r="D1437" t="s">
        <v>284</v>
      </c>
      <c r="E1437" t="s">
        <v>833</v>
      </c>
      <c r="F1437">
        <v>20264.599999999999</v>
      </c>
      <c r="G1437">
        <v>55074.922256074919</v>
      </c>
      <c r="H1437">
        <v>38360.908145637579</v>
      </c>
      <c r="I1437">
        <v>2.0265412722899E-3</v>
      </c>
      <c r="J1437" t="s">
        <v>1202</v>
      </c>
      <c r="K1437" t="s">
        <v>5</v>
      </c>
      <c r="L1437" t="s">
        <v>1546</v>
      </c>
    </row>
    <row r="1438" spans="1:12" x14ac:dyDescent="0.2">
      <c r="A1438">
        <v>2005</v>
      </c>
      <c r="B1438" t="s">
        <v>548</v>
      </c>
      <c r="C1438" t="s">
        <v>283</v>
      </c>
      <c r="D1438" t="s">
        <v>284</v>
      </c>
      <c r="E1438" t="s">
        <v>519</v>
      </c>
      <c r="F1438">
        <v>6744.2</v>
      </c>
      <c r="G1438">
        <v>18329.31766131187</v>
      </c>
      <c r="H1438">
        <v>12766.77737116987</v>
      </c>
      <c r="I1438">
        <v>6.7444704798404816E-4</v>
      </c>
      <c r="J1438" t="s">
        <v>1202</v>
      </c>
      <c r="K1438" t="s">
        <v>5</v>
      </c>
      <c r="L1438" t="s">
        <v>1318</v>
      </c>
    </row>
    <row r="1439" spans="1:12" x14ac:dyDescent="0.2">
      <c r="A1439">
        <v>2005</v>
      </c>
      <c r="B1439" t="s">
        <v>549</v>
      </c>
      <c r="C1439" t="s">
        <v>283</v>
      </c>
      <c r="D1439" t="s">
        <v>284</v>
      </c>
      <c r="E1439" t="s">
        <v>670</v>
      </c>
      <c r="F1439">
        <v>3308.6</v>
      </c>
      <c r="G1439">
        <v>8992.0791812544776</v>
      </c>
      <c r="H1439">
        <v>6263.1831218310008</v>
      </c>
      <c r="I1439">
        <v>3.3087326932179092E-4</v>
      </c>
      <c r="J1439" t="s">
        <v>1202</v>
      </c>
      <c r="K1439" t="s">
        <v>5</v>
      </c>
      <c r="L1439" t="s">
        <v>1395</v>
      </c>
    </row>
    <row r="1440" spans="1:12" x14ac:dyDescent="0.2">
      <c r="A1440">
        <v>2005</v>
      </c>
      <c r="B1440" t="s">
        <v>550</v>
      </c>
      <c r="C1440" t="s">
        <v>283</v>
      </c>
      <c r="D1440" t="s">
        <v>284</v>
      </c>
      <c r="E1440" t="s">
        <v>671</v>
      </c>
      <c r="F1440">
        <v>11949.3</v>
      </c>
      <c r="G1440">
        <v>32475.68511169804</v>
      </c>
      <c r="H1440">
        <v>22620.036897084919</v>
      </c>
      <c r="I1440">
        <v>1.1949779233231201E-3</v>
      </c>
      <c r="J1440" t="s">
        <v>1202</v>
      </c>
      <c r="K1440" t="s">
        <v>5</v>
      </c>
      <c r="L1440" t="s">
        <v>1396</v>
      </c>
    </row>
    <row r="1441" spans="1:12" x14ac:dyDescent="0.2">
      <c r="A1441">
        <v>2005</v>
      </c>
      <c r="B1441" t="s">
        <v>552</v>
      </c>
      <c r="C1441" t="s">
        <v>283</v>
      </c>
      <c r="D1441" t="s">
        <v>284</v>
      </c>
      <c r="E1441" t="s">
        <v>672</v>
      </c>
      <c r="F1441">
        <v>183.5</v>
      </c>
      <c r="G1441">
        <v>498.71441992389441</v>
      </c>
      <c r="H1441">
        <v>347.36568423381152</v>
      </c>
      <c r="I1441">
        <v>1.8350735936815759E-5</v>
      </c>
      <c r="J1441" t="s">
        <v>1202</v>
      </c>
      <c r="K1441" t="s">
        <v>5</v>
      </c>
      <c r="L1441" t="s">
        <v>1397</v>
      </c>
    </row>
    <row r="1442" spans="1:12" x14ac:dyDescent="0.2">
      <c r="A1442">
        <v>2005</v>
      </c>
      <c r="B1442" t="s">
        <v>554</v>
      </c>
      <c r="C1442" t="s">
        <v>283</v>
      </c>
      <c r="D1442" t="s">
        <v>284</v>
      </c>
      <c r="E1442" t="s">
        <v>525</v>
      </c>
      <c r="F1442">
        <v>1439.6</v>
      </c>
      <c r="G1442">
        <v>3912.530130367511</v>
      </c>
      <c r="H1442">
        <v>2725.1642453569211</v>
      </c>
      <c r="I1442">
        <v>1.4396577359476821E-4</v>
      </c>
      <c r="J1442" t="s">
        <v>1202</v>
      </c>
      <c r="K1442" t="s">
        <v>5</v>
      </c>
      <c r="L1442" t="s">
        <v>1321</v>
      </c>
    </row>
    <row r="1443" spans="1:12" x14ac:dyDescent="0.2">
      <c r="A1443">
        <v>2005</v>
      </c>
      <c r="B1443" t="s">
        <v>556</v>
      </c>
      <c r="C1443" t="s">
        <v>283</v>
      </c>
      <c r="D1443" t="s">
        <v>284</v>
      </c>
      <c r="E1443" t="s">
        <v>289</v>
      </c>
      <c r="F1443">
        <v>1674.2</v>
      </c>
      <c r="G1443">
        <v>4550.1236067388763</v>
      </c>
      <c r="H1443">
        <v>3169.26228089508</v>
      </c>
      <c r="I1443">
        <v>1.6742671447093701E-4</v>
      </c>
      <c r="J1443" t="s">
        <v>1202</v>
      </c>
      <c r="K1443" t="s">
        <v>5</v>
      </c>
      <c r="L1443" t="s">
        <v>1205</v>
      </c>
    </row>
    <row r="1444" spans="1:12" x14ac:dyDescent="0.2">
      <c r="A1444">
        <v>2005</v>
      </c>
      <c r="B1444" t="s">
        <v>557</v>
      </c>
      <c r="C1444" t="s">
        <v>283</v>
      </c>
      <c r="D1444" t="s">
        <v>284</v>
      </c>
      <c r="E1444" t="s">
        <v>528</v>
      </c>
      <c r="I1444">
        <v>0</v>
      </c>
      <c r="J1444" t="s">
        <v>1202</v>
      </c>
      <c r="K1444" t="s">
        <v>5</v>
      </c>
      <c r="L1444" t="s">
        <v>1322</v>
      </c>
    </row>
    <row r="1445" spans="1:12" x14ac:dyDescent="0.2">
      <c r="A1445">
        <v>2005</v>
      </c>
      <c r="B1445" t="s">
        <v>558</v>
      </c>
      <c r="C1445" t="s">
        <v>283</v>
      </c>
      <c r="D1445" t="s">
        <v>363</v>
      </c>
      <c r="E1445" t="s">
        <v>530</v>
      </c>
      <c r="F1445">
        <v>40098.6</v>
      </c>
      <c r="G1445">
        <v>108979.5642439252</v>
      </c>
      <c r="H1445">
        <v>75906.690058953202</v>
      </c>
      <c r="I1445">
        <v>4.0100208176348786E-3</v>
      </c>
      <c r="J1445" t="s">
        <v>1202</v>
      </c>
      <c r="K1445" t="s">
        <v>1237</v>
      </c>
      <c r="L1445" t="s">
        <v>1323</v>
      </c>
    </row>
    <row r="1446" spans="1:12" x14ac:dyDescent="0.2">
      <c r="A1446">
        <v>2005</v>
      </c>
      <c r="B1446" t="s">
        <v>559</v>
      </c>
      <c r="C1446" t="s">
        <v>283</v>
      </c>
      <c r="D1446" t="s">
        <v>363</v>
      </c>
      <c r="E1446" t="s">
        <v>363</v>
      </c>
      <c r="I1446">
        <v>0</v>
      </c>
      <c r="J1446" t="s">
        <v>1202</v>
      </c>
      <c r="K1446" t="s">
        <v>1237</v>
      </c>
      <c r="L1446" t="s">
        <v>1238</v>
      </c>
    </row>
    <row r="1447" spans="1:12" x14ac:dyDescent="0.2">
      <c r="A1447">
        <v>2005</v>
      </c>
      <c r="B1447" t="s">
        <v>561</v>
      </c>
      <c r="C1447" t="s">
        <v>283</v>
      </c>
      <c r="D1447" t="s">
        <v>834</v>
      </c>
      <c r="E1447" t="s">
        <v>834</v>
      </c>
      <c r="I1447">
        <v>0</v>
      </c>
      <c r="J1447" t="s">
        <v>1202</v>
      </c>
      <c r="K1447" t="s">
        <v>1547</v>
      </c>
      <c r="L1447" t="s">
        <v>1548</v>
      </c>
    </row>
    <row r="1448" spans="1:12" x14ac:dyDescent="0.2">
      <c r="A1448">
        <v>2005</v>
      </c>
      <c r="B1448" t="s">
        <v>563</v>
      </c>
      <c r="C1448" t="s">
        <v>365</v>
      </c>
      <c r="D1448" t="s">
        <v>354</v>
      </c>
      <c r="E1448" t="s">
        <v>532</v>
      </c>
      <c r="I1448">
        <v>0</v>
      </c>
      <c r="J1448" t="s">
        <v>1239</v>
      </c>
      <c r="K1448" t="s">
        <v>1233</v>
      </c>
      <c r="L1448" t="s">
        <v>1324</v>
      </c>
    </row>
    <row r="1449" spans="1:12" x14ac:dyDescent="0.2">
      <c r="A1449">
        <v>2005</v>
      </c>
      <c r="B1449" t="s">
        <v>565</v>
      </c>
      <c r="C1449" t="s">
        <v>365</v>
      </c>
      <c r="D1449" t="s">
        <v>354</v>
      </c>
      <c r="E1449" t="s">
        <v>835</v>
      </c>
      <c r="I1449">
        <v>0</v>
      </c>
      <c r="J1449" t="s">
        <v>1239</v>
      </c>
      <c r="K1449" t="s">
        <v>1233</v>
      </c>
      <c r="L1449" t="s">
        <v>1549</v>
      </c>
    </row>
    <row r="1450" spans="1:12" x14ac:dyDescent="0.2">
      <c r="A1450">
        <v>2005</v>
      </c>
      <c r="B1450" t="s">
        <v>567</v>
      </c>
      <c r="C1450" t="s">
        <v>365</v>
      </c>
      <c r="D1450" t="s">
        <v>354</v>
      </c>
      <c r="E1450" t="s">
        <v>674</v>
      </c>
      <c r="F1450">
        <v>1832.8</v>
      </c>
      <c r="G1450">
        <v>4981.1650617793657</v>
      </c>
      <c r="H1450">
        <v>3469.492240129317</v>
      </c>
      <c r="I1450">
        <v>1.832873505449369E-4</v>
      </c>
      <c r="J1450" t="s">
        <v>1239</v>
      </c>
      <c r="K1450" t="s">
        <v>1233</v>
      </c>
      <c r="L1450" t="s">
        <v>1399</v>
      </c>
    </row>
    <row r="1451" spans="1:12" x14ac:dyDescent="0.2">
      <c r="A1451">
        <v>2005</v>
      </c>
      <c r="B1451" t="s">
        <v>569</v>
      </c>
      <c r="C1451" t="s">
        <v>365</v>
      </c>
      <c r="D1451" t="s">
        <v>354</v>
      </c>
      <c r="E1451" t="s">
        <v>536</v>
      </c>
      <c r="I1451">
        <v>0</v>
      </c>
      <c r="J1451" t="s">
        <v>1239</v>
      </c>
      <c r="K1451" t="s">
        <v>1233</v>
      </c>
      <c r="L1451" t="s">
        <v>1326</v>
      </c>
    </row>
    <row r="1452" spans="1:12" x14ac:dyDescent="0.2">
      <c r="A1452">
        <v>2005</v>
      </c>
      <c r="B1452" t="s">
        <v>571</v>
      </c>
      <c r="C1452" t="s">
        <v>365</v>
      </c>
      <c r="D1452" t="s">
        <v>354</v>
      </c>
      <c r="E1452" t="s">
        <v>836</v>
      </c>
      <c r="F1452">
        <v>6696.6</v>
      </c>
      <c r="G1452">
        <v>18199.950869004639</v>
      </c>
      <c r="H1452">
        <v>12676.67052337952</v>
      </c>
      <c r="I1452">
        <v>6.6968685708163717E-4</v>
      </c>
      <c r="J1452" t="s">
        <v>1239</v>
      </c>
      <c r="K1452" t="s">
        <v>1233</v>
      </c>
      <c r="L1452" t="s">
        <v>1550</v>
      </c>
    </row>
    <row r="1453" spans="1:12" x14ac:dyDescent="0.2">
      <c r="A1453">
        <v>2005</v>
      </c>
      <c r="B1453" t="s">
        <v>572</v>
      </c>
      <c r="C1453" t="s">
        <v>365</v>
      </c>
      <c r="D1453" t="s">
        <v>354</v>
      </c>
      <c r="E1453" t="s">
        <v>772</v>
      </c>
      <c r="F1453">
        <v>5020.7</v>
      </c>
      <c r="G1453">
        <v>13645.207019683359</v>
      </c>
      <c r="H1453">
        <v>9504.1901407776422</v>
      </c>
      <c r="I1453">
        <v>5.0209013579275688E-4</v>
      </c>
      <c r="J1453" t="s">
        <v>1239</v>
      </c>
      <c r="K1453" t="s">
        <v>1233</v>
      </c>
      <c r="L1453" t="s">
        <v>1458</v>
      </c>
    </row>
    <row r="1454" spans="1:12" x14ac:dyDescent="0.2">
      <c r="A1454">
        <v>2005</v>
      </c>
      <c r="B1454" t="s">
        <v>573</v>
      </c>
      <c r="C1454" t="s">
        <v>365</v>
      </c>
      <c r="D1454" t="s">
        <v>542</v>
      </c>
      <c r="E1454" t="s">
        <v>545</v>
      </c>
      <c r="F1454">
        <v>58938.400000000001</v>
      </c>
      <c r="G1454">
        <v>160182.17965799701</v>
      </c>
      <c r="H1454">
        <v>111570.4503740931</v>
      </c>
      <c r="I1454">
        <v>5.8940763756862259E-3</v>
      </c>
      <c r="J1454" t="s">
        <v>1239</v>
      </c>
      <c r="K1454" t="s">
        <v>1329</v>
      </c>
      <c r="L1454" t="s">
        <v>1331</v>
      </c>
    </row>
    <row r="1455" spans="1:12" x14ac:dyDescent="0.2">
      <c r="A1455">
        <v>2005</v>
      </c>
      <c r="B1455" t="s">
        <v>575</v>
      </c>
      <c r="C1455" t="s">
        <v>365</v>
      </c>
      <c r="D1455" t="s">
        <v>269</v>
      </c>
      <c r="E1455" t="s">
        <v>773</v>
      </c>
      <c r="F1455">
        <v>3178.5</v>
      </c>
      <c r="G1455">
        <v>8638.494734213069</v>
      </c>
      <c r="H1455">
        <v>6016.9036912107349</v>
      </c>
      <c r="I1455">
        <v>3.1786274754860432E-4</v>
      </c>
      <c r="J1455" t="s">
        <v>1239</v>
      </c>
      <c r="K1455" t="s">
        <v>269</v>
      </c>
      <c r="L1455" t="s">
        <v>1459</v>
      </c>
    </row>
    <row r="1456" spans="1:12" x14ac:dyDescent="0.2">
      <c r="A1456">
        <v>2005</v>
      </c>
      <c r="B1456" t="s">
        <v>577</v>
      </c>
      <c r="C1456" t="s">
        <v>365</v>
      </c>
      <c r="D1456" t="s">
        <v>269</v>
      </c>
      <c r="E1456" t="s">
        <v>774</v>
      </c>
      <c r="F1456">
        <v>585.70000000000005</v>
      </c>
      <c r="G1456">
        <v>1591.8094591249319</v>
      </c>
      <c r="H1456">
        <v>1108.7306880421979</v>
      </c>
      <c r="I1456">
        <v>5.857234898197813E-5</v>
      </c>
      <c r="J1456" t="s">
        <v>1239</v>
      </c>
      <c r="K1456" t="s">
        <v>269</v>
      </c>
      <c r="L1456" t="s">
        <v>1460</v>
      </c>
    </row>
    <row r="1457" spans="1:12" x14ac:dyDescent="0.2">
      <c r="A1457">
        <v>2005</v>
      </c>
      <c r="B1457" t="s">
        <v>578</v>
      </c>
      <c r="C1457" t="s">
        <v>365</v>
      </c>
      <c r="D1457" t="s">
        <v>269</v>
      </c>
      <c r="E1457" t="s">
        <v>775</v>
      </c>
      <c r="F1457">
        <v>7549.8</v>
      </c>
      <c r="G1457">
        <v>20518.769087419168</v>
      </c>
      <c r="H1457">
        <v>14291.778979991441</v>
      </c>
      <c r="I1457">
        <v>7.5501027888703865E-4</v>
      </c>
      <c r="J1457" t="s">
        <v>1239</v>
      </c>
      <c r="K1457" t="s">
        <v>269</v>
      </c>
      <c r="L1457" t="s">
        <v>1461</v>
      </c>
    </row>
    <row r="1458" spans="1:12" x14ac:dyDescent="0.2">
      <c r="A1458">
        <v>2005</v>
      </c>
      <c r="B1458" t="s">
        <v>580</v>
      </c>
      <c r="C1458" t="s">
        <v>365</v>
      </c>
      <c r="D1458" t="s">
        <v>269</v>
      </c>
      <c r="E1458" t="s">
        <v>776</v>
      </c>
      <c r="F1458">
        <v>565.29999999999995</v>
      </c>
      <c r="G1458">
        <v>1536.366548136117</v>
      </c>
      <c r="H1458">
        <v>1070.113467560619</v>
      </c>
      <c r="I1458">
        <v>5.653226716665911E-5</v>
      </c>
      <c r="J1458" t="s">
        <v>1239</v>
      </c>
      <c r="K1458" t="s">
        <v>269</v>
      </c>
      <c r="L1458" t="s">
        <v>1462</v>
      </c>
    </row>
    <row r="1459" spans="1:12" x14ac:dyDescent="0.2">
      <c r="A1459">
        <v>2005</v>
      </c>
      <c r="B1459" t="s">
        <v>582</v>
      </c>
      <c r="C1459" t="s">
        <v>365</v>
      </c>
      <c r="D1459" t="s">
        <v>269</v>
      </c>
      <c r="E1459" t="s">
        <v>778</v>
      </c>
      <c r="F1459">
        <v>7245.2</v>
      </c>
      <c r="G1459">
        <v>19690.930328243048</v>
      </c>
      <c r="H1459">
        <v>13715.17087417336</v>
      </c>
      <c r="I1459">
        <v>7.2454905727203033E-4</v>
      </c>
      <c r="J1459" t="s">
        <v>1239</v>
      </c>
      <c r="K1459" t="s">
        <v>269</v>
      </c>
      <c r="L1459" t="s">
        <v>1464</v>
      </c>
    </row>
    <row r="1460" spans="1:12" x14ac:dyDescent="0.2">
      <c r="A1460">
        <v>2005</v>
      </c>
      <c r="B1460" t="s">
        <v>584</v>
      </c>
      <c r="C1460" t="s">
        <v>365</v>
      </c>
      <c r="D1460" t="s">
        <v>269</v>
      </c>
      <c r="E1460" t="s">
        <v>779</v>
      </c>
      <c r="F1460">
        <v>2359.8000000000002</v>
      </c>
      <c r="G1460">
        <v>6413.4402623237374</v>
      </c>
      <c r="H1460">
        <v>4467.1037692367763</v>
      </c>
      <c r="I1460">
        <v>2.3598946410734509E-4</v>
      </c>
      <c r="J1460" t="s">
        <v>1239</v>
      </c>
      <c r="K1460" t="s">
        <v>269</v>
      </c>
      <c r="L1460" t="s">
        <v>1465</v>
      </c>
    </row>
    <row r="1461" spans="1:12" x14ac:dyDescent="0.2">
      <c r="A1461">
        <v>2005</v>
      </c>
      <c r="B1461" t="s">
        <v>586</v>
      </c>
      <c r="C1461" t="s">
        <v>365</v>
      </c>
      <c r="D1461" t="s">
        <v>269</v>
      </c>
      <c r="E1461" t="s">
        <v>780</v>
      </c>
      <c r="F1461">
        <v>825.9</v>
      </c>
      <c r="G1461">
        <v>2244.6225581206781</v>
      </c>
      <c r="H1461">
        <v>1563.4295292027509</v>
      </c>
      <c r="I1461">
        <v>8.2593312317254117E-5</v>
      </c>
      <c r="J1461" t="s">
        <v>1239</v>
      </c>
      <c r="K1461" t="s">
        <v>269</v>
      </c>
      <c r="L1461" t="s">
        <v>1466</v>
      </c>
    </row>
    <row r="1462" spans="1:12" x14ac:dyDescent="0.2">
      <c r="A1462">
        <v>2005</v>
      </c>
      <c r="B1462" t="s">
        <v>588</v>
      </c>
      <c r="C1462" t="s">
        <v>365</v>
      </c>
      <c r="D1462" t="s">
        <v>269</v>
      </c>
      <c r="E1462" t="s">
        <v>784</v>
      </c>
      <c r="F1462">
        <v>81.5</v>
      </c>
      <c r="G1462">
        <v>221.49986497982229</v>
      </c>
      <c r="H1462">
        <v>154.2795818259163</v>
      </c>
      <c r="I1462">
        <v>8.1503268602206251E-6</v>
      </c>
      <c r="J1462" t="s">
        <v>1239</v>
      </c>
      <c r="K1462" t="s">
        <v>269</v>
      </c>
      <c r="L1462" t="s">
        <v>1470</v>
      </c>
    </row>
    <row r="1463" spans="1:12" x14ac:dyDescent="0.2">
      <c r="A1463">
        <v>2005</v>
      </c>
      <c r="B1463" t="s">
        <v>590</v>
      </c>
      <c r="C1463" t="s">
        <v>365</v>
      </c>
      <c r="D1463" t="s">
        <v>269</v>
      </c>
      <c r="E1463" t="s">
        <v>837</v>
      </c>
      <c r="F1463">
        <v>11845.2</v>
      </c>
      <c r="G1463">
        <v>32192.763198269829</v>
      </c>
      <c r="H1463">
        <v>22422.975492568628</v>
      </c>
      <c r="I1463">
        <v>1.1845675058243599E-3</v>
      </c>
      <c r="J1463" t="s">
        <v>1239</v>
      </c>
      <c r="K1463" t="s">
        <v>269</v>
      </c>
      <c r="L1463" t="s">
        <v>1551</v>
      </c>
    </row>
    <row r="1464" spans="1:12" x14ac:dyDescent="0.2">
      <c r="A1464">
        <v>2005</v>
      </c>
      <c r="B1464" t="s">
        <v>678</v>
      </c>
      <c r="C1464" t="s">
        <v>365</v>
      </c>
      <c r="D1464" t="s">
        <v>269</v>
      </c>
      <c r="E1464" t="s">
        <v>838</v>
      </c>
      <c r="F1464">
        <v>41.1</v>
      </c>
      <c r="G1464">
        <v>111.7011589039349</v>
      </c>
      <c r="H1464">
        <v>77.802341264357779</v>
      </c>
      <c r="I1464">
        <v>4.1101648338045109E-6</v>
      </c>
      <c r="J1464" t="s">
        <v>1239</v>
      </c>
      <c r="K1464" t="s">
        <v>269</v>
      </c>
      <c r="L1464" t="s">
        <v>1552</v>
      </c>
    </row>
    <row r="1465" spans="1:12" x14ac:dyDescent="0.2">
      <c r="A1465">
        <v>2005</v>
      </c>
      <c r="B1465" t="s">
        <v>679</v>
      </c>
      <c r="C1465" t="s">
        <v>365</v>
      </c>
      <c r="D1465" t="s">
        <v>269</v>
      </c>
      <c r="E1465" t="s">
        <v>839</v>
      </c>
      <c r="F1465">
        <v>5806.7</v>
      </c>
      <c r="G1465">
        <v>15781.389766605331</v>
      </c>
      <c r="H1465">
        <v>10992.08892992083</v>
      </c>
      <c r="I1465">
        <v>5.8069328808887206E-4</v>
      </c>
      <c r="J1465" t="s">
        <v>1239</v>
      </c>
      <c r="K1465" t="s">
        <v>269</v>
      </c>
      <c r="L1465" t="s">
        <v>1553</v>
      </c>
    </row>
    <row r="1466" spans="1:12" x14ac:dyDescent="0.2">
      <c r="A1466">
        <v>2005</v>
      </c>
      <c r="B1466" t="s">
        <v>592</v>
      </c>
      <c r="C1466" t="s">
        <v>365</v>
      </c>
      <c r="D1466" t="s">
        <v>788</v>
      </c>
      <c r="E1466" t="s">
        <v>840</v>
      </c>
      <c r="I1466">
        <v>0</v>
      </c>
      <c r="J1466" t="s">
        <v>1239</v>
      </c>
      <c r="K1466" t="s">
        <v>1474</v>
      </c>
      <c r="L1466" t="s">
        <v>1554</v>
      </c>
    </row>
    <row r="1467" spans="1:12" x14ac:dyDescent="0.2">
      <c r="A1467">
        <v>2005</v>
      </c>
      <c r="B1467" t="s">
        <v>593</v>
      </c>
      <c r="C1467" t="s">
        <v>365</v>
      </c>
      <c r="D1467" t="s">
        <v>788</v>
      </c>
      <c r="E1467" t="s">
        <v>789</v>
      </c>
      <c r="I1467">
        <v>0</v>
      </c>
      <c r="J1467" t="s">
        <v>1239</v>
      </c>
      <c r="K1467" t="s">
        <v>1474</v>
      </c>
      <c r="L1467" t="s">
        <v>1475</v>
      </c>
    </row>
    <row r="1468" spans="1:12" x14ac:dyDescent="0.2">
      <c r="A1468">
        <v>2005</v>
      </c>
      <c r="B1468" t="s">
        <v>594</v>
      </c>
      <c r="C1468" t="s">
        <v>365</v>
      </c>
      <c r="D1468" t="s">
        <v>788</v>
      </c>
      <c r="E1468" t="s">
        <v>790</v>
      </c>
      <c r="I1468">
        <v>0</v>
      </c>
      <c r="J1468" t="s">
        <v>1239</v>
      </c>
      <c r="K1468" t="s">
        <v>1474</v>
      </c>
      <c r="L1468" t="s">
        <v>1476</v>
      </c>
    </row>
    <row r="1469" spans="1:12" x14ac:dyDescent="0.2">
      <c r="A1469">
        <v>2005</v>
      </c>
      <c r="B1469" t="s">
        <v>596</v>
      </c>
      <c r="C1469" t="s">
        <v>365</v>
      </c>
      <c r="D1469" t="s">
        <v>788</v>
      </c>
      <c r="E1469" t="s">
        <v>791</v>
      </c>
      <c r="F1469">
        <v>349.1</v>
      </c>
      <c r="G1469">
        <v>948.78040324485846</v>
      </c>
      <c r="H1469">
        <v>660.84665049604143</v>
      </c>
      <c r="I1469">
        <v>3.4911400084699628E-5</v>
      </c>
      <c r="J1469" t="s">
        <v>1239</v>
      </c>
      <c r="K1469" t="s">
        <v>1474</v>
      </c>
      <c r="L1469" t="s">
        <v>1477</v>
      </c>
    </row>
    <row r="1470" spans="1:12" x14ac:dyDescent="0.2">
      <c r="A1470">
        <v>2005</v>
      </c>
      <c r="B1470" t="s">
        <v>597</v>
      </c>
      <c r="C1470" t="s">
        <v>365</v>
      </c>
      <c r="D1470" t="s">
        <v>788</v>
      </c>
      <c r="E1470" t="s">
        <v>792</v>
      </c>
      <c r="I1470">
        <v>0</v>
      </c>
      <c r="J1470" t="s">
        <v>1239</v>
      </c>
      <c r="K1470" t="s">
        <v>1474</v>
      </c>
      <c r="L1470" t="s">
        <v>1478</v>
      </c>
    </row>
    <row r="1471" spans="1:12" x14ac:dyDescent="0.2">
      <c r="A1471">
        <v>2005</v>
      </c>
      <c r="B1471" t="s">
        <v>599</v>
      </c>
      <c r="C1471" t="s">
        <v>365</v>
      </c>
      <c r="D1471" t="s">
        <v>788</v>
      </c>
      <c r="E1471" t="s">
        <v>793</v>
      </c>
      <c r="I1471">
        <v>0</v>
      </c>
      <c r="J1471" t="s">
        <v>1239</v>
      </c>
      <c r="K1471" t="s">
        <v>1474</v>
      </c>
      <c r="L1471" t="s">
        <v>1479</v>
      </c>
    </row>
    <row r="1472" spans="1:12" x14ac:dyDescent="0.2">
      <c r="A1472">
        <v>2005</v>
      </c>
      <c r="B1472" t="s">
        <v>600</v>
      </c>
      <c r="C1472" t="s">
        <v>365</v>
      </c>
      <c r="D1472" t="s">
        <v>788</v>
      </c>
      <c r="E1472" t="s">
        <v>794</v>
      </c>
      <c r="I1472">
        <v>0</v>
      </c>
      <c r="J1472" t="s">
        <v>1239</v>
      </c>
      <c r="K1472" t="s">
        <v>1474</v>
      </c>
      <c r="L1472" t="s">
        <v>1480</v>
      </c>
    </row>
    <row r="1473" spans="1:12" x14ac:dyDescent="0.2">
      <c r="A1473">
        <v>2005</v>
      </c>
      <c r="B1473" t="s">
        <v>602</v>
      </c>
      <c r="C1473" t="s">
        <v>365</v>
      </c>
      <c r="D1473" t="s">
        <v>788</v>
      </c>
      <c r="E1473" t="s">
        <v>795</v>
      </c>
      <c r="I1473">
        <v>0</v>
      </c>
      <c r="J1473" t="s">
        <v>1239</v>
      </c>
      <c r="K1473" t="s">
        <v>1474</v>
      </c>
      <c r="L1473" t="s">
        <v>1481</v>
      </c>
    </row>
    <row r="1474" spans="1:12" x14ac:dyDescent="0.2">
      <c r="A1474">
        <v>2005</v>
      </c>
      <c r="B1474" t="s">
        <v>605</v>
      </c>
      <c r="C1474" t="s">
        <v>365</v>
      </c>
      <c r="D1474" t="s">
        <v>788</v>
      </c>
      <c r="E1474" t="s">
        <v>796</v>
      </c>
      <c r="I1474">
        <v>0</v>
      </c>
      <c r="J1474" t="s">
        <v>1239</v>
      </c>
      <c r="K1474" t="s">
        <v>1474</v>
      </c>
      <c r="L1474" t="s">
        <v>1482</v>
      </c>
    </row>
    <row r="1475" spans="1:12" x14ac:dyDescent="0.2">
      <c r="A1475">
        <v>2005</v>
      </c>
      <c r="B1475" t="s">
        <v>608</v>
      </c>
      <c r="C1475" t="s">
        <v>365</v>
      </c>
      <c r="D1475" t="s">
        <v>788</v>
      </c>
      <c r="E1475" t="s">
        <v>797</v>
      </c>
      <c r="I1475">
        <v>0</v>
      </c>
      <c r="J1475" t="s">
        <v>1239</v>
      </c>
      <c r="K1475" t="s">
        <v>1474</v>
      </c>
      <c r="L1475" t="s">
        <v>1483</v>
      </c>
    </row>
    <row r="1476" spans="1:12" x14ac:dyDescent="0.2">
      <c r="A1476">
        <v>2005</v>
      </c>
      <c r="B1476" t="s">
        <v>610</v>
      </c>
      <c r="C1476" t="s">
        <v>365</v>
      </c>
      <c r="D1476" t="s">
        <v>372</v>
      </c>
      <c r="E1476" t="s">
        <v>684</v>
      </c>
      <c r="F1476">
        <v>31.1</v>
      </c>
      <c r="G1476">
        <v>84.52326136039845</v>
      </c>
      <c r="H1476">
        <v>58.872331224368047</v>
      </c>
      <c r="I1476">
        <v>3.1101247282559679E-6</v>
      </c>
      <c r="J1476" t="s">
        <v>1239</v>
      </c>
      <c r="K1476" t="s">
        <v>1244</v>
      </c>
      <c r="L1476" t="s">
        <v>1407</v>
      </c>
    </row>
    <row r="1477" spans="1:12" x14ac:dyDescent="0.2">
      <c r="A1477">
        <v>2005</v>
      </c>
      <c r="B1477" t="s">
        <v>612</v>
      </c>
      <c r="C1477" t="s">
        <v>365</v>
      </c>
      <c r="D1477" t="s">
        <v>372</v>
      </c>
      <c r="E1477" t="s">
        <v>685</v>
      </c>
      <c r="F1477">
        <v>5450.5</v>
      </c>
      <c r="G1477">
        <v>14813.31305610456</v>
      </c>
      <c r="H1477">
        <v>10317.8019722964</v>
      </c>
      <c r="I1477">
        <v>5.4507185952923322E-4</v>
      </c>
      <c r="J1477" t="s">
        <v>1239</v>
      </c>
      <c r="K1477" t="s">
        <v>1244</v>
      </c>
      <c r="L1477" t="s">
        <v>1408</v>
      </c>
    </row>
    <row r="1478" spans="1:12" x14ac:dyDescent="0.2">
      <c r="A1478">
        <v>2005</v>
      </c>
      <c r="B1478" t="s">
        <v>614</v>
      </c>
      <c r="C1478" t="s">
        <v>365</v>
      </c>
      <c r="D1478" t="s">
        <v>372</v>
      </c>
      <c r="E1478" t="s">
        <v>686</v>
      </c>
      <c r="F1478">
        <v>76.8</v>
      </c>
      <c r="G1478">
        <v>208.72625313436009</v>
      </c>
      <c r="H1478">
        <v>145.3824771071211</v>
      </c>
      <c r="I1478">
        <v>7.680308010612808E-6</v>
      </c>
      <c r="J1478" t="s">
        <v>1239</v>
      </c>
      <c r="K1478" t="s">
        <v>1244</v>
      </c>
      <c r="L1478" t="s">
        <v>1409</v>
      </c>
    </row>
    <row r="1479" spans="1:12" x14ac:dyDescent="0.2">
      <c r="A1479">
        <v>2005</v>
      </c>
      <c r="B1479" t="s">
        <v>616</v>
      </c>
      <c r="C1479" t="s">
        <v>365</v>
      </c>
      <c r="D1479" t="s">
        <v>372</v>
      </c>
      <c r="E1479" t="s">
        <v>687</v>
      </c>
      <c r="F1479">
        <v>1388.7</v>
      </c>
      <c r="G1479">
        <v>3774.1946318709111</v>
      </c>
      <c r="H1479">
        <v>2628.8104942533741</v>
      </c>
      <c r="I1479">
        <v>1.3887556945752619E-4</v>
      </c>
      <c r="J1479" t="s">
        <v>1239</v>
      </c>
      <c r="K1479" t="s">
        <v>1244</v>
      </c>
      <c r="L1479" t="s">
        <v>1410</v>
      </c>
    </row>
    <row r="1480" spans="1:12" x14ac:dyDescent="0.2">
      <c r="A1480">
        <v>2005</v>
      </c>
      <c r="B1480" t="s">
        <v>618</v>
      </c>
      <c r="C1480" t="s">
        <v>365</v>
      </c>
      <c r="D1480" t="s">
        <v>372</v>
      </c>
      <c r="E1480" t="s">
        <v>688</v>
      </c>
      <c r="F1480">
        <v>268.8</v>
      </c>
      <c r="G1480">
        <v>730.54188597026052</v>
      </c>
      <c r="H1480">
        <v>508.83866987492388</v>
      </c>
      <c r="I1480">
        <v>2.688107803714483E-5</v>
      </c>
      <c r="J1480" t="s">
        <v>1239</v>
      </c>
      <c r="K1480" t="s">
        <v>1244</v>
      </c>
      <c r="L1480" t="s">
        <v>1411</v>
      </c>
    </row>
    <row r="1481" spans="1:12" x14ac:dyDescent="0.2">
      <c r="A1481">
        <v>2005</v>
      </c>
      <c r="B1481" t="s">
        <v>620</v>
      </c>
      <c r="C1481" t="s">
        <v>365</v>
      </c>
      <c r="D1481" t="s">
        <v>372</v>
      </c>
      <c r="E1481" t="s">
        <v>798</v>
      </c>
      <c r="F1481">
        <v>28.3</v>
      </c>
      <c r="G1481">
        <v>76.913450048208233</v>
      </c>
      <c r="H1481">
        <v>53.571928413170923</v>
      </c>
      <c r="I1481">
        <v>2.8301134987023761E-6</v>
      </c>
      <c r="J1481" t="s">
        <v>1239</v>
      </c>
      <c r="K1481" t="s">
        <v>1244</v>
      </c>
      <c r="L1481" t="s">
        <v>1484</v>
      </c>
    </row>
    <row r="1482" spans="1:12" x14ac:dyDescent="0.2">
      <c r="A1482">
        <v>2005</v>
      </c>
      <c r="B1482" t="s">
        <v>622</v>
      </c>
      <c r="C1482" t="s">
        <v>365</v>
      </c>
      <c r="D1482" t="s">
        <v>372</v>
      </c>
      <c r="E1482" t="s">
        <v>589</v>
      </c>
      <c r="F1482">
        <v>1999.5</v>
      </c>
      <c r="G1482">
        <v>5434.220613830119</v>
      </c>
      <c r="H1482">
        <v>3785.0555074959461</v>
      </c>
      <c r="I1482">
        <v>1.9995801910443109E-4</v>
      </c>
      <c r="J1482" t="s">
        <v>1239</v>
      </c>
      <c r="K1482" t="s">
        <v>1244</v>
      </c>
      <c r="L1482" t="s">
        <v>1348</v>
      </c>
    </row>
    <row r="1483" spans="1:12" x14ac:dyDescent="0.2">
      <c r="A1483">
        <v>2005</v>
      </c>
      <c r="B1483" t="s">
        <v>463</v>
      </c>
      <c r="C1483" t="s">
        <v>453</v>
      </c>
      <c r="D1483" t="s">
        <v>464</v>
      </c>
      <c r="E1483" t="s">
        <v>465</v>
      </c>
      <c r="F1483">
        <v>96323.6</v>
      </c>
      <c r="G1483">
        <v>261787.29318245899</v>
      </c>
      <c r="H1483">
        <v>182340.67150879549</v>
      </c>
      <c r="I1483">
        <v>9.6327463110815643E-3</v>
      </c>
      <c r="J1483" t="s">
        <v>1285</v>
      </c>
      <c r="K1483" t="s">
        <v>1291</v>
      </c>
      <c r="L1483" t="s">
        <v>1292</v>
      </c>
    </row>
    <row r="1484" spans="1:12" x14ac:dyDescent="0.2">
      <c r="A1484">
        <v>2005</v>
      </c>
      <c r="B1484" t="s">
        <v>466</v>
      </c>
      <c r="C1484" t="s">
        <v>453</v>
      </c>
      <c r="D1484" t="s">
        <v>464</v>
      </c>
      <c r="E1484" t="s">
        <v>467</v>
      </c>
      <c r="F1484">
        <v>7775.7</v>
      </c>
      <c r="G1484">
        <v>21132.717792927659</v>
      </c>
      <c r="H1484">
        <v>14719.40790679481</v>
      </c>
      <c r="I1484">
        <v>7.776011848713803E-4</v>
      </c>
      <c r="J1484" t="s">
        <v>1285</v>
      </c>
      <c r="K1484" t="s">
        <v>1291</v>
      </c>
      <c r="L1484" t="s">
        <v>1293</v>
      </c>
    </row>
    <row r="1485" spans="1:12" x14ac:dyDescent="0.2">
      <c r="A1485">
        <v>2005</v>
      </c>
      <c r="B1485" t="s">
        <v>629</v>
      </c>
      <c r="C1485" t="s">
        <v>453</v>
      </c>
      <c r="D1485" t="s">
        <v>464</v>
      </c>
      <c r="E1485" t="s">
        <v>471</v>
      </c>
      <c r="F1485">
        <v>5554.1</v>
      </c>
      <c r="G1485">
        <v>15094.8760746556</v>
      </c>
      <c r="H1485">
        <v>10513.916876310701</v>
      </c>
      <c r="I1485">
        <v>5.5543227502271653E-4</v>
      </c>
      <c r="J1485" t="s">
        <v>1285</v>
      </c>
      <c r="K1485" t="s">
        <v>1291</v>
      </c>
      <c r="L1485" t="s">
        <v>1295</v>
      </c>
    </row>
    <row r="1486" spans="1:12" x14ac:dyDescent="0.2">
      <c r="A1486">
        <v>2005</v>
      </c>
      <c r="B1486" t="s">
        <v>631</v>
      </c>
      <c r="C1486" t="s">
        <v>453</v>
      </c>
      <c r="D1486" t="s">
        <v>464</v>
      </c>
      <c r="E1486" t="s">
        <v>469</v>
      </c>
      <c r="F1486">
        <v>4205.2</v>
      </c>
      <c r="G1486">
        <v>11428.849475007961</v>
      </c>
      <c r="H1486">
        <v>7960.4478220164792</v>
      </c>
      <c r="I1486">
        <v>4.205368651852732E-4</v>
      </c>
      <c r="J1486" t="s">
        <v>1285</v>
      </c>
      <c r="K1486" t="s">
        <v>1291</v>
      </c>
      <c r="L1486" t="s">
        <v>1294</v>
      </c>
    </row>
    <row r="1487" spans="1:12" x14ac:dyDescent="0.2">
      <c r="A1487">
        <v>2005</v>
      </c>
      <c r="B1487" t="s">
        <v>633</v>
      </c>
      <c r="C1487" t="s">
        <v>453</v>
      </c>
      <c r="D1487" t="s">
        <v>464</v>
      </c>
      <c r="E1487" t="s">
        <v>473</v>
      </c>
      <c r="F1487">
        <v>1586.9</v>
      </c>
      <c r="G1487">
        <v>4312.8605611838038</v>
      </c>
      <c r="H1487">
        <v>3004.0032932459699</v>
      </c>
      <c r="I1487">
        <v>1.586963643494983E-4</v>
      </c>
      <c r="J1487" t="s">
        <v>1285</v>
      </c>
      <c r="K1487" t="s">
        <v>1291</v>
      </c>
      <c r="L1487" t="s">
        <v>1296</v>
      </c>
    </row>
    <row r="1488" spans="1:12" x14ac:dyDescent="0.2">
      <c r="A1488">
        <v>2005</v>
      </c>
      <c r="B1488" t="s">
        <v>635</v>
      </c>
      <c r="C1488" t="s">
        <v>453</v>
      </c>
      <c r="D1488" t="s">
        <v>464</v>
      </c>
      <c r="E1488" t="s">
        <v>352</v>
      </c>
      <c r="I1488">
        <v>0</v>
      </c>
      <c r="J1488" t="s">
        <v>1285</v>
      </c>
      <c r="K1488" t="s">
        <v>1291</v>
      </c>
      <c r="L1488" t="s">
        <v>1416</v>
      </c>
    </row>
    <row r="1489" spans="1:12" x14ac:dyDescent="0.2">
      <c r="A1489">
        <v>2005</v>
      </c>
      <c r="B1489" t="s">
        <v>637</v>
      </c>
      <c r="C1489" t="s">
        <v>453</v>
      </c>
      <c r="D1489" t="s">
        <v>464</v>
      </c>
      <c r="E1489" t="s">
        <v>693</v>
      </c>
      <c r="F1489">
        <v>412.6</v>
      </c>
      <c r="G1489">
        <v>1121.3600526463149</v>
      </c>
      <c r="H1489">
        <v>781.05221424997615</v>
      </c>
      <c r="I1489">
        <v>4.1261654754932879E-5</v>
      </c>
      <c r="J1489" t="s">
        <v>1285</v>
      </c>
      <c r="K1489" t="s">
        <v>1291</v>
      </c>
      <c r="L1489" t="s">
        <v>1417</v>
      </c>
    </row>
    <row r="1490" spans="1:12" x14ac:dyDescent="0.2">
      <c r="A1490">
        <v>2005</v>
      </c>
      <c r="B1490" t="s">
        <v>639</v>
      </c>
      <c r="C1490" t="s">
        <v>453</v>
      </c>
      <c r="D1490" t="s">
        <v>464</v>
      </c>
      <c r="E1490" t="s">
        <v>694</v>
      </c>
      <c r="I1490">
        <v>0</v>
      </c>
      <c r="J1490" t="s">
        <v>1285</v>
      </c>
      <c r="K1490" t="s">
        <v>1291</v>
      </c>
      <c r="L1490" t="s">
        <v>1418</v>
      </c>
    </row>
    <row r="1491" spans="1:12" x14ac:dyDescent="0.2">
      <c r="A1491">
        <v>2005</v>
      </c>
      <c r="B1491" t="s">
        <v>641</v>
      </c>
      <c r="C1491" t="s">
        <v>453</v>
      </c>
      <c r="D1491" t="s">
        <v>269</v>
      </c>
      <c r="E1491" t="s">
        <v>595</v>
      </c>
      <c r="F1491">
        <v>1904.3</v>
      </c>
      <c r="G1491">
        <v>5175.4870292156511</v>
      </c>
      <c r="H1491">
        <v>3604.8418119152439</v>
      </c>
      <c r="I1491">
        <v>1.9043763729960901E-4</v>
      </c>
      <c r="J1491" t="s">
        <v>1285</v>
      </c>
      <c r="K1491" t="s">
        <v>269</v>
      </c>
      <c r="L1491" t="s">
        <v>1350</v>
      </c>
    </row>
    <row r="1492" spans="1:12" x14ac:dyDescent="0.2">
      <c r="A1492">
        <v>2005</v>
      </c>
      <c r="B1492" t="s">
        <v>643</v>
      </c>
      <c r="C1492" t="s">
        <v>453</v>
      </c>
      <c r="D1492" t="s">
        <v>269</v>
      </c>
      <c r="E1492" t="s">
        <v>454</v>
      </c>
      <c r="F1492">
        <v>12774.4</v>
      </c>
      <c r="G1492">
        <v>34718.133438015233</v>
      </c>
      <c r="H1492">
        <v>24181.952025484479</v>
      </c>
      <c r="I1492">
        <v>1.2774912324319311E-3</v>
      </c>
      <c r="J1492" t="s">
        <v>1285</v>
      </c>
      <c r="K1492" t="s">
        <v>269</v>
      </c>
      <c r="L1492" t="s">
        <v>1286</v>
      </c>
    </row>
    <row r="1493" spans="1:12" x14ac:dyDescent="0.2">
      <c r="A1493">
        <v>2005</v>
      </c>
      <c r="B1493" t="s">
        <v>645</v>
      </c>
      <c r="C1493" t="s">
        <v>453</v>
      </c>
      <c r="D1493" t="s">
        <v>269</v>
      </c>
      <c r="E1493" t="s">
        <v>598</v>
      </c>
      <c r="F1493">
        <v>8410.5</v>
      </c>
      <c r="G1493">
        <v>22857.970728991349</v>
      </c>
      <c r="H1493">
        <v>15921.084944133359</v>
      </c>
      <c r="I1493">
        <v>8.4108373077160193E-4</v>
      </c>
      <c r="J1493" t="s">
        <v>1285</v>
      </c>
      <c r="K1493" t="s">
        <v>269</v>
      </c>
      <c r="L1493" t="s">
        <v>1351</v>
      </c>
    </row>
    <row r="1494" spans="1:12" x14ac:dyDescent="0.2">
      <c r="A1494">
        <v>2005</v>
      </c>
      <c r="B1494" t="s">
        <v>647</v>
      </c>
      <c r="C1494" t="s">
        <v>453</v>
      </c>
      <c r="D1494" t="s">
        <v>269</v>
      </c>
      <c r="E1494" t="s">
        <v>462</v>
      </c>
      <c r="F1494">
        <v>714.1</v>
      </c>
      <c r="G1494">
        <v>1940.7736635839401</v>
      </c>
      <c r="H1494">
        <v>1351.792016955666</v>
      </c>
      <c r="I1494">
        <v>7.1412863937221418E-5</v>
      </c>
      <c r="J1494" t="s">
        <v>1285</v>
      </c>
      <c r="K1494" t="s">
        <v>269</v>
      </c>
      <c r="L1494" t="s">
        <v>1290</v>
      </c>
    </row>
    <row r="1495" spans="1:12" x14ac:dyDescent="0.2">
      <c r="A1495">
        <v>2005</v>
      </c>
      <c r="B1495" t="s">
        <v>649</v>
      </c>
      <c r="C1495" t="s">
        <v>453</v>
      </c>
      <c r="D1495" t="s">
        <v>269</v>
      </c>
      <c r="E1495" t="s">
        <v>456</v>
      </c>
      <c r="F1495">
        <v>8727.7999999999993</v>
      </c>
      <c r="G1495">
        <v>23720.32541804776</v>
      </c>
      <c r="H1495">
        <v>16521.734162702229</v>
      </c>
      <c r="I1495">
        <v>8.7281500332065688E-4</v>
      </c>
      <c r="J1495" t="s">
        <v>1285</v>
      </c>
      <c r="K1495" t="s">
        <v>269</v>
      </c>
      <c r="L1495" t="s">
        <v>1287</v>
      </c>
    </row>
    <row r="1496" spans="1:12" x14ac:dyDescent="0.2">
      <c r="A1496">
        <v>2005</v>
      </c>
      <c r="B1496" t="s">
        <v>651</v>
      </c>
      <c r="C1496" t="s">
        <v>453</v>
      </c>
      <c r="D1496" t="s">
        <v>604</v>
      </c>
      <c r="E1496" t="s">
        <v>800</v>
      </c>
      <c r="F1496">
        <v>3443.5</v>
      </c>
      <c r="G1496">
        <v>9358.7090191167863</v>
      </c>
      <c r="H1496">
        <v>6518.5489572704628</v>
      </c>
      <c r="I1496">
        <v>3.4436381034564072E-4</v>
      </c>
      <c r="J1496" t="s">
        <v>1285</v>
      </c>
      <c r="K1496" t="s">
        <v>1486</v>
      </c>
      <c r="L1496" t="s">
        <v>1487</v>
      </c>
    </row>
    <row r="1497" spans="1:12" x14ac:dyDescent="0.2">
      <c r="A1497">
        <v>2005</v>
      </c>
      <c r="B1497" t="s">
        <v>653</v>
      </c>
      <c r="C1497" t="s">
        <v>453</v>
      </c>
      <c r="D1497" t="s">
        <v>604</v>
      </c>
      <c r="E1497" t="s">
        <v>801</v>
      </c>
      <c r="F1497">
        <v>436.4</v>
      </c>
      <c r="G1497">
        <v>1186.0434487999321</v>
      </c>
      <c r="H1497">
        <v>826.1056381451516</v>
      </c>
      <c r="I1497">
        <v>4.36417502061384E-5</v>
      </c>
      <c r="J1497" t="s">
        <v>1285</v>
      </c>
      <c r="K1497" t="s">
        <v>1486</v>
      </c>
      <c r="L1497" t="s">
        <v>1488</v>
      </c>
    </row>
    <row r="1498" spans="1:12" x14ac:dyDescent="0.2">
      <c r="A1498">
        <v>2005</v>
      </c>
      <c r="B1498" t="s">
        <v>655</v>
      </c>
      <c r="C1498" t="s">
        <v>453</v>
      </c>
      <c r="D1498" t="s">
        <v>604</v>
      </c>
      <c r="E1498" t="s">
        <v>802</v>
      </c>
      <c r="F1498">
        <v>944.2</v>
      </c>
      <c r="G1498">
        <v>2566.137086060714</v>
      </c>
      <c r="H1498">
        <v>1787.37154797583</v>
      </c>
      <c r="I1498">
        <v>9.4423786765893415E-5</v>
      </c>
      <c r="J1498" t="s">
        <v>1285</v>
      </c>
      <c r="K1498" t="s">
        <v>1486</v>
      </c>
      <c r="L1498" t="s">
        <v>1489</v>
      </c>
    </row>
    <row r="1499" spans="1:12" x14ac:dyDescent="0.2">
      <c r="A1499">
        <v>2005</v>
      </c>
      <c r="B1499" t="s">
        <v>697</v>
      </c>
      <c r="C1499" t="s">
        <v>453</v>
      </c>
      <c r="D1499" t="s">
        <v>604</v>
      </c>
      <c r="E1499" t="s">
        <v>803</v>
      </c>
      <c r="F1499">
        <v>5411.3</v>
      </c>
      <c r="G1499">
        <v>14706.77569773389</v>
      </c>
      <c r="H1499">
        <v>10243.59633293964</v>
      </c>
      <c r="I1499">
        <v>5.4115170231548292E-4</v>
      </c>
      <c r="J1499" t="s">
        <v>1285</v>
      </c>
      <c r="K1499" t="s">
        <v>1486</v>
      </c>
      <c r="L1499" t="s">
        <v>1490</v>
      </c>
    </row>
    <row r="1500" spans="1:12" x14ac:dyDescent="0.2">
      <c r="A1500">
        <v>2005</v>
      </c>
      <c r="B1500" t="s">
        <v>699</v>
      </c>
      <c r="C1500" t="s">
        <v>268</v>
      </c>
      <c r="D1500" t="s">
        <v>804</v>
      </c>
      <c r="E1500" t="s">
        <v>611</v>
      </c>
      <c r="F1500">
        <v>13797.6</v>
      </c>
      <c r="G1500">
        <v>37498.975914669893</v>
      </c>
      <c r="H1500">
        <v>26118.870652776219</v>
      </c>
      <c r="I1500">
        <v>1.3798153360316571E-3</v>
      </c>
      <c r="J1500" t="s">
        <v>1194</v>
      </c>
      <c r="K1500" t="s">
        <v>1491</v>
      </c>
      <c r="L1500" t="s">
        <v>1493</v>
      </c>
    </row>
    <row r="1501" spans="1:12" x14ac:dyDescent="0.2">
      <c r="A1501">
        <v>2005</v>
      </c>
      <c r="B1501" t="s">
        <v>701</v>
      </c>
      <c r="C1501" t="s">
        <v>268</v>
      </c>
      <c r="D1501" t="s">
        <v>804</v>
      </c>
      <c r="E1501" t="s">
        <v>805</v>
      </c>
      <c r="F1501">
        <v>316.89999999999998</v>
      </c>
      <c r="G1501">
        <v>861.26757315467091</v>
      </c>
      <c r="H1501">
        <v>599.89201816727439</v>
      </c>
      <c r="I1501">
        <v>3.169127094483332E-5</v>
      </c>
      <c r="J1501" t="s">
        <v>1194</v>
      </c>
      <c r="K1501" t="s">
        <v>1491</v>
      </c>
      <c r="L1501" t="s">
        <v>1496</v>
      </c>
    </row>
    <row r="1502" spans="1:12" x14ac:dyDescent="0.2">
      <c r="A1502">
        <v>2005</v>
      </c>
      <c r="B1502" t="s">
        <v>702</v>
      </c>
      <c r="C1502" t="s">
        <v>268</v>
      </c>
      <c r="D1502" t="s">
        <v>804</v>
      </c>
      <c r="E1502" t="s">
        <v>841</v>
      </c>
      <c r="F1502">
        <v>69.400000000000006</v>
      </c>
      <c r="G1502">
        <v>188.61460895214319</v>
      </c>
      <c r="H1502">
        <v>131.3742696775287</v>
      </c>
      <c r="I1502">
        <v>6.9402783325068874E-6</v>
      </c>
      <c r="J1502" t="s">
        <v>1194</v>
      </c>
      <c r="K1502" t="s">
        <v>1491</v>
      </c>
      <c r="L1502" t="s">
        <v>1555</v>
      </c>
    </row>
    <row r="1503" spans="1:12" x14ac:dyDescent="0.2">
      <c r="A1503">
        <v>2005</v>
      </c>
      <c r="B1503" t="s">
        <v>703</v>
      </c>
      <c r="C1503" t="s">
        <v>268</v>
      </c>
      <c r="D1503" t="s">
        <v>807</v>
      </c>
      <c r="E1503" t="s">
        <v>619</v>
      </c>
      <c r="F1503">
        <v>258.5</v>
      </c>
      <c r="G1503">
        <v>702.54865150041792</v>
      </c>
      <c r="H1503">
        <v>489.34075953373451</v>
      </c>
      <c r="I1503">
        <v>2.5851036728429831E-5</v>
      </c>
      <c r="J1503" t="s">
        <v>1194</v>
      </c>
      <c r="K1503" t="s">
        <v>1498</v>
      </c>
      <c r="L1503" t="s">
        <v>1499</v>
      </c>
    </row>
    <row r="1504" spans="1:12" x14ac:dyDescent="0.2">
      <c r="A1504">
        <v>2005</v>
      </c>
      <c r="B1504" t="s">
        <v>705</v>
      </c>
      <c r="C1504" t="s">
        <v>268</v>
      </c>
      <c r="D1504" t="s">
        <v>808</v>
      </c>
      <c r="E1504" t="s">
        <v>809</v>
      </c>
      <c r="F1504">
        <v>2.8</v>
      </c>
      <c r="G1504">
        <v>7.609811312190212</v>
      </c>
      <c r="H1504">
        <v>5.3004028111971229</v>
      </c>
      <c r="I1504">
        <v>2.8001122955359192E-7</v>
      </c>
      <c r="J1504" t="s">
        <v>1194</v>
      </c>
      <c r="K1504" t="s">
        <v>1501</v>
      </c>
      <c r="L1504" t="s">
        <v>1502</v>
      </c>
    </row>
    <row r="1505" spans="1:12" x14ac:dyDescent="0.2">
      <c r="A1505">
        <v>2005</v>
      </c>
      <c r="B1505" t="s">
        <v>707</v>
      </c>
      <c r="C1505" t="s">
        <v>109</v>
      </c>
      <c r="D1505" t="s">
        <v>109</v>
      </c>
      <c r="E1505" t="s">
        <v>626</v>
      </c>
      <c r="I1505">
        <v>0</v>
      </c>
      <c r="J1505" t="s">
        <v>1114</v>
      </c>
      <c r="K1505" t="s">
        <v>1503</v>
      </c>
      <c r="L1505" t="s">
        <v>1504</v>
      </c>
    </row>
    <row r="1506" spans="1:12" x14ac:dyDescent="0.2">
      <c r="A1506">
        <v>2005</v>
      </c>
      <c r="B1506" t="s">
        <v>709</v>
      </c>
      <c r="C1506" t="s">
        <v>109</v>
      </c>
      <c r="D1506" t="s">
        <v>109</v>
      </c>
      <c r="E1506" t="s">
        <v>628</v>
      </c>
      <c r="F1506">
        <v>952.1</v>
      </c>
      <c r="G1506">
        <v>2587.607625120108</v>
      </c>
      <c r="H1506">
        <v>1802.3262559074219</v>
      </c>
      <c r="I1506">
        <v>9.521381844927676E-5</v>
      </c>
      <c r="J1506" t="s">
        <v>1114</v>
      </c>
      <c r="K1506" t="s">
        <v>1503</v>
      </c>
      <c r="L1506" t="s">
        <v>1505</v>
      </c>
    </row>
    <row r="1507" spans="1:12" x14ac:dyDescent="0.2">
      <c r="A1507">
        <v>2005</v>
      </c>
      <c r="B1507" t="s">
        <v>711</v>
      </c>
      <c r="C1507" t="s">
        <v>109</v>
      </c>
      <c r="D1507" t="s">
        <v>109</v>
      </c>
      <c r="E1507" t="s">
        <v>630</v>
      </c>
      <c r="F1507">
        <v>515.70000000000005</v>
      </c>
      <c r="G1507">
        <v>1401.5641763201761</v>
      </c>
      <c r="H1507">
        <v>976.22061776227031</v>
      </c>
      <c r="I1507">
        <v>5.1572068243138347E-5</v>
      </c>
      <c r="J1507" t="s">
        <v>1114</v>
      </c>
      <c r="K1507" t="s">
        <v>1503</v>
      </c>
      <c r="L1507" t="s">
        <v>1506</v>
      </c>
    </row>
    <row r="1508" spans="1:12" x14ac:dyDescent="0.2">
      <c r="A1508">
        <v>2005</v>
      </c>
      <c r="B1508" t="s">
        <v>712</v>
      </c>
      <c r="C1508" t="s">
        <v>109</v>
      </c>
      <c r="D1508" t="s">
        <v>109</v>
      </c>
      <c r="E1508" t="s">
        <v>632</v>
      </c>
      <c r="I1508">
        <v>0</v>
      </c>
      <c r="J1508" t="s">
        <v>1114</v>
      </c>
      <c r="K1508" t="s">
        <v>1503</v>
      </c>
      <c r="L1508" t="s">
        <v>1507</v>
      </c>
    </row>
    <row r="1509" spans="1:12" x14ac:dyDescent="0.2">
      <c r="A1509">
        <v>2005</v>
      </c>
      <c r="B1509" t="s">
        <v>714</v>
      </c>
      <c r="C1509" t="s">
        <v>109</v>
      </c>
      <c r="D1509" t="s">
        <v>109</v>
      </c>
      <c r="E1509" t="s">
        <v>634</v>
      </c>
      <c r="F1509">
        <v>182.5</v>
      </c>
      <c r="G1509">
        <v>495.99663016954071</v>
      </c>
      <c r="H1509">
        <v>345.4726832298125</v>
      </c>
      <c r="I1509">
        <v>1.8250731926260909E-5</v>
      </c>
      <c r="J1509" t="s">
        <v>1114</v>
      </c>
      <c r="K1509" t="s">
        <v>1503</v>
      </c>
      <c r="L1509" t="s">
        <v>1508</v>
      </c>
    </row>
    <row r="1510" spans="1:12" x14ac:dyDescent="0.2">
      <c r="A1510">
        <v>2005</v>
      </c>
      <c r="B1510" t="s">
        <v>715</v>
      </c>
      <c r="C1510" t="s">
        <v>109</v>
      </c>
      <c r="D1510" t="s">
        <v>109</v>
      </c>
      <c r="E1510" t="s">
        <v>636</v>
      </c>
      <c r="F1510">
        <v>15.9</v>
      </c>
      <c r="G1510">
        <v>43.212857094222997</v>
      </c>
      <c r="H1510">
        <v>30.098715963583661</v>
      </c>
      <c r="I1510">
        <v>1.5900637678221829E-6</v>
      </c>
      <c r="J1510" t="s">
        <v>1114</v>
      </c>
      <c r="K1510" t="s">
        <v>1503</v>
      </c>
      <c r="L1510" t="s">
        <v>1509</v>
      </c>
    </row>
    <row r="1511" spans="1:12" x14ac:dyDescent="0.2">
      <c r="A1511">
        <v>2005</v>
      </c>
      <c r="B1511" t="s">
        <v>716</v>
      </c>
      <c r="C1511" t="s">
        <v>109</v>
      </c>
      <c r="D1511" t="s">
        <v>109</v>
      </c>
      <c r="E1511" t="s">
        <v>638</v>
      </c>
      <c r="I1511">
        <v>0</v>
      </c>
      <c r="J1511" t="s">
        <v>1114</v>
      </c>
      <c r="K1511" t="s">
        <v>1503</v>
      </c>
      <c r="L1511" t="s">
        <v>1510</v>
      </c>
    </row>
    <row r="1512" spans="1:12" x14ac:dyDescent="0.2">
      <c r="A1512">
        <v>2005</v>
      </c>
      <c r="B1512" t="s">
        <v>718</v>
      </c>
      <c r="C1512" t="s">
        <v>109</v>
      </c>
      <c r="D1512" t="s">
        <v>109</v>
      </c>
      <c r="E1512" t="s">
        <v>728</v>
      </c>
      <c r="I1512">
        <v>0</v>
      </c>
      <c r="J1512" t="s">
        <v>1114</v>
      </c>
      <c r="K1512" t="s">
        <v>1503</v>
      </c>
      <c r="L1512" t="s">
        <v>1512</v>
      </c>
    </row>
    <row r="1513" spans="1:12" x14ac:dyDescent="0.2">
      <c r="A1513">
        <v>2005</v>
      </c>
      <c r="B1513" t="s">
        <v>719</v>
      </c>
      <c r="C1513" t="s">
        <v>109</v>
      </c>
      <c r="D1513" t="s">
        <v>109</v>
      </c>
      <c r="E1513" t="s">
        <v>736</v>
      </c>
      <c r="F1513">
        <v>230.1</v>
      </c>
      <c r="G1513">
        <v>625.3634224767743</v>
      </c>
      <c r="H1513">
        <v>435.57953102016359</v>
      </c>
      <c r="I1513">
        <v>2.301092282867197E-5</v>
      </c>
      <c r="J1513" t="s">
        <v>1114</v>
      </c>
      <c r="K1513" t="s">
        <v>1503</v>
      </c>
      <c r="L1513" t="s">
        <v>1513</v>
      </c>
    </row>
    <row r="1514" spans="1:12" x14ac:dyDescent="0.2">
      <c r="A1514">
        <v>2005</v>
      </c>
      <c r="B1514" t="s">
        <v>720</v>
      </c>
      <c r="C1514" t="s">
        <v>109</v>
      </c>
      <c r="D1514" t="s">
        <v>109</v>
      </c>
      <c r="E1514" t="s">
        <v>738</v>
      </c>
      <c r="I1514">
        <v>0</v>
      </c>
      <c r="J1514" t="s">
        <v>1114</v>
      </c>
      <c r="K1514" t="s">
        <v>1503</v>
      </c>
      <c r="L1514" t="s">
        <v>1514</v>
      </c>
    </row>
    <row r="1515" spans="1:12" x14ac:dyDescent="0.2">
      <c r="A1515">
        <v>2005</v>
      </c>
      <c r="B1515" t="s">
        <v>721</v>
      </c>
      <c r="C1515" t="s">
        <v>109</v>
      </c>
      <c r="D1515" t="s">
        <v>109</v>
      </c>
      <c r="E1515" t="s">
        <v>740</v>
      </c>
      <c r="I1515">
        <v>0</v>
      </c>
      <c r="J1515" t="s">
        <v>1114</v>
      </c>
      <c r="K1515" t="s">
        <v>1503</v>
      </c>
      <c r="L1515" t="s">
        <v>1515</v>
      </c>
    </row>
    <row r="1516" spans="1:12" x14ac:dyDescent="0.2">
      <c r="A1516">
        <v>2005</v>
      </c>
      <c r="B1516" t="s">
        <v>722</v>
      </c>
      <c r="C1516" t="s">
        <v>109</v>
      </c>
      <c r="D1516" t="s">
        <v>109</v>
      </c>
      <c r="E1516" t="s">
        <v>810</v>
      </c>
      <c r="F1516">
        <v>122</v>
      </c>
      <c r="G1516">
        <v>331.57035003114498</v>
      </c>
      <c r="H1516">
        <v>230.94612248787459</v>
      </c>
      <c r="I1516">
        <v>1.2200489287692219E-5</v>
      </c>
      <c r="J1516" t="s">
        <v>1114</v>
      </c>
      <c r="K1516" t="s">
        <v>1503</v>
      </c>
      <c r="L1516" t="s">
        <v>1516</v>
      </c>
    </row>
    <row r="1517" spans="1:12" x14ac:dyDescent="0.2">
      <c r="A1517">
        <v>2005</v>
      </c>
      <c r="B1517" t="s">
        <v>723</v>
      </c>
      <c r="C1517" t="s">
        <v>109</v>
      </c>
      <c r="D1517" t="s">
        <v>109</v>
      </c>
      <c r="E1517" t="s">
        <v>811</v>
      </c>
      <c r="I1517">
        <v>0</v>
      </c>
      <c r="J1517" t="s">
        <v>1114</v>
      </c>
      <c r="K1517" t="s">
        <v>1503</v>
      </c>
      <c r="L1517" t="s">
        <v>1517</v>
      </c>
    </row>
    <row r="1518" spans="1:12" x14ac:dyDescent="0.2">
      <c r="A1518">
        <v>2005</v>
      </c>
      <c r="B1518" t="s">
        <v>724</v>
      </c>
      <c r="C1518" t="s">
        <v>109</v>
      </c>
      <c r="D1518" t="s">
        <v>109</v>
      </c>
      <c r="E1518" t="s">
        <v>812</v>
      </c>
      <c r="F1518">
        <v>1452</v>
      </c>
      <c r="G1518">
        <v>3946.230723321496</v>
      </c>
      <c r="H1518">
        <v>2748.6374578065079</v>
      </c>
      <c r="I1518">
        <v>1.4520582332564841E-4</v>
      </c>
      <c r="J1518" t="s">
        <v>1114</v>
      </c>
      <c r="K1518" t="s">
        <v>1503</v>
      </c>
      <c r="L1518" t="s">
        <v>1518</v>
      </c>
    </row>
    <row r="1519" spans="1:12" x14ac:dyDescent="0.2">
      <c r="A1519">
        <v>2005</v>
      </c>
      <c r="B1519" t="s">
        <v>725</v>
      </c>
      <c r="C1519" t="s">
        <v>109</v>
      </c>
      <c r="D1519" t="s">
        <v>109</v>
      </c>
      <c r="E1519" t="s">
        <v>219</v>
      </c>
      <c r="F1519">
        <v>0</v>
      </c>
      <c r="G1519">
        <v>0</v>
      </c>
      <c r="H1519">
        <v>0</v>
      </c>
      <c r="I1519">
        <v>0</v>
      </c>
      <c r="J1519" t="s">
        <v>1114</v>
      </c>
      <c r="K1519" t="s">
        <v>1503</v>
      </c>
      <c r="L1519" t="s">
        <v>1519</v>
      </c>
    </row>
    <row r="1520" spans="1:12" x14ac:dyDescent="0.2">
      <c r="A1520">
        <v>2005</v>
      </c>
      <c r="B1520" t="s">
        <v>727</v>
      </c>
      <c r="C1520" t="s">
        <v>109</v>
      </c>
      <c r="D1520" t="s">
        <v>109</v>
      </c>
      <c r="E1520" t="s">
        <v>749</v>
      </c>
      <c r="F1520">
        <v>223</v>
      </c>
      <c r="G1520">
        <v>606.06711522086346</v>
      </c>
      <c r="H1520">
        <v>422.13922389177083</v>
      </c>
      <c r="I1520">
        <v>2.2300894353732501E-5</v>
      </c>
      <c r="J1520" t="s">
        <v>1114</v>
      </c>
      <c r="K1520" t="s">
        <v>1503</v>
      </c>
      <c r="L1520" t="s">
        <v>1520</v>
      </c>
    </row>
    <row r="1521" spans="1:12" x14ac:dyDescent="0.2">
      <c r="A1521">
        <v>2005</v>
      </c>
      <c r="B1521" t="s">
        <v>729</v>
      </c>
      <c r="C1521" t="s">
        <v>109</v>
      </c>
      <c r="D1521" t="s">
        <v>109</v>
      </c>
      <c r="E1521" t="s">
        <v>751</v>
      </c>
      <c r="F1521">
        <v>0</v>
      </c>
      <c r="G1521">
        <v>0</v>
      </c>
      <c r="H1521">
        <v>0</v>
      </c>
      <c r="I1521">
        <v>0</v>
      </c>
      <c r="J1521" t="s">
        <v>1114</v>
      </c>
      <c r="K1521" t="s">
        <v>1503</v>
      </c>
      <c r="L1521" t="s">
        <v>1521</v>
      </c>
    </row>
    <row r="1522" spans="1:12" x14ac:dyDescent="0.2">
      <c r="A1522">
        <v>2005</v>
      </c>
      <c r="B1522" t="s">
        <v>731</v>
      </c>
      <c r="C1522" t="s">
        <v>109</v>
      </c>
      <c r="D1522" t="s">
        <v>109</v>
      </c>
      <c r="E1522" t="s">
        <v>652</v>
      </c>
      <c r="F1522">
        <v>9447.1</v>
      </c>
      <c r="G1522">
        <v>25675.231588354349</v>
      </c>
      <c r="H1522">
        <v>17883.369784878691</v>
      </c>
      <c r="I1522">
        <v>9.4474788811276357E-4</v>
      </c>
      <c r="J1522" t="s">
        <v>1114</v>
      </c>
      <c r="K1522" t="s">
        <v>1503</v>
      </c>
      <c r="L1522" t="s">
        <v>1522</v>
      </c>
    </row>
    <row r="1523" spans="1:12" x14ac:dyDescent="0.2">
      <c r="A1523">
        <v>2005</v>
      </c>
      <c r="B1523" t="s">
        <v>733</v>
      </c>
      <c r="C1523" t="s">
        <v>109</v>
      </c>
      <c r="D1523" t="s">
        <v>109</v>
      </c>
      <c r="E1523" t="s">
        <v>656</v>
      </c>
      <c r="F1523">
        <v>3000</v>
      </c>
      <c r="G1523">
        <v>8153.3692630609421</v>
      </c>
      <c r="H1523">
        <v>5679.0030119969178</v>
      </c>
      <c r="I1523">
        <v>3.0001203166456279E-4</v>
      </c>
      <c r="J1523" t="s">
        <v>1114</v>
      </c>
      <c r="K1523" t="s">
        <v>1503</v>
      </c>
      <c r="L1523" t="s">
        <v>1524</v>
      </c>
    </row>
    <row r="1524" spans="1:12" x14ac:dyDescent="0.2">
      <c r="A1524">
        <v>2005</v>
      </c>
      <c r="B1524" t="s">
        <v>735</v>
      </c>
      <c r="C1524" t="s">
        <v>109</v>
      </c>
      <c r="D1524" t="s">
        <v>109</v>
      </c>
      <c r="E1524" t="s">
        <v>237</v>
      </c>
      <c r="F1524">
        <v>0.4</v>
      </c>
      <c r="G1524">
        <v>1.0871159017414589</v>
      </c>
      <c r="H1524">
        <v>0.75720040159958901</v>
      </c>
      <c r="I1524">
        <v>4.0001604221941713E-8</v>
      </c>
      <c r="J1524" t="s">
        <v>1114</v>
      </c>
      <c r="K1524" t="s">
        <v>1503</v>
      </c>
      <c r="L1524" t="s">
        <v>1525</v>
      </c>
    </row>
    <row r="1525" spans="1:12" x14ac:dyDescent="0.2">
      <c r="A1525">
        <v>2005</v>
      </c>
      <c r="B1525" t="s">
        <v>737</v>
      </c>
      <c r="C1525" t="s">
        <v>109</v>
      </c>
      <c r="D1525" t="s">
        <v>109</v>
      </c>
      <c r="E1525" t="s">
        <v>814</v>
      </c>
      <c r="I1525">
        <v>0</v>
      </c>
      <c r="J1525" t="s">
        <v>1114</v>
      </c>
      <c r="K1525" t="s">
        <v>1503</v>
      </c>
      <c r="L1525" t="s">
        <v>1527</v>
      </c>
    </row>
    <row r="1526" spans="1:12" x14ac:dyDescent="0.2">
      <c r="A1526">
        <v>2005</v>
      </c>
      <c r="B1526" t="s">
        <v>739</v>
      </c>
      <c r="C1526" t="s">
        <v>109</v>
      </c>
      <c r="D1526" t="s">
        <v>109</v>
      </c>
      <c r="E1526" t="s">
        <v>842</v>
      </c>
      <c r="F1526">
        <v>111.9</v>
      </c>
      <c r="G1526">
        <v>304.1206735121732</v>
      </c>
      <c r="H1526">
        <v>211.826812347485</v>
      </c>
      <c r="I1526">
        <v>1.119044878108819E-5</v>
      </c>
      <c r="J1526" t="s">
        <v>1114</v>
      </c>
      <c r="K1526" t="s">
        <v>1503</v>
      </c>
      <c r="L1526" t="s">
        <v>1556</v>
      </c>
    </row>
    <row r="1527" spans="1:12" x14ac:dyDescent="0.2">
      <c r="A1527">
        <v>2005</v>
      </c>
      <c r="B1527" t="s">
        <v>741</v>
      </c>
      <c r="C1527" t="s">
        <v>109</v>
      </c>
      <c r="D1527" t="s">
        <v>109</v>
      </c>
      <c r="E1527" t="s">
        <v>843</v>
      </c>
      <c r="I1527">
        <v>0</v>
      </c>
      <c r="J1527" t="s">
        <v>1114</v>
      </c>
      <c r="K1527" t="s">
        <v>1503</v>
      </c>
      <c r="L1527" t="s">
        <v>1557</v>
      </c>
    </row>
    <row r="1528" spans="1:12" x14ac:dyDescent="0.2">
      <c r="A1528">
        <v>2005</v>
      </c>
      <c r="B1528" t="s">
        <v>743</v>
      </c>
      <c r="C1528" t="s">
        <v>109</v>
      </c>
      <c r="D1528" t="s">
        <v>109</v>
      </c>
      <c r="E1528" t="s">
        <v>844</v>
      </c>
      <c r="I1528">
        <v>0</v>
      </c>
      <c r="J1528" t="s">
        <v>1114</v>
      </c>
      <c r="K1528" t="s">
        <v>1503</v>
      </c>
      <c r="L1528" t="s">
        <v>1558</v>
      </c>
    </row>
    <row r="1529" spans="1:12" x14ac:dyDescent="0.2">
      <c r="A1529">
        <v>2005</v>
      </c>
      <c r="B1529" t="s">
        <v>745</v>
      </c>
      <c r="C1529" t="s">
        <v>109</v>
      </c>
      <c r="D1529" t="s">
        <v>109</v>
      </c>
      <c r="E1529" t="s">
        <v>817</v>
      </c>
      <c r="F1529">
        <v>293.60000000000002</v>
      </c>
      <c r="G1529">
        <v>797.94307187823097</v>
      </c>
      <c r="H1529">
        <v>555.78509477409841</v>
      </c>
      <c r="I1529">
        <v>2.9361177498905221E-5</v>
      </c>
      <c r="J1529" t="s">
        <v>1114</v>
      </c>
      <c r="K1529" t="s">
        <v>1503</v>
      </c>
      <c r="L1529" t="s">
        <v>1530</v>
      </c>
    </row>
    <row r="1530" spans="1:12" x14ac:dyDescent="0.2">
      <c r="A1530">
        <v>2005</v>
      </c>
      <c r="B1530" t="s">
        <v>747</v>
      </c>
      <c r="C1530" t="s">
        <v>109</v>
      </c>
      <c r="D1530" t="s">
        <v>109</v>
      </c>
      <c r="E1530" t="s">
        <v>845</v>
      </c>
      <c r="I1530">
        <v>0</v>
      </c>
      <c r="J1530" t="s">
        <v>1114</v>
      </c>
      <c r="K1530" t="s">
        <v>1503</v>
      </c>
      <c r="L1530" t="s">
        <v>1559</v>
      </c>
    </row>
    <row r="1531" spans="1:12" x14ac:dyDescent="0.2">
      <c r="A1531">
        <v>2005</v>
      </c>
      <c r="B1531" t="s">
        <v>748</v>
      </c>
      <c r="C1531" t="s">
        <v>109</v>
      </c>
      <c r="D1531" t="s">
        <v>109</v>
      </c>
      <c r="E1531" t="s">
        <v>846</v>
      </c>
      <c r="F1531">
        <v>1600</v>
      </c>
      <c r="G1531">
        <v>4348.4636069658363</v>
      </c>
      <c r="H1531">
        <v>3028.8016063983559</v>
      </c>
      <c r="I1531">
        <v>1.6000641688776679E-4</v>
      </c>
      <c r="J1531" t="s">
        <v>1114</v>
      </c>
      <c r="K1531" t="s">
        <v>1503</v>
      </c>
      <c r="L1531" t="s">
        <v>1560</v>
      </c>
    </row>
    <row r="1532" spans="1:12" x14ac:dyDescent="0.2">
      <c r="A1532">
        <v>2005</v>
      </c>
      <c r="B1532" t="s">
        <v>750</v>
      </c>
      <c r="C1532" t="s">
        <v>109</v>
      </c>
      <c r="D1532" t="s">
        <v>109</v>
      </c>
      <c r="E1532" t="s">
        <v>847</v>
      </c>
      <c r="F1532">
        <v>800</v>
      </c>
      <c r="G1532">
        <v>2174.2318034829182</v>
      </c>
      <c r="H1532">
        <v>1514.400803199178</v>
      </c>
      <c r="I1532">
        <v>8.000320844388341E-5</v>
      </c>
      <c r="J1532" t="s">
        <v>1114</v>
      </c>
      <c r="K1532" t="s">
        <v>1503</v>
      </c>
      <c r="L1532" t="s">
        <v>1561</v>
      </c>
    </row>
    <row r="1533" spans="1:12" x14ac:dyDescent="0.2">
      <c r="A1533">
        <v>2005</v>
      </c>
      <c r="B1533" t="s">
        <v>752</v>
      </c>
      <c r="C1533" t="s">
        <v>109</v>
      </c>
      <c r="D1533" t="s">
        <v>109</v>
      </c>
      <c r="E1533" t="s">
        <v>848</v>
      </c>
      <c r="I1533">
        <v>0</v>
      </c>
      <c r="J1533" t="s">
        <v>1114</v>
      </c>
      <c r="K1533" t="s">
        <v>1503</v>
      </c>
      <c r="L1533" t="s">
        <v>1562</v>
      </c>
    </row>
    <row r="1534" spans="1:12" x14ac:dyDescent="0.2">
      <c r="A1534">
        <v>2005</v>
      </c>
      <c r="B1534" t="s">
        <v>753</v>
      </c>
      <c r="C1534" t="s">
        <v>109</v>
      </c>
      <c r="D1534" t="s">
        <v>109</v>
      </c>
      <c r="E1534" t="s">
        <v>135</v>
      </c>
      <c r="I1534">
        <v>0</v>
      </c>
      <c r="J1534" t="s">
        <v>1114</v>
      </c>
      <c r="K1534" t="s">
        <v>1503</v>
      </c>
      <c r="L1534" t="s">
        <v>1563</v>
      </c>
    </row>
    <row r="1535" spans="1:12" x14ac:dyDescent="0.2">
      <c r="A1535">
        <v>2005</v>
      </c>
      <c r="B1535" t="s">
        <v>754</v>
      </c>
      <c r="C1535" t="s">
        <v>109</v>
      </c>
      <c r="D1535" t="s">
        <v>109</v>
      </c>
      <c r="E1535" t="s">
        <v>849</v>
      </c>
      <c r="I1535">
        <v>0</v>
      </c>
      <c r="J1535" t="s">
        <v>1114</v>
      </c>
      <c r="K1535" t="s">
        <v>1503</v>
      </c>
      <c r="L1535" t="s">
        <v>1564</v>
      </c>
    </row>
    <row r="1536" spans="1:12" x14ac:dyDescent="0.2">
      <c r="A1536">
        <v>2005</v>
      </c>
      <c r="B1536" t="s">
        <v>755</v>
      </c>
      <c r="C1536" t="s">
        <v>109</v>
      </c>
      <c r="D1536" t="s">
        <v>109</v>
      </c>
      <c r="E1536" t="s">
        <v>850</v>
      </c>
      <c r="I1536">
        <v>0</v>
      </c>
      <c r="J1536" t="s">
        <v>1114</v>
      </c>
      <c r="K1536" t="s">
        <v>1503</v>
      </c>
      <c r="L1536" t="s">
        <v>1565</v>
      </c>
    </row>
    <row r="1537" spans="1:12" x14ac:dyDescent="0.2">
      <c r="A1537">
        <v>2005</v>
      </c>
      <c r="B1537" t="s">
        <v>756</v>
      </c>
      <c r="C1537" t="s">
        <v>109</v>
      </c>
      <c r="D1537" t="s">
        <v>109</v>
      </c>
      <c r="E1537" t="s">
        <v>851</v>
      </c>
      <c r="I1537">
        <v>0</v>
      </c>
      <c r="J1537" t="s">
        <v>1114</v>
      </c>
      <c r="K1537" t="s">
        <v>1503</v>
      </c>
      <c r="L1537" t="s">
        <v>1566</v>
      </c>
    </row>
    <row r="1538" spans="1:12" x14ac:dyDescent="0.2">
      <c r="A1538">
        <v>2005</v>
      </c>
      <c r="B1538" t="s">
        <v>758</v>
      </c>
      <c r="C1538" t="s">
        <v>109</v>
      </c>
      <c r="D1538" t="s">
        <v>109</v>
      </c>
      <c r="E1538" t="s">
        <v>852</v>
      </c>
      <c r="I1538">
        <v>0</v>
      </c>
      <c r="J1538" t="s">
        <v>1114</v>
      </c>
      <c r="K1538" t="s">
        <v>1503</v>
      </c>
      <c r="L1538" t="s">
        <v>1567</v>
      </c>
    </row>
    <row r="1539" spans="1:12" x14ac:dyDescent="0.2">
      <c r="A1539">
        <v>2005</v>
      </c>
      <c r="B1539" t="s">
        <v>760</v>
      </c>
      <c r="C1539" t="s">
        <v>109</v>
      </c>
      <c r="D1539" t="s">
        <v>109</v>
      </c>
      <c r="E1539" t="s">
        <v>853</v>
      </c>
      <c r="I1539">
        <v>0</v>
      </c>
      <c r="J1539" t="s">
        <v>1114</v>
      </c>
      <c r="K1539" t="s">
        <v>1503</v>
      </c>
      <c r="L1539" t="s">
        <v>1568</v>
      </c>
    </row>
    <row r="1540" spans="1:12" x14ac:dyDescent="0.2">
      <c r="A1540">
        <v>2005</v>
      </c>
      <c r="B1540" t="s">
        <v>854</v>
      </c>
      <c r="C1540" t="s">
        <v>109</v>
      </c>
      <c r="D1540" t="s">
        <v>109</v>
      </c>
      <c r="E1540" t="s">
        <v>855</v>
      </c>
      <c r="F1540">
        <v>15.8</v>
      </c>
      <c r="G1540">
        <v>42.941078118787637</v>
      </c>
      <c r="H1540">
        <v>29.909415863183771</v>
      </c>
      <c r="I1540">
        <v>1.580063366766698E-6</v>
      </c>
      <c r="J1540" t="s">
        <v>1114</v>
      </c>
      <c r="K1540" t="s">
        <v>1503</v>
      </c>
      <c r="L1540" t="s">
        <v>1569</v>
      </c>
    </row>
    <row r="1541" spans="1:12" x14ac:dyDescent="0.2">
      <c r="A1541">
        <v>2006</v>
      </c>
      <c r="B1541" t="s">
        <v>492</v>
      </c>
      <c r="C1541" t="s">
        <v>283</v>
      </c>
      <c r="D1541" t="s">
        <v>354</v>
      </c>
      <c r="E1541" t="s">
        <v>493</v>
      </c>
      <c r="F1541">
        <v>4890</v>
      </c>
      <c r="G1541">
        <v>12525.066738222529</v>
      </c>
      <c r="H1541">
        <v>8723.9875242844737</v>
      </c>
      <c r="I1541">
        <v>4.3974362329845141E-4</v>
      </c>
      <c r="J1541" t="s">
        <v>1202</v>
      </c>
      <c r="K1541" t="s">
        <v>1233</v>
      </c>
      <c r="L1541" t="s">
        <v>1305</v>
      </c>
    </row>
    <row r="1542" spans="1:12" x14ac:dyDescent="0.2">
      <c r="A1542">
        <v>2006</v>
      </c>
      <c r="B1542" t="s">
        <v>494</v>
      </c>
      <c r="C1542" t="s">
        <v>283</v>
      </c>
      <c r="D1542" t="s">
        <v>354</v>
      </c>
      <c r="E1542" t="s">
        <v>497</v>
      </c>
      <c r="F1542">
        <v>4091.3</v>
      </c>
      <c r="G1542">
        <v>10479.305837646179</v>
      </c>
      <c r="H1542">
        <v>7299.0695619846774</v>
      </c>
      <c r="I1542">
        <v>3.6791883149303768E-4</v>
      </c>
      <c r="J1542" t="s">
        <v>1202</v>
      </c>
      <c r="K1542" t="s">
        <v>1233</v>
      </c>
      <c r="L1542" t="s">
        <v>1307</v>
      </c>
    </row>
    <row r="1543" spans="1:12" x14ac:dyDescent="0.2">
      <c r="A1543">
        <v>2006</v>
      </c>
      <c r="B1543" t="s">
        <v>496</v>
      </c>
      <c r="C1543" t="s">
        <v>283</v>
      </c>
      <c r="D1543" t="s">
        <v>354</v>
      </c>
      <c r="E1543" t="s">
        <v>657</v>
      </c>
      <c r="F1543">
        <v>512.5</v>
      </c>
      <c r="G1543">
        <v>1312.698712339273</v>
      </c>
      <c r="H1543">
        <v>914.32384584781039</v>
      </c>
      <c r="I1543">
        <v>4.608764968107491E-5</v>
      </c>
      <c r="J1543" t="s">
        <v>1202</v>
      </c>
      <c r="K1543" t="s">
        <v>1233</v>
      </c>
      <c r="L1543" t="s">
        <v>1382</v>
      </c>
    </row>
    <row r="1544" spans="1:12" x14ac:dyDescent="0.2">
      <c r="A1544">
        <v>2006</v>
      </c>
      <c r="B1544" t="s">
        <v>498</v>
      </c>
      <c r="C1544" t="s">
        <v>283</v>
      </c>
      <c r="D1544" t="s">
        <v>354</v>
      </c>
      <c r="E1544" t="s">
        <v>658</v>
      </c>
      <c r="I1544">
        <v>0</v>
      </c>
      <c r="J1544" t="s">
        <v>1202</v>
      </c>
      <c r="K1544" t="s">
        <v>1233</v>
      </c>
      <c r="L1544" t="s">
        <v>1383</v>
      </c>
    </row>
    <row r="1545" spans="1:12" x14ac:dyDescent="0.2">
      <c r="A1545">
        <v>2006</v>
      </c>
      <c r="B1545" t="s">
        <v>500</v>
      </c>
      <c r="C1545" t="s">
        <v>283</v>
      </c>
      <c r="D1545" t="s">
        <v>354</v>
      </c>
      <c r="E1545" t="s">
        <v>501</v>
      </c>
      <c r="F1545">
        <v>602.5</v>
      </c>
      <c r="G1545">
        <v>1543.221413042756</v>
      </c>
      <c r="H1545">
        <v>1074.888033411328</v>
      </c>
      <c r="I1545">
        <v>5.4181090600678288E-5</v>
      </c>
      <c r="J1545" t="s">
        <v>1202</v>
      </c>
      <c r="K1545" t="s">
        <v>1233</v>
      </c>
      <c r="L1545" t="s">
        <v>1309</v>
      </c>
    </row>
    <row r="1546" spans="1:12" x14ac:dyDescent="0.2">
      <c r="A1546">
        <v>2006</v>
      </c>
      <c r="B1546" t="s">
        <v>502</v>
      </c>
      <c r="C1546" t="s">
        <v>283</v>
      </c>
      <c r="D1546" t="s">
        <v>354</v>
      </c>
      <c r="E1546" t="s">
        <v>659</v>
      </c>
      <c r="F1546">
        <v>107.9</v>
      </c>
      <c r="G1546">
        <v>276.37110451006362</v>
      </c>
      <c r="H1546">
        <v>192.49862042337321</v>
      </c>
      <c r="I1546">
        <v>9.7031363913911893E-6</v>
      </c>
      <c r="J1546" t="s">
        <v>1202</v>
      </c>
      <c r="K1546" t="s">
        <v>1233</v>
      </c>
      <c r="L1546" t="s">
        <v>1384</v>
      </c>
    </row>
    <row r="1547" spans="1:12" x14ac:dyDescent="0.2">
      <c r="A1547">
        <v>2006</v>
      </c>
      <c r="B1547" t="s">
        <v>504</v>
      </c>
      <c r="C1547" t="s">
        <v>283</v>
      </c>
      <c r="D1547" t="s">
        <v>354</v>
      </c>
      <c r="E1547" t="s">
        <v>856</v>
      </c>
      <c r="F1547">
        <v>11203.8</v>
      </c>
      <c r="G1547">
        <v>28697.002601574139</v>
      </c>
      <c r="H1547">
        <v>19988.100495823801</v>
      </c>
      <c r="I1547">
        <v>1.0075254819450279E-3</v>
      </c>
      <c r="J1547" t="s">
        <v>1202</v>
      </c>
      <c r="K1547" t="s">
        <v>1233</v>
      </c>
      <c r="L1547" t="s">
        <v>1570</v>
      </c>
    </row>
    <row r="1548" spans="1:12" x14ac:dyDescent="0.2">
      <c r="A1548">
        <v>2006</v>
      </c>
      <c r="B1548" t="s">
        <v>506</v>
      </c>
      <c r="C1548" t="s">
        <v>283</v>
      </c>
      <c r="D1548" t="s">
        <v>354</v>
      </c>
      <c r="E1548" t="s">
        <v>660</v>
      </c>
      <c r="F1548">
        <v>4801.6000000000004</v>
      </c>
      <c r="G1548">
        <v>12298.64221886489</v>
      </c>
      <c r="H1548">
        <v>8566.2778111665302</v>
      </c>
      <c r="I1548">
        <v>4.3179406577297419E-4</v>
      </c>
      <c r="J1548" t="s">
        <v>1202</v>
      </c>
      <c r="K1548" t="s">
        <v>1233</v>
      </c>
      <c r="L1548" t="s">
        <v>1385</v>
      </c>
    </row>
    <row r="1549" spans="1:12" x14ac:dyDescent="0.2">
      <c r="A1549">
        <v>2006</v>
      </c>
      <c r="B1549" t="s">
        <v>508</v>
      </c>
      <c r="C1549" t="s">
        <v>283</v>
      </c>
      <c r="D1549" t="s">
        <v>354</v>
      </c>
      <c r="E1549" t="s">
        <v>507</v>
      </c>
      <c r="F1549">
        <v>54</v>
      </c>
      <c r="G1549">
        <v>138.31362042208929</v>
      </c>
      <c r="H1549">
        <v>96.338512538110749</v>
      </c>
      <c r="I1549">
        <v>4.8560645517620389E-6</v>
      </c>
      <c r="J1549" t="s">
        <v>1202</v>
      </c>
      <c r="K1549" t="s">
        <v>1233</v>
      </c>
      <c r="L1549" t="s">
        <v>1312</v>
      </c>
    </row>
    <row r="1550" spans="1:12" x14ac:dyDescent="0.2">
      <c r="A1550">
        <v>2006</v>
      </c>
      <c r="B1550" t="s">
        <v>510</v>
      </c>
      <c r="C1550" t="s">
        <v>283</v>
      </c>
      <c r="D1550" t="s">
        <v>354</v>
      </c>
      <c r="E1550" t="s">
        <v>509</v>
      </c>
      <c r="I1550">
        <v>0</v>
      </c>
      <c r="J1550" t="s">
        <v>1202</v>
      </c>
      <c r="K1550" t="s">
        <v>1233</v>
      </c>
      <c r="L1550" t="s">
        <v>1313</v>
      </c>
    </row>
    <row r="1551" spans="1:12" x14ac:dyDescent="0.2">
      <c r="A1551">
        <v>2006</v>
      </c>
      <c r="B1551" t="s">
        <v>512</v>
      </c>
      <c r="C1551" t="s">
        <v>283</v>
      </c>
      <c r="D1551" t="s">
        <v>354</v>
      </c>
      <c r="E1551" t="s">
        <v>511</v>
      </c>
      <c r="I1551">
        <v>0</v>
      </c>
      <c r="J1551" t="s">
        <v>1202</v>
      </c>
      <c r="K1551" t="s">
        <v>1233</v>
      </c>
      <c r="L1551" t="s">
        <v>1314</v>
      </c>
    </row>
    <row r="1552" spans="1:12" x14ac:dyDescent="0.2">
      <c r="A1552">
        <v>2006</v>
      </c>
      <c r="B1552" t="s">
        <v>514</v>
      </c>
      <c r="C1552" t="s">
        <v>283</v>
      </c>
      <c r="D1552" t="s">
        <v>354</v>
      </c>
      <c r="E1552" t="s">
        <v>352</v>
      </c>
      <c r="I1552">
        <v>0</v>
      </c>
      <c r="J1552" t="s">
        <v>1202</v>
      </c>
      <c r="K1552" t="s">
        <v>1233</v>
      </c>
      <c r="L1552" t="s">
        <v>1448</v>
      </c>
    </row>
    <row r="1553" spans="1:12" x14ac:dyDescent="0.2">
      <c r="A1553">
        <v>2006</v>
      </c>
      <c r="B1553" t="s">
        <v>516</v>
      </c>
      <c r="C1553" t="s">
        <v>283</v>
      </c>
      <c r="D1553" t="s">
        <v>354</v>
      </c>
      <c r="E1553" t="s">
        <v>821</v>
      </c>
      <c r="I1553">
        <v>0</v>
      </c>
      <c r="J1553" t="s">
        <v>1202</v>
      </c>
      <c r="K1553" t="s">
        <v>1233</v>
      </c>
      <c r="L1553" t="s">
        <v>1534</v>
      </c>
    </row>
    <row r="1554" spans="1:12" x14ac:dyDescent="0.2">
      <c r="A1554">
        <v>2006</v>
      </c>
      <c r="B1554" t="s">
        <v>518</v>
      </c>
      <c r="C1554" t="s">
        <v>283</v>
      </c>
      <c r="D1554" t="s">
        <v>345</v>
      </c>
      <c r="E1554" t="s">
        <v>857</v>
      </c>
      <c r="I1554">
        <v>0</v>
      </c>
      <c r="J1554" t="s">
        <v>1202</v>
      </c>
      <c r="K1554" t="s">
        <v>1228</v>
      </c>
      <c r="L1554" t="s">
        <v>1571</v>
      </c>
    </row>
    <row r="1555" spans="1:12" x14ac:dyDescent="0.2">
      <c r="A1555">
        <v>2006</v>
      </c>
      <c r="B1555" t="s">
        <v>520</v>
      </c>
      <c r="C1555" t="s">
        <v>283</v>
      </c>
      <c r="D1555" t="s">
        <v>345</v>
      </c>
      <c r="E1555" t="s">
        <v>858</v>
      </c>
      <c r="I1555">
        <v>0</v>
      </c>
      <c r="J1555" t="s">
        <v>1202</v>
      </c>
      <c r="K1555" t="s">
        <v>1228</v>
      </c>
      <c r="L1555" t="s">
        <v>1572</v>
      </c>
    </row>
    <row r="1556" spans="1:12" x14ac:dyDescent="0.2">
      <c r="A1556">
        <v>2006</v>
      </c>
      <c r="B1556" t="s">
        <v>522</v>
      </c>
      <c r="C1556" t="s">
        <v>283</v>
      </c>
      <c r="D1556" t="s">
        <v>345</v>
      </c>
      <c r="E1556" t="s">
        <v>766</v>
      </c>
      <c r="F1556">
        <v>1384.7</v>
      </c>
      <c r="G1556">
        <v>3546.7198184901308</v>
      </c>
      <c r="H1556">
        <v>2470.369227991147</v>
      </c>
      <c r="I1556">
        <v>1.2452208490416471E-4</v>
      </c>
      <c r="J1556" t="s">
        <v>1202</v>
      </c>
      <c r="K1556" t="s">
        <v>1228</v>
      </c>
      <c r="L1556" t="s">
        <v>1452</v>
      </c>
    </row>
    <row r="1557" spans="1:12" x14ac:dyDescent="0.2">
      <c r="A1557">
        <v>2006</v>
      </c>
      <c r="B1557" t="s">
        <v>524</v>
      </c>
      <c r="C1557" t="s">
        <v>283</v>
      </c>
      <c r="D1557" t="s">
        <v>345</v>
      </c>
      <c r="E1557" t="s">
        <v>859</v>
      </c>
      <c r="I1557">
        <v>0</v>
      </c>
      <c r="J1557" t="s">
        <v>1202</v>
      </c>
      <c r="K1557" t="s">
        <v>1228</v>
      </c>
      <c r="L1557" t="s">
        <v>1573</v>
      </c>
    </row>
    <row r="1558" spans="1:12" x14ac:dyDescent="0.2">
      <c r="A1558">
        <v>2006</v>
      </c>
      <c r="B1558" t="s">
        <v>526</v>
      </c>
      <c r="C1558" t="s">
        <v>283</v>
      </c>
      <c r="D1558" t="s">
        <v>345</v>
      </c>
      <c r="E1558" t="s">
        <v>860</v>
      </c>
      <c r="F1558">
        <v>5997.5</v>
      </c>
      <c r="G1558">
        <v>15361.77663854594</v>
      </c>
      <c r="H1558">
        <v>10699.81905457999</v>
      </c>
      <c r="I1558">
        <v>5.3933791017023777E-4</v>
      </c>
      <c r="J1558" t="s">
        <v>1202</v>
      </c>
      <c r="K1558" t="s">
        <v>1228</v>
      </c>
      <c r="L1558" t="s">
        <v>1574</v>
      </c>
    </row>
    <row r="1559" spans="1:12" x14ac:dyDescent="0.2">
      <c r="A1559">
        <v>2006</v>
      </c>
      <c r="B1559" t="s">
        <v>527</v>
      </c>
      <c r="C1559" t="s">
        <v>283</v>
      </c>
      <c r="D1559" t="s">
        <v>284</v>
      </c>
      <c r="E1559" t="s">
        <v>830</v>
      </c>
      <c r="F1559">
        <v>-15277.1</v>
      </c>
      <c r="G1559">
        <v>-39130.203899079643</v>
      </c>
      <c r="H1559">
        <v>-27255.05722029577</v>
      </c>
      <c r="I1559">
        <v>-1.3738256252541451E-3</v>
      </c>
      <c r="J1559" t="s">
        <v>1202</v>
      </c>
      <c r="K1559" t="s">
        <v>5</v>
      </c>
      <c r="L1559" t="s">
        <v>1543</v>
      </c>
    </row>
    <row r="1560" spans="1:12" x14ac:dyDescent="0.2">
      <c r="A1560">
        <v>2006</v>
      </c>
      <c r="B1560" t="s">
        <v>529</v>
      </c>
      <c r="C1560" t="s">
        <v>283</v>
      </c>
      <c r="D1560" t="s">
        <v>284</v>
      </c>
      <c r="E1560" t="s">
        <v>861</v>
      </c>
      <c r="F1560">
        <v>3533.8</v>
      </c>
      <c r="G1560">
        <v>9051.345774955169</v>
      </c>
      <c r="H1560">
        <v>6304.463622355107</v>
      </c>
      <c r="I1560">
        <v>3.17784461352161E-4</v>
      </c>
      <c r="J1560" t="s">
        <v>1202</v>
      </c>
      <c r="K1560" t="s">
        <v>5</v>
      </c>
      <c r="L1560" t="s">
        <v>1575</v>
      </c>
    </row>
    <row r="1561" spans="1:12" x14ac:dyDescent="0.2">
      <c r="A1561">
        <v>2006</v>
      </c>
      <c r="B1561" t="s">
        <v>531</v>
      </c>
      <c r="C1561" t="s">
        <v>283</v>
      </c>
      <c r="D1561" t="s">
        <v>284</v>
      </c>
      <c r="E1561" t="s">
        <v>769</v>
      </c>
      <c r="F1561">
        <v>23198.799999999999</v>
      </c>
      <c r="G1561">
        <v>59420.555878666019</v>
      </c>
      <c r="H1561">
        <v>41387.738604983773</v>
      </c>
      <c r="I1561">
        <v>2.0862013022855041E-3</v>
      </c>
      <c r="J1561" t="s">
        <v>1202</v>
      </c>
      <c r="K1561" t="s">
        <v>5</v>
      </c>
      <c r="L1561" t="s">
        <v>1455</v>
      </c>
    </row>
    <row r="1562" spans="1:12" x14ac:dyDescent="0.2">
      <c r="A1562">
        <v>2006</v>
      </c>
      <c r="B1562" t="s">
        <v>533</v>
      </c>
      <c r="C1562" t="s">
        <v>283</v>
      </c>
      <c r="D1562" t="s">
        <v>284</v>
      </c>
      <c r="E1562" t="s">
        <v>519</v>
      </c>
      <c r="F1562">
        <v>44500.4</v>
      </c>
      <c r="G1562">
        <v>113981.6932265027</v>
      </c>
      <c r="H1562">
        <v>79390.784136128597</v>
      </c>
      <c r="I1562">
        <v>4.001792869985768E-3</v>
      </c>
      <c r="J1562" t="s">
        <v>1202</v>
      </c>
      <c r="K1562" t="s">
        <v>5</v>
      </c>
      <c r="L1562" t="s">
        <v>1318</v>
      </c>
    </row>
    <row r="1563" spans="1:12" x14ac:dyDescent="0.2">
      <c r="A1563">
        <v>2006</v>
      </c>
      <c r="B1563" t="s">
        <v>535</v>
      </c>
      <c r="C1563" t="s">
        <v>283</v>
      </c>
      <c r="D1563" t="s">
        <v>284</v>
      </c>
      <c r="E1563" t="s">
        <v>670</v>
      </c>
      <c r="F1563">
        <v>2724.5</v>
      </c>
      <c r="G1563">
        <v>6978.434422962634</v>
      </c>
      <c r="H1563">
        <v>4860.6347668533836</v>
      </c>
      <c r="I1563">
        <v>2.4500644206066062E-4</v>
      </c>
      <c r="J1563" t="s">
        <v>1202</v>
      </c>
      <c r="K1563" t="s">
        <v>5</v>
      </c>
      <c r="L1563" t="s">
        <v>1395</v>
      </c>
    </row>
    <row r="1564" spans="1:12" x14ac:dyDescent="0.2">
      <c r="A1564">
        <v>2006</v>
      </c>
      <c r="B1564" t="s">
        <v>537</v>
      </c>
      <c r="C1564" t="s">
        <v>283</v>
      </c>
      <c r="D1564" t="s">
        <v>284</v>
      </c>
      <c r="E1564" t="s">
        <v>671</v>
      </c>
      <c r="F1564">
        <v>12588.5</v>
      </c>
      <c r="G1564">
        <v>32243.722420064281</v>
      </c>
      <c r="H1564">
        <v>22458.469723814949</v>
      </c>
      <c r="I1564">
        <v>1.132047566849193E-3</v>
      </c>
      <c r="J1564" t="s">
        <v>1202</v>
      </c>
      <c r="K1564" t="s">
        <v>5</v>
      </c>
      <c r="L1564" t="s">
        <v>1396</v>
      </c>
    </row>
    <row r="1565" spans="1:12" x14ac:dyDescent="0.2">
      <c r="A1565">
        <v>2006</v>
      </c>
      <c r="B1565" t="s">
        <v>539</v>
      </c>
      <c r="C1565" t="s">
        <v>283</v>
      </c>
      <c r="D1565" t="s">
        <v>284</v>
      </c>
      <c r="E1565" t="s">
        <v>672</v>
      </c>
      <c r="F1565">
        <v>185.3</v>
      </c>
      <c r="G1565">
        <v>474.62062711505831</v>
      </c>
      <c r="H1565">
        <v>330.58382172799861</v>
      </c>
      <c r="I1565">
        <v>1.6663495582250109E-5</v>
      </c>
      <c r="J1565" t="s">
        <v>1202</v>
      </c>
      <c r="K1565" t="s">
        <v>5</v>
      </c>
      <c r="L1565" t="s">
        <v>1397</v>
      </c>
    </row>
    <row r="1566" spans="1:12" x14ac:dyDescent="0.2">
      <c r="A1566">
        <v>2006</v>
      </c>
      <c r="B1566" t="s">
        <v>541</v>
      </c>
      <c r="C1566" t="s">
        <v>283</v>
      </c>
      <c r="D1566" t="s">
        <v>284</v>
      </c>
      <c r="E1566" t="s">
        <v>525</v>
      </c>
      <c r="F1566">
        <v>1757.8</v>
      </c>
      <c r="G1566">
        <v>4502.3644810731212</v>
      </c>
      <c r="H1566">
        <v>3135.9969877683529</v>
      </c>
      <c r="I1566">
        <v>1.5807389387198731E-4</v>
      </c>
      <c r="J1566" t="s">
        <v>1202</v>
      </c>
      <c r="K1566" t="s">
        <v>5</v>
      </c>
      <c r="L1566" t="s">
        <v>1321</v>
      </c>
    </row>
    <row r="1567" spans="1:12" x14ac:dyDescent="0.2">
      <c r="A1567">
        <v>2006</v>
      </c>
      <c r="B1567" t="s">
        <v>544</v>
      </c>
      <c r="C1567" t="s">
        <v>283</v>
      </c>
      <c r="D1567" t="s">
        <v>284</v>
      </c>
      <c r="E1567" t="s">
        <v>289</v>
      </c>
      <c r="F1567">
        <v>24223.9</v>
      </c>
      <c r="G1567">
        <v>62046.209439678692</v>
      </c>
      <c r="H1567">
        <v>43216.564701332252</v>
      </c>
      <c r="I1567">
        <v>2.1783855943597872E-3</v>
      </c>
      <c r="J1567" t="s">
        <v>1202</v>
      </c>
      <c r="K1567" t="s">
        <v>5</v>
      </c>
      <c r="L1567" t="s">
        <v>1205</v>
      </c>
    </row>
    <row r="1568" spans="1:12" x14ac:dyDescent="0.2">
      <c r="A1568">
        <v>2006</v>
      </c>
      <c r="B1568" t="s">
        <v>546</v>
      </c>
      <c r="C1568" t="s">
        <v>283</v>
      </c>
      <c r="D1568" t="s">
        <v>284</v>
      </c>
      <c r="E1568" t="s">
        <v>528</v>
      </c>
      <c r="I1568">
        <v>0</v>
      </c>
      <c r="J1568" t="s">
        <v>1202</v>
      </c>
      <c r="K1568" t="s">
        <v>5</v>
      </c>
      <c r="L1568" t="s">
        <v>1322</v>
      </c>
    </row>
    <row r="1569" spans="1:12" x14ac:dyDescent="0.2">
      <c r="A1569">
        <v>2006</v>
      </c>
      <c r="B1569" t="s">
        <v>547</v>
      </c>
      <c r="C1569" t="s">
        <v>283</v>
      </c>
      <c r="D1569" t="s">
        <v>284</v>
      </c>
      <c r="E1569" t="s">
        <v>862</v>
      </c>
      <c r="I1569">
        <v>0</v>
      </c>
      <c r="J1569" t="s">
        <v>1202</v>
      </c>
      <c r="K1569" t="s">
        <v>5</v>
      </c>
      <c r="L1569" t="s">
        <v>1576</v>
      </c>
    </row>
    <row r="1570" spans="1:12" x14ac:dyDescent="0.2">
      <c r="A1570">
        <v>2006</v>
      </c>
      <c r="B1570" t="s">
        <v>548</v>
      </c>
      <c r="C1570" t="s">
        <v>283</v>
      </c>
      <c r="D1570" t="s">
        <v>363</v>
      </c>
      <c r="E1570" t="s">
        <v>530</v>
      </c>
      <c r="F1570">
        <v>46258.3</v>
      </c>
      <c r="G1570">
        <v>118484.3138439099</v>
      </c>
      <c r="H1570">
        <v>82526.959528549793</v>
      </c>
      <c r="I1570">
        <v>4.1598757565698878E-3</v>
      </c>
      <c r="J1570" t="s">
        <v>1202</v>
      </c>
      <c r="K1570" t="s">
        <v>1237</v>
      </c>
      <c r="L1570" t="s">
        <v>1323</v>
      </c>
    </row>
    <row r="1571" spans="1:12" x14ac:dyDescent="0.2">
      <c r="A1571">
        <v>2006</v>
      </c>
      <c r="B1571" t="s">
        <v>549</v>
      </c>
      <c r="C1571" t="s">
        <v>365</v>
      </c>
      <c r="D1571" t="s">
        <v>354</v>
      </c>
      <c r="E1571" t="s">
        <v>447</v>
      </c>
      <c r="I1571">
        <v>0</v>
      </c>
      <c r="J1571" t="s">
        <v>1239</v>
      </c>
      <c r="K1571" t="s">
        <v>1233</v>
      </c>
      <c r="L1571" t="s">
        <v>1282</v>
      </c>
    </row>
    <row r="1572" spans="1:12" x14ac:dyDescent="0.2">
      <c r="A1572">
        <v>2006</v>
      </c>
      <c r="B1572" t="s">
        <v>550</v>
      </c>
      <c r="C1572" t="s">
        <v>365</v>
      </c>
      <c r="D1572" t="s">
        <v>354</v>
      </c>
      <c r="E1572" t="s">
        <v>674</v>
      </c>
      <c r="F1572">
        <v>2382.8000000000002</v>
      </c>
      <c r="G1572">
        <v>6103.2165692917479</v>
      </c>
      <c r="H1572">
        <v>4251.0260680705615</v>
      </c>
      <c r="I1572">
        <v>2.1427834470256639E-4</v>
      </c>
      <c r="J1572" t="s">
        <v>1239</v>
      </c>
      <c r="K1572" t="s">
        <v>1233</v>
      </c>
      <c r="L1572" t="s">
        <v>1399</v>
      </c>
    </row>
    <row r="1573" spans="1:12" x14ac:dyDescent="0.2">
      <c r="A1573">
        <v>2006</v>
      </c>
      <c r="B1573" t="s">
        <v>552</v>
      </c>
      <c r="C1573" t="s">
        <v>365</v>
      </c>
      <c r="D1573" t="s">
        <v>354</v>
      </c>
      <c r="E1573" t="s">
        <v>536</v>
      </c>
      <c r="I1573">
        <v>0</v>
      </c>
      <c r="J1573" t="s">
        <v>1239</v>
      </c>
      <c r="K1573" t="s">
        <v>1233</v>
      </c>
      <c r="L1573" t="s">
        <v>1326</v>
      </c>
    </row>
    <row r="1574" spans="1:12" x14ac:dyDescent="0.2">
      <c r="A1574">
        <v>2006</v>
      </c>
      <c r="B1574" t="s">
        <v>554</v>
      </c>
      <c r="C1574" t="s">
        <v>365</v>
      </c>
      <c r="D1574" t="s">
        <v>354</v>
      </c>
      <c r="E1574" t="s">
        <v>836</v>
      </c>
      <c r="F1574">
        <v>5494</v>
      </c>
      <c r="G1574">
        <v>14072.13019627701</v>
      </c>
      <c r="H1574">
        <v>9801.5516274885267</v>
      </c>
      <c r="I1574">
        <v>4.9405960458112305E-4</v>
      </c>
      <c r="J1574" t="s">
        <v>1239</v>
      </c>
      <c r="K1574" t="s">
        <v>1233</v>
      </c>
      <c r="L1574" t="s">
        <v>1550</v>
      </c>
    </row>
    <row r="1575" spans="1:12" x14ac:dyDescent="0.2">
      <c r="A1575">
        <v>2006</v>
      </c>
      <c r="B1575" t="s">
        <v>556</v>
      </c>
      <c r="C1575" t="s">
        <v>365</v>
      </c>
      <c r="D1575" t="s">
        <v>354</v>
      </c>
      <c r="E1575" t="s">
        <v>772</v>
      </c>
      <c r="F1575">
        <v>7254.7</v>
      </c>
      <c r="G1575">
        <v>18581.92263103947</v>
      </c>
      <c r="H1575">
        <v>12942.72235018948</v>
      </c>
      <c r="I1575">
        <v>6.5239428710496409E-4</v>
      </c>
      <c r="J1575" t="s">
        <v>1239</v>
      </c>
      <c r="K1575" t="s">
        <v>1233</v>
      </c>
      <c r="L1575" t="s">
        <v>1458</v>
      </c>
    </row>
    <row r="1576" spans="1:12" x14ac:dyDescent="0.2">
      <c r="A1576">
        <v>2006</v>
      </c>
      <c r="B1576" t="s">
        <v>557</v>
      </c>
      <c r="C1576" t="s">
        <v>365</v>
      </c>
      <c r="D1576" t="s">
        <v>542</v>
      </c>
      <c r="E1576" t="s">
        <v>545</v>
      </c>
      <c r="F1576">
        <v>49241.599999999999</v>
      </c>
      <c r="G1576">
        <v>126125.62909956209</v>
      </c>
      <c r="H1576">
        <v>87849.305536974702</v>
      </c>
      <c r="I1576">
        <v>4.4281553376304744E-3</v>
      </c>
      <c r="J1576" t="s">
        <v>1239</v>
      </c>
      <c r="K1576" t="s">
        <v>1329</v>
      </c>
      <c r="L1576" t="s">
        <v>1331</v>
      </c>
    </row>
    <row r="1577" spans="1:12" x14ac:dyDescent="0.2">
      <c r="A1577">
        <v>2006</v>
      </c>
      <c r="B1577" t="s">
        <v>558</v>
      </c>
      <c r="C1577" t="s">
        <v>365</v>
      </c>
      <c r="D1577" t="s">
        <v>269</v>
      </c>
      <c r="E1577" t="s">
        <v>435</v>
      </c>
      <c r="F1577">
        <v>3395</v>
      </c>
      <c r="G1577">
        <v>8695.8285432035773</v>
      </c>
      <c r="H1577">
        <v>6056.8379642015934</v>
      </c>
      <c r="I1577">
        <v>3.0530257691170599E-4</v>
      </c>
      <c r="J1577" t="s">
        <v>1239</v>
      </c>
      <c r="K1577" t="s">
        <v>269</v>
      </c>
      <c r="L1577" t="s">
        <v>1276</v>
      </c>
    </row>
    <row r="1578" spans="1:12" x14ac:dyDescent="0.2">
      <c r="A1578">
        <v>2006</v>
      </c>
      <c r="B1578" t="s">
        <v>559</v>
      </c>
      <c r="C1578" t="s">
        <v>365</v>
      </c>
      <c r="D1578" t="s">
        <v>269</v>
      </c>
      <c r="E1578" t="s">
        <v>401</v>
      </c>
      <c r="F1578">
        <v>818.2</v>
      </c>
      <c r="G1578">
        <v>2095.707485728768</v>
      </c>
      <c r="H1578">
        <v>1459.7068696052261</v>
      </c>
      <c r="I1578">
        <v>7.3578370671327785E-5</v>
      </c>
      <c r="J1578" t="s">
        <v>1239</v>
      </c>
      <c r="K1578" t="s">
        <v>269</v>
      </c>
      <c r="L1578" t="s">
        <v>1259</v>
      </c>
    </row>
    <row r="1579" spans="1:12" x14ac:dyDescent="0.2">
      <c r="A1579">
        <v>2006</v>
      </c>
      <c r="B1579" t="s">
        <v>561</v>
      </c>
      <c r="C1579" t="s">
        <v>365</v>
      </c>
      <c r="D1579" t="s">
        <v>269</v>
      </c>
      <c r="E1579" t="s">
        <v>429</v>
      </c>
      <c r="F1579">
        <v>8805.2999999999993</v>
      </c>
      <c r="G1579">
        <v>22553.57262782635</v>
      </c>
      <c r="H1579">
        <v>15709.06489725605</v>
      </c>
      <c r="I1579">
        <v>7.9183528143759801E-4</v>
      </c>
      <c r="J1579" t="s">
        <v>1239</v>
      </c>
      <c r="K1579" t="s">
        <v>269</v>
      </c>
      <c r="L1579" t="s">
        <v>1273</v>
      </c>
    </row>
    <row r="1580" spans="1:12" x14ac:dyDescent="0.2">
      <c r="A1580">
        <v>2006</v>
      </c>
      <c r="B1580" t="s">
        <v>563</v>
      </c>
      <c r="C1580" t="s">
        <v>365</v>
      </c>
      <c r="D1580" t="s">
        <v>269</v>
      </c>
      <c r="E1580" t="s">
        <v>403</v>
      </c>
      <c r="F1580">
        <v>1013.2</v>
      </c>
      <c r="G1580">
        <v>2595.1733372529789</v>
      </c>
      <c r="H1580">
        <v>1807.595942659515</v>
      </c>
      <c r="I1580">
        <v>9.1114159330468478E-5</v>
      </c>
      <c r="J1580" t="s">
        <v>1239</v>
      </c>
      <c r="K1580" t="s">
        <v>269</v>
      </c>
      <c r="L1580" t="s">
        <v>1260</v>
      </c>
    </row>
    <row r="1581" spans="1:12" x14ac:dyDescent="0.2">
      <c r="A1581">
        <v>2006</v>
      </c>
      <c r="B1581" t="s">
        <v>565</v>
      </c>
      <c r="C1581" t="s">
        <v>365</v>
      </c>
      <c r="D1581" t="s">
        <v>269</v>
      </c>
      <c r="E1581" t="s">
        <v>431</v>
      </c>
      <c r="F1581">
        <v>5082.1000000000004</v>
      </c>
      <c r="G1581">
        <v>13017.104636057409</v>
      </c>
      <c r="H1581">
        <v>9066.7028624061604</v>
      </c>
      <c r="I1581">
        <v>4.5701862330573809E-4</v>
      </c>
      <c r="J1581" t="s">
        <v>1239</v>
      </c>
      <c r="K1581" t="s">
        <v>269</v>
      </c>
      <c r="L1581" t="s">
        <v>1274</v>
      </c>
    </row>
    <row r="1582" spans="1:12" x14ac:dyDescent="0.2">
      <c r="A1582">
        <v>2006</v>
      </c>
      <c r="B1582" t="s">
        <v>567</v>
      </c>
      <c r="C1582" t="s">
        <v>365</v>
      </c>
      <c r="D1582" t="s">
        <v>269</v>
      </c>
      <c r="E1582" t="s">
        <v>439</v>
      </c>
      <c r="F1582">
        <v>1770.2</v>
      </c>
      <c r="G1582">
        <v>4534.1253865033796</v>
      </c>
      <c r="H1582">
        <v>3158.1191647215492</v>
      </c>
      <c r="I1582">
        <v>1.5918899017646599E-4</v>
      </c>
      <c r="J1582" t="s">
        <v>1239</v>
      </c>
      <c r="K1582" t="s">
        <v>269</v>
      </c>
      <c r="L1582" t="s">
        <v>1278</v>
      </c>
    </row>
    <row r="1583" spans="1:12" x14ac:dyDescent="0.2">
      <c r="A1583">
        <v>2006</v>
      </c>
      <c r="B1583" t="s">
        <v>569</v>
      </c>
      <c r="C1583" t="s">
        <v>365</v>
      </c>
      <c r="D1583" t="s">
        <v>269</v>
      </c>
      <c r="E1583" t="s">
        <v>399</v>
      </c>
      <c r="F1583">
        <v>976.9</v>
      </c>
      <c r="G1583">
        <v>2502.1958479692412</v>
      </c>
      <c r="H1583">
        <v>1742.8350536755629</v>
      </c>
      <c r="I1583">
        <v>8.7849804826228454E-5</v>
      </c>
      <c r="J1583" t="s">
        <v>1239</v>
      </c>
      <c r="K1583" t="s">
        <v>269</v>
      </c>
      <c r="L1583" t="s">
        <v>1258</v>
      </c>
    </row>
    <row r="1584" spans="1:12" x14ac:dyDescent="0.2">
      <c r="A1584">
        <v>2006</v>
      </c>
      <c r="B1584" t="s">
        <v>571</v>
      </c>
      <c r="C1584" t="s">
        <v>365</v>
      </c>
      <c r="D1584" t="s">
        <v>269</v>
      </c>
      <c r="E1584" t="s">
        <v>419</v>
      </c>
      <c r="F1584">
        <v>17463.8</v>
      </c>
      <c r="G1584">
        <v>44731.1371171719</v>
      </c>
      <c r="H1584">
        <v>31156.231764130709</v>
      </c>
      <c r="I1584">
        <v>1.5704692614641089E-3</v>
      </c>
      <c r="J1584" t="s">
        <v>1239</v>
      </c>
      <c r="K1584" t="s">
        <v>269</v>
      </c>
      <c r="L1584" t="s">
        <v>1268</v>
      </c>
    </row>
    <row r="1585" spans="1:12" x14ac:dyDescent="0.2">
      <c r="A1585">
        <v>2006</v>
      </c>
      <c r="B1585" t="s">
        <v>572</v>
      </c>
      <c r="C1585" t="s">
        <v>365</v>
      </c>
      <c r="D1585" t="s">
        <v>269</v>
      </c>
      <c r="E1585" t="s">
        <v>863</v>
      </c>
      <c r="F1585">
        <v>346.2</v>
      </c>
      <c r="G1585">
        <v>886.74398870606126</v>
      </c>
      <c r="H1585">
        <v>617.63690816099893</v>
      </c>
      <c r="I1585">
        <v>3.1132769404074407E-5</v>
      </c>
      <c r="J1585" t="s">
        <v>1239</v>
      </c>
      <c r="K1585" t="s">
        <v>269</v>
      </c>
      <c r="L1585" t="s">
        <v>1577</v>
      </c>
    </row>
    <row r="1586" spans="1:12" x14ac:dyDescent="0.2">
      <c r="A1586">
        <v>2006</v>
      </c>
      <c r="B1586" t="s">
        <v>573</v>
      </c>
      <c r="C1586" t="s">
        <v>365</v>
      </c>
      <c r="D1586" t="s">
        <v>269</v>
      </c>
      <c r="E1586" t="s">
        <v>427</v>
      </c>
      <c r="F1586">
        <v>6109.6</v>
      </c>
      <c r="G1586">
        <v>15648.90546908883</v>
      </c>
      <c r="H1586">
        <v>10899.81067042299</v>
      </c>
      <c r="I1586">
        <v>5.4941874047121037E-4</v>
      </c>
      <c r="J1586" t="s">
        <v>1239</v>
      </c>
      <c r="K1586" t="s">
        <v>269</v>
      </c>
      <c r="L1586" t="s">
        <v>1272</v>
      </c>
    </row>
    <row r="1587" spans="1:12" x14ac:dyDescent="0.2">
      <c r="A1587">
        <v>2006</v>
      </c>
      <c r="B1587" t="s">
        <v>575</v>
      </c>
      <c r="C1587" t="s">
        <v>365</v>
      </c>
      <c r="D1587" t="s">
        <v>269</v>
      </c>
      <c r="E1587" t="s">
        <v>421</v>
      </c>
      <c r="I1587">
        <v>0</v>
      </c>
      <c r="J1587" t="s">
        <v>1239</v>
      </c>
      <c r="K1587" t="s">
        <v>269</v>
      </c>
      <c r="L1587" t="s">
        <v>1269</v>
      </c>
    </row>
    <row r="1588" spans="1:12" x14ac:dyDescent="0.2">
      <c r="A1588">
        <v>2006</v>
      </c>
      <c r="B1588" t="s">
        <v>577</v>
      </c>
      <c r="C1588" t="s">
        <v>365</v>
      </c>
      <c r="D1588" t="s">
        <v>269</v>
      </c>
      <c r="E1588" t="s">
        <v>409</v>
      </c>
      <c r="I1588">
        <v>0</v>
      </c>
      <c r="J1588" t="s">
        <v>1239</v>
      </c>
      <c r="K1588" t="s">
        <v>269</v>
      </c>
      <c r="L1588" t="s">
        <v>1263</v>
      </c>
    </row>
    <row r="1589" spans="1:12" x14ac:dyDescent="0.2">
      <c r="A1589">
        <v>2006</v>
      </c>
      <c r="B1589" t="s">
        <v>578</v>
      </c>
      <c r="C1589" t="s">
        <v>365</v>
      </c>
      <c r="D1589" t="s">
        <v>269</v>
      </c>
      <c r="E1589" t="s">
        <v>680</v>
      </c>
      <c r="F1589">
        <v>521.5</v>
      </c>
      <c r="G1589">
        <v>1335.7509824096221</v>
      </c>
      <c r="H1589">
        <v>930.38026460416211</v>
      </c>
      <c r="I1589">
        <v>4.689699377303525E-5</v>
      </c>
      <c r="J1589" t="s">
        <v>1239</v>
      </c>
      <c r="K1589" t="s">
        <v>269</v>
      </c>
      <c r="L1589" t="s">
        <v>1403</v>
      </c>
    </row>
    <row r="1590" spans="1:12" x14ac:dyDescent="0.2">
      <c r="A1590">
        <v>2006</v>
      </c>
      <c r="B1590" t="s">
        <v>580</v>
      </c>
      <c r="C1590" t="s">
        <v>365</v>
      </c>
      <c r="D1590" t="s">
        <v>269</v>
      </c>
      <c r="E1590" t="s">
        <v>681</v>
      </c>
      <c r="I1590">
        <v>0</v>
      </c>
      <c r="J1590" t="s">
        <v>1239</v>
      </c>
      <c r="K1590" t="s">
        <v>269</v>
      </c>
      <c r="L1590" t="s">
        <v>1404</v>
      </c>
    </row>
    <row r="1591" spans="1:12" x14ac:dyDescent="0.2">
      <c r="A1591">
        <v>2006</v>
      </c>
      <c r="B1591" t="s">
        <v>582</v>
      </c>
      <c r="C1591" t="s">
        <v>365</v>
      </c>
      <c r="D1591" t="s">
        <v>269</v>
      </c>
      <c r="E1591" t="s">
        <v>417</v>
      </c>
      <c r="I1591">
        <v>0</v>
      </c>
      <c r="J1591" t="s">
        <v>1239</v>
      </c>
      <c r="K1591" t="s">
        <v>269</v>
      </c>
      <c r="L1591" t="s">
        <v>1267</v>
      </c>
    </row>
    <row r="1592" spans="1:12" x14ac:dyDescent="0.2">
      <c r="A1592">
        <v>2006</v>
      </c>
      <c r="B1592" t="s">
        <v>584</v>
      </c>
      <c r="C1592" t="s">
        <v>365</v>
      </c>
      <c r="D1592" t="s">
        <v>269</v>
      </c>
      <c r="E1592" t="s">
        <v>579</v>
      </c>
      <c r="I1592">
        <v>0</v>
      </c>
      <c r="J1592" t="s">
        <v>1239</v>
      </c>
      <c r="K1592" t="s">
        <v>269</v>
      </c>
      <c r="L1592" t="s">
        <v>1343</v>
      </c>
    </row>
    <row r="1593" spans="1:12" x14ac:dyDescent="0.2">
      <c r="A1593">
        <v>2006</v>
      </c>
      <c r="B1593" t="s">
        <v>586</v>
      </c>
      <c r="C1593" t="s">
        <v>365</v>
      </c>
      <c r="D1593" t="s">
        <v>269</v>
      </c>
      <c r="E1593" t="s">
        <v>581</v>
      </c>
      <c r="I1593">
        <v>0</v>
      </c>
      <c r="J1593" t="s">
        <v>1239</v>
      </c>
      <c r="K1593" t="s">
        <v>269</v>
      </c>
      <c r="L1593" t="s">
        <v>1344</v>
      </c>
    </row>
    <row r="1594" spans="1:12" x14ac:dyDescent="0.2">
      <c r="A1594">
        <v>2006</v>
      </c>
      <c r="B1594" t="s">
        <v>588</v>
      </c>
      <c r="C1594" t="s">
        <v>365</v>
      </c>
      <c r="D1594" t="s">
        <v>269</v>
      </c>
      <c r="E1594" t="s">
        <v>682</v>
      </c>
      <c r="I1594">
        <v>0</v>
      </c>
      <c r="J1594" t="s">
        <v>1239</v>
      </c>
      <c r="K1594" t="s">
        <v>269</v>
      </c>
      <c r="L1594" t="s">
        <v>1405</v>
      </c>
    </row>
    <row r="1595" spans="1:12" x14ac:dyDescent="0.2">
      <c r="A1595">
        <v>2006</v>
      </c>
      <c r="B1595" t="s">
        <v>590</v>
      </c>
      <c r="C1595" t="s">
        <v>365</v>
      </c>
      <c r="D1595" t="s">
        <v>269</v>
      </c>
      <c r="E1595" t="s">
        <v>683</v>
      </c>
      <c r="I1595">
        <v>0</v>
      </c>
      <c r="J1595" t="s">
        <v>1239</v>
      </c>
      <c r="K1595" t="s">
        <v>269</v>
      </c>
      <c r="L1595" t="s">
        <v>1406</v>
      </c>
    </row>
    <row r="1596" spans="1:12" x14ac:dyDescent="0.2">
      <c r="A1596">
        <v>2006</v>
      </c>
      <c r="B1596" t="s">
        <v>678</v>
      </c>
      <c r="C1596" t="s">
        <v>365</v>
      </c>
      <c r="D1596" t="s">
        <v>372</v>
      </c>
      <c r="E1596" t="s">
        <v>684</v>
      </c>
      <c r="F1596">
        <v>18.7</v>
      </c>
      <c r="G1596">
        <v>47.89749447950129</v>
      </c>
      <c r="H1596">
        <v>33.36167008264205</v>
      </c>
      <c r="I1596">
        <v>1.6816371688509281E-6</v>
      </c>
      <c r="J1596" t="s">
        <v>1239</v>
      </c>
      <c r="K1596" t="s">
        <v>1244</v>
      </c>
      <c r="L1596" t="s">
        <v>1407</v>
      </c>
    </row>
    <row r="1597" spans="1:12" x14ac:dyDescent="0.2">
      <c r="A1597">
        <v>2006</v>
      </c>
      <c r="B1597" t="s">
        <v>679</v>
      </c>
      <c r="C1597" t="s">
        <v>365</v>
      </c>
      <c r="D1597" t="s">
        <v>372</v>
      </c>
      <c r="E1597" t="s">
        <v>685</v>
      </c>
      <c r="F1597">
        <v>3986</v>
      </c>
      <c r="G1597">
        <v>10209.594277823109</v>
      </c>
      <c r="H1597">
        <v>7111.2094625353602</v>
      </c>
      <c r="I1597">
        <v>3.5844950561710162E-4</v>
      </c>
      <c r="J1597" t="s">
        <v>1239</v>
      </c>
      <c r="K1597" t="s">
        <v>1244</v>
      </c>
      <c r="L1597" t="s">
        <v>1408</v>
      </c>
    </row>
    <row r="1598" spans="1:12" x14ac:dyDescent="0.2">
      <c r="A1598">
        <v>2006</v>
      </c>
      <c r="B1598" t="s">
        <v>592</v>
      </c>
      <c r="C1598" t="s">
        <v>365</v>
      </c>
      <c r="D1598" t="s">
        <v>372</v>
      </c>
      <c r="E1598" t="s">
        <v>686</v>
      </c>
      <c r="F1598">
        <v>45</v>
      </c>
      <c r="G1598">
        <v>115.2613503517411</v>
      </c>
      <c r="H1598">
        <v>80.282093781758959</v>
      </c>
      <c r="I1598">
        <v>4.0467204598016993E-6</v>
      </c>
      <c r="J1598" t="s">
        <v>1239</v>
      </c>
      <c r="K1598" t="s">
        <v>1244</v>
      </c>
      <c r="L1598" t="s">
        <v>1409</v>
      </c>
    </row>
    <row r="1599" spans="1:12" x14ac:dyDescent="0.2">
      <c r="A1599">
        <v>2006</v>
      </c>
      <c r="B1599" t="s">
        <v>593</v>
      </c>
      <c r="C1599" t="s">
        <v>365</v>
      </c>
      <c r="D1599" t="s">
        <v>372</v>
      </c>
      <c r="E1599" t="s">
        <v>687</v>
      </c>
      <c r="F1599">
        <v>605.79999999999995</v>
      </c>
      <c r="G1599">
        <v>1551.67391206855</v>
      </c>
      <c r="H1599">
        <v>1080.7753869553239</v>
      </c>
      <c r="I1599">
        <v>5.4477850101063769E-5</v>
      </c>
      <c r="J1599" t="s">
        <v>1239</v>
      </c>
      <c r="K1599" t="s">
        <v>1244</v>
      </c>
      <c r="L1599" t="s">
        <v>1410</v>
      </c>
    </row>
    <row r="1600" spans="1:12" x14ac:dyDescent="0.2">
      <c r="A1600">
        <v>2006</v>
      </c>
      <c r="B1600" t="s">
        <v>594</v>
      </c>
      <c r="C1600" t="s">
        <v>365</v>
      </c>
      <c r="D1600" t="s">
        <v>372</v>
      </c>
      <c r="E1600" t="s">
        <v>688</v>
      </c>
      <c r="F1600">
        <v>89.8</v>
      </c>
      <c r="G1600">
        <v>230.0104280352522</v>
      </c>
      <c r="H1600">
        <v>160.2073782578212</v>
      </c>
      <c r="I1600">
        <v>8.075455495337613E-6</v>
      </c>
      <c r="J1600" t="s">
        <v>1239</v>
      </c>
      <c r="K1600" t="s">
        <v>1244</v>
      </c>
      <c r="L1600" t="s">
        <v>1411</v>
      </c>
    </row>
    <row r="1601" spans="1:12" x14ac:dyDescent="0.2">
      <c r="A1601">
        <v>2006</v>
      </c>
      <c r="B1601" t="s">
        <v>596</v>
      </c>
      <c r="C1601" t="s">
        <v>365</v>
      </c>
      <c r="D1601" t="s">
        <v>372</v>
      </c>
      <c r="E1601" t="s">
        <v>798</v>
      </c>
      <c r="F1601">
        <v>640.79999999999995</v>
      </c>
      <c r="G1601">
        <v>1641.321629008793</v>
      </c>
      <c r="H1601">
        <v>1143.2170154522471</v>
      </c>
      <c r="I1601">
        <v>5.7625299347576178E-5</v>
      </c>
      <c r="J1601" t="s">
        <v>1239</v>
      </c>
      <c r="K1601" t="s">
        <v>1244</v>
      </c>
      <c r="L1601" t="s">
        <v>1484</v>
      </c>
    </row>
    <row r="1602" spans="1:12" x14ac:dyDescent="0.2">
      <c r="A1602">
        <v>2006</v>
      </c>
      <c r="B1602" t="s">
        <v>597</v>
      </c>
      <c r="C1602" t="s">
        <v>365</v>
      </c>
      <c r="D1602" t="s">
        <v>372</v>
      </c>
      <c r="E1602" t="s">
        <v>589</v>
      </c>
      <c r="F1602">
        <v>2265.9</v>
      </c>
      <c r="G1602">
        <v>5803.7931947113357</v>
      </c>
      <c r="H1602">
        <v>4042.4710288908359</v>
      </c>
      <c r="I1602">
        <v>2.0376586421921489E-4</v>
      </c>
      <c r="J1602" t="s">
        <v>1239</v>
      </c>
      <c r="K1602" t="s">
        <v>1244</v>
      </c>
      <c r="L1602" t="s">
        <v>1348</v>
      </c>
    </row>
    <row r="1603" spans="1:12" x14ac:dyDescent="0.2">
      <c r="A1603">
        <v>2006</v>
      </c>
      <c r="B1603" t="s">
        <v>463</v>
      </c>
      <c r="C1603" t="s">
        <v>453</v>
      </c>
      <c r="D1603" t="s">
        <v>464</v>
      </c>
      <c r="E1603" t="s">
        <v>465</v>
      </c>
      <c r="F1603">
        <v>105285</v>
      </c>
      <c r="G1603">
        <v>269673.13937295688</v>
      </c>
      <c r="H1603">
        <v>187833.33875138871</v>
      </c>
      <c r="I1603">
        <v>9.4679769691160421E-3</v>
      </c>
      <c r="J1603" t="s">
        <v>1285</v>
      </c>
      <c r="K1603" t="s">
        <v>1291</v>
      </c>
      <c r="L1603" t="s">
        <v>1292</v>
      </c>
    </row>
    <row r="1604" spans="1:12" x14ac:dyDescent="0.2">
      <c r="A1604">
        <v>2006</v>
      </c>
      <c r="B1604" t="s">
        <v>466</v>
      </c>
      <c r="C1604" t="s">
        <v>453</v>
      </c>
      <c r="D1604" t="s">
        <v>464</v>
      </c>
      <c r="E1604" t="s">
        <v>467</v>
      </c>
      <c r="F1604">
        <v>9747.1</v>
      </c>
      <c r="G1604">
        <v>24965.864622521229</v>
      </c>
      <c r="H1604">
        <v>17389.279917781842</v>
      </c>
      <c r="I1604">
        <v>8.7652864430518116E-4</v>
      </c>
      <c r="J1604" t="s">
        <v>1285</v>
      </c>
      <c r="K1604" t="s">
        <v>1291</v>
      </c>
      <c r="L1604" t="s">
        <v>1293</v>
      </c>
    </row>
    <row r="1605" spans="1:12" x14ac:dyDescent="0.2">
      <c r="A1605">
        <v>2006</v>
      </c>
      <c r="B1605" t="s">
        <v>602</v>
      </c>
      <c r="C1605" t="s">
        <v>453</v>
      </c>
      <c r="D1605" t="s">
        <v>464</v>
      </c>
      <c r="E1605" t="s">
        <v>471</v>
      </c>
      <c r="F1605">
        <v>6141.4</v>
      </c>
      <c r="G1605">
        <v>15730.35682333739</v>
      </c>
      <c r="H1605">
        <v>10956.543350028771</v>
      </c>
      <c r="I1605">
        <v>5.5227842292947043E-4</v>
      </c>
      <c r="J1605" t="s">
        <v>1285</v>
      </c>
      <c r="K1605" t="s">
        <v>1291</v>
      </c>
      <c r="L1605" t="s">
        <v>1295</v>
      </c>
    </row>
    <row r="1606" spans="1:12" x14ac:dyDescent="0.2">
      <c r="A1606">
        <v>2006</v>
      </c>
      <c r="B1606" t="s">
        <v>605</v>
      </c>
      <c r="C1606" t="s">
        <v>453</v>
      </c>
      <c r="D1606" t="s">
        <v>464</v>
      </c>
      <c r="E1606" t="s">
        <v>469</v>
      </c>
      <c r="F1606">
        <v>4100.3</v>
      </c>
      <c r="G1606">
        <v>10502.358107716531</v>
      </c>
      <c r="H1606">
        <v>7315.1259807410288</v>
      </c>
      <c r="I1606">
        <v>3.6872817558499801E-4</v>
      </c>
      <c r="J1606" t="s">
        <v>1285</v>
      </c>
      <c r="K1606" t="s">
        <v>1291</v>
      </c>
      <c r="L1606" t="s">
        <v>1294</v>
      </c>
    </row>
    <row r="1607" spans="1:12" x14ac:dyDescent="0.2">
      <c r="A1607">
        <v>2006</v>
      </c>
      <c r="B1607" t="s">
        <v>608</v>
      </c>
      <c r="C1607" t="s">
        <v>453</v>
      </c>
      <c r="D1607" t="s">
        <v>464</v>
      </c>
      <c r="E1607" t="s">
        <v>473</v>
      </c>
      <c r="F1607">
        <v>2643.6</v>
      </c>
      <c r="G1607">
        <v>6771.2201286636146</v>
      </c>
      <c r="H1607">
        <v>4716.3054026990667</v>
      </c>
      <c r="I1607">
        <v>2.3773133794515049E-4</v>
      </c>
      <c r="J1607" t="s">
        <v>1285</v>
      </c>
      <c r="K1607" t="s">
        <v>1291</v>
      </c>
      <c r="L1607" t="s">
        <v>1296</v>
      </c>
    </row>
    <row r="1608" spans="1:12" x14ac:dyDescent="0.2">
      <c r="A1608">
        <v>2006</v>
      </c>
      <c r="B1608" t="s">
        <v>610</v>
      </c>
      <c r="C1608" t="s">
        <v>453</v>
      </c>
      <c r="D1608" t="s">
        <v>464</v>
      </c>
      <c r="E1608" t="s">
        <v>352</v>
      </c>
      <c r="I1608">
        <v>0</v>
      </c>
      <c r="J1608" t="s">
        <v>1285</v>
      </c>
      <c r="K1608" t="s">
        <v>1291</v>
      </c>
      <c r="L1608" t="s">
        <v>1416</v>
      </c>
    </row>
    <row r="1609" spans="1:12" x14ac:dyDescent="0.2">
      <c r="A1609">
        <v>2006</v>
      </c>
      <c r="B1609" t="s">
        <v>612</v>
      </c>
      <c r="C1609" t="s">
        <v>453</v>
      </c>
      <c r="D1609" t="s">
        <v>464</v>
      </c>
      <c r="E1609" t="s">
        <v>693</v>
      </c>
      <c r="F1609">
        <v>422.6</v>
      </c>
      <c r="G1609">
        <v>1082.4321479699061</v>
      </c>
      <c r="H1609">
        <v>753.9380629371409</v>
      </c>
      <c r="I1609">
        <v>3.800320147360441E-5</v>
      </c>
      <c r="J1609" t="s">
        <v>1285</v>
      </c>
      <c r="K1609" t="s">
        <v>1291</v>
      </c>
      <c r="L1609" t="s">
        <v>1417</v>
      </c>
    </row>
    <row r="1610" spans="1:12" x14ac:dyDescent="0.2">
      <c r="A1610">
        <v>2006</v>
      </c>
      <c r="B1610" t="s">
        <v>614</v>
      </c>
      <c r="C1610" t="s">
        <v>453</v>
      </c>
      <c r="D1610" t="s">
        <v>269</v>
      </c>
      <c r="E1610" t="s">
        <v>595</v>
      </c>
      <c r="F1610">
        <v>2274.9</v>
      </c>
      <c r="G1610">
        <v>5826.8454647816834</v>
      </c>
      <c r="H1610">
        <v>4058.5274476471882</v>
      </c>
      <c r="I1610">
        <v>2.0457520831117519E-4</v>
      </c>
      <c r="J1610" t="s">
        <v>1285</v>
      </c>
      <c r="K1610" t="s">
        <v>269</v>
      </c>
      <c r="L1610" t="s">
        <v>1350</v>
      </c>
    </row>
    <row r="1611" spans="1:12" x14ac:dyDescent="0.2">
      <c r="A1611">
        <v>2006</v>
      </c>
      <c r="B1611" t="s">
        <v>616</v>
      </c>
      <c r="C1611" t="s">
        <v>453</v>
      </c>
      <c r="D1611" t="s">
        <v>269</v>
      </c>
      <c r="E1611" t="s">
        <v>454</v>
      </c>
      <c r="F1611">
        <v>13856.4</v>
      </c>
      <c r="G1611">
        <v>35491.275000308109</v>
      </c>
      <c r="H1611">
        <v>24720.46231727922</v>
      </c>
      <c r="I1611">
        <v>1.2460661639821389E-3</v>
      </c>
      <c r="J1611" t="s">
        <v>1285</v>
      </c>
      <c r="K1611" t="s">
        <v>269</v>
      </c>
      <c r="L1611" t="s">
        <v>1286</v>
      </c>
    </row>
    <row r="1612" spans="1:12" x14ac:dyDescent="0.2">
      <c r="A1612">
        <v>2006</v>
      </c>
      <c r="B1612" t="s">
        <v>618</v>
      </c>
      <c r="C1612" t="s">
        <v>453</v>
      </c>
      <c r="D1612" t="s">
        <v>269</v>
      </c>
      <c r="E1612" t="s">
        <v>598</v>
      </c>
      <c r="F1612">
        <v>9522.2999999999993</v>
      </c>
      <c r="G1612">
        <v>24390.070143430748</v>
      </c>
      <c r="H1612">
        <v>16988.22625817874</v>
      </c>
      <c r="I1612">
        <v>8.5631302743043828E-4</v>
      </c>
      <c r="J1612" t="s">
        <v>1285</v>
      </c>
      <c r="K1612" t="s">
        <v>269</v>
      </c>
      <c r="L1612" t="s">
        <v>1351</v>
      </c>
    </row>
    <row r="1613" spans="1:12" x14ac:dyDescent="0.2">
      <c r="A1613">
        <v>2006</v>
      </c>
      <c r="B1613" t="s">
        <v>620</v>
      </c>
      <c r="C1613" t="s">
        <v>453</v>
      </c>
      <c r="D1613" t="s">
        <v>269</v>
      </c>
      <c r="E1613" t="s">
        <v>462</v>
      </c>
      <c r="F1613">
        <v>665.4</v>
      </c>
      <c r="G1613">
        <v>1704.331167201078</v>
      </c>
      <c r="H1613">
        <v>1187.1045600529419</v>
      </c>
      <c r="I1613">
        <v>5.9837506532267773E-5</v>
      </c>
      <c r="J1613" t="s">
        <v>1285</v>
      </c>
      <c r="K1613" t="s">
        <v>269</v>
      </c>
      <c r="L1613" t="s">
        <v>1290</v>
      </c>
    </row>
    <row r="1614" spans="1:12" x14ac:dyDescent="0.2">
      <c r="A1614">
        <v>2006</v>
      </c>
      <c r="B1614" t="s">
        <v>622</v>
      </c>
      <c r="C1614" t="s">
        <v>453</v>
      </c>
      <c r="D1614" t="s">
        <v>269</v>
      </c>
      <c r="E1614" t="s">
        <v>456</v>
      </c>
      <c r="F1614">
        <v>8290.4</v>
      </c>
      <c r="G1614">
        <v>21234.726643468319</v>
      </c>
      <c r="H1614">
        <v>14790.45933973988</v>
      </c>
      <c r="I1614">
        <v>7.4553180666533372E-4</v>
      </c>
      <c r="J1614" t="s">
        <v>1285</v>
      </c>
      <c r="K1614" t="s">
        <v>269</v>
      </c>
      <c r="L1614" t="s">
        <v>1287</v>
      </c>
    </row>
    <row r="1615" spans="1:12" x14ac:dyDescent="0.2">
      <c r="A1615">
        <v>2006</v>
      </c>
      <c r="B1615" t="s">
        <v>624</v>
      </c>
      <c r="C1615" t="s">
        <v>453</v>
      </c>
      <c r="D1615" t="s">
        <v>603</v>
      </c>
      <c r="E1615" t="s">
        <v>695</v>
      </c>
      <c r="F1615">
        <v>3974.4</v>
      </c>
      <c r="G1615">
        <v>10179.882463065769</v>
      </c>
      <c r="H1615">
        <v>7090.5145228049523</v>
      </c>
      <c r="I1615">
        <v>3.5740635100968621E-4</v>
      </c>
      <c r="J1615" t="s">
        <v>1285</v>
      </c>
      <c r="K1615" t="s">
        <v>1200</v>
      </c>
      <c r="L1615" t="s">
        <v>1419</v>
      </c>
    </row>
    <row r="1616" spans="1:12" x14ac:dyDescent="0.2">
      <c r="A1616">
        <v>2006</v>
      </c>
      <c r="B1616" t="s">
        <v>627</v>
      </c>
      <c r="C1616" t="s">
        <v>453</v>
      </c>
      <c r="D1616" t="s">
        <v>603</v>
      </c>
      <c r="E1616" t="s">
        <v>696</v>
      </c>
      <c r="F1616">
        <v>503.5</v>
      </c>
      <c r="G1616">
        <v>1289.6464422689251</v>
      </c>
      <c r="H1616">
        <v>898.26742709145856</v>
      </c>
      <c r="I1616">
        <v>4.5278305589114569E-5</v>
      </c>
      <c r="J1616" t="s">
        <v>1285</v>
      </c>
      <c r="K1616" t="s">
        <v>1200</v>
      </c>
      <c r="L1616" t="s">
        <v>1420</v>
      </c>
    </row>
    <row r="1617" spans="1:12" x14ac:dyDescent="0.2">
      <c r="A1617">
        <v>2006</v>
      </c>
      <c r="B1617" t="s">
        <v>629</v>
      </c>
      <c r="C1617" t="s">
        <v>453</v>
      </c>
      <c r="D1617" t="s">
        <v>603</v>
      </c>
      <c r="E1617" t="s">
        <v>698</v>
      </c>
      <c r="F1617">
        <v>1088</v>
      </c>
      <c r="G1617">
        <v>2786.7633151709838</v>
      </c>
      <c r="H1617">
        <v>1941.0426229900829</v>
      </c>
      <c r="I1617">
        <v>9.7840708005872176E-5</v>
      </c>
      <c r="J1617" t="s">
        <v>1285</v>
      </c>
      <c r="K1617" t="s">
        <v>1200</v>
      </c>
      <c r="L1617" t="s">
        <v>1421</v>
      </c>
    </row>
    <row r="1618" spans="1:12" x14ac:dyDescent="0.2">
      <c r="A1618">
        <v>2006</v>
      </c>
      <c r="B1618" t="s">
        <v>631</v>
      </c>
      <c r="C1618" t="s">
        <v>453</v>
      </c>
      <c r="D1618" t="s">
        <v>603</v>
      </c>
      <c r="E1618" t="s">
        <v>700</v>
      </c>
      <c r="F1618">
        <v>6249.3</v>
      </c>
      <c r="G1618">
        <v>16006.72792784746</v>
      </c>
      <c r="H1618">
        <v>11149.041970452139</v>
      </c>
      <c r="I1618">
        <v>5.6198155932086135E-4</v>
      </c>
      <c r="J1618" t="s">
        <v>1285</v>
      </c>
      <c r="K1618" t="s">
        <v>1200</v>
      </c>
      <c r="L1618" t="s">
        <v>1422</v>
      </c>
    </row>
    <row r="1619" spans="1:12" x14ac:dyDescent="0.2">
      <c r="A1619">
        <v>2006</v>
      </c>
      <c r="B1619" t="s">
        <v>633</v>
      </c>
      <c r="C1619" t="s">
        <v>268</v>
      </c>
      <c r="D1619" t="s">
        <v>269</v>
      </c>
      <c r="E1619" t="s">
        <v>708</v>
      </c>
      <c r="F1619">
        <v>15085.8</v>
      </c>
      <c r="G1619">
        <v>38640.215091917678</v>
      </c>
      <c r="H1619">
        <v>26913.769119396871</v>
      </c>
      <c r="I1619">
        <v>1.356622566943922E-3</v>
      </c>
      <c r="J1619" t="s">
        <v>1194</v>
      </c>
      <c r="K1619" t="s">
        <v>269</v>
      </c>
      <c r="L1619" t="s">
        <v>1578</v>
      </c>
    </row>
    <row r="1620" spans="1:12" x14ac:dyDescent="0.2">
      <c r="A1620">
        <v>2006</v>
      </c>
      <c r="B1620" t="s">
        <v>635</v>
      </c>
      <c r="C1620" t="s">
        <v>268</v>
      </c>
      <c r="D1620" t="s">
        <v>269</v>
      </c>
      <c r="E1620" t="s">
        <v>805</v>
      </c>
      <c r="F1620">
        <v>323.8</v>
      </c>
      <c r="G1620">
        <v>829.36944986430581</v>
      </c>
      <c r="H1620">
        <v>577.67426592296783</v>
      </c>
      <c r="I1620">
        <v>2.9118401886306451E-5</v>
      </c>
      <c r="J1620" t="s">
        <v>1194</v>
      </c>
      <c r="K1620" t="s">
        <v>269</v>
      </c>
      <c r="L1620" t="s">
        <v>1579</v>
      </c>
    </row>
    <row r="1621" spans="1:12" x14ac:dyDescent="0.2">
      <c r="A1621">
        <v>2006</v>
      </c>
      <c r="B1621" t="s">
        <v>637</v>
      </c>
      <c r="C1621" t="s">
        <v>268</v>
      </c>
      <c r="D1621" t="s">
        <v>269</v>
      </c>
      <c r="E1621" t="s">
        <v>841</v>
      </c>
      <c r="F1621">
        <v>73</v>
      </c>
      <c r="G1621">
        <v>186.9795239039355</v>
      </c>
      <c r="H1621">
        <v>130.23539657929791</v>
      </c>
      <c r="I1621">
        <v>6.5646798570116477E-6</v>
      </c>
      <c r="J1621" t="s">
        <v>1194</v>
      </c>
      <c r="K1621" t="s">
        <v>269</v>
      </c>
      <c r="L1621" t="s">
        <v>1580</v>
      </c>
    </row>
    <row r="1622" spans="1:12" x14ac:dyDescent="0.2">
      <c r="A1622">
        <v>2006</v>
      </c>
      <c r="B1622" t="s">
        <v>639</v>
      </c>
      <c r="C1622" t="s">
        <v>268</v>
      </c>
      <c r="D1622" t="s">
        <v>269</v>
      </c>
      <c r="E1622" t="s">
        <v>864</v>
      </c>
      <c r="F1622">
        <v>1215.2</v>
      </c>
      <c r="G1622">
        <v>3112.568732165239</v>
      </c>
      <c r="H1622">
        <v>2167.9733414131879</v>
      </c>
      <c r="I1622">
        <v>1.0927943783891161E-4</v>
      </c>
      <c r="J1622" t="s">
        <v>1194</v>
      </c>
      <c r="K1622" t="s">
        <v>269</v>
      </c>
      <c r="L1622" t="s">
        <v>1581</v>
      </c>
    </row>
    <row r="1623" spans="1:12" x14ac:dyDescent="0.2">
      <c r="A1623">
        <v>2006</v>
      </c>
      <c r="B1623" t="s">
        <v>641</v>
      </c>
      <c r="C1623" t="s">
        <v>268</v>
      </c>
      <c r="D1623" t="s">
        <v>269</v>
      </c>
      <c r="E1623" t="s">
        <v>865</v>
      </c>
      <c r="F1623">
        <v>147.5</v>
      </c>
      <c r="G1623">
        <v>377.80109281959568</v>
      </c>
      <c r="H1623">
        <v>263.14686295132111</v>
      </c>
      <c r="I1623">
        <v>1.3264250396016689E-5</v>
      </c>
      <c r="J1623" t="s">
        <v>1194</v>
      </c>
      <c r="K1623" t="s">
        <v>269</v>
      </c>
      <c r="L1623" t="s">
        <v>1582</v>
      </c>
    </row>
    <row r="1624" spans="1:12" x14ac:dyDescent="0.2">
      <c r="A1624">
        <v>2006</v>
      </c>
      <c r="B1624" t="s">
        <v>643</v>
      </c>
      <c r="C1624" t="s">
        <v>268</v>
      </c>
      <c r="D1624" t="s">
        <v>603</v>
      </c>
      <c r="E1624" t="s">
        <v>717</v>
      </c>
      <c r="F1624">
        <v>3.5</v>
      </c>
      <c r="G1624">
        <v>8.9647716940243054</v>
      </c>
      <c r="H1624">
        <v>6.2441628496923629</v>
      </c>
      <c r="I1624">
        <v>3.1474492465124329E-7</v>
      </c>
      <c r="J1624" t="s">
        <v>1194</v>
      </c>
      <c r="K1624" t="s">
        <v>1200</v>
      </c>
      <c r="L1624" t="s">
        <v>1583</v>
      </c>
    </row>
    <row r="1625" spans="1:12" x14ac:dyDescent="0.2">
      <c r="A1625">
        <v>2006</v>
      </c>
      <c r="B1625" t="s">
        <v>645</v>
      </c>
      <c r="C1625" t="s">
        <v>109</v>
      </c>
      <c r="D1625" t="s">
        <v>625</v>
      </c>
      <c r="E1625" t="s">
        <v>626</v>
      </c>
      <c r="I1625">
        <v>0</v>
      </c>
      <c r="J1625" t="s">
        <v>1114</v>
      </c>
      <c r="K1625" t="s">
        <v>1365</v>
      </c>
      <c r="L1625" t="s">
        <v>1366</v>
      </c>
    </row>
    <row r="1626" spans="1:12" x14ac:dyDescent="0.2">
      <c r="A1626">
        <v>2006</v>
      </c>
      <c r="B1626" t="s">
        <v>647</v>
      </c>
      <c r="C1626" t="s">
        <v>109</v>
      </c>
      <c r="D1626" t="s">
        <v>625</v>
      </c>
      <c r="E1626" t="s">
        <v>636</v>
      </c>
      <c r="F1626">
        <v>27</v>
      </c>
      <c r="G1626">
        <v>69.156810211044643</v>
      </c>
      <c r="H1626">
        <v>48.169256269055367</v>
      </c>
      <c r="I1626">
        <v>2.428032275881019E-6</v>
      </c>
      <c r="J1626" t="s">
        <v>1114</v>
      </c>
      <c r="K1626" t="s">
        <v>1365</v>
      </c>
      <c r="L1626" t="s">
        <v>1371</v>
      </c>
    </row>
    <row r="1627" spans="1:12" x14ac:dyDescent="0.2">
      <c r="A1627">
        <v>2006</v>
      </c>
      <c r="B1627" t="s">
        <v>649</v>
      </c>
      <c r="C1627" t="s">
        <v>109</v>
      </c>
      <c r="D1627" t="s">
        <v>625</v>
      </c>
      <c r="E1627" t="s">
        <v>866</v>
      </c>
      <c r="I1627">
        <v>0</v>
      </c>
      <c r="J1627" t="s">
        <v>1114</v>
      </c>
      <c r="K1627" t="s">
        <v>1365</v>
      </c>
      <c r="L1627" t="s">
        <v>1584</v>
      </c>
    </row>
    <row r="1628" spans="1:12" x14ac:dyDescent="0.2">
      <c r="A1628">
        <v>2006</v>
      </c>
      <c r="B1628" t="s">
        <v>651</v>
      </c>
      <c r="C1628" t="s">
        <v>109</v>
      </c>
      <c r="D1628" t="s">
        <v>625</v>
      </c>
      <c r="E1628" t="s">
        <v>728</v>
      </c>
      <c r="I1628">
        <v>0</v>
      </c>
      <c r="J1628" t="s">
        <v>1114</v>
      </c>
      <c r="K1628" t="s">
        <v>1365</v>
      </c>
      <c r="L1628" t="s">
        <v>1430</v>
      </c>
    </row>
    <row r="1629" spans="1:12" x14ac:dyDescent="0.2">
      <c r="A1629">
        <v>2006</v>
      </c>
      <c r="B1629" t="s">
        <v>653</v>
      </c>
      <c r="C1629" t="s">
        <v>109</v>
      </c>
      <c r="D1629" t="s">
        <v>625</v>
      </c>
      <c r="E1629" t="s">
        <v>736</v>
      </c>
      <c r="F1629">
        <v>93.5</v>
      </c>
      <c r="G1629">
        <v>239.48747239750651</v>
      </c>
      <c r="H1629">
        <v>166.80835041321029</v>
      </c>
      <c r="I1629">
        <v>8.4081858442546428E-6</v>
      </c>
      <c r="J1629" t="s">
        <v>1114</v>
      </c>
      <c r="K1629" t="s">
        <v>1365</v>
      </c>
      <c r="L1629" t="s">
        <v>1434</v>
      </c>
    </row>
    <row r="1630" spans="1:12" x14ac:dyDescent="0.2">
      <c r="A1630">
        <v>2006</v>
      </c>
      <c r="B1630" t="s">
        <v>655</v>
      </c>
      <c r="C1630" t="s">
        <v>109</v>
      </c>
      <c r="D1630" t="s">
        <v>625</v>
      </c>
      <c r="E1630" t="s">
        <v>738</v>
      </c>
      <c r="I1630">
        <v>0</v>
      </c>
      <c r="J1630" t="s">
        <v>1114</v>
      </c>
      <c r="K1630" t="s">
        <v>1365</v>
      </c>
      <c r="L1630" t="s">
        <v>1435</v>
      </c>
    </row>
    <row r="1631" spans="1:12" x14ac:dyDescent="0.2">
      <c r="A1631">
        <v>2006</v>
      </c>
      <c r="B1631" t="s">
        <v>697</v>
      </c>
      <c r="C1631" t="s">
        <v>109</v>
      </c>
      <c r="D1631" t="s">
        <v>625</v>
      </c>
      <c r="E1631" t="s">
        <v>740</v>
      </c>
      <c r="I1631">
        <v>0</v>
      </c>
      <c r="J1631" t="s">
        <v>1114</v>
      </c>
      <c r="K1631" t="s">
        <v>1365</v>
      </c>
      <c r="L1631" t="s">
        <v>1436</v>
      </c>
    </row>
    <row r="1632" spans="1:12" x14ac:dyDescent="0.2">
      <c r="A1632">
        <v>2006</v>
      </c>
      <c r="B1632" t="s">
        <v>699</v>
      </c>
      <c r="C1632" t="s">
        <v>109</v>
      </c>
      <c r="D1632" t="s">
        <v>625</v>
      </c>
      <c r="E1632" t="s">
        <v>867</v>
      </c>
      <c r="I1632">
        <v>0</v>
      </c>
      <c r="J1632" t="s">
        <v>1114</v>
      </c>
      <c r="K1632" t="s">
        <v>1365</v>
      </c>
      <c r="L1632" t="s">
        <v>1585</v>
      </c>
    </row>
    <row r="1633" spans="1:12" x14ac:dyDescent="0.2">
      <c r="A1633">
        <v>2006</v>
      </c>
      <c r="B1633" t="s">
        <v>701</v>
      </c>
      <c r="C1633" t="s">
        <v>109</v>
      </c>
      <c r="D1633" t="s">
        <v>625</v>
      </c>
      <c r="E1633" t="s">
        <v>868</v>
      </c>
      <c r="I1633">
        <v>0</v>
      </c>
      <c r="J1633" t="s">
        <v>1114</v>
      </c>
      <c r="K1633" t="s">
        <v>1365</v>
      </c>
      <c r="L1633" t="s">
        <v>1586</v>
      </c>
    </row>
    <row r="1634" spans="1:12" x14ac:dyDescent="0.2">
      <c r="A1634">
        <v>2006</v>
      </c>
      <c r="B1634" t="s">
        <v>702</v>
      </c>
      <c r="C1634" t="s">
        <v>109</v>
      </c>
      <c r="D1634" t="s">
        <v>625</v>
      </c>
      <c r="E1634" t="s">
        <v>869</v>
      </c>
      <c r="I1634">
        <v>0</v>
      </c>
      <c r="J1634" t="s">
        <v>1114</v>
      </c>
      <c r="K1634" t="s">
        <v>1365</v>
      </c>
      <c r="L1634" t="s">
        <v>1587</v>
      </c>
    </row>
    <row r="1635" spans="1:12" x14ac:dyDescent="0.2">
      <c r="A1635">
        <v>2006</v>
      </c>
      <c r="B1635" t="s">
        <v>703</v>
      </c>
      <c r="C1635" t="s">
        <v>109</v>
      </c>
      <c r="D1635" t="s">
        <v>625</v>
      </c>
      <c r="E1635" t="s">
        <v>742</v>
      </c>
      <c r="F1635">
        <v>0</v>
      </c>
      <c r="G1635">
        <v>0</v>
      </c>
      <c r="H1635">
        <v>0</v>
      </c>
      <c r="I1635">
        <v>0</v>
      </c>
      <c r="J1635" t="s">
        <v>1114</v>
      </c>
      <c r="K1635" t="s">
        <v>1365</v>
      </c>
      <c r="L1635" t="s">
        <v>1437</v>
      </c>
    </row>
    <row r="1636" spans="1:12" x14ac:dyDescent="0.2">
      <c r="A1636">
        <v>2006</v>
      </c>
      <c r="B1636" t="s">
        <v>705</v>
      </c>
      <c r="C1636" t="s">
        <v>109</v>
      </c>
      <c r="D1636" t="s">
        <v>625</v>
      </c>
      <c r="E1636" t="s">
        <v>811</v>
      </c>
      <c r="F1636">
        <v>0</v>
      </c>
      <c r="G1636">
        <v>0</v>
      </c>
      <c r="H1636">
        <v>0</v>
      </c>
      <c r="I1636">
        <v>0</v>
      </c>
      <c r="J1636" t="s">
        <v>1114</v>
      </c>
      <c r="K1636" t="s">
        <v>1365</v>
      </c>
      <c r="L1636" t="s">
        <v>1588</v>
      </c>
    </row>
    <row r="1637" spans="1:12" x14ac:dyDescent="0.2">
      <c r="A1637">
        <v>2006</v>
      </c>
      <c r="B1637" t="s">
        <v>707</v>
      </c>
      <c r="C1637" t="s">
        <v>109</v>
      </c>
      <c r="D1637" t="s">
        <v>625</v>
      </c>
      <c r="E1637" t="s">
        <v>746</v>
      </c>
      <c r="F1637">
        <v>0</v>
      </c>
      <c r="G1637">
        <v>0</v>
      </c>
      <c r="H1637">
        <v>0</v>
      </c>
      <c r="I1637">
        <v>0</v>
      </c>
      <c r="J1637" t="s">
        <v>1114</v>
      </c>
      <c r="K1637" t="s">
        <v>1365</v>
      </c>
      <c r="L1637" t="s">
        <v>1439</v>
      </c>
    </row>
    <row r="1638" spans="1:12" x14ac:dyDescent="0.2">
      <c r="A1638">
        <v>2006</v>
      </c>
      <c r="B1638" t="s">
        <v>709</v>
      </c>
      <c r="C1638" t="s">
        <v>109</v>
      </c>
      <c r="D1638" t="s">
        <v>625</v>
      </c>
      <c r="E1638" t="s">
        <v>219</v>
      </c>
      <c r="F1638">
        <v>0</v>
      </c>
      <c r="G1638">
        <v>0</v>
      </c>
      <c r="H1638">
        <v>0</v>
      </c>
      <c r="I1638">
        <v>0</v>
      </c>
      <c r="J1638" t="s">
        <v>1114</v>
      </c>
      <c r="K1638" t="s">
        <v>1365</v>
      </c>
      <c r="L1638" t="s">
        <v>1440</v>
      </c>
    </row>
    <row r="1639" spans="1:12" x14ac:dyDescent="0.2">
      <c r="A1639">
        <v>2006</v>
      </c>
      <c r="B1639" t="s">
        <v>711</v>
      </c>
      <c r="C1639" t="s">
        <v>109</v>
      </c>
      <c r="D1639" t="s">
        <v>625</v>
      </c>
      <c r="E1639" t="s">
        <v>749</v>
      </c>
      <c r="F1639">
        <v>0</v>
      </c>
      <c r="G1639">
        <v>0</v>
      </c>
      <c r="H1639">
        <v>0</v>
      </c>
      <c r="I1639">
        <v>0</v>
      </c>
      <c r="J1639" t="s">
        <v>1114</v>
      </c>
      <c r="K1639" t="s">
        <v>1365</v>
      </c>
      <c r="L1639" t="s">
        <v>1441</v>
      </c>
    </row>
    <row r="1640" spans="1:12" x14ac:dyDescent="0.2">
      <c r="A1640">
        <v>2006</v>
      </c>
      <c r="B1640" t="s">
        <v>712</v>
      </c>
      <c r="C1640" t="s">
        <v>109</v>
      </c>
      <c r="D1640" t="s">
        <v>625</v>
      </c>
      <c r="E1640" t="s">
        <v>751</v>
      </c>
      <c r="F1640">
        <v>0</v>
      </c>
      <c r="G1640">
        <v>0</v>
      </c>
      <c r="H1640">
        <v>0</v>
      </c>
      <c r="I1640">
        <v>0</v>
      </c>
      <c r="J1640" t="s">
        <v>1114</v>
      </c>
      <c r="K1640" t="s">
        <v>1365</v>
      </c>
      <c r="L1640" t="s">
        <v>1442</v>
      </c>
    </row>
    <row r="1641" spans="1:12" x14ac:dyDescent="0.2">
      <c r="A1641">
        <v>2006</v>
      </c>
      <c r="B1641" t="s">
        <v>714</v>
      </c>
      <c r="C1641" t="s">
        <v>109</v>
      </c>
      <c r="D1641" t="s">
        <v>625</v>
      </c>
      <c r="E1641" t="s">
        <v>652</v>
      </c>
      <c r="F1641">
        <v>5454.7</v>
      </c>
      <c r="G1641">
        <v>13971.46861696982</v>
      </c>
      <c r="H1641">
        <v>9731.4385989191233</v>
      </c>
      <c r="I1641">
        <v>4.905254687128962E-4</v>
      </c>
      <c r="J1641" t="s">
        <v>1114</v>
      </c>
      <c r="K1641" t="s">
        <v>1365</v>
      </c>
      <c r="L1641" t="s">
        <v>1379</v>
      </c>
    </row>
    <row r="1642" spans="1:12" x14ac:dyDescent="0.2">
      <c r="A1642">
        <v>2006</v>
      </c>
      <c r="B1642" t="s">
        <v>715</v>
      </c>
      <c r="C1642" t="s">
        <v>109</v>
      </c>
      <c r="D1642" t="s">
        <v>625</v>
      </c>
      <c r="E1642" t="s">
        <v>656</v>
      </c>
      <c r="F1642">
        <v>4000</v>
      </c>
      <c r="G1642">
        <v>10245.453364599211</v>
      </c>
      <c r="H1642">
        <v>7136.1861139341299</v>
      </c>
      <c r="I1642">
        <v>3.5970848531570671E-4</v>
      </c>
      <c r="J1642" t="s">
        <v>1114</v>
      </c>
      <c r="K1642" t="s">
        <v>1365</v>
      </c>
      <c r="L1642" t="s">
        <v>1381</v>
      </c>
    </row>
    <row r="1643" spans="1:12" x14ac:dyDescent="0.2">
      <c r="A1643">
        <v>2006</v>
      </c>
      <c r="B1643" t="s">
        <v>716</v>
      </c>
      <c r="C1643" t="s">
        <v>109</v>
      </c>
      <c r="D1643" t="s">
        <v>625</v>
      </c>
      <c r="E1643" t="s">
        <v>237</v>
      </c>
      <c r="F1643">
        <v>0.5</v>
      </c>
      <c r="G1643">
        <v>1.2806816705749009</v>
      </c>
      <c r="H1643">
        <v>0.89202326424176626</v>
      </c>
      <c r="I1643">
        <v>4.496356066446333E-8</v>
      </c>
      <c r="J1643" t="s">
        <v>1114</v>
      </c>
      <c r="K1643" t="s">
        <v>1365</v>
      </c>
      <c r="L1643" t="s">
        <v>1443</v>
      </c>
    </row>
    <row r="1644" spans="1:12" x14ac:dyDescent="0.2">
      <c r="A1644">
        <v>2006</v>
      </c>
      <c r="B1644" t="s">
        <v>718</v>
      </c>
      <c r="C1644" t="s">
        <v>109</v>
      </c>
      <c r="D1644" t="s">
        <v>625</v>
      </c>
      <c r="E1644" t="s">
        <v>870</v>
      </c>
      <c r="I1644">
        <v>0</v>
      </c>
      <c r="J1644" t="s">
        <v>1114</v>
      </c>
      <c r="K1644" t="s">
        <v>1365</v>
      </c>
      <c r="L1644" t="s">
        <v>1589</v>
      </c>
    </row>
    <row r="1645" spans="1:12" x14ac:dyDescent="0.2">
      <c r="A1645">
        <v>2006</v>
      </c>
      <c r="B1645" t="s">
        <v>719</v>
      </c>
      <c r="C1645" t="s">
        <v>109</v>
      </c>
      <c r="D1645" t="s">
        <v>625</v>
      </c>
      <c r="E1645" t="s">
        <v>871</v>
      </c>
      <c r="F1645">
        <v>204.4</v>
      </c>
      <c r="G1645">
        <v>523.54266693101954</v>
      </c>
      <c r="H1645">
        <v>364.65911042203402</v>
      </c>
      <c r="I1645">
        <v>1.8381103599632608E-5</v>
      </c>
      <c r="J1645" t="s">
        <v>1114</v>
      </c>
      <c r="K1645" t="s">
        <v>1365</v>
      </c>
      <c r="L1645" t="s">
        <v>1590</v>
      </c>
    </row>
    <row r="1646" spans="1:12" x14ac:dyDescent="0.2">
      <c r="A1646">
        <v>2006</v>
      </c>
      <c r="B1646" t="s">
        <v>720</v>
      </c>
      <c r="C1646" t="s">
        <v>109</v>
      </c>
      <c r="D1646" t="s">
        <v>625</v>
      </c>
      <c r="E1646" t="s">
        <v>843</v>
      </c>
      <c r="I1646">
        <v>0</v>
      </c>
      <c r="J1646" t="s">
        <v>1114</v>
      </c>
      <c r="K1646" t="s">
        <v>1365</v>
      </c>
      <c r="L1646" t="s">
        <v>1591</v>
      </c>
    </row>
    <row r="1647" spans="1:12" x14ac:dyDescent="0.2">
      <c r="A1647">
        <v>2006</v>
      </c>
      <c r="B1647" t="s">
        <v>721</v>
      </c>
      <c r="C1647" t="s">
        <v>109</v>
      </c>
      <c r="D1647" t="s">
        <v>625</v>
      </c>
      <c r="E1647" t="s">
        <v>844</v>
      </c>
      <c r="I1647">
        <v>0</v>
      </c>
      <c r="J1647" t="s">
        <v>1114</v>
      </c>
      <c r="K1647" t="s">
        <v>1365</v>
      </c>
      <c r="L1647" t="s">
        <v>1592</v>
      </c>
    </row>
    <row r="1648" spans="1:12" x14ac:dyDescent="0.2">
      <c r="A1648">
        <v>2006</v>
      </c>
      <c r="B1648" t="s">
        <v>722</v>
      </c>
      <c r="C1648" t="s">
        <v>109</v>
      </c>
      <c r="D1648" t="s">
        <v>625</v>
      </c>
      <c r="E1648" t="s">
        <v>817</v>
      </c>
      <c r="F1648">
        <v>890.2</v>
      </c>
      <c r="G1648">
        <v>2280.125646291553</v>
      </c>
      <c r="H1648">
        <v>1588.158219656041</v>
      </c>
      <c r="I1648">
        <v>8.0053123407010523E-5</v>
      </c>
      <c r="J1648" t="s">
        <v>1114</v>
      </c>
      <c r="K1648" t="s">
        <v>1365</v>
      </c>
      <c r="L1648" t="s">
        <v>1593</v>
      </c>
    </row>
    <row r="1649" spans="1:12" x14ac:dyDescent="0.2">
      <c r="A1649">
        <v>2006</v>
      </c>
      <c r="B1649" t="s">
        <v>723</v>
      </c>
      <c r="C1649" t="s">
        <v>109</v>
      </c>
      <c r="D1649" t="s">
        <v>625</v>
      </c>
      <c r="E1649" t="s">
        <v>845</v>
      </c>
      <c r="F1649">
        <v>500</v>
      </c>
      <c r="G1649">
        <v>1280.6816705749011</v>
      </c>
      <c r="H1649">
        <v>892.02326424176624</v>
      </c>
      <c r="I1649">
        <v>4.4963560664463332E-5</v>
      </c>
      <c r="J1649" t="s">
        <v>1114</v>
      </c>
      <c r="K1649" t="s">
        <v>1365</v>
      </c>
      <c r="L1649" t="s">
        <v>1594</v>
      </c>
    </row>
    <row r="1650" spans="1:12" x14ac:dyDescent="0.2">
      <c r="A1650">
        <v>2006</v>
      </c>
      <c r="B1650" t="s">
        <v>724</v>
      </c>
      <c r="C1650" t="s">
        <v>109</v>
      </c>
      <c r="D1650" t="s">
        <v>625</v>
      </c>
      <c r="E1650" t="s">
        <v>872</v>
      </c>
      <c r="F1650">
        <v>1000</v>
      </c>
      <c r="G1650">
        <v>2561.3633411498022</v>
      </c>
      <c r="H1650">
        <v>1784.046528483532</v>
      </c>
      <c r="I1650">
        <v>8.9927121328926637E-5</v>
      </c>
      <c r="J1650" t="s">
        <v>1114</v>
      </c>
      <c r="K1650" t="s">
        <v>1365</v>
      </c>
      <c r="L1650" t="s">
        <v>1595</v>
      </c>
    </row>
    <row r="1651" spans="1:12" x14ac:dyDescent="0.2">
      <c r="A1651">
        <v>2006</v>
      </c>
      <c r="B1651" t="s">
        <v>725</v>
      </c>
      <c r="C1651" t="s">
        <v>109</v>
      </c>
      <c r="D1651" t="s">
        <v>625</v>
      </c>
      <c r="E1651" t="s">
        <v>873</v>
      </c>
      <c r="F1651">
        <v>300</v>
      </c>
      <c r="G1651">
        <v>768.40900234494052</v>
      </c>
      <c r="H1651">
        <v>535.21395854505977</v>
      </c>
      <c r="I1651">
        <v>2.6978136398677998E-5</v>
      </c>
      <c r="J1651" t="s">
        <v>1114</v>
      </c>
      <c r="K1651" t="s">
        <v>1365</v>
      </c>
      <c r="L1651" t="s">
        <v>1596</v>
      </c>
    </row>
    <row r="1652" spans="1:12" x14ac:dyDescent="0.2">
      <c r="A1652">
        <v>2006</v>
      </c>
      <c r="B1652" t="s">
        <v>727</v>
      </c>
      <c r="C1652" t="s">
        <v>109</v>
      </c>
      <c r="D1652" t="s">
        <v>625</v>
      </c>
      <c r="E1652" t="s">
        <v>848</v>
      </c>
      <c r="I1652">
        <v>0</v>
      </c>
      <c r="J1652" t="s">
        <v>1114</v>
      </c>
      <c r="K1652" t="s">
        <v>1365</v>
      </c>
      <c r="L1652" t="s">
        <v>1597</v>
      </c>
    </row>
    <row r="1653" spans="1:12" x14ac:dyDescent="0.2">
      <c r="A1653">
        <v>2006</v>
      </c>
      <c r="B1653" t="s">
        <v>729</v>
      </c>
      <c r="C1653" t="s">
        <v>109</v>
      </c>
      <c r="D1653" t="s">
        <v>625</v>
      </c>
      <c r="E1653" t="s">
        <v>135</v>
      </c>
      <c r="F1653">
        <v>9</v>
      </c>
      <c r="G1653">
        <v>23.052270070348211</v>
      </c>
      <c r="H1653">
        <v>16.056418756351789</v>
      </c>
      <c r="I1653">
        <v>8.0934409196033979E-7</v>
      </c>
      <c r="J1653" t="s">
        <v>1114</v>
      </c>
      <c r="K1653" t="s">
        <v>1365</v>
      </c>
      <c r="L1653" t="s">
        <v>1598</v>
      </c>
    </row>
    <row r="1654" spans="1:12" x14ac:dyDescent="0.2">
      <c r="A1654">
        <v>2006</v>
      </c>
      <c r="B1654" t="s">
        <v>731</v>
      </c>
      <c r="C1654" t="s">
        <v>109</v>
      </c>
      <c r="D1654" t="s">
        <v>625</v>
      </c>
      <c r="E1654" t="s">
        <v>874</v>
      </c>
      <c r="I1654">
        <v>0</v>
      </c>
      <c r="J1654" t="s">
        <v>1114</v>
      </c>
      <c r="K1654" t="s">
        <v>1365</v>
      </c>
      <c r="L1654" t="s">
        <v>1599</v>
      </c>
    </row>
    <row r="1655" spans="1:12" x14ac:dyDescent="0.2">
      <c r="A1655">
        <v>2006</v>
      </c>
      <c r="B1655" t="s">
        <v>733</v>
      </c>
      <c r="C1655" t="s">
        <v>109</v>
      </c>
      <c r="D1655" t="s">
        <v>625</v>
      </c>
      <c r="E1655" t="s">
        <v>875</v>
      </c>
      <c r="I1655">
        <v>0</v>
      </c>
      <c r="J1655" t="s">
        <v>1114</v>
      </c>
      <c r="K1655" t="s">
        <v>1365</v>
      </c>
      <c r="L1655" t="s">
        <v>1600</v>
      </c>
    </row>
    <row r="1656" spans="1:12" x14ac:dyDescent="0.2">
      <c r="A1656">
        <v>2006</v>
      </c>
      <c r="B1656" t="s">
        <v>735</v>
      </c>
      <c r="C1656" t="s">
        <v>109</v>
      </c>
      <c r="D1656" t="s">
        <v>625</v>
      </c>
      <c r="E1656" t="s">
        <v>876</v>
      </c>
      <c r="I1656">
        <v>0</v>
      </c>
      <c r="J1656" t="s">
        <v>1114</v>
      </c>
      <c r="K1656" t="s">
        <v>1365</v>
      </c>
      <c r="L1656" t="s">
        <v>1601</v>
      </c>
    </row>
    <row r="1657" spans="1:12" x14ac:dyDescent="0.2">
      <c r="A1657">
        <v>2006</v>
      </c>
      <c r="B1657" t="s">
        <v>737</v>
      </c>
      <c r="C1657" t="s">
        <v>109</v>
      </c>
      <c r="D1657" t="s">
        <v>625</v>
      </c>
      <c r="E1657" t="s">
        <v>877</v>
      </c>
      <c r="I1657">
        <v>0</v>
      </c>
      <c r="J1657" t="s">
        <v>1114</v>
      </c>
      <c r="K1657" t="s">
        <v>1365</v>
      </c>
      <c r="L1657" t="s">
        <v>1602</v>
      </c>
    </row>
    <row r="1658" spans="1:12" x14ac:dyDescent="0.2">
      <c r="A1658">
        <v>2006</v>
      </c>
      <c r="B1658" t="s">
        <v>739</v>
      </c>
      <c r="C1658" t="s">
        <v>109</v>
      </c>
      <c r="D1658" t="s">
        <v>625</v>
      </c>
      <c r="E1658" t="s">
        <v>878</v>
      </c>
      <c r="I1658">
        <v>0</v>
      </c>
      <c r="J1658" t="s">
        <v>1114</v>
      </c>
      <c r="K1658" t="s">
        <v>1365</v>
      </c>
      <c r="L1658" t="s">
        <v>1603</v>
      </c>
    </row>
    <row r="1659" spans="1:12" x14ac:dyDescent="0.2">
      <c r="A1659">
        <v>2006</v>
      </c>
      <c r="B1659" t="s">
        <v>741</v>
      </c>
      <c r="C1659" t="s">
        <v>109</v>
      </c>
      <c r="D1659" t="s">
        <v>625</v>
      </c>
      <c r="E1659" t="s">
        <v>879</v>
      </c>
      <c r="F1659">
        <v>14.4</v>
      </c>
      <c r="G1659">
        <v>36.883632112557137</v>
      </c>
      <c r="H1659">
        <v>25.69027001016287</v>
      </c>
      <c r="I1659">
        <v>1.294950547136544E-6</v>
      </c>
      <c r="J1659" t="s">
        <v>1114</v>
      </c>
      <c r="K1659" t="s">
        <v>1365</v>
      </c>
      <c r="L1659" t="s">
        <v>1604</v>
      </c>
    </row>
    <row r="1660" spans="1:12" x14ac:dyDescent="0.2">
      <c r="A1660">
        <v>2006</v>
      </c>
      <c r="B1660" t="s">
        <v>743</v>
      </c>
      <c r="C1660" t="s">
        <v>109</v>
      </c>
      <c r="D1660" t="s">
        <v>625</v>
      </c>
      <c r="E1660" t="s">
        <v>880</v>
      </c>
      <c r="F1660">
        <v>89.9</v>
      </c>
      <c r="G1660">
        <v>230.26656436936719</v>
      </c>
      <c r="H1660">
        <v>160.3857829106696</v>
      </c>
      <c r="I1660">
        <v>8.0844482074705083E-6</v>
      </c>
      <c r="J1660" t="s">
        <v>1114</v>
      </c>
      <c r="K1660" t="s">
        <v>1365</v>
      </c>
      <c r="L1660" t="s">
        <v>1605</v>
      </c>
    </row>
    <row r="1661" spans="1:12" x14ac:dyDescent="0.2">
      <c r="A1661">
        <v>2006</v>
      </c>
      <c r="B1661" t="s">
        <v>745</v>
      </c>
      <c r="C1661" t="s">
        <v>109</v>
      </c>
      <c r="D1661" t="s">
        <v>625</v>
      </c>
      <c r="E1661" t="s">
        <v>881</v>
      </c>
      <c r="F1661">
        <v>476.6</v>
      </c>
      <c r="G1661">
        <v>1220.7457683919961</v>
      </c>
      <c r="H1661">
        <v>850.27657547525166</v>
      </c>
      <c r="I1661">
        <v>4.2859266025366453E-5</v>
      </c>
      <c r="J1661" t="s">
        <v>1114</v>
      </c>
      <c r="K1661" t="s">
        <v>1365</v>
      </c>
      <c r="L1661" t="s">
        <v>1606</v>
      </c>
    </row>
    <row r="1662" spans="1:12" x14ac:dyDescent="0.2">
      <c r="A1662">
        <v>2006</v>
      </c>
      <c r="B1662" t="s">
        <v>747</v>
      </c>
      <c r="C1662" t="s">
        <v>109</v>
      </c>
      <c r="D1662" t="s">
        <v>625</v>
      </c>
      <c r="E1662" t="s">
        <v>882</v>
      </c>
      <c r="F1662">
        <v>27</v>
      </c>
      <c r="G1662">
        <v>69.156810211044643</v>
      </c>
      <c r="H1662">
        <v>48.169256269055367</v>
      </c>
      <c r="I1662">
        <v>2.428032275881019E-6</v>
      </c>
      <c r="J1662" t="s">
        <v>1114</v>
      </c>
      <c r="K1662" t="s">
        <v>1365</v>
      </c>
      <c r="L1662" t="s">
        <v>1607</v>
      </c>
    </row>
    <row r="1663" spans="1:12" x14ac:dyDescent="0.2">
      <c r="A1663">
        <v>2006</v>
      </c>
      <c r="B1663" t="s">
        <v>748</v>
      </c>
      <c r="C1663" t="s">
        <v>109</v>
      </c>
      <c r="D1663" t="s">
        <v>625</v>
      </c>
      <c r="E1663" t="s">
        <v>883</v>
      </c>
      <c r="F1663">
        <v>45</v>
      </c>
      <c r="G1663">
        <v>115.2613503517411</v>
      </c>
      <c r="H1663">
        <v>80.282093781758959</v>
      </c>
      <c r="I1663">
        <v>4.0467204598016993E-6</v>
      </c>
      <c r="J1663" t="s">
        <v>1114</v>
      </c>
      <c r="K1663" t="s">
        <v>1365</v>
      </c>
      <c r="L1663" t="s">
        <v>1608</v>
      </c>
    </row>
    <row r="1664" spans="1:12" x14ac:dyDescent="0.2">
      <c r="A1664">
        <v>2006</v>
      </c>
      <c r="B1664" t="s">
        <v>750</v>
      </c>
      <c r="C1664" t="s">
        <v>109</v>
      </c>
      <c r="D1664" t="s">
        <v>625</v>
      </c>
      <c r="E1664" t="s">
        <v>884</v>
      </c>
      <c r="I1664">
        <v>0</v>
      </c>
      <c r="J1664" t="s">
        <v>1114</v>
      </c>
      <c r="K1664" t="s">
        <v>1365</v>
      </c>
      <c r="L1664" t="s">
        <v>1609</v>
      </c>
    </row>
    <row r="1665" spans="1:12" x14ac:dyDescent="0.2">
      <c r="A1665">
        <v>2006</v>
      </c>
      <c r="B1665" t="s">
        <v>752</v>
      </c>
      <c r="C1665" t="s">
        <v>109</v>
      </c>
      <c r="D1665" t="s">
        <v>625</v>
      </c>
      <c r="E1665" t="s">
        <v>885</v>
      </c>
      <c r="F1665">
        <v>1268.7</v>
      </c>
      <c r="G1665">
        <v>3249.6016709167529</v>
      </c>
      <c r="H1665">
        <v>2263.419830687058</v>
      </c>
      <c r="I1665">
        <v>1.140905388300093E-4</v>
      </c>
      <c r="J1665" t="s">
        <v>1114</v>
      </c>
      <c r="K1665" t="s">
        <v>1365</v>
      </c>
      <c r="L1665" t="s">
        <v>1610</v>
      </c>
    </row>
    <row r="1666" spans="1:12" x14ac:dyDescent="0.2">
      <c r="A1666">
        <v>2006</v>
      </c>
      <c r="B1666" t="s">
        <v>753</v>
      </c>
      <c r="C1666" t="s">
        <v>109</v>
      </c>
      <c r="D1666" t="s">
        <v>625</v>
      </c>
      <c r="E1666" t="s">
        <v>886</v>
      </c>
      <c r="F1666">
        <v>543.79999999999995</v>
      </c>
      <c r="G1666">
        <v>1392.8693849172621</v>
      </c>
      <c r="H1666">
        <v>970.16450218934483</v>
      </c>
      <c r="I1666">
        <v>4.8902368578670311E-5</v>
      </c>
      <c r="J1666" t="s">
        <v>1114</v>
      </c>
      <c r="K1666" t="s">
        <v>1365</v>
      </c>
      <c r="L1666" t="s">
        <v>1611</v>
      </c>
    </row>
    <row r="1667" spans="1:12" x14ac:dyDescent="0.2">
      <c r="A1667">
        <v>2007</v>
      </c>
      <c r="B1667" t="s">
        <v>492</v>
      </c>
      <c r="C1667" t="s">
        <v>283</v>
      </c>
      <c r="D1667" t="s">
        <v>354</v>
      </c>
      <c r="E1667" t="s">
        <v>493</v>
      </c>
      <c r="F1667">
        <v>4061</v>
      </c>
      <c r="G1667">
        <v>9801.1051757349287</v>
      </c>
      <c r="H1667">
        <v>6826.6877186672546</v>
      </c>
      <c r="I1667">
        <v>3.3710327982780882E-4</v>
      </c>
      <c r="J1667" t="s">
        <v>1202</v>
      </c>
      <c r="K1667" t="s">
        <v>1233</v>
      </c>
      <c r="L1667" t="s">
        <v>1305</v>
      </c>
    </row>
    <row r="1668" spans="1:12" x14ac:dyDescent="0.2">
      <c r="A1668">
        <v>2007</v>
      </c>
      <c r="B1668" t="s">
        <v>494</v>
      </c>
      <c r="C1668" t="s">
        <v>283</v>
      </c>
      <c r="D1668" t="s">
        <v>354</v>
      </c>
      <c r="E1668" t="s">
        <v>887</v>
      </c>
      <c r="F1668">
        <v>4306.2</v>
      </c>
      <c r="G1668">
        <v>10392.88823140846</v>
      </c>
      <c r="H1668">
        <v>7238.877777425495</v>
      </c>
      <c r="I1668">
        <v>3.5745731189227041E-4</v>
      </c>
      <c r="J1668" t="s">
        <v>1202</v>
      </c>
      <c r="K1668" t="s">
        <v>1233</v>
      </c>
      <c r="L1668" t="s">
        <v>1612</v>
      </c>
    </row>
    <row r="1669" spans="1:12" x14ac:dyDescent="0.2">
      <c r="A1669">
        <v>2007</v>
      </c>
      <c r="B1669" t="s">
        <v>496</v>
      </c>
      <c r="C1669" t="s">
        <v>283</v>
      </c>
      <c r="D1669" t="s">
        <v>354</v>
      </c>
      <c r="E1669" t="s">
        <v>888</v>
      </c>
      <c r="F1669">
        <v>539.5</v>
      </c>
      <c r="G1669">
        <v>1302.0675307335621</v>
      </c>
      <c r="H1669">
        <v>906.91899143584942</v>
      </c>
      <c r="I1669">
        <v>4.478385113693742E-5</v>
      </c>
      <c r="J1669" t="s">
        <v>1202</v>
      </c>
      <c r="K1669" t="s">
        <v>1233</v>
      </c>
      <c r="L1669" t="s">
        <v>1613</v>
      </c>
    </row>
    <row r="1670" spans="1:12" x14ac:dyDescent="0.2">
      <c r="A1670">
        <v>2007</v>
      </c>
      <c r="B1670" t="s">
        <v>498</v>
      </c>
      <c r="C1670" t="s">
        <v>283</v>
      </c>
      <c r="D1670" t="s">
        <v>354</v>
      </c>
      <c r="E1670" t="s">
        <v>501</v>
      </c>
      <c r="F1670">
        <v>784.7</v>
      </c>
      <c r="G1670">
        <v>1893.850586407091</v>
      </c>
      <c r="H1670">
        <v>1319.1090501940889</v>
      </c>
      <c r="I1670">
        <v>6.5137883201399056E-5</v>
      </c>
      <c r="J1670" t="s">
        <v>1202</v>
      </c>
      <c r="K1670" t="s">
        <v>1233</v>
      </c>
      <c r="L1670" t="s">
        <v>1309</v>
      </c>
    </row>
    <row r="1671" spans="1:12" x14ac:dyDescent="0.2">
      <c r="A1671">
        <v>2007</v>
      </c>
      <c r="B1671" t="s">
        <v>500</v>
      </c>
      <c r="C1671" t="s">
        <v>283</v>
      </c>
      <c r="D1671" t="s">
        <v>354</v>
      </c>
      <c r="E1671" t="s">
        <v>659</v>
      </c>
      <c r="F1671">
        <v>137.30000000000001</v>
      </c>
      <c r="G1671">
        <v>331.36954952681748</v>
      </c>
      <c r="H1671">
        <v>230.80626047106969</v>
      </c>
      <c r="I1671">
        <v>1.1397261837074151E-5</v>
      </c>
      <c r="J1671" t="s">
        <v>1202</v>
      </c>
      <c r="K1671" t="s">
        <v>1233</v>
      </c>
      <c r="L1671" t="s">
        <v>1384</v>
      </c>
    </row>
    <row r="1672" spans="1:12" x14ac:dyDescent="0.2">
      <c r="A1672">
        <v>2007</v>
      </c>
      <c r="B1672" t="s">
        <v>502</v>
      </c>
      <c r="C1672" t="s">
        <v>283</v>
      </c>
      <c r="D1672" t="s">
        <v>354</v>
      </c>
      <c r="E1672" t="s">
        <v>889</v>
      </c>
      <c r="F1672">
        <v>7621.7</v>
      </c>
      <c r="G1672">
        <v>18394.750878576429</v>
      </c>
      <c r="H1672">
        <v>12812.35306214386</v>
      </c>
      <c r="I1672">
        <v>6.3267669733159566E-4</v>
      </c>
      <c r="J1672" t="s">
        <v>1202</v>
      </c>
      <c r="K1672" t="s">
        <v>1233</v>
      </c>
      <c r="L1672" t="s">
        <v>1614</v>
      </c>
    </row>
    <row r="1673" spans="1:12" x14ac:dyDescent="0.2">
      <c r="A1673">
        <v>2007</v>
      </c>
      <c r="B1673" t="s">
        <v>504</v>
      </c>
      <c r="C1673" t="s">
        <v>283</v>
      </c>
      <c r="D1673" t="s">
        <v>354</v>
      </c>
      <c r="E1673" t="s">
        <v>660</v>
      </c>
      <c r="F1673">
        <v>4149.3</v>
      </c>
      <c r="G1673">
        <v>10014.214652961569</v>
      </c>
      <c r="H1673">
        <v>6975.1232088318266</v>
      </c>
      <c r="I1673">
        <v>3.4443305564873849E-4</v>
      </c>
      <c r="J1673" t="s">
        <v>1202</v>
      </c>
      <c r="K1673" t="s">
        <v>1233</v>
      </c>
      <c r="L1673" t="s">
        <v>1385</v>
      </c>
    </row>
    <row r="1674" spans="1:12" x14ac:dyDescent="0.2">
      <c r="A1674">
        <v>2007</v>
      </c>
      <c r="B1674" t="s">
        <v>506</v>
      </c>
      <c r="C1674" t="s">
        <v>283</v>
      </c>
      <c r="D1674" t="s">
        <v>354</v>
      </c>
      <c r="E1674" t="s">
        <v>507</v>
      </c>
      <c r="F1674">
        <v>68.7</v>
      </c>
      <c r="G1674">
        <v>165.8054483065722</v>
      </c>
      <c r="H1674">
        <v>115.4871820419701</v>
      </c>
      <c r="I1674">
        <v>5.7027814144719214E-6</v>
      </c>
      <c r="J1674" t="s">
        <v>1202</v>
      </c>
      <c r="K1674" t="s">
        <v>1233</v>
      </c>
      <c r="L1674" t="s">
        <v>1312</v>
      </c>
    </row>
    <row r="1675" spans="1:12" x14ac:dyDescent="0.2">
      <c r="A1675">
        <v>2007</v>
      </c>
      <c r="B1675" t="s">
        <v>508</v>
      </c>
      <c r="C1675" t="s">
        <v>283</v>
      </c>
      <c r="D1675" t="s">
        <v>354</v>
      </c>
      <c r="E1675" t="s">
        <v>352</v>
      </c>
      <c r="I1675">
        <v>0</v>
      </c>
      <c r="J1675" t="s">
        <v>1202</v>
      </c>
      <c r="K1675" t="s">
        <v>1233</v>
      </c>
      <c r="L1675" t="s">
        <v>1448</v>
      </c>
    </row>
    <row r="1676" spans="1:12" x14ac:dyDescent="0.2">
      <c r="A1676">
        <v>2007</v>
      </c>
      <c r="B1676" t="s">
        <v>510</v>
      </c>
      <c r="C1676" t="s">
        <v>283</v>
      </c>
      <c r="D1676" t="s">
        <v>354</v>
      </c>
      <c r="E1676" t="s">
        <v>821</v>
      </c>
      <c r="I1676">
        <v>0</v>
      </c>
      <c r="J1676" t="s">
        <v>1202</v>
      </c>
      <c r="K1676" t="s">
        <v>1233</v>
      </c>
      <c r="L1676" t="s">
        <v>1534</v>
      </c>
    </row>
    <row r="1677" spans="1:12" x14ac:dyDescent="0.2">
      <c r="A1677">
        <v>2007</v>
      </c>
      <c r="B1677" t="s">
        <v>512</v>
      </c>
      <c r="C1677" t="s">
        <v>283</v>
      </c>
      <c r="D1677" t="s">
        <v>345</v>
      </c>
      <c r="E1677" t="s">
        <v>857</v>
      </c>
      <c r="I1677">
        <v>0</v>
      </c>
      <c r="J1677" t="s">
        <v>1202</v>
      </c>
      <c r="K1677" t="s">
        <v>1228</v>
      </c>
      <c r="L1677" t="s">
        <v>1571</v>
      </c>
    </row>
    <row r="1678" spans="1:12" x14ac:dyDescent="0.2">
      <c r="A1678">
        <v>2007</v>
      </c>
      <c r="B1678" t="s">
        <v>514</v>
      </c>
      <c r="C1678" t="s">
        <v>283</v>
      </c>
      <c r="D1678" t="s">
        <v>345</v>
      </c>
      <c r="E1678" t="s">
        <v>890</v>
      </c>
      <c r="F1678">
        <v>931.9</v>
      </c>
      <c r="G1678">
        <v>2249.1134974802708</v>
      </c>
      <c r="H1678">
        <v>1566.557568339329</v>
      </c>
      <c r="I1678">
        <v>7.7356943233571784E-5</v>
      </c>
      <c r="J1678" t="s">
        <v>1202</v>
      </c>
      <c r="K1678" t="s">
        <v>1228</v>
      </c>
      <c r="L1678" t="s">
        <v>1615</v>
      </c>
    </row>
    <row r="1679" spans="1:12" x14ac:dyDescent="0.2">
      <c r="A1679">
        <v>2007</v>
      </c>
      <c r="B1679" t="s">
        <v>516</v>
      </c>
      <c r="C1679" t="s">
        <v>283</v>
      </c>
      <c r="D1679" t="s">
        <v>345</v>
      </c>
      <c r="E1679" t="s">
        <v>766</v>
      </c>
      <c r="F1679">
        <v>1657.8</v>
      </c>
      <c r="G1679">
        <v>4001.0519971271519</v>
      </c>
      <c r="H1679">
        <v>2786.8216941656178</v>
      </c>
      <c r="I1679">
        <v>1.376138432155975E-4</v>
      </c>
      <c r="J1679" t="s">
        <v>1202</v>
      </c>
      <c r="K1679" t="s">
        <v>1228</v>
      </c>
      <c r="L1679" t="s">
        <v>1452</v>
      </c>
    </row>
    <row r="1680" spans="1:12" x14ac:dyDescent="0.2">
      <c r="A1680">
        <v>2007</v>
      </c>
      <c r="B1680" t="s">
        <v>518</v>
      </c>
      <c r="C1680" t="s">
        <v>283</v>
      </c>
      <c r="D1680" t="s">
        <v>345</v>
      </c>
      <c r="E1680" t="s">
        <v>891</v>
      </c>
      <c r="F1680">
        <v>549.29999999999995</v>
      </c>
      <c r="G1680">
        <v>1325.719545193597</v>
      </c>
      <c r="H1680">
        <v>923.39314549714936</v>
      </c>
      <c r="I1680">
        <v>4.5597348340166313E-5</v>
      </c>
      <c r="J1680" t="s">
        <v>1202</v>
      </c>
      <c r="K1680" t="s">
        <v>1228</v>
      </c>
      <c r="L1680" t="s">
        <v>1616</v>
      </c>
    </row>
    <row r="1681" spans="1:12" x14ac:dyDescent="0.2">
      <c r="A1681">
        <v>2007</v>
      </c>
      <c r="B1681" t="s">
        <v>520</v>
      </c>
      <c r="C1681" t="s">
        <v>283</v>
      </c>
      <c r="D1681" t="s">
        <v>345</v>
      </c>
      <c r="E1681" t="s">
        <v>892</v>
      </c>
      <c r="F1681">
        <v>8180.9</v>
      </c>
      <c r="G1681">
        <v>19744.363785316389</v>
      </c>
      <c r="H1681">
        <v>13752.38846531518</v>
      </c>
      <c r="I1681">
        <v>6.7909584386686061E-4</v>
      </c>
      <c r="J1681" t="s">
        <v>1202</v>
      </c>
      <c r="K1681" t="s">
        <v>1228</v>
      </c>
      <c r="L1681" t="s">
        <v>1617</v>
      </c>
    </row>
    <row r="1682" spans="1:12" x14ac:dyDescent="0.2">
      <c r="A1682">
        <v>2007</v>
      </c>
      <c r="B1682" t="s">
        <v>522</v>
      </c>
      <c r="C1682" t="s">
        <v>283</v>
      </c>
      <c r="D1682" t="s">
        <v>284</v>
      </c>
      <c r="E1682" t="s">
        <v>861</v>
      </c>
      <c r="F1682">
        <v>3129.1</v>
      </c>
      <c r="G1682">
        <v>7551.991678254657</v>
      </c>
      <c r="H1682">
        <v>5260.1301503279255</v>
      </c>
      <c r="I1682">
        <v>2.5974633659423701E-4</v>
      </c>
      <c r="J1682" t="s">
        <v>1202</v>
      </c>
      <c r="K1682" t="s">
        <v>5</v>
      </c>
      <c r="L1682" t="s">
        <v>1575</v>
      </c>
    </row>
    <row r="1683" spans="1:12" x14ac:dyDescent="0.2">
      <c r="A1683">
        <v>2007</v>
      </c>
      <c r="B1683" t="s">
        <v>524</v>
      </c>
      <c r="C1683" t="s">
        <v>283</v>
      </c>
      <c r="D1683" t="s">
        <v>284</v>
      </c>
      <c r="E1683" t="s">
        <v>769</v>
      </c>
      <c r="F1683">
        <v>24434.7</v>
      </c>
      <c r="G1683">
        <v>58972.43650271614</v>
      </c>
      <c r="H1683">
        <v>41075.613494045509</v>
      </c>
      <c r="I1683">
        <v>2.028322460381325E-3</v>
      </c>
      <c r="J1683" t="s">
        <v>1202</v>
      </c>
      <c r="K1683" t="s">
        <v>5</v>
      </c>
      <c r="L1683" t="s">
        <v>1455</v>
      </c>
    </row>
    <row r="1684" spans="1:12" x14ac:dyDescent="0.2">
      <c r="A1684">
        <v>2007</v>
      </c>
      <c r="B1684" t="s">
        <v>526</v>
      </c>
      <c r="C1684" t="s">
        <v>283</v>
      </c>
      <c r="D1684" t="s">
        <v>284</v>
      </c>
      <c r="E1684" t="s">
        <v>519</v>
      </c>
      <c r="F1684">
        <v>25082.1</v>
      </c>
      <c r="G1684">
        <v>60534.917539596412</v>
      </c>
      <c r="H1684">
        <v>42163.916283768522</v>
      </c>
      <c r="I1684">
        <v>2.0820630817456501E-3</v>
      </c>
      <c r="J1684" t="s">
        <v>1202</v>
      </c>
      <c r="K1684" t="s">
        <v>5</v>
      </c>
      <c r="L1684" t="s">
        <v>1318</v>
      </c>
    </row>
    <row r="1685" spans="1:12" x14ac:dyDescent="0.2">
      <c r="A1685">
        <v>2007</v>
      </c>
      <c r="B1685" t="s">
        <v>527</v>
      </c>
      <c r="C1685" t="s">
        <v>283</v>
      </c>
      <c r="D1685" t="s">
        <v>284</v>
      </c>
      <c r="E1685" t="s">
        <v>893</v>
      </c>
      <c r="F1685">
        <v>1098.5999999999999</v>
      </c>
      <c r="G1685">
        <v>2651.4390903871931</v>
      </c>
      <c r="H1685">
        <v>1846.786290994299</v>
      </c>
      <c r="I1685">
        <v>9.1194696680332627E-5</v>
      </c>
      <c r="J1685" t="s">
        <v>1202</v>
      </c>
      <c r="K1685" t="s">
        <v>5</v>
      </c>
      <c r="L1685" t="s">
        <v>1618</v>
      </c>
    </row>
    <row r="1686" spans="1:12" x14ac:dyDescent="0.2">
      <c r="A1686">
        <v>2007</v>
      </c>
      <c r="B1686" t="s">
        <v>529</v>
      </c>
      <c r="C1686" t="s">
        <v>283</v>
      </c>
      <c r="D1686" t="s">
        <v>284</v>
      </c>
      <c r="E1686" t="s">
        <v>894</v>
      </c>
      <c r="F1686">
        <v>9583.6</v>
      </c>
      <c r="G1686">
        <v>23129.73936522365</v>
      </c>
      <c r="H1686">
        <v>16110.377843048391</v>
      </c>
      <c r="I1686">
        <v>7.9553385682289797E-4</v>
      </c>
      <c r="J1686" t="s">
        <v>1202</v>
      </c>
      <c r="K1686" t="s">
        <v>5</v>
      </c>
      <c r="L1686" t="s">
        <v>1619</v>
      </c>
    </row>
    <row r="1687" spans="1:12" x14ac:dyDescent="0.2">
      <c r="A1687">
        <v>2007</v>
      </c>
      <c r="B1687" t="s">
        <v>531</v>
      </c>
      <c r="C1687" t="s">
        <v>283</v>
      </c>
      <c r="D1687" t="s">
        <v>284</v>
      </c>
      <c r="E1687" t="s">
        <v>672</v>
      </c>
      <c r="F1687">
        <v>205</v>
      </c>
      <c r="G1687">
        <v>494.76152697012071</v>
      </c>
      <c r="H1687">
        <v>344.61240638433583</v>
      </c>
      <c r="I1687">
        <v>1.7017033332849251E-5</v>
      </c>
      <c r="J1687" t="s">
        <v>1202</v>
      </c>
      <c r="K1687" t="s">
        <v>5</v>
      </c>
      <c r="L1687" t="s">
        <v>1397</v>
      </c>
    </row>
    <row r="1688" spans="1:12" x14ac:dyDescent="0.2">
      <c r="A1688">
        <v>2007</v>
      </c>
      <c r="B1688" t="s">
        <v>533</v>
      </c>
      <c r="C1688" t="s">
        <v>283</v>
      </c>
      <c r="D1688" t="s">
        <v>284</v>
      </c>
      <c r="E1688" t="s">
        <v>525</v>
      </c>
      <c r="F1688">
        <v>1634.7</v>
      </c>
      <c r="G1688">
        <v>3945.300820185641</v>
      </c>
      <c r="H1688">
        <v>2747.989759592554</v>
      </c>
      <c r="I1688">
        <v>1.3569631409370079E-4</v>
      </c>
      <c r="J1688" t="s">
        <v>1202</v>
      </c>
      <c r="K1688" t="s">
        <v>5</v>
      </c>
      <c r="L1688" t="s">
        <v>1321</v>
      </c>
    </row>
    <row r="1689" spans="1:12" x14ac:dyDescent="0.2">
      <c r="A1689">
        <v>2007</v>
      </c>
      <c r="B1689" t="s">
        <v>535</v>
      </c>
      <c r="C1689" t="s">
        <v>283</v>
      </c>
      <c r="D1689" t="s">
        <v>284</v>
      </c>
      <c r="E1689" t="s">
        <v>289</v>
      </c>
      <c r="F1689">
        <v>8328</v>
      </c>
      <c r="G1689">
        <v>20099.38534930324</v>
      </c>
      <c r="H1689">
        <v>13999.66887984755</v>
      </c>
      <c r="I1689">
        <v>6.9130660290716358E-4</v>
      </c>
      <c r="J1689" t="s">
        <v>1202</v>
      </c>
      <c r="K1689" t="s">
        <v>5</v>
      </c>
      <c r="L1689" t="s">
        <v>1205</v>
      </c>
    </row>
    <row r="1690" spans="1:12" x14ac:dyDescent="0.2">
      <c r="A1690">
        <v>2007</v>
      </c>
      <c r="B1690" t="s">
        <v>537</v>
      </c>
      <c r="C1690" t="s">
        <v>283</v>
      </c>
      <c r="D1690" t="s">
        <v>284</v>
      </c>
      <c r="E1690" t="s">
        <v>862</v>
      </c>
      <c r="I1690">
        <v>0</v>
      </c>
      <c r="J1690" t="s">
        <v>1202</v>
      </c>
      <c r="K1690" t="s">
        <v>5</v>
      </c>
      <c r="L1690" t="s">
        <v>1576</v>
      </c>
    </row>
    <row r="1691" spans="1:12" x14ac:dyDescent="0.2">
      <c r="A1691">
        <v>2007</v>
      </c>
      <c r="B1691" t="s">
        <v>539</v>
      </c>
      <c r="C1691" t="s">
        <v>283</v>
      </c>
      <c r="D1691" t="s">
        <v>284</v>
      </c>
      <c r="E1691" t="s">
        <v>895</v>
      </c>
      <c r="F1691">
        <v>274.39999999999998</v>
      </c>
      <c r="G1691">
        <v>662.25640488098111</v>
      </c>
      <c r="H1691">
        <v>461.27631371639859</v>
      </c>
      <c r="I1691">
        <v>2.277792169040894E-5</v>
      </c>
      <c r="J1691" t="s">
        <v>1202</v>
      </c>
      <c r="K1691" t="s">
        <v>5</v>
      </c>
      <c r="L1691" t="s">
        <v>1620</v>
      </c>
    </row>
    <row r="1692" spans="1:12" x14ac:dyDescent="0.2">
      <c r="A1692">
        <v>2007</v>
      </c>
      <c r="B1692" t="s">
        <v>541</v>
      </c>
      <c r="C1692" t="s">
        <v>283</v>
      </c>
      <c r="D1692" t="s">
        <v>363</v>
      </c>
      <c r="E1692" t="s">
        <v>530</v>
      </c>
      <c r="F1692">
        <v>35888.199999999997</v>
      </c>
      <c r="G1692">
        <v>86615.125035166275</v>
      </c>
      <c r="H1692">
        <v>60329.360794157641</v>
      </c>
      <c r="I1692">
        <v>2.9790765641754171E-3</v>
      </c>
      <c r="J1692" t="s">
        <v>1202</v>
      </c>
      <c r="K1692" t="s">
        <v>1237</v>
      </c>
      <c r="L1692" t="s">
        <v>1323</v>
      </c>
    </row>
    <row r="1693" spans="1:12" x14ac:dyDescent="0.2">
      <c r="A1693">
        <v>2007</v>
      </c>
      <c r="B1693" t="s">
        <v>544</v>
      </c>
      <c r="C1693" t="s">
        <v>365</v>
      </c>
      <c r="D1693" t="s">
        <v>354</v>
      </c>
      <c r="E1693" t="s">
        <v>447</v>
      </c>
      <c r="I1693">
        <v>0</v>
      </c>
      <c r="J1693" t="s">
        <v>1239</v>
      </c>
      <c r="K1693" t="s">
        <v>1233</v>
      </c>
      <c r="L1693" t="s">
        <v>1282</v>
      </c>
    </row>
    <row r="1694" spans="1:12" x14ac:dyDescent="0.2">
      <c r="A1694">
        <v>2007</v>
      </c>
      <c r="B1694" t="s">
        <v>546</v>
      </c>
      <c r="C1694" t="s">
        <v>365</v>
      </c>
      <c r="D1694" t="s">
        <v>354</v>
      </c>
      <c r="E1694" t="s">
        <v>674</v>
      </c>
      <c r="F1694">
        <v>3138.9</v>
      </c>
      <c r="G1694">
        <v>7575.6436927146924</v>
      </c>
      <c r="H1694">
        <v>5276.6043043892269</v>
      </c>
      <c r="I1694">
        <v>2.6055983379746591E-4</v>
      </c>
      <c r="J1694" t="s">
        <v>1239</v>
      </c>
      <c r="K1694" t="s">
        <v>1233</v>
      </c>
      <c r="L1694" t="s">
        <v>1399</v>
      </c>
    </row>
    <row r="1695" spans="1:12" x14ac:dyDescent="0.2">
      <c r="A1695">
        <v>2007</v>
      </c>
      <c r="B1695" t="s">
        <v>547</v>
      </c>
      <c r="C1695" t="s">
        <v>365</v>
      </c>
      <c r="D1695" t="s">
        <v>354</v>
      </c>
      <c r="E1695" t="s">
        <v>536</v>
      </c>
      <c r="I1695">
        <v>0</v>
      </c>
      <c r="J1695" t="s">
        <v>1239</v>
      </c>
      <c r="K1695" t="s">
        <v>1233</v>
      </c>
      <c r="L1695" t="s">
        <v>1326</v>
      </c>
    </row>
    <row r="1696" spans="1:12" x14ac:dyDescent="0.2">
      <c r="A1696">
        <v>2007</v>
      </c>
      <c r="B1696" t="s">
        <v>548</v>
      </c>
      <c r="C1696" t="s">
        <v>365</v>
      </c>
      <c r="D1696" t="s">
        <v>354</v>
      </c>
      <c r="E1696" t="s">
        <v>836</v>
      </c>
      <c r="F1696">
        <v>5875.7</v>
      </c>
      <c r="G1696">
        <v>14180.830751308969</v>
      </c>
      <c r="H1696">
        <v>9877.263981426544</v>
      </c>
      <c r="I1696">
        <v>4.8774137928693831E-4</v>
      </c>
      <c r="J1696" t="s">
        <v>1239</v>
      </c>
      <c r="K1696" t="s">
        <v>1233</v>
      </c>
      <c r="L1696" t="s">
        <v>1550</v>
      </c>
    </row>
    <row r="1697" spans="1:12" x14ac:dyDescent="0.2">
      <c r="A1697">
        <v>2007</v>
      </c>
      <c r="B1697" t="s">
        <v>549</v>
      </c>
      <c r="C1697" t="s">
        <v>365</v>
      </c>
      <c r="D1697" t="s">
        <v>354</v>
      </c>
      <c r="E1697" t="s">
        <v>772</v>
      </c>
      <c r="F1697">
        <v>2953.1</v>
      </c>
      <c r="G1697">
        <v>7127.2208063193348</v>
      </c>
      <c r="H1697">
        <v>4964.2677916760094</v>
      </c>
      <c r="I1697">
        <v>2.4513659090359571E-4</v>
      </c>
      <c r="J1697" t="s">
        <v>1239</v>
      </c>
      <c r="K1697" t="s">
        <v>1233</v>
      </c>
      <c r="L1697" t="s">
        <v>1458</v>
      </c>
    </row>
    <row r="1698" spans="1:12" x14ac:dyDescent="0.2">
      <c r="A1698">
        <v>2007</v>
      </c>
      <c r="B1698" t="s">
        <v>550</v>
      </c>
      <c r="C1698" t="s">
        <v>365</v>
      </c>
      <c r="D1698" t="s">
        <v>542</v>
      </c>
      <c r="E1698" t="s">
        <v>545</v>
      </c>
      <c r="F1698">
        <v>77069.2</v>
      </c>
      <c r="G1698">
        <v>186004.26865544211</v>
      </c>
      <c r="H1698">
        <v>129556.1096103202</v>
      </c>
      <c r="I1698">
        <v>6.397508026029391E-3</v>
      </c>
      <c r="J1698" t="s">
        <v>1239</v>
      </c>
      <c r="K1698" t="s">
        <v>1329</v>
      </c>
      <c r="L1698" t="s">
        <v>1331</v>
      </c>
    </row>
    <row r="1699" spans="1:12" x14ac:dyDescent="0.2">
      <c r="A1699">
        <v>2007</v>
      </c>
      <c r="B1699" t="s">
        <v>552</v>
      </c>
      <c r="C1699" t="s">
        <v>365</v>
      </c>
      <c r="D1699" t="s">
        <v>269</v>
      </c>
      <c r="E1699" t="s">
        <v>435</v>
      </c>
      <c r="F1699">
        <v>4567.8999999999996</v>
      </c>
      <c r="G1699">
        <v>11024.493556325921</v>
      </c>
      <c r="H1699">
        <v>7678.804932307351</v>
      </c>
      <c r="I1699">
        <v>3.7918100761522971E-4</v>
      </c>
      <c r="J1699" t="s">
        <v>1239</v>
      </c>
      <c r="K1699" t="s">
        <v>269</v>
      </c>
      <c r="L1699" t="s">
        <v>1276</v>
      </c>
    </row>
    <row r="1700" spans="1:12" x14ac:dyDescent="0.2">
      <c r="A1700">
        <v>2007</v>
      </c>
      <c r="B1700" t="s">
        <v>554</v>
      </c>
      <c r="C1700" t="s">
        <v>365</v>
      </c>
      <c r="D1700" t="s">
        <v>269</v>
      </c>
      <c r="E1700" t="s">
        <v>401</v>
      </c>
      <c r="F1700">
        <v>805.9</v>
      </c>
      <c r="G1700">
        <v>1945.0161687083919</v>
      </c>
      <c r="H1700">
        <v>1354.7470161226149</v>
      </c>
      <c r="I1700">
        <v>6.6897693477771728E-5</v>
      </c>
      <c r="J1700" t="s">
        <v>1239</v>
      </c>
      <c r="K1700" t="s">
        <v>269</v>
      </c>
      <c r="L1700" t="s">
        <v>1259</v>
      </c>
    </row>
    <row r="1701" spans="1:12" x14ac:dyDescent="0.2">
      <c r="A1701">
        <v>2007</v>
      </c>
      <c r="B1701" t="s">
        <v>556</v>
      </c>
      <c r="C1701" t="s">
        <v>365</v>
      </c>
      <c r="D1701" t="s">
        <v>269</v>
      </c>
      <c r="E1701" t="s">
        <v>429</v>
      </c>
      <c r="F1701">
        <v>8770</v>
      </c>
      <c r="G1701">
        <v>21166.139470868089</v>
      </c>
      <c r="H1701">
        <v>14742.686848734749</v>
      </c>
      <c r="I1701">
        <v>7.2799698697116047E-4</v>
      </c>
      <c r="J1701" t="s">
        <v>1239</v>
      </c>
      <c r="K1701" t="s">
        <v>269</v>
      </c>
      <c r="L1701" t="s">
        <v>1273</v>
      </c>
    </row>
    <row r="1702" spans="1:12" x14ac:dyDescent="0.2">
      <c r="A1702">
        <v>2007</v>
      </c>
      <c r="B1702" t="s">
        <v>557</v>
      </c>
      <c r="C1702" t="s">
        <v>365</v>
      </c>
      <c r="D1702" t="s">
        <v>269</v>
      </c>
      <c r="E1702" t="s">
        <v>403</v>
      </c>
      <c r="F1702">
        <v>747.2</v>
      </c>
      <c r="G1702">
        <v>1803.345429034508</v>
      </c>
      <c r="H1702">
        <v>1256.070195367686</v>
      </c>
      <c r="I1702">
        <v>6.2025011250268095E-5</v>
      </c>
      <c r="J1702" t="s">
        <v>1239</v>
      </c>
      <c r="K1702" t="s">
        <v>269</v>
      </c>
      <c r="L1702" t="s">
        <v>1260</v>
      </c>
    </row>
    <row r="1703" spans="1:12" x14ac:dyDescent="0.2">
      <c r="A1703">
        <v>2007</v>
      </c>
      <c r="B1703" t="s">
        <v>558</v>
      </c>
      <c r="C1703" t="s">
        <v>365</v>
      </c>
      <c r="D1703" t="s">
        <v>269</v>
      </c>
      <c r="E1703" t="s">
        <v>431</v>
      </c>
      <c r="F1703">
        <v>9049.6</v>
      </c>
      <c r="G1703">
        <v>21840.945924238069</v>
      </c>
      <c r="H1703">
        <v>15212.70455032041</v>
      </c>
      <c r="I1703">
        <v>7.5120656023879289E-4</v>
      </c>
      <c r="J1703" t="s">
        <v>1239</v>
      </c>
      <c r="K1703" t="s">
        <v>269</v>
      </c>
      <c r="L1703" t="s">
        <v>1274</v>
      </c>
    </row>
    <row r="1704" spans="1:12" x14ac:dyDescent="0.2">
      <c r="A1704">
        <v>2007</v>
      </c>
      <c r="B1704" t="s">
        <v>559</v>
      </c>
      <c r="C1704" t="s">
        <v>365</v>
      </c>
      <c r="D1704" t="s">
        <v>269</v>
      </c>
      <c r="E1704" t="s">
        <v>439</v>
      </c>
      <c r="F1704">
        <v>3345.4</v>
      </c>
      <c r="G1704">
        <v>8074.0254259797166</v>
      </c>
      <c r="H1704">
        <v>5623.7382649666179</v>
      </c>
      <c r="I1704">
        <v>2.7770138200836043E-4</v>
      </c>
      <c r="J1704" t="s">
        <v>1239</v>
      </c>
      <c r="K1704" t="s">
        <v>269</v>
      </c>
      <c r="L1704" t="s">
        <v>1278</v>
      </c>
    </row>
    <row r="1705" spans="1:12" x14ac:dyDescent="0.2">
      <c r="A1705">
        <v>2007</v>
      </c>
      <c r="B1705" t="s">
        <v>561</v>
      </c>
      <c r="C1705" t="s">
        <v>365</v>
      </c>
      <c r="D1705" t="s">
        <v>269</v>
      </c>
      <c r="E1705" t="s">
        <v>399</v>
      </c>
      <c r="F1705">
        <v>1169.7</v>
      </c>
      <c r="G1705">
        <v>2823.036868765611</v>
      </c>
      <c r="H1705">
        <v>1966.307959745159</v>
      </c>
      <c r="I1705">
        <v>9.7096701899676937E-5</v>
      </c>
      <c r="J1705" t="s">
        <v>1239</v>
      </c>
      <c r="K1705" t="s">
        <v>269</v>
      </c>
      <c r="L1705" t="s">
        <v>1258</v>
      </c>
    </row>
    <row r="1706" spans="1:12" x14ac:dyDescent="0.2">
      <c r="A1706">
        <v>2007</v>
      </c>
      <c r="B1706" t="s">
        <v>563</v>
      </c>
      <c r="C1706" t="s">
        <v>365</v>
      </c>
      <c r="D1706" t="s">
        <v>269</v>
      </c>
      <c r="E1706" t="s">
        <v>419</v>
      </c>
      <c r="F1706">
        <v>22824</v>
      </c>
      <c r="G1706">
        <v>55085.05898324895</v>
      </c>
      <c r="H1706">
        <v>38367.968601541848</v>
      </c>
      <c r="I1706">
        <v>1.8946183843363479E-3</v>
      </c>
      <c r="J1706" t="s">
        <v>1239</v>
      </c>
      <c r="K1706" t="s">
        <v>269</v>
      </c>
      <c r="L1706" t="s">
        <v>1268</v>
      </c>
    </row>
    <row r="1707" spans="1:12" x14ac:dyDescent="0.2">
      <c r="A1707">
        <v>2007</v>
      </c>
      <c r="B1707" t="s">
        <v>565</v>
      </c>
      <c r="C1707" t="s">
        <v>365</v>
      </c>
      <c r="D1707" t="s">
        <v>269</v>
      </c>
      <c r="E1707" t="s">
        <v>863</v>
      </c>
      <c r="F1707">
        <v>100.9</v>
      </c>
      <c r="G1707">
        <v>243.51921010383009</v>
      </c>
      <c r="H1707">
        <v>169.6165453862414</v>
      </c>
      <c r="I1707">
        <v>8.3757007965097072E-6</v>
      </c>
      <c r="J1707" t="s">
        <v>1239</v>
      </c>
      <c r="K1707" t="s">
        <v>269</v>
      </c>
      <c r="L1707" t="s">
        <v>1577</v>
      </c>
    </row>
    <row r="1708" spans="1:12" x14ac:dyDescent="0.2">
      <c r="A1708">
        <v>2007</v>
      </c>
      <c r="B1708" t="s">
        <v>567</v>
      </c>
      <c r="C1708" t="s">
        <v>365</v>
      </c>
      <c r="D1708" t="s">
        <v>269</v>
      </c>
      <c r="E1708" t="s">
        <v>427</v>
      </c>
      <c r="F1708">
        <v>6542.7</v>
      </c>
      <c r="G1708">
        <v>15790.61581710931</v>
      </c>
      <c r="H1708">
        <v>10998.51507927216</v>
      </c>
      <c r="I1708">
        <v>5.4310899505772073E-4</v>
      </c>
      <c r="J1708" t="s">
        <v>1239</v>
      </c>
      <c r="K1708" t="s">
        <v>269</v>
      </c>
      <c r="L1708" t="s">
        <v>1272</v>
      </c>
    </row>
    <row r="1709" spans="1:12" x14ac:dyDescent="0.2">
      <c r="A1709">
        <v>2007</v>
      </c>
      <c r="B1709" t="s">
        <v>569</v>
      </c>
      <c r="C1709" t="s">
        <v>365</v>
      </c>
      <c r="D1709" t="s">
        <v>269</v>
      </c>
      <c r="E1709" t="s">
        <v>421</v>
      </c>
      <c r="I1709">
        <v>0</v>
      </c>
      <c r="J1709" t="s">
        <v>1239</v>
      </c>
      <c r="K1709" t="s">
        <v>269</v>
      </c>
      <c r="L1709" t="s">
        <v>1269</v>
      </c>
    </row>
    <row r="1710" spans="1:12" x14ac:dyDescent="0.2">
      <c r="A1710">
        <v>2007</v>
      </c>
      <c r="B1710" t="s">
        <v>571</v>
      </c>
      <c r="C1710" t="s">
        <v>365</v>
      </c>
      <c r="D1710" t="s">
        <v>269</v>
      </c>
      <c r="E1710" t="s">
        <v>409</v>
      </c>
      <c r="I1710">
        <v>0</v>
      </c>
      <c r="J1710" t="s">
        <v>1239</v>
      </c>
      <c r="K1710" t="s">
        <v>269</v>
      </c>
      <c r="L1710" t="s">
        <v>1263</v>
      </c>
    </row>
    <row r="1711" spans="1:12" x14ac:dyDescent="0.2">
      <c r="A1711">
        <v>2007</v>
      </c>
      <c r="B1711" t="s">
        <v>572</v>
      </c>
      <c r="C1711" t="s">
        <v>365</v>
      </c>
      <c r="D1711" t="s">
        <v>269</v>
      </c>
      <c r="E1711" t="s">
        <v>680</v>
      </c>
      <c r="F1711">
        <v>568.9</v>
      </c>
      <c r="G1711">
        <v>1373.0235741136671</v>
      </c>
      <c r="H1711">
        <v>956.34145361974913</v>
      </c>
      <c r="I1711">
        <v>4.7224342746624092E-5</v>
      </c>
      <c r="J1711" t="s">
        <v>1239</v>
      </c>
      <c r="K1711" t="s">
        <v>269</v>
      </c>
      <c r="L1711" t="s">
        <v>1403</v>
      </c>
    </row>
    <row r="1712" spans="1:12" x14ac:dyDescent="0.2">
      <c r="A1712">
        <v>2007</v>
      </c>
      <c r="B1712" t="s">
        <v>573</v>
      </c>
      <c r="C1712" t="s">
        <v>365</v>
      </c>
      <c r="D1712" t="s">
        <v>269</v>
      </c>
      <c r="E1712" t="s">
        <v>681</v>
      </c>
      <c r="I1712">
        <v>0</v>
      </c>
      <c r="J1712" t="s">
        <v>1239</v>
      </c>
      <c r="K1712" t="s">
        <v>269</v>
      </c>
      <c r="L1712" t="s">
        <v>1404</v>
      </c>
    </row>
    <row r="1713" spans="1:12" x14ac:dyDescent="0.2">
      <c r="A1713">
        <v>2007</v>
      </c>
      <c r="B1713" t="s">
        <v>575</v>
      </c>
      <c r="C1713" t="s">
        <v>365</v>
      </c>
      <c r="D1713" t="s">
        <v>269</v>
      </c>
      <c r="E1713" t="s">
        <v>417</v>
      </c>
      <c r="I1713">
        <v>0</v>
      </c>
      <c r="J1713" t="s">
        <v>1239</v>
      </c>
      <c r="K1713" t="s">
        <v>269</v>
      </c>
      <c r="L1713" t="s">
        <v>1267</v>
      </c>
    </row>
    <row r="1714" spans="1:12" x14ac:dyDescent="0.2">
      <c r="A1714">
        <v>2007</v>
      </c>
      <c r="B1714" t="s">
        <v>577</v>
      </c>
      <c r="C1714" t="s">
        <v>365</v>
      </c>
      <c r="D1714" t="s">
        <v>269</v>
      </c>
      <c r="E1714" t="s">
        <v>579</v>
      </c>
      <c r="I1714">
        <v>0</v>
      </c>
      <c r="J1714" t="s">
        <v>1239</v>
      </c>
      <c r="K1714" t="s">
        <v>269</v>
      </c>
      <c r="L1714" t="s">
        <v>1343</v>
      </c>
    </row>
    <row r="1715" spans="1:12" x14ac:dyDescent="0.2">
      <c r="A1715">
        <v>2007</v>
      </c>
      <c r="B1715" t="s">
        <v>578</v>
      </c>
      <c r="C1715" t="s">
        <v>365</v>
      </c>
      <c r="D1715" t="s">
        <v>269</v>
      </c>
      <c r="E1715" t="s">
        <v>581</v>
      </c>
      <c r="I1715">
        <v>0</v>
      </c>
      <c r="J1715" t="s">
        <v>1239</v>
      </c>
      <c r="K1715" t="s">
        <v>269</v>
      </c>
      <c r="L1715" t="s">
        <v>1344</v>
      </c>
    </row>
    <row r="1716" spans="1:12" x14ac:dyDescent="0.2">
      <c r="A1716">
        <v>2007</v>
      </c>
      <c r="B1716" t="s">
        <v>580</v>
      </c>
      <c r="C1716" t="s">
        <v>365</v>
      </c>
      <c r="D1716" t="s">
        <v>269</v>
      </c>
      <c r="E1716" t="s">
        <v>682</v>
      </c>
      <c r="F1716">
        <v>117.7</v>
      </c>
      <c r="G1716">
        <v>284.06552060674738</v>
      </c>
      <c r="H1716">
        <v>197.85795234846981</v>
      </c>
      <c r="I1716">
        <v>9.7702674306163733E-6</v>
      </c>
      <c r="J1716" t="s">
        <v>1239</v>
      </c>
      <c r="K1716" t="s">
        <v>269</v>
      </c>
      <c r="L1716" t="s">
        <v>1405</v>
      </c>
    </row>
    <row r="1717" spans="1:12" x14ac:dyDescent="0.2">
      <c r="A1717">
        <v>2007</v>
      </c>
      <c r="B1717" t="s">
        <v>582</v>
      </c>
      <c r="C1717" t="s">
        <v>365</v>
      </c>
      <c r="D1717" t="s">
        <v>269</v>
      </c>
      <c r="E1717" t="s">
        <v>683</v>
      </c>
      <c r="I1717">
        <v>0</v>
      </c>
      <c r="J1717" t="s">
        <v>1239</v>
      </c>
      <c r="K1717" t="s">
        <v>269</v>
      </c>
      <c r="L1717" t="s">
        <v>1406</v>
      </c>
    </row>
    <row r="1718" spans="1:12" x14ac:dyDescent="0.2">
      <c r="A1718">
        <v>2007</v>
      </c>
      <c r="B1718" t="s">
        <v>584</v>
      </c>
      <c r="C1718" t="s">
        <v>365</v>
      </c>
      <c r="D1718" t="s">
        <v>372</v>
      </c>
      <c r="E1718" t="s">
        <v>684</v>
      </c>
      <c r="F1718">
        <v>23.2</v>
      </c>
      <c r="G1718">
        <v>55.992524027838051</v>
      </c>
      <c r="H1718">
        <v>39.000038185934578</v>
      </c>
      <c r="I1718">
        <v>1.925830113766354E-6</v>
      </c>
      <c r="J1718" t="s">
        <v>1239</v>
      </c>
      <c r="K1718" t="s">
        <v>1244</v>
      </c>
      <c r="L1718" t="s">
        <v>1407</v>
      </c>
    </row>
    <row r="1719" spans="1:12" x14ac:dyDescent="0.2">
      <c r="A1719">
        <v>2007</v>
      </c>
      <c r="B1719" t="s">
        <v>586</v>
      </c>
      <c r="C1719" t="s">
        <v>365</v>
      </c>
      <c r="D1719" t="s">
        <v>372</v>
      </c>
      <c r="E1719" t="s">
        <v>685</v>
      </c>
      <c r="F1719">
        <v>4295.8</v>
      </c>
      <c r="G1719">
        <v>10367.788134430461</v>
      </c>
      <c r="H1719">
        <v>7221.395001686973</v>
      </c>
      <c r="I1719">
        <v>3.5659400873782352E-4</v>
      </c>
      <c r="J1719" t="s">
        <v>1239</v>
      </c>
      <c r="K1719" t="s">
        <v>1244</v>
      </c>
      <c r="L1719" t="s">
        <v>1408</v>
      </c>
    </row>
    <row r="1720" spans="1:12" x14ac:dyDescent="0.2">
      <c r="A1720">
        <v>2007</v>
      </c>
      <c r="B1720" t="s">
        <v>588</v>
      </c>
      <c r="C1720" t="s">
        <v>365</v>
      </c>
      <c r="D1720" t="s">
        <v>372</v>
      </c>
      <c r="E1720" t="s">
        <v>686</v>
      </c>
      <c r="F1720">
        <v>58</v>
      </c>
      <c r="G1720">
        <v>139.98131006959511</v>
      </c>
      <c r="H1720">
        <v>97.500095464836448</v>
      </c>
      <c r="I1720">
        <v>4.8145752844158857E-6</v>
      </c>
      <c r="J1720" t="s">
        <v>1239</v>
      </c>
      <c r="K1720" t="s">
        <v>1244</v>
      </c>
      <c r="L1720" t="s">
        <v>1409</v>
      </c>
    </row>
    <row r="1721" spans="1:12" x14ac:dyDescent="0.2">
      <c r="A1721">
        <v>2007</v>
      </c>
      <c r="B1721" t="s">
        <v>590</v>
      </c>
      <c r="C1721" t="s">
        <v>365</v>
      </c>
      <c r="D1721" t="s">
        <v>372</v>
      </c>
      <c r="E1721" t="s">
        <v>687</v>
      </c>
      <c r="F1721">
        <v>736.2</v>
      </c>
      <c r="G1721">
        <v>1776.7972495385509</v>
      </c>
      <c r="H1721">
        <v>1237.5787979519409</v>
      </c>
      <c r="I1721">
        <v>6.111190214460299E-5</v>
      </c>
      <c r="J1721" t="s">
        <v>1239</v>
      </c>
      <c r="K1721" t="s">
        <v>1244</v>
      </c>
      <c r="L1721" t="s">
        <v>1410</v>
      </c>
    </row>
    <row r="1722" spans="1:12" x14ac:dyDescent="0.2">
      <c r="A1722">
        <v>2007</v>
      </c>
      <c r="B1722" t="s">
        <v>678</v>
      </c>
      <c r="C1722" t="s">
        <v>365</v>
      </c>
      <c r="D1722" t="s">
        <v>372</v>
      </c>
      <c r="E1722" t="s">
        <v>688</v>
      </c>
      <c r="F1722">
        <v>173.9</v>
      </c>
      <c r="G1722">
        <v>419.70258312245852</v>
      </c>
      <c r="H1722">
        <v>292.33218278163889</v>
      </c>
      <c r="I1722">
        <v>1.443542486137797E-5</v>
      </c>
      <c r="J1722" t="s">
        <v>1239</v>
      </c>
      <c r="K1722" t="s">
        <v>1244</v>
      </c>
      <c r="L1722" t="s">
        <v>1411</v>
      </c>
    </row>
    <row r="1723" spans="1:12" x14ac:dyDescent="0.2">
      <c r="A1723">
        <v>2007</v>
      </c>
      <c r="B1723" t="s">
        <v>679</v>
      </c>
      <c r="C1723" t="s">
        <v>365</v>
      </c>
      <c r="D1723" t="s">
        <v>372</v>
      </c>
      <c r="E1723" t="s">
        <v>798</v>
      </c>
      <c r="F1723">
        <v>69.599999999999994</v>
      </c>
      <c r="G1723">
        <v>167.9775720835141</v>
      </c>
      <c r="H1723">
        <v>117.0001145578037</v>
      </c>
      <c r="I1723">
        <v>5.77749034129906E-6</v>
      </c>
      <c r="J1723" t="s">
        <v>1239</v>
      </c>
      <c r="K1723" t="s">
        <v>1244</v>
      </c>
      <c r="L1723" t="s">
        <v>1484</v>
      </c>
    </row>
    <row r="1724" spans="1:12" x14ac:dyDescent="0.2">
      <c r="A1724">
        <v>2007</v>
      </c>
      <c r="B1724" t="s">
        <v>592</v>
      </c>
      <c r="C1724" t="s">
        <v>365</v>
      </c>
      <c r="D1724" t="s">
        <v>372</v>
      </c>
      <c r="E1724" t="s">
        <v>589</v>
      </c>
      <c r="F1724">
        <v>440.6</v>
      </c>
      <c r="G1724">
        <v>1063.3752623562691</v>
      </c>
      <c r="H1724">
        <v>740.66451830701624</v>
      </c>
      <c r="I1724">
        <v>3.6574170177821358E-5</v>
      </c>
      <c r="J1724" t="s">
        <v>1239</v>
      </c>
      <c r="K1724" t="s">
        <v>1244</v>
      </c>
      <c r="L1724" t="s">
        <v>1348</v>
      </c>
    </row>
    <row r="1725" spans="1:12" x14ac:dyDescent="0.2">
      <c r="A1725">
        <v>2007</v>
      </c>
      <c r="B1725" t="s">
        <v>463</v>
      </c>
      <c r="C1725" t="s">
        <v>453</v>
      </c>
      <c r="D1725" t="s">
        <v>464</v>
      </c>
      <c r="E1725" t="s">
        <v>465</v>
      </c>
      <c r="F1725">
        <v>127882.5</v>
      </c>
      <c r="G1725">
        <v>308640.68767198268</v>
      </c>
      <c r="H1725">
        <v>214975.1027289991</v>
      </c>
      <c r="I1725">
        <v>1.06155159277468E-2</v>
      </c>
      <c r="J1725" t="s">
        <v>1285</v>
      </c>
      <c r="K1725" t="s">
        <v>1291</v>
      </c>
      <c r="L1725" t="s">
        <v>1292</v>
      </c>
    </row>
    <row r="1726" spans="1:12" x14ac:dyDescent="0.2">
      <c r="A1726">
        <v>2007</v>
      </c>
      <c r="B1726" t="s">
        <v>466</v>
      </c>
      <c r="C1726" t="s">
        <v>453</v>
      </c>
      <c r="D1726" t="s">
        <v>464</v>
      </c>
      <c r="E1726" t="s">
        <v>467</v>
      </c>
      <c r="F1726">
        <v>11702.4</v>
      </c>
      <c r="G1726">
        <v>28243.401430317761</v>
      </c>
      <c r="H1726">
        <v>19672.157192546591</v>
      </c>
      <c r="I1726">
        <v>9.7141527255773213E-4</v>
      </c>
      <c r="J1726" t="s">
        <v>1285</v>
      </c>
      <c r="K1726" t="s">
        <v>1291</v>
      </c>
      <c r="L1726" t="s">
        <v>1293</v>
      </c>
    </row>
    <row r="1727" spans="1:12" x14ac:dyDescent="0.2">
      <c r="A1727">
        <v>2007</v>
      </c>
      <c r="B1727" t="s">
        <v>596</v>
      </c>
      <c r="C1727" t="s">
        <v>453</v>
      </c>
      <c r="D1727" t="s">
        <v>464</v>
      </c>
      <c r="E1727" t="s">
        <v>471</v>
      </c>
      <c r="F1727">
        <v>7338.3</v>
      </c>
      <c r="G1727">
        <v>17710.77323592603</v>
      </c>
      <c r="H1727">
        <v>12335.94742326913</v>
      </c>
      <c r="I1727">
        <v>6.0915168637291559E-4</v>
      </c>
      <c r="J1727" t="s">
        <v>1285</v>
      </c>
      <c r="K1727" t="s">
        <v>1291</v>
      </c>
      <c r="L1727" t="s">
        <v>1295</v>
      </c>
    </row>
    <row r="1728" spans="1:12" x14ac:dyDescent="0.2">
      <c r="A1728">
        <v>2007</v>
      </c>
      <c r="B1728" t="s">
        <v>597</v>
      </c>
      <c r="C1728" t="s">
        <v>453</v>
      </c>
      <c r="D1728" t="s">
        <v>464</v>
      </c>
      <c r="E1728" t="s">
        <v>469</v>
      </c>
      <c r="F1728">
        <v>4894.8</v>
      </c>
      <c r="G1728">
        <v>11813.45718152852</v>
      </c>
      <c r="H1728">
        <v>8228.3356427807157</v>
      </c>
      <c r="I1728">
        <v>4.0631695003722211E-4</v>
      </c>
      <c r="J1728" t="s">
        <v>1285</v>
      </c>
      <c r="K1728" t="s">
        <v>1291</v>
      </c>
      <c r="L1728" t="s">
        <v>1294</v>
      </c>
    </row>
    <row r="1729" spans="1:12" x14ac:dyDescent="0.2">
      <c r="A1729">
        <v>2007</v>
      </c>
      <c r="B1729" t="s">
        <v>599</v>
      </c>
      <c r="C1729" t="s">
        <v>453</v>
      </c>
      <c r="D1729" t="s">
        <v>464</v>
      </c>
      <c r="E1729" t="s">
        <v>473</v>
      </c>
      <c r="F1729">
        <v>3148.8</v>
      </c>
      <c r="G1729">
        <v>7599.5370542610544</v>
      </c>
      <c r="H1729">
        <v>5293.2465620633966</v>
      </c>
      <c r="I1729">
        <v>2.6138163199256449E-4</v>
      </c>
      <c r="J1729" t="s">
        <v>1285</v>
      </c>
      <c r="K1729" t="s">
        <v>1291</v>
      </c>
      <c r="L1729" t="s">
        <v>1296</v>
      </c>
    </row>
    <row r="1730" spans="1:12" x14ac:dyDescent="0.2">
      <c r="A1730">
        <v>2007</v>
      </c>
      <c r="B1730" t="s">
        <v>600</v>
      </c>
      <c r="C1730" t="s">
        <v>453</v>
      </c>
      <c r="D1730" t="s">
        <v>464</v>
      </c>
      <c r="E1730" t="s">
        <v>352</v>
      </c>
      <c r="I1730">
        <v>0</v>
      </c>
      <c r="J1730" t="s">
        <v>1285</v>
      </c>
      <c r="K1730" t="s">
        <v>1291</v>
      </c>
      <c r="L1730" t="s">
        <v>1416</v>
      </c>
    </row>
    <row r="1731" spans="1:12" x14ac:dyDescent="0.2">
      <c r="A1731">
        <v>2007</v>
      </c>
      <c r="B1731" t="s">
        <v>602</v>
      </c>
      <c r="C1731" t="s">
        <v>453</v>
      </c>
      <c r="D1731" t="s">
        <v>464</v>
      </c>
      <c r="E1731" t="s">
        <v>693</v>
      </c>
      <c r="F1731">
        <v>510.1</v>
      </c>
      <c r="G1731">
        <v>1231.1114873534571</v>
      </c>
      <c r="H1731">
        <v>857.4965292519496</v>
      </c>
      <c r="I1731">
        <v>4.2343359527250748E-5</v>
      </c>
      <c r="J1731" t="s">
        <v>1285</v>
      </c>
      <c r="K1731" t="s">
        <v>1291</v>
      </c>
      <c r="L1731" t="s">
        <v>1417</v>
      </c>
    </row>
    <row r="1732" spans="1:12" x14ac:dyDescent="0.2">
      <c r="A1732">
        <v>2007</v>
      </c>
      <c r="B1732" t="s">
        <v>605</v>
      </c>
      <c r="C1732" t="s">
        <v>453</v>
      </c>
      <c r="D1732" t="s">
        <v>269</v>
      </c>
      <c r="E1732" t="s">
        <v>595</v>
      </c>
      <c r="F1732">
        <v>2727</v>
      </c>
      <c r="G1732">
        <v>6581.5350441342407</v>
      </c>
      <c r="H1732">
        <v>4584.1855229760167</v>
      </c>
      <c r="I1732">
        <v>2.263680482862434E-4</v>
      </c>
      <c r="J1732" t="s">
        <v>1285</v>
      </c>
      <c r="K1732" t="s">
        <v>269</v>
      </c>
      <c r="L1732" t="s">
        <v>1350</v>
      </c>
    </row>
    <row r="1733" spans="1:12" x14ac:dyDescent="0.2">
      <c r="A1733">
        <v>2007</v>
      </c>
      <c r="B1733" t="s">
        <v>608</v>
      </c>
      <c r="C1733" t="s">
        <v>453</v>
      </c>
      <c r="D1733" t="s">
        <v>269</v>
      </c>
      <c r="E1733" t="s">
        <v>454</v>
      </c>
      <c r="F1733">
        <v>16685.400000000001</v>
      </c>
      <c r="G1733">
        <v>40269.726741986597</v>
      </c>
      <c r="H1733">
        <v>28048.760221879002</v>
      </c>
      <c r="I1733">
        <v>1.385053697424014E-3</v>
      </c>
      <c r="J1733" t="s">
        <v>1285</v>
      </c>
      <c r="K1733" t="s">
        <v>269</v>
      </c>
      <c r="L1733" t="s">
        <v>1286</v>
      </c>
    </row>
    <row r="1734" spans="1:12" x14ac:dyDescent="0.2">
      <c r="A1734">
        <v>2007</v>
      </c>
      <c r="B1734" t="s">
        <v>610</v>
      </c>
      <c r="C1734" t="s">
        <v>453</v>
      </c>
      <c r="D1734" t="s">
        <v>269</v>
      </c>
      <c r="E1734" t="s">
        <v>598</v>
      </c>
      <c r="F1734">
        <v>11231.5</v>
      </c>
      <c r="G1734">
        <v>27106.898000804438</v>
      </c>
      <c r="H1734">
        <v>18880.55727953984</v>
      </c>
      <c r="I1734">
        <v>9.3232590184339696E-4</v>
      </c>
      <c r="J1734" t="s">
        <v>1285</v>
      </c>
      <c r="K1734" t="s">
        <v>269</v>
      </c>
      <c r="L1734" t="s">
        <v>1351</v>
      </c>
    </row>
    <row r="1735" spans="1:12" x14ac:dyDescent="0.2">
      <c r="A1735">
        <v>2007</v>
      </c>
      <c r="B1735" t="s">
        <v>612</v>
      </c>
      <c r="C1735" t="s">
        <v>453</v>
      </c>
      <c r="D1735" t="s">
        <v>269</v>
      </c>
      <c r="E1735" t="s">
        <v>462</v>
      </c>
      <c r="F1735">
        <v>794.5</v>
      </c>
      <c r="G1735">
        <v>1917.5026008671259</v>
      </c>
      <c r="H1735">
        <v>1335.5832042553891</v>
      </c>
      <c r="I1735">
        <v>6.5951380404627956E-5</v>
      </c>
      <c r="J1735" t="s">
        <v>1285</v>
      </c>
      <c r="K1735" t="s">
        <v>269</v>
      </c>
      <c r="L1735" t="s">
        <v>1290</v>
      </c>
    </row>
    <row r="1736" spans="1:12" x14ac:dyDescent="0.2">
      <c r="A1736">
        <v>2007</v>
      </c>
      <c r="B1736" t="s">
        <v>614</v>
      </c>
      <c r="C1736" t="s">
        <v>453</v>
      </c>
      <c r="D1736" t="s">
        <v>269</v>
      </c>
      <c r="E1736" t="s">
        <v>456</v>
      </c>
      <c r="F1736">
        <v>9897.5</v>
      </c>
      <c r="G1736">
        <v>23887.32786920376</v>
      </c>
      <c r="H1736">
        <v>16638.055083848601</v>
      </c>
      <c r="I1736">
        <v>8.2159067030183159E-4</v>
      </c>
      <c r="J1736" t="s">
        <v>1285</v>
      </c>
      <c r="K1736" t="s">
        <v>269</v>
      </c>
      <c r="L1736" t="s">
        <v>1287</v>
      </c>
    </row>
    <row r="1737" spans="1:12" x14ac:dyDescent="0.2">
      <c r="A1737">
        <v>2007</v>
      </c>
      <c r="B1737" t="s">
        <v>616</v>
      </c>
      <c r="C1737" t="s">
        <v>453</v>
      </c>
      <c r="D1737" t="s">
        <v>603</v>
      </c>
      <c r="E1737" t="s">
        <v>695</v>
      </c>
      <c r="F1737">
        <v>4257.2</v>
      </c>
      <c r="G1737">
        <v>10274.628159108281</v>
      </c>
      <c r="H1737">
        <v>7156.5070071189948</v>
      </c>
      <c r="I1737">
        <v>3.5338982587612602E-4</v>
      </c>
      <c r="J1737" t="s">
        <v>1285</v>
      </c>
      <c r="K1737" t="s">
        <v>1200</v>
      </c>
      <c r="L1737" t="s">
        <v>1419</v>
      </c>
    </row>
    <row r="1738" spans="1:12" x14ac:dyDescent="0.2">
      <c r="A1738">
        <v>2007</v>
      </c>
      <c r="B1738" t="s">
        <v>618</v>
      </c>
      <c r="C1738" t="s">
        <v>453</v>
      </c>
      <c r="D1738" t="s">
        <v>603</v>
      </c>
      <c r="E1738" t="s">
        <v>696</v>
      </c>
      <c r="F1738">
        <v>539.5</v>
      </c>
      <c r="G1738">
        <v>1302.0675307335621</v>
      </c>
      <c r="H1738">
        <v>906.91899143584942</v>
      </c>
      <c r="I1738">
        <v>4.478385113693742E-5</v>
      </c>
      <c r="J1738" t="s">
        <v>1285</v>
      </c>
      <c r="K1738" t="s">
        <v>1200</v>
      </c>
      <c r="L1738" t="s">
        <v>1420</v>
      </c>
    </row>
    <row r="1739" spans="1:12" x14ac:dyDescent="0.2">
      <c r="A1739">
        <v>2007</v>
      </c>
      <c r="B1739" t="s">
        <v>620</v>
      </c>
      <c r="C1739" t="s">
        <v>453</v>
      </c>
      <c r="D1739" t="s">
        <v>603</v>
      </c>
      <c r="E1739" t="s">
        <v>698</v>
      </c>
      <c r="F1739">
        <v>1442</v>
      </c>
      <c r="G1739">
        <v>3480.2249848337269</v>
      </c>
      <c r="H1739">
        <v>2424.0540975912791</v>
      </c>
      <c r="I1739">
        <v>1.1970030276082261E-4</v>
      </c>
      <c r="J1739" t="s">
        <v>1285</v>
      </c>
      <c r="K1739" t="s">
        <v>1200</v>
      </c>
      <c r="L1739" t="s">
        <v>1421</v>
      </c>
    </row>
    <row r="1740" spans="1:12" x14ac:dyDescent="0.2">
      <c r="A1740">
        <v>2007</v>
      </c>
      <c r="B1740" t="s">
        <v>622</v>
      </c>
      <c r="C1740" t="s">
        <v>453</v>
      </c>
      <c r="D1740" t="s">
        <v>603</v>
      </c>
      <c r="E1740" t="s">
        <v>700</v>
      </c>
      <c r="F1740">
        <v>7808.1</v>
      </c>
      <c r="G1740">
        <v>18844.621847489761</v>
      </c>
      <c r="H1740">
        <v>13125.6981965343</v>
      </c>
      <c r="I1740">
        <v>6.4814974617668402E-4</v>
      </c>
      <c r="J1740" t="s">
        <v>1285</v>
      </c>
      <c r="K1740" t="s">
        <v>1200</v>
      </c>
      <c r="L1740" t="s">
        <v>1422</v>
      </c>
    </row>
    <row r="1741" spans="1:12" x14ac:dyDescent="0.2">
      <c r="A1741">
        <v>2007</v>
      </c>
      <c r="B1741" t="s">
        <v>624</v>
      </c>
      <c r="C1741" t="s">
        <v>268</v>
      </c>
      <c r="D1741" t="s">
        <v>269</v>
      </c>
      <c r="E1741" t="s">
        <v>805</v>
      </c>
      <c r="F1741">
        <v>235.4</v>
      </c>
      <c r="G1741">
        <v>568.13104121349477</v>
      </c>
      <c r="H1741">
        <v>395.71590469693967</v>
      </c>
      <c r="I1741">
        <v>1.954053486123275E-5</v>
      </c>
      <c r="J1741" t="s">
        <v>1194</v>
      </c>
      <c r="K1741" t="s">
        <v>269</v>
      </c>
      <c r="L1741" t="s">
        <v>1579</v>
      </c>
    </row>
    <row r="1742" spans="1:12" x14ac:dyDescent="0.2">
      <c r="A1742">
        <v>2007</v>
      </c>
      <c r="B1742" t="s">
        <v>627</v>
      </c>
      <c r="C1742" t="s">
        <v>268</v>
      </c>
      <c r="D1742" t="s">
        <v>269</v>
      </c>
      <c r="E1742" t="s">
        <v>841</v>
      </c>
      <c r="F1742">
        <v>19.600000000000001</v>
      </c>
      <c r="G1742">
        <v>47.304028920070081</v>
      </c>
      <c r="H1742">
        <v>32.948308122599897</v>
      </c>
      <c r="I1742">
        <v>1.626994406457782E-6</v>
      </c>
      <c r="J1742" t="s">
        <v>1194</v>
      </c>
      <c r="K1742" t="s">
        <v>269</v>
      </c>
      <c r="L1742" t="s">
        <v>1580</v>
      </c>
    </row>
    <row r="1743" spans="1:12" x14ac:dyDescent="0.2">
      <c r="A1743">
        <v>2007</v>
      </c>
      <c r="B1743" t="s">
        <v>629</v>
      </c>
      <c r="C1743" t="s">
        <v>268</v>
      </c>
      <c r="D1743" t="s">
        <v>603</v>
      </c>
      <c r="E1743" t="s">
        <v>896</v>
      </c>
      <c r="F1743">
        <v>2727</v>
      </c>
      <c r="G1743">
        <v>6581.5350441342407</v>
      </c>
      <c r="H1743">
        <v>4584.1855229760167</v>
      </c>
      <c r="I1743">
        <v>2.263680482862434E-4</v>
      </c>
      <c r="J1743" t="s">
        <v>1194</v>
      </c>
      <c r="K1743" t="s">
        <v>1200</v>
      </c>
      <c r="L1743" t="s">
        <v>1621</v>
      </c>
    </row>
    <row r="1744" spans="1:12" x14ac:dyDescent="0.2">
      <c r="A1744">
        <v>2007</v>
      </c>
      <c r="B1744" t="s">
        <v>631</v>
      </c>
      <c r="C1744" t="s">
        <v>268</v>
      </c>
      <c r="D1744" t="s">
        <v>603</v>
      </c>
      <c r="E1744" t="s">
        <v>897</v>
      </c>
      <c r="F1744">
        <v>4.9000000000000004</v>
      </c>
      <c r="G1744">
        <v>11.82600723001752</v>
      </c>
      <c r="H1744">
        <v>8.2370770306499761</v>
      </c>
      <c r="I1744">
        <v>4.067486016144455E-7</v>
      </c>
      <c r="J1744" t="s">
        <v>1194</v>
      </c>
      <c r="K1744" t="s">
        <v>1200</v>
      </c>
      <c r="L1744" t="s">
        <v>1622</v>
      </c>
    </row>
    <row r="1745" spans="1:12" x14ac:dyDescent="0.2">
      <c r="A1745">
        <v>2007</v>
      </c>
      <c r="B1745" t="s">
        <v>633</v>
      </c>
      <c r="C1745" t="s">
        <v>268</v>
      </c>
      <c r="D1745" t="s">
        <v>898</v>
      </c>
      <c r="E1745" t="s">
        <v>899</v>
      </c>
      <c r="F1745">
        <v>6549.9</v>
      </c>
      <c r="G1745">
        <v>15807.99280732485</v>
      </c>
      <c r="H1745">
        <v>11010.618539398831</v>
      </c>
      <c r="I1745">
        <v>5.4370666647233796E-4</v>
      </c>
      <c r="J1745" t="s">
        <v>1194</v>
      </c>
      <c r="K1745" t="s">
        <v>1623</v>
      </c>
      <c r="L1745" t="s">
        <v>1624</v>
      </c>
    </row>
    <row r="1746" spans="1:12" x14ac:dyDescent="0.2">
      <c r="A1746">
        <v>2007</v>
      </c>
      <c r="B1746" t="s">
        <v>635</v>
      </c>
      <c r="C1746" t="s">
        <v>268</v>
      </c>
      <c r="D1746" t="s">
        <v>898</v>
      </c>
      <c r="E1746" t="s">
        <v>900</v>
      </c>
      <c r="F1746">
        <v>16664.900000000001</v>
      </c>
      <c r="G1746">
        <v>40220.250589289593</v>
      </c>
      <c r="H1746">
        <v>28014.298981240569</v>
      </c>
      <c r="I1746">
        <v>1.3833519940907289E-3</v>
      </c>
      <c r="J1746" t="s">
        <v>1194</v>
      </c>
      <c r="K1746" t="s">
        <v>1623</v>
      </c>
      <c r="L1746" t="s">
        <v>1625</v>
      </c>
    </row>
    <row r="1747" spans="1:12" x14ac:dyDescent="0.2">
      <c r="A1747">
        <v>2007</v>
      </c>
      <c r="B1747" t="s">
        <v>637</v>
      </c>
      <c r="C1747" t="s">
        <v>268</v>
      </c>
      <c r="D1747" t="s">
        <v>898</v>
      </c>
      <c r="E1747" t="s">
        <v>901</v>
      </c>
      <c r="F1747">
        <v>35</v>
      </c>
      <c r="G1747">
        <v>84.47148021441086</v>
      </c>
      <c r="H1747">
        <v>58.836264504642678</v>
      </c>
      <c r="I1747">
        <v>2.9053471543888958E-6</v>
      </c>
      <c r="J1747" t="s">
        <v>1194</v>
      </c>
      <c r="K1747" t="s">
        <v>1623</v>
      </c>
      <c r="L1747" t="s">
        <v>1626</v>
      </c>
    </row>
    <row r="1748" spans="1:12" x14ac:dyDescent="0.2">
      <c r="A1748">
        <v>2007</v>
      </c>
      <c r="B1748" t="s">
        <v>639</v>
      </c>
      <c r="C1748" t="s">
        <v>268</v>
      </c>
      <c r="D1748" t="s">
        <v>898</v>
      </c>
      <c r="E1748" t="s">
        <v>902</v>
      </c>
      <c r="F1748">
        <v>1624.1</v>
      </c>
      <c r="G1748">
        <v>3919.7180290349911</v>
      </c>
      <c r="H1748">
        <v>2730.1707766282912</v>
      </c>
      <c r="I1748">
        <v>1.348164089555145E-4</v>
      </c>
      <c r="J1748" t="s">
        <v>1194</v>
      </c>
      <c r="K1748" t="s">
        <v>1623</v>
      </c>
      <c r="L1748" t="s">
        <v>1627</v>
      </c>
    </row>
    <row r="1749" spans="1:12" x14ac:dyDescent="0.2">
      <c r="A1749">
        <v>2007</v>
      </c>
      <c r="B1749" t="s">
        <v>641</v>
      </c>
      <c r="C1749" t="s">
        <v>268</v>
      </c>
      <c r="D1749" t="s">
        <v>898</v>
      </c>
      <c r="E1749" t="s">
        <v>903</v>
      </c>
      <c r="F1749">
        <v>15370.9</v>
      </c>
      <c r="G1749">
        <v>37097.219292219663</v>
      </c>
      <c r="H1749">
        <v>25839.03823069749</v>
      </c>
      <c r="I1749">
        <v>1.2759371592970369E-3</v>
      </c>
      <c r="J1749" t="s">
        <v>1194</v>
      </c>
      <c r="K1749" t="s">
        <v>1623</v>
      </c>
      <c r="L1749" t="s">
        <v>1628</v>
      </c>
    </row>
    <row r="1750" spans="1:12" x14ac:dyDescent="0.2">
      <c r="A1750">
        <v>2007</v>
      </c>
      <c r="B1750" t="s">
        <v>643</v>
      </c>
      <c r="C1750" t="s">
        <v>268</v>
      </c>
      <c r="D1750" t="s">
        <v>898</v>
      </c>
      <c r="E1750" t="s">
        <v>904</v>
      </c>
      <c r="F1750">
        <v>2448.6999999999998</v>
      </c>
      <c r="G1750">
        <v>5909.8661028865099</v>
      </c>
      <c r="H1750">
        <v>4116.3531683576721</v>
      </c>
      <c r="I1750">
        <v>2.0326638791291681E-4</v>
      </c>
      <c r="J1750" t="s">
        <v>1194</v>
      </c>
      <c r="K1750" t="s">
        <v>1623</v>
      </c>
      <c r="L1750" t="s">
        <v>1629</v>
      </c>
    </row>
    <row r="1751" spans="1:12" x14ac:dyDescent="0.2">
      <c r="A1751">
        <v>2007</v>
      </c>
      <c r="B1751" t="s">
        <v>645</v>
      </c>
      <c r="C1751" t="s">
        <v>268</v>
      </c>
      <c r="D1751" t="s">
        <v>269</v>
      </c>
      <c r="E1751" t="s">
        <v>905</v>
      </c>
      <c r="F1751">
        <v>1687.7</v>
      </c>
      <c r="G1751">
        <v>4073.2147759388922</v>
      </c>
      <c r="H1751">
        <v>2837.0846744138698</v>
      </c>
      <c r="I1751">
        <v>1.4009583978463259E-4</v>
      </c>
      <c r="J1751" t="s">
        <v>1194</v>
      </c>
      <c r="K1751" t="s">
        <v>269</v>
      </c>
      <c r="L1751" t="s">
        <v>1630</v>
      </c>
    </row>
    <row r="1752" spans="1:12" x14ac:dyDescent="0.2">
      <c r="A1752">
        <v>2007</v>
      </c>
      <c r="B1752" t="s">
        <v>647</v>
      </c>
      <c r="C1752" t="s">
        <v>268</v>
      </c>
      <c r="D1752" t="s">
        <v>269</v>
      </c>
      <c r="E1752" t="s">
        <v>906</v>
      </c>
      <c r="F1752">
        <v>209</v>
      </c>
      <c r="G1752">
        <v>504.41541042319619</v>
      </c>
      <c r="H1752">
        <v>351.33655089915197</v>
      </c>
      <c r="I1752">
        <v>1.734907300763655E-5</v>
      </c>
      <c r="J1752" t="s">
        <v>1194</v>
      </c>
      <c r="K1752" t="s">
        <v>269</v>
      </c>
      <c r="L1752" t="s">
        <v>1631</v>
      </c>
    </row>
    <row r="1753" spans="1:12" x14ac:dyDescent="0.2">
      <c r="A1753">
        <v>2007</v>
      </c>
      <c r="B1753" t="s">
        <v>649</v>
      </c>
      <c r="C1753" t="s">
        <v>268</v>
      </c>
      <c r="D1753" t="s">
        <v>603</v>
      </c>
      <c r="E1753" t="s">
        <v>717</v>
      </c>
      <c r="F1753">
        <v>4.5</v>
      </c>
      <c r="G1753">
        <v>10.86061888470997</v>
      </c>
      <c r="H1753">
        <v>7.5646625791683446</v>
      </c>
      <c r="I1753">
        <v>3.7354463413571519E-7</v>
      </c>
      <c r="J1753" t="s">
        <v>1194</v>
      </c>
      <c r="K1753" t="s">
        <v>1200</v>
      </c>
      <c r="L1753" t="s">
        <v>1583</v>
      </c>
    </row>
    <row r="1754" spans="1:12" x14ac:dyDescent="0.2">
      <c r="A1754">
        <v>2007</v>
      </c>
      <c r="B1754" t="s">
        <v>651</v>
      </c>
      <c r="C1754" t="s">
        <v>109</v>
      </c>
      <c r="D1754" t="s">
        <v>625</v>
      </c>
      <c r="E1754" t="s">
        <v>626</v>
      </c>
      <c r="I1754">
        <v>0</v>
      </c>
      <c r="J1754" t="s">
        <v>1114</v>
      </c>
      <c r="K1754" t="s">
        <v>1365</v>
      </c>
      <c r="L1754" t="s">
        <v>1366</v>
      </c>
    </row>
    <row r="1755" spans="1:12" x14ac:dyDescent="0.2">
      <c r="A1755">
        <v>2007</v>
      </c>
      <c r="B1755" t="s">
        <v>653</v>
      </c>
      <c r="C1755" t="s">
        <v>109</v>
      </c>
      <c r="D1755" t="s">
        <v>625</v>
      </c>
      <c r="E1755" t="s">
        <v>866</v>
      </c>
      <c r="F1755">
        <v>3668.6</v>
      </c>
      <c r="G1755">
        <v>8854.0592089882175</v>
      </c>
      <c r="H1755">
        <v>6167.0491417637759</v>
      </c>
      <c r="I1755">
        <v>3.0453018773117442E-4</v>
      </c>
      <c r="J1755" t="s">
        <v>1114</v>
      </c>
      <c r="K1755" t="s">
        <v>1365</v>
      </c>
      <c r="L1755" t="s">
        <v>1584</v>
      </c>
    </row>
    <row r="1756" spans="1:12" x14ac:dyDescent="0.2">
      <c r="A1756">
        <v>2007</v>
      </c>
      <c r="B1756" t="s">
        <v>655</v>
      </c>
      <c r="C1756" t="s">
        <v>109</v>
      </c>
      <c r="D1756" t="s">
        <v>625</v>
      </c>
      <c r="E1756" t="s">
        <v>728</v>
      </c>
      <c r="I1756">
        <v>0</v>
      </c>
      <c r="J1756" t="s">
        <v>1114</v>
      </c>
      <c r="K1756" t="s">
        <v>1365</v>
      </c>
      <c r="L1756" t="s">
        <v>1430</v>
      </c>
    </row>
    <row r="1757" spans="1:12" x14ac:dyDescent="0.2">
      <c r="A1757">
        <v>2007</v>
      </c>
      <c r="B1757" t="s">
        <v>697</v>
      </c>
      <c r="C1757" t="s">
        <v>109</v>
      </c>
      <c r="D1757" t="s">
        <v>625</v>
      </c>
      <c r="E1757" t="s">
        <v>736</v>
      </c>
      <c r="F1757">
        <v>68.7</v>
      </c>
      <c r="G1757">
        <v>165.8054483065722</v>
      </c>
      <c r="H1757">
        <v>115.4871820419701</v>
      </c>
      <c r="I1757">
        <v>5.7027814144719214E-6</v>
      </c>
      <c r="J1757" t="s">
        <v>1114</v>
      </c>
      <c r="K1757" t="s">
        <v>1365</v>
      </c>
      <c r="L1757" t="s">
        <v>1434</v>
      </c>
    </row>
    <row r="1758" spans="1:12" x14ac:dyDescent="0.2">
      <c r="A1758">
        <v>2007</v>
      </c>
      <c r="B1758" t="s">
        <v>699</v>
      </c>
      <c r="C1758" t="s">
        <v>109</v>
      </c>
      <c r="D1758" t="s">
        <v>625</v>
      </c>
      <c r="E1758" t="s">
        <v>738</v>
      </c>
      <c r="I1758">
        <v>0</v>
      </c>
      <c r="J1758" t="s">
        <v>1114</v>
      </c>
      <c r="K1758" t="s">
        <v>1365</v>
      </c>
      <c r="L1758" t="s">
        <v>1435</v>
      </c>
    </row>
    <row r="1759" spans="1:12" x14ac:dyDescent="0.2">
      <c r="A1759">
        <v>2007</v>
      </c>
      <c r="B1759" t="s">
        <v>701</v>
      </c>
      <c r="C1759" t="s">
        <v>109</v>
      </c>
      <c r="D1759" t="s">
        <v>625</v>
      </c>
      <c r="E1759" t="s">
        <v>740</v>
      </c>
      <c r="I1759">
        <v>0</v>
      </c>
      <c r="J1759" t="s">
        <v>1114</v>
      </c>
      <c r="K1759" t="s">
        <v>1365</v>
      </c>
      <c r="L1759" t="s">
        <v>1436</v>
      </c>
    </row>
    <row r="1760" spans="1:12" x14ac:dyDescent="0.2">
      <c r="A1760">
        <v>2007</v>
      </c>
      <c r="B1760" t="s">
        <v>702</v>
      </c>
      <c r="C1760" t="s">
        <v>109</v>
      </c>
      <c r="D1760" t="s">
        <v>625</v>
      </c>
      <c r="E1760" t="s">
        <v>907</v>
      </c>
      <c r="I1760">
        <v>0</v>
      </c>
      <c r="J1760" t="s">
        <v>1114</v>
      </c>
      <c r="K1760" t="s">
        <v>1365</v>
      </c>
      <c r="L1760" t="s">
        <v>1632</v>
      </c>
    </row>
    <row r="1761" spans="1:12" x14ac:dyDescent="0.2">
      <c r="A1761">
        <v>2007</v>
      </c>
      <c r="B1761" t="s">
        <v>703</v>
      </c>
      <c r="C1761" t="s">
        <v>109</v>
      </c>
      <c r="D1761" t="s">
        <v>625</v>
      </c>
      <c r="E1761" t="s">
        <v>908</v>
      </c>
      <c r="I1761">
        <v>0</v>
      </c>
      <c r="J1761" t="s">
        <v>1114</v>
      </c>
      <c r="K1761" t="s">
        <v>1365</v>
      </c>
      <c r="L1761" t="s">
        <v>1633</v>
      </c>
    </row>
    <row r="1762" spans="1:12" x14ac:dyDescent="0.2">
      <c r="A1762">
        <v>2007</v>
      </c>
      <c r="B1762" t="s">
        <v>705</v>
      </c>
      <c r="C1762" t="s">
        <v>109</v>
      </c>
      <c r="D1762" t="s">
        <v>625</v>
      </c>
      <c r="E1762" t="s">
        <v>909</v>
      </c>
      <c r="I1762">
        <v>0</v>
      </c>
      <c r="J1762" t="s">
        <v>1114</v>
      </c>
      <c r="K1762" t="s">
        <v>1365</v>
      </c>
      <c r="L1762" t="s">
        <v>1634</v>
      </c>
    </row>
    <row r="1763" spans="1:12" x14ac:dyDescent="0.2">
      <c r="A1763">
        <v>2007</v>
      </c>
      <c r="B1763" t="s">
        <v>707</v>
      </c>
      <c r="C1763" t="s">
        <v>109</v>
      </c>
      <c r="D1763" t="s">
        <v>625</v>
      </c>
      <c r="E1763" t="s">
        <v>910</v>
      </c>
      <c r="F1763">
        <v>0</v>
      </c>
      <c r="G1763">
        <v>0</v>
      </c>
      <c r="H1763">
        <v>0</v>
      </c>
      <c r="I1763">
        <v>0</v>
      </c>
      <c r="J1763" t="s">
        <v>1114</v>
      </c>
      <c r="K1763" t="s">
        <v>1365</v>
      </c>
      <c r="L1763" t="s">
        <v>1635</v>
      </c>
    </row>
    <row r="1764" spans="1:12" x14ac:dyDescent="0.2">
      <c r="A1764">
        <v>2007</v>
      </c>
      <c r="B1764" t="s">
        <v>709</v>
      </c>
      <c r="C1764" t="s">
        <v>109</v>
      </c>
      <c r="D1764" t="s">
        <v>625</v>
      </c>
      <c r="E1764" t="s">
        <v>911</v>
      </c>
      <c r="F1764">
        <v>0</v>
      </c>
      <c r="G1764">
        <v>0</v>
      </c>
      <c r="H1764">
        <v>0</v>
      </c>
      <c r="I1764">
        <v>0</v>
      </c>
      <c r="J1764" t="s">
        <v>1114</v>
      </c>
      <c r="K1764" t="s">
        <v>1365</v>
      </c>
      <c r="L1764" t="s">
        <v>1636</v>
      </c>
    </row>
    <row r="1765" spans="1:12" x14ac:dyDescent="0.2">
      <c r="A1765">
        <v>2007</v>
      </c>
      <c r="B1765" t="s">
        <v>711</v>
      </c>
      <c r="C1765" t="s">
        <v>109</v>
      </c>
      <c r="D1765" t="s">
        <v>625</v>
      </c>
      <c r="E1765" t="s">
        <v>912</v>
      </c>
      <c r="F1765">
        <v>1137</v>
      </c>
      <c r="G1765">
        <v>2744.1163715367179</v>
      </c>
      <c r="H1765">
        <v>1911.3380783365351</v>
      </c>
      <c r="I1765">
        <v>9.4382277558290715E-5</v>
      </c>
      <c r="J1765" t="s">
        <v>1114</v>
      </c>
      <c r="K1765" t="s">
        <v>1365</v>
      </c>
      <c r="L1765" t="s">
        <v>1637</v>
      </c>
    </row>
    <row r="1766" spans="1:12" x14ac:dyDescent="0.2">
      <c r="A1766">
        <v>2007</v>
      </c>
      <c r="B1766" t="s">
        <v>712</v>
      </c>
      <c r="C1766" t="s">
        <v>109</v>
      </c>
      <c r="D1766" t="s">
        <v>625</v>
      </c>
      <c r="E1766" t="s">
        <v>219</v>
      </c>
      <c r="F1766">
        <v>0</v>
      </c>
      <c r="G1766">
        <v>0</v>
      </c>
      <c r="H1766">
        <v>0</v>
      </c>
      <c r="I1766">
        <v>0</v>
      </c>
      <c r="J1766" t="s">
        <v>1114</v>
      </c>
      <c r="K1766" t="s">
        <v>1365</v>
      </c>
      <c r="L1766" t="s">
        <v>1440</v>
      </c>
    </row>
    <row r="1767" spans="1:12" x14ac:dyDescent="0.2">
      <c r="A1767">
        <v>2007</v>
      </c>
      <c r="B1767" t="s">
        <v>714</v>
      </c>
      <c r="C1767" t="s">
        <v>109</v>
      </c>
      <c r="D1767" t="s">
        <v>625</v>
      </c>
      <c r="E1767" t="s">
        <v>749</v>
      </c>
      <c r="F1767">
        <v>0</v>
      </c>
      <c r="G1767">
        <v>0</v>
      </c>
      <c r="H1767">
        <v>0</v>
      </c>
      <c r="I1767">
        <v>0</v>
      </c>
      <c r="J1767" t="s">
        <v>1114</v>
      </c>
      <c r="K1767" t="s">
        <v>1365</v>
      </c>
      <c r="L1767" t="s">
        <v>1441</v>
      </c>
    </row>
    <row r="1768" spans="1:12" x14ac:dyDescent="0.2">
      <c r="A1768">
        <v>2007</v>
      </c>
      <c r="B1768" t="s">
        <v>715</v>
      </c>
      <c r="C1768" t="s">
        <v>109</v>
      </c>
      <c r="D1768" t="s">
        <v>625</v>
      </c>
      <c r="E1768" t="s">
        <v>751</v>
      </c>
      <c r="F1768">
        <v>0</v>
      </c>
      <c r="G1768">
        <v>0</v>
      </c>
      <c r="H1768">
        <v>0</v>
      </c>
      <c r="I1768">
        <v>0</v>
      </c>
      <c r="J1768" t="s">
        <v>1114</v>
      </c>
      <c r="K1768" t="s">
        <v>1365</v>
      </c>
      <c r="L1768" t="s">
        <v>1442</v>
      </c>
    </row>
    <row r="1769" spans="1:12" x14ac:dyDescent="0.2">
      <c r="A1769">
        <v>2007</v>
      </c>
      <c r="B1769" t="s">
        <v>716</v>
      </c>
      <c r="C1769" t="s">
        <v>109</v>
      </c>
      <c r="D1769" t="s">
        <v>625</v>
      </c>
      <c r="E1769" t="s">
        <v>652</v>
      </c>
      <c r="F1769">
        <v>5803.8</v>
      </c>
      <c r="G1769">
        <v>14007.30219623994</v>
      </c>
      <c r="H1769">
        <v>9756.3974837727201</v>
      </c>
      <c r="I1769">
        <v>4.8177296613263651E-4</v>
      </c>
      <c r="J1769" t="s">
        <v>1114</v>
      </c>
      <c r="K1769" t="s">
        <v>1365</v>
      </c>
      <c r="L1769" t="s">
        <v>1379</v>
      </c>
    </row>
    <row r="1770" spans="1:12" x14ac:dyDescent="0.2">
      <c r="A1770">
        <v>2007</v>
      </c>
      <c r="B1770" t="s">
        <v>718</v>
      </c>
      <c r="C1770" t="s">
        <v>109</v>
      </c>
      <c r="D1770" t="s">
        <v>625</v>
      </c>
      <c r="E1770" t="s">
        <v>656</v>
      </c>
      <c r="F1770">
        <v>4500</v>
      </c>
      <c r="G1770">
        <v>10860.618884709969</v>
      </c>
      <c r="H1770">
        <v>7564.6625791683446</v>
      </c>
      <c r="I1770">
        <v>3.735446341357152E-4</v>
      </c>
      <c r="J1770" t="s">
        <v>1114</v>
      </c>
      <c r="K1770" t="s">
        <v>1365</v>
      </c>
      <c r="L1770" t="s">
        <v>1381</v>
      </c>
    </row>
    <row r="1771" spans="1:12" x14ac:dyDescent="0.2">
      <c r="A1771">
        <v>2007</v>
      </c>
      <c r="B1771" t="s">
        <v>719</v>
      </c>
      <c r="C1771" t="s">
        <v>109</v>
      </c>
      <c r="D1771" t="s">
        <v>625</v>
      </c>
      <c r="E1771" t="s">
        <v>237</v>
      </c>
      <c r="F1771">
        <v>0.6</v>
      </c>
      <c r="G1771">
        <v>1.448082517961329</v>
      </c>
      <c r="H1771">
        <v>1.0086216772224459</v>
      </c>
      <c r="I1771">
        <v>4.9805951218095357E-8</v>
      </c>
      <c r="J1771" t="s">
        <v>1114</v>
      </c>
      <c r="K1771" t="s">
        <v>1365</v>
      </c>
      <c r="L1771" t="s">
        <v>1443</v>
      </c>
    </row>
    <row r="1772" spans="1:12" x14ac:dyDescent="0.2">
      <c r="A1772">
        <v>2007</v>
      </c>
      <c r="B1772" t="s">
        <v>720</v>
      </c>
      <c r="C1772" t="s">
        <v>109</v>
      </c>
      <c r="D1772" t="s">
        <v>625</v>
      </c>
      <c r="E1772" t="s">
        <v>913</v>
      </c>
      <c r="F1772">
        <v>8161.3</v>
      </c>
      <c r="G1772">
        <v>19697.05975639632</v>
      </c>
      <c r="H1772">
        <v>13719.440157192579</v>
      </c>
      <c r="I1772">
        <v>6.7746884946040271E-4</v>
      </c>
      <c r="J1772" t="s">
        <v>1114</v>
      </c>
      <c r="K1772" t="s">
        <v>1365</v>
      </c>
      <c r="L1772" t="s">
        <v>1638</v>
      </c>
    </row>
    <row r="1773" spans="1:12" x14ac:dyDescent="0.2">
      <c r="A1773">
        <v>2007</v>
      </c>
      <c r="B1773" t="s">
        <v>721</v>
      </c>
      <c r="C1773" t="s">
        <v>109</v>
      </c>
      <c r="D1773" t="s">
        <v>625</v>
      </c>
      <c r="E1773" t="s">
        <v>914</v>
      </c>
      <c r="F1773">
        <v>137.30000000000001</v>
      </c>
      <c r="G1773">
        <v>331.36954952681748</v>
      </c>
      <c r="H1773">
        <v>230.80626047106969</v>
      </c>
      <c r="I1773">
        <v>1.1397261837074151E-5</v>
      </c>
      <c r="J1773" t="s">
        <v>1114</v>
      </c>
      <c r="K1773" t="s">
        <v>1365</v>
      </c>
      <c r="L1773" t="s">
        <v>1639</v>
      </c>
    </row>
    <row r="1774" spans="1:12" x14ac:dyDescent="0.2">
      <c r="A1774">
        <v>2007</v>
      </c>
      <c r="B1774" t="s">
        <v>722</v>
      </c>
      <c r="C1774" t="s">
        <v>109</v>
      </c>
      <c r="D1774" t="s">
        <v>625</v>
      </c>
      <c r="E1774" t="s">
        <v>870</v>
      </c>
      <c r="I1774">
        <v>0</v>
      </c>
      <c r="J1774" t="s">
        <v>1114</v>
      </c>
      <c r="K1774" t="s">
        <v>1365</v>
      </c>
      <c r="L1774" t="s">
        <v>1589</v>
      </c>
    </row>
    <row r="1775" spans="1:12" x14ac:dyDescent="0.2">
      <c r="A1775">
        <v>2007</v>
      </c>
      <c r="B1775" t="s">
        <v>723</v>
      </c>
      <c r="C1775" t="s">
        <v>109</v>
      </c>
      <c r="D1775" t="s">
        <v>625</v>
      </c>
      <c r="E1775" t="s">
        <v>871</v>
      </c>
      <c r="F1775">
        <v>283.2</v>
      </c>
      <c r="G1775">
        <v>683.49494847774724</v>
      </c>
      <c r="H1775">
        <v>476.06943164899451</v>
      </c>
      <c r="I1775">
        <v>2.3508408974941009E-5</v>
      </c>
      <c r="J1775" t="s">
        <v>1114</v>
      </c>
      <c r="K1775" t="s">
        <v>1365</v>
      </c>
      <c r="L1775" t="s">
        <v>1590</v>
      </c>
    </row>
    <row r="1776" spans="1:12" x14ac:dyDescent="0.2">
      <c r="A1776">
        <v>2007</v>
      </c>
      <c r="B1776" t="s">
        <v>724</v>
      </c>
      <c r="C1776" t="s">
        <v>109</v>
      </c>
      <c r="D1776" t="s">
        <v>625</v>
      </c>
      <c r="E1776" t="s">
        <v>843</v>
      </c>
      <c r="I1776">
        <v>0</v>
      </c>
      <c r="J1776" t="s">
        <v>1114</v>
      </c>
      <c r="K1776" t="s">
        <v>1365</v>
      </c>
      <c r="L1776" t="s">
        <v>1591</v>
      </c>
    </row>
    <row r="1777" spans="1:12" x14ac:dyDescent="0.2">
      <c r="A1777">
        <v>2007</v>
      </c>
      <c r="B1777" t="s">
        <v>725</v>
      </c>
      <c r="C1777" t="s">
        <v>109</v>
      </c>
      <c r="D1777" t="s">
        <v>625</v>
      </c>
      <c r="E1777" t="s">
        <v>844</v>
      </c>
      <c r="I1777">
        <v>0</v>
      </c>
      <c r="J1777" t="s">
        <v>1114</v>
      </c>
      <c r="K1777" t="s">
        <v>1365</v>
      </c>
      <c r="L1777" t="s">
        <v>1592</v>
      </c>
    </row>
    <row r="1778" spans="1:12" x14ac:dyDescent="0.2">
      <c r="A1778">
        <v>2007</v>
      </c>
      <c r="B1778" t="s">
        <v>727</v>
      </c>
      <c r="C1778" t="s">
        <v>109</v>
      </c>
      <c r="D1778" t="s">
        <v>625</v>
      </c>
      <c r="E1778" t="s">
        <v>915</v>
      </c>
      <c r="F1778">
        <v>1628.3</v>
      </c>
      <c r="G1778">
        <v>3929.85460666072</v>
      </c>
      <c r="H1778">
        <v>2737.2311283688482</v>
      </c>
      <c r="I1778">
        <v>1.3516505061404111E-4</v>
      </c>
      <c r="J1778" t="s">
        <v>1114</v>
      </c>
      <c r="K1778" t="s">
        <v>1365</v>
      </c>
      <c r="L1778" t="s">
        <v>1640</v>
      </c>
    </row>
    <row r="1779" spans="1:12" x14ac:dyDescent="0.2">
      <c r="A1779">
        <v>2007</v>
      </c>
      <c r="B1779" t="s">
        <v>729</v>
      </c>
      <c r="C1779" t="s">
        <v>109</v>
      </c>
      <c r="D1779" t="s">
        <v>625</v>
      </c>
      <c r="E1779" t="s">
        <v>845</v>
      </c>
      <c r="F1779">
        <v>500</v>
      </c>
      <c r="G1779">
        <v>1206.7354316344411</v>
      </c>
      <c r="H1779">
        <v>840.51806435203832</v>
      </c>
      <c r="I1779">
        <v>4.1504959348412797E-5</v>
      </c>
      <c r="J1779" t="s">
        <v>1114</v>
      </c>
      <c r="K1779" t="s">
        <v>1365</v>
      </c>
      <c r="L1779" t="s">
        <v>1594</v>
      </c>
    </row>
    <row r="1780" spans="1:12" x14ac:dyDescent="0.2">
      <c r="A1780">
        <v>2007</v>
      </c>
      <c r="B1780" t="s">
        <v>731</v>
      </c>
      <c r="C1780" t="s">
        <v>109</v>
      </c>
      <c r="D1780" t="s">
        <v>625</v>
      </c>
      <c r="E1780" t="s">
        <v>872</v>
      </c>
      <c r="F1780">
        <v>500</v>
      </c>
      <c r="G1780">
        <v>1206.7354316344411</v>
      </c>
      <c r="H1780">
        <v>840.51806435203832</v>
      </c>
      <c r="I1780">
        <v>4.1504959348412797E-5</v>
      </c>
      <c r="J1780" t="s">
        <v>1114</v>
      </c>
      <c r="K1780" t="s">
        <v>1365</v>
      </c>
      <c r="L1780" t="s">
        <v>1595</v>
      </c>
    </row>
    <row r="1781" spans="1:12" x14ac:dyDescent="0.2">
      <c r="A1781">
        <v>2007</v>
      </c>
      <c r="B1781" t="s">
        <v>733</v>
      </c>
      <c r="C1781" t="s">
        <v>109</v>
      </c>
      <c r="D1781" t="s">
        <v>625</v>
      </c>
      <c r="E1781" t="s">
        <v>873</v>
      </c>
      <c r="F1781">
        <v>75</v>
      </c>
      <c r="G1781">
        <v>181.01031474516611</v>
      </c>
      <c r="H1781">
        <v>126.07770965280579</v>
      </c>
      <c r="I1781">
        <v>6.2257439022619227E-6</v>
      </c>
      <c r="J1781" t="s">
        <v>1114</v>
      </c>
      <c r="K1781" t="s">
        <v>1365</v>
      </c>
      <c r="L1781" t="s">
        <v>1596</v>
      </c>
    </row>
    <row r="1782" spans="1:12" x14ac:dyDescent="0.2">
      <c r="A1782">
        <v>2007</v>
      </c>
      <c r="B1782" t="s">
        <v>735</v>
      </c>
      <c r="C1782" t="s">
        <v>109</v>
      </c>
      <c r="D1782" t="s">
        <v>625</v>
      </c>
      <c r="E1782" t="s">
        <v>848</v>
      </c>
      <c r="I1782">
        <v>0</v>
      </c>
      <c r="J1782" t="s">
        <v>1114</v>
      </c>
      <c r="K1782" t="s">
        <v>1365</v>
      </c>
      <c r="L1782" t="s">
        <v>1597</v>
      </c>
    </row>
    <row r="1783" spans="1:12" x14ac:dyDescent="0.2">
      <c r="A1783">
        <v>2007</v>
      </c>
      <c r="B1783" t="s">
        <v>737</v>
      </c>
      <c r="C1783" t="s">
        <v>109</v>
      </c>
      <c r="D1783" t="s">
        <v>625</v>
      </c>
      <c r="E1783" t="s">
        <v>135</v>
      </c>
      <c r="F1783">
        <v>9.8000000000000007</v>
      </c>
      <c r="G1783">
        <v>23.652014460035041</v>
      </c>
      <c r="H1783">
        <v>16.474154061299949</v>
      </c>
      <c r="I1783">
        <v>8.1349720322889079E-7</v>
      </c>
      <c r="J1783" t="s">
        <v>1114</v>
      </c>
      <c r="K1783" t="s">
        <v>1365</v>
      </c>
      <c r="L1783" t="s">
        <v>1598</v>
      </c>
    </row>
    <row r="1784" spans="1:12" x14ac:dyDescent="0.2">
      <c r="A1784">
        <v>2007</v>
      </c>
      <c r="B1784" t="s">
        <v>739</v>
      </c>
      <c r="C1784" t="s">
        <v>109</v>
      </c>
      <c r="D1784" t="s">
        <v>625</v>
      </c>
      <c r="E1784" t="s">
        <v>874</v>
      </c>
      <c r="I1784">
        <v>0</v>
      </c>
      <c r="J1784" t="s">
        <v>1114</v>
      </c>
      <c r="K1784" t="s">
        <v>1365</v>
      </c>
      <c r="L1784" t="s">
        <v>1599</v>
      </c>
    </row>
    <row r="1785" spans="1:12" x14ac:dyDescent="0.2">
      <c r="A1785">
        <v>2007</v>
      </c>
      <c r="B1785" t="s">
        <v>741</v>
      </c>
      <c r="C1785" t="s">
        <v>109</v>
      </c>
      <c r="D1785" t="s">
        <v>625</v>
      </c>
      <c r="E1785" t="s">
        <v>875</v>
      </c>
      <c r="I1785">
        <v>0</v>
      </c>
      <c r="J1785" t="s">
        <v>1114</v>
      </c>
      <c r="K1785" t="s">
        <v>1365</v>
      </c>
      <c r="L1785" t="s">
        <v>1600</v>
      </c>
    </row>
    <row r="1786" spans="1:12" x14ac:dyDescent="0.2">
      <c r="A1786">
        <v>2007</v>
      </c>
      <c r="B1786" t="s">
        <v>743</v>
      </c>
      <c r="C1786" t="s">
        <v>109</v>
      </c>
      <c r="D1786" t="s">
        <v>625</v>
      </c>
      <c r="E1786" t="s">
        <v>916</v>
      </c>
      <c r="I1786">
        <v>0</v>
      </c>
      <c r="J1786" t="s">
        <v>1114</v>
      </c>
      <c r="K1786" t="s">
        <v>1365</v>
      </c>
      <c r="L1786" t="s">
        <v>1641</v>
      </c>
    </row>
    <row r="1787" spans="1:12" x14ac:dyDescent="0.2">
      <c r="A1787">
        <v>2007</v>
      </c>
      <c r="B1787" t="s">
        <v>745</v>
      </c>
      <c r="C1787" t="s">
        <v>109</v>
      </c>
      <c r="D1787" t="s">
        <v>625</v>
      </c>
      <c r="E1787" t="s">
        <v>877</v>
      </c>
      <c r="I1787">
        <v>0</v>
      </c>
      <c r="J1787" t="s">
        <v>1114</v>
      </c>
      <c r="K1787" t="s">
        <v>1365</v>
      </c>
      <c r="L1787" t="s">
        <v>1602</v>
      </c>
    </row>
    <row r="1788" spans="1:12" x14ac:dyDescent="0.2">
      <c r="A1788">
        <v>2007</v>
      </c>
      <c r="B1788" t="s">
        <v>747</v>
      </c>
      <c r="C1788" t="s">
        <v>109</v>
      </c>
      <c r="D1788" t="s">
        <v>625</v>
      </c>
      <c r="E1788" t="s">
        <v>878</v>
      </c>
      <c r="I1788">
        <v>0</v>
      </c>
      <c r="J1788" t="s">
        <v>1114</v>
      </c>
      <c r="K1788" t="s">
        <v>1365</v>
      </c>
      <c r="L1788" t="s">
        <v>1603</v>
      </c>
    </row>
    <row r="1789" spans="1:12" x14ac:dyDescent="0.2">
      <c r="A1789">
        <v>2007</v>
      </c>
      <c r="B1789" t="s">
        <v>748</v>
      </c>
      <c r="C1789" t="s">
        <v>109</v>
      </c>
      <c r="D1789" t="s">
        <v>625</v>
      </c>
      <c r="E1789" t="s">
        <v>884</v>
      </c>
      <c r="I1789">
        <v>0</v>
      </c>
      <c r="J1789" t="s">
        <v>1114</v>
      </c>
      <c r="K1789" t="s">
        <v>1365</v>
      </c>
      <c r="L1789" t="s">
        <v>1609</v>
      </c>
    </row>
    <row r="1790" spans="1:12" x14ac:dyDescent="0.2">
      <c r="A1790">
        <v>2007</v>
      </c>
      <c r="B1790" t="s">
        <v>750</v>
      </c>
      <c r="C1790" t="s">
        <v>109</v>
      </c>
      <c r="D1790" t="s">
        <v>625</v>
      </c>
      <c r="E1790" t="s">
        <v>917</v>
      </c>
      <c r="I1790">
        <v>0</v>
      </c>
      <c r="J1790" t="s">
        <v>1114</v>
      </c>
      <c r="K1790" t="s">
        <v>1365</v>
      </c>
      <c r="L1790" t="s">
        <v>1642</v>
      </c>
    </row>
    <row r="1791" spans="1:12" x14ac:dyDescent="0.2">
      <c r="A1791">
        <v>2007</v>
      </c>
      <c r="B1791" t="s">
        <v>752</v>
      </c>
      <c r="C1791" t="s">
        <v>109</v>
      </c>
      <c r="D1791" t="s">
        <v>625</v>
      </c>
      <c r="E1791" t="s">
        <v>918</v>
      </c>
      <c r="I1791">
        <v>0</v>
      </c>
      <c r="J1791" t="s">
        <v>1114</v>
      </c>
      <c r="K1791" t="s">
        <v>1365</v>
      </c>
      <c r="L1791" t="s">
        <v>1643</v>
      </c>
    </row>
    <row r="1792" spans="1:12" x14ac:dyDescent="0.2">
      <c r="A1792">
        <v>2007</v>
      </c>
      <c r="B1792" t="s">
        <v>753</v>
      </c>
      <c r="C1792" t="s">
        <v>109</v>
      </c>
      <c r="D1792" t="s">
        <v>625</v>
      </c>
      <c r="E1792" t="s">
        <v>919</v>
      </c>
      <c r="F1792">
        <v>117.7</v>
      </c>
      <c r="G1792">
        <v>284.06552060674738</v>
      </c>
      <c r="H1792">
        <v>197.85795234846981</v>
      </c>
      <c r="I1792">
        <v>9.7702674306163733E-6</v>
      </c>
      <c r="J1792" t="s">
        <v>1114</v>
      </c>
      <c r="K1792" t="s">
        <v>1365</v>
      </c>
      <c r="L1792" t="s">
        <v>1644</v>
      </c>
    </row>
    <row r="1793" spans="1:12" x14ac:dyDescent="0.2">
      <c r="A1793">
        <v>2007</v>
      </c>
      <c r="B1793" t="s">
        <v>754</v>
      </c>
      <c r="C1793" t="s">
        <v>109</v>
      </c>
      <c r="D1793" t="s">
        <v>625</v>
      </c>
      <c r="E1793" t="s">
        <v>920</v>
      </c>
      <c r="I1793">
        <v>0</v>
      </c>
      <c r="J1793" t="s">
        <v>1114</v>
      </c>
      <c r="K1793" t="s">
        <v>1365</v>
      </c>
      <c r="L1793" t="s">
        <v>1645</v>
      </c>
    </row>
    <row r="1794" spans="1:12" x14ac:dyDescent="0.2">
      <c r="A1794">
        <v>2007</v>
      </c>
      <c r="B1794" t="s">
        <v>755</v>
      </c>
      <c r="C1794" t="s">
        <v>109</v>
      </c>
      <c r="D1794" t="s">
        <v>625</v>
      </c>
      <c r="E1794" t="s">
        <v>921</v>
      </c>
      <c r="I1794">
        <v>0</v>
      </c>
      <c r="J1794" t="s">
        <v>1114</v>
      </c>
      <c r="K1794" t="s">
        <v>1365</v>
      </c>
      <c r="L1794" t="s">
        <v>1646</v>
      </c>
    </row>
    <row r="1795" spans="1:12" x14ac:dyDescent="0.2">
      <c r="A1795">
        <v>2008</v>
      </c>
      <c r="B1795" t="s">
        <v>492</v>
      </c>
      <c r="C1795" t="s">
        <v>283</v>
      </c>
      <c r="D1795" t="s">
        <v>354</v>
      </c>
      <c r="E1795" t="s">
        <v>493</v>
      </c>
      <c r="F1795">
        <v>31801</v>
      </c>
      <c r="G1795">
        <v>72195.006486500628</v>
      </c>
      <c r="H1795">
        <v>50285.427540424353</v>
      </c>
      <c r="I1795">
        <v>2.4599000003136988E-3</v>
      </c>
      <c r="J1795" t="s">
        <v>1202</v>
      </c>
      <c r="K1795" t="s">
        <v>1233</v>
      </c>
      <c r="L1795" t="s">
        <v>1305</v>
      </c>
    </row>
    <row r="1796" spans="1:12" x14ac:dyDescent="0.2">
      <c r="A1796">
        <v>2008</v>
      </c>
      <c r="B1796" t="s">
        <v>494</v>
      </c>
      <c r="C1796" t="s">
        <v>283</v>
      </c>
      <c r="D1796" t="s">
        <v>354</v>
      </c>
      <c r="E1796" t="s">
        <v>887</v>
      </c>
      <c r="F1796">
        <v>1928.5</v>
      </c>
      <c r="G1796">
        <v>4378.1035190470884</v>
      </c>
      <c r="H1796">
        <v>3049.4464643158499</v>
      </c>
      <c r="I1796">
        <v>1.4917509356954079E-4</v>
      </c>
      <c r="J1796" t="s">
        <v>1202</v>
      </c>
      <c r="K1796" t="s">
        <v>1233</v>
      </c>
      <c r="L1796" t="s">
        <v>1612</v>
      </c>
    </row>
    <row r="1797" spans="1:12" x14ac:dyDescent="0.2">
      <c r="A1797">
        <v>2008</v>
      </c>
      <c r="B1797" t="s">
        <v>496</v>
      </c>
      <c r="C1797" t="s">
        <v>283</v>
      </c>
      <c r="D1797" t="s">
        <v>354</v>
      </c>
      <c r="E1797" t="s">
        <v>888</v>
      </c>
      <c r="F1797">
        <v>218.9</v>
      </c>
      <c r="G1797">
        <v>496.94937014229077</v>
      </c>
      <c r="H1797">
        <v>346.13628780852451</v>
      </c>
      <c r="I1797">
        <v>1.6932552752072849E-5</v>
      </c>
      <c r="J1797" t="s">
        <v>1202</v>
      </c>
      <c r="K1797" t="s">
        <v>1233</v>
      </c>
      <c r="L1797" t="s">
        <v>1613</v>
      </c>
    </row>
    <row r="1798" spans="1:12" x14ac:dyDescent="0.2">
      <c r="A1798">
        <v>2008</v>
      </c>
      <c r="B1798" t="s">
        <v>498</v>
      </c>
      <c r="C1798" t="s">
        <v>283</v>
      </c>
      <c r="D1798" t="s">
        <v>354</v>
      </c>
      <c r="E1798" t="s">
        <v>501</v>
      </c>
      <c r="F1798">
        <v>1386.4</v>
      </c>
      <c r="G1798">
        <v>3147.421684628926</v>
      </c>
      <c r="H1798">
        <v>2192.2491978882522</v>
      </c>
      <c r="I1798">
        <v>1.07242079193576E-4</v>
      </c>
      <c r="J1798" t="s">
        <v>1202</v>
      </c>
      <c r="K1798" t="s">
        <v>1233</v>
      </c>
      <c r="L1798" t="s">
        <v>1309</v>
      </c>
    </row>
    <row r="1799" spans="1:12" x14ac:dyDescent="0.2">
      <c r="A1799">
        <v>2008</v>
      </c>
      <c r="B1799" t="s">
        <v>500</v>
      </c>
      <c r="C1799" t="s">
        <v>283</v>
      </c>
      <c r="D1799" t="s">
        <v>354</v>
      </c>
      <c r="E1799" t="s">
        <v>659</v>
      </c>
      <c r="F1799">
        <v>166.8</v>
      </c>
      <c r="G1799">
        <v>378.67133366712699</v>
      </c>
      <c r="H1799">
        <v>263.75300505464543</v>
      </c>
      <c r="I1799">
        <v>1.290246596183532E-5</v>
      </c>
      <c r="J1799" t="s">
        <v>1202</v>
      </c>
      <c r="K1799" t="s">
        <v>1233</v>
      </c>
      <c r="L1799" t="s">
        <v>1384</v>
      </c>
    </row>
    <row r="1800" spans="1:12" x14ac:dyDescent="0.2">
      <c r="A1800">
        <v>2008</v>
      </c>
      <c r="B1800" t="s">
        <v>502</v>
      </c>
      <c r="C1800" t="s">
        <v>283</v>
      </c>
      <c r="D1800" t="s">
        <v>354</v>
      </c>
      <c r="E1800" t="s">
        <v>889</v>
      </c>
      <c r="F1800">
        <v>5504</v>
      </c>
      <c r="G1800">
        <v>12495.245926282179</v>
      </c>
      <c r="H1800">
        <v>8703.2166655921374</v>
      </c>
      <c r="I1800">
        <v>4.2575043557518927E-4</v>
      </c>
      <c r="J1800" t="s">
        <v>1202</v>
      </c>
      <c r="K1800" t="s">
        <v>1233</v>
      </c>
      <c r="L1800" t="s">
        <v>1614</v>
      </c>
    </row>
    <row r="1801" spans="1:12" x14ac:dyDescent="0.2">
      <c r="A1801">
        <v>2008</v>
      </c>
      <c r="B1801" t="s">
        <v>504</v>
      </c>
      <c r="C1801" t="s">
        <v>283</v>
      </c>
      <c r="D1801" t="s">
        <v>354</v>
      </c>
      <c r="E1801" t="s">
        <v>660</v>
      </c>
      <c r="F1801">
        <v>5076.6000000000004</v>
      </c>
      <c r="G1801">
        <v>11524.95738905598</v>
      </c>
      <c r="H1801">
        <v>8027.3891214653058</v>
      </c>
      <c r="I1801">
        <v>3.9268980037082229E-4</v>
      </c>
      <c r="J1801" t="s">
        <v>1202</v>
      </c>
      <c r="K1801" t="s">
        <v>1233</v>
      </c>
      <c r="L1801" t="s">
        <v>1385</v>
      </c>
    </row>
    <row r="1802" spans="1:12" x14ac:dyDescent="0.2">
      <c r="A1802">
        <v>2008</v>
      </c>
      <c r="B1802" t="s">
        <v>506</v>
      </c>
      <c r="C1802" t="s">
        <v>283</v>
      </c>
      <c r="D1802" t="s">
        <v>354</v>
      </c>
      <c r="E1802" t="s">
        <v>507</v>
      </c>
      <c r="F1802">
        <v>208.5</v>
      </c>
      <c r="G1802">
        <v>473.33916708390882</v>
      </c>
      <c r="H1802">
        <v>329.69125631830678</v>
      </c>
      <c r="I1802">
        <v>1.612808245229414E-5</v>
      </c>
      <c r="J1802" t="s">
        <v>1202</v>
      </c>
      <c r="K1802" t="s">
        <v>1233</v>
      </c>
      <c r="L1802" t="s">
        <v>1312</v>
      </c>
    </row>
    <row r="1803" spans="1:12" x14ac:dyDescent="0.2">
      <c r="A1803">
        <v>2008</v>
      </c>
      <c r="B1803" t="s">
        <v>508</v>
      </c>
      <c r="C1803" t="s">
        <v>283</v>
      </c>
      <c r="D1803" t="s">
        <v>354</v>
      </c>
      <c r="E1803" t="s">
        <v>352</v>
      </c>
      <c r="I1803">
        <v>0</v>
      </c>
      <c r="J1803" t="s">
        <v>1202</v>
      </c>
      <c r="K1803" t="s">
        <v>1233</v>
      </c>
      <c r="L1803" t="s">
        <v>1448</v>
      </c>
    </row>
    <row r="1804" spans="1:12" x14ac:dyDescent="0.2">
      <c r="A1804">
        <v>2008</v>
      </c>
      <c r="B1804" t="s">
        <v>510</v>
      </c>
      <c r="C1804" t="s">
        <v>283</v>
      </c>
      <c r="D1804" t="s">
        <v>354</v>
      </c>
      <c r="E1804" t="s">
        <v>821</v>
      </c>
      <c r="F1804">
        <v>13285.8</v>
      </c>
      <c r="G1804">
        <v>30161.580364716519</v>
      </c>
      <c r="H1804">
        <v>21008.211478147528</v>
      </c>
      <c r="I1804">
        <v>1.0276953373846019E-3</v>
      </c>
      <c r="J1804" t="s">
        <v>1202</v>
      </c>
      <c r="K1804" t="s">
        <v>1233</v>
      </c>
      <c r="L1804" t="s">
        <v>1534</v>
      </c>
    </row>
    <row r="1805" spans="1:12" x14ac:dyDescent="0.2">
      <c r="A1805">
        <v>2008</v>
      </c>
      <c r="B1805" t="s">
        <v>512</v>
      </c>
      <c r="C1805" t="s">
        <v>283</v>
      </c>
      <c r="D1805" t="s">
        <v>345</v>
      </c>
      <c r="E1805" t="s">
        <v>857</v>
      </c>
      <c r="I1805">
        <v>0</v>
      </c>
      <c r="J1805" t="s">
        <v>1202</v>
      </c>
      <c r="K1805" t="s">
        <v>1228</v>
      </c>
      <c r="L1805" t="s">
        <v>1571</v>
      </c>
    </row>
    <row r="1806" spans="1:12" x14ac:dyDescent="0.2">
      <c r="A1806">
        <v>2008</v>
      </c>
      <c r="B1806" t="s">
        <v>514</v>
      </c>
      <c r="C1806" t="s">
        <v>283</v>
      </c>
      <c r="D1806" t="s">
        <v>345</v>
      </c>
      <c r="E1806" t="s">
        <v>890</v>
      </c>
      <c r="F1806">
        <v>729.7</v>
      </c>
      <c r="G1806">
        <v>1656.573574202054</v>
      </c>
      <c r="H1806">
        <v>1153.840334462679</v>
      </c>
      <c r="I1806">
        <v>5.6444420937357518E-5</v>
      </c>
      <c r="J1806" t="s">
        <v>1202</v>
      </c>
      <c r="K1806" t="s">
        <v>1228</v>
      </c>
      <c r="L1806" t="s">
        <v>1615</v>
      </c>
    </row>
    <row r="1807" spans="1:12" x14ac:dyDescent="0.2">
      <c r="A1807">
        <v>2008</v>
      </c>
      <c r="B1807" t="s">
        <v>516</v>
      </c>
      <c r="C1807" t="s">
        <v>283</v>
      </c>
      <c r="D1807" t="s">
        <v>345</v>
      </c>
      <c r="E1807" t="s">
        <v>766</v>
      </c>
      <c r="F1807">
        <v>1490.7</v>
      </c>
      <c r="G1807">
        <v>3384.2047787625079</v>
      </c>
      <c r="H1807">
        <v>2357.173888698801</v>
      </c>
      <c r="I1807">
        <v>1.153099880653951E-4</v>
      </c>
      <c r="J1807" t="s">
        <v>1202</v>
      </c>
      <c r="K1807" t="s">
        <v>1228</v>
      </c>
      <c r="L1807" t="s">
        <v>1452</v>
      </c>
    </row>
    <row r="1808" spans="1:12" x14ac:dyDescent="0.2">
      <c r="A1808">
        <v>2008</v>
      </c>
      <c r="B1808" t="s">
        <v>518</v>
      </c>
      <c r="C1808" t="s">
        <v>283</v>
      </c>
      <c r="D1808" t="s">
        <v>345</v>
      </c>
      <c r="E1808" t="s">
        <v>891</v>
      </c>
      <c r="F1808">
        <v>510.8</v>
      </c>
      <c r="G1808">
        <v>1159.6242040597631</v>
      </c>
      <c r="H1808">
        <v>807.70404665415401</v>
      </c>
      <c r="I1808">
        <v>3.9511868185284652E-5</v>
      </c>
      <c r="J1808" t="s">
        <v>1202</v>
      </c>
      <c r="K1808" t="s">
        <v>1228</v>
      </c>
      <c r="L1808" t="s">
        <v>1616</v>
      </c>
    </row>
    <row r="1809" spans="1:12" x14ac:dyDescent="0.2">
      <c r="A1809">
        <v>2008</v>
      </c>
      <c r="B1809" t="s">
        <v>520</v>
      </c>
      <c r="C1809" t="s">
        <v>283</v>
      </c>
      <c r="D1809" t="s">
        <v>345</v>
      </c>
      <c r="E1809" t="s">
        <v>892</v>
      </c>
      <c r="F1809">
        <v>8672.9</v>
      </c>
      <c r="G1809">
        <v>19689.320202407831</v>
      </c>
      <c r="H1809">
        <v>13714.04938572203</v>
      </c>
      <c r="I1809">
        <v>6.708740829760283E-4</v>
      </c>
      <c r="J1809" t="s">
        <v>1202</v>
      </c>
      <c r="K1809" t="s">
        <v>1228</v>
      </c>
      <c r="L1809" t="s">
        <v>1617</v>
      </c>
    </row>
    <row r="1810" spans="1:12" x14ac:dyDescent="0.2">
      <c r="A1810">
        <v>2008</v>
      </c>
      <c r="B1810" t="s">
        <v>522</v>
      </c>
      <c r="C1810" t="s">
        <v>283</v>
      </c>
      <c r="D1810" t="s">
        <v>284</v>
      </c>
      <c r="E1810" t="s">
        <v>861</v>
      </c>
      <c r="F1810">
        <v>2262.1</v>
      </c>
      <c r="G1810">
        <v>5135.4461863813431</v>
      </c>
      <c r="H1810">
        <v>3576.9524744251412</v>
      </c>
      <c r="I1810">
        <v>1.749800254932115E-4</v>
      </c>
      <c r="J1810" t="s">
        <v>1202</v>
      </c>
      <c r="K1810" t="s">
        <v>5</v>
      </c>
      <c r="L1810" t="s">
        <v>1575</v>
      </c>
    </row>
    <row r="1811" spans="1:12" x14ac:dyDescent="0.2">
      <c r="A1811">
        <v>2008</v>
      </c>
      <c r="B1811" t="s">
        <v>524</v>
      </c>
      <c r="C1811" t="s">
        <v>283</v>
      </c>
      <c r="D1811" t="s">
        <v>284</v>
      </c>
      <c r="E1811" t="s">
        <v>769</v>
      </c>
      <c r="F1811">
        <v>23214.7</v>
      </c>
      <c r="G1811">
        <v>52702.286628790491</v>
      </c>
      <c r="H1811">
        <v>36708.31466691893</v>
      </c>
      <c r="I1811">
        <v>1.795724679641597E-3</v>
      </c>
      <c r="J1811" t="s">
        <v>1202</v>
      </c>
      <c r="K1811" t="s">
        <v>5</v>
      </c>
      <c r="L1811" t="s">
        <v>1455</v>
      </c>
    </row>
    <row r="1812" spans="1:12" x14ac:dyDescent="0.2">
      <c r="A1812">
        <v>2008</v>
      </c>
      <c r="B1812" t="s">
        <v>526</v>
      </c>
      <c r="C1812" t="s">
        <v>283</v>
      </c>
      <c r="D1812" t="s">
        <v>284</v>
      </c>
      <c r="E1812" t="s">
        <v>519</v>
      </c>
      <c r="F1812">
        <v>13520.2</v>
      </c>
      <c r="G1812">
        <v>30693.718018263131</v>
      </c>
      <c r="H1812">
        <v>21378.857187888589</v>
      </c>
      <c r="I1812">
        <v>1.045826860294999E-3</v>
      </c>
      <c r="J1812" t="s">
        <v>1202</v>
      </c>
      <c r="K1812" t="s">
        <v>5</v>
      </c>
      <c r="L1812" t="s">
        <v>1318</v>
      </c>
    </row>
    <row r="1813" spans="1:12" x14ac:dyDescent="0.2">
      <c r="A1813">
        <v>2008</v>
      </c>
      <c r="B1813" t="s">
        <v>527</v>
      </c>
      <c r="C1813" t="s">
        <v>283</v>
      </c>
      <c r="D1813" t="s">
        <v>284</v>
      </c>
      <c r="E1813" t="s">
        <v>893</v>
      </c>
      <c r="F1813">
        <v>1292.5999999999999</v>
      </c>
      <c r="G1813">
        <v>2934.4758147369798</v>
      </c>
      <c r="H1813">
        <v>2043.9276638707111</v>
      </c>
      <c r="I1813">
        <v>9.9986375912879656E-5</v>
      </c>
      <c r="J1813" t="s">
        <v>1202</v>
      </c>
      <c r="K1813" t="s">
        <v>5</v>
      </c>
      <c r="L1813" t="s">
        <v>1618</v>
      </c>
    </row>
    <row r="1814" spans="1:12" x14ac:dyDescent="0.2">
      <c r="A1814">
        <v>2008</v>
      </c>
      <c r="B1814" t="s">
        <v>529</v>
      </c>
      <c r="C1814" t="s">
        <v>283</v>
      </c>
      <c r="D1814" t="s">
        <v>284</v>
      </c>
      <c r="E1814" t="s">
        <v>894</v>
      </c>
      <c r="F1814">
        <v>9204.7000000000007</v>
      </c>
      <c r="G1814">
        <v>20896.61885495087</v>
      </c>
      <c r="H1814">
        <v>14554.9597459622</v>
      </c>
      <c r="I1814">
        <v>7.1201036234355838E-4</v>
      </c>
      <c r="J1814" t="s">
        <v>1202</v>
      </c>
      <c r="K1814" t="s">
        <v>5</v>
      </c>
      <c r="L1814" t="s">
        <v>1619</v>
      </c>
    </row>
    <row r="1815" spans="1:12" x14ac:dyDescent="0.2">
      <c r="A1815">
        <v>2008</v>
      </c>
      <c r="B1815" t="s">
        <v>531</v>
      </c>
      <c r="C1815" t="s">
        <v>283</v>
      </c>
      <c r="D1815" t="s">
        <v>284</v>
      </c>
      <c r="E1815" t="s">
        <v>672</v>
      </c>
      <c r="F1815">
        <v>208.7</v>
      </c>
      <c r="G1815">
        <v>473.7932094504161</v>
      </c>
      <c r="H1815">
        <v>330.00750692388789</v>
      </c>
      <c r="I1815">
        <v>1.61435530349822E-5</v>
      </c>
      <c r="J1815" t="s">
        <v>1202</v>
      </c>
      <c r="K1815" t="s">
        <v>5</v>
      </c>
      <c r="L1815" t="s">
        <v>1397</v>
      </c>
    </row>
    <row r="1816" spans="1:12" x14ac:dyDescent="0.2">
      <c r="A1816">
        <v>2008</v>
      </c>
      <c r="B1816" t="s">
        <v>533</v>
      </c>
      <c r="C1816" t="s">
        <v>283</v>
      </c>
      <c r="D1816" t="s">
        <v>284</v>
      </c>
      <c r="E1816" t="s">
        <v>525</v>
      </c>
      <c r="F1816">
        <v>2245.4</v>
      </c>
      <c r="G1816">
        <v>5097.5336487779796</v>
      </c>
      <c r="H1816">
        <v>3550.5455488591178</v>
      </c>
      <c r="I1816">
        <v>1.736882318387591E-4</v>
      </c>
      <c r="J1816" t="s">
        <v>1202</v>
      </c>
      <c r="K1816" t="s">
        <v>5</v>
      </c>
      <c r="L1816" t="s">
        <v>1321</v>
      </c>
    </row>
    <row r="1817" spans="1:12" x14ac:dyDescent="0.2">
      <c r="A1817">
        <v>2008</v>
      </c>
      <c r="B1817" t="s">
        <v>535</v>
      </c>
      <c r="C1817" t="s">
        <v>283</v>
      </c>
      <c r="D1817" t="s">
        <v>284</v>
      </c>
      <c r="E1817" t="s">
        <v>289</v>
      </c>
      <c r="F1817">
        <v>1250.9000000000001</v>
      </c>
      <c r="G1817">
        <v>2839.8079813201989</v>
      </c>
      <c r="H1817">
        <v>1977.989412607051</v>
      </c>
      <c r="I1817">
        <v>9.6760759422420879E-5</v>
      </c>
      <c r="J1817" t="s">
        <v>1202</v>
      </c>
      <c r="K1817" t="s">
        <v>5</v>
      </c>
      <c r="L1817" t="s">
        <v>1205</v>
      </c>
    </row>
    <row r="1818" spans="1:12" x14ac:dyDescent="0.2">
      <c r="A1818">
        <v>2008</v>
      </c>
      <c r="B1818" t="s">
        <v>537</v>
      </c>
      <c r="C1818" t="s">
        <v>283</v>
      </c>
      <c r="D1818" t="s">
        <v>284</v>
      </c>
      <c r="E1818" t="s">
        <v>862</v>
      </c>
      <c r="I1818">
        <v>0</v>
      </c>
      <c r="J1818" t="s">
        <v>1202</v>
      </c>
      <c r="K1818" t="s">
        <v>5</v>
      </c>
      <c r="L1818" t="s">
        <v>1576</v>
      </c>
    </row>
    <row r="1819" spans="1:12" x14ac:dyDescent="0.2">
      <c r="A1819">
        <v>2008</v>
      </c>
      <c r="B1819" t="s">
        <v>539</v>
      </c>
      <c r="C1819" t="s">
        <v>283</v>
      </c>
      <c r="D1819" t="s">
        <v>284</v>
      </c>
      <c r="E1819" t="s">
        <v>895</v>
      </c>
      <c r="F1819">
        <v>361.8</v>
      </c>
      <c r="G1819">
        <v>821.36264101178983</v>
      </c>
      <c r="H1819">
        <v>572.09734549622738</v>
      </c>
      <c r="I1819">
        <v>2.798628408268596E-5</v>
      </c>
      <c r="J1819" t="s">
        <v>1202</v>
      </c>
      <c r="K1819" t="s">
        <v>5</v>
      </c>
      <c r="L1819" t="s">
        <v>1620</v>
      </c>
    </row>
    <row r="1820" spans="1:12" x14ac:dyDescent="0.2">
      <c r="A1820">
        <v>2008</v>
      </c>
      <c r="B1820" t="s">
        <v>541</v>
      </c>
      <c r="C1820" t="s">
        <v>283</v>
      </c>
      <c r="D1820" t="s">
        <v>363</v>
      </c>
      <c r="E1820" t="s">
        <v>363</v>
      </c>
      <c r="F1820">
        <v>34756.199999999997</v>
      </c>
      <c r="G1820">
        <v>78903.936494013178</v>
      </c>
      <c r="H1820">
        <v>54958.346488490817</v>
      </c>
      <c r="I1820">
        <v>2.6884933301123538E-3</v>
      </c>
      <c r="J1820" t="s">
        <v>1202</v>
      </c>
      <c r="K1820" t="s">
        <v>1237</v>
      </c>
      <c r="L1820" t="s">
        <v>1238</v>
      </c>
    </row>
    <row r="1821" spans="1:12" x14ac:dyDescent="0.2">
      <c r="A1821">
        <v>2008</v>
      </c>
      <c r="B1821" t="s">
        <v>544</v>
      </c>
      <c r="C1821" t="s">
        <v>365</v>
      </c>
      <c r="D1821" t="s">
        <v>354</v>
      </c>
      <c r="E1821" t="s">
        <v>447</v>
      </c>
      <c r="I1821">
        <v>0</v>
      </c>
      <c r="J1821" t="s">
        <v>1239</v>
      </c>
      <c r="K1821" t="s">
        <v>1233</v>
      </c>
      <c r="L1821" t="s">
        <v>1282</v>
      </c>
    </row>
    <row r="1822" spans="1:12" x14ac:dyDescent="0.2">
      <c r="A1822">
        <v>2008</v>
      </c>
      <c r="B1822" t="s">
        <v>546</v>
      </c>
      <c r="C1822" t="s">
        <v>365</v>
      </c>
      <c r="D1822" t="s">
        <v>354</v>
      </c>
      <c r="E1822" t="s">
        <v>674</v>
      </c>
      <c r="F1822">
        <v>2522.6999999999998</v>
      </c>
      <c r="G1822">
        <v>5727.0633899404156</v>
      </c>
      <c r="H1822">
        <v>3989.0270134973262</v>
      </c>
      <c r="I1822">
        <v>1.951381947357431E-4</v>
      </c>
      <c r="J1822" t="s">
        <v>1239</v>
      </c>
      <c r="K1822" t="s">
        <v>1233</v>
      </c>
      <c r="L1822" t="s">
        <v>1399</v>
      </c>
    </row>
    <row r="1823" spans="1:12" x14ac:dyDescent="0.2">
      <c r="A1823">
        <v>2008</v>
      </c>
      <c r="B1823" t="s">
        <v>547</v>
      </c>
      <c r="C1823" t="s">
        <v>365</v>
      </c>
      <c r="D1823" t="s">
        <v>354</v>
      </c>
      <c r="E1823" t="s">
        <v>536</v>
      </c>
      <c r="I1823">
        <v>0</v>
      </c>
      <c r="J1823" t="s">
        <v>1239</v>
      </c>
      <c r="K1823" t="s">
        <v>1233</v>
      </c>
      <c r="L1823" t="s">
        <v>1326</v>
      </c>
    </row>
    <row r="1824" spans="1:12" x14ac:dyDescent="0.2">
      <c r="A1824">
        <v>2008</v>
      </c>
      <c r="B1824" t="s">
        <v>548</v>
      </c>
      <c r="C1824" t="s">
        <v>365</v>
      </c>
      <c r="D1824" t="s">
        <v>354</v>
      </c>
      <c r="E1824" t="s">
        <v>922</v>
      </c>
      <c r="F1824">
        <v>17043.599999999999</v>
      </c>
      <c r="G1824">
        <v>38692.582389023053</v>
      </c>
      <c r="H1824">
        <v>26950.244106410999</v>
      </c>
      <c r="I1824">
        <v>1.31837211551041E-3</v>
      </c>
      <c r="J1824" t="s">
        <v>1239</v>
      </c>
      <c r="K1824" t="s">
        <v>1233</v>
      </c>
      <c r="L1824" t="s">
        <v>1647</v>
      </c>
    </row>
    <row r="1825" spans="1:12" x14ac:dyDescent="0.2">
      <c r="A1825">
        <v>2008</v>
      </c>
      <c r="B1825" t="s">
        <v>549</v>
      </c>
      <c r="C1825" t="s">
        <v>365</v>
      </c>
      <c r="D1825" t="s">
        <v>354</v>
      </c>
      <c r="E1825" t="s">
        <v>923</v>
      </c>
      <c r="F1825">
        <v>610.70000000000005</v>
      </c>
      <c r="G1825">
        <v>1386.4183661301829</v>
      </c>
      <c r="H1825">
        <v>965.6712241419184</v>
      </c>
      <c r="I1825">
        <v>4.7239424237966601E-5</v>
      </c>
      <c r="J1825" t="s">
        <v>1239</v>
      </c>
      <c r="K1825" t="s">
        <v>1233</v>
      </c>
      <c r="L1825" t="s">
        <v>1648</v>
      </c>
    </row>
    <row r="1826" spans="1:12" x14ac:dyDescent="0.2">
      <c r="A1826">
        <v>2008</v>
      </c>
      <c r="B1826" t="s">
        <v>550</v>
      </c>
      <c r="C1826" t="s">
        <v>365</v>
      </c>
      <c r="D1826" t="s">
        <v>269</v>
      </c>
      <c r="E1826" t="s">
        <v>435</v>
      </c>
      <c r="F1826">
        <v>4616.5</v>
      </c>
      <c r="G1826">
        <v>10480.43292490583</v>
      </c>
      <c r="H1826">
        <v>7299.8546033259627</v>
      </c>
      <c r="I1826">
        <v>3.5709972489695891E-4</v>
      </c>
      <c r="J1826" t="s">
        <v>1239</v>
      </c>
      <c r="K1826" t="s">
        <v>269</v>
      </c>
      <c r="L1826" t="s">
        <v>1276</v>
      </c>
    </row>
    <row r="1827" spans="1:12" x14ac:dyDescent="0.2">
      <c r="A1827">
        <v>2008</v>
      </c>
      <c r="B1827" t="s">
        <v>552</v>
      </c>
      <c r="C1827" t="s">
        <v>365</v>
      </c>
      <c r="D1827" t="s">
        <v>269</v>
      </c>
      <c r="E1827" t="s">
        <v>401</v>
      </c>
      <c r="F1827">
        <v>797.8</v>
      </c>
      <c r="G1827">
        <v>1811.1749999978049</v>
      </c>
      <c r="H1827">
        <v>1261.5236656630459</v>
      </c>
      <c r="I1827">
        <v>6.1712154342639155E-5</v>
      </c>
      <c r="J1827" t="s">
        <v>1239</v>
      </c>
      <c r="K1827" t="s">
        <v>269</v>
      </c>
      <c r="L1827" t="s">
        <v>1259</v>
      </c>
    </row>
    <row r="1828" spans="1:12" x14ac:dyDescent="0.2">
      <c r="A1828">
        <v>2008</v>
      </c>
      <c r="B1828" t="s">
        <v>554</v>
      </c>
      <c r="C1828" t="s">
        <v>365</v>
      </c>
      <c r="D1828" t="s">
        <v>269</v>
      </c>
      <c r="E1828" t="s">
        <v>429</v>
      </c>
      <c r="F1828">
        <v>14793.1</v>
      </c>
      <c r="G1828">
        <v>33583.47065989914</v>
      </c>
      <c r="H1828">
        <v>23391.634167109569</v>
      </c>
      <c r="I1828">
        <v>1.144289383813106E-3</v>
      </c>
      <c r="J1828" t="s">
        <v>1239</v>
      </c>
      <c r="K1828" t="s">
        <v>269</v>
      </c>
      <c r="L1828" t="s">
        <v>1273</v>
      </c>
    </row>
    <row r="1829" spans="1:12" x14ac:dyDescent="0.2">
      <c r="A1829">
        <v>2008</v>
      </c>
      <c r="B1829" t="s">
        <v>556</v>
      </c>
      <c r="C1829" t="s">
        <v>365</v>
      </c>
      <c r="D1829" t="s">
        <v>269</v>
      </c>
      <c r="E1829" t="s">
        <v>403</v>
      </c>
      <c r="F1829">
        <v>1114.7</v>
      </c>
      <c r="G1829">
        <v>2530.6051297286958</v>
      </c>
      <c r="H1829">
        <v>1762.622750206315</v>
      </c>
      <c r="I1829">
        <v>8.6225292611857496E-5</v>
      </c>
      <c r="J1829" t="s">
        <v>1239</v>
      </c>
      <c r="K1829" t="s">
        <v>269</v>
      </c>
      <c r="L1829" t="s">
        <v>1260</v>
      </c>
    </row>
    <row r="1830" spans="1:12" x14ac:dyDescent="0.2">
      <c r="A1830">
        <v>2008</v>
      </c>
      <c r="B1830" t="s">
        <v>557</v>
      </c>
      <c r="C1830" t="s">
        <v>365</v>
      </c>
      <c r="D1830" t="s">
        <v>269</v>
      </c>
      <c r="E1830" t="s">
        <v>431</v>
      </c>
      <c r="F1830">
        <v>7493</v>
      </c>
      <c r="G1830">
        <v>17010.69726119774</v>
      </c>
      <c r="H1830">
        <v>11848.328938096271</v>
      </c>
      <c r="I1830">
        <v>5.7960538040786576E-4</v>
      </c>
      <c r="J1830" t="s">
        <v>1239</v>
      </c>
      <c r="K1830" t="s">
        <v>269</v>
      </c>
      <c r="L1830" t="s">
        <v>1274</v>
      </c>
    </row>
    <row r="1831" spans="1:12" x14ac:dyDescent="0.2">
      <c r="A1831">
        <v>2008</v>
      </c>
      <c r="B1831" t="s">
        <v>558</v>
      </c>
      <c r="C1831" t="s">
        <v>365</v>
      </c>
      <c r="D1831" t="s">
        <v>269</v>
      </c>
      <c r="E1831" t="s">
        <v>439</v>
      </c>
      <c r="F1831">
        <v>2517.5</v>
      </c>
      <c r="G1831">
        <v>5715.2582884112244</v>
      </c>
      <c r="H1831">
        <v>3980.8044977522181</v>
      </c>
      <c r="I1831">
        <v>1.9473595958585381E-4</v>
      </c>
      <c r="J1831" t="s">
        <v>1239</v>
      </c>
      <c r="K1831" t="s">
        <v>269</v>
      </c>
      <c r="L1831" t="s">
        <v>1278</v>
      </c>
    </row>
    <row r="1832" spans="1:12" x14ac:dyDescent="0.2">
      <c r="A1832">
        <v>2008</v>
      </c>
      <c r="B1832" t="s">
        <v>559</v>
      </c>
      <c r="C1832" t="s">
        <v>365</v>
      </c>
      <c r="D1832" t="s">
        <v>269</v>
      </c>
      <c r="E1832" t="s">
        <v>399</v>
      </c>
      <c r="F1832">
        <v>1116.5</v>
      </c>
      <c r="G1832">
        <v>2534.6915110272621</v>
      </c>
      <c r="H1832">
        <v>1765.4690056565451</v>
      </c>
      <c r="I1832">
        <v>8.6364527856049969E-5</v>
      </c>
      <c r="J1832" t="s">
        <v>1239</v>
      </c>
      <c r="K1832" t="s">
        <v>269</v>
      </c>
      <c r="L1832" t="s">
        <v>1258</v>
      </c>
    </row>
    <row r="1833" spans="1:12" x14ac:dyDescent="0.2">
      <c r="A1833">
        <v>2008</v>
      </c>
      <c r="B1833" t="s">
        <v>561</v>
      </c>
      <c r="C1833" t="s">
        <v>365</v>
      </c>
      <c r="D1833" t="s">
        <v>269</v>
      </c>
      <c r="E1833" t="s">
        <v>419</v>
      </c>
      <c r="F1833">
        <v>23893.9</v>
      </c>
      <c r="G1833">
        <v>54244.214505449439</v>
      </c>
      <c r="H1833">
        <v>37782.301723472381</v>
      </c>
      <c r="I1833">
        <v>1.848262778450221E-3</v>
      </c>
      <c r="J1833" t="s">
        <v>1239</v>
      </c>
      <c r="K1833" t="s">
        <v>269</v>
      </c>
      <c r="L1833" t="s">
        <v>1268</v>
      </c>
    </row>
    <row r="1834" spans="1:12" x14ac:dyDescent="0.2">
      <c r="A1834">
        <v>2008</v>
      </c>
      <c r="B1834" t="s">
        <v>563</v>
      </c>
      <c r="C1834" t="s">
        <v>365</v>
      </c>
      <c r="D1834" t="s">
        <v>269</v>
      </c>
      <c r="E1834" t="s">
        <v>863</v>
      </c>
      <c r="F1834">
        <v>334.2</v>
      </c>
      <c r="G1834">
        <v>758.70479443377599</v>
      </c>
      <c r="H1834">
        <v>528.45476192603428</v>
      </c>
      <c r="I1834">
        <v>2.5851343671734792E-5</v>
      </c>
      <c r="J1834" t="s">
        <v>1239</v>
      </c>
      <c r="K1834" t="s">
        <v>269</v>
      </c>
      <c r="L1834" t="s">
        <v>1577</v>
      </c>
    </row>
    <row r="1835" spans="1:12" x14ac:dyDescent="0.2">
      <c r="A1835">
        <v>2008</v>
      </c>
      <c r="B1835" t="s">
        <v>565</v>
      </c>
      <c r="C1835" t="s">
        <v>365</v>
      </c>
      <c r="D1835" t="s">
        <v>269</v>
      </c>
      <c r="E1835" t="s">
        <v>427</v>
      </c>
      <c r="F1835">
        <v>10618.5</v>
      </c>
      <c r="G1835">
        <v>24106.244343791299</v>
      </c>
      <c r="H1835">
        <v>16790.535276815059</v>
      </c>
      <c r="I1835">
        <v>8.2137191136539731E-4</v>
      </c>
      <c r="J1835" t="s">
        <v>1239</v>
      </c>
      <c r="K1835" t="s">
        <v>269</v>
      </c>
      <c r="L1835" t="s">
        <v>1272</v>
      </c>
    </row>
    <row r="1836" spans="1:12" x14ac:dyDescent="0.2">
      <c r="A1836">
        <v>2008</v>
      </c>
      <c r="B1836" t="s">
        <v>567</v>
      </c>
      <c r="C1836" t="s">
        <v>365</v>
      </c>
      <c r="D1836" t="s">
        <v>269</v>
      </c>
      <c r="E1836" t="s">
        <v>421</v>
      </c>
      <c r="I1836">
        <v>0</v>
      </c>
      <c r="J1836" t="s">
        <v>1239</v>
      </c>
      <c r="K1836" t="s">
        <v>269</v>
      </c>
      <c r="L1836" t="s">
        <v>1269</v>
      </c>
    </row>
    <row r="1837" spans="1:12" x14ac:dyDescent="0.2">
      <c r="A1837">
        <v>2008</v>
      </c>
      <c r="B1837" t="s">
        <v>569</v>
      </c>
      <c r="C1837" t="s">
        <v>365</v>
      </c>
      <c r="D1837" t="s">
        <v>269</v>
      </c>
      <c r="E1837" t="s">
        <v>409</v>
      </c>
      <c r="I1837">
        <v>0</v>
      </c>
      <c r="J1837" t="s">
        <v>1239</v>
      </c>
      <c r="K1837" t="s">
        <v>269</v>
      </c>
      <c r="L1837" t="s">
        <v>1263</v>
      </c>
    </row>
    <row r="1838" spans="1:12" x14ac:dyDescent="0.2">
      <c r="A1838">
        <v>2008</v>
      </c>
      <c r="B1838" t="s">
        <v>571</v>
      </c>
      <c r="C1838" t="s">
        <v>365</v>
      </c>
      <c r="D1838" t="s">
        <v>269</v>
      </c>
      <c r="E1838" t="s">
        <v>680</v>
      </c>
      <c r="F1838">
        <v>1032</v>
      </c>
      <c r="G1838">
        <v>2342.8586111779082</v>
      </c>
      <c r="H1838">
        <v>1631.8531247985261</v>
      </c>
      <c r="I1838">
        <v>7.9828206670348013E-5</v>
      </c>
      <c r="J1838" t="s">
        <v>1239</v>
      </c>
      <c r="K1838" t="s">
        <v>269</v>
      </c>
      <c r="L1838" t="s">
        <v>1403</v>
      </c>
    </row>
    <row r="1839" spans="1:12" x14ac:dyDescent="0.2">
      <c r="A1839">
        <v>2008</v>
      </c>
      <c r="B1839" t="s">
        <v>572</v>
      </c>
      <c r="C1839" t="s">
        <v>365</v>
      </c>
      <c r="D1839" t="s">
        <v>269</v>
      </c>
      <c r="E1839" t="s">
        <v>681</v>
      </c>
      <c r="I1839">
        <v>0</v>
      </c>
      <c r="J1839" t="s">
        <v>1239</v>
      </c>
      <c r="K1839" t="s">
        <v>269</v>
      </c>
      <c r="L1839" t="s">
        <v>1404</v>
      </c>
    </row>
    <row r="1840" spans="1:12" x14ac:dyDescent="0.2">
      <c r="A1840">
        <v>2008</v>
      </c>
      <c r="B1840" t="s">
        <v>573</v>
      </c>
      <c r="C1840" t="s">
        <v>365</v>
      </c>
      <c r="D1840" t="s">
        <v>269</v>
      </c>
      <c r="E1840" t="s">
        <v>417</v>
      </c>
      <c r="I1840">
        <v>0</v>
      </c>
      <c r="J1840" t="s">
        <v>1239</v>
      </c>
      <c r="K1840" t="s">
        <v>269</v>
      </c>
      <c r="L1840" t="s">
        <v>1267</v>
      </c>
    </row>
    <row r="1841" spans="1:12" x14ac:dyDescent="0.2">
      <c r="A1841">
        <v>2008</v>
      </c>
      <c r="B1841" t="s">
        <v>575</v>
      </c>
      <c r="C1841" t="s">
        <v>365</v>
      </c>
      <c r="D1841" t="s">
        <v>269</v>
      </c>
      <c r="E1841" t="s">
        <v>579</v>
      </c>
      <c r="I1841">
        <v>0</v>
      </c>
      <c r="J1841" t="s">
        <v>1239</v>
      </c>
      <c r="K1841" t="s">
        <v>269</v>
      </c>
      <c r="L1841" t="s">
        <v>1343</v>
      </c>
    </row>
    <row r="1842" spans="1:12" x14ac:dyDescent="0.2">
      <c r="A1842">
        <v>2008</v>
      </c>
      <c r="B1842" t="s">
        <v>577</v>
      </c>
      <c r="C1842" t="s">
        <v>365</v>
      </c>
      <c r="D1842" t="s">
        <v>269</v>
      </c>
      <c r="E1842" t="s">
        <v>581</v>
      </c>
      <c r="I1842">
        <v>0</v>
      </c>
      <c r="J1842" t="s">
        <v>1239</v>
      </c>
      <c r="K1842" t="s">
        <v>269</v>
      </c>
      <c r="L1842" t="s">
        <v>1344</v>
      </c>
    </row>
    <row r="1843" spans="1:12" x14ac:dyDescent="0.2">
      <c r="A1843">
        <v>2008</v>
      </c>
      <c r="B1843" t="s">
        <v>578</v>
      </c>
      <c r="C1843" t="s">
        <v>365</v>
      </c>
      <c r="D1843" t="s">
        <v>269</v>
      </c>
      <c r="E1843" t="s">
        <v>682</v>
      </c>
      <c r="F1843">
        <v>114.7</v>
      </c>
      <c r="G1843">
        <v>260.3932971919632</v>
      </c>
      <c r="H1843">
        <v>181.3697223007664</v>
      </c>
      <c r="I1843">
        <v>8.8723791715977866E-6</v>
      </c>
      <c r="J1843" t="s">
        <v>1239</v>
      </c>
      <c r="K1843" t="s">
        <v>269</v>
      </c>
      <c r="L1843" t="s">
        <v>1405</v>
      </c>
    </row>
    <row r="1844" spans="1:12" x14ac:dyDescent="0.2">
      <c r="A1844">
        <v>2008</v>
      </c>
      <c r="B1844" t="s">
        <v>580</v>
      </c>
      <c r="C1844" t="s">
        <v>365</v>
      </c>
      <c r="D1844" t="s">
        <v>269</v>
      </c>
      <c r="E1844" t="s">
        <v>683</v>
      </c>
      <c r="I1844">
        <v>0</v>
      </c>
      <c r="J1844" t="s">
        <v>1239</v>
      </c>
      <c r="K1844" t="s">
        <v>269</v>
      </c>
      <c r="L1844" t="s">
        <v>1406</v>
      </c>
    </row>
    <row r="1845" spans="1:12" x14ac:dyDescent="0.2">
      <c r="A1845">
        <v>2008</v>
      </c>
      <c r="B1845" t="s">
        <v>582</v>
      </c>
      <c r="C1845" t="s">
        <v>365</v>
      </c>
      <c r="D1845" t="s">
        <v>372</v>
      </c>
      <c r="E1845" t="s">
        <v>375</v>
      </c>
      <c r="F1845">
        <v>20.2</v>
      </c>
      <c r="G1845">
        <v>45.858279017241998</v>
      </c>
      <c r="H1845">
        <v>31.94131116369207</v>
      </c>
      <c r="I1845">
        <v>1.5625288514932459E-6</v>
      </c>
      <c r="J1845" t="s">
        <v>1239</v>
      </c>
      <c r="K1845" t="s">
        <v>1244</v>
      </c>
      <c r="L1845" t="s">
        <v>1246</v>
      </c>
    </row>
    <row r="1846" spans="1:12" x14ac:dyDescent="0.2">
      <c r="A1846">
        <v>2008</v>
      </c>
      <c r="B1846" t="s">
        <v>584</v>
      </c>
      <c r="C1846" t="s">
        <v>365</v>
      </c>
      <c r="D1846" t="s">
        <v>372</v>
      </c>
      <c r="E1846" t="s">
        <v>924</v>
      </c>
      <c r="F1846">
        <v>3335</v>
      </c>
      <c r="G1846">
        <v>7571.1564615100033</v>
      </c>
      <c r="H1846">
        <v>5273.4788480650031</v>
      </c>
      <c r="I1846">
        <v>2.5797196632326599E-4</v>
      </c>
      <c r="J1846" t="s">
        <v>1239</v>
      </c>
      <c r="K1846" t="s">
        <v>1244</v>
      </c>
      <c r="L1846" t="s">
        <v>1649</v>
      </c>
    </row>
    <row r="1847" spans="1:12" x14ac:dyDescent="0.2">
      <c r="A1847">
        <v>2008</v>
      </c>
      <c r="B1847" t="s">
        <v>586</v>
      </c>
      <c r="C1847" t="s">
        <v>365</v>
      </c>
      <c r="D1847" t="s">
        <v>372</v>
      </c>
      <c r="E1847" t="s">
        <v>381</v>
      </c>
      <c r="F1847">
        <v>50.5</v>
      </c>
      <c r="G1847">
        <v>114.645697543105</v>
      </c>
      <c r="H1847">
        <v>79.853277909230187</v>
      </c>
      <c r="I1847">
        <v>3.9063221287331146E-6</v>
      </c>
      <c r="J1847" t="s">
        <v>1239</v>
      </c>
      <c r="K1847" t="s">
        <v>1244</v>
      </c>
      <c r="L1847" t="s">
        <v>1249</v>
      </c>
    </row>
    <row r="1848" spans="1:12" x14ac:dyDescent="0.2">
      <c r="A1848">
        <v>2008</v>
      </c>
      <c r="B1848" t="s">
        <v>588</v>
      </c>
      <c r="C1848" t="s">
        <v>365</v>
      </c>
      <c r="D1848" t="s">
        <v>372</v>
      </c>
      <c r="E1848" t="s">
        <v>925</v>
      </c>
      <c r="F1848">
        <v>701.3</v>
      </c>
      <c r="G1848">
        <v>1592.09955815801</v>
      </c>
      <c r="H1848">
        <v>1108.932748470161</v>
      </c>
      <c r="I1848">
        <v>5.4247598195654121E-5</v>
      </c>
      <c r="J1848" t="s">
        <v>1239</v>
      </c>
      <c r="K1848" t="s">
        <v>1244</v>
      </c>
      <c r="L1848" t="s">
        <v>1650</v>
      </c>
    </row>
    <row r="1849" spans="1:12" x14ac:dyDescent="0.2">
      <c r="A1849">
        <v>2008</v>
      </c>
      <c r="B1849" t="s">
        <v>590</v>
      </c>
      <c r="C1849" t="s">
        <v>365</v>
      </c>
      <c r="D1849" t="s">
        <v>372</v>
      </c>
      <c r="E1849" t="s">
        <v>926</v>
      </c>
      <c r="F1849">
        <v>131.19999999999999</v>
      </c>
      <c r="G1849">
        <v>297.85179242881929</v>
      </c>
      <c r="H1849">
        <v>207.4603972612079</v>
      </c>
      <c r="I1849">
        <v>1.014870224336207E-5</v>
      </c>
      <c r="J1849" t="s">
        <v>1239</v>
      </c>
      <c r="K1849" t="s">
        <v>1244</v>
      </c>
      <c r="L1849" t="s">
        <v>1651</v>
      </c>
    </row>
    <row r="1850" spans="1:12" x14ac:dyDescent="0.2">
      <c r="A1850">
        <v>2008</v>
      </c>
      <c r="B1850" t="s">
        <v>678</v>
      </c>
      <c r="C1850" t="s">
        <v>365</v>
      </c>
      <c r="D1850" t="s">
        <v>372</v>
      </c>
      <c r="E1850" t="s">
        <v>927</v>
      </c>
      <c r="F1850">
        <v>30.3</v>
      </c>
      <c r="G1850">
        <v>68.787418525863004</v>
      </c>
      <c r="H1850">
        <v>47.911966745538123</v>
      </c>
      <c r="I1850">
        <v>2.3437932772398691E-6</v>
      </c>
      <c r="J1850" t="s">
        <v>1239</v>
      </c>
      <c r="K1850" t="s">
        <v>1244</v>
      </c>
      <c r="L1850" t="s">
        <v>1652</v>
      </c>
    </row>
    <row r="1851" spans="1:12" x14ac:dyDescent="0.2">
      <c r="A1851">
        <v>2008</v>
      </c>
      <c r="B1851" t="s">
        <v>679</v>
      </c>
      <c r="C1851" t="s">
        <v>365</v>
      </c>
      <c r="D1851" t="s">
        <v>372</v>
      </c>
      <c r="E1851" t="s">
        <v>377</v>
      </c>
      <c r="F1851">
        <v>777</v>
      </c>
      <c r="G1851">
        <v>1763.9545938810411</v>
      </c>
      <c r="H1851">
        <v>1228.6336026826109</v>
      </c>
      <c r="I1851">
        <v>6.0103213743081777E-5</v>
      </c>
      <c r="J1851" t="s">
        <v>1239</v>
      </c>
      <c r="K1851" t="s">
        <v>1244</v>
      </c>
      <c r="L1851" t="s">
        <v>1247</v>
      </c>
    </row>
    <row r="1852" spans="1:12" x14ac:dyDescent="0.2">
      <c r="A1852">
        <v>2008</v>
      </c>
      <c r="B1852" t="s">
        <v>592</v>
      </c>
      <c r="C1852" t="s">
        <v>928</v>
      </c>
      <c r="D1852" t="s">
        <v>603</v>
      </c>
      <c r="E1852" t="s">
        <v>929</v>
      </c>
      <c r="F1852">
        <v>9673.7000000000007</v>
      </c>
      <c r="G1852">
        <v>21961.348204410591</v>
      </c>
      <c r="H1852">
        <v>15296.5674160499</v>
      </c>
      <c r="I1852">
        <v>7.4828887874704014E-4</v>
      </c>
      <c r="J1852" t="s">
        <v>1653</v>
      </c>
      <c r="K1852" t="s">
        <v>1200</v>
      </c>
      <c r="L1852" t="s">
        <v>1654</v>
      </c>
    </row>
    <row r="1853" spans="1:12" x14ac:dyDescent="0.2">
      <c r="A1853">
        <v>2008</v>
      </c>
      <c r="B1853" t="s">
        <v>593</v>
      </c>
      <c r="C1853" t="s">
        <v>928</v>
      </c>
      <c r="D1853" t="s">
        <v>303</v>
      </c>
      <c r="E1853" t="s">
        <v>930</v>
      </c>
      <c r="F1853">
        <v>19993.599999999999</v>
      </c>
      <c r="G1853">
        <v>45389.70729500641</v>
      </c>
      <c r="H1853">
        <v>31614.940538732371</v>
      </c>
      <c r="I1853">
        <v>1.546563210159176E-3</v>
      </c>
      <c r="J1853" t="s">
        <v>1653</v>
      </c>
      <c r="K1853" t="s">
        <v>303</v>
      </c>
      <c r="L1853" t="s">
        <v>1655</v>
      </c>
    </row>
    <row r="1854" spans="1:12" x14ac:dyDescent="0.2">
      <c r="A1854">
        <v>2008</v>
      </c>
      <c r="B1854" t="s">
        <v>594</v>
      </c>
      <c r="C1854" t="s">
        <v>928</v>
      </c>
      <c r="D1854" t="s">
        <v>931</v>
      </c>
      <c r="E1854" t="s">
        <v>932</v>
      </c>
      <c r="F1854">
        <v>7872.3</v>
      </c>
      <c r="G1854">
        <v>17871.788609278919</v>
      </c>
      <c r="H1854">
        <v>12448.098211580849</v>
      </c>
      <c r="I1854">
        <v>6.0894534047575648E-4</v>
      </c>
      <c r="J1854" t="s">
        <v>1653</v>
      </c>
      <c r="K1854" t="s">
        <v>1656</v>
      </c>
      <c r="L1854" t="s">
        <v>1657</v>
      </c>
    </row>
    <row r="1855" spans="1:12" x14ac:dyDescent="0.2">
      <c r="A1855">
        <v>2008</v>
      </c>
      <c r="B1855" t="s">
        <v>596</v>
      </c>
      <c r="C1855" t="s">
        <v>928</v>
      </c>
      <c r="D1855" t="s">
        <v>284</v>
      </c>
      <c r="E1855" t="s">
        <v>289</v>
      </c>
      <c r="F1855">
        <v>469.1</v>
      </c>
      <c r="G1855">
        <v>1064.956370642981</v>
      </c>
      <c r="H1855">
        <v>741.76579539049271</v>
      </c>
      <c r="I1855">
        <v>3.628625169482582E-5</v>
      </c>
      <c r="J1855" t="s">
        <v>1653</v>
      </c>
      <c r="K1855" t="s">
        <v>5</v>
      </c>
      <c r="L1855" t="s">
        <v>1658</v>
      </c>
    </row>
    <row r="1856" spans="1:12" x14ac:dyDescent="0.2">
      <c r="A1856">
        <v>2008</v>
      </c>
      <c r="B1856" t="s">
        <v>597</v>
      </c>
      <c r="C1856" t="s">
        <v>928</v>
      </c>
      <c r="D1856" t="s">
        <v>284</v>
      </c>
      <c r="E1856" t="s">
        <v>893</v>
      </c>
      <c r="F1856">
        <v>489.9</v>
      </c>
      <c r="G1856">
        <v>1112.1767767597451</v>
      </c>
      <c r="H1856">
        <v>774.65585837092806</v>
      </c>
      <c r="I1856">
        <v>3.7895192294383232E-5</v>
      </c>
      <c r="J1856" t="s">
        <v>1653</v>
      </c>
      <c r="K1856" t="s">
        <v>5</v>
      </c>
      <c r="L1856" t="s">
        <v>1659</v>
      </c>
    </row>
    <row r="1857" spans="1:12" x14ac:dyDescent="0.2">
      <c r="A1857">
        <v>2008</v>
      </c>
      <c r="B1857" t="s">
        <v>599</v>
      </c>
      <c r="C1857" t="s">
        <v>928</v>
      </c>
      <c r="D1857" t="s">
        <v>284</v>
      </c>
      <c r="E1857" t="s">
        <v>933</v>
      </c>
      <c r="F1857">
        <v>3481.6</v>
      </c>
      <c r="G1857">
        <v>7903.9695161598884</v>
      </c>
      <c r="H1857">
        <v>5505.2905419559575</v>
      </c>
      <c r="I1857">
        <v>2.6931190343360819E-4</v>
      </c>
      <c r="J1857" t="s">
        <v>1653</v>
      </c>
      <c r="K1857" t="s">
        <v>5</v>
      </c>
      <c r="L1857" t="s">
        <v>1660</v>
      </c>
    </row>
    <row r="1858" spans="1:12" x14ac:dyDescent="0.2">
      <c r="A1858">
        <v>2008</v>
      </c>
      <c r="B1858" t="s">
        <v>600</v>
      </c>
      <c r="C1858" t="s">
        <v>928</v>
      </c>
      <c r="D1858" t="s">
        <v>284</v>
      </c>
      <c r="E1858" t="s">
        <v>672</v>
      </c>
      <c r="F1858">
        <v>79.2</v>
      </c>
      <c r="G1858">
        <v>179.8007771369092</v>
      </c>
      <c r="H1858">
        <v>125.2352398101194</v>
      </c>
      <c r="I1858">
        <v>6.1263507444685663E-6</v>
      </c>
      <c r="J1858" t="s">
        <v>1653</v>
      </c>
      <c r="K1858" t="s">
        <v>5</v>
      </c>
      <c r="L1858" t="s">
        <v>1661</v>
      </c>
    </row>
    <row r="1859" spans="1:12" x14ac:dyDescent="0.2">
      <c r="A1859">
        <v>2008</v>
      </c>
      <c r="B1859" t="s">
        <v>602</v>
      </c>
      <c r="C1859" t="s">
        <v>928</v>
      </c>
      <c r="D1859" t="s">
        <v>284</v>
      </c>
      <c r="E1859" t="s">
        <v>934</v>
      </c>
      <c r="F1859">
        <v>12628.9</v>
      </c>
      <c r="G1859">
        <v>28670.278211923141</v>
      </c>
      <c r="H1859">
        <v>19969.486364116379</v>
      </c>
      <c r="I1859">
        <v>9.7688220854569578E-4</v>
      </c>
      <c r="J1859" t="s">
        <v>1653</v>
      </c>
      <c r="K1859" t="s">
        <v>5</v>
      </c>
      <c r="L1859" t="s">
        <v>1662</v>
      </c>
    </row>
    <row r="1860" spans="1:12" x14ac:dyDescent="0.2">
      <c r="A1860">
        <v>2008</v>
      </c>
      <c r="B1860" t="s">
        <v>605</v>
      </c>
      <c r="C1860" t="s">
        <v>928</v>
      </c>
      <c r="D1860" t="s">
        <v>303</v>
      </c>
      <c r="E1860" t="s">
        <v>935</v>
      </c>
      <c r="F1860">
        <v>1317.2</v>
      </c>
      <c r="G1860">
        <v>2990.323025817384</v>
      </c>
      <c r="H1860">
        <v>2082.8264883571878</v>
      </c>
      <c r="I1860">
        <v>1.0188925758351E-4</v>
      </c>
      <c r="J1860" t="s">
        <v>1653</v>
      </c>
      <c r="K1860" t="s">
        <v>303</v>
      </c>
      <c r="L1860" t="s">
        <v>1663</v>
      </c>
    </row>
    <row r="1861" spans="1:12" x14ac:dyDescent="0.2">
      <c r="A1861">
        <v>2008</v>
      </c>
      <c r="B1861" t="s">
        <v>608</v>
      </c>
      <c r="C1861" t="s">
        <v>928</v>
      </c>
      <c r="D1861" t="s">
        <v>303</v>
      </c>
      <c r="E1861" t="s">
        <v>936</v>
      </c>
      <c r="F1861">
        <v>174.7</v>
      </c>
      <c r="G1861">
        <v>396.60600714416722</v>
      </c>
      <c r="H1861">
        <v>276.24490397509919</v>
      </c>
      <c r="I1861">
        <v>1.351355397801336E-5</v>
      </c>
      <c r="J1861" t="s">
        <v>1653</v>
      </c>
      <c r="K1861" t="s">
        <v>303</v>
      </c>
      <c r="L1861" t="s">
        <v>1664</v>
      </c>
    </row>
    <row r="1862" spans="1:12" x14ac:dyDescent="0.2">
      <c r="A1862">
        <v>2008</v>
      </c>
      <c r="B1862" t="s">
        <v>610</v>
      </c>
      <c r="C1862" t="s">
        <v>928</v>
      </c>
      <c r="D1862" t="s">
        <v>937</v>
      </c>
      <c r="E1862" t="s">
        <v>938</v>
      </c>
      <c r="F1862">
        <v>10353.1</v>
      </c>
      <c r="G1862">
        <v>23503.730123436049</v>
      </c>
      <c r="H1862">
        <v>16370.870723208929</v>
      </c>
      <c r="I1862">
        <v>8.0084244813835256E-4</v>
      </c>
      <c r="J1862" t="s">
        <v>1653</v>
      </c>
      <c r="K1862" t="s">
        <v>1665</v>
      </c>
      <c r="L1862" t="s">
        <v>1666</v>
      </c>
    </row>
    <row r="1863" spans="1:12" x14ac:dyDescent="0.2">
      <c r="A1863">
        <v>2008</v>
      </c>
      <c r="B1863" t="s">
        <v>612</v>
      </c>
      <c r="C1863" t="s">
        <v>928</v>
      </c>
      <c r="D1863" t="s">
        <v>937</v>
      </c>
      <c r="E1863" t="s">
        <v>939</v>
      </c>
      <c r="F1863">
        <v>6253.7</v>
      </c>
      <c r="G1863">
        <v>14197.223737134969</v>
      </c>
      <c r="H1863">
        <v>9888.6820606129259</v>
      </c>
      <c r="I1863">
        <v>4.83741914781352E-4</v>
      </c>
      <c r="J1863" t="s">
        <v>1653</v>
      </c>
      <c r="K1863" t="s">
        <v>1665</v>
      </c>
      <c r="L1863" t="s">
        <v>1667</v>
      </c>
    </row>
    <row r="1864" spans="1:12" x14ac:dyDescent="0.2">
      <c r="A1864">
        <v>2008</v>
      </c>
      <c r="B1864" t="s">
        <v>614</v>
      </c>
      <c r="C1864" t="s">
        <v>928</v>
      </c>
      <c r="D1864" t="s">
        <v>937</v>
      </c>
      <c r="E1864" t="s">
        <v>940</v>
      </c>
      <c r="F1864">
        <v>2817.6</v>
      </c>
      <c r="G1864">
        <v>6396.5488593554983</v>
      </c>
      <c r="H1864">
        <v>4455.3385314266716</v>
      </c>
      <c r="I1864">
        <v>2.1794956890927559E-4</v>
      </c>
      <c r="J1864" t="s">
        <v>1653</v>
      </c>
      <c r="K1864" t="s">
        <v>1665</v>
      </c>
      <c r="L1864" t="s">
        <v>1668</v>
      </c>
    </row>
    <row r="1865" spans="1:12" x14ac:dyDescent="0.2">
      <c r="A1865">
        <v>2008</v>
      </c>
      <c r="B1865" t="s">
        <v>616</v>
      </c>
      <c r="C1865" t="s">
        <v>928</v>
      </c>
      <c r="D1865" t="s">
        <v>937</v>
      </c>
      <c r="E1865" t="s">
        <v>941</v>
      </c>
      <c r="F1865">
        <v>300.10000000000002</v>
      </c>
      <c r="G1865">
        <v>681.29057094427355</v>
      </c>
      <c r="H1865">
        <v>474.53403367445509</v>
      </c>
      <c r="I1865">
        <v>2.3213609323421938E-5</v>
      </c>
      <c r="J1865" t="s">
        <v>1653</v>
      </c>
      <c r="K1865" t="s">
        <v>1665</v>
      </c>
      <c r="L1865" t="s">
        <v>1669</v>
      </c>
    </row>
    <row r="1866" spans="1:12" x14ac:dyDescent="0.2">
      <c r="A1866">
        <v>2008</v>
      </c>
      <c r="B1866" t="s">
        <v>618</v>
      </c>
      <c r="C1866" t="s">
        <v>928</v>
      </c>
      <c r="D1866" t="s">
        <v>937</v>
      </c>
      <c r="E1866" t="s">
        <v>942</v>
      </c>
      <c r="F1866">
        <v>142.6</v>
      </c>
      <c r="G1866">
        <v>323.73220731973811</v>
      </c>
      <c r="H1866">
        <v>225.48668177933109</v>
      </c>
      <c r="I1866">
        <v>1.103052545658103E-5</v>
      </c>
      <c r="J1866" t="s">
        <v>1653</v>
      </c>
      <c r="K1866" t="s">
        <v>1665</v>
      </c>
      <c r="L1866" t="s">
        <v>1670</v>
      </c>
    </row>
    <row r="1867" spans="1:12" x14ac:dyDescent="0.2">
      <c r="A1867">
        <v>2008</v>
      </c>
      <c r="B1867" t="s">
        <v>620</v>
      </c>
      <c r="C1867" t="s">
        <v>928</v>
      </c>
      <c r="D1867" t="s">
        <v>937</v>
      </c>
      <c r="E1867" t="s">
        <v>943</v>
      </c>
      <c r="F1867">
        <v>6785</v>
      </c>
      <c r="G1867">
        <v>15403.387283761729</v>
      </c>
      <c r="H1867">
        <v>10728.80179433915</v>
      </c>
      <c r="I1867">
        <v>5.2483951769216229E-4</v>
      </c>
      <c r="J1867" t="s">
        <v>1653</v>
      </c>
      <c r="K1867" t="s">
        <v>1665</v>
      </c>
      <c r="L1867" t="s">
        <v>1671</v>
      </c>
    </row>
    <row r="1868" spans="1:12" x14ac:dyDescent="0.2">
      <c r="A1868">
        <v>2008</v>
      </c>
      <c r="B1868" t="s">
        <v>622</v>
      </c>
      <c r="C1868" t="s">
        <v>928</v>
      </c>
      <c r="D1868" t="s">
        <v>937</v>
      </c>
      <c r="E1868" t="s">
        <v>944</v>
      </c>
      <c r="F1868">
        <v>4317.5</v>
      </c>
      <c r="G1868">
        <v>9801.6395869773442</v>
      </c>
      <c r="H1868">
        <v>6827.059947982204</v>
      </c>
      <c r="I1868">
        <v>3.3397120377832122E-4</v>
      </c>
      <c r="J1868" t="s">
        <v>1653</v>
      </c>
      <c r="K1868" t="s">
        <v>1665</v>
      </c>
      <c r="L1868" t="s">
        <v>1672</v>
      </c>
    </row>
    <row r="1869" spans="1:12" x14ac:dyDescent="0.2">
      <c r="A1869">
        <v>2008</v>
      </c>
      <c r="B1869" t="s">
        <v>624</v>
      </c>
      <c r="C1869" t="s">
        <v>928</v>
      </c>
      <c r="D1869" t="s">
        <v>937</v>
      </c>
      <c r="E1869" t="s">
        <v>945</v>
      </c>
      <c r="F1869">
        <v>9156.2000000000007</v>
      </c>
      <c r="G1869">
        <v>20786.513581072832</v>
      </c>
      <c r="H1869">
        <v>14478.26897410878</v>
      </c>
      <c r="I1869">
        <v>7.0825874604170576E-4</v>
      </c>
      <c r="J1869" t="s">
        <v>1653</v>
      </c>
      <c r="K1869" t="s">
        <v>1665</v>
      </c>
      <c r="L1869" t="s">
        <v>1673</v>
      </c>
    </row>
    <row r="1870" spans="1:12" x14ac:dyDescent="0.2">
      <c r="A1870">
        <v>2008</v>
      </c>
      <c r="B1870" t="s">
        <v>463</v>
      </c>
      <c r="C1870" t="s">
        <v>453</v>
      </c>
      <c r="D1870" t="s">
        <v>464</v>
      </c>
      <c r="E1870" t="s">
        <v>465</v>
      </c>
      <c r="F1870">
        <v>122192.5</v>
      </c>
      <c r="G1870">
        <v>277402.85934724472</v>
      </c>
      <c r="H1870">
        <v>193217.26061234871</v>
      </c>
      <c r="I1870">
        <v>9.4519458755489318E-3</v>
      </c>
      <c r="J1870" t="s">
        <v>1285</v>
      </c>
      <c r="K1870" t="s">
        <v>1291</v>
      </c>
      <c r="L1870" t="s">
        <v>1292</v>
      </c>
    </row>
    <row r="1871" spans="1:12" x14ac:dyDescent="0.2">
      <c r="A1871">
        <v>2008</v>
      </c>
      <c r="B1871" t="s">
        <v>466</v>
      </c>
      <c r="C1871" t="s">
        <v>453</v>
      </c>
      <c r="D1871" t="s">
        <v>464</v>
      </c>
      <c r="E1871" t="s">
        <v>467</v>
      </c>
      <c r="F1871">
        <v>13290.9</v>
      </c>
      <c r="G1871">
        <v>30173.158445062461</v>
      </c>
      <c r="H1871">
        <v>21016.275868589852</v>
      </c>
      <c r="I1871">
        <v>1.028089837243147E-3</v>
      </c>
      <c r="J1871" t="s">
        <v>1285</v>
      </c>
      <c r="K1871" t="s">
        <v>1291</v>
      </c>
      <c r="L1871" t="s">
        <v>1293</v>
      </c>
    </row>
    <row r="1872" spans="1:12" x14ac:dyDescent="0.2">
      <c r="A1872">
        <v>2008</v>
      </c>
      <c r="B1872" t="s">
        <v>631</v>
      </c>
      <c r="C1872" t="s">
        <v>453</v>
      </c>
      <c r="D1872" t="s">
        <v>464</v>
      </c>
      <c r="E1872" t="s">
        <v>471</v>
      </c>
      <c r="F1872">
        <v>7724.4</v>
      </c>
      <c r="G1872">
        <v>17536.02427924674</v>
      </c>
      <c r="H1872">
        <v>12214.23088875362</v>
      </c>
      <c r="I1872">
        <v>5.9750484457794209E-4</v>
      </c>
      <c r="J1872" t="s">
        <v>1285</v>
      </c>
      <c r="K1872" t="s">
        <v>1291</v>
      </c>
      <c r="L1872" t="s">
        <v>1295</v>
      </c>
    </row>
    <row r="1873" spans="1:12" x14ac:dyDescent="0.2">
      <c r="A1873">
        <v>2008</v>
      </c>
      <c r="B1873" t="s">
        <v>633</v>
      </c>
      <c r="C1873" t="s">
        <v>453</v>
      </c>
      <c r="D1873" t="s">
        <v>464</v>
      </c>
      <c r="E1873" t="s">
        <v>469</v>
      </c>
      <c r="F1873">
        <v>4972.3</v>
      </c>
      <c r="G1873">
        <v>11288.174294922401</v>
      </c>
      <c r="H1873">
        <v>7862.464430654758</v>
      </c>
      <c r="I1873">
        <v>3.8462189149900328E-4</v>
      </c>
      <c r="J1873" t="s">
        <v>1285</v>
      </c>
      <c r="K1873" t="s">
        <v>1291</v>
      </c>
      <c r="L1873" t="s">
        <v>1294</v>
      </c>
    </row>
    <row r="1874" spans="1:12" x14ac:dyDescent="0.2">
      <c r="A1874">
        <v>2008</v>
      </c>
      <c r="B1874" t="s">
        <v>635</v>
      </c>
      <c r="C1874" t="s">
        <v>453</v>
      </c>
      <c r="D1874" t="s">
        <v>464</v>
      </c>
      <c r="E1874" t="s">
        <v>473</v>
      </c>
      <c r="F1874">
        <v>2950</v>
      </c>
      <c r="G1874">
        <v>6697.1249059833608</v>
      </c>
      <c r="H1874">
        <v>4664.696432321367</v>
      </c>
      <c r="I1874">
        <v>2.281910946487661E-4</v>
      </c>
      <c r="J1874" t="s">
        <v>1285</v>
      </c>
      <c r="K1874" t="s">
        <v>1291</v>
      </c>
      <c r="L1874" t="s">
        <v>1296</v>
      </c>
    </row>
    <row r="1875" spans="1:12" x14ac:dyDescent="0.2">
      <c r="A1875">
        <v>2008</v>
      </c>
      <c r="B1875" t="s">
        <v>637</v>
      </c>
      <c r="C1875" t="s">
        <v>453</v>
      </c>
      <c r="D1875" t="s">
        <v>464</v>
      </c>
      <c r="E1875" t="s">
        <v>352</v>
      </c>
      <c r="I1875">
        <v>0</v>
      </c>
      <c r="J1875" t="s">
        <v>1285</v>
      </c>
      <c r="K1875" t="s">
        <v>1291</v>
      </c>
      <c r="L1875" t="s">
        <v>1416</v>
      </c>
    </row>
    <row r="1876" spans="1:12" x14ac:dyDescent="0.2">
      <c r="A1876">
        <v>2008</v>
      </c>
      <c r="B1876" t="s">
        <v>639</v>
      </c>
      <c r="C1876" t="s">
        <v>453</v>
      </c>
      <c r="D1876" t="s">
        <v>464</v>
      </c>
      <c r="E1876" t="s">
        <v>693</v>
      </c>
      <c r="F1876">
        <v>542.1</v>
      </c>
      <c r="G1876">
        <v>1230.6818344181629</v>
      </c>
      <c r="H1876">
        <v>857.1972664275977</v>
      </c>
      <c r="I1876">
        <v>4.1933014375964781E-5</v>
      </c>
      <c r="J1876" t="s">
        <v>1285</v>
      </c>
      <c r="K1876" t="s">
        <v>1291</v>
      </c>
      <c r="L1876" t="s">
        <v>1417</v>
      </c>
    </row>
    <row r="1877" spans="1:12" x14ac:dyDescent="0.2">
      <c r="A1877">
        <v>2008</v>
      </c>
      <c r="B1877" t="s">
        <v>641</v>
      </c>
      <c r="C1877" t="s">
        <v>453</v>
      </c>
      <c r="D1877" t="s">
        <v>269</v>
      </c>
      <c r="E1877" t="s">
        <v>595</v>
      </c>
      <c r="F1877">
        <v>2887.5</v>
      </c>
      <c r="G1877">
        <v>6555.2366664498149</v>
      </c>
      <c r="H1877">
        <v>4565.8681180772701</v>
      </c>
      <c r="I1877">
        <v>2.2335653755874981E-4</v>
      </c>
      <c r="J1877" t="s">
        <v>1285</v>
      </c>
      <c r="K1877" t="s">
        <v>269</v>
      </c>
      <c r="L1877" t="s">
        <v>1350</v>
      </c>
    </row>
    <row r="1878" spans="1:12" x14ac:dyDescent="0.2">
      <c r="A1878">
        <v>2008</v>
      </c>
      <c r="B1878" t="s">
        <v>643</v>
      </c>
      <c r="C1878" t="s">
        <v>453</v>
      </c>
      <c r="D1878" t="s">
        <v>269</v>
      </c>
      <c r="E1878" t="s">
        <v>454</v>
      </c>
      <c r="F1878">
        <v>17762.8</v>
      </c>
      <c r="G1878">
        <v>40325.318738983478</v>
      </c>
      <c r="H1878">
        <v>28087.48128408067</v>
      </c>
      <c r="I1878">
        <v>1.3740043308566451E-3</v>
      </c>
      <c r="J1878" t="s">
        <v>1285</v>
      </c>
      <c r="K1878" t="s">
        <v>269</v>
      </c>
      <c r="L1878" t="s">
        <v>1286</v>
      </c>
    </row>
    <row r="1879" spans="1:12" x14ac:dyDescent="0.2">
      <c r="A1879">
        <v>2008</v>
      </c>
      <c r="B1879" t="s">
        <v>645</v>
      </c>
      <c r="C1879" t="s">
        <v>453</v>
      </c>
      <c r="D1879" t="s">
        <v>269</v>
      </c>
      <c r="E1879" t="s">
        <v>598</v>
      </c>
      <c r="F1879">
        <v>10695.2</v>
      </c>
      <c r="G1879">
        <v>24280.369591346869</v>
      </c>
      <c r="H1879">
        <v>16911.817384055419</v>
      </c>
      <c r="I1879">
        <v>8.273048798262654E-4</v>
      </c>
      <c r="J1879" t="s">
        <v>1285</v>
      </c>
      <c r="K1879" t="s">
        <v>269</v>
      </c>
      <c r="L1879" t="s">
        <v>1351</v>
      </c>
    </row>
    <row r="1880" spans="1:12" x14ac:dyDescent="0.2">
      <c r="A1880">
        <v>2008</v>
      </c>
      <c r="B1880" t="s">
        <v>647</v>
      </c>
      <c r="C1880" t="s">
        <v>453</v>
      </c>
      <c r="D1880" t="s">
        <v>269</v>
      </c>
      <c r="E1880" t="s">
        <v>462</v>
      </c>
      <c r="F1880">
        <v>1094.5</v>
      </c>
      <c r="G1880">
        <v>2484.746850711454</v>
      </c>
      <c r="H1880">
        <v>1730.681439042623</v>
      </c>
      <c r="I1880">
        <v>8.4662763760364249E-5</v>
      </c>
      <c r="J1880" t="s">
        <v>1285</v>
      </c>
      <c r="K1880" t="s">
        <v>269</v>
      </c>
      <c r="L1880" t="s">
        <v>1290</v>
      </c>
    </row>
    <row r="1881" spans="1:12" x14ac:dyDescent="0.2">
      <c r="A1881">
        <v>2008</v>
      </c>
      <c r="B1881" t="s">
        <v>649</v>
      </c>
      <c r="C1881" t="s">
        <v>453</v>
      </c>
      <c r="D1881" t="s">
        <v>269</v>
      </c>
      <c r="E1881" t="s">
        <v>456</v>
      </c>
      <c r="F1881">
        <v>10955.8</v>
      </c>
      <c r="G1881">
        <v>24871.98679490593</v>
      </c>
      <c r="H1881">
        <v>17323.891923127601</v>
      </c>
      <c r="I1881">
        <v>8.4746304906879689E-4</v>
      </c>
      <c r="J1881" t="s">
        <v>1285</v>
      </c>
      <c r="K1881" t="s">
        <v>269</v>
      </c>
      <c r="L1881" t="s">
        <v>1287</v>
      </c>
    </row>
    <row r="1882" spans="1:12" x14ac:dyDescent="0.2">
      <c r="A1882">
        <v>2008</v>
      </c>
      <c r="B1882" t="s">
        <v>651</v>
      </c>
      <c r="C1882" t="s">
        <v>453</v>
      </c>
      <c r="D1882" t="s">
        <v>603</v>
      </c>
      <c r="E1882" t="s">
        <v>695</v>
      </c>
      <c r="F1882">
        <v>4565.8</v>
      </c>
      <c r="G1882">
        <v>10365.333184996211</v>
      </c>
      <c r="H1882">
        <v>7219.6850748111528</v>
      </c>
      <c r="I1882">
        <v>3.5317793218553767E-4</v>
      </c>
      <c r="J1882" t="s">
        <v>1285</v>
      </c>
      <c r="K1882" t="s">
        <v>1200</v>
      </c>
      <c r="L1882" t="s">
        <v>1419</v>
      </c>
    </row>
    <row r="1883" spans="1:12" x14ac:dyDescent="0.2">
      <c r="A1883">
        <v>2008</v>
      </c>
      <c r="B1883" t="s">
        <v>653</v>
      </c>
      <c r="C1883" t="s">
        <v>453</v>
      </c>
      <c r="D1883" t="s">
        <v>603</v>
      </c>
      <c r="E1883" t="s">
        <v>696</v>
      </c>
      <c r="F1883">
        <v>583.79999999999995</v>
      </c>
      <c r="G1883">
        <v>1325.349667834945</v>
      </c>
      <c r="H1883">
        <v>923.135517691259</v>
      </c>
      <c r="I1883">
        <v>4.5158630866423612E-5</v>
      </c>
      <c r="J1883" t="s">
        <v>1285</v>
      </c>
      <c r="K1883" t="s">
        <v>1200</v>
      </c>
      <c r="L1883" t="s">
        <v>1420</v>
      </c>
    </row>
    <row r="1884" spans="1:12" x14ac:dyDescent="0.2">
      <c r="A1884">
        <v>2008</v>
      </c>
      <c r="B1884" t="s">
        <v>655</v>
      </c>
      <c r="C1884" t="s">
        <v>453</v>
      </c>
      <c r="D1884" t="s">
        <v>603</v>
      </c>
      <c r="E1884" t="s">
        <v>698</v>
      </c>
      <c r="F1884">
        <v>1553.2</v>
      </c>
      <c r="G1884">
        <v>3526.0930182960542</v>
      </c>
      <c r="H1884">
        <v>2456.0022029428969</v>
      </c>
      <c r="I1884">
        <v>1.201445451554113E-4</v>
      </c>
      <c r="J1884" t="s">
        <v>1285</v>
      </c>
      <c r="K1884" t="s">
        <v>1200</v>
      </c>
      <c r="L1884" t="s">
        <v>1421</v>
      </c>
    </row>
    <row r="1885" spans="1:12" x14ac:dyDescent="0.2">
      <c r="A1885">
        <v>2008</v>
      </c>
      <c r="B1885" t="s">
        <v>697</v>
      </c>
      <c r="C1885" t="s">
        <v>453</v>
      </c>
      <c r="D1885" t="s">
        <v>603</v>
      </c>
      <c r="E1885" t="s">
        <v>700</v>
      </c>
      <c r="F1885">
        <v>8360.2000000000007</v>
      </c>
      <c r="G1885">
        <v>18979.424962373589</v>
      </c>
      <c r="H1885">
        <v>13219.59156389597</v>
      </c>
      <c r="I1885">
        <v>6.4668582694325934E-4</v>
      </c>
      <c r="J1885" t="s">
        <v>1285</v>
      </c>
      <c r="K1885" t="s">
        <v>1200</v>
      </c>
      <c r="L1885" t="s">
        <v>1422</v>
      </c>
    </row>
    <row r="1886" spans="1:12" x14ac:dyDescent="0.2">
      <c r="A1886">
        <v>2008</v>
      </c>
      <c r="B1886" t="s">
        <v>699</v>
      </c>
      <c r="C1886" t="s">
        <v>268</v>
      </c>
      <c r="D1886" t="s">
        <v>269</v>
      </c>
      <c r="E1886" t="s">
        <v>805</v>
      </c>
      <c r="F1886">
        <v>333.6</v>
      </c>
      <c r="G1886">
        <v>757.34266733425409</v>
      </c>
      <c r="H1886">
        <v>527.50601010929086</v>
      </c>
      <c r="I1886">
        <v>2.5804931923670631E-5</v>
      </c>
      <c r="J1886" t="s">
        <v>1194</v>
      </c>
      <c r="K1886" t="s">
        <v>269</v>
      </c>
      <c r="L1886" t="s">
        <v>1579</v>
      </c>
    </row>
    <row r="1887" spans="1:12" x14ac:dyDescent="0.2">
      <c r="A1887">
        <v>2008</v>
      </c>
      <c r="B1887" t="s">
        <v>701</v>
      </c>
      <c r="C1887" t="s">
        <v>268</v>
      </c>
      <c r="D1887" t="s">
        <v>269</v>
      </c>
      <c r="E1887" t="s">
        <v>946</v>
      </c>
      <c r="F1887">
        <v>10.4</v>
      </c>
      <c r="G1887">
        <v>23.610203058382019</v>
      </c>
      <c r="H1887">
        <v>16.445031490217701</v>
      </c>
      <c r="I1887">
        <v>8.0447029977870082E-7</v>
      </c>
      <c r="J1887" t="s">
        <v>1194</v>
      </c>
      <c r="K1887" t="s">
        <v>269</v>
      </c>
      <c r="L1887" t="s">
        <v>1674</v>
      </c>
    </row>
    <row r="1888" spans="1:12" x14ac:dyDescent="0.2">
      <c r="A1888">
        <v>2008</v>
      </c>
      <c r="B1888" t="s">
        <v>702</v>
      </c>
      <c r="C1888" t="s">
        <v>268</v>
      </c>
      <c r="D1888" t="s">
        <v>603</v>
      </c>
      <c r="E1888" t="s">
        <v>947</v>
      </c>
      <c r="F1888">
        <v>1344.7</v>
      </c>
      <c r="G1888">
        <v>3052.753851212145</v>
      </c>
      <c r="H1888">
        <v>2126.310946624591</v>
      </c>
      <c r="I1888">
        <v>1.040164627031172E-4</v>
      </c>
      <c r="J1888" t="s">
        <v>1194</v>
      </c>
      <c r="K1888" t="s">
        <v>1200</v>
      </c>
      <c r="L1888" t="s">
        <v>1675</v>
      </c>
    </row>
    <row r="1889" spans="1:12" x14ac:dyDescent="0.2">
      <c r="A1889">
        <v>2008</v>
      </c>
      <c r="B1889" t="s">
        <v>703</v>
      </c>
      <c r="C1889" t="s">
        <v>268</v>
      </c>
      <c r="D1889" t="s">
        <v>603</v>
      </c>
      <c r="E1889" t="s">
        <v>948</v>
      </c>
      <c r="F1889">
        <v>10.4</v>
      </c>
      <c r="G1889">
        <v>23.610203058382019</v>
      </c>
      <c r="H1889">
        <v>16.445031490217701</v>
      </c>
      <c r="I1889">
        <v>8.0447029977870082E-7</v>
      </c>
      <c r="J1889" t="s">
        <v>1194</v>
      </c>
      <c r="K1889" t="s">
        <v>1200</v>
      </c>
      <c r="L1889" t="s">
        <v>1676</v>
      </c>
    </row>
    <row r="1890" spans="1:12" x14ac:dyDescent="0.2">
      <c r="A1890">
        <v>2008</v>
      </c>
      <c r="B1890" t="s">
        <v>705</v>
      </c>
      <c r="C1890" t="s">
        <v>268</v>
      </c>
      <c r="D1890" t="s">
        <v>898</v>
      </c>
      <c r="E1890" t="s">
        <v>899</v>
      </c>
      <c r="F1890">
        <v>27987.7</v>
      </c>
      <c r="G1890">
        <v>63538.007705488308</v>
      </c>
      <c r="H1890">
        <v>44255.635369112118</v>
      </c>
      <c r="I1890">
        <v>2.164930135491956E-3</v>
      </c>
      <c r="J1890" t="s">
        <v>1194</v>
      </c>
      <c r="K1890" t="s">
        <v>1623</v>
      </c>
      <c r="L1890" t="s">
        <v>1624</v>
      </c>
    </row>
    <row r="1891" spans="1:12" x14ac:dyDescent="0.2">
      <c r="A1891">
        <v>2008</v>
      </c>
      <c r="B1891" t="s">
        <v>707</v>
      </c>
      <c r="C1891" t="s">
        <v>268</v>
      </c>
      <c r="D1891" t="s">
        <v>898</v>
      </c>
      <c r="E1891" t="s">
        <v>900</v>
      </c>
      <c r="F1891">
        <v>75515.100000000006</v>
      </c>
      <c r="G1891">
        <v>171435.27355519461</v>
      </c>
      <c r="H1891">
        <v>119408.48052759031</v>
      </c>
      <c r="I1891">
        <v>5.8413129937325567E-3</v>
      </c>
      <c r="J1891" t="s">
        <v>1194</v>
      </c>
      <c r="K1891" t="s">
        <v>1623</v>
      </c>
      <c r="L1891" t="s">
        <v>1625</v>
      </c>
    </row>
    <row r="1892" spans="1:12" x14ac:dyDescent="0.2">
      <c r="A1892">
        <v>2008</v>
      </c>
      <c r="B1892" t="s">
        <v>709</v>
      </c>
      <c r="C1892" t="s">
        <v>268</v>
      </c>
      <c r="D1892" t="s">
        <v>898</v>
      </c>
      <c r="E1892" t="s">
        <v>901</v>
      </c>
      <c r="F1892">
        <v>155.80000000000001</v>
      </c>
      <c r="G1892">
        <v>353.69900350922302</v>
      </c>
      <c r="H1892">
        <v>246.35922174768439</v>
      </c>
      <c r="I1892">
        <v>1.205158391399246E-5</v>
      </c>
      <c r="J1892" t="s">
        <v>1194</v>
      </c>
      <c r="K1892" t="s">
        <v>1623</v>
      </c>
      <c r="L1892" t="s">
        <v>1626</v>
      </c>
    </row>
    <row r="1893" spans="1:12" x14ac:dyDescent="0.2">
      <c r="A1893">
        <v>2008</v>
      </c>
      <c r="B1893" t="s">
        <v>711</v>
      </c>
      <c r="C1893" t="s">
        <v>268</v>
      </c>
      <c r="D1893" t="s">
        <v>898</v>
      </c>
      <c r="E1893" t="s">
        <v>902</v>
      </c>
      <c r="F1893">
        <v>5699.3</v>
      </c>
      <c r="G1893">
        <v>12938.618297176599</v>
      </c>
      <c r="H1893">
        <v>9012.0353819420907</v>
      </c>
      <c r="I1893">
        <v>4.4085745957007211E-4</v>
      </c>
      <c r="J1893" t="s">
        <v>1194</v>
      </c>
      <c r="K1893" t="s">
        <v>1623</v>
      </c>
      <c r="L1893" t="s">
        <v>1627</v>
      </c>
    </row>
    <row r="1894" spans="1:12" x14ac:dyDescent="0.2">
      <c r="A1894">
        <v>2008</v>
      </c>
      <c r="B1894" t="s">
        <v>712</v>
      </c>
      <c r="C1894" t="s">
        <v>268</v>
      </c>
      <c r="D1894" t="s">
        <v>898</v>
      </c>
      <c r="E1894" t="s">
        <v>903</v>
      </c>
      <c r="F1894">
        <v>75157.100000000006</v>
      </c>
      <c r="G1894">
        <v>170622.53771914649</v>
      </c>
      <c r="H1894">
        <v>118842.3919436001</v>
      </c>
      <c r="I1894">
        <v>5.8136206507209427E-3</v>
      </c>
      <c r="J1894" t="s">
        <v>1194</v>
      </c>
      <c r="K1894" t="s">
        <v>1623</v>
      </c>
      <c r="L1894" t="s">
        <v>1628</v>
      </c>
    </row>
    <row r="1895" spans="1:12" x14ac:dyDescent="0.2">
      <c r="A1895">
        <v>2008</v>
      </c>
      <c r="B1895" t="s">
        <v>714</v>
      </c>
      <c r="C1895" t="s">
        <v>268</v>
      </c>
      <c r="D1895" t="s">
        <v>898</v>
      </c>
      <c r="E1895" t="s">
        <v>904</v>
      </c>
      <c r="F1895">
        <v>10988.9</v>
      </c>
      <c r="G1895">
        <v>24947.130806562898</v>
      </c>
      <c r="H1895">
        <v>17376.231398351279</v>
      </c>
      <c r="I1895">
        <v>8.500234305036697E-4</v>
      </c>
      <c r="J1895" t="s">
        <v>1194</v>
      </c>
      <c r="K1895" t="s">
        <v>1623</v>
      </c>
      <c r="L1895" t="s">
        <v>1629</v>
      </c>
    </row>
    <row r="1896" spans="1:12" x14ac:dyDescent="0.2">
      <c r="A1896">
        <v>2008</v>
      </c>
      <c r="B1896" t="s">
        <v>715</v>
      </c>
      <c r="C1896" t="s">
        <v>268</v>
      </c>
      <c r="D1896" t="s">
        <v>269</v>
      </c>
      <c r="E1896" t="s">
        <v>949</v>
      </c>
      <c r="F1896">
        <v>1388.2</v>
      </c>
      <c r="G1896">
        <v>3151.5080659274922</v>
      </c>
      <c r="H1896">
        <v>2195.095453338482</v>
      </c>
      <c r="I1896">
        <v>1.073813144377685E-4</v>
      </c>
      <c r="J1896" t="s">
        <v>1194</v>
      </c>
      <c r="K1896" t="s">
        <v>269</v>
      </c>
      <c r="L1896" t="s">
        <v>1677</v>
      </c>
    </row>
    <row r="1897" spans="1:12" x14ac:dyDescent="0.2">
      <c r="A1897">
        <v>2008</v>
      </c>
      <c r="B1897" t="s">
        <v>716</v>
      </c>
      <c r="C1897" t="s">
        <v>268</v>
      </c>
      <c r="D1897" t="s">
        <v>269</v>
      </c>
      <c r="E1897" t="s">
        <v>950</v>
      </c>
      <c r="F1897">
        <v>525.1</v>
      </c>
      <c r="G1897">
        <v>1192.088233265039</v>
      </c>
      <c r="H1897">
        <v>830.31596495320343</v>
      </c>
      <c r="I1897">
        <v>4.0618014847480358E-5</v>
      </c>
      <c r="J1897" t="s">
        <v>1194</v>
      </c>
      <c r="K1897" t="s">
        <v>269</v>
      </c>
      <c r="L1897" t="s">
        <v>1678</v>
      </c>
    </row>
    <row r="1898" spans="1:12" x14ac:dyDescent="0.2">
      <c r="A1898">
        <v>2008</v>
      </c>
      <c r="B1898" t="s">
        <v>718</v>
      </c>
      <c r="C1898" t="s">
        <v>268</v>
      </c>
      <c r="D1898" t="s">
        <v>603</v>
      </c>
      <c r="E1898" t="s">
        <v>717</v>
      </c>
      <c r="F1898">
        <v>5.6</v>
      </c>
      <c r="G1898">
        <v>12.713186262205699</v>
      </c>
      <c r="H1898">
        <v>8.8550169562710703</v>
      </c>
      <c r="I1898">
        <v>4.3317631526545429E-7</v>
      </c>
      <c r="J1898" t="s">
        <v>1194</v>
      </c>
      <c r="K1898" t="s">
        <v>1200</v>
      </c>
      <c r="L1898" t="s">
        <v>1583</v>
      </c>
    </row>
    <row r="1899" spans="1:12" x14ac:dyDescent="0.2">
      <c r="A1899">
        <v>2008</v>
      </c>
      <c r="B1899" t="s">
        <v>719</v>
      </c>
      <c r="C1899" t="s">
        <v>109</v>
      </c>
      <c r="D1899" t="s">
        <v>625</v>
      </c>
      <c r="E1899" t="s">
        <v>951</v>
      </c>
      <c r="F1899">
        <v>105.1</v>
      </c>
      <c r="G1899">
        <v>238.59926359961059</v>
      </c>
      <c r="H1899">
        <v>166.18969323287311</v>
      </c>
      <c r="I1899">
        <v>8.1297912025712938E-6</v>
      </c>
      <c r="J1899" t="s">
        <v>1114</v>
      </c>
      <c r="K1899" t="s">
        <v>1365</v>
      </c>
      <c r="L1899" t="s">
        <v>1679</v>
      </c>
    </row>
    <row r="1900" spans="1:12" x14ac:dyDescent="0.2">
      <c r="A1900">
        <v>2008</v>
      </c>
      <c r="B1900" t="s">
        <v>720</v>
      </c>
      <c r="C1900" t="s">
        <v>109</v>
      </c>
      <c r="D1900" t="s">
        <v>625</v>
      </c>
      <c r="E1900" t="s">
        <v>952</v>
      </c>
      <c r="I1900">
        <v>0</v>
      </c>
      <c r="J1900" t="s">
        <v>1114</v>
      </c>
      <c r="K1900" t="s">
        <v>1365</v>
      </c>
      <c r="L1900" t="s">
        <v>1680</v>
      </c>
    </row>
    <row r="1901" spans="1:12" x14ac:dyDescent="0.2">
      <c r="A1901">
        <v>2008</v>
      </c>
      <c r="B1901" t="s">
        <v>721</v>
      </c>
      <c r="C1901" t="s">
        <v>109</v>
      </c>
      <c r="D1901" t="s">
        <v>625</v>
      </c>
      <c r="E1901" t="s">
        <v>953</v>
      </c>
      <c r="F1901">
        <v>11.4</v>
      </c>
      <c r="G1901">
        <v>25.88041489091875</v>
      </c>
      <c r="H1901">
        <v>18.026284518123251</v>
      </c>
      <c r="I1901">
        <v>8.8182321321896056E-7</v>
      </c>
      <c r="J1901" t="s">
        <v>1114</v>
      </c>
      <c r="K1901" t="s">
        <v>1365</v>
      </c>
      <c r="L1901" t="s">
        <v>1681</v>
      </c>
    </row>
    <row r="1902" spans="1:12" x14ac:dyDescent="0.2">
      <c r="A1902">
        <v>2008</v>
      </c>
      <c r="B1902" t="s">
        <v>722</v>
      </c>
      <c r="C1902" t="s">
        <v>109</v>
      </c>
      <c r="D1902" t="s">
        <v>625</v>
      </c>
      <c r="E1902" t="s">
        <v>954</v>
      </c>
      <c r="I1902">
        <v>0</v>
      </c>
      <c r="J1902" t="s">
        <v>1114</v>
      </c>
      <c r="K1902" t="s">
        <v>1365</v>
      </c>
      <c r="L1902" t="s">
        <v>1682</v>
      </c>
    </row>
    <row r="1903" spans="1:12" x14ac:dyDescent="0.2">
      <c r="A1903">
        <v>2008</v>
      </c>
      <c r="B1903" t="s">
        <v>723</v>
      </c>
      <c r="C1903" t="s">
        <v>109</v>
      </c>
      <c r="D1903" t="s">
        <v>625</v>
      </c>
      <c r="E1903" t="s">
        <v>955</v>
      </c>
      <c r="F1903">
        <v>8</v>
      </c>
      <c r="G1903">
        <v>18.161694660293861</v>
      </c>
      <c r="H1903">
        <v>12.65002422324438</v>
      </c>
      <c r="I1903">
        <v>6.1882330752207718E-7</v>
      </c>
      <c r="J1903" t="s">
        <v>1114</v>
      </c>
      <c r="K1903" t="s">
        <v>1365</v>
      </c>
      <c r="L1903" t="s">
        <v>1683</v>
      </c>
    </row>
    <row r="1904" spans="1:12" x14ac:dyDescent="0.2">
      <c r="A1904">
        <v>2008</v>
      </c>
      <c r="B1904" t="s">
        <v>724</v>
      </c>
      <c r="C1904" t="s">
        <v>109</v>
      </c>
      <c r="D1904" t="s">
        <v>625</v>
      </c>
      <c r="E1904" t="s">
        <v>956</v>
      </c>
      <c r="I1904">
        <v>0</v>
      </c>
      <c r="J1904" t="s">
        <v>1114</v>
      </c>
      <c r="K1904" t="s">
        <v>1365</v>
      </c>
      <c r="L1904" t="s">
        <v>1684</v>
      </c>
    </row>
    <row r="1905" spans="1:12" x14ac:dyDescent="0.2">
      <c r="A1905">
        <v>2008</v>
      </c>
      <c r="B1905" t="s">
        <v>725</v>
      </c>
      <c r="C1905" t="s">
        <v>109</v>
      </c>
      <c r="D1905" t="s">
        <v>625</v>
      </c>
      <c r="E1905" t="s">
        <v>957</v>
      </c>
      <c r="F1905">
        <v>72</v>
      </c>
      <c r="G1905">
        <v>163.45525194264471</v>
      </c>
      <c r="H1905">
        <v>113.85021800919949</v>
      </c>
      <c r="I1905">
        <v>5.5694097676986988E-6</v>
      </c>
      <c r="J1905" t="s">
        <v>1114</v>
      </c>
      <c r="K1905" t="s">
        <v>1365</v>
      </c>
      <c r="L1905" t="s">
        <v>1685</v>
      </c>
    </row>
    <row r="1906" spans="1:12" x14ac:dyDescent="0.2">
      <c r="A1906">
        <v>2008</v>
      </c>
      <c r="B1906" t="s">
        <v>727</v>
      </c>
      <c r="C1906" t="s">
        <v>109</v>
      </c>
      <c r="D1906" t="s">
        <v>625</v>
      </c>
      <c r="E1906" t="s">
        <v>958</v>
      </c>
      <c r="I1906">
        <v>0</v>
      </c>
      <c r="J1906" t="s">
        <v>1114</v>
      </c>
      <c r="K1906" t="s">
        <v>1365</v>
      </c>
      <c r="L1906" t="s">
        <v>1686</v>
      </c>
    </row>
    <row r="1907" spans="1:12" x14ac:dyDescent="0.2">
      <c r="A1907">
        <v>2008</v>
      </c>
      <c r="B1907" t="s">
        <v>729</v>
      </c>
      <c r="C1907" t="s">
        <v>109</v>
      </c>
      <c r="D1907" t="s">
        <v>625</v>
      </c>
      <c r="E1907" t="s">
        <v>959</v>
      </c>
      <c r="I1907">
        <v>0</v>
      </c>
      <c r="J1907" t="s">
        <v>1114</v>
      </c>
      <c r="K1907" t="s">
        <v>1365</v>
      </c>
      <c r="L1907" t="s">
        <v>1687</v>
      </c>
    </row>
    <row r="1908" spans="1:12" x14ac:dyDescent="0.2">
      <c r="A1908">
        <v>2008</v>
      </c>
      <c r="B1908" t="s">
        <v>731</v>
      </c>
      <c r="C1908" t="s">
        <v>109</v>
      </c>
      <c r="D1908" t="s">
        <v>625</v>
      </c>
      <c r="E1908" t="s">
        <v>960</v>
      </c>
      <c r="I1908">
        <v>0</v>
      </c>
      <c r="J1908" t="s">
        <v>1114</v>
      </c>
      <c r="K1908" t="s">
        <v>1365</v>
      </c>
      <c r="L1908" t="s">
        <v>1688</v>
      </c>
    </row>
    <row r="1909" spans="1:12" x14ac:dyDescent="0.2">
      <c r="A1909">
        <v>2008</v>
      </c>
      <c r="B1909" t="s">
        <v>733</v>
      </c>
      <c r="C1909" t="s">
        <v>109</v>
      </c>
      <c r="D1909" t="s">
        <v>625</v>
      </c>
      <c r="E1909" t="s">
        <v>910</v>
      </c>
      <c r="F1909">
        <v>0</v>
      </c>
      <c r="G1909">
        <v>0</v>
      </c>
      <c r="H1909">
        <v>0</v>
      </c>
      <c r="I1909">
        <v>0</v>
      </c>
      <c r="J1909" t="s">
        <v>1114</v>
      </c>
      <c r="K1909" t="s">
        <v>1365</v>
      </c>
      <c r="L1909" t="s">
        <v>1635</v>
      </c>
    </row>
    <row r="1910" spans="1:12" x14ac:dyDescent="0.2">
      <c r="A1910">
        <v>2008</v>
      </c>
      <c r="B1910" t="s">
        <v>735</v>
      </c>
      <c r="C1910" t="s">
        <v>109</v>
      </c>
      <c r="D1910" t="s">
        <v>625</v>
      </c>
      <c r="E1910" t="s">
        <v>911</v>
      </c>
      <c r="F1910">
        <v>0</v>
      </c>
      <c r="G1910">
        <v>0</v>
      </c>
      <c r="H1910">
        <v>0</v>
      </c>
      <c r="I1910">
        <v>0</v>
      </c>
      <c r="J1910" t="s">
        <v>1114</v>
      </c>
      <c r="K1910" t="s">
        <v>1365</v>
      </c>
      <c r="L1910" t="s">
        <v>1636</v>
      </c>
    </row>
    <row r="1911" spans="1:12" x14ac:dyDescent="0.2">
      <c r="A1911">
        <v>2008</v>
      </c>
      <c r="B1911" t="s">
        <v>737</v>
      </c>
      <c r="C1911" t="s">
        <v>109</v>
      </c>
      <c r="D1911" t="s">
        <v>625</v>
      </c>
      <c r="E1911" t="s">
        <v>912</v>
      </c>
      <c r="F1911">
        <v>1077.7</v>
      </c>
      <c r="G1911">
        <v>2446.6072919248372</v>
      </c>
      <c r="H1911">
        <v>1704.1163881738089</v>
      </c>
      <c r="I1911">
        <v>8.336323481456785E-5</v>
      </c>
      <c r="J1911" t="s">
        <v>1114</v>
      </c>
      <c r="K1911" t="s">
        <v>1365</v>
      </c>
      <c r="L1911" t="s">
        <v>1637</v>
      </c>
    </row>
    <row r="1912" spans="1:12" x14ac:dyDescent="0.2">
      <c r="A1912">
        <v>2008</v>
      </c>
      <c r="B1912" t="s">
        <v>739</v>
      </c>
      <c r="C1912" t="s">
        <v>109</v>
      </c>
      <c r="D1912" t="s">
        <v>625</v>
      </c>
      <c r="E1912" t="s">
        <v>219</v>
      </c>
      <c r="F1912">
        <v>0</v>
      </c>
      <c r="G1912">
        <v>0</v>
      </c>
      <c r="H1912">
        <v>0</v>
      </c>
      <c r="I1912">
        <v>0</v>
      </c>
      <c r="J1912" t="s">
        <v>1114</v>
      </c>
      <c r="K1912" t="s">
        <v>1365</v>
      </c>
      <c r="L1912" t="s">
        <v>1440</v>
      </c>
    </row>
    <row r="1913" spans="1:12" x14ac:dyDescent="0.2">
      <c r="A1913">
        <v>2008</v>
      </c>
      <c r="B1913" t="s">
        <v>741</v>
      </c>
      <c r="C1913" t="s">
        <v>109</v>
      </c>
      <c r="D1913" t="s">
        <v>625</v>
      </c>
      <c r="E1913" t="s">
        <v>749</v>
      </c>
      <c r="F1913">
        <v>0</v>
      </c>
      <c r="G1913">
        <v>0</v>
      </c>
      <c r="H1913">
        <v>0</v>
      </c>
      <c r="I1913">
        <v>0</v>
      </c>
      <c r="J1913" t="s">
        <v>1114</v>
      </c>
      <c r="K1913" t="s">
        <v>1365</v>
      </c>
      <c r="L1913" t="s">
        <v>1441</v>
      </c>
    </row>
    <row r="1914" spans="1:12" x14ac:dyDescent="0.2">
      <c r="A1914">
        <v>2008</v>
      </c>
      <c r="B1914" t="s">
        <v>743</v>
      </c>
      <c r="C1914" t="s">
        <v>109</v>
      </c>
      <c r="D1914" t="s">
        <v>625</v>
      </c>
      <c r="E1914" t="s">
        <v>751</v>
      </c>
      <c r="F1914">
        <v>0</v>
      </c>
      <c r="G1914">
        <v>0</v>
      </c>
      <c r="H1914">
        <v>0</v>
      </c>
      <c r="I1914">
        <v>0</v>
      </c>
      <c r="J1914" t="s">
        <v>1114</v>
      </c>
      <c r="K1914" t="s">
        <v>1365</v>
      </c>
      <c r="L1914" t="s">
        <v>1442</v>
      </c>
    </row>
    <row r="1915" spans="1:12" x14ac:dyDescent="0.2">
      <c r="A1915">
        <v>2008</v>
      </c>
      <c r="B1915" t="s">
        <v>745</v>
      </c>
      <c r="C1915" t="s">
        <v>109</v>
      </c>
      <c r="D1915" t="s">
        <v>625</v>
      </c>
      <c r="E1915" t="s">
        <v>652</v>
      </c>
      <c r="F1915">
        <v>6562</v>
      </c>
      <c r="G1915">
        <v>14897.13004510604</v>
      </c>
      <c r="H1915">
        <v>10376.18236911621</v>
      </c>
      <c r="I1915">
        <v>5.0758981799498427E-4</v>
      </c>
      <c r="J1915" t="s">
        <v>1114</v>
      </c>
      <c r="K1915" t="s">
        <v>1365</v>
      </c>
      <c r="L1915" t="s">
        <v>1379</v>
      </c>
    </row>
    <row r="1916" spans="1:12" x14ac:dyDescent="0.2">
      <c r="A1916">
        <v>2008</v>
      </c>
      <c r="B1916" t="s">
        <v>747</v>
      </c>
      <c r="C1916" t="s">
        <v>109</v>
      </c>
      <c r="D1916" t="s">
        <v>625</v>
      </c>
      <c r="E1916" t="s">
        <v>656</v>
      </c>
      <c r="F1916">
        <v>4500</v>
      </c>
      <c r="G1916">
        <v>10215.9532464153</v>
      </c>
      <c r="H1916">
        <v>7115.6386255749667</v>
      </c>
      <c r="I1916">
        <v>3.4808811048116863E-4</v>
      </c>
      <c r="J1916" t="s">
        <v>1114</v>
      </c>
      <c r="K1916" t="s">
        <v>1365</v>
      </c>
      <c r="L1916" t="s">
        <v>1381</v>
      </c>
    </row>
    <row r="1917" spans="1:12" x14ac:dyDescent="0.2">
      <c r="A1917">
        <v>2008</v>
      </c>
      <c r="B1917" t="s">
        <v>748</v>
      </c>
      <c r="C1917" t="s">
        <v>109</v>
      </c>
      <c r="D1917" t="s">
        <v>625</v>
      </c>
      <c r="E1917" t="s">
        <v>237</v>
      </c>
      <c r="F1917">
        <v>0.8</v>
      </c>
      <c r="G1917">
        <v>1.8161694660293859</v>
      </c>
      <c r="H1917">
        <v>1.265002422324438</v>
      </c>
      <c r="I1917">
        <v>6.1882330752207732E-8</v>
      </c>
      <c r="J1917" t="s">
        <v>1114</v>
      </c>
      <c r="K1917" t="s">
        <v>1365</v>
      </c>
      <c r="L1917" t="s">
        <v>1443</v>
      </c>
    </row>
    <row r="1918" spans="1:12" x14ac:dyDescent="0.2">
      <c r="A1918">
        <v>2008</v>
      </c>
      <c r="B1918" t="s">
        <v>750</v>
      </c>
      <c r="C1918" t="s">
        <v>109</v>
      </c>
      <c r="D1918" t="s">
        <v>625</v>
      </c>
      <c r="E1918" t="s">
        <v>870</v>
      </c>
      <c r="I1918">
        <v>0</v>
      </c>
      <c r="J1918" t="s">
        <v>1114</v>
      </c>
      <c r="K1918" t="s">
        <v>1365</v>
      </c>
      <c r="L1918" t="s">
        <v>1589</v>
      </c>
    </row>
    <row r="1919" spans="1:12" x14ac:dyDescent="0.2">
      <c r="A1919">
        <v>2008</v>
      </c>
      <c r="B1919" t="s">
        <v>752</v>
      </c>
      <c r="C1919" t="s">
        <v>109</v>
      </c>
      <c r="D1919" t="s">
        <v>625</v>
      </c>
      <c r="E1919" t="s">
        <v>961</v>
      </c>
      <c r="F1919">
        <v>389.7</v>
      </c>
      <c r="G1919">
        <v>884.70155113956469</v>
      </c>
      <c r="H1919">
        <v>616.21430497479219</v>
      </c>
      <c r="I1919">
        <v>3.01444303676692E-5</v>
      </c>
      <c r="J1919" t="s">
        <v>1114</v>
      </c>
      <c r="K1919" t="s">
        <v>1365</v>
      </c>
      <c r="L1919" t="s">
        <v>1689</v>
      </c>
    </row>
    <row r="1920" spans="1:12" x14ac:dyDescent="0.2">
      <c r="A1920">
        <v>2008</v>
      </c>
      <c r="B1920" t="s">
        <v>753</v>
      </c>
      <c r="C1920" t="s">
        <v>109</v>
      </c>
      <c r="D1920" t="s">
        <v>625</v>
      </c>
      <c r="E1920" t="s">
        <v>962</v>
      </c>
      <c r="I1920">
        <v>0</v>
      </c>
      <c r="J1920" t="s">
        <v>1114</v>
      </c>
      <c r="K1920" t="s">
        <v>1365</v>
      </c>
      <c r="L1920" t="s">
        <v>1690</v>
      </c>
    </row>
    <row r="1921" spans="1:12" x14ac:dyDescent="0.2">
      <c r="A1921">
        <v>2008</v>
      </c>
      <c r="B1921" t="s">
        <v>754</v>
      </c>
      <c r="C1921" t="s">
        <v>109</v>
      </c>
      <c r="D1921" t="s">
        <v>625</v>
      </c>
      <c r="E1921" t="s">
        <v>844</v>
      </c>
      <c r="I1921">
        <v>0</v>
      </c>
      <c r="J1921" t="s">
        <v>1114</v>
      </c>
      <c r="K1921" t="s">
        <v>1365</v>
      </c>
      <c r="L1921" t="s">
        <v>1592</v>
      </c>
    </row>
    <row r="1922" spans="1:12" x14ac:dyDescent="0.2">
      <c r="A1922">
        <v>2008</v>
      </c>
      <c r="B1922" t="s">
        <v>755</v>
      </c>
      <c r="C1922" t="s">
        <v>109</v>
      </c>
      <c r="D1922" t="s">
        <v>625</v>
      </c>
      <c r="E1922" t="s">
        <v>845</v>
      </c>
      <c r="F1922">
        <v>500</v>
      </c>
      <c r="G1922">
        <v>1135.1059162683659</v>
      </c>
      <c r="H1922">
        <v>790.62651395277408</v>
      </c>
      <c r="I1922">
        <v>3.8676456720129842E-5</v>
      </c>
      <c r="J1922" t="s">
        <v>1114</v>
      </c>
      <c r="K1922" t="s">
        <v>1365</v>
      </c>
      <c r="L1922" t="s">
        <v>1594</v>
      </c>
    </row>
    <row r="1923" spans="1:12" x14ac:dyDescent="0.2">
      <c r="A1923">
        <v>2008</v>
      </c>
      <c r="B1923" t="s">
        <v>756</v>
      </c>
      <c r="C1923" t="s">
        <v>109</v>
      </c>
      <c r="D1923" t="s">
        <v>625</v>
      </c>
      <c r="E1923" t="s">
        <v>135</v>
      </c>
      <c r="F1923">
        <v>31.3</v>
      </c>
      <c r="G1923">
        <v>71.057630358399734</v>
      </c>
      <c r="H1923">
        <v>49.493219773443663</v>
      </c>
      <c r="I1923">
        <v>2.421146190680129E-6</v>
      </c>
      <c r="J1923" t="s">
        <v>1114</v>
      </c>
      <c r="K1923" t="s">
        <v>1365</v>
      </c>
      <c r="L1923" t="s">
        <v>1598</v>
      </c>
    </row>
    <row r="1924" spans="1:12" x14ac:dyDescent="0.2">
      <c r="A1924">
        <v>2008</v>
      </c>
      <c r="B1924" t="s">
        <v>758</v>
      </c>
      <c r="C1924" t="s">
        <v>109</v>
      </c>
      <c r="D1924" t="s">
        <v>625</v>
      </c>
      <c r="E1924" t="s">
        <v>963</v>
      </c>
      <c r="I1924">
        <v>0</v>
      </c>
      <c r="J1924" t="s">
        <v>1114</v>
      </c>
      <c r="K1924" t="s">
        <v>1365</v>
      </c>
      <c r="L1924" t="s">
        <v>1691</v>
      </c>
    </row>
    <row r="1925" spans="1:12" x14ac:dyDescent="0.2">
      <c r="A1925">
        <v>2008</v>
      </c>
      <c r="B1925" t="s">
        <v>760</v>
      </c>
      <c r="C1925" t="s">
        <v>109</v>
      </c>
      <c r="D1925" t="s">
        <v>625</v>
      </c>
      <c r="E1925" t="s">
        <v>876</v>
      </c>
      <c r="I1925">
        <v>0</v>
      </c>
      <c r="J1925" t="s">
        <v>1114</v>
      </c>
      <c r="K1925" t="s">
        <v>1365</v>
      </c>
      <c r="L1925" t="s">
        <v>1601</v>
      </c>
    </row>
    <row r="1926" spans="1:12" x14ac:dyDescent="0.2">
      <c r="A1926">
        <v>2008</v>
      </c>
      <c r="B1926" t="s">
        <v>854</v>
      </c>
      <c r="C1926" t="s">
        <v>109</v>
      </c>
      <c r="D1926" t="s">
        <v>625</v>
      </c>
      <c r="E1926" t="s">
        <v>877</v>
      </c>
      <c r="I1926">
        <v>0</v>
      </c>
      <c r="J1926" t="s">
        <v>1114</v>
      </c>
      <c r="K1926" t="s">
        <v>1365</v>
      </c>
      <c r="L1926" t="s">
        <v>1602</v>
      </c>
    </row>
    <row r="1927" spans="1:12" x14ac:dyDescent="0.2">
      <c r="A1927">
        <v>2008</v>
      </c>
      <c r="B1927" t="s">
        <v>964</v>
      </c>
      <c r="C1927" t="s">
        <v>109</v>
      </c>
      <c r="D1927" t="s">
        <v>625</v>
      </c>
      <c r="E1927" t="s">
        <v>884</v>
      </c>
      <c r="I1927">
        <v>0</v>
      </c>
      <c r="J1927" t="s">
        <v>1114</v>
      </c>
      <c r="K1927" t="s">
        <v>1365</v>
      </c>
      <c r="L1927" t="s">
        <v>1609</v>
      </c>
    </row>
    <row r="1928" spans="1:12" x14ac:dyDescent="0.2">
      <c r="A1928">
        <v>2008</v>
      </c>
      <c r="B1928" t="s">
        <v>965</v>
      </c>
      <c r="C1928" t="s">
        <v>109</v>
      </c>
      <c r="D1928" t="s">
        <v>625</v>
      </c>
      <c r="E1928" t="s">
        <v>966</v>
      </c>
      <c r="I1928">
        <v>0</v>
      </c>
      <c r="J1928" t="s">
        <v>1114</v>
      </c>
      <c r="K1928" t="s">
        <v>1365</v>
      </c>
      <c r="L1928" t="s">
        <v>1692</v>
      </c>
    </row>
    <row r="1929" spans="1:12" x14ac:dyDescent="0.2">
      <c r="A1929">
        <v>2008</v>
      </c>
      <c r="B1929" t="s">
        <v>967</v>
      </c>
      <c r="C1929" t="s">
        <v>109</v>
      </c>
      <c r="D1929" t="s">
        <v>625</v>
      </c>
      <c r="E1929" t="s">
        <v>208</v>
      </c>
      <c r="F1929">
        <v>198.1</v>
      </c>
      <c r="G1929">
        <v>449.72896402552669</v>
      </c>
      <c r="H1929">
        <v>313.24622482808911</v>
      </c>
      <c r="I1929">
        <v>1.5323612152515441E-5</v>
      </c>
      <c r="J1929" t="s">
        <v>1114</v>
      </c>
      <c r="K1929" t="s">
        <v>1365</v>
      </c>
      <c r="L1929" t="s">
        <v>1693</v>
      </c>
    </row>
    <row r="1930" spans="1:12" x14ac:dyDescent="0.2">
      <c r="A1930">
        <v>2008</v>
      </c>
      <c r="B1930" t="s">
        <v>968</v>
      </c>
      <c r="C1930" t="s">
        <v>109</v>
      </c>
      <c r="D1930" t="s">
        <v>625</v>
      </c>
      <c r="E1930" t="s">
        <v>969</v>
      </c>
      <c r="I1930">
        <v>0</v>
      </c>
      <c r="J1930" t="s">
        <v>1114</v>
      </c>
      <c r="K1930" t="s">
        <v>1365</v>
      </c>
      <c r="L1930" t="s">
        <v>1694</v>
      </c>
    </row>
    <row r="1931" spans="1:12" x14ac:dyDescent="0.2">
      <c r="A1931">
        <v>2008</v>
      </c>
      <c r="B1931" t="s">
        <v>970</v>
      </c>
      <c r="C1931" t="s">
        <v>109</v>
      </c>
      <c r="D1931" t="s">
        <v>625</v>
      </c>
      <c r="E1931" t="s">
        <v>971</v>
      </c>
      <c r="F1931">
        <v>1</v>
      </c>
      <c r="G1931">
        <v>2.2702118325367331</v>
      </c>
      <c r="H1931">
        <v>1.5812530279055479</v>
      </c>
      <c r="I1931">
        <v>7.7352913440259675E-8</v>
      </c>
      <c r="J1931" t="s">
        <v>1114</v>
      </c>
      <c r="K1931" t="s">
        <v>1365</v>
      </c>
      <c r="L1931" t="s">
        <v>1695</v>
      </c>
    </row>
    <row r="1932" spans="1:12" x14ac:dyDescent="0.2">
      <c r="A1932">
        <v>2008</v>
      </c>
      <c r="B1932" t="s">
        <v>972</v>
      </c>
      <c r="C1932" t="s">
        <v>109</v>
      </c>
      <c r="D1932" t="s">
        <v>625</v>
      </c>
      <c r="E1932" t="s">
        <v>973</v>
      </c>
      <c r="F1932">
        <v>385.7</v>
      </c>
      <c r="G1932">
        <v>875.62070380941782</v>
      </c>
      <c r="H1932">
        <v>609.88929286317</v>
      </c>
      <c r="I1932">
        <v>2.9835018713908161E-5</v>
      </c>
      <c r="J1932" t="s">
        <v>1114</v>
      </c>
      <c r="K1932" t="s">
        <v>1365</v>
      </c>
      <c r="L1932" t="s">
        <v>1696</v>
      </c>
    </row>
    <row r="1933" spans="1:12" x14ac:dyDescent="0.2">
      <c r="A1933">
        <v>2008</v>
      </c>
      <c r="B1933" t="s">
        <v>974</v>
      </c>
      <c r="C1933" t="s">
        <v>109</v>
      </c>
      <c r="D1933" t="s">
        <v>625</v>
      </c>
      <c r="E1933" t="s">
        <v>975</v>
      </c>
      <c r="I1933">
        <v>0</v>
      </c>
      <c r="J1933" t="s">
        <v>1114</v>
      </c>
      <c r="K1933" t="s">
        <v>1365</v>
      </c>
      <c r="L1933" t="s">
        <v>1697</v>
      </c>
    </row>
    <row r="1934" spans="1:12" x14ac:dyDescent="0.2">
      <c r="A1934">
        <v>2009</v>
      </c>
      <c r="B1934" t="s">
        <v>492</v>
      </c>
      <c r="C1934" t="s">
        <v>283</v>
      </c>
      <c r="D1934" t="s">
        <v>354</v>
      </c>
      <c r="E1934" t="s">
        <v>493</v>
      </c>
      <c r="F1934">
        <v>12478</v>
      </c>
      <c r="G1934">
        <v>26916.349208144438</v>
      </c>
      <c r="H1934">
        <v>18747.83580789607</v>
      </c>
      <c r="I1934">
        <v>9.7873437816124254E-4</v>
      </c>
      <c r="J1934" t="s">
        <v>1202</v>
      </c>
      <c r="K1934" t="s">
        <v>1233</v>
      </c>
      <c r="L1934" t="s">
        <v>1305</v>
      </c>
    </row>
    <row r="1935" spans="1:12" x14ac:dyDescent="0.2">
      <c r="A1935">
        <v>2009</v>
      </c>
      <c r="B1935" t="s">
        <v>494</v>
      </c>
      <c r="C1935" t="s">
        <v>283</v>
      </c>
      <c r="D1935" t="s">
        <v>354</v>
      </c>
      <c r="E1935" t="s">
        <v>887</v>
      </c>
      <c r="F1935">
        <v>1837.3</v>
      </c>
      <c r="G1935">
        <v>3963.247988469609</v>
      </c>
      <c r="H1935">
        <v>2760.490361423902</v>
      </c>
      <c r="I1935">
        <v>1.441119308379268E-4</v>
      </c>
      <c r="J1935" t="s">
        <v>1202</v>
      </c>
      <c r="K1935" t="s">
        <v>1233</v>
      </c>
      <c r="L1935" t="s">
        <v>1612</v>
      </c>
    </row>
    <row r="1936" spans="1:12" x14ac:dyDescent="0.2">
      <c r="A1936">
        <v>2009</v>
      </c>
      <c r="B1936" t="s">
        <v>496</v>
      </c>
      <c r="C1936" t="s">
        <v>283</v>
      </c>
      <c r="D1936" t="s">
        <v>354</v>
      </c>
      <c r="E1936" t="s">
        <v>888</v>
      </c>
      <c r="F1936">
        <v>204.1</v>
      </c>
      <c r="G1936">
        <v>440.26501629926912</v>
      </c>
      <c r="H1936">
        <v>306.65437477092382</v>
      </c>
      <c r="I1936">
        <v>1.600895067981324E-5</v>
      </c>
      <c r="J1936" t="s">
        <v>1202</v>
      </c>
      <c r="K1936" t="s">
        <v>1233</v>
      </c>
      <c r="L1936" t="s">
        <v>1613</v>
      </c>
    </row>
    <row r="1937" spans="1:12" x14ac:dyDescent="0.2">
      <c r="A1937">
        <v>2009</v>
      </c>
      <c r="B1937" t="s">
        <v>498</v>
      </c>
      <c r="C1937" t="s">
        <v>283</v>
      </c>
      <c r="D1937" t="s">
        <v>354</v>
      </c>
      <c r="E1937" t="s">
        <v>501</v>
      </c>
      <c r="F1937">
        <v>1308.9000000000001</v>
      </c>
      <c r="G1937">
        <v>2823.4340021269641</v>
      </c>
      <c r="H1937">
        <v>1966.584571963069</v>
      </c>
      <c r="I1937">
        <v>1.0266592623619579E-4</v>
      </c>
      <c r="J1937" t="s">
        <v>1202</v>
      </c>
      <c r="K1937" t="s">
        <v>1233</v>
      </c>
      <c r="L1937" t="s">
        <v>1309</v>
      </c>
    </row>
    <row r="1938" spans="1:12" x14ac:dyDescent="0.2">
      <c r="A1938">
        <v>2009</v>
      </c>
      <c r="B1938" t="s">
        <v>500</v>
      </c>
      <c r="C1938" t="s">
        <v>283</v>
      </c>
      <c r="D1938" t="s">
        <v>354</v>
      </c>
      <c r="E1938" t="s">
        <v>659</v>
      </c>
      <c r="F1938">
        <v>156.1</v>
      </c>
      <c r="G1938">
        <v>336.72400315686377</v>
      </c>
      <c r="H1938">
        <v>234.53575650044689</v>
      </c>
      <c r="I1938">
        <v>1.224398432689293E-5</v>
      </c>
      <c r="J1938" t="s">
        <v>1202</v>
      </c>
      <c r="K1938" t="s">
        <v>1233</v>
      </c>
      <c r="L1938" t="s">
        <v>1384</v>
      </c>
    </row>
    <row r="1939" spans="1:12" x14ac:dyDescent="0.2">
      <c r="A1939">
        <v>2009</v>
      </c>
      <c r="B1939" t="s">
        <v>502</v>
      </c>
      <c r="C1939" t="s">
        <v>283</v>
      </c>
      <c r="D1939" t="s">
        <v>354</v>
      </c>
      <c r="E1939" t="s">
        <v>889</v>
      </c>
      <c r="F1939">
        <v>5043.5</v>
      </c>
      <c r="G1939">
        <v>10879.356245494189</v>
      </c>
      <c r="H1939">
        <v>7577.7135676489679</v>
      </c>
      <c r="I1939">
        <v>3.9559599585319981E-4</v>
      </c>
      <c r="J1939" t="s">
        <v>1202</v>
      </c>
      <c r="K1939" t="s">
        <v>1233</v>
      </c>
      <c r="L1939" t="s">
        <v>1614</v>
      </c>
    </row>
    <row r="1940" spans="1:12" x14ac:dyDescent="0.2">
      <c r="A1940">
        <v>2009</v>
      </c>
      <c r="B1940" t="s">
        <v>504</v>
      </c>
      <c r="C1940" t="s">
        <v>283</v>
      </c>
      <c r="D1940" t="s">
        <v>354</v>
      </c>
      <c r="E1940" t="s">
        <v>660</v>
      </c>
      <c r="F1940">
        <v>984.7</v>
      </c>
      <c r="G1940">
        <v>2124.1007425276348</v>
      </c>
      <c r="H1940">
        <v>1479.483404394555</v>
      </c>
      <c r="I1940">
        <v>7.7236715994179788E-5</v>
      </c>
      <c r="J1940" t="s">
        <v>1202</v>
      </c>
      <c r="K1940" t="s">
        <v>1233</v>
      </c>
      <c r="L1940" t="s">
        <v>1385</v>
      </c>
    </row>
    <row r="1941" spans="1:12" x14ac:dyDescent="0.2">
      <c r="A1941">
        <v>2009</v>
      </c>
      <c r="B1941" t="s">
        <v>506</v>
      </c>
      <c r="C1941" t="s">
        <v>283</v>
      </c>
      <c r="D1941" t="s">
        <v>354</v>
      </c>
      <c r="E1941" t="s">
        <v>507</v>
      </c>
      <c r="F1941">
        <v>132.1</v>
      </c>
      <c r="G1941">
        <v>284.95349658566118</v>
      </c>
      <c r="H1941">
        <v>198.4764473652084</v>
      </c>
      <c r="I1941">
        <v>1.036150115043277E-5</v>
      </c>
      <c r="J1941" t="s">
        <v>1202</v>
      </c>
      <c r="K1941" t="s">
        <v>1233</v>
      </c>
      <c r="L1941" t="s">
        <v>1312</v>
      </c>
    </row>
    <row r="1942" spans="1:12" x14ac:dyDescent="0.2">
      <c r="A1942">
        <v>2009</v>
      </c>
      <c r="B1942" t="s">
        <v>508</v>
      </c>
      <c r="C1942" t="s">
        <v>283</v>
      </c>
      <c r="D1942" t="s">
        <v>354</v>
      </c>
      <c r="E1942" t="s">
        <v>352</v>
      </c>
      <c r="I1942">
        <v>0</v>
      </c>
      <c r="J1942" t="s">
        <v>1202</v>
      </c>
      <c r="K1942" t="s">
        <v>1233</v>
      </c>
      <c r="L1942" t="s">
        <v>1448</v>
      </c>
    </row>
    <row r="1943" spans="1:12" x14ac:dyDescent="0.2">
      <c r="A1943">
        <v>2009</v>
      </c>
      <c r="B1943" t="s">
        <v>510</v>
      </c>
      <c r="C1943" t="s">
        <v>283</v>
      </c>
      <c r="D1943" t="s">
        <v>354</v>
      </c>
      <c r="E1943" t="s">
        <v>821</v>
      </c>
      <c r="F1943">
        <v>13408</v>
      </c>
      <c r="G1943">
        <v>28922.456337778542</v>
      </c>
      <c r="H1943">
        <v>20145.13403688656</v>
      </c>
      <c r="I1943">
        <v>1.051680601249073E-3</v>
      </c>
      <c r="J1943" t="s">
        <v>1202</v>
      </c>
      <c r="K1943" t="s">
        <v>1233</v>
      </c>
      <c r="L1943" t="s">
        <v>1534</v>
      </c>
    </row>
    <row r="1944" spans="1:12" x14ac:dyDescent="0.2">
      <c r="A1944">
        <v>2009</v>
      </c>
      <c r="B1944" t="s">
        <v>512</v>
      </c>
      <c r="C1944" t="s">
        <v>283</v>
      </c>
      <c r="D1944" t="s">
        <v>345</v>
      </c>
      <c r="E1944" t="s">
        <v>857</v>
      </c>
      <c r="I1944">
        <v>0</v>
      </c>
      <c r="J1944" t="s">
        <v>1202</v>
      </c>
      <c r="K1944" t="s">
        <v>1228</v>
      </c>
      <c r="L1944" t="s">
        <v>1571</v>
      </c>
    </row>
    <row r="1945" spans="1:12" x14ac:dyDescent="0.2">
      <c r="A1945">
        <v>2009</v>
      </c>
      <c r="B1945" t="s">
        <v>514</v>
      </c>
      <c r="C1945" t="s">
        <v>283</v>
      </c>
      <c r="D1945" t="s">
        <v>345</v>
      </c>
      <c r="E1945" t="s">
        <v>890</v>
      </c>
      <c r="F1945">
        <v>612.4</v>
      </c>
      <c r="G1945">
        <v>1321.0107593418541</v>
      </c>
      <c r="H1945">
        <v>920.11337143416836</v>
      </c>
      <c r="I1945">
        <v>4.8034695719341642E-5</v>
      </c>
      <c r="J1945" t="s">
        <v>1202</v>
      </c>
      <c r="K1945" t="s">
        <v>1228</v>
      </c>
      <c r="L1945" t="s">
        <v>1615</v>
      </c>
    </row>
    <row r="1946" spans="1:12" x14ac:dyDescent="0.2">
      <c r="A1946">
        <v>2009</v>
      </c>
      <c r="B1946" t="s">
        <v>516</v>
      </c>
      <c r="C1946" t="s">
        <v>283</v>
      </c>
      <c r="D1946" t="s">
        <v>345</v>
      </c>
      <c r="E1946" t="s">
        <v>766</v>
      </c>
      <c r="F1946">
        <v>1441</v>
      </c>
      <c r="G1946">
        <v>3108.3874987126251</v>
      </c>
      <c r="H1946">
        <v>2165.061019328276</v>
      </c>
      <c r="I1946">
        <v>1.130274273866285E-4</v>
      </c>
      <c r="J1946" t="s">
        <v>1202</v>
      </c>
      <c r="K1946" t="s">
        <v>1228</v>
      </c>
      <c r="L1946" t="s">
        <v>1452</v>
      </c>
    </row>
    <row r="1947" spans="1:12" x14ac:dyDescent="0.2">
      <c r="A1947">
        <v>2009</v>
      </c>
      <c r="B1947" t="s">
        <v>518</v>
      </c>
      <c r="C1947" t="s">
        <v>283</v>
      </c>
      <c r="D1947" t="s">
        <v>345</v>
      </c>
      <c r="E1947" t="s">
        <v>891</v>
      </c>
      <c r="F1947">
        <v>600.4</v>
      </c>
      <c r="G1947">
        <v>1295.125506056253</v>
      </c>
      <c r="H1947">
        <v>902.08371686654903</v>
      </c>
      <c r="I1947">
        <v>4.7093454131111552E-5</v>
      </c>
      <c r="J1947" t="s">
        <v>1202</v>
      </c>
      <c r="K1947" t="s">
        <v>1228</v>
      </c>
      <c r="L1947" t="s">
        <v>1616</v>
      </c>
    </row>
    <row r="1948" spans="1:12" x14ac:dyDescent="0.2">
      <c r="A1948">
        <v>2009</v>
      </c>
      <c r="B1948" t="s">
        <v>520</v>
      </c>
      <c r="C1948" t="s">
        <v>283</v>
      </c>
      <c r="D1948" t="s">
        <v>345</v>
      </c>
      <c r="E1948" t="s">
        <v>892</v>
      </c>
      <c r="F1948">
        <v>9006.2000000000007</v>
      </c>
      <c r="G1948">
        <v>19427.314011731891</v>
      </c>
      <c r="H1948">
        <v>13531.556247241029</v>
      </c>
      <c r="I1948">
        <v>7.0641749932647707E-4</v>
      </c>
      <c r="J1948" t="s">
        <v>1202</v>
      </c>
      <c r="K1948" t="s">
        <v>1228</v>
      </c>
      <c r="L1948" t="s">
        <v>1617</v>
      </c>
    </row>
    <row r="1949" spans="1:12" x14ac:dyDescent="0.2">
      <c r="A1949">
        <v>2009</v>
      </c>
      <c r="B1949" t="s">
        <v>522</v>
      </c>
      <c r="C1949" t="s">
        <v>283</v>
      </c>
      <c r="D1949" t="s">
        <v>284</v>
      </c>
      <c r="E1949" t="s">
        <v>861</v>
      </c>
      <c r="F1949">
        <v>2341.6</v>
      </c>
      <c r="G1949">
        <v>5051.0757577970044</v>
      </c>
      <c r="H1949">
        <v>3518.1865946281</v>
      </c>
      <c r="I1949">
        <v>1.8366760858329581E-4</v>
      </c>
      <c r="J1949" t="s">
        <v>1202</v>
      </c>
      <c r="K1949" t="s">
        <v>5</v>
      </c>
      <c r="L1949" t="s">
        <v>1575</v>
      </c>
    </row>
    <row r="1950" spans="1:12" x14ac:dyDescent="0.2">
      <c r="A1950">
        <v>2009</v>
      </c>
      <c r="B1950" t="s">
        <v>524</v>
      </c>
      <c r="C1950" t="s">
        <v>283</v>
      </c>
      <c r="D1950" t="s">
        <v>284</v>
      </c>
      <c r="E1950" t="s">
        <v>769</v>
      </c>
      <c r="F1950">
        <v>25019.4</v>
      </c>
      <c r="G1950">
        <v>53969.458837814484</v>
      </c>
      <c r="H1950">
        <v>37590.928290757729</v>
      </c>
      <c r="I1950">
        <v>1.9624416493803001E-3</v>
      </c>
      <c r="J1950" t="s">
        <v>1202</v>
      </c>
      <c r="K1950" t="s">
        <v>5</v>
      </c>
      <c r="L1950" t="s">
        <v>1455</v>
      </c>
    </row>
    <row r="1951" spans="1:12" x14ac:dyDescent="0.2">
      <c r="A1951">
        <v>2009</v>
      </c>
      <c r="B1951" t="s">
        <v>526</v>
      </c>
      <c r="C1951" t="s">
        <v>283</v>
      </c>
      <c r="D1951" t="s">
        <v>284</v>
      </c>
      <c r="E1951" t="s">
        <v>519</v>
      </c>
      <c r="F1951">
        <v>19501.5</v>
      </c>
      <c r="G1951">
        <v>42066.772245762841</v>
      </c>
      <c r="H1951">
        <v>29300.44237920221</v>
      </c>
      <c r="I1951">
        <v>1.529635236072405E-3</v>
      </c>
      <c r="J1951" t="s">
        <v>1202</v>
      </c>
      <c r="K1951" t="s">
        <v>5</v>
      </c>
      <c r="L1951" t="s">
        <v>1318</v>
      </c>
    </row>
    <row r="1952" spans="1:12" x14ac:dyDescent="0.2">
      <c r="A1952">
        <v>2009</v>
      </c>
      <c r="B1952" t="s">
        <v>527</v>
      </c>
      <c r="C1952" t="s">
        <v>283</v>
      </c>
      <c r="D1952" t="s">
        <v>284</v>
      </c>
      <c r="E1952" t="s">
        <v>893</v>
      </c>
      <c r="F1952">
        <v>888.6</v>
      </c>
      <c r="G1952">
        <v>1916.803005798778</v>
      </c>
      <c r="H1952">
        <v>1335.0959207322051</v>
      </c>
      <c r="I1952">
        <v>6.9698939608437289E-5</v>
      </c>
      <c r="J1952" t="s">
        <v>1202</v>
      </c>
      <c r="K1952" t="s">
        <v>5</v>
      </c>
      <c r="L1952" t="s">
        <v>1618</v>
      </c>
    </row>
    <row r="1953" spans="1:12" x14ac:dyDescent="0.2">
      <c r="A1953">
        <v>2009</v>
      </c>
      <c r="B1953" t="s">
        <v>529</v>
      </c>
      <c r="C1953" t="s">
        <v>283</v>
      </c>
      <c r="D1953" t="s">
        <v>284</v>
      </c>
      <c r="E1953" t="s">
        <v>894</v>
      </c>
      <c r="F1953">
        <v>17147.900000000001</v>
      </c>
      <c r="G1953">
        <v>36989.811234680237</v>
      </c>
      <c r="H1953">
        <v>25764.226130006489</v>
      </c>
      <c r="I1953">
        <v>1.345026385900879E-3</v>
      </c>
      <c r="J1953" t="s">
        <v>1202</v>
      </c>
      <c r="K1953" t="s">
        <v>5</v>
      </c>
      <c r="L1953" t="s">
        <v>1619</v>
      </c>
    </row>
    <row r="1954" spans="1:12" x14ac:dyDescent="0.2">
      <c r="A1954">
        <v>2009</v>
      </c>
      <c r="B1954" t="s">
        <v>531</v>
      </c>
      <c r="C1954" t="s">
        <v>283</v>
      </c>
      <c r="D1954" t="s">
        <v>284</v>
      </c>
      <c r="E1954" t="s">
        <v>672</v>
      </c>
      <c r="F1954">
        <v>166.4</v>
      </c>
      <c r="G1954">
        <v>358.94217889367172</v>
      </c>
      <c r="H1954">
        <v>250.01121000432011</v>
      </c>
      <c r="I1954">
        <v>1.3051883356790409E-5</v>
      </c>
      <c r="J1954" t="s">
        <v>1202</v>
      </c>
      <c r="K1954" t="s">
        <v>5</v>
      </c>
      <c r="L1954" t="s">
        <v>1397</v>
      </c>
    </row>
    <row r="1955" spans="1:12" x14ac:dyDescent="0.2">
      <c r="A1955">
        <v>2009</v>
      </c>
      <c r="B1955" t="s">
        <v>533</v>
      </c>
      <c r="C1955" t="s">
        <v>283</v>
      </c>
      <c r="D1955" t="s">
        <v>284</v>
      </c>
      <c r="E1955" t="s">
        <v>525</v>
      </c>
      <c r="F1955">
        <v>2371.1999999999998</v>
      </c>
      <c r="G1955">
        <v>5114.9260492348203</v>
      </c>
      <c r="H1955">
        <v>3562.659742561561</v>
      </c>
      <c r="I1955">
        <v>1.8598933783426329E-4</v>
      </c>
      <c r="J1955" t="s">
        <v>1202</v>
      </c>
      <c r="K1955" t="s">
        <v>5</v>
      </c>
      <c r="L1955" t="s">
        <v>1321</v>
      </c>
    </row>
    <row r="1956" spans="1:12" x14ac:dyDescent="0.2">
      <c r="A1956">
        <v>2009</v>
      </c>
      <c r="B1956" t="s">
        <v>535</v>
      </c>
      <c r="C1956" t="s">
        <v>283</v>
      </c>
      <c r="D1956" t="s">
        <v>284</v>
      </c>
      <c r="E1956" t="s">
        <v>289</v>
      </c>
      <c r="F1956">
        <v>1200.8</v>
      </c>
      <c r="G1956">
        <v>2590.251012112506</v>
      </c>
      <c r="H1956">
        <v>1804.1674337330981</v>
      </c>
      <c r="I1956">
        <v>9.4186908262223104E-5</v>
      </c>
      <c r="J1956" t="s">
        <v>1202</v>
      </c>
      <c r="K1956" t="s">
        <v>5</v>
      </c>
      <c r="L1956" t="s">
        <v>1205</v>
      </c>
    </row>
    <row r="1957" spans="1:12" x14ac:dyDescent="0.2">
      <c r="A1957">
        <v>2009</v>
      </c>
      <c r="B1957" t="s">
        <v>537</v>
      </c>
      <c r="C1957" t="s">
        <v>283</v>
      </c>
      <c r="D1957" t="s">
        <v>284</v>
      </c>
      <c r="E1957" t="s">
        <v>862</v>
      </c>
      <c r="I1957">
        <v>0</v>
      </c>
      <c r="J1957" t="s">
        <v>1202</v>
      </c>
      <c r="K1957" t="s">
        <v>5</v>
      </c>
      <c r="L1957" t="s">
        <v>1576</v>
      </c>
    </row>
    <row r="1958" spans="1:12" x14ac:dyDescent="0.2">
      <c r="A1958">
        <v>2009</v>
      </c>
      <c r="B1958" t="s">
        <v>539</v>
      </c>
      <c r="C1958" t="s">
        <v>283</v>
      </c>
      <c r="D1958" t="s">
        <v>284</v>
      </c>
      <c r="E1958" t="s">
        <v>895</v>
      </c>
      <c r="F1958">
        <v>353.8</v>
      </c>
      <c r="G1958">
        <v>763.18355103714555</v>
      </c>
      <c r="H1958">
        <v>531.57431550197384</v>
      </c>
      <c r="I1958">
        <v>2.7750939492983461E-5</v>
      </c>
      <c r="J1958" t="s">
        <v>1202</v>
      </c>
      <c r="K1958" t="s">
        <v>5</v>
      </c>
      <c r="L1958" t="s">
        <v>1620</v>
      </c>
    </row>
    <row r="1959" spans="1:12" x14ac:dyDescent="0.2">
      <c r="A1959">
        <v>2009</v>
      </c>
      <c r="B1959" t="s">
        <v>541</v>
      </c>
      <c r="C1959" t="s">
        <v>283</v>
      </c>
      <c r="D1959" t="s">
        <v>363</v>
      </c>
      <c r="E1959" t="s">
        <v>363</v>
      </c>
      <c r="F1959">
        <v>32488</v>
      </c>
      <c r="G1959">
        <v>70080.009061884644</v>
      </c>
      <c r="H1959">
        <v>48812.284799401154</v>
      </c>
      <c r="I1959">
        <v>2.548254726534898E-3</v>
      </c>
      <c r="J1959" t="s">
        <v>1202</v>
      </c>
      <c r="K1959" t="s">
        <v>1237</v>
      </c>
      <c r="L1959" t="s">
        <v>1238</v>
      </c>
    </row>
    <row r="1960" spans="1:12" x14ac:dyDescent="0.2">
      <c r="A1960">
        <v>2009</v>
      </c>
      <c r="B1960" t="s">
        <v>544</v>
      </c>
      <c r="C1960" t="s">
        <v>365</v>
      </c>
      <c r="D1960" t="s">
        <v>354</v>
      </c>
      <c r="E1960" t="s">
        <v>447</v>
      </c>
      <c r="I1960">
        <v>0</v>
      </c>
      <c r="J1960" t="s">
        <v>1239</v>
      </c>
      <c r="K1960" t="s">
        <v>1233</v>
      </c>
      <c r="L1960" t="s">
        <v>1282</v>
      </c>
    </row>
    <row r="1961" spans="1:12" x14ac:dyDescent="0.2">
      <c r="A1961">
        <v>2009</v>
      </c>
      <c r="B1961" t="s">
        <v>546</v>
      </c>
      <c r="C1961" t="s">
        <v>365</v>
      </c>
      <c r="D1961" t="s">
        <v>354</v>
      </c>
      <c r="E1961" t="s">
        <v>674</v>
      </c>
      <c r="F1961">
        <v>516.4</v>
      </c>
      <c r="G1961">
        <v>1113.928733057043</v>
      </c>
      <c r="H1961">
        <v>775.87613489321438</v>
      </c>
      <c r="I1961">
        <v>4.0504763013500998E-5</v>
      </c>
      <c r="J1961" t="s">
        <v>1239</v>
      </c>
      <c r="K1961" t="s">
        <v>1233</v>
      </c>
      <c r="L1961" t="s">
        <v>1399</v>
      </c>
    </row>
    <row r="1962" spans="1:12" x14ac:dyDescent="0.2">
      <c r="A1962">
        <v>2009</v>
      </c>
      <c r="B1962" t="s">
        <v>547</v>
      </c>
      <c r="C1962" t="s">
        <v>365</v>
      </c>
      <c r="D1962" t="s">
        <v>354</v>
      </c>
      <c r="E1962" t="s">
        <v>536</v>
      </c>
      <c r="I1962">
        <v>0</v>
      </c>
      <c r="J1962" t="s">
        <v>1239</v>
      </c>
      <c r="K1962" t="s">
        <v>1233</v>
      </c>
      <c r="L1962" t="s">
        <v>1326</v>
      </c>
    </row>
    <row r="1963" spans="1:12" x14ac:dyDescent="0.2">
      <c r="A1963">
        <v>2009</v>
      </c>
      <c r="B1963" t="s">
        <v>548</v>
      </c>
      <c r="C1963" t="s">
        <v>365</v>
      </c>
      <c r="D1963" t="s">
        <v>354</v>
      </c>
      <c r="E1963" t="s">
        <v>922</v>
      </c>
      <c r="F1963">
        <v>2173.5</v>
      </c>
      <c r="G1963">
        <v>4688.4665013545391</v>
      </c>
      <c r="H1963">
        <v>3265.6211835600338</v>
      </c>
      <c r="I1963">
        <v>1.704823826681728E-4</v>
      </c>
      <c r="J1963" t="s">
        <v>1239</v>
      </c>
      <c r="K1963" t="s">
        <v>1233</v>
      </c>
      <c r="L1963" t="s">
        <v>1647</v>
      </c>
    </row>
    <row r="1964" spans="1:12" x14ac:dyDescent="0.2">
      <c r="A1964">
        <v>2009</v>
      </c>
      <c r="B1964" t="s">
        <v>549</v>
      </c>
      <c r="C1964" t="s">
        <v>365</v>
      </c>
      <c r="D1964" t="s">
        <v>269</v>
      </c>
      <c r="E1964" t="s">
        <v>435</v>
      </c>
      <c r="F1964">
        <v>2154.4</v>
      </c>
      <c r="G1964">
        <v>4647.2658065416244</v>
      </c>
      <c r="H1964">
        <v>3236.9239833732408</v>
      </c>
      <c r="I1964">
        <v>1.6898423980690671E-4</v>
      </c>
      <c r="J1964" t="s">
        <v>1239</v>
      </c>
      <c r="K1964" t="s">
        <v>269</v>
      </c>
      <c r="L1964" t="s">
        <v>1276</v>
      </c>
    </row>
    <row r="1965" spans="1:12" x14ac:dyDescent="0.2">
      <c r="A1965">
        <v>2009</v>
      </c>
      <c r="B1965" t="s">
        <v>550</v>
      </c>
      <c r="C1965" t="s">
        <v>365</v>
      </c>
      <c r="D1965" t="s">
        <v>269</v>
      </c>
      <c r="E1965" t="s">
        <v>401</v>
      </c>
      <c r="F1965">
        <v>422.9</v>
      </c>
      <c r="G1965">
        <v>912.23946787339992</v>
      </c>
      <c r="H1965">
        <v>635.39507638718123</v>
      </c>
      <c r="I1965">
        <v>3.3170922305208317E-5</v>
      </c>
      <c r="J1965" t="s">
        <v>1239</v>
      </c>
      <c r="K1965" t="s">
        <v>269</v>
      </c>
      <c r="L1965" t="s">
        <v>1259</v>
      </c>
    </row>
    <row r="1966" spans="1:12" x14ac:dyDescent="0.2">
      <c r="A1966">
        <v>2009</v>
      </c>
      <c r="B1966" t="s">
        <v>552</v>
      </c>
      <c r="C1966" t="s">
        <v>365</v>
      </c>
      <c r="D1966" t="s">
        <v>269</v>
      </c>
      <c r="E1966" t="s">
        <v>429</v>
      </c>
      <c r="F1966">
        <v>7422.9</v>
      </c>
      <c r="G1966">
        <v>16011.970551140839</v>
      </c>
      <c r="H1966">
        <v>11152.69357416507</v>
      </c>
      <c r="I1966">
        <v>5.8222851543942038E-4</v>
      </c>
      <c r="J1966" t="s">
        <v>1239</v>
      </c>
      <c r="K1966" t="s">
        <v>269</v>
      </c>
      <c r="L1966" t="s">
        <v>1273</v>
      </c>
    </row>
    <row r="1967" spans="1:12" x14ac:dyDescent="0.2">
      <c r="A1967">
        <v>2009</v>
      </c>
      <c r="B1967" t="s">
        <v>554</v>
      </c>
      <c r="C1967" t="s">
        <v>365</v>
      </c>
      <c r="D1967" t="s">
        <v>269</v>
      </c>
      <c r="E1967" t="s">
        <v>403</v>
      </c>
      <c r="F1967">
        <v>624.20000000000005</v>
      </c>
      <c r="G1967">
        <v>1346.464591739362</v>
      </c>
      <c r="H1967">
        <v>937.84253175899403</v>
      </c>
      <c r="I1967">
        <v>4.8960249947767879E-5</v>
      </c>
      <c r="J1967" t="s">
        <v>1239</v>
      </c>
      <c r="K1967" t="s">
        <v>269</v>
      </c>
      <c r="L1967" t="s">
        <v>1260</v>
      </c>
    </row>
    <row r="1968" spans="1:12" x14ac:dyDescent="0.2">
      <c r="A1968">
        <v>2009</v>
      </c>
      <c r="B1968" t="s">
        <v>556</v>
      </c>
      <c r="C1968" t="s">
        <v>365</v>
      </c>
      <c r="D1968" t="s">
        <v>269</v>
      </c>
      <c r="E1968" t="s">
        <v>431</v>
      </c>
      <c r="F1968">
        <v>3551</v>
      </c>
      <c r="G1968">
        <v>7659.8778680975247</v>
      </c>
      <c r="H1968">
        <v>5335.2752808013256</v>
      </c>
      <c r="I1968">
        <v>2.7852907331708381E-4</v>
      </c>
      <c r="J1968" t="s">
        <v>1239</v>
      </c>
      <c r="K1968" t="s">
        <v>269</v>
      </c>
      <c r="L1968" t="s">
        <v>1274</v>
      </c>
    </row>
    <row r="1969" spans="1:12" x14ac:dyDescent="0.2">
      <c r="A1969">
        <v>2009</v>
      </c>
      <c r="B1969" t="s">
        <v>557</v>
      </c>
      <c r="C1969" t="s">
        <v>365</v>
      </c>
      <c r="D1969" t="s">
        <v>269</v>
      </c>
      <c r="E1969" t="s">
        <v>439</v>
      </c>
      <c r="F1969">
        <v>1196.0999999999999</v>
      </c>
      <c r="G1969">
        <v>2580.112621242311</v>
      </c>
      <c r="H1969">
        <v>1797.1058190274471</v>
      </c>
      <c r="I1969">
        <v>9.3818255306832982E-5</v>
      </c>
      <c r="J1969" t="s">
        <v>1239</v>
      </c>
      <c r="K1969" t="s">
        <v>269</v>
      </c>
      <c r="L1969" t="s">
        <v>1278</v>
      </c>
    </row>
    <row r="1970" spans="1:12" x14ac:dyDescent="0.2">
      <c r="A1970">
        <v>2009</v>
      </c>
      <c r="B1970" t="s">
        <v>558</v>
      </c>
      <c r="C1970" t="s">
        <v>365</v>
      </c>
      <c r="D1970" t="s">
        <v>269</v>
      </c>
      <c r="E1970" t="s">
        <v>399</v>
      </c>
      <c r="F1970">
        <v>607.5</v>
      </c>
      <c r="G1970">
        <v>1310.4409475835671</v>
      </c>
      <c r="H1970">
        <v>912.75126248572394</v>
      </c>
      <c r="I1970">
        <v>4.7650355404147687E-5</v>
      </c>
      <c r="J1970" t="s">
        <v>1239</v>
      </c>
      <c r="K1970" t="s">
        <v>269</v>
      </c>
      <c r="L1970" t="s">
        <v>1258</v>
      </c>
    </row>
    <row r="1971" spans="1:12" x14ac:dyDescent="0.2">
      <c r="A1971">
        <v>2009</v>
      </c>
      <c r="B1971" t="s">
        <v>559</v>
      </c>
      <c r="C1971" t="s">
        <v>365</v>
      </c>
      <c r="D1971" t="s">
        <v>269</v>
      </c>
      <c r="E1971" t="s">
        <v>419</v>
      </c>
      <c r="F1971">
        <v>11382.5</v>
      </c>
      <c r="G1971">
        <v>24553.241293613079</v>
      </c>
      <c r="H1971">
        <v>17101.878592993831</v>
      </c>
      <c r="I1971">
        <v>8.928068648357384E-4</v>
      </c>
      <c r="J1971" t="s">
        <v>1239</v>
      </c>
      <c r="K1971" t="s">
        <v>269</v>
      </c>
      <c r="L1971" t="s">
        <v>1268</v>
      </c>
    </row>
    <row r="1972" spans="1:12" x14ac:dyDescent="0.2">
      <c r="A1972">
        <v>2009</v>
      </c>
      <c r="B1972" t="s">
        <v>561</v>
      </c>
      <c r="C1972" t="s">
        <v>365</v>
      </c>
      <c r="D1972" t="s">
        <v>269</v>
      </c>
      <c r="E1972" t="s">
        <v>863</v>
      </c>
      <c r="F1972">
        <v>139.1</v>
      </c>
      <c r="G1972">
        <v>300.05322766892863</v>
      </c>
      <c r="H1972">
        <v>208.99374586298629</v>
      </c>
      <c r="I1972">
        <v>1.091055874356698E-5</v>
      </c>
      <c r="J1972" t="s">
        <v>1239</v>
      </c>
      <c r="K1972" t="s">
        <v>269</v>
      </c>
      <c r="L1972" t="s">
        <v>1577</v>
      </c>
    </row>
    <row r="1973" spans="1:12" x14ac:dyDescent="0.2">
      <c r="A1973">
        <v>2009</v>
      </c>
      <c r="B1973" t="s">
        <v>563</v>
      </c>
      <c r="C1973" t="s">
        <v>365</v>
      </c>
      <c r="D1973" t="s">
        <v>269</v>
      </c>
      <c r="E1973" t="s">
        <v>976</v>
      </c>
      <c r="F1973">
        <v>9871.6</v>
      </c>
      <c r="G1973">
        <v>21294.072194511831</v>
      </c>
      <c r="H1973">
        <v>14831.794835809171</v>
      </c>
      <c r="I1973">
        <v>7.7429670519766963E-4</v>
      </c>
      <c r="J1973" t="s">
        <v>1239</v>
      </c>
      <c r="K1973" t="s">
        <v>269</v>
      </c>
      <c r="L1973" t="s">
        <v>1698</v>
      </c>
    </row>
    <row r="1974" spans="1:12" x14ac:dyDescent="0.2">
      <c r="A1974">
        <v>2009</v>
      </c>
      <c r="B1974" t="s">
        <v>565</v>
      </c>
      <c r="C1974" t="s">
        <v>365</v>
      </c>
      <c r="D1974" t="s">
        <v>269</v>
      </c>
      <c r="E1974" t="s">
        <v>433</v>
      </c>
      <c r="F1974">
        <v>3095.6</v>
      </c>
      <c r="G1974">
        <v>6677.5325059089537</v>
      </c>
      <c r="H1974">
        <v>4651.0498899601753</v>
      </c>
      <c r="I1974">
        <v>2.428089550437524E-4</v>
      </c>
      <c r="J1974" t="s">
        <v>1239</v>
      </c>
      <c r="K1974" t="s">
        <v>269</v>
      </c>
      <c r="L1974" t="s">
        <v>1275</v>
      </c>
    </row>
    <row r="1975" spans="1:12" x14ac:dyDescent="0.2">
      <c r="A1975">
        <v>2009</v>
      </c>
      <c r="B1975" t="s">
        <v>567</v>
      </c>
      <c r="C1975" t="s">
        <v>365</v>
      </c>
      <c r="D1975" t="s">
        <v>269</v>
      </c>
      <c r="E1975" t="s">
        <v>427</v>
      </c>
      <c r="F1975">
        <v>5836.9</v>
      </c>
      <c r="G1975">
        <v>12590.80290856053</v>
      </c>
      <c r="H1975">
        <v>8769.7742288113932</v>
      </c>
      <c r="I1975">
        <v>4.5782775219501169E-4</v>
      </c>
      <c r="J1975" t="s">
        <v>1239</v>
      </c>
      <c r="K1975" t="s">
        <v>269</v>
      </c>
      <c r="L1975" t="s">
        <v>1272</v>
      </c>
    </row>
    <row r="1976" spans="1:12" x14ac:dyDescent="0.2">
      <c r="A1976">
        <v>2009</v>
      </c>
      <c r="B1976" t="s">
        <v>569</v>
      </c>
      <c r="C1976" t="s">
        <v>365</v>
      </c>
      <c r="D1976" t="s">
        <v>269</v>
      </c>
      <c r="E1976" t="s">
        <v>421</v>
      </c>
      <c r="I1976">
        <v>0</v>
      </c>
      <c r="J1976" t="s">
        <v>1239</v>
      </c>
      <c r="K1976" t="s">
        <v>269</v>
      </c>
      <c r="L1976" t="s">
        <v>1269</v>
      </c>
    </row>
    <row r="1977" spans="1:12" x14ac:dyDescent="0.2">
      <c r="A1977">
        <v>2009</v>
      </c>
      <c r="B1977" t="s">
        <v>571</v>
      </c>
      <c r="C1977" t="s">
        <v>365</v>
      </c>
      <c r="D1977" t="s">
        <v>269</v>
      </c>
      <c r="E1977" t="s">
        <v>409</v>
      </c>
      <c r="I1977">
        <v>0</v>
      </c>
      <c r="J1977" t="s">
        <v>1239</v>
      </c>
      <c r="K1977" t="s">
        <v>269</v>
      </c>
      <c r="L1977" t="s">
        <v>1263</v>
      </c>
    </row>
    <row r="1978" spans="1:12" x14ac:dyDescent="0.2">
      <c r="A1978">
        <v>2009</v>
      </c>
      <c r="B1978" t="s">
        <v>572</v>
      </c>
      <c r="C1978" t="s">
        <v>365</v>
      </c>
      <c r="D1978" t="s">
        <v>269</v>
      </c>
      <c r="E1978" t="s">
        <v>680</v>
      </c>
      <c r="F1978">
        <v>960.7</v>
      </c>
      <c r="G1978">
        <v>2072.3302359564332</v>
      </c>
      <c r="H1978">
        <v>1443.424095259317</v>
      </c>
      <c r="I1978">
        <v>7.5354232817719649E-5</v>
      </c>
      <c r="J1978" t="s">
        <v>1239</v>
      </c>
      <c r="K1978" t="s">
        <v>269</v>
      </c>
      <c r="L1978" t="s">
        <v>1403</v>
      </c>
    </row>
    <row r="1979" spans="1:12" x14ac:dyDescent="0.2">
      <c r="A1979">
        <v>2009</v>
      </c>
      <c r="B1979" t="s">
        <v>573</v>
      </c>
      <c r="C1979" t="s">
        <v>365</v>
      </c>
      <c r="D1979" t="s">
        <v>269</v>
      </c>
      <c r="E1979" t="s">
        <v>681</v>
      </c>
      <c r="I1979">
        <v>0</v>
      </c>
      <c r="J1979" t="s">
        <v>1239</v>
      </c>
      <c r="K1979" t="s">
        <v>269</v>
      </c>
      <c r="L1979" t="s">
        <v>1404</v>
      </c>
    </row>
    <row r="1980" spans="1:12" x14ac:dyDescent="0.2">
      <c r="A1980">
        <v>2009</v>
      </c>
      <c r="B1980" t="s">
        <v>575</v>
      </c>
      <c r="C1980" t="s">
        <v>365</v>
      </c>
      <c r="D1980" t="s">
        <v>269</v>
      </c>
      <c r="E1980" t="s">
        <v>417</v>
      </c>
      <c r="I1980">
        <v>0</v>
      </c>
      <c r="J1980" t="s">
        <v>1239</v>
      </c>
      <c r="K1980" t="s">
        <v>269</v>
      </c>
      <c r="L1980" t="s">
        <v>1267</v>
      </c>
    </row>
    <row r="1981" spans="1:12" x14ac:dyDescent="0.2">
      <c r="A1981">
        <v>2009</v>
      </c>
      <c r="B1981" t="s">
        <v>577</v>
      </c>
      <c r="C1981" t="s">
        <v>365</v>
      </c>
      <c r="D1981" t="s">
        <v>269</v>
      </c>
      <c r="E1981" t="s">
        <v>579</v>
      </c>
      <c r="I1981">
        <v>0</v>
      </c>
      <c r="J1981" t="s">
        <v>1239</v>
      </c>
      <c r="K1981" t="s">
        <v>269</v>
      </c>
      <c r="L1981" t="s">
        <v>1343</v>
      </c>
    </row>
    <row r="1982" spans="1:12" x14ac:dyDescent="0.2">
      <c r="A1982">
        <v>2009</v>
      </c>
      <c r="B1982" t="s">
        <v>578</v>
      </c>
      <c r="C1982" t="s">
        <v>365</v>
      </c>
      <c r="D1982" t="s">
        <v>269</v>
      </c>
      <c r="E1982" t="s">
        <v>581</v>
      </c>
      <c r="I1982">
        <v>0</v>
      </c>
      <c r="J1982" t="s">
        <v>1239</v>
      </c>
      <c r="K1982" t="s">
        <v>269</v>
      </c>
      <c r="L1982" t="s">
        <v>1344</v>
      </c>
    </row>
    <row r="1983" spans="1:12" x14ac:dyDescent="0.2">
      <c r="A1983">
        <v>2009</v>
      </c>
      <c r="B1983" t="s">
        <v>580</v>
      </c>
      <c r="C1983" t="s">
        <v>365</v>
      </c>
      <c r="D1983" t="s">
        <v>269</v>
      </c>
      <c r="E1983" t="s">
        <v>682</v>
      </c>
      <c r="F1983">
        <v>24</v>
      </c>
      <c r="G1983">
        <v>51.770506571202631</v>
      </c>
      <c r="H1983">
        <v>36.059309135238479</v>
      </c>
      <c r="I1983">
        <v>1.8824831764601561E-6</v>
      </c>
      <c r="J1983" t="s">
        <v>1239</v>
      </c>
      <c r="K1983" t="s">
        <v>269</v>
      </c>
      <c r="L1983" t="s">
        <v>1405</v>
      </c>
    </row>
    <row r="1984" spans="1:12" x14ac:dyDescent="0.2">
      <c r="A1984">
        <v>2009</v>
      </c>
      <c r="B1984" t="s">
        <v>582</v>
      </c>
      <c r="C1984" t="s">
        <v>365</v>
      </c>
      <c r="D1984" t="s">
        <v>269</v>
      </c>
      <c r="E1984" t="s">
        <v>683</v>
      </c>
      <c r="I1984">
        <v>0</v>
      </c>
      <c r="J1984" t="s">
        <v>1239</v>
      </c>
      <c r="K1984" t="s">
        <v>269</v>
      </c>
      <c r="L1984" t="s">
        <v>1406</v>
      </c>
    </row>
    <row r="1985" spans="1:12" x14ac:dyDescent="0.2">
      <c r="A1985">
        <v>2009</v>
      </c>
      <c r="B1985" t="s">
        <v>584</v>
      </c>
      <c r="C1985" t="s">
        <v>365</v>
      </c>
      <c r="D1985" t="s">
        <v>372</v>
      </c>
      <c r="E1985" t="s">
        <v>375</v>
      </c>
      <c r="F1985">
        <v>24</v>
      </c>
      <c r="G1985">
        <v>51.770506571202631</v>
      </c>
      <c r="H1985">
        <v>36.059309135238479</v>
      </c>
      <c r="I1985">
        <v>1.8824831764601561E-6</v>
      </c>
      <c r="J1985" t="s">
        <v>1239</v>
      </c>
      <c r="K1985" t="s">
        <v>1244</v>
      </c>
      <c r="L1985" t="s">
        <v>1246</v>
      </c>
    </row>
    <row r="1986" spans="1:12" x14ac:dyDescent="0.2">
      <c r="A1986">
        <v>2009</v>
      </c>
      <c r="B1986" t="s">
        <v>586</v>
      </c>
      <c r="C1986" t="s">
        <v>365</v>
      </c>
      <c r="D1986" t="s">
        <v>372</v>
      </c>
      <c r="E1986" t="s">
        <v>924</v>
      </c>
      <c r="F1986">
        <v>3491.3</v>
      </c>
      <c r="G1986">
        <v>7531.0987330016569</v>
      </c>
      <c r="H1986">
        <v>5245.5777493274209</v>
      </c>
      <c r="I1986">
        <v>2.7384639641563931E-4</v>
      </c>
      <c r="J1986" t="s">
        <v>1239</v>
      </c>
      <c r="K1986" t="s">
        <v>1244</v>
      </c>
      <c r="L1986" t="s">
        <v>1649</v>
      </c>
    </row>
    <row r="1987" spans="1:12" x14ac:dyDescent="0.2">
      <c r="A1987">
        <v>2009</v>
      </c>
      <c r="B1987" t="s">
        <v>588</v>
      </c>
      <c r="C1987" t="s">
        <v>365</v>
      </c>
      <c r="D1987" t="s">
        <v>372</v>
      </c>
      <c r="E1987" t="s">
        <v>381</v>
      </c>
      <c r="F1987">
        <v>52</v>
      </c>
      <c r="G1987">
        <v>112.1694309042724</v>
      </c>
      <c r="H1987">
        <v>78.128503126350026</v>
      </c>
      <c r="I1987">
        <v>4.0787135489970044E-6</v>
      </c>
      <c r="J1987" t="s">
        <v>1239</v>
      </c>
      <c r="K1987" t="s">
        <v>1244</v>
      </c>
      <c r="L1987" t="s">
        <v>1249</v>
      </c>
    </row>
    <row r="1988" spans="1:12" x14ac:dyDescent="0.2">
      <c r="A1988">
        <v>2009</v>
      </c>
      <c r="B1988" t="s">
        <v>590</v>
      </c>
      <c r="C1988" t="s">
        <v>365</v>
      </c>
      <c r="D1988" t="s">
        <v>372</v>
      </c>
      <c r="E1988" t="s">
        <v>925</v>
      </c>
      <c r="F1988">
        <v>335.7</v>
      </c>
      <c r="G1988">
        <v>724.1399606646969</v>
      </c>
      <c r="H1988">
        <v>504.37958652914813</v>
      </c>
      <c r="I1988">
        <v>2.633123343073642E-5</v>
      </c>
      <c r="J1988" t="s">
        <v>1239</v>
      </c>
      <c r="K1988" t="s">
        <v>1244</v>
      </c>
      <c r="L1988" t="s">
        <v>1650</v>
      </c>
    </row>
    <row r="1989" spans="1:12" x14ac:dyDescent="0.2">
      <c r="A1989">
        <v>2009</v>
      </c>
      <c r="B1989" t="s">
        <v>678</v>
      </c>
      <c r="C1989" t="s">
        <v>365</v>
      </c>
      <c r="D1989" t="s">
        <v>372</v>
      </c>
      <c r="E1989" t="s">
        <v>926</v>
      </c>
      <c r="F1989">
        <v>150.9</v>
      </c>
      <c r="G1989">
        <v>325.50706006643662</v>
      </c>
      <c r="H1989">
        <v>226.7229061878119</v>
      </c>
      <c r="I1989">
        <v>1.1836112971993231E-5</v>
      </c>
      <c r="J1989" t="s">
        <v>1239</v>
      </c>
      <c r="K1989" t="s">
        <v>1244</v>
      </c>
      <c r="L1989" t="s">
        <v>1651</v>
      </c>
    </row>
    <row r="1990" spans="1:12" x14ac:dyDescent="0.2">
      <c r="A1990">
        <v>2009</v>
      </c>
      <c r="B1990" t="s">
        <v>679</v>
      </c>
      <c r="C1990" t="s">
        <v>365</v>
      </c>
      <c r="D1990" t="s">
        <v>372</v>
      </c>
      <c r="E1990" t="s">
        <v>927</v>
      </c>
      <c r="F1990">
        <v>40</v>
      </c>
      <c r="G1990">
        <v>86.284177618671066</v>
      </c>
      <c r="H1990">
        <v>60.098848558730793</v>
      </c>
      <c r="I1990">
        <v>3.137471960766926E-6</v>
      </c>
      <c r="J1990" t="s">
        <v>1239</v>
      </c>
      <c r="K1990" t="s">
        <v>1244</v>
      </c>
      <c r="L1990" t="s">
        <v>1652</v>
      </c>
    </row>
    <row r="1991" spans="1:12" x14ac:dyDescent="0.2">
      <c r="A1991">
        <v>2009</v>
      </c>
      <c r="B1991" t="s">
        <v>592</v>
      </c>
      <c r="C1991" t="s">
        <v>365</v>
      </c>
      <c r="D1991" t="s">
        <v>372</v>
      </c>
      <c r="E1991" t="s">
        <v>377</v>
      </c>
      <c r="F1991">
        <v>901.7</v>
      </c>
      <c r="G1991">
        <v>1945.061073968893</v>
      </c>
      <c r="H1991">
        <v>1354.7782936351889</v>
      </c>
      <c r="I1991">
        <v>7.0726461675588425E-5</v>
      </c>
      <c r="J1991" t="s">
        <v>1239</v>
      </c>
      <c r="K1991" t="s">
        <v>1244</v>
      </c>
      <c r="L1991" t="s">
        <v>1247</v>
      </c>
    </row>
    <row r="1992" spans="1:12" x14ac:dyDescent="0.2">
      <c r="A1992">
        <v>2009</v>
      </c>
      <c r="B1992" t="s">
        <v>593</v>
      </c>
      <c r="C1992" t="s">
        <v>928</v>
      </c>
      <c r="D1992" t="s">
        <v>603</v>
      </c>
      <c r="E1992" t="s">
        <v>977</v>
      </c>
      <c r="F1992">
        <v>7036.9</v>
      </c>
      <c r="G1992">
        <v>15179.328237120661</v>
      </c>
      <c r="H1992">
        <v>10572.73968557332</v>
      </c>
      <c r="I1992">
        <v>5.5195191101801966E-4</v>
      </c>
      <c r="J1992" t="s">
        <v>1653</v>
      </c>
      <c r="K1992" t="s">
        <v>1200</v>
      </c>
      <c r="L1992" t="s">
        <v>1699</v>
      </c>
    </row>
    <row r="1993" spans="1:12" x14ac:dyDescent="0.2">
      <c r="A1993">
        <v>2009</v>
      </c>
      <c r="B1993" t="s">
        <v>594</v>
      </c>
      <c r="C1993" t="s">
        <v>928</v>
      </c>
      <c r="D1993" t="s">
        <v>303</v>
      </c>
      <c r="E1993" t="s">
        <v>930</v>
      </c>
      <c r="F1993">
        <v>23186</v>
      </c>
      <c r="G1993">
        <v>50014.623556662693</v>
      </c>
      <c r="H1993">
        <v>34836.297567068301</v>
      </c>
      <c r="I1993">
        <v>1.818635622058548E-3</v>
      </c>
      <c r="J1993" t="s">
        <v>1653</v>
      </c>
      <c r="K1993" t="s">
        <v>303</v>
      </c>
      <c r="L1993" t="s">
        <v>1655</v>
      </c>
    </row>
    <row r="1994" spans="1:12" x14ac:dyDescent="0.2">
      <c r="A1994">
        <v>2009</v>
      </c>
      <c r="B1994" t="s">
        <v>596</v>
      </c>
      <c r="C1994" t="s">
        <v>928</v>
      </c>
      <c r="D1994" t="s">
        <v>931</v>
      </c>
      <c r="E1994" t="s">
        <v>932</v>
      </c>
      <c r="F1994">
        <v>2013.3</v>
      </c>
      <c r="G1994">
        <v>4342.8983699917617</v>
      </c>
      <c r="H1994">
        <v>3024.925295082317</v>
      </c>
      <c r="I1994">
        <v>1.579168074653013E-4</v>
      </c>
      <c r="J1994" t="s">
        <v>1653</v>
      </c>
      <c r="K1994" t="s">
        <v>1656</v>
      </c>
      <c r="L1994" t="s">
        <v>1657</v>
      </c>
    </row>
    <row r="1995" spans="1:12" x14ac:dyDescent="0.2">
      <c r="A1995">
        <v>2009</v>
      </c>
      <c r="B1995" t="s">
        <v>597</v>
      </c>
      <c r="C1995" t="s">
        <v>928</v>
      </c>
      <c r="D1995" t="s">
        <v>284</v>
      </c>
      <c r="E1995" t="s">
        <v>289</v>
      </c>
      <c r="F1995">
        <v>636.4</v>
      </c>
      <c r="G1995">
        <v>1372.781265913057</v>
      </c>
      <c r="H1995">
        <v>956.17268056940679</v>
      </c>
      <c r="I1995">
        <v>4.9917178895801788E-5</v>
      </c>
      <c r="J1995" t="s">
        <v>1653</v>
      </c>
      <c r="K1995" t="s">
        <v>5</v>
      </c>
      <c r="L1995" t="s">
        <v>1658</v>
      </c>
    </row>
    <row r="1996" spans="1:12" x14ac:dyDescent="0.2">
      <c r="A1996">
        <v>2009</v>
      </c>
      <c r="B1996" t="s">
        <v>599</v>
      </c>
      <c r="C1996" t="s">
        <v>928</v>
      </c>
      <c r="D1996" t="s">
        <v>284</v>
      </c>
      <c r="E1996" t="s">
        <v>893</v>
      </c>
      <c r="F1996">
        <v>468.3</v>
      </c>
      <c r="G1996">
        <v>1010.172009470591</v>
      </c>
      <c r="H1996">
        <v>703.60726950134074</v>
      </c>
      <c r="I1996">
        <v>3.6731952980678777E-5</v>
      </c>
      <c r="J1996" t="s">
        <v>1653</v>
      </c>
      <c r="K1996" t="s">
        <v>5</v>
      </c>
      <c r="L1996" t="s">
        <v>1659</v>
      </c>
    </row>
    <row r="1997" spans="1:12" x14ac:dyDescent="0.2">
      <c r="A1997">
        <v>2009</v>
      </c>
      <c r="B1997" t="s">
        <v>600</v>
      </c>
      <c r="C1997" t="s">
        <v>928</v>
      </c>
      <c r="D1997" t="s">
        <v>284</v>
      </c>
      <c r="E1997" t="s">
        <v>933</v>
      </c>
      <c r="F1997">
        <v>8261.7000000000007</v>
      </c>
      <c r="G1997">
        <v>17821.349755804371</v>
      </c>
      <c r="H1997">
        <v>12412.96642844165</v>
      </c>
      <c r="I1997">
        <v>6.4802130245670262E-4</v>
      </c>
      <c r="J1997" t="s">
        <v>1653</v>
      </c>
      <c r="K1997" t="s">
        <v>5</v>
      </c>
      <c r="L1997" t="s">
        <v>1660</v>
      </c>
    </row>
    <row r="1998" spans="1:12" x14ac:dyDescent="0.2">
      <c r="A1998">
        <v>2009</v>
      </c>
      <c r="B1998" t="s">
        <v>602</v>
      </c>
      <c r="C1998" t="s">
        <v>928</v>
      </c>
      <c r="D1998" t="s">
        <v>284</v>
      </c>
      <c r="E1998" t="s">
        <v>672</v>
      </c>
      <c r="F1998">
        <v>80.09999999999998</v>
      </c>
      <c r="G1998">
        <v>172.7840656813888</v>
      </c>
      <c r="H1998">
        <v>120.3479442388584</v>
      </c>
      <c r="I1998">
        <v>6.2827876014357684E-6</v>
      </c>
      <c r="J1998" t="s">
        <v>1653</v>
      </c>
      <c r="K1998" t="s">
        <v>5</v>
      </c>
      <c r="L1998" t="s">
        <v>1661</v>
      </c>
    </row>
    <row r="1999" spans="1:12" x14ac:dyDescent="0.2">
      <c r="A1999">
        <v>2009</v>
      </c>
      <c r="B1999" t="s">
        <v>605</v>
      </c>
      <c r="C1999" t="s">
        <v>928</v>
      </c>
      <c r="D1999" t="s">
        <v>284</v>
      </c>
      <c r="E1999" t="s">
        <v>934</v>
      </c>
      <c r="F1999">
        <v>11648.1</v>
      </c>
      <c r="G1999">
        <v>25126.168233001059</v>
      </c>
      <c r="H1999">
        <v>17500.934947423801</v>
      </c>
      <c r="I1999">
        <v>9.1363967865523059E-4</v>
      </c>
      <c r="J1999" t="s">
        <v>1653</v>
      </c>
      <c r="K1999" t="s">
        <v>5</v>
      </c>
      <c r="L1999" t="s">
        <v>1662</v>
      </c>
    </row>
    <row r="2000" spans="1:12" x14ac:dyDescent="0.2">
      <c r="A2000">
        <v>2009</v>
      </c>
      <c r="B2000" t="s">
        <v>608</v>
      </c>
      <c r="C2000" t="s">
        <v>928</v>
      </c>
      <c r="D2000" t="s">
        <v>303</v>
      </c>
      <c r="E2000" t="s">
        <v>935</v>
      </c>
      <c r="F2000">
        <v>2906.6</v>
      </c>
      <c r="G2000">
        <v>6269.8397666607316</v>
      </c>
      <c r="H2000">
        <v>4367.082830520173</v>
      </c>
      <c r="I2000">
        <v>2.279844000291287E-4</v>
      </c>
      <c r="J2000" t="s">
        <v>1653</v>
      </c>
      <c r="K2000" t="s">
        <v>303</v>
      </c>
      <c r="L2000" t="s">
        <v>1663</v>
      </c>
    </row>
    <row r="2001" spans="1:12" x14ac:dyDescent="0.2">
      <c r="A2001">
        <v>2009</v>
      </c>
      <c r="B2001" t="s">
        <v>610</v>
      </c>
      <c r="C2001" t="s">
        <v>928</v>
      </c>
      <c r="D2001" t="s">
        <v>303</v>
      </c>
      <c r="E2001" t="s">
        <v>936</v>
      </c>
      <c r="F2001">
        <v>681.8</v>
      </c>
      <c r="G2001">
        <v>1470.713807510248</v>
      </c>
      <c r="H2001">
        <v>1024.384873683566</v>
      </c>
      <c r="I2001">
        <v>5.3478209571272227E-5</v>
      </c>
      <c r="J2001" t="s">
        <v>1653</v>
      </c>
      <c r="K2001" t="s">
        <v>303</v>
      </c>
      <c r="L2001" t="s">
        <v>1664</v>
      </c>
    </row>
    <row r="2002" spans="1:12" x14ac:dyDescent="0.2">
      <c r="A2002">
        <v>2009</v>
      </c>
      <c r="B2002" t="s">
        <v>612</v>
      </c>
      <c r="C2002" t="s">
        <v>928</v>
      </c>
      <c r="D2002" t="s">
        <v>937</v>
      </c>
      <c r="E2002" t="s">
        <v>938</v>
      </c>
      <c r="F2002">
        <v>17147.900000000001</v>
      </c>
      <c r="G2002">
        <v>36989.811234680237</v>
      </c>
      <c r="H2002">
        <v>25764.226130006489</v>
      </c>
      <c r="I2002">
        <v>1.345026385900879E-3</v>
      </c>
      <c r="J2002" t="s">
        <v>1653</v>
      </c>
      <c r="K2002" t="s">
        <v>1665</v>
      </c>
      <c r="L2002" t="s">
        <v>1666</v>
      </c>
    </row>
    <row r="2003" spans="1:12" x14ac:dyDescent="0.2">
      <c r="A2003">
        <v>2009</v>
      </c>
      <c r="B2003" t="s">
        <v>614</v>
      </c>
      <c r="C2003" t="s">
        <v>928</v>
      </c>
      <c r="D2003" t="s">
        <v>937</v>
      </c>
      <c r="E2003" t="s">
        <v>939</v>
      </c>
      <c r="F2003">
        <v>5139.6000000000004</v>
      </c>
      <c r="G2003">
        <v>11086.65398222305</v>
      </c>
      <c r="H2003">
        <v>7722.1010513113197</v>
      </c>
      <c r="I2003">
        <v>4.0313377223894241E-4</v>
      </c>
      <c r="J2003" t="s">
        <v>1653</v>
      </c>
      <c r="K2003" t="s">
        <v>1665</v>
      </c>
      <c r="L2003" t="s">
        <v>1667</v>
      </c>
    </row>
    <row r="2004" spans="1:12" x14ac:dyDescent="0.2">
      <c r="A2004">
        <v>2009</v>
      </c>
      <c r="B2004" t="s">
        <v>616</v>
      </c>
      <c r="C2004" t="s">
        <v>928</v>
      </c>
      <c r="D2004" t="s">
        <v>937</v>
      </c>
      <c r="E2004" t="s">
        <v>940</v>
      </c>
      <c r="F2004">
        <v>2737.9</v>
      </c>
      <c r="G2004">
        <v>5905.9362475539874</v>
      </c>
      <c r="H2004">
        <v>4113.615936723726</v>
      </c>
      <c r="I2004">
        <v>2.1475211203459419E-4</v>
      </c>
      <c r="J2004" t="s">
        <v>1653</v>
      </c>
      <c r="K2004" t="s">
        <v>1665</v>
      </c>
      <c r="L2004" t="s">
        <v>1668</v>
      </c>
    </row>
    <row r="2005" spans="1:12" x14ac:dyDescent="0.2">
      <c r="A2005">
        <v>2009</v>
      </c>
      <c r="B2005" t="s">
        <v>618</v>
      </c>
      <c r="C2005" t="s">
        <v>928</v>
      </c>
      <c r="D2005" t="s">
        <v>937</v>
      </c>
      <c r="E2005" t="s">
        <v>941</v>
      </c>
      <c r="F2005">
        <v>240.2</v>
      </c>
      <c r="G2005">
        <v>518.13648660011972</v>
      </c>
      <c r="H2005">
        <v>360.89358559517842</v>
      </c>
      <c r="I2005">
        <v>1.8840519124405391E-5</v>
      </c>
      <c r="J2005" t="s">
        <v>1653</v>
      </c>
      <c r="K2005" t="s">
        <v>1665</v>
      </c>
      <c r="L2005" t="s">
        <v>1669</v>
      </c>
    </row>
    <row r="2006" spans="1:12" x14ac:dyDescent="0.2">
      <c r="A2006">
        <v>2009</v>
      </c>
      <c r="B2006" t="s">
        <v>620</v>
      </c>
      <c r="C2006" t="s">
        <v>928</v>
      </c>
      <c r="D2006" t="s">
        <v>937</v>
      </c>
      <c r="E2006" t="s">
        <v>942</v>
      </c>
      <c r="F2006">
        <v>96.1</v>
      </c>
      <c r="G2006">
        <v>207.29773672885719</v>
      </c>
      <c r="H2006">
        <v>144.38748366235069</v>
      </c>
      <c r="I2006">
        <v>7.5377763857425373E-6</v>
      </c>
      <c r="J2006" t="s">
        <v>1653</v>
      </c>
      <c r="K2006" t="s">
        <v>1665</v>
      </c>
      <c r="L2006" t="s">
        <v>1670</v>
      </c>
    </row>
    <row r="2007" spans="1:12" x14ac:dyDescent="0.2">
      <c r="A2007">
        <v>2009</v>
      </c>
      <c r="B2007" t="s">
        <v>622</v>
      </c>
      <c r="C2007" t="s">
        <v>928</v>
      </c>
      <c r="D2007" t="s">
        <v>937</v>
      </c>
      <c r="E2007" t="s">
        <v>943</v>
      </c>
      <c r="F2007">
        <v>955.6</v>
      </c>
      <c r="G2007">
        <v>2061.329003310052</v>
      </c>
      <c r="H2007">
        <v>1435.761492068079</v>
      </c>
      <c r="I2007">
        <v>7.4954205142721875E-5</v>
      </c>
      <c r="J2007" t="s">
        <v>1653</v>
      </c>
      <c r="K2007" t="s">
        <v>1665</v>
      </c>
      <c r="L2007" t="s">
        <v>1671</v>
      </c>
    </row>
    <row r="2008" spans="1:12" x14ac:dyDescent="0.2">
      <c r="A2008">
        <v>2009</v>
      </c>
      <c r="B2008" t="s">
        <v>624</v>
      </c>
      <c r="C2008" t="s">
        <v>928</v>
      </c>
      <c r="D2008" t="s">
        <v>937</v>
      </c>
      <c r="E2008" t="s">
        <v>978</v>
      </c>
      <c r="F2008">
        <v>2331.1999999999998</v>
      </c>
      <c r="G2008">
        <v>5028.6418716161488</v>
      </c>
      <c r="H2008">
        <v>3502.5608940028301</v>
      </c>
      <c r="I2008">
        <v>1.828518658734964E-4</v>
      </c>
      <c r="J2008" t="s">
        <v>1653</v>
      </c>
      <c r="K2008" t="s">
        <v>1665</v>
      </c>
      <c r="L2008" t="s">
        <v>1700</v>
      </c>
    </row>
    <row r="2009" spans="1:12" x14ac:dyDescent="0.2">
      <c r="A2009">
        <v>2009</v>
      </c>
      <c r="B2009" t="s">
        <v>463</v>
      </c>
      <c r="C2009" t="s">
        <v>453</v>
      </c>
      <c r="D2009" t="s">
        <v>464</v>
      </c>
      <c r="E2009" t="s">
        <v>465</v>
      </c>
      <c r="F2009">
        <v>82593.100000000006</v>
      </c>
      <c r="G2009">
        <v>178161.94276191661</v>
      </c>
      <c r="H2009">
        <v>124093.7552224027</v>
      </c>
      <c r="I2009">
        <v>6.4783383850704696E-3</v>
      </c>
      <c r="J2009" t="s">
        <v>1285</v>
      </c>
      <c r="K2009" t="s">
        <v>1291</v>
      </c>
      <c r="L2009" t="s">
        <v>1292</v>
      </c>
    </row>
    <row r="2010" spans="1:12" x14ac:dyDescent="0.2">
      <c r="A2010">
        <v>2009</v>
      </c>
      <c r="B2010" t="s">
        <v>466</v>
      </c>
      <c r="C2010" t="s">
        <v>453</v>
      </c>
      <c r="D2010" t="s">
        <v>464</v>
      </c>
      <c r="E2010" t="s">
        <v>467</v>
      </c>
      <c r="F2010">
        <v>12932.9</v>
      </c>
      <c r="G2010">
        <v>27897.616018112771</v>
      </c>
      <c r="H2010">
        <v>19431.309963130239</v>
      </c>
      <c r="I2010">
        <v>1.0144152780350651E-3</v>
      </c>
      <c r="J2010" t="s">
        <v>1285</v>
      </c>
      <c r="K2010" t="s">
        <v>1291</v>
      </c>
      <c r="L2010" t="s">
        <v>1293</v>
      </c>
    </row>
    <row r="2011" spans="1:12" x14ac:dyDescent="0.2">
      <c r="A2011">
        <v>2009</v>
      </c>
      <c r="B2011" t="s">
        <v>631</v>
      </c>
      <c r="C2011" t="s">
        <v>453</v>
      </c>
      <c r="D2011" t="s">
        <v>464</v>
      </c>
      <c r="E2011" t="s">
        <v>471</v>
      </c>
      <c r="F2011">
        <v>4731.3</v>
      </c>
      <c r="G2011">
        <v>10205.90823918046</v>
      </c>
      <c r="H2011">
        <v>7108.6420546480749</v>
      </c>
      <c r="I2011">
        <v>3.7110802719941388E-4</v>
      </c>
      <c r="J2011" t="s">
        <v>1285</v>
      </c>
      <c r="K2011" t="s">
        <v>1291</v>
      </c>
      <c r="L2011" t="s">
        <v>1295</v>
      </c>
    </row>
    <row r="2012" spans="1:12" x14ac:dyDescent="0.2">
      <c r="A2012">
        <v>2009</v>
      </c>
      <c r="B2012" t="s">
        <v>633</v>
      </c>
      <c r="C2012" t="s">
        <v>453</v>
      </c>
      <c r="D2012" t="s">
        <v>464</v>
      </c>
      <c r="E2012" t="s">
        <v>469</v>
      </c>
      <c r="F2012">
        <v>4935.3999999999996</v>
      </c>
      <c r="G2012">
        <v>10646.173255479731</v>
      </c>
      <c r="H2012">
        <v>7415.2964294189987</v>
      </c>
      <c r="I2012">
        <v>3.8711697787922709E-4</v>
      </c>
      <c r="J2012" t="s">
        <v>1285</v>
      </c>
      <c r="K2012" t="s">
        <v>1291</v>
      </c>
      <c r="L2012" t="s">
        <v>1294</v>
      </c>
    </row>
    <row r="2013" spans="1:12" x14ac:dyDescent="0.2">
      <c r="A2013">
        <v>2009</v>
      </c>
      <c r="B2013" t="s">
        <v>635</v>
      </c>
      <c r="C2013" t="s">
        <v>453</v>
      </c>
      <c r="D2013" t="s">
        <v>464</v>
      </c>
      <c r="E2013" t="s">
        <v>473</v>
      </c>
      <c r="F2013">
        <v>2930</v>
      </c>
      <c r="G2013">
        <v>6320.3160105676552</v>
      </c>
      <c r="H2013">
        <v>4402.2406569270306</v>
      </c>
      <c r="I2013">
        <v>2.2981982112617731E-4</v>
      </c>
      <c r="J2013" t="s">
        <v>1285</v>
      </c>
      <c r="K2013" t="s">
        <v>1291</v>
      </c>
      <c r="L2013" t="s">
        <v>1296</v>
      </c>
    </row>
    <row r="2014" spans="1:12" x14ac:dyDescent="0.2">
      <c r="A2014">
        <v>2009</v>
      </c>
      <c r="B2014" t="s">
        <v>637</v>
      </c>
      <c r="C2014" t="s">
        <v>453</v>
      </c>
      <c r="D2014" t="s">
        <v>464</v>
      </c>
      <c r="E2014" t="s">
        <v>352</v>
      </c>
      <c r="I2014">
        <v>0</v>
      </c>
      <c r="J2014" t="s">
        <v>1285</v>
      </c>
      <c r="K2014" t="s">
        <v>1291</v>
      </c>
      <c r="L2014" t="s">
        <v>1416</v>
      </c>
    </row>
    <row r="2015" spans="1:12" x14ac:dyDescent="0.2">
      <c r="A2015">
        <v>2009</v>
      </c>
      <c r="B2015" t="s">
        <v>639</v>
      </c>
      <c r="C2015" t="s">
        <v>453</v>
      </c>
      <c r="D2015" t="s">
        <v>464</v>
      </c>
      <c r="E2015" t="s">
        <v>693</v>
      </c>
      <c r="F2015">
        <v>276.2</v>
      </c>
      <c r="G2015">
        <v>595.79224645692375</v>
      </c>
      <c r="H2015">
        <v>414.98254929803608</v>
      </c>
      <c r="I2015">
        <v>2.166424388909562E-5</v>
      </c>
      <c r="J2015" t="s">
        <v>1285</v>
      </c>
      <c r="K2015" t="s">
        <v>1291</v>
      </c>
      <c r="L2015" t="s">
        <v>1417</v>
      </c>
    </row>
    <row r="2016" spans="1:12" x14ac:dyDescent="0.2">
      <c r="A2016">
        <v>2009</v>
      </c>
      <c r="B2016" t="s">
        <v>641</v>
      </c>
      <c r="C2016" t="s">
        <v>453</v>
      </c>
      <c r="D2016" t="s">
        <v>269</v>
      </c>
      <c r="E2016" t="s">
        <v>595</v>
      </c>
      <c r="F2016">
        <v>2858</v>
      </c>
      <c r="G2016">
        <v>6165.0044908540476</v>
      </c>
      <c r="H2016">
        <v>4294.0627295213144</v>
      </c>
      <c r="I2016">
        <v>2.2417237159679681E-4</v>
      </c>
      <c r="J2016" t="s">
        <v>1285</v>
      </c>
      <c r="K2016" t="s">
        <v>269</v>
      </c>
      <c r="L2016" t="s">
        <v>1350</v>
      </c>
    </row>
    <row r="2017" spans="1:12" x14ac:dyDescent="0.2">
      <c r="A2017">
        <v>2009</v>
      </c>
      <c r="B2017" t="s">
        <v>643</v>
      </c>
      <c r="C2017" t="s">
        <v>453</v>
      </c>
      <c r="D2017" t="s">
        <v>269</v>
      </c>
      <c r="E2017" t="s">
        <v>454</v>
      </c>
      <c r="F2017">
        <v>17652.2</v>
      </c>
      <c r="G2017">
        <v>38077.639004007637</v>
      </c>
      <c r="H2017">
        <v>26521.922363210699</v>
      </c>
      <c r="I2017">
        <v>1.3845820636462489E-3</v>
      </c>
      <c r="J2017" t="s">
        <v>1285</v>
      </c>
      <c r="K2017" t="s">
        <v>269</v>
      </c>
      <c r="L2017" t="s">
        <v>1286</v>
      </c>
    </row>
    <row r="2018" spans="1:12" x14ac:dyDescent="0.2">
      <c r="A2018">
        <v>2009</v>
      </c>
      <c r="B2018" t="s">
        <v>645</v>
      </c>
      <c r="C2018" t="s">
        <v>453</v>
      </c>
      <c r="D2018" t="s">
        <v>269</v>
      </c>
      <c r="E2018" t="s">
        <v>598</v>
      </c>
      <c r="F2018">
        <v>1981.4</v>
      </c>
      <c r="G2018">
        <v>4274.0867383408713</v>
      </c>
      <c r="H2018">
        <v>2976.9964633567301</v>
      </c>
      <c r="I2018">
        <v>1.554146735765897E-4</v>
      </c>
      <c r="J2018" t="s">
        <v>1285</v>
      </c>
      <c r="K2018" t="s">
        <v>269</v>
      </c>
      <c r="L2018" t="s">
        <v>1351</v>
      </c>
    </row>
    <row r="2019" spans="1:12" x14ac:dyDescent="0.2">
      <c r="A2019">
        <v>2009</v>
      </c>
      <c r="B2019" t="s">
        <v>647</v>
      </c>
      <c r="C2019" t="s">
        <v>453</v>
      </c>
      <c r="D2019" t="s">
        <v>269</v>
      </c>
      <c r="E2019" t="s">
        <v>462</v>
      </c>
      <c r="F2019">
        <v>1092.8</v>
      </c>
      <c r="G2019">
        <v>2357.2837325420928</v>
      </c>
      <c r="H2019">
        <v>1641.9005426245251</v>
      </c>
      <c r="I2019">
        <v>8.5715733968152411E-5</v>
      </c>
      <c r="J2019" t="s">
        <v>1285</v>
      </c>
      <c r="K2019" t="s">
        <v>269</v>
      </c>
      <c r="L2019" t="s">
        <v>1290</v>
      </c>
    </row>
    <row r="2020" spans="1:12" x14ac:dyDescent="0.2">
      <c r="A2020">
        <v>2009</v>
      </c>
      <c r="B2020" t="s">
        <v>649</v>
      </c>
      <c r="C2020" t="s">
        <v>453</v>
      </c>
      <c r="D2020" t="s">
        <v>269</v>
      </c>
      <c r="E2020" t="s">
        <v>456</v>
      </c>
      <c r="F2020">
        <v>10891.5</v>
      </c>
      <c r="G2020">
        <v>23494.103013343902</v>
      </c>
      <c r="H2020">
        <v>16364.165226935411</v>
      </c>
      <c r="I2020">
        <v>8.5429439651732442E-4</v>
      </c>
      <c r="J2020" t="s">
        <v>1285</v>
      </c>
      <c r="K2020" t="s">
        <v>269</v>
      </c>
      <c r="L2020" t="s">
        <v>1287</v>
      </c>
    </row>
    <row r="2021" spans="1:12" x14ac:dyDescent="0.2">
      <c r="A2021">
        <v>2009</v>
      </c>
      <c r="B2021" t="s">
        <v>651</v>
      </c>
      <c r="C2021" t="s">
        <v>453</v>
      </c>
      <c r="D2021" t="s">
        <v>603</v>
      </c>
      <c r="E2021" t="s">
        <v>695</v>
      </c>
      <c r="F2021">
        <v>4683.2</v>
      </c>
      <c r="G2021">
        <v>10102.151515594011</v>
      </c>
      <c r="H2021">
        <v>7036.3731892562</v>
      </c>
      <c r="I2021">
        <v>3.6733521716659161E-4</v>
      </c>
      <c r="J2021" t="s">
        <v>1285</v>
      </c>
      <c r="K2021" t="s">
        <v>1200</v>
      </c>
      <c r="L2021" t="s">
        <v>1419</v>
      </c>
    </row>
    <row r="2022" spans="1:12" x14ac:dyDescent="0.2">
      <c r="A2022">
        <v>2009</v>
      </c>
      <c r="B2022" t="s">
        <v>653</v>
      </c>
      <c r="C2022" t="s">
        <v>453</v>
      </c>
      <c r="D2022" t="s">
        <v>603</v>
      </c>
      <c r="E2022" t="s">
        <v>696</v>
      </c>
      <c r="F2022">
        <v>600.4</v>
      </c>
      <c r="G2022">
        <v>1295.125506056253</v>
      </c>
      <c r="H2022">
        <v>902.08371686654903</v>
      </c>
      <c r="I2022">
        <v>4.7093454131111552E-5</v>
      </c>
      <c r="J2022" t="s">
        <v>1285</v>
      </c>
      <c r="K2022" t="s">
        <v>1200</v>
      </c>
      <c r="L2022" t="s">
        <v>1420</v>
      </c>
    </row>
    <row r="2023" spans="1:12" x14ac:dyDescent="0.2">
      <c r="A2023">
        <v>2009</v>
      </c>
      <c r="B2023" t="s">
        <v>655</v>
      </c>
      <c r="C2023" t="s">
        <v>453</v>
      </c>
      <c r="D2023" t="s">
        <v>603</v>
      </c>
      <c r="E2023" t="s">
        <v>698</v>
      </c>
      <c r="F2023">
        <v>1561.1</v>
      </c>
      <c r="G2023">
        <v>3367.4557420126839</v>
      </c>
      <c r="H2023">
        <v>2345.5078121258662</v>
      </c>
      <c r="I2023">
        <v>1.2244768694883121E-4</v>
      </c>
      <c r="J2023" t="s">
        <v>1285</v>
      </c>
      <c r="K2023" t="s">
        <v>1200</v>
      </c>
      <c r="L2023" t="s">
        <v>1421</v>
      </c>
    </row>
    <row r="2024" spans="1:12" x14ac:dyDescent="0.2">
      <c r="A2024">
        <v>2009</v>
      </c>
      <c r="B2024" t="s">
        <v>697</v>
      </c>
      <c r="C2024" t="s">
        <v>453</v>
      </c>
      <c r="D2024" t="s">
        <v>603</v>
      </c>
      <c r="E2024" t="s">
        <v>700</v>
      </c>
      <c r="F2024">
        <v>8802.1</v>
      </c>
      <c r="G2024">
        <v>18987.048995432611</v>
      </c>
      <c r="H2024">
        <v>13224.901872470111</v>
      </c>
      <c r="I2024">
        <v>6.9040854864666412E-4</v>
      </c>
      <c r="J2024" t="s">
        <v>1285</v>
      </c>
      <c r="K2024" t="s">
        <v>1200</v>
      </c>
      <c r="L2024" t="s">
        <v>1422</v>
      </c>
    </row>
    <row r="2025" spans="1:12" x14ac:dyDescent="0.2">
      <c r="A2025">
        <v>2009</v>
      </c>
      <c r="B2025" t="s">
        <v>699</v>
      </c>
      <c r="C2025" t="s">
        <v>268</v>
      </c>
      <c r="D2025" t="s">
        <v>269</v>
      </c>
      <c r="E2025" t="s">
        <v>805</v>
      </c>
      <c r="F2025">
        <v>144.1</v>
      </c>
      <c r="G2025">
        <v>310.83874987126251</v>
      </c>
      <c r="H2025">
        <v>216.50610193282759</v>
      </c>
      <c r="I2025">
        <v>1.130274273866285E-5</v>
      </c>
      <c r="J2025" t="s">
        <v>1194</v>
      </c>
      <c r="K2025" t="s">
        <v>269</v>
      </c>
      <c r="L2025" t="s">
        <v>1579</v>
      </c>
    </row>
    <row r="2026" spans="1:12" x14ac:dyDescent="0.2">
      <c r="A2026">
        <v>2009</v>
      </c>
      <c r="B2026" t="s">
        <v>701</v>
      </c>
      <c r="C2026" t="s">
        <v>268</v>
      </c>
      <c r="D2026" t="s">
        <v>269</v>
      </c>
      <c r="E2026" t="s">
        <v>946</v>
      </c>
      <c r="F2026">
        <v>12</v>
      </c>
      <c r="G2026">
        <v>25.885253285601319</v>
      </c>
      <c r="H2026">
        <v>18.029654567619239</v>
      </c>
      <c r="I2026">
        <v>9.4124158823007783E-7</v>
      </c>
      <c r="J2026" t="s">
        <v>1194</v>
      </c>
      <c r="K2026" t="s">
        <v>269</v>
      </c>
      <c r="L2026" t="s">
        <v>1674</v>
      </c>
    </row>
    <row r="2027" spans="1:12" x14ac:dyDescent="0.2">
      <c r="A2027">
        <v>2009</v>
      </c>
      <c r="B2027" t="s">
        <v>702</v>
      </c>
      <c r="C2027" t="s">
        <v>268</v>
      </c>
      <c r="D2027" t="s">
        <v>898</v>
      </c>
      <c r="E2027" t="s">
        <v>899</v>
      </c>
      <c r="F2027">
        <v>1986.4</v>
      </c>
      <c r="G2027">
        <v>4284.8722605432049</v>
      </c>
      <c r="H2027">
        <v>2984.5088194265709</v>
      </c>
      <c r="I2027">
        <v>1.5580685757168549E-4</v>
      </c>
      <c r="J2027" t="s">
        <v>1194</v>
      </c>
      <c r="K2027" t="s">
        <v>1623</v>
      </c>
      <c r="L2027" t="s">
        <v>1624</v>
      </c>
    </row>
    <row r="2028" spans="1:12" x14ac:dyDescent="0.2">
      <c r="A2028">
        <v>2009</v>
      </c>
      <c r="B2028" t="s">
        <v>703</v>
      </c>
      <c r="C2028" t="s">
        <v>268</v>
      </c>
      <c r="D2028" t="s">
        <v>898</v>
      </c>
      <c r="E2028" t="s">
        <v>900</v>
      </c>
      <c r="F2028">
        <v>126</v>
      </c>
      <c r="G2028">
        <v>271.79515949881392</v>
      </c>
      <c r="H2028">
        <v>189.31137296000199</v>
      </c>
      <c r="I2028">
        <v>9.8830366764158158E-6</v>
      </c>
      <c r="J2028" t="s">
        <v>1194</v>
      </c>
      <c r="K2028" t="s">
        <v>1623</v>
      </c>
      <c r="L2028" t="s">
        <v>1625</v>
      </c>
    </row>
    <row r="2029" spans="1:12" x14ac:dyDescent="0.2">
      <c r="A2029">
        <v>2009</v>
      </c>
      <c r="B2029" t="s">
        <v>705</v>
      </c>
      <c r="C2029" t="s">
        <v>268</v>
      </c>
      <c r="D2029" t="s">
        <v>898</v>
      </c>
      <c r="E2029" t="s">
        <v>901</v>
      </c>
      <c r="F2029">
        <v>15.5</v>
      </c>
      <c r="G2029">
        <v>33.435118827235037</v>
      </c>
      <c r="H2029">
        <v>23.288303816508179</v>
      </c>
      <c r="I2029">
        <v>1.215770384797184E-6</v>
      </c>
      <c r="J2029" t="s">
        <v>1194</v>
      </c>
      <c r="K2029" t="s">
        <v>1623</v>
      </c>
      <c r="L2029" t="s">
        <v>1626</v>
      </c>
    </row>
    <row r="2030" spans="1:12" x14ac:dyDescent="0.2">
      <c r="A2030">
        <v>2009</v>
      </c>
      <c r="B2030" t="s">
        <v>707</v>
      </c>
      <c r="C2030" t="s">
        <v>268</v>
      </c>
      <c r="D2030" t="s">
        <v>898</v>
      </c>
      <c r="E2030" t="s">
        <v>902</v>
      </c>
      <c r="F2030">
        <v>9.5</v>
      </c>
      <c r="G2030">
        <v>20.492492184434379</v>
      </c>
      <c r="H2030">
        <v>14.27347653269856</v>
      </c>
      <c r="I2030">
        <v>7.4514959068214472E-7</v>
      </c>
      <c r="J2030" t="s">
        <v>1194</v>
      </c>
      <c r="K2030" t="s">
        <v>1623</v>
      </c>
      <c r="L2030" t="s">
        <v>1627</v>
      </c>
    </row>
    <row r="2031" spans="1:12" x14ac:dyDescent="0.2">
      <c r="A2031">
        <v>2009</v>
      </c>
      <c r="B2031" t="s">
        <v>709</v>
      </c>
      <c r="C2031" t="s">
        <v>268</v>
      </c>
      <c r="D2031" t="s">
        <v>898</v>
      </c>
      <c r="E2031" t="s">
        <v>903</v>
      </c>
      <c r="F2031">
        <v>3511.8</v>
      </c>
      <c r="G2031">
        <v>7575.3193740312272</v>
      </c>
      <c r="H2031">
        <v>5276.3784092137694</v>
      </c>
      <c r="I2031">
        <v>2.7545435079553223E-4</v>
      </c>
      <c r="J2031" t="s">
        <v>1194</v>
      </c>
      <c r="K2031" t="s">
        <v>1623</v>
      </c>
      <c r="L2031" t="s">
        <v>1628</v>
      </c>
    </row>
    <row r="2032" spans="1:12" x14ac:dyDescent="0.2">
      <c r="A2032">
        <v>2009</v>
      </c>
      <c r="B2032" t="s">
        <v>711</v>
      </c>
      <c r="C2032" t="s">
        <v>268</v>
      </c>
      <c r="D2032" t="s">
        <v>898</v>
      </c>
      <c r="E2032" t="s">
        <v>904</v>
      </c>
      <c r="F2032">
        <v>0.2</v>
      </c>
      <c r="G2032">
        <v>0.43142088809335533</v>
      </c>
      <c r="H2032">
        <v>0.30049424279365389</v>
      </c>
      <c r="I2032">
        <v>1.568735980383463E-8</v>
      </c>
      <c r="J2032" t="s">
        <v>1194</v>
      </c>
      <c r="K2032" t="s">
        <v>1623</v>
      </c>
      <c r="L2032" t="s">
        <v>1629</v>
      </c>
    </row>
    <row r="2033" spans="1:12" x14ac:dyDescent="0.2">
      <c r="A2033">
        <v>2009</v>
      </c>
      <c r="B2033" t="s">
        <v>712</v>
      </c>
      <c r="C2033" t="s">
        <v>268</v>
      </c>
      <c r="D2033" t="s">
        <v>269</v>
      </c>
      <c r="E2033" t="s">
        <v>979</v>
      </c>
      <c r="F2033">
        <v>1345.2</v>
      </c>
      <c r="G2033">
        <v>2901.7368933159082</v>
      </c>
      <c r="H2033">
        <v>2021.124277030116</v>
      </c>
      <c r="I2033">
        <v>1.055131820405917E-4</v>
      </c>
      <c r="J2033" t="s">
        <v>1194</v>
      </c>
      <c r="K2033" t="s">
        <v>269</v>
      </c>
      <c r="L2033" t="s">
        <v>1701</v>
      </c>
    </row>
    <row r="2034" spans="1:12" x14ac:dyDescent="0.2">
      <c r="A2034">
        <v>2009</v>
      </c>
      <c r="B2034" t="s">
        <v>714</v>
      </c>
      <c r="C2034" t="s">
        <v>268</v>
      </c>
      <c r="D2034" t="s">
        <v>269</v>
      </c>
      <c r="E2034" t="s">
        <v>980</v>
      </c>
      <c r="F2034">
        <v>327.10000000000002</v>
      </c>
      <c r="G2034">
        <v>705.58886247668272</v>
      </c>
      <c r="H2034">
        <v>491.45833408902098</v>
      </c>
      <c r="I2034">
        <v>2.565667695917153E-5</v>
      </c>
      <c r="J2034" t="s">
        <v>1194</v>
      </c>
      <c r="K2034" t="s">
        <v>269</v>
      </c>
      <c r="L2034" t="s">
        <v>1702</v>
      </c>
    </row>
    <row r="2035" spans="1:12" x14ac:dyDescent="0.2">
      <c r="A2035">
        <v>2009</v>
      </c>
      <c r="B2035" t="s">
        <v>715</v>
      </c>
      <c r="C2035" t="s">
        <v>268</v>
      </c>
      <c r="D2035" t="s">
        <v>464</v>
      </c>
      <c r="E2035" t="s">
        <v>981</v>
      </c>
      <c r="F2035">
        <v>3.9</v>
      </c>
      <c r="G2035">
        <v>8.4127073178204288</v>
      </c>
      <c r="H2035">
        <v>5.8596377344762516</v>
      </c>
      <c r="I2035">
        <v>3.0590351617477519E-7</v>
      </c>
      <c r="J2035" t="s">
        <v>1194</v>
      </c>
      <c r="K2035" t="s">
        <v>1291</v>
      </c>
      <c r="L2035" t="s">
        <v>1703</v>
      </c>
    </row>
    <row r="2036" spans="1:12" x14ac:dyDescent="0.2">
      <c r="A2036">
        <v>2009</v>
      </c>
      <c r="B2036" t="s">
        <v>716</v>
      </c>
      <c r="C2036" t="s">
        <v>109</v>
      </c>
      <c r="D2036" t="s">
        <v>625</v>
      </c>
      <c r="E2036" t="s">
        <v>982</v>
      </c>
      <c r="F2036">
        <v>2.2000000000000002</v>
      </c>
      <c r="G2036">
        <v>4.7456297690269089</v>
      </c>
      <c r="H2036">
        <v>3.305436670730193</v>
      </c>
      <c r="I2036">
        <v>1.7256095784218091E-7</v>
      </c>
      <c r="J2036" t="s">
        <v>1114</v>
      </c>
      <c r="K2036" t="s">
        <v>1365</v>
      </c>
      <c r="L2036" t="s">
        <v>1704</v>
      </c>
    </row>
    <row r="2037" spans="1:12" x14ac:dyDescent="0.2">
      <c r="A2037">
        <v>2009</v>
      </c>
      <c r="B2037" t="s">
        <v>718</v>
      </c>
      <c r="C2037" t="s">
        <v>109</v>
      </c>
      <c r="D2037" t="s">
        <v>625</v>
      </c>
      <c r="E2037" t="s">
        <v>983</v>
      </c>
      <c r="I2037">
        <v>0</v>
      </c>
      <c r="J2037" t="s">
        <v>1114</v>
      </c>
      <c r="K2037" t="s">
        <v>1365</v>
      </c>
      <c r="L2037" t="s">
        <v>1705</v>
      </c>
    </row>
    <row r="2038" spans="1:12" x14ac:dyDescent="0.2">
      <c r="A2038">
        <v>2009</v>
      </c>
      <c r="B2038" t="s">
        <v>719</v>
      </c>
      <c r="C2038" t="s">
        <v>109</v>
      </c>
      <c r="D2038" t="s">
        <v>625</v>
      </c>
      <c r="E2038" t="s">
        <v>951</v>
      </c>
      <c r="F2038">
        <v>19.899999999999999</v>
      </c>
      <c r="G2038">
        <v>42.926378365288848</v>
      </c>
      <c r="H2038">
        <v>29.89917715796857</v>
      </c>
      <c r="I2038">
        <v>1.560892300481546E-6</v>
      </c>
      <c r="J2038" t="s">
        <v>1114</v>
      </c>
      <c r="K2038" t="s">
        <v>1365</v>
      </c>
      <c r="L2038" t="s">
        <v>1679</v>
      </c>
    </row>
    <row r="2039" spans="1:12" x14ac:dyDescent="0.2">
      <c r="A2039">
        <v>2009</v>
      </c>
      <c r="B2039" t="s">
        <v>720</v>
      </c>
      <c r="C2039" t="s">
        <v>109</v>
      </c>
      <c r="D2039" t="s">
        <v>625</v>
      </c>
      <c r="E2039" t="s">
        <v>952</v>
      </c>
      <c r="I2039">
        <v>0</v>
      </c>
      <c r="J2039" t="s">
        <v>1114</v>
      </c>
      <c r="K2039" t="s">
        <v>1365</v>
      </c>
      <c r="L2039" t="s">
        <v>1680</v>
      </c>
    </row>
    <row r="2040" spans="1:12" x14ac:dyDescent="0.2">
      <c r="A2040">
        <v>2009</v>
      </c>
      <c r="B2040" t="s">
        <v>721</v>
      </c>
      <c r="C2040" t="s">
        <v>109</v>
      </c>
      <c r="D2040" t="s">
        <v>625</v>
      </c>
      <c r="E2040" t="s">
        <v>955</v>
      </c>
      <c r="F2040">
        <v>24</v>
      </c>
      <c r="G2040">
        <v>51.770506571202631</v>
      </c>
      <c r="H2040">
        <v>36.059309135238479</v>
      </c>
      <c r="I2040">
        <v>1.8824831764601561E-6</v>
      </c>
      <c r="J2040" t="s">
        <v>1114</v>
      </c>
      <c r="K2040" t="s">
        <v>1365</v>
      </c>
      <c r="L2040" t="s">
        <v>1683</v>
      </c>
    </row>
    <row r="2041" spans="1:12" x14ac:dyDescent="0.2">
      <c r="A2041">
        <v>2009</v>
      </c>
      <c r="B2041" t="s">
        <v>722</v>
      </c>
      <c r="C2041" t="s">
        <v>109</v>
      </c>
      <c r="D2041" t="s">
        <v>625</v>
      </c>
      <c r="E2041" t="s">
        <v>956</v>
      </c>
      <c r="I2041">
        <v>0</v>
      </c>
      <c r="J2041" t="s">
        <v>1114</v>
      </c>
      <c r="K2041" t="s">
        <v>1365</v>
      </c>
      <c r="L2041" t="s">
        <v>1684</v>
      </c>
    </row>
    <row r="2042" spans="1:12" x14ac:dyDescent="0.2">
      <c r="A2042">
        <v>2009</v>
      </c>
      <c r="B2042" t="s">
        <v>723</v>
      </c>
      <c r="C2042" t="s">
        <v>109</v>
      </c>
      <c r="D2042" t="s">
        <v>625</v>
      </c>
      <c r="E2042" t="s">
        <v>984</v>
      </c>
      <c r="F2042">
        <v>41.5</v>
      </c>
      <c r="G2042">
        <v>89.519834279371238</v>
      </c>
      <c r="H2042">
        <v>62.352555379683203</v>
      </c>
      <c r="I2042">
        <v>3.255127159295686E-6</v>
      </c>
      <c r="J2042" t="s">
        <v>1114</v>
      </c>
      <c r="K2042" t="s">
        <v>1365</v>
      </c>
      <c r="L2042" t="s">
        <v>1706</v>
      </c>
    </row>
    <row r="2043" spans="1:12" x14ac:dyDescent="0.2">
      <c r="A2043">
        <v>2009</v>
      </c>
      <c r="B2043" t="s">
        <v>724</v>
      </c>
      <c r="C2043" t="s">
        <v>109</v>
      </c>
      <c r="D2043" t="s">
        <v>625</v>
      </c>
      <c r="E2043" t="s">
        <v>985</v>
      </c>
      <c r="I2043">
        <v>0</v>
      </c>
      <c r="J2043" t="s">
        <v>1114</v>
      </c>
      <c r="K2043" t="s">
        <v>1365</v>
      </c>
      <c r="L2043" t="s">
        <v>1707</v>
      </c>
    </row>
    <row r="2044" spans="1:12" x14ac:dyDescent="0.2">
      <c r="A2044">
        <v>2009</v>
      </c>
      <c r="B2044" t="s">
        <v>725</v>
      </c>
      <c r="C2044" t="s">
        <v>109</v>
      </c>
      <c r="D2044" t="s">
        <v>625</v>
      </c>
      <c r="E2044" t="s">
        <v>953</v>
      </c>
      <c r="F2044">
        <v>12</v>
      </c>
      <c r="G2044">
        <v>25.885253285601319</v>
      </c>
      <c r="H2044">
        <v>18.029654567619239</v>
      </c>
      <c r="I2044">
        <v>9.4124158823007783E-7</v>
      </c>
      <c r="J2044" t="s">
        <v>1114</v>
      </c>
      <c r="K2044" t="s">
        <v>1365</v>
      </c>
      <c r="L2044" t="s">
        <v>1681</v>
      </c>
    </row>
    <row r="2045" spans="1:12" x14ac:dyDescent="0.2">
      <c r="A2045">
        <v>2009</v>
      </c>
      <c r="B2045" t="s">
        <v>727</v>
      </c>
      <c r="C2045" t="s">
        <v>109</v>
      </c>
      <c r="D2045" t="s">
        <v>625</v>
      </c>
      <c r="E2045" t="s">
        <v>954</v>
      </c>
      <c r="I2045">
        <v>0</v>
      </c>
      <c r="J2045" t="s">
        <v>1114</v>
      </c>
      <c r="K2045" t="s">
        <v>1365</v>
      </c>
      <c r="L2045" t="s">
        <v>1682</v>
      </c>
    </row>
    <row r="2046" spans="1:12" x14ac:dyDescent="0.2">
      <c r="A2046">
        <v>2009</v>
      </c>
      <c r="B2046" t="s">
        <v>729</v>
      </c>
      <c r="C2046" t="s">
        <v>109</v>
      </c>
      <c r="D2046" t="s">
        <v>625</v>
      </c>
      <c r="E2046" t="s">
        <v>986</v>
      </c>
      <c r="I2046">
        <v>0</v>
      </c>
      <c r="J2046" t="s">
        <v>1114</v>
      </c>
      <c r="K2046" t="s">
        <v>1365</v>
      </c>
      <c r="L2046" t="s">
        <v>1708</v>
      </c>
    </row>
    <row r="2047" spans="1:12" x14ac:dyDescent="0.2">
      <c r="A2047">
        <v>2009</v>
      </c>
      <c r="B2047" t="s">
        <v>731</v>
      </c>
      <c r="C2047" t="s">
        <v>109</v>
      </c>
      <c r="D2047" t="s">
        <v>625</v>
      </c>
      <c r="E2047" t="s">
        <v>987</v>
      </c>
      <c r="I2047">
        <v>0</v>
      </c>
      <c r="J2047" t="s">
        <v>1114</v>
      </c>
      <c r="K2047" t="s">
        <v>1365</v>
      </c>
      <c r="L2047" t="s">
        <v>1709</v>
      </c>
    </row>
    <row r="2048" spans="1:12" x14ac:dyDescent="0.2">
      <c r="A2048">
        <v>2009</v>
      </c>
      <c r="B2048" t="s">
        <v>733</v>
      </c>
      <c r="C2048" t="s">
        <v>109</v>
      </c>
      <c r="D2048" t="s">
        <v>625</v>
      </c>
      <c r="E2048" t="s">
        <v>910</v>
      </c>
      <c r="F2048">
        <v>465</v>
      </c>
      <c r="G2048">
        <v>1003.053564817051</v>
      </c>
      <c r="H2048">
        <v>698.6491144952455</v>
      </c>
      <c r="I2048">
        <v>3.6473111543915517E-5</v>
      </c>
      <c r="J2048" t="s">
        <v>1114</v>
      </c>
      <c r="K2048" t="s">
        <v>1365</v>
      </c>
      <c r="L2048" t="s">
        <v>1635</v>
      </c>
    </row>
    <row r="2049" spans="1:12" x14ac:dyDescent="0.2">
      <c r="A2049">
        <v>2009</v>
      </c>
      <c r="B2049" t="s">
        <v>735</v>
      </c>
      <c r="C2049" t="s">
        <v>109</v>
      </c>
      <c r="D2049" t="s">
        <v>625</v>
      </c>
      <c r="E2049" t="s">
        <v>988</v>
      </c>
      <c r="F2049">
        <v>66.099999999999994</v>
      </c>
      <c r="G2049">
        <v>142.58460351485391</v>
      </c>
      <c r="H2049">
        <v>99.313347243302616</v>
      </c>
      <c r="I2049">
        <v>5.1846724151673442E-6</v>
      </c>
      <c r="J2049" t="s">
        <v>1114</v>
      </c>
      <c r="K2049" t="s">
        <v>1365</v>
      </c>
      <c r="L2049" t="s">
        <v>1710</v>
      </c>
    </row>
    <row r="2050" spans="1:12" x14ac:dyDescent="0.2">
      <c r="A2050">
        <v>2009</v>
      </c>
      <c r="B2050" t="s">
        <v>737</v>
      </c>
      <c r="C2050" t="s">
        <v>109</v>
      </c>
      <c r="D2050" t="s">
        <v>625</v>
      </c>
      <c r="E2050" t="s">
        <v>989</v>
      </c>
      <c r="F2050">
        <v>35.700000000000003</v>
      </c>
      <c r="G2050">
        <v>77.008628524663933</v>
      </c>
      <c r="H2050">
        <v>53.638222338667227</v>
      </c>
      <c r="I2050">
        <v>2.800193724984481E-6</v>
      </c>
      <c r="J2050" t="s">
        <v>1114</v>
      </c>
      <c r="K2050" t="s">
        <v>1365</v>
      </c>
      <c r="L2050" t="s">
        <v>1711</v>
      </c>
    </row>
    <row r="2051" spans="1:12" x14ac:dyDescent="0.2">
      <c r="A2051">
        <v>2009</v>
      </c>
      <c r="B2051" t="s">
        <v>739</v>
      </c>
      <c r="C2051" t="s">
        <v>109</v>
      </c>
      <c r="D2051" t="s">
        <v>625</v>
      </c>
      <c r="E2051" t="s">
        <v>219</v>
      </c>
      <c r="F2051">
        <v>3048.1</v>
      </c>
      <c r="G2051">
        <v>6575.0700449867818</v>
      </c>
      <c r="H2051">
        <v>4579.6825072966822</v>
      </c>
      <c r="I2051">
        <v>2.3908320709034161E-4</v>
      </c>
      <c r="J2051" t="s">
        <v>1114</v>
      </c>
      <c r="K2051" t="s">
        <v>1365</v>
      </c>
      <c r="L2051" t="s">
        <v>1440</v>
      </c>
    </row>
    <row r="2052" spans="1:12" x14ac:dyDescent="0.2">
      <c r="A2052">
        <v>2009</v>
      </c>
      <c r="B2052" t="s">
        <v>741</v>
      </c>
      <c r="C2052" t="s">
        <v>109</v>
      </c>
      <c r="D2052" t="s">
        <v>625</v>
      </c>
      <c r="E2052" t="s">
        <v>749</v>
      </c>
      <c r="F2052">
        <v>85.5</v>
      </c>
      <c r="G2052">
        <v>184.43242965990939</v>
      </c>
      <c r="H2052">
        <v>128.4612887942871</v>
      </c>
      <c r="I2052">
        <v>6.7063463161393059E-6</v>
      </c>
      <c r="J2052" t="s">
        <v>1114</v>
      </c>
      <c r="K2052" t="s">
        <v>1365</v>
      </c>
      <c r="L2052" t="s">
        <v>1441</v>
      </c>
    </row>
    <row r="2053" spans="1:12" x14ac:dyDescent="0.2">
      <c r="A2053">
        <v>2009</v>
      </c>
      <c r="B2053" t="s">
        <v>743</v>
      </c>
      <c r="C2053" t="s">
        <v>109</v>
      </c>
      <c r="D2053" t="s">
        <v>625</v>
      </c>
      <c r="E2053" t="s">
        <v>751</v>
      </c>
      <c r="F2053">
        <v>0</v>
      </c>
      <c r="G2053">
        <v>0</v>
      </c>
      <c r="H2053">
        <v>0</v>
      </c>
      <c r="I2053">
        <v>0</v>
      </c>
      <c r="J2053" t="s">
        <v>1114</v>
      </c>
      <c r="K2053" t="s">
        <v>1365</v>
      </c>
      <c r="L2053" t="s">
        <v>1442</v>
      </c>
    </row>
    <row r="2054" spans="1:12" x14ac:dyDescent="0.2">
      <c r="A2054">
        <v>2009</v>
      </c>
      <c r="B2054" t="s">
        <v>745</v>
      </c>
      <c r="C2054" t="s">
        <v>109</v>
      </c>
      <c r="D2054" t="s">
        <v>625</v>
      </c>
      <c r="E2054" t="s">
        <v>652</v>
      </c>
      <c r="F2054">
        <v>4869.6000000000004</v>
      </c>
      <c r="G2054">
        <v>10504.235783297019</v>
      </c>
      <c r="H2054">
        <v>7316.4338235398873</v>
      </c>
      <c r="I2054">
        <v>3.8195583650376563E-4</v>
      </c>
      <c r="J2054" t="s">
        <v>1114</v>
      </c>
      <c r="K2054" t="s">
        <v>1365</v>
      </c>
      <c r="L2054" t="s">
        <v>1379</v>
      </c>
    </row>
    <row r="2055" spans="1:12" x14ac:dyDescent="0.2">
      <c r="A2055">
        <v>2009</v>
      </c>
      <c r="B2055" t="s">
        <v>747</v>
      </c>
      <c r="C2055" t="s">
        <v>109</v>
      </c>
      <c r="D2055" t="s">
        <v>625</v>
      </c>
      <c r="E2055" t="s">
        <v>237</v>
      </c>
      <c r="F2055">
        <v>0.7</v>
      </c>
      <c r="G2055">
        <v>1.509973108326744</v>
      </c>
      <c r="H2055">
        <v>1.0517298497777889</v>
      </c>
      <c r="I2055">
        <v>5.490575931342121E-8</v>
      </c>
      <c r="J2055" t="s">
        <v>1114</v>
      </c>
      <c r="K2055" t="s">
        <v>1365</v>
      </c>
      <c r="L2055" t="s">
        <v>1443</v>
      </c>
    </row>
    <row r="2056" spans="1:12" x14ac:dyDescent="0.2">
      <c r="A2056">
        <v>2009</v>
      </c>
      <c r="B2056" t="s">
        <v>748</v>
      </c>
      <c r="C2056" t="s">
        <v>109</v>
      </c>
      <c r="D2056" t="s">
        <v>625</v>
      </c>
      <c r="E2056" t="s">
        <v>870</v>
      </c>
      <c r="I2056">
        <v>0</v>
      </c>
      <c r="J2056" t="s">
        <v>1114</v>
      </c>
      <c r="K2056" t="s">
        <v>1365</v>
      </c>
      <c r="L2056" t="s">
        <v>1589</v>
      </c>
    </row>
    <row r="2057" spans="1:12" x14ac:dyDescent="0.2">
      <c r="A2057">
        <v>2009</v>
      </c>
      <c r="B2057" t="s">
        <v>750</v>
      </c>
      <c r="C2057" t="s">
        <v>109</v>
      </c>
      <c r="D2057" t="s">
        <v>625</v>
      </c>
      <c r="E2057" t="s">
        <v>961</v>
      </c>
      <c r="F2057">
        <v>278.5</v>
      </c>
      <c r="G2057">
        <v>600.75358666999728</v>
      </c>
      <c r="H2057">
        <v>418.43823309016318</v>
      </c>
      <c r="I2057">
        <v>2.184464852683972E-5</v>
      </c>
      <c r="J2057" t="s">
        <v>1114</v>
      </c>
      <c r="K2057" t="s">
        <v>1365</v>
      </c>
      <c r="L2057" t="s">
        <v>1689</v>
      </c>
    </row>
    <row r="2058" spans="1:12" x14ac:dyDescent="0.2">
      <c r="A2058">
        <v>2009</v>
      </c>
      <c r="B2058" t="s">
        <v>752</v>
      </c>
      <c r="C2058" t="s">
        <v>109</v>
      </c>
      <c r="D2058" t="s">
        <v>625</v>
      </c>
      <c r="E2058" t="s">
        <v>962</v>
      </c>
      <c r="I2058">
        <v>0</v>
      </c>
      <c r="J2058" t="s">
        <v>1114</v>
      </c>
      <c r="K2058" t="s">
        <v>1365</v>
      </c>
      <c r="L2058" t="s">
        <v>1690</v>
      </c>
    </row>
    <row r="2059" spans="1:12" x14ac:dyDescent="0.2">
      <c r="A2059">
        <v>2009</v>
      </c>
      <c r="B2059" t="s">
        <v>753</v>
      </c>
      <c r="C2059" t="s">
        <v>109</v>
      </c>
      <c r="D2059" t="s">
        <v>625</v>
      </c>
      <c r="E2059" t="s">
        <v>844</v>
      </c>
      <c r="I2059">
        <v>0</v>
      </c>
      <c r="J2059" t="s">
        <v>1114</v>
      </c>
      <c r="K2059" t="s">
        <v>1365</v>
      </c>
      <c r="L2059" t="s">
        <v>1592</v>
      </c>
    </row>
    <row r="2060" spans="1:12" x14ac:dyDescent="0.2">
      <c r="A2060">
        <v>2009</v>
      </c>
      <c r="B2060" t="s">
        <v>754</v>
      </c>
      <c r="C2060" t="s">
        <v>109</v>
      </c>
      <c r="D2060" t="s">
        <v>625</v>
      </c>
      <c r="E2060" t="s">
        <v>845</v>
      </c>
      <c r="F2060">
        <v>500</v>
      </c>
      <c r="G2060">
        <v>1078.552220233388</v>
      </c>
      <c r="H2060">
        <v>751.23560698413496</v>
      </c>
      <c r="I2060">
        <v>3.9218399509586582E-5</v>
      </c>
      <c r="J2060" t="s">
        <v>1114</v>
      </c>
      <c r="K2060" t="s">
        <v>1365</v>
      </c>
      <c r="L2060" t="s">
        <v>1594</v>
      </c>
    </row>
    <row r="2061" spans="1:12" x14ac:dyDescent="0.2">
      <c r="A2061">
        <v>2009</v>
      </c>
      <c r="B2061" t="s">
        <v>755</v>
      </c>
      <c r="C2061" t="s">
        <v>109</v>
      </c>
      <c r="D2061" t="s">
        <v>625</v>
      </c>
      <c r="E2061" t="s">
        <v>135</v>
      </c>
      <c r="F2061">
        <v>24</v>
      </c>
      <c r="G2061">
        <v>51.770506571202631</v>
      </c>
      <c r="H2061">
        <v>36.059309135238479</v>
      </c>
      <c r="I2061">
        <v>1.8824831764601561E-6</v>
      </c>
      <c r="J2061" t="s">
        <v>1114</v>
      </c>
      <c r="K2061" t="s">
        <v>1365</v>
      </c>
      <c r="L2061" t="s">
        <v>1598</v>
      </c>
    </row>
    <row r="2062" spans="1:12" x14ac:dyDescent="0.2">
      <c r="A2062">
        <v>2009</v>
      </c>
      <c r="B2062" t="s">
        <v>756</v>
      </c>
      <c r="C2062" t="s">
        <v>109</v>
      </c>
      <c r="D2062" t="s">
        <v>625</v>
      </c>
      <c r="E2062" t="s">
        <v>876</v>
      </c>
      <c r="I2062">
        <v>0</v>
      </c>
      <c r="J2062" t="s">
        <v>1114</v>
      </c>
      <c r="K2062" t="s">
        <v>1365</v>
      </c>
      <c r="L2062" t="s">
        <v>1601</v>
      </c>
    </row>
    <row r="2063" spans="1:12" x14ac:dyDescent="0.2">
      <c r="A2063">
        <v>2009</v>
      </c>
      <c r="B2063" t="s">
        <v>758</v>
      </c>
      <c r="C2063" t="s">
        <v>109</v>
      </c>
      <c r="D2063" t="s">
        <v>625</v>
      </c>
      <c r="E2063" t="s">
        <v>877</v>
      </c>
      <c r="I2063">
        <v>0</v>
      </c>
      <c r="J2063" t="s">
        <v>1114</v>
      </c>
      <c r="K2063" t="s">
        <v>1365</v>
      </c>
      <c r="L2063" t="s">
        <v>1602</v>
      </c>
    </row>
    <row r="2064" spans="1:12" x14ac:dyDescent="0.2">
      <c r="A2064">
        <v>2009</v>
      </c>
      <c r="B2064" t="s">
        <v>760</v>
      </c>
      <c r="C2064" t="s">
        <v>109</v>
      </c>
      <c r="D2064" t="s">
        <v>625</v>
      </c>
      <c r="E2064" t="s">
        <v>884</v>
      </c>
      <c r="I2064">
        <v>0</v>
      </c>
      <c r="J2064" t="s">
        <v>1114</v>
      </c>
      <c r="K2064" t="s">
        <v>1365</v>
      </c>
      <c r="L2064" t="s">
        <v>1609</v>
      </c>
    </row>
    <row r="2065" spans="1:12" x14ac:dyDescent="0.2">
      <c r="A2065">
        <v>2009</v>
      </c>
      <c r="B2065" t="s">
        <v>854</v>
      </c>
      <c r="C2065" t="s">
        <v>109</v>
      </c>
      <c r="D2065" t="s">
        <v>625</v>
      </c>
      <c r="E2065" t="s">
        <v>966</v>
      </c>
      <c r="I2065">
        <v>0</v>
      </c>
      <c r="J2065" t="s">
        <v>1114</v>
      </c>
      <c r="K2065" t="s">
        <v>1365</v>
      </c>
      <c r="L2065" t="s">
        <v>1692</v>
      </c>
    </row>
    <row r="2066" spans="1:12" x14ac:dyDescent="0.2">
      <c r="A2066">
        <v>2009</v>
      </c>
      <c r="B2066" t="s">
        <v>964</v>
      </c>
      <c r="C2066" t="s">
        <v>109</v>
      </c>
      <c r="D2066" t="s">
        <v>625</v>
      </c>
      <c r="E2066" t="s">
        <v>208</v>
      </c>
      <c r="F2066">
        <v>204.1</v>
      </c>
      <c r="G2066">
        <v>440.26501629926912</v>
      </c>
      <c r="H2066">
        <v>306.65437477092382</v>
      </c>
      <c r="I2066">
        <v>1.600895067981324E-5</v>
      </c>
      <c r="J2066" t="s">
        <v>1114</v>
      </c>
      <c r="K2066" t="s">
        <v>1365</v>
      </c>
      <c r="L2066" t="s">
        <v>1693</v>
      </c>
    </row>
    <row r="2067" spans="1:12" x14ac:dyDescent="0.2">
      <c r="A2067">
        <v>2009</v>
      </c>
      <c r="B2067" t="s">
        <v>965</v>
      </c>
      <c r="C2067" t="s">
        <v>109</v>
      </c>
      <c r="D2067" t="s">
        <v>625</v>
      </c>
      <c r="E2067" t="s">
        <v>969</v>
      </c>
      <c r="I2067">
        <v>0</v>
      </c>
      <c r="J2067" t="s">
        <v>1114</v>
      </c>
      <c r="K2067" t="s">
        <v>1365</v>
      </c>
      <c r="L2067" t="s">
        <v>1694</v>
      </c>
    </row>
    <row r="2068" spans="1:12" x14ac:dyDescent="0.2">
      <c r="A2068">
        <v>2009</v>
      </c>
      <c r="B2068" t="s">
        <v>967</v>
      </c>
      <c r="C2068" t="s">
        <v>109</v>
      </c>
      <c r="D2068" t="s">
        <v>625</v>
      </c>
      <c r="E2068" t="s">
        <v>975</v>
      </c>
      <c r="I2068">
        <v>0</v>
      </c>
      <c r="J2068" t="s">
        <v>1114</v>
      </c>
      <c r="K2068" t="s">
        <v>1365</v>
      </c>
      <c r="L2068" t="s">
        <v>1697</v>
      </c>
    </row>
    <row r="2069" spans="1:12" x14ac:dyDescent="0.2">
      <c r="A2069">
        <v>2009</v>
      </c>
      <c r="B2069" t="s">
        <v>968</v>
      </c>
      <c r="C2069" t="s">
        <v>109</v>
      </c>
      <c r="D2069" t="s">
        <v>625</v>
      </c>
      <c r="E2069" t="s">
        <v>990</v>
      </c>
      <c r="I2069">
        <v>0</v>
      </c>
      <c r="J2069" t="s">
        <v>1114</v>
      </c>
      <c r="K2069" t="s">
        <v>1365</v>
      </c>
      <c r="L2069" t="s">
        <v>1712</v>
      </c>
    </row>
    <row r="2070" spans="1:12" x14ac:dyDescent="0.2">
      <c r="A2070">
        <v>2010</v>
      </c>
      <c r="B2070" t="s">
        <v>492</v>
      </c>
      <c r="C2070" t="s">
        <v>283</v>
      </c>
      <c r="D2070" t="s">
        <v>284</v>
      </c>
      <c r="E2070" t="s">
        <v>893</v>
      </c>
      <c r="F2070">
        <v>691.3</v>
      </c>
      <c r="G2070">
        <v>1428.7285104677151</v>
      </c>
      <c r="H2070">
        <v>995.14118059531552</v>
      </c>
      <c r="I2070">
        <v>4.9491165518390332E-5</v>
      </c>
      <c r="J2070" t="s">
        <v>1202</v>
      </c>
      <c r="K2070" t="s">
        <v>5</v>
      </c>
      <c r="L2070" t="s">
        <v>1618</v>
      </c>
    </row>
    <row r="2071" spans="1:12" x14ac:dyDescent="0.2">
      <c r="A2071">
        <v>2010</v>
      </c>
      <c r="B2071" t="s">
        <v>494</v>
      </c>
      <c r="C2071" t="s">
        <v>283</v>
      </c>
      <c r="D2071" t="s">
        <v>284</v>
      </c>
      <c r="E2071" t="s">
        <v>894</v>
      </c>
      <c r="F2071">
        <v>9404.7999999999993</v>
      </c>
      <c r="G2071">
        <v>19437.15593121187</v>
      </c>
      <c r="H2071">
        <v>13538.411363030271</v>
      </c>
      <c r="I2071">
        <v>6.7330321635665784E-4</v>
      </c>
      <c r="J2071" t="s">
        <v>1202</v>
      </c>
      <c r="K2071" t="s">
        <v>5</v>
      </c>
      <c r="L2071" t="s">
        <v>1619</v>
      </c>
    </row>
    <row r="2072" spans="1:12" x14ac:dyDescent="0.2">
      <c r="A2072">
        <v>2010</v>
      </c>
      <c r="B2072" t="s">
        <v>496</v>
      </c>
      <c r="C2072" t="s">
        <v>283</v>
      </c>
      <c r="D2072" t="s">
        <v>284</v>
      </c>
      <c r="E2072" t="s">
        <v>672</v>
      </c>
      <c r="F2072">
        <v>240.2</v>
      </c>
      <c r="G2072">
        <v>496.42787243504301</v>
      </c>
      <c r="H2072">
        <v>345.77305305799911</v>
      </c>
      <c r="I2072">
        <v>1.7196264946502759E-5</v>
      </c>
      <c r="J2072" t="s">
        <v>1202</v>
      </c>
      <c r="K2072" t="s">
        <v>5</v>
      </c>
      <c r="L2072" t="s">
        <v>1397</v>
      </c>
    </row>
    <row r="2073" spans="1:12" x14ac:dyDescent="0.2">
      <c r="A2073">
        <v>2010</v>
      </c>
      <c r="B2073" t="s">
        <v>498</v>
      </c>
      <c r="C2073" t="s">
        <v>283</v>
      </c>
      <c r="D2073" t="s">
        <v>284</v>
      </c>
      <c r="E2073" t="s">
        <v>289</v>
      </c>
      <c r="F2073">
        <v>1278.3</v>
      </c>
      <c r="G2073">
        <v>2641.8973744118039</v>
      </c>
      <c r="H2073">
        <v>1840.1402736221489</v>
      </c>
      <c r="I2073">
        <v>9.151534338515601E-5</v>
      </c>
      <c r="J2073" t="s">
        <v>1202</v>
      </c>
      <c r="K2073" t="s">
        <v>5</v>
      </c>
      <c r="L2073" t="s">
        <v>1205</v>
      </c>
    </row>
    <row r="2074" spans="1:12" x14ac:dyDescent="0.2">
      <c r="A2074">
        <v>2010</v>
      </c>
      <c r="B2074" t="s">
        <v>500</v>
      </c>
      <c r="C2074" t="s">
        <v>283</v>
      </c>
      <c r="D2074" t="s">
        <v>284</v>
      </c>
      <c r="E2074" t="s">
        <v>525</v>
      </c>
      <c r="F2074">
        <v>2100.1</v>
      </c>
      <c r="G2074">
        <v>4340.333783933529</v>
      </c>
      <c r="H2074">
        <v>3023.139003859716</v>
      </c>
      <c r="I2074">
        <v>1.5034919239862799E-4</v>
      </c>
      <c r="J2074" t="s">
        <v>1202</v>
      </c>
      <c r="K2074" t="s">
        <v>5</v>
      </c>
      <c r="L2074" t="s">
        <v>1321</v>
      </c>
    </row>
    <row r="2075" spans="1:12" x14ac:dyDescent="0.2">
      <c r="A2075">
        <v>2010</v>
      </c>
      <c r="B2075" t="s">
        <v>502</v>
      </c>
      <c r="C2075" t="s">
        <v>283</v>
      </c>
      <c r="D2075" t="s">
        <v>284</v>
      </c>
      <c r="E2075" t="s">
        <v>862</v>
      </c>
      <c r="F2075">
        <v>0</v>
      </c>
      <c r="G2075">
        <v>0</v>
      </c>
      <c r="H2075">
        <v>0</v>
      </c>
      <c r="I2075">
        <v>0</v>
      </c>
      <c r="J2075" t="s">
        <v>1202</v>
      </c>
      <c r="K2075" t="s">
        <v>5</v>
      </c>
      <c r="L2075" t="s">
        <v>1576</v>
      </c>
    </row>
    <row r="2076" spans="1:12" x14ac:dyDescent="0.2">
      <c r="A2076">
        <v>2010</v>
      </c>
      <c r="B2076" t="s">
        <v>504</v>
      </c>
      <c r="C2076" t="s">
        <v>283</v>
      </c>
      <c r="D2076" t="s">
        <v>284</v>
      </c>
      <c r="E2076" t="s">
        <v>991</v>
      </c>
      <c r="F2076">
        <v>415.8</v>
      </c>
      <c r="G2076">
        <v>859.3451680203616</v>
      </c>
      <c r="H2076">
        <v>598.55302023945057</v>
      </c>
      <c r="I2076">
        <v>2.976772258432909E-5</v>
      </c>
      <c r="J2076" t="s">
        <v>1202</v>
      </c>
      <c r="K2076" t="s">
        <v>5</v>
      </c>
      <c r="L2076" t="s">
        <v>1713</v>
      </c>
    </row>
    <row r="2077" spans="1:12" x14ac:dyDescent="0.2">
      <c r="A2077">
        <v>2010</v>
      </c>
      <c r="B2077" t="s">
        <v>506</v>
      </c>
      <c r="C2077" t="s">
        <v>928</v>
      </c>
      <c r="D2077" t="s">
        <v>284</v>
      </c>
      <c r="E2077" t="s">
        <v>893</v>
      </c>
      <c r="F2077">
        <v>443.5</v>
      </c>
      <c r="G2077">
        <v>916.59351134446945</v>
      </c>
      <c r="H2077">
        <v>638.42776449301675</v>
      </c>
      <c r="I2077">
        <v>3.1750805594396231E-5</v>
      </c>
      <c r="J2077" t="s">
        <v>1653</v>
      </c>
      <c r="K2077" t="s">
        <v>5</v>
      </c>
      <c r="L2077" t="s">
        <v>1659</v>
      </c>
    </row>
    <row r="2078" spans="1:12" x14ac:dyDescent="0.2">
      <c r="A2078">
        <v>2010</v>
      </c>
      <c r="B2078" t="s">
        <v>508</v>
      </c>
      <c r="C2078" t="s">
        <v>928</v>
      </c>
      <c r="D2078" t="s">
        <v>284</v>
      </c>
      <c r="E2078" t="s">
        <v>894</v>
      </c>
      <c r="F2078">
        <v>4448.1000000000004</v>
      </c>
      <c r="G2078">
        <v>9193.009239709887</v>
      </c>
      <c r="H2078">
        <v>6403.1353759670519</v>
      </c>
      <c r="I2078">
        <v>3.1844590386569078E-4</v>
      </c>
      <c r="J2078" t="s">
        <v>1653</v>
      </c>
      <c r="K2078" t="s">
        <v>5</v>
      </c>
      <c r="L2078" t="s">
        <v>1714</v>
      </c>
    </row>
    <row r="2079" spans="1:12" x14ac:dyDescent="0.2">
      <c r="A2079">
        <v>2010</v>
      </c>
      <c r="B2079" t="s">
        <v>510</v>
      </c>
      <c r="C2079" t="s">
        <v>928</v>
      </c>
      <c r="D2079" t="s">
        <v>284</v>
      </c>
      <c r="E2079" t="s">
        <v>672</v>
      </c>
      <c r="F2079">
        <v>104.4</v>
      </c>
      <c r="G2079">
        <v>215.7663192432077</v>
      </c>
      <c r="H2079">
        <v>150.28603971380139</v>
      </c>
      <c r="I2079">
        <v>7.4741467960653097E-6</v>
      </c>
      <c r="J2079" t="s">
        <v>1653</v>
      </c>
      <c r="K2079" t="s">
        <v>5</v>
      </c>
      <c r="L2079" t="s">
        <v>1661</v>
      </c>
    </row>
    <row r="2080" spans="1:12" x14ac:dyDescent="0.2">
      <c r="A2080">
        <v>2010</v>
      </c>
      <c r="B2080" t="s">
        <v>512</v>
      </c>
      <c r="C2080" t="s">
        <v>928</v>
      </c>
      <c r="D2080" t="s">
        <v>284</v>
      </c>
      <c r="E2080" t="s">
        <v>992</v>
      </c>
      <c r="F2080">
        <v>691.3</v>
      </c>
      <c r="G2080">
        <v>1428.7285104677151</v>
      </c>
      <c r="H2080">
        <v>995.14118059531552</v>
      </c>
      <c r="I2080">
        <v>4.9491165518390332E-5</v>
      </c>
      <c r="J2080" t="s">
        <v>1653</v>
      </c>
      <c r="K2080" t="s">
        <v>5</v>
      </c>
      <c r="L2080" t="s">
        <v>1715</v>
      </c>
    </row>
    <row r="2081" spans="1:12" x14ac:dyDescent="0.2">
      <c r="A2081">
        <v>2010</v>
      </c>
      <c r="B2081" t="s">
        <v>514</v>
      </c>
      <c r="C2081" t="s">
        <v>928</v>
      </c>
      <c r="D2081" t="s">
        <v>284</v>
      </c>
      <c r="E2081" t="s">
        <v>934</v>
      </c>
      <c r="F2081">
        <v>12574.6</v>
      </c>
      <c r="G2081">
        <v>25988.267796509961</v>
      </c>
      <c r="H2081">
        <v>18101.40646537517</v>
      </c>
      <c r="I2081">
        <v>9.002337768371924E-4</v>
      </c>
      <c r="J2081" t="s">
        <v>1653</v>
      </c>
      <c r="K2081" t="s">
        <v>5</v>
      </c>
      <c r="L2081" t="s">
        <v>1662</v>
      </c>
    </row>
    <row r="2082" spans="1:12" x14ac:dyDescent="0.2">
      <c r="A2082">
        <v>2010</v>
      </c>
      <c r="B2082" t="s">
        <v>516</v>
      </c>
      <c r="C2082" t="s">
        <v>365</v>
      </c>
      <c r="D2082" t="s">
        <v>372</v>
      </c>
      <c r="E2082" t="s">
        <v>375</v>
      </c>
      <c r="F2082">
        <v>29.1</v>
      </c>
      <c r="G2082">
        <v>60.141761398250416</v>
      </c>
      <c r="H2082">
        <v>41.890074288042364</v>
      </c>
      <c r="I2082">
        <v>2.083311032236596E-6</v>
      </c>
      <c r="J2082" t="s">
        <v>1239</v>
      </c>
      <c r="K2082" t="s">
        <v>1244</v>
      </c>
      <c r="L2082" t="s">
        <v>1246</v>
      </c>
    </row>
    <row r="2083" spans="1:12" x14ac:dyDescent="0.2">
      <c r="A2083">
        <v>2010</v>
      </c>
      <c r="B2083" t="s">
        <v>518</v>
      </c>
      <c r="C2083" t="s">
        <v>365</v>
      </c>
      <c r="D2083" t="s">
        <v>372</v>
      </c>
      <c r="E2083" t="s">
        <v>924</v>
      </c>
      <c r="F2083">
        <v>3861.8</v>
      </c>
      <c r="G2083">
        <v>7981.2870848028679</v>
      </c>
      <c r="H2083">
        <v>5559.1439479574556</v>
      </c>
      <c r="I2083">
        <v>2.7647184001000982E-4</v>
      </c>
      <c r="J2083" t="s">
        <v>1239</v>
      </c>
      <c r="K2083" t="s">
        <v>1244</v>
      </c>
      <c r="L2083" t="s">
        <v>1649</v>
      </c>
    </row>
    <row r="2084" spans="1:12" x14ac:dyDescent="0.2">
      <c r="A2084">
        <v>2010</v>
      </c>
      <c r="B2084" t="s">
        <v>520</v>
      </c>
      <c r="C2084" t="s">
        <v>365</v>
      </c>
      <c r="D2084" t="s">
        <v>372</v>
      </c>
      <c r="E2084" t="s">
        <v>381</v>
      </c>
      <c r="F2084">
        <v>59.9</v>
      </c>
      <c r="G2084">
        <v>123.7969590293883</v>
      </c>
      <c r="H2084">
        <v>86.227335046520182</v>
      </c>
      <c r="I2084">
        <v>4.288327519964677E-6</v>
      </c>
      <c r="J2084" t="s">
        <v>1239</v>
      </c>
      <c r="K2084" t="s">
        <v>1244</v>
      </c>
      <c r="L2084" t="s">
        <v>1249</v>
      </c>
    </row>
    <row r="2085" spans="1:12" x14ac:dyDescent="0.2">
      <c r="A2085">
        <v>2010</v>
      </c>
      <c r="B2085" t="s">
        <v>522</v>
      </c>
      <c r="C2085" t="s">
        <v>365</v>
      </c>
      <c r="D2085" t="s">
        <v>372</v>
      </c>
      <c r="E2085" t="s">
        <v>925</v>
      </c>
      <c r="F2085">
        <v>411.6</v>
      </c>
      <c r="G2085">
        <v>850.66491379793376</v>
      </c>
      <c r="H2085">
        <v>592.50703013602185</v>
      </c>
      <c r="I2085">
        <v>2.9467038517820719E-5</v>
      </c>
      <c r="J2085" t="s">
        <v>1239</v>
      </c>
      <c r="K2085" t="s">
        <v>1244</v>
      </c>
      <c r="L2085" t="s">
        <v>1650</v>
      </c>
    </row>
    <row r="2086" spans="1:12" x14ac:dyDescent="0.2">
      <c r="A2086">
        <v>2010</v>
      </c>
      <c r="B2086" t="s">
        <v>524</v>
      </c>
      <c r="C2086" t="s">
        <v>365</v>
      </c>
      <c r="D2086" t="s">
        <v>372</v>
      </c>
      <c r="E2086" t="s">
        <v>926</v>
      </c>
      <c r="F2086">
        <v>186.5</v>
      </c>
      <c r="G2086">
        <v>385.44462201971493</v>
      </c>
      <c r="H2086">
        <v>268.47075102130242</v>
      </c>
      <c r="I2086">
        <v>1.335180438185997E-5</v>
      </c>
      <c r="J2086" t="s">
        <v>1239</v>
      </c>
      <c r="K2086" t="s">
        <v>1244</v>
      </c>
      <c r="L2086" t="s">
        <v>1651</v>
      </c>
    </row>
    <row r="2087" spans="1:12" x14ac:dyDescent="0.2">
      <c r="A2087">
        <v>2010</v>
      </c>
      <c r="B2087" t="s">
        <v>526</v>
      </c>
      <c r="C2087" t="s">
        <v>365</v>
      </c>
      <c r="D2087" t="s">
        <v>372</v>
      </c>
      <c r="E2087" t="s">
        <v>927</v>
      </c>
      <c r="F2087">
        <v>56.5</v>
      </c>
      <c r="G2087">
        <v>116.7700865636134</v>
      </c>
      <c r="H2087">
        <v>81.332962105649258</v>
      </c>
      <c r="I2087">
        <v>4.0449166089817071E-6</v>
      </c>
      <c r="J2087" t="s">
        <v>1239</v>
      </c>
      <c r="K2087" t="s">
        <v>1244</v>
      </c>
      <c r="L2087" t="s">
        <v>1652</v>
      </c>
    </row>
    <row r="2088" spans="1:12" x14ac:dyDescent="0.2">
      <c r="A2088">
        <v>2010</v>
      </c>
      <c r="B2088" t="s">
        <v>527</v>
      </c>
      <c r="C2088" t="s">
        <v>365</v>
      </c>
      <c r="D2088" t="s">
        <v>372</v>
      </c>
      <c r="E2088" t="s">
        <v>377</v>
      </c>
      <c r="F2088">
        <v>1144.0999999999999</v>
      </c>
      <c r="G2088">
        <v>2364.5425847332749</v>
      </c>
      <c r="H2088">
        <v>1646.9564946030671</v>
      </c>
      <c r="I2088">
        <v>8.1907771545769372E-5</v>
      </c>
      <c r="J2088" t="s">
        <v>1239</v>
      </c>
      <c r="K2088" t="s">
        <v>1244</v>
      </c>
      <c r="L2088" t="s">
        <v>1247</v>
      </c>
    </row>
    <row r="2089" spans="1:12" x14ac:dyDescent="0.2">
      <c r="A2089">
        <v>2010</v>
      </c>
      <c r="B2089" t="s">
        <v>529</v>
      </c>
      <c r="C2089" t="s">
        <v>365</v>
      </c>
      <c r="D2089" t="s">
        <v>372</v>
      </c>
      <c r="E2089" t="s">
        <v>993</v>
      </c>
      <c r="F2089">
        <v>2806.7</v>
      </c>
      <c r="G2089">
        <v>5800.6832204972316</v>
      </c>
      <c r="H2089">
        <v>4040.3048626889508</v>
      </c>
      <c r="I2089">
        <v>2.0093570701644169E-4</v>
      </c>
      <c r="J2089" t="s">
        <v>1239</v>
      </c>
      <c r="K2089" t="s">
        <v>1244</v>
      </c>
      <c r="L2089" t="s">
        <v>1716</v>
      </c>
    </row>
    <row r="2090" spans="1:12" x14ac:dyDescent="0.2">
      <c r="A2090">
        <v>2010</v>
      </c>
      <c r="B2090" t="s">
        <v>531</v>
      </c>
      <c r="C2090" t="s">
        <v>365</v>
      </c>
      <c r="D2090" t="s">
        <v>269</v>
      </c>
      <c r="E2090" t="s">
        <v>435</v>
      </c>
      <c r="F2090">
        <v>2082</v>
      </c>
      <c r="G2090">
        <v>4302.9260216892562</v>
      </c>
      <c r="H2090">
        <v>2997.0836655568451</v>
      </c>
      <c r="I2090">
        <v>1.4905338725486569E-4</v>
      </c>
      <c r="J2090" t="s">
        <v>1239</v>
      </c>
      <c r="K2090" t="s">
        <v>269</v>
      </c>
      <c r="L2090" t="s">
        <v>1276</v>
      </c>
    </row>
    <row r="2091" spans="1:12" x14ac:dyDescent="0.2">
      <c r="A2091">
        <v>2010</v>
      </c>
      <c r="B2091" t="s">
        <v>533</v>
      </c>
      <c r="C2091" t="s">
        <v>365</v>
      </c>
      <c r="D2091" t="s">
        <v>269</v>
      </c>
      <c r="E2091" t="s">
        <v>401</v>
      </c>
      <c r="F2091">
        <v>433.8</v>
      </c>
      <c r="G2091">
        <v>896.54625754505264</v>
      </c>
      <c r="H2091">
        <v>624.46440639700256</v>
      </c>
      <c r="I2091">
        <v>3.1056368583650697E-5</v>
      </c>
      <c r="J2091" t="s">
        <v>1239</v>
      </c>
      <c r="K2091" t="s">
        <v>269</v>
      </c>
      <c r="L2091" t="s">
        <v>1259</v>
      </c>
    </row>
    <row r="2092" spans="1:12" x14ac:dyDescent="0.2">
      <c r="A2092">
        <v>2010</v>
      </c>
      <c r="B2092" t="s">
        <v>535</v>
      </c>
      <c r="C2092" t="s">
        <v>365</v>
      </c>
      <c r="D2092" t="s">
        <v>269</v>
      </c>
      <c r="E2092" t="s">
        <v>429</v>
      </c>
      <c r="F2092">
        <v>8288.9</v>
      </c>
      <c r="G2092">
        <v>17130.895053400611</v>
      </c>
      <c r="H2092">
        <v>11932.049373407361</v>
      </c>
      <c r="I2092">
        <v>5.9341432354315853E-4</v>
      </c>
      <c r="J2092" t="s">
        <v>1239</v>
      </c>
      <c r="K2092" t="s">
        <v>269</v>
      </c>
      <c r="L2092" t="s">
        <v>1273</v>
      </c>
    </row>
    <row r="2093" spans="1:12" x14ac:dyDescent="0.2">
      <c r="A2093">
        <v>2010</v>
      </c>
      <c r="B2093" t="s">
        <v>537</v>
      </c>
      <c r="C2093" t="s">
        <v>365</v>
      </c>
      <c r="D2093" t="s">
        <v>269</v>
      </c>
      <c r="E2093" t="s">
        <v>403</v>
      </c>
      <c r="F2093">
        <v>703</v>
      </c>
      <c r="G2093">
        <v>1452.9092186587641</v>
      </c>
      <c r="H2093">
        <v>1011.983581597724</v>
      </c>
      <c r="I2093">
        <v>5.0328785417949357E-5</v>
      </c>
      <c r="J2093" t="s">
        <v>1239</v>
      </c>
      <c r="K2093" t="s">
        <v>269</v>
      </c>
      <c r="L2093" t="s">
        <v>1260</v>
      </c>
    </row>
    <row r="2094" spans="1:12" x14ac:dyDescent="0.2">
      <c r="A2094">
        <v>2010</v>
      </c>
      <c r="B2094" t="s">
        <v>539</v>
      </c>
      <c r="C2094" t="s">
        <v>365</v>
      </c>
      <c r="D2094" t="s">
        <v>269</v>
      </c>
      <c r="E2094" t="s">
        <v>431</v>
      </c>
      <c r="F2094">
        <v>3869.3</v>
      </c>
      <c r="G2094">
        <v>7996.7875387714894</v>
      </c>
      <c r="H2094">
        <v>5569.9403588564364</v>
      </c>
      <c r="I2094">
        <v>2.7700877584306051E-4</v>
      </c>
      <c r="J2094" t="s">
        <v>1239</v>
      </c>
      <c r="K2094" t="s">
        <v>269</v>
      </c>
      <c r="L2094" t="s">
        <v>1274</v>
      </c>
    </row>
    <row r="2095" spans="1:12" x14ac:dyDescent="0.2">
      <c r="A2095">
        <v>2010</v>
      </c>
      <c r="B2095" t="s">
        <v>541</v>
      </c>
      <c r="C2095" t="s">
        <v>365</v>
      </c>
      <c r="D2095" t="s">
        <v>269</v>
      </c>
      <c r="E2095" t="s">
        <v>439</v>
      </c>
      <c r="F2095">
        <v>1305.7</v>
      </c>
      <c r="G2095">
        <v>2698.525699577167</v>
      </c>
      <c r="H2095">
        <v>1879.5831614397559</v>
      </c>
      <c r="I2095">
        <v>9.3476948961901122E-5</v>
      </c>
      <c r="J2095" t="s">
        <v>1239</v>
      </c>
      <c r="K2095" t="s">
        <v>269</v>
      </c>
      <c r="L2095" t="s">
        <v>1278</v>
      </c>
    </row>
    <row r="2096" spans="1:12" x14ac:dyDescent="0.2">
      <c r="A2096">
        <v>2010</v>
      </c>
      <c r="B2096" t="s">
        <v>544</v>
      </c>
      <c r="C2096" t="s">
        <v>365</v>
      </c>
      <c r="D2096" t="s">
        <v>269</v>
      </c>
      <c r="E2096" t="s">
        <v>399</v>
      </c>
      <c r="F2096">
        <v>642.5</v>
      </c>
      <c r="G2096">
        <v>1327.872223311887</v>
      </c>
      <c r="H2096">
        <v>924.89253367928563</v>
      </c>
      <c r="I2096">
        <v>4.5997503031340642E-5</v>
      </c>
      <c r="J2096" t="s">
        <v>1239</v>
      </c>
      <c r="K2096" t="s">
        <v>269</v>
      </c>
      <c r="L2096" t="s">
        <v>1258</v>
      </c>
    </row>
    <row r="2097" spans="1:12" x14ac:dyDescent="0.2">
      <c r="A2097">
        <v>2010</v>
      </c>
      <c r="B2097" t="s">
        <v>546</v>
      </c>
      <c r="C2097" t="s">
        <v>365</v>
      </c>
      <c r="D2097" t="s">
        <v>269</v>
      </c>
      <c r="E2097" t="s">
        <v>419</v>
      </c>
      <c r="F2097">
        <v>12292.7</v>
      </c>
      <c r="G2097">
        <v>25405.657400009379</v>
      </c>
      <c r="H2097">
        <v>17695.605367718839</v>
      </c>
      <c r="I2097">
        <v>8.8005214865892782E-4</v>
      </c>
      <c r="J2097" t="s">
        <v>1239</v>
      </c>
      <c r="K2097" t="s">
        <v>269</v>
      </c>
      <c r="L2097" t="s">
        <v>1268</v>
      </c>
    </row>
    <row r="2098" spans="1:12" x14ac:dyDescent="0.2">
      <c r="A2098">
        <v>2010</v>
      </c>
      <c r="B2098" t="s">
        <v>547</v>
      </c>
      <c r="C2098" t="s">
        <v>365</v>
      </c>
      <c r="D2098" t="s">
        <v>269</v>
      </c>
      <c r="E2098" t="s">
        <v>863</v>
      </c>
      <c r="F2098">
        <v>164.4</v>
      </c>
      <c r="G2098">
        <v>339.7699509921776</v>
      </c>
      <c r="H2098">
        <v>236.65732690564141</v>
      </c>
      <c r="I2098">
        <v>1.176963346047067E-5</v>
      </c>
      <c r="J2098" t="s">
        <v>1239</v>
      </c>
      <c r="K2098" t="s">
        <v>269</v>
      </c>
      <c r="L2098" t="s">
        <v>1577</v>
      </c>
    </row>
    <row r="2099" spans="1:12" x14ac:dyDescent="0.2">
      <c r="A2099">
        <v>2010</v>
      </c>
      <c r="B2099" t="s">
        <v>548</v>
      </c>
      <c r="C2099" t="s">
        <v>365</v>
      </c>
      <c r="D2099" t="s">
        <v>269</v>
      </c>
      <c r="E2099" t="s">
        <v>976</v>
      </c>
      <c r="F2099">
        <v>11560.8</v>
      </c>
      <c r="G2099">
        <v>23893.019765391531</v>
      </c>
      <c r="H2099">
        <v>16642.019616123711</v>
      </c>
      <c r="I2099">
        <v>8.2765437049762307E-4</v>
      </c>
      <c r="J2099" t="s">
        <v>1239</v>
      </c>
      <c r="K2099" t="s">
        <v>269</v>
      </c>
      <c r="L2099" t="s">
        <v>1698</v>
      </c>
    </row>
    <row r="2100" spans="1:12" x14ac:dyDescent="0.2">
      <c r="A2100">
        <v>2010</v>
      </c>
      <c r="B2100" t="s">
        <v>549</v>
      </c>
      <c r="C2100" t="s">
        <v>365</v>
      </c>
      <c r="D2100" t="s">
        <v>269</v>
      </c>
      <c r="E2100" t="s">
        <v>433</v>
      </c>
      <c r="F2100">
        <v>4075.3</v>
      </c>
      <c r="G2100">
        <v>8422.5333411096199</v>
      </c>
      <c r="H2100">
        <v>5866.4817782150867</v>
      </c>
      <c r="I2100">
        <v>2.9175661339085222E-4</v>
      </c>
      <c r="J2100" t="s">
        <v>1239</v>
      </c>
      <c r="K2100" t="s">
        <v>269</v>
      </c>
      <c r="L2100" t="s">
        <v>1275</v>
      </c>
    </row>
    <row r="2101" spans="1:12" x14ac:dyDescent="0.2">
      <c r="A2101">
        <v>2010</v>
      </c>
      <c r="B2101" t="s">
        <v>550</v>
      </c>
      <c r="C2101" t="s">
        <v>365</v>
      </c>
      <c r="D2101" t="s">
        <v>269</v>
      </c>
      <c r="E2101" t="s">
        <v>427</v>
      </c>
      <c r="F2101">
        <v>6444.2</v>
      </c>
      <c r="G2101">
        <v>13318.40339527853</v>
      </c>
      <c r="H2101">
        <v>9276.5641486942459</v>
      </c>
      <c r="I2101">
        <v>4.6134958604601619E-4</v>
      </c>
      <c r="J2101" t="s">
        <v>1239</v>
      </c>
      <c r="K2101" t="s">
        <v>269</v>
      </c>
      <c r="L2101" t="s">
        <v>1272</v>
      </c>
    </row>
    <row r="2102" spans="1:12" x14ac:dyDescent="0.2">
      <c r="A2102">
        <v>2010</v>
      </c>
      <c r="B2102" t="s">
        <v>552</v>
      </c>
      <c r="C2102" t="s">
        <v>365</v>
      </c>
      <c r="D2102" t="s">
        <v>269</v>
      </c>
      <c r="E2102" t="s">
        <v>421</v>
      </c>
      <c r="F2102">
        <v>0</v>
      </c>
      <c r="G2102">
        <v>0</v>
      </c>
      <c r="H2102">
        <v>0</v>
      </c>
      <c r="I2102">
        <v>0</v>
      </c>
      <c r="J2102" t="s">
        <v>1239</v>
      </c>
      <c r="K2102" t="s">
        <v>269</v>
      </c>
      <c r="L2102" t="s">
        <v>1269</v>
      </c>
    </row>
    <row r="2103" spans="1:12" x14ac:dyDescent="0.2">
      <c r="A2103">
        <v>2010</v>
      </c>
      <c r="B2103" t="s">
        <v>554</v>
      </c>
      <c r="C2103" t="s">
        <v>365</v>
      </c>
      <c r="D2103" t="s">
        <v>269</v>
      </c>
      <c r="E2103" t="s">
        <v>409</v>
      </c>
      <c r="F2103">
        <v>11730.7</v>
      </c>
      <c r="G2103">
        <v>24244.1567159607</v>
      </c>
      <c r="H2103">
        <v>16886.594311021949</v>
      </c>
      <c r="I2103">
        <v>8.3981775690233147E-4</v>
      </c>
      <c r="J2103" t="s">
        <v>1239</v>
      </c>
      <c r="K2103" t="s">
        <v>269</v>
      </c>
      <c r="L2103" t="s">
        <v>1263</v>
      </c>
    </row>
    <row r="2104" spans="1:12" x14ac:dyDescent="0.2">
      <c r="A2104">
        <v>2010</v>
      </c>
      <c r="B2104" t="s">
        <v>556</v>
      </c>
      <c r="C2104" t="s">
        <v>365</v>
      </c>
      <c r="D2104" t="s">
        <v>269</v>
      </c>
      <c r="E2104" t="s">
        <v>680</v>
      </c>
      <c r="F2104">
        <v>821.8</v>
      </c>
      <c r="G2104">
        <v>1698.436409521725</v>
      </c>
      <c r="H2104">
        <v>1182.9987302375671</v>
      </c>
      <c r="I2104">
        <v>5.8833849013471957E-5</v>
      </c>
      <c r="J2104" t="s">
        <v>1239</v>
      </c>
      <c r="K2104" t="s">
        <v>269</v>
      </c>
      <c r="L2104" t="s">
        <v>1403</v>
      </c>
    </row>
    <row r="2105" spans="1:12" x14ac:dyDescent="0.2">
      <c r="A2105">
        <v>2010</v>
      </c>
      <c r="B2105" t="s">
        <v>557</v>
      </c>
      <c r="C2105" t="s">
        <v>365</v>
      </c>
      <c r="D2105" t="s">
        <v>269</v>
      </c>
      <c r="E2105" t="s">
        <v>681</v>
      </c>
      <c r="F2105">
        <v>33.799999999999997</v>
      </c>
      <c r="G2105">
        <v>69.855379218586393</v>
      </c>
      <c r="H2105">
        <v>48.655825118069806</v>
      </c>
      <c r="I2105">
        <v>2.4197908209483481E-6</v>
      </c>
      <c r="J2105" t="s">
        <v>1239</v>
      </c>
      <c r="K2105" t="s">
        <v>269</v>
      </c>
      <c r="L2105" t="s">
        <v>1404</v>
      </c>
    </row>
    <row r="2106" spans="1:12" x14ac:dyDescent="0.2">
      <c r="A2106">
        <v>2010</v>
      </c>
      <c r="B2106" t="s">
        <v>558</v>
      </c>
      <c r="C2106" t="s">
        <v>365</v>
      </c>
      <c r="D2106" t="s">
        <v>269</v>
      </c>
      <c r="E2106" t="s">
        <v>417</v>
      </c>
      <c r="F2106">
        <v>26.1</v>
      </c>
      <c r="G2106">
        <v>53.941579810801919</v>
      </c>
      <c r="H2106">
        <v>37.571509928450361</v>
      </c>
      <c r="I2106">
        <v>1.8685366990163281E-6</v>
      </c>
      <c r="J2106" t="s">
        <v>1239</v>
      </c>
      <c r="K2106" t="s">
        <v>269</v>
      </c>
      <c r="L2106" t="s">
        <v>1267</v>
      </c>
    </row>
    <row r="2107" spans="1:12" x14ac:dyDescent="0.2">
      <c r="A2107">
        <v>2010</v>
      </c>
      <c r="B2107" t="s">
        <v>559</v>
      </c>
      <c r="C2107" t="s">
        <v>365</v>
      </c>
      <c r="D2107" t="s">
        <v>269</v>
      </c>
      <c r="E2107" t="s">
        <v>682</v>
      </c>
      <c r="F2107">
        <v>13</v>
      </c>
      <c r="G2107">
        <v>26.86745354561015</v>
      </c>
      <c r="H2107">
        <v>18.713778891565308</v>
      </c>
      <c r="I2107">
        <v>9.3068877728782602E-7</v>
      </c>
      <c r="J2107" t="s">
        <v>1239</v>
      </c>
      <c r="K2107" t="s">
        <v>269</v>
      </c>
      <c r="L2107" t="s">
        <v>1405</v>
      </c>
    </row>
    <row r="2108" spans="1:12" x14ac:dyDescent="0.2">
      <c r="A2108">
        <v>2010</v>
      </c>
      <c r="B2108" t="s">
        <v>561</v>
      </c>
      <c r="C2108" t="s">
        <v>365</v>
      </c>
      <c r="D2108" t="s">
        <v>269</v>
      </c>
      <c r="E2108" t="s">
        <v>994</v>
      </c>
      <c r="F2108">
        <v>9845.9</v>
      </c>
      <c r="G2108">
        <v>20348.789297286381</v>
      </c>
      <c r="H2108">
        <v>14173.384276035609</v>
      </c>
      <c r="I2108">
        <v>7.0488220248447764E-4</v>
      </c>
      <c r="J2108" t="s">
        <v>1239</v>
      </c>
      <c r="K2108" t="s">
        <v>269</v>
      </c>
      <c r="L2108" t="s">
        <v>1717</v>
      </c>
    </row>
    <row r="2109" spans="1:12" x14ac:dyDescent="0.2">
      <c r="A2109">
        <v>2010</v>
      </c>
      <c r="B2109" t="s">
        <v>563</v>
      </c>
      <c r="C2109" t="s">
        <v>365</v>
      </c>
      <c r="D2109" t="s">
        <v>269</v>
      </c>
      <c r="E2109" t="s">
        <v>579</v>
      </c>
      <c r="I2109">
        <v>0</v>
      </c>
      <c r="J2109" t="s">
        <v>1239</v>
      </c>
      <c r="K2109" t="s">
        <v>269</v>
      </c>
      <c r="L2109" t="s">
        <v>1343</v>
      </c>
    </row>
    <row r="2110" spans="1:12" x14ac:dyDescent="0.2">
      <c r="A2110">
        <v>2010</v>
      </c>
      <c r="B2110" t="s">
        <v>565</v>
      </c>
      <c r="C2110" t="s">
        <v>365</v>
      </c>
      <c r="D2110" t="s">
        <v>269</v>
      </c>
      <c r="E2110" t="s">
        <v>581</v>
      </c>
      <c r="I2110">
        <v>0</v>
      </c>
      <c r="J2110" t="s">
        <v>1239</v>
      </c>
      <c r="K2110" t="s">
        <v>269</v>
      </c>
      <c r="L2110" t="s">
        <v>1344</v>
      </c>
    </row>
    <row r="2111" spans="1:12" x14ac:dyDescent="0.2">
      <c r="A2111">
        <v>2010</v>
      </c>
      <c r="B2111" t="s">
        <v>567</v>
      </c>
      <c r="C2111" t="s">
        <v>283</v>
      </c>
      <c r="D2111" t="s">
        <v>269</v>
      </c>
      <c r="E2111" t="s">
        <v>995</v>
      </c>
      <c r="F2111">
        <v>10134.799999999999</v>
      </c>
      <c r="G2111">
        <v>20945.866784157672</v>
      </c>
      <c r="H2111">
        <v>14589.262023864319</v>
      </c>
      <c r="I2111">
        <v>7.2556497077358938E-4</v>
      </c>
      <c r="J2111" t="s">
        <v>1202</v>
      </c>
      <c r="K2111" t="s">
        <v>269</v>
      </c>
      <c r="L2111" t="s">
        <v>1718</v>
      </c>
    </row>
    <row r="2112" spans="1:12" x14ac:dyDescent="0.2">
      <c r="A2112">
        <v>2010</v>
      </c>
      <c r="B2112" t="s">
        <v>569</v>
      </c>
      <c r="C2112" t="s">
        <v>453</v>
      </c>
      <c r="D2112" t="s">
        <v>269</v>
      </c>
      <c r="E2112" t="s">
        <v>595</v>
      </c>
      <c r="F2112">
        <v>2452.3000000000002</v>
      </c>
      <c r="G2112">
        <v>5068.2351022999828</v>
      </c>
      <c r="H2112">
        <v>3530.138459675818</v>
      </c>
      <c r="I2112">
        <v>1.755636991186875E-4</v>
      </c>
      <c r="J2112" t="s">
        <v>1285</v>
      </c>
      <c r="K2112" t="s">
        <v>269</v>
      </c>
      <c r="L2112" t="s">
        <v>1350</v>
      </c>
    </row>
    <row r="2113" spans="1:12" x14ac:dyDescent="0.2">
      <c r="A2113">
        <v>2010</v>
      </c>
      <c r="B2113" t="s">
        <v>571</v>
      </c>
      <c r="C2113" t="s">
        <v>453</v>
      </c>
      <c r="D2113" t="s">
        <v>269</v>
      </c>
      <c r="E2113" t="s">
        <v>454</v>
      </c>
      <c r="F2113">
        <v>19801.099999999999</v>
      </c>
      <c r="G2113">
        <v>40923.471877075477</v>
      </c>
      <c r="H2113">
        <v>28504.108246905689</v>
      </c>
      <c r="I2113">
        <v>1.417589349842614E-3</v>
      </c>
      <c r="J2113" t="s">
        <v>1285</v>
      </c>
      <c r="K2113" t="s">
        <v>269</v>
      </c>
      <c r="L2113" t="s">
        <v>1286</v>
      </c>
    </row>
    <row r="2114" spans="1:12" x14ac:dyDescent="0.2">
      <c r="A2114">
        <v>2010</v>
      </c>
      <c r="B2114" t="s">
        <v>572</v>
      </c>
      <c r="C2114" t="s">
        <v>453</v>
      </c>
      <c r="D2114" t="s">
        <v>269</v>
      </c>
      <c r="E2114" t="s">
        <v>598</v>
      </c>
      <c r="F2114">
        <v>1969.7</v>
      </c>
      <c r="G2114">
        <v>4070.8325575991012</v>
      </c>
      <c r="H2114">
        <v>2835.425406362785</v>
      </c>
      <c r="I2114">
        <v>1.4101366804798699E-4</v>
      </c>
      <c r="J2114" t="s">
        <v>1285</v>
      </c>
      <c r="K2114" t="s">
        <v>269</v>
      </c>
      <c r="L2114" t="s">
        <v>1351</v>
      </c>
    </row>
    <row r="2115" spans="1:12" x14ac:dyDescent="0.2">
      <c r="A2115">
        <v>2010</v>
      </c>
      <c r="B2115" t="s">
        <v>573</v>
      </c>
      <c r="C2115" t="s">
        <v>453</v>
      </c>
      <c r="D2115" t="s">
        <v>269</v>
      </c>
      <c r="E2115" t="s">
        <v>462</v>
      </c>
      <c r="F2115">
        <v>860.9</v>
      </c>
      <c r="G2115">
        <v>1779.2454428781371</v>
      </c>
      <c r="H2115">
        <v>1239.284019057583</v>
      </c>
      <c r="I2115">
        <v>6.1633074489776134E-5</v>
      </c>
      <c r="J2115" t="s">
        <v>1285</v>
      </c>
      <c r="K2115" t="s">
        <v>269</v>
      </c>
      <c r="L2115" t="s">
        <v>1290</v>
      </c>
    </row>
    <row r="2116" spans="1:12" x14ac:dyDescent="0.2">
      <c r="A2116">
        <v>2010</v>
      </c>
      <c r="B2116" t="s">
        <v>575</v>
      </c>
      <c r="C2116" t="s">
        <v>453</v>
      </c>
      <c r="D2116" t="s">
        <v>269</v>
      </c>
      <c r="E2116" t="s">
        <v>456</v>
      </c>
      <c r="F2116">
        <v>13761.6</v>
      </c>
      <c r="G2116">
        <v>28441.47297794374</v>
      </c>
      <c r="H2116">
        <v>19810.118430320399</v>
      </c>
      <c r="I2116">
        <v>9.8521282134801137E-4</v>
      </c>
      <c r="J2116" t="s">
        <v>1285</v>
      </c>
      <c r="K2116" t="s">
        <v>269</v>
      </c>
      <c r="L2116" t="s">
        <v>1287</v>
      </c>
    </row>
    <row r="2117" spans="1:12" x14ac:dyDescent="0.2">
      <c r="A2117">
        <v>2010</v>
      </c>
      <c r="B2117" t="s">
        <v>577</v>
      </c>
      <c r="C2117" t="s">
        <v>268</v>
      </c>
      <c r="D2117" t="s">
        <v>269</v>
      </c>
      <c r="E2117" t="s">
        <v>270</v>
      </c>
      <c r="F2117">
        <v>638.70000000000005</v>
      </c>
      <c r="G2117">
        <v>1320.018659967785</v>
      </c>
      <c r="H2117">
        <v>919.42235215713595</v>
      </c>
      <c r="I2117">
        <v>4.5725455542594979E-5</v>
      </c>
      <c r="J2117" t="s">
        <v>1194</v>
      </c>
      <c r="K2117" t="s">
        <v>269</v>
      </c>
      <c r="L2117" t="s">
        <v>1195</v>
      </c>
    </row>
    <row r="2118" spans="1:12" x14ac:dyDescent="0.2">
      <c r="A2118">
        <v>2010</v>
      </c>
      <c r="B2118" t="s">
        <v>578</v>
      </c>
      <c r="C2118" t="s">
        <v>268</v>
      </c>
      <c r="D2118" t="s">
        <v>269</v>
      </c>
      <c r="E2118" t="s">
        <v>272</v>
      </c>
      <c r="F2118">
        <v>4389.3</v>
      </c>
      <c r="G2118">
        <v>9071.4856805958952</v>
      </c>
      <c r="H2118">
        <v>6318.4915145190498</v>
      </c>
      <c r="I2118">
        <v>3.1423632693457362E-4</v>
      </c>
      <c r="J2118" t="s">
        <v>1194</v>
      </c>
      <c r="K2118" t="s">
        <v>269</v>
      </c>
      <c r="L2118" t="s">
        <v>1196</v>
      </c>
    </row>
    <row r="2119" spans="1:12" x14ac:dyDescent="0.2">
      <c r="A2119">
        <v>2010</v>
      </c>
      <c r="B2119" t="s">
        <v>580</v>
      </c>
      <c r="C2119" t="s">
        <v>268</v>
      </c>
      <c r="D2119" t="s">
        <v>269</v>
      </c>
      <c r="E2119" t="s">
        <v>996</v>
      </c>
      <c r="F2119">
        <v>826.4</v>
      </c>
      <c r="G2119">
        <v>1707.9433546224791</v>
      </c>
      <c r="H2119">
        <v>1189.6205289222751</v>
      </c>
      <c r="I2119">
        <v>5.916316965774305E-5</v>
      </c>
      <c r="J2119" t="s">
        <v>1194</v>
      </c>
      <c r="K2119" t="s">
        <v>269</v>
      </c>
      <c r="L2119" t="s">
        <v>1719</v>
      </c>
    </row>
    <row r="2120" spans="1:12" x14ac:dyDescent="0.2">
      <c r="A2120">
        <v>2010</v>
      </c>
      <c r="B2120" t="s">
        <v>582</v>
      </c>
      <c r="C2120" t="s">
        <v>268</v>
      </c>
      <c r="D2120" t="s">
        <v>269</v>
      </c>
      <c r="E2120" t="s">
        <v>997</v>
      </c>
      <c r="F2120">
        <v>332.1</v>
      </c>
      <c r="G2120">
        <v>686.36010173054865</v>
      </c>
      <c r="H2120">
        <v>478.06507460683389</v>
      </c>
      <c r="I2120">
        <v>2.3775518687483621E-5</v>
      </c>
      <c r="J2120" t="s">
        <v>1194</v>
      </c>
      <c r="K2120" t="s">
        <v>269</v>
      </c>
      <c r="L2120" t="s">
        <v>1720</v>
      </c>
    </row>
    <row r="2121" spans="1:12" x14ac:dyDescent="0.2">
      <c r="A2121">
        <v>2010</v>
      </c>
      <c r="B2121" t="s">
        <v>463</v>
      </c>
      <c r="C2121" t="s">
        <v>453</v>
      </c>
      <c r="D2121" t="s">
        <v>464</v>
      </c>
      <c r="E2121" t="s">
        <v>465</v>
      </c>
      <c r="F2121">
        <v>117893.5</v>
      </c>
      <c r="G2121">
        <v>243653.70265995309</v>
      </c>
      <c r="H2121">
        <v>169710.22244251959</v>
      </c>
      <c r="I2121">
        <v>8.4401659511678696E-3</v>
      </c>
      <c r="J2121" t="s">
        <v>1285</v>
      </c>
      <c r="K2121" t="s">
        <v>1291</v>
      </c>
      <c r="L2121" t="s">
        <v>1292</v>
      </c>
    </row>
    <row r="2122" spans="1:12" x14ac:dyDescent="0.2">
      <c r="A2122">
        <v>2010</v>
      </c>
      <c r="B2122" t="s">
        <v>466</v>
      </c>
      <c r="C2122" t="s">
        <v>453</v>
      </c>
      <c r="D2122" t="s">
        <v>464</v>
      </c>
      <c r="E2122" t="s">
        <v>467</v>
      </c>
      <c r="F2122">
        <v>10539.7</v>
      </c>
      <c r="G2122">
        <v>21782.684625743641</v>
      </c>
      <c r="H2122">
        <v>15172.124260263919</v>
      </c>
      <c r="I2122">
        <v>7.5455234661388486E-4</v>
      </c>
      <c r="J2122" t="s">
        <v>1285</v>
      </c>
      <c r="K2122" t="s">
        <v>1291</v>
      </c>
      <c r="L2122" t="s">
        <v>1293</v>
      </c>
    </row>
    <row r="2123" spans="1:12" x14ac:dyDescent="0.2">
      <c r="A2123">
        <v>2010</v>
      </c>
      <c r="B2123" t="s">
        <v>588</v>
      </c>
      <c r="C2123" t="s">
        <v>453</v>
      </c>
      <c r="D2123" t="s">
        <v>464</v>
      </c>
      <c r="E2123" t="s">
        <v>471</v>
      </c>
      <c r="F2123">
        <v>4252.3999999999996</v>
      </c>
      <c r="G2123">
        <v>8788.5507274886622</v>
      </c>
      <c r="H2123">
        <v>6121.4210275763326</v>
      </c>
      <c r="I2123">
        <v>3.044354581952886E-4</v>
      </c>
      <c r="J2123" t="s">
        <v>1285</v>
      </c>
      <c r="K2123" t="s">
        <v>1291</v>
      </c>
      <c r="L2123" t="s">
        <v>1295</v>
      </c>
    </row>
    <row r="2124" spans="1:12" x14ac:dyDescent="0.2">
      <c r="A2124">
        <v>2010</v>
      </c>
      <c r="B2124" t="s">
        <v>590</v>
      </c>
      <c r="C2124" t="s">
        <v>453</v>
      </c>
      <c r="D2124" t="s">
        <v>464</v>
      </c>
      <c r="E2124" t="s">
        <v>469</v>
      </c>
      <c r="F2124">
        <v>6887.3</v>
      </c>
      <c r="G2124">
        <v>14234.17021574468</v>
      </c>
      <c r="H2124">
        <v>9914.4161046059835</v>
      </c>
      <c r="I2124">
        <v>4.9307175506264965E-4</v>
      </c>
      <c r="J2124" t="s">
        <v>1285</v>
      </c>
      <c r="K2124" t="s">
        <v>1291</v>
      </c>
      <c r="L2124" t="s">
        <v>1294</v>
      </c>
    </row>
    <row r="2125" spans="1:12" x14ac:dyDescent="0.2">
      <c r="A2125">
        <v>2010</v>
      </c>
      <c r="B2125" t="s">
        <v>678</v>
      </c>
      <c r="C2125" t="s">
        <v>453</v>
      </c>
      <c r="D2125" t="s">
        <v>464</v>
      </c>
      <c r="E2125" t="s">
        <v>473</v>
      </c>
      <c r="F2125">
        <v>3052.3</v>
      </c>
      <c r="G2125">
        <v>6308.271419789683</v>
      </c>
      <c r="H2125">
        <v>4393.8513315942164</v>
      </c>
      <c r="I2125">
        <v>2.1851856576274089E-4</v>
      </c>
      <c r="J2125" t="s">
        <v>1285</v>
      </c>
      <c r="K2125" t="s">
        <v>1291</v>
      </c>
      <c r="L2125" t="s">
        <v>1296</v>
      </c>
    </row>
    <row r="2126" spans="1:12" x14ac:dyDescent="0.2">
      <c r="A2126">
        <v>2010</v>
      </c>
      <c r="B2126" t="s">
        <v>679</v>
      </c>
      <c r="C2126" t="s">
        <v>453</v>
      </c>
      <c r="D2126" t="s">
        <v>464</v>
      </c>
      <c r="E2126" t="s">
        <v>352</v>
      </c>
      <c r="F2126">
        <v>0</v>
      </c>
      <c r="G2126">
        <v>0</v>
      </c>
      <c r="H2126">
        <v>0</v>
      </c>
      <c r="I2126">
        <v>0</v>
      </c>
      <c r="J2126" t="s">
        <v>1285</v>
      </c>
      <c r="K2126" t="s">
        <v>1291</v>
      </c>
      <c r="L2126" t="s">
        <v>1416</v>
      </c>
    </row>
    <row r="2127" spans="1:12" x14ac:dyDescent="0.2">
      <c r="A2127">
        <v>2010</v>
      </c>
      <c r="B2127" t="s">
        <v>592</v>
      </c>
      <c r="C2127" t="s">
        <v>453</v>
      </c>
      <c r="D2127" t="s">
        <v>464</v>
      </c>
      <c r="E2127" t="s">
        <v>693</v>
      </c>
      <c r="F2127">
        <v>313.10000000000002</v>
      </c>
      <c r="G2127">
        <v>647.09228501004145</v>
      </c>
      <c r="H2127">
        <v>450.71416699608471</v>
      </c>
      <c r="I2127">
        <v>2.2415281243755269E-5</v>
      </c>
      <c r="J2127" t="s">
        <v>1285</v>
      </c>
      <c r="K2127" t="s">
        <v>1291</v>
      </c>
      <c r="L2127" t="s">
        <v>1417</v>
      </c>
    </row>
    <row r="2128" spans="1:12" x14ac:dyDescent="0.2">
      <c r="A2128">
        <v>2010</v>
      </c>
      <c r="B2128" t="s">
        <v>593</v>
      </c>
      <c r="C2128" t="s">
        <v>453</v>
      </c>
      <c r="D2128" t="s">
        <v>603</v>
      </c>
      <c r="E2128" t="s">
        <v>998</v>
      </c>
      <c r="F2128">
        <v>4748.1000000000004</v>
      </c>
      <c r="G2128">
        <v>9813.0273984547366</v>
      </c>
      <c r="H2128">
        <v>6834.9918119262529</v>
      </c>
      <c r="I2128">
        <v>3.3992333718771758E-4</v>
      </c>
      <c r="J2128" t="s">
        <v>1285</v>
      </c>
      <c r="K2128" t="s">
        <v>1200</v>
      </c>
      <c r="L2128" t="s">
        <v>1721</v>
      </c>
    </row>
    <row r="2129" spans="1:12" x14ac:dyDescent="0.2">
      <c r="A2129">
        <v>2010</v>
      </c>
      <c r="B2129" t="s">
        <v>594</v>
      </c>
      <c r="C2129" t="s">
        <v>453</v>
      </c>
      <c r="D2129" t="s">
        <v>603</v>
      </c>
      <c r="E2129" t="s">
        <v>999</v>
      </c>
      <c r="F2129">
        <v>600</v>
      </c>
      <c r="G2129">
        <v>1240.0363174896991</v>
      </c>
      <c r="H2129">
        <v>863.71287191839906</v>
      </c>
      <c r="I2129">
        <v>4.295486664405352E-5</v>
      </c>
      <c r="J2129" t="s">
        <v>1285</v>
      </c>
      <c r="K2129" t="s">
        <v>1200</v>
      </c>
      <c r="L2129" t="s">
        <v>1722</v>
      </c>
    </row>
    <row r="2130" spans="1:12" x14ac:dyDescent="0.2">
      <c r="A2130">
        <v>2010</v>
      </c>
      <c r="B2130" t="s">
        <v>596</v>
      </c>
      <c r="C2130" t="s">
        <v>453</v>
      </c>
      <c r="D2130" t="s">
        <v>603</v>
      </c>
      <c r="E2130" t="s">
        <v>1000</v>
      </c>
      <c r="F2130">
        <v>1604.4</v>
      </c>
      <c r="G2130">
        <v>3315.857112967456</v>
      </c>
      <c r="H2130">
        <v>2309.5682195097988</v>
      </c>
      <c r="I2130">
        <v>1.148613134061991E-4</v>
      </c>
      <c r="J2130" t="s">
        <v>1285</v>
      </c>
      <c r="K2130" t="s">
        <v>1200</v>
      </c>
      <c r="L2130" t="s">
        <v>1723</v>
      </c>
    </row>
    <row r="2131" spans="1:12" x14ac:dyDescent="0.2">
      <c r="A2131">
        <v>2010</v>
      </c>
      <c r="B2131" t="s">
        <v>597</v>
      </c>
      <c r="C2131" t="s">
        <v>453</v>
      </c>
      <c r="D2131" t="s">
        <v>603</v>
      </c>
      <c r="E2131" t="s">
        <v>1001</v>
      </c>
      <c r="F2131">
        <v>8700.5</v>
      </c>
      <c r="G2131">
        <v>17981.559967198551</v>
      </c>
      <c r="H2131">
        <v>12524.556403543391</v>
      </c>
      <c r="I2131">
        <v>6.2288136206097966E-4</v>
      </c>
      <c r="J2131" t="s">
        <v>1285</v>
      </c>
      <c r="K2131" t="s">
        <v>1200</v>
      </c>
      <c r="L2131" t="s">
        <v>1724</v>
      </c>
    </row>
    <row r="2132" spans="1:12" x14ac:dyDescent="0.2">
      <c r="A2132">
        <v>2010</v>
      </c>
      <c r="B2132" t="s">
        <v>599</v>
      </c>
      <c r="C2132" t="s">
        <v>268</v>
      </c>
      <c r="D2132" t="s">
        <v>464</v>
      </c>
      <c r="E2132" t="s">
        <v>981</v>
      </c>
      <c r="F2132">
        <v>3.7</v>
      </c>
      <c r="G2132">
        <v>7.6468906245198127</v>
      </c>
      <c r="H2132">
        <v>5.3262293768301276</v>
      </c>
      <c r="I2132">
        <v>2.6488834430499672E-7</v>
      </c>
      <c r="J2132" t="s">
        <v>1194</v>
      </c>
      <c r="K2132" t="s">
        <v>1291</v>
      </c>
      <c r="L2132" t="s">
        <v>1703</v>
      </c>
    </row>
    <row r="2133" spans="1:12" x14ac:dyDescent="0.2">
      <c r="A2133">
        <v>2010</v>
      </c>
      <c r="B2133" t="s">
        <v>600</v>
      </c>
      <c r="C2133" t="s">
        <v>283</v>
      </c>
      <c r="D2133" t="s">
        <v>354</v>
      </c>
      <c r="E2133" t="s">
        <v>1002</v>
      </c>
      <c r="F2133">
        <v>4069.8</v>
      </c>
      <c r="G2133">
        <v>8411.1663415326311</v>
      </c>
      <c r="H2133">
        <v>5858.5644102225006</v>
      </c>
      <c r="I2133">
        <v>2.9136286044661498E-4</v>
      </c>
      <c r="J2133" t="s">
        <v>1202</v>
      </c>
      <c r="K2133" t="s">
        <v>1233</v>
      </c>
      <c r="L2133" t="s">
        <v>1725</v>
      </c>
    </row>
    <row r="2134" spans="1:12" x14ac:dyDescent="0.2">
      <c r="A2134">
        <v>2010</v>
      </c>
      <c r="B2134" t="s">
        <v>602</v>
      </c>
      <c r="C2134" t="s">
        <v>283</v>
      </c>
      <c r="D2134" t="s">
        <v>354</v>
      </c>
      <c r="E2134" t="s">
        <v>660</v>
      </c>
      <c r="F2134">
        <v>769.6</v>
      </c>
      <c r="G2134">
        <v>1590.553249900121</v>
      </c>
      <c r="H2134">
        <v>1107.855710380667</v>
      </c>
      <c r="I2134">
        <v>5.5096775615439343E-5</v>
      </c>
      <c r="J2134" t="s">
        <v>1202</v>
      </c>
      <c r="K2134" t="s">
        <v>1233</v>
      </c>
      <c r="L2134" t="s">
        <v>1385</v>
      </c>
    </row>
    <row r="2135" spans="1:12" x14ac:dyDescent="0.2">
      <c r="A2135">
        <v>2010</v>
      </c>
      <c r="B2135" t="s">
        <v>605</v>
      </c>
      <c r="C2135" t="s">
        <v>283</v>
      </c>
      <c r="D2135" t="s">
        <v>354</v>
      </c>
      <c r="E2135" t="s">
        <v>821</v>
      </c>
      <c r="F2135">
        <v>2499.3000000000002</v>
      </c>
      <c r="G2135">
        <v>5165.3712805033429</v>
      </c>
      <c r="H2135">
        <v>3597.795967976092</v>
      </c>
      <c r="I2135">
        <v>1.7892849700580499E-4</v>
      </c>
      <c r="J2135" t="s">
        <v>1202</v>
      </c>
      <c r="K2135" t="s">
        <v>1233</v>
      </c>
      <c r="L2135" t="s">
        <v>1534</v>
      </c>
    </row>
    <row r="2136" spans="1:12" x14ac:dyDescent="0.2">
      <c r="A2136">
        <v>2010</v>
      </c>
      <c r="B2136" t="s">
        <v>608</v>
      </c>
      <c r="C2136" t="s">
        <v>365</v>
      </c>
      <c r="D2136" t="s">
        <v>354</v>
      </c>
      <c r="E2136" t="s">
        <v>447</v>
      </c>
      <c r="F2136">
        <v>1477.3</v>
      </c>
      <c r="G2136">
        <v>3053.176086379221</v>
      </c>
      <c r="H2136">
        <v>2126.6050428084191</v>
      </c>
      <c r="I2136">
        <v>1.057620408221005E-4</v>
      </c>
      <c r="J2136" t="s">
        <v>1239</v>
      </c>
      <c r="K2136" t="s">
        <v>1233</v>
      </c>
      <c r="L2136" t="s">
        <v>1282</v>
      </c>
    </row>
    <row r="2137" spans="1:12" x14ac:dyDescent="0.2">
      <c r="A2137">
        <v>2010</v>
      </c>
      <c r="B2137" t="s">
        <v>610</v>
      </c>
      <c r="C2137" t="s">
        <v>365</v>
      </c>
      <c r="D2137" t="s">
        <v>354</v>
      </c>
      <c r="E2137" t="s">
        <v>674</v>
      </c>
      <c r="F2137">
        <v>730.5</v>
      </c>
      <c r="G2137">
        <v>1509.7442165437089</v>
      </c>
      <c r="H2137">
        <v>1051.5704215606511</v>
      </c>
      <c r="I2137">
        <v>5.2297550139135172E-5</v>
      </c>
      <c r="J2137" t="s">
        <v>1239</v>
      </c>
      <c r="K2137" t="s">
        <v>1233</v>
      </c>
      <c r="L2137" t="s">
        <v>1399</v>
      </c>
    </row>
    <row r="2138" spans="1:12" x14ac:dyDescent="0.2">
      <c r="A2138">
        <v>2010</v>
      </c>
      <c r="B2138" t="s">
        <v>612</v>
      </c>
      <c r="C2138" t="s">
        <v>365</v>
      </c>
      <c r="D2138" t="s">
        <v>354</v>
      </c>
      <c r="E2138" t="s">
        <v>922</v>
      </c>
      <c r="F2138">
        <v>391.3</v>
      </c>
      <c r="G2138">
        <v>808.71035172286554</v>
      </c>
      <c r="H2138">
        <v>563.28474463611599</v>
      </c>
      <c r="I2138">
        <v>2.8013732196363569E-5</v>
      </c>
      <c r="J2138" t="s">
        <v>1239</v>
      </c>
      <c r="K2138" t="s">
        <v>1233</v>
      </c>
      <c r="L2138" t="s">
        <v>1647</v>
      </c>
    </row>
    <row r="2139" spans="1:12" x14ac:dyDescent="0.2">
      <c r="A2139">
        <v>2010</v>
      </c>
      <c r="B2139" t="s">
        <v>614</v>
      </c>
      <c r="C2139" t="s">
        <v>928</v>
      </c>
      <c r="D2139" t="s">
        <v>931</v>
      </c>
      <c r="E2139" t="s">
        <v>932</v>
      </c>
      <c r="F2139">
        <v>1744.7</v>
      </c>
      <c r="G2139">
        <v>3605.8189385404639</v>
      </c>
      <c r="H2139">
        <v>2511.5330793933849</v>
      </c>
      <c r="I2139">
        <v>1.24905593056467E-4</v>
      </c>
      <c r="J2139" t="s">
        <v>1653</v>
      </c>
      <c r="K2139" t="s">
        <v>1656</v>
      </c>
      <c r="L2139" t="s">
        <v>1657</v>
      </c>
    </row>
    <row r="2140" spans="1:12" x14ac:dyDescent="0.2">
      <c r="A2140">
        <v>2010</v>
      </c>
      <c r="B2140" t="s">
        <v>616</v>
      </c>
      <c r="C2140" t="s">
        <v>283</v>
      </c>
      <c r="D2140" t="s">
        <v>303</v>
      </c>
      <c r="E2140" t="s">
        <v>493</v>
      </c>
      <c r="F2140">
        <v>10638.9</v>
      </c>
      <c r="G2140">
        <v>21987.703963568601</v>
      </c>
      <c r="H2140">
        <v>15314.924788421091</v>
      </c>
      <c r="I2140">
        <v>7.6165421789903493E-4</v>
      </c>
      <c r="J2140" t="s">
        <v>1202</v>
      </c>
      <c r="K2140" t="s">
        <v>303</v>
      </c>
      <c r="L2140" t="s">
        <v>1726</v>
      </c>
    </row>
    <row r="2141" spans="1:12" x14ac:dyDescent="0.2">
      <c r="A2141">
        <v>2010</v>
      </c>
      <c r="B2141" t="s">
        <v>618</v>
      </c>
      <c r="C2141" t="s">
        <v>283</v>
      </c>
      <c r="D2141" t="s">
        <v>303</v>
      </c>
      <c r="E2141" t="s">
        <v>887</v>
      </c>
      <c r="F2141">
        <v>2034.9</v>
      </c>
      <c r="G2141">
        <v>4205.5831707663156</v>
      </c>
      <c r="H2141">
        <v>2929.2822051112512</v>
      </c>
      <c r="I2141">
        <v>1.4568143022330749E-4</v>
      </c>
      <c r="J2141" t="s">
        <v>1202</v>
      </c>
      <c r="K2141" t="s">
        <v>303</v>
      </c>
      <c r="L2141" t="s">
        <v>1727</v>
      </c>
    </row>
    <row r="2142" spans="1:12" x14ac:dyDescent="0.2">
      <c r="A2142">
        <v>2010</v>
      </c>
      <c r="B2142" t="s">
        <v>620</v>
      </c>
      <c r="C2142" t="s">
        <v>283</v>
      </c>
      <c r="D2142" t="s">
        <v>303</v>
      </c>
      <c r="E2142" t="s">
        <v>888</v>
      </c>
      <c r="F2142">
        <v>208.7</v>
      </c>
      <c r="G2142">
        <v>431.32596576683369</v>
      </c>
      <c r="H2142">
        <v>300.42812728228319</v>
      </c>
      <c r="I2142">
        <v>1.494113444768995E-5</v>
      </c>
      <c r="J2142" t="s">
        <v>1202</v>
      </c>
      <c r="K2142" t="s">
        <v>303</v>
      </c>
      <c r="L2142" t="s">
        <v>1728</v>
      </c>
    </row>
    <row r="2143" spans="1:12" x14ac:dyDescent="0.2">
      <c r="A2143">
        <v>2010</v>
      </c>
      <c r="B2143" t="s">
        <v>622</v>
      </c>
      <c r="C2143" t="s">
        <v>283</v>
      </c>
      <c r="D2143" t="s">
        <v>303</v>
      </c>
      <c r="E2143" t="s">
        <v>501</v>
      </c>
      <c r="F2143">
        <v>1721.8</v>
      </c>
      <c r="G2143">
        <v>3558.4908857562741</v>
      </c>
      <c r="H2143">
        <v>2478.568038115166</v>
      </c>
      <c r="I2143">
        <v>1.232661489795523E-4</v>
      </c>
      <c r="J2143" t="s">
        <v>1202</v>
      </c>
      <c r="K2143" t="s">
        <v>303</v>
      </c>
      <c r="L2143" t="s">
        <v>1729</v>
      </c>
    </row>
    <row r="2144" spans="1:12" x14ac:dyDescent="0.2">
      <c r="A2144">
        <v>2010</v>
      </c>
      <c r="B2144" t="s">
        <v>624</v>
      </c>
      <c r="C2144" t="s">
        <v>283</v>
      </c>
      <c r="D2144" t="s">
        <v>303</v>
      </c>
      <c r="E2144" t="s">
        <v>659</v>
      </c>
      <c r="F2144">
        <v>195.7</v>
      </c>
      <c r="G2144">
        <v>404.45851222122349</v>
      </c>
      <c r="H2144">
        <v>281.71434839071787</v>
      </c>
      <c r="I2144">
        <v>1.4010445670402129E-5</v>
      </c>
      <c r="J2144" t="s">
        <v>1202</v>
      </c>
      <c r="K2144" t="s">
        <v>303</v>
      </c>
      <c r="L2144" t="s">
        <v>1730</v>
      </c>
    </row>
    <row r="2145" spans="1:12" x14ac:dyDescent="0.2">
      <c r="A2145">
        <v>2010</v>
      </c>
      <c r="B2145" t="s">
        <v>627</v>
      </c>
      <c r="C2145" t="s">
        <v>283</v>
      </c>
      <c r="D2145" t="s">
        <v>303</v>
      </c>
      <c r="E2145" t="s">
        <v>507</v>
      </c>
      <c r="F2145">
        <v>195.7</v>
      </c>
      <c r="G2145">
        <v>404.45851222122349</v>
      </c>
      <c r="H2145">
        <v>281.71434839071787</v>
      </c>
      <c r="I2145">
        <v>1.4010445670402129E-5</v>
      </c>
      <c r="J2145" t="s">
        <v>1202</v>
      </c>
      <c r="K2145" t="s">
        <v>303</v>
      </c>
      <c r="L2145" t="s">
        <v>1731</v>
      </c>
    </row>
    <row r="2146" spans="1:12" x14ac:dyDescent="0.2">
      <c r="A2146">
        <v>2010</v>
      </c>
      <c r="B2146" t="s">
        <v>629</v>
      </c>
      <c r="C2146" t="s">
        <v>283</v>
      </c>
      <c r="D2146" t="s">
        <v>303</v>
      </c>
      <c r="E2146" t="s">
        <v>861</v>
      </c>
      <c r="F2146">
        <v>2178.4</v>
      </c>
      <c r="G2146">
        <v>4502.1585233659353</v>
      </c>
      <c r="H2146">
        <v>3135.8535336450682</v>
      </c>
      <c r="I2146">
        <v>1.5595480249567701E-4</v>
      </c>
      <c r="J2146" t="s">
        <v>1202</v>
      </c>
      <c r="K2146" t="s">
        <v>303</v>
      </c>
      <c r="L2146" t="s">
        <v>1732</v>
      </c>
    </row>
    <row r="2147" spans="1:12" x14ac:dyDescent="0.2">
      <c r="A2147">
        <v>2010</v>
      </c>
      <c r="B2147" t="s">
        <v>631</v>
      </c>
      <c r="C2147" t="s">
        <v>283</v>
      </c>
      <c r="D2147" t="s">
        <v>303</v>
      </c>
      <c r="E2147" t="s">
        <v>769</v>
      </c>
      <c r="F2147">
        <v>27305.9</v>
      </c>
      <c r="G2147">
        <v>56433.846136236643</v>
      </c>
      <c r="H2147">
        <v>39307.428848861033</v>
      </c>
      <c r="I2147">
        <v>1.9548688218264361E-3</v>
      </c>
      <c r="J2147" t="s">
        <v>1202</v>
      </c>
      <c r="K2147" t="s">
        <v>303</v>
      </c>
      <c r="L2147" t="s">
        <v>1733</v>
      </c>
    </row>
    <row r="2148" spans="1:12" x14ac:dyDescent="0.2">
      <c r="A2148">
        <v>2010</v>
      </c>
      <c r="B2148" t="s">
        <v>633</v>
      </c>
      <c r="C2148" t="s">
        <v>283</v>
      </c>
      <c r="D2148" t="s">
        <v>303</v>
      </c>
      <c r="E2148" t="s">
        <v>1003</v>
      </c>
      <c r="F2148">
        <v>24392.7</v>
      </c>
      <c r="G2148">
        <v>50413.056469384988</v>
      </c>
      <c r="H2148">
        <v>35113.814951406559</v>
      </c>
      <c r="I2148">
        <v>1.746308625980674E-3</v>
      </c>
      <c r="J2148" t="s">
        <v>1202</v>
      </c>
      <c r="K2148" t="s">
        <v>303</v>
      </c>
      <c r="L2148" t="s">
        <v>1734</v>
      </c>
    </row>
    <row r="2149" spans="1:12" x14ac:dyDescent="0.2">
      <c r="A2149">
        <v>2010</v>
      </c>
      <c r="B2149" t="s">
        <v>635</v>
      </c>
      <c r="C2149" t="s">
        <v>283</v>
      </c>
      <c r="D2149" t="s">
        <v>303</v>
      </c>
      <c r="E2149" t="s">
        <v>1004</v>
      </c>
      <c r="F2149">
        <v>195.7</v>
      </c>
      <c r="G2149">
        <v>404.45851222122349</v>
      </c>
      <c r="H2149">
        <v>281.71434839071787</v>
      </c>
      <c r="I2149">
        <v>1.4010445670402129E-5</v>
      </c>
      <c r="J2149" t="s">
        <v>1202</v>
      </c>
      <c r="K2149" t="s">
        <v>303</v>
      </c>
      <c r="L2149" t="s">
        <v>1735</v>
      </c>
    </row>
    <row r="2150" spans="1:12" x14ac:dyDescent="0.2">
      <c r="A2150">
        <v>2010</v>
      </c>
      <c r="B2150" t="s">
        <v>637</v>
      </c>
      <c r="C2150" t="s">
        <v>283</v>
      </c>
      <c r="D2150" t="s">
        <v>303</v>
      </c>
      <c r="E2150" t="s">
        <v>324</v>
      </c>
      <c r="F2150">
        <v>26.1</v>
      </c>
      <c r="G2150">
        <v>53.941579810801919</v>
      </c>
      <c r="H2150">
        <v>37.571509928450361</v>
      </c>
      <c r="I2150">
        <v>1.8685366990163281E-6</v>
      </c>
      <c r="J2150" t="s">
        <v>1202</v>
      </c>
      <c r="K2150" t="s">
        <v>303</v>
      </c>
      <c r="L2150" t="s">
        <v>1222</v>
      </c>
    </row>
    <row r="2151" spans="1:12" x14ac:dyDescent="0.2">
      <c r="A2151">
        <v>2010</v>
      </c>
      <c r="B2151" t="s">
        <v>639</v>
      </c>
      <c r="C2151" t="s">
        <v>365</v>
      </c>
      <c r="D2151" t="s">
        <v>303</v>
      </c>
      <c r="E2151" t="s">
        <v>1005</v>
      </c>
      <c r="F2151">
        <v>1761</v>
      </c>
      <c r="G2151">
        <v>3639.506591832268</v>
      </c>
      <c r="H2151">
        <v>2534.9972790805009</v>
      </c>
      <c r="I2151">
        <v>1.2607253360029711E-4</v>
      </c>
      <c r="J2151" t="s">
        <v>1239</v>
      </c>
      <c r="K2151" t="s">
        <v>303</v>
      </c>
      <c r="L2151" t="s">
        <v>1736</v>
      </c>
    </row>
    <row r="2152" spans="1:12" x14ac:dyDescent="0.2">
      <c r="A2152">
        <v>2010</v>
      </c>
      <c r="B2152" t="s">
        <v>641</v>
      </c>
      <c r="C2152" t="s">
        <v>928</v>
      </c>
      <c r="D2152" t="s">
        <v>303</v>
      </c>
      <c r="E2152" t="s">
        <v>930</v>
      </c>
      <c r="F2152">
        <v>11257.1</v>
      </c>
      <c r="G2152">
        <v>23265.354716022161</v>
      </c>
      <c r="H2152">
        <v>16204.836950787691</v>
      </c>
      <c r="I2152">
        <v>8.0591204883129176E-4</v>
      </c>
      <c r="J2152" t="s">
        <v>1653</v>
      </c>
      <c r="K2152" t="s">
        <v>303</v>
      </c>
      <c r="L2152" t="s">
        <v>1655</v>
      </c>
    </row>
    <row r="2153" spans="1:12" x14ac:dyDescent="0.2">
      <c r="A2153">
        <v>2010</v>
      </c>
      <c r="B2153" t="s">
        <v>643</v>
      </c>
      <c r="C2153" t="s">
        <v>928</v>
      </c>
      <c r="D2153" t="s">
        <v>303</v>
      </c>
      <c r="E2153" t="s">
        <v>935</v>
      </c>
      <c r="F2153">
        <v>2196.6999999999998</v>
      </c>
      <c r="G2153">
        <v>4539.9796310493703</v>
      </c>
      <c r="H2153">
        <v>3162.196776238578</v>
      </c>
      <c r="I2153">
        <v>1.5726492592832059E-4</v>
      </c>
      <c r="J2153" t="s">
        <v>1653</v>
      </c>
      <c r="K2153" t="s">
        <v>303</v>
      </c>
      <c r="L2153" t="s">
        <v>1663</v>
      </c>
    </row>
    <row r="2154" spans="1:12" x14ac:dyDescent="0.2">
      <c r="A2154">
        <v>2010</v>
      </c>
      <c r="B2154" t="s">
        <v>645</v>
      </c>
      <c r="C2154" t="s">
        <v>928</v>
      </c>
      <c r="D2154" t="s">
        <v>303</v>
      </c>
      <c r="E2154" t="s">
        <v>936</v>
      </c>
      <c r="F2154">
        <v>140.69999999999999</v>
      </c>
      <c r="G2154">
        <v>290.78851645133449</v>
      </c>
      <c r="H2154">
        <v>202.54066846486461</v>
      </c>
      <c r="I2154">
        <v>1.007291622803055E-5</v>
      </c>
      <c r="J2154" t="s">
        <v>1653</v>
      </c>
      <c r="K2154" t="s">
        <v>303</v>
      </c>
      <c r="L2154" t="s">
        <v>1664</v>
      </c>
    </row>
    <row r="2155" spans="1:12" x14ac:dyDescent="0.2">
      <c r="A2155">
        <v>2010</v>
      </c>
      <c r="B2155" t="s">
        <v>647</v>
      </c>
      <c r="C2155" t="s">
        <v>109</v>
      </c>
      <c r="D2155" t="s">
        <v>110</v>
      </c>
      <c r="E2155" t="s">
        <v>1006</v>
      </c>
      <c r="F2155">
        <v>142.80000000000001</v>
      </c>
      <c r="G2155">
        <v>295.12864356254852</v>
      </c>
      <c r="H2155">
        <v>205.563663516579</v>
      </c>
      <c r="I2155">
        <v>1.022325826128474E-5</v>
      </c>
      <c r="J2155" t="s">
        <v>1114</v>
      </c>
      <c r="K2155" t="s">
        <v>1115</v>
      </c>
      <c r="L2155" t="s">
        <v>1737</v>
      </c>
    </row>
    <row r="2156" spans="1:12" x14ac:dyDescent="0.2">
      <c r="A2156">
        <v>2010</v>
      </c>
      <c r="B2156" t="s">
        <v>649</v>
      </c>
      <c r="C2156" t="s">
        <v>109</v>
      </c>
      <c r="D2156" t="s">
        <v>110</v>
      </c>
      <c r="E2156" t="s">
        <v>1007</v>
      </c>
      <c r="F2156">
        <v>185.4</v>
      </c>
      <c r="G2156">
        <v>383.17122210431711</v>
      </c>
      <c r="H2156">
        <v>266.8872774227853</v>
      </c>
      <c r="I2156">
        <v>1.327305379301254E-5</v>
      </c>
      <c r="J2156" t="s">
        <v>1114</v>
      </c>
      <c r="K2156" t="s">
        <v>1115</v>
      </c>
      <c r="L2156" t="s">
        <v>1738</v>
      </c>
    </row>
    <row r="2157" spans="1:12" x14ac:dyDescent="0.2">
      <c r="A2157">
        <v>2010</v>
      </c>
      <c r="B2157" t="s">
        <v>651</v>
      </c>
      <c r="C2157" t="s">
        <v>109</v>
      </c>
      <c r="D2157" t="s">
        <v>110</v>
      </c>
      <c r="E2157" t="s">
        <v>877</v>
      </c>
      <c r="I2157">
        <v>0</v>
      </c>
      <c r="J2157" t="s">
        <v>1114</v>
      </c>
      <c r="K2157" t="s">
        <v>1115</v>
      </c>
      <c r="L2157" t="s">
        <v>1739</v>
      </c>
    </row>
    <row r="2158" spans="1:12" x14ac:dyDescent="0.2">
      <c r="A2158">
        <v>2010</v>
      </c>
      <c r="B2158" t="s">
        <v>653</v>
      </c>
      <c r="C2158" t="s">
        <v>928</v>
      </c>
      <c r="D2158" t="s">
        <v>937</v>
      </c>
      <c r="E2158" t="s">
        <v>938</v>
      </c>
      <c r="F2158">
        <v>25136.2</v>
      </c>
      <c r="G2158">
        <v>51949.668139474306</v>
      </c>
      <c r="H2158">
        <v>36184.099151858783</v>
      </c>
      <c r="I2158">
        <v>1.7995368648970971E-3</v>
      </c>
      <c r="J2158" t="s">
        <v>1653</v>
      </c>
      <c r="K2158" t="s">
        <v>1665</v>
      </c>
      <c r="L2158" t="s">
        <v>1666</v>
      </c>
    </row>
    <row r="2159" spans="1:12" x14ac:dyDescent="0.2">
      <c r="A2159">
        <v>2010</v>
      </c>
      <c r="B2159" t="s">
        <v>655</v>
      </c>
      <c r="C2159" t="s">
        <v>928</v>
      </c>
      <c r="D2159" t="s">
        <v>937</v>
      </c>
      <c r="E2159" t="s">
        <v>939</v>
      </c>
      <c r="F2159">
        <v>6652.5</v>
      </c>
      <c r="G2159">
        <v>13748.902670167039</v>
      </c>
      <c r="H2159">
        <v>9576.4164673952509</v>
      </c>
      <c r="I2159">
        <v>4.762620839159435E-4</v>
      </c>
      <c r="J2159" t="s">
        <v>1653</v>
      </c>
      <c r="K2159" t="s">
        <v>1665</v>
      </c>
      <c r="L2159" t="s">
        <v>1667</v>
      </c>
    </row>
    <row r="2160" spans="1:12" x14ac:dyDescent="0.2">
      <c r="A2160">
        <v>2010</v>
      </c>
      <c r="B2160" t="s">
        <v>697</v>
      </c>
      <c r="C2160" t="s">
        <v>928</v>
      </c>
      <c r="D2160" t="s">
        <v>937</v>
      </c>
      <c r="E2160" t="s">
        <v>940</v>
      </c>
      <c r="F2160">
        <v>3339.3</v>
      </c>
      <c r="G2160">
        <v>6901.4221249889206</v>
      </c>
      <c r="H2160">
        <v>4806.9939886618504</v>
      </c>
      <c r="I2160">
        <v>2.3906531030747991E-4</v>
      </c>
      <c r="J2160" t="s">
        <v>1653</v>
      </c>
      <c r="K2160" t="s">
        <v>1665</v>
      </c>
      <c r="L2160" t="s">
        <v>1668</v>
      </c>
    </row>
    <row r="2161" spans="1:12" x14ac:dyDescent="0.2">
      <c r="A2161">
        <v>2010</v>
      </c>
      <c r="B2161" t="s">
        <v>699</v>
      </c>
      <c r="C2161" t="s">
        <v>928</v>
      </c>
      <c r="D2161" t="s">
        <v>937</v>
      </c>
      <c r="E2161" t="s">
        <v>941</v>
      </c>
      <c r="F2161">
        <v>665.3</v>
      </c>
      <c r="G2161">
        <v>1374.993603376495</v>
      </c>
      <c r="H2161">
        <v>957.71362281218478</v>
      </c>
      <c r="I2161">
        <v>4.7629787963814668E-5</v>
      </c>
      <c r="J2161" t="s">
        <v>1653</v>
      </c>
      <c r="K2161" t="s">
        <v>1665</v>
      </c>
      <c r="L2161" t="s">
        <v>1669</v>
      </c>
    </row>
    <row r="2162" spans="1:12" x14ac:dyDescent="0.2">
      <c r="A2162">
        <v>2010</v>
      </c>
      <c r="B2162" t="s">
        <v>701</v>
      </c>
      <c r="C2162" t="s">
        <v>928</v>
      </c>
      <c r="D2162" t="s">
        <v>937</v>
      </c>
      <c r="E2162" t="s">
        <v>942</v>
      </c>
      <c r="F2162">
        <v>156.5</v>
      </c>
      <c r="G2162">
        <v>323.44280614522989</v>
      </c>
      <c r="H2162">
        <v>225.28510742538239</v>
      </c>
      <c r="I2162">
        <v>1.120406104965729E-5</v>
      </c>
      <c r="J2162" t="s">
        <v>1653</v>
      </c>
      <c r="K2162" t="s">
        <v>1665</v>
      </c>
      <c r="L2162" t="s">
        <v>1670</v>
      </c>
    </row>
    <row r="2163" spans="1:12" x14ac:dyDescent="0.2">
      <c r="A2163">
        <v>2010</v>
      </c>
      <c r="B2163" t="s">
        <v>702</v>
      </c>
      <c r="C2163" t="s">
        <v>928</v>
      </c>
      <c r="D2163" t="s">
        <v>937</v>
      </c>
      <c r="E2163" t="s">
        <v>943</v>
      </c>
      <c r="F2163">
        <v>188.2</v>
      </c>
      <c r="G2163">
        <v>388.95805825260243</v>
      </c>
      <c r="H2163">
        <v>270.9179374917378</v>
      </c>
      <c r="I2163">
        <v>1.3473509837351451E-5</v>
      </c>
      <c r="J2163" t="s">
        <v>1653</v>
      </c>
      <c r="K2163" t="s">
        <v>1665</v>
      </c>
      <c r="L2163" t="s">
        <v>1671</v>
      </c>
    </row>
    <row r="2164" spans="1:12" x14ac:dyDescent="0.2">
      <c r="A2164">
        <v>2010</v>
      </c>
      <c r="B2164" t="s">
        <v>703</v>
      </c>
      <c r="C2164" t="s">
        <v>928</v>
      </c>
      <c r="D2164" t="s">
        <v>937</v>
      </c>
      <c r="E2164" t="s">
        <v>978</v>
      </c>
      <c r="F2164">
        <v>2856.7</v>
      </c>
      <c r="G2164">
        <v>5904.0195802880398</v>
      </c>
      <c r="H2164">
        <v>4112.2809353488183</v>
      </c>
      <c r="I2164">
        <v>2.0451527923677951E-4</v>
      </c>
      <c r="J2164" t="s">
        <v>1653</v>
      </c>
      <c r="K2164" t="s">
        <v>1665</v>
      </c>
      <c r="L2164" t="s">
        <v>1700</v>
      </c>
    </row>
    <row r="2165" spans="1:12" x14ac:dyDescent="0.2">
      <c r="A2165">
        <v>2010</v>
      </c>
      <c r="B2165" t="s">
        <v>705</v>
      </c>
      <c r="C2165" t="s">
        <v>109</v>
      </c>
      <c r="D2165" t="s">
        <v>625</v>
      </c>
      <c r="E2165" t="s">
        <v>219</v>
      </c>
      <c r="F2165">
        <v>0</v>
      </c>
      <c r="G2165">
        <v>0</v>
      </c>
      <c r="H2165">
        <v>0</v>
      </c>
      <c r="I2165">
        <v>0</v>
      </c>
      <c r="J2165" t="s">
        <v>1114</v>
      </c>
      <c r="K2165" t="s">
        <v>1365</v>
      </c>
      <c r="L2165" t="s">
        <v>1440</v>
      </c>
    </row>
    <row r="2166" spans="1:12" x14ac:dyDescent="0.2">
      <c r="A2166">
        <v>2010</v>
      </c>
      <c r="B2166" t="s">
        <v>707</v>
      </c>
      <c r="C2166" t="s">
        <v>109</v>
      </c>
      <c r="D2166" t="s">
        <v>625</v>
      </c>
      <c r="E2166" t="s">
        <v>1008</v>
      </c>
      <c r="F2166">
        <v>0</v>
      </c>
      <c r="G2166">
        <v>0</v>
      </c>
      <c r="H2166">
        <v>0</v>
      </c>
      <c r="I2166">
        <v>0</v>
      </c>
      <c r="J2166" t="s">
        <v>1114</v>
      </c>
      <c r="K2166" t="s">
        <v>1365</v>
      </c>
      <c r="L2166" t="s">
        <v>1740</v>
      </c>
    </row>
    <row r="2167" spans="1:12" x14ac:dyDescent="0.2">
      <c r="A2167">
        <v>2010</v>
      </c>
      <c r="B2167" t="s">
        <v>709</v>
      </c>
      <c r="C2167" t="s">
        <v>109</v>
      </c>
      <c r="D2167" t="s">
        <v>625</v>
      </c>
      <c r="E2167" t="s">
        <v>650</v>
      </c>
      <c r="F2167">
        <v>0</v>
      </c>
      <c r="G2167">
        <v>0</v>
      </c>
      <c r="H2167">
        <v>0</v>
      </c>
      <c r="I2167">
        <v>0</v>
      </c>
      <c r="J2167" t="s">
        <v>1114</v>
      </c>
      <c r="K2167" t="s">
        <v>1365</v>
      </c>
      <c r="L2167" t="s">
        <v>1378</v>
      </c>
    </row>
    <row r="2168" spans="1:12" x14ac:dyDescent="0.2">
      <c r="A2168">
        <v>2010</v>
      </c>
      <c r="B2168" t="s">
        <v>711</v>
      </c>
      <c r="C2168" t="s">
        <v>109</v>
      </c>
      <c r="D2168" t="s">
        <v>625</v>
      </c>
      <c r="E2168" t="s">
        <v>1009</v>
      </c>
      <c r="F2168">
        <v>0</v>
      </c>
      <c r="G2168">
        <v>0</v>
      </c>
      <c r="H2168">
        <v>0</v>
      </c>
      <c r="I2168">
        <v>0</v>
      </c>
      <c r="J2168" t="s">
        <v>1114</v>
      </c>
      <c r="K2168" t="s">
        <v>1365</v>
      </c>
      <c r="L2168" t="s">
        <v>1741</v>
      </c>
    </row>
    <row r="2169" spans="1:12" x14ac:dyDescent="0.2">
      <c r="A2169">
        <v>2010</v>
      </c>
      <c r="B2169" t="s">
        <v>712</v>
      </c>
      <c r="C2169" t="s">
        <v>109</v>
      </c>
      <c r="D2169" t="s">
        <v>625</v>
      </c>
      <c r="E2169" t="s">
        <v>1010</v>
      </c>
      <c r="F2169">
        <v>51.5</v>
      </c>
      <c r="G2169">
        <v>106.43645058453249</v>
      </c>
      <c r="H2169">
        <v>74.135354839662597</v>
      </c>
      <c r="I2169">
        <v>3.686959386947928E-6</v>
      </c>
      <c r="J2169" t="s">
        <v>1114</v>
      </c>
      <c r="K2169" t="s">
        <v>1365</v>
      </c>
      <c r="L2169" t="s">
        <v>1742</v>
      </c>
    </row>
    <row r="2170" spans="1:12" x14ac:dyDescent="0.2">
      <c r="A2170">
        <v>2010</v>
      </c>
      <c r="B2170" t="s">
        <v>714</v>
      </c>
      <c r="C2170" t="s">
        <v>109</v>
      </c>
      <c r="D2170" t="s">
        <v>625</v>
      </c>
      <c r="E2170" t="s">
        <v>751</v>
      </c>
      <c r="F2170">
        <v>0</v>
      </c>
      <c r="G2170">
        <v>0</v>
      </c>
      <c r="H2170">
        <v>0</v>
      </c>
      <c r="I2170">
        <v>0</v>
      </c>
      <c r="J2170" t="s">
        <v>1114</v>
      </c>
      <c r="K2170" t="s">
        <v>1365</v>
      </c>
      <c r="L2170" t="s">
        <v>1442</v>
      </c>
    </row>
    <row r="2171" spans="1:12" x14ac:dyDescent="0.2">
      <c r="A2171">
        <v>2010</v>
      </c>
      <c r="B2171" t="s">
        <v>715</v>
      </c>
      <c r="C2171" t="s">
        <v>109</v>
      </c>
      <c r="D2171" t="s">
        <v>625</v>
      </c>
      <c r="E2171" t="s">
        <v>652</v>
      </c>
      <c r="F2171">
        <v>4728.1000000000004</v>
      </c>
      <c r="G2171">
        <v>9771.6928545384144</v>
      </c>
      <c r="H2171">
        <v>6806.2013828623049</v>
      </c>
      <c r="I2171">
        <v>3.3849150829958239E-4</v>
      </c>
      <c r="J2171" t="s">
        <v>1114</v>
      </c>
      <c r="K2171" t="s">
        <v>1365</v>
      </c>
      <c r="L2171" t="s">
        <v>1379</v>
      </c>
    </row>
    <row r="2172" spans="1:12" x14ac:dyDescent="0.2">
      <c r="A2172">
        <v>2010</v>
      </c>
      <c r="B2172" t="s">
        <v>716</v>
      </c>
      <c r="C2172" t="s">
        <v>109</v>
      </c>
      <c r="D2172" t="s">
        <v>625</v>
      </c>
      <c r="E2172" t="s">
        <v>237</v>
      </c>
      <c r="F2172">
        <v>0.4</v>
      </c>
      <c r="G2172">
        <v>0.82669087832646626</v>
      </c>
      <c r="H2172">
        <v>0.57580858127893275</v>
      </c>
      <c r="I2172">
        <v>2.8636577762702351E-8</v>
      </c>
      <c r="J2172" t="s">
        <v>1114</v>
      </c>
      <c r="K2172" t="s">
        <v>1365</v>
      </c>
      <c r="L2172" t="s">
        <v>1443</v>
      </c>
    </row>
    <row r="2173" spans="1:12" x14ac:dyDescent="0.2">
      <c r="A2173">
        <v>2010</v>
      </c>
      <c r="B2173" t="s">
        <v>718</v>
      </c>
      <c r="C2173" t="s">
        <v>109</v>
      </c>
      <c r="D2173" t="s">
        <v>625</v>
      </c>
      <c r="E2173" t="s">
        <v>1011</v>
      </c>
      <c r="F2173">
        <v>130.4</v>
      </c>
      <c r="G2173">
        <v>269.501226334428</v>
      </c>
      <c r="H2173">
        <v>187.7135974969321</v>
      </c>
      <c r="I2173">
        <v>9.335524350640967E-6</v>
      </c>
      <c r="J2173" t="s">
        <v>1114</v>
      </c>
      <c r="K2173" t="s">
        <v>1365</v>
      </c>
      <c r="L2173" t="s">
        <v>1743</v>
      </c>
    </row>
    <row r="2174" spans="1:12" x14ac:dyDescent="0.2">
      <c r="A2174">
        <v>2010</v>
      </c>
      <c r="B2174" t="s">
        <v>719</v>
      </c>
      <c r="C2174" t="s">
        <v>109</v>
      </c>
      <c r="D2174" t="s">
        <v>625</v>
      </c>
      <c r="E2174" t="s">
        <v>1012</v>
      </c>
      <c r="F2174">
        <v>555.1</v>
      </c>
      <c r="G2174">
        <v>1147.240266397554</v>
      </c>
      <c r="H2174">
        <v>799.07835866983896</v>
      </c>
      <c r="I2174">
        <v>3.9740410790190183E-5</v>
      </c>
      <c r="J2174" t="s">
        <v>1114</v>
      </c>
      <c r="K2174" t="s">
        <v>1365</v>
      </c>
      <c r="L2174" t="s">
        <v>1744</v>
      </c>
    </row>
    <row r="2175" spans="1:12" x14ac:dyDescent="0.2">
      <c r="A2175">
        <v>2010</v>
      </c>
      <c r="B2175" t="s">
        <v>720</v>
      </c>
      <c r="C2175" t="s">
        <v>109</v>
      </c>
      <c r="D2175" t="s">
        <v>625</v>
      </c>
      <c r="E2175" t="s">
        <v>845</v>
      </c>
      <c r="F2175">
        <v>500</v>
      </c>
      <c r="G2175">
        <v>1033.363597908083</v>
      </c>
      <c r="H2175">
        <v>719.76072659866588</v>
      </c>
      <c r="I2175">
        <v>3.579572220337793E-5</v>
      </c>
      <c r="J2175" t="s">
        <v>1114</v>
      </c>
      <c r="K2175" t="s">
        <v>1365</v>
      </c>
      <c r="L2175" t="s">
        <v>1594</v>
      </c>
    </row>
    <row r="2176" spans="1:12" x14ac:dyDescent="0.2">
      <c r="A2176">
        <v>2010</v>
      </c>
      <c r="B2176" t="s">
        <v>721</v>
      </c>
      <c r="C2176" t="s">
        <v>109</v>
      </c>
      <c r="D2176" t="s">
        <v>625</v>
      </c>
      <c r="E2176" t="s">
        <v>920</v>
      </c>
      <c r="F2176">
        <v>339.1</v>
      </c>
      <c r="G2176">
        <v>700.82719210126174</v>
      </c>
      <c r="H2176">
        <v>488.14172477921528</v>
      </c>
      <c r="I2176">
        <v>2.427665879833092E-5</v>
      </c>
      <c r="J2176" t="s">
        <v>1114</v>
      </c>
      <c r="K2176" t="s">
        <v>1365</v>
      </c>
      <c r="L2176" t="s">
        <v>1645</v>
      </c>
    </row>
    <row r="2177" spans="1:12" x14ac:dyDescent="0.2">
      <c r="A2177">
        <v>2010</v>
      </c>
      <c r="B2177" t="s">
        <v>722</v>
      </c>
      <c r="C2177" t="s">
        <v>109</v>
      </c>
      <c r="D2177" t="s">
        <v>625</v>
      </c>
      <c r="E2177" t="s">
        <v>1013</v>
      </c>
      <c r="F2177">
        <v>52.2</v>
      </c>
      <c r="G2177">
        <v>107.8831596216038</v>
      </c>
      <c r="H2177">
        <v>75.143019856900722</v>
      </c>
      <c r="I2177">
        <v>3.737073398032657E-6</v>
      </c>
      <c r="J2177" t="s">
        <v>1114</v>
      </c>
      <c r="K2177" t="s">
        <v>1365</v>
      </c>
      <c r="L2177" t="s">
        <v>1745</v>
      </c>
    </row>
    <row r="2178" spans="1:12" x14ac:dyDescent="0.2">
      <c r="A2178">
        <v>2010</v>
      </c>
      <c r="B2178" t="s">
        <v>723</v>
      </c>
      <c r="C2178" t="s">
        <v>109</v>
      </c>
      <c r="D2178" t="s">
        <v>625</v>
      </c>
      <c r="E2178" t="s">
        <v>1014</v>
      </c>
      <c r="F2178">
        <v>1930.5</v>
      </c>
      <c r="G2178">
        <v>3989.8168515231082</v>
      </c>
      <c r="H2178">
        <v>2778.9961653974492</v>
      </c>
      <c r="I2178">
        <v>1.3820728342724221E-4</v>
      </c>
      <c r="J2178" t="s">
        <v>1114</v>
      </c>
      <c r="K2178" t="s">
        <v>1365</v>
      </c>
      <c r="L2178" t="s">
        <v>1746</v>
      </c>
    </row>
    <row r="2179" spans="1:12" x14ac:dyDescent="0.2">
      <c r="A2179">
        <v>2010</v>
      </c>
      <c r="B2179" t="s">
        <v>724</v>
      </c>
      <c r="C2179" t="s">
        <v>283</v>
      </c>
      <c r="D2179" t="s">
        <v>345</v>
      </c>
      <c r="E2179" t="s">
        <v>857</v>
      </c>
      <c r="F2179">
        <v>1604.4</v>
      </c>
      <c r="G2179">
        <v>3315.857112967456</v>
      </c>
      <c r="H2179">
        <v>2309.5682195097988</v>
      </c>
      <c r="I2179">
        <v>1.148613134061991E-4</v>
      </c>
      <c r="J2179" t="s">
        <v>1202</v>
      </c>
      <c r="K2179" t="s">
        <v>1228</v>
      </c>
      <c r="L2179" t="s">
        <v>1571</v>
      </c>
    </row>
    <row r="2180" spans="1:12" x14ac:dyDescent="0.2">
      <c r="A2180">
        <v>2010</v>
      </c>
      <c r="B2180" t="s">
        <v>725</v>
      </c>
      <c r="C2180" t="s">
        <v>283</v>
      </c>
      <c r="D2180" t="s">
        <v>345</v>
      </c>
      <c r="E2180" t="s">
        <v>890</v>
      </c>
      <c r="F2180">
        <v>547.9</v>
      </c>
      <c r="G2180">
        <v>1132.3598305876769</v>
      </c>
      <c r="H2180">
        <v>788.71380420681817</v>
      </c>
      <c r="I2180">
        <v>3.9224952390461541E-5</v>
      </c>
      <c r="J2180" t="s">
        <v>1202</v>
      </c>
      <c r="K2180" t="s">
        <v>1228</v>
      </c>
      <c r="L2180" t="s">
        <v>1615</v>
      </c>
    </row>
    <row r="2181" spans="1:12" x14ac:dyDescent="0.2">
      <c r="A2181">
        <v>2010</v>
      </c>
      <c r="B2181" t="s">
        <v>727</v>
      </c>
      <c r="C2181" t="s">
        <v>283</v>
      </c>
      <c r="D2181" t="s">
        <v>345</v>
      </c>
      <c r="E2181" t="s">
        <v>766</v>
      </c>
      <c r="F2181">
        <v>1682.7</v>
      </c>
      <c r="G2181">
        <v>3477.6818523998618</v>
      </c>
      <c r="H2181">
        <v>2422.282749295151</v>
      </c>
      <c r="I2181">
        <v>1.204669235032481E-4</v>
      </c>
      <c r="J2181" t="s">
        <v>1202</v>
      </c>
      <c r="K2181" t="s">
        <v>1228</v>
      </c>
      <c r="L2181" t="s">
        <v>1452</v>
      </c>
    </row>
    <row r="2182" spans="1:12" x14ac:dyDescent="0.2">
      <c r="A2182">
        <v>2010</v>
      </c>
      <c r="B2182" t="s">
        <v>729</v>
      </c>
      <c r="C2182" t="s">
        <v>283</v>
      </c>
      <c r="D2182" t="s">
        <v>345</v>
      </c>
      <c r="E2182" t="s">
        <v>891</v>
      </c>
      <c r="F2182">
        <v>730.5</v>
      </c>
      <c r="G2182">
        <v>1509.7442165437089</v>
      </c>
      <c r="H2182">
        <v>1051.5704215606511</v>
      </c>
      <c r="I2182">
        <v>5.2297550139135172E-5</v>
      </c>
      <c r="J2182" t="s">
        <v>1202</v>
      </c>
      <c r="K2182" t="s">
        <v>1228</v>
      </c>
      <c r="L2182" t="s">
        <v>1616</v>
      </c>
    </row>
    <row r="2183" spans="1:12" x14ac:dyDescent="0.2">
      <c r="A2183">
        <v>2010</v>
      </c>
      <c r="B2183" t="s">
        <v>731</v>
      </c>
      <c r="C2183" t="s">
        <v>283</v>
      </c>
      <c r="D2183" t="s">
        <v>345</v>
      </c>
      <c r="E2183" t="s">
        <v>892</v>
      </c>
      <c r="F2183">
        <v>7396.1</v>
      </c>
      <c r="G2183">
        <v>15285.721012975941</v>
      </c>
      <c r="H2183">
        <v>10646.844619992789</v>
      </c>
      <c r="I2183">
        <v>5.2949748197680729E-4</v>
      </c>
      <c r="J2183" t="s">
        <v>1202</v>
      </c>
      <c r="K2183" t="s">
        <v>1228</v>
      </c>
      <c r="L2183" t="s">
        <v>1617</v>
      </c>
    </row>
    <row r="2184" spans="1:12" x14ac:dyDescent="0.2">
      <c r="A2184">
        <v>2010</v>
      </c>
      <c r="B2184" t="s">
        <v>733</v>
      </c>
      <c r="C2184" t="s">
        <v>283</v>
      </c>
      <c r="D2184" t="s">
        <v>345</v>
      </c>
      <c r="E2184" t="s">
        <v>352</v>
      </c>
      <c r="I2184">
        <v>0</v>
      </c>
      <c r="J2184" t="s">
        <v>1202</v>
      </c>
      <c r="K2184" t="s">
        <v>1228</v>
      </c>
      <c r="L2184" t="s">
        <v>1232</v>
      </c>
    </row>
    <row r="2185" spans="1:12" x14ac:dyDescent="0.2">
      <c r="A2185">
        <v>2010</v>
      </c>
      <c r="B2185" t="s">
        <v>735</v>
      </c>
      <c r="C2185" t="s">
        <v>268</v>
      </c>
      <c r="D2185" t="s">
        <v>898</v>
      </c>
      <c r="E2185" t="s">
        <v>1015</v>
      </c>
      <c r="F2185">
        <v>-67348.2</v>
      </c>
      <c r="G2185">
        <v>-139190.35652926631</v>
      </c>
      <c r="H2185">
        <v>-96949.178734224537</v>
      </c>
      <c r="I2185">
        <v>-4.8215549161950751E-3</v>
      </c>
      <c r="J2185" t="s">
        <v>1194</v>
      </c>
      <c r="K2185" t="s">
        <v>1623</v>
      </c>
      <c r="L2185" t="s">
        <v>1747</v>
      </c>
    </row>
    <row r="2186" spans="1:12" x14ac:dyDescent="0.2">
      <c r="A2186">
        <v>2010</v>
      </c>
      <c r="B2186" t="s">
        <v>737</v>
      </c>
      <c r="C2186" t="s">
        <v>283</v>
      </c>
      <c r="D2186" t="s">
        <v>363</v>
      </c>
      <c r="E2186" t="s">
        <v>363</v>
      </c>
      <c r="F2186">
        <v>30635.200000000001</v>
      </c>
      <c r="G2186">
        <v>63314.600989267397</v>
      </c>
      <c r="H2186">
        <v>44100.027622990907</v>
      </c>
      <c r="I2186">
        <v>2.1932182176898482E-3</v>
      </c>
      <c r="J2186" t="s">
        <v>1202</v>
      </c>
      <c r="K2186" t="s">
        <v>1237</v>
      </c>
      <c r="L2186" t="s">
        <v>1238</v>
      </c>
    </row>
    <row r="2187" spans="1:12" x14ac:dyDescent="0.2">
      <c r="A2187">
        <v>2011</v>
      </c>
      <c r="B2187" t="s">
        <v>492</v>
      </c>
      <c r="C2187" t="s">
        <v>283</v>
      </c>
      <c r="D2187" t="s">
        <v>284</v>
      </c>
      <c r="E2187" t="s">
        <v>894</v>
      </c>
      <c r="F2187">
        <v>9005</v>
      </c>
      <c r="G2187">
        <v>17612.324137022879</v>
      </c>
      <c r="H2187">
        <v>12267.375436503809</v>
      </c>
      <c r="I2187">
        <v>5.8977878330099959E-4</v>
      </c>
      <c r="J2187" t="s">
        <v>1202</v>
      </c>
      <c r="K2187" t="s">
        <v>5</v>
      </c>
      <c r="L2187" t="s">
        <v>1619</v>
      </c>
    </row>
    <row r="2188" spans="1:12" x14ac:dyDescent="0.2">
      <c r="A2188">
        <v>2011</v>
      </c>
      <c r="B2188" t="s">
        <v>494</v>
      </c>
      <c r="C2188" t="s">
        <v>283</v>
      </c>
      <c r="D2188" t="s">
        <v>284</v>
      </c>
      <c r="E2188" t="s">
        <v>1016</v>
      </c>
      <c r="F2188">
        <v>5652</v>
      </c>
      <c r="G2188">
        <v>11054.39822570276</v>
      </c>
      <c r="H2188">
        <v>7699.6341995690746</v>
      </c>
      <c r="I2188">
        <v>3.7017542290030531E-4</v>
      </c>
      <c r="J2188" t="s">
        <v>1202</v>
      </c>
      <c r="K2188" t="s">
        <v>5</v>
      </c>
      <c r="L2188" t="s">
        <v>1748</v>
      </c>
    </row>
    <row r="2189" spans="1:12" x14ac:dyDescent="0.2">
      <c r="A2189">
        <v>2011</v>
      </c>
      <c r="B2189" t="s">
        <v>496</v>
      </c>
      <c r="C2189" t="s">
        <v>283</v>
      </c>
      <c r="D2189" t="s">
        <v>284</v>
      </c>
      <c r="E2189" t="s">
        <v>525</v>
      </c>
      <c r="F2189">
        <v>1952</v>
      </c>
      <c r="G2189">
        <v>3817.7964148216179</v>
      </c>
      <c r="H2189">
        <v>2659.180105725201</v>
      </c>
      <c r="I2189">
        <v>1.2784543975608571E-4</v>
      </c>
      <c r="J2189" t="s">
        <v>1202</v>
      </c>
      <c r="K2189" t="s">
        <v>5</v>
      </c>
      <c r="L2189" t="s">
        <v>1321</v>
      </c>
    </row>
    <row r="2190" spans="1:12" x14ac:dyDescent="0.2">
      <c r="A2190">
        <v>2011</v>
      </c>
      <c r="B2190" t="s">
        <v>498</v>
      </c>
      <c r="C2190" t="s">
        <v>283</v>
      </c>
      <c r="D2190" t="s">
        <v>284</v>
      </c>
      <c r="E2190" t="s">
        <v>289</v>
      </c>
      <c r="F2190">
        <v>1496</v>
      </c>
      <c r="G2190">
        <v>2925.9341375886988</v>
      </c>
      <c r="H2190">
        <v>2037.978195781199</v>
      </c>
      <c r="I2190">
        <v>9.7979906698311543E-5</v>
      </c>
      <c r="J2190" t="s">
        <v>1202</v>
      </c>
      <c r="K2190" t="s">
        <v>5</v>
      </c>
      <c r="L2190" t="s">
        <v>1205</v>
      </c>
    </row>
    <row r="2191" spans="1:12" x14ac:dyDescent="0.2">
      <c r="A2191">
        <v>2011</v>
      </c>
      <c r="B2191" t="s">
        <v>500</v>
      </c>
      <c r="C2191" t="s">
        <v>283</v>
      </c>
      <c r="D2191" t="s">
        <v>284</v>
      </c>
      <c r="E2191" t="s">
        <v>991</v>
      </c>
      <c r="F2191">
        <v>670</v>
      </c>
      <c r="G2191">
        <v>1310.4116792676659</v>
      </c>
      <c r="H2191">
        <v>912.73087645280975</v>
      </c>
      <c r="I2191">
        <v>4.3881375326115472E-5</v>
      </c>
      <c r="J2191" t="s">
        <v>1202</v>
      </c>
      <c r="K2191" t="s">
        <v>5</v>
      </c>
      <c r="L2191" t="s">
        <v>1713</v>
      </c>
    </row>
    <row r="2192" spans="1:12" x14ac:dyDescent="0.2">
      <c r="A2192">
        <v>2011</v>
      </c>
      <c r="B2192" t="s">
        <v>502</v>
      </c>
      <c r="C2192" t="s">
        <v>283</v>
      </c>
      <c r="D2192" t="s">
        <v>284</v>
      </c>
      <c r="E2192" t="s">
        <v>893</v>
      </c>
      <c r="F2192">
        <v>556</v>
      </c>
      <c r="G2192">
        <v>1087.4461099594359</v>
      </c>
      <c r="H2192">
        <v>757.43039896680921</v>
      </c>
      <c r="I2192">
        <v>3.6414992061671928E-5</v>
      </c>
      <c r="J2192" t="s">
        <v>1202</v>
      </c>
      <c r="K2192" t="s">
        <v>5</v>
      </c>
      <c r="L2192" t="s">
        <v>1618</v>
      </c>
    </row>
    <row r="2193" spans="1:12" x14ac:dyDescent="0.2">
      <c r="A2193">
        <v>2011</v>
      </c>
      <c r="B2193" t="s">
        <v>504</v>
      </c>
      <c r="C2193" t="s">
        <v>283</v>
      </c>
      <c r="D2193" t="s">
        <v>284</v>
      </c>
      <c r="E2193" t="s">
        <v>672</v>
      </c>
      <c r="F2193">
        <v>271</v>
      </c>
      <c r="G2193">
        <v>530.03218668886188</v>
      </c>
      <c r="H2193">
        <v>369.17920525180813</v>
      </c>
      <c r="I2193">
        <v>1.7749033900563121E-5</v>
      </c>
      <c r="J2193" t="s">
        <v>1202</v>
      </c>
      <c r="K2193" t="s">
        <v>5</v>
      </c>
      <c r="L2193" t="s">
        <v>1397</v>
      </c>
    </row>
    <row r="2194" spans="1:12" x14ac:dyDescent="0.2">
      <c r="A2194">
        <v>2011</v>
      </c>
      <c r="B2194" t="s">
        <v>506</v>
      </c>
      <c r="C2194" t="s">
        <v>283</v>
      </c>
      <c r="D2194" t="s">
        <v>284</v>
      </c>
      <c r="E2194" t="s">
        <v>862</v>
      </c>
      <c r="F2194">
        <v>0</v>
      </c>
      <c r="G2194">
        <v>0</v>
      </c>
      <c r="H2194">
        <v>0</v>
      </c>
      <c r="I2194">
        <v>0</v>
      </c>
      <c r="J2194" t="s">
        <v>1202</v>
      </c>
      <c r="K2194" t="s">
        <v>5</v>
      </c>
      <c r="L2194" t="s">
        <v>1576</v>
      </c>
    </row>
    <row r="2195" spans="1:12" x14ac:dyDescent="0.2">
      <c r="A2195">
        <v>2011</v>
      </c>
      <c r="B2195" t="s">
        <v>508</v>
      </c>
      <c r="C2195" t="s">
        <v>928</v>
      </c>
      <c r="D2195" t="s">
        <v>284</v>
      </c>
      <c r="E2195" t="s">
        <v>894</v>
      </c>
      <c r="F2195">
        <v>4275</v>
      </c>
      <c r="G2195">
        <v>8361.2088490586139</v>
      </c>
      <c r="H2195">
        <v>5823.767905725017</v>
      </c>
      <c r="I2195">
        <v>2.7998937241663222E-4</v>
      </c>
      <c r="J2195" t="s">
        <v>1653</v>
      </c>
      <c r="K2195" t="s">
        <v>5</v>
      </c>
      <c r="L2195" t="s">
        <v>1714</v>
      </c>
    </row>
    <row r="2196" spans="1:12" x14ac:dyDescent="0.2">
      <c r="A2196">
        <v>2011</v>
      </c>
      <c r="B2196" t="s">
        <v>510</v>
      </c>
      <c r="C2196" t="s">
        <v>928</v>
      </c>
      <c r="D2196" t="s">
        <v>284</v>
      </c>
      <c r="E2196" t="s">
        <v>992</v>
      </c>
      <c r="F2196">
        <v>770</v>
      </c>
      <c r="G2196">
        <v>1505.9955119941831</v>
      </c>
      <c r="H2196">
        <v>1048.959365475617</v>
      </c>
      <c r="I2196">
        <v>5.0430834330013277E-5</v>
      </c>
      <c r="J2196" t="s">
        <v>1653</v>
      </c>
      <c r="K2196" t="s">
        <v>5</v>
      </c>
      <c r="L2196" t="s">
        <v>1715</v>
      </c>
    </row>
    <row r="2197" spans="1:12" x14ac:dyDescent="0.2">
      <c r="A2197">
        <v>2011</v>
      </c>
      <c r="B2197" t="s">
        <v>512</v>
      </c>
      <c r="C2197" t="s">
        <v>928</v>
      </c>
      <c r="D2197" t="s">
        <v>284</v>
      </c>
      <c r="E2197" t="s">
        <v>893</v>
      </c>
      <c r="F2197">
        <v>356</v>
      </c>
      <c r="G2197">
        <v>696.27844450640157</v>
      </c>
      <c r="H2197">
        <v>484.97342092119442</v>
      </c>
      <c r="I2197">
        <v>2.331607405387627E-5</v>
      </c>
      <c r="J2197" t="s">
        <v>1653</v>
      </c>
      <c r="K2197" t="s">
        <v>5</v>
      </c>
      <c r="L2197" t="s">
        <v>1659</v>
      </c>
    </row>
    <row r="2198" spans="1:12" x14ac:dyDescent="0.2">
      <c r="A2198">
        <v>2011</v>
      </c>
      <c r="B2198" t="s">
        <v>514</v>
      </c>
      <c r="C2198" t="s">
        <v>928</v>
      </c>
      <c r="D2198" t="s">
        <v>284</v>
      </c>
      <c r="E2198" t="s">
        <v>672</v>
      </c>
      <c r="F2198">
        <v>114</v>
      </c>
      <c r="G2198">
        <v>222.96556930822979</v>
      </c>
      <c r="H2198">
        <v>155.3004774860004</v>
      </c>
      <c r="I2198">
        <v>7.466383264443523E-6</v>
      </c>
      <c r="J2198" t="s">
        <v>1653</v>
      </c>
      <c r="K2198" t="s">
        <v>5</v>
      </c>
      <c r="L2198" t="s">
        <v>1661</v>
      </c>
    </row>
    <row r="2199" spans="1:12" x14ac:dyDescent="0.2">
      <c r="A2199">
        <v>2011</v>
      </c>
      <c r="B2199" t="s">
        <v>516</v>
      </c>
      <c r="C2199" t="s">
        <v>283</v>
      </c>
      <c r="D2199" t="s">
        <v>269</v>
      </c>
      <c r="E2199" t="s">
        <v>995</v>
      </c>
      <c r="F2199">
        <v>10590</v>
      </c>
      <c r="G2199">
        <v>20712.327885738181</v>
      </c>
      <c r="H2199">
        <v>14426.5969875153</v>
      </c>
      <c r="I2199">
        <v>6.9358770851277998E-4</v>
      </c>
      <c r="J2199" t="s">
        <v>1202</v>
      </c>
      <c r="K2199" t="s">
        <v>269</v>
      </c>
      <c r="L2199" t="s">
        <v>1718</v>
      </c>
    </row>
    <row r="2200" spans="1:12" x14ac:dyDescent="0.2">
      <c r="A2200">
        <v>2011</v>
      </c>
      <c r="B2200" t="s">
        <v>518</v>
      </c>
      <c r="C2200" t="s">
        <v>283</v>
      </c>
      <c r="D2200" t="s">
        <v>269</v>
      </c>
      <c r="E2200" t="s">
        <v>821</v>
      </c>
      <c r="F2200">
        <v>2717</v>
      </c>
      <c r="G2200">
        <v>5314.0127351794754</v>
      </c>
      <c r="H2200">
        <v>3701.328046749677</v>
      </c>
      <c r="I2200">
        <v>1.7794880113590399E-4</v>
      </c>
      <c r="J2200" t="s">
        <v>1202</v>
      </c>
      <c r="K2200" t="s">
        <v>269</v>
      </c>
      <c r="L2200" t="s">
        <v>1749</v>
      </c>
    </row>
    <row r="2201" spans="1:12" x14ac:dyDescent="0.2">
      <c r="A2201">
        <v>2011</v>
      </c>
      <c r="B2201" t="s">
        <v>520</v>
      </c>
      <c r="C2201" t="s">
        <v>283</v>
      </c>
      <c r="D2201" t="s">
        <v>354</v>
      </c>
      <c r="E2201" t="s">
        <v>660</v>
      </c>
      <c r="F2201">
        <v>898</v>
      </c>
      <c r="G2201">
        <v>1756.342817884125</v>
      </c>
      <c r="H2201">
        <v>1223.3318314248111</v>
      </c>
      <c r="I2201">
        <v>5.8814141855002533E-5</v>
      </c>
      <c r="J2201" t="s">
        <v>1202</v>
      </c>
      <c r="K2201" t="s">
        <v>1233</v>
      </c>
      <c r="L2201" t="s">
        <v>1385</v>
      </c>
    </row>
    <row r="2202" spans="1:12" x14ac:dyDescent="0.2">
      <c r="A2202">
        <v>2011</v>
      </c>
      <c r="B2202" t="s">
        <v>522</v>
      </c>
      <c r="C2202" t="s">
        <v>283</v>
      </c>
      <c r="D2202" t="s">
        <v>354</v>
      </c>
      <c r="E2202" t="s">
        <v>1002</v>
      </c>
      <c r="F2202">
        <v>385</v>
      </c>
      <c r="G2202">
        <v>752.99775599709164</v>
      </c>
      <c r="H2202">
        <v>524.4796827378085</v>
      </c>
      <c r="I2202">
        <v>2.5215417165006639E-5</v>
      </c>
      <c r="J2202" t="s">
        <v>1202</v>
      </c>
      <c r="K2202" t="s">
        <v>1233</v>
      </c>
      <c r="L2202" t="s">
        <v>1725</v>
      </c>
    </row>
    <row r="2203" spans="1:12" x14ac:dyDescent="0.2">
      <c r="A2203">
        <v>2011</v>
      </c>
      <c r="B2203" t="s">
        <v>524</v>
      </c>
      <c r="C2203" t="s">
        <v>928</v>
      </c>
      <c r="D2203" t="s">
        <v>931</v>
      </c>
      <c r="E2203" t="s">
        <v>932</v>
      </c>
      <c r="F2203">
        <v>1840</v>
      </c>
      <c r="G2203">
        <v>3598.7425221679182</v>
      </c>
      <c r="H2203">
        <v>2506.604198019656</v>
      </c>
      <c r="I2203">
        <v>1.2051004567172011E-4</v>
      </c>
      <c r="J2203" t="s">
        <v>1653</v>
      </c>
      <c r="K2203" t="s">
        <v>1656</v>
      </c>
      <c r="L2203" t="s">
        <v>1657</v>
      </c>
    </row>
    <row r="2204" spans="1:12" x14ac:dyDescent="0.2">
      <c r="A2204">
        <v>2011</v>
      </c>
      <c r="B2204" t="s">
        <v>526</v>
      </c>
      <c r="C2204" t="s">
        <v>283</v>
      </c>
      <c r="D2204" t="s">
        <v>303</v>
      </c>
      <c r="E2204" t="s">
        <v>769</v>
      </c>
      <c r="F2204">
        <v>28041</v>
      </c>
      <c r="G2204">
        <v>54843.662534842711</v>
      </c>
      <c r="H2204">
        <v>38199.830606885429</v>
      </c>
      <c r="I2204">
        <v>1.8365337992829901E-3</v>
      </c>
      <c r="J2204" t="s">
        <v>1202</v>
      </c>
      <c r="K2204" t="s">
        <v>303</v>
      </c>
      <c r="L2204" t="s">
        <v>1733</v>
      </c>
    </row>
    <row r="2205" spans="1:12" x14ac:dyDescent="0.2">
      <c r="A2205">
        <v>2011</v>
      </c>
      <c r="B2205" t="s">
        <v>527</v>
      </c>
      <c r="C2205" t="s">
        <v>283</v>
      </c>
      <c r="D2205" t="s">
        <v>303</v>
      </c>
      <c r="E2205" t="s">
        <v>1017</v>
      </c>
      <c r="F2205">
        <v>16444</v>
      </c>
      <c r="G2205">
        <v>32161.80545354851</v>
      </c>
      <c r="H2205">
        <v>22401.412734910449</v>
      </c>
      <c r="I2205">
        <v>1.0769930386009591E-3</v>
      </c>
      <c r="J2205" t="s">
        <v>1202</v>
      </c>
      <c r="K2205" t="s">
        <v>303</v>
      </c>
      <c r="L2205" t="s">
        <v>1750</v>
      </c>
    </row>
    <row r="2206" spans="1:12" x14ac:dyDescent="0.2">
      <c r="A2206">
        <v>2011</v>
      </c>
      <c r="B2206" t="s">
        <v>529</v>
      </c>
      <c r="C2206" t="s">
        <v>283</v>
      </c>
      <c r="D2206" t="s">
        <v>303</v>
      </c>
      <c r="E2206" t="s">
        <v>493</v>
      </c>
      <c r="F2206">
        <v>11072</v>
      </c>
      <c r="G2206">
        <v>21655.041959480001</v>
      </c>
      <c r="H2206">
        <v>15083.21830460524</v>
      </c>
      <c r="I2206">
        <v>7.2515610091156786E-4</v>
      </c>
      <c r="J2206" t="s">
        <v>1202</v>
      </c>
      <c r="K2206" t="s">
        <v>303</v>
      </c>
      <c r="L2206" t="s">
        <v>1726</v>
      </c>
    </row>
    <row r="2207" spans="1:12" x14ac:dyDescent="0.2">
      <c r="A2207">
        <v>2011</v>
      </c>
      <c r="B2207" t="s">
        <v>531</v>
      </c>
      <c r="C2207" t="s">
        <v>283</v>
      </c>
      <c r="D2207" t="s">
        <v>303</v>
      </c>
      <c r="E2207" t="s">
        <v>887</v>
      </c>
      <c r="F2207">
        <v>3078</v>
      </c>
      <c r="G2207">
        <v>6020.0703713222028</v>
      </c>
      <c r="H2207">
        <v>4193.1128921220125</v>
      </c>
      <c r="I2207">
        <v>2.0159234813997521E-4</v>
      </c>
      <c r="J2207" t="s">
        <v>1202</v>
      </c>
      <c r="K2207" t="s">
        <v>303</v>
      </c>
      <c r="L2207" t="s">
        <v>1727</v>
      </c>
    </row>
    <row r="2208" spans="1:12" x14ac:dyDescent="0.2">
      <c r="A2208">
        <v>2011</v>
      </c>
      <c r="B2208" t="s">
        <v>533</v>
      </c>
      <c r="C2208" t="s">
        <v>283</v>
      </c>
      <c r="D2208" t="s">
        <v>303</v>
      </c>
      <c r="E2208" t="s">
        <v>888</v>
      </c>
      <c r="F2208">
        <v>271</v>
      </c>
      <c r="G2208">
        <v>530.03218668886188</v>
      </c>
      <c r="H2208">
        <v>369.17920525180813</v>
      </c>
      <c r="I2208">
        <v>1.7749033900563121E-5</v>
      </c>
      <c r="J2208" t="s">
        <v>1202</v>
      </c>
      <c r="K2208" t="s">
        <v>303</v>
      </c>
      <c r="L2208" t="s">
        <v>1728</v>
      </c>
    </row>
    <row r="2209" spans="1:12" x14ac:dyDescent="0.2">
      <c r="A2209">
        <v>2011</v>
      </c>
      <c r="B2209" t="s">
        <v>535</v>
      </c>
      <c r="C2209" t="s">
        <v>283</v>
      </c>
      <c r="D2209" t="s">
        <v>303</v>
      </c>
      <c r="E2209" t="s">
        <v>501</v>
      </c>
      <c r="F2209">
        <v>1710</v>
      </c>
      <c r="G2209">
        <v>3344.4835396234462</v>
      </c>
      <c r="H2209">
        <v>2329.5071622900068</v>
      </c>
      <c r="I2209">
        <v>1.119957489666529E-4</v>
      </c>
      <c r="J2209" t="s">
        <v>1202</v>
      </c>
      <c r="K2209" t="s">
        <v>303</v>
      </c>
      <c r="L2209" t="s">
        <v>1729</v>
      </c>
    </row>
    <row r="2210" spans="1:12" x14ac:dyDescent="0.2">
      <c r="A2210">
        <v>2011</v>
      </c>
      <c r="B2210" t="s">
        <v>537</v>
      </c>
      <c r="C2210" t="s">
        <v>283</v>
      </c>
      <c r="D2210" t="s">
        <v>303</v>
      </c>
      <c r="E2210" t="s">
        <v>659</v>
      </c>
      <c r="F2210">
        <v>342</v>
      </c>
      <c r="G2210">
        <v>668.89670792468917</v>
      </c>
      <c r="H2210">
        <v>465.90143245800141</v>
      </c>
      <c r="I2210">
        <v>2.2399149793330578E-5</v>
      </c>
      <c r="J2210" t="s">
        <v>1202</v>
      </c>
      <c r="K2210" t="s">
        <v>303</v>
      </c>
      <c r="L2210" t="s">
        <v>1730</v>
      </c>
    </row>
    <row r="2211" spans="1:12" x14ac:dyDescent="0.2">
      <c r="A2211">
        <v>2011</v>
      </c>
      <c r="B2211" t="s">
        <v>539</v>
      </c>
      <c r="C2211" t="s">
        <v>283</v>
      </c>
      <c r="D2211" t="s">
        <v>303</v>
      </c>
      <c r="E2211" t="s">
        <v>1018</v>
      </c>
      <c r="F2211">
        <v>157</v>
      </c>
      <c r="G2211">
        <v>307.06661738063218</v>
      </c>
      <c r="H2211">
        <v>213.87872776580761</v>
      </c>
      <c r="I2211">
        <v>1.0282650636119591E-5</v>
      </c>
      <c r="J2211" t="s">
        <v>1202</v>
      </c>
      <c r="K2211" t="s">
        <v>303</v>
      </c>
      <c r="L2211" t="s">
        <v>1751</v>
      </c>
    </row>
    <row r="2212" spans="1:12" x14ac:dyDescent="0.2">
      <c r="A2212">
        <v>2011</v>
      </c>
      <c r="B2212" t="s">
        <v>541</v>
      </c>
      <c r="C2212" t="s">
        <v>283</v>
      </c>
      <c r="D2212" t="s">
        <v>303</v>
      </c>
      <c r="E2212" t="s">
        <v>861</v>
      </c>
      <c r="F2212">
        <v>2081</v>
      </c>
      <c r="G2212">
        <v>4070.0995590388252</v>
      </c>
      <c r="H2212">
        <v>2834.9148565646219</v>
      </c>
      <c r="I2212">
        <v>1.3629424187111379E-4</v>
      </c>
      <c r="J2212" t="s">
        <v>1202</v>
      </c>
      <c r="K2212" t="s">
        <v>303</v>
      </c>
      <c r="L2212" t="s">
        <v>1732</v>
      </c>
    </row>
    <row r="2213" spans="1:12" x14ac:dyDescent="0.2">
      <c r="A2213">
        <v>2011</v>
      </c>
      <c r="B2213" t="s">
        <v>544</v>
      </c>
      <c r="C2213" t="s">
        <v>283</v>
      </c>
      <c r="D2213" t="s">
        <v>303</v>
      </c>
      <c r="E2213" t="s">
        <v>1019</v>
      </c>
      <c r="F2213">
        <v>271</v>
      </c>
      <c r="G2213">
        <v>530.03218668886188</v>
      </c>
      <c r="H2213">
        <v>369.17920525180813</v>
      </c>
      <c r="I2213">
        <v>1.7749033900563121E-5</v>
      </c>
      <c r="J2213" t="s">
        <v>1202</v>
      </c>
      <c r="K2213" t="s">
        <v>303</v>
      </c>
      <c r="L2213" t="s">
        <v>1752</v>
      </c>
    </row>
    <row r="2214" spans="1:12" x14ac:dyDescent="0.2">
      <c r="A2214">
        <v>2011</v>
      </c>
      <c r="B2214" t="s">
        <v>546</v>
      </c>
      <c r="C2214" t="s">
        <v>283</v>
      </c>
      <c r="D2214" t="s">
        <v>303</v>
      </c>
      <c r="E2214" t="s">
        <v>324</v>
      </c>
      <c r="F2214">
        <v>14</v>
      </c>
      <c r="G2214">
        <v>27.381736581712421</v>
      </c>
      <c r="H2214">
        <v>19.071988463193041</v>
      </c>
      <c r="I2214">
        <v>9.1692426054569629E-7</v>
      </c>
      <c r="J2214" t="s">
        <v>1202</v>
      </c>
      <c r="K2214" t="s">
        <v>303</v>
      </c>
      <c r="L2214" t="s">
        <v>1222</v>
      </c>
    </row>
    <row r="2215" spans="1:12" x14ac:dyDescent="0.2">
      <c r="A2215">
        <v>2011</v>
      </c>
      <c r="B2215" t="s">
        <v>547</v>
      </c>
      <c r="C2215" t="s">
        <v>928</v>
      </c>
      <c r="D2215" t="s">
        <v>303</v>
      </c>
      <c r="E2215" t="s">
        <v>930</v>
      </c>
      <c r="F2215">
        <v>12298</v>
      </c>
      <c r="G2215">
        <v>24052.899748707099</v>
      </c>
      <c r="H2215">
        <v>16753.379580024859</v>
      </c>
      <c r="I2215">
        <v>8.0545246829935525E-4</v>
      </c>
      <c r="J2215" t="s">
        <v>1653</v>
      </c>
      <c r="K2215" t="s">
        <v>303</v>
      </c>
      <c r="L2215" t="s">
        <v>1655</v>
      </c>
    </row>
    <row r="2216" spans="1:12" x14ac:dyDescent="0.2">
      <c r="A2216">
        <v>2011</v>
      </c>
      <c r="B2216" t="s">
        <v>548</v>
      </c>
      <c r="C2216" t="s">
        <v>928</v>
      </c>
      <c r="D2216" t="s">
        <v>303</v>
      </c>
      <c r="E2216" t="s">
        <v>935</v>
      </c>
      <c r="F2216">
        <v>1964</v>
      </c>
      <c r="G2216">
        <v>3841.2664747488002</v>
      </c>
      <c r="H2216">
        <v>2675.527524407938</v>
      </c>
      <c r="I2216">
        <v>1.2863137483655341E-4</v>
      </c>
      <c r="J2216" t="s">
        <v>1653</v>
      </c>
      <c r="K2216" t="s">
        <v>303</v>
      </c>
      <c r="L2216" t="s">
        <v>1663</v>
      </c>
    </row>
    <row r="2217" spans="1:12" x14ac:dyDescent="0.2">
      <c r="A2217">
        <v>2011</v>
      </c>
      <c r="B2217" t="s">
        <v>549</v>
      </c>
      <c r="C2217" t="s">
        <v>928</v>
      </c>
      <c r="D2217" t="s">
        <v>303</v>
      </c>
      <c r="E2217" t="s">
        <v>936</v>
      </c>
      <c r="F2217">
        <v>116</v>
      </c>
      <c r="G2217">
        <v>226.8772459627601</v>
      </c>
      <c r="H2217">
        <v>158.0250472664566</v>
      </c>
      <c r="I2217">
        <v>7.5973724445214816E-6</v>
      </c>
      <c r="J2217" t="s">
        <v>1653</v>
      </c>
      <c r="K2217" t="s">
        <v>303</v>
      </c>
      <c r="L2217" t="s">
        <v>1664</v>
      </c>
    </row>
    <row r="2218" spans="1:12" x14ac:dyDescent="0.2">
      <c r="A2218">
        <v>2011</v>
      </c>
      <c r="B2218" t="s">
        <v>550</v>
      </c>
      <c r="C2218" t="s">
        <v>283</v>
      </c>
      <c r="D2218" t="s">
        <v>345</v>
      </c>
      <c r="E2218" t="s">
        <v>1020</v>
      </c>
      <c r="F2218">
        <v>7553</v>
      </c>
      <c r="G2218">
        <v>14772.44688583385</v>
      </c>
      <c r="H2218">
        <v>10289.33777589264</v>
      </c>
      <c r="I2218">
        <v>4.9468063856440291E-4</v>
      </c>
      <c r="J2218" t="s">
        <v>1202</v>
      </c>
      <c r="K2218" t="s">
        <v>1228</v>
      </c>
      <c r="L2218" t="s">
        <v>1753</v>
      </c>
    </row>
    <row r="2219" spans="1:12" x14ac:dyDescent="0.2">
      <c r="A2219">
        <v>2011</v>
      </c>
      <c r="B2219" t="s">
        <v>552</v>
      </c>
      <c r="C2219" t="s">
        <v>283</v>
      </c>
      <c r="D2219" t="s">
        <v>345</v>
      </c>
      <c r="E2219" t="s">
        <v>1021</v>
      </c>
      <c r="F2219">
        <v>1454</v>
      </c>
      <c r="G2219">
        <v>2843.7889278435609</v>
      </c>
      <c r="H2219">
        <v>1980.7622303916201</v>
      </c>
      <c r="I2219">
        <v>9.5229133916674454E-5</v>
      </c>
      <c r="J2219" t="s">
        <v>1202</v>
      </c>
      <c r="K2219" t="s">
        <v>1228</v>
      </c>
      <c r="L2219" t="s">
        <v>1754</v>
      </c>
    </row>
    <row r="2220" spans="1:12" x14ac:dyDescent="0.2">
      <c r="A2220">
        <v>2011</v>
      </c>
      <c r="B2220" t="s">
        <v>554</v>
      </c>
      <c r="C2220" t="s">
        <v>283</v>
      </c>
      <c r="D2220" t="s">
        <v>345</v>
      </c>
      <c r="E2220" t="s">
        <v>857</v>
      </c>
      <c r="F2220">
        <v>1240</v>
      </c>
      <c r="G2220">
        <v>2425.239525808815</v>
      </c>
      <c r="H2220">
        <v>1689.233263882812</v>
      </c>
      <c r="I2220">
        <v>8.1213291648333098E-5</v>
      </c>
      <c r="J2220" t="s">
        <v>1202</v>
      </c>
      <c r="K2220" t="s">
        <v>1228</v>
      </c>
      <c r="L2220" t="s">
        <v>1571</v>
      </c>
    </row>
    <row r="2221" spans="1:12" x14ac:dyDescent="0.2">
      <c r="A2221">
        <v>2011</v>
      </c>
      <c r="B2221" t="s">
        <v>556</v>
      </c>
      <c r="C2221" t="s">
        <v>283</v>
      </c>
      <c r="D2221" t="s">
        <v>345</v>
      </c>
      <c r="E2221" t="s">
        <v>1022</v>
      </c>
      <c r="F2221">
        <v>713</v>
      </c>
      <c r="G2221">
        <v>1394.512727340069</v>
      </c>
      <c r="H2221">
        <v>971.30912673261685</v>
      </c>
      <c r="I2221">
        <v>4.6697642697791522E-5</v>
      </c>
      <c r="J2221" t="s">
        <v>1202</v>
      </c>
      <c r="K2221" t="s">
        <v>1228</v>
      </c>
      <c r="L2221" t="s">
        <v>1755</v>
      </c>
    </row>
    <row r="2222" spans="1:12" x14ac:dyDescent="0.2">
      <c r="A2222">
        <v>2011</v>
      </c>
      <c r="B2222" t="s">
        <v>557</v>
      </c>
      <c r="C2222" t="s">
        <v>283</v>
      </c>
      <c r="D2222" t="s">
        <v>345</v>
      </c>
      <c r="E2222" t="s">
        <v>1023</v>
      </c>
      <c r="F2222">
        <v>713</v>
      </c>
      <c r="G2222">
        <v>1394.512727340069</v>
      </c>
      <c r="H2222">
        <v>971.30912673261685</v>
      </c>
      <c r="I2222">
        <v>4.6697642697791522E-5</v>
      </c>
      <c r="J2222" t="s">
        <v>1202</v>
      </c>
      <c r="K2222" t="s">
        <v>1228</v>
      </c>
      <c r="L2222" t="s">
        <v>1756</v>
      </c>
    </row>
    <row r="2223" spans="1:12" x14ac:dyDescent="0.2">
      <c r="A2223">
        <v>2011</v>
      </c>
      <c r="B2223" t="s">
        <v>558</v>
      </c>
      <c r="C2223" t="s">
        <v>283</v>
      </c>
      <c r="D2223" t="s">
        <v>345</v>
      </c>
      <c r="E2223" t="s">
        <v>352</v>
      </c>
      <c r="I2223">
        <v>0</v>
      </c>
      <c r="J2223" t="s">
        <v>1202</v>
      </c>
      <c r="K2223" t="s">
        <v>1228</v>
      </c>
      <c r="L2223" t="s">
        <v>1232</v>
      </c>
    </row>
    <row r="2224" spans="1:12" x14ac:dyDescent="0.2">
      <c r="A2224">
        <v>2011</v>
      </c>
      <c r="B2224" t="s">
        <v>559</v>
      </c>
      <c r="C2224" t="s">
        <v>928</v>
      </c>
      <c r="D2224" t="s">
        <v>937</v>
      </c>
      <c r="E2224" t="s">
        <v>938</v>
      </c>
      <c r="F2224">
        <v>27318</v>
      </c>
      <c r="G2224">
        <v>53429.591424229999</v>
      </c>
      <c r="H2224">
        <v>37214.898631250529</v>
      </c>
      <c r="I2224">
        <v>1.7891812106848089E-3</v>
      </c>
      <c r="J2224" t="s">
        <v>1653</v>
      </c>
      <c r="K2224" t="s">
        <v>1665</v>
      </c>
      <c r="L2224" t="s">
        <v>1666</v>
      </c>
    </row>
    <row r="2225" spans="1:12" x14ac:dyDescent="0.2">
      <c r="A2225">
        <v>2011</v>
      </c>
      <c r="B2225" t="s">
        <v>561</v>
      </c>
      <c r="C2225" t="s">
        <v>928</v>
      </c>
      <c r="D2225" t="s">
        <v>937</v>
      </c>
      <c r="E2225" t="s">
        <v>939</v>
      </c>
      <c r="F2225">
        <v>7239</v>
      </c>
      <c r="G2225">
        <v>14158.313651072591</v>
      </c>
      <c r="H2225">
        <v>9861.5803203610285</v>
      </c>
      <c r="I2225">
        <v>4.7411533729216392E-4</v>
      </c>
      <c r="J2225" t="s">
        <v>1653</v>
      </c>
      <c r="K2225" t="s">
        <v>1665</v>
      </c>
      <c r="L2225" t="s">
        <v>1667</v>
      </c>
    </row>
    <row r="2226" spans="1:12" x14ac:dyDescent="0.2">
      <c r="A2226">
        <v>2011</v>
      </c>
      <c r="B2226" t="s">
        <v>563</v>
      </c>
      <c r="C2226" t="s">
        <v>928</v>
      </c>
      <c r="D2226" t="s">
        <v>937</v>
      </c>
      <c r="E2226" t="s">
        <v>940</v>
      </c>
      <c r="F2226">
        <v>3620</v>
      </c>
      <c r="G2226">
        <v>7080.1347446999262</v>
      </c>
      <c r="H2226">
        <v>4931.4713026256286</v>
      </c>
      <c r="I2226">
        <v>2.3709041594110141E-4</v>
      </c>
      <c r="J2226" t="s">
        <v>1653</v>
      </c>
      <c r="K2226" t="s">
        <v>1665</v>
      </c>
      <c r="L2226" t="s">
        <v>1668</v>
      </c>
    </row>
    <row r="2227" spans="1:12" x14ac:dyDescent="0.2">
      <c r="A2227">
        <v>2011</v>
      </c>
      <c r="B2227" t="s">
        <v>565</v>
      </c>
      <c r="C2227" t="s">
        <v>928</v>
      </c>
      <c r="D2227" t="s">
        <v>937</v>
      </c>
      <c r="E2227" t="s">
        <v>978</v>
      </c>
      <c r="F2227">
        <v>2908</v>
      </c>
      <c r="G2227">
        <v>5687.5778556871228</v>
      </c>
      <c r="H2227">
        <v>3961.5244607832401</v>
      </c>
      <c r="I2227">
        <v>1.9045826783334891E-4</v>
      </c>
      <c r="J2227" t="s">
        <v>1653</v>
      </c>
      <c r="K2227" t="s">
        <v>1665</v>
      </c>
      <c r="L2227" t="s">
        <v>1700</v>
      </c>
    </row>
    <row r="2228" spans="1:12" x14ac:dyDescent="0.2">
      <c r="A2228">
        <v>2011</v>
      </c>
      <c r="B2228" t="s">
        <v>567</v>
      </c>
      <c r="C2228" t="s">
        <v>928</v>
      </c>
      <c r="D2228" t="s">
        <v>937</v>
      </c>
      <c r="E2228" t="s">
        <v>941</v>
      </c>
      <c r="F2228">
        <v>727</v>
      </c>
      <c r="G2228">
        <v>1421.8944639217809</v>
      </c>
      <c r="H2228">
        <v>990.38111519580991</v>
      </c>
      <c r="I2228">
        <v>4.761456695833722E-5</v>
      </c>
      <c r="J2228" t="s">
        <v>1653</v>
      </c>
      <c r="K2228" t="s">
        <v>1665</v>
      </c>
      <c r="L2228" t="s">
        <v>1669</v>
      </c>
    </row>
    <row r="2229" spans="1:12" x14ac:dyDescent="0.2">
      <c r="A2229">
        <v>2011</v>
      </c>
      <c r="B2229" t="s">
        <v>569</v>
      </c>
      <c r="C2229" t="s">
        <v>928</v>
      </c>
      <c r="D2229" t="s">
        <v>937</v>
      </c>
      <c r="E2229" t="s">
        <v>942</v>
      </c>
      <c r="F2229">
        <v>171</v>
      </c>
      <c r="G2229">
        <v>334.44835396234458</v>
      </c>
      <c r="H2229">
        <v>232.9507162290007</v>
      </c>
      <c r="I2229">
        <v>1.1199574896665289E-5</v>
      </c>
      <c r="J2229" t="s">
        <v>1653</v>
      </c>
      <c r="K2229" t="s">
        <v>1665</v>
      </c>
      <c r="L2229" t="s">
        <v>1670</v>
      </c>
    </row>
    <row r="2230" spans="1:12" x14ac:dyDescent="0.2">
      <c r="A2230">
        <v>2011</v>
      </c>
      <c r="B2230" t="s">
        <v>571</v>
      </c>
      <c r="C2230" t="s">
        <v>928</v>
      </c>
      <c r="D2230" t="s">
        <v>937</v>
      </c>
      <c r="E2230" t="s">
        <v>943</v>
      </c>
      <c r="F2230">
        <v>71</v>
      </c>
      <c r="G2230">
        <v>138.86452123582731</v>
      </c>
      <c r="H2230">
        <v>96.722227206193253</v>
      </c>
      <c r="I2230">
        <v>4.6501158927674587E-6</v>
      </c>
      <c r="J2230" t="s">
        <v>1653</v>
      </c>
      <c r="K2230" t="s">
        <v>1665</v>
      </c>
      <c r="L2230" t="s">
        <v>1671</v>
      </c>
    </row>
    <row r="2231" spans="1:12" x14ac:dyDescent="0.2">
      <c r="A2231">
        <v>2011</v>
      </c>
      <c r="B2231" t="s">
        <v>572</v>
      </c>
      <c r="C2231" t="s">
        <v>283</v>
      </c>
      <c r="D2231" t="s">
        <v>363</v>
      </c>
      <c r="E2231" t="s">
        <v>363</v>
      </c>
      <c r="F2231">
        <v>30661</v>
      </c>
      <c r="G2231">
        <v>59967.95895227747</v>
      </c>
      <c r="H2231">
        <v>41769.017019282983</v>
      </c>
      <c r="I2231">
        <v>2.0081296251851142E-3</v>
      </c>
      <c r="J2231" t="s">
        <v>1202</v>
      </c>
      <c r="K2231" t="s">
        <v>1237</v>
      </c>
      <c r="L2231" t="s">
        <v>1238</v>
      </c>
    </row>
    <row r="2232" spans="1:12" x14ac:dyDescent="0.2">
      <c r="A2232">
        <v>2011</v>
      </c>
      <c r="B2232" t="s">
        <v>573</v>
      </c>
      <c r="C2232" t="s">
        <v>365</v>
      </c>
      <c r="D2232" t="s">
        <v>372</v>
      </c>
      <c r="E2232" t="s">
        <v>924</v>
      </c>
      <c r="F2232">
        <v>3876</v>
      </c>
      <c r="G2232">
        <v>7580.8293564798096</v>
      </c>
      <c r="H2232">
        <v>5280.2162345240158</v>
      </c>
      <c r="I2232">
        <v>2.5385703099107989E-4</v>
      </c>
      <c r="J2232" t="s">
        <v>1239</v>
      </c>
      <c r="K2232" t="s">
        <v>1244</v>
      </c>
      <c r="L2232" t="s">
        <v>1649</v>
      </c>
    </row>
    <row r="2233" spans="1:12" x14ac:dyDescent="0.2">
      <c r="A2233">
        <v>2011</v>
      </c>
      <c r="B2233" t="s">
        <v>575</v>
      </c>
      <c r="C2233" t="s">
        <v>365</v>
      </c>
      <c r="D2233" t="s">
        <v>372</v>
      </c>
      <c r="E2233" t="s">
        <v>377</v>
      </c>
      <c r="F2233">
        <v>1311</v>
      </c>
      <c r="G2233">
        <v>2564.1040470446419</v>
      </c>
      <c r="H2233">
        <v>1785.9554910890049</v>
      </c>
      <c r="I2233">
        <v>8.5863407541100531E-5</v>
      </c>
      <c r="J2233" t="s">
        <v>1239</v>
      </c>
      <c r="K2233" t="s">
        <v>1244</v>
      </c>
      <c r="L2233" t="s">
        <v>1247</v>
      </c>
    </row>
    <row r="2234" spans="1:12" x14ac:dyDescent="0.2">
      <c r="A2234">
        <v>2011</v>
      </c>
      <c r="B2234" t="s">
        <v>577</v>
      </c>
      <c r="C2234" t="s">
        <v>365</v>
      </c>
      <c r="D2234" t="s">
        <v>372</v>
      </c>
      <c r="E2234" t="s">
        <v>381</v>
      </c>
      <c r="F2234">
        <v>57</v>
      </c>
      <c r="G2234">
        <v>111.48278465411489</v>
      </c>
      <c r="H2234">
        <v>77.650238743000216</v>
      </c>
      <c r="I2234">
        <v>3.7331916322217619E-6</v>
      </c>
      <c r="J2234" t="s">
        <v>1239</v>
      </c>
      <c r="K2234" t="s">
        <v>1244</v>
      </c>
      <c r="L2234" t="s">
        <v>1249</v>
      </c>
    </row>
    <row r="2235" spans="1:12" x14ac:dyDescent="0.2">
      <c r="A2235">
        <v>2011</v>
      </c>
      <c r="B2235" t="s">
        <v>578</v>
      </c>
      <c r="C2235" t="s">
        <v>365</v>
      </c>
      <c r="D2235" t="s">
        <v>372</v>
      </c>
      <c r="E2235" t="s">
        <v>925</v>
      </c>
      <c r="F2235">
        <v>442</v>
      </c>
      <c r="G2235">
        <v>864.48054065120652</v>
      </c>
      <c r="H2235">
        <v>602.12992148080878</v>
      </c>
      <c r="I2235">
        <v>2.8948608797228411E-5</v>
      </c>
      <c r="J2235" t="s">
        <v>1239</v>
      </c>
      <c r="K2235" t="s">
        <v>1244</v>
      </c>
      <c r="L2235" t="s">
        <v>1650</v>
      </c>
    </row>
    <row r="2236" spans="1:12" x14ac:dyDescent="0.2">
      <c r="A2236">
        <v>2011</v>
      </c>
      <c r="B2236" t="s">
        <v>580</v>
      </c>
      <c r="C2236" t="s">
        <v>365</v>
      </c>
      <c r="D2236" t="s">
        <v>372</v>
      </c>
      <c r="E2236" t="s">
        <v>993</v>
      </c>
      <c r="F2236">
        <v>3306</v>
      </c>
      <c r="G2236">
        <v>6466.0015099386628</v>
      </c>
      <c r="H2236">
        <v>4503.7138470940126</v>
      </c>
      <c r="I2236">
        <v>2.1652511466886221E-4</v>
      </c>
      <c r="J2236" t="s">
        <v>1239</v>
      </c>
      <c r="K2236" t="s">
        <v>1244</v>
      </c>
      <c r="L2236" t="s">
        <v>1716</v>
      </c>
    </row>
    <row r="2237" spans="1:12" x14ac:dyDescent="0.2">
      <c r="A2237">
        <v>2011</v>
      </c>
      <c r="B2237" t="s">
        <v>582</v>
      </c>
      <c r="C2237" t="s">
        <v>365</v>
      </c>
      <c r="D2237" t="s">
        <v>372</v>
      </c>
      <c r="E2237" t="s">
        <v>926</v>
      </c>
      <c r="F2237">
        <v>200</v>
      </c>
      <c r="G2237">
        <v>391.1676654530346</v>
      </c>
      <c r="H2237">
        <v>272.45697804561479</v>
      </c>
      <c r="I2237">
        <v>1.3098918007795659E-5</v>
      </c>
      <c r="J2237" t="s">
        <v>1239</v>
      </c>
      <c r="K2237" t="s">
        <v>1244</v>
      </c>
      <c r="L2237" t="s">
        <v>1651</v>
      </c>
    </row>
    <row r="2238" spans="1:12" x14ac:dyDescent="0.2">
      <c r="A2238">
        <v>2011</v>
      </c>
      <c r="B2238" t="s">
        <v>584</v>
      </c>
      <c r="C2238" t="s">
        <v>365</v>
      </c>
      <c r="D2238" t="s">
        <v>372</v>
      </c>
      <c r="E2238" t="s">
        <v>1024</v>
      </c>
      <c r="F2238">
        <v>71</v>
      </c>
      <c r="G2238">
        <v>138.86452123582731</v>
      </c>
      <c r="H2238">
        <v>96.722227206193253</v>
      </c>
      <c r="I2238">
        <v>4.6501158927674587E-6</v>
      </c>
      <c r="J2238" t="s">
        <v>1239</v>
      </c>
      <c r="K2238" t="s">
        <v>1244</v>
      </c>
      <c r="L2238" t="s">
        <v>1757</v>
      </c>
    </row>
    <row r="2239" spans="1:12" x14ac:dyDescent="0.2">
      <c r="A2239">
        <v>2011</v>
      </c>
      <c r="B2239" t="s">
        <v>586</v>
      </c>
      <c r="C2239" t="s">
        <v>365</v>
      </c>
      <c r="D2239" t="s">
        <v>372</v>
      </c>
      <c r="E2239" t="s">
        <v>391</v>
      </c>
      <c r="F2239">
        <v>13441</v>
      </c>
      <c r="G2239">
        <v>26288.422956771188</v>
      </c>
      <c r="H2239">
        <v>18310.471209555541</v>
      </c>
      <c r="I2239">
        <v>8.8031278471390709E-4</v>
      </c>
      <c r="J2239" t="s">
        <v>1239</v>
      </c>
      <c r="K2239" t="s">
        <v>1244</v>
      </c>
      <c r="L2239" t="s">
        <v>1254</v>
      </c>
    </row>
    <row r="2240" spans="1:12" x14ac:dyDescent="0.2">
      <c r="A2240">
        <v>2011</v>
      </c>
      <c r="B2240" t="s">
        <v>588</v>
      </c>
      <c r="C2240" t="s">
        <v>365</v>
      </c>
      <c r="D2240" t="s">
        <v>372</v>
      </c>
      <c r="E2240" t="s">
        <v>375</v>
      </c>
      <c r="F2240">
        <v>29</v>
      </c>
      <c r="G2240">
        <v>56.719311490690018</v>
      </c>
      <c r="H2240">
        <v>39.506261816614149</v>
      </c>
      <c r="I2240">
        <v>1.899343111130371E-6</v>
      </c>
      <c r="J2240" t="s">
        <v>1239</v>
      </c>
      <c r="K2240" t="s">
        <v>1244</v>
      </c>
      <c r="L2240" t="s">
        <v>1246</v>
      </c>
    </row>
    <row r="2241" spans="1:12" x14ac:dyDescent="0.2">
      <c r="A2241">
        <v>2011</v>
      </c>
      <c r="B2241" t="s">
        <v>590</v>
      </c>
      <c r="C2241" t="s">
        <v>365</v>
      </c>
      <c r="D2241" t="s">
        <v>269</v>
      </c>
      <c r="E2241" t="s">
        <v>976</v>
      </c>
      <c r="F2241">
        <v>22119</v>
      </c>
      <c r="G2241">
        <v>43261.187960778363</v>
      </c>
      <c r="H2241">
        <v>30132.379486954771</v>
      </c>
      <c r="I2241">
        <v>1.448674837072161E-3</v>
      </c>
      <c r="J2241" t="s">
        <v>1239</v>
      </c>
      <c r="K2241" t="s">
        <v>269</v>
      </c>
      <c r="L2241" t="s">
        <v>1698</v>
      </c>
    </row>
    <row r="2242" spans="1:12" x14ac:dyDescent="0.2">
      <c r="A2242">
        <v>2011</v>
      </c>
      <c r="B2242" t="s">
        <v>678</v>
      </c>
      <c r="C2242" t="s">
        <v>365</v>
      </c>
      <c r="D2242" t="s">
        <v>269</v>
      </c>
      <c r="E2242" t="s">
        <v>419</v>
      </c>
      <c r="F2242">
        <v>12326</v>
      </c>
      <c r="G2242">
        <v>24107.66322187052</v>
      </c>
      <c r="H2242">
        <v>16791.523556951241</v>
      </c>
      <c r="I2242">
        <v>8.0728631682044645E-4</v>
      </c>
      <c r="J2242" t="s">
        <v>1239</v>
      </c>
      <c r="K2242" t="s">
        <v>269</v>
      </c>
      <c r="L2242" t="s">
        <v>1268</v>
      </c>
    </row>
    <row r="2243" spans="1:12" x14ac:dyDescent="0.2">
      <c r="A2243">
        <v>2011</v>
      </c>
      <c r="B2243" t="s">
        <v>679</v>
      </c>
      <c r="C2243" t="s">
        <v>365</v>
      </c>
      <c r="D2243" t="s">
        <v>269</v>
      </c>
      <c r="E2243" t="s">
        <v>427</v>
      </c>
      <c r="F2243">
        <v>8415</v>
      </c>
      <c r="G2243">
        <v>16458.37952393643</v>
      </c>
      <c r="H2243">
        <v>11463.627351269241</v>
      </c>
      <c r="I2243">
        <v>5.5113697517800218E-4</v>
      </c>
      <c r="J2243" t="s">
        <v>1239</v>
      </c>
      <c r="K2243" t="s">
        <v>269</v>
      </c>
      <c r="L2243" t="s">
        <v>1272</v>
      </c>
    </row>
    <row r="2244" spans="1:12" x14ac:dyDescent="0.2">
      <c r="A2244">
        <v>2011</v>
      </c>
      <c r="B2244" t="s">
        <v>592</v>
      </c>
      <c r="C2244" t="s">
        <v>365</v>
      </c>
      <c r="D2244" t="s">
        <v>269</v>
      </c>
      <c r="E2244" t="s">
        <v>429</v>
      </c>
      <c r="F2244">
        <v>8086</v>
      </c>
      <c r="G2244">
        <v>15814.90871426619</v>
      </c>
      <c r="H2244">
        <v>11015.43562238421</v>
      </c>
      <c r="I2244">
        <v>5.295892550551786E-4</v>
      </c>
      <c r="J2244" t="s">
        <v>1239</v>
      </c>
      <c r="K2244" t="s">
        <v>269</v>
      </c>
      <c r="L2244" t="s">
        <v>1273</v>
      </c>
    </row>
    <row r="2245" spans="1:12" x14ac:dyDescent="0.2">
      <c r="A2245">
        <v>2011</v>
      </c>
      <c r="B2245" t="s">
        <v>593</v>
      </c>
      <c r="C2245" t="s">
        <v>365</v>
      </c>
      <c r="D2245" t="s">
        <v>269</v>
      </c>
      <c r="E2245" t="s">
        <v>433</v>
      </c>
      <c r="F2245">
        <v>4821</v>
      </c>
      <c r="G2245">
        <v>9429.0965757453996</v>
      </c>
      <c r="H2245">
        <v>6567.5754557895461</v>
      </c>
      <c r="I2245">
        <v>3.157494185779144E-4</v>
      </c>
      <c r="J2245" t="s">
        <v>1239</v>
      </c>
      <c r="K2245" t="s">
        <v>269</v>
      </c>
      <c r="L2245" t="s">
        <v>1275</v>
      </c>
    </row>
    <row r="2246" spans="1:12" x14ac:dyDescent="0.2">
      <c r="A2246">
        <v>2011</v>
      </c>
      <c r="B2246" t="s">
        <v>594</v>
      </c>
      <c r="C2246" t="s">
        <v>365</v>
      </c>
      <c r="D2246" t="s">
        <v>269</v>
      </c>
      <c r="E2246" t="s">
        <v>431</v>
      </c>
      <c r="F2246">
        <v>4058</v>
      </c>
      <c r="G2246">
        <v>7936.7919320420724</v>
      </c>
      <c r="H2246">
        <v>5528.1520845455252</v>
      </c>
      <c r="I2246">
        <v>2.6577704637817401E-4</v>
      </c>
      <c r="J2246" t="s">
        <v>1239</v>
      </c>
      <c r="K2246" t="s">
        <v>269</v>
      </c>
      <c r="L2246" t="s">
        <v>1274</v>
      </c>
    </row>
    <row r="2247" spans="1:12" x14ac:dyDescent="0.2">
      <c r="A2247">
        <v>2011</v>
      </c>
      <c r="B2247" t="s">
        <v>596</v>
      </c>
      <c r="C2247" t="s">
        <v>365</v>
      </c>
      <c r="D2247" t="s">
        <v>269</v>
      </c>
      <c r="E2247" t="s">
        <v>435</v>
      </c>
      <c r="F2247">
        <v>1937</v>
      </c>
      <c r="G2247">
        <v>3788.4588399126401</v>
      </c>
      <c r="H2247">
        <v>2638.7458323717792</v>
      </c>
      <c r="I2247">
        <v>1.2686302090550089E-4</v>
      </c>
      <c r="J2247" t="s">
        <v>1239</v>
      </c>
      <c r="K2247" t="s">
        <v>269</v>
      </c>
      <c r="L2247" t="s">
        <v>1276</v>
      </c>
    </row>
    <row r="2248" spans="1:12" x14ac:dyDescent="0.2">
      <c r="A2248">
        <v>2011</v>
      </c>
      <c r="B2248" t="s">
        <v>597</v>
      </c>
      <c r="C2248" t="s">
        <v>365</v>
      </c>
      <c r="D2248" t="s">
        <v>269</v>
      </c>
      <c r="E2248" t="s">
        <v>439</v>
      </c>
      <c r="F2248">
        <v>1386</v>
      </c>
      <c r="G2248">
        <v>2710.7919215895299</v>
      </c>
      <c r="H2248">
        <v>1888.126857856111</v>
      </c>
      <c r="I2248">
        <v>9.0775501794023933E-5</v>
      </c>
      <c r="J2248" t="s">
        <v>1239</v>
      </c>
      <c r="K2248" t="s">
        <v>269</v>
      </c>
      <c r="L2248" t="s">
        <v>1278</v>
      </c>
    </row>
    <row r="2249" spans="1:12" x14ac:dyDescent="0.2">
      <c r="A2249">
        <v>2011</v>
      </c>
      <c r="B2249" t="s">
        <v>599</v>
      </c>
      <c r="C2249" t="s">
        <v>365</v>
      </c>
      <c r="D2249" t="s">
        <v>269</v>
      </c>
      <c r="E2249" t="s">
        <v>399</v>
      </c>
      <c r="F2249">
        <v>675</v>
      </c>
      <c r="G2249">
        <v>1320.1908709039919</v>
      </c>
      <c r="H2249">
        <v>919.54230090394992</v>
      </c>
      <c r="I2249">
        <v>4.4208848276310347E-5</v>
      </c>
      <c r="J2249" t="s">
        <v>1239</v>
      </c>
      <c r="K2249" t="s">
        <v>269</v>
      </c>
      <c r="L2249" t="s">
        <v>1258</v>
      </c>
    </row>
    <row r="2250" spans="1:12" x14ac:dyDescent="0.2">
      <c r="A2250">
        <v>2011</v>
      </c>
      <c r="B2250" t="s">
        <v>600</v>
      </c>
      <c r="C2250" t="s">
        <v>365</v>
      </c>
      <c r="D2250" t="s">
        <v>269</v>
      </c>
      <c r="E2250" t="s">
        <v>403</v>
      </c>
      <c r="F2250">
        <v>581</v>
      </c>
      <c r="G2250">
        <v>1136.342068141066</v>
      </c>
      <c r="H2250">
        <v>791.48752122251108</v>
      </c>
      <c r="I2250">
        <v>3.8052356812646393E-5</v>
      </c>
      <c r="J2250" t="s">
        <v>1239</v>
      </c>
      <c r="K2250" t="s">
        <v>269</v>
      </c>
      <c r="L2250" t="s">
        <v>1260</v>
      </c>
    </row>
    <row r="2251" spans="1:12" x14ac:dyDescent="0.2">
      <c r="A2251">
        <v>2011</v>
      </c>
      <c r="B2251" t="s">
        <v>602</v>
      </c>
      <c r="C2251" t="s">
        <v>365</v>
      </c>
      <c r="D2251" t="s">
        <v>269</v>
      </c>
      <c r="E2251" t="s">
        <v>401</v>
      </c>
      <c r="F2251">
        <v>445</v>
      </c>
      <c r="G2251">
        <v>870.34805563300188</v>
      </c>
      <c r="H2251">
        <v>606.21677615149304</v>
      </c>
      <c r="I2251">
        <v>2.9145092567345339E-5</v>
      </c>
      <c r="J2251" t="s">
        <v>1239</v>
      </c>
      <c r="K2251" t="s">
        <v>269</v>
      </c>
      <c r="L2251" t="s">
        <v>1259</v>
      </c>
    </row>
    <row r="2252" spans="1:12" x14ac:dyDescent="0.2">
      <c r="A2252">
        <v>2011</v>
      </c>
      <c r="B2252" t="s">
        <v>605</v>
      </c>
      <c r="C2252" t="s">
        <v>365</v>
      </c>
      <c r="D2252" t="s">
        <v>269</v>
      </c>
      <c r="E2252" t="s">
        <v>863</v>
      </c>
      <c r="F2252">
        <v>172</v>
      </c>
      <c r="G2252">
        <v>336.40419228960968</v>
      </c>
      <c r="H2252">
        <v>234.31300111922869</v>
      </c>
      <c r="I2252">
        <v>1.1265069486704259E-5</v>
      </c>
      <c r="J2252" t="s">
        <v>1239</v>
      </c>
      <c r="K2252" t="s">
        <v>269</v>
      </c>
      <c r="L2252" t="s">
        <v>1577</v>
      </c>
    </row>
    <row r="2253" spans="1:12" x14ac:dyDescent="0.2">
      <c r="A2253">
        <v>2011</v>
      </c>
      <c r="B2253" t="s">
        <v>608</v>
      </c>
      <c r="C2253" t="s">
        <v>365</v>
      </c>
      <c r="D2253" t="s">
        <v>269</v>
      </c>
      <c r="E2253" t="s">
        <v>409</v>
      </c>
      <c r="F2253">
        <v>20349</v>
      </c>
      <c r="G2253">
        <v>39799.354121519013</v>
      </c>
      <c r="H2253">
        <v>27721.135231251079</v>
      </c>
      <c r="I2253">
        <v>1.332749412703169E-3</v>
      </c>
      <c r="J2253" t="s">
        <v>1239</v>
      </c>
      <c r="K2253" t="s">
        <v>269</v>
      </c>
      <c r="L2253" t="s">
        <v>1263</v>
      </c>
    </row>
    <row r="2254" spans="1:12" x14ac:dyDescent="0.2">
      <c r="A2254">
        <v>2011</v>
      </c>
      <c r="B2254" t="s">
        <v>610</v>
      </c>
      <c r="C2254" t="s">
        <v>365</v>
      </c>
      <c r="D2254" t="s">
        <v>269</v>
      </c>
      <c r="E2254" t="s">
        <v>994</v>
      </c>
      <c r="F2254">
        <v>11556</v>
      </c>
      <c r="G2254">
        <v>22601.667709876339</v>
      </c>
      <c r="H2254">
        <v>15742.564191475631</v>
      </c>
      <c r="I2254">
        <v>7.5685548249043342E-4</v>
      </c>
      <c r="J2254" t="s">
        <v>1239</v>
      </c>
      <c r="K2254" t="s">
        <v>269</v>
      </c>
      <c r="L2254" t="s">
        <v>1717</v>
      </c>
    </row>
    <row r="2255" spans="1:12" x14ac:dyDescent="0.2">
      <c r="A2255">
        <v>2011</v>
      </c>
      <c r="B2255" t="s">
        <v>612</v>
      </c>
      <c r="C2255" t="s">
        <v>365</v>
      </c>
      <c r="D2255" t="s">
        <v>269</v>
      </c>
      <c r="E2255" t="s">
        <v>680</v>
      </c>
      <c r="F2255">
        <v>855</v>
      </c>
      <c r="G2255">
        <v>1672.2417698117231</v>
      </c>
      <c r="H2255">
        <v>1164.753581145003</v>
      </c>
      <c r="I2255">
        <v>5.5997874483326422E-5</v>
      </c>
      <c r="J2255" t="s">
        <v>1239</v>
      </c>
      <c r="K2255" t="s">
        <v>269</v>
      </c>
      <c r="L2255" t="s">
        <v>1403</v>
      </c>
    </row>
    <row r="2256" spans="1:12" x14ac:dyDescent="0.2">
      <c r="A2256">
        <v>2011</v>
      </c>
      <c r="B2256" t="s">
        <v>614</v>
      </c>
      <c r="C2256" t="s">
        <v>365</v>
      </c>
      <c r="D2256" t="s">
        <v>269</v>
      </c>
      <c r="E2256" t="s">
        <v>681</v>
      </c>
      <c r="F2256">
        <v>161</v>
      </c>
      <c r="G2256">
        <v>314.88997068969292</v>
      </c>
      <c r="H2256">
        <v>219.32786732671991</v>
      </c>
      <c r="I2256">
        <v>1.05446289962755E-5</v>
      </c>
      <c r="J2256" t="s">
        <v>1239</v>
      </c>
      <c r="K2256" t="s">
        <v>269</v>
      </c>
      <c r="L2256" t="s">
        <v>1404</v>
      </c>
    </row>
    <row r="2257" spans="1:12" x14ac:dyDescent="0.2">
      <c r="A2257">
        <v>2011</v>
      </c>
      <c r="B2257" t="s">
        <v>616</v>
      </c>
      <c r="C2257" t="s">
        <v>365</v>
      </c>
      <c r="D2257" t="s">
        <v>269</v>
      </c>
      <c r="E2257" t="s">
        <v>417</v>
      </c>
      <c r="F2257">
        <v>29</v>
      </c>
      <c r="G2257">
        <v>56.719311490690018</v>
      </c>
      <c r="H2257">
        <v>39.506261816614149</v>
      </c>
      <c r="I2257">
        <v>1.899343111130371E-6</v>
      </c>
      <c r="J2257" t="s">
        <v>1239</v>
      </c>
      <c r="K2257" t="s">
        <v>269</v>
      </c>
      <c r="L2257" t="s">
        <v>1267</v>
      </c>
    </row>
    <row r="2258" spans="1:12" x14ac:dyDescent="0.2">
      <c r="A2258">
        <v>2011</v>
      </c>
      <c r="B2258" t="s">
        <v>618</v>
      </c>
      <c r="C2258" t="s">
        <v>365</v>
      </c>
      <c r="D2258" t="s">
        <v>269</v>
      </c>
      <c r="E2258" t="s">
        <v>682</v>
      </c>
      <c r="F2258">
        <v>14</v>
      </c>
      <c r="G2258">
        <v>27.381736581712421</v>
      </c>
      <c r="H2258">
        <v>19.071988463193041</v>
      </c>
      <c r="I2258">
        <v>9.1692426054569629E-7</v>
      </c>
      <c r="J2258" t="s">
        <v>1239</v>
      </c>
      <c r="K2258" t="s">
        <v>269</v>
      </c>
      <c r="L2258" t="s">
        <v>1405</v>
      </c>
    </row>
    <row r="2259" spans="1:12" x14ac:dyDescent="0.2">
      <c r="A2259">
        <v>2011</v>
      </c>
      <c r="B2259" t="s">
        <v>620</v>
      </c>
      <c r="C2259" t="s">
        <v>365</v>
      </c>
      <c r="D2259" t="s">
        <v>269</v>
      </c>
      <c r="E2259" t="s">
        <v>421</v>
      </c>
      <c r="F2259">
        <v>0</v>
      </c>
      <c r="G2259">
        <v>0</v>
      </c>
      <c r="H2259">
        <v>0</v>
      </c>
      <c r="I2259">
        <v>0</v>
      </c>
      <c r="J2259" t="s">
        <v>1239</v>
      </c>
      <c r="K2259" t="s">
        <v>269</v>
      </c>
      <c r="L2259" t="s">
        <v>1269</v>
      </c>
    </row>
    <row r="2260" spans="1:12" x14ac:dyDescent="0.2">
      <c r="A2260">
        <v>2011</v>
      </c>
      <c r="B2260" t="s">
        <v>622</v>
      </c>
      <c r="C2260" t="s">
        <v>365</v>
      </c>
      <c r="D2260" t="s">
        <v>269</v>
      </c>
      <c r="E2260" t="s">
        <v>579</v>
      </c>
      <c r="I2260">
        <v>0</v>
      </c>
      <c r="J2260" t="s">
        <v>1239</v>
      </c>
      <c r="K2260" t="s">
        <v>269</v>
      </c>
      <c r="L2260" t="s">
        <v>1343</v>
      </c>
    </row>
    <row r="2261" spans="1:12" x14ac:dyDescent="0.2">
      <c r="A2261">
        <v>2011</v>
      </c>
      <c r="B2261" t="s">
        <v>624</v>
      </c>
      <c r="C2261" t="s">
        <v>365</v>
      </c>
      <c r="D2261" t="s">
        <v>269</v>
      </c>
      <c r="E2261" t="s">
        <v>581</v>
      </c>
      <c r="I2261">
        <v>0</v>
      </c>
      <c r="J2261" t="s">
        <v>1239</v>
      </c>
      <c r="K2261" t="s">
        <v>269</v>
      </c>
      <c r="L2261" t="s">
        <v>1344</v>
      </c>
    </row>
    <row r="2262" spans="1:12" x14ac:dyDescent="0.2">
      <c r="A2262">
        <v>2011</v>
      </c>
      <c r="B2262" t="s">
        <v>627</v>
      </c>
      <c r="C2262" t="s">
        <v>365</v>
      </c>
      <c r="D2262" t="s">
        <v>354</v>
      </c>
      <c r="E2262" t="s">
        <v>447</v>
      </c>
      <c r="F2262">
        <v>1430</v>
      </c>
      <c r="G2262">
        <v>2796.8488079891981</v>
      </c>
      <c r="H2262">
        <v>1948.067393026146</v>
      </c>
      <c r="I2262">
        <v>9.3657263755738958E-5</v>
      </c>
      <c r="J2262" t="s">
        <v>1239</v>
      </c>
      <c r="K2262" t="s">
        <v>1233</v>
      </c>
      <c r="L2262" t="s">
        <v>1282</v>
      </c>
    </row>
    <row r="2263" spans="1:12" x14ac:dyDescent="0.2">
      <c r="A2263">
        <v>2011</v>
      </c>
      <c r="B2263" t="s">
        <v>629</v>
      </c>
      <c r="C2263" t="s">
        <v>365</v>
      </c>
      <c r="D2263" t="s">
        <v>354</v>
      </c>
      <c r="E2263" t="s">
        <v>674</v>
      </c>
      <c r="F2263">
        <v>788</v>
      </c>
      <c r="G2263">
        <v>1541.2006018849561</v>
      </c>
      <c r="H2263">
        <v>1073.4804934997219</v>
      </c>
      <c r="I2263">
        <v>5.1609736950714869E-5</v>
      </c>
      <c r="J2263" t="s">
        <v>1239</v>
      </c>
      <c r="K2263" t="s">
        <v>1233</v>
      </c>
      <c r="L2263" t="s">
        <v>1399</v>
      </c>
    </row>
    <row r="2264" spans="1:12" x14ac:dyDescent="0.2">
      <c r="A2264">
        <v>2011</v>
      </c>
      <c r="B2264" t="s">
        <v>631</v>
      </c>
      <c r="C2264" t="s">
        <v>365</v>
      </c>
      <c r="D2264" t="s">
        <v>354</v>
      </c>
      <c r="E2264" t="s">
        <v>922</v>
      </c>
      <c r="F2264">
        <v>713</v>
      </c>
      <c r="G2264">
        <v>1394.512727340069</v>
      </c>
      <c r="H2264">
        <v>971.30912673261685</v>
      </c>
      <c r="I2264">
        <v>4.6697642697791522E-5</v>
      </c>
      <c r="J2264" t="s">
        <v>1239</v>
      </c>
      <c r="K2264" t="s">
        <v>1233</v>
      </c>
      <c r="L2264" t="s">
        <v>1647</v>
      </c>
    </row>
    <row r="2265" spans="1:12" x14ac:dyDescent="0.2">
      <c r="A2265">
        <v>2011</v>
      </c>
      <c r="B2265" t="s">
        <v>633</v>
      </c>
      <c r="C2265" t="s">
        <v>365</v>
      </c>
      <c r="D2265" t="s">
        <v>303</v>
      </c>
      <c r="E2265" t="s">
        <v>1005</v>
      </c>
      <c r="F2265">
        <v>2166</v>
      </c>
      <c r="G2265">
        <v>4236.3458168563648</v>
      </c>
      <c r="H2265">
        <v>2950.709072234009</v>
      </c>
      <c r="I2265">
        <v>1.4186128202442699E-4</v>
      </c>
      <c r="J2265" t="s">
        <v>1239</v>
      </c>
      <c r="K2265" t="s">
        <v>303</v>
      </c>
      <c r="L2265" t="s">
        <v>1736</v>
      </c>
    </row>
    <row r="2266" spans="1:12" x14ac:dyDescent="0.2">
      <c r="A2266">
        <v>2011</v>
      </c>
      <c r="B2266" t="s">
        <v>635</v>
      </c>
      <c r="C2266" t="s">
        <v>453</v>
      </c>
      <c r="D2266" t="s">
        <v>269</v>
      </c>
      <c r="E2266" t="s">
        <v>454</v>
      </c>
      <c r="F2266">
        <v>22188</v>
      </c>
      <c r="G2266">
        <v>43396.140805359661</v>
      </c>
      <c r="H2266">
        <v>30226.377144380509</v>
      </c>
      <c r="I2266">
        <v>1.4531939637848509E-3</v>
      </c>
      <c r="J2266" t="s">
        <v>1285</v>
      </c>
      <c r="K2266" t="s">
        <v>269</v>
      </c>
      <c r="L2266" t="s">
        <v>1286</v>
      </c>
    </row>
    <row r="2267" spans="1:12" x14ac:dyDescent="0.2">
      <c r="A2267">
        <v>2011</v>
      </c>
      <c r="B2267" t="s">
        <v>637</v>
      </c>
      <c r="C2267" t="s">
        <v>453</v>
      </c>
      <c r="D2267" t="s">
        <v>269</v>
      </c>
      <c r="E2267" t="s">
        <v>456</v>
      </c>
      <c r="F2267">
        <v>15404</v>
      </c>
      <c r="G2267">
        <v>30127.73359319273</v>
      </c>
      <c r="H2267">
        <v>20984.636449073249</v>
      </c>
      <c r="I2267">
        <v>1.0088786649604211E-3</v>
      </c>
      <c r="J2267" t="s">
        <v>1285</v>
      </c>
      <c r="K2267" t="s">
        <v>269</v>
      </c>
      <c r="L2267" t="s">
        <v>1287</v>
      </c>
    </row>
    <row r="2268" spans="1:12" x14ac:dyDescent="0.2">
      <c r="A2268">
        <v>2011</v>
      </c>
      <c r="B2268" t="s">
        <v>639</v>
      </c>
      <c r="C2268" t="s">
        <v>453</v>
      </c>
      <c r="D2268" t="s">
        <v>269</v>
      </c>
      <c r="E2268" t="s">
        <v>458</v>
      </c>
      <c r="F2268">
        <v>2750</v>
      </c>
      <c r="G2268">
        <v>5378.5553999792264</v>
      </c>
      <c r="H2268">
        <v>3746.2834481272039</v>
      </c>
      <c r="I2268">
        <v>1.8011012260719031E-4</v>
      </c>
      <c r="J2268" t="s">
        <v>1285</v>
      </c>
      <c r="K2268" t="s">
        <v>269</v>
      </c>
      <c r="L2268" t="s">
        <v>1288</v>
      </c>
    </row>
    <row r="2269" spans="1:12" x14ac:dyDescent="0.2">
      <c r="A2269">
        <v>2011</v>
      </c>
      <c r="B2269" t="s">
        <v>641</v>
      </c>
      <c r="C2269" t="s">
        <v>453</v>
      </c>
      <c r="D2269" t="s">
        <v>269</v>
      </c>
      <c r="E2269" t="s">
        <v>598</v>
      </c>
      <c r="F2269">
        <v>2209</v>
      </c>
      <c r="G2269">
        <v>4320.4468649287674</v>
      </c>
      <c r="H2269">
        <v>3009.287322513816</v>
      </c>
      <c r="I2269">
        <v>1.4467754939610311E-4</v>
      </c>
      <c r="J2269" t="s">
        <v>1285</v>
      </c>
      <c r="K2269" t="s">
        <v>269</v>
      </c>
      <c r="L2269" t="s">
        <v>1351</v>
      </c>
    </row>
    <row r="2270" spans="1:12" x14ac:dyDescent="0.2">
      <c r="A2270">
        <v>2011</v>
      </c>
      <c r="B2270" t="s">
        <v>643</v>
      </c>
      <c r="C2270" t="s">
        <v>453</v>
      </c>
      <c r="D2270" t="s">
        <v>269</v>
      </c>
      <c r="E2270" t="s">
        <v>462</v>
      </c>
      <c r="F2270">
        <v>955</v>
      </c>
      <c r="G2270">
        <v>1867.82560253824</v>
      </c>
      <c r="H2270">
        <v>1300.9820701678109</v>
      </c>
      <c r="I2270">
        <v>6.2547333487224282E-5</v>
      </c>
      <c r="J2270" t="s">
        <v>1285</v>
      </c>
      <c r="K2270" t="s">
        <v>269</v>
      </c>
      <c r="L2270" t="s">
        <v>1290</v>
      </c>
    </row>
    <row r="2271" spans="1:12" x14ac:dyDescent="0.2">
      <c r="A2271">
        <v>2011</v>
      </c>
      <c r="B2271" t="s">
        <v>463</v>
      </c>
      <c r="C2271" t="s">
        <v>453</v>
      </c>
      <c r="D2271" t="s">
        <v>464</v>
      </c>
      <c r="E2271" t="s">
        <v>465</v>
      </c>
      <c r="F2271">
        <v>131985</v>
      </c>
      <c r="G2271">
        <v>258141.32162409389</v>
      </c>
      <c r="H2271">
        <v>179801.17123675239</v>
      </c>
      <c r="I2271">
        <v>8.6443034662945506E-3</v>
      </c>
      <c r="J2271" t="s">
        <v>1285</v>
      </c>
      <c r="K2271" t="s">
        <v>1291</v>
      </c>
      <c r="L2271" t="s">
        <v>1292</v>
      </c>
    </row>
    <row r="2272" spans="1:12" x14ac:dyDescent="0.2">
      <c r="A2272">
        <v>2011</v>
      </c>
      <c r="B2272" t="s">
        <v>466</v>
      </c>
      <c r="C2272" t="s">
        <v>453</v>
      </c>
      <c r="D2272" t="s">
        <v>464</v>
      </c>
      <c r="E2272" t="s">
        <v>467</v>
      </c>
      <c r="F2272">
        <v>13110</v>
      </c>
      <c r="G2272">
        <v>25641.04047044642</v>
      </c>
      <c r="H2272">
        <v>17859.554910890049</v>
      </c>
      <c r="I2272">
        <v>8.5863407541100529E-4</v>
      </c>
      <c r="J2272" t="s">
        <v>1285</v>
      </c>
      <c r="K2272" t="s">
        <v>1291</v>
      </c>
      <c r="L2272" t="s">
        <v>1293</v>
      </c>
    </row>
    <row r="2273" spans="1:12" x14ac:dyDescent="0.2">
      <c r="A2273">
        <v>2011</v>
      </c>
      <c r="B2273" t="s">
        <v>649</v>
      </c>
      <c r="C2273" t="s">
        <v>453</v>
      </c>
      <c r="D2273" t="s">
        <v>464</v>
      </c>
      <c r="E2273" t="s">
        <v>469</v>
      </c>
      <c r="F2273">
        <v>7724</v>
      </c>
      <c r="G2273">
        <v>15106.8952397962</v>
      </c>
      <c r="H2273">
        <v>10522.288492121639</v>
      </c>
      <c r="I2273">
        <v>5.0588021346106805E-4</v>
      </c>
      <c r="J2273" t="s">
        <v>1285</v>
      </c>
      <c r="K2273" t="s">
        <v>1291</v>
      </c>
      <c r="L2273" t="s">
        <v>1294</v>
      </c>
    </row>
    <row r="2274" spans="1:12" x14ac:dyDescent="0.2">
      <c r="A2274">
        <v>2011</v>
      </c>
      <c r="B2274" t="s">
        <v>651</v>
      </c>
      <c r="C2274" t="s">
        <v>453</v>
      </c>
      <c r="D2274" t="s">
        <v>464</v>
      </c>
      <c r="E2274" t="s">
        <v>471</v>
      </c>
      <c r="F2274">
        <v>4760</v>
      </c>
      <c r="G2274">
        <v>9309.7904377822233</v>
      </c>
      <c r="H2274">
        <v>6484.4760774856322</v>
      </c>
      <c r="I2274">
        <v>3.1175424858553667E-4</v>
      </c>
      <c r="J2274" t="s">
        <v>1285</v>
      </c>
      <c r="K2274" t="s">
        <v>1291</v>
      </c>
      <c r="L2274" t="s">
        <v>1295</v>
      </c>
    </row>
    <row r="2275" spans="1:12" x14ac:dyDescent="0.2">
      <c r="A2275">
        <v>2011</v>
      </c>
      <c r="B2275" t="s">
        <v>653</v>
      </c>
      <c r="C2275" t="s">
        <v>453</v>
      </c>
      <c r="D2275" t="s">
        <v>464</v>
      </c>
      <c r="E2275" t="s">
        <v>473</v>
      </c>
      <c r="F2275">
        <v>3406</v>
      </c>
      <c r="G2275">
        <v>6661.5853426651793</v>
      </c>
      <c r="H2275">
        <v>4639.9423361168201</v>
      </c>
      <c r="I2275">
        <v>2.2307457367276009E-4</v>
      </c>
      <c r="J2275" t="s">
        <v>1285</v>
      </c>
      <c r="K2275" t="s">
        <v>1291</v>
      </c>
      <c r="L2275" t="s">
        <v>1296</v>
      </c>
    </row>
    <row r="2276" spans="1:12" x14ac:dyDescent="0.2">
      <c r="A2276">
        <v>2011</v>
      </c>
      <c r="B2276" t="s">
        <v>655</v>
      </c>
      <c r="C2276" t="s">
        <v>453</v>
      </c>
      <c r="D2276" t="s">
        <v>464</v>
      </c>
      <c r="E2276" t="s">
        <v>693</v>
      </c>
      <c r="F2276">
        <v>470</v>
      </c>
      <c r="G2276">
        <v>919.24401381463133</v>
      </c>
      <c r="H2276">
        <v>640.27389840719491</v>
      </c>
      <c r="I2276">
        <v>3.0782457318319801E-5</v>
      </c>
      <c r="J2276" t="s">
        <v>1285</v>
      </c>
      <c r="K2276" t="s">
        <v>1291</v>
      </c>
      <c r="L2276" t="s">
        <v>1417</v>
      </c>
    </row>
    <row r="2277" spans="1:12" x14ac:dyDescent="0.2">
      <c r="A2277">
        <v>2011</v>
      </c>
      <c r="B2277" t="s">
        <v>697</v>
      </c>
      <c r="C2277" t="s">
        <v>453</v>
      </c>
      <c r="D2277" t="s">
        <v>464</v>
      </c>
      <c r="E2277" t="s">
        <v>352</v>
      </c>
      <c r="F2277">
        <v>0</v>
      </c>
      <c r="G2277">
        <v>0</v>
      </c>
      <c r="H2277">
        <v>0</v>
      </c>
      <c r="I2277">
        <v>0</v>
      </c>
      <c r="J2277" t="s">
        <v>1285</v>
      </c>
      <c r="K2277" t="s">
        <v>1291</v>
      </c>
      <c r="L2277" t="s">
        <v>1416</v>
      </c>
    </row>
    <row r="2278" spans="1:12" x14ac:dyDescent="0.2">
      <c r="A2278">
        <v>2011</v>
      </c>
      <c r="B2278" t="s">
        <v>699</v>
      </c>
      <c r="C2278" t="s">
        <v>453</v>
      </c>
      <c r="D2278" t="s">
        <v>603</v>
      </c>
      <c r="E2278" t="s">
        <v>1025</v>
      </c>
      <c r="F2278">
        <v>7325</v>
      </c>
      <c r="G2278">
        <v>14326.515747217391</v>
      </c>
      <c r="H2278">
        <v>9978.7368209206434</v>
      </c>
      <c r="I2278">
        <v>4.7974787203551599E-4</v>
      </c>
      <c r="J2278" t="s">
        <v>1285</v>
      </c>
      <c r="K2278" t="s">
        <v>1200</v>
      </c>
      <c r="L2278" t="s">
        <v>1758</v>
      </c>
    </row>
    <row r="2279" spans="1:12" x14ac:dyDescent="0.2">
      <c r="A2279">
        <v>2011</v>
      </c>
      <c r="B2279" t="s">
        <v>701</v>
      </c>
      <c r="C2279" t="s">
        <v>453</v>
      </c>
      <c r="D2279" t="s">
        <v>603</v>
      </c>
      <c r="E2279" t="s">
        <v>998</v>
      </c>
      <c r="F2279">
        <v>4446</v>
      </c>
      <c r="G2279">
        <v>8695.6572030209609</v>
      </c>
      <c r="H2279">
        <v>6056.7186219540172</v>
      </c>
      <c r="I2279">
        <v>2.9118894731329753E-4</v>
      </c>
      <c r="J2279" t="s">
        <v>1285</v>
      </c>
      <c r="K2279" t="s">
        <v>1200</v>
      </c>
      <c r="L2279" t="s">
        <v>1721</v>
      </c>
    </row>
    <row r="2280" spans="1:12" x14ac:dyDescent="0.2">
      <c r="A2280">
        <v>2011</v>
      </c>
      <c r="B2280" t="s">
        <v>702</v>
      </c>
      <c r="C2280" t="s">
        <v>453</v>
      </c>
      <c r="D2280" t="s">
        <v>603</v>
      </c>
      <c r="E2280" t="s">
        <v>1000</v>
      </c>
      <c r="F2280">
        <v>1425</v>
      </c>
      <c r="G2280">
        <v>2787.069616352871</v>
      </c>
      <c r="H2280">
        <v>1941.2559685750059</v>
      </c>
      <c r="I2280">
        <v>9.3329790805544082E-5</v>
      </c>
      <c r="J2280" t="s">
        <v>1285</v>
      </c>
      <c r="K2280" t="s">
        <v>1200</v>
      </c>
      <c r="L2280" t="s">
        <v>1723</v>
      </c>
    </row>
    <row r="2281" spans="1:12" x14ac:dyDescent="0.2">
      <c r="A2281">
        <v>2011</v>
      </c>
      <c r="B2281" t="s">
        <v>703</v>
      </c>
      <c r="C2281" t="s">
        <v>453</v>
      </c>
      <c r="D2281" t="s">
        <v>603</v>
      </c>
      <c r="E2281" t="s">
        <v>999</v>
      </c>
      <c r="F2281">
        <v>841</v>
      </c>
      <c r="G2281">
        <v>1644.8600332300109</v>
      </c>
      <c r="H2281">
        <v>1145.6815926818099</v>
      </c>
      <c r="I2281">
        <v>5.5080950222780717E-5</v>
      </c>
      <c r="J2281" t="s">
        <v>1285</v>
      </c>
      <c r="K2281" t="s">
        <v>1200</v>
      </c>
      <c r="L2281" t="s">
        <v>1722</v>
      </c>
    </row>
    <row r="2282" spans="1:12" x14ac:dyDescent="0.2">
      <c r="A2282">
        <v>2011</v>
      </c>
      <c r="B2282" t="s">
        <v>705</v>
      </c>
      <c r="C2282" t="s">
        <v>268</v>
      </c>
      <c r="D2282" t="s">
        <v>269</v>
      </c>
      <c r="E2282" t="s">
        <v>272</v>
      </c>
      <c r="F2282">
        <v>1610</v>
      </c>
      <c r="G2282">
        <v>3148.8997068969288</v>
      </c>
      <c r="H2282">
        <v>2193.2786732671989</v>
      </c>
      <c r="I2282">
        <v>1.05446289962755E-4</v>
      </c>
      <c r="J2282" t="s">
        <v>1194</v>
      </c>
      <c r="K2282" t="s">
        <v>269</v>
      </c>
      <c r="L2282" t="s">
        <v>1196</v>
      </c>
    </row>
    <row r="2283" spans="1:12" x14ac:dyDescent="0.2">
      <c r="A2283">
        <v>2011</v>
      </c>
      <c r="B2283" t="s">
        <v>707</v>
      </c>
      <c r="C2283" t="s">
        <v>268</v>
      </c>
      <c r="D2283" t="s">
        <v>269</v>
      </c>
      <c r="E2283" t="s">
        <v>270</v>
      </c>
      <c r="F2283">
        <v>1268</v>
      </c>
      <c r="G2283">
        <v>2480.0029989722389</v>
      </c>
      <c r="H2283">
        <v>1727.3772408091979</v>
      </c>
      <c r="I2283">
        <v>8.3047140169424481E-5</v>
      </c>
      <c r="J2283" t="s">
        <v>1194</v>
      </c>
      <c r="K2283" t="s">
        <v>269</v>
      </c>
      <c r="L2283" t="s">
        <v>1195</v>
      </c>
    </row>
    <row r="2284" spans="1:12" x14ac:dyDescent="0.2">
      <c r="A2284">
        <v>2011</v>
      </c>
      <c r="B2284" t="s">
        <v>709</v>
      </c>
      <c r="C2284" t="s">
        <v>268</v>
      </c>
      <c r="D2284" t="s">
        <v>269</v>
      </c>
      <c r="E2284" t="s">
        <v>1026</v>
      </c>
      <c r="F2284">
        <v>1030</v>
      </c>
      <c r="G2284">
        <v>2014.513477083128</v>
      </c>
      <c r="H2284">
        <v>1403.153436934916</v>
      </c>
      <c r="I2284">
        <v>6.7459427740147629E-5</v>
      </c>
      <c r="J2284" t="s">
        <v>1194</v>
      </c>
      <c r="K2284" t="s">
        <v>269</v>
      </c>
      <c r="L2284" t="s">
        <v>1759</v>
      </c>
    </row>
    <row r="2285" spans="1:12" x14ac:dyDescent="0.2">
      <c r="A2285">
        <v>2011</v>
      </c>
      <c r="B2285" t="s">
        <v>711</v>
      </c>
      <c r="C2285" t="s">
        <v>268</v>
      </c>
      <c r="D2285" t="s">
        <v>269</v>
      </c>
      <c r="E2285" t="s">
        <v>1027</v>
      </c>
      <c r="F2285">
        <v>649</v>
      </c>
      <c r="G2285">
        <v>1269.339074395097</v>
      </c>
      <c r="H2285">
        <v>884.12289375802015</v>
      </c>
      <c r="I2285">
        <v>4.2505988935296907E-5</v>
      </c>
      <c r="J2285" t="s">
        <v>1194</v>
      </c>
      <c r="K2285" t="s">
        <v>269</v>
      </c>
      <c r="L2285" t="s">
        <v>1760</v>
      </c>
    </row>
    <row r="2286" spans="1:12" x14ac:dyDescent="0.2">
      <c r="A2286">
        <v>2011</v>
      </c>
      <c r="B2286" t="s">
        <v>712</v>
      </c>
      <c r="C2286" t="s">
        <v>268</v>
      </c>
      <c r="D2286" t="s">
        <v>464</v>
      </c>
      <c r="E2286" t="s">
        <v>981</v>
      </c>
      <c r="F2286">
        <v>4</v>
      </c>
      <c r="G2286">
        <v>7.8233533090606917</v>
      </c>
      <c r="H2286">
        <v>5.4491395609122968</v>
      </c>
      <c r="I2286">
        <v>2.619783601559132E-7</v>
      </c>
      <c r="J2286" t="s">
        <v>1194</v>
      </c>
      <c r="K2286" t="s">
        <v>1291</v>
      </c>
      <c r="L2286" t="s">
        <v>1703</v>
      </c>
    </row>
    <row r="2287" spans="1:12" x14ac:dyDescent="0.2">
      <c r="A2287">
        <v>2011</v>
      </c>
      <c r="B2287" t="s">
        <v>714</v>
      </c>
      <c r="C2287" t="s">
        <v>268</v>
      </c>
      <c r="D2287" t="s">
        <v>898</v>
      </c>
      <c r="E2287" t="s">
        <v>1015</v>
      </c>
      <c r="F2287">
        <v>-169000</v>
      </c>
      <c r="G2287">
        <v>-330536.67730781419</v>
      </c>
      <c r="H2287">
        <v>-230226.14644854449</v>
      </c>
      <c r="I2287">
        <v>-1.106858571658733E-2</v>
      </c>
      <c r="J2287" t="s">
        <v>1194</v>
      </c>
      <c r="K2287" t="s">
        <v>1623</v>
      </c>
      <c r="L2287" t="s">
        <v>1747</v>
      </c>
    </row>
    <row r="2288" spans="1:12" x14ac:dyDescent="0.2">
      <c r="A2288">
        <v>2011</v>
      </c>
      <c r="B2288" t="s">
        <v>715</v>
      </c>
      <c r="C2288" t="s">
        <v>109</v>
      </c>
      <c r="D2288" t="s">
        <v>218</v>
      </c>
      <c r="E2288" t="s">
        <v>652</v>
      </c>
      <c r="F2288">
        <v>5097</v>
      </c>
      <c r="G2288">
        <v>9968.9079540705879</v>
      </c>
      <c r="H2288">
        <v>6943.5660854924936</v>
      </c>
      <c r="I2288">
        <v>3.3382592542867238E-4</v>
      </c>
      <c r="J2288" t="s">
        <v>1114</v>
      </c>
      <c r="K2288" t="s">
        <v>1169</v>
      </c>
      <c r="L2288" t="s">
        <v>1761</v>
      </c>
    </row>
    <row r="2289" spans="1:12" x14ac:dyDescent="0.2">
      <c r="A2289">
        <v>2011</v>
      </c>
      <c r="B2289" t="s">
        <v>716</v>
      </c>
      <c r="C2289" t="s">
        <v>109</v>
      </c>
      <c r="D2289" t="s">
        <v>218</v>
      </c>
      <c r="E2289" t="s">
        <v>845</v>
      </c>
      <c r="F2289">
        <v>500</v>
      </c>
      <c r="G2289">
        <v>977.91916363258656</v>
      </c>
      <c r="H2289">
        <v>681.14244511403706</v>
      </c>
      <c r="I2289">
        <v>3.2747295019489148E-5</v>
      </c>
      <c r="J2289" t="s">
        <v>1114</v>
      </c>
      <c r="K2289" t="s">
        <v>1169</v>
      </c>
      <c r="L2289" t="s">
        <v>1762</v>
      </c>
    </row>
    <row r="2290" spans="1:12" x14ac:dyDescent="0.2">
      <c r="A2290">
        <v>2011</v>
      </c>
      <c r="B2290" t="s">
        <v>718</v>
      </c>
      <c r="C2290" t="s">
        <v>109</v>
      </c>
      <c r="D2290" t="s">
        <v>218</v>
      </c>
      <c r="E2290" t="s">
        <v>1028</v>
      </c>
      <c r="F2290">
        <v>50</v>
      </c>
      <c r="G2290">
        <v>97.79191636325865</v>
      </c>
      <c r="H2290">
        <v>68.114244511403712</v>
      </c>
      <c r="I2290">
        <v>3.2747295019489148E-6</v>
      </c>
      <c r="J2290" t="s">
        <v>1114</v>
      </c>
      <c r="K2290" t="s">
        <v>1169</v>
      </c>
      <c r="L2290" t="s">
        <v>1763</v>
      </c>
    </row>
    <row r="2291" spans="1:12" x14ac:dyDescent="0.2">
      <c r="A2291">
        <v>2011</v>
      </c>
      <c r="B2291" t="s">
        <v>719</v>
      </c>
      <c r="C2291" t="s">
        <v>109</v>
      </c>
      <c r="D2291" t="s">
        <v>218</v>
      </c>
      <c r="E2291" t="s">
        <v>1029</v>
      </c>
      <c r="F2291">
        <v>0</v>
      </c>
      <c r="G2291">
        <v>0</v>
      </c>
      <c r="H2291">
        <v>0</v>
      </c>
      <c r="I2291">
        <v>0</v>
      </c>
      <c r="J2291" t="s">
        <v>1114</v>
      </c>
      <c r="K2291" t="s">
        <v>1169</v>
      </c>
      <c r="L2291" t="s">
        <v>1764</v>
      </c>
    </row>
    <row r="2292" spans="1:12" x14ac:dyDescent="0.2">
      <c r="A2292">
        <v>2011</v>
      </c>
      <c r="B2292" t="s">
        <v>720</v>
      </c>
      <c r="C2292" t="s">
        <v>109</v>
      </c>
      <c r="D2292" t="s">
        <v>218</v>
      </c>
      <c r="E2292" t="s">
        <v>1030</v>
      </c>
      <c r="F2292">
        <v>135</v>
      </c>
      <c r="G2292">
        <v>264.03817418079842</v>
      </c>
      <c r="H2292">
        <v>183.90846018079</v>
      </c>
      <c r="I2292">
        <v>8.8417696552620698E-6</v>
      </c>
      <c r="J2292" t="s">
        <v>1114</v>
      </c>
      <c r="K2292" t="s">
        <v>1169</v>
      </c>
      <c r="L2292" t="s">
        <v>1765</v>
      </c>
    </row>
    <row r="2293" spans="1:12" x14ac:dyDescent="0.2">
      <c r="A2293">
        <v>2011</v>
      </c>
      <c r="B2293" t="s">
        <v>721</v>
      </c>
      <c r="C2293" t="s">
        <v>109</v>
      </c>
      <c r="D2293" t="s">
        <v>218</v>
      </c>
      <c r="E2293" t="s">
        <v>1031</v>
      </c>
      <c r="F2293">
        <v>0.4</v>
      </c>
      <c r="G2293">
        <v>0.78233533090606922</v>
      </c>
      <c r="H2293">
        <v>0.54491395609122972</v>
      </c>
      <c r="I2293">
        <v>2.619783601559132E-8</v>
      </c>
      <c r="J2293" t="s">
        <v>1114</v>
      </c>
      <c r="K2293" t="s">
        <v>1169</v>
      </c>
      <c r="L2293" t="s">
        <v>1766</v>
      </c>
    </row>
    <row r="2294" spans="1:12" x14ac:dyDescent="0.2">
      <c r="A2294">
        <v>2011</v>
      </c>
      <c r="B2294" t="s">
        <v>722</v>
      </c>
      <c r="C2294" t="s">
        <v>109</v>
      </c>
      <c r="D2294" t="s">
        <v>218</v>
      </c>
      <c r="E2294" t="s">
        <v>219</v>
      </c>
      <c r="F2294">
        <v>0</v>
      </c>
      <c r="G2294">
        <v>0</v>
      </c>
      <c r="H2294">
        <v>0</v>
      </c>
      <c r="I2294">
        <v>0</v>
      </c>
      <c r="J2294" t="s">
        <v>1114</v>
      </c>
      <c r="K2294" t="s">
        <v>1169</v>
      </c>
      <c r="L2294" t="s">
        <v>1170</v>
      </c>
    </row>
    <row r="2295" spans="1:12" x14ac:dyDescent="0.2">
      <c r="A2295">
        <v>2011</v>
      </c>
      <c r="B2295" t="s">
        <v>723</v>
      </c>
      <c r="C2295" t="s">
        <v>109</v>
      </c>
      <c r="D2295" t="s">
        <v>218</v>
      </c>
      <c r="E2295" t="s">
        <v>910</v>
      </c>
      <c r="F2295">
        <v>0</v>
      </c>
      <c r="G2295">
        <v>0</v>
      </c>
      <c r="H2295">
        <v>0</v>
      </c>
      <c r="I2295">
        <v>0</v>
      </c>
      <c r="J2295" t="s">
        <v>1114</v>
      </c>
      <c r="K2295" t="s">
        <v>1169</v>
      </c>
      <c r="L2295" t="s">
        <v>1767</v>
      </c>
    </row>
    <row r="2296" spans="1:12" x14ac:dyDescent="0.2">
      <c r="A2296">
        <v>2011</v>
      </c>
      <c r="B2296" t="s">
        <v>724</v>
      </c>
      <c r="C2296" t="s">
        <v>109</v>
      </c>
      <c r="D2296" t="s">
        <v>218</v>
      </c>
      <c r="E2296" t="s">
        <v>749</v>
      </c>
      <c r="F2296">
        <v>0</v>
      </c>
      <c r="G2296">
        <v>0</v>
      </c>
      <c r="H2296">
        <v>0</v>
      </c>
      <c r="I2296">
        <v>0</v>
      </c>
      <c r="J2296" t="s">
        <v>1114</v>
      </c>
      <c r="K2296" t="s">
        <v>1169</v>
      </c>
      <c r="L2296" t="s">
        <v>1768</v>
      </c>
    </row>
    <row r="2297" spans="1:12" x14ac:dyDescent="0.2">
      <c r="A2297">
        <v>2011</v>
      </c>
      <c r="B2297" t="s">
        <v>725</v>
      </c>
      <c r="C2297" t="s">
        <v>109</v>
      </c>
      <c r="D2297" t="s">
        <v>110</v>
      </c>
      <c r="E2297" t="s">
        <v>1032</v>
      </c>
      <c r="F2297">
        <v>2223</v>
      </c>
      <c r="G2297">
        <v>4347.8286015104804</v>
      </c>
      <c r="H2297">
        <v>3028.359310977009</v>
      </c>
      <c r="I2297">
        <v>1.4559447365664879E-4</v>
      </c>
      <c r="J2297" t="s">
        <v>1114</v>
      </c>
      <c r="K2297" t="s">
        <v>1115</v>
      </c>
      <c r="L2297" t="s">
        <v>1769</v>
      </c>
    </row>
    <row r="2298" spans="1:12" x14ac:dyDescent="0.2">
      <c r="A2298">
        <v>2011</v>
      </c>
      <c r="B2298" t="s">
        <v>727</v>
      </c>
      <c r="C2298" t="s">
        <v>109</v>
      </c>
      <c r="D2298" t="s">
        <v>110</v>
      </c>
      <c r="E2298" t="s">
        <v>1033</v>
      </c>
      <c r="F2298">
        <v>1294</v>
      </c>
      <c r="G2298">
        <v>2530.8547954811338</v>
      </c>
      <c r="H2298">
        <v>1762.796647955128</v>
      </c>
      <c r="I2298">
        <v>8.4749999510437914E-5</v>
      </c>
      <c r="J2298" t="s">
        <v>1114</v>
      </c>
      <c r="K2298" t="s">
        <v>1115</v>
      </c>
      <c r="L2298" t="s">
        <v>1770</v>
      </c>
    </row>
    <row r="2299" spans="1:12" x14ac:dyDescent="0.2">
      <c r="A2299">
        <v>2011</v>
      </c>
      <c r="B2299" t="s">
        <v>729</v>
      </c>
      <c r="C2299" t="s">
        <v>109</v>
      </c>
      <c r="D2299" t="s">
        <v>110</v>
      </c>
      <c r="E2299" t="s">
        <v>1034</v>
      </c>
      <c r="F2299">
        <v>651</v>
      </c>
      <c r="G2299">
        <v>1273.250751049628</v>
      </c>
      <c r="H2299">
        <v>886.84746353847629</v>
      </c>
      <c r="I2299">
        <v>4.2636978115374871E-5</v>
      </c>
      <c r="J2299" t="s">
        <v>1114</v>
      </c>
      <c r="K2299" t="s">
        <v>1115</v>
      </c>
      <c r="L2299" t="s">
        <v>1771</v>
      </c>
    </row>
    <row r="2300" spans="1:12" x14ac:dyDescent="0.2">
      <c r="A2300">
        <v>2011</v>
      </c>
      <c r="B2300" t="s">
        <v>731</v>
      </c>
      <c r="C2300" t="s">
        <v>109</v>
      </c>
      <c r="D2300" t="s">
        <v>110</v>
      </c>
      <c r="E2300" t="s">
        <v>961</v>
      </c>
      <c r="F2300">
        <v>426</v>
      </c>
      <c r="G2300">
        <v>833.18712741496381</v>
      </c>
      <c r="H2300">
        <v>580.33336323715957</v>
      </c>
      <c r="I2300">
        <v>2.7900695356604759E-5</v>
      </c>
      <c r="J2300" t="s">
        <v>1114</v>
      </c>
      <c r="K2300" t="s">
        <v>1115</v>
      </c>
      <c r="L2300" t="s">
        <v>1772</v>
      </c>
    </row>
    <row r="2301" spans="1:12" x14ac:dyDescent="0.2">
      <c r="A2301">
        <v>2011</v>
      </c>
      <c r="B2301" t="s">
        <v>733</v>
      </c>
      <c r="C2301" t="s">
        <v>109</v>
      </c>
      <c r="D2301" t="s">
        <v>110</v>
      </c>
      <c r="E2301" t="s">
        <v>962</v>
      </c>
      <c r="I2301">
        <v>0</v>
      </c>
      <c r="J2301" t="s">
        <v>1114</v>
      </c>
      <c r="K2301" t="s">
        <v>1115</v>
      </c>
      <c r="L2301" t="s">
        <v>1773</v>
      </c>
    </row>
    <row r="2302" spans="1:12" x14ac:dyDescent="0.2">
      <c r="A2302">
        <v>2011</v>
      </c>
      <c r="B2302" t="s">
        <v>735</v>
      </c>
      <c r="C2302" t="s">
        <v>109</v>
      </c>
      <c r="D2302" t="s">
        <v>110</v>
      </c>
      <c r="E2302" t="s">
        <v>844</v>
      </c>
      <c r="F2302">
        <v>128</v>
      </c>
      <c r="G2302">
        <v>250.34730588994211</v>
      </c>
      <c r="H2302">
        <v>174.3724659491935</v>
      </c>
      <c r="I2302">
        <v>8.3833075249892223E-6</v>
      </c>
      <c r="J2302" t="s">
        <v>1114</v>
      </c>
      <c r="K2302" t="s">
        <v>1115</v>
      </c>
      <c r="L2302" t="s">
        <v>1774</v>
      </c>
    </row>
    <row r="2303" spans="1:12" x14ac:dyDescent="0.2">
      <c r="A2303">
        <v>2011</v>
      </c>
      <c r="B2303" t="s">
        <v>737</v>
      </c>
      <c r="C2303" t="s">
        <v>109</v>
      </c>
      <c r="D2303" t="s">
        <v>110</v>
      </c>
      <c r="E2303" t="s">
        <v>208</v>
      </c>
      <c r="F2303">
        <v>314</v>
      </c>
      <c r="G2303">
        <v>614.13323476126436</v>
      </c>
      <c r="H2303">
        <v>427.75745553161528</v>
      </c>
      <c r="I2303">
        <v>2.0565301272239182E-5</v>
      </c>
      <c r="J2303" t="s">
        <v>1114</v>
      </c>
      <c r="K2303" t="s">
        <v>1115</v>
      </c>
      <c r="L2303" t="s">
        <v>1164</v>
      </c>
    </row>
    <row r="2304" spans="1:12" x14ac:dyDescent="0.2">
      <c r="A2304">
        <v>2011</v>
      </c>
      <c r="B2304" t="s">
        <v>739</v>
      </c>
      <c r="C2304" t="s">
        <v>109</v>
      </c>
      <c r="D2304" t="s">
        <v>110</v>
      </c>
      <c r="E2304" t="s">
        <v>1006</v>
      </c>
      <c r="F2304">
        <v>143</v>
      </c>
      <c r="G2304">
        <v>279.68488079891978</v>
      </c>
      <c r="H2304">
        <v>194.8067393026146</v>
      </c>
      <c r="I2304">
        <v>9.3657263755738958E-6</v>
      </c>
      <c r="J2304" t="s">
        <v>1114</v>
      </c>
      <c r="K2304" t="s">
        <v>1115</v>
      </c>
      <c r="L2304" t="s">
        <v>1737</v>
      </c>
    </row>
    <row r="2305" spans="1:12" x14ac:dyDescent="0.2">
      <c r="A2305">
        <v>2011</v>
      </c>
      <c r="B2305" t="s">
        <v>741</v>
      </c>
      <c r="C2305" t="s">
        <v>109</v>
      </c>
      <c r="D2305" t="s">
        <v>110</v>
      </c>
      <c r="E2305" t="s">
        <v>1035</v>
      </c>
      <c r="I2305">
        <v>0</v>
      </c>
      <c r="J2305" t="s">
        <v>1114</v>
      </c>
      <c r="K2305" t="s">
        <v>1115</v>
      </c>
      <c r="L2305" t="s">
        <v>1775</v>
      </c>
    </row>
    <row r="2306" spans="1:12" x14ac:dyDescent="0.2">
      <c r="A2306">
        <v>2011</v>
      </c>
      <c r="B2306" t="s">
        <v>743</v>
      </c>
      <c r="C2306" t="s">
        <v>109</v>
      </c>
      <c r="D2306" t="s">
        <v>110</v>
      </c>
      <c r="E2306" t="s">
        <v>870</v>
      </c>
      <c r="F2306">
        <v>108</v>
      </c>
      <c r="G2306">
        <v>211.23053934463869</v>
      </c>
      <c r="H2306">
        <v>147.126768144632</v>
      </c>
      <c r="I2306">
        <v>7.0734157242096557E-6</v>
      </c>
      <c r="J2306" t="s">
        <v>1114</v>
      </c>
      <c r="K2306" t="s">
        <v>1115</v>
      </c>
      <c r="L2306" t="s">
        <v>1776</v>
      </c>
    </row>
    <row r="2307" spans="1:12" x14ac:dyDescent="0.2">
      <c r="A2307">
        <v>2011</v>
      </c>
      <c r="B2307" t="s">
        <v>745</v>
      </c>
      <c r="C2307" t="s">
        <v>109</v>
      </c>
      <c r="D2307" t="s">
        <v>110</v>
      </c>
      <c r="E2307" t="s">
        <v>1007</v>
      </c>
      <c r="F2307">
        <v>25</v>
      </c>
      <c r="G2307">
        <v>48.895958181629332</v>
      </c>
      <c r="H2307">
        <v>34.057122255701863</v>
      </c>
      <c r="I2307">
        <v>1.6373647509744581E-6</v>
      </c>
      <c r="J2307" t="s">
        <v>1114</v>
      </c>
      <c r="K2307" t="s">
        <v>1115</v>
      </c>
      <c r="L2307" t="s">
        <v>1738</v>
      </c>
    </row>
    <row r="2308" spans="1:12" x14ac:dyDescent="0.2">
      <c r="A2308">
        <v>2011</v>
      </c>
      <c r="B2308" t="s">
        <v>747</v>
      </c>
      <c r="C2308" t="s">
        <v>109</v>
      </c>
      <c r="D2308" t="s">
        <v>110</v>
      </c>
      <c r="E2308" t="s">
        <v>135</v>
      </c>
      <c r="F2308">
        <v>14</v>
      </c>
      <c r="G2308">
        <v>27.381736581712421</v>
      </c>
      <c r="H2308">
        <v>19.071988463193041</v>
      </c>
      <c r="I2308">
        <v>9.1692426054569629E-7</v>
      </c>
      <c r="J2308" t="s">
        <v>1114</v>
      </c>
      <c r="K2308" t="s">
        <v>1115</v>
      </c>
      <c r="L2308" t="s">
        <v>1128</v>
      </c>
    </row>
    <row r="2309" spans="1:12" x14ac:dyDescent="0.2">
      <c r="A2309">
        <v>2011</v>
      </c>
      <c r="B2309" t="s">
        <v>748</v>
      </c>
      <c r="C2309" t="s">
        <v>109</v>
      </c>
      <c r="D2309" t="s">
        <v>110</v>
      </c>
      <c r="E2309" t="s">
        <v>751</v>
      </c>
      <c r="F2309">
        <v>0</v>
      </c>
      <c r="G2309">
        <v>0</v>
      </c>
      <c r="H2309">
        <v>0</v>
      </c>
      <c r="I2309">
        <v>0</v>
      </c>
      <c r="J2309" t="s">
        <v>1114</v>
      </c>
      <c r="K2309" t="s">
        <v>1115</v>
      </c>
      <c r="L2309" t="s">
        <v>1777</v>
      </c>
    </row>
    <row r="2310" spans="1:12" x14ac:dyDescent="0.2">
      <c r="A2310">
        <v>2011</v>
      </c>
      <c r="B2310" t="s">
        <v>750</v>
      </c>
      <c r="C2310" t="s">
        <v>109</v>
      </c>
      <c r="D2310" t="s">
        <v>110</v>
      </c>
      <c r="E2310" t="s">
        <v>969</v>
      </c>
      <c r="F2310">
        <v>0</v>
      </c>
      <c r="G2310">
        <v>0</v>
      </c>
      <c r="H2310">
        <v>0</v>
      </c>
      <c r="I2310">
        <v>0</v>
      </c>
      <c r="J2310" t="s">
        <v>1114</v>
      </c>
      <c r="K2310" t="s">
        <v>1115</v>
      </c>
      <c r="L2310" t="s">
        <v>1778</v>
      </c>
    </row>
    <row r="2311" spans="1:12" x14ac:dyDescent="0.2">
      <c r="A2311">
        <v>2011</v>
      </c>
      <c r="B2311" t="s">
        <v>752</v>
      </c>
      <c r="C2311" t="s">
        <v>109</v>
      </c>
      <c r="D2311" t="s">
        <v>110</v>
      </c>
      <c r="E2311" t="s">
        <v>876</v>
      </c>
      <c r="I2311">
        <v>0</v>
      </c>
      <c r="J2311" t="s">
        <v>1114</v>
      </c>
      <c r="K2311" t="s">
        <v>1115</v>
      </c>
      <c r="L2311" t="s">
        <v>1779</v>
      </c>
    </row>
    <row r="2312" spans="1:12" x14ac:dyDescent="0.2">
      <c r="A2312">
        <v>2011</v>
      </c>
      <c r="B2312" t="s">
        <v>753</v>
      </c>
      <c r="C2312" t="s">
        <v>109</v>
      </c>
      <c r="D2312" t="s">
        <v>110</v>
      </c>
      <c r="E2312" t="s">
        <v>877</v>
      </c>
      <c r="I2312">
        <v>0</v>
      </c>
      <c r="J2312" t="s">
        <v>1114</v>
      </c>
      <c r="K2312" t="s">
        <v>1115</v>
      </c>
      <c r="L2312" t="s">
        <v>1739</v>
      </c>
    </row>
    <row r="2313" spans="1:12" x14ac:dyDescent="0.2">
      <c r="A2313">
        <v>2011</v>
      </c>
      <c r="B2313" t="s">
        <v>754</v>
      </c>
      <c r="C2313" t="s">
        <v>109</v>
      </c>
      <c r="D2313" t="s">
        <v>110</v>
      </c>
      <c r="E2313" t="s">
        <v>884</v>
      </c>
      <c r="I2313">
        <v>0</v>
      </c>
      <c r="J2313" t="s">
        <v>1114</v>
      </c>
      <c r="K2313" t="s">
        <v>1115</v>
      </c>
      <c r="L2313" t="s">
        <v>1780</v>
      </c>
    </row>
    <row r="2314" spans="1:12" x14ac:dyDescent="0.2">
      <c r="A2314">
        <v>2011</v>
      </c>
      <c r="B2314" t="s">
        <v>755</v>
      </c>
      <c r="C2314" t="s">
        <v>109</v>
      </c>
      <c r="D2314" t="s">
        <v>110</v>
      </c>
      <c r="E2314" t="s">
        <v>1036</v>
      </c>
      <c r="I2314">
        <v>0</v>
      </c>
      <c r="J2314" t="s">
        <v>1114</v>
      </c>
      <c r="K2314" t="s">
        <v>1115</v>
      </c>
      <c r="L2314" t="s">
        <v>1781</v>
      </c>
    </row>
    <row r="2315" spans="1:12" x14ac:dyDescent="0.2">
      <c r="A2315">
        <v>2012</v>
      </c>
      <c r="B2315" t="s">
        <v>492</v>
      </c>
      <c r="C2315" t="s">
        <v>283</v>
      </c>
      <c r="D2315" t="s">
        <v>284</v>
      </c>
      <c r="E2315" t="s">
        <v>894</v>
      </c>
      <c r="F2315">
        <v>10931</v>
      </c>
      <c r="G2315">
        <v>20450.369041219808</v>
      </c>
      <c r="H2315">
        <v>14244.13682668597</v>
      </c>
      <c r="I2315">
        <v>6.6131756193335697E-4</v>
      </c>
      <c r="J2315" t="s">
        <v>1202</v>
      </c>
      <c r="K2315" t="s">
        <v>5</v>
      </c>
      <c r="L2315" t="s">
        <v>1619</v>
      </c>
    </row>
    <row r="2316" spans="1:12" x14ac:dyDescent="0.2">
      <c r="A2316">
        <v>2012</v>
      </c>
      <c r="B2316" t="s">
        <v>494</v>
      </c>
      <c r="C2316" t="s">
        <v>283</v>
      </c>
      <c r="D2316" t="s">
        <v>284</v>
      </c>
      <c r="E2316" t="s">
        <v>1016</v>
      </c>
      <c r="F2316">
        <v>4728</v>
      </c>
      <c r="G2316">
        <v>8845.4253798268455</v>
      </c>
      <c r="H2316">
        <v>6161.0354877478039</v>
      </c>
      <c r="I2316">
        <v>2.8604056653745409E-4</v>
      </c>
      <c r="J2316" t="s">
        <v>1202</v>
      </c>
      <c r="K2316" t="s">
        <v>5</v>
      </c>
      <c r="L2316" t="s">
        <v>1748</v>
      </c>
    </row>
    <row r="2317" spans="1:12" x14ac:dyDescent="0.2">
      <c r="A2317">
        <v>2012</v>
      </c>
      <c r="B2317" t="s">
        <v>496</v>
      </c>
      <c r="C2317" t="s">
        <v>283</v>
      </c>
      <c r="D2317" t="s">
        <v>284</v>
      </c>
      <c r="E2317" t="s">
        <v>525</v>
      </c>
      <c r="F2317">
        <v>1907</v>
      </c>
      <c r="G2317">
        <v>3567.7297375909029</v>
      </c>
      <c r="H2317">
        <v>2485.0031038779739</v>
      </c>
      <c r="I2317">
        <v>1.153721151410586E-4</v>
      </c>
      <c r="J2317" t="s">
        <v>1202</v>
      </c>
      <c r="K2317" t="s">
        <v>5</v>
      </c>
      <c r="L2317" t="s">
        <v>1321</v>
      </c>
    </row>
    <row r="2318" spans="1:12" x14ac:dyDescent="0.2">
      <c r="A2318">
        <v>2012</v>
      </c>
      <c r="B2318" t="s">
        <v>498</v>
      </c>
      <c r="C2318" t="s">
        <v>283</v>
      </c>
      <c r="D2318" t="s">
        <v>284</v>
      </c>
      <c r="E2318" t="s">
        <v>289</v>
      </c>
      <c r="F2318">
        <v>1737</v>
      </c>
      <c r="G2318">
        <v>3249.683562766334</v>
      </c>
      <c r="H2318">
        <v>2263.4768701814578</v>
      </c>
      <c r="I2318">
        <v>1.050872385946611E-4</v>
      </c>
      <c r="J2318" t="s">
        <v>1202</v>
      </c>
      <c r="K2318" t="s">
        <v>5</v>
      </c>
      <c r="L2318" t="s">
        <v>1205</v>
      </c>
    </row>
    <row r="2319" spans="1:12" x14ac:dyDescent="0.2">
      <c r="A2319">
        <v>2012</v>
      </c>
      <c r="B2319" t="s">
        <v>500</v>
      </c>
      <c r="C2319" t="s">
        <v>283</v>
      </c>
      <c r="D2319" t="s">
        <v>284</v>
      </c>
      <c r="E2319" t="s">
        <v>991</v>
      </c>
      <c r="F2319">
        <v>630</v>
      </c>
      <c r="G2319">
        <v>1178.641706702816</v>
      </c>
      <c r="H2319">
        <v>820.95016016944089</v>
      </c>
      <c r="I2319">
        <v>3.8114542495472943E-5</v>
      </c>
      <c r="J2319" t="s">
        <v>1202</v>
      </c>
      <c r="K2319" t="s">
        <v>5</v>
      </c>
      <c r="L2319" t="s">
        <v>1713</v>
      </c>
    </row>
    <row r="2320" spans="1:12" x14ac:dyDescent="0.2">
      <c r="A2320">
        <v>2012</v>
      </c>
      <c r="B2320" t="s">
        <v>502</v>
      </c>
      <c r="C2320" t="s">
        <v>283</v>
      </c>
      <c r="D2320" t="s">
        <v>284</v>
      </c>
      <c r="E2320" t="s">
        <v>893</v>
      </c>
      <c r="F2320">
        <v>569</v>
      </c>
      <c r="G2320">
        <v>1064.519255736353</v>
      </c>
      <c r="H2320">
        <v>741.46133513716165</v>
      </c>
      <c r="I2320">
        <v>3.4424086793530317E-5</v>
      </c>
      <c r="J2320" t="s">
        <v>1202</v>
      </c>
      <c r="K2320" t="s">
        <v>5</v>
      </c>
      <c r="L2320" t="s">
        <v>1618</v>
      </c>
    </row>
    <row r="2321" spans="1:12" x14ac:dyDescent="0.2">
      <c r="A2321">
        <v>2012</v>
      </c>
      <c r="B2321" t="s">
        <v>504</v>
      </c>
      <c r="C2321" t="s">
        <v>283</v>
      </c>
      <c r="D2321" t="s">
        <v>284</v>
      </c>
      <c r="E2321" t="s">
        <v>672</v>
      </c>
      <c r="F2321">
        <v>395</v>
      </c>
      <c r="G2321">
        <v>738.98964150414622</v>
      </c>
      <c r="H2321">
        <v>514.72271947131617</v>
      </c>
      <c r="I2321">
        <v>2.3897213151923519E-5</v>
      </c>
      <c r="J2321" t="s">
        <v>1202</v>
      </c>
      <c r="K2321" t="s">
        <v>5</v>
      </c>
      <c r="L2321" t="s">
        <v>1397</v>
      </c>
    </row>
    <row r="2322" spans="1:12" x14ac:dyDescent="0.2">
      <c r="A2322">
        <v>2012</v>
      </c>
      <c r="B2322" t="s">
        <v>506</v>
      </c>
      <c r="C2322" t="s">
        <v>283</v>
      </c>
      <c r="D2322" t="s">
        <v>284</v>
      </c>
      <c r="E2322" t="s">
        <v>862</v>
      </c>
      <c r="F2322">
        <v>0</v>
      </c>
      <c r="G2322">
        <v>0</v>
      </c>
      <c r="H2322">
        <v>0</v>
      </c>
      <c r="I2322">
        <v>0</v>
      </c>
      <c r="J2322" t="s">
        <v>1202</v>
      </c>
      <c r="K2322" t="s">
        <v>5</v>
      </c>
      <c r="L2322" t="s">
        <v>1576</v>
      </c>
    </row>
    <row r="2323" spans="1:12" x14ac:dyDescent="0.2">
      <c r="A2323">
        <v>2012</v>
      </c>
      <c r="B2323" t="s">
        <v>508</v>
      </c>
      <c r="C2323" t="s">
        <v>928</v>
      </c>
      <c r="D2323" t="s">
        <v>284</v>
      </c>
      <c r="E2323" t="s">
        <v>894</v>
      </c>
      <c r="F2323">
        <v>5873</v>
      </c>
      <c r="G2323">
        <v>10987.559910262909</v>
      </c>
      <c r="H2323">
        <v>7653.0798264684536</v>
      </c>
      <c r="I2323">
        <v>3.5531223504113108E-4</v>
      </c>
      <c r="J2323" t="s">
        <v>1653</v>
      </c>
      <c r="K2323" t="s">
        <v>5</v>
      </c>
      <c r="L2323" t="s">
        <v>1714</v>
      </c>
    </row>
    <row r="2324" spans="1:12" x14ac:dyDescent="0.2">
      <c r="A2324">
        <v>2012</v>
      </c>
      <c r="B2324" t="s">
        <v>510</v>
      </c>
      <c r="C2324" t="s">
        <v>928</v>
      </c>
      <c r="D2324" t="s">
        <v>284</v>
      </c>
      <c r="E2324" t="s">
        <v>992</v>
      </c>
      <c r="F2324">
        <v>938</v>
      </c>
      <c r="G2324">
        <v>1754.8665410908591</v>
      </c>
      <c r="H2324">
        <v>1222.303571807834</v>
      </c>
      <c r="I2324">
        <v>5.6748318826593042E-5</v>
      </c>
      <c r="J2324" t="s">
        <v>1653</v>
      </c>
      <c r="K2324" t="s">
        <v>5</v>
      </c>
      <c r="L2324" t="s">
        <v>1715</v>
      </c>
    </row>
    <row r="2325" spans="1:12" x14ac:dyDescent="0.2">
      <c r="A2325">
        <v>2012</v>
      </c>
      <c r="B2325" t="s">
        <v>512</v>
      </c>
      <c r="C2325" t="s">
        <v>928</v>
      </c>
      <c r="D2325" t="s">
        <v>284</v>
      </c>
      <c r="E2325" t="s">
        <v>893</v>
      </c>
      <c r="F2325">
        <v>400</v>
      </c>
      <c r="G2325">
        <v>748.34394076369244</v>
      </c>
      <c r="H2325">
        <v>521.23819693297833</v>
      </c>
      <c r="I2325">
        <v>2.4199709520935199E-5</v>
      </c>
      <c r="J2325" t="s">
        <v>1653</v>
      </c>
      <c r="K2325" t="s">
        <v>5</v>
      </c>
      <c r="L2325" t="s">
        <v>1659</v>
      </c>
    </row>
    <row r="2326" spans="1:12" x14ac:dyDescent="0.2">
      <c r="A2326">
        <v>2012</v>
      </c>
      <c r="B2326" t="s">
        <v>514</v>
      </c>
      <c r="C2326" t="s">
        <v>928</v>
      </c>
      <c r="D2326" t="s">
        <v>284</v>
      </c>
      <c r="E2326" t="s">
        <v>672</v>
      </c>
      <c r="F2326">
        <v>192</v>
      </c>
      <c r="G2326">
        <v>359.20509156657238</v>
      </c>
      <c r="H2326">
        <v>250.1943345278296</v>
      </c>
      <c r="I2326">
        <v>1.16158605700489E-5</v>
      </c>
      <c r="J2326" t="s">
        <v>1653</v>
      </c>
      <c r="K2326" t="s">
        <v>5</v>
      </c>
      <c r="L2326" t="s">
        <v>1661</v>
      </c>
    </row>
    <row r="2327" spans="1:12" x14ac:dyDescent="0.2">
      <c r="A2327">
        <v>2012</v>
      </c>
      <c r="B2327" t="s">
        <v>516</v>
      </c>
      <c r="C2327" t="s">
        <v>283</v>
      </c>
      <c r="D2327" t="s">
        <v>269</v>
      </c>
      <c r="E2327" t="s">
        <v>995</v>
      </c>
      <c r="F2327">
        <v>16207</v>
      </c>
      <c r="G2327">
        <v>30321.025619892909</v>
      </c>
      <c r="H2327">
        <v>21119.26864423195</v>
      </c>
      <c r="I2327">
        <v>9.805117305144921E-4</v>
      </c>
      <c r="J2327" t="s">
        <v>1202</v>
      </c>
      <c r="K2327" t="s">
        <v>269</v>
      </c>
      <c r="L2327" t="s">
        <v>1718</v>
      </c>
    </row>
    <row r="2328" spans="1:12" x14ac:dyDescent="0.2">
      <c r="A2328">
        <v>2012</v>
      </c>
      <c r="B2328" t="s">
        <v>518</v>
      </c>
      <c r="C2328" t="s">
        <v>283</v>
      </c>
      <c r="D2328" t="s">
        <v>269</v>
      </c>
      <c r="E2328" t="s">
        <v>821</v>
      </c>
      <c r="F2328">
        <v>2913</v>
      </c>
      <c r="G2328">
        <v>5449.8147486115904</v>
      </c>
      <c r="H2328">
        <v>3795.9171691644142</v>
      </c>
      <c r="I2328">
        <v>1.7623438458621061E-4</v>
      </c>
      <c r="J2328" t="s">
        <v>1202</v>
      </c>
      <c r="K2328" t="s">
        <v>269</v>
      </c>
      <c r="L2328" t="s">
        <v>1749</v>
      </c>
    </row>
    <row r="2329" spans="1:12" x14ac:dyDescent="0.2">
      <c r="A2329">
        <v>2012</v>
      </c>
      <c r="B2329" t="s">
        <v>520</v>
      </c>
      <c r="C2329" t="s">
        <v>283</v>
      </c>
      <c r="D2329" t="s">
        <v>354</v>
      </c>
      <c r="E2329" t="s">
        <v>660</v>
      </c>
      <c r="F2329">
        <v>999</v>
      </c>
      <c r="G2329">
        <v>1868.9889920573221</v>
      </c>
      <c r="H2329">
        <v>1301.792396840113</v>
      </c>
      <c r="I2329">
        <v>6.0438774528535647E-5</v>
      </c>
      <c r="J2329" t="s">
        <v>1202</v>
      </c>
      <c r="K2329" t="s">
        <v>1233</v>
      </c>
      <c r="L2329" t="s">
        <v>1385</v>
      </c>
    </row>
    <row r="2330" spans="1:12" x14ac:dyDescent="0.2">
      <c r="A2330">
        <v>2012</v>
      </c>
      <c r="B2330" t="s">
        <v>522</v>
      </c>
      <c r="C2330" t="s">
        <v>283</v>
      </c>
      <c r="D2330" t="s">
        <v>354</v>
      </c>
      <c r="E2330" t="s">
        <v>1002</v>
      </c>
      <c r="F2330">
        <v>554</v>
      </c>
      <c r="G2330">
        <v>1036.4563579577141</v>
      </c>
      <c r="H2330">
        <v>721.91490275217495</v>
      </c>
      <c r="I2330">
        <v>3.3516597686495262E-5</v>
      </c>
      <c r="J2330" t="s">
        <v>1202</v>
      </c>
      <c r="K2330" t="s">
        <v>1233</v>
      </c>
      <c r="L2330" t="s">
        <v>1725</v>
      </c>
    </row>
    <row r="2331" spans="1:12" x14ac:dyDescent="0.2">
      <c r="A2331">
        <v>2012</v>
      </c>
      <c r="B2331" t="s">
        <v>524</v>
      </c>
      <c r="C2331" t="s">
        <v>928</v>
      </c>
      <c r="D2331" t="s">
        <v>931</v>
      </c>
      <c r="E2331" t="s">
        <v>932</v>
      </c>
      <c r="F2331">
        <v>2418</v>
      </c>
      <c r="G2331">
        <v>4523.7391219165211</v>
      </c>
      <c r="H2331">
        <v>3150.8849004598542</v>
      </c>
      <c r="I2331">
        <v>1.462872440540533E-4</v>
      </c>
      <c r="J2331" t="s">
        <v>1653</v>
      </c>
      <c r="K2331" t="s">
        <v>1656</v>
      </c>
      <c r="L2331" t="s">
        <v>1657</v>
      </c>
    </row>
    <row r="2332" spans="1:12" x14ac:dyDescent="0.2">
      <c r="A2332">
        <v>2012</v>
      </c>
      <c r="B2332" t="s">
        <v>526</v>
      </c>
      <c r="C2332" t="s">
        <v>283</v>
      </c>
      <c r="D2332" t="s">
        <v>303</v>
      </c>
      <c r="E2332" t="s">
        <v>769</v>
      </c>
      <c r="F2332">
        <v>27233</v>
      </c>
      <c r="G2332">
        <v>50949.12634704409</v>
      </c>
      <c r="H2332">
        <v>35487.199542689486</v>
      </c>
      <c r="I2332">
        <v>1.64757672345907E-3</v>
      </c>
      <c r="J2332" t="s">
        <v>1202</v>
      </c>
      <c r="K2332" t="s">
        <v>303</v>
      </c>
      <c r="L2332" t="s">
        <v>1733</v>
      </c>
    </row>
    <row r="2333" spans="1:12" x14ac:dyDescent="0.2">
      <c r="A2333">
        <v>2012</v>
      </c>
      <c r="B2333" t="s">
        <v>527</v>
      </c>
      <c r="C2333" t="s">
        <v>283</v>
      </c>
      <c r="D2333" t="s">
        <v>303</v>
      </c>
      <c r="E2333" t="s">
        <v>493</v>
      </c>
      <c r="F2333">
        <v>12472</v>
      </c>
      <c r="G2333">
        <v>23333.36407301193</v>
      </c>
      <c r="H2333">
        <v>16252.20698037026</v>
      </c>
      <c r="I2333">
        <v>7.5454694286275937E-4</v>
      </c>
      <c r="J2333" t="s">
        <v>1202</v>
      </c>
      <c r="K2333" t="s">
        <v>303</v>
      </c>
      <c r="L2333" t="s">
        <v>1726</v>
      </c>
    </row>
    <row r="2334" spans="1:12" x14ac:dyDescent="0.2">
      <c r="A2334">
        <v>2012</v>
      </c>
      <c r="B2334" t="s">
        <v>529</v>
      </c>
      <c r="C2334" t="s">
        <v>283</v>
      </c>
      <c r="D2334" t="s">
        <v>303</v>
      </c>
      <c r="E2334" t="s">
        <v>1017</v>
      </c>
      <c r="F2334">
        <v>11984</v>
      </c>
      <c r="G2334">
        <v>22420.384465280229</v>
      </c>
      <c r="H2334">
        <v>15616.29638011203</v>
      </c>
      <c r="I2334">
        <v>7.2502329724721858E-4</v>
      </c>
      <c r="J2334" t="s">
        <v>1202</v>
      </c>
      <c r="K2334" t="s">
        <v>303</v>
      </c>
      <c r="L2334" t="s">
        <v>1750</v>
      </c>
    </row>
    <row r="2335" spans="1:12" x14ac:dyDescent="0.2">
      <c r="A2335">
        <v>2012</v>
      </c>
      <c r="B2335" t="s">
        <v>531</v>
      </c>
      <c r="C2335" t="s">
        <v>283</v>
      </c>
      <c r="D2335" t="s">
        <v>303</v>
      </c>
      <c r="E2335" t="s">
        <v>887</v>
      </c>
      <c r="F2335">
        <v>3152</v>
      </c>
      <c r="G2335">
        <v>5896.9502532178967</v>
      </c>
      <c r="H2335">
        <v>4107.356991831869</v>
      </c>
      <c r="I2335">
        <v>1.906937110249694E-4</v>
      </c>
      <c r="J2335" t="s">
        <v>1202</v>
      </c>
      <c r="K2335" t="s">
        <v>303</v>
      </c>
      <c r="L2335" t="s">
        <v>1727</v>
      </c>
    </row>
    <row r="2336" spans="1:12" x14ac:dyDescent="0.2">
      <c r="A2336">
        <v>2012</v>
      </c>
      <c r="B2336" t="s">
        <v>533</v>
      </c>
      <c r="C2336" t="s">
        <v>283</v>
      </c>
      <c r="D2336" t="s">
        <v>303</v>
      </c>
      <c r="E2336" t="s">
        <v>888</v>
      </c>
      <c r="F2336">
        <v>246</v>
      </c>
      <c r="G2336">
        <v>460.23152356967091</v>
      </c>
      <c r="H2336">
        <v>320.56149111378159</v>
      </c>
      <c r="I2336">
        <v>1.488282135537514E-5</v>
      </c>
      <c r="J2336" t="s">
        <v>1202</v>
      </c>
      <c r="K2336" t="s">
        <v>303</v>
      </c>
      <c r="L2336" t="s">
        <v>1728</v>
      </c>
    </row>
    <row r="2337" spans="1:12" x14ac:dyDescent="0.2">
      <c r="A2337">
        <v>2012</v>
      </c>
      <c r="B2337" t="s">
        <v>535</v>
      </c>
      <c r="C2337" t="s">
        <v>283</v>
      </c>
      <c r="D2337" t="s">
        <v>303</v>
      </c>
      <c r="E2337" t="s">
        <v>501</v>
      </c>
      <c r="F2337">
        <v>1999</v>
      </c>
      <c r="G2337">
        <v>3739.848843966553</v>
      </c>
      <c r="H2337">
        <v>2604.887889172559</v>
      </c>
      <c r="I2337">
        <v>1.209380483308737E-4</v>
      </c>
      <c r="J2337" t="s">
        <v>1202</v>
      </c>
      <c r="K2337" t="s">
        <v>303</v>
      </c>
      <c r="L2337" t="s">
        <v>1729</v>
      </c>
    </row>
    <row r="2338" spans="1:12" x14ac:dyDescent="0.2">
      <c r="A2338">
        <v>2012</v>
      </c>
      <c r="B2338" t="s">
        <v>537</v>
      </c>
      <c r="C2338" t="s">
        <v>283</v>
      </c>
      <c r="D2338" t="s">
        <v>303</v>
      </c>
      <c r="E2338" t="s">
        <v>659</v>
      </c>
      <c r="F2338">
        <v>369</v>
      </c>
      <c r="G2338">
        <v>690.34728535450631</v>
      </c>
      <c r="H2338">
        <v>480.84223667067249</v>
      </c>
      <c r="I2338">
        <v>2.2324232033062721E-5</v>
      </c>
      <c r="J2338" t="s">
        <v>1202</v>
      </c>
      <c r="K2338" t="s">
        <v>303</v>
      </c>
      <c r="L2338" t="s">
        <v>1730</v>
      </c>
    </row>
    <row r="2339" spans="1:12" x14ac:dyDescent="0.2">
      <c r="A2339">
        <v>2012</v>
      </c>
      <c r="B2339" t="s">
        <v>539</v>
      </c>
      <c r="C2339" t="s">
        <v>283</v>
      </c>
      <c r="D2339" t="s">
        <v>303</v>
      </c>
      <c r="E2339" t="s">
        <v>1018</v>
      </c>
      <c r="F2339">
        <v>200</v>
      </c>
      <c r="G2339">
        <v>374.17197038184622</v>
      </c>
      <c r="H2339">
        <v>260.61909846648922</v>
      </c>
      <c r="I2339">
        <v>1.20998547604676E-5</v>
      </c>
      <c r="J2339" t="s">
        <v>1202</v>
      </c>
      <c r="K2339" t="s">
        <v>303</v>
      </c>
      <c r="L2339" t="s">
        <v>1751</v>
      </c>
    </row>
    <row r="2340" spans="1:12" x14ac:dyDescent="0.2">
      <c r="A2340">
        <v>2012</v>
      </c>
      <c r="B2340" t="s">
        <v>541</v>
      </c>
      <c r="C2340" t="s">
        <v>283</v>
      </c>
      <c r="D2340" t="s">
        <v>303</v>
      </c>
      <c r="E2340" t="s">
        <v>861</v>
      </c>
      <c r="F2340">
        <v>1245</v>
      </c>
      <c r="G2340">
        <v>2329.220515626992</v>
      </c>
      <c r="H2340">
        <v>1622.3538879538951</v>
      </c>
      <c r="I2340">
        <v>7.5321595883910824E-5</v>
      </c>
      <c r="J2340" t="s">
        <v>1202</v>
      </c>
      <c r="K2340" t="s">
        <v>303</v>
      </c>
      <c r="L2340" t="s">
        <v>1732</v>
      </c>
    </row>
    <row r="2341" spans="1:12" x14ac:dyDescent="0.2">
      <c r="A2341">
        <v>2012</v>
      </c>
      <c r="B2341" t="s">
        <v>544</v>
      </c>
      <c r="C2341" t="s">
        <v>283</v>
      </c>
      <c r="D2341" t="s">
        <v>303</v>
      </c>
      <c r="E2341" t="s">
        <v>1019</v>
      </c>
      <c r="F2341">
        <v>323</v>
      </c>
      <c r="G2341">
        <v>604.28773216668162</v>
      </c>
      <c r="H2341">
        <v>420.89984402338001</v>
      </c>
      <c r="I2341">
        <v>1.9541265438155171E-5</v>
      </c>
      <c r="J2341" t="s">
        <v>1202</v>
      </c>
      <c r="K2341" t="s">
        <v>303</v>
      </c>
      <c r="L2341" t="s">
        <v>1752</v>
      </c>
    </row>
    <row r="2342" spans="1:12" x14ac:dyDescent="0.2">
      <c r="A2342">
        <v>2012</v>
      </c>
      <c r="B2342" t="s">
        <v>546</v>
      </c>
      <c r="C2342" t="s">
        <v>283</v>
      </c>
      <c r="D2342" t="s">
        <v>303</v>
      </c>
      <c r="E2342" t="s">
        <v>324</v>
      </c>
      <c r="F2342">
        <v>15</v>
      </c>
      <c r="G2342">
        <v>28.062897778638469</v>
      </c>
      <c r="H2342">
        <v>19.546432384986691</v>
      </c>
      <c r="I2342">
        <v>9.0748910703507021E-7</v>
      </c>
      <c r="J2342" t="s">
        <v>1202</v>
      </c>
      <c r="K2342" t="s">
        <v>303</v>
      </c>
      <c r="L2342" t="s">
        <v>1222</v>
      </c>
    </row>
    <row r="2343" spans="1:12" x14ac:dyDescent="0.2">
      <c r="A2343">
        <v>2012</v>
      </c>
      <c r="B2343" t="s">
        <v>547</v>
      </c>
      <c r="C2343" t="s">
        <v>928</v>
      </c>
      <c r="D2343" t="s">
        <v>303</v>
      </c>
      <c r="E2343" t="s">
        <v>930</v>
      </c>
      <c r="F2343">
        <v>9840</v>
      </c>
      <c r="G2343">
        <v>18409.26094278683</v>
      </c>
      <c r="H2343">
        <v>12822.459644551271</v>
      </c>
      <c r="I2343">
        <v>5.953128542150061E-4</v>
      </c>
      <c r="J2343" t="s">
        <v>1653</v>
      </c>
      <c r="K2343" t="s">
        <v>303</v>
      </c>
      <c r="L2343" t="s">
        <v>1655</v>
      </c>
    </row>
    <row r="2344" spans="1:12" x14ac:dyDescent="0.2">
      <c r="A2344">
        <v>2012</v>
      </c>
      <c r="B2344" t="s">
        <v>548</v>
      </c>
      <c r="C2344" t="s">
        <v>928</v>
      </c>
      <c r="D2344" t="s">
        <v>303</v>
      </c>
      <c r="E2344" t="s">
        <v>935</v>
      </c>
      <c r="F2344">
        <v>1805</v>
      </c>
      <c r="G2344">
        <v>3376.9020326961622</v>
      </c>
      <c r="H2344">
        <v>2352.087363660065</v>
      </c>
      <c r="I2344">
        <v>1.092011892132201E-4</v>
      </c>
      <c r="J2344" t="s">
        <v>1653</v>
      </c>
      <c r="K2344" t="s">
        <v>303</v>
      </c>
      <c r="L2344" t="s">
        <v>1663</v>
      </c>
    </row>
    <row r="2345" spans="1:12" x14ac:dyDescent="0.2">
      <c r="A2345">
        <v>2012</v>
      </c>
      <c r="B2345" t="s">
        <v>549</v>
      </c>
      <c r="C2345" t="s">
        <v>928</v>
      </c>
      <c r="D2345" t="s">
        <v>303</v>
      </c>
      <c r="E2345" t="s">
        <v>936</v>
      </c>
      <c r="F2345">
        <v>348</v>
      </c>
      <c r="G2345">
        <v>651.0592284644124</v>
      </c>
      <c r="H2345">
        <v>453.47723133169109</v>
      </c>
      <c r="I2345">
        <v>2.1053747283213621E-5</v>
      </c>
      <c r="J2345" t="s">
        <v>1653</v>
      </c>
      <c r="K2345" t="s">
        <v>303</v>
      </c>
      <c r="L2345" t="s">
        <v>1664</v>
      </c>
    </row>
    <row r="2346" spans="1:12" x14ac:dyDescent="0.2">
      <c r="A2346">
        <v>2012</v>
      </c>
      <c r="B2346" t="s">
        <v>550</v>
      </c>
      <c r="C2346" t="s">
        <v>283</v>
      </c>
      <c r="D2346" t="s">
        <v>345</v>
      </c>
      <c r="E2346" t="s">
        <v>1020</v>
      </c>
      <c r="F2346">
        <v>8764</v>
      </c>
      <c r="G2346">
        <v>16396.215742132499</v>
      </c>
      <c r="H2346">
        <v>11420.32889480156</v>
      </c>
      <c r="I2346">
        <v>5.3021563560369045E-4</v>
      </c>
      <c r="J2346" t="s">
        <v>1202</v>
      </c>
      <c r="K2346" t="s">
        <v>1228</v>
      </c>
      <c r="L2346" t="s">
        <v>1753</v>
      </c>
    </row>
    <row r="2347" spans="1:12" x14ac:dyDescent="0.2">
      <c r="A2347">
        <v>2012</v>
      </c>
      <c r="B2347" t="s">
        <v>552</v>
      </c>
      <c r="C2347" t="s">
        <v>283</v>
      </c>
      <c r="D2347" t="s">
        <v>345</v>
      </c>
      <c r="E2347" t="s">
        <v>1021</v>
      </c>
      <c r="F2347">
        <v>1415</v>
      </c>
      <c r="G2347">
        <v>2647.2666904515622</v>
      </c>
      <c r="H2347">
        <v>1843.880121650411</v>
      </c>
      <c r="I2347">
        <v>8.5606472430308286E-5</v>
      </c>
      <c r="J2347" t="s">
        <v>1202</v>
      </c>
      <c r="K2347" t="s">
        <v>1228</v>
      </c>
      <c r="L2347" t="s">
        <v>1754</v>
      </c>
    </row>
    <row r="2348" spans="1:12" x14ac:dyDescent="0.2">
      <c r="A2348">
        <v>2012</v>
      </c>
      <c r="B2348" t="s">
        <v>554</v>
      </c>
      <c r="C2348" t="s">
        <v>283</v>
      </c>
      <c r="D2348" t="s">
        <v>345</v>
      </c>
      <c r="E2348" t="s">
        <v>857</v>
      </c>
      <c r="F2348">
        <v>1092</v>
      </c>
      <c r="G2348">
        <v>2042.97895828488</v>
      </c>
      <c r="H2348">
        <v>1422.980277627031</v>
      </c>
      <c r="I2348">
        <v>6.6065206992153112E-5</v>
      </c>
      <c r="J2348" t="s">
        <v>1202</v>
      </c>
      <c r="K2348" t="s">
        <v>1228</v>
      </c>
      <c r="L2348" t="s">
        <v>1571</v>
      </c>
    </row>
    <row r="2349" spans="1:12" x14ac:dyDescent="0.2">
      <c r="A2349">
        <v>2012</v>
      </c>
      <c r="B2349" t="s">
        <v>556</v>
      </c>
      <c r="C2349" t="s">
        <v>283</v>
      </c>
      <c r="D2349" t="s">
        <v>345</v>
      </c>
      <c r="E2349" t="s">
        <v>1023</v>
      </c>
      <c r="F2349">
        <v>892</v>
      </c>
      <c r="G2349">
        <v>1668.806987903034</v>
      </c>
      <c r="H2349">
        <v>1162.361179160542</v>
      </c>
      <c r="I2349">
        <v>5.3965352231685512E-5</v>
      </c>
      <c r="J2349" t="s">
        <v>1202</v>
      </c>
      <c r="K2349" t="s">
        <v>1228</v>
      </c>
      <c r="L2349" t="s">
        <v>1756</v>
      </c>
    </row>
    <row r="2350" spans="1:12" x14ac:dyDescent="0.2">
      <c r="A2350">
        <v>2012</v>
      </c>
      <c r="B2350" t="s">
        <v>557</v>
      </c>
      <c r="C2350" t="s">
        <v>283</v>
      </c>
      <c r="D2350" t="s">
        <v>345</v>
      </c>
      <c r="E2350" t="s">
        <v>1022</v>
      </c>
      <c r="F2350">
        <v>753</v>
      </c>
      <c r="G2350">
        <v>1408.7574684876511</v>
      </c>
      <c r="H2350">
        <v>981.23090572633168</v>
      </c>
      <c r="I2350">
        <v>4.5555953173160518E-5</v>
      </c>
      <c r="J2350" t="s">
        <v>1202</v>
      </c>
      <c r="K2350" t="s">
        <v>1228</v>
      </c>
      <c r="L2350" t="s">
        <v>1755</v>
      </c>
    </row>
    <row r="2351" spans="1:12" x14ac:dyDescent="0.2">
      <c r="A2351">
        <v>2012</v>
      </c>
      <c r="B2351" t="s">
        <v>558</v>
      </c>
      <c r="C2351" t="s">
        <v>283</v>
      </c>
      <c r="D2351" t="s">
        <v>345</v>
      </c>
      <c r="E2351" t="s">
        <v>352</v>
      </c>
      <c r="I2351">
        <v>0</v>
      </c>
      <c r="J2351" t="s">
        <v>1202</v>
      </c>
      <c r="K2351" t="s">
        <v>1228</v>
      </c>
      <c r="L2351" t="s">
        <v>1232</v>
      </c>
    </row>
    <row r="2352" spans="1:12" x14ac:dyDescent="0.2">
      <c r="A2352">
        <v>2012</v>
      </c>
      <c r="B2352" t="s">
        <v>559</v>
      </c>
      <c r="C2352" t="s">
        <v>928</v>
      </c>
      <c r="D2352" t="s">
        <v>937</v>
      </c>
      <c r="E2352" t="s">
        <v>938</v>
      </c>
      <c r="F2352">
        <v>35926</v>
      </c>
      <c r="G2352">
        <v>67212.511039691031</v>
      </c>
      <c r="H2352">
        <v>46815.008657535443</v>
      </c>
      <c r="I2352">
        <v>2.1734969106227951E-3</v>
      </c>
      <c r="J2352" t="s">
        <v>1653</v>
      </c>
      <c r="K2352" t="s">
        <v>1665</v>
      </c>
      <c r="L2352" t="s">
        <v>1666</v>
      </c>
    </row>
    <row r="2353" spans="1:12" x14ac:dyDescent="0.2">
      <c r="A2353">
        <v>2012</v>
      </c>
      <c r="B2353" t="s">
        <v>561</v>
      </c>
      <c r="C2353" t="s">
        <v>928</v>
      </c>
      <c r="D2353" t="s">
        <v>937</v>
      </c>
      <c r="E2353" t="s">
        <v>939</v>
      </c>
      <c r="F2353">
        <v>7334</v>
      </c>
      <c r="G2353">
        <v>13720.8861539023</v>
      </c>
      <c r="H2353">
        <v>9556.9023407661571</v>
      </c>
      <c r="I2353">
        <v>4.4370167406634691E-4</v>
      </c>
      <c r="J2353" t="s">
        <v>1653</v>
      </c>
      <c r="K2353" t="s">
        <v>1665</v>
      </c>
      <c r="L2353" t="s">
        <v>1667</v>
      </c>
    </row>
    <row r="2354" spans="1:12" x14ac:dyDescent="0.2">
      <c r="A2354">
        <v>2012</v>
      </c>
      <c r="B2354" t="s">
        <v>563</v>
      </c>
      <c r="C2354" t="s">
        <v>928</v>
      </c>
      <c r="D2354" t="s">
        <v>937</v>
      </c>
      <c r="E2354" t="s">
        <v>940</v>
      </c>
      <c r="F2354">
        <v>3582</v>
      </c>
      <c r="G2354">
        <v>6701.4199895388656</v>
      </c>
      <c r="H2354">
        <v>4667.6880535348209</v>
      </c>
      <c r="I2354">
        <v>2.1670839875997469E-4</v>
      </c>
      <c r="J2354" t="s">
        <v>1653</v>
      </c>
      <c r="K2354" t="s">
        <v>1665</v>
      </c>
      <c r="L2354" t="s">
        <v>1668</v>
      </c>
    </row>
    <row r="2355" spans="1:12" x14ac:dyDescent="0.2">
      <c r="A2355">
        <v>2012</v>
      </c>
      <c r="B2355" t="s">
        <v>565</v>
      </c>
      <c r="C2355" t="s">
        <v>928</v>
      </c>
      <c r="D2355" t="s">
        <v>937</v>
      </c>
      <c r="E2355" t="s">
        <v>978</v>
      </c>
      <c r="F2355">
        <v>3352</v>
      </c>
      <c r="G2355">
        <v>6271.1222235997429</v>
      </c>
      <c r="H2355">
        <v>4367.976090298358</v>
      </c>
      <c r="I2355">
        <v>2.02793565785437E-4</v>
      </c>
      <c r="J2355" t="s">
        <v>1653</v>
      </c>
      <c r="K2355" t="s">
        <v>1665</v>
      </c>
      <c r="L2355" t="s">
        <v>1700</v>
      </c>
    </row>
    <row r="2356" spans="1:12" x14ac:dyDescent="0.2">
      <c r="A2356">
        <v>2012</v>
      </c>
      <c r="B2356" t="s">
        <v>567</v>
      </c>
      <c r="C2356" t="s">
        <v>928</v>
      </c>
      <c r="D2356" t="s">
        <v>937</v>
      </c>
      <c r="E2356" t="s">
        <v>941</v>
      </c>
      <c r="F2356">
        <v>600</v>
      </c>
      <c r="G2356">
        <v>1122.5159111455389</v>
      </c>
      <c r="H2356">
        <v>781.85729539946749</v>
      </c>
      <c r="I2356">
        <v>3.6299564281402812E-5</v>
      </c>
      <c r="J2356" t="s">
        <v>1653</v>
      </c>
      <c r="K2356" t="s">
        <v>1665</v>
      </c>
      <c r="L2356" t="s">
        <v>1669</v>
      </c>
    </row>
    <row r="2357" spans="1:12" x14ac:dyDescent="0.2">
      <c r="A2357">
        <v>2012</v>
      </c>
      <c r="B2357" t="s">
        <v>569</v>
      </c>
      <c r="C2357" t="s">
        <v>928</v>
      </c>
      <c r="D2357" t="s">
        <v>937</v>
      </c>
      <c r="E2357" t="s">
        <v>942</v>
      </c>
      <c r="F2357">
        <v>369</v>
      </c>
      <c r="G2357">
        <v>690.34728535450631</v>
      </c>
      <c r="H2357">
        <v>480.84223667067249</v>
      </c>
      <c r="I2357">
        <v>2.2324232033062721E-5</v>
      </c>
      <c r="J2357" t="s">
        <v>1653</v>
      </c>
      <c r="K2357" t="s">
        <v>1665</v>
      </c>
      <c r="L2357" t="s">
        <v>1670</v>
      </c>
    </row>
    <row r="2358" spans="1:12" x14ac:dyDescent="0.2">
      <c r="A2358">
        <v>2012</v>
      </c>
      <c r="B2358" t="s">
        <v>571</v>
      </c>
      <c r="C2358" t="s">
        <v>928</v>
      </c>
      <c r="D2358" t="s">
        <v>937</v>
      </c>
      <c r="E2358" t="s">
        <v>943</v>
      </c>
      <c r="F2358">
        <v>38</v>
      </c>
      <c r="G2358">
        <v>71.092674372550775</v>
      </c>
      <c r="H2358">
        <v>49.517628708632941</v>
      </c>
      <c r="I2358">
        <v>2.2989724044888441E-6</v>
      </c>
      <c r="J2358" t="s">
        <v>1653</v>
      </c>
      <c r="K2358" t="s">
        <v>1665</v>
      </c>
      <c r="L2358" t="s">
        <v>1671</v>
      </c>
    </row>
    <row r="2359" spans="1:12" x14ac:dyDescent="0.2">
      <c r="A2359">
        <v>2012</v>
      </c>
      <c r="B2359" t="s">
        <v>572</v>
      </c>
      <c r="C2359" t="s">
        <v>283</v>
      </c>
      <c r="D2359" t="s">
        <v>363</v>
      </c>
      <c r="E2359" t="s">
        <v>363</v>
      </c>
      <c r="F2359">
        <v>29594</v>
      </c>
      <c r="G2359">
        <v>55366.226457401783</v>
      </c>
      <c r="H2359">
        <v>38563.808000086399</v>
      </c>
      <c r="I2359">
        <v>1.790415508906391E-3</v>
      </c>
      <c r="J2359" t="s">
        <v>1202</v>
      </c>
      <c r="K2359" t="s">
        <v>1237</v>
      </c>
      <c r="L2359" t="s">
        <v>1238</v>
      </c>
    </row>
    <row r="2360" spans="1:12" x14ac:dyDescent="0.2">
      <c r="A2360">
        <v>2012</v>
      </c>
      <c r="B2360" t="s">
        <v>573</v>
      </c>
      <c r="C2360" t="s">
        <v>365</v>
      </c>
      <c r="D2360" t="s">
        <v>372</v>
      </c>
      <c r="E2360" t="s">
        <v>924</v>
      </c>
      <c r="F2360">
        <v>3967</v>
      </c>
      <c r="G2360">
        <v>7421.7010325239198</v>
      </c>
      <c r="H2360">
        <v>5169.3798180828126</v>
      </c>
      <c r="I2360">
        <v>2.4000061917387491E-4</v>
      </c>
      <c r="J2360" t="s">
        <v>1239</v>
      </c>
      <c r="K2360" t="s">
        <v>1244</v>
      </c>
      <c r="L2360" t="s">
        <v>1649</v>
      </c>
    </row>
    <row r="2361" spans="1:12" x14ac:dyDescent="0.2">
      <c r="A2361">
        <v>2012</v>
      </c>
      <c r="B2361" t="s">
        <v>575</v>
      </c>
      <c r="C2361" t="s">
        <v>365</v>
      </c>
      <c r="D2361" t="s">
        <v>372</v>
      </c>
      <c r="E2361" t="s">
        <v>377</v>
      </c>
      <c r="F2361">
        <v>1507</v>
      </c>
      <c r="G2361">
        <v>2819.3857968272109</v>
      </c>
      <c r="H2361">
        <v>1963.764906944996</v>
      </c>
      <c r="I2361">
        <v>9.1172405620123387E-5</v>
      </c>
      <c r="J2361" t="s">
        <v>1239</v>
      </c>
      <c r="K2361" t="s">
        <v>1244</v>
      </c>
      <c r="L2361" t="s">
        <v>1247</v>
      </c>
    </row>
    <row r="2362" spans="1:12" x14ac:dyDescent="0.2">
      <c r="A2362">
        <v>2012</v>
      </c>
      <c r="B2362" t="s">
        <v>577</v>
      </c>
      <c r="C2362" t="s">
        <v>365</v>
      </c>
      <c r="D2362" t="s">
        <v>372</v>
      </c>
      <c r="E2362" t="s">
        <v>381</v>
      </c>
      <c r="F2362">
        <v>62</v>
      </c>
      <c r="G2362">
        <v>115.99331081837229</v>
      </c>
      <c r="H2362">
        <v>80.791920524611641</v>
      </c>
      <c r="I2362">
        <v>3.7509549757449562E-6</v>
      </c>
      <c r="J2362" t="s">
        <v>1239</v>
      </c>
      <c r="K2362" t="s">
        <v>1244</v>
      </c>
      <c r="L2362" t="s">
        <v>1249</v>
      </c>
    </row>
    <row r="2363" spans="1:12" x14ac:dyDescent="0.2">
      <c r="A2363">
        <v>2012</v>
      </c>
      <c r="B2363" t="s">
        <v>578</v>
      </c>
      <c r="C2363" t="s">
        <v>365</v>
      </c>
      <c r="D2363" t="s">
        <v>372</v>
      </c>
      <c r="E2363" t="s">
        <v>925</v>
      </c>
      <c r="F2363">
        <v>477</v>
      </c>
      <c r="G2363">
        <v>892.40014936070327</v>
      </c>
      <c r="H2363">
        <v>621.5765498425767</v>
      </c>
      <c r="I2363">
        <v>2.8858153603715231E-5</v>
      </c>
      <c r="J2363" t="s">
        <v>1239</v>
      </c>
      <c r="K2363" t="s">
        <v>1244</v>
      </c>
      <c r="L2363" t="s">
        <v>1650</v>
      </c>
    </row>
    <row r="2364" spans="1:12" x14ac:dyDescent="0.2">
      <c r="A2364">
        <v>2012</v>
      </c>
      <c r="B2364" t="s">
        <v>580</v>
      </c>
      <c r="C2364" t="s">
        <v>365</v>
      </c>
      <c r="D2364" t="s">
        <v>372</v>
      </c>
      <c r="E2364" t="s">
        <v>993</v>
      </c>
      <c r="F2364">
        <v>3875</v>
      </c>
      <c r="G2364">
        <v>7249.5819261482711</v>
      </c>
      <c r="H2364">
        <v>5049.495032788227</v>
      </c>
      <c r="I2364">
        <v>2.3443468598405981E-4</v>
      </c>
      <c r="J2364" t="s">
        <v>1239</v>
      </c>
      <c r="K2364" t="s">
        <v>1244</v>
      </c>
      <c r="L2364" t="s">
        <v>1716</v>
      </c>
    </row>
    <row r="2365" spans="1:12" x14ac:dyDescent="0.2">
      <c r="A2365">
        <v>2012</v>
      </c>
      <c r="B2365" t="s">
        <v>582</v>
      </c>
      <c r="C2365" t="s">
        <v>365</v>
      </c>
      <c r="D2365" t="s">
        <v>372</v>
      </c>
      <c r="E2365" t="s">
        <v>926</v>
      </c>
      <c r="F2365">
        <v>231</v>
      </c>
      <c r="G2365">
        <v>432.16862579103241</v>
      </c>
      <c r="H2365">
        <v>301.015058728795</v>
      </c>
      <c r="I2365">
        <v>1.3975332248340079E-5</v>
      </c>
      <c r="J2365" t="s">
        <v>1239</v>
      </c>
      <c r="K2365" t="s">
        <v>1244</v>
      </c>
      <c r="L2365" t="s">
        <v>1651</v>
      </c>
    </row>
    <row r="2366" spans="1:12" x14ac:dyDescent="0.2">
      <c r="A2366">
        <v>2012</v>
      </c>
      <c r="B2366" t="s">
        <v>584</v>
      </c>
      <c r="C2366" t="s">
        <v>365</v>
      </c>
      <c r="D2366" t="s">
        <v>372</v>
      </c>
      <c r="E2366" t="s">
        <v>1024</v>
      </c>
      <c r="F2366">
        <v>92</v>
      </c>
      <c r="G2366">
        <v>172.1191063756493</v>
      </c>
      <c r="H2366">
        <v>119.884785294585</v>
      </c>
      <c r="I2366">
        <v>5.5659331898150959E-6</v>
      </c>
      <c r="J2366" t="s">
        <v>1239</v>
      </c>
      <c r="K2366" t="s">
        <v>1244</v>
      </c>
      <c r="L2366" t="s">
        <v>1757</v>
      </c>
    </row>
    <row r="2367" spans="1:12" x14ac:dyDescent="0.2">
      <c r="A2367">
        <v>2012</v>
      </c>
      <c r="B2367" t="s">
        <v>586</v>
      </c>
      <c r="C2367" t="s">
        <v>365</v>
      </c>
      <c r="D2367" t="s">
        <v>372</v>
      </c>
      <c r="E2367" t="s">
        <v>391</v>
      </c>
      <c r="F2367">
        <v>13554</v>
      </c>
      <c r="G2367">
        <v>25357.634432777719</v>
      </c>
      <c r="H2367">
        <v>17662.156303073971</v>
      </c>
      <c r="I2367">
        <v>8.2000715711688936E-4</v>
      </c>
      <c r="J2367" t="s">
        <v>1239</v>
      </c>
      <c r="K2367" t="s">
        <v>1244</v>
      </c>
      <c r="L2367" t="s">
        <v>1254</v>
      </c>
    </row>
    <row r="2368" spans="1:12" x14ac:dyDescent="0.2">
      <c r="A2368">
        <v>2012</v>
      </c>
      <c r="B2368" t="s">
        <v>588</v>
      </c>
      <c r="C2368" t="s">
        <v>365</v>
      </c>
      <c r="D2368" t="s">
        <v>372</v>
      </c>
      <c r="E2368" t="s">
        <v>375</v>
      </c>
      <c r="F2368">
        <v>46</v>
      </c>
      <c r="G2368">
        <v>86.059553187824633</v>
      </c>
      <c r="H2368">
        <v>59.942392647292507</v>
      </c>
      <c r="I2368">
        <v>2.782966594907548E-6</v>
      </c>
      <c r="J2368" t="s">
        <v>1239</v>
      </c>
      <c r="K2368" t="s">
        <v>1244</v>
      </c>
      <c r="L2368" t="s">
        <v>1246</v>
      </c>
    </row>
    <row r="2369" spans="1:12" x14ac:dyDescent="0.2">
      <c r="A2369">
        <v>2012</v>
      </c>
      <c r="B2369" t="s">
        <v>590</v>
      </c>
      <c r="C2369" t="s">
        <v>365</v>
      </c>
      <c r="D2369" t="s">
        <v>269</v>
      </c>
      <c r="E2369" t="s">
        <v>976</v>
      </c>
      <c r="F2369">
        <v>24679</v>
      </c>
      <c r="G2369">
        <v>46170.950285267907</v>
      </c>
      <c r="H2369">
        <v>32159.093655272431</v>
      </c>
      <c r="I2369">
        <v>1.4930615781679E-3</v>
      </c>
      <c r="J2369" t="s">
        <v>1239</v>
      </c>
      <c r="K2369" t="s">
        <v>269</v>
      </c>
      <c r="L2369" t="s">
        <v>1698</v>
      </c>
    </row>
    <row r="2370" spans="1:12" x14ac:dyDescent="0.2">
      <c r="A2370">
        <v>2012</v>
      </c>
      <c r="B2370" t="s">
        <v>678</v>
      </c>
      <c r="C2370" t="s">
        <v>365</v>
      </c>
      <c r="D2370" t="s">
        <v>269</v>
      </c>
      <c r="E2370" t="s">
        <v>419</v>
      </c>
      <c r="F2370">
        <v>14579</v>
      </c>
      <c r="G2370">
        <v>27275.265780984679</v>
      </c>
      <c r="H2370">
        <v>18997.82918271473</v>
      </c>
      <c r="I2370">
        <v>8.8201891276428585E-4</v>
      </c>
      <c r="J2370" t="s">
        <v>1239</v>
      </c>
      <c r="K2370" t="s">
        <v>269</v>
      </c>
      <c r="L2370" t="s">
        <v>1268</v>
      </c>
    </row>
    <row r="2371" spans="1:12" x14ac:dyDescent="0.2">
      <c r="A2371">
        <v>2012</v>
      </c>
      <c r="B2371" t="s">
        <v>679</v>
      </c>
      <c r="C2371" t="s">
        <v>365</v>
      </c>
      <c r="D2371" t="s">
        <v>269</v>
      </c>
      <c r="E2371" t="s">
        <v>427</v>
      </c>
      <c r="F2371">
        <v>9958</v>
      </c>
      <c r="G2371">
        <v>18630.02240531212</v>
      </c>
      <c r="H2371">
        <v>12976.224912646499</v>
      </c>
      <c r="I2371">
        <v>6.0245176852368203E-4</v>
      </c>
      <c r="J2371" t="s">
        <v>1239</v>
      </c>
      <c r="K2371" t="s">
        <v>269</v>
      </c>
      <c r="L2371" t="s">
        <v>1272</v>
      </c>
    </row>
    <row r="2372" spans="1:12" x14ac:dyDescent="0.2">
      <c r="A2372">
        <v>2012</v>
      </c>
      <c r="B2372" t="s">
        <v>592</v>
      </c>
      <c r="C2372" t="s">
        <v>365</v>
      </c>
      <c r="D2372" t="s">
        <v>269</v>
      </c>
      <c r="E2372" t="s">
        <v>429</v>
      </c>
      <c r="F2372">
        <v>9379</v>
      </c>
      <c r="G2372">
        <v>17546.794551056679</v>
      </c>
      <c r="H2372">
        <v>12221.732622586011</v>
      </c>
      <c r="I2372">
        <v>5.6742268899212826E-4</v>
      </c>
      <c r="J2372" t="s">
        <v>1239</v>
      </c>
      <c r="K2372" t="s">
        <v>269</v>
      </c>
      <c r="L2372" t="s">
        <v>1273</v>
      </c>
    </row>
    <row r="2373" spans="1:12" x14ac:dyDescent="0.2">
      <c r="A2373">
        <v>2012</v>
      </c>
      <c r="B2373" t="s">
        <v>593</v>
      </c>
      <c r="C2373" t="s">
        <v>365</v>
      </c>
      <c r="D2373" t="s">
        <v>269</v>
      </c>
      <c r="E2373" t="s">
        <v>431</v>
      </c>
      <c r="F2373">
        <v>5127</v>
      </c>
      <c r="G2373">
        <v>9591.8984607386283</v>
      </c>
      <c r="H2373">
        <v>6680.9705891884487</v>
      </c>
      <c r="I2373">
        <v>3.101797767845869E-4</v>
      </c>
      <c r="J2373" t="s">
        <v>1239</v>
      </c>
      <c r="K2373" t="s">
        <v>269</v>
      </c>
      <c r="L2373" t="s">
        <v>1274</v>
      </c>
    </row>
    <row r="2374" spans="1:12" x14ac:dyDescent="0.2">
      <c r="A2374">
        <v>2012</v>
      </c>
      <c r="B2374" t="s">
        <v>594</v>
      </c>
      <c r="C2374" t="s">
        <v>365</v>
      </c>
      <c r="D2374" t="s">
        <v>269</v>
      </c>
      <c r="E2374" t="s">
        <v>433</v>
      </c>
      <c r="F2374">
        <v>3813</v>
      </c>
      <c r="G2374">
        <v>7133.5886153298989</v>
      </c>
      <c r="H2374">
        <v>4968.7031122636154</v>
      </c>
      <c r="I2374">
        <v>2.3068373100831481E-4</v>
      </c>
      <c r="J2374" t="s">
        <v>1239</v>
      </c>
      <c r="K2374" t="s">
        <v>269</v>
      </c>
      <c r="L2374" t="s">
        <v>1275</v>
      </c>
    </row>
    <row r="2375" spans="1:12" x14ac:dyDescent="0.2">
      <c r="A2375">
        <v>2012</v>
      </c>
      <c r="B2375" t="s">
        <v>596</v>
      </c>
      <c r="C2375" t="s">
        <v>365</v>
      </c>
      <c r="D2375" t="s">
        <v>269</v>
      </c>
      <c r="E2375" t="s">
        <v>435</v>
      </c>
      <c r="F2375">
        <v>2439</v>
      </c>
      <c r="G2375">
        <v>4563.0271788066148</v>
      </c>
      <c r="H2375">
        <v>3178.2499057988348</v>
      </c>
      <c r="I2375">
        <v>1.4755772880390241E-4</v>
      </c>
      <c r="J2375" t="s">
        <v>1239</v>
      </c>
      <c r="K2375" t="s">
        <v>269</v>
      </c>
      <c r="L2375" t="s">
        <v>1276</v>
      </c>
    </row>
    <row r="2376" spans="1:12" x14ac:dyDescent="0.2">
      <c r="A2376">
        <v>2012</v>
      </c>
      <c r="B2376" t="s">
        <v>597</v>
      </c>
      <c r="C2376" t="s">
        <v>365</v>
      </c>
      <c r="D2376" t="s">
        <v>269</v>
      </c>
      <c r="E2376" t="s">
        <v>439</v>
      </c>
      <c r="F2376">
        <v>1644</v>
      </c>
      <c r="G2376">
        <v>3075.6935965387761</v>
      </c>
      <c r="H2376">
        <v>2142.2889893945412</v>
      </c>
      <c r="I2376">
        <v>9.9460806131043686E-5</v>
      </c>
      <c r="J2376" t="s">
        <v>1239</v>
      </c>
      <c r="K2376" t="s">
        <v>269</v>
      </c>
      <c r="L2376" t="s">
        <v>1278</v>
      </c>
    </row>
    <row r="2377" spans="1:12" x14ac:dyDescent="0.2">
      <c r="A2377">
        <v>2012</v>
      </c>
      <c r="B2377" t="s">
        <v>599</v>
      </c>
      <c r="C2377" t="s">
        <v>365</v>
      </c>
      <c r="D2377" t="s">
        <v>269</v>
      </c>
      <c r="E2377" t="s">
        <v>399</v>
      </c>
      <c r="F2377">
        <v>778</v>
      </c>
      <c r="G2377">
        <v>1455.528964785382</v>
      </c>
      <c r="H2377">
        <v>1013.808293034643</v>
      </c>
      <c r="I2377">
        <v>4.7068435018218968E-5</v>
      </c>
      <c r="J2377" t="s">
        <v>1239</v>
      </c>
      <c r="K2377" t="s">
        <v>269</v>
      </c>
      <c r="L2377" t="s">
        <v>1258</v>
      </c>
    </row>
    <row r="2378" spans="1:12" x14ac:dyDescent="0.2">
      <c r="A2378">
        <v>2012</v>
      </c>
      <c r="B2378" t="s">
        <v>600</v>
      </c>
      <c r="C2378" t="s">
        <v>365</v>
      </c>
      <c r="D2378" t="s">
        <v>269</v>
      </c>
      <c r="E2378" t="s">
        <v>403</v>
      </c>
      <c r="F2378">
        <v>680</v>
      </c>
      <c r="G2378">
        <v>1272.1846992982771</v>
      </c>
      <c r="H2378">
        <v>886.10493478606327</v>
      </c>
      <c r="I2378">
        <v>4.113950618558985E-5</v>
      </c>
      <c r="J2378" t="s">
        <v>1239</v>
      </c>
      <c r="K2378" t="s">
        <v>269</v>
      </c>
      <c r="L2378" t="s">
        <v>1260</v>
      </c>
    </row>
    <row r="2379" spans="1:12" x14ac:dyDescent="0.2">
      <c r="A2379">
        <v>2012</v>
      </c>
      <c r="B2379" t="s">
        <v>602</v>
      </c>
      <c r="C2379" t="s">
        <v>365</v>
      </c>
      <c r="D2379" t="s">
        <v>269</v>
      </c>
      <c r="E2379" t="s">
        <v>401</v>
      </c>
      <c r="F2379">
        <v>555</v>
      </c>
      <c r="G2379">
        <v>1038.3272178096231</v>
      </c>
      <c r="H2379">
        <v>723.21799824450738</v>
      </c>
      <c r="I2379">
        <v>3.3577096960297593E-5</v>
      </c>
      <c r="J2379" t="s">
        <v>1239</v>
      </c>
      <c r="K2379" t="s">
        <v>269</v>
      </c>
      <c r="L2379" t="s">
        <v>1259</v>
      </c>
    </row>
    <row r="2380" spans="1:12" x14ac:dyDescent="0.2">
      <c r="A2380">
        <v>2012</v>
      </c>
      <c r="B2380" t="s">
        <v>605</v>
      </c>
      <c r="C2380" t="s">
        <v>365</v>
      </c>
      <c r="D2380" t="s">
        <v>269</v>
      </c>
      <c r="E2380" t="s">
        <v>863</v>
      </c>
      <c r="F2380">
        <v>187</v>
      </c>
      <c r="G2380">
        <v>349.85079230702621</v>
      </c>
      <c r="H2380">
        <v>243.67885706616741</v>
      </c>
      <c r="I2380">
        <v>1.1313364201037209E-5</v>
      </c>
      <c r="J2380" t="s">
        <v>1239</v>
      </c>
      <c r="K2380" t="s">
        <v>269</v>
      </c>
      <c r="L2380" t="s">
        <v>1577</v>
      </c>
    </row>
    <row r="2381" spans="1:12" x14ac:dyDescent="0.2">
      <c r="A2381">
        <v>2012</v>
      </c>
      <c r="B2381" t="s">
        <v>608</v>
      </c>
      <c r="C2381" t="s">
        <v>365</v>
      </c>
      <c r="D2381" t="s">
        <v>269</v>
      </c>
      <c r="E2381" t="s">
        <v>994</v>
      </c>
      <c r="F2381">
        <v>11983</v>
      </c>
      <c r="G2381">
        <v>22418.513605428321</v>
      </c>
      <c r="H2381">
        <v>15614.993284619701</v>
      </c>
      <c r="I2381">
        <v>7.249627979734164E-4</v>
      </c>
      <c r="J2381" t="s">
        <v>1239</v>
      </c>
      <c r="K2381" t="s">
        <v>269</v>
      </c>
      <c r="L2381" t="s">
        <v>1717</v>
      </c>
    </row>
    <row r="2382" spans="1:12" x14ac:dyDescent="0.2">
      <c r="A2382">
        <v>2012</v>
      </c>
      <c r="B2382" t="s">
        <v>610</v>
      </c>
      <c r="C2382" t="s">
        <v>365</v>
      </c>
      <c r="D2382" t="s">
        <v>269</v>
      </c>
      <c r="E2382" t="s">
        <v>409</v>
      </c>
      <c r="F2382">
        <v>10978</v>
      </c>
      <c r="G2382">
        <v>20538.299454259541</v>
      </c>
      <c r="H2382">
        <v>14305.382314825591</v>
      </c>
      <c r="I2382">
        <v>6.6416102780206666E-4</v>
      </c>
      <c r="J2382" t="s">
        <v>1239</v>
      </c>
      <c r="K2382" t="s">
        <v>269</v>
      </c>
      <c r="L2382" t="s">
        <v>1263</v>
      </c>
    </row>
    <row r="2383" spans="1:12" x14ac:dyDescent="0.2">
      <c r="A2383">
        <v>2012</v>
      </c>
      <c r="B2383" t="s">
        <v>612</v>
      </c>
      <c r="C2383" t="s">
        <v>365</v>
      </c>
      <c r="D2383" t="s">
        <v>269</v>
      </c>
      <c r="E2383" t="s">
        <v>680</v>
      </c>
      <c r="F2383">
        <v>1599</v>
      </c>
      <c r="G2383">
        <v>2991.504903202861</v>
      </c>
      <c r="H2383">
        <v>2083.6496922395809</v>
      </c>
      <c r="I2383">
        <v>9.6738338809938473E-5</v>
      </c>
      <c r="J2383" t="s">
        <v>1239</v>
      </c>
      <c r="K2383" t="s">
        <v>269</v>
      </c>
      <c r="L2383" t="s">
        <v>1403</v>
      </c>
    </row>
    <row r="2384" spans="1:12" x14ac:dyDescent="0.2">
      <c r="A2384">
        <v>2012</v>
      </c>
      <c r="B2384" t="s">
        <v>614</v>
      </c>
      <c r="C2384" t="s">
        <v>365</v>
      </c>
      <c r="D2384" t="s">
        <v>269</v>
      </c>
      <c r="E2384" t="s">
        <v>681</v>
      </c>
      <c r="F2384">
        <v>195</v>
      </c>
      <c r="G2384">
        <v>364.81767112230011</v>
      </c>
      <c r="H2384">
        <v>254.10362100482689</v>
      </c>
      <c r="I2384">
        <v>1.1797358391455911E-5</v>
      </c>
      <c r="J2384" t="s">
        <v>1239</v>
      </c>
      <c r="K2384" t="s">
        <v>269</v>
      </c>
      <c r="L2384" t="s">
        <v>1404</v>
      </c>
    </row>
    <row r="2385" spans="1:12" x14ac:dyDescent="0.2">
      <c r="A2385">
        <v>2012</v>
      </c>
      <c r="B2385" t="s">
        <v>616</v>
      </c>
      <c r="C2385" t="s">
        <v>365</v>
      </c>
      <c r="D2385" t="s">
        <v>269</v>
      </c>
      <c r="E2385" t="s">
        <v>417</v>
      </c>
      <c r="F2385">
        <v>46</v>
      </c>
      <c r="G2385">
        <v>86.059553187824633</v>
      </c>
      <c r="H2385">
        <v>59.942392647292507</v>
      </c>
      <c r="I2385">
        <v>2.782966594907548E-6</v>
      </c>
      <c r="J2385" t="s">
        <v>1239</v>
      </c>
      <c r="K2385" t="s">
        <v>269</v>
      </c>
      <c r="L2385" t="s">
        <v>1267</v>
      </c>
    </row>
    <row r="2386" spans="1:12" x14ac:dyDescent="0.2">
      <c r="A2386">
        <v>2012</v>
      </c>
      <c r="B2386" t="s">
        <v>618</v>
      </c>
      <c r="C2386" t="s">
        <v>365</v>
      </c>
      <c r="D2386" t="s">
        <v>269</v>
      </c>
      <c r="E2386" t="s">
        <v>682</v>
      </c>
      <c r="F2386">
        <v>15</v>
      </c>
      <c r="G2386">
        <v>28.062897778638469</v>
      </c>
      <c r="H2386">
        <v>19.546432384986691</v>
      </c>
      <c r="I2386">
        <v>9.0748910703507021E-7</v>
      </c>
      <c r="J2386" t="s">
        <v>1239</v>
      </c>
      <c r="K2386" t="s">
        <v>269</v>
      </c>
      <c r="L2386" t="s">
        <v>1405</v>
      </c>
    </row>
    <row r="2387" spans="1:12" x14ac:dyDescent="0.2">
      <c r="A2387">
        <v>2012</v>
      </c>
      <c r="B2387" t="s">
        <v>620</v>
      </c>
      <c r="C2387" t="s">
        <v>365</v>
      </c>
      <c r="D2387" t="s">
        <v>269</v>
      </c>
      <c r="E2387" t="s">
        <v>421</v>
      </c>
      <c r="F2387">
        <v>0</v>
      </c>
      <c r="G2387">
        <v>0</v>
      </c>
      <c r="H2387">
        <v>0</v>
      </c>
      <c r="I2387">
        <v>0</v>
      </c>
      <c r="J2387" t="s">
        <v>1239</v>
      </c>
      <c r="K2387" t="s">
        <v>269</v>
      </c>
      <c r="L2387" t="s">
        <v>1269</v>
      </c>
    </row>
    <row r="2388" spans="1:12" x14ac:dyDescent="0.2">
      <c r="A2388">
        <v>2012</v>
      </c>
      <c r="B2388" t="s">
        <v>622</v>
      </c>
      <c r="C2388" t="s">
        <v>365</v>
      </c>
      <c r="D2388" t="s">
        <v>269</v>
      </c>
      <c r="E2388" t="s">
        <v>579</v>
      </c>
      <c r="I2388">
        <v>0</v>
      </c>
      <c r="J2388" t="s">
        <v>1239</v>
      </c>
      <c r="K2388" t="s">
        <v>269</v>
      </c>
      <c r="L2388" t="s">
        <v>1343</v>
      </c>
    </row>
    <row r="2389" spans="1:12" x14ac:dyDescent="0.2">
      <c r="A2389">
        <v>2012</v>
      </c>
      <c r="B2389" t="s">
        <v>624</v>
      </c>
      <c r="C2389" t="s">
        <v>365</v>
      </c>
      <c r="D2389" t="s">
        <v>269</v>
      </c>
      <c r="E2389" t="s">
        <v>581</v>
      </c>
      <c r="I2389">
        <v>0</v>
      </c>
      <c r="J2389" t="s">
        <v>1239</v>
      </c>
      <c r="K2389" t="s">
        <v>269</v>
      </c>
      <c r="L2389" t="s">
        <v>1344</v>
      </c>
    </row>
    <row r="2390" spans="1:12" x14ac:dyDescent="0.2">
      <c r="A2390">
        <v>2012</v>
      </c>
      <c r="B2390" t="s">
        <v>627</v>
      </c>
      <c r="C2390" t="s">
        <v>365</v>
      </c>
      <c r="D2390" t="s">
        <v>354</v>
      </c>
      <c r="E2390" t="s">
        <v>447</v>
      </c>
      <c r="F2390">
        <v>1913</v>
      </c>
      <c r="G2390">
        <v>3578.9548967023588</v>
      </c>
      <c r="H2390">
        <v>2492.8216768319689</v>
      </c>
      <c r="I2390">
        <v>1.157351107838726E-4</v>
      </c>
      <c r="J2390" t="s">
        <v>1239</v>
      </c>
      <c r="K2390" t="s">
        <v>1233</v>
      </c>
      <c r="L2390" t="s">
        <v>1282</v>
      </c>
    </row>
    <row r="2391" spans="1:12" x14ac:dyDescent="0.2">
      <c r="A2391">
        <v>2012</v>
      </c>
      <c r="B2391" t="s">
        <v>629</v>
      </c>
      <c r="C2391" t="s">
        <v>365</v>
      </c>
      <c r="D2391" t="s">
        <v>354</v>
      </c>
      <c r="E2391" t="s">
        <v>674</v>
      </c>
      <c r="F2391">
        <v>911</v>
      </c>
      <c r="G2391">
        <v>1704.353325089309</v>
      </c>
      <c r="H2391">
        <v>1187.1199935148579</v>
      </c>
      <c r="I2391">
        <v>5.511483843392991E-5</v>
      </c>
      <c r="J2391" t="s">
        <v>1239</v>
      </c>
      <c r="K2391" t="s">
        <v>1233</v>
      </c>
      <c r="L2391" t="s">
        <v>1399</v>
      </c>
    </row>
    <row r="2392" spans="1:12" x14ac:dyDescent="0.2">
      <c r="A2392">
        <v>2012</v>
      </c>
      <c r="B2392" t="s">
        <v>631</v>
      </c>
      <c r="C2392" t="s">
        <v>365</v>
      </c>
      <c r="D2392" t="s">
        <v>354</v>
      </c>
      <c r="E2392" t="s">
        <v>922</v>
      </c>
      <c r="F2392">
        <v>857</v>
      </c>
      <c r="G2392">
        <v>1603.3268930862109</v>
      </c>
      <c r="H2392">
        <v>1116.7528369289059</v>
      </c>
      <c r="I2392">
        <v>5.1847877648603661E-5</v>
      </c>
      <c r="J2392" t="s">
        <v>1239</v>
      </c>
      <c r="K2392" t="s">
        <v>1233</v>
      </c>
      <c r="L2392" t="s">
        <v>1647</v>
      </c>
    </row>
    <row r="2393" spans="1:12" x14ac:dyDescent="0.2">
      <c r="A2393">
        <v>2012</v>
      </c>
      <c r="B2393" t="s">
        <v>633</v>
      </c>
      <c r="C2393" t="s">
        <v>365</v>
      </c>
      <c r="D2393" t="s">
        <v>303</v>
      </c>
      <c r="E2393" t="s">
        <v>1005</v>
      </c>
      <c r="F2393">
        <v>2660</v>
      </c>
      <c r="G2393">
        <v>4976.4872060785547</v>
      </c>
      <c r="H2393">
        <v>3466.2340096043058</v>
      </c>
      <c r="I2393">
        <v>1.609280683142191E-4</v>
      </c>
      <c r="J2393" t="s">
        <v>1239</v>
      </c>
      <c r="K2393" t="s">
        <v>303</v>
      </c>
      <c r="L2393" t="s">
        <v>1736</v>
      </c>
    </row>
    <row r="2394" spans="1:12" x14ac:dyDescent="0.2">
      <c r="A2394">
        <v>2012</v>
      </c>
      <c r="B2394" t="s">
        <v>635</v>
      </c>
      <c r="C2394" t="s">
        <v>453</v>
      </c>
      <c r="D2394" t="s">
        <v>269</v>
      </c>
      <c r="E2394" t="s">
        <v>454</v>
      </c>
      <c r="F2394">
        <v>21817</v>
      </c>
      <c r="G2394">
        <v>40816.549389103689</v>
      </c>
      <c r="H2394">
        <v>28429.634356216971</v>
      </c>
      <c r="I2394">
        <v>1.3199126565456079E-3</v>
      </c>
      <c r="J2394" t="s">
        <v>1285</v>
      </c>
      <c r="K2394" t="s">
        <v>269</v>
      </c>
      <c r="L2394" t="s">
        <v>1286</v>
      </c>
    </row>
    <row r="2395" spans="1:12" x14ac:dyDescent="0.2">
      <c r="A2395">
        <v>2012</v>
      </c>
      <c r="B2395" t="s">
        <v>637</v>
      </c>
      <c r="C2395" t="s">
        <v>453</v>
      </c>
      <c r="D2395" t="s">
        <v>269</v>
      </c>
      <c r="E2395" t="s">
        <v>456</v>
      </c>
      <c r="F2395">
        <v>16513</v>
      </c>
      <c r="G2395">
        <v>30893.508734577139</v>
      </c>
      <c r="H2395">
        <v>21518.015864885681</v>
      </c>
      <c r="I2395">
        <v>9.9902450829800768E-4</v>
      </c>
      <c r="J2395" t="s">
        <v>1285</v>
      </c>
      <c r="K2395" t="s">
        <v>269</v>
      </c>
      <c r="L2395" t="s">
        <v>1287</v>
      </c>
    </row>
    <row r="2396" spans="1:12" x14ac:dyDescent="0.2">
      <c r="A2396">
        <v>2012</v>
      </c>
      <c r="B2396" t="s">
        <v>639</v>
      </c>
      <c r="C2396" t="s">
        <v>453</v>
      </c>
      <c r="D2396" t="s">
        <v>269</v>
      </c>
      <c r="E2396" t="s">
        <v>458</v>
      </c>
      <c r="F2396">
        <v>2491</v>
      </c>
      <c r="G2396">
        <v>4660.3118911058946</v>
      </c>
      <c r="H2396">
        <v>3246.0108714001221</v>
      </c>
      <c r="I2396">
        <v>1.5070369104162401E-4</v>
      </c>
      <c r="J2396" t="s">
        <v>1285</v>
      </c>
      <c r="K2396" t="s">
        <v>269</v>
      </c>
      <c r="L2396" t="s">
        <v>1288</v>
      </c>
    </row>
    <row r="2397" spans="1:12" x14ac:dyDescent="0.2">
      <c r="A2397">
        <v>2012</v>
      </c>
      <c r="B2397" t="s">
        <v>641</v>
      </c>
      <c r="C2397" t="s">
        <v>453</v>
      </c>
      <c r="D2397" t="s">
        <v>269</v>
      </c>
      <c r="E2397" t="s">
        <v>598</v>
      </c>
      <c r="F2397">
        <v>2414</v>
      </c>
      <c r="G2397">
        <v>4516.2556825088841</v>
      </c>
      <c r="H2397">
        <v>3145.672518490524</v>
      </c>
      <c r="I2397">
        <v>1.4604524695884389E-4</v>
      </c>
      <c r="J2397" t="s">
        <v>1285</v>
      </c>
      <c r="K2397" t="s">
        <v>269</v>
      </c>
      <c r="L2397" t="s">
        <v>1351</v>
      </c>
    </row>
    <row r="2398" spans="1:12" x14ac:dyDescent="0.2">
      <c r="A2398">
        <v>2012</v>
      </c>
      <c r="B2398" t="s">
        <v>643</v>
      </c>
      <c r="C2398" t="s">
        <v>453</v>
      </c>
      <c r="D2398" t="s">
        <v>269</v>
      </c>
      <c r="E2398" t="s">
        <v>462</v>
      </c>
      <c r="F2398">
        <v>1015</v>
      </c>
      <c r="G2398">
        <v>1898.9227496878691</v>
      </c>
      <c r="H2398">
        <v>1322.6419247174331</v>
      </c>
      <c r="I2398">
        <v>6.1406762909373101E-5</v>
      </c>
      <c r="J2398" t="s">
        <v>1285</v>
      </c>
      <c r="K2398" t="s">
        <v>269</v>
      </c>
      <c r="L2398" t="s">
        <v>1290</v>
      </c>
    </row>
    <row r="2399" spans="1:12" x14ac:dyDescent="0.2">
      <c r="A2399">
        <v>2012</v>
      </c>
      <c r="B2399" t="s">
        <v>463</v>
      </c>
      <c r="C2399" t="s">
        <v>453</v>
      </c>
      <c r="D2399" t="s">
        <v>464</v>
      </c>
      <c r="E2399" t="s">
        <v>465</v>
      </c>
      <c r="F2399">
        <v>145940</v>
      </c>
      <c r="G2399">
        <v>273033.2867876332</v>
      </c>
      <c r="H2399">
        <v>190173.7561509971</v>
      </c>
      <c r="I2399">
        <v>8.8292640187132062E-3</v>
      </c>
      <c r="J2399" t="s">
        <v>1285</v>
      </c>
      <c r="K2399" t="s">
        <v>1291</v>
      </c>
      <c r="L2399" t="s">
        <v>1292</v>
      </c>
    </row>
    <row r="2400" spans="1:12" x14ac:dyDescent="0.2">
      <c r="A2400">
        <v>2012</v>
      </c>
      <c r="B2400" t="s">
        <v>466</v>
      </c>
      <c r="C2400" t="s">
        <v>453</v>
      </c>
      <c r="D2400" t="s">
        <v>464</v>
      </c>
      <c r="E2400" t="s">
        <v>467</v>
      </c>
      <c r="F2400">
        <v>14222</v>
      </c>
      <c r="G2400">
        <v>26607.368813853082</v>
      </c>
      <c r="H2400">
        <v>18532.62409195205</v>
      </c>
      <c r="I2400">
        <v>8.6042067201685132E-4</v>
      </c>
      <c r="J2400" t="s">
        <v>1285</v>
      </c>
      <c r="K2400" t="s">
        <v>1291</v>
      </c>
      <c r="L2400" t="s">
        <v>1293</v>
      </c>
    </row>
    <row r="2401" spans="1:12" x14ac:dyDescent="0.2">
      <c r="A2401">
        <v>2012</v>
      </c>
      <c r="B2401" t="s">
        <v>649</v>
      </c>
      <c r="C2401" t="s">
        <v>453</v>
      </c>
      <c r="D2401" t="s">
        <v>464</v>
      </c>
      <c r="E2401" t="s">
        <v>469</v>
      </c>
      <c r="F2401">
        <v>8195</v>
      </c>
      <c r="G2401">
        <v>15331.696486396149</v>
      </c>
      <c r="H2401">
        <v>10678.86755966439</v>
      </c>
      <c r="I2401">
        <v>4.9579154881015974E-4</v>
      </c>
      <c r="J2401" t="s">
        <v>1285</v>
      </c>
      <c r="K2401" t="s">
        <v>1291</v>
      </c>
      <c r="L2401" t="s">
        <v>1294</v>
      </c>
    </row>
    <row r="2402" spans="1:12" x14ac:dyDescent="0.2">
      <c r="A2402">
        <v>2012</v>
      </c>
      <c r="B2402" t="s">
        <v>651</v>
      </c>
      <c r="C2402" t="s">
        <v>453</v>
      </c>
      <c r="D2402" t="s">
        <v>464</v>
      </c>
      <c r="E2402" t="s">
        <v>471</v>
      </c>
      <c r="F2402">
        <v>5012</v>
      </c>
      <c r="G2402">
        <v>9376.7495777690674</v>
      </c>
      <c r="H2402">
        <v>6531.1146075702181</v>
      </c>
      <c r="I2402">
        <v>3.0322236029731799E-4</v>
      </c>
      <c r="J2402" t="s">
        <v>1285</v>
      </c>
      <c r="K2402" t="s">
        <v>1291</v>
      </c>
      <c r="L2402" t="s">
        <v>1295</v>
      </c>
    </row>
    <row r="2403" spans="1:12" x14ac:dyDescent="0.2">
      <c r="A2403">
        <v>2012</v>
      </c>
      <c r="B2403" t="s">
        <v>653</v>
      </c>
      <c r="C2403" t="s">
        <v>453</v>
      </c>
      <c r="D2403" t="s">
        <v>464</v>
      </c>
      <c r="E2403" t="s">
        <v>473</v>
      </c>
      <c r="F2403">
        <v>2291</v>
      </c>
      <c r="G2403">
        <v>4286.1399207240493</v>
      </c>
      <c r="H2403">
        <v>2985.391772933634</v>
      </c>
      <c r="I2403">
        <v>1.3860383628115641E-4</v>
      </c>
      <c r="J2403" t="s">
        <v>1285</v>
      </c>
      <c r="K2403" t="s">
        <v>1291</v>
      </c>
      <c r="L2403" t="s">
        <v>1296</v>
      </c>
    </row>
    <row r="2404" spans="1:12" x14ac:dyDescent="0.2">
      <c r="A2404">
        <v>2012</v>
      </c>
      <c r="B2404" t="s">
        <v>655</v>
      </c>
      <c r="C2404" t="s">
        <v>453</v>
      </c>
      <c r="D2404" t="s">
        <v>464</v>
      </c>
      <c r="E2404" t="s">
        <v>693</v>
      </c>
      <c r="F2404">
        <v>523</v>
      </c>
      <c r="G2404">
        <v>978.45970254852796</v>
      </c>
      <c r="H2404">
        <v>681.51894248986912</v>
      </c>
      <c r="I2404">
        <v>3.1641120198622767E-5</v>
      </c>
      <c r="J2404" t="s">
        <v>1285</v>
      </c>
      <c r="K2404" t="s">
        <v>1291</v>
      </c>
      <c r="L2404" t="s">
        <v>1417</v>
      </c>
    </row>
    <row r="2405" spans="1:12" x14ac:dyDescent="0.2">
      <c r="A2405">
        <v>2012</v>
      </c>
      <c r="B2405" t="s">
        <v>697</v>
      </c>
      <c r="C2405" t="s">
        <v>453</v>
      </c>
      <c r="D2405" t="s">
        <v>464</v>
      </c>
      <c r="E2405" t="s">
        <v>352</v>
      </c>
      <c r="I2405">
        <v>0</v>
      </c>
      <c r="J2405" t="s">
        <v>1285</v>
      </c>
      <c r="K2405" t="s">
        <v>1291</v>
      </c>
      <c r="L2405" t="s">
        <v>1416</v>
      </c>
    </row>
    <row r="2406" spans="1:12" x14ac:dyDescent="0.2">
      <c r="A2406">
        <v>2012</v>
      </c>
      <c r="B2406" t="s">
        <v>699</v>
      </c>
      <c r="C2406" t="s">
        <v>453</v>
      </c>
      <c r="D2406" t="s">
        <v>603</v>
      </c>
      <c r="E2406" t="s">
        <v>1025</v>
      </c>
      <c r="F2406">
        <v>7718</v>
      </c>
      <c r="G2406">
        <v>14439.29633703545</v>
      </c>
      <c r="H2406">
        <v>10057.29100982182</v>
      </c>
      <c r="I2406">
        <v>4.6693339520644488E-4</v>
      </c>
      <c r="J2406" t="s">
        <v>1285</v>
      </c>
      <c r="K2406" t="s">
        <v>1200</v>
      </c>
      <c r="L2406" t="s">
        <v>1758</v>
      </c>
    </row>
    <row r="2407" spans="1:12" x14ac:dyDescent="0.2">
      <c r="A2407">
        <v>2012</v>
      </c>
      <c r="B2407" t="s">
        <v>701</v>
      </c>
      <c r="C2407" t="s">
        <v>453</v>
      </c>
      <c r="D2407" t="s">
        <v>603</v>
      </c>
      <c r="E2407" t="s">
        <v>998</v>
      </c>
      <c r="F2407">
        <v>4659</v>
      </c>
      <c r="G2407">
        <v>8716.3360500451072</v>
      </c>
      <c r="H2407">
        <v>6071.1218987768652</v>
      </c>
      <c r="I2407">
        <v>2.8186611664509281E-4</v>
      </c>
      <c r="J2407" t="s">
        <v>1285</v>
      </c>
      <c r="K2407" t="s">
        <v>1200</v>
      </c>
      <c r="L2407" t="s">
        <v>1721</v>
      </c>
    </row>
    <row r="2408" spans="1:12" x14ac:dyDescent="0.2">
      <c r="A2408">
        <v>2012</v>
      </c>
      <c r="B2408" t="s">
        <v>702</v>
      </c>
      <c r="C2408" t="s">
        <v>453</v>
      </c>
      <c r="D2408" t="s">
        <v>603</v>
      </c>
      <c r="E2408" t="s">
        <v>1000</v>
      </c>
      <c r="F2408">
        <v>1491</v>
      </c>
      <c r="G2408">
        <v>2789.452039196663</v>
      </c>
      <c r="H2408">
        <v>1942.9153790676769</v>
      </c>
      <c r="I2408">
        <v>9.0204417239285974E-5</v>
      </c>
      <c r="J2408" t="s">
        <v>1285</v>
      </c>
      <c r="K2408" t="s">
        <v>1200</v>
      </c>
      <c r="L2408" t="s">
        <v>1723</v>
      </c>
    </row>
    <row r="2409" spans="1:12" x14ac:dyDescent="0.2">
      <c r="A2409">
        <v>2012</v>
      </c>
      <c r="B2409" t="s">
        <v>703</v>
      </c>
      <c r="C2409" t="s">
        <v>453</v>
      </c>
      <c r="D2409" t="s">
        <v>603</v>
      </c>
      <c r="E2409" t="s">
        <v>999</v>
      </c>
      <c r="F2409">
        <v>876</v>
      </c>
      <c r="G2409">
        <v>1638.873230272487</v>
      </c>
      <c r="H2409">
        <v>1141.511651283223</v>
      </c>
      <c r="I2409">
        <v>5.2997363850848113E-5</v>
      </c>
      <c r="J2409" t="s">
        <v>1285</v>
      </c>
      <c r="K2409" t="s">
        <v>1200</v>
      </c>
      <c r="L2409" t="s">
        <v>1722</v>
      </c>
    </row>
    <row r="2410" spans="1:12" x14ac:dyDescent="0.2">
      <c r="A2410">
        <v>2012</v>
      </c>
      <c r="B2410" t="s">
        <v>705</v>
      </c>
      <c r="C2410" t="s">
        <v>268</v>
      </c>
      <c r="D2410" t="s">
        <v>269</v>
      </c>
      <c r="E2410" t="s">
        <v>270</v>
      </c>
      <c r="F2410">
        <v>1368</v>
      </c>
      <c r="G2410">
        <v>2559.3362774118282</v>
      </c>
      <c r="H2410">
        <v>1782.634633510786</v>
      </c>
      <c r="I2410">
        <v>8.2763006561598399E-5</v>
      </c>
      <c r="J2410" t="s">
        <v>1194</v>
      </c>
      <c r="K2410" t="s">
        <v>269</v>
      </c>
      <c r="L2410" t="s">
        <v>1195</v>
      </c>
    </row>
    <row r="2411" spans="1:12" x14ac:dyDescent="0.2">
      <c r="A2411">
        <v>2012</v>
      </c>
      <c r="B2411" t="s">
        <v>707</v>
      </c>
      <c r="C2411" t="s">
        <v>268</v>
      </c>
      <c r="D2411" t="s">
        <v>269</v>
      </c>
      <c r="E2411" t="s">
        <v>272</v>
      </c>
      <c r="F2411">
        <v>1338</v>
      </c>
      <c r="G2411">
        <v>2503.2104818545508</v>
      </c>
      <c r="H2411">
        <v>1743.541768740813</v>
      </c>
      <c r="I2411">
        <v>8.0948028347528275E-5</v>
      </c>
      <c r="J2411" t="s">
        <v>1194</v>
      </c>
      <c r="K2411" t="s">
        <v>269</v>
      </c>
      <c r="L2411" t="s">
        <v>1196</v>
      </c>
    </row>
    <row r="2412" spans="1:12" x14ac:dyDescent="0.2">
      <c r="A2412">
        <v>2012</v>
      </c>
      <c r="B2412" t="s">
        <v>709</v>
      </c>
      <c r="C2412" t="s">
        <v>268</v>
      </c>
      <c r="D2412" t="s">
        <v>269</v>
      </c>
      <c r="E2412" t="s">
        <v>1037</v>
      </c>
      <c r="F2412">
        <v>1189</v>
      </c>
      <c r="G2412">
        <v>2224.4523639200761</v>
      </c>
      <c r="H2412">
        <v>1549.380540383278</v>
      </c>
      <c r="I2412">
        <v>7.1933636550979886E-5</v>
      </c>
      <c r="J2412" t="s">
        <v>1194</v>
      </c>
      <c r="K2412" t="s">
        <v>269</v>
      </c>
      <c r="L2412" t="s">
        <v>1782</v>
      </c>
    </row>
    <row r="2413" spans="1:12" x14ac:dyDescent="0.2">
      <c r="A2413">
        <v>2012</v>
      </c>
      <c r="B2413" t="s">
        <v>711</v>
      </c>
      <c r="C2413" t="s">
        <v>268</v>
      </c>
      <c r="D2413" t="s">
        <v>269</v>
      </c>
      <c r="E2413" t="s">
        <v>1038</v>
      </c>
      <c r="F2413">
        <v>730</v>
      </c>
      <c r="G2413">
        <v>1365.7276918937389</v>
      </c>
      <c r="H2413">
        <v>951.25970940268553</v>
      </c>
      <c r="I2413">
        <v>4.416446987570675E-5</v>
      </c>
      <c r="J2413" t="s">
        <v>1194</v>
      </c>
      <c r="K2413" t="s">
        <v>269</v>
      </c>
      <c r="L2413" t="s">
        <v>1783</v>
      </c>
    </row>
    <row r="2414" spans="1:12" x14ac:dyDescent="0.2">
      <c r="A2414">
        <v>2012</v>
      </c>
      <c r="B2414" t="s">
        <v>712</v>
      </c>
      <c r="C2414" t="s">
        <v>268</v>
      </c>
      <c r="D2414" t="s">
        <v>898</v>
      </c>
      <c r="E2414" t="s">
        <v>1015</v>
      </c>
      <c r="F2414">
        <v>172265</v>
      </c>
      <c r="G2414">
        <v>322283.67238914402</v>
      </c>
      <c r="H2414">
        <v>224477.74498664899</v>
      </c>
      <c r="I2414">
        <v>1.04219074015598E-2</v>
      </c>
      <c r="J2414" t="s">
        <v>1194</v>
      </c>
      <c r="K2414" t="s">
        <v>1623</v>
      </c>
      <c r="L2414" t="s">
        <v>1747</v>
      </c>
    </row>
    <row r="2415" spans="1:12" x14ac:dyDescent="0.2">
      <c r="A2415">
        <v>2012</v>
      </c>
      <c r="B2415" t="s">
        <v>714</v>
      </c>
      <c r="C2415" t="s">
        <v>109</v>
      </c>
      <c r="D2415" t="s">
        <v>218</v>
      </c>
      <c r="E2415" t="s">
        <v>652</v>
      </c>
      <c r="F2415">
        <v>5075</v>
      </c>
      <c r="G2415">
        <v>9494.6137484393475</v>
      </c>
      <c r="H2415">
        <v>6613.2096235871632</v>
      </c>
      <c r="I2415">
        <v>3.0703381454686541E-4</v>
      </c>
      <c r="J2415" t="s">
        <v>1114</v>
      </c>
      <c r="K2415" t="s">
        <v>1169</v>
      </c>
      <c r="L2415" t="s">
        <v>1761</v>
      </c>
    </row>
    <row r="2416" spans="1:12" x14ac:dyDescent="0.2">
      <c r="A2416">
        <v>2012</v>
      </c>
      <c r="B2416" t="s">
        <v>715</v>
      </c>
      <c r="C2416" t="s">
        <v>109</v>
      </c>
      <c r="D2416" t="s">
        <v>218</v>
      </c>
      <c r="E2416" t="s">
        <v>845</v>
      </c>
      <c r="F2416">
        <v>500</v>
      </c>
      <c r="G2416">
        <v>935.42992595461567</v>
      </c>
      <c r="H2416">
        <v>651.54774616622285</v>
      </c>
      <c r="I2416">
        <v>3.0249636901168999E-5</v>
      </c>
      <c r="J2416" t="s">
        <v>1114</v>
      </c>
      <c r="K2416" t="s">
        <v>1169</v>
      </c>
      <c r="L2416" t="s">
        <v>1762</v>
      </c>
    </row>
    <row r="2417" spans="1:12" x14ac:dyDescent="0.2">
      <c r="A2417">
        <v>2012</v>
      </c>
      <c r="B2417" t="s">
        <v>716</v>
      </c>
      <c r="C2417" t="s">
        <v>109</v>
      </c>
      <c r="D2417" t="s">
        <v>218</v>
      </c>
      <c r="E2417" t="s">
        <v>1028</v>
      </c>
      <c r="F2417">
        <v>50</v>
      </c>
      <c r="G2417">
        <v>93.542992595461556</v>
      </c>
      <c r="H2417">
        <v>65.154774616622291</v>
      </c>
      <c r="I2417">
        <v>3.0249636901168999E-6</v>
      </c>
      <c r="J2417" t="s">
        <v>1114</v>
      </c>
      <c r="K2417" t="s">
        <v>1169</v>
      </c>
      <c r="L2417" t="s">
        <v>1763</v>
      </c>
    </row>
    <row r="2418" spans="1:12" x14ac:dyDescent="0.2">
      <c r="A2418">
        <v>2012</v>
      </c>
      <c r="B2418" t="s">
        <v>718</v>
      </c>
      <c r="C2418" t="s">
        <v>109</v>
      </c>
      <c r="D2418" t="s">
        <v>218</v>
      </c>
      <c r="E2418" t="s">
        <v>1029</v>
      </c>
      <c r="F2418">
        <v>0</v>
      </c>
      <c r="G2418">
        <v>0</v>
      </c>
      <c r="H2418">
        <v>0</v>
      </c>
      <c r="I2418">
        <v>0</v>
      </c>
      <c r="J2418" t="s">
        <v>1114</v>
      </c>
      <c r="K2418" t="s">
        <v>1169</v>
      </c>
      <c r="L2418" t="s">
        <v>1764</v>
      </c>
    </row>
    <row r="2419" spans="1:12" x14ac:dyDescent="0.2">
      <c r="A2419">
        <v>2012</v>
      </c>
      <c r="B2419" t="s">
        <v>719</v>
      </c>
      <c r="C2419" t="s">
        <v>109</v>
      </c>
      <c r="D2419" t="s">
        <v>218</v>
      </c>
      <c r="E2419" t="s">
        <v>1030</v>
      </c>
      <c r="F2419">
        <v>174</v>
      </c>
      <c r="G2419">
        <v>325.5296142322062</v>
      </c>
      <c r="H2419">
        <v>226.7386156658456</v>
      </c>
      <c r="I2419">
        <v>1.0526873641606811E-5</v>
      </c>
      <c r="J2419" t="s">
        <v>1114</v>
      </c>
      <c r="K2419" t="s">
        <v>1169</v>
      </c>
      <c r="L2419" t="s">
        <v>1765</v>
      </c>
    </row>
    <row r="2420" spans="1:12" x14ac:dyDescent="0.2">
      <c r="A2420">
        <v>2012</v>
      </c>
      <c r="B2420" t="s">
        <v>720</v>
      </c>
      <c r="C2420" t="s">
        <v>109</v>
      </c>
      <c r="D2420" t="s">
        <v>218</v>
      </c>
      <c r="E2420" t="s">
        <v>237</v>
      </c>
      <c r="F2420">
        <v>0.3</v>
      </c>
      <c r="G2420">
        <v>0.56125795557276936</v>
      </c>
      <c r="H2420">
        <v>0.39092864769973368</v>
      </c>
      <c r="I2420">
        <v>1.8149782140701401E-8</v>
      </c>
      <c r="J2420" t="s">
        <v>1114</v>
      </c>
      <c r="K2420" t="s">
        <v>1169</v>
      </c>
      <c r="L2420" t="s">
        <v>1178</v>
      </c>
    </row>
    <row r="2421" spans="1:12" x14ac:dyDescent="0.2">
      <c r="A2421">
        <v>2012</v>
      </c>
      <c r="B2421" t="s">
        <v>721</v>
      </c>
      <c r="C2421" t="s">
        <v>109</v>
      </c>
      <c r="D2421" t="s">
        <v>218</v>
      </c>
      <c r="E2421" t="s">
        <v>219</v>
      </c>
      <c r="F2421">
        <v>0</v>
      </c>
      <c r="G2421">
        <v>0</v>
      </c>
      <c r="H2421">
        <v>0</v>
      </c>
      <c r="I2421">
        <v>0</v>
      </c>
      <c r="J2421" t="s">
        <v>1114</v>
      </c>
      <c r="K2421" t="s">
        <v>1169</v>
      </c>
      <c r="L2421" t="s">
        <v>1170</v>
      </c>
    </row>
    <row r="2422" spans="1:12" x14ac:dyDescent="0.2">
      <c r="A2422">
        <v>2012</v>
      </c>
      <c r="B2422" t="s">
        <v>722</v>
      </c>
      <c r="C2422" t="s">
        <v>109</v>
      </c>
      <c r="D2422" t="s">
        <v>218</v>
      </c>
      <c r="E2422" t="s">
        <v>910</v>
      </c>
      <c r="F2422">
        <v>0</v>
      </c>
      <c r="G2422">
        <v>0</v>
      </c>
      <c r="H2422">
        <v>0</v>
      </c>
      <c r="I2422">
        <v>0</v>
      </c>
      <c r="J2422" t="s">
        <v>1114</v>
      </c>
      <c r="K2422" t="s">
        <v>1169</v>
      </c>
      <c r="L2422" t="s">
        <v>1767</v>
      </c>
    </row>
    <row r="2423" spans="1:12" x14ac:dyDescent="0.2">
      <c r="A2423">
        <v>2012</v>
      </c>
      <c r="B2423" t="s">
        <v>723</v>
      </c>
      <c r="C2423" t="s">
        <v>109</v>
      </c>
      <c r="D2423" t="s">
        <v>218</v>
      </c>
      <c r="E2423" t="s">
        <v>749</v>
      </c>
      <c r="F2423">
        <v>0</v>
      </c>
      <c r="G2423">
        <v>0</v>
      </c>
      <c r="H2423">
        <v>0</v>
      </c>
      <c r="I2423">
        <v>0</v>
      </c>
      <c r="J2423" t="s">
        <v>1114</v>
      </c>
      <c r="K2423" t="s">
        <v>1169</v>
      </c>
      <c r="L2423" t="s">
        <v>1768</v>
      </c>
    </row>
    <row r="2424" spans="1:12" x14ac:dyDescent="0.2">
      <c r="A2424">
        <v>2012</v>
      </c>
      <c r="B2424" t="s">
        <v>724</v>
      </c>
      <c r="C2424" t="s">
        <v>109</v>
      </c>
      <c r="D2424" t="s">
        <v>110</v>
      </c>
      <c r="E2424" t="s">
        <v>1039</v>
      </c>
      <c r="F2424">
        <v>4905</v>
      </c>
      <c r="G2424">
        <v>9176.5675736147787</v>
      </c>
      <c r="H2424">
        <v>6391.683389890647</v>
      </c>
      <c r="I2424">
        <v>2.9674893800046788E-4</v>
      </c>
      <c r="J2424" t="s">
        <v>1114</v>
      </c>
      <c r="K2424" t="s">
        <v>1115</v>
      </c>
      <c r="L2424" t="s">
        <v>1784</v>
      </c>
    </row>
    <row r="2425" spans="1:12" x14ac:dyDescent="0.2">
      <c r="A2425">
        <v>2012</v>
      </c>
      <c r="B2425" t="s">
        <v>725</v>
      </c>
      <c r="C2425" t="s">
        <v>109</v>
      </c>
      <c r="D2425" t="s">
        <v>110</v>
      </c>
      <c r="E2425" t="s">
        <v>961</v>
      </c>
      <c r="F2425">
        <v>688</v>
      </c>
      <c r="G2425">
        <v>1287.1515781135511</v>
      </c>
      <c r="H2425">
        <v>896.52969872472261</v>
      </c>
      <c r="I2425">
        <v>4.1623500376008543E-5</v>
      </c>
      <c r="J2425" t="s">
        <v>1114</v>
      </c>
      <c r="K2425" t="s">
        <v>1115</v>
      </c>
      <c r="L2425" t="s">
        <v>1772</v>
      </c>
    </row>
    <row r="2426" spans="1:12" x14ac:dyDescent="0.2">
      <c r="A2426">
        <v>2012</v>
      </c>
      <c r="B2426" t="s">
        <v>727</v>
      </c>
      <c r="C2426" t="s">
        <v>109</v>
      </c>
      <c r="D2426" t="s">
        <v>110</v>
      </c>
      <c r="E2426" t="s">
        <v>962</v>
      </c>
      <c r="I2426">
        <v>0</v>
      </c>
      <c r="J2426" t="s">
        <v>1114</v>
      </c>
      <c r="K2426" t="s">
        <v>1115</v>
      </c>
      <c r="L2426" t="s">
        <v>1773</v>
      </c>
    </row>
    <row r="2427" spans="1:12" x14ac:dyDescent="0.2">
      <c r="A2427">
        <v>2012</v>
      </c>
      <c r="B2427" t="s">
        <v>729</v>
      </c>
      <c r="C2427" t="s">
        <v>109</v>
      </c>
      <c r="D2427" t="s">
        <v>110</v>
      </c>
      <c r="E2427" t="s">
        <v>844</v>
      </c>
      <c r="F2427">
        <v>206</v>
      </c>
      <c r="G2427">
        <v>385.39712949330158</v>
      </c>
      <c r="H2427">
        <v>268.43767142048381</v>
      </c>
      <c r="I2427">
        <v>1.2462850403281629E-5</v>
      </c>
      <c r="J2427" t="s">
        <v>1114</v>
      </c>
      <c r="K2427" t="s">
        <v>1115</v>
      </c>
      <c r="L2427" t="s">
        <v>1774</v>
      </c>
    </row>
    <row r="2428" spans="1:12" x14ac:dyDescent="0.2">
      <c r="A2428">
        <v>2012</v>
      </c>
      <c r="B2428" t="s">
        <v>731</v>
      </c>
      <c r="C2428" t="s">
        <v>109</v>
      </c>
      <c r="D2428" t="s">
        <v>110</v>
      </c>
      <c r="E2428" t="s">
        <v>208</v>
      </c>
      <c r="F2428">
        <v>369</v>
      </c>
      <c r="G2428">
        <v>690.34728535450631</v>
      </c>
      <c r="H2428">
        <v>480.84223667067249</v>
      </c>
      <c r="I2428">
        <v>2.2324232033062721E-5</v>
      </c>
      <c r="J2428" t="s">
        <v>1114</v>
      </c>
      <c r="K2428" t="s">
        <v>1115</v>
      </c>
      <c r="L2428" t="s">
        <v>1164</v>
      </c>
    </row>
    <row r="2429" spans="1:12" x14ac:dyDescent="0.2">
      <c r="A2429">
        <v>2012</v>
      </c>
      <c r="B2429" t="s">
        <v>733</v>
      </c>
      <c r="C2429" t="s">
        <v>109</v>
      </c>
      <c r="D2429" t="s">
        <v>110</v>
      </c>
      <c r="E2429" t="s">
        <v>870</v>
      </c>
      <c r="F2429">
        <v>111</v>
      </c>
      <c r="G2429">
        <v>207.6654435619246</v>
      </c>
      <c r="H2429">
        <v>144.6435996489015</v>
      </c>
      <c r="I2429">
        <v>6.7154193920595186E-6</v>
      </c>
      <c r="J2429" t="s">
        <v>1114</v>
      </c>
      <c r="K2429" t="s">
        <v>1115</v>
      </c>
      <c r="L2429" t="s">
        <v>1776</v>
      </c>
    </row>
    <row r="2430" spans="1:12" x14ac:dyDescent="0.2">
      <c r="A2430">
        <v>2012</v>
      </c>
      <c r="B2430" t="s">
        <v>735</v>
      </c>
      <c r="C2430" t="s">
        <v>109</v>
      </c>
      <c r="D2430" t="s">
        <v>110</v>
      </c>
      <c r="E2430" t="s">
        <v>1006</v>
      </c>
      <c r="F2430">
        <v>92</v>
      </c>
      <c r="G2430">
        <v>172.1191063756493</v>
      </c>
      <c r="H2430">
        <v>119.884785294585</v>
      </c>
      <c r="I2430">
        <v>5.5659331898150959E-6</v>
      </c>
      <c r="J2430" t="s">
        <v>1114</v>
      </c>
      <c r="K2430" t="s">
        <v>1115</v>
      </c>
      <c r="L2430" t="s">
        <v>1737</v>
      </c>
    </row>
    <row r="2431" spans="1:12" x14ac:dyDescent="0.2">
      <c r="A2431">
        <v>2012</v>
      </c>
      <c r="B2431" t="s">
        <v>737</v>
      </c>
      <c r="C2431" t="s">
        <v>109</v>
      </c>
      <c r="D2431" t="s">
        <v>110</v>
      </c>
      <c r="E2431" t="s">
        <v>1035</v>
      </c>
      <c r="I2431">
        <v>0</v>
      </c>
      <c r="J2431" t="s">
        <v>1114</v>
      </c>
      <c r="K2431" t="s">
        <v>1115</v>
      </c>
      <c r="L2431" t="s">
        <v>1775</v>
      </c>
    </row>
    <row r="2432" spans="1:12" x14ac:dyDescent="0.2">
      <c r="A2432">
        <v>2012</v>
      </c>
      <c r="B2432" t="s">
        <v>739</v>
      </c>
      <c r="C2432" t="s">
        <v>109</v>
      </c>
      <c r="D2432" t="s">
        <v>110</v>
      </c>
      <c r="E2432" t="s">
        <v>1007</v>
      </c>
      <c r="F2432">
        <v>77</v>
      </c>
      <c r="G2432">
        <v>144.05620859701079</v>
      </c>
      <c r="H2432">
        <v>100.3383529095983</v>
      </c>
      <c r="I2432">
        <v>4.6584440827800248E-6</v>
      </c>
      <c r="J2432" t="s">
        <v>1114</v>
      </c>
      <c r="K2432" t="s">
        <v>1115</v>
      </c>
      <c r="L2432" t="s">
        <v>1738</v>
      </c>
    </row>
    <row r="2433" spans="1:12" x14ac:dyDescent="0.2">
      <c r="A2433">
        <v>2012</v>
      </c>
      <c r="B2433" t="s">
        <v>741</v>
      </c>
      <c r="C2433" t="s">
        <v>109</v>
      </c>
      <c r="D2433" t="s">
        <v>110</v>
      </c>
      <c r="E2433" t="s">
        <v>135</v>
      </c>
      <c r="F2433">
        <v>15</v>
      </c>
      <c r="G2433">
        <v>28.062897778638469</v>
      </c>
      <c r="H2433">
        <v>19.546432384986691</v>
      </c>
      <c r="I2433">
        <v>9.0748910703507021E-7</v>
      </c>
      <c r="J2433" t="s">
        <v>1114</v>
      </c>
      <c r="K2433" t="s">
        <v>1115</v>
      </c>
      <c r="L2433" t="s">
        <v>1128</v>
      </c>
    </row>
    <row r="2434" spans="1:12" x14ac:dyDescent="0.2">
      <c r="A2434">
        <v>2012</v>
      </c>
      <c r="B2434" t="s">
        <v>743</v>
      </c>
      <c r="C2434" t="s">
        <v>109</v>
      </c>
      <c r="D2434" t="s">
        <v>110</v>
      </c>
      <c r="E2434" t="s">
        <v>751</v>
      </c>
      <c r="F2434">
        <v>0</v>
      </c>
      <c r="G2434">
        <v>0</v>
      </c>
      <c r="H2434">
        <v>0</v>
      </c>
      <c r="I2434">
        <v>0</v>
      </c>
      <c r="J2434" t="s">
        <v>1114</v>
      </c>
      <c r="K2434" t="s">
        <v>1115</v>
      </c>
      <c r="L2434" t="s">
        <v>1777</v>
      </c>
    </row>
    <row r="2435" spans="1:12" x14ac:dyDescent="0.2">
      <c r="A2435">
        <v>2012</v>
      </c>
      <c r="B2435" t="s">
        <v>745</v>
      </c>
      <c r="C2435" t="s">
        <v>109</v>
      </c>
      <c r="D2435" t="s">
        <v>110</v>
      </c>
      <c r="E2435" t="s">
        <v>969</v>
      </c>
      <c r="F2435">
        <v>0</v>
      </c>
      <c r="G2435">
        <v>0</v>
      </c>
      <c r="H2435">
        <v>0</v>
      </c>
      <c r="I2435">
        <v>0</v>
      </c>
      <c r="J2435" t="s">
        <v>1114</v>
      </c>
      <c r="K2435" t="s">
        <v>1115</v>
      </c>
      <c r="L2435" t="s">
        <v>1778</v>
      </c>
    </row>
    <row r="2436" spans="1:12" x14ac:dyDescent="0.2">
      <c r="A2436">
        <v>2012</v>
      </c>
      <c r="B2436" t="s">
        <v>747</v>
      </c>
      <c r="C2436" t="s">
        <v>109</v>
      </c>
      <c r="D2436" t="s">
        <v>110</v>
      </c>
      <c r="E2436" t="s">
        <v>876</v>
      </c>
      <c r="I2436">
        <v>0</v>
      </c>
      <c r="J2436" t="s">
        <v>1114</v>
      </c>
      <c r="K2436" t="s">
        <v>1115</v>
      </c>
      <c r="L2436" t="s">
        <v>1779</v>
      </c>
    </row>
    <row r="2437" spans="1:12" x14ac:dyDescent="0.2">
      <c r="A2437">
        <v>2012</v>
      </c>
      <c r="B2437" t="s">
        <v>748</v>
      </c>
      <c r="C2437" t="s">
        <v>109</v>
      </c>
      <c r="D2437" t="s">
        <v>110</v>
      </c>
      <c r="E2437" t="s">
        <v>877</v>
      </c>
      <c r="I2437">
        <v>0</v>
      </c>
      <c r="J2437" t="s">
        <v>1114</v>
      </c>
      <c r="K2437" t="s">
        <v>1115</v>
      </c>
      <c r="L2437" t="s">
        <v>1739</v>
      </c>
    </row>
    <row r="2438" spans="1:12" x14ac:dyDescent="0.2">
      <c r="A2438">
        <v>2012</v>
      </c>
      <c r="B2438" t="s">
        <v>750</v>
      </c>
      <c r="C2438" t="s">
        <v>109</v>
      </c>
      <c r="D2438" t="s">
        <v>110</v>
      </c>
      <c r="E2438" t="s">
        <v>884</v>
      </c>
      <c r="I2438">
        <v>0</v>
      </c>
      <c r="J2438" t="s">
        <v>1114</v>
      </c>
      <c r="K2438" t="s">
        <v>1115</v>
      </c>
      <c r="L2438" t="s">
        <v>1780</v>
      </c>
    </row>
    <row r="2439" spans="1:12" x14ac:dyDescent="0.2">
      <c r="A2439">
        <v>2012</v>
      </c>
      <c r="B2439" t="s">
        <v>752</v>
      </c>
      <c r="C2439" t="s">
        <v>109</v>
      </c>
      <c r="D2439" t="s">
        <v>110</v>
      </c>
      <c r="E2439" t="s">
        <v>1036</v>
      </c>
      <c r="I2439">
        <v>0</v>
      </c>
      <c r="J2439" t="s">
        <v>1114</v>
      </c>
      <c r="K2439" t="s">
        <v>1115</v>
      </c>
      <c r="L2439" t="s">
        <v>1781</v>
      </c>
    </row>
    <row r="2440" spans="1:12" x14ac:dyDescent="0.2">
      <c r="A2440">
        <v>2013</v>
      </c>
      <c r="B2440" t="s">
        <v>492</v>
      </c>
      <c r="C2440" t="s">
        <v>283</v>
      </c>
      <c r="D2440" t="s">
        <v>284</v>
      </c>
      <c r="E2440" t="s">
        <v>894</v>
      </c>
      <c r="F2440">
        <v>11342</v>
      </c>
      <c r="G2440">
        <v>20863.797772564649</v>
      </c>
      <c r="H2440">
        <v>14532.099132182229</v>
      </c>
      <c r="I2440">
        <v>6.6898644559522651E-4</v>
      </c>
      <c r="J2440" t="s">
        <v>1202</v>
      </c>
      <c r="K2440" t="s">
        <v>5</v>
      </c>
      <c r="L2440" t="s">
        <v>1619</v>
      </c>
    </row>
    <row r="2441" spans="1:12" x14ac:dyDescent="0.2">
      <c r="A2441">
        <v>2013</v>
      </c>
      <c r="B2441" t="s">
        <v>494</v>
      </c>
      <c r="C2441" t="s">
        <v>283</v>
      </c>
      <c r="D2441" t="s">
        <v>284</v>
      </c>
      <c r="E2441" t="s">
        <v>289</v>
      </c>
      <c r="F2441">
        <v>1926</v>
      </c>
      <c r="G2441">
        <v>3542.909055718525</v>
      </c>
      <c r="H2441">
        <v>2467.7149469743408</v>
      </c>
      <c r="I2441">
        <v>1.13601471893529E-4</v>
      </c>
      <c r="J2441" t="s">
        <v>1202</v>
      </c>
      <c r="K2441" t="s">
        <v>5</v>
      </c>
      <c r="L2441" t="s">
        <v>1205</v>
      </c>
    </row>
    <row r="2442" spans="1:12" x14ac:dyDescent="0.2">
      <c r="A2442">
        <v>2013</v>
      </c>
      <c r="B2442" t="s">
        <v>496</v>
      </c>
      <c r="C2442" t="s">
        <v>283</v>
      </c>
      <c r="D2442" t="s">
        <v>284</v>
      </c>
      <c r="E2442" t="s">
        <v>525</v>
      </c>
      <c r="F2442">
        <v>1191</v>
      </c>
      <c r="G2442">
        <v>2190.8643226172189</v>
      </c>
      <c r="H2442">
        <v>1525.985722661703</v>
      </c>
      <c r="I2442">
        <v>7.0248885267493801E-5</v>
      </c>
      <c r="J2442" t="s">
        <v>1202</v>
      </c>
      <c r="K2442" t="s">
        <v>5</v>
      </c>
      <c r="L2442" t="s">
        <v>1321</v>
      </c>
    </row>
    <row r="2443" spans="1:12" x14ac:dyDescent="0.2">
      <c r="A2443">
        <v>2013</v>
      </c>
      <c r="B2443" t="s">
        <v>498</v>
      </c>
      <c r="C2443" t="s">
        <v>283</v>
      </c>
      <c r="D2443" t="s">
        <v>284</v>
      </c>
      <c r="E2443" t="s">
        <v>1016</v>
      </c>
      <c r="F2443">
        <v>783</v>
      </c>
      <c r="G2443">
        <v>1440.341531997718</v>
      </c>
      <c r="H2443">
        <v>1003.229908349382</v>
      </c>
      <c r="I2443">
        <v>4.6183775956715089E-5</v>
      </c>
      <c r="J2443" t="s">
        <v>1202</v>
      </c>
      <c r="K2443" t="s">
        <v>5</v>
      </c>
      <c r="L2443" t="s">
        <v>1748</v>
      </c>
    </row>
    <row r="2444" spans="1:12" x14ac:dyDescent="0.2">
      <c r="A2444">
        <v>2013</v>
      </c>
      <c r="B2444" t="s">
        <v>500</v>
      </c>
      <c r="C2444" t="s">
        <v>283</v>
      </c>
      <c r="D2444" t="s">
        <v>284</v>
      </c>
      <c r="E2444" t="s">
        <v>893</v>
      </c>
      <c r="F2444">
        <v>565</v>
      </c>
      <c r="G2444">
        <v>1039.3269036765139</v>
      </c>
      <c r="H2444">
        <v>723.91430168250395</v>
      </c>
      <c r="I2444">
        <v>3.3325457746544083E-5</v>
      </c>
      <c r="J2444" t="s">
        <v>1202</v>
      </c>
      <c r="K2444" t="s">
        <v>5</v>
      </c>
      <c r="L2444" t="s">
        <v>1618</v>
      </c>
    </row>
    <row r="2445" spans="1:12" x14ac:dyDescent="0.2">
      <c r="A2445">
        <v>2013</v>
      </c>
      <c r="B2445" t="s">
        <v>502</v>
      </c>
      <c r="C2445" t="s">
        <v>283</v>
      </c>
      <c r="D2445" t="s">
        <v>284</v>
      </c>
      <c r="E2445" t="s">
        <v>672</v>
      </c>
      <c r="F2445">
        <v>453</v>
      </c>
      <c r="G2445">
        <v>833.30103958488667</v>
      </c>
      <c r="H2445">
        <v>580.41270559676866</v>
      </c>
      <c r="I2445">
        <v>2.67193493082911E-5</v>
      </c>
      <c r="J2445" t="s">
        <v>1202</v>
      </c>
      <c r="K2445" t="s">
        <v>5</v>
      </c>
      <c r="L2445" t="s">
        <v>1397</v>
      </c>
    </row>
    <row r="2446" spans="1:12" x14ac:dyDescent="0.2">
      <c r="A2446">
        <v>2013</v>
      </c>
      <c r="B2446" t="s">
        <v>504</v>
      </c>
      <c r="C2446" t="s">
        <v>283</v>
      </c>
      <c r="D2446" t="s">
        <v>284</v>
      </c>
      <c r="E2446" t="s">
        <v>991</v>
      </c>
      <c r="F2446">
        <v>166</v>
      </c>
      <c r="G2446">
        <v>305.35976285009087</v>
      </c>
      <c r="H2446">
        <v>212.68986562707201</v>
      </c>
      <c r="I2446">
        <v>9.7911964352678202E-6</v>
      </c>
      <c r="J2446" t="s">
        <v>1202</v>
      </c>
      <c r="K2446" t="s">
        <v>5</v>
      </c>
      <c r="L2446" t="s">
        <v>1713</v>
      </c>
    </row>
    <row r="2447" spans="1:12" x14ac:dyDescent="0.2">
      <c r="A2447">
        <v>2013</v>
      </c>
      <c r="B2447" t="s">
        <v>506</v>
      </c>
      <c r="C2447" t="s">
        <v>283</v>
      </c>
      <c r="D2447" t="s">
        <v>269</v>
      </c>
      <c r="E2447" t="s">
        <v>995</v>
      </c>
      <c r="F2447">
        <v>17955</v>
      </c>
      <c r="G2447">
        <v>33028.52133718905</v>
      </c>
      <c r="H2447">
        <v>23005.099622494439</v>
      </c>
      <c r="I2447">
        <v>1.0590417590074319E-3</v>
      </c>
      <c r="J2447" t="s">
        <v>1202</v>
      </c>
      <c r="K2447" t="s">
        <v>269</v>
      </c>
      <c r="L2447" t="s">
        <v>1718</v>
      </c>
    </row>
    <row r="2448" spans="1:12" x14ac:dyDescent="0.2">
      <c r="A2448">
        <v>2013</v>
      </c>
      <c r="B2448" t="s">
        <v>508</v>
      </c>
      <c r="C2448" t="s">
        <v>283</v>
      </c>
      <c r="D2448" t="s">
        <v>269</v>
      </c>
      <c r="E2448" t="s">
        <v>821</v>
      </c>
      <c r="F2448">
        <v>3460</v>
      </c>
      <c r="G2448">
        <v>6364.7275871163538</v>
      </c>
      <c r="H2448">
        <v>4433.1743076486082</v>
      </c>
      <c r="I2448">
        <v>2.0408156425317259E-4</v>
      </c>
      <c r="J2448" t="s">
        <v>1202</v>
      </c>
      <c r="K2448" t="s">
        <v>269</v>
      </c>
      <c r="L2448" t="s">
        <v>1749</v>
      </c>
    </row>
    <row r="2449" spans="1:12" x14ac:dyDescent="0.2">
      <c r="A2449">
        <v>2013</v>
      </c>
      <c r="B2449" t="s">
        <v>510</v>
      </c>
      <c r="C2449" t="s">
        <v>283</v>
      </c>
      <c r="D2449" t="s">
        <v>354</v>
      </c>
      <c r="E2449" t="s">
        <v>660</v>
      </c>
      <c r="F2449">
        <v>1163</v>
      </c>
      <c r="G2449">
        <v>2139.3578565943121</v>
      </c>
      <c r="H2449">
        <v>1490.1103236402689</v>
      </c>
      <c r="I2449">
        <v>6.8597358157930553E-5</v>
      </c>
      <c r="J2449" t="s">
        <v>1202</v>
      </c>
      <c r="K2449" t="s">
        <v>1233</v>
      </c>
      <c r="L2449" t="s">
        <v>1385</v>
      </c>
    </row>
    <row r="2450" spans="1:12" x14ac:dyDescent="0.2">
      <c r="A2450">
        <v>2013</v>
      </c>
      <c r="B2450" t="s">
        <v>512</v>
      </c>
      <c r="C2450" t="s">
        <v>283</v>
      </c>
      <c r="D2450" t="s">
        <v>354</v>
      </c>
      <c r="E2450" t="s">
        <v>1002</v>
      </c>
      <c r="F2450">
        <v>614</v>
      </c>
      <c r="G2450">
        <v>1129.4632192166009</v>
      </c>
      <c r="H2450">
        <v>786.69624997001324</v>
      </c>
      <c r="I2450">
        <v>3.6215630188279772E-5</v>
      </c>
      <c r="J2450" t="s">
        <v>1202</v>
      </c>
      <c r="K2450" t="s">
        <v>1233</v>
      </c>
      <c r="L2450" t="s">
        <v>1725</v>
      </c>
    </row>
    <row r="2451" spans="1:12" x14ac:dyDescent="0.2">
      <c r="A2451">
        <v>2013</v>
      </c>
      <c r="B2451" t="s">
        <v>514</v>
      </c>
      <c r="C2451" t="s">
        <v>283</v>
      </c>
      <c r="D2451" t="s">
        <v>303</v>
      </c>
      <c r="E2451" t="s">
        <v>769</v>
      </c>
      <c r="F2451">
        <v>27179</v>
      </c>
      <c r="G2451">
        <v>49996.222858449531</v>
      </c>
      <c r="H2451">
        <v>34823.481071555361</v>
      </c>
      <c r="I2451">
        <v>1.6031019753864101E-3</v>
      </c>
      <c r="J2451" t="s">
        <v>1202</v>
      </c>
      <c r="K2451" t="s">
        <v>303</v>
      </c>
      <c r="L2451" t="s">
        <v>1733</v>
      </c>
    </row>
    <row r="2452" spans="1:12" x14ac:dyDescent="0.2">
      <c r="A2452">
        <v>2013</v>
      </c>
      <c r="B2452" t="s">
        <v>516</v>
      </c>
      <c r="C2452" t="s">
        <v>283</v>
      </c>
      <c r="D2452" t="s">
        <v>303</v>
      </c>
      <c r="E2452" t="s">
        <v>493</v>
      </c>
      <c r="F2452">
        <v>9554</v>
      </c>
      <c r="G2452">
        <v>17574.742013673309</v>
      </c>
      <c r="H2452">
        <v>12241.198651813531</v>
      </c>
      <c r="I2452">
        <v>5.6352464302740219E-4</v>
      </c>
      <c r="J2452" t="s">
        <v>1202</v>
      </c>
      <c r="K2452" t="s">
        <v>303</v>
      </c>
      <c r="L2452" t="s">
        <v>1726</v>
      </c>
    </row>
    <row r="2453" spans="1:12" x14ac:dyDescent="0.2">
      <c r="A2453">
        <v>2013</v>
      </c>
      <c r="B2453" t="s">
        <v>518</v>
      </c>
      <c r="C2453" t="s">
        <v>283</v>
      </c>
      <c r="D2453" t="s">
        <v>303</v>
      </c>
      <c r="E2453" t="s">
        <v>1017</v>
      </c>
      <c r="F2453">
        <v>6979</v>
      </c>
      <c r="G2453">
        <v>12837.986656209539</v>
      </c>
      <c r="H2453">
        <v>8941.9432060923809</v>
      </c>
      <c r="I2453">
        <v>4.116431320586392E-4</v>
      </c>
      <c r="J2453" t="s">
        <v>1202</v>
      </c>
      <c r="K2453" t="s">
        <v>303</v>
      </c>
      <c r="L2453" t="s">
        <v>1750</v>
      </c>
    </row>
    <row r="2454" spans="1:12" x14ac:dyDescent="0.2">
      <c r="A2454">
        <v>2013</v>
      </c>
      <c r="B2454" t="s">
        <v>520</v>
      </c>
      <c r="C2454" t="s">
        <v>283</v>
      </c>
      <c r="D2454" t="s">
        <v>303</v>
      </c>
      <c r="E2454" t="s">
        <v>887</v>
      </c>
      <c r="F2454">
        <v>3554</v>
      </c>
      <c r="G2454">
        <v>6537.6421516218261</v>
      </c>
      <c r="H2454">
        <v>4553.6131472205643</v>
      </c>
      <c r="I2454">
        <v>2.0962597669242061E-4</v>
      </c>
      <c r="J2454" t="s">
        <v>1202</v>
      </c>
      <c r="K2454" t="s">
        <v>303</v>
      </c>
      <c r="L2454" t="s">
        <v>1727</v>
      </c>
    </row>
    <row r="2455" spans="1:12" x14ac:dyDescent="0.2">
      <c r="A2455">
        <v>2013</v>
      </c>
      <c r="B2455" t="s">
        <v>522</v>
      </c>
      <c r="C2455" t="s">
        <v>283</v>
      </c>
      <c r="D2455" t="s">
        <v>303</v>
      </c>
      <c r="E2455" t="s">
        <v>888</v>
      </c>
      <c r="F2455">
        <v>282</v>
      </c>
      <c r="G2455">
        <v>518.74369351641963</v>
      </c>
      <c r="H2455">
        <v>361.31651871586928</v>
      </c>
      <c r="I2455">
        <v>1.6633237317744129E-5</v>
      </c>
      <c r="J2455" t="s">
        <v>1202</v>
      </c>
      <c r="K2455" t="s">
        <v>303</v>
      </c>
      <c r="L2455" t="s">
        <v>1728</v>
      </c>
    </row>
    <row r="2456" spans="1:12" x14ac:dyDescent="0.2">
      <c r="A2456">
        <v>2013</v>
      </c>
      <c r="B2456" t="s">
        <v>524</v>
      </c>
      <c r="C2456" t="s">
        <v>283</v>
      </c>
      <c r="D2456" t="s">
        <v>303</v>
      </c>
      <c r="E2456" t="s">
        <v>501</v>
      </c>
      <c r="F2456">
        <v>2242</v>
      </c>
      <c r="G2456">
        <v>4124.1963151199034</v>
      </c>
      <c r="H2456">
        <v>2872.594450216237</v>
      </c>
      <c r="I2456">
        <v>1.3224013498717139E-4</v>
      </c>
      <c r="J2456" t="s">
        <v>1202</v>
      </c>
      <c r="K2456" t="s">
        <v>303</v>
      </c>
      <c r="L2456" t="s">
        <v>1729</v>
      </c>
    </row>
    <row r="2457" spans="1:12" x14ac:dyDescent="0.2">
      <c r="A2457">
        <v>2013</v>
      </c>
      <c r="B2457" t="s">
        <v>526</v>
      </c>
      <c r="C2457" t="s">
        <v>283</v>
      </c>
      <c r="D2457" t="s">
        <v>303</v>
      </c>
      <c r="E2457" t="s">
        <v>659</v>
      </c>
      <c r="F2457">
        <v>399</v>
      </c>
      <c r="G2457">
        <v>733.96714082642336</v>
      </c>
      <c r="H2457">
        <v>511.22443605543202</v>
      </c>
      <c r="I2457">
        <v>2.3534261311276259E-5</v>
      </c>
      <c r="J2457" t="s">
        <v>1202</v>
      </c>
      <c r="K2457" t="s">
        <v>303</v>
      </c>
      <c r="L2457" t="s">
        <v>1730</v>
      </c>
    </row>
    <row r="2458" spans="1:12" x14ac:dyDescent="0.2">
      <c r="A2458">
        <v>2013</v>
      </c>
      <c r="B2458" t="s">
        <v>527</v>
      </c>
      <c r="C2458" t="s">
        <v>283</v>
      </c>
      <c r="D2458" t="s">
        <v>303</v>
      </c>
      <c r="E2458" t="s">
        <v>1018</v>
      </c>
      <c r="F2458">
        <v>249</v>
      </c>
      <c r="G2458">
        <v>458.03964427513642</v>
      </c>
      <c r="H2458">
        <v>319.03479844060791</v>
      </c>
      <c r="I2458">
        <v>1.468679465290173E-5</v>
      </c>
      <c r="J2458" t="s">
        <v>1202</v>
      </c>
      <c r="K2458" t="s">
        <v>303</v>
      </c>
      <c r="L2458" t="s">
        <v>1751</v>
      </c>
    </row>
    <row r="2459" spans="1:12" x14ac:dyDescent="0.2">
      <c r="A2459">
        <v>2013</v>
      </c>
      <c r="B2459" t="s">
        <v>529</v>
      </c>
      <c r="C2459" t="s">
        <v>283</v>
      </c>
      <c r="D2459" t="s">
        <v>303</v>
      </c>
      <c r="E2459" t="s">
        <v>861</v>
      </c>
      <c r="F2459">
        <v>747</v>
      </c>
      <c r="G2459">
        <v>1374.118932825409</v>
      </c>
      <c r="H2459">
        <v>957.10439532182386</v>
      </c>
      <c r="I2459">
        <v>4.4060383958705177E-5</v>
      </c>
      <c r="J2459" t="s">
        <v>1202</v>
      </c>
      <c r="K2459" t="s">
        <v>303</v>
      </c>
      <c r="L2459" t="s">
        <v>1732</v>
      </c>
    </row>
    <row r="2460" spans="1:12" x14ac:dyDescent="0.2">
      <c r="A2460">
        <v>2013</v>
      </c>
      <c r="B2460" t="s">
        <v>531</v>
      </c>
      <c r="C2460" t="s">
        <v>283</v>
      </c>
      <c r="D2460" t="s">
        <v>303</v>
      </c>
      <c r="E2460" t="s">
        <v>1019</v>
      </c>
      <c r="F2460">
        <v>432</v>
      </c>
      <c r="G2460">
        <v>794.67119006770645</v>
      </c>
      <c r="H2460">
        <v>553.50615633069333</v>
      </c>
      <c r="I2460">
        <v>2.5480703976118661E-5</v>
      </c>
      <c r="J2460" t="s">
        <v>1202</v>
      </c>
      <c r="K2460" t="s">
        <v>303</v>
      </c>
      <c r="L2460" t="s">
        <v>1752</v>
      </c>
    </row>
    <row r="2461" spans="1:12" x14ac:dyDescent="0.2">
      <c r="A2461">
        <v>2013</v>
      </c>
      <c r="B2461" t="s">
        <v>533</v>
      </c>
      <c r="C2461" t="s">
        <v>283</v>
      </c>
      <c r="D2461" t="s">
        <v>303</v>
      </c>
      <c r="E2461" t="s">
        <v>324</v>
      </c>
      <c r="F2461">
        <v>17</v>
      </c>
      <c r="G2461">
        <v>31.271782942479192</v>
      </c>
      <c r="H2461">
        <v>21.781492263013391</v>
      </c>
      <c r="I2461">
        <v>1.002712887949114E-6</v>
      </c>
      <c r="J2461" t="s">
        <v>1202</v>
      </c>
      <c r="K2461" t="s">
        <v>303</v>
      </c>
      <c r="L2461" t="s">
        <v>1222</v>
      </c>
    </row>
    <row r="2462" spans="1:12" x14ac:dyDescent="0.2">
      <c r="A2462">
        <v>2013</v>
      </c>
      <c r="B2462" t="s">
        <v>535</v>
      </c>
      <c r="C2462" t="s">
        <v>283</v>
      </c>
      <c r="D2462" t="s">
        <v>345</v>
      </c>
      <c r="E2462" t="s">
        <v>1040</v>
      </c>
      <c r="F2462">
        <v>8902</v>
      </c>
      <c r="G2462">
        <v>16375.377161997039</v>
      </c>
      <c r="H2462">
        <v>11405.814360314431</v>
      </c>
      <c r="I2462">
        <v>5.2506765461900098E-4</v>
      </c>
      <c r="J2462" t="s">
        <v>1202</v>
      </c>
      <c r="K2462" t="s">
        <v>1228</v>
      </c>
      <c r="L2462" t="s">
        <v>1785</v>
      </c>
    </row>
    <row r="2463" spans="1:12" x14ac:dyDescent="0.2">
      <c r="A2463">
        <v>2013</v>
      </c>
      <c r="B2463" t="s">
        <v>537</v>
      </c>
      <c r="C2463" t="s">
        <v>283</v>
      </c>
      <c r="D2463" t="s">
        <v>345</v>
      </c>
      <c r="E2463" t="s">
        <v>1041</v>
      </c>
      <c r="F2463">
        <v>1312</v>
      </c>
      <c r="G2463">
        <v>2413.4458365019241</v>
      </c>
      <c r="H2463">
        <v>1681.018697004328</v>
      </c>
      <c r="I2463">
        <v>7.7385841705249274E-5</v>
      </c>
      <c r="J2463" t="s">
        <v>1202</v>
      </c>
      <c r="K2463" t="s">
        <v>1228</v>
      </c>
      <c r="L2463" t="s">
        <v>1786</v>
      </c>
    </row>
    <row r="2464" spans="1:12" x14ac:dyDescent="0.2">
      <c r="A2464">
        <v>2013</v>
      </c>
      <c r="B2464" t="s">
        <v>539</v>
      </c>
      <c r="C2464" t="s">
        <v>283</v>
      </c>
      <c r="D2464" t="s">
        <v>345</v>
      </c>
      <c r="E2464" t="s">
        <v>857</v>
      </c>
      <c r="F2464">
        <v>996</v>
      </c>
      <c r="G2464">
        <v>1832.158577100545</v>
      </c>
      <c r="H2464">
        <v>1276.1391937624319</v>
      </c>
      <c r="I2464">
        <v>5.8747178611606908E-5</v>
      </c>
      <c r="J2464" t="s">
        <v>1202</v>
      </c>
      <c r="K2464" t="s">
        <v>1228</v>
      </c>
      <c r="L2464" t="s">
        <v>1571</v>
      </c>
    </row>
    <row r="2465" spans="1:12" x14ac:dyDescent="0.2">
      <c r="A2465">
        <v>2013</v>
      </c>
      <c r="B2465" t="s">
        <v>541</v>
      </c>
      <c r="C2465" t="s">
        <v>283</v>
      </c>
      <c r="D2465" t="s">
        <v>345</v>
      </c>
      <c r="E2465" t="s">
        <v>1042</v>
      </c>
      <c r="F2465">
        <v>897</v>
      </c>
      <c r="G2465">
        <v>1650.0464293766961</v>
      </c>
      <c r="H2465">
        <v>1149.2940329366479</v>
      </c>
      <c r="I2465">
        <v>5.2907850617079723E-5</v>
      </c>
      <c r="J2465" t="s">
        <v>1202</v>
      </c>
      <c r="K2465" t="s">
        <v>1228</v>
      </c>
      <c r="L2465" t="s">
        <v>1787</v>
      </c>
    </row>
    <row r="2466" spans="1:12" x14ac:dyDescent="0.2">
      <c r="A2466">
        <v>2013</v>
      </c>
      <c r="B2466" t="s">
        <v>544</v>
      </c>
      <c r="C2466" t="s">
        <v>283</v>
      </c>
      <c r="D2466" t="s">
        <v>345</v>
      </c>
      <c r="E2466" t="s">
        <v>1043</v>
      </c>
      <c r="F2466">
        <v>681</v>
      </c>
      <c r="G2466">
        <v>1252.7108343428431</v>
      </c>
      <c r="H2466">
        <v>872.54095477130113</v>
      </c>
      <c r="I2466">
        <v>4.0167498629020381E-5</v>
      </c>
      <c r="J2466" t="s">
        <v>1202</v>
      </c>
      <c r="K2466" t="s">
        <v>1228</v>
      </c>
      <c r="L2466" t="s">
        <v>1788</v>
      </c>
    </row>
    <row r="2467" spans="1:12" x14ac:dyDescent="0.2">
      <c r="A2467">
        <v>2013</v>
      </c>
      <c r="B2467" t="s">
        <v>546</v>
      </c>
      <c r="C2467" t="s">
        <v>283</v>
      </c>
      <c r="D2467" t="s">
        <v>345</v>
      </c>
      <c r="E2467" t="s">
        <v>352</v>
      </c>
      <c r="I2467">
        <v>0</v>
      </c>
      <c r="J2467" t="s">
        <v>1202</v>
      </c>
      <c r="K2467" t="s">
        <v>1228</v>
      </c>
      <c r="L2467" t="s">
        <v>1232</v>
      </c>
    </row>
    <row r="2468" spans="1:12" x14ac:dyDescent="0.2">
      <c r="A2468">
        <v>2013</v>
      </c>
      <c r="B2468" t="s">
        <v>547</v>
      </c>
      <c r="C2468" t="s">
        <v>283</v>
      </c>
      <c r="D2468" t="s">
        <v>363</v>
      </c>
      <c r="E2468" t="s">
        <v>363</v>
      </c>
      <c r="F2468">
        <v>40526</v>
      </c>
      <c r="G2468">
        <v>74548.251501583043</v>
      </c>
      <c r="H2468">
        <v>51924.5150265224</v>
      </c>
      <c r="I2468">
        <v>2.3903495586485761E-3</v>
      </c>
      <c r="J2468" t="s">
        <v>1202</v>
      </c>
      <c r="K2468" t="s">
        <v>1237</v>
      </c>
      <c r="L2468" t="s">
        <v>1238</v>
      </c>
    </row>
    <row r="2469" spans="1:12" x14ac:dyDescent="0.2">
      <c r="A2469">
        <v>2013</v>
      </c>
      <c r="B2469" t="s">
        <v>548</v>
      </c>
      <c r="C2469" t="s">
        <v>365</v>
      </c>
      <c r="D2469" t="s">
        <v>372</v>
      </c>
      <c r="E2469" t="s">
        <v>924</v>
      </c>
      <c r="F2469">
        <v>4169</v>
      </c>
      <c r="G2469">
        <v>7668.9448874821028</v>
      </c>
      <c r="H2469">
        <v>5341.5906614413434</v>
      </c>
      <c r="I2469">
        <v>2.4590058999175631E-4</v>
      </c>
      <c r="J2469" t="s">
        <v>1239</v>
      </c>
      <c r="K2469" t="s">
        <v>1244</v>
      </c>
      <c r="L2469" t="s">
        <v>1649</v>
      </c>
    </row>
    <row r="2470" spans="1:12" x14ac:dyDescent="0.2">
      <c r="A2470">
        <v>2013</v>
      </c>
      <c r="B2470" t="s">
        <v>549</v>
      </c>
      <c r="C2470" t="s">
        <v>365</v>
      </c>
      <c r="D2470" t="s">
        <v>372</v>
      </c>
      <c r="E2470" t="s">
        <v>377</v>
      </c>
      <c r="F2470">
        <v>1727</v>
      </c>
      <c r="G2470">
        <v>3176.8452436271509</v>
      </c>
      <c r="H2470">
        <v>2212.7433610720082</v>
      </c>
      <c r="I2470">
        <v>1.018638327934188E-4</v>
      </c>
      <c r="J2470" t="s">
        <v>1239</v>
      </c>
      <c r="K2470" t="s">
        <v>1244</v>
      </c>
      <c r="L2470" t="s">
        <v>1247</v>
      </c>
    </row>
    <row r="2471" spans="1:12" x14ac:dyDescent="0.2">
      <c r="A2471">
        <v>2013</v>
      </c>
      <c r="B2471" t="s">
        <v>550</v>
      </c>
      <c r="C2471" t="s">
        <v>365</v>
      </c>
      <c r="D2471" t="s">
        <v>372</v>
      </c>
      <c r="E2471" t="s">
        <v>381</v>
      </c>
      <c r="F2471">
        <v>66</v>
      </c>
      <c r="G2471">
        <v>121.4080984825663</v>
      </c>
      <c r="H2471">
        <v>84.563440550522586</v>
      </c>
      <c r="I2471">
        <v>3.8928853296847957E-6</v>
      </c>
      <c r="J2471" t="s">
        <v>1239</v>
      </c>
      <c r="K2471" t="s">
        <v>1244</v>
      </c>
      <c r="L2471" t="s">
        <v>1249</v>
      </c>
    </row>
    <row r="2472" spans="1:12" x14ac:dyDescent="0.2">
      <c r="A2472">
        <v>2013</v>
      </c>
      <c r="B2472" t="s">
        <v>552</v>
      </c>
      <c r="C2472" t="s">
        <v>365</v>
      </c>
      <c r="D2472" t="s">
        <v>372</v>
      </c>
      <c r="E2472" t="s">
        <v>925</v>
      </c>
      <c r="F2472">
        <v>498</v>
      </c>
      <c r="G2472">
        <v>916.07928855027274</v>
      </c>
      <c r="H2472">
        <v>638.06959688121583</v>
      </c>
      <c r="I2472">
        <v>2.937358930580345E-5</v>
      </c>
      <c r="J2472" t="s">
        <v>1239</v>
      </c>
      <c r="K2472" t="s">
        <v>1244</v>
      </c>
      <c r="L2472" t="s">
        <v>1650</v>
      </c>
    </row>
    <row r="2473" spans="1:12" x14ac:dyDescent="0.2">
      <c r="A2473">
        <v>2013</v>
      </c>
      <c r="B2473" t="s">
        <v>554</v>
      </c>
      <c r="C2473" t="s">
        <v>365</v>
      </c>
      <c r="D2473" t="s">
        <v>372</v>
      </c>
      <c r="E2473" t="s">
        <v>993</v>
      </c>
      <c r="F2473">
        <v>4551</v>
      </c>
      <c r="G2473">
        <v>8371.6402453660485</v>
      </c>
      <c r="H2473">
        <v>5831.0336052337616</v>
      </c>
      <c r="I2473">
        <v>2.6843213841508341E-4</v>
      </c>
      <c r="J2473" t="s">
        <v>1239</v>
      </c>
      <c r="K2473" t="s">
        <v>1244</v>
      </c>
      <c r="L2473" t="s">
        <v>1716</v>
      </c>
    </row>
    <row r="2474" spans="1:12" x14ac:dyDescent="0.2">
      <c r="A2474">
        <v>2013</v>
      </c>
      <c r="B2474" t="s">
        <v>556</v>
      </c>
      <c r="C2474" t="s">
        <v>365</v>
      </c>
      <c r="D2474" t="s">
        <v>372</v>
      </c>
      <c r="E2474" t="s">
        <v>926</v>
      </c>
      <c r="F2474">
        <v>249</v>
      </c>
      <c r="G2474">
        <v>458.03964427513642</v>
      </c>
      <c r="H2474">
        <v>319.03479844060791</v>
      </c>
      <c r="I2474">
        <v>1.468679465290173E-5</v>
      </c>
      <c r="J2474" t="s">
        <v>1239</v>
      </c>
      <c r="K2474" t="s">
        <v>1244</v>
      </c>
      <c r="L2474" t="s">
        <v>1651</v>
      </c>
    </row>
    <row r="2475" spans="1:12" x14ac:dyDescent="0.2">
      <c r="A2475">
        <v>2013</v>
      </c>
      <c r="B2475" t="s">
        <v>557</v>
      </c>
      <c r="C2475" t="s">
        <v>365</v>
      </c>
      <c r="D2475" t="s">
        <v>372</v>
      </c>
      <c r="E2475" t="s">
        <v>1044</v>
      </c>
      <c r="F2475">
        <v>116</v>
      </c>
      <c r="G2475">
        <v>213.38393066632861</v>
      </c>
      <c r="H2475">
        <v>148.6266530887973</v>
      </c>
      <c r="I2475">
        <v>6.8420408824763084E-6</v>
      </c>
      <c r="J2475" t="s">
        <v>1239</v>
      </c>
      <c r="K2475" t="s">
        <v>1244</v>
      </c>
      <c r="L2475" t="s">
        <v>1789</v>
      </c>
    </row>
    <row r="2476" spans="1:12" x14ac:dyDescent="0.2">
      <c r="A2476">
        <v>2013</v>
      </c>
      <c r="B2476" t="s">
        <v>558</v>
      </c>
      <c r="C2476" t="s">
        <v>365</v>
      </c>
      <c r="D2476" t="s">
        <v>372</v>
      </c>
      <c r="E2476" t="s">
        <v>391</v>
      </c>
      <c r="F2476">
        <v>1760</v>
      </c>
      <c r="G2476">
        <v>3237.5492928684339</v>
      </c>
      <c r="H2476">
        <v>2255.025081347269</v>
      </c>
      <c r="I2476">
        <v>1.0381027545826121E-4</v>
      </c>
      <c r="J2476" t="s">
        <v>1239</v>
      </c>
      <c r="K2476" t="s">
        <v>1244</v>
      </c>
      <c r="L2476" t="s">
        <v>1254</v>
      </c>
    </row>
    <row r="2477" spans="1:12" x14ac:dyDescent="0.2">
      <c r="A2477">
        <v>2013</v>
      </c>
      <c r="B2477" t="s">
        <v>559</v>
      </c>
      <c r="C2477" t="s">
        <v>365</v>
      </c>
      <c r="D2477" t="s">
        <v>372</v>
      </c>
      <c r="E2477" t="s">
        <v>375</v>
      </c>
      <c r="F2477">
        <v>50</v>
      </c>
      <c r="G2477">
        <v>91.975832183762336</v>
      </c>
      <c r="H2477">
        <v>64.063212538274684</v>
      </c>
      <c r="I2477">
        <v>2.949155552791511E-6</v>
      </c>
      <c r="J2477" t="s">
        <v>1239</v>
      </c>
      <c r="K2477" t="s">
        <v>1244</v>
      </c>
      <c r="L2477" t="s">
        <v>1246</v>
      </c>
    </row>
    <row r="2478" spans="1:12" x14ac:dyDescent="0.2">
      <c r="A2478">
        <v>2013</v>
      </c>
      <c r="B2478" t="s">
        <v>561</v>
      </c>
      <c r="C2478" t="s">
        <v>365</v>
      </c>
      <c r="D2478" t="s">
        <v>269</v>
      </c>
      <c r="E2478" t="s">
        <v>976</v>
      </c>
      <c r="F2478">
        <v>27828</v>
      </c>
      <c r="G2478">
        <v>51190.069160194762</v>
      </c>
      <c r="H2478">
        <v>35655.02157030216</v>
      </c>
      <c r="I2478">
        <v>1.6413820144616439E-3</v>
      </c>
      <c r="J2478" t="s">
        <v>1239</v>
      </c>
      <c r="K2478" t="s">
        <v>269</v>
      </c>
      <c r="L2478" t="s">
        <v>1698</v>
      </c>
    </row>
    <row r="2479" spans="1:12" x14ac:dyDescent="0.2">
      <c r="A2479">
        <v>2013</v>
      </c>
      <c r="B2479" t="s">
        <v>563</v>
      </c>
      <c r="C2479" t="s">
        <v>365</v>
      </c>
      <c r="D2479" t="s">
        <v>269</v>
      </c>
      <c r="E2479" t="s">
        <v>419</v>
      </c>
      <c r="F2479">
        <v>15696</v>
      </c>
      <c r="G2479">
        <v>28873.053239126672</v>
      </c>
      <c r="H2479">
        <v>20110.723680015191</v>
      </c>
      <c r="I2479">
        <v>9.2579891113231145E-4</v>
      </c>
      <c r="J2479" t="s">
        <v>1239</v>
      </c>
      <c r="K2479" t="s">
        <v>269</v>
      </c>
      <c r="L2479" t="s">
        <v>1268</v>
      </c>
    </row>
    <row r="2480" spans="1:12" x14ac:dyDescent="0.2">
      <c r="A2480">
        <v>2013</v>
      </c>
      <c r="B2480" t="s">
        <v>565</v>
      </c>
      <c r="C2480" t="s">
        <v>365</v>
      </c>
      <c r="D2480" t="s">
        <v>269</v>
      </c>
      <c r="E2480" t="s">
        <v>427</v>
      </c>
      <c r="F2480">
        <v>12824</v>
      </c>
      <c r="G2480">
        <v>23589.961438491358</v>
      </c>
      <c r="H2480">
        <v>16430.93275181669</v>
      </c>
      <c r="I2480">
        <v>7.5639941617996684E-4</v>
      </c>
      <c r="J2480" t="s">
        <v>1239</v>
      </c>
      <c r="K2480" t="s">
        <v>269</v>
      </c>
      <c r="L2480" t="s">
        <v>1272</v>
      </c>
    </row>
    <row r="2481" spans="1:12" x14ac:dyDescent="0.2">
      <c r="A2481">
        <v>2013</v>
      </c>
      <c r="B2481" t="s">
        <v>567</v>
      </c>
      <c r="C2481" t="s">
        <v>365</v>
      </c>
      <c r="D2481" t="s">
        <v>269</v>
      </c>
      <c r="E2481" t="s">
        <v>429</v>
      </c>
      <c r="F2481">
        <v>9371</v>
      </c>
      <c r="G2481">
        <v>17238.110467880739</v>
      </c>
      <c r="H2481">
        <v>12006.727293923441</v>
      </c>
      <c r="I2481">
        <v>5.5273073370418506E-4</v>
      </c>
      <c r="J2481" t="s">
        <v>1239</v>
      </c>
      <c r="K2481" t="s">
        <v>269</v>
      </c>
      <c r="L2481" t="s">
        <v>1273</v>
      </c>
    </row>
    <row r="2482" spans="1:12" x14ac:dyDescent="0.2">
      <c r="A2482">
        <v>2013</v>
      </c>
      <c r="B2482" t="s">
        <v>569</v>
      </c>
      <c r="C2482" t="s">
        <v>365</v>
      </c>
      <c r="D2482" t="s">
        <v>269</v>
      </c>
      <c r="E2482" t="s">
        <v>431</v>
      </c>
      <c r="F2482">
        <v>6425</v>
      </c>
      <c r="G2482">
        <v>11818.89443561346</v>
      </c>
      <c r="H2482">
        <v>8232.1228111682976</v>
      </c>
      <c r="I2482">
        <v>3.7896648853370931E-4</v>
      </c>
      <c r="J2482" t="s">
        <v>1239</v>
      </c>
      <c r="K2482" t="s">
        <v>269</v>
      </c>
      <c r="L2482" t="s">
        <v>1274</v>
      </c>
    </row>
    <row r="2483" spans="1:12" x14ac:dyDescent="0.2">
      <c r="A2483">
        <v>2013</v>
      </c>
      <c r="B2483" t="s">
        <v>571</v>
      </c>
      <c r="C2483" t="s">
        <v>365</v>
      </c>
      <c r="D2483" t="s">
        <v>269</v>
      </c>
      <c r="E2483" t="s">
        <v>433</v>
      </c>
      <c r="F2483">
        <v>3164</v>
      </c>
      <c r="G2483">
        <v>5820.2306605884796</v>
      </c>
      <c r="H2483">
        <v>4053.9200894220221</v>
      </c>
      <c r="I2483">
        <v>1.8662256338064691E-4</v>
      </c>
      <c r="J2483" t="s">
        <v>1239</v>
      </c>
      <c r="K2483" t="s">
        <v>269</v>
      </c>
      <c r="L2483" t="s">
        <v>1275</v>
      </c>
    </row>
    <row r="2484" spans="1:12" x14ac:dyDescent="0.2">
      <c r="A2484">
        <v>2013</v>
      </c>
      <c r="B2484" t="s">
        <v>572</v>
      </c>
      <c r="C2484" t="s">
        <v>365</v>
      </c>
      <c r="D2484" t="s">
        <v>269</v>
      </c>
      <c r="E2484" t="s">
        <v>435</v>
      </c>
      <c r="F2484">
        <v>3005</v>
      </c>
      <c r="G2484">
        <v>5527.7475142441162</v>
      </c>
      <c r="H2484">
        <v>3850.1990735503091</v>
      </c>
      <c r="I2484">
        <v>1.772442487227699E-4</v>
      </c>
      <c r="J2484" t="s">
        <v>1239</v>
      </c>
      <c r="K2484" t="s">
        <v>269</v>
      </c>
      <c r="L2484" t="s">
        <v>1276</v>
      </c>
    </row>
    <row r="2485" spans="1:12" x14ac:dyDescent="0.2">
      <c r="A2485">
        <v>2013</v>
      </c>
      <c r="B2485" t="s">
        <v>573</v>
      </c>
      <c r="C2485" t="s">
        <v>365</v>
      </c>
      <c r="D2485" t="s">
        <v>269</v>
      </c>
      <c r="E2485" t="s">
        <v>439</v>
      </c>
      <c r="F2485">
        <v>1919</v>
      </c>
      <c r="G2485">
        <v>3530.0324392127982</v>
      </c>
      <c r="H2485">
        <v>2458.746097218982</v>
      </c>
      <c r="I2485">
        <v>1.1318859011613819E-4</v>
      </c>
      <c r="J2485" t="s">
        <v>1239</v>
      </c>
      <c r="K2485" t="s">
        <v>269</v>
      </c>
      <c r="L2485" t="s">
        <v>1278</v>
      </c>
    </row>
    <row r="2486" spans="1:12" x14ac:dyDescent="0.2">
      <c r="A2486">
        <v>2013</v>
      </c>
      <c r="B2486" t="s">
        <v>575</v>
      </c>
      <c r="C2486" t="s">
        <v>365</v>
      </c>
      <c r="D2486" t="s">
        <v>269</v>
      </c>
      <c r="E2486" t="s">
        <v>399</v>
      </c>
      <c r="F2486">
        <v>946</v>
      </c>
      <c r="G2486">
        <v>1740.1827449167829</v>
      </c>
      <c r="H2486">
        <v>1212.075981224157</v>
      </c>
      <c r="I2486">
        <v>5.5798023058815393E-5</v>
      </c>
      <c r="J2486" t="s">
        <v>1239</v>
      </c>
      <c r="K2486" t="s">
        <v>269</v>
      </c>
      <c r="L2486" t="s">
        <v>1258</v>
      </c>
    </row>
    <row r="2487" spans="1:12" x14ac:dyDescent="0.2">
      <c r="A2487">
        <v>2013</v>
      </c>
      <c r="B2487" t="s">
        <v>577</v>
      </c>
      <c r="C2487" t="s">
        <v>365</v>
      </c>
      <c r="D2487" t="s">
        <v>269</v>
      </c>
      <c r="E2487" t="s">
        <v>401</v>
      </c>
      <c r="F2487">
        <v>690</v>
      </c>
      <c r="G2487">
        <v>1269.2664841359201</v>
      </c>
      <c r="H2487">
        <v>884.07233302819077</v>
      </c>
      <c r="I2487">
        <v>4.0698346628522857E-5</v>
      </c>
      <c r="J2487" t="s">
        <v>1239</v>
      </c>
      <c r="K2487" t="s">
        <v>269</v>
      </c>
      <c r="L2487" t="s">
        <v>1259</v>
      </c>
    </row>
    <row r="2488" spans="1:12" x14ac:dyDescent="0.2">
      <c r="A2488">
        <v>2013</v>
      </c>
      <c r="B2488" t="s">
        <v>578</v>
      </c>
      <c r="C2488" t="s">
        <v>365</v>
      </c>
      <c r="D2488" t="s">
        <v>269</v>
      </c>
      <c r="E2488" t="s">
        <v>403</v>
      </c>
      <c r="F2488">
        <v>628</v>
      </c>
      <c r="G2488">
        <v>1155.216452228055</v>
      </c>
      <c r="H2488">
        <v>804.63394948073005</v>
      </c>
      <c r="I2488">
        <v>3.7041393743061383E-5</v>
      </c>
      <c r="J2488" t="s">
        <v>1239</v>
      </c>
      <c r="K2488" t="s">
        <v>269</v>
      </c>
      <c r="L2488" t="s">
        <v>1260</v>
      </c>
    </row>
    <row r="2489" spans="1:12" x14ac:dyDescent="0.2">
      <c r="A2489">
        <v>2013</v>
      </c>
      <c r="B2489" t="s">
        <v>580</v>
      </c>
      <c r="C2489" t="s">
        <v>365</v>
      </c>
      <c r="D2489" t="s">
        <v>269</v>
      </c>
      <c r="E2489" t="s">
        <v>863</v>
      </c>
      <c r="F2489">
        <v>171</v>
      </c>
      <c r="G2489">
        <v>314.55734606846721</v>
      </c>
      <c r="H2489">
        <v>219.09618688089941</v>
      </c>
      <c r="I2489">
        <v>1.0086111990546969E-5</v>
      </c>
      <c r="J2489" t="s">
        <v>1239</v>
      </c>
      <c r="K2489" t="s">
        <v>269</v>
      </c>
      <c r="L2489" t="s">
        <v>1577</v>
      </c>
    </row>
    <row r="2490" spans="1:12" x14ac:dyDescent="0.2">
      <c r="A2490">
        <v>2013</v>
      </c>
      <c r="B2490" t="s">
        <v>582</v>
      </c>
      <c r="C2490" t="s">
        <v>365</v>
      </c>
      <c r="D2490" t="s">
        <v>269</v>
      </c>
      <c r="E2490" t="s">
        <v>994</v>
      </c>
      <c r="F2490">
        <v>16660</v>
      </c>
      <c r="G2490">
        <v>30646.34728362961</v>
      </c>
      <c r="H2490">
        <v>21345.86241775312</v>
      </c>
      <c r="I2490">
        <v>9.8265863019013138E-4</v>
      </c>
      <c r="J2490" t="s">
        <v>1239</v>
      </c>
      <c r="K2490" t="s">
        <v>269</v>
      </c>
      <c r="L2490" t="s">
        <v>1717</v>
      </c>
    </row>
    <row r="2491" spans="1:12" x14ac:dyDescent="0.2">
      <c r="A2491">
        <v>2013</v>
      </c>
      <c r="B2491" t="s">
        <v>584</v>
      </c>
      <c r="C2491" t="s">
        <v>365</v>
      </c>
      <c r="D2491" t="s">
        <v>269</v>
      </c>
      <c r="E2491" t="s">
        <v>409</v>
      </c>
      <c r="F2491">
        <v>12788</v>
      </c>
      <c r="G2491">
        <v>23523.738839319059</v>
      </c>
      <c r="H2491">
        <v>16384.80723878913</v>
      </c>
      <c r="I2491">
        <v>7.542760241819568E-4</v>
      </c>
      <c r="J2491" t="s">
        <v>1239</v>
      </c>
      <c r="K2491" t="s">
        <v>269</v>
      </c>
      <c r="L2491" t="s">
        <v>1263</v>
      </c>
    </row>
    <row r="2492" spans="1:12" x14ac:dyDescent="0.2">
      <c r="A2492">
        <v>2013</v>
      </c>
      <c r="B2492" t="s">
        <v>586</v>
      </c>
      <c r="C2492" t="s">
        <v>365</v>
      </c>
      <c r="D2492" t="s">
        <v>269</v>
      </c>
      <c r="E2492" t="s">
        <v>680</v>
      </c>
      <c r="F2492">
        <v>1877</v>
      </c>
      <c r="G2492">
        <v>3452.7727401784382</v>
      </c>
      <c r="H2492">
        <v>2404.932998686832</v>
      </c>
      <c r="I2492">
        <v>1.107112994517934E-4</v>
      </c>
      <c r="J2492" t="s">
        <v>1239</v>
      </c>
      <c r="K2492" t="s">
        <v>269</v>
      </c>
      <c r="L2492" t="s">
        <v>1403</v>
      </c>
    </row>
    <row r="2493" spans="1:12" x14ac:dyDescent="0.2">
      <c r="A2493">
        <v>2013</v>
      </c>
      <c r="B2493" t="s">
        <v>588</v>
      </c>
      <c r="C2493" t="s">
        <v>365</v>
      </c>
      <c r="D2493" t="s">
        <v>269</v>
      </c>
      <c r="E2493" t="s">
        <v>681</v>
      </c>
      <c r="F2493">
        <v>262</v>
      </c>
      <c r="G2493">
        <v>481.95336064291462</v>
      </c>
      <c r="H2493">
        <v>335.69123370055928</v>
      </c>
      <c r="I2493">
        <v>1.5453575096627518E-5</v>
      </c>
      <c r="J2493" t="s">
        <v>1239</v>
      </c>
      <c r="K2493" t="s">
        <v>269</v>
      </c>
      <c r="L2493" t="s">
        <v>1404</v>
      </c>
    </row>
    <row r="2494" spans="1:12" x14ac:dyDescent="0.2">
      <c r="A2494">
        <v>2013</v>
      </c>
      <c r="B2494" t="s">
        <v>590</v>
      </c>
      <c r="C2494" t="s">
        <v>365</v>
      </c>
      <c r="D2494" t="s">
        <v>269</v>
      </c>
      <c r="E2494" t="s">
        <v>581</v>
      </c>
      <c r="F2494">
        <v>358</v>
      </c>
      <c r="G2494">
        <v>658.54695843573825</v>
      </c>
      <c r="H2494">
        <v>458.69260177404681</v>
      </c>
      <c r="I2494">
        <v>2.111595375798723E-5</v>
      </c>
      <c r="J2494" t="s">
        <v>1239</v>
      </c>
      <c r="K2494" t="s">
        <v>269</v>
      </c>
      <c r="L2494" t="s">
        <v>1344</v>
      </c>
    </row>
    <row r="2495" spans="1:12" x14ac:dyDescent="0.2">
      <c r="A2495">
        <v>2013</v>
      </c>
      <c r="B2495" t="s">
        <v>678</v>
      </c>
      <c r="C2495" t="s">
        <v>365</v>
      </c>
      <c r="D2495" t="s">
        <v>269</v>
      </c>
      <c r="E2495" t="s">
        <v>682</v>
      </c>
      <c r="F2495">
        <v>100</v>
      </c>
      <c r="G2495">
        <v>183.9516643675247</v>
      </c>
      <c r="H2495">
        <v>128.1264250765494</v>
      </c>
      <c r="I2495">
        <v>5.8983111055830253E-6</v>
      </c>
      <c r="J2495" t="s">
        <v>1239</v>
      </c>
      <c r="K2495" t="s">
        <v>269</v>
      </c>
      <c r="L2495" t="s">
        <v>1405</v>
      </c>
    </row>
    <row r="2496" spans="1:12" x14ac:dyDescent="0.2">
      <c r="A2496">
        <v>2013</v>
      </c>
      <c r="B2496" t="s">
        <v>679</v>
      </c>
      <c r="C2496" t="s">
        <v>365</v>
      </c>
      <c r="D2496" t="s">
        <v>269</v>
      </c>
      <c r="E2496" t="s">
        <v>417</v>
      </c>
      <c r="F2496">
        <v>33</v>
      </c>
      <c r="G2496">
        <v>60.704049241283137</v>
      </c>
      <c r="H2496">
        <v>42.281720275261293</v>
      </c>
      <c r="I2496">
        <v>1.9464426648423979E-6</v>
      </c>
      <c r="J2496" t="s">
        <v>1239</v>
      </c>
      <c r="K2496" t="s">
        <v>269</v>
      </c>
      <c r="L2496" t="s">
        <v>1267</v>
      </c>
    </row>
    <row r="2497" spans="1:12" x14ac:dyDescent="0.2">
      <c r="A2497">
        <v>2013</v>
      </c>
      <c r="B2497" t="s">
        <v>592</v>
      </c>
      <c r="C2497" t="s">
        <v>365</v>
      </c>
      <c r="D2497" t="s">
        <v>269</v>
      </c>
      <c r="E2497" t="s">
        <v>421</v>
      </c>
      <c r="I2497">
        <v>0</v>
      </c>
      <c r="J2497" t="s">
        <v>1239</v>
      </c>
      <c r="K2497" t="s">
        <v>269</v>
      </c>
      <c r="L2497" t="s">
        <v>1269</v>
      </c>
    </row>
    <row r="2498" spans="1:12" x14ac:dyDescent="0.2">
      <c r="A2498">
        <v>2013</v>
      </c>
      <c r="B2498" t="s">
        <v>593</v>
      </c>
      <c r="C2498" t="s">
        <v>365</v>
      </c>
      <c r="D2498" t="s">
        <v>269</v>
      </c>
      <c r="E2498" t="s">
        <v>579</v>
      </c>
      <c r="I2498">
        <v>0</v>
      </c>
      <c r="J2498" t="s">
        <v>1239</v>
      </c>
      <c r="K2498" t="s">
        <v>269</v>
      </c>
      <c r="L2498" t="s">
        <v>1343</v>
      </c>
    </row>
    <row r="2499" spans="1:12" x14ac:dyDescent="0.2">
      <c r="A2499">
        <v>2013</v>
      </c>
      <c r="B2499" t="s">
        <v>594</v>
      </c>
      <c r="C2499" t="s">
        <v>365</v>
      </c>
      <c r="D2499" t="s">
        <v>354</v>
      </c>
      <c r="E2499" t="s">
        <v>447</v>
      </c>
      <c r="F2499">
        <v>1998</v>
      </c>
      <c r="G2499">
        <v>3675.3542540631429</v>
      </c>
      <c r="H2499">
        <v>2559.965973029457</v>
      </c>
      <c r="I2499">
        <v>1.178482558895488E-4</v>
      </c>
      <c r="J2499" t="s">
        <v>1239</v>
      </c>
      <c r="K2499" t="s">
        <v>1233</v>
      </c>
      <c r="L2499" t="s">
        <v>1282</v>
      </c>
    </row>
    <row r="2500" spans="1:12" x14ac:dyDescent="0.2">
      <c r="A2500">
        <v>2013</v>
      </c>
      <c r="B2500" t="s">
        <v>596</v>
      </c>
      <c r="C2500" t="s">
        <v>365</v>
      </c>
      <c r="D2500" t="s">
        <v>354</v>
      </c>
      <c r="E2500" t="s">
        <v>674</v>
      </c>
      <c r="F2500">
        <v>2823</v>
      </c>
      <c r="G2500">
        <v>5192.9554850952218</v>
      </c>
      <c r="H2500">
        <v>3617.0089799109892</v>
      </c>
      <c r="I2500">
        <v>1.6650932251060881E-4</v>
      </c>
      <c r="J2500" t="s">
        <v>1239</v>
      </c>
      <c r="K2500" t="s">
        <v>1233</v>
      </c>
      <c r="L2500" t="s">
        <v>1399</v>
      </c>
    </row>
    <row r="2501" spans="1:12" x14ac:dyDescent="0.2">
      <c r="A2501">
        <v>2013</v>
      </c>
      <c r="B2501" t="s">
        <v>597</v>
      </c>
      <c r="C2501" t="s">
        <v>365</v>
      </c>
      <c r="D2501" t="s">
        <v>354</v>
      </c>
      <c r="E2501" t="s">
        <v>922</v>
      </c>
      <c r="F2501">
        <v>730</v>
      </c>
      <c r="G2501">
        <v>1342.8471498829299</v>
      </c>
      <c r="H2501">
        <v>935.32290305881054</v>
      </c>
      <c r="I2501">
        <v>4.3057671070756077E-5</v>
      </c>
      <c r="J2501" t="s">
        <v>1239</v>
      </c>
      <c r="K2501" t="s">
        <v>1233</v>
      </c>
      <c r="L2501" t="s">
        <v>1647</v>
      </c>
    </row>
    <row r="2502" spans="1:12" x14ac:dyDescent="0.2">
      <c r="A2502">
        <v>2013</v>
      </c>
      <c r="B2502" t="s">
        <v>599</v>
      </c>
      <c r="C2502" t="s">
        <v>365</v>
      </c>
      <c r="D2502" t="s">
        <v>303</v>
      </c>
      <c r="E2502" t="s">
        <v>1005</v>
      </c>
      <c r="F2502">
        <v>2724</v>
      </c>
      <c r="G2502">
        <v>5010.8433373713706</v>
      </c>
      <c r="H2502">
        <v>3490.163819085205</v>
      </c>
      <c r="I2502">
        <v>1.606699945160816E-4</v>
      </c>
      <c r="J2502" t="s">
        <v>1239</v>
      </c>
      <c r="K2502" t="s">
        <v>303</v>
      </c>
      <c r="L2502" t="s">
        <v>1736</v>
      </c>
    </row>
    <row r="2503" spans="1:12" x14ac:dyDescent="0.2">
      <c r="A2503">
        <v>2013</v>
      </c>
      <c r="B2503" t="s">
        <v>600</v>
      </c>
      <c r="C2503" t="s">
        <v>453</v>
      </c>
      <c r="D2503" t="s">
        <v>269</v>
      </c>
      <c r="E2503" t="s">
        <v>454</v>
      </c>
      <c r="F2503">
        <v>22670</v>
      </c>
      <c r="G2503">
        <v>41701.842312117842</v>
      </c>
      <c r="H2503">
        <v>29046.260564853739</v>
      </c>
      <c r="I2503">
        <v>1.337147127635671E-3</v>
      </c>
      <c r="J2503" t="s">
        <v>1285</v>
      </c>
      <c r="K2503" t="s">
        <v>269</v>
      </c>
      <c r="L2503" t="s">
        <v>1286</v>
      </c>
    </row>
    <row r="2504" spans="1:12" x14ac:dyDescent="0.2">
      <c r="A2504">
        <v>2013</v>
      </c>
      <c r="B2504" t="s">
        <v>602</v>
      </c>
      <c r="C2504" t="s">
        <v>453</v>
      </c>
      <c r="D2504" t="s">
        <v>269</v>
      </c>
      <c r="E2504" t="s">
        <v>456</v>
      </c>
      <c r="F2504">
        <v>17156</v>
      </c>
      <c r="G2504">
        <v>31558.74753889253</v>
      </c>
      <c r="H2504">
        <v>21981.369486132811</v>
      </c>
      <c r="I2504">
        <v>1.011914253273823E-3</v>
      </c>
      <c r="J2504" t="s">
        <v>1285</v>
      </c>
      <c r="K2504" t="s">
        <v>269</v>
      </c>
      <c r="L2504" t="s">
        <v>1287</v>
      </c>
    </row>
    <row r="2505" spans="1:12" x14ac:dyDescent="0.2">
      <c r="A2505">
        <v>2013</v>
      </c>
      <c r="B2505" t="s">
        <v>605</v>
      </c>
      <c r="C2505" t="s">
        <v>453</v>
      </c>
      <c r="D2505" t="s">
        <v>269</v>
      </c>
      <c r="E2505" t="s">
        <v>458</v>
      </c>
      <c r="F2505">
        <v>2591</v>
      </c>
      <c r="G2505">
        <v>4766.1876237625638</v>
      </c>
      <c r="H2505">
        <v>3319.7556737333939</v>
      </c>
      <c r="I2505">
        <v>1.5282524074565609E-4</v>
      </c>
      <c r="J2505" t="s">
        <v>1285</v>
      </c>
      <c r="K2505" t="s">
        <v>269</v>
      </c>
      <c r="L2505" t="s">
        <v>1288</v>
      </c>
    </row>
    <row r="2506" spans="1:12" x14ac:dyDescent="0.2">
      <c r="A2506">
        <v>2013</v>
      </c>
      <c r="B2506" t="s">
        <v>608</v>
      </c>
      <c r="C2506" t="s">
        <v>453</v>
      </c>
      <c r="D2506" t="s">
        <v>269</v>
      </c>
      <c r="E2506" t="s">
        <v>598</v>
      </c>
      <c r="F2506">
        <v>2524</v>
      </c>
      <c r="G2506">
        <v>4642.9400086363221</v>
      </c>
      <c r="H2506">
        <v>3233.9109689321058</v>
      </c>
      <c r="I2506">
        <v>1.4887337230491549E-4</v>
      </c>
      <c r="J2506" t="s">
        <v>1285</v>
      </c>
      <c r="K2506" t="s">
        <v>269</v>
      </c>
      <c r="L2506" t="s">
        <v>1351</v>
      </c>
    </row>
    <row r="2507" spans="1:12" x14ac:dyDescent="0.2">
      <c r="A2507">
        <v>2013</v>
      </c>
      <c r="B2507" t="s">
        <v>610</v>
      </c>
      <c r="C2507" t="s">
        <v>453</v>
      </c>
      <c r="D2507" t="s">
        <v>269</v>
      </c>
      <c r="E2507" t="s">
        <v>462</v>
      </c>
      <c r="F2507">
        <v>1046</v>
      </c>
      <c r="G2507">
        <v>1924.134409284308</v>
      </c>
      <c r="H2507">
        <v>1340.202406300707</v>
      </c>
      <c r="I2507">
        <v>6.169633416439845E-5</v>
      </c>
      <c r="J2507" t="s">
        <v>1285</v>
      </c>
      <c r="K2507" t="s">
        <v>269</v>
      </c>
      <c r="L2507" t="s">
        <v>1290</v>
      </c>
    </row>
    <row r="2508" spans="1:12" x14ac:dyDescent="0.2">
      <c r="A2508">
        <v>2013</v>
      </c>
      <c r="B2508" t="s">
        <v>463</v>
      </c>
      <c r="C2508" t="s">
        <v>453</v>
      </c>
      <c r="D2508" t="s">
        <v>464</v>
      </c>
      <c r="E2508" t="s">
        <v>465</v>
      </c>
      <c r="F2508">
        <v>159021</v>
      </c>
      <c r="G2508">
        <v>292521.77619388141</v>
      </c>
      <c r="H2508">
        <v>203747.92242097959</v>
      </c>
      <c r="I2508">
        <v>9.3795533032091805E-3</v>
      </c>
      <c r="J2508" t="s">
        <v>1285</v>
      </c>
      <c r="K2508" t="s">
        <v>1291</v>
      </c>
      <c r="L2508" t="s">
        <v>1292</v>
      </c>
    </row>
    <row r="2509" spans="1:12" x14ac:dyDescent="0.2">
      <c r="A2509">
        <v>2013</v>
      </c>
      <c r="B2509" t="s">
        <v>466</v>
      </c>
      <c r="C2509" t="s">
        <v>453</v>
      </c>
      <c r="D2509" t="s">
        <v>464</v>
      </c>
      <c r="E2509" t="s">
        <v>467</v>
      </c>
      <c r="F2509">
        <v>13785</v>
      </c>
      <c r="G2509">
        <v>25357.736933063268</v>
      </c>
      <c r="H2509">
        <v>17662.227696802329</v>
      </c>
      <c r="I2509">
        <v>8.1308218590461963E-4</v>
      </c>
      <c r="J2509" t="s">
        <v>1285</v>
      </c>
      <c r="K2509" t="s">
        <v>1291</v>
      </c>
      <c r="L2509" t="s">
        <v>1293</v>
      </c>
    </row>
    <row r="2510" spans="1:12" x14ac:dyDescent="0.2">
      <c r="A2510">
        <v>2013</v>
      </c>
      <c r="B2510" t="s">
        <v>616</v>
      </c>
      <c r="C2510" t="s">
        <v>453</v>
      </c>
      <c r="D2510" t="s">
        <v>464</v>
      </c>
      <c r="E2510" t="s">
        <v>469</v>
      </c>
      <c r="F2510">
        <v>8503</v>
      </c>
      <c r="G2510">
        <v>15641.410021170621</v>
      </c>
      <c r="H2510">
        <v>10894.589924258989</v>
      </c>
      <c r="I2510">
        <v>5.0153339330772425E-4</v>
      </c>
      <c r="J2510" t="s">
        <v>1285</v>
      </c>
      <c r="K2510" t="s">
        <v>1291</v>
      </c>
      <c r="L2510" t="s">
        <v>1294</v>
      </c>
    </row>
    <row r="2511" spans="1:12" x14ac:dyDescent="0.2">
      <c r="A2511">
        <v>2013</v>
      </c>
      <c r="B2511" t="s">
        <v>618</v>
      </c>
      <c r="C2511" t="s">
        <v>453</v>
      </c>
      <c r="D2511" t="s">
        <v>464</v>
      </c>
      <c r="E2511" t="s">
        <v>471</v>
      </c>
      <c r="F2511">
        <v>5547</v>
      </c>
      <c r="G2511">
        <v>10203.79882246659</v>
      </c>
      <c r="H2511">
        <v>7107.1727989961946</v>
      </c>
      <c r="I2511">
        <v>3.2717931702669041E-4</v>
      </c>
      <c r="J2511" t="s">
        <v>1285</v>
      </c>
      <c r="K2511" t="s">
        <v>1291</v>
      </c>
      <c r="L2511" t="s">
        <v>1295</v>
      </c>
    </row>
    <row r="2512" spans="1:12" x14ac:dyDescent="0.2">
      <c r="A2512">
        <v>2013</v>
      </c>
      <c r="B2512" t="s">
        <v>620</v>
      </c>
      <c r="C2512" t="s">
        <v>453</v>
      </c>
      <c r="D2512" t="s">
        <v>464</v>
      </c>
      <c r="E2512" t="s">
        <v>473</v>
      </c>
      <c r="F2512">
        <v>2392</v>
      </c>
      <c r="G2512">
        <v>4400.1238116711893</v>
      </c>
      <c r="H2512">
        <v>3064.7840878310608</v>
      </c>
      <c r="I2512">
        <v>1.4108760164554591E-4</v>
      </c>
      <c r="J2512" t="s">
        <v>1285</v>
      </c>
      <c r="K2512" t="s">
        <v>1291</v>
      </c>
      <c r="L2512" t="s">
        <v>1296</v>
      </c>
    </row>
    <row r="2513" spans="1:12" x14ac:dyDescent="0.2">
      <c r="A2513">
        <v>2013</v>
      </c>
      <c r="B2513" t="s">
        <v>622</v>
      </c>
      <c r="C2513" t="s">
        <v>453</v>
      </c>
      <c r="D2513" t="s">
        <v>603</v>
      </c>
      <c r="E2513" t="s">
        <v>998</v>
      </c>
      <c r="F2513">
        <v>5032</v>
      </c>
      <c r="G2513">
        <v>9256.4477509738408</v>
      </c>
      <c r="H2513">
        <v>6447.3217098519644</v>
      </c>
      <c r="I2513">
        <v>2.9680301483293772E-4</v>
      </c>
      <c r="J2513" t="s">
        <v>1285</v>
      </c>
      <c r="K2513" t="s">
        <v>1200</v>
      </c>
      <c r="L2513" t="s">
        <v>1721</v>
      </c>
    </row>
    <row r="2514" spans="1:12" x14ac:dyDescent="0.2">
      <c r="A2514">
        <v>2013</v>
      </c>
      <c r="B2514" t="s">
        <v>624</v>
      </c>
      <c r="C2514" t="s">
        <v>453</v>
      </c>
      <c r="D2514" t="s">
        <v>603</v>
      </c>
      <c r="E2514" t="s">
        <v>1000</v>
      </c>
      <c r="F2514">
        <v>1611</v>
      </c>
      <c r="G2514">
        <v>2963.4613129608219</v>
      </c>
      <c r="H2514">
        <v>2064.1167079832098</v>
      </c>
      <c r="I2514">
        <v>9.5021791910942472E-5</v>
      </c>
      <c r="J2514" t="s">
        <v>1285</v>
      </c>
      <c r="K2514" t="s">
        <v>1200</v>
      </c>
      <c r="L2514" t="s">
        <v>1723</v>
      </c>
    </row>
    <row r="2515" spans="1:12" x14ac:dyDescent="0.2">
      <c r="A2515">
        <v>2013</v>
      </c>
      <c r="B2515" t="s">
        <v>627</v>
      </c>
      <c r="C2515" t="s">
        <v>453</v>
      </c>
      <c r="D2515" t="s">
        <v>603</v>
      </c>
      <c r="E2515" t="s">
        <v>999</v>
      </c>
      <c r="F2515">
        <v>947</v>
      </c>
      <c r="G2515">
        <v>1742.0222615604589</v>
      </c>
      <c r="H2515">
        <v>1213.357245474923</v>
      </c>
      <c r="I2515">
        <v>5.5857006169871252E-5</v>
      </c>
      <c r="J2515" t="s">
        <v>1285</v>
      </c>
      <c r="K2515" t="s">
        <v>1200</v>
      </c>
      <c r="L2515" t="s">
        <v>1722</v>
      </c>
    </row>
    <row r="2516" spans="1:12" x14ac:dyDescent="0.2">
      <c r="A2516">
        <v>2013</v>
      </c>
      <c r="B2516" t="s">
        <v>629</v>
      </c>
      <c r="C2516" t="s">
        <v>453</v>
      </c>
      <c r="D2516" t="s">
        <v>603</v>
      </c>
      <c r="E2516" t="s">
        <v>1025</v>
      </c>
      <c r="F2516">
        <v>8337</v>
      </c>
      <c r="G2516">
        <v>15336.050258320531</v>
      </c>
      <c r="H2516">
        <v>10681.90005863192</v>
      </c>
      <c r="I2516">
        <v>4.9174219687245658E-4</v>
      </c>
      <c r="J2516" t="s">
        <v>1285</v>
      </c>
      <c r="K2516" t="s">
        <v>1200</v>
      </c>
      <c r="L2516" t="s">
        <v>1758</v>
      </c>
    </row>
    <row r="2517" spans="1:12" x14ac:dyDescent="0.2">
      <c r="A2517">
        <v>2013</v>
      </c>
      <c r="B2517" t="s">
        <v>631</v>
      </c>
      <c r="C2517" t="s">
        <v>453</v>
      </c>
      <c r="D2517" t="s">
        <v>464</v>
      </c>
      <c r="E2517" t="s">
        <v>693</v>
      </c>
      <c r="F2517">
        <v>581</v>
      </c>
      <c r="G2517">
        <v>1068.7591699753179</v>
      </c>
      <c r="H2517">
        <v>744.41452969475188</v>
      </c>
      <c r="I2517">
        <v>3.4269187523437357E-5</v>
      </c>
      <c r="J2517" t="s">
        <v>1285</v>
      </c>
      <c r="K2517" t="s">
        <v>1291</v>
      </c>
      <c r="L2517" t="s">
        <v>1417</v>
      </c>
    </row>
    <row r="2518" spans="1:12" x14ac:dyDescent="0.2">
      <c r="A2518">
        <v>2013</v>
      </c>
      <c r="B2518" t="s">
        <v>633</v>
      </c>
      <c r="C2518" t="s">
        <v>268</v>
      </c>
      <c r="D2518" t="s">
        <v>269</v>
      </c>
      <c r="E2518" t="s">
        <v>270</v>
      </c>
      <c r="F2518">
        <v>1661</v>
      </c>
      <c r="G2518">
        <v>3055.437145144585</v>
      </c>
      <c r="H2518">
        <v>2128.1799205214852</v>
      </c>
      <c r="I2518">
        <v>9.7970947463734028E-5</v>
      </c>
      <c r="J2518" t="s">
        <v>1194</v>
      </c>
      <c r="K2518" t="s">
        <v>269</v>
      </c>
      <c r="L2518" t="s">
        <v>1195</v>
      </c>
    </row>
    <row r="2519" spans="1:12" x14ac:dyDescent="0.2">
      <c r="A2519">
        <v>2013</v>
      </c>
      <c r="B2519" t="s">
        <v>635</v>
      </c>
      <c r="C2519" t="s">
        <v>268</v>
      </c>
      <c r="D2519" t="s">
        <v>269</v>
      </c>
      <c r="E2519" t="s">
        <v>272</v>
      </c>
      <c r="F2519">
        <v>1495</v>
      </c>
      <c r="G2519">
        <v>2750.077382294493</v>
      </c>
      <c r="H2519">
        <v>1915.4900548944131</v>
      </c>
      <c r="I2519">
        <v>8.8179751028466194E-5</v>
      </c>
      <c r="J2519" t="s">
        <v>1194</v>
      </c>
      <c r="K2519" t="s">
        <v>269</v>
      </c>
      <c r="L2519" t="s">
        <v>1196</v>
      </c>
    </row>
    <row r="2520" spans="1:12" x14ac:dyDescent="0.2">
      <c r="A2520">
        <v>2013</v>
      </c>
      <c r="B2520" t="s">
        <v>637</v>
      </c>
      <c r="C2520" t="s">
        <v>268</v>
      </c>
      <c r="D2520" t="s">
        <v>269</v>
      </c>
      <c r="E2520" t="s">
        <v>1045</v>
      </c>
      <c r="F2520">
        <v>2000</v>
      </c>
      <c r="G2520">
        <v>3679.0332873504931</v>
      </c>
      <c r="H2520">
        <v>2562.5285015309869</v>
      </c>
      <c r="I2520">
        <v>1.1796622211166041E-4</v>
      </c>
      <c r="J2520" t="s">
        <v>1194</v>
      </c>
      <c r="K2520" t="s">
        <v>269</v>
      </c>
      <c r="L2520" t="s">
        <v>1790</v>
      </c>
    </row>
    <row r="2521" spans="1:12" x14ac:dyDescent="0.2">
      <c r="A2521">
        <v>2013</v>
      </c>
      <c r="B2521" t="s">
        <v>639</v>
      </c>
      <c r="C2521" t="s">
        <v>268</v>
      </c>
      <c r="D2521" t="s">
        <v>269</v>
      </c>
      <c r="E2521" t="s">
        <v>1046</v>
      </c>
      <c r="F2521">
        <v>452</v>
      </c>
      <c r="G2521">
        <v>831.46152294121146</v>
      </c>
      <c r="H2521">
        <v>579.13144134600316</v>
      </c>
      <c r="I2521">
        <v>2.6660366197235261E-5</v>
      </c>
      <c r="J2521" t="s">
        <v>1194</v>
      </c>
      <c r="K2521" t="s">
        <v>269</v>
      </c>
      <c r="L2521" t="s">
        <v>1791</v>
      </c>
    </row>
    <row r="2522" spans="1:12" x14ac:dyDescent="0.2">
      <c r="A2522">
        <v>2013</v>
      </c>
      <c r="B2522" t="s">
        <v>641</v>
      </c>
      <c r="C2522" t="s">
        <v>268</v>
      </c>
      <c r="D2522" t="s">
        <v>898</v>
      </c>
      <c r="E2522" t="s">
        <v>1015</v>
      </c>
      <c r="F2522">
        <v>91206</v>
      </c>
      <c r="G2522">
        <v>167774.95500304451</v>
      </c>
      <c r="H2522">
        <v>116858.9872553176</v>
      </c>
      <c r="I2522">
        <v>5.3796136269580507E-3</v>
      </c>
      <c r="J2522" t="s">
        <v>1194</v>
      </c>
      <c r="K2522" t="s">
        <v>1623</v>
      </c>
      <c r="L2522" t="s">
        <v>1747</v>
      </c>
    </row>
    <row r="2523" spans="1:12" x14ac:dyDescent="0.2">
      <c r="A2523">
        <v>2013</v>
      </c>
      <c r="B2523" t="s">
        <v>643</v>
      </c>
      <c r="C2523" t="s">
        <v>109</v>
      </c>
      <c r="D2523" t="s">
        <v>218</v>
      </c>
      <c r="E2523" t="s">
        <v>652</v>
      </c>
      <c r="F2523">
        <v>1860</v>
      </c>
      <c r="G2523">
        <v>3421.500957235959</v>
      </c>
      <c r="H2523">
        <v>2383.1515064238179</v>
      </c>
      <c r="I2523">
        <v>1.097085865638442E-4</v>
      </c>
      <c r="J2523" t="s">
        <v>1114</v>
      </c>
      <c r="K2523" t="s">
        <v>1169</v>
      </c>
      <c r="L2523" t="s">
        <v>1761</v>
      </c>
    </row>
    <row r="2524" spans="1:12" x14ac:dyDescent="0.2">
      <c r="A2524">
        <v>2013</v>
      </c>
      <c r="B2524" t="s">
        <v>645</v>
      </c>
      <c r="C2524" t="s">
        <v>109</v>
      </c>
      <c r="D2524" t="s">
        <v>218</v>
      </c>
      <c r="E2524" t="s">
        <v>1047</v>
      </c>
      <c r="F2524">
        <v>588</v>
      </c>
      <c r="G2524">
        <v>1081.635786481045</v>
      </c>
      <c r="H2524">
        <v>753.3833794501104</v>
      </c>
      <c r="I2524">
        <v>3.4682069300828183E-5</v>
      </c>
      <c r="J2524" t="s">
        <v>1114</v>
      </c>
      <c r="K2524" t="s">
        <v>1169</v>
      </c>
      <c r="L2524" t="s">
        <v>1792</v>
      </c>
    </row>
    <row r="2525" spans="1:12" x14ac:dyDescent="0.2">
      <c r="A2525">
        <v>2013</v>
      </c>
      <c r="B2525" t="s">
        <v>647</v>
      </c>
      <c r="C2525" t="s">
        <v>109</v>
      </c>
      <c r="D2525" t="s">
        <v>218</v>
      </c>
      <c r="E2525" t="s">
        <v>845</v>
      </c>
      <c r="F2525">
        <v>500</v>
      </c>
      <c r="G2525">
        <v>919.75832183762327</v>
      </c>
      <c r="H2525">
        <v>640.63212538274684</v>
      </c>
      <c r="I2525">
        <v>2.9491555527915112E-5</v>
      </c>
      <c r="J2525" t="s">
        <v>1114</v>
      </c>
      <c r="K2525" t="s">
        <v>1169</v>
      </c>
      <c r="L2525" t="s">
        <v>1762</v>
      </c>
    </row>
    <row r="2526" spans="1:12" x14ac:dyDescent="0.2">
      <c r="A2526">
        <v>2013</v>
      </c>
      <c r="B2526" t="s">
        <v>649</v>
      </c>
      <c r="C2526" t="s">
        <v>109</v>
      </c>
      <c r="D2526" t="s">
        <v>218</v>
      </c>
      <c r="E2526" t="s">
        <v>1028</v>
      </c>
      <c r="F2526">
        <v>50</v>
      </c>
      <c r="G2526">
        <v>91.975832183762336</v>
      </c>
      <c r="H2526">
        <v>64.063212538274684</v>
      </c>
      <c r="I2526">
        <v>2.949155552791511E-6</v>
      </c>
      <c r="J2526" t="s">
        <v>1114</v>
      </c>
      <c r="K2526" t="s">
        <v>1169</v>
      </c>
      <c r="L2526" t="s">
        <v>1763</v>
      </c>
    </row>
    <row r="2527" spans="1:12" x14ac:dyDescent="0.2">
      <c r="A2527">
        <v>2013</v>
      </c>
      <c r="B2527" t="s">
        <v>651</v>
      </c>
      <c r="C2527" t="s">
        <v>109</v>
      </c>
      <c r="D2527" t="s">
        <v>218</v>
      </c>
      <c r="E2527" t="s">
        <v>237</v>
      </c>
      <c r="F2527">
        <v>0.3</v>
      </c>
      <c r="G2527">
        <v>0.55185499310257391</v>
      </c>
      <c r="H2527">
        <v>0.3843792752296481</v>
      </c>
      <c r="I2527">
        <v>1.7694933316749072E-8</v>
      </c>
      <c r="J2527" t="s">
        <v>1114</v>
      </c>
      <c r="K2527" t="s">
        <v>1169</v>
      </c>
      <c r="L2527" t="s">
        <v>1178</v>
      </c>
    </row>
    <row r="2528" spans="1:12" x14ac:dyDescent="0.2">
      <c r="A2528">
        <v>2013</v>
      </c>
      <c r="B2528" t="s">
        <v>653</v>
      </c>
      <c r="C2528" t="s">
        <v>109</v>
      </c>
      <c r="D2528" t="s">
        <v>218</v>
      </c>
      <c r="E2528" t="s">
        <v>1029</v>
      </c>
      <c r="F2528">
        <v>0</v>
      </c>
      <c r="G2528">
        <v>0</v>
      </c>
      <c r="H2528">
        <v>0</v>
      </c>
      <c r="I2528">
        <v>0</v>
      </c>
      <c r="J2528" t="s">
        <v>1114</v>
      </c>
      <c r="K2528" t="s">
        <v>1169</v>
      </c>
      <c r="L2528" t="s">
        <v>1764</v>
      </c>
    </row>
    <row r="2529" spans="1:12" x14ac:dyDescent="0.2">
      <c r="A2529">
        <v>2013</v>
      </c>
      <c r="B2529" t="s">
        <v>655</v>
      </c>
      <c r="C2529" t="s">
        <v>109</v>
      </c>
      <c r="D2529" t="s">
        <v>218</v>
      </c>
      <c r="E2529" t="s">
        <v>1030</v>
      </c>
      <c r="F2529">
        <v>0</v>
      </c>
      <c r="G2529">
        <v>0</v>
      </c>
      <c r="H2529">
        <v>0</v>
      </c>
      <c r="I2529">
        <v>0</v>
      </c>
      <c r="J2529" t="s">
        <v>1114</v>
      </c>
      <c r="K2529" t="s">
        <v>1169</v>
      </c>
      <c r="L2529" t="s">
        <v>1765</v>
      </c>
    </row>
    <row r="2530" spans="1:12" x14ac:dyDescent="0.2">
      <c r="A2530">
        <v>2013</v>
      </c>
      <c r="B2530" t="s">
        <v>697</v>
      </c>
      <c r="C2530" t="s">
        <v>109</v>
      </c>
      <c r="D2530" t="s">
        <v>218</v>
      </c>
      <c r="E2530" t="s">
        <v>219</v>
      </c>
      <c r="F2530">
        <v>0</v>
      </c>
      <c r="G2530">
        <v>0</v>
      </c>
      <c r="H2530">
        <v>0</v>
      </c>
      <c r="I2530">
        <v>0</v>
      </c>
      <c r="J2530" t="s">
        <v>1114</v>
      </c>
      <c r="K2530" t="s">
        <v>1169</v>
      </c>
      <c r="L2530" t="s">
        <v>1170</v>
      </c>
    </row>
    <row r="2531" spans="1:12" x14ac:dyDescent="0.2">
      <c r="A2531">
        <v>2013</v>
      </c>
      <c r="B2531" t="s">
        <v>699</v>
      </c>
      <c r="C2531" t="s">
        <v>109</v>
      </c>
      <c r="D2531" t="s">
        <v>218</v>
      </c>
      <c r="E2531" t="s">
        <v>910</v>
      </c>
      <c r="F2531">
        <v>0</v>
      </c>
      <c r="G2531">
        <v>0</v>
      </c>
      <c r="H2531">
        <v>0</v>
      </c>
      <c r="I2531">
        <v>0</v>
      </c>
      <c r="J2531" t="s">
        <v>1114</v>
      </c>
      <c r="K2531" t="s">
        <v>1169</v>
      </c>
      <c r="L2531" t="s">
        <v>1767</v>
      </c>
    </row>
    <row r="2532" spans="1:12" x14ac:dyDescent="0.2">
      <c r="A2532">
        <v>2013</v>
      </c>
      <c r="B2532" t="s">
        <v>701</v>
      </c>
      <c r="C2532" t="s">
        <v>109</v>
      </c>
      <c r="D2532" t="s">
        <v>218</v>
      </c>
      <c r="E2532" t="s">
        <v>749</v>
      </c>
      <c r="F2532">
        <v>0</v>
      </c>
      <c r="G2532">
        <v>0</v>
      </c>
      <c r="H2532">
        <v>0</v>
      </c>
      <c r="I2532">
        <v>0</v>
      </c>
      <c r="J2532" t="s">
        <v>1114</v>
      </c>
      <c r="K2532" t="s">
        <v>1169</v>
      </c>
      <c r="L2532" t="s">
        <v>1768</v>
      </c>
    </row>
    <row r="2533" spans="1:12" x14ac:dyDescent="0.2">
      <c r="A2533">
        <v>2013</v>
      </c>
      <c r="B2533" t="s">
        <v>702</v>
      </c>
      <c r="C2533" t="s">
        <v>109</v>
      </c>
      <c r="D2533" t="s">
        <v>110</v>
      </c>
      <c r="E2533" t="s">
        <v>1048</v>
      </c>
      <c r="F2533">
        <v>9682</v>
      </c>
      <c r="G2533">
        <v>17810.20014406374</v>
      </c>
      <c r="H2533">
        <v>12405.20047591151</v>
      </c>
      <c r="I2533">
        <v>5.7107448124254828E-4</v>
      </c>
      <c r="J2533" t="s">
        <v>1114</v>
      </c>
      <c r="K2533" t="s">
        <v>1115</v>
      </c>
      <c r="L2533" t="s">
        <v>1793</v>
      </c>
    </row>
    <row r="2534" spans="1:12" x14ac:dyDescent="0.2">
      <c r="A2534">
        <v>2013</v>
      </c>
      <c r="B2534" t="s">
        <v>703</v>
      </c>
      <c r="C2534" t="s">
        <v>109</v>
      </c>
      <c r="D2534" t="s">
        <v>110</v>
      </c>
      <c r="E2534" t="s">
        <v>961</v>
      </c>
      <c r="F2534">
        <v>635</v>
      </c>
      <c r="G2534">
        <v>1168.093068733782</v>
      </c>
      <c r="H2534">
        <v>813.60279923608857</v>
      </c>
      <c r="I2534">
        <v>3.7454275520452201E-5</v>
      </c>
      <c r="J2534" t="s">
        <v>1114</v>
      </c>
      <c r="K2534" t="s">
        <v>1115</v>
      </c>
      <c r="L2534" t="s">
        <v>1772</v>
      </c>
    </row>
    <row r="2535" spans="1:12" x14ac:dyDescent="0.2">
      <c r="A2535">
        <v>2013</v>
      </c>
      <c r="B2535" t="s">
        <v>705</v>
      </c>
      <c r="C2535" t="s">
        <v>109</v>
      </c>
      <c r="D2535" t="s">
        <v>110</v>
      </c>
      <c r="E2535" t="s">
        <v>962</v>
      </c>
      <c r="I2535">
        <v>0</v>
      </c>
      <c r="J2535" t="s">
        <v>1114</v>
      </c>
      <c r="K2535" t="s">
        <v>1115</v>
      </c>
      <c r="L2535" t="s">
        <v>1773</v>
      </c>
    </row>
    <row r="2536" spans="1:12" x14ac:dyDescent="0.2">
      <c r="A2536">
        <v>2013</v>
      </c>
      <c r="B2536" t="s">
        <v>707</v>
      </c>
      <c r="C2536" t="s">
        <v>109</v>
      </c>
      <c r="D2536" t="s">
        <v>110</v>
      </c>
      <c r="E2536" t="s">
        <v>844</v>
      </c>
      <c r="F2536">
        <v>191</v>
      </c>
      <c r="G2536">
        <v>351.34767894197211</v>
      </c>
      <c r="H2536">
        <v>244.72147189620929</v>
      </c>
      <c r="I2536">
        <v>1.1265774211663569E-5</v>
      </c>
      <c r="J2536" t="s">
        <v>1114</v>
      </c>
      <c r="K2536" t="s">
        <v>1115</v>
      </c>
      <c r="L2536" t="s">
        <v>1774</v>
      </c>
    </row>
    <row r="2537" spans="1:12" x14ac:dyDescent="0.2">
      <c r="A2537">
        <v>2013</v>
      </c>
      <c r="B2537" t="s">
        <v>709</v>
      </c>
      <c r="C2537" t="s">
        <v>109</v>
      </c>
      <c r="D2537" t="s">
        <v>110</v>
      </c>
      <c r="E2537" t="s">
        <v>1049</v>
      </c>
      <c r="F2537">
        <v>415</v>
      </c>
      <c r="G2537">
        <v>763.39940712522741</v>
      </c>
      <c r="H2537">
        <v>531.7246640676799</v>
      </c>
      <c r="I2537">
        <v>2.4477991088169551E-5</v>
      </c>
      <c r="J2537" t="s">
        <v>1114</v>
      </c>
      <c r="K2537" t="s">
        <v>1115</v>
      </c>
      <c r="L2537" t="s">
        <v>1794</v>
      </c>
    </row>
    <row r="2538" spans="1:12" x14ac:dyDescent="0.2">
      <c r="A2538">
        <v>2013</v>
      </c>
      <c r="B2538" t="s">
        <v>711</v>
      </c>
      <c r="C2538" t="s">
        <v>109</v>
      </c>
      <c r="D2538" t="s">
        <v>110</v>
      </c>
      <c r="E2538" t="s">
        <v>1050</v>
      </c>
      <c r="F2538">
        <v>102</v>
      </c>
      <c r="G2538">
        <v>187.63069765487509</v>
      </c>
      <c r="H2538">
        <v>130.6889535780804</v>
      </c>
      <c r="I2538">
        <v>6.0162773276946864E-6</v>
      </c>
      <c r="J2538" t="s">
        <v>1114</v>
      </c>
      <c r="K2538" t="s">
        <v>1115</v>
      </c>
      <c r="L2538" t="s">
        <v>1795</v>
      </c>
    </row>
    <row r="2539" spans="1:12" x14ac:dyDescent="0.2">
      <c r="A2539">
        <v>2013</v>
      </c>
      <c r="B2539" t="s">
        <v>712</v>
      </c>
      <c r="C2539" t="s">
        <v>109</v>
      </c>
      <c r="D2539" t="s">
        <v>110</v>
      </c>
      <c r="E2539" t="s">
        <v>1051</v>
      </c>
      <c r="F2539">
        <v>50</v>
      </c>
      <c r="G2539">
        <v>91.975832183762336</v>
      </c>
      <c r="H2539">
        <v>64.063212538274684</v>
      </c>
      <c r="I2539">
        <v>2.949155552791511E-6</v>
      </c>
      <c r="J2539" t="s">
        <v>1114</v>
      </c>
      <c r="K2539" t="s">
        <v>1115</v>
      </c>
      <c r="L2539" t="s">
        <v>1796</v>
      </c>
    </row>
    <row r="2540" spans="1:12" x14ac:dyDescent="0.2">
      <c r="A2540">
        <v>2013</v>
      </c>
      <c r="B2540" t="s">
        <v>714</v>
      </c>
      <c r="C2540" t="s">
        <v>109</v>
      </c>
      <c r="D2540" t="s">
        <v>110</v>
      </c>
      <c r="E2540" t="s">
        <v>1035</v>
      </c>
      <c r="I2540">
        <v>0</v>
      </c>
      <c r="J2540" t="s">
        <v>1114</v>
      </c>
      <c r="K2540" t="s">
        <v>1115</v>
      </c>
      <c r="L2540" t="s">
        <v>1775</v>
      </c>
    </row>
    <row r="2541" spans="1:12" x14ac:dyDescent="0.2">
      <c r="A2541">
        <v>2013</v>
      </c>
      <c r="B2541" t="s">
        <v>715</v>
      </c>
      <c r="C2541" t="s">
        <v>109</v>
      </c>
      <c r="D2541" t="s">
        <v>110</v>
      </c>
      <c r="E2541" t="s">
        <v>135</v>
      </c>
      <c r="F2541">
        <v>17</v>
      </c>
      <c r="G2541">
        <v>31.271782942479192</v>
      </c>
      <c r="H2541">
        <v>21.781492263013391</v>
      </c>
      <c r="I2541">
        <v>1.002712887949114E-6</v>
      </c>
      <c r="J2541" t="s">
        <v>1114</v>
      </c>
      <c r="K2541" t="s">
        <v>1115</v>
      </c>
      <c r="L2541" t="s">
        <v>1128</v>
      </c>
    </row>
    <row r="2542" spans="1:12" x14ac:dyDescent="0.2">
      <c r="A2542">
        <v>2013</v>
      </c>
      <c r="B2542" t="s">
        <v>716</v>
      </c>
      <c r="C2542" t="s">
        <v>109</v>
      </c>
      <c r="D2542" t="s">
        <v>110</v>
      </c>
      <c r="E2542" t="s">
        <v>969</v>
      </c>
      <c r="F2542">
        <v>0</v>
      </c>
      <c r="G2542">
        <v>0</v>
      </c>
      <c r="H2542">
        <v>0</v>
      </c>
      <c r="I2542">
        <v>0</v>
      </c>
      <c r="J2542" t="s">
        <v>1114</v>
      </c>
      <c r="K2542" t="s">
        <v>1115</v>
      </c>
      <c r="L2542" t="s">
        <v>1778</v>
      </c>
    </row>
    <row r="2543" spans="1:12" x14ac:dyDescent="0.2">
      <c r="A2543">
        <v>2013</v>
      </c>
      <c r="B2543" t="s">
        <v>718</v>
      </c>
      <c r="C2543" t="s">
        <v>109</v>
      </c>
      <c r="D2543" t="s">
        <v>110</v>
      </c>
      <c r="E2543" t="s">
        <v>884</v>
      </c>
      <c r="F2543">
        <v>0</v>
      </c>
      <c r="G2543">
        <v>0</v>
      </c>
      <c r="H2543">
        <v>0</v>
      </c>
      <c r="I2543">
        <v>0</v>
      </c>
      <c r="J2543" t="s">
        <v>1114</v>
      </c>
      <c r="K2543" t="s">
        <v>1115</v>
      </c>
      <c r="L2543" t="s">
        <v>1780</v>
      </c>
    </row>
    <row r="2544" spans="1:12" x14ac:dyDescent="0.2">
      <c r="A2544">
        <v>2013</v>
      </c>
      <c r="B2544" t="s">
        <v>719</v>
      </c>
      <c r="C2544" t="s">
        <v>109</v>
      </c>
      <c r="D2544" t="s">
        <v>110</v>
      </c>
      <c r="E2544" t="s">
        <v>876</v>
      </c>
      <c r="I2544">
        <v>0</v>
      </c>
      <c r="J2544" t="s">
        <v>1114</v>
      </c>
      <c r="K2544" t="s">
        <v>1115</v>
      </c>
      <c r="L2544" t="s">
        <v>1779</v>
      </c>
    </row>
    <row r="2545" spans="1:12" x14ac:dyDescent="0.2">
      <c r="A2545">
        <v>2013</v>
      </c>
      <c r="B2545" t="s">
        <v>720</v>
      </c>
      <c r="C2545" t="s">
        <v>109</v>
      </c>
      <c r="D2545" t="s">
        <v>110</v>
      </c>
      <c r="E2545" t="s">
        <v>1052</v>
      </c>
      <c r="I2545">
        <v>0</v>
      </c>
      <c r="J2545" t="s">
        <v>1114</v>
      </c>
      <c r="K2545" t="s">
        <v>1115</v>
      </c>
      <c r="L2545" t="s">
        <v>1797</v>
      </c>
    </row>
    <row r="2546" spans="1:12" x14ac:dyDescent="0.2">
      <c r="A2546">
        <v>2014</v>
      </c>
      <c r="B2546" t="s">
        <v>492</v>
      </c>
      <c r="C2546" t="s">
        <v>283</v>
      </c>
      <c r="D2546" t="s">
        <v>284</v>
      </c>
      <c r="E2546" t="s">
        <v>1053</v>
      </c>
      <c r="F2546">
        <v>10386</v>
      </c>
      <c r="G2546">
        <v>18305.565246662431</v>
      </c>
      <c r="H2546">
        <v>12750.23328614389</v>
      </c>
      <c r="I2546">
        <v>5.7262102042575174E-4</v>
      </c>
      <c r="J2546" t="s">
        <v>1202</v>
      </c>
      <c r="K2546" t="s">
        <v>5</v>
      </c>
      <c r="L2546" t="s">
        <v>1798</v>
      </c>
    </row>
    <row r="2547" spans="1:12" x14ac:dyDescent="0.2">
      <c r="A2547">
        <v>2014</v>
      </c>
      <c r="B2547" t="s">
        <v>494</v>
      </c>
      <c r="C2547" t="s">
        <v>283</v>
      </c>
      <c r="D2547" t="s">
        <v>284</v>
      </c>
      <c r="E2547" t="s">
        <v>289</v>
      </c>
      <c r="F2547">
        <v>1968</v>
      </c>
      <c r="G2547">
        <v>3468.6455233421589</v>
      </c>
      <c r="H2547">
        <v>2415.988745150315</v>
      </c>
      <c r="I2547">
        <v>1.085035786826381E-4</v>
      </c>
      <c r="J2547" t="s">
        <v>1202</v>
      </c>
      <c r="K2547" t="s">
        <v>5</v>
      </c>
      <c r="L2547" t="s">
        <v>1205</v>
      </c>
    </row>
    <row r="2548" spans="1:12" x14ac:dyDescent="0.2">
      <c r="A2548">
        <v>2014</v>
      </c>
      <c r="B2548" t="s">
        <v>496</v>
      </c>
      <c r="C2548" t="s">
        <v>283</v>
      </c>
      <c r="D2548" t="s">
        <v>284</v>
      </c>
      <c r="E2548" t="s">
        <v>291</v>
      </c>
      <c r="F2548">
        <v>770</v>
      </c>
      <c r="G2548">
        <v>1357.1428114702551</v>
      </c>
      <c r="H2548">
        <v>945.28014927121069</v>
      </c>
      <c r="I2548">
        <v>4.2453127838227297E-5</v>
      </c>
      <c r="J2548" t="s">
        <v>1202</v>
      </c>
      <c r="K2548" t="s">
        <v>5</v>
      </c>
      <c r="L2548" t="s">
        <v>1206</v>
      </c>
    </row>
    <row r="2549" spans="1:12" x14ac:dyDescent="0.2">
      <c r="A2549">
        <v>2014</v>
      </c>
      <c r="B2549" t="s">
        <v>498</v>
      </c>
      <c r="C2549" t="s">
        <v>283</v>
      </c>
      <c r="D2549" t="s">
        <v>284</v>
      </c>
      <c r="E2549" t="s">
        <v>1054</v>
      </c>
      <c r="F2549">
        <v>616</v>
      </c>
      <c r="G2549">
        <v>1085.714249176204</v>
      </c>
      <c r="H2549">
        <v>756.22411941696851</v>
      </c>
      <c r="I2549">
        <v>3.396250227058184E-5</v>
      </c>
      <c r="J2549" t="s">
        <v>1202</v>
      </c>
      <c r="K2549" t="s">
        <v>5</v>
      </c>
      <c r="L2549" t="s">
        <v>1799</v>
      </c>
    </row>
    <row r="2550" spans="1:12" x14ac:dyDescent="0.2">
      <c r="A2550">
        <v>2014</v>
      </c>
      <c r="B2550" t="s">
        <v>500</v>
      </c>
      <c r="C2550" t="s">
        <v>283</v>
      </c>
      <c r="D2550" t="s">
        <v>284</v>
      </c>
      <c r="E2550" t="s">
        <v>293</v>
      </c>
      <c r="F2550">
        <v>411</v>
      </c>
      <c r="G2550">
        <v>724.397007161396</v>
      </c>
      <c r="H2550">
        <v>504.55862513047742</v>
      </c>
      <c r="I2550">
        <v>2.2660046157807041E-5</v>
      </c>
      <c r="J2550" t="s">
        <v>1202</v>
      </c>
      <c r="K2550" t="s">
        <v>5</v>
      </c>
      <c r="L2550" t="s">
        <v>1207</v>
      </c>
    </row>
    <row r="2551" spans="1:12" x14ac:dyDescent="0.2">
      <c r="A2551">
        <v>2014</v>
      </c>
      <c r="B2551" t="s">
        <v>502</v>
      </c>
      <c r="C2551" t="s">
        <v>283</v>
      </c>
      <c r="D2551" t="s">
        <v>284</v>
      </c>
      <c r="E2551" t="s">
        <v>1055</v>
      </c>
      <c r="F2551">
        <v>137</v>
      </c>
      <c r="G2551">
        <v>241.46566905379871</v>
      </c>
      <c r="H2551">
        <v>168.18620837682579</v>
      </c>
      <c r="I2551">
        <v>7.5533487192690138E-6</v>
      </c>
      <c r="J2551" t="s">
        <v>1202</v>
      </c>
      <c r="K2551" t="s">
        <v>5</v>
      </c>
      <c r="L2551" t="s">
        <v>1800</v>
      </c>
    </row>
    <row r="2552" spans="1:12" x14ac:dyDescent="0.2">
      <c r="A2552">
        <v>2014</v>
      </c>
      <c r="B2552" t="s">
        <v>504</v>
      </c>
      <c r="C2552" t="s">
        <v>283</v>
      </c>
      <c r="D2552" t="s">
        <v>269</v>
      </c>
      <c r="E2552" t="s">
        <v>995</v>
      </c>
      <c r="F2552">
        <v>9766</v>
      </c>
      <c r="G2552">
        <v>17212.800904959109</v>
      </c>
      <c r="H2552">
        <v>11989.098620496939</v>
      </c>
      <c r="I2552">
        <v>5.3843798242614012E-4</v>
      </c>
      <c r="J2552" t="s">
        <v>1202</v>
      </c>
      <c r="K2552" t="s">
        <v>269</v>
      </c>
      <c r="L2552" t="s">
        <v>1718</v>
      </c>
    </row>
    <row r="2553" spans="1:12" x14ac:dyDescent="0.2">
      <c r="A2553">
        <v>2014</v>
      </c>
      <c r="B2553" t="s">
        <v>506</v>
      </c>
      <c r="C2553" t="s">
        <v>283</v>
      </c>
      <c r="D2553" t="s">
        <v>354</v>
      </c>
      <c r="E2553" t="s">
        <v>660</v>
      </c>
      <c r="F2553">
        <v>2823</v>
      </c>
      <c r="G2553">
        <v>4975.602801013677</v>
      </c>
      <c r="H2553">
        <v>3465.618001808607</v>
      </c>
      <c r="I2553">
        <v>1.5564309076274759E-4</v>
      </c>
      <c r="J2553" t="s">
        <v>1202</v>
      </c>
      <c r="K2553" t="s">
        <v>1233</v>
      </c>
      <c r="L2553" t="s">
        <v>1385</v>
      </c>
    </row>
    <row r="2554" spans="1:12" x14ac:dyDescent="0.2">
      <c r="A2554">
        <v>2014</v>
      </c>
      <c r="B2554" t="s">
        <v>508</v>
      </c>
      <c r="C2554" t="s">
        <v>283</v>
      </c>
      <c r="D2554" t="s">
        <v>354</v>
      </c>
      <c r="E2554" t="s">
        <v>1056</v>
      </c>
      <c r="F2554">
        <v>719</v>
      </c>
      <c r="G2554">
        <v>1267.2541317494979</v>
      </c>
      <c r="H2554">
        <v>882.67068483896162</v>
      </c>
      <c r="I2554">
        <v>3.9641297293097958E-5</v>
      </c>
      <c r="J2554" t="s">
        <v>1202</v>
      </c>
      <c r="K2554" t="s">
        <v>1233</v>
      </c>
      <c r="L2554" t="s">
        <v>1801</v>
      </c>
    </row>
    <row r="2555" spans="1:12" x14ac:dyDescent="0.2">
      <c r="A2555">
        <v>2014</v>
      </c>
      <c r="B2555" t="s">
        <v>510</v>
      </c>
      <c r="C2555" t="s">
        <v>283</v>
      </c>
      <c r="D2555" t="s">
        <v>303</v>
      </c>
      <c r="E2555" t="s">
        <v>304</v>
      </c>
      <c r="F2555">
        <v>3957</v>
      </c>
      <c r="G2555">
        <v>6974.3040324516887</v>
      </c>
      <c r="H2555">
        <v>4857.7578580080262</v>
      </c>
      <c r="I2555">
        <v>2.181649699426824E-4</v>
      </c>
      <c r="J2555" t="s">
        <v>1202</v>
      </c>
      <c r="K2555" t="s">
        <v>303</v>
      </c>
      <c r="L2555" t="s">
        <v>1212</v>
      </c>
    </row>
    <row r="2556" spans="1:12" x14ac:dyDescent="0.2">
      <c r="A2556">
        <v>2014</v>
      </c>
      <c r="B2556" t="s">
        <v>512</v>
      </c>
      <c r="C2556" t="s">
        <v>283</v>
      </c>
      <c r="D2556" t="s">
        <v>303</v>
      </c>
      <c r="E2556" t="s">
        <v>310</v>
      </c>
      <c r="F2556">
        <v>3744</v>
      </c>
      <c r="G2556">
        <v>6598.8866053826441</v>
      </c>
      <c r="H2556">
        <v>4596.2712712615748</v>
      </c>
      <c r="I2556">
        <v>2.0642144237184809E-4</v>
      </c>
      <c r="J2556" t="s">
        <v>1202</v>
      </c>
      <c r="K2556" t="s">
        <v>303</v>
      </c>
      <c r="L2556" t="s">
        <v>1215</v>
      </c>
    </row>
    <row r="2557" spans="1:12" x14ac:dyDescent="0.2">
      <c r="A2557">
        <v>2014</v>
      </c>
      <c r="B2557" t="s">
        <v>514</v>
      </c>
      <c r="C2557" t="s">
        <v>283</v>
      </c>
      <c r="D2557" t="s">
        <v>303</v>
      </c>
      <c r="E2557" t="s">
        <v>1057</v>
      </c>
      <c r="F2557">
        <v>1302</v>
      </c>
      <c r="G2557">
        <v>2294.805117576977</v>
      </c>
      <c r="H2557">
        <v>1598.382797858593</v>
      </c>
      <c r="I2557">
        <v>7.1784379799184374E-5</v>
      </c>
      <c r="J2557" t="s">
        <v>1202</v>
      </c>
      <c r="K2557" t="s">
        <v>303</v>
      </c>
      <c r="L2557" t="s">
        <v>1802</v>
      </c>
    </row>
    <row r="2558" spans="1:12" x14ac:dyDescent="0.2">
      <c r="A2558">
        <v>2014</v>
      </c>
      <c r="B2558" t="s">
        <v>516</v>
      </c>
      <c r="C2558" t="s">
        <v>283</v>
      </c>
      <c r="D2558" t="s">
        <v>303</v>
      </c>
      <c r="E2558" t="s">
        <v>1058</v>
      </c>
      <c r="F2558">
        <v>1027</v>
      </c>
      <c r="G2558">
        <v>1810.1112563376</v>
      </c>
      <c r="H2558">
        <v>1260.7827445474461</v>
      </c>
      <c r="I2558">
        <v>5.6622548428388892E-5</v>
      </c>
      <c r="J2558" t="s">
        <v>1202</v>
      </c>
      <c r="K2558" t="s">
        <v>303</v>
      </c>
      <c r="L2558" t="s">
        <v>1803</v>
      </c>
    </row>
    <row r="2559" spans="1:12" x14ac:dyDescent="0.2">
      <c r="A2559">
        <v>2014</v>
      </c>
      <c r="B2559" t="s">
        <v>518</v>
      </c>
      <c r="C2559" t="s">
        <v>283</v>
      </c>
      <c r="D2559" t="s">
        <v>303</v>
      </c>
      <c r="E2559" t="s">
        <v>861</v>
      </c>
      <c r="F2559">
        <v>479</v>
      </c>
      <c r="G2559">
        <v>844.24858012240554</v>
      </c>
      <c r="H2559">
        <v>588.03791104014272</v>
      </c>
      <c r="I2559">
        <v>2.640915355131283E-5</v>
      </c>
      <c r="J2559" t="s">
        <v>1202</v>
      </c>
      <c r="K2559" t="s">
        <v>303</v>
      </c>
      <c r="L2559" t="s">
        <v>1732</v>
      </c>
    </row>
    <row r="2560" spans="1:12" x14ac:dyDescent="0.2">
      <c r="A2560">
        <v>2014</v>
      </c>
      <c r="B2560" t="s">
        <v>520</v>
      </c>
      <c r="C2560" t="s">
        <v>283</v>
      </c>
      <c r="D2560" t="s">
        <v>303</v>
      </c>
      <c r="E2560" t="s">
        <v>318</v>
      </c>
      <c r="F2560">
        <v>462</v>
      </c>
      <c r="G2560">
        <v>814.28568688215319</v>
      </c>
      <c r="H2560">
        <v>567.16808956272632</v>
      </c>
      <c r="I2560">
        <v>2.547187670293638E-5</v>
      </c>
      <c r="J2560" t="s">
        <v>1202</v>
      </c>
      <c r="K2560" t="s">
        <v>303</v>
      </c>
      <c r="L2560" t="s">
        <v>1219</v>
      </c>
    </row>
    <row r="2561" spans="1:12" x14ac:dyDescent="0.2">
      <c r="A2561">
        <v>2014</v>
      </c>
      <c r="B2561" t="s">
        <v>522</v>
      </c>
      <c r="C2561" t="s">
        <v>283</v>
      </c>
      <c r="D2561" t="s">
        <v>303</v>
      </c>
      <c r="E2561" t="s">
        <v>324</v>
      </c>
      <c r="F2561">
        <v>17</v>
      </c>
      <c r="G2561">
        <v>29.962893240252392</v>
      </c>
      <c r="H2561">
        <v>20.869821477416341</v>
      </c>
      <c r="I2561">
        <v>9.3727684837644705E-7</v>
      </c>
      <c r="J2561" t="s">
        <v>1202</v>
      </c>
      <c r="K2561" t="s">
        <v>303</v>
      </c>
      <c r="L2561" t="s">
        <v>1222</v>
      </c>
    </row>
    <row r="2562" spans="1:12" x14ac:dyDescent="0.2">
      <c r="A2562">
        <v>2014</v>
      </c>
      <c r="B2562" t="s">
        <v>524</v>
      </c>
      <c r="C2562" t="s">
        <v>283</v>
      </c>
      <c r="D2562" t="s">
        <v>345</v>
      </c>
      <c r="E2562" t="s">
        <v>350</v>
      </c>
      <c r="F2562">
        <v>1451</v>
      </c>
      <c r="G2562">
        <v>2557.4210642121311</v>
      </c>
      <c r="H2562">
        <v>1781.3006449253589</v>
      </c>
      <c r="I2562">
        <v>7.9999335705542606E-5</v>
      </c>
      <c r="J2562" t="s">
        <v>1202</v>
      </c>
      <c r="K2562" t="s">
        <v>1228</v>
      </c>
      <c r="L2562" t="s">
        <v>1231</v>
      </c>
    </row>
    <row r="2563" spans="1:12" x14ac:dyDescent="0.2">
      <c r="A2563">
        <v>2014</v>
      </c>
      <c r="B2563" t="s">
        <v>526</v>
      </c>
      <c r="C2563" t="s">
        <v>283</v>
      </c>
      <c r="D2563" t="s">
        <v>345</v>
      </c>
      <c r="E2563" t="s">
        <v>1041</v>
      </c>
      <c r="F2563">
        <v>1444</v>
      </c>
      <c r="G2563">
        <v>2545.0834022896729</v>
      </c>
      <c r="H2563">
        <v>1772.707189022894</v>
      </c>
      <c r="I2563">
        <v>7.9613398179740561E-5</v>
      </c>
      <c r="J2563" t="s">
        <v>1202</v>
      </c>
      <c r="K2563" t="s">
        <v>1228</v>
      </c>
      <c r="L2563" t="s">
        <v>1786</v>
      </c>
    </row>
    <row r="2564" spans="1:12" x14ac:dyDescent="0.2">
      <c r="A2564">
        <v>2014</v>
      </c>
      <c r="B2564" t="s">
        <v>527</v>
      </c>
      <c r="C2564" t="s">
        <v>283</v>
      </c>
      <c r="D2564" t="s">
        <v>345</v>
      </c>
      <c r="E2564" t="s">
        <v>1059</v>
      </c>
      <c r="F2564">
        <v>291</v>
      </c>
      <c r="G2564">
        <v>512.89423134784977</v>
      </c>
      <c r="H2564">
        <v>357.24223823106792</v>
      </c>
      <c r="I2564">
        <v>1.604397428691447E-5</v>
      </c>
      <c r="J2564" t="s">
        <v>1202</v>
      </c>
      <c r="K2564" t="s">
        <v>1228</v>
      </c>
      <c r="L2564" t="s">
        <v>1804</v>
      </c>
    </row>
    <row r="2565" spans="1:12" x14ac:dyDescent="0.2">
      <c r="A2565">
        <v>2014</v>
      </c>
      <c r="B2565" t="s">
        <v>529</v>
      </c>
      <c r="C2565" t="s">
        <v>283</v>
      </c>
      <c r="D2565" t="s">
        <v>345</v>
      </c>
      <c r="E2565" t="s">
        <v>352</v>
      </c>
      <c r="I2565">
        <v>0</v>
      </c>
      <c r="J2565" t="s">
        <v>1202</v>
      </c>
      <c r="K2565" t="s">
        <v>1228</v>
      </c>
      <c r="L2565" t="s">
        <v>1232</v>
      </c>
    </row>
    <row r="2566" spans="1:12" x14ac:dyDescent="0.2">
      <c r="A2566">
        <v>2014</v>
      </c>
      <c r="B2566" t="s">
        <v>531</v>
      </c>
      <c r="C2566" t="s">
        <v>283</v>
      </c>
      <c r="D2566" t="s">
        <v>363</v>
      </c>
      <c r="E2566" t="s">
        <v>363</v>
      </c>
      <c r="F2566">
        <v>41293</v>
      </c>
      <c r="G2566">
        <v>72779.86768057305</v>
      </c>
      <c r="H2566">
        <v>50692.796368644289</v>
      </c>
      <c r="I2566">
        <v>2.27664546470639E-3</v>
      </c>
      <c r="J2566" t="s">
        <v>1202</v>
      </c>
      <c r="K2566" t="s">
        <v>1237</v>
      </c>
      <c r="L2566" t="s">
        <v>1238</v>
      </c>
    </row>
    <row r="2567" spans="1:12" x14ac:dyDescent="0.2">
      <c r="A2567">
        <v>2014</v>
      </c>
      <c r="B2567" t="s">
        <v>533</v>
      </c>
      <c r="C2567" t="s">
        <v>365</v>
      </c>
      <c r="D2567" t="s">
        <v>372</v>
      </c>
      <c r="E2567" t="s">
        <v>924</v>
      </c>
      <c r="F2567">
        <v>2378</v>
      </c>
      <c r="G2567">
        <v>4191.2800073717754</v>
      </c>
      <c r="H2567">
        <v>2919.3197337232968</v>
      </c>
      <c r="I2567">
        <v>1.311084909081877E-4</v>
      </c>
      <c r="J2567" t="s">
        <v>1239</v>
      </c>
      <c r="K2567" t="s">
        <v>1244</v>
      </c>
      <c r="L2567" t="s">
        <v>1649</v>
      </c>
    </row>
    <row r="2568" spans="1:12" x14ac:dyDescent="0.2">
      <c r="A2568">
        <v>2014</v>
      </c>
      <c r="B2568" t="s">
        <v>535</v>
      </c>
      <c r="C2568" t="s">
        <v>365</v>
      </c>
      <c r="D2568" t="s">
        <v>372</v>
      </c>
      <c r="E2568" t="s">
        <v>377</v>
      </c>
      <c r="F2568">
        <v>1095</v>
      </c>
      <c r="G2568">
        <v>1929.9628292986099</v>
      </c>
      <c r="H2568">
        <v>1344.262030457111</v>
      </c>
      <c r="I2568">
        <v>6.0371655821894663E-5</v>
      </c>
      <c r="J2568" t="s">
        <v>1239</v>
      </c>
      <c r="K2568" t="s">
        <v>1244</v>
      </c>
      <c r="L2568" t="s">
        <v>1247</v>
      </c>
    </row>
    <row r="2569" spans="1:12" x14ac:dyDescent="0.2">
      <c r="A2569">
        <v>2014</v>
      </c>
      <c r="B2569" t="s">
        <v>537</v>
      </c>
      <c r="C2569" t="s">
        <v>365</v>
      </c>
      <c r="D2569" t="s">
        <v>372</v>
      </c>
      <c r="E2569" t="s">
        <v>381</v>
      </c>
      <c r="F2569">
        <v>51</v>
      </c>
      <c r="G2569">
        <v>89.888679720757168</v>
      </c>
      <c r="H2569">
        <v>62.60946443224902</v>
      </c>
      <c r="I2569">
        <v>2.8118305451293412E-6</v>
      </c>
      <c r="J2569" t="s">
        <v>1239</v>
      </c>
      <c r="K2569" t="s">
        <v>1244</v>
      </c>
      <c r="L2569" t="s">
        <v>1249</v>
      </c>
    </row>
    <row r="2570" spans="1:12" x14ac:dyDescent="0.2">
      <c r="A2570">
        <v>2014</v>
      </c>
      <c r="B2570" t="s">
        <v>539</v>
      </c>
      <c r="C2570" t="s">
        <v>365</v>
      </c>
      <c r="D2570" t="s">
        <v>372</v>
      </c>
      <c r="E2570" t="s">
        <v>925</v>
      </c>
      <c r="F2570">
        <v>462</v>
      </c>
      <c r="G2570">
        <v>814.28568688215319</v>
      </c>
      <c r="H2570">
        <v>567.16808956272632</v>
      </c>
      <c r="I2570">
        <v>2.547187670293638E-5</v>
      </c>
      <c r="J2570" t="s">
        <v>1239</v>
      </c>
      <c r="K2570" t="s">
        <v>1244</v>
      </c>
      <c r="L2570" t="s">
        <v>1650</v>
      </c>
    </row>
    <row r="2571" spans="1:12" x14ac:dyDescent="0.2">
      <c r="A2571">
        <v>2014</v>
      </c>
      <c r="B2571" t="s">
        <v>541</v>
      </c>
      <c r="C2571" t="s">
        <v>365</v>
      </c>
      <c r="D2571" t="s">
        <v>372</v>
      </c>
      <c r="E2571" t="s">
        <v>993</v>
      </c>
      <c r="F2571">
        <v>3713</v>
      </c>
      <c r="G2571">
        <v>6544.2483882974784</v>
      </c>
      <c r="H2571">
        <v>4558.2145379792273</v>
      </c>
      <c r="I2571">
        <v>2.0471229047186749E-4</v>
      </c>
      <c r="J2571" t="s">
        <v>1239</v>
      </c>
      <c r="K2571" t="s">
        <v>1244</v>
      </c>
      <c r="L2571" t="s">
        <v>1716</v>
      </c>
    </row>
    <row r="2572" spans="1:12" x14ac:dyDescent="0.2">
      <c r="A2572">
        <v>2014</v>
      </c>
      <c r="B2572" t="s">
        <v>544</v>
      </c>
      <c r="C2572" t="s">
        <v>365</v>
      </c>
      <c r="D2572" t="s">
        <v>372</v>
      </c>
      <c r="E2572" t="s">
        <v>926</v>
      </c>
      <c r="F2572">
        <v>137</v>
      </c>
      <c r="G2572">
        <v>241.46566905379871</v>
      </c>
      <c r="H2572">
        <v>168.18620837682579</v>
      </c>
      <c r="I2572">
        <v>7.5533487192690138E-6</v>
      </c>
      <c r="J2572" t="s">
        <v>1239</v>
      </c>
      <c r="K2572" t="s">
        <v>1244</v>
      </c>
      <c r="L2572" t="s">
        <v>1651</v>
      </c>
    </row>
    <row r="2573" spans="1:12" x14ac:dyDescent="0.2">
      <c r="A2573">
        <v>2014</v>
      </c>
      <c r="B2573" t="s">
        <v>546</v>
      </c>
      <c r="C2573" t="s">
        <v>365</v>
      </c>
      <c r="D2573" t="s">
        <v>372</v>
      </c>
      <c r="E2573" t="s">
        <v>1044</v>
      </c>
      <c r="F2573">
        <v>86</v>
      </c>
      <c r="G2573">
        <v>151.5769893330415</v>
      </c>
      <c r="H2573">
        <v>105.5767439445768</v>
      </c>
      <c r="I2573">
        <v>4.7415181741396744E-6</v>
      </c>
      <c r="J2573" t="s">
        <v>1239</v>
      </c>
      <c r="K2573" t="s">
        <v>1244</v>
      </c>
      <c r="L2573" t="s">
        <v>1789</v>
      </c>
    </row>
    <row r="2574" spans="1:12" x14ac:dyDescent="0.2">
      <c r="A2574">
        <v>2014</v>
      </c>
      <c r="B2574" t="s">
        <v>547</v>
      </c>
      <c r="C2574" t="s">
        <v>365</v>
      </c>
      <c r="D2574" t="s">
        <v>372</v>
      </c>
      <c r="E2574" t="s">
        <v>391</v>
      </c>
      <c r="F2574">
        <v>1711</v>
      </c>
      <c r="G2574">
        <v>3015.6770784748142</v>
      </c>
      <c r="H2574">
        <v>2100.4861498740802</v>
      </c>
      <c r="I2574">
        <v>9.4334158092476537E-5</v>
      </c>
      <c r="J2574" t="s">
        <v>1239</v>
      </c>
      <c r="K2574" t="s">
        <v>1244</v>
      </c>
      <c r="L2574" t="s">
        <v>1254</v>
      </c>
    </row>
    <row r="2575" spans="1:12" x14ac:dyDescent="0.2">
      <c r="A2575">
        <v>2014</v>
      </c>
      <c r="B2575" t="s">
        <v>548</v>
      </c>
      <c r="C2575" t="s">
        <v>365</v>
      </c>
      <c r="D2575" t="s">
        <v>372</v>
      </c>
      <c r="E2575" t="s">
        <v>375</v>
      </c>
      <c r="F2575">
        <v>17</v>
      </c>
      <c r="G2575">
        <v>29.962893240252392</v>
      </c>
      <c r="H2575">
        <v>20.869821477416341</v>
      </c>
      <c r="I2575">
        <v>9.3727684837644705E-7</v>
      </c>
      <c r="J2575" t="s">
        <v>1239</v>
      </c>
      <c r="K2575" t="s">
        <v>1244</v>
      </c>
      <c r="L2575" t="s">
        <v>1246</v>
      </c>
    </row>
    <row r="2576" spans="1:12" x14ac:dyDescent="0.2">
      <c r="A2576">
        <v>2014</v>
      </c>
      <c r="B2576" t="s">
        <v>549</v>
      </c>
      <c r="C2576" t="s">
        <v>365</v>
      </c>
      <c r="D2576" t="s">
        <v>269</v>
      </c>
      <c r="E2576" t="s">
        <v>976</v>
      </c>
      <c r="F2576">
        <v>39060</v>
      </c>
      <c r="G2576">
        <v>68844.153527309318</v>
      </c>
      <c r="H2576">
        <v>47951.483935757773</v>
      </c>
      <c r="I2576">
        <v>2.1535313939755299E-3</v>
      </c>
      <c r="J2576" t="s">
        <v>1239</v>
      </c>
      <c r="K2576" t="s">
        <v>269</v>
      </c>
      <c r="L2576" t="s">
        <v>1698</v>
      </c>
    </row>
    <row r="2577" spans="1:12" x14ac:dyDescent="0.2">
      <c r="A2577">
        <v>2014</v>
      </c>
      <c r="B2577" t="s">
        <v>550</v>
      </c>
      <c r="C2577" t="s">
        <v>365</v>
      </c>
      <c r="D2577" t="s">
        <v>269</v>
      </c>
      <c r="E2577" t="s">
        <v>419</v>
      </c>
      <c r="F2577">
        <v>18032</v>
      </c>
      <c r="G2577">
        <v>31781.817112248889</v>
      </c>
      <c r="H2577">
        <v>22136.742404751261</v>
      </c>
      <c r="I2577">
        <v>9.9417506646612311E-4</v>
      </c>
      <c r="J2577" t="s">
        <v>1239</v>
      </c>
      <c r="K2577" t="s">
        <v>269</v>
      </c>
      <c r="L2577" t="s">
        <v>1268</v>
      </c>
    </row>
    <row r="2578" spans="1:12" x14ac:dyDescent="0.2">
      <c r="A2578">
        <v>2014</v>
      </c>
      <c r="B2578" t="s">
        <v>552</v>
      </c>
      <c r="C2578" t="s">
        <v>365</v>
      </c>
      <c r="D2578" t="s">
        <v>269</v>
      </c>
      <c r="E2578" t="s">
        <v>427</v>
      </c>
      <c r="F2578">
        <v>17263</v>
      </c>
      <c r="G2578">
        <v>30426.436823910419</v>
      </c>
      <c r="H2578">
        <v>21192.689892037539</v>
      </c>
      <c r="I2578">
        <v>9.5177707256015288E-4</v>
      </c>
      <c r="J2578" t="s">
        <v>1239</v>
      </c>
      <c r="K2578" t="s">
        <v>269</v>
      </c>
      <c r="L2578" t="s">
        <v>1272</v>
      </c>
    </row>
    <row r="2579" spans="1:12" x14ac:dyDescent="0.2">
      <c r="A2579">
        <v>2014</v>
      </c>
      <c r="B2579" t="s">
        <v>554</v>
      </c>
      <c r="C2579" t="s">
        <v>365</v>
      </c>
      <c r="D2579" t="s">
        <v>269</v>
      </c>
      <c r="E2579" t="s">
        <v>429</v>
      </c>
      <c r="F2579">
        <v>10744</v>
      </c>
      <c r="G2579">
        <v>18936.54852783951</v>
      </c>
      <c r="H2579">
        <v>13189.727173727129</v>
      </c>
      <c r="I2579">
        <v>5.923589681739146E-4</v>
      </c>
      <c r="J2579" t="s">
        <v>1239</v>
      </c>
      <c r="K2579" t="s">
        <v>269</v>
      </c>
      <c r="L2579" t="s">
        <v>1273</v>
      </c>
    </row>
    <row r="2580" spans="1:12" x14ac:dyDescent="0.2">
      <c r="A2580">
        <v>2014</v>
      </c>
      <c r="B2580" t="s">
        <v>556</v>
      </c>
      <c r="C2580" t="s">
        <v>365</v>
      </c>
      <c r="D2580" t="s">
        <v>269</v>
      </c>
      <c r="E2580" t="s">
        <v>431</v>
      </c>
      <c r="F2580">
        <v>6830</v>
      </c>
      <c r="G2580">
        <v>12038.03299005434</v>
      </c>
      <c r="H2580">
        <v>8384.7576876913881</v>
      </c>
      <c r="I2580">
        <v>3.765647573183019E-4</v>
      </c>
      <c r="J2580" t="s">
        <v>1239</v>
      </c>
      <c r="K2580" t="s">
        <v>269</v>
      </c>
      <c r="L2580" t="s">
        <v>1274</v>
      </c>
    </row>
    <row r="2581" spans="1:12" x14ac:dyDescent="0.2">
      <c r="A2581">
        <v>2014</v>
      </c>
      <c r="B2581" t="s">
        <v>557</v>
      </c>
      <c r="C2581" t="s">
        <v>365</v>
      </c>
      <c r="D2581" t="s">
        <v>269</v>
      </c>
      <c r="E2581" t="s">
        <v>435</v>
      </c>
      <c r="F2581">
        <v>3463</v>
      </c>
      <c r="G2581">
        <v>6103.6176053525896</v>
      </c>
      <c r="H2581">
        <v>4251.3053986054574</v>
      </c>
      <c r="I2581">
        <v>1.90928807407508E-4</v>
      </c>
      <c r="J2581" t="s">
        <v>1239</v>
      </c>
      <c r="K2581" t="s">
        <v>269</v>
      </c>
      <c r="L2581" t="s">
        <v>1276</v>
      </c>
    </row>
    <row r="2582" spans="1:12" x14ac:dyDescent="0.2">
      <c r="A2582">
        <v>2014</v>
      </c>
      <c r="B2582" t="s">
        <v>558</v>
      </c>
      <c r="C2582" t="s">
        <v>365</v>
      </c>
      <c r="D2582" t="s">
        <v>269</v>
      </c>
      <c r="E2582" t="s">
        <v>433</v>
      </c>
      <c r="F2582">
        <v>3196</v>
      </c>
      <c r="G2582">
        <v>5633.0239291674498</v>
      </c>
      <c r="H2582">
        <v>3923.5264377542708</v>
      </c>
      <c r="I2582">
        <v>1.7620804749477199E-4</v>
      </c>
      <c r="J2582" t="s">
        <v>1239</v>
      </c>
      <c r="K2582" t="s">
        <v>269</v>
      </c>
      <c r="L2582" t="s">
        <v>1275</v>
      </c>
    </row>
    <row r="2583" spans="1:12" x14ac:dyDescent="0.2">
      <c r="A2583">
        <v>2014</v>
      </c>
      <c r="B2583" t="s">
        <v>559</v>
      </c>
      <c r="C2583" t="s">
        <v>365</v>
      </c>
      <c r="D2583" t="s">
        <v>269</v>
      </c>
      <c r="E2583" t="s">
        <v>439</v>
      </c>
      <c r="F2583">
        <v>2154</v>
      </c>
      <c r="G2583">
        <v>3796.4748258531558</v>
      </c>
      <c r="H2583">
        <v>2644.3291448443988</v>
      </c>
      <c r="I2583">
        <v>1.187584900825215E-4</v>
      </c>
      <c r="J2583" t="s">
        <v>1239</v>
      </c>
      <c r="K2583" t="s">
        <v>269</v>
      </c>
      <c r="L2583" t="s">
        <v>1278</v>
      </c>
    </row>
    <row r="2584" spans="1:12" x14ac:dyDescent="0.2">
      <c r="A2584">
        <v>2014</v>
      </c>
      <c r="B2584" t="s">
        <v>561</v>
      </c>
      <c r="C2584" t="s">
        <v>365</v>
      </c>
      <c r="D2584" t="s">
        <v>269</v>
      </c>
      <c r="E2584" t="s">
        <v>399</v>
      </c>
      <c r="F2584">
        <v>1064</v>
      </c>
      <c r="G2584">
        <v>1875.324612213444</v>
      </c>
      <c r="H2584">
        <v>1306.2052971747639</v>
      </c>
      <c r="I2584">
        <v>5.86625039219141E-5</v>
      </c>
      <c r="J2584" t="s">
        <v>1239</v>
      </c>
      <c r="K2584" t="s">
        <v>269</v>
      </c>
      <c r="L2584" t="s">
        <v>1258</v>
      </c>
    </row>
    <row r="2585" spans="1:12" x14ac:dyDescent="0.2">
      <c r="A2585">
        <v>2014</v>
      </c>
      <c r="B2585" t="s">
        <v>563</v>
      </c>
      <c r="C2585" t="s">
        <v>365</v>
      </c>
      <c r="D2585" t="s">
        <v>269</v>
      </c>
      <c r="E2585" t="s">
        <v>401</v>
      </c>
      <c r="F2585">
        <v>768</v>
      </c>
      <c r="G2585">
        <v>1353.617765206696</v>
      </c>
      <c r="H2585">
        <v>942.8248761562204</v>
      </c>
      <c r="I2585">
        <v>4.2342859973712422E-5</v>
      </c>
      <c r="J2585" t="s">
        <v>1239</v>
      </c>
      <c r="K2585" t="s">
        <v>269</v>
      </c>
      <c r="L2585" t="s">
        <v>1259</v>
      </c>
    </row>
    <row r="2586" spans="1:12" x14ac:dyDescent="0.2">
      <c r="A2586">
        <v>2014</v>
      </c>
      <c r="B2586" t="s">
        <v>565</v>
      </c>
      <c r="C2586" t="s">
        <v>365</v>
      </c>
      <c r="D2586" t="s">
        <v>269</v>
      </c>
      <c r="E2586" t="s">
        <v>403</v>
      </c>
      <c r="F2586">
        <v>714</v>
      </c>
      <c r="G2586">
        <v>1258.441516090601</v>
      </c>
      <c r="H2586">
        <v>876.53250205148618</v>
      </c>
      <c r="I2586">
        <v>3.9365627631810768E-5</v>
      </c>
      <c r="J2586" t="s">
        <v>1239</v>
      </c>
      <c r="K2586" t="s">
        <v>269</v>
      </c>
      <c r="L2586" t="s">
        <v>1260</v>
      </c>
    </row>
    <row r="2587" spans="1:12" x14ac:dyDescent="0.2">
      <c r="A2587">
        <v>2014</v>
      </c>
      <c r="B2587" t="s">
        <v>567</v>
      </c>
      <c r="C2587" t="s">
        <v>365</v>
      </c>
      <c r="D2587" t="s">
        <v>269</v>
      </c>
      <c r="E2587" t="s">
        <v>863</v>
      </c>
      <c r="F2587">
        <v>156</v>
      </c>
      <c r="G2587">
        <v>274.95360855761021</v>
      </c>
      <c r="H2587">
        <v>191.5113029692323</v>
      </c>
      <c r="I2587">
        <v>8.6008934321603382E-6</v>
      </c>
      <c r="J2587" t="s">
        <v>1239</v>
      </c>
      <c r="K2587" t="s">
        <v>269</v>
      </c>
      <c r="L2587" t="s">
        <v>1577</v>
      </c>
    </row>
    <row r="2588" spans="1:12" x14ac:dyDescent="0.2">
      <c r="A2588">
        <v>2014</v>
      </c>
      <c r="B2588" t="s">
        <v>569</v>
      </c>
      <c r="C2588" t="s">
        <v>365</v>
      </c>
      <c r="D2588" t="s">
        <v>269</v>
      </c>
      <c r="E2588" t="s">
        <v>994</v>
      </c>
      <c r="F2588">
        <v>18786</v>
      </c>
      <c r="G2588">
        <v>33110.759553610667</v>
      </c>
      <c r="H2588">
        <v>23062.38036910255</v>
      </c>
      <c r="I2588">
        <v>1.0357460513882311E-3</v>
      </c>
      <c r="J2588" t="s">
        <v>1239</v>
      </c>
      <c r="K2588" t="s">
        <v>269</v>
      </c>
      <c r="L2588" t="s">
        <v>1717</v>
      </c>
    </row>
    <row r="2589" spans="1:12" x14ac:dyDescent="0.2">
      <c r="A2589">
        <v>2014</v>
      </c>
      <c r="B2589" t="s">
        <v>571</v>
      </c>
      <c r="C2589" t="s">
        <v>365</v>
      </c>
      <c r="D2589" t="s">
        <v>269</v>
      </c>
      <c r="E2589" t="s">
        <v>409</v>
      </c>
      <c r="F2589">
        <v>5253</v>
      </c>
      <c r="G2589">
        <v>9258.534011237989</v>
      </c>
      <c r="H2589">
        <v>6448.7748365216494</v>
      </c>
      <c r="I2589">
        <v>2.8961854614832221E-4</v>
      </c>
      <c r="J2589" t="s">
        <v>1239</v>
      </c>
      <c r="K2589" t="s">
        <v>269</v>
      </c>
      <c r="L2589" t="s">
        <v>1263</v>
      </c>
    </row>
    <row r="2590" spans="1:12" x14ac:dyDescent="0.2">
      <c r="A2590">
        <v>2014</v>
      </c>
      <c r="B2590" t="s">
        <v>572</v>
      </c>
      <c r="C2590" t="s">
        <v>365</v>
      </c>
      <c r="D2590" t="s">
        <v>269</v>
      </c>
      <c r="E2590" t="s">
        <v>680</v>
      </c>
      <c r="F2590">
        <v>1951</v>
      </c>
      <c r="G2590">
        <v>3438.6826301019069</v>
      </c>
      <c r="H2590">
        <v>2395.1189236728992</v>
      </c>
      <c r="I2590">
        <v>1.0756630183426171E-4</v>
      </c>
      <c r="J2590" t="s">
        <v>1239</v>
      </c>
      <c r="K2590" t="s">
        <v>269</v>
      </c>
      <c r="L2590" t="s">
        <v>1403</v>
      </c>
    </row>
    <row r="2591" spans="1:12" x14ac:dyDescent="0.2">
      <c r="A2591">
        <v>2014</v>
      </c>
      <c r="B2591" t="s">
        <v>573</v>
      </c>
      <c r="C2591" t="s">
        <v>365</v>
      </c>
      <c r="D2591" t="s">
        <v>269</v>
      </c>
      <c r="E2591" t="s">
        <v>681</v>
      </c>
      <c r="F2591">
        <v>213</v>
      </c>
      <c r="G2591">
        <v>375.41742706904472</v>
      </c>
      <c r="H2591">
        <v>261.48658674645168</v>
      </c>
      <c r="I2591">
        <v>1.17435275708343E-5</v>
      </c>
      <c r="J2591" t="s">
        <v>1239</v>
      </c>
      <c r="K2591" t="s">
        <v>269</v>
      </c>
      <c r="L2591" t="s">
        <v>1404</v>
      </c>
    </row>
    <row r="2592" spans="1:12" x14ac:dyDescent="0.2">
      <c r="A2592">
        <v>2014</v>
      </c>
      <c r="B2592" t="s">
        <v>575</v>
      </c>
      <c r="C2592" t="s">
        <v>365</v>
      </c>
      <c r="D2592" t="s">
        <v>269</v>
      </c>
      <c r="E2592" t="s">
        <v>682</v>
      </c>
      <c r="F2592">
        <v>103</v>
      </c>
      <c r="G2592">
        <v>181.53988257329391</v>
      </c>
      <c r="H2592">
        <v>126.4465654219931</v>
      </c>
      <c r="I2592">
        <v>5.6787950225161189E-6</v>
      </c>
      <c r="J2592" t="s">
        <v>1239</v>
      </c>
      <c r="K2592" t="s">
        <v>269</v>
      </c>
      <c r="L2592" t="s">
        <v>1405</v>
      </c>
    </row>
    <row r="2593" spans="1:12" x14ac:dyDescent="0.2">
      <c r="A2593">
        <v>2014</v>
      </c>
      <c r="B2593" t="s">
        <v>577</v>
      </c>
      <c r="C2593" t="s">
        <v>365</v>
      </c>
      <c r="D2593" t="s">
        <v>269</v>
      </c>
      <c r="E2593" t="s">
        <v>417</v>
      </c>
      <c r="F2593">
        <v>34</v>
      </c>
      <c r="G2593">
        <v>59.925786480504783</v>
      </c>
      <c r="H2593">
        <v>41.739642954832682</v>
      </c>
      <c r="I2593">
        <v>1.8745536967528941E-6</v>
      </c>
      <c r="J2593" t="s">
        <v>1239</v>
      </c>
      <c r="K2593" t="s">
        <v>269</v>
      </c>
      <c r="L2593" t="s">
        <v>1267</v>
      </c>
    </row>
    <row r="2594" spans="1:12" x14ac:dyDescent="0.2">
      <c r="A2594">
        <v>2014</v>
      </c>
      <c r="B2594" t="s">
        <v>578</v>
      </c>
      <c r="C2594" t="s">
        <v>365</v>
      </c>
      <c r="D2594" t="s">
        <v>269</v>
      </c>
      <c r="E2594" t="s">
        <v>421</v>
      </c>
      <c r="I2594">
        <v>0</v>
      </c>
      <c r="J2594" t="s">
        <v>1239</v>
      </c>
      <c r="K2594" t="s">
        <v>269</v>
      </c>
      <c r="L2594" t="s">
        <v>1269</v>
      </c>
    </row>
    <row r="2595" spans="1:12" x14ac:dyDescent="0.2">
      <c r="A2595">
        <v>2014</v>
      </c>
      <c r="B2595" t="s">
        <v>580</v>
      </c>
      <c r="C2595" t="s">
        <v>365</v>
      </c>
      <c r="D2595" t="s">
        <v>269</v>
      </c>
      <c r="E2595" t="s">
        <v>579</v>
      </c>
      <c r="I2595">
        <v>0</v>
      </c>
      <c r="J2595" t="s">
        <v>1239</v>
      </c>
      <c r="K2595" t="s">
        <v>269</v>
      </c>
      <c r="L2595" t="s">
        <v>1343</v>
      </c>
    </row>
    <row r="2596" spans="1:12" x14ac:dyDescent="0.2">
      <c r="A2596">
        <v>2014</v>
      </c>
      <c r="B2596" t="s">
        <v>582</v>
      </c>
      <c r="C2596" t="s">
        <v>365</v>
      </c>
      <c r="D2596" t="s">
        <v>354</v>
      </c>
      <c r="E2596" t="s">
        <v>1060</v>
      </c>
      <c r="F2596">
        <v>2994</v>
      </c>
      <c r="G2596">
        <v>5276.9942565479814</v>
      </c>
      <c r="H2596">
        <v>3675.5438531402651</v>
      </c>
      <c r="I2596">
        <v>1.6507099317876949E-4</v>
      </c>
      <c r="J2596" t="s">
        <v>1239</v>
      </c>
      <c r="K2596" t="s">
        <v>1233</v>
      </c>
      <c r="L2596" t="s">
        <v>1805</v>
      </c>
    </row>
    <row r="2597" spans="1:12" x14ac:dyDescent="0.2">
      <c r="A2597">
        <v>2014</v>
      </c>
      <c r="B2597" t="s">
        <v>584</v>
      </c>
      <c r="C2597" t="s">
        <v>365</v>
      </c>
      <c r="D2597" t="s">
        <v>354</v>
      </c>
      <c r="E2597" t="s">
        <v>1061</v>
      </c>
      <c r="F2597">
        <v>222</v>
      </c>
      <c r="G2597">
        <v>391.28013525506071</v>
      </c>
      <c r="H2597">
        <v>272.53531576390748</v>
      </c>
      <c r="I2597">
        <v>1.223973296115125E-5</v>
      </c>
      <c r="J2597" t="s">
        <v>1239</v>
      </c>
      <c r="K2597" t="s">
        <v>1233</v>
      </c>
      <c r="L2597" t="s">
        <v>1806</v>
      </c>
    </row>
    <row r="2598" spans="1:12" x14ac:dyDescent="0.2">
      <c r="A2598">
        <v>2014</v>
      </c>
      <c r="B2598" t="s">
        <v>586</v>
      </c>
      <c r="C2598" t="s">
        <v>365</v>
      </c>
      <c r="D2598" t="s">
        <v>354</v>
      </c>
      <c r="E2598" t="s">
        <v>1062</v>
      </c>
      <c r="F2598">
        <v>2219</v>
      </c>
      <c r="G2598">
        <v>3911.0388294188269</v>
      </c>
      <c r="H2598">
        <v>2724.1255210815798</v>
      </c>
      <c r="I2598">
        <v>1.2234219567925511E-4</v>
      </c>
      <c r="J2598" t="s">
        <v>1239</v>
      </c>
      <c r="K2598" t="s">
        <v>1233</v>
      </c>
      <c r="L2598" t="s">
        <v>1807</v>
      </c>
    </row>
    <row r="2599" spans="1:12" x14ac:dyDescent="0.2">
      <c r="A2599">
        <v>2014</v>
      </c>
      <c r="B2599" t="s">
        <v>588</v>
      </c>
      <c r="C2599" t="s">
        <v>365</v>
      </c>
      <c r="D2599" t="s">
        <v>354</v>
      </c>
      <c r="E2599" t="s">
        <v>447</v>
      </c>
      <c r="F2599">
        <v>1019</v>
      </c>
      <c r="G2599">
        <v>1796.0110712833639</v>
      </c>
      <c r="H2599">
        <v>1250.9616520874849</v>
      </c>
      <c r="I2599">
        <v>5.6181476970329372E-5</v>
      </c>
      <c r="J2599" t="s">
        <v>1239</v>
      </c>
      <c r="K2599" t="s">
        <v>1233</v>
      </c>
      <c r="L2599" t="s">
        <v>1282</v>
      </c>
    </row>
    <row r="2600" spans="1:12" x14ac:dyDescent="0.2">
      <c r="A2600">
        <v>2014</v>
      </c>
      <c r="B2600" t="s">
        <v>590</v>
      </c>
      <c r="C2600" t="s">
        <v>365</v>
      </c>
      <c r="D2600" t="s">
        <v>303</v>
      </c>
      <c r="E2600" t="s">
        <v>1063</v>
      </c>
      <c r="F2600">
        <v>240</v>
      </c>
      <c r="G2600">
        <v>423.00555162709259</v>
      </c>
      <c r="H2600">
        <v>294.6327737988189</v>
      </c>
      <c r="I2600">
        <v>1.323214374178513E-5</v>
      </c>
      <c r="J2600" t="s">
        <v>1239</v>
      </c>
      <c r="K2600" t="s">
        <v>303</v>
      </c>
      <c r="L2600" t="s">
        <v>1808</v>
      </c>
    </row>
    <row r="2601" spans="1:12" x14ac:dyDescent="0.2">
      <c r="A2601">
        <v>2014</v>
      </c>
      <c r="B2601" t="s">
        <v>678</v>
      </c>
      <c r="C2601" t="s">
        <v>453</v>
      </c>
      <c r="D2601" t="s">
        <v>269</v>
      </c>
      <c r="E2601" t="s">
        <v>454</v>
      </c>
      <c r="F2601">
        <v>23134</v>
      </c>
      <c r="G2601">
        <v>40774.210130588173</v>
      </c>
      <c r="H2601">
        <v>28400.144121091151</v>
      </c>
      <c r="I2601">
        <v>1.275468388843572E-3</v>
      </c>
      <c r="J2601" t="s">
        <v>1285</v>
      </c>
      <c r="K2601" t="s">
        <v>269</v>
      </c>
      <c r="L2601" t="s">
        <v>1286</v>
      </c>
    </row>
    <row r="2602" spans="1:12" x14ac:dyDescent="0.2">
      <c r="A2602">
        <v>2014</v>
      </c>
      <c r="B2602" t="s">
        <v>679</v>
      </c>
      <c r="C2602" t="s">
        <v>453</v>
      </c>
      <c r="D2602" t="s">
        <v>269</v>
      </c>
      <c r="E2602" t="s">
        <v>456</v>
      </c>
      <c r="F2602">
        <v>9445</v>
      </c>
      <c r="G2602">
        <v>16647.030979657869</v>
      </c>
      <c r="H2602">
        <v>11595.02728554102</v>
      </c>
      <c r="I2602">
        <v>5.2073999017150251E-4</v>
      </c>
      <c r="J2602" t="s">
        <v>1285</v>
      </c>
      <c r="K2602" t="s">
        <v>269</v>
      </c>
      <c r="L2602" t="s">
        <v>1287</v>
      </c>
    </row>
    <row r="2603" spans="1:12" x14ac:dyDescent="0.2">
      <c r="A2603">
        <v>2014</v>
      </c>
      <c r="B2603" t="s">
        <v>592</v>
      </c>
      <c r="C2603" t="s">
        <v>453</v>
      </c>
      <c r="D2603" t="s">
        <v>269</v>
      </c>
      <c r="E2603" t="s">
        <v>458</v>
      </c>
      <c r="F2603">
        <v>2224</v>
      </c>
      <c r="G2603">
        <v>3919.8514450777252</v>
      </c>
      <c r="H2603">
        <v>2730.263703869055</v>
      </c>
      <c r="I2603">
        <v>1.2261786534054219E-4</v>
      </c>
      <c r="J2603" t="s">
        <v>1285</v>
      </c>
      <c r="K2603" t="s">
        <v>269</v>
      </c>
      <c r="L2603" t="s">
        <v>1288</v>
      </c>
    </row>
    <row r="2604" spans="1:12" x14ac:dyDescent="0.2">
      <c r="A2604">
        <v>2014</v>
      </c>
      <c r="B2604" t="s">
        <v>593</v>
      </c>
      <c r="C2604" t="s">
        <v>453</v>
      </c>
      <c r="D2604" t="s">
        <v>269</v>
      </c>
      <c r="E2604" t="s">
        <v>462</v>
      </c>
      <c r="F2604">
        <v>1061</v>
      </c>
      <c r="G2604">
        <v>1870.037042818105</v>
      </c>
      <c r="H2604">
        <v>1302.522387502278</v>
      </c>
      <c r="I2604">
        <v>5.849710212514175E-5</v>
      </c>
      <c r="J2604" t="s">
        <v>1285</v>
      </c>
      <c r="K2604" t="s">
        <v>269</v>
      </c>
      <c r="L2604" t="s">
        <v>1290</v>
      </c>
    </row>
    <row r="2605" spans="1:12" x14ac:dyDescent="0.2">
      <c r="A2605">
        <v>2014</v>
      </c>
      <c r="B2605" t="s">
        <v>594</v>
      </c>
      <c r="C2605" t="s">
        <v>453</v>
      </c>
      <c r="D2605" t="s">
        <v>269</v>
      </c>
      <c r="E2605" t="s">
        <v>460</v>
      </c>
      <c r="F2605">
        <v>599</v>
      </c>
      <c r="G2605">
        <v>1055.751355935952</v>
      </c>
      <c r="H2605">
        <v>735.35429793955211</v>
      </c>
      <c r="I2605">
        <v>3.3025225422205387E-5</v>
      </c>
      <c r="J2605" t="s">
        <v>1285</v>
      </c>
      <c r="K2605" t="s">
        <v>269</v>
      </c>
      <c r="L2605" t="s">
        <v>1289</v>
      </c>
    </row>
    <row r="2606" spans="1:12" x14ac:dyDescent="0.2">
      <c r="A2606">
        <v>2014</v>
      </c>
      <c r="B2606" t="s">
        <v>463</v>
      </c>
      <c r="C2606" t="s">
        <v>453</v>
      </c>
      <c r="D2606" t="s">
        <v>464</v>
      </c>
      <c r="E2606" t="s">
        <v>465</v>
      </c>
      <c r="F2606">
        <v>153431</v>
      </c>
      <c r="G2606">
        <v>270425.68663206848</v>
      </c>
      <c r="H2606">
        <v>188357.5046530274</v>
      </c>
      <c r="I2606">
        <v>8.4592543601909771E-3</v>
      </c>
      <c r="J2606" t="s">
        <v>1285</v>
      </c>
      <c r="K2606" t="s">
        <v>1291</v>
      </c>
      <c r="L2606" t="s">
        <v>1292</v>
      </c>
    </row>
    <row r="2607" spans="1:12" x14ac:dyDescent="0.2">
      <c r="A2607">
        <v>2014</v>
      </c>
      <c r="B2607" t="s">
        <v>466</v>
      </c>
      <c r="C2607" t="s">
        <v>453</v>
      </c>
      <c r="D2607" t="s">
        <v>464</v>
      </c>
      <c r="E2607" t="s">
        <v>467</v>
      </c>
      <c r="F2607">
        <v>12593</v>
      </c>
      <c r="G2607">
        <v>22195.453798499901</v>
      </c>
      <c r="H2607">
        <v>15459.62716853552</v>
      </c>
      <c r="I2607">
        <v>6.9430160891791721E-4</v>
      </c>
      <c r="J2607" t="s">
        <v>1285</v>
      </c>
      <c r="K2607" t="s">
        <v>1291</v>
      </c>
      <c r="L2607" t="s">
        <v>1293</v>
      </c>
    </row>
    <row r="2608" spans="1:12" x14ac:dyDescent="0.2">
      <c r="A2608">
        <v>2014</v>
      </c>
      <c r="B2608" t="s">
        <v>599</v>
      </c>
      <c r="C2608" t="s">
        <v>453</v>
      </c>
      <c r="D2608" t="s">
        <v>464</v>
      </c>
      <c r="E2608" t="s">
        <v>469</v>
      </c>
      <c r="F2608">
        <v>8145</v>
      </c>
      <c r="G2608">
        <v>14355.75090834446</v>
      </c>
      <c r="H2608">
        <v>9999.0997607974168</v>
      </c>
      <c r="I2608">
        <v>4.4906587823683299E-4</v>
      </c>
      <c r="J2608" t="s">
        <v>1285</v>
      </c>
      <c r="K2608" t="s">
        <v>1291</v>
      </c>
      <c r="L2608" t="s">
        <v>1294</v>
      </c>
    </row>
    <row r="2609" spans="1:12" x14ac:dyDescent="0.2">
      <c r="A2609">
        <v>2014</v>
      </c>
      <c r="B2609" t="s">
        <v>600</v>
      </c>
      <c r="C2609" t="s">
        <v>453</v>
      </c>
      <c r="D2609" t="s">
        <v>464</v>
      </c>
      <c r="E2609" t="s">
        <v>471</v>
      </c>
      <c r="F2609">
        <v>6759</v>
      </c>
      <c r="G2609">
        <v>11912.893847697989</v>
      </c>
      <c r="H2609">
        <v>8297.5954921092361</v>
      </c>
      <c r="I2609">
        <v>3.7265024812802369E-4</v>
      </c>
      <c r="J2609" t="s">
        <v>1285</v>
      </c>
      <c r="K2609" t="s">
        <v>1291</v>
      </c>
      <c r="L2609" t="s">
        <v>1295</v>
      </c>
    </row>
    <row r="2610" spans="1:12" x14ac:dyDescent="0.2">
      <c r="A2610">
        <v>2014</v>
      </c>
      <c r="B2610" t="s">
        <v>602</v>
      </c>
      <c r="C2610" t="s">
        <v>453</v>
      </c>
      <c r="D2610" t="s">
        <v>464</v>
      </c>
      <c r="E2610" t="s">
        <v>473</v>
      </c>
      <c r="F2610">
        <v>2002</v>
      </c>
      <c r="G2610">
        <v>3528.5713098226638</v>
      </c>
      <c r="H2610">
        <v>2457.728388105148</v>
      </c>
      <c r="I2610">
        <v>1.10378132379391E-4</v>
      </c>
      <c r="J2610" t="s">
        <v>1285</v>
      </c>
      <c r="K2610" t="s">
        <v>1291</v>
      </c>
      <c r="L2610" t="s">
        <v>1296</v>
      </c>
    </row>
    <row r="2611" spans="1:12" x14ac:dyDescent="0.2">
      <c r="A2611">
        <v>2014</v>
      </c>
      <c r="B2611" t="s">
        <v>605</v>
      </c>
      <c r="C2611" t="s">
        <v>268</v>
      </c>
      <c r="D2611" t="s">
        <v>269</v>
      </c>
      <c r="E2611" t="s">
        <v>270</v>
      </c>
      <c r="F2611">
        <v>1882</v>
      </c>
      <c r="G2611">
        <v>3317.0685340091181</v>
      </c>
      <c r="H2611">
        <v>2310.4120012057379</v>
      </c>
      <c r="I2611">
        <v>1.037620605084984E-4</v>
      </c>
      <c r="J2611" t="s">
        <v>1194</v>
      </c>
      <c r="K2611" t="s">
        <v>269</v>
      </c>
      <c r="L2611" t="s">
        <v>1195</v>
      </c>
    </row>
    <row r="2612" spans="1:12" x14ac:dyDescent="0.2">
      <c r="A2612">
        <v>2014</v>
      </c>
      <c r="B2612" t="s">
        <v>608</v>
      </c>
      <c r="C2612" t="s">
        <v>268</v>
      </c>
      <c r="D2612" t="s">
        <v>269</v>
      </c>
      <c r="E2612" t="s">
        <v>272</v>
      </c>
      <c r="F2612">
        <v>1164</v>
      </c>
      <c r="G2612">
        <v>2051.5769253913991</v>
      </c>
      <c r="H2612">
        <v>1428.9689529242719</v>
      </c>
      <c r="I2612">
        <v>6.4175897147657909E-5</v>
      </c>
      <c r="J2612" t="s">
        <v>1194</v>
      </c>
      <c r="K2612" t="s">
        <v>269</v>
      </c>
      <c r="L2612" t="s">
        <v>1196</v>
      </c>
    </row>
    <row r="2613" spans="1:12" x14ac:dyDescent="0.2">
      <c r="A2613">
        <v>2014</v>
      </c>
      <c r="B2613" t="s">
        <v>610</v>
      </c>
      <c r="C2613" t="s">
        <v>268</v>
      </c>
      <c r="D2613" t="s">
        <v>269</v>
      </c>
      <c r="E2613" t="s">
        <v>1064</v>
      </c>
      <c r="F2613">
        <v>1896</v>
      </c>
      <c r="G2613">
        <v>3341.7438578540309</v>
      </c>
      <c r="H2613">
        <v>2327.5989130106691</v>
      </c>
      <c r="I2613">
        <v>1.045339355601025E-4</v>
      </c>
      <c r="J2613" t="s">
        <v>1194</v>
      </c>
      <c r="K2613" t="s">
        <v>269</v>
      </c>
      <c r="L2613" t="s">
        <v>1809</v>
      </c>
    </row>
    <row r="2614" spans="1:12" x14ac:dyDescent="0.2">
      <c r="A2614">
        <v>2014</v>
      </c>
      <c r="B2614" t="s">
        <v>612</v>
      </c>
      <c r="C2614" t="s">
        <v>268</v>
      </c>
      <c r="D2614" t="s">
        <v>269</v>
      </c>
      <c r="E2614" t="s">
        <v>1065</v>
      </c>
      <c r="F2614">
        <v>726</v>
      </c>
      <c r="G2614">
        <v>1279.591793671955</v>
      </c>
      <c r="H2614">
        <v>891.26414074142724</v>
      </c>
      <c r="I2614">
        <v>4.002723481890003E-5</v>
      </c>
      <c r="J2614" t="s">
        <v>1194</v>
      </c>
      <c r="K2614" t="s">
        <v>269</v>
      </c>
      <c r="L2614" t="s">
        <v>1810</v>
      </c>
    </row>
    <row r="2615" spans="1:12" x14ac:dyDescent="0.2">
      <c r="A2615">
        <v>2014</v>
      </c>
      <c r="B2615" t="s">
        <v>614</v>
      </c>
      <c r="C2615" t="s">
        <v>268</v>
      </c>
      <c r="D2615" t="s">
        <v>603</v>
      </c>
      <c r="E2615" t="s">
        <v>1066</v>
      </c>
      <c r="F2615">
        <v>140</v>
      </c>
      <c r="G2615">
        <v>246.75323844913731</v>
      </c>
      <c r="H2615">
        <v>171.869118049311</v>
      </c>
      <c r="I2615">
        <v>7.7187505160413261E-6</v>
      </c>
      <c r="J2615" t="s">
        <v>1194</v>
      </c>
      <c r="K2615" t="s">
        <v>1200</v>
      </c>
      <c r="L2615" t="s">
        <v>1811</v>
      </c>
    </row>
    <row r="2616" spans="1:12" x14ac:dyDescent="0.2">
      <c r="A2616">
        <v>2014</v>
      </c>
      <c r="B2616" t="s">
        <v>616</v>
      </c>
      <c r="C2616" t="s">
        <v>268</v>
      </c>
      <c r="D2616" t="s">
        <v>898</v>
      </c>
      <c r="E2616" t="s">
        <v>1015</v>
      </c>
      <c r="F2616">
        <v>33870</v>
      </c>
      <c r="G2616">
        <v>59696.658473373442</v>
      </c>
      <c r="H2616">
        <v>41580.05020235831</v>
      </c>
      <c r="I2616">
        <v>1.867386285559427E-3</v>
      </c>
      <c r="J2616" t="s">
        <v>1194</v>
      </c>
      <c r="K2616" t="s">
        <v>1623</v>
      </c>
      <c r="L2616" t="s">
        <v>1747</v>
      </c>
    </row>
    <row r="2617" spans="1:12" x14ac:dyDescent="0.2">
      <c r="A2617">
        <v>2014</v>
      </c>
      <c r="B2617" t="s">
        <v>618</v>
      </c>
      <c r="C2617" t="s">
        <v>109</v>
      </c>
      <c r="D2617" t="s">
        <v>218</v>
      </c>
      <c r="E2617" t="s">
        <v>219</v>
      </c>
      <c r="F2617">
        <v>0</v>
      </c>
      <c r="G2617">
        <v>0</v>
      </c>
      <c r="H2617">
        <v>0</v>
      </c>
      <c r="I2617">
        <v>0</v>
      </c>
      <c r="J2617" t="s">
        <v>1114</v>
      </c>
      <c r="K2617" t="s">
        <v>1169</v>
      </c>
      <c r="L2617" t="s">
        <v>1170</v>
      </c>
    </row>
    <row r="2618" spans="1:12" x14ac:dyDescent="0.2">
      <c r="A2618">
        <v>2014</v>
      </c>
      <c r="B2618" t="s">
        <v>620</v>
      </c>
      <c r="C2618" t="s">
        <v>109</v>
      </c>
      <c r="D2618" t="s">
        <v>218</v>
      </c>
      <c r="E2618" t="s">
        <v>910</v>
      </c>
      <c r="F2618">
        <v>0</v>
      </c>
      <c r="G2618">
        <v>0</v>
      </c>
      <c r="H2618">
        <v>0</v>
      </c>
      <c r="I2618">
        <v>0</v>
      </c>
      <c r="J2618" t="s">
        <v>1114</v>
      </c>
      <c r="K2618" t="s">
        <v>1169</v>
      </c>
      <c r="L2618" t="s">
        <v>1767</v>
      </c>
    </row>
    <row r="2619" spans="1:12" x14ac:dyDescent="0.2">
      <c r="A2619">
        <v>2014</v>
      </c>
      <c r="B2619" t="s">
        <v>622</v>
      </c>
      <c r="C2619" t="s">
        <v>109</v>
      </c>
      <c r="D2619" t="s">
        <v>218</v>
      </c>
      <c r="E2619" t="s">
        <v>749</v>
      </c>
      <c r="F2619">
        <v>0</v>
      </c>
      <c r="G2619">
        <v>0</v>
      </c>
      <c r="H2619">
        <v>0</v>
      </c>
      <c r="I2619">
        <v>0</v>
      </c>
      <c r="J2619" t="s">
        <v>1114</v>
      </c>
      <c r="K2619" t="s">
        <v>1169</v>
      </c>
      <c r="L2619" t="s">
        <v>1768</v>
      </c>
    </row>
    <row r="2620" spans="1:12" x14ac:dyDescent="0.2">
      <c r="A2620">
        <v>2014</v>
      </c>
      <c r="B2620" t="s">
        <v>624</v>
      </c>
      <c r="C2620" t="s">
        <v>109</v>
      </c>
      <c r="D2620" t="s">
        <v>218</v>
      </c>
      <c r="E2620" t="s">
        <v>652</v>
      </c>
      <c r="F2620">
        <v>2430</v>
      </c>
      <c r="G2620">
        <v>4282.9312102243121</v>
      </c>
      <c r="H2620">
        <v>2983.156834713041</v>
      </c>
      <c r="I2620">
        <v>1.3397545538557451E-4</v>
      </c>
      <c r="J2620" t="s">
        <v>1114</v>
      </c>
      <c r="K2620" t="s">
        <v>1169</v>
      </c>
      <c r="L2620" t="s">
        <v>1761</v>
      </c>
    </row>
    <row r="2621" spans="1:12" x14ac:dyDescent="0.2">
      <c r="A2621">
        <v>2014</v>
      </c>
      <c r="B2621" t="s">
        <v>627</v>
      </c>
      <c r="C2621" t="s">
        <v>109</v>
      </c>
      <c r="D2621" t="s">
        <v>218</v>
      </c>
      <c r="E2621" t="s">
        <v>1047</v>
      </c>
      <c r="F2621">
        <v>1597</v>
      </c>
      <c r="G2621">
        <v>2814.7494414519451</v>
      </c>
      <c r="H2621">
        <v>1960.535582319641</v>
      </c>
      <c r="I2621">
        <v>8.8048889815128584E-5</v>
      </c>
      <c r="J2621" t="s">
        <v>1114</v>
      </c>
      <c r="K2621" t="s">
        <v>1169</v>
      </c>
      <c r="L2621" t="s">
        <v>1792</v>
      </c>
    </row>
    <row r="2622" spans="1:12" x14ac:dyDescent="0.2">
      <c r="A2622">
        <v>2014</v>
      </c>
      <c r="B2622" t="s">
        <v>629</v>
      </c>
      <c r="C2622" t="s">
        <v>109</v>
      </c>
      <c r="D2622" t="s">
        <v>218</v>
      </c>
      <c r="E2622" t="s">
        <v>1029</v>
      </c>
      <c r="F2622">
        <v>0</v>
      </c>
      <c r="G2622">
        <v>0</v>
      </c>
      <c r="H2622">
        <v>0</v>
      </c>
      <c r="I2622">
        <v>0</v>
      </c>
      <c r="J2622" t="s">
        <v>1114</v>
      </c>
      <c r="K2622" t="s">
        <v>1169</v>
      </c>
      <c r="L2622" t="s">
        <v>1764</v>
      </c>
    </row>
    <row r="2623" spans="1:12" x14ac:dyDescent="0.2">
      <c r="A2623">
        <v>2014</v>
      </c>
      <c r="B2623" t="s">
        <v>631</v>
      </c>
      <c r="C2623" t="s">
        <v>109</v>
      </c>
      <c r="D2623" t="s">
        <v>218</v>
      </c>
      <c r="E2623" t="s">
        <v>1030</v>
      </c>
      <c r="F2623">
        <v>0</v>
      </c>
      <c r="G2623">
        <v>0</v>
      </c>
      <c r="H2623">
        <v>0</v>
      </c>
      <c r="I2623">
        <v>0</v>
      </c>
      <c r="J2623" t="s">
        <v>1114</v>
      </c>
      <c r="K2623" t="s">
        <v>1169</v>
      </c>
      <c r="L2623" t="s">
        <v>1765</v>
      </c>
    </row>
    <row r="2624" spans="1:12" x14ac:dyDescent="0.2">
      <c r="A2624">
        <v>2014</v>
      </c>
      <c r="B2624" t="s">
        <v>633</v>
      </c>
      <c r="C2624" t="s">
        <v>109</v>
      </c>
      <c r="D2624" t="s">
        <v>218</v>
      </c>
      <c r="E2624" t="s">
        <v>1067</v>
      </c>
      <c r="F2624">
        <v>700</v>
      </c>
      <c r="G2624">
        <v>1233.7661922456871</v>
      </c>
      <c r="H2624">
        <v>859.34559024655516</v>
      </c>
      <c r="I2624">
        <v>3.8593752580206637E-5</v>
      </c>
      <c r="J2624" t="s">
        <v>1114</v>
      </c>
      <c r="K2624" t="s">
        <v>1169</v>
      </c>
      <c r="L2624" t="s">
        <v>1812</v>
      </c>
    </row>
    <row r="2625" spans="1:12" x14ac:dyDescent="0.2">
      <c r="A2625">
        <v>2014</v>
      </c>
      <c r="B2625" t="s">
        <v>635</v>
      </c>
      <c r="C2625" t="s">
        <v>109</v>
      </c>
      <c r="D2625" t="s">
        <v>218</v>
      </c>
      <c r="E2625" t="s">
        <v>235</v>
      </c>
      <c r="F2625">
        <v>89</v>
      </c>
      <c r="G2625">
        <v>156.86455872838019</v>
      </c>
      <c r="H2625">
        <v>109.259653617062</v>
      </c>
      <c r="I2625">
        <v>4.9069199709119866E-6</v>
      </c>
      <c r="J2625" t="s">
        <v>1114</v>
      </c>
      <c r="K2625" t="s">
        <v>1169</v>
      </c>
      <c r="L2625" t="s">
        <v>1177</v>
      </c>
    </row>
    <row r="2626" spans="1:12" x14ac:dyDescent="0.2">
      <c r="A2626">
        <v>2014</v>
      </c>
      <c r="B2626" t="s">
        <v>637</v>
      </c>
      <c r="C2626" t="s">
        <v>109</v>
      </c>
      <c r="D2626" t="s">
        <v>218</v>
      </c>
      <c r="E2626" t="s">
        <v>1028</v>
      </c>
      <c r="F2626">
        <v>50</v>
      </c>
      <c r="G2626">
        <v>88.126156588977622</v>
      </c>
      <c r="H2626">
        <v>61.381827874753938</v>
      </c>
      <c r="I2626">
        <v>2.7566966128719029E-6</v>
      </c>
      <c r="J2626" t="s">
        <v>1114</v>
      </c>
      <c r="K2626" t="s">
        <v>1169</v>
      </c>
      <c r="L2626" t="s">
        <v>1763</v>
      </c>
    </row>
    <row r="2627" spans="1:12" x14ac:dyDescent="0.2">
      <c r="A2627">
        <v>2014</v>
      </c>
      <c r="B2627" t="s">
        <v>639</v>
      </c>
      <c r="C2627" t="s">
        <v>109</v>
      </c>
      <c r="D2627" t="s">
        <v>218</v>
      </c>
      <c r="E2627" t="s">
        <v>1068</v>
      </c>
      <c r="F2627">
        <v>13</v>
      </c>
      <c r="G2627">
        <v>22.912800713134182</v>
      </c>
      <c r="H2627">
        <v>15.95927524743602</v>
      </c>
      <c r="I2627">
        <v>7.1674111934669454E-7</v>
      </c>
      <c r="J2627" t="s">
        <v>1114</v>
      </c>
      <c r="K2627" t="s">
        <v>1169</v>
      </c>
      <c r="L2627" t="s">
        <v>1813</v>
      </c>
    </row>
    <row r="2628" spans="1:12" x14ac:dyDescent="0.2">
      <c r="A2628">
        <v>2014</v>
      </c>
      <c r="B2628" t="s">
        <v>641</v>
      </c>
      <c r="C2628" t="s">
        <v>109</v>
      </c>
      <c r="D2628" t="s">
        <v>218</v>
      </c>
      <c r="E2628" t="s">
        <v>237</v>
      </c>
      <c r="F2628">
        <v>0.7</v>
      </c>
      <c r="G2628">
        <v>1.2337661922456871</v>
      </c>
      <c r="H2628">
        <v>0.85934559024655499</v>
      </c>
      <c r="I2628">
        <v>3.8593752580206632E-8</v>
      </c>
      <c r="J2628" t="s">
        <v>1114</v>
      </c>
      <c r="K2628" t="s">
        <v>1169</v>
      </c>
      <c r="L2628" t="s">
        <v>1178</v>
      </c>
    </row>
    <row r="2629" spans="1:12" x14ac:dyDescent="0.2">
      <c r="A2629">
        <v>2014</v>
      </c>
      <c r="B2629" t="s">
        <v>643</v>
      </c>
      <c r="C2629" t="s">
        <v>109</v>
      </c>
      <c r="D2629" t="s">
        <v>110</v>
      </c>
      <c r="E2629" t="s">
        <v>961</v>
      </c>
      <c r="F2629">
        <v>736</v>
      </c>
      <c r="G2629">
        <v>1297.2170249897511</v>
      </c>
      <c r="H2629">
        <v>903.5405063163779</v>
      </c>
      <c r="I2629">
        <v>4.0578574141474398E-5</v>
      </c>
      <c r="J2629" t="s">
        <v>1114</v>
      </c>
      <c r="K2629" t="s">
        <v>1115</v>
      </c>
      <c r="L2629" t="s">
        <v>1772</v>
      </c>
    </row>
    <row r="2630" spans="1:12" x14ac:dyDescent="0.2">
      <c r="A2630">
        <v>2014</v>
      </c>
      <c r="B2630" t="s">
        <v>645</v>
      </c>
      <c r="C2630" t="s">
        <v>109</v>
      </c>
      <c r="D2630" t="s">
        <v>110</v>
      </c>
      <c r="E2630" t="s">
        <v>962</v>
      </c>
      <c r="I2630">
        <v>0</v>
      </c>
      <c r="J2630" t="s">
        <v>1114</v>
      </c>
      <c r="K2630" t="s">
        <v>1115</v>
      </c>
      <c r="L2630" t="s">
        <v>1773</v>
      </c>
    </row>
    <row r="2631" spans="1:12" x14ac:dyDescent="0.2">
      <c r="A2631">
        <v>2014</v>
      </c>
      <c r="B2631" t="s">
        <v>647</v>
      </c>
      <c r="C2631" t="s">
        <v>109</v>
      </c>
      <c r="D2631" t="s">
        <v>110</v>
      </c>
      <c r="E2631" t="s">
        <v>844</v>
      </c>
      <c r="F2631">
        <v>258</v>
      </c>
      <c r="G2631">
        <v>454.73096799912452</v>
      </c>
      <c r="H2631">
        <v>316.73023183373027</v>
      </c>
      <c r="I2631">
        <v>1.4224554522419021E-5</v>
      </c>
      <c r="J2631" t="s">
        <v>1114</v>
      </c>
      <c r="K2631" t="s">
        <v>1115</v>
      </c>
      <c r="L2631" t="s">
        <v>1774</v>
      </c>
    </row>
    <row r="2632" spans="1:12" x14ac:dyDescent="0.2">
      <c r="A2632">
        <v>2014</v>
      </c>
      <c r="B2632" t="s">
        <v>649</v>
      </c>
      <c r="C2632" t="s">
        <v>109</v>
      </c>
      <c r="D2632" t="s">
        <v>110</v>
      </c>
      <c r="E2632" t="s">
        <v>196</v>
      </c>
      <c r="F2632">
        <v>804</v>
      </c>
      <c r="G2632">
        <v>1417.06859795076</v>
      </c>
      <c r="H2632">
        <v>987.01979222604325</v>
      </c>
      <c r="I2632">
        <v>4.4327681534980203E-5</v>
      </c>
      <c r="J2632" t="s">
        <v>1114</v>
      </c>
      <c r="K2632" t="s">
        <v>1115</v>
      </c>
      <c r="L2632" t="s">
        <v>1158</v>
      </c>
    </row>
    <row r="2633" spans="1:12" x14ac:dyDescent="0.2">
      <c r="A2633">
        <v>2014</v>
      </c>
      <c r="B2633" t="s">
        <v>651</v>
      </c>
      <c r="C2633" t="s">
        <v>109</v>
      </c>
      <c r="D2633" t="s">
        <v>110</v>
      </c>
      <c r="E2633" t="s">
        <v>1049</v>
      </c>
      <c r="F2633">
        <v>428</v>
      </c>
      <c r="G2633">
        <v>754.35990040164847</v>
      </c>
      <c r="H2633">
        <v>525.42844660789365</v>
      </c>
      <c r="I2633">
        <v>2.3597323006183481E-5</v>
      </c>
      <c r="J2633" t="s">
        <v>1114</v>
      </c>
      <c r="K2633" t="s">
        <v>1115</v>
      </c>
      <c r="L2633" t="s">
        <v>1794</v>
      </c>
    </row>
    <row r="2634" spans="1:12" x14ac:dyDescent="0.2">
      <c r="A2634">
        <v>2014</v>
      </c>
      <c r="B2634" t="s">
        <v>653</v>
      </c>
      <c r="C2634" t="s">
        <v>109</v>
      </c>
      <c r="D2634" t="s">
        <v>110</v>
      </c>
      <c r="E2634" t="s">
        <v>1069</v>
      </c>
      <c r="F2634">
        <v>157</v>
      </c>
      <c r="G2634">
        <v>276.71613168938973</v>
      </c>
      <c r="H2634">
        <v>192.73893952672739</v>
      </c>
      <c r="I2634">
        <v>8.6560273644177757E-6</v>
      </c>
      <c r="J2634" t="s">
        <v>1114</v>
      </c>
      <c r="K2634" t="s">
        <v>1115</v>
      </c>
      <c r="L2634" t="s">
        <v>1814</v>
      </c>
    </row>
    <row r="2635" spans="1:12" x14ac:dyDescent="0.2">
      <c r="A2635">
        <v>2014</v>
      </c>
      <c r="B2635" t="s">
        <v>655</v>
      </c>
      <c r="C2635" t="s">
        <v>109</v>
      </c>
      <c r="D2635" t="s">
        <v>110</v>
      </c>
      <c r="E2635" t="s">
        <v>1050</v>
      </c>
      <c r="F2635">
        <v>136</v>
      </c>
      <c r="G2635">
        <v>239.7031459220191</v>
      </c>
      <c r="H2635">
        <v>166.9585718193307</v>
      </c>
      <c r="I2635">
        <v>7.4982147870115764E-6</v>
      </c>
      <c r="J2635" t="s">
        <v>1114</v>
      </c>
      <c r="K2635" t="s">
        <v>1115</v>
      </c>
      <c r="L2635" t="s">
        <v>1795</v>
      </c>
    </row>
    <row r="2636" spans="1:12" x14ac:dyDescent="0.2">
      <c r="A2636">
        <v>2014</v>
      </c>
      <c r="B2636" t="s">
        <v>697</v>
      </c>
      <c r="C2636" t="s">
        <v>109</v>
      </c>
      <c r="D2636" t="s">
        <v>110</v>
      </c>
      <c r="E2636" t="s">
        <v>216</v>
      </c>
      <c r="F2636">
        <v>77</v>
      </c>
      <c r="G2636">
        <v>135.7142811470255</v>
      </c>
      <c r="H2636">
        <v>94.528014927121063</v>
      </c>
      <c r="I2636">
        <v>4.24531278382273E-6</v>
      </c>
      <c r="J2636" t="s">
        <v>1114</v>
      </c>
      <c r="K2636" t="s">
        <v>1115</v>
      </c>
      <c r="L2636" t="s">
        <v>1168</v>
      </c>
    </row>
    <row r="2637" spans="1:12" x14ac:dyDescent="0.2">
      <c r="A2637">
        <v>2014</v>
      </c>
      <c r="B2637" t="s">
        <v>699</v>
      </c>
      <c r="C2637" t="s">
        <v>109</v>
      </c>
      <c r="D2637" t="s">
        <v>110</v>
      </c>
      <c r="E2637" t="s">
        <v>1070</v>
      </c>
      <c r="F2637">
        <v>26</v>
      </c>
      <c r="G2637">
        <v>45.825601426268364</v>
      </c>
      <c r="H2637">
        <v>31.91855049487204</v>
      </c>
      <c r="I2637">
        <v>1.4334822386933891E-6</v>
      </c>
      <c r="J2637" t="s">
        <v>1114</v>
      </c>
      <c r="K2637" t="s">
        <v>1115</v>
      </c>
      <c r="L2637" t="s">
        <v>1815</v>
      </c>
    </row>
    <row r="2638" spans="1:12" x14ac:dyDescent="0.2">
      <c r="A2638">
        <v>2014</v>
      </c>
      <c r="B2638" t="s">
        <v>701</v>
      </c>
      <c r="C2638" t="s">
        <v>109</v>
      </c>
      <c r="D2638" t="s">
        <v>110</v>
      </c>
      <c r="E2638" t="s">
        <v>135</v>
      </c>
      <c r="F2638">
        <v>17</v>
      </c>
      <c r="G2638">
        <v>29.962893240252392</v>
      </c>
      <c r="H2638">
        <v>20.869821477416341</v>
      </c>
      <c r="I2638">
        <v>9.3727684837644705E-7</v>
      </c>
      <c r="J2638" t="s">
        <v>1114</v>
      </c>
      <c r="K2638" t="s">
        <v>1115</v>
      </c>
      <c r="L2638" t="s">
        <v>1128</v>
      </c>
    </row>
    <row r="2639" spans="1:12" x14ac:dyDescent="0.2">
      <c r="A2639">
        <v>2015</v>
      </c>
      <c r="B2639" t="s">
        <v>492</v>
      </c>
      <c r="C2639" t="s">
        <v>283</v>
      </c>
      <c r="D2639" t="s">
        <v>284</v>
      </c>
      <c r="E2639" t="s">
        <v>1053</v>
      </c>
      <c r="F2639">
        <v>10689</v>
      </c>
      <c r="G2639">
        <v>18250.938694852259</v>
      </c>
      <c r="H2639">
        <v>12712.184677984989</v>
      </c>
      <c r="I2639">
        <v>5.5589028021768561E-4</v>
      </c>
      <c r="J2639" t="s">
        <v>1202</v>
      </c>
      <c r="K2639" t="s">
        <v>5</v>
      </c>
      <c r="L2639" t="s">
        <v>1798</v>
      </c>
    </row>
    <row r="2640" spans="1:12" x14ac:dyDescent="0.2">
      <c r="A2640">
        <v>2015</v>
      </c>
      <c r="B2640" t="s">
        <v>494</v>
      </c>
      <c r="C2640" t="s">
        <v>283</v>
      </c>
      <c r="D2640" t="s">
        <v>284</v>
      </c>
      <c r="E2640" t="s">
        <v>289</v>
      </c>
      <c r="F2640">
        <v>2072</v>
      </c>
      <c r="G2640">
        <v>3537.837494221525</v>
      </c>
      <c r="H2640">
        <v>2464.1824916067831</v>
      </c>
      <c r="I2640">
        <v>1.0775607265516369E-4</v>
      </c>
      <c r="J2640" t="s">
        <v>1202</v>
      </c>
      <c r="K2640" t="s">
        <v>5</v>
      </c>
      <c r="L2640" t="s">
        <v>1205</v>
      </c>
    </row>
    <row r="2641" spans="1:12" x14ac:dyDescent="0.2">
      <c r="A2641">
        <v>2015</v>
      </c>
      <c r="B2641" t="s">
        <v>496</v>
      </c>
      <c r="C2641" t="s">
        <v>283</v>
      </c>
      <c r="D2641" t="s">
        <v>284</v>
      </c>
      <c r="E2641" t="s">
        <v>293</v>
      </c>
      <c r="F2641">
        <v>436</v>
      </c>
      <c r="G2641">
        <v>744.4484302512476</v>
      </c>
      <c r="H2641">
        <v>518.52488722999863</v>
      </c>
      <c r="I2641">
        <v>2.267454038496687E-5</v>
      </c>
      <c r="J2641" t="s">
        <v>1202</v>
      </c>
      <c r="K2641" t="s">
        <v>5</v>
      </c>
      <c r="L2641" t="s">
        <v>1207</v>
      </c>
    </row>
    <row r="2642" spans="1:12" x14ac:dyDescent="0.2">
      <c r="A2642">
        <v>2015</v>
      </c>
      <c r="B2642" t="s">
        <v>498</v>
      </c>
      <c r="C2642" t="s">
        <v>283</v>
      </c>
      <c r="D2642" t="s">
        <v>284</v>
      </c>
      <c r="E2642" t="s">
        <v>1054</v>
      </c>
      <c r="F2642">
        <v>364</v>
      </c>
      <c r="G2642">
        <v>621.51199222810578</v>
      </c>
      <c r="H2642">
        <v>432.8969242011915</v>
      </c>
      <c r="I2642">
        <v>1.8930120871853081E-5</v>
      </c>
      <c r="J2642" t="s">
        <v>1202</v>
      </c>
      <c r="K2642" t="s">
        <v>5</v>
      </c>
      <c r="L2642" t="s">
        <v>1799</v>
      </c>
    </row>
    <row r="2643" spans="1:12" x14ac:dyDescent="0.2">
      <c r="A2643">
        <v>2015</v>
      </c>
      <c r="B2643" t="s">
        <v>500</v>
      </c>
      <c r="C2643" t="s">
        <v>283</v>
      </c>
      <c r="D2643" t="s">
        <v>284</v>
      </c>
      <c r="E2643" t="s">
        <v>291</v>
      </c>
      <c r="F2643">
        <v>127</v>
      </c>
      <c r="G2643">
        <v>216.84621706859741</v>
      </c>
      <c r="H2643">
        <v>151.03821256470141</v>
      </c>
      <c r="I2643">
        <v>6.6047399745201663E-6</v>
      </c>
      <c r="J2643" t="s">
        <v>1202</v>
      </c>
      <c r="K2643" t="s">
        <v>5</v>
      </c>
      <c r="L2643" t="s">
        <v>1206</v>
      </c>
    </row>
    <row r="2644" spans="1:12" x14ac:dyDescent="0.2">
      <c r="A2644">
        <v>2015</v>
      </c>
      <c r="B2644" t="s">
        <v>502</v>
      </c>
      <c r="C2644" t="s">
        <v>283</v>
      </c>
      <c r="D2644" t="s">
        <v>284</v>
      </c>
      <c r="E2644" t="s">
        <v>1055</v>
      </c>
      <c r="F2644">
        <v>127</v>
      </c>
      <c r="G2644">
        <v>216.84621706859741</v>
      </c>
      <c r="H2644">
        <v>151.03821256470141</v>
      </c>
      <c r="I2644">
        <v>6.6047399745201663E-6</v>
      </c>
      <c r="J2644" t="s">
        <v>1202</v>
      </c>
      <c r="K2644" t="s">
        <v>5</v>
      </c>
      <c r="L2644" t="s">
        <v>1800</v>
      </c>
    </row>
    <row r="2645" spans="1:12" x14ac:dyDescent="0.2">
      <c r="A2645">
        <v>2015</v>
      </c>
      <c r="B2645" t="s">
        <v>504</v>
      </c>
      <c r="C2645" t="s">
        <v>283</v>
      </c>
      <c r="D2645" t="s">
        <v>269</v>
      </c>
      <c r="E2645" t="s">
        <v>995</v>
      </c>
      <c r="F2645">
        <v>8784</v>
      </c>
      <c r="G2645">
        <v>14998.2454388233</v>
      </c>
      <c r="H2645">
        <v>10446.611489514469</v>
      </c>
      <c r="I2645">
        <v>4.5681918059988321E-4</v>
      </c>
      <c r="J2645" t="s">
        <v>1202</v>
      </c>
      <c r="K2645" t="s">
        <v>269</v>
      </c>
      <c r="L2645" t="s">
        <v>1718</v>
      </c>
    </row>
    <row r="2646" spans="1:12" x14ac:dyDescent="0.2">
      <c r="A2646">
        <v>2015</v>
      </c>
      <c r="B2646" t="s">
        <v>506</v>
      </c>
      <c r="C2646" t="s">
        <v>283</v>
      </c>
      <c r="D2646" t="s">
        <v>354</v>
      </c>
      <c r="E2646" t="s">
        <v>660</v>
      </c>
      <c r="F2646">
        <v>3309</v>
      </c>
      <c r="G2646">
        <v>5649.9537974802261</v>
      </c>
      <c r="H2646">
        <v>3935.31846753226</v>
      </c>
      <c r="I2646">
        <v>1.7208728012352149E-4</v>
      </c>
      <c r="J2646" t="s">
        <v>1202</v>
      </c>
      <c r="K2646" t="s">
        <v>1233</v>
      </c>
      <c r="L2646" t="s">
        <v>1385</v>
      </c>
    </row>
    <row r="2647" spans="1:12" x14ac:dyDescent="0.2">
      <c r="A2647">
        <v>2015</v>
      </c>
      <c r="B2647" t="s">
        <v>508</v>
      </c>
      <c r="C2647" t="s">
        <v>283</v>
      </c>
      <c r="D2647" t="s">
        <v>354</v>
      </c>
      <c r="E2647" t="s">
        <v>1056</v>
      </c>
      <c r="F2647">
        <v>800</v>
      </c>
      <c r="G2647">
        <v>1365.9604224793529</v>
      </c>
      <c r="H2647">
        <v>951.42181143119024</v>
      </c>
      <c r="I2647">
        <v>4.1604661256819947E-5</v>
      </c>
      <c r="J2647" t="s">
        <v>1202</v>
      </c>
      <c r="K2647" t="s">
        <v>1233</v>
      </c>
      <c r="L2647" t="s">
        <v>1801</v>
      </c>
    </row>
    <row r="2648" spans="1:12" x14ac:dyDescent="0.2">
      <c r="A2648">
        <v>2015</v>
      </c>
      <c r="B2648" t="s">
        <v>510</v>
      </c>
      <c r="C2648" t="s">
        <v>283</v>
      </c>
      <c r="D2648" t="s">
        <v>303</v>
      </c>
      <c r="E2648" t="s">
        <v>310</v>
      </c>
      <c r="F2648">
        <v>4051</v>
      </c>
      <c r="G2648">
        <v>6916.8820893298262</v>
      </c>
      <c r="H2648">
        <v>4817.7621976346891</v>
      </c>
      <c r="I2648">
        <v>2.10675603439222E-4</v>
      </c>
      <c r="J2648" t="s">
        <v>1202</v>
      </c>
      <c r="K2648" t="s">
        <v>303</v>
      </c>
      <c r="L2648" t="s">
        <v>1215</v>
      </c>
    </row>
    <row r="2649" spans="1:12" x14ac:dyDescent="0.2">
      <c r="A2649">
        <v>2015</v>
      </c>
      <c r="B2649" t="s">
        <v>512</v>
      </c>
      <c r="C2649" t="s">
        <v>283</v>
      </c>
      <c r="D2649" t="s">
        <v>303</v>
      </c>
      <c r="E2649" t="s">
        <v>304</v>
      </c>
      <c r="F2649">
        <v>2498</v>
      </c>
      <c r="G2649">
        <v>4265.2114191917808</v>
      </c>
      <c r="H2649">
        <v>2970.814606193891</v>
      </c>
      <c r="I2649">
        <v>1.2991055477442031E-4</v>
      </c>
      <c r="J2649" t="s">
        <v>1202</v>
      </c>
      <c r="K2649" t="s">
        <v>303</v>
      </c>
      <c r="L2649" t="s">
        <v>1212</v>
      </c>
    </row>
    <row r="2650" spans="1:12" x14ac:dyDescent="0.2">
      <c r="A2650">
        <v>2015</v>
      </c>
      <c r="B2650" t="s">
        <v>514</v>
      </c>
      <c r="C2650" t="s">
        <v>283</v>
      </c>
      <c r="D2650" t="s">
        <v>303</v>
      </c>
      <c r="E2650" t="s">
        <v>1071</v>
      </c>
      <c r="F2650">
        <v>1174</v>
      </c>
      <c r="G2650">
        <v>2004.546919988451</v>
      </c>
      <c r="H2650">
        <v>1396.2115082752721</v>
      </c>
      <c r="I2650">
        <v>6.1054840394383304E-5</v>
      </c>
      <c r="J2650" t="s">
        <v>1202</v>
      </c>
      <c r="K2650" t="s">
        <v>303</v>
      </c>
      <c r="L2650" t="s">
        <v>1816</v>
      </c>
    </row>
    <row r="2651" spans="1:12" x14ac:dyDescent="0.2">
      <c r="A2651">
        <v>2015</v>
      </c>
      <c r="B2651" t="s">
        <v>516</v>
      </c>
      <c r="C2651" t="s">
        <v>283</v>
      </c>
      <c r="D2651" t="s">
        <v>303</v>
      </c>
      <c r="E2651" t="s">
        <v>1058</v>
      </c>
      <c r="F2651">
        <v>1073</v>
      </c>
      <c r="G2651">
        <v>1832.094416650433</v>
      </c>
      <c r="H2651">
        <v>1276.094504582084</v>
      </c>
      <c r="I2651">
        <v>5.5802251910709773E-5</v>
      </c>
      <c r="J2651" t="s">
        <v>1202</v>
      </c>
      <c r="K2651" t="s">
        <v>303</v>
      </c>
      <c r="L2651" t="s">
        <v>1803</v>
      </c>
    </row>
    <row r="2652" spans="1:12" x14ac:dyDescent="0.2">
      <c r="A2652">
        <v>2015</v>
      </c>
      <c r="B2652" t="s">
        <v>518</v>
      </c>
      <c r="C2652" t="s">
        <v>283</v>
      </c>
      <c r="D2652" t="s">
        <v>303</v>
      </c>
      <c r="E2652" t="s">
        <v>318</v>
      </c>
      <c r="F2652">
        <v>618</v>
      </c>
      <c r="G2652">
        <v>1055.2044263653011</v>
      </c>
      <c r="H2652">
        <v>734.97334933059437</v>
      </c>
      <c r="I2652">
        <v>3.2139600820893422E-5</v>
      </c>
      <c r="J2652" t="s">
        <v>1202</v>
      </c>
      <c r="K2652" t="s">
        <v>303</v>
      </c>
      <c r="L2652" t="s">
        <v>1219</v>
      </c>
    </row>
    <row r="2653" spans="1:12" x14ac:dyDescent="0.2">
      <c r="A2653">
        <v>2015</v>
      </c>
      <c r="B2653" t="s">
        <v>520</v>
      </c>
      <c r="C2653" t="s">
        <v>283</v>
      </c>
      <c r="D2653" t="s">
        <v>303</v>
      </c>
      <c r="E2653" t="s">
        <v>831</v>
      </c>
      <c r="F2653">
        <v>527</v>
      </c>
      <c r="G2653">
        <v>899.82642830827399</v>
      </c>
      <c r="H2653">
        <v>626.74911828029656</v>
      </c>
      <c r="I2653">
        <v>2.7407070602930149E-5</v>
      </c>
      <c r="J2653" t="s">
        <v>1202</v>
      </c>
      <c r="K2653" t="s">
        <v>303</v>
      </c>
      <c r="L2653" t="s">
        <v>1817</v>
      </c>
    </row>
    <row r="2654" spans="1:12" x14ac:dyDescent="0.2">
      <c r="A2654">
        <v>2015</v>
      </c>
      <c r="B2654" t="s">
        <v>522</v>
      </c>
      <c r="C2654" t="s">
        <v>283</v>
      </c>
      <c r="D2654" t="s">
        <v>303</v>
      </c>
      <c r="E2654" t="s">
        <v>324</v>
      </c>
      <c r="F2654">
        <v>91</v>
      </c>
      <c r="G2654">
        <v>155.37799805702639</v>
      </c>
      <c r="H2654">
        <v>108.2242310502979</v>
      </c>
      <c r="I2654">
        <v>4.7325302179632703E-6</v>
      </c>
      <c r="J2654" t="s">
        <v>1202</v>
      </c>
      <c r="K2654" t="s">
        <v>303</v>
      </c>
      <c r="L2654" t="s">
        <v>1222</v>
      </c>
    </row>
    <row r="2655" spans="1:12" x14ac:dyDescent="0.2">
      <c r="A2655">
        <v>2015</v>
      </c>
      <c r="B2655" t="s">
        <v>524</v>
      </c>
      <c r="C2655" t="s">
        <v>283</v>
      </c>
      <c r="D2655" t="s">
        <v>345</v>
      </c>
      <c r="E2655" t="s">
        <v>1041</v>
      </c>
      <c r="F2655">
        <v>1673</v>
      </c>
      <c r="G2655">
        <v>2856.5647335099479</v>
      </c>
      <c r="H2655">
        <v>1989.6608631554759</v>
      </c>
      <c r="I2655">
        <v>8.7005747853324703E-5</v>
      </c>
      <c r="J2655" t="s">
        <v>1202</v>
      </c>
      <c r="K2655" t="s">
        <v>1228</v>
      </c>
      <c r="L2655" t="s">
        <v>1786</v>
      </c>
    </row>
    <row r="2656" spans="1:12" x14ac:dyDescent="0.2">
      <c r="A2656">
        <v>2015</v>
      </c>
      <c r="B2656" t="s">
        <v>526</v>
      </c>
      <c r="C2656" t="s">
        <v>283</v>
      </c>
      <c r="D2656" t="s">
        <v>345</v>
      </c>
      <c r="E2656" t="s">
        <v>1072</v>
      </c>
      <c r="F2656">
        <v>327</v>
      </c>
      <c r="G2656">
        <v>558.33632268843564</v>
      </c>
      <c r="H2656">
        <v>388.89366542249888</v>
      </c>
      <c r="I2656">
        <v>1.7005905288725149E-5</v>
      </c>
      <c r="J2656" t="s">
        <v>1202</v>
      </c>
      <c r="K2656" t="s">
        <v>1228</v>
      </c>
      <c r="L2656" t="s">
        <v>1818</v>
      </c>
    </row>
    <row r="2657" spans="1:12" x14ac:dyDescent="0.2">
      <c r="A2657">
        <v>2015</v>
      </c>
      <c r="B2657" t="s">
        <v>527</v>
      </c>
      <c r="C2657" t="s">
        <v>283</v>
      </c>
      <c r="D2657" t="s">
        <v>345</v>
      </c>
      <c r="E2657" t="s">
        <v>350</v>
      </c>
      <c r="F2657">
        <v>1582</v>
      </c>
      <c r="G2657">
        <v>2701.1867354529209</v>
      </c>
      <c r="H2657">
        <v>1881.4366321051789</v>
      </c>
      <c r="I2657">
        <v>8.2273217635361477E-5</v>
      </c>
      <c r="J2657" t="s">
        <v>1202</v>
      </c>
      <c r="K2657" t="s">
        <v>1228</v>
      </c>
      <c r="L2657" t="s">
        <v>1231</v>
      </c>
    </row>
    <row r="2658" spans="1:12" x14ac:dyDescent="0.2">
      <c r="A2658">
        <v>2015</v>
      </c>
      <c r="B2658" t="s">
        <v>529</v>
      </c>
      <c r="C2658" t="s">
        <v>283</v>
      </c>
      <c r="D2658" t="s">
        <v>363</v>
      </c>
      <c r="E2658" t="s">
        <v>363</v>
      </c>
      <c r="F2658">
        <v>42813</v>
      </c>
      <c r="G2658">
        <v>73101.0794595107</v>
      </c>
      <c r="H2658">
        <v>50916.527516004433</v>
      </c>
      <c r="I2658">
        <v>2.2265254529852908E-3</v>
      </c>
      <c r="J2658" t="s">
        <v>1202</v>
      </c>
      <c r="K2658" t="s">
        <v>1237</v>
      </c>
      <c r="L2658" t="s">
        <v>1238</v>
      </c>
    </row>
    <row r="2659" spans="1:12" x14ac:dyDescent="0.2">
      <c r="A2659">
        <v>2015</v>
      </c>
      <c r="B2659" t="s">
        <v>531</v>
      </c>
      <c r="C2659" t="s">
        <v>365</v>
      </c>
      <c r="D2659" t="s">
        <v>372</v>
      </c>
      <c r="E2659" t="s">
        <v>924</v>
      </c>
      <c r="F2659">
        <v>2654</v>
      </c>
      <c r="G2659">
        <v>4531.5737015752557</v>
      </c>
      <c r="H2659">
        <v>3156.3418594229729</v>
      </c>
      <c r="I2659">
        <v>1.3802346371950019E-4</v>
      </c>
      <c r="J2659" t="s">
        <v>1239</v>
      </c>
      <c r="K2659" t="s">
        <v>1244</v>
      </c>
      <c r="L2659" t="s">
        <v>1649</v>
      </c>
    </row>
    <row r="2660" spans="1:12" x14ac:dyDescent="0.2">
      <c r="A2660">
        <v>2015</v>
      </c>
      <c r="B2660" t="s">
        <v>533</v>
      </c>
      <c r="C2660" t="s">
        <v>365</v>
      </c>
      <c r="D2660" t="s">
        <v>372</v>
      </c>
      <c r="E2660" t="s">
        <v>377</v>
      </c>
      <c r="F2660">
        <v>1218</v>
      </c>
      <c r="G2660">
        <v>2079.6747432248162</v>
      </c>
      <c r="H2660">
        <v>1448.5397079039869</v>
      </c>
      <c r="I2660">
        <v>6.3343096763508373E-5</v>
      </c>
      <c r="J2660" t="s">
        <v>1239</v>
      </c>
      <c r="K2660" t="s">
        <v>1244</v>
      </c>
      <c r="L2660" t="s">
        <v>1247</v>
      </c>
    </row>
    <row r="2661" spans="1:12" x14ac:dyDescent="0.2">
      <c r="A2661">
        <v>2015</v>
      </c>
      <c r="B2661" t="s">
        <v>535</v>
      </c>
      <c r="C2661" t="s">
        <v>365</v>
      </c>
      <c r="D2661" t="s">
        <v>372</v>
      </c>
      <c r="E2661" t="s">
        <v>1073</v>
      </c>
      <c r="F2661">
        <v>55</v>
      </c>
      <c r="G2661">
        <v>93.909779045455537</v>
      </c>
      <c r="H2661">
        <v>65.410249535894323</v>
      </c>
      <c r="I2661">
        <v>2.8603204614063721E-6</v>
      </c>
      <c r="J2661" t="s">
        <v>1239</v>
      </c>
      <c r="K2661" t="s">
        <v>1244</v>
      </c>
      <c r="L2661" t="s">
        <v>1819</v>
      </c>
    </row>
    <row r="2662" spans="1:12" x14ac:dyDescent="0.2">
      <c r="A2662">
        <v>2015</v>
      </c>
      <c r="B2662" t="s">
        <v>537</v>
      </c>
      <c r="C2662" t="s">
        <v>365</v>
      </c>
      <c r="D2662" t="s">
        <v>372</v>
      </c>
      <c r="E2662" t="s">
        <v>925</v>
      </c>
      <c r="F2662">
        <v>527</v>
      </c>
      <c r="G2662">
        <v>899.82642830827399</v>
      </c>
      <c r="H2662">
        <v>626.74911828029656</v>
      </c>
      <c r="I2662">
        <v>2.7407070602930149E-5</v>
      </c>
      <c r="J2662" t="s">
        <v>1239</v>
      </c>
      <c r="K2662" t="s">
        <v>1244</v>
      </c>
      <c r="L2662" t="s">
        <v>1650</v>
      </c>
    </row>
    <row r="2663" spans="1:12" x14ac:dyDescent="0.2">
      <c r="A2663">
        <v>2015</v>
      </c>
      <c r="B2663" t="s">
        <v>539</v>
      </c>
      <c r="C2663" t="s">
        <v>365</v>
      </c>
      <c r="D2663" t="s">
        <v>372</v>
      </c>
      <c r="E2663" t="s">
        <v>993</v>
      </c>
      <c r="F2663">
        <v>4509</v>
      </c>
      <c r="G2663">
        <v>7698.8944311992555</v>
      </c>
      <c r="H2663">
        <v>5362.4511846790456</v>
      </c>
      <c r="I2663">
        <v>2.3449427200875151E-4</v>
      </c>
      <c r="J2663" t="s">
        <v>1239</v>
      </c>
      <c r="K2663" t="s">
        <v>1244</v>
      </c>
      <c r="L2663" t="s">
        <v>1716</v>
      </c>
    </row>
    <row r="2664" spans="1:12" x14ac:dyDescent="0.2">
      <c r="A2664">
        <v>2015</v>
      </c>
      <c r="B2664" t="s">
        <v>541</v>
      </c>
      <c r="C2664" t="s">
        <v>365</v>
      </c>
      <c r="D2664" t="s">
        <v>372</v>
      </c>
      <c r="E2664" t="s">
        <v>926</v>
      </c>
      <c r="F2664">
        <v>164</v>
      </c>
      <c r="G2664">
        <v>280.02188660826738</v>
      </c>
      <c r="H2664">
        <v>195.04147134339399</v>
      </c>
      <c r="I2664">
        <v>8.5289555576480908E-6</v>
      </c>
      <c r="J2664" t="s">
        <v>1239</v>
      </c>
      <c r="K2664" t="s">
        <v>1244</v>
      </c>
      <c r="L2664" t="s">
        <v>1651</v>
      </c>
    </row>
    <row r="2665" spans="1:12" x14ac:dyDescent="0.2">
      <c r="A2665">
        <v>2015</v>
      </c>
      <c r="B2665" t="s">
        <v>544</v>
      </c>
      <c r="C2665" t="s">
        <v>365</v>
      </c>
      <c r="D2665" t="s">
        <v>372</v>
      </c>
      <c r="E2665" t="s">
        <v>1044</v>
      </c>
      <c r="F2665">
        <v>91</v>
      </c>
      <c r="G2665">
        <v>155.37799805702639</v>
      </c>
      <c r="H2665">
        <v>108.2242310502979</v>
      </c>
      <c r="I2665">
        <v>4.7325302179632703E-6</v>
      </c>
      <c r="J2665" t="s">
        <v>1239</v>
      </c>
      <c r="K2665" t="s">
        <v>1244</v>
      </c>
      <c r="L2665" t="s">
        <v>1789</v>
      </c>
    </row>
    <row r="2666" spans="1:12" x14ac:dyDescent="0.2">
      <c r="A2666">
        <v>2015</v>
      </c>
      <c r="B2666" t="s">
        <v>546</v>
      </c>
      <c r="C2666" t="s">
        <v>365</v>
      </c>
      <c r="D2666" t="s">
        <v>372</v>
      </c>
      <c r="E2666" t="s">
        <v>391</v>
      </c>
      <c r="F2666">
        <v>1982</v>
      </c>
      <c r="G2666">
        <v>3384.1669466925978</v>
      </c>
      <c r="H2666">
        <v>2357.1475378207738</v>
      </c>
      <c r="I2666">
        <v>1.030755482637714E-4</v>
      </c>
      <c r="J2666" t="s">
        <v>1239</v>
      </c>
      <c r="K2666" t="s">
        <v>1244</v>
      </c>
      <c r="L2666" t="s">
        <v>1254</v>
      </c>
    </row>
    <row r="2667" spans="1:12" x14ac:dyDescent="0.2">
      <c r="A2667">
        <v>2015</v>
      </c>
      <c r="B2667" t="s">
        <v>547</v>
      </c>
      <c r="C2667" t="s">
        <v>365</v>
      </c>
      <c r="D2667" t="s">
        <v>372</v>
      </c>
      <c r="E2667" t="s">
        <v>375</v>
      </c>
      <c r="F2667">
        <v>18</v>
      </c>
      <c r="G2667">
        <v>30.734109505785451</v>
      </c>
      <c r="H2667">
        <v>21.406990757201779</v>
      </c>
      <c r="I2667">
        <v>9.3610487827844899E-7</v>
      </c>
      <c r="J2667" t="s">
        <v>1239</v>
      </c>
      <c r="K2667" t="s">
        <v>1244</v>
      </c>
      <c r="L2667" t="s">
        <v>1246</v>
      </c>
    </row>
    <row r="2668" spans="1:12" x14ac:dyDescent="0.2">
      <c r="A2668">
        <v>2015</v>
      </c>
      <c r="B2668" t="s">
        <v>548</v>
      </c>
      <c r="C2668" t="s">
        <v>365</v>
      </c>
      <c r="D2668" t="s">
        <v>269</v>
      </c>
      <c r="E2668" t="s">
        <v>976</v>
      </c>
      <c r="F2668">
        <v>41473</v>
      </c>
      <c r="G2668">
        <v>70813.095751857778</v>
      </c>
      <c r="H2668">
        <v>49322.895981857189</v>
      </c>
      <c r="I2668">
        <v>2.156837645380117E-3</v>
      </c>
      <c r="J2668" t="s">
        <v>1239</v>
      </c>
      <c r="K2668" t="s">
        <v>269</v>
      </c>
      <c r="L2668" t="s">
        <v>1698</v>
      </c>
    </row>
    <row r="2669" spans="1:12" x14ac:dyDescent="0.2">
      <c r="A2669">
        <v>2015</v>
      </c>
      <c r="B2669" t="s">
        <v>549</v>
      </c>
      <c r="C2669" t="s">
        <v>365</v>
      </c>
      <c r="D2669" t="s">
        <v>269</v>
      </c>
      <c r="E2669" t="s">
        <v>419</v>
      </c>
      <c r="F2669">
        <v>18868</v>
      </c>
      <c r="G2669">
        <v>32216.176564175548</v>
      </c>
      <c r="H2669">
        <v>22439.283422604622</v>
      </c>
      <c r="I2669">
        <v>9.8124593574209877E-4</v>
      </c>
      <c r="J2669" t="s">
        <v>1239</v>
      </c>
      <c r="K2669" t="s">
        <v>269</v>
      </c>
      <c r="L2669" t="s">
        <v>1268</v>
      </c>
    </row>
    <row r="2670" spans="1:12" x14ac:dyDescent="0.2">
      <c r="A2670">
        <v>2015</v>
      </c>
      <c r="B2670" t="s">
        <v>550</v>
      </c>
      <c r="C2670" t="s">
        <v>365</v>
      </c>
      <c r="D2670" t="s">
        <v>269</v>
      </c>
      <c r="E2670" t="s">
        <v>427</v>
      </c>
      <c r="F2670">
        <v>18412</v>
      </c>
      <c r="G2670">
        <v>31437.57912336232</v>
      </c>
      <c r="H2670">
        <v>21896.972990088841</v>
      </c>
      <c r="I2670">
        <v>9.5753127882571118E-4</v>
      </c>
      <c r="J2670" t="s">
        <v>1239</v>
      </c>
      <c r="K2670" t="s">
        <v>269</v>
      </c>
      <c r="L2670" t="s">
        <v>1272</v>
      </c>
    </row>
    <row r="2671" spans="1:12" x14ac:dyDescent="0.2">
      <c r="A2671">
        <v>2015</v>
      </c>
      <c r="B2671" t="s">
        <v>552</v>
      </c>
      <c r="C2671" t="s">
        <v>365</v>
      </c>
      <c r="D2671" t="s">
        <v>269</v>
      </c>
      <c r="E2671" t="s">
        <v>429</v>
      </c>
      <c r="F2671">
        <v>11622</v>
      </c>
      <c r="G2671">
        <v>19843.990037568808</v>
      </c>
      <c r="H2671">
        <v>13821.780365566619</v>
      </c>
      <c r="I2671">
        <v>6.044117164084521E-4</v>
      </c>
      <c r="J2671" t="s">
        <v>1239</v>
      </c>
      <c r="K2671" t="s">
        <v>269</v>
      </c>
      <c r="L2671" t="s">
        <v>1273</v>
      </c>
    </row>
    <row r="2672" spans="1:12" x14ac:dyDescent="0.2">
      <c r="A2672">
        <v>2015</v>
      </c>
      <c r="B2672" t="s">
        <v>554</v>
      </c>
      <c r="C2672" t="s">
        <v>365</v>
      </c>
      <c r="D2672" t="s">
        <v>269</v>
      </c>
      <c r="E2672" t="s">
        <v>431</v>
      </c>
      <c r="F2672">
        <v>7070</v>
      </c>
      <c r="G2672">
        <v>12071.67523366129</v>
      </c>
      <c r="H2672">
        <v>8408.1902585231437</v>
      </c>
      <c r="I2672">
        <v>3.6768119385714639E-4</v>
      </c>
      <c r="J2672" t="s">
        <v>1239</v>
      </c>
      <c r="K2672" t="s">
        <v>269</v>
      </c>
      <c r="L2672" t="s">
        <v>1274</v>
      </c>
    </row>
    <row r="2673" spans="1:12" x14ac:dyDescent="0.2">
      <c r="A2673">
        <v>2015</v>
      </c>
      <c r="B2673" t="s">
        <v>556</v>
      </c>
      <c r="C2673" t="s">
        <v>365</v>
      </c>
      <c r="D2673" t="s">
        <v>269</v>
      </c>
      <c r="E2673" t="s">
        <v>433</v>
      </c>
      <c r="F2673">
        <v>3920</v>
      </c>
      <c r="G2673">
        <v>6693.2060701488326</v>
      </c>
      <c r="H2673">
        <v>4661.9668760128316</v>
      </c>
      <c r="I2673">
        <v>2.0386284015841779E-4</v>
      </c>
      <c r="J2673" t="s">
        <v>1239</v>
      </c>
      <c r="K2673" t="s">
        <v>269</v>
      </c>
      <c r="L2673" t="s">
        <v>1275</v>
      </c>
    </row>
    <row r="2674" spans="1:12" x14ac:dyDescent="0.2">
      <c r="A2674">
        <v>2015</v>
      </c>
      <c r="B2674" t="s">
        <v>557</v>
      </c>
      <c r="C2674" t="s">
        <v>365</v>
      </c>
      <c r="D2674" t="s">
        <v>269</v>
      </c>
      <c r="E2674" t="s">
        <v>435</v>
      </c>
      <c r="F2674">
        <v>3776</v>
      </c>
      <c r="G2674">
        <v>6447.3331941025481</v>
      </c>
      <c r="H2674">
        <v>4490.710949955218</v>
      </c>
      <c r="I2674">
        <v>1.9637400113219021E-4</v>
      </c>
      <c r="J2674" t="s">
        <v>1239</v>
      </c>
      <c r="K2674" t="s">
        <v>269</v>
      </c>
      <c r="L2674" t="s">
        <v>1276</v>
      </c>
    </row>
    <row r="2675" spans="1:12" x14ac:dyDescent="0.2">
      <c r="A2675">
        <v>2015</v>
      </c>
      <c r="B2675" t="s">
        <v>558</v>
      </c>
      <c r="C2675" t="s">
        <v>365</v>
      </c>
      <c r="D2675" t="s">
        <v>269</v>
      </c>
      <c r="E2675" t="s">
        <v>439</v>
      </c>
      <c r="F2675">
        <v>2349</v>
      </c>
      <c r="G2675">
        <v>4010.8012905050018</v>
      </c>
      <c r="H2675">
        <v>2793.6122938148319</v>
      </c>
      <c r="I2675">
        <v>1.2216168661533761E-4</v>
      </c>
      <c r="J2675" t="s">
        <v>1239</v>
      </c>
      <c r="K2675" t="s">
        <v>269</v>
      </c>
      <c r="L2675" t="s">
        <v>1278</v>
      </c>
    </row>
    <row r="2676" spans="1:12" x14ac:dyDescent="0.2">
      <c r="A2676">
        <v>2015</v>
      </c>
      <c r="B2676" t="s">
        <v>559</v>
      </c>
      <c r="C2676" t="s">
        <v>365</v>
      </c>
      <c r="D2676" t="s">
        <v>269</v>
      </c>
      <c r="E2676" t="s">
        <v>399</v>
      </c>
      <c r="F2676">
        <v>1206</v>
      </c>
      <c r="G2676">
        <v>2059.185336887625</v>
      </c>
      <c r="H2676">
        <v>1434.2683807325191</v>
      </c>
      <c r="I2676">
        <v>6.2719026844656076E-5</v>
      </c>
      <c r="J2676" t="s">
        <v>1239</v>
      </c>
      <c r="K2676" t="s">
        <v>269</v>
      </c>
      <c r="L2676" t="s">
        <v>1258</v>
      </c>
    </row>
    <row r="2677" spans="1:12" x14ac:dyDescent="0.2">
      <c r="A2677">
        <v>2015</v>
      </c>
      <c r="B2677" t="s">
        <v>561</v>
      </c>
      <c r="C2677" t="s">
        <v>365</v>
      </c>
      <c r="D2677" t="s">
        <v>269</v>
      </c>
      <c r="E2677" t="s">
        <v>401</v>
      </c>
      <c r="F2677">
        <v>861</v>
      </c>
      <c r="G2677">
        <v>1470.114904693404</v>
      </c>
      <c r="H2677">
        <v>1023.967724552818</v>
      </c>
      <c r="I2677">
        <v>4.4777016677652459E-5</v>
      </c>
      <c r="J2677" t="s">
        <v>1239</v>
      </c>
      <c r="K2677" t="s">
        <v>269</v>
      </c>
      <c r="L2677" t="s">
        <v>1259</v>
      </c>
    </row>
    <row r="2678" spans="1:12" x14ac:dyDescent="0.2">
      <c r="A2678">
        <v>2015</v>
      </c>
      <c r="B2678" t="s">
        <v>563</v>
      </c>
      <c r="C2678" t="s">
        <v>365</v>
      </c>
      <c r="D2678" t="s">
        <v>269</v>
      </c>
      <c r="E2678" t="s">
        <v>403</v>
      </c>
      <c r="F2678">
        <v>698</v>
      </c>
      <c r="G2678">
        <v>1191.800468613236</v>
      </c>
      <c r="H2678">
        <v>830.11553047371342</v>
      </c>
      <c r="I2678">
        <v>3.6300066946575407E-5</v>
      </c>
      <c r="J2678" t="s">
        <v>1239</v>
      </c>
      <c r="K2678" t="s">
        <v>269</v>
      </c>
      <c r="L2678" t="s">
        <v>1260</v>
      </c>
    </row>
    <row r="2679" spans="1:12" x14ac:dyDescent="0.2">
      <c r="A2679">
        <v>2015</v>
      </c>
      <c r="B2679" t="s">
        <v>565</v>
      </c>
      <c r="C2679" t="s">
        <v>365</v>
      </c>
      <c r="D2679" t="s">
        <v>269</v>
      </c>
      <c r="E2679" t="s">
        <v>863</v>
      </c>
      <c r="F2679">
        <v>177</v>
      </c>
      <c r="G2679">
        <v>302.21874347355703</v>
      </c>
      <c r="H2679">
        <v>210.5020757791508</v>
      </c>
      <c r="I2679">
        <v>9.205031303071413E-6</v>
      </c>
      <c r="J2679" t="s">
        <v>1239</v>
      </c>
      <c r="K2679" t="s">
        <v>269</v>
      </c>
      <c r="L2679" t="s">
        <v>1577</v>
      </c>
    </row>
    <row r="2680" spans="1:12" x14ac:dyDescent="0.2">
      <c r="A2680">
        <v>2015</v>
      </c>
      <c r="B2680" t="s">
        <v>567</v>
      </c>
      <c r="C2680" t="s">
        <v>365</v>
      </c>
      <c r="D2680" t="s">
        <v>269</v>
      </c>
      <c r="E2680" t="s">
        <v>994</v>
      </c>
      <c r="F2680">
        <v>21571</v>
      </c>
      <c r="G2680">
        <v>36831.415341627668</v>
      </c>
      <c r="H2680">
        <v>25653.899867977751</v>
      </c>
      <c r="I2680">
        <v>1.1218176849635789E-3</v>
      </c>
      <c r="J2680" t="s">
        <v>1239</v>
      </c>
      <c r="K2680" t="s">
        <v>269</v>
      </c>
      <c r="L2680" t="s">
        <v>1717</v>
      </c>
    </row>
    <row r="2681" spans="1:12" x14ac:dyDescent="0.2">
      <c r="A2681">
        <v>2015</v>
      </c>
      <c r="B2681" t="s">
        <v>569</v>
      </c>
      <c r="C2681" t="s">
        <v>365</v>
      </c>
      <c r="D2681" t="s">
        <v>269</v>
      </c>
      <c r="E2681" t="s">
        <v>409</v>
      </c>
      <c r="F2681">
        <v>5236</v>
      </c>
      <c r="G2681">
        <v>8940.2109651273677</v>
      </c>
      <c r="H2681">
        <v>6227.0557558171386</v>
      </c>
      <c r="I2681">
        <v>2.7230250792588661E-4</v>
      </c>
      <c r="J2681" t="s">
        <v>1239</v>
      </c>
      <c r="K2681" t="s">
        <v>269</v>
      </c>
      <c r="L2681" t="s">
        <v>1263</v>
      </c>
    </row>
    <row r="2682" spans="1:12" x14ac:dyDescent="0.2">
      <c r="A2682">
        <v>2015</v>
      </c>
      <c r="B2682" t="s">
        <v>571</v>
      </c>
      <c r="C2682" t="s">
        <v>365</v>
      </c>
      <c r="D2682" t="s">
        <v>269</v>
      </c>
      <c r="E2682" t="s">
        <v>1074</v>
      </c>
      <c r="F2682">
        <v>1945</v>
      </c>
      <c r="G2682">
        <v>3320.991277152928</v>
      </c>
      <c r="H2682">
        <v>2313.1442790420811</v>
      </c>
      <c r="I2682">
        <v>1.011513326806435E-4</v>
      </c>
      <c r="J2682" t="s">
        <v>1239</v>
      </c>
      <c r="K2682" t="s">
        <v>269</v>
      </c>
      <c r="L2682" t="s">
        <v>1820</v>
      </c>
    </row>
    <row r="2683" spans="1:12" x14ac:dyDescent="0.2">
      <c r="A2683">
        <v>2015</v>
      </c>
      <c r="B2683" t="s">
        <v>572</v>
      </c>
      <c r="C2683" t="s">
        <v>365</v>
      </c>
      <c r="D2683" t="s">
        <v>269</v>
      </c>
      <c r="E2683" t="s">
        <v>1075</v>
      </c>
      <c r="F2683">
        <v>274</v>
      </c>
      <c r="G2683">
        <v>467.84144469917862</v>
      </c>
      <c r="H2683">
        <v>325.86197041518261</v>
      </c>
      <c r="I2683">
        <v>1.4249596480460831E-5</v>
      </c>
      <c r="J2683" t="s">
        <v>1239</v>
      </c>
      <c r="K2683" t="s">
        <v>269</v>
      </c>
      <c r="L2683" t="s">
        <v>1821</v>
      </c>
    </row>
    <row r="2684" spans="1:12" x14ac:dyDescent="0.2">
      <c r="A2684">
        <v>2015</v>
      </c>
      <c r="B2684" t="s">
        <v>573</v>
      </c>
      <c r="C2684" t="s">
        <v>365</v>
      </c>
      <c r="D2684" t="s">
        <v>269</v>
      </c>
      <c r="E2684" t="s">
        <v>682</v>
      </c>
      <c r="F2684">
        <v>109</v>
      </c>
      <c r="G2684">
        <v>186.1121075628119</v>
      </c>
      <c r="H2684">
        <v>129.63122180749971</v>
      </c>
      <c r="I2684">
        <v>5.6686350962417208E-6</v>
      </c>
      <c r="J2684" t="s">
        <v>1239</v>
      </c>
      <c r="K2684" t="s">
        <v>269</v>
      </c>
      <c r="L2684" t="s">
        <v>1405</v>
      </c>
    </row>
    <row r="2685" spans="1:12" x14ac:dyDescent="0.2">
      <c r="A2685">
        <v>2015</v>
      </c>
      <c r="B2685" t="s">
        <v>575</v>
      </c>
      <c r="C2685" t="s">
        <v>365</v>
      </c>
      <c r="D2685" t="s">
        <v>269</v>
      </c>
      <c r="E2685" t="s">
        <v>417</v>
      </c>
      <c r="F2685">
        <v>36</v>
      </c>
      <c r="G2685">
        <v>61.468219011570902</v>
      </c>
      <c r="H2685">
        <v>42.813981514403551</v>
      </c>
      <c r="I2685">
        <v>1.872209756556898E-6</v>
      </c>
      <c r="J2685" t="s">
        <v>1239</v>
      </c>
      <c r="K2685" t="s">
        <v>269</v>
      </c>
      <c r="L2685" t="s">
        <v>1267</v>
      </c>
    </row>
    <row r="2686" spans="1:12" x14ac:dyDescent="0.2">
      <c r="A2686">
        <v>2015</v>
      </c>
      <c r="B2686" t="s">
        <v>577</v>
      </c>
      <c r="C2686" t="s">
        <v>365</v>
      </c>
      <c r="D2686" t="s">
        <v>354</v>
      </c>
      <c r="E2686" t="s">
        <v>1062</v>
      </c>
      <c r="F2686">
        <v>13866</v>
      </c>
      <c r="G2686">
        <v>23675.509022623392</v>
      </c>
      <c r="H2686">
        <v>16490.518546631101</v>
      </c>
      <c r="I2686">
        <v>7.211127912338317E-4</v>
      </c>
      <c r="J2686" t="s">
        <v>1239</v>
      </c>
      <c r="K2686" t="s">
        <v>1233</v>
      </c>
      <c r="L2686" t="s">
        <v>1807</v>
      </c>
    </row>
    <row r="2687" spans="1:12" x14ac:dyDescent="0.2">
      <c r="A2687">
        <v>2015</v>
      </c>
      <c r="B2687" t="s">
        <v>578</v>
      </c>
      <c r="C2687" t="s">
        <v>365</v>
      </c>
      <c r="D2687" t="s">
        <v>354</v>
      </c>
      <c r="E2687" t="s">
        <v>1060</v>
      </c>
      <c r="F2687">
        <v>3636</v>
      </c>
      <c r="G2687">
        <v>6208.2901201686609</v>
      </c>
      <c r="H2687">
        <v>4324.212132954759</v>
      </c>
      <c r="I2687">
        <v>1.8909318541224671E-4</v>
      </c>
      <c r="J2687" t="s">
        <v>1239</v>
      </c>
      <c r="K2687" t="s">
        <v>1233</v>
      </c>
      <c r="L2687" t="s">
        <v>1805</v>
      </c>
    </row>
    <row r="2688" spans="1:12" x14ac:dyDescent="0.2">
      <c r="A2688">
        <v>2015</v>
      </c>
      <c r="B2688" t="s">
        <v>580</v>
      </c>
      <c r="C2688" t="s">
        <v>365</v>
      </c>
      <c r="D2688" t="s">
        <v>354</v>
      </c>
      <c r="E2688" t="s">
        <v>1061</v>
      </c>
      <c r="F2688">
        <v>218</v>
      </c>
      <c r="G2688">
        <v>372.2242151256238</v>
      </c>
      <c r="H2688">
        <v>259.26244361499931</v>
      </c>
      <c r="I2688">
        <v>1.133727019248344E-5</v>
      </c>
      <c r="J2688" t="s">
        <v>1239</v>
      </c>
      <c r="K2688" t="s">
        <v>1233</v>
      </c>
      <c r="L2688" t="s">
        <v>1806</v>
      </c>
    </row>
    <row r="2689" spans="1:12" x14ac:dyDescent="0.2">
      <c r="A2689">
        <v>2015</v>
      </c>
      <c r="B2689" t="s">
        <v>582</v>
      </c>
      <c r="C2689" t="s">
        <v>365</v>
      </c>
      <c r="D2689" t="s">
        <v>354</v>
      </c>
      <c r="E2689" t="s">
        <v>447</v>
      </c>
      <c r="F2689">
        <v>1364</v>
      </c>
      <c r="G2689">
        <v>2328.9625203272981</v>
      </c>
      <c r="H2689">
        <v>1622.1741884901789</v>
      </c>
      <c r="I2689">
        <v>7.0935947442878015E-5</v>
      </c>
      <c r="J2689" t="s">
        <v>1239</v>
      </c>
      <c r="K2689" t="s">
        <v>1233</v>
      </c>
      <c r="L2689" t="s">
        <v>1282</v>
      </c>
    </row>
    <row r="2690" spans="1:12" x14ac:dyDescent="0.2">
      <c r="A2690">
        <v>2015</v>
      </c>
      <c r="B2690" t="s">
        <v>584</v>
      </c>
      <c r="C2690" t="s">
        <v>365</v>
      </c>
      <c r="D2690" t="s">
        <v>303</v>
      </c>
      <c r="E2690" t="s">
        <v>303</v>
      </c>
      <c r="F2690">
        <v>255</v>
      </c>
      <c r="G2690">
        <v>435.39988466529388</v>
      </c>
      <c r="H2690">
        <v>303.26570239369192</v>
      </c>
      <c r="I2690">
        <v>1.326148577561136E-5</v>
      </c>
      <c r="J2690" t="s">
        <v>1239</v>
      </c>
      <c r="K2690" t="s">
        <v>303</v>
      </c>
      <c r="L2690" t="s">
        <v>1822</v>
      </c>
    </row>
    <row r="2691" spans="1:12" x14ac:dyDescent="0.2">
      <c r="A2691">
        <v>2015</v>
      </c>
      <c r="B2691" t="s">
        <v>586</v>
      </c>
      <c r="C2691" t="s">
        <v>453</v>
      </c>
      <c r="D2691" t="s">
        <v>269</v>
      </c>
      <c r="E2691" t="s">
        <v>454</v>
      </c>
      <c r="F2691">
        <v>24507</v>
      </c>
      <c r="G2691">
        <v>41844.490092126893</v>
      </c>
      <c r="H2691">
        <v>29145.617915930219</v>
      </c>
      <c r="I2691">
        <v>1.2745067917761079E-3</v>
      </c>
      <c r="J2691" t="s">
        <v>1285</v>
      </c>
      <c r="K2691" t="s">
        <v>269</v>
      </c>
      <c r="L2691" t="s">
        <v>1286</v>
      </c>
    </row>
    <row r="2692" spans="1:12" x14ac:dyDescent="0.2">
      <c r="A2692">
        <v>2015</v>
      </c>
      <c r="B2692" t="s">
        <v>588</v>
      </c>
      <c r="C2692" t="s">
        <v>453</v>
      </c>
      <c r="D2692" t="s">
        <v>269</v>
      </c>
      <c r="E2692" t="s">
        <v>456</v>
      </c>
      <c r="F2692">
        <v>9963</v>
      </c>
      <c r="G2692">
        <v>17011.329611452249</v>
      </c>
      <c r="H2692">
        <v>11848.76938411118</v>
      </c>
      <c r="I2692">
        <v>5.1813405012712127E-4</v>
      </c>
      <c r="J2692" t="s">
        <v>1285</v>
      </c>
      <c r="K2692" t="s">
        <v>269</v>
      </c>
      <c r="L2692" t="s">
        <v>1287</v>
      </c>
    </row>
    <row r="2693" spans="1:12" x14ac:dyDescent="0.2">
      <c r="A2693">
        <v>2015</v>
      </c>
      <c r="B2693" t="s">
        <v>590</v>
      </c>
      <c r="C2693" t="s">
        <v>453</v>
      </c>
      <c r="D2693" t="s">
        <v>269</v>
      </c>
      <c r="E2693" t="s">
        <v>458</v>
      </c>
      <c r="F2693">
        <v>2363</v>
      </c>
      <c r="G2693">
        <v>4034.7055978983899</v>
      </c>
      <c r="H2693">
        <v>2810.262175514878</v>
      </c>
      <c r="I2693">
        <v>1.2288976818733191E-4</v>
      </c>
      <c r="J2693" t="s">
        <v>1285</v>
      </c>
      <c r="K2693" t="s">
        <v>269</v>
      </c>
      <c r="L2693" t="s">
        <v>1288</v>
      </c>
    </row>
    <row r="2694" spans="1:12" x14ac:dyDescent="0.2">
      <c r="A2694">
        <v>2015</v>
      </c>
      <c r="B2694" t="s">
        <v>678</v>
      </c>
      <c r="C2694" t="s">
        <v>453</v>
      </c>
      <c r="D2694" t="s">
        <v>269</v>
      </c>
      <c r="E2694" t="s">
        <v>462</v>
      </c>
      <c r="F2694">
        <v>1127</v>
      </c>
      <c r="G2694">
        <v>1924.2967451677889</v>
      </c>
      <c r="H2694">
        <v>1340.315476853689</v>
      </c>
      <c r="I2694">
        <v>5.8610566545545113E-5</v>
      </c>
      <c r="J2694" t="s">
        <v>1285</v>
      </c>
      <c r="K2694" t="s">
        <v>269</v>
      </c>
      <c r="L2694" t="s">
        <v>1290</v>
      </c>
    </row>
    <row r="2695" spans="1:12" x14ac:dyDescent="0.2">
      <c r="A2695">
        <v>2015</v>
      </c>
      <c r="B2695" t="s">
        <v>679</v>
      </c>
      <c r="C2695" t="s">
        <v>453</v>
      </c>
      <c r="D2695" t="s">
        <v>269</v>
      </c>
      <c r="E2695" t="s">
        <v>460</v>
      </c>
      <c r="F2695">
        <v>655</v>
      </c>
      <c r="G2695">
        <v>1118.3800959049711</v>
      </c>
      <c r="H2695">
        <v>778.97660810928699</v>
      </c>
      <c r="I2695">
        <v>3.4063816404021341E-5</v>
      </c>
      <c r="J2695" t="s">
        <v>1285</v>
      </c>
      <c r="K2695" t="s">
        <v>269</v>
      </c>
      <c r="L2695" t="s">
        <v>1289</v>
      </c>
    </row>
    <row r="2696" spans="1:12" x14ac:dyDescent="0.2">
      <c r="A2696">
        <v>2015</v>
      </c>
      <c r="B2696" t="s">
        <v>463</v>
      </c>
      <c r="C2696" t="s">
        <v>453</v>
      </c>
      <c r="D2696" t="s">
        <v>464</v>
      </c>
      <c r="E2696" t="s">
        <v>465</v>
      </c>
      <c r="F2696">
        <v>162711</v>
      </c>
      <c r="G2696">
        <v>277820.98287754762</v>
      </c>
      <c r="H2696">
        <v>193508.49294972551</v>
      </c>
      <c r="I2696">
        <v>8.4619200471980401E-3</v>
      </c>
      <c r="J2696" t="s">
        <v>1285</v>
      </c>
      <c r="K2696" t="s">
        <v>1291</v>
      </c>
      <c r="L2696" t="s">
        <v>1292</v>
      </c>
    </row>
    <row r="2697" spans="1:12" x14ac:dyDescent="0.2">
      <c r="A2697">
        <v>2015</v>
      </c>
      <c r="B2697" t="s">
        <v>466</v>
      </c>
      <c r="C2697" t="s">
        <v>453</v>
      </c>
      <c r="D2697" t="s">
        <v>464</v>
      </c>
      <c r="E2697" t="s">
        <v>467</v>
      </c>
      <c r="F2697">
        <v>12999</v>
      </c>
      <c r="G2697">
        <v>22195.149414761399</v>
      </c>
      <c r="H2697">
        <v>15459.415158492549</v>
      </c>
      <c r="I2697">
        <v>6.7602373959675319E-4</v>
      </c>
      <c r="J2697" t="s">
        <v>1285</v>
      </c>
      <c r="K2697" t="s">
        <v>1291</v>
      </c>
      <c r="L2697" t="s">
        <v>1293</v>
      </c>
    </row>
    <row r="2698" spans="1:12" x14ac:dyDescent="0.2">
      <c r="A2698">
        <v>2015</v>
      </c>
      <c r="B2698" t="s">
        <v>594</v>
      </c>
      <c r="C2698" t="s">
        <v>453</v>
      </c>
      <c r="D2698" t="s">
        <v>464</v>
      </c>
      <c r="E2698" t="s">
        <v>469</v>
      </c>
      <c r="F2698">
        <v>8636</v>
      </c>
      <c r="G2698">
        <v>14745.542760664621</v>
      </c>
      <c r="H2698">
        <v>10270.5984543997</v>
      </c>
      <c r="I2698">
        <v>4.4912231826737148E-4</v>
      </c>
      <c r="J2698" t="s">
        <v>1285</v>
      </c>
      <c r="K2698" t="s">
        <v>1291</v>
      </c>
      <c r="L2698" t="s">
        <v>1294</v>
      </c>
    </row>
    <row r="2699" spans="1:12" x14ac:dyDescent="0.2">
      <c r="A2699">
        <v>2015</v>
      </c>
      <c r="B2699" t="s">
        <v>596</v>
      </c>
      <c r="C2699" t="s">
        <v>453</v>
      </c>
      <c r="D2699" t="s">
        <v>464</v>
      </c>
      <c r="E2699" t="s">
        <v>471</v>
      </c>
      <c r="F2699">
        <v>7127</v>
      </c>
      <c r="G2699">
        <v>12168.99991376294</v>
      </c>
      <c r="H2699">
        <v>8475.9790625876158</v>
      </c>
      <c r="I2699">
        <v>3.7064552597169481E-4</v>
      </c>
      <c r="J2699" t="s">
        <v>1285</v>
      </c>
      <c r="K2699" t="s">
        <v>1291</v>
      </c>
      <c r="L2699" t="s">
        <v>1295</v>
      </c>
    </row>
    <row r="2700" spans="1:12" x14ac:dyDescent="0.2">
      <c r="A2700">
        <v>2015</v>
      </c>
      <c r="B2700" t="s">
        <v>597</v>
      </c>
      <c r="C2700" t="s">
        <v>453</v>
      </c>
      <c r="D2700" t="s">
        <v>464</v>
      </c>
      <c r="E2700" t="s">
        <v>473</v>
      </c>
      <c r="F2700">
        <v>2127</v>
      </c>
      <c r="G2700">
        <v>3631.7472732669812</v>
      </c>
      <c r="H2700">
        <v>2529.5927411426769</v>
      </c>
      <c r="I2700">
        <v>1.106163931165701E-4</v>
      </c>
      <c r="J2700" t="s">
        <v>1285</v>
      </c>
      <c r="K2700" t="s">
        <v>1291</v>
      </c>
      <c r="L2700" t="s">
        <v>1296</v>
      </c>
    </row>
    <row r="2701" spans="1:12" x14ac:dyDescent="0.2">
      <c r="A2701">
        <v>2015</v>
      </c>
      <c r="B2701" t="s">
        <v>599</v>
      </c>
      <c r="C2701" t="s">
        <v>268</v>
      </c>
      <c r="D2701" t="s">
        <v>269</v>
      </c>
      <c r="E2701" t="s">
        <v>270</v>
      </c>
      <c r="F2701">
        <v>3327</v>
      </c>
      <c r="G2701">
        <v>5680.6879069860106</v>
      </c>
      <c r="H2701">
        <v>3956.725458289462</v>
      </c>
      <c r="I2701">
        <v>1.7302338500180001E-4</v>
      </c>
      <c r="J2701" t="s">
        <v>1194</v>
      </c>
      <c r="K2701" t="s">
        <v>269</v>
      </c>
      <c r="L2701" t="s">
        <v>1195</v>
      </c>
    </row>
    <row r="2702" spans="1:12" x14ac:dyDescent="0.2">
      <c r="A2702">
        <v>2015</v>
      </c>
      <c r="B2702" t="s">
        <v>600</v>
      </c>
      <c r="C2702" t="s">
        <v>268</v>
      </c>
      <c r="D2702" t="s">
        <v>269</v>
      </c>
      <c r="E2702" t="s">
        <v>272</v>
      </c>
      <c r="F2702">
        <v>473</v>
      </c>
      <c r="G2702">
        <v>807.62409979091774</v>
      </c>
      <c r="H2702">
        <v>562.52814600869124</v>
      </c>
      <c r="I2702">
        <v>2.4598755968094798E-5</v>
      </c>
      <c r="J2702" t="s">
        <v>1194</v>
      </c>
      <c r="K2702" t="s">
        <v>269</v>
      </c>
      <c r="L2702" t="s">
        <v>1196</v>
      </c>
    </row>
    <row r="2703" spans="1:12" x14ac:dyDescent="0.2">
      <c r="A2703">
        <v>2015</v>
      </c>
      <c r="B2703" t="s">
        <v>602</v>
      </c>
      <c r="C2703" t="s">
        <v>268</v>
      </c>
      <c r="D2703" t="s">
        <v>269</v>
      </c>
      <c r="E2703" t="s">
        <v>1076</v>
      </c>
      <c r="F2703">
        <v>2385</v>
      </c>
      <c r="G2703">
        <v>4072.2695095165732</v>
      </c>
      <c r="H2703">
        <v>2836.426275329236</v>
      </c>
      <c r="I2703">
        <v>1.240338963718945E-4</v>
      </c>
      <c r="J2703" t="s">
        <v>1194</v>
      </c>
      <c r="K2703" t="s">
        <v>269</v>
      </c>
      <c r="L2703" t="s">
        <v>1823</v>
      </c>
    </row>
    <row r="2704" spans="1:12" x14ac:dyDescent="0.2">
      <c r="A2704">
        <v>2015</v>
      </c>
      <c r="B2704" t="s">
        <v>605</v>
      </c>
      <c r="C2704" t="s">
        <v>268</v>
      </c>
      <c r="D2704" t="s">
        <v>269</v>
      </c>
      <c r="E2704" t="s">
        <v>1077</v>
      </c>
      <c r="F2704">
        <v>777</v>
      </c>
      <c r="G2704">
        <v>1326.6890603330719</v>
      </c>
      <c r="H2704">
        <v>924.06843435254336</v>
      </c>
      <c r="I2704">
        <v>4.0408527245686377E-5</v>
      </c>
      <c r="J2704" t="s">
        <v>1194</v>
      </c>
      <c r="K2704" t="s">
        <v>269</v>
      </c>
      <c r="L2704" t="s">
        <v>1824</v>
      </c>
    </row>
    <row r="2705" spans="1:12" x14ac:dyDescent="0.2">
      <c r="A2705">
        <v>2015</v>
      </c>
      <c r="B2705" t="s">
        <v>608</v>
      </c>
      <c r="C2705" t="s">
        <v>109</v>
      </c>
      <c r="D2705" t="s">
        <v>218</v>
      </c>
      <c r="E2705" t="s">
        <v>219</v>
      </c>
      <c r="F2705">
        <v>12863</v>
      </c>
      <c r="G2705">
        <v>21962.9361429399</v>
      </c>
      <c r="H2705">
        <v>15297.67345054925</v>
      </c>
      <c r="I2705">
        <v>6.6895094718309386E-4</v>
      </c>
      <c r="J2705" t="s">
        <v>1114</v>
      </c>
      <c r="K2705" t="s">
        <v>1169</v>
      </c>
      <c r="L2705" t="s">
        <v>1170</v>
      </c>
    </row>
    <row r="2706" spans="1:12" x14ac:dyDescent="0.2">
      <c r="A2706">
        <v>2015</v>
      </c>
      <c r="B2706" t="s">
        <v>610</v>
      </c>
      <c r="C2706" t="s">
        <v>109</v>
      </c>
      <c r="D2706" t="s">
        <v>218</v>
      </c>
      <c r="E2706" t="s">
        <v>1078</v>
      </c>
      <c r="F2706">
        <v>5967</v>
      </c>
      <c r="G2706">
        <v>10188.35730116788</v>
      </c>
      <c r="H2706">
        <v>7096.4174360123889</v>
      </c>
      <c r="I2706">
        <v>3.103187671493058E-4</v>
      </c>
      <c r="J2706" t="s">
        <v>1114</v>
      </c>
      <c r="K2706" t="s">
        <v>1169</v>
      </c>
      <c r="L2706" t="s">
        <v>1825</v>
      </c>
    </row>
    <row r="2707" spans="1:12" x14ac:dyDescent="0.2">
      <c r="A2707">
        <v>2015</v>
      </c>
      <c r="B2707" t="s">
        <v>612</v>
      </c>
      <c r="C2707" t="s">
        <v>109</v>
      </c>
      <c r="D2707" t="s">
        <v>218</v>
      </c>
      <c r="E2707" t="s">
        <v>1079</v>
      </c>
      <c r="F2707">
        <v>1028</v>
      </c>
      <c r="G2707">
        <v>1755.2591428859689</v>
      </c>
      <c r="H2707">
        <v>1222.5770276890789</v>
      </c>
      <c r="I2707">
        <v>5.346198971501362E-5</v>
      </c>
      <c r="J2707" t="s">
        <v>1114</v>
      </c>
      <c r="K2707" t="s">
        <v>1169</v>
      </c>
      <c r="L2707" t="s">
        <v>1826</v>
      </c>
    </row>
    <row r="2708" spans="1:12" x14ac:dyDescent="0.2">
      <c r="A2708">
        <v>2015</v>
      </c>
      <c r="B2708" t="s">
        <v>614</v>
      </c>
      <c r="C2708" t="s">
        <v>109</v>
      </c>
      <c r="D2708" t="s">
        <v>218</v>
      </c>
      <c r="E2708" t="s">
        <v>652</v>
      </c>
      <c r="F2708">
        <v>3491</v>
      </c>
      <c r="G2708">
        <v>5960.7097935942784</v>
      </c>
      <c r="H2708">
        <v>4151.7669296328559</v>
      </c>
      <c r="I2708">
        <v>1.815523405594481E-4</v>
      </c>
      <c r="J2708" t="s">
        <v>1114</v>
      </c>
      <c r="K2708" t="s">
        <v>1169</v>
      </c>
      <c r="L2708" t="s">
        <v>1761</v>
      </c>
    </row>
    <row r="2709" spans="1:12" x14ac:dyDescent="0.2">
      <c r="A2709">
        <v>2015</v>
      </c>
      <c r="B2709" t="s">
        <v>616</v>
      </c>
      <c r="C2709" t="s">
        <v>109</v>
      </c>
      <c r="D2709" t="s">
        <v>218</v>
      </c>
      <c r="E2709" t="s">
        <v>248</v>
      </c>
      <c r="F2709">
        <v>3302</v>
      </c>
      <c r="G2709">
        <v>5638.001643783532</v>
      </c>
      <c r="H2709">
        <v>3926.9935266822372</v>
      </c>
      <c r="I2709">
        <v>1.7172323933752431E-4</v>
      </c>
      <c r="J2709" t="s">
        <v>1114</v>
      </c>
      <c r="K2709" t="s">
        <v>1169</v>
      </c>
      <c r="L2709" t="s">
        <v>1184</v>
      </c>
    </row>
    <row r="2710" spans="1:12" x14ac:dyDescent="0.2">
      <c r="A2710">
        <v>2015</v>
      </c>
      <c r="B2710" t="s">
        <v>618</v>
      </c>
      <c r="C2710" t="s">
        <v>109</v>
      </c>
      <c r="D2710" t="s">
        <v>218</v>
      </c>
      <c r="E2710" t="s">
        <v>1080</v>
      </c>
      <c r="F2710">
        <v>2535</v>
      </c>
      <c r="G2710">
        <v>4328.3870887314524</v>
      </c>
      <c r="H2710">
        <v>3014.8178649725842</v>
      </c>
      <c r="I2710">
        <v>1.318347703575482E-4</v>
      </c>
      <c r="J2710" t="s">
        <v>1114</v>
      </c>
      <c r="K2710" t="s">
        <v>1169</v>
      </c>
      <c r="L2710" t="s">
        <v>1827</v>
      </c>
    </row>
    <row r="2711" spans="1:12" x14ac:dyDescent="0.2">
      <c r="A2711">
        <v>2015</v>
      </c>
      <c r="B2711" t="s">
        <v>620</v>
      </c>
      <c r="C2711" t="s">
        <v>109</v>
      </c>
      <c r="D2711" t="s">
        <v>218</v>
      </c>
      <c r="E2711" t="s">
        <v>1081</v>
      </c>
      <c r="F2711">
        <v>235</v>
      </c>
      <c r="G2711">
        <v>401.25087410331008</v>
      </c>
      <c r="H2711">
        <v>279.48015710791208</v>
      </c>
      <c r="I2711">
        <v>1.222136924419086E-5</v>
      </c>
      <c r="J2711" t="s">
        <v>1114</v>
      </c>
      <c r="K2711" t="s">
        <v>1169</v>
      </c>
      <c r="L2711" t="s">
        <v>1828</v>
      </c>
    </row>
    <row r="2712" spans="1:12" x14ac:dyDescent="0.2">
      <c r="A2712">
        <v>2015</v>
      </c>
      <c r="B2712" t="s">
        <v>622</v>
      </c>
      <c r="C2712" t="s">
        <v>109</v>
      </c>
      <c r="D2712" t="s">
        <v>218</v>
      </c>
      <c r="E2712" t="s">
        <v>264</v>
      </c>
      <c r="F2712">
        <v>700</v>
      </c>
      <c r="G2712">
        <v>1195.215369669434</v>
      </c>
      <c r="H2712">
        <v>832.4940850022914</v>
      </c>
      <c r="I2712">
        <v>3.6404078599717459E-5</v>
      </c>
      <c r="J2712" t="s">
        <v>1114</v>
      </c>
      <c r="K2712" t="s">
        <v>1169</v>
      </c>
      <c r="L2712" t="s">
        <v>1192</v>
      </c>
    </row>
    <row r="2713" spans="1:12" x14ac:dyDescent="0.2">
      <c r="A2713">
        <v>2015</v>
      </c>
      <c r="B2713" t="s">
        <v>624</v>
      </c>
      <c r="C2713" t="s">
        <v>109</v>
      </c>
      <c r="D2713" t="s">
        <v>218</v>
      </c>
      <c r="E2713" t="s">
        <v>235</v>
      </c>
      <c r="F2713">
        <v>111</v>
      </c>
      <c r="G2713">
        <v>189.5270086190103</v>
      </c>
      <c r="H2713">
        <v>132.00977633607761</v>
      </c>
      <c r="I2713">
        <v>5.7726467493837674E-6</v>
      </c>
      <c r="J2713" t="s">
        <v>1114</v>
      </c>
      <c r="K2713" t="s">
        <v>1169</v>
      </c>
      <c r="L2713" t="s">
        <v>1177</v>
      </c>
    </row>
    <row r="2714" spans="1:12" x14ac:dyDescent="0.2">
      <c r="A2714">
        <v>2015</v>
      </c>
      <c r="B2714" t="s">
        <v>627</v>
      </c>
      <c r="C2714" t="s">
        <v>109</v>
      </c>
      <c r="D2714" t="s">
        <v>218</v>
      </c>
      <c r="E2714" t="s">
        <v>1028</v>
      </c>
      <c r="F2714">
        <v>50</v>
      </c>
      <c r="G2714">
        <v>85.372526404959586</v>
      </c>
      <c r="H2714">
        <v>59.46386321444939</v>
      </c>
      <c r="I2714">
        <v>2.6002913285512471E-6</v>
      </c>
      <c r="J2714" t="s">
        <v>1114</v>
      </c>
      <c r="K2714" t="s">
        <v>1169</v>
      </c>
      <c r="L2714" t="s">
        <v>1763</v>
      </c>
    </row>
    <row r="2715" spans="1:12" x14ac:dyDescent="0.2">
      <c r="A2715">
        <v>2015</v>
      </c>
      <c r="B2715" t="s">
        <v>629</v>
      </c>
      <c r="C2715" t="s">
        <v>109</v>
      </c>
      <c r="D2715" t="s">
        <v>218</v>
      </c>
      <c r="E2715" t="s">
        <v>1068</v>
      </c>
      <c r="F2715">
        <v>15</v>
      </c>
      <c r="G2715">
        <v>25.611757921487879</v>
      </c>
      <c r="H2715">
        <v>17.839158964334811</v>
      </c>
      <c r="I2715">
        <v>7.8008739856537393E-7</v>
      </c>
      <c r="J2715" t="s">
        <v>1114</v>
      </c>
      <c r="K2715" t="s">
        <v>1169</v>
      </c>
      <c r="L2715" t="s">
        <v>1813</v>
      </c>
    </row>
    <row r="2716" spans="1:12" x14ac:dyDescent="0.2">
      <c r="A2716">
        <v>2015</v>
      </c>
      <c r="B2716" t="s">
        <v>631</v>
      </c>
      <c r="C2716" t="s">
        <v>109</v>
      </c>
      <c r="D2716" t="s">
        <v>218</v>
      </c>
      <c r="E2716" t="s">
        <v>237</v>
      </c>
      <c r="F2716">
        <v>1</v>
      </c>
      <c r="G2716">
        <v>1.7074505280991921</v>
      </c>
      <c r="H2716">
        <v>1.1892772642889879</v>
      </c>
      <c r="I2716">
        <v>5.2005826571024952E-8</v>
      </c>
      <c r="J2716" t="s">
        <v>1114</v>
      </c>
      <c r="K2716" t="s">
        <v>1169</v>
      </c>
      <c r="L2716" t="s">
        <v>1178</v>
      </c>
    </row>
    <row r="2717" spans="1:12" x14ac:dyDescent="0.2">
      <c r="A2717">
        <v>2015</v>
      </c>
      <c r="B2717" t="s">
        <v>633</v>
      </c>
      <c r="C2717" t="s">
        <v>109</v>
      </c>
      <c r="D2717" t="s">
        <v>110</v>
      </c>
      <c r="E2717" t="s">
        <v>1082</v>
      </c>
      <c r="F2717">
        <v>2664</v>
      </c>
      <c r="G2717">
        <v>4548.6482068562464</v>
      </c>
      <c r="H2717">
        <v>3168.234632065863</v>
      </c>
      <c r="I2717">
        <v>1.385435219852104E-4</v>
      </c>
      <c r="J2717" t="s">
        <v>1114</v>
      </c>
      <c r="K2717" t="s">
        <v>1115</v>
      </c>
      <c r="L2717" t="s">
        <v>1829</v>
      </c>
    </row>
    <row r="2718" spans="1:12" x14ac:dyDescent="0.2">
      <c r="A2718">
        <v>2015</v>
      </c>
      <c r="B2718" t="s">
        <v>635</v>
      </c>
      <c r="C2718" t="s">
        <v>109</v>
      </c>
      <c r="D2718" t="s">
        <v>110</v>
      </c>
      <c r="E2718" t="s">
        <v>1083</v>
      </c>
      <c r="F2718">
        <v>1251</v>
      </c>
      <c r="G2718">
        <v>2136.0206106520891</v>
      </c>
      <c r="H2718">
        <v>1487.785857625523</v>
      </c>
      <c r="I2718">
        <v>6.5059289040352174E-5</v>
      </c>
      <c r="J2718" t="s">
        <v>1114</v>
      </c>
      <c r="K2718" t="s">
        <v>1115</v>
      </c>
      <c r="L2718" t="s">
        <v>1830</v>
      </c>
    </row>
    <row r="2719" spans="1:12" x14ac:dyDescent="0.2">
      <c r="A2719">
        <v>2015</v>
      </c>
      <c r="B2719" t="s">
        <v>637</v>
      </c>
      <c r="C2719" t="s">
        <v>109</v>
      </c>
      <c r="D2719" t="s">
        <v>110</v>
      </c>
      <c r="E2719" t="s">
        <v>1084</v>
      </c>
      <c r="I2719">
        <v>0</v>
      </c>
      <c r="J2719" t="s">
        <v>1114</v>
      </c>
      <c r="K2719" t="s">
        <v>1115</v>
      </c>
      <c r="L2719" t="s">
        <v>1831</v>
      </c>
    </row>
    <row r="2720" spans="1:12" x14ac:dyDescent="0.2">
      <c r="A2720">
        <v>2015</v>
      </c>
      <c r="B2720" t="s">
        <v>639</v>
      </c>
      <c r="C2720" t="s">
        <v>109</v>
      </c>
      <c r="D2720" t="s">
        <v>110</v>
      </c>
      <c r="E2720" t="s">
        <v>1085</v>
      </c>
      <c r="F2720">
        <v>438</v>
      </c>
      <c r="G2720">
        <v>747.86333130744595</v>
      </c>
      <c r="H2720">
        <v>520.90344175857661</v>
      </c>
      <c r="I2720">
        <v>2.2778552038108921E-5</v>
      </c>
      <c r="J2720" t="s">
        <v>1114</v>
      </c>
      <c r="K2720" t="s">
        <v>1115</v>
      </c>
      <c r="L2720" t="s">
        <v>1832</v>
      </c>
    </row>
    <row r="2721" spans="1:12" x14ac:dyDescent="0.2">
      <c r="A2721">
        <v>2015</v>
      </c>
      <c r="B2721" t="s">
        <v>641</v>
      </c>
      <c r="C2721" t="s">
        <v>109</v>
      </c>
      <c r="D2721" t="s">
        <v>110</v>
      </c>
      <c r="E2721" t="s">
        <v>212</v>
      </c>
      <c r="F2721">
        <v>1348</v>
      </c>
      <c r="G2721">
        <v>2301.6433118777099</v>
      </c>
      <c r="H2721">
        <v>1603.1457522615549</v>
      </c>
      <c r="I2721">
        <v>7.0103854217741602E-5</v>
      </c>
      <c r="J2721" t="s">
        <v>1114</v>
      </c>
      <c r="K2721" t="s">
        <v>1115</v>
      </c>
      <c r="L2721" t="s">
        <v>1166</v>
      </c>
    </row>
    <row r="2722" spans="1:12" x14ac:dyDescent="0.2">
      <c r="A2722">
        <v>2015</v>
      </c>
      <c r="B2722" t="s">
        <v>643</v>
      </c>
      <c r="C2722" t="s">
        <v>109</v>
      </c>
      <c r="D2722" t="s">
        <v>110</v>
      </c>
      <c r="E2722" t="s">
        <v>1086</v>
      </c>
      <c r="F2722">
        <v>674</v>
      </c>
      <c r="G2722">
        <v>1150.821655938855</v>
      </c>
      <c r="H2722">
        <v>801.57287613077767</v>
      </c>
      <c r="I2722">
        <v>3.5051927108870808E-5</v>
      </c>
      <c r="J2722" t="s">
        <v>1114</v>
      </c>
      <c r="K2722" t="s">
        <v>1115</v>
      </c>
      <c r="L2722" t="s">
        <v>1833</v>
      </c>
    </row>
    <row r="2723" spans="1:12" x14ac:dyDescent="0.2">
      <c r="A2723">
        <v>2015</v>
      </c>
      <c r="B2723" t="s">
        <v>645</v>
      </c>
      <c r="C2723" t="s">
        <v>109</v>
      </c>
      <c r="D2723" t="s">
        <v>110</v>
      </c>
      <c r="E2723" t="s">
        <v>1087</v>
      </c>
      <c r="I2723">
        <v>0</v>
      </c>
      <c r="J2723" t="s">
        <v>1114</v>
      </c>
      <c r="K2723" t="s">
        <v>1115</v>
      </c>
      <c r="L2723" t="s">
        <v>1834</v>
      </c>
    </row>
    <row r="2724" spans="1:12" x14ac:dyDescent="0.2">
      <c r="A2724">
        <v>2015</v>
      </c>
      <c r="B2724" t="s">
        <v>647</v>
      </c>
      <c r="C2724" t="s">
        <v>109</v>
      </c>
      <c r="D2724" t="s">
        <v>110</v>
      </c>
      <c r="E2724" t="s">
        <v>1088</v>
      </c>
      <c r="F2724">
        <v>236</v>
      </c>
      <c r="G2724">
        <v>402.95832463140931</v>
      </c>
      <c r="H2724">
        <v>280.66943437220112</v>
      </c>
      <c r="I2724">
        <v>1.227337507076189E-5</v>
      </c>
      <c r="J2724" t="s">
        <v>1114</v>
      </c>
      <c r="K2724" t="s">
        <v>1115</v>
      </c>
      <c r="L2724" t="s">
        <v>1835</v>
      </c>
    </row>
    <row r="2725" spans="1:12" x14ac:dyDescent="0.2">
      <c r="A2725">
        <v>2015</v>
      </c>
      <c r="B2725" t="s">
        <v>649</v>
      </c>
      <c r="C2725" t="s">
        <v>109</v>
      </c>
      <c r="D2725" t="s">
        <v>110</v>
      </c>
      <c r="E2725" t="s">
        <v>1089</v>
      </c>
      <c r="F2725">
        <v>108</v>
      </c>
      <c r="G2725">
        <v>184.4046570347127</v>
      </c>
      <c r="H2725">
        <v>128.4419445432107</v>
      </c>
      <c r="I2725">
        <v>5.616629269670695E-6</v>
      </c>
      <c r="J2725" t="s">
        <v>1114</v>
      </c>
      <c r="K2725" t="s">
        <v>1115</v>
      </c>
      <c r="L2725" t="s">
        <v>1836</v>
      </c>
    </row>
    <row r="2726" spans="1:12" x14ac:dyDescent="0.2">
      <c r="A2726">
        <v>2015</v>
      </c>
      <c r="B2726" t="s">
        <v>651</v>
      </c>
      <c r="C2726" t="s">
        <v>109</v>
      </c>
      <c r="D2726" t="s">
        <v>110</v>
      </c>
      <c r="E2726" t="s">
        <v>206</v>
      </c>
      <c r="F2726">
        <v>873</v>
      </c>
      <c r="G2726">
        <v>1490.604311030595</v>
      </c>
      <c r="H2726">
        <v>1038.2390517242859</v>
      </c>
      <c r="I2726">
        <v>4.5401086596504762E-5</v>
      </c>
      <c r="J2726" t="s">
        <v>1114</v>
      </c>
      <c r="K2726" t="s">
        <v>1115</v>
      </c>
      <c r="L2726" t="s">
        <v>1163</v>
      </c>
    </row>
    <row r="2727" spans="1:12" x14ac:dyDescent="0.2">
      <c r="A2727">
        <v>2015</v>
      </c>
      <c r="B2727" t="s">
        <v>653</v>
      </c>
      <c r="C2727" t="s">
        <v>109</v>
      </c>
      <c r="D2727" t="s">
        <v>110</v>
      </c>
      <c r="E2727" t="s">
        <v>1090</v>
      </c>
      <c r="F2727">
        <v>873</v>
      </c>
      <c r="G2727">
        <v>1490.604311030595</v>
      </c>
      <c r="H2727">
        <v>1038.2390517242859</v>
      </c>
      <c r="I2727">
        <v>4.5401086596504762E-5</v>
      </c>
      <c r="J2727" t="s">
        <v>1114</v>
      </c>
      <c r="K2727" t="s">
        <v>1115</v>
      </c>
      <c r="L2727" t="s">
        <v>1837</v>
      </c>
    </row>
    <row r="2728" spans="1:12" x14ac:dyDescent="0.2">
      <c r="A2728">
        <v>2015</v>
      </c>
      <c r="B2728" t="s">
        <v>655</v>
      </c>
      <c r="C2728" t="s">
        <v>109</v>
      </c>
      <c r="D2728" t="s">
        <v>110</v>
      </c>
      <c r="E2728" t="s">
        <v>1049</v>
      </c>
      <c r="F2728">
        <v>436</v>
      </c>
      <c r="G2728">
        <v>744.4484302512476</v>
      </c>
      <c r="H2728">
        <v>518.52488722999863</v>
      </c>
      <c r="I2728">
        <v>2.267454038496687E-5</v>
      </c>
      <c r="J2728" t="s">
        <v>1114</v>
      </c>
      <c r="K2728" t="s">
        <v>1115</v>
      </c>
      <c r="L2728" t="s">
        <v>1794</v>
      </c>
    </row>
    <row r="2729" spans="1:12" x14ac:dyDescent="0.2">
      <c r="A2729">
        <v>2015</v>
      </c>
      <c r="B2729" t="s">
        <v>697</v>
      </c>
      <c r="C2729" t="s">
        <v>109</v>
      </c>
      <c r="D2729" t="s">
        <v>110</v>
      </c>
      <c r="E2729" t="s">
        <v>1091</v>
      </c>
      <c r="F2729">
        <v>198</v>
      </c>
      <c r="G2729">
        <v>338.07520456364</v>
      </c>
      <c r="H2729">
        <v>235.47689832921961</v>
      </c>
      <c r="I2729">
        <v>1.029715366106294E-5</v>
      </c>
      <c r="J2729" t="s">
        <v>1114</v>
      </c>
      <c r="K2729" t="s">
        <v>1115</v>
      </c>
      <c r="L2729" t="s">
        <v>1838</v>
      </c>
    </row>
    <row r="2730" spans="1:12" x14ac:dyDescent="0.2">
      <c r="A2730">
        <v>2015</v>
      </c>
      <c r="B2730" t="s">
        <v>699</v>
      </c>
      <c r="C2730" t="s">
        <v>109</v>
      </c>
      <c r="D2730" t="s">
        <v>110</v>
      </c>
      <c r="E2730" t="s">
        <v>1050</v>
      </c>
      <c r="F2730">
        <v>135</v>
      </c>
      <c r="G2730">
        <v>230.50582129339091</v>
      </c>
      <c r="H2730">
        <v>160.5524306790133</v>
      </c>
      <c r="I2730">
        <v>7.0207865870883654E-6</v>
      </c>
      <c r="J2730" t="s">
        <v>1114</v>
      </c>
      <c r="K2730" t="s">
        <v>1115</v>
      </c>
      <c r="L2730" t="s">
        <v>1795</v>
      </c>
    </row>
    <row r="2731" spans="1:12" x14ac:dyDescent="0.2">
      <c r="A2731">
        <v>2015</v>
      </c>
      <c r="B2731" t="s">
        <v>701</v>
      </c>
      <c r="C2731" t="s">
        <v>109</v>
      </c>
      <c r="D2731" t="s">
        <v>110</v>
      </c>
      <c r="E2731" t="s">
        <v>216</v>
      </c>
      <c r="F2731">
        <v>91</v>
      </c>
      <c r="G2731">
        <v>155.37799805702639</v>
      </c>
      <c r="H2731">
        <v>108.2242310502979</v>
      </c>
      <c r="I2731">
        <v>4.7325302179632703E-6</v>
      </c>
      <c r="J2731" t="s">
        <v>1114</v>
      </c>
      <c r="K2731" t="s">
        <v>1115</v>
      </c>
      <c r="L2731" t="s">
        <v>1168</v>
      </c>
    </row>
    <row r="2732" spans="1:12" x14ac:dyDescent="0.2">
      <c r="A2732">
        <v>2015</v>
      </c>
      <c r="B2732" t="s">
        <v>702</v>
      </c>
      <c r="C2732" t="s">
        <v>109</v>
      </c>
      <c r="D2732" t="s">
        <v>110</v>
      </c>
      <c r="E2732" t="s">
        <v>1092</v>
      </c>
      <c r="F2732">
        <v>47</v>
      </c>
      <c r="G2732">
        <v>80.250174820662011</v>
      </c>
      <c r="H2732">
        <v>55.896031421582407</v>
      </c>
      <c r="I2732">
        <v>2.4442738488381722E-6</v>
      </c>
      <c r="J2732" t="s">
        <v>1114</v>
      </c>
      <c r="K2732" t="s">
        <v>1115</v>
      </c>
      <c r="L2732" t="s">
        <v>1839</v>
      </c>
    </row>
    <row r="2733" spans="1:12" x14ac:dyDescent="0.2">
      <c r="A2733">
        <v>2015</v>
      </c>
      <c r="B2733" t="s">
        <v>703</v>
      </c>
      <c r="C2733" t="s">
        <v>109</v>
      </c>
      <c r="D2733" t="s">
        <v>110</v>
      </c>
      <c r="E2733" t="s">
        <v>117</v>
      </c>
      <c r="F2733">
        <v>47</v>
      </c>
      <c r="G2733">
        <v>80.250174820662011</v>
      </c>
      <c r="H2733">
        <v>55.896031421582407</v>
      </c>
      <c r="I2733">
        <v>2.4442738488381722E-6</v>
      </c>
      <c r="J2733" t="s">
        <v>1114</v>
      </c>
      <c r="K2733" t="s">
        <v>1115</v>
      </c>
      <c r="L2733" t="s">
        <v>1119</v>
      </c>
    </row>
    <row r="2734" spans="1:12" x14ac:dyDescent="0.2">
      <c r="A2734">
        <v>2015</v>
      </c>
      <c r="B2734" t="s">
        <v>705</v>
      </c>
      <c r="C2734" t="s">
        <v>109</v>
      </c>
      <c r="D2734" t="s">
        <v>110</v>
      </c>
      <c r="E2734" t="s">
        <v>135</v>
      </c>
      <c r="F2734">
        <v>18</v>
      </c>
      <c r="G2734">
        <v>30.734109505785451</v>
      </c>
      <c r="H2734">
        <v>21.406990757201779</v>
      </c>
      <c r="I2734">
        <v>9.3610487827844899E-7</v>
      </c>
      <c r="J2734" t="s">
        <v>1114</v>
      </c>
      <c r="K2734" t="s">
        <v>1115</v>
      </c>
      <c r="L2734" t="s">
        <v>1128</v>
      </c>
    </row>
    <row r="2735" spans="1:12" x14ac:dyDescent="0.2">
      <c r="A2735">
        <v>2016</v>
      </c>
      <c r="B2735" t="s">
        <v>492</v>
      </c>
      <c r="C2735" t="s">
        <v>283</v>
      </c>
      <c r="D2735" t="s">
        <v>284</v>
      </c>
      <c r="E2735" t="s">
        <v>1053</v>
      </c>
      <c r="F2735">
        <v>12213</v>
      </c>
      <c r="G2735">
        <v>19658.34039774663</v>
      </c>
      <c r="H2735">
        <v>13692.47126282514</v>
      </c>
      <c r="I2735">
        <v>5.883290742002299E-4</v>
      </c>
      <c r="J2735" t="s">
        <v>1202</v>
      </c>
      <c r="K2735" t="s">
        <v>5</v>
      </c>
      <c r="L2735" t="s">
        <v>1798</v>
      </c>
    </row>
    <row r="2736" spans="1:12" x14ac:dyDescent="0.2">
      <c r="A2736">
        <v>2016</v>
      </c>
      <c r="B2736" t="s">
        <v>494</v>
      </c>
      <c r="C2736" t="s">
        <v>283</v>
      </c>
      <c r="D2736" t="s">
        <v>284</v>
      </c>
      <c r="E2736" t="s">
        <v>289</v>
      </c>
      <c r="F2736">
        <v>2189</v>
      </c>
      <c r="G2736">
        <v>3523.4673815333949</v>
      </c>
      <c r="H2736">
        <v>2454.173388546978</v>
      </c>
      <c r="I2736">
        <v>1.054493034818885E-4</v>
      </c>
      <c r="J2736" t="s">
        <v>1202</v>
      </c>
      <c r="K2736" t="s">
        <v>5</v>
      </c>
      <c r="L2736" t="s">
        <v>1205</v>
      </c>
    </row>
    <row r="2737" spans="1:12" x14ac:dyDescent="0.2">
      <c r="A2737">
        <v>2016</v>
      </c>
      <c r="B2737" t="s">
        <v>496</v>
      </c>
      <c r="C2737" t="s">
        <v>283</v>
      </c>
      <c r="D2737" t="s">
        <v>284</v>
      </c>
      <c r="E2737" t="s">
        <v>293</v>
      </c>
      <c r="F2737">
        <v>480</v>
      </c>
      <c r="G2737">
        <v>772.6196176957651</v>
      </c>
      <c r="H2737">
        <v>538.14674577549079</v>
      </c>
      <c r="I2737">
        <v>2.3122734431843971E-5</v>
      </c>
      <c r="J2737" t="s">
        <v>1202</v>
      </c>
      <c r="K2737" t="s">
        <v>5</v>
      </c>
      <c r="L2737" t="s">
        <v>1207</v>
      </c>
    </row>
    <row r="2738" spans="1:12" x14ac:dyDescent="0.2">
      <c r="A2738">
        <v>2016</v>
      </c>
      <c r="B2738" t="s">
        <v>498</v>
      </c>
      <c r="C2738" t="s">
        <v>283</v>
      </c>
      <c r="D2738" t="s">
        <v>284</v>
      </c>
      <c r="E2738" t="s">
        <v>291</v>
      </c>
      <c r="F2738">
        <v>288</v>
      </c>
      <c r="G2738">
        <v>463.57177061745898</v>
      </c>
      <c r="H2738">
        <v>322.88804746529439</v>
      </c>
      <c r="I2738">
        <v>1.387364065910638E-5</v>
      </c>
      <c r="J2738" t="s">
        <v>1202</v>
      </c>
      <c r="K2738" t="s">
        <v>5</v>
      </c>
      <c r="L2738" t="s">
        <v>1206</v>
      </c>
    </row>
    <row r="2739" spans="1:12" x14ac:dyDescent="0.2">
      <c r="A2739">
        <v>2016</v>
      </c>
      <c r="B2739" t="s">
        <v>500</v>
      </c>
      <c r="C2739" t="s">
        <v>283</v>
      </c>
      <c r="D2739" t="s">
        <v>284</v>
      </c>
      <c r="E2739" t="s">
        <v>1055</v>
      </c>
      <c r="F2739">
        <v>134</v>
      </c>
      <c r="G2739">
        <v>215.68964327340109</v>
      </c>
      <c r="H2739">
        <v>150.2326331956578</v>
      </c>
      <c r="I2739">
        <v>6.4550966955564403E-6</v>
      </c>
      <c r="J2739" t="s">
        <v>1202</v>
      </c>
      <c r="K2739" t="s">
        <v>5</v>
      </c>
      <c r="L2739" t="s">
        <v>1800</v>
      </c>
    </row>
    <row r="2740" spans="1:12" x14ac:dyDescent="0.2">
      <c r="A2740">
        <v>2016</v>
      </c>
      <c r="B2740" t="s">
        <v>502</v>
      </c>
      <c r="C2740" t="s">
        <v>283</v>
      </c>
      <c r="D2740" t="s">
        <v>284</v>
      </c>
      <c r="E2740" t="s">
        <v>1054</v>
      </c>
      <c r="F2740">
        <v>77</v>
      </c>
      <c r="G2740">
        <v>123.941063672029</v>
      </c>
      <c r="H2740">
        <v>86.327707134818297</v>
      </c>
      <c r="I2740">
        <v>3.70927198177497E-6</v>
      </c>
      <c r="J2740" t="s">
        <v>1202</v>
      </c>
      <c r="K2740" t="s">
        <v>5</v>
      </c>
      <c r="L2740" t="s">
        <v>1799</v>
      </c>
    </row>
    <row r="2741" spans="1:12" x14ac:dyDescent="0.2">
      <c r="A2741">
        <v>2016</v>
      </c>
      <c r="B2741" t="s">
        <v>504</v>
      </c>
      <c r="C2741" t="s">
        <v>283</v>
      </c>
      <c r="D2741" t="s">
        <v>269</v>
      </c>
      <c r="E2741" t="s">
        <v>995</v>
      </c>
      <c r="F2741">
        <v>11885</v>
      </c>
      <c r="G2741">
        <v>19130.383658987848</v>
      </c>
      <c r="H2741">
        <v>13324.737653211891</v>
      </c>
      <c r="I2741">
        <v>5.7252853900513663E-4</v>
      </c>
      <c r="J2741" t="s">
        <v>1202</v>
      </c>
      <c r="K2741" t="s">
        <v>269</v>
      </c>
      <c r="L2741" t="s">
        <v>1718</v>
      </c>
    </row>
    <row r="2742" spans="1:12" x14ac:dyDescent="0.2">
      <c r="A2742">
        <v>2016</v>
      </c>
      <c r="B2742" t="s">
        <v>506</v>
      </c>
      <c r="C2742" t="s">
        <v>283</v>
      </c>
      <c r="D2742" t="s">
        <v>354</v>
      </c>
      <c r="E2742" t="s">
        <v>1093</v>
      </c>
      <c r="F2742">
        <v>8488</v>
      </c>
      <c r="G2742">
        <v>13662.490239586779</v>
      </c>
      <c r="H2742">
        <v>9516.2282877965936</v>
      </c>
      <c r="I2742">
        <v>4.0888702053644091E-4</v>
      </c>
      <c r="J2742" t="s">
        <v>1202</v>
      </c>
      <c r="K2742" t="s">
        <v>1233</v>
      </c>
      <c r="L2742" t="s">
        <v>1840</v>
      </c>
    </row>
    <row r="2743" spans="1:12" x14ac:dyDescent="0.2">
      <c r="A2743">
        <v>2016</v>
      </c>
      <c r="B2743" t="s">
        <v>508</v>
      </c>
      <c r="C2743" t="s">
        <v>283</v>
      </c>
      <c r="D2743" t="s">
        <v>354</v>
      </c>
      <c r="E2743" t="s">
        <v>1094</v>
      </c>
      <c r="F2743">
        <v>230</v>
      </c>
      <c r="G2743">
        <v>370.21356681255412</v>
      </c>
      <c r="H2743">
        <v>257.86198235075602</v>
      </c>
      <c r="I2743">
        <v>1.1079643581925241E-5</v>
      </c>
      <c r="J2743" t="s">
        <v>1202</v>
      </c>
      <c r="K2743" t="s">
        <v>1233</v>
      </c>
      <c r="L2743" t="s">
        <v>1841</v>
      </c>
    </row>
    <row r="2744" spans="1:12" x14ac:dyDescent="0.2">
      <c r="A2744">
        <v>2016</v>
      </c>
      <c r="B2744" t="s">
        <v>510</v>
      </c>
      <c r="C2744" t="s">
        <v>283</v>
      </c>
      <c r="D2744" t="s">
        <v>303</v>
      </c>
      <c r="E2744" t="s">
        <v>304</v>
      </c>
      <c r="F2744">
        <v>4124</v>
      </c>
      <c r="G2744">
        <v>6638.0902153694497</v>
      </c>
      <c r="H2744">
        <v>4623.5774574544248</v>
      </c>
      <c r="I2744">
        <v>1.9866282666025951E-4</v>
      </c>
      <c r="J2744" t="s">
        <v>1202</v>
      </c>
      <c r="K2744" t="s">
        <v>303</v>
      </c>
      <c r="L2744" t="s">
        <v>1212</v>
      </c>
    </row>
    <row r="2745" spans="1:12" x14ac:dyDescent="0.2">
      <c r="A2745">
        <v>2016</v>
      </c>
      <c r="B2745" t="s">
        <v>512</v>
      </c>
      <c r="C2745" t="s">
        <v>283</v>
      </c>
      <c r="D2745" t="s">
        <v>303</v>
      </c>
      <c r="E2745" t="s">
        <v>310</v>
      </c>
      <c r="F2745">
        <v>4068</v>
      </c>
      <c r="G2745">
        <v>6547.951259971609</v>
      </c>
      <c r="H2745">
        <v>4560.7936704472831</v>
      </c>
      <c r="I2745">
        <v>1.9596517430987761E-4</v>
      </c>
      <c r="J2745" t="s">
        <v>1202</v>
      </c>
      <c r="K2745" t="s">
        <v>303</v>
      </c>
      <c r="L2745" t="s">
        <v>1215</v>
      </c>
    </row>
    <row r="2746" spans="1:12" x14ac:dyDescent="0.2">
      <c r="A2746">
        <v>2016</v>
      </c>
      <c r="B2746" t="s">
        <v>514</v>
      </c>
      <c r="C2746" t="s">
        <v>283</v>
      </c>
      <c r="D2746" t="s">
        <v>303</v>
      </c>
      <c r="E2746" t="s">
        <v>1095</v>
      </c>
      <c r="F2746">
        <v>3022</v>
      </c>
      <c r="G2746">
        <v>4864.284343076255</v>
      </c>
      <c r="H2746">
        <v>3388.0822202781942</v>
      </c>
      <c r="I2746">
        <v>1.4557688219381769E-4</v>
      </c>
      <c r="J2746" t="s">
        <v>1202</v>
      </c>
      <c r="K2746" t="s">
        <v>303</v>
      </c>
      <c r="L2746" t="s">
        <v>1842</v>
      </c>
    </row>
    <row r="2747" spans="1:12" x14ac:dyDescent="0.2">
      <c r="A2747">
        <v>2016</v>
      </c>
      <c r="B2747" t="s">
        <v>516</v>
      </c>
      <c r="C2747" t="s">
        <v>283</v>
      </c>
      <c r="D2747" t="s">
        <v>303</v>
      </c>
      <c r="E2747" t="s">
        <v>312</v>
      </c>
      <c r="F2747">
        <v>1638</v>
      </c>
      <c r="G2747">
        <v>2636.5644453867981</v>
      </c>
      <c r="H2747">
        <v>1836.425769958862</v>
      </c>
      <c r="I2747">
        <v>7.890633124866754E-5</v>
      </c>
      <c r="J2747" t="s">
        <v>1202</v>
      </c>
      <c r="K2747" t="s">
        <v>303</v>
      </c>
      <c r="L2747" t="s">
        <v>1216</v>
      </c>
    </row>
    <row r="2748" spans="1:12" x14ac:dyDescent="0.2">
      <c r="A2748">
        <v>2016</v>
      </c>
      <c r="B2748" t="s">
        <v>518</v>
      </c>
      <c r="C2748" t="s">
        <v>283</v>
      </c>
      <c r="D2748" t="s">
        <v>303</v>
      </c>
      <c r="E2748" t="s">
        <v>318</v>
      </c>
      <c r="F2748">
        <v>826</v>
      </c>
      <c r="G2748">
        <v>1329.5495921181291</v>
      </c>
      <c r="H2748">
        <v>926.06085835532349</v>
      </c>
      <c r="I2748">
        <v>3.9790372168131488E-5</v>
      </c>
      <c r="J2748" t="s">
        <v>1202</v>
      </c>
      <c r="K2748" t="s">
        <v>303</v>
      </c>
      <c r="L2748" t="s">
        <v>1219</v>
      </c>
    </row>
    <row r="2749" spans="1:12" x14ac:dyDescent="0.2">
      <c r="A2749">
        <v>2016</v>
      </c>
      <c r="B2749" t="s">
        <v>520</v>
      </c>
      <c r="C2749" t="s">
        <v>283</v>
      </c>
      <c r="D2749" t="s">
        <v>303</v>
      </c>
      <c r="E2749" t="s">
        <v>1058</v>
      </c>
      <c r="F2749">
        <v>807</v>
      </c>
      <c r="G2749">
        <v>1298.9667322510049</v>
      </c>
      <c r="H2749">
        <v>904.75921633504367</v>
      </c>
      <c r="I2749">
        <v>3.8875097263537667E-5</v>
      </c>
      <c r="J2749" t="s">
        <v>1202</v>
      </c>
      <c r="K2749" t="s">
        <v>303</v>
      </c>
      <c r="L2749" t="s">
        <v>1803</v>
      </c>
    </row>
    <row r="2750" spans="1:12" x14ac:dyDescent="0.2">
      <c r="A2750">
        <v>2016</v>
      </c>
      <c r="B2750" t="s">
        <v>522</v>
      </c>
      <c r="C2750" t="s">
        <v>283</v>
      </c>
      <c r="D2750" t="s">
        <v>303</v>
      </c>
      <c r="E2750" t="s">
        <v>831</v>
      </c>
      <c r="F2750">
        <v>499</v>
      </c>
      <c r="G2750">
        <v>803.20247756288904</v>
      </c>
      <c r="H2750">
        <v>559.44838779577049</v>
      </c>
      <c r="I2750">
        <v>2.4038009336437791E-5</v>
      </c>
      <c r="J2750" t="s">
        <v>1202</v>
      </c>
      <c r="K2750" t="s">
        <v>303</v>
      </c>
      <c r="L2750" t="s">
        <v>1817</v>
      </c>
    </row>
    <row r="2751" spans="1:12" x14ac:dyDescent="0.2">
      <c r="A2751">
        <v>2016</v>
      </c>
      <c r="B2751" t="s">
        <v>524</v>
      </c>
      <c r="C2751" t="s">
        <v>283</v>
      </c>
      <c r="D2751" t="s">
        <v>303</v>
      </c>
      <c r="E2751" t="s">
        <v>324</v>
      </c>
      <c r="F2751">
        <v>96</v>
      </c>
      <c r="G2751">
        <v>154.523923539153</v>
      </c>
      <c r="H2751">
        <v>107.6293491550981</v>
      </c>
      <c r="I2751">
        <v>4.6245468863687918E-6</v>
      </c>
      <c r="J2751" t="s">
        <v>1202</v>
      </c>
      <c r="K2751" t="s">
        <v>303</v>
      </c>
      <c r="L2751" t="s">
        <v>1222</v>
      </c>
    </row>
    <row r="2752" spans="1:12" x14ac:dyDescent="0.2">
      <c r="A2752">
        <v>2016</v>
      </c>
      <c r="B2752" t="s">
        <v>526</v>
      </c>
      <c r="C2752" t="s">
        <v>283</v>
      </c>
      <c r="D2752" t="s">
        <v>345</v>
      </c>
      <c r="E2752" t="s">
        <v>1041</v>
      </c>
      <c r="F2752">
        <v>1805</v>
      </c>
      <c r="G2752">
        <v>2905.371687376783</v>
      </c>
      <c r="H2752">
        <v>2023.6559919265851</v>
      </c>
      <c r="I2752">
        <v>8.6951115936413276E-5</v>
      </c>
      <c r="J2752" t="s">
        <v>1202</v>
      </c>
      <c r="K2752" t="s">
        <v>1228</v>
      </c>
      <c r="L2752" t="s">
        <v>1786</v>
      </c>
    </row>
    <row r="2753" spans="1:12" x14ac:dyDescent="0.2">
      <c r="A2753">
        <v>2016</v>
      </c>
      <c r="B2753" t="s">
        <v>527</v>
      </c>
      <c r="C2753" t="s">
        <v>283</v>
      </c>
      <c r="D2753" t="s">
        <v>345</v>
      </c>
      <c r="E2753" t="s">
        <v>1096</v>
      </c>
      <c r="F2753">
        <v>346</v>
      </c>
      <c r="G2753">
        <v>556.92997442236401</v>
      </c>
      <c r="H2753">
        <v>387.91411257983287</v>
      </c>
      <c r="I2753">
        <v>1.666763773628753E-5</v>
      </c>
      <c r="J2753" t="s">
        <v>1202</v>
      </c>
      <c r="K2753" t="s">
        <v>1228</v>
      </c>
      <c r="L2753" t="s">
        <v>1843</v>
      </c>
    </row>
    <row r="2754" spans="1:12" x14ac:dyDescent="0.2">
      <c r="A2754">
        <v>2016</v>
      </c>
      <c r="B2754" t="s">
        <v>529</v>
      </c>
      <c r="C2754" t="s">
        <v>283</v>
      </c>
      <c r="D2754" t="s">
        <v>345</v>
      </c>
      <c r="E2754" t="s">
        <v>350</v>
      </c>
      <c r="F2754">
        <v>1863</v>
      </c>
      <c r="G2754">
        <v>2998.7298911816879</v>
      </c>
      <c r="H2754">
        <v>2088.6820570411242</v>
      </c>
      <c r="I2754">
        <v>8.9745113013594443E-5</v>
      </c>
      <c r="J2754" t="s">
        <v>1202</v>
      </c>
      <c r="K2754" t="s">
        <v>1228</v>
      </c>
      <c r="L2754" t="s">
        <v>1231</v>
      </c>
    </row>
    <row r="2755" spans="1:12" x14ac:dyDescent="0.2">
      <c r="A2755">
        <v>2016</v>
      </c>
      <c r="B2755" t="s">
        <v>531</v>
      </c>
      <c r="C2755" t="s">
        <v>283</v>
      </c>
      <c r="D2755" t="s">
        <v>345</v>
      </c>
      <c r="E2755" t="s">
        <v>352</v>
      </c>
      <c r="I2755">
        <v>0</v>
      </c>
      <c r="J2755" t="s">
        <v>1202</v>
      </c>
      <c r="K2755" t="s">
        <v>1228</v>
      </c>
      <c r="L2755" t="s">
        <v>1232</v>
      </c>
    </row>
    <row r="2756" spans="1:12" x14ac:dyDescent="0.2">
      <c r="A2756">
        <v>2016</v>
      </c>
      <c r="B2756" t="s">
        <v>533</v>
      </c>
      <c r="C2756" t="s">
        <v>283</v>
      </c>
      <c r="D2756" t="s">
        <v>363</v>
      </c>
      <c r="E2756" t="s">
        <v>363</v>
      </c>
      <c r="F2756">
        <v>43707</v>
      </c>
      <c r="G2756">
        <v>70351.845063810018</v>
      </c>
      <c r="H2756">
        <v>49001.624620019516</v>
      </c>
      <c r="I2756">
        <v>2.1054694871095918E-3</v>
      </c>
      <c r="J2756" t="s">
        <v>1202</v>
      </c>
      <c r="K2756" t="s">
        <v>1237</v>
      </c>
      <c r="L2756" t="s">
        <v>1238</v>
      </c>
    </row>
    <row r="2757" spans="1:12" x14ac:dyDescent="0.2">
      <c r="A2757">
        <v>2016</v>
      </c>
      <c r="B2757" t="s">
        <v>535</v>
      </c>
      <c r="C2757" t="s">
        <v>365</v>
      </c>
      <c r="D2757" t="s">
        <v>372</v>
      </c>
      <c r="E2757" t="s">
        <v>924</v>
      </c>
      <c r="F2757">
        <v>3303</v>
      </c>
      <c r="G2757">
        <v>5316.5887442689836</v>
      </c>
      <c r="H2757">
        <v>3703.1222943675962</v>
      </c>
      <c r="I2757">
        <v>1.5911331630912641E-4</v>
      </c>
      <c r="J2757" t="s">
        <v>1239</v>
      </c>
      <c r="K2757" t="s">
        <v>1244</v>
      </c>
      <c r="L2757" t="s">
        <v>1649</v>
      </c>
    </row>
    <row r="2758" spans="1:12" x14ac:dyDescent="0.2">
      <c r="A2758">
        <v>2016</v>
      </c>
      <c r="B2758" t="s">
        <v>537</v>
      </c>
      <c r="C2758" t="s">
        <v>365</v>
      </c>
      <c r="D2758" t="s">
        <v>372</v>
      </c>
      <c r="E2758" t="s">
        <v>377</v>
      </c>
      <c r="F2758">
        <v>2093</v>
      </c>
      <c r="G2758">
        <v>3368.9434579942422</v>
      </c>
      <c r="H2758">
        <v>2346.5440393918789</v>
      </c>
      <c r="I2758">
        <v>1.008247565955196E-4</v>
      </c>
      <c r="J2758" t="s">
        <v>1239</v>
      </c>
      <c r="K2758" t="s">
        <v>1244</v>
      </c>
      <c r="L2758" t="s">
        <v>1247</v>
      </c>
    </row>
    <row r="2759" spans="1:12" x14ac:dyDescent="0.2">
      <c r="A2759">
        <v>2016</v>
      </c>
      <c r="B2759" t="s">
        <v>539</v>
      </c>
      <c r="C2759" t="s">
        <v>365</v>
      </c>
      <c r="D2759" t="s">
        <v>372</v>
      </c>
      <c r="E2759" t="s">
        <v>379</v>
      </c>
      <c r="F2759">
        <v>272</v>
      </c>
      <c r="G2759">
        <v>437.8177833609335</v>
      </c>
      <c r="H2759">
        <v>304.94982260611141</v>
      </c>
      <c r="I2759">
        <v>1.3102882844711579E-5</v>
      </c>
      <c r="J2759" t="s">
        <v>1239</v>
      </c>
      <c r="K2759" t="s">
        <v>1244</v>
      </c>
      <c r="L2759" t="s">
        <v>1248</v>
      </c>
    </row>
    <row r="2760" spans="1:12" x14ac:dyDescent="0.2">
      <c r="A2760">
        <v>2016</v>
      </c>
      <c r="B2760" t="s">
        <v>541</v>
      </c>
      <c r="C2760" t="s">
        <v>365</v>
      </c>
      <c r="D2760" t="s">
        <v>372</v>
      </c>
      <c r="E2760" t="s">
        <v>381</v>
      </c>
      <c r="F2760">
        <v>96</v>
      </c>
      <c r="G2760">
        <v>154.523923539153</v>
      </c>
      <c r="H2760">
        <v>107.6293491550981</v>
      </c>
      <c r="I2760">
        <v>4.6245468863687918E-6</v>
      </c>
      <c r="J2760" t="s">
        <v>1239</v>
      </c>
      <c r="K2760" t="s">
        <v>1244</v>
      </c>
      <c r="L2760" t="s">
        <v>1249</v>
      </c>
    </row>
    <row r="2761" spans="1:12" x14ac:dyDescent="0.2">
      <c r="A2761">
        <v>2016</v>
      </c>
      <c r="B2761" t="s">
        <v>544</v>
      </c>
      <c r="C2761" t="s">
        <v>365</v>
      </c>
      <c r="D2761" t="s">
        <v>372</v>
      </c>
      <c r="E2761" t="s">
        <v>925</v>
      </c>
      <c r="F2761">
        <v>653</v>
      </c>
      <c r="G2761">
        <v>1051.0846049069471</v>
      </c>
      <c r="H2761">
        <v>732.10380206540719</v>
      </c>
      <c r="I2761">
        <v>3.1456553299987727E-5</v>
      </c>
      <c r="J2761" t="s">
        <v>1239</v>
      </c>
      <c r="K2761" t="s">
        <v>1244</v>
      </c>
      <c r="L2761" t="s">
        <v>1650</v>
      </c>
    </row>
    <row r="2762" spans="1:12" x14ac:dyDescent="0.2">
      <c r="A2762">
        <v>2016</v>
      </c>
      <c r="B2762" t="s">
        <v>546</v>
      </c>
      <c r="C2762" t="s">
        <v>365</v>
      </c>
      <c r="D2762" t="s">
        <v>372</v>
      </c>
      <c r="E2762" t="s">
        <v>993</v>
      </c>
      <c r="F2762">
        <v>6779</v>
      </c>
      <c r="G2762">
        <v>10911.64247574915</v>
      </c>
      <c r="H2762">
        <v>7600.2016450251076</v>
      </c>
      <c r="I2762">
        <v>3.2656045148639638E-4</v>
      </c>
      <c r="J2762" t="s">
        <v>1239</v>
      </c>
      <c r="K2762" t="s">
        <v>1244</v>
      </c>
      <c r="L2762" t="s">
        <v>1716</v>
      </c>
    </row>
    <row r="2763" spans="1:12" x14ac:dyDescent="0.2">
      <c r="A2763">
        <v>2016</v>
      </c>
      <c r="B2763" t="s">
        <v>547</v>
      </c>
      <c r="C2763" t="s">
        <v>365</v>
      </c>
      <c r="D2763" t="s">
        <v>372</v>
      </c>
      <c r="E2763" t="s">
        <v>926</v>
      </c>
      <c r="F2763">
        <v>365</v>
      </c>
      <c r="G2763">
        <v>587.51283428948807</v>
      </c>
      <c r="H2763">
        <v>409.21575460011269</v>
      </c>
      <c r="I2763">
        <v>1.758291264088135E-5</v>
      </c>
      <c r="J2763" t="s">
        <v>1239</v>
      </c>
      <c r="K2763" t="s">
        <v>1244</v>
      </c>
      <c r="L2763" t="s">
        <v>1651</v>
      </c>
    </row>
    <row r="2764" spans="1:12" x14ac:dyDescent="0.2">
      <c r="A2764">
        <v>2016</v>
      </c>
      <c r="B2764" t="s">
        <v>548</v>
      </c>
      <c r="C2764" t="s">
        <v>365</v>
      </c>
      <c r="D2764" t="s">
        <v>372</v>
      </c>
      <c r="E2764" t="s">
        <v>1044</v>
      </c>
      <c r="F2764">
        <v>346</v>
      </c>
      <c r="G2764">
        <v>556.92997442236401</v>
      </c>
      <c r="H2764">
        <v>387.91411257983287</v>
      </c>
      <c r="I2764">
        <v>1.666763773628753E-5</v>
      </c>
      <c r="J2764" t="s">
        <v>1239</v>
      </c>
      <c r="K2764" t="s">
        <v>1244</v>
      </c>
      <c r="L2764" t="s">
        <v>1789</v>
      </c>
    </row>
    <row r="2765" spans="1:12" x14ac:dyDescent="0.2">
      <c r="A2765">
        <v>2016</v>
      </c>
      <c r="B2765" t="s">
        <v>549</v>
      </c>
      <c r="C2765" t="s">
        <v>365</v>
      </c>
      <c r="D2765" t="s">
        <v>372</v>
      </c>
      <c r="E2765" t="s">
        <v>391</v>
      </c>
      <c r="F2765">
        <v>2458</v>
      </c>
      <c r="G2765">
        <v>3956.4562922837299</v>
      </c>
      <c r="H2765">
        <v>2755.759793991992</v>
      </c>
      <c r="I2765">
        <v>1.18407669236401E-4</v>
      </c>
      <c r="J2765" t="s">
        <v>1239</v>
      </c>
      <c r="K2765" t="s">
        <v>1244</v>
      </c>
      <c r="L2765" t="s">
        <v>1254</v>
      </c>
    </row>
    <row r="2766" spans="1:12" x14ac:dyDescent="0.2">
      <c r="A2766">
        <v>2016</v>
      </c>
      <c r="B2766" t="s">
        <v>550</v>
      </c>
      <c r="C2766" t="s">
        <v>365</v>
      </c>
      <c r="D2766" t="s">
        <v>372</v>
      </c>
      <c r="E2766" t="s">
        <v>375</v>
      </c>
      <c r="F2766">
        <v>58</v>
      </c>
      <c r="G2766">
        <v>93.358203804904946</v>
      </c>
      <c r="H2766">
        <v>65.026065114538454</v>
      </c>
      <c r="I2766">
        <v>2.7939970771811462E-6</v>
      </c>
      <c r="J2766" t="s">
        <v>1239</v>
      </c>
      <c r="K2766" t="s">
        <v>1244</v>
      </c>
      <c r="L2766" t="s">
        <v>1246</v>
      </c>
    </row>
    <row r="2767" spans="1:12" x14ac:dyDescent="0.2">
      <c r="A2767">
        <v>2016</v>
      </c>
      <c r="B2767" t="s">
        <v>552</v>
      </c>
      <c r="C2767" t="s">
        <v>365</v>
      </c>
      <c r="D2767" t="s">
        <v>269</v>
      </c>
      <c r="E2767" t="s">
        <v>395</v>
      </c>
      <c r="F2767">
        <v>36537</v>
      </c>
      <c r="G2767">
        <v>58810.839524479517</v>
      </c>
      <c r="H2767">
        <v>40963.057604998139</v>
      </c>
      <c r="I2767">
        <v>1.760073641533923E-3</v>
      </c>
      <c r="J2767" t="s">
        <v>1239</v>
      </c>
      <c r="K2767" t="s">
        <v>269</v>
      </c>
      <c r="L2767" t="s">
        <v>1256</v>
      </c>
    </row>
    <row r="2768" spans="1:12" x14ac:dyDescent="0.2">
      <c r="A2768">
        <v>2016</v>
      </c>
      <c r="B2768" t="s">
        <v>554</v>
      </c>
      <c r="C2768" t="s">
        <v>365</v>
      </c>
      <c r="D2768" t="s">
        <v>269</v>
      </c>
      <c r="E2768" t="s">
        <v>427</v>
      </c>
      <c r="F2768">
        <v>21380</v>
      </c>
      <c r="G2768">
        <v>34413.765471532199</v>
      </c>
      <c r="H2768">
        <v>23969.952968083311</v>
      </c>
      <c r="I2768">
        <v>1.02992512948505E-3</v>
      </c>
      <c r="J2768" t="s">
        <v>1239</v>
      </c>
      <c r="K2768" t="s">
        <v>269</v>
      </c>
      <c r="L2768" t="s">
        <v>1272</v>
      </c>
    </row>
    <row r="2769" spans="1:12" x14ac:dyDescent="0.2">
      <c r="A2769">
        <v>2016</v>
      </c>
      <c r="B2769" t="s">
        <v>556</v>
      </c>
      <c r="C2769" t="s">
        <v>365</v>
      </c>
      <c r="D2769" t="s">
        <v>269</v>
      </c>
      <c r="E2769" t="s">
        <v>419</v>
      </c>
      <c r="F2769">
        <v>20009</v>
      </c>
      <c r="G2769">
        <v>32206.970688488669</v>
      </c>
      <c r="H2769">
        <v>22432.871325462071</v>
      </c>
      <c r="I2769">
        <v>9.6388081926409588E-4</v>
      </c>
      <c r="J2769" t="s">
        <v>1239</v>
      </c>
      <c r="K2769" t="s">
        <v>269</v>
      </c>
      <c r="L2769" t="s">
        <v>1268</v>
      </c>
    </row>
    <row r="2770" spans="1:12" x14ac:dyDescent="0.2">
      <c r="A2770">
        <v>2016</v>
      </c>
      <c r="B2770" t="s">
        <v>557</v>
      </c>
      <c r="C2770" t="s">
        <v>365</v>
      </c>
      <c r="D2770" t="s">
        <v>269</v>
      </c>
      <c r="E2770" t="s">
        <v>429</v>
      </c>
      <c r="F2770">
        <v>12422</v>
      </c>
      <c r="G2770">
        <v>19994.751856284991</v>
      </c>
      <c r="H2770">
        <v>13926.789325048219</v>
      </c>
      <c r="I2770">
        <v>5.9839709815076201E-4</v>
      </c>
      <c r="J2770" t="s">
        <v>1239</v>
      </c>
      <c r="K2770" t="s">
        <v>269</v>
      </c>
      <c r="L2770" t="s">
        <v>1273</v>
      </c>
    </row>
    <row r="2771" spans="1:12" x14ac:dyDescent="0.2">
      <c r="A2771">
        <v>2016</v>
      </c>
      <c r="B2771" t="s">
        <v>558</v>
      </c>
      <c r="C2771" t="s">
        <v>365</v>
      </c>
      <c r="D2771" t="s">
        <v>269</v>
      </c>
      <c r="E2771" t="s">
        <v>431</v>
      </c>
      <c r="F2771">
        <v>7535</v>
      </c>
      <c r="G2771">
        <v>12128.51837361998</v>
      </c>
      <c r="H2771">
        <v>8447.7827696215063</v>
      </c>
      <c r="I2771">
        <v>3.6297875821655071E-4</v>
      </c>
      <c r="J2771" t="s">
        <v>1239</v>
      </c>
      <c r="K2771" t="s">
        <v>269</v>
      </c>
      <c r="L2771" t="s">
        <v>1274</v>
      </c>
    </row>
    <row r="2772" spans="1:12" x14ac:dyDescent="0.2">
      <c r="A2772">
        <v>2016</v>
      </c>
      <c r="B2772" t="s">
        <v>559</v>
      </c>
      <c r="C2772" t="s">
        <v>365</v>
      </c>
      <c r="D2772" t="s">
        <v>269</v>
      </c>
      <c r="E2772" t="s">
        <v>433</v>
      </c>
      <c r="F2772">
        <v>4569</v>
      </c>
      <c r="G2772">
        <v>7354.3729859415625</v>
      </c>
      <c r="H2772">
        <v>5122.4843363504506</v>
      </c>
      <c r="I2772">
        <v>2.2009952837311471E-4</v>
      </c>
      <c r="J2772" t="s">
        <v>1239</v>
      </c>
      <c r="K2772" t="s">
        <v>269</v>
      </c>
      <c r="L2772" t="s">
        <v>1275</v>
      </c>
    </row>
    <row r="2773" spans="1:12" x14ac:dyDescent="0.2">
      <c r="A2773">
        <v>2016</v>
      </c>
      <c r="B2773" t="s">
        <v>561</v>
      </c>
      <c r="C2773" t="s">
        <v>365</v>
      </c>
      <c r="D2773" t="s">
        <v>269</v>
      </c>
      <c r="E2773" t="s">
        <v>435</v>
      </c>
      <c r="F2773">
        <v>4040</v>
      </c>
      <c r="G2773">
        <v>6502.8817822726896</v>
      </c>
      <c r="H2773">
        <v>4529.4017769437132</v>
      </c>
      <c r="I2773">
        <v>1.9461634813468671E-4</v>
      </c>
      <c r="J2773" t="s">
        <v>1239</v>
      </c>
      <c r="K2773" t="s">
        <v>269</v>
      </c>
      <c r="L2773" t="s">
        <v>1276</v>
      </c>
    </row>
    <row r="2774" spans="1:12" x14ac:dyDescent="0.2">
      <c r="A2774">
        <v>2016</v>
      </c>
      <c r="B2774" t="s">
        <v>563</v>
      </c>
      <c r="C2774" t="s">
        <v>365</v>
      </c>
      <c r="D2774" t="s">
        <v>269</v>
      </c>
      <c r="E2774" t="s">
        <v>439</v>
      </c>
      <c r="F2774">
        <v>2465</v>
      </c>
      <c r="G2774">
        <v>3967.72366170846</v>
      </c>
      <c r="H2774">
        <v>2763.6077673678851</v>
      </c>
      <c r="I2774">
        <v>1.187448757801987E-4</v>
      </c>
      <c r="J2774" t="s">
        <v>1239</v>
      </c>
      <c r="K2774" t="s">
        <v>269</v>
      </c>
      <c r="L2774" t="s">
        <v>1278</v>
      </c>
    </row>
    <row r="2775" spans="1:12" x14ac:dyDescent="0.2">
      <c r="A2775">
        <v>2016</v>
      </c>
      <c r="B2775" t="s">
        <v>565</v>
      </c>
      <c r="C2775" t="s">
        <v>365</v>
      </c>
      <c r="D2775" t="s">
        <v>269</v>
      </c>
      <c r="E2775" t="s">
        <v>399</v>
      </c>
      <c r="F2775">
        <v>1262</v>
      </c>
      <c r="G2775">
        <v>2031.3457448584491</v>
      </c>
      <c r="H2775">
        <v>1414.877485768061</v>
      </c>
      <c r="I2775">
        <v>6.079352261038977E-5</v>
      </c>
      <c r="J2775" t="s">
        <v>1239</v>
      </c>
      <c r="K2775" t="s">
        <v>269</v>
      </c>
      <c r="L2775" t="s">
        <v>1258</v>
      </c>
    </row>
    <row r="2776" spans="1:12" x14ac:dyDescent="0.2">
      <c r="A2776">
        <v>2016</v>
      </c>
      <c r="B2776" t="s">
        <v>567</v>
      </c>
      <c r="C2776" t="s">
        <v>365</v>
      </c>
      <c r="D2776" t="s">
        <v>269</v>
      </c>
      <c r="E2776" t="s">
        <v>401</v>
      </c>
      <c r="F2776">
        <v>927</v>
      </c>
      <c r="G2776">
        <v>1492.1216366749461</v>
      </c>
      <c r="H2776">
        <v>1039.2959027789159</v>
      </c>
      <c r="I2776">
        <v>4.4655780871498653E-5</v>
      </c>
      <c r="J2776" t="s">
        <v>1239</v>
      </c>
      <c r="K2776" t="s">
        <v>269</v>
      </c>
      <c r="L2776" t="s">
        <v>1259</v>
      </c>
    </row>
    <row r="2777" spans="1:12" x14ac:dyDescent="0.2">
      <c r="A2777">
        <v>2016</v>
      </c>
      <c r="B2777" t="s">
        <v>569</v>
      </c>
      <c r="C2777" t="s">
        <v>365</v>
      </c>
      <c r="D2777" t="s">
        <v>269</v>
      </c>
      <c r="E2777" t="s">
        <v>403</v>
      </c>
      <c r="F2777">
        <v>906</v>
      </c>
      <c r="G2777">
        <v>1458.319528400757</v>
      </c>
      <c r="H2777">
        <v>1015.751982651239</v>
      </c>
      <c r="I2777">
        <v>4.3644161240105507E-5</v>
      </c>
      <c r="J2777" t="s">
        <v>1239</v>
      </c>
      <c r="K2777" t="s">
        <v>269</v>
      </c>
      <c r="L2777" t="s">
        <v>1260</v>
      </c>
    </row>
    <row r="2778" spans="1:12" x14ac:dyDescent="0.2">
      <c r="A2778">
        <v>2016</v>
      </c>
      <c r="B2778" t="s">
        <v>571</v>
      </c>
      <c r="C2778" t="s">
        <v>365</v>
      </c>
      <c r="D2778" t="s">
        <v>269</v>
      </c>
      <c r="E2778" t="s">
        <v>863</v>
      </c>
      <c r="F2778">
        <v>179</v>
      </c>
      <c r="G2778">
        <v>288.12273243237911</v>
      </c>
      <c r="H2778">
        <v>200.6838906121101</v>
      </c>
      <c r="I2778">
        <v>8.6228530485418148E-6</v>
      </c>
      <c r="J2778" t="s">
        <v>1239</v>
      </c>
      <c r="K2778" t="s">
        <v>269</v>
      </c>
      <c r="L2778" t="s">
        <v>1577</v>
      </c>
    </row>
    <row r="2779" spans="1:12" x14ac:dyDescent="0.2">
      <c r="A2779">
        <v>2016</v>
      </c>
      <c r="B2779" t="s">
        <v>572</v>
      </c>
      <c r="C2779" t="s">
        <v>365</v>
      </c>
      <c r="D2779" t="s">
        <v>269</v>
      </c>
      <c r="E2779" t="s">
        <v>994</v>
      </c>
      <c r="F2779">
        <v>24482</v>
      </c>
      <c r="G2779">
        <v>39406.819750891089</v>
      </c>
      <c r="H2779">
        <v>27447.726312657429</v>
      </c>
      <c r="I2779">
        <v>1.1793558007508419E-3</v>
      </c>
      <c r="J2779" t="s">
        <v>1239</v>
      </c>
      <c r="K2779" t="s">
        <v>269</v>
      </c>
      <c r="L2779" t="s">
        <v>1717</v>
      </c>
    </row>
    <row r="2780" spans="1:12" x14ac:dyDescent="0.2">
      <c r="A2780">
        <v>2016</v>
      </c>
      <c r="B2780" t="s">
        <v>573</v>
      </c>
      <c r="C2780" t="s">
        <v>365</v>
      </c>
      <c r="D2780" t="s">
        <v>269</v>
      </c>
      <c r="E2780" t="s">
        <v>409</v>
      </c>
      <c r="F2780">
        <v>5665</v>
      </c>
      <c r="G2780">
        <v>9118.5211130135613</v>
      </c>
      <c r="H2780">
        <v>6351.2527392044894</v>
      </c>
      <c r="I2780">
        <v>2.7289643865915849E-4</v>
      </c>
      <c r="J2780" t="s">
        <v>1239</v>
      </c>
      <c r="K2780" t="s">
        <v>269</v>
      </c>
      <c r="L2780" t="s">
        <v>1263</v>
      </c>
    </row>
    <row r="2781" spans="1:12" x14ac:dyDescent="0.2">
      <c r="A2781">
        <v>2016</v>
      </c>
      <c r="B2781" t="s">
        <v>575</v>
      </c>
      <c r="C2781" t="s">
        <v>365</v>
      </c>
      <c r="D2781" t="s">
        <v>269</v>
      </c>
      <c r="E2781" t="s">
        <v>1097</v>
      </c>
      <c r="F2781">
        <v>1383</v>
      </c>
      <c r="G2781">
        <v>2226.1102734859228</v>
      </c>
      <c r="H2781">
        <v>1550.535311265633</v>
      </c>
      <c r="I2781">
        <v>6.6622378581750462E-5</v>
      </c>
      <c r="J2781" t="s">
        <v>1239</v>
      </c>
      <c r="K2781" t="s">
        <v>269</v>
      </c>
      <c r="L2781" t="s">
        <v>1844</v>
      </c>
    </row>
    <row r="2782" spans="1:12" x14ac:dyDescent="0.2">
      <c r="A2782">
        <v>2016</v>
      </c>
      <c r="B2782" t="s">
        <v>577</v>
      </c>
      <c r="C2782" t="s">
        <v>365</v>
      </c>
      <c r="D2782" t="s">
        <v>269</v>
      </c>
      <c r="E2782" t="s">
        <v>576</v>
      </c>
      <c r="F2782">
        <v>369</v>
      </c>
      <c r="G2782">
        <v>593.9513311036194</v>
      </c>
      <c r="H2782">
        <v>413.70031081490851</v>
      </c>
      <c r="I2782">
        <v>1.7775602094480049E-5</v>
      </c>
      <c r="J2782" t="s">
        <v>1239</v>
      </c>
      <c r="K2782" t="s">
        <v>269</v>
      </c>
      <c r="L2782" t="s">
        <v>1342</v>
      </c>
    </row>
    <row r="2783" spans="1:12" x14ac:dyDescent="0.2">
      <c r="A2783">
        <v>2016</v>
      </c>
      <c r="B2783" t="s">
        <v>578</v>
      </c>
      <c r="C2783" t="s">
        <v>365</v>
      </c>
      <c r="D2783" t="s">
        <v>269</v>
      </c>
      <c r="E2783" t="s">
        <v>682</v>
      </c>
      <c r="F2783">
        <v>115</v>
      </c>
      <c r="G2783">
        <v>185.10678340627709</v>
      </c>
      <c r="H2783">
        <v>128.93099117537801</v>
      </c>
      <c r="I2783">
        <v>5.5398217909626186E-6</v>
      </c>
      <c r="J2783" t="s">
        <v>1239</v>
      </c>
      <c r="K2783" t="s">
        <v>269</v>
      </c>
      <c r="L2783" t="s">
        <v>1405</v>
      </c>
    </row>
    <row r="2784" spans="1:12" x14ac:dyDescent="0.2">
      <c r="A2784">
        <v>2016</v>
      </c>
      <c r="B2784" t="s">
        <v>580</v>
      </c>
      <c r="C2784" t="s">
        <v>365</v>
      </c>
      <c r="D2784" t="s">
        <v>269</v>
      </c>
      <c r="E2784" t="s">
        <v>417</v>
      </c>
      <c r="F2784">
        <v>19</v>
      </c>
      <c r="G2784">
        <v>30.582859867124039</v>
      </c>
      <c r="H2784">
        <v>21.301642020279839</v>
      </c>
      <c r="I2784">
        <v>9.1527490459382374E-7</v>
      </c>
      <c r="J2784" t="s">
        <v>1239</v>
      </c>
      <c r="K2784" t="s">
        <v>269</v>
      </c>
      <c r="L2784" t="s">
        <v>1267</v>
      </c>
    </row>
    <row r="2785" spans="1:12" x14ac:dyDescent="0.2">
      <c r="A2785">
        <v>2016</v>
      </c>
      <c r="B2785" t="s">
        <v>582</v>
      </c>
      <c r="C2785" t="s">
        <v>365</v>
      </c>
      <c r="D2785" t="s">
        <v>269</v>
      </c>
      <c r="E2785" t="s">
        <v>421</v>
      </c>
      <c r="I2785">
        <v>0</v>
      </c>
      <c r="J2785" t="s">
        <v>1239</v>
      </c>
      <c r="K2785" t="s">
        <v>269</v>
      </c>
      <c r="L2785" t="s">
        <v>1269</v>
      </c>
    </row>
    <row r="2786" spans="1:12" x14ac:dyDescent="0.2">
      <c r="A2786">
        <v>2016</v>
      </c>
      <c r="B2786" t="s">
        <v>584</v>
      </c>
      <c r="C2786" t="s">
        <v>365</v>
      </c>
      <c r="D2786" t="s">
        <v>269</v>
      </c>
      <c r="E2786" t="s">
        <v>579</v>
      </c>
      <c r="I2786">
        <v>0</v>
      </c>
      <c r="J2786" t="s">
        <v>1239</v>
      </c>
      <c r="K2786" t="s">
        <v>269</v>
      </c>
      <c r="L2786" t="s">
        <v>1343</v>
      </c>
    </row>
    <row r="2787" spans="1:12" x14ac:dyDescent="0.2">
      <c r="A2787">
        <v>2016</v>
      </c>
      <c r="B2787" t="s">
        <v>586</v>
      </c>
      <c r="C2787" t="s">
        <v>365</v>
      </c>
      <c r="D2787" t="s">
        <v>354</v>
      </c>
      <c r="E2787" t="s">
        <v>1062</v>
      </c>
      <c r="F2787">
        <v>22723</v>
      </c>
      <c r="G2787">
        <v>36575.490776876817</v>
      </c>
      <c r="H2787">
        <v>25475.64271720099</v>
      </c>
      <c r="I2787">
        <v>1.094620613530814E-3</v>
      </c>
      <c r="J2787" t="s">
        <v>1239</v>
      </c>
      <c r="K2787" t="s">
        <v>1233</v>
      </c>
      <c r="L2787" t="s">
        <v>1807</v>
      </c>
    </row>
    <row r="2788" spans="1:12" x14ac:dyDescent="0.2">
      <c r="A2788">
        <v>2016</v>
      </c>
      <c r="B2788" t="s">
        <v>588</v>
      </c>
      <c r="C2788" t="s">
        <v>365</v>
      </c>
      <c r="D2788" t="s">
        <v>354</v>
      </c>
      <c r="E2788" t="s">
        <v>1060</v>
      </c>
      <c r="F2788">
        <v>5588</v>
      </c>
      <c r="G2788">
        <v>8994.5800493415318</v>
      </c>
      <c r="H2788">
        <v>6264.925032069671</v>
      </c>
      <c r="I2788">
        <v>2.6918716667738348E-4</v>
      </c>
      <c r="J2788" t="s">
        <v>1239</v>
      </c>
      <c r="K2788" t="s">
        <v>1233</v>
      </c>
      <c r="L2788" t="s">
        <v>1805</v>
      </c>
    </row>
    <row r="2789" spans="1:12" x14ac:dyDescent="0.2">
      <c r="A2789">
        <v>2016</v>
      </c>
      <c r="B2789" t="s">
        <v>590</v>
      </c>
      <c r="C2789" t="s">
        <v>365</v>
      </c>
      <c r="D2789" t="s">
        <v>354</v>
      </c>
      <c r="E2789" t="s">
        <v>1061</v>
      </c>
      <c r="F2789">
        <v>154</v>
      </c>
      <c r="G2789">
        <v>247.88212734405801</v>
      </c>
      <c r="H2789">
        <v>172.65541426963659</v>
      </c>
      <c r="I2789">
        <v>7.4185439635499401E-6</v>
      </c>
      <c r="J2789" t="s">
        <v>1239</v>
      </c>
      <c r="K2789" t="s">
        <v>1233</v>
      </c>
      <c r="L2789" t="s">
        <v>1806</v>
      </c>
    </row>
    <row r="2790" spans="1:12" x14ac:dyDescent="0.2">
      <c r="A2790">
        <v>2016</v>
      </c>
      <c r="B2790" t="s">
        <v>678</v>
      </c>
      <c r="C2790" t="s">
        <v>365</v>
      </c>
      <c r="D2790" t="s">
        <v>354</v>
      </c>
      <c r="E2790" t="s">
        <v>1098</v>
      </c>
      <c r="F2790">
        <v>1343</v>
      </c>
      <c r="G2790">
        <v>2161.7253053446102</v>
      </c>
      <c r="H2790">
        <v>1505.6897491176751</v>
      </c>
      <c r="I2790">
        <v>6.4695484045763449E-5</v>
      </c>
      <c r="J2790" t="s">
        <v>1239</v>
      </c>
      <c r="K2790" t="s">
        <v>1233</v>
      </c>
      <c r="L2790" t="s">
        <v>1845</v>
      </c>
    </row>
    <row r="2791" spans="1:12" x14ac:dyDescent="0.2">
      <c r="A2791">
        <v>2016</v>
      </c>
      <c r="B2791" t="s">
        <v>679</v>
      </c>
      <c r="C2791" t="s">
        <v>365</v>
      </c>
      <c r="D2791" t="s">
        <v>354</v>
      </c>
      <c r="E2791" t="s">
        <v>447</v>
      </c>
      <c r="F2791">
        <v>1286</v>
      </c>
      <c r="G2791">
        <v>2069.9767257432368</v>
      </c>
      <c r="H2791">
        <v>1441.784823056835</v>
      </c>
      <c r="I2791">
        <v>6.1949659331981942E-5</v>
      </c>
      <c r="J2791" t="s">
        <v>1239</v>
      </c>
      <c r="K2791" t="s">
        <v>1233</v>
      </c>
      <c r="L2791" t="s">
        <v>1282</v>
      </c>
    </row>
    <row r="2792" spans="1:12" x14ac:dyDescent="0.2">
      <c r="A2792">
        <v>2016</v>
      </c>
      <c r="B2792" t="s">
        <v>592</v>
      </c>
      <c r="C2792" t="s">
        <v>365</v>
      </c>
      <c r="D2792" t="s">
        <v>303</v>
      </c>
      <c r="E2792" t="s">
        <v>1095</v>
      </c>
      <c r="F2792">
        <v>978</v>
      </c>
      <c r="G2792">
        <v>1574.212471055122</v>
      </c>
      <c r="H2792">
        <v>1096.473994517562</v>
      </c>
      <c r="I2792">
        <v>4.7112571404882068E-5</v>
      </c>
      <c r="J2792" t="s">
        <v>1239</v>
      </c>
      <c r="K2792" t="s">
        <v>303</v>
      </c>
      <c r="L2792" t="s">
        <v>1846</v>
      </c>
    </row>
    <row r="2793" spans="1:12" x14ac:dyDescent="0.2">
      <c r="A2793">
        <v>2016</v>
      </c>
      <c r="B2793" t="s">
        <v>593</v>
      </c>
      <c r="C2793" t="s">
        <v>365</v>
      </c>
      <c r="D2793" t="s">
        <v>303</v>
      </c>
      <c r="E2793" t="s">
        <v>1099</v>
      </c>
      <c r="F2793">
        <v>134</v>
      </c>
      <c r="G2793">
        <v>215.68964327340109</v>
      </c>
      <c r="H2793">
        <v>150.2326331956578</v>
      </c>
      <c r="I2793">
        <v>6.4550966955564403E-6</v>
      </c>
      <c r="J2793" t="s">
        <v>1239</v>
      </c>
      <c r="K2793" t="s">
        <v>303</v>
      </c>
      <c r="L2793" t="s">
        <v>1847</v>
      </c>
    </row>
    <row r="2794" spans="1:12" x14ac:dyDescent="0.2">
      <c r="A2794">
        <v>2016</v>
      </c>
      <c r="B2794" t="s">
        <v>594</v>
      </c>
      <c r="C2794" t="s">
        <v>453</v>
      </c>
      <c r="D2794" t="s">
        <v>269</v>
      </c>
      <c r="E2794" t="s">
        <v>454</v>
      </c>
      <c r="F2794">
        <v>31360</v>
      </c>
      <c r="G2794">
        <v>50477.815022789982</v>
      </c>
      <c r="H2794">
        <v>35158.92072399873</v>
      </c>
      <c r="I2794">
        <v>1.5106853162138059E-3</v>
      </c>
      <c r="J2794" t="s">
        <v>1285</v>
      </c>
      <c r="K2794" t="s">
        <v>269</v>
      </c>
      <c r="L2794" t="s">
        <v>1286</v>
      </c>
    </row>
    <row r="2795" spans="1:12" x14ac:dyDescent="0.2">
      <c r="A2795">
        <v>2016</v>
      </c>
      <c r="B2795" t="s">
        <v>596</v>
      </c>
      <c r="C2795" t="s">
        <v>453</v>
      </c>
      <c r="D2795" t="s">
        <v>269</v>
      </c>
      <c r="E2795" t="s">
        <v>456</v>
      </c>
      <c r="F2795">
        <v>14076</v>
      </c>
      <c r="G2795">
        <v>22657.070288928309</v>
      </c>
      <c r="H2795">
        <v>15781.153319866269</v>
      </c>
      <c r="I2795">
        <v>6.780741872138246E-4</v>
      </c>
      <c r="J2795" t="s">
        <v>1285</v>
      </c>
      <c r="K2795" t="s">
        <v>269</v>
      </c>
      <c r="L2795" t="s">
        <v>1287</v>
      </c>
    </row>
    <row r="2796" spans="1:12" x14ac:dyDescent="0.2">
      <c r="A2796">
        <v>2016</v>
      </c>
      <c r="B2796" t="s">
        <v>597</v>
      </c>
      <c r="C2796" t="s">
        <v>453</v>
      </c>
      <c r="D2796" t="s">
        <v>269</v>
      </c>
      <c r="E2796" t="s">
        <v>458</v>
      </c>
      <c r="F2796">
        <v>2689</v>
      </c>
      <c r="G2796">
        <v>4328.2794832998179</v>
      </c>
      <c r="H2796">
        <v>3014.7429153964472</v>
      </c>
      <c r="I2796">
        <v>1.2953548518172589E-4</v>
      </c>
      <c r="J2796" t="s">
        <v>1285</v>
      </c>
      <c r="K2796" t="s">
        <v>269</v>
      </c>
      <c r="L2796" t="s">
        <v>1288</v>
      </c>
    </row>
    <row r="2797" spans="1:12" x14ac:dyDescent="0.2">
      <c r="A2797">
        <v>2016</v>
      </c>
      <c r="B2797" t="s">
        <v>599</v>
      </c>
      <c r="C2797" t="s">
        <v>453</v>
      </c>
      <c r="D2797" t="s">
        <v>269</v>
      </c>
      <c r="E2797" t="s">
        <v>460</v>
      </c>
      <c r="F2797">
        <v>1498</v>
      </c>
      <c r="G2797">
        <v>2411.2170568922002</v>
      </c>
      <c r="H2797">
        <v>1679.4663024410111</v>
      </c>
      <c r="I2797">
        <v>7.2162200372713082E-5</v>
      </c>
      <c r="J2797" t="s">
        <v>1285</v>
      </c>
      <c r="K2797" t="s">
        <v>269</v>
      </c>
      <c r="L2797" t="s">
        <v>1289</v>
      </c>
    </row>
    <row r="2798" spans="1:12" x14ac:dyDescent="0.2">
      <c r="A2798">
        <v>2016</v>
      </c>
      <c r="B2798" t="s">
        <v>600</v>
      </c>
      <c r="C2798" t="s">
        <v>453</v>
      </c>
      <c r="D2798" t="s">
        <v>269</v>
      </c>
      <c r="E2798" t="s">
        <v>462</v>
      </c>
      <c r="F2798">
        <v>1191</v>
      </c>
      <c r="G2798">
        <v>1917.0624264076171</v>
      </c>
      <c r="H2798">
        <v>1335.2766129554359</v>
      </c>
      <c r="I2798">
        <v>5.7373284809012828E-5</v>
      </c>
      <c r="J2798" t="s">
        <v>1285</v>
      </c>
      <c r="K2798" t="s">
        <v>269</v>
      </c>
      <c r="L2798" t="s">
        <v>1290</v>
      </c>
    </row>
    <row r="2799" spans="1:12" x14ac:dyDescent="0.2">
      <c r="A2799">
        <v>2016</v>
      </c>
      <c r="B2799" t="s">
        <v>463</v>
      </c>
      <c r="C2799" t="s">
        <v>453</v>
      </c>
      <c r="D2799" t="s">
        <v>464</v>
      </c>
      <c r="E2799" t="s">
        <v>465</v>
      </c>
      <c r="F2799">
        <v>193767</v>
      </c>
      <c r="G2799">
        <v>311892.05304594862</v>
      </c>
      <c r="H2799">
        <v>217239.75101808229</v>
      </c>
      <c r="I2799">
        <v>9.3342143388648133E-3</v>
      </c>
      <c r="J2799" t="s">
        <v>1285</v>
      </c>
      <c r="K2799" t="s">
        <v>1291</v>
      </c>
      <c r="L2799" t="s">
        <v>1292</v>
      </c>
    </row>
    <row r="2800" spans="1:12" x14ac:dyDescent="0.2">
      <c r="A2800">
        <v>2016</v>
      </c>
      <c r="B2800" t="s">
        <v>466</v>
      </c>
      <c r="C2800" t="s">
        <v>453</v>
      </c>
      <c r="D2800" t="s">
        <v>464</v>
      </c>
      <c r="E2800" t="s">
        <v>467</v>
      </c>
      <c r="F2800">
        <v>13980</v>
      </c>
      <c r="G2800">
        <v>22502.54636538916</v>
      </c>
      <c r="H2800">
        <v>15673.52397071117</v>
      </c>
      <c r="I2800">
        <v>6.7344964032745578E-4</v>
      </c>
      <c r="J2800" t="s">
        <v>1285</v>
      </c>
      <c r="K2800" t="s">
        <v>1291</v>
      </c>
      <c r="L2800" t="s">
        <v>1293</v>
      </c>
    </row>
    <row r="2801" spans="1:12" x14ac:dyDescent="0.2">
      <c r="A2801">
        <v>2016</v>
      </c>
      <c r="B2801" t="s">
        <v>608</v>
      </c>
      <c r="C2801" t="s">
        <v>453</v>
      </c>
      <c r="D2801" t="s">
        <v>464</v>
      </c>
      <c r="E2801" t="s">
        <v>469</v>
      </c>
      <c r="F2801">
        <v>10658</v>
      </c>
      <c r="G2801">
        <v>17155.37476125305</v>
      </c>
      <c r="H2801">
        <v>11949.10003432329</v>
      </c>
      <c r="I2801">
        <v>5.1342104911373545E-4</v>
      </c>
      <c r="J2801" t="s">
        <v>1285</v>
      </c>
      <c r="K2801" t="s">
        <v>1291</v>
      </c>
      <c r="L2801" t="s">
        <v>1294</v>
      </c>
    </row>
    <row r="2802" spans="1:12" x14ac:dyDescent="0.2">
      <c r="A2802">
        <v>2016</v>
      </c>
      <c r="B2802" t="s">
        <v>610</v>
      </c>
      <c r="C2802" t="s">
        <v>453</v>
      </c>
      <c r="D2802" t="s">
        <v>464</v>
      </c>
      <c r="E2802" t="s">
        <v>471</v>
      </c>
      <c r="F2802">
        <v>6318</v>
      </c>
      <c r="G2802">
        <v>10169.605717920511</v>
      </c>
      <c r="H2802">
        <v>7083.3565412698963</v>
      </c>
      <c r="I2802">
        <v>3.0435299195914631E-4</v>
      </c>
      <c r="J2802" t="s">
        <v>1285</v>
      </c>
      <c r="K2802" t="s">
        <v>1291</v>
      </c>
      <c r="L2802" t="s">
        <v>1295</v>
      </c>
    </row>
    <row r="2803" spans="1:12" x14ac:dyDescent="0.2">
      <c r="A2803">
        <v>2016</v>
      </c>
      <c r="B2803" t="s">
        <v>612</v>
      </c>
      <c r="C2803" t="s">
        <v>453</v>
      </c>
      <c r="D2803" t="s">
        <v>464</v>
      </c>
      <c r="E2803" t="s">
        <v>473</v>
      </c>
      <c r="F2803">
        <v>1805</v>
      </c>
      <c r="G2803">
        <v>2905.371687376783</v>
      </c>
      <c r="H2803">
        <v>2023.6559919265851</v>
      </c>
      <c r="I2803">
        <v>8.6951115936413276E-5</v>
      </c>
      <c r="J2803" t="s">
        <v>1285</v>
      </c>
      <c r="K2803" t="s">
        <v>1291</v>
      </c>
      <c r="L2803" t="s">
        <v>1296</v>
      </c>
    </row>
    <row r="2804" spans="1:12" x14ac:dyDescent="0.2">
      <c r="A2804">
        <v>2016</v>
      </c>
      <c r="B2804" t="s">
        <v>614</v>
      </c>
      <c r="C2804" t="s">
        <v>268</v>
      </c>
      <c r="D2804" t="s">
        <v>269</v>
      </c>
      <c r="E2804" t="s">
        <v>270</v>
      </c>
      <c r="F2804">
        <v>3898</v>
      </c>
      <c r="G2804">
        <v>6274.3151453710261</v>
      </c>
      <c r="H2804">
        <v>4370.2000313184644</v>
      </c>
      <c r="I2804">
        <v>1.8777587253193291E-4</v>
      </c>
      <c r="J2804" t="s">
        <v>1194</v>
      </c>
      <c r="K2804" t="s">
        <v>269</v>
      </c>
      <c r="L2804" t="s">
        <v>1195</v>
      </c>
    </row>
    <row r="2805" spans="1:12" x14ac:dyDescent="0.2">
      <c r="A2805">
        <v>2016</v>
      </c>
      <c r="B2805" t="s">
        <v>616</v>
      </c>
      <c r="C2805" t="s">
        <v>268</v>
      </c>
      <c r="D2805" t="s">
        <v>269</v>
      </c>
      <c r="E2805" t="s">
        <v>272</v>
      </c>
      <c r="F2805">
        <v>519</v>
      </c>
      <c r="G2805">
        <v>835.39496163354613</v>
      </c>
      <c r="H2805">
        <v>581.87116886974934</v>
      </c>
      <c r="I2805">
        <v>2.500145660443129E-5</v>
      </c>
      <c r="J2805" t="s">
        <v>1194</v>
      </c>
      <c r="K2805" t="s">
        <v>269</v>
      </c>
      <c r="L2805" t="s">
        <v>1196</v>
      </c>
    </row>
    <row r="2806" spans="1:12" x14ac:dyDescent="0.2">
      <c r="A2806">
        <v>2016</v>
      </c>
      <c r="B2806" t="s">
        <v>618</v>
      </c>
      <c r="C2806" t="s">
        <v>268</v>
      </c>
      <c r="D2806" t="s">
        <v>269</v>
      </c>
      <c r="E2806" t="s">
        <v>1100</v>
      </c>
      <c r="F2806">
        <v>2986</v>
      </c>
      <c r="G2806">
        <v>4806.3378717490723</v>
      </c>
      <c r="H2806">
        <v>3347.721214345032</v>
      </c>
      <c r="I2806">
        <v>1.4384267711142941E-4</v>
      </c>
      <c r="J2806" t="s">
        <v>1194</v>
      </c>
      <c r="K2806" t="s">
        <v>269</v>
      </c>
      <c r="L2806" t="s">
        <v>1848</v>
      </c>
    </row>
    <row r="2807" spans="1:12" x14ac:dyDescent="0.2">
      <c r="A2807">
        <v>2016</v>
      </c>
      <c r="B2807" t="s">
        <v>620</v>
      </c>
      <c r="C2807" t="s">
        <v>268</v>
      </c>
      <c r="D2807" t="s">
        <v>269</v>
      </c>
      <c r="E2807" t="s">
        <v>1101</v>
      </c>
      <c r="F2807">
        <v>880</v>
      </c>
      <c r="G2807">
        <v>1416.469299108903</v>
      </c>
      <c r="H2807">
        <v>986.60236725506627</v>
      </c>
      <c r="I2807">
        <v>4.2391679791713942E-5</v>
      </c>
      <c r="J2807" t="s">
        <v>1194</v>
      </c>
      <c r="K2807" t="s">
        <v>269</v>
      </c>
      <c r="L2807" t="s">
        <v>1849</v>
      </c>
    </row>
    <row r="2808" spans="1:12" x14ac:dyDescent="0.2">
      <c r="A2808">
        <v>2016</v>
      </c>
      <c r="B2808" t="s">
        <v>622</v>
      </c>
      <c r="C2808" t="s">
        <v>109</v>
      </c>
      <c r="D2808" t="s">
        <v>218</v>
      </c>
      <c r="E2808" t="s">
        <v>219</v>
      </c>
      <c r="F2808">
        <v>19496</v>
      </c>
      <c r="G2808">
        <v>31381.233472076321</v>
      </c>
      <c r="H2808">
        <v>21857.726990914511</v>
      </c>
      <c r="I2808">
        <v>9.3916839684006243E-4</v>
      </c>
      <c r="J2808" t="s">
        <v>1114</v>
      </c>
      <c r="K2808" t="s">
        <v>1169</v>
      </c>
      <c r="L2808" t="s">
        <v>1170</v>
      </c>
    </row>
    <row r="2809" spans="1:12" x14ac:dyDescent="0.2">
      <c r="A2809">
        <v>2016</v>
      </c>
      <c r="B2809" t="s">
        <v>624</v>
      </c>
      <c r="C2809" t="s">
        <v>109</v>
      </c>
      <c r="D2809" t="s">
        <v>218</v>
      </c>
      <c r="E2809" t="s">
        <v>1008</v>
      </c>
      <c r="F2809">
        <v>9044</v>
      </c>
      <c r="G2809">
        <v>14557.44129675104</v>
      </c>
      <c r="H2809">
        <v>10139.581601653201</v>
      </c>
      <c r="I2809">
        <v>4.3567085458665999E-4</v>
      </c>
      <c r="J2809" t="s">
        <v>1114</v>
      </c>
      <c r="K2809" t="s">
        <v>1169</v>
      </c>
      <c r="L2809" t="s">
        <v>1850</v>
      </c>
    </row>
    <row r="2810" spans="1:12" x14ac:dyDescent="0.2">
      <c r="A2810">
        <v>2016</v>
      </c>
      <c r="B2810" t="s">
        <v>627</v>
      </c>
      <c r="C2810" t="s">
        <v>109</v>
      </c>
      <c r="D2810" t="s">
        <v>218</v>
      </c>
      <c r="E2810" t="s">
        <v>1102</v>
      </c>
      <c r="F2810">
        <v>1557</v>
      </c>
      <c r="G2810">
        <v>2506.1848849006378</v>
      </c>
      <c r="H2810">
        <v>1745.6135066092479</v>
      </c>
      <c r="I2810">
        <v>7.5004369813293868E-5</v>
      </c>
      <c r="J2810" t="s">
        <v>1114</v>
      </c>
      <c r="K2810" t="s">
        <v>1169</v>
      </c>
      <c r="L2810" t="s">
        <v>1851</v>
      </c>
    </row>
    <row r="2811" spans="1:12" x14ac:dyDescent="0.2">
      <c r="A2811">
        <v>2016</v>
      </c>
      <c r="B2811" t="s">
        <v>629</v>
      </c>
      <c r="C2811" t="s">
        <v>109</v>
      </c>
      <c r="D2811" t="s">
        <v>218</v>
      </c>
      <c r="E2811" t="s">
        <v>1082</v>
      </c>
      <c r="F2811">
        <v>6508</v>
      </c>
      <c r="G2811">
        <v>10475.434316591751</v>
      </c>
      <c r="H2811">
        <v>7296.3729614726944</v>
      </c>
      <c r="I2811">
        <v>3.135057410050845E-4</v>
      </c>
      <c r="J2811" t="s">
        <v>1114</v>
      </c>
      <c r="K2811" t="s">
        <v>1169</v>
      </c>
      <c r="L2811" t="s">
        <v>1852</v>
      </c>
    </row>
    <row r="2812" spans="1:12" x14ac:dyDescent="0.2">
      <c r="A2812">
        <v>2016</v>
      </c>
      <c r="B2812" t="s">
        <v>631</v>
      </c>
      <c r="C2812" t="s">
        <v>109</v>
      </c>
      <c r="D2812" t="s">
        <v>218</v>
      </c>
      <c r="E2812" t="s">
        <v>1047</v>
      </c>
      <c r="F2812">
        <v>5827</v>
      </c>
      <c r="G2812">
        <v>9379.2802339858827</v>
      </c>
      <c r="H2812">
        <v>6532.8772659037168</v>
      </c>
      <c r="I2812">
        <v>2.8070036152990578E-4</v>
      </c>
      <c r="J2812" t="s">
        <v>1114</v>
      </c>
      <c r="K2812" t="s">
        <v>1169</v>
      </c>
      <c r="L2812" t="s">
        <v>1792</v>
      </c>
    </row>
    <row r="2813" spans="1:12" x14ac:dyDescent="0.2">
      <c r="A2813">
        <v>2016</v>
      </c>
      <c r="B2813" t="s">
        <v>633</v>
      </c>
      <c r="C2813" t="s">
        <v>109</v>
      </c>
      <c r="D2813" t="s">
        <v>218</v>
      </c>
      <c r="E2813" t="s">
        <v>652</v>
      </c>
      <c r="F2813">
        <v>5147</v>
      </c>
      <c r="G2813">
        <v>8284.7357755835474</v>
      </c>
      <c r="H2813">
        <v>5770.5027093884391</v>
      </c>
      <c r="I2813">
        <v>2.4794315441812692E-4</v>
      </c>
      <c r="J2813" t="s">
        <v>1114</v>
      </c>
      <c r="K2813" t="s">
        <v>1169</v>
      </c>
      <c r="L2813" t="s">
        <v>1761</v>
      </c>
    </row>
    <row r="2814" spans="1:12" x14ac:dyDescent="0.2">
      <c r="A2814">
        <v>2016</v>
      </c>
      <c r="B2814" t="s">
        <v>635</v>
      </c>
      <c r="C2814" t="s">
        <v>109</v>
      </c>
      <c r="D2814" t="s">
        <v>218</v>
      </c>
      <c r="E2814" t="s">
        <v>1103</v>
      </c>
      <c r="F2814">
        <v>5038</v>
      </c>
      <c r="G2814">
        <v>8109.2867373984673</v>
      </c>
      <c r="H2814">
        <v>5648.2985525352542</v>
      </c>
      <c r="I2814">
        <v>2.426923668075623E-4</v>
      </c>
      <c r="J2814" t="s">
        <v>1114</v>
      </c>
      <c r="K2814" t="s">
        <v>1169</v>
      </c>
      <c r="L2814" t="s">
        <v>1853</v>
      </c>
    </row>
    <row r="2815" spans="1:12" x14ac:dyDescent="0.2">
      <c r="A2815">
        <v>2016</v>
      </c>
      <c r="B2815" t="s">
        <v>637</v>
      </c>
      <c r="C2815" t="s">
        <v>109</v>
      </c>
      <c r="D2815" t="s">
        <v>218</v>
      </c>
      <c r="E2815" t="s">
        <v>1029</v>
      </c>
      <c r="F2815">
        <v>3842</v>
      </c>
      <c r="G2815">
        <v>6184.1761899731864</v>
      </c>
      <c r="H2815">
        <v>4307.4162443113237</v>
      </c>
      <c r="I2815">
        <v>1.8507822018155111E-4</v>
      </c>
      <c r="J2815" t="s">
        <v>1114</v>
      </c>
      <c r="K2815" t="s">
        <v>1169</v>
      </c>
      <c r="L2815" t="s">
        <v>1764</v>
      </c>
    </row>
    <row r="2816" spans="1:12" x14ac:dyDescent="0.2">
      <c r="A2816">
        <v>2016</v>
      </c>
      <c r="B2816" t="s">
        <v>639</v>
      </c>
      <c r="C2816" t="s">
        <v>109</v>
      </c>
      <c r="D2816" t="s">
        <v>218</v>
      </c>
      <c r="E2816" t="s">
        <v>1030</v>
      </c>
      <c r="F2816">
        <v>238</v>
      </c>
      <c r="G2816">
        <v>383.09056044081689</v>
      </c>
      <c r="H2816">
        <v>266.83109478034748</v>
      </c>
      <c r="I2816">
        <v>1.1465022489122639E-5</v>
      </c>
      <c r="J2816" t="s">
        <v>1114</v>
      </c>
      <c r="K2816" t="s">
        <v>1169</v>
      </c>
      <c r="L2816" t="s">
        <v>1765</v>
      </c>
    </row>
    <row r="2817" spans="1:12" x14ac:dyDescent="0.2">
      <c r="A2817">
        <v>2016</v>
      </c>
      <c r="B2817" t="s">
        <v>641</v>
      </c>
      <c r="C2817" t="s">
        <v>109</v>
      </c>
      <c r="D2817" t="s">
        <v>218</v>
      </c>
      <c r="E2817" t="s">
        <v>1067</v>
      </c>
      <c r="F2817">
        <v>700</v>
      </c>
      <c r="G2817">
        <v>1126.7369424729909</v>
      </c>
      <c r="H2817">
        <v>784.79733758925727</v>
      </c>
      <c r="I2817">
        <v>3.3720654379772458E-5</v>
      </c>
      <c r="J2817" t="s">
        <v>1114</v>
      </c>
      <c r="K2817" t="s">
        <v>1169</v>
      </c>
      <c r="L2817" t="s">
        <v>1812</v>
      </c>
    </row>
    <row r="2818" spans="1:12" x14ac:dyDescent="0.2">
      <c r="A2818">
        <v>2016</v>
      </c>
      <c r="B2818" t="s">
        <v>643</v>
      </c>
      <c r="C2818" t="s">
        <v>109</v>
      </c>
      <c r="D2818" t="s">
        <v>218</v>
      </c>
      <c r="E2818" t="s">
        <v>1092</v>
      </c>
      <c r="F2818">
        <v>381</v>
      </c>
      <c r="G2818">
        <v>613.2668215460136</v>
      </c>
      <c r="H2818">
        <v>427.15397945929573</v>
      </c>
      <c r="I2818">
        <v>1.8353670455276152E-5</v>
      </c>
      <c r="J2818" t="s">
        <v>1114</v>
      </c>
      <c r="K2818" t="s">
        <v>1169</v>
      </c>
      <c r="L2818" t="s">
        <v>1854</v>
      </c>
    </row>
    <row r="2819" spans="1:12" x14ac:dyDescent="0.2">
      <c r="A2819">
        <v>2016</v>
      </c>
      <c r="B2819" t="s">
        <v>645</v>
      </c>
      <c r="C2819" t="s">
        <v>109</v>
      </c>
      <c r="D2819" t="s">
        <v>218</v>
      </c>
      <c r="E2819" t="s">
        <v>1104</v>
      </c>
      <c r="F2819">
        <v>136</v>
      </c>
      <c r="G2819">
        <v>218.90889168046681</v>
      </c>
      <c r="H2819">
        <v>152.47491130305571</v>
      </c>
      <c r="I2819">
        <v>6.5514414223557913E-6</v>
      </c>
      <c r="J2819" t="s">
        <v>1114</v>
      </c>
      <c r="K2819" t="s">
        <v>1169</v>
      </c>
      <c r="L2819" t="s">
        <v>1855</v>
      </c>
    </row>
    <row r="2820" spans="1:12" x14ac:dyDescent="0.2">
      <c r="A2820">
        <v>2016</v>
      </c>
      <c r="B2820" t="s">
        <v>647</v>
      </c>
      <c r="C2820" t="s">
        <v>109</v>
      </c>
      <c r="D2820" t="s">
        <v>218</v>
      </c>
      <c r="E2820" t="s">
        <v>235</v>
      </c>
      <c r="F2820">
        <v>117</v>
      </c>
      <c r="G2820">
        <v>188.32603181334281</v>
      </c>
      <c r="H2820">
        <v>131.17326928277589</v>
      </c>
      <c r="I2820">
        <v>5.6361665177619687E-6</v>
      </c>
      <c r="J2820" t="s">
        <v>1114</v>
      </c>
      <c r="K2820" t="s">
        <v>1169</v>
      </c>
      <c r="L2820" t="s">
        <v>1177</v>
      </c>
    </row>
    <row r="2821" spans="1:12" x14ac:dyDescent="0.2">
      <c r="A2821">
        <v>2016</v>
      </c>
      <c r="B2821" t="s">
        <v>649</v>
      </c>
      <c r="C2821" t="s">
        <v>109</v>
      </c>
      <c r="D2821" t="s">
        <v>218</v>
      </c>
      <c r="E2821" t="s">
        <v>1028</v>
      </c>
      <c r="F2821">
        <v>50</v>
      </c>
      <c r="G2821">
        <v>80.481210176642207</v>
      </c>
      <c r="H2821">
        <v>56.05695268494695</v>
      </c>
      <c r="I2821">
        <v>2.4086181699837469E-6</v>
      </c>
      <c r="J2821" t="s">
        <v>1114</v>
      </c>
      <c r="K2821" t="s">
        <v>1169</v>
      </c>
      <c r="L2821" t="s">
        <v>1763</v>
      </c>
    </row>
    <row r="2822" spans="1:12" x14ac:dyDescent="0.2">
      <c r="A2822">
        <v>2016</v>
      </c>
      <c r="B2822" t="s">
        <v>651</v>
      </c>
      <c r="C2822" t="s">
        <v>109</v>
      </c>
      <c r="D2822" t="s">
        <v>218</v>
      </c>
      <c r="E2822" t="s">
        <v>240</v>
      </c>
      <c r="F2822">
        <v>40</v>
      </c>
      <c r="G2822">
        <v>64.384968141313763</v>
      </c>
      <c r="H2822">
        <v>44.845562147957558</v>
      </c>
      <c r="I2822">
        <v>1.926894535986997E-6</v>
      </c>
      <c r="J2822" t="s">
        <v>1114</v>
      </c>
      <c r="K2822" t="s">
        <v>1169</v>
      </c>
      <c r="L2822" t="s">
        <v>1180</v>
      </c>
    </row>
    <row r="2823" spans="1:12" x14ac:dyDescent="0.2">
      <c r="A2823">
        <v>2016</v>
      </c>
      <c r="B2823" t="s">
        <v>653</v>
      </c>
      <c r="C2823" t="s">
        <v>109</v>
      </c>
      <c r="D2823" t="s">
        <v>218</v>
      </c>
      <c r="E2823" t="s">
        <v>244</v>
      </c>
      <c r="F2823">
        <v>15</v>
      </c>
      <c r="G2823">
        <v>24.144363052992659</v>
      </c>
      <c r="H2823">
        <v>16.817085805484091</v>
      </c>
      <c r="I2823">
        <v>7.225854509951243E-7</v>
      </c>
      <c r="J2823" t="s">
        <v>1114</v>
      </c>
      <c r="K2823" t="s">
        <v>1169</v>
      </c>
      <c r="L2823" t="s">
        <v>1182</v>
      </c>
    </row>
    <row r="2824" spans="1:12" x14ac:dyDescent="0.2">
      <c r="A2824">
        <v>2016</v>
      </c>
      <c r="B2824" t="s">
        <v>655</v>
      </c>
      <c r="C2824" t="s">
        <v>109</v>
      </c>
      <c r="D2824" t="s">
        <v>218</v>
      </c>
      <c r="E2824" t="s">
        <v>237</v>
      </c>
      <c r="F2824">
        <v>9</v>
      </c>
      <c r="G2824">
        <v>14.48661783179559</v>
      </c>
      <c r="H2824">
        <v>10.09025148329045</v>
      </c>
      <c r="I2824">
        <v>4.3355127059707439E-7</v>
      </c>
      <c r="J2824" t="s">
        <v>1114</v>
      </c>
      <c r="K2824" t="s">
        <v>1169</v>
      </c>
      <c r="L2824" t="s">
        <v>1178</v>
      </c>
    </row>
    <row r="2825" spans="1:12" x14ac:dyDescent="0.2">
      <c r="A2825">
        <v>2016</v>
      </c>
      <c r="B2825" t="s">
        <v>697</v>
      </c>
      <c r="C2825" t="s">
        <v>109</v>
      </c>
      <c r="D2825" t="s">
        <v>110</v>
      </c>
      <c r="E2825" t="s">
        <v>1105</v>
      </c>
      <c r="F2825">
        <v>28603</v>
      </c>
      <c r="G2825">
        <v>46040.081093649933</v>
      </c>
      <c r="H2825">
        <v>32067.940352950751</v>
      </c>
      <c r="I2825">
        <v>1.377874110320902E-3</v>
      </c>
      <c r="J2825" t="s">
        <v>1114</v>
      </c>
      <c r="K2825" t="s">
        <v>1115</v>
      </c>
      <c r="L2825" t="s">
        <v>1856</v>
      </c>
    </row>
    <row r="2826" spans="1:12" x14ac:dyDescent="0.2">
      <c r="A2826">
        <v>2016</v>
      </c>
      <c r="B2826" t="s">
        <v>699</v>
      </c>
      <c r="C2826" t="s">
        <v>109</v>
      </c>
      <c r="D2826" t="s">
        <v>110</v>
      </c>
      <c r="E2826" t="s">
        <v>1106</v>
      </c>
      <c r="F2826">
        <v>1282</v>
      </c>
      <c r="G2826">
        <v>2063.538228929106</v>
      </c>
      <c r="H2826">
        <v>1437.3002668420399</v>
      </c>
      <c r="I2826">
        <v>6.1756969878383277E-5</v>
      </c>
      <c r="J2826" t="s">
        <v>1114</v>
      </c>
      <c r="K2826" t="s">
        <v>1115</v>
      </c>
      <c r="L2826" t="s">
        <v>1857</v>
      </c>
    </row>
    <row r="2827" spans="1:12" x14ac:dyDescent="0.2">
      <c r="A2827">
        <v>2016</v>
      </c>
      <c r="B2827" t="s">
        <v>701</v>
      </c>
      <c r="C2827" t="s">
        <v>109</v>
      </c>
      <c r="D2827" t="s">
        <v>110</v>
      </c>
      <c r="E2827" t="s">
        <v>1107</v>
      </c>
      <c r="I2827">
        <v>0</v>
      </c>
      <c r="J2827" t="s">
        <v>1114</v>
      </c>
      <c r="K2827" t="s">
        <v>1115</v>
      </c>
      <c r="L2827" t="s">
        <v>1858</v>
      </c>
    </row>
    <row r="2828" spans="1:12" x14ac:dyDescent="0.2">
      <c r="A2828">
        <v>2016</v>
      </c>
      <c r="B2828" t="s">
        <v>702</v>
      </c>
      <c r="C2828" t="s">
        <v>109</v>
      </c>
      <c r="D2828" t="s">
        <v>110</v>
      </c>
      <c r="E2828" t="s">
        <v>1108</v>
      </c>
      <c r="F2828">
        <v>449</v>
      </c>
      <c r="G2828">
        <v>722.72126738624695</v>
      </c>
      <c r="H2828">
        <v>503.39143511082358</v>
      </c>
      <c r="I2828">
        <v>2.1629391166454041E-5</v>
      </c>
      <c r="J2828" t="s">
        <v>1114</v>
      </c>
      <c r="K2828" t="s">
        <v>1115</v>
      </c>
      <c r="L2828" t="s">
        <v>1859</v>
      </c>
    </row>
    <row r="2829" spans="1:12" x14ac:dyDescent="0.2">
      <c r="A2829">
        <v>2016</v>
      </c>
      <c r="B2829" t="s">
        <v>703</v>
      </c>
      <c r="C2829" t="s">
        <v>109</v>
      </c>
      <c r="D2829" t="s">
        <v>110</v>
      </c>
      <c r="E2829" t="s">
        <v>212</v>
      </c>
      <c r="F2829">
        <v>1255</v>
      </c>
      <c r="G2829">
        <v>2020.078375433719</v>
      </c>
      <c r="H2829">
        <v>1407.029512392168</v>
      </c>
      <c r="I2829">
        <v>6.0456316066592032E-5</v>
      </c>
      <c r="J2829" t="s">
        <v>1114</v>
      </c>
      <c r="K2829" t="s">
        <v>1115</v>
      </c>
      <c r="L2829" t="s">
        <v>1166</v>
      </c>
    </row>
    <row r="2830" spans="1:12" x14ac:dyDescent="0.2">
      <c r="A2830">
        <v>2016</v>
      </c>
      <c r="B2830" t="s">
        <v>705</v>
      </c>
      <c r="C2830" t="s">
        <v>109</v>
      </c>
      <c r="D2830" t="s">
        <v>110</v>
      </c>
      <c r="E2830" t="s">
        <v>196</v>
      </c>
      <c r="F2830">
        <v>1114</v>
      </c>
      <c r="G2830">
        <v>1793.121362735588</v>
      </c>
      <c r="H2830">
        <v>1248.9489058206179</v>
      </c>
      <c r="I2830">
        <v>5.3664012827237868E-5</v>
      </c>
      <c r="J2830" t="s">
        <v>1114</v>
      </c>
      <c r="K2830" t="s">
        <v>1115</v>
      </c>
      <c r="L2830" t="s">
        <v>1158</v>
      </c>
    </row>
    <row r="2831" spans="1:12" x14ac:dyDescent="0.2">
      <c r="A2831">
        <v>2016</v>
      </c>
      <c r="B2831" t="s">
        <v>707</v>
      </c>
      <c r="C2831" t="s">
        <v>109</v>
      </c>
      <c r="D2831" t="s">
        <v>110</v>
      </c>
      <c r="E2831" t="s">
        <v>206</v>
      </c>
      <c r="F2831">
        <v>886</v>
      </c>
      <c r="G2831">
        <v>1426.1270443301</v>
      </c>
      <c r="H2831">
        <v>993.32920157725994</v>
      </c>
      <c r="I2831">
        <v>4.2680713972111987E-5</v>
      </c>
      <c r="J2831" t="s">
        <v>1114</v>
      </c>
      <c r="K2831" t="s">
        <v>1115</v>
      </c>
      <c r="L2831" t="s">
        <v>1163</v>
      </c>
    </row>
    <row r="2832" spans="1:12" x14ac:dyDescent="0.2">
      <c r="A2832">
        <v>2016</v>
      </c>
      <c r="B2832" t="s">
        <v>709</v>
      </c>
      <c r="C2832" t="s">
        <v>109</v>
      </c>
      <c r="D2832" t="s">
        <v>110</v>
      </c>
      <c r="E2832" t="s">
        <v>1109</v>
      </c>
      <c r="F2832">
        <v>492</v>
      </c>
      <c r="G2832">
        <v>791.93510813815919</v>
      </c>
      <c r="H2832">
        <v>551.60041441987801</v>
      </c>
      <c r="I2832">
        <v>2.370080279264007E-5</v>
      </c>
      <c r="J2832" t="s">
        <v>1114</v>
      </c>
      <c r="K2832" t="s">
        <v>1115</v>
      </c>
      <c r="L2832" t="s">
        <v>1860</v>
      </c>
    </row>
    <row r="2833" spans="1:12" x14ac:dyDescent="0.2">
      <c r="A2833">
        <v>2016</v>
      </c>
      <c r="B2833" t="s">
        <v>711</v>
      </c>
      <c r="C2833" t="s">
        <v>109</v>
      </c>
      <c r="D2833" t="s">
        <v>110</v>
      </c>
      <c r="E2833" t="s">
        <v>208</v>
      </c>
      <c r="F2833">
        <v>480</v>
      </c>
      <c r="G2833">
        <v>772.6196176957651</v>
      </c>
      <c r="H2833">
        <v>538.14674577549079</v>
      </c>
      <c r="I2833">
        <v>2.3122734431843971E-5</v>
      </c>
      <c r="J2833" t="s">
        <v>1114</v>
      </c>
      <c r="K2833" t="s">
        <v>1115</v>
      </c>
      <c r="L2833" t="s">
        <v>1164</v>
      </c>
    </row>
    <row r="2834" spans="1:12" x14ac:dyDescent="0.2">
      <c r="A2834">
        <v>2016</v>
      </c>
      <c r="B2834" t="s">
        <v>712</v>
      </c>
      <c r="C2834" t="s">
        <v>109</v>
      </c>
      <c r="D2834" t="s">
        <v>110</v>
      </c>
      <c r="E2834" t="s">
        <v>1050</v>
      </c>
      <c r="F2834">
        <v>127</v>
      </c>
      <c r="G2834">
        <v>204.42227384867121</v>
      </c>
      <c r="H2834">
        <v>142.38465981976529</v>
      </c>
      <c r="I2834">
        <v>6.1178901517587186E-6</v>
      </c>
      <c r="J2834" t="s">
        <v>1114</v>
      </c>
      <c r="K2834" t="s">
        <v>1115</v>
      </c>
      <c r="L2834" t="s">
        <v>1795</v>
      </c>
    </row>
    <row r="2835" spans="1:12" x14ac:dyDescent="0.2">
      <c r="A2835">
        <v>2016</v>
      </c>
      <c r="B2835" t="s">
        <v>714</v>
      </c>
      <c r="C2835" t="s">
        <v>109</v>
      </c>
      <c r="D2835" t="s">
        <v>110</v>
      </c>
      <c r="E2835" t="s">
        <v>216</v>
      </c>
      <c r="F2835">
        <v>78</v>
      </c>
      <c r="G2835">
        <v>125.55068787556181</v>
      </c>
      <c r="H2835">
        <v>87.448846188517237</v>
      </c>
      <c r="I2835">
        <v>3.7574443451746451E-6</v>
      </c>
      <c r="J2835" t="s">
        <v>1114</v>
      </c>
      <c r="K2835" t="s">
        <v>1115</v>
      </c>
      <c r="L2835" t="s">
        <v>1168</v>
      </c>
    </row>
    <row r="2836" spans="1:12" x14ac:dyDescent="0.2">
      <c r="A2836">
        <v>2016</v>
      </c>
      <c r="B2836" t="s">
        <v>715</v>
      </c>
      <c r="C2836" t="s">
        <v>109</v>
      </c>
      <c r="D2836" t="s">
        <v>110</v>
      </c>
      <c r="E2836" t="s">
        <v>117</v>
      </c>
      <c r="F2836">
        <v>76</v>
      </c>
      <c r="G2836">
        <v>122.3314394684961</v>
      </c>
      <c r="H2836">
        <v>85.206568081119357</v>
      </c>
      <c r="I2836">
        <v>3.661099618375295E-6</v>
      </c>
      <c r="J2836" t="s">
        <v>1114</v>
      </c>
      <c r="K2836" t="s">
        <v>1115</v>
      </c>
      <c r="L2836" t="s">
        <v>1119</v>
      </c>
    </row>
    <row r="2837" spans="1:12" x14ac:dyDescent="0.2">
      <c r="A2837">
        <v>2016</v>
      </c>
      <c r="B2837" t="s">
        <v>716</v>
      </c>
      <c r="C2837" t="s">
        <v>109</v>
      </c>
      <c r="D2837" t="s">
        <v>110</v>
      </c>
      <c r="E2837" t="s">
        <v>119</v>
      </c>
      <c r="F2837">
        <v>33</v>
      </c>
      <c r="G2837">
        <v>53.117598716583849</v>
      </c>
      <c r="H2837">
        <v>36.997588772064987</v>
      </c>
      <c r="I2837">
        <v>1.589687992189273E-6</v>
      </c>
      <c r="J2837" t="s">
        <v>1114</v>
      </c>
      <c r="K2837" t="s">
        <v>1115</v>
      </c>
      <c r="L2837" t="s">
        <v>1120</v>
      </c>
    </row>
    <row r="2838" spans="1:12" x14ac:dyDescent="0.2">
      <c r="A2838">
        <v>2017</v>
      </c>
      <c r="B2838" t="s">
        <v>362</v>
      </c>
      <c r="C2838" t="s">
        <v>283</v>
      </c>
      <c r="D2838" t="s">
        <v>363</v>
      </c>
      <c r="E2838" t="s">
        <v>363</v>
      </c>
      <c r="F2838">
        <v>45757</v>
      </c>
      <c r="G2838">
        <v>69112.542822989708</v>
      </c>
      <c r="H2838">
        <v>48138.423048826247</v>
      </c>
      <c r="I2838">
        <v>2.0303768679823448E-3</v>
      </c>
      <c r="J2838" t="s">
        <v>1202</v>
      </c>
      <c r="K2838" t="s">
        <v>1237</v>
      </c>
      <c r="L2838" t="s">
        <v>1238</v>
      </c>
    </row>
    <row r="2839" spans="1:12" x14ac:dyDescent="0.2">
      <c r="A2839">
        <v>2018</v>
      </c>
      <c r="B2839" t="s">
        <v>362</v>
      </c>
      <c r="C2839" t="s">
        <v>283</v>
      </c>
      <c r="D2839" t="s">
        <v>363</v>
      </c>
      <c r="E2839" t="s">
        <v>363</v>
      </c>
      <c r="F2839">
        <v>47929</v>
      </c>
      <c r="G2839">
        <v>68811.873243193841</v>
      </c>
      <c r="H2839">
        <v>47929</v>
      </c>
      <c r="I2839">
        <v>1.982448337863812E-3</v>
      </c>
      <c r="J2839" t="s">
        <v>1202</v>
      </c>
      <c r="K2839" t="s">
        <v>1237</v>
      </c>
      <c r="L2839" t="s">
        <v>1238</v>
      </c>
    </row>
    <row r="2840" spans="1:12" x14ac:dyDescent="0.2">
      <c r="A2840">
        <v>2018</v>
      </c>
      <c r="B2840" t="s">
        <v>1110</v>
      </c>
      <c r="C2840" t="s">
        <v>480</v>
      </c>
      <c r="D2840" t="s">
        <v>110</v>
      </c>
      <c r="E2840" t="s">
        <v>481</v>
      </c>
      <c r="I2840">
        <v>0</v>
      </c>
      <c r="J2840" t="s">
        <v>1298</v>
      </c>
      <c r="K2840" t="s">
        <v>1115</v>
      </c>
      <c r="L2840" t="s">
        <v>1299</v>
      </c>
    </row>
    <row r="2841" spans="1:12" x14ac:dyDescent="0.2">
      <c r="A2841">
        <v>2018</v>
      </c>
      <c r="B2841" t="s">
        <v>1110</v>
      </c>
      <c r="C2841" t="s">
        <v>480</v>
      </c>
      <c r="D2841" t="s">
        <v>110</v>
      </c>
      <c r="E2841" t="s">
        <v>483</v>
      </c>
      <c r="I2841">
        <v>0</v>
      </c>
      <c r="J2841" t="s">
        <v>1298</v>
      </c>
      <c r="K2841" t="s">
        <v>1115</v>
      </c>
      <c r="L2841" t="s">
        <v>1300</v>
      </c>
    </row>
    <row r="2842" spans="1:12" x14ac:dyDescent="0.2">
      <c r="A2842">
        <v>2018</v>
      </c>
      <c r="B2842" t="s">
        <v>1110</v>
      </c>
      <c r="C2842" t="s">
        <v>480</v>
      </c>
      <c r="D2842" t="s">
        <v>110</v>
      </c>
      <c r="E2842" t="s">
        <v>485</v>
      </c>
      <c r="I2842">
        <v>0</v>
      </c>
      <c r="J2842" t="s">
        <v>1298</v>
      </c>
      <c r="K2842" t="s">
        <v>1115</v>
      </c>
      <c r="L2842" t="s">
        <v>1301</v>
      </c>
    </row>
    <row r="2843" spans="1:12" x14ac:dyDescent="0.2">
      <c r="A2843">
        <v>2018</v>
      </c>
      <c r="B2843" t="s">
        <v>1110</v>
      </c>
      <c r="C2843" t="s">
        <v>480</v>
      </c>
      <c r="D2843" t="s">
        <v>110</v>
      </c>
      <c r="E2843" t="s">
        <v>487</v>
      </c>
      <c r="I2843">
        <v>0</v>
      </c>
      <c r="J2843" t="s">
        <v>1298</v>
      </c>
      <c r="K2843" t="s">
        <v>1115</v>
      </c>
      <c r="L2843" t="s">
        <v>1302</v>
      </c>
    </row>
    <row r="2844" spans="1:12" x14ac:dyDescent="0.2">
      <c r="A2844">
        <v>2018</v>
      </c>
      <c r="B2844" t="s">
        <v>1110</v>
      </c>
      <c r="C2844" t="s">
        <v>480</v>
      </c>
      <c r="D2844" t="s">
        <v>110</v>
      </c>
      <c r="E2844" t="s">
        <v>489</v>
      </c>
      <c r="I2844">
        <v>0</v>
      </c>
      <c r="J2844" t="s">
        <v>1298</v>
      </c>
      <c r="K2844" t="s">
        <v>1115</v>
      </c>
      <c r="L2844" t="s">
        <v>1303</v>
      </c>
    </row>
    <row r="2845" spans="1:12" x14ac:dyDescent="0.2">
      <c r="A2845">
        <v>2018</v>
      </c>
      <c r="B2845" t="s">
        <v>1110</v>
      </c>
      <c r="C2845" t="s">
        <v>480</v>
      </c>
      <c r="D2845" t="s">
        <v>110</v>
      </c>
      <c r="E2845" t="s">
        <v>491</v>
      </c>
      <c r="I2845">
        <v>0</v>
      </c>
      <c r="J2845" t="s">
        <v>1298</v>
      </c>
      <c r="K2845" t="s">
        <v>1115</v>
      </c>
      <c r="L2845" t="s">
        <v>1304</v>
      </c>
    </row>
    <row r="2846" spans="1:12" x14ac:dyDescent="0.2">
      <c r="A2846">
        <v>2019</v>
      </c>
      <c r="B2846" t="s">
        <v>362</v>
      </c>
      <c r="C2846" t="s">
        <v>283</v>
      </c>
      <c r="D2846" t="s">
        <v>363</v>
      </c>
      <c r="E2846" t="s">
        <v>363</v>
      </c>
      <c r="F2846">
        <v>49359</v>
      </c>
      <c r="G2846">
        <v>67930.984293356698</v>
      </c>
      <c r="H2846">
        <v>47315.441256619597</v>
      </c>
      <c r="I2846">
        <v>1.9647857325760651E-3</v>
      </c>
      <c r="J2846" t="s">
        <v>1202</v>
      </c>
      <c r="K2846" t="s">
        <v>1237</v>
      </c>
      <c r="L2846" t="s">
        <v>1238</v>
      </c>
    </row>
    <row r="2847" spans="1:12" x14ac:dyDescent="0.2">
      <c r="A2847">
        <v>2020</v>
      </c>
      <c r="B2847" t="s">
        <v>362</v>
      </c>
      <c r="C2847" t="s">
        <v>283</v>
      </c>
      <c r="D2847" t="s">
        <v>363</v>
      </c>
      <c r="E2847" t="s">
        <v>363</v>
      </c>
      <c r="F2847">
        <v>49997</v>
      </c>
      <c r="G2847">
        <v>65770.577679816735</v>
      </c>
      <c r="H2847">
        <v>45810.670005669846</v>
      </c>
      <c r="I2847">
        <v>2.075704822046975E-3</v>
      </c>
      <c r="J2847" t="s">
        <v>1202</v>
      </c>
      <c r="K2847" t="s">
        <v>1237</v>
      </c>
      <c r="L2847" t="s">
        <v>1238</v>
      </c>
    </row>
    <row r="2848" spans="1:12" x14ac:dyDescent="0.2">
      <c r="A2848">
        <v>2026</v>
      </c>
      <c r="B2848" t="s">
        <v>362</v>
      </c>
      <c r="C2848" t="s">
        <v>283</v>
      </c>
      <c r="D2848" t="s">
        <v>363</v>
      </c>
      <c r="E2848" t="s">
        <v>363</v>
      </c>
      <c r="F2848">
        <v>50465</v>
      </c>
      <c r="G2848">
        <v>50465</v>
      </c>
      <c r="H2848">
        <v>35149.994775636143</v>
      </c>
      <c r="I2848">
        <v>9.4173297045492923E-4</v>
      </c>
      <c r="J2848" t="s">
        <v>1202</v>
      </c>
      <c r="K2848" t="s">
        <v>1237</v>
      </c>
      <c r="L2848" t="s">
        <v>1238</v>
      </c>
    </row>
  </sheetData>
  <autoFilter ref="A1:I2848" xr:uid="{00000000-0001-0000-0000-000000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81"/>
  <sheetViews>
    <sheetView workbookViewId="0">
      <selection activeCell="E1" sqref="E1"/>
    </sheetView>
  </sheetViews>
  <sheetFormatPr baseColWidth="10" defaultColWidth="8.83203125" defaultRowHeight="15" x14ac:dyDescent="0.2"/>
  <cols>
    <col min="6" max="7" width="12.5" bestFit="1" customWidth="1"/>
    <col min="8" max="8" width="24.5" bestFit="1" customWidth="1"/>
  </cols>
  <sheetData>
    <row r="1" spans="1:8" s="1" customFormat="1" x14ac:dyDescent="0.2">
      <c r="A1" s="1" t="s">
        <v>0</v>
      </c>
      <c r="B1" s="1" t="s">
        <v>1</v>
      </c>
      <c r="C1" s="1" t="s">
        <v>2877</v>
      </c>
      <c r="D1" s="1" t="s">
        <v>2</v>
      </c>
      <c r="E1" s="1" t="s">
        <v>3</v>
      </c>
      <c r="F1" s="1" t="s">
        <v>105</v>
      </c>
      <c r="G1" s="1" t="s">
        <v>106</v>
      </c>
      <c r="H1" s="1" t="s">
        <v>107</v>
      </c>
    </row>
    <row r="2" spans="1:8" x14ac:dyDescent="0.2">
      <c r="A2">
        <v>2012</v>
      </c>
      <c r="B2" t="s">
        <v>4</v>
      </c>
      <c r="C2" t="s">
        <v>5</v>
      </c>
      <c r="D2" t="s">
        <v>6</v>
      </c>
      <c r="E2">
        <v>27</v>
      </c>
      <c r="F2">
        <v>50.513216001549253</v>
      </c>
      <c r="G2">
        <v>35.183578292976037</v>
      </c>
      <c r="H2">
        <v>1.6334803926631259E-6</v>
      </c>
    </row>
    <row r="3" spans="1:8" x14ac:dyDescent="0.2">
      <c r="A3">
        <v>2012</v>
      </c>
      <c r="B3" t="s">
        <v>7</v>
      </c>
      <c r="C3" t="s">
        <v>5</v>
      </c>
      <c r="D3" t="s">
        <v>6</v>
      </c>
      <c r="E3">
        <v>119</v>
      </c>
      <c r="F3">
        <v>222.63232237719851</v>
      </c>
      <c r="G3">
        <v>155.06836358756101</v>
      </c>
      <c r="H3">
        <v>7.1994135824782217E-6</v>
      </c>
    </row>
    <row r="4" spans="1:8" x14ac:dyDescent="0.2">
      <c r="A4">
        <v>2012</v>
      </c>
      <c r="B4" t="s">
        <v>8</v>
      </c>
      <c r="C4" t="s">
        <v>5</v>
      </c>
      <c r="D4" t="s">
        <v>6</v>
      </c>
      <c r="E4">
        <v>10</v>
      </c>
      <c r="F4">
        <v>18.708598519092309</v>
      </c>
      <c r="G4">
        <v>13.03095492332446</v>
      </c>
      <c r="H4">
        <v>6.0499273802338007E-7</v>
      </c>
    </row>
    <row r="5" spans="1:8" x14ac:dyDescent="0.2">
      <c r="A5">
        <v>2012</v>
      </c>
      <c r="B5" t="s">
        <v>9</v>
      </c>
      <c r="C5" t="s">
        <v>5</v>
      </c>
      <c r="D5" t="s">
        <v>6</v>
      </c>
      <c r="E5">
        <v>672</v>
      </c>
      <c r="F5">
        <v>1257.2178204830029</v>
      </c>
      <c r="G5">
        <v>875.68017084740359</v>
      </c>
      <c r="H5">
        <v>4.0655511995171143E-5</v>
      </c>
    </row>
    <row r="6" spans="1:8" x14ac:dyDescent="0.2">
      <c r="A6">
        <v>2012</v>
      </c>
      <c r="B6" t="s">
        <v>10</v>
      </c>
      <c r="C6" t="s">
        <v>5</v>
      </c>
      <c r="D6" t="s">
        <v>6</v>
      </c>
      <c r="E6">
        <v>1402</v>
      </c>
      <c r="F6">
        <v>2622.945512376742</v>
      </c>
      <c r="G6">
        <v>1826.9398802500889</v>
      </c>
      <c r="H6">
        <v>8.4819981870877886E-5</v>
      </c>
    </row>
    <row r="7" spans="1:8" x14ac:dyDescent="0.2">
      <c r="A7">
        <v>2012</v>
      </c>
      <c r="B7" t="s">
        <v>11</v>
      </c>
      <c r="C7" t="s">
        <v>5</v>
      </c>
      <c r="D7" t="s">
        <v>6</v>
      </c>
      <c r="E7">
        <v>1055</v>
      </c>
      <c r="F7">
        <v>1973.7571437642389</v>
      </c>
      <c r="G7">
        <v>1374.7657444107299</v>
      </c>
      <c r="H7">
        <v>6.3826733861466599E-5</v>
      </c>
    </row>
    <row r="8" spans="1:8" x14ac:dyDescent="0.2">
      <c r="A8">
        <v>2012</v>
      </c>
      <c r="B8" t="s">
        <v>12</v>
      </c>
      <c r="C8" t="s">
        <v>5</v>
      </c>
      <c r="D8" t="s">
        <v>6</v>
      </c>
      <c r="E8">
        <v>1249</v>
      </c>
      <c r="F8">
        <v>2336.7039550346299</v>
      </c>
      <c r="G8">
        <v>1627.566269923225</v>
      </c>
      <c r="H8">
        <v>7.5563592979120174E-5</v>
      </c>
    </row>
    <row r="9" spans="1:8" x14ac:dyDescent="0.2">
      <c r="A9">
        <v>2012</v>
      </c>
      <c r="B9" t="s">
        <v>13</v>
      </c>
      <c r="C9" t="s">
        <v>5</v>
      </c>
      <c r="D9" t="s">
        <v>6</v>
      </c>
      <c r="E9">
        <v>259</v>
      </c>
      <c r="F9">
        <v>484.55270164449081</v>
      </c>
      <c r="G9">
        <v>337.50173251410348</v>
      </c>
      <c r="H9">
        <v>1.566931191480554E-5</v>
      </c>
    </row>
    <row r="10" spans="1:8" x14ac:dyDescent="0.2">
      <c r="A10">
        <v>2012</v>
      </c>
      <c r="B10" t="s">
        <v>14</v>
      </c>
      <c r="C10" t="s">
        <v>5</v>
      </c>
      <c r="D10" t="s">
        <v>6</v>
      </c>
      <c r="E10">
        <v>112</v>
      </c>
      <c r="F10">
        <v>209.53630341383391</v>
      </c>
      <c r="G10">
        <v>145.9466951412339</v>
      </c>
      <c r="H10">
        <v>6.7759186658618569E-6</v>
      </c>
    </row>
    <row r="11" spans="1:8" x14ac:dyDescent="0.2">
      <c r="A11">
        <v>2012</v>
      </c>
      <c r="B11" t="s">
        <v>15</v>
      </c>
      <c r="C11" t="s">
        <v>5</v>
      </c>
      <c r="D11" t="s">
        <v>6</v>
      </c>
      <c r="E11">
        <v>953</v>
      </c>
      <c r="F11">
        <v>1782.9294388694971</v>
      </c>
      <c r="G11">
        <v>1241.850004192821</v>
      </c>
      <c r="H11">
        <v>5.7655807933628111E-5</v>
      </c>
    </row>
    <row r="12" spans="1:8" x14ac:dyDescent="0.2">
      <c r="A12">
        <v>2012</v>
      </c>
      <c r="B12" t="s">
        <v>16</v>
      </c>
      <c r="C12" t="s">
        <v>5</v>
      </c>
      <c r="D12" t="s">
        <v>6</v>
      </c>
      <c r="E12">
        <v>1809</v>
      </c>
      <c r="F12">
        <v>3384.3854721037992</v>
      </c>
      <c r="G12">
        <v>2357.2997456293938</v>
      </c>
      <c r="H12">
        <v>1.0944318630842939E-4</v>
      </c>
    </row>
    <row r="13" spans="1:8" x14ac:dyDescent="0.2">
      <c r="A13">
        <v>2012</v>
      </c>
      <c r="B13" t="s">
        <v>17</v>
      </c>
      <c r="C13" t="s">
        <v>5</v>
      </c>
      <c r="D13" t="s">
        <v>6</v>
      </c>
      <c r="E13">
        <v>372</v>
      </c>
      <c r="F13">
        <v>695.95986491023393</v>
      </c>
      <c r="G13">
        <v>484.7515231476699</v>
      </c>
      <c r="H13">
        <v>2.250572985446974E-5</v>
      </c>
    </row>
    <row r="14" spans="1:8" x14ac:dyDescent="0.2">
      <c r="A14">
        <v>2012</v>
      </c>
      <c r="B14" t="s">
        <v>18</v>
      </c>
      <c r="C14" t="s">
        <v>5</v>
      </c>
      <c r="D14" t="s">
        <v>6</v>
      </c>
      <c r="E14">
        <v>6</v>
      </c>
      <c r="F14">
        <v>11.22515911145539</v>
      </c>
      <c r="G14">
        <v>7.8185729539946749</v>
      </c>
      <c r="H14">
        <v>3.6299564281402802E-7</v>
      </c>
    </row>
    <row r="15" spans="1:8" x14ac:dyDescent="0.2">
      <c r="A15">
        <v>2012</v>
      </c>
      <c r="B15" t="s">
        <v>19</v>
      </c>
      <c r="C15" t="s">
        <v>5</v>
      </c>
      <c r="D15" t="s">
        <v>6</v>
      </c>
      <c r="E15">
        <v>717</v>
      </c>
      <c r="F15">
        <v>1341.4065138189189</v>
      </c>
      <c r="G15">
        <v>934.31946800236358</v>
      </c>
      <c r="H15">
        <v>4.3377979316276349E-5</v>
      </c>
    </row>
    <row r="16" spans="1:8" x14ac:dyDescent="0.2">
      <c r="A16">
        <v>2012</v>
      </c>
      <c r="B16" t="s">
        <v>20</v>
      </c>
      <c r="C16" t="s">
        <v>5</v>
      </c>
      <c r="D16" t="s">
        <v>6</v>
      </c>
      <c r="E16">
        <v>9</v>
      </c>
      <c r="F16">
        <v>16.837738667183078</v>
      </c>
      <c r="G16">
        <v>11.727859430992011</v>
      </c>
      <c r="H16">
        <v>5.4449346422104208E-7</v>
      </c>
    </row>
    <row r="17" spans="1:8" x14ac:dyDescent="0.2">
      <c r="A17">
        <v>2012</v>
      </c>
      <c r="B17" t="s">
        <v>21</v>
      </c>
      <c r="C17" t="s">
        <v>5</v>
      </c>
      <c r="D17" t="s">
        <v>6</v>
      </c>
      <c r="E17">
        <v>50</v>
      </c>
      <c r="F17">
        <v>93.542992595461556</v>
      </c>
      <c r="G17">
        <v>65.154774616622291</v>
      </c>
      <c r="H17">
        <v>3.0249636901168999E-6</v>
      </c>
    </row>
    <row r="18" spans="1:8" x14ac:dyDescent="0.2">
      <c r="A18">
        <v>2012</v>
      </c>
      <c r="B18" t="s">
        <v>22</v>
      </c>
      <c r="C18" t="s">
        <v>5</v>
      </c>
      <c r="D18" t="s">
        <v>6</v>
      </c>
      <c r="E18">
        <v>22</v>
      </c>
      <c r="F18">
        <v>41.158916742003079</v>
      </c>
      <c r="G18">
        <v>28.668100831313811</v>
      </c>
      <c r="H18">
        <v>1.3309840236514361E-6</v>
      </c>
    </row>
    <row r="19" spans="1:8" x14ac:dyDescent="0.2">
      <c r="A19">
        <v>2012</v>
      </c>
      <c r="B19" t="s">
        <v>23</v>
      </c>
      <c r="C19" t="s">
        <v>5</v>
      </c>
      <c r="D19" t="s">
        <v>6</v>
      </c>
      <c r="E19">
        <v>56</v>
      </c>
      <c r="F19">
        <v>104.7681517069169</v>
      </c>
      <c r="G19">
        <v>72.973347570616966</v>
      </c>
      <c r="H19">
        <v>3.387959332930928E-6</v>
      </c>
    </row>
    <row r="20" spans="1:8" x14ac:dyDescent="0.2">
      <c r="A20">
        <v>2012</v>
      </c>
      <c r="B20" t="s">
        <v>24</v>
      </c>
      <c r="C20" t="s">
        <v>5</v>
      </c>
      <c r="D20" t="s">
        <v>6</v>
      </c>
      <c r="E20">
        <v>189</v>
      </c>
      <c r="F20">
        <v>353.5925120108447</v>
      </c>
      <c r="G20">
        <v>246.28504805083219</v>
      </c>
      <c r="H20">
        <v>1.1434362748641879E-5</v>
      </c>
    </row>
    <row r="21" spans="1:8" x14ac:dyDescent="0.2">
      <c r="A21">
        <v>2012</v>
      </c>
      <c r="B21" t="s">
        <v>25</v>
      </c>
      <c r="C21" t="s">
        <v>5</v>
      </c>
      <c r="D21" t="s">
        <v>6</v>
      </c>
      <c r="E21">
        <v>430</v>
      </c>
      <c r="F21">
        <v>804.46973632096945</v>
      </c>
      <c r="G21">
        <v>560.33106170295173</v>
      </c>
      <c r="H21">
        <v>2.601468773500534E-5</v>
      </c>
    </row>
    <row r="22" spans="1:8" x14ac:dyDescent="0.2">
      <c r="A22">
        <v>2012</v>
      </c>
      <c r="B22" t="s">
        <v>4</v>
      </c>
      <c r="C22" t="s">
        <v>5</v>
      </c>
      <c r="D22" t="s">
        <v>26</v>
      </c>
      <c r="E22">
        <v>15</v>
      </c>
      <c r="F22">
        <v>28.062897778638469</v>
      </c>
      <c r="G22">
        <v>19.546432384986691</v>
      </c>
      <c r="H22">
        <v>9.074891070350701E-7</v>
      </c>
    </row>
    <row r="23" spans="1:8" x14ac:dyDescent="0.2">
      <c r="A23">
        <v>2012</v>
      </c>
      <c r="B23" t="s">
        <v>7</v>
      </c>
      <c r="C23" t="s">
        <v>5</v>
      </c>
      <c r="D23" t="s">
        <v>26</v>
      </c>
      <c r="E23">
        <v>81</v>
      </c>
      <c r="F23">
        <v>151.53964800464769</v>
      </c>
      <c r="G23">
        <v>105.5507348789281</v>
      </c>
      <c r="H23">
        <v>4.9004411779893788E-6</v>
      </c>
    </row>
    <row r="24" spans="1:8" x14ac:dyDescent="0.2">
      <c r="A24">
        <v>2012</v>
      </c>
      <c r="B24" t="s">
        <v>8</v>
      </c>
      <c r="C24" t="s">
        <v>5</v>
      </c>
      <c r="D24" t="s">
        <v>26</v>
      </c>
      <c r="E24">
        <v>0.3</v>
      </c>
      <c r="F24">
        <v>0.56125795557276936</v>
      </c>
      <c r="G24">
        <v>0.39092864769973368</v>
      </c>
      <c r="H24">
        <v>1.8149782140701401E-8</v>
      </c>
    </row>
    <row r="25" spans="1:8" x14ac:dyDescent="0.2">
      <c r="A25">
        <v>2012</v>
      </c>
      <c r="B25" t="s">
        <v>9</v>
      </c>
      <c r="C25" t="s">
        <v>5</v>
      </c>
      <c r="D25" t="s">
        <v>26</v>
      </c>
      <c r="E25">
        <v>32</v>
      </c>
      <c r="F25">
        <v>59.867515261095392</v>
      </c>
      <c r="G25">
        <v>41.699055754638273</v>
      </c>
      <c r="H25">
        <v>1.935976761674816E-6</v>
      </c>
    </row>
    <row r="26" spans="1:8" x14ac:dyDescent="0.2">
      <c r="A26">
        <v>2012</v>
      </c>
      <c r="B26" t="s">
        <v>10</v>
      </c>
      <c r="C26" t="s">
        <v>5</v>
      </c>
      <c r="D26" t="s">
        <v>26</v>
      </c>
      <c r="E26">
        <v>366</v>
      </c>
      <c r="F26">
        <v>684.73470579877858</v>
      </c>
      <c r="G26">
        <v>476.93295019367508</v>
      </c>
      <c r="H26">
        <v>2.2142734211655709E-5</v>
      </c>
    </row>
    <row r="27" spans="1:8" x14ac:dyDescent="0.2">
      <c r="A27">
        <v>2012</v>
      </c>
      <c r="B27" t="s">
        <v>11</v>
      </c>
      <c r="C27" t="s">
        <v>5</v>
      </c>
      <c r="D27" t="s">
        <v>26</v>
      </c>
      <c r="E27">
        <v>176</v>
      </c>
      <c r="F27">
        <v>329.27133393602458</v>
      </c>
      <c r="G27">
        <v>229.34480665051049</v>
      </c>
      <c r="H27">
        <v>1.0647872189211491E-5</v>
      </c>
    </row>
    <row r="28" spans="1:8" x14ac:dyDescent="0.2">
      <c r="A28">
        <v>2012</v>
      </c>
      <c r="B28" t="s">
        <v>12</v>
      </c>
      <c r="C28" t="s">
        <v>5</v>
      </c>
      <c r="D28" t="s">
        <v>26</v>
      </c>
      <c r="E28">
        <v>275</v>
      </c>
      <c r="F28">
        <v>514.48645927503856</v>
      </c>
      <c r="G28">
        <v>358.35126039142261</v>
      </c>
      <c r="H28">
        <v>1.663730029564295E-5</v>
      </c>
    </row>
    <row r="29" spans="1:8" x14ac:dyDescent="0.2">
      <c r="A29">
        <v>2012</v>
      </c>
      <c r="B29" t="s">
        <v>13</v>
      </c>
      <c r="C29" t="s">
        <v>5</v>
      </c>
      <c r="D29" t="s">
        <v>26</v>
      </c>
      <c r="E29">
        <v>35</v>
      </c>
      <c r="F29">
        <v>65.480094816823083</v>
      </c>
      <c r="G29">
        <v>45.608342231635604</v>
      </c>
      <c r="H29">
        <v>2.11747458308183E-6</v>
      </c>
    </row>
    <row r="30" spans="1:8" x14ac:dyDescent="0.2">
      <c r="A30">
        <v>2012</v>
      </c>
      <c r="B30" t="s">
        <v>14</v>
      </c>
      <c r="C30" t="s">
        <v>5</v>
      </c>
      <c r="D30" t="s">
        <v>26</v>
      </c>
      <c r="E30">
        <v>67</v>
      </c>
      <c r="F30">
        <v>125.3476100779185</v>
      </c>
      <c r="G30">
        <v>87.30739798627387</v>
      </c>
      <c r="H30">
        <v>4.053451344756646E-6</v>
      </c>
    </row>
    <row r="31" spans="1:8" x14ac:dyDescent="0.2">
      <c r="A31">
        <v>2012</v>
      </c>
      <c r="B31" t="s">
        <v>15</v>
      </c>
      <c r="C31" t="s">
        <v>5</v>
      </c>
      <c r="D31" t="s">
        <v>26</v>
      </c>
      <c r="E31">
        <v>266</v>
      </c>
      <c r="F31">
        <v>497.64872060785552</v>
      </c>
      <c r="G31">
        <v>346.62340096043062</v>
      </c>
      <c r="H31">
        <v>1.6092806831421909E-5</v>
      </c>
    </row>
    <row r="32" spans="1:8" x14ac:dyDescent="0.2">
      <c r="A32">
        <v>2012</v>
      </c>
      <c r="B32" t="s">
        <v>16</v>
      </c>
      <c r="C32" t="s">
        <v>5</v>
      </c>
      <c r="D32" t="s">
        <v>26</v>
      </c>
      <c r="E32">
        <v>65</v>
      </c>
      <c r="F32">
        <v>121.6058903741</v>
      </c>
      <c r="G32">
        <v>84.701207001608978</v>
      </c>
      <c r="H32">
        <v>3.9324527971519702E-6</v>
      </c>
    </row>
    <row r="33" spans="1:8" x14ac:dyDescent="0.2">
      <c r="A33">
        <v>2012</v>
      </c>
      <c r="B33" t="s">
        <v>17</v>
      </c>
      <c r="C33" t="s">
        <v>5</v>
      </c>
      <c r="D33" t="s">
        <v>26</v>
      </c>
      <c r="E33">
        <v>34</v>
      </c>
      <c r="F33">
        <v>63.609234964913867</v>
      </c>
      <c r="G33">
        <v>44.305246739303158</v>
      </c>
      <c r="H33">
        <v>2.0569753092794921E-6</v>
      </c>
    </row>
    <row r="34" spans="1:8" x14ac:dyDescent="0.2">
      <c r="A34">
        <v>2012</v>
      </c>
      <c r="B34" t="s">
        <v>18</v>
      </c>
      <c r="C34" t="s">
        <v>5</v>
      </c>
      <c r="D34" t="s">
        <v>26</v>
      </c>
      <c r="E34">
        <v>11</v>
      </c>
      <c r="F34">
        <v>20.57945837100154</v>
      </c>
      <c r="G34">
        <v>14.3340504156569</v>
      </c>
      <c r="H34">
        <v>6.6549201182571805E-7</v>
      </c>
    </row>
    <row r="35" spans="1:8" x14ac:dyDescent="0.2">
      <c r="A35">
        <v>2012</v>
      </c>
      <c r="B35" t="s">
        <v>19</v>
      </c>
      <c r="C35" t="s">
        <v>5</v>
      </c>
      <c r="D35" t="s">
        <v>26</v>
      </c>
      <c r="E35">
        <v>73</v>
      </c>
      <c r="F35">
        <v>136.5727691893739</v>
      </c>
      <c r="G35">
        <v>95.125970940268544</v>
      </c>
      <c r="H35">
        <v>4.4164469875706741E-6</v>
      </c>
    </row>
    <row r="36" spans="1:8" x14ac:dyDescent="0.2">
      <c r="A36">
        <v>2012</v>
      </c>
      <c r="B36" t="s">
        <v>20</v>
      </c>
      <c r="C36" t="s">
        <v>5</v>
      </c>
      <c r="D36" t="s">
        <v>26</v>
      </c>
      <c r="E36">
        <v>2</v>
      </c>
      <c r="F36">
        <v>3.741719703818462</v>
      </c>
      <c r="G36">
        <v>2.6061909846648921</v>
      </c>
      <c r="H36">
        <v>1.20998547604676E-7</v>
      </c>
    </row>
    <row r="37" spans="1:8" x14ac:dyDescent="0.2">
      <c r="A37">
        <v>2012</v>
      </c>
      <c r="B37" t="s">
        <v>21</v>
      </c>
      <c r="C37" t="s">
        <v>5</v>
      </c>
      <c r="D37" t="s">
        <v>26</v>
      </c>
      <c r="E37">
        <v>19</v>
      </c>
      <c r="F37">
        <v>35.546337186275387</v>
      </c>
      <c r="G37">
        <v>24.75881435431647</v>
      </c>
      <c r="H37">
        <v>1.149486202244422E-6</v>
      </c>
    </row>
    <row r="38" spans="1:8" x14ac:dyDescent="0.2">
      <c r="A38">
        <v>2012</v>
      </c>
      <c r="B38" t="s">
        <v>22</v>
      </c>
      <c r="C38" t="s">
        <v>5</v>
      </c>
      <c r="D38" t="s">
        <v>26</v>
      </c>
      <c r="E38">
        <v>18</v>
      </c>
      <c r="F38">
        <v>33.675477334366157</v>
      </c>
      <c r="G38">
        <v>23.455718861984021</v>
      </c>
      <c r="H38">
        <v>1.088986928442084E-6</v>
      </c>
    </row>
    <row r="39" spans="1:8" x14ac:dyDescent="0.2">
      <c r="A39">
        <v>2012</v>
      </c>
      <c r="B39" t="s">
        <v>23</v>
      </c>
      <c r="C39" t="s">
        <v>5</v>
      </c>
      <c r="D39" t="s">
        <v>26</v>
      </c>
      <c r="E39">
        <v>8</v>
      </c>
      <c r="F39">
        <v>14.96687881527385</v>
      </c>
      <c r="G39">
        <v>10.42476393865957</v>
      </c>
      <c r="H39">
        <v>4.8399419041870399E-7</v>
      </c>
    </row>
    <row r="40" spans="1:8" x14ac:dyDescent="0.2">
      <c r="A40">
        <v>2012</v>
      </c>
      <c r="B40" t="s">
        <v>24</v>
      </c>
      <c r="C40" t="s">
        <v>5</v>
      </c>
      <c r="D40" t="s">
        <v>26</v>
      </c>
      <c r="E40">
        <v>19</v>
      </c>
      <c r="F40">
        <v>35.546337186275387</v>
      </c>
      <c r="G40">
        <v>24.75881435431647</v>
      </c>
      <c r="H40">
        <v>1.149486202244422E-6</v>
      </c>
    </row>
    <row r="41" spans="1:8" x14ac:dyDescent="0.2">
      <c r="A41">
        <v>2012</v>
      </c>
      <c r="B41" t="s">
        <v>25</v>
      </c>
      <c r="C41" t="s">
        <v>5</v>
      </c>
      <c r="D41" t="s">
        <v>26</v>
      </c>
      <c r="E41">
        <v>50</v>
      </c>
      <c r="F41">
        <v>93.542992595461556</v>
      </c>
      <c r="G41">
        <v>65.154774616622291</v>
      </c>
      <c r="H41">
        <v>3.0249636901168999E-6</v>
      </c>
    </row>
    <row r="42" spans="1:8" x14ac:dyDescent="0.2">
      <c r="A42">
        <v>2012</v>
      </c>
      <c r="B42" t="s">
        <v>4</v>
      </c>
      <c r="C42" t="s">
        <v>5</v>
      </c>
      <c r="D42" t="s">
        <v>27</v>
      </c>
      <c r="E42">
        <v>41</v>
      </c>
      <c r="F42">
        <v>76.705253928278466</v>
      </c>
      <c r="G42">
        <v>53.426915185630278</v>
      </c>
      <c r="H42">
        <v>2.4804702258958581E-6</v>
      </c>
    </row>
    <row r="43" spans="1:8" x14ac:dyDescent="0.2">
      <c r="A43">
        <v>2012</v>
      </c>
      <c r="B43" t="s">
        <v>7</v>
      </c>
      <c r="C43" t="s">
        <v>5</v>
      </c>
      <c r="D43" t="s">
        <v>27</v>
      </c>
      <c r="E43">
        <v>7</v>
      </c>
      <c r="F43">
        <v>13.096018963364619</v>
      </c>
      <c r="G43">
        <v>9.1216684463271207</v>
      </c>
      <c r="H43">
        <v>4.2349491661636611E-7</v>
      </c>
    </row>
    <row r="44" spans="1:8" x14ac:dyDescent="0.2">
      <c r="A44">
        <v>2012</v>
      </c>
      <c r="B44" t="s">
        <v>8</v>
      </c>
      <c r="C44" t="s">
        <v>5</v>
      </c>
      <c r="D44" t="s">
        <v>27</v>
      </c>
      <c r="E44">
        <v>6</v>
      </c>
      <c r="F44">
        <v>11.22515911145539</v>
      </c>
      <c r="G44">
        <v>7.8185729539946749</v>
      </c>
      <c r="H44">
        <v>3.6299564281402802E-7</v>
      </c>
    </row>
    <row r="45" spans="1:8" x14ac:dyDescent="0.2">
      <c r="A45">
        <v>2012</v>
      </c>
      <c r="B45" t="s">
        <v>9</v>
      </c>
      <c r="C45" t="s">
        <v>5</v>
      </c>
      <c r="D45" t="s">
        <v>27</v>
      </c>
      <c r="E45">
        <v>51</v>
      </c>
      <c r="F45">
        <v>95.413852447370786</v>
      </c>
      <c r="G45">
        <v>66.457870108954737</v>
      </c>
      <c r="H45">
        <v>3.0854629639192378E-6</v>
      </c>
    </row>
    <row r="46" spans="1:8" x14ac:dyDescent="0.2">
      <c r="A46">
        <v>2012</v>
      </c>
      <c r="B46" t="s">
        <v>10</v>
      </c>
      <c r="C46" t="s">
        <v>5</v>
      </c>
      <c r="D46" t="s">
        <v>27</v>
      </c>
      <c r="E46">
        <v>205</v>
      </c>
      <c r="F46">
        <v>383.52626964139239</v>
      </c>
      <c r="G46">
        <v>267.13457592815138</v>
      </c>
      <c r="H46">
        <v>1.240235112947929E-5</v>
      </c>
    </row>
    <row r="47" spans="1:8" x14ac:dyDescent="0.2">
      <c r="A47">
        <v>2012</v>
      </c>
      <c r="B47" t="s">
        <v>11</v>
      </c>
      <c r="C47" t="s">
        <v>5</v>
      </c>
      <c r="D47" t="s">
        <v>27</v>
      </c>
      <c r="E47">
        <v>21</v>
      </c>
      <c r="F47">
        <v>39.288056890093863</v>
      </c>
      <c r="G47">
        <v>27.365005338981359</v>
      </c>
      <c r="H47">
        <v>1.270484749849098E-6</v>
      </c>
    </row>
    <row r="48" spans="1:8" x14ac:dyDescent="0.2">
      <c r="A48">
        <v>2012</v>
      </c>
      <c r="B48" t="s">
        <v>12</v>
      </c>
      <c r="C48" t="s">
        <v>5</v>
      </c>
      <c r="D48" t="s">
        <v>27</v>
      </c>
      <c r="E48">
        <v>86</v>
      </c>
      <c r="F48">
        <v>160.89394726419391</v>
      </c>
      <c r="G48">
        <v>112.0662123405903</v>
      </c>
      <c r="H48">
        <v>5.2029375470010678E-6</v>
      </c>
    </row>
    <row r="49" spans="1:8" x14ac:dyDescent="0.2">
      <c r="A49">
        <v>2012</v>
      </c>
      <c r="B49" t="s">
        <v>13</v>
      </c>
      <c r="C49" t="s">
        <v>5</v>
      </c>
      <c r="D49" t="s">
        <v>27</v>
      </c>
      <c r="E49">
        <v>39</v>
      </c>
      <c r="F49">
        <v>72.96353422446002</v>
      </c>
      <c r="G49">
        <v>50.820724200965387</v>
      </c>
      <c r="H49">
        <v>2.359471678291182E-6</v>
      </c>
    </row>
    <row r="50" spans="1:8" x14ac:dyDescent="0.2">
      <c r="A50">
        <v>2012</v>
      </c>
      <c r="B50" t="s">
        <v>14</v>
      </c>
      <c r="C50" t="s">
        <v>5</v>
      </c>
      <c r="D50" t="s">
        <v>27</v>
      </c>
      <c r="E50">
        <v>8</v>
      </c>
      <c r="F50">
        <v>14.96687881527385</v>
      </c>
      <c r="G50">
        <v>10.42476393865957</v>
      </c>
      <c r="H50">
        <v>4.8399419041870399E-7</v>
      </c>
    </row>
    <row r="51" spans="1:8" x14ac:dyDescent="0.2">
      <c r="A51">
        <v>2012</v>
      </c>
      <c r="B51" t="s">
        <v>15</v>
      </c>
      <c r="C51" t="s">
        <v>5</v>
      </c>
      <c r="D51" t="s">
        <v>27</v>
      </c>
      <c r="E51">
        <v>6</v>
      </c>
      <c r="F51">
        <v>11.22515911145539</v>
      </c>
      <c r="G51">
        <v>7.8185729539946749</v>
      </c>
      <c r="H51">
        <v>3.6299564281402802E-7</v>
      </c>
    </row>
    <row r="52" spans="1:8" x14ac:dyDescent="0.2">
      <c r="A52">
        <v>2012</v>
      </c>
      <c r="B52" t="s">
        <v>16</v>
      </c>
      <c r="C52" t="s">
        <v>5</v>
      </c>
      <c r="D52" t="s">
        <v>27</v>
      </c>
      <c r="E52">
        <v>5</v>
      </c>
      <c r="F52">
        <v>9.3542992595461563</v>
      </c>
      <c r="G52">
        <v>6.5154774616622291</v>
      </c>
      <c r="H52">
        <v>3.0249636901168998E-7</v>
      </c>
    </row>
    <row r="53" spans="1:8" x14ac:dyDescent="0.2">
      <c r="A53">
        <v>2012</v>
      </c>
      <c r="B53" t="s">
        <v>17</v>
      </c>
      <c r="C53" t="s">
        <v>5</v>
      </c>
      <c r="D53" t="s">
        <v>27</v>
      </c>
      <c r="E53">
        <v>24</v>
      </c>
      <c r="F53">
        <v>44.900636445821547</v>
      </c>
      <c r="G53">
        <v>31.2742918159787</v>
      </c>
      <c r="H53">
        <v>1.4519825712561121E-6</v>
      </c>
    </row>
    <row r="54" spans="1:8" x14ac:dyDescent="0.2">
      <c r="A54">
        <v>2012</v>
      </c>
      <c r="B54" t="s">
        <v>18</v>
      </c>
      <c r="C54" t="s">
        <v>5</v>
      </c>
      <c r="D54" t="s">
        <v>27</v>
      </c>
      <c r="E54">
        <v>1</v>
      </c>
      <c r="F54">
        <v>1.870859851909231</v>
      </c>
      <c r="G54">
        <v>1.303095492332446</v>
      </c>
      <c r="H54">
        <v>6.0499273802337999E-8</v>
      </c>
    </row>
    <row r="55" spans="1:8" x14ac:dyDescent="0.2">
      <c r="A55">
        <v>2012</v>
      </c>
      <c r="B55" t="s">
        <v>19</v>
      </c>
      <c r="C55" t="s">
        <v>5</v>
      </c>
      <c r="D55" t="s">
        <v>27</v>
      </c>
      <c r="E55">
        <v>35</v>
      </c>
      <c r="F55">
        <v>65.480094816823083</v>
      </c>
      <c r="G55">
        <v>45.608342231635604</v>
      </c>
      <c r="H55">
        <v>2.11747458308183E-6</v>
      </c>
    </row>
    <row r="56" spans="1:8" x14ac:dyDescent="0.2">
      <c r="A56">
        <v>2012</v>
      </c>
      <c r="B56" t="s">
        <v>20</v>
      </c>
      <c r="C56" t="s">
        <v>5</v>
      </c>
      <c r="D56" t="s">
        <v>27</v>
      </c>
      <c r="E56">
        <v>36</v>
      </c>
      <c r="F56">
        <v>67.350954668732328</v>
      </c>
      <c r="G56">
        <v>46.911437723968049</v>
      </c>
      <c r="H56">
        <v>2.1779738568841679E-6</v>
      </c>
    </row>
    <row r="57" spans="1:8" x14ac:dyDescent="0.2">
      <c r="A57">
        <v>2012</v>
      </c>
      <c r="B57" t="s">
        <v>21</v>
      </c>
      <c r="C57" t="s">
        <v>5</v>
      </c>
      <c r="D57" t="s">
        <v>27</v>
      </c>
      <c r="E57">
        <v>21</v>
      </c>
      <c r="F57">
        <v>39.288056890093863</v>
      </c>
      <c r="G57">
        <v>27.365005338981359</v>
      </c>
      <c r="H57">
        <v>1.270484749849098E-6</v>
      </c>
    </row>
    <row r="58" spans="1:8" x14ac:dyDescent="0.2">
      <c r="A58">
        <v>2012</v>
      </c>
      <c r="B58" t="s">
        <v>22</v>
      </c>
      <c r="C58" t="s">
        <v>5</v>
      </c>
      <c r="D58" t="s">
        <v>27</v>
      </c>
      <c r="E58">
        <v>8</v>
      </c>
      <c r="F58">
        <v>14.96687881527385</v>
      </c>
      <c r="G58">
        <v>10.42476393865957</v>
      </c>
      <c r="H58">
        <v>4.8399419041870399E-7</v>
      </c>
    </row>
    <row r="59" spans="1:8" x14ac:dyDescent="0.2">
      <c r="A59">
        <v>2012</v>
      </c>
      <c r="B59" t="s">
        <v>23</v>
      </c>
      <c r="C59" t="s">
        <v>5</v>
      </c>
      <c r="D59" t="s">
        <v>27</v>
      </c>
      <c r="E59">
        <v>38</v>
      </c>
      <c r="F59">
        <v>71.092674372550775</v>
      </c>
      <c r="G59">
        <v>49.517628708632941</v>
      </c>
      <c r="H59">
        <v>2.2989724044888441E-6</v>
      </c>
    </row>
    <row r="60" spans="1:8" x14ac:dyDescent="0.2">
      <c r="A60">
        <v>2012</v>
      </c>
      <c r="B60" t="s">
        <v>24</v>
      </c>
      <c r="C60" t="s">
        <v>5</v>
      </c>
      <c r="D60" t="s">
        <v>27</v>
      </c>
      <c r="E60">
        <v>52</v>
      </c>
      <c r="F60">
        <v>97.284712299280017</v>
      </c>
      <c r="G60">
        <v>67.760965601287182</v>
      </c>
      <c r="H60">
        <v>3.1459622377215761E-6</v>
      </c>
    </row>
    <row r="61" spans="1:8" x14ac:dyDescent="0.2">
      <c r="A61">
        <v>2012</v>
      </c>
      <c r="B61" t="s">
        <v>25</v>
      </c>
      <c r="C61" t="s">
        <v>5</v>
      </c>
      <c r="D61" t="s">
        <v>27</v>
      </c>
      <c r="E61">
        <v>12</v>
      </c>
      <c r="F61">
        <v>22.45031822291077</v>
      </c>
      <c r="G61">
        <v>15.63714590798935</v>
      </c>
      <c r="H61">
        <v>7.2599128562805604E-7</v>
      </c>
    </row>
    <row r="62" spans="1:8" x14ac:dyDescent="0.2">
      <c r="A62">
        <v>2012</v>
      </c>
      <c r="B62" t="s">
        <v>4</v>
      </c>
      <c r="C62" t="s">
        <v>5</v>
      </c>
      <c r="D62" t="s">
        <v>28</v>
      </c>
      <c r="E62">
        <v>2</v>
      </c>
      <c r="F62">
        <v>3.741719703818462</v>
      </c>
      <c r="G62">
        <v>2.6061909846648921</v>
      </c>
      <c r="H62">
        <v>1.20998547604676E-7</v>
      </c>
    </row>
    <row r="63" spans="1:8" x14ac:dyDescent="0.2">
      <c r="A63">
        <v>2012</v>
      </c>
      <c r="B63" t="s">
        <v>7</v>
      </c>
      <c r="C63" t="s">
        <v>5</v>
      </c>
      <c r="D63" t="s">
        <v>28</v>
      </c>
      <c r="E63">
        <v>10</v>
      </c>
      <c r="F63">
        <v>18.708598519092309</v>
      </c>
      <c r="G63">
        <v>13.03095492332446</v>
      </c>
      <c r="H63">
        <v>6.0499273802338007E-7</v>
      </c>
    </row>
    <row r="64" spans="1:8" x14ac:dyDescent="0.2">
      <c r="A64">
        <v>2012</v>
      </c>
      <c r="B64" t="s">
        <v>8</v>
      </c>
      <c r="C64" t="s">
        <v>5</v>
      </c>
      <c r="D64" t="s">
        <v>28</v>
      </c>
      <c r="E64">
        <v>1</v>
      </c>
      <c r="F64">
        <v>1.870859851909231</v>
      </c>
      <c r="G64">
        <v>1.303095492332446</v>
      </c>
      <c r="H64">
        <v>6.0499273802337999E-8</v>
      </c>
    </row>
    <row r="65" spans="1:8" x14ac:dyDescent="0.2">
      <c r="A65">
        <v>2012</v>
      </c>
      <c r="B65" t="s">
        <v>9</v>
      </c>
      <c r="C65" t="s">
        <v>5</v>
      </c>
      <c r="D65" t="s">
        <v>28</v>
      </c>
      <c r="E65">
        <v>48</v>
      </c>
      <c r="F65">
        <v>89.801272891643094</v>
      </c>
      <c r="G65">
        <v>62.548583631957399</v>
      </c>
      <c r="H65">
        <v>2.9039651425122242E-6</v>
      </c>
    </row>
    <row r="66" spans="1:8" x14ac:dyDescent="0.2">
      <c r="A66">
        <v>2012</v>
      </c>
      <c r="B66" t="s">
        <v>10</v>
      </c>
      <c r="C66" t="s">
        <v>5</v>
      </c>
      <c r="D66" t="s">
        <v>28</v>
      </c>
      <c r="E66">
        <v>128</v>
      </c>
      <c r="F66">
        <v>239.47006104438159</v>
      </c>
      <c r="G66">
        <v>166.79622301855309</v>
      </c>
      <c r="H66">
        <v>7.7439070466992638E-6</v>
      </c>
    </row>
    <row r="67" spans="1:8" x14ac:dyDescent="0.2">
      <c r="A67">
        <v>2012</v>
      </c>
      <c r="B67" t="s">
        <v>11</v>
      </c>
      <c r="C67" t="s">
        <v>5</v>
      </c>
      <c r="D67" t="s">
        <v>28</v>
      </c>
      <c r="E67">
        <v>80</v>
      </c>
      <c r="F67">
        <v>149.6687881527385</v>
      </c>
      <c r="G67">
        <v>104.24763938659569</v>
      </c>
      <c r="H67">
        <v>4.8399419041870414E-6</v>
      </c>
    </row>
    <row r="68" spans="1:8" x14ac:dyDescent="0.2">
      <c r="A68">
        <v>2012</v>
      </c>
      <c r="B68" t="s">
        <v>12</v>
      </c>
      <c r="C68" t="s">
        <v>5</v>
      </c>
      <c r="D68" t="s">
        <v>28</v>
      </c>
      <c r="E68">
        <v>55</v>
      </c>
      <c r="F68">
        <v>102.89729185500769</v>
      </c>
      <c r="G68">
        <v>71.67025207828452</v>
      </c>
      <c r="H68">
        <v>3.3274600591285902E-6</v>
      </c>
    </row>
    <row r="69" spans="1:8" x14ac:dyDescent="0.2">
      <c r="A69">
        <v>2012</v>
      </c>
      <c r="B69" t="s">
        <v>13</v>
      </c>
      <c r="C69" t="s">
        <v>5</v>
      </c>
      <c r="D69" t="s">
        <v>28</v>
      </c>
      <c r="E69">
        <v>11</v>
      </c>
      <c r="F69">
        <v>20.57945837100154</v>
      </c>
      <c r="G69">
        <v>14.3340504156569</v>
      </c>
      <c r="H69">
        <v>6.6549201182571805E-7</v>
      </c>
    </row>
    <row r="70" spans="1:8" x14ac:dyDescent="0.2">
      <c r="A70">
        <v>2012</v>
      </c>
      <c r="B70" t="s">
        <v>14</v>
      </c>
      <c r="C70" t="s">
        <v>5</v>
      </c>
      <c r="D70" t="s">
        <v>28</v>
      </c>
      <c r="E70">
        <v>10</v>
      </c>
      <c r="F70">
        <v>18.708598519092309</v>
      </c>
      <c r="G70">
        <v>13.03095492332446</v>
      </c>
      <c r="H70">
        <v>6.0499273802338007E-7</v>
      </c>
    </row>
    <row r="71" spans="1:8" x14ac:dyDescent="0.2">
      <c r="A71">
        <v>2012</v>
      </c>
      <c r="B71" t="s">
        <v>15</v>
      </c>
      <c r="C71" t="s">
        <v>5</v>
      </c>
      <c r="D71" t="s">
        <v>28</v>
      </c>
      <c r="E71">
        <v>17</v>
      </c>
      <c r="F71">
        <v>31.80461748245693</v>
      </c>
      <c r="G71">
        <v>22.152623369651579</v>
      </c>
      <c r="H71">
        <v>1.0284876546397461E-6</v>
      </c>
    </row>
    <row r="72" spans="1:8" x14ac:dyDescent="0.2">
      <c r="A72">
        <v>2012</v>
      </c>
      <c r="B72" t="s">
        <v>16</v>
      </c>
      <c r="C72" t="s">
        <v>5</v>
      </c>
      <c r="D72" t="s">
        <v>28</v>
      </c>
      <c r="E72">
        <v>10</v>
      </c>
      <c r="F72">
        <v>18.708598519092309</v>
      </c>
      <c r="G72">
        <v>13.03095492332446</v>
      </c>
      <c r="H72">
        <v>6.0499273802338007E-7</v>
      </c>
    </row>
    <row r="73" spans="1:8" x14ac:dyDescent="0.2">
      <c r="A73">
        <v>2012</v>
      </c>
      <c r="B73" t="s">
        <v>17</v>
      </c>
      <c r="C73" t="s">
        <v>5</v>
      </c>
      <c r="D73" t="s">
        <v>28</v>
      </c>
      <c r="E73">
        <v>90</v>
      </c>
      <c r="F73">
        <v>168.37738667183081</v>
      </c>
      <c r="G73">
        <v>117.27859430992009</v>
      </c>
      <c r="H73">
        <v>5.4449346422104193E-6</v>
      </c>
    </row>
    <row r="74" spans="1:8" x14ac:dyDescent="0.2">
      <c r="A74">
        <v>2012</v>
      </c>
      <c r="B74" t="s">
        <v>18</v>
      </c>
      <c r="C74" t="s">
        <v>5</v>
      </c>
      <c r="D74" t="s">
        <v>28</v>
      </c>
      <c r="E74">
        <v>5</v>
      </c>
      <c r="F74">
        <v>9.3542992595461563</v>
      </c>
      <c r="G74">
        <v>6.5154774616622291</v>
      </c>
      <c r="H74">
        <v>3.0249636901168998E-7</v>
      </c>
    </row>
    <row r="75" spans="1:8" x14ac:dyDescent="0.2">
      <c r="A75">
        <v>2012</v>
      </c>
      <c r="B75" t="s">
        <v>19</v>
      </c>
      <c r="C75" t="s">
        <v>5</v>
      </c>
      <c r="D75" t="s">
        <v>28</v>
      </c>
      <c r="E75">
        <v>82</v>
      </c>
      <c r="F75">
        <v>153.4105078565569</v>
      </c>
      <c r="G75">
        <v>106.8538303712606</v>
      </c>
      <c r="H75">
        <v>4.9609404517917163E-6</v>
      </c>
    </row>
    <row r="76" spans="1:8" x14ac:dyDescent="0.2">
      <c r="A76">
        <v>2012</v>
      </c>
      <c r="B76" t="s">
        <v>20</v>
      </c>
      <c r="C76" t="s">
        <v>5</v>
      </c>
      <c r="D76" t="s">
        <v>28</v>
      </c>
      <c r="E76">
        <v>1</v>
      </c>
      <c r="F76">
        <v>1.870859851909231</v>
      </c>
      <c r="G76">
        <v>1.303095492332446</v>
      </c>
      <c r="H76">
        <v>6.0499273802337999E-8</v>
      </c>
    </row>
    <row r="77" spans="1:8" x14ac:dyDescent="0.2">
      <c r="A77">
        <v>2012</v>
      </c>
      <c r="B77" t="s">
        <v>21</v>
      </c>
      <c r="C77" t="s">
        <v>5</v>
      </c>
      <c r="D77" t="s">
        <v>28</v>
      </c>
      <c r="E77">
        <v>4</v>
      </c>
      <c r="F77">
        <v>7.4834394076369239</v>
      </c>
      <c r="G77">
        <v>5.2123819693297833</v>
      </c>
      <c r="H77">
        <v>2.41997095209352E-7</v>
      </c>
    </row>
    <row r="78" spans="1:8" x14ac:dyDescent="0.2">
      <c r="A78">
        <v>2012</v>
      </c>
      <c r="B78" t="s">
        <v>22</v>
      </c>
      <c r="C78" t="s">
        <v>5</v>
      </c>
      <c r="D78" t="s">
        <v>28</v>
      </c>
      <c r="E78">
        <v>5</v>
      </c>
      <c r="F78">
        <v>9.3542992595461563</v>
      </c>
      <c r="G78">
        <v>6.5154774616622291</v>
      </c>
      <c r="H78">
        <v>3.0249636901168998E-7</v>
      </c>
    </row>
    <row r="79" spans="1:8" x14ac:dyDescent="0.2">
      <c r="A79">
        <v>2012</v>
      </c>
      <c r="B79" t="s">
        <v>23</v>
      </c>
      <c r="C79" t="s">
        <v>5</v>
      </c>
      <c r="D79" t="s">
        <v>28</v>
      </c>
      <c r="E79">
        <v>8</v>
      </c>
      <c r="F79">
        <v>14.96687881527385</v>
      </c>
      <c r="G79">
        <v>10.42476393865957</v>
      </c>
      <c r="H79">
        <v>4.8399419041870399E-7</v>
      </c>
    </row>
    <row r="80" spans="1:8" x14ac:dyDescent="0.2">
      <c r="A80">
        <v>2012</v>
      </c>
      <c r="B80" t="s">
        <v>24</v>
      </c>
      <c r="C80" t="s">
        <v>5</v>
      </c>
      <c r="D80" t="s">
        <v>28</v>
      </c>
      <c r="E80">
        <v>22</v>
      </c>
      <c r="F80">
        <v>41.158916742003079</v>
      </c>
      <c r="G80">
        <v>28.668100831313811</v>
      </c>
      <c r="H80">
        <v>1.3309840236514361E-6</v>
      </c>
    </row>
    <row r="81" spans="1:8" x14ac:dyDescent="0.2">
      <c r="A81">
        <v>2012</v>
      </c>
      <c r="B81" t="s">
        <v>25</v>
      </c>
      <c r="C81" t="s">
        <v>5</v>
      </c>
      <c r="D81" t="s">
        <v>28</v>
      </c>
      <c r="E81">
        <v>8</v>
      </c>
      <c r="F81">
        <v>14.96687881527385</v>
      </c>
      <c r="G81">
        <v>10.42476393865957</v>
      </c>
      <c r="H81">
        <v>4.8399419041870399E-7</v>
      </c>
    </row>
    <row r="82" spans="1:8" x14ac:dyDescent="0.2">
      <c r="A82">
        <v>2012</v>
      </c>
      <c r="B82" t="s">
        <v>4</v>
      </c>
      <c r="C82" t="s">
        <v>29</v>
      </c>
      <c r="D82" t="s">
        <v>30</v>
      </c>
      <c r="E82">
        <v>62</v>
      </c>
      <c r="F82">
        <v>115.99331081837229</v>
      </c>
      <c r="G82">
        <v>80.791920524611641</v>
      </c>
      <c r="H82">
        <v>3.7509549757449562E-6</v>
      </c>
    </row>
    <row r="83" spans="1:8" x14ac:dyDescent="0.2">
      <c r="A83">
        <v>2012</v>
      </c>
      <c r="B83" t="s">
        <v>7</v>
      </c>
      <c r="C83" t="s">
        <v>29</v>
      </c>
      <c r="D83" t="s">
        <v>30</v>
      </c>
      <c r="E83">
        <v>2711</v>
      </c>
      <c r="F83">
        <v>5071.9010585259257</v>
      </c>
      <c r="G83">
        <v>3532.6918797132612</v>
      </c>
      <c r="H83">
        <v>1.6401353127813831E-4</v>
      </c>
    </row>
    <row r="84" spans="1:8" x14ac:dyDescent="0.2">
      <c r="A84">
        <v>2012</v>
      </c>
      <c r="B84" t="s">
        <v>8</v>
      </c>
      <c r="C84" t="s">
        <v>29</v>
      </c>
      <c r="D84" t="s">
        <v>30</v>
      </c>
      <c r="E84">
        <v>94</v>
      </c>
      <c r="F84">
        <v>175.8608260794677</v>
      </c>
      <c r="G84">
        <v>122.49097627924991</v>
      </c>
      <c r="H84">
        <v>5.6869317374197717E-6</v>
      </c>
    </row>
    <row r="85" spans="1:8" x14ac:dyDescent="0.2">
      <c r="A85">
        <v>2012</v>
      </c>
      <c r="B85" t="s">
        <v>9</v>
      </c>
      <c r="C85" t="s">
        <v>29</v>
      </c>
      <c r="D85" t="s">
        <v>30</v>
      </c>
      <c r="E85">
        <v>1577</v>
      </c>
      <c r="F85">
        <v>2950.3459864608581</v>
      </c>
      <c r="G85">
        <v>2054.9815914082669</v>
      </c>
      <c r="H85">
        <v>9.5407354786287049E-5</v>
      </c>
    </row>
    <row r="86" spans="1:8" x14ac:dyDescent="0.2">
      <c r="A86">
        <v>2012</v>
      </c>
      <c r="B86" t="s">
        <v>10</v>
      </c>
      <c r="C86" t="s">
        <v>29</v>
      </c>
      <c r="D86" t="s">
        <v>30</v>
      </c>
      <c r="E86">
        <v>7723</v>
      </c>
      <c r="F86">
        <v>14448.650636294989</v>
      </c>
      <c r="G86">
        <v>10063.80648728348</v>
      </c>
      <c r="H86">
        <v>4.672358915754564E-4</v>
      </c>
    </row>
    <row r="87" spans="1:8" x14ac:dyDescent="0.2">
      <c r="A87">
        <v>2012</v>
      </c>
      <c r="B87" t="s">
        <v>11</v>
      </c>
      <c r="C87" t="s">
        <v>29</v>
      </c>
      <c r="D87" t="s">
        <v>30</v>
      </c>
      <c r="E87">
        <v>1618</v>
      </c>
      <c r="F87">
        <v>3027.0512403891362</v>
      </c>
      <c r="G87">
        <v>2108.4085065938971</v>
      </c>
      <c r="H87">
        <v>9.7887825012182885E-5</v>
      </c>
    </row>
    <row r="88" spans="1:8" x14ac:dyDescent="0.2">
      <c r="A88">
        <v>2012</v>
      </c>
      <c r="B88" t="s">
        <v>12</v>
      </c>
      <c r="C88" t="s">
        <v>29</v>
      </c>
      <c r="D88" t="s">
        <v>30</v>
      </c>
      <c r="E88">
        <v>6114</v>
      </c>
      <c r="F88">
        <v>11438.43713457304</v>
      </c>
      <c r="G88">
        <v>7967.1258401205732</v>
      </c>
      <c r="H88">
        <v>3.6989256002749451E-4</v>
      </c>
    </row>
    <row r="89" spans="1:8" x14ac:dyDescent="0.2">
      <c r="A89">
        <v>2012</v>
      </c>
      <c r="B89" t="s">
        <v>13</v>
      </c>
      <c r="C89" t="s">
        <v>29</v>
      </c>
      <c r="D89" t="s">
        <v>30</v>
      </c>
      <c r="E89">
        <v>693</v>
      </c>
      <c r="F89">
        <v>1296.5058773730971</v>
      </c>
      <c r="G89">
        <v>903.04517618638499</v>
      </c>
      <c r="H89">
        <v>4.1925996745020243E-5</v>
      </c>
    </row>
    <row r="90" spans="1:8" x14ac:dyDescent="0.2">
      <c r="A90">
        <v>2012</v>
      </c>
      <c r="B90" t="s">
        <v>14</v>
      </c>
      <c r="C90" t="s">
        <v>29</v>
      </c>
      <c r="D90" t="s">
        <v>30</v>
      </c>
      <c r="E90">
        <v>2241</v>
      </c>
      <c r="F90">
        <v>4192.596928128587</v>
      </c>
      <c r="G90">
        <v>2920.2369983170111</v>
      </c>
      <c r="H90">
        <v>1.3557887259103951E-4</v>
      </c>
    </row>
    <row r="91" spans="1:8" x14ac:dyDescent="0.2">
      <c r="A91">
        <v>2012</v>
      </c>
      <c r="B91" t="s">
        <v>15</v>
      </c>
      <c r="C91" t="s">
        <v>29</v>
      </c>
      <c r="D91" t="s">
        <v>30</v>
      </c>
      <c r="E91">
        <v>396</v>
      </c>
      <c r="F91">
        <v>740.86050135605547</v>
      </c>
      <c r="G91">
        <v>516.02581496364849</v>
      </c>
      <c r="H91">
        <v>2.3957712425725849E-5</v>
      </c>
    </row>
    <row r="92" spans="1:8" x14ac:dyDescent="0.2">
      <c r="A92">
        <v>2012</v>
      </c>
      <c r="B92" t="s">
        <v>16</v>
      </c>
      <c r="C92" t="s">
        <v>29</v>
      </c>
      <c r="D92" t="s">
        <v>30</v>
      </c>
      <c r="E92">
        <v>3535</v>
      </c>
      <c r="F92">
        <v>6613.4895764991325</v>
      </c>
      <c r="G92">
        <v>4606.4425653951957</v>
      </c>
      <c r="H92">
        <v>2.138649328912648E-4</v>
      </c>
    </row>
    <row r="93" spans="1:8" x14ac:dyDescent="0.2">
      <c r="A93">
        <v>2012</v>
      </c>
      <c r="B93" t="s">
        <v>17</v>
      </c>
      <c r="C93" t="s">
        <v>29</v>
      </c>
      <c r="D93" t="s">
        <v>30</v>
      </c>
      <c r="E93">
        <v>195</v>
      </c>
      <c r="F93">
        <v>364.81767112230011</v>
      </c>
      <c r="G93">
        <v>254.10362100482689</v>
      </c>
      <c r="H93">
        <v>1.1797358391455911E-5</v>
      </c>
    </row>
    <row r="94" spans="1:8" x14ac:dyDescent="0.2">
      <c r="A94">
        <v>2012</v>
      </c>
      <c r="B94" t="s">
        <v>18</v>
      </c>
      <c r="C94" t="s">
        <v>29</v>
      </c>
      <c r="D94" t="s">
        <v>30</v>
      </c>
      <c r="E94">
        <v>2</v>
      </c>
      <c r="F94">
        <v>3.741719703818462</v>
      </c>
      <c r="G94">
        <v>2.6061909846648921</v>
      </c>
      <c r="H94">
        <v>1.20998547604676E-7</v>
      </c>
    </row>
    <row r="95" spans="1:8" x14ac:dyDescent="0.2">
      <c r="A95">
        <v>2012</v>
      </c>
      <c r="B95" t="s">
        <v>19</v>
      </c>
      <c r="C95" t="s">
        <v>29</v>
      </c>
      <c r="D95" t="s">
        <v>30</v>
      </c>
      <c r="E95">
        <v>1255</v>
      </c>
      <c r="F95">
        <v>2347.9291141460849</v>
      </c>
      <c r="G95">
        <v>1635.3848428772201</v>
      </c>
      <c r="H95">
        <v>7.5926588621934199E-5</v>
      </c>
    </row>
    <row r="96" spans="1:8" x14ac:dyDescent="0.2">
      <c r="A96">
        <v>2012</v>
      </c>
      <c r="B96" t="s">
        <v>20</v>
      </c>
      <c r="C96" t="s">
        <v>29</v>
      </c>
      <c r="D96" t="s">
        <v>30</v>
      </c>
      <c r="E96">
        <v>5</v>
      </c>
      <c r="F96">
        <v>9.3542992595461563</v>
      </c>
      <c r="G96">
        <v>6.5154774616622291</v>
      </c>
      <c r="H96">
        <v>3.0249636901168998E-7</v>
      </c>
    </row>
    <row r="97" spans="1:8" x14ac:dyDescent="0.2">
      <c r="A97">
        <v>2012</v>
      </c>
      <c r="B97" t="s">
        <v>21</v>
      </c>
      <c r="C97" t="s">
        <v>29</v>
      </c>
      <c r="D97" t="s">
        <v>30</v>
      </c>
      <c r="E97">
        <v>58</v>
      </c>
      <c r="F97">
        <v>108.5098714107354</v>
      </c>
      <c r="G97">
        <v>75.579538555281857</v>
      </c>
      <c r="H97">
        <v>3.5089578805356038E-6</v>
      </c>
    </row>
    <row r="98" spans="1:8" x14ac:dyDescent="0.2">
      <c r="A98">
        <v>2012</v>
      </c>
      <c r="B98" t="s">
        <v>22</v>
      </c>
      <c r="C98" t="s">
        <v>29</v>
      </c>
      <c r="D98" t="s">
        <v>30</v>
      </c>
      <c r="E98">
        <v>242</v>
      </c>
      <c r="F98">
        <v>452.74808416203388</v>
      </c>
      <c r="G98">
        <v>315.34910914445192</v>
      </c>
      <c r="H98">
        <v>1.46408242601658E-5</v>
      </c>
    </row>
    <row r="99" spans="1:8" x14ac:dyDescent="0.2">
      <c r="A99">
        <v>2012</v>
      </c>
      <c r="B99" t="s">
        <v>23</v>
      </c>
      <c r="C99" t="s">
        <v>29</v>
      </c>
      <c r="D99" t="s">
        <v>30</v>
      </c>
      <c r="E99">
        <v>773</v>
      </c>
      <c r="F99">
        <v>1446.174665525836</v>
      </c>
      <c r="G99">
        <v>1007.292815572981</v>
      </c>
      <c r="H99">
        <v>4.676593864920728E-5</v>
      </c>
    </row>
    <row r="100" spans="1:8" x14ac:dyDescent="0.2">
      <c r="A100">
        <v>2012</v>
      </c>
      <c r="B100" t="s">
        <v>24</v>
      </c>
      <c r="C100" t="s">
        <v>29</v>
      </c>
      <c r="D100" t="s">
        <v>30</v>
      </c>
      <c r="E100">
        <v>121</v>
      </c>
      <c r="F100">
        <v>226.374042081017</v>
      </c>
      <c r="G100">
        <v>157.67455457222599</v>
      </c>
      <c r="H100">
        <v>7.3204121300828991E-6</v>
      </c>
    </row>
    <row r="101" spans="1:8" x14ac:dyDescent="0.2">
      <c r="A101">
        <v>2012</v>
      </c>
      <c r="B101" t="s">
        <v>25</v>
      </c>
      <c r="C101" t="s">
        <v>29</v>
      </c>
      <c r="D101" t="s">
        <v>30</v>
      </c>
      <c r="E101">
        <v>798</v>
      </c>
      <c r="F101">
        <v>1492.9461618235671</v>
      </c>
      <c r="G101">
        <v>1039.870202881292</v>
      </c>
      <c r="H101">
        <v>4.827842049426573E-5</v>
      </c>
    </row>
    <row r="102" spans="1:8" x14ac:dyDescent="0.2">
      <c r="A102">
        <v>2012</v>
      </c>
      <c r="B102" t="s">
        <v>4</v>
      </c>
      <c r="C102" t="s">
        <v>29</v>
      </c>
      <c r="D102" t="s">
        <v>31</v>
      </c>
      <c r="E102">
        <v>2</v>
      </c>
      <c r="F102">
        <v>3.741719703818462</v>
      </c>
      <c r="G102">
        <v>2.6061909846648921</v>
      </c>
      <c r="H102">
        <v>1.20998547604676E-7</v>
      </c>
    </row>
    <row r="103" spans="1:8" x14ac:dyDescent="0.2">
      <c r="A103">
        <v>2012</v>
      </c>
      <c r="B103" t="s">
        <v>7</v>
      </c>
      <c r="C103" t="s">
        <v>29</v>
      </c>
      <c r="D103" t="s">
        <v>31</v>
      </c>
      <c r="E103">
        <v>1288</v>
      </c>
      <c r="F103">
        <v>2409.66748925909</v>
      </c>
      <c r="G103">
        <v>1678.3869941241901</v>
      </c>
      <c r="H103">
        <v>7.7923064657411362E-5</v>
      </c>
    </row>
    <row r="104" spans="1:8" x14ac:dyDescent="0.2">
      <c r="A104">
        <v>2012</v>
      </c>
      <c r="B104" t="s">
        <v>8</v>
      </c>
      <c r="C104" t="s">
        <v>29</v>
      </c>
      <c r="D104" t="s">
        <v>31</v>
      </c>
      <c r="E104">
        <v>181</v>
      </c>
      <c r="F104">
        <v>338.6256331955708</v>
      </c>
      <c r="G104">
        <v>235.86028411217271</v>
      </c>
      <c r="H104">
        <v>1.095036855822318E-5</v>
      </c>
    </row>
    <row r="105" spans="1:8" x14ac:dyDescent="0.2">
      <c r="A105">
        <v>2012</v>
      </c>
      <c r="B105" t="s">
        <v>9</v>
      </c>
      <c r="C105" t="s">
        <v>29</v>
      </c>
      <c r="D105" t="s">
        <v>31</v>
      </c>
      <c r="E105">
        <v>118</v>
      </c>
      <c r="F105">
        <v>220.76146252528929</v>
      </c>
      <c r="G105">
        <v>153.76526809522861</v>
      </c>
      <c r="H105">
        <v>7.1389143086758842E-6</v>
      </c>
    </row>
    <row r="106" spans="1:8" x14ac:dyDescent="0.2">
      <c r="A106">
        <v>2012</v>
      </c>
      <c r="B106" t="s">
        <v>10</v>
      </c>
      <c r="C106" t="s">
        <v>29</v>
      </c>
      <c r="D106" t="s">
        <v>31</v>
      </c>
      <c r="E106">
        <v>3557</v>
      </c>
      <c r="F106">
        <v>6654.6484932411349</v>
      </c>
      <c r="G106">
        <v>4635.1106662265092</v>
      </c>
      <c r="H106">
        <v>2.1519591691491631E-4</v>
      </c>
    </row>
    <row r="107" spans="1:8" x14ac:dyDescent="0.2">
      <c r="A107">
        <v>2012</v>
      </c>
      <c r="B107" t="s">
        <v>11</v>
      </c>
      <c r="C107" t="s">
        <v>29</v>
      </c>
      <c r="D107" t="s">
        <v>31</v>
      </c>
      <c r="E107">
        <v>493</v>
      </c>
      <c r="F107">
        <v>922.33390699125084</v>
      </c>
      <c r="G107">
        <v>642.42607771989583</v>
      </c>
      <c r="H107">
        <v>2.982614198455264E-5</v>
      </c>
    </row>
    <row r="108" spans="1:8" x14ac:dyDescent="0.2">
      <c r="A108">
        <v>2012</v>
      </c>
      <c r="B108" t="s">
        <v>12</v>
      </c>
      <c r="C108" t="s">
        <v>29</v>
      </c>
      <c r="D108" t="s">
        <v>31</v>
      </c>
      <c r="E108">
        <v>327</v>
      </c>
      <c r="F108">
        <v>611.7711715743186</v>
      </c>
      <c r="G108">
        <v>426.1122259927098</v>
      </c>
      <c r="H108">
        <v>1.9783262533364531E-5</v>
      </c>
    </row>
    <row r="109" spans="1:8" x14ac:dyDescent="0.2">
      <c r="A109">
        <v>2012</v>
      </c>
      <c r="B109" t="s">
        <v>13</v>
      </c>
      <c r="C109" t="s">
        <v>29</v>
      </c>
      <c r="D109" t="s">
        <v>31</v>
      </c>
      <c r="E109">
        <v>753</v>
      </c>
      <c r="F109">
        <v>1408.7574684876511</v>
      </c>
      <c r="G109">
        <v>981.23090572633168</v>
      </c>
      <c r="H109">
        <v>4.5555953173160518E-5</v>
      </c>
    </row>
    <row r="110" spans="1:8" x14ac:dyDescent="0.2">
      <c r="A110">
        <v>2012</v>
      </c>
      <c r="B110" t="s">
        <v>14</v>
      </c>
      <c r="C110" t="s">
        <v>29</v>
      </c>
      <c r="D110" t="s">
        <v>31</v>
      </c>
      <c r="E110">
        <v>3765</v>
      </c>
      <c r="F110">
        <v>7043.787342438256</v>
      </c>
      <c r="G110">
        <v>4906.1545286316586</v>
      </c>
      <c r="H110">
        <v>2.2777976586580261E-4</v>
      </c>
    </row>
    <row r="111" spans="1:8" x14ac:dyDescent="0.2">
      <c r="A111">
        <v>2012</v>
      </c>
      <c r="B111" t="s">
        <v>15</v>
      </c>
      <c r="C111" t="s">
        <v>29</v>
      </c>
      <c r="D111" t="s">
        <v>31</v>
      </c>
      <c r="E111">
        <v>3033</v>
      </c>
      <c r="F111">
        <v>5674.317930840698</v>
      </c>
      <c r="G111">
        <v>3952.2886282443078</v>
      </c>
      <c r="H111">
        <v>1.8349429744249121E-4</v>
      </c>
    </row>
    <row r="112" spans="1:8" x14ac:dyDescent="0.2">
      <c r="A112">
        <v>2012</v>
      </c>
      <c r="B112" t="s">
        <v>16</v>
      </c>
      <c r="C112" t="s">
        <v>29</v>
      </c>
      <c r="D112" t="s">
        <v>31</v>
      </c>
      <c r="E112">
        <v>352</v>
      </c>
      <c r="F112">
        <v>658.54266787204926</v>
      </c>
      <c r="G112">
        <v>458.68961330102093</v>
      </c>
      <c r="H112">
        <v>2.1295744378422981E-5</v>
      </c>
    </row>
    <row r="113" spans="1:8" x14ac:dyDescent="0.2">
      <c r="A113">
        <v>2012</v>
      </c>
      <c r="B113" t="s">
        <v>17</v>
      </c>
      <c r="C113" t="s">
        <v>29</v>
      </c>
      <c r="D113" t="s">
        <v>31</v>
      </c>
      <c r="E113">
        <v>982</v>
      </c>
      <c r="F113">
        <v>1837.1843745748649</v>
      </c>
      <c r="G113">
        <v>1279.6397734704619</v>
      </c>
      <c r="H113">
        <v>5.9410286873895917E-5</v>
      </c>
    </row>
    <row r="114" spans="1:8" x14ac:dyDescent="0.2">
      <c r="A114">
        <v>2012</v>
      </c>
      <c r="B114" t="s">
        <v>18</v>
      </c>
      <c r="C114" t="s">
        <v>29</v>
      </c>
      <c r="D114" t="s">
        <v>31</v>
      </c>
      <c r="E114">
        <v>141</v>
      </c>
      <c r="F114">
        <v>263.79123911920158</v>
      </c>
      <c r="G114">
        <v>183.73646441887479</v>
      </c>
      <c r="H114">
        <v>8.5303976061296575E-6</v>
      </c>
    </row>
    <row r="115" spans="1:8" x14ac:dyDescent="0.2">
      <c r="A115">
        <v>2012</v>
      </c>
      <c r="B115" t="s">
        <v>19</v>
      </c>
      <c r="C115" t="s">
        <v>29</v>
      </c>
      <c r="D115" t="s">
        <v>31</v>
      </c>
      <c r="E115">
        <v>1971</v>
      </c>
      <c r="F115">
        <v>3687.464768113095</v>
      </c>
      <c r="G115">
        <v>2568.4012153872509</v>
      </c>
      <c r="H115">
        <v>1.192440686644082E-4</v>
      </c>
    </row>
    <row r="116" spans="1:8" x14ac:dyDescent="0.2">
      <c r="A116">
        <v>2012</v>
      </c>
      <c r="B116" t="s">
        <v>20</v>
      </c>
      <c r="C116" t="s">
        <v>29</v>
      </c>
      <c r="D116" t="s">
        <v>31</v>
      </c>
      <c r="E116">
        <v>263</v>
      </c>
      <c r="F116">
        <v>492.03614105212779</v>
      </c>
      <c r="G116">
        <v>342.71411448343321</v>
      </c>
      <c r="H116">
        <v>1.591130901001489E-5</v>
      </c>
    </row>
    <row r="117" spans="1:8" x14ac:dyDescent="0.2">
      <c r="A117">
        <v>2012</v>
      </c>
      <c r="B117" t="s">
        <v>21</v>
      </c>
      <c r="C117" t="s">
        <v>29</v>
      </c>
      <c r="D117" t="s">
        <v>31</v>
      </c>
      <c r="E117">
        <v>83</v>
      </c>
      <c r="F117">
        <v>155.28136770846621</v>
      </c>
      <c r="G117">
        <v>108.156925863593</v>
      </c>
      <c r="H117">
        <v>5.0214397255940546E-6</v>
      </c>
    </row>
    <row r="118" spans="1:8" x14ac:dyDescent="0.2">
      <c r="A118">
        <v>2012</v>
      </c>
      <c r="B118" t="s">
        <v>22</v>
      </c>
      <c r="C118" t="s">
        <v>29</v>
      </c>
      <c r="D118" t="s">
        <v>31</v>
      </c>
      <c r="E118">
        <v>14</v>
      </c>
      <c r="F118">
        <v>26.192037926729231</v>
      </c>
      <c r="G118">
        <v>18.243336892654241</v>
      </c>
      <c r="H118">
        <v>8.4698983323273212E-7</v>
      </c>
    </row>
    <row r="119" spans="1:8" x14ac:dyDescent="0.2">
      <c r="A119">
        <v>2012</v>
      </c>
      <c r="B119" t="s">
        <v>23</v>
      </c>
      <c r="C119" t="s">
        <v>29</v>
      </c>
      <c r="D119" t="s">
        <v>31</v>
      </c>
      <c r="E119">
        <v>15</v>
      </c>
      <c r="F119">
        <v>28.062897778638469</v>
      </c>
      <c r="G119">
        <v>19.546432384986691</v>
      </c>
      <c r="H119">
        <v>9.074891070350701E-7</v>
      </c>
    </row>
    <row r="120" spans="1:8" x14ac:dyDescent="0.2">
      <c r="A120">
        <v>2012</v>
      </c>
      <c r="B120" t="s">
        <v>24</v>
      </c>
      <c r="C120" t="s">
        <v>29</v>
      </c>
      <c r="D120" t="s">
        <v>31</v>
      </c>
      <c r="E120">
        <v>195</v>
      </c>
      <c r="F120">
        <v>364.81767112230011</v>
      </c>
      <c r="G120">
        <v>254.10362100482689</v>
      </c>
      <c r="H120">
        <v>1.1797358391455911E-5</v>
      </c>
    </row>
    <row r="121" spans="1:8" x14ac:dyDescent="0.2">
      <c r="A121">
        <v>2012</v>
      </c>
      <c r="B121" t="s">
        <v>25</v>
      </c>
      <c r="C121" t="s">
        <v>29</v>
      </c>
      <c r="D121" t="s">
        <v>31</v>
      </c>
      <c r="E121">
        <v>184</v>
      </c>
      <c r="F121">
        <v>344.23821275129848</v>
      </c>
      <c r="G121">
        <v>239.76957058917</v>
      </c>
      <c r="H121">
        <v>1.113186637963019E-5</v>
      </c>
    </row>
    <row r="122" spans="1:8" x14ac:dyDescent="0.2">
      <c r="A122">
        <v>2012</v>
      </c>
      <c r="B122" t="s">
        <v>4</v>
      </c>
      <c r="C122" t="s">
        <v>29</v>
      </c>
      <c r="D122" t="s">
        <v>32</v>
      </c>
      <c r="E122">
        <v>0.2</v>
      </c>
      <c r="F122">
        <v>0.37417197038184619</v>
      </c>
      <c r="G122">
        <v>0.26061909846648917</v>
      </c>
      <c r="H122">
        <v>1.20998547604676E-8</v>
      </c>
    </row>
    <row r="123" spans="1:8" x14ac:dyDescent="0.2">
      <c r="A123">
        <v>2012</v>
      </c>
      <c r="B123" t="s">
        <v>7</v>
      </c>
      <c r="C123" t="s">
        <v>29</v>
      </c>
      <c r="D123" t="s">
        <v>32</v>
      </c>
      <c r="E123">
        <v>1</v>
      </c>
      <c r="F123">
        <v>1.870859851909231</v>
      </c>
      <c r="G123">
        <v>1.303095492332446</v>
      </c>
      <c r="H123">
        <v>6.0499273802337999E-8</v>
      </c>
    </row>
    <row r="124" spans="1:8" x14ac:dyDescent="0.2">
      <c r="A124">
        <v>2012</v>
      </c>
      <c r="B124" t="s">
        <v>8</v>
      </c>
      <c r="C124" t="s">
        <v>29</v>
      </c>
      <c r="D124" t="s">
        <v>32</v>
      </c>
      <c r="E124">
        <v>258</v>
      </c>
      <c r="F124">
        <v>482.68184179258162</v>
      </c>
      <c r="G124">
        <v>336.19863702177099</v>
      </c>
      <c r="H124">
        <v>1.5608812641003199E-5</v>
      </c>
    </row>
    <row r="125" spans="1:8" x14ac:dyDescent="0.2">
      <c r="A125">
        <v>2012</v>
      </c>
      <c r="B125" t="s">
        <v>9</v>
      </c>
      <c r="C125" t="s">
        <v>29</v>
      </c>
      <c r="D125" t="s">
        <v>32</v>
      </c>
      <c r="E125">
        <v>15</v>
      </c>
      <c r="F125">
        <v>28.062897778638469</v>
      </c>
      <c r="G125">
        <v>19.546432384986691</v>
      </c>
      <c r="H125">
        <v>9.074891070350701E-7</v>
      </c>
    </row>
    <row r="126" spans="1:8" x14ac:dyDescent="0.2">
      <c r="A126">
        <v>2012</v>
      </c>
      <c r="B126" t="s">
        <v>10</v>
      </c>
      <c r="C126" t="s">
        <v>29</v>
      </c>
      <c r="D126" t="s">
        <v>32</v>
      </c>
      <c r="E126">
        <v>5</v>
      </c>
      <c r="F126">
        <v>9.3542992595461563</v>
      </c>
      <c r="G126">
        <v>6.5154774616622291</v>
      </c>
      <c r="H126">
        <v>3.0249636901168998E-7</v>
      </c>
    </row>
    <row r="127" spans="1:8" x14ac:dyDescent="0.2">
      <c r="A127">
        <v>2012</v>
      </c>
      <c r="B127" t="s">
        <v>11</v>
      </c>
      <c r="C127" t="s">
        <v>29</v>
      </c>
      <c r="D127" t="s">
        <v>32</v>
      </c>
      <c r="E127">
        <v>1</v>
      </c>
      <c r="F127">
        <v>1.870859851909231</v>
      </c>
      <c r="G127">
        <v>1.303095492332446</v>
      </c>
      <c r="H127">
        <v>6.0499273802337999E-8</v>
      </c>
    </row>
    <row r="128" spans="1:8" x14ac:dyDescent="0.2">
      <c r="A128">
        <v>2012</v>
      </c>
      <c r="B128" t="s">
        <v>12</v>
      </c>
      <c r="C128" t="s">
        <v>29</v>
      </c>
      <c r="D128" t="s">
        <v>32</v>
      </c>
      <c r="E128">
        <v>4</v>
      </c>
      <c r="F128">
        <v>7.4834394076369239</v>
      </c>
      <c r="G128">
        <v>5.2123819693297833</v>
      </c>
      <c r="H128">
        <v>2.41997095209352E-7</v>
      </c>
    </row>
    <row r="129" spans="1:8" x14ac:dyDescent="0.2">
      <c r="A129">
        <v>2012</v>
      </c>
      <c r="B129" t="s">
        <v>13</v>
      </c>
      <c r="C129" t="s">
        <v>29</v>
      </c>
      <c r="D129" t="s">
        <v>32</v>
      </c>
      <c r="E129">
        <v>0.1</v>
      </c>
      <c r="F129">
        <v>0.18708598519092309</v>
      </c>
      <c r="G129">
        <v>0.13030954923324459</v>
      </c>
      <c r="H129">
        <v>6.0499273802338009E-9</v>
      </c>
    </row>
    <row r="130" spans="1:8" x14ac:dyDescent="0.2">
      <c r="A130">
        <v>2012</v>
      </c>
      <c r="B130" t="s">
        <v>14</v>
      </c>
      <c r="C130" t="s">
        <v>29</v>
      </c>
      <c r="D130" t="s">
        <v>32</v>
      </c>
      <c r="E130">
        <v>2</v>
      </c>
      <c r="F130">
        <v>3.741719703818462</v>
      </c>
      <c r="G130">
        <v>2.6061909846648921</v>
      </c>
      <c r="H130">
        <v>1.20998547604676E-7</v>
      </c>
    </row>
    <row r="131" spans="1:8" x14ac:dyDescent="0.2">
      <c r="A131">
        <v>2012</v>
      </c>
      <c r="B131" t="s">
        <v>15</v>
      </c>
      <c r="C131" t="s">
        <v>29</v>
      </c>
      <c r="D131" t="s">
        <v>32</v>
      </c>
      <c r="E131">
        <v>0.4</v>
      </c>
      <c r="F131">
        <v>0.74834394076369248</v>
      </c>
      <c r="G131">
        <v>0.52123819693297835</v>
      </c>
      <c r="H131">
        <v>2.41997095209352E-8</v>
      </c>
    </row>
    <row r="132" spans="1:8" x14ac:dyDescent="0.2">
      <c r="A132">
        <v>2012</v>
      </c>
      <c r="B132" t="s">
        <v>16</v>
      </c>
      <c r="C132" t="s">
        <v>29</v>
      </c>
      <c r="D132" t="s">
        <v>32</v>
      </c>
      <c r="E132">
        <v>0.5</v>
      </c>
      <c r="F132">
        <v>0.93542992595461549</v>
      </c>
      <c r="G132">
        <v>0.65154774616622291</v>
      </c>
      <c r="H132">
        <v>3.0249636901168999E-8</v>
      </c>
    </row>
    <row r="133" spans="1:8" x14ac:dyDescent="0.2">
      <c r="A133">
        <v>2012</v>
      </c>
      <c r="B133" t="s">
        <v>17</v>
      </c>
      <c r="C133" t="s">
        <v>29</v>
      </c>
      <c r="D133" t="s">
        <v>32</v>
      </c>
      <c r="E133">
        <v>1</v>
      </c>
      <c r="F133">
        <v>1.870859851909231</v>
      </c>
      <c r="G133">
        <v>1.303095492332446</v>
      </c>
      <c r="H133">
        <v>6.0499273802337999E-8</v>
      </c>
    </row>
    <row r="134" spans="1:8" x14ac:dyDescent="0.2">
      <c r="A134">
        <v>2012</v>
      </c>
      <c r="B134" t="s">
        <v>18</v>
      </c>
      <c r="C134" t="s">
        <v>29</v>
      </c>
      <c r="D134" t="s">
        <v>32</v>
      </c>
      <c r="E134">
        <v>0</v>
      </c>
      <c r="F134">
        <v>0</v>
      </c>
      <c r="G134">
        <v>0</v>
      </c>
      <c r="H134">
        <v>0</v>
      </c>
    </row>
    <row r="135" spans="1:8" x14ac:dyDescent="0.2">
      <c r="A135">
        <v>2012</v>
      </c>
      <c r="B135" t="s">
        <v>19</v>
      </c>
      <c r="C135" t="s">
        <v>29</v>
      </c>
      <c r="D135" t="s">
        <v>32</v>
      </c>
      <c r="E135">
        <v>3</v>
      </c>
      <c r="F135">
        <v>5.6125795557276934</v>
      </c>
      <c r="G135">
        <v>3.909286476997337</v>
      </c>
      <c r="H135">
        <v>1.8149782140701401E-7</v>
      </c>
    </row>
    <row r="136" spans="1:8" x14ac:dyDescent="0.2">
      <c r="A136">
        <v>2012</v>
      </c>
      <c r="B136" t="s">
        <v>20</v>
      </c>
      <c r="C136" t="s">
        <v>29</v>
      </c>
      <c r="D136" t="s">
        <v>32</v>
      </c>
      <c r="E136">
        <v>0</v>
      </c>
      <c r="F136">
        <v>0</v>
      </c>
      <c r="G136">
        <v>0</v>
      </c>
      <c r="H136">
        <v>0</v>
      </c>
    </row>
    <row r="137" spans="1:8" x14ac:dyDescent="0.2">
      <c r="A137">
        <v>2012</v>
      </c>
      <c r="B137" t="s">
        <v>21</v>
      </c>
      <c r="C137" t="s">
        <v>29</v>
      </c>
      <c r="D137" t="s">
        <v>32</v>
      </c>
      <c r="E137">
        <v>0</v>
      </c>
      <c r="F137">
        <v>0</v>
      </c>
      <c r="G137">
        <v>0</v>
      </c>
      <c r="H137">
        <v>0</v>
      </c>
    </row>
    <row r="138" spans="1:8" x14ac:dyDescent="0.2">
      <c r="A138">
        <v>2012</v>
      </c>
      <c r="B138" t="s">
        <v>22</v>
      </c>
      <c r="C138" t="s">
        <v>29</v>
      </c>
      <c r="D138" t="s">
        <v>32</v>
      </c>
      <c r="E138">
        <v>0.2</v>
      </c>
      <c r="F138">
        <v>0.37417197038184619</v>
      </c>
      <c r="G138">
        <v>0.26061909846648917</v>
      </c>
      <c r="H138">
        <v>1.20998547604676E-8</v>
      </c>
    </row>
    <row r="139" spans="1:8" x14ac:dyDescent="0.2">
      <c r="A139">
        <v>2012</v>
      </c>
      <c r="B139" t="s">
        <v>23</v>
      </c>
      <c r="C139" t="s">
        <v>29</v>
      </c>
      <c r="D139" t="s">
        <v>32</v>
      </c>
      <c r="E139">
        <v>0.3</v>
      </c>
      <c r="F139">
        <v>0.56125795557276936</v>
      </c>
      <c r="G139">
        <v>0.39092864769973368</v>
      </c>
      <c r="H139">
        <v>1.8149782140701401E-8</v>
      </c>
    </row>
    <row r="140" spans="1:8" x14ac:dyDescent="0.2">
      <c r="A140">
        <v>2012</v>
      </c>
      <c r="B140" t="s">
        <v>24</v>
      </c>
      <c r="C140" t="s">
        <v>29</v>
      </c>
      <c r="D140" t="s">
        <v>32</v>
      </c>
      <c r="E140">
        <v>3</v>
      </c>
      <c r="F140">
        <v>5.6125795557276934</v>
      </c>
      <c r="G140">
        <v>3.909286476997337</v>
      </c>
      <c r="H140">
        <v>1.8149782140701401E-7</v>
      </c>
    </row>
    <row r="141" spans="1:8" x14ac:dyDescent="0.2">
      <c r="A141">
        <v>2012</v>
      </c>
      <c r="B141" t="s">
        <v>25</v>
      </c>
      <c r="C141" t="s">
        <v>29</v>
      </c>
      <c r="D141" t="s">
        <v>32</v>
      </c>
      <c r="E141">
        <v>0</v>
      </c>
      <c r="F141">
        <v>0</v>
      </c>
      <c r="G141">
        <v>0</v>
      </c>
      <c r="H141">
        <v>0</v>
      </c>
    </row>
    <row r="142" spans="1:8" x14ac:dyDescent="0.2">
      <c r="A142">
        <v>2012</v>
      </c>
      <c r="B142" t="s">
        <v>4</v>
      </c>
      <c r="C142" t="s">
        <v>29</v>
      </c>
      <c r="D142" t="s">
        <v>33</v>
      </c>
      <c r="E142">
        <v>0</v>
      </c>
      <c r="F142">
        <v>0</v>
      </c>
      <c r="G142">
        <v>0</v>
      </c>
      <c r="H142">
        <v>0</v>
      </c>
    </row>
    <row r="143" spans="1:8" x14ac:dyDescent="0.2">
      <c r="A143">
        <v>2012</v>
      </c>
      <c r="B143" t="s">
        <v>7</v>
      </c>
      <c r="C143" t="s">
        <v>29</v>
      </c>
      <c r="D143" t="s">
        <v>33</v>
      </c>
      <c r="E143">
        <v>0</v>
      </c>
      <c r="F143">
        <v>0</v>
      </c>
      <c r="G143">
        <v>0</v>
      </c>
      <c r="H143">
        <v>0</v>
      </c>
    </row>
    <row r="144" spans="1:8" x14ac:dyDescent="0.2">
      <c r="A144">
        <v>2012</v>
      </c>
      <c r="B144" t="s">
        <v>8</v>
      </c>
      <c r="C144" t="s">
        <v>29</v>
      </c>
      <c r="D144" t="s">
        <v>33</v>
      </c>
      <c r="E144">
        <v>0</v>
      </c>
      <c r="F144">
        <v>0</v>
      </c>
      <c r="G144">
        <v>0</v>
      </c>
      <c r="H144">
        <v>0</v>
      </c>
    </row>
    <row r="145" spans="1:8" x14ac:dyDescent="0.2">
      <c r="A145">
        <v>2012</v>
      </c>
      <c r="B145" t="s">
        <v>9</v>
      </c>
      <c r="C145" t="s">
        <v>29</v>
      </c>
      <c r="D145" t="s">
        <v>33</v>
      </c>
      <c r="E145">
        <v>0.3</v>
      </c>
      <c r="F145">
        <v>0.56125795557276936</v>
      </c>
      <c r="G145">
        <v>0.39092864769973368</v>
      </c>
      <c r="H145">
        <v>1.8149782140701401E-8</v>
      </c>
    </row>
    <row r="146" spans="1:8" x14ac:dyDescent="0.2">
      <c r="A146">
        <v>2012</v>
      </c>
      <c r="B146" t="s">
        <v>10</v>
      </c>
      <c r="C146" t="s">
        <v>29</v>
      </c>
      <c r="D146" t="s">
        <v>33</v>
      </c>
      <c r="E146">
        <v>5</v>
      </c>
      <c r="F146">
        <v>9.3542992595461563</v>
      </c>
      <c r="G146">
        <v>6.5154774616622291</v>
      </c>
      <c r="H146">
        <v>3.0249636901168998E-7</v>
      </c>
    </row>
    <row r="147" spans="1:8" x14ac:dyDescent="0.2">
      <c r="A147">
        <v>2012</v>
      </c>
      <c r="B147" t="s">
        <v>11</v>
      </c>
      <c r="C147" t="s">
        <v>29</v>
      </c>
      <c r="D147" t="s">
        <v>33</v>
      </c>
      <c r="E147">
        <v>1</v>
      </c>
      <c r="F147">
        <v>1.870859851909231</v>
      </c>
      <c r="G147">
        <v>1.303095492332446</v>
      </c>
      <c r="H147">
        <v>6.0499273802337999E-8</v>
      </c>
    </row>
    <row r="148" spans="1:8" x14ac:dyDescent="0.2">
      <c r="A148">
        <v>2012</v>
      </c>
      <c r="B148" t="s">
        <v>12</v>
      </c>
      <c r="C148" t="s">
        <v>29</v>
      </c>
      <c r="D148" t="s">
        <v>33</v>
      </c>
      <c r="E148">
        <v>3</v>
      </c>
      <c r="F148">
        <v>5.6125795557276934</v>
      </c>
      <c r="G148">
        <v>3.909286476997337</v>
      </c>
      <c r="H148">
        <v>1.8149782140701401E-7</v>
      </c>
    </row>
    <row r="149" spans="1:8" x14ac:dyDescent="0.2">
      <c r="A149">
        <v>2012</v>
      </c>
      <c r="B149" t="s">
        <v>13</v>
      </c>
      <c r="C149" t="s">
        <v>29</v>
      </c>
      <c r="D149" t="s">
        <v>33</v>
      </c>
      <c r="E149">
        <v>0.2</v>
      </c>
      <c r="F149">
        <v>0.37417197038184619</v>
      </c>
      <c r="G149">
        <v>0.26061909846648917</v>
      </c>
      <c r="H149">
        <v>1.20998547604676E-8</v>
      </c>
    </row>
    <row r="150" spans="1:8" x14ac:dyDescent="0.2">
      <c r="A150">
        <v>2012</v>
      </c>
      <c r="B150" t="s">
        <v>14</v>
      </c>
      <c r="C150" t="s">
        <v>29</v>
      </c>
      <c r="D150" t="s">
        <v>33</v>
      </c>
      <c r="E150">
        <v>0</v>
      </c>
      <c r="F150">
        <v>0</v>
      </c>
      <c r="G150">
        <v>0</v>
      </c>
      <c r="H150">
        <v>0</v>
      </c>
    </row>
    <row r="151" spans="1:8" x14ac:dyDescent="0.2">
      <c r="A151">
        <v>2012</v>
      </c>
      <c r="B151" t="s">
        <v>15</v>
      </c>
      <c r="C151" t="s">
        <v>29</v>
      </c>
      <c r="D151" t="s">
        <v>33</v>
      </c>
      <c r="E151">
        <v>2</v>
      </c>
      <c r="F151">
        <v>3.741719703818462</v>
      </c>
      <c r="G151">
        <v>2.6061909846648921</v>
      </c>
      <c r="H151">
        <v>1.20998547604676E-7</v>
      </c>
    </row>
    <row r="152" spans="1:8" x14ac:dyDescent="0.2">
      <c r="A152">
        <v>2012</v>
      </c>
      <c r="B152" t="s">
        <v>16</v>
      </c>
      <c r="C152" t="s">
        <v>29</v>
      </c>
      <c r="D152" t="s">
        <v>33</v>
      </c>
      <c r="E152">
        <v>0.2</v>
      </c>
      <c r="F152">
        <v>0.37417197038184619</v>
      </c>
      <c r="G152">
        <v>0.26061909846648917</v>
      </c>
      <c r="H152">
        <v>1.20998547604676E-8</v>
      </c>
    </row>
    <row r="153" spans="1:8" x14ac:dyDescent="0.2">
      <c r="A153">
        <v>2012</v>
      </c>
      <c r="B153" t="s">
        <v>17</v>
      </c>
      <c r="C153" t="s">
        <v>29</v>
      </c>
      <c r="D153" t="s">
        <v>33</v>
      </c>
      <c r="E153">
        <v>0.2</v>
      </c>
      <c r="F153">
        <v>0.37417197038184619</v>
      </c>
      <c r="G153">
        <v>0.26061909846648917</v>
      </c>
      <c r="H153">
        <v>1.20998547604676E-8</v>
      </c>
    </row>
    <row r="154" spans="1:8" x14ac:dyDescent="0.2">
      <c r="A154">
        <v>2012</v>
      </c>
      <c r="B154" t="s">
        <v>18</v>
      </c>
      <c r="C154" t="s">
        <v>29</v>
      </c>
      <c r="D154" t="s">
        <v>33</v>
      </c>
      <c r="E154">
        <v>0</v>
      </c>
      <c r="F154">
        <v>0</v>
      </c>
      <c r="G154">
        <v>0</v>
      </c>
      <c r="H154">
        <v>0</v>
      </c>
    </row>
    <row r="155" spans="1:8" x14ac:dyDescent="0.2">
      <c r="A155">
        <v>2012</v>
      </c>
      <c r="B155" t="s">
        <v>19</v>
      </c>
      <c r="C155" t="s">
        <v>29</v>
      </c>
      <c r="D155" t="s">
        <v>33</v>
      </c>
      <c r="E155">
        <v>0.4</v>
      </c>
      <c r="F155">
        <v>0.74834394076369248</v>
      </c>
      <c r="G155">
        <v>0.52123819693297835</v>
      </c>
      <c r="H155">
        <v>2.41997095209352E-8</v>
      </c>
    </row>
    <row r="156" spans="1:8" x14ac:dyDescent="0.2">
      <c r="A156">
        <v>2012</v>
      </c>
      <c r="B156" t="s">
        <v>20</v>
      </c>
      <c r="C156" t="s">
        <v>29</v>
      </c>
      <c r="D156" t="s">
        <v>33</v>
      </c>
      <c r="E156">
        <v>0</v>
      </c>
      <c r="F156">
        <v>0</v>
      </c>
      <c r="G156">
        <v>0</v>
      </c>
      <c r="H156">
        <v>0</v>
      </c>
    </row>
    <row r="157" spans="1:8" x14ac:dyDescent="0.2">
      <c r="A157">
        <v>2012</v>
      </c>
      <c r="B157" t="s">
        <v>21</v>
      </c>
      <c r="C157" t="s">
        <v>29</v>
      </c>
      <c r="D157" t="s">
        <v>33</v>
      </c>
      <c r="E157">
        <v>0.2</v>
      </c>
      <c r="F157">
        <v>0.37417197038184619</v>
      </c>
      <c r="G157">
        <v>0.26061909846648917</v>
      </c>
      <c r="H157">
        <v>1.20998547604676E-8</v>
      </c>
    </row>
    <row r="158" spans="1:8" x14ac:dyDescent="0.2">
      <c r="A158">
        <v>2012</v>
      </c>
      <c r="B158" t="s">
        <v>22</v>
      </c>
      <c r="C158" t="s">
        <v>29</v>
      </c>
      <c r="D158" t="s">
        <v>33</v>
      </c>
      <c r="E158">
        <v>0.1</v>
      </c>
      <c r="F158">
        <v>0.18708598519092309</v>
      </c>
      <c r="G158">
        <v>0.13030954923324459</v>
      </c>
      <c r="H158">
        <v>6.0499273802338009E-9</v>
      </c>
    </row>
    <row r="159" spans="1:8" x14ac:dyDescent="0.2">
      <c r="A159">
        <v>2012</v>
      </c>
      <c r="B159" t="s">
        <v>23</v>
      </c>
      <c r="C159" t="s">
        <v>29</v>
      </c>
      <c r="D159" t="s">
        <v>33</v>
      </c>
      <c r="E159">
        <v>1</v>
      </c>
      <c r="F159">
        <v>1.870859851909231</v>
      </c>
      <c r="G159">
        <v>1.303095492332446</v>
      </c>
      <c r="H159">
        <v>6.0499273802337999E-8</v>
      </c>
    </row>
    <row r="160" spans="1:8" x14ac:dyDescent="0.2">
      <c r="A160">
        <v>2012</v>
      </c>
      <c r="B160" t="s">
        <v>24</v>
      </c>
      <c r="C160" t="s">
        <v>29</v>
      </c>
      <c r="D160" t="s">
        <v>33</v>
      </c>
      <c r="E160">
        <v>0.1</v>
      </c>
      <c r="F160">
        <v>0.18708598519092309</v>
      </c>
      <c r="G160">
        <v>0.13030954923324459</v>
      </c>
      <c r="H160">
        <v>6.0499273802338009E-9</v>
      </c>
    </row>
    <row r="161" spans="1:8" x14ac:dyDescent="0.2">
      <c r="A161">
        <v>2012</v>
      </c>
      <c r="B161" t="s">
        <v>25</v>
      </c>
      <c r="C161" t="s">
        <v>29</v>
      </c>
      <c r="D161" t="s">
        <v>33</v>
      </c>
      <c r="E161">
        <v>0.1</v>
      </c>
      <c r="F161">
        <v>0.18708598519092309</v>
      </c>
      <c r="G161">
        <v>0.13030954923324459</v>
      </c>
      <c r="H161">
        <v>6.0499273802338009E-9</v>
      </c>
    </row>
    <row r="162" spans="1:8" x14ac:dyDescent="0.2">
      <c r="A162">
        <v>2012</v>
      </c>
      <c r="B162" t="s">
        <v>4</v>
      </c>
      <c r="C162" t="s">
        <v>34</v>
      </c>
      <c r="D162" t="s">
        <v>35</v>
      </c>
      <c r="E162">
        <v>921</v>
      </c>
      <c r="F162">
        <v>1723.0619236084019</v>
      </c>
      <c r="G162">
        <v>1200.150948438182</v>
      </c>
      <c r="H162">
        <v>5.5719831171953299E-5</v>
      </c>
    </row>
    <row r="163" spans="1:8" x14ac:dyDescent="0.2">
      <c r="A163">
        <v>2012</v>
      </c>
      <c r="B163" t="s">
        <v>7</v>
      </c>
      <c r="C163" t="s">
        <v>34</v>
      </c>
      <c r="D163" t="s">
        <v>35</v>
      </c>
      <c r="E163">
        <v>169</v>
      </c>
      <c r="F163">
        <v>316.17531497265998</v>
      </c>
      <c r="G163">
        <v>220.22313820418341</v>
      </c>
      <c r="H163">
        <v>1.022437727259512E-5</v>
      </c>
    </row>
    <row r="164" spans="1:8" x14ac:dyDescent="0.2">
      <c r="A164">
        <v>2012</v>
      </c>
      <c r="B164" t="s">
        <v>8</v>
      </c>
      <c r="C164" t="s">
        <v>34</v>
      </c>
      <c r="D164" t="s">
        <v>35</v>
      </c>
      <c r="E164">
        <v>77</v>
      </c>
      <c r="F164">
        <v>144.05620859701079</v>
      </c>
      <c r="G164">
        <v>100.3383529095983</v>
      </c>
      <c r="H164">
        <v>4.6584440827800256E-6</v>
      </c>
    </row>
    <row r="165" spans="1:8" x14ac:dyDescent="0.2">
      <c r="A165">
        <v>2012</v>
      </c>
      <c r="B165" t="s">
        <v>9</v>
      </c>
      <c r="C165" t="s">
        <v>34</v>
      </c>
      <c r="D165" t="s">
        <v>35</v>
      </c>
      <c r="E165">
        <v>1873</v>
      </c>
      <c r="F165">
        <v>3504.12050262599</v>
      </c>
      <c r="G165">
        <v>2440.6978571386712</v>
      </c>
      <c r="H165">
        <v>1.133151398317791E-4</v>
      </c>
    </row>
    <row r="166" spans="1:8" x14ac:dyDescent="0.2">
      <c r="A166">
        <v>2012</v>
      </c>
      <c r="B166" t="s">
        <v>10</v>
      </c>
      <c r="C166" t="s">
        <v>34</v>
      </c>
      <c r="D166" t="s">
        <v>35</v>
      </c>
      <c r="E166">
        <v>6679</v>
      </c>
      <c r="F166">
        <v>12495.47295090176</v>
      </c>
      <c r="G166">
        <v>8703.3747932884053</v>
      </c>
      <c r="H166">
        <v>4.040746497258155E-4</v>
      </c>
    </row>
    <row r="167" spans="1:8" x14ac:dyDescent="0.2">
      <c r="A167">
        <v>2012</v>
      </c>
      <c r="B167" t="s">
        <v>11</v>
      </c>
      <c r="C167" t="s">
        <v>34</v>
      </c>
      <c r="D167" t="s">
        <v>35</v>
      </c>
      <c r="E167">
        <v>1965</v>
      </c>
      <c r="F167">
        <v>3676.23960900164</v>
      </c>
      <c r="G167">
        <v>2560.5826424332558</v>
      </c>
      <c r="H167">
        <v>1.188810730215942E-4</v>
      </c>
    </row>
    <row r="168" spans="1:8" x14ac:dyDescent="0.2">
      <c r="A168">
        <v>2012</v>
      </c>
      <c r="B168" t="s">
        <v>12</v>
      </c>
      <c r="C168" t="s">
        <v>34</v>
      </c>
      <c r="D168" t="s">
        <v>35</v>
      </c>
      <c r="E168">
        <v>3977</v>
      </c>
      <c r="F168">
        <v>7440.4096310430123</v>
      </c>
      <c r="G168">
        <v>5182.4107730061369</v>
      </c>
      <c r="H168">
        <v>2.406056119118982E-4</v>
      </c>
    </row>
    <row r="169" spans="1:8" x14ac:dyDescent="0.2">
      <c r="A169">
        <v>2012</v>
      </c>
      <c r="B169" t="s">
        <v>13</v>
      </c>
      <c r="C169" t="s">
        <v>34</v>
      </c>
      <c r="D169" t="s">
        <v>35</v>
      </c>
      <c r="E169">
        <v>983</v>
      </c>
      <c r="F169">
        <v>1839.0552344267739</v>
      </c>
      <c r="G169">
        <v>1280.9428689627939</v>
      </c>
      <c r="H169">
        <v>5.9470786147698261E-5</v>
      </c>
    </row>
    <row r="170" spans="1:8" x14ac:dyDescent="0.2">
      <c r="A170">
        <v>2012</v>
      </c>
      <c r="B170" t="s">
        <v>14</v>
      </c>
      <c r="C170" t="s">
        <v>34</v>
      </c>
      <c r="D170" t="s">
        <v>35</v>
      </c>
      <c r="E170">
        <v>230</v>
      </c>
      <c r="F170">
        <v>430.29776593912322</v>
      </c>
      <c r="G170">
        <v>299.71196323646251</v>
      </c>
      <c r="H170">
        <v>1.391483297453774E-5</v>
      </c>
    </row>
    <row r="171" spans="1:8" x14ac:dyDescent="0.2">
      <c r="A171">
        <v>2012</v>
      </c>
      <c r="B171" t="s">
        <v>15</v>
      </c>
      <c r="C171" t="s">
        <v>34</v>
      </c>
      <c r="D171" t="s">
        <v>35</v>
      </c>
      <c r="E171">
        <v>568</v>
      </c>
      <c r="F171">
        <v>1062.6483958844431</v>
      </c>
      <c r="G171">
        <v>740.15823964482922</v>
      </c>
      <c r="H171">
        <v>3.4363587519727987E-5</v>
      </c>
    </row>
    <row r="172" spans="1:8" x14ac:dyDescent="0.2">
      <c r="A172">
        <v>2012</v>
      </c>
      <c r="B172" t="s">
        <v>16</v>
      </c>
      <c r="C172" t="s">
        <v>34</v>
      </c>
      <c r="D172" t="s">
        <v>35</v>
      </c>
      <c r="E172">
        <v>522</v>
      </c>
      <c r="F172">
        <v>976.58884269661871</v>
      </c>
      <c r="G172">
        <v>680.2158469975368</v>
      </c>
      <c r="H172">
        <v>3.1580620924820437E-5</v>
      </c>
    </row>
    <row r="173" spans="1:8" x14ac:dyDescent="0.2">
      <c r="A173">
        <v>2012</v>
      </c>
      <c r="B173" t="s">
        <v>17</v>
      </c>
      <c r="C173" t="s">
        <v>34</v>
      </c>
      <c r="D173" t="s">
        <v>35</v>
      </c>
      <c r="E173">
        <v>1950</v>
      </c>
      <c r="F173">
        <v>3648.1767112230009</v>
      </c>
      <c r="G173">
        <v>2541.0362100482689</v>
      </c>
      <c r="H173">
        <v>1.179735839145591E-4</v>
      </c>
    </row>
    <row r="174" spans="1:8" x14ac:dyDescent="0.2">
      <c r="A174">
        <v>2012</v>
      </c>
      <c r="B174" t="s">
        <v>18</v>
      </c>
      <c r="C174" t="s">
        <v>34</v>
      </c>
      <c r="D174" t="s">
        <v>35</v>
      </c>
      <c r="E174">
        <v>15</v>
      </c>
      <c r="F174">
        <v>28.062897778638469</v>
      </c>
      <c r="G174">
        <v>19.546432384986691</v>
      </c>
      <c r="H174">
        <v>9.074891070350701E-7</v>
      </c>
    </row>
    <row r="175" spans="1:8" x14ac:dyDescent="0.2">
      <c r="A175">
        <v>2012</v>
      </c>
      <c r="B175" t="s">
        <v>19</v>
      </c>
      <c r="C175" t="s">
        <v>34</v>
      </c>
      <c r="D175" t="s">
        <v>35</v>
      </c>
      <c r="E175">
        <v>6587</v>
      </c>
      <c r="F175">
        <v>12323.353844526109</v>
      </c>
      <c r="G175">
        <v>8583.4900079938216</v>
      </c>
      <c r="H175">
        <v>3.9850871653600051E-4</v>
      </c>
    </row>
    <row r="176" spans="1:8" x14ac:dyDescent="0.2">
      <c r="A176">
        <v>2012</v>
      </c>
      <c r="B176" t="s">
        <v>20</v>
      </c>
      <c r="C176" t="s">
        <v>34</v>
      </c>
      <c r="D176" t="s">
        <v>35</v>
      </c>
      <c r="E176">
        <v>1397</v>
      </c>
      <c r="F176">
        <v>2613.5912131171958</v>
      </c>
      <c r="G176">
        <v>1820.424402788427</v>
      </c>
      <c r="H176">
        <v>8.4517485501866185E-5</v>
      </c>
    </row>
    <row r="177" spans="1:8" x14ac:dyDescent="0.2">
      <c r="A177">
        <v>2012</v>
      </c>
      <c r="B177" t="s">
        <v>21</v>
      </c>
      <c r="C177" t="s">
        <v>34</v>
      </c>
      <c r="D177" t="s">
        <v>35</v>
      </c>
      <c r="E177">
        <v>1551</v>
      </c>
      <c r="F177">
        <v>2901.7036303112168</v>
      </c>
      <c r="G177">
        <v>2021.101108607623</v>
      </c>
      <c r="H177">
        <v>9.3834373667426235E-5</v>
      </c>
    </row>
    <row r="178" spans="1:8" x14ac:dyDescent="0.2">
      <c r="A178">
        <v>2012</v>
      </c>
      <c r="B178" t="s">
        <v>22</v>
      </c>
      <c r="C178" t="s">
        <v>34</v>
      </c>
      <c r="D178" t="s">
        <v>35</v>
      </c>
      <c r="E178">
        <v>107</v>
      </c>
      <c r="F178">
        <v>200.18200415428771</v>
      </c>
      <c r="G178">
        <v>139.43121767957169</v>
      </c>
      <c r="H178">
        <v>6.4734222968501654E-6</v>
      </c>
    </row>
    <row r="179" spans="1:8" x14ac:dyDescent="0.2">
      <c r="A179">
        <v>2012</v>
      </c>
      <c r="B179" t="s">
        <v>23</v>
      </c>
      <c r="C179" t="s">
        <v>34</v>
      </c>
      <c r="D179" t="s">
        <v>35</v>
      </c>
      <c r="E179">
        <v>645</v>
      </c>
      <c r="F179">
        <v>1206.704604481454</v>
      </c>
      <c r="G179">
        <v>840.49659255442748</v>
      </c>
      <c r="H179">
        <v>3.9022031602508012E-5</v>
      </c>
    </row>
    <row r="180" spans="1:8" x14ac:dyDescent="0.2">
      <c r="A180">
        <v>2012</v>
      </c>
      <c r="B180" t="s">
        <v>24</v>
      </c>
      <c r="C180" t="s">
        <v>34</v>
      </c>
      <c r="D180" t="s">
        <v>35</v>
      </c>
      <c r="E180">
        <v>1413</v>
      </c>
      <c r="F180">
        <v>2643.5249707477442</v>
      </c>
      <c r="G180">
        <v>1841.2739306657461</v>
      </c>
      <c r="H180">
        <v>8.5485473882703612E-5</v>
      </c>
    </row>
    <row r="181" spans="1:8" x14ac:dyDescent="0.2">
      <c r="A181">
        <v>2012</v>
      </c>
      <c r="B181" t="s">
        <v>25</v>
      </c>
      <c r="C181" t="s">
        <v>34</v>
      </c>
      <c r="D181" t="s">
        <v>35</v>
      </c>
      <c r="E181">
        <v>1397</v>
      </c>
      <c r="F181">
        <v>2613.5912131171958</v>
      </c>
      <c r="G181">
        <v>1820.424402788427</v>
      </c>
      <c r="H181">
        <v>8.4517485501866185E-5</v>
      </c>
    </row>
    <row r="182" spans="1:8" x14ac:dyDescent="0.2">
      <c r="A182">
        <v>2013</v>
      </c>
      <c r="B182" t="s">
        <v>4</v>
      </c>
      <c r="C182" t="s">
        <v>5</v>
      </c>
      <c r="D182" t="s">
        <v>6</v>
      </c>
      <c r="E182">
        <v>32</v>
      </c>
      <c r="F182">
        <v>58.864532597607891</v>
      </c>
      <c r="G182">
        <v>41.00045602449579</v>
      </c>
      <c r="H182">
        <v>1.8874595537865669E-6</v>
      </c>
    </row>
    <row r="183" spans="1:8" x14ac:dyDescent="0.2">
      <c r="A183">
        <v>2013</v>
      </c>
      <c r="B183" t="s">
        <v>7</v>
      </c>
      <c r="C183" t="s">
        <v>5</v>
      </c>
      <c r="D183" t="s">
        <v>6</v>
      </c>
      <c r="E183">
        <v>132</v>
      </c>
      <c r="F183">
        <v>242.81619696513249</v>
      </c>
      <c r="G183">
        <v>169.12688110104509</v>
      </c>
      <c r="H183">
        <v>7.7857706593695897E-6</v>
      </c>
    </row>
    <row r="184" spans="1:8" x14ac:dyDescent="0.2">
      <c r="A184">
        <v>2013</v>
      </c>
      <c r="B184" t="s">
        <v>8</v>
      </c>
      <c r="C184" t="s">
        <v>5</v>
      </c>
      <c r="D184" t="s">
        <v>6</v>
      </c>
      <c r="E184">
        <v>11</v>
      </c>
      <c r="F184">
        <v>20.234683080427711</v>
      </c>
      <c r="G184">
        <v>14.093906758420429</v>
      </c>
      <c r="H184">
        <v>6.4881422161413251E-7</v>
      </c>
    </row>
    <row r="185" spans="1:8" x14ac:dyDescent="0.2">
      <c r="A185">
        <v>2013</v>
      </c>
      <c r="B185" t="s">
        <v>9</v>
      </c>
      <c r="C185" t="s">
        <v>5</v>
      </c>
      <c r="D185" t="s">
        <v>6</v>
      </c>
      <c r="E185">
        <v>790</v>
      </c>
      <c r="F185">
        <v>1453.218148503445</v>
      </c>
      <c r="G185">
        <v>1012.19875810474</v>
      </c>
      <c r="H185">
        <v>4.6596657734105867E-5</v>
      </c>
    </row>
    <row r="186" spans="1:8" x14ac:dyDescent="0.2">
      <c r="A186">
        <v>2013</v>
      </c>
      <c r="B186" t="s">
        <v>10</v>
      </c>
      <c r="C186" t="s">
        <v>5</v>
      </c>
      <c r="D186" t="s">
        <v>6</v>
      </c>
      <c r="E186">
        <v>1644</v>
      </c>
      <c r="F186">
        <v>3024.1653622021049</v>
      </c>
      <c r="G186">
        <v>2106.3984282584711</v>
      </c>
      <c r="H186">
        <v>9.6968234575784873E-5</v>
      </c>
    </row>
    <row r="187" spans="1:8" x14ac:dyDescent="0.2">
      <c r="A187">
        <v>2013</v>
      </c>
      <c r="B187" t="s">
        <v>11</v>
      </c>
      <c r="C187" t="s">
        <v>5</v>
      </c>
      <c r="D187" t="s">
        <v>6</v>
      </c>
      <c r="E187">
        <v>1324</v>
      </c>
      <c r="F187">
        <v>2435.5200362260261</v>
      </c>
      <c r="G187">
        <v>1696.3938680135129</v>
      </c>
      <c r="H187">
        <v>7.8093639037919219E-5</v>
      </c>
    </row>
    <row r="188" spans="1:8" x14ac:dyDescent="0.2">
      <c r="A188">
        <v>2013</v>
      </c>
      <c r="B188" t="s">
        <v>12</v>
      </c>
      <c r="C188" t="s">
        <v>5</v>
      </c>
      <c r="D188" t="s">
        <v>6</v>
      </c>
      <c r="E188">
        <v>1446</v>
      </c>
      <c r="F188">
        <v>2659.9410667544062</v>
      </c>
      <c r="G188">
        <v>1852.708106606904</v>
      </c>
      <c r="H188">
        <v>8.5289578586730504E-5</v>
      </c>
    </row>
    <row r="189" spans="1:8" x14ac:dyDescent="0.2">
      <c r="A189">
        <v>2013</v>
      </c>
      <c r="B189" t="s">
        <v>13</v>
      </c>
      <c r="C189" t="s">
        <v>5</v>
      </c>
      <c r="D189" t="s">
        <v>6</v>
      </c>
      <c r="E189">
        <v>339</v>
      </c>
      <c r="F189">
        <v>623.59614220590856</v>
      </c>
      <c r="G189">
        <v>434.34858100950231</v>
      </c>
      <c r="H189">
        <v>1.9995274647926449E-5</v>
      </c>
    </row>
    <row r="190" spans="1:8" x14ac:dyDescent="0.2">
      <c r="A190">
        <v>2013</v>
      </c>
      <c r="B190" t="s">
        <v>14</v>
      </c>
      <c r="C190" t="s">
        <v>5</v>
      </c>
      <c r="D190" t="s">
        <v>6</v>
      </c>
      <c r="E190">
        <v>150</v>
      </c>
      <c r="F190">
        <v>275.92749655128699</v>
      </c>
      <c r="G190">
        <v>192.18963761482411</v>
      </c>
      <c r="H190">
        <v>8.8474666583745338E-6</v>
      </c>
    </row>
    <row r="191" spans="1:8" x14ac:dyDescent="0.2">
      <c r="A191">
        <v>2013</v>
      </c>
      <c r="B191" t="s">
        <v>15</v>
      </c>
      <c r="C191" t="s">
        <v>5</v>
      </c>
      <c r="D191" t="s">
        <v>6</v>
      </c>
      <c r="E191">
        <v>1203</v>
      </c>
      <c r="F191">
        <v>2212.938522341321</v>
      </c>
      <c r="G191">
        <v>1541.360893670889</v>
      </c>
      <c r="H191">
        <v>7.0956682600163747E-5</v>
      </c>
    </row>
    <row r="192" spans="1:8" x14ac:dyDescent="0.2">
      <c r="A192">
        <v>2013</v>
      </c>
      <c r="B192" t="s">
        <v>16</v>
      </c>
      <c r="C192" t="s">
        <v>5</v>
      </c>
      <c r="D192" t="s">
        <v>6</v>
      </c>
      <c r="E192">
        <v>2089</v>
      </c>
      <c r="F192">
        <v>3842.7502686375901</v>
      </c>
      <c r="G192">
        <v>2676.5610198491158</v>
      </c>
      <c r="H192">
        <v>1.2321571899562929E-4</v>
      </c>
    </row>
    <row r="193" spans="1:8" x14ac:dyDescent="0.2">
      <c r="A193">
        <v>2013</v>
      </c>
      <c r="B193" t="s">
        <v>17</v>
      </c>
      <c r="C193" t="s">
        <v>5</v>
      </c>
      <c r="D193" t="s">
        <v>6</v>
      </c>
      <c r="E193">
        <v>453</v>
      </c>
      <c r="F193">
        <v>833.30103958488667</v>
      </c>
      <c r="G193">
        <v>580.41270559676855</v>
      </c>
      <c r="H193">
        <v>2.671934930829109E-5</v>
      </c>
    </row>
    <row r="194" spans="1:8" x14ac:dyDescent="0.2">
      <c r="A194">
        <v>2013</v>
      </c>
      <c r="B194" t="s">
        <v>18</v>
      </c>
      <c r="C194" t="s">
        <v>5</v>
      </c>
      <c r="D194" t="s">
        <v>6</v>
      </c>
      <c r="E194">
        <v>8</v>
      </c>
      <c r="F194">
        <v>14.716133149401969</v>
      </c>
      <c r="G194">
        <v>10.250114006123949</v>
      </c>
      <c r="H194">
        <v>4.7186488844664168E-7</v>
      </c>
    </row>
    <row r="195" spans="1:8" x14ac:dyDescent="0.2">
      <c r="A195">
        <v>2013</v>
      </c>
      <c r="B195" t="s">
        <v>19</v>
      </c>
      <c r="C195" t="s">
        <v>5</v>
      </c>
      <c r="D195" t="s">
        <v>6</v>
      </c>
      <c r="E195">
        <v>848</v>
      </c>
      <c r="F195">
        <v>1559.9101138366091</v>
      </c>
      <c r="G195">
        <v>1086.5120846491379</v>
      </c>
      <c r="H195">
        <v>5.0017678175344033E-5</v>
      </c>
    </row>
    <row r="196" spans="1:8" x14ac:dyDescent="0.2">
      <c r="A196">
        <v>2013</v>
      </c>
      <c r="B196" t="s">
        <v>20</v>
      </c>
      <c r="C196" t="s">
        <v>5</v>
      </c>
      <c r="D196" t="s">
        <v>6</v>
      </c>
      <c r="E196">
        <v>9</v>
      </c>
      <c r="F196">
        <v>16.555649793077219</v>
      </c>
      <c r="G196">
        <v>11.53137825688944</v>
      </c>
      <c r="H196">
        <v>5.3084799950247203E-7</v>
      </c>
    </row>
    <row r="197" spans="1:8" x14ac:dyDescent="0.2">
      <c r="A197">
        <v>2013</v>
      </c>
      <c r="B197" t="s">
        <v>21</v>
      </c>
      <c r="C197" t="s">
        <v>5</v>
      </c>
      <c r="D197" t="s">
        <v>6</v>
      </c>
      <c r="E197">
        <v>57</v>
      </c>
      <c r="F197">
        <v>104.85244868948899</v>
      </c>
      <c r="G197">
        <v>73.032062293633132</v>
      </c>
      <c r="H197">
        <v>3.3620373301823228E-6</v>
      </c>
    </row>
    <row r="198" spans="1:8" x14ac:dyDescent="0.2">
      <c r="A198">
        <v>2013</v>
      </c>
      <c r="B198" t="s">
        <v>22</v>
      </c>
      <c r="C198" t="s">
        <v>5</v>
      </c>
      <c r="D198" t="s">
        <v>6</v>
      </c>
      <c r="E198">
        <v>25</v>
      </c>
      <c r="F198">
        <v>45.987916091881161</v>
      </c>
      <c r="G198">
        <v>32.031606269137328</v>
      </c>
      <c r="H198">
        <v>1.4745777763957551E-6</v>
      </c>
    </row>
    <row r="199" spans="1:8" x14ac:dyDescent="0.2">
      <c r="A199">
        <v>2013</v>
      </c>
      <c r="B199" t="s">
        <v>23</v>
      </c>
      <c r="C199" t="s">
        <v>5</v>
      </c>
      <c r="D199" t="s">
        <v>6</v>
      </c>
      <c r="E199">
        <v>67</v>
      </c>
      <c r="F199">
        <v>123.2476151262415</v>
      </c>
      <c r="G199">
        <v>85.84470480128806</v>
      </c>
      <c r="H199">
        <v>3.9518684407406254E-6</v>
      </c>
    </row>
    <row r="200" spans="1:8" x14ac:dyDescent="0.2">
      <c r="A200">
        <v>2013</v>
      </c>
      <c r="B200" t="s">
        <v>24</v>
      </c>
      <c r="C200" t="s">
        <v>5</v>
      </c>
      <c r="D200" t="s">
        <v>6</v>
      </c>
      <c r="E200">
        <v>217</v>
      </c>
      <c r="F200">
        <v>399.17511167752849</v>
      </c>
      <c r="G200">
        <v>278.03434241611211</v>
      </c>
      <c r="H200">
        <v>1.2799335099115159E-5</v>
      </c>
    </row>
    <row r="201" spans="1:8" x14ac:dyDescent="0.2">
      <c r="A201">
        <v>2013</v>
      </c>
      <c r="B201" t="s">
        <v>25</v>
      </c>
      <c r="C201" t="s">
        <v>5</v>
      </c>
      <c r="D201" t="s">
        <v>6</v>
      </c>
      <c r="E201">
        <v>501</v>
      </c>
      <c r="F201">
        <v>921.59783848129848</v>
      </c>
      <c r="G201">
        <v>641.91338963351234</v>
      </c>
      <c r="H201">
        <v>2.955053863897094E-5</v>
      </c>
    </row>
    <row r="202" spans="1:8" x14ac:dyDescent="0.2">
      <c r="A202">
        <v>2013</v>
      </c>
      <c r="B202" t="s">
        <v>4</v>
      </c>
      <c r="C202" t="s">
        <v>5</v>
      </c>
      <c r="D202" t="s">
        <v>26</v>
      </c>
      <c r="E202">
        <v>16</v>
      </c>
      <c r="F202">
        <v>29.432266298803949</v>
      </c>
      <c r="G202">
        <v>20.500228012247899</v>
      </c>
      <c r="H202">
        <v>9.4372977689328346E-7</v>
      </c>
    </row>
    <row r="203" spans="1:8" x14ac:dyDescent="0.2">
      <c r="A203">
        <v>2013</v>
      </c>
      <c r="B203" t="s">
        <v>7</v>
      </c>
      <c r="C203" t="s">
        <v>5</v>
      </c>
      <c r="D203" t="s">
        <v>26</v>
      </c>
      <c r="E203">
        <v>57</v>
      </c>
      <c r="F203">
        <v>104.85244868948899</v>
      </c>
      <c r="G203">
        <v>73.032062293633132</v>
      </c>
      <c r="H203">
        <v>3.3620373301823228E-6</v>
      </c>
    </row>
    <row r="204" spans="1:8" x14ac:dyDescent="0.2">
      <c r="A204">
        <v>2013</v>
      </c>
      <c r="B204" t="s">
        <v>8</v>
      </c>
      <c r="C204" t="s">
        <v>5</v>
      </c>
      <c r="D204" t="s">
        <v>26</v>
      </c>
      <c r="E204">
        <v>1</v>
      </c>
      <c r="F204">
        <v>1.839516643675247</v>
      </c>
      <c r="G204">
        <v>1.281264250765493</v>
      </c>
      <c r="H204">
        <v>5.8983111055830223E-8</v>
      </c>
    </row>
    <row r="205" spans="1:8" x14ac:dyDescent="0.2">
      <c r="A205">
        <v>2013</v>
      </c>
      <c r="B205" t="s">
        <v>9</v>
      </c>
      <c r="C205" t="s">
        <v>5</v>
      </c>
      <c r="D205" t="s">
        <v>26</v>
      </c>
      <c r="E205">
        <v>46</v>
      </c>
      <c r="F205">
        <v>84.617765609061337</v>
      </c>
      <c r="G205">
        <v>58.938155535212701</v>
      </c>
      <c r="H205">
        <v>2.7132231085681898E-6</v>
      </c>
    </row>
    <row r="206" spans="1:8" x14ac:dyDescent="0.2">
      <c r="A206">
        <v>2013</v>
      </c>
      <c r="B206" t="s">
        <v>10</v>
      </c>
      <c r="C206" t="s">
        <v>5</v>
      </c>
      <c r="D206" t="s">
        <v>26</v>
      </c>
      <c r="E206">
        <v>470</v>
      </c>
      <c r="F206">
        <v>864.57282252736582</v>
      </c>
      <c r="G206">
        <v>602.19419785978198</v>
      </c>
      <c r="H206">
        <v>2.772206219624021E-5</v>
      </c>
    </row>
    <row r="207" spans="1:8" x14ac:dyDescent="0.2">
      <c r="A207">
        <v>2013</v>
      </c>
      <c r="B207" t="s">
        <v>11</v>
      </c>
      <c r="C207" t="s">
        <v>5</v>
      </c>
      <c r="D207" t="s">
        <v>26</v>
      </c>
      <c r="E207">
        <v>202</v>
      </c>
      <c r="F207">
        <v>371.58236202239982</v>
      </c>
      <c r="G207">
        <v>258.81537865462968</v>
      </c>
      <c r="H207">
        <v>1.191458843327771E-5</v>
      </c>
    </row>
    <row r="208" spans="1:8" x14ac:dyDescent="0.2">
      <c r="A208">
        <v>2013</v>
      </c>
      <c r="B208" t="s">
        <v>12</v>
      </c>
      <c r="C208" t="s">
        <v>5</v>
      </c>
      <c r="D208" t="s">
        <v>26</v>
      </c>
      <c r="E208">
        <v>313</v>
      </c>
      <c r="F208">
        <v>575.76870947035218</v>
      </c>
      <c r="G208">
        <v>401.03571048959952</v>
      </c>
      <c r="H208">
        <v>1.8461713760474859E-5</v>
      </c>
    </row>
    <row r="209" spans="1:8" x14ac:dyDescent="0.2">
      <c r="A209">
        <v>2013</v>
      </c>
      <c r="B209" t="s">
        <v>13</v>
      </c>
      <c r="C209" t="s">
        <v>5</v>
      </c>
      <c r="D209" t="s">
        <v>26</v>
      </c>
      <c r="E209">
        <v>32</v>
      </c>
      <c r="F209">
        <v>58.864532597607891</v>
      </c>
      <c r="G209">
        <v>41.00045602449579</v>
      </c>
      <c r="H209">
        <v>1.8874595537865669E-6</v>
      </c>
    </row>
    <row r="210" spans="1:8" x14ac:dyDescent="0.2">
      <c r="A210">
        <v>2013</v>
      </c>
      <c r="B210" t="s">
        <v>14</v>
      </c>
      <c r="C210" t="s">
        <v>5</v>
      </c>
      <c r="D210" t="s">
        <v>26</v>
      </c>
      <c r="E210">
        <v>76</v>
      </c>
      <c r="F210">
        <v>139.80326491931871</v>
      </c>
      <c r="G210">
        <v>97.376083058177514</v>
      </c>
      <c r="H210">
        <v>4.4827164402430974E-6</v>
      </c>
    </row>
    <row r="211" spans="1:8" x14ac:dyDescent="0.2">
      <c r="A211">
        <v>2013</v>
      </c>
      <c r="B211" t="s">
        <v>15</v>
      </c>
      <c r="C211" t="s">
        <v>5</v>
      </c>
      <c r="D211" t="s">
        <v>26</v>
      </c>
      <c r="E211">
        <v>215</v>
      </c>
      <c r="F211">
        <v>395.49607839017801</v>
      </c>
      <c r="G211">
        <v>275.47181391458111</v>
      </c>
      <c r="H211">
        <v>1.26813688770035E-5</v>
      </c>
    </row>
    <row r="212" spans="1:8" x14ac:dyDescent="0.2">
      <c r="A212">
        <v>2013</v>
      </c>
      <c r="B212" t="s">
        <v>16</v>
      </c>
      <c r="C212" t="s">
        <v>5</v>
      </c>
      <c r="D212" t="s">
        <v>26</v>
      </c>
      <c r="E212">
        <v>64</v>
      </c>
      <c r="F212">
        <v>117.7290651952158</v>
      </c>
      <c r="G212">
        <v>82.00091204899158</v>
      </c>
      <c r="H212">
        <v>3.7749191075731339E-6</v>
      </c>
    </row>
    <row r="213" spans="1:8" x14ac:dyDescent="0.2">
      <c r="A213">
        <v>2013</v>
      </c>
      <c r="B213" t="s">
        <v>17</v>
      </c>
      <c r="C213" t="s">
        <v>5</v>
      </c>
      <c r="D213" t="s">
        <v>26</v>
      </c>
      <c r="E213">
        <v>44</v>
      </c>
      <c r="F213">
        <v>80.938732321710845</v>
      </c>
      <c r="G213">
        <v>56.375627033681717</v>
      </c>
      <c r="H213">
        <v>2.5952568864565301E-6</v>
      </c>
    </row>
    <row r="214" spans="1:8" x14ac:dyDescent="0.2">
      <c r="A214">
        <v>2013</v>
      </c>
      <c r="B214" t="s">
        <v>18</v>
      </c>
      <c r="C214" t="s">
        <v>5</v>
      </c>
      <c r="D214" t="s">
        <v>26</v>
      </c>
      <c r="E214">
        <v>12</v>
      </c>
      <c r="F214">
        <v>22.07419972410295</v>
      </c>
      <c r="G214">
        <v>15.37517100918592</v>
      </c>
      <c r="H214">
        <v>7.077973326699627E-7</v>
      </c>
    </row>
    <row r="215" spans="1:8" x14ac:dyDescent="0.2">
      <c r="A215">
        <v>2013</v>
      </c>
      <c r="B215" t="s">
        <v>19</v>
      </c>
      <c r="C215" t="s">
        <v>5</v>
      </c>
      <c r="D215" t="s">
        <v>26</v>
      </c>
      <c r="E215">
        <v>114</v>
      </c>
      <c r="F215">
        <v>209.7048973789781</v>
      </c>
      <c r="G215">
        <v>146.06412458726629</v>
      </c>
      <c r="H215">
        <v>6.7240746603646457E-6</v>
      </c>
    </row>
    <row r="216" spans="1:8" x14ac:dyDescent="0.2">
      <c r="A216">
        <v>2013</v>
      </c>
      <c r="B216" t="s">
        <v>20</v>
      </c>
      <c r="C216" t="s">
        <v>5</v>
      </c>
      <c r="D216" t="s">
        <v>26</v>
      </c>
      <c r="E216">
        <v>8</v>
      </c>
      <c r="F216">
        <v>14.716133149401969</v>
      </c>
      <c r="G216">
        <v>10.250114006123949</v>
      </c>
      <c r="H216">
        <v>4.7186488844664168E-7</v>
      </c>
    </row>
    <row r="217" spans="1:8" x14ac:dyDescent="0.2">
      <c r="A217">
        <v>2013</v>
      </c>
      <c r="B217" t="s">
        <v>21</v>
      </c>
      <c r="C217" t="s">
        <v>5</v>
      </c>
      <c r="D217" t="s">
        <v>26</v>
      </c>
      <c r="E217">
        <v>22</v>
      </c>
      <c r="F217">
        <v>40.469366160855422</v>
      </c>
      <c r="G217">
        <v>28.187813516840858</v>
      </c>
      <c r="H217">
        <v>1.297628443228265E-6</v>
      </c>
    </row>
    <row r="218" spans="1:8" x14ac:dyDescent="0.2">
      <c r="A218">
        <v>2013</v>
      </c>
      <c r="B218" t="s">
        <v>22</v>
      </c>
      <c r="C218" t="s">
        <v>5</v>
      </c>
      <c r="D218" t="s">
        <v>26</v>
      </c>
      <c r="E218">
        <v>17</v>
      </c>
      <c r="F218">
        <v>31.271782942479192</v>
      </c>
      <c r="G218">
        <v>21.781492263013391</v>
      </c>
      <c r="H218">
        <v>1.002712887949114E-6</v>
      </c>
    </row>
    <row r="219" spans="1:8" x14ac:dyDescent="0.2">
      <c r="A219">
        <v>2013</v>
      </c>
      <c r="B219" t="s">
        <v>23</v>
      </c>
      <c r="C219" t="s">
        <v>5</v>
      </c>
      <c r="D219" t="s">
        <v>26</v>
      </c>
      <c r="E219">
        <v>13</v>
      </c>
      <c r="F219">
        <v>23.9137163677782</v>
      </c>
      <c r="G219">
        <v>16.656435259951419</v>
      </c>
      <c r="H219">
        <v>7.6678044372579289E-7</v>
      </c>
    </row>
    <row r="220" spans="1:8" x14ac:dyDescent="0.2">
      <c r="A220">
        <v>2013</v>
      </c>
      <c r="B220" t="s">
        <v>24</v>
      </c>
      <c r="C220" t="s">
        <v>5</v>
      </c>
      <c r="D220" t="s">
        <v>26</v>
      </c>
      <c r="E220">
        <v>28</v>
      </c>
      <c r="F220">
        <v>51.506466022906892</v>
      </c>
      <c r="G220">
        <v>35.875399021433822</v>
      </c>
      <c r="H220">
        <v>1.651527109563246E-6</v>
      </c>
    </row>
    <row r="221" spans="1:8" x14ac:dyDescent="0.2">
      <c r="A221">
        <v>2013</v>
      </c>
      <c r="B221" t="s">
        <v>25</v>
      </c>
      <c r="C221" t="s">
        <v>5</v>
      </c>
      <c r="D221" t="s">
        <v>26</v>
      </c>
      <c r="E221">
        <v>55</v>
      </c>
      <c r="F221">
        <v>101.1734154021386</v>
      </c>
      <c r="G221">
        <v>70.469533792102141</v>
      </c>
      <c r="H221">
        <v>3.2440711080706618E-6</v>
      </c>
    </row>
    <row r="222" spans="1:8" x14ac:dyDescent="0.2">
      <c r="A222">
        <v>2013</v>
      </c>
      <c r="B222" t="s">
        <v>4</v>
      </c>
      <c r="C222" t="s">
        <v>5</v>
      </c>
      <c r="D222" t="s">
        <v>27</v>
      </c>
      <c r="E222">
        <v>43</v>
      </c>
      <c r="F222">
        <v>79.099215678035591</v>
      </c>
      <c r="G222">
        <v>55.094362782916221</v>
      </c>
      <c r="H222">
        <v>2.5362737754007E-6</v>
      </c>
    </row>
    <row r="223" spans="1:8" x14ac:dyDescent="0.2">
      <c r="A223">
        <v>2013</v>
      </c>
      <c r="B223" t="s">
        <v>7</v>
      </c>
      <c r="C223" t="s">
        <v>5</v>
      </c>
      <c r="D223" t="s">
        <v>27</v>
      </c>
      <c r="E223">
        <v>10</v>
      </c>
      <c r="F223">
        <v>18.395166436752461</v>
      </c>
      <c r="G223">
        <v>12.812642507654941</v>
      </c>
      <c r="H223">
        <v>5.8983111055830232E-7</v>
      </c>
    </row>
    <row r="224" spans="1:8" x14ac:dyDescent="0.2">
      <c r="A224">
        <v>2013</v>
      </c>
      <c r="B224" t="s">
        <v>8</v>
      </c>
      <c r="C224" t="s">
        <v>5</v>
      </c>
      <c r="D224" t="s">
        <v>27</v>
      </c>
      <c r="E224">
        <v>14</v>
      </c>
      <c r="F224">
        <v>25.75323301145345</v>
      </c>
      <c r="G224">
        <v>17.937699510716911</v>
      </c>
      <c r="H224">
        <v>8.2576355478162319E-7</v>
      </c>
    </row>
    <row r="225" spans="1:8" x14ac:dyDescent="0.2">
      <c r="A225">
        <v>2013</v>
      </c>
      <c r="B225" t="s">
        <v>9</v>
      </c>
      <c r="C225" t="s">
        <v>5</v>
      </c>
      <c r="D225" t="s">
        <v>27</v>
      </c>
      <c r="E225">
        <v>58</v>
      </c>
      <c r="F225">
        <v>106.6919653331643</v>
      </c>
      <c r="G225">
        <v>74.313326544398635</v>
      </c>
      <c r="H225">
        <v>3.4210204412381529E-6</v>
      </c>
    </row>
    <row r="226" spans="1:8" x14ac:dyDescent="0.2">
      <c r="A226">
        <v>2013</v>
      </c>
      <c r="B226" t="s">
        <v>10</v>
      </c>
      <c r="C226" t="s">
        <v>5</v>
      </c>
      <c r="D226" t="s">
        <v>27</v>
      </c>
      <c r="E226">
        <v>142</v>
      </c>
      <c r="F226">
        <v>261.21136340188502</v>
      </c>
      <c r="G226">
        <v>181.93952360870011</v>
      </c>
      <c r="H226">
        <v>8.3756017699278914E-6</v>
      </c>
    </row>
    <row r="227" spans="1:8" x14ac:dyDescent="0.2">
      <c r="A227">
        <v>2013</v>
      </c>
      <c r="B227" t="s">
        <v>11</v>
      </c>
      <c r="C227" t="s">
        <v>5</v>
      </c>
      <c r="D227" t="s">
        <v>27</v>
      </c>
      <c r="E227">
        <v>35</v>
      </c>
      <c r="F227">
        <v>64.383082528633622</v>
      </c>
      <c r="G227">
        <v>44.84424877679227</v>
      </c>
      <c r="H227">
        <v>2.064408886954058E-6</v>
      </c>
    </row>
    <row r="228" spans="1:8" x14ac:dyDescent="0.2">
      <c r="A228">
        <v>2013</v>
      </c>
      <c r="B228" t="s">
        <v>12</v>
      </c>
      <c r="C228" t="s">
        <v>5</v>
      </c>
      <c r="D228" t="s">
        <v>27</v>
      </c>
      <c r="E228">
        <v>82</v>
      </c>
      <c r="F228">
        <v>150.8403647813702</v>
      </c>
      <c r="G228">
        <v>105.0636685627705</v>
      </c>
      <c r="H228">
        <v>4.8366151065780788E-6</v>
      </c>
    </row>
    <row r="229" spans="1:8" x14ac:dyDescent="0.2">
      <c r="A229">
        <v>2013</v>
      </c>
      <c r="B229" t="s">
        <v>13</v>
      </c>
      <c r="C229" t="s">
        <v>5</v>
      </c>
      <c r="D229" t="s">
        <v>27</v>
      </c>
      <c r="E229">
        <v>42</v>
      </c>
      <c r="F229">
        <v>77.259699034360352</v>
      </c>
      <c r="G229">
        <v>53.813098532150732</v>
      </c>
      <c r="H229">
        <v>2.477290664344869E-6</v>
      </c>
    </row>
    <row r="230" spans="1:8" x14ac:dyDescent="0.2">
      <c r="A230">
        <v>2013</v>
      </c>
      <c r="B230" t="s">
        <v>14</v>
      </c>
      <c r="C230" t="s">
        <v>5</v>
      </c>
      <c r="D230" t="s">
        <v>27</v>
      </c>
      <c r="E230">
        <v>5</v>
      </c>
      <c r="F230">
        <v>9.1975832183762325</v>
      </c>
      <c r="G230">
        <v>6.4063212538274694</v>
      </c>
      <c r="H230">
        <v>2.9491555527915121E-7</v>
      </c>
    </row>
    <row r="231" spans="1:8" x14ac:dyDescent="0.2">
      <c r="A231">
        <v>2013</v>
      </c>
      <c r="B231" t="s">
        <v>15</v>
      </c>
      <c r="C231" t="s">
        <v>5</v>
      </c>
      <c r="D231" t="s">
        <v>27</v>
      </c>
      <c r="E231">
        <v>6</v>
      </c>
      <c r="F231">
        <v>11.03709986205148</v>
      </c>
      <c r="G231">
        <v>7.6875855045929624</v>
      </c>
      <c r="H231">
        <v>3.538986663349814E-7</v>
      </c>
    </row>
    <row r="232" spans="1:8" x14ac:dyDescent="0.2">
      <c r="A232">
        <v>2013</v>
      </c>
      <c r="B232" t="s">
        <v>16</v>
      </c>
      <c r="C232" t="s">
        <v>5</v>
      </c>
      <c r="D232" t="s">
        <v>27</v>
      </c>
      <c r="E232">
        <v>2</v>
      </c>
      <c r="F232">
        <v>3.6790332873504932</v>
      </c>
      <c r="G232">
        <v>2.5625285015309869</v>
      </c>
      <c r="H232">
        <v>1.1796622211166041E-7</v>
      </c>
    </row>
    <row r="233" spans="1:8" x14ac:dyDescent="0.2">
      <c r="A233">
        <v>2013</v>
      </c>
      <c r="B233" t="s">
        <v>17</v>
      </c>
      <c r="C233" t="s">
        <v>5</v>
      </c>
      <c r="D233" t="s">
        <v>27</v>
      </c>
      <c r="E233">
        <v>12</v>
      </c>
      <c r="F233">
        <v>22.07419972410295</v>
      </c>
      <c r="G233">
        <v>15.37517100918592</v>
      </c>
      <c r="H233">
        <v>7.077973326699627E-7</v>
      </c>
    </row>
    <row r="234" spans="1:8" x14ac:dyDescent="0.2">
      <c r="A234">
        <v>2013</v>
      </c>
      <c r="B234" t="s">
        <v>18</v>
      </c>
      <c r="C234" t="s">
        <v>5</v>
      </c>
      <c r="D234" t="s">
        <v>27</v>
      </c>
      <c r="E234">
        <v>0</v>
      </c>
      <c r="F234">
        <v>0</v>
      </c>
      <c r="G234">
        <v>0</v>
      </c>
      <c r="H234">
        <v>0</v>
      </c>
    </row>
    <row r="235" spans="1:8" x14ac:dyDescent="0.2">
      <c r="A235">
        <v>2013</v>
      </c>
      <c r="B235" t="s">
        <v>19</v>
      </c>
      <c r="C235" t="s">
        <v>5</v>
      </c>
      <c r="D235" t="s">
        <v>27</v>
      </c>
      <c r="E235">
        <v>60</v>
      </c>
      <c r="F235">
        <v>110.3709986205148</v>
      </c>
      <c r="G235">
        <v>76.875855045929612</v>
      </c>
      <c r="H235">
        <v>3.5389866633498139E-6</v>
      </c>
    </row>
    <row r="236" spans="1:8" x14ac:dyDescent="0.2">
      <c r="A236">
        <v>2013</v>
      </c>
      <c r="B236" t="s">
        <v>20</v>
      </c>
      <c r="C236" t="s">
        <v>5</v>
      </c>
      <c r="D236" t="s">
        <v>27</v>
      </c>
      <c r="E236">
        <v>32</v>
      </c>
      <c r="F236">
        <v>58.864532597607891</v>
      </c>
      <c r="G236">
        <v>41.00045602449579</v>
      </c>
      <c r="H236">
        <v>1.8874595537865669E-6</v>
      </c>
    </row>
    <row r="237" spans="1:8" x14ac:dyDescent="0.2">
      <c r="A237">
        <v>2013</v>
      </c>
      <c r="B237" t="s">
        <v>21</v>
      </c>
      <c r="C237" t="s">
        <v>5</v>
      </c>
      <c r="D237" t="s">
        <v>27</v>
      </c>
      <c r="E237">
        <v>32</v>
      </c>
      <c r="F237">
        <v>58.864532597607891</v>
      </c>
      <c r="G237">
        <v>41.00045602449579</v>
      </c>
      <c r="H237">
        <v>1.8874595537865669E-6</v>
      </c>
    </row>
    <row r="238" spans="1:8" x14ac:dyDescent="0.2">
      <c r="A238">
        <v>2013</v>
      </c>
      <c r="B238" t="s">
        <v>22</v>
      </c>
      <c r="C238" t="s">
        <v>5</v>
      </c>
      <c r="D238" t="s">
        <v>27</v>
      </c>
      <c r="E238">
        <v>3</v>
      </c>
      <c r="F238">
        <v>5.5185499310257384</v>
      </c>
      <c r="G238">
        <v>3.8437927522964812</v>
      </c>
      <c r="H238">
        <v>1.769493331674907E-7</v>
      </c>
    </row>
    <row r="239" spans="1:8" x14ac:dyDescent="0.2">
      <c r="A239">
        <v>2013</v>
      </c>
      <c r="B239" t="s">
        <v>23</v>
      </c>
      <c r="C239" t="s">
        <v>5</v>
      </c>
      <c r="D239" t="s">
        <v>27</v>
      </c>
      <c r="E239">
        <v>41</v>
      </c>
      <c r="F239">
        <v>75.420182390685099</v>
      </c>
      <c r="G239">
        <v>52.531834281385237</v>
      </c>
      <c r="H239">
        <v>2.418307553289039E-6</v>
      </c>
    </row>
    <row r="240" spans="1:8" x14ac:dyDescent="0.2">
      <c r="A240">
        <v>2013</v>
      </c>
      <c r="B240" t="s">
        <v>24</v>
      </c>
      <c r="C240" t="s">
        <v>5</v>
      </c>
      <c r="D240" t="s">
        <v>27</v>
      </c>
      <c r="E240">
        <v>24</v>
      </c>
      <c r="F240">
        <v>44.148399448205907</v>
      </c>
      <c r="G240">
        <v>30.75034201837185</v>
      </c>
      <c r="H240">
        <v>1.415594665339925E-6</v>
      </c>
    </row>
    <row r="241" spans="1:8" x14ac:dyDescent="0.2">
      <c r="A241">
        <v>2013</v>
      </c>
      <c r="B241" t="s">
        <v>25</v>
      </c>
      <c r="C241" t="s">
        <v>5</v>
      </c>
      <c r="D241" t="s">
        <v>27</v>
      </c>
      <c r="E241">
        <v>0</v>
      </c>
      <c r="F241">
        <v>0</v>
      </c>
      <c r="G241">
        <v>0</v>
      </c>
      <c r="H241">
        <v>0</v>
      </c>
    </row>
    <row r="242" spans="1:8" x14ac:dyDescent="0.2">
      <c r="A242">
        <v>2013</v>
      </c>
      <c r="B242" t="s">
        <v>4</v>
      </c>
      <c r="C242" t="s">
        <v>5</v>
      </c>
      <c r="D242" t="s">
        <v>28</v>
      </c>
      <c r="E242">
        <v>2</v>
      </c>
      <c r="F242">
        <v>3.6790332873504932</v>
      </c>
      <c r="G242">
        <v>2.5625285015309869</v>
      </c>
      <c r="H242">
        <v>1.1796622211166041E-7</v>
      </c>
    </row>
    <row r="243" spans="1:8" x14ac:dyDescent="0.2">
      <c r="A243">
        <v>2013</v>
      </c>
      <c r="B243" t="s">
        <v>7</v>
      </c>
      <c r="C243" t="s">
        <v>5</v>
      </c>
      <c r="D243" t="s">
        <v>28</v>
      </c>
      <c r="E243">
        <v>9</v>
      </c>
      <c r="F243">
        <v>16.555649793077219</v>
      </c>
      <c r="G243">
        <v>11.53137825688944</v>
      </c>
      <c r="H243">
        <v>5.3084799950247203E-7</v>
      </c>
    </row>
    <row r="244" spans="1:8" x14ac:dyDescent="0.2">
      <c r="A244">
        <v>2013</v>
      </c>
      <c r="B244" t="s">
        <v>8</v>
      </c>
      <c r="C244" t="s">
        <v>5</v>
      </c>
      <c r="D244" t="s">
        <v>28</v>
      </c>
      <c r="E244">
        <v>1</v>
      </c>
      <c r="F244">
        <v>1.839516643675247</v>
      </c>
      <c r="G244">
        <v>1.281264250765493</v>
      </c>
      <c r="H244">
        <v>5.8983111055830223E-8</v>
      </c>
    </row>
    <row r="245" spans="1:8" x14ac:dyDescent="0.2">
      <c r="A245">
        <v>2013</v>
      </c>
      <c r="B245" t="s">
        <v>9</v>
      </c>
      <c r="C245" t="s">
        <v>5</v>
      </c>
      <c r="D245" t="s">
        <v>28</v>
      </c>
      <c r="E245">
        <v>47</v>
      </c>
      <c r="F245">
        <v>86.457282252736576</v>
      </c>
      <c r="G245">
        <v>60.219419785978197</v>
      </c>
      <c r="H245">
        <v>2.7722062196240212E-6</v>
      </c>
    </row>
    <row r="246" spans="1:8" x14ac:dyDescent="0.2">
      <c r="A246">
        <v>2013</v>
      </c>
      <c r="B246" t="s">
        <v>10</v>
      </c>
      <c r="C246" t="s">
        <v>5</v>
      </c>
      <c r="D246" t="s">
        <v>28</v>
      </c>
      <c r="E246">
        <v>123</v>
      </c>
      <c r="F246">
        <v>226.26054717205531</v>
      </c>
      <c r="G246">
        <v>157.5955028441557</v>
      </c>
      <c r="H246">
        <v>7.2549226598671177E-6</v>
      </c>
    </row>
    <row r="247" spans="1:8" x14ac:dyDescent="0.2">
      <c r="A247">
        <v>2013</v>
      </c>
      <c r="B247" t="s">
        <v>11</v>
      </c>
      <c r="C247" t="s">
        <v>5</v>
      </c>
      <c r="D247" t="s">
        <v>28</v>
      </c>
      <c r="E247">
        <v>79</v>
      </c>
      <c r="F247">
        <v>145.32181485034451</v>
      </c>
      <c r="G247">
        <v>101.21987581047399</v>
      </c>
      <c r="H247">
        <v>4.6596657734105872E-6</v>
      </c>
    </row>
    <row r="248" spans="1:8" x14ac:dyDescent="0.2">
      <c r="A248">
        <v>2013</v>
      </c>
      <c r="B248" t="s">
        <v>12</v>
      </c>
      <c r="C248" t="s">
        <v>5</v>
      </c>
      <c r="D248" t="s">
        <v>28</v>
      </c>
      <c r="E248">
        <v>56</v>
      </c>
      <c r="F248">
        <v>103.0129320458138</v>
      </c>
      <c r="G248">
        <v>71.750798042867643</v>
      </c>
      <c r="H248">
        <v>3.3030542191264932E-6</v>
      </c>
    </row>
    <row r="249" spans="1:8" x14ac:dyDescent="0.2">
      <c r="A249">
        <v>2013</v>
      </c>
      <c r="B249" t="s">
        <v>13</v>
      </c>
      <c r="C249" t="s">
        <v>5</v>
      </c>
      <c r="D249" t="s">
        <v>28</v>
      </c>
      <c r="E249">
        <v>12</v>
      </c>
      <c r="F249">
        <v>22.07419972410295</v>
      </c>
      <c r="G249">
        <v>15.37517100918592</v>
      </c>
      <c r="H249">
        <v>7.077973326699627E-7</v>
      </c>
    </row>
    <row r="250" spans="1:8" x14ac:dyDescent="0.2">
      <c r="A250">
        <v>2013</v>
      </c>
      <c r="B250" t="s">
        <v>14</v>
      </c>
      <c r="C250" t="s">
        <v>5</v>
      </c>
      <c r="D250" t="s">
        <v>28</v>
      </c>
      <c r="E250">
        <v>15</v>
      </c>
      <c r="F250">
        <v>27.592749655128699</v>
      </c>
      <c r="G250">
        <v>19.218963761482399</v>
      </c>
      <c r="H250">
        <v>8.8474666583745338E-7</v>
      </c>
    </row>
    <row r="251" spans="1:8" x14ac:dyDescent="0.2">
      <c r="A251">
        <v>2013</v>
      </c>
      <c r="B251" t="s">
        <v>15</v>
      </c>
      <c r="C251" t="s">
        <v>5</v>
      </c>
      <c r="D251" t="s">
        <v>28</v>
      </c>
      <c r="E251">
        <v>15</v>
      </c>
      <c r="F251">
        <v>27.592749655128699</v>
      </c>
      <c r="G251">
        <v>19.218963761482399</v>
      </c>
      <c r="H251">
        <v>8.8474666583745338E-7</v>
      </c>
    </row>
    <row r="252" spans="1:8" x14ac:dyDescent="0.2">
      <c r="A252">
        <v>2013</v>
      </c>
      <c r="B252" t="s">
        <v>16</v>
      </c>
      <c r="C252" t="s">
        <v>5</v>
      </c>
      <c r="D252" t="s">
        <v>28</v>
      </c>
      <c r="E252">
        <v>11</v>
      </c>
      <c r="F252">
        <v>20.234683080427711</v>
      </c>
      <c r="G252">
        <v>14.093906758420429</v>
      </c>
      <c r="H252">
        <v>6.4881422161413251E-7</v>
      </c>
    </row>
    <row r="253" spans="1:8" x14ac:dyDescent="0.2">
      <c r="A253">
        <v>2013</v>
      </c>
      <c r="B253" t="s">
        <v>17</v>
      </c>
      <c r="C253" t="s">
        <v>5</v>
      </c>
      <c r="D253" t="s">
        <v>28</v>
      </c>
      <c r="E253">
        <v>78</v>
      </c>
      <c r="F253">
        <v>143.48229820666921</v>
      </c>
      <c r="G253">
        <v>99.938611559708505</v>
      </c>
      <c r="H253">
        <v>4.6006826623547584E-6</v>
      </c>
    </row>
    <row r="254" spans="1:8" x14ac:dyDescent="0.2">
      <c r="A254">
        <v>2013</v>
      </c>
      <c r="B254" t="s">
        <v>18</v>
      </c>
      <c r="C254" t="s">
        <v>5</v>
      </c>
      <c r="D254" t="s">
        <v>28</v>
      </c>
      <c r="E254">
        <v>6</v>
      </c>
      <c r="F254">
        <v>11.03709986205148</v>
      </c>
      <c r="G254">
        <v>7.6875855045929624</v>
      </c>
      <c r="H254">
        <v>3.538986663349814E-7</v>
      </c>
    </row>
    <row r="255" spans="1:8" x14ac:dyDescent="0.2">
      <c r="A255">
        <v>2013</v>
      </c>
      <c r="B255" t="s">
        <v>19</v>
      </c>
      <c r="C255" t="s">
        <v>5</v>
      </c>
      <c r="D255" t="s">
        <v>28</v>
      </c>
      <c r="E255">
        <v>89</v>
      </c>
      <c r="F255">
        <v>163.7169812870969</v>
      </c>
      <c r="G255">
        <v>114.03251831812889</v>
      </c>
      <c r="H255">
        <v>5.2494968839688898E-6</v>
      </c>
    </row>
    <row r="256" spans="1:8" x14ac:dyDescent="0.2">
      <c r="A256">
        <v>2013</v>
      </c>
      <c r="B256" t="s">
        <v>20</v>
      </c>
      <c r="C256" t="s">
        <v>5</v>
      </c>
      <c r="D256" t="s">
        <v>28</v>
      </c>
      <c r="E256">
        <v>1</v>
      </c>
      <c r="F256">
        <v>1.839516643675247</v>
      </c>
      <c r="G256">
        <v>1.281264250765493</v>
      </c>
      <c r="H256">
        <v>5.8983111055830223E-8</v>
      </c>
    </row>
    <row r="257" spans="1:8" x14ac:dyDescent="0.2">
      <c r="A257">
        <v>2013</v>
      </c>
      <c r="B257" t="s">
        <v>21</v>
      </c>
      <c r="C257" t="s">
        <v>5</v>
      </c>
      <c r="D257" t="s">
        <v>28</v>
      </c>
      <c r="E257">
        <v>3</v>
      </c>
      <c r="F257">
        <v>5.5185499310257384</v>
      </c>
      <c r="G257">
        <v>3.8437927522964812</v>
      </c>
      <c r="H257">
        <v>1.769493331674907E-7</v>
      </c>
    </row>
    <row r="258" spans="1:8" x14ac:dyDescent="0.2">
      <c r="A258">
        <v>2013</v>
      </c>
      <c r="B258" t="s">
        <v>22</v>
      </c>
      <c r="C258" t="s">
        <v>5</v>
      </c>
      <c r="D258" t="s">
        <v>28</v>
      </c>
      <c r="E258">
        <v>12</v>
      </c>
      <c r="F258">
        <v>22.07419972410295</v>
      </c>
      <c r="G258">
        <v>15.37517100918592</v>
      </c>
      <c r="H258">
        <v>7.077973326699627E-7</v>
      </c>
    </row>
    <row r="259" spans="1:8" x14ac:dyDescent="0.2">
      <c r="A259">
        <v>2013</v>
      </c>
      <c r="B259" t="s">
        <v>23</v>
      </c>
      <c r="C259" t="s">
        <v>5</v>
      </c>
      <c r="D259" t="s">
        <v>28</v>
      </c>
      <c r="E259">
        <v>5</v>
      </c>
      <c r="F259">
        <v>9.1975832183762325</v>
      </c>
      <c r="G259">
        <v>6.4063212538274694</v>
      </c>
      <c r="H259">
        <v>2.9491555527915121E-7</v>
      </c>
    </row>
    <row r="260" spans="1:8" x14ac:dyDescent="0.2">
      <c r="A260">
        <v>2013</v>
      </c>
      <c r="B260" t="s">
        <v>24</v>
      </c>
      <c r="C260" t="s">
        <v>5</v>
      </c>
      <c r="D260" t="s">
        <v>28</v>
      </c>
      <c r="E260">
        <v>20</v>
      </c>
      <c r="F260">
        <v>36.79033287350493</v>
      </c>
      <c r="G260">
        <v>25.625285015309871</v>
      </c>
      <c r="H260">
        <v>1.1796622211166051E-6</v>
      </c>
    </row>
    <row r="261" spans="1:8" x14ac:dyDescent="0.2">
      <c r="A261">
        <v>2013</v>
      </c>
      <c r="B261" t="s">
        <v>25</v>
      </c>
      <c r="C261" t="s">
        <v>5</v>
      </c>
      <c r="D261" t="s">
        <v>28</v>
      </c>
      <c r="E261">
        <v>10</v>
      </c>
      <c r="F261">
        <v>18.395166436752461</v>
      </c>
      <c r="G261">
        <v>12.812642507654941</v>
      </c>
      <c r="H261">
        <v>5.8983111055830232E-7</v>
      </c>
    </row>
    <row r="262" spans="1:8" x14ac:dyDescent="0.2">
      <c r="A262">
        <v>2013</v>
      </c>
      <c r="B262" t="s">
        <v>4</v>
      </c>
      <c r="C262" t="s">
        <v>29</v>
      </c>
      <c r="D262" t="s">
        <v>30</v>
      </c>
      <c r="E262">
        <v>67</v>
      </c>
      <c r="F262">
        <v>123.2476151262415</v>
      </c>
      <c r="G262">
        <v>85.84470480128806</v>
      </c>
      <c r="H262">
        <v>3.9518684407406254E-6</v>
      </c>
    </row>
    <row r="263" spans="1:8" x14ac:dyDescent="0.2">
      <c r="A263">
        <v>2013</v>
      </c>
      <c r="B263" t="s">
        <v>7</v>
      </c>
      <c r="C263" t="s">
        <v>29</v>
      </c>
      <c r="D263" t="s">
        <v>30</v>
      </c>
      <c r="E263">
        <v>2318</v>
      </c>
      <c r="F263">
        <v>4263.9995800392217</v>
      </c>
      <c r="G263">
        <v>2969.9705332744138</v>
      </c>
      <c r="H263">
        <v>1.367228514274145E-4</v>
      </c>
    </row>
    <row r="264" spans="1:8" x14ac:dyDescent="0.2">
      <c r="A264">
        <v>2013</v>
      </c>
      <c r="B264" t="s">
        <v>8</v>
      </c>
      <c r="C264" t="s">
        <v>29</v>
      </c>
      <c r="D264" t="s">
        <v>30</v>
      </c>
      <c r="E264">
        <v>117</v>
      </c>
      <c r="F264">
        <v>215.22344731000379</v>
      </c>
      <c r="G264">
        <v>149.90791733956269</v>
      </c>
      <c r="H264">
        <v>6.9010239935321364E-6</v>
      </c>
    </row>
    <row r="265" spans="1:8" x14ac:dyDescent="0.2">
      <c r="A265">
        <v>2013</v>
      </c>
      <c r="B265" t="s">
        <v>9</v>
      </c>
      <c r="C265" t="s">
        <v>29</v>
      </c>
      <c r="D265" t="s">
        <v>30</v>
      </c>
      <c r="E265">
        <v>1782</v>
      </c>
      <c r="F265">
        <v>3278.0186590292892</v>
      </c>
      <c r="G265">
        <v>2283.2128948641089</v>
      </c>
      <c r="H265">
        <v>1.0510790390148941E-4</v>
      </c>
    </row>
    <row r="266" spans="1:8" x14ac:dyDescent="0.2">
      <c r="A266">
        <v>2013</v>
      </c>
      <c r="B266" t="s">
        <v>10</v>
      </c>
      <c r="C266" t="s">
        <v>29</v>
      </c>
      <c r="D266" t="s">
        <v>30</v>
      </c>
      <c r="E266">
        <v>8341</v>
      </c>
      <c r="F266">
        <v>15343.40832489523</v>
      </c>
      <c r="G266">
        <v>10687.02511563498</v>
      </c>
      <c r="H266">
        <v>4.9197812931667988E-4</v>
      </c>
    </row>
    <row r="267" spans="1:8" x14ac:dyDescent="0.2">
      <c r="A267">
        <v>2013</v>
      </c>
      <c r="B267" t="s">
        <v>11</v>
      </c>
      <c r="C267" t="s">
        <v>29</v>
      </c>
      <c r="D267" t="s">
        <v>30</v>
      </c>
      <c r="E267">
        <v>1373</v>
      </c>
      <c r="F267">
        <v>2525.6563517661129</v>
      </c>
      <c r="G267">
        <v>1759.1758163010229</v>
      </c>
      <c r="H267">
        <v>8.0983811479654896E-5</v>
      </c>
    </row>
    <row r="268" spans="1:8" x14ac:dyDescent="0.2">
      <c r="A268">
        <v>2013</v>
      </c>
      <c r="B268" t="s">
        <v>12</v>
      </c>
      <c r="C268" t="s">
        <v>29</v>
      </c>
      <c r="D268" t="s">
        <v>30</v>
      </c>
      <c r="E268">
        <v>5212</v>
      </c>
      <c r="F268">
        <v>9587.5607468353828</v>
      </c>
      <c r="G268">
        <v>6677.9492749897527</v>
      </c>
      <c r="H268">
        <v>3.0741997482298722E-4</v>
      </c>
    </row>
    <row r="269" spans="1:8" x14ac:dyDescent="0.2">
      <c r="A269">
        <v>2013</v>
      </c>
      <c r="B269" t="s">
        <v>13</v>
      </c>
      <c r="C269" t="s">
        <v>29</v>
      </c>
      <c r="D269" t="s">
        <v>30</v>
      </c>
      <c r="E269">
        <v>597</v>
      </c>
      <c r="F269">
        <v>1098.191436274122</v>
      </c>
      <c r="G269">
        <v>764.91475770699958</v>
      </c>
      <c r="H269">
        <v>3.5212917300330639E-5</v>
      </c>
    </row>
    <row r="270" spans="1:8" x14ac:dyDescent="0.2">
      <c r="A270">
        <v>2013</v>
      </c>
      <c r="B270" t="s">
        <v>14</v>
      </c>
      <c r="C270" t="s">
        <v>29</v>
      </c>
      <c r="D270" t="s">
        <v>30</v>
      </c>
      <c r="E270">
        <v>2813</v>
      </c>
      <c r="F270">
        <v>5174.5603186584694</v>
      </c>
      <c r="G270">
        <v>3604.196337403333</v>
      </c>
      <c r="H270">
        <v>1.6591949140005039E-4</v>
      </c>
    </row>
    <row r="271" spans="1:8" x14ac:dyDescent="0.2">
      <c r="A271">
        <v>2013</v>
      </c>
      <c r="B271" t="s">
        <v>15</v>
      </c>
      <c r="C271" t="s">
        <v>29</v>
      </c>
      <c r="D271" t="s">
        <v>30</v>
      </c>
      <c r="E271">
        <v>362</v>
      </c>
      <c r="F271">
        <v>665.9050250104392</v>
      </c>
      <c r="G271">
        <v>463.81765877710859</v>
      </c>
      <c r="H271">
        <v>2.1351886202210539E-5</v>
      </c>
    </row>
    <row r="272" spans="1:8" x14ac:dyDescent="0.2">
      <c r="A272">
        <v>2013</v>
      </c>
      <c r="B272" t="s">
        <v>16</v>
      </c>
      <c r="C272" t="s">
        <v>29</v>
      </c>
      <c r="D272" t="s">
        <v>30</v>
      </c>
      <c r="E272">
        <v>2829</v>
      </c>
      <c r="F272">
        <v>5203.9925849572719</v>
      </c>
      <c r="G272">
        <v>3624.696565415582</v>
      </c>
      <c r="H272">
        <v>1.6686322117694371E-4</v>
      </c>
    </row>
    <row r="273" spans="1:8" x14ac:dyDescent="0.2">
      <c r="A273">
        <v>2013</v>
      </c>
      <c r="B273" t="s">
        <v>17</v>
      </c>
      <c r="C273" t="s">
        <v>29</v>
      </c>
      <c r="D273" t="s">
        <v>30</v>
      </c>
      <c r="E273">
        <v>209</v>
      </c>
      <c r="F273">
        <v>384.45897852812652</v>
      </c>
      <c r="G273">
        <v>267.78422840998809</v>
      </c>
      <c r="H273">
        <v>1.232747021066852E-5</v>
      </c>
    </row>
    <row r="274" spans="1:8" x14ac:dyDescent="0.2">
      <c r="A274">
        <v>2013</v>
      </c>
      <c r="B274" t="s">
        <v>18</v>
      </c>
      <c r="C274" t="s">
        <v>29</v>
      </c>
      <c r="D274" t="s">
        <v>30</v>
      </c>
      <c r="E274">
        <v>2</v>
      </c>
      <c r="F274">
        <v>3.6790332873504932</v>
      </c>
      <c r="G274">
        <v>2.5625285015309869</v>
      </c>
      <c r="H274">
        <v>1.1796622211166041E-7</v>
      </c>
    </row>
    <row r="275" spans="1:8" x14ac:dyDescent="0.2">
      <c r="A275">
        <v>2013</v>
      </c>
      <c r="B275" t="s">
        <v>19</v>
      </c>
      <c r="C275" t="s">
        <v>29</v>
      </c>
      <c r="D275" t="s">
        <v>30</v>
      </c>
      <c r="E275">
        <v>781</v>
      </c>
      <c r="F275">
        <v>1436.662498710368</v>
      </c>
      <c r="G275">
        <v>1000.66737984785</v>
      </c>
      <c r="H275">
        <v>4.6065809734603398E-5</v>
      </c>
    </row>
    <row r="276" spans="1:8" x14ac:dyDescent="0.2">
      <c r="A276">
        <v>2013</v>
      </c>
      <c r="B276" t="s">
        <v>20</v>
      </c>
      <c r="C276" t="s">
        <v>29</v>
      </c>
      <c r="D276" t="s">
        <v>30</v>
      </c>
      <c r="E276">
        <v>3</v>
      </c>
      <c r="F276">
        <v>5.5185499310257384</v>
      </c>
      <c r="G276">
        <v>3.8437927522964812</v>
      </c>
      <c r="H276">
        <v>1.769493331674907E-7</v>
      </c>
    </row>
    <row r="277" spans="1:8" x14ac:dyDescent="0.2">
      <c r="A277">
        <v>2013</v>
      </c>
      <c r="B277" t="s">
        <v>21</v>
      </c>
      <c r="C277" t="s">
        <v>29</v>
      </c>
      <c r="D277" t="s">
        <v>30</v>
      </c>
      <c r="E277">
        <v>91</v>
      </c>
      <c r="F277">
        <v>167.39601457444741</v>
      </c>
      <c r="G277">
        <v>116.5950468196599</v>
      </c>
      <c r="H277">
        <v>5.3674631060805508E-6</v>
      </c>
    </row>
    <row r="278" spans="1:8" x14ac:dyDescent="0.2">
      <c r="A278">
        <v>2013</v>
      </c>
      <c r="B278" t="s">
        <v>22</v>
      </c>
      <c r="C278" t="s">
        <v>29</v>
      </c>
      <c r="D278" t="s">
        <v>30</v>
      </c>
      <c r="E278">
        <v>223</v>
      </c>
      <c r="F278">
        <v>410.21221153957993</v>
      </c>
      <c r="G278">
        <v>285.72192792070513</v>
      </c>
      <c r="H278">
        <v>1.3153233765450141E-5</v>
      </c>
    </row>
    <row r="279" spans="1:8" x14ac:dyDescent="0.2">
      <c r="A279">
        <v>2013</v>
      </c>
      <c r="B279" t="s">
        <v>23</v>
      </c>
      <c r="C279" t="s">
        <v>29</v>
      </c>
      <c r="D279" t="s">
        <v>30</v>
      </c>
      <c r="E279">
        <v>491</v>
      </c>
      <c r="F279">
        <v>903.20267204454603</v>
      </c>
      <c r="G279">
        <v>629.10074712585731</v>
      </c>
      <c r="H279">
        <v>2.8960707528412639E-5</v>
      </c>
    </row>
    <row r="280" spans="1:8" x14ac:dyDescent="0.2">
      <c r="A280">
        <v>2013</v>
      </c>
      <c r="B280" t="s">
        <v>24</v>
      </c>
      <c r="C280" t="s">
        <v>29</v>
      </c>
      <c r="D280" t="s">
        <v>30</v>
      </c>
      <c r="E280">
        <v>111</v>
      </c>
      <c r="F280">
        <v>204.18634744795239</v>
      </c>
      <c r="G280">
        <v>142.22033183496981</v>
      </c>
      <c r="H280">
        <v>6.547125327197155E-6</v>
      </c>
    </row>
    <row r="281" spans="1:8" x14ac:dyDescent="0.2">
      <c r="A281">
        <v>2013</v>
      </c>
      <c r="B281" t="s">
        <v>25</v>
      </c>
      <c r="C281" t="s">
        <v>29</v>
      </c>
      <c r="D281" t="s">
        <v>30</v>
      </c>
      <c r="E281">
        <v>555</v>
      </c>
      <c r="F281">
        <v>1020.931737239762</v>
      </c>
      <c r="G281">
        <v>711.10165917484892</v>
      </c>
      <c r="H281">
        <v>3.2735626635985767E-5</v>
      </c>
    </row>
    <row r="282" spans="1:8" x14ac:dyDescent="0.2">
      <c r="A282">
        <v>2013</v>
      </c>
      <c r="B282" t="s">
        <v>4</v>
      </c>
      <c r="C282" t="s">
        <v>29</v>
      </c>
      <c r="D282" t="s">
        <v>31</v>
      </c>
      <c r="E282">
        <v>2</v>
      </c>
      <c r="F282">
        <v>3.6790332873504932</v>
      </c>
      <c r="G282">
        <v>2.5625285015309869</v>
      </c>
      <c r="H282">
        <v>1.1796622211166041E-7</v>
      </c>
    </row>
    <row r="283" spans="1:8" x14ac:dyDescent="0.2">
      <c r="A283">
        <v>2013</v>
      </c>
      <c r="B283" t="s">
        <v>7</v>
      </c>
      <c r="C283" t="s">
        <v>29</v>
      </c>
      <c r="D283" t="s">
        <v>31</v>
      </c>
      <c r="E283">
        <v>83</v>
      </c>
      <c r="F283">
        <v>152.67988142504541</v>
      </c>
      <c r="G283">
        <v>106.344932813536</v>
      </c>
      <c r="H283">
        <v>4.8955982176339084E-6</v>
      </c>
    </row>
    <row r="284" spans="1:8" x14ac:dyDescent="0.2">
      <c r="A284">
        <v>2013</v>
      </c>
      <c r="B284" t="s">
        <v>8</v>
      </c>
      <c r="C284" t="s">
        <v>29</v>
      </c>
      <c r="D284" t="s">
        <v>31</v>
      </c>
      <c r="E284">
        <v>202</v>
      </c>
      <c r="F284">
        <v>371.58236202239982</v>
      </c>
      <c r="G284">
        <v>258.81537865462968</v>
      </c>
      <c r="H284">
        <v>1.191458843327771E-5</v>
      </c>
    </row>
    <row r="285" spans="1:8" x14ac:dyDescent="0.2">
      <c r="A285">
        <v>2013</v>
      </c>
      <c r="B285" t="s">
        <v>9</v>
      </c>
      <c r="C285" t="s">
        <v>29</v>
      </c>
      <c r="D285" t="s">
        <v>31</v>
      </c>
      <c r="E285">
        <v>128</v>
      </c>
      <c r="F285">
        <v>235.45813039043159</v>
      </c>
      <c r="G285">
        <v>164.00182409798319</v>
      </c>
      <c r="H285">
        <v>7.5498382151462677E-6</v>
      </c>
    </row>
    <row r="286" spans="1:8" x14ac:dyDescent="0.2">
      <c r="A286">
        <v>2013</v>
      </c>
      <c r="B286" t="s">
        <v>10</v>
      </c>
      <c r="C286" t="s">
        <v>29</v>
      </c>
      <c r="D286" t="s">
        <v>31</v>
      </c>
      <c r="E286">
        <v>3754</v>
      </c>
      <c r="F286">
        <v>6905.5454803568746</v>
      </c>
      <c r="G286">
        <v>4809.865997373663</v>
      </c>
      <c r="H286">
        <v>2.214225989035867E-4</v>
      </c>
    </row>
    <row r="287" spans="1:8" x14ac:dyDescent="0.2">
      <c r="A287">
        <v>2013</v>
      </c>
      <c r="B287" t="s">
        <v>11</v>
      </c>
      <c r="C287" t="s">
        <v>29</v>
      </c>
      <c r="D287" t="s">
        <v>31</v>
      </c>
      <c r="E287">
        <v>453</v>
      </c>
      <c r="F287">
        <v>833.30103958488667</v>
      </c>
      <c r="G287">
        <v>580.41270559676855</v>
      </c>
      <c r="H287">
        <v>2.671934930829109E-5</v>
      </c>
    </row>
    <row r="288" spans="1:8" x14ac:dyDescent="0.2">
      <c r="A288">
        <v>2013</v>
      </c>
      <c r="B288" t="s">
        <v>12</v>
      </c>
      <c r="C288" t="s">
        <v>29</v>
      </c>
      <c r="D288" t="s">
        <v>31</v>
      </c>
      <c r="E288">
        <v>341</v>
      </c>
      <c r="F288">
        <v>627.27517549325898</v>
      </c>
      <c r="G288">
        <v>436.91110951103332</v>
      </c>
      <c r="H288">
        <v>2.011324087003811E-5</v>
      </c>
    </row>
    <row r="289" spans="1:8" x14ac:dyDescent="0.2">
      <c r="A289">
        <v>2013</v>
      </c>
      <c r="B289" t="s">
        <v>13</v>
      </c>
      <c r="C289" t="s">
        <v>29</v>
      </c>
      <c r="D289" t="s">
        <v>31</v>
      </c>
      <c r="E289">
        <v>112</v>
      </c>
      <c r="F289">
        <v>206.0258640916276</v>
      </c>
      <c r="G289">
        <v>143.50159608573529</v>
      </c>
      <c r="H289">
        <v>6.6061084382529864E-6</v>
      </c>
    </row>
    <row r="290" spans="1:8" x14ac:dyDescent="0.2">
      <c r="A290">
        <v>2013</v>
      </c>
      <c r="B290" t="s">
        <v>14</v>
      </c>
      <c r="C290" t="s">
        <v>29</v>
      </c>
      <c r="D290" t="s">
        <v>31</v>
      </c>
      <c r="E290">
        <v>154</v>
      </c>
      <c r="F290">
        <v>283.28556312598789</v>
      </c>
      <c r="G290">
        <v>197.314694617886</v>
      </c>
      <c r="H290">
        <v>9.0833991025978541E-6</v>
      </c>
    </row>
    <row r="291" spans="1:8" x14ac:dyDescent="0.2">
      <c r="A291">
        <v>2013</v>
      </c>
      <c r="B291" t="s">
        <v>15</v>
      </c>
      <c r="C291" t="s">
        <v>29</v>
      </c>
      <c r="D291" t="s">
        <v>31</v>
      </c>
      <c r="E291">
        <v>3354</v>
      </c>
      <c r="F291">
        <v>6169.7388228867767</v>
      </c>
      <c r="G291">
        <v>4297.3602970674656</v>
      </c>
      <c r="H291">
        <v>1.978293544812546E-4</v>
      </c>
    </row>
    <row r="292" spans="1:8" x14ac:dyDescent="0.2">
      <c r="A292">
        <v>2013</v>
      </c>
      <c r="B292" t="s">
        <v>16</v>
      </c>
      <c r="C292" t="s">
        <v>29</v>
      </c>
      <c r="D292" t="s">
        <v>31</v>
      </c>
      <c r="E292">
        <v>376</v>
      </c>
      <c r="F292">
        <v>691.65825802189261</v>
      </c>
      <c r="G292">
        <v>481.75535828782557</v>
      </c>
      <c r="H292">
        <v>2.2177649756992169E-5</v>
      </c>
    </row>
    <row r="293" spans="1:8" x14ac:dyDescent="0.2">
      <c r="A293">
        <v>2013</v>
      </c>
      <c r="B293" t="s">
        <v>17</v>
      </c>
      <c r="C293" t="s">
        <v>29</v>
      </c>
      <c r="D293" t="s">
        <v>31</v>
      </c>
      <c r="E293">
        <v>971</v>
      </c>
      <c r="F293">
        <v>1786.170661008664</v>
      </c>
      <c r="G293">
        <v>1244.107587493294</v>
      </c>
      <c r="H293">
        <v>5.7272600835211143E-5</v>
      </c>
    </row>
    <row r="294" spans="1:8" x14ac:dyDescent="0.2">
      <c r="A294">
        <v>2013</v>
      </c>
      <c r="B294" t="s">
        <v>18</v>
      </c>
      <c r="C294" t="s">
        <v>29</v>
      </c>
      <c r="D294" t="s">
        <v>31</v>
      </c>
      <c r="E294">
        <v>156</v>
      </c>
      <c r="F294">
        <v>286.96459641333843</v>
      </c>
      <c r="G294">
        <v>199.87722311941701</v>
      </c>
      <c r="H294">
        <v>9.2013653247095151E-6</v>
      </c>
    </row>
    <row r="295" spans="1:8" x14ac:dyDescent="0.2">
      <c r="A295">
        <v>2013</v>
      </c>
      <c r="B295" t="s">
        <v>19</v>
      </c>
      <c r="C295" t="s">
        <v>29</v>
      </c>
      <c r="D295" t="s">
        <v>31</v>
      </c>
      <c r="E295">
        <v>1884</v>
      </c>
      <c r="F295">
        <v>3465.6493566841641</v>
      </c>
      <c r="G295">
        <v>2413.901848442189</v>
      </c>
      <c r="H295">
        <v>1.111241812291841E-4</v>
      </c>
    </row>
    <row r="296" spans="1:8" x14ac:dyDescent="0.2">
      <c r="A296">
        <v>2013</v>
      </c>
      <c r="B296" t="s">
        <v>20</v>
      </c>
      <c r="C296" t="s">
        <v>29</v>
      </c>
      <c r="D296" t="s">
        <v>31</v>
      </c>
      <c r="E296">
        <v>30</v>
      </c>
      <c r="F296">
        <v>55.185499310257391</v>
      </c>
      <c r="G296">
        <v>38.437927522964813</v>
      </c>
      <c r="H296">
        <v>1.769493331674907E-6</v>
      </c>
    </row>
    <row r="297" spans="1:8" x14ac:dyDescent="0.2">
      <c r="A297">
        <v>2013</v>
      </c>
      <c r="B297" t="s">
        <v>21</v>
      </c>
      <c r="C297" t="s">
        <v>29</v>
      </c>
      <c r="D297" t="s">
        <v>31</v>
      </c>
      <c r="E297">
        <v>22</v>
      </c>
      <c r="F297">
        <v>40.469366160855422</v>
      </c>
      <c r="G297">
        <v>28.187813516840858</v>
      </c>
      <c r="H297">
        <v>1.297628443228265E-6</v>
      </c>
    </row>
    <row r="298" spans="1:8" x14ac:dyDescent="0.2">
      <c r="A298">
        <v>2013</v>
      </c>
      <c r="B298" t="s">
        <v>22</v>
      </c>
      <c r="C298" t="s">
        <v>29</v>
      </c>
      <c r="D298" t="s">
        <v>31</v>
      </c>
      <c r="E298">
        <v>14</v>
      </c>
      <c r="F298">
        <v>25.75323301145345</v>
      </c>
      <c r="G298">
        <v>17.937699510716911</v>
      </c>
      <c r="H298">
        <v>8.2576355478162319E-7</v>
      </c>
    </row>
    <row r="299" spans="1:8" x14ac:dyDescent="0.2">
      <c r="A299">
        <v>2013</v>
      </c>
      <c r="B299" t="s">
        <v>23</v>
      </c>
      <c r="C299" t="s">
        <v>29</v>
      </c>
      <c r="D299" t="s">
        <v>31</v>
      </c>
      <c r="E299">
        <v>14</v>
      </c>
      <c r="F299">
        <v>25.75323301145345</v>
      </c>
      <c r="G299">
        <v>17.937699510716911</v>
      </c>
      <c r="H299">
        <v>8.2576355478162319E-7</v>
      </c>
    </row>
    <row r="300" spans="1:8" x14ac:dyDescent="0.2">
      <c r="A300">
        <v>2013</v>
      </c>
      <c r="B300" t="s">
        <v>24</v>
      </c>
      <c r="C300" t="s">
        <v>29</v>
      </c>
      <c r="D300" t="s">
        <v>31</v>
      </c>
      <c r="E300">
        <v>195</v>
      </c>
      <c r="F300">
        <v>358.70574551667301</v>
      </c>
      <c r="G300">
        <v>249.84652889927119</v>
      </c>
      <c r="H300">
        <v>1.150170665588689E-5</v>
      </c>
    </row>
    <row r="301" spans="1:8" x14ac:dyDescent="0.2">
      <c r="A301">
        <v>2013</v>
      </c>
      <c r="B301" t="s">
        <v>25</v>
      </c>
      <c r="C301" t="s">
        <v>29</v>
      </c>
      <c r="D301" t="s">
        <v>31</v>
      </c>
      <c r="E301">
        <v>199</v>
      </c>
      <c r="F301">
        <v>366.06381209137402</v>
      </c>
      <c r="G301">
        <v>254.9715859023332</v>
      </c>
      <c r="H301">
        <v>1.173763910011021E-5</v>
      </c>
    </row>
    <row r="302" spans="1:8" x14ac:dyDescent="0.2">
      <c r="A302">
        <v>2013</v>
      </c>
      <c r="B302" t="s">
        <v>4</v>
      </c>
      <c r="C302" t="s">
        <v>29</v>
      </c>
      <c r="D302" t="s">
        <v>32</v>
      </c>
      <c r="E302">
        <v>0.1</v>
      </c>
      <c r="F302">
        <v>0.18395166436752461</v>
      </c>
      <c r="G302">
        <v>0.12812642507654939</v>
      </c>
      <c r="H302">
        <v>5.8983111055830233E-9</v>
      </c>
    </row>
    <row r="303" spans="1:8" x14ac:dyDescent="0.2">
      <c r="A303">
        <v>2013</v>
      </c>
      <c r="B303" t="s">
        <v>7</v>
      </c>
      <c r="C303" t="s">
        <v>29</v>
      </c>
      <c r="D303" t="s">
        <v>32</v>
      </c>
      <c r="E303">
        <v>0.4</v>
      </c>
      <c r="F303">
        <v>0.73580665747009855</v>
      </c>
      <c r="G303">
        <v>0.51250570030619746</v>
      </c>
      <c r="H303">
        <v>2.359324442233209E-8</v>
      </c>
    </row>
    <row r="304" spans="1:8" x14ac:dyDescent="0.2">
      <c r="A304">
        <v>2013</v>
      </c>
      <c r="B304" t="s">
        <v>8</v>
      </c>
      <c r="C304" t="s">
        <v>29</v>
      </c>
      <c r="D304" t="s">
        <v>32</v>
      </c>
      <c r="E304">
        <v>285</v>
      </c>
      <c r="F304">
        <v>524.26224344744514</v>
      </c>
      <c r="G304">
        <v>365.16031146816567</v>
      </c>
      <c r="H304">
        <v>1.6810186650911618E-5</v>
      </c>
    </row>
    <row r="305" spans="1:8" x14ac:dyDescent="0.2">
      <c r="A305">
        <v>2013</v>
      </c>
      <c r="B305" t="s">
        <v>9</v>
      </c>
      <c r="C305" t="s">
        <v>29</v>
      </c>
      <c r="D305" t="s">
        <v>32</v>
      </c>
      <c r="E305">
        <v>12</v>
      </c>
      <c r="F305">
        <v>22.07419972410295</v>
      </c>
      <c r="G305">
        <v>15.37517100918592</v>
      </c>
      <c r="H305">
        <v>7.077973326699627E-7</v>
      </c>
    </row>
    <row r="306" spans="1:8" x14ac:dyDescent="0.2">
      <c r="A306">
        <v>2013</v>
      </c>
      <c r="B306" t="s">
        <v>10</v>
      </c>
      <c r="C306" t="s">
        <v>29</v>
      </c>
      <c r="D306" t="s">
        <v>32</v>
      </c>
      <c r="E306">
        <v>5</v>
      </c>
      <c r="F306">
        <v>9.1975832183762325</v>
      </c>
      <c r="G306">
        <v>6.4063212538274694</v>
      </c>
      <c r="H306">
        <v>2.9491555527915121E-7</v>
      </c>
    </row>
    <row r="307" spans="1:8" x14ac:dyDescent="0.2">
      <c r="A307">
        <v>2013</v>
      </c>
      <c r="B307" t="s">
        <v>11</v>
      </c>
      <c r="C307" t="s">
        <v>29</v>
      </c>
      <c r="D307" t="s">
        <v>32</v>
      </c>
      <c r="E307">
        <v>17</v>
      </c>
      <c r="F307">
        <v>31.271782942479192</v>
      </c>
      <c r="G307">
        <v>21.781492263013391</v>
      </c>
      <c r="H307">
        <v>1.002712887949114E-6</v>
      </c>
    </row>
    <row r="308" spans="1:8" x14ac:dyDescent="0.2">
      <c r="A308">
        <v>2013</v>
      </c>
      <c r="B308" t="s">
        <v>12</v>
      </c>
      <c r="C308" t="s">
        <v>29</v>
      </c>
      <c r="D308" t="s">
        <v>32</v>
      </c>
      <c r="E308">
        <v>3</v>
      </c>
      <c r="F308">
        <v>5.5185499310257384</v>
      </c>
      <c r="G308">
        <v>3.8437927522964812</v>
      </c>
      <c r="H308">
        <v>1.769493331674907E-7</v>
      </c>
    </row>
    <row r="309" spans="1:8" x14ac:dyDescent="0.2">
      <c r="A309">
        <v>2013</v>
      </c>
      <c r="B309" t="s">
        <v>13</v>
      </c>
      <c r="C309" t="s">
        <v>29</v>
      </c>
      <c r="D309" t="s">
        <v>32</v>
      </c>
      <c r="E309">
        <v>0</v>
      </c>
      <c r="F309">
        <v>0</v>
      </c>
      <c r="G309">
        <v>0</v>
      </c>
      <c r="H309">
        <v>0</v>
      </c>
    </row>
    <row r="310" spans="1:8" x14ac:dyDescent="0.2">
      <c r="A310">
        <v>2013</v>
      </c>
      <c r="B310" t="s">
        <v>14</v>
      </c>
      <c r="C310" t="s">
        <v>29</v>
      </c>
      <c r="D310" t="s">
        <v>32</v>
      </c>
      <c r="E310">
        <v>1</v>
      </c>
      <c r="F310">
        <v>1.839516643675247</v>
      </c>
      <c r="G310">
        <v>1.281264250765493</v>
      </c>
      <c r="H310">
        <v>5.8983111055830223E-8</v>
      </c>
    </row>
    <row r="311" spans="1:8" x14ac:dyDescent="0.2">
      <c r="A311">
        <v>2013</v>
      </c>
      <c r="B311" t="s">
        <v>15</v>
      </c>
      <c r="C311" t="s">
        <v>29</v>
      </c>
      <c r="D311" t="s">
        <v>32</v>
      </c>
      <c r="E311">
        <v>0.3</v>
      </c>
      <c r="F311">
        <v>0.55185499310257391</v>
      </c>
      <c r="G311">
        <v>0.38437927522964799</v>
      </c>
      <c r="H311">
        <v>1.7694933316749062E-8</v>
      </c>
    </row>
    <row r="312" spans="1:8" x14ac:dyDescent="0.2">
      <c r="A312">
        <v>2013</v>
      </c>
      <c r="B312" t="s">
        <v>16</v>
      </c>
      <c r="C312" t="s">
        <v>29</v>
      </c>
      <c r="D312" t="s">
        <v>32</v>
      </c>
      <c r="E312">
        <v>1</v>
      </c>
      <c r="F312">
        <v>1.839516643675247</v>
      </c>
      <c r="G312">
        <v>1.281264250765493</v>
      </c>
      <c r="H312">
        <v>5.8983111055830223E-8</v>
      </c>
    </row>
    <row r="313" spans="1:8" x14ac:dyDescent="0.2">
      <c r="A313">
        <v>2013</v>
      </c>
      <c r="B313" t="s">
        <v>17</v>
      </c>
      <c r="C313" t="s">
        <v>29</v>
      </c>
      <c r="D313" t="s">
        <v>32</v>
      </c>
      <c r="E313">
        <v>1</v>
      </c>
      <c r="F313">
        <v>1.839516643675247</v>
      </c>
      <c r="G313">
        <v>1.281264250765493</v>
      </c>
      <c r="H313">
        <v>5.8983111055830223E-8</v>
      </c>
    </row>
    <row r="314" spans="1:8" x14ac:dyDescent="0.2">
      <c r="A314">
        <v>2013</v>
      </c>
      <c r="B314" t="s">
        <v>18</v>
      </c>
      <c r="C314" t="s">
        <v>29</v>
      </c>
      <c r="D314" t="s">
        <v>32</v>
      </c>
      <c r="E314">
        <v>0</v>
      </c>
      <c r="F314">
        <v>0</v>
      </c>
      <c r="G314">
        <v>0</v>
      </c>
      <c r="H314">
        <v>0</v>
      </c>
    </row>
    <row r="315" spans="1:8" x14ac:dyDescent="0.2">
      <c r="A315">
        <v>2013</v>
      </c>
      <c r="B315" t="s">
        <v>19</v>
      </c>
      <c r="C315" t="s">
        <v>29</v>
      </c>
      <c r="D315" t="s">
        <v>32</v>
      </c>
      <c r="E315">
        <v>2</v>
      </c>
      <c r="F315">
        <v>3.6790332873504932</v>
      </c>
      <c r="G315">
        <v>2.5625285015309869</v>
      </c>
      <c r="H315">
        <v>1.1796622211166041E-7</v>
      </c>
    </row>
    <row r="316" spans="1:8" x14ac:dyDescent="0.2">
      <c r="A316">
        <v>2013</v>
      </c>
      <c r="B316" t="s">
        <v>20</v>
      </c>
      <c r="C316" t="s">
        <v>29</v>
      </c>
      <c r="D316" t="s">
        <v>32</v>
      </c>
      <c r="E316">
        <v>0</v>
      </c>
      <c r="F316">
        <v>0</v>
      </c>
      <c r="G316">
        <v>0</v>
      </c>
      <c r="H316">
        <v>0</v>
      </c>
    </row>
    <row r="317" spans="1:8" x14ac:dyDescent="0.2">
      <c r="A317">
        <v>2013</v>
      </c>
      <c r="B317" t="s">
        <v>21</v>
      </c>
      <c r="C317" t="s">
        <v>29</v>
      </c>
      <c r="D317" t="s">
        <v>32</v>
      </c>
      <c r="E317">
        <v>0</v>
      </c>
      <c r="F317">
        <v>0</v>
      </c>
      <c r="G317">
        <v>0</v>
      </c>
      <c r="H317">
        <v>0</v>
      </c>
    </row>
    <row r="318" spans="1:8" x14ac:dyDescent="0.2">
      <c r="A318">
        <v>2013</v>
      </c>
      <c r="B318" t="s">
        <v>22</v>
      </c>
      <c r="C318" t="s">
        <v>29</v>
      </c>
      <c r="D318" t="s">
        <v>32</v>
      </c>
      <c r="E318">
        <v>0.3</v>
      </c>
      <c r="F318">
        <v>0.55185499310257391</v>
      </c>
      <c r="G318">
        <v>0.38437927522964799</v>
      </c>
      <c r="H318">
        <v>1.7694933316749062E-8</v>
      </c>
    </row>
    <row r="319" spans="1:8" x14ac:dyDescent="0.2">
      <c r="A319">
        <v>2013</v>
      </c>
      <c r="B319" t="s">
        <v>23</v>
      </c>
      <c r="C319" t="s">
        <v>29</v>
      </c>
      <c r="D319" t="s">
        <v>32</v>
      </c>
      <c r="E319">
        <v>0.4</v>
      </c>
      <c r="F319">
        <v>0.73580665747009855</v>
      </c>
      <c r="G319">
        <v>0.51250570030619746</v>
      </c>
      <c r="H319">
        <v>2.359324442233209E-8</v>
      </c>
    </row>
    <row r="320" spans="1:8" x14ac:dyDescent="0.2">
      <c r="A320">
        <v>2013</v>
      </c>
      <c r="B320" t="s">
        <v>24</v>
      </c>
      <c r="C320" t="s">
        <v>29</v>
      </c>
      <c r="D320" t="s">
        <v>32</v>
      </c>
      <c r="E320">
        <v>2</v>
      </c>
      <c r="F320">
        <v>3.6790332873504932</v>
      </c>
      <c r="G320">
        <v>2.5625285015309869</v>
      </c>
      <c r="H320">
        <v>1.1796622211166041E-7</v>
      </c>
    </row>
    <row r="321" spans="1:8" x14ac:dyDescent="0.2">
      <c r="A321">
        <v>2013</v>
      </c>
      <c r="B321" t="s">
        <v>25</v>
      </c>
      <c r="C321" t="s">
        <v>29</v>
      </c>
      <c r="D321" t="s">
        <v>32</v>
      </c>
      <c r="E321">
        <v>0.2</v>
      </c>
      <c r="F321">
        <v>0.36790332873504927</v>
      </c>
      <c r="G321">
        <v>0.25625285015309868</v>
      </c>
      <c r="H321">
        <v>1.179662221116605E-8</v>
      </c>
    </row>
    <row r="322" spans="1:8" x14ac:dyDescent="0.2">
      <c r="A322">
        <v>2013</v>
      </c>
      <c r="B322" t="s">
        <v>4</v>
      </c>
      <c r="C322" t="s">
        <v>29</v>
      </c>
      <c r="D322" t="s">
        <v>33</v>
      </c>
      <c r="E322">
        <v>0</v>
      </c>
      <c r="F322">
        <v>0</v>
      </c>
      <c r="G322">
        <v>0</v>
      </c>
      <c r="H322">
        <v>0</v>
      </c>
    </row>
    <row r="323" spans="1:8" x14ac:dyDescent="0.2">
      <c r="A323">
        <v>2013</v>
      </c>
      <c r="B323" t="s">
        <v>7</v>
      </c>
      <c r="C323" t="s">
        <v>29</v>
      </c>
      <c r="D323" t="s">
        <v>33</v>
      </c>
      <c r="E323">
        <v>0</v>
      </c>
      <c r="F323">
        <v>0</v>
      </c>
      <c r="G323">
        <v>0</v>
      </c>
      <c r="H323">
        <v>0</v>
      </c>
    </row>
    <row r="324" spans="1:8" x14ac:dyDescent="0.2">
      <c r="A324">
        <v>2013</v>
      </c>
      <c r="B324" t="s">
        <v>8</v>
      </c>
      <c r="C324" t="s">
        <v>29</v>
      </c>
      <c r="D324" t="s">
        <v>33</v>
      </c>
      <c r="E324">
        <v>0</v>
      </c>
      <c r="F324">
        <v>0</v>
      </c>
      <c r="G324">
        <v>0</v>
      </c>
      <c r="H324">
        <v>0</v>
      </c>
    </row>
    <row r="325" spans="1:8" x14ac:dyDescent="0.2">
      <c r="A325">
        <v>2013</v>
      </c>
      <c r="B325" t="s">
        <v>9</v>
      </c>
      <c r="C325" t="s">
        <v>29</v>
      </c>
      <c r="D325" t="s">
        <v>33</v>
      </c>
      <c r="E325">
        <v>0.3</v>
      </c>
      <c r="F325">
        <v>0.55185499310257391</v>
      </c>
      <c r="G325">
        <v>0.38437927522964799</v>
      </c>
      <c r="H325">
        <v>1.7694933316749062E-8</v>
      </c>
    </row>
    <row r="326" spans="1:8" x14ac:dyDescent="0.2">
      <c r="A326">
        <v>2013</v>
      </c>
      <c r="B326" t="s">
        <v>10</v>
      </c>
      <c r="C326" t="s">
        <v>29</v>
      </c>
      <c r="D326" t="s">
        <v>33</v>
      </c>
      <c r="E326">
        <v>5</v>
      </c>
      <c r="F326">
        <v>9.1975832183762325</v>
      </c>
      <c r="G326">
        <v>6.4063212538274694</v>
      </c>
      <c r="H326">
        <v>2.9491555527915121E-7</v>
      </c>
    </row>
    <row r="327" spans="1:8" x14ac:dyDescent="0.2">
      <c r="A327">
        <v>2013</v>
      </c>
      <c r="B327" t="s">
        <v>11</v>
      </c>
      <c r="C327" t="s">
        <v>29</v>
      </c>
      <c r="D327" t="s">
        <v>33</v>
      </c>
      <c r="E327">
        <v>1</v>
      </c>
      <c r="F327">
        <v>1.839516643675247</v>
      </c>
      <c r="G327">
        <v>1.281264250765493</v>
      </c>
      <c r="H327">
        <v>5.8983111055830223E-8</v>
      </c>
    </row>
    <row r="328" spans="1:8" x14ac:dyDescent="0.2">
      <c r="A328">
        <v>2013</v>
      </c>
      <c r="B328" t="s">
        <v>12</v>
      </c>
      <c r="C328" t="s">
        <v>29</v>
      </c>
      <c r="D328" t="s">
        <v>33</v>
      </c>
      <c r="E328">
        <v>3</v>
      </c>
      <c r="F328">
        <v>5.5185499310257384</v>
      </c>
      <c r="G328">
        <v>3.8437927522964812</v>
      </c>
      <c r="H328">
        <v>1.769493331674907E-7</v>
      </c>
    </row>
    <row r="329" spans="1:8" x14ac:dyDescent="0.2">
      <c r="A329">
        <v>2013</v>
      </c>
      <c r="B329" t="s">
        <v>13</v>
      </c>
      <c r="C329" t="s">
        <v>29</v>
      </c>
      <c r="D329" t="s">
        <v>33</v>
      </c>
      <c r="E329">
        <v>0.1</v>
      </c>
      <c r="F329">
        <v>0.18395166436752461</v>
      </c>
      <c r="G329">
        <v>0.12812642507654939</v>
      </c>
      <c r="H329">
        <v>5.8983111055830233E-9</v>
      </c>
    </row>
    <row r="330" spans="1:8" x14ac:dyDescent="0.2">
      <c r="A330">
        <v>2013</v>
      </c>
      <c r="B330" t="s">
        <v>14</v>
      </c>
      <c r="C330" t="s">
        <v>29</v>
      </c>
      <c r="D330" t="s">
        <v>33</v>
      </c>
      <c r="E330">
        <v>0.2</v>
      </c>
      <c r="F330">
        <v>0.36790332873504927</v>
      </c>
      <c r="G330">
        <v>0.25625285015309868</v>
      </c>
      <c r="H330">
        <v>1.179662221116605E-8</v>
      </c>
    </row>
    <row r="331" spans="1:8" x14ac:dyDescent="0.2">
      <c r="A331">
        <v>2013</v>
      </c>
      <c r="B331" t="s">
        <v>15</v>
      </c>
      <c r="C331" t="s">
        <v>29</v>
      </c>
      <c r="D331" t="s">
        <v>33</v>
      </c>
      <c r="E331">
        <v>3</v>
      </c>
      <c r="F331">
        <v>5.5185499310257384</v>
      </c>
      <c r="G331">
        <v>3.8437927522964812</v>
      </c>
      <c r="H331">
        <v>1.769493331674907E-7</v>
      </c>
    </row>
    <row r="332" spans="1:8" x14ac:dyDescent="0.2">
      <c r="A332">
        <v>2013</v>
      </c>
      <c r="B332" t="s">
        <v>16</v>
      </c>
      <c r="C332" t="s">
        <v>29</v>
      </c>
      <c r="D332" t="s">
        <v>33</v>
      </c>
      <c r="E332">
        <v>0.4</v>
      </c>
      <c r="F332">
        <v>0.73580665747009855</v>
      </c>
      <c r="G332">
        <v>0.51250570030619746</v>
      </c>
      <c r="H332">
        <v>2.359324442233209E-8</v>
      </c>
    </row>
    <row r="333" spans="1:8" x14ac:dyDescent="0.2">
      <c r="A333">
        <v>2013</v>
      </c>
      <c r="B333" t="s">
        <v>17</v>
      </c>
      <c r="C333" t="s">
        <v>29</v>
      </c>
      <c r="D333" t="s">
        <v>33</v>
      </c>
      <c r="E333">
        <v>0.3</v>
      </c>
      <c r="F333">
        <v>0.55185499310257391</v>
      </c>
      <c r="G333">
        <v>0.38437927522964799</v>
      </c>
      <c r="H333">
        <v>1.7694933316749062E-8</v>
      </c>
    </row>
    <row r="334" spans="1:8" x14ac:dyDescent="0.2">
      <c r="A334">
        <v>2013</v>
      </c>
      <c r="B334" t="s">
        <v>18</v>
      </c>
      <c r="C334" t="s">
        <v>29</v>
      </c>
      <c r="D334" t="s">
        <v>33</v>
      </c>
      <c r="E334">
        <v>0</v>
      </c>
      <c r="F334">
        <v>0</v>
      </c>
      <c r="G334">
        <v>0</v>
      </c>
      <c r="H334">
        <v>0</v>
      </c>
    </row>
    <row r="335" spans="1:8" x14ac:dyDescent="0.2">
      <c r="A335">
        <v>2013</v>
      </c>
      <c r="B335" t="s">
        <v>19</v>
      </c>
      <c r="C335" t="s">
        <v>29</v>
      </c>
      <c r="D335" t="s">
        <v>33</v>
      </c>
      <c r="E335">
        <v>0.4</v>
      </c>
      <c r="F335">
        <v>0.73580665747009855</v>
      </c>
      <c r="G335">
        <v>0.51250570030619746</v>
      </c>
      <c r="H335">
        <v>2.359324442233209E-8</v>
      </c>
    </row>
    <row r="336" spans="1:8" x14ac:dyDescent="0.2">
      <c r="A336">
        <v>2013</v>
      </c>
      <c r="B336" t="s">
        <v>20</v>
      </c>
      <c r="C336" t="s">
        <v>29</v>
      </c>
      <c r="D336" t="s">
        <v>33</v>
      </c>
      <c r="E336">
        <v>0</v>
      </c>
      <c r="F336">
        <v>0</v>
      </c>
      <c r="G336">
        <v>0</v>
      </c>
      <c r="H336">
        <v>0</v>
      </c>
    </row>
    <row r="337" spans="1:8" x14ac:dyDescent="0.2">
      <c r="A337">
        <v>2013</v>
      </c>
      <c r="B337" t="s">
        <v>21</v>
      </c>
      <c r="C337" t="s">
        <v>29</v>
      </c>
      <c r="D337" t="s">
        <v>33</v>
      </c>
      <c r="E337">
        <v>0.3</v>
      </c>
      <c r="F337">
        <v>0.55185499310257391</v>
      </c>
      <c r="G337">
        <v>0.38437927522964799</v>
      </c>
      <c r="H337">
        <v>1.7694933316749062E-8</v>
      </c>
    </row>
    <row r="338" spans="1:8" x14ac:dyDescent="0.2">
      <c r="A338">
        <v>2013</v>
      </c>
      <c r="B338" t="s">
        <v>22</v>
      </c>
      <c r="C338" t="s">
        <v>29</v>
      </c>
      <c r="D338" t="s">
        <v>33</v>
      </c>
      <c r="E338">
        <v>0.1</v>
      </c>
      <c r="F338">
        <v>0.18395166436752461</v>
      </c>
      <c r="G338">
        <v>0.12812642507654939</v>
      </c>
      <c r="H338">
        <v>5.8983111055830233E-9</v>
      </c>
    </row>
    <row r="339" spans="1:8" x14ac:dyDescent="0.2">
      <c r="A339">
        <v>2013</v>
      </c>
      <c r="B339" t="s">
        <v>23</v>
      </c>
      <c r="C339" t="s">
        <v>29</v>
      </c>
      <c r="D339" t="s">
        <v>33</v>
      </c>
      <c r="E339">
        <v>2</v>
      </c>
      <c r="F339">
        <v>3.6790332873504932</v>
      </c>
      <c r="G339">
        <v>2.5625285015309869</v>
      </c>
      <c r="H339">
        <v>1.1796622211166041E-7</v>
      </c>
    </row>
    <row r="340" spans="1:8" x14ac:dyDescent="0.2">
      <c r="A340">
        <v>2013</v>
      </c>
      <c r="B340" t="s">
        <v>24</v>
      </c>
      <c r="C340" t="s">
        <v>29</v>
      </c>
      <c r="D340" t="s">
        <v>33</v>
      </c>
      <c r="E340">
        <v>0.4</v>
      </c>
      <c r="F340">
        <v>0.73580665747009855</v>
      </c>
      <c r="G340">
        <v>0.51250570030619746</v>
      </c>
      <c r="H340">
        <v>2.359324442233209E-8</v>
      </c>
    </row>
    <row r="341" spans="1:8" x14ac:dyDescent="0.2">
      <c r="A341">
        <v>2013</v>
      </c>
      <c r="B341" t="s">
        <v>25</v>
      </c>
      <c r="C341" t="s">
        <v>29</v>
      </c>
      <c r="D341" t="s">
        <v>33</v>
      </c>
      <c r="E341">
        <v>1</v>
      </c>
      <c r="F341">
        <v>1.839516643675247</v>
      </c>
      <c r="G341">
        <v>1.281264250765493</v>
      </c>
      <c r="H341">
        <v>5.8983111055830223E-8</v>
      </c>
    </row>
    <row r="342" spans="1:8" x14ac:dyDescent="0.2">
      <c r="A342">
        <v>2013</v>
      </c>
      <c r="B342" t="s">
        <v>4</v>
      </c>
      <c r="C342" t="s">
        <v>34</v>
      </c>
      <c r="D342" t="s">
        <v>35</v>
      </c>
      <c r="E342">
        <v>914</v>
      </c>
      <c r="F342">
        <v>1681.318212319175</v>
      </c>
      <c r="G342">
        <v>1171.0755251996609</v>
      </c>
      <c r="H342">
        <v>5.3910563505028823E-5</v>
      </c>
    </row>
    <row r="343" spans="1:8" x14ac:dyDescent="0.2">
      <c r="A343">
        <v>2013</v>
      </c>
      <c r="B343" t="s">
        <v>7</v>
      </c>
      <c r="C343" t="s">
        <v>34</v>
      </c>
      <c r="D343" t="s">
        <v>35</v>
      </c>
      <c r="E343">
        <v>91</v>
      </c>
      <c r="F343">
        <v>167.39601457444741</v>
      </c>
      <c r="G343">
        <v>116.5950468196599</v>
      </c>
      <c r="H343">
        <v>5.3674631060805508E-6</v>
      </c>
    </row>
    <row r="344" spans="1:8" x14ac:dyDescent="0.2">
      <c r="A344">
        <v>2013</v>
      </c>
      <c r="B344" t="s">
        <v>8</v>
      </c>
      <c r="C344" t="s">
        <v>34</v>
      </c>
      <c r="D344" t="s">
        <v>35</v>
      </c>
      <c r="E344">
        <v>74</v>
      </c>
      <c r="F344">
        <v>136.1242316319682</v>
      </c>
      <c r="G344">
        <v>94.813554556646523</v>
      </c>
      <c r="H344">
        <v>4.3647502181314364E-6</v>
      </c>
    </row>
    <row r="345" spans="1:8" x14ac:dyDescent="0.2">
      <c r="A345">
        <v>2013</v>
      </c>
      <c r="B345" t="s">
        <v>9</v>
      </c>
      <c r="C345" t="s">
        <v>34</v>
      </c>
      <c r="D345" t="s">
        <v>35</v>
      </c>
      <c r="E345">
        <v>1775</v>
      </c>
      <c r="F345">
        <v>3265.1420425235619</v>
      </c>
      <c r="G345">
        <v>2274.2440451087509</v>
      </c>
      <c r="H345">
        <v>1.046950221240986E-4</v>
      </c>
    </row>
    <row r="346" spans="1:8" x14ac:dyDescent="0.2">
      <c r="A346">
        <v>2013</v>
      </c>
      <c r="B346" t="s">
        <v>10</v>
      </c>
      <c r="C346" t="s">
        <v>34</v>
      </c>
      <c r="D346" t="s">
        <v>35</v>
      </c>
      <c r="E346">
        <v>6358</v>
      </c>
      <c r="F346">
        <v>11695.64682048722</v>
      </c>
      <c r="G346">
        <v>8146.2781063670081</v>
      </c>
      <c r="H346">
        <v>3.7501462009296858E-4</v>
      </c>
    </row>
    <row r="347" spans="1:8" x14ac:dyDescent="0.2">
      <c r="A347">
        <v>2013</v>
      </c>
      <c r="B347" t="s">
        <v>11</v>
      </c>
      <c r="C347" t="s">
        <v>34</v>
      </c>
      <c r="D347" t="s">
        <v>35</v>
      </c>
      <c r="E347">
        <v>1920</v>
      </c>
      <c r="F347">
        <v>3531.8719558564731</v>
      </c>
      <c r="G347">
        <v>2460.027361469748</v>
      </c>
      <c r="H347">
        <v>1.1324757322719401E-4</v>
      </c>
    </row>
    <row r="348" spans="1:8" x14ac:dyDescent="0.2">
      <c r="A348">
        <v>2013</v>
      </c>
      <c r="B348" t="s">
        <v>12</v>
      </c>
      <c r="C348" t="s">
        <v>34</v>
      </c>
      <c r="D348" t="s">
        <v>35</v>
      </c>
      <c r="E348">
        <v>3874</v>
      </c>
      <c r="F348">
        <v>7126.2874775979044</v>
      </c>
      <c r="G348">
        <v>4963.6177074655216</v>
      </c>
      <c r="H348">
        <v>2.2850057223028629E-4</v>
      </c>
    </row>
    <row r="349" spans="1:8" x14ac:dyDescent="0.2">
      <c r="A349">
        <v>2013</v>
      </c>
      <c r="B349" t="s">
        <v>13</v>
      </c>
      <c r="C349" t="s">
        <v>34</v>
      </c>
      <c r="D349" t="s">
        <v>35</v>
      </c>
      <c r="E349">
        <v>951</v>
      </c>
      <c r="F349">
        <v>1749.3803281351591</v>
      </c>
      <c r="G349">
        <v>1218.4823024779839</v>
      </c>
      <c r="H349">
        <v>5.6092938614094547E-5</v>
      </c>
    </row>
    <row r="350" spans="1:8" x14ac:dyDescent="0.2">
      <c r="A350">
        <v>2013</v>
      </c>
      <c r="B350" t="s">
        <v>14</v>
      </c>
      <c r="C350" t="s">
        <v>34</v>
      </c>
      <c r="D350" t="s">
        <v>35</v>
      </c>
      <c r="E350">
        <v>208</v>
      </c>
      <c r="F350">
        <v>382.61946188445131</v>
      </c>
      <c r="G350">
        <v>266.50296415922259</v>
      </c>
      <c r="H350">
        <v>1.226848709961269E-5</v>
      </c>
    </row>
    <row r="351" spans="1:8" x14ac:dyDescent="0.2">
      <c r="A351">
        <v>2013</v>
      </c>
      <c r="B351" t="s">
        <v>15</v>
      </c>
      <c r="C351" t="s">
        <v>34</v>
      </c>
      <c r="D351" t="s">
        <v>35</v>
      </c>
      <c r="E351">
        <v>485</v>
      </c>
      <c r="F351">
        <v>892.16557218249443</v>
      </c>
      <c r="G351">
        <v>621.41316162126441</v>
      </c>
      <c r="H351">
        <v>2.8606808862077659E-5</v>
      </c>
    </row>
    <row r="352" spans="1:8" x14ac:dyDescent="0.2">
      <c r="A352">
        <v>2013</v>
      </c>
      <c r="B352" t="s">
        <v>16</v>
      </c>
      <c r="C352" t="s">
        <v>34</v>
      </c>
      <c r="D352" t="s">
        <v>35</v>
      </c>
      <c r="E352">
        <v>602</v>
      </c>
      <c r="F352">
        <v>1107.3890194924979</v>
      </c>
      <c r="G352">
        <v>771.32107896082709</v>
      </c>
      <c r="H352">
        <v>3.5507832855609793E-5</v>
      </c>
    </row>
    <row r="353" spans="1:8" x14ac:dyDescent="0.2">
      <c r="A353">
        <v>2013</v>
      </c>
      <c r="B353" t="s">
        <v>17</v>
      </c>
      <c r="C353" t="s">
        <v>34</v>
      </c>
      <c r="D353" t="s">
        <v>35</v>
      </c>
      <c r="E353">
        <v>2227</v>
      </c>
      <c r="F353">
        <v>4096.603565464774</v>
      </c>
      <c r="G353">
        <v>2853.3754864547541</v>
      </c>
      <c r="H353">
        <v>1.313553883213339E-4</v>
      </c>
    </row>
    <row r="354" spans="1:8" x14ac:dyDescent="0.2">
      <c r="A354">
        <v>2013</v>
      </c>
      <c r="B354" t="s">
        <v>18</v>
      </c>
      <c r="C354" t="s">
        <v>34</v>
      </c>
      <c r="D354" t="s">
        <v>35</v>
      </c>
      <c r="E354">
        <v>19</v>
      </c>
      <c r="F354">
        <v>34.950816229829677</v>
      </c>
      <c r="G354">
        <v>24.344020764544378</v>
      </c>
      <c r="H354">
        <v>1.1206791100607739E-6</v>
      </c>
    </row>
    <row r="355" spans="1:8" x14ac:dyDescent="0.2">
      <c r="A355">
        <v>2013</v>
      </c>
      <c r="B355" t="s">
        <v>19</v>
      </c>
      <c r="C355" t="s">
        <v>34</v>
      </c>
      <c r="D355" t="s">
        <v>35</v>
      </c>
      <c r="E355">
        <v>6446</v>
      </c>
      <c r="F355">
        <v>11857.524285130639</v>
      </c>
      <c r="G355">
        <v>8259.0293604343715</v>
      </c>
      <c r="H355">
        <v>3.8020513386588159E-4</v>
      </c>
    </row>
    <row r="356" spans="1:8" x14ac:dyDescent="0.2">
      <c r="A356">
        <v>2013</v>
      </c>
      <c r="B356" t="s">
        <v>20</v>
      </c>
      <c r="C356" t="s">
        <v>34</v>
      </c>
      <c r="D356" t="s">
        <v>35</v>
      </c>
      <c r="E356">
        <v>1256</v>
      </c>
      <c r="F356">
        <v>2310.43290445611</v>
      </c>
      <c r="G356">
        <v>1609.2678989614601</v>
      </c>
      <c r="H356">
        <v>7.4082787486122752E-5</v>
      </c>
    </row>
    <row r="357" spans="1:8" x14ac:dyDescent="0.2">
      <c r="A357">
        <v>2013</v>
      </c>
      <c r="B357" t="s">
        <v>21</v>
      </c>
      <c r="C357" t="s">
        <v>34</v>
      </c>
      <c r="D357" t="s">
        <v>35</v>
      </c>
      <c r="E357">
        <v>1508</v>
      </c>
      <c r="F357">
        <v>2773.9910986622708</v>
      </c>
      <c r="G357">
        <v>1932.1464901543641</v>
      </c>
      <c r="H357">
        <v>8.8946531472191979E-5</v>
      </c>
    </row>
    <row r="358" spans="1:8" x14ac:dyDescent="0.2">
      <c r="A358">
        <v>2013</v>
      </c>
      <c r="B358" t="s">
        <v>22</v>
      </c>
      <c r="C358" t="s">
        <v>34</v>
      </c>
      <c r="D358" t="s">
        <v>35</v>
      </c>
      <c r="E358">
        <v>106</v>
      </c>
      <c r="F358">
        <v>194.98876422957611</v>
      </c>
      <c r="G358">
        <v>135.8140105811423</v>
      </c>
      <c r="H358">
        <v>6.2522097719180033E-6</v>
      </c>
    </row>
    <row r="359" spans="1:8" x14ac:dyDescent="0.2">
      <c r="A359">
        <v>2013</v>
      </c>
      <c r="B359" t="s">
        <v>23</v>
      </c>
      <c r="C359" t="s">
        <v>34</v>
      </c>
      <c r="D359" t="s">
        <v>35</v>
      </c>
      <c r="E359">
        <v>660</v>
      </c>
      <c r="F359">
        <v>1214.0809848256631</v>
      </c>
      <c r="G359">
        <v>845.6344055052258</v>
      </c>
      <c r="H359">
        <v>3.8928853296847952E-5</v>
      </c>
    </row>
    <row r="360" spans="1:8" x14ac:dyDescent="0.2">
      <c r="A360">
        <v>2013</v>
      </c>
      <c r="B360" t="s">
        <v>24</v>
      </c>
      <c r="C360" t="s">
        <v>34</v>
      </c>
      <c r="D360" t="s">
        <v>35</v>
      </c>
      <c r="E360">
        <v>1443</v>
      </c>
      <c r="F360">
        <v>2654.4225168233811</v>
      </c>
      <c r="G360">
        <v>1848.864313854607</v>
      </c>
      <c r="H360">
        <v>8.5112629253563001E-5</v>
      </c>
    </row>
    <row r="361" spans="1:8" x14ac:dyDescent="0.2">
      <c r="A361">
        <v>2013</v>
      </c>
      <c r="B361" t="s">
        <v>25</v>
      </c>
      <c r="C361" t="s">
        <v>34</v>
      </c>
      <c r="D361" t="s">
        <v>35</v>
      </c>
      <c r="E361">
        <v>870</v>
      </c>
      <c r="F361">
        <v>1600.3794799974639</v>
      </c>
      <c r="G361">
        <v>1114.699898165979</v>
      </c>
      <c r="H361">
        <v>5.1315306618572288E-5</v>
      </c>
    </row>
    <row r="362" spans="1:8" x14ac:dyDescent="0.2">
      <c r="A362">
        <v>2013</v>
      </c>
      <c r="B362" t="s">
        <v>4</v>
      </c>
      <c r="C362" t="s">
        <v>36</v>
      </c>
      <c r="D362" t="s">
        <v>37</v>
      </c>
      <c r="E362">
        <v>327</v>
      </c>
      <c r="F362">
        <v>601.52194248180558</v>
      </c>
      <c r="G362">
        <v>418.97341000031628</v>
      </c>
      <c r="H362">
        <v>1.9287477315256479E-5</v>
      </c>
    </row>
    <row r="363" spans="1:8" x14ac:dyDescent="0.2">
      <c r="A363">
        <v>2013</v>
      </c>
      <c r="B363" t="s">
        <v>7</v>
      </c>
      <c r="C363" t="s">
        <v>36</v>
      </c>
      <c r="D363" t="s">
        <v>37</v>
      </c>
      <c r="E363">
        <v>237</v>
      </c>
      <c r="F363">
        <v>435.96544455103339</v>
      </c>
      <c r="G363">
        <v>303.65962743142188</v>
      </c>
      <c r="H363">
        <v>1.3978997320231761E-5</v>
      </c>
    </row>
    <row r="364" spans="1:8" x14ac:dyDescent="0.2">
      <c r="A364">
        <v>2013</v>
      </c>
      <c r="B364" t="s">
        <v>8</v>
      </c>
      <c r="C364" t="s">
        <v>36</v>
      </c>
      <c r="D364" t="s">
        <v>37</v>
      </c>
      <c r="E364">
        <v>18</v>
      </c>
      <c r="F364">
        <v>33.111299586154438</v>
      </c>
      <c r="G364">
        <v>23.062756513778879</v>
      </c>
      <c r="H364">
        <v>1.0616959990049441E-6</v>
      </c>
    </row>
    <row r="365" spans="1:8" x14ac:dyDescent="0.2">
      <c r="A365">
        <v>2013</v>
      </c>
      <c r="B365" t="s">
        <v>9</v>
      </c>
      <c r="C365" t="s">
        <v>36</v>
      </c>
      <c r="D365" t="s">
        <v>37</v>
      </c>
      <c r="E365">
        <v>1217</v>
      </c>
      <c r="F365">
        <v>2238.6917553527751</v>
      </c>
      <c r="G365">
        <v>1559.2985931816061</v>
      </c>
      <c r="H365">
        <v>7.1782446154945384E-5</v>
      </c>
    </row>
    <row r="366" spans="1:8" x14ac:dyDescent="0.2">
      <c r="A366">
        <v>2013</v>
      </c>
      <c r="B366" t="s">
        <v>10</v>
      </c>
      <c r="C366" t="s">
        <v>36</v>
      </c>
      <c r="D366" t="s">
        <v>37</v>
      </c>
      <c r="E366">
        <v>9109</v>
      </c>
      <c r="F366">
        <v>16756.157107237821</v>
      </c>
      <c r="G366">
        <v>11671.036060222879</v>
      </c>
      <c r="H366">
        <v>5.3727715860755749E-4</v>
      </c>
    </row>
    <row r="367" spans="1:8" x14ac:dyDescent="0.2">
      <c r="A367">
        <v>2013</v>
      </c>
      <c r="B367" t="s">
        <v>11</v>
      </c>
      <c r="C367" t="s">
        <v>36</v>
      </c>
      <c r="D367" t="s">
        <v>37</v>
      </c>
      <c r="E367">
        <v>1682</v>
      </c>
      <c r="F367">
        <v>3094.0669946617641</v>
      </c>
      <c r="G367">
        <v>2155.08646978756</v>
      </c>
      <c r="H367">
        <v>9.9209592795906429E-5</v>
      </c>
    </row>
    <row r="368" spans="1:8" x14ac:dyDescent="0.2">
      <c r="A368">
        <v>2013</v>
      </c>
      <c r="B368" t="s">
        <v>12</v>
      </c>
      <c r="C368" t="s">
        <v>36</v>
      </c>
      <c r="D368" t="s">
        <v>37</v>
      </c>
      <c r="E368">
        <v>2455</v>
      </c>
      <c r="F368">
        <v>4516.0133602227297</v>
      </c>
      <c r="G368">
        <v>3145.503735629286</v>
      </c>
      <c r="H368">
        <v>1.4480353764206321E-4</v>
      </c>
    </row>
    <row r="369" spans="1:8" x14ac:dyDescent="0.2">
      <c r="A369">
        <v>2013</v>
      </c>
      <c r="B369" t="s">
        <v>13</v>
      </c>
      <c r="C369" t="s">
        <v>36</v>
      </c>
      <c r="D369" t="s">
        <v>37</v>
      </c>
      <c r="E369">
        <v>1741</v>
      </c>
      <c r="F369">
        <v>3202.5984766386041</v>
      </c>
      <c r="G369">
        <v>2230.6810605827241</v>
      </c>
      <c r="H369">
        <v>1.026895963482004E-4</v>
      </c>
    </row>
    <row r="370" spans="1:8" x14ac:dyDescent="0.2">
      <c r="A370">
        <v>2013</v>
      </c>
      <c r="B370" t="s">
        <v>14</v>
      </c>
      <c r="C370" t="s">
        <v>36</v>
      </c>
      <c r="D370" t="s">
        <v>37</v>
      </c>
      <c r="E370">
        <v>1624</v>
      </c>
      <c r="F370">
        <v>2987.3750293285998</v>
      </c>
      <c r="G370">
        <v>2080.773143243161</v>
      </c>
      <c r="H370">
        <v>9.5788572354668284E-5</v>
      </c>
    </row>
    <row r="371" spans="1:8" x14ac:dyDescent="0.2">
      <c r="A371">
        <v>2013</v>
      </c>
      <c r="B371" t="s">
        <v>15</v>
      </c>
      <c r="C371" t="s">
        <v>36</v>
      </c>
      <c r="D371" t="s">
        <v>37</v>
      </c>
      <c r="E371">
        <v>1436</v>
      </c>
      <c r="F371">
        <v>2641.5459003176538</v>
      </c>
      <c r="G371">
        <v>1839.895464099249</v>
      </c>
      <c r="H371">
        <v>8.4699747476172196E-5</v>
      </c>
    </row>
    <row r="372" spans="1:8" x14ac:dyDescent="0.2">
      <c r="A372">
        <v>2013</v>
      </c>
      <c r="B372" t="s">
        <v>16</v>
      </c>
      <c r="C372" t="s">
        <v>36</v>
      </c>
      <c r="D372" t="s">
        <v>37</v>
      </c>
      <c r="E372">
        <v>550</v>
      </c>
      <c r="F372">
        <v>1011.734154021386</v>
      </c>
      <c r="G372">
        <v>704.69533792102141</v>
      </c>
      <c r="H372">
        <v>3.244071108070662E-5</v>
      </c>
    </row>
    <row r="373" spans="1:8" x14ac:dyDescent="0.2">
      <c r="A373">
        <v>2013</v>
      </c>
      <c r="B373" t="s">
        <v>17</v>
      </c>
      <c r="C373" t="s">
        <v>36</v>
      </c>
      <c r="D373" t="s">
        <v>37</v>
      </c>
      <c r="E373">
        <v>3814</v>
      </c>
      <c r="F373">
        <v>7015.9164789773886</v>
      </c>
      <c r="G373">
        <v>4886.7418524195928</v>
      </c>
      <c r="H373">
        <v>2.249615855669365E-4</v>
      </c>
    </row>
    <row r="374" spans="1:8" x14ac:dyDescent="0.2">
      <c r="A374">
        <v>2013</v>
      </c>
      <c r="B374" t="s">
        <v>18</v>
      </c>
      <c r="C374" t="s">
        <v>36</v>
      </c>
      <c r="D374" t="s">
        <v>37</v>
      </c>
      <c r="E374">
        <v>279</v>
      </c>
      <c r="F374">
        <v>513.22514358539365</v>
      </c>
      <c r="G374">
        <v>357.47272596357271</v>
      </c>
      <c r="H374">
        <v>1.6456287984576629E-5</v>
      </c>
    </row>
    <row r="375" spans="1:8" x14ac:dyDescent="0.2">
      <c r="A375">
        <v>2013</v>
      </c>
      <c r="B375" t="s">
        <v>19</v>
      </c>
      <c r="C375" t="s">
        <v>36</v>
      </c>
      <c r="D375" t="s">
        <v>37</v>
      </c>
      <c r="E375">
        <v>11813</v>
      </c>
      <c r="F375">
        <v>21730.21011173568</v>
      </c>
      <c r="G375">
        <v>15135.57459429277</v>
      </c>
      <c r="H375">
        <v>6.9676749090252235E-4</v>
      </c>
    </row>
    <row r="376" spans="1:8" x14ac:dyDescent="0.2">
      <c r="A376">
        <v>2013</v>
      </c>
      <c r="B376" t="s">
        <v>20</v>
      </c>
      <c r="C376" t="s">
        <v>36</v>
      </c>
      <c r="D376" t="s">
        <v>37</v>
      </c>
      <c r="E376">
        <v>86</v>
      </c>
      <c r="F376">
        <v>158.19843135607121</v>
      </c>
      <c r="G376">
        <v>110.1887255658324</v>
      </c>
      <c r="H376">
        <v>5.0725475508013991E-6</v>
      </c>
    </row>
    <row r="377" spans="1:8" x14ac:dyDescent="0.2">
      <c r="A377">
        <v>2013</v>
      </c>
      <c r="B377" t="s">
        <v>21</v>
      </c>
      <c r="C377" t="s">
        <v>36</v>
      </c>
      <c r="D377" t="s">
        <v>37</v>
      </c>
      <c r="E377">
        <v>262</v>
      </c>
      <c r="F377">
        <v>481.95336064291462</v>
      </c>
      <c r="G377">
        <v>335.69123370055928</v>
      </c>
      <c r="H377">
        <v>1.5453575096627518E-5</v>
      </c>
    </row>
    <row r="378" spans="1:8" x14ac:dyDescent="0.2">
      <c r="A378">
        <v>2013</v>
      </c>
      <c r="B378" t="s">
        <v>22</v>
      </c>
      <c r="C378" t="s">
        <v>36</v>
      </c>
      <c r="D378" t="s">
        <v>37</v>
      </c>
      <c r="E378">
        <v>70</v>
      </c>
      <c r="F378">
        <v>128.76616505726719</v>
      </c>
      <c r="G378">
        <v>89.68849755358454</v>
      </c>
      <c r="H378">
        <v>4.1288177739081152E-6</v>
      </c>
    </row>
    <row r="379" spans="1:8" x14ac:dyDescent="0.2">
      <c r="A379">
        <v>2013</v>
      </c>
      <c r="B379" t="s">
        <v>23</v>
      </c>
      <c r="C379" t="s">
        <v>36</v>
      </c>
      <c r="D379" t="s">
        <v>37</v>
      </c>
      <c r="E379">
        <v>391</v>
      </c>
      <c r="F379">
        <v>719.25100767702133</v>
      </c>
      <c r="G379">
        <v>500.974322049308</v>
      </c>
      <c r="H379">
        <v>2.3062396422829618E-5</v>
      </c>
    </row>
    <row r="380" spans="1:8" x14ac:dyDescent="0.2">
      <c r="A380">
        <v>2013</v>
      </c>
      <c r="B380" t="s">
        <v>24</v>
      </c>
      <c r="C380" t="s">
        <v>36</v>
      </c>
      <c r="D380" t="s">
        <v>37</v>
      </c>
      <c r="E380">
        <v>1329</v>
      </c>
      <c r="F380">
        <v>2444.7176194444032</v>
      </c>
      <c r="G380">
        <v>1702.800189267341</v>
      </c>
      <c r="H380">
        <v>7.838855459319836E-5</v>
      </c>
    </row>
    <row r="381" spans="1:8" x14ac:dyDescent="0.2">
      <c r="A381">
        <v>2013</v>
      </c>
      <c r="B381" t="s">
        <v>25</v>
      </c>
      <c r="C381" t="s">
        <v>36</v>
      </c>
      <c r="D381" t="s">
        <v>37</v>
      </c>
      <c r="E381">
        <v>519</v>
      </c>
      <c r="F381">
        <v>954.70913806745284</v>
      </c>
      <c r="G381">
        <v>664.97614614729116</v>
      </c>
      <c r="H381">
        <v>3.0612234637975889E-5</v>
      </c>
    </row>
    <row r="382" spans="1:8" x14ac:dyDescent="0.2">
      <c r="A382">
        <v>2013</v>
      </c>
      <c r="B382" t="s">
        <v>4</v>
      </c>
      <c r="C382" t="s">
        <v>36</v>
      </c>
      <c r="D382" t="s">
        <v>38</v>
      </c>
      <c r="E382">
        <v>113</v>
      </c>
      <c r="F382">
        <v>207.86538073530289</v>
      </c>
      <c r="G382">
        <v>144.78286033650079</v>
      </c>
      <c r="H382">
        <v>6.6650915493088152E-6</v>
      </c>
    </row>
    <row r="383" spans="1:8" x14ac:dyDescent="0.2">
      <c r="A383">
        <v>2013</v>
      </c>
      <c r="B383" t="s">
        <v>7</v>
      </c>
      <c r="C383" t="s">
        <v>36</v>
      </c>
      <c r="D383" t="s">
        <v>39</v>
      </c>
      <c r="E383">
        <v>132</v>
      </c>
      <c r="F383">
        <v>242.81619696513249</v>
      </c>
      <c r="G383">
        <v>169.12688110104509</v>
      </c>
      <c r="H383">
        <v>7.7857706593695897E-6</v>
      </c>
    </row>
    <row r="384" spans="1:8" x14ac:dyDescent="0.2">
      <c r="A384">
        <v>2013</v>
      </c>
      <c r="B384" t="s">
        <v>8</v>
      </c>
      <c r="C384" t="s">
        <v>36</v>
      </c>
      <c r="D384" t="s">
        <v>40</v>
      </c>
      <c r="E384">
        <v>506</v>
      </c>
      <c r="F384">
        <v>930.79542169967465</v>
      </c>
      <c r="G384">
        <v>648.31971088733974</v>
      </c>
      <c r="H384">
        <v>2.9845454194250091E-5</v>
      </c>
    </row>
    <row r="385" spans="1:8" x14ac:dyDescent="0.2">
      <c r="A385">
        <v>2013</v>
      </c>
      <c r="B385" t="s">
        <v>9</v>
      </c>
      <c r="C385" t="s">
        <v>36</v>
      </c>
      <c r="D385" t="s">
        <v>41</v>
      </c>
      <c r="E385">
        <v>382</v>
      </c>
      <c r="F385">
        <v>702.6953578839441</v>
      </c>
      <c r="G385">
        <v>489.44294379241848</v>
      </c>
      <c r="H385">
        <v>2.2531548423327149E-5</v>
      </c>
    </row>
    <row r="386" spans="1:8" x14ac:dyDescent="0.2">
      <c r="A386">
        <v>2013</v>
      </c>
      <c r="B386" t="s">
        <v>10</v>
      </c>
      <c r="C386" t="s">
        <v>36</v>
      </c>
      <c r="D386" t="s">
        <v>42</v>
      </c>
      <c r="E386">
        <v>2569</v>
      </c>
      <c r="F386">
        <v>4725.7182576017076</v>
      </c>
      <c r="G386">
        <v>3291.5678602165531</v>
      </c>
      <c r="H386">
        <v>1.515276123024278E-4</v>
      </c>
    </row>
    <row r="387" spans="1:8" x14ac:dyDescent="0.2">
      <c r="A387">
        <v>2013</v>
      </c>
      <c r="B387" t="s">
        <v>11</v>
      </c>
      <c r="C387" t="s">
        <v>36</v>
      </c>
      <c r="D387" t="s">
        <v>43</v>
      </c>
      <c r="E387">
        <v>391</v>
      </c>
      <c r="F387">
        <v>719.25100767702133</v>
      </c>
      <c r="G387">
        <v>500.974322049308</v>
      </c>
      <c r="H387">
        <v>2.3062396422829618E-5</v>
      </c>
    </row>
    <row r="388" spans="1:8" x14ac:dyDescent="0.2">
      <c r="A388">
        <v>2013</v>
      </c>
      <c r="B388" t="s">
        <v>12</v>
      </c>
      <c r="C388" t="s">
        <v>36</v>
      </c>
      <c r="D388" t="s">
        <v>44</v>
      </c>
      <c r="E388">
        <v>465</v>
      </c>
      <c r="F388">
        <v>855.37523930898965</v>
      </c>
      <c r="G388">
        <v>595.78787660595447</v>
      </c>
      <c r="H388">
        <v>2.7427146640961049E-5</v>
      </c>
    </row>
    <row r="389" spans="1:8" x14ac:dyDescent="0.2">
      <c r="A389">
        <v>2013</v>
      </c>
      <c r="B389" t="s">
        <v>13</v>
      </c>
      <c r="C389" t="s">
        <v>36</v>
      </c>
      <c r="D389" t="s">
        <v>45</v>
      </c>
      <c r="E389">
        <v>490</v>
      </c>
      <c r="F389">
        <v>901.36315540087071</v>
      </c>
      <c r="G389">
        <v>627.81948287509181</v>
      </c>
      <c r="H389">
        <v>2.890172441735681E-5</v>
      </c>
    </row>
    <row r="390" spans="1:8" x14ac:dyDescent="0.2">
      <c r="A390">
        <v>2013</v>
      </c>
      <c r="B390" t="s">
        <v>14</v>
      </c>
      <c r="C390" t="s">
        <v>36</v>
      </c>
      <c r="D390" t="s">
        <v>46</v>
      </c>
      <c r="E390">
        <v>1065</v>
      </c>
      <c r="F390">
        <v>1959.0852255141369</v>
      </c>
      <c r="G390">
        <v>1364.546427065251</v>
      </c>
      <c r="H390">
        <v>6.2817013274459187E-5</v>
      </c>
    </row>
    <row r="391" spans="1:8" x14ac:dyDescent="0.2">
      <c r="A391">
        <v>2013</v>
      </c>
      <c r="B391" t="s">
        <v>15</v>
      </c>
      <c r="C391" t="s">
        <v>36</v>
      </c>
      <c r="D391" t="s">
        <v>47</v>
      </c>
      <c r="E391">
        <v>313</v>
      </c>
      <c r="F391">
        <v>575.76870947035218</v>
      </c>
      <c r="G391">
        <v>401.03571048959952</v>
      </c>
      <c r="H391">
        <v>1.8461713760474859E-5</v>
      </c>
    </row>
    <row r="392" spans="1:8" x14ac:dyDescent="0.2">
      <c r="A392">
        <v>2013</v>
      </c>
      <c r="B392" t="s">
        <v>16</v>
      </c>
      <c r="C392" t="s">
        <v>36</v>
      </c>
      <c r="D392" t="s">
        <v>48</v>
      </c>
      <c r="E392">
        <v>763</v>
      </c>
      <c r="F392">
        <v>1403.5511991242131</v>
      </c>
      <c r="G392">
        <v>977.60462333407168</v>
      </c>
      <c r="H392">
        <v>4.5004113735598472E-5</v>
      </c>
    </row>
    <row r="393" spans="1:8" x14ac:dyDescent="0.2">
      <c r="A393">
        <v>2013</v>
      </c>
      <c r="B393" t="s">
        <v>17</v>
      </c>
      <c r="C393" t="s">
        <v>36</v>
      </c>
      <c r="D393" t="s">
        <v>49</v>
      </c>
      <c r="E393">
        <v>112</v>
      </c>
      <c r="F393">
        <v>206.0258640916276</v>
      </c>
      <c r="G393">
        <v>143.50159608573529</v>
      </c>
      <c r="H393">
        <v>6.6061084382529864E-6</v>
      </c>
    </row>
    <row r="394" spans="1:8" x14ac:dyDescent="0.2">
      <c r="A394">
        <v>2013</v>
      </c>
      <c r="B394" t="s">
        <v>18</v>
      </c>
      <c r="C394" t="s">
        <v>36</v>
      </c>
      <c r="D394" t="s">
        <v>50</v>
      </c>
      <c r="E394">
        <v>1</v>
      </c>
      <c r="F394">
        <v>1.839516643675247</v>
      </c>
      <c r="G394">
        <v>1.281264250765493</v>
      </c>
      <c r="H394">
        <v>5.8983111055830223E-8</v>
      </c>
    </row>
    <row r="395" spans="1:8" x14ac:dyDescent="0.2">
      <c r="A395">
        <v>2013</v>
      </c>
      <c r="B395" t="s">
        <v>19</v>
      </c>
      <c r="C395" t="s">
        <v>36</v>
      </c>
      <c r="D395" t="s">
        <v>51</v>
      </c>
      <c r="E395">
        <v>178</v>
      </c>
      <c r="F395">
        <v>327.43396257419391</v>
      </c>
      <c r="G395">
        <v>228.06503663625779</v>
      </c>
      <c r="H395">
        <v>1.049899376793778E-5</v>
      </c>
    </row>
    <row r="396" spans="1:8" x14ac:dyDescent="0.2">
      <c r="A396">
        <v>2013</v>
      </c>
      <c r="B396" t="s">
        <v>20</v>
      </c>
      <c r="C396" t="s">
        <v>36</v>
      </c>
      <c r="D396" t="s">
        <v>52</v>
      </c>
      <c r="E396">
        <v>5</v>
      </c>
      <c r="F396">
        <v>9.1975832183762325</v>
      </c>
      <c r="G396">
        <v>6.4063212538274694</v>
      </c>
      <c r="H396">
        <v>2.9491555527915121E-7</v>
      </c>
    </row>
    <row r="397" spans="1:8" x14ac:dyDescent="0.2">
      <c r="A397">
        <v>2013</v>
      </c>
      <c r="B397" t="s">
        <v>21</v>
      </c>
      <c r="C397" t="s">
        <v>36</v>
      </c>
      <c r="D397" t="s">
        <v>53</v>
      </c>
      <c r="E397">
        <v>50</v>
      </c>
      <c r="F397">
        <v>91.975832183762321</v>
      </c>
      <c r="G397">
        <v>64.063212538274669</v>
      </c>
      <c r="H397">
        <v>2.949155552791511E-6</v>
      </c>
    </row>
    <row r="398" spans="1:8" x14ac:dyDescent="0.2">
      <c r="A398">
        <v>2013</v>
      </c>
      <c r="B398" t="s">
        <v>22</v>
      </c>
      <c r="C398" t="s">
        <v>36</v>
      </c>
      <c r="D398" t="s">
        <v>54</v>
      </c>
      <c r="E398">
        <v>93</v>
      </c>
      <c r="F398">
        <v>171.07504786179791</v>
      </c>
      <c r="G398">
        <v>119.1575753211909</v>
      </c>
      <c r="H398">
        <v>5.4854293281922101E-6</v>
      </c>
    </row>
    <row r="399" spans="1:8" x14ac:dyDescent="0.2">
      <c r="A399">
        <v>2013</v>
      </c>
      <c r="B399" t="s">
        <v>23</v>
      </c>
      <c r="C399" t="s">
        <v>36</v>
      </c>
      <c r="D399" t="s">
        <v>55</v>
      </c>
      <c r="E399">
        <v>365</v>
      </c>
      <c r="F399">
        <v>671.42357494146495</v>
      </c>
      <c r="G399">
        <v>467.66145152940521</v>
      </c>
      <c r="H399">
        <v>2.1528835535378029E-5</v>
      </c>
    </row>
    <row r="400" spans="1:8" x14ac:dyDescent="0.2">
      <c r="A400">
        <v>2013</v>
      </c>
      <c r="B400" t="s">
        <v>24</v>
      </c>
      <c r="C400" t="s">
        <v>36</v>
      </c>
      <c r="D400" t="s">
        <v>56</v>
      </c>
      <c r="E400">
        <v>81</v>
      </c>
      <c r="F400">
        <v>149.00084813769499</v>
      </c>
      <c r="G400">
        <v>103.782404312005</v>
      </c>
      <c r="H400">
        <v>4.7776319955222482E-6</v>
      </c>
    </row>
    <row r="401" spans="1:8" x14ac:dyDescent="0.2">
      <c r="A401">
        <v>2013</v>
      </c>
      <c r="B401" t="s">
        <v>25</v>
      </c>
      <c r="C401" t="s">
        <v>36</v>
      </c>
      <c r="D401" t="s">
        <v>57</v>
      </c>
      <c r="E401">
        <v>85</v>
      </c>
      <c r="F401">
        <v>156.35891471239589</v>
      </c>
      <c r="G401">
        <v>108.9074613150669</v>
      </c>
      <c r="H401">
        <v>5.0135644397455686E-6</v>
      </c>
    </row>
    <row r="402" spans="1:8" x14ac:dyDescent="0.2">
      <c r="A402">
        <v>2013</v>
      </c>
      <c r="B402" t="s">
        <v>4</v>
      </c>
      <c r="C402" t="s">
        <v>36</v>
      </c>
      <c r="D402" t="s">
        <v>58</v>
      </c>
      <c r="E402">
        <v>5</v>
      </c>
      <c r="F402">
        <v>9.1975832183762325</v>
      </c>
      <c r="G402">
        <v>6.4063212538274694</v>
      </c>
      <c r="H402">
        <v>2.9491555527915121E-7</v>
      </c>
    </row>
    <row r="403" spans="1:8" x14ac:dyDescent="0.2">
      <c r="A403">
        <v>2013</v>
      </c>
      <c r="B403" t="s">
        <v>7</v>
      </c>
      <c r="C403" t="s">
        <v>36</v>
      </c>
      <c r="D403" t="s">
        <v>58</v>
      </c>
      <c r="E403">
        <v>33</v>
      </c>
      <c r="F403">
        <v>60.70404924128313</v>
      </c>
      <c r="G403">
        <v>42.281720275261293</v>
      </c>
      <c r="H403">
        <v>1.946442664842397E-6</v>
      </c>
    </row>
    <row r="404" spans="1:8" x14ac:dyDescent="0.2">
      <c r="A404">
        <v>2013</v>
      </c>
      <c r="B404" t="s">
        <v>8</v>
      </c>
      <c r="C404" t="s">
        <v>36</v>
      </c>
      <c r="D404" t="s">
        <v>58</v>
      </c>
      <c r="E404">
        <v>11</v>
      </c>
      <c r="F404">
        <v>20.234683080427711</v>
      </c>
      <c r="G404">
        <v>14.093906758420429</v>
      </c>
      <c r="H404">
        <v>6.4881422161413251E-7</v>
      </c>
    </row>
    <row r="405" spans="1:8" x14ac:dyDescent="0.2">
      <c r="A405">
        <v>2013</v>
      </c>
      <c r="B405" t="s">
        <v>9</v>
      </c>
      <c r="C405" t="s">
        <v>36</v>
      </c>
      <c r="D405" t="s">
        <v>58</v>
      </c>
      <c r="E405">
        <v>332</v>
      </c>
      <c r="F405">
        <v>610.71952570018175</v>
      </c>
      <c r="G405">
        <v>425.37973125414379</v>
      </c>
      <c r="H405">
        <v>1.958239287053563E-5</v>
      </c>
    </row>
    <row r="406" spans="1:8" x14ac:dyDescent="0.2">
      <c r="A406">
        <v>2013</v>
      </c>
      <c r="B406" t="s">
        <v>10</v>
      </c>
      <c r="C406" t="s">
        <v>36</v>
      </c>
      <c r="D406" t="s">
        <v>58</v>
      </c>
      <c r="E406">
        <v>1739</v>
      </c>
      <c r="F406">
        <v>3198.919443351253</v>
      </c>
      <c r="G406">
        <v>2228.1185320811928</v>
      </c>
      <c r="H406">
        <v>1.025716301260888E-4</v>
      </c>
    </row>
    <row r="407" spans="1:8" x14ac:dyDescent="0.2">
      <c r="A407">
        <v>2013</v>
      </c>
      <c r="B407" t="s">
        <v>11</v>
      </c>
      <c r="C407" t="s">
        <v>36</v>
      </c>
      <c r="D407" t="s">
        <v>58</v>
      </c>
      <c r="E407">
        <v>430</v>
      </c>
      <c r="F407">
        <v>790.99215678035591</v>
      </c>
      <c r="G407">
        <v>550.94362782916221</v>
      </c>
      <c r="H407">
        <v>2.5362737754007E-5</v>
      </c>
    </row>
    <row r="408" spans="1:8" x14ac:dyDescent="0.2">
      <c r="A408">
        <v>2013</v>
      </c>
      <c r="B408" t="s">
        <v>12</v>
      </c>
      <c r="C408" t="s">
        <v>36</v>
      </c>
      <c r="D408" t="s">
        <v>58</v>
      </c>
      <c r="E408">
        <v>531</v>
      </c>
      <c r="F408">
        <v>976.78333779155582</v>
      </c>
      <c r="G408">
        <v>680.35131715647708</v>
      </c>
      <c r="H408">
        <v>3.1320031970645849E-5</v>
      </c>
    </row>
    <row r="409" spans="1:8" x14ac:dyDescent="0.2">
      <c r="A409">
        <v>2013</v>
      </c>
      <c r="B409" t="s">
        <v>13</v>
      </c>
      <c r="C409" t="s">
        <v>36</v>
      </c>
      <c r="D409" t="s">
        <v>58</v>
      </c>
      <c r="E409">
        <v>8</v>
      </c>
      <c r="F409">
        <v>14.716133149401969</v>
      </c>
      <c r="G409">
        <v>10.250114006123949</v>
      </c>
      <c r="H409">
        <v>4.7186488844664168E-7</v>
      </c>
    </row>
    <row r="410" spans="1:8" x14ac:dyDescent="0.2">
      <c r="A410">
        <v>2013</v>
      </c>
      <c r="B410" t="s">
        <v>14</v>
      </c>
      <c r="C410" t="s">
        <v>36</v>
      </c>
      <c r="D410" t="s">
        <v>58</v>
      </c>
      <c r="E410">
        <v>239</v>
      </c>
      <c r="F410">
        <v>439.64447783838392</v>
      </c>
      <c r="G410">
        <v>306.22215593295289</v>
      </c>
      <c r="H410">
        <v>1.409696354234342E-5</v>
      </c>
    </row>
    <row r="411" spans="1:8" x14ac:dyDescent="0.2">
      <c r="A411">
        <v>2013</v>
      </c>
      <c r="B411" t="s">
        <v>15</v>
      </c>
      <c r="C411" t="s">
        <v>36</v>
      </c>
      <c r="D411" t="s">
        <v>58</v>
      </c>
      <c r="E411">
        <v>28</v>
      </c>
      <c r="F411">
        <v>51.506466022906892</v>
      </c>
      <c r="G411">
        <v>35.875399021433822</v>
      </c>
      <c r="H411">
        <v>1.651527109563246E-6</v>
      </c>
    </row>
    <row r="412" spans="1:8" x14ac:dyDescent="0.2">
      <c r="A412">
        <v>2013</v>
      </c>
      <c r="B412" t="s">
        <v>16</v>
      </c>
      <c r="C412" t="s">
        <v>36</v>
      </c>
      <c r="D412" t="s">
        <v>58</v>
      </c>
      <c r="E412">
        <v>341</v>
      </c>
      <c r="F412">
        <v>627.27517549325898</v>
      </c>
      <c r="G412">
        <v>436.91110951103332</v>
      </c>
      <c r="H412">
        <v>2.011324087003811E-5</v>
      </c>
    </row>
    <row r="413" spans="1:8" x14ac:dyDescent="0.2">
      <c r="A413">
        <v>2013</v>
      </c>
      <c r="B413" t="s">
        <v>17</v>
      </c>
      <c r="C413" t="s">
        <v>36</v>
      </c>
      <c r="D413" t="s">
        <v>58</v>
      </c>
      <c r="E413">
        <v>9</v>
      </c>
      <c r="F413">
        <v>16.555649793077219</v>
      </c>
      <c r="G413">
        <v>11.53137825688944</v>
      </c>
      <c r="H413">
        <v>5.3084799950247203E-7</v>
      </c>
    </row>
    <row r="414" spans="1:8" x14ac:dyDescent="0.2">
      <c r="A414">
        <v>2013</v>
      </c>
      <c r="B414" t="s">
        <v>18</v>
      </c>
      <c r="C414" t="s">
        <v>36</v>
      </c>
      <c r="D414" t="s">
        <v>58</v>
      </c>
      <c r="E414">
        <v>6</v>
      </c>
      <c r="F414">
        <v>11.03709986205148</v>
      </c>
      <c r="G414">
        <v>7.6875855045929624</v>
      </c>
      <c r="H414">
        <v>3.538986663349814E-7</v>
      </c>
    </row>
    <row r="415" spans="1:8" x14ac:dyDescent="0.2">
      <c r="A415">
        <v>2013</v>
      </c>
      <c r="B415" t="s">
        <v>19</v>
      </c>
      <c r="C415" t="s">
        <v>36</v>
      </c>
      <c r="D415" t="s">
        <v>58</v>
      </c>
      <c r="E415">
        <v>85</v>
      </c>
      <c r="F415">
        <v>156.35891471239589</v>
      </c>
      <c r="G415">
        <v>108.9074613150669</v>
      </c>
      <c r="H415">
        <v>5.0135644397455686E-6</v>
      </c>
    </row>
    <row r="416" spans="1:8" x14ac:dyDescent="0.2">
      <c r="A416">
        <v>2013</v>
      </c>
      <c r="B416" t="s">
        <v>20</v>
      </c>
      <c r="C416" t="s">
        <v>36</v>
      </c>
      <c r="D416" t="s">
        <v>58</v>
      </c>
      <c r="E416">
        <v>0.1</v>
      </c>
      <c r="F416">
        <v>0.18395166436752461</v>
      </c>
      <c r="G416">
        <v>0.12812642507654939</v>
      </c>
      <c r="H416">
        <v>5.8983111055830233E-9</v>
      </c>
    </row>
    <row r="417" spans="1:8" x14ac:dyDescent="0.2">
      <c r="A417">
        <v>2013</v>
      </c>
      <c r="B417" t="s">
        <v>21</v>
      </c>
      <c r="C417" t="s">
        <v>36</v>
      </c>
      <c r="D417" t="s">
        <v>58</v>
      </c>
      <c r="E417">
        <v>6</v>
      </c>
      <c r="F417">
        <v>11.03709986205148</v>
      </c>
      <c r="G417">
        <v>7.6875855045929624</v>
      </c>
      <c r="H417">
        <v>3.538986663349814E-7</v>
      </c>
    </row>
    <row r="418" spans="1:8" x14ac:dyDescent="0.2">
      <c r="A418">
        <v>2013</v>
      </c>
      <c r="B418" t="s">
        <v>22</v>
      </c>
      <c r="C418" t="s">
        <v>36</v>
      </c>
      <c r="D418" t="s">
        <v>58</v>
      </c>
      <c r="E418">
        <v>7</v>
      </c>
      <c r="F418">
        <v>12.876616505726719</v>
      </c>
      <c r="G418">
        <v>8.9688497553584554</v>
      </c>
      <c r="H418">
        <v>4.1288177739081159E-7</v>
      </c>
    </row>
    <row r="419" spans="1:8" x14ac:dyDescent="0.2">
      <c r="A419">
        <v>2013</v>
      </c>
      <c r="B419" t="s">
        <v>23</v>
      </c>
      <c r="C419" t="s">
        <v>36</v>
      </c>
      <c r="D419" t="s">
        <v>58</v>
      </c>
      <c r="E419">
        <v>59</v>
      </c>
      <c r="F419">
        <v>108.5314819768395</v>
      </c>
      <c r="G419">
        <v>75.594590795164123</v>
      </c>
      <c r="H419">
        <v>3.480003552293983E-6</v>
      </c>
    </row>
    <row r="420" spans="1:8" x14ac:dyDescent="0.2">
      <c r="A420">
        <v>2013</v>
      </c>
      <c r="B420" t="s">
        <v>24</v>
      </c>
      <c r="C420" t="s">
        <v>36</v>
      </c>
      <c r="D420" t="s">
        <v>58</v>
      </c>
      <c r="E420">
        <v>17</v>
      </c>
      <c r="F420">
        <v>31.271782942479192</v>
      </c>
      <c r="G420">
        <v>21.781492263013391</v>
      </c>
      <c r="H420">
        <v>1.002712887949114E-6</v>
      </c>
    </row>
    <row r="421" spans="1:8" x14ac:dyDescent="0.2">
      <c r="A421">
        <v>2013</v>
      </c>
      <c r="B421" t="s">
        <v>25</v>
      </c>
      <c r="C421" t="s">
        <v>36</v>
      </c>
      <c r="D421" t="s">
        <v>58</v>
      </c>
      <c r="E421">
        <v>88</v>
      </c>
      <c r="F421">
        <v>161.87746464342169</v>
      </c>
      <c r="G421">
        <v>112.7512540673634</v>
      </c>
      <c r="H421">
        <v>5.1905137729130601E-6</v>
      </c>
    </row>
    <row r="422" spans="1:8" x14ac:dyDescent="0.2">
      <c r="A422">
        <v>2013</v>
      </c>
      <c r="B422" t="s">
        <v>4</v>
      </c>
      <c r="C422" t="s">
        <v>36</v>
      </c>
      <c r="D422" t="s">
        <v>59</v>
      </c>
      <c r="E422">
        <v>28</v>
      </c>
      <c r="F422">
        <v>51.506466022906892</v>
      </c>
      <c r="G422">
        <v>35.875399021433822</v>
      </c>
      <c r="H422">
        <v>1.651527109563246E-6</v>
      </c>
    </row>
    <row r="423" spans="1:8" x14ac:dyDescent="0.2">
      <c r="A423">
        <v>2013</v>
      </c>
      <c r="B423" t="s">
        <v>7</v>
      </c>
      <c r="C423" t="s">
        <v>36</v>
      </c>
      <c r="D423" t="s">
        <v>59</v>
      </c>
      <c r="E423">
        <v>25</v>
      </c>
      <c r="F423">
        <v>45.987916091881161</v>
      </c>
      <c r="G423">
        <v>32.031606269137328</v>
      </c>
      <c r="H423">
        <v>1.4745777763957551E-6</v>
      </c>
    </row>
    <row r="424" spans="1:8" x14ac:dyDescent="0.2">
      <c r="A424">
        <v>2013</v>
      </c>
      <c r="B424" t="s">
        <v>8</v>
      </c>
      <c r="C424" t="s">
        <v>36</v>
      </c>
      <c r="D424" t="s">
        <v>59</v>
      </c>
      <c r="E424">
        <v>2</v>
      </c>
      <c r="F424">
        <v>3.6790332873504932</v>
      </c>
      <c r="G424">
        <v>2.5625285015309869</v>
      </c>
      <c r="H424">
        <v>1.1796622211166041E-7</v>
      </c>
    </row>
    <row r="425" spans="1:8" x14ac:dyDescent="0.2">
      <c r="A425">
        <v>2013</v>
      </c>
      <c r="B425" t="s">
        <v>9</v>
      </c>
      <c r="C425" t="s">
        <v>36</v>
      </c>
      <c r="D425" t="s">
        <v>59</v>
      </c>
      <c r="E425">
        <v>97</v>
      </c>
      <c r="F425">
        <v>178.4331144364989</v>
      </c>
      <c r="G425">
        <v>124.2826323242529</v>
      </c>
      <c r="H425">
        <v>5.7213617724155313E-6</v>
      </c>
    </row>
    <row r="426" spans="1:8" x14ac:dyDescent="0.2">
      <c r="A426">
        <v>2013</v>
      </c>
      <c r="B426" t="s">
        <v>10</v>
      </c>
      <c r="C426" t="s">
        <v>36</v>
      </c>
      <c r="D426" t="s">
        <v>59</v>
      </c>
      <c r="E426">
        <v>168</v>
      </c>
      <c r="F426">
        <v>309.03879613744141</v>
      </c>
      <c r="G426">
        <v>215.2523941286029</v>
      </c>
      <c r="H426">
        <v>9.9091626573794761E-6</v>
      </c>
    </row>
    <row r="427" spans="1:8" x14ac:dyDescent="0.2">
      <c r="A427">
        <v>2013</v>
      </c>
      <c r="B427" t="s">
        <v>11</v>
      </c>
      <c r="C427" t="s">
        <v>36</v>
      </c>
      <c r="D427" t="s">
        <v>59</v>
      </c>
      <c r="E427">
        <v>35</v>
      </c>
      <c r="F427">
        <v>64.383082528633622</v>
      </c>
      <c r="G427">
        <v>44.84424877679227</v>
      </c>
      <c r="H427">
        <v>2.064408886954058E-6</v>
      </c>
    </row>
    <row r="428" spans="1:8" x14ac:dyDescent="0.2">
      <c r="A428">
        <v>2013</v>
      </c>
      <c r="B428" t="s">
        <v>12</v>
      </c>
      <c r="C428" t="s">
        <v>36</v>
      </c>
      <c r="D428" t="s">
        <v>59</v>
      </c>
      <c r="E428">
        <v>65</v>
      </c>
      <c r="F428">
        <v>119.56858183889101</v>
      </c>
      <c r="G428">
        <v>83.282176299757083</v>
      </c>
      <c r="H428">
        <v>3.8339022186289644E-6</v>
      </c>
    </row>
    <row r="429" spans="1:8" x14ac:dyDescent="0.2">
      <c r="A429">
        <v>2013</v>
      </c>
      <c r="B429" t="s">
        <v>13</v>
      </c>
      <c r="C429" t="s">
        <v>36</v>
      </c>
      <c r="D429" t="s">
        <v>59</v>
      </c>
      <c r="E429">
        <v>58</v>
      </c>
      <c r="F429">
        <v>106.6919653331643</v>
      </c>
      <c r="G429">
        <v>74.313326544398635</v>
      </c>
      <c r="H429">
        <v>3.4210204412381529E-6</v>
      </c>
    </row>
    <row r="430" spans="1:8" x14ac:dyDescent="0.2">
      <c r="A430">
        <v>2013</v>
      </c>
      <c r="B430" t="s">
        <v>14</v>
      </c>
      <c r="C430" t="s">
        <v>36</v>
      </c>
      <c r="D430" t="s">
        <v>59</v>
      </c>
      <c r="E430">
        <v>8</v>
      </c>
      <c r="F430">
        <v>14.716133149401969</v>
      </c>
      <c r="G430">
        <v>10.250114006123949</v>
      </c>
      <c r="H430">
        <v>4.7186488844664168E-7</v>
      </c>
    </row>
    <row r="431" spans="1:8" x14ac:dyDescent="0.2">
      <c r="A431">
        <v>2013</v>
      </c>
      <c r="B431" t="s">
        <v>15</v>
      </c>
      <c r="C431" t="s">
        <v>36</v>
      </c>
      <c r="D431" t="s">
        <v>59</v>
      </c>
      <c r="E431">
        <v>6</v>
      </c>
      <c r="F431">
        <v>11.03709986205148</v>
      </c>
      <c r="G431">
        <v>7.6875855045929624</v>
      </c>
      <c r="H431">
        <v>3.538986663349814E-7</v>
      </c>
    </row>
    <row r="432" spans="1:8" x14ac:dyDescent="0.2">
      <c r="A432">
        <v>2013</v>
      </c>
      <c r="B432" t="s">
        <v>16</v>
      </c>
      <c r="C432" t="s">
        <v>36</v>
      </c>
      <c r="D432" t="s">
        <v>59</v>
      </c>
      <c r="E432">
        <v>63</v>
      </c>
      <c r="F432">
        <v>115.8895485515405</v>
      </c>
      <c r="G432">
        <v>80.719647798226092</v>
      </c>
      <c r="H432">
        <v>3.7159359965173042E-6</v>
      </c>
    </row>
    <row r="433" spans="1:8" x14ac:dyDescent="0.2">
      <c r="A433">
        <v>2013</v>
      </c>
      <c r="B433" t="s">
        <v>17</v>
      </c>
      <c r="C433" t="s">
        <v>36</v>
      </c>
      <c r="D433" t="s">
        <v>59</v>
      </c>
      <c r="E433">
        <v>8</v>
      </c>
      <c r="F433">
        <v>14.716133149401969</v>
      </c>
      <c r="G433">
        <v>10.250114006123949</v>
      </c>
      <c r="H433">
        <v>4.7186488844664168E-7</v>
      </c>
    </row>
    <row r="434" spans="1:8" x14ac:dyDescent="0.2">
      <c r="A434">
        <v>2013</v>
      </c>
      <c r="B434" t="s">
        <v>18</v>
      </c>
      <c r="C434" t="s">
        <v>36</v>
      </c>
      <c r="D434" t="s">
        <v>59</v>
      </c>
      <c r="E434">
        <v>0</v>
      </c>
      <c r="F434">
        <v>0</v>
      </c>
      <c r="G434">
        <v>0</v>
      </c>
      <c r="H434">
        <v>0</v>
      </c>
    </row>
    <row r="435" spans="1:8" x14ac:dyDescent="0.2">
      <c r="A435">
        <v>2013</v>
      </c>
      <c r="B435" t="s">
        <v>19</v>
      </c>
      <c r="C435" t="s">
        <v>36</v>
      </c>
      <c r="D435" t="s">
        <v>59</v>
      </c>
      <c r="E435">
        <v>14</v>
      </c>
      <c r="F435">
        <v>25.75323301145345</v>
      </c>
      <c r="G435">
        <v>17.937699510716911</v>
      </c>
      <c r="H435">
        <v>8.2576355478162319E-7</v>
      </c>
    </row>
    <row r="436" spans="1:8" x14ac:dyDescent="0.2">
      <c r="A436">
        <v>2013</v>
      </c>
      <c r="B436" t="s">
        <v>20</v>
      </c>
      <c r="C436" t="s">
        <v>36</v>
      </c>
      <c r="D436" t="s">
        <v>59</v>
      </c>
      <c r="E436">
        <v>1</v>
      </c>
      <c r="F436">
        <v>1.839516643675247</v>
      </c>
      <c r="G436">
        <v>1.281264250765493</v>
      </c>
      <c r="H436">
        <v>5.8983111055830223E-8</v>
      </c>
    </row>
    <row r="437" spans="1:8" x14ac:dyDescent="0.2">
      <c r="A437">
        <v>2013</v>
      </c>
      <c r="B437" t="s">
        <v>21</v>
      </c>
      <c r="C437" t="s">
        <v>36</v>
      </c>
      <c r="D437" t="s">
        <v>59</v>
      </c>
      <c r="E437">
        <v>3</v>
      </c>
      <c r="F437">
        <v>5.5185499310257384</v>
      </c>
      <c r="G437">
        <v>3.8437927522964812</v>
      </c>
      <c r="H437">
        <v>1.769493331674907E-7</v>
      </c>
    </row>
    <row r="438" spans="1:8" x14ac:dyDescent="0.2">
      <c r="A438">
        <v>2013</v>
      </c>
      <c r="B438" t="s">
        <v>22</v>
      </c>
      <c r="C438" t="s">
        <v>36</v>
      </c>
      <c r="D438" t="s">
        <v>59</v>
      </c>
      <c r="E438">
        <v>5</v>
      </c>
      <c r="F438">
        <v>9.1975832183762325</v>
      </c>
      <c r="G438">
        <v>6.4063212538274694</v>
      </c>
      <c r="H438">
        <v>2.9491555527915121E-7</v>
      </c>
    </row>
    <row r="439" spans="1:8" x14ac:dyDescent="0.2">
      <c r="A439">
        <v>2013</v>
      </c>
      <c r="B439" t="s">
        <v>23</v>
      </c>
      <c r="C439" t="s">
        <v>36</v>
      </c>
      <c r="D439" t="s">
        <v>59</v>
      </c>
      <c r="E439">
        <v>19</v>
      </c>
      <c r="F439">
        <v>34.950816229829677</v>
      </c>
      <c r="G439">
        <v>24.344020764544378</v>
      </c>
      <c r="H439">
        <v>1.1206791100607739E-6</v>
      </c>
    </row>
    <row r="440" spans="1:8" x14ac:dyDescent="0.2">
      <c r="A440">
        <v>2013</v>
      </c>
      <c r="B440" t="s">
        <v>24</v>
      </c>
      <c r="C440" t="s">
        <v>36</v>
      </c>
      <c r="D440" t="s">
        <v>59</v>
      </c>
      <c r="E440">
        <v>18</v>
      </c>
      <c r="F440">
        <v>33.111299586154438</v>
      </c>
      <c r="G440">
        <v>23.062756513778879</v>
      </c>
      <c r="H440">
        <v>1.0616959990049441E-6</v>
      </c>
    </row>
    <row r="441" spans="1:8" x14ac:dyDescent="0.2">
      <c r="A441">
        <v>2013</v>
      </c>
      <c r="B441" t="s">
        <v>25</v>
      </c>
      <c r="C441" t="s">
        <v>36</v>
      </c>
      <c r="D441" t="s">
        <v>59</v>
      </c>
      <c r="E441">
        <v>22</v>
      </c>
      <c r="F441">
        <v>40.469366160855422</v>
      </c>
      <c r="G441">
        <v>28.187813516840858</v>
      </c>
      <c r="H441">
        <v>1.297628443228265E-6</v>
      </c>
    </row>
    <row r="442" spans="1:8" x14ac:dyDescent="0.2">
      <c r="A442">
        <v>2013</v>
      </c>
      <c r="B442" t="s">
        <v>4</v>
      </c>
      <c r="C442" t="s">
        <v>36</v>
      </c>
      <c r="D442" t="s">
        <v>60</v>
      </c>
      <c r="E442">
        <v>96</v>
      </c>
      <c r="F442">
        <v>176.5935977928236</v>
      </c>
      <c r="G442">
        <v>123.0013680734874</v>
      </c>
      <c r="H442">
        <v>5.6623786613597016E-6</v>
      </c>
    </row>
    <row r="443" spans="1:8" x14ac:dyDescent="0.2">
      <c r="A443">
        <v>2013</v>
      </c>
      <c r="B443" t="s">
        <v>7</v>
      </c>
      <c r="C443" t="s">
        <v>36</v>
      </c>
      <c r="D443" t="s">
        <v>60</v>
      </c>
      <c r="E443">
        <v>0</v>
      </c>
      <c r="F443">
        <v>0</v>
      </c>
      <c r="G443">
        <v>0</v>
      </c>
      <c r="H443">
        <v>0</v>
      </c>
    </row>
    <row r="444" spans="1:8" x14ac:dyDescent="0.2">
      <c r="A444">
        <v>2013</v>
      </c>
      <c r="B444" t="s">
        <v>8</v>
      </c>
      <c r="C444" t="s">
        <v>36</v>
      </c>
      <c r="D444" t="s">
        <v>60</v>
      </c>
      <c r="E444">
        <v>0</v>
      </c>
      <c r="F444">
        <v>0</v>
      </c>
      <c r="G444">
        <v>0</v>
      </c>
      <c r="H444">
        <v>0</v>
      </c>
    </row>
    <row r="445" spans="1:8" x14ac:dyDescent="0.2">
      <c r="A445">
        <v>2013</v>
      </c>
      <c r="B445" t="s">
        <v>9</v>
      </c>
      <c r="C445" t="s">
        <v>36</v>
      </c>
      <c r="D445" t="s">
        <v>60</v>
      </c>
      <c r="E445">
        <v>1</v>
      </c>
      <c r="F445">
        <v>1.839516643675247</v>
      </c>
      <c r="G445">
        <v>1.281264250765493</v>
      </c>
      <c r="H445">
        <v>5.8983111055830223E-8</v>
      </c>
    </row>
    <row r="446" spans="1:8" x14ac:dyDescent="0.2">
      <c r="A446">
        <v>2013</v>
      </c>
      <c r="B446" t="s">
        <v>10</v>
      </c>
      <c r="C446" t="s">
        <v>36</v>
      </c>
      <c r="D446" t="s">
        <v>60</v>
      </c>
      <c r="E446">
        <v>2</v>
      </c>
      <c r="F446">
        <v>3.6790332873504932</v>
      </c>
      <c r="G446">
        <v>2.5625285015309869</v>
      </c>
      <c r="H446">
        <v>1.1796622211166041E-7</v>
      </c>
    </row>
    <row r="447" spans="1:8" x14ac:dyDescent="0.2">
      <c r="A447">
        <v>2013</v>
      </c>
      <c r="B447" t="s">
        <v>11</v>
      </c>
      <c r="C447" t="s">
        <v>36</v>
      </c>
      <c r="D447" t="s">
        <v>60</v>
      </c>
      <c r="E447">
        <v>2</v>
      </c>
      <c r="F447">
        <v>3.6790332873504932</v>
      </c>
      <c r="G447">
        <v>2.5625285015309869</v>
      </c>
      <c r="H447">
        <v>1.1796622211166041E-7</v>
      </c>
    </row>
    <row r="448" spans="1:8" x14ac:dyDescent="0.2">
      <c r="A448">
        <v>2013</v>
      </c>
      <c r="B448" t="s">
        <v>12</v>
      </c>
      <c r="C448" t="s">
        <v>36</v>
      </c>
      <c r="D448" t="s">
        <v>60</v>
      </c>
      <c r="E448">
        <v>6</v>
      </c>
      <c r="F448">
        <v>11.03709986205148</v>
      </c>
      <c r="G448">
        <v>7.6875855045929624</v>
      </c>
      <c r="H448">
        <v>3.538986663349814E-7</v>
      </c>
    </row>
    <row r="449" spans="1:8" x14ac:dyDescent="0.2">
      <c r="A449">
        <v>2013</v>
      </c>
      <c r="B449" t="s">
        <v>13</v>
      </c>
      <c r="C449" t="s">
        <v>36</v>
      </c>
      <c r="D449" t="s">
        <v>60</v>
      </c>
      <c r="E449">
        <v>278</v>
      </c>
      <c r="F449">
        <v>511.3856269417185</v>
      </c>
      <c r="G449">
        <v>356.19146171280721</v>
      </c>
      <c r="H449">
        <v>1.63973048735208E-5</v>
      </c>
    </row>
    <row r="450" spans="1:8" x14ac:dyDescent="0.2">
      <c r="A450">
        <v>2013</v>
      </c>
      <c r="B450" t="s">
        <v>14</v>
      </c>
      <c r="C450" t="s">
        <v>36</v>
      </c>
      <c r="D450" t="s">
        <v>60</v>
      </c>
      <c r="E450">
        <v>0</v>
      </c>
      <c r="F450">
        <v>0</v>
      </c>
      <c r="G450">
        <v>0</v>
      </c>
      <c r="H450">
        <v>0</v>
      </c>
    </row>
    <row r="451" spans="1:8" x14ac:dyDescent="0.2">
      <c r="A451">
        <v>2013</v>
      </c>
      <c r="B451" t="s">
        <v>15</v>
      </c>
      <c r="C451" t="s">
        <v>36</v>
      </c>
      <c r="D451" t="s">
        <v>60</v>
      </c>
      <c r="E451">
        <v>2</v>
      </c>
      <c r="F451">
        <v>3.6790332873504932</v>
      </c>
      <c r="G451">
        <v>2.5625285015309869</v>
      </c>
      <c r="H451">
        <v>1.1796622211166041E-7</v>
      </c>
    </row>
    <row r="452" spans="1:8" x14ac:dyDescent="0.2">
      <c r="A452">
        <v>2013</v>
      </c>
      <c r="B452" t="s">
        <v>16</v>
      </c>
      <c r="C452" t="s">
        <v>36</v>
      </c>
      <c r="D452" t="s">
        <v>60</v>
      </c>
      <c r="E452">
        <v>4</v>
      </c>
      <c r="F452">
        <v>7.3580665747009864</v>
      </c>
      <c r="G452">
        <v>5.1250570030619738</v>
      </c>
      <c r="H452">
        <v>2.3593244422332089E-7</v>
      </c>
    </row>
    <row r="453" spans="1:8" x14ac:dyDescent="0.2">
      <c r="A453">
        <v>2013</v>
      </c>
      <c r="B453" t="s">
        <v>17</v>
      </c>
      <c r="C453" t="s">
        <v>36</v>
      </c>
      <c r="D453" t="s">
        <v>60</v>
      </c>
      <c r="E453">
        <v>1</v>
      </c>
      <c r="F453">
        <v>1.839516643675247</v>
      </c>
      <c r="G453">
        <v>1.281264250765493</v>
      </c>
      <c r="H453">
        <v>5.8983111055830223E-8</v>
      </c>
    </row>
    <row r="454" spans="1:8" x14ac:dyDescent="0.2">
      <c r="A454">
        <v>2013</v>
      </c>
      <c r="B454" t="s">
        <v>18</v>
      </c>
      <c r="C454" t="s">
        <v>36</v>
      </c>
      <c r="D454" t="s">
        <v>60</v>
      </c>
      <c r="E454">
        <v>0</v>
      </c>
      <c r="F454">
        <v>0</v>
      </c>
      <c r="G454">
        <v>0</v>
      </c>
      <c r="H454">
        <v>0</v>
      </c>
    </row>
    <row r="455" spans="1:8" x14ac:dyDescent="0.2">
      <c r="A455">
        <v>2013</v>
      </c>
      <c r="B455" t="s">
        <v>19</v>
      </c>
      <c r="C455" t="s">
        <v>36</v>
      </c>
      <c r="D455" t="s">
        <v>60</v>
      </c>
      <c r="E455">
        <v>2</v>
      </c>
      <c r="F455">
        <v>3.6790332873504932</v>
      </c>
      <c r="G455">
        <v>2.5625285015309869</v>
      </c>
      <c r="H455">
        <v>1.1796622211166041E-7</v>
      </c>
    </row>
    <row r="456" spans="1:8" x14ac:dyDescent="0.2">
      <c r="A456">
        <v>2013</v>
      </c>
      <c r="B456" t="s">
        <v>20</v>
      </c>
      <c r="C456" t="s">
        <v>36</v>
      </c>
      <c r="D456" t="s">
        <v>60</v>
      </c>
      <c r="E456">
        <v>0.1</v>
      </c>
      <c r="F456">
        <v>0.18395166436752461</v>
      </c>
      <c r="G456">
        <v>0.12812642507654939</v>
      </c>
      <c r="H456">
        <v>5.8983111055830233E-9</v>
      </c>
    </row>
    <row r="457" spans="1:8" x14ac:dyDescent="0.2">
      <c r="A457">
        <v>2013</v>
      </c>
      <c r="B457" t="s">
        <v>21</v>
      </c>
      <c r="C457" t="s">
        <v>36</v>
      </c>
      <c r="D457" t="s">
        <v>60</v>
      </c>
      <c r="E457">
        <v>0.2</v>
      </c>
      <c r="F457">
        <v>0.36790332873504927</v>
      </c>
      <c r="G457">
        <v>0.25625285015309868</v>
      </c>
      <c r="H457">
        <v>1.179662221116605E-8</v>
      </c>
    </row>
    <row r="458" spans="1:8" x14ac:dyDescent="0.2">
      <c r="A458">
        <v>2013</v>
      </c>
      <c r="B458" t="s">
        <v>22</v>
      </c>
      <c r="C458" t="s">
        <v>36</v>
      </c>
      <c r="D458" t="s">
        <v>60</v>
      </c>
      <c r="E458">
        <v>0</v>
      </c>
      <c r="F458">
        <v>0</v>
      </c>
      <c r="G458">
        <v>0</v>
      </c>
      <c r="H458">
        <v>0</v>
      </c>
    </row>
    <row r="459" spans="1:8" x14ac:dyDescent="0.2">
      <c r="A459">
        <v>2013</v>
      </c>
      <c r="B459" t="s">
        <v>23</v>
      </c>
      <c r="C459" t="s">
        <v>36</v>
      </c>
      <c r="D459" t="s">
        <v>60</v>
      </c>
      <c r="E459">
        <v>0.3</v>
      </c>
      <c r="F459">
        <v>0.55185499310257391</v>
      </c>
      <c r="G459">
        <v>0.38437927522964799</v>
      </c>
      <c r="H459">
        <v>1.7694933316749062E-8</v>
      </c>
    </row>
    <row r="460" spans="1:8" x14ac:dyDescent="0.2">
      <c r="A460">
        <v>2013</v>
      </c>
      <c r="B460" t="s">
        <v>24</v>
      </c>
      <c r="C460" t="s">
        <v>36</v>
      </c>
      <c r="D460" t="s">
        <v>60</v>
      </c>
      <c r="E460">
        <v>2</v>
      </c>
      <c r="F460">
        <v>3.6790332873504932</v>
      </c>
      <c r="G460">
        <v>2.5625285015309869</v>
      </c>
      <c r="H460">
        <v>1.1796622211166041E-7</v>
      </c>
    </row>
    <row r="461" spans="1:8" x14ac:dyDescent="0.2">
      <c r="A461">
        <v>2013</v>
      </c>
      <c r="B461" t="s">
        <v>25</v>
      </c>
      <c r="C461" t="s">
        <v>36</v>
      </c>
      <c r="D461" t="s">
        <v>60</v>
      </c>
      <c r="E461">
        <v>0.5</v>
      </c>
      <c r="F461">
        <v>0.91975832183762329</v>
      </c>
      <c r="G461">
        <v>0.64063212538274672</v>
      </c>
      <c r="H461">
        <v>2.9491555527915112E-8</v>
      </c>
    </row>
    <row r="462" spans="1:8" x14ac:dyDescent="0.2">
      <c r="A462">
        <v>2014</v>
      </c>
      <c r="B462" t="s">
        <v>4</v>
      </c>
      <c r="C462" t="s">
        <v>5</v>
      </c>
      <c r="D462" t="s">
        <v>6</v>
      </c>
      <c r="E462">
        <v>30</v>
      </c>
      <c r="F462">
        <v>52.87569395338658</v>
      </c>
      <c r="G462">
        <v>36.829096724852363</v>
      </c>
      <c r="H462">
        <v>1.6540179677231411E-6</v>
      </c>
    </row>
    <row r="463" spans="1:8" x14ac:dyDescent="0.2">
      <c r="A463">
        <v>2014</v>
      </c>
      <c r="B463" t="s">
        <v>7</v>
      </c>
      <c r="C463" t="s">
        <v>5</v>
      </c>
      <c r="D463" t="s">
        <v>6</v>
      </c>
      <c r="E463">
        <v>132</v>
      </c>
      <c r="F463">
        <v>232.65305339490101</v>
      </c>
      <c r="G463">
        <v>162.0480255893504</v>
      </c>
      <c r="H463">
        <v>7.2776790579818234E-6</v>
      </c>
    </row>
    <row r="464" spans="1:8" x14ac:dyDescent="0.2">
      <c r="A464">
        <v>2014</v>
      </c>
      <c r="B464" t="s">
        <v>8</v>
      </c>
      <c r="C464" t="s">
        <v>5</v>
      </c>
      <c r="D464" t="s">
        <v>6</v>
      </c>
      <c r="E464">
        <v>12</v>
      </c>
      <c r="F464">
        <v>21.150277581354629</v>
      </c>
      <c r="G464">
        <v>14.73163868994094</v>
      </c>
      <c r="H464">
        <v>6.6160718708925659E-7</v>
      </c>
    </row>
    <row r="465" spans="1:8" x14ac:dyDescent="0.2">
      <c r="A465">
        <v>2014</v>
      </c>
      <c r="B465" t="s">
        <v>9</v>
      </c>
      <c r="C465" t="s">
        <v>5</v>
      </c>
      <c r="D465" t="s">
        <v>6</v>
      </c>
      <c r="E465">
        <v>810</v>
      </c>
      <c r="F465">
        <v>1427.643736741438</v>
      </c>
      <c r="G465">
        <v>994.38561157101356</v>
      </c>
      <c r="H465">
        <v>4.4658485128524807E-5</v>
      </c>
    </row>
    <row r="466" spans="1:8" x14ac:dyDescent="0.2">
      <c r="A466">
        <v>2014</v>
      </c>
      <c r="B466" t="s">
        <v>10</v>
      </c>
      <c r="C466" t="s">
        <v>5</v>
      </c>
      <c r="D466" t="s">
        <v>6</v>
      </c>
      <c r="E466">
        <v>1653</v>
      </c>
      <c r="F466">
        <v>2913.4507368315999</v>
      </c>
      <c r="G466">
        <v>2029.283229539365</v>
      </c>
      <c r="H466">
        <v>9.1136390021545092E-5</v>
      </c>
    </row>
    <row r="467" spans="1:8" x14ac:dyDescent="0.2">
      <c r="A467">
        <v>2014</v>
      </c>
      <c r="B467" t="s">
        <v>11</v>
      </c>
      <c r="C467" t="s">
        <v>5</v>
      </c>
      <c r="D467" t="s">
        <v>6</v>
      </c>
      <c r="E467">
        <v>1366</v>
      </c>
      <c r="F467">
        <v>2407.6065980108692</v>
      </c>
      <c r="G467">
        <v>1676.9515375382771</v>
      </c>
      <c r="H467">
        <v>7.5312951463660368E-5</v>
      </c>
    </row>
    <row r="468" spans="1:8" x14ac:dyDescent="0.2">
      <c r="A468">
        <v>2014</v>
      </c>
      <c r="B468" t="s">
        <v>12</v>
      </c>
      <c r="C468" t="s">
        <v>5</v>
      </c>
      <c r="D468" t="s">
        <v>6</v>
      </c>
      <c r="E468">
        <v>1448</v>
      </c>
      <c r="F468">
        <v>2552.1334948167919</v>
      </c>
      <c r="G468">
        <v>1777.6177352528739</v>
      </c>
      <c r="H468">
        <v>7.9833933908770284E-5</v>
      </c>
    </row>
    <row r="469" spans="1:8" x14ac:dyDescent="0.2">
      <c r="A469">
        <v>2014</v>
      </c>
      <c r="B469" t="s">
        <v>13</v>
      </c>
      <c r="C469" t="s">
        <v>5</v>
      </c>
      <c r="D469" t="s">
        <v>6</v>
      </c>
      <c r="E469">
        <v>349</v>
      </c>
      <c r="F469">
        <v>615.12057299106391</v>
      </c>
      <c r="G469">
        <v>428.44515856578238</v>
      </c>
      <c r="H469">
        <v>1.9241742357845881E-5</v>
      </c>
    </row>
    <row r="470" spans="1:8" x14ac:dyDescent="0.2">
      <c r="A470">
        <v>2014</v>
      </c>
      <c r="B470" t="s">
        <v>14</v>
      </c>
      <c r="C470" t="s">
        <v>5</v>
      </c>
      <c r="D470" t="s">
        <v>6</v>
      </c>
      <c r="E470">
        <v>164</v>
      </c>
      <c r="F470">
        <v>289.05379361184657</v>
      </c>
      <c r="G470">
        <v>201.3323954291929</v>
      </c>
      <c r="H470">
        <v>9.0419648902198393E-6</v>
      </c>
    </row>
    <row r="471" spans="1:8" x14ac:dyDescent="0.2">
      <c r="A471">
        <v>2014</v>
      </c>
      <c r="B471" t="s">
        <v>15</v>
      </c>
      <c r="C471" t="s">
        <v>5</v>
      </c>
      <c r="D471" t="s">
        <v>6</v>
      </c>
      <c r="E471">
        <v>1425</v>
      </c>
      <c r="F471">
        <v>2511.5954627858619</v>
      </c>
      <c r="G471">
        <v>1749.3820944304871</v>
      </c>
      <c r="H471">
        <v>7.8565853466849213E-5</v>
      </c>
    </row>
    <row r="472" spans="1:8" x14ac:dyDescent="0.2">
      <c r="A472">
        <v>2014</v>
      </c>
      <c r="B472" t="s">
        <v>16</v>
      </c>
      <c r="C472" t="s">
        <v>5</v>
      </c>
      <c r="D472" t="s">
        <v>6</v>
      </c>
      <c r="E472">
        <v>2264</v>
      </c>
      <c r="F472">
        <v>3990.3523703489068</v>
      </c>
      <c r="G472">
        <v>2779.3691661688581</v>
      </c>
      <c r="H472">
        <v>1.2482322263083969E-4</v>
      </c>
    </row>
    <row r="473" spans="1:8" x14ac:dyDescent="0.2">
      <c r="A473">
        <v>2014</v>
      </c>
      <c r="B473" t="s">
        <v>17</v>
      </c>
      <c r="C473" t="s">
        <v>5</v>
      </c>
      <c r="D473" t="s">
        <v>6</v>
      </c>
      <c r="E473">
        <v>471</v>
      </c>
      <c r="F473">
        <v>830.14839506816929</v>
      </c>
      <c r="G473">
        <v>578.21681858018201</v>
      </c>
      <c r="H473">
        <v>2.596808209325332E-5</v>
      </c>
    </row>
    <row r="474" spans="1:8" x14ac:dyDescent="0.2">
      <c r="A474">
        <v>2014</v>
      </c>
      <c r="B474" t="s">
        <v>18</v>
      </c>
      <c r="C474" t="s">
        <v>5</v>
      </c>
      <c r="D474" t="s">
        <v>6</v>
      </c>
      <c r="E474">
        <v>11</v>
      </c>
      <c r="F474">
        <v>19.38775444957508</v>
      </c>
      <c r="G474">
        <v>13.50400213244586</v>
      </c>
      <c r="H474">
        <v>6.0647325483181854E-7</v>
      </c>
    </row>
    <row r="475" spans="1:8" x14ac:dyDescent="0.2">
      <c r="A475">
        <v>2014</v>
      </c>
      <c r="B475" t="s">
        <v>19</v>
      </c>
      <c r="C475" t="s">
        <v>5</v>
      </c>
      <c r="D475" t="s">
        <v>6</v>
      </c>
      <c r="E475">
        <v>862</v>
      </c>
      <c r="F475">
        <v>1519.294939593974</v>
      </c>
      <c r="G475">
        <v>1058.2227125607581</v>
      </c>
      <c r="H475">
        <v>4.75254496059116E-5</v>
      </c>
    </row>
    <row r="476" spans="1:8" x14ac:dyDescent="0.2">
      <c r="A476">
        <v>2014</v>
      </c>
      <c r="B476" t="s">
        <v>20</v>
      </c>
      <c r="C476" t="s">
        <v>5</v>
      </c>
      <c r="D476" t="s">
        <v>6</v>
      </c>
      <c r="E476">
        <v>9</v>
      </c>
      <c r="F476">
        <v>15.862708186015981</v>
      </c>
      <c r="G476">
        <v>11.04872901745571</v>
      </c>
      <c r="H476">
        <v>4.9620539031694234E-7</v>
      </c>
    </row>
    <row r="477" spans="1:8" x14ac:dyDescent="0.2">
      <c r="A477">
        <v>2014</v>
      </c>
      <c r="B477" t="s">
        <v>21</v>
      </c>
      <c r="C477" t="s">
        <v>5</v>
      </c>
      <c r="D477" t="s">
        <v>6</v>
      </c>
      <c r="E477">
        <v>57</v>
      </c>
      <c r="F477">
        <v>100.4638185114345</v>
      </c>
      <c r="G477">
        <v>69.975283777219474</v>
      </c>
      <c r="H477">
        <v>3.142634138673969E-6</v>
      </c>
    </row>
    <row r="478" spans="1:8" x14ac:dyDescent="0.2">
      <c r="A478">
        <v>2014</v>
      </c>
      <c r="B478" t="s">
        <v>22</v>
      </c>
      <c r="C478" t="s">
        <v>5</v>
      </c>
      <c r="D478" t="s">
        <v>6</v>
      </c>
      <c r="E478">
        <v>26</v>
      </c>
      <c r="F478">
        <v>45.825601426268371</v>
      </c>
      <c r="G478">
        <v>31.91855049487204</v>
      </c>
      <c r="H478">
        <v>1.4334822386933891E-6</v>
      </c>
    </row>
    <row r="479" spans="1:8" x14ac:dyDescent="0.2">
      <c r="A479">
        <v>2014</v>
      </c>
      <c r="B479" t="s">
        <v>23</v>
      </c>
      <c r="C479" t="s">
        <v>5</v>
      </c>
      <c r="D479" t="s">
        <v>6</v>
      </c>
      <c r="E479">
        <v>67</v>
      </c>
      <c r="F479">
        <v>118.08904982923001</v>
      </c>
      <c r="G479">
        <v>82.251649352170247</v>
      </c>
      <c r="H479">
        <v>3.6939734612483478E-6</v>
      </c>
    </row>
    <row r="480" spans="1:8" x14ac:dyDescent="0.2">
      <c r="A480">
        <v>2014</v>
      </c>
      <c r="B480" t="s">
        <v>24</v>
      </c>
      <c r="C480" t="s">
        <v>5</v>
      </c>
      <c r="D480" t="s">
        <v>6</v>
      </c>
      <c r="E480">
        <v>208</v>
      </c>
      <c r="F480">
        <v>366.60481141014702</v>
      </c>
      <c r="G480">
        <v>255.34840395897629</v>
      </c>
      <c r="H480">
        <v>1.1467857909547109E-5</v>
      </c>
    </row>
    <row r="481" spans="1:8" x14ac:dyDescent="0.2">
      <c r="A481">
        <v>2014</v>
      </c>
      <c r="B481" t="s">
        <v>25</v>
      </c>
      <c r="C481" t="s">
        <v>5</v>
      </c>
      <c r="D481" t="s">
        <v>6</v>
      </c>
      <c r="E481">
        <v>435</v>
      </c>
      <c r="F481">
        <v>766.69756232410543</v>
      </c>
      <c r="G481">
        <v>534.02190251035915</v>
      </c>
      <c r="H481">
        <v>2.398326053198555E-5</v>
      </c>
    </row>
    <row r="482" spans="1:8" x14ac:dyDescent="0.2">
      <c r="A482">
        <v>2014</v>
      </c>
      <c r="B482" t="s">
        <v>4</v>
      </c>
      <c r="C482" t="s">
        <v>5</v>
      </c>
      <c r="D482" t="s">
        <v>26</v>
      </c>
      <c r="E482">
        <v>21</v>
      </c>
      <c r="F482">
        <v>37.012985767370601</v>
      </c>
      <c r="G482">
        <v>25.78036770739665</v>
      </c>
      <c r="H482">
        <v>1.157812577406199E-6</v>
      </c>
    </row>
    <row r="483" spans="1:8" x14ac:dyDescent="0.2">
      <c r="A483">
        <v>2014</v>
      </c>
      <c r="B483" t="s">
        <v>7</v>
      </c>
      <c r="C483" t="s">
        <v>5</v>
      </c>
      <c r="D483" t="s">
        <v>26</v>
      </c>
      <c r="E483">
        <v>58</v>
      </c>
      <c r="F483">
        <v>102.226341643214</v>
      </c>
      <c r="G483">
        <v>71.202920334714548</v>
      </c>
      <c r="H483">
        <v>3.197768070931406E-6</v>
      </c>
    </row>
    <row r="484" spans="1:8" x14ac:dyDescent="0.2">
      <c r="A484">
        <v>2014</v>
      </c>
      <c r="B484" t="s">
        <v>8</v>
      </c>
      <c r="C484" t="s">
        <v>5</v>
      </c>
      <c r="D484" t="s">
        <v>26</v>
      </c>
      <c r="E484">
        <v>1</v>
      </c>
      <c r="F484">
        <v>1.7625231317795531</v>
      </c>
      <c r="G484">
        <v>1.2276365574950781</v>
      </c>
      <c r="H484">
        <v>5.5133932257438043E-8</v>
      </c>
    </row>
    <row r="485" spans="1:8" x14ac:dyDescent="0.2">
      <c r="A485">
        <v>2014</v>
      </c>
      <c r="B485" t="s">
        <v>9</v>
      </c>
      <c r="C485" t="s">
        <v>5</v>
      </c>
      <c r="D485" t="s">
        <v>26</v>
      </c>
      <c r="E485">
        <v>50</v>
      </c>
      <c r="F485">
        <v>88.126156588977636</v>
      </c>
      <c r="G485">
        <v>61.381827874753917</v>
      </c>
      <c r="H485">
        <v>2.756696612871902E-6</v>
      </c>
    </row>
    <row r="486" spans="1:8" x14ac:dyDescent="0.2">
      <c r="A486">
        <v>2014</v>
      </c>
      <c r="B486" t="s">
        <v>10</v>
      </c>
      <c r="C486" t="s">
        <v>5</v>
      </c>
      <c r="D486" t="s">
        <v>26</v>
      </c>
      <c r="E486">
        <v>499</v>
      </c>
      <c r="F486">
        <v>879.49904275799679</v>
      </c>
      <c r="G486">
        <v>612.59064219004415</v>
      </c>
      <c r="H486">
        <v>2.7511832196461581E-5</v>
      </c>
    </row>
    <row r="487" spans="1:8" x14ac:dyDescent="0.2">
      <c r="A487">
        <v>2014</v>
      </c>
      <c r="B487" t="s">
        <v>11</v>
      </c>
      <c r="C487" t="s">
        <v>5</v>
      </c>
      <c r="D487" t="s">
        <v>26</v>
      </c>
      <c r="E487">
        <v>244</v>
      </c>
      <c r="F487">
        <v>430.05564415421088</v>
      </c>
      <c r="G487">
        <v>299.54332002879909</v>
      </c>
      <c r="H487">
        <v>1.345267947081488E-5</v>
      </c>
    </row>
    <row r="488" spans="1:8" x14ac:dyDescent="0.2">
      <c r="A488">
        <v>2014</v>
      </c>
      <c r="B488" t="s">
        <v>12</v>
      </c>
      <c r="C488" t="s">
        <v>5</v>
      </c>
      <c r="D488" t="s">
        <v>26</v>
      </c>
      <c r="E488">
        <v>375</v>
      </c>
      <c r="F488">
        <v>660.94617441733226</v>
      </c>
      <c r="G488">
        <v>460.36370906065451</v>
      </c>
      <c r="H488">
        <v>2.0675224596539271E-5</v>
      </c>
    </row>
    <row r="489" spans="1:8" x14ac:dyDescent="0.2">
      <c r="A489">
        <v>2014</v>
      </c>
      <c r="B489" t="s">
        <v>13</v>
      </c>
      <c r="C489" t="s">
        <v>5</v>
      </c>
      <c r="D489" t="s">
        <v>26</v>
      </c>
      <c r="E489">
        <v>35</v>
      </c>
      <c r="F489">
        <v>61.688309612284343</v>
      </c>
      <c r="G489">
        <v>42.967279512327742</v>
      </c>
      <c r="H489">
        <v>1.9296876290103319E-6</v>
      </c>
    </row>
    <row r="490" spans="1:8" x14ac:dyDescent="0.2">
      <c r="A490">
        <v>2014</v>
      </c>
      <c r="B490" t="s">
        <v>14</v>
      </c>
      <c r="C490" t="s">
        <v>5</v>
      </c>
      <c r="D490" t="s">
        <v>26</v>
      </c>
      <c r="E490">
        <v>93</v>
      </c>
      <c r="F490">
        <v>163.9146512554984</v>
      </c>
      <c r="G490">
        <v>114.1701998470423</v>
      </c>
      <c r="H490">
        <v>5.1274556999417388E-6</v>
      </c>
    </row>
    <row r="491" spans="1:8" x14ac:dyDescent="0.2">
      <c r="A491">
        <v>2014</v>
      </c>
      <c r="B491" t="s">
        <v>15</v>
      </c>
      <c r="C491" t="s">
        <v>5</v>
      </c>
      <c r="D491" t="s">
        <v>26</v>
      </c>
      <c r="E491">
        <v>215</v>
      </c>
      <c r="F491">
        <v>378.94247333260381</v>
      </c>
      <c r="G491">
        <v>263.94185986144191</v>
      </c>
      <c r="H491">
        <v>1.185379543534918E-5</v>
      </c>
    </row>
    <row r="492" spans="1:8" x14ac:dyDescent="0.2">
      <c r="A492">
        <v>2014</v>
      </c>
      <c r="B492" t="s">
        <v>16</v>
      </c>
      <c r="C492" t="s">
        <v>5</v>
      </c>
      <c r="D492" t="s">
        <v>26</v>
      </c>
      <c r="E492">
        <v>70</v>
      </c>
      <c r="F492">
        <v>123.3766192245687</v>
      </c>
      <c r="G492">
        <v>85.934559024655485</v>
      </c>
      <c r="H492">
        <v>3.859375258020663E-6</v>
      </c>
    </row>
    <row r="493" spans="1:8" x14ac:dyDescent="0.2">
      <c r="A493">
        <v>2014</v>
      </c>
      <c r="B493" t="s">
        <v>17</v>
      </c>
      <c r="C493" t="s">
        <v>5</v>
      </c>
      <c r="D493" t="s">
        <v>26</v>
      </c>
      <c r="E493">
        <v>48</v>
      </c>
      <c r="F493">
        <v>84.601110325418531</v>
      </c>
      <c r="G493">
        <v>58.926554759763768</v>
      </c>
      <c r="H493">
        <v>2.6464287483570259E-6</v>
      </c>
    </row>
    <row r="494" spans="1:8" x14ac:dyDescent="0.2">
      <c r="A494">
        <v>2014</v>
      </c>
      <c r="B494" t="s">
        <v>18</v>
      </c>
      <c r="C494" t="s">
        <v>5</v>
      </c>
      <c r="D494" t="s">
        <v>26</v>
      </c>
      <c r="E494">
        <v>17</v>
      </c>
      <c r="F494">
        <v>29.962893240252399</v>
      </c>
      <c r="G494">
        <v>20.86982147741633</v>
      </c>
      <c r="H494">
        <v>9.3727684837644673E-7</v>
      </c>
    </row>
    <row r="495" spans="1:8" x14ac:dyDescent="0.2">
      <c r="A495">
        <v>2014</v>
      </c>
      <c r="B495" t="s">
        <v>19</v>
      </c>
      <c r="C495" t="s">
        <v>5</v>
      </c>
      <c r="D495" t="s">
        <v>26</v>
      </c>
      <c r="E495">
        <v>122</v>
      </c>
      <c r="F495">
        <v>215.02782207710541</v>
      </c>
      <c r="G495">
        <v>149.7716600143996</v>
      </c>
      <c r="H495">
        <v>6.7263397354074416E-6</v>
      </c>
    </row>
    <row r="496" spans="1:8" x14ac:dyDescent="0.2">
      <c r="A496">
        <v>2014</v>
      </c>
      <c r="B496" t="s">
        <v>20</v>
      </c>
      <c r="C496" t="s">
        <v>5</v>
      </c>
      <c r="D496" t="s">
        <v>26</v>
      </c>
      <c r="E496">
        <v>8</v>
      </c>
      <c r="F496">
        <v>14.10018505423642</v>
      </c>
      <c r="G496">
        <v>9.821092459960628</v>
      </c>
      <c r="H496">
        <v>4.4107145805950429E-7</v>
      </c>
    </row>
    <row r="497" spans="1:8" x14ac:dyDescent="0.2">
      <c r="A497">
        <v>2014</v>
      </c>
      <c r="B497" t="s">
        <v>21</v>
      </c>
      <c r="C497" t="s">
        <v>5</v>
      </c>
      <c r="D497" t="s">
        <v>26</v>
      </c>
      <c r="E497">
        <v>20</v>
      </c>
      <c r="F497">
        <v>35.250462635591049</v>
      </c>
      <c r="G497">
        <v>24.552731149901572</v>
      </c>
      <c r="H497">
        <v>1.102678645148761E-6</v>
      </c>
    </row>
    <row r="498" spans="1:8" x14ac:dyDescent="0.2">
      <c r="A498">
        <v>2014</v>
      </c>
      <c r="B498" t="s">
        <v>22</v>
      </c>
      <c r="C498" t="s">
        <v>5</v>
      </c>
      <c r="D498" t="s">
        <v>26</v>
      </c>
      <c r="E498">
        <v>17</v>
      </c>
      <c r="F498">
        <v>29.962893240252399</v>
      </c>
      <c r="G498">
        <v>20.86982147741633</v>
      </c>
      <c r="H498">
        <v>9.3727684837644673E-7</v>
      </c>
    </row>
    <row r="499" spans="1:8" x14ac:dyDescent="0.2">
      <c r="A499">
        <v>2014</v>
      </c>
      <c r="B499" t="s">
        <v>23</v>
      </c>
      <c r="C499" t="s">
        <v>5</v>
      </c>
      <c r="D499" t="s">
        <v>26</v>
      </c>
      <c r="E499">
        <v>14</v>
      </c>
      <c r="F499">
        <v>24.675323844913741</v>
      </c>
      <c r="G499">
        <v>17.1869118049311</v>
      </c>
      <c r="H499">
        <v>7.7187505160413269E-7</v>
      </c>
    </row>
    <row r="500" spans="1:8" x14ac:dyDescent="0.2">
      <c r="A500">
        <v>2014</v>
      </c>
      <c r="B500" t="s">
        <v>24</v>
      </c>
      <c r="C500" t="s">
        <v>5</v>
      </c>
      <c r="D500" t="s">
        <v>26</v>
      </c>
      <c r="E500">
        <v>37</v>
      </c>
      <c r="F500">
        <v>65.213355875843448</v>
      </c>
      <c r="G500">
        <v>45.422552627317913</v>
      </c>
      <c r="H500">
        <v>2.039955493525208E-6</v>
      </c>
    </row>
    <row r="501" spans="1:8" x14ac:dyDescent="0.2">
      <c r="A501">
        <v>2014</v>
      </c>
      <c r="B501" t="s">
        <v>25</v>
      </c>
      <c r="C501" t="s">
        <v>5</v>
      </c>
      <c r="D501" t="s">
        <v>26</v>
      </c>
      <c r="E501">
        <v>57</v>
      </c>
      <c r="F501">
        <v>100.4638185114345</v>
      </c>
      <c r="G501">
        <v>69.975283777219474</v>
      </c>
      <c r="H501">
        <v>3.142634138673969E-6</v>
      </c>
    </row>
    <row r="502" spans="1:8" x14ac:dyDescent="0.2">
      <c r="A502">
        <v>2014</v>
      </c>
      <c r="B502" t="s">
        <v>4</v>
      </c>
      <c r="C502" t="s">
        <v>5</v>
      </c>
      <c r="D502" t="s">
        <v>61</v>
      </c>
      <c r="E502">
        <v>2</v>
      </c>
      <c r="F502">
        <v>3.5250462635591049</v>
      </c>
      <c r="G502">
        <v>2.455273114990157</v>
      </c>
      <c r="H502">
        <v>1.102678645148761E-7</v>
      </c>
    </row>
    <row r="503" spans="1:8" x14ac:dyDescent="0.2">
      <c r="A503">
        <v>2014</v>
      </c>
      <c r="B503" t="s">
        <v>7</v>
      </c>
      <c r="C503" t="s">
        <v>5</v>
      </c>
      <c r="D503" t="s">
        <v>61</v>
      </c>
      <c r="E503">
        <v>19</v>
      </c>
      <c r="F503">
        <v>33.487939503811504</v>
      </c>
      <c r="G503">
        <v>23.32509459240649</v>
      </c>
      <c r="H503">
        <v>1.0475447128913229E-6</v>
      </c>
    </row>
    <row r="504" spans="1:8" x14ac:dyDescent="0.2">
      <c r="A504">
        <v>2014</v>
      </c>
      <c r="B504" t="s">
        <v>8</v>
      </c>
      <c r="C504" t="s">
        <v>5</v>
      </c>
      <c r="D504" t="s">
        <v>61</v>
      </c>
      <c r="E504">
        <v>23</v>
      </c>
      <c r="F504">
        <v>40.538032030929713</v>
      </c>
      <c r="G504">
        <v>28.235640822386799</v>
      </c>
      <c r="H504">
        <v>1.2680804419210749E-6</v>
      </c>
    </row>
    <row r="505" spans="1:8" x14ac:dyDescent="0.2">
      <c r="A505">
        <v>2014</v>
      </c>
      <c r="B505" t="s">
        <v>9</v>
      </c>
      <c r="C505" t="s">
        <v>5</v>
      </c>
      <c r="D505" t="s">
        <v>61</v>
      </c>
      <c r="E505">
        <v>11</v>
      </c>
      <c r="F505">
        <v>19.38775444957508</v>
      </c>
      <c r="G505">
        <v>13.50400213244586</v>
      </c>
      <c r="H505">
        <v>6.0647325483181854E-7</v>
      </c>
    </row>
    <row r="506" spans="1:8" x14ac:dyDescent="0.2">
      <c r="A506">
        <v>2014</v>
      </c>
      <c r="B506" t="s">
        <v>10</v>
      </c>
      <c r="C506" t="s">
        <v>5</v>
      </c>
      <c r="D506" t="s">
        <v>61</v>
      </c>
      <c r="E506">
        <v>101</v>
      </c>
      <c r="F506">
        <v>178.01483630973479</v>
      </c>
      <c r="G506">
        <v>123.99129230700289</v>
      </c>
      <c r="H506">
        <v>5.5685271580012424E-6</v>
      </c>
    </row>
    <row r="507" spans="1:8" x14ac:dyDescent="0.2">
      <c r="A507">
        <v>2014</v>
      </c>
      <c r="B507" t="s">
        <v>11</v>
      </c>
      <c r="C507" t="s">
        <v>5</v>
      </c>
      <c r="D507" t="s">
        <v>61</v>
      </c>
      <c r="E507">
        <v>21</v>
      </c>
      <c r="F507">
        <v>37.012985767370601</v>
      </c>
      <c r="G507">
        <v>25.78036770739665</v>
      </c>
      <c r="H507">
        <v>1.157812577406199E-6</v>
      </c>
    </row>
    <row r="508" spans="1:8" x14ac:dyDescent="0.2">
      <c r="A508">
        <v>2014</v>
      </c>
      <c r="B508" t="s">
        <v>12</v>
      </c>
      <c r="C508" t="s">
        <v>5</v>
      </c>
      <c r="D508" t="s">
        <v>61</v>
      </c>
      <c r="E508">
        <v>16</v>
      </c>
      <c r="F508">
        <v>28.200370108472839</v>
      </c>
      <c r="G508">
        <v>19.642184919921259</v>
      </c>
      <c r="H508">
        <v>8.8214291611900868E-7</v>
      </c>
    </row>
    <row r="509" spans="1:8" x14ac:dyDescent="0.2">
      <c r="A509">
        <v>2014</v>
      </c>
      <c r="B509" t="s">
        <v>13</v>
      </c>
      <c r="C509" t="s">
        <v>5</v>
      </c>
      <c r="D509" t="s">
        <v>61</v>
      </c>
      <c r="E509">
        <v>35</v>
      </c>
      <c r="F509">
        <v>61.688309612284343</v>
      </c>
      <c r="G509">
        <v>42.967279512327742</v>
      </c>
      <c r="H509">
        <v>1.9296876290103319E-6</v>
      </c>
    </row>
    <row r="510" spans="1:8" x14ac:dyDescent="0.2">
      <c r="A510">
        <v>2014</v>
      </c>
      <c r="B510" t="s">
        <v>14</v>
      </c>
      <c r="C510" t="s">
        <v>5</v>
      </c>
      <c r="D510" t="s">
        <v>61</v>
      </c>
      <c r="E510">
        <v>151</v>
      </c>
      <c r="F510">
        <v>266.14099289871251</v>
      </c>
      <c r="G510">
        <v>185.3731201817568</v>
      </c>
      <c r="H510">
        <v>8.3252237708731444E-6</v>
      </c>
    </row>
    <row r="511" spans="1:8" x14ac:dyDescent="0.2">
      <c r="A511">
        <v>2014</v>
      </c>
      <c r="B511" t="s">
        <v>15</v>
      </c>
      <c r="C511" t="s">
        <v>5</v>
      </c>
      <c r="D511" t="s">
        <v>61</v>
      </c>
      <c r="E511">
        <v>113</v>
      </c>
      <c r="F511">
        <v>199.16511389108939</v>
      </c>
      <c r="G511">
        <v>138.72293099694389</v>
      </c>
      <c r="H511">
        <v>6.2301343450904989E-6</v>
      </c>
    </row>
    <row r="512" spans="1:8" x14ac:dyDescent="0.2">
      <c r="A512">
        <v>2014</v>
      </c>
      <c r="B512" t="s">
        <v>16</v>
      </c>
      <c r="C512" t="s">
        <v>5</v>
      </c>
      <c r="D512" t="s">
        <v>61</v>
      </c>
      <c r="E512">
        <v>5</v>
      </c>
      <c r="F512">
        <v>8.8126156588977622</v>
      </c>
      <c r="G512">
        <v>6.138182787475392</v>
      </c>
      <c r="H512">
        <v>2.7566966128719019E-7</v>
      </c>
    </row>
    <row r="513" spans="1:8" x14ac:dyDescent="0.2">
      <c r="A513">
        <v>2014</v>
      </c>
      <c r="B513" t="s">
        <v>17</v>
      </c>
      <c r="C513" t="s">
        <v>5</v>
      </c>
      <c r="D513" t="s">
        <v>61</v>
      </c>
      <c r="E513">
        <v>49</v>
      </c>
      <c r="F513">
        <v>86.363633457198091</v>
      </c>
      <c r="G513">
        <v>60.154191317258842</v>
      </c>
      <c r="H513">
        <v>2.7015626806144642E-6</v>
      </c>
    </row>
    <row r="514" spans="1:8" x14ac:dyDescent="0.2">
      <c r="A514">
        <v>2014</v>
      </c>
      <c r="B514" t="s">
        <v>18</v>
      </c>
      <c r="C514" t="s">
        <v>5</v>
      </c>
      <c r="D514" t="s">
        <v>61</v>
      </c>
      <c r="E514">
        <v>0.1</v>
      </c>
      <c r="F514">
        <v>0.17625231317795531</v>
      </c>
      <c r="G514">
        <v>0.1227636557495079</v>
      </c>
      <c r="H514">
        <v>5.5133932257438036E-9</v>
      </c>
    </row>
    <row r="515" spans="1:8" x14ac:dyDescent="0.2">
      <c r="A515">
        <v>2014</v>
      </c>
      <c r="B515" t="s">
        <v>19</v>
      </c>
      <c r="C515" t="s">
        <v>5</v>
      </c>
      <c r="D515" t="s">
        <v>61</v>
      </c>
      <c r="E515">
        <v>103</v>
      </c>
      <c r="F515">
        <v>181.53988257329391</v>
      </c>
      <c r="G515">
        <v>126.4465654219931</v>
      </c>
      <c r="H515">
        <v>5.6787950225161189E-6</v>
      </c>
    </row>
    <row r="516" spans="1:8" x14ac:dyDescent="0.2">
      <c r="A516">
        <v>2014</v>
      </c>
      <c r="B516" t="s">
        <v>20</v>
      </c>
      <c r="C516" t="s">
        <v>5</v>
      </c>
      <c r="D516" t="s">
        <v>61</v>
      </c>
      <c r="E516">
        <v>212</v>
      </c>
      <c r="F516">
        <v>373.65490393726509</v>
      </c>
      <c r="G516">
        <v>260.25895018895659</v>
      </c>
      <c r="H516">
        <v>1.1688393638576871E-5</v>
      </c>
    </row>
    <row r="517" spans="1:8" x14ac:dyDescent="0.2">
      <c r="A517">
        <v>2014</v>
      </c>
      <c r="B517" t="s">
        <v>21</v>
      </c>
      <c r="C517" t="s">
        <v>5</v>
      </c>
      <c r="D517" t="s">
        <v>61</v>
      </c>
      <c r="E517">
        <v>135</v>
      </c>
      <c r="F517">
        <v>237.94062279023959</v>
      </c>
      <c r="G517">
        <v>165.73093526183561</v>
      </c>
      <c r="H517">
        <v>7.4430808547541356E-6</v>
      </c>
    </row>
    <row r="518" spans="1:8" x14ac:dyDescent="0.2">
      <c r="A518">
        <v>2014</v>
      </c>
      <c r="B518" t="s">
        <v>22</v>
      </c>
      <c r="C518" t="s">
        <v>5</v>
      </c>
      <c r="D518" t="s">
        <v>61</v>
      </c>
      <c r="E518">
        <v>7</v>
      </c>
      <c r="F518">
        <v>12.337661922456871</v>
      </c>
      <c r="G518">
        <v>8.5934559024655499</v>
      </c>
      <c r="H518">
        <v>3.8593752580206629E-7</v>
      </c>
    </row>
    <row r="519" spans="1:8" x14ac:dyDescent="0.2">
      <c r="A519">
        <v>2014</v>
      </c>
      <c r="B519" t="s">
        <v>23</v>
      </c>
      <c r="C519" t="s">
        <v>5</v>
      </c>
      <c r="D519" t="s">
        <v>61</v>
      </c>
      <c r="E519">
        <v>1</v>
      </c>
      <c r="F519">
        <v>1.7625231317795531</v>
      </c>
      <c r="G519">
        <v>1.2276365574950781</v>
      </c>
      <c r="H519">
        <v>5.5133932257438043E-8</v>
      </c>
    </row>
    <row r="520" spans="1:8" x14ac:dyDescent="0.2">
      <c r="A520">
        <v>2014</v>
      </c>
      <c r="B520" t="s">
        <v>24</v>
      </c>
      <c r="C520" t="s">
        <v>5</v>
      </c>
      <c r="D520" t="s">
        <v>61</v>
      </c>
      <c r="E520">
        <v>22</v>
      </c>
      <c r="F520">
        <v>38.775508899150147</v>
      </c>
      <c r="G520">
        <v>27.008004264891731</v>
      </c>
      <c r="H520">
        <v>1.2129465096636371E-6</v>
      </c>
    </row>
    <row r="521" spans="1:8" x14ac:dyDescent="0.2">
      <c r="A521">
        <v>2014</v>
      </c>
      <c r="B521" t="s">
        <v>25</v>
      </c>
      <c r="C521" t="s">
        <v>5</v>
      </c>
      <c r="D521" t="s">
        <v>61</v>
      </c>
      <c r="E521">
        <v>217</v>
      </c>
      <c r="F521">
        <v>382.4675195961629</v>
      </c>
      <c r="G521">
        <v>266.39713297643198</v>
      </c>
      <c r="H521">
        <v>1.1964063299864059E-5</v>
      </c>
    </row>
    <row r="522" spans="1:8" x14ac:dyDescent="0.2">
      <c r="A522">
        <v>2014</v>
      </c>
      <c r="B522" t="s">
        <v>4</v>
      </c>
      <c r="C522" t="s">
        <v>5</v>
      </c>
      <c r="D522" t="s">
        <v>62</v>
      </c>
      <c r="E522">
        <v>31</v>
      </c>
      <c r="F522">
        <v>54.638217085166133</v>
      </c>
      <c r="G522">
        <v>38.05673328234743</v>
      </c>
      <c r="H522">
        <v>1.7091518999805789E-6</v>
      </c>
    </row>
    <row r="523" spans="1:8" x14ac:dyDescent="0.2">
      <c r="A523">
        <v>2014</v>
      </c>
      <c r="B523" t="s">
        <v>7</v>
      </c>
      <c r="C523" t="s">
        <v>5</v>
      </c>
      <c r="D523" t="s">
        <v>62</v>
      </c>
      <c r="E523">
        <v>4</v>
      </c>
      <c r="F523">
        <v>7.0500925271182107</v>
      </c>
      <c r="G523">
        <v>4.910546229980314</v>
      </c>
      <c r="H523">
        <v>2.205357290297522E-7</v>
      </c>
    </row>
    <row r="524" spans="1:8" x14ac:dyDescent="0.2">
      <c r="A524">
        <v>2014</v>
      </c>
      <c r="B524" t="s">
        <v>8</v>
      </c>
      <c r="C524" t="s">
        <v>5</v>
      </c>
      <c r="D524" t="s">
        <v>62</v>
      </c>
      <c r="E524">
        <v>0.1</v>
      </c>
      <c r="F524">
        <v>0.17625231317795531</v>
      </c>
      <c r="G524">
        <v>0.1227636557495079</v>
      </c>
      <c r="H524">
        <v>5.5133932257438036E-9</v>
      </c>
    </row>
    <row r="525" spans="1:8" x14ac:dyDescent="0.2">
      <c r="A525">
        <v>2014</v>
      </c>
      <c r="B525" t="s">
        <v>9</v>
      </c>
      <c r="C525" t="s">
        <v>5</v>
      </c>
      <c r="D525" t="s">
        <v>62</v>
      </c>
      <c r="E525">
        <v>43</v>
      </c>
      <c r="F525">
        <v>75.788494666520762</v>
      </c>
      <c r="G525">
        <v>52.788371972288367</v>
      </c>
      <c r="H525">
        <v>2.3707590870698359E-6</v>
      </c>
    </row>
    <row r="526" spans="1:8" x14ac:dyDescent="0.2">
      <c r="A526">
        <v>2014</v>
      </c>
      <c r="B526" t="s">
        <v>10</v>
      </c>
      <c r="C526" t="s">
        <v>5</v>
      </c>
      <c r="D526" t="s">
        <v>62</v>
      </c>
      <c r="E526">
        <v>42</v>
      </c>
      <c r="F526">
        <v>74.025971534741203</v>
      </c>
      <c r="G526">
        <v>51.560735414793292</v>
      </c>
      <c r="H526">
        <v>2.3156251548123981E-6</v>
      </c>
    </row>
    <row r="527" spans="1:8" x14ac:dyDescent="0.2">
      <c r="A527">
        <v>2014</v>
      </c>
      <c r="B527" t="s">
        <v>11</v>
      </c>
      <c r="C527" t="s">
        <v>5</v>
      </c>
      <c r="D527" t="s">
        <v>62</v>
      </c>
      <c r="E527">
        <v>138</v>
      </c>
      <c r="F527">
        <v>243.22819218557831</v>
      </c>
      <c r="G527">
        <v>169.41384493432079</v>
      </c>
      <c r="H527">
        <v>7.6084826515264504E-6</v>
      </c>
    </row>
    <row r="528" spans="1:8" x14ac:dyDescent="0.2">
      <c r="A528">
        <v>2014</v>
      </c>
      <c r="B528" t="s">
        <v>12</v>
      </c>
      <c r="C528" t="s">
        <v>5</v>
      </c>
      <c r="D528" t="s">
        <v>62</v>
      </c>
      <c r="E528">
        <v>328</v>
      </c>
      <c r="F528">
        <v>578.10758722369326</v>
      </c>
      <c r="G528">
        <v>402.66479085838569</v>
      </c>
      <c r="H528">
        <v>1.8083929780439679E-5</v>
      </c>
    </row>
    <row r="529" spans="1:8" x14ac:dyDescent="0.2">
      <c r="A529">
        <v>2014</v>
      </c>
      <c r="B529" t="s">
        <v>13</v>
      </c>
      <c r="C529" t="s">
        <v>5</v>
      </c>
      <c r="D529" t="s">
        <v>62</v>
      </c>
      <c r="E529">
        <v>46</v>
      </c>
      <c r="F529">
        <v>81.076064061859427</v>
      </c>
      <c r="G529">
        <v>56.471281644773597</v>
      </c>
      <c r="H529">
        <v>2.5361608838421498E-6</v>
      </c>
    </row>
    <row r="530" spans="1:8" x14ac:dyDescent="0.2">
      <c r="A530">
        <v>2014</v>
      </c>
      <c r="B530" t="s">
        <v>14</v>
      </c>
      <c r="C530" t="s">
        <v>5</v>
      </c>
      <c r="D530" t="s">
        <v>62</v>
      </c>
      <c r="E530">
        <v>2</v>
      </c>
      <c r="F530">
        <v>3.5250462635591049</v>
      </c>
      <c r="G530">
        <v>2.455273114990157</v>
      </c>
      <c r="H530">
        <v>1.102678645148761E-7</v>
      </c>
    </row>
    <row r="531" spans="1:8" x14ac:dyDescent="0.2">
      <c r="A531">
        <v>2014</v>
      </c>
      <c r="B531" t="s">
        <v>15</v>
      </c>
      <c r="C531" t="s">
        <v>5</v>
      </c>
      <c r="D531" t="s">
        <v>62</v>
      </c>
      <c r="E531">
        <v>15</v>
      </c>
      <c r="F531">
        <v>26.43784697669329</v>
      </c>
      <c r="G531">
        <v>18.414548362426181</v>
      </c>
      <c r="H531">
        <v>8.2700898386157074E-7</v>
      </c>
    </row>
    <row r="532" spans="1:8" x14ac:dyDescent="0.2">
      <c r="A532">
        <v>2014</v>
      </c>
      <c r="B532" t="s">
        <v>16</v>
      </c>
      <c r="C532" t="s">
        <v>5</v>
      </c>
      <c r="D532" t="s">
        <v>62</v>
      </c>
      <c r="E532">
        <v>17</v>
      </c>
      <c r="F532">
        <v>29.962893240252399</v>
      </c>
      <c r="G532">
        <v>20.86982147741633</v>
      </c>
      <c r="H532">
        <v>9.3727684837644673E-7</v>
      </c>
    </row>
    <row r="533" spans="1:8" x14ac:dyDescent="0.2">
      <c r="A533">
        <v>2014</v>
      </c>
      <c r="B533" t="s">
        <v>17</v>
      </c>
      <c r="C533" t="s">
        <v>5</v>
      </c>
      <c r="D533" t="s">
        <v>62</v>
      </c>
      <c r="E533">
        <v>37</v>
      </c>
      <c r="F533">
        <v>65.213355875843448</v>
      </c>
      <c r="G533">
        <v>45.422552627317913</v>
      </c>
      <c r="H533">
        <v>2.039955493525208E-6</v>
      </c>
    </row>
    <row r="534" spans="1:8" x14ac:dyDescent="0.2">
      <c r="A534">
        <v>2014</v>
      </c>
      <c r="B534" t="s">
        <v>18</v>
      </c>
      <c r="C534" t="s">
        <v>5</v>
      </c>
      <c r="D534" t="s">
        <v>62</v>
      </c>
      <c r="E534">
        <v>0.1</v>
      </c>
      <c r="F534">
        <v>0.17625231317795531</v>
      </c>
      <c r="G534">
        <v>0.1227636557495079</v>
      </c>
      <c r="H534">
        <v>5.5133932257438036E-9</v>
      </c>
    </row>
    <row r="535" spans="1:8" x14ac:dyDescent="0.2">
      <c r="A535">
        <v>2014</v>
      </c>
      <c r="B535" t="s">
        <v>19</v>
      </c>
      <c r="C535" t="s">
        <v>5</v>
      </c>
      <c r="D535" t="s">
        <v>62</v>
      </c>
      <c r="E535">
        <v>27</v>
      </c>
      <c r="F535">
        <v>47.588124558047923</v>
      </c>
      <c r="G535">
        <v>33.146187052367118</v>
      </c>
      <c r="H535">
        <v>1.4886161709508269E-6</v>
      </c>
    </row>
    <row r="536" spans="1:8" x14ac:dyDescent="0.2">
      <c r="A536">
        <v>2014</v>
      </c>
      <c r="B536" t="s">
        <v>20</v>
      </c>
      <c r="C536" t="s">
        <v>5</v>
      </c>
      <c r="D536" t="s">
        <v>62</v>
      </c>
      <c r="E536">
        <v>3</v>
      </c>
      <c r="F536">
        <v>5.2875693953386582</v>
      </c>
      <c r="G536">
        <v>3.6829096724852359</v>
      </c>
      <c r="H536">
        <v>1.654017967723141E-7</v>
      </c>
    </row>
    <row r="537" spans="1:8" x14ac:dyDescent="0.2">
      <c r="A537">
        <v>2014</v>
      </c>
      <c r="B537" t="s">
        <v>21</v>
      </c>
      <c r="C537" t="s">
        <v>5</v>
      </c>
      <c r="D537" t="s">
        <v>62</v>
      </c>
      <c r="E537">
        <v>26</v>
      </c>
      <c r="F537">
        <v>45.825601426268371</v>
      </c>
      <c r="G537">
        <v>31.91855049487204</v>
      </c>
      <c r="H537">
        <v>1.4334822386933891E-6</v>
      </c>
    </row>
    <row r="538" spans="1:8" x14ac:dyDescent="0.2">
      <c r="A538">
        <v>2014</v>
      </c>
      <c r="B538" t="s">
        <v>22</v>
      </c>
      <c r="C538" t="s">
        <v>5</v>
      </c>
      <c r="D538" t="s">
        <v>62</v>
      </c>
      <c r="E538">
        <v>3</v>
      </c>
      <c r="F538">
        <v>5.2875693953386582</v>
      </c>
      <c r="G538">
        <v>3.6829096724852359</v>
      </c>
      <c r="H538">
        <v>1.654017967723141E-7</v>
      </c>
    </row>
    <row r="539" spans="1:8" x14ac:dyDescent="0.2">
      <c r="A539">
        <v>2014</v>
      </c>
      <c r="B539" t="s">
        <v>23</v>
      </c>
      <c r="C539" t="s">
        <v>5</v>
      </c>
      <c r="D539" t="s">
        <v>62</v>
      </c>
      <c r="E539">
        <v>4</v>
      </c>
      <c r="F539">
        <v>7.0500925271182107</v>
      </c>
      <c r="G539">
        <v>4.910546229980314</v>
      </c>
      <c r="H539">
        <v>2.205357290297522E-7</v>
      </c>
    </row>
    <row r="540" spans="1:8" x14ac:dyDescent="0.2">
      <c r="A540">
        <v>2014</v>
      </c>
      <c r="B540" t="s">
        <v>24</v>
      </c>
      <c r="C540" t="s">
        <v>5</v>
      </c>
      <c r="D540" t="s">
        <v>62</v>
      </c>
      <c r="E540">
        <v>19</v>
      </c>
      <c r="F540">
        <v>33.487939503811504</v>
      </c>
      <c r="G540">
        <v>23.32509459240649</v>
      </c>
      <c r="H540">
        <v>1.0475447128913229E-6</v>
      </c>
    </row>
    <row r="541" spans="1:8" x14ac:dyDescent="0.2">
      <c r="A541">
        <v>2014</v>
      </c>
      <c r="B541" t="s">
        <v>25</v>
      </c>
      <c r="C541" t="s">
        <v>5</v>
      </c>
      <c r="D541" t="s">
        <v>62</v>
      </c>
      <c r="E541">
        <v>30</v>
      </c>
      <c r="F541">
        <v>52.87569395338658</v>
      </c>
      <c r="G541">
        <v>36.829096724852363</v>
      </c>
      <c r="H541">
        <v>1.6540179677231411E-6</v>
      </c>
    </row>
    <row r="542" spans="1:8" x14ac:dyDescent="0.2">
      <c r="A542">
        <v>2014</v>
      </c>
      <c r="B542" t="s">
        <v>4</v>
      </c>
      <c r="C542" t="s">
        <v>5</v>
      </c>
      <c r="D542" t="s">
        <v>27</v>
      </c>
      <c r="E542">
        <v>1</v>
      </c>
      <c r="F542">
        <v>1.7625231317795531</v>
      </c>
      <c r="G542">
        <v>1.2276365574950781</v>
      </c>
      <c r="H542">
        <v>5.5133932257438043E-8</v>
      </c>
    </row>
    <row r="543" spans="1:8" x14ac:dyDescent="0.2">
      <c r="A543">
        <v>2014</v>
      </c>
      <c r="B543" t="s">
        <v>7</v>
      </c>
      <c r="C543" t="s">
        <v>5</v>
      </c>
      <c r="D543" t="s">
        <v>27</v>
      </c>
      <c r="E543">
        <v>0.1</v>
      </c>
      <c r="F543">
        <v>0.17625231317795531</v>
      </c>
      <c r="G543">
        <v>0.1227636557495079</v>
      </c>
      <c r="H543">
        <v>5.5133932257438036E-9</v>
      </c>
    </row>
    <row r="544" spans="1:8" x14ac:dyDescent="0.2">
      <c r="A544">
        <v>2014</v>
      </c>
      <c r="B544" t="s">
        <v>8</v>
      </c>
      <c r="C544" t="s">
        <v>5</v>
      </c>
      <c r="D544" t="s">
        <v>27</v>
      </c>
      <c r="E544">
        <v>0</v>
      </c>
      <c r="F544">
        <v>0</v>
      </c>
      <c r="G544">
        <v>0</v>
      </c>
      <c r="H544">
        <v>0</v>
      </c>
    </row>
    <row r="545" spans="1:8" x14ac:dyDescent="0.2">
      <c r="A545">
        <v>2014</v>
      </c>
      <c r="B545" t="s">
        <v>9</v>
      </c>
      <c r="C545" t="s">
        <v>5</v>
      </c>
      <c r="D545" t="s">
        <v>27</v>
      </c>
      <c r="E545">
        <v>1</v>
      </c>
      <c r="F545">
        <v>1.7625231317795531</v>
      </c>
      <c r="G545">
        <v>1.2276365574950781</v>
      </c>
      <c r="H545">
        <v>5.5133932257438043E-8</v>
      </c>
    </row>
    <row r="546" spans="1:8" x14ac:dyDescent="0.2">
      <c r="A546">
        <v>2014</v>
      </c>
      <c r="B546" t="s">
        <v>10</v>
      </c>
      <c r="C546" t="s">
        <v>5</v>
      </c>
      <c r="D546" t="s">
        <v>27</v>
      </c>
      <c r="E546">
        <v>8</v>
      </c>
      <c r="F546">
        <v>14.10018505423642</v>
      </c>
      <c r="G546">
        <v>9.821092459960628</v>
      </c>
      <c r="H546">
        <v>4.4107145805950429E-7</v>
      </c>
    </row>
    <row r="547" spans="1:8" x14ac:dyDescent="0.2">
      <c r="A547">
        <v>2014</v>
      </c>
      <c r="B547" t="s">
        <v>11</v>
      </c>
      <c r="C547" t="s">
        <v>5</v>
      </c>
      <c r="D547" t="s">
        <v>27</v>
      </c>
      <c r="E547">
        <v>58</v>
      </c>
      <c r="F547">
        <v>102.226341643214</v>
      </c>
      <c r="G547">
        <v>71.202920334714548</v>
      </c>
      <c r="H547">
        <v>3.197768070931406E-6</v>
      </c>
    </row>
    <row r="548" spans="1:8" x14ac:dyDescent="0.2">
      <c r="A548">
        <v>2014</v>
      </c>
      <c r="B548" t="s">
        <v>12</v>
      </c>
      <c r="C548" t="s">
        <v>5</v>
      </c>
      <c r="D548" t="s">
        <v>27</v>
      </c>
      <c r="E548">
        <v>94</v>
      </c>
      <c r="F548">
        <v>165.677174387278</v>
      </c>
      <c r="G548">
        <v>115.3978364045374</v>
      </c>
      <c r="H548">
        <v>5.1825896321991762E-6</v>
      </c>
    </row>
    <row r="549" spans="1:8" x14ac:dyDescent="0.2">
      <c r="A549">
        <v>2014</v>
      </c>
      <c r="B549" t="s">
        <v>13</v>
      </c>
      <c r="C549" t="s">
        <v>5</v>
      </c>
      <c r="D549" t="s">
        <v>27</v>
      </c>
      <c r="E549">
        <v>1</v>
      </c>
      <c r="F549">
        <v>1.7625231317795531</v>
      </c>
      <c r="G549">
        <v>1.2276365574950781</v>
      </c>
      <c r="H549">
        <v>5.5133932257438043E-8</v>
      </c>
    </row>
    <row r="550" spans="1:8" x14ac:dyDescent="0.2">
      <c r="A550">
        <v>2014</v>
      </c>
      <c r="B550" t="s">
        <v>14</v>
      </c>
      <c r="C550" t="s">
        <v>5</v>
      </c>
      <c r="D550" t="s">
        <v>27</v>
      </c>
      <c r="E550">
        <v>1</v>
      </c>
      <c r="F550">
        <v>1.7625231317795531</v>
      </c>
      <c r="G550">
        <v>1.2276365574950781</v>
      </c>
      <c r="H550">
        <v>5.5133932257438043E-8</v>
      </c>
    </row>
    <row r="551" spans="1:8" x14ac:dyDescent="0.2">
      <c r="A551">
        <v>2014</v>
      </c>
      <c r="B551" t="s">
        <v>15</v>
      </c>
      <c r="C551" t="s">
        <v>5</v>
      </c>
      <c r="D551" t="s">
        <v>27</v>
      </c>
      <c r="E551">
        <v>0</v>
      </c>
      <c r="F551">
        <v>0</v>
      </c>
      <c r="G551">
        <v>0</v>
      </c>
      <c r="H551">
        <v>0</v>
      </c>
    </row>
    <row r="552" spans="1:8" x14ac:dyDescent="0.2">
      <c r="A552">
        <v>2014</v>
      </c>
      <c r="B552" t="s">
        <v>16</v>
      </c>
      <c r="C552" t="s">
        <v>5</v>
      </c>
      <c r="D552" t="s">
        <v>27</v>
      </c>
      <c r="E552">
        <v>0.4</v>
      </c>
      <c r="F552">
        <v>0.70500925271182113</v>
      </c>
      <c r="G552">
        <v>0.49105462299803138</v>
      </c>
      <c r="H552">
        <v>2.2053572902975221E-8</v>
      </c>
    </row>
    <row r="553" spans="1:8" x14ac:dyDescent="0.2">
      <c r="A553">
        <v>2014</v>
      </c>
      <c r="B553" t="s">
        <v>17</v>
      </c>
      <c r="C553" t="s">
        <v>5</v>
      </c>
      <c r="D553" t="s">
        <v>27</v>
      </c>
      <c r="E553">
        <v>2</v>
      </c>
      <c r="F553">
        <v>3.5250462635591049</v>
      </c>
      <c r="G553">
        <v>2.455273114990157</v>
      </c>
      <c r="H553">
        <v>1.102678645148761E-7</v>
      </c>
    </row>
    <row r="554" spans="1:8" x14ac:dyDescent="0.2">
      <c r="A554">
        <v>2014</v>
      </c>
      <c r="B554" t="s">
        <v>18</v>
      </c>
      <c r="C554" t="s">
        <v>5</v>
      </c>
      <c r="D554" t="s">
        <v>27</v>
      </c>
      <c r="E554">
        <v>0</v>
      </c>
      <c r="F554">
        <v>0</v>
      </c>
      <c r="G554">
        <v>0</v>
      </c>
      <c r="H554">
        <v>0</v>
      </c>
    </row>
    <row r="555" spans="1:8" x14ac:dyDescent="0.2">
      <c r="A555">
        <v>2014</v>
      </c>
      <c r="B555" t="s">
        <v>19</v>
      </c>
      <c r="C555" t="s">
        <v>5</v>
      </c>
      <c r="D555" t="s">
        <v>27</v>
      </c>
      <c r="E555">
        <v>4</v>
      </c>
      <c r="F555">
        <v>7.0500925271182107</v>
      </c>
      <c r="G555">
        <v>4.910546229980314</v>
      </c>
      <c r="H555">
        <v>2.205357290297522E-7</v>
      </c>
    </row>
    <row r="556" spans="1:8" x14ac:dyDescent="0.2">
      <c r="A556">
        <v>2014</v>
      </c>
      <c r="B556" t="s">
        <v>20</v>
      </c>
      <c r="C556" t="s">
        <v>5</v>
      </c>
      <c r="D556" t="s">
        <v>27</v>
      </c>
      <c r="E556">
        <v>0.3</v>
      </c>
      <c r="F556">
        <v>0.52875693953386571</v>
      </c>
      <c r="G556">
        <v>0.3682909672485235</v>
      </c>
      <c r="H556">
        <v>1.6540179677231411E-8</v>
      </c>
    </row>
    <row r="557" spans="1:8" x14ac:dyDescent="0.2">
      <c r="A557">
        <v>2014</v>
      </c>
      <c r="B557" t="s">
        <v>21</v>
      </c>
      <c r="C557" t="s">
        <v>5</v>
      </c>
      <c r="D557" t="s">
        <v>27</v>
      </c>
      <c r="E557">
        <v>7</v>
      </c>
      <c r="F557">
        <v>12.337661922456871</v>
      </c>
      <c r="G557">
        <v>8.5934559024655499</v>
      </c>
      <c r="H557">
        <v>3.8593752580206629E-7</v>
      </c>
    </row>
    <row r="558" spans="1:8" x14ac:dyDescent="0.2">
      <c r="A558">
        <v>2014</v>
      </c>
      <c r="B558" t="s">
        <v>22</v>
      </c>
      <c r="C558" t="s">
        <v>5</v>
      </c>
      <c r="D558" t="s">
        <v>27</v>
      </c>
      <c r="E558">
        <v>0</v>
      </c>
      <c r="F558">
        <v>0</v>
      </c>
      <c r="G558">
        <v>0</v>
      </c>
      <c r="H558">
        <v>0</v>
      </c>
    </row>
    <row r="559" spans="1:8" x14ac:dyDescent="0.2">
      <c r="A559">
        <v>2014</v>
      </c>
      <c r="B559" t="s">
        <v>23</v>
      </c>
      <c r="C559" t="s">
        <v>5</v>
      </c>
      <c r="D559" t="s">
        <v>27</v>
      </c>
      <c r="E559">
        <v>0</v>
      </c>
      <c r="F559">
        <v>0</v>
      </c>
      <c r="G559">
        <v>0</v>
      </c>
      <c r="H559">
        <v>0</v>
      </c>
    </row>
    <row r="560" spans="1:8" x14ac:dyDescent="0.2">
      <c r="A560">
        <v>2014</v>
      </c>
      <c r="B560" t="s">
        <v>24</v>
      </c>
      <c r="C560" t="s">
        <v>5</v>
      </c>
      <c r="D560" t="s">
        <v>27</v>
      </c>
      <c r="E560">
        <v>1</v>
      </c>
      <c r="F560">
        <v>1.7625231317795531</v>
      </c>
      <c r="G560">
        <v>1.2276365574950781</v>
      </c>
      <c r="H560">
        <v>5.5133932257438043E-8</v>
      </c>
    </row>
    <row r="561" spans="1:8" x14ac:dyDescent="0.2">
      <c r="A561">
        <v>2014</v>
      </c>
      <c r="B561" t="s">
        <v>25</v>
      </c>
      <c r="C561" t="s">
        <v>5</v>
      </c>
      <c r="D561" t="s">
        <v>27</v>
      </c>
      <c r="E561">
        <v>0</v>
      </c>
      <c r="F561">
        <v>0</v>
      </c>
      <c r="G561">
        <v>0</v>
      </c>
      <c r="H561">
        <v>0</v>
      </c>
    </row>
    <row r="562" spans="1:8" x14ac:dyDescent="0.2">
      <c r="A562">
        <v>2014</v>
      </c>
      <c r="B562" t="s">
        <v>4</v>
      </c>
      <c r="C562" t="s">
        <v>5</v>
      </c>
      <c r="D562" t="s">
        <v>28</v>
      </c>
      <c r="E562">
        <v>2</v>
      </c>
      <c r="F562">
        <v>3.5250462635591049</v>
      </c>
      <c r="G562">
        <v>2.455273114990157</v>
      </c>
      <c r="H562">
        <v>1.102678645148761E-7</v>
      </c>
    </row>
    <row r="563" spans="1:8" x14ac:dyDescent="0.2">
      <c r="A563">
        <v>2014</v>
      </c>
      <c r="B563" t="s">
        <v>7</v>
      </c>
      <c r="C563" t="s">
        <v>5</v>
      </c>
      <c r="D563" t="s">
        <v>28</v>
      </c>
      <c r="E563">
        <v>8</v>
      </c>
      <c r="F563">
        <v>14.10018505423642</v>
      </c>
      <c r="G563">
        <v>9.821092459960628</v>
      </c>
      <c r="H563">
        <v>4.4107145805950429E-7</v>
      </c>
    </row>
    <row r="564" spans="1:8" x14ac:dyDescent="0.2">
      <c r="A564">
        <v>2014</v>
      </c>
      <c r="B564" t="s">
        <v>8</v>
      </c>
      <c r="C564" t="s">
        <v>5</v>
      </c>
      <c r="D564" t="s">
        <v>28</v>
      </c>
      <c r="E564">
        <v>1</v>
      </c>
      <c r="F564">
        <v>1.7625231317795531</v>
      </c>
      <c r="G564">
        <v>1.2276365574950781</v>
      </c>
      <c r="H564">
        <v>5.5133932257438043E-8</v>
      </c>
    </row>
    <row r="565" spans="1:8" x14ac:dyDescent="0.2">
      <c r="A565">
        <v>2014</v>
      </c>
      <c r="B565" t="s">
        <v>9</v>
      </c>
      <c r="C565" t="s">
        <v>5</v>
      </c>
      <c r="D565" t="s">
        <v>28</v>
      </c>
      <c r="E565">
        <v>75</v>
      </c>
      <c r="F565">
        <v>132.1892348834665</v>
      </c>
      <c r="G565">
        <v>92.072741812130886</v>
      </c>
      <c r="H565">
        <v>4.1350449193078526E-6</v>
      </c>
    </row>
    <row r="566" spans="1:8" x14ac:dyDescent="0.2">
      <c r="A566">
        <v>2014</v>
      </c>
      <c r="B566" t="s">
        <v>10</v>
      </c>
      <c r="C566" t="s">
        <v>5</v>
      </c>
      <c r="D566" t="s">
        <v>28</v>
      </c>
      <c r="E566">
        <v>127</v>
      </c>
      <c r="F566">
        <v>223.8404377360032</v>
      </c>
      <c r="G566">
        <v>155.90984280187499</v>
      </c>
      <c r="H566">
        <v>7.0020093966946312E-6</v>
      </c>
    </row>
    <row r="567" spans="1:8" x14ac:dyDescent="0.2">
      <c r="A567">
        <v>2014</v>
      </c>
      <c r="B567" t="s">
        <v>11</v>
      </c>
      <c r="C567" t="s">
        <v>5</v>
      </c>
      <c r="D567" t="s">
        <v>28</v>
      </c>
      <c r="E567">
        <v>72</v>
      </c>
      <c r="F567">
        <v>126.9016654881278</v>
      </c>
      <c r="G567">
        <v>88.389832139645648</v>
      </c>
      <c r="H567">
        <v>3.9696431225355387E-6</v>
      </c>
    </row>
    <row r="568" spans="1:8" x14ac:dyDescent="0.2">
      <c r="A568">
        <v>2014</v>
      </c>
      <c r="B568" t="s">
        <v>12</v>
      </c>
      <c r="C568" t="s">
        <v>5</v>
      </c>
      <c r="D568" t="s">
        <v>28</v>
      </c>
      <c r="E568">
        <v>50</v>
      </c>
      <c r="F568">
        <v>88.126156588977636</v>
      </c>
      <c r="G568">
        <v>61.381827874753917</v>
      </c>
      <c r="H568">
        <v>2.756696612871902E-6</v>
      </c>
    </row>
    <row r="569" spans="1:8" x14ac:dyDescent="0.2">
      <c r="A569">
        <v>2014</v>
      </c>
      <c r="B569" t="s">
        <v>13</v>
      </c>
      <c r="C569" t="s">
        <v>5</v>
      </c>
      <c r="D569" t="s">
        <v>28</v>
      </c>
      <c r="E569">
        <v>11</v>
      </c>
      <c r="F569">
        <v>19.38775444957508</v>
      </c>
      <c r="G569">
        <v>13.50400213244586</v>
      </c>
      <c r="H569">
        <v>6.0647325483181854E-7</v>
      </c>
    </row>
    <row r="570" spans="1:8" x14ac:dyDescent="0.2">
      <c r="A570">
        <v>2014</v>
      </c>
      <c r="B570" t="s">
        <v>14</v>
      </c>
      <c r="C570" t="s">
        <v>5</v>
      </c>
      <c r="D570" t="s">
        <v>28</v>
      </c>
      <c r="E570">
        <v>15</v>
      </c>
      <c r="F570">
        <v>26.43784697669329</v>
      </c>
      <c r="G570">
        <v>18.414548362426181</v>
      </c>
      <c r="H570">
        <v>8.2700898386157074E-7</v>
      </c>
    </row>
    <row r="571" spans="1:8" x14ac:dyDescent="0.2">
      <c r="A571">
        <v>2014</v>
      </c>
      <c r="B571" t="s">
        <v>15</v>
      </c>
      <c r="C571" t="s">
        <v>5</v>
      </c>
      <c r="D571" t="s">
        <v>28</v>
      </c>
      <c r="E571">
        <v>13</v>
      </c>
      <c r="F571">
        <v>22.912800713134189</v>
      </c>
      <c r="G571">
        <v>15.95927524743602</v>
      </c>
      <c r="H571">
        <v>7.1674111934669454E-7</v>
      </c>
    </row>
    <row r="572" spans="1:8" x14ac:dyDescent="0.2">
      <c r="A572">
        <v>2014</v>
      </c>
      <c r="B572" t="s">
        <v>16</v>
      </c>
      <c r="C572" t="s">
        <v>5</v>
      </c>
      <c r="D572" t="s">
        <v>28</v>
      </c>
      <c r="E572">
        <v>10</v>
      </c>
      <c r="F572">
        <v>17.625231317795521</v>
      </c>
      <c r="G572">
        <v>12.276365574950781</v>
      </c>
      <c r="H572">
        <v>5.5133932257438039E-7</v>
      </c>
    </row>
    <row r="573" spans="1:8" x14ac:dyDescent="0.2">
      <c r="A573">
        <v>2014</v>
      </c>
      <c r="B573" t="s">
        <v>17</v>
      </c>
      <c r="C573" t="s">
        <v>5</v>
      </c>
      <c r="D573" t="s">
        <v>28</v>
      </c>
      <c r="E573">
        <v>70</v>
      </c>
      <c r="F573">
        <v>123.3766192245687</v>
      </c>
      <c r="G573">
        <v>85.934559024655485</v>
      </c>
      <c r="H573">
        <v>3.859375258020663E-6</v>
      </c>
    </row>
    <row r="574" spans="1:8" x14ac:dyDescent="0.2">
      <c r="A574">
        <v>2014</v>
      </c>
      <c r="B574" t="s">
        <v>18</v>
      </c>
      <c r="C574" t="s">
        <v>5</v>
      </c>
      <c r="D574" t="s">
        <v>28</v>
      </c>
      <c r="E574">
        <v>5</v>
      </c>
      <c r="F574">
        <v>8.8126156588977622</v>
      </c>
      <c r="G574">
        <v>6.138182787475392</v>
      </c>
      <c r="H574">
        <v>2.7566966128719019E-7</v>
      </c>
    </row>
    <row r="575" spans="1:8" x14ac:dyDescent="0.2">
      <c r="A575">
        <v>2014</v>
      </c>
      <c r="B575" t="s">
        <v>19</v>
      </c>
      <c r="C575" t="s">
        <v>5</v>
      </c>
      <c r="D575" t="s">
        <v>28</v>
      </c>
      <c r="E575">
        <v>83</v>
      </c>
      <c r="F575">
        <v>146.28941993770289</v>
      </c>
      <c r="G575">
        <v>101.8938342720915</v>
      </c>
      <c r="H575">
        <v>4.5761163773673579E-6</v>
      </c>
    </row>
    <row r="576" spans="1:8" x14ac:dyDescent="0.2">
      <c r="A576">
        <v>2014</v>
      </c>
      <c r="B576" t="s">
        <v>20</v>
      </c>
      <c r="C576" t="s">
        <v>5</v>
      </c>
      <c r="D576" t="s">
        <v>28</v>
      </c>
      <c r="E576">
        <v>1</v>
      </c>
      <c r="F576">
        <v>1.7625231317795531</v>
      </c>
      <c r="G576">
        <v>1.2276365574950781</v>
      </c>
      <c r="H576">
        <v>5.5133932257438043E-8</v>
      </c>
    </row>
    <row r="577" spans="1:8" x14ac:dyDescent="0.2">
      <c r="A577">
        <v>2014</v>
      </c>
      <c r="B577" t="s">
        <v>21</v>
      </c>
      <c r="C577" t="s">
        <v>5</v>
      </c>
      <c r="D577" t="s">
        <v>28</v>
      </c>
      <c r="E577">
        <v>3</v>
      </c>
      <c r="F577">
        <v>5.2875693953386582</v>
      </c>
      <c r="G577">
        <v>3.6829096724852359</v>
      </c>
      <c r="H577">
        <v>1.654017967723141E-7</v>
      </c>
    </row>
    <row r="578" spans="1:8" x14ac:dyDescent="0.2">
      <c r="A578">
        <v>2014</v>
      </c>
      <c r="B578" t="s">
        <v>22</v>
      </c>
      <c r="C578" t="s">
        <v>5</v>
      </c>
      <c r="D578" t="s">
        <v>28</v>
      </c>
      <c r="E578">
        <v>9</v>
      </c>
      <c r="F578">
        <v>15.862708186015981</v>
      </c>
      <c r="G578">
        <v>11.04872901745571</v>
      </c>
      <c r="H578">
        <v>4.9620539031694234E-7</v>
      </c>
    </row>
    <row r="579" spans="1:8" x14ac:dyDescent="0.2">
      <c r="A579">
        <v>2014</v>
      </c>
      <c r="B579" t="s">
        <v>23</v>
      </c>
      <c r="C579" t="s">
        <v>5</v>
      </c>
      <c r="D579" t="s">
        <v>28</v>
      </c>
      <c r="E579">
        <v>5</v>
      </c>
      <c r="F579">
        <v>8.8126156588977622</v>
      </c>
      <c r="G579">
        <v>6.138182787475392</v>
      </c>
      <c r="H579">
        <v>2.7566966128719019E-7</v>
      </c>
    </row>
    <row r="580" spans="1:8" x14ac:dyDescent="0.2">
      <c r="A580">
        <v>2014</v>
      </c>
      <c r="B580" t="s">
        <v>24</v>
      </c>
      <c r="C580" t="s">
        <v>5</v>
      </c>
      <c r="D580" t="s">
        <v>28</v>
      </c>
      <c r="E580">
        <v>17</v>
      </c>
      <c r="F580">
        <v>29.962893240252399</v>
      </c>
      <c r="G580">
        <v>20.86982147741633</v>
      </c>
      <c r="H580">
        <v>9.3727684837644673E-7</v>
      </c>
    </row>
    <row r="581" spans="1:8" x14ac:dyDescent="0.2">
      <c r="A581">
        <v>2014</v>
      </c>
      <c r="B581" t="s">
        <v>25</v>
      </c>
      <c r="C581" t="s">
        <v>5</v>
      </c>
      <c r="D581" t="s">
        <v>28</v>
      </c>
      <c r="E581">
        <v>13</v>
      </c>
      <c r="F581">
        <v>22.912800713134189</v>
      </c>
      <c r="G581">
        <v>15.95927524743602</v>
      </c>
      <c r="H581">
        <v>7.1674111934669454E-7</v>
      </c>
    </row>
    <row r="582" spans="1:8" x14ac:dyDescent="0.2">
      <c r="A582">
        <v>2014</v>
      </c>
      <c r="B582" t="s">
        <v>4</v>
      </c>
      <c r="C582" t="s">
        <v>29</v>
      </c>
      <c r="D582" t="s">
        <v>30</v>
      </c>
      <c r="E582">
        <v>69</v>
      </c>
      <c r="F582">
        <v>121.6140960927891</v>
      </c>
      <c r="G582">
        <v>84.70692246716041</v>
      </c>
      <c r="H582">
        <v>3.8042413257632252E-6</v>
      </c>
    </row>
    <row r="583" spans="1:8" x14ac:dyDescent="0.2">
      <c r="A583">
        <v>2014</v>
      </c>
      <c r="B583" t="s">
        <v>7</v>
      </c>
      <c r="C583" t="s">
        <v>29</v>
      </c>
      <c r="D583" t="s">
        <v>30</v>
      </c>
      <c r="E583">
        <v>2293</v>
      </c>
      <c r="F583">
        <v>4041.4655411705139</v>
      </c>
      <c r="G583">
        <v>2814.970626336215</v>
      </c>
      <c r="H583">
        <v>1.264221066663054E-4</v>
      </c>
    </row>
    <row r="584" spans="1:8" x14ac:dyDescent="0.2">
      <c r="A584">
        <v>2014</v>
      </c>
      <c r="B584" t="s">
        <v>8</v>
      </c>
      <c r="C584" t="s">
        <v>29</v>
      </c>
      <c r="D584" t="s">
        <v>30</v>
      </c>
      <c r="E584">
        <v>158</v>
      </c>
      <c r="F584">
        <v>278.47865482116941</v>
      </c>
      <c r="G584">
        <v>193.9665760842224</v>
      </c>
      <c r="H584">
        <v>8.7111612966752114E-6</v>
      </c>
    </row>
    <row r="585" spans="1:8" x14ac:dyDescent="0.2">
      <c r="A585">
        <v>2014</v>
      </c>
      <c r="B585" t="s">
        <v>9</v>
      </c>
      <c r="C585" t="s">
        <v>29</v>
      </c>
      <c r="D585" t="s">
        <v>30</v>
      </c>
      <c r="E585">
        <v>1840</v>
      </c>
      <c r="F585">
        <v>3243.0425624743771</v>
      </c>
      <c r="G585">
        <v>2258.851265790945</v>
      </c>
      <c r="H585">
        <v>1.0144643535368599E-4</v>
      </c>
    </row>
    <row r="586" spans="1:8" x14ac:dyDescent="0.2">
      <c r="A586">
        <v>2014</v>
      </c>
      <c r="B586" t="s">
        <v>10</v>
      </c>
      <c r="C586" t="s">
        <v>29</v>
      </c>
      <c r="D586" t="s">
        <v>30</v>
      </c>
      <c r="E586">
        <v>3258</v>
      </c>
      <c r="F586">
        <v>5742.3003633377821</v>
      </c>
      <c r="G586">
        <v>3999.6399043189649</v>
      </c>
      <c r="H586">
        <v>1.7962635129473311E-4</v>
      </c>
    </row>
    <row r="587" spans="1:8" x14ac:dyDescent="0.2">
      <c r="A587">
        <v>2014</v>
      </c>
      <c r="B587" t="s">
        <v>11</v>
      </c>
      <c r="C587" t="s">
        <v>29</v>
      </c>
      <c r="D587" t="s">
        <v>30</v>
      </c>
      <c r="E587">
        <v>1393</v>
      </c>
      <c r="F587">
        <v>2455.1947225689169</v>
      </c>
      <c r="G587">
        <v>1710.097724590644</v>
      </c>
      <c r="H587">
        <v>7.6801567634611189E-5</v>
      </c>
    </row>
    <row r="588" spans="1:8" x14ac:dyDescent="0.2">
      <c r="A588">
        <v>2014</v>
      </c>
      <c r="B588" t="s">
        <v>12</v>
      </c>
      <c r="C588" t="s">
        <v>29</v>
      </c>
      <c r="D588" t="s">
        <v>30</v>
      </c>
      <c r="E588">
        <v>5256</v>
      </c>
      <c r="F588">
        <v>9263.8215806333301</v>
      </c>
      <c r="G588">
        <v>6452.4577461941317</v>
      </c>
      <c r="H588">
        <v>2.8978394794509427E-4</v>
      </c>
    </row>
    <row r="589" spans="1:8" x14ac:dyDescent="0.2">
      <c r="A589">
        <v>2014</v>
      </c>
      <c r="B589" t="s">
        <v>13</v>
      </c>
      <c r="C589" t="s">
        <v>29</v>
      </c>
      <c r="D589" t="s">
        <v>30</v>
      </c>
      <c r="E589">
        <v>816</v>
      </c>
      <c r="F589">
        <v>1438.2188755321149</v>
      </c>
      <c r="G589">
        <v>1001.751430915984</v>
      </c>
      <c r="H589">
        <v>4.4989288722069438E-5</v>
      </c>
    </row>
    <row r="590" spans="1:8" x14ac:dyDescent="0.2">
      <c r="A590">
        <v>2014</v>
      </c>
      <c r="B590" t="s">
        <v>14</v>
      </c>
      <c r="C590" t="s">
        <v>29</v>
      </c>
      <c r="D590" t="s">
        <v>30</v>
      </c>
      <c r="E590">
        <v>3079</v>
      </c>
      <c r="F590">
        <v>5426.8087227492433</v>
      </c>
      <c r="G590">
        <v>3779.892960527347</v>
      </c>
      <c r="H590">
        <v>1.6975737742065171E-4</v>
      </c>
    </row>
    <row r="591" spans="1:8" x14ac:dyDescent="0.2">
      <c r="A591">
        <v>2014</v>
      </c>
      <c r="B591" t="s">
        <v>15</v>
      </c>
      <c r="C591" t="s">
        <v>29</v>
      </c>
      <c r="D591" t="s">
        <v>30</v>
      </c>
      <c r="E591">
        <v>306</v>
      </c>
      <c r="F591">
        <v>539.33207832454309</v>
      </c>
      <c r="G591">
        <v>375.65678659349402</v>
      </c>
      <c r="H591">
        <v>1.6870983270776038E-5</v>
      </c>
    </row>
    <row r="592" spans="1:8" x14ac:dyDescent="0.2">
      <c r="A592">
        <v>2014</v>
      </c>
      <c r="B592" t="s">
        <v>16</v>
      </c>
      <c r="C592" t="s">
        <v>29</v>
      </c>
      <c r="D592" t="s">
        <v>30</v>
      </c>
      <c r="E592">
        <v>2677</v>
      </c>
      <c r="F592">
        <v>4718.2744237738634</v>
      </c>
      <c r="G592">
        <v>3286.383064414325</v>
      </c>
      <c r="H592">
        <v>1.4759353665316159E-4</v>
      </c>
    </row>
    <row r="593" spans="1:8" x14ac:dyDescent="0.2">
      <c r="A593">
        <v>2014</v>
      </c>
      <c r="B593" t="s">
        <v>17</v>
      </c>
      <c r="C593" t="s">
        <v>29</v>
      </c>
      <c r="D593" t="s">
        <v>30</v>
      </c>
      <c r="E593">
        <v>250</v>
      </c>
      <c r="F593">
        <v>440.63078294488821</v>
      </c>
      <c r="G593">
        <v>306.90913937376962</v>
      </c>
      <c r="H593">
        <v>1.3783483064359509E-5</v>
      </c>
    </row>
    <row r="594" spans="1:8" x14ac:dyDescent="0.2">
      <c r="A594">
        <v>2014</v>
      </c>
      <c r="B594" t="s">
        <v>18</v>
      </c>
      <c r="C594" t="s">
        <v>29</v>
      </c>
      <c r="D594" t="s">
        <v>30</v>
      </c>
      <c r="E594">
        <v>4</v>
      </c>
      <c r="F594">
        <v>7.0500925271182107</v>
      </c>
      <c r="G594">
        <v>4.910546229980314</v>
      </c>
      <c r="H594">
        <v>2.205357290297522E-7</v>
      </c>
    </row>
    <row r="595" spans="1:8" x14ac:dyDescent="0.2">
      <c r="A595">
        <v>2014</v>
      </c>
      <c r="B595" t="s">
        <v>19</v>
      </c>
      <c r="C595" t="s">
        <v>29</v>
      </c>
      <c r="D595" t="s">
        <v>30</v>
      </c>
      <c r="E595">
        <v>600</v>
      </c>
      <c r="F595">
        <v>1057.513879067732</v>
      </c>
      <c r="G595">
        <v>736.58193449704709</v>
      </c>
      <c r="H595">
        <v>3.3080359354462828E-5</v>
      </c>
    </row>
    <row r="596" spans="1:8" x14ac:dyDescent="0.2">
      <c r="A596">
        <v>2014</v>
      </c>
      <c r="B596" t="s">
        <v>20</v>
      </c>
      <c r="C596" t="s">
        <v>29</v>
      </c>
      <c r="D596" t="s">
        <v>30</v>
      </c>
      <c r="E596">
        <v>4</v>
      </c>
      <c r="F596">
        <v>7.0500925271182107</v>
      </c>
      <c r="G596">
        <v>4.910546229980314</v>
      </c>
      <c r="H596">
        <v>2.205357290297522E-7</v>
      </c>
    </row>
    <row r="597" spans="1:8" x14ac:dyDescent="0.2">
      <c r="A597">
        <v>2014</v>
      </c>
      <c r="B597" t="s">
        <v>21</v>
      </c>
      <c r="C597" t="s">
        <v>29</v>
      </c>
      <c r="D597" t="s">
        <v>30</v>
      </c>
      <c r="E597">
        <v>85</v>
      </c>
      <c r="F597">
        <v>149.81446620126201</v>
      </c>
      <c r="G597">
        <v>104.3491073870817</v>
      </c>
      <c r="H597">
        <v>4.6863842418822344E-6</v>
      </c>
    </row>
    <row r="598" spans="1:8" x14ac:dyDescent="0.2">
      <c r="A598">
        <v>2014</v>
      </c>
      <c r="B598" t="s">
        <v>22</v>
      </c>
      <c r="C598" t="s">
        <v>29</v>
      </c>
      <c r="D598" t="s">
        <v>30</v>
      </c>
      <c r="E598">
        <v>196</v>
      </c>
      <c r="F598">
        <v>345.45453382879242</v>
      </c>
      <c r="G598">
        <v>240.6167652690354</v>
      </c>
      <c r="H598">
        <v>1.080625072245786E-5</v>
      </c>
    </row>
    <row r="599" spans="1:8" x14ac:dyDescent="0.2">
      <c r="A599">
        <v>2014</v>
      </c>
      <c r="B599" t="s">
        <v>23</v>
      </c>
      <c r="C599" t="s">
        <v>29</v>
      </c>
      <c r="D599" t="s">
        <v>30</v>
      </c>
      <c r="E599">
        <v>374</v>
      </c>
      <c r="F599">
        <v>659.18365128555263</v>
      </c>
      <c r="G599">
        <v>459.13607250315943</v>
      </c>
      <c r="H599">
        <v>2.062009066428183E-5</v>
      </c>
    </row>
    <row r="600" spans="1:8" x14ac:dyDescent="0.2">
      <c r="A600">
        <v>2014</v>
      </c>
      <c r="B600" t="s">
        <v>24</v>
      </c>
      <c r="C600" t="s">
        <v>29</v>
      </c>
      <c r="D600" t="s">
        <v>30</v>
      </c>
      <c r="E600">
        <v>121</v>
      </c>
      <c r="F600">
        <v>213.2652989453259</v>
      </c>
      <c r="G600">
        <v>148.54402345690451</v>
      </c>
      <c r="H600">
        <v>6.6712058031500016E-6</v>
      </c>
    </row>
    <row r="601" spans="1:8" x14ac:dyDescent="0.2">
      <c r="A601">
        <v>2014</v>
      </c>
      <c r="B601" t="s">
        <v>25</v>
      </c>
      <c r="C601" t="s">
        <v>29</v>
      </c>
      <c r="D601" t="s">
        <v>30</v>
      </c>
      <c r="E601">
        <v>493</v>
      </c>
      <c r="F601">
        <v>868.92390396731946</v>
      </c>
      <c r="G601">
        <v>605.22482284507373</v>
      </c>
      <c r="H601">
        <v>2.718102860291696E-5</v>
      </c>
    </row>
    <row r="602" spans="1:8" x14ac:dyDescent="0.2">
      <c r="A602">
        <v>2014</v>
      </c>
      <c r="B602" t="s">
        <v>4</v>
      </c>
      <c r="C602" t="s">
        <v>29</v>
      </c>
      <c r="D602" t="s">
        <v>31</v>
      </c>
      <c r="E602">
        <v>1</v>
      </c>
      <c r="F602">
        <v>1.7625231317795531</v>
      </c>
      <c r="G602">
        <v>1.2276365574950781</v>
      </c>
      <c r="H602">
        <v>5.5133932257438043E-8</v>
      </c>
    </row>
    <row r="603" spans="1:8" x14ac:dyDescent="0.2">
      <c r="A603">
        <v>2014</v>
      </c>
      <c r="B603" t="s">
        <v>7</v>
      </c>
      <c r="C603" t="s">
        <v>29</v>
      </c>
      <c r="D603" t="s">
        <v>31</v>
      </c>
      <c r="E603">
        <v>91</v>
      </c>
      <c r="F603">
        <v>160.38960499193931</v>
      </c>
      <c r="G603">
        <v>111.71492673205211</v>
      </c>
      <c r="H603">
        <v>5.0171878354268623E-6</v>
      </c>
    </row>
    <row r="604" spans="1:8" x14ac:dyDescent="0.2">
      <c r="A604">
        <v>2014</v>
      </c>
      <c r="B604" t="s">
        <v>8</v>
      </c>
      <c r="C604" t="s">
        <v>29</v>
      </c>
      <c r="D604" t="s">
        <v>31</v>
      </c>
      <c r="E604">
        <v>125</v>
      </c>
      <c r="F604">
        <v>220.31539147244411</v>
      </c>
      <c r="G604">
        <v>153.45456968688481</v>
      </c>
      <c r="H604">
        <v>6.8917415321797564E-6</v>
      </c>
    </row>
    <row r="605" spans="1:8" x14ac:dyDescent="0.2">
      <c r="A605">
        <v>2014</v>
      </c>
      <c r="B605" t="s">
        <v>9</v>
      </c>
      <c r="C605" t="s">
        <v>29</v>
      </c>
      <c r="D605" t="s">
        <v>31</v>
      </c>
      <c r="E605">
        <v>81</v>
      </c>
      <c r="F605">
        <v>142.7643736741438</v>
      </c>
      <c r="G605">
        <v>99.438561157101361</v>
      </c>
      <c r="H605">
        <v>4.4658485128524814E-6</v>
      </c>
    </row>
    <row r="606" spans="1:8" x14ac:dyDescent="0.2">
      <c r="A606">
        <v>2014</v>
      </c>
      <c r="B606" t="s">
        <v>10</v>
      </c>
      <c r="C606" t="s">
        <v>29</v>
      </c>
      <c r="D606" t="s">
        <v>31</v>
      </c>
      <c r="E606">
        <v>1558</v>
      </c>
      <c r="F606">
        <v>2746.0110393125428</v>
      </c>
      <c r="G606">
        <v>1912.657756577333</v>
      </c>
      <c r="H606">
        <v>8.5898666457088487E-5</v>
      </c>
    </row>
    <row r="607" spans="1:8" x14ac:dyDescent="0.2">
      <c r="A607">
        <v>2014</v>
      </c>
      <c r="B607" t="s">
        <v>11</v>
      </c>
      <c r="C607" t="s">
        <v>29</v>
      </c>
      <c r="D607" t="s">
        <v>31</v>
      </c>
      <c r="E607">
        <v>233</v>
      </c>
      <c r="F607">
        <v>410.66788970463568</v>
      </c>
      <c r="G607">
        <v>286.03931789635328</v>
      </c>
      <c r="H607">
        <v>1.284620621598306E-5</v>
      </c>
    </row>
    <row r="608" spans="1:8" x14ac:dyDescent="0.2">
      <c r="A608">
        <v>2014</v>
      </c>
      <c r="B608" t="s">
        <v>12</v>
      </c>
      <c r="C608" t="s">
        <v>29</v>
      </c>
      <c r="D608" t="s">
        <v>31</v>
      </c>
      <c r="E608">
        <v>159</v>
      </c>
      <c r="F608">
        <v>280.24117795294887</v>
      </c>
      <c r="G608">
        <v>195.19421264171751</v>
      </c>
      <c r="H608">
        <v>8.7662952289326488E-6</v>
      </c>
    </row>
    <row r="609" spans="1:8" x14ac:dyDescent="0.2">
      <c r="A609">
        <v>2014</v>
      </c>
      <c r="B609" t="s">
        <v>13</v>
      </c>
      <c r="C609" t="s">
        <v>29</v>
      </c>
      <c r="D609" t="s">
        <v>31</v>
      </c>
      <c r="E609">
        <v>70</v>
      </c>
      <c r="F609">
        <v>123.3766192245687</v>
      </c>
      <c r="G609">
        <v>85.934559024655485</v>
      </c>
      <c r="H609">
        <v>3.859375258020663E-6</v>
      </c>
    </row>
    <row r="610" spans="1:8" x14ac:dyDescent="0.2">
      <c r="A610">
        <v>2014</v>
      </c>
      <c r="B610" t="s">
        <v>14</v>
      </c>
      <c r="C610" t="s">
        <v>29</v>
      </c>
      <c r="D610" t="s">
        <v>31</v>
      </c>
      <c r="E610">
        <v>65</v>
      </c>
      <c r="F610">
        <v>114.5640035656709</v>
      </c>
      <c r="G610">
        <v>79.796376237180098</v>
      </c>
      <c r="H610">
        <v>3.583705596733473E-6</v>
      </c>
    </row>
    <row r="611" spans="1:8" x14ac:dyDescent="0.2">
      <c r="A611">
        <v>2014</v>
      </c>
      <c r="B611" t="s">
        <v>15</v>
      </c>
      <c r="C611" t="s">
        <v>29</v>
      </c>
      <c r="D611" t="s">
        <v>31</v>
      </c>
      <c r="E611">
        <v>2413</v>
      </c>
      <c r="F611">
        <v>4252.96831698406</v>
      </c>
      <c r="G611">
        <v>2962.2870132356238</v>
      </c>
      <c r="H611">
        <v>1.33038178537198E-4</v>
      </c>
    </row>
    <row r="612" spans="1:8" x14ac:dyDescent="0.2">
      <c r="A612">
        <v>2014</v>
      </c>
      <c r="B612" t="s">
        <v>16</v>
      </c>
      <c r="C612" t="s">
        <v>29</v>
      </c>
      <c r="D612" t="s">
        <v>31</v>
      </c>
      <c r="E612">
        <v>168</v>
      </c>
      <c r="F612">
        <v>296.10388613896481</v>
      </c>
      <c r="G612">
        <v>206.2429416591732</v>
      </c>
      <c r="H612">
        <v>9.2625006192495906E-6</v>
      </c>
    </row>
    <row r="613" spans="1:8" x14ac:dyDescent="0.2">
      <c r="A613">
        <v>2014</v>
      </c>
      <c r="B613" t="s">
        <v>17</v>
      </c>
      <c r="C613" t="s">
        <v>29</v>
      </c>
      <c r="D613" t="s">
        <v>31</v>
      </c>
      <c r="E613">
        <v>569</v>
      </c>
      <c r="F613">
        <v>1002.875661982565</v>
      </c>
      <c r="G613">
        <v>698.52520121469968</v>
      </c>
      <c r="H613">
        <v>3.1371207454482251E-5</v>
      </c>
    </row>
    <row r="614" spans="1:8" x14ac:dyDescent="0.2">
      <c r="A614">
        <v>2014</v>
      </c>
      <c r="B614" t="s">
        <v>18</v>
      </c>
      <c r="C614" t="s">
        <v>29</v>
      </c>
      <c r="D614" t="s">
        <v>31</v>
      </c>
      <c r="E614">
        <v>98</v>
      </c>
      <c r="F614">
        <v>172.72726691439621</v>
      </c>
      <c r="G614">
        <v>120.3083826345177</v>
      </c>
      <c r="H614">
        <v>5.4031253612289284E-6</v>
      </c>
    </row>
    <row r="615" spans="1:8" x14ac:dyDescent="0.2">
      <c r="A615">
        <v>2014</v>
      </c>
      <c r="B615" t="s">
        <v>19</v>
      </c>
      <c r="C615" t="s">
        <v>29</v>
      </c>
      <c r="D615" t="s">
        <v>31</v>
      </c>
      <c r="E615">
        <v>1365</v>
      </c>
      <c r="F615">
        <v>2405.844074879089</v>
      </c>
      <c r="G615">
        <v>1675.723900980782</v>
      </c>
      <c r="H615">
        <v>7.5257817531402927E-5</v>
      </c>
    </row>
    <row r="616" spans="1:8" x14ac:dyDescent="0.2">
      <c r="A616">
        <v>2014</v>
      </c>
      <c r="B616" t="s">
        <v>20</v>
      </c>
      <c r="C616" t="s">
        <v>29</v>
      </c>
      <c r="D616" t="s">
        <v>31</v>
      </c>
      <c r="E616">
        <v>17</v>
      </c>
      <c r="F616">
        <v>29.962893240252399</v>
      </c>
      <c r="G616">
        <v>20.86982147741633</v>
      </c>
      <c r="H616">
        <v>9.3727684837644673E-7</v>
      </c>
    </row>
    <row r="617" spans="1:8" x14ac:dyDescent="0.2">
      <c r="A617">
        <v>2014</v>
      </c>
      <c r="B617" t="s">
        <v>21</v>
      </c>
      <c r="C617" t="s">
        <v>29</v>
      </c>
      <c r="D617" t="s">
        <v>31</v>
      </c>
      <c r="E617">
        <v>13</v>
      </c>
      <c r="F617">
        <v>22.912800713134189</v>
      </c>
      <c r="G617">
        <v>15.95927524743602</v>
      </c>
      <c r="H617">
        <v>7.1674111934669454E-7</v>
      </c>
    </row>
    <row r="618" spans="1:8" x14ac:dyDescent="0.2">
      <c r="A618">
        <v>2014</v>
      </c>
      <c r="B618" t="s">
        <v>22</v>
      </c>
      <c r="C618" t="s">
        <v>29</v>
      </c>
      <c r="D618" t="s">
        <v>31</v>
      </c>
      <c r="E618">
        <v>6</v>
      </c>
      <c r="F618">
        <v>10.57513879067732</v>
      </c>
      <c r="G618">
        <v>7.3658193449704719</v>
      </c>
      <c r="H618">
        <v>3.308035935446283E-7</v>
      </c>
    </row>
    <row r="619" spans="1:8" x14ac:dyDescent="0.2">
      <c r="A619">
        <v>2014</v>
      </c>
      <c r="B619" t="s">
        <v>23</v>
      </c>
      <c r="C619" t="s">
        <v>29</v>
      </c>
      <c r="D619" t="s">
        <v>31</v>
      </c>
      <c r="E619">
        <v>10</v>
      </c>
      <c r="F619">
        <v>17.625231317795521</v>
      </c>
      <c r="G619">
        <v>12.276365574950781</v>
      </c>
      <c r="H619">
        <v>5.5133932257438039E-7</v>
      </c>
    </row>
    <row r="620" spans="1:8" x14ac:dyDescent="0.2">
      <c r="A620">
        <v>2014</v>
      </c>
      <c r="B620" t="s">
        <v>24</v>
      </c>
      <c r="C620" t="s">
        <v>29</v>
      </c>
      <c r="D620" t="s">
        <v>31</v>
      </c>
      <c r="E620">
        <v>111</v>
      </c>
      <c r="F620">
        <v>195.64006762753041</v>
      </c>
      <c r="G620">
        <v>136.26765788195371</v>
      </c>
      <c r="H620">
        <v>6.1198664805756216E-6</v>
      </c>
    </row>
    <row r="621" spans="1:8" x14ac:dyDescent="0.2">
      <c r="A621">
        <v>2014</v>
      </c>
      <c r="B621" t="s">
        <v>25</v>
      </c>
      <c r="C621" t="s">
        <v>29</v>
      </c>
      <c r="D621" t="s">
        <v>31</v>
      </c>
      <c r="E621">
        <v>111</v>
      </c>
      <c r="F621">
        <v>195.64006762753041</v>
      </c>
      <c r="G621">
        <v>136.26765788195371</v>
      </c>
      <c r="H621">
        <v>6.1198664805756216E-6</v>
      </c>
    </row>
    <row r="622" spans="1:8" x14ac:dyDescent="0.2">
      <c r="A622">
        <v>2014</v>
      </c>
      <c r="B622" t="s">
        <v>4</v>
      </c>
      <c r="C622" t="s">
        <v>29</v>
      </c>
      <c r="D622" t="s">
        <v>32</v>
      </c>
      <c r="E622">
        <v>0.3</v>
      </c>
      <c r="F622">
        <v>0.52875693953386571</v>
      </c>
      <c r="G622">
        <v>0.3682909672485235</v>
      </c>
      <c r="H622">
        <v>1.6540179677231411E-8</v>
      </c>
    </row>
    <row r="623" spans="1:8" x14ac:dyDescent="0.2">
      <c r="A623">
        <v>2014</v>
      </c>
      <c r="B623" t="s">
        <v>7</v>
      </c>
      <c r="C623" t="s">
        <v>29</v>
      </c>
      <c r="D623" t="s">
        <v>32</v>
      </c>
      <c r="E623">
        <v>1</v>
      </c>
      <c r="F623">
        <v>1.7625231317795531</v>
      </c>
      <c r="G623">
        <v>1.2276365574950781</v>
      </c>
      <c r="H623">
        <v>5.5133932257438043E-8</v>
      </c>
    </row>
    <row r="624" spans="1:8" x14ac:dyDescent="0.2">
      <c r="A624">
        <v>2014</v>
      </c>
      <c r="B624" t="s">
        <v>8</v>
      </c>
      <c r="C624" t="s">
        <v>29</v>
      </c>
      <c r="D624" t="s">
        <v>32</v>
      </c>
      <c r="E624">
        <v>332</v>
      </c>
      <c r="F624">
        <v>585.15767975081155</v>
      </c>
      <c r="G624">
        <v>407.57533708836598</v>
      </c>
      <c r="H624">
        <v>1.8304465509469432E-5</v>
      </c>
    </row>
    <row r="625" spans="1:8" x14ac:dyDescent="0.2">
      <c r="A625">
        <v>2014</v>
      </c>
      <c r="B625" t="s">
        <v>9</v>
      </c>
      <c r="C625" t="s">
        <v>29</v>
      </c>
      <c r="D625" t="s">
        <v>32</v>
      </c>
      <c r="E625">
        <v>57</v>
      </c>
      <c r="F625">
        <v>100.4638185114345</v>
      </c>
      <c r="G625">
        <v>69.975283777219474</v>
      </c>
      <c r="H625">
        <v>3.142634138673969E-6</v>
      </c>
    </row>
    <row r="626" spans="1:8" x14ac:dyDescent="0.2">
      <c r="A626">
        <v>2014</v>
      </c>
      <c r="B626" t="s">
        <v>10</v>
      </c>
      <c r="C626" t="s">
        <v>29</v>
      </c>
      <c r="D626" t="s">
        <v>32</v>
      </c>
      <c r="E626">
        <v>21</v>
      </c>
      <c r="F626">
        <v>37.012985767370601</v>
      </c>
      <c r="G626">
        <v>25.78036770739665</v>
      </c>
      <c r="H626">
        <v>1.157812577406199E-6</v>
      </c>
    </row>
    <row r="627" spans="1:8" x14ac:dyDescent="0.2">
      <c r="A627">
        <v>2014</v>
      </c>
      <c r="B627" t="s">
        <v>11</v>
      </c>
      <c r="C627" t="s">
        <v>29</v>
      </c>
      <c r="D627" t="s">
        <v>32</v>
      </c>
      <c r="E627">
        <v>18</v>
      </c>
      <c r="F627">
        <v>31.725416372031951</v>
      </c>
      <c r="G627">
        <v>22.097458034911408</v>
      </c>
      <c r="H627">
        <v>9.9241078063388468E-7</v>
      </c>
    </row>
    <row r="628" spans="1:8" x14ac:dyDescent="0.2">
      <c r="A628">
        <v>2014</v>
      </c>
      <c r="B628" t="s">
        <v>12</v>
      </c>
      <c r="C628" t="s">
        <v>29</v>
      </c>
      <c r="D628" t="s">
        <v>32</v>
      </c>
      <c r="E628">
        <v>5</v>
      </c>
      <c r="F628">
        <v>8.8126156588977622</v>
      </c>
      <c r="G628">
        <v>6.138182787475392</v>
      </c>
      <c r="H628">
        <v>2.7566966128719019E-7</v>
      </c>
    </row>
    <row r="629" spans="1:8" x14ac:dyDescent="0.2">
      <c r="A629">
        <v>2014</v>
      </c>
      <c r="B629" t="s">
        <v>13</v>
      </c>
      <c r="C629" t="s">
        <v>29</v>
      </c>
      <c r="D629" t="s">
        <v>32</v>
      </c>
      <c r="E629">
        <v>0.1</v>
      </c>
      <c r="F629">
        <v>0.17625231317795531</v>
      </c>
      <c r="G629">
        <v>0.1227636557495079</v>
      </c>
      <c r="H629">
        <v>5.5133932257438036E-9</v>
      </c>
    </row>
    <row r="630" spans="1:8" x14ac:dyDescent="0.2">
      <c r="A630">
        <v>2014</v>
      </c>
      <c r="B630" t="s">
        <v>14</v>
      </c>
      <c r="C630" t="s">
        <v>29</v>
      </c>
      <c r="D630" t="s">
        <v>32</v>
      </c>
      <c r="E630">
        <v>2</v>
      </c>
      <c r="F630">
        <v>3.5250462635591049</v>
      </c>
      <c r="G630">
        <v>2.455273114990157</v>
      </c>
      <c r="H630">
        <v>1.102678645148761E-7</v>
      </c>
    </row>
    <row r="631" spans="1:8" x14ac:dyDescent="0.2">
      <c r="A631">
        <v>2014</v>
      </c>
      <c r="B631" t="s">
        <v>15</v>
      </c>
      <c r="C631" t="s">
        <v>29</v>
      </c>
      <c r="D631" t="s">
        <v>32</v>
      </c>
      <c r="E631">
        <v>0.3</v>
      </c>
      <c r="F631">
        <v>0.52875693953386571</v>
      </c>
      <c r="G631">
        <v>0.3682909672485235</v>
      </c>
      <c r="H631">
        <v>1.6540179677231411E-8</v>
      </c>
    </row>
    <row r="632" spans="1:8" x14ac:dyDescent="0.2">
      <c r="A632">
        <v>2014</v>
      </c>
      <c r="B632" t="s">
        <v>16</v>
      </c>
      <c r="C632" t="s">
        <v>29</v>
      </c>
      <c r="D632" t="s">
        <v>32</v>
      </c>
      <c r="E632">
        <v>3</v>
      </c>
      <c r="F632">
        <v>5.2875693953386582</v>
      </c>
      <c r="G632">
        <v>3.6829096724852359</v>
      </c>
      <c r="H632">
        <v>1.654017967723141E-7</v>
      </c>
    </row>
    <row r="633" spans="1:8" x14ac:dyDescent="0.2">
      <c r="A633">
        <v>2014</v>
      </c>
      <c r="B633" t="s">
        <v>17</v>
      </c>
      <c r="C633" t="s">
        <v>29</v>
      </c>
      <c r="D633" t="s">
        <v>32</v>
      </c>
      <c r="E633">
        <v>1</v>
      </c>
      <c r="F633">
        <v>1.7625231317795531</v>
      </c>
      <c r="G633">
        <v>1.2276365574950781</v>
      </c>
      <c r="H633">
        <v>5.5133932257438043E-8</v>
      </c>
    </row>
    <row r="634" spans="1:8" x14ac:dyDescent="0.2">
      <c r="A634">
        <v>2014</v>
      </c>
      <c r="B634" t="s">
        <v>18</v>
      </c>
      <c r="C634" t="s">
        <v>29</v>
      </c>
      <c r="D634" t="s">
        <v>32</v>
      </c>
      <c r="E634">
        <v>0</v>
      </c>
      <c r="F634">
        <v>0</v>
      </c>
      <c r="G634">
        <v>0</v>
      </c>
      <c r="H634">
        <v>0</v>
      </c>
    </row>
    <row r="635" spans="1:8" x14ac:dyDescent="0.2">
      <c r="A635">
        <v>2014</v>
      </c>
      <c r="B635" t="s">
        <v>19</v>
      </c>
      <c r="C635" t="s">
        <v>29</v>
      </c>
      <c r="D635" t="s">
        <v>32</v>
      </c>
      <c r="E635">
        <v>2</v>
      </c>
      <c r="F635">
        <v>3.5250462635591049</v>
      </c>
      <c r="G635">
        <v>2.455273114990157</v>
      </c>
      <c r="H635">
        <v>1.102678645148761E-7</v>
      </c>
    </row>
    <row r="636" spans="1:8" x14ac:dyDescent="0.2">
      <c r="A636">
        <v>2014</v>
      </c>
      <c r="B636" t="s">
        <v>20</v>
      </c>
      <c r="C636" t="s">
        <v>29</v>
      </c>
      <c r="D636" t="s">
        <v>32</v>
      </c>
      <c r="E636">
        <v>0</v>
      </c>
      <c r="F636">
        <v>0</v>
      </c>
      <c r="G636">
        <v>0</v>
      </c>
      <c r="H636">
        <v>0</v>
      </c>
    </row>
    <row r="637" spans="1:8" x14ac:dyDescent="0.2">
      <c r="A637">
        <v>2014</v>
      </c>
      <c r="B637" t="s">
        <v>21</v>
      </c>
      <c r="C637" t="s">
        <v>29</v>
      </c>
      <c r="D637" t="s">
        <v>32</v>
      </c>
      <c r="E637">
        <v>0.2</v>
      </c>
      <c r="F637">
        <v>0.35250462635591062</v>
      </c>
      <c r="G637">
        <v>0.24552731149901569</v>
      </c>
      <c r="H637">
        <v>1.1026786451487611E-8</v>
      </c>
    </row>
    <row r="638" spans="1:8" x14ac:dyDescent="0.2">
      <c r="A638">
        <v>2014</v>
      </c>
      <c r="B638" t="s">
        <v>22</v>
      </c>
      <c r="C638" t="s">
        <v>29</v>
      </c>
      <c r="D638" t="s">
        <v>32</v>
      </c>
      <c r="E638">
        <v>0.4</v>
      </c>
      <c r="F638">
        <v>0.70500925271182113</v>
      </c>
      <c r="G638">
        <v>0.49105462299803138</v>
      </c>
      <c r="H638">
        <v>2.2053572902975221E-8</v>
      </c>
    </row>
    <row r="639" spans="1:8" x14ac:dyDescent="0.2">
      <c r="A639">
        <v>2014</v>
      </c>
      <c r="B639" t="s">
        <v>23</v>
      </c>
      <c r="C639" t="s">
        <v>29</v>
      </c>
      <c r="D639" t="s">
        <v>32</v>
      </c>
      <c r="E639">
        <v>1</v>
      </c>
      <c r="F639">
        <v>1.7625231317795531</v>
      </c>
      <c r="G639">
        <v>1.2276365574950781</v>
      </c>
      <c r="H639">
        <v>5.5133932257438043E-8</v>
      </c>
    </row>
    <row r="640" spans="1:8" x14ac:dyDescent="0.2">
      <c r="A640">
        <v>2014</v>
      </c>
      <c r="B640" t="s">
        <v>24</v>
      </c>
      <c r="C640" t="s">
        <v>29</v>
      </c>
      <c r="D640" t="s">
        <v>32</v>
      </c>
      <c r="E640">
        <v>2</v>
      </c>
      <c r="F640">
        <v>3.5250462635591049</v>
      </c>
      <c r="G640">
        <v>2.455273114990157</v>
      </c>
      <c r="H640">
        <v>1.102678645148761E-7</v>
      </c>
    </row>
    <row r="641" spans="1:8" x14ac:dyDescent="0.2">
      <c r="A641">
        <v>2014</v>
      </c>
      <c r="B641" t="s">
        <v>25</v>
      </c>
      <c r="C641" t="s">
        <v>29</v>
      </c>
      <c r="D641" t="s">
        <v>32</v>
      </c>
      <c r="E641">
        <v>1</v>
      </c>
      <c r="F641">
        <v>1.7625231317795531</v>
      </c>
      <c r="G641">
        <v>1.2276365574950781</v>
      </c>
      <c r="H641">
        <v>5.5133932257438043E-8</v>
      </c>
    </row>
    <row r="642" spans="1:8" x14ac:dyDescent="0.2">
      <c r="A642">
        <v>2014</v>
      </c>
      <c r="B642" t="s">
        <v>4</v>
      </c>
      <c r="C642" t="s">
        <v>29</v>
      </c>
      <c r="D642" t="s">
        <v>33</v>
      </c>
      <c r="E642">
        <v>0</v>
      </c>
      <c r="F642">
        <v>0</v>
      </c>
      <c r="G642">
        <v>0</v>
      </c>
      <c r="H642">
        <v>0</v>
      </c>
    </row>
    <row r="643" spans="1:8" x14ac:dyDescent="0.2">
      <c r="A643">
        <v>2014</v>
      </c>
      <c r="B643" t="s">
        <v>7</v>
      </c>
      <c r="C643" t="s">
        <v>29</v>
      </c>
      <c r="D643" t="s">
        <v>33</v>
      </c>
      <c r="E643">
        <v>0</v>
      </c>
      <c r="F643">
        <v>0</v>
      </c>
      <c r="G643">
        <v>0</v>
      </c>
      <c r="H643">
        <v>0</v>
      </c>
    </row>
    <row r="644" spans="1:8" x14ac:dyDescent="0.2">
      <c r="A644">
        <v>2014</v>
      </c>
      <c r="B644" t="s">
        <v>8</v>
      </c>
      <c r="C644" t="s">
        <v>29</v>
      </c>
      <c r="D644" t="s">
        <v>33</v>
      </c>
      <c r="E644">
        <v>0</v>
      </c>
      <c r="F644">
        <v>0</v>
      </c>
      <c r="G644">
        <v>0</v>
      </c>
      <c r="H644">
        <v>0</v>
      </c>
    </row>
    <row r="645" spans="1:8" x14ac:dyDescent="0.2">
      <c r="A645">
        <v>2014</v>
      </c>
      <c r="B645" t="s">
        <v>9</v>
      </c>
      <c r="C645" t="s">
        <v>29</v>
      </c>
      <c r="D645" t="s">
        <v>33</v>
      </c>
      <c r="E645">
        <v>0.4</v>
      </c>
      <c r="F645">
        <v>0.70500925271182113</v>
      </c>
      <c r="G645">
        <v>0.49105462299803138</v>
      </c>
      <c r="H645">
        <v>2.2053572902975221E-8</v>
      </c>
    </row>
    <row r="646" spans="1:8" x14ac:dyDescent="0.2">
      <c r="A646">
        <v>2014</v>
      </c>
      <c r="B646" t="s">
        <v>10</v>
      </c>
      <c r="C646" t="s">
        <v>29</v>
      </c>
      <c r="D646" t="s">
        <v>33</v>
      </c>
      <c r="E646">
        <v>4</v>
      </c>
      <c r="F646">
        <v>7.0500925271182107</v>
      </c>
      <c r="G646">
        <v>4.910546229980314</v>
      </c>
      <c r="H646">
        <v>2.205357290297522E-7</v>
      </c>
    </row>
    <row r="647" spans="1:8" x14ac:dyDescent="0.2">
      <c r="A647">
        <v>2014</v>
      </c>
      <c r="B647" t="s">
        <v>11</v>
      </c>
      <c r="C647" t="s">
        <v>29</v>
      </c>
      <c r="D647" t="s">
        <v>33</v>
      </c>
      <c r="E647">
        <v>1</v>
      </c>
      <c r="F647">
        <v>1.7625231317795531</v>
      </c>
      <c r="G647">
        <v>1.2276365574950781</v>
      </c>
      <c r="H647">
        <v>5.5133932257438043E-8</v>
      </c>
    </row>
    <row r="648" spans="1:8" x14ac:dyDescent="0.2">
      <c r="A648">
        <v>2014</v>
      </c>
      <c r="B648" t="s">
        <v>12</v>
      </c>
      <c r="C648" t="s">
        <v>29</v>
      </c>
      <c r="D648" t="s">
        <v>33</v>
      </c>
      <c r="E648">
        <v>3</v>
      </c>
      <c r="F648">
        <v>5.2875693953386582</v>
      </c>
      <c r="G648">
        <v>3.6829096724852359</v>
      </c>
      <c r="H648">
        <v>1.654017967723141E-7</v>
      </c>
    </row>
    <row r="649" spans="1:8" x14ac:dyDescent="0.2">
      <c r="A649">
        <v>2014</v>
      </c>
      <c r="B649" t="s">
        <v>13</v>
      </c>
      <c r="C649" t="s">
        <v>29</v>
      </c>
      <c r="D649" t="s">
        <v>33</v>
      </c>
      <c r="E649">
        <v>0.1</v>
      </c>
      <c r="F649">
        <v>0.17625231317795531</v>
      </c>
      <c r="G649">
        <v>0.1227636557495079</v>
      </c>
      <c r="H649">
        <v>5.5133932257438036E-9</v>
      </c>
    </row>
    <row r="650" spans="1:8" x14ac:dyDescent="0.2">
      <c r="A650">
        <v>2014</v>
      </c>
      <c r="B650" t="s">
        <v>14</v>
      </c>
      <c r="C650" t="s">
        <v>29</v>
      </c>
      <c r="D650" t="s">
        <v>33</v>
      </c>
      <c r="E650">
        <v>0.2</v>
      </c>
      <c r="F650">
        <v>0.35250462635591062</v>
      </c>
      <c r="G650">
        <v>0.24552731149901569</v>
      </c>
      <c r="H650">
        <v>1.1026786451487611E-8</v>
      </c>
    </row>
    <row r="651" spans="1:8" x14ac:dyDescent="0.2">
      <c r="A651">
        <v>2014</v>
      </c>
      <c r="B651" t="s">
        <v>15</v>
      </c>
      <c r="C651" t="s">
        <v>29</v>
      </c>
      <c r="D651" t="s">
        <v>33</v>
      </c>
      <c r="E651">
        <v>2</v>
      </c>
      <c r="F651">
        <v>3.5250462635591049</v>
      </c>
      <c r="G651">
        <v>2.455273114990157</v>
      </c>
      <c r="H651">
        <v>1.102678645148761E-7</v>
      </c>
    </row>
    <row r="652" spans="1:8" x14ac:dyDescent="0.2">
      <c r="A652">
        <v>2014</v>
      </c>
      <c r="B652" t="s">
        <v>16</v>
      </c>
      <c r="C652" t="s">
        <v>29</v>
      </c>
      <c r="D652" t="s">
        <v>33</v>
      </c>
      <c r="E652">
        <v>0.5</v>
      </c>
      <c r="F652">
        <v>0.88126156588977633</v>
      </c>
      <c r="G652">
        <v>0.61381827874753925</v>
      </c>
      <c r="H652">
        <v>2.7566966128719021E-8</v>
      </c>
    </row>
    <row r="653" spans="1:8" x14ac:dyDescent="0.2">
      <c r="A653">
        <v>2014</v>
      </c>
      <c r="B653" t="s">
        <v>17</v>
      </c>
      <c r="C653" t="s">
        <v>29</v>
      </c>
      <c r="D653" t="s">
        <v>33</v>
      </c>
      <c r="E653">
        <v>0.4</v>
      </c>
      <c r="F653">
        <v>0.70500925271182113</v>
      </c>
      <c r="G653">
        <v>0.49105462299803138</v>
      </c>
      <c r="H653">
        <v>2.2053572902975221E-8</v>
      </c>
    </row>
    <row r="654" spans="1:8" x14ac:dyDescent="0.2">
      <c r="A654">
        <v>2014</v>
      </c>
      <c r="B654" t="s">
        <v>18</v>
      </c>
      <c r="C654" t="s">
        <v>29</v>
      </c>
      <c r="D654" t="s">
        <v>33</v>
      </c>
      <c r="E654">
        <v>0</v>
      </c>
      <c r="F654">
        <v>0</v>
      </c>
      <c r="G654">
        <v>0</v>
      </c>
      <c r="H654">
        <v>0</v>
      </c>
    </row>
    <row r="655" spans="1:8" x14ac:dyDescent="0.2">
      <c r="A655">
        <v>2014</v>
      </c>
      <c r="B655" t="s">
        <v>19</v>
      </c>
      <c r="C655" t="s">
        <v>29</v>
      </c>
      <c r="D655" t="s">
        <v>33</v>
      </c>
      <c r="E655">
        <v>3</v>
      </c>
      <c r="F655">
        <v>5.2875693953386582</v>
      </c>
      <c r="G655">
        <v>3.6829096724852359</v>
      </c>
      <c r="H655">
        <v>1.654017967723141E-7</v>
      </c>
    </row>
    <row r="656" spans="1:8" x14ac:dyDescent="0.2">
      <c r="A656">
        <v>2014</v>
      </c>
      <c r="B656" t="s">
        <v>20</v>
      </c>
      <c r="C656" t="s">
        <v>29</v>
      </c>
      <c r="D656" t="s">
        <v>33</v>
      </c>
      <c r="E656">
        <v>0</v>
      </c>
      <c r="F656">
        <v>0</v>
      </c>
      <c r="G656">
        <v>0</v>
      </c>
      <c r="H656">
        <v>0</v>
      </c>
    </row>
    <row r="657" spans="1:8" x14ac:dyDescent="0.2">
      <c r="A657">
        <v>2014</v>
      </c>
      <c r="B657" t="s">
        <v>21</v>
      </c>
      <c r="C657" t="s">
        <v>29</v>
      </c>
      <c r="D657" t="s">
        <v>33</v>
      </c>
      <c r="E657">
        <v>0.2</v>
      </c>
      <c r="F657">
        <v>0.35250462635591062</v>
      </c>
      <c r="G657">
        <v>0.24552731149901569</v>
      </c>
      <c r="H657">
        <v>1.1026786451487611E-8</v>
      </c>
    </row>
    <row r="658" spans="1:8" x14ac:dyDescent="0.2">
      <c r="A658">
        <v>2014</v>
      </c>
      <c r="B658" t="s">
        <v>22</v>
      </c>
      <c r="C658" t="s">
        <v>29</v>
      </c>
      <c r="D658" t="s">
        <v>33</v>
      </c>
      <c r="E658">
        <v>0.1</v>
      </c>
      <c r="F658">
        <v>0.17625231317795531</v>
      </c>
      <c r="G658">
        <v>0.1227636557495079</v>
      </c>
      <c r="H658">
        <v>5.5133932257438036E-9</v>
      </c>
    </row>
    <row r="659" spans="1:8" x14ac:dyDescent="0.2">
      <c r="A659">
        <v>2014</v>
      </c>
      <c r="B659" t="s">
        <v>23</v>
      </c>
      <c r="C659" t="s">
        <v>29</v>
      </c>
      <c r="D659" t="s">
        <v>33</v>
      </c>
      <c r="E659">
        <v>1</v>
      </c>
      <c r="F659">
        <v>1.7625231317795531</v>
      </c>
      <c r="G659">
        <v>1.2276365574950781</v>
      </c>
      <c r="H659">
        <v>5.5133932257438043E-8</v>
      </c>
    </row>
    <row r="660" spans="1:8" x14ac:dyDescent="0.2">
      <c r="A660">
        <v>2014</v>
      </c>
      <c r="B660" t="s">
        <v>24</v>
      </c>
      <c r="C660" t="s">
        <v>29</v>
      </c>
      <c r="D660" t="s">
        <v>33</v>
      </c>
      <c r="E660">
        <v>0.4</v>
      </c>
      <c r="F660">
        <v>0.70500925271182113</v>
      </c>
      <c r="G660">
        <v>0.49105462299803138</v>
      </c>
      <c r="H660">
        <v>2.2053572902975221E-8</v>
      </c>
    </row>
    <row r="661" spans="1:8" x14ac:dyDescent="0.2">
      <c r="A661">
        <v>2014</v>
      </c>
      <c r="B661" t="s">
        <v>25</v>
      </c>
      <c r="C661" t="s">
        <v>29</v>
      </c>
      <c r="D661" t="s">
        <v>33</v>
      </c>
      <c r="E661">
        <v>1</v>
      </c>
      <c r="F661">
        <v>1.7625231317795531</v>
      </c>
      <c r="G661">
        <v>1.2276365574950781</v>
      </c>
      <c r="H661">
        <v>5.5133932257438043E-8</v>
      </c>
    </row>
    <row r="662" spans="1:8" x14ac:dyDescent="0.2">
      <c r="A662">
        <v>2014</v>
      </c>
      <c r="B662" t="s">
        <v>4</v>
      </c>
      <c r="C662" t="s">
        <v>34</v>
      </c>
      <c r="D662" t="s">
        <v>35</v>
      </c>
      <c r="E662">
        <v>1743</v>
      </c>
      <c r="F662">
        <v>3072.0778186917601</v>
      </c>
      <c r="G662">
        <v>2139.7705197139221</v>
      </c>
      <c r="H662">
        <v>9.6098443924714507E-5</v>
      </c>
    </row>
    <row r="663" spans="1:8" x14ac:dyDescent="0.2">
      <c r="A663">
        <v>2014</v>
      </c>
      <c r="B663" t="s">
        <v>7</v>
      </c>
      <c r="C663" t="s">
        <v>34</v>
      </c>
      <c r="D663" t="s">
        <v>35</v>
      </c>
      <c r="E663">
        <v>200</v>
      </c>
      <c r="F663">
        <v>352.50462635591049</v>
      </c>
      <c r="G663">
        <v>245.5273114990157</v>
      </c>
      <c r="H663">
        <v>1.102678645148761E-5</v>
      </c>
    </row>
    <row r="664" spans="1:8" x14ac:dyDescent="0.2">
      <c r="A664">
        <v>2014</v>
      </c>
      <c r="B664" t="s">
        <v>8</v>
      </c>
      <c r="C664" t="s">
        <v>34</v>
      </c>
      <c r="D664" t="s">
        <v>35</v>
      </c>
      <c r="E664">
        <v>104</v>
      </c>
      <c r="F664">
        <v>183.30240570507351</v>
      </c>
      <c r="G664">
        <v>127.6742019794882</v>
      </c>
      <c r="H664">
        <v>5.7339289547735563E-6</v>
      </c>
    </row>
    <row r="665" spans="1:8" x14ac:dyDescent="0.2">
      <c r="A665">
        <v>2014</v>
      </c>
      <c r="B665" t="s">
        <v>9</v>
      </c>
      <c r="C665" t="s">
        <v>34</v>
      </c>
      <c r="D665" t="s">
        <v>35</v>
      </c>
      <c r="E665">
        <v>2632</v>
      </c>
      <c r="F665">
        <v>4638.9608828437831</v>
      </c>
      <c r="G665">
        <v>3231.1394193270471</v>
      </c>
      <c r="H665">
        <v>1.451125097015769E-4</v>
      </c>
    </row>
    <row r="666" spans="1:8" x14ac:dyDescent="0.2">
      <c r="A666">
        <v>2014</v>
      </c>
      <c r="B666" t="s">
        <v>10</v>
      </c>
      <c r="C666" t="s">
        <v>34</v>
      </c>
      <c r="D666" t="s">
        <v>35</v>
      </c>
      <c r="E666">
        <v>8448</v>
      </c>
      <c r="F666">
        <v>14889.795417273661</v>
      </c>
      <c r="G666">
        <v>10371.07363771842</v>
      </c>
      <c r="H666">
        <v>4.6577145971083659E-4</v>
      </c>
    </row>
    <row r="667" spans="1:8" x14ac:dyDescent="0.2">
      <c r="A667">
        <v>2014</v>
      </c>
      <c r="B667" t="s">
        <v>11</v>
      </c>
      <c r="C667" t="s">
        <v>34</v>
      </c>
      <c r="D667" t="s">
        <v>35</v>
      </c>
      <c r="E667">
        <v>2530</v>
      </c>
      <c r="F667">
        <v>4459.1835234022683</v>
      </c>
      <c r="G667">
        <v>3105.920490462549</v>
      </c>
      <c r="H667">
        <v>1.3948884861131821E-4</v>
      </c>
    </row>
    <row r="668" spans="1:8" x14ac:dyDescent="0.2">
      <c r="A668">
        <v>2014</v>
      </c>
      <c r="B668" t="s">
        <v>12</v>
      </c>
      <c r="C668" t="s">
        <v>34</v>
      </c>
      <c r="D668" t="s">
        <v>35</v>
      </c>
      <c r="E668">
        <v>5045</v>
      </c>
      <c r="F668">
        <v>8891.9291998278422</v>
      </c>
      <c r="G668">
        <v>6193.4264325626709</v>
      </c>
      <c r="H668">
        <v>2.7815068823877501E-4</v>
      </c>
    </row>
    <row r="669" spans="1:8" x14ac:dyDescent="0.2">
      <c r="A669">
        <v>2014</v>
      </c>
      <c r="B669" t="s">
        <v>13</v>
      </c>
      <c r="C669" t="s">
        <v>34</v>
      </c>
      <c r="D669" t="s">
        <v>35</v>
      </c>
      <c r="E669">
        <v>1187</v>
      </c>
      <c r="F669">
        <v>2092.1149574223291</v>
      </c>
      <c r="G669">
        <v>1457.204593746658</v>
      </c>
      <c r="H669">
        <v>6.5443977589578966E-5</v>
      </c>
    </row>
    <row r="670" spans="1:8" x14ac:dyDescent="0.2">
      <c r="A670">
        <v>2014</v>
      </c>
      <c r="B670" t="s">
        <v>14</v>
      </c>
      <c r="C670" t="s">
        <v>34</v>
      </c>
      <c r="D670" t="s">
        <v>35</v>
      </c>
      <c r="E670">
        <v>302</v>
      </c>
      <c r="F670">
        <v>532.28198579742491</v>
      </c>
      <c r="G670">
        <v>370.74624036351372</v>
      </c>
      <c r="H670">
        <v>1.6650447541746289E-5</v>
      </c>
    </row>
    <row r="671" spans="1:8" x14ac:dyDescent="0.2">
      <c r="A671">
        <v>2014</v>
      </c>
      <c r="B671" t="s">
        <v>15</v>
      </c>
      <c r="C671" t="s">
        <v>34</v>
      </c>
      <c r="D671" t="s">
        <v>35</v>
      </c>
      <c r="E671">
        <v>657</v>
      </c>
      <c r="F671">
        <v>1157.977697579166</v>
      </c>
      <c r="G671">
        <v>806.55721827426646</v>
      </c>
      <c r="H671">
        <v>3.6222993493136791E-5</v>
      </c>
    </row>
    <row r="672" spans="1:8" x14ac:dyDescent="0.2">
      <c r="A672">
        <v>2014</v>
      </c>
      <c r="B672" t="s">
        <v>16</v>
      </c>
      <c r="C672" t="s">
        <v>34</v>
      </c>
      <c r="D672" t="s">
        <v>35</v>
      </c>
      <c r="E672">
        <v>663</v>
      </c>
      <c r="F672">
        <v>1168.5528363698429</v>
      </c>
      <c r="G672">
        <v>813.92303761923711</v>
      </c>
      <c r="H672">
        <v>3.6553797086681429E-5</v>
      </c>
    </row>
    <row r="673" spans="1:8" x14ac:dyDescent="0.2">
      <c r="A673">
        <v>2014</v>
      </c>
      <c r="B673" t="s">
        <v>17</v>
      </c>
      <c r="C673" t="s">
        <v>34</v>
      </c>
      <c r="D673" t="s">
        <v>35</v>
      </c>
      <c r="E673">
        <v>3961</v>
      </c>
      <c r="F673">
        <v>6981.3541249788086</v>
      </c>
      <c r="G673">
        <v>4862.6684042380057</v>
      </c>
      <c r="H673">
        <v>2.1838550567171211E-4</v>
      </c>
    </row>
    <row r="674" spans="1:8" x14ac:dyDescent="0.2">
      <c r="A674">
        <v>2014</v>
      </c>
      <c r="B674" t="s">
        <v>18</v>
      </c>
      <c r="C674" t="s">
        <v>34</v>
      </c>
      <c r="D674" t="s">
        <v>35</v>
      </c>
      <c r="E674">
        <v>37</v>
      </c>
      <c r="F674">
        <v>65.213355875843448</v>
      </c>
      <c r="G674">
        <v>45.422552627317913</v>
      </c>
      <c r="H674">
        <v>2.039955493525208E-6</v>
      </c>
    </row>
    <row r="675" spans="1:8" x14ac:dyDescent="0.2">
      <c r="A675">
        <v>2014</v>
      </c>
      <c r="B675" t="s">
        <v>19</v>
      </c>
      <c r="C675" t="s">
        <v>34</v>
      </c>
      <c r="D675" t="s">
        <v>35</v>
      </c>
      <c r="E675">
        <v>9422</v>
      </c>
      <c r="F675">
        <v>16606.492947626939</v>
      </c>
      <c r="G675">
        <v>11566.791644718631</v>
      </c>
      <c r="H675">
        <v>5.1947190972958135E-4</v>
      </c>
    </row>
    <row r="676" spans="1:8" x14ac:dyDescent="0.2">
      <c r="A676">
        <v>2014</v>
      </c>
      <c r="B676" t="s">
        <v>20</v>
      </c>
      <c r="C676" t="s">
        <v>34</v>
      </c>
      <c r="D676" t="s">
        <v>35</v>
      </c>
      <c r="E676">
        <v>1753</v>
      </c>
      <c r="F676">
        <v>3089.7030500095561</v>
      </c>
      <c r="G676">
        <v>2152.046885288873</v>
      </c>
      <c r="H676">
        <v>9.6649783247288888E-5</v>
      </c>
    </row>
    <row r="677" spans="1:8" x14ac:dyDescent="0.2">
      <c r="A677">
        <v>2014</v>
      </c>
      <c r="B677" t="s">
        <v>21</v>
      </c>
      <c r="C677" t="s">
        <v>34</v>
      </c>
      <c r="D677" t="s">
        <v>35</v>
      </c>
      <c r="E677">
        <v>1359</v>
      </c>
      <c r="F677">
        <v>2395.2689360884119</v>
      </c>
      <c r="G677">
        <v>1668.3580816358119</v>
      </c>
      <c r="H677">
        <v>7.492701393785831E-5</v>
      </c>
    </row>
    <row r="678" spans="1:8" x14ac:dyDescent="0.2">
      <c r="A678">
        <v>2014</v>
      </c>
      <c r="B678" t="s">
        <v>22</v>
      </c>
      <c r="C678" t="s">
        <v>34</v>
      </c>
      <c r="D678" t="s">
        <v>35</v>
      </c>
      <c r="E678">
        <v>162</v>
      </c>
      <c r="F678">
        <v>285.52874734828748</v>
      </c>
      <c r="G678">
        <v>198.87712231420269</v>
      </c>
      <c r="H678">
        <v>8.9316970257049627E-6</v>
      </c>
    </row>
    <row r="679" spans="1:8" x14ac:dyDescent="0.2">
      <c r="A679">
        <v>2014</v>
      </c>
      <c r="B679" t="s">
        <v>23</v>
      </c>
      <c r="C679" t="s">
        <v>34</v>
      </c>
      <c r="D679" t="s">
        <v>35</v>
      </c>
      <c r="E679">
        <v>977</v>
      </c>
      <c r="F679">
        <v>1721.985099748623</v>
      </c>
      <c r="G679">
        <v>1199.4009166726919</v>
      </c>
      <c r="H679">
        <v>5.3865851815516967E-5</v>
      </c>
    </row>
    <row r="680" spans="1:8" x14ac:dyDescent="0.2">
      <c r="A680">
        <v>2014</v>
      </c>
      <c r="B680" t="s">
        <v>24</v>
      </c>
      <c r="C680" t="s">
        <v>34</v>
      </c>
      <c r="D680" t="s">
        <v>35</v>
      </c>
      <c r="E680">
        <v>1736</v>
      </c>
      <c r="F680">
        <v>3059.7401567693032</v>
      </c>
      <c r="G680">
        <v>2131.1770638114558</v>
      </c>
      <c r="H680">
        <v>9.5712506398912449E-5</v>
      </c>
    </row>
    <row r="681" spans="1:8" x14ac:dyDescent="0.2">
      <c r="A681">
        <v>2014</v>
      </c>
      <c r="B681" t="s">
        <v>25</v>
      </c>
      <c r="C681" t="s">
        <v>34</v>
      </c>
      <c r="D681" t="s">
        <v>35</v>
      </c>
      <c r="E681">
        <v>705</v>
      </c>
      <c r="F681">
        <v>1242.5788079045849</v>
      </c>
      <c r="G681">
        <v>865.48377303403026</v>
      </c>
      <c r="H681">
        <v>3.8869422241493821E-5</v>
      </c>
    </row>
    <row r="682" spans="1:8" x14ac:dyDescent="0.2">
      <c r="A682">
        <v>2015</v>
      </c>
      <c r="B682" t="s">
        <v>4</v>
      </c>
      <c r="C682" t="s">
        <v>5</v>
      </c>
      <c r="D682" t="s">
        <v>6</v>
      </c>
      <c r="E682">
        <v>22</v>
      </c>
      <c r="F682">
        <v>37.563911618182217</v>
      </c>
      <c r="G682">
        <v>26.16409981435773</v>
      </c>
      <c r="H682">
        <v>1.144128184562549E-6</v>
      </c>
    </row>
    <row r="683" spans="1:8" x14ac:dyDescent="0.2">
      <c r="A683">
        <v>2015</v>
      </c>
      <c r="B683" t="s">
        <v>7</v>
      </c>
      <c r="C683" t="s">
        <v>5</v>
      </c>
      <c r="D683" t="s">
        <v>6</v>
      </c>
      <c r="E683">
        <v>187</v>
      </c>
      <c r="F683">
        <v>319.29324875454893</v>
      </c>
      <c r="G683">
        <v>222.3948484220407</v>
      </c>
      <c r="H683">
        <v>9.7250895687816646E-6</v>
      </c>
    </row>
    <row r="684" spans="1:8" x14ac:dyDescent="0.2">
      <c r="A684">
        <v>2015</v>
      </c>
      <c r="B684" t="s">
        <v>8</v>
      </c>
      <c r="C684" t="s">
        <v>5</v>
      </c>
      <c r="D684" t="s">
        <v>6</v>
      </c>
      <c r="E684">
        <v>11</v>
      </c>
      <c r="F684">
        <v>18.781955809091109</v>
      </c>
      <c r="G684">
        <v>13.08204990717886</v>
      </c>
      <c r="H684">
        <v>5.7206409228127431E-7</v>
      </c>
    </row>
    <row r="685" spans="1:8" x14ac:dyDescent="0.2">
      <c r="A685">
        <v>2015</v>
      </c>
      <c r="B685" t="s">
        <v>9</v>
      </c>
      <c r="C685" t="s">
        <v>5</v>
      </c>
      <c r="D685" t="s">
        <v>6</v>
      </c>
      <c r="E685">
        <v>619</v>
      </c>
      <c r="F685">
        <v>1056.9118768933999</v>
      </c>
      <c r="G685">
        <v>736.16262659488336</v>
      </c>
      <c r="H685">
        <v>3.2191606647464438E-5</v>
      </c>
    </row>
    <row r="686" spans="1:8" x14ac:dyDescent="0.2">
      <c r="A686">
        <v>2015</v>
      </c>
      <c r="B686" t="s">
        <v>10</v>
      </c>
      <c r="C686" t="s">
        <v>5</v>
      </c>
      <c r="D686" t="s">
        <v>6</v>
      </c>
      <c r="E686">
        <v>1691</v>
      </c>
      <c r="F686">
        <v>2887.2988430157329</v>
      </c>
      <c r="G686">
        <v>2011.0678539126779</v>
      </c>
      <c r="H686">
        <v>8.7941852731603161E-5</v>
      </c>
    </row>
    <row r="687" spans="1:8" x14ac:dyDescent="0.2">
      <c r="A687">
        <v>2015</v>
      </c>
      <c r="B687" t="s">
        <v>11</v>
      </c>
      <c r="C687" t="s">
        <v>5</v>
      </c>
      <c r="D687" t="s">
        <v>6</v>
      </c>
      <c r="E687">
        <v>1080</v>
      </c>
      <c r="F687">
        <v>1844.046570347127</v>
      </c>
      <c r="G687">
        <v>1284.4194454321071</v>
      </c>
      <c r="H687">
        <v>5.616629269670693E-5</v>
      </c>
    </row>
    <row r="688" spans="1:8" x14ac:dyDescent="0.2">
      <c r="A688">
        <v>2015</v>
      </c>
      <c r="B688" t="s">
        <v>12</v>
      </c>
      <c r="C688" t="s">
        <v>5</v>
      </c>
      <c r="D688" t="s">
        <v>6</v>
      </c>
      <c r="E688">
        <v>1319</v>
      </c>
      <c r="F688">
        <v>2252.127246562834</v>
      </c>
      <c r="G688">
        <v>1568.656711597175</v>
      </c>
      <c r="H688">
        <v>6.8595685247181904E-5</v>
      </c>
    </row>
    <row r="689" spans="1:8" x14ac:dyDescent="0.2">
      <c r="A689">
        <v>2015</v>
      </c>
      <c r="B689" t="s">
        <v>13</v>
      </c>
      <c r="C689" t="s">
        <v>5</v>
      </c>
      <c r="D689" t="s">
        <v>6</v>
      </c>
      <c r="E689">
        <v>316</v>
      </c>
      <c r="F689">
        <v>539.55436687934468</v>
      </c>
      <c r="G689">
        <v>375.81161551532011</v>
      </c>
      <c r="H689">
        <v>1.6433841196443878E-5</v>
      </c>
    </row>
    <row r="690" spans="1:8" x14ac:dyDescent="0.2">
      <c r="A690">
        <v>2015</v>
      </c>
      <c r="B690" t="s">
        <v>14</v>
      </c>
      <c r="C690" t="s">
        <v>5</v>
      </c>
      <c r="D690" t="s">
        <v>6</v>
      </c>
      <c r="E690">
        <v>166</v>
      </c>
      <c r="F690">
        <v>283.43678766446578</v>
      </c>
      <c r="G690">
        <v>197.420025871972</v>
      </c>
      <c r="H690">
        <v>8.6329672107901407E-6</v>
      </c>
    </row>
    <row r="691" spans="1:8" x14ac:dyDescent="0.2">
      <c r="A691">
        <v>2015</v>
      </c>
      <c r="B691" t="s">
        <v>15</v>
      </c>
      <c r="C691" t="s">
        <v>5</v>
      </c>
      <c r="D691" t="s">
        <v>6</v>
      </c>
      <c r="E691">
        <v>1775</v>
      </c>
      <c r="F691">
        <v>3030.724687376066</v>
      </c>
      <c r="G691">
        <v>2110.9671441129531</v>
      </c>
      <c r="H691">
        <v>9.2310342163569263E-5</v>
      </c>
    </row>
    <row r="692" spans="1:8" x14ac:dyDescent="0.2">
      <c r="A692">
        <v>2015</v>
      </c>
      <c r="B692" t="s">
        <v>16</v>
      </c>
      <c r="C692" t="s">
        <v>5</v>
      </c>
      <c r="D692" t="s">
        <v>6</v>
      </c>
      <c r="E692">
        <v>2264</v>
      </c>
      <c r="F692">
        <v>3865.6679956165699</v>
      </c>
      <c r="G692">
        <v>2692.5237263502681</v>
      </c>
      <c r="H692">
        <v>1.1774119135680051E-4</v>
      </c>
    </row>
    <row r="693" spans="1:8" x14ac:dyDescent="0.2">
      <c r="A693">
        <v>2015</v>
      </c>
      <c r="B693" t="s">
        <v>17</v>
      </c>
      <c r="C693" t="s">
        <v>5</v>
      </c>
      <c r="D693" t="s">
        <v>6</v>
      </c>
      <c r="E693">
        <v>449</v>
      </c>
      <c r="F693">
        <v>766.64528711653713</v>
      </c>
      <c r="G693">
        <v>533.98549166575538</v>
      </c>
      <c r="H693">
        <v>2.3350616130390199E-5</v>
      </c>
    </row>
    <row r="694" spans="1:8" x14ac:dyDescent="0.2">
      <c r="A694">
        <v>2015</v>
      </c>
      <c r="B694" t="s">
        <v>18</v>
      </c>
      <c r="C694" t="s">
        <v>5</v>
      </c>
      <c r="D694" t="s">
        <v>6</v>
      </c>
      <c r="E694">
        <v>20</v>
      </c>
      <c r="F694">
        <v>34.149010561983843</v>
      </c>
      <c r="G694">
        <v>23.785545285779751</v>
      </c>
      <c r="H694">
        <v>1.0401165314204991E-6</v>
      </c>
    </row>
    <row r="695" spans="1:8" x14ac:dyDescent="0.2">
      <c r="A695">
        <v>2015</v>
      </c>
      <c r="B695" t="s">
        <v>19</v>
      </c>
      <c r="C695" t="s">
        <v>5</v>
      </c>
      <c r="D695" t="s">
        <v>6</v>
      </c>
      <c r="E695">
        <v>853</v>
      </c>
      <c r="F695">
        <v>1456.4553004686111</v>
      </c>
      <c r="G695">
        <v>1014.453506438507</v>
      </c>
      <c r="H695">
        <v>4.4360970065084279E-5</v>
      </c>
    </row>
    <row r="696" spans="1:8" x14ac:dyDescent="0.2">
      <c r="A696">
        <v>2015</v>
      </c>
      <c r="B696" t="s">
        <v>20</v>
      </c>
      <c r="C696" t="s">
        <v>5</v>
      </c>
      <c r="D696" t="s">
        <v>6</v>
      </c>
      <c r="E696">
        <v>6</v>
      </c>
      <c r="F696">
        <v>10.24470316859515</v>
      </c>
      <c r="G696">
        <v>7.1356635857339246</v>
      </c>
      <c r="H696">
        <v>3.1203495942614959E-7</v>
      </c>
    </row>
    <row r="697" spans="1:8" x14ac:dyDescent="0.2">
      <c r="A697">
        <v>2015</v>
      </c>
      <c r="B697" t="s">
        <v>21</v>
      </c>
      <c r="C697" t="s">
        <v>5</v>
      </c>
      <c r="D697" t="s">
        <v>6</v>
      </c>
      <c r="E697">
        <v>42</v>
      </c>
      <c r="F697">
        <v>71.712922180166046</v>
      </c>
      <c r="G697">
        <v>49.949645100137481</v>
      </c>
      <c r="H697">
        <v>2.1842447159830468E-6</v>
      </c>
    </row>
    <row r="698" spans="1:8" x14ac:dyDescent="0.2">
      <c r="A698">
        <v>2015</v>
      </c>
      <c r="B698" t="s">
        <v>22</v>
      </c>
      <c r="C698" t="s">
        <v>5</v>
      </c>
      <c r="D698" t="s">
        <v>6</v>
      </c>
      <c r="E698">
        <v>20</v>
      </c>
      <c r="F698">
        <v>34.149010561983843</v>
      </c>
      <c r="G698">
        <v>23.785545285779751</v>
      </c>
      <c r="H698">
        <v>1.0401165314204991E-6</v>
      </c>
    </row>
    <row r="699" spans="1:8" x14ac:dyDescent="0.2">
      <c r="A699">
        <v>2015</v>
      </c>
      <c r="B699" t="s">
        <v>23</v>
      </c>
      <c r="C699" t="s">
        <v>5</v>
      </c>
      <c r="D699" t="s">
        <v>6</v>
      </c>
      <c r="E699">
        <v>49</v>
      </c>
      <c r="F699">
        <v>83.665075876860399</v>
      </c>
      <c r="G699">
        <v>58.274585950160393</v>
      </c>
      <c r="H699">
        <v>2.5482855019802222E-6</v>
      </c>
    </row>
    <row r="700" spans="1:8" x14ac:dyDescent="0.2">
      <c r="A700">
        <v>2015</v>
      </c>
      <c r="B700" t="s">
        <v>24</v>
      </c>
      <c r="C700" t="s">
        <v>5</v>
      </c>
      <c r="D700" t="s">
        <v>6</v>
      </c>
      <c r="E700">
        <v>148</v>
      </c>
      <c r="F700">
        <v>252.70267815868041</v>
      </c>
      <c r="G700">
        <v>176.01303511477019</v>
      </c>
      <c r="H700">
        <v>7.696862332511691E-6</v>
      </c>
    </row>
    <row r="701" spans="1:8" x14ac:dyDescent="0.2">
      <c r="A701">
        <v>2015</v>
      </c>
      <c r="B701" t="s">
        <v>25</v>
      </c>
      <c r="C701" t="s">
        <v>5</v>
      </c>
      <c r="D701" t="s">
        <v>6</v>
      </c>
      <c r="E701">
        <v>241</v>
      </c>
      <c r="F701">
        <v>411.49557727190518</v>
      </c>
      <c r="G701">
        <v>286.61582069364601</v>
      </c>
      <c r="H701">
        <v>1.253340420361701E-5</v>
      </c>
    </row>
    <row r="702" spans="1:8" x14ac:dyDescent="0.2">
      <c r="A702">
        <v>2015</v>
      </c>
      <c r="B702" t="s">
        <v>4</v>
      </c>
      <c r="C702" t="s">
        <v>5</v>
      </c>
      <c r="D702" t="s">
        <v>26</v>
      </c>
      <c r="E702">
        <v>24</v>
      </c>
      <c r="F702">
        <v>40.978812674380613</v>
      </c>
      <c r="G702">
        <v>28.542654342935698</v>
      </c>
      <c r="H702">
        <v>1.2481398377045979E-6</v>
      </c>
    </row>
    <row r="703" spans="1:8" x14ac:dyDescent="0.2">
      <c r="A703">
        <v>2015</v>
      </c>
      <c r="B703" t="s">
        <v>7</v>
      </c>
      <c r="C703" t="s">
        <v>5</v>
      </c>
      <c r="D703" t="s">
        <v>26</v>
      </c>
      <c r="E703">
        <v>67</v>
      </c>
      <c r="F703">
        <v>114.3991853826458</v>
      </c>
      <c r="G703">
        <v>79.681576707362183</v>
      </c>
      <c r="H703">
        <v>3.484390380258671E-6</v>
      </c>
    </row>
    <row r="704" spans="1:8" x14ac:dyDescent="0.2">
      <c r="A704">
        <v>2015</v>
      </c>
      <c r="B704" t="s">
        <v>8</v>
      </c>
      <c r="C704" t="s">
        <v>5</v>
      </c>
      <c r="D704" t="s">
        <v>26</v>
      </c>
      <c r="E704">
        <v>2</v>
      </c>
      <c r="F704">
        <v>3.4149010561983841</v>
      </c>
      <c r="G704">
        <v>2.378554528577975</v>
      </c>
      <c r="H704">
        <v>1.040116531420499E-7</v>
      </c>
    </row>
    <row r="705" spans="1:8" x14ac:dyDescent="0.2">
      <c r="A705">
        <v>2015</v>
      </c>
      <c r="B705" t="s">
        <v>9</v>
      </c>
      <c r="C705" t="s">
        <v>5</v>
      </c>
      <c r="D705" t="s">
        <v>26</v>
      </c>
      <c r="E705">
        <v>51</v>
      </c>
      <c r="F705">
        <v>87.079976933058774</v>
      </c>
      <c r="G705">
        <v>60.653140478738372</v>
      </c>
      <c r="H705">
        <v>2.6522971551222721E-6</v>
      </c>
    </row>
    <row r="706" spans="1:8" x14ac:dyDescent="0.2">
      <c r="A706">
        <v>2015</v>
      </c>
      <c r="B706" t="s">
        <v>10</v>
      </c>
      <c r="C706" t="s">
        <v>5</v>
      </c>
      <c r="D706" t="s">
        <v>26</v>
      </c>
      <c r="E706">
        <v>521</v>
      </c>
      <c r="F706">
        <v>889.58172513967884</v>
      </c>
      <c r="G706">
        <v>619.61345469456251</v>
      </c>
      <c r="H706">
        <v>2.7095035643503991E-5</v>
      </c>
    </row>
    <row r="707" spans="1:8" x14ac:dyDescent="0.2">
      <c r="A707">
        <v>2015</v>
      </c>
      <c r="B707" t="s">
        <v>11</v>
      </c>
      <c r="C707" t="s">
        <v>5</v>
      </c>
      <c r="D707" t="s">
        <v>26</v>
      </c>
      <c r="E707">
        <v>267</v>
      </c>
      <c r="F707">
        <v>455.88929100248419</v>
      </c>
      <c r="G707">
        <v>317.53702956515968</v>
      </c>
      <c r="H707">
        <v>1.388555569446366E-5</v>
      </c>
    </row>
    <row r="708" spans="1:8" x14ac:dyDescent="0.2">
      <c r="A708">
        <v>2015</v>
      </c>
      <c r="B708" t="s">
        <v>12</v>
      </c>
      <c r="C708" t="s">
        <v>5</v>
      </c>
      <c r="D708" t="s">
        <v>26</v>
      </c>
      <c r="E708">
        <v>395</v>
      </c>
      <c r="F708">
        <v>674.44295859918077</v>
      </c>
      <c r="G708">
        <v>469.76451939415023</v>
      </c>
      <c r="H708">
        <v>2.0542301495554851E-5</v>
      </c>
    </row>
    <row r="709" spans="1:8" x14ac:dyDescent="0.2">
      <c r="A709">
        <v>2015</v>
      </c>
      <c r="B709" t="s">
        <v>13</v>
      </c>
      <c r="C709" t="s">
        <v>5</v>
      </c>
      <c r="D709" t="s">
        <v>26</v>
      </c>
      <c r="E709">
        <v>45</v>
      </c>
      <c r="F709">
        <v>76.835273764463636</v>
      </c>
      <c r="G709">
        <v>53.517476893004442</v>
      </c>
      <c r="H709">
        <v>2.3402621956961222E-6</v>
      </c>
    </row>
    <row r="710" spans="1:8" x14ac:dyDescent="0.2">
      <c r="A710">
        <v>2015</v>
      </c>
      <c r="B710" t="s">
        <v>14</v>
      </c>
      <c r="C710" t="s">
        <v>5</v>
      </c>
      <c r="D710" t="s">
        <v>26</v>
      </c>
      <c r="E710">
        <v>105</v>
      </c>
      <c r="F710">
        <v>179.28230545041521</v>
      </c>
      <c r="G710">
        <v>124.8741127503437</v>
      </c>
      <c r="H710">
        <v>5.4606117899576183E-6</v>
      </c>
    </row>
    <row r="711" spans="1:8" x14ac:dyDescent="0.2">
      <c r="A711">
        <v>2015</v>
      </c>
      <c r="B711" t="s">
        <v>15</v>
      </c>
      <c r="C711" t="s">
        <v>5</v>
      </c>
      <c r="D711" t="s">
        <v>26</v>
      </c>
      <c r="E711">
        <v>219</v>
      </c>
      <c r="F711">
        <v>373.93166565372297</v>
      </c>
      <c r="G711">
        <v>260.4517208792883</v>
      </c>
      <c r="H711">
        <v>1.1389276019054461E-5</v>
      </c>
    </row>
    <row r="712" spans="1:8" x14ac:dyDescent="0.2">
      <c r="A712">
        <v>2015</v>
      </c>
      <c r="B712" t="s">
        <v>16</v>
      </c>
      <c r="C712" t="s">
        <v>5</v>
      </c>
      <c r="D712" t="s">
        <v>26</v>
      </c>
      <c r="E712">
        <v>73</v>
      </c>
      <c r="F712">
        <v>124.64388855124101</v>
      </c>
      <c r="G712">
        <v>86.817240293096091</v>
      </c>
      <c r="H712">
        <v>3.7964253396848201E-6</v>
      </c>
    </row>
    <row r="713" spans="1:8" x14ac:dyDescent="0.2">
      <c r="A713">
        <v>2015</v>
      </c>
      <c r="B713" t="s">
        <v>17</v>
      </c>
      <c r="C713" t="s">
        <v>5</v>
      </c>
      <c r="D713" t="s">
        <v>26</v>
      </c>
      <c r="E713">
        <v>53</v>
      </c>
      <c r="F713">
        <v>90.494877989257162</v>
      </c>
      <c r="G713">
        <v>63.031695007316337</v>
      </c>
      <c r="H713">
        <v>2.7563088082643221E-6</v>
      </c>
    </row>
    <row r="714" spans="1:8" x14ac:dyDescent="0.2">
      <c r="A714">
        <v>2015</v>
      </c>
      <c r="B714" t="s">
        <v>18</v>
      </c>
      <c r="C714" t="s">
        <v>5</v>
      </c>
      <c r="D714" t="s">
        <v>26</v>
      </c>
      <c r="E714">
        <v>34</v>
      </c>
      <c r="F714">
        <v>58.05331795537252</v>
      </c>
      <c r="G714">
        <v>40.435426985825579</v>
      </c>
      <c r="H714">
        <v>1.768198103414848E-6</v>
      </c>
    </row>
    <row r="715" spans="1:8" x14ac:dyDescent="0.2">
      <c r="A715">
        <v>2015</v>
      </c>
      <c r="B715" t="s">
        <v>19</v>
      </c>
      <c r="C715" t="s">
        <v>5</v>
      </c>
      <c r="D715" t="s">
        <v>26</v>
      </c>
      <c r="E715">
        <v>134</v>
      </c>
      <c r="F715">
        <v>228.79837076529171</v>
      </c>
      <c r="G715">
        <v>159.36315341472439</v>
      </c>
      <c r="H715">
        <v>6.9687807605173429E-6</v>
      </c>
    </row>
    <row r="716" spans="1:8" x14ac:dyDescent="0.2">
      <c r="A716">
        <v>2015</v>
      </c>
      <c r="B716" t="s">
        <v>20</v>
      </c>
      <c r="C716" t="s">
        <v>5</v>
      </c>
      <c r="D716" t="s">
        <v>26</v>
      </c>
      <c r="E716">
        <v>7</v>
      </c>
      <c r="F716">
        <v>11.95215369669434</v>
      </c>
      <c r="G716">
        <v>8.3249408500229141</v>
      </c>
      <c r="H716">
        <v>3.6404078599717458E-7</v>
      </c>
    </row>
    <row r="717" spans="1:8" x14ac:dyDescent="0.2">
      <c r="A717">
        <v>2015</v>
      </c>
      <c r="B717" t="s">
        <v>21</v>
      </c>
      <c r="C717" t="s">
        <v>5</v>
      </c>
      <c r="D717" t="s">
        <v>26</v>
      </c>
      <c r="E717">
        <v>21</v>
      </c>
      <c r="F717">
        <v>35.856461090083023</v>
      </c>
      <c r="G717">
        <v>24.97482255006874</v>
      </c>
      <c r="H717">
        <v>1.0921223579915241E-6</v>
      </c>
    </row>
    <row r="718" spans="1:8" x14ac:dyDescent="0.2">
      <c r="A718">
        <v>2015</v>
      </c>
      <c r="B718" t="s">
        <v>22</v>
      </c>
      <c r="C718" t="s">
        <v>5</v>
      </c>
      <c r="D718" t="s">
        <v>26</v>
      </c>
      <c r="E718">
        <v>15</v>
      </c>
      <c r="F718">
        <v>25.611757921487879</v>
      </c>
      <c r="G718">
        <v>17.839158964334811</v>
      </c>
      <c r="H718">
        <v>7.8008739856537403E-7</v>
      </c>
    </row>
    <row r="719" spans="1:8" x14ac:dyDescent="0.2">
      <c r="A719">
        <v>2015</v>
      </c>
      <c r="B719" t="s">
        <v>23</v>
      </c>
      <c r="C719" t="s">
        <v>5</v>
      </c>
      <c r="D719" t="s">
        <v>26</v>
      </c>
      <c r="E719">
        <v>15</v>
      </c>
      <c r="F719">
        <v>25.611757921487879</v>
      </c>
      <c r="G719">
        <v>17.839158964334811</v>
      </c>
      <c r="H719">
        <v>7.8008739856537403E-7</v>
      </c>
    </row>
    <row r="720" spans="1:8" x14ac:dyDescent="0.2">
      <c r="A720">
        <v>2015</v>
      </c>
      <c r="B720" t="s">
        <v>24</v>
      </c>
      <c r="C720" t="s">
        <v>5</v>
      </c>
      <c r="D720" t="s">
        <v>26</v>
      </c>
      <c r="E720">
        <v>34</v>
      </c>
      <c r="F720">
        <v>58.05331795537252</v>
      </c>
      <c r="G720">
        <v>40.435426985825579</v>
      </c>
      <c r="H720">
        <v>1.768198103414848E-6</v>
      </c>
    </row>
    <row r="721" spans="1:8" x14ac:dyDescent="0.2">
      <c r="A721">
        <v>2015</v>
      </c>
      <c r="B721" t="s">
        <v>25</v>
      </c>
      <c r="C721" t="s">
        <v>5</v>
      </c>
      <c r="D721" t="s">
        <v>26</v>
      </c>
      <c r="E721">
        <v>56</v>
      </c>
      <c r="F721">
        <v>95.617229573554738</v>
      </c>
      <c r="G721">
        <v>66.599526800183313</v>
      </c>
      <c r="H721">
        <v>2.912326287977397E-6</v>
      </c>
    </row>
    <row r="722" spans="1:8" x14ac:dyDescent="0.2">
      <c r="A722">
        <v>2015</v>
      </c>
      <c r="B722" t="s">
        <v>4</v>
      </c>
      <c r="C722" t="s">
        <v>5</v>
      </c>
      <c r="D722" t="s">
        <v>63</v>
      </c>
      <c r="E722">
        <v>0</v>
      </c>
      <c r="F722">
        <v>0</v>
      </c>
      <c r="G722">
        <v>0</v>
      </c>
      <c r="H722">
        <v>0</v>
      </c>
    </row>
    <row r="723" spans="1:8" x14ac:dyDescent="0.2">
      <c r="A723">
        <v>2015</v>
      </c>
      <c r="B723" t="s">
        <v>7</v>
      </c>
      <c r="C723" t="s">
        <v>5</v>
      </c>
      <c r="D723" t="s">
        <v>63</v>
      </c>
      <c r="E723">
        <v>0</v>
      </c>
      <c r="F723">
        <v>0</v>
      </c>
      <c r="G723">
        <v>0</v>
      </c>
      <c r="H723">
        <v>0</v>
      </c>
    </row>
    <row r="724" spans="1:8" x14ac:dyDescent="0.2">
      <c r="A724">
        <v>2015</v>
      </c>
      <c r="B724" t="s">
        <v>8</v>
      </c>
      <c r="C724" t="s">
        <v>5</v>
      </c>
      <c r="D724" t="s">
        <v>63</v>
      </c>
      <c r="E724">
        <v>2</v>
      </c>
      <c r="F724">
        <v>3.4149010561983841</v>
      </c>
      <c r="G724">
        <v>2.378554528577975</v>
      </c>
      <c r="H724">
        <v>1.040116531420499E-7</v>
      </c>
    </row>
    <row r="725" spans="1:8" x14ac:dyDescent="0.2">
      <c r="A725">
        <v>2015</v>
      </c>
      <c r="B725" t="s">
        <v>9</v>
      </c>
      <c r="C725" t="s">
        <v>5</v>
      </c>
      <c r="D725" t="s">
        <v>63</v>
      </c>
      <c r="E725">
        <v>16</v>
      </c>
      <c r="F725">
        <v>27.31920844958707</v>
      </c>
      <c r="G725">
        <v>19.0284362286238</v>
      </c>
      <c r="H725">
        <v>8.3209322513639913E-7</v>
      </c>
    </row>
    <row r="726" spans="1:8" x14ac:dyDescent="0.2">
      <c r="A726">
        <v>2015</v>
      </c>
      <c r="B726" t="s">
        <v>10</v>
      </c>
      <c r="C726" t="s">
        <v>5</v>
      </c>
      <c r="D726" t="s">
        <v>63</v>
      </c>
      <c r="E726">
        <v>66</v>
      </c>
      <c r="F726">
        <v>112.6917348545467</v>
      </c>
      <c r="G726">
        <v>78.492299443073193</v>
      </c>
      <c r="H726">
        <v>3.432384553687646E-6</v>
      </c>
    </row>
    <row r="727" spans="1:8" x14ac:dyDescent="0.2">
      <c r="A727">
        <v>2015</v>
      </c>
      <c r="B727" t="s">
        <v>11</v>
      </c>
      <c r="C727" t="s">
        <v>5</v>
      </c>
      <c r="D727" t="s">
        <v>63</v>
      </c>
      <c r="E727">
        <v>35</v>
      </c>
      <c r="F727">
        <v>59.760768483471708</v>
      </c>
      <c r="G727">
        <v>41.624704250114569</v>
      </c>
      <c r="H727">
        <v>1.820203929985873E-6</v>
      </c>
    </row>
    <row r="728" spans="1:8" x14ac:dyDescent="0.2">
      <c r="A728">
        <v>2015</v>
      </c>
      <c r="B728" t="s">
        <v>12</v>
      </c>
      <c r="C728" t="s">
        <v>5</v>
      </c>
      <c r="D728" t="s">
        <v>63</v>
      </c>
      <c r="E728">
        <v>23</v>
      </c>
      <c r="F728">
        <v>39.271362146281412</v>
      </c>
      <c r="G728">
        <v>27.353377078646719</v>
      </c>
      <c r="H728">
        <v>1.196134011133574E-6</v>
      </c>
    </row>
    <row r="729" spans="1:8" x14ac:dyDescent="0.2">
      <c r="A729">
        <v>2015</v>
      </c>
      <c r="B729" t="s">
        <v>13</v>
      </c>
      <c r="C729" t="s">
        <v>5</v>
      </c>
      <c r="D729" t="s">
        <v>63</v>
      </c>
      <c r="E729">
        <v>17</v>
      </c>
      <c r="F729">
        <v>29.02665897768626</v>
      </c>
      <c r="G729">
        <v>20.21771349291279</v>
      </c>
      <c r="H729">
        <v>8.840990517074239E-7</v>
      </c>
    </row>
    <row r="730" spans="1:8" x14ac:dyDescent="0.2">
      <c r="A730">
        <v>2015</v>
      </c>
      <c r="B730" t="s">
        <v>14</v>
      </c>
      <c r="C730" t="s">
        <v>5</v>
      </c>
      <c r="D730" t="s">
        <v>63</v>
      </c>
      <c r="E730">
        <v>463</v>
      </c>
      <c r="F730">
        <v>790.54959450992578</v>
      </c>
      <c r="G730">
        <v>550.63537336580134</v>
      </c>
      <c r="H730">
        <v>2.407869770238455E-5</v>
      </c>
    </row>
    <row r="731" spans="1:8" x14ac:dyDescent="0.2">
      <c r="A731">
        <v>2015</v>
      </c>
      <c r="B731" t="s">
        <v>15</v>
      </c>
      <c r="C731" t="s">
        <v>5</v>
      </c>
      <c r="D731" t="s">
        <v>63</v>
      </c>
      <c r="E731">
        <v>26</v>
      </c>
      <c r="F731">
        <v>44.393713730578988</v>
      </c>
      <c r="G731">
        <v>30.921208871513681</v>
      </c>
      <c r="H731">
        <v>1.3521514908466479E-6</v>
      </c>
    </row>
    <row r="732" spans="1:8" x14ac:dyDescent="0.2">
      <c r="A732">
        <v>2015</v>
      </c>
      <c r="B732" t="s">
        <v>16</v>
      </c>
      <c r="C732" t="s">
        <v>5</v>
      </c>
      <c r="D732" t="s">
        <v>63</v>
      </c>
      <c r="E732">
        <v>38</v>
      </c>
      <c r="F732">
        <v>64.883120067769283</v>
      </c>
      <c r="G732">
        <v>45.19253604298153</v>
      </c>
      <c r="H732">
        <v>1.9762214096989482E-6</v>
      </c>
    </row>
    <row r="733" spans="1:8" x14ac:dyDescent="0.2">
      <c r="A733">
        <v>2015</v>
      </c>
      <c r="B733" t="s">
        <v>17</v>
      </c>
      <c r="C733" t="s">
        <v>5</v>
      </c>
      <c r="D733" t="s">
        <v>63</v>
      </c>
      <c r="E733">
        <v>87</v>
      </c>
      <c r="F733">
        <v>148.5481959446297</v>
      </c>
      <c r="G733">
        <v>103.4671219931419</v>
      </c>
      <c r="H733">
        <v>4.5245069116791686E-6</v>
      </c>
    </row>
    <row r="734" spans="1:8" x14ac:dyDescent="0.2">
      <c r="A734">
        <v>2015</v>
      </c>
      <c r="B734" t="s">
        <v>18</v>
      </c>
      <c r="C734" t="s">
        <v>5</v>
      </c>
      <c r="D734" t="s">
        <v>63</v>
      </c>
      <c r="E734">
        <v>0</v>
      </c>
      <c r="F734">
        <v>0</v>
      </c>
      <c r="G734">
        <v>0</v>
      </c>
      <c r="H734">
        <v>0</v>
      </c>
    </row>
    <row r="735" spans="1:8" x14ac:dyDescent="0.2">
      <c r="A735">
        <v>2015</v>
      </c>
      <c r="B735" t="s">
        <v>19</v>
      </c>
      <c r="C735" t="s">
        <v>5</v>
      </c>
      <c r="D735" t="s">
        <v>63</v>
      </c>
      <c r="E735">
        <v>45</v>
      </c>
      <c r="F735">
        <v>76.835273764463636</v>
      </c>
      <c r="G735">
        <v>53.517476893004442</v>
      </c>
      <c r="H735">
        <v>2.3402621956961222E-6</v>
      </c>
    </row>
    <row r="736" spans="1:8" x14ac:dyDescent="0.2">
      <c r="A736">
        <v>2015</v>
      </c>
      <c r="B736" t="s">
        <v>20</v>
      </c>
      <c r="C736" t="s">
        <v>5</v>
      </c>
      <c r="D736" t="s">
        <v>63</v>
      </c>
      <c r="E736">
        <v>0</v>
      </c>
      <c r="F736">
        <v>0</v>
      </c>
      <c r="G736">
        <v>0</v>
      </c>
      <c r="H736">
        <v>0</v>
      </c>
    </row>
    <row r="737" spans="1:8" x14ac:dyDescent="0.2">
      <c r="A737">
        <v>2015</v>
      </c>
      <c r="B737" t="s">
        <v>21</v>
      </c>
      <c r="C737" t="s">
        <v>5</v>
      </c>
      <c r="D737" t="s">
        <v>63</v>
      </c>
      <c r="E737">
        <v>1</v>
      </c>
      <c r="F737">
        <v>1.7074505280991921</v>
      </c>
      <c r="G737">
        <v>1.1892772642889879</v>
      </c>
      <c r="H737">
        <v>5.2005826571024952E-8</v>
      </c>
    </row>
    <row r="738" spans="1:8" x14ac:dyDescent="0.2">
      <c r="A738">
        <v>2015</v>
      </c>
      <c r="B738" t="s">
        <v>22</v>
      </c>
      <c r="C738" t="s">
        <v>5</v>
      </c>
      <c r="D738" t="s">
        <v>63</v>
      </c>
      <c r="E738">
        <v>0</v>
      </c>
      <c r="F738">
        <v>0</v>
      </c>
      <c r="G738">
        <v>0</v>
      </c>
      <c r="H738">
        <v>0</v>
      </c>
    </row>
    <row r="739" spans="1:8" x14ac:dyDescent="0.2">
      <c r="A739">
        <v>2015</v>
      </c>
      <c r="B739" t="s">
        <v>23</v>
      </c>
      <c r="C739" t="s">
        <v>5</v>
      </c>
      <c r="D739" t="s">
        <v>63</v>
      </c>
      <c r="E739">
        <v>13</v>
      </c>
      <c r="F739">
        <v>22.19685686528949</v>
      </c>
      <c r="G739">
        <v>15.46060443575684</v>
      </c>
      <c r="H739">
        <v>6.7607574542332417E-7</v>
      </c>
    </row>
    <row r="740" spans="1:8" x14ac:dyDescent="0.2">
      <c r="A740">
        <v>2015</v>
      </c>
      <c r="B740" t="s">
        <v>24</v>
      </c>
      <c r="C740" t="s">
        <v>5</v>
      </c>
      <c r="D740" t="s">
        <v>63</v>
      </c>
      <c r="E740">
        <v>2</v>
      </c>
      <c r="F740">
        <v>3.4149010561983841</v>
      </c>
      <c r="G740">
        <v>2.378554528577975</v>
      </c>
      <c r="H740">
        <v>1.040116531420499E-7</v>
      </c>
    </row>
    <row r="741" spans="1:8" x14ac:dyDescent="0.2">
      <c r="A741">
        <v>2015</v>
      </c>
      <c r="B741" t="s">
        <v>25</v>
      </c>
      <c r="C741" t="s">
        <v>5</v>
      </c>
      <c r="D741" t="s">
        <v>63</v>
      </c>
      <c r="E741">
        <v>1</v>
      </c>
      <c r="F741">
        <v>1.7074505280991921</v>
      </c>
      <c r="G741">
        <v>1.1892772642889879</v>
      </c>
      <c r="H741">
        <v>5.2005826571024952E-8</v>
      </c>
    </row>
    <row r="742" spans="1:8" x14ac:dyDescent="0.2">
      <c r="A742">
        <v>2015</v>
      </c>
      <c r="B742" t="s">
        <v>4</v>
      </c>
      <c r="C742" t="s">
        <v>5</v>
      </c>
      <c r="D742" t="s">
        <v>62</v>
      </c>
      <c r="E742">
        <v>0</v>
      </c>
      <c r="F742">
        <v>0</v>
      </c>
      <c r="G742">
        <v>0</v>
      </c>
      <c r="H742">
        <v>0</v>
      </c>
    </row>
    <row r="743" spans="1:8" x14ac:dyDescent="0.2">
      <c r="A743">
        <v>2015</v>
      </c>
      <c r="B743" t="s">
        <v>7</v>
      </c>
      <c r="C743" t="s">
        <v>5</v>
      </c>
      <c r="D743" t="s">
        <v>62</v>
      </c>
      <c r="E743">
        <v>7</v>
      </c>
      <c r="F743">
        <v>11.95215369669434</v>
      </c>
      <c r="G743">
        <v>8.3249408500229141</v>
      </c>
      <c r="H743">
        <v>3.6404078599717458E-7</v>
      </c>
    </row>
    <row r="744" spans="1:8" x14ac:dyDescent="0.2">
      <c r="A744">
        <v>2015</v>
      </c>
      <c r="B744" t="s">
        <v>8</v>
      </c>
      <c r="C744" t="s">
        <v>5</v>
      </c>
      <c r="D744" t="s">
        <v>62</v>
      </c>
      <c r="E744">
        <v>0</v>
      </c>
      <c r="F744">
        <v>0</v>
      </c>
      <c r="G744">
        <v>0</v>
      </c>
      <c r="H744">
        <v>0</v>
      </c>
    </row>
    <row r="745" spans="1:8" x14ac:dyDescent="0.2">
      <c r="A745">
        <v>2015</v>
      </c>
      <c r="B745" t="s">
        <v>9</v>
      </c>
      <c r="C745" t="s">
        <v>5</v>
      </c>
      <c r="D745" t="s">
        <v>62</v>
      </c>
      <c r="E745">
        <v>24</v>
      </c>
      <c r="F745">
        <v>40.978812674380613</v>
      </c>
      <c r="G745">
        <v>28.542654342935698</v>
      </c>
      <c r="H745">
        <v>1.2481398377045979E-6</v>
      </c>
    </row>
    <row r="746" spans="1:8" x14ac:dyDescent="0.2">
      <c r="A746">
        <v>2015</v>
      </c>
      <c r="B746" t="s">
        <v>10</v>
      </c>
      <c r="C746" t="s">
        <v>5</v>
      </c>
      <c r="D746" t="s">
        <v>62</v>
      </c>
      <c r="E746">
        <v>58</v>
      </c>
      <c r="F746">
        <v>99.032130629753127</v>
      </c>
      <c r="G746">
        <v>68.978081328761292</v>
      </c>
      <c r="H746">
        <v>3.016337941119447E-6</v>
      </c>
    </row>
    <row r="747" spans="1:8" x14ac:dyDescent="0.2">
      <c r="A747">
        <v>2015</v>
      </c>
      <c r="B747" t="s">
        <v>11</v>
      </c>
      <c r="C747" t="s">
        <v>5</v>
      </c>
      <c r="D747" t="s">
        <v>62</v>
      </c>
      <c r="E747">
        <v>15</v>
      </c>
      <c r="F747">
        <v>25.611757921487879</v>
      </c>
      <c r="G747">
        <v>17.839158964334811</v>
      </c>
      <c r="H747">
        <v>7.8008739856537403E-7</v>
      </c>
    </row>
    <row r="748" spans="1:8" x14ac:dyDescent="0.2">
      <c r="A748">
        <v>2015</v>
      </c>
      <c r="B748" t="s">
        <v>12</v>
      </c>
      <c r="C748" t="s">
        <v>5</v>
      </c>
      <c r="D748" t="s">
        <v>62</v>
      </c>
      <c r="E748">
        <v>62</v>
      </c>
      <c r="F748">
        <v>105.8619327421499</v>
      </c>
      <c r="G748">
        <v>73.735190385917235</v>
      </c>
      <c r="H748">
        <v>3.2243612474035461E-6</v>
      </c>
    </row>
    <row r="749" spans="1:8" x14ac:dyDescent="0.2">
      <c r="A749">
        <v>2015</v>
      </c>
      <c r="B749" t="s">
        <v>13</v>
      </c>
      <c r="C749" t="s">
        <v>5</v>
      </c>
      <c r="D749" t="s">
        <v>62</v>
      </c>
      <c r="E749">
        <v>5</v>
      </c>
      <c r="F749">
        <v>8.537252640495959</v>
      </c>
      <c r="G749">
        <v>5.9463863214449377</v>
      </c>
      <c r="H749">
        <v>2.6002913285512471E-7</v>
      </c>
    </row>
    <row r="750" spans="1:8" x14ac:dyDescent="0.2">
      <c r="A750">
        <v>2015</v>
      </c>
      <c r="B750" t="s">
        <v>14</v>
      </c>
      <c r="C750" t="s">
        <v>5</v>
      </c>
      <c r="D750" t="s">
        <v>62</v>
      </c>
      <c r="E750">
        <v>289</v>
      </c>
      <c r="F750">
        <v>493.45320262066639</v>
      </c>
      <c r="G750">
        <v>343.70112937951751</v>
      </c>
      <c r="H750">
        <v>1.502968387902621E-5</v>
      </c>
    </row>
    <row r="751" spans="1:8" x14ac:dyDescent="0.2">
      <c r="A751">
        <v>2015</v>
      </c>
      <c r="B751" t="s">
        <v>15</v>
      </c>
      <c r="C751" t="s">
        <v>5</v>
      </c>
      <c r="D751" t="s">
        <v>62</v>
      </c>
      <c r="E751">
        <v>3</v>
      </c>
      <c r="F751">
        <v>5.1223515842975758</v>
      </c>
      <c r="G751">
        <v>3.5678317928669632</v>
      </c>
      <c r="H751">
        <v>1.560174797130748E-7</v>
      </c>
    </row>
    <row r="752" spans="1:8" x14ac:dyDescent="0.2">
      <c r="A752">
        <v>2015</v>
      </c>
      <c r="B752" t="s">
        <v>16</v>
      </c>
      <c r="C752" t="s">
        <v>5</v>
      </c>
      <c r="D752" t="s">
        <v>62</v>
      </c>
      <c r="E752">
        <v>27</v>
      </c>
      <c r="F752">
        <v>46.101164258678182</v>
      </c>
      <c r="G752">
        <v>32.110486135802667</v>
      </c>
      <c r="H752">
        <v>1.4041573174176729E-6</v>
      </c>
    </row>
    <row r="753" spans="1:8" x14ac:dyDescent="0.2">
      <c r="A753">
        <v>2015</v>
      </c>
      <c r="B753" t="s">
        <v>17</v>
      </c>
      <c r="C753" t="s">
        <v>5</v>
      </c>
      <c r="D753" t="s">
        <v>62</v>
      </c>
      <c r="E753">
        <v>9</v>
      </c>
      <c r="F753">
        <v>15.367054752892731</v>
      </c>
      <c r="G753">
        <v>10.70349537860089</v>
      </c>
      <c r="H753">
        <v>4.6805243913922439E-7</v>
      </c>
    </row>
    <row r="754" spans="1:8" x14ac:dyDescent="0.2">
      <c r="A754">
        <v>2015</v>
      </c>
      <c r="B754" t="s">
        <v>18</v>
      </c>
      <c r="C754" t="s">
        <v>5</v>
      </c>
      <c r="D754" t="s">
        <v>62</v>
      </c>
      <c r="E754">
        <v>7.8</v>
      </c>
      <c r="F754">
        <v>13.3181141191737</v>
      </c>
      <c r="G754">
        <v>9.2763626614541028</v>
      </c>
      <c r="H754">
        <v>4.0564544725399451E-7</v>
      </c>
    </row>
    <row r="755" spans="1:8" x14ac:dyDescent="0.2">
      <c r="A755">
        <v>2015</v>
      </c>
      <c r="B755" t="s">
        <v>19</v>
      </c>
      <c r="C755" t="s">
        <v>5</v>
      </c>
      <c r="D755" t="s">
        <v>62</v>
      </c>
      <c r="E755">
        <v>23</v>
      </c>
      <c r="F755">
        <v>39.271362146281412</v>
      </c>
      <c r="G755">
        <v>27.353377078646719</v>
      </c>
      <c r="H755">
        <v>1.196134011133574E-6</v>
      </c>
    </row>
    <row r="756" spans="1:8" x14ac:dyDescent="0.2">
      <c r="A756">
        <v>2015</v>
      </c>
      <c r="B756" t="s">
        <v>20</v>
      </c>
      <c r="C756" t="s">
        <v>5</v>
      </c>
      <c r="D756" t="s">
        <v>62</v>
      </c>
      <c r="E756">
        <v>0</v>
      </c>
      <c r="F756">
        <v>0</v>
      </c>
      <c r="G756">
        <v>0</v>
      </c>
      <c r="H756">
        <v>0</v>
      </c>
    </row>
    <row r="757" spans="1:8" x14ac:dyDescent="0.2">
      <c r="A757">
        <v>2015</v>
      </c>
      <c r="B757" t="s">
        <v>21</v>
      </c>
      <c r="C757" t="s">
        <v>5</v>
      </c>
      <c r="D757" t="s">
        <v>62</v>
      </c>
      <c r="E757">
        <v>1</v>
      </c>
      <c r="F757">
        <v>1.7074505280991921</v>
      </c>
      <c r="G757">
        <v>1.1892772642889879</v>
      </c>
      <c r="H757">
        <v>5.2005826571024952E-8</v>
      </c>
    </row>
    <row r="758" spans="1:8" x14ac:dyDescent="0.2">
      <c r="A758">
        <v>2015</v>
      </c>
      <c r="B758" t="s">
        <v>22</v>
      </c>
      <c r="C758" t="s">
        <v>5</v>
      </c>
      <c r="D758" t="s">
        <v>62</v>
      </c>
      <c r="E758">
        <v>0</v>
      </c>
      <c r="F758">
        <v>0</v>
      </c>
      <c r="G758">
        <v>0</v>
      </c>
      <c r="H758">
        <v>0</v>
      </c>
    </row>
    <row r="759" spans="1:8" x14ac:dyDescent="0.2">
      <c r="A759">
        <v>2015</v>
      </c>
      <c r="B759" t="s">
        <v>23</v>
      </c>
      <c r="C759" t="s">
        <v>5</v>
      </c>
      <c r="D759" t="s">
        <v>62</v>
      </c>
      <c r="E759">
        <v>128</v>
      </c>
      <c r="F759">
        <v>218.55366759669661</v>
      </c>
      <c r="G759">
        <v>152.2274898289904</v>
      </c>
      <c r="H759">
        <v>6.656745801091193E-6</v>
      </c>
    </row>
    <row r="760" spans="1:8" x14ac:dyDescent="0.2">
      <c r="A760">
        <v>2015</v>
      </c>
      <c r="B760" t="s">
        <v>24</v>
      </c>
      <c r="C760" t="s">
        <v>5</v>
      </c>
      <c r="D760" t="s">
        <v>62</v>
      </c>
      <c r="E760">
        <v>1</v>
      </c>
      <c r="F760">
        <v>1.7074505280991921</v>
      </c>
      <c r="G760">
        <v>1.1892772642889879</v>
      </c>
      <c r="H760">
        <v>5.2005826571024952E-8</v>
      </c>
    </row>
    <row r="761" spans="1:8" x14ac:dyDescent="0.2">
      <c r="A761">
        <v>2015</v>
      </c>
      <c r="B761" t="s">
        <v>25</v>
      </c>
      <c r="C761" t="s">
        <v>5</v>
      </c>
      <c r="D761" t="s">
        <v>62</v>
      </c>
      <c r="E761">
        <v>8</v>
      </c>
      <c r="F761">
        <v>13.659604224793529</v>
      </c>
      <c r="G761">
        <v>9.5142181143119018</v>
      </c>
      <c r="H761">
        <v>4.1604661256819962E-7</v>
      </c>
    </row>
    <row r="762" spans="1:8" x14ac:dyDescent="0.2">
      <c r="A762">
        <v>2015</v>
      </c>
      <c r="B762" t="s">
        <v>4</v>
      </c>
      <c r="C762" t="s">
        <v>5</v>
      </c>
      <c r="D762" t="s">
        <v>27</v>
      </c>
      <c r="E762">
        <v>0</v>
      </c>
      <c r="F762">
        <v>0</v>
      </c>
      <c r="G762">
        <v>0</v>
      </c>
      <c r="H762">
        <v>0</v>
      </c>
    </row>
    <row r="763" spans="1:8" x14ac:dyDescent="0.2">
      <c r="A763">
        <v>2015</v>
      </c>
      <c r="B763" t="s">
        <v>7</v>
      </c>
      <c r="C763" t="s">
        <v>5</v>
      </c>
      <c r="D763" t="s">
        <v>27</v>
      </c>
      <c r="E763">
        <v>0.1</v>
      </c>
      <c r="F763">
        <v>0.1707450528099192</v>
      </c>
      <c r="G763">
        <v>0.1189277264288988</v>
      </c>
      <c r="H763">
        <v>5.2005826571024944E-9</v>
      </c>
    </row>
    <row r="764" spans="1:8" x14ac:dyDescent="0.2">
      <c r="A764">
        <v>2015</v>
      </c>
      <c r="B764" t="s">
        <v>8</v>
      </c>
      <c r="C764" t="s">
        <v>5</v>
      </c>
      <c r="D764" t="s">
        <v>27</v>
      </c>
      <c r="E764">
        <v>0</v>
      </c>
      <c r="F764">
        <v>0</v>
      </c>
      <c r="G764">
        <v>0</v>
      </c>
      <c r="H764">
        <v>0</v>
      </c>
    </row>
    <row r="765" spans="1:8" x14ac:dyDescent="0.2">
      <c r="A765">
        <v>2015</v>
      </c>
      <c r="B765" t="s">
        <v>9</v>
      </c>
      <c r="C765" t="s">
        <v>5</v>
      </c>
      <c r="D765" t="s">
        <v>27</v>
      </c>
      <c r="E765">
        <v>19</v>
      </c>
      <c r="F765">
        <v>32.441560033884642</v>
      </c>
      <c r="G765">
        <v>22.596268021490761</v>
      </c>
      <c r="H765">
        <v>9.8811070484947387E-7</v>
      </c>
    </row>
    <row r="766" spans="1:8" x14ac:dyDescent="0.2">
      <c r="A766">
        <v>2015</v>
      </c>
      <c r="B766" t="s">
        <v>10</v>
      </c>
      <c r="C766" t="s">
        <v>5</v>
      </c>
      <c r="D766" t="s">
        <v>27</v>
      </c>
      <c r="E766">
        <v>12</v>
      </c>
      <c r="F766">
        <v>20.489406337190299</v>
      </c>
      <c r="G766">
        <v>14.271327171467849</v>
      </c>
      <c r="H766">
        <v>6.2406991885229919E-7</v>
      </c>
    </row>
    <row r="767" spans="1:8" x14ac:dyDescent="0.2">
      <c r="A767">
        <v>2015</v>
      </c>
      <c r="B767" t="s">
        <v>11</v>
      </c>
      <c r="C767" t="s">
        <v>5</v>
      </c>
      <c r="D767" t="s">
        <v>27</v>
      </c>
      <c r="E767">
        <v>37</v>
      </c>
      <c r="F767">
        <v>63.175669539670103</v>
      </c>
      <c r="G767">
        <v>44.003258778692548</v>
      </c>
      <c r="H767">
        <v>1.9242155831279232E-6</v>
      </c>
    </row>
    <row r="768" spans="1:8" x14ac:dyDescent="0.2">
      <c r="A768">
        <v>2015</v>
      </c>
      <c r="B768" t="s">
        <v>12</v>
      </c>
      <c r="C768" t="s">
        <v>5</v>
      </c>
      <c r="D768" t="s">
        <v>27</v>
      </c>
      <c r="E768">
        <v>60</v>
      </c>
      <c r="F768">
        <v>102.4470316859515</v>
      </c>
      <c r="G768">
        <v>71.356635857339256</v>
      </c>
      <c r="H768">
        <v>3.1203495942614961E-6</v>
      </c>
    </row>
    <row r="769" spans="1:8" x14ac:dyDescent="0.2">
      <c r="A769">
        <v>2015</v>
      </c>
      <c r="B769" t="s">
        <v>13</v>
      </c>
      <c r="C769" t="s">
        <v>5</v>
      </c>
      <c r="D769" t="s">
        <v>27</v>
      </c>
      <c r="E769">
        <v>1</v>
      </c>
      <c r="F769">
        <v>1.7074505280991921</v>
      </c>
      <c r="G769">
        <v>1.1892772642889879</v>
      </c>
      <c r="H769">
        <v>5.2005826571024952E-8</v>
      </c>
    </row>
    <row r="770" spans="1:8" x14ac:dyDescent="0.2">
      <c r="A770">
        <v>2015</v>
      </c>
      <c r="B770" t="s">
        <v>14</v>
      </c>
      <c r="C770" t="s">
        <v>5</v>
      </c>
      <c r="D770" t="s">
        <v>27</v>
      </c>
      <c r="E770">
        <v>1</v>
      </c>
      <c r="F770">
        <v>1.7074505280991921</v>
      </c>
      <c r="G770">
        <v>1.1892772642889879</v>
      </c>
      <c r="H770">
        <v>5.2005826571024952E-8</v>
      </c>
    </row>
    <row r="771" spans="1:8" x14ac:dyDescent="0.2">
      <c r="A771">
        <v>2015</v>
      </c>
      <c r="B771" t="s">
        <v>15</v>
      </c>
      <c r="C771" t="s">
        <v>5</v>
      </c>
      <c r="D771" t="s">
        <v>27</v>
      </c>
      <c r="E771">
        <v>0</v>
      </c>
      <c r="F771">
        <v>0</v>
      </c>
      <c r="G771">
        <v>0</v>
      </c>
      <c r="H771">
        <v>0</v>
      </c>
    </row>
    <row r="772" spans="1:8" x14ac:dyDescent="0.2">
      <c r="A772">
        <v>2015</v>
      </c>
      <c r="B772" t="s">
        <v>16</v>
      </c>
      <c r="C772" t="s">
        <v>5</v>
      </c>
      <c r="D772" t="s">
        <v>27</v>
      </c>
      <c r="E772">
        <v>0.3</v>
      </c>
      <c r="F772">
        <v>0.51223515842975753</v>
      </c>
      <c r="G772">
        <v>0.35678317928669628</v>
      </c>
      <c r="H772">
        <v>1.5601747971307479E-8</v>
      </c>
    </row>
    <row r="773" spans="1:8" x14ac:dyDescent="0.2">
      <c r="A773">
        <v>2015</v>
      </c>
      <c r="B773" t="s">
        <v>17</v>
      </c>
      <c r="C773" t="s">
        <v>5</v>
      </c>
      <c r="D773" t="s">
        <v>27</v>
      </c>
      <c r="E773">
        <v>4</v>
      </c>
      <c r="F773">
        <v>6.8298021123967674</v>
      </c>
      <c r="G773">
        <v>4.7571090571559509</v>
      </c>
      <c r="H773">
        <v>2.0802330628409981E-7</v>
      </c>
    </row>
    <row r="774" spans="1:8" x14ac:dyDescent="0.2">
      <c r="A774">
        <v>2015</v>
      </c>
      <c r="B774" t="s">
        <v>18</v>
      </c>
      <c r="C774" t="s">
        <v>5</v>
      </c>
      <c r="D774" t="s">
        <v>27</v>
      </c>
      <c r="E774">
        <v>0</v>
      </c>
      <c r="F774">
        <v>0</v>
      </c>
      <c r="G774">
        <v>0</v>
      </c>
      <c r="H774">
        <v>0</v>
      </c>
    </row>
    <row r="775" spans="1:8" x14ac:dyDescent="0.2">
      <c r="A775">
        <v>2015</v>
      </c>
      <c r="B775" t="s">
        <v>19</v>
      </c>
      <c r="C775" t="s">
        <v>5</v>
      </c>
      <c r="D775" t="s">
        <v>27</v>
      </c>
      <c r="E775">
        <v>9</v>
      </c>
      <c r="F775">
        <v>15.367054752892731</v>
      </c>
      <c r="G775">
        <v>10.70349537860089</v>
      </c>
      <c r="H775">
        <v>4.6805243913922439E-7</v>
      </c>
    </row>
    <row r="776" spans="1:8" x14ac:dyDescent="0.2">
      <c r="A776">
        <v>2015</v>
      </c>
      <c r="B776" t="s">
        <v>20</v>
      </c>
      <c r="C776" t="s">
        <v>5</v>
      </c>
      <c r="D776" t="s">
        <v>27</v>
      </c>
      <c r="E776">
        <v>1</v>
      </c>
      <c r="F776">
        <v>1.7074505280991921</v>
      </c>
      <c r="G776">
        <v>1.1892772642889879</v>
      </c>
      <c r="H776">
        <v>5.2005826571024952E-8</v>
      </c>
    </row>
    <row r="777" spans="1:8" x14ac:dyDescent="0.2">
      <c r="A777">
        <v>2015</v>
      </c>
      <c r="B777" t="s">
        <v>21</v>
      </c>
      <c r="C777" t="s">
        <v>5</v>
      </c>
      <c r="D777" t="s">
        <v>27</v>
      </c>
      <c r="E777">
        <v>4</v>
      </c>
      <c r="F777">
        <v>6.8298021123967674</v>
      </c>
      <c r="G777">
        <v>4.7571090571559509</v>
      </c>
      <c r="H777">
        <v>2.0802330628409981E-7</v>
      </c>
    </row>
    <row r="778" spans="1:8" x14ac:dyDescent="0.2">
      <c r="A778">
        <v>2015</v>
      </c>
      <c r="B778" t="s">
        <v>22</v>
      </c>
      <c r="C778" t="s">
        <v>5</v>
      </c>
      <c r="D778" t="s">
        <v>27</v>
      </c>
      <c r="E778">
        <v>0</v>
      </c>
      <c r="F778">
        <v>0</v>
      </c>
      <c r="G778">
        <v>0</v>
      </c>
      <c r="H778">
        <v>0</v>
      </c>
    </row>
    <row r="779" spans="1:8" x14ac:dyDescent="0.2">
      <c r="A779">
        <v>2015</v>
      </c>
      <c r="B779" t="s">
        <v>23</v>
      </c>
      <c r="C779" t="s">
        <v>5</v>
      </c>
      <c r="D779" t="s">
        <v>27</v>
      </c>
      <c r="E779">
        <v>0</v>
      </c>
      <c r="F779">
        <v>0</v>
      </c>
      <c r="G779">
        <v>0</v>
      </c>
      <c r="H779">
        <v>0</v>
      </c>
    </row>
    <row r="780" spans="1:8" x14ac:dyDescent="0.2">
      <c r="A780">
        <v>2015</v>
      </c>
      <c r="B780" t="s">
        <v>24</v>
      </c>
      <c r="C780" t="s">
        <v>5</v>
      </c>
      <c r="D780" t="s">
        <v>27</v>
      </c>
      <c r="E780">
        <v>1</v>
      </c>
      <c r="F780">
        <v>1.7074505280991921</v>
      </c>
      <c r="G780">
        <v>1.1892772642889879</v>
      </c>
      <c r="H780">
        <v>5.2005826571024952E-8</v>
      </c>
    </row>
    <row r="781" spans="1:8" x14ac:dyDescent="0.2">
      <c r="A781">
        <v>2015</v>
      </c>
      <c r="B781" t="s">
        <v>25</v>
      </c>
      <c r="C781" t="s">
        <v>5</v>
      </c>
      <c r="D781" t="s">
        <v>27</v>
      </c>
      <c r="E781">
        <v>0</v>
      </c>
      <c r="F781">
        <v>0</v>
      </c>
      <c r="G781">
        <v>0</v>
      </c>
      <c r="H781">
        <v>0</v>
      </c>
    </row>
    <row r="782" spans="1:8" x14ac:dyDescent="0.2">
      <c r="A782">
        <v>2015</v>
      </c>
      <c r="B782" t="s">
        <v>4</v>
      </c>
      <c r="C782" t="s">
        <v>5</v>
      </c>
      <c r="D782" t="s">
        <v>28</v>
      </c>
      <c r="E782">
        <v>1</v>
      </c>
      <c r="F782">
        <v>1.7074505280991921</v>
      </c>
      <c r="G782">
        <v>1.1892772642889879</v>
      </c>
      <c r="H782">
        <v>5.2005826571024952E-8</v>
      </c>
    </row>
    <row r="783" spans="1:8" x14ac:dyDescent="0.2">
      <c r="A783">
        <v>2015</v>
      </c>
      <c r="B783" t="s">
        <v>7</v>
      </c>
      <c r="C783" t="s">
        <v>5</v>
      </c>
      <c r="D783" t="s">
        <v>28</v>
      </c>
      <c r="E783">
        <v>8</v>
      </c>
      <c r="F783">
        <v>13.659604224793529</v>
      </c>
      <c r="G783">
        <v>9.5142181143119018</v>
      </c>
      <c r="H783">
        <v>4.1604661256819962E-7</v>
      </c>
    </row>
    <row r="784" spans="1:8" x14ac:dyDescent="0.2">
      <c r="A784">
        <v>2015</v>
      </c>
      <c r="B784" t="s">
        <v>8</v>
      </c>
      <c r="C784" t="s">
        <v>5</v>
      </c>
      <c r="D784" t="s">
        <v>28</v>
      </c>
      <c r="E784">
        <v>1</v>
      </c>
      <c r="F784">
        <v>1.7074505280991921</v>
      </c>
      <c r="G784">
        <v>1.1892772642889879</v>
      </c>
      <c r="H784">
        <v>5.2005826571024952E-8</v>
      </c>
    </row>
    <row r="785" spans="1:8" x14ac:dyDescent="0.2">
      <c r="A785">
        <v>2015</v>
      </c>
      <c r="B785" t="s">
        <v>9</v>
      </c>
      <c r="C785" t="s">
        <v>5</v>
      </c>
      <c r="D785" t="s">
        <v>28</v>
      </c>
      <c r="E785">
        <v>51</v>
      </c>
      <c r="F785">
        <v>87.079976933058774</v>
      </c>
      <c r="G785">
        <v>60.653140478738372</v>
      </c>
      <c r="H785">
        <v>2.6522971551222721E-6</v>
      </c>
    </row>
    <row r="786" spans="1:8" x14ac:dyDescent="0.2">
      <c r="A786">
        <v>2015</v>
      </c>
      <c r="B786" t="s">
        <v>10</v>
      </c>
      <c r="C786" t="s">
        <v>5</v>
      </c>
      <c r="D786" t="s">
        <v>28</v>
      </c>
      <c r="E786">
        <v>101</v>
      </c>
      <c r="F786">
        <v>172.4525033380184</v>
      </c>
      <c r="G786">
        <v>120.1170036931878</v>
      </c>
      <c r="H786">
        <v>5.2525884836735193E-6</v>
      </c>
    </row>
    <row r="787" spans="1:8" x14ac:dyDescent="0.2">
      <c r="A787">
        <v>2015</v>
      </c>
      <c r="B787" t="s">
        <v>11</v>
      </c>
      <c r="C787" t="s">
        <v>5</v>
      </c>
      <c r="D787" t="s">
        <v>28</v>
      </c>
      <c r="E787">
        <v>57</v>
      </c>
      <c r="F787">
        <v>97.324680101653939</v>
      </c>
      <c r="G787">
        <v>67.788804064472302</v>
      </c>
      <c r="H787">
        <v>2.964332114548422E-6</v>
      </c>
    </row>
    <row r="788" spans="1:8" x14ac:dyDescent="0.2">
      <c r="A788">
        <v>2015</v>
      </c>
      <c r="B788" t="s">
        <v>12</v>
      </c>
      <c r="C788" t="s">
        <v>5</v>
      </c>
      <c r="D788" t="s">
        <v>28</v>
      </c>
      <c r="E788">
        <v>37</v>
      </c>
      <c r="F788">
        <v>63.175669539670103</v>
      </c>
      <c r="G788">
        <v>44.003258778692548</v>
      </c>
      <c r="H788">
        <v>1.9242155831279232E-6</v>
      </c>
    </row>
    <row r="789" spans="1:8" x14ac:dyDescent="0.2">
      <c r="A789">
        <v>2015</v>
      </c>
      <c r="B789" t="s">
        <v>13</v>
      </c>
      <c r="C789" t="s">
        <v>5</v>
      </c>
      <c r="D789" t="s">
        <v>28</v>
      </c>
      <c r="E789">
        <v>9</v>
      </c>
      <c r="F789">
        <v>15.367054752892731</v>
      </c>
      <c r="G789">
        <v>10.70349537860089</v>
      </c>
      <c r="H789">
        <v>4.6805243913922439E-7</v>
      </c>
    </row>
    <row r="790" spans="1:8" x14ac:dyDescent="0.2">
      <c r="A790">
        <v>2015</v>
      </c>
      <c r="B790" t="s">
        <v>14</v>
      </c>
      <c r="C790" t="s">
        <v>5</v>
      </c>
      <c r="D790" t="s">
        <v>28</v>
      </c>
      <c r="E790">
        <v>10</v>
      </c>
      <c r="F790">
        <v>17.074505280991922</v>
      </c>
      <c r="G790">
        <v>11.892772642889881</v>
      </c>
      <c r="H790">
        <v>5.2005826571024932E-7</v>
      </c>
    </row>
    <row r="791" spans="1:8" x14ac:dyDescent="0.2">
      <c r="A791">
        <v>2015</v>
      </c>
      <c r="B791" t="s">
        <v>15</v>
      </c>
      <c r="C791" t="s">
        <v>5</v>
      </c>
      <c r="D791" t="s">
        <v>28</v>
      </c>
      <c r="E791">
        <v>10</v>
      </c>
      <c r="F791">
        <v>17.074505280991922</v>
      </c>
      <c r="G791">
        <v>11.892772642889881</v>
      </c>
      <c r="H791">
        <v>5.2005826571024932E-7</v>
      </c>
    </row>
    <row r="792" spans="1:8" x14ac:dyDescent="0.2">
      <c r="A792">
        <v>2015</v>
      </c>
      <c r="B792" t="s">
        <v>16</v>
      </c>
      <c r="C792" t="s">
        <v>5</v>
      </c>
      <c r="D792" t="s">
        <v>28</v>
      </c>
      <c r="E792">
        <v>8</v>
      </c>
      <c r="F792">
        <v>13.659604224793529</v>
      </c>
      <c r="G792">
        <v>9.5142181143119018</v>
      </c>
      <c r="H792">
        <v>4.1604661256819962E-7</v>
      </c>
    </row>
    <row r="793" spans="1:8" x14ac:dyDescent="0.2">
      <c r="A793">
        <v>2015</v>
      </c>
      <c r="B793" t="s">
        <v>17</v>
      </c>
      <c r="C793" t="s">
        <v>5</v>
      </c>
      <c r="D793" t="s">
        <v>28</v>
      </c>
      <c r="E793">
        <v>53</v>
      </c>
      <c r="F793">
        <v>90.494877989257162</v>
      </c>
      <c r="G793">
        <v>63.031695007316337</v>
      </c>
      <c r="H793">
        <v>2.7563088082643221E-6</v>
      </c>
    </row>
    <row r="794" spans="1:8" x14ac:dyDescent="0.2">
      <c r="A794">
        <v>2015</v>
      </c>
      <c r="B794" t="s">
        <v>18</v>
      </c>
      <c r="C794" t="s">
        <v>5</v>
      </c>
      <c r="D794" t="s">
        <v>28</v>
      </c>
      <c r="E794">
        <v>4</v>
      </c>
      <c r="F794">
        <v>6.8298021123967674</v>
      </c>
      <c r="G794">
        <v>4.7571090571559509</v>
      </c>
      <c r="H794">
        <v>2.0802330628409981E-7</v>
      </c>
    </row>
    <row r="795" spans="1:8" x14ac:dyDescent="0.2">
      <c r="A795">
        <v>2015</v>
      </c>
      <c r="B795" t="s">
        <v>19</v>
      </c>
      <c r="C795" t="s">
        <v>5</v>
      </c>
      <c r="D795" t="s">
        <v>28</v>
      </c>
      <c r="E795">
        <v>63</v>
      </c>
      <c r="F795">
        <v>107.56938327024911</v>
      </c>
      <c r="G795">
        <v>74.924467650206225</v>
      </c>
      <c r="H795">
        <v>3.2763670739745719E-6</v>
      </c>
    </row>
    <row r="796" spans="1:8" x14ac:dyDescent="0.2">
      <c r="A796">
        <v>2015</v>
      </c>
      <c r="B796" t="s">
        <v>20</v>
      </c>
      <c r="C796" t="s">
        <v>5</v>
      </c>
      <c r="D796" t="s">
        <v>28</v>
      </c>
      <c r="E796">
        <v>1</v>
      </c>
      <c r="F796">
        <v>1.7074505280991921</v>
      </c>
      <c r="G796">
        <v>1.1892772642889879</v>
      </c>
      <c r="H796">
        <v>5.2005826571024952E-8</v>
      </c>
    </row>
    <row r="797" spans="1:8" x14ac:dyDescent="0.2">
      <c r="A797">
        <v>2015</v>
      </c>
      <c r="B797" t="s">
        <v>21</v>
      </c>
      <c r="C797" t="s">
        <v>5</v>
      </c>
      <c r="D797" t="s">
        <v>28</v>
      </c>
      <c r="E797">
        <v>2</v>
      </c>
      <c r="F797">
        <v>3.4149010561983841</v>
      </c>
      <c r="G797">
        <v>2.378554528577975</v>
      </c>
      <c r="H797">
        <v>1.040116531420499E-7</v>
      </c>
    </row>
    <row r="798" spans="1:8" x14ac:dyDescent="0.2">
      <c r="A798">
        <v>2015</v>
      </c>
      <c r="B798" t="s">
        <v>22</v>
      </c>
      <c r="C798" t="s">
        <v>5</v>
      </c>
      <c r="D798" t="s">
        <v>28</v>
      </c>
      <c r="E798">
        <v>6</v>
      </c>
      <c r="F798">
        <v>10.24470316859515</v>
      </c>
      <c r="G798">
        <v>7.1356635857339246</v>
      </c>
      <c r="H798">
        <v>3.1203495942614959E-7</v>
      </c>
    </row>
    <row r="799" spans="1:8" x14ac:dyDescent="0.2">
      <c r="A799">
        <v>2015</v>
      </c>
      <c r="B799" t="s">
        <v>23</v>
      </c>
      <c r="C799" t="s">
        <v>5</v>
      </c>
      <c r="D799" t="s">
        <v>28</v>
      </c>
      <c r="E799">
        <v>4</v>
      </c>
      <c r="F799">
        <v>6.8298021123967674</v>
      </c>
      <c r="G799">
        <v>4.7571090571559509</v>
      </c>
      <c r="H799">
        <v>2.0802330628409981E-7</v>
      </c>
    </row>
    <row r="800" spans="1:8" x14ac:dyDescent="0.2">
      <c r="A800">
        <v>2015</v>
      </c>
      <c r="B800" t="s">
        <v>24</v>
      </c>
      <c r="C800" t="s">
        <v>5</v>
      </c>
      <c r="D800" t="s">
        <v>28</v>
      </c>
      <c r="E800">
        <v>12</v>
      </c>
      <c r="F800">
        <v>20.489406337190299</v>
      </c>
      <c r="G800">
        <v>14.271327171467849</v>
      </c>
      <c r="H800">
        <v>6.2406991885229919E-7</v>
      </c>
    </row>
    <row r="801" spans="1:8" x14ac:dyDescent="0.2">
      <c r="A801">
        <v>2015</v>
      </c>
      <c r="B801" t="s">
        <v>25</v>
      </c>
      <c r="C801" t="s">
        <v>5</v>
      </c>
      <c r="D801" t="s">
        <v>28</v>
      </c>
      <c r="E801">
        <v>9</v>
      </c>
      <c r="F801">
        <v>15.367054752892731</v>
      </c>
      <c r="G801">
        <v>10.70349537860089</v>
      </c>
      <c r="H801">
        <v>4.6805243913922439E-7</v>
      </c>
    </row>
    <row r="802" spans="1:8" x14ac:dyDescent="0.2">
      <c r="A802">
        <v>2015</v>
      </c>
      <c r="B802" t="s">
        <v>4</v>
      </c>
      <c r="C802" t="s">
        <v>29</v>
      </c>
      <c r="D802" t="s">
        <v>64</v>
      </c>
      <c r="E802">
        <v>1</v>
      </c>
      <c r="F802">
        <v>1.7074505280991921</v>
      </c>
      <c r="G802">
        <v>1.1892772642889879</v>
      </c>
      <c r="H802">
        <v>5.2005826571024952E-8</v>
      </c>
    </row>
    <row r="803" spans="1:8" x14ac:dyDescent="0.2">
      <c r="A803">
        <v>2015</v>
      </c>
      <c r="B803" t="s">
        <v>7</v>
      </c>
      <c r="C803" t="s">
        <v>29</v>
      </c>
      <c r="D803" t="s">
        <v>64</v>
      </c>
      <c r="E803">
        <v>49</v>
      </c>
      <c r="F803">
        <v>83.665075876860399</v>
      </c>
      <c r="G803">
        <v>58.274585950160393</v>
      </c>
      <c r="H803">
        <v>2.5482855019802222E-6</v>
      </c>
    </row>
    <row r="804" spans="1:8" x14ac:dyDescent="0.2">
      <c r="A804">
        <v>2015</v>
      </c>
      <c r="B804" t="s">
        <v>8</v>
      </c>
      <c r="C804" t="s">
        <v>29</v>
      </c>
      <c r="D804" t="s">
        <v>64</v>
      </c>
      <c r="E804">
        <v>67</v>
      </c>
      <c r="F804">
        <v>114.3991853826458</v>
      </c>
      <c r="G804">
        <v>79.681576707362183</v>
      </c>
      <c r="H804">
        <v>3.484390380258671E-6</v>
      </c>
    </row>
    <row r="805" spans="1:8" x14ac:dyDescent="0.2">
      <c r="A805">
        <v>2015</v>
      </c>
      <c r="B805" t="s">
        <v>9</v>
      </c>
      <c r="C805" t="s">
        <v>29</v>
      </c>
      <c r="D805" t="s">
        <v>64</v>
      </c>
      <c r="E805">
        <v>42</v>
      </c>
      <c r="F805">
        <v>71.712922180166046</v>
      </c>
      <c r="G805">
        <v>49.949645100137481</v>
      </c>
      <c r="H805">
        <v>2.1842447159830468E-6</v>
      </c>
    </row>
    <row r="806" spans="1:8" x14ac:dyDescent="0.2">
      <c r="A806">
        <v>2015</v>
      </c>
      <c r="B806" t="s">
        <v>10</v>
      </c>
      <c r="C806" t="s">
        <v>29</v>
      </c>
      <c r="D806" t="s">
        <v>64</v>
      </c>
      <c r="E806">
        <v>784</v>
      </c>
      <c r="F806">
        <v>1338.6412140297659</v>
      </c>
      <c r="G806">
        <v>932.39337520256629</v>
      </c>
      <c r="H806">
        <v>4.0772568031683548E-5</v>
      </c>
    </row>
    <row r="807" spans="1:8" x14ac:dyDescent="0.2">
      <c r="A807">
        <v>2015</v>
      </c>
      <c r="B807" t="s">
        <v>11</v>
      </c>
      <c r="C807" t="s">
        <v>29</v>
      </c>
      <c r="D807" t="s">
        <v>64</v>
      </c>
      <c r="E807">
        <v>123</v>
      </c>
      <c r="F807">
        <v>210.01641495620061</v>
      </c>
      <c r="G807">
        <v>146.28110350754551</v>
      </c>
      <c r="H807">
        <v>6.3967166682360672E-6</v>
      </c>
    </row>
    <row r="808" spans="1:8" x14ac:dyDescent="0.2">
      <c r="A808">
        <v>2015</v>
      </c>
      <c r="B808" t="s">
        <v>12</v>
      </c>
      <c r="C808" t="s">
        <v>29</v>
      </c>
      <c r="D808" t="s">
        <v>64</v>
      </c>
      <c r="E808">
        <v>80</v>
      </c>
      <c r="F808">
        <v>136.59604224793529</v>
      </c>
      <c r="G808">
        <v>95.142181143119004</v>
      </c>
      <c r="H808">
        <v>4.1604661256819954E-6</v>
      </c>
    </row>
    <row r="809" spans="1:8" x14ac:dyDescent="0.2">
      <c r="A809">
        <v>2015</v>
      </c>
      <c r="B809" t="s">
        <v>13</v>
      </c>
      <c r="C809" t="s">
        <v>29</v>
      </c>
      <c r="D809" t="s">
        <v>64</v>
      </c>
      <c r="E809">
        <v>36</v>
      </c>
      <c r="F809">
        <v>61.468219011570902</v>
      </c>
      <c r="G809">
        <v>42.813981514403551</v>
      </c>
      <c r="H809">
        <v>1.872209756556898E-6</v>
      </c>
    </row>
    <row r="810" spans="1:8" x14ac:dyDescent="0.2">
      <c r="A810">
        <v>2015</v>
      </c>
      <c r="B810" t="s">
        <v>14</v>
      </c>
      <c r="C810" t="s">
        <v>29</v>
      </c>
      <c r="D810" t="s">
        <v>64</v>
      </c>
      <c r="E810">
        <v>427</v>
      </c>
      <c r="F810">
        <v>729.08137549835487</v>
      </c>
      <c r="G810">
        <v>507.82139185139778</v>
      </c>
      <c r="H810">
        <v>2.2206487945827651E-5</v>
      </c>
    </row>
    <row r="811" spans="1:8" x14ac:dyDescent="0.2">
      <c r="A811">
        <v>2015</v>
      </c>
      <c r="B811" t="s">
        <v>15</v>
      </c>
      <c r="C811" t="s">
        <v>29</v>
      </c>
      <c r="D811" t="s">
        <v>64</v>
      </c>
      <c r="E811">
        <v>1151</v>
      </c>
      <c r="F811">
        <v>1965.27555784217</v>
      </c>
      <c r="G811">
        <v>1368.858131196625</v>
      </c>
      <c r="H811">
        <v>5.9858706383249713E-5</v>
      </c>
    </row>
    <row r="812" spans="1:8" x14ac:dyDescent="0.2">
      <c r="A812">
        <v>2015</v>
      </c>
      <c r="B812" t="s">
        <v>16</v>
      </c>
      <c r="C812" t="s">
        <v>29</v>
      </c>
      <c r="D812" t="s">
        <v>64</v>
      </c>
      <c r="E812">
        <v>77</v>
      </c>
      <c r="F812">
        <v>131.4736906636378</v>
      </c>
      <c r="G812">
        <v>91.574349350252049</v>
      </c>
      <c r="H812">
        <v>4.0044486459689196E-6</v>
      </c>
    </row>
    <row r="813" spans="1:8" x14ac:dyDescent="0.2">
      <c r="A813">
        <v>2015</v>
      </c>
      <c r="B813" t="s">
        <v>17</v>
      </c>
      <c r="C813" t="s">
        <v>29</v>
      </c>
      <c r="D813" t="s">
        <v>64</v>
      </c>
      <c r="E813">
        <v>310</v>
      </c>
      <c r="F813">
        <v>529.30966371074942</v>
      </c>
      <c r="G813">
        <v>368.67595192958618</v>
      </c>
      <c r="H813">
        <v>1.612180623701773E-5</v>
      </c>
    </row>
    <row r="814" spans="1:8" x14ac:dyDescent="0.2">
      <c r="A814">
        <v>2015</v>
      </c>
      <c r="B814" t="s">
        <v>18</v>
      </c>
      <c r="C814" t="s">
        <v>29</v>
      </c>
      <c r="D814" t="s">
        <v>64</v>
      </c>
      <c r="E814">
        <v>46</v>
      </c>
      <c r="F814">
        <v>78.542724292562824</v>
      </c>
      <c r="G814">
        <v>54.706754157293439</v>
      </c>
      <c r="H814">
        <v>2.392268022267148E-6</v>
      </c>
    </row>
    <row r="815" spans="1:8" x14ac:dyDescent="0.2">
      <c r="A815">
        <v>2015</v>
      </c>
      <c r="B815" t="s">
        <v>19</v>
      </c>
      <c r="C815" t="s">
        <v>29</v>
      </c>
      <c r="D815" t="s">
        <v>64</v>
      </c>
      <c r="E815">
        <v>736</v>
      </c>
      <c r="F815">
        <v>1256.6835886810049</v>
      </c>
      <c r="G815">
        <v>875.30806651669502</v>
      </c>
      <c r="H815">
        <v>3.8276288356274362E-5</v>
      </c>
    </row>
    <row r="816" spans="1:8" x14ac:dyDescent="0.2">
      <c r="A816">
        <v>2015</v>
      </c>
      <c r="B816" t="s">
        <v>20</v>
      </c>
      <c r="C816" t="s">
        <v>29</v>
      </c>
      <c r="D816" t="s">
        <v>64</v>
      </c>
      <c r="E816">
        <v>8</v>
      </c>
      <c r="F816">
        <v>13.659604224793529</v>
      </c>
      <c r="G816">
        <v>9.5142181143119018</v>
      </c>
      <c r="H816">
        <v>4.1604661256819962E-7</v>
      </c>
    </row>
    <row r="817" spans="1:8" x14ac:dyDescent="0.2">
      <c r="A817">
        <v>2015</v>
      </c>
      <c r="B817" t="s">
        <v>21</v>
      </c>
      <c r="C817" t="s">
        <v>29</v>
      </c>
      <c r="D817" t="s">
        <v>64</v>
      </c>
      <c r="E817">
        <v>10</v>
      </c>
      <c r="F817">
        <v>17.074505280991922</v>
      </c>
      <c r="G817">
        <v>11.892772642889881</v>
      </c>
      <c r="H817">
        <v>5.2005826571024932E-7</v>
      </c>
    </row>
    <row r="818" spans="1:8" x14ac:dyDescent="0.2">
      <c r="A818">
        <v>2015</v>
      </c>
      <c r="B818" t="s">
        <v>22</v>
      </c>
      <c r="C818" t="s">
        <v>29</v>
      </c>
      <c r="D818" t="s">
        <v>64</v>
      </c>
      <c r="E818">
        <v>3</v>
      </c>
      <c r="F818">
        <v>5.1223515842975758</v>
      </c>
      <c r="G818">
        <v>3.5678317928669632</v>
      </c>
      <c r="H818">
        <v>1.560174797130748E-7</v>
      </c>
    </row>
    <row r="819" spans="1:8" x14ac:dyDescent="0.2">
      <c r="A819">
        <v>2015</v>
      </c>
      <c r="B819" t="s">
        <v>23</v>
      </c>
      <c r="C819" t="s">
        <v>29</v>
      </c>
      <c r="D819" t="s">
        <v>64</v>
      </c>
      <c r="E819">
        <v>7</v>
      </c>
      <c r="F819">
        <v>11.95215369669434</v>
      </c>
      <c r="G819">
        <v>8.3249408500229141</v>
      </c>
      <c r="H819">
        <v>3.6404078599717458E-7</v>
      </c>
    </row>
    <row r="820" spans="1:8" x14ac:dyDescent="0.2">
      <c r="A820">
        <v>2015</v>
      </c>
      <c r="B820" t="s">
        <v>24</v>
      </c>
      <c r="C820" t="s">
        <v>29</v>
      </c>
      <c r="D820" t="s">
        <v>64</v>
      </c>
      <c r="E820">
        <v>55</v>
      </c>
      <c r="F820">
        <v>93.909779045455537</v>
      </c>
      <c r="G820">
        <v>65.410249535894323</v>
      </c>
      <c r="H820">
        <v>2.8603204614063721E-6</v>
      </c>
    </row>
    <row r="821" spans="1:8" x14ac:dyDescent="0.2">
      <c r="A821">
        <v>2015</v>
      </c>
      <c r="B821" t="s">
        <v>25</v>
      </c>
      <c r="C821" t="s">
        <v>29</v>
      </c>
      <c r="D821" t="s">
        <v>64</v>
      </c>
      <c r="E821">
        <v>53</v>
      </c>
      <c r="F821">
        <v>90.494877989257162</v>
      </c>
      <c r="G821">
        <v>63.031695007316337</v>
      </c>
      <c r="H821">
        <v>2.7563088082643221E-6</v>
      </c>
    </row>
    <row r="822" spans="1:8" x14ac:dyDescent="0.2">
      <c r="A822">
        <v>2015</v>
      </c>
      <c r="B822" t="s">
        <v>4</v>
      </c>
      <c r="C822" t="s">
        <v>29</v>
      </c>
      <c r="D822" t="s">
        <v>65</v>
      </c>
      <c r="E822">
        <v>1115</v>
      </c>
      <c r="F822">
        <v>1903.8073388305991</v>
      </c>
      <c r="G822">
        <v>1326.0441496822209</v>
      </c>
      <c r="H822">
        <v>5.7986496626692803E-5</v>
      </c>
    </row>
    <row r="823" spans="1:8" x14ac:dyDescent="0.2">
      <c r="A823">
        <v>2015</v>
      </c>
      <c r="B823" t="s">
        <v>7</v>
      </c>
      <c r="C823" t="s">
        <v>29</v>
      </c>
      <c r="D823" t="s">
        <v>65</v>
      </c>
      <c r="E823">
        <v>0</v>
      </c>
      <c r="F823">
        <v>0</v>
      </c>
      <c r="G823">
        <v>0</v>
      </c>
      <c r="H823">
        <v>0</v>
      </c>
    </row>
    <row r="824" spans="1:8" x14ac:dyDescent="0.2">
      <c r="A824">
        <v>2015</v>
      </c>
      <c r="B824" t="s">
        <v>8</v>
      </c>
      <c r="C824" t="s">
        <v>29</v>
      </c>
      <c r="D824" t="s">
        <v>65</v>
      </c>
      <c r="E824">
        <v>0</v>
      </c>
      <c r="F824">
        <v>0</v>
      </c>
      <c r="G824">
        <v>0</v>
      </c>
      <c r="H824">
        <v>0</v>
      </c>
    </row>
    <row r="825" spans="1:8" x14ac:dyDescent="0.2">
      <c r="A825">
        <v>2015</v>
      </c>
      <c r="B825" t="s">
        <v>9</v>
      </c>
      <c r="C825" t="s">
        <v>29</v>
      </c>
      <c r="D825" t="s">
        <v>65</v>
      </c>
      <c r="E825">
        <v>0</v>
      </c>
      <c r="F825">
        <v>0</v>
      </c>
      <c r="G825">
        <v>0</v>
      </c>
      <c r="H825">
        <v>0</v>
      </c>
    </row>
    <row r="826" spans="1:8" x14ac:dyDescent="0.2">
      <c r="A826">
        <v>2015</v>
      </c>
      <c r="B826" t="s">
        <v>10</v>
      </c>
      <c r="C826" t="s">
        <v>29</v>
      </c>
      <c r="D826" t="s">
        <v>65</v>
      </c>
      <c r="E826">
        <v>0</v>
      </c>
      <c r="F826">
        <v>0</v>
      </c>
      <c r="G826">
        <v>0</v>
      </c>
      <c r="H826">
        <v>0</v>
      </c>
    </row>
    <row r="827" spans="1:8" x14ac:dyDescent="0.2">
      <c r="A827">
        <v>2015</v>
      </c>
      <c r="B827" t="s">
        <v>11</v>
      </c>
      <c r="C827" t="s">
        <v>29</v>
      </c>
      <c r="D827" t="s">
        <v>65</v>
      </c>
      <c r="E827">
        <v>0</v>
      </c>
      <c r="F827">
        <v>0</v>
      </c>
      <c r="G827">
        <v>0</v>
      </c>
      <c r="H827">
        <v>0</v>
      </c>
    </row>
    <row r="828" spans="1:8" x14ac:dyDescent="0.2">
      <c r="A828">
        <v>2015</v>
      </c>
      <c r="B828" t="s">
        <v>12</v>
      </c>
      <c r="C828" t="s">
        <v>29</v>
      </c>
      <c r="D828" t="s">
        <v>65</v>
      </c>
      <c r="E828">
        <v>0</v>
      </c>
      <c r="F828">
        <v>0</v>
      </c>
      <c r="G828">
        <v>0</v>
      </c>
      <c r="H828">
        <v>0</v>
      </c>
    </row>
    <row r="829" spans="1:8" x14ac:dyDescent="0.2">
      <c r="A829">
        <v>2015</v>
      </c>
      <c r="B829" t="s">
        <v>13</v>
      </c>
      <c r="C829" t="s">
        <v>29</v>
      </c>
      <c r="D829" t="s">
        <v>65</v>
      </c>
      <c r="E829">
        <v>0</v>
      </c>
      <c r="F829">
        <v>0</v>
      </c>
      <c r="G829">
        <v>0</v>
      </c>
      <c r="H829">
        <v>0</v>
      </c>
    </row>
    <row r="830" spans="1:8" x14ac:dyDescent="0.2">
      <c r="A830">
        <v>2015</v>
      </c>
      <c r="B830" t="s">
        <v>14</v>
      </c>
      <c r="C830" t="s">
        <v>29</v>
      </c>
      <c r="D830" t="s">
        <v>65</v>
      </c>
      <c r="E830">
        <v>0</v>
      </c>
      <c r="F830">
        <v>0</v>
      </c>
      <c r="G830">
        <v>0</v>
      </c>
      <c r="H830">
        <v>0</v>
      </c>
    </row>
    <row r="831" spans="1:8" x14ac:dyDescent="0.2">
      <c r="A831">
        <v>2015</v>
      </c>
      <c r="B831" t="s">
        <v>15</v>
      </c>
      <c r="C831" t="s">
        <v>29</v>
      </c>
      <c r="D831" t="s">
        <v>65</v>
      </c>
      <c r="E831">
        <v>0</v>
      </c>
      <c r="F831">
        <v>0</v>
      </c>
      <c r="G831">
        <v>0</v>
      </c>
      <c r="H831">
        <v>0</v>
      </c>
    </row>
    <row r="832" spans="1:8" x14ac:dyDescent="0.2">
      <c r="A832">
        <v>2015</v>
      </c>
      <c r="B832" t="s">
        <v>16</v>
      </c>
      <c r="C832" t="s">
        <v>29</v>
      </c>
      <c r="D832" t="s">
        <v>65</v>
      </c>
      <c r="E832">
        <v>0</v>
      </c>
      <c r="F832">
        <v>0</v>
      </c>
      <c r="G832">
        <v>0</v>
      </c>
      <c r="H832">
        <v>0</v>
      </c>
    </row>
    <row r="833" spans="1:8" x14ac:dyDescent="0.2">
      <c r="A833">
        <v>2015</v>
      </c>
      <c r="B833" t="s">
        <v>17</v>
      </c>
      <c r="C833" t="s">
        <v>29</v>
      </c>
      <c r="D833" t="s">
        <v>65</v>
      </c>
      <c r="E833">
        <v>0</v>
      </c>
      <c r="F833">
        <v>0</v>
      </c>
      <c r="G833">
        <v>0</v>
      </c>
      <c r="H833">
        <v>0</v>
      </c>
    </row>
    <row r="834" spans="1:8" x14ac:dyDescent="0.2">
      <c r="A834">
        <v>2015</v>
      </c>
      <c r="B834" t="s">
        <v>18</v>
      </c>
      <c r="C834" t="s">
        <v>29</v>
      </c>
      <c r="D834" t="s">
        <v>65</v>
      </c>
      <c r="E834">
        <v>0</v>
      </c>
      <c r="F834">
        <v>0</v>
      </c>
      <c r="G834">
        <v>0</v>
      </c>
      <c r="H834">
        <v>0</v>
      </c>
    </row>
    <row r="835" spans="1:8" x14ac:dyDescent="0.2">
      <c r="A835">
        <v>2015</v>
      </c>
      <c r="B835" t="s">
        <v>19</v>
      </c>
      <c r="C835" t="s">
        <v>29</v>
      </c>
      <c r="D835" t="s">
        <v>65</v>
      </c>
      <c r="E835">
        <v>0</v>
      </c>
      <c r="F835">
        <v>0</v>
      </c>
      <c r="G835">
        <v>0</v>
      </c>
      <c r="H835">
        <v>0</v>
      </c>
    </row>
    <row r="836" spans="1:8" x14ac:dyDescent="0.2">
      <c r="A836">
        <v>2015</v>
      </c>
      <c r="B836" t="s">
        <v>20</v>
      </c>
      <c r="C836" t="s">
        <v>29</v>
      </c>
      <c r="D836" t="s">
        <v>65</v>
      </c>
      <c r="E836">
        <v>0</v>
      </c>
      <c r="F836">
        <v>0</v>
      </c>
      <c r="G836">
        <v>0</v>
      </c>
      <c r="H836">
        <v>0</v>
      </c>
    </row>
    <row r="837" spans="1:8" x14ac:dyDescent="0.2">
      <c r="A837">
        <v>2015</v>
      </c>
      <c r="B837" t="s">
        <v>21</v>
      </c>
      <c r="C837" t="s">
        <v>29</v>
      </c>
      <c r="D837" t="s">
        <v>65</v>
      </c>
      <c r="E837">
        <v>0</v>
      </c>
      <c r="F837">
        <v>0</v>
      </c>
      <c r="G837">
        <v>0</v>
      </c>
      <c r="H837">
        <v>0</v>
      </c>
    </row>
    <row r="838" spans="1:8" x14ac:dyDescent="0.2">
      <c r="A838">
        <v>2015</v>
      </c>
      <c r="B838" t="s">
        <v>22</v>
      </c>
      <c r="C838" t="s">
        <v>29</v>
      </c>
      <c r="D838" t="s">
        <v>65</v>
      </c>
      <c r="E838">
        <v>0</v>
      </c>
      <c r="F838">
        <v>0</v>
      </c>
      <c r="G838">
        <v>0</v>
      </c>
      <c r="H838">
        <v>0</v>
      </c>
    </row>
    <row r="839" spans="1:8" x14ac:dyDescent="0.2">
      <c r="A839">
        <v>2015</v>
      </c>
      <c r="B839" t="s">
        <v>23</v>
      </c>
      <c r="C839" t="s">
        <v>29</v>
      </c>
      <c r="D839" t="s">
        <v>65</v>
      </c>
      <c r="E839">
        <v>0</v>
      </c>
      <c r="F839">
        <v>0</v>
      </c>
      <c r="G839">
        <v>0</v>
      </c>
      <c r="H839">
        <v>0</v>
      </c>
    </row>
    <row r="840" spans="1:8" x14ac:dyDescent="0.2">
      <c r="A840">
        <v>2015</v>
      </c>
      <c r="B840" t="s">
        <v>24</v>
      </c>
      <c r="C840" t="s">
        <v>29</v>
      </c>
      <c r="D840" t="s">
        <v>65</v>
      </c>
      <c r="E840">
        <v>0</v>
      </c>
      <c r="F840">
        <v>0</v>
      </c>
      <c r="G840">
        <v>0</v>
      </c>
      <c r="H840">
        <v>0</v>
      </c>
    </row>
    <row r="841" spans="1:8" x14ac:dyDescent="0.2">
      <c r="A841">
        <v>2015</v>
      </c>
      <c r="B841" t="s">
        <v>25</v>
      </c>
      <c r="C841" t="s">
        <v>29</v>
      </c>
      <c r="D841" t="s">
        <v>65</v>
      </c>
      <c r="E841">
        <v>0</v>
      </c>
      <c r="F841">
        <v>0</v>
      </c>
      <c r="G841">
        <v>0</v>
      </c>
      <c r="H841">
        <v>0</v>
      </c>
    </row>
    <row r="842" spans="1:8" x14ac:dyDescent="0.2">
      <c r="A842">
        <v>2015</v>
      </c>
      <c r="B842" t="s">
        <v>4</v>
      </c>
      <c r="C842" t="s">
        <v>29</v>
      </c>
      <c r="D842" t="s">
        <v>66</v>
      </c>
      <c r="E842">
        <v>0</v>
      </c>
      <c r="F842">
        <v>0</v>
      </c>
      <c r="G842">
        <v>0</v>
      </c>
      <c r="H842">
        <v>0</v>
      </c>
    </row>
    <row r="843" spans="1:8" x14ac:dyDescent="0.2">
      <c r="A843">
        <v>2015</v>
      </c>
      <c r="B843" t="s">
        <v>7</v>
      </c>
      <c r="C843" t="s">
        <v>29</v>
      </c>
      <c r="D843" t="s">
        <v>66</v>
      </c>
      <c r="E843">
        <v>0</v>
      </c>
      <c r="F843">
        <v>0</v>
      </c>
      <c r="G843">
        <v>0</v>
      </c>
      <c r="H843">
        <v>0</v>
      </c>
    </row>
    <row r="844" spans="1:8" x14ac:dyDescent="0.2">
      <c r="A844">
        <v>2015</v>
      </c>
      <c r="B844" t="s">
        <v>8</v>
      </c>
      <c r="C844" t="s">
        <v>29</v>
      </c>
      <c r="D844" t="s">
        <v>66</v>
      </c>
      <c r="E844">
        <v>0</v>
      </c>
      <c r="F844">
        <v>0</v>
      </c>
      <c r="G844">
        <v>0</v>
      </c>
      <c r="H844">
        <v>0</v>
      </c>
    </row>
    <row r="845" spans="1:8" x14ac:dyDescent="0.2">
      <c r="A845">
        <v>2015</v>
      </c>
      <c r="B845" t="s">
        <v>9</v>
      </c>
      <c r="C845" t="s">
        <v>29</v>
      </c>
      <c r="D845" t="s">
        <v>66</v>
      </c>
      <c r="E845">
        <v>520</v>
      </c>
      <c r="F845">
        <v>887.87427461157972</v>
      </c>
      <c r="G845">
        <v>618.42417743027363</v>
      </c>
      <c r="H845">
        <v>2.7043029816932969E-5</v>
      </c>
    </row>
    <row r="846" spans="1:8" x14ac:dyDescent="0.2">
      <c r="A846">
        <v>2015</v>
      </c>
      <c r="B846" t="s">
        <v>10</v>
      </c>
      <c r="C846" t="s">
        <v>29</v>
      </c>
      <c r="D846" t="s">
        <v>66</v>
      </c>
      <c r="E846">
        <v>0</v>
      </c>
      <c r="F846">
        <v>0</v>
      </c>
      <c r="G846">
        <v>0</v>
      </c>
      <c r="H846">
        <v>0</v>
      </c>
    </row>
    <row r="847" spans="1:8" x14ac:dyDescent="0.2">
      <c r="A847">
        <v>2015</v>
      </c>
      <c r="B847" t="s">
        <v>11</v>
      </c>
      <c r="C847" t="s">
        <v>29</v>
      </c>
      <c r="D847" t="s">
        <v>66</v>
      </c>
      <c r="E847">
        <v>0</v>
      </c>
      <c r="F847">
        <v>0</v>
      </c>
      <c r="G847">
        <v>0</v>
      </c>
      <c r="H847">
        <v>0</v>
      </c>
    </row>
    <row r="848" spans="1:8" x14ac:dyDescent="0.2">
      <c r="A848">
        <v>2015</v>
      </c>
      <c r="B848" t="s">
        <v>12</v>
      </c>
      <c r="C848" t="s">
        <v>29</v>
      </c>
      <c r="D848" t="s">
        <v>66</v>
      </c>
      <c r="E848">
        <v>0</v>
      </c>
      <c r="F848">
        <v>0</v>
      </c>
      <c r="G848">
        <v>0</v>
      </c>
      <c r="H848">
        <v>0</v>
      </c>
    </row>
    <row r="849" spans="1:8" x14ac:dyDescent="0.2">
      <c r="A849">
        <v>2015</v>
      </c>
      <c r="B849" t="s">
        <v>13</v>
      </c>
      <c r="C849" t="s">
        <v>29</v>
      </c>
      <c r="D849" t="s">
        <v>66</v>
      </c>
      <c r="E849">
        <v>0</v>
      </c>
      <c r="F849">
        <v>0</v>
      </c>
      <c r="G849">
        <v>0</v>
      </c>
      <c r="H849">
        <v>0</v>
      </c>
    </row>
    <row r="850" spans="1:8" x14ac:dyDescent="0.2">
      <c r="A850">
        <v>2015</v>
      </c>
      <c r="B850" t="s">
        <v>14</v>
      </c>
      <c r="C850" t="s">
        <v>29</v>
      </c>
      <c r="D850" t="s">
        <v>66</v>
      </c>
      <c r="E850">
        <v>0</v>
      </c>
      <c r="F850">
        <v>0</v>
      </c>
      <c r="G850">
        <v>0</v>
      </c>
      <c r="H850">
        <v>0</v>
      </c>
    </row>
    <row r="851" spans="1:8" x14ac:dyDescent="0.2">
      <c r="A851">
        <v>2015</v>
      </c>
      <c r="B851" t="s">
        <v>15</v>
      </c>
      <c r="C851" t="s">
        <v>29</v>
      </c>
      <c r="D851" t="s">
        <v>66</v>
      </c>
      <c r="E851">
        <v>0</v>
      </c>
      <c r="F851">
        <v>0</v>
      </c>
      <c r="G851">
        <v>0</v>
      </c>
      <c r="H851">
        <v>0</v>
      </c>
    </row>
    <row r="852" spans="1:8" x14ac:dyDescent="0.2">
      <c r="A852">
        <v>2015</v>
      </c>
      <c r="B852" t="s">
        <v>16</v>
      </c>
      <c r="C852" t="s">
        <v>29</v>
      </c>
      <c r="D852" t="s">
        <v>66</v>
      </c>
      <c r="E852">
        <v>0</v>
      </c>
      <c r="F852">
        <v>0</v>
      </c>
      <c r="G852">
        <v>0</v>
      </c>
      <c r="H852">
        <v>0</v>
      </c>
    </row>
    <row r="853" spans="1:8" x14ac:dyDescent="0.2">
      <c r="A853">
        <v>2015</v>
      </c>
      <c r="B853" t="s">
        <v>17</v>
      </c>
      <c r="C853" t="s">
        <v>29</v>
      </c>
      <c r="D853" t="s">
        <v>66</v>
      </c>
      <c r="E853">
        <v>0</v>
      </c>
      <c r="F853">
        <v>0</v>
      </c>
      <c r="G853">
        <v>0</v>
      </c>
      <c r="H853">
        <v>0</v>
      </c>
    </row>
    <row r="854" spans="1:8" x14ac:dyDescent="0.2">
      <c r="A854">
        <v>2015</v>
      </c>
      <c r="B854" t="s">
        <v>18</v>
      </c>
      <c r="C854" t="s">
        <v>29</v>
      </c>
      <c r="D854" t="s">
        <v>66</v>
      </c>
      <c r="E854">
        <v>0</v>
      </c>
      <c r="F854">
        <v>0</v>
      </c>
      <c r="G854">
        <v>0</v>
      </c>
      <c r="H854">
        <v>0</v>
      </c>
    </row>
    <row r="855" spans="1:8" x14ac:dyDescent="0.2">
      <c r="A855">
        <v>2015</v>
      </c>
      <c r="B855" t="s">
        <v>19</v>
      </c>
      <c r="C855" t="s">
        <v>29</v>
      </c>
      <c r="D855" t="s">
        <v>66</v>
      </c>
      <c r="E855">
        <v>0</v>
      </c>
      <c r="F855">
        <v>0</v>
      </c>
      <c r="G855">
        <v>0</v>
      </c>
      <c r="H855">
        <v>0</v>
      </c>
    </row>
    <row r="856" spans="1:8" x14ac:dyDescent="0.2">
      <c r="A856">
        <v>2015</v>
      </c>
      <c r="B856" t="s">
        <v>20</v>
      </c>
      <c r="C856" t="s">
        <v>29</v>
      </c>
      <c r="D856" t="s">
        <v>66</v>
      </c>
      <c r="E856">
        <v>0</v>
      </c>
      <c r="F856">
        <v>0</v>
      </c>
      <c r="G856">
        <v>0</v>
      </c>
      <c r="H856">
        <v>0</v>
      </c>
    </row>
    <row r="857" spans="1:8" x14ac:dyDescent="0.2">
      <c r="A857">
        <v>2015</v>
      </c>
      <c r="B857" t="s">
        <v>21</v>
      </c>
      <c r="C857" t="s">
        <v>29</v>
      </c>
      <c r="D857" t="s">
        <v>66</v>
      </c>
      <c r="E857">
        <v>0</v>
      </c>
      <c r="F857">
        <v>0</v>
      </c>
      <c r="G857">
        <v>0</v>
      </c>
      <c r="H857">
        <v>0</v>
      </c>
    </row>
    <row r="858" spans="1:8" x14ac:dyDescent="0.2">
      <c r="A858">
        <v>2015</v>
      </c>
      <c r="B858" t="s">
        <v>22</v>
      </c>
      <c r="C858" t="s">
        <v>29</v>
      </c>
      <c r="D858" t="s">
        <v>66</v>
      </c>
      <c r="E858">
        <v>0</v>
      </c>
      <c r="F858">
        <v>0</v>
      </c>
      <c r="G858">
        <v>0</v>
      </c>
      <c r="H858">
        <v>0</v>
      </c>
    </row>
    <row r="859" spans="1:8" x14ac:dyDescent="0.2">
      <c r="A859">
        <v>2015</v>
      </c>
      <c r="B859" t="s">
        <v>23</v>
      </c>
      <c r="C859" t="s">
        <v>29</v>
      </c>
      <c r="D859" t="s">
        <v>66</v>
      </c>
      <c r="E859">
        <v>0</v>
      </c>
      <c r="F859">
        <v>0</v>
      </c>
      <c r="G859">
        <v>0</v>
      </c>
      <c r="H859">
        <v>0</v>
      </c>
    </row>
    <row r="860" spans="1:8" x14ac:dyDescent="0.2">
      <c r="A860">
        <v>2015</v>
      </c>
      <c r="B860" t="s">
        <v>24</v>
      </c>
      <c r="C860" t="s">
        <v>29</v>
      </c>
      <c r="D860" t="s">
        <v>66</v>
      </c>
      <c r="E860">
        <v>0</v>
      </c>
      <c r="F860">
        <v>0</v>
      </c>
      <c r="G860">
        <v>0</v>
      </c>
      <c r="H860">
        <v>0</v>
      </c>
    </row>
    <row r="861" spans="1:8" x14ac:dyDescent="0.2">
      <c r="A861">
        <v>2015</v>
      </c>
      <c r="B861" t="s">
        <v>25</v>
      </c>
      <c r="C861" t="s">
        <v>29</v>
      </c>
      <c r="D861" t="s">
        <v>66</v>
      </c>
      <c r="E861">
        <v>0</v>
      </c>
      <c r="F861">
        <v>0</v>
      </c>
      <c r="G861">
        <v>0</v>
      </c>
      <c r="H861">
        <v>0</v>
      </c>
    </row>
    <row r="862" spans="1:8" x14ac:dyDescent="0.2">
      <c r="A862">
        <v>2015</v>
      </c>
      <c r="B862" t="s">
        <v>4</v>
      </c>
      <c r="C862" t="s">
        <v>29</v>
      </c>
      <c r="D862" t="s">
        <v>33</v>
      </c>
      <c r="E862">
        <v>0</v>
      </c>
      <c r="F862">
        <v>0</v>
      </c>
      <c r="G862">
        <v>0</v>
      </c>
      <c r="H862">
        <v>0</v>
      </c>
    </row>
    <row r="863" spans="1:8" x14ac:dyDescent="0.2">
      <c r="A863">
        <v>2015</v>
      </c>
      <c r="B863" t="s">
        <v>7</v>
      </c>
      <c r="C863" t="s">
        <v>29</v>
      </c>
      <c r="D863" t="s">
        <v>33</v>
      </c>
      <c r="E863">
        <v>0</v>
      </c>
      <c r="F863">
        <v>0</v>
      </c>
      <c r="G863">
        <v>0</v>
      </c>
      <c r="H863">
        <v>0</v>
      </c>
    </row>
    <row r="864" spans="1:8" x14ac:dyDescent="0.2">
      <c r="A864">
        <v>2015</v>
      </c>
      <c r="B864" t="s">
        <v>8</v>
      </c>
      <c r="C864" t="s">
        <v>29</v>
      </c>
      <c r="D864" t="s">
        <v>33</v>
      </c>
      <c r="E864">
        <v>0</v>
      </c>
      <c r="F864">
        <v>0</v>
      </c>
      <c r="G864">
        <v>0</v>
      </c>
      <c r="H864">
        <v>0</v>
      </c>
    </row>
    <row r="865" spans="1:8" x14ac:dyDescent="0.2">
      <c r="A865">
        <v>2015</v>
      </c>
      <c r="B865" t="s">
        <v>9</v>
      </c>
      <c r="C865" t="s">
        <v>29</v>
      </c>
      <c r="D865" t="s">
        <v>33</v>
      </c>
      <c r="E865">
        <v>0.3</v>
      </c>
      <c r="F865">
        <v>0.51223515842975753</v>
      </c>
      <c r="G865">
        <v>0.35678317928669628</v>
      </c>
      <c r="H865">
        <v>1.5601747971307479E-8</v>
      </c>
    </row>
    <row r="866" spans="1:8" x14ac:dyDescent="0.2">
      <c r="A866">
        <v>2015</v>
      </c>
      <c r="B866" t="s">
        <v>10</v>
      </c>
      <c r="C866" t="s">
        <v>29</v>
      </c>
      <c r="D866" t="s">
        <v>33</v>
      </c>
      <c r="E866">
        <v>3</v>
      </c>
      <c r="F866">
        <v>5.1223515842975758</v>
      </c>
      <c r="G866">
        <v>3.5678317928669632</v>
      </c>
      <c r="H866">
        <v>1.560174797130748E-7</v>
      </c>
    </row>
    <row r="867" spans="1:8" x14ac:dyDescent="0.2">
      <c r="A867">
        <v>2015</v>
      </c>
      <c r="B867" t="s">
        <v>11</v>
      </c>
      <c r="C867" t="s">
        <v>29</v>
      </c>
      <c r="D867" t="s">
        <v>33</v>
      </c>
      <c r="E867">
        <v>1</v>
      </c>
      <c r="F867">
        <v>1.7074505280991921</v>
      </c>
      <c r="G867">
        <v>1.1892772642889879</v>
      </c>
      <c r="H867">
        <v>5.2005826571024952E-8</v>
      </c>
    </row>
    <row r="868" spans="1:8" x14ac:dyDescent="0.2">
      <c r="A868">
        <v>2015</v>
      </c>
      <c r="B868" t="s">
        <v>12</v>
      </c>
      <c r="C868" t="s">
        <v>29</v>
      </c>
      <c r="D868" t="s">
        <v>33</v>
      </c>
      <c r="E868">
        <v>3</v>
      </c>
      <c r="F868">
        <v>5.1223515842975758</v>
      </c>
      <c r="G868">
        <v>3.5678317928669632</v>
      </c>
      <c r="H868">
        <v>1.560174797130748E-7</v>
      </c>
    </row>
    <row r="869" spans="1:8" x14ac:dyDescent="0.2">
      <c r="A869">
        <v>2015</v>
      </c>
      <c r="B869" t="s">
        <v>13</v>
      </c>
      <c r="C869" t="s">
        <v>29</v>
      </c>
      <c r="D869" t="s">
        <v>33</v>
      </c>
      <c r="E869">
        <v>0.1</v>
      </c>
      <c r="F869">
        <v>0.1707450528099192</v>
      </c>
      <c r="G869">
        <v>0.1189277264288988</v>
      </c>
      <c r="H869">
        <v>5.2005826571024944E-9</v>
      </c>
    </row>
    <row r="870" spans="1:8" x14ac:dyDescent="0.2">
      <c r="A870">
        <v>2015</v>
      </c>
      <c r="B870" t="s">
        <v>14</v>
      </c>
      <c r="C870" t="s">
        <v>29</v>
      </c>
      <c r="D870" t="s">
        <v>33</v>
      </c>
      <c r="E870">
        <v>0.1</v>
      </c>
      <c r="F870">
        <v>0.1707450528099192</v>
      </c>
      <c r="G870">
        <v>0.1189277264288988</v>
      </c>
      <c r="H870">
        <v>5.2005826571024944E-9</v>
      </c>
    </row>
    <row r="871" spans="1:8" x14ac:dyDescent="0.2">
      <c r="A871">
        <v>2015</v>
      </c>
      <c r="B871" t="s">
        <v>15</v>
      </c>
      <c r="C871" t="s">
        <v>29</v>
      </c>
      <c r="D871" t="s">
        <v>33</v>
      </c>
      <c r="E871">
        <v>2</v>
      </c>
      <c r="F871">
        <v>3.4149010561983841</v>
      </c>
      <c r="G871">
        <v>2.378554528577975</v>
      </c>
      <c r="H871">
        <v>1.040116531420499E-7</v>
      </c>
    </row>
    <row r="872" spans="1:8" x14ac:dyDescent="0.2">
      <c r="A872">
        <v>2015</v>
      </c>
      <c r="B872" t="s">
        <v>16</v>
      </c>
      <c r="C872" t="s">
        <v>29</v>
      </c>
      <c r="D872" t="s">
        <v>33</v>
      </c>
      <c r="E872">
        <v>0.4</v>
      </c>
      <c r="F872">
        <v>0.68298021123967678</v>
      </c>
      <c r="G872">
        <v>0.4757109057155951</v>
      </c>
      <c r="H872">
        <v>2.0802330628409981E-8</v>
      </c>
    </row>
    <row r="873" spans="1:8" x14ac:dyDescent="0.2">
      <c r="A873">
        <v>2015</v>
      </c>
      <c r="B873" t="s">
        <v>17</v>
      </c>
      <c r="C873" t="s">
        <v>29</v>
      </c>
      <c r="D873" t="s">
        <v>33</v>
      </c>
      <c r="E873">
        <v>3.6</v>
      </c>
      <c r="F873">
        <v>6.1468219011570913</v>
      </c>
      <c r="G873">
        <v>4.2813981514403556</v>
      </c>
      <c r="H873">
        <v>1.8722097565568979E-7</v>
      </c>
    </row>
    <row r="874" spans="1:8" x14ac:dyDescent="0.2">
      <c r="A874">
        <v>2015</v>
      </c>
      <c r="B874" t="s">
        <v>18</v>
      </c>
      <c r="C874" t="s">
        <v>29</v>
      </c>
      <c r="D874" t="s">
        <v>33</v>
      </c>
      <c r="E874">
        <v>0</v>
      </c>
      <c r="F874">
        <v>0</v>
      </c>
      <c r="G874">
        <v>0</v>
      </c>
      <c r="H874">
        <v>0</v>
      </c>
    </row>
    <row r="875" spans="1:8" x14ac:dyDescent="0.2">
      <c r="A875">
        <v>2015</v>
      </c>
      <c r="B875" t="s">
        <v>19</v>
      </c>
      <c r="C875" t="s">
        <v>29</v>
      </c>
      <c r="D875" t="s">
        <v>33</v>
      </c>
      <c r="E875">
        <v>3</v>
      </c>
      <c r="F875">
        <v>5.1223515842975758</v>
      </c>
      <c r="G875">
        <v>3.5678317928669632</v>
      </c>
      <c r="H875">
        <v>1.560174797130748E-7</v>
      </c>
    </row>
    <row r="876" spans="1:8" x14ac:dyDescent="0.2">
      <c r="A876">
        <v>2015</v>
      </c>
      <c r="B876" t="s">
        <v>20</v>
      </c>
      <c r="C876" t="s">
        <v>29</v>
      </c>
      <c r="D876" t="s">
        <v>33</v>
      </c>
      <c r="E876">
        <v>0</v>
      </c>
      <c r="F876">
        <v>0</v>
      </c>
      <c r="G876">
        <v>0</v>
      </c>
      <c r="H876">
        <v>0</v>
      </c>
    </row>
    <row r="877" spans="1:8" x14ac:dyDescent="0.2">
      <c r="A877">
        <v>2015</v>
      </c>
      <c r="B877" t="s">
        <v>21</v>
      </c>
      <c r="C877" t="s">
        <v>29</v>
      </c>
      <c r="D877" t="s">
        <v>33</v>
      </c>
      <c r="E877">
        <v>0.2</v>
      </c>
      <c r="F877">
        <v>0.34149010561983839</v>
      </c>
      <c r="G877">
        <v>0.23785545285779761</v>
      </c>
      <c r="H877">
        <v>1.040116531420499E-8</v>
      </c>
    </row>
    <row r="878" spans="1:8" x14ac:dyDescent="0.2">
      <c r="A878">
        <v>2015</v>
      </c>
      <c r="B878" t="s">
        <v>22</v>
      </c>
      <c r="C878" t="s">
        <v>29</v>
      </c>
      <c r="D878" t="s">
        <v>33</v>
      </c>
      <c r="E878">
        <v>0.1</v>
      </c>
      <c r="F878">
        <v>0.1707450528099192</v>
      </c>
      <c r="G878">
        <v>0.1189277264288988</v>
      </c>
      <c r="H878">
        <v>5.2005826571024944E-9</v>
      </c>
    </row>
    <row r="879" spans="1:8" x14ac:dyDescent="0.2">
      <c r="A879">
        <v>2015</v>
      </c>
      <c r="B879" t="s">
        <v>23</v>
      </c>
      <c r="C879" t="s">
        <v>29</v>
      </c>
      <c r="D879" t="s">
        <v>33</v>
      </c>
      <c r="E879">
        <v>1</v>
      </c>
      <c r="F879">
        <v>1.7074505280991921</v>
      </c>
      <c r="G879">
        <v>1.1892772642889879</v>
      </c>
      <c r="H879">
        <v>5.2005826571024952E-8</v>
      </c>
    </row>
    <row r="880" spans="1:8" x14ac:dyDescent="0.2">
      <c r="A880">
        <v>2015</v>
      </c>
      <c r="B880" t="s">
        <v>24</v>
      </c>
      <c r="C880" t="s">
        <v>29</v>
      </c>
      <c r="D880" t="s">
        <v>33</v>
      </c>
      <c r="E880">
        <v>0.4</v>
      </c>
      <c r="F880">
        <v>0.68298021123967678</v>
      </c>
      <c r="G880">
        <v>0.4757109057155951</v>
      </c>
      <c r="H880">
        <v>2.0802330628409981E-8</v>
      </c>
    </row>
    <row r="881" spans="1:8" x14ac:dyDescent="0.2">
      <c r="A881">
        <v>2015</v>
      </c>
      <c r="B881" t="s">
        <v>25</v>
      </c>
      <c r="C881" t="s">
        <v>29</v>
      </c>
      <c r="D881" t="s">
        <v>33</v>
      </c>
      <c r="E881">
        <v>1</v>
      </c>
      <c r="F881">
        <v>1.7074505280991921</v>
      </c>
      <c r="G881">
        <v>1.1892772642889879</v>
      </c>
      <c r="H881">
        <v>5.2005826571024952E-8</v>
      </c>
    </row>
    <row r="882" spans="1:8" x14ac:dyDescent="0.2">
      <c r="A882">
        <v>2015</v>
      </c>
      <c r="B882" t="s">
        <v>4</v>
      </c>
      <c r="C882" t="s">
        <v>29</v>
      </c>
      <c r="D882" t="s">
        <v>67</v>
      </c>
      <c r="E882">
        <v>1</v>
      </c>
      <c r="F882">
        <v>1.7074505280991921</v>
      </c>
      <c r="G882">
        <v>1.1892772642889879</v>
      </c>
      <c r="H882">
        <v>5.2005826571024952E-8</v>
      </c>
    </row>
    <row r="883" spans="1:8" x14ac:dyDescent="0.2">
      <c r="A883">
        <v>2015</v>
      </c>
      <c r="B883" t="s">
        <v>7</v>
      </c>
      <c r="C883" t="s">
        <v>29</v>
      </c>
      <c r="D883" t="s">
        <v>67</v>
      </c>
      <c r="E883">
        <v>1</v>
      </c>
      <c r="F883">
        <v>1.7074505280991921</v>
      </c>
      <c r="G883">
        <v>1.1892772642889879</v>
      </c>
      <c r="H883">
        <v>5.2005826571024952E-8</v>
      </c>
    </row>
    <row r="884" spans="1:8" x14ac:dyDescent="0.2">
      <c r="A884">
        <v>2015</v>
      </c>
      <c r="B884" t="s">
        <v>8</v>
      </c>
      <c r="C884" t="s">
        <v>29</v>
      </c>
      <c r="D884" t="s">
        <v>67</v>
      </c>
      <c r="E884">
        <v>318</v>
      </c>
      <c r="F884">
        <v>542.96926793554303</v>
      </c>
      <c r="G884">
        <v>378.19017004389798</v>
      </c>
      <c r="H884">
        <v>1.653785284958593E-5</v>
      </c>
    </row>
    <row r="885" spans="1:8" x14ac:dyDescent="0.2">
      <c r="A885">
        <v>2015</v>
      </c>
      <c r="B885" t="s">
        <v>9</v>
      </c>
      <c r="C885" t="s">
        <v>29</v>
      </c>
      <c r="D885" t="s">
        <v>67</v>
      </c>
      <c r="E885">
        <v>87</v>
      </c>
      <c r="F885">
        <v>148.5481959446297</v>
      </c>
      <c r="G885">
        <v>103.4671219931419</v>
      </c>
      <c r="H885">
        <v>4.5245069116791686E-6</v>
      </c>
    </row>
    <row r="886" spans="1:8" x14ac:dyDescent="0.2">
      <c r="A886">
        <v>2015</v>
      </c>
      <c r="B886" t="s">
        <v>10</v>
      </c>
      <c r="C886" t="s">
        <v>29</v>
      </c>
      <c r="D886" t="s">
        <v>67</v>
      </c>
      <c r="E886">
        <v>44</v>
      </c>
      <c r="F886">
        <v>75.127823236364449</v>
      </c>
      <c r="G886">
        <v>52.328199628715453</v>
      </c>
      <c r="H886">
        <v>2.2882563691250968E-6</v>
      </c>
    </row>
    <row r="887" spans="1:8" x14ac:dyDescent="0.2">
      <c r="A887">
        <v>2015</v>
      </c>
      <c r="B887" t="s">
        <v>11</v>
      </c>
      <c r="C887" t="s">
        <v>29</v>
      </c>
      <c r="D887" t="s">
        <v>67</v>
      </c>
      <c r="E887">
        <v>20</v>
      </c>
      <c r="F887">
        <v>34.149010561983843</v>
      </c>
      <c r="G887">
        <v>23.785545285779751</v>
      </c>
      <c r="H887">
        <v>1.0401165314204991E-6</v>
      </c>
    </row>
    <row r="888" spans="1:8" x14ac:dyDescent="0.2">
      <c r="A888">
        <v>2015</v>
      </c>
      <c r="B888" t="s">
        <v>12</v>
      </c>
      <c r="C888" t="s">
        <v>29</v>
      </c>
      <c r="D888" t="s">
        <v>67</v>
      </c>
      <c r="E888">
        <v>11</v>
      </c>
      <c r="F888">
        <v>18.781955809091109</v>
      </c>
      <c r="G888">
        <v>13.08204990717886</v>
      </c>
      <c r="H888">
        <v>5.7206409228127431E-7</v>
      </c>
    </row>
    <row r="889" spans="1:8" x14ac:dyDescent="0.2">
      <c r="A889">
        <v>2015</v>
      </c>
      <c r="B889" t="s">
        <v>13</v>
      </c>
      <c r="C889" t="s">
        <v>29</v>
      </c>
      <c r="D889" t="s">
        <v>67</v>
      </c>
      <c r="E889">
        <v>0.8</v>
      </c>
      <c r="F889">
        <v>1.365960422479354</v>
      </c>
      <c r="G889">
        <v>0.9514218114311902</v>
      </c>
      <c r="H889">
        <v>4.1604661256819948E-8</v>
      </c>
    </row>
    <row r="890" spans="1:8" x14ac:dyDescent="0.2">
      <c r="A890">
        <v>2015</v>
      </c>
      <c r="B890" t="s">
        <v>14</v>
      </c>
      <c r="C890" t="s">
        <v>29</v>
      </c>
      <c r="D890" t="s">
        <v>67</v>
      </c>
      <c r="E890">
        <v>1</v>
      </c>
      <c r="F890">
        <v>1.7074505280991921</v>
      </c>
      <c r="G890">
        <v>1.1892772642889879</v>
      </c>
      <c r="H890">
        <v>5.2005826571024952E-8</v>
      </c>
    </row>
    <row r="891" spans="1:8" x14ac:dyDescent="0.2">
      <c r="A891">
        <v>2015</v>
      </c>
      <c r="B891" t="s">
        <v>15</v>
      </c>
      <c r="C891" t="s">
        <v>29</v>
      </c>
      <c r="D891" t="s">
        <v>67</v>
      </c>
      <c r="E891">
        <v>0.6</v>
      </c>
      <c r="F891">
        <v>1.0244703168595151</v>
      </c>
      <c r="G891">
        <v>0.71356635857339257</v>
      </c>
      <c r="H891">
        <v>3.1203495942614958E-8</v>
      </c>
    </row>
    <row r="892" spans="1:8" x14ac:dyDescent="0.2">
      <c r="A892">
        <v>2015</v>
      </c>
      <c r="B892" t="s">
        <v>16</v>
      </c>
      <c r="C892" t="s">
        <v>29</v>
      </c>
      <c r="D892" t="s">
        <v>67</v>
      </c>
      <c r="E892">
        <v>3</v>
      </c>
      <c r="F892">
        <v>5.1223515842975758</v>
      </c>
      <c r="G892">
        <v>3.5678317928669632</v>
      </c>
      <c r="H892">
        <v>1.560174797130748E-7</v>
      </c>
    </row>
    <row r="893" spans="1:8" x14ac:dyDescent="0.2">
      <c r="A893">
        <v>2015</v>
      </c>
      <c r="B893" t="s">
        <v>17</v>
      </c>
      <c r="C893" t="s">
        <v>29</v>
      </c>
      <c r="D893" t="s">
        <v>67</v>
      </c>
      <c r="E893">
        <v>3</v>
      </c>
      <c r="F893">
        <v>5.1223515842975758</v>
      </c>
      <c r="G893">
        <v>3.5678317928669632</v>
      </c>
      <c r="H893">
        <v>1.560174797130748E-7</v>
      </c>
    </row>
    <row r="894" spans="1:8" x14ac:dyDescent="0.2">
      <c r="A894">
        <v>2015</v>
      </c>
      <c r="B894" t="s">
        <v>18</v>
      </c>
      <c r="C894" t="s">
        <v>29</v>
      </c>
      <c r="D894" t="s">
        <v>67</v>
      </c>
      <c r="E894">
        <v>0</v>
      </c>
      <c r="F894">
        <v>0</v>
      </c>
      <c r="G894">
        <v>0</v>
      </c>
      <c r="H894">
        <v>0</v>
      </c>
    </row>
    <row r="895" spans="1:8" x14ac:dyDescent="0.2">
      <c r="A895">
        <v>2015</v>
      </c>
      <c r="B895" t="s">
        <v>19</v>
      </c>
      <c r="C895" t="s">
        <v>29</v>
      </c>
      <c r="D895" t="s">
        <v>67</v>
      </c>
      <c r="E895">
        <v>4</v>
      </c>
      <c r="F895">
        <v>6.8298021123967674</v>
      </c>
      <c r="G895">
        <v>4.7571090571559509</v>
      </c>
      <c r="H895">
        <v>2.0802330628409981E-7</v>
      </c>
    </row>
    <row r="896" spans="1:8" x14ac:dyDescent="0.2">
      <c r="A896">
        <v>2015</v>
      </c>
      <c r="B896" t="s">
        <v>20</v>
      </c>
      <c r="C896" t="s">
        <v>29</v>
      </c>
      <c r="D896" t="s">
        <v>67</v>
      </c>
      <c r="E896">
        <v>0</v>
      </c>
      <c r="F896">
        <v>0</v>
      </c>
      <c r="G896">
        <v>0</v>
      </c>
      <c r="H896">
        <v>0</v>
      </c>
    </row>
    <row r="897" spans="1:8" x14ac:dyDescent="0.2">
      <c r="A897">
        <v>2015</v>
      </c>
      <c r="B897" t="s">
        <v>21</v>
      </c>
      <c r="C897" t="s">
        <v>29</v>
      </c>
      <c r="D897" t="s">
        <v>67</v>
      </c>
      <c r="E897">
        <v>0.2</v>
      </c>
      <c r="F897">
        <v>0.34149010561983839</v>
      </c>
      <c r="G897">
        <v>0.23785545285779761</v>
      </c>
      <c r="H897">
        <v>1.040116531420499E-8</v>
      </c>
    </row>
    <row r="898" spans="1:8" x14ac:dyDescent="0.2">
      <c r="A898">
        <v>2015</v>
      </c>
      <c r="B898" t="s">
        <v>22</v>
      </c>
      <c r="C898" t="s">
        <v>29</v>
      </c>
      <c r="D898" t="s">
        <v>67</v>
      </c>
      <c r="E898">
        <v>0.5</v>
      </c>
      <c r="F898">
        <v>0.85372526404959592</v>
      </c>
      <c r="G898">
        <v>0.59463863214449386</v>
      </c>
      <c r="H898">
        <v>2.6002913285512469E-8</v>
      </c>
    </row>
    <row r="899" spans="1:8" x14ac:dyDescent="0.2">
      <c r="A899">
        <v>2015</v>
      </c>
      <c r="B899" t="s">
        <v>23</v>
      </c>
      <c r="C899" t="s">
        <v>29</v>
      </c>
      <c r="D899" t="s">
        <v>67</v>
      </c>
      <c r="E899">
        <v>3</v>
      </c>
      <c r="F899">
        <v>5.1223515842975758</v>
      </c>
      <c r="G899">
        <v>3.5678317928669632</v>
      </c>
      <c r="H899">
        <v>1.560174797130748E-7</v>
      </c>
    </row>
    <row r="900" spans="1:8" x14ac:dyDescent="0.2">
      <c r="A900">
        <v>2015</v>
      </c>
      <c r="B900" t="s">
        <v>24</v>
      </c>
      <c r="C900" t="s">
        <v>29</v>
      </c>
      <c r="D900" t="s">
        <v>67</v>
      </c>
      <c r="E900">
        <v>1</v>
      </c>
      <c r="F900">
        <v>1.7074505280991921</v>
      </c>
      <c r="G900">
        <v>1.1892772642889879</v>
      </c>
      <c r="H900">
        <v>5.2005826571024952E-8</v>
      </c>
    </row>
    <row r="901" spans="1:8" x14ac:dyDescent="0.2">
      <c r="A901">
        <v>2015</v>
      </c>
      <c r="B901" t="s">
        <v>25</v>
      </c>
      <c r="C901" t="s">
        <v>29</v>
      </c>
      <c r="D901" t="s">
        <v>67</v>
      </c>
      <c r="E901">
        <v>1</v>
      </c>
      <c r="F901">
        <v>1.7074505280991921</v>
      </c>
      <c r="G901">
        <v>1.1892772642889879</v>
      </c>
      <c r="H901">
        <v>5.2005826571024952E-8</v>
      </c>
    </row>
    <row r="902" spans="1:8" x14ac:dyDescent="0.2">
      <c r="A902">
        <v>2015</v>
      </c>
      <c r="B902" t="s">
        <v>4</v>
      </c>
      <c r="C902" t="s">
        <v>34</v>
      </c>
      <c r="D902" t="s">
        <v>35</v>
      </c>
      <c r="E902">
        <v>1629</v>
      </c>
      <c r="F902">
        <v>2781.4369102735841</v>
      </c>
      <c r="G902">
        <v>1937.3326635267611</v>
      </c>
      <c r="H902">
        <v>8.4717491484199634E-5</v>
      </c>
    </row>
    <row r="903" spans="1:8" x14ac:dyDescent="0.2">
      <c r="A903">
        <v>2015</v>
      </c>
      <c r="B903" t="s">
        <v>7</v>
      </c>
      <c r="C903" t="s">
        <v>34</v>
      </c>
      <c r="D903" t="s">
        <v>35</v>
      </c>
      <c r="E903">
        <v>223</v>
      </c>
      <c r="F903">
        <v>380.76146776611978</v>
      </c>
      <c r="G903">
        <v>265.20882993644432</v>
      </c>
      <c r="H903">
        <v>1.1597299325338561E-5</v>
      </c>
    </row>
    <row r="904" spans="1:8" x14ac:dyDescent="0.2">
      <c r="A904">
        <v>2015</v>
      </c>
      <c r="B904" t="s">
        <v>8</v>
      </c>
      <c r="C904" t="s">
        <v>34</v>
      </c>
      <c r="D904" t="s">
        <v>35</v>
      </c>
      <c r="E904">
        <v>102</v>
      </c>
      <c r="F904">
        <v>174.15995386611749</v>
      </c>
      <c r="G904">
        <v>121.3062809574767</v>
      </c>
      <c r="H904">
        <v>5.3045943102445434E-6</v>
      </c>
    </row>
    <row r="905" spans="1:8" x14ac:dyDescent="0.2">
      <c r="A905">
        <v>2015</v>
      </c>
      <c r="B905" t="s">
        <v>9</v>
      </c>
      <c r="C905" t="s">
        <v>34</v>
      </c>
      <c r="D905" t="s">
        <v>35</v>
      </c>
      <c r="E905">
        <v>2810</v>
      </c>
      <c r="F905">
        <v>4797.9359839587287</v>
      </c>
      <c r="G905">
        <v>3341.8691126520562</v>
      </c>
      <c r="H905">
        <v>1.461363726645801E-4</v>
      </c>
    </row>
    <row r="906" spans="1:8" x14ac:dyDescent="0.2">
      <c r="A906">
        <v>2015</v>
      </c>
      <c r="B906" t="s">
        <v>10</v>
      </c>
      <c r="C906" t="s">
        <v>34</v>
      </c>
      <c r="D906" t="s">
        <v>35</v>
      </c>
      <c r="E906">
        <v>8733</v>
      </c>
      <c r="F906">
        <v>14911.165461890239</v>
      </c>
      <c r="G906">
        <v>10385.958349035731</v>
      </c>
      <c r="H906">
        <v>4.541668834447608E-4</v>
      </c>
    </row>
    <row r="907" spans="1:8" x14ac:dyDescent="0.2">
      <c r="A907">
        <v>2015</v>
      </c>
      <c r="B907" t="s">
        <v>11</v>
      </c>
      <c r="C907" t="s">
        <v>34</v>
      </c>
      <c r="D907" t="s">
        <v>35</v>
      </c>
      <c r="E907">
        <v>2671</v>
      </c>
      <c r="F907">
        <v>4560.6003605529413</v>
      </c>
      <c r="G907">
        <v>3176.5595729158858</v>
      </c>
      <c r="H907">
        <v>1.3890756277120761E-4</v>
      </c>
    </row>
    <row r="908" spans="1:8" x14ac:dyDescent="0.2">
      <c r="A908">
        <v>2015</v>
      </c>
      <c r="B908" t="s">
        <v>12</v>
      </c>
      <c r="C908" t="s">
        <v>34</v>
      </c>
      <c r="D908" t="s">
        <v>35</v>
      </c>
      <c r="E908">
        <v>5219</v>
      </c>
      <c r="F908">
        <v>8911.184306149682</v>
      </c>
      <c r="G908">
        <v>6206.838042324227</v>
      </c>
      <c r="H908">
        <v>2.7141840887417919E-4</v>
      </c>
    </row>
    <row r="909" spans="1:8" x14ac:dyDescent="0.2">
      <c r="A909">
        <v>2015</v>
      </c>
      <c r="B909" t="s">
        <v>13</v>
      </c>
      <c r="C909" t="s">
        <v>34</v>
      </c>
      <c r="D909" t="s">
        <v>35</v>
      </c>
      <c r="E909">
        <v>1243</v>
      </c>
      <c r="F909">
        <v>2122.3610064272948</v>
      </c>
      <c r="G909">
        <v>1478.271639511212</v>
      </c>
      <c r="H909">
        <v>6.4643242427783995E-5</v>
      </c>
    </row>
    <row r="910" spans="1:8" x14ac:dyDescent="0.2">
      <c r="A910">
        <v>2015</v>
      </c>
      <c r="B910" t="s">
        <v>14</v>
      </c>
      <c r="C910" t="s">
        <v>34</v>
      </c>
      <c r="D910" t="s">
        <v>35</v>
      </c>
      <c r="E910">
        <v>295</v>
      </c>
      <c r="F910">
        <v>503.69790578926148</v>
      </c>
      <c r="G910">
        <v>350.83679296525128</v>
      </c>
      <c r="H910">
        <v>1.534171883845236E-5</v>
      </c>
    </row>
    <row r="911" spans="1:8" x14ac:dyDescent="0.2">
      <c r="A911">
        <v>2015</v>
      </c>
      <c r="B911" t="s">
        <v>15</v>
      </c>
      <c r="C911" t="s">
        <v>34</v>
      </c>
      <c r="D911" t="s">
        <v>35</v>
      </c>
      <c r="E911">
        <v>700</v>
      </c>
      <c r="F911">
        <v>1195.215369669434</v>
      </c>
      <c r="G911">
        <v>832.4940850022914</v>
      </c>
      <c r="H911">
        <v>3.6404078599717459E-5</v>
      </c>
    </row>
    <row r="912" spans="1:8" x14ac:dyDescent="0.2">
      <c r="A912">
        <v>2015</v>
      </c>
      <c r="B912" t="s">
        <v>16</v>
      </c>
      <c r="C912" t="s">
        <v>34</v>
      </c>
      <c r="D912" t="s">
        <v>35</v>
      </c>
      <c r="E912">
        <v>613</v>
      </c>
      <c r="F912">
        <v>1046.667173724805</v>
      </c>
      <c r="G912">
        <v>729.02696300914943</v>
      </c>
      <c r="H912">
        <v>3.187957168803829E-5</v>
      </c>
    </row>
    <row r="913" spans="1:8" x14ac:dyDescent="0.2">
      <c r="A913">
        <v>2015</v>
      </c>
      <c r="B913" t="s">
        <v>17</v>
      </c>
      <c r="C913" t="s">
        <v>34</v>
      </c>
      <c r="D913" t="s">
        <v>35</v>
      </c>
      <c r="E913">
        <v>4575</v>
      </c>
      <c r="F913">
        <v>7811.586166053803</v>
      </c>
      <c r="G913">
        <v>5440.9434841221182</v>
      </c>
      <c r="H913">
        <v>2.3792665656243911E-4</v>
      </c>
    </row>
    <row r="914" spans="1:8" x14ac:dyDescent="0.2">
      <c r="A914">
        <v>2015</v>
      </c>
      <c r="B914" t="s">
        <v>18</v>
      </c>
      <c r="C914" t="s">
        <v>34</v>
      </c>
      <c r="D914" t="s">
        <v>35</v>
      </c>
      <c r="E914">
        <v>36</v>
      </c>
      <c r="F914">
        <v>61.468219011570902</v>
      </c>
      <c r="G914">
        <v>42.813981514403551</v>
      </c>
      <c r="H914">
        <v>1.872209756556898E-6</v>
      </c>
    </row>
    <row r="915" spans="1:8" x14ac:dyDescent="0.2">
      <c r="A915">
        <v>2015</v>
      </c>
      <c r="B915" t="s">
        <v>19</v>
      </c>
      <c r="C915" t="s">
        <v>34</v>
      </c>
      <c r="D915" t="s">
        <v>35</v>
      </c>
      <c r="E915">
        <v>9419</v>
      </c>
      <c r="F915">
        <v>16082.47652416629</v>
      </c>
      <c r="G915">
        <v>11201.802552337969</v>
      </c>
      <c r="H915">
        <v>4.8984288047248387E-4</v>
      </c>
    </row>
    <row r="916" spans="1:8" x14ac:dyDescent="0.2">
      <c r="A916">
        <v>2015</v>
      </c>
      <c r="B916" t="s">
        <v>20</v>
      </c>
      <c r="C916" t="s">
        <v>34</v>
      </c>
      <c r="D916" t="s">
        <v>35</v>
      </c>
      <c r="E916">
        <v>1976</v>
      </c>
      <c r="F916">
        <v>3373.9222435240031</v>
      </c>
      <c r="G916">
        <v>2350.0118742350401</v>
      </c>
      <c r="H916">
        <v>1.027635133043453E-4</v>
      </c>
    </row>
    <row r="917" spans="1:8" x14ac:dyDescent="0.2">
      <c r="A917">
        <v>2015</v>
      </c>
      <c r="B917" t="s">
        <v>21</v>
      </c>
      <c r="C917" t="s">
        <v>34</v>
      </c>
      <c r="D917" t="s">
        <v>35</v>
      </c>
      <c r="E917">
        <v>1254</v>
      </c>
      <c r="F917">
        <v>2141.1429622363871</v>
      </c>
      <c r="G917">
        <v>1491.353689418391</v>
      </c>
      <c r="H917">
        <v>6.5215306520065275E-5</v>
      </c>
    </row>
    <row r="918" spans="1:8" x14ac:dyDescent="0.2">
      <c r="A918">
        <v>2015</v>
      </c>
      <c r="B918" t="s">
        <v>22</v>
      </c>
      <c r="C918" t="s">
        <v>34</v>
      </c>
      <c r="D918" t="s">
        <v>35</v>
      </c>
      <c r="E918">
        <v>165</v>
      </c>
      <c r="F918">
        <v>281.72933713636661</v>
      </c>
      <c r="G918">
        <v>196.23074860768301</v>
      </c>
      <c r="H918">
        <v>8.5809613842191166E-6</v>
      </c>
    </row>
    <row r="919" spans="1:8" x14ac:dyDescent="0.2">
      <c r="A919">
        <v>2015</v>
      </c>
      <c r="B919" t="s">
        <v>23</v>
      </c>
      <c r="C919" t="s">
        <v>34</v>
      </c>
      <c r="D919" t="s">
        <v>35</v>
      </c>
      <c r="E919">
        <v>1112</v>
      </c>
      <c r="F919">
        <v>1898.684987246301</v>
      </c>
      <c r="G919">
        <v>1322.476317889354</v>
      </c>
      <c r="H919">
        <v>5.7830479146979743E-5</v>
      </c>
    </row>
    <row r="920" spans="1:8" x14ac:dyDescent="0.2">
      <c r="A920">
        <v>2015</v>
      </c>
      <c r="B920" t="s">
        <v>24</v>
      </c>
      <c r="C920" t="s">
        <v>34</v>
      </c>
      <c r="D920" t="s">
        <v>35</v>
      </c>
      <c r="E920">
        <v>1772</v>
      </c>
      <c r="F920">
        <v>3025.6023357917679</v>
      </c>
      <c r="G920">
        <v>2107.3993123200862</v>
      </c>
      <c r="H920">
        <v>9.2154324683856202E-5</v>
      </c>
    </row>
    <row r="921" spans="1:8" x14ac:dyDescent="0.2">
      <c r="A921">
        <v>2015</v>
      </c>
      <c r="B921" t="s">
        <v>25</v>
      </c>
      <c r="C921" t="s">
        <v>34</v>
      </c>
      <c r="D921" t="s">
        <v>35</v>
      </c>
      <c r="E921">
        <v>282</v>
      </c>
      <c r="F921">
        <v>481.50104892397212</v>
      </c>
      <c r="G921">
        <v>335.37618852949453</v>
      </c>
      <c r="H921">
        <v>1.4665643093029031E-5</v>
      </c>
    </row>
    <row r="922" spans="1:8" x14ac:dyDescent="0.2">
      <c r="A922">
        <v>2016</v>
      </c>
      <c r="B922" t="s">
        <v>4</v>
      </c>
      <c r="C922" t="s">
        <v>5</v>
      </c>
      <c r="D922" t="s">
        <v>6</v>
      </c>
      <c r="E922">
        <v>25</v>
      </c>
      <c r="F922">
        <v>40.240605088321097</v>
      </c>
      <c r="G922">
        <v>28.028476342473471</v>
      </c>
      <c r="H922">
        <v>1.204309084991873E-6</v>
      </c>
    </row>
    <row r="923" spans="1:8" x14ac:dyDescent="0.2">
      <c r="A923">
        <v>2016</v>
      </c>
      <c r="B923" t="s">
        <v>7</v>
      </c>
      <c r="C923" t="s">
        <v>5</v>
      </c>
      <c r="D923" t="s">
        <v>6</v>
      </c>
      <c r="E923">
        <v>163</v>
      </c>
      <c r="F923">
        <v>262.36874517585358</v>
      </c>
      <c r="G923">
        <v>182.7456657529271</v>
      </c>
      <c r="H923">
        <v>7.8520952341470153E-6</v>
      </c>
    </row>
    <row r="924" spans="1:8" x14ac:dyDescent="0.2">
      <c r="A924">
        <v>2016</v>
      </c>
      <c r="B924" t="s">
        <v>8</v>
      </c>
      <c r="C924" t="s">
        <v>5</v>
      </c>
      <c r="D924" t="s">
        <v>6</v>
      </c>
      <c r="E924">
        <v>13</v>
      </c>
      <c r="F924">
        <v>20.925114645926971</v>
      </c>
      <c r="G924">
        <v>14.574807698086209</v>
      </c>
      <c r="H924">
        <v>6.2624072419577415E-7</v>
      </c>
    </row>
    <row r="925" spans="1:8" x14ac:dyDescent="0.2">
      <c r="A925">
        <v>2016</v>
      </c>
      <c r="B925" t="s">
        <v>9</v>
      </c>
      <c r="C925" t="s">
        <v>5</v>
      </c>
      <c r="D925" t="s">
        <v>6</v>
      </c>
      <c r="E925">
        <v>741</v>
      </c>
      <c r="F925">
        <v>1192.731534817837</v>
      </c>
      <c r="G925">
        <v>830.7640387909139</v>
      </c>
      <c r="H925">
        <v>3.569572127915913E-5</v>
      </c>
    </row>
    <row r="926" spans="1:8" x14ac:dyDescent="0.2">
      <c r="A926">
        <v>2016</v>
      </c>
      <c r="B926" t="s">
        <v>10</v>
      </c>
      <c r="C926" t="s">
        <v>5</v>
      </c>
      <c r="D926" t="s">
        <v>6</v>
      </c>
      <c r="E926">
        <v>1445</v>
      </c>
      <c r="F926">
        <v>2325.9069741049602</v>
      </c>
      <c r="G926">
        <v>1620.0459325949671</v>
      </c>
      <c r="H926">
        <v>6.960906511253028E-5</v>
      </c>
    </row>
    <row r="927" spans="1:8" x14ac:dyDescent="0.2">
      <c r="A927">
        <v>2016</v>
      </c>
      <c r="B927" t="s">
        <v>11</v>
      </c>
      <c r="C927" t="s">
        <v>5</v>
      </c>
      <c r="D927" t="s">
        <v>6</v>
      </c>
      <c r="E927">
        <v>1288</v>
      </c>
      <c r="F927">
        <v>2073.1959741503028</v>
      </c>
      <c r="G927">
        <v>1444.027101164233</v>
      </c>
      <c r="H927">
        <v>6.2046004058781328E-5</v>
      </c>
    </row>
    <row r="928" spans="1:8" x14ac:dyDescent="0.2">
      <c r="A928">
        <v>2016</v>
      </c>
      <c r="B928" t="s">
        <v>12</v>
      </c>
      <c r="C928" t="s">
        <v>5</v>
      </c>
      <c r="D928" t="s">
        <v>6</v>
      </c>
      <c r="E928">
        <v>1305</v>
      </c>
      <c r="F928">
        <v>2100.5595856103619</v>
      </c>
      <c r="G928">
        <v>1463.086465077115</v>
      </c>
      <c r="H928">
        <v>6.2864934236575782E-5</v>
      </c>
    </row>
    <row r="929" spans="1:8" x14ac:dyDescent="0.2">
      <c r="A929">
        <v>2016</v>
      </c>
      <c r="B929" t="s">
        <v>13</v>
      </c>
      <c r="C929" t="s">
        <v>5</v>
      </c>
      <c r="D929" t="s">
        <v>6</v>
      </c>
      <c r="E929">
        <v>330</v>
      </c>
      <c r="F929">
        <v>531.17598716583859</v>
      </c>
      <c r="G929">
        <v>369.97588772064989</v>
      </c>
      <c r="H929">
        <v>1.5896879921892729E-5</v>
      </c>
    </row>
    <row r="930" spans="1:8" x14ac:dyDescent="0.2">
      <c r="A930">
        <v>2016</v>
      </c>
      <c r="B930" t="s">
        <v>14</v>
      </c>
      <c r="C930" t="s">
        <v>5</v>
      </c>
      <c r="D930" t="s">
        <v>6</v>
      </c>
      <c r="E930">
        <v>167</v>
      </c>
      <c r="F930">
        <v>268.80724198998502</v>
      </c>
      <c r="G930">
        <v>187.2302219677228</v>
      </c>
      <c r="H930">
        <v>8.0447846877457139E-6</v>
      </c>
    </row>
    <row r="931" spans="1:8" x14ac:dyDescent="0.2">
      <c r="A931">
        <v>2016</v>
      </c>
      <c r="B931" t="s">
        <v>15</v>
      </c>
      <c r="C931" t="s">
        <v>5</v>
      </c>
      <c r="D931" t="s">
        <v>6</v>
      </c>
      <c r="E931">
        <v>1736</v>
      </c>
      <c r="F931">
        <v>2794.3076173330169</v>
      </c>
      <c r="G931">
        <v>1946.2973972213581</v>
      </c>
      <c r="H931">
        <v>8.3627222861835707E-5</v>
      </c>
    </row>
    <row r="932" spans="1:8" x14ac:dyDescent="0.2">
      <c r="A932">
        <v>2016</v>
      </c>
      <c r="B932" t="s">
        <v>16</v>
      </c>
      <c r="C932" t="s">
        <v>5</v>
      </c>
      <c r="D932" t="s">
        <v>6</v>
      </c>
      <c r="E932">
        <v>2321</v>
      </c>
      <c r="F932">
        <v>3735.9377763997318</v>
      </c>
      <c r="G932">
        <v>2602.163743635238</v>
      </c>
      <c r="H932">
        <v>1.118080554506455E-4</v>
      </c>
    </row>
    <row r="933" spans="1:8" x14ac:dyDescent="0.2">
      <c r="A933">
        <v>2016</v>
      </c>
      <c r="B933" t="s">
        <v>17</v>
      </c>
      <c r="C933" t="s">
        <v>5</v>
      </c>
      <c r="D933" t="s">
        <v>6</v>
      </c>
      <c r="E933">
        <v>470</v>
      </c>
      <c r="F933">
        <v>756.52337566043673</v>
      </c>
      <c r="G933">
        <v>526.9353552385013</v>
      </c>
      <c r="H933">
        <v>2.2641010797847221E-5</v>
      </c>
    </row>
    <row r="934" spans="1:8" x14ac:dyDescent="0.2">
      <c r="A934">
        <v>2016</v>
      </c>
      <c r="B934" t="s">
        <v>18</v>
      </c>
      <c r="C934" t="s">
        <v>5</v>
      </c>
      <c r="D934" t="s">
        <v>6</v>
      </c>
      <c r="E934">
        <v>16</v>
      </c>
      <c r="F934">
        <v>25.753987256525509</v>
      </c>
      <c r="G934">
        <v>17.93822485918302</v>
      </c>
      <c r="H934">
        <v>7.7075781439479895E-7</v>
      </c>
    </row>
    <row r="935" spans="1:8" x14ac:dyDescent="0.2">
      <c r="A935">
        <v>2016</v>
      </c>
      <c r="B935" t="s">
        <v>19</v>
      </c>
      <c r="C935" t="s">
        <v>5</v>
      </c>
      <c r="D935" t="s">
        <v>6</v>
      </c>
      <c r="E935">
        <v>899</v>
      </c>
      <c r="F935">
        <v>1447.0521589760269</v>
      </c>
      <c r="G935">
        <v>1007.904009275346</v>
      </c>
      <c r="H935">
        <v>4.3306954696307769E-5</v>
      </c>
    </row>
    <row r="936" spans="1:8" x14ac:dyDescent="0.2">
      <c r="A936">
        <v>2016</v>
      </c>
      <c r="B936" t="s">
        <v>20</v>
      </c>
      <c r="C936" t="s">
        <v>5</v>
      </c>
      <c r="D936" t="s">
        <v>6</v>
      </c>
      <c r="E936">
        <v>8</v>
      </c>
      <c r="F936">
        <v>12.876993628262751</v>
      </c>
      <c r="G936">
        <v>8.9691124295915117</v>
      </c>
      <c r="H936">
        <v>3.8537890719739953E-7</v>
      </c>
    </row>
    <row r="937" spans="1:8" x14ac:dyDescent="0.2">
      <c r="A937">
        <v>2016</v>
      </c>
      <c r="B937" t="s">
        <v>21</v>
      </c>
      <c r="C937" t="s">
        <v>5</v>
      </c>
      <c r="D937" t="s">
        <v>6</v>
      </c>
      <c r="E937">
        <v>49</v>
      </c>
      <c r="F937">
        <v>78.871585973109362</v>
      </c>
      <c r="G937">
        <v>54.93581363124801</v>
      </c>
      <c r="H937">
        <v>2.3604458065840718E-6</v>
      </c>
    </row>
    <row r="938" spans="1:8" x14ac:dyDescent="0.2">
      <c r="A938">
        <v>2016</v>
      </c>
      <c r="B938" t="s">
        <v>22</v>
      </c>
      <c r="C938" t="s">
        <v>5</v>
      </c>
      <c r="D938" t="s">
        <v>6</v>
      </c>
      <c r="E938">
        <v>23</v>
      </c>
      <c r="F938">
        <v>37.021356681255419</v>
      </c>
      <c r="G938">
        <v>25.786198235075599</v>
      </c>
      <c r="H938">
        <v>1.1079643581925239E-6</v>
      </c>
    </row>
    <row r="939" spans="1:8" x14ac:dyDescent="0.2">
      <c r="A939">
        <v>2016</v>
      </c>
      <c r="B939" t="s">
        <v>23</v>
      </c>
      <c r="C939" t="s">
        <v>5</v>
      </c>
      <c r="D939" t="s">
        <v>6</v>
      </c>
      <c r="E939">
        <v>61</v>
      </c>
      <c r="F939">
        <v>98.187076415503498</v>
      </c>
      <c r="G939">
        <v>68.389482275635288</v>
      </c>
      <c r="H939">
        <v>2.938514167380171E-6</v>
      </c>
    </row>
    <row r="940" spans="1:8" x14ac:dyDescent="0.2">
      <c r="A940">
        <v>2016</v>
      </c>
      <c r="B940" t="s">
        <v>24</v>
      </c>
      <c r="C940" t="s">
        <v>5</v>
      </c>
      <c r="D940" t="s">
        <v>6</v>
      </c>
      <c r="E940">
        <v>163</v>
      </c>
      <c r="F940">
        <v>262.36874517585358</v>
      </c>
      <c r="G940">
        <v>182.7456657529271</v>
      </c>
      <c r="H940">
        <v>7.8520952341470153E-6</v>
      </c>
    </row>
    <row r="941" spans="1:8" x14ac:dyDescent="0.2">
      <c r="A941">
        <v>2016</v>
      </c>
      <c r="B941" t="s">
        <v>25</v>
      </c>
      <c r="C941" t="s">
        <v>5</v>
      </c>
      <c r="D941" t="s">
        <v>6</v>
      </c>
      <c r="E941">
        <v>263</v>
      </c>
      <c r="F941">
        <v>423.33116552913799</v>
      </c>
      <c r="G941">
        <v>294.85957112282102</v>
      </c>
      <c r="H941">
        <v>1.2669331574114511E-5</v>
      </c>
    </row>
    <row r="942" spans="1:8" x14ac:dyDescent="0.2">
      <c r="A942">
        <v>2016</v>
      </c>
      <c r="B942" t="s">
        <v>4</v>
      </c>
      <c r="C942" t="s">
        <v>5</v>
      </c>
      <c r="D942" t="s">
        <v>26</v>
      </c>
      <c r="E942">
        <v>25</v>
      </c>
      <c r="F942">
        <v>40.240605088321097</v>
      </c>
      <c r="G942">
        <v>28.028476342473471</v>
      </c>
      <c r="H942">
        <v>1.204309084991873E-6</v>
      </c>
    </row>
    <row r="943" spans="1:8" x14ac:dyDescent="0.2">
      <c r="A943">
        <v>2016</v>
      </c>
      <c r="B943" t="s">
        <v>7</v>
      </c>
      <c r="C943" t="s">
        <v>5</v>
      </c>
      <c r="D943" t="s">
        <v>26</v>
      </c>
      <c r="E943">
        <v>54</v>
      </c>
      <c r="F943">
        <v>86.919706990773577</v>
      </c>
      <c r="G943">
        <v>60.541508899742702</v>
      </c>
      <c r="H943">
        <v>2.6013076235824459E-6</v>
      </c>
    </row>
    <row r="944" spans="1:8" x14ac:dyDescent="0.2">
      <c r="A944">
        <v>2016</v>
      </c>
      <c r="B944" t="s">
        <v>8</v>
      </c>
      <c r="C944" t="s">
        <v>5</v>
      </c>
      <c r="D944" t="s">
        <v>26</v>
      </c>
      <c r="E944">
        <v>3</v>
      </c>
      <c r="F944">
        <v>4.8288726105985322</v>
      </c>
      <c r="G944">
        <v>3.3634171610968169</v>
      </c>
      <c r="H944">
        <v>1.445170901990248E-7</v>
      </c>
    </row>
    <row r="945" spans="1:8" x14ac:dyDescent="0.2">
      <c r="A945">
        <v>2016</v>
      </c>
      <c r="B945" t="s">
        <v>9</v>
      </c>
      <c r="C945" t="s">
        <v>5</v>
      </c>
      <c r="D945" t="s">
        <v>26</v>
      </c>
      <c r="E945">
        <v>51</v>
      </c>
      <c r="F945">
        <v>82.090834380175053</v>
      </c>
      <c r="G945">
        <v>57.17809173864589</v>
      </c>
      <c r="H945">
        <v>2.456790533383422E-6</v>
      </c>
    </row>
    <row r="946" spans="1:8" x14ac:dyDescent="0.2">
      <c r="A946">
        <v>2016</v>
      </c>
      <c r="B946" t="s">
        <v>10</v>
      </c>
      <c r="C946" t="s">
        <v>5</v>
      </c>
      <c r="D946" t="s">
        <v>26</v>
      </c>
      <c r="E946">
        <v>532</v>
      </c>
      <c r="F946">
        <v>856.32007627947303</v>
      </c>
      <c r="G946">
        <v>596.44597656783549</v>
      </c>
      <c r="H946">
        <v>2.5627697328627069E-5</v>
      </c>
    </row>
    <row r="947" spans="1:8" x14ac:dyDescent="0.2">
      <c r="A947">
        <v>2016</v>
      </c>
      <c r="B947" t="s">
        <v>11</v>
      </c>
      <c r="C947" t="s">
        <v>5</v>
      </c>
      <c r="D947" t="s">
        <v>26</v>
      </c>
      <c r="E947">
        <v>270</v>
      </c>
      <c r="F947">
        <v>434.59853495386801</v>
      </c>
      <c r="G947">
        <v>302.7075444987135</v>
      </c>
      <c r="H947">
        <v>1.300653811791223E-5</v>
      </c>
    </row>
    <row r="948" spans="1:8" x14ac:dyDescent="0.2">
      <c r="A948">
        <v>2016</v>
      </c>
      <c r="B948" t="s">
        <v>12</v>
      </c>
      <c r="C948" t="s">
        <v>5</v>
      </c>
      <c r="D948" t="s">
        <v>26</v>
      </c>
      <c r="E948">
        <v>410</v>
      </c>
      <c r="F948">
        <v>659.94592344846615</v>
      </c>
      <c r="G948">
        <v>459.66701201656502</v>
      </c>
      <c r="H948">
        <v>1.9750668993866722E-5</v>
      </c>
    </row>
    <row r="949" spans="1:8" x14ac:dyDescent="0.2">
      <c r="A949">
        <v>2016</v>
      </c>
      <c r="B949" t="s">
        <v>13</v>
      </c>
      <c r="C949" t="s">
        <v>5</v>
      </c>
      <c r="D949" t="s">
        <v>26</v>
      </c>
      <c r="E949">
        <v>51</v>
      </c>
      <c r="F949">
        <v>82.090834380175053</v>
      </c>
      <c r="G949">
        <v>57.17809173864589</v>
      </c>
      <c r="H949">
        <v>2.456790533383422E-6</v>
      </c>
    </row>
    <row r="950" spans="1:8" x14ac:dyDescent="0.2">
      <c r="A950">
        <v>2016</v>
      </c>
      <c r="B950" t="s">
        <v>14</v>
      </c>
      <c r="C950" t="s">
        <v>5</v>
      </c>
      <c r="D950" t="s">
        <v>26</v>
      </c>
      <c r="E950">
        <v>117</v>
      </c>
      <c r="F950">
        <v>188.32603181334281</v>
      </c>
      <c r="G950">
        <v>131.17326928277589</v>
      </c>
      <c r="H950">
        <v>5.6361665177619679E-6</v>
      </c>
    </row>
    <row r="951" spans="1:8" x14ac:dyDescent="0.2">
      <c r="A951">
        <v>2016</v>
      </c>
      <c r="B951" t="s">
        <v>15</v>
      </c>
      <c r="C951" t="s">
        <v>5</v>
      </c>
      <c r="D951" t="s">
        <v>26</v>
      </c>
      <c r="E951">
        <v>226</v>
      </c>
      <c r="F951">
        <v>363.77506999842279</v>
      </c>
      <c r="G951">
        <v>253.37742613596021</v>
      </c>
      <c r="H951">
        <v>1.088695412832654E-5</v>
      </c>
    </row>
    <row r="952" spans="1:8" x14ac:dyDescent="0.2">
      <c r="A952">
        <v>2016</v>
      </c>
      <c r="B952" t="s">
        <v>16</v>
      </c>
      <c r="C952" t="s">
        <v>5</v>
      </c>
      <c r="D952" t="s">
        <v>26</v>
      </c>
      <c r="E952">
        <v>72</v>
      </c>
      <c r="F952">
        <v>115.8929426543648</v>
      </c>
      <c r="G952">
        <v>80.722011866323612</v>
      </c>
      <c r="H952">
        <v>3.4684101647765959E-6</v>
      </c>
    </row>
    <row r="953" spans="1:8" x14ac:dyDescent="0.2">
      <c r="A953">
        <v>2016</v>
      </c>
      <c r="B953" t="s">
        <v>17</v>
      </c>
      <c r="C953" t="s">
        <v>5</v>
      </c>
      <c r="D953" t="s">
        <v>26</v>
      </c>
      <c r="E953">
        <v>58</v>
      </c>
      <c r="F953">
        <v>93.35820380490496</v>
      </c>
      <c r="G953">
        <v>65.026065114538454</v>
      </c>
      <c r="H953">
        <v>2.7939970771811462E-6</v>
      </c>
    </row>
    <row r="954" spans="1:8" x14ac:dyDescent="0.2">
      <c r="A954">
        <v>2016</v>
      </c>
      <c r="B954" t="s">
        <v>18</v>
      </c>
      <c r="C954" t="s">
        <v>5</v>
      </c>
      <c r="D954" t="s">
        <v>26</v>
      </c>
      <c r="E954">
        <v>47</v>
      </c>
      <c r="F954">
        <v>75.65233756604367</v>
      </c>
      <c r="G954">
        <v>52.69353552385013</v>
      </c>
      <c r="H954">
        <v>2.2641010797847221E-6</v>
      </c>
    </row>
    <row r="955" spans="1:8" x14ac:dyDescent="0.2">
      <c r="A955">
        <v>2016</v>
      </c>
      <c r="B955" t="s">
        <v>19</v>
      </c>
      <c r="C955" t="s">
        <v>5</v>
      </c>
      <c r="D955" t="s">
        <v>26</v>
      </c>
      <c r="E955">
        <v>163</v>
      </c>
      <c r="F955">
        <v>262.36874517585358</v>
      </c>
      <c r="G955">
        <v>182.7456657529271</v>
      </c>
      <c r="H955">
        <v>7.8520952341470153E-6</v>
      </c>
    </row>
    <row r="956" spans="1:8" x14ac:dyDescent="0.2">
      <c r="A956">
        <v>2016</v>
      </c>
      <c r="B956" t="s">
        <v>20</v>
      </c>
      <c r="C956" t="s">
        <v>5</v>
      </c>
      <c r="D956" t="s">
        <v>26</v>
      </c>
      <c r="E956">
        <v>6</v>
      </c>
      <c r="F956">
        <v>9.6577452211970645</v>
      </c>
      <c r="G956">
        <v>6.7268343221936338</v>
      </c>
      <c r="H956">
        <v>2.8903418039804959E-7</v>
      </c>
    </row>
    <row r="957" spans="1:8" x14ac:dyDescent="0.2">
      <c r="A957">
        <v>2016</v>
      </c>
      <c r="B957" t="s">
        <v>21</v>
      </c>
      <c r="C957" t="s">
        <v>5</v>
      </c>
      <c r="D957" t="s">
        <v>26</v>
      </c>
      <c r="E957">
        <v>19</v>
      </c>
      <c r="F957">
        <v>30.582859867124039</v>
      </c>
      <c r="G957">
        <v>21.301642020279839</v>
      </c>
      <c r="H957">
        <v>9.1527490459382374E-7</v>
      </c>
    </row>
    <row r="958" spans="1:8" x14ac:dyDescent="0.2">
      <c r="A958">
        <v>2016</v>
      </c>
      <c r="B958" t="s">
        <v>22</v>
      </c>
      <c r="C958" t="s">
        <v>5</v>
      </c>
      <c r="D958" t="s">
        <v>26</v>
      </c>
      <c r="E958">
        <v>12</v>
      </c>
      <c r="F958">
        <v>19.315490442394129</v>
      </c>
      <c r="G958">
        <v>13.453668644387269</v>
      </c>
      <c r="H958">
        <v>5.7806836079609929E-7</v>
      </c>
    </row>
    <row r="959" spans="1:8" x14ac:dyDescent="0.2">
      <c r="A959">
        <v>2016</v>
      </c>
      <c r="B959" t="s">
        <v>23</v>
      </c>
      <c r="C959" t="s">
        <v>5</v>
      </c>
      <c r="D959" t="s">
        <v>26</v>
      </c>
      <c r="E959">
        <v>19</v>
      </c>
      <c r="F959">
        <v>30.582859867124039</v>
      </c>
      <c r="G959">
        <v>21.301642020279839</v>
      </c>
      <c r="H959">
        <v>9.1527490459382374E-7</v>
      </c>
    </row>
    <row r="960" spans="1:8" x14ac:dyDescent="0.2">
      <c r="A960">
        <v>2016</v>
      </c>
      <c r="B960" t="s">
        <v>24</v>
      </c>
      <c r="C960" t="s">
        <v>5</v>
      </c>
      <c r="D960" t="s">
        <v>26</v>
      </c>
      <c r="E960">
        <v>31</v>
      </c>
      <c r="F960">
        <v>49.898350309518172</v>
      </c>
      <c r="G960">
        <v>34.755310664667107</v>
      </c>
      <c r="H960">
        <v>1.493343265389923E-6</v>
      </c>
    </row>
    <row r="961" spans="1:8" x14ac:dyDescent="0.2">
      <c r="A961">
        <v>2016</v>
      </c>
      <c r="B961" t="s">
        <v>25</v>
      </c>
      <c r="C961" t="s">
        <v>5</v>
      </c>
      <c r="D961" t="s">
        <v>26</v>
      </c>
      <c r="E961">
        <v>60</v>
      </c>
      <c r="F961">
        <v>96.577452211970652</v>
      </c>
      <c r="G961">
        <v>67.268343221936348</v>
      </c>
      <c r="H961">
        <v>2.8903418039804972E-6</v>
      </c>
    </row>
    <row r="962" spans="1:8" x14ac:dyDescent="0.2">
      <c r="A962">
        <v>2016</v>
      </c>
      <c r="B962" t="s">
        <v>4</v>
      </c>
      <c r="C962" t="s">
        <v>5</v>
      </c>
      <c r="D962" t="s">
        <v>63</v>
      </c>
      <c r="E962">
        <v>0</v>
      </c>
      <c r="F962">
        <v>0</v>
      </c>
      <c r="G962">
        <v>0</v>
      </c>
      <c r="H962">
        <v>0</v>
      </c>
    </row>
    <row r="963" spans="1:8" x14ac:dyDescent="0.2">
      <c r="A963">
        <v>2016</v>
      </c>
      <c r="B963" t="s">
        <v>7</v>
      </c>
      <c r="C963" t="s">
        <v>5</v>
      </c>
      <c r="D963" t="s">
        <v>63</v>
      </c>
      <c r="E963">
        <v>0.1</v>
      </c>
      <c r="F963">
        <v>0.1609624203532844</v>
      </c>
      <c r="G963">
        <v>0.11211390536989389</v>
      </c>
      <c r="H963">
        <v>4.8172363399674939E-9</v>
      </c>
    </row>
    <row r="964" spans="1:8" x14ac:dyDescent="0.2">
      <c r="A964">
        <v>2016</v>
      </c>
      <c r="B964" t="s">
        <v>8</v>
      </c>
      <c r="C964" t="s">
        <v>5</v>
      </c>
      <c r="D964" t="s">
        <v>63</v>
      </c>
      <c r="E964">
        <v>1</v>
      </c>
      <c r="F964">
        <v>1.6096242035328441</v>
      </c>
      <c r="G964">
        <v>1.121139053698939</v>
      </c>
      <c r="H964">
        <v>4.8172363399674927E-8</v>
      </c>
    </row>
    <row r="965" spans="1:8" x14ac:dyDescent="0.2">
      <c r="A965">
        <v>2016</v>
      </c>
      <c r="B965" t="s">
        <v>9</v>
      </c>
      <c r="C965" t="s">
        <v>5</v>
      </c>
      <c r="D965" t="s">
        <v>63</v>
      </c>
      <c r="E965">
        <v>3</v>
      </c>
      <c r="F965">
        <v>4.8288726105985322</v>
      </c>
      <c r="G965">
        <v>3.3634171610968169</v>
      </c>
      <c r="H965">
        <v>1.445170901990248E-7</v>
      </c>
    </row>
    <row r="966" spans="1:8" x14ac:dyDescent="0.2">
      <c r="A966">
        <v>2016</v>
      </c>
      <c r="B966" t="s">
        <v>10</v>
      </c>
      <c r="C966" t="s">
        <v>5</v>
      </c>
      <c r="D966" t="s">
        <v>63</v>
      </c>
      <c r="E966">
        <v>11</v>
      </c>
      <c r="F966">
        <v>17.70586623886129</v>
      </c>
      <c r="G966">
        <v>12.332529590688329</v>
      </c>
      <c r="H966">
        <v>5.2989599739642432E-7</v>
      </c>
    </row>
    <row r="967" spans="1:8" x14ac:dyDescent="0.2">
      <c r="A967">
        <v>2016</v>
      </c>
      <c r="B967" t="s">
        <v>11</v>
      </c>
      <c r="C967" t="s">
        <v>5</v>
      </c>
      <c r="D967" t="s">
        <v>63</v>
      </c>
      <c r="E967">
        <v>7</v>
      </c>
      <c r="F967">
        <v>11.26736942472991</v>
      </c>
      <c r="G967">
        <v>7.8479733758925727</v>
      </c>
      <c r="H967">
        <v>3.3720654379772461E-7</v>
      </c>
    </row>
    <row r="968" spans="1:8" x14ac:dyDescent="0.2">
      <c r="A968">
        <v>2016</v>
      </c>
      <c r="B968" t="s">
        <v>12</v>
      </c>
      <c r="C968" t="s">
        <v>5</v>
      </c>
      <c r="D968" t="s">
        <v>63</v>
      </c>
      <c r="E968">
        <v>6</v>
      </c>
      <c r="F968">
        <v>9.6577452211970645</v>
      </c>
      <c r="G968">
        <v>6.7268343221936338</v>
      </c>
      <c r="H968">
        <v>2.8903418039804959E-7</v>
      </c>
    </row>
    <row r="969" spans="1:8" x14ac:dyDescent="0.2">
      <c r="A969">
        <v>2016</v>
      </c>
      <c r="B969" t="s">
        <v>13</v>
      </c>
      <c r="C969" t="s">
        <v>5</v>
      </c>
      <c r="D969" t="s">
        <v>63</v>
      </c>
      <c r="E969">
        <v>15</v>
      </c>
      <c r="F969">
        <v>24.144363052992659</v>
      </c>
      <c r="G969">
        <v>16.817085805484091</v>
      </c>
      <c r="H969">
        <v>7.2258545099512419E-7</v>
      </c>
    </row>
    <row r="970" spans="1:8" x14ac:dyDescent="0.2">
      <c r="A970">
        <v>2016</v>
      </c>
      <c r="B970" t="s">
        <v>14</v>
      </c>
      <c r="C970" t="s">
        <v>5</v>
      </c>
      <c r="D970" t="s">
        <v>63</v>
      </c>
      <c r="E970">
        <v>49</v>
      </c>
      <c r="F970">
        <v>78.871585973109362</v>
      </c>
      <c r="G970">
        <v>54.93581363124801</v>
      </c>
      <c r="H970">
        <v>2.3604458065840718E-6</v>
      </c>
    </row>
    <row r="971" spans="1:8" x14ac:dyDescent="0.2">
      <c r="A971">
        <v>2016</v>
      </c>
      <c r="B971" t="s">
        <v>15</v>
      </c>
      <c r="C971" t="s">
        <v>5</v>
      </c>
      <c r="D971" t="s">
        <v>63</v>
      </c>
      <c r="E971">
        <v>4</v>
      </c>
      <c r="F971">
        <v>6.4384968141313763</v>
      </c>
      <c r="G971">
        <v>4.4845562147957558</v>
      </c>
      <c r="H971">
        <v>1.9268945359869971E-7</v>
      </c>
    </row>
    <row r="972" spans="1:8" x14ac:dyDescent="0.2">
      <c r="A972">
        <v>2016</v>
      </c>
      <c r="B972" t="s">
        <v>16</v>
      </c>
      <c r="C972" t="s">
        <v>5</v>
      </c>
      <c r="D972" t="s">
        <v>63</v>
      </c>
      <c r="E972">
        <v>4</v>
      </c>
      <c r="F972">
        <v>6.4384968141313763</v>
      </c>
      <c r="G972">
        <v>4.4845562147957558</v>
      </c>
      <c r="H972">
        <v>1.9268945359869971E-7</v>
      </c>
    </row>
    <row r="973" spans="1:8" x14ac:dyDescent="0.2">
      <c r="A973">
        <v>2016</v>
      </c>
      <c r="B973" t="s">
        <v>17</v>
      </c>
      <c r="C973" t="s">
        <v>5</v>
      </c>
      <c r="D973" t="s">
        <v>63</v>
      </c>
      <c r="E973">
        <v>20</v>
      </c>
      <c r="F973">
        <v>32.192484070656882</v>
      </c>
      <c r="G973">
        <v>22.422781073978779</v>
      </c>
      <c r="H973">
        <v>9.6344726799349871E-7</v>
      </c>
    </row>
    <row r="974" spans="1:8" x14ac:dyDescent="0.2">
      <c r="A974">
        <v>2016</v>
      </c>
      <c r="B974" t="s">
        <v>18</v>
      </c>
      <c r="C974" t="s">
        <v>5</v>
      </c>
      <c r="D974" t="s">
        <v>63</v>
      </c>
      <c r="E974">
        <v>0</v>
      </c>
      <c r="F974">
        <v>0</v>
      </c>
      <c r="G974">
        <v>0</v>
      </c>
      <c r="H974">
        <v>0</v>
      </c>
    </row>
    <row r="975" spans="1:8" x14ac:dyDescent="0.2">
      <c r="A975">
        <v>2016</v>
      </c>
      <c r="B975" t="s">
        <v>19</v>
      </c>
      <c r="C975" t="s">
        <v>5</v>
      </c>
      <c r="D975" t="s">
        <v>63</v>
      </c>
      <c r="E975">
        <v>14</v>
      </c>
      <c r="F975">
        <v>22.534738849459821</v>
      </c>
      <c r="G975">
        <v>15.695946751785151</v>
      </c>
      <c r="H975">
        <v>6.7441308759544912E-7</v>
      </c>
    </row>
    <row r="976" spans="1:8" x14ac:dyDescent="0.2">
      <c r="A976">
        <v>2016</v>
      </c>
      <c r="B976" t="s">
        <v>20</v>
      </c>
      <c r="C976" t="s">
        <v>5</v>
      </c>
      <c r="D976" t="s">
        <v>63</v>
      </c>
      <c r="E976">
        <v>0</v>
      </c>
      <c r="F976">
        <v>0</v>
      </c>
      <c r="G976">
        <v>0</v>
      </c>
      <c r="H976">
        <v>0</v>
      </c>
    </row>
    <row r="977" spans="1:8" x14ac:dyDescent="0.2">
      <c r="A977">
        <v>2016</v>
      </c>
      <c r="B977" t="s">
        <v>21</v>
      </c>
      <c r="C977" t="s">
        <v>5</v>
      </c>
      <c r="D977" t="s">
        <v>63</v>
      </c>
      <c r="E977">
        <v>0.1</v>
      </c>
      <c r="F977">
        <v>0.1609624203532844</v>
      </c>
      <c r="G977">
        <v>0.11211390536989389</v>
      </c>
      <c r="H977">
        <v>4.8172363399674939E-9</v>
      </c>
    </row>
    <row r="978" spans="1:8" x14ac:dyDescent="0.2">
      <c r="A978">
        <v>2016</v>
      </c>
      <c r="B978" t="s">
        <v>22</v>
      </c>
      <c r="C978" t="s">
        <v>5</v>
      </c>
      <c r="D978" t="s">
        <v>63</v>
      </c>
      <c r="E978">
        <v>0.1</v>
      </c>
      <c r="F978">
        <v>0.1609624203532844</v>
      </c>
      <c r="G978">
        <v>0.11211390536989389</v>
      </c>
      <c r="H978">
        <v>4.8172363399674939E-9</v>
      </c>
    </row>
    <row r="979" spans="1:8" x14ac:dyDescent="0.2">
      <c r="A979">
        <v>2016</v>
      </c>
      <c r="B979" t="s">
        <v>23</v>
      </c>
      <c r="C979" t="s">
        <v>5</v>
      </c>
      <c r="D979" t="s">
        <v>63</v>
      </c>
      <c r="E979">
        <v>2</v>
      </c>
      <c r="F979">
        <v>3.2192484070656882</v>
      </c>
      <c r="G979">
        <v>2.2422781073978779</v>
      </c>
      <c r="H979">
        <v>9.6344726799349868E-8</v>
      </c>
    </row>
    <row r="980" spans="1:8" x14ac:dyDescent="0.2">
      <c r="A980">
        <v>2016</v>
      </c>
      <c r="B980" t="s">
        <v>24</v>
      </c>
      <c r="C980" t="s">
        <v>5</v>
      </c>
      <c r="D980" t="s">
        <v>63</v>
      </c>
      <c r="E980">
        <v>1</v>
      </c>
      <c r="F980">
        <v>1.6096242035328441</v>
      </c>
      <c r="G980">
        <v>1.121139053698939</v>
      </c>
      <c r="H980">
        <v>4.8172363399674927E-8</v>
      </c>
    </row>
    <row r="981" spans="1:8" x14ac:dyDescent="0.2">
      <c r="A981">
        <v>2016</v>
      </c>
      <c r="B981" t="s">
        <v>25</v>
      </c>
      <c r="C981" t="s">
        <v>5</v>
      </c>
      <c r="D981" t="s">
        <v>63</v>
      </c>
      <c r="E981">
        <v>1</v>
      </c>
      <c r="F981">
        <v>1.6096242035328441</v>
      </c>
      <c r="G981">
        <v>1.121139053698939</v>
      </c>
      <c r="H981">
        <v>4.8172363399674927E-8</v>
      </c>
    </row>
    <row r="982" spans="1:8" x14ac:dyDescent="0.2">
      <c r="A982">
        <v>2016</v>
      </c>
      <c r="B982" t="s">
        <v>4</v>
      </c>
      <c r="C982" t="s">
        <v>5</v>
      </c>
      <c r="D982" t="s">
        <v>62</v>
      </c>
      <c r="E982">
        <v>104</v>
      </c>
      <c r="F982">
        <v>167.4009171674158</v>
      </c>
      <c r="G982">
        <v>116.5984615846896</v>
      </c>
      <c r="H982">
        <v>5.0099257935661932E-6</v>
      </c>
    </row>
    <row r="983" spans="1:8" x14ac:dyDescent="0.2">
      <c r="A983">
        <v>2016</v>
      </c>
      <c r="B983" t="s">
        <v>7</v>
      </c>
      <c r="C983" t="s">
        <v>5</v>
      </c>
      <c r="D983" t="s">
        <v>62</v>
      </c>
      <c r="E983">
        <v>3</v>
      </c>
      <c r="F983">
        <v>4.8288726105985322</v>
      </c>
      <c r="G983">
        <v>3.3634171610968169</v>
      </c>
      <c r="H983">
        <v>1.445170901990248E-7</v>
      </c>
    </row>
    <row r="984" spans="1:8" x14ac:dyDescent="0.2">
      <c r="A984">
        <v>2016</v>
      </c>
      <c r="B984" t="s">
        <v>8</v>
      </c>
      <c r="C984" t="s">
        <v>5</v>
      </c>
      <c r="D984" t="s">
        <v>62</v>
      </c>
      <c r="E984">
        <v>0</v>
      </c>
      <c r="F984">
        <v>0</v>
      </c>
      <c r="G984">
        <v>0</v>
      </c>
      <c r="H984">
        <v>0</v>
      </c>
    </row>
    <row r="985" spans="1:8" x14ac:dyDescent="0.2">
      <c r="A985">
        <v>2016</v>
      </c>
      <c r="B985" t="s">
        <v>9</v>
      </c>
      <c r="C985" t="s">
        <v>5</v>
      </c>
      <c r="D985" t="s">
        <v>62</v>
      </c>
      <c r="E985">
        <v>10</v>
      </c>
      <c r="F985">
        <v>16.096242035328441</v>
      </c>
      <c r="G985">
        <v>11.21139053698939</v>
      </c>
      <c r="H985">
        <v>4.8172363399674935E-7</v>
      </c>
    </row>
    <row r="986" spans="1:8" x14ac:dyDescent="0.2">
      <c r="A986">
        <v>2016</v>
      </c>
      <c r="B986" t="s">
        <v>10</v>
      </c>
      <c r="C986" t="s">
        <v>5</v>
      </c>
      <c r="D986" t="s">
        <v>62</v>
      </c>
      <c r="E986">
        <v>22</v>
      </c>
      <c r="F986">
        <v>35.411732477722573</v>
      </c>
      <c r="G986">
        <v>24.665059181376659</v>
      </c>
      <c r="H986">
        <v>1.0597919947928491E-6</v>
      </c>
    </row>
    <row r="987" spans="1:8" x14ac:dyDescent="0.2">
      <c r="A987">
        <v>2016</v>
      </c>
      <c r="B987" t="s">
        <v>11</v>
      </c>
      <c r="C987" t="s">
        <v>5</v>
      </c>
      <c r="D987" t="s">
        <v>62</v>
      </c>
      <c r="E987">
        <v>42</v>
      </c>
      <c r="F987">
        <v>67.604216548379455</v>
      </c>
      <c r="G987">
        <v>47.087840255355438</v>
      </c>
      <c r="H987">
        <v>2.023239262786348E-6</v>
      </c>
    </row>
    <row r="988" spans="1:8" x14ac:dyDescent="0.2">
      <c r="A988">
        <v>2016</v>
      </c>
      <c r="B988" t="s">
        <v>12</v>
      </c>
      <c r="C988" t="s">
        <v>5</v>
      </c>
      <c r="D988" t="s">
        <v>62</v>
      </c>
      <c r="E988">
        <v>24</v>
      </c>
      <c r="F988">
        <v>38.630980884788258</v>
      </c>
      <c r="G988">
        <v>26.907337288774539</v>
      </c>
      <c r="H988">
        <v>1.156136721592199E-6</v>
      </c>
    </row>
    <row r="989" spans="1:8" x14ac:dyDescent="0.2">
      <c r="A989">
        <v>2016</v>
      </c>
      <c r="B989" t="s">
        <v>13</v>
      </c>
      <c r="C989" t="s">
        <v>5</v>
      </c>
      <c r="D989" t="s">
        <v>62</v>
      </c>
      <c r="E989">
        <v>5</v>
      </c>
      <c r="F989">
        <v>8.0481210176642204</v>
      </c>
      <c r="G989">
        <v>5.6056952684946948</v>
      </c>
      <c r="H989">
        <v>2.4086181699837468E-7</v>
      </c>
    </row>
    <row r="990" spans="1:8" x14ac:dyDescent="0.2">
      <c r="A990">
        <v>2016</v>
      </c>
      <c r="B990" t="s">
        <v>14</v>
      </c>
      <c r="C990" t="s">
        <v>5</v>
      </c>
      <c r="D990" t="s">
        <v>62</v>
      </c>
      <c r="E990">
        <v>85</v>
      </c>
      <c r="F990">
        <v>136.81805730029171</v>
      </c>
      <c r="G990">
        <v>95.296819564409816</v>
      </c>
      <c r="H990">
        <v>4.0946508889723698E-6</v>
      </c>
    </row>
    <row r="991" spans="1:8" x14ac:dyDescent="0.2">
      <c r="A991">
        <v>2016</v>
      </c>
      <c r="B991" t="s">
        <v>15</v>
      </c>
      <c r="C991" t="s">
        <v>5</v>
      </c>
      <c r="D991" t="s">
        <v>62</v>
      </c>
      <c r="E991">
        <v>1</v>
      </c>
      <c r="F991">
        <v>1.6096242035328441</v>
      </c>
      <c r="G991">
        <v>1.121139053698939</v>
      </c>
      <c r="H991">
        <v>4.8172363399674927E-8</v>
      </c>
    </row>
    <row r="992" spans="1:8" x14ac:dyDescent="0.2">
      <c r="A992">
        <v>2016</v>
      </c>
      <c r="B992" t="s">
        <v>16</v>
      </c>
      <c r="C992" t="s">
        <v>5</v>
      </c>
      <c r="D992" t="s">
        <v>62</v>
      </c>
      <c r="E992">
        <v>15</v>
      </c>
      <c r="F992">
        <v>24.144363052992659</v>
      </c>
      <c r="G992">
        <v>16.817085805484091</v>
      </c>
      <c r="H992">
        <v>7.2258545099512419E-7</v>
      </c>
    </row>
    <row r="993" spans="1:8" x14ac:dyDescent="0.2">
      <c r="A993">
        <v>2016</v>
      </c>
      <c r="B993" t="s">
        <v>17</v>
      </c>
      <c r="C993" t="s">
        <v>5</v>
      </c>
      <c r="D993" t="s">
        <v>62</v>
      </c>
      <c r="E993">
        <v>8</v>
      </c>
      <c r="F993">
        <v>12.876993628262751</v>
      </c>
      <c r="G993">
        <v>8.9691124295915117</v>
      </c>
      <c r="H993">
        <v>3.8537890719739953E-7</v>
      </c>
    </row>
    <row r="994" spans="1:8" x14ac:dyDescent="0.2">
      <c r="A994">
        <v>2016</v>
      </c>
      <c r="B994" t="s">
        <v>18</v>
      </c>
      <c r="C994" t="s">
        <v>5</v>
      </c>
      <c r="D994" t="s">
        <v>62</v>
      </c>
      <c r="E994">
        <v>2</v>
      </c>
      <c r="F994">
        <v>3.2192484070656882</v>
      </c>
      <c r="G994">
        <v>2.2422781073978779</v>
      </c>
      <c r="H994">
        <v>9.6344726799349868E-8</v>
      </c>
    </row>
    <row r="995" spans="1:8" x14ac:dyDescent="0.2">
      <c r="A995">
        <v>2016</v>
      </c>
      <c r="B995" t="s">
        <v>19</v>
      </c>
      <c r="C995" t="s">
        <v>5</v>
      </c>
      <c r="D995" t="s">
        <v>62</v>
      </c>
      <c r="E995">
        <v>27</v>
      </c>
      <c r="F995">
        <v>43.459853495386788</v>
      </c>
      <c r="G995">
        <v>30.270754449871351</v>
      </c>
      <c r="H995">
        <v>1.3006538117912229E-6</v>
      </c>
    </row>
    <row r="996" spans="1:8" x14ac:dyDescent="0.2">
      <c r="A996">
        <v>2016</v>
      </c>
      <c r="B996" t="s">
        <v>20</v>
      </c>
      <c r="C996" t="s">
        <v>5</v>
      </c>
      <c r="D996" t="s">
        <v>62</v>
      </c>
      <c r="E996">
        <v>0.4</v>
      </c>
      <c r="F996">
        <v>0.6438496814131377</v>
      </c>
      <c r="G996">
        <v>0.44845562147957557</v>
      </c>
      <c r="H996">
        <v>1.9268945359869979E-8</v>
      </c>
    </row>
    <row r="997" spans="1:8" x14ac:dyDescent="0.2">
      <c r="A997">
        <v>2016</v>
      </c>
      <c r="B997" t="s">
        <v>21</v>
      </c>
      <c r="C997" t="s">
        <v>5</v>
      </c>
      <c r="D997" t="s">
        <v>62</v>
      </c>
      <c r="E997">
        <v>0.4</v>
      </c>
      <c r="F997">
        <v>0.6438496814131377</v>
      </c>
      <c r="G997">
        <v>0.44845562147957557</v>
      </c>
      <c r="H997">
        <v>1.9268945359869979E-8</v>
      </c>
    </row>
    <row r="998" spans="1:8" x14ac:dyDescent="0.2">
      <c r="A998">
        <v>2016</v>
      </c>
      <c r="B998" t="s">
        <v>22</v>
      </c>
      <c r="C998" t="s">
        <v>5</v>
      </c>
      <c r="D998" t="s">
        <v>62</v>
      </c>
      <c r="E998">
        <v>0.1</v>
      </c>
      <c r="F998">
        <v>0.1609624203532844</v>
      </c>
      <c r="G998">
        <v>0.11211390536989389</v>
      </c>
      <c r="H998">
        <v>4.8172363399674939E-9</v>
      </c>
    </row>
    <row r="999" spans="1:8" x14ac:dyDescent="0.2">
      <c r="A999">
        <v>2016</v>
      </c>
      <c r="B999" t="s">
        <v>23</v>
      </c>
      <c r="C999" t="s">
        <v>5</v>
      </c>
      <c r="D999" t="s">
        <v>62</v>
      </c>
      <c r="E999">
        <v>37</v>
      </c>
      <c r="F999">
        <v>59.55609553071524</v>
      </c>
      <c r="G999">
        <v>41.482144986860739</v>
      </c>
      <c r="H999">
        <v>1.782377445787973E-6</v>
      </c>
    </row>
    <row r="1000" spans="1:8" x14ac:dyDescent="0.2">
      <c r="A1000">
        <v>2016</v>
      </c>
      <c r="B1000" t="s">
        <v>24</v>
      </c>
      <c r="C1000" t="s">
        <v>5</v>
      </c>
      <c r="D1000" t="s">
        <v>62</v>
      </c>
      <c r="E1000">
        <v>1</v>
      </c>
      <c r="F1000">
        <v>1.6096242035328441</v>
      </c>
      <c r="G1000">
        <v>1.121139053698939</v>
      </c>
      <c r="H1000">
        <v>4.8172363399674927E-8</v>
      </c>
    </row>
    <row r="1001" spans="1:8" x14ac:dyDescent="0.2">
      <c r="A1001">
        <v>2016</v>
      </c>
      <c r="B1001" t="s">
        <v>25</v>
      </c>
      <c r="C1001" t="s">
        <v>5</v>
      </c>
      <c r="D1001" t="s">
        <v>62</v>
      </c>
      <c r="E1001">
        <v>2</v>
      </c>
      <c r="F1001">
        <v>3.2192484070656882</v>
      </c>
      <c r="G1001">
        <v>2.2422781073978779</v>
      </c>
      <c r="H1001">
        <v>9.6344726799349868E-8</v>
      </c>
    </row>
    <row r="1002" spans="1:8" x14ac:dyDescent="0.2">
      <c r="A1002">
        <v>2016</v>
      </c>
      <c r="B1002" t="s">
        <v>4</v>
      </c>
      <c r="C1002" t="s">
        <v>5</v>
      </c>
      <c r="D1002" t="s">
        <v>27</v>
      </c>
      <c r="E1002">
        <v>0.4</v>
      </c>
      <c r="F1002">
        <v>0.6438496814131377</v>
      </c>
      <c r="G1002">
        <v>0.44845562147957557</v>
      </c>
      <c r="H1002">
        <v>1.9268945359869979E-8</v>
      </c>
    </row>
    <row r="1003" spans="1:8" x14ac:dyDescent="0.2">
      <c r="A1003">
        <v>2016</v>
      </c>
      <c r="B1003" t="s">
        <v>7</v>
      </c>
      <c r="C1003" t="s">
        <v>5</v>
      </c>
      <c r="D1003" t="s">
        <v>27</v>
      </c>
      <c r="E1003">
        <v>0.1</v>
      </c>
      <c r="F1003">
        <v>0.1609624203532844</v>
      </c>
      <c r="G1003">
        <v>0.11211390536989389</v>
      </c>
      <c r="H1003">
        <v>4.8172363399674939E-9</v>
      </c>
    </row>
    <row r="1004" spans="1:8" x14ac:dyDescent="0.2">
      <c r="A1004">
        <v>2016</v>
      </c>
      <c r="B1004" t="s">
        <v>8</v>
      </c>
      <c r="C1004" t="s">
        <v>5</v>
      </c>
      <c r="D1004" t="s">
        <v>27</v>
      </c>
      <c r="E1004">
        <v>0.1</v>
      </c>
      <c r="F1004">
        <v>0.1609624203532844</v>
      </c>
      <c r="G1004">
        <v>0.11211390536989389</v>
      </c>
      <c r="H1004">
        <v>4.8172363399674939E-9</v>
      </c>
    </row>
    <row r="1005" spans="1:8" x14ac:dyDescent="0.2">
      <c r="A1005">
        <v>2016</v>
      </c>
      <c r="B1005" t="s">
        <v>9</v>
      </c>
      <c r="C1005" t="s">
        <v>5</v>
      </c>
      <c r="D1005" t="s">
        <v>27</v>
      </c>
      <c r="E1005">
        <v>15</v>
      </c>
      <c r="F1005">
        <v>24.144363052992659</v>
      </c>
      <c r="G1005">
        <v>16.817085805484091</v>
      </c>
      <c r="H1005">
        <v>7.2258545099512419E-7</v>
      </c>
    </row>
    <row r="1006" spans="1:8" x14ac:dyDescent="0.2">
      <c r="A1006">
        <v>2016</v>
      </c>
      <c r="B1006" t="s">
        <v>10</v>
      </c>
      <c r="C1006" t="s">
        <v>5</v>
      </c>
      <c r="D1006" t="s">
        <v>27</v>
      </c>
      <c r="E1006">
        <v>18</v>
      </c>
      <c r="F1006">
        <v>28.973235663591201</v>
      </c>
      <c r="G1006">
        <v>20.180502966580899</v>
      </c>
      <c r="H1006">
        <v>8.6710254119414888E-7</v>
      </c>
    </row>
    <row r="1007" spans="1:8" x14ac:dyDescent="0.2">
      <c r="A1007">
        <v>2016</v>
      </c>
      <c r="B1007" t="s">
        <v>11</v>
      </c>
      <c r="C1007" t="s">
        <v>5</v>
      </c>
      <c r="D1007" t="s">
        <v>27</v>
      </c>
      <c r="E1007">
        <v>28</v>
      </c>
      <c r="F1007">
        <v>45.069477698919627</v>
      </c>
      <c r="G1007">
        <v>31.391893503570291</v>
      </c>
      <c r="H1007">
        <v>1.348826175190898E-6</v>
      </c>
    </row>
    <row r="1008" spans="1:8" x14ac:dyDescent="0.2">
      <c r="A1008">
        <v>2016</v>
      </c>
      <c r="B1008" t="s">
        <v>12</v>
      </c>
      <c r="C1008" t="s">
        <v>5</v>
      </c>
      <c r="D1008" t="s">
        <v>27</v>
      </c>
      <c r="E1008">
        <v>49</v>
      </c>
      <c r="F1008">
        <v>78.871585973109362</v>
      </c>
      <c r="G1008">
        <v>54.93581363124801</v>
      </c>
      <c r="H1008">
        <v>2.3604458065840718E-6</v>
      </c>
    </row>
    <row r="1009" spans="1:8" x14ac:dyDescent="0.2">
      <c r="A1009">
        <v>2016</v>
      </c>
      <c r="B1009" t="s">
        <v>13</v>
      </c>
      <c r="C1009" t="s">
        <v>5</v>
      </c>
      <c r="D1009" t="s">
        <v>27</v>
      </c>
      <c r="E1009">
        <v>1</v>
      </c>
      <c r="F1009">
        <v>1.6096242035328441</v>
      </c>
      <c r="G1009">
        <v>1.121139053698939</v>
      </c>
      <c r="H1009">
        <v>4.8172363399674927E-8</v>
      </c>
    </row>
    <row r="1010" spans="1:8" x14ac:dyDescent="0.2">
      <c r="A1010">
        <v>2016</v>
      </c>
      <c r="B1010" t="s">
        <v>14</v>
      </c>
      <c r="C1010" t="s">
        <v>5</v>
      </c>
      <c r="D1010" t="s">
        <v>27</v>
      </c>
      <c r="E1010">
        <v>0.3</v>
      </c>
      <c r="F1010">
        <v>0.48288726105985319</v>
      </c>
      <c r="G1010">
        <v>0.33634171610968172</v>
      </c>
      <c r="H1010">
        <v>1.4451709019902479E-8</v>
      </c>
    </row>
    <row r="1011" spans="1:8" x14ac:dyDescent="0.2">
      <c r="A1011">
        <v>2016</v>
      </c>
      <c r="B1011" t="s">
        <v>15</v>
      </c>
      <c r="C1011" t="s">
        <v>5</v>
      </c>
      <c r="D1011" t="s">
        <v>27</v>
      </c>
      <c r="E1011">
        <v>0.3</v>
      </c>
      <c r="F1011">
        <v>0.48288726105985319</v>
      </c>
      <c r="G1011">
        <v>0.33634171610968172</v>
      </c>
      <c r="H1011">
        <v>1.4451709019902479E-8</v>
      </c>
    </row>
    <row r="1012" spans="1:8" x14ac:dyDescent="0.2">
      <c r="A1012">
        <v>2016</v>
      </c>
      <c r="B1012" t="s">
        <v>16</v>
      </c>
      <c r="C1012" t="s">
        <v>5</v>
      </c>
      <c r="D1012" t="s">
        <v>27</v>
      </c>
      <c r="E1012">
        <v>0.3</v>
      </c>
      <c r="F1012">
        <v>0.48288726105985319</v>
      </c>
      <c r="G1012">
        <v>0.33634171610968172</v>
      </c>
      <c r="H1012">
        <v>1.4451709019902479E-8</v>
      </c>
    </row>
    <row r="1013" spans="1:8" x14ac:dyDescent="0.2">
      <c r="A1013">
        <v>2016</v>
      </c>
      <c r="B1013" t="s">
        <v>17</v>
      </c>
      <c r="C1013" t="s">
        <v>5</v>
      </c>
      <c r="D1013" t="s">
        <v>27</v>
      </c>
      <c r="E1013">
        <v>4</v>
      </c>
      <c r="F1013">
        <v>6.4384968141313763</v>
      </c>
      <c r="G1013">
        <v>4.4845562147957558</v>
      </c>
      <c r="H1013">
        <v>1.9268945359869971E-7</v>
      </c>
    </row>
    <row r="1014" spans="1:8" x14ac:dyDescent="0.2">
      <c r="A1014">
        <v>2016</v>
      </c>
      <c r="B1014" t="s">
        <v>18</v>
      </c>
      <c r="C1014" t="s">
        <v>5</v>
      </c>
      <c r="D1014" t="s">
        <v>27</v>
      </c>
      <c r="E1014">
        <v>0.3</v>
      </c>
      <c r="F1014">
        <v>0.48288726105985319</v>
      </c>
      <c r="G1014">
        <v>0.33634171610968172</v>
      </c>
      <c r="H1014">
        <v>1.4451709019902479E-8</v>
      </c>
    </row>
    <row r="1015" spans="1:8" x14ac:dyDescent="0.2">
      <c r="A1015">
        <v>2016</v>
      </c>
      <c r="B1015" t="s">
        <v>19</v>
      </c>
      <c r="C1015" t="s">
        <v>5</v>
      </c>
      <c r="D1015" t="s">
        <v>27</v>
      </c>
      <c r="E1015">
        <v>8</v>
      </c>
      <c r="F1015">
        <v>12.876993628262751</v>
      </c>
      <c r="G1015">
        <v>8.9691124295915117</v>
      </c>
      <c r="H1015">
        <v>3.8537890719739953E-7</v>
      </c>
    </row>
    <row r="1016" spans="1:8" x14ac:dyDescent="0.2">
      <c r="A1016">
        <v>2016</v>
      </c>
      <c r="B1016" t="s">
        <v>20</v>
      </c>
      <c r="C1016" t="s">
        <v>5</v>
      </c>
      <c r="D1016" t="s">
        <v>27</v>
      </c>
      <c r="E1016">
        <v>1</v>
      </c>
      <c r="F1016">
        <v>1.6096242035328441</v>
      </c>
      <c r="G1016">
        <v>1.121139053698939</v>
      </c>
      <c r="H1016">
        <v>4.8172363399674927E-8</v>
      </c>
    </row>
    <row r="1017" spans="1:8" x14ac:dyDescent="0.2">
      <c r="A1017">
        <v>2016</v>
      </c>
      <c r="B1017" t="s">
        <v>21</v>
      </c>
      <c r="C1017" t="s">
        <v>5</v>
      </c>
      <c r="D1017" t="s">
        <v>27</v>
      </c>
      <c r="E1017">
        <v>4</v>
      </c>
      <c r="F1017">
        <v>6.4384968141313763</v>
      </c>
      <c r="G1017">
        <v>4.4845562147957558</v>
      </c>
      <c r="H1017">
        <v>1.9268945359869971E-7</v>
      </c>
    </row>
    <row r="1018" spans="1:8" x14ac:dyDescent="0.2">
      <c r="A1018">
        <v>2016</v>
      </c>
      <c r="B1018" t="s">
        <v>22</v>
      </c>
      <c r="C1018" t="s">
        <v>5</v>
      </c>
      <c r="D1018" t="s">
        <v>27</v>
      </c>
      <c r="E1018">
        <v>0</v>
      </c>
      <c r="F1018">
        <v>0</v>
      </c>
      <c r="G1018">
        <v>0</v>
      </c>
      <c r="H1018">
        <v>0</v>
      </c>
    </row>
    <row r="1019" spans="1:8" x14ac:dyDescent="0.2">
      <c r="A1019">
        <v>2016</v>
      </c>
      <c r="B1019" t="s">
        <v>23</v>
      </c>
      <c r="C1019" t="s">
        <v>5</v>
      </c>
      <c r="D1019" t="s">
        <v>27</v>
      </c>
      <c r="E1019">
        <v>0.1</v>
      </c>
      <c r="F1019">
        <v>0.1609624203532844</v>
      </c>
      <c r="G1019">
        <v>0.11211390536989389</v>
      </c>
      <c r="H1019">
        <v>4.8172363399674939E-9</v>
      </c>
    </row>
    <row r="1020" spans="1:8" x14ac:dyDescent="0.2">
      <c r="A1020">
        <v>2016</v>
      </c>
      <c r="B1020" t="s">
        <v>24</v>
      </c>
      <c r="C1020" t="s">
        <v>5</v>
      </c>
      <c r="D1020" t="s">
        <v>27</v>
      </c>
      <c r="E1020">
        <v>6</v>
      </c>
      <c r="F1020">
        <v>9.6577452211970645</v>
      </c>
      <c r="G1020">
        <v>6.7268343221936338</v>
      </c>
      <c r="H1020">
        <v>2.8903418039804959E-7</v>
      </c>
    </row>
    <row r="1021" spans="1:8" x14ac:dyDescent="0.2">
      <c r="A1021">
        <v>2016</v>
      </c>
      <c r="B1021" t="s">
        <v>25</v>
      </c>
      <c r="C1021" t="s">
        <v>5</v>
      </c>
      <c r="D1021" t="s">
        <v>27</v>
      </c>
      <c r="E1021">
        <v>0.3</v>
      </c>
      <c r="F1021">
        <v>0.48288726105985319</v>
      </c>
      <c r="G1021">
        <v>0.33634171610968172</v>
      </c>
      <c r="H1021">
        <v>1.4451709019902479E-8</v>
      </c>
    </row>
    <row r="1022" spans="1:8" x14ac:dyDescent="0.2">
      <c r="A1022">
        <v>2016</v>
      </c>
      <c r="B1022" t="s">
        <v>4</v>
      </c>
      <c r="C1022" t="s">
        <v>5</v>
      </c>
      <c r="D1022" t="s">
        <v>28</v>
      </c>
      <c r="E1022">
        <v>1</v>
      </c>
      <c r="F1022">
        <v>1.6096242035328441</v>
      </c>
      <c r="G1022">
        <v>1.121139053698939</v>
      </c>
      <c r="H1022">
        <v>4.8172363399674927E-8</v>
      </c>
    </row>
    <row r="1023" spans="1:8" x14ac:dyDescent="0.2">
      <c r="A1023">
        <v>2016</v>
      </c>
      <c r="B1023" t="s">
        <v>7</v>
      </c>
      <c r="C1023" t="s">
        <v>5</v>
      </c>
      <c r="D1023" t="s">
        <v>28</v>
      </c>
      <c r="E1023">
        <v>7</v>
      </c>
      <c r="F1023">
        <v>11.26736942472991</v>
      </c>
      <c r="G1023">
        <v>7.8479733758925727</v>
      </c>
      <c r="H1023">
        <v>3.3720654379772461E-7</v>
      </c>
    </row>
    <row r="1024" spans="1:8" x14ac:dyDescent="0.2">
      <c r="A1024">
        <v>2016</v>
      </c>
      <c r="B1024" t="s">
        <v>8</v>
      </c>
      <c r="C1024" t="s">
        <v>5</v>
      </c>
      <c r="D1024" t="s">
        <v>28</v>
      </c>
      <c r="E1024">
        <v>1</v>
      </c>
      <c r="F1024">
        <v>1.6096242035328441</v>
      </c>
      <c r="G1024">
        <v>1.121139053698939</v>
      </c>
      <c r="H1024">
        <v>4.8172363399674927E-8</v>
      </c>
    </row>
    <row r="1025" spans="1:8" x14ac:dyDescent="0.2">
      <c r="A1025">
        <v>2016</v>
      </c>
      <c r="B1025" t="s">
        <v>9</v>
      </c>
      <c r="C1025" t="s">
        <v>5</v>
      </c>
      <c r="D1025" t="s">
        <v>28</v>
      </c>
      <c r="E1025">
        <v>53</v>
      </c>
      <c r="F1025">
        <v>85.310082787240731</v>
      </c>
      <c r="G1025">
        <v>59.420369846043762</v>
      </c>
      <c r="H1025">
        <v>2.5531352601827721E-6</v>
      </c>
    </row>
    <row r="1026" spans="1:8" x14ac:dyDescent="0.2">
      <c r="A1026">
        <v>2016</v>
      </c>
      <c r="B1026" t="s">
        <v>10</v>
      </c>
      <c r="C1026" t="s">
        <v>5</v>
      </c>
      <c r="D1026" t="s">
        <v>28</v>
      </c>
      <c r="E1026">
        <v>120</v>
      </c>
      <c r="F1026">
        <v>193.1549044239413</v>
      </c>
      <c r="G1026">
        <v>134.5366864438727</v>
      </c>
      <c r="H1026">
        <v>5.7806836079609944E-6</v>
      </c>
    </row>
    <row r="1027" spans="1:8" x14ac:dyDescent="0.2">
      <c r="A1027">
        <v>2016</v>
      </c>
      <c r="B1027" t="s">
        <v>11</v>
      </c>
      <c r="C1027" t="s">
        <v>5</v>
      </c>
      <c r="D1027" t="s">
        <v>28</v>
      </c>
      <c r="E1027">
        <v>56</v>
      </c>
      <c r="F1027">
        <v>90.138955397839268</v>
      </c>
      <c r="G1027">
        <v>62.783787007140582</v>
      </c>
      <c r="H1027">
        <v>2.697652350381796E-6</v>
      </c>
    </row>
    <row r="1028" spans="1:8" x14ac:dyDescent="0.2">
      <c r="A1028">
        <v>2016</v>
      </c>
      <c r="B1028" t="s">
        <v>12</v>
      </c>
      <c r="C1028" t="s">
        <v>5</v>
      </c>
      <c r="D1028" t="s">
        <v>28</v>
      </c>
      <c r="E1028">
        <v>34</v>
      </c>
      <c r="F1028">
        <v>54.727222920116702</v>
      </c>
      <c r="G1028">
        <v>38.118727825763933</v>
      </c>
      <c r="H1028">
        <v>1.637860355588948E-6</v>
      </c>
    </row>
    <row r="1029" spans="1:8" x14ac:dyDescent="0.2">
      <c r="A1029">
        <v>2016</v>
      </c>
      <c r="B1029" t="s">
        <v>13</v>
      </c>
      <c r="C1029" t="s">
        <v>5</v>
      </c>
      <c r="D1029" t="s">
        <v>28</v>
      </c>
      <c r="E1029">
        <v>9</v>
      </c>
      <c r="F1029">
        <v>14.4866178317956</v>
      </c>
      <c r="G1029">
        <v>10.09025148329045</v>
      </c>
      <c r="H1029">
        <v>4.3355127059707439E-7</v>
      </c>
    </row>
    <row r="1030" spans="1:8" x14ac:dyDescent="0.2">
      <c r="A1030">
        <v>2016</v>
      </c>
      <c r="B1030" t="s">
        <v>14</v>
      </c>
      <c r="C1030" t="s">
        <v>5</v>
      </c>
      <c r="D1030" t="s">
        <v>28</v>
      </c>
      <c r="E1030">
        <v>11</v>
      </c>
      <c r="F1030">
        <v>17.70586623886129</v>
      </c>
      <c r="G1030">
        <v>12.332529590688329</v>
      </c>
      <c r="H1030">
        <v>5.2989599739642432E-7</v>
      </c>
    </row>
    <row r="1031" spans="1:8" x14ac:dyDescent="0.2">
      <c r="A1031">
        <v>2016</v>
      </c>
      <c r="B1031" t="s">
        <v>15</v>
      </c>
      <c r="C1031" t="s">
        <v>5</v>
      </c>
      <c r="D1031" t="s">
        <v>28</v>
      </c>
      <c r="E1031">
        <v>10</v>
      </c>
      <c r="F1031">
        <v>16.096242035328441</v>
      </c>
      <c r="G1031">
        <v>11.21139053698939</v>
      </c>
      <c r="H1031">
        <v>4.8172363399674935E-7</v>
      </c>
    </row>
    <row r="1032" spans="1:8" x14ac:dyDescent="0.2">
      <c r="A1032">
        <v>2016</v>
      </c>
      <c r="B1032" t="s">
        <v>16</v>
      </c>
      <c r="C1032" t="s">
        <v>5</v>
      </c>
      <c r="D1032" t="s">
        <v>28</v>
      </c>
      <c r="E1032">
        <v>9</v>
      </c>
      <c r="F1032">
        <v>14.4866178317956</v>
      </c>
      <c r="G1032">
        <v>10.09025148329045</v>
      </c>
      <c r="H1032">
        <v>4.3355127059707439E-7</v>
      </c>
    </row>
    <row r="1033" spans="1:8" x14ac:dyDescent="0.2">
      <c r="A1033">
        <v>2016</v>
      </c>
      <c r="B1033" t="s">
        <v>17</v>
      </c>
      <c r="C1033" t="s">
        <v>5</v>
      </c>
      <c r="D1033" t="s">
        <v>28</v>
      </c>
      <c r="E1033">
        <v>54</v>
      </c>
      <c r="F1033">
        <v>86.919706990773577</v>
      </c>
      <c r="G1033">
        <v>60.541508899742702</v>
      </c>
      <c r="H1033">
        <v>2.6013076235824459E-6</v>
      </c>
    </row>
    <row r="1034" spans="1:8" x14ac:dyDescent="0.2">
      <c r="A1034">
        <v>2016</v>
      </c>
      <c r="B1034" t="s">
        <v>18</v>
      </c>
      <c r="C1034" t="s">
        <v>5</v>
      </c>
      <c r="D1034" t="s">
        <v>28</v>
      </c>
      <c r="E1034">
        <v>3</v>
      </c>
      <c r="F1034">
        <v>4.8288726105985322</v>
      </c>
      <c r="G1034">
        <v>3.3634171610968169</v>
      </c>
      <c r="H1034">
        <v>1.445170901990248E-7</v>
      </c>
    </row>
    <row r="1035" spans="1:8" x14ac:dyDescent="0.2">
      <c r="A1035">
        <v>2016</v>
      </c>
      <c r="B1035" t="s">
        <v>19</v>
      </c>
      <c r="C1035" t="s">
        <v>5</v>
      </c>
      <c r="D1035" t="s">
        <v>28</v>
      </c>
      <c r="E1035">
        <v>66</v>
      </c>
      <c r="F1035">
        <v>106.2351974331677</v>
      </c>
      <c r="G1035">
        <v>73.995177544129973</v>
      </c>
      <c r="H1035">
        <v>3.1793759843785459E-6</v>
      </c>
    </row>
    <row r="1036" spans="1:8" x14ac:dyDescent="0.2">
      <c r="A1036">
        <v>2016</v>
      </c>
      <c r="B1036" t="s">
        <v>20</v>
      </c>
      <c r="C1036" t="s">
        <v>5</v>
      </c>
      <c r="D1036" t="s">
        <v>28</v>
      </c>
      <c r="E1036">
        <v>1</v>
      </c>
      <c r="F1036">
        <v>1.6096242035328441</v>
      </c>
      <c r="G1036">
        <v>1.121139053698939</v>
      </c>
      <c r="H1036">
        <v>4.8172363399674927E-8</v>
      </c>
    </row>
    <row r="1037" spans="1:8" x14ac:dyDescent="0.2">
      <c r="A1037">
        <v>2016</v>
      </c>
      <c r="B1037" t="s">
        <v>21</v>
      </c>
      <c r="C1037" t="s">
        <v>5</v>
      </c>
      <c r="D1037" t="s">
        <v>28</v>
      </c>
      <c r="E1037">
        <v>2</v>
      </c>
      <c r="F1037">
        <v>3.2192484070656882</v>
      </c>
      <c r="G1037">
        <v>2.2422781073978779</v>
      </c>
      <c r="H1037">
        <v>9.6344726799349868E-8</v>
      </c>
    </row>
    <row r="1038" spans="1:8" x14ac:dyDescent="0.2">
      <c r="A1038">
        <v>2016</v>
      </c>
      <c r="B1038" t="s">
        <v>22</v>
      </c>
      <c r="C1038" t="s">
        <v>5</v>
      </c>
      <c r="D1038" t="s">
        <v>28</v>
      </c>
      <c r="E1038">
        <v>8</v>
      </c>
      <c r="F1038">
        <v>12.876993628262751</v>
      </c>
      <c r="G1038">
        <v>8.9691124295915117</v>
      </c>
      <c r="H1038">
        <v>3.8537890719739953E-7</v>
      </c>
    </row>
    <row r="1039" spans="1:8" x14ac:dyDescent="0.2">
      <c r="A1039">
        <v>2016</v>
      </c>
      <c r="B1039" t="s">
        <v>23</v>
      </c>
      <c r="C1039" t="s">
        <v>5</v>
      </c>
      <c r="D1039" t="s">
        <v>28</v>
      </c>
      <c r="E1039">
        <v>4</v>
      </c>
      <c r="F1039">
        <v>6.4384968141313763</v>
      </c>
      <c r="G1039">
        <v>4.4845562147957558</v>
      </c>
      <c r="H1039">
        <v>1.9268945359869971E-7</v>
      </c>
    </row>
    <row r="1040" spans="1:8" x14ac:dyDescent="0.2">
      <c r="A1040">
        <v>2016</v>
      </c>
      <c r="B1040" t="s">
        <v>24</v>
      </c>
      <c r="C1040" t="s">
        <v>5</v>
      </c>
      <c r="D1040" t="s">
        <v>28</v>
      </c>
      <c r="E1040">
        <v>11</v>
      </c>
      <c r="F1040">
        <v>17.70586623886129</v>
      </c>
      <c r="G1040">
        <v>12.332529590688329</v>
      </c>
      <c r="H1040">
        <v>5.2989599739642432E-7</v>
      </c>
    </row>
    <row r="1041" spans="1:8" x14ac:dyDescent="0.2">
      <c r="A1041">
        <v>2016</v>
      </c>
      <c r="B1041" t="s">
        <v>25</v>
      </c>
      <c r="C1041" t="s">
        <v>5</v>
      </c>
      <c r="D1041" t="s">
        <v>28</v>
      </c>
      <c r="E1041">
        <v>9</v>
      </c>
      <c r="F1041">
        <v>14.4866178317956</v>
      </c>
      <c r="G1041">
        <v>10.09025148329045</v>
      </c>
      <c r="H1041">
        <v>4.3355127059707439E-7</v>
      </c>
    </row>
    <row r="1042" spans="1:8" x14ac:dyDescent="0.2">
      <c r="A1042">
        <v>2016</v>
      </c>
      <c r="B1042" t="s">
        <v>4</v>
      </c>
      <c r="C1042" t="s">
        <v>29</v>
      </c>
      <c r="D1042" t="s">
        <v>64</v>
      </c>
      <c r="E1042">
        <v>1</v>
      </c>
      <c r="F1042">
        <v>1.6096242035328441</v>
      </c>
      <c r="G1042">
        <v>1.121139053698939</v>
      </c>
      <c r="H1042">
        <v>4.8172363399674927E-8</v>
      </c>
    </row>
    <row r="1043" spans="1:8" x14ac:dyDescent="0.2">
      <c r="A1043">
        <v>2016</v>
      </c>
      <c r="B1043" t="s">
        <v>7</v>
      </c>
      <c r="C1043" t="s">
        <v>29</v>
      </c>
      <c r="D1043" t="s">
        <v>64</v>
      </c>
      <c r="E1043">
        <v>62</v>
      </c>
      <c r="F1043">
        <v>99.796700619036343</v>
      </c>
      <c r="G1043">
        <v>69.510621329334228</v>
      </c>
      <c r="H1043">
        <v>2.9866865307798461E-6</v>
      </c>
    </row>
    <row r="1044" spans="1:8" x14ac:dyDescent="0.2">
      <c r="A1044">
        <v>2016</v>
      </c>
      <c r="B1044" t="s">
        <v>8</v>
      </c>
      <c r="C1044" t="s">
        <v>29</v>
      </c>
      <c r="D1044" t="s">
        <v>64</v>
      </c>
      <c r="E1044">
        <v>61</v>
      </c>
      <c r="F1044">
        <v>98.187076415503498</v>
      </c>
      <c r="G1044">
        <v>68.389482275635288</v>
      </c>
      <c r="H1044">
        <v>2.938514167380171E-6</v>
      </c>
    </row>
    <row r="1045" spans="1:8" x14ac:dyDescent="0.2">
      <c r="A1045">
        <v>2016</v>
      </c>
      <c r="B1045" t="s">
        <v>9</v>
      </c>
      <c r="C1045" t="s">
        <v>29</v>
      </c>
      <c r="D1045" t="s">
        <v>64</v>
      </c>
      <c r="E1045">
        <v>41</v>
      </c>
      <c r="F1045">
        <v>65.994592344846609</v>
      </c>
      <c r="G1045">
        <v>45.966701201656498</v>
      </c>
      <c r="H1045">
        <v>1.9750668993866721E-6</v>
      </c>
    </row>
    <row r="1046" spans="1:8" x14ac:dyDescent="0.2">
      <c r="A1046">
        <v>2016</v>
      </c>
      <c r="B1046" t="s">
        <v>10</v>
      </c>
      <c r="C1046" t="s">
        <v>29</v>
      </c>
      <c r="D1046" t="s">
        <v>64</v>
      </c>
      <c r="E1046">
        <v>529</v>
      </c>
      <c r="F1046">
        <v>851.4912036688745</v>
      </c>
      <c r="G1046">
        <v>593.08255940673871</v>
      </c>
      <c r="H1046">
        <v>2.548318023842804E-5</v>
      </c>
    </row>
    <row r="1047" spans="1:8" x14ac:dyDescent="0.2">
      <c r="A1047">
        <v>2016</v>
      </c>
      <c r="B1047" t="s">
        <v>11</v>
      </c>
      <c r="C1047" t="s">
        <v>29</v>
      </c>
      <c r="D1047" t="s">
        <v>64</v>
      </c>
      <c r="E1047">
        <v>98</v>
      </c>
      <c r="F1047">
        <v>157.74317194621869</v>
      </c>
      <c r="G1047">
        <v>109.87162726249601</v>
      </c>
      <c r="H1047">
        <v>4.7208916131681436E-6</v>
      </c>
    </row>
    <row r="1048" spans="1:8" x14ac:dyDescent="0.2">
      <c r="A1048">
        <v>2016</v>
      </c>
      <c r="B1048" t="s">
        <v>12</v>
      </c>
      <c r="C1048" t="s">
        <v>29</v>
      </c>
      <c r="D1048" t="s">
        <v>64</v>
      </c>
      <c r="E1048">
        <v>66</v>
      </c>
      <c r="F1048">
        <v>106.2351974331677</v>
      </c>
      <c r="G1048">
        <v>73.995177544129973</v>
      </c>
      <c r="H1048">
        <v>3.1793759843785459E-6</v>
      </c>
    </row>
    <row r="1049" spans="1:8" x14ac:dyDescent="0.2">
      <c r="A1049">
        <v>2016</v>
      </c>
      <c r="B1049" t="s">
        <v>13</v>
      </c>
      <c r="C1049" t="s">
        <v>29</v>
      </c>
      <c r="D1049" t="s">
        <v>64</v>
      </c>
      <c r="E1049">
        <v>37</v>
      </c>
      <c r="F1049">
        <v>59.55609553071524</v>
      </c>
      <c r="G1049">
        <v>41.482144986860739</v>
      </c>
      <c r="H1049">
        <v>1.782377445787973E-6</v>
      </c>
    </row>
    <row r="1050" spans="1:8" x14ac:dyDescent="0.2">
      <c r="A1050">
        <v>2016</v>
      </c>
      <c r="B1050" t="s">
        <v>14</v>
      </c>
      <c r="C1050" t="s">
        <v>29</v>
      </c>
      <c r="D1050" t="s">
        <v>64</v>
      </c>
      <c r="E1050">
        <v>992</v>
      </c>
      <c r="F1050">
        <v>1596.747209904581</v>
      </c>
      <c r="G1050">
        <v>1112.1699412693481</v>
      </c>
      <c r="H1050">
        <v>4.7786984492477537E-5</v>
      </c>
    </row>
    <row r="1051" spans="1:8" x14ac:dyDescent="0.2">
      <c r="A1051">
        <v>2016</v>
      </c>
      <c r="B1051" t="s">
        <v>15</v>
      </c>
      <c r="C1051" t="s">
        <v>29</v>
      </c>
      <c r="D1051" t="s">
        <v>64</v>
      </c>
      <c r="E1051">
        <v>1038</v>
      </c>
      <c r="F1051">
        <v>1670.789923267092</v>
      </c>
      <c r="G1051">
        <v>1163.7423377394989</v>
      </c>
      <c r="H1051">
        <v>5.0002913208862588E-5</v>
      </c>
    </row>
    <row r="1052" spans="1:8" x14ac:dyDescent="0.2">
      <c r="A1052">
        <v>2016</v>
      </c>
      <c r="B1052" t="s">
        <v>16</v>
      </c>
      <c r="C1052" t="s">
        <v>29</v>
      </c>
      <c r="D1052" t="s">
        <v>64</v>
      </c>
      <c r="E1052">
        <v>38</v>
      </c>
      <c r="F1052">
        <v>61.165719734248079</v>
      </c>
      <c r="G1052">
        <v>42.603284040559679</v>
      </c>
      <c r="H1052">
        <v>1.8305498091876471E-6</v>
      </c>
    </row>
    <row r="1053" spans="1:8" x14ac:dyDescent="0.2">
      <c r="A1053">
        <v>2016</v>
      </c>
      <c r="B1053" t="s">
        <v>17</v>
      </c>
      <c r="C1053" t="s">
        <v>29</v>
      </c>
      <c r="D1053" t="s">
        <v>64</v>
      </c>
      <c r="E1053">
        <v>289</v>
      </c>
      <c r="F1053">
        <v>465.1813948209919</v>
      </c>
      <c r="G1053">
        <v>324.00918651899337</v>
      </c>
      <c r="H1053">
        <v>1.392181302250606E-5</v>
      </c>
    </row>
    <row r="1054" spans="1:8" x14ac:dyDescent="0.2">
      <c r="A1054">
        <v>2016</v>
      </c>
      <c r="B1054" t="s">
        <v>18</v>
      </c>
      <c r="C1054" t="s">
        <v>29</v>
      </c>
      <c r="D1054" t="s">
        <v>64</v>
      </c>
      <c r="E1054">
        <v>180</v>
      </c>
      <c r="F1054">
        <v>289.73235663591203</v>
      </c>
      <c r="G1054">
        <v>201.805029665809</v>
      </c>
      <c r="H1054">
        <v>8.6710254119414894E-6</v>
      </c>
    </row>
    <row r="1055" spans="1:8" x14ac:dyDescent="0.2">
      <c r="A1055">
        <v>2016</v>
      </c>
      <c r="B1055" t="s">
        <v>19</v>
      </c>
      <c r="C1055" t="s">
        <v>29</v>
      </c>
      <c r="D1055" t="s">
        <v>64</v>
      </c>
      <c r="E1055">
        <v>810</v>
      </c>
      <c r="F1055">
        <v>1303.795604861604</v>
      </c>
      <c r="G1055">
        <v>908.12263349614057</v>
      </c>
      <c r="H1055">
        <v>3.90196143537367E-5</v>
      </c>
    </row>
    <row r="1056" spans="1:8" x14ac:dyDescent="0.2">
      <c r="A1056">
        <v>2016</v>
      </c>
      <c r="B1056" t="s">
        <v>20</v>
      </c>
      <c r="C1056" t="s">
        <v>29</v>
      </c>
      <c r="D1056" t="s">
        <v>64</v>
      </c>
      <c r="E1056">
        <v>6</v>
      </c>
      <c r="F1056">
        <v>9.6577452211970645</v>
      </c>
      <c r="G1056">
        <v>6.7268343221936338</v>
      </c>
      <c r="H1056">
        <v>2.8903418039804959E-7</v>
      </c>
    </row>
    <row r="1057" spans="1:8" x14ac:dyDescent="0.2">
      <c r="A1057">
        <v>2016</v>
      </c>
      <c r="B1057" t="s">
        <v>21</v>
      </c>
      <c r="C1057" t="s">
        <v>29</v>
      </c>
      <c r="D1057" t="s">
        <v>64</v>
      </c>
      <c r="E1057">
        <v>10</v>
      </c>
      <c r="F1057">
        <v>16.096242035328441</v>
      </c>
      <c r="G1057">
        <v>11.21139053698939</v>
      </c>
      <c r="H1057">
        <v>4.8172363399674935E-7</v>
      </c>
    </row>
    <row r="1058" spans="1:8" x14ac:dyDescent="0.2">
      <c r="A1058">
        <v>2016</v>
      </c>
      <c r="B1058" t="s">
        <v>22</v>
      </c>
      <c r="C1058" t="s">
        <v>29</v>
      </c>
      <c r="D1058" t="s">
        <v>64</v>
      </c>
      <c r="E1058">
        <v>2</v>
      </c>
      <c r="F1058">
        <v>3.2192484070656882</v>
      </c>
      <c r="G1058">
        <v>2.2422781073978779</v>
      </c>
      <c r="H1058">
        <v>9.6344726799349868E-8</v>
      </c>
    </row>
    <row r="1059" spans="1:8" x14ac:dyDescent="0.2">
      <c r="A1059">
        <v>2016</v>
      </c>
      <c r="B1059" t="s">
        <v>23</v>
      </c>
      <c r="C1059" t="s">
        <v>29</v>
      </c>
      <c r="D1059" t="s">
        <v>64</v>
      </c>
      <c r="E1059">
        <v>10</v>
      </c>
      <c r="F1059">
        <v>16.096242035328441</v>
      </c>
      <c r="G1059">
        <v>11.21139053698939</v>
      </c>
      <c r="H1059">
        <v>4.8172363399674935E-7</v>
      </c>
    </row>
    <row r="1060" spans="1:8" x14ac:dyDescent="0.2">
      <c r="A1060">
        <v>2016</v>
      </c>
      <c r="B1060" t="s">
        <v>24</v>
      </c>
      <c r="C1060" t="s">
        <v>29</v>
      </c>
      <c r="D1060" t="s">
        <v>64</v>
      </c>
      <c r="E1060">
        <v>43</v>
      </c>
      <c r="F1060">
        <v>69.213840751912301</v>
      </c>
      <c r="G1060">
        <v>48.208979309054378</v>
      </c>
      <c r="H1060">
        <v>2.0714116261860218E-6</v>
      </c>
    </row>
    <row r="1061" spans="1:8" x14ac:dyDescent="0.2">
      <c r="A1061">
        <v>2016</v>
      </c>
      <c r="B1061" t="s">
        <v>25</v>
      </c>
      <c r="C1061" t="s">
        <v>29</v>
      </c>
      <c r="D1061" t="s">
        <v>64</v>
      </c>
      <c r="E1061">
        <v>40</v>
      </c>
      <c r="F1061">
        <v>64.384968141313763</v>
      </c>
      <c r="G1061">
        <v>44.845562147957558</v>
      </c>
      <c r="H1061">
        <v>1.926894535986997E-6</v>
      </c>
    </row>
    <row r="1062" spans="1:8" x14ac:dyDescent="0.2">
      <c r="A1062">
        <v>2016</v>
      </c>
      <c r="B1062" t="s">
        <v>4</v>
      </c>
      <c r="C1062" t="s">
        <v>29</v>
      </c>
      <c r="D1062" t="s">
        <v>65</v>
      </c>
      <c r="E1062">
        <v>1152</v>
      </c>
      <c r="F1062">
        <v>1854.2870824698371</v>
      </c>
      <c r="G1062">
        <v>1291.552189861178</v>
      </c>
      <c r="H1062">
        <v>5.5494562636425528E-5</v>
      </c>
    </row>
    <row r="1063" spans="1:8" x14ac:dyDescent="0.2">
      <c r="A1063">
        <v>2016</v>
      </c>
      <c r="B1063" t="s">
        <v>7</v>
      </c>
      <c r="C1063" t="s">
        <v>29</v>
      </c>
      <c r="D1063" t="s">
        <v>65</v>
      </c>
      <c r="E1063">
        <v>0</v>
      </c>
      <c r="F1063">
        <v>0</v>
      </c>
      <c r="G1063">
        <v>0</v>
      </c>
      <c r="H1063">
        <v>0</v>
      </c>
    </row>
    <row r="1064" spans="1:8" x14ac:dyDescent="0.2">
      <c r="A1064">
        <v>2016</v>
      </c>
      <c r="B1064" t="s">
        <v>8</v>
      </c>
      <c r="C1064" t="s">
        <v>29</v>
      </c>
      <c r="D1064" t="s">
        <v>65</v>
      </c>
      <c r="E1064">
        <v>0</v>
      </c>
      <c r="F1064">
        <v>0</v>
      </c>
      <c r="G1064">
        <v>0</v>
      </c>
      <c r="H1064">
        <v>0</v>
      </c>
    </row>
    <row r="1065" spans="1:8" x14ac:dyDescent="0.2">
      <c r="A1065">
        <v>2016</v>
      </c>
      <c r="B1065" t="s">
        <v>9</v>
      </c>
      <c r="C1065" t="s">
        <v>29</v>
      </c>
      <c r="D1065" t="s">
        <v>65</v>
      </c>
      <c r="E1065">
        <v>0</v>
      </c>
      <c r="F1065">
        <v>0</v>
      </c>
      <c r="G1065">
        <v>0</v>
      </c>
      <c r="H1065">
        <v>0</v>
      </c>
    </row>
    <row r="1066" spans="1:8" x14ac:dyDescent="0.2">
      <c r="A1066">
        <v>2016</v>
      </c>
      <c r="B1066" t="s">
        <v>10</v>
      </c>
      <c r="C1066" t="s">
        <v>29</v>
      </c>
      <c r="D1066" t="s">
        <v>65</v>
      </c>
      <c r="E1066">
        <v>0</v>
      </c>
      <c r="F1066">
        <v>0</v>
      </c>
      <c r="G1066">
        <v>0</v>
      </c>
      <c r="H1066">
        <v>0</v>
      </c>
    </row>
    <row r="1067" spans="1:8" x14ac:dyDescent="0.2">
      <c r="A1067">
        <v>2016</v>
      </c>
      <c r="B1067" t="s">
        <v>11</v>
      </c>
      <c r="C1067" t="s">
        <v>29</v>
      </c>
      <c r="D1067" t="s">
        <v>65</v>
      </c>
      <c r="E1067">
        <v>0</v>
      </c>
      <c r="F1067">
        <v>0</v>
      </c>
      <c r="G1067">
        <v>0</v>
      </c>
      <c r="H1067">
        <v>0</v>
      </c>
    </row>
    <row r="1068" spans="1:8" x14ac:dyDescent="0.2">
      <c r="A1068">
        <v>2016</v>
      </c>
      <c r="B1068" t="s">
        <v>12</v>
      </c>
      <c r="C1068" t="s">
        <v>29</v>
      </c>
      <c r="D1068" t="s">
        <v>65</v>
      </c>
      <c r="E1068">
        <v>0</v>
      </c>
      <c r="F1068">
        <v>0</v>
      </c>
      <c r="G1068">
        <v>0</v>
      </c>
      <c r="H1068">
        <v>0</v>
      </c>
    </row>
    <row r="1069" spans="1:8" x14ac:dyDescent="0.2">
      <c r="A1069">
        <v>2016</v>
      </c>
      <c r="B1069" t="s">
        <v>13</v>
      </c>
      <c r="C1069" t="s">
        <v>29</v>
      </c>
      <c r="D1069" t="s">
        <v>65</v>
      </c>
      <c r="E1069">
        <v>0</v>
      </c>
      <c r="F1069">
        <v>0</v>
      </c>
      <c r="G1069">
        <v>0</v>
      </c>
      <c r="H1069">
        <v>0</v>
      </c>
    </row>
    <row r="1070" spans="1:8" x14ac:dyDescent="0.2">
      <c r="A1070">
        <v>2016</v>
      </c>
      <c r="B1070" t="s">
        <v>14</v>
      </c>
      <c r="C1070" t="s">
        <v>29</v>
      </c>
      <c r="D1070" t="s">
        <v>65</v>
      </c>
      <c r="E1070">
        <v>0</v>
      </c>
      <c r="F1070">
        <v>0</v>
      </c>
      <c r="G1070">
        <v>0</v>
      </c>
      <c r="H1070">
        <v>0</v>
      </c>
    </row>
    <row r="1071" spans="1:8" x14ac:dyDescent="0.2">
      <c r="A1071">
        <v>2016</v>
      </c>
      <c r="B1071" t="s">
        <v>15</v>
      </c>
      <c r="C1071" t="s">
        <v>29</v>
      </c>
      <c r="D1071" t="s">
        <v>65</v>
      </c>
      <c r="E1071">
        <v>0</v>
      </c>
      <c r="F1071">
        <v>0</v>
      </c>
      <c r="G1071">
        <v>0</v>
      </c>
      <c r="H1071">
        <v>0</v>
      </c>
    </row>
    <row r="1072" spans="1:8" x14ac:dyDescent="0.2">
      <c r="A1072">
        <v>2016</v>
      </c>
      <c r="B1072" t="s">
        <v>16</v>
      </c>
      <c r="C1072" t="s">
        <v>29</v>
      </c>
      <c r="D1072" t="s">
        <v>65</v>
      </c>
      <c r="E1072">
        <v>0</v>
      </c>
      <c r="F1072">
        <v>0</v>
      </c>
      <c r="G1072">
        <v>0</v>
      </c>
      <c r="H1072">
        <v>0</v>
      </c>
    </row>
    <row r="1073" spans="1:8" x14ac:dyDescent="0.2">
      <c r="A1073">
        <v>2016</v>
      </c>
      <c r="B1073" t="s">
        <v>17</v>
      </c>
      <c r="C1073" t="s">
        <v>29</v>
      </c>
      <c r="D1073" t="s">
        <v>65</v>
      </c>
      <c r="E1073">
        <v>0</v>
      </c>
      <c r="F1073">
        <v>0</v>
      </c>
      <c r="G1073">
        <v>0</v>
      </c>
      <c r="H1073">
        <v>0</v>
      </c>
    </row>
    <row r="1074" spans="1:8" x14ac:dyDescent="0.2">
      <c r="A1074">
        <v>2016</v>
      </c>
      <c r="B1074" t="s">
        <v>18</v>
      </c>
      <c r="C1074" t="s">
        <v>29</v>
      </c>
      <c r="D1074" t="s">
        <v>65</v>
      </c>
      <c r="E1074">
        <v>0</v>
      </c>
      <c r="F1074">
        <v>0</v>
      </c>
      <c r="G1074">
        <v>0</v>
      </c>
      <c r="H1074">
        <v>0</v>
      </c>
    </row>
    <row r="1075" spans="1:8" x14ac:dyDescent="0.2">
      <c r="A1075">
        <v>2016</v>
      </c>
      <c r="B1075" t="s">
        <v>19</v>
      </c>
      <c r="C1075" t="s">
        <v>29</v>
      </c>
      <c r="D1075" t="s">
        <v>65</v>
      </c>
      <c r="E1075">
        <v>0</v>
      </c>
      <c r="F1075">
        <v>0</v>
      </c>
      <c r="G1075">
        <v>0</v>
      </c>
      <c r="H1075">
        <v>0</v>
      </c>
    </row>
    <row r="1076" spans="1:8" x14ac:dyDescent="0.2">
      <c r="A1076">
        <v>2016</v>
      </c>
      <c r="B1076" t="s">
        <v>20</v>
      </c>
      <c r="C1076" t="s">
        <v>29</v>
      </c>
      <c r="D1076" t="s">
        <v>65</v>
      </c>
      <c r="E1076">
        <v>0</v>
      </c>
      <c r="F1076">
        <v>0</v>
      </c>
      <c r="G1076">
        <v>0</v>
      </c>
      <c r="H1076">
        <v>0</v>
      </c>
    </row>
    <row r="1077" spans="1:8" x14ac:dyDescent="0.2">
      <c r="A1077">
        <v>2016</v>
      </c>
      <c r="B1077" t="s">
        <v>21</v>
      </c>
      <c r="C1077" t="s">
        <v>29</v>
      </c>
      <c r="D1077" t="s">
        <v>65</v>
      </c>
      <c r="E1077">
        <v>0</v>
      </c>
      <c r="F1077">
        <v>0</v>
      </c>
      <c r="G1077">
        <v>0</v>
      </c>
      <c r="H1077">
        <v>0</v>
      </c>
    </row>
    <row r="1078" spans="1:8" x14ac:dyDescent="0.2">
      <c r="A1078">
        <v>2016</v>
      </c>
      <c r="B1078" t="s">
        <v>22</v>
      </c>
      <c r="C1078" t="s">
        <v>29</v>
      </c>
      <c r="D1078" t="s">
        <v>65</v>
      </c>
      <c r="E1078">
        <v>0</v>
      </c>
      <c r="F1078">
        <v>0</v>
      </c>
      <c r="G1078">
        <v>0</v>
      </c>
      <c r="H1078">
        <v>0</v>
      </c>
    </row>
    <row r="1079" spans="1:8" x14ac:dyDescent="0.2">
      <c r="A1079">
        <v>2016</v>
      </c>
      <c r="B1079" t="s">
        <v>23</v>
      </c>
      <c r="C1079" t="s">
        <v>29</v>
      </c>
      <c r="D1079" t="s">
        <v>65</v>
      </c>
      <c r="E1079">
        <v>0</v>
      </c>
      <c r="F1079">
        <v>0</v>
      </c>
      <c r="G1079">
        <v>0</v>
      </c>
      <c r="H1079">
        <v>0</v>
      </c>
    </row>
    <row r="1080" spans="1:8" x14ac:dyDescent="0.2">
      <c r="A1080">
        <v>2016</v>
      </c>
      <c r="B1080" t="s">
        <v>24</v>
      </c>
      <c r="C1080" t="s">
        <v>29</v>
      </c>
      <c r="D1080" t="s">
        <v>65</v>
      </c>
      <c r="E1080">
        <v>0</v>
      </c>
      <c r="F1080">
        <v>0</v>
      </c>
      <c r="G1080">
        <v>0</v>
      </c>
      <c r="H1080">
        <v>0</v>
      </c>
    </row>
    <row r="1081" spans="1:8" x14ac:dyDescent="0.2">
      <c r="A1081">
        <v>2016</v>
      </c>
      <c r="B1081" t="s">
        <v>25</v>
      </c>
      <c r="C1081" t="s">
        <v>29</v>
      </c>
      <c r="D1081" t="s">
        <v>65</v>
      </c>
      <c r="E1081">
        <v>0</v>
      </c>
      <c r="F1081">
        <v>0</v>
      </c>
      <c r="G1081">
        <v>0</v>
      </c>
      <c r="H1081">
        <v>0</v>
      </c>
    </row>
    <row r="1082" spans="1:8" x14ac:dyDescent="0.2">
      <c r="A1082">
        <v>2016</v>
      </c>
      <c r="B1082" t="s">
        <v>4</v>
      </c>
      <c r="C1082" t="s">
        <v>29</v>
      </c>
      <c r="D1082" t="s">
        <v>66</v>
      </c>
      <c r="E1082">
        <v>0</v>
      </c>
      <c r="F1082">
        <v>0</v>
      </c>
      <c r="G1082">
        <v>0</v>
      </c>
      <c r="H1082">
        <v>0</v>
      </c>
    </row>
    <row r="1083" spans="1:8" x14ac:dyDescent="0.2">
      <c r="A1083">
        <v>2016</v>
      </c>
      <c r="B1083" t="s">
        <v>7</v>
      </c>
      <c r="C1083" t="s">
        <v>29</v>
      </c>
      <c r="D1083" t="s">
        <v>66</v>
      </c>
      <c r="E1083">
        <v>0</v>
      </c>
      <c r="F1083">
        <v>0</v>
      </c>
      <c r="G1083">
        <v>0</v>
      </c>
      <c r="H1083">
        <v>0</v>
      </c>
    </row>
    <row r="1084" spans="1:8" x14ac:dyDescent="0.2">
      <c r="A1084">
        <v>2016</v>
      </c>
      <c r="B1084" t="s">
        <v>8</v>
      </c>
      <c r="C1084" t="s">
        <v>29</v>
      </c>
      <c r="D1084" t="s">
        <v>66</v>
      </c>
      <c r="E1084">
        <v>0</v>
      </c>
      <c r="F1084">
        <v>0</v>
      </c>
      <c r="G1084">
        <v>0</v>
      </c>
      <c r="H1084">
        <v>0</v>
      </c>
    </row>
    <row r="1085" spans="1:8" x14ac:dyDescent="0.2">
      <c r="A1085">
        <v>2016</v>
      </c>
      <c r="B1085" t="s">
        <v>9</v>
      </c>
      <c r="C1085" t="s">
        <v>29</v>
      </c>
      <c r="D1085" t="s">
        <v>66</v>
      </c>
      <c r="E1085">
        <v>566</v>
      </c>
      <c r="F1085">
        <v>911.04729919958982</v>
      </c>
      <c r="G1085">
        <v>634.56470439359953</v>
      </c>
      <c r="H1085">
        <v>2.7265557684216021E-5</v>
      </c>
    </row>
    <row r="1086" spans="1:8" x14ac:dyDescent="0.2">
      <c r="A1086">
        <v>2016</v>
      </c>
      <c r="B1086" t="s">
        <v>10</v>
      </c>
      <c r="C1086" t="s">
        <v>29</v>
      </c>
      <c r="D1086" t="s">
        <v>66</v>
      </c>
      <c r="E1086">
        <v>0</v>
      </c>
      <c r="F1086">
        <v>0</v>
      </c>
      <c r="G1086">
        <v>0</v>
      </c>
      <c r="H1086">
        <v>0</v>
      </c>
    </row>
    <row r="1087" spans="1:8" x14ac:dyDescent="0.2">
      <c r="A1087">
        <v>2016</v>
      </c>
      <c r="B1087" t="s">
        <v>11</v>
      </c>
      <c r="C1087" t="s">
        <v>29</v>
      </c>
      <c r="D1087" t="s">
        <v>66</v>
      </c>
      <c r="E1087">
        <v>0</v>
      </c>
      <c r="F1087">
        <v>0</v>
      </c>
      <c r="G1087">
        <v>0</v>
      </c>
      <c r="H1087">
        <v>0</v>
      </c>
    </row>
    <row r="1088" spans="1:8" x14ac:dyDescent="0.2">
      <c r="A1088">
        <v>2016</v>
      </c>
      <c r="B1088" t="s">
        <v>12</v>
      </c>
      <c r="C1088" t="s">
        <v>29</v>
      </c>
      <c r="D1088" t="s">
        <v>66</v>
      </c>
      <c r="E1088">
        <v>0</v>
      </c>
      <c r="F1088">
        <v>0</v>
      </c>
      <c r="G1088">
        <v>0</v>
      </c>
      <c r="H1088">
        <v>0</v>
      </c>
    </row>
    <row r="1089" spans="1:8" x14ac:dyDescent="0.2">
      <c r="A1089">
        <v>2016</v>
      </c>
      <c r="B1089" t="s">
        <v>13</v>
      </c>
      <c r="C1089" t="s">
        <v>29</v>
      </c>
      <c r="D1089" t="s">
        <v>66</v>
      </c>
      <c r="E1089">
        <v>0</v>
      </c>
      <c r="F1089">
        <v>0</v>
      </c>
      <c r="G1089">
        <v>0</v>
      </c>
      <c r="H1089">
        <v>0</v>
      </c>
    </row>
    <row r="1090" spans="1:8" x14ac:dyDescent="0.2">
      <c r="A1090">
        <v>2016</v>
      </c>
      <c r="B1090" t="s">
        <v>14</v>
      </c>
      <c r="C1090" t="s">
        <v>29</v>
      </c>
      <c r="D1090" t="s">
        <v>66</v>
      </c>
      <c r="E1090">
        <v>0</v>
      </c>
      <c r="F1090">
        <v>0</v>
      </c>
      <c r="G1090">
        <v>0</v>
      </c>
      <c r="H1090">
        <v>0</v>
      </c>
    </row>
    <row r="1091" spans="1:8" x14ac:dyDescent="0.2">
      <c r="A1091">
        <v>2016</v>
      </c>
      <c r="B1091" t="s">
        <v>15</v>
      </c>
      <c r="C1091" t="s">
        <v>29</v>
      </c>
      <c r="D1091" t="s">
        <v>66</v>
      </c>
      <c r="E1091">
        <v>0</v>
      </c>
      <c r="F1091">
        <v>0</v>
      </c>
      <c r="G1091">
        <v>0</v>
      </c>
      <c r="H1091">
        <v>0</v>
      </c>
    </row>
    <row r="1092" spans="1:8" x14ac:dyDescent="0.2">
      <c r="A1092">
        <v>2016</v>
      </c>
      <c r="B1092" t="s">
        <v>16</v>
      </c>
      <c r="C1092" t="s">
        <v>29</v>
      </c>
      <c r="D1092" t="s">
        <v>66</v>
      </c>
      <c r="E1092">
        <v>0</v>
      </c>
      <c r="F1092">
        <v>0</v>
      </c>
      <c r="G1092">
        <v>0</v>
      </c>
      <c r="H1092">
        <v>0</v>
      </c>
    </row>
    <row r="1093" spans="1:8" x14ac:dyDescent="0.2">
      <c r="A1093">
        <v>2016</v>
      </c>
      <c r="B1093" t="s">
        <v>17</v>
      </c>
      <c r="C1093" t="s">
        <v>29</v>
      </c>
      <c r="D1093" t="s">
        <v>66</v>
      </c>
      <c r="E1093">
        <v>0</v>
      </c>
      <c r="F1093">
        <v>0</v>
      </c>
      <c r="G1093">
        <v>0</v>
      </c>
      <c r="H1093">
        <v>0</v>
      </c>
    </row>
    <row r="1094" spans="1:8" x14ac:dyDescent="0.2">
      <c r="A1094">
        <v>2016</v>
      </c>
      <c r="B1094" t="s">
        <v>18</v>
      </c>
      <c r="C1094" t="s">
        <v>29</v>
      </c>
      <c r="D1094" t="s">
        <v>66</v>
      </c>
      <c r="E1094">
        <v>0</v>
      </c>
      <c r="F1094">
        <v>0</v>
      </c>
      <c r="G1094">
        <v>0</v>
      </c>
      <c r="H1094">
        <v>0</v>
      </c>
    </row>
    <row r="1095" spans="1:8" x14ac:dyDescent="0.2">
      <c r="A1095">
        <v>2016</v>
      </c>
      <c r="B1095" t="s">
        <v>19</v>
      </c>
      <c r="C1095" t="s">
        <v>29</v>
      </c>
      <c r="D1095" t="s">
        <v>66</v>
      </c>
      <c r="E1095">
        <v>0</v>
      </c>
      <c r="F1095">
        <v>0</v>
      </c>
      <c r="G1095">
        <v>0</v>
      </c>
      <c r="H1095">
        <v>0</v>
      </c>
    </row>
    <row r="1096" spans="1:8" x14ac:dyDescent="0.2">
      <c r="A1096">
        <v>2016</v>
      </c>
      <c r="B1096" t="s">
        <v>20</v>
      </c>
      <c r="C1096" t="s">
        <v>29</v>
      </c>
      <c r="D1096" t="s">
        <v>66</v>
      </c>
      <c r="E1096">
        <v>0</v>
      </c>
      <c r="F1096">
        <v>0</v>
      </c>
      <c r="G1096">
        <v>0</v>
      </c>
      <c r="H1096">
        <v>0</v>
      </c>
    </row>
    <row r="1097" spans="1:8" x14ac:dyDescent="0.2">
      <c r="A1097">
        <v>2016</v>
      </c>
      <c r="B1097" t="s">
        <v>21</v>
      </c>
      <c r="C1097" t="s">
        <v>29</v>
      </c>
      <c r="D1097" t="s">
        <v>66</v>
      </c>
      <c r="E1097">
        <v>0</v>
      </c>
      <c r="F1097">
        <v>0</v>
      </c>
      <c r="G1097">
        <v>0</v>
      </c>
      <c r="H1097">
        <v>0</v>
      </c>
    </row>
    <row r="1098" spans="1:8" x14ac:dyDescent="0.2">
      <c r="A1098">
        <v>2016</v>
      </c>
      <c r="B1098" t="s">
        <v>22</v>
      </c>
      <c r="C1098" t="s">
        <v>29</v>
      </c>
      <c r="D1098" t="s">
        <v>66</v>
      </c>
      <c r="E1098">
        <v>0</v>
      </c>
      <c r="F1098">
        <v>0</v>
      </c>
      <c r="G1098">
        <v>0</v>
      </c>
      <c r="H1098">
        <v>0</v>
      </c>
    </row>
    <row r="1099" spans="1:8" x14ac:dyDescent="0.2">
      <c r="A1099">
        <v>2016</v>
      </c>
      <c r="B1099" t="s">
        <v>23</v>
      </c>
      <c r="C1099" t="s">
        <v>29</v>
      </c>
      <c r="D1099" t="s">
        <v>66</v>
      </c>
      <c r="E1099">
        <v>0</v>
      </c>
      <c r="F1099">
        <v>0</v>
      </c>
      <c r="G1099">
        <v>0</v>
      </c>
      <c r="H1099">
        <v>0</v>
      </c>
    </row>
    <row r="1100" spans="1:8" x14ac:dyDescent="0.2">
      <c r="A1100">
        <v>2016</v>
      </c>
      <c r="B1100" t="s">
        <v>24</v>
      </c>
      <c r="C1100" t="s">
        <v>29</v>
      </c>
      <c r="D1100" t="s">
        <v>66</v>
      </c>
      <c r="E1100">
        <v>0</v>
      </c>
      <c r="F1100">
        <v>0</v>
      </c>
      <c r="G1100">
        <v>0</v>
      </c>
      <c r="H1100">
        <v>0</v>
      </c>
    </row>
    <row r="1101" spans="1:8" x14ac:dyDescent="0.2">
      <c r="A1101">
        <v>2016</v>
      </c>
      <c r="B1101" t="s">
        <v>25</v>
      </c>
      <c r="C1101" t="s">
        <v>29</v>
      </c>
      <c r="D1101" t="s">
        <v>66</v>
      </c>
      <c r="E1101">
        <v>0</v>
      </c>
      <c r="F1101">
        <v>0</v>
      </c>
      <c r="G1101">
        <v>0</v>
      </c>
      <c r="H1101">
        <v>0</v>
      </c>
    </row>
    <row r="1102" spans="1:8" x14ac:dyDescent="0.2">
      <c r="A1102">
        <v>2016</v>
      </c>
      <c r="B1102" t="s">
        <v>4</v>
      </c>
      <c r="C1102" t="s">
        <v>29</v>
      </c>
      <c r="D1102" t="s">
        <v>33</v>
      </c>
      <c r="E1102">
        <v>0</v>
      </c>
      <c r="F1102">
        <v>0</v>
      </c>
      <c r="G1102">
        <v>0</v>
      </c>
      <c r="H1102">
        <v>0</v>
      </c>
    </row>
    <row r="1103" spans="1:8" x14ac:dyDescent="0.2">
      <c r="A1103">
        <v>2016</v>
      </c>
      <c r="B1103" t="s">
        <v>7</v>
      </c>
      <c r="C1103" t="s">
        <v>29</v>
      </c>
      <c r="D1103" t="s">
        <v>33</v>
      </c>
      <c r="E1103">
        <v>0</v>
      </c>
      <c r="F1103">
        <v>0</v>
      </c>
      <c r="G1103">
        <v>0</v>
      </c>
      <c r="H1103">
        <v>0</v>
      </c>
    </row>
    <row r="1104" spans="1:8" x14ac:dyDescent="0.2">
      <c r="A1104">
        <v>2016</v>
      </c>
      <c r="B1104" t="s">
        <v>8</v>
      </c>
      <c r="C1104" t="s">
        <v>29</v>
      </c>
      <c r="D1104" t="s">
        <v>33</v>
      </c>
      <c r="E1104">
        <v>0</v>
      </c>
      <c r="F1104">
        <v>0</v>
      </c>
      <c r="G1104">
        <v>0</v>
      </c>
      <c r="H1104">
        <v>0</v>
      </c>
    </row>
    <row r="1105" spans="1:8" x14ac:dyDescent="0.2">
      <c r="A1105">
        <v>2016</v>
      </c>
      <c r="B1105" t="s">
        <v>9</v>
      </c>
      <c r="C1105" t="s">
        <v>29</v>
      </c>
      <c r="D1105" t="s">
        <v>33</v>
      </c>
      <c r="E1105">
        <v>1</v>
      </c>
      <c r="F1105">
        <v>1.6096242035328441</v>
      </c>
      <c r="G1105">
        <v>1.121139053698939</v>
      </c>
      <c r="H1105">
        <v>4.8172363399674927E-8</v>
      </c>
    </row>
    <row r="1106" spans="1:8" x14ac:dyDescent="0.2">
      <c r="A1106">
        <v>2016</v>
      </c>
      <c r="B1106" t="s">
        <v>10</v>
      </c>
      <c r="C1106" t="s">
        <v>29</v>
      </c>
      <c r="D1106" t="s">
        <v>33</v>
      </c>
      <c r="E1106">
        <v>7</v>
      </c>
      <c r="F1106">
        <v>11.26736942472991</v>
      </c>
      <c r="G1106">
        <v>7.8479733758925727</v>
      </c>
      <c r="H1106">
        <v>3.3720654379772461E-7</v>
      </c>
    </row>
    <row r="1107" spans="1:8" x14ac:dyDescent="0.2">
      <c r="A1107">
        <v>2016</v>
      </c>
      <c r="B1107" t="s">
        <v>11</v>
      </c>
      <c r="C1107" t="s">
        <v>29</v>
      </c>
      <c r="D1107" t="s">
        <v>33</v>
      </c>
      <c r="E1107">
        <v>12</v>
      </c>
      <c r="F1107">
        <v>19.315490442394129</v>
      </c>
      <c r="G1107">
        <v>13.453668644387269</v>
      </c>
      <c r="H1107">
        <v>5.7806836079609929E-7</v>
      </c>
    </row>
    <row r="1108" spans="1:8" x14ac:dyDescent="0.2">
      <c r="A1108">
        <v>2016</v>
      </c>
      <c r="B1108" t="s">
        <v>12</v>
      </c>
      <c r="C1108" t="s">
        <v>29</v>
      </c>
      <c r="D1108" t="s">
        <v>33</v>
      </c>
      <c r="E1108">
        <v>10</v>
      </c>
      <c r="F1108">
        <v>16.096242035328441</v>
      </c>
      <c r="G1108">
        <v>11.21139053698939</v>
      </c>
      <c r="H1108">
        <v>4.8172363399674935E-7</v>
      </c>
    </row>
    <row r="1109" spans="1:8" x14ac:dyDescent="0.2">
      <c r="A1109">
        <v>2016</v>
      </c>
      <c r="B1109" t="s">
        <v>13</v>
      </c>
      <c r="C1109" t="s">
        <v>29</v>
      </c>
      <c r="D1109" t="s">
        <v>33</v>
      </c>
      <c r="E1109">
        <v>0.3</v>
      </c>
      <c r="F1109">
        <v>0.48288726105985319</v>
      </c>
      <c r="G1109">
        <v>0.33634171610968172</v>
      </c>
      <c r="H1109">
        <v>1.4451709019902479E-8</v>
      </c>
    </row>
    <row r="1110" spans="1:8" x14ac:dyDescent="0.2">
      <c r="A1110">
        <v>2016</v>
      </c>
      <c r="B1110" t="s">
        <v>14</v>
      </c>
      <c r="C1110" t="s">
        <v>29</v>
      </c>
      <c r="D1110" t="s">
        <v>33</v>
      </c>
      <c r="E1110">
        <v>1</v>
      </c>
      <c r="F1110">
        <v>1.6096242035328441</v>
      </c>
      <c r="G1110">
        <v>1.121139053698939</v>
      </c>
      <c r="H1110">
        <v>4.8172363399674927E-8</v>
      </c>
    </row>
    <row r="1111" spans="1:8" x14ac:dyDescent="0.2">
      <c r="A1111">
        <v>2016</v>
      </c>
      <c r="B1111" t="s">
        <v>15</v>
      </c>
      <c r="C1111" t="s">
        <v>29</v>
      </c>
      <c r="D1111" t="s">
        <v>33</v>
      </c>
      <c r="E1111">
        <v>21</v>
      </c>
      <c r="F1111">
        <v>33.802108274189727</v>
      </c>
      <c r="G1111">
        <v>23.543920127677719</v>
      </c>
      <c r="H1111">
        <v>1.011619631393174E-6</v>
      </c>
    </row>
    <row r="1112" spans="1:8" x14ac:dyDescent="0.2">
      <c r="A1112">
        <v>2016</v>
      </c>
      <c r="B1112" t="s">
        <v>16</v>
      </c>
      <c r="C1112" t="s">
        <v>29</v>
      </c>
      <c r="D1112" t="s">
        <v>33</v>
      </c>
      <c r="E1112">
        <v>2</v>
      </c>
      <c r="F1112">
        <v>3.2192484070656882</v>
      </c>
      <c r="G1112">
        <v>2.2422781073978779</v>
      </c>
      <c r="H1112">
        <v>9.6344726799349868E-8</v>
      </c>
    </row>
    <row r="1113" spans="1:8" x14ac:dyDescent="0.2">
      <c r="A1113">
        <v>2016</v>
      </c>
      <c r="B1113" t="s">
        <v>17</v>
      </c>
      <c r="C1113" t="s">
        <v>29</v>
      </c>
      <c r="D1113" t="s">
        <v>33</v>
      </c>
      <c r="E1113">
        <v>19</v>
      </c>
      <c r="F1113">
        <v>30.582859867124039</v>
      </c>
      <c r="G1113">
        <v>21.301642020279839</v>
      </c>
      <c r="H1113">
        <v>9.1527490459382374E-7</v>
      </c>
    </row>
    <row r="1114" spans="1:8" x14ac:dyDescent="0.2">
      <c r="A1114">
        <v>2016</v>
      </c>
      <c r="B1114" t="s">
        <v>18</v>
      </c>
      <c r="C1114" t="s">
        <v>29</v>
      </c>
      <c r="D1114" t="s">
        <v>33</v>
      </c>
      <c r="E1114">
        <v>0.1</v>
      </c>
      <c r="F1114">
        <v>0.1609624203532844</v>
      </c>
      <c r="G1114">
        <v>0.11211390536989389</v>
      </c>
      <c r="H1114">
        <v>4.8172363399674939E-9</v>
      </c>
    </row>
    <row r="1115" spans="1:8" x14ac:dyDescent="0.2">
      <c r="A1115">
        <v>2016</v>
      </c>
      <c r="B1115" t="s">
        <v>19</v>
      </c>
      <c r="C1115" t="s">
        <v>29</v>
      </c>
      <c r="D1115" t="s">
        <v>33</v>
      </c>
      <c r="E1115">
        <v>13</v>
      </c>
      <c r="F1115">
        <v>20.925114645926971</v>
      </c>
      <c r="G1115">
        <v>14.574807698086209</v>
      </c>
      <c r="H1115">
        <v>6.2624072419577415E-7</v>
      </c>
    </row>
    <row r="1116" spans="1:8" x14ac:dyDescent="0.2">
      <c r="A1116">
        <v>2016</v>
      </c>
      <c r="B1116" t="s">
        <v>20</v>
      </c>
      <c r="C1116" t="s">
        <v>29</v>
      </c>
      <c r="D1116" t="s">
        <v>33</v>
      </c>
      <c r="E1116">
        <v>0.1</v>
      </c>
      <c r="F1116">
        <v>0.1609624203532844</v>
      </c>
      <c r="G1116">
        <v>0.11211390536989389</v>
      </c>
      <c r="H1116">
        <v>4.8172363399674939E-9</v>
      </c>
    </row>
    <row r="1117" spans="1:8" x14ac:dyDescent="0.2">
      <c r="A1117">
        <v>2016</v>
      </c>
      <c r="B1117" t="s">
        <v>21</v>
      </c>
      <c r="C1117" t="s">
        <v>29</v>
      </c>
      <c r="D1117" t="s">
        <v>33</v>
      </c>
      <c r="E1117">
        <v>1</v>
      </c>
      <c r="F1117">
        <v>1.6096242035328441</v>
      </c>
      <c r="G1117">
        <v>1.121139053698939</v>
      </c>
      <c r="H1117">
        <v>4.8172363399674927E-8</v>
      </c>
    </row>
    <row r="1118" spans="1:8" x14ac:dyDescent="0.2">
      <c r="A1118">
        <v>2016</v>
      </c>
      <c r="B1118" t="s">
        <v>22</v>
      </c>
      <c r="C1118" t="s">
        <v>29</v>
      </c>
      <c r="D1118" t="s">
        <v>33</v>
      </c>
      <c r="E1118">
        <v>0.4</v>
      </c>
      <c r="F1118">
        <v>0.6438496814131377</v>
      </c>
      <c r="G1118">
        <v>0.44845562147957557</v>
      </c>
      <c r="H1118">
        <v>1.9268945359869979E-8</v>
      </c>
    </row>
    <row r="1119" spans="1:8" x14ac:dyDescent="0.2">
      <c r="A1119">
        <v>2016</v>
      </c>
      <c r="B1119" t="s">
        <v>23</v>
      </c>
      <c r="C1119" t="s">
        <v>29</v>
      </c>
      <c r="D1119" t="s">
        <v>33</v>
      </c>
      <c r="E1119">
        <v>4</v>
      </c>
      <c r="F1119">
        <v>6.4384968141313763</v>
      </c>
      <c r="G1119">
        <v>4.4845562147957558</v>
      </c>
      <c r="H1119">
        <v>1.9268945359869971E-7</v>
      </c>
    </row>
    <row r="1120" spans="1:8" x14ac:dyDescent="0.2">
      <c r="A1120">
        <v>2016</v>
      </c>
      <c r="B1120" t="s">
        <v>24</v>
      </c>
      <c r="C1120" t="s">
        <v>29</v>
      </c>
      <c r="D1120" t="s">
        <v>33</v>
      </c>
      <c r="E1120">
        <v>2</v>
      </c>
      <c r="F1120">
        <v>3.2192484070656882</v>
      </c>
      <c r="G1120">
        <v>2.2422781073978779</v>
      </c>
      <c r="H1120">
        <v>9.6344726799349868E-8</v>
      </c>
    </row>
    <row r="1121" spans="1:8" x14ac:dyDescent="0.2">
      <c r="A1121">
        <v>2016</v>
      </c>
      <c r="B1121" t="s">
        <v>25</v>
      </c>
      <c r="C1121" t="s">
        <v>29</v>
      </c>
      <c r="D1121" t="s">
        <v>33</v>
      </c>
      <c r="E1121">
        <v>4</v>
      </c>
      <c r="F1121">
        <v>6.4384968141313763</v>
      </c>
      <c r="G1121">
        <v>4.4845562147957558</v>
      </c>
      <c r="H1121">
        <v>1.9268945359869971E-7</v>
      </c>
    </row>
    <row r="1122" spans="1:8" x14ac:dyDescent="0.2">
      <c r="A1122">
        <v>2016</v>
      </c>
      <c r="B1122" t="s">
        <v>4</v>
      </c>
      <c r="C1122" t="s">
        <v>29</v>
      </c>
      <c r="D1122" t="s">
        <v>67</v>
      </c>
      <c r="E1122">
        <v>2</v>
      </c>
      <c r="F1122">
        <v>3.2192484070656882</v>
      </c>
      <c r="G1122">
        <v>2.2422781073978779</v>
      </c>
      <c r="H1122">
        <v>9.6344726799349868E-8</v>
      </c>
    </row>
    <row r="1123" spans="1:8" x14ac:dyDescent="0.2">
      <c r="A1123">
        <v>2016</v>
      </c>
      <c r="B1123" t="s">
        <v>7</v>
      </c>
      <c r="C1123" t="s">
        <v>29</v>
      </c>
      <c r="D1123" t="s">
        <v>67</v>
      </c>
      <c r="E1123">
        <v>1</v>
      </c>
      <c r="F1123">
        <v>1.6096242035328441</v>
      </c>
      <c r="G1123">
        <v>1.121139053698939</v>
      </c>
      <c r="H1123">
        <v>4.8172363399674927E-8</v>
      </c>
    </row>
    <row r="1124" spans="1:8" x14ac:dyDescent="0.2">
      <c r="A1124">
        <v>2016</v>
      </c>
      <c r="B1124" t="s">
        <v>8</v>
      </c>
      <c r="C1124" t="s">
        <v>29</v>
      </c>
      <c r="D1124" t="s">
        <v>67</v>
      </c>
      <c r="E1124">
        <v>338</v>
      </c>
      <c r="F1124">
        <v>544.05298079410136</v>
      </c>
      <c r="G1124">
        <v>378.94500015024141</v>
      </c>
      <c r="H1124">
        <v>1.628225882909013E-5</v>
      </c>
    </row>
    <row r="1125" spans="1:8" x14ac:dyDescent="0.2">
      <c r="A1125">
        <v>2016</v>
      </c>
      <c r="B1125" t="s">
        <v>9</v>
      </c>
      <c r="C1125" t="s">
        <v>29</v>
      </c>
      <c r="D1125" t="s">
        <v>67</v>
      </c>
      <c r="E1125">
        <v>109</v>
      </c>
      <c r="F1125">
        <v>175.44903818508001</v>
      </c>
      <c r="G1125">
        <v>122.2041568531844</v>
      </c>
      <c r="H1125">
        <v>5.250787610564569E-6</v>
      </c>
    </row>
    <row r="1126" spans="1:8" x14ac:dyDescent="0.2">
      <c r="A1126">
        <v>2016</v>
      </c>
      <c r="B1126" t="s">
        <v>10</v>
      </c>
      <c r="C1126" t="s">
        <v>29</v>
      </c>
      <c r="D1126" t="s">
        <v>67</v>
      </c>
      <c r="E1126">
        <v>74</v>
      </c>
      <c r="F1126">
        <v>119.11219106143049</v>
      </c>
      <c r="G1126">
        <v>82.964289973721478</v>
      </c>
      <c r="H1126">
        <v>3.5647548915759448E-6</v>
      </c>
    </row>
    <row r="1127" spans="1:8" x14ac:dyDescent="0.2">
      <c r="A1127">
        <v>2016</v>
      </c>
      <c r="B1127" t="s">
        <v>11</v>
      </c>
      <c r="C1127" t="s">
        <v>29</v>
      </c>
      <c r="D1127" t="s">
        <v>67</v>
      </c>
      <c r="E1127">
        <v>35</v>
      </c>
      <c r="F1127">
        <v>56.336847123649548</v>
      </c>
      <c r="G1127">
        <v>39.239866879462873</v>
      </c>
      <c r="H1127">
        <v>1.6860327189886229E-6</v>
      </c>
    </row>
    <row r="1128" spans="1:8" x14ac:dyDescent="0.2">
      <c r="A1128">
        <v>2016</v>
      </c>
      <c r="B1128" t="s">
        <v>12</v>
      </c>
      <c r="C1128" t="s">
        <v>29</v>
      </c>
      <c r="D1128" t="s">
        <v>67</v>
      </c>
      <c r="E1128">
        <v>15</v>
      </c>
      <c r="F1128">
        <v>24.144363052992659</v>
      </c>
      <c r="G1128">
        <v>16.817085805484091</v>
      </c>
      <c r="H1128">
        <v>7.2258545099512419E-7</v>
      </c>
    </row>
    <row r="1129" spans="1:8" x14ac:dyDescent="0.2">
      <c r="A1129">
        <v>2016</v>
      </c>
      <c r="B1129" t="s">
        <v>13</v>
      </c>
      <c r="C1129" t="s">
        <v>29</v>
      </c>
      <c r="D1129" t="s">
        <v>67</v>
      </c>
      <c r="E1129">
        <v>1</v>
      </c>
      <c r="F1129">
        <v>1.6096242035328441</v>
      </c>
      <c r="G1129">
        <v>1.121139053698939</v>
      </c>
      <c r="H1129">
        <v>4.8172363399674927E-8</v>
      </c>
    </row>
    <row r="1130" spans="1:8" x14ac:dyDescent="0.2">
      <c r="A1130">
        <v>2016</v>
      </c>
      <c r="B1130" t="s">
        <v>14</v>
      </c>
      <c r="C1130" t="s">
        <v>29</v>
      </c>
      <c r="D1130" t="s">
        <v>67</v>
      </c>
      <c r="E1130">
        <v>1</v>
      </c>
      <c r="F1130">
        <v>1.6096242035328441</v>
      </c>
      <c r="G1130">
        <v>1.121139053698939</v>
      </c>
      <c r="H1130">
        <v>4.8172363399674927E-8</v>
      </c>
    </row>
    <row r="1131" spans="1:8" x14ac:dyDescent="0.2">
      <c r="A1131">
        <v>2016</v>
      </c>
      <c r="B1131" t="s">
        <v>15</v>
      </c>
      <c r="C1131" t="s">
        <v>29</v>
      </c>
      <c r="D1131" t="s">
        <v>67</v>
      </c>
      <c r="E1131">
        <v>1</v>
      </c>
      <c r="F1131">
        <v>1.6096242035328441</v>
      </c>
      <c r="G1131">
        <v>1.121139053698939</v>
      </c>
      <c r="H1131">
        <v>4.8172363399674927E-8</v>
      </c>
    </row>
    <row r="1132" spans="1:8" x14ac:dyDescent="0.2">
      <c r="A1132">
        <v>2016</v>
      </c>
      <c r="B1132" t="s">
        <v>16</v>
      </c>
      <c r="C1132" t="s">
        <v>29</v>
      </c>
      <c r="D1132" t="s">
        <v>67</v>
      </c>
      <c r="E1132">
        <v>4</v>
      </c>
      <c r="F1132">
        <v>6.4384968141313763</v>
      </c>
      <c r="G1132">
        <v>4.4845562147957558</v>
      </c>
      <c r="H1132">
        <v>1.9268945359869971E-7</v>
      </c>
    </row>
    <row r="1133" spans="1:8" x14ac:dyDescent="0.2">
      <c r="A1133">
        <v>2016</v>
      </c>
      <c r="B1133" t="s">
        <v>17</v>
      </c>
      <c r="C1133" t="s">
        <v>29</v>
      </c>
      <c r="D1133" t="s">
        <v>67</v>
      </c>
      <c r="E1133">
        <v>5</v>
      </c>
      <c r="F1133">
        <v>8.0481210176642204</v>
      </c>
      <c r="G1133">
        <v>5.6056952684946948</v>
      </c>
      <c r="H1133">
        <v>2.4086181699837468E-7</v>
      </c>
    </row>
    <row r="1134" spans="1:8" x14ac:dyDescent="0.2">
      <c r="A1134">
        <v>2016</v>
      </c>
      <c r="B1134" t="s">
        <v>18</v>
      </c>
      <c r="C1134" t="s">
        <v>29</v>
      </c>
      <c r="D1134" t="s">
        <v>67</v>
      </c>
      <c r="E1134">
        <v>0</v>
      </c>
      <c r="F1134">
        <v>0</v>
      </c>
      <c r="G1134">
        <v>0</v>
      </c>
      <c r="H1134">
        <v>0</v>
      </c>
    </row>
    <row r="1135" spans="1:8" x14ac:dyDescent="0.2">
      <c r="A1135">
        <v>2016</v>
      </c>
      <c r="B1135" t="s">
        <v>19</v>
      </c>
      <c r="C1135" t="s">
        <v>29</v>
      </c>
      <c r="D1135" t="s">
        <v>67</v>
      </c>
      <c r="E1135">
        <v>4</v>
      </c>
      <c r="F1135">
        <v>6.4384968141313763</v>
      </c>
      <c r="G1135">
        <v>4.4845562147957558</v>
      </c>
      <c r="H1135">
        <v>1.9268945359869971E-7</v>
      </c>
    </row>
    <row r="1136" spans="1:8" x14ac:dyDescent="0.2">
      <c r="A1136">
        <v>2016</v>
      </c>
      <c r="B1136" t="s">
        <v>20</v>
      </c>
      <c r="C1136" t="s">
        <v>29</v>
      </c>
      <c r="D1136" t="s">
        <v>67</v>
      </c>
      <c r="E1136">
        <v>0</v>
      </c>
      <c r="F1136">
        <v>0</v>
      </c>
      <c r="G1136">
        <v>0</v>
      </c>
      <c r="H1136">
        <v>0</v>
      </c>
    </row>
    <row r="1137" spans="1:8" x14ac:dyDescent="0.2">
      <c r="A1137">
        <v>2016</v>
      </c>
      <c r="B1137" t="s">
        <v>21</v>
      </c>
      <c r="C1137" t="s">
        <v>29</v>
      </c>
      <c r="D1137" t="s">
        <v>67</v>
      </c>
      <c r="E1137">
        <v>0.3</v>
      </c>
      <c r="F1137">
        <v>0.48288726105985319</v>
      </c>
      <c r="G1137">
        <v>0.33634171610968172</v>
      </c>
      <c r="H1137">
        <v>1.4451709019902479E-8</v>
      </c>
    </row>
    <row r="1138" spans="1:8" x14ac:dyDescent="0.2">
      <c r="A1138">
        <v>2016</v>
      </c>
      <c r="B1138" t="s">
        <v>22</v>
      </c>
      <c r="C1138" t="s">
        <v>29</v>
      </c>
      <c r="D1138" t="s">
        <v>67</v>
      </c>
      <c r="E1138">
        <v>1</v>
      </c>
      <c r="F1138">
        <v>1.6096242035328441</v>
      </c>
      <c r="G1138">
        <v>1.121139053698939</v>
      </c>
      <c r="H1138">
        <v>4.8172363399674927E-8</v>
      </c>
    </row>
    <row r="1139" spans="1:8" x14ac:dyDescent="0.2">
      <c r="A1139">
        <v>2016</v>
      </c>
      <c r="B1139" t="s">
        <v>23</v>
      </c>
      <c r="C1139" t="s">
        <v>29</v>
      </c>
      <c r="D1139" t="s">
        <v>67</v>
      </c>
      <c r="E1139">
        <v>5</v>
      </c>
      <c r="F1139">
        <v>8.0481210176642204</v>
      </c>
      <c r="G1139">
        <v>5.6056952684946948</v>
      </c>
      <c r="H1139">
        <v>2.4086181699837468E-7</v>
      </c>
    </row>
    <row r="1140" spans="1:8" x14ac:dyDescent="0.2">
      <c r="A1140">
        <v>2016</v>
      </c>
      <c r="B1140" t="s">
        <v>24</v>
      </c>
      <c r="C1140" t="s">
        <v>29</v>
      </c>
      <c r="D1140" t="s">
        <v>67</v>
      </c>
      <c r="E1140">
        <v>0.3</v>
      </c>
      <c r="F1140">
        <v>0.48288726105985319</v>
      </c>
      <c r="G1140">
        <v>0.33634171610968172</v>
      </c>
      <c r="H1140">
        <v>1.4451709019902479E-8</v>
      </c>
    </row>
    <row r="1141" spans="1:8" x14ac:dyDescent="0.2">
      <c r="A1141">
        <v>2016</v>
      </c>
      <c r="B1141" t="s">
        <v>25</v>
      </c>
      <c r="C1141" t="s">
        <v>29</v>
      </c>
      <c r="D1141" t="s">
        <v>67</v>
      </c>
      <c r="E1141">
        <v>69</v>
      </c>
      <c r="F1141">
        <v>111.06407004376619</v>
      </c>
      <c r="G1141">
        <v>77.358594705226793</v>
      </c>
      <c r="H1141">
        <v>3.3238930745775711E-6</v>
      </c>
    </row>
    <row r="1142" spans="1:8" x14ac:dyDescent="0.2">
      <c r="A1142">
        <v>2016</v>
      </c>
      <c r="B1142" t="s">
        <v>4</v>
      </c>
      <c r="C1142" t="s">
        <v>34</v>
      </c>
      <c r="D1142" t="s">
        <v>35</v>
      </c>
      <c r="E1142">
        <v>1655</v>
      </c>
      <c r="F1142">
        <v>2663.9280568468571</v>
      </c>
      <c r="G1142">
        <v>1855.485133871744</v>
      </c>
      <c r="H1142">
        <v>7.9725261426462021E-5</v>
      </c>
    </row>
    <row r="1143" spans="1:8" x14ac:dyDescent="0.2">
      <c r="A1143">
        <v>2016</v>
      </c>
      <c r="B1143" t="s">
        <v>7</v>
      </c>
      <c r="C1143" t="s">
        <v>34</v>
      </c>
      <c r="D1143" t="s">
        <v>35</v>
      </c>
      <c r="E1143">
        <v>242</v>
      </c>
      <c r="F1143">
        <v>389.52905725494833</v>
      </c>
      <c r="G1143">
        <v>271.31565099514319</v>
      </c>
      <c r="H1143">
        <v>1.165771194272133E-5</v>
      </c>
    </row>
    <row r="1144" spans="1:8" x14ac:dyDescent="0.2">
      <c r="A1144">
        <v>2016</v>
      </c>
      <c r="B1144" t="s">
        <v>8</v>
      </c>
      <c r="C1144" t="s">
        <v>34</v>
      </c>
      <c r="D1144" t="s">
        <v>35</v>
      </c>
      <c r="E1144">
        <v>215</v>
      </c>
      <c r="F1144">
        <v>346.0692037595615</v>
      </c>
      <c r="G1144">
        <v>241.04489654527191</v>
      </c>
      <c r="H1144">
        <v>1.0357058130930111E-5</v>
      </c>
    </row>
    <row r="1145" spans="1:8" x14ac:dyDescent="0.2">
      <c r="A1145">
        <v>2016</v>
      </c>
      <c r="B1145" t="s">
        <v>9</v>
      </c>
      <c r="C1145" t="s">
        <v>34</v>
      </c>
      <c r="D1145" t="s">
        <v>35</v>
      </c>
      <c r="E1145">
        <v>2681</v>
      </c>
      <c r="F1145">
        <v>4315.4024896715546</v>
      </c>
      <c r="G1145">
        <v>3005.7738029668549</v>
      </c>
      <c r="H1145">
        <v>1.2915010627452851E-4</v>
      </c>
    </row>
    <row r="1146" spans="1:8" x14ac:dyDescent="0.2">
      <c r="A1146">
        <v>2016</v>
      </c>
      <c r="B1146" t="s">
        <v>10</v>
      </c>
      <c r="C1146" t="s">
        <v>34</v>
      </c>
      <c r="D1146" t="s">
        <v>35</v>
      </c>
      <c r="E1146">
        <v>8846</v>
      </c>
      <c r="F1146">
        <v>14238.735704451539</v>
      </c>
      <c r="G1146">
        <v>9917.596069020814</v>
      </c>
      <c r="H1146">
        <v>4.2613272663352447E-4</v>
      </c>
    </row>
    <row r="1147" spans="1:8" x14ac:dyDescent="0.2">
      <c r="A1147">
        <v>2016</v>
      </c>
      <c r="B1147" t="s">
        <v>11</v>
      </c>
      <c r="C1147" t="s">
        <v>34</v>
      </c>
      <c r="D1147" t="s">
        <v>35</v>
      </c>
      <c r="E1147">
        <v>2639</v>
      </c>
      <c r="F1147">
        <v>4247.7982731231759</v>
      </c>
      <c r="G1147">
        <v>2958.6859627115</v>
      </c>
      <c r="H1147">
        <v>1.2712686701174219E-4</v>
      </c>
    </row>
    <row r="1148" spans="1:8" x14ac:dyDescent="0.2">
      <c r="A1148">
        <v>2016</v>
      </c>
      <c r="B1148" t="s">
        <v>12</v>
      </c>
      <c r="C1148" t="s">
        <v>34</v>
      </c>
      <c r="D1148" t="s">
        <v>35</v>
      </c>
      <c r="E1148">
        <v>5250</v>
      </c>
      <c r="F1148">
        <v>8450.5270685474316</v>
      </c>
      <c r="G1148">
        <v>5885.9800319194301</v>
      </c>
      <c r="H1148">
        <v>2.5290490784829342E-4</v>
      </c>
    </row>
    <row r="1149" spans="1:8" x14ac:dyDescent="0.2">
      <c r="A1149">
        <v>2016</v>
      </c>
      <c r="B1149" t="s">
        <v>13</v>
      </c>
      <c r="C1149" t="s">
        <v>34</v>
      </c>
      <c r="D1149" t="s">
        <v>35</v>
      </c>
      <c r="E1149">
        <v>1290</v>
      </c>
      <c r="F1149">
        <v>2076.4152225573689</v>
      </c>
      <c r="G1149">
        <v>1446.2693792716309</v>
      </c>
      <c r="H1149">
        <v>6.2142348785580674E-5</v>
      </c>
    </row>
    <row r="1150" spans="1:8" x14ac:dyDescent="0.2">
      <c r="A1150">
        <v>2016</v>
      </c>
      <c r="B1150" t="s">
        <v>14</v>
      </c>
      <c r="C1150" t="s">
        <v>34</v>
      </c>
      <c r="D1150" t="s">
        <v>35</v>
      </c>
      <c r="E1150">
        <v>366</v>
      </c>
      <c r="F1150">
        <v>589.12245849302099</v>
      </c>
      <c r="G1150">
        <v>410.33689365381173</v>
      </c>
      <c r="H1150">
        <v>1.763108500428103E-5</v>
      </c>
    </row>
    <row r="1151" spans="1:8" x14ac:dyDescent="0.2">
      <c r="A1151">
        <v>2016</v>
      </c>
      <c r="B1151" t="s">
        <v>15</v>
      </c>
      <c r="C1151" t="s">
        <v>34</v>
      </c>
      <c r="D1151" t="s">
        <v>35</v>
      </c>
      <c r="E1151">
        <v>724</v>
      </c>
      <c r="F1151">
        <v>1165.3679233577791</v>
      </c>
      <c r="G1151">
        <v>811.70467487803182</v>
      </c>
      <c r="H1151">
        <v>3.4876791101364663E-5</v>
      </c>
    </row>
    <row r="1152" spans="1:8" x14ac:dyDescent="0.2">
      <c r="A1152">
        <v>2016</v>
      </c>
      <c r="B1152" t="s">
        <v>16</v>
      </c>
      <c r="C1152" t="s">
        <v>34</v>
      </c>
      <c r="D1152" t="s">
        <v>35</v>
      </c>
      <c r="E1152">
        <v>588</v>
      </c>
      <c r="F1152">
        <v>946.4590316773124</v>
      </c>
      <c r="G1152">
        <v>659.22976357497612</v>
      </c>
      <c r="H1152">
        <v>2.832534967900886E-5</v>
      </c>
    </row>
    <row r="1153" spans="1:8" x14ac:dyDescent="0.2">
      <c r="A1153">
        <v>2016</v>
      </c>
      <c r="B1153" t="s">
        <v>17</v>
      </c>
      <c r="C1153" t="s">
        <v>34</v>
      </c>
      <c r="D1153" t="s">
        <v>35</v>
      </c>
      <c r="E1153">
        <v>5479</v>
      </c>
      <c r="F1153">
        <v>8819.1310111564526</v>
      </c>
      <c r="G1153">
        <v>6142.720875216487</v>
      </c>
      <c r="H1153">
        <v>2.6393637906681899E-4</v>
      </c>
    </row>
    <row r="1154" spans="1:8" x14ac:dyDescent="0.2">
      <c r="A1154">
        <v>2016</v>
      </c>
      <c r="B1154" t="s">
        <v>18</v>
      </c>
      <c r="C1154" t="s">
        <v>34</v>
      </c>
      <c r="D1154" t="s">
        <v>35</v>
      </c>
      <c r="E1154">
        <v>27</v>
      </c>
      <c r="F1154">
        <v>43.459853495386788</v>
      </c>
      <c r="G1154">
        <v>30.270754449871351</v>
      </c>
      <c r="H1154">
        <v>1.3006538117912229E-6</v>
      </c>
    </row>
    <row r="1155" spans="1:8" x14ac:dyDescent="0.2">
      <c r="A1155">
        <v>2016</v>
      </c>
      <c r="B1155" t="s">
        <v>19</v>
      </c>
      <c r="C1155" t="s">
        <v>34</v>
      </c>
      <c r="D1155" t="s">
        <v>35</v>
      </c>
      <c r="E1155">
        <v>9284</v>
      </c>
      <c r="F1155">
        <v>14943.751105598931</v>
      </c>
      <c r="G1155">
        <v>10408.65497454095</v>
      </c>
      <c r="H1155">
        <v>4.472322218025822E-4</v>
      </c>
    </row>
    <row r="1156" spans="1:8" x14ac:dyDescent="0.2">
      <c r="A1156">
        <v>2016</v>
      </c>
      <c r="B1156" t="s">
        <v>20</v>
      </c>
      <c r="C1156" t="s">
        <v>34</v>
      </c>
      <c r="D1156" t="s">
        <v>35</v>
      </c>
      <c r="E1156">
        <v>1970</v>
      </c>
      <c r="F1156">
        <v>3170.9596809597028</v>
      </c>
      <c r="G1156">
        <v>2208.643935786909</v>
      </c>
      <c r="H1156">
        <v>9.4899555897359612E-5</v>
      </c>
    </row>
    <row r="1157" spans="1:8" x14ac:dyDescent="0.2">
      <c r="A1157">
        <v>2016</v>
      </c>
      <c r="B1157" t="s">
        <v>21</v>
      </c>
      <c r="C1157" t="s">
        <v>34</v>
      </c>
      <c r="D1157" t="s">
        <v>35</v>
      </c>
      <c r="E1157">
        <v>1224</v>
      </c>
      <c r="F1157">
        <v>1970.1800251242009</v>
      </c>
      <c r="G1157">
        <v>1372.2742017275009</v>
      </c>
      <c r="H1157">
        <v>5.8962972801202117E-5</v>
      </c>
    </row>
    <row r="1158" spans="1:8" x14ac:dyDescent="0.2">
      <c r="A1158">
        <v>2016</v>
      </c>
      <c r="B1158" t="s">
        <v>22</v>
      </c>
      <c r="C1158" t="s">
        <v>34</v>
      </c>
      <c r="D1158" t="s">
        <v>35</v>
      </c>
      <c r="E1158">
        <v>163</v>
      </c>
      <c r="F1158">
        <v>262.36874517585358</v>
      </c>
      <c r="G1158">
        <v>182.7456657529271</v>
      </c>
      <c r="H1158">
        <v>7.8520952341470153E-6</v>
      </c>
    </row>
    <row r="1159" spans="1:8" x14ac:dyDescent="0.2">
      <c r="A1159">
        <v>2016</v>
      </c>
      <c r="B1159" t="s">
        <v>23</v>
      </c>
      <c r="C1159" t="s">
        <v>34</v>
      </c>
      <c r="D1159" t="s">
        <v>35</v>
      </c>
      <c r="E1159">
        <v>1245</v>
      </c>
      <c r="F1159">
        <v>2003.9821333983909</v>
      </c>
      <c r="G1159">
        <v>1395.818121855179</v>
      </c>
      <c r="H1159">
        <v>5.9974592432595303E-5</v>
      </c>
    </row>
    <row r="1160" spans="1:8" x14ac:dyDescent="0.2">
      <c r="A1160">
        <v>2016</v>
      </c>
      <c r="B1160" t="s">
        <v>24</v>
      </c>
      <c r="C1160" t="s">
        <v>34</v>
      </c>
      <c r="D1160" t="s">
        <v>35</v>
      </c>
      <c r="E1160">
        <v>1670</v>
      </c>
      <c r="F1160">
        <v>2688.07241989985</v>
      </c>
      <c r="G1160">
        <v>1872.3022196772281</v>
      </c>
      <c r="H1160">
        <v>8.0447846877457142E-5</v>
      </c>
    </row>
    <row r="1161" spans="1:8" x14ac:dyDescent="0.2">
      <c r="A1161">
        <v>2016</v>
      </c>
      <c r="B1161" t="s">
        <v>25</v>
      </c>
      <c r="C1161" t="s">
        <v>34</v>
      </c>
      <c r="D1161" t="s">
        <v>35</v>
      </c>
      <c r="E1161">
        <v>432</v>
      </c>
      <c r="F1161">
        <v>695.35765592618861</v>
      </c>
      <c r="G1161">
        <v>484.33207119794162</v>
      </c>
      <c r="H1161">
        <v>2.0810460988659571E-5</v>
      </c>
    </row>
    <row r="1162" spans="1:8" x14ac:dyDescent="0.2">
      <c r="A1162">
        <v>2017</v>
      </c>
      <c r="B1162" t="s">
        <v>4</v>
      </c>
      <c r="C1162" t="s">
        <v>5</v>
      </c>
      <c r="D1162" t="s">
        <v>6</v>
      </c>
      <c r="E1162">
        <v>27</v>
      </c>
      <c r="F1162">
        <v>40.781490399736043</v>
      </c>
      <c r="G1162">
        <v>28.405214990456301</v>
      </c>
      <c r="H1162">
        <v>1.198071889230573E-6</v>
      </c>
    </row>
    <row r="1163" spans="1:8" x14ac:dyDescent="0.2">
      <c r="A1163">
        <v>2017</v>
      </c>
      <c r="B1163" t="s">
        <v>7</v>
      </c>
      <c r="C1163" t="s">
        <v>5</v>
      </c>
      <c r="D1163" t="s">
        <v>6</v>
      </c>
      <c r="E1163">
        <v>174</v>
      </c>
      <c r="F1163">
        <v>262.81404924274341</v>
      </c>
      <c r="G1163">
        <v>183.05582993849609</v>
      </c>
      <c r="H1163">
        <v>7.7209077305970235E-6</v>
      </c>
    </row>
    <row r="1164" spans="1:8" x14ac:dyDescent="0.2">
      <c r="A1164">
        <v>2017</v>
      </c>
      <c r="B1164" t="s">
        <v>8</v>
      </c>
      <c r="C1164" t="s">
        <v>5</v>
      </c>
      <c r="D1164" t="s">
        <v>6</v>
      </c>
      <c r="E1164">
        <v>18</v>
      </c>
      <c r="F1164">
        <v>27.187660266490688</v>
      </c>
      <c r="G1164">
        <v>18.936809993637532</v>
      </c>
      <c r="H1164">
        <v>7.9871459282038176E-7</v>
      </c>
    </row>
    <row r="1165" spans="1:8" x14ac:dyDescent="0.2">
      <c r="A1165">
        <v>2017</v>
      </c>
      <c r="B1165" t="s">
        <v>9</v>
      </c>
      <c r="C1165" t="s">
        <v>5</v>
      </c>
      <c r="D1165" t="s">
        <v>6</v>
      </c>
      <c r="E1165">
        <v>801</v>
      </c>
      <c r="F1165">
        <v>1209.8508818588359</v>
      </c>
      <c r="G1165">
        <v>842.68804471687031</v>
      </c>
      <c r="H1165">
        <v>3.5542799380506999E-5</v>
      </c>
    </row>
    <row r="1166" spans="1:8" x14ac:dyDescent="0.2">
      <c r="A1166">
        <v>2017</v>
      </c>
      <c r="B1166" t="s">
        <v>10</v>
      </c>
      <c r="C1166" t="s">
        <v>5</v>
      </c>
      <c r="D1166" t="s">
        <v>6</v>
      </c>
      <c r="E1166">
        <v>1536</v>
      </c>
      <c r="F1166">
        <v>2320.0136760738719</v>
      </c>
      <c r="G1166">
        <v>1615.9411194570689</v>
      </c>
      <c r="H1166">
        <v>6.8156978587339244E-5</v>
      </c>
    </row>
    <row r="1167" spans="1:8" x14ac:dyDescent="0.2">
      <c r="A1167">
        <v>2017</v>
      </c>
      <c r="B1167" t="s">
        <v>11</v>
      </c>
      <c r="C1167" t="s">
        <v>5</v>
      </c>
      <c r="D1167" t="s">
        <v>6</v>
      </c>
      <c r="E1167">
        <v>1380</v>
      </c>
      <c r="F1167">
        <v>2084.3872870976202</v>
      </c>
      <c r="G1167">
        <v>1451.822099512211</v>
      </c>
      <c r="H1167">
        <v>6.1234785449562599E-5</v>
      </c>
    </row>
    <row r="1168" spans="1:8" x14ac:dyDescent="0.2">
      <c r="A1168">
        <v>2017</v>
      </c>
      <c r="B1168" t="s">
        <v>12</v>
      </c>
      <c r="C1168" t="s">
        <v>5</v>
      </c>
      <c r="D1168" t="s">
        <v>6</v>
      </c>
      <c r="E1168">
        <v>1399</v>
      </c>
      <c r="F1168">
        <v>2113.0853729344708</v>
      </c>
      <c r="G1168">
        <v>1471.8109545054949</v>
      </c>
      <c r="H1168">
        <v>6.2077873075317455E-5</v>
      </c>
    </row>
    <row r="1169" spans="1:8" x14ac:dyDescent="0.2">
      <c r="A1169">
        <v>2017</v>
      </c>
      <c r="B1169" t="s">
        <v>13</v>
      </c>
      <c r="C1169" t="s">
        <v>5</v>
      </c>
      <c r="D1169" t="s">
        <v>6</v>
      </c>
      <c r="E1169">
        <v>438</v>
      </c>
      <c r="F1169">
        <v>661.56639981794024</v>
      </c>
      <c r="G1169">
        <v>460.79570984517989</v>
      </c>
      <c r="H1169">
        <v>1.9435388425295959E-5</v>
      </c>
    </row>
    <row r="1170" spans="1:8" x14ac:dyDescent="0.2">
      <c r="A1170">
        <v>2017</v>
      </c>
      <c r="B1170" t="s">
        <v>14</v>
      </c>
      <c r="C1170" t="s">
        <v>5</v>
      </c>
      <c r="D1170" t="s">
        <v>6</v>
      </c>
      <c r="E1170">
        <v>181</v>
      </c>
      <c r="F1170">
        <v>273.38702823526751</v>
      </c>
      <c r="G1170">
        <v>190.4201449360219</v>
      </c>
      <c r="H1170">
        <v>8.0315189611382838E-6</v>
      </c>
    </row>
    <row r="1171" spans="1:8" x14ac:dyDescent="0.2">
      <c r="A1171">
        <v>2017</v>
      </c>
      <c r="B1171" t="s">
        <v>15</v>
      </c>
      <c r="C1171" t="s">
        <v>5</v>
      </c>
      <c r="D1171" t="s">
        <v>6</v>
      </c>
      <c r="E1171">
        <v>2196</v>
      </c>
      <c r="F1171">
        <v>3316.8945525118638</v>
      </c>
      <c r="G1171">
        <v>2310.2908192237792</v>
      </c>
      <c r="H1171">
        <v>9.7443180324086591E-5</v>
      </c>
    </row>
    <row r="1172" spans="1:8" x14ac:dyDescent="0.2">
      <c r="A1172">
        <v>2017</v>
      </c>
      <c r="B1172" t="s">
        <v>16</v>
      </c>
      <c r="C1172" t="s">
        <v>5</v>
      </c>
      <c r="D1172" t="s">
        <v>6</v>
      </c>
      <c r="E1172">
        <v>2742</v>
      </c>
      <c r="F1172">
        <v>4141.5869139287488</v>
      </c>
      <c r="G1172">
        <v>2884.7073890307838</v>
      </c>
      <c r="H1172">
        <v>1.216708563063048E-4</v>
      </c>
    </row>
    <row r="1173" spans="1:8" x14ac:dyDescent="0.2">
      <c r="A1173">
        <v>2017</v>
      </c>
      <c r="B1173" t="s">
        <v>17</v>
      </c>
      <c r="C1173" t="s">
        <v>5</v>
      </c>
      <c r="D1173" t="s">
        <v>6</v>
      </c>
      <c r="E1173">
        <v>522</v>
      </c>
      <c r="F1173">
        <v>788.44214772823</v>
      </c>
      <c r="G1173">
        <v>549.16748981548847</v>
      </c>
      <c r="H1173">
        <v>2.3162723191791069E-5</v>
      </c>
    </row>
    <row r="1174" spans="1:8" x14ac:dyDescent="0.2">
      <c r="A1174">
        <v>2017</v>
      </c>
      <c r="B1174" t="s">
        <v>18</v>
      </c>
      <c r="C1174" t="s">
        <v>5</v>
      </c>
      <c r="D1174" t="s">
        <v>6</v>
      </c>
      <c r="E1174">
        <v>18</v>
      </c>
      <c r="F1174">
        <v>27.187660266490688</v>
      </c>
      <c r="G1174">
        <v>18.936809993637532</v>
      </c>
      <c r="H1174">
        <v>7.9871459282038176E-7</v>
      </c>
    </row>
    <row r="1175" spans="1:8" x14ac:dyDescent="0.2">
      <c r="A1175">
        <v>2017</v>
      </c>
      <c r="B1175" t="s">
        <v>19</v>
      </c>
      <c r="C1175" t="s">
        <v>5</v>
      </c>
      <c r="D1175" t="s">
        <v>6</v>
      </c>
      <c r="E1175">
        <v>1047</v>
      </c>
      <c r="F1175">
        <v>1581.415572167542</v>
      </c>
      <c r="G1175">
        <v>1101.491114629916</v>
      </c>
      <c r="H1175">
        <v>4.6458565482385542E-5</v>
      </c>
    </row>
    <row r="1176" spans="1:8" x14ac:dyDescent="0.2">
      <c r="A1176">
        <v>2017</v>
      </c>
      <c r="B1176" t="s">
        <v>20</v>
      </c>
      <c r="C1176" t="s">
        <v>5</v>
      </c>
      <c r="D1176" t="s">
        <v>6</v>
      </c>
      <c r="E1176">
        <v>19</v>
      </c>
      <c r="F1176">
        <v>28.698085836851281</v>
      </c>
      <c r="G1176">
        <v>19.988854993284061</v>
      </c>
      <c r="H1176">
        <v>8.4308762575484741E-7</v>
      </c>
    </row>
    <row r="1177" spans="1:8" x14ac:dyDescent="0.2">
      <c r="A1177">
        <v>2017</v>
      </c>
      <c r="B1177" t="s">
        <v>21</v>
      </c>
      <c r="C1177" t="s">
        <v>5</v>
      </c>
      <c r="D1177" t="s">
        <v>6</v>
      </c>
      <c r="E1177">
        <v>51</v>
      </c>
      <c r="F1177">
        <v>77.031704088390299</v>
      </c>
      <c r="G1177">
        <v>53.654294981973003</v>
      </c>
      <c r="H1177">
        <v>2.2630246796577478E-6</v>
      </c>
    </row>
    <row r="1178" spans="1:8" x14ac:dyDescent="0.2">
      <c r="A1178">
        <v>2017</v>
      </c>
      <c r="B1178" t="s">
        <v>22</v>
      </c>
      <c r="C1178" t="s">
        <v>5</v>
      </c>
      <c r="D1178" t="s">
        <v>6</v>
      </c>
      <c r="E1178">
        <v>25</v>
      </c>
      <c r="F1178">
        <v>37.760639259014852</v>
      </c>
      <c r="G1178">
        <v>26.301124991163238</v>
      </c>
      <c r="H1178">
        <v>1.109325823361641E-6</v>
      </c>
    </row>
    <row r="1179" spans="1:8" x14ac:dyDescent="0.2">
      <c r="A1179">
        <v>2017</v>
      </c>
      <c r="B1179" t="s">
        <v>23</v>
      </c>
      <c r="C1179" t="s">
        <v>5</v>
      </c>
      <c r="D1179" t="s">
        <v>6</v>
      </c>
      <c r="E1179">
        <v>66</v>
      </c>
      <c r="F1179">
        <v>99.688087643799207</v>
      </c>
      <c r="G1179">
        <v>69.434969976670956</v>
      </c>
      <c r="H1179">
        <v>2.9286201736747329E-6</v>
      </c>
    </row>
    <row r="1180" spans="1:8" x14ac:dyDescent="0.2">
      <c r="A1180">
        <v>2017</v>
      </c>
      <c r="B1180" t="s">
        <v>24</v>
      </c>
      <c r="C1180" t="s">
        <v>5</v>
      </c>
      <c r="D1180" t="s">
        <v>6</v>
      </c>
      <c r="E1180">
        <v>160</v>
      </c>
      <c r="F1180">
        <v>241.66809125769501</v>
      </c>
      <c r="G1180">
        <v>168.3271999434447</v>
      </c>
      <c r="H1180">
        <v>7.0996852695145054E-6</v>
      </c>
    </row>
    <row r="1181" spans="1:8" x14ac:dyDescent="0.2">
      <c r="A1181">
        <v>2017</v>
      </c>
      <c r="B1181" t="s">
        <v>25</v>
      </c>
      <c r="C1181" t="s">
        <v>5</v>
      </c>
      <c r="D1181" t="s">
        <v>6</v>
      </c>
      <c r="E1181">
        <v>194</v>
      </c>
      <c r="F1181">
        <v>293.02256064995532</v>
      </c>
      <c r="G1181">
        <v>204.09672993142669</v>
      </c>
      <c r="H1181">
        <v>8.608368389286337E-6</v>
      </c>
    </row>
    <row r="1182" spans="1:8" x14ac:dyDescent="0.2">
      <c r="A1182">
        <v>2017</v>
      </c>
      <c r="B1182" t="s">
        <v>4</v>
      </c>
      <c r="C1182" t="s">
        <v>5</v>
      </c>
      <c r="D1182" t="s">
        <v>26</v>
      </c>
      <c r="E1182">
        <v>26</v>
      </c>
      <c r="F1182">
        <v>39.271064829375447</v>
      </c>
      <c r="G1182">
        <v>27.353169990809771</v>
      </c>
      <c r="H1182">
        <v>1.153698856296107E-6</v>
      </c>
    </row>
    <row r="1183" spans="1:8" x14ac:dyDescent="0.2">
      <c r="A1183">
        <v>2017</v>
      </c>
      <c r="B1183" t="s">
        <v>7</v>
      </c>
      <c r="C1183" t="s">
        <v>5</v>
      </c>
      <c r="D1183" t="s">
        <v>26</v>
      </c>
      <c r="E1183">
        <v>61</v>
      </c>
      <c r="F1183">
        <v>92.135959791996243</v>
      </c>
      <c r="G1183">
        <v>64.174744978438298</v>
      </c>
      <c r="H1183">
        <v>2.706755009002405E-6</v>
      </c>
    </row>
    <row r="1184" spans="1:8" x14ac:dyDescent="0.2">
      <c r="A1184">
        <v>2017</v>
      </c>
      <c r="B1184" t="s">
        <v>8</v>
      </c>
      <c r="C1184" t="s">
        <v>5</v>
      </c>
      <c r="D1184" t="s">
        <v>26</v>
      </c>
      <c r="E1184">
        <v>21</v>
      </c>
      <c r="F1184">
        <v>31.718936977572479</v>
      </c>
      <c r="G1184">
        <v>22.09294499257712</v>
      </c>
      <c r="H1184">
        <v>9.3183369162377872E-7</v>
      </c>
    </row>
    <row r="1185" spans="1:8" x14ac:dyDescent="0.2">
      <c r="A1185">
        <v>2017</v>
      </c>
      <c r="B1185" t="s">
        <v>9</v>
      </c>
      <c r="C1185" t="s">
        <v>5</v>
      </c>
      <c r="D1185" t="s">
        <v>26</v>
      </c>
      <c r="E1185">
        <v>50</v>
      </c>
      <c r="F1185">
        <v>75.521278518029703</v>
      </c>
      <c r="G1185">
        <v>52.602249982326477</v>
      </c>
      <c r="H1185">
        <v>2.2186516467232829E-6</v>
      </c>
    </row>
    <row r="1186" spans="1:8" x14ac:dyDescent="0.2">
      <c r="A1186">
        <v>2017</v>
      </c>
      <c r="B1186" t="s">
        <v>10</v>
      </c>
      <c r="C1186" t="s">
        <v>5</v>
      </c>
      <c r="D1186" t="s">
        <v>26</v>
      </c>
      <c r="E1186">
        <v>505</v>
      </c>
      <c r="F1186">
        <v>762.76491303209991</v>
      </c>
      <c r="G1186">
        <v>531.28272482149748</v>
      </c>
      <c r="H1186">
        <v>2.2408381631905161E-5</v>
      </c>
    </row>
    <row r="1187" spans="1:8" x14ac:dyDescent="0.2">
      <c r="A1187">
        <v>2017</v>
      </c>
      <c r="B1187" t="s">
        <v>11</v>
      </c>
      <c r="C1187" t="s">
        <v>5</v>
      </c>
      <c r="D1187" t="s">
        <v>26</v>
      </c>
      <c r="E1187">
        <v>300</v>
      </c>
      <c r="F1187">
        <v>453.12767110817822</v>
      </c>
      <c r="G1187">
        <v>315.61349989395887</v>
      </c>
      <c r="H1187">
        <v>1.3311909880339701E-5</v>
      </c>
    </row>
    <row r="1188" spans="1:8" x14ac:dyDescent="0.2">
      <c r="A1188">
        <v>2017</v>
      </c>
      <c r="B1188" t="s">
        <v>12</v>
      </c>
      <c r="C1188" t="s">
        <v>5</v>
      </c>
      <c r="D1188" t="s">
        <v>26</v>
      </c>
      <c r="E1188">
        <v>424</v>
      </c>
      <c r="F1188">
        <v>640.42044183289181</v>
      </c>
      <c r="G1188">
        <v>446.06707985012849</v>
      </c>
      <c r="H1188">
        <v>1.8814165964213431E-5</v>
      </c>
    </row>
    <row r="1189" spans="1:8" x14ac:dyDescent="0.2">
      <c r="A1189">
        <v>2017</v>
      </c>
      <c r="B1189" t="s">
        <v>13</v>
      </c>
      <c r="C1189" t="s">
        <v>5</v>
      </c>
      <c r="D1189" t="s">
        <v>26</v>
      </c>
      <c r="E1189">
        <v>57</v>
      </c>
      <c r="F1189">
        <v>86.094257510553859</v>
      </c>
      <c r="G1189">
        <v>59.966564979852187</v>
      </c>
      <c r="H1189">
        <v>2.5292628772645419E-6</v>
      </c>
    </row>
    <row r="1190" spans="1:8" x14ac:dyDescent="0.2">
      <c r="A1190">
        <v>2017</v>
      </c>
      <c r="B1190" t="s">
        <v>14</v>
      </c>
      <c r="C1190" t="s">
        <v>5</v>
      </c>
      <c r="D1190" t="s">
        <v>26</v>
      </c>
      <c r="E1190">
        <v>131</v>
      </c>
      <c r="F1190">
        <v>197.8657497172378</v>
      </c>
      <c r="G1190">
        <v>137.8178949536954</v>
      </c>
      <c r="H1190">
        <v>5.8128673144150009E-6</v>
      </c>
    </row>
    <row r="1191" spans="1:8" x14ac:dyDescent="0.2">
      <c r="A1191">
        <v>2017</v>
      </c>
      <c r="B1191" t="s">
        <v>15</v>
      </c>
      <c r="C1191" t="s">
        <v>5</v>
      </c>
      <c r="D1191" t="s">
        <v>26</v>
      </c>
      <c r="E1191">
        <v>265</v>
      </c>
      <c r="F1191">
        <v>400.26277614555738</v>
      </c>
      <c r="G1191">
        <v>278.79192490633028</v>
      </c>
      <c r="H1191">
        <v>1.1758853727633401E-5</v>
      </c>
    </row>
    <row r="1192" spans="1:8" x14ac:dyDescent="0.2">
      <c r="A1192">
        <v>2017</v>
      </c>
      <c r="B1192" t="s">
        <v>16</v>
      </c>
      <c r="C1192" t="s">
        <v>5</v>
      </c>
      <c r="D1192" t="s">
        <v>26</v>
      </c>
      <c r="E1192">
        <v>75</v>
      </c>
      <c r="F1192">
        <v>113.2819177770446</v>
      </c>
      <c r="G1192">
        <v>78.903374973489719</v>
      </c>
      <c r="H1192">
        <v>3.3279774700849239E-6</v>
      </c>
    </row>
    <row r="1193" spans="1:8" x14ac:dyDescent="0.2">
      <c r="A1193">
        <v>2017</v>
      </c>
      <c r="B1193" t="s">
        <v>17</v>
      </c>
      <c r="C1193" t="s">
        <v>5</v>
      </c>
      <c r="D1193" t="s">
        <v>26</v>
      </c>
      <c r="E1193">
        <v>65</v>
      </c>
      <c r="F1193">
        <v>98.177662073438611</v>
      </c>
      <c r="G1193">
        <v>68.382924977024416</v>
      </c>
      <c r="H1193">
        <v>2.8842471407402672E-6</v>
      </c>
    </row>
    <row r="1194" spans="1:8" x14ac:dyDescent="0.2">
      <c r="A1194">
        <v>2017</v>
      </c>
      <c r="B1194" t="s">
        <v>18</v>
      </c>
      <c r="C1194" t="s">
        <v>5</v>
      </c>
      <c r="D1194" t="s">
        <v>26</v>
      </c>
      <c r="E1194">
        <v>54</v>
      </c>
      <c r="F1194">
        <v>81.562980799472072</v>
      </c>
      <c r="G1194">
        <v>56.810429980912602</v>
      </c>
      <c r="H1194">
        <v>2.3961437784611451E-6</v>
      </c>
    </row>
    <row r="1195" spans="1:8" x14ac:dyDescent="0.2">
      <c r="A1195">
        <v>2017</v>
      </c>
      <c r="B1195" t="s">
        <v>19</v>
      </c>
      <c r="C1195" t="s">
        <v>5</v>
      </c>
      <c r="D1195" t="s">
        <v>26</v>
      </c>
      <c r="E1195">
        <v>157</v>
      </c>
      <c r="F1195">
        <v>237.13681454661321</v>
      </c>
      <c r="G1195">
        <v>165.17106494450519</v>
      </c>
      <c r="H1195">
        <v>6.966566170711109E-6</v>
      </c>
    </row>
    <row r="1196" spans="1:8" x14ac:dyDescent="0.2">
      <c r="A1196">
        <v>2017</v>
      </c>
      <c r="B1196" t="s">
        <v>20</v>
      </c>
      <c r="C1196" t="s">
        <v>5</v>
      </c>
      <c r="D1196" t="s">
        <v>26</v>
      </c>
      <c r="E1196">
        <v>6</v>
      </c>
      <c r="F1196">
        <v>9.062553422163564</v>
      </c>
      <c r="G1196">
        <v>6.3122699978791772</v>
      </c>
      <c r="H1196">
        <v>2.6623819760679392E-7</v>
      </c>
    </row>
    <row r="1197" spans="1:8" x14ac:dyDescent="0.2">
      <c r="A1197">
        <v>2017</v>
      </c>
      <c r="B1197" t="s">
        <v>21</v>
      </c>
      <c r="C1197" t="s">
        <v>5</v>
      </c>
      <c r="D1197" t="s">
        <v>26</v>
      </c>
      <c r="E1197">
        <v>27</v>
      </c>
      <c r="F1197">
        <v>40.781490399736043</v>
      </c>
      <c r="G1197">
        <v>28.405214990456301</v>
      </c>
      <c r="H1197">
        <v>1.198071889230573E-6</v>
      </c>
    </row>
    <row r="1198" spans="1:8" x14ac:dyDescent="0.2">
      <c r="A1198">
        <v>2017</v>
      </c>
      <c r="B1198" t="s">
        <v>22</v>
      </c>
      <c r="C1198" t="s">
        <v>5</v>
      </c>
      <c r="D1198" t="s">
        <v>26</v>
      </c>
      <c r="E1198">
        <v>11</v>
      </c>
      <c r="F1198">
        <v>16.614681273966529</v>
      </c>
      <c r="G1198">
        <v>11.57249499611182</v>
      </c>
      <c r="H1198">
        <v>4.8810336227912219E-7</v>
      </c>
    </row>
    <row r="1199" spans="1:8" x14ac:dyDescent="0.2">
      <c r="A1199">
        <v>2017</v>
      </c>
      <c r="B1199" t="s">
        <v>23</v>
      </c>
      <c r="C1199" t="s">
        <v>5</v>
      </c>
      <c r="D1199" t="s">
        <v>26</v>
      </c>
      <c r="E1199">
        <v>19</v>
      </c>
      <c r="F1199">
        <v>28.698085836851281</v>
      </c>
      <c r="G1199">
        <v>19.988854993284061</v>
      </c>
      <c r="H1199">
        <v>8.4308762575484741E-7</v>
      </c>
    </row>
    <row r="1200" spans="1:8" x14ac:dyDescent="0.2">
      <c r="A1200">
        <v>2017</v>
      </c>
      <c r="B1200" t="s">
        <v>24</v>
      </c>
      <c r="C1200" t="s">
        <v>5</v>
      </c>
      <c r="D1200" t="s">
        <v>26</v>
      </c>
      <c r="E1200">
        <v>24</v>
      </c>
      <c r="F1200">
        <v>36.250213688654263</v>
      </c>
      <c r="G1200">
        <v>25.249079991516709</v>
      </c>
      <c r="H1200">
        <v>1.0649527904271761E-6</v>
      </c>
    </row>
    <row r="1201" spans="1:8" x14ac:dyDescent="0.2">
      <c r="A1201">
        <v>2017</v>
      </c>
      <c r="B1201" t="s">
        <v>25</v>
      </c>
      <c r="C1201" t="s">
        <v>5</v>
      </c>
      <c r="D1201" t="s">
        <v>26</v>
      </c>
      <c r="E1201">
        <v>52</v>
      </c>
      <c r="F1201">
        <v>78.542129658750895</v>
      </c>
      <c r="G1201">
        <v>54.706339981619543</v>
      </c>
      <c r="H1201">
        <v>2.307397712592214E-6</v>
      </c>
    </row>
    <row r="1202" spans="1:8" x14ac:dyDescent="0.2">
      <c r="A1202">
        <v>2017</v>
      </c>
      <c r="B1202" t="s">
        <v>4</v>
      </c>
      <c r="C1202" t="s">
        <v>5</v>
      </c>
      <c r="D1202" t="s">
        <v>63</v>
      </c>
      <c r="E1202">
        <v>0.2</v>
      </c>
      <c r="F1202">
        <v>0.3020851140721188</v>
      </c>
      <c r="G1202">
        <v>0.2104089999293059</v>
      </c>
      <c r="H1202">
        <v>8.8746065868931317E-9</v>
      </c>
    </row>
    <row r="1203" spans="1:8" x14ac:dyDescent="0.2">
      <c r="A1203">
        <v>2017</v>
      </c>
      <c r="B1203" t="s">
        <v>7</v>
      </c>
      <c r="C1203" t="s">
        <v>5</v>
      </c>
      <c r="D1203" t="s">
        <v>63</v>
      </c>
      <c r="E1203">
        <v>0.4</v>
      </c>
      <c r="F1203">
        <v>0.6041702281442376</v>
      </c>
      <c r="G1203">
        <v>0.42081799985861179</v>
      </c>
      <c r="H1203">
        <v>1.774921317378626E-8</v>
      </c>
    </row>
    <row r="1204" spans="1:8" x14ac:dyDescent="0.2">
      <c r="A1204">
        <v>2017</v>
      </c>
      <c r="B1204" t="s">
        <v>8</v>
      </c>
      <c r="C1204" t="s">
        <v>5</v>
      </c>
      <c r="D1204" t="s">
        <v>63</v>
      </c>
      <c r="E1204">
        <v>1</v>
      </c>
      <c r="F1204">
        <v>1.510425570360594</v>
      </c>
      <c r="G1204">
        <v>1.05204499964653</v>
      </c>
      <c r="H1204">
        <v>4.4373032934465647E-8</v>
      </c>
    </row>
    <row r="1205" spans="1:8" x14ac:dyDescent="0.2">
      <c r="A1205">
        <v>2017</v>
      </c>
      <c r="B1205" t="s">
        <v>9</v>
      </c>
      <c r="C1205" t="s">
        <v>5</v>
      </c>
      <c r="D1205" t="s">
        <v>63</v>
      </c>
      <c r="E1205">
        <v>9</v>
      </c>
      <c r="F1205">
        <v>13.59383013324535</v>
      </c>
      <c r="G1205">
        <v>9.4684049968187658</v>
      </c>
      <c r="H1205">
        <v>3.9935729641019088E-7</v>
      </c>
    </row>
    <row r="1206" spans="1:8" x14ac:dyDescent="0.2">
      <c r="A1206">
        <v>2017</v>
      </c>
      <c r="B1206" t="s">
        <v>10</v>
      </c>
      <c r="C1206" t="s">
        <v>5</v>
      </c>
      <c r="D1206" t="s">
        <v>63</v>
      </c>
      <c r="E1206">
        <v>48</v>
      </c>
      <c r="F1206">
        <v>72.500427377308512</v>
      </c>
      <c r="G1206">
        <v>50.498159983033418</v>
      </c>
      <c r="H1206">
        <v>2.1299055808543509E-6</v>
      </c>
    </row>
    <row r="1207" spans="1:8" x14ac:dyDescent="0.2">
      <c r="A1207">
        <v>2017</v>
      </c>
      <c r="B1207" t="s">
        <v>11</v>
      </c>
      <c r="C1207" t="s">
        <v>5</v>
      </c>
      <c r="D1207" t="s">
        <v>63</v>
      </c>
      <c r="E1207">
        <v>31</v>
      </c>
      <c r="F1207">
        <v>46.823192681178412</v>
      </c>
      <c r="G1207">
        <v>32.613394989042419</v>
      </c>
      <c r="H1207">
        <v>1.3755640209684349E-6</v>
      </c>
    </row>
    <row r="1208" spans="1:8" x14ac:dyDescent="0.2">
      <c r="A1208">
        <v>2017</v>
      </c>
      <c r="B1208" t="s">
        <v>12</v>
      </c>
      <c r="C1208" t="s">
        <v>5</v>
      </c>
      <c r="D1208" t="s">
        <v>63</v>
      </c>
      <c r="E1208">
        <v>17</v>
      </c>
      <c r="F1208">
        <v>25.6772346961301</v>
      </c>
      <c r="G1208">
        <v>17.884764993990999</v>
      </c>
      <c r="H1208">
        <v>7.5434155988591611E-7</v>
      </c>
    </row>
    <row r="1209" spans="1:8" x14ac:dyDescent="0.2">
      <c r="A1209">
        <v>2017</v>
      </c>
      <c r="B1209" t="s">
        <v>13</v>
      </c>
      <c r="C1209" t="s">
        <v>5</v>
      </c>
      <c r="D1209" t="s">
        <v>63</v>
      </c>
      <c r="E1209">
        <v>24</v>
      </c>
      <c r="F1209">
        <v>36.250213688654263</v>
      </c>
      <c r="G1209">
        <v>25.249079991516709</v>
      </c>
      <c r="H1209">
        <v>1.0649527904271761E-6</v>
      </c>
    </row>
    <row r="1210" spans="1:8" x14ac:dyDescent="0.2">
      <c r="A1210">
        <v>2017</v>
      </c>
      <c r="B1210" t="s">
        <v>14</v>
      </c>
      <c r="C1210" t="s">
        <v>5</v>
      </c>
      <c r="D1210" t="s">
        <v>63</v>
      </c>
      <c r="E1210">
        <v>68</v>
      </c>
      <c r="F1210">
        <v>102.7089387845204</v>
      </c>
      <c r="G1210">
        <v>71.539059975964008</v>
      </c>
      <c r="H1210">
        <v>3.017366239543664E-6</v>
      </c>
    </row>
    <row r="1211" spans="1:8" x14ac:dyDescent="0.2">
      <c r="A1211">
        <v>2017</v>
      </c>
      <c r="B1211" t="s">
        <v>15</v>
      </c>
      <c r="C1211" t="s">
        <v>5</v>
      </c>
      <c r="D1211" t="s">
        <v>63</v>
      </c>
      <c r="E1211">
        <v>8</v>
      </c>
      <c r="F1211">
        <v>12.08340456288475</v>
      </c>
      <c r="G1211">
        <v>8.4163599971722363</v>
      </c>
      <c r="H1211">
        <v>3.5498426347572517E-7</v>
      </c>
    </row>
    <row r="1212" spans="1:8" x14ac:dyDescent="0.2">
      <c r="A1212">
        <v>2017</v>
      </c>
      <c r="B1212" t="s">
        <v>16</v>
      </c>
      <c r="C1212" t="s">
        <v>5</v>
      </c>
      <c r="D1212" t="s">
        <v>63</v>
      </c>
      <c r="E1212">
        <v>10</v>
      </c>
      <c r="F1212">
        <v>15.10425570360594</v>
      </c>
      <c r="G1212">
        <v>10.520449996465301</v>
      </c>
      <c r="H1212">
        <v>4.4373032934465648E-7</v>
      </c>
    </row>
    <row r="1213" spans="1:8" x14ac:dyDescent="0.2">
      <c r="A1213">
        <v>2017</v>
      </c>
      <c r="B1213" t="s">
        <v>17</v>
      </c>
      <c r="C1213" t="s">
        <v>5</v>
      </c>
      <c r="D1213" t="s">
        <v>63</v>
      </c>
      <c r="E1213">
        <v>44</v>
      </c>
      <c r="F1213">
        <v>66.458725095866129</v>
      </c>
      <c r="G1213">
        <v>46.289979984447299</v>
      </c>
      <c r="H1213">
        <v>1.9524134491164892E-6</v>
      </c>
    </row>
    <row r="1214" spans="1:8" x14ac:dyDescent="0.2">
      <c r="A1214">
        <v>2017</v>
      </c>
      <c r="B1214" t="s">
        <v>18</v>
      </c>
      <c r="C1214" t="s">
        <v>5</v>
      </c>
      <c r="D1214" t="s">
        <v>63</v>
      </c>
      <c r="E1214">
        <v>1</v>
      </c>
      <c r="F1214">
        <v>1.510425570360594</v>
      </c>
      <c r="G1214">
        <v>1.05204499964653</v>
      </c>
      <c r="H1214">
        <v>4.4373032934465647E-8</v>
      </c>
    </row>
    <row r="1215" spans="1:8" x14ac:dyDescent="0.2">
      <c r="A1215">
        <v>2017</v>
      </c>
      <c r="B1215" t="s">
        <v>19</v>
      </c>
      <c r="C1215" t="s">
        <v>5</v>
      </c>
      <c r="D1215" t="s">
        <v>63</v>
      </c>
      <c r="E1215">
        <v>37</v>
      </c>
      <c r="F1215">
        <v>55.88574610334198</v>
      </c>
      <c r="G1215">
        <v>38.925664986921603</v>
      </c>
      <c r="H1215">
        <v>1.6418022185752291E-6</v>
      </c>
    </row>
    <row r="1216" spans="1:8" x14ac:dyDescent="0.2">
      <c r="A1216">
        <v>2017</v>
      </c>
      <c r="B1216" t="s">
        <v>20</v>
      </c>
      <c r="C1216" t="s">
        <v>5</v>
      </c>
      <c r="D1216" t="s">
        <v>63</v>
      </c>
      <c r="E1216">
        <v>0.3</v>
      </c>
      <c r="F1216">
        <v>0.4531276711081782</v>
      </c>
      <c r="G1216">
        <v>0.31561349989395893</v>
      </c>
      <c r="H1216">
        <v>1.33119098803397E-8</v>
      </c>
    </row>
    <row r="1217" spans="1:8" x14ac:dyDescent="0.2">
      <c r="A1217">
        <v>2017</v>
      </c>
      <c r="B1217" t="s">
        <v>21</v>
      </c>
      <c r="C1217" t="s">
        <v>5</v>
      </c>
      <c r="D1217" t="s">
        <v>63</v>
      </c>
      <c r="E1217">
        <v>1</v>
      </c>
      <c r="F1217">
        <v>1.510425570360594</v>
      </c>
      <c r="G1217">
        <v>1.05204499964653</v>
      </c>
      <c r="H1217">
        <v>4.4373032934465647E-8</v>
      </c>
    </row>
    <row r="1218" spans="1:8" x14ac:dyDescent="0.2">
      <c r="A1218">
        <v>2017</v>
      </c>
      <c r="B1218" t="s">
        <v>22</v>
      </c>
      <c r="C1218" t="s">
        <v>5</v>
      </c>
      <c r="D1218" t="s">
        <v>63</v>
      </c>
      <c r="E1218">
        <v>0.2</v>
      </c>
      <c r="F1218">
        <v>0.3020851140721188</v>
      </c>
      <c r="G1218">
        <v>0.2104089999293059</v>
      </c>
      <c r="H1218">
        <v>8.8746065868931317E-9</v>
      </c>
    </row>
    <row r="1219" spans="1:8" x14ac:dyDescent="0.2">
      <c r="A1219">
        <v>2017</v>
      </c>
      <c r="B1219" t="s">
        <v>23</v>
      </c>
      <c r="C1219" t="s">
        <v>5</v>
      </c>
      <c r="D1219" t="s">
        <v>63</v>
      </c>
      <c r="E1219">
        <v>5</v>
      </c>
      <c r="F1219">
        <v>7.55212785180297</v>
      </c>
      <c r="G1219">
        <v>5.2602249982326477</v>
      </c>
      <c r="H1219">
        <v>2.2186516467232829E-7</v>
      </c>
    </row>
    <row r="1220" spans="1:8" x14ac:dyDescent="0.2">
      <c r="A1220">
        <v>2017</v>
      </c>
      <c r="B1220" t="s">
        <v>24</v>
      </c>
      <c r="C1220" t="s">
        <v>5</v>
      </c>
      <c r="D1220" t="s">
        <v>63</v>
      </c>
      <c r="E1220">
        <v>2</v>
      </c>
      <c r="F1220">
        <v>3.020851140721188</v>
      </c>
      <c r="G1220">
        <v>2.1040899992930591</v>
      </c>
      <c r="H1220">
        <v>8.8746065868931307E-8</v>
      </c>
    </row>
    <row r="1221" spans="1:8" x14ac:dyDescent="0.2">
      <c r="A1221">
        <v>2017</v>
      </c>
      <c r="B1221" t="s">
        <v>25</v>
      </c>
      <c r="C1221" t="s">
        <v>5</v>
      </c>
      <c r="D1221" t="s">
        <v>63</v>
      </c>
      <c r="E1221">
        <v>1</v>
      </c>
      <c r="F1221">
        <v>1.510425570360594</v>
      </c>
      <c r="G1221">
        <v>1.05204499964653</v>
      </c>
      <c r="H1221">
        <v>4.4373032934465647E-8</v>
      </c>
    </row>
    <row r="1222" spans="1:8" x14ac:dyDescent="0.2">
      <c r="A1222">
        <v>2017</v>
      </c>
      <c r="B1222" t="s">
        <v>4</v>
      </c>
      <c r="C1222" t="s">
        <v>5</v>
      </c>
      <c r="D1222" t="s">
        <v>27</v>
      </c>
      <c r="E1222">
        <v>0.8</v>
      </c>
      <c r="F1222">
        <v>1.208340456288475</v>
      </c>
      <c r="G1222">
        <v>0.84163599971722369</v>
      </c>
      <c r="H1222">
        <v>3.5498426347572527E-8</v>
      </c>
    </row>
    <row r="1223" spans="1:8" x14ac:dyDescent="0.2">
      <c r="A1223">
        <v>2017</v>
      </c>
      <c r="B1223" t="s">
        <v>7</v>
      </c>
      <c r="C1223" t="s">
        <v>5</v>
      </c>
      <c r="D1223" t="s">
        <v>27</v>
      </c>
      <c r="E1223">
        <v>0.2</v>
      </c>
      <c r="F1223">
        <v>0.3020851140721188</v>
      </c>
      <c r="G1223">
        <v>0.2104089999293059</v>
      </c>
      <c r="H1223">
        <v>8.8746065868931317E-9</v>
      </c>
    </row>
    <row r="1224" spans="1:8" x14ac:dyDescent="0.2">
      <c r="A1224">
        <v>2017</v>
      </c>
      <c r="B1224" t="s">
        <v>8</v>
      </c>
      <c r="C1224" t="s">
        <v>5</v>
      </c>
      <c r="D1224" t="s">
        <v>27</v>
      </c>
      <c r="E1224">
        <v>0.1</v>
      </c>
      <c r="F1224">
        <v>0.1510425570360594</v>
      </c>
      <c r="G1224">
        <v>0.105204499964653</v>
      </c>
      <c r="H1224">
        <v>4.4373032934465658E-9</v>
      </c>
    </row>
    <row r="1225" spans="1:8" x14ac:dyDescent="0.2">
      <c r="A1225">
        <v>2017</v>
      </c>
      <c r="B1225" t="s">
        <v>9</v>
      </c>
      <c r="C1225" t="s">
        <v>5</v>
      </c>
      <c r="D1225" t="s">
        <v>27</v>
      </c>
      <c r="E1225">
        <v>16</v>
      </c>
      <c r="F1225">
        <v>24.1668091257695</v>
      </c>
      <c r="G1225">
        <v>16.832719994344469</v>
      </c>
      <c r="H1225">
        <v>7.0996852695145045E-7</v>
      </c>
    </row>
    <row r="1226" spans="1:8" x14ac:dyDescent="0.2">
      <c r="A1226">
        <v>2017</v>
      </c>
      <c r="B1226" t="s">
        <v>10</v>
      </c>
      <c r="C1226" t="s">
        <v>5</v>
      </c>
      <c r="D1226" t="s">
        <v>27</v>
      </c>
      <c r="E1226">
        <v>46</v>
      </c>
      <c r="F1226">
        <v>69.47957623658732</v>
      </c>
      <c r="G1226">
        <v>48.394069983740373</v>
      </c>
      <c r="H1226">
        <v>2.0411595149854198E-6</v>
      </c>
    </row>
    <row r="1227" spans="1:8" x14ac:dyDescent="0.2">
      <c r="A1227">
        <v>2017</v>
      </c>
      <c r="B1227" t="s">
        <v>11</v>
      </c>
      <c r="C1227" t="s">
        <v>5</v>
      </c>
      <c r="D1227" t="s">
        <v>27</v>
      </c>
      <c r="E1227">
        <v>31</v>
      </c>
      <c r="F1227">
        <v>46.823192681178412</v>
      </c>
      <c r="G1227">
        <v>32.613394989042419</v>
      </c>
      <c r="H1227">
        <v>1.3755640209684349E-6</v>
      </c>
    </row>
    <row r="1228" spans="1:8" x14ac:dyDescent="0.2">
      <c r="A1228">
        <v>2017</v>
      </c>
      <c r="B1228" t="s">
        <v>12</v>
      </c>
      <c r="C1228" t="s">
        <v>5</v>
      </c>
      <c r="D1228" t="s">
        <v>27</v>
      </c>
      <c r="E1228">
        <v>22</v>
      </c>
      <c r="F1228">
        <v>33.229362547933057</v>
      </c>
      <c r="G1228">
        <v>23.14498999222365</v>
      </c>
      <c r="H1228">
        <v>9.7620672455824438E-7</v>
      </c>
    </row>
    <row r="1229" spans="1:8" x14ac:dyDescent="0.2">
      <c r="A1229">
        <v>2017</v>
      </c>
      <c r="B1229" t="s">
        <v>13</v>
      </c>
      <c r="C1229" t="s">
        <v>5</v>
      </c>
      <c r="D1229" t="s">
        <v>27</v>
      </c>
      <c r="E1229">
        <v>1</v>
      </c>
      <c r="F1229">
        <v>1.510425570360594</v>
      </c>
      <c r="G1229">
        <v>1.05204499964653</v>
      </c>
      <c r="H1229">
        <v>4.4373032934465647E-8</v>
      </c>
    </row>
    <row r="1230" spans="1:8" x14ac:dyDescent="0.2">
      <c r="A1230">
        <v>2017</v>
      </c>
      <c r="B1230" t="s">
        <v>14</v>
      </c>
      <c r="C1230" t="s">
        <v>5</v>
      </c>
      <c r="D1230" t="s">
        <v>27</v>
      </c>
      <c r="E1230">
        <v>0.3</v>
      </c>
      <c r="F1230">
        <v>0.4531276711081782</v>
      </c>
      <c r="G1230">
        <v>0.31561349989395893</v>
      </c>
      <c r="H1230">
        <v>1.33119098803397E-8</v>
      </c>
    </row>
    <row r="1231" spans="1:8" x14ac:dyDescent="0.2">
      <c r="A1231">
        <v>2017</v>
      </c>
      <c r="B1231" t="s">
        <v>15</v>
      </c>
      <c r="C1231" t="s">
        <v>5</v>
      </c>
      <c r="D1231" t="s">
        <v>27</v>
      </c>
      <c r="E1231">
        <v>0.4</v>
      </c>
      <c r="F1231">
        <v>0.6041702281442376</v>
      </c>
      <c r="G1231">
        <v>0.42081799985861179</v>
      </c>
      <c r="H1231">
        <v>1.774921317378626E-8</v>
      </c>
    </row>
    <row r="1232" spans="1:8" x14ac:dyDescent="0.2">
      <c r="A1232">
        <v>2017</v>
      </c>
      <c r="B1232" t="s">
        <v>16</v>
      </c>
      <c r="C1232" t="s">
        <v>5</v>
      </c>
      <c r="D1232" t="s">
        <v>27</v>
      </c>
      <c r="E1232">
        <v>0.2</v>
      </c>
      <c r="F1232">
        <v>0.3020851140721188</v>
      </c>
      <c r="G1232">
        <v>0.2104089999293059</v>
      </c>
      <c r="H1232">
        <v>8.8746065868931317E-9</v>
      </c>
    </row>
    <row r="1233" spans="1:8" x14ac:dyDescent="0.2">
      <c r="A1233">
        <v>2017</v>
      </c>
      <c r="B1233" t="s">
        <v>17</v>
      </c>
      <c r="C1233" t="s">
        <v>5</v>
      </c>
      <c r="D1233" t="s">
        <v>27</v>
      </c>
      <c r="E1233">
        <v>4</v>
      </c>
      <c r="F1233">
        <v>6.041702281442376</v>
      </c>
      <c r="G1233">
        <v>4.2081799985861181</v>
      </c>
      <c r="H1233">
        <v>1.7749213173786259E-7</v>
      </c>
    </row>
    <row r="1234" spans="1:8" x14ac:dyDescent="0.2">
      <c r="A1234">
        <v>2017</v>
      </c>
      <c r="B1234" t="s">
        <v>18</v>
      </c>
      <c r="C1234" t="s">
        <v>5</v>
      </c>
      <c r="D1234" t="s">
        <v>27</v>
      </c>
      <c r="E1234">
        <v>0.4</v>
      </c>
      <c r="F1234">
        <v>0.6041702281442376</v>
      </c>
      <c r="G1234">
        <v>0.42081799985861179</v>
      </c>
      <c r="H1234">
        <v>1.774921317378626E-8</v>
      </c>
    </row>
    <row r="1235" spans="1:8" x14ac:dyDescent="0.2">
      <c r="A1235">
        <v>2017</v>
      </c>
      <c r="B1235" t="s">
        <v>19</v>
      </c>
      <c r="C1235" t="s">
        <v>5</v>
      </c>
      <c r="D1235" t="s">
        <v>27</v>
      </c>
      <c r="E1235">
        <v>10</v>
      </c>
      <c r="F1235">
        <v>15.10425570360594</v>
      </c>
      <c r="G1235">
        <v>10.520449996465301</v>
      </c>
      <c r="H1235">
        <v>4.4373032934465648E-7</v>
      </c>
    </row>
    <row r="1236" spans="1:8" x14ac:dyDescent="0.2">
      <c r="A1236">
        <v>2017</v>
      </c>
      <c r="B1236" t="s">
        <v>20</v>
      </c>
      <c r="C1236" t="s">
        <v>5</v>
      </c>
      <c r="D1236" t="s">
        <v>27</v>
      </c>
      <c r="E1236">
        <v>1</v>
      </c>
      <c r="F1236">
        <v>1.510425570360594</v>
      </c>
      <c r="G1236">
        <v>1.05204499964653</v>
      </c>
      <c r="H1236">
        <v>4.4373032934465647E-8</v>
      </c>
    </row>
    <row r="1237" spans="1:8" x14ac:dyDescent="0.2">
      <c r="A1237">
        <v>2017</v>
      </c>
      <c r="B1237" t="s">
        <v>21</v>
      </c>
      <c r="C1237" t="s">
        <v>5</v>
      </c>
      <c r="D1237" t="s">
        <v>27</v>
      </c>
      <c r="E1237">
        <v>1</v>
      </c>
      <c r="F1237">
        <v>1.510425570360594</v>
      </c>
      <c r="G1237">
        <v>1.05204499964653</v>
      </c>
      <c r="H1237">
        <v>4.4373032934465647E-8</v>
      </c>
    </row>
    <row r="1238" spans="1:8" x14ac:dyDescent="0.2">
      <c r="A1238">
        <v>2017</v>
      </c>
      <c r="B1238" t="s">
        <v>22</v>
      </c>
      <c r="C1238" t="s">
        <v>5</v>
      </c>
      <c r="D1238" t="s">
        <v>27</v>
      </c>
      <c r="E1238">
        <v>0</v>
      </c>
      <c r="F1238">
        <v>0</v>
      </c>
      <c r="G1238">
        <v>0</v>
      </c>
      <c r="H1238">
        <v>0</v>
      </c>
    </row>
    <row r="1239" spans="1:8" x14ac:dyDescent="0.2">
      <c r="A1239">
        <v>2017</v>
      </c>
      <c r="B1239" t="s">
        <v>23</v>
      </c>
      <c r="C1239" t="s">
        <v>5</v>
      </c>
      <c r="D1239" t="s">
        <v>27</v>
      </c>
      <c r="E1239">
        <v>0.1</v>
      </c>
      <c r="F1239">
        <v>0.1510425570360594</v>
      </c>
      <c r="G1239">
        <v>0.105204499964653</v>
      </c>
      <c r="H1239">
        <v>4.4373032934465658E-9</v>
      </c>
    </row>
    <row r="1240" spans="1:8" x14ac:dyDescent="0.2">
      <c r="A1240">
        <v>2017</v>
      </c>
      <c r="B1240" t="s">
        <v>24</v>
      </c>
      <c r="C1240" t="s">
        <v>5</v>
      </c>
      <c r="D1240" t="s">
        <v>27</v>
      </c>
      <c r="E1240">
        <v>7</v>
      </c>
      <c r="F1240">
        <v>10.57297899252416</v>
      </c>
      <c r="G1240">
        <v>7.3643149975257076</v>
      </c>
      <c r="H1240">
        <v>3.1061123054125957E-7</v>
      </c>
    </row>
    <row r="1241" spans="1:8" x14ac:dyDescent="0.2">
      <c r="A1241">
        <v>2017</v>
      </c>
      <c r="B1241" t="s">
        <v>25</v>
      </c>
      <c r="C1241" t="s">
        <v>5</v>
      </c>
      <c r="D1241" t="s">
        <v>27</v>
      </c>
      <c r="E1241">
        <v>0.4</v>
      </c>
      <c r="F1241">
        <v>0.6041702281442376</v>
      </c>
      <c r="G1241">
        <v>0.42081799985861179</v>
      </c>
      <c r="H1241">
        <v>1.774921317378626E-8</v>
      </c>
    </row>
    <row r="1242" spans="1:8" x14ac:dyDescent="0.2">
      <c r="A1242">
        <v>2017</v>
      </c>
      <c r="B1242" t="s">
        <v>4</v>
      </c>
      <c r="C1242" t="s">
        <v>5</v>
      </c>
      <c r="D1242" t="s">
        <v>28</v>
      </c>
      <c r="E1242">
        <v>1</v>
      </c>
      <c r="F1242">
        <v>1.510425570360594</v>
      </c>
      <c r="G1242">
        <v>1.05204499964653</v>
      </c>
      <c r="H1242">
        <v>4.4373032934465647E-8</v>
      </c>
    </row>
    <row r="1243" spans="1:8" x14ac:dyDescent="0.2">
      <c r="A1243">
        <v>2017</v>
      </c>
      <c r="B1243" t="s">
        <v>7</v>
      </c>
      <c r="C1243" t="s">
        <v>5</v>
      </c>
      <c r="D1243" t="s">
        <v>28</v>
      </c>
      <c r="E1243">
        <v>7</v>
      </c>
      <c r="F1243">
        <v>10.57297899252416</v>
      </c>
      <c r="G1243">
        <v>7.3643149975257076</v>
      </c>
      <c r="H1243">
        <v>3.1061123054125957E-7</v>
      </c>
    </row>
    <row r="1244" spans="1:8" x14ac:dyDescent="0.2">
      <c r="A1244">
        <v>2017</v>
      </c>
      <c r="B1244" t="s">
        <v>8</v>
      </c>
      <c r="C1244" t="s">
        <v>5</v>
      </c>
      <c r="D1244" t="s">
        <v>28</v>
      </c>
      <c r="E1244">
        <v>1</v>
      </c>
      <c r="F1244">
        <v>1.510425570360594</v>
      </c>
      <c r="G1244">
        <v>1.05204499964653</v>
      </c>
      <c r="H1244">
        <v>4.4373032934465647E-8</v>
      </c>
    </row>
    <row r="1245" spans="1:8" x14ac:dyDescent="0.2">
      <c r="A1245">
        <v>2017</v>
      </c>
      <c r="B1245" t="s">
        <v>9</v>
      </c>
      <c r="C1245" t="s">
        <v>5</v>
      </c>
      <c r="D1245" t="s">
        <v>28</v>
      </c>
      <c r="E1245">
        <v>60</v>
      </c>
      <c r="F1245">
        <v>90.625534221635633</v>
      </c>
      <c r="G1245">
        <v>63.122699978791772</v>
      </c>
      <c r="H1245">
        <v>2.6623819760679392E-6</v>
      </c>
    </row>
    <row r="1246" spans="1:8" x14ac:dyDescent="0.2">
      <c r="A1246">
        <v>2017</v>
      </c>
      <c r="B1246" t="s">
        <v>10</v>
      </c>
      <c r="C1246" t="s">
        <v>5</v>
      </c>
      <c r="D1246" t="s">
        <v>28</v>
      </c>
      <c r="E1246">
        <v>127</v>
      </c>
      <c r="F1246">
        <v>191.82404743579539</v>
      </c>
      <c r="G1246">
        <v>133.60971495510921</v>
      </c>
      <c r="H1246">
        <v>5.6353751826771379E-6</v>
      </c>
    </row>
    <row r="1247" spans="1:8" x14ac:dyDescent="0.2">
      <c r="A1247">
        <v>2017</v>
      </c>
      <c r="B1247" t="s">
        <v>11</v>
      </c>
      <c r="C1247" t="s">
        <v>5</v>
      </c>
      <c r="D1247" t="s">
        <v>28</v>
      </c>
      <c r="E1247">
        <v>61</v>
      </c>
      <c r="F1247">
        <v>92.135959791996243</v>
      </c>
      <c r="G1247">
        <v>64.174744978438298</v>
      </c>
      <c r="H1247">
        <v>2.706755009002405E-6</v>
      </c>
    </row>
    <row r="1248" spans="1:8" x14ac:dyDescent="0.2">
      <c r="A1248">
        <v>2017</v>
      </c>
      <c r="B1248" t="s">
        <v>12</v>
      </c>
      <c r="C1248" t="s">
        <v>5</v>
      </c>
      <c r="D1248" t="s">
        <v>28</v>
      </c>
      <c r="E1248">
        <v>35</v>
      </c>
      <c r="F1248">
        <v>52.864894962620788</v>
      </c>
      <c r="G1248">
        <v>36.821574987628537</v>
      </c>
      <c r="H1248">
        <v>1.553056152706298E-6</v>
      </c>
    </row>
    <row r="1249" spans="1:8" x14ac:dyDescent="0.2">
      <c r="A1249">
        <v>2017</v>
      </c>
      <c r="B1249" t="s">
        <v>13</v>
      </c>
      <c r="C1249" t="s">
        <v>5</v>
      </c>
      <c r="D1249" t="s">
        <v>28</v>
      </c>
      <c r="E1249">
        <v>11</v>
      </c>
      <c r="F1249">
        <v>16.614681273966529</v>
      </c>
      <c r="G1249">
        <v>11.57249499611182</v>
      </c>
      <c r="H1249">
        <v>4.8810336227912219E-7</v>
      </c>
    </row>
    <row r="1250" spans="1:8" x14ac:dyDescent="0.2">
      <c r="A1250">
        <v>2017</v>
      </c>
      <c r="B1250" t="s">
        <v>14</v>
      </c>
      <c r="C1250" t="s">
        <v>5</v>
      </c>
      <c r="D1250" t="s">
        <v>28</v>
      </c>
      <c r="E1250">
        <v>10</v>
      </c>
      <c r="F1250">
        <v>15.10425570360594</v>
      </c>
      <c r="G1250">
        <v>10.520449996465301</v>
      </c>
      <c r="H1250">
        <v>4.4373032934465648E-7</v>
      </c>
    </row>
    <row r="1251" spans="1:8" x14ac:dyDescent="0.2">
      <c r="A1251">
        <v>2017</v>
      </c>
      <c r="B1251" t="s">
        <v>15</v>
      </c>
      <c r="C1251" t="s">
        <v>5</v>
      </c>
      <c r="D1251" t="s">
        <v>28</v>
      </c>
      <c r="E1251">
        <v>11</v>
      </c>
      <c r="F1251">
        <v>16.614681273966529</v>
      </c>
      <c r="G1251">
        <v>11.57249499611182</v>
      </c>
      <c r="H1251">
        <v>4.8810336227912219E-7</v>
      </c>
    </row>
    <row r="1252" spans="1:8" x14ac:dyDescent="0.2">
      <c r="A1252">
        <v>2017</v>
      </c>
      <c r="B1252" t="s">
        <v>16</v>
      </c>
      <c r="C1252" t="s">
        <v>5</v>
      </c>
      <c r="D1252" t="s">
        <v>28</v>
      </c>
      <c r="E1252">
        <v>9</v>
      </c>
      <c r="F1252">
        <v>13.59383013324535</v>
      </c>
      <c r="G1252">
        <v>9.4684049968187658</v>
      </c>
      <c r="H1252">
        <v>3.9935729641019088E-7</v>
      </c>
    </row>
    <row r="1253" spans="1:8" x14ac:dyDescent="0.2">
      <c r="A1253">
        <v>2017</v>
      </c>
      <c r="B1253" t="s">
        <v>17</v>
      </c>
      <c r="C1253" t="s">
        <v>5</v>
      </c>
      <c r="D1253" t="s">
        <v>28</v>
      </c>
      <c r="E1253">
        <v>69</v>
      </c>
      <c r="F1253">
        <v>104.21936435488099</v>
      </c>
      <c r="G1253">
        <v>72.591104975610548</v>
      </c>
      <c r="H1253">
        <v>3.061739272478131E-6</v>
      </c>
    </row>
    <row r="1254" spans="1:8" x14ac:dyDescent="0.2">
      <c r="A1254">
        <v>2017</v>
      </c>
      <c r="B1254" t="s">
        <v>18</v>
      </c>
      <c r="C1254" t="s">
        <v>5</v>
      </c>
      <c r="D1254" t="s">
        <v>28</v>
      </c>
      <c r="E1254">
        <v>2</v>
      </c>
      <c r="F1254">
        <v>3.020851140721188</v>
      </c>
      <c r="G1254">
        <v>2.1040899992930591</v>
      </c>
      <c r="H1254">
        <v>8.8746065868931307E-8</v>
      </c>
    </row>
    <row r="1255" spans="1:8" x14ac:dyDescent="0.2">
      <c r="A1255">
        <v>2017</v>
      </c>
      <c r="B1255" t="s">
        <v>19</v>
      </c>
      <c r="C1255" t="s">
        <v>5</v>
      </c>
      <c r="D1255" t="s">
        <v>28</v>
      </c>
      <c r="E1255">
        <v>70</v>
      </c>
      <c r="F1255">
        <v>105.7297899252416</v>
      </c>
      <c r="G1255">
        <v>73.643149975257074</v>
      </c>
      <c r="H1255">
        <v>3.106112305412596E-6</v>
      </c>
    </row>
    <row r="1256" spans="1:8" x14ac:dyDescent="0.2">
      <c r="A1256">
        <v>2017</v>
      </c>
      <c r="B1256" t="s">
        <v>20</v>
      </c>
      <c r="C1256" t="s">
        <v>5</v>
      </c>
      <c r="D1256" t="s">
        <v>28</v>
      </c>
      <c r="E1256">
        <v>2</v>
      </c>
      <c r="F1256">
        <v>3.020851140721188</v>
      </c>
      <c r="G1256">
        <v>2.1040899992930591</v>
      </c>
      <c r="H1256">
        <v>8.8746065868931307E-8</v>
      </c>
    </row>
    <row r="1257" spans="1:8" x14ac:dyDescent="0.2">
      <c r="A1257">
        <v>2017</v>
      </c>
      <c r="B1257" t="s">
        <v>21</v>
      </c>
      <c r="C1257" t="s">
        <v>5</v>
      </c>
      <c r="D1257" t="s">
        <v>28</v>
      </c>
      <c r="E1257">
        <v>2</v>
      </c>
      <c r="F1257">
        <v>3.020851140721188</v>
      </c>
      <c r="G1257">
        <v>2.1040899992930591</v>
      </c>
      <c r="H1257">
        <v>8.8746065868931307E-8</v>
      </c>
    </row>
    <row r="1258" spans="1:8" x14ac:dyDescent="0.2">
      <c r="A1258">
        <v>2017</v>
      </c>
      <c r="B1258" t="s">
        <v>22</v>
      </c>
      <c r="C1258" t="s">
        <v>5</v>
      </c>
      <c r="D1258" t="s">
        <v>28</v>
      </c>
      <c r="E1258">
        <v>7</v>
      </c>
      <c r="F1258">
        <v>10.57297899252416</v>
      </c>
      <c r="G1258">
        <v>7.3643149975257076</v>
      </c>
      <c r="H1258">
        <v>3.1061123054125957E-7</v>
      </c>
    </row>
    <row r="1259" spans="1:8" x14ac:dyDescent="0.2">
      <c r="A1259">
        <v>2017</v>
      </c>
      <c r="B1259" t="s">
        <v>23</v>
      </c>
      <c r="C1259" t="s">
        <v>5</v>
      </c>
      <c r="D1259" t="s">
        <v>28</v>
      </c>
      <c r="E1259">
        <v>5</v>
      </c>
      <c r="F1259">
        <v>7.55212785180297</v>
      </c>
      <c r="G1259">
        <v>5.2602249982326477</v>
      </c>
      <c r="H1259">
        <v>2.2186516467232829E-7</v>
      </c>
    </row>
    <row r="1260" spans="1:8" x14ac:dyDescent="0.2">
      <c r="A1260">
        <v>2017</v>
      </c>
      <c r="B1260" t="s">
        <v>24</v>
      </c>
      <c r="C1260" t="s">
        <v>5</v>
      </c>
      <c r="D1260" t="s">
        <v>28</v>
      </c>
      <c r="E1260">
        <v>12</v>
      </c>
      <c r="F1260">
        <v>18.125106844327131</v>
      </c>
      <c r="G1260">
        <v>12.624539995758351</v>
      </c>
      <c r="H1260">
        <v>5.3247639521358784E-7</v>
      </c>
    </row>
    <row r="1261" spans="1:8" x14ac:dyDescent="0.2">
      <c r="A1261">
        <v>2017</v>
      </c>
      <c r="B1261" t="s">
        <v>25</v>
      </c>
      <c r="C1261" t="s">
        <v>5</v>
      </c>
      <c r="D1261" t="s">
        <v>28</v>
      </c>
      <c r="E1261">
        <v>10</v>
      </c>
      <c r="F1261">
        <v>15.10425570360594</v>
      </c>
      <c r="G1261">
        <v>10.520449996465301</v>
      </c>
      <c r="H1261">
        <v>4.4373032934465648E-7</v>
      </c>
    </row>
    <row r="1262" spans="1:8" x14ac:dyDescent="0.2">
      <c r="A1262">
        <v>2017</v>
      </c>
      <c r="B1262" t="s">
        <v>4</v>
      </c>
      <c r="C1262" t="s">
        <v>29</v>
      </c>
      <c r="D1262" t="s">
        <v>64</v>
      </c>
      <c r="E1262">
        <v>1</v>
      </c>
      <c r="F1262">
        <v>1.510425570360594</v>
      </c>
      <c r="G1262">
        <v>1.05204499964653</v>
      </c>
      <c r="H1262">
        <v>4.4373032934465647E-8</v>
      </c>
    </row>
    <row r="1263" spans="1:8" x14ac:dyDescent="0.2">
      <c r="A1263">
        <v>2017</v>
      </c>
      <c r="B1263" t="s">
        <v>7</v>
      </c>
      <c r="C1263" t="s">
        <v>29</v>
      </c>
      <c r="D1263" t="s">
        <v>64</v>
      </c>
      <c r="E1263">
        <v>57</v>
      </c>
      <c r="F1263">
        <v>86.094257510553859</v>
      </c>
      <c r="G1263">
        <v>59.966564979852187</v>
      </c>
      <c r="H1263">
        <v>2.5292628772645419E-6</v>
      </c>
    </row>
    <row r="1264" spans="1:8" x14ac:dyDescent="0.2">
      <c r="A1264">
        <v>2017</v>
      </c>
      <c r="B1264" t="s">
        <v>8</v>
      </c>
      <c r="C1264" t="s">
        <v>29</v>
      </c>
      <c r="D1264" t="s">
        <v>64</v>
      </c>
      <c r="E1264">
        <v>62</v>
      </c>
      <c r="F1264">
        <v>93.646385362356824</v>
      </c>
      <c r="G1264">
        <v>65.226789978084838</v>
      </c>
      <c r="H1264">
        <v>2.7511280419368711E-6</v>
      </c>
    </row>
    <row r="1265" spans="1:8" x14ac:dyDescent="0.2">
      <c r="A1265">
        <v>2017</v>
      </c>
      <c r="B1265" t="s">
        <v>9</v>
      </c>
      <c r="C1265" t="s">
        <v>29</v>
      </c>
      <c r="D1265" t="s">
        <v>64</v>
      </c>
      <c r="E1265">
        <v>35</v>
      </c>
      <c r="F1265">
        <v>52.864894962620788</v>
      </c>
      <c r="G1265">
        <v>36.821574987628537</v>
      </c>
      <c r="H1265">
        <v>1.553056152706298E-6</v>
      </c>
    </row>
    <row r="1266" spans="1:8" x14ac:dyDescent="0.2">
      <c r="A1266">
        <v>2017</v>
      </c>
      <c r="B1266" t="s">
        <v>10</v>
      </c>
      <c r="C1266" t="s">
        <v>29</v>
      </c>
      <c r="D1266" t="s">
        <v>64</v>
      </c>
      <c r="E1266">
        <v>578</v>
      </c>
      <c r="F1266">
        <v>873.02597966842336</v>
      </c>
      <c r="G1266">
        <v>608.08200979569415</v>
      </c>
      <c r="H1266">
        <v>2.5647613036121151E-5</v>
      </c>
    </row>
    <row r="1267" spans="1:8" x14ac:dyDescent="0.2">
      <c r="A1267">
        <v>2017</v>
      </c>
      <c r="B1267" t="s">
        <v>11</v>
      </c>
      <c r="C1267" t="s">
        <v>29</v>
      </c>
      <c r="D1267" t="s">
        <v>64</v>
      </c>
      <c r="E1267">
        <v>99</v>
      </c>
      <c r="F1267">
        <v>149.5321314656988</v>
      </c>
      <c r="G1267">
        <v>104.1524549650064</v>
      </c>
      <c r="H1267">
        <v>4.3929302605121E-6</v>
      </c>
    </row>
    <row r="1268" spans="1:8" x14ac:dyDescent="0.2">
      <c r="A1268">
        <v>2017</v>
      </c>
      <c r="B1268" t="s">
        <v>12</v>
      </c>
      <c r="C1268" t="s">
        <v>29</v>
      </c>
      <c r="D1268" t="s">
        <v>64</v>
      </c>
      <c r="E1268">
        <v>90</v>
      </c>
      <c r="F1268">
        <v>135.93830133245339</v>
      </c>
      <c r="G1268">
        <v>94.684049968187665</v>
      </c>
      <c r="H1268">
        <v>3.993572964101909E-6</v>
      </c>
    </row>
    <row r="1269" spans="1:8" x14ac:dyDescent="0.2">
      <c r="A1269">
        <v>2017</v>
      </c>
      <c r="B1269" t="s">
        <v>13</v>
      </c>
      <c r="C1269" t="s">
        <v>29</v>
      </c>
      <c r="D1269" t="s">
        <v>64</v>
      </c>
      <c r="E1269">
        <v>36</v>
      </c>
      <c r="F1269">
        <v>54.375320532981377</v>
      </c>
      <c r="G1269">
        <v>37.873619987275063</v>
      </c>
      <c r="H1269">
        <v>1.5974291856407639E-6</v>
      </c>
    </row>
    <row r="1270" spans="1:8" x14ac:dyDescent="0.2">
      <c r="A1270">
        <v>2017</v>
      </c>
      <c r="B1270" t="s">
        <v>14</v>
      </c>
      <c r="C1270" t="s">
        <v>29</v>
      </c>
      <c r="D1270" t="s">
        <v>64</v>
      </c>
      <c r="E1270">
        <v>1025</v>
      </c>
      <c r="F1270">
        <v>1548.1862096196089</v>
      </c>
      <c r="G1270">
        <v>1078.346124637693</v>
      </c>
      <c r="H1270">
        <v>4.5482358757827288E-5</v>
      </c>
    </row>
    <row r="1271" spans="1:8" x14ac:dyDescent="0.2">
      <c r="A1271">
        <v>2017</v>
      </c>
      <c r="B1271" t="s">
        <v>15</v>
      </c>
      <c r="C1271" t="s">
        <v>29</v>
      </c>
      <c r="D1271" t="s">
        <v>64</v>
      </c>
      <c r="E1271">
        <v>819</v>
      </c>
      <c r="F1271">
        <v>1237.0385421253261</v>
      </c>
      <c r="G1271">
        <v>861.62485471050763</v>
      </c>
      <c r="H1271">
        <v>3.6341513973327369E-5</v>
      </c>
    </row>
    <row r="1272" spans="1:8" x14ac:dyDescent="0.2">
      <c r="A1272">
        <v>2017</v>
      </c>
      <c r="B1272" t="s">
        <v>16</v>
      </c>
      <c r="C1272" t="s">
        <v>29</v>
      </c>
      <c r="D1272" t="s">
        <v>64</v>
      </c>
      <c r="E1272">
        <v>20</v>
      </c>
      <c r="F1272">
        <v>30.20851140721188</v>
      </c>
      <c r="G1272">
        <v>21.040899992930591</v>
      </c>
      <c r="H1272">
        <v>8.8746065868931307E-7</v>
      </c>
    </row>
    <row r="1273" spans="1:8" x14ac:dyDescent="0.2">
      <c r="A1273">
        <v>2017</v>
      </c>
      <c r="B1273" t="s">
        <v>17</v>
      </c>
      <c r="C1273" t="s">
        <v>29</v>
      </c>
      <c r="D1273" t="s">
        <v>64</v>
      </c>
      <c r="E1273">
        <v>289</v>
      </c>
      <c r="F1273">
        <v>436.51298983421168</v>
      </c>
      <c r="G1273">
        <v>304.04100489784707</v>
      </c>
      <c r="H1273">
        <v>1.2823806518060581E-5</v>
      </c>
    </row>
    <row r="1274" spans="1:8" x14ac:dyDescent="0.2">
      <c r="A1274">
        <v>2017</v>
      </c>
      <c r="B1274" t="s">
        <v>18</v>
      </c>
      <c r="C1274" t="s">
        <v>29</v>
      </c>
      <c r="D1274" t="s">
        <v>64</v>
      </c>
      <c r="E1274">
        <v>351</v>
      </c>
      <c r="F1274">
        <v>530.15937519656848</v>
      </c>
      <c r="G1274">
        <v>369.26779487593188</v>
      </c>
      <c r="H1274">
        <v>1.5574934559997441E-5</v>
      </c>
    </row>
    <row r="1275" spans="1:8" x14ac:dyDescent="0.2">
      <c r="A1275">
        <v>2017</v>
      </c>
      <c r="B1275" t="s">
        <v>19</v>
      </c>
      <c r="C1275" t="s">
        <v>29</v>
      </c>
      <c r="D1275" t="s">
        <v>64</v>
      </c>
      <c r="E1275">
        <v>749</v>
      </c>
      <c r="F1275">
        <v>1131.3087522000851</v>
      </c>
      <c r="G1275">
        <v>787.98170473525067</v>
      </c>
      <c r="H1275">
        <v>3.3235401667914779E-5</v>
      </c>
    </row>
    <row r="1276" spans="1:8" x14ac:dyDescent="0.2">
      <c r="A1276">
        <v>2017</v>
      </c>
      <c r="B1276" t="s">
        <v>20</v>
      </c>
      <c r="C1276" t="s">
        <v>29</v>
      </c>
      <c r="D1276" t="s">
        <v>64</v>
      </c>
      <c r="E1276">
        <v>6</v>
      </c>
      <c r="F1276">
        <v>9.062553422163564</v>
      </c>
      <c r="G1276">
        <v>6.3122699978791772</v>
      </c>
      <c r="H1276">
        <v>2.6623819760679392E-7</v>
      </c>
    </row>
    <row r="1277" spans="1:8" x14ac:dyDescent="0.2">
      <c r="A1277">
        <v>2017</v>
      </c>
      <c r="B1277" t="s">
        <v>21</v>
      </c>
      <c r="C1277" t="s">
        <v>29</v>
      </c>
      <c r="D1277" t="s">
        <v>64</v>
      </c>
      <c r="E1277">
        <v>10</v>
      </c>
      <c r="F1277">
        <v>15.10425570360594</v>
      </c>
      <c r="G1277">
        <v>10.520449996465301</v>
      </c>
      <c r="H1277">
        <v>4.4373032934465648E-7</v>
      </c>
    </row>
    <row r="1278" spans="1:8" x14ac:dyDescent="0.2">
      <c r="A1278">
        <v>2017</v>
      </c>
      <c r="B1278" t="s">
        <v>22</v>
      </c>
      <c r="C1278" t="s">
        <v>29</v>
      </c>
      <c r="D1278" t="s">
        <v>64</v>
      </c>
      <c r="E1278">
        <v>2</v>
      </c>
      <c r="F1278">
        <v>3.020851140721188</v>
      </c>
      <c r="G1278">
        <v>2.1040899992930591</v>
      </c>
      <c r="H1278">
        <v>8.8746065868931307E-8</v>
      </c>
    </row>
    <row r="1279" spans="1:8" x14ac:dyDescent="0.2">
      <c r="A1279">
        <v>2017</v>
      </c>
      <c r="B1279" t="s">
        <v>23</v>
      </c>
      <c r="C1279" t="s">
        <v>29</v>
      </c>
      <c r="D1279" t="s">
        <v>64</v>
      </c>
      <c r="E1279">
        <v>10</v>
      </c>
      <c r="F1279">
        <v>15.10425570360594</v>
      </c>
      <c r="G1279">
        <v>10.520449996465301</v>
      </c>
      <c r="H1279">
        <v>4.4373032934465648E-7</v>
      </c>
    </row>
    <row r="1280" spans="1:8" x14ac:dyDescent="0.2">
      <c r="A1280">
        <v>2017</v>
      </c>
      <c r="B1280" t="s">
        <v>24</v>
      </c>
      <c r="C1280" t="s">
        <v>29</v>
      </c>
      <c r="D1280" t="s">
        <v>64</v>
      </c>
      <c r="E1280">
        <v>51</v>
      </c>
      <c r="F1280">
        <v>77.031704088390299</v>
      </c>
      <c r="G1280">
        <v>53.654294981973003</v>
      </c>
      <c r="H1280">
        <v>2.2630246796577478E-6</v>
      </c>
    </row>
    <row r="1281" spans="1:8" x14ac:dyDescent="0.2">
      <c r="A1281">
        <v>2017</v>
      </c>
      <c r="B1281" t="s">
        <v>25</v>
      </c>
      <c r="C1281" t="s">
        <v>29</v>
      </c>
      <c r="D1281" t="s">
        <v>64</v>
      </c>
      <c r="E1281">
        <v>39</v>
      </c>
      <c r="F1281">
        <v>58.906597244063157</v>
      </c>
      <c r="G1281">
        <v>41.029754986214662</v>
      </c>
      <c r="H1281">
        <v>1.730548284444161E-6</v>
      </c>
    </row>
    <row r="1282" spans="1:8" x14ac:dyDescent="0.2">
      <c r="A1282">
        <v>2017</v>
      </c>
      <c r="B1282" t="s">
        <v>4</v>
      </c>
      <c r="C1282" t="s">
        <v>29</v>
      </c>
      <c r="D1282" t="s">
        <v>33</v>
      </c>
      <c r="E1282">
        <v>0.1</v>
      </c>
      <c r="F1282">
        <v>0.1510425570360594</v>
      </c>
      <c r="G1282">
        <v>0.105204499964653</v>
      </c>
      <c r="H1282">
        <v>4.4373032934465658E-9</v>
      </c>
    </row>
    <row r="1283" spans="1:8" x14ac:dyDescent="0.2">
      <c r="A1283">
        <v>2017</v>
      </c>
      <c r="B1283" t="s">
        <v>7</v>
      </c>
      <c r="C1283" t="s">
        <v>29</v>
      </c>
      <c r="D1283" t="s">
        <v>33</v>
      </c>
      <c r="E1283">
        <v>2E-3</v>
      </c>
      <c r="F1283">
        <v>3.0208511407211879E-3</v>
      </c>
      <c r="G1283">
        <v>2.1040899992930589E-3</v>
      </c>
      <c r="H1283">
        <v>8.8746065868931314E-11</v>
      </c>
    </row>
    <row r="1284" spans="1:8" x14ac:dyDescent="0.2">
      <c r="A1284">
        <v>2017</v>
      </c>
      <c r="B1284" t="s">
        <v>8</v>
      </c>
      <c r="C1284" t="s">
        <v>29</v>
      </c>
      <c r="D1284" t="s">
        <v>33</v>
      </c>
      <c r="E1284">
        <v>0</v>
      </c>
      <c r="F1284">
        <v>0</v>
      </c>
      <c r="G1284">
        <v>0</v>
      </c>
      <c r="H1284">
        <v>0</v>
      </c>
    </row>
    <row r="1285" spans="1:8" x14ac:dyDescent="0.2">
      <c r="A1285">
        <v>2017</v>
      </c>
      <c r="B1285" t="s">
        <v>9</v>
      </c>
      <c r="C1285" t="s">
        <v>29</v>
      </c>
      <c r="D1285" t="s">
        <v>33</v>
      </c>
      <c r="E1285">
        <v>13</v>
      </c>
      <c r="F1285">
        <v>19.63553241468772</v>
      </c>
      <c r="G1285">
        <v>13.67658499540488</v>
      </c>
      <c r="H1285">
        <v>5.7684942814805349E-7</v>
      </c>
    </row>
    <row r="1286" spans="1:8" x14ac:dyDescent="0.2">
      <c r="A1286">
        <v>2017</v>
      </c>
      <c r="B1286" t="s">
        <v>10</v>
      </c>
      <c r="C1286" t="s">
        <v>29</v>
      </c>
      <c r="D1286" t="s">
        <v>33</v>
      </c>
      <c r="E1286">
        <v>4</v>
      </c>
      <c r="F1286">
        <v>6.041702281442376</v>
      </c>
      <c r="G1286">
        <v>4.2081799985861181</v>
      </c>
      <c r="H1286">
        <v>1.7749213173786259E-7</v>
      </c>
    </row>
    <row r="1287" spans="1:8" x14ac:dyDescent="0.2">
      <c r="A1287">
        <v>2017</v>
      </c>
      <c r="B1287" t="s">
        <v>11</v>
      </c>
      <c r="C1287" t="s">
        <v>29</v>
      </c>
      <c r="D1287" t="s">
        <v>33</v>
      </c>
      <c r="E1287">
        <v>13</v>
      </c>
      <c r="F1287">
        <v>19.63553241468772</v>
      </c>
      <c r="G1287">
        <v>13.67658499540488</v>
      </c>
      <c r="H1287">
        <v>5.7684942814805349E-7</v>
      </c>
    </row>
    <row r="1288" spans="1:8" x14ac:dyDescent="0.2">
      <c r="A1288">
        <v>2017</v>
      </c>
      <c r="B1288" t="s">
        <v>12</v>
      </c>
      <c r="C1288" t="s">
        <v>29</v>
      </c>
      <c r="D1288" t="s">
        <v>33</v>
      </c>
      <c r="E1288">
        <v>12</v>
      </c>
      <c r="F1288">
        <v>18.125106844327131</v>
      </c>
      <c r="G1288">
        <v>12.624539995758351</v>
      </c>
      <c r="H1288">
        <v>5.3247639521358784E-7</v>
      </c>
    </row>
    <row r="1289" spans="1:8" x14ac:dyDescent="0.2">
      <c r="A1289">
        <v>2017</v>
      </c>
      <c r="B1289" t="s">
        <v>13</v>
      </c>
      <c r="C1289" t="s">
        <v>29</v>
      </c>
      <c r="D1289" t="s">
        <v>33</v>
      </c>
      <c r="E1289">
        <v>0.3</v>
      </c>
      <c r="F1289">
        <v>0.4531276711081782</v>
      </c>
      <c r="G1289">
        <v>0.31561349989395893</v>
      </c>
      <c r="H1289">
        <v>1.33119098803397E-8</v>
      </c>
    </row>
    <row r="1290" spans="1:8" x14ac:dyDescent="0.2">
      <c r="A1290">
        <v>2017</v>
      </c>
      <c r="B1290" t="s">
        <v>14</v>
      </c>
      <c r="C1290" t="s">
        <v>29</v>
      </c>
      <c r="D1290" t="s">
        <v>33</v>
      </c>
      <c r="E1290">
        <v>0.4</v>
      </c>
      <c r="F1290">
        <v>0.6041702281442376</v>
      </c>
      <c r="G1290">
        <v>0.42081799985861179</v>
      </c>
      <c r="H1290">
        <v>1.774921317378626E-8</v>
      </c>
    </row>
    <row r="1291" spans="1:8" x14ac:dyDescent="0.2">
      <c r="A1291">
        <v>2017</v>
      </c>
      <c r="B1291" t="s">
        <v>15</v>
      </c>
      <c r="C1291" t="s">
        <v>29</v>
      </c>
      <c r="D1291" t="s">
        <v>33</v>
      </c>
      <c r="E1291">
        <v>17</v>
      </c>
      <c r="F1291">
        <v>25.6772346961301</v>
      </c>
      <c r="G1291">
        <v>17.884764993990999</v>
      </c>
      <c r="H1291">
        <v>7.5434155988591611E-7</v>
      </c>
    </row>
    <row r="1292" spans="1:8" x14ac:dyDescent="0.2">
      <c r="A1292">
        <v>2017</v>
      </c>
      <c r="B1292" t="s">
        <v>16</v>
      </c>
      <c r="C1292" t="s">
        <v>29</v>
      </c>
      <c r="D1292" t="s">
        <v>33</v>
      </c>
      <c r="E1292">
        <v>2</v>
      </c>
      <c r="F1292">
        <v>3.020851140721188</v>
      </c>
      <c r="G1292">
        <v>2.1040899992930591</v>
      </c>
      <c r="H1292">
        <v>8.8746065868931307E-8</v>
      </c>
    </row>
    <row r="1293" spans="1:8" x14ac:dyDescent="0.2">
      <c r="A1293">
        <v>2017</v>
      </c>
      <c r="B1293" t="s">
        <v>17</v>
      </c>
      <c r="C1293" t="s">
        <v>29</v>
      </c>
      <c r="D1293" t="s">
        <v>33</v>
      </c>
      <c r="E1293">
        <v>20</v>
      </c>
      <c r="F1293">
        <v>30.20851140721188</v>
      </c>
      <c r="G1293">
        <v>21.040899992930591</v>
      </c>
      <c r="H1293">
        <v>8.8746065868931307E-7</v>
      </c>
    </row>
    <row r="1294" spans="1:8" x14ac:dyDescent="0.2">
      <c r="A1294">
        <v>2017</v>
      </c>
      <c r="B1294" t="s">
        <v>18</v>
      </c>
      <c r="C1294" t="s">
        <v>29</v>
      </c>
      <c r="D1294" t="s">
        <v>33</v>
      </c>
      <c r="E1294">
        <v>0.1</v>
      </c>
      <c r="F1294">
        <v>0.1510425570360594</v>
      </c>
      <c r="G1294">
        <v>0.105204499964653</v>
      </c>
      <c r="H1294">
        <v>4.4373032934465658E-9</v>
      </c>
    </row>
    <row r="1295" spans="1:8" x14ac:dyDescent="0.2">
      <c r="A1295">
        <v>2017</v>
      </c>
      <c r="B1295" t="s">
        <v>19</v>
      </c>
      <c r="C1295" t="s">
        <v>29</v>
      </c>
      <c r="D1295" t="s">
        <v>33</v>
      </c>
      <c r="E1295">
        <v>15</v>
      </c>
      <c r="F1295">
        <v>22.656383555408912</v>
      </c>
      <c r="G1295">
        <v>15.780674994697939</v>
      </c>
      <c r="H1295">
        <v>6.655954940169848E-7</v>
      </c>
    </row>
    <row r="1296" spans="1:8" x14ac:dyDescent="0.2">
      <c r="A1296">
        <v>2017</v>
      </c>
      <c r="B1296" t="s">
        <v>20</v>
      </c>
      <c r="C1296" t="s">
        <v>29</v>
      </c>
      <c r="D1296" t="s">
        <v>33</v>
      </c>
      <c r="E1296">
        <v>0.2</v>
      </c>
      <c r="F1296">
        <v>0.3020851140721188</v>
      </c>
      <c r="G1296">
        <v>0.2104089999293059</v>
      </c>
      <c r="H1296">
        <v>8.8746065868931317E-9</v>
      </c>
    </row>
    <row r="1297" spans="1:8" x14ac:dyDescent="0.2">
      <c r="A1297">
        <v>2017</v>
      </c>
      <c r="B1297" t="s">
        <v>21</v>
      </c>
      <c r="C1297" t="s">
        <v>29</v>
      </c>
      <c r="D1297" t="s">
        <v>33</v>
      </c>
      <c r="E1297">
        <v>1</v>
      </c>
      <c r="F1297">
        <v>1.510425570360594</v>
      </c>
      <c r="G1297">
        <v>1.05204499964653</v>
      </c>
      <c r="H1297">
        <v>4.4373032934465647E-8</v>
      </c>
    </row>
    <row r="1298" spans="1:8" x14ac:dyDescent="0.2">
      <c r="A1298">
        <v>2017</v>
      </c>
      <c r="B1298" t="s">
        <v>22</v>
      </c>
      <c r="C1298" t="s">
        <v>29</v>
      </c>
      <c r="D1298" t="s">
        <v>33</v>
      </c>
      <c r="E1298">
        <v>1</v>
      </c>
      <c r="F1298">
        <v>1.510425570360594</v>
      </c>
      <c r="G1298">
        <v>1.05204499964653</v>
      </c>
      <c r="H1298">
        <v>4.4373032934465647E-8</v>
      </c>
    </row>
    <row r="1299" spans="1:8" x14ac:dyDescent="0.2">
      <c r="A1299">
        <v>2017</v>
      </c>
      <c r="B1299" t="s">
        <v>23</v>
      </c>
      <c r="C1299" t="s">
        <v>29</v>
      </c>
      <c r="D1299" t="s">
        <v>33</v>
      </c>
      <c r="E1299">
        <v>3</v>
      </c>
      <c r="F1299">
        <v>4.531276711081782</v>
      </c>
      <c r="G1299">
        <v>3.156134998939589</v>
      </c>
      <c r="H1299">
        <v>1.3311909880339701E-7</v>
      </c>
    </row>
    <row r="1300" spans="1:8" x14ac:dyDescent="0.2">
      <c r="A1300">
        <v>2017</v>
      </c>
      <c r="B1300" t="s">
        <v>24</v>
      </c>
      <c r="C1300" t="s">
        <v>29</v>
      </c>
      <c r="D1300" t="s">
        <v>33</v>
      </c>
      <c r="E1300">
        <v>1</v>
      </c>
      <c r="F1300">
        <v>1.510425570360594</v>
      </c>
      <c r="G1300">
        <v>1.05204499964653</v>
      </c>
      <c r="H1300">
        <v>4.4373032934465647E-8</v>
      </c>
    </row>
    <row r="1301" spans="1:8" x14ac:dyDescent="0.2">
      <c r="A1301">
        <v>2017</v>
      </c>
      <c r="B1301" t="s">
        <v>25</v>
      </c>
      <c r="C1301" t="s">
        <v>29</v>
      </c>
      <c r="D1301" t="s">
        <v>33</v>
      </c>
      <c r="E1301">
        <v>1</v>
      </c>
      <c r="F1301">
        <v>1.510425570360594</v>
      </c>
      <c r="G1301">
        <v>1.05204499964653</v>
      </c>
      <c r="H1301">
        <v>4.4373032934465647E-8</v>
      </c>
    </row>
    <row r="1302" spans="1:8" x14ac:dyDescent="0.2">
      <c r="A1302">
        <v>2017</v>
      </c>
      <c r="B1302" t="s">
        <v>4</v>
      </c>
      <c r="C1302" t="s">
        <v>29</v>
      </c>
      <c r="D1302" t="s">
        <v>67</v>
      </c>
      <c r="E1302">
        <v>3</v>
      </c>
      <c r="F1302">
        <v>4.531276711081782</v>
      </c>
      <c r="G1302">
        <v>3.156134998939589</v>
      </c>
      <c r="H1302">
        <v>1.3311909880339701E-7</v>
      </c>
    </row>
    <row r="1303" spans="1:8" x14ac:dyDescent="0.2">
      <c r="A1303">
        <v>2017</v>
      </c>
      <c r="B1303" t="s">
        <v>7</v>
      </c>
      <c r="C1303" t="s">
        <v>29</v>
      </c>
      <c r="D1303" t="s">
        <v>67</v>
      </c>
      <c r="E1303">
        <v>43</v>
      </c>
      <c r="F1303">
        <v>64.948299525505533</v>
      </c>
      <c r="G1303">
        <v>45.237934984800773</v>
      </c>
      <c r="H1303">
        <v>1.908040416182023E-6</v>
      </c>
    </row>
    <row r="1304" spans="1:8" x14ac:dyDescent="0.2">
      <c r="A1304">
        <v>2017</v>
      </c>
      <c r="B1304" t="s">
        <v>8</v>
      </c>
      <c r="C1304" t="s">
        <v>29</v>
      </c>
      <c r="D1304" t="s">
        <v>67</v>
      </c>
      <c r="E1304">
        <v>334</v>
      </c>
      <c r="F1304">
        <v>504.48214050043828</v>
      </c>
      <c r="G1304">
        <v>351.3830298819409</v>
      </c>
      <c r="H1304">
        <v>1.482059300011153E-5</v>
      </c>
    </row>
    <row r="1305" spans="1:8" x14ac:dyDescent="0.2">
      <c r="A1305">
        <v>2017</v>
      </c>
      <c r="B1305" t="s">
        <v>9</v>
      </c>
      <c r="C1305" t="s">
        <v>29</v>
      </c>
      <c r="D1305" t="s">
        <v>67</v>
      </c>
      <c r="E1305">
        <v>140</v>
      </c>
      <c r="F1305">
        <v>211.45957985048321</v>
      </c>
      <c r="G1305">
        <v>147.28629995051409</v>
      </c>
      <c r="H1305">
        <v>6.2122246108251919E-6</v>
      </c>
    </row>
    <row r="1306" spans="1:8" x14ac:dyDescent="0.2">
      <c r="A1306">
        <v>2017</v>
      </c>
      <c r="B1306" t="s">
        <v>10</v>
      </c>
      <c r="C1306" t="s">
        <v>29</v>
      </c>
      <c r="D1306" t="s">
        <v>67</v>
      </c>
      <c r="E1306">
        <v>149</v>
      </c>
      <c r="F1306">
        <v>225.0534099837285</v>
      </c>
      <c r="G1306">
        <v>156.7547049473329</v>
      </c>
      <c r="H1306">
        <v>6.611581907235382E-6</v>
      </c>
    </row>
    <row r="1307" spans="1:8" x14ac:dyDescent="0.2">
      <c r="A1307">
        <v>2017</v>
      </c>
      <c r="B1307" t="s">
        <v>11</v>
      </c>
      <c r="C1307" t="s">
        <v>29</v>
      </c>
      <c r="D1307" t="s">
        <v>67</v>
      </c>
      <c r="E1307">
        <v>60</v>
      </c>
      <c r="F1307">
        <v>90.625534221635633</v>
      </c>
      <c r="G1307">
        <v>63.122699978791772</v>
      </c>
      <c r="H1307">
        <v>2.6623819760679392E-6</v>
      </c>
    </row>
    <row r="1308" spans="1:8" x14ac:dyDescent="0.2">
      <c r="A1308">
        <v>2017</v>
      </c>
      <c r="B1308" t="s">
        <v>12</v>
      </c>
      <c r="C1308" t="s">
        <v>29</v>
      </c>
      <c r="D1308" t="s">
        <v>67</v>
      </c>
      <c r="E1308">
        <v>21</v>
      </c>
      <c r="F1308">
        <v>31.718936977572479</v>
      </c>
      <c r="G1308">
        <v>22.09294499257712</v>
      </c>
      <c r="H1308">
        <v>9.3183369162377872E-7</v>
      </c>
    </row>
    <row r="1309" spans="1:8" x14ac:dyDescent="0.2">
      <c r="A1309">
        <v>2017</v>
      </c>
      <c r="B1309" t="s">
        <v>13</v>
      </c>
      <c r="C1309" t="s">
        <v>29</v>
      </c>
      <c r="D1309" t="s">
        <v>67</v>
      </c>
      <c r="E1309">
        <v>2</v>
      </c>
      <c r="F1309">
        <v>3.020851140721188</v>
      </c>
      <c r="G1309">
        <v>2.1040899992930591</v>
      </c>
      <c r="H1309">
        <v>8.8746065868931307E-8</v>
      </c>
    </row>
    <row r="1310" spans="1:8" x14ac:dyDescent="0.2">
      <c r="A1310">
        <v>2017</v>
      </c>
      <c r="B1310" t="s">
        <v>14</v>
      </c>
      <c r="C1310" t="s">
        <v>29</v>
      </c>
      <c r="D1310" t="s">
        <v>67</v>
      </c>
      <c r="E1310">
        <v>1</v>
      </c>
      <c r="F1310">
        <v>1.510425570360594</v>
      </c>
      <c r="G1310">
        <v>1.05204499964653</v>
      </c>
      <c r="H1310">
        <v>4.4373032934465647E-8</v>
      </c>
    </row>
    <row r="1311" spans="1:8" x14ac:dyDescent="0.2">
      <c r="A1311">
        <v>2017</v>
      </c>
      <c r="B1311" t="s">
        <v>15</v>
      </c>
      <c r="C1311" t="s">
        <v>29</v>
      </c>
      <c r="D1311" t="s">
        <v>67</v>
      </c>
      <c r="E1311">
        <v>1</v>
      </c>
      <c r="F1311">
        <v>1.510425570360594</v>
      </c>
      <c r="G1311">
        <v>1.05204499964653</v>
      </c>
      <c r="H1311">
        <v>4.4373032934465647E-8</v>
      </c>
    </row>
    <row r="1312" spans="1:8" x14ac:dyDescent="0.2">
      <c r="A1312">
        <v>2017</v>
      </c>
      <c r="B1312" t="s">
        <v>16</v>
      </c>
      <c r="C1312" t="s">
        <v>29</v>
      </c>
      <c r="D1312" t="s">
        <v>67</v>
      </c>
      <c r="E1312">
        <v>5</v>
      </c>
      <c r="F1312">
        <v>7.55212785180297</v>
      </c>
      <c r="G1312">
        <v>5.2602249982326477</v>
      </c>
      <c r="H1312">
        <v>2.2186516467232829E-7</v>
      </c>
    </row>
    <row r="1313" spans="1:8" x14ac:dyDescent="0.2">
      <c r="A1313">
        <v>2017</v>
      </c>
      <c r="B1313" t="s">
        <v>17</v>
      </c>
      <c r="C1313" t="s">
        <v>29</v>
      </c>
      <c r="D1313" t="s">
        <v>67</v>
      </c>
      <c r="E1313">
        <v>7</v>
      </c>
      <c r="F1313">
        <v>10.57297899252416</v>
      </c>
      <c r="G1313">
        <v>7.3643149975257076</v>
      </c>
      <c r="H1313">
        <v>3.1061123054125957E-7</v>
      </c>
    </row>
    <row r="1314" spans="1:8" x14ac:dyDescent="0.2">
      <c r="A1314">
        <v>2017</v>
      </c>
      <c r="B1314" t="s">
        <v>18</v>
      </c>
      <c r="C1314" t="s">
        <v>29</v>
      </c>
      <c r="D1314" t="s">
        <v>67</v>
      </c>
      <c r="E1314">
        <v>0</v>
      </c>
      <c r="F1314">
        <v>0</v>
      </c>
      <c r="G1314">
        <v>0</v>
      </c>
      <c r="H1314">
        <v>0</v>
      </c>
    </row>
    <row r="1315" spans="1:8" x14ac:dyDescent="0.2">
      <c r="A1315">
        <v>2017</v>
      </c>
      <c r="B1315" t="s">
        <v>19</v>
      </c>
      <c r="C1315" t="s">
        <v>29</v>
      </c>
      <c r="D1315" t="s">
        <v>67</v>
      </c>
      <c r="E1315">
        <v>14</v>
      </c>
      <c r="F1315">
        <v>21.145957985048319</v>
      </c>
      <c r="G1315">
        <v>14.728629995051421</v>
      </c>
      <c r="H1315">
        <v>6.2122246108251925E-7</v>
      </c>
    </row>
    <row r="1316" spans="1:8" x14ac:dyDescent="0.2">
      <c r="A1316">
        <v>2017</v>
      </c>
      <c r="B1316" t="s">
        <v>20</v>
      </c>
      <c r="C1316" t="s">
        <v>29</v>
      </c>
      <c r="D1316" t="s">
        <v>67</v>
      </c>
      <c r="E1316">
        <v>0</v>
      </c>
      <c r="F1316">
        <v>0</v>
      </c>
      <c r="G1316">
        <v>0</v>
      </c>
      <c r="H1316">
        <v>0</v>
      </c>
    </row>
    <row r="1317" spans="1:8" x14ac:dyDescent="0.2">
      <c r="A1317">
        <v>2017</v>
      </c>
      <c r="B1317" t="s">
        <v>21</v>
      </c>
      <c r="C1317" t="s">
        <v>29</v>
      </c>
      <c r="D1317" t="s">
        <v>67</v>
      </c>
      <c r="E1317">
        <v>1</v>
      </c>
      <c r="F1317">
        <v>1.510425570360594</v>
      </c>
      <c r="G1317">
        <v>1.05204499964653</v>
      </c>
      <c r="H1317">
        <v>4.4373032934465647E-8</v>
      </c>
    </row>
    <row r="1318" spans="1:8" x14ac:dyDescent="0.2">
      <c r="A1318">
        <v>2017</v>
      </c>
      <c r="B1318" t="s">
        <v>22</v>
      </c>
      <c r="C1318" t="s">
        <v>29</v>
      </c>
      <c r="D1318" t="s">
        <v>67</v>
      </c>
      <c r="E1318">
        <v>1</v>
      </c>
      <c r="F1318">
        <v>1.510425570360594</v>
      </c>
      <c r="G1318">
        <v>1.05204499964653</v>
      </c>
      <c r="H1318">
        <v>4.4373032934465647E-8</v>
      </c>
    </row>
    <row r="1319" spans="1:8" x14ac:dyDescent="0.2">
      <c r="A1319">
        <v>2017</v>
      </c>
      <c r="B1319" t="s">
        <v>23</v>
      </c>
      <c r="C1319" t="s">
        <v>29</v>
      </c>
      <c r="D1319" t="s">
        <v>67</v>
      </c>
      <c r="E1319">
        <v>6</v>
      </c>
      <c r="F1319">
        <v>9.062553422163564</v>
      </c>
      <c r="G1319">
        <v>6.3122699978791772</v>
      </c>
      <c r="H1319">
        <v>2.6623819760679392E-7</v>
      </c>
    </row>
    <row r="1320" spans="1:8" x14ac:dyDescent="0.2">
      <c r="A1320">
        <v>2017</v>
      </c>
      <c r="B1320" t="s">
        <v>24</v>
      </c>
      <c r="C1320" t="s">
        <v>29</v>
      </c>
      <c r="D1320" t="s">
        <v>67</v>
      </c>
      <c r="E1320">
        <v>1</v>
      </c>
      <c r="F1320">
        <v>1.510425570360594</v>
      </c>
      <c r="G1320">
        <v>1.05204499964653</v>
      </c>
      <c r="H1320">
        <v>4.4373032934465647E-8</v>
      </c>
    </row>
    <row r="1321" spans="1:8" x14ac:dyDescent="0.2">
      <c r="A1321">
        <v>2017</v>
      </c>
      <c r="B1321" t="s">
        <v>25</v>
      </c>
      <c r="C1321" t="s">
        <v>29</v>
      </c>
      <c r="D1321" t="s">
        <v>67</v>
      </c>
      <c r="E1321">
        <v>91</v>
      </c>
      <c r="F1321">
        <v>137.448726902814</v>
      </c>
      <c r="G1321">
        <v>95.736094967834191</v>
      </c>
      <c r="H1321">
        <v>4.0379459970363748E-6</v>
      </c>
    </row>
    <row r="1322" spans="1:8" x14ac:dyDescent="0.2">
      <c r="A1322">
        <v>2017</v>
      </c>
      <c r="B1322" t="s">
        <v>4</v>
      </c>
      <c r="C1322" t="s">
        <v>34</v>
      </c>
      <c r="D1322" t="s">
        <v>35</v>
      </c>
      <c r="E1322">
        <v>1520</v>
      </c>
      <c r="F1322">
        <v>2295.8468669481031</v>
      </c>
      <c r="G1322">
        <v>1599.1083994627249</v>
      </c>
      <c r="H1322">
        <v>6.7447010060387792E-5</v>
      </c>
    </row>
    <row r="1323" spans="1:8" x14ac:dyDescent="0.2">
      <c r="A1323">
        <v>2017</v>
      </c>
      <c r="B1323" t="s">
        <v>7</v>
      </c>
      <c r="C1323" t="s">
        <v>34</v>
      </c>
      <c r="D1323" t="s">
        <v>35</v>
      </c>
      <c r="E1323">
        <v>132</v>
      </c>
      <c r="F1323">
        <v>199.37617528759839</v>
      </c>
      <c r="G1323">
        <v>138.86993995334191</v>
      </c>
      <c r="H1323">
        <v>5.8572403473494667E-6</v>
      </c>
    </row>
    <row r="1324" spans="1:8" x14ac:dyDescent="0.2">
      <c r="A1324">
        <v>2017</v>
      </c>
      <c r="B1324" t="s">
        <v>8</v>
      </c>
      <c r="C1324" t="s">
        <v>34</v>
      </c>
      <c r="D1324" t="s">
        <v>35</v>
      </c>
      <c r="E1324">
        <v>110</v>
      </c>
      <c r="F1324">
        <v>166.14681273966531</v>
      </c>
      <c r="G1324">
        <v>115.7249499611183</v>
      </c>
      <c r="H1324">
        <v>4.8810336227912234E-6</v>
      </c>
    </row>
    <row r="1325" spans="1:8" x14ac:dyDescent="0.2">
      <c r="A1325">
        <v>2017</v>
      </c>
      <c r="B1325" t="s">
        <v>9</v>
      </c>
      <c r="C1325" t="s">
        <v>34</v>
      </c>
      <c r="D1325" t="s">
        <v>35</v>
      </c>
      <c r="E1325">
        <v>2847</v>
      </c>
      <c r="F1325">
        <v>4300.1815988166109</v>
      </c>
      <c r="G1325">
        <v>2995.1721139936699</v>
      </c>
      <c r="H1325">
        <v>1.2633002476442371E-4</v>
      </c>
    </row>
    <row r="1326" spans="1:8" x14ac:dyDescent="0.2">
      <c r="A1326">
        <v>2017</v>
      </c>
      <c r="B1326" t="s">
        <v>10</v>
      </c>
      <c r="C1326" t="s">
        <v>34</v>
      </c>
      <c r="D1326" t="s">
        <v>35</v>
      </c>
      <c r="E1326">
        <v>8732</v>
      </c>
      <c r="F1326">
        <v>13189.036080388711</v>
      </c>
      <c r="G1326">
        <v>9186.456936913497</v>
      </c>
      <c r="H1326">
        <v>3.8746532358375412E-4</v>
      </c>
    </row>
    <row r="1327" spans="1:8" x14ac:dyDescent="0.2">
      <c r="A1327">
        <v>2017</v>
      </c>
      <c r="B1327" t="s">
        <v>11</v>
      </c>
      <c r="C1327" t="s">
        <v>34</v>
      </c>
      <c r="D1327" t="s">
        <v>35</v>
      </c>
      <c r="E1327">
        <v>2671</v>
      </c>
      <c r="F1327">
        <v>4034.3466984331458</v>
      </c>
      <c r="G1327">
        <v>2810.0121940558802</v>
      </c>
      <c r="H1327">
        <v>1.1852037096795781E-4</v>
      </c>
    </row>
    <row r="1328" spans="1:8" x14ac:dyDescent="0.2">
      <c r="A1328">
        <v>2017</v>
      </c>
      <c r="B1328" t="s">
        <v>12</v>
      </c>
      <c r="C1328" t="s">
        <v>34</v>
      </c>
      <c r="D1328" t="s">
        <v>35</v>
      </c>
      <c r="E1328">
        <v>5138</v>
      </c>
      <c r="F1328">
        <v>7760.5665805127319</v>
      </c>
      <c r="G1328">
        <v>5405.4072081838694</v>
      </c>
      <c r="H1328">
        <v>2.279886432172846E-4</v>
      </c>
    </row>
    <row r="1329" spans="1:8" x14ac:dyDescent="0.2">
      <c r="A1329">
        <v>2017</v>
      </c>
      <c r="B1329" t="s">
        <v>13</v>
      </c>
      <c r="C1329" t="s">
        <v>34</v>
      </c>
      <c r="D1329" t="s">
        <v>35</v>
      </c>
      <c r="E1329">
        <v>1238</v>
      </c>
      <c r="F1329">
        <v>1869.906856106415</v>
      </c>
      <c r="G1329">
        <v>1302.431709562404</v>
      </c>
      <c r="H1329">
        <v>5.4933814772868488E-5</v>
      </c>
    </row>
    <row r="1330" spans="1:8" x14ac:dyDescent="0.2">
      <c r="A1330">
        <v>2017</v>
      </c>
      <c r="B1330" t="s">
        <v>14</v>
      </c>
      <c r="C1330" t="s">
        <v>34</v>
      </c>
      <c r="D1330" t="s">
        <v>35</v>
      </c>
      <c r="E1330">
        <v>373</v>
      </c>
      <c r="F1330">
        <v>563.38873774450155</v>
      </c>
      <c r="G1330">
        <v>392.41278486815548</v>
      </c>
      <c r="H1330">
        <v>1.6551141284555691E-5</v>
      </c>
    </row>
    <row r="1331" spans="1:8" x14ac:dyDescent="0.2">
      <c r="A1331">
        <v>2017</v>
      </c>
      <c r="B1331" t="s">
        <v>15</v>
      </c>
      <c r="C1331" t="s">
        <v>34</v>
      </c>
      <c r="D1331" t="s">
        <v>35</v>
      </c>
      <c r="E1331">
        <v>450</v>
      </c>
      <c r="F1331">
        <v>679.69150666226733</v>
      </c>
      <c r="G1331">
        <v>473.42024984093831</v>
      </c>
      <c r="H1331">
        <v>1.9967864820509541E-5</v>
      </c>
    </row>
    <row r="1332" spans="1:8" x14ac:dyDescent="0.2">
      <c r="A1332">
        <v>2017</v>
      </c>
      <c r="B1332" t="s">
        <v>16</v>
      </c>
      <c r="C1332" t="s">
        <v>34</v>
      </c>
      <c r="D1332" t="s">
        <v>35</v>
      </c>
      <c r="E1332">
        <v>637</v>
      </c>
      <c r="F1332">
        <v>962.14108831969827</v>
      </c>
      <c r="G1332">
        <v>670.15266477483931</v>
      </c>
      <c r="H1332">
        <v>2.8265621979254621E-5</v>
      </c>
    </row>
    <row r="1333" spans="1:8" x14ac:dyDescent="0.2">
      <c r="A1333">
        <v>2017</v>
      </c>
      <c r="B1333" t="s">
        <v>17</v>
      </c>
      <c r="C1333" t="s">
        <v>34</v>
      </c>
      <c r="D1333" t="s">
        <v>35</v>
      </c>
      <c r="E1333">
        <v>6267</v>
      </c>
      <c r="F1333">
        <v>9465.8370494498431</v>
      </c>
      <c r="G1333">
        <v>6593.1660127848008</v>
      </c>
      <c r="H1333">
        <v>2.7808579740029631E-4</v>
      </c>
    </row>
    <row r="1334" spans="1:8" x14ac:dyDescent="0.2">
      <c r="A1334">
        <v>2017</v>
      </c>
      <c r="B1334" t="s">
        <v>18</v>
      </c>
      <c r="C1334" t="s">
        <v>34</v>
      </c>
      <c r="D1334" t="s">
        <v>35</v>
      </c>
      <c r="E1334">
        <v>38</v>
      </c>
      <c r="F1334">
        <v>57.396171673702568</v>
      </c>
      <c r="G1334">
        <v>39.977709986568122</v>
      </c>
      <c r="H1334">
        <v>1.686175251509695E-6</v>
      </c>
    </row>
    <row r="1335" spans="1:8" x14ac:dyDescent="0.2">
      <c r="A1335">
        <v>2017</v>
      </c>
      <c r="B1335" t="s">
        <v>19</v>
      </c>
      <c r="C1335" t="s">
        <v>34</v>
      </c>
      <c r="D1335" t="s">
        <v>35</v>
      </c>
      <c r="E1335">
        <v>9566</v>
      </c>
      <c r="F1335">
        <v>14448.73100606944</v>
      </c>
      <c r="G1335">
        <v>10063.862466618701</v>
      </c>
      <c r="H1335">
        <v>4.2447243305109841E-4</v>
      </c>
    </row>
    <row r="1336" spans="1:8" x14ac:dyDescent="0.2">
      <c r="A1336">
        <v>2017</v>
      </c>
      <c r="B1336" t="s">
        <v>20</v>
      </c>
      <c r="C1336" t="s">
        <v>34</v>
      </c>
      <c r="D1336" t="s">
        <v>35</v>
      </c>
      <c r="E1336">
        <v>1885</v>
      </c>
      <c r="F1336">
        <v>2847.1522001297189</v>
      </c>
      <c r="G1336">
        <v>1983.1048243337079</v>
      </c>
      <c r="H1336">
        <v>8.3643167081467773E-5</v>
      </c>
    </row>
    <row r="1337" spans="1:8" x14ac:dyDescent="0.2">
      <c r="A1337">
        <v>2017</v>
      </c>
      <c r="B1337" t="s">
        <v>21</v>
      </c>
      <c r="C1337" t="s">
        <v>34</v>
      </c>
      <c r="D1337" t="s">
        <v>35</v>
      </c>
      <c r="E1337">
        <v>1234</v>
      </c>
      <c r="F1337">
        <v>1863.865153824973</v>
      </c>
      <c r="G1337">
        <v>1298.223529563817</v>
      </c>
      <c r="H1337">
        <v>5.4756322641130618E-5</v>
      </c>
    </row>
    <row r="1338" spans="1:8" x14ac:dyDescent="0.2">
      <c r="A1338">
        <v>2017</v>
      </c>
      <c r="B1338" t="s">
        <v>22</v>
      </c>
      <c r="C1338" t="s">
        <v>34</v>
      </c>
      <c r="D1338" t="s">
        <v>35</v>
      </c>
      <c r="E1338">
        <v>160</v>
      </c>
      <c r="F1338">
        <v>241.66809125769501</v>
      </c>
      <c r="G1338">
        <v>168.3271999434447</v>
      </c>
      <c r="H1338">
        <v>7.0996852695145054E-6</v>
      </c>
    </row>
    <row r="1339" spans="1:8" x14ac:dyDescent="0.2">
      <c r="A1339">
        <v>2017</v>
      </c>
      <c r="B1339" t="s">
        <v>23</v>
      </c>
      <c r="C1339" t="s">
        <v>34</v>
      </c>
      <c r="D1339" t="s">
        <v>35</v>
      </c>
      <c r="E1339">
        <v>1389</v>
      </c>
      <c r="F1339">
        <v>2097.981117230865</v>
      </c>
      <c r="G1339">
        <v>1461.290504509029</v>
      </c>
      <c r="H1339">
        <v>6.1634142745972797E-5</v>
      </c>
    </row>
    <row r="1340" spans="1:8" x14ac:dyDescent="0.2">
      <c r="A1340">
        <v>2017</v>
      </c>
      <c r="B1340" t="s">
        <v>24</v>
      </c>
      <c r="C1340" t="s">
        <v>34</v>
      </c>
      <c r="D1340" t="s">
        <v>35</v>
      </c>
      <c r="E1340">
        <v>1604</v>
      </c>
      <c r="F1340">
        <v>2422.7226148583932</v>
      </c>
      <c r="G1340">
        <v>1687.480179433034</v>
      </c>
      <c r="H1340">
        <v>7.1174344826882915E-5</v>
      </c>
    </row>
    <row r="1341" spans="1:8" x14ac:dyDescent="0.2">
      <c r="A1341">
        <v>2017</v>
      </c>
      <c r="B1341" t="s">
        <v>25</v>
      </c>
      <c r="C1341" t="s">
        <v>34</v>
      </c>
      <c r="D1341" t="s">
        <v>35</v>
      </c>
      <c r="E1341">
        <v>509</v>
      </c>
      <c r="F1341">
        <v>768.80661531354235</v>
      </c>
      <c r="G1341">
        <v>535.49090482008353</v>
      </c>
      <c r="H1341">
        <v>2.2585873763643021E-5</v>
      </c>
    </row>
    <row r="1342" spans="1:8" x14ac:dyDescent="0.2">
      <c r="A1342">
        <v>2018</v>
      </c>
      <c r="B1342" t="s">
        <v>4</v>
      </c>
      <c r="C1342" t="s">
        <v>5</v>
      </c>
      <c r="D1342" t="s">
        <v>68</v>
      </c>
      <c r="E1342">
        <v>30</v>
      </c>
      <c r="F1342">
        <v>43.071130157020079</v>
      </c>
      <c r="G1342">
        <v>30</v>
      </c>
      <c r="H1342">
        <v>1.2408656582844279E-6</v>
      </c>
    </row>
    <row r="1343" spans="1:8" x14ac:dyDescent="0.2">
      <c r="A1343">
        <v>2018</v>
      </c>
      <c r="B1343" t="s">
        <v>7</v>
      </c>
      <c r="C1343" t="s">
        <v>5</v>
      </c>
      <c r="D1343" t="s">
        <v>68</v>
      </c>
      <c r="E1343">
        <v>188</v>
      </c>
      <c r="F1343">
        <v>269.91241565065923</v>
      </c>
      <c r="G1343">
        <v>188</v>
      </c>
      <c r="H1343">
        <v>7.7760914585824149E-6</v>
      </c>
    </row>
    <row r="1344" spans="1:8" x14ac:dyDescent="0.2">
      <c r="A1344">
        <v>2018</v>
      </c>
      <c r="B1344" t="s">
        <v>8</v>
      </c>
      <c r="C1344" t="s">
        <v>5</v>
      </c>
      <c r="D1344" t="s">
        <v>68</v>
      </c>
      <c r="E1344">
        <v>20</v>
      </c>
      <c r="F1344">
        <v>28.714086771346722</v>
      </c>
      <c r="G1344">
        <v>20</v>
      </c>
      <c r="H1344">
        <v>8.2724377218961856E-7</v>
      </c>
    </row>
    <row r="1345" spans="1:8" x14ac:dyDescent="0.2">
      <c r="A1345">
        <v>2018</v>
      </c>
      <c r="B1345" t="s">
        <v>9</v>
      </c>
      <c r="C1345" t="s">
        <v>5</v>
      </c>
      <c r="D1345" t="s">
        <v>68</v>
      </c>
      <c r="E1345">
        <v>858</v>
      </c>
      <c r="F1345">
        <v>1231.834322490774</v>
      </c>
      <c r="G1345">
        <v>858</v>
      </c>
      <c r="H1345">
        <v>3.5488757826934638E-5</v>
      </c>
    </row>
    <row r="1346" spans="1:8" x14ac:dyDescent="0.2">
      <c r="A1346">
        <v>2018</v>
      </c>
      <c r="B1346" t="s">
        <v>10</v>
      </c>
      <c r="C1346" t="s">
        <v>5</v>
      </c>
      <c r="D1346" t="s">
        <v>68</v>
      </c>
      <c r="E1346">
        <v>1660</v>
      </c>
      <c r="F1346">
        <v>2383.2692020217769</v>
      </c>
      <c r="G1346">
        <v>1660</v>
      </c>
      <c r="H1346">
        <v>6.8661233091738347E-5</v>
      </c>
    </row>
    <row r="1347" spans="1:8" x14ac:dyDescent="0.2">
      <c r="A1347">
        <v>2018</v>
      </c>
      <c r="B1347" t="s">
        <v>11</v>
      </c>
      <c r="C1347" t="s">
        <v>5</v>
      </c>
      <c r="D1347" t="s">
        <v>68</v>
      </c>
      <c r="E1347">
        <v>1477</v>
      </c>
      <c r="F1347">
        <v>2120.5353080639552</v>
      </c>
      <c r="G1347">
        <v>1477</v>
      </c>
      <c r="H1347">
        <v>6.109195257620333E-5</v>
      </c>
    </row>
    <row r="1348" spans="1:8" x14ac:dyDescent="0.2">
      <c r="A1348">
        <v>2018</v>
      </c>
      <c r="B1348" t="s">
        <v>12</v>
      </c>
      <c r="C1348" t="s">
        <v>5</v>
      </c>
      <c r="D1348" t="s">
        <v>68</v>
      </c>
      <c r="E1348">
        <v>1552</v>
      </c>
      <c r="F1348">
        <v>2228.2131334565051</v>
      </c>
      <c r="G1348">
        <v>1552</v>
      </c>
      <c r="H1348">
        <v>6.4194116721914403E-5</v>
      </c>
    </row>
    <row r="1349" spans="1:8" x14ac:dyDescent="0.2">
      <c r="A1349">
        <v>2018</v>
      </c>
      <c r="B1349" t="s">
        <v>13</v>
      </c>
      <c r="C1349" t="s">
        <v>5</v>
      </c>
      <c r="D1349" t="s">
        <v>68</v>
      </c>
      <c r="E1349">
        <v>572</v>
      </c>
      <c r="F1349">
        <v>821.22288166051612</v>
      </c>
      <c r="G1349">
        <v>572</v>
      </c>
      <c r="H1349">
        <v>2.365917188462309E-5</v>
      </c>
    </row>
    <row r="1350" spans="1:8" x14ac:dyDescent="0.2">
      <c r="A1350">
        <v>2018</v>
      </c>
      <c r="B1350" t="s">
        <v>14</v>
      </c>
      <c r="C1350" t="s">
        <v>5</v>
      </c>
      <c r="D1350" t="s">
        <v>68</v>
      </c>
      <c r="E1350">
        <v>188</v>
      </c>
      <c r="F1350">
        <v>269.91241565065923</v>
      </c>
      <c r="G1350">
        <v>188</v>
      </c>
      <c r="H1350">
        <v>7.7760914585824149E-6</v>
      </c>
    </row>
    <row r="1351" spans="1:8" x14ac:dyDescent="0.2">
      <c r="A1351">
        <v>2018</v>
      </c>
      <c r="B1351" t="s">
        <v>15</v>
      </c>
      <c r="C1351" t="s">
        <v>5</v>
      </c>
      <c r="D1351" t="s">
        <v>68</v>
      </c>
      <c r="E1351">
        <v>2618</v>
      </c>
      <c r="F1351">
        <v>3758.6739583692852</v>
      </c>
      <c r="G1351">
        <v>2618</v>
      </c>
      <c r="H1351">
        <v>1.082862097796211E-4</v>
      </c>
    </row>
    <row r="1352" spans="1:8" x14ac:dyDescent="0.2">
      <c r="A1352">
        <v>2018</v>
      </c>
      <c r="B1352" t="s">
        <v>16</v>
      </c>
      <c r="C1352" t="s">
        <v>5</v>
      </c>
      <c r="D1352" t="s">
        <v>68</v>
      </c>
      <c r="E1352">
        <v>3332</v>
      </c>
      <c r="F1352">
        <v>4783.7668561063629</v>
      </c>
      <c r="G1352">
        <v>3332</v>
      </c>
      <c r="H1352">
        <v>1.3781881244679051E-4</v>
      </c>
    </row>
    <row r="1353" spans="1:8" x14ac:dyDescent="0.2">
      <c r="A1353">
        <v>2018</v>
      </c>
      <c r="B1353" t="s">
        <v>17</v>
      </c>
      <c r="C1353" t="s">
        <v>5</v>
      </c>
      <c r="D1353" t="s">
        <v>68</v>
      </c>
      <c r="E1353">
        <v>577</v>
      </c>
      <c r="F1353">
        <v>828.40140335335286</v>
      </c>
      <c r="G1353">
        <v>577</v>
      </c>
      <c r="H1353">
        <v>2.3865982827670491E-5</v>
      </c>
    </row>
    <row r="1354" spans="1:8" x14ac:dyDescent="0.2">
      <c r="A1354">
        <v>2018</v>
      </c>
      <c r="B1354" t="s">
        <v>18</v>
      </c>
      <c r="C1354" t="s">
        <v>5</v>
      </c>
      <c r="D1354" t="s">
        <v>68</v>
      </c>
      <c r="E1354">
        <v>19</v>
      </c>
      <c r="F1354">
        <v>27.278382432779381</v>
      </c>
      <c r="G1354">
        <v>19</v>
      </c>
      <c r="H1354">
        <v>7.858815835801376E-7</v>
      </c>
    </row>
    <row r="1355" spans="1:8" x14ac:dyDescent="0.2">
      <c r="A1355">
        <v>2018</v>
      </c>
      <c r="B1355" t="s">
        <v>19</v>
      </c>
      <c r="C1355" t="s">
        <v>5</v>
      </c>
      <c r="D1355" t="s">
        <v>68</v>
      </c>
      <c r="E1355">
        <v>1183</v>
      </c>
      <c r="F1355">
        <v>1698.4382325251579</v>
      </c>
      <c r="G1355">
        <v>1183</v>
      </c>
      <c r="H1355">
        <v>4.8931469125015943E-5</v>
      </c>
    </row>
    <row r="1356" spans="1:8" x14ac:dyDescent="0.2">
      <c r="A1356">
        <v>2018</v>
      </c>
      <c r="B1356" t="s">
        <v>20</v>
      </c>
      <c r="C1356" t="s">
        <v>5</v>
      </c>
      <c r="D1356" t="s">
        <v>68</v>
      </c>
      <c r="E1356">
        <v>31</v>
      </c>
      <c r="F1356">
        <v>44.506834495587412</v>
      </c>
      <c r="G1356">
        <v>31</v>
      </c>
      <c r="H1356">
        <v>1.282227846893909E-6</v>
      </c>
    </row>
    <row r="1357" spans="1:8" x14ac:dyDescent="0.2">
      <c r="A1357">
        <v>2018</v>
      </c>
      <c r="B1357" t="s">
        <v>21</v>
      </c>
      <c r="C1357" t="s">
        <v>5</v>
      </c>
      <c r="D1357" t="s">
        <v>68</v>
      </c>
      <c r="E1357">
        <v>56</v>
      </c>
      <c r="F1357">
        <v>80.399442959770809</v>
      </c>
      <c r="G1357">
        <v>56.000000000000007</v>
      </c>
      <c r="H1357">
        <v>2.316282562130932E-6</v>
      </c>
    </row>
    <row r="1358" spans="1:8" x14ac:dyDescent="0.2">
      <c r="A1358">
        <v>2018</v>
      </c>
      <c r="B1358" t="s">
        <v>22</v>
      </c>
      <c r="C1358" t="s">
        <v>5</v>
      </c>
      <c r="D1358" t="s">
        <v>68</v>
      </c>
      <c r="E1358">
        <v>28</v>
      </c>
      <c r="F1358">
        <v>40.199721479885397</v>
      </c>
      <c r="G1358">
        <v>28</v>
      </c>
      <c r="H1358">
        <v>1.158141281065466E-6</v>
      </c>
    </row>
    <row r="1359" spans="1:8" x14ac:dyDescent="0.2">
      <c r="A1359">
        <v>2018</v>
      </c>
      <c r="B1359" t="s">
        <v>23</v>
      </c>
      <c r="C1359" t="s">
        <v>5</v>
      </c>
      <c r="D1359" t="s">
        <v>68</v>
      </c>
      <c r="E1359">
        <v>74</v>
      </c>
      <c r="F1359">
        <v>106.2421210539829</v>
      </c>
      <c r="G1359">
        <v>74</v>
      </c>
      <c r="H1359">
        <v>3.0608019571015891E-6</v>
      </c>
    </row>
    <row r="1360" spans="1:8" x14ac:dyDescent="0.2">
      <c r="A1360">
        <v>2018</v>
      </c>
      <c r="B1360" t="s">
        <v>24</v>
      </c>
      <c r="C1360" t="s">
        <v>5</v>
      </c>
      <c r="D1360" t="s">
        <v>68</v>
      </c>
      <c r="E1360">
        <v>160</v>
      </c>
      <c r="F1360">
        <v>229.71269417077369</v>
      </c>
      <c r="G1360">
        <v>160</v>
      </c>
      <c r="H1360">
        <v>6.6179501775169476E-6</v>
      </c>
    </row>
    <row r="1361" spans="1:8" x14ac:dyDescent="0.2">
      <c r="A1361">
        <v>2018</v>
      </c>
      <c r="B1361" t="s">
        <v>25</v>
      </c>
      <c r="C1361" t="s">
        <v>5</v>
      </c>
      <c r="D1361" t="s">
        <v>68</v>
      </c>
      <c r="E1361">
        <v>151</v>
      </c>
      <c r="F1361">
        <v>216.7913551236677</v>
      </c>
      <c r="G1361">
        <v>151</v>
      </c>
      <c r="H1361">
        <v>6.2456904800316201E-6</v>
      </c>
    </row>
    <row r="1362" spans="1:8" x14ac:dyDescent="0.2">
      <c r="A1362">
        <v>2018</v>
      </c>
      <c r="B1362" t="s">
        <v>4</v>
      </c>
      <c r="C1362" t="s">
        <v>5</v>
      </c>
      <c r="D1362" t="s">
        <v>26</v>
      </c>
      <c r="E1362">
        <v>24</v>
      </c>
      <c r="F1362">
        <v>34.456904125616063</v>
      </c>
      <c r="G1362">
        <v>24</v>
      </c>
      <c r="H1362">
        <v>9.9269252662754218E-7</v>
      </c>
    </row>
    <row r="1363" spans="1:8" x14ac:dyDescent="0.2">
      <c r="A1363">
        <v>2018</v>
      </c>
      <c r="B1363" t="s">
        <v>7</v>
      </c>
      <c r="C1363" t="s">
        <v>5</v>
      </c>
      <c r="D1363" t="s">
        <v>26</v>
      </c>
      <c r="E1363">
        <v>71</v>
      </c>
      <c r="F1363">
        <v>101.9350080382808</v>
      </c>
      <c r="G1363">
        <v>71</v>
      </c>
      <c r="H1363">
        <v>2.9367153912731459E-6</v>
      </c>
    </row>
    <row r="1364" spans="1:8" x14ac:dyDescent="0.2">
      <c r="A1364">
        <v>2018</v>
      </c>
      <c r="B1364" t="s">
        <v>8</v>
      </c>
      <c r="C1364" t="s">
        <v>5</v>
      </c>
      <c r="D1364" t="s">
        <v>26</v>
      </c>
      <c r="E1364">
        <v>23</v>
      </c>
      <c r="F1364">
        <v>33.021199787048729</v>
      </c>
      <c r="G1364">
        <v>23</v>
      </c>
      <c r="H1364">
        <v>9.5133033801806133E-7</v>
      </c>
    </row>
    <row r="1365" spans="1:8" x14ac:dyDescent="0.2">
      <c r="A1365">
        <v>2018</v>
      </c>
      <c r="B1365" t="s">
        <v>9</v>
      </c>
      <c r="C1365" t="s">
        <v>5</v>
      </c>
      <c r="D1365" t="s">
        <v>26</v>
      </c>
      <c r="E1365">
        <v>56</v>
      </c>
      <c r="F1365">
        <v>80.399442959770809</v>
      </c>
      <c r="G1365">
        <v>56.000000000000007</v>
      </c>
      <c r="H1365">
        <v>2.316282562130932E-6</v>
      </c>
    </row>
    <row r="1366" spans="1:8" x14ac:dyDescent="0.2">
      <c r="A1366">
        <v>2018</v>
      </c>
      <c r="B1366" t="s">
        <v>10</v>
      </c>
      <c r="C1366" t="s">
        <v>5</v>
      </c>
      <c r="D1366" t="s">
        <v>26</v>
      </c>
      <c r="E1366">
        <v>562</v>
      </c>
      <c r="F1366">
        <v>806.86583827484276</v>
      </c>
      <c r="G1366">
        <v>562</v>
      </c>
      <c r="H1366">
        <v>2.324554999852828E-5</v>
      </c>
    </row>
    <row r="1367" spans="1:8" x14ac:dyDescent="0.2">
      <c r="A1367">
        <v>2018</v>
      </c>
      <c r="B1367" t="s">
        <v>11</v>
      </c>
      <c r="C1367" t="s">
        <v>5</v>
      </c>
      <c r="D1367" t="s">
        <v>26</v>
      </c>
      <c r="E1367">
        <v>333</v>
      </c>
      <c r="F1367">
        <v>478.08954474292278</v>
      </c>
      <c r="G1367">
        <v>333</v>
      </c>
      <c r="H1367">
        <v>1.377360880695715E-5</v>
      </c>
    </row>
    <row r="1368" spans="1:8" x14ac:dyDescent="0.2">
      <c r="A1368">
        <v>2018</v>
      </c>
      <c r="B1368" t="s">
        <v>12</v>
      </c>
      <c r="C1368" t="s">
        <v>5</v>
      </c>
      <c r="D1368" t="s">
        <v>26</v>
      </c>
      <c r="E1368">
        <v>448</v>
      </c>
      <c r="F1368">
        <v>643.19554367816647</v>
      </c>
      <c r="G1368">
        <v>448.00000000000011</v>
      </c>
      <c r="H1368">
        <v>1.853026049704746E-5</v>
      </c>
    </row>
    <row r="1369" spans="1:8" x14ac:dyDescent="0.2">
      <c r="A1369">
        <v>2018</v>
      </c>
      <c r="B1369" t="s">
        <v>13</v>
      </c>
      <c r="C1369" t="s">
        <v>5</v>
      </c>
      <c r="D1369" t="s">
        <v>26</v>
      </c>
      <c r="E1369">
        <v>63</v>
      </c>
      <c r="F1369">
        <v>90.449373329742158</v>
      </c>
      <c r="G1369">
        <v>63</v>
      </c>
      <c r="H1369">
        <v>2.6058178823972991E-6</v>
      </c>
    </row>
    <row r="1370" spans="1:8" x14ac:dyDescent="0.2">
      <c r="A1370">
        <v>2018</v>
      </c>
      <c r="B1370" t="s">
        <v>14</v>
      </c>
      <c r="C1370" t="s">
        <v>5</v>
      </c>
      <c r="D1370" t="s">
        <v>26</v>
      </c>
      <c r="E1370">
        <v>143</v>
      </c>
      <c r="F1370">
        <v>205.305720415129</v>
      </c>
      <c r="G1370">
        <v>143</v>
      </c>
      <c r="H1370">
        <v>5.9147929711557716E-6</v>
      </c>
    </row>
    <row r="1371" spans="1:8" x14ac:dyDescent="0.2">
      <c r="A1371">
        <v>2018</v>
      </c>
      <c r="B1371" t="s">
        <v>15</v>
      </c>
      <c r="C1371" t="s">
        <v>5</v>
      </c>
      <c r="D1371" t="s">
        <v>26</v>
      </c>
      <c r="E1371">
        <v>329</v>
      </c>
      <c r="F1371">
        <v>472.34672738865351</v>
      </c>
      <c r="G1371">
        <v>329</v>
      </c>
      <c r="H1371">
        <v>1.3608160052519229E-5</v>
      </c>
    </row>
    <row r="1372" spans="1:8" x14ac:dyDescent="0.2">
      <c r="A1372">
        <v>2018</v>
      </c>
      <c r="B1372" t="s">
        <v>16</v>
      </c>
      <c r="C1372" t="s">
        <v>5</v>
      </c>
      <c r="D1372" t="s">
        <v>26</v>
      </c>
      <c r="E1372">
        <v>79</v>
      </c>
      <c r="F1372">
        <v>113.4206427468195</v>
      </c>
      <c r="G1372">
        <v>79</v>
      </c>
      <c r="H1372">
        <v>3.2676129001489932E-6</v>
      </c>
    </row>
    <row r="1373" spans="1:8" x14ac:dyDescent="0.2">
      <c r="A1373">
        <v>2018</v>
      </c>
      <c r="B1373" t="s">
        <v>17</v>
      </c>
      <c r="C1373" t="s">
        <v>5</v>
      </c>
      <c r="D1373" t="s">
        <v>26</v>
      </c>
      <c r="E1373">
        <v>80</v>
      </c>
      <c r="F1373">
        <v>114.8563470853869</v>
      </c>
      <c r="G1373">
        <v>80</v>
      </c>
      <c r="H1373">
        <v>3.3089750887584738E-6</v>
      </c>
    </row>
    <row r="1374" spans="1:8" x14ac:dyDescent="0.2">
      <c r="A1374">
        <v>2018</v>
      </c>
      <c r="B1374" t="s">
        <v>18</v>
      </c>
      <c r="C1374" t="s">
        <v>5</v>
      </c>
      <c r="D1374" t="s">
        <v>26</v>
      </c>
      <c r="E1374">
        <v>57</v>
      </c>
      <c r="F1374">
        <v>81.835147298338143</v>
      </c>
      <c r="G1374">
        <v>56.999999999999993</v>
      </c>
      <c r="H1374">
        <v>2.3576447507404131E-6</v>
      </c>
    </row>
    <row r="1375" spans="1:8" x14ac:dyDescent="0.2">
      <c r="A1375">
        <v>2018</v>
      </c>
      <c r="B1375" t="s">
        <v>19</v>
      </c>
      <c r="C1375" t="s">
        <v>5</v>
      </c>
      <c r="D1375" t="s">
        <v>26</v>
      </c>
      <c r="E1375">
        <v>185</v>
      </c>
      <c r="F1375">
        <v>265.60530263495713</v>
      </c>
      <c r="G1375">
        <v>185</v>
      </c>
      <c r="H1375">
        <v>7.6520048927539713E-6</v>
      </c>
    </row>
    <row r="1376" spans="1:8" x14ac:dyDescent="0.2">
      <c r="A1376">
        <v>2018</v>
      </c>
      <c r="B1376" t="s">
        <v>20</v>
      </c>
      <c r="C1376" t="s">
        <v>5</v>
      </c>
      <c r="D1376" t="s">
        <v>26</v>
      </c>
      <c r="E1376">
        <v>7</v>
      </c>
      <c r="F1376">
        <v>10.049930369971349</v>
      </c>
      <c r="G1376">
        <v>7.0000000000000009</v>
      </c>
      <c r="H1376">
        <v>2.8953532026636661E-7</v>
      </c>
    </row>
    <row r="1377" spans="1:8" x14ac:dyDescent="0.2">
      <c r="A1377">
        <v>2018</v>
      </c>
      <c r="B1377" t="s">
        <v>21</v>
      </c>
      <c r="C1377" t="s">
        <v>5</v>
      </c>
      <c r="D1377" t="s">
        <v>26</v>
      </c>
      <c r="E1377">
        <v>43</v>
      </c>
      <c r="F1377">
        <v>61.735286558395437</v>
      </c>
      <c r="G1377">
        <v>43</v>
      </c>
      <c r="H1377">
        <v>1.7785741102076801E-6</v>
      </c>
    </row>
    <row r="1378" spans="1:8" x14ac:dyDescent="0.2">
      <c r="A1378">
        <v>2018</v>
      </c>
      <c r="B1378" t="s">
        <v>22</v>
      </c>
      <c r="C1378" t="s">
        <v>5</v>
      </c>
      <c r="D1378" t="s">
        <v>26</v>
      </c>
      <c r="E1378">
        <v>11</v>
      </c>
      <c r="F1378">
        <v>15.792747724240691</v>
      </c>
      <c r="G1378">
        <v>11</v>
      </c>
      <c r="H1378">
        <v>4.5498407470429018E-7</v>
      </c>
    </row>
    <row r="1379" spans="1:8" x14ac:dyDescent="0.2">
      <c r="A1379">
        <v>2018</v>
      </c>
      <c r="B1379" t="s">
        <v>23</v>
      </c>
      <c r="C1379" t="s">
        <v>5</v>
      </c>
      <c r="D1379" t="s">
        <v>26</v>
      </c>
      <c r="E1379">
        <v>22</v>
      </c>
      <c r="F1379">
        <v>31.585495448481389</v>
      </c>
      <c r="G1379">
        <v>22</v>
      </c>
      <c r="H1379">
        <v>9.0996814940858037E-7</v>
      </c>
    </row>
    <row r="1380" spans="1:8" x14ac:dyDescent="0.2">
      <c r="A1380">
        <v>2018</v>
      </c>
      <c r="B1380" t="s">
        <v>24</v>
      </c>
      <c r="C1380" t="s">
        <v>5</v>
      </c>
      <c r="D1380" t="s">
        <v>26</v>
      </c>
      <c r="E1380">
        <v>14</v>
      </c>
      <c r="F1380">
        <v>20.099860739942699</v>
      </c>
      <c r="G1380">
        <v>14</v>
      </c>
      <c r="H1380">
        <v>5.7907064053273312E-7</v>
      </c>
    </row>
    <row r="1381" spans="1:8" x14ac:dyDescent="0.2">
      <c r="A1381">
        <v>2018</v>
      </c>
      <c r="B1381" t="s">
        <v>25</v>
      </c>
      <c r="C1381" t="s">
        <v>5</v>
      </c>
      <c r="D1381" t="s">
        <v>26</v>
      </c>
      <c r="E1381">
        <v>49</v>
      </c>
      <c r="F1381">
        <v>70.34951258979946</v>
      </c>
      <c r="G1381">
        <v>49</v>
      </c>
      <c r="H1381">
        <v>2.026747241864565E-6</v>
      </c>
    </row>
    <row r="1382" spans="1:8" x14ac:dyDescent="0.2">
      <c r="A1382">
        <v>2018</v>
      </c>
      <c r="B1382" t="s">
        <v>4</v>
      </c>
      <c r="C1382" t="s">
        <v>5</v>
      </c>
      <c r="D1382" t="s">
        <v>63</v>
      </c>
      <c r="E1382">
        <v>0.7</v>
      </c>
      <c r="F1382">
        <v>1.0049930369971349</v>
      </c>
      <c r="G1382">
        <v>0.7</v>
      </c>
      <c r="H1382">
        <v>2.895353202663665E-8</v>
      </c>
    </row>
    <row r="1383" spans="1:8" x14ac:dyDescent="0.2">
      <c r="A1383">
        <v>2018</v>
      </c>
      <c r="B1383" t="s">
        <v>7</v>
      </c>
      <c r="C1383" t="s">
        <v>5</v>
      </c>
      <c r="D1383" t="s">
        <v>63</v>
      </c>
      <c r="E1383">
        <v>2</v>
      </c>
      <c r="F1383">
        <v>2.8714086771346721</v>
      </c>
      <c r="G1383">
        <v>2</v>
      </c>
      <c r="H1383">
        <v>8.2724377218961853E-8</v>
      </c>
    </row>
    <row r="1384" spans="1:8" x14ac:dyDescent="0.2">
      <c r="A1384">
        <v>2018</v>
      </c>
      <c r="B1384" t="s">
        <v>8</v>
      </c>
      <c r="C1384" t="s">
        <v>5</v>
      </c>
      <c r="D1384" t="s">
        <v>63</v>
      </c>
      <c r="E1384">
        <v>2</v>
      </c>
      <c r="F1384">
        <v>2.8714086771346721</v>
      </c>
      <c r="G1384">
        <v>2</v>
      </c>
      <c r="H1384">
        <v>8.2724377218961853E-8</v>
      </c>
    </row>
    <row r="1385" spans="1:8" x14ac:dyDescent="0.2">
      <c r="A1385">
        <v>2018</v>
      </c>
      <c r="B1385" t="s">
        <v>9</v>
      </c>
      <c r="C1385" t="s">
        <v>5</v>
      </c>
      <c r="D1385" t="s">
        <v>63</v>
      </c>
      <c r="E1385">
        <v>19</v>
      </c>
      <c r="F1385">
        <v>27.278382432779381</v>
      </c>
      <c r="G1385">
        <v>19</v>
      </c>
      <c r="H1385">
        <v>7.858815835801376E-7</v>
      </c>
    </row>
    <row r="1386" spans="1:8" x14ac:dyDescent="0.2">
      <c r="A1386">
        <v>2018</v>
      </c>
      <c r="B1386" t="s">
        <v>10</v>
      </c>
      <c r="C1386" t="s">
        <v>5</v>
      </c>
      <c r="D1386" t="s">
        <v>63</v>
      </c>
      <c r="E1386">
        <v>131</v>
      </c>
      <c r="F1386">
        <v>188.077268352321</v>
      </c>
      <c r="G1386">
        <v>131</v>
      </c>
      <c r="H1386">
        <v>5.4184467078420014E-6</v>
      </c>
    </row>
    <row r="1387" spans="1:8" x14ac:dyDescent="0.2">
      <c r="A1387">
        <v>2018</v>
      </c>
      <c r="B1387" t="s">
        <v>11</v>
      </c>
      <c r="C1387" t="s">
        <v>5</v>
      </c>
      <c r="D1387" t="s">
        <v>63</v>
      </c>
      <c r="E1387">
        <v>87</v>
      </c>
      <c r="F1387">
        <v>124.90627745535819</v>
      </c>
      <c r="G1387">
        <v>87</v>
      </c>
      <c r="H1387">
        <v>3.5985104090248408E-6</v>
      </c>
    </row>
    <row r="1388" spans="1:8" x14ac:dyDescent="0.2">
      <c r="A1388">
        <v>2018</v>
      </c>
      <c r="B1388" t="s">
        <v>12</v>
      </c>
      <c r="C1388" t="s">
        <v>5</v>
      </c>
      <c r="D1388" t="s">
        <v>63</v>
      </c>
      <c r="E1388">
        <v>42</v>
      </c>
      <c r="F1388">
        <v>60.29958221982811</v>
      </c>
      <c r="G1388">
        <v>42</v>
      </c>
      <c r="H1388">
        <v>1.737211921598199E-6</v>
      </c>
    </row>
    <row r="1389" spans="1:8" x14ac:dyDescent="0.2">
      <c r="A1389">
        <v>2018</v>
      </c>
      <c r="B1389" t="s">
        <v>13</v>
      </c>
      <c r="C1389" t="s">
        <v>5</v>
      </c>
      <c r="D1389" t="s">
        <v>63</v>
      </c>
      <c r="E1389">
        <v>68</v>
      </c>
      <c r="F1389">
        <v>97.627895022578841</v>
      </c>
      <c r="G1389">
        <v>68</v>
      </c>
      <c r="H1389">
        <v>2.8126288254447031E-6</v>
      </c>
    </row>
    <row r="1390" spans="1:8" x14ac:dyDescent="0.2">
      <c r="A1390">
        <v>2018</v>
      </c>
      <c r="B1390" t="s">
        <v>14</v>
      </c>
      <c r="C1390" t="s">
        <v>5</v>
      </c>
      <c r="D1390" t="s">
        <v>63</v>
      </c>
      <c r="E1390">
        <v>8</v>
      </c>
      <c r="F1390">
        <v>11.48563470853869</v>
      </c>
      <c r="G1390">
        <v>8</v>
      </c>
      <c r="H1390">
        <v>3.3089750887584741E-7</v>
      </c>
    </row>
    <row r="1391" spans="1:8" x14ac:dyDescent="0.2">
      <c r="A1391">
        <v>2018</v>
      </c>
      <c r="B1391" t="s">
        <v>15</v>
      </c>
      <c r="C1391" t="s">
        <v>5</v>
      </c>
      <c r="D1391" t="s">
        <v>63</v>
      </c>
      <c r="E1391">
        <v>12</v>
      </c>
      <c r="F1391">
        <v>17.228452062808032</v>
      </c>
      <c r="G1391">
        <v>12</v>
      </c>
      <c r="H1391">
        <v>4.9634626331377109E-7</v>
      </c>
    </row>
    <row r="1392" spans="1:8" x14ac:dyDescent="0.2">
      <c r="A1392">
        <v>2018</v>
      </c>
      <c r="B1392" t="s">
        <v>16</v>
      </c>
      <c r="C1392" t="s">
        <v>5</v>
      </c>
      <c r="D1392" t="s">
        <v>63</v>
      </c>
      <c r="E1392">
        <v>42</v>
      </c>
      <c r="F1392">
        <v>60.29958221982811</v>
      </c>
      <c r="G1392">
        <v>42</v>
      </c>
      <c r="H1392">
        <v>1.737211921598199E-6</v>
      </c>
    </row>
    <row r="1393" spans="1:8" x14ac:dyDescent="0.2">
      <c r="A1393">
        <v>2018</v>
      </c>
      <c r="B1393" t="s">
        <v>17</v>
      </c>
      <c r="C1393" t="s">
        <v>5</v>
      </c>
      <c r="D1393" t="s">
        <v>63</v>
      </c>
      <c r="E1393">
        <v>83</v>
      </c>
      <c r="F1393">
        <v>119.1634601010889</v>
      </c>
      <c r="G1393">
        <v>83</v>
      </c>
      <c r="H1393">
        <v>3.433061654586917E-6</v>
      </c>
    </row>
    <row r="1394" spans="1:8" x14ac:dyDescent="0.2">
      <c r="A1394">
        <v>2018</v>
      </c>
      <c r="B1394" t="s">
        <v>18</v>
      </c>
      <c r="C1394" t="s">
        <v>5</v>
      </c>
      <c r="D1394" t="s">
        <v>63</v>
      </c>
      <c r="E1394">
        <v>2</v>
      </c>
      <c r="F1394">
        <v>2.8714086771346721</v>
      </c>
      <c r="G1394">
        <v>2</v>
      </c>
      <c r="H1394">
        <v>8.2724377218961853E-8</v>
      </c>
    </row>
    <row r="1395" spans="1:8" x14ac:dyDescent="0.2">
      <c r="A1395">
        <v>2018</v>
      </c>
      <c r="B1395" t="s">
        <v>19</v>
      </c>
      <c r="C1395" t="s">
        <v>5</v>
      </c>
      <c r="D1395" t="s">
        <v>63</v>
      </c>
      <c r="E1395">
        <v>82</v>
      </c>
      <c r="F1395">
        <v>117.7277557625216</v>
      </c>
      <c r="G1395">
        <v>82</v>
      </c>
      <c r="H1395">
        <v>3.3916994659774359E-6</v>
      </c>
    </row>
    <row r="1396" spans="1:8" x14ac:dyDescent="0.2">
      <c r="A1396">
        <v>2018</v>
      </c>
      <c r="B1396" t="s">
        <v>20</v>
      </c>
      <c r="C1396" t="s">
        <v>5</v>
      </c>
      <c r="D1396" t="s">
        <v>63</v>
      </c>
      <c r="E1396">
        <v>0.8</v>
      </c>
      <c r="F1396">
        <v>1.148563470853869</v>
      </c>
      <c r="G1396">
        <v>0.8</v>
      </c>
      <c r="H1396">
        <v>3.3089750887584742E-8</v>
      </c>
    </row>
    <row r="1397" spans="1:8" x14ac:dyDescent="0.2">
      <c r="A1397">
        <v>2018</v>
      </c>
      <c r="B1397" t="s">
        <v>21</v>
      </c>
      <c r="C1397" t="s">
        <v>5</v>
      </c>
      <c r="D1397" t="s">
        <v>63</v>
      </c>
      <c r="E1397">
        <v>8</v>
      </c>
      <c r="F1397">
        <v>11.48563470853869</v>
      </c>
      <c r="G1397">
        <v>8</v>
      </c>
      <c r="H1397">
        <v>3.3089750887584741E-7</v>
      </c>
    </row>
    <row r="1398" spans="1:8" x14ac:dyDescent="0.2">
      <c r="A1398">
        <v>2018</v>
      </c>
      <c r="B1398" t="s">
        <v>22</v>
      </c>
      <c r="C1398" t="s">
        <v>5</v>
      </c>
      <c r="D1398" t="s">
        <v>63</v>
      </c>
      <c r="E1398">
        <v>0.4</v>
      </c>
      <c r="F1398">
        <v>0.57428173542693439</v>
      </c>
      <c r="G1398">
        <v>0.4</v>
      </c>
      <c r="H1398">
        <v>1.6544875443792371E-8</v>
      </c>
    </row>
    <row r="1399" spans="1:8" x14ac:dyDescent="0.2">
      <c r="A1399">
        <v>2018</v>
      </c>
      <c r="B1399" t="s">
        <v>23</v>
      </c>
      <c r="C1399" t="s">
        <v>5</v>
      </c>
      <c r="D1399" t="s">
        <v>63</v>
      </c>
      <c r="E1399">
        <v>5</v>
      </c>
      <c r="F1399">
        <v>7.1785216928366804</v>
      </c>
      <c r="G1399">
        <v>5</v>
      </c>
      <c r="H1399">
        <v>2.0681094304740461E-7</v>
      </c>
    </row>
    <row r="1400" spans="1:8" x14ac:dyDescent="0.2">
      <c r="A1400">
        <v>2018</v>
      </c>
      <c r="B1400" t="s">
        <v>24</v>
      </c>
      <c r="C1400" t="s">
        <v>5</v>
      </c>
      <c r="D1400" t="s">
        <v>63</v>
      </c>
      <c r="E1400">
        <v>5</v>
      </c>
      <c r="F1400">
        <v>7.1785216928366804</v>
      </c>
      <c r="G1400">
        <v>5</v>
      </c>
      <c r="H1400">
        <v>2.0681094304740461E-7</v>
      </c>
    </row>
    <row r="1401" spans="1:8" x14ac:dyDescent="0.2">
      <c r="A1401">
        <v>2018</v>
      </c>
      <c r="B1401" t="s">
        <v>25</v>
      </c>
      <c r="C1401" t="s">
        <v>5</v>
      </c>
      <c r="D1401" t="s">
        <v>63</v>
      </c>
      <c r="E1401">
        <v>2</v>
      </c>
      <c r="F1401">
        <v>2.8714086771346721</v>
      </c>
      <c r="G1401">
        <v>2</v>
      </c>
      <c r="H1401">
        <v>8.2724377218961853E-8</v>
      </c>
    </row>
    <row r="1402" spans="1:8" x14ac:dyDescent="0.2">
      <c r="A1402">
        <v>2018</v>
      </c>
      <c r="B1402" t="s">
        <v>4</v>
      </c>
      <c r="C1402" t="s">
        <v>5</v>
      </c>
      <c r="D1402" t="s">
        <v>27</v>
      </c>
      <c r="E1402">
        <v>1</v>
      </c>
      <c r="F1402">
        <v>1.435704338567336</v>
      </c>
      <c r="G1402">
        <v>1</v>
      </c>
      <c r="H1402">
        <v>4.1362188609480933E-8</v>
      </c>
    </row>
    <row r="1403" spans="1:8" x14ac:dyDescent="0.2">
      <c r="A1403">
        <v>2018</v>
      </c>
      <c r="B1403" t="s">
        <v>7</v>
      </c>
      <c r="C1403" t="s">
        <v>5</v>
      </c>
      <c r="D1403" t="s">
        <v>27</v>
      </c>
      <c r="E1403">
        <v>0.3</v>
      </c>
      <c r="F1403">
        <v>0.43071130157020082</v>
      </c>
      <c r="G1403">
        <v>0.3</v>
      </c>
      <c r="H1403">
        <v>1.2408656582844279E-8</v>
      </c>
    </row>
    <row r="1404" spans="1:8" x14ac:dyDescent="0.2">
      <c r="A1404">
        <v>2018</v>
      </c>
      <c r="B1404" t="s">
        <v>8</v>
      </c>
      <c r="C1404" t="s">
        <v>5</v>
      </c>
      <c r="D1404" t="s">
        <v>27</v>
      </c>
      <c r="E1404">
        <v>0.1</v>
      </c>
      <c r="F1404">
        <v>0.1435704338567336</v>
      </c>
      <c r="G1404">
        <v>0.1</v>
      </c>
      <c r="H1404">
        <v>4.1362188609480928E-9</v>
      </c>
    </row>
    <row r="1405" spans="1:8" x14ac:dyDescent="0.2">
      <c r="A1405">
        <v>2018</v>
      </c>
      <c r="B1405" t="s">
        <v>9</v>
      </c>
      <c r="C1405" t="s">
        <v>5</v>
      </c>
      <c r="D1405" t="s">
        <v>27</v>
      </c>
      <c r="E1405">
        <v>23</v>
      </c>
      <c r="F1405">
        <v>33.021199787048729</v>
      </c>
      <c r="G1405">
        <v>23</v>
      </c>
      <c r="H1405">
        <v>9.5133033801806133E-7</v>
      </c>
    </row>
    <row r="1406" spans="1:8" x14ac:dyDescent="0.2">
      <c r="A1406">
        <v>2018</v>
      </c>
      <c r="B1406" t="s">
        <v>10</v>
      </c>
      <c r="C1406" t="s">
        <v>5</v>
      </c>
      <c r="D1406" t="s">
        <v>27</v>
      </c>
      <c r="E1406">
        <v>99</v>
      </c>
      <c r="F1406">
        <v>142.1347295181663</v>
      </c>
      <c r="G1406">
        <v>99</v>
      </c>
      <c r="H1406">
        <v>4.0948566723386107E-6</v>
      </c>
    </row>
    <row r="1407" spans="1:8" x14ac:dyDescent="0.2">
      <c r="A1407">
        <v>2018</v>
      </c>
      <c r="B1407" t="s">
        <v>11</v>
      </c>
      <c r="C1407" t="s">
        <v>5</v>
      </c>
      <c r="D1407" t="s">
        <v>27</v>
      </c>
      <c r="E1407">
        <v>15</v>
      </c>
      <c r="F1407">
        <v>21.535565078510039</v>
      </c>
      <c r="G1407">
        <v>15</v>
      </c>
      <c r="H1407">
        <v>6.2043282914221397E-7</v>
      </c>
    </row>
    <row r="1408" spans="1:8" x14ac:dyDescent="0.2">
      <c r="A1408">
        <v>2018</v>
      </c>
      <c r="B1408" t="s">
        <v>12</v>
      </c>
      <c r="C1408" t="s">
        <v>5</v>
      </c>
      <c r="D1408" t="s">
        <v>27</v>
      </c>
      <c r="E1408">
        <v>21</v>
      </c>
      <c r="F1408">
        <v>30.149791109914059</v>
      </c>
      <c r="G1408">
        <v>21</v>
      </c>
      <c r="H1408">
        <v>8.6860596079909951E-7</v>
      </c>
    </row>
    <row r="1409" spans="1:8" x14ac:dyDescent="0.2">
      <c r="A1409">
        <v>2018</v>
      </c>
      <c r="B1409" t="s">
        <v>13</v>
      </c>
      <c r="C1409" t="s">
        <v>5</v>
      </c>
      <c r="D1409" t="s">
        <v>27</v>
      </c>
      <c r="E1409">
        <v>1</v>
      </c>
      <c r="F1409">
        <v>1.435704338567336</v>
      </c>
      <c r="G1409">
        <v>1</v>
      </c>
      <c r="H1409">
        <v>4.1362188609480933E-8</v>
      </c>
    </row>
    <row r="1410" spans="1:8" x14ac:dyDescent="0.2">
      <c r="A1410">
        <v>2018</v>
      </c>
      <c r="B1410" t="s">
        <v>14</v>
      </c>
      <c r="C1410" t="s">
        <v>5</v>
      </c>
      <c r="D1410" t="s">
        <v>27</v>
      </c>
      <c r="E1410">
        <v>0.03</v>
      </c>
      <c r="F1410">
        <v>4.3071130157020077E-2</v>
      </c>
      <c r="G1410">
        <v>0.03</v>
      </c>
      <c r="H1410">
        <v>1.240865658284428E-9</v>
      </c>
    </row>
    <row r="1411" spans="1:8" x14ac:dyDescent="0.2">
      <c r="A1411">
        <v>2018</v>
      </c>
      <c r="B1411" t="s">
        <v>15</v>
      </c>
      <c r="C1411" t="s">
        <v>5</v>
      </c>
      <c r="D1411" t="s">
        <v>27</v>
      </c>
      <c r="E1411">
        <v>0.5</v>
      </c>
      <c r="F1411">
        <v>0.71785216928366802</v>
      </c>
      <c r="G1411">
        <v>0.5</v>
      </c>
      <c r="H1411">
        <v>2.068109430474046E-8</v>
      </c>
    </row>
    <row r="1412" spans="1:8" x14ac:dyDescent="0.2">
      <c r="A1412">
        <v>2018</v>
      </c>
      <c r="B1412" t="s">
        <v>16</v>
      </c>
      <c r="C1412" t="s">
        <v>5</v>
      </c>
      <c r="D1412" t="s">
        <v>27</v>
      </c>
      <c r="E1412">
        <v>0.3</v>
      </c>
      <c r="F1412">
        <v>0.43071130157020082</v>
      </c>
      <c r="G1412">
        <v>0.3</v>
      </c>
      <c r="H1412">
        <v>1.2408656582844279E-8</v>
      </c>
    </row>
    <row r="1413" spans="1:8" x14ac:dyDescent="0.2">
      <c r="A1413">
        <v>2018</v>
      </c>
      <c r="B1413" t="s">
        <v>17</v>
      </c>
      <c r="C1413" t="s">
        <v>5</v>
      </c>
      <c r="D1413" t="s">
        <v>27</v>
      </c>
      <c r="E1413">
        <v>6</v>
      </c>
      <c r="F1413">
        <v>8.6142260314040158</v>
      </c>
      <c r="G1413">
        <v>6</v>
      </c>
      <c r="H1413">
        <v>2.4817313165688549E-7</v>
      </c>
    </row>
    <row r="1414" spans="1:8" x14ac:dyDescent="0.2">
      <c r="A1414">
        <v>2018</v>
      </c>
      <c r="B1414" t="s">
        <v>18</v>
      </c>
      <c r="C1414" t="s">
        <v>5</v>
      </c>
      <c r="D1414" t="s">
        <v>27</v>
      </c>
      <c r="E1414">
        <v>0.6</v>
      </c>
      <c r="F1414">
        <v>0.86142260314040153</v>
      </c>
      <c r="G1414">
        <v>0.6</v>
      </c>
      <c r="H1414">
        <v>2.4817313165688559E-8</v>
      </c>
    </row>
    <row r="1415" spans="1:8" x14ac:dyDescent="0.2">
      <c r="A1415">
        <v>2018</v>
      </c>
      <c r="B1415" t="s">
        <v>19</v>
      </c>
      <c r="C1415" t="s">
        <v>5</v>
      </c>
      <c r="D1415" t="s">
        <v>27</v>
      </c>
      <c r="E1415">
        <v>15</v>
      </c>
      <c r="F1415">
        <v>21.535565078510039</v>
      </c>
      <c r="G1415">
        <v>15</v>
      </c>
      <c r="H1415">
        <v>6.2043282914221397E-7</v>
      </c>
    </row>
    <row r="1416" spans="1:8" x14ac:dyDescent="0.2">
      <c r="A1416">
        <v>2018</v>
      </c>
      <c r="B1416" t="s">
        <v>20</v>
      </c>
      <c r="C1416" t="s">
        <v>5</v>
      </c>
      <c r="D1416" t="s">
        <v>27</v>
      </c>
      <c r="E1416">
        <v>2</v>
      </c>
      <c r="F1416">
        <v>2.8714086771346721</v>
      </c>
      <c r="G1416">
        <v>2</v>
      </c>
      <c r="H1416">
        <v>8.2724377218961853E-8</v>
      </c>
    </row>
    <row r="1417" spans="1:8" x14ac:dyDescent="0.2">
      <c r="A1417">
        <v>2018</v>
      </c>
      <c r="B1417" t="s">
        <v>21</v>
      </c>
      <c r="C1417" t="s">
        <v>5</v>
      </c>
      <c r="D1417" t="s">
        <v>27</v>
      </c>
      <c r="E1417">
        <v>1</v>
      </c>
      <c r="F1417">
        <v>1.435704338567336</v>
      </c>
      <c r="G1417">
        <v>1</v>
      </c>
      <c r="H1417">
        <v>4.1362188609480933E-8</v>
      </c>
    </row>
    <row r="1418" spans="1:8" x14ac:dyDescent="0.2">
      <c r="A1418">
        <v>2018</v>
      </c>
      <c r="B1418" t="s">
        <v>22</v>
      </c>
      <c r="C1418" t="s">
        <v>5</v>
      </c>
      <c r="D1418" t="s">
        <v>27</v>
      </c>
      <c r="E1418">
        <v>0.06</v>
      </c>
      <c r="F1418">
        <v>8.6142260314040153E-2</v>
      </c>
      <c r="G1418">
        <v>0.06</v>
      </c>
      <c r="H1418">
        <v>2.481731316568856E-9</v>
      </c>
    </row>
    <row r="1419" spans="1:8" x14ac:dyDescent="0.2">
      <c r="A1419">
        <v>2018</v>
      </c>
      <c r="B1419" t="s">
        <v>23</v>
      </c>
      <c r="C1419" t="s">
        <v>5</v>
      </c>
      <c r="D1419" t="s">
        <v>27</v>
      </c>
      <c r="E1419">
        <v>0.2</v>
      </c>
      <c r="F1419">
        <v>0.2871408677134672</v>
      </c>
      <c r="G1419">
        <v>0.2</v>
      </c>
      <c r="H1419">
        <v>8.2724377218961856E-9</v>
      </c>
    </row>
    <row r="1420" spans="1:8" x14ac:dyDescent="0.2">
      <c r="A1420">
        <v>2018</v>
      </c>
      <c r="B1420" t="s">
        <v>24</v>
      </c>
      <c r="C1420" t="s">
        <v>5</v>
      </c>
      <c r="D1420" t="s">
        <v>27</v>
      </c>
      <c r="E1420">
        <v>10</v>
      </c>
      <c r="F1420">
        <v>14.357043385673361</v>
      </c>
      <c r="G1420">
        <v>10</v>
      </c>
      <c r="H1420">
        <v>4.1362188609480928E-7</v>
      </c>
    </row>
    <row r="1421" spans="1:8" x14ac:dyDescent="0.2">
      <c r="A1421">
        <v>2018</v>
      </c>
      <c r="B1421" t="s">
        <v>25</v>
      </c>
      <c r="C1421" t="s">
        <v>5</v>
      </c>
      <c r="D1421" t="s">
        <v>27</v>
      </c>
      <c r="E1421">
        <v>2</v>
      </c>
      <c r="F1421">
        <v>2.8714086771346721</v>
      </c>
      <c r="G1421">
        <v>2</v>
      </c>
      <c r="H1421">
        <v>8.2724377218961853E-8</v>
      </c>
    </row>
    <row r="1422" spans="1:8" x14ac:dyDescent="0.2">
      <c r="A1422">
        <v>2018</v>
      </c>
      <c r="B1422" t="s">
        <v>4</v>
      </c>
      <c r="C1422" t="s">
        <v>5</v>
      </c>
      <c r="D1422" t="s">
        <v>28</v>
      </c>
      <c r="E1422">
        <v>1</v>
      </c>
      <c r="F1422">
        <v>1.435704338567336</v>
      </c>
      <c r="G1422">
        <v>1</v>
      </c>
      <c r="H1422">
        <v>4.1362188609480933E-8</v>
      </c>
    </row>
    <row r="1423" spans="1:8" x14ac:dyDescent="0.2">
      <c r="A1423">
        <v>2018</v>
      </c>
      <c r="B1423" t="s">
        <v>7</v>
      </c>
      <c r="C1423" t="s">
        <v>5</v>
      </c>
      <c r="D1423" t="s">
        <v>28</v>
      </c>
      <c r="E1423">
        <v>6</v>
      </c>
      <c r="F1423">
        <v>8.6142260314040158</v>
      </c>
      <c r="G1423">
        <v>6</v>
      </c>
      <c r="H1423">
        <v>2.4817313165688549E-7</v>
      </c>
    </row>
    <row r="1424" spans="1:8" x14ac:dyDescent="0.2">
      <c r="A1424">
        <v>2018</v>
      </c>
      <c r="B1424" t="s">
        <v>8</v>
      </c>
      <c r="C1424" t="s">
        <v>5</v>
      </c>
      <c r="D1424" t="s">
        <v>28</v>
      </c>
      <c r="E1424">
        <v>1</v>
      </c>
      <c r="F1424">
        <v>1.435704338567336</v>
      </c>
      <c r="G1424">
        <v>1</v>
      </c>
      <c r="H1424">
        <v>4.1362188609480933E-8</v>
      </c>
    </row>
    <row r="1425" spans="1:8" x14ac:dyDescent="0.2">
      <c r="A1425">
        <v>2018</v>
      </c>
      <c r="B1425" t="s">
        <v>9</v>
      </c>
      <c r="C1425" t="s">
        <v>5</v>
      </c>
      <c r="D1425" t="s">
        <v>28</v>
      </c>
      <c r="E1425">
        <v>45</v>
      </c>
      <c r="F1425">
        <v>64.606695235530111</v>
      </c>
      <c r="G1425">
        <v>45</v>
      </c>
      <c r="H1425">
        <v>1.861298487426642E-6</v>
      </c>
    </row>
    <row r="1426" spans="1:8" x14ac:dyDescent="0.2">
      <c r="A1426">
        <v>2018</v>
      </c>
      <c r="B1426" t="s">
        <v>10</v>
      </c>
      <c r="C1426" t="s">
        <v>5</v>
      </c>
      <c r="D1426" t="s">
        <v>28</v>
      </c>
      <c r="E1426">
        <v>128</v>
      </c>
      <c r="F1426">
        <v>183.77015533661901</v>
      </c>
      <c r="G1426">
        <v>128</v>
      </c>
      <c r="H1426">
        <v>5.2943601420135586E-6</v>
      </c>
    </row>
    <row r="1427" spans="1:8" x14ac:dyDescent="0.2">
      <c r="A1427">
        <v>2018</v>
      </c>
      <c r="B1427" t="s">
        <v>11</v>
      </c>
      <c r="C1427" t="s">
        <v>5</v>
      </c>
      <c r="D1427" t="s">
        <v>28</v>
      </c>
      <c r="E1427">
        <v>73</v>
      </c>
      <c r="F1427">
        <v>104.80641671541549</v>
      </c>
      <c r="G1427">
        <v>73</v>
      </c>
      <c r="H1427">
        <v>3.019439768492108E-6</v>
      </c>
    </row>
    <row r="1428" spans="1:8" x14ac:dyDescent="0.2">
      <c r="A1428">
        <v>2018</v>
      </c>
      <c r="B1428" t="s">
        <v>12</v>
      </c>
      <c r="C1428" t="s">
        <v>5</v>
      </c>
      <c r="D1428" t="s">
        <v>28</v>
      </c>
      <c r="E1428">
        <v>39</v>
      </c>
      <c r="F1428">
        <v>55.992469204126103</v>
      </c>
      <c r="G1428">
        <v>39</v>
      </c>
      <c r="H1428">
        <v>1.613125355769756E-6</v>
      </c>
    </row>
    <row r="1429" spans="1:8" x14ac:dyDescent="0.2">
      <c r="A1429">
        <v>2018</v>
      </c>
      <c r="B1429" t="s">
        <v>13</v>
      </c>
      <c r="C1429" t="s">
        <v>5</v>
      </c>
      <c r="D1429" t="s">
        <v>28</v>
      </c>
      <c r="E1429">
        <v>14</v>
      </c>
      <c r="F1429">
        <v>20.099860739942699</v>
      </c>
      <c r="G1429">
        <v>14</v>
      </c>
      <c r="H1429">
        <v>5.7907064053273312E-7</v>
      </c>
    </row>
    <row r="1430" spans="1:8" x14ac:dyDescent="0.2">
      <c r="A1430">
        <v>2018</v>
      </c>
      <c r="B1430" t="s">
        <v>14</v>
      </c>
      <c r="C1430" t="s">
        <v>5</v>
      </c>
      <c r="D1430" t="s">
        <v>28</v>
      </c>
      <c r="E1430">
        <v>9</v>
      </c>
      <c r="F1430">
        <v>12.92133904710602</v>
      </c>
      <c r="G1430">
        <v>9</v>
      </c>
      <c r="H1430">
        <v>3.7225969748532842E-7</v>
      </c>
    </row>
    <row r="1431" spans="1:8" x14ac:dyDescent="0.2">
      <c r="A1431">
        <v>2018</v>
      </c>
      <c r="B1431" t="s">
        <v>15</v>
      </c>
      <c r="C1431" t="s">
        <v>5</v>
      </c>
      <c r="D1431" t="s">
        <v>28</v>
      </c>
      <c r="E1431">
        <v>12</v>
      </c>
      <c r="F1431">
        <v>17.228452062808032</v>
      </c>
      <c r="G1431">
        <v>12</v>
      </c>
      <c r="H1431">
        <v>4.9634626331377109E-7</v>
      </c>
    </row>
    <row r="1432" spans="1:8" x14ac:dyDescent="0.2">
      <c r="A1432">
        <v>2018</v>
      </c>
      <c r="B1432" t="s">
        <v>16</v>
      </c>
      <c r="C1432" t="s">
        <v>5</v>
      </c>
      <c r="D1432" t="s">
        <v>28</v>
      </c>
      <c r="E1432">
        <v>11</v>
      </c>
      <c r="F1432">
        <v>15.792747724240691</v>
      </c>
      <c r="G1432">
        <v>11</v>
      </c>
      <c r="H1432">
        <v>4.5498407470429018E-7</v>
      </c>
    </row>
    <row r="1433" spans="1:8" x14ac:dyDescent="0.2">
      <c r="A1433">
        <v>2018</v>
      </c>
      <c r="B1433" t="s">
        <v>17</v>
      </c>
      <c r="C1433" t="s">
        <v>5</v>
      </c>
      <c r="D1433" t="s">
        <v>28</v>
      </c>
      <c r="E1433">
        <v>86</v>
      </c>
      <c r="F1433">
        <v>123.4705731167909</v>
      </c>
      <c r="G1433">
        <v>86</v>
      </c>
      <c r="H1433">
        <v>3.5571482204153602E-6</v>
      </c>
    </row>
    <row r="1434" spans="1:8" x14ac:dyDescent="0.2">
      <c r="A1434">
        <v>2018</v>
      </c>
      <c r="B1434" t="s">
        <v>18</v>
      </c>
      <c r="C1434" t="s">
        <v>5</v>
      </c>
      <c r="D1434" t="s">
        <v>28</v>
      </c>
      <c r="E1434">
        <v>2</v>
      </c>
      <c r="F1434">
        <v>2.8714086771346721</v>
      </c>
      <c r="G1434">
        <v>2</v>
      </c>
      <c r="H1434">
        <v>8.2724377218961853E-8</v>
      </c>
    </row>
    <row r="1435" spans="1:8" x14ac:dyDescent="0.2">
      <c r="A1435">
        <v>2018</v>
      </c>
      <c r="B1435" t="s">
        <v>19</v>
      </c>
      <c r="C1435" t="s">
        <v>5</v>
      </c>
      <c r="D1435" t="s">
        <v>28</v>
      </c>
      <c r="E1435">
        <v>82</v>
      </c>
      <c r="F1435">
        <v>117.7277557625216</v>
      </c>
      <c r="G1435">
        <v>82</v>
      </c>
      <c r="H1435">
        <v>3.3916994659774359E-6</v>
      </c>
    </row>
    <row r="1436" spans="1:8" x14ac:dyDescent="0.2">
      <c r="A1436">
        <v>2018</v>
      </c>
      <c r="B1436" t="s">
        <v>20</v>
      </c>
      <c r="C1436" t="s">
        <v>5</v>
      </c>
      <c r="D1436" t="s">
        <v>28</v>
      </c>
      <c r="E1436">
        <v>2</v>
      </c>
      <c r="F1436">
        <v>2.8714086771346721</v>
      </c>
      <c r="G1436">
        <v>2</v>
      </c>
      <c r="H1436">
        <v>8.2724377218961853E-8</v>
      </c>
    </row>
    <row r="1437" spans="1:8" x14ac:dyDescent="0.2">
      <c r="A1437">
        <v>2018</v>
      </c>
      <c r="B1437" t="s">
        <v>21</v>
      </c>
      <c r="C1437" t="s">
        <v>5</v>
      </c>
      <c r="D1437" t="s">
        <v>28</v>
      </c>
      <c r="E1437">
        <v>3</v>
      </c>
      <c r="F1437">
        <v>4.3071130157020079</v>
      </c>
      <c r="G1437">
        <v>3</v>
      </c>
      <c r="H1437">
        <v>1.240865658284428E-7</v>
      </c>
    </row>
    <row r="1438" spans="1:8" x14ac:dyDescent="0.2">
      <c r="A1438">
        <v>2018</v>
      </c>
      <c r="B1438" t="s">
        <v>22</v>
      </c>
      <c r="C1438" t="s">
        <v>5</v>
      </c>
      <c r="D1438" t="s">
        <v>28</v>
      </c>
      <c r="E1438">
        <v>9</v>
      </c>
      <c r="F1438">
        <v>12.92133904710602</v>
      </c>
      <c r="G1438">
        <v>9</v>
      </c>
      <c r="H1438">
        <v>3.7225969748532842E-7</v>
      </c>
    </row>
    <row r="1439" spans="1:8" x14ac:dyDescent="0.2">
      <c r="A1439">
        <v>2018</v>
      </c>
      <c r="B1439" t="s">
        <v>23</v>
      </c>
      <c r="C1439" t="s">
        <v>5</v>
      </c>
      <c r="D1439" t="s">
        <v>28</v>
      </c>
      <c r="E1439">
        <v>6</v>
      </c>
      <c r="F1439">
        <v>8.6142260314040158</v>
      </c>
      <c r="G1439">
        <v>6</v>
      </c>
      <c r="H1439">
        <v>2.4817313165688549E-7</v>
      </c>
    </row>
    <row r="1440" spans="1:8" x14ac:dyDescent="0.2">
      <c r="A1440">
        <v>2018</v>
      </c>
      <c r="B1440" t="s">
        <v>24</v>
      </c>
      <c r="C1440" t="s">
        <v>5</v>
      </c>
      <c r="D1440" t="s">
        <v>28</v>
      </c>
      <c r="E1440">
        <v>17</v>
      </c>
      <c r="F1440">
        <v>24.40697375564471</v>
      </c>
      <c r="G1440">
        <v>17</v>
      </c>
      <c r="H1440">
        <v>7.0315720636117578E-7</v>
      </c>
    </row>
    <row r="1441" spans="1:8" x14ac:dyDescent="0.2">
      <c r="A1441">
        <v>2018</v>
      </c>
      <c r="B1441" t="s">
        <v>25</v>
      </c>
      <c r="C1441" t="s">
        <v>5</v>
      </c>
      <c r="D1441" t="s">
        <v>28</v>
      </c>
      <c r="E1441">
        <v>8</v>
      </c>
      <c r="F1441">
        <v>11.48563470853869</v>
      </c>
      <c r="G1441">
        <v>8</v>
      </c>
      <c r="H1441">
        <v>3.3089750887584741E-7</v>
      </c>
    </row>
    <row r="1442" spans="1:8" x14ac:dyDescent="0.2">
      <c r="A1442">
        <v>2018</v>
      </c>
      <c r="B1442" t="s">
        <v>4</v>
      </c>
      <c r="C1442" t="s">
        <v>29</v>
      </c>
      <c r="D1442" t="s">
        <v>64</v>
      </c>
      <c r="E1442">
        <v>1</v>
      </c>
      <c r="F1442">
        <v>1.435704338567336</v>
      </c>
      <c r="G1442">
        <v>1</v>
      </c>
      <c r="H1442">
        <v>4.1362188609480933E-8</v>
      </c>
    </row>
    <row r="1443" spans="1:8" x14ac:dyDescent="0.2">
      <c r="A1443">
        <v>2018</v>
      </c>
      <c r="B1443" t="s">
        <v>7</v>
      </c>
      <c r="C1443" t="s">
        <v>29</v>
      </c>
      <c r="D1443" t="s">
        <v>64</v>
      </c>
      <c r="E1443">
        <v>25</v>
      </c>
      <c r="F1443">
        <v>35.892608464183397</v>
      </c>
      <c r="G1443">
        <v>25</v>
      </c>
      <c r="H1443">
        <v>1.034054715237023E-6</v>
      </c>
    </row>
    <row r="1444" spans="1:8" x14ac:dyDescent="0.2">
      <c r="A1444">
        <v>2018</v>
      </c>
      <c r="B1444" t="s">
        <v>8</v>
      </c>
      <c r="C1444" t="s">
        <v>29</v>
      </c>
      <c r="D1444" t="s">
        <v>64</v>
      </c>
      <c r="E1444">
        <v>281</v>
      </c>
      <c r="F1444">
        <v>403.43291913742138</v>
      </c>
      <c r="G1444">
        <v>281</v>
      </c>
      <c r="H1444">
        <v>1.162277499926414E-5</v>
      </c>
    </row>
    <row r="1445" spans="1:8" x14ac:dyDescent="0.2">
      <c r="A1445">
        <v>2018</v>
      </c>
      <c r="B1445" t="s">
        <v>9</v>
      </c>
      <c r="C1445" t="s">
        <v>29</v>
      </c>
      <c r="D1445" t="s">
        <v>64</v>
      </c>
      <c r="E1445">
        <v>22</v>
      </c>
      <c r="F1445">
        <v>31.585495448481389</v>
      </c>
      <c r="G1445">
        <v>22</v>
      </c>
      <c r="H1445">
        <v>9.0996814940858037E-7</v>
      </c>
    </row>
    <row r="1446" spans="1:8" x14ac:dyDescent="0.2">
      <c r="A1446">
        <v>2018</v>
      </c>
      <c r="B1446" t="s">
        <v>10</v>
      </c>
      <c r="C1446" t="s">
        <v>29</v>
      </c>
      <c r="D1446" t="s">
        <v>64</v>
      </c>
      <c r="E1446">
        <v>3741</v>
      </c>
      <c r="F1446">
        <v>5370.9699305804033</v>
      </c>
      <c r="G1446">
        <v>3741</v>
      </c>
      <c r="H1446">
        <v>1.547359475880681E-4</v>
      </c>
    </row>
    <row r="1447" spans="1:8" x14ac:dyDescent="0.2">
      <c r="A1447">
        <v>2018</v>
      </c>
      <c r="B1447" t="s">
        <v>11</v>
      </c>
      <c r="C1447" t="s">
        <v>29</v>
      </c>
      <c r="D1447" t="s">
        <v>64</v>
      </c>
      <c r="E1447">
        <v>72</v>
      </c>
      <c r="F1447">
        <v>103.3707123768482</v>
      </c>
      <c r="G1447">
        <v>72</v>
      </c>
      <c r="H1447">
        <v>2.978077579882627E-6</v>
      </c>
    </row>
    <row r="1448" spans="1:8" x14ac:dyDescent="0.2">
      <c r="A1448">
        <v>2018</v>
      </c>
      <c r="B1448" t="s">
        <v>12</v>
      </c>
      <c r="C1448" t="s">
        <v>29</v>
      </c>
      <c r="D1448" t="s">
        <v>64</v>
      </c>
      <c r="E1448">
        <v>40</v>
      </c>
      <c r="F1448">
        <v>57.428173542693443</v>
      </c>
      <c r="G1448">
        <v>40</v>
      </c>
      <c r="H1448">
        <v>1.6544875443792369E-6</v>
      </c>
    </row>
    <row r="1449" spans="1:8" x14ac:dyDescent="0.2">
      <c r="A1449">
        <v>2018</v>
      </c>
      <c r="B1449" t="s">
        <v>13</v>
      </c>
      <c r="C1449" t="s">
        <v>29</v>
      </c>
      <c r="D1449" t="s">
        <v>64</v>
      </c>
      <c r="E1449">
        <v>25</v>
      </c>
      <c r="F1449">
        <v>35.892608464183397</v>
      </c>
      <c r="G1449">
        <v>25</v>
      </c>
      <c r="H1449">
        <v>1.034054715237023E-6</v>
      </c>
    </row>
    <row r="1450" spans="1:8" x14ac:dyDescent="0.2">
      <c r="A1450">
        <v>2018</v>
      </c>
      <c r="B1450" t="s">
        <v>14</v>
      </c>
      <c r="C1450" t="s">
        <v>29</v>
      </c>
      <c r="D1450" t="s">
        <v>64</v>
      </c>
      <c r="E1450">
        <v>17</v>
      </c>
      <c r="F1450">
        <v>24.40697375564471</v>
      </c>
      <c r="G1450">
        <v>17</v>
      </c>
      <c r="H1450">
        <v>7.0315720636117578E-7</v>
      </c>
    </row>
    <row r="1451" spans="1:8" x14ac:dyDescent="0.2">
      <c r="A1451">
        <v>2018</v>
      </c>
      <c r="B1451" t="s">
        <v>15</v>
      </c>
      <c r="C1451" t="s">
        <v>29</v>
      </c>
      <c r="D1451" t="s">
        <v>64</v>
      </c>
      <c r="E1451">
        <v>740</v>
      </c>
      <c r="F1451">
        <v>1062.421210539829</v>
      </c>
      <c r="G1451">
        <v>740</v>
      </c>
      <c r="H1451">
        <v>3.0608019571015892E-5</v>
      </c>
    </row>
    <row r="1452" spans="1:8" x14ac:dyDescent="0.2">
      <c r="A1452">
        <v>2018</v>
      </c>
      <c r="B1452" t="s">
        <v>16</v>
      </c>
      <c r="C1452" t="s">
        <v>29</v>
      </c>
      <c r="D1452" t="s">
        <v>64</v>
      </c>
      <c r="E1452">
        <v>43</v>
      </c>
      <c r="F1452">
        <v>61.735286558395437</v>
      </c>
      <c r="G1452">
        <v>43</v>
      </c>
      <c r="H1452">
        <v>1.7785741102076801E-6</v>
      </c>
    </row>
    <row r="1453" spans="1:8" x14ac:dyDescent="0.2">
      <c r="A1453">
        <v>2018</v>
      </c>
      <c r="B1453" t="s">
        <v>17</v>
      </c>
      <c r="C1453" t="s">
        <v>29</v>
      </c>
      <c r="D1453" t="s">
        <v>64</v>
      </c>
      <c r="E1453">
        <v>160</v>
      </c>
      <c r="F1453">
        <v>229.71269417077369</v>
      </c>
      <c r="G1453">
        <v>160</v>
      </c>
      <c r="H1453">
        <v>6.6179501775169476E-6</v>
      </c>
    </row>
    <row r="1454" spans="1:8" x14ac:dyDescent="0.2">
      <c r="A1454">
        <v>2018</v>
      </c>
      <c r="B1454" t="s">
        <v>18</v>
      </c>
      <c r="C1454" t="s">
        <v>29</v>
      </c>
      <c r="D1454" t="s">
        <v>64</v>
      </c>
      <c r="E1454">
        <v>82</v>
      </c>
      <c r="F1454">
        <v>117.7277557625216</v>
      </c>
      <c r="G1454">
        <v>82</v>
      </c>
      <c r="H1454">
        <v>3.3916994659774359E-6</v>
      </c>
    </row>
    <row r="1455" spans="1:8" x14ac:dyDescent="0.2">
      <c r="A1455">
        <v>2018</v>
      </c>
      <c r="B1455" t="s">
        <v>19</v>
      </c>
      <c r="C1455" t="s">
        <v>29</v>
      </c>
      <c r="D1455" t="s">
        <v>64</v>
      </c>
      <c r="E1455">
        <v>631</v>
      </c>
      <c r="F1455">
        <v>905.92943763598885</v>
      </c>
      <c r="G1455">
        <v>631</v>
      </c>
      <c r="H1455">
        <v>2.609954101258247E-5</v>
      </c>
    </row>
    <row r="1456" spans="1:8" x14ac:dyDescent="0.2">
      <c r="A1456">
        <v>2018</v>
      </c>
      <c r="B1456" t="s">
        <v>20</v>
      </c>
      <c r="C1456" t="s">
        <v>29</v>
      </c>
      <c r="D1456" t="s">
        <v>64</v>
      </c>
      <c r="E1456">
        <v>9</v>
      </c>
      <c r="F1456">
        <v>12.92133904710602</v>
      </c>
      <c r="G1456">
        <v>9</v>
      </c>
      <c r="H1456">
        <v>3.7225969748532842E-7</v>
      </c>
    </row>
    <row r="1457" spans="1:8" x14ac:dyDescent="0.2">
      <c r="A1457">
        <v>2018</v>
      </c>
      <c r="B1457" t="s">
        <v>21</v>
      </c>
      <c r="C1457" t="s">
        <v>29</v>
      </c>
      <c r="D1457" t="s">
        <v>64</v>
      </c>
      <c r="E1457">
        <v>3</v>
      </c>
      <c r="F1457">
        <v>4.3071130157020079</v>
      </c>
      <c r="G1457">
        <v>3</v>
      </c>
      <c r="H1457">
        <v>1.240865658284428E-7</v>
      </c>
    </row>
    <row r="1458" spans="1:8" x14ac:dyDescent="0.2">
      <c r="A1458">
        <v>2018</v>
      </c>
      <c r="B1458" t="s">
        <v>22</v>
      </c>
      <c r="C1458" t="s">
        <v>29</v>
      </c>
      <c r="D1458" t="s">
        <v>64</v>
      </c>
      <c r="E1458">
        <v>3</v>
      </c>
      <c r="F1458">
        <v>4.3071130157020079</v>
      </c>
      <c r="G1458">
        <v>3</v>
      </c>
      <c r="H1458">
        <v>1.240865658284428E-7</v>
      </c>
    </row>
    <row r="1459" spans="1:8" x14ac:dyDescent="0.2">
      <c r="A1459">
        <v>2018</v>
      </c>
      <c r="B1459" t="s">
        <v>23</v>
      </c>
      <c r="C1459" t="s">
        <v>29</v>
      </c>
      <c r="D1459" t="s">
        <v>64</v>
      </c>
      <c r="E1459">
        <v>7</v>
      </c>
      <c r="F1459">
        <v>10.049930369971349</v>
      </c>
      <c r="G1459">
        <v>7.0000000000000009</v>
      </c>
      <c r="H1459">
        <v>2.8953532026636661E-7</v>
      </c>
    </row>
    <row r="1460" spans="1:8" x14ac:dyDescent="0.2">
      <c r="A1460">
        <v>2018</v>
      </c>
      <c r="B1460" t="s">
        <v>24</v>
      </c>
      <c r="C1460" t="s">
        <v>29</v>
      </c>
      <c r="D1460" t="s">
        <v>64</v>
      </c>
      <c r="E1460">
        <v>19</v>
      </c>
      <c r="F1460">
        <v>27.278382432779381</v>
      </c>
      <c r="G1460">
        <v>19</v>
      </c>
      <c r="H1460">
        <v>7.858815835801376E-7</v>
      </c>
    </row>
    <row r="1461" spans="1:8" x14ac:dyDescent="0.2">
      <c r="A1461">
        <v>2018</v>
      </c>
      <c r="B1461" t="s">
        <v>25</v>
      </c>
      <c r="C1461" t="s">
        <v>29</v>
      </c>
      <c r="D1461" t="s">
        <v>64</v>
      </c>
      <c r="E1461">
        <v>5</v>
      </c>
      <c r="F1461">
        <v>7.1785216928366804</v>
      </c>
      <c r="G1461">
        <v>5</v>
      </c>
      <c r="H1461">
        <v>2.0681094304740461E-7</v>
      </c>
    </row>
    <row r="1462" spans="1:8" x14ac:dyDescent="0.2">
      <c r="A1462">
        <v>2018</v>
      </c>
      <c r="B1462" t="s">
        <v>4</v>
      </c>
      <c r="C1462" t="s">
        <v>29</v>
      </c>
      <c r="D1462" t="s">
        <v>33</v>
      </c>
      <c r="E1462">
        <v>0.2</v>
      </c>
      <c r="F1462">
        <v>0.2871408677134672</v>
      </c>
      <c r="G1462">
        <v>0.2</v>
      </c>
      <c r="H1462">
        <v>8.2724377218961856E-9</v>
      </c>
    </row>
    <row r="1463" spans="1:8" x14ac:dyDescent="0.2">
      <c r="A1463">
        <v>2018</v>
      </c>
      <c r="B1463" t="s">
        <v>7</v>
      </c>
      <c r="C1463" t="s">
        <v>29</v>
      </c>
      <c r="D1463" t="s">
        <v>33</v>
      </c>
      <c r="E1463">
        <v>0.01</v>
      </c>
      <c r="F1463">
        <v>1.4357043385673359E-2</v>
      </c>
      <c r="G1463">
        <v>0.01</v>
      </c>
      <c r="H1463">
        <v>4.136218860948093E-10</v>
      </c>
    </row>
    <row r="1464" spans="1:8" x14ac:dyDescent="0.2">
      <c r="A1464">
        <v>2018</v>
      </c>
      <c r="B1464" t="s">
        <v>8</v>
      </c>
      <c r="C1464" t="s">
        <v>29</v>
      </c>
      <c r="D1464" t="s">
        <v>33</v>
      </c>
      <c r="E1464">
        <v>0</v>
      </c>
      <c r="F1464">
        <v>0</v>
      </c>
      <c r="G1464">
        <v>0</v>
      </c>
      <c r="H1464">
        <v>0</v>
      </c>
    </row>
    <row r="1465" spans="1:8" x14ac:dyDescent="0.2">
      <c r="A1465">
        <v>2018</v>
      </c>
      <c r="B1465" t="s">
        <v>9</v>
      </c>
      <c r="C1465" t="s">
        <v>29</v>
      </c>
      <c r="D1465" t="s">
        <v>33</v>
      </c>
      <c r="E1465">
        <v>24</v>
      </c>
      <c r="F1465">
        <v>34.456904125616063</v>
      </c>
      <c r="G1465">
        <v>24</v>
      </c>
      <c r="H1465">
        <v>9.9269252662754218E-7</v>
      </c>
    </row>
    <row r="1466" spans="1:8" x14ac:dyDescent="0.2">
      <c r="A1466">
        <v>2018</v>
      </c>
      <c r="B1466" t="s">
        <v>10</v>
      </c>
      <c r="C1466" t="s">
        <v>29</v>
      </c>
      <c r="D1466" t="s">
        <v>33</v>
      </c>
      <c r="E1466">
        <v>5</v>
      </c>
      <c r="F1466">
        <v>7.1785216928366804</v>
      </c>
      <c r="G1466">
        <v>5</v>
      </c>
      <c r="H1466">
        <v>2.0681094304740461E-7</v>
      </c>
    </row>
    <row r="1467" spans="1:8" x14ac:dyDescent="0.2">
      <c r="A1467">
        <v>2018</v>
      </c>
      <c r="B1467" t="s">
        <v>11</v>
      </c>
      <c r="C1467" t="s">
        <v>29</v>
      </c>
      <c r="D1467" t="s">
        <v>33</v>
      </c>
      <c r="E1467">
        <v>23</v>
      </c>
      <c r="F1467">
        <v>33.021199787048729</v>
      </c>
      <c r="G1467">
        <v>23</v>
      </c>
      <c r="H1467">
        <v>9.5133033801806133E-7</v>
      </c>
    </row>
    <row r="1468" spans="1:8" x14ac:dyDescent="0.2">
      <c r="A1468">
        <v>2018</v>
      </c>
      <c r="B1468" t="s">
        <v>12</v>
      </c>
      <c r="C1468" t="s">
        <v>29</v>
      </c>
      <c r="D1468" t="s">
        <v>33</v>
      </c>
      <c r="E1468">
        <v>10</v>
      </c>
      <c r="F1468">
        <v>14.357043385673361</v>
      </c>
      <c r="G1468">
        <v>10</v>
      </c>
      <c r="H1468">
        <v>4.1362188609480928E-7</v>
      </c>
    </row>
    <row r="1469" spans="1:8" x14ac:dyDescent="0.2">
      <c r="A1469">
        <v>2018</v>
      </c>
      <c r="B1469" t="s">
        <v>13</v>
      </c>
      <c r="C1469" t="s">
        <v>29</v>
      </c>
      <c r="D1469" t="s">
        <v>33</v>
      </c>
      <c r="E1469">
        <v>1</v>
      </c>
      <c r="F1469">
        <v>1.435704338567336</v>
      </c>
      <c r="G1469">
        <v>1</v>
      </c>
      <c r="H1469">
        <v>4.1362188609480933E-8</v>
      </c>
    </row>
    <row r="1470" spans="1:8" x14ac:dyDescent="0.2">
      <c r="A1470">
        <v>2018</v>
      </c>
      <c r="B1470" t="s">
        <v>14</v>
      </c>
      <c r="C1470" t="s">
        <v>29</v>
      </c>
      <c r="D1470" t="s">
        <v>33</v>
      </c>
      <c r="E1470">
        <v>0.2</v>
      </c>
      <c r="F1470">
        <v>0.2871408677134672</v>
      </c>
      <c r="G1470">
        <v>0.2</v>
      </c>
      <c r="H1470">
        <v>8.2724377218961856E-9</v>
      </c>
    </row>
    <row r="1471" spans="1:8" x14ac:dyDescent="0.2">
      <c r="A1471">
        <v>2018</v>
      </c>
      <c r="B1471" t="s">
        <v>15</v>
      </c>
      <c r="C1471" t="s">
        <v>29</v>
      </c>
      <c r="D1471" t="s">
        <v>33</v>
      </c>
      <c r="E1471">
        <v>79</v>
      </c>
      <c r="F1471">
        <v>113.4206427468195</v>
      </c>
      <c r="G1471">
        <v>79</v>
      </c>
      <c r="H1471">
        <v>3.2676129001489932E-6</v>
      </c>
    </row>
    <row r="1472" spans="1:8" x14ac:dyDescent="0.2">
      <c r="A1472">
        <v>2018</v>
      </c>
      <c r="B1472" t="s">
        <v>16</v>
      </c>
      <c r="C1472" t="s">
        <v>29</v>
      </c>
      <c r="D1472" t="s">
        <v>33</v>
      </c>
      <c r="E1472">
        <v>2</v>
      </c>
      <c r="F1472">
        <v>2.8714086771346721</v>
      </c>
      <c r="G1472">
        <v>2</v>
      </c>
      <c r="H1472">
        <v>8.2724377218961853E-8</v>
      </c>
    </row>
    <row r="1473" spans="1:8" x14ac:dyDescent="0.2">
      <c r="A1473">
        <v>2018</v>
      </c>
      <c r="B1473" t="s">
        <v>17</v>
      </c>
      <c r="C1473" t="s">
        <v>29</v>
      </c>
      <c r="D1473" t="s">
        <v>33</v>
      </c>
      <c r="E1473">
        <v>37</v>
      </c>
      <c r="F1473">
        <v>53.121060526991428</v>
      </c>
      <c r="G1473">
        <v>37</v>
      </c>
      <c r="H1473">
        <v>1.5304009785507939E-6</v>
      </c>
    </row>
    <row r="1474" spans="1:8" x14ac:dyDescent="0.2">
      <c r="A1474">
        <v>2018</v>
      </c>
      <c r="B1474" t="s">
        <v>18</v>
      </c>
      <c r="C1474" t="s">
        <v>29</v>
      </c>
      <c r="D1474" t="s">
        <v>33</v>
      </c>
      <c r="E1474">
        <v>0.2</v>
      </c>
      <c r="F1474">
        <v>0.2871408677134672</v>
      </c>
      <c r="G1474">
        <v>0.2</v>
      </c>
      <c r="H1474">
        <v>8.2724377218961856E-9</v>
      </c>
    </row>
    <row r="1475" spans="1:8" x14ac:dyDescent="0.2">
      <c r="A1475">
        <v>2018</v>
      </c>
      <c r="B1475" t="s">
        <v>19</v>
      </c>
      <c r="C1475" t="s">
        <v>29</v>
      </c>
      <c r="D1475" t="s">
        <v>33</v>
      </c>
      <c r="E1475">
        <v>10</v>
      </c>
      <c r="F1475">
        <v>14.357043385673361</v>
      </c>
      <c r="G1475">
        <v>10</v>
      </c>
      <c r="H1475">
        <v>4.1362188609480928E-7</v>
      </c>
    </row>
    <row r="1476" spans="1:8" x14ac:dyDescent="0.2">
      <c r="A1476">
        <v>2018</v>
      </c>
      <c r="B1476" t="s">
        <v>20</v>
      </c>
      <c r="C1476" t="s">
        <v>29</v>
      </c>
      <c r="D1476" t="s">
        <v>33</v>
      </c>
      <c r="E1476">
        <v>0.5</v>
      </c>
      <c r="F1476">
        <v>0.71785216928366802</v>
      </c>
      <c r="G1476">
        <v>0.5</v>
      </c>
      <c r="H1476">
        <v>2.068109430474046E-8</v>
      </c>
    </row>
    <row r="1477" spans="1:8" x14ac:dyDescent="0.2">
      <c r="A1477">
        <v>2018</v>
      </c>
      <c r="B1477" t="s">
        <v>21</v>
      </c>
      <c r="C1477" t="s">
        <v>29</v>
      </c>
      <c r="D1477" t="s">
        <v>33</v>
      </c>
      <c r="E1477">
        <v>1</v>
      </c>
      <c r="F1477">
        <v>1.435704338567336</v>
      </c>
      <c r="G1477">
        <v>1</v>
      </c>
      <c r="H1477">
        <v>4.1362188609480933E-8</v>
      </c>
    </row>
    <row r="1478" spans="1:8" x14ac:dyDescent="0.2">
      <c r="A1478">
        <v>2018</v>
      </c>
      <c r="B1478" t="s">
        <v>22</v>
      </c>
      <c r="C1478" t="s">
        <v>29</v>
      </c>
      <c r="D1478" t="s">
        <v>33</v>
      </c>
      <c r="E1478">
        <v>2</v>
      </c>
      <c r="F1478">
        <v>2.8714086771346721</v>
      </c>
      <c r="G1478">
        <v>2</v>
      </c>
      <c r="H1478">
        <v>8.2724377218961853E-8</v>
      </c>
    </row>
    <row r="1479" spans="1:8" x14ac:dyDescent="0.2">
      <c r="A1479">
        <v>2018</v>
      </c>
      <c r="B1479" t="s">
        <v>23</v>
      </c>
      <c r="C1479" t="s">
        <v>29</v>
      </c>
      <c r="D1479" t="s">
        <v>33</v>
      </c>
      <c r="E1479">
        <v>3</v>
      </c>
      <c r="F1479">
        <v>4.3071130157020079</v>
      </c>
      <c r="G1479">
        <v>3</v>
      </c>
      <c r="H1479">
        <v>1.240865658284428E-7</v>
      </c>
    </row>
    <row r="1480" spans="1:8" x14ac:dyDescent="0.2">
      <c r="A1480">
        <v>2018</v>
      </c>
      <c r="B1480" t="s">
        <v>24</v>
      </c>
      <c r="C1480" t="s">
        <v>29</v>
      </c>
      <c r="D1480" t="s">
        <v>33</v>
      </c>
      <c r="E1480">
        <v>1</v>
      </c>
      <c r="F1480">
        <v>1.435704338567336</v>
      </c>
      <c r="G1480">
        <v>1</v>
      </c>
      <c r="H1480">
        <v>4.1362188609480933E-8</v>
      </c>
    </row>
    <row r="1481" spans="1:8" x14ac:dyDescent="0.2">
      <c r="A1481">
        <v>2018</v>
      </c>
      <c r="B1481" t="s">
        <v>25</v>
      </c>
      <c r="C1481" t="s">
        <v>29</v>
      </c>
      <c r="D1481" t="s">
        <v>33</v>
      </c>
      <c r="E1481">
        <v>1</v>
      </c>
      <c r="F1481">
        <v>1.435704338567336</v>
      </c>
      <c r="G1481">
        <v>1</v>
      </c>
      <c r="H1481">
        <v>4.1362188609480933E-8</v>
      </c>
    </row>
    <row r="1482" spans="1:8" x14ac:dyDescent="0.2">
      <c r="A1482">
        <v>2018</v>
      </c>
      <c r="B1482" t="s">
        <v>4</v>
      </c>
      <c r="C1482" t="s">
        <v>29</v>
      </c>
      <c r="D1482" t="s">
        <v>69</v>
      </c>
      <c r="E1482">
        <v>59</v>
      </c>
      <c r="F1482">
        <v>84.706555975472824</v>
      </c>
      <c r="G1482">
        <v>59</v>
      </c>
      <c r="H1482">
        <v>2.4403691279593748E-6</v>
      </c>
    </row>
    <row r="1483" spans="1:8" x14ac:dyDescent="0.2">
      <c r="A1483">
        <v>2018</v>
      </c>
      <c r="B1483" t="s">
        <v>7</v>
      </c>
      <c r="C1483" t="s">
        <v>29</v>
      </c>
      <c r="D1483" t="s">
        <v>69</v>
      </c>
      <c r="E1483">
        <v>11</v>
      </c>
      <c r="F1483">
        <v>15.792747724240691</v>
      </c>
      <c r="G1483">
        <v>11</v>
      </c>
      <c r="H1483">
        <v>4.5498407470429018E-7</v>
      </c>
    </row>
    <row r="1484" spans="1:8" x14ac:dyDescent="0.2">
      <c r="A1484">
        <v>2018</v>
      </c>
      <c r="B1484" t="s">
        <v>8</v>
      </c>
      <c r="C1484" t="s">
        <v>29</v>
      </c>
      <c r="D1484" t="s">
        <v>69</v>
      </c>
      <c r="E1484">
        <v>0</v>
      </c>
      <c r="F1484">
        <v>0</v>
      </c>
      <c r="G1484">
        <v>0</v>
      </c>
      <c r="H1484">
        <v>0</v>
      </c>
    </row>
    <row r="1485" spans="1:8" x14ac:dyDescent="0.2">
      <c r="A1485">
        <v>2018</v>
      </c>
      <c r="B1485" t="s">
        <v>9</v>
      </c>
      <c r="C1485" t="s">
        <v>29</v>
      </c>
      <c r="D1485" t="s">
        <v>69</v>
      </c>
      <c r="E1485">
        <v>0</v>
      </c>
      <c r="F1485">
        <v>0</v>
      </c>
      <c r="G1485">
        <v>0</v>
      </c>
      <c r="H1485">
        <v>0</v>
      </c>
    </row>
    <row r="1486" spans="1:8" x14ac:dyDescent="0.2">
      <c r="A1486">
        <v>2018</v>
      </c>
      <c r="B1486" t="s">
        <v>10</v>
      </c>
      <c r="C1486" t="s">
        <v>29</v>
      </c>
      <c r="D1486" t="s">
        <v>69</v>
      </c>
      <c r="E1486">
        <v>746</v>
      </c>
      <c r="F1486">
        <v>1071.035436571233</v>
      </c>
      <c r="G1486">
        <v>746</v>
      </c>
      <c r="H1486">
        <v>3.0856192702672772E-5</v>
      </c>
    </row>
    <row r="1487" spans="1:8" x14ac:dyDescent="0.2">
      <c r="A1487">
        <v>2018</v>
      </c>
      <c r="B1487" t="s">
        <v>11</v>
      </c>
      <c r="C1487" t="s">
        <v>29</v>
      </c>
      <c r="D1487" t="s">
        <v>69</v>
      </c>
      <c r="E1487">
        <v>707</v>
      </c>
      <c r="F1487">
        <v>1015.042967367106</v>
      </c>
      <c r="G1487">
        <v>707</v>
      </c>
      <c r="H1487">
        <v>2.9243067346903019E-5</v>
      </c>
    </row>
    <row r="1488" spans="1:8" x14ac:dyDescent="0.2">
      <c r="A1488">
        <v>2018</v>
      </c>
      <c r="B1488" t="s">
        <v>12</v>
      </c>
      <c r="C1488" t="s">
        <v>29</v>
      </c>
      <c r="D1488" t="s">
        <v>69</v>
      </c>
      <c r="E1488">
        <v>235</v>
      </c>
      <c r="F1488">
        <v>337.39051956332389</v>
      </c>
      <c r="G1488">
        <v>235</v>
      </c>
      <c r="H1488">
        <v>9.7201143232280186E-6</v>
      </c>
    </row>
    <row r="1489" spans="1:8" x14ac:dyDescent="0.2">
      <c r="A1489">
        <v>2018</v>
      </c>
      <c r="B1489" t="s">
        <v>13</v>
      </c>
      <c r="C1489" t="s">
        <v>29</v>
      </c>
      <c r="D1489" t="s">
        <v>69</v>
      </c>
      <c r="E1489">
        <v>272</v>
      </c>
      <c r="F1489">
        <v>390.51158009031542</v>
      </c>
      <c r="G1489">
        <v>272</v>
      </c>
      <c r="H1489">
        <v>1.1250515301778811E-5</v>
      </c>
    </row>
    <row r="1490" spans="1:8" x14ac:dyDescent="0.2">
      <c r="A1490">
        <v>2018</v>
      </c>
      <c r="B1490" t="s">
        <v>14</v>
      </c>
      <c r="C1490" t="s">
        <v>29</v>
      </c>
      <c r="D1490" t="s">
        <v>69</v>
      </c>
      <c r="E1490">
        <v>36</v>
      </c>
      <c r="F1490">
        <v>51.685356188424088</v>
      </c>
      <c r="G1490">
        <v>36</v>
      </c>
      <c r="H1490">
        <v>1.4890387899413131E-6</v>
      </c>
    </row>
    <row r="1491" spans="1:8" x14ac:dyDescent="0.2">
      <c r="A1491">
        <v>2018</v>
      </c>
      <c r="B1491" t="s">
        <v>15</v>
      </c>
      <c r="C1491" t="s">
        <v>29</v>
      </c>
      <c r="D1491" t="s">
        <v>69</v>
      </c>
      <c r="E1491">
        <v>125</v>
      </c>
      <c r="F1491">
        <v>179.463042320917</v>
      </c>
      <c r="G1491">
        <v>125</v>
      </c>
      <c r="H1491">
        <v>5.1702735761851158E-6</v>
      </c>
    </row>
    <row r="1492" spans="1:8" x14ac:dyDescent="0.2">
      <c r="A1492">
        <v>2018</v>
      </c>
      <c r="B1492" t="s">
        <v>16</v>
      </c>
      <c r="C1492" t="s">
        <v>29</v>
      </c>
      <c r="D1492" t="s">
        <v>69</v>
      </c>
      <c r="E1492">
        <v>2500</v>
      </c>
      <c r="F1492">
        <v>3589.260846418339</v>
      </c>
      <c r="G1492">
        <v>2500</v>
      </c>
      <c r="H1492">
        <v>1.034054715237023E-4</v>
      </c>
    </row>
    <row r="1493" spans="1:8" x14ac:dyDescent="0.2">
      <c r="A1493">
        <v>2018</v>
      </c>
      <c r="B1493" t="s">
        <v>17</v>
      </c>
      <c r="C1493" t="s">
        <v>29</v>
      </c>
      <c r="D1493" t="s">
        <v>69</v>
      </c>
      <c r="E1493">
        <v>200</v>
      </c>
      <c r="F1493">
        <v>287.14086771346717</v>
      </c>
      <c r="G1493">
        <v>200</v>
      </c>
      <c r="H1493">
        <v>8.272437721896186E-6</v>
      </c>
    </row>
    <row r="1494" spans="1:8" x14ac:dyDescent="0.2">
      <c r="A1494">
        <v>2018</v>
      </c>
      <c r="B1494" t="s">
        <v>18</v>
      </c>
      <c r="C1494" t="s">
        <v>29</v>
      </c>
      <c r="D1494" t="s">
        <v>69</v>
      </c>
      <c r="E1494">
        <v>35</v>
      </c>
      <c r="F1494">
        <v>50.249651849856761</v>
      </c>
      <c r="G1494">
        <v>35</v>
      </c>
      <c r="H1494">
        <v>1.447676601331832E-6</v>
      </c>
    </row>
    <row r="1495" spans="1:8" x14ac:dyDescent="0.2">
      <c r="A1495">
        <v>2018</v>
      </c>
      <c r="B1495" t="s">
        <v>19</v>
      </c>
      <c r="C1495" t="s">
        <v>29</v>
      </c>
      <c r="D1495" t="s">
        <v>69</v>
      </c>
      <c r="E1495">
        <v>150</v>
      </c>
      <c r="F1495">
        <v>215.35565078510041</v>
      </c>
      <c r="G1495">
        <v>150</v>
      </c>
      <c r="H1495">
        <v>6.2043282914221386E-6</v>
      </c>
    </row>
    <row r="1496" spans="1:8" x14ac:dyDescent="0.2">
      <c r="A1496">
        <v>2018</v>
      </c>
      <c r="B1496" t="s">
        <v>20</v>
      </c>
      <c r="C1496" t="s">
        <v>29</v>
      </c>
      <c r="D1496" t="s">
        <v>69</v>
      </c>
      <c r="E1496">
        <v>45</v>
      </c>
      <c r="F1496">
        <v>64.606695235530111</v>
      </c>
      <c r="G1496">
        <v>45</v>
      </c>
      <c r="H1496">
        <v>1.861298487426642E-6</v>
      </c>
    </row>
    <row r="1497" spans="1:8" x14ac:dyDescent="0.2">
      <c r="A1497">
        <v>2018</v>
      </c>
      <c r="B1497" t="s">
        <v>21</v>
      </c>
      <c r="C1497" t="s">
        <v>29</v>
      </c>
      <c r="D1497" t="s">
        <v>69</v>
      </c>
      <c r="E1497">
        <v>86</v>
      </c>
      <c r="F1497">
        <v>123.4705731167909</v>
      </c>
      <c r="G1497">
        <v>86</v>
      </c>
      <c r="H1497">
        <v>3.5571482204153602E-6</v>
      </c>
    </row>
    <row r="1498" spans="1:8" x14ac:dyDescent="0.2">
      <c r="A1498">
        <v>2018</v>
      </c>
      <c r="B1498" t="s">
        <v>22</v>
      </c>
      <c r="C1498" t="s">
        <v>29</v>
      </c>
      <c r="D1498" t="s">
        <v>69</v>
      </c>
      <c r="E1498">
        <v>52</v>
      </c>
      <c r="F1498">
        <v>74.656625605501475</v>
      </c>
      <c r="G1498">
        <v>52</v>
      </c>
      <c r="H1498">
        <v>2.1508338076930082E-6</v>
      </c>
    </row>
    <row r="1499" spans="1:8" x14ac:dyDescent="0.2">
      <c r="A1499">
        <v>2018</v>
      </c>
      <c r="B1499" t="s">
        <v>23</v>
      </c>
      <c r="C1499" t="s">
        <v>29</v>
      </c>
      <c r="D1499" t="s">
        <v>69</v>
      </c>
      <c r="E1499">
        <v>404</v>
      </c>
      <c r="F1499">
        <v>580.02455278120374</v>
      </c>
      <c r="G1499">
        <v>404</v>
      </c>
      <c r="H1499">
        <v>1.6710324198230291E-5</v>
      </c>
    </row>
    <row r="1500" spans="1:8" x14ac:dyDescent="0.2">
      <c r="A1500">
        <v>2018</v>
      </c>
      <c r="B1500" t="s">
        <v>24</v>
      </c>
      <c r="C1500" t="s">
        <v>29</v>
      </c>
      <c r="D1500" t="s">
        <v>69</v>
      </c>
      <c r="E1500">
        <v>93</v>
      </c>
      <c r="F1500">
        <v>133.52050348676221</v>
      </c>
      <c r="G1500">
        <v>93</v>
      </c>
      <c r="H1500">
        <v>3.846683540681726E-6</v>
      </c>
    </row>
    <row r="1501" spans="1:8" x14ac:dyDescent="0.2">
      <c r="A1501">
        <v>2018</v>
      </c>
      <c r="B1501" t="s">
        <v>25</v>
      </c>
      <c r="C1501" t="s">
        <v>29</v>
      </c>
      <c r="D1501" t="s">
        <v>69</v>
      </c>
      <c r="E1501">
        <v>205</v>
      </c>
      <c r="F1501">
        <v>294.31938940630391</v>
      </c>
      <c r="G1501">
        <v>205</v>
      </c>
      <c r="H1501">
        <v>8.4792486649435892E-6</v>
      </c>
    </row>
    <row r="1502" spans="1:8" x14ac:dyDescent="0.2">
      <c r="A1502">
        <v>2018</v>
      </c>
      <c r="B1502" t="s">
        <v>4</v>
      </c>
      <c r="C1502" t="s">
        <v>29</v>
      </c>
      <c r="D1502" t="s">
        <v>67</v>
      </c>
      <c r="E1502">
        <v>5</v>
      </c>
      <c r="F1502">
        <v>7.1785216928366804</v>
      </c>
      <c r="G1502">
        <v>5</v>
      </c>
      <c r="H1502">
        <v>2.0681094304740461E-7</v>
      </c>
    </row>
    <row r="1503" spans="1:8" x14ac:dyDescent="0.2">
      <c r="A1503">
        <v>2018</v>
      </c>
      <c r="B1503" t="s">
        <v>7</v>
      </c>
      <c r="C1503" t="s">
        <v>29</v>
      </c>
      <c r="D1503" t="s">
        <v>67</v>
      </c>
      <c r="E1503">
        <v>81</v>
      </c>
      <c r="F1503">
        <v>116.29205142395421</v>
      </c>
      <c r="G1503">
        <v>81</v>
      </c>
      <c r="H1503">
        <v>3.3503372773679549E-6</v>
      </c>
    </row>
    <row r="1504" spans="1:8" x14ac:dyDescent="0.2">
      <c r="A1504">
        <v>2018</v>
      </c>
      <c r="B1504" t="s">
        <v>8</v>
      </c>
      <c r="C1504" t="s">
        <v>29</v>
      </c>
      <c r="D1504" t="s">
        <v>67</v>
      </c>
      <c r="E1504">
        <v>692</v>
      </c>
      <c r="F1504">
        <v>993.50740228859638</v>
      </c>
      <c r="G1504">
        <v>692</v>
      </c>
      <c r="H1504">
        <v>2.8622634517760801E-5</v>
      </c>
    </row>
    <row r="1505" spans="1:8" x14ac:dyDescent="0.2">
      <c r="A1505">
        <v>2018</v>
      </c>
      <c r="B1505" t="s">
        <v>9</v>
      </c>
      <c r="C1505" t="s">
        <v>29</v>
      </c>
      <c r="D1505" t="s">
        <v>67</v>
      </c>
      <c r="E1505">
        <v>129</v>
      </c>
      <c r="F1505">
        <v>185.2058596751863</v>
      </c>
      <c r="G1505">
        <v>129</v>
      </c>
      <c r="H1505">
        <v>5.3357223306230401E-6</v>
      </c>
    </row>
    <row r="1506" spans="1:8" x14ac:dyDescent="0.2">
      <c r="A1506">
        <v>2018</v>
      </c>
      <c r="B1506" t="s">
        <v>10</v>
      </c>
      <c r="C1506" t="s">
        <v>29</v>
      </c>
      <c r="D1506" t="s">
        <v>67</v>
      </c>
      <c r="E1506">
        <v>312</v>
      </c>
      <c r="F1506">
        <v>447.93975363300882</v>
      </c>
      <c r="G1506">
        <v>312</v>
      </c>
      <c r="H1506">
        <v>1.290500284615805E-5</v>
      </c>
    </row>
    <row r="1507" spans="1:8" x14ac:dyDescent="0.2">
      <c r="A1507">
        <v>2018</v>
      </c>
      <c r="B1507" t="s">
        <v>11</v>
      </c>
      <c r="C1507" t="s">
        <v>29</v>
      </c>
      <c r="D1507" t="s">
        <v>67</v>
      </c>
      <c r="E1507">
        <v>104</v>
      </c>
      <c r="F1507">
        <v>149.31325121100289</v>
      </c>
      <c r="G1507">
        <v>104</v>
      </c>
      <c r="H1507">
        <v>4.3016676153860164E-6</v>
      </c>
    </row>
    <row r="1508" spans="1:8" x14ac:dyDescent="0.2">
      <c r="A1508">
        <v>2018</v>
      </c>
      <c r="B1508" t="s">
        <v>12</v>
      </c>
      <c r="C1508" t="s">
        <v>29</v>
      </c>
      <c r="D1508" t="s">
        <v>67</v>
      </c>
      <c r="E1508">
        <v>32</v>
      </c>
      <c r="F1508">
        <v>45.942538834154753</v>
      </c>
      <c r="G1508">
        <v>32</v>
      </c>
      <c r="H1508">
        <v>1.3235900355033901E-6</v>
      </c>
    </row>
    <row r="1509" spans="1:8" x14ac:dyDescent="0.2">
      <c r="A1509">
        <v>2018</v>
      </c>
      <c r="B1509" t="s">
        <v>13</v>
      </c>
      <c r="C1509" t="s">
        <v>29</v>
      </c>
      <c r="D1509" t="s">
        <v>67</v>
      </c>
      <c r="E1509">
        <v>3</v>
      </c>
      <c r="F1509">
        <v>4.3071130157020079</v>
      </c>
      <c r="G1509">
        <v>3</v>
      </c>
      <c r="H1509">
        <v>1.240865658284428E-7</v>
      </c>
    </row>
    <row r="1510" spans="1:8" x14ac:dyDescent="0.2">
      <c r="A1510">
        <v>2018</v>
      </c>
      <c r="B1510" t="s">
        <v>14</v>
      </c>
      <c r="C1510" t="s">
        <v>29</v>
      </c>
      <c r="D1510" t="s">
        <v>67</v>
      </c>
      <c r="E1510">
        <v>0.3</v>
      </c>
      <c r="F1510">
        <v>0.43071130157020082</v>
      </c>
      <c r="G1510">
        <v>0.3</v>
      </c>
      <c r="H1510">
        <v>1.2408656582844279E-8</v>
      </c>
    </row>
    <row r="1511" spans="1:8" x14ac:dyDescent="0.2">
      <c r="A1511">
        <v>2018</v>
      </c>
      <c r="B1511" t="s">
        <v>15</v>
      </c>
      <c r="C1511" t="s">
        <v>29</v>
      </c>
      <c r="D1511" t="s">
        <v>67</v>
      </c>
      <c r="E1511">
        <v>2</v>
      </c>
      <c r="F1511">
        <v>2.8714086771346721</v>
      </c>
      <c r="G1511">
        <v>2</v>
      </c>
      <c r="H1511">
        <v>8.2724377218961853E-8</v>
      </c>
    </row>
    <row r="1512" spans="1:8" x14ac:dyDescent="0.2">
      <c r="A1512">
        <v>2018</v>
      </c>
      <c r="B1512" t="s">
        <v>16</v>
      </c>
      <c r="C1512" t="s">
        <v>29</v>
      </c>
      <c r="D1512" t="s">
        <v>67</v>
      </c>
      <c r="E1512">
        <v>5</v>
      </c>
      <c r="F1512">
        <v>7.1785216928366804</v>
      </c>
      <c r="G1512">
        <v>5</v>
      </c>
      <c r="H1512">
        <v>2.0681094304740461E-7</v>
      </c>
    </row>
    <row r="1513" spans="1:8" x14ac:dyDescent="0.2">
      <c r="A1513">
        <v>2018</v>
      </c>
      <c r="B1513" t="s">
        <v>17</v>
      </c>
      <c r="C1513" t="s">
        <v>29</v>
      </c>
      <c r="D1513" t="s">
        <v>67</v>
      </c>
      <c r="E1513">
        <v>13</v>
      </c>
      <c r="F1513">
        <v>18.664156401375369</v>
      </c>
      <c r="G1513">
        <v>13</v>
      </c>
      <c r="H1513">
        <v>5.3770845192325205E-7</v>
      </c>
    </row>
    <row r="1514" spans="1:8" x14ac:dyDescent="0.2">
      <c r="A1514">
        <v>2018</v>
      </c>
      <c r="B1514" t="s">
        <v>18</v>
      </c>
      <c r="C1514" t="s">
        <v>29</v>
      </c>
      <c r="D1514" t="s">
        <v>67</v>
      </c>
      <c r="E1514">
        <v>0.01</v>
      </c>
      <c r="F1514">
        <v>1.4357043385673359E-2</v>
      </c>
      <c r="G1514">
        <v>0.01</v>
      </c>
      <c r="H1514">
        <v>4.136218860948093E-10</v>
      </c>
    </row>
    <row r="1515" spans="1:8" x14ac:dyDescent="0.2">
      <c r="A1515">
        <v>2018</v>
      </c>
      <c r="B1515" t="s">
        <v>19</v>
      </c>
      <c r="C1515" t="s">
        <v>29</v>
      </c>
      <c r="D1515" t="s">
        <v>67</v>
      </c>
      <c r="E1515">
        <v>24</v>
      </c>
      <c r="F1515">
        <v>34.456904125616063</v>
      </c>
      <c r="G1515">
        <v>24</v>
      </c>
      <c r="H1515">
        <v>9.9269252662754218E-7</v>
      </c>
    </row>
    <row r="1516" spans="1:8" x14ac:dyDescent="0.2">
      <c r="A1516">
        <v>2018</v>
      </c>
      <c r="B1516" t="s">
        <v>20</v>
      </c>
      <c r="C1516" t="s">
        <v>29</v>
      </c>
      <c r="D1516" t="s">
        <v>67</v>
      </c>
      <c r="E1516">
        <v>0.2</v>
      </c>
      <c r="F1516">
        <v>0.2871408677134672</v>
      </c>
      <c r="G1516">
        <v>0.2</v>
      </c>
      <c r="H1516">
        <v>8.2724377218961856E-9</v>
      </c>
    </row>
    <row r="1517" spans="1:8" x14ac:dyDescent="0.2">
      <c r="A1517">
        <v>2018</v>
      </c>
      <c r="B1517" t="s">
        <v>21</v>
      </c>
      <c r="C1517" t="s">
        <v>29</v>
      </c>
      <c r="D1517" t="s">
        <v>67</v>
      </c>
      <c r="E1517">
        <v>1</v>
      </c>
      <c r="F1517">
        <v>1.435704338567336</v>
      </c>
      <c r="G1517">
        <v>1</v>
      </c>
      <c r="H1517">
        <v>4.1362188609480933E-8</v>
      </c>
    </row>
    <row r="1518" spans="1:8" x14ac:dyDescent="0.2">
      <c r="A1518">
        <v>2018</v>
      </c>
      <c r="B1518" t="s">
        <v>22</v>
      </c>
      <c r="C1518" t="s">
        <v>29</v>
      </c>
      <c r="D1518" t="s">
        <v>67</v>
      </c>
      <c r="E1518">
        <v>1</v>
      </c>
      <c r="F1518">
        <v>1.435704338567336</v>
      </c>
      <c r="G1518">
        <v>1</v>
      </c>
      <c r="H1518">
        <v>4.1362188609480933E-8</v>
      </c>
    </row>
    <row r="1519" spans="1:8" x14ac:dyDescent="0.2">
      <c r="A1519">
        <v>2018</v>
      </c>
      <c r="B1519" t="s">
        <v>23</v>
      </c>
      <c r="C1519" t="s">
        <v>29</v>
      </c>
      <c r="D1519" t="s">
        <v>67</v>
      </c>
      <c r="E1519">
        <v>11</v>
      </c>
      <c r="F1519">
        <v>15.792747724240691</v>
      </c>
      <c r="G1519">
        <v>11</v>
      </c>
      <c r="H1519">
        <v>4.5498407470429018E-7</v>
      </c>
    </row>
    <row r="1520" spans="1:8" x14ac:dyDescent="0.2">
      <c r="A1520">
        <v>2018</v>
      </c>
      <c r="B1520" t="s">
        <v>24</v>
      </c>
      <c r="C1520" t="s">
        <v>29</v>
      </c>
      <c r="D1520" t="s">
        <v>67</v>
      </c>
      <c r="E1520">
        <v>2</v>
      </c>
      <c r="F1520">
        <v>2.8714086771346721</v>
      </c>
      <c r="G1520">
        <v>2</v>
      </c>
      <c r="H1520">
        <v>8.2724377218961853E-8</v>
      </c>
    </row>
    <row r="1521" spans="1:8" x14ac:dyDescent="0.2">
      <c r="A1521">
        <v>2018</v>
      </c>
      <c r="B1521" t="s">
        <v>25</v>
      </c>
      <c r="C1521" t="s">
        <v>29</v>
      </c>
      <c r="D1521" t="s">
        <v>67</v>
      </c>
      <c r="E1521">
        <v>162</v>
      </c>
      <c r="F1521">
        <v>232.58410284790841</v>
      </c>
      <c r="G1521">
        <v>162</v>
      </c>
      <c r="H1521">
        <v>6.7006745547359114E-6</v>
      </c>
    </row>
    <row r="1522" spans="1:8" x14ac:dyDescent="0.2">
      <c r="A1522">
        <v>2018</v>
      </c>
      <c r="B1522" t="s">
        <v>4</v>
      </c>
      <c r="C1522" t="s">
        <v>34</v>
      </c>
      <c r="D1522" t="s">
        <v>35</v>
      </c>
      <c r="E1522">
        <v>1747</v>
      </c>
      <c r="F1522">
        <v>2508.175479477135</v>
      </c>
      <c r="G1522">
        <v>1747</v>
      </c>
      <c r="H1522">
        <v>7.2259743500763181E-5</v>
      </c>
    </row>
    <row r="1523" spans="1:8" x14ac:dyDescent="0.2">
      <c r="A1523">
        <v>2018</v>
      </c>
      <c r="B1523" t="s">
        <v>7</v>
      </c>
      <c r="C1523" t="s">
        <v>34</v>
      </c>
      <c r="D1523" t="s">
        <v>35</v>
      </c>
      <c r="E1523">
        <v>122</v>
      </c>
      <c r="F1523">
        <v>175.15592930521501</v>
      </c>
      <c r="G1523">
        <v>122</v>
      </c>
      <c r="H1523">
        <v>5.046187010356673E-6</v>
      </c>
    </row>
    <row r="1524" spans="1:8" x14ac:dyDescent="0.2">
      <c r="A1524">
        <v>2018</v>
      </c>
      <c r="B1524" t="s">
        <v>8</v>
      </c>
      <c r="C1524" t="s">
        <v>34</v>
      </c>
      <c r="D1524" t="s">
        <v>35</v>
      </c>
      <c r="E1524">
        <v>92</v>
      </c>
      <c r="F1524">
        <v>132.08479914819489</v>
      </c>
      <c r="G1524">
        <v>92</v>
      </c>
      <c r="H1524">
        <v>3.8053213520722449E-6</v>
      </c>
    </row>
    <row r="1525" spans="1:8" x14ac:dyDescent="0.2">
      <c r="A1525">
        <v>2018</v>
      </c>
      <c r="B1525" t="s">
        <v>9</v>
      </c>
      <c r="C1525" t="s">
        <v>34</v>
      </c>
      <c r="D1525" t="s">
        <v>35</v>
      </c>
      <c r="E1525">
        <v>3339</v>
      </c>
      <c r="F1525">
        <v>4793.8167864763354</v>
      </c>
      <c r="G1525">
        <v>3339</v>
      </c>
      <c r="H1525">
        <v>1.3810834776705681E-4</v>
      </c>
    </row>
    <row r="1526" spans="1:8" x14ac:dyDescent="0.2">
      <c r="A1526">
        <v>2018</v>
      </c>
      <c r="B1526" t="s">
        <v>10</v>
      </c>
      <c r="C1526" t="s">
        <v>34</v>
      </c>
      <c r="D1526" t="s">
        <v>35</v>
      </c>
      <c r="E1526">
        <v>8963</v>
      </c>
      <c r="F1526">
        <v>12868.217986579029</v>
      </c>
      <c r="G1526">
        <v>8963</v>
      </c>
      <c r="H1526">
        <v>3.7072929650677761E-4</v>
      </c>
    </row>
    <row r="1527" spans="1:8" x14ac:dyDescent="0.2">
      <c r="A1527">
        <v>2018</v>
      </c>
      <c r="B1527" t="s">
        <v>11</v>
      </c>
      <c r="C1527" t="s">
        <v>34</v>
      </c>
      <c r="D1527" t="s">
        <v>35</v>
      </c>
      <c r="E1527">
        <v>2989</v>
      </c>
      <c r="F1527">
        <v>4291.3202679777669</v>
      </c>
      <c r="G1527">
        <v>2989</v>
      </c>
      <c r="H1527">
        <v>1.2363158175373849E-4</v>
      </c>
    </row>
    <row r="1528" spans="1:8" x14ac:dyDescent="0.2">
      <c r="A1528">
        <v>2018</v>
      </c>
      <c r="B1528" t="s">
        <v>12</v>
      </c>
      <c r="C1528" t="s">
        <v>34</v>
      </c>
      <c r="D1528" t="s">
        <v>35</v>
      </c>
      <c r="E1528">
        <v>5141</v>
      </c>
      <c r="F1528">
        <v>7380.9560045746739</v>
      </c>
      <c r="G1528">
        <v>5141</v>
      </c>
      <c r="H1528">
        <v>2.1264301164134139E-4</v>
      </c>
    </row>
    <row r="1529" spans="1:8" x14ac:dyDescent="0.2">
      <c r="A1529">
        <v>2018</v>
      </c>
      <c r="B1529" t="s">
        <v>13</v>
      </c>
      <c r="C1529" t="s">
        <v>34</v>
      </c>
      <c r="D1529" t="s">
        <v>35</v>
      </c>
      <c r="E1529">
        <v>1341</v>
      </c>
      <c r="F1529">
        <v>1925.279518018797</v>
      </c>
      <c r="G1529">
        <v>1341</v>
      </c>
      <c r="H1529">
        <v>5.5466694925313922E-5</v>
      </c>
    </row>
    <row r="1530" spans="1:8" x14ac:dyDescent="0.2">
      <c r="A1530">
        <v>2018</v>
      </c>
      <c r="B1530" t="s">
        <v>14</v>
      </c>
      <c r="C1530" t="s">
        <v>34</v>
      </c>
      <c r="D1530" t="s">
        <v>35</v>
      </c>
      <c r="E1530">
        <v>372</v>
      </c>
      <c r="F1530">
        <v>534.08201394704895</v>
      </c>
      <c r="G1530">
        <v>372</v>
      </c>
      <c r="H1530">
        <v>1.53867341627269E-5</v>
      </c>
    </row>
    <row r="1531" spans="1:8" x14ac:dyDescent="0.2">
      <c r="A1531">
        <v>2018</v>
      </c>
      <c r="B1531" t="s">
        <v>15</v>
      </c>
      <c r="C1531" t="s">
        <v>34</v>
      </c>
      <c r="D1531" t="s">
        <v>35</v>
      </c>
      <c r="E1531">
        <v>384</v>
      </c>
      <c r="F1531">
        <v>551.31046600985701</v>
      </c>
      <c r="G1531">
        <v>384</v>
      </c>
      <c r="H1531">
        <v>1.5883080426040672E-5</v>
      </c>
    </row>
    <row r="1532" spans="1:8" x14ac:dyDescent="0.2">
      <c r="A1532">
        <v>2018</v>
      </c>
      <c r="B1532" t="s">
        <v>16</v>
      </c>
      <c r="C1532" t="s">
        <v>34</v>
      </c>
      <c r="D1532" t="s">
        <v>35</v>
      </c>
      <c r="E1532">
        <v>707</v>
      </c>
      <c r="F1532">
        <v>1015.042967367106</v>
      </c>
      <c r="G1532">
        <v>707</v>
      </c>
      <c r="H1532">
        <v>2.9243067346903019E-5</v>
      </c>
    </row>
    <row r="1533" spans="1:8" x14ac:dyDescent="0.2">
      <c r="A1533">
        <v>2018</v>
      </c>
      <c r="B1533" t="s">
        <v>17</v>
      </c>
      <c r="C1533" t="s">
        <v>34</v>
      </c>
      <c r="D1533" t="s">
        <v>35</v>
      </c>
      <c r="E1533">
        <v>7105</v>
      </c>
      <c r="F1533">
        <v>10200.67932552092</v>
      </c>
      <c r="G1533">
        <v>7105</v>
      </c>
      <c r="H1533">
        <v>2.9387835007036199E-4</v>
      </c>
    </row>
    <row r="1534" spans="1:8" x14ac:dyDescent="0.2">
      <c r="A1534">
        <v>2018</v>
      </c>
      <c r="B1534" t="s">
        <v>18</v>
      </c>
      <c r="C1534" t="s">
        <v>34</v>
      </c>
      <c r="D1534" t="s">
        <v>35</v>
      </c>
      <c r="E1534">
        <v>49</v>
      </c>
      <c r="F1534">
        <v>70.34951258979946</v>
      </c>
      <c r="G1534">
        <v>49</v>
      </c>
      <c r="H1534">
        <v>2.026747241864565E-6</v>
      </c>
    </row>
    <row r="1535" spans="1:8" x14ac:dyDescent="0.2">
      <c r="A1535">
        <v>2018</v>
      </c>
      <c r="B1535" t="s">
        <v>19</v>
      </c>
      <c r="C1535" t="s">
        <v>34</v>
      </c>
      <c r="D1535" t="s">
        <v>35</v>
      </c>
      <c r="E1535">
        <v>9804</v>
      </c>
      <c r="F1535">
        <v>14075.645335314161</v>
      </c>
      <c r="G1535">
        <v>9804</v>
      </c>
      <c r="H1535">
        <v>4.0551489712735103E-4</v>
      </c>
    </row>
    <row r="1536" spans="1:8" x14ac:dyDescent="0.2">
      <c r="A1536">
        <v>2018</v>
      </c>
      <c r="B1536" t="s">
        <v>20</v>
      </c>
      <c r="C1536" t="s">
        <v>34</v>
      </c>
      <c r="D1536" t="s">
        <v>35</v>
      </c>
      <c r="E1536">
        <v>1696</v>
      </c>
      <c r="F1536">
        <v>2434.9545582102019</v>
      </c>
      <c r="G1536">
        <v>1696</v>
      </c>
      <c r="H1536">
        <v>7.0150271881679657E-5</v>
      </c>
    </row>
    <row r="1537" spans="1:8" x14ac:dyDescent="0.2">
      <c r="A1537">
        <v>2018</v>
      </c>
      <c r="B1537" t="s">
        <v>21</v>
      </c>
      <c r="C1537" t="s">
        <v>34</v>
      </c>
      <c r="D1537" t="s">
        <v>35</v>
      </c>
      <c r="E1537">
        <v>1169</v>
      </c>
      <c r="F1537">
        <v>1678.3383717852159</v>
      </c>
      <c r="G1537">
        <v>1169</v>
      </c>
      <c r="H1537">
        <v>4.8352398484483197E-5</v>
      </c>
    </row>
    <row r="1538" spans="1:8" x14ac:dyDescent="0.2">
      <c r="A1538">
        <v>2018</v>
      </c>
      <c r="B1538" t="s">
        <v>22</v>
      </c>
      <c r="C1538" t="s">
        <v>34</v>
      </c>
      <c r="D1538" t="s">
        <v>35</v>
      </c>
      <c r="E1538">
        <v>210</v>
      </c>
      <c r="F1538">
        <v>301.49791109914048</v>
      </c>
      <c r="G1538">
        <v>210</v>
      </c>
      <c r="H1538">
        <v>8.6860596079909941E-6</v>
      </c>
    </row>
    <row r="1539" spans="1:8" x14ac:dyDescent="0.2">
      <c r="A1539">
        <v>2018</v>
      </c>
      <c r="B1539" t="s">
        <v>23</v>
      </c>
      <c r="C1539" t="s">
        <v>34</v>
      </c>
      <c r="D1539" t="s">
        <v>35</v>
      </c>
      <c r="E1539">
        <v>1558</v>
      </c>
      <c r="F1539">
        <v>2236.8273594879088</v>
      </c>
      <c r="G1539">
        <v>1558</v>
      </c>
      <c r="H1539">
        <v>6.4442289853571284E-5</v>
      </c>
    </row>
    <row r="1540" spans="1:8" x14ac:dyDescent="0.2">
      <c r="A1540">
        <v>2018</v>
      </c>
      <c r="B1540" t="s">
        <v>24</v>
      </c>
      <c r="C1540" t="s">
        <v>34</v>
      </c>
      <c r="D1540" t="s">
        <v>35</v>
      </c>
      <c r="E1540">
        <v>1549</v>
      </c>
      <c r="F1540">
        <v>2223.9060204408029</v>
      </c>
      <c r="G1540">
        <v>1549</v>
      </c>
      <c r="H1540">
        <v>6.4070030156085963E-5</v>
      </c>
    </row>
    <row r="1541" spans="1:8" x14ac:dyDescent="0.2">
      <c r="A1541">
        <v>2018</v>
      </c>
      <c r="B1541" t="s">
        <v>25</v>
      </c>
      <c r="C1541" t="s">
        <v>34</v>
      </c>
      <c r="D1541" t="s">
        <v>35</v>
      </c>
      <c r="E1541">
        <v>441</v>
      </c>
      <c r="F1541">
        <v>633.14561330819515</v>
      </c>
      <c r="G1541">
        <v>441</v>
      </c>
      <c r="H1541">
        <v>1.824072517678109E-5</v>
      </c>
    </row>
    <row r="1542" spans="1:8" x14ac:dyDescent="0.2">
      <c r="A1542">
        <v>2019</v>
      </c>
      <c r="B1542" t="s">
        <v>4</v>
      </c>
      <c r="C1542" t="s">
        <v>5</v>
      </c>
      <c r="D1542" t="s">
        <v>70</v>
      </c>
      <c r="E1542">
        <v>0.8</v>
      </c>
      <c r="F1542">
        <v>1.101010705943908</v>
      </c>
      <c r="G1542">
        <v>0.76687844172887798</v>
      </c>
      <c r="H1542">
        <v>3.1844822343662808E-8</v>
      </c>
    </row>
    <row r="1543" spans="1:8" x14ac:dyDescent="0.2">
      <c r="A1543">
        <v>2019</v>
      </c>
      <c r="B1543" t="s">
        <v>7</v>
      </c>
      <c r="C1543" t="s">
        <v>5</v>
      </c>
      <c r="D1543" t="s">
        <v>70</v>
      </c>
      <c r="E1543">
        <v>0.1</v>
      </c>
      <c r="F1543">
        <v>0.13762633824298851</v>
      </c>
      <c r="G1543">
        <v>9.5859805216109747E-2</v>
      </c>
      <c r="H1543">
        <v>3.9806027929578518E-9</v>
      </c>
    </row>
    <row r="1544" spans="1:8" x14ac:dyDescent="0.2">
      <c r="A1544">
        <v>2019</v>
      </c>
      <c r="B1544" t="s">
        <v>8</v>
      </c>
      <c r="C1544" t="s">
        <v>5</v>
      </c>
      <c r="D1544" t="s">
        <v>70</v>
      </c>
      <c r="E1544">
        <v>0</v>
      </c>
      <c r="F1544">
        <v>0</v>
      </c>
      <c r="G1544">
        <v>0</v>
      </c>
      <c r="H1544">
        <v>0</v>
      </c>
    </row>
    <row r="1545" spans="1:8" x14ac:dyDescent="0.2">
      <c r="A1545">
        <v>2019</v>
      </c>
      <c r="B1545" t="s">
        <v>9</v>
      </c>
      <c r="C1545" t="s">
        <v>5</v>
      </c>
      <c r="D1545" t="s">
        <v>70</v>
      </c>
      <c r="E1545">
        <v>3</v>
      </c>
      <c r="F1545">
        <v>4.1287901472896547</v>
      </c>
      <c r="G1545">
        <v>2.8757941564832921</v>
      </c>
      <c r="H1545">
        <v>1.1941808378873551E-7</v>
      </c>
    </row>
    <row r="1546" spans="1:8" x14ac:dyDescent="0.2">
      <c r="A1546">
        <v>2019</v>
      </c>
      <c r="B1546" t="s">
        <v>10</v>
      </c>
      <c r="C1546" t="s">
        <v>5</v>
      </c>
      <c r="D1546" t="s">
        <v>70</v>
      </c>
      <c r="E1546">
        <v>11</v>
      </c>
      <c r="F1546">
        <v>15.13889720672873</v>
      </c>
      <c r="G1546">
        <v>10.544578573772069</v>
      </c>
      <c r="H1546">
        <v>4.3786630722536358E-7</v>
      </c>
    </row>
    <row r="1547" spans="1:8" x14ac:dyDescent="0.2">
      <c r="A1547">
        <v>2019</v>
      </c>
      <c r="B1547" t="s">
        <v>11</v>
      </c>
      <c r="C1547" t="s">
        <v>5</v>
      </c>
      <c r="D1547" t="s">
        <v>70</v>
      </c>
      <c r="E1547">
        <v>6</v>
      </c>
      <c r="F1547">
        <v>8.2575802945793093</v>
      </c>
      <c r="G1547">
        <v>5.7515883129665841</v>
      </c>
      <c r="H1547">
        <v>2.3883616757747112E-7</v>
      </c>
    </row>
    <row r="1548" spans="1:8" x14ac:dyDescent="0.2">
      <c r="A1548">
        <v>2019</v>
      </c>
      <c r="B1548" t="s">
        <v>12</v>
      </c>
      <c r="C1548" t="s">
        <v>5</v>
      </c>
      <c r="D1548" t="s">
        <v>70</v>
      </c>
      <c r="E1548">
        <v>9</v>
      </c>
      <c r="F1548">
        <v>12.38637044186896</v>
      </c>
      <c r="G1548">
        <v>8.6273824694498771</v>
      </c>
      <c r="H1548">
        <v>3.5825425136620658E-7</v>
      </c>
    </row>
    <row r="1549" spans="1:8" x14ac:dyDescent="0.2">
      <c r="A1549">
        <v>2019</v>
      </c>
      <c r="B1549" t="s">
        <v>13</v>
      </c>
      <c r="C1549" t="s">
        <v>5</v>
      </c>
      <c r="D1549" t="s">
        <v>70</v>
      </c>
      <c r="E1549">
        <v>18</v>
      </c>
      <c r="F1549">
        <v>24.772740883737921</v>
      </c>
      <c r="G1549">
        <v>17.254764938899751</v>
      </c>
      <c r="H1549">
        <v>7.1650850273241326E-7</v>
      </c>
    </row>
    <row r="1550" spans="1:8" x14ac:dyDescent="0.2">
      <c r="A1550">
        <v>2019</v>
      </c>
      <c r="B1550" t="s">
        <v>14</v>
      </c>
      <c r="C1550" t="s">
        <v>5</v>
      </c>
      <c r="D1550" t="s">
        <v>70</v>
      </c>
      <c r="E1550">
        <v>0.1</v>
      </c>
      <c r="F1550">
        <v>0.13762633824298851</v>
      </c>
      <c r="G1550">
        <v>9.5859805216109747E-2</v>
      </c>
      <c r="H1550">
        <v>3.9806027929578518E-9</v>
      </c>
    </row>
    <row r="1551" spans="1:8" x14ac:dyDescent="0.2">
      <c r="A1551">
        <v>2019</v>
      </c>
      <c r="B1551" t="s">
        <v>15</v>
      </c>
      <c r="C1551" t="s">
        <v>5</v>
      </c>
      <c r="D1551" t="s">
        <v>70</v>
      </c>
      <c r="E1551">
        <v>0.4</v>
      </c>
      <c r="F1551">
        <v>0.55050535297195391</v>
      </c>
      <c r="G1551">
        <v>0.38343922086443899</v>
      </c>
      <c r="H1551">
        <v>1.592241117183141E-8</v>
      </c>
    </row>
    <row r="1552" spans="1:8" x14ac:dyDescent="0.2">
      <c r="A1552">
        <v>2019</v>
      </c>
      <c r="B1552" t="s">
        <v>16</v>
      </c>
      <c r="C1552" t="s">
        <v>5</v>
      </c>
      <c r="D1552" t="s">
        <v>70</v>
      </c>
      <c r="E1552">
        <v>1</v>
      </c>
      <c r="F1552">
        <v>1.3762633824298851</v>
      </c>
      <c r="G1552">
        <v>0.95859805216109739</v>
      </c>
      <c r="H1552">
        <v>3.9806027929578509E-8</v>
      </c>
    </row>
    <row r="1553" spans="1:8" x14ac:dyDescent="0.2">
      <c r="A1553">
        <v>2019</v>
      </c>
      <c r="B1553" t="s">
        <v>17</v>
      </c>
      <c r="C1553" t="s">
        <v>5</v>
      </c>
      <c r="D1553" t="s">
        <v>70</v>
      </c>
      <c r="E1553">
        <v>3</v>
      </c>
      <c r="F1553">
        <v>4.1287901472896547</v>
      </c>
      <c r="G1553">
        <v>2.8757941564832921</v>
      </c>
      <c r="H1553">
        <v>1.1941808378873551E-7</v>
      </c>
    </row>
    <row r="1554" spans="1:8" x14ac:dyDescent="0.2">
      <c r="A1554">
        <v>2019</v>
      </c>
      <c r="B1554" t="s">
        <v>18</v>
      </c>
      <c r="C1554" t="s">
        <v>5</v>
      </c>
      <c r="D1554" t="s">
        <v>70</v>
      </c>
      <c r="E1554">
        <v>0.1</v>
      </c>
      <c r="F1554">
        <v>0.13762633824298851</v>
      </c>
      <c r="G1554">
        <v>9.5859805216109747E-2</v>
      </c>
      <c r="H1554">
        <v>3.9806027929578518E-9</v>
      </c>
    </row>
    <row r="1555" spans="1:8" x14ac:dyDescent="0.2">
      <c r="A1555">
        <v>2019</v>
      </c>
      <c r="B1555" t="s">
        <v>19</v>
      </c>
      <c r="C1555" t="s">
        <v>5</v>
      </c>
      <c r="D1555" t="s">
        <v>70</v>
      </c>
      <c r="E1555">
        <v>4</v>
      </c>
      <c r="F1555">
        <v>5.5050535297195404</v>
      </c>
      <c r="G1555">
        <v>3.83439220864439</v>
      </c>
      <c r="H1555">
        <v>1.5922411171831401E-7</v>
      </c>
    </row>
    <row r="1556" spans="1:8" x14ac:dyDescent="0.2">
      <c r="A1556">
        <v>2019</v>
      </c>
      <c r="B1556" t="s">
        <v>20</v>
      </c>
      <c r="C1556" t="s">
        <v>5</v>
      </c>
      <c r="D1556" t="s">
        <v>70</v>
      </c>
      <c r="E1556">
        <v>0.1</v>
      </c>
      <c r="F1556">
        <v>0.13762633824298851</v>
      </c>
      <c r="G1556">
        <v>9.5859805216109747E-2</v>
      </c>
      <c r="H1556">
        <v>3.9806027929578518E-9</v>
      </c>
    </row>
    <row r="1557" spans="1:8" x14ac:dyDescent="0.2">
      <c r="A1557">
        <v>2019</v>
      </c>
      <c r="B1557" t="s">
        <v>21</v>
      </c>
      <c r="C1557" t="s">
        <v>5</v>
      </c>
      <c r="D1557" t="s">
        <v>70</v>
      </c>
      <c r="E1557">
        <v>0.5</v>
      </c>
      <c r="F1557">
        <v>0.68813169121494244</v>
      </c>
      <c r="G1557">
        <v>0.4792990260805487</v>
      </c>
      <c r="H1557">
        <v>1.9903013964789251E-8</v>
      </c>
    </row>
    <row r="1558" spans="1:8" x14ac:dyDescent="0.2">
      <c r="A1558">
        <v>2019</v>
      </c>
      <c r="B1558" t="s">
        <v>22</v>
      </c>
      <c r="C1558" t="s">
        <v>5</v>
      </c>
      <c r="D1558" t="s">
        <v>70</v>
      </c>
      <c r="E1558">
        <v>1</v>
      </c>
      <c r="F1558">
        <v>1.3762633824298851</v>
      </c>
      <c r="G1558">
        <v>0.95859805216109739</v>
      </c>
      <c r="H1558">
        <v>3.9806027929578509E-8</v>
      </c>
    </row>
    <row r="1559" spans="1:8" x14ac:dyDescent="0.2">
      <c r="A1559">
        <v>2019</v>
      </c>
      <c r="B1559" t="s">
        <v>23</v>
      </c>
      <c r="C1559" t="s">
        <v>5</v>
      </c>
      <c r="D1559" t="s">
        <v>70</v>
      </c>
      <c r="E1559">
        <v>0.4</v>
      </c>
      <c r="F1559">
        <v>0.55050535297195391</v>
      </c>
      <c r="G1559">
        <v>0.38343922086443899</v>
      </c>
      <c r="H1559">
        <v>1.592241117183141E-8</v>
      </c>
    </row>
    <row r="1560" spans="1:8" x14ac:dyDescent="0.2">
      <c r="A1560">
        <v>2019</v>
      </c>
      <c r="B1560" t="s">
        <v>24</v>
      </c>
      <c r="C1560" t="s">
        <v>5</v>
      </c>
      <c r="D1560" t="s">
        <v>70</v>
      </c>
      <c r="E1560">
        <v>0.2</v>
      </c>
      <c r="F1560">
        <v>0.27525267648597701</v>
      </c>
      <c r="G1560">
        <v>0.19171961043221949</v>
      </c>
      <c r="H1560">
        <v>7.9612055859157036E-9</v>
      </c>
    </row>
    <row r="1561" spans="1:8" x14ac:dyDescent="0.2">
      <c r="A1561">
        <v>2019</v>
      </c>
      <c r="B1561" t="s">
        <v>25</v>
      </c>
      <c r="C1561" t="s">
        <v>5</v>
      </c>
      <c r="D1561" t="s">
        <v>70</v>
      </c>
      <c r="E1561">
        <v>0.7</v>
      </c>
      <c r="F1561">
        <v>0.96338436770091929</v>
      </c>
      <c r="G1561">
        <v>0.67101863651276816</v>
      </c>
      <c r="H1561">
        <v>2.786421955070496E-8</v>
      </c>
    </row>
    <row r="1562" spans="1:8" x14ac:dyDescent="0.2">
      <c r="A1562">
        <v>2019</v>
      </c>
      <c r="B1562" t="s">
        <v>4</v>
      </c>
      <c r="C1562" t="s">
        <v>5</v>
      </c>
      <c r="D1562" t="s">
        <v>68</v>
      </c>
      <c r="E1562">
        <v>32</v>
      </c>
      <c r="F1562">
        <v>44.040428237756323</v>
      </c>
      <c r="G1562">
        <v>30.67513766915512</v>
      </c>
      <c r="H1562">
        <v>1.2737928937465121E-6</v>
      </c>
    </row>
    <row r="1563" spans="1:8" x14ac:dyDescent="0.2">
      <c r="A1563">
        <v>2019</v>
      </c>
      <c r="B1563" t="s">
        <v>7</v>
      </c>
      <c r="C1563" t="s">
        <v>5</v>
      </c>
      <c r="D1563" t="s">
        <v>68</v>
      </c>
      <c r="E1563">
        <v>171</v>
      </c>
      <c r="F1563">
        <v>235.34103839551031</v>
      </c>
      <c r="G1563">
        <v>163.92026691954769</v>
      </c>
      <c r="H1563">
        <v>6.8068307759579258E-6</v>
      </c>
    </row>
    <row r="1564" spans="1:8" x14ac:dyDescent="0.2">
      <c r="A1564">
        <v>2019</v>
      </c>
      <c r="B1564" t="s">
        <v>8</v>
      </c>
      <c r="C1564" t="s">
        <v>5</v>
      </c>
      <c r="D1564" t="s">
        <v>68</v>
      </c>
      <c r="E1564">
        <v>23</v>
      </c>
      <c r="F1564">
        <v>31.654057795887351</v>
      </c>
      <c r="G1564">
        <v>22.047755199705239</v>
      </c>
      <c r="H1564">
        <v>9.1553864238030578E-7</v>
      </c>
    </row>
    <row r="1565" spans="1:8" x14ac:dyDescent="0.2">
      <c r="A1565">
        <v>2019</v>
      </c>
      <c r="B1565" t="s">
        <v>9</v>
      </c>
      <c r="C1565" t="s">
        <v>5</v>
      </c>
      <c r="D1565" t="s">
        <v>68</v>
      </c>
      <c r="E1565">
        <v>944</v>
      </c>
      <c r="F1565">
        <v>1299.192633013811</v>
      </c>
      <c r="G1565">
        <v>904.91656124007602</v>
      </c>
      <c r="H1565">
        <v>3.7576890365522122E-5</v>
      </c>
    </row>
    <row r="1566" spans="1:8" x14ac:dyDescent="0.2">
      <c r="A1566">
        <v>2019</v>
      </c>
      <c r="B1566" t="s">
        <v>10</v>
      </c>
      <c r="C1566" t="s">
        <v>5</v>
      </c>
      <c r="D1566" t="s">
        <v>68</v>
      </c>
      <c r="E1566">
        <v>1872</v>
      </c>
      <c r="F1566">
        <v>2576.3650519087441</v>
      </c>
      <c r="G1566">
        <v>1794.4955536455741</v>
      </c>
      <c r="H1566">
        <v>7.4516884284170969E-5</v>
      </c>
    </row>
    <row r="1567" spans="1:8" x14ac:dyDescent="0.2">
      <c r="A1567">
        <v>2019</v>
      </c>
      <c r="B1567" t="s">
        <v>11</v>
      </c>
      <c r="C1567" t="s">
        <v>5</v>
      </c>
      <c r="D1567" t="s">
        <v>68</v>
      </c>
      <c r="E1567">
        <v>1607</v>
      </c>
      <c r="F1567">
        <v>2211.655255564825</v>
      </c>
      <c r="G1567">
        <v>1540.467069822884</v>
      </c>
      <c r="H1567">
        <v>6.396828688283267E-5</v>
      </c>
    </row>
    <row r="1568" spans="1:8" x14ac:dyDescent="0.2">
      <c r="A1568">
        <v>2019</v>
      </c>
      <c r="B1568" t="s">
        <v>12</v>
      </c>
      <c r="C1568" t="s">
        <v>5</v>
      </c>
      <c r="D1568" t="s">
        <v>68</v>
      </c>
      <c r="E1568">
        <v>1777</v>
      </c>
      <c r="F1568">
        <v>2445.6200305779048</v>
      </c>
      <c r="G1568">
        <v>1703.4287386902699</v>
      </c>
      <c r="H1568">
        <v>7.0735311630861015E-5</v>
      </c>
    </row>
    <row r="1569" spans="1:8" x14ac:dyDescent="0.2">
      <c r="A1569">
        <v>2019</v>
      </c>
      <c r="B1569" t="s">
        <v>13</v>
      </c>
      <c r="C1569" t="s">
        <v>5</v>
      </c>
      <c r="D1569" t="s">
        <v>68</v>
      </c>
      <c r="E1569">
        <v>743</v>
      </c>
      <c r="F1569">
        <v>1022.563693145404</v>
      </c>
      <c r="G1569">
        <v>712.23835275569536</v>
      </c>
      <c r="H1569">
        <v>2.957587875167683E-5</v>
      </c>
    </row>
    <row r="1570" spans="1:8" x14ac:dyDescent="0.2">
      <c r="A1570">
        <v>2019</v>
      </c>
      <c r="B1570" t="s">
        <v>14</v>
      </c>
      <c r="C1570" t="s">
        <v>5</v>
      </c>
      <c r="D1570" t="s">
        <v>68</v>
      </c>
      <c r="E1570">
        <v>196</v>
      </c>
      <c r="F1570">
        <v>269.74762295625737</v>
      </c>
      <c r="G1570">
        <v>187.88521822357509</v>
      </c>
      <c r="H1570">
        <v>7.8019814741973878E-6</v>
      </c>
    </row>
    <row r="1571" spans="1:8" x14ac:dyDescent="0.2">
      <c r="A1571">
        <v>2019</v>
      </c>
      <c r="B1571" t="s">
        <v>15</v>
      </c>
      <c r="C1571" t="s">
        <v>5</v>
      </c>
      <c r="D1571" t="s">
        <v>68</v>
      </c>
      <c r="E1571">
        <v>3236</v>
      </c>
      <c r="F1571">
        <v>4453.5883055431068</v>
      </c>
      <c r="G1571">
        <v>3102.0232967933111</v>
      </c>
      <c r="H1571">
        <v>1.2881230638011609E-4</v>
      </c>
    </row>
    <row r="1572" spans="1:8" x14ac:dyDescent="0.2">
      <c r="A1572">
        <v>2019</v>
      </c>
      <c r="B1572" t="s">
        <v>16</v>
      </c>
      <c r="C1572" t="s">
        <v>5</v>
      </c>
      <c r="D1572" t="s">
        <v>68</v>
      </c>
      <c r="E1572">
        <v>4107</v>
      </c>
      <c r="F1572">
        <v>5652.3137116395365</v>
      </c>
      <c r="G1572">
        <v>3936.9622002256269</v>
      </c>
      <c r="H1572">
        <v>1.6348335670677891E-4</v>
      </c>
    </row>
    <row r="1573" spans="1:8" x14ac:dyDescent="0.2">
      <c r="A1573">
        <v>2019</v>
      </c>
      <c r="B1573" t="s">
        <v>17</v>
      </c>
      <c r="C1573" t="s">
        <v>5</v>
      </c>
      <c r="D1573" t="s">
        <v>68</v>
      </c>
      <c r="E1573">
        <v>643</v>
      </c>
      <c r="F1573">
        <v>884.9373549024159</v>
      </c>
      <c r="G1573">
        <v>616.37854753958572</v>
      </c>
      <c r="H1573">
        <v>2.5595275958718988E-5</v>
      </c>
    </row>
    <row r="1574" spans="1:8" x14ac:dyDescent="0.2">
      <c r="A1574">
        <v>2019</v>
      </c>
      <c r="B1574" t="s">
        <v>18</v>
      </c>
      <c r="C1574" t="s">
        <v>5</v>
      </c>
      <c r="D1574" t="s">
        <v>68</v>
      </c>
      <c r="E1574">
        <v>19</v>
      </c>
      <c r="F1574">
        <v>26.149004266167811</v>
      </c>
      <c r="G1574">
        <v>18.213362991060851</v>
      </c>
      <c r="H1574">
        <v>7.5631453066199177E-7</v>
      </c>
    </row>
    <row r="1575" spans="1:8" x14ac:dyDescent="0.2">
      <c r="A1575">
        <v>2019</v>
      </c>
      <c r="B1575" t="s">
        <v>19</v>
      </c>
      <c r="C1575" t="s">
        <v>5</v>
      </c>
      <c r="D1575" t="s">
        <v>68</v>
      </c>
      <c r="E1575">
        <v>1331</v>
      </c>
      <c r="F1575">
        <v>1831.806562014177</v>
      </c>
      <c r="G1575">
        <v>1275.894007426421</v>
      </c>
      <c r="H1575">
        <v>5.2981823174268997E-5</v>
      </c>
    </row>
    <row r="1576" spans="1:8" x14ac:dyDescent="0.2">
      <c r="A1576">
        <v>2019</v>
      </c>
      <c r="B1576" t="s">
        <v>20</v>
      </c>
      <c r="C1576" t="s">
        <v>5</v>
      </c>
      <c r="D1576" t="s">
        <v>68</v>
      </c>
      <c r="E1576">
        <v>45</v>
      </c>
      <c r="F1576">
        <v>61.931852209344818</v>
      </c>
      <c r="G1576">
        <v>43.136912347249392</v>
      </c>
      <c r="H1576">
        <v>1.7912712568310329E-6</v>
      </c>
    </row>
    <row r="1577" spans="1:8" x14ac:dyDescent="0.2">
      <c r="A1577">
        <v>2019</v>
      </c>
      <c r="B1577" t="s">
        <v>21</v>
      </c>
      <c r="C1577" t="s">
        <v>5</v>
      </c>
      <c r="D1577" t="s">
        <v>68</v>
      </c>
      <c r="E1577">
        <v>61</v>
      </c>
      <c r="F1577">
        <v>83.952066328222969</v>
      </c>
      <c r="G1577">
        <v>58.474481181826953</v>
      </c>
      <c r="H1577">
        <v>2.428167703704289E-6</v>
      </c>
    </row>
    <row r="1578" spans="1:8" x14ac:dyDescent="0.2">
      <c r="A1578">
        <v>2019</v>
      </c>
      <c r="B1578" t="s">
        <v>22</v>
      </c>
      <c r="C1578" t="s">
        <v>5</v>
      </c>
      <c r="D1578" t="s">
        <v>68</v>
      </c>
      <c r="E1578">
        <v>31</v>
      </c>
      <c r="F1578">
        <v>42.664164855326433</v>
      </c>
      <c r="G1578">
        <v>29.716539616994019</v>
      </c>
      <c r="H1578">
        <v>1.2339868658169339E-6</v>
      </c>
    </row>
    <row r="1579" spans="1:8" x14ac:dyDescent="0.2">
      <c r="A1579">
        <v>2019</v>
      </c>
      <c r="B1579" t="s">
        <v>23</v>
      </c>
      <c r="C1579" t="s">
        <v>5</v>
      </c>
      <c r="D1579" t="s">
        <v>68</v>
      </c>
      <c r="E1579">
        <v>86</v>
      </c>
      <c r="F1579">
        <v>118.3586508889701</v>
      </c>
      <c r="G1579">
        <v>82.439432485854383</v>
      </c>
      <c r="H1579">
        <v>3.4233184019437519E-6</v>
      </c>
    </row>
    <row r="1580" spans="1:8" x14ac:dyDescent="0.2">
      <c r="A1580">
        <v>2019</v>
      </c>
      <c r="B1580" t="s">
        <v>24</v>
      </c>
      <c r="C1580" t="s">
        <v>5</v>
      </c>
      <c r="D1580" t="s">
        <v>68</v>
      </c>
      <c r="E1580">
        <v>173</v>
      </c>
      <c r="F1580">
        <v>238.09356516036999</v>
      </c>
      <c r="G1580">
        <v>165.83746302386979</v>
      </c>
      <c r="H1580">
        <v>6.8864428318170826E-6</v>
      </c>
    </row>
    <row r="1581" spans="1:8" x14ac:dyDescent="0.2">
      <c r="A1581">
        <v>2019</v>
      </c>
      <c r="B1581" t="s">
        <v>25</v>
      </c>
      <c r="C1581" t="s">
        <v>5</v>
      </c>
      <c r="D1581" t="s">
        <v>68</v>
      </c>
      <c r="E1581">
        <v>137</v>
      </c>
      <c r="F1581">
        <v>188.5480833928942</v>
      </c>
      <c r="G1581">
        <v>131.32793314607031</v>
      </c>
      <c r="H1581">
        <v>5.4534258263522561E-6</v>
      </c>
    </row>
    <row r="1582" spans="1:8" x14ac:dyDescent="0.2">
      <c r="A1582">
        <v>2019</v>
      </c>
      <c r="B1582" t="s">
        <v>4</v>
      </c>
      <c r="C1582" t="s">
        <v>5</v>
      </c>
      <c r="D1582" t="s">
        <v>26</v>
      </c>
      <c r="E1582">
        <v>23</v>
      </c>
      <c r="F1582">
        <v>31.654057795887351</v>
      </c>
      <c r="G1582">
        <v>22.047755199705239</v>
      </c>
      <c r="H1582">
        <v>9.1553864238030578E-7</v>
      </c>
    </row>
    <row r="1583" spans="1:8" x14ac:dyDescent="0.2">
      <c r="A1583">
        <v>2019</v>
      </c>
      <c r="B1583" t="s">
        <v>7</v>
      </c>
      <c r="C1583" t="s">
        <v>5</v>
      </c>
      <c r="D1583" t="s">
        <v>26</v>
      </c>
      <c r="E1583">
        <v>61</v>
      </c>
      <c r="F1583">
        <v>83.952066328222969</v>
      </c>
      <c r="G1583">
        <v>58.474481181826953</v>
      </c>
      <c r="H1583">
        <v>2.428167703704289E-6</v>
      </c>
    </row>
    <row r="1584" spans="1:8" x14ac:dyDescent="0.2">
      <c r="A1584">
        <v>2019</v>
      </c>
      <c r="B1584" t="s">
        <v>8</v>
      </c>
      <c r="C1584" t="s">
        <v>5</v>
      </c>
      <c r="D1584" t="s">
        <v>26</v>
      </c>
      <c r="E1584">
        <v>25</v>
      </c>
      <c r="F1584">
        <v>34.406584560747113</v>
      </c>
      <c r="G1584">
        <v>23.96495130402743</v>
      </c>
      <c r="H1584">
        <v>9.9515069823946268E-7</v>
      </c>
    </row>
    <row r="1585" spans="1:8" x14ac:dyDescent="0.2">
      <c r="A1585">
        <v>2019</v>
      </c>
      <c r="B1585" t="s">
        <v>9</v>
      </c>
      <c r="C1585" t="s">
        <v>5</v>
      </c>
      <c r="D1585" t="s">
        <v>26</v>
      </c>
      <c r="E1585">
        <v>70</v>
      </c>
      <c r="F1585">
        <v>96.338436770091931</v>
      </c>
      <c r="G1585">
        <v>67.101863651276815</v>
      </c>
      <c r="H1585">
        <v>2.7864219550704958E-6</v>
      </c>
    </row>
    <row r="1586" spans="1:8" x14ac:dyDescent="0.2">
      <c r="A1586">
        <v>2019</v>
      </c>
      <c r="B1586" t="s">
        <v>10</v>
      </c>
      <c r="C1586" t="s">
        <v>5</v>
      </c>
      <c r="D1586" t="s">
        <v>26</v>
      </c>
      <c r="E1586">
        <v>638</v>
      </c>
      <c r="F1586">
        <v>878.05603799026653</v>
      </c>
      <c r="G1586">
        <v>611.58555727878024</v>
      </c>
      <c r="H1586">
        <v>2.5396245819071091E-5</v>
      </c>
    </row>
    <row r="1587" spans="1:8" x14ac:dyDescent="0.2">
      <c r="A1587">
        <v>2019</v>
      </c>
      <c r="B1587" t="s">
        <v>11</v>
      </c>
      <c r="C1587" t="s">
        <v>5</v>
      </c>
      <c r="D1587" t="s">
        <v>26</v>
      </c>
      <c r="E1587">
        <v>368</v>
      </c>
      <c r="F1587">
        <v>506.46492473419761</v>
      </c>
      <c r="G1587">
        <v>352.76408319528377</v>
      </c>
      <c r="H1587">
        <v>1.4648618278084891E-5</v>
      </c>
    </row>
    <row r="1588" spans="1:8" x14ac:dyDescent="0.2">
      <c r="A1588">
        <v>2019</v>
      </c>
      <c r="B1588" t="s">
        <v>12</v>
      </c>
      <c r="C1588" t="s">
        <v>5</v>
      </c>
      <c r="D1588" t="s">
        <v>26</v>
      </c>
      <c r="E1588">
        <v>501</v>
      </c>
      <c r="F1588">
        <v>689.50795459737219</v>
      </c>
      <c r="G1588">
        <v>480.25762413270979</v>
      </c>
      <c r="H1588">
        <v>1.994281999271883E-5</v>
      </c>
    </row>
    <row r="1589" spans="1:8" x14ac:dyDescent="0.2">
      <c r="A1589">
        <v>2019</v>
      </c>
      <c r="B1589" t="s">
        <v>13</v>
      </c>
      <c r="C1589" t="s">
        <v>5</v>
      </c>
      <c r="D1589" t="s">
        <v>26</v>
      </c>
      <c r="E1589">
        <v>57</v>
      </c>
      <c r="F1589">
        <v>78.447012798503422</v>
      </c>
      <c r="G1589">
        <v>54.640088973182557</v>
      </c>
      <c r="H1589">
        <v>2.268943591985975E-6</v>
      </c>
    </row>
    <row r="1590" spans="1:8" x14ac:dyDescent="0.2">
      <c r="A1590">
        <v>2019</v>
      </c>
      <c r="B1590" t="s">
        <v>14</v>
      </c>
      <c r="C1590" t="s">
        <v>5</v>
      </c>
      <c r="D1590" t="s">
        <v>26</v>
      </c>
      <c r="E1590">
        <v>161</v>
      </c>
      <c r="F1590">
        <v>221.57840457121139</v>
      </c>
      <c r="G1590">
        <v>154.33428639793669</v>
      </c>
      <c r="H1590">
        <v>6.408770496662141E-6</v>
      </c>
    </row>
    <row r="1591" spans="1:8" x14ac:dyDescent="0.2">
      <c r="A1591">
        <v>2019</v>
      </c>
      <c r="B1591" t="s">
        <v>15</v>
      </c>
      <c r="C1591" t="s">
        <v>5</v>
      </c>
      <c r="D1591" t="s">
        <v>26</v>
      </c>
      <c r="E1591">
        <v>391</v>
      </c>
      <c r="F1591">
        <v>538.11898253008485</v>
      </c>
      <c r="G1591">
        <v>374.81183839498908</v>
      </c>
      <c r="H1591">
        <v>1.55641569204652E-5</v>
      </c>
    </row>
    <row r="1592" spans="1:8" x14ac:dyDescent="0.2">
      <c r="A1592">
        <v>2019</v>
      </c>
      <c r="B1592" t="s">
        <v>16</v>
      </c>
      <c r="C1592" t="s">
        <v>5</v>
      </c>
      <c r="D1592" t="s">
        <v>26</v>
      </c>
      <c r="E1592">
        <v>85</v>
      </c>
      <c r="F1592">
        <v>116.98238750654021</v>
      </c>
      <c r="G1592">
        <v>81.480834433693289</v>
      </c>
      <c r="H1592">
        <v>3.3835123740141739E-6</v>
      </c>
    </row>
    <row r="1593" spans="1:8" x14ac:dyDescent="0.2">
      <c r="A1593">
        <v>2019</v>
      </c>
      <c r="B1593" t="s">
        <v>17</v>
      </c>
      <c r="C1593" t="s">
        <v>5</v>
      </c>
      <c r="D1593" t="s">
        <v>26</v>
      </c>
      <c r="E1593">
        <v>89</v>
      </c>
      <c r="F1593">
        <v>122.4874410362598</v>
      </c>
      <c r="G1593">
        <v>85.315226642337677</v>
      </c>
      <c r="H1593">
        <v>3.5427364857324879E-6</v>
      </c>
    </row>
    <row r="1594" spans="1:8" x14ac:dyDescent="0.2">
      <c r="A1594">
        <v>2019</v>
      </c>
      <c r="B1594" t="s">
        <v>18</v>
      </c>
      <c r="C1594" t="s">
        <v>5</v>
      </c>
      <c r="D1594" t="s">
        <v>26</v>
      </c>
      <c r="E1594">
        <v>42</v>
      </c>
      <c r="F1594">
        <v>57.803062062055147</v>
      </c>
      <c r="G1594">
        <v>40.261118190766091</v>
      </c>
      <c r="H1594">
        <v>1.671853173042298E-6</v>
      </c>
    </row>
    <row r="1595" spans="1:8" x14ac:dyDescent="0.2">
      <c r="A1595">
        <v>2019</v>
      </c>
      <c r="B1595" t="s">
        <v>19</v>
      </c>
      <c r="C1595" t="s">
        <v>5</v>
      </c>
      <c r="D1595" t="s">
        <v>26</v>
      </c>
      <c r="E1595">
        <v>206</v>
      </c>
      <c r="F1595">
        <v>283.51025678055618</v>
      </c>
      <c r="G1595">
        <v>197.47119874518609</v>
      </c>
      <c r="H1595">
        <v>8.2000417534931726E-6</v>
      </c>
    </row>
    <row r="1596" spans="1:8" x14ac:dyDescent="0.2">
      <c r="A1596">
        <v>2019</v>
      </c>
      <c r="B1596" t="s">
        <v>20</v>
      </c>
      <c r="C1596" t="s">
        <v>5</v>
      </c>
      <c r="D1596" t="s">
        <v>26</v>
      </c>
      <c r="E1596">
        <v>8</v>
      </c>
      <c r="F1596">
        <v>11.010107059439081</v>
      </c>
      <c r="G1596">
        <v>7.6687844172887791</v>
      </c>
      <c r="H1596">
        <v>3.1844822343662808E-7</v>
      </c>
    </row>
    <row r="1597" spans="1:8" x14ac:dyDescent="0.2">
      <c r="A1597">
        <v>2019</v>
      </c>
      <c r="B1597" t="s">
        <v>21</v>
      </c>
      <c r="C1597" t="s">
        <v>5</v>
      </c>
      <c r="D1597" t="s">
        <v>26</v>
      </c>
      <c r="E1597">
        <v>47</v>
      </c>
      <c r="F1597">
        <v>64.684378974204577</v>
      </c>
      <c r="G1597">
        <v>45.05410845157158</v>
      </c>
      <c r="H1597">
        <v>1.87088331269019E-6</v>
      </c>
    </row>
    <row r="1598" spans="1:8" x14ac:dyDescent="0.2">
      <c r="A1598">
        <v>2019</v>
      </c>
      <c r="B1598" t="s">
        <v>22</v>
      </c>
      <c r="C1598" t="s">
        <v>5</v>
      </c>
      <c r="D1598" t="s">
        <v>26</v>
      </c>
      <c r="E1598">
        <v>13</v>
      </c>
      <c r="F1598">
        <v>17.891423971588502</v>
      </c>
      <c r="G1598">
        <v>12.461774678094271</v>
      </c>
      <c r="H1598">
        <v>5.1747836308452064E-7</v>
      </c>
    </row>
    <row r="1599" spans="1:8" x14ac:dyDescent="0.2">
      <c r="A1599">
        <v>2019</v>
      </c>
      <c r="B1599" t="s">
        <v>23</v>
      </c>
      <c r="C1599" t="s">
        <v>5</v>
      </c>
      <c r="D1599" t="s">
        <v>26</v>
      </c>
      <c r="E1599">
        <v>32</v>
      </c>
      <c r="F1599">
        <v>44.040428237756323</v>
      </c>
      <c r="G1599">
        <v>30.67513766915512</v>
      </c>
      <c r="H1599">
        <v>1.2737928937465121E-6</v>
      </c>
    </row>
    <row r="1600" spans="1:8" x14ac:dyDescent="0.2">
      <c r="A1600">
        <v>2019</v>
      </c>
      <c r="B1600" t="s">
        <v>24</v>
      </c>
      <c r="C1600" t="s">
        <v>5</v>
      </c>
      <c r="D1600" t="s">
        <v>26</v>
      </c>
      <c r="E1600">
        <v>16</v>
      </c>
      <c r="F1600">
        <v>22.020214118878162</v>
      </c>
      <c r="G1600">
        <v>15.33756883457756</v>
      </c>
      <c r="H1600">
        <v>6.3689644687325615E-7</v>
      </c>
    </row>
    <row r="1601" spans="1:8" x14ac:dyDescent="0.2">
      <c r="A1601">
        <v>2019</v>
      </c>
      <c r="B1601" t="s">
        <v>25</v>
      </c>
      <c r="C1601" t="s">
        <v>5</v>
      </c>
      <c r="D1601" t="s">
        <v>26</v>
      </c>
      <c r="E1601">
        <v>53</v>
      </c>
      <c r="F1601">
        <v>72.94195926878389</v>
      </c>
      <c r="G1601">
        <v>50.805696764538169</v>
      </c>
      <c r="H1601">
        <v>2.109719480267661E-6</v>
      </c>
    </row>
    <row r="1602" spans="1:8" x14ac:dyDescent="0.2">
      <c r="A1602">
        <v>2019</v>
      </c>
      <c r="B1602" t="s">
        <v>4</v>
      </c>
      <c r="C1602" t="s">
        <v>5</v>
      </c>
      <c r="D1602" t="s">
        <v>63</v>
      </c>
      <c r="E1602">
        <v>0.9</v>
      </c>
      <c r="F1602">
        <v>1.2386370441868959</v>
      </c>
      <c r="G1602">
        <v>0.8627382469449878</v>
      </c>
      <c r="H1602">
        <v>3.5825425136620668E-8</v>
      </c>
    </row>
    <row r="1603" spans="1:8" x14ac:dyDescent="0.2">
      <c r="A1603">
        <v>2019</v>
      </c>
      <c r="B1603" t="s">
        <v>7</v>
      </c>
      <c r="C1603" t="s">
        <v>5</v>
      </c>
      <c r="D1603" t="s">
        <v>63</v>
      </c>
      <c r="E1603">
        <v>2</v>
      </c>
      <c r="F1603">
        <v>2.7525267648597702</v>
      </c>
      <c r="G1603">
        <v>1.917196104322195</v>
      </c>
      <c r="H1603">
        <v>7.9612055859157019E-8</v>
      </c>
    </row>
    <row r="1604" spans="1:8" x14ac:dyDescent="0.2">
      <c r="A1604">
        <v>2019</v>
      </c>
      <c r="B1604" t="s">
        <v>8</v>
      </c>
      <c r="C1604" t="s">
        <v>5</v>
      </c>
      <c r="D1604" t="s">
        <v>63</v>
      </c>
      <c r="E1604">
        <v>1</v>
      </c>
      <c r="F1604">
        <v>1.3762633824298851</v>
      </c>
      <c r="G1604">
        <v>0.95859805216109739</v>
      </c>
      <c r="H1604">
        <v>3.9806027929578509E-8</v>
      </c>
    </row>
    <row r="1605" spans="1:8" x14ac:dyDescent="0.2">
      <c r="A1605">
        <v>2019</v>
      </c>
      <c r="B1605" t="s">
        <v>9</v>
      </c>
      <c r="C1605" t="s">
        <v>5</v>
      </c>
      <c r="D1605" t="s">
        <v>63</v>
      </c>
      <c r="E1605">
        <v>26</v>
      </c>
      <c r="F1605">
        <v>35.782847943177003</v>
      </c>
      <c r="G1605">
        <v>24.923549356188531</v>
      </c>
      <c r="H1605">
        <v>1.0349567261690411E-6</v>
      </c>
    </row>
    <row r="1606" spans="1:8" x14ac:dyDescent="0.2">
      <c r="A1606">
        <v>2019</v>
      </c>
      <c r="B1606" t="s">
        <v>10</v>
      </c>
      <c r="C1606" t="s">
        <v>5</v>
      </c>
      <c r="D1606" t="s">
        <v>63</v>
      </c>
      <c r="E1606">
        <v>178</v>
      </c>
      <c r="F1606">
        <v>244.97488207251951</v>
      </c>
      <c r="G1606">
        <v>170.63045328467541</v>
      </c>
      <c r="H1606">
        <v>7.0854729714649758E-6</v>
      </c>
    </row>
    <row r="1607" spans="1:8" x14ac:dyDescent="0.2">
      <c r="A1607">
        <v>2019</v>
      </c>
      <c r="B1607" t="s">
        <v>11</v>
      </c>
      <c r="C1607" t="s">
        <v>5</v>
      </c>
      <c r="D1607" t="s">
        <v>63</v>
      </c>
      <c r="E1607">
        <v>104</v>
      </c>
      <c r="F1607">
        <v>143.13139177270801</v>
      </c>
      <c r="G1607">
        <v>99.694197424754122</v>
      </c>
      <c r="H1607">
        <v>4.1398269046761651E-6</v>
      </c>
    </row>
    <row r="1608" spans="1:8" x14ac:dyDescent="0.2">
      <c r="A1608">
        <v>2019</v>
      </c>
      <c r="B1608" t="s">
        <v>12</v>
      </c>
      <c r="C1608" t="s">
        <v>5</v>
      </c>
      <c r="D1608" t="s">
        <v>63</v>
      </c>
      <c r="E1608">
        <v>45</v>
      </c>
      <c r="F1608">
        <v>61.931852209344818</v>
      </c>
      <c r="G1608">
        <v>43.136912347249392</v>
      </c>
      <c r="H1608">
        <v>1.7912712568310329E-6</v>
      </c>
    </row>
    <row r="1609" spans="1:8" x14ac:dyDescent="0.2">
      <c r="A1609">
        <v>2019</v>
      </c>
      <c r="B1609" t="s">
        <v>13</v>
      </c>
      <c r="C1609" t="s">
        <v>5</v>
      </c>
      <c r="D1609" t="s">
        <v>63</v>
      </c>
      <c r="E1609">
        <v>40</v>
      </c>
      <c r="F1609">
        <v>55.050535297195388</v>
      </c>
      <c r="G1609">
        <v>38.343922086443897</v>
      </c>
      <c r="H1609">
        <v>1.592241117183141E-6</v>
      </c>
    </row>
    <row r="1610" spans="1:8" x14ac:dyDescent="0.2">
      <c r="A1610">
        <v>2019</v>
      </c>
      <c r="B1610" t="s">
        <v>14</v>
      </c>
      <c r="C1610" t="s">
        <v>5</v>
      </c>
      <c r="D1610" t="s">
        <v>63</v>
      </c>
      <c r="E1610">
        <v>11</v>
      </c>
      <c r="F1610">
        <v>15.13889720672873</v>
      </c>
      <c r="G1610">
        <v>10.544578573772069</v>
      </c>
      <c r="H1610">
        <v>4.3786630722536358E-7</v>
      </c>
    </row>
    <row r="1611" spans="1:8" x14ac:dyDescent="0.2">
      <c r="A1611">
        <v>2019</v>
      </c>
      <c r="B1611" t="s">
        <v>15</v>
      </c>
      <c r="C1611" t="s">
        <v>5</v>
      </c>
      <c r="D1611" t="s">
        <v>63</v>
      </c>
      <c r="E1611">
        <v>17</v>
      </c>
      <c r="F1611">
        <v>23.396477501308041</v>
      </c>
      <c r="G1611">
        <v>16.296166886738661</v>
      </c>
      <c r="H1611">
        <v>6.7670247480283476E-7</v>
      </c>
    </row>
    <row r="1612" spans="1:8" x14ac:dyDescent="0.2">
      <c r="A1612">
        <v>2019</v>
      </c>
      <c r="B1612" t="s">
        <v>16</v>
      </c>
      <c r="C1612" t="s">
        <v>5</v>
      </c>
      <c r="D1612" t="s">
        <v>63</v>
      </c>
      <c r="E1612">
        <v>67</v>
      </c>
      <c r="F1612">
        <v>92.209646622802282</v>
      </c>
      <c r="G1612">
        <v>64.226069494793521</v>
      </c>
      <c r="H1612">
        <v>2.6670038712817598E-6</v>
      </c>
    </row>
    <row r="1613" spans="1:8" x14ac:dyDescent="0.2">
      <c r="A1613">
        <v>2019</v>
      </c>
      <c r="B1613" t="s">
        <v>17</v>
      </c>
      <c r="C1613" t="s">
        <v>5</v>
      </c>
      <c r="D1613" t="s">
        <v>63</v>
      </c>
      <c r="E1613">
        <v>87</v>
      </c>
      <c r="F1613">
        <v>119.7349142714</v>
      </c>
      <c r="G1613">
        <v>83.398030538015476</v>
      </c>
      <c r="H1613">
        <v>3.4631244298733311E-6</v>
      </c>
    </row>
    <row r="1614" spans="1:8" x14ac:dyDescent="0.2">
      <c r="A1614">
        <v>2019</v>
      </c>
      <c r="B1614" t="s">
        <v>18</v>
      </c>
      <c r="C1614" t="s">
        <v>5</v>
      </c>
      <c r="D1614" t="s">
        <v>63</v>
      </c>
      <c r="E1614">
        <v>3</v>
      </c>
      <c r="F1614">
        <v>4.1287901472896547</v>
      </c>
      <c r="G1614">
        <v>2.8757941564832921</v>
      </c>
      <c r="H1614">
        <v>1.1941808378873551E-7</v>
      </c>
    </row>
    <row r="1615" spans="1:8" x14ac:dyDescent="0.2">
      <c r="A1615">
        <v>2019</v>
      </c>
      <c r="B1615" t="s">
        <v>19</v>
      </c>
      <c r="C1615" t="s">
        <v>5</v>
      </c>
      <c r="D1615" t="s">
        <v>63</v>
      </c>
      <c r="E1615">
        <v>80</v>
      </c>
      <c r="F1615">
        <v>110.10107059439081</v>
      </c>
      <c r="G1615">
        <v>76.687844172887793</v>
      </c>
      <c r="H1615">
        <v>3.1844822343662811E-6</v>
      </c>
    </row>
    <row r="1616" spans="1:8" x14ac:dyDescent="0.2">
      <c r="A1616">
        <v>2019</v>
      </c>
      <c r="B1616" t="s">
        <v>20</v>
      </c>
      <c r="C1616" t="s">
        <v>5</v>
      </c>
      <c r="D1616" t="s">
        <v>63</v>
      </c>
      <c r="E1616">
        <v>1</v>
      </c>
      <c r="F1616">
        <v>1.3762633824298851</v>
      </c>
      <c r="G1616">
        <v>0.95859805216109739</v>
      </c>
      <c r="H1616">
        <v>3.9806027929578509E-8</v>
      </c>
    </row>
    <row r="1617" spans="1:8" x14ac:dyDescent="0.2">
      <c r="A1617">
        <v>2019</v>
      </c>
      <c r="B1617" t="s">
        <v>21</v>
      </c>
      <c r="C1617" t="s">
        <v>5</v>
      </c>
      <c r="D1617" t="s">
        <v>63</v>
      </c>
      <c r="E1617">
        <v>11</v>
      </c>
      <c r="F1617">
        <v>15.13889720672873</v>
      </c>
      <c r="G1617">
        <v>10.544578573772069</v>
      </c>
      <c r="H1617">
        <v>4.3786630722536358E-7</v>
      </c>
    </row>
    <row r="1618" spans="1:8" x14ac:dyDescent="0.2">
      <c r="A1618">
        <v>2019</v>
      </c>
      <c r="B1618" t="s">
        <v>22</v>
      </c>
      <c r="C1618" t="s">
        <v>5</v>
      </c>
      <c r="D1618" t="s">
        <v>63</v>
      </c>
      <c r="E1618">
        <v>0.4</v>
      </c>
      <c r="F1618">
        <v>0.55050535297195391</v>
      </c>
      <c r="G1618">
        <v>0.38343922086443899</v>
      </c>
      <c r="H1618">
        <v>1.592241117183141E-8</v>
      </c>
    </row>
    <row r="1619" spans="1:8" x14ac:dyDescent="0.2">
      <c r="A1619">
        <v>2019</v>
      </c>
      <c r="B1619" t="s">
        <v>23</v>
      </c>
      <c r="C1619" t="s">
        <v>5</v>
      </c>
      <c r="D1619" t="s">
        <v>63</v>
      </c>
      <c r="E1619">
        <v>4</v>
      </c>
      <c r="F1619">
        <v>5.5050535297195404</v>
      </c>
      <c r="G1619">
        <v>3.83439220864439</v>
      </c>
      <c r="H1619">
        <v>1.5922411171831401E-7</v>
      </c>
    </row>
    <row r="1620" spans="1:8" x14ac:dyDescent="0.2">
      <c r="A1620">
        <v>2019</v>
      </c>
      <c r="B1620" t="s">
        <v>24</v>
      </c>
      <c r="C1620" t="s">
        <v>5</v>
      </c>
      <c r="D1620" t="s">
        <v>63</v>
      </c>
      <c r="E1620">
        <v>5</v>
      </c>
      <c r="F1620">
        <v>6.8813169121494244</v>
      </c>
      <c r="G1620">
        <v>4.7929902608054871</v>
      </c>
      <c r="H1620">
        <v>1.9903013964789259E-7</v>
      </c>
    </row>
    <row r="1621" spans="1:8" x14ac:dyDescent="0.2">
      <c r="A1621">
        <v>2019</v>
      </c>
      <c r="B1621" t="s">
        <v>25</v>
      </c>
      <c r="C1621" t="s">
        <v>5</v>
      </c>
      <c r="D1621" t="s">
        <v>63</v>
      </c>
      <c r="E1621">
        <v>11</v>
      </c>
      <c r="F1621">
        <v>15.13889720672873</v>
      </c>
      <c r="G1621">
        <v>10.544578573772069</v>
      </c>
      <c r="H1621">
        <v>4.3786630722536358E-7</v>
      </c>
    </row>
    <row r="1622" spans="1:8" x14ac:dyDescent="0.2">
      <c r="A1622">
        <v>2019</v>
      </c>
      <c r="B1622" t="s">
        <v>4</v>
      </c>
      <c r="C1622" t="s">
        <v>5</v>
      </c>
      <c r="D1622" t="s">
        <v>27</v>
      </c>
      <c r="E1622">
        <v>2</v>
      </c>
      <c r="F1622">
        <v>2.7525267648597702</v>
      </c>
      <c r="G1622">
        <v>1.917196104322195</v>
      </c>
      <c r="H1622">
        <v>7.9612055859157019E-8</v>
      </c>
    </row>
    <row r="1623" spans="1:8" x14ac:dyDescent="0.2">
      <c r="A1623">
        <v>2019</v>
      </c>
      <c r="B1623" t="s">
        <v>7</v>
      </c>
      <c r="C1623" t="s">
        <v>5</v>
      </c>
      <c r="D1623" t="s">
        <v>27</v>
      </c>
      <c r="E1623">
        <v>0.4</v>
      </c>
      <c r="F1623">
        <v>0.55050535297195391</v>
      </c>
      <c r="G1623">
        <v>0.38343922086443899</v>
      </c>
      <c r="H1623">
        <v>1.592241117183141E-8</v>
      </c>
    </row>
    <row r="1624" spans="1:8" x14ac:dyDescent="0.2">
      <c r="A1624">
        <v>2019</v>
      </c>
      <c r="B1624" t="s">
        <v>8</v>
      </c>
      <c r="C1624" t="s">
        <v>5</v>
      </c>
      <c r="D1624" t="s">
        <v>27</v>
      </c>
      <c r="E1624">
        <v>0.1</v>
      </c>
      <c r="F1624">
        <v>0.13762633824298851</v>
      </c>
      <c r="G1624">
        <v>9.5859805216109747E-2</v>
      </c>
      <c r="H1624">
        <v>3.9806027929578518E-9</v>
      </c>
    </row>
    <row r="1625" spans="1:8" x14ac:dyDescent="0.2">
      <c r="A1625">
        <v>2019</v>
      </c>
      <c r="B1625" t="s">
        <v>9</v>
      </c>
      <c r="C1625" t="s">
        <v>5</v>
      </c>
      <c r="D1625" t="s">
        <v>27</v>
      </c>
      <c r="E1625">
        <v>7</v>
      </c>
      <c r="F1625">
        <v>9.6338436770091942</v>
      </c>
      <c r="G1625">
        <v>6.7101863651276821</v>
      </c>
      <c r="H1625">
        <v>2.7864219550704963E-7</v>
      </c>
    </row>
    <row r="1626" spans="1:8" x14ac:dyDescent="0.2">
      <c r="A1626">
        <v>2019</v>
      </c>
      <c r="B1626" t="s">
        <v>10</v>
      </c>
      <c r="C1626" t="s">
        <v>5</v>
      </c>
      <c r="D1626" t="s">
        <v>27</v>
      </c>
      <c r="E1626">
        <v>178</v>
      </c>
      <c r="F1626">
        <v>244.97488207251951</v>
      </c>
      <c r="G1626">
        <v>170.63045328467541</v>
      </c>
      <c r="H1626">
        <v>7.0854729714649758E-6</v>
      </c>
    </row>
    <row r="1627" spans="1:8" x14ac:dyDescent="0.2">
      <c r="A1627">
        <v>2019</v>
      </c>
      <c r="B1627" t="s">
        <v>11</v>
      </c>
      <c r="C1627" t="s">
        <v>5</v>
      </c>
      <c r="D1627" t="s">
        <v>27</v>
      </c>
      <c r="E1627">
        <v>16</v>
      </c>
      <c r="F1627">
        <v>22.020214118878162</v>
      </c>
      <c r="G1627">
        <v>15.33756883457756</v>
      </c>
      <c r="H1627">
        <v>6.3689644687325615E-7</v>
      </c>
    </row>
    <row r="1628" spans="1:8" x14ac:dyDescent="0.2">
      <c r="A1628">
        <v>2019</v>
      </c>
      <c r="B1628" t="s">
        <v>12</v>
      </c>
      <c r="C1628" t="s">
        <v>5</v>
      </c>
      <c r="D1628" t="s">
        <v>27</v>
      </c>
      <c r="E1628">
        <v>21</v>
      </c>
      <c r="F1628">
        <v>28.901531031027581</v>
      </c>
      <c r="G1628">
        <v>20.130559095383049</v>
      </c>
      <c r="H1628">
        <v>8.3592658652114877E-7</v>
      </c>
    </row>
    <row r="1629" spans="1:8" x14ac:dyDescent="0.2">
      <c r="A1629">
        <v>2019</v>
      </c>
      <c r="B1629" t="s">
        <v>13</v>
      </c>
      <c r="C1629" t="s">
        <v>5</v>
      </c>
      <c r="D1629" t="s">
        <v>27</v>
      </c>
      <c r="E1629">
        <v>2</v>
      </c>
      <c r="F1629">
        <v>2.7525267648597702</v>
      </c>
      <c r="G1629">
        <v>1.917196104322195</v>
      </c>
      <c r="H1629">
        <v>7.9612055859157019E-8</v>
      </c>
    </row>
    <row r="1630" spans="1:8" x14ac:dyDescent="0.2">
      <c r="A1630">
        <v>2019</v>
      </c>
      <c r="B1630" t="s">
        <v>14</v>
      </c>
      <c r="C1630" t="s">
        <v>5</v>
      </c>
      <c r="D1630" t="s">
        <v>27</v>
      </c>
      <c r="E1630">
        <v>0.36</v>
      </c>
      <c r="F1630">
        <v>0.49545481767475852</v>
      </c>
      <c r="G1630">
        <v>0.34509529877799511</v>
      </c>
      <c r="H1630">
        <v>1.4330170054648261E-8</v>
      </c>
    </row>
    <row r="1631" spans="1:8" x14ac:dyDescent="0.2">
      <c r="A1631">
        <v>2019</v>
      </c>
      <c r="B1631" t="s">
        <v>15</v>
      </c>
      <c r="C1631" t="s">
        <v>5</v>
      </c>
      <c r="D1631" t="s">
        <v>27</v>
      </c>
      <c r="E1631">
        <v>0.7</v>
      </c>
      <c r="F1631">
        <v>0.96338436770091929</v>
      </c>
      <c r="G1631">
        <v>0.67101863651276816</v>
      </c>
      <c r="H1631">
        <v>2.786421955070496E-8</v>
      </c>
    </row>
    <row r="1632" spans="1:8" x14ac:dyDescent="0.2">
      <c r="A1632">
        <v>2019</v>
      </c>
      <c r="B1632" t="s">
        <v>16</v>
      </c>
      <c r="C1632" t="s">
        <v>5</v>
      </c>
      <c r="D1632" t="s">
        <v>27</v>
      </c>
      <c r="E1632">
        <v>0.4</v>
      </c>
      <c r="F1632">
        <v>0.55050535297195391</v>
      </c>
      <c r="G1632">
        <v>0.38343922086443899</v>
      </c>
      <c r="H1632">
        <v>1.592241117183141E-8</v>
      </c>
    </row>
    <row r="1633" spans="1:8" x14ac:dyDescent="0.2">
      <c r="A1633">
        <v>2019</v>
      </c>
      <c r="B1633" t="s">
        <v>17</v>
      </c>
      <c r="C1633" t="s">
        <v>5</v>
      </c>
      <c r="D1633" t="s">
        <v>27</v>
      </c>
      <c r="E1633">
        <v>11</v>
      </c>
      <c r="F1633">
        <v>15.13889720672873</v>
      </c>
      <c r="G1633">
        <v>10.544578573772069</v>
      </c>
      <c r="H1633">
        <v>4.3786630722536358E-7</v>
      </c>
    </row>
    <row r="1634" spans="1:8" x14ac:dyDescent="0.2">
      <c r="A1634">
        <v>2019</v>
      </c>
      <c r="B1634" t="s">
        <v>18</v>
      </c>
      <c r="C1634" t="s">
        <v>5</v>
      </c>
      <c r="D1634" t="s">
        <v>27</v>
      </c>
      <c r="E1634">
        <v>0.9</v>
      </c>
      <c r="F1634">
        <v>1.2386370441868959</v>
      </c>
      <c r="G1634">
        <v>0.8627382469449878</v>
      </c>
      <c r="H1634">
        <v>3.5825425136620668E-8</v>
      </c>
    </row>
    <row r="1635" spans="1:8" x14ac:dyDescent="0.2">
      <c r="A1635">
        <v>2019</v>
      </c>
      <c r="B1635" t="s">
        <v>19</v>
      </c>
      <c r="C1635" t="s">
        <v>5</v>
      </c>
      <c r="D1635" t="s">
        <v>27</v>
      </c>
      <c r="E1635">
        <v>14</v>
      </c>
      <c r="F1635">
        <v>19.267687354018388</v>
      </c>
      <c r="G1635">
        <v>13.420372730255361</v>
      </c>
      <c r="H1635">
        <v>5.5728439101409915E-7</v>
      </c>
    </row>
    <row r="1636" spans="1:8" x14ac:dyDescent="0.2">
      <c r="A1636">
        <v>2019</v>
      </c>
      <c r="B1636" t="s">
        <v>20</v>
      </c>
      <c r="C1636" t="s">
        <v>5</v>
      </c>
      <c r="D1636" t="s">
        <v>27</v>
      </c>
      <c r="E1636">
        <v>2</v>
      </c>
      <c r="F1636">
        <v>2.7525267648597702</v>
      </c>
      <c r="G1636">
        <v>1.917196104322195</v>
      </c>
      <c r="H1636">
        <v>7.9612055859157019E-8</v>
      </c>
    </row>
    <row r="1637" spans="1:8" x14ac:dyDescent="0.2">
      <c r="A1637">
        <v>2019</v>
      </c>
      <c r="B1637" t="s">
        <v>21</v>
      </c>
      <c r="C1637" t="s">
        <v>5</v>
      </c>
      <c r="D1637" t="s">
        <v>27</v>
      </c>
      <c r="E1637">
        <v>2</v>
      </c>
      <c r="F1637">
        <v>2.7525267648597702</v>
      </c>
      <c r="G1637">
        <v>1.917196104322195</v>
      </c>
      <c r="H1637">
        <v>7.9612055859157019E-8</v>
      </c>
    </row>
    <row r="1638" spans="1:8" x14ac:dyDescent="0.2">
      <c r="A1638">
        <v>2019</v>
      </c>
      <c r="B1638" t="s">
        <v>22</v>
      </c>
      <c r="C1638" t="s">
        <v>5</v>
      </c>
      <c r="D1638" t="s">
        <v>27</v>
      </c>
      <c r="E1638">
        <v>0.12</v>
      </c>
      <c r="F1638">
        <v>0.16515160589158609</v>
      </c>
      <c r="G1638">
        <v>0.1150317662593317</v>
      </c>
      <c r="H1638">
        <v>4.7767233515494216E-9</v>
      </c>
    </row>
    <row r="1639" spans="1:8" x14ac:dyDescent="0.2">
      <c r="A1639">
        <v>2019</v>
      </c>
      <c r="B1639" t="s">
        <v>23</v>
      </c>
      <c r="C1639" t="s">
        <v>5</v>
      </c>
      <c r="D1639" t="s">
        <v>27</v>
      </c>
      <c r="E1639">
        <v>0.2</v>
      </c>
      <c r="F1639">
        <v>0.27525267648597701</v>
      </c>
      <c r="G1639">
        <v>0.19171961043221949</v>
      </c>
      <c r="H1639">
        <v>7.9612055859157036E-9</v>
      </c>
    </row>
    <row r="1640" spans="1:8" x14ac:dyDescent="0.2">
      <c r="A1640">
        <v>2019</v>
      </c>
      <c r="B1640" t="s">
        <v>24</v>
      </c>
      <c r="C1640" t="s">
        <v>5</v>
      </c>
      <c r="D1640" t="s">
        <v>27</v>
      </c>
      <c r="E1640">
        <v>14</v>
      </c>
      <c r="F1640">
        <v>19.267687354018388</v>
      </c>
      <c r="G1640">
        <v>13.420372730255361</v>
      </c>
      <c r="H1640">
        <v>5.5728439101409915E-7</v>
      </c>
    </row>
    <row r="1641" spans="1:8" x14ac:dyDescent="0.2">
      <c r="A1641">
        <v>2019</v>
      </c>
      <c r="B1641" t="s">
        <v>25</v>
      </c>
      <c r="C1641" t="s">
        <v>5</v>
      </c>
      <c r="D1641" t="s">
        <v>27</v>
      </c>
      <c r="E1641">
        <v>4</v>
      </c>
      <c r="F1641">
        <v>5.5050535297195404</v>
      </c>
      <c r="G1641">
        <v>3.83439220864439</v>
      </c>
      <c r="H1641">
        <v>1.5922411171831401E-7</v>
      </c>
    </row>
    <row r="1642" spans="1:8" x14ac:dyDescent="0.2">
      <c r="A1642">
        <v>2019</v>
      </c>
      <c r="B1642" t="s">
        <v>4</v>
      </c>
      <c r="C1642" t="s">
        <v>5</v>
      </c>
      <c r="D1642" t="s">
        <v>28</v>
      </c>
      <c r="E1642">
        <v>61</v>
      </c>
      <c r="F1642">
        <v>83.952066328222969</v>
      </c>
      <c r="G1642">
        <v>58.474481181826953</v>
      </c>
      <c r="H1642">
        <v>2.428167703704289E-6</v>
      </c>
    </row>
    <row r="1643" spans="1:8" x14ac:dyDescent="0.2">
      <c r="A1643">
        <v>2019</v>
      </c>
      <c r="B1643" t="s">
        <v>7</v>
      </c>
      <c r="C1643" t="s">
        <v>5</v>
      </c>
      <c r="D1643" t="s">
        <v>28</v>
      </c>
      <c r="E1643">
        <v>3</v>
      </c>
      <c r="F1643">
        <v>4.1287901472896547</v>
      </c>
      <c r="G1643">
        <v>2.8757941564832921</v>
      </c>
      <c r="H1643">
        <v>1.1941808378873551E-7</v>
      </c>
    </row>
    <row r="1644" spans="1:8" x14ac:dyDescent="0.2">
      <c r="A1644">
        <v>2019</v>
      </c>
      <c r="B1644" t="s">
        <v>8</v>
      </c>
      <c r="C1644" t="s">
        <v>5</v>
      </c>
      <c r="D1644" t="s">
        <v>28</v>
      </c>
      <c r="E1644">
        <v>1</v>
      </c>
      <c r="F1644">
        <v>1.3762633824298851</v>
      </c>
      <c r="G1644">
        <v>0.95859805216109739</v>
      </c>
      <c r="H1644">
        <v>3.9806027929578509E-8</v>
      </c>
    </row>
    <row r="1645" spans="1:8" x14ac:dyDescent="0.2">
      <c r="A1645">
        <v>2019</v>
      </c>
      <c r="B1645" t="s">
        <v>9</v>
      </c>
      <c r="C1645" t="s">
        <v>5</v>
      </c>
      <c r="D1645" t="s">
        <v>28</v>
      </c>
      <c r="E1645">
        <v>56</v>
      </c>
      <c r="F1645">
        <v>77.070749416073554</v>
      </c>
      <c r="G1645">
        <v>53.681490921021457</v>
      </c>
      <c r="H1645">
        <v>2.229137564056397E-6</v>
      </c>
    </row>
    <row r="1646" spans="1:8" x14ac:dyDescent="0.2">
      <c r="A1646">
        <v>2019</v>
      </c>
      <c r="B1646" t="s">
        <v>10</v>
      </c>
      <c r="C1646" t="s">
        <v>5</v>
      </c>
      <c r="D1646" t="s">
        <v>28</v>
      </c>
      <c r="E1646">
        <v>90</v>
      </c>
      <c r="F1646">
        <v>123.86370441868959</v>
      </c>
      <c r="G1646">
        <v>86.273824694498771</v>
      </c>
      <c r="H1646">
        <v>3.5825425136620659E-6</v>
      </c>
    </row>
    <row r="1647" spans="1:8" x14ac:dyDescent="0.2">
      <c r="A1647">
        <v>2019</v>
      </c>
      <c r="B1647" t="s">
        <v>11</v>
      </c>
      <c r="C1647" t="s">
        <v>5</v>
      </c>
      <c r="D1647" t="s">
        <v>28</v>
      </c>
      <c r="E1647">
        <v>98</v>
      </c>
      <c r="F1647">
        <v>134.87381147812869</v>
      </c>
      <c r="G1647">
        <v>93.942609111787547</v>
      </c>
      <c r="H1647">
        <v>3.9009907370986939E-6</v>
      </c>
    </row>
    <row r="1648" spans="1:8" x14ac:dyDescent="0.2">
      <c r="A1648">
        <v>2019</v>
      </c>
      <c r="B1648" t="s">
        <v>12</v>
      </c>
      <c r="C1648" t="s">
        <v>5</v>
      </c>
      <c r="D1648" t="s">
        <v>28</v>
      </c>
      <c r="E1648">
        <v>38</v>
      </c>
      <c r="F1648">
        <v>52.298008532335608</v>
      </c>
      <c r="G1648">
        <v>36.426725982121702</v>
      </c>
      <c r="H1648">
        <v>1.512629061323984E-6</v>
      </c>
    </row>
    <row r="1649" spans="1:8" x14ac:dyDescent="0.2">
      <c r="A1649">
        <v>2019</v>
      </c>
      <c r="B1649" t="s">
        <v>13</v>
      </c>
      <c r="C1649" t="s">
        <v>5</v>
      </c>
      <c r="D1649" t="s">
        <v>28</v>
      </c>
      <c r="E1649">
        <v>200</v>
      </c>
      <c r="F1649">
        <v>275.25267648597691</v>
      </c>
      <c r="G1649">
        <v>191.7196104322195</v>
      </c>
      <c r="H1649">
        <v>7.9612055859157014E-6</v>
      </c>
    </row>
    <row r="1650" spans="1:8" x14ac:dyDescent="0.2">
      <c r="A1650">
        <v>2019</v>
      </c>
      <c r="B1650" t="s">
        <v>14</v>
      </c>
      <c r="C1650" t="s">
        <v>5</v>
      </c>
      <c r="D1650" t="s">
        <v>28</v>
      </c>
      <c r="E1650">
        <v>7</v>
      </c>
      <c r="F1650">
        <v>9.6338436770091942</v>
      </c>
      <c r="G1650">
        <v>6.7101863651276821</v>
      </c>
      <c r="H1650">
        <v>2.7864219550704963E-7</v>
      </c>
    </row>
    <row r="1651" spans="1:8" x14ac:dyDescent="0.2">
      <c r="A1651">
        <v>2019</v>
      </c>
      <c r="B1651" t="s">
        <v>15</v>
      </c>
      <c r="C1651" t="s">
        <v>5</v>
      </c>
      <c r="D1651" t="s">
        <v>28</v>
      </c>
      <c r="E1651">
        <v>11</v>
      </c>
      <c r="F1651">
        <v>15.13889720672873</v>
      </c>
      <c r="G1651">
        <v>10.544578573772069</v>
      </c>
      <c r="H1651">
        <v>4.3786630722536358E-7</v>
      </c>
    </row>
    <row r="1652" spans="1:8" x14ac:dyDescent="0.2">
      <c r="A1652">
        <v>2019</v>
      </c>
      <c r="B1652" t="s">
        <v>16</v>
      </c>
      <c r="C1652" t="s">
        <v>5</v>
      </c>
      <c r="D1652" t="s">
        <v>28</v>
      </c>
      <c r="E1652">
        <v>11</v>
      </c>
      <c r="F1652">
        <v>15.13889720672873</v>
      </c>
      <c r="G1652">
        <v>10.544578573772069</v>
      </c>
      <c r="H1652">
        <v>4.3786630722536358E-7</v>
      </c>
    </row>
    <row r="1653" spans="1:8" x14ac:dyDescent="0.2">
      <c r="A1653">
        <v>2019</v>
      </c>
      <c r="B1653" t="s">
        <v>17</v>
      </c>
      <c r="C1653" t="s">
        <v>5</v>
      </c>
      <c r="D1653" t="s">
        <v>28</v>
      </c>
      <c r="E1653">
        <v>158</v>
      </c>
      <c r="F1653">
        <v>217.44961442392179</v>
      </c>
      <c r="G1653">
        <v>151.4584922414534</v>
      </c>
      <c r="H1653">
        <v>6.2893524128734054E-6</v>
      </c>
    </row>
    <row r="1654" spans="1:8" x14ac:dyDescent="0.2">
      <c r="A1654">
        <v>2019</v>
      </c>
      <c r="B1654" t="s">
        <v>18</v>
      </c>
      <c r="C1654" t="s">
        <v>5</v>
      </c>
      <c r="D1654" t="s">
        <v>28</v>
      </c>
      <c r="E1654">
        <v>1</v>
      </c>
      <c r="F1654">
        <v>1.3762633824298851</v>
      </c>
      <c r="G1654">
        <v>0.95859805216109739</v>
      </c>
      <c r="H1654">
        <v>3.9806027929578509E-8</v>
      </c>
    </row>
    <row r="1655" spans="1:8" x14ac:dyDescent="0.2">
      <c r="A1655">
        <v>2019</v>
      </c>
      <c r="B1655" t="s">
        <v>19</v>
      </c>
      <c r="C1655" t="s">
        <v>5</v>
      </c>
      <c r="D1655" t="s">
        <v>28</v>
      </c>
      <c r="E1655">
        <v>89</v>
      </c>
      <c r="F1655">
        <v>122.4874410362598</v>
      </c>
      <c r="G1655">
        <v>85.315226642337677</v>
      </c>
      <c r="H1655">
        <v>3.5427364857324879E-6</v>
      </c>
    </row>
    <row r="1656" spans="1:8" x14ac:dyDescent="0.2">
      <c r="A1656">
        <v>2019</v>
      </c>
      <c r="B1656" t="s">
        <v>20</v>
      </c>
      <c r="C1656" t="s">
        <v>5</v>
      </c>
      <c r="D1656" t="s">
        <v>28</v>
      </c>
      <c r="E1656">
        <v>2</v>
      </c>
      <c r="F1656">
        <v>2.7525267648597702</v>
      </c>
      <c r="G1656">
        <v>1.917196104322195</v>
      </c>
      <c r="H1656">
        <v>7.9612055859157019E-8</v>
      </c>
    </row>
    <row r="1657" spans="1:8" x14ac:dyDescent="0.2">
      <c r="A1657">
        <v>2019</v>
      </c>
      <c r="B1657" t="s">
        <v>21</v>
      </c>
      <c r="C1657" t="s">
        <v>5</v>
      </c>
      <c r="D1657" t="s">
        <v>28</v>
      </c>
      <c r="E1657">
        <v>7</v>
      </c>
      <c r="F1657">
        <v>9.6338436770091942</v>
      </c>
      <c r="G1657">
        <v>6.7101863651276821</v>
      </c>
      <c r="H1657">
        <v>2.7864219550704963E-7</v>
      </c>
    </row>
    <row r="1658" spans="1:8" x14ac:dyDescent="0.2">
      <c r="A1658">
        <v>2019</v>
      </c>
      <c r="B1658" t="s">
        <v>22</v>
      </c>
      <c r="C1658" t="s">
        <v>5</v>
      </c>
      <c r="D1658" t="s">
        <v>28</v>
      </c>
      <c r="E1658">
        <v>7</v>
      </c>
      <c r="F1658">
        <v>9.6338436770091942</v>
      </c>
      <c r="G1658">
        <v>6.7101863651276821</v>
      </c>
      <c r="H1658">
        <v>2.7864219550704963E-7</v>
      </c>
    </row>
    <row r="1659" spans="1:8" x14ac:dyDescent="0.2">
      <c r="A1659">
        <v>2019</v>
      </c>
      <c r="B1659" t="s">
        <v>23</v>
      </c>
      <c r="C1659" t="s">
        <v>5</v>
      </c>
      <c r="D1659" t="s">
        <v>28</v>
      </c>
      <c r="E1659">
        <v>4</v>
      </c>
      <c r="F1659">
        <v>5.5050535297195404</v>
      </c>
      <c r="G1659">
        <v>3.83439220864439</v>
      </c>
      <c r="H1659">
        <v>1.5922411171831401E-7</v>
      </c>
    </row>
    <row r="1660" spans="1:8" x14ac:dyDescent="0.2">
      <c r="A1660">
        <v>2019</v>
      </c>
      <c r="B1660" t="s">
        <v>24</v>
      </c>
      <c r="C1660" t="s">
        <v>5</v>
      </c>
      <c r="D1660" t="s">
        <v>28</v>
      </c>
      <c r="E1660">
        <v>18</v>
      </c>
      <c r="F1660">
        <v>24.772740883737921</v>
      </c>
      <c r="G1660">
        <v>17.254764938899751</v>
      </c>
      <c r="H1660">
        <v>7.1650850273241326E-7</v>
      </c>
    </row>
    <row r="1661" spans="1:8" x14ac:dyDescent="0.2">
      <c r="A1661">
        <v>2019</v>
      </c>
      <c r="B1661" t="s">
        <v>25</v>
      </c>
      <c r="C1661" t="s">
        <v>5</v>
      </c>
      <c r="D1661" t="s">
        <v>28</v>
      </c>
      <c r="E1661">
        <v>10</v>
      </c>
      <c r="F1661">
        <v>13.762633824298851</v>
      </c>
      <c r="G1661">
        <v>9.5859805216109741</v>
      </c>
      <c r="H1661">
        <v>3.9806027929578508E-7</v>
      </c>
    </row>
    <row r="1662" spans="1:8" x14ac:dyDescent="0.2">
      <c r="A1662">
        <v>2019</v>
      </c>
      <c r="B1662" t="s">
        <v>4</v>
      </c>
      <c r="C1662" t="s">
        <v>29</v>
      </c>
      <c r="D1662" t="s">
        <v>64</v>
      </c>
      <c r="E1662">
        <v>1</v>
      </c>
      <c r="F1662">
        <v>1.3762633824298851</v>
      </c>
      <c r="G1662">
        <v>0.95859805216109739</v>
      </c>
      <c r="H1662">
        <v>3.9806027929578509E-8</v>
      </c>
    </row>
    <row r="1663" spans="1:8" x14ac:dyDescent="0.2">
      <c r="A1663">
        <v>2019</v>
      </c>
      <c r="B1663" t="s">
        <v>7</v>
      </c>
      <c r="C1663" t="s">
        <v>29</v>
      </c>
      <c r="D1663" t="s">
        <v>64</v>
      </c>
      <c r="E1663">
        <v>4700</v>
      </c>
      <c r="F1663">
        <v>6468.4378974204574</v>
      </c>
      <c r="G1663">
        <v>4505.4108451571583</v>
      </c>
      <c r="H1663">
        <v>1.8708833126901899E-4</v>
      </c>
    </row>
    <row r="1664" spans="1:8" x14ac:dyDescent="0.2">
      <c r="A1664">
        <v>2019</v>
      </c>
      <c r="B1664" t="s">
        <v>8</v>
      </c>
      <c r="C1664" t="s">
        <v>29</v>
      </c>
      <c r="D1664" t="s">
        <v>64</v>
      </c>
      <c r="E1664">
        <v>238</v>
      </c>
      <c r="F1664">
        <v>327.55068501831249</v>
      </c>
      <c r="G1664">
        <v>228.14633641434119</v>
      </c>
      <c r="H1664">
        <v>9.4738346472396864E-6</v>
      </c>
    </row>
    <row r="1665" spans="1:8" x14ac:dyDescent="0.2">
      <c r="A1665">
        <v>2019</v>
      </c>
      <c r="B1665" t="s">
        <v>9</v>
      </c>
      <c r="C1665" t="s">
        <v>29</v>
      </c>
      <c r="D1665" t="s">
        <v>64</v>
      </c>
      <c r="E1665">
        <v>29</v>
      </c>
      <c r="F1665">
        <v>39.911638090466653</v>
      </c>
      <c r="G1665">
        <v>27.799343512671829</v>
      </c>
      <c r="H1665">
        <v>1.1543748099577769E-6</v>
      </c>
    </row>
    <row r="1666" spans="1:8" x14ac:dyDescent="0.2">
      <c r="A1666">
        <v>2019</v>
      </c>
      <c r="B1666" t="s">
        <v>10</v>
      </c>
      <c r="C1666" t="s">
        <v>29</v>
      </c>
      <c r="D1666" t="s">
        <v>64</v>
      </c>
      <c r="E1666">
        <v>3825</v>
      </c>
      <c r="F1666">
        <v>5264.207437794309</v>
      </c>
      <c r="G1666">
        <v>3666.6375495161979</v>
      </c>
      <c r="H1666">
        <v>1.522580568306378E-4</v>
      </c>
    </row>
    <row r="1667" spans="1:8" x14ac:dyDescent="0.2">
      <c r="A1667">
        <v>2019</v>
      </c>
      <c r="B1667" t="s">
        <v>11</v>
      </c>
      <c r="C1667" t="s">
        <v>29</v>
      </c>
      <c r="D1667" t="s">
        <v>64</v>
      </c>
      <c r="E1667">
        <v>70</v>
      </c>
      <c r="F1667">
        <v>96.338436770091931</v>
      </c>
      <c r="G1667">
        <v>67.101863651276815</v>
      </c>
      <c r="H1667">
        <v>2.7864219550704958E-6</v>
      </c>
    </row>
    <row r="1668" spans="1:8" x14ac:dyDescent="0.2">
      <c r="A1668">
        <v>2019</v>
      </c>
      <c r="B1668" t="s">
        <v>12</v>
      </c>
      <c r="C1668" t="s">
        <v>29</v>
      </c>
      <c r="D1668" t="s">
        <v>64</v>
      </c>
      <c r="E1668">
        <v>23</v>
      </c>
      <c r="F1668">
        <v>31.654057795887351</v>
      </c>
      <c r="G1668">
        <v>22.047755199705239</v>
      </c>
      <c r="H1668">
        <v>9.1553864238030578E-7</v>
      </c>
    </row>
    <row r="1669" spans="1:8" x14ac:dyDescent="0.2">
      <c r="A1669">
        <v>2019</v>
      </c>
      <c r="B1669" t="s">
        <v>13</v>
      </c>
      <c r="C1669" t="s">
        <v>29</v>
      </c>
      <c r="D1669" t="s">
        <v>64</v>
      </c>
      <c r="E1669">
        <v>28</v>
      </c>
      <c r="F1669">
        <v>38.535374708036777</v>
      </c>
      <c r="G1669">
        <v>26.840745460510728</v>
      </c>
      <c r="H1669">
        <v>1.1145687820281981E-6</v>
      </c>
    </row>
    <row r="1670" spans="1:8" x14ac:dyDescent="0.2">
      <c r="A1670">
        <v>2019</v>
      </c>
      <c r="B1670" t="s">
        <v>14</v>
      </c>
      <c r="C1670" t="s">
        <v>29</v>
      </c>
      <c r="D1670" t="s">
        <v>64</v>
      </c>
      <c r="E1670">
        <v>7</v>
      </c>
      <c r="F1670">
        <v>9.6338436770091942</v>
      </c>
      <c r="G1670">
        <v>6.7101863651276821</v>
      </c>
      <c r="H1670">
        <v>2.7864219550704963E-7</v>
      </c>
    </row>
    <row r="1671" spans="1:8" x14ac:dyDescent="0.2">
      <c r="A1671">
        <v>2019</v>
      </c>
      <c r="B1671" t="s">
        <v>15</v>
      </c>
      <c r="C1671" t="s">
        <v>29</v>
      </c>
      <c r="D1671" t="s">
        <v>64</v>
      </c>
      <c r="E1671">
        <v>320</v>
      </c>
      <c r="F1671">
        <v>440.40428237756311</v>
      </c>
      <c r="G1671">
        <v>306.75137669155117</v>
      </c>
      <c r="H1671">
        <v>1.2737928937465119E-5</v>
      </c>
    </row>
    <row r="1672" spans="1:8" x14ac:dyDescent="0.2">
      <c r="A1672">
        <v>2019</v>
      </c>
      <c r="B1672" t="s">
        <v>16</v>
      </c>
      <c r="C1672" t="s">
        <v>29</v>
      </c>
      <c r="D1672" t="s">
        <v>64</v>
      </c>
      <c r="E1672">
        <v>7</v>
      </c>
      <c r="F1672">
        <v>9.6338436770091942</v>
      </c>
      <c r="G1672">
        <v>6.7101863651276821</v>
      </c>
      <c r="H1672">
        <v>2.7864219550704963E-7</v>
      </c>
    </row>
    <row r="1673" spans="1:8" x14ac:dyDescent="0.2">
      <c r="A1673">
        <v>2019</v>
      </c>
      <c r="B1673" t="s">
        <v>17</v>
      </c>
      <c r="C1673" t="s">
        <v>29</v>
      </c>
      <c r="D1673" t="s">
        <v>64</v>
      </c>
      <c r="E1673">
        <v>178</v>
      </c>
      <c r="F1673">
        <v>244.97488207251951</v>
      </c>
      <c r="G1673">
        <v>170.63045328467541</v>
      </c>
      <c r="H1673">
        <v>7.0854729714649758E-6</v>
      </c>
    </row>
    <row r="1674" spans="1:8" x14ac:dyDescent="0.2">
      <c r="A1674">
        <v>2019</v>
      </c>
      <c r="B1674" t="s">
        <v>18</v>
      </c>
      <c r="C1674" t="s">
        <v>29</v>
      </c>
      <c r="D1674" t="s">
        <v>64</v>
      </c>
      <c r="E1674">
        <v>56</v>
      </c>
      <c r="F1674">
        <v>77.070749416073554</v>
      </c>
      <c r="G1674">
        <v>53.681490921021457</v>
      </c>
      <c r="H1674">
        <v>2.229137564056397E-6</v>
      </c>
    </row>
    <row r="1675" spans="1:8" x14ac:dyDescent="0.2">
      <c r="A1675">
        <v>2019</v>
      </c>
      <c r="B1675" t="s">
        <v>19</v>
      </c>
      <c r="C1675" t="s">
        <v>29</v>
      </c>
      <c r="D1675" t="s">
        <v>64</v>
      </c>
      <c r="E1675">
        <v>469</v>
      </c>
      <c r="F1675">
        <v>645.46752635961593</v>
      </c>
      <c r="G1675">
        <v>449.58248646355469</v>
      </c>
      <c r="H1675">
        <v>1.8669027098972321E-5</v>
      </c>
    </row>
    <row r="1676" spans="1:8" x14ac:dyDescent="0.2">
      <c r="A1676">
        <v>2019</v>
      </c>
      <c r="B1676" t="s">
        <v>20</v>
      </c>
      <c r="C1676" t="s">
        <v>29</v>
      </c>
      <c r="D1676" t="s">
        <v>64</v>
      </c>
      <c r="E1676">
        <v>8</v>
      </c>
      <c r="F1676">
        <v>11.010107059439081</v>
      </c>
      <c r="G1676">
        <v>7.6687844172887791</v>
      </c>
      <c r="H1676">
        <v>3.1844822343662808E-7</v>
      </c>
    </row>
    <row r="1677" spans="1:8" x14ac:dyDescent="0.2">
      <c r="A1677">
        <v>2019</v>
      </c>
      <c r="B1677" t="s">
        <v>21</v>
      </c>
      <c r="C1677" t="s">
        <v>29</v>
      </c>
      <c r="D1677" t="s">
        <v>64</v>
      </c>
      <c r="E1677">
        <v>4</v>
      </c>
      <c r="F1677">
        <v>5.5050535297195404</v>
      </c>
      <c r="G1677">
        <v>3.83439220864439</v>
      </c>
      <c r="H1677">
        <v>1.5922411171831401E-7</v>
      </c>
    </row>
    <row r="1678" spans="1:8" x14ac:dyDescent="0.2">
      <c r="A1678">
        <v>2019</v>
      </c>
      <c r="B1678" t="s">
        <v>22</v>
      </c>
      <c r="C1678" t="s">
        <v>29</v>
      </c>
      <c r="D1678" t="s">
        <v>64</v>
      </c>
      <c r="E1678">
        <v>1</v>
      </c>
      <c r="F1678">
        <v>1.3762633824298851</v>
      </c>
      <c r="G1678">
        <v>0.95859805216109739</v>
      </c>
      <c r="H1678">
        <v>3.9806027929578509E-8</v>
      </c>
    </row>
    <row r="1679" spans="1:8" x14ac:dyDescent="0.2">
      <c r="A1679">
        <v>2019</v>
      </c>
      <c r="B1679" t="s">
        <v>23</v>
      </c>
      <c r="C1679" t="s">
        <v>29</v>
      </c>
      <c r="D1679" t="s">
        <v>64</v>
      </c>
      <c r="E1679">
        <v>5</v>
      </c>
      <c r="F1679">
        <v>6.8813169121494244</v>
      </c>
      <c r="G1679">
        <v>4.7929902608054871</v>
      </c>
      <c r="H1679">
        <v>1.9903013964789259E-7</v>
      </c>
    </row>
    <row r="1680" spans="1:8" x14ac:dyDescent="0.2">
      <c r="A1680">
        <v>2019</v>
      </c>
      <c r="B1680" t="s">
        <v>24</v>
      </c>
      <c r="C1680" t="s">
        <v>29</v>
      </c>
      <c r="D1680" t="s">
        <v>64</v>
      </c>
      <c r="E1680">
        <v>10</v>
      </c>
      <c r="F1680">
        <v>13.762633824298851</v>
      </c>
      <c r="G1680">
        <v>9.5859805216109741</v>
      </c>
      <c r="H1680">
        <v>3.9806027929578508E-7</v>
      </c>
    </row>
    <row r="1681" spans="1:8" x14ac:dyDescent="0.2">
      <c r="A1681">
        <v>2019</v>
      </c>
      <c r="B1681" t="s">
        <v>25</v>
      </c>
      <c r="C1681" t="s">
        <v>29</v>
      </c>
      <c r="D1681" t="s">
        <v>64</v>
      </c>
      <c r="E1681">
        <v>32</v>
      </c>
      <c r="F1681">
        <v>44.040428237756323</v>
      </c>
      <c r="G1681">
        <v>30.67513766915512</v>
      </c>
      <c r="H1681">
        <v>1.2737928937465121E-6</v>
      </c>
    </row>
    <row r="1682" spans="1:8" x14ac:dyDescent="0.2">
      <c r="A1682">
        <v>2019</v>
      </c>
      <c r="B1682" t="s">
        <v>4</v>
      </c>
      <c r="C1682" t="s">
        <v>29</v>
      </c>
      <c r="D1682" t="s">
        <v>33</v>
      </c>
      <c r="E1682">
        <v>2.2000000000000002</v>
      </c>
      <c r="F1682">
        <v>3.0277794413457468</v>
      </c>
      <c r="G1682">
        <v>2.108915714754414</v>
      </c>
      <c r="H1682">
        <v>8.7573261445072727E-8</v>
      </c>
    </row>
    <row r="1683" spans="1:8" x14ac:dyDescent="0.2">
      <c r="A1683">
        <v>2019</v>
      </c>
      <c r="B1683" t="s">
        <v>7</v>
      </c>
      <c r="C1683" t="s">
        <v>29</v>
      </c>
      <c r="D1683" t="s">
        <v>33</v>
      </c>
      <c r="E1683">
        <v>0</v>
      </c>
      <c r="F1683">
        <v>0</v>
      </c>
      <c r="G1683">
        <v>0</v>
      </c>
      <c r="H1683">
        <v>0</v>
      </c>
    </row>
    <row r="1684" spans="1:8" x14ac:dyDescent="0.2">
      <c r="A1684">
        <v>2019</v>
      </c>
      <c r="B1684" t="s">
        <v>8</v>
      </c>
      <c r="C1684" t="s">
        <v>29</v>
      </c>
      <c r="D1684" t="s">
        <v>33</v>
      </c>
      <c r="E1684">
        <v>0</v>
      </c>
      <c r="F1684">
        <v>0</v>
      </c>
      <c r="G1684">
        <v>0</v>
      </c>
      <c r="H1684">
        <v>0</v>
      </c>
    </row>
    <row r="1685" spans="1:8" x14ac:dyDescent="0.2">
      <c r="A1685">
        <v>2019</v>
      </c>
      <c r="B1685" t="s">
        <v>9</v>
      </c>
      <c r="C1685" t="s">
        <v>29</v>
      </c>
      <c r="D1685" t="s">
        <v>33</v>
      </c>
      <c r="E1685">
        <v>27</v>
      </c>
      <c r="F1685">
        <v>37.159111325606887</v>
      </c>
      <c r="G1685">
        <v>25.882147408349631</v>
      </c>
      <c r="H1685">
        <v>1.0747627540986199E-6</v>
      </c>
    </row>
    <row r="1686" spans="1:8" x14ac:dyDescent="0.2">
      <c r="A1686">
        <v>2019</v>
      </c>
      <c r="B1686" t="s">
        <v>10</v>
      </c>
      <c r="C1686" t="s">
        <v>29</v>
      </c>
      <c r="D1686" t="s">
        <v>33</v>
      </c>
      <c r="E1686">
        <v>29</v>
      </c>
      <c r="F1686">
        <v>39.911638090466653</v>
      </c>
      <c r="G1686">
        <v>27.799343512671829</v>
      </c>
      <c r="H1686">
        <v>1.1543748099577769E-6</v>
      </c>
    </row>
    <row r="1687" spans="1:8" x14ac:dyDescent="0.2">
      <c r="A1687">
        <v>2019</v>
      </c>
      <c r="B1687" t="s">
        <v>11</v>
      </c>
      <c r="C1687" t="s">
        <v>29</v>
      </c>
      <c r="D1687" t="s">
        <v>33</v>
      </c>
      <c r="E1687">
        <v>55</v>
      </c>
      <c r="F1687">
        <v>75.694486033643656</v>
      </c>
      <c r="G1687">
        <v>52.722892868860363</v>
      </c>
      <c r="H1687">
        <v>2.1893315361268182E-6</v>
      </c>
    </row>
    <row r="1688" spans="1:8" x14ac:dyDescent="0.2">
      <c r="A1688">
        <v>2019</v>
      </c>
      <c r="B1688" t="s">
        <v>12</v>
      </c>
      <c r="C1688" t="s">
        <v>29</v>
      </c>
      <c r="D1688" t="s">
        <v>33</v>
      </c>
      <c r="E1688">
        <v>21</v>
      </c>
      <c r="F1688">
        <v>28.901531031027581</v>
      </c>
      <c r="G1688">
        <v>20.130559095383049</v>
      </c>
      <c r="H1688">
        <v>8.3592658652114877E-7</v>
      </c>
    </row>
    <row r="1689" spans="1:8" x14ac:dyDescent="0.2">
      <c r="A1689">
        <v>2019</v>
      </c>
      <c r="B1689" t="s">
        <v>13</v>
      </c>
      <c r="C1689" t="s">
        <v>29</v>
      </c>
      <c r="D1689" t="s">
        <v>33</v>
      </c>
      <c r="E1689">
        <v>7</v>
      </c>
      <c r="F1689">
        <v>9.6338436770091942</v>
      </c>
      <c r="G1689">
        <v>6.7101863651276821</v>
      </c>
      <c r="H1689">
        <v>2.7864219550704963E-7</v>
      </c>
    </row>
    <row r="1690" spans="1:8" x14ac:dyDescent="0.2">
      <c r="A1690">
        <v>2019</v>
      </c>
      <c r="B1690" t="s">
        <v>14</v>
      </c>
      <c r="C1690" t="s">
        <v>29</v>
      </c>
      <c r="D1690" t="s">
        <v>33</v>
      </c>
      <c r="E1690">
        <v>2</v>
      </c>
      <c r="F1690">
        <v>2.7525267648597702</v>
      </c>
      <c r="G1690">
        <v>1.917196104322195</v>
      </c>
      <c r="H1690">
        <v>7.9612055859157019E-8</v>
      </c>
    </row>
    <row r="1691" spans="1:8" x14ac:dyDescent="0.2">
      <c r="A1691">
        <v>2019</v>
      </c>
      <c r="B1691" t="s">
        <v>15</v>
      </c>
      <c r="C1691" t="s">
        <v>29</v>
      </c>
      <c r="D1691" t="s">
        <v>33</v>
      </c>
      <c r="E1691">
        <v>203</v>
      </c>
      <c r="F1691">
        <v>279.3814666332666</v>
      </c>
      <c r="G1691">
        <v>194.59540458870279</v>
      </c>
      <c r="H1691">
        <v>8.0806236697044379E-6</v>
      </c>
    </row>
    <row r="1692" spans="1:8" x14ac:dyDescent="0.2">
      <c r="A1692">
        <v>2019</v>
      </c>
      <c r="B1692" t="s">
        <v>16</v>
      </c>
      <c r="C1692" t="s">
        <v>29</v>
      </c>
      <c r="D1692" t="s">
        <v>33</v>
      </c>
      <c r="E1692">
        <v>30</v>
      </c>
      <c r="F1692">
        <v>41.287901472896543</v>
      </c>
      <c r="G1692">
        <v>28.757941564832919</v>
      </c>
      <c r="H1692">
        <v>1.1941808378873551E-6</v>
      </c>
    </row>
    <row r="1693" spans="1:8" x14ac:dyDescent="0.2">
      <c r="A1693">
        <v>2019</v>
      </c>
      <c r="B1693" t="s">
        <v>17</v>
      </c>
      <c r="C1693" t="s">
        <v>29</v>
      </c>
      <c r="D1693" t="s">
        <v>33</v>
      </c>
      <c r="E1693">
        <v>7</v>
      </c>
      <c r="F1693">
        <v>9.6338436770091942</v>
      </c>
      <c r="G1693">
        <v>6.7101863651276821</v>
      </c>
      <c r="H1693">
        <v>2.7864219550704963E-7</v>
      </c>
    </row>
    <row r="1694" spans="1:8" x14ac:dyDescent="0.2">
      <c r="A1694">
        <v>2019</v>
      </c>
      <c r="B1694" t="s">
        <v>18</v>
      </c>
      <c r="C1694" t="s">
        <v>29</v>
      </c>
      <c r="D1694" t="s">
        <v>33</v>
      </c>
      <c r="E1694">
        <v>0</v>
      </c>
      <c r="F1694">
        <v>0</v>
      </c>
      <c r="G1694">
        <v>0</v>
      </c>
      <c r="H1694">
        <v>0</v>
      </c>
    </row>
    <row r="1695" spans="1:8" x14ac:dyDescent="0.2">
      <c r="A1695">
        <v>2019</v>
      </c>
      <c r="B1695" t="s">
        <v>19</v>
      </c>
      <c r="C1695" t="s">
        <v>29</v>
      </c>
      <c r="D1695" t="s">
        <v>33</v>
      </c>
      <c r="E1695">
        <v>81</v>
      </c>
      <c r="F1695">
        <v>111.4773339768207</v>
      </c>
      <c r="G1695">
        <v>77.646442225048901</v>
      </c>
      <c r="H1695">
        <v>3.2242882622958599E-6</v>
      </c>
    </row>
    <row r="1696" spans="1:8" x14ac:dyDescent="0.2">
      <c r="A1696">
        <v>2019</v>
      </c>
      <c r="B1696" t="s">
        <v>20</v>
      </c>
      <c r="C1696" t="s">
        <v>29</v>
      </c>
      <c r="D1696" t="s">
        <v>33</v>
      </c>
      <c r="E1696">
        <v>2</v>
      </c>
      <c r="F1696">
        <v>2.7525267648597702</v>
      </c>
      <c r="G1696">
        <v>1.917196104322195</v>
      </c>
      <c r="H1696">
        <v>7.9612055859157019E-8</v>
      </c>
    </row>
    <row r="1697" spans="1:8" x14ac:dyDescent="0.2">
      <c r="A1697">
        <v>2019</v>
      </c>
      <c r="B1697" t="s">
        <v>21</v>
      </c>
      <c r="C1697" t="s">
        <v>29</v>
      </c>
      <c r="D1697" t="s">
        <v>33</v>
      </c>
      <c r="E1697">
        <v>4</v>
      </c>
      <c r="F1697">
        <v>5.5050535297195404</v>
      </c>
      <c r="G1697">
        <v>3.83439220864439</v>
      </c>
      <c r="H1697">
        <v>1.5922411171831401E-7</v>
      </c>
    </row>
    <row r="1698" spans="1:8" x14ac:dyDescent="0.2">
      <c r="A1698">
        <v>2019</v>
      </c>
      <c r="B1698" t="s">
        <v>22</v>
      </c>
      <c r="C1698" t="s">
        <v>29</v>
      </c>
      <c r="D1698" t="s">
        <v>33</v>
      </c>
      <c r="E1698">
        <v>0</v>
      </c>
      <c r="F1698">
        <v>0</v>
      </c>
      <c r="G1698">
        <v>0</v>
      </c>
      <c r="H1698">
        <v>0</v>
      </c>
    </row>
    <row r="1699" spans="1:8" x14ac:dyDescent="0.2">
      <c r="A1699">
        <v>2019</v>
      </c>
      <c r="B1699" t="s">
        <v>23</v>
      </c>
      <c r="C1699" t="s">
        <v>29</v>
      </c>
      <c r="D1699" t="s">
        <v>33</v>
      </c>
      <c r="E1699">
        <v>23</v>
      </c>
      <c r="F1699">
        <v>31.654057795887351</v>
      </c>
      <c r="G1699">
        <v>22.047755199705239</v>
      </c>
      <c r="H1699">
        <v>9.1553864238030578E-7</v>
      </c>
    </row>
    <row r="1700" spans="1:8" x14ac:dyDescent="0.2">
      <c r="A1700">
        <v>2019</v>
      </c>
      <c r="B1700" t="s">
        <v>24</v>
      </c>
      <c r="C1700" t="s">
        <v>29</v>
      </c>
      <c r="D1700" t="s">
        <v>33</v>
      </c>
      <c r="E1700">
        <v>4</v>
      </c>
      <c r="F1700">
        <v>5.5050535297195404</v>
      </c>
      <c r="G1700">
        <v>3.83439220864439</v>
      </c>
      <c r="H1700">
        <v>1.5922411171831401E-7</v>
      </c>
    </row>
    <row r="1701" spans="1:8" x14ac:dyDescent="0.2">
      <c r="A1701">
        <v>2019</v>
      </c>
      <c r="B1701" t="s">
        <v>25</v>
      </c>
      <c r="C1701" t="s">
        <v>29</v>
      </c>
      <c r="D1701" t="s">
        <v>33</v>
      </c>
      <c r="E1701">
        <v>1</v>
      </c>
      <c r="F1701">
        <v>1.3762633824298851</v>
      </c>
      <c r="G1701">
        <v>0.95859805216109739</v>
      </c>
      <c r="H1701">
        <v>3.9806027929578509E-8</v>
      </c>
    </row>
    <row r="1702" spans="1:8" x14ac:dyDescent="0.2">
      <c r="A1702">
        <v>2019</v>
      </c>
      <c r="B1702" t="s">
        <v>4</v>
      </c>
      <c r="C1702" t="s">
        <v>29</v>
      </c>
      <c r="D1702" t="s">
        <v>67</v>
      </c>
      <c r="E1702">
        <v>11</v>
      </c>
      <c r="F1702">
        <v>15.13889720672873</v>
      </c>
      <c r="G1702">
        <v>10.544578573772069</v>
      </c>
      <c r="H1702">
        <v>4.3786630722536358E-7</v>
      </c>
    </row>
    <row r="1703" spans="1:8" x14ac:dyDescent="0.2">
      <c r="A1703">
        <v>2019</v>
      </c>
      <c r="B1703" t="s">
        <v>7</v>
      </c>
      <c r="C1703" t="s">
        <v>29</v>
      </c>
      <c r="D1703" t="s">
        <v>67</v>
      </c>
      <c r="E1703">
        <v>63</v>
      </c>
      <c r="F1703">
        <v>86.704593093082735</v>
      </c>
      <c r="G1703">
        <v>60.39167728614914</v>
      </c>
      <c r="H1703">
        <v>2.5077797595634462E-6</v>
      </c>
    </row>
    <row r="1704" spans="1:8" x14ac:dyDescent="0.2">
      <c r="A1704">
        <v>2019</v>
      </c>
      <c r="B1704" t="s">
        <v>8</v>
      </c>
      <c r="C1704" t="s">
        <v>29</v>
      </c>
      <c r="D1704" t="s">
        <v>67</v>
      </c>
      <c r="E1704">
        <v>1825</v>
      </c>
      <c r="F1704">
        <v>2511.680672934539</v>
      </c>
      <c r="G1704">
        <v>1749.4414451940031</v>
      </c>
      <c r="H1704">
        <v>7.2646000971480785E-5</v>
      </c>
    </row>
    <row r="1705" spans="1:8" x14ac:dyDescent="0.2">
      <c r="A1705">
        <v>2019</v>
      </c>
      <c r="B1705" t="s">
        <v>9</v>
      </c>
      <c r="C1705" t="s">
        <v>29</v>
      </c>
      <c r="D1705" t="s">
        <v>67</v>
      </c>
      <c r="E1705">
        <v>146</v>
      </c>
      <c r="F1705">
        <v>200.93445383476319</v>
      </c>
      <c r="G1705">
        <v>139.95531561552019</v>
      </c>
      <c r="H1705">
        <v>5.8116800777184629E-6</v>
      </c>
    </row>
    <row r="1706" spans="1:8" x14ac:dyDescent="0.2">
      <c r="A1706">
        <v>2019</v>
      </c>
      <c r="B1706" t="s">
        <v>10</v>
      </c>
      <c r="C1706" t="s">
        <v>29</v>
      </c>
      <c r="D1706" t="s">
        <v>67</v>
      </c>
      <c r="E1706">
        <v>722</v>
      </c>
      <c r="F1706">
        <v>993.66216211437677</v>
      </c>
      <c r="G1706">
        <v>692.10779366031238</v>
      </c>
      <c r="H1706">
        <v>2.8739952165155692E-5</v>
      </c>
    </row>
    <row r="1707" spans="1:8" x14ac:dyDescent="0.2">
      <c r="A1707">
        <v>2019</v>
      </c>
      <c r="B1707" t="s">
        <v>11</v>
      </c>
      <c r="C1707" t="s">
        <v>29</v>
      </c>
      <c r="D1707" t="s">
        <v>67</v>
      </c>
      <c r="E1707">
        <v>265</v>
      </c>
      <c r="F1707">
        <v>364.70979634391949</v>
      </c>
      <c r="G1707">
        <v>254.02848382269079</v>
      </c>
      <c r="H1707">
        <v>1.054859740133831E-5</v>
      </c>
    </row>
    <row r="1708" spans="1:8" x14ac:dyDescent="0.2">
      <c r="A1708">
        <v>2019</v>
      </c>
      <c r="B1708" t="s">
        <v>12</v>
      </c>
      <c r="C1708" t="s">
        <v>29</v>
      </c>
      <c r="D1708" t="s">
        <v>67</v>
      </c>
      <c r="E1708">
        <v>29</v>
      </c>
      <c r="F1708">
        <v>39.911638090466653</v>
      </c>
      <c r="G1708">
        <v>27.799343512671829</v>
      </c>
      <c r="H1708">
        <v>1.1543748099577769E-6</v>
      </c>
    </row>
    <row r="1709" spans="1:8" x14ac:dyDescent="0.2">
      <c r="A1709">
        <v>2019</v>
      </c>
      <c r="B1709" t="s">
        <v>13</v>
      </c>
      <c r="C1709" t="s">
        <v>29</v>
      </c>
      <c r="D1709" t="s">
        <v>67</v>
      </c>
      <c r="E1709">
        <v>2</v>
      </c>
      <c r="F1709">
        <v>2.7525267648597702</v>
      </c>
      <c r="G1709">
        <v>1.917196104322195</v>
      </c>
      <c r="H1709">
        <v>7.9612055859157019E-8</v>
      </c>
    </row>
    <row r="1710" spans="1:8" x14ac:dyDescent="0.2">
      <c r="A1710">
        <v>2019</v>
      </c>
      <c r="B1710" t="s">
        <v>14</v>
      </c>
      <c r="C1710" t="s">
        <v>29</v>
      </c>
      <c r="D1710" t="s">
        <v>67</v>
      </c>
      <c r="E1710">
        <v>0.2</v>
      </c>
      <c r="F1710">
        <v>0.27525267648597701</v>
      </c>
      <c r="G1710">
        <v>0.19171961043221949</v>
      </c>
      <c r="H1710">
        <v>7.9612055859157036E-9</v>
      </c>
    </row>
    <row r="1711" spans="1:8" x14ac:dyDescent="0.2">
      <c r="A1711">
        <v>2019</v>
      </c>
      <c r="B1711" t="s">
        <v>15</v>
      </c>
      <c r="C1711" t="s">
        <v>29</v>
      </c>
      <c r="D1711" t="s">
        <v>67</v>
      </c>
      <c r="E1711">
        <v>1</v>
      </c>
      <c r="F1711">
        <v>1.3762633824298851</v>
      </c>
      <c r="G1711">
        <v>0.95859805216109739</v>
      </c>
      <c r="H1711">
        <v>3.9806027929578509E-8</v>
      </c>
    </row>
    <row r="1712" spans="1:8" x14ac:dyDescent="0.2">
      <c r="A1712">
        <v>2019</v>
      </c>
      <c r="B1712" t="s">
        <v>16</v>
      </c>
      <c r="C1712" t="s">
        <v>29</v>
      </c>
      <c r="D1712" t="s">
        <v>67</v>
      </c>
      <c r="E1712">
        <v>17</v>
      </c>
      <c r="F1712">
        <v>23.396477501308041</v>
      </c>
      <c r="G1712">
        <v>16.296166886738661</v>
      </c>
      <c r="H1712">
        <v>6.7670247480283476E-7</v>
      </c>
    </row>
    <row r="1713" spans="1:8" x14ac:dyDescent="0.2">
      <c r="A1713">
        <v>2019</v>
      </c>
      <c r="B1713" t="s">
        <v>17</v>
      </c>
      <c r="C1713" t="s">
        <v>29</v>
      </c>
      <c r="D1713" t="s">
        <v>67</v>
      </c>
      <c r="E1713">
        <v>56</v>
      </c>
      <c r="F1713">
        <v>77.070749416073554</v>
      </c>
      <c r="G1713">
        <v>53.681490921021457</v>
      </c>
      <c r="H1713">
        <v>2.229137564056397E-6</v>
      </c>
    </row>
    <row r="1714" spans="1:8" x14ac:dyDescent="0.2">
      <c r="A1714">
        <v>2019</v>
      </c>
      <c r="B1714" t="s">
        <v>18</v>
      </c>
      <c r="C1714" t="s">
        <v>29</v>
      </c>
      <c r="D1714" t="s">
        <v>67</v>
      </c>
      <c r="E1714">
        <v>0.02</v>
      </c>
      <c r="F1714">
        <v>2.7525267648597699E-2</v>
      </c>
      <c r="G1714">
        <v>1.9171961043221952E-2</v>
      </c>
      <c r="H1714">
        <v>7.9612055859157038E-10</v>
      </c>
    </row>
    <row r="1715" spans="1:8" x14ac:dyDescent="0.2">
      <c r="A1715">
        <v>2019</v>
      </c>
      <c r="B1715" t="s">
        <v>19</v>
      </c>
      <c r="C1715" t="s">
        <v>29</v>
      </c>
      <c r="D1715" t="s">
        <v>67</v>
      </c>
      <c r="E1715">
        <v>32</v>
      </c>
      <c r="F1715">
        <v>44.040428237756323</v>
      </c>
      <c r="G1715">
        <v>30.67513766915512</v>
      </c>
      <c r="H1715">
        <v>1.2737928937465121E-6</v>
      </c>
    </row>
    <row r="1716" spans="1:8" x14ac:dyDescent="0.2">
      <c r="A1716">
        <v>2019</v>
      </c>
      <c r="B1716" t="s">
        <v>20</v>
      </c>
      <c r="C1716" t="s">
        <v>29</v>
      </c>
      <c r="D1716" t="s">
        <v>67</v>
      </c>
      <c r="E1716">
        <v>0.5</v>
      </c>
      <c r="F1716">
        <v>0.68813169121494244</v>
      </c>
      <c r="G1716">
        <v>0.4792990260805487</v>
      </c>
      <c r="H1716">
        <v>1.9903013964789251E-8</v>
      </c>
    </row>
    <row r="1717" spans="1:8" x14ac:dyDescent="0.2">
      <c r="A1717">
        <v>2019</v>
      </c>
      <c r="B1717" t="s">
        <v>21</v>
      </c>
      <c r="C1717" t="s">
        <v>29</v>
      </c>
      <c r="D1717" t="s">
        <v>67</v>
      </c>
      <c r="E1717">
        <v>2</v>
      </c>
      <c r="F1717">
        <v>2.7525267648597702</v>
      </c>
      <c r="G1717">
        <v>1.917196104322195</v>
      </c>
      <c r="H1717">
        <v>7.9612055859157019E-8</v>
      </c>
    </row>
    <row r="1718" spans="1:8" x14ac:dyDescent="0.2">
      <c r="A1718">
        <v>2019</v>
      </c>
      <c r="B1718" t="s">
        <v>22</v>
      </c>
      <c r="C1718" t="s">
        <v>29</v>
      </c>
      <c r="D1718" t="s">
        <v>67</v>
      </c>
      <c r="E1718">
        <v>2</v>
      </c>
      <c r="F1718">
        <v>2.7525267648597702</v>
      </c>
      <c r="G1718">
        <v>1.917196104322195</v>
      </c>
      <c r="H1718">
        <v>7.9612055859157019E-8</v>
      </c>
    </row>
    <row r="1719" spans="1:8" x14ac:dyDescent="0.2">
      <c r="A1719">
        <v>2019</v>
      </c>
      <c r="B1719" t="s">
        <v>23</v>
      </c>
      <c r="C1719" t="s">
        <v>29</v>
      </c>
      <c r="D1719" t="s">
        <v>67</v>
      </c>
      <c r="E1719">
        <v>5</v>
      </c>
      <c r="F1719">
        <v>6.8813169121494244</v>
      </c>
      <c r="G1719">
        <v>4.7929902608054871</v>
      </c>
      <c r="H1719">
        <v>1.9903013964789259E-7</v>
      </c>
    </row>
    <row r="1720" spans="1:8" x14ac:dyDescent="0.2">
      <c r="A1720">
        <v>2019</v>
      </c>
      <c r="B1720" t="s">
        <v>24</v>
      </c>
      <c r="C1720" t="s">
        <v>29</v>
      </c>
      <c r="D1720" t="s">
        <v>67</v>
      </c>
      <c r="E1720">
        <v>3</v>
      </c>
      <c r="F1720">
        <v>4.1287901472896547</v>
      </c>
      <c r="G1720">
        <v>2.8757941564832921</v>
      </c>
      <c r="H1720">
        <v>1.1941808378873551E-7</v>
      </c>
    </row>
    <row r="1721" spans="1:8" x14ac:dyDescent="0.2">
      <c r="A1721">
        <v>2019</v>
      </c>
      <c r="B1721" t="s">
        <v>25</v>
      </c>
      <c r="C1721" t="s">
        <v>29</v>
      </c>
      <c r="D1721" t="s">
        <v>67</v>
      </c>
      <c r="E1721">
        <v>2</v>
      </c>
      <c r="F1721">
        <v>2.7525267648597702</v>
      </c>
      <c r="G1721">
        <v>1.917196104322195</v>
      </c>
      <c r="H1721">
        <v>7.9612055859157019E-8</v>
      </c>
    </row>
    <row r="1722" spans="1:8" x14ac:dyDescent="0.2">
      <c r="A1722">
        <v>2019</v>
      </c>
      <c r="B1722" t="s">
        <v>4</v>
      </c>
      <c r="C1722" t="s">
        <v>34</v>
      </c>
      <c r="D1722" t="s">
        <v>35</v>
      </c>
      <c r="E1722">
        <v>1578</v>
      </c>
      <c r="F1722">
        <v>2171.743617474358</v>
      </c>
      <c r="G1722">
        <v>1512.6677263102119</v>
      </c>
      <c r="H1722">
        <v>6.2813912072874891E-5</v>
      </c>
    </row>
    <row r="1723" spans="1:8" x14ac:dyDescent="0.2">
      <c r="A1723">
        <v>2019</v>
      </c>
      <c r="B1723" t="s">
        <v>7</v>
      </c>
      <c r="C1723" t="s">
        <v>34</v>
      </c>
      <c r="D1723" t="s">
        <v>35</v>
      </c>
      <c r="E1723">
        <v>123</v>
      </c>
      <c r="F1723">
        <v>169.28039603887581</v>
      </c>
      <c r="G1723">
        <v>117.907560415815</v>
      </c>
      <c r="H1723">
        <v>4.8961414353381568E-6</v>
      </c>
    </row>
    <row r="1724" spans="1:8" x14ac:dyDescent="0.2">
      <c r="A1724">
        <v>2019</v>
      </c>
      <c r="B1724" t="s">
        <v>8</v>
      </c>
      <c r="C1724" t="s">
        <v>34</v>
      </c>
      <c r="D1724" t="s">
        <v>35</v>
      </c>
      <c r="E1724">
        <v>85</v>
      </c>
      <c r="F1724">
        <v>116.98238750654021</v>
      </c>
      <c r="G1724">
        <v>81.480834433693289</v>
      </c>
      <c r="H1724">
        <v>3.3835123740141739E-6</v>
      </c>
    </row>
    <row r="1725" spans="1:8" x14ac:dyDescent="0.2">
      <c r="A1725">
        <v>2019</v>
      </c>
      <c r="B1725" t="s">
        <v>9</v>
      </c>
      <c r="C1725" t="s">
        <v>34</v>
      </c>
      <c r="D1725" t="s">
        <v>35</v>
      </c>
      <c r="E1725">
        <v>3577</v>
      </c>
      <c r="F1725">
        <v>4922.8941189516972</v>
      </c>
      <c r="G1725">
        <v>3428.905232580245</v>
      </c>
      <c r="H1725">
        <v>1.4238616190410231E-4</v>
      </c>
    </row>
    <row r="1726" spans="1:8" x14ac:dyDescent="0.2">
      <c r="A1726">
        <v>2019</v>
      </c>
      <c r="B1726" t="s">
        <v>10</v>
      </c>
      <c r="C1726" t="s">
        <v>34</v>
      </c>
      <c r="D1726" t="s">
        <v>35</v>
      </c>
      <c r="E1726">
        <v>9012</v>
      </c>
      <c r="F1726">
        <v>12402.88560245812</v>
      </c>
      <c r="G1726">
        <v>8638.8856460758107</v>
      </c>
      <c r="H1726">
        <v>3.5873192370136159E-4</v>
      </c>
    </row>
    <row r="1727" spans="1:8" x14ac:dyDescent="0.2">
      <c r="A1727">
        <v>2019</v>
      </c>
      <c r="B1727" t="s">
        <v>11</v>
      </c>
      <c r="C1727" t="s">
        <v>34</v>
      </c>
      <c r="D1727" t="s">
        <v>35</v>
      </c>
      <c r="E1727">
        <v>3074</v>
      </c>
      <c r="F1727">
        <v>4230.6336375894662</v>
      </c>
      <c r="G1727">
        <v>2946.7304123432141</v>
      </c>
      <c r="H1727">
        <v>1.2236372985552441E-4</v>
      </c>
    </row>
    <row r="1728" spans="1:8" x14ac:dyDescent="0.2">
      <c r="A1728">
        <v>2019</v>
      </c>
      <c r="B1728" t="s">
        <v>12</v>
      </c>
      <c r="C1728" t="s">
        <v>34</v>
      </c>
      <c r="D1728" t="s">
        <v>35</v>
      </c>
      <c r="E1728">
        <v>5567</v>
      </c>
      <c r="F1728">
        <v>7661.6582499871683</v>
      </c>
      <c r="G1728">
        <v>5336.515356380829</v>
      </c>
      <c r="H1728">
        <v>2.2160015748396361E-4</v>
      </c>
    </row>
    <row r="1729" spans="1:8" x14ac:dyDescent="0.2">
      <c r="A1729">
        <v>2019</v>
      </c>
      <c r="B1729" t="s">
        <v>13</v>
      </c>
      <c r="C1729" t="s">
        <v>34</v>
      </c>
      <c r="D1729" t="s">
        <v>35</v>
      </c>
      <c r="E1729">
        <v>1368</v>
      </c>
      <c r="F1729">
        <v>1882.728307164082</v>
      </c>
      <c r="G1729">
        <v>1311.362135356381</v>
      </c>
      <c r="H1729">
        <v>5.4454646207663413E-5</v>
      </c>
    </row>
    <row r="1730" spans="1:8" x14ac:dyDescent="0.2">
      <c r="A1730">
        <v>2019</v>
      </c>
      <c r="B1730" t="s">
        <v>14</v>
      </c>
      <c r="C1730" t="s">
        <v>34</v>
      </c>
      <c r="D1730" t="s">
        <v>35</v>
      </c>
      <c r="E1730">
        <v>336</v>
      </c>
      <c r="F1730">
        <v>462.42449649644118</v>
      </c>
      <c r="G1730">
        <v>322.08894552612873</v>
      </c>
      <c r="H1730">
        <v>1.337482538433838E-5</v>
      </c>
    </row>
    <row r="1731" spans="1:8" x14ac:dyDescent="0.2">
      <c r="A1731">
        <v>2019</v>
      </c>
      <c r="B1731" t="s">
        <v>15</v>
      </c>
      <c r="C1731" t="s">
        <v>34</v>
      </c>
      <c r="D1731" t="s">
        <v>35</v>
      </c>
      <c r="E1731">
        <v>343</v>
      </c>
      <c r="F1731">
        <v>472.05834017345052</v>
      </c>
      <c r="G1731">
        <v>328.79913189125642</v>
      </c>
      <c r="H1731">
        <v>1.365346757984543E-5</v>
      </c>
    </row>
    <row r="1732" spans="1:8" x14ac:dyDescent="0.2">
      <c r="A1732">
        <v>2019</v>
      </c>
      <c r="B1732" t="s">
        <v>16</v>
      </c>
      <c r="C1732" t="s">
        <v>34</v>
      </c>
      <c r="D1732" t="s">
        <v>35</v>
      </c>
      <c r="E1732">
        <v>646</v>
      </c>
      <c r="F1732">
        <v>889.06614504970548</v>
      </c>
      <c r="G1732">
        <v>619.25434169606899</v>
      </c>
      <c r="H1732">
        <v>2.5714694042507722E-5</v>
      </c>
    </row>
    <row r="1733" spans="1:8" x14ac:dyDescent="0.2">
      <c r="A1733">
        <v>2019</v>
      </c>
      <c r="B1733" t="s">
        <v>17</v>
      </c>
      <c r="C1733" t="s">
        <v>34</v>
      </c>
      <c r="D1733" t="s">
        <v>35</v>
      </c>
      <c r="E1733">
        <v>8200</v>
      </c>
      <c r="F1733">
        <v>11285.359735925051</v>
      </c>
      <c r="G1733">
        <v>7860.5040277209991</v>
      </c>
      <c r="H1733">
        <v>3.2640942902254378E-4</v>
      </c>
    </row>
    <row r="1734" spans="1:8" x14ac:dyDescent="0.2">
      <c r="A1734">
        <v>2019</v>
      </c>
      <c r="B1734" t="s">
        <v>18</v>
      </c>
      <c r="C1734" t="s">
        <v>34</v>
      </c>
      <c r="D1734" t="s">
        <v>35</v>
      </c>
      <c r="E1734">
        <v>34</v>
      </c>
      <c r="F1734">
        <v>46.792955002616083</v>
      </c>
      <c r="G1734">
        <v>32.592333773477307</v>
      </c>
      <c r="H1734">
        <v>1.3534049496056699E-6</v>
      </c>
    </row>
    <row r="1735" spans="1:8" x14ac:dyDescent="0.2">
      <c r="A1735">
        <v>2019</v>
      </c>
      <c r="B1735" t="s">
        <v>19</v>
      </c>
      <c r="C1735" t="s">
        <v>34</v>
      </c>
      <c r="D1735" t="s">
        <v>35</v>
      </c>
      <c r="E1735">
        <v>9815</v>
      </c>
      <c r="F1735">
        <v>13508.02509854932</v>
      </c>
      <c r="G1735">
        <v>9408.6398819611713</v>
      </c>
      <c r="H1735">
        <v>3.9069616412881308E-4</v>
      </c>
    </row>
    <row r="1736" spans="1:8" x14ac:dyDescent="0.2">
      <c r="A1736">
        <v>2019</v>
      </c>
      <c r="B1736" t="s">
        <v>20</v>
      </c>
      <c r="C1736" t="s">
        <v>34</v>
      </c>
      <c r="D1736" t="s">
        <v>35</v>
      </c>
      <c r="E1736">
        <v>1576</v>
      </c>
      <c r="F1736">
        <v>2168.9910907094982</v>
      </c>
      <c r="G1736">
        <v>1510.7505302058889</v>
      </c>
      <c r="H1736">
        <v>6.2734300017015733E-5</v>
      </c>
    </row>
    <row r="1737" spans="1:8" x14ac:dyDescent="0.2">
      <c r="A1737">
        <v>2019</v>
      </c>
      <c r="B1737" t="s">
        <v>21</v>
      </c>
      <c r="C1737" t="s">
        <v>34</v>
      </c>
      <c r="D1737" t="s">
        <v>35</v>
      </c>
      <c r="E1737">
        <v>1216</v>
      </c>
      <c r="F1737">
        <v>1673.5362730347399</v>
      </c>
      <c r="G1737">
        <v>1165.655231427894</v>
      </c>
      <c r="H1737">
        <v>4.8404129962367473E-5</v>
      </c>
    </row>
    <row r="1738" spans="1:8" x14ac:dyDescent="0.2">
      <c r="A1738">
        <v>2019</v>
      </c>
      <c r="B1738" t="s">
        <v>22</v>
      </c>
      <c r="C1738" t="s">
        <v>34</v>
      </c>
      <c r="D1738" t="s">
        <v>35</v>
      </c>
      <c r="E1738">
        <v>201</v>
      </c>
      <c r="F1738">
        <v>276.62893986840692</v>
      </c>
      <c r="G1738">
        <v>192.6782084843806</v>
      </c>
      <c r="H1738">
        <v>8.0010116138452802E-6</v>
      </c>
    </row>
    <row r="1739" spans="1:8" x14ac:dyDescent="0.2">
      <c r="A1739">
        <v>2019</v>
      </c>
      <c r="B1739" t="s">
        <v>23</v>
      </c>
      <c r="C1739" t="s">
        <v>34</v>
      </c>
      <c r="D1739" t="s">
        <v>35</v>
      </c>
      <c r="E1739">
        <v>1677</v>
      </c>
      <c r="F1739">
        <v>2307.993692334916</v>
      </c>
      <c r="G1739">
        <v>1607.5689334741601</v>
      </c>
      <c r="H1739">
        <v>6.675470883790316E-5</v>
      </c>
    </row>
    <row r="1740" spans="1:8" x14ac:dyDescent="0.2">
      <c r="A1740">
        <v>2019</v>
      </c>
      <c r="B1740" t="s">
        <v>24</v>
      </c>
      <c r="C1740" t="s">
        <v>34</v>
      </c>
      <c r="D1740" t="s">
        <v>35</v>
      </c>
      <c r="E1740">
        <v>1367</v>
      </c>
      <c r="F1740">
        <v>1881.352043781653</v>
      </c>
      <c r="G1740">
        <v>1310.40353730422</v>
      </c>
      <c r="H1740">
        <v>5.4414840179733828E-5</v>
      </c>
    </row>
    <row r="1741" spans="1:8" x14ac:dyDescent="0.2">
      <c r="A1741">
        <v>2019</v>
      </c>
      <c r="B1741" t="s">
        <v>25</v>
      </c>
      <c r="C1741" t="s">
        <v>34</v>
      </c>
      <c r="D1741" t="s">
        <v>35</v>
      </c>
      <c r="E1741">
        <v>1185</v>
      </c>
      <c r="F1741">
        <v>1630.8721081794131</v>
      </c>
      <c r="G1741">
        <v>1135.938691810901</v>
      </c>
      <c r="H1741">
        <v>4.7170143096550543E-5</v>
      </c>
    </row>
    <row r="1742" spans="1:8" x14ac:dyDescent="0.2">
      <c r="A1742">
        <v>2020</v>
      </c>
      <c r="B1742" t="s">
        <v>4</v>
      </c>
      <c r="C1742" t="s">
        <v>5</v>
      </c>
      <c r="D1742" t="s">
        <v>70</v>
      </c>
      <c r="E1742">
        <v>1.2</v>
      </c>
      <c r="F1742">
        <v>1.5785885796303789</v>
      </c>
      <c r="G1742">
        <v>1.0995220514591639</v>
      </c>
      <c r="H1742">
        <v>4.98199049234228E-8</v>
      </c>
    </row>
    <row r="1743" spans="1:8" x14ac:dyDescent="0.2">
      <c r="A1743">
        <v>2020</v>
      </c>
      <c r="B1743" t="s">
        <v>7</v>
      </c>
      <c r="C1743" t="s">
        <v>5</v>
      </c>
      <c r="D1743" t="s">
        <v>70</v>
      </c>
      <c r="E1743">
        <v>0.1</v>
      </c>
      <c r="F1743">
        <v>0.13154904830253161</v>
      </c>
      <c r="G1743">
        <v>9.1626837621597013E-2</v>
      </c>
      <c r="H1743">
        <v>4.1516587436185672E-9</v>
      </c>
    </row>
    <row r="1744" spans="1:8" x14ac:dyDescent="0.2">
      <c r="A1744">
        <v>2020</v>
      </c>
      <c r="B1744" t="s">
        <v>8</v>
      </c>
      <c r="C1744" t="s">
        <v>5</v>
      </c>
      <c r="D1744" t="s">
        <v>70</v>
      </c>
      <c r="E1744">
        <v>0</v>
      </c>
      <c r="F1744">
        <v>0</v>
      </c>
      <c r="G1744">
        <v>0</v>
      </c>
      <c r="H1744">
        <v>0</v>
      </c>
    </row>
    <row r="1745" spans="1:8" x14ac:dyDescent="0.2">
      <c r="A1745">
        <v>2020</v>
      </c>
      <c r="B1745" t="s">
        <v>9</v>
      </c>
      <c r="C1745" t="s">
        <v>5</v>
      </c>
      <c r="D1745" t="s">
        <v>70</v>
      </c>
      <c r="E1745">
        <v>4.8</v>
      </c>
      <c r="F1745">
        <v>6.3143543185215156</v>
      </c>
      <c r="G1745">
        <v>4.3980882058366557</v>
      </c>
      <c r="H1745">
        <v>1.992796196936912E-7</v>
      </c>
    </row>
    <row r="1746" spans="1:8" x14ac:dyDescent="0.2">
      <c r="A1746">
        <v>2020</v>
      </c>
      <c r="B1746" t="s">
        <v>10</v>
      </c>
      <c r="C1746" t="s">
        <v>5</v>
      </c>
      <c r="D1746" t="s">
        <v>70</v>
      </c>
      <c r="E1746">
        <v>99.3</v>
      </c>
      <c r="F1746">
        <v>130.6282049644139</v>
      </c>
      <c r="G1746">
        <v>90.985449758245821</v>
      </c>
      <c r="H1746">
        <v>4.1225971324132372E-6</v>
      </c>
    </row>
    <row r="1747" spans="1:8" x14ac:dyDescent="0.2">
      <c r="A1747">
        <v>2020</v>
      </c>
      <c r="B1747" t="s">
        <v>11</v>
      </c>
      <c r="C1747" t="s">
        <v>5</v>
      </c>
      <c r="D1747" t="s">
        <v>70</v>
      </c>
      <c r="E1747">
        <v>6.7</v>
      </c>
      <c r="F1747">
        <v>8.8137862362696175</v>
      </c>
      <c r="G1747">
        <v>6.138998120646999</v>
      </c>
      <c r="H1747">
        <v>2.7816113582244399E-7</v>
      </c>
    </row>
    <row r="1748" spans="1:8" x14ac:dyDescent="0.2">
      <c r="A1748">
        <v>2020</v>
      </c>
      <c r="B1748" t="s">
        <v>12</v>
      </c>
      <c r="C1748" t="s">
        <v>5</v>
      </c>
      <c r="D1748" t="s">
        <v>70</v>
      </c>
      <c r="E1748">
        <v>8</v>
      </c>
      <c r="F1748">
        <v>10.52392386420253</v>
      </c>
      <c r="G1748">
        <v>7.3301470097277592</v>
      </c>
      <c r="H1748">
        <v>3.321326994894854E-7</v>
      </c>
    </row>
    <row r="1749" spans="1:8" x14ac:dyDescent="0.2">
      <c r="A1749">
        <v>2020</v>
      </c>
      <c r="B1749" t="s">
        <v>13</v>
      </c>
      <c r="C1749" t="s">
        <v>5</v>
      </c>
      <c r="D1749" t="s">
        <v>70</v>
      </c>
      <c r="E1749">
        <v>4.3</v>
      </c>
      <c r="F1749">
        <v>5.6566090770088584</v>
      </c>
      <c r="G1749">
        <v>3.9399540177286712</v>
      </c>
      <c r="H1749">
        <v>1.7852132597559839E-7</v>
      </c>
    </row>
    <row r="1750" spans="1:8" x14ac:dyDescent="0.2">
      <c r="A1750">
        <v>2020</v>
      </c>
      <c r="B1750" t="s">
        <v>14</v>
      </c>
      <c r="C1750" t="s">
        <v>5</v>
      </c>
      <c r="D1750" t="s">
        <v>70</v>
      </c>
      <c r="E1750">
        <v>0.1</v>
      </c>
      <c r="F1750">
        <v>0.13154904830253161</v>
      </c>
      <c r="G1750">
        <v>9.1626837621597013E-2</v>
      </c>
      <c r="H1750">
        <v>4.1516587436185672E-9</v>
      </c>
    </row>
    <row r="1751" spans="1:8" x14ac:dyDescent="0.2">
      <c r="A1751">
        <v>2020</v>
      </c>
      <c r="B1751" t="s">
        <v>15</v>
      </c>
      <c r="C1751" t="s">
        <v>5</v>
      </c>
      <c r="D1751" t="s">
        <v>70</v>
      </c>
      <c r="E1751">
        <v>0.5</v>
      </c>
      <c r="F1751">
        <v>0.65774524151265801</v>
      </c>
      <c r="G1751">
        <v>0.45813418810798501</v>
      </c>
      <c r="H1751">
        <v>2.0758293718092831E-8</v>
      </c>
    </row>
    <row r="1752" spans="1:8" x14ac:dyDescent="0.2">
      <c r="A1752">
        <v>2020</v>
      </c>
      <c r="B1752" t="s">
        <v>16</v>
      </c>
      <c r="C1752" t="s">
        <v>5</v>
      </c>
      <c r="D1752" t="s">
        <v>70</v>
      </c>
      <c r="E1752">
        <v>2.2000000000000002</v>
      </c>
      <c r="F1752">
        <v>2.8940790626556949</v>
      </c>
      <c r="G1752">
        <v>2.0157904276751339</v>
      </c>
      <c r="H1752">
        <v>9.1336492359608476E-8</v>
      </c>
    </row>
    <row r="1753" spans="1:8" x14ac:dyDescent="0.2">
      <c r="A1753">
        <v>2020</v>
      </c>
      <c r="B1753" t="s">
        <v>17</v>
      </c>
      <c r="C1753" t="s">
        <v>5</v>
      </c>
      <c r="D1753" t="s">
        <v>70</v>
      </c>
      <c r="E1753">
        <v>3.4</v>
      </c>
      <c r="F1753">
        <v>4.4726676422860736</v>
      </c>
      <c r="G1753">
        <v>3.1153124791342979</v>
      </c>
      <c r="H1753">
        <v>1.411563972830313E-7</v>
      </c>
    </row>
    <row r="1754" spans="1:8" x14ac:dyDescent="0.2">
      <c r="A1754">
        <v>2020</v>
      </c>
      <c r="B1754" t="s">
        <v>18</v>
      </c>
      <c r="C1754" t="s">
        <v>5</v>
      </c>
      <c r="D1754" t="s">
        <v>70</v>
      </c>
      <c r="E1754">
        <v>0.1</v>
      </c>
      <c r="F1754">
        <v>0.13154904830253161</v>
      </c>
      <c r="G1754">
        <v>9.1626837621597013E-2</v>
      </c>
      <c r="H1754">
        <v>4.1516587436185672E-9</v>
      </c>
    </row>
    <row r="1755" spans="1:8" x14ac:dyDescent="0.2">
      <c r="A1755">
        <v>2020</v>
      </c>
      <c r="B1755" t="s">
        <v>19</v>
      </c>
      <c r="C1755" t="s">
        <v>5</v>
      </c>
      <c r="D1755" t="s">
        <v>70</v>
      </c>
      <c r="E1755">
        <v>4.8</v>
      </c>
      <c r="F1755">
        <v>6.3143543185215156</v>
      </c>
      <c r="G1755">
        <v>4.3980882058366557</v>
      </c>
      <c r="H1755">
        <v>1.992796196936912E-7</v>
      </c>
    </row>
    <row r="1756" spans="1:8" x14ac:dyDescent="0.2">
      <c r="A1756">
        <v>2020</v>
      </c>
      <c r="B1756" t="s">
        <v>20</v>
      </c>
      <c r="C1756" t="s">
        <v>5</v>
      </c>
      <c r="D1756" t="s">
        <v>70</v>
      </c>
      <c r="E1756">
        <v>0.1</v>
      </c>
      <c r="F1756">
        <v>0.13154904830253161</v>
      </c>
      <c r="G1756">
        <v>9.1626837621597013E-2</v>
      </c>
      <c r="H1756">
        <v>4.1516587436185672E-9</v>
      </c>
    </row>
    <row r="1757" spans="1:8" x14ac:dyDescent="0.2">
      <c r="A1757">
        <v>2020</v>
      </c>
      <c r="B1757" t="s">
        <v>21</v>
      </c>
      <c r="C1757" t="s">
        <v>5</v>
      </c>
      <c r="D1757" t="s">
        <v>70</v>
      </c>
      <c r="E1757">
        <v>0.6</v>
      </c>
      <c r="F1757">
        <v>0.78929428981518945</v>
      </c>
      <c r="G1757">
        <v>0.54976102572958196</v>
      </c>
      <c r="H1757">
        <v>2.49099524617114E-8</v>
      </c>
    </row>
    <row r="1758" spans="1:8" x14ac:dyDescent="0.2">
      <c r="A1758">
        <v>2020</v>
      </c>
      <c r="B1758" t="s">
        <v>22</v>
      </c>
      <c r="C1758" t="s">
        <v>5</v>
      </c>
      <c r="D1758" t="s">
        <v>70</v>
      </c>
      <c r="E1758">
        <v>1.7</v>
      </c>
      <c r="F1758">
        <v>2.2363338211430368</v>
      </c>
      <c r="G1758">
        <v>1.5576562395671489</v>
      </c>
      <c r="H1758">
        <v>7.0578198641515638E-8</v>
      </c>
    </row>
    <row r="1759" spans="1:8" x14ac:dyDescent="0.2">
      <c r="A1759">
        <v>2020</v>
      </c>
      <c r="B1759" t="s">
        <v>23</v>
      </c>
      <c r="C1759" t="s">
        <v>5</v>
      </c>
      <c r="D1759" t="s">
        <v>70</v>
      </c>
      <c r="E1759">
        <v>0.4</v>
      </c>
      <c r="F1759">
        <v>0.52619619321012645</v>
      </c>
      <c r="G1759">
        <v>0.36650735048638811</v>
      </c>
      <c r="H1759">
        <v>1.6606634974474269E-8</v>
      </c>
    </row>
    <row r="1760" spans="1:8" x14ac:dyDescent="0.2">
      <c r="A1760">
        <v>2020</v>
      </c>
      <c r="B1760" t="s">
        <v>24</v>
      </c>
      <c r="C1760" t="s">
        <v>5</v>
      </c>
      <c r="D1760" t="s">
        <v>70</v>
      </c>
      <c r="E1760">
        <v>0.3</v>
      </c>
      <c r="F1760">
        <v>0.39464714490759473</v>
      </c>
      <c r="G1760">
        <v>0.27488051286479098</v>
      </c>
      <c r="H1760">
        <v>1.24549762308557E-8</v>
      </c>
    </row>
    <row r="1761" spans="1:8" x14ac:dyDescent="0.2">
      <c r="A1761">
        <v>2020</v>
      </c>
      <c r="B1761" t="s">
        <v>25</v>
      </c>
      <c r="C1761" t="s">
        <v>5</v>
      </c>
      <c r="D1761" t="s">
        <v>70</v>
      </c>
      <c r="E1761">
        <v>0.4</v>
      </c>
      <c r="F1761">
        <v>0.52619619321012645</v>
      </c>
      <c r="G1761">
        <v>0.36650735048638811</v>
      </c>
      <c r="H1761">
        <v>1.6606634974474269E-8</v>
      </c>
    </row>
    <row r="1762" spans="1:8" x14ac:dyDescent="0.2">
      <c r="A1762">
        <v>2020</v>
      </c>
      <c r="B1762" t="s">
        <v>4</v>
      </c>
      <c r="C1762" t="s">
        <v>5</v>
      </c>
      <c r="D1762" t="s">
        <v>68</v>
      </c>
      <c r="E1762">
        <v>178</v>
      </c>
      <c r="F1762">
        <v>234.15730597850629</v>
      </c>
      <c r="G1762">
        <v>163.09577096644259</v>
      </c>
      <c r="H1762">
        <v>7.3899525636410476E-6</v>
      </c>
    </row>
    <row r="1763" spans="1:8" x14ac:dyDescent="0.2">
      <c r="A1763">
        <v>2020</v>
      </c>
      <c r="B1763" t="s">
        <v>7</v>
      </c>
      <c r="C1763" t="s">
        <v>5</v>
      </c>
      <c r="D1763" t="s">
        <v>68</v>
      </c>
      <c r="E1763">
        <v>149</v>
      </c>
      <c r="F1763">
        <v>196.00808197077211</v>
      </c>
      <c r="G1763">
        <v>136.52398805617949</v>
      </c>
      <c r="H1763">
        <v>6.1859715279916658E-6</v>
      </c>
    </row>
    <row r="1764" spans="1:8" x14ac:dyDescent="0.2">
      <c r="A1764">
        <v>2020</v>
      </c>
      <c r="B1764" t="s">
        <v>8</v>
      </c>
      <c r="C1764" t="s">
        <v>5</v>
      </c>
      <c r="D1764" t="s">
        <v>68</v>
      </c>
      <c r="E1764">
        <v>26</v>
      </c>
      <c r="F1764">
        <v>34.202752558658212</v>
      </c>
      <c r="G1764">
        <v>23.822977781615219</v>
      </c>
      <c r="H1764">
        <v>1.079431273340827E-6</v>
      </c>
    </row>
    <row r="1765" spans="1:8" x14ac:dyDescent="0.2">
      <c r="A1765">
        <v>2020</v>
      </c>
      <c r="B1765" t="s">
        <v>9</v>
      </c>
      <c r="C1765" t="s">
        <v>5</v>
      </c>
      <c r="D1765" t="s">
        <v>68</v>
      </c>
      <c r="E1765">
        <v>1006</v>
      </c>
      <c r="F1765">
        <v>1323.3834259234679</v>
      </c>
      <c r="G1765">
        <v>921.7659864732658</v>
      </c>
      <c r="H1765">
        <v>4.1765686960802781E-5</v>
      </c>
    </row>
    <row r="1766" spans="1:8" x14ac:dyDescent="0.2">
      <c r="A1766">
        <v>2020</v>
      </c>
      <c r="B1766" t="s">
        <v>10</v>
      </c>
      <c r="C1766" t="s">
        <v>5</v>
      </c>
      <c r="D1766" t="s">
        <v>68</v>
      </c>
      <c r="E1766">
        <v>2050</v>
      </c>
      <c r="F1766">
        <v>2696.7554902018978</v>
      </c>
      <c r="G1766">
        <v>1878.350171242738</v>
      </c>
      <c r="H1766">
        <v>8.5109004244180624E-5</v>
      </c>
    </row>
    <row r="1767" spans="1:8" x14ac:dyDescent="0.2">
      <c r="A1767">
        <v>2020</v>
      </c>
      <c r="B1767" t="s">
        <v>11</v>
      </c>
      <c r="C1767" t="s">
        <v>5</v>
      </c>
      <c r="D1767" t="s">
        <v>68</v>
      </c>
      <c r="E1767">
        <v>1706</v>
      </c>
      <c r="F1767">
        <v>2244.2267640411892</v>
      </c>
      <c r="G1767">
        <v>1563.1538498244449</v>
      </c>
      <c r="H1767">
        <v>7.0827298166132753E-5</v>
      </c>
    </row>
    <row r="1768" spans="1:8" x14ac:dyDescent="0.2">
      <c r="A1768">
        <v>2020</v>
      </c>
      <c r="B1768" t="s">
        <v>12</v>
      </c>
      <c r="C1768" t="s">
        <v>5</v>
      </c>
      <c r="D1768" t="s">
        <v>68</v>
      </c>
      <c r="E1768">
        <v>1749</v>
      </c>
      <c r="F1768">
        <v>2300.7928548112782</v>
      </c>
      <c r="G1768">
        <v>1602.553390001731</v>
      </c>
      <c r="H1768">
        <v>7.2612511425888742E-5</v>
      </c>
    </row>
    <row r="1769" spans="1:8" x14ac:dyDescent="0.2">
      <c r="A1769">
        <v>2020</v>
      </c>
      <c r="B1769" t="s">
        <v>13</v>
      </c>
      <c r="C1769" t="s">
        <v>5</v>
      </c>
      <c r="D1769" t="s">
        <v>68</v>
      </c>
      <c r="E1769">
        <v>1517</v>
      </c>
      <c r="F1769">
        <v>1995.5990627494041</v>
      </c>
      <c r="G1769">
        <v>1389.979126719626</v>
      </c>
      <c r="H1769">
        <v>6.2980663140693667E-5</v>
      </c>
    </row>
    <row r="1770" spans="1:8" x14ac:dyDescent="0.2">
      <c r="A1770">
        <v>2020</v>
      </c>
      <c r="B1770" t="s">
        <v>14</v>
      </c>
      <c r="C1770" t="s">
        <v>5</v>
      </c>
      <c r="D1770" t="s">
        <v>68</v>
      </c>
      <c r="E1770">
        <v>194</v>
      </c>
      <c r="F1770">
        <v>255.20515370691129</v>
      </c>
      <c r="G1770">
        <v>177.75606498589821</v>
      </c>
      <c r="H1770">
        <v>8.0542179626200201E-6</v>
      </c>
    </row>
    <row r="1771" spans="1:8" x14ac:dyDescent="0.2">
      <c r="A1771">
        <v>2020</v>
      </c>
      <c r="B1771" t="s">
        <v>15</v>
      </c>
      <c r="C1771" t="s">
        <v>5</v>
      </c>
      <c r="D1771" t="s">
        <v>68</v>
      </c>
      <c r="E1771">
        <v>3653</v>
      </c>
      <c r="F1771">
        <v>4805.4867344914792</v>
      </c>
      <c r="G1771">
        <v>3347.1283783169379</v>
      </c>
      <c r="H1771">
        <v>1.5166009390438619E-4</v>
      </c>
    </row>
    <row r="1772" spans="1:8" x14ac:dyDescent="0.2">
      <c r="A1772">
        <v>2020</v>
      </c>
      <c r="B1772" t="s">
        <v>16</v>
      </c>
      <c r="C1772" t="s">
        <v>5</v>
      </c>
      <c r="D1772" t="s">
        <v>68</v>
      </c>
      <c r="E1772">
        <v>4783</v>
      </c>
      <c r="F1772">
        <v>6291.9909803100863</v>
      </c>
      <c r="G1772">
        <v>4382.5116434409847</v>
      </c>
      <c r="H1772">
        <v>1.9857383770727609E-4</v>
      </c>
    </row>
    <row r="1773" spans="1:8" x14ac:dyDescent="0.2">
      <c r="A1773">
        <v>2020</v>
      </c>
      <c r="B1773" t="s">
        <v>17</v>
      </c>
      <c r="C1773" t="s">
        <v>5</v>
      </c>
      <c r="D1773" t="s">
        <v>68</v>
      </c>
      <c r="E1773">
        <v>693</v>
      </c>
      <c r="F1773">
        <v>911.63490473654394</v>
      </c>
      <c r="G1773">
        <v>634.97398471766724</v>
      </c>
      <c r="H1773">
        <v>2.877099509327667E-5</v>
      </c>
    </row>
    <row r="1774" spans="1:8" x14ac:dyDescent="0.2">
      <c r="A1774">
        <v>2020</v>
      </c>
      <c r="B1774" t="s">
        <v>18</v>
      </c>
      <c r="C1774" t="s">
        <v>5</v>
      </c>
      <c r="D1774" t="s">
        <v>68</v>
      </c>
      <c r="E1774">
        <v>18</v>
      </c>
      <c r="F1774">
        <v>23.678828694455689</v>
      </c>
      <c r="G1774">
        <v>16.492830771887458</v>
      </c>
      <c r="H1774">
        <v>7.4729857385134206E-7</v>
      </c>
    </row>
    <row r="1775" spans="1:8" x14ac:dyDescent="0.2">
      <c r="A1775">
        <v>2020</v>
      </c>
      <c r="B1775" t="s">
        <v>19</v>
      </c>
      <c r="C1775" t="s">
        <v>5</v>
      </c>
      <c r="D1775" t="s">
        <v>68</v>
      </c>
      <c r="E1775">
        <v>1395</v>
      </c>
      <c r="F1775">
        <v>1835.1092238203159</v>
      </c>
      <c r="G1775">
        <v>1278.1943848212779</v>
      </c>
      <c r="H1775">
        <v>5.7915639473479008E-5</v>
      </c>
    </row>
    <row r="1776" spans="1:8" x14ac:dyDescent="0.2">
      <c r="A1776">
        <v>2020</v>
      </c>
      <c r="B1776" t="s">
        <v>20</v>
      </c>
      <c r="C1776" t="s">
        <v>5</v>
      </c>
      <c r="D1776" t="s">
        <v>68</v>
      </c>
      <c r="E1776">
        <v>58</v>
      </c>
      <c r="F1776">
        <v>76.298448015468324</v>
      </c>
      <c r="G1776">
        <v>53.143565820526263</v>
      </c>
      <c r="H1776">
        <v>2.4079620712987691E-6</v>
      </c>
    </row>
    <row r="1777" spans="1:8" x14ac:dyDescent="0.2">
      <c r="A1777">
        <v>2020</v>
      </c>
      <c r="B1777" t="s">
        <v>21</v>
      </c>
      <c r="C1777" t="s">
        <v>5</v>
      </c>
      <c r="D1777" t="s">
        <v>68</v>
      </c>
      <c r="E1777">
        <v>61</v>
      </c>
      <c r="F1777">
        <v>80.244919464544267</v>
      </c>
      <c r="G1777">
        <v>55.892370949174172</v>
      </c>
      <c r="H1777">
        <v>2.5325118336073259E-6</v>
      </c>
    </row>
    <row r="1778" spans="1:8" x14ac:dyDescent="0.2">
      <c r="A1778">
        <v>2020</v>
      </c>
      <c r="B1778" t="s">
        <v>22</v>
      </c>
      <c r="C1778" t="s">
        <v>5</v>
      </c>
      <c r="D1778" t="s">
        <v>68</v>
      </c>
      <c r="E1778">
        <v>33</v>
      </c>
      <c r="F1778">
        <v>43.411185939835427</v>
      </c>
      <c r="G1778">
        <v>30.236856415127011</v>
      </c>
      <c r="H1778">
        <v>1.370047385394127E-6</v>
      </c>
    </row>
    <row r="1779" spans="1:8" x14ac:dyDescent="0.2">
      <c r="A1779">
        <v>2020</v>
      </c>
      <c r="B1779" t="s">
        <v>23</v>
      </c>
      <c r="C1779" t="s">
        <v>5</v>
      </c>
      <c r="D1779" t="s">
        <v>68</v>
      </c>
      <c r="E1779">
        <v>100</v>
      </c>
      <c r="F1779">
        <v>131.54904830253159</v>
      </c>
      <c r="G1779">
        <v>91.626837621597005</v>
      </c>
      <c r="H1779">
        <v>4.1516587436185673E-6</v>
      </c>
    </row>
    <row r="1780" spans="1:8" x14ac:dyDescent="0.2">
      <c r="A1780">
        <v>2020</v>
      </c>
      <c r="B1780" t="s">
        <v>24</v>
      </c>
      <c r="C1780" t="s">
        <v>5</v>
      </c>
      <c r="D1780" t="s">
        <v>68</v>
      </c>
      <c r="E1780">
        <v>176</v>
      </c>
      <c r="F1780">
        <v>231.5263250124556</v>
      </c>
      <c r="G1780">
        <v>161.26323421401071</v>
      </c>
      <c r="H1780">
        <v>7.3069193887686772E-6</v>
      </c>
    </row>
    <row r="1781" spans="1:8" x14ac:dyDescent="0.2">
      <c r="A1781">
        <v>2020</v>
      </c>
      <c r="B1781" t="s">
        <v>25</v>
      </c>
      <c r="C1781" t="s">
        <v>5</v>
      </c>
      <c r="D1781" t="s">
        <v>68</v>
      </c>
      <c r="E1781">
        <v>128</v>
      </c>
      <c r="F1781">
        <v>168.38278182724039</v>
      </c>
      <c r="G1781">
        <v>117.28235215564411</v>
      </c>
      <c r="H1781">
        <v>5.3141231918317656E-6</v>
      </c>
    </row>
    <row r="1782" spans="1:8" x14ac:dyDescent="0.2">
      <c r="A1782">
        <v>2020</v>
      </c>
      <c r="B1782" t="s">
        <v>4</v>
      </c>
      <c r="C1782" t="s">
        <v>5</v>
      </c>
      <c r="D1782" t="s">
        <v>26</v>
      </c>
      <c r="E1782">
        <v>26</v>
      </c>
      <c r="F1782">
        <v>34.202752558658212</v>
      </c>
      <c r="G1782">
        <v>23.822977781615219</v>
      </c>
      <c r="H1782">
        <v>1.079431273340827E-6</v>
      </c>
    </row>
    <row r="1783" spans="1:8" x14ac:dyDescent="0.2">
      <c r="A1783">
        <v>2020</v>
      </c>
      <c r="B1783" t="s">
        <v>7</v>
      </c>
      <c r="C1783" t="s">
        <v>5</v>
      </c>
      <c r="D1783" t="s">
        <v>26</v>
      </c>
      <c r="E1783">
        <v>75</v>
      </c>
      <c r="F1783">
        <v>98.661786226898698</v>
      </c>
      <c r="G1783">
        <v>68.72012821619775</v>
      </c>
      <c r="H1783">
        <v>3.1137440577139259E-6</v>
      </c>
    </row>
    <row r="1784" spans="1:8" x14ac:dyDescent="0.2">
      <c r="A1784">
        <v>2020</v>
      </c>
      <c r="B1784" t="s">
        <v>8</v>
      </c>
      <c r="C1784" t="s">
        <v>5</v>
      </c>
      <c r="D1784" t="s">
        <v>26</v>
      </c>
      <c r="E1784">
        <v>28</v>
      </c>
      <c r="F1784">
        <v>36.833733524708848</v>
      </c>
      <c r="G1784">
        <v>25.65551453404716</v>
      </c>
      <c r="H1784">
        <v>1.1624644482131989E-6</v>
      </c>
    </row>
    <row r="1785" spans="1:8" x14ac:dyDescent="0.2">
      <c r="A1785">
        <v>2020</v>
      </c>
      <c r="B1785" t="s">
        <v>9</v>
      </c>
      <c r="C1785" t="s">
        <v>5</v>
      </c>
      <c r="D1785" t="s">
        <v>26</v>
      </c>
      <c r="E1785">
        <v>86</v>
      </c>
      <c r="F1785">
        <v>113.1321815401772</v>
      </c>
      <c r="G1785">
        <v>78.79908035457342</v>
      </c>
      <c r="H1785">
        <v>3.5704265195119682E-6</v>
      </c>
    </row>
    <row r="1786" spans="1:8" x14ac:dyDescent="0.2">
      <c r="A1786">
        <v>2020</v>
      </c>
      <c r="B1786" t="s">
        <v>10</v>
      </c>
      <c r="C1786" t="s">
        <v>5</v>
      </c>
      <c r="D1786" t="s">
        <v>26</v>
      </c>
      <c r="E1786">
        <v>740</v>
      </c>
      <c r="F1786">
        <v>973.46295743873372</v>
      </c>
      <c r="G1786">
        <v>678.03859839981783</v>
      </c>
      <c r="H1786">
        <v>3.07222747027774E-5</v>
      </c>
    </row>
    <row r="1787" spans="1:8" x14ac:dyDescent="0.2">
      <c r="A1787">
        <v>2020</v>
      </c>
      <c r="B1787" t="s">
        <v>11</v>
      </c>
      <c r="C1787" t="s">
        <v>5</v>
      </c>
      <c r="D1787" t="s">
        <v>26</v>
      </c>
      <c r="E1787">
        <v>419</v>
      </c>
      <c r="F1787">
        <v>551.19051238760733</v>
      </c>
      <c r="G1787">
        <v>383.91644963449141</v>
      </c>
      <c r="H1787">
        <v>1.73954501357618E-5</v>
      </c>
    </row>
    <row r="1788" spans="1:8" x14ac:dyDescent="0.2">
      <c r="A1788">
        <v>2020</v>
      </c>
      <c r="B1788" t="s">
        <v>12</v>
      </c>
      <c r="C1788" t="s">
        <v>5</v>
      </c>
      <c r="D1788" t="s">
        <v>26</v>
      </c>
      <c r="E1788">
        <v>557</v>
      </c>
      <c r="F1788">
        <v>732.72819904510095</v>
      </c>
      <c r="G1788">
        <v>510.36148555229528</v>
      </c>
      <c r="H1788">
        <v>2.3124739201955419E-5</v>
      </c>
    </row>
    <row r="1789" spans="1:8" x14ac:dyDescent="0.2">
      <c r="A1789">
        <v>2020</v>
      </c>
      <c r="B1789" t="s">
        <v>13</v>
      </c>
      <c r="C1789" t="s">
        <v>5</v>
      </c>
      <c r="D1789" t="s">
        <v>26</v>
      </c>
      <c r="E1789">
        <v>61</v>
      </c>
      <c r="F1789">
        <v>80.244919464544267</v>
      </c>
      <c r="G1789">
        <v>55.892370949174172</v>
      </c>
      <c r="H1789">
        <v>2.5325118336073259E-6</v>
      </c>
    </row>
    <row r="1790" spans="1:8" x14ac:dyDescent="0.2">
      <c r="A1790">
        <v>2020</v>
      </c>
      <c r="B1790" t="s">
        <v>14</v>
      </c>
      <c r="C1790" t="s">
        <v>5</v>
      </c>
      <c r="D1790" t="s">
        <v>26</v>
      </c>
      <c r="E1790">
        <v>169</v>
      </c>
      <c r="F1790">
        <v>222.3178916312784</v>
      </c>
      <c r="G1790">
        <v>154.84935558049889</v>
      </c>
      <c r="H1790">
        <v>7.0163032767153783E-6</v>
      </c>
    </row>
    <row r="1791" spans="1:8" x14ac:dyDescent="0.2">
      <c r="A1791">
        <v>2020</v>
      </c>
      <c r="B1791" t="s">
        <v>15</v>
      </c>
      <c r="C1791" t="s">
        <v>5</v>
      </c>
      <c r="D1791" t="s">
        <v>26</v>
      </c>
      <c r="E1791">
        <v>438</v>
      </c>
      <c r="F1791">
        <v>576.18483156508842</v>
      </c>
      <c r="G1791">
        <v>401.32554878259492</v>
      </c>
      <c r="H1791">
        <v>1.8184265297049321E-5</v>
      </c>
    </row>
    <row r="1792" spans="1:8" x14ac:dyDescent="0.2">
      <c r="A1792">
        <v>2020</v>
      </c>
      <c r="B1792" t="s">
        <v>16</v>
      </c>
      <c r="C1792" t="s">
        <v>5</v>
      </c>
      <c r="D1792" t="s">
        <v>26</v>
      </c>
      <c r="E1792">
        <v>106</v>
      </c>
      <c r="F1792">
        <v>139.4419912006835</v>
      </c>
      <c r="G1792">
        <v>97.124447878892823</v>
      </c>
      <c r="H1792">
        <v>4.4007582682356811E-6</v>
      </c>
    </row>
    <row r="1793" spans="1:8" x14ac:dyDescent="0.2">
      <c r="A1793">
        <v>2020</v>
      </c>
      <c r="B1793" t="s">
        <v>17</v>
      </c>
      <c r="C1793" t="s">
        <v>5</v>
      </c>
      <c r="D1793" t="s">
        <v>26</v>
      </c>
      <c r="E1793">
        <v>99</v>
      </c>
      <c r="F1793">
        <v>130.2335578195063</v>
      </c>
      <c r="G1793">
        <v>90.710569245381038</v>
      </c>
      <c r="H1793">
        <v>4.1101421561823822E-6</v>
      </c>
    </row>
    <row r="1794" spans="1:8" x14ac:dyDescent="0.2">
      <c r="A1794">
        <v>2020</v>
      </c>
      <c r="B1794" t="s">
        <v>18</v>
      </c>
      <c r="C1794" t="s">
        <v>5</v>
      </c>
      <c r="D1794" t="s">
        <v>26</v>
      </c>
      <c r="E1794">
        <v>31</v>
      </c>
      <c r="F1794">
        <v>40.780204973784798</v>
      </c>
      <c r="G1794">
        <v>28.40431966269507</v>
      </c>
      <c r="H1794">
        <v>1.287014210521756E-6</v>
      </c>
    </row>
    <row r="1795" spans="1:8" x14ac:dyDescent="0.2">
      <c r="A1795">
        <v>2020</v>
      </c>
      <c r="B1795" t="s">
        <v>19</v>
      </c>
      <c r="C1795" t="s">
        <v>5</v>
      </c>
      <c r="D1795" t="s">
        <v>26</v>
      </c>
      <c r="E1795">
        <v>213</v>
      </c>
      <c r="F1795">
        <v>280.19947288439232</v>
      </c>
      <c r="G1795">
        <v>195.1651641340016</v>
      </c>
      <c r="H1795">
        <v>8.8430331239075474E-6</v>
      </c>
    </row>
    <row r="1796" spans="1:8" x14ac:dyDescent="0.2">
      <c r="A1796">
        <v>2020</v>
      </c>
      <c r="B1796" t="s">
        <v>20</v>
      </c>
      <c r="C1796" t="s">
        <v>5</v>
      </c>
      <c r="D1796" t="s">
        <v>26</v>
      </c>
      <c r="E1796">
        <v>10</v>
      </c>
      <c r="F1796">
        <v>13.154904830253161</v>
      </c>
      <c r="G1796">
        <v>9.1626837621597002</v>
      </c>
      <c r="H1796">
        <v>4.151658743618567E-7</v>
      </c>
    </row>
    <row r="1797" spans="1:8" x14ac:dyDescent="0.2">
      <c r="A1797">
        <v>2020</v>
      </c>
      <c r="B1797" t="s">
        <v>21</v>
      </c>
      <c r="C1797" t="s">
        <v>5</v>
      </c>
      <c r="D1797" t="s">
        <v>26</v>
      </c>
      <c r="E1797">
        <v>56</v>
      </c>
      <c r="F1797">
        <v>73.667467049417695</v>
      </c>
      <c r="G1797">
        <v>51.311029068094307</v>
      </c>
      <c r="H1797">
        <v>2.324928896426397E-6</v>
      </c>
    </row>
    <row r="1798" spans="1:8" x14ac:dyDescent="0.2">
      <c r="A1798">
        <v>2020</v>
      </c>
      <c r="B1798" t="s">
        <v>22</v>
      </c>
      <c r="C1798" t="s">
        <v>5</v>
      </c>
      <c r="D1798" t="s">
        <v>26</v>
      </c>
      <c r="E1798">
        <v>15</v>
      </c>
      <c r="F1798">
        <v>19.732357245379738</v>
      </c>
      <c r="G1798">
        <v>13.744025643239549</v>
      </c>
      <c r="H1798">
        <v>6.2274881154278508E-7</v>
      </c>
    </row>
    <row r="1799" spans="1:8" x14ac:dyDescent="0.2">
      <c r="A1799">
        <v>2020</v>
      </c>
      <c r="B1799" t="s">
        <v>23</v>
      </c>
      <c r="C1799" t="s">
        <v>5</v>
      </c>
      <c r="D1799" t="s">
        <v>26</v>
      </c>
      <c r="E1799">
        <v>35</v>
      </c>
      <c r="F1799">
        <v>46.042166905886063</v>
      </c>
      <c r="G1799">
        <v>32.06939316755895</v>
      </c>
      <c r="H1799">
        <v>1.4530805602664981E-6</v>
      </c>
    </row>
    <row r="1800" spans="1:8" x14ac:dyDescent="0.2">
      <c r="A1800">
        <v>2020</v>
      </c>
      <c r="B1800" t="s">
        <v>24</v>
      </c>
      <c r="C1800" t="s">
        <v>5</v>
      </c>
      <c r="D1800" t="s">
        <v>26</v>
      </c>
      <c r="E1800">
        <v>19</v>
      </c>
      <c r="F1800">
        <v>24.994319177481</v>
      </c>
      <c r="G1800">
        <v>17.409099148103429</v>
      </c>
      <c r="H1800">
        <v>7.8881516128752768E-7</v>
      </c>
    </row>
    <row r="1801" spans="1:8" x14ac:dyDescent="0.2">
      <c r="A1801">
        <v>2020</v>
      </c>
      <c r="B1801" t="s">
        <v>25</v>
      </c>
      <c r="C1801" t="s">
        <v>5</v>
      </c>
      <c r="D1801" t="s">
        <v>26</v>
      </c>
      <c r="E1801">
        <v>44</v>
      </c>
      <c r="F1801">
        <v>57.8815812531139</v>
      </c>
      <c r="G1801">
        <v>40.315808553502677</v>
      </c>
      <c r="H1801">
        <v>1.8267298471921691E-6</v>
      </c>
    </row>
    <row r="1802" spans="1:8" x14ac:dyDescent="0.2">
      <c r="A1802">
        <v>2020</v>
      </c>
      <c r="B1802" t="s">
        <v>4</v>
      </c>
      <c r="C1802" t="s">
        <v>5</v>
      </c>
      <c r="D1802" t="s">
        <v>63</v>
      </c>
      <c r="E1802">
        <v>13.8</v>
      </c>
      <c r="F1802">
        <v>18.153768665749361</v>
      </c>
      <c r="G1802">
        <v>12.64450359178039</v>
      </c>
      <c r="H1802">
        <v>5.7292890661936233E-7</v>
      </c>
    </row>
    <row r="1803" spans="1:8" x14ac:dyDescent="0.2">
      <c r="A1803">
        <v>2020</v>
      </c>
      <c r="B1803" t="s">
        <v>7</v>
      </c>
      <c r="C1803" t="s">
        <v>5</v>
      </c>
      <c r="D1803" t="s">
        <v>63</v>
      </c>
      <c r="E1803">
        <v>2.2000000000000002</v>
      </c>
      <c r="F1803">
        <v>2.8940790626556949</v>
      </c>
      <c r="G1803">
        <v>2.0157904276751339</v>
      </c>
      <c r="H1803">
        <v>9.1336492359608476E-8</v>
      </c>
    </row>
    <row r="1804" spans="1:8" x14ac:dyDescent="0.2">
      <c r="A1804">
        <v>2020</v>
      </c>
      <c r="B1804" t="s">
        <v>8</v>
      </c>
      <c r="C1804" t="s">
        <v>5</v>
      </c>
      <c r="D1804" t="s">
        <v>63</v>
      </c>
      <c r="E1804">
        <v>2</v>
      </c>
      <c r="F1804">
        <v>2.630980966050632</v>
      </c>
      <c r="G1804">
        <v>1.83253675243194</v>
      </c>
      <c r="H1804">
        <v>8.3033174872371338E-8</v>
      </c>
    </row>
    <row r="1805" spans="1:8" x14ac:dyDescent="0.2">
      <c r="A1805">
        <v>2020</v>
      </c>
      <c r="B1805" t="s">
        <v>9</v>
      </c>
      <c r="C1805" t="s">
        <v>5</v>
      </c>
      <c r="D1805" t="s">
        <v>63</v>
      </c>
      <c r="E1805">
        <v>251</v>
      </c>
      <c r="F1805">
        <v>330.18811123935433</v>
      </c>
      <c r="G1805">
        <v>229.9833624302085</v>
      </c>
      <c r="H1805">
        <v>1.04206634464826E-5</v>
      </c>
    </row>
    <row r="1806" spans="1:8" x14ac:dyDescent="0.2">
      <c r="A1806">
        <v>2020</v>
      </c>
      <c r="B1806" t="s">
        <v>10</v>
      </c>
      <c r="C1806" t="s">
        <v>5</v>
      </c>
      <c r="D1806" t="s">
        <v>63</v>
      </c>
      <c r="E1806">
        <v>263</v>
      </c>
      <c r="F1806">
        <v>345.9739970356581</v>
      </c>
      <c r="G1806">
        <v>240.97858294480011</v>
      </c>
      <c r="H1806">
        <v>1.0918862495716829E-5</v>
      </c>
    </row>
    <row r="1807" spans="1:8" x14ac:dyDescent="0.2">
      <c r="A1807">
        <v>2020</v>
      </c>
      <c r="B1807" t="s">
        <v>11</v>
      </c>
      <c r="C1807" t="s">
        <v>5</v>
      </c>
      <c r="D1807" t="s">
        <v>63</v>
      </c>
      <c r="E1807">
        <v>148</v>
      </c>
      <c r="F1807">
        <v>194.6925914877468</v>
      </c>
      <c r="G1807">
        <v>135.60771967996359</v>
      </c>
      <c r="H1807">
        <v>6.1444549405554798E-6</v>
      </c>
    </row>
    <row r="1808" spans="1:8" x14ac:dyDescent="0.2">
      <c r="A1808">
        <v>2020</v>
      </c>
      <c r="B1808" t="s">
        <v>12</v>
      </c>
      <c r="C1808" t="s">
        <v>5</v>
      </c>
      <c r="D1808" t="s">
        <v>63</v>
      </c>
      <c r="E1808">
        <v>73</v>
      </c>
      <c r="F1808">
        <v>96.030805260848069</v>
      </c>
      <c r="G1808">
        <v>66.887591463765801</v>
      </c>
      <c r="H1808">
        <v>3.030710882841553E-6</v>
      </c>
    </row>
    <row r="1809" spans="1:8" x14ac:dyDescent="0.2">
      <c r="A1809">
        <v>2020</v>
      </c>
      <c r="B1809" t="s">
        <v>13</v>
      </c>
      <c r="C1809" t="s">
        <v>5</v>
      </c>
      <c r="D1809" t="s">
        <v>63</v>
      </c>
      <c r="E1809">
        <v>77</v>
      </c>
      <c r="F1809">
        <v>101.2927671929493</v>
      </c>
      <c r="G1809">
        <v>70.552664968629685</v>
      </c>
      <c r="H1809">
        <v>3.1967772325862959E-6</v>
      </c>
    </row>
    <row r="1810" spans="1:8" x14ac:dyDescent="0.2">
      <c r="A1810">
        <v>2020</v>
      </c>
      <c r="B1810" t="s">
        <v>14</v>
      </c>
      <c r="C1810" t="s">
        <v>5</v>
      </c>
      <c r="D1810" t="s">
        <v>63</v>
      </c>
      <c r="E1810">
        <v>25</v>
      </c>
      <c r="F1810">
        <v>32.887262075632897</v>
      </c>
      <c r="G1810">
        <v>22.906709405399251</v>
      </c>
      <c r="H1810">
        <v>1.037914685904642E-6</v>
      </c>
    </row>
    <row r="1811" spans="1:8" x14ac:dyDescent="0.2">
      <c r="A1811">
        <v>2020</v>
      </c>
      <c r="B1811" t="s">
        <v>15</v>
      </c>
      <c r="C1811" t="s">
        <v>5</v>
      </c>
      <c r="D1811" t="s">
        <v>63</v>
      </c>
      <c r="E1811">
        <v>27</v>
      </c>
      <c r="F1811">
        <v>35.518243041683533</v>
      </c>
      <c r="G1811">
        <v>24.73924615783119</v>
      </c>
      <c r="H1811">
        <v>1.1209478607770131E-6</v>
      </c>
    </row>
    <row r="1812" spans="1:8" x14ac:dyDescent="0.2">
      <c r="A1812">
        <v>2020</v>
      </c>
      <c r="B1812" t="s">
        <v>16</v>
      </c>
      <c r="C1812" t="s">
        <v>5</v>
      </c>
      <c r="D1812" t="s">
        <v>63</v>
      </c>
      <c r="E1812">
        <v>105</v>
      </c>
      <c r="F1812">
        <v>138.12650071765819</v>
      </c>
      <c r="G1812">
        <v>96.208179502676856</v>
      </c>
      <c r="H1812">
        <v>4.3592416807994959E-6</v>
      </c>
    </row>
    <row r="1813" spans="1:8" x14ac:dyDescent="0.2">
      <c r="A1813">
        <v>2020</v>
      </c>
      <c r="B1813" t="s">
        <v>17</v>
      </c>
      <c r="C1813" t="s">
        <v>5</v>
      </c>
      <c r="D1813" t="s">
        <v>63</v>
      </c>
      <c r="E1813">
        <v>134</v>
      </c>
      <c r="F1813">
        <v>176.27572472539231</v>
      </c>
      <c r="G1813">
        <v>122.77996241293999</v>
      </c>
      <c r="H1813">
        <v>5.5632227164488802E-6</v>
      </c>
    </row>
    <row r="1814" spans="1:8" x14ac:dyDescent="0.2">
      <c r="A1814">
        <v>2020</v>
      </c>
      <c r="B1814" t="s">
        <v>18</v>
      </c>
      <c r="C1814" t="s">
        <v>5</v>
      </c>
      <c r="D1814" t="s">
        <v>63</v>
      </c>
      <c r="E1814">
        <v>3</v>
      </c>
      <c r="F1814">
        <v>3.9464714490759478</v>
      </c>
      <c r="G1814">
        <v>2.74880512864791</v>
      </c>
      <c r="H1814">
        <v>1.24549762308557E-7</v>
      </c>
    </row>
    <row r="1815" spans="1:8" x14ac:dyDescent="0.2">
      <c r="A1815">
        <v>2020</v>
      </c>
      <c r="B1815" t="s">
        <v>19</v>
      </c>
      <c r="C1815" t="s">
        <v>5</v>
      </c>
      <c r="D1815" t="s">
        <v>63</v>
      </c>
      <c r="E1815">
        <v>127</v>
      </c>
      <c r="F1815">
        <v>167.06729134421511</v>
      </c>
      <c r="G1815">
        <v>116.36608377942819</v>
      </c>
      <c r="H1815">
        <v>5.2726066043955796E-6</v>
      </c>
    </row>
    <row r="1816" spans="1:8" x14ac:dyDescent="0.2">
      <c r="A1816">
        <v>2020</v>
      </c>
      <c r="B1816" t="s">
        <v>20</v>
      </c>
      <c r="C1816" t="s">
        <v>5</v>
      </c>
      <c r="D1816" t="s">
        <v>63</v>
      </c>
      <c r="E1816">
        <v>43.3</v>
      </c>
      <c r="F1816">
        <v>56.960737914996173</v>
      </c>
      <c r="G1816">
        <v>39.674420690151493</v>
      </c>
      <c r="H1816">
        <v>1.7976682359868389E-6</v>
      </c>
    </row>
    <row r="1817" spans="1:8" x14ac:dyDescent="0.2">
      <c r="A1817">
        <v>2020</v>
      </c>
      <c r="B1817" t="s">
        <v>21</v>
      </c>
      <c r="C1817" t="s">
        <v>5</v>
      </c>
      <c r="D1817" t="s">
        <v>63</v>
      </c>
      <c r="E1817">
        <v>62</v>
      </c>
      <c r="F1817">
        <v>81.560409947569596</v>
      </c>
      <c r="G1817">
        <v>56.808639325390139</v>
      </c>
      <c r="H1817">
        <v>2.574028421043512E-6</v>
      </c>
    </row>
    <row r="1818" spans="1:8" x14ac:dyDescent="0.2">
      <c r="A1818">
        <v>2020</v>
      </c>
      <c r="B1818" t="s">
        <v>22</v>
      </c>
      <c r="C1818" t="s">
        <v>5</v>
      </c>
      <c r="D1818" t="s">
        <v>63</v>
      </c>
      <c r="E1818">
        <v>5.8</v>
      </c>
      <c r="F1818">
        <v>7.6298448015468328</v>
      </c>
      <c r="G1818">
        <v>5.3143565820526266</v>
      </c>
      <c r="H1818">
        <v>2.4079620712987688E-7</v>
      </c>
    </row>
    <row r="1819" spans="1:8" x14ac:dyDescent="0.2">
      <c r="A1819">
        <v>2020</v>
      </c>
      <c r="B1819" t="s">
        <v>23</v>
      </c>
      <c r="C1819" t="s">
        <v>5</v>
      </c>
      <c r="D1819" t="s">
        <v>63</v>
      </c>
      <c r="E1819">
        <v>6</v>
      </c>
      <c r="F1819">
        <v>7.8929428981518956</v>
      </c>
      <c r="G1819">
        <v>5.4976102572958201</v>
      </c>
      <c r="H1819">
        <v>2.4909952461711411E-7</v>
      </c>
    </row>
    <row r="1820" spans="1:8" x14ac:dyDescent="0.2">
      <c r="A1820">
        <v>2020</v>
      </c>
      <c r="B1820" t="s">
        <v>24</v>
      </c>
      <c r="C1820" t="s">
        <v>5</v>
      </c>
      <c r="D1820" t="s">
        <v>63</v>
      </c>
      <c r="E1820">
        <v>186</v>
      </c>
      <c r="F1820">
        <v>244.68122984270869</v>
      </c>
      <c r="G1820">
        <v>170.42591797617041</v>
      </c>
      <c r="H1820">
        <v>7.7220852631305351E-6</v>
      </c>
    </row>
    <row r="1821" spans="1:8" x14ac:dyDescent="0.2">
      <c r="A1821">
        <v>2020</v>
      </c>
      <c r="B1821" t="s">
        <v>25</v>
      </c>
      <c r="C1821" t="s">
        <v>5</v>
      </c>
      <c r="D1821" t="s">
        <v>63</v>
      </c>
      <c r="E1821">
        <v>18</v>
      </c>
      <c r="F1821">
        <v>23.678828694455689</v>
      </c>
      <c r="G1821">
        <v>16.492830771887458</v>
      </c>
      <c r="H1821">
        <v>7.4729857385134206E-7</v>
      </c>
    </row>
    <row r="1822" spans="1:8" x14ac:dyDescent="0.2">
      <c r="A1822">
        <v>2020</v>
      </c>
      <c r="B1822" t="s">
        <v>4</v>
      </c>
      <c r="C1822" t="s">
        <v>5</v>
      </c>
      <c r="D1822" t="s">
        <v>27</v>
      </c>
      <c r="E1822">
        <v>3</v>
      </c>
      <c r="F1822">
        <v>3.9464714490759478</v>
      </c>
      <c r="G1822">
        <v>2.74880512864791</v>
      </c>
      <c r="H1822">
        <v>1.24549762308557E-7</v>
      </c>
    </row>
    <row r="1823" spans="1:8" x14ac:dyDescent="0.2">
      <c r="A1823">
        <v>2020</v>
      </c>
      <c r="B1823" t="s">
        <v>7</v>
      </c>
      <c r="C1823" t="s">
        <v>5</v>
      </c>
      <c r="D1823" t="s">
        <v>27</v>
      </c>
      <c r="E1823">
        <v>0.6</v>
      </c>
      <c r="F1823">
        <v>0.78929428981518945</v>
      </c>
      <c r="G1823">
        <v>0.54976102572958196</v>
      </c>
      <c r="H1823">
        <v>2.49099524617114E-8</v>
      </c>
    </row>
    <row r="1824" spans="1:8" x14ac:dyDescent="0.2">
      <c r="A1824">
        <v>2020</v>
      </c>
      <c r="B1824" t="s">
        <v>8</v>
      </c>
      <c r="C1824" t="s">
        <v>5</v>
      </c>
      <c r="D1824" t="s">
        <v>27</v>
      </c>
      <c r="E1824">
        <v>2.8</v>
      </c>
      <c r="F1824">
        <v>3.683373352470884</v>
      </c>
      <c r="G1824">
        <v>2.5655514534047161</v>
      </c>
      <c r="H1824">
        <v>1.162464448213199E-7</v>
      </c>
    </row>
    <row r="1825" spans="1:8" x14ac:dyDescent="0.2">
      <c r="A1825">
        <v>2020</v>
      </c>
      <c r="B1825" t="s">
        <v>9</v>
      </c>
      <c r="C1825" t="s">
        <v>5</v>
      </c>
      <c r="D1825" t="s">
        <v>27</v>
      </c>
      <c r="E1825">
        <v>2</v>
      </c>
      <c r="F1825">
        <v>2.630980966050632</v>
      </c>
      <c r="G1825">
        <v>1.83253675243194</v>
      </c>
      <c r="H1825">
        <v>8.3033174872371338E-8</v>
      </c>
    </row>
    <row r="1826" spans="1:8" x14ac:dyDescent="0.2">
      <c r="A1826">
        <v>2020</v>
      </c>
      <c r="B1826" t="s">
        <v>10</v>
      </c>
      <c r="C1826" t="s">
        <v>5</v>
      </c>
      <c r="D1826" t="s">
        <v>27</v>
      </c>
      <c r="E1826">
        <v>238</v>
      </c>
      <c r="F1826">
        <v>313.08673496002518</v>
      </c>
      <c r="G1826">
        <v>218.07187353940091</v>
      </c>
      <c r="H1826">
        <v>9.8809478098121892E-6</v>
      </c>
    </row>
    <row r="1827" spans="1:8" x14ac:dyDescent="0.2">
      <c r="A1827">
        <v>2020</v>
      </c>
      <c r="B1827" t="s">
        <v>11</v>
      </c>
      <c r="C1827" t="s">
        <v>5</v>
      </c>
      <c r="D1827" t="s">
        <v>27</v>
      </c>
      <c r="E1827">
        <v>16</v>
      </c>
      <c r="F1827">
        <v>21.04784772840506</v>
      </c>
      <c r="G1827">
        <v>14.66029401945552</v>
      </c>
      <c r="H1827">
        <v>6.642653989789707E-7</v>
      </c>
    </row>
    <row r="1828" spans="1:8" x14ac:dyDescent="0.2">
      <c r="A1828">
        <v>2020</v>
      </c>
      <c r="B1828" t="s">
        <v>12</v>
      </c>
      <c r="C1828" t="s">
        <v>5</v>
      </c>
      <c r="D1828" t="s">
        <v>27</v>
      </c>
      <c r="E1828">
        <v>4</v>
      </c>
      <c r="F1828">
        <v>5.2619619321012641</v>
      </c>
      <c r="G1828">
        <v>3.6650735048638801</v>
      </c>
      <c r="H1828">
        <v>1.660663497447427E-7</v>
      </c>
    </row>
    <row r="1829" spans="1:8" x14ac:dyDescent="0.2">
      <c r="A1829">
        <v>2020</v>
      </c>
      <c r="B1829" t="s">
        <v>13</v>
      </c>
      <c r="C1829" t="s">
        <v>5</v>
      </c>
      <c r="D1829" t="s">
        <v>27</v>
      </c>
      <c r="E1829">
        <v>1</v>
      </c>
      <c r="F1829">
        <v>1.315490483025316</v>
      </c>
      <c r="G1829">
        <v>0.9162683762159699</v>
      </c>
      <c r="H1829">
        <v>4.1516587436185669E-8</v>
      </c>
    </row>
    <row r="1830" spans="1:8" x14ac:dyDescent="0.2">
      <c r="A1830">
        <v>2020</v>
      </c>
      <c r="B1830" t="s">
        <v>14</v>
      </c>
      <c r="C1830" t="s">
        <v>5</v>
      </c>
      <c r="D1830" t="s">
        <v>27</v>
      </c>
      <c r="E1830">
        <v>0.41</v>
      </c>
      <c r="F1830">
        <v>0.53935109804037951</v>
      </c>
      <c r="G1830">
        <v>0.37567003424854772</v>
      </c>
      <c r="H1830">
        <v>1.7021800848836119E-8</v>
      </c>
    </row>
    <row r="1831" spans="1:8" x14ac:dyDescent="0.2">
      <c r="A1831">
        <v>2020</v>
      </c>
      <c r="B1831" t="s">
        <v>15</v>
      </c>
      <c r="C1831" t="s">
        <v>5</v>
      </c>
      <c r="D1831" t="s">
        <v>27</v>
      </c>
      <c r="E1831">
        <v>0.4</v>
      </c>
      <c r="F1831">
        <v>0.52619619321012645</v>
      </c>
      <c r="G1831">
        <v>0.36650735048638811</v>
      </c>
      <c r="H1831">
        <v>1.6606634974474269E-8</v>
      </c>
    </row>
    <row r="1832" spans="1:8" x14ac:dyDescent="0.2">
      <c r="A1832">
        <v>2020</v>
      </c>
      <c r="B1832" t="s">
        <v>16</v>
      </c>
      <c r="C1832" t="s">
        <v>5</v>
      </c>
      <c r="D1832" t="s">
        <v>27</v>
      </c>
      <c r="E1832">
        <v>0.2</v>
      </c>
      <c r="F1832">
        <v>0.26309809660506323</v>
      </c>
      <c r="G1832">
        <v>0.183253675243194</v>
      </c>
      <c r="H1832">
        <v>8.3033174872371345E-9</v>
      </c>
    </row>
    <row r="1833" spans="1:8" x14ac:dyDescent="0.2">
      <c r="A1833">
        <v>2020</v>
      </c>
      <c r="B1833" t="s">
        <v>17</v>
      </c>
      <c r="C1833" t="s">
        <v>5</v>
      </c>
      <c r="D1833" t="s">
        <v>27</v>
      </c>
      <c r="E1833">
        <v>19</v>
      </c>
      <c r="F1833">
        <v>24.994319177481</v>
      </c>
      <c r="G1833">
        <v>17.409099148103429</v>
      </c>
      <c r="H1833">
        <v>7.8881516128752768E-7</v>
      </c>
    </row>
    <row r="1834" spans="1:8" x14ac:dyDescent="0.2">
      <c r="A1834">
        <v>2020</v>
      </c>
      <c r="B1834" t="s">
        <v>18</v>
      </c>
      <c r="C1834" t="s">
        <v>5</v>
      </c>
      <c r="D1834" t="s">
        <v>27</v>
      </c>
      <c r="E1834">
        <v>1.6</v>
      </c>
      <c r="F1834">
        <v>2.1047847728405058</v>
      </c>
      <c r="G1834">
        <v>1.466029401945552</v>
      </c>
      <c r="H1834">
        <v>6.6426539897897076E-8</v>
      </c>
    </row>
    <row r="1835" spans="1:8" x14ac:dyDescent="0.2">
      <c r="A1835">
        <v>2020</v>
      </c>
      <c r="B1835" t="s">
        <v>19</v>
      </c>
      <c r="C1835" t="s">
        <v>5</v>
      </c>
      <c r="D1835" t="s">
        <v>27</v>
      </c>
      <c r="E1835">
        <v>16</v>
      </c>
      <c r="F1835">
        <v>21.04784772840506</v>
      </c>
      <c r="G1835">
        <v>14.66029401945552</v>
      </c>
      <c r="H1835">
        <v>6.642653989789707E-7</v>
      </c>
    </row>
    <row r="1836" spans="1:8" x14ac:dyDescent="0.2">
      <c r="A1836">
        <v>2020</v>
      </c>
      <c r="B1836" t="s">
        <v>20</v>
      </c>
      <c r="C1836" t="s">
        <v>5</v>
      </c>
      <c r="D1836" t="s">
        <v>27</v>
      </c>
      <c r="E1836">
        <v>1</v>
      </c>
      <c r="F1836">
        <v>1.315490483025316</v>
      </c>
      <c r="G1836">
        <v>0.9162683762159699</v>
      </c>
      <c r="H1836">
        <v>4.1516587436185669E-8</v>
      </c>
    </row>
    <row r="1837" spans="1:8" x14ac:dyDescent="0.2">
      <c r="A1837">
        <v>2020</v>
      </c>
      <c r="B1837" t="s">
        <v>21</v>
      </c>
      <c r="C1837" t="s">
        <v>5</v>
      </c>
      <c r="D1837" t="s">
        <v>27</v>
      </c>
      <c r="E1837">
        <v>0</v>
      </c>
      <c r="F1837">
        <v>0</v>
      </c>
      <c r="G1837">
        <v>0</v>
      </c>
      <c r="H1837">
        <v>0</v>
      </c>
    </row>
    <row r="1838" spans="1:8" x14ac:dyDescent="0.2">
      <c r="A1838">
        <v>2020</v>
      </c>
      <c r="B1838" t="s">
        <v>22</v>
      </c>
      <c r="C1838" t="s">
        <v>5</v>
      </c>
      <c r="D1838" t="s">
        <v>27</v>
      </c>
      <c r="E1838">
        <v>0.05</v>
      </c>
      <c r="F1838">
        <v>6.5774524151265806E-2</v>
      </c>
      <c r="G1838">
        <v>4.5813418810798513E-2</v>
      </c>
      <c r="H1838">
        <v>2.075829371809284E-9</v>
      </c>
    </row>
    <row r="1839" spans="1:8" x14ac:dyDescent="0.2">
      <c r="A1839">
        <v>2020</v>
      </c>
      <c r="B1839" t="s">
        <v>23</v>
      </c>
      <c r="C1839" t="s">
        <v>5</v>
      </c>
      <c r="D1839" t="s">
        <v>27</v>
      </c>
      <c r="E1839">
        <v>0</v>
      </c>
      <c r="F1839">
        <v>0</v>
      </c>
      <c r="G1839">
        <v>0</v>
      </c>
      <c r="H1839">
        <v>0</v>
      </c>
    </row>
    <row r="1840" spans="1:8" x14ac:dyDescent="0.2">
      <c r="A1840">
        <v>2020</v>
      </c>
      <c r="B1840" t="s">
        <v>24</v>
      </c>
      <c r="C1840" t="s">
        <v>5</v>
      </c>
      <c r="D1840" t="s">
        <v>27</v>
      </c>
      <c r="E1840">
        <v>5</v>
      </c>
      <c r="F1840">
        <v>6.5774524151265794</v>
      </c>
      <c r="G1840">
        <v>4.5813418810798501</v>
      </c>
      <c r="H1840">
        <v>2.075829371809284E-7</v>
      </c>
    </row>
    <row r="1841" spans="1:8" x14ac:dyDescent="0.2">
      <c r="A1841">
        <v>2020</v>
      </c>
      <c r="B1841" t="s">
        <v>25</v>
      </c>
      <c r="C1841" t="s">
        <v>5</v>
      </c>
      <c r="D1841" t="s">
        <v>27</v>
      </c>
      <c r="E1841">
        <v>4</v>
      </c>
      <c r="F1841">
        <v>5.2619619321012641</v>
      </c>
      <c r="G1841">
        <v>3.6650735048638801</v>
      </c>
      <c r="H1841">
        <v>1.660663497447427E-7</v>
      </c>
    </row>
    <row r="1842" spans="1:8" x14ac:dyDescent="0.2">
      <c r="A1842">
        <v>2020</v>
      </c>
      <c r="B1842" t="s">
        <v>4</v>
      </c>
      <c r="C1842" t="s">
        <v>5</v>
      </c>
      <c r="D1842" t="s">
        <v>28</v>
      </c>
      <c r="E1842">
        <v>40</v>
      </c>
      <c r="F1842">
        <v>52.619619321012642</v>
      </c>
      <c r="G1842">
        <v>36.650735048638801</v>
      </c>
      <c r="H1842">
        <v>1.660663497447427E-6</v>
      </c>
    </row>
    <row r="1843" spans="1:8" x14ac:dyDescent="0.2">
      <c r="A1843">
        <v>2020</v>
      </c>
      <c r="B1843" t="s">
        <v>7</v>
      </c>
      <c r="C1843" t="s">
        <v>5</v>
      </c>
      <c r="D1843" t="s">
        <v>28</v>
      </c>
      <c r="E1843">
        <v>3</v>
      </c>
      <c r="F1843">
        <v>3.9464714490759478</v>
      </c>
      <c r="G1843">
        <v>2.74880512864791</v>
      </c>
      <c r="H1843">
        <v>1.24549762308557E-7</v>
      </c>
    </row>
    <row r="1844" spans="1:8" x14ac:dyDescent="0.2">
      <c r="A1844">
        <v>2020</v>
      </c>
      <c r="B1844" t="s">
        <v>8</v>
      </c>
      <c r="C1844" t="s">
        <v>5</v>
      </c>
      <c r="D1844" t="s">
        <v>28</v>
      </c>
      <c r="E1844">
        <v>3</v>
      </c>
      <c r="F1844">
        <v>3.9464714490759478</v>
      </c>
      <c r="G1844">
        <v>2.74880512864791</v>
      </c>
      <c r="H1844">
        <v>1.24549762308557E-7</v>
      </c>
    </row>
    <row r="1845" spans="1:8" x14ac:dyDescent="0.2">
      <c r="A1845">
        <v>2020</v>
      </c>
      <c r="B1845" t="s">
        <v>9</v>
      </c>
      <c r="C1845" t="s">
        <v>5</v>
      </c>
      <c r="D1845" t="s">
        <v>28</v>
      </c>
      <c r="E1845">
        <v>65</v>
      </c>
      <c r="F1845">
        <v>85.506881396645539</v>
      </c>
      <c r="G1845">
        <v>59.557444454038063</v>
      </c>
      <c r="H1845">
        <v>2.6985781833520689E-6</v>
      </c>
    </row>
    <row r="1846" spans="1:8" x14ac:dyDescent="0.2">
      <c r="A1846">
        <v>2020</v>
      </c>
      <c r="B1846" t="s">
        <v>10</v>
      </c>
      <c r="C1846" t="s">
        <v>5</v>
      </c>
      <c r="D1846" t="s">
        <v>28</v>
      </c>
      <c r="E1846">
        <v>110</v>
      </c>
      <c r="F1846">
        <v>144.7039531327847</v>
      </c>
      <c r="G1846">
        <v>100.78952138375671</v>
      </c>
      <c r="H1846">
        <v>4.5668246179804244E-6</v>
      </c>
    </row>
    <row r="1847" spans="1:8" x14ac:dyDescent="0.2">
      <c r="A1847">
        <v>2020</v>
      </c>
      <c r="B1847" t="s">
        <v>11</v>
      </c>
      <c r="C1847" t="s">
        <v>5</v>
      </c>
      <c r="D1847" t="s">
        <v>28</v>
      </c>
      <c r="E1847">
        <v>150</v>
      </c>
      <c r="F1847">
        <v>197.3235724537974</v>
      </c>
      <c r="G1847">
        <v>137.4402564323955</v>
      </c>
      <c r="H1847">
        <v>6.227488115427851E-6</v>
      </c>
    </row>
    <row r="1848" spans="1:8" x14ac:dyDescent="0.2">
      <c r="A1848">
        <v>2020</v>
      </c>
      <c r="B1848" t="s">
        <v>12</v>
      </c>
      <c r="C1848" t="s">
        <v>5</v>
      </c>
      <c r="D1848" t="s">
        <v>28</v>
      </c>
      <c r="E1848">
        <v>47</v>
      </c>
      <c r="F1848">
        <v>61.828052702189851</v>
      </c>
      <c r="G1848">
        <v>43.064613682150593</v>
      </c>
      <c r="H1848">
        <v>1.951279609500726E-6</v>
      </c>
    </row>
    <row r="1849" spans="1:8" x14ac:dyDescent="0.2">
      <c r="A1849">
        <v>2020</v>
      </c>
      <c r="B1849" t="s">
        <v>13</v>
      </c>
      <c r="C1849" t="s">
        <v>5</v>
      </c>
      <c r="D1849" t="s">
        <v>28</v>
      </c>
      <c r="E1849">
        <v>101</v>
      </c>
      <c r="F1849">
        <v>132.8645387855569</v>
      </c>
      <c r="G1849">
        <v>92.543105997812972</v>
      </c>
      <c r="H1849">
        <v>4.1931753310547534E-6</v>
      </c>
    </row>
    <row r="1850" spans="1:8" x14ac:dyDescent="0.2">
      <c r="A1850">
        <v>2020</v>
      </c>
      <c r="B1850" t="s">
        <v>14</v>
      </c>
      <c r="C1850" t="s">
        <v>5</v>
      </c>
      <c r="D1850" t="s">
        <v>28</v>
      </c>
      <c r="E1850">
        <v>9</v>
      </c>
      <c r="F1850">
        <v>11.839414347227841</v>
      </c>
      <c r="G1850">
        <v>8.2464153859437292</v>
      </c>
      <c r="H1850">
        <v>3.7364928692567097E-7</v>
      </c>
    </row>
    <row r="1851" spans="1:8" x14ac:dyDescent="0.2">
      <c r="A1851">
        <v>2020</v>
      </c>
      <c r="B1851" t="s">
        <v>15</v>
      </c>
      <c r="C1851" t="s">
        <v>5</v>
      </c>
      <c r="D1851" t="s">
        <v>28</v>
      </c>
      <c r="E1851">
        <v>15</v>
      </c>
      <c r="F1851">
        <v>19.732357245379738</v>
      </c>
      <c r="G1851">
        <v>13.744025643239549</v>
      </c>
      <c r="H1851">
        <v>6.2274881154278508E-7</v>
      </c>
    </row>
    <row r="1852" spans="1:8" x14ac:dyDescent="0.2">
      <c r="A1852">
        <v>2020</v>
      </c>
      <c r="B1852" t="s">
        <v>16</v>
      </c>
      <c r="C1852" t="s">
        <v>5</v>
      </c>
      <c r="D1852" t="s">
        <v>28</v>
      </c>
      <c r="E1852">
        <v>19</v>
      </c>
      <c r="F1852">
        <v>24.994319177481</v>
      </c>
      <c r="G1852">
        <v>17.409099148103429</v>
      </c>
      <c r="H1852">
        <v>7.8881516128752768E-7</v>
      </c>
    </row>
    <row r="1853" spans="1:8" x14ac:dyDescent="0.2">
      <c r="A1853">
        <v>2020</v>
      </c>
      <c r="B1853" t="s">
        <v>17</v>
      </c>
      <c r="C1853" t="s">
        <v>5</v>
      </c>
      <c r="D1853" t="s">
        <v>28</v>
      </c>
      <c r="E1853">
        <v>165</v>
      </c>
      <c r="F1853">
        <v>217.05592969917711</v>
      </c>
      <c r="G1853">
        <v>151.18428207563511</v>
      </c>
      <c r="H1853">
        <v>6.8502369269706358E-6</v>
      </c>
    </row>
    <row r="1854" spans="1:8" x14ac:dyDescent="0.2">
      <c r="A1854">
        <v>2020</v>
      </c>
      <c r="B1854" t="s">
        <v>18</v>
      </c>
      <c r="C1854" t="s">
        <v>5</v>
      </c>
      <c r="D1854" t="s">
        <v>28</v>
      </c>
      <c r="E1854">
        <v>1</v>
      </c>
      <c r="F1854">
        <v>1.315490483025316</v>
      </c>
      <c r="G1854">
        <v>0.9162683762159699</v>
      </c>
      <c r="H1854">
        <v>4.1516587436185669E-8</v>
      </c>
    </row>
    <row r="1855" spans="1:8" x14ac:dyDescent="0.2">
      <c r="A1855">
        <v>2020</v>
      </c>
      <c r="B1855" t="s">
        <v>19</v>
      </c>
      <c r="C1855" t="s">
        <v>5</v>
      </c>
      <c r="D1855" t="s">
        <v>28</v>
      </c>
      <c r="E1855">
        <v>90</v>
      </c>
      <c r="F1855">
        <v>118.3941434722784</v>
      </c>
      <c r="G1855">
        <v>82.464153859437303</v>
      </c>
      <c r="H1855">
        <v>3.7364928692567111E-6</v>
      </c>
    </row>
    <row r="1856" spans="1:8" x14ac:dyDescent="0.2">
      <c r="A1856">
        <v>2020</v>
      </c>
      <c r="B1856" t="s">
        <v>20</v>
      </c>
      <c r="C1856" t="s">
        <v>5</v>
      </c>
      <c r="D1856" t="s">
        <v>28</v>
      </c>
      <c r="E1856">
        <v>16</v>
      </c>
      <c r="F1856">
        <v>21.04784772840506</v>
      </c>
      <c r="G1856">
        <v>14.66029401945552</v>
      </c>
      <c r="H1856">
        <v>6.642653989789707E-7</v>
      </c>
    </row>
    <row r="1857" spans="1:8" x14ac:dyDescent="0.2">
      <c r="A1857">
        <v>2020</v>
      </c>
      <c r="B1857" t="s">
        <v>21</v>
      </c>
      <c r="C1857" t="s">
        <v>5</v>
      </c>
      <c r="D1857" t="s">
        <v>28</v>
      </c>
      <c r="E1857">
        <v>24</v>
      </c>
      <c r="F1857">
        <v>31.571771592607579</v>
      </c>
      <c r="G1857">
        <v>21.99044102918328</v>
      </c>
      <c r="H1857">
        <v>9.9639809846845621E-7</v>
      </c>
    </row>
    <row r="1858" spans="1:8" x14ac:dyDescent="0.2">
      <c r="A1858">
        <v>2020</v>
      </c>
      <c r="B1858" t="s">
        <v>22</v>
      </c>
      <c r="C1858" t="s">
        <v>5</v>
      </c>
      <c r="D1858" t="s">
        <v>28</v>
      </c>
      <c r="E1858">
        <v>7</v>
      </c>
      <c r="F1858">
        <v>9.2084333811772119</v>
      </c>
      <c r="G1858">
        <v>6.4138786335117892</v>
      </c>
      <c r="H1858">
        <v>2.9061611205329968E-7</v>
      </c>
    </row>
    <row r="1859" spans="1:8" x14ac:dyDescent="0.2">
      <c r="A1859">
        <v>2020</v>
      </c>
      <c r="B1859" t="s">
        <v>23</v>
      </c>
      <c r="C1859" t="s">
        <v>5</v>
      </c>
      <c r="D1859" t="s">
        <v>28</v>
      </c>
      <c r="E1859">
        <v>5</v>
      </c>
      <c r="F1859">
        <v>6.5774524151265794</v>
      </c>
      <c r="G1859">
        <v>4.5813418810798501</v>
      </c>
      <c r="H1859">
        <v>2.075829371809284E-7</v>
      </c>
    </row>
    <row r="1860" spans="1:8" x14ac:dyDescent="0.2">
      <c r="A1860">
        <v>2020</v>
      </c>
      <c r="B1860" t="s">
        <v>24</v>
      </c>
      <c r="C1860" t="s">
        <v>5</v>
      </c>
      <c r="D1860" t="s">
        <v>28</v>
      </c>
      <c r="E1860">
        <v>114</v>
      </c>
      <c r="F1860">
        <v>149.96591506488599</v>
      </c>
      <c r="G1860">
        <v>104.4545948886206</v>
      </c>
      <c r="H1860">
        <v>4.7328909677251669E-6</v>
      </c>
    </row>
    <row r="1861" spans="1:8" x14ac:dyDescent="0.2">
      <c r="A1861">
        <v>2020</v>
      </c>
      <c r="B1861" t="s">
        <v>25</v>
      </c>
      <c r="C1861" t="s">
        <v>5</v>
      </c>
      <c r="D1861" t="s">
        <v>28</v>
      </c>
      <c r="E1861">
        <v>12</v>
      </c>
      <c r="F1861">
        <v>15.78588579630379</v>
      </c>
      <c r="G1861">
        <v>10.99522051459164</v>
      </c>
      <c r="H1861">
        <v>4.9819904923422811E-7</v>
      </c>
    </row>
    <row r="1862" spans="1:8" x14ac:dyDescent="0.2">
      <c r="A1862">
        <v>2020</v>
      </c>
      <c r="B1862" t="s">
        <v>4</v>
      </c>
      <c r="C1862" t="s">
        <v>29</v>
      </c>
      <c r="D1862" t="s">
        <v>64</v>
      </c>
      <c r="E1862">
        <v>2</v>
      </c>
      <c r="F1862">
        <v>2.630980966050632</v>
      </c>
      <c r="G1862">
        <v>1.83253675243194</v>
      </c>
      <c r="H1862">
        <v>8.3033174872371338E-8</v>
      </c>
    </row>
    <row r="1863" spans="1:8" x14ac:dyDescent="0.2">
      <c r="A1863">
        <v>2020</v>
      </c>
      <c r="B1863" t="s">
        <v>7</v>
      </c>
      <c r="C1863" t="s">
        <v>29</v>
      </c>
      <c r="D1863" t="s">
        <v>64</v>
      </c>
      <c r="E1863">
        <v>2511</v>
      </c>
      <c r="F1863">
        <v>3303.1966028765678</v>
      </c>
      <c r="G1863">
        <v>2300.749892678301</v>
      </c>
      <c r="H1863">
        <v>1.0424815105226221E-4</v>
      </c>
    </row>
    <row r="1864" spans="1:8" x14ac:dyDescent="0.2">
      <c r="A1864">
        <v>2020</v>
      </c>
      <c r="B1864" t="s">
        <v>8</v>
      </c>
      <c r="C1864" t="s">
        <v>29</v>
      </c>
      <c r="D1864" t="s">
        <v>64</v>
      </c>
      <c r="E1864">
        <v>274</v>
      </c>
      <c r="F1864">
        <v>360.44439234893662</v>
      </c>
      <c r="G1864">
        <v>251.05753508317579</v>
      </c>
      <c r="H1864">
        <v>1.137554495751487E-5</v>
      </c>
    </row>
    <row r="1865" spans="1:8" x14ac:dyDescent="0.2">
      <c r="A1865">
        <v>2020</v>
      </c>
      <c r="B1865" t="s">
        <v>9</v>
      </c>
      <c r="C1865" t="s">
        <v>29</v>
      </c>
      <c r="D1865" t="s">
        <v>64</v>
      </c>
      <c r="E1865">
        <v>34</v>
      </c>
      <c r="F1865">
        <v>44.726676422860741</v>
      </c>
      <c r="G1865">
        <v>31.153124791342979</v>
      </c>
      <c r="H1865">
        <v>1.4115639728303131E-6</v>
      </c>
    </row>
    <row r="1866" spans="1:8" x14ac:dyDescent="0.2">
      <c r="A1866">
        <v>2020</v>
      </c>
      <c r="B1866" t="s">
        <v>10</v>
      </c>
      <c r="C1866" t="s">
        <v>29</v>
      </c>
      <c r="D1866" t="s">
        <v>64</v>
      </c>
      <c r="E1866">
        <v>5416</v>
      </c>
      <c r="F1866">
        <v>7124.6964560651104</v>
      </c>
      <c r="G1866">
        <v>4962.5095255856932</v>
      </c>
      <c r="H1866">
        <v>2.248538375543816E-4</v>
      </c>
    </row>
    <row r="1867" spans="1:8" x14ac:dyDescent="0.2">
      <c r="A1867">
        <v>2020</v>
      </c>
      <c r="B1867" t="s">
        <v>11</v>
      </c>
      <c r="C1867" t="s">
        <v>29</v>
      </c>
      <c r="D1867" t="s">
        <v>64</v>
      </c>
      <c r="E1867">
        <v>106</v>
      </c>
      <c r="F1867">
        <v>139.4419912006835</v>
      </c>
      <c r="G1867">
        <v>97.124447878892823</v>
      </c>
      <c r="H1867">
        <v>4.4007582682356811E-6</v>
      </c>
    </row>
    <row r="1868" spans="1:8" x14ac:dyDescent="0.2">
      <c r="A1868">
        <v>2020</v>
      </c>
      <c r="B1868" t="s">
        <v>12</v>
      </c>
      <c r="C1868" t="s">
        <v>29</v>
      </c>
      <c r="D1868" t="s">
        <v>64</v>
      </c>
      <c r="E1868">
        <v>46</v>
      </c>
      <c r="F1868">
        <v>60.512562219164543</v>
      </c>
      <c r="G1868">
        <v>42.148345305934619</v>
      </c>
      <c r="H1868">
        <v>1.9097630220645412E-6</v>
      </c>
    </row>
    <row r="1869" spans="1:8" x14ac:dyDescent="0.2">
      <c r="A1869">
        <v>2020</v>
      </c>
      <c r="B1869" t="s">
        <v>13</v>
      </c>
      <c r="C1869" t="s">
        <v>29</v>
      </c>
      <c r="D1869" t="s">
        <v>64</v>
      </c>
      <c r="E1869">
        <v>36</v>
      </c>
      <c r="F1869">
        <v>47.35765738891137</v>
      </c>
      <c r="G1869">
        <v>32.985661543774917</v>
      </c>
      <c r="H1869">
        <v>1.4945971477026839E-6</v>
      </c>
    </row>
    <row r="1870" spans="1:8" x14ac:dyDescent="0.2">
      <c r="A1870">
        <v>2020</v>
      </c>
      <c r="B1870" t="s">
        <v>14</v>
      </c>
      <c r="C1870" t="s">
        <v>29</v>
      </c>
      <c r="D1870" t="s">
        <v>64</v>
      </c>
      <c r="E1870">
        <v>14</v>
      </c>
      <c r="F1870">
        <v>18.41686676235442</v>
      </c>
      <c r="G1870">
        <v>12.82775726702358</v>
      </c>
      <c r="H1870">
        <v>5.8123222410659935E-7</v>
      </c>
    </row>
    <row r="1871" spans="1:8" x14ac:dyDescent="0.2">
      <c r="A1871">
        <v>2020</v>
      </c>
      <c r="B1871" t="s">
        <v>15</v>
      </c>
      <c r="C1871" t="s">
        <v>29</v>
      </c>
      <c r="D1871" t="s">
        <v>64</v>
      </c>
      <c r="E1871">
        <v>720</v>
      </c>
      <c r="F1871">
        <v>947.15314777822744</v>
      </c>
      <c r="G1871">
        <v>659.71323087549843</v>
      </c>
      <c r="H1871">
        <v>2.9891942954053689E-5</v>
      </c>
    </row>
    <row r="1872" spans="1:8" x14ac:dyDescent="0.2">
      <c r="A1872">
        <v>2020</v>
      </c>
      <c r="B1872" t="s">
        <v>16</v>
      </c>
      <c r="C1872" t="s">
        <v>29</v>
      </c>
      <c r="D1872" t="s">
        <v>64</v>
      </c>
      <c r="E1872">
        <v>32</v>
      </c>
      <c r="F1872">
        <v>42.095695456810112</v>
      </c>
      <c r="G1872">
        <v>29.32058803891104</v>
      </c>
      <c r="H1872">
        <v>1.328530797957941E-6</v>
      </c>
    </row>
    <row r="1873" spans="1:8" x14ac:dyDescent="0.2">
      <c r="A1873">
        <v>2020</v>
      </c>
      <c r="B1873" t="s">
        <v>17</v>
      </c>
      <c r="C1873" t="s">
        <v>29</v>
      </c>
      <c r="D1873" t="s">
        <v>64</v>
      </c>
      <c r="E1873">
        <v>268</v>
      </c>
      <c r="F1873">
        <v>352.55144945078467</v>
      </c>
      <c r="G1873">
        <v>245.55992482587999</v>
      </c>
      <c r="H1873">
        <v>1.112644543289776E-5</v>
      </c>
    </row>
    <row r="1874" spans="1:8" x14ac:dyDescent="0.2">
      <c r="A1874">
        <v>2020</v>
      </c>
      <c r="B1874" t="s">
        <v>18</v>
      </c>
      <c r="C1874" t="s">
        <v>29</v>
      </c>
      <c r="D1874" t="s">
        <v>64</v>
      </c>
      <c r="E1874">
        <v>96</v>
      </c>
      <c r="F1874">
        <v>126.2870863704303</v>
      </c>
      <c r="G1874">
        <v>87.961764116733121</v>
      </c>
      <c r="H1874">
        <v>3.9855923938738249E-6</v>
      </c>
    </row>
    <row r="1875" spans="1:8" x14ac:dyDescent="0.2">
      <c r="A1875">
        <v>2020</v>
      </c>
      <c r="B1875" t="s">
        <v>19</v>
      </c>
      <c r="C1875" t="s">
        <v>29</v>
      </c>
      <c r="D1875" t="s">
        <v>64</v>
      </c>
      <c r="E1875">
        <v>747</v>
      </c>
      <c r="F1875">
        <v>982.67139081991104</v>
      </c>
      <c r="G1875">
        <v>684.45247703332961</v>
      </c>
      <c r="H1875">
        <v>3.1012890814830688E-5</v>
      </c>
    </row>
    <row r="1876" spans="1:8" x14ac:dyDescent="0.2">
      <c r="A1876">
        <v>2020</v>
      </c>
      <c r="B1876" t="s">
        <v>20</v>
      </c>
      <c r="C1876" t="s">
        <v>29</v>
      </c>
      <c r="D1876" t="s">
        <v>64</v>
      </c>
      <c r="E1876">
        <v>21</v>
      </c>
      <c r="F1876">
        <v>27.625300143531629</v>
      </c>
      <c r="G1876">
        <v>19.241635900535371</v>
      </c>
      <c r="H1876">
        <v>8.7184833615989913E-7</v>
      </c>
    </row>
    <row r="1877" spans="1:8" x14ac:dyDescent="0.2">
      <c r="A1877">
        <v>2020</v>
      </c>
      <c r="B1877" t="s">
        <v>21</v>
      </c>
      <c r="C1877" t="s">
        <v>29</v>
      </c>
      <c r="D1877" t="s">
        <v>64</v>
      </c>
      <c r="E1877">
        <v>16</v>
      </c>
      <c r="F1877">
        <v>21.04784772840506</v>
      </c>
      <c r="G1877">
        <v>14.66029401945552</v>
      </c>
      <c r="H1877">
        <v>6.642653989789707E-7</v>
      </c>
    </row>
    <row r="1878" spans="1:8" x14ac:dyDescent="0.2">
      <c r="A1878">
        <v>2020</v>
      </c>
      <c r="B1878" t="s">
        <v>22</v>
      </c>
      <c r="C1878" t="s">
        <v>29</v>
      </c>
      <c r="D1878" t="s">
        <v>64</v>
      </c>
      <c r="E1878">
        <v>4</v>
      </c>
      <c r="F1878">
        <v>5.2619619321012641</v>
      </c>
      <c r="G1878">
        <v>3.6650735048638801</v>
      </c>
      <c r="H1878">
        <v>1.660663497447427E-7</v>
      </c>
    </row>
    <row r="1879" spans="1:8" x14ac:dyDescent="0.2">
      <c r="A1879">
        <v>2020</v>
      </c>
      <c r="B1879" t="s">
        <v>23</v>
      </c>
      <c r="C1879" t="s">
        <v>29</v>
      </c>
      <c r="D1879" t="s">
        <v>64</v>
      </c>
      <c r="E1879">
        <v>8</v>
      </c>
      <c r="F1879">
        <v>10.52392386420253</v>
      </c>
      <c r="G1879">
        <v>7.3301470097277592</v>
      </c>
      <c r="H1879">
        <v>3.321326994894854E-7</v>
      </c>
    </row>
    <row r="1880" spans="1:8" x14ac:dyDescent="0.2">
      <c r="A1880">
        <v>2020</v>
      </c>
      <c r="B1880" t="s">
        <v>24</v>
      </c>
      <c r="C1880" t="s">
        <v>29</v>
      </c>
      <c r="D1880" t="s">
        <v>64</v>
      </c>
      <c r="E1880">
        <v>23</v>
      </c>
      <c r="F1880">
        <v>30.256281109582272</v>
      </c>
      <c r="G1880">
        <v>21.074172652967309</v>
      </c>
      <c r="H1880">
        <v>9.5488151103227038E-7</v>
      </c>
    </row>
    <row r="1881" spans="1:8" x14ac:dyDescent="0.2">
      <c r="A1881">
        <v>2020</v>
      </c>
      <c r="B1881" t="s">
        <v>25</v>
      </c>
      <c r="C1881" t="s">
        <v>29</v>
      </c>
      <c r="D1881" t="s">
        <v>64</v>
      </c>
      <c r="E1881">
        <v>20</v>
      </c>
      <c r="F1881">
        <v>26.309809660506321</v>
      </c>
      <c r="G1881">
        <v>18.3253675243194</v>
      </c>
      <c r="H1881">
        <v>8.3033174872371341E-7</v>
      </c>
    </row>
    <row r="1882" spans="1:8" x14ac:dyDescent="0.2">
      <c r="A1882">
        <v>2020</v>
      </c>
      <c r="B1882" t="s">
        <v>4</v>
      </c>
      <c r="C1882" t="s">
        <v>29</v>
      </c>
      <c r="D1882" t="s">
        <v>33</v>
      </c>
      <c r="E1882">
        <v>6.4</v>
      </c>
      <c r="F1882">
        <v>8.4191390913620232</v>
      </c>
      <c r="G1882">
        <v>5.8641176077822088</v>
      </c>
      <c r="H1882">
        <v>2.657061595915883E-7</v>
      </c>
    </row>
    <row r="1883" spans="1:8" x14ac:dyDescent="0.2">
      <c r="A1883">
        <v>2020</v>
      </c>
      <c r="B1883" t="s">
        <v>7</v>
      </c>
      <c r="C1883" t="s">
        <v>29</v>
      </c>
      <c r="D1883" t="s">
        <v>33</v>
      </c>
      <c r="E1883">
        <v>0</v>
      </c>
      <c r="F1883">
        <v>0</v>
      </c>
      <c r="G1883">
        <v>0</v>
      </c>
      <c r="H1883">
        <v>0</v>
      </c>
    </row>
    <row r="1884" spans="1:8" x14ac:dyDescent="0.2">
      <c r="A1884">
        <v>2020</v>
      </c>
      <c r="B1884" t="s">
        <v>8</v>
      </c>
      <c r="C1884" t="s">
        <v>29</v>
      </c>
      <c r="D1884" t="s">
        <v>33</v>
      </c>
      <c r="E1884">
        <v>0</v>
      </c>
      <c r="F1884">
        <v>0</v>
      </c>
      <c r="G1884">
        <v>0</v>
      </c>
      <c r="H1884">
        <v>0</v>
      </c>
    </row>
    <row r="1885" spans="1:8" x14ac:dyDescent="0.2">
      <c r="A1885">
        <v>2020</v>
      </c>
      <c r="B1885" t="s">
        <v>9</v>
      </c>
      <c r="C1885" t="s">
        <v>29</v>
      </c>
      <c r="D1885" t="s">
        <v>33</v>
      </c>
      <c r="E1885">
        <v>35</v>
      </c>
      <c r="F1885">
        <v>46.042166905886063</v>
      </c>
      <c r="G1885">
        <v>32.06939316755895</v>
      </c>
      <c r="H1885">
        <v>1.4530805602664981E-6</v>
      </c>
    </row>
    <row r="1886" spans="1:8" x14ac:dyDescent="0.2">
      <c r="A1886">
        <v>2020</v>
      </c>
      <c r="B1886" t="s">
        <v>10</v>
      </c>
      <c r="C1886" t="s">
        <v>29</v>
      </c>
      <c r="D1886" t="s">
        <v>33</v>
      </c>
      <c r="E1886">
        <v>31</v>
      </c>
      <c r="F1886">
        <v>40.780204973784798</v>
      </c>
      <c r="G1886">
        <v>28.40431966269507</v>
      </c>
      <c r="H1886">
        <v>1.287014210521756E-6</v>
      </c>
    </row>
    <row r="1887" spans="1:8" x14ac:dyDescent="0.2">
      <c r="A1887">
        <v>2020</v>
      </c>
      <c r="B1887" t="s">
        <v>11</v>
      </c>
      <c r="C1887" t="s">
        <v>29</v>
      </c>
      <c r="D1887" t="s">
        <v>33</v>
      </c>
      <c r="E1887">
        <v>13</v>
      </c>
      <c r="F1887">
        <v>17.101376279329109</v>
      </c>
      <c r="G1887">
        <v>11.911488890807609</v>
      </c>
      <c r="H1887">
        <v>5.3971563667041373E-7</v>
      </c>
    </row>
    <row r="1888" spans="1:8" x14ac:dyDescent="0.2">
      <c r="A1888">
        <v>2020</v>
      </c>
      <c r="B1888" t="s">
        <v>12</v>
      </c>
      <c r="C1888" t="s">
        <v>29</v>
      </c>
      <c r="D1888" t="s">
        <v>33</v>
      </c>
      <c r="E1888">
        <v>17</v>
      </c>
      <c r="F1888">
        <v>22.363338211430371</v>
      </c>
      <c r="G1888">
        <v>15.576562395671489</v>
      </c>
      <c r="H1888">
        <v>7.0578198641515633E-7</v>
      </c>
    </row>
    <row r="1889" spans="1:8" x14ac:dyDescent="0.2">
      <c r="A1889">
        <v>2020</v>
      </c>
      <c r="B1889" t="s">
        <v>13</v>
      </c>
      <c r="C1889" t="s">
        <v>29</v>
      </c>
      <c r="D1889" t="s">
        <v>33</v>
      </c>
      <c r="E1889">
        <v>6</v>
      </c>
      <c r="F1889">
        <v>7.8929428981518956</v>
      </c>
      <c r="G1889">
        <v>5.4976102572958201</v>
      </c>
      <c r="H1889">
        <v>2.4909952461711411E-7</v>
      </c>
    </row>
    <row r="1890" spans="1:8" x14ac:dyDescent="0.2">
      <c r="A1890">
        <v>2020</v>
      </c>
      <c r="B1890" t="s">
        <v>14</v>
      </c>
      <c r="C1890" t="s">
        <v>29</v>
      </c>
      <c r="D1890" t="s">
        <v>33</v>
      </c>
      <c r="E1890">
        <v>1.6</v>
      </c>
      <c r="F1890">
        <v>2.1047847728405058</v>
      </c>
      <c r="G1890">
        <v>1.466029401945552</v>
      </c>
      <c r="H1890">
        <v>6.6426539897897076E-8</v>
      </c>
    </row>
    <row r="1891" spans="1:8" x14ac:dyDescent="0.2">
      <c r="A1891">
        <v>2020</v>
      </c>
      <c r="B1891" t="s">
        <v>15</v>
      </c>
      <c r="C1891" t="s">
        <v>29</v>
      </c>
      <c r="D1891" t="s">
        <v>33</v>
      </c>
      <c r="E1891">
        <v>91</v>
      </c>
      <c r="F1891">
        <v>119.7096339553037</v>
      </c>
      <c r="G1891">
        <v>83.38042223565327</v>
      </c>
      <c r="H1891">
        <v>3.7780094566928959E-6</v>
      </c>
    </row>
    <row r="1892" spans="1:8" x14ac:dyDescent="0.2">
      <c r="A1892">
        <v>2020</v>
      </c>
      <c r="B1892" t="s">
        <v>16</v>
      </c>
      <c r="C1892" t="s">
        <v>29</v>
      </c>
      <c r="D1892" t="s">
        <v>33</v>
      </c>
      <c r="E1892">
        <v>49</v>
      </c>
      <c r="F1892">
        <v>64.45903366824048</v>
      </c>
      <c r="G1892">
        <v>44.897150434582528</v>
      </c>
      <c r="H1892">
        <v>2.0343127843730981E-6</v>
      </c>
    </row>
    <row r="1893" spans="1:8" x14ac:dyDescent="0.2">
      <c r="A1893">
        <v>2020</v>
      </c>
      <c r="B1893" t="s">
        <v>17</v>
      </c>
      <c r="C1893" t="s">
        <v>29</v>
      </c>
      <c r="D1893" t="s">
        <v>33</v>
      </c>
      <c r="E1893">
        <v>6</v>
      </c>
      <c r="F1893">
        <v>7.8929428981518956</v>
      </c>
      <c r="G1893">
        <v>5.4976102572958201</v>
      </c>
      <c r="H1893">
        <v>2.4909952461711411E-7</v>
      </c>
    </row>
    <row r="1894" spans="1:8" x14ac:dyDescent="0.2">
      <c r="A1894">
        <v>2020</v>
      </c>
      <c r="B1894" t="s">
        <v>18</v>
      </c>
      <c r="C1894" t="s">
        <v>29</v>
      </c>
      <c r="D1894" t="s">
        <v>33</v>
      </c>
      <c r="E1894">
        <v>0.2</v>
      </c>
      <c r="F1894">
        <v>0.26309809660506323</v>
      </c>
      <c r="G1894">
        <v>0.183253675243194</v>
      </c>
      <c r="H1894">
        <v>8.3033174872371345E-9</v>
      </c>
    </row>
    <row r="1895" spans="1:8" x14ac:dyDescent="0.2">
      <c r="A1895">
        <v>2020</v>
      </c>
      <c r="B1895" t="s">
        <v>19</v>
      </c>
      <c r="C1895" t="s">
        <v>29</v>
      </c>
      <c r="D1895" t="s">
        <v>33</v>
      </c>
      <c r="E1895">
        <v>56</v>
      </c>
      <c r="F1895">
        <v>73.667467049417695</v>
      </c>
      <c r="G1895">
        <v>51.311029068094307</v>
      </c>
      <c r="H1895">
        <v>2.324928896426397E-6</v>
      </c>
    </row>
    <row r="1896" spans="1:8" x14ac:dyDescent="0.2">
      <c r="A1896">
        <v>2020</v>
      </c>
      <c r="B1896" t="s">
        <v>20</v>
      </c>
      <c r="C1896" t="s">
        <v>29</v>
      </c>
      <c r="D1896" t="s">
        <v>33</v>
      </c>
      <c r="E1896">
        <v>1.5</v>
      </c>
      <c r="F1896">
        <v>1.9732357245379739</v>
      </c>
      <c r="G1896">
        <v>1.374402564323955</v>
      </c>
      <c r="H1896">
        <v>6.2274881154278513E-8</v>
      </c>
    </row>
    <row r="1897" spans="1:8" x14ac:dyDescent="0.2">
      <c r="A1897">
        <v>2020</v>
      </c>
      <c r="B1897" t="s">
        <v>21</v>
      </c>
      <c r="C1897" t="s">
        <v>29</v>
      </c>
      <c r="D1897" t="s">
        <v>33</v>
      </c>
      <c r="E1897">
        <v>3</v>
      </c>
      <c r="F1897">
        <v>3.9464714490759478</v>
      </c>
      <c r="G1897">
        <v>2.74880512864791</v>
      </c>
      <c r="H1897">
        <v>1.24549762308557E-7</v>
      </c>
    </row>
    <row r="1898" spans="1:8" x14ac:dyDescent="0.2">
      <c r="A1898">
        <v>2020</v>
      </c>
      <c r="B1898" t="s">
        <v>22</v>
      </c>
      <c r="C1898" t="s">
        <v>29</v>
      </c>
      <c r="D1898" t="s">
        <v>33</v>
      </c>
      <c r="E1898">
        <v>0</v>
      </c>
      <c r="F1898">
        <v>0</v>
      </c>
      <c r="G1898">
        <v>0</v>
      </c>
      <c r="H1898">
        <v>0</v>
      </c>
    </row>
    <row r="1899" spans="1:8" x14ac:dyDescent="0.2">
      <c r="A1899">
        <v>2020</v>
      </c>
      <c r="B1899" t="s">
        <v>23</v>
      </c>
      <c r="C1899" t="s">
        <v>29</v>
      </c>
      <c r="D1899" t="s">
        <v>33</v>
      </c>
      <c r="E1899">
        <v>18</v>
      </c>
      <c r="F1899">
        <v>23.678828694455689</v>
      </c>
      <c r="G1899">
        <v>16.492830771887458</v>
      </c>
      <c r="H1899">
        <v>7.4729857385134206E-7</v>
      </c>
    </row>
    <row r="1900" spans="1:8" x14ac:dyDescent="0.2">
      <c r="A1900">
        <v>2020</v>
      </c>
      <c r="B1900" t="s">
        <v>24</v>
      </c>
      <c r="C1900" t="s">
        <v>29</v>
      </c>
      <c r="D1900" t="s">
        <v>33</v>
      </c>
      <c r="E1900">
        <v>3</v>
      </c>
      <c r="F1900">
        <v>3.9464714490759478</v>
      </c>
      <c r="G1900">
        <v>2.74880512864791</v>
      </c>
      <c r="H1900">
        <v>1.24549762308557E-7</v>
      </c>
    </row>
    <row r="1901" spans="1:8" x14ac:dyDescent="0.2">
      <c r="A1901">
        <v>2020</v>
      </c>
      <c r="B1901" t="s">
        <v>25</v>
      </c>
      <c r="C1901" t="s">
        <v>29</v>
      </c>
      <c r="D1901" t="s">
        <v>33</v>
      </c>
      <c r="E1901">
        <v>2</v>
      </c>
      <c r="F1901">
        <v>2.630980966050632</v>
      </c>
      <c r="G1901">
        <v>1.83253675243194</v>
      </c>
      <c r="H1901">
        <v>8.3033174872371338E-8</v>
      </c>
    </row>
    <row r="1902" spans="1:8" x14ac:dyDescent="0.2">
      <c r="A1902">
        <v>2020</v>
      </c>
      <c r="B1902" t="s">
        <v>4</v>
      </c>
      <c r="C1902" t="s">
        <v>29</v>
      </c>
      <c r="D1902" t="s">
        <v>67</v>
      </c>
      <c r="E1902">
        <v>20</v>
      </c>
      <c r="F1902">
        <v>26.309809660506321</v>
      </c>
      <c r="G1902">
        <v>18.3253675243194</v>
      </c>
      <c r="H1902">
        <v>8.3033174872371341E-7</v>
      </c>
    </row>
    <row r="1903" spans="1:8" x14ac:dyDescent="0.2">
      <c r="A1903">
        <v>2020</v>
      </c>
      <c r="B1903" t="s">
        <v>7</v>
      </c>
      <c r="C1903" t="s">
        <v>29</v>
      </c>
      <c r="D1903" t="s">
        <v>67</v>
      </c>
      <c r="E1903">
        <v>82</v>
      </c>
      <c r="F1903">
        <v>107.8702196080759</v>
      </c>
      <c r="G1903">
        <v>75.13400684970955</v>
      </c>
      <c r="H1903">
        <v>3.4043601697672249E-6</v>
      </c>
    </row>
    <row r="1904" spans="1:8" x14ac:dyDescent="0.2">
      <c r="A1904">
        <v>2020</v>
      </c>
      <c r="B1904" t="s">
        <v>8</v>
      </c>
      <c r="C1904" t="s">
        <v>29</v>
      </c>
      <c r="D1904" t="s">
        <v>67</v>
      </c>
      <c r="E1904">
        <v>2697</v>
      </c>
      <c r="F1904">
        <v>3547.8778327192772</v>
      </c>
      <c r="G1904">
        <v>2471.1758106544712</v>
      </c>
      <c r="H1904">
        <v>1.1197023631539281E-4</v>
      </c>
    </row>
    <row r="1905" spans="1:8" x14ac:dyDescent="0.2">
      <c r="A1905">
        <v>2020</v>
      </c>
      <c r="B1905" t="s">
        <v>9</v>
      </c>
      <c r="C1905" t="s">
        <v>29</v>
      </c>
      <c r="D1905" t="s">
        <v>67</v>
      </c>
      <c r="E1905">
        <v>197</v>
      </c>
      <c r="F1905">
        <v>259.15162515598718</v>
      </c>
      <c r="G1905">
        <v>180.50487011454609</v>
      </c>
      <c r="H1905">
        <v>8.1787677249285774E-6</v>
      </c>
    </row>
    <row r="1906" spans="1:8" x14ac:dyDescent="0.2">
      <c r="A1906">
        <v>2020</v>
      </c>
      <c r="B1906" t="s">
        <v>10</v>
      </c>
      <c r="C1906" t="s">
        <v>29</v>
      </c>
      <c r="D1906" t="s">
        <v>67</v>
      </c>
      <c r="E1906">
        <v>759</v>
      </c>
      <c r="F1906">
        <v>998.4572766162147</v>
      </c>
      <c r="G1906">
        <v>695.44769754792128</v>
      </c>
      <c r="H1906">
        <v>3.1511089864064917E-5</v>
      </c>
    </row>
    <row r="1907" spans="1:8" x14ac:dyDescent="0.2">
      <c r="A1907">
        <v>2020</v>
      </c>
      <c r="B1907" t="s">
        <v>11</v>
      </c>
      <c r="C1907" t="s">
        <v>29</v>
      </c>
      <c r="D1907" t="s">
        <v>67</v>
      </c>
      <c r="E1907">
        <v>80</v>
      </c>
      <c r="F1907">
        <v>105.2392386420253</v>
      </c>
      <c r="G1907">
        <v>73.301470097277601</v>
      </c>
      <c r="H1907">
        <v>3.321326994894854E-6</v>
      </c>
    </row>
    <row r="1908" spans="1:8" x14ac:dyDescent="0.2">
      <c r="A1908">
        <v>2020</v>
      </c>
      <c r="B1908" t="s">
        <v>12</v>
      </c>
      <c r="C1908" t="s">
        <v>29</v>
      </c>
      <c r="D1908" t="s">
        <v>67</v>
      </c>
      <c r="E1908">
        <v>65</v>
      </c>
      <c r="F1908">
        <v>85.506881396645539</v>
      </c>
      <c r="G1908">
        <v>59.557444454038063</v>
      </c>
      <c r="H1908">
        <v>2.6985781833520689E-6</v>
      </c>
    </row>
    <row r="1909" spans="1:8" x14ac:dyDescent="0.2">
      <c r="A1909">
        <v>2020</v>
      </c>
      <c r="B1909" t="s">
        <v>13</v>
      </c>
      <c r="C1909" t="s">
        <v>29</v>
      </c>
      <c r="D1909" t="s">
        <v>67</v>
      </c>
      <c r="E1909">
        <v>3</v>
      </c>
      <c r="F1909">
        <v>3.9464714490759478</v>
      </c>
      <c r="G1909">
        <v>2.74880512864791</v>
      </c>
      <c r="H1909">
        <v>1.24549762308557E-7</v>
      </c>
    </row>
    <row r="1910" spans="1:8" x14ac:dyDescent="0.2">
      <c r="A1910">
        <v>2020</v>
      </c>
      <c r="B1910" t="s">
        <v>14</v>
      </c>
      <c r="C1910" t="s">
        <v>29</v>
      </c>
      <c r="D1910" t="s">
        <v>67</v>
      </c>
      <c r="E1910">
        <v>0.7</v>
      </c>
      <c r="F1910">
        <v>0.92084333811772112</v>
      </c>
      <c r="G1910">
        <v>0.64138786335117892</v>
      </c>
      <c r="H1910">
        <v>2.9061611205329969E-8</v>
      </c>
    </row>
    <row r="1911" spans="1:8" x14ac:dyDescent="0.2">
      <c r="A1911">
        <v>2020</v>
      </c>
      <c r="B1911" t="s">
        <v>15</v>
      </c>
      <c r="C1911" t="s">
        <v>29</v>
      </c>
      <c r="D1911" t="s">
        <v>67</v>
      </c>
      <c r="E1911">
        <v>7</v>
      </c>
      <c r="F1911">
        <v>9.2084333811772119</v>
      </c>
      <c r="G1911">
        <v>6.4138786335117892</v>
      </c>
      <c r="H1911">
        <v>2.9061611205329968E-7</v>
      </c>
    </row>
    <row r="1912" spans="1:8" x14ac:dyDescent="0.2">
      <c r="A1912">
        <v>2020</v>
      </c>
      <c r="B1912" t="s">
        <v>16</v>
      </c>
      <c r="C1912" t="s">
        <v>29</v>
      </c>
      <c r="D1912" t="s">
        <v>67</v>
      </c>
      <c r="E1912">
        <v>86</v>
      </c>
      <c r="F1912">
        <v>113.1321815401772</v>
      </c>
      <c r="G1912">
        <v>78.79908035457342</v>
      </c>
      <c r="H1912">
        <v>3.5704265195119682E-6</v>
      </c>
    </row>
    <row r="1913" spans="1:8" x14ac:dyDescent="0.2">
      <c r="A1913">
        <v>2020</v>
      </c>
      <c r="B1913" t="s">
        <v>17</v>
      </c>
      <c r="C1913" t="s">
        <v>29</v>
      </c>
      <c r="D1913" t="s">
        <v>67</v>
      </c>
      <c r="E1913">
        <v>124</v>
      </c>
      <c r="F1913">
        <v>163.12081989513919</v>
      </c>
      <c r="G1913">
        <v>113.61727865078031</v>
      </c>
      <c r="H1913">
        <v>5.1480568420870231E-6</v>
      </c>
    </row>
    <row r="1914" spans="1:8" x14ac:dyDescent="0.2">
      <c r="A1914">
        <v>2020</v>
      </c>
      <c r="B1914" t="s">
        <v>18</v>
      </c>
      <c r="C1914" t="s">
        <v>29</v>
      </c>
      <c r="D1914" t="s">
        <v>67</v>
      </c>
      <c r="E1914">
        <v>0.05</v>
      </c>
      <c r="F1914">
        <v>6.5774524151265806E-2</v>
      </c>
      <c r="G1914">
        <v>4.5813418810798513E-2</v>
      </c>
      <c r="H1914">
        <v>2.075829371809284E-9</v>
      </c>
    </row>
    <row r="1915" spans="1:8" x14ac:dyDescent="0.2">
      <c r="A1915">
        <v>2020</v>
      </c>
      <c r="B1915" t="s">
        <v>19</v>
      </c>
      <c r="C1915" t="s">
        <v>29</v>
      </c>
      <c r="D1915" t="s">
        <v>67</v>
      </c>
      <c r="E1915">
        <v>44</v>
      </c>
      <c r="F1915">
        <v>57.8815812531139</v>
      </c>
      <c r="G1915">
        <v>40.315808553502677</v>
      </c>
      <c r="H1915">
        <v>1.8267298471921691E-6</v>
      </c>
    </row>
    <row r="1916" spans="1:8" x14ac:dyDescent="0.2">
      <c r="A1916">
        <v>2020</v>
      </c>
      <c r="B1916" t="s">
        <v>20</v>
      </c>
      <c r="C1916" t="s">
        <v>29</v>
      </c>
      <c r="D1916" t="s">
        <v>67</v>
      </c>
      <c r="E1916">
        <v>1.7</v>
      </c>
      <c r="F1916">
        <v>2.2363338211430368</v>
      </c>
      <c r="G1916">
        <v>1.5576562395671489</v>
      </c>
      <c r="H1916">
        <v>7.0578198641515638E-8</v>
      </c>
    </row>
    <row r="1917" spans="1:8" x14ac:dyDescent="0.2">
      <c r="A1917">
        <v>2020</v>
      </c>
      <c r="B1917" t="s">
        <v>21</v>
      </c>
      <c r="C1917" t="s">
        <v>29</v>
      </c>
      <c r="D1917" t="s">
        <v>67</v>
      </c>
      <c r="E1917">
        <v>3</v>
      </c>
      <c r="F1917">
        <v>3.9464714490759478</v>
      </c>
      <c r="G1917">
        <v>2.74880512864791</v>
      </c>
      <c r="H1917">
        <v>1.24549762308557E-7</v>
      </c>
    </row>
    <row r="1918" spans="1:8" x14ac:dyDescent="0.2">
      <c r="A1918">
        <v>2020</v>
      </c>
      <c r="B1918" t="s">
        <v>22</v>
      </c>
      <c r="C1918" t="s">
        <v>29</v>
      </c>
      <c r="D1918" t="s">
        <v>67</v>
      </c>
      <c r="E1918">
        <v>0</v>
      </c>
      <c r="F1918">
        <v>0</v>
      </c>
      <c r="G1918">
        <v>0</v>
      </c>
      <c r="H1918">
        <v>0</v>
      </c>
    </row>
    <row r="1919" spans="1:8" x14ac:dyDescent="0.2">
      <c r="A1919">
        <v>2020</v>
      </c>
      <c r="B1919" t="s">
        <v>23</v>
      </c>
      <c r="C1919" t="s">
        <v>29</v>
      </c>
      <c r="D1919" t="s">
        <v>67</v>
      </c>
      <c r="E1919">
        <v>13</v>
      </c>
      <c r="F1919">
        <v>17.101376279329109</v>
      </c>
      <c r="G1919">
        <v>11.911488890807609</v>
      </c>
      <c r="H1919">
        <v>5.3971563667041373E-7</v>
      </c>
    </row>
    <row r="1920" spans="1:8" x14ac:dyDescent="0.2">
      <c r="A1920">
        <v>2020</v>
      </c>
      <c r="B1920" t="s">
        <v>24</v>
      </c>
      <c r="C1920" t="s">
        <v>29</v>
      </c>
      <c r="D1920" t="s">
        <v>67</v>
      </c>
      <c r="E1920">
        <v>4</v>
      </c>
      <c r="F1920">
        <v>5.2619619321012641</v>
      </c>
      <c r="G1920">
        <v>3.6650735048638801</v>
      </c>
      <c r="H1920">
        <v>1.660663497447427E-7</v>
      </c>
    </row>
    <row r="1921" spans="1:8" x14ac:dyDescent="0.2">
      <c r="A1921">
        <v>2020</v>
      </c>
      <c r="B1921" t="s">
        <v>25</v>
      </c>
      <c r="C1921" t="s">
        <v>29</v>
      </c>
      <c r="D1921" t="s">
        <v>67</v>
      </c>
      <c r="E1921">
        <v>2</v>
      </c>
      <c r="F1921">
        <v>2.630980966050632</v>
      </c>
      <c r="G1921">
        <v>1.83253675243194</v>
      </c>
      <c r="H1921">
        <v>8.3033174872371338E-8</v>
      </c>
    </row>
    <row r="1922" spans="1:8" x14ac:dyDescent="0.2">
      <c r="A1922">
        <v>2020</v>
      </c>
      <c r="B1922" t="s">
        <v>4</v>
      </c>
      <c r="C1922" t="s">
        <v>34</v>
      </c>
      <c r="D1922" t="s">
        <v>35</v>
      </c>
      <c r="E1922">
        <v>2219</v>
      </c>
      <c r="F1922">
        <v>2919.073381833176</v>
      </c>
      <c r="G1922">
        <v>2033.1995268232381</v>
      </c>
      <c r="H1922">
        <v>9.2125307520896012E-5</v>
      </c>
    </row>
    <row r="1923" spans="1:8" x14ac:dyDescent="0.2">
      <c r="A1923">
        <v>2020</v>
      </c>
      <c r="B1923" t="s">
        <v>7</v>
      </c>
      <c r="C1923" t="s">
        <v>34</v>
      </c>
      <c r="D1923" t="s">
        <v>35</v>
      </c>
      <c r="E1923">
        <v>135</v>
      </c>
      <c r="F1923">
        <v>177.59121520841771</v>
      </c>
      <c r="G1923">
        <v>123.6962307891559</v>
      </c>
      <c r="H1923">
        <v>5.6047393038850654E-6</v>
      </c>
    </row>
    <row r="1924" spans="1:8" x14ac:dyDescent="0.2">
      <c r="A1924">
        <v>2020</v>
      </c>
      <c r="B1924" t="s">
        <v>8</v>
      </c>
      <c r="C1924" t="s">
        <v>34</v>
      </c>
      <c r="D1924" t="s">
        <v>35</v>
      </c>
      <c r="E1924">
        <v>78</v>
      </c>
      <c r="F1924">
        <v>102.6082576759746</v>
      </c>
      <c r="G1924">
        <v>71.468933344845667</v>
      </c>
      <c r="H1924">
        <v>3.2382938200224828E-6</v>
      </c>
    </row>
    <row r="1925" spans="1:8" x14ac:dyDescent="0.2">
      <c r="A1925">
        <v>2020</v>
      </c>
      <c r="B1925" t="s">
        <v>9</v>
      </c>
      <c r="C1925" t="s">
        <v>34</v>
      </c>
      <c r="D1925" t="s">
        <v>35</v>
      </c>
      <c r="E1925">
        <v>4047</v>
      </c>
      <c r="F1925">
        <v>5323.789984803454</v>
      </c>
      <c r="G1925">
        <v>3708.1381185460309</v>
      </c>
      <c r="H1925">
        <v>1.680176293542434E-4</v>
      </c>
    </row>
    <row r="1926" spans="1:8" x14ac:dyDescent="0.2">
      <c r="A1926">
        <v>2020</v>
      </c>
      <c r="B1926" t="s">
        <v>10</v>
      </c>
      <c r="C1926" t="s">
        <v>34</v>
      </c>
      <c r="D1926" t="s">
        <v>35</v>
      </c>
      <c r="E1926">
        <v>8574</v>
      </c>
      <c r="F1926">
        <v>11279.015401459061</v>
      </c>
      <c r="G1926">
        <v>7856.0850576757284</v>
      </c>
      <c r="H1926">
        <v>3.5596322067785597E-4</v>
      </c>
    </row>
    <row r="1927" spans="1:8" x14ac:dyDescent="0.2">
      <c r="A1927">
        <v>2020</v>
      </c>
      <c r="B1927" t="s">
        <v>11</v>
      </c>
      <c r="C1927" t="s">
        <v>34</v>
      </c>
      <c r="D1927" t="s">
        <v>35</v>
      </c>
      <c r="E1927">
        <v>3403</v>
      </c>
      <c r="F1927">
        <v>4476.6141137351506</v>
      </c>
      <c r="G1927">
        <v>3118.0612842629462</v>
      </c>
      <c r="H1927">
        <v>1.412809470453398E-4</v>
      </c>
    </row>
    <row r="1928" spans="1:8" x14ac:dyDescent="0.2">
      <c r="A1928">
        <v>2020</v>
      </c>
      <c r="B1928" t="s">
        <v>12</v>
      </c>
      <c r="C1928" t="s">
        <v>34</v>
      </c>
      <c r="D1928" t="s">
        <v>35</v>
      </c>
      <c r="E1928">
        <v>5039</v>
      </c>
      <c r="F1928">
        <v>6628.7565439645678</v>
      </c>
      <c r="G1928">
        <v>4617.0763477522723</v>
      </c>
      <c r="H1928">
        <v>2.0920208409093961E-4</v>
      </c>
    </row>
    <row r="1929" spans="1:8" x14ac:dyDescent="0.2">
      <c r="A1929">
        <v>2020</v>
      </c>
      <c r="B1929" t="s">
        <v>13</v>
      </c>
      <c r="C1929" t="s">
        <v>34</v>
      </c>
      <c r="D1929" t="s">
        <v>35</v>
      </c>
      <c r="E1929">
        <v>1602</v>
      </c>
      <c r="F1929">
        <v>2107.415753806556</v>
      </c>
      <c r="G1929">
        <v>1467.861938697984</v>
      </c>
      <c r="H1929">
        <v>6.6509573072769451E-5</v>
      </c>
    </row>
    <row r="1930" spans="1:8" x14ac:dyDescent="0.2">
      <c r="A1930">
        <v>2020</v>
      </c>
      <c r="B1930" t="s">
        <v>14</v>
      </c>
      <c r="C1930" t="s">
        <v>34</v>
      </c>
      <c r="D1930" t="s">
        <v>35</v>
      </c>
      <c r="E1930">
        <v>336</v>
      </c>
      <c r="F1930">
        <v>442.00480229650611</v>
      </c>
      <c r="G1930">
        <v>307.86617440856588</v>
      </c>
      <c r="H1930">
        <v>1.394957337855839E-5</v>
      </c>
    </row>
    <row r="1931" spans="1:8" x14ac:dyDescent="0.2">
      <c r="A1931">
        <v>2020</v>
      </c>
      <c r="B1931" t="s">
        <v>15</v>
      </c>
      <c r="C1931" t="s">
        <v>34</v>
      </c>
      <c r="D1931" t="s">
        <v>35</v>
      </c>
      <c r="E1931">
        <v>310</v>
      </c>
      <c r="F1931">
        <v>407.80204973784788</v>
      </c>
      <c r="G1931">
        <v>284.0431966269507</v>
      </c>
      <c r="H1931">
        <v>1.2870142105217561E-5</v>
      </c>
    </row>
    <row r="1932" spans="1:8" x14ac:dyDescent="0.2">
      <c r="A1932">
        <v>2020</v>
      </c>
      <c r="B1932" t="s">
        <v>16</v>
      </c>
      <c r="C1932" t="s">
        <v>34</v>
      </c>
      <c r="D1932" t="s">
        <v>35</v>
      </c>
      <c r="E1932">
        <v>553</v>
      </c>
      <c r="F1932">
        <v>727.46623711299969</v>
      </c>
      <c r="G1932">
        <v>506.69641204743152</v>
      </c>
      <c r="H1932">
        <v>2.2958672852210681E-5</v>
      </c>
    </row>
    <row r="1933" spans="1:8" x14ac:dyDescent="0.2">
      <c r="A1933">
        <v>2020</v>
      </c>
      <c r="B1933" t="s">
        <v>17</v>
      </c>
      <c r="C1933" t="s">
        <v>34</v>
      </c>
      <c r="D1933" t="s">
        <v>35</v>
      </c>
      <c r="E1933">
        <v>8772</v>
      </c>
      <c r="F1933">
        <v>11539.482517098069</v>
      </c>
      <c r="G1933">
        <v>8037.5061961664887</v>
      </c>
      <c r="H1933">
        <v>3.6418350499022072E-4</v>
      </c>
    </row>
    <row r="1934" spans="1:8" x14ac:dyDescent="0.2">
      <c r="A1934">
        <v>2020</v>
      </c>
      <c r="B1934" t="s">
        <v>18</v>
      </c>
      <c r="C1934" t="s">
        <v>34</v>
      </c>
      <c r="D1934" t="s">
        <v>35</v>
      </c>
      <c r="E1934">
        <v>31</v>
      </c>
      <c r="F1934">
        <v>40.780204973784798</v>
      </c>
      <c r="G1934">
        <v>28.40431966269507</v>
      </c>
      <c r="H1934">
        <v>1.287014210521756E-6</v>
      </c>
    </row>
    <row r="1935" spans="1:8" x14ac:dyDescent="0.2">
      <c r="A1935">
        <v>2020</v>
      </c>
      <c r="B1935" t="s">
        <v>19</v>
      </c>
      <c r="C1935" t="s">
        <v>34</v>
      </c>
      <c r="D1935" t="s">
        <v>35</v>
      </c>
      <c r="E1935">
        <v>9331</v>
      </c>
      <c r="F1935">
        <v>12274.841697109219</v>
      </c>
      <c r="G1935">
        <v>8549.7002184712164</v>
      </c>
      <c r="H1935">
        <v>3.873912773670485E-4</v>
      </c>
    </row>
    <row r="1936" spans="1:8" x14ac:dyDescent="0.2">
      <c r="A1936">
        <v>2020</v>
      </c>
      <c r="B1936" t="s">
        <v>20</v>
      </c>
      <c r="C1936" t="s">
        <v>34</v>
      </c>
      <c r="D1936" t="s">
        <v>35</v>
      </c>
      <c r="E1936">
        <v>2103</v>
      </c>
      <c r="F1936">
        <v>2766.476485802239</v>
      </c>
      <c r="G1936">
        <v>1926.912395182185</v>
      </c>
      <c r="H1936">
        <v>8.7309383378298468E-5</v>
      </c>
    </row>
    <row r="1937" spans="1:8" x14ac:dyDescent="0.2">
      <c r="A1937">
        <v>2020</v>
      </c>
      <c r="B1937" t="s">
        <v>21</v>
      </c>
      <c r="C1937" t="s">
        <v>34</v>
      </c>
      <c r="D1937" t="s">
        <v>35</v>
      </c>
      <c r="E1937">
        <v>1053</v>
      </c>
      <c r="F1937">
        <v>1385.2114786256579</v>
      </c>
      <c r="G1937">
        <v>964.83060015541651</v>
      </c>
      <c r="H1937">
        <v>4.3716966570303518E-5</v>
      </c>
    </row>
    <row r="1938" spans="1:8" x14ac:dyDescent="0.2">
      <c r="A1938">
        <v>2020</v>
      </c>
      <c r="B1938" t="s">
        <v>22</v>
      </c>
      <c r="C1938" t="s">
        <v>34</v>
      </c>
      <c r="D1938" t="s">
        <v>35</v>
      </c>
      <c r="E1938">
        <v>252</v>
      </c>
      <c r="F1938">
        <v>331.50360172237959</v>
      </c>
      <c r="G1938">
        <v>230.8996308064244</v>
      </c>
      <c r="H1938">
        <v>1.046218003391879E-5</v>
      </c>
    </row>
    <row r="1939" spans="1:8" x14ac:dyDescent="0.2">
      <c r="A1939">
        <v>2020</v>
      </c>
      <c r="B1939" t="s">
        <v>23</v>
      </c>
      <c r="C1939" t="s">
        <v>34</v>
      </c>
      <c r="D1939" t="s">
        <v>35</v>
      </c>
      <c r="E1939">
        <v>1952</v>
      </c>
      <c r="F1939">
        <v>2567.837422865417</v>
      </c>
      <c r="G1939">
        <v>1788.555870373573</v>
      </c>
      <c r="H1939">
        <v>8.104037867543443E-5</v>
      </c>
    </row>
    <row r="1940" spans="1:8" x14ac:dyDescent="0.2">
      <c r="A1940">
        <v>2020</v>
      </c>
      <c r="B1940" t="s">
        <v>24</v>
      </c>
      <c r="C1940" t="s">
        <v>34</v>
      </c>
      <c r="D1940" t="s">
        <v>35</v>
      </c>
      <c r="E1940">
        <v>1514</v>
      </c>
      <c r="F1940">
        <v>1991.6525913003279</v>
      </c>
      <c r="G1940">
        <v>1387.230321590979</v>
      </c>
      <c r="H1940">
        <v>6.2856113378385113E-5</v>
      </c>
    </row>
    <row r="1941" spans="1:8" x14ac:dyDescent="0.2">
      <c r="A1941">
        <v>2020</v>
      </c>
      <c r="B1941" t="s">
        <v>25</v>
      </c>
      <c r="C1941" t="s">
        <v>34</v>
      </c>
      <c r="D1941" t="s">
        <v>35</v>
      </c>
      <c r="E1941">
        <v>644</v>
      </c>
      <c r="F1941">
        <v>847.17587106830354</v>
      </c>
      <c r="G1941">
        <v>590.07683428308462</v>
      </c>
      <c r="H1941">
        <v>2.673668230890357E-5</v>
      </c>
    </row>
    <row r="1942" spans="1:8" x14ac:dyDescent="0.2">
      <c r="A1942">
        <v>2021</v>
      </c>
      <c r="B1942" t="s">
        <v>4</v>
      </c>
      <c r="C1942" t="s">
        <v>5</v>
      </c>
      <c r="D1942" t="s">
        <v>70</v>
      </c>
      <c r="E1942">
        <v>1.2</v>
      </c>
      <c r="F1942">
        <v>1.5107849622935601</v>
      </c>
      <c r="G1942">
        <v>1.052295324120248</v>
      </c>
      <c r="H1942">
        <v>4.4960603176102349E-8</v>
      </c>
    </row>
    <row r="1943" spans="1:8" x14ac:dyDescent="0.2">
      <c r="A1943">
        <v>2021</v>
      </c>
      <c r="B1943" t="s">
        <v>7</v>
      </c>
      <c r="C1943" t="s">
        <v>5</v>
      </c>
      <c r="D1943" t="s">
        <v>70</v>
      </c>
      <c r="E1943">
        <v>0.3</v>
      </c>
      <c r="F1943">
        <v>0.37769624057339002</v>
      </c>
      <c r="G1943">
        <v>0.26307383103006188</v>
      </c>
      <c r="H1943">
        <v>1.1240150794025591E-8</v>
      </c>
    </row>
    <row r="1944" spans="1:8" x14ac:dyDescent="0.2">
      <c r="A1944">
        <v>2021</v>
      </c>
      <c r="B1944" t="s">
        <v>8</v>
      </c>
      <c r="C1944" t="s">
        <v>5</v>
      </c>
      <c r="D1944" t="s">
        <v>70</v>
      </c>
      <c r="E1944">
        <v>0</v>
      </c>
      <c r="F1944">
        <v>0</v>
      </c>
      <c r="G1944">
        <v>0</v>
      </c>
      <c r="H1944">
        <v>0</v>
      </c>
    </row>
    <row r="1945" spans="1:8" x14ac:dyDescent="0.2">
      <c r="A1945">
        <v>2021</v>
      </c>
      <c r="B1945" t="s">
        <v>9</v>
      </c>
      <c r="C1945" t="s">
        <v>5</v>
      </c>
      <c r="D1945" t="s">
        <v>70</v>
      </c>
      <c r="E1945">
        <v>3</v>
      </c>
      <c r="F1945">
        <v>3.7769624057339</v>
      </c>
      <c r="G1945">
        <v>2.630738310300619</v>
      </c>
      <c r="H1945">
        <v>1.124015079402559E-7</v>
      </c>
    </row>
    <row r="1946" spans="1:8" x14ac:dyDescent="0.2">
      <c r="A1946">
        <v>2021</v>
      </c>
      <c r="B1946" t="s">
        <v>10</v>
      </c>
      <c r="C1946" t="s">
        <v>5</v>
      </c>
      <c r="D1946" t="s">
        <v>70</v>
      </c>
      <c r="E1946">
        <v>614.79999999999995</v>
      </c>
      <c r="F1946">
        <v>774.0254956817339</v>
      </c>
      <c r="G1946">
        <v>539.12597105760676</v>
      </c>
      <c r="H1946">
        <v>2.3034815693889769E-5</v>
      </c>
    </row>
    <row r="1947" spans="1:8" x14ac:dyDescent="0.2">
      <c r="A1947">
        <v>2021</v>
      </c>
      <c r="B1947" t="s">
        <v>11</v>
      </c>
      <c r="C1947" t="s">
        <v>5</v>
      </c>
      <c r="D1947" t="s">
        <v>70</v>
      </c>
      <c r="E1947">
        <v>4.7</v>
      </c>
      <c r="F1947">
        <v>5.917241102316444</v>
      </c>
      <c r="G1947">
        <v>4.1214900194709694</v>
      </c>
      <c r="H1947">
        <v>1.7609569577306751E-7</v>
      </c>
    </row>
    <row r="1948" spans="1:8" x14ac:dyDescent="0.2">
      <c r="A1948">
        <v>2021</v>
      </c>
      <c r="B1948" t="s">
        <v>12</v>
      </c>
      <c r="C1948" t="s">
        <v>5</v>
      </c>
      <c r="D1948" t="s">
        <v>70</v>
      </c>
      <c r="E1948">
        <v>5.6</v>
      </c>
      <c r="F1948">
        <v>7.0503298240366137</v>
      </c>
      <c r="G1948">
        <v>4.9107115125611536</v>
      </c>
      <c r="H1948">
        <v>2.0981614815514429E-7</v>
      </c>
    </row>
    <row r="1949" spans="1:8" x14ac:dyDescent="0.2">
      <c r="A1949">
        <v>2021</v>
      </c>
      <c r="B1949" t="s">
        <v>13</v>
      </c>
      <c r="C1949" t="s">
        <v>5</v>
      </c>
      <c r="D1949" t="s">
        <v>70</v>
      </c>
      <c r="E1949">
        <v>12.6</v>
      </c>
      <c r="F1949">
        <v>15.86324210408238</v>
      </c>
      <c r="G1949">
        <v>11.0491009032626</v>
      </c>
      <c r="H1949">
        <v>4.7208633334907459E-7</v>
      </c>
    </row>
    <row r="1950" spans="1:8" x14ac:dyDescent="0.2">
      <c r="A1950">
        <v>2021</v>
      </c>
      <c r="B1950" t="s">
        <v>14</v>
      </c>
      <c r="C1950" t="s">
        <v>5</v>
      </c>
      <c r="D1950" t="s">
        <v>70</v>
      </c>
      <c r="E1950">
        <v>0.1</v>
      </c>
      <c r="F1950">
        <v>0.1258987468577967</v>
      </c>
      <c r="G1950">
        <v>8.7691277010020621E-2</v>
      </c>
      <c r="H1950">
        <v>3.7467169313418621E-9</v>
      </c>
    </row>
    <row r="1951" spans="1:8" x14ac:dyDescent="0.2">
      <c r="A1951">
        <v>2021</v>
      </c>
      <c r="B1951" t="s">
        <v>15</v>
      </c>
      <c r="C1951" t="s">
        <v>5</v>
      </c>
      <c r="D1951" t="s">
        <v>70</v>
      </c>
      <c r="E1951">
        <v>0.2</v>
      </c>
      <c r="F1951">
        <v>0.25179749371559329</v>
      </c>
      <c r="G1951">
        <v>0.17538255402004119</v>
      </c>
      <c r="H1951">
        <v>7.4934338626837243E-9</v>
      </c>
    </row>
    <row r="1952" spans="1:8" x14ac:dyDescent="0.2">
      <c r="A1952">
        <v>2021</v>
      </c>
      <c r="B1952" t="s">
        <v>16</v>
      </c>
      <c r="C1952" t="s">
        <v>5</v>
      </c>
      <c r="D1952" t="s">
        <v>70</v>
      </c>
      <c r="E1952">
        <v>3.4</v>
      </c>
      <c r="F1952">
        <v>4.2805573931650871</v>
      </c>
      <c r="G1952">
        <v>2.9815034183407012</v>
      </c>
      <c r="H1952">
        <v>1.273883756656233E-7</v>
      </c>
    </row>
    <row r="1953" spans="1:8" x14ac:dyDescent="0.2">
      <c r="A1953">
        <v>2021</v>
      </c>
      <c r="B1953" t="s">
        <v>17</v>
      </c>
      <c r="C1953" t="s">
        <v>5</v>
      </c>
      <c r="D1953" t="s">
        <v>70</v>
      </c>
      <c r="E1953">
        <v>2.8</v>
      </c>
      <c r="F1953">
        <v>3.5251649120183068</v>
      </c>
      <c r="G1953">
        <v>2.4553557562805768</v>
      </c>
      <c r="H1953">
        <v>1.049080740775721E-7</v>
      </c>
    </row>
    <row r="1954" spans="1:8" x14ac:dyDescent="0.2">
      <c r="A1954">
        <v>2021</v>
      </c>
      <c r="B1954" t="s">
        <v>18</v>
      </c>
      <c r="C1954" t="s">
        <v>5</v>
      </c>
      <c r="D1954" t="s">
        <v>70</v>
      </c>
      <c r="E1954">
        <v>0.1</v>
      </c>
      <c r="F1954">
        <v>0.1258987468577967</v>
      </c>
      <c r="G1954">
        <v>8.7691277010020621E-2</v>
      </c>
      <c r="H1954">
        <v>3.7467169313418621E-9</v>
      </c>
    </row>
    <row r="1955" spans="1:8" x14ac:dyDescent="0.2">
      <c r="A1955">
        <v>2021</v>
      </c>
      <c r="B1955" t="s">
        <v>19</v>
      </c>
      <c r="C1955" t="s">
        <v>5</v>
      </c>
      <c r="D1955" t="s">
        <v>70</v>
      </c>
      <c r="E1955">
        <v>1.9</v>
      </c>
      <c r="F1955">
        <v>2.3920761902981371</v>
      </c>
      <c r="G1955">
        <v>1.6661342631903919</v>
      </c>
      <c r="H1955">
        <v>7.1187621695495382E-8</v>
      </c>
    </row>
    <row r="1956" spans="1:8" x14ac:dyDescent="0.2">
      <c r="A1956">
        <v>2021</v>
      </c>
      <c r="B1956" t="s">
        <v>20</v>
      </c>
      <c r="C1956" t="s">
        <v>5</v>
      </c>
      <c r="D1956" t="s">
        <v>70</v>
      </c>
      <c r="E1956">
        <v>0.1</v>
      </c>
      <c r="F1956">
        <v>0.1258987468577967</v>
      </c>
      <c r="G1956">
        <v>8.7691277010020621E-2</v>
      </c>
      <c r="H1956">
        <v>3.7467169313418621E-9</v>
      </c>
    </row>
    <row r="1957" spans="1:8" x14ac:dyDescent="0.2">
      <c r="A1957">
        <v>2021</v>
      </c>
      <c r="B1957" t="s">
        <v>21</v>
      </c>
      <c r="C1957" t="s">
        <v>5</v>
      </c>
      <c r="D1957" t="s">
        <v>70</v>
      </c>
      <c r="E1957">
        <v>0.7</v>
      </c>
      <c r="F1957">
        <v>0.88129122800457671</v>
      </c>
      <c r="G1957">
        <v>0.61383893907014431</v>
      </c>
      <c r="H1957">
        <v>2.6227018519393039E-8</v>
      </c>
    </row>
    <row r="1958" spans="1:8" x14ac:dyDescent="0.2">
      <c r="A1958">
        <v>2021</v>
      </c>
      <c r="B1958" t="s">
        <v>22</v>
      </c>
      <c r="C1958" t="s">
        <v>5</v>
      </c>
      <c r="D1958" t="s">
        <v>70</v>
      </c>
      <c r="E1958">
        <v>0.4</v>
      </c>
      <c r="F1958">
        <v>0.50359498743118669</v>
      </c>
      <c r="G1958">
        <v>0.35076510804008249</v>
      </c>
      <c r="H1958">
        <v>1.4986867725367449E-8</v>
      </c>
    </row>
    <row r="1959" spans="1:8" x14ac:dyDescent="0.2">
      <c r="A1959">
        <v>2021</v>
      </c>
      <c r="B1959" t="s">
        <v>23</v>
      </c>
      <c r="C1959" t="s">
        <v>5</v>
      </c>
      <c r="D1959" t="s">
        <v>70</v>
      </c>
      <c r="E1959">
        <v>0.7</v>
      </c>
      <c r="F1959">
        <v>0.88129122800457671</v>
      </c>
      <c r="G1959">
        <v>0.61383893907014431</v>
      </c>
      <c r="H1959">
        <v>2.6227018519393039E-8</v>
      </c>
    </row>
    <row r="1960" spans="1:8" x14ac:dyDescent="0.2">
      <c r="A1960">
        <v>2021</v>
      </c>
      <c r="B1960" t="s">
        <v>24</v>
      </c>
      <c r="C1960" t="s">
        <v>5</v>
      </c>
      <c r="D1960" t="s">
        <v>70</v>
      </c>
      <c r="E1960">
        <v>0.5</v>
      </c>
      <c r="F1960">
        <v>0.62949373428898336</v>
      </c>
      <c r="G1960">
        <v>0.43845638505010309</v>
      </c>
      <c r="H1960">
        <v>1.873358465670931E-8</v>
      </c>
    </row>
    <row r="1961" spans="1:8" x14ac:dyDescent="0.2">
      <c r="A1961">
        <v>2021</v>
      </c>
      <c r="B1961" t="s">
        <v>25</v>
      </c>
      <c r="C1961" t="s">
        <v>5</v>
      </c>
      <c r="D1961" t="s">
        <v>70</v>
      </c>
      <c r="E1961">
        <v>0.1</v>
      </c>
      <c r="F1961">
        <v>0.1258987468577967</v>
      </c>
      <c r="G1961">
        <v>8.7691277010020621E-2</v>
      </c>
      <c r="H1961">
        <v>3.7467169313418621E-9</v>
      </c>
    </row>
    <row r="1962" spans="1:8" x14ac:dyDescent="0.2">
      <c r="A1962">
        <v>2021</v>
      </c>
      <c r="B1962" t="s">
        <v>4</v>
      </c>
      <c r="C1962" t="s">
        <v>5</v>
      </c>
      <c r="D1962" t="s">
        <v>68</v>
      </c>
      <c r="E1962">
        <v>266</v>
      </c>
      <c r="F1962">
        <v>334.89066664173907</v>
      </c>
      <c r="G1962">
        <v>233.25879684665489</v>
      </c>
      <c r="H1962">
        <v>9.9662670373693533E-6</v>
      </c>
    </row>
    <row r="1963" spans="1:8" x14ac:dyDescent="0.2">
      <c r="A1963">
        <v>2021</v>
      </c>
      <c r="B1963" t="s">
        <v>7</v>
      </c>
      <c r="C1963" t="s">
        <v>5</v>
      </c>
      <c r="D1963" t="s">
        <v>68</v>
      </c>
      <c r="E1963">
        <v>131</v>
      </c>
      <c r="F1963">
        <v>164.92735838371371</v>
      </c>
      <c r="G1963">
        <v>114.87557288312701</v>
      </c>
      <c r="H1963">
        <v>4.9081991800578387E-6</v>
      </c>
    </row>
    <row r="1964" spans="1:8" x14ac:dyDescent="0.2">
      <c r="A1964">
        <v>2021</v>
      </c>
      <c r="B1964" t="s">
        <v>8</v>
      </c>
      <c r="C1964" t="s">
        <v>5</v>
      </c>
      <c r="D1964" t="s">
        <v>68</v>
      </c>
      <c r="E1964">
        <v>281</v>
      </c>
      <c r="F1964">
        <v>353.77547867040857</v>
      </c>
      <c r="G1964">
        <v>246.41248839815799</v>
      </c>
      <c r="H1964">
        <v>1.0528274577070631E-5</v>
      </c>
    </row>
    <row r="1965" spans="1:8" x14ac:dyDescent="0.2">
      <c r="A1965">
        <v>2021</v>
      </c>
      <c r="B1965" t="s">
        <v>9</v>
      </c>
      <c r="C1965" t="s">
        <v>5</v>
      </c>
      <c r="D1965" t="s">
        <v>68</v>
      </c>
      <c r="E1965">
        <v>1023</v>
      </c>
      <c r="F1965">
        <v>1287.94418035526</v>
      </c>
      <c r="G1965">
        <v>897.08176381251087</v>
      </c>
      <c r="H1965">
        <v>3.8328914207627247E-5</v>
      </c>
    </row>
    <row r="1966" spans="1:8" x14ac:dyDescent="0.2">
      <c r="A1966">
        <v>2021</v>
      </c>
      <c r="B1966" t="s">
        <v>10</v>
      </c>
      <c r="C1966" t="s">
        <v>5</v>
      </c>
      <c r="D1966" t="s">
        <v>68</v>
      </c>
      <c r="E1966">
        <v>2116</v>
      </c>
      <c r="F1966">
        <v>2664.0174835109769</v>
      </c>
      <c r="G1966">
        <v>1855.547421532036</v>
      </c>
      <c r="H1966">
        <v>7.9280530267193802E-5</v>
      </c>
    </row>
    <row r="1967" spans="1:8" x14ac:dyDescent="0.2">
      <c r="A1967">
        <v>2021</v>
      </c>
      <c r="B1967" t="s">
        <v>11</v>
      </c>
      <c r="C1967" t="s">
        <v>5</v>
      </c>
      <c r="D1967" t="s">
        <v>68</v>
      </c>
      <c r="E1967">
        <v>1731</v>
      </c>
      <c r="F1967">
        <v>2179.3073081084599</v>
      </c>
      <c r="G1967">
        <v>1517.936005043457</v>
      </c>
      <c r="H1967">
        <v>6.4855670081527647E-5</v>
      </c>
    </row>
    <row r="1968" spans="1:8" x14ac:dyDescent="0.2">
      <c r="A1968">
        <v>2021</v>
      </c>
      <c r="B1968" t="s">
        <v>12</v>
      </c>
      <c r="C1968" t="s">
        <v>5</v>
      </c>
      <c r="D1968" t="s">
        <v>68</v>
      </c>
      <c r="E1968">
        <v>1648</v>
      </c>
      <c r="F1968">
        <v>2074.811348216489</v>
      </c>
      <c r="G1968">
        <v>1445.1522451251401</v>
      </c>
      <c r="H1968">
        <v>6.1745895028513895E-5</v>
      </c>
    </row>
    <row r="1969" spans="1:8" x14ac:dyDescent="0.2">
      <c r="A1969">
        <v>2021</v>
      </c>
      <c r="B1969" t="s">
        <v>13</v>
      </c>
      <c r="C1969" t="s">
        <v>5</v>
      </c>
      <c r="D1969" t="s">
        <v>68</v>
      </c>
      <c r="E1969">
        <v>2003</v>
      </c>
      <c r="F1969">
        <v>2521.751899561667</v>
      </c>
      <c r="G1969">
        <v>1756.456278510713</v>
      </c>
      <c r="H1969">
        <v>7.5046740134777494E-5</v>
      </c>
    </row>
    <row r="1970" spans="1:8" x14ac:dyDescent="0.2">
      <c r="A1970">
        <v>2021</v>
      </c>
      <c r="B1970" t="s">
        <v>14</v>
      </c>
      <c r="C1970" t="s">
        <v>5</v>
      </c>
      <c r="D1970" t="s">
        <v>68</v>
      </c>
      <c r="E1970">
        <v>775</v>
      </c>
      <c r="F1970">
        <v>975.7152881479243</v>
      </c>
      <c r="G1970">
        <v>679.60739682765973</v>
      </c>
      <c r="H1970">
        <v>2.9037056217899429E-5</v>
      </c>
    </row>
    <row r="1971" spans="1:8" x14ac:dyDescent="0.2">
      <c r="A1971">
        <v>2021</v>
      </c>
      <c r="B1971" t="s">
        <v>15</v>
      </c>
      <c r="C1971" t="s">
        <v>5</v>
      </c>
      <c r="D1971" t="s">
        <v>68</v>
      </c>
      <c r="E1971">
        <v>3425</v>
      </c>
      <c r="F1971">
        <v>4312.0320798795356</v>
      </c>
      <c r="G1971">
        <v>3003.4262375932062</v>
      </c>
      <c r="H1971">
        <v>1.2832505489845879E-4</v>
      </c>
    </row>
    <row r="1972" spans="1:8" x14ac:dyDescent="0.2">
      <c r="A1972">
        <v>2021</v>
      </c>
      <c r="B1972" t="s">
        <v>16</v>
      </c>
      <c r="C1972" t="s">
        <v>5</v>
      </c>
      <c r="D1972" t="s">
        <v>68</v>
      </c>
      <c r="E1972">
        <v>5685</v>
      </c>
      <c r="F1972">
        <v>7157.3437588657416</v>
      </c>
      <c r="G1972">
        <v>4985.2490980196717</v>
      </c>
      <c r="H1972">
        <v>2.1300085754678491E-4</v>
      </c>
    </row>
    <row r="1973" spans="1:8" x14ac:dyDescent="0.2">
      <c r="A1973">
        <v>2021</v>
      </c>
      <c r="B1973" t="s">
        <v>17</v>
      </c>
      <c r="C1973" t="s">
        <v>5</v>
      </c>
      <c r="D1973" t="s">
        <v>68</v>
      </c>
      <c r="E1973">
        <v>712</v>
      </c>
      <c r="F1973">
        <v>896.39907762751227</v>
      </c>
      <c r="G1973">
        <v>624.36189231134676</v>
      </c>
      <c r="H1973">
        <v>2.667662455115406E-5</v>
      </c>
    </row>
    <row r="1974" spans="1:8" x14ac:dyDescent="0.2">
      <c r="A1974">
        <v>2021</v>
      </c>
      <c r="B1974" t="s">
        <v>18</v>
      </c>
      <c r="C1974" t="s">
        <v>5</v>
      </c>
      <c r="D1974" t="s">
        <v>68</v>
      </c>
      <c r="E1974">
        <v>111</v>
      </c>
      <c r="F1974">
        <v>139.7476090121543</v>
      </c>
      <c r="G1974">
        <v>97.337317481122881</v>
      </c>
      <c r="H1974">
        <v>4.1588557937894671E-6</v>
      </c>
    </row>
    <row r="1975" spans="1:8" x14ac:dyDescent="0.2">
      <c r="A1975">
        <v>2021</v>
      </c>
      <c r="B1975" t="s">
        <v>19</v>
      </c>
      <c r="C1975" t="s">
        <v>5</v>
      </c>
      <c r="D1975" t="s">
        <v>68</v>
      </c>
      <c r="E1975">
        <v>1370</v>
      </c>
      <c r="F1975">
        <v>1724.812831951815</v>
      </c>
      <c r="G1975">
        <v>1201.3704950372819</v>
      </c>
      <c r="H1975">
        <v>5.1330021959383508E-5</v>
      </c>
    </row>
    <row r="1976" spans="1:8" x14ac:dyDescent="0.2">
      <c r="A1976">
        <v>2021</v>
      </c>
      <c r="B1976" t="s">
        <v>20</v>
      </c>
      <c r="C1976" t="s">
        <v>5</v>
      </c>
      <c r="D1976" t="s">
        <v>68</v>
      </c>
      <c r="E1976">
        <v>55</v>
      </c>
      <c r="F1976">
        <v>69.244310771788165</v>
      </c>
      <c r="G1976">
        <v>48.230202355511338</v>
      </c>
      <c r="H1976">
        <v>2.060694312238024E-6</v>
      </c>
    </row>
    <row r="1977" spans="1:8" x14ac:dyDescent="0.2">
      <c r="A1977">
        <v>2021</v>
      </c>
      <c r="B1977" t="s">
        <v>21</v>
      </c>
      <c r="C1977" t="s">
        <v>5</v>
      </c>
      <c r="D1977" t="s">
        <v>68</v>
      </c>
      <c r="E1977">
        <v>57</v>
      </c>
      <c r="F1977">
        <v>71.762285708944106</v>
      </c>
      <c r="G1977">
        <v>49.984027895711748</v>
      </c>
      <c r="H1977">
        <v>2.135628650864862E-6</v>
      </c>
    </row>
    <row r="1978" spans="1:8" x14ac:dyDescent="0.2">
      <c r="A1978">
        <v>2021</v>
      </c>
      <c r="B1978" t="s">
        <v>22</v>
      </c>
      <c r="C1978" t="s">
        <v>5</v>
      </c>
      <c r="D1978" t="s">
        <v>68</v>
      </c>
      <c r="E1978">
        <v>36</v>
      </c>
      <c r="F1978">
        <v>45.323548868806803</v>
      </c>
      <c r="G1978">
        <v>31.568859723607421</v>
      </c>
      <c r="H1978">
        <v>1.3488180952830699E-6</v>
      </c>
    </row>
    <row r="1979" spans="1:8" x14ac:dyDescent="0.2">
      <c r="A1979">
        <v>2021</v>
      </c>
      <c r="B1979" t="s">
        <v>23</v>
      </c>
      <c r="C1979" t="s">
        <v>5</v>
      </c>
      <c r="D1979" t="s">
        <v>68</v>
      </c>
      <c r="E1979">
        <v>108</v>
      </c>
      <c r="F1979">
        <v>135.97064660642039</v>
      </c>
      <c r="G1979">
        <v>94.706579170822266</v>
      </c>
      <c r="H1979">
        <v>4.0464542858492109E-6</v>
      </c>
    </row>
    <row r="1980" spans="1:8" x14ac:dyDescent="0.2">
      <c r="A1980">
        <v>2021</v>
      </c>
      <c r="B1980" t="s">
        <v>24</v>
      </c>
      <c r="C1980" t="s">
        <v>5</v>
      </c>
      <c r="D1980" t="s">
        <v>68</v>
      </c>
      <c r="E1980">
        <v>171</v>
      </c>
      <c r="F1980">
        <v>215.2868571268323</v>
      </c>
      <c r="G1980">
        <v>149.95208368713531</v>
      </c>
      <c r="H1980">
        <v>6.4068859525945844E-6</v>
      </c>
    </row>
    <row r="1981" spans="1:8" x14ac:dyDescent="0.2">
      <c r="A1981">
        <v>2021</v>
      </c>
      <c r="B1981" t="s">
        <v>25</v>
      </c>
      <c r="C1981" t="s">
        <v>5</v>
      </c>
      <c r="D1981" t="s">
        <v>68</v>
      </c>
      <c r="E1981">
        <v>116</v>
      </c>
      <c r="F1981">
        <v>146.04254635504421</v>
      </c>
      <c r="G1981">
        <v>101.7218813316239</v>
      </c>
      <c r="H1981">
        <v>4.3461916403565604E-6</v>
      </c>
    </row>
    <row r="1982" spans="1:8" x14ac:dyDescent="0.2">
      <c r="A1982">
        <v>2021</v>
      </c>
      <c r="B1982" t="s">
        <v>4</v>
      </c>
      <c r="C1982" t="s">
        <v>5</v>
      </c>
      <c r="D1982" t="s">
        <v>26</v>
      </c>
      <c r="E1982">
        <v>88</v>
      </c>
      <c r="F1982">
        <v>110.79089723486111</v>
      </c>
      <c r="G1982">
        <v>77.168323768818141</v>
      </c>
      <c r="H1982">
        <v>3.297110899580838E-6</v>
      </c>
    </row>
    <row r="1983" spans="1:8" x14ac:dyDescent="0.2">
      <c r="A1983">
        <v>2021</v>
      </c>
      <c r="B1983" t="s">
        <v>7</v>
      </c>
      <c r="C1983" t="s">
        <v>5</v>
      </c>
      <c r="D1983" t="s">
        <v>26</v>
      </c>
      <c r="E1983">
        <v>82</v>
      </c>
      <c r="F1983">
        <v>103.2369724233933</v>
      </c>
      <c r="G1983">
        <v>71.906847148216897</v>
      </c>
      <c r="H1983">
        <v>3.072307883700327E-6</v>
      </c>
    </row>
    <row r="1984" spans="1:8" x14ac:dyDescent="0.2">
      <c r="A1984">
        <v>2021</v>
      </c>
      <c r="B1984" t="s">
        <v>8</v>
      </c>
      <c r="C1984" t="s">
        <v>5</v>
      </c>
      <c r="D1984" t="s">
        <v>26</v>
      </c>
      <c r="E1984">
        <v>9</v>
      </c>
      <c r="F1984">
        <v>11.330887217201701</v>
      </c>
      <c r="G1984">
        <v>7.8922149309018561</v>
      </c>
      <c r="H1984">
        <v>3.3720452382076759E-7</v>
      </c>
    </row>
    <row r="1985" spans="1:8" x14ac:dyDescent="0.2">
      <c r="A1985">
        <v>2021</v>
      </c>
      <c r="B1985" t="s">
        <v>9</v>
      </c>
      <c r="C1985" t="s">
        <v>5</v>
      </c>
      <c r="D1985" t="s">
        <v>26</v>
      </c>
      <c r="E1985">
        <v>85</v>
      </c>
      <c r="F1985">
        <v>107.01393482912719</v>
      </c>
      <c r="G1985">
        <v>74.537585458517526</v>
      </c>
      <c r="H1985">
        <v>3.1847093916405831E-6</v>
      </c>
    </row>
    <row r="1986" spans="1:8" x14ac:dyDescent="0.2">
      <c r="A1986">
        <v>2021</v>
      </c>
      <c r="B1986" t="s">
        <v>10</v>
      </c>
      <c r="C1986" t="s">
        <v>5</v>
      </c>
      <c r="D1986" t="s">
        <v>26</v>
      </c>
      <c r="E1986">
        <v>764</v>
      </c>
      <c r="F1986">
        <v>961.86642599356651</v>
      </c>
      <c r="G1986">
        <v>669.96135635655753</v>
      </c>
      <c r="H1986">
        <v>2.8624917355451831E-5</v>
      </c>
    </row>
    <row r="1987" spans="1:8" x14ac:dyDescent="0.2">
      <c r="A1987">
        <v>2021</v>
      </c>
      <c r="B1987" t="s">
        <v>11</v>
      </c>
      <c r="C1987" t="s">
        <v>5</v>
      </c>
      <c r="D1987" t="s">
        <v>26</v>
      </c>
      <c r="E1987">
        <v>435</v>
      </c>
      <c r="F1987">
        <v>547.65954883141546</v>
      </c>
      <c r="G1987">
        <v>381.45705499358968</v>
      </c>
      <c r="H1987">
        <v>1.62982186513371E-5</v>
      </c>
    </row>
    <row r="1988" spans="1:8" x14ac:dyDescent="0.2">
      <c r="A1988">
        <v>2021</v>
      </c>
      <c r="B1988" t="s">
        <v>12</v>
      </c>
      <c r="C1988" t="s">
        <v>5</v>
      </c>
      <c r="D1988" t="s">
        <v>26</v>
      </c>
      <c r="E1988">
        <v>546</v>
      </c>
      <c r="F1988">
        <v>687.40715784356985</v>
      </c>
      <c r="G1988">
        <v>478.79437247471259</v>
      </c>
      <c r="H1988">
        <v>2.0457074445126571E-5</v>
      </c>
    </row>
    <row r="1989" spans="1:8" x14ac:dyDescent="0.2">
      <c r="A1989">
        <v>2021</v>
      </c>
      <c r="B1989" t="s">
        <v>13</v>
      </c>
      <c r="C1989" t="s">
        <v>5</v>
      </c>
      <c r="D1989" t="s">
        <v>26</v>
      </c>
      <c r="E1989">
        <v>62</v>
      </c>
      <c r="F1989">
        <v>78.05722305183393</v>
      </c>
      <c r="G1989">
        <v>54.368591746212779</v>
      </c>
      <c r="H1989">
        <v>2.3229644974319549E-6</v>
      </c>
    </row>
    <row r="1990" spans="1:8" x14ac:dyDescent="0.2">
      <c r="A1990">
        <v>2021</v>
      </c>
      <c r="B1990" t="s">
        <v>14</v>
      </c>
      <c r="C1990" t="s">
        <v>5</v>
      </c>
      <c r="D1990" t="s">
        <v>26</v>
      </c>
      <c r="E1990">
        <v>143</v>
      </c>
      <c r="F1990">
        <v>180.03520800664921</v>
      </c>
      <c r="G1990">
        <v>125.39852612432951</v>
      </c>
      <c r="H1990">
        <v>5.3578052118188633E-6</v>
      </c>
    </row>
    <row r="1991" spans="1:8" x14ac:dyDescent="0.2">
      <c r="A1991">
        <v>2021</v>
      </c>
      <c r="B1991" t="s">
        <v>15</v>
      </c>
      <c r="C1991" t="s">
        <v>5</v>
      </c>
      <c r="D1991" t="s">
        <v>26</v>
      </c>
      <c r="E1991">
        <v>440</v>
      </c>
      <c r="F1991">
        <v>553.95448617430532</v>
      </c>
      <c r="G1991">
        <v>385.8416188440907</v>
      </c>
      <c r="H1991">
        <v>1.6485554497904189E-5</v>
      </c>
    </row>
    <row r="1992" spans="1:8" x14ac:dyDescent="0.2">
      <c r="A1992">
        <v>2021</v>
      </c>
      <c r="B1992" t="s">
        <v>16</v>
      </c>
      <c r="C1992" t="s">
        <v>5</v>
      </c>
      <c r="D1992" t="s">
        <v>26</v>
      </c>
      <c r="E1992">
        <v>101</v>
      </c>
      <c r="F1992">
        <v>127.15773432637469</v>
      </c>
      <c r="G1992">
        <v>88.568189780120818</v>
      </c>
      <c r="H1992">
        <v>3.78418410065528E-6</v>
      </c>
    </row>
    <row r="1993" spans="1:8" x14ac:dyDescent="0.2">
      <c r="A1993">
        <v>2021</v>
      </c>
      <c r="B1993" t="s">
        <v>17</v>
      </c>
      <c r="C1993" t="s">
        <v>5</v>
      </c>
      <c r="D1993" t="s">
        <v>26</v>
      </c>
      <c r="E1993">
        <v>94</v>
      </c>
      <c r="F1993">
        <v>118.3448220463289</v>
      </c>
      <c r="G1993">
        <v>82.429800389419384</v>
      </c>
      <c r="H1993">
        <v>3.5219139154613512E-6</v>
      </c>
    </row>
    <row r="1994" spans="1:8" x14ac:dyDescent="0.2">
      <c r="A1994">
        <v>2021</v>
      </c>
      <c r="B1994" t="s">
        <v>18</v>
      </c>
      <c r="C1994" t="s">
        <v>5</v>
      </c>
      <c r="D1994" t="s">
        <v>26</v>
      </c>
      <c r="E1994">
        <v>24</v>
      </c>
      <c r="F1994">
        <v>30.2156992458712</v>
      </c>
      <c r="G1994">
        <v>21.045906482404948</v>
      </c>
      <c r="H1994">
        <v>8.9921206352204698E-7</v>
      </c>
    </row>
    <row r="1995" spans="1:8" x14ac:dyDescent="0.2">
      <c r="A1995">
        <v>2021</v>
      </c>
      <c r="B1995" t="s">
        <v>19</v>
      </c>
      <c r="C1995" t="s">
        <v>5</v>
      </c>
      <c r="D1995" t="s">
        <v>26</v>
      </c>
      <c r="E1995">
        <v>203</v>
      </c>
      <c r="F1995">
        <v>255.57445612132719</v>
      </c>
      <c r="G1995">
        <v>178.01329233034181</v>
      </c>
      <c r="H1995">
        <v>7.6058353706239798E-6</v>
      </c>
    </row>
    <row r="1996" spans="1:8" x14ac:dyDescent="0.2">
      <c r="A1996">
        <v>2021</v>
      </c>
      <c r="B1996" t="s">
        <v>20</v>
      </c>
      <c r="C1996" t="s">
        <v>5</v>
      </c>
      <c r="D1996" t="s">
        <v>26</v>
      </c>
      <c r="E1996">
        <v>10</v>
      </c>
      <c r="F1996">
        <v>12.58987468577967</v>
      </c>
      <c r="G1996">
        <v>8.7691277010020627</v>
      </c>
      <c r="H1996">
        <v>3.7467169313418628E-7</v>
      </c>
    </row>
    <row r="1997" spans="1:8" x14ac:dyDescent="0.2">
      <c r="A1997">
        <v>2021</v>
      </c>
      <c r="B1997" t="s">
        <v>21</v>
      </c>
      <c r="C1997" t="s">
        <v>5</v>
      </c>
      <c r="D1997" t="s">
        <v>26</v>
      </c>
      <c r="E1997">
        <v>44</v>
      </c>
      <c r="F1997">
        <v>55.395448617430532</v>
      </c>
      <c r="G1997">
        <v>38.58416188440907</v>
      </c>
      <c r="H1997">
        <v>1.648555449790419E-6</v>
      </c>
    </row>
    <row r="1998" spans="1:8" x14ac:dyDescent="0.2">
      <c r="A1998">
        <v>2021</v>
      </c>
      <c r="B1998" t="s">
        <v>22</v>
      </c>
      <c r="C1998" t="s">
        <v>5</v>
      </c>
      <c r="D1998" t="s">
        <v>26</v>
      </c>
      <c r="E1998">
        <v>14</v>
      </c>
      <c r="F1998">
        <v>17.62582456009153</v>
      </c>
      <c r="G1998">
        <v>12.276778781402889</v>
      </c>
      <c r="H1998">
        <v>5.2454037038786065E-7</v>
      </c>
    </row>
    <row r="1999" spans="1:8" x14ac:dyDescent="0.2">
      <c r="A1999">
        <v>2021</v>
      </c>
      <c r="B1999" t="s">
        <v>23</v>
      </c>
      <c r="C1999" t="s">
        <v>5</v>
      </c>
      <c r="D1999" t="s">
        <v>26</v>
      </c>
      <c r="E1999">
        <v>36</v>
      </c>
      <c r="F1999">
        <v>45.323548868806803</v>
      </c>
      <c r="G1999">
        <v>31.568859723607421</v>
      </c>
      <c r="H1999">
        <v>1.3488180952830699E-6</v>
      </c>
    </row>
    <row r="2000" spans="1:8" x14ac:dyDescent="0.2">
      <c r="A2000">
        <v>2021</v>
      </c>
      <c r="B2000" t="s">
        <v>24</v>
      </c>
      <c r="C2000" t="s">
        <v>5</v>
      </c>
      <c r="D2000" t="s">
        <v>26</v>
      </c>
      <c r="E2000">
        <v>20</v>
      </c>
      <c r="F2000">
        <v>25.179749371559339</v>
      </c>
      <c r="G2000">
        <v>17.538255402004129</v>
      </c>
      <c r="H2000">
        <v>7.4934338626837256E-7</v>
      </c>
    </row>
    <row r="2001" spans="1:8" x14ac:dyDescent="0.2">
      <c r="A2001">
        <v>2021</v>
      </c>
      <c r="B2001" t="s">
        <v>25</v>
      </c>
      <c r="C2001" t="s">
        <v>5</v>
      </c>
      <c r="D2001" t="s">
        <v>26</v>
      </c>
      <c r="E2001">
        <v>46</v>
      </c>
      <c r="F2001">
        <v>57.913423554586473</v>
      </c>
      <c r="G2001">
        <v>40.337987424609487</v>
      </c>
      <c r="H2001">
        <v>1.723489788417257E-6</v>
      </c>
    </row>
    <row r="2002" spans="1:8" x14ac:dyDescent="0.2">
      <c r="A2002">
        <v>2021</v>
      </c>
      <c r="B2002" t="s">
        <v>4</v>
      </c>
      <c r="C2002" t="s">
        <v>5</v>
      </c>
      <c r="D2002" t="s">
        <v>63</v>
      </c>
      <c r="E2002">
        <v>47.4</v>
      </c>
      <c r="F2002">
        <v>59.676006010595607</v>
      </c>
      <c r="G2002">
        <v>41.565665302749771</v>
      </c>
      <c r="H2002">
        <v>1.775943825456043E-6</v>
      </c>
    </row>
    <row r="2003" spans="1:8" x14ac:dyDescent="0.2">
      <c r="A2003">
        <v>2021</v>
      </c>
      <c r="B2003" t="s">
        <v>7</v>
      </c>
      <c r="C2003" t="s">
        <v>5</v>
      </c>
      <c r="D2003" t="s">
        <v>63</v>
      </c>
      <c r="E2003">
        <v>1.7</v>
      </c>
      <c r="F2003">
        <v>2.140278696582544</v>
      </c>
      <c r="G2003">
        <v>1.4907517091703499</v>
      </c>
      <c r="H2003">
        <v>6.3694187832811652E-8</v>
      </c>
    </row>
    <row r="2004" spans="1:8" x14ac:dyDescent="0.2">
      <c r="A2004">
        <v>2021</v>
      </c>
      <c r="B2004" t="s">
        <v>8</v>
      </c>
      <c r="C2004" t="s">
        <v>5</v>
      </c>
      <c r="D2004" t="s">
        <v>63</v>
      </c>
      <c r="E2004">
        <v>487</v>
      </c>
      <c r="F2004">
        <v>613.1268971974697</v>
      </c>
      <c r="G2004">
        <v>427.05651903880039</v>
      </c>
      <c r="H2004">
        <v>1.8246511455634871E-5</v>
      </c>
    </row>
    <row r="2005" spans="1:8" x14ac:dyDescent="0.2">
      <c r="A2005">
        <v>2021</v>
      </c>
      <c r="B2005" t="s">
        <v>9</v>
      </c>
      <c r="C2005" t="s">
        <v>5</v>
      </c>
      <c r="D2005" t="s">
        <v>63</v>
      </c>
      <c r="E2005">
        <v>319</v>
      </c>
      <c r="F2005">
        <v>401.61700247637128</v>
      </c>
      <c r="G2005">
        <v>279.73517366196569</v>
      </c>
      <c r="H2005">
        <v>1.1952027010980539E-5</v>
      </c>
    </row>
    <row r="2006" spans="1:8" x14ac:dyDescent="0.2">
      <c r="A2006">
        <v>2021</v>
      </c>
      <c r="B2006" t="s">
        <v>10</v>
      </c>
      <c r="C2006" t="s">
        <v>5</v>
      </c>
      <c r="D2006" t="s">
        <v>63</v>
      </c>
      <c r="E2006">
        <v>290</v>
      </c>
      <c r="F2006">
        <v>365.10636588761042</v>
      </c>
      <c r="G2006">
        <v>254.30470332905981</v>
      </c>
      <c r="H2006">
        <v>1.0865479100891399E-5</v>
      </c>
    </row>
    <row r="2007" spans="1:8" x14ac:dyDescent="0.2">
      <c r="A2007">
        <v>2021</v>
      </c>
      <c r="B2007" t="s">
        <v>11</v>
      </c>
      <c r="C2007" t="s">
        <v>5</v>
      </c>
      <c r="D2007" t="s">
        <v>63</v>
      </c>
      <c r="E2007">
        <v>201</v>
      </c>
      <c r="F2007">
        <v>253.0564811841713</v>
      </c>
      <c r="G2007">
        <v>176.2594667901414</v>
      </c>
      <c r="H2007">
        <v>7.5309010319971426E-6</v>
      </c>
    </row>
    <row r="2008" spans="1:8" x14ac:dyDescent="0.2">
      <c r="A2008">
        <v>2021</v>
      </c>
      <c r="B2008" t="s">
        <v>12</v>
      </c>
      <c r="C2008" t="s">
        <v>5</v>
      </c>
      <c r="D2008" t="s">
        <v>63</v>
      </c>
      <c r="E2008">
        <v>96</v>
      </c>
      <c r="F2008">
        <v>120.8627969834848</v>
      </c>
      <c r="G2008">
        <v>84.183625929619794</v>
      </c>
      <c r="H2008">
        <v>3.5968482540881879E-6</v>
      </c>
    </row>
    <row r="2009" spans="1:8" x14ac:dyDescent="0.2">
      <c r="A2009">
        <v>2021</v>
      </c>
      <c r="B2009" t="s">
        <v>13</v>
      </c>
      <c r="C2009" t="s">
        <v>5</v>
      </c>
      <c r="D2009" t="s">
        <v>63</v>
      </c>
      <c r="E2009">
        <v>110</v>
      </c>
      <c r="F2009">
        <v>138.4886215435763</v>
      </c>
      <c r="G2009">
        <v>96.460404711022676</v>
      </c>
      <c r="H2009">
        <v>4.121388624476048E-6</v>
      </c>
    </row>
    <row r="2010" spans="1:8" x14ac:dyDescent="0.2">
      <c r="A2010">
        <v>2021</v>
      </c>
      <c r="B2010" t="s">
        <v>14</v>
      </c>
      <c r="C2010" t="s">
        <v>5</v>
      </c>
      <c r="D2010" t="s">
        <v>63</v>
      </c>
      <c r="E2010">
        <v>16</v>
      </c>
      <c r="F2010">
        <v>20.143799497247471</v>
      </c>
      <c r="G2010">
        <v>14.030604321603301</v>
      </c>
      <c r="H2010">
        <v>5.9947470901469792E-7</v>
      </c>
    </row>
    <row r="2011" spans="1:8" x14ac:dyDescent="0.2">
      <c r="A2011">
        <v>2021</v>
      </c>
      <c r="B2011" t="s">
        <v>15</v>
      </c>
      <c r="C2011" t="s">
        <v>5</v>
      </c>
      <c r="D2011" t="s">
        <v>63</v>
      </c>
      <c r="E2011">
        <v>36</v>
      </c>
      <c r="F2011">
        <v>45.323548868806803</v>
      </c>
      <c r="G2011">
        <v>31.568859723607421</v>
      </c>
      <c r="H2011">
        <v>1.3488180952830699E-6</v>
      </c>
    </row>
    <row r="2012" spans="1:8" x14ac:dyDescent="0.2">
      <c r="A2012">
        <v>2021</v>
      </c>
      <c r="B2012" t="s">
        <v>16</v>
      </c>
      <c r="C2012" t="s">
        <v>5</v>
      </c>
      <c r="D2012" t="s">
        <v>63</v>
      </c>
      <c r="E2012">
        <v>56</v>
      </c>
      <c r="F2012">
        <v>70.503298240366135</v>
      </c>
      <c r="G2012">
        <v>49.107115125611543</v>
      </c>
      <c r="H2012">
        <v>2.098161481551443E-6</v>
      </c>
    </row>
    <row r="2013" spans="1:8" x14ac:dyDescent="0.2">
      <c r="A2013">
        <v>2021</v>
      </c>
      <c r="B2013" t="s">
        <v>17</v>
      </c>
      <c r="C2013" t="s">
        <v>5</v>
      </c>
      <c r="D2013" t="s">
        <v>63</v>
      </c>
      <c r="E2013">
        <v>174</v>
      </c>
      <c r="F2013">
        <v>219.06381953256621</v>
      </c>
      <c r="G2013">
        <v>152.5828219974359</v>
      </c>
      <c r="H2013">
        <v>6.5192874605348397E-6</v>
      </c>
    </row>
    <row r="2014" spans="1:8" x14ac:dyDescent="0.2">
      <c r="A2014">
        <v>2021</v>
      </c>
      <c r="B2014" t="s">
        <v>18</v>
      </c>
      <c r="C2014" t="s">
        <v>5</v>
      </c>
      <c r="D2014" t="s">
        <v>63</v>
      </c>
      <c r="E2014">
        <v>6</v>
      </c>
      <c r="F2014">
        <v>7.5539248114678008</v>
      </c>
      <c r="G2014">
        <v>5.2614766206012371</v>
      </c>
      <c r="H2014">
        <v>2.2480301588051169E-7</v>
      </c>
    </row>
    <row r="2015" spans="1:8" x14ac:dyDescent="0.2">
      <c r="A2015">
        <v>2021</v>
      </c>
      <c r="B2015" t="s">
        <v>19</v>
      </c>
      <c r="C2015" t="s">
        <v>5</v>
      </c>
      <c r="D2015" t="s">
        <v>63</v>
      </c>
      <c r="E2015">
        <v>141</v>
      </c>
      <c r="F2015">
        <v>177.5172330694933</v>
      </c>
      <c r="G2015">
        <v>123.6447005841291</v>
      </c>
      <c r="H2015">
        <v>5.2828708731920253E-6</v>
      </c>
    </row>
    <row r="2016" spans="1:8" x14ac:dyDescent="0.2">
      <c r="A2016">
        <v>2021</v>
      </c>
      <c r="B2016" t="s">
        <v>20</v>
      </c>
      <c r="C2016" t="s">
        <v>5</v>
      </c>
      <c r="D2016" t="s">
        <v>63</v>
      </c>
      <c r="E2016">
        <v>34.4</v>
      </c>
      <c r="F2016">
        <v>43.309168919082047</v>
      </c>
      <c r="G2016">
        <v>30.16579929144709</v>
      </c>
      <c r="H2016">
        <v>1.2888706243816011E-6</v>
      </c>
    </row>
    <row r="2017" spans="1:8" x14ac:dyDescent="0.2">
      <c r="A2017">
        <v>2021</v>
      </c>
      <c r="B2017" t="s">
        <v>21</v>
      </c>
      <c r="C2017" t="s">
        <v>5</v>
      </c>
      <c r="D2017" t="s">
        <v>63</v>
      </c>
      <c r="E2017">
        <v>80</v>
      </c>
      <c r="F2017">
        <v>100.7189974862373</v>
      </c>
      <c r="G2017">
        <v>70.153021608016502</v>
      </c>
      <c r="H2017">
        <v>2.9973735450734898E-6</v>
      </c>
    </row>
    <row r="2018" spans="1:8" x14ac:dyDescent="0.2">
      <c r="A2018">
        <v>2021</v>
      </c>
      <c r="B2018" t="s">
        <v>22</v>
      </c>
      <c r="C2018" t="s">
        <v>5</v>
      </c>
      <c r="D2018" t="s">
        <v>63</v>
      </c>
      <c r="E2018">
        <v>3.2</v>
      </c>
      <c r="F2018">
        <v>4.0287598994494944</v>
      </c>
      <c r="G2018">
        <v>2.8061208643206599</v>
      </c>
      <c r="H2018">
        <v>1.1989494180293959E-7</v>
      </c>
    </row>
    <row r="2019" spans="1:8" x14ac:dyDescent="0.2">
      <c r="A2019">
        <v>2021</v>
      </c>
      <c r="B2019" t="s">
        <v>23</v>
      </c>
      <c r="C2019" t="s">
        <v>5</v>
      </c>
      <c r="D2019" t="s">
        <v>63</v>
      </c>
      <c r="E2019">
        <v>8</v>
      </c>
      <c r="F2019">
        <v>10.07189974862373</v>
      </c>
      <c r="G2019">
        <v>7.0153021608016486</v>
      </c>
      <c r="H2019">
        <v>2.9973735450734901E-7</v>
      </c>
    </row>
    <row r="2020" spans="1:8" x14ac:dyDescent="0.2">
      <c r="A2020">
        <v>2021</v>
      </c>
      <c r="B2020" t="s">
        <v>24</v>
      </c>
      <c r="C2020" t="s">
        <v>5</v>
      </c>
      <c r="D2020" t="s">
        <v>63</v>
      </c>
      <c r="E2020">
        <v>419</v>
      </c>
      <c r="F2020">
        <v>527.51574933416805</v>
      </c>
      <c r="G2020">
        <v>367.4264506719864</v>
      </c>
      <c r="H2020">
        <v>1.5698743942322399E-5</v>
      </c>
    </row>
    <row r="2021" spans="1:8" x14ac:dyDescent="0.2">
      <c r="A2021">
        <v>2021</v>
      </c>
      <c r="B2021" t="s">
        <v>25</v>
      </c>
      <c r="C2021" t="s">
        <v>5</v>
      </c>
      <c r="D2021" t="s">
        <v>63</v>
      </c>
      <c r="E2021">
        <v>28</v>
      </c>
      <c r="F2021">
        <v>35.251649120183068</v>
      </c>
      <c r="G2021">
        <v>24.553557562805771</v>
      </c>
      <c r="H2021">
        <v>1.0490807407757211E-6</v>
      </c>
    </row>
    <row r="2022" spans="1:8" x14ac:dyDescent="0.2">
      <c r="A2022">
        <v>2021</v>
      </c>
      <c r="B2022" t="s">
        <v>4</v>
      </c>
      <c r="C2022" t="s">
        <v>5</v>
      </c>
      <c r="D2022" t="s">
        <v>27</v>
      </c>
      <c r="E2022">
        <v>8</v>
      </c>
      <c r="F2022">
        <v>10.07189974862373</v>
      </c>
      <c r="G2022">
        <v>7.0153021608016486</v>
      </c>
      <c r="H2022">
        <v>2.9973735450734901E-7</v>
      </c>
    </row>
    <row r="2023" spans="1:8" x14ac:dyDescent="0.2">
      <c r="A2023">
        <v>2021</v>
      </c>
      <c r="B2023" t="s">
        <v>7</v>
      </c>
      <c r="C2023" t="s">
        <v>5</v>
      </c>
      <c r="D2023" t="s">
        <v>27</v>
      </c>
      <c r="E2023">
        <v>0.5</v>
      </c>
      <c r="F2023">
        <v>0.62949373428898336</v>
      </c>
      <c r="G2023">
        <v>0.43845638505010309</v>
      </c>
      <c r="H2023">
        <v>1.873358465670931E-8</v>
      </c>
    </row>
    <row r="2024" spans="1:8" x14ac:dyDescent="0.2">
      <c r="A2024">
        <v>2021</v>
      </c>
      <c r="B2024" t="s">
        <v>8</v>
      </c>
      <c r="C2024" t="s">
        <v>5</v>
      </c>
      <c r="D2024" t="s">
        <v>27</v>
      </c>
      <c r="E2024">
        <v>2.9</v>
      </c>
      <c r="F2024">
        <v>3.6510636588761032</v>
      </c>
      <c r="G2024">
        <v>2.5430470332905979</v>
      </c>
      <c r="H2024">
        <v>1.08654791008914E-7</v>
      </c>
    </row>
    <row r="2025" spans="1:8" x14ac:dyDescent="0.2">
      <c r="A2025">
        <v>2021</v>
      </c>
      <c r="B2025" t="s">
        <v>9</v>
      </c>
      <c r="C2025" t="s">
        <v>5</v>
      </c>
      <c r="D2025" t="s">
        <v>27</v>
      </c>
      <c r="E2025">
        <v>5</v>
      </c>
      <c r="F2025">
        <v>6.2949373428898339</v>
      </c>
      <c r="G2025">
        <v>4.3845638505010314</v>
      </c>
      <c r="H2025">
        <v>1.8733584656709311E-7</v>
      </c>
    </row>
    <row r="2026" spans="1:8" x14ac:dyDescent="0.2">
      <c r="A2026">
        <v>2021</v>
      </c>
      <c r="B2026" t="s">
        <v>10</v>
      </c>
      <c r="C2026" t="s">
        <v>5</v>
      </c>
      <c r="D2026" t="s">
        <v>27</v>
      </c>
      <c r="E2026">
        <v>208</v>
      </c>
      <c r="F2026">
        <v>261.86939346421713</v>
      </c>
      <c r="G2026">
        <v>182.39785618084289</v>
      </c>
      <c r="H2026">
        <v>7.7931712171910731E-6</v>
      </c>
    </row>
    <row r="2027" spans="1:8" x14ac:dyDescent="0.2">
      <c r="A2027">
        <v>2021</v>
      </c>
      <c r="B2027" t="s">
        <v>11</v>
      </c>
      <c r="C2027" t="s">
        <v>5</v>
      </c>
      <c r="D2027" t="s">
        <v>27</v>
      </c>
      <c r="E2027">
        <v>23</v>
      </c>
      <c r="F2027">
        <v>28.95671177729324</v>
      </c>
      <c r="G2027">
        <v>20.16899371230474</v>
      </c>
      <c r="H2027">
        <v>8.617448942086284E-7</v>
      </c>
    </row>
    <row r="2028" spans="1:8" x14ac:dyDescent="0.2">
      <c r="A2028">
        <v>2021</v>
      </c>
      <c r="B2028" t="s">
        <v>12</v>
      </c>
      <c r="C2028" t="s">
        <v>5</v>
      </c>
      <c r="D2028" t="s">
        <v>27</v>
      </c>
      <c r="E2028">
        <v>8</v>
      </c>
      <c r="F2028">
        <v>10.07189974862373</v>
      </c>
      <c r="G2028">
        <v>7.0153021608016486</v>
      </c>
      <c r="H2028">
        <v>2.9973735450734901E-7</v>
      </c>
    </row>
    <row r="2029" spans="1:8" x14ac:dyDescent="0.2">
      <c r="A2029">
        <v>2021</v>
      </c>
      <c r="B2029" t="s">
        <v>13</v>
      </c>
      <c r="C2029" t="s">
        <v>5</v>
      </c>
      <c r="D2029" t="s">
        <v>27</v>
      </c>
      <c r="E2029">
        <v>9</v>
      </c>
      <c r="F2029">
        <v>11.330887217201701</v>
      </c>
      <c r="G2029">
        <v>7.8922149309018561</v>
      </c>
      <c r="H2029">
        <v>3.3720452382076759E-7</v>
      </c>
    </row>
    <row r="2030" spans="1:8" x14ac:dyDescent="0.2">
      <c r="A2030">
        <v>2021</v>
      </c>
      <c r="B2030" t="s">
        <v>14</v>
      </c>
      <c r="C2030" t="s">
        <v>5</v>
      </c>
      <c r="D2030" t="s">
        <v>27</v>
      </c>
      <c r="E2030">
        <v>0.44</v>
      </c>
      <c r="F2030">
        <v>0.55395448617430532</v>
      </c>
      <c r="G2030">
        <v>0.38584161884409068</v>
      </c>
      <c r="H2030">
        <v>1.648555449790419E-8</v>
      </c>
    </row>
    <row r="2031" spans="1:8" x14ac:dyDescent="0.2">
      <c r="A2031">
        <v>2021</v>
      </c>
      <c r="B2031" t="s">
        <v>15</v>
      </c>
      <c r="C2031" t="s">
        <v>5</v>
      </c>
      <c r="D2031" t="s">
        <v>27</v>
      </c>
      <c r="E2031">
        <v>8.1</v>
      </c>
      <c r="F2031">
        <v>10.19779849548153</v>
      </c>
      <c r="G2031">
        <v>7.1029934378116693</v>
      </c>
      <c r="H2031">
        <v>3.0348407143869082E-7</v>
      </c>
    </row>
    <row r="2032" spans="1:8" x14ac:dyDescent="0.2">
      <c r="A2032">
        <v>2021</v>
      </c>
      <c r="B2032" t="s">
        <v>16</v>
      </c>
      <c r="C2032" t="s">
        <v>5</v>
      </c>
      <c r="D2032" t="s">
        <v>27</v>
      </c>
      <c r="E2032">
        <v>0.4</v>
      </c>
      <c r="F2032">
        <v>0.50359498743118669</v>
      </c>
      <c r="G2032">
        <v>0.35076510804008249</v>
      </c>
      <c r="H2032">
        <v>1.4986867725367449E-8</v>
      </c>
    </row>
    <row r="2033" spans="1:8" x14ac:dyDescent="0.2">
      <c r="A2033">
        <v>2021</v>
      </c>
      <c r="B2033" t="s">
        <v>17</v>
      </c>
      <c r="C2033" t="s">
        <v>5</v>
      </c>
      <c r="D2033" t="s">
        <v>27</v>
      </c>
      <c r="E2033">
        <v>29</v>
      </c>
      <c r="F2033">
        <v>36.510636588761038</v>
      </c>
      <c r="G2033">
        <v>25.43047033290598</v>
      </c>
      <c r="H2033">
        <v>1.0865479100891401E-6</v>
      </c>
    </row>
    <row r="2034" spans="1:8" x14ac:dyDescent="0.2">
      <c r="A2034">
        <v>2021</v>
      </c>
      <c r="B2034" t="s">
        <v>18</v>
      </c>
      <c r="C2034" t="s">
        <v>5</v>
      </c>
      <c r="D2034" t="s">
        <v>27</v>
      </c>
      <c r="E2034">
        <v>2.1</v>
      </c>
      <c r="F2034">
        <v>2.6438736840137298</v>
      </c>
      <c r="G2034">
        <v>1.841516817210433</v>
      </c>
      <c r="H2034">
        <v>7.8681055558179111E-8</v>
      </c>
    </row>
    <row r="2035" spans="1:8" x14ac:dyDescent="0.2">
      <c r="A2035">
        <v>2021</v>
      </c>
      <c r="B2035" t="s">
        <v>19</v>
      </c>
      <c r="C2035" t="s">
        <v>5</v>
      </c>
      <c r="D2035" t="s">
        <v>27</v>
      </c>
      <c r="E2035">
        <v>15</v>
      </c>
      <c r="F2035">
        <v>18.884812028669501</v>
      </c>
      <c r="G2035">
        <v>13.153691551503091</v>
      </c>
      <c r="H2035">
        <v>5.6200753970127934E-7</v>
      </c>
    </row>
    <row r="2036" spans="1:8" x14ac:dyDescent="0.2">
      <c r="A2036">
        <v>2021</v>
      </c>
      <c r="B2036" t="s">
        <v>20</v>
      </c>
      <c r="C2036" t="s">
        <v>5</v>
      </c>
      <c r="D2036" t="s">
        <v>27</v>
      </c>
      <c r="E2036">
        <v>1</v>
      </c>
      <c r="F2036">
        <v>1.258987468577967</v>
      </c>
      <c r="G2036">
        <v>0.87691277010020618</v>
      </c>
      <c r="H2036">
        <v>3.746716931341862E-8</v>
      </c>
    </row>
    <row r="2037" spans="1:8" x14ac:dyDescent="0.2">
      <c r="A2037">
        <v>2021</v>
      </c>
      <c r="B2037" t="s">
        <v>21</v>
      </c>
      <c r="C2037" t="s">
        <v>5</v>
      </c>
      <c r="D2037" t="s">
        <v>27</v>
      </c>
      <c r="E2037">
        <v>0</v>
      </c>
      <c r="F2037">
        <v>0</v>
      </c>
      <c r="G2037">
        <v>0</v>
      </c>
      <c r="H2037">
        <v>0</v>
      </c>
    </row>
    <row r="2038" spans="1:8" x14ac:dyDescent="0.2">
      <c r="A2038">
        <v>2021</v>
      </c>
      <c r="B2038" t="s">
        <v>22</v>
      </c>
      <c r="C2038" t="s">
        <v>5</v>
      </c>
      <c r="D2038" t="s">
        <v>27</v>
      </c>
      <c r="E2038">
        <v>0.06</v>
      </c>
      <c r="F2038">
        <v>7.5539248114677993E-2</v>
      </c>
      <c r="G2038">
        <v>5.2614766206012367E-2</v>
      </c>
      <c r="H2038">
        <v>2.248030158805117E-9</v>
      </c>
    </row>
    <row r="2039" spans="1:8" x14ac:dyDescent="0.2">
      <c r="A2039">
        <v>2021</v>
      </c>
      <c r="B2039" t="s">
        <v>23</v>
      </c>
      <c r="C2039" t="s">
        <v>5</v>
      </c>
      <c r="D2039" t="s">
        <v>27</v>
      </c>
      <c r="E2039">
        <v>0.1</v>
      </c>
      <c r="F2039">
        <v>0.1258987468577967</v>
      </c>
      <c r="G2039">
        <v>8.7691277010020621E-2</v>
      </c>
      <c r="H2039">
        <v>3.7467169313418621E-9</v>
      </c>
    </row>
    <row r="2040" spans="1:8" x14ac:dyDescent="0.2">
      <c r="A2040">
        <v>2021</v>
      </c>
      <c r="B2040" t="s">
        <v>24</v>
      </c>
      <c r="C2040" t="s">
        <v>5</v>
      </c>
      <c r="D2040" t="s">
        <v>27</v>
      </c>
      <c r="E2040">
        <v>4</v>
      </c>
      <c r="F2040">
        <v>5.0359498743118669</v>
      </c>
      <c r="G2040">
        <v>3.5076510804008252</v>
      </c>
      <c r="H2040">
        <v>1.4986867725367451E-7</v>
      </c>
    </row>
    <row r="2041" spans="1:8" x14ac:dyDescent="0.2">
      <c r="A2041">
        <v>2021</v>
      </c>
      <c r="B2041" t="s">
        <v>25</v>
      </c>
      <c r="C2041" t="s">
        <v>5</v>
      </c>
      <c r="D2041" t="s">
        <v>27</v>
      </c>
      <c r="E2041">
        <v>10</v>
      </c>
      <c r="F2041">
        <v>12.58987468577967</v>
      </c>
      <c r="G2041">
        <v>8.7691277010020627</v>
      </c>
      <c r="H2041">
        <v>3.7467169313418628E-7</v>
      </c>
    </row>
    <row r="2042" spans="1:8" x14ac:dyDescent="0.2">
      <c r="A2042">
        <v>2021</v>
      </c>
      <c r="B2042" t="s">
        <v>4</v>
      </c>
      <c r="C2042" t="s">
        <v>5</v>
      </c>
      <c r="D2042" t="s">
        <v>28</v>
      </c>
      <c r="E2042">
        <v>49</v>
      </c>
      <c r="F2042">
        <v>61.69038596032037</v>
      </c>
      <c r="G2042">
        <v>42.968725734910102</v>
      </c>
      <c r="H2042">
        <v>1.8358912963575119E-6</v>
      </c>
    </row>
    <row r="2043" spans="1:8" x14ac:dyDescent="0.2">
      <c r="A2043">
        <v>2021</v>
      </c>
      <c r="B2043" t="s">
        <v>7</v>
      </c>
      <c r="C2043" t="s">
        <v>5</v>
      </c>
      <c r="D2043" t="s">
        <v>28</v>
      </c>
      <c r="E2043">
        <v>3</v>
      </c>
      <c r="F2043">
        <v>3.7769624057339</v>
      </c>
      <c r="G2043">
        <v>2.630738310300619</v>
      </c>
      <c r="H2043">
        <v>1.124015079402559E-7</v>
      </c>
    </row>
    <row r="2044" spans="1:8" x14ac:dyDescent="0.2">
      <c r="A2044">
        <v>2021</v>
      </c>
      <c r="B2044" t="s">
        <v>8</v>
      </c>
      <c r="C2044" t="s">
        <v>5</v>
      </c>
      <c r="D2044" t="s">
        <v>28</v>
      </c>
      <c r="E2044">
        <v>3</v>
      </c>
      <c r="F2044">
        <v>3.7769624057339</v>
      </c>
      <c r="G2044">
        <v>2.630738310300619</v>
      </c>
      <c r="H2044">
        <v>1.124015079402559E-7</v>
      </c>
    </row>
    <row r="2045" spans="1:8" x14ac:dyDescent="0.2">
      <c r="A2045">
        <v>2021</v>
      </c>
      <c r="B2045" t="s">
        <v>9</v>
      </c>
      <c r="C2045" t="s">
        <v>5</v>
      </c>
      <c r="D2045" t="s">
        <v>28</v>
      </c>
      <c r="E2045">
        <v>76</v>
      </c>
      <c r="F2045">
        <v>95.683047611925474</v>
      </c>
      <c r="G2045">
        <v>66.645370527615668</v>
      </c>
      <c r="H2045">
        <v>2.8475048678198151E-6</v>
      </c>
    </row>
    <row r="2046" spans="1:8" x14ac:dyDescent="0.2">
      <c r="A2046">
        <v>2021</v>
      </c>
      <c r="B2046" t="s">
        <v>10</v>
      </c>
      <c r="C2046" t="s">
        <v>5</v>
      </c>
      <c r="D2046" t="s">
        <v>28</v>
      </c>
      <c r="E2046">
        <v>104</v>
      </c>
      <c r="F2046">
        <v>130.93469673210851</v>
      </c>
      <c r="G2046">
        <v>91.198928090421433</v>
      </c>
      <c r="H2046">
        <v>3.8965856085955374E-6</v>
      </c>
    </row>
    <row r="2047" spans="1:8" x14ac:dyDescent="0.2">
      <c r="A2047">
        <v>2021</v>
      </c>
      <c r="B2047" t="s">
        <v>11</v>
      </c>
      <c r="C2047" t="s">
        <v>5</v>
      </c>
      <c r="D2047" t="s">
        <v>28</v>
      </c>
      <c r="E2047">
        <v>149</v>
      </c>
      <c r="F2047">
        <v>187.58913281811701</v>
      </c>
      <c r="G2047">
        <v>130.66000274493069</v>
      </c>
      <c r="H2047">
        <v>5.5826082276993748E-6</v>
      </c>
    </row>
    <row r="2048" spans="1:8" x14ac:dyDescent="0.2">
      <c r="A2048">
        <v>2021</v>
      </c>
      <c r="B2048" t="s">
        <v>12</v>
      </c>
      <c r="C2048" t="s">
        <v>5</v>
      </c>
      <c r="D2048" t="s">
        <v>28</v>
      </c>
      <c r="E2048">
        <v>48</v>
      </c>
      <c r="F2048">
        <v>60.431398491742407</v>
      </c>
      <c r="G2048">
        <v>42.091812964809897</v>
      </c>
      <c r="H2048">
        <v>1.798424127044094E-6</v>
      </c>
    </row>
    <row r="2049" spans="1:8" x14ac:dyDescent="0.2">
      <c r="A2049">
        <v>2021</v>
      </c>
      <c r="B2049" t="s">
        <v>13</v>
      </c>
      <c r="C2049" t="s">
        <v>5</v>
      </c>
      <c r="D2049" t="s">
        <v>28</v>
      </c>
      <c r="E2049">
        <v>71</v>
      </c>
      <c r="F2049">
        <v>89.388110269035636</v>
      </c>
      <c r="G2049">
        <v>62.26080667711463</v>
      </c>
      <c r="H2049">
        <v>2.6601690212527222E-6</v>
      </c>
    </row>
    <row r="2050" spans="1:8" x14ac:dyDescent="0.2">
      <c r="A2050">
        <v>2021</v>
      </c>
      <c r="B2050" t="s">
        <v>14</v>
      </c>
      <c r="C2050" t="s">
        <v>5</v>
      </c>
      <c r="D2050" t="s">
        <v>28</v>
      </c>
      <c r="E2050">
        <v>9</v>
      </c>
      <c r="F2050">
        <v>11.330887217201701</v>
      </c>
      <c r="G2050">
        <v>7.8922149309018561</v>
      </c>
      <c r="H2050">
        <v>3.3720452382076759E-7</v>
      </c>
    </row>
    <row r="2051" spans="1:8" x14ac:dyDescent="0.2">
      <c r="A2051">
        <v>2021</v>
      </c>
      <c r="B2051" t="s">
        <v>15</v>
      </c>
      <c r="C2051" t="s">
        <v>5</v>
      </c>
      <c r="D2051" t="s">
        <v>28</v>
      </c>
      <c r="E2051">
        <v>15</v>
      </c>
      <c r="F2051">
        <v>18.884812028669501</v>
      </c>
      <c r="G2051">
        <v>13.153691551503091</v>
      </c>
      <c r="H2051">
        <v>5.6200753970127934E-7</v>
      </c>
    </row>
    <row r="2052" spans="1:8" x14ac:dyDescent="0.2">
      <c r="A2052">
        <v>2021</v>
      </c>
      <c r="B2052" t="s">
        <v>16</v>
      </c>
      <c r="C2052" t="s">
        <v>5</v>
      </c>
      <c r="D2052" t="s">
        <v>28</v>
      </c>
      <c r="E2052">
        <v>16</v>
      </c>
      <c r="F2052">
        <v>20.143799497247471</v>
      </c>
      <c r="G2052">
        <v>14.030604321603301</v>
      </c>
      <c r="H2052">
        <v>5.9947470901469792E-7</v>
      </c>
    </row>
    <row r="2053" spans="1:8" x14ac:dyDescent="0.2">
      <c r="A2053">
        <v>2021</v>
      </c>
      <c r="B2053" t="s">
        <v>17</v>
      </c>
      <c r="C2053" t="s">
        <v>5</v>
      </c>
      <c r="D2053" t="s">
        <v>28</v>
      </c>
      <c r="E2053">
        <v>157</v>
      </c>
      <c r="F2053">
        <v>197.6610325667408</v>
      </c>
      <c r="G2053">
        <v>137.67530490573239</v>
      </c>
      <c r="H2053">
        <v>5.8823455822067226E-6</v>
      </c>
    </row>
    <row r="2054" spans="1:8" x14ac:dyDescent="0.2">
      <c r="A2054">
        <v>2021</v>
      </c>
      <c r="B2054" t="s">
        <v>18</v>
      </c>
      <c r="C2054" t="s">
        <v>5</v>
      </c>
      <c r="D2054" t="s">
        <v>28</v>
      </c>
      <c r="E2054">
        <v>2</v>
      </c>
      <c r="F2054">
        <v>2.517974937155933</v>
      </c>
      <c r="G2054">
        <v>1.7538255402004119</v>
      </c>
      <c r="H2054">
        <v>7.493433862683724E-8</v>
      </c>
    </row>
    <row r="2055" spans="1:8" x14ac:dyDescent="0.2">
      <c r="A2055">
        <v>2021</v>
      </c>
      <c r="B2055" t="s">
        <v>19</v>
      </c>
      <c r="C2055" t="s">
        <v>5</v>
      </c>
      <c r="D2055" t="s">
        <v>28</v>
      </c>
      <c r="E2055">
        <v>83</v>
      </c>
      <c r="F2055">
        <v>104.4959598919712</v>
      </c>
      <c r="G2055">
        <v>72.783759918317116</v>
      </c>
      <c r="H2055">
        <v>3.109775053013746E-6</v>
      </c>
    </row>
    <row r="2056" spans="1:8" x14ac:dyDescent="0.2">
      <c r="A2056">
        <v>2021</v>
      </c>
      <c r="B2056" t="s">
        <v>20</v>
      </c>
      <c r="C2056" t="s">
        <v>5</v>
      </c>
      <c r="D2056" t="s">
        <v>28</v>
      </c>
      <c r="E2056">
        <v>13</v>
      </c>
      <c r="F2056">
        <v>16.36683709151357</v>
      </c>
      <c r="G2056">
        <v>11.399866011302681</v>
      </c>
      <c r="H2056">
        <v>4.8707320107444207E-7</v>
      </c>
    </row>
    <row r="2057" spans="1:8" x14ac:dyDescent="0.2">
      <c r="A2057">
        <v>2021</v>
      </c>
      <c r="B2057" t="s">
        <v>21</v>
      </c>
      <c r="C2057" t="s">
        <v>5</v>
      </c>
      <c r="D2057" t="s">
        <v>28</v>
      </c>
      <c r="E2057">
        <v>19</v>
      </c>
      <c r="F2057">
        <v>23.920761902981369</v>
      </c>
      <c r="G2057">
        <v>16.661342631903921</v>
      </c>
      <c r="H2057">
        <v>7.1187621695495376E-7</v>
      </c>
    </row>
    <row r="2058" spans="1:8" x14ac:dyDescent="0.2">
      <c r="A2058">
        <v>2021</v>
      </c>
      <c r="B2058" t="s">
        <v>22</v>
      </c>
      <c r="C2058" t="s">
        <v>5</v>
      </c>
      <c r="D2058" t="s">
        <v>28</v>
      </c>
      <c r="E2058">
        <v>9</v>
      </c>
      <c r="F2058">
        <v>11.330887217201701</v>
      </c>
      <c r="G2058">
        <v>7.8922149309018561</v>
      </c>
      <c r="H2058">
        <v>3.3720452382076759E-7</v>
      </c>
    </row>
    <row r="2059" spans="1:8" x14ac:dyDescent="0.2">
      <c r="A2059">
        <v>2021</v>
      </c>
      <c r="B2059" t="s">
        <v>23</v>
      </c>
      <c r="C2059" t="s">
        <v>5</v>
      </c>
      <c r="D2059" t="s">
        <v>28</v>
      </c>
      <c r="E2059">
        <v>8</v>
      </c>
      <c r="F2059">
        <v>10.07189974862373</v>
      </c>
      <c r="G2059">
        <v>7.0153021608016486</v>
      </c>
      <c r="H2059">
        <v>2.9973735450734901E-7</v>
      </c>
    </row>
    <row r="2060" spans="1:8" x14ac:dyDescent="0.2">
      <c r="A2060">
        <v>2021</v>
      </c>
      <c r="B2060" t="s">
        <v>24</v>
      </c>
      <c r="C2060" t="s">
        <v>5</v>
      </c>
      <c r="D2060" t="s">
        <v>28</v>
      </c>
      <c r="E2060">
        <v>92</v>
      </c>
      <c r="F2060">
        <v>115.8268471091729</v>
      </c>
      <c r="G2060">
        <v>80.675974849218974</v>
      </c>
      <c r="H2060">
        <v>3.446979576834514E-6</v>
      </c>
    </row>
    <row r="2061" spans="1:8" x14ac:dyDescent="0.2">
      <c r="A2061">
        <v>2021</v>
      </c>
      <c r="B2061" t="s">
        <v>25</v>
      </c>
      <c r="C2061" t="s">
        <v>5</v>
      </c>
      <c r="D2061" t="s">
        <v>28</v>
      </c>
      <c r="E2061">
        <v>13</v>
      </c>
      <c r="F2061">
        <v>16.36683709151357</v>
      </c>
      <c r="G2061">
        <v>11.399866011302681</v>
      </c>
      <c r="H2061">
        <v>4.8707320107444207E-7</v>
      </c>
    </row>
    <row r="2062" spans="1:8" x14ac:dyDescent="0.2">
      <c r="A2062">
        <v>2021</v>
      </c>
      <c r="B2062" t="s">
        <v>4</v>
      </c>
      <c r="C2062" t="s">
        <v>29</v>
      </c>
      <c r="D2062" t="s">
        <v>64</v>
      </c>
      <c r="E2062">
        <v>991</v>
      </c>
      <c r="F2062">
        <v>1247.6565813607649</v>
      </c>
      <c r="G2062">
        <v>869.02055516930443</v>
      </c>
      <c r="H2062">
        <v>3.7129964789597859E-5</v>
      </c>
    </row>
    <row r="2063" spans="1:8" x14ac:dyDescent="0.2">
      <c r="A2063">
        <v>2021</v>
      </c>
      <c r="B2063" t="s">
        <v>7</v>
      </c>
      <c r="C2063" t="s">
        <v>29</v>
      </c>
      <c r="D2063" t="s">
        <v>64</v>
      </c>
      <c r="E2063">
        <v>3191</v>
      </c>
      <c r="F2063">
        <v>4017.4290122322909</v>
      </c>
      <c r="G2063">
        <v>2798.2286493897582</v>
      </c>
      <c r="H2063">
        <v>1.195577372791188E-4</v>
      </c>
    </row>
    <row r="2064" spans="1:8" x14ac:dyDescent="0.2">
      <c r="A2064">
        <v>2021</v>
      </c>
      <c r="B2064" t="s">
        <v>8</v>
      </c>
      <c r="C2064" t="s">
        <v>29</v>
      </c>
      <c r="D2064" t="s">
        <v>64</v>
      </c>
      <c r="E2064">
        <v>220</v>
      </c>
      <c r="F2064">
        <v>276.97724308715271</v>
      </c>
      <c r="G2064">
        <v>192.92080942204541</v>
      </c>
      <c r="H2064">
        <v>8.2427772489520961E-6</v>
      </c>
    </row>
    <row r="2065" spans="1:8" x14ac:dyDescent="0.2">
      <c r="A2065">
        <v>2021</v>
      </c>
      <c r="B2065" t="s">
        <v>9</v>
      </c>
      <c r="C2065" t="s">
        <v>29</v>
      </c>
      <c r="D2065" t="s">
        <v>64</v>
      </c>
      <c r="E2065">
        <v>39</v>
      </c>
      <c r="F2065">
        <v>49.1005112745407</v>
      </c>
      <c r="G2065">
        <v>34.199598033908039</v>
      </c>
      <c r="H2065">
        <v>1.4612196032233259E-6</v>
      </c>
    </row>
    <row r="2066" spans="1:8" x14ac:dyDescent="0.2">
      <c r="A2066">
        <v>2021</v>
      </c>
      <c r="B2066" t="s">
        <v>10</v>
      </c>
      <c r="C2066" t="s">
        <v>29</v>
      </c>
      <c r="D2066" t="s">
        <v>64</v>
      </c>
      <c r="E2066">
        <v>5360</v>
      </c>
      <c r="F2066">
        <v>6748.1728315779019</v>
      </c>
      <c r="G2066">
        <v>4700.2524477371053</v>
      </c>
      <c r="H2066">
        <v>2.0082402751992381E-4</v>
      </c>
    </row>
    <row r="2067" spans="1:8" x14ac:dyDescent="0.2">
      <c r="A2067">
        <v>2021</v>
      </c>
      <c r="B2067" t="s">
        <v>11</v>
      </c>
      <c r="C2067" t="s">
        <v>29</v>
      </c>
      <c r="D2067" t="s">
        <v>64</v>
      </c>
      <c r="E2067">
        <v>101</v>
      </c>
      <c r="F2067">
        <v>127.15773432637469</v>
      </c>
      <c r="G2067">
        <v>88.568189780120818</v>
      </c>
      <c r="H2067">
        <v>3.78418410065528E-6</v>
      </c>
    </row>
    <row r="2068" spans="1:8" x14ac:dyDescent="0.2">
      <c r="A2068">
        <v>2021</v>
      </c>
      <c r="B2068" t="s">
        <v>12</v>
      </c>
      <c r="C2068" t="s">
        <v>29</v>
      </c>
      <c r="D2068" t="s">
        <v>64</v>
      </c>
      <c r="E2068">
        <v>44</v>
      </c>
      <c r="F2068">
        <v>55.395448617430532</v>
      </c>
      <c r="G2068">
        <v>38.58416188440907</v>
      </c>
      <c r="H2068">
        <v>1.648555449790419E-6</v>
      </c>
    </row>
    <row r="2069" spans="1:8" x14ac:dyDescent="0.2">
      <c r="A2069">
        <v>2021</v>
      </c>
      <c r="B2069" t="s">
        <v>13</v>
      </c>
      <c r="C2069" t="s">
        <v>29</v>
      </c>
      <c r="D2069" t="s">
        <v>64</v>
      </c>
      <c r="E2069">
        <v>74</v>
      </c>
      <c r="F2069">
        <v>93.165072674769533</v>
      </c>
      <c r="G2069">
        <v>64.891544987415259</v>
      </c>
      <c r="H2069">
        <v>2.7725705291929779E-6</v>
      </c>
    </row>
    <row r="2070" spans="1:8" x14ac:dyDescent="0.2">
      <c r="A2070">
        <v>2021</v>
      </c>
      <c r="B2070" t="s">
        <v>14</v>
      </c>
      <c r="C2070" t="s">
        <v>29</v>
      </c>
      <c r="D2070" t="s">
        <v>64</v>
      </c>
      <c r="E2070">
        <v>12</v>
      </c>
      <c r="F2070">
        <v>15.1078496229356</v>
      </c>
      <c r="G2070">
        <v>10.522953241202471</v>
      </c>
      <c r="H2070">
        <v>4.4960603176102349E-7</v>
      </c>
    </row>
    <row r="2071" spans="1:8" x14ac:dyDescent="0.2">
      <c r="A2071">
        <v>2021</v>
      </c>
      <c r="B2071" t="s">
        <v>15</v>
      </c>
      <c r="C2071" t="s">
        <v>29</v>
      </c>
      <c r="D2071" t="s">
        <v>64</v>
      </c>
      <c r="E2071">
        <v>654</v>
      </c>
      <c r="F2071">
        <v>823.37780444999021</v>
      </c>
      <c r="G2071">
        <v>573.50095164553488</v>
      </c>
      <c r="H2071">
        <v>2.4503528730975779E-5</v>
      </c>
    </row>
    <row r="2072" spans="1:8" x14ac:dyDescent="0.2">
      <c r="A2072">
        <v>2021</v>
      </c>
      <c r="B2072" t="s">
        <v>16</v>
      </c>
      <c r="C2072" t="s">
        <v>29</v>
      </c>
      <c r="D2072" t="s">
        <v>64</v>
      </c>
      <c r="E2072">
        <v>28</v>
      </c>
      <c r="F2072">
        <v>35.251649120183068</v>
      </c>
      <c r="G2072">
        <v>24.553557562805771</v>
      </c>
      <c r="H2072">
        <v>1.0490807407757211E-6</v>
      </c>
    </row>
    <row r="2073" spans="1:8" x14ac:dyDescent="0.2">
      <c r="A2073">
        <v>2021</v>
      </c>
      <c r="B2073" t="s">
        <v>17</v>
      </c>
      <c r="C2073" t="s">
        <v>29</v>
      </c>
      <c r="D2073" t="s">
        <v>64</v>
      </c>
      <c r="E2073">
        <v>272</v>
      </c>
      <c r="F2073">
        <v>342.44459145320701</v>
      </c>
      <c r="G2073">
        <v>238.52027346725609</v>
      </c>
      <c r="H2073">
        <v>1.0191070053249861E-5</v>
      </c>
    </row>
    <row r="2074" spans="1:8" x14ac:dyDescent="0.2">
      <c r="A2074">
        <v>2021</v>
      </c>
      <c r="B2074" t="s">
        <v>18</v>
      </c>
      <c r="C2074" t="s">
        <v>29</v>
      </c>
      <c r="D2074" t="s">
        <v>64</v>
      </c>
      <c r="E2074">
        <v>87</v>
      </c>
      <c r="F2074">
        <v>109.53190976628311</v>
      </c>
      <c r="G2074">
        <v>76.291410998717936</v>
      </c>
      <c r="H2074">
        <v>3.2596437302674199E-6</v>
      </c>
    </row>
    <row r="2075" spans="1:8" x14ac:dyDescent="0.2">
      <c r="A2075">
        <v>2021</v>
      </c>
      <c r="B2075" t="s">
        <v>19</v>
      </c>
      <c r="C2075" t="s">
        <v>29</v>
      </c>
      <c r="D2075" t="s">
        <v>64</v>
      </c>
      <c r="E2075">
        <v>712</v>
      </c>
      <c r="F2075">
        <v>896.39907762751227</v>
      </c>
      <c r="G2075">
        <v>624.36189231134676</v>
      </c>
      <c r="H2075">
        <v>2.667662455115406E-5</v>
      </c>
    </row>
    <row r="2076" spans="1:8" x14ac:dyDescent="0.2">
      <c r="A2076">
        <v>2021</v>
      </c>
      <c r="B2076" t="s">
        <v>20</v>
      </c>
      <c r="C2076" t="s">
        <v>29</v>
      </c>
      <c r="D2076" t="s">
        <v>64</v>
      </c>
      <c r="E2076">
        <v>24</v>
      </c>
      <c r="F2076">
        <v>30.2156992458712</v>
      </c>
      <c r="G2076">
        <v>21.045906482404948</v>
      </c>
      <c r="H2076">
        <v>8.9921206352204698E-7</v>
      </c>
    </row>
    <row r="2077" spans="1:8" x14ac:dyDescent="0.2">
      <c r="A2077">
        <v>2021</v>
      </c>
      <c r="B2077" t="s">
        <v>21</v>
      </c>
      <c r="C2077" t="s">
        <v>29</v>
      </c>
      <c r="D2077" t="s">
        <v>64</v>
      </c>
      <c r="E2077">
        <v>17</v>
      </c>
      <c r="F2077">
        <v>21.402786965825431</v>
      </c>
      <c r="G2077">
        <v>14.9075170917035</v>
      </c>
      <c r="H2077">
        <v>6.369418783281165E-7</v>
      </c>
    </row>
    <row r="2078" spans="1:8" x14ac:dyDescent="0.2">
      <c r="A2078">
        <v>2021</v>
      </c>
      <c r="B2078" t="s">
        <v>22</v>
      </c>
      <c r="C2078" t="s">
        <v>29</v>
      </c>
      <c r="D2078" t="s">
        <v>64</v>
      </c>
      <c r="E2078">
        <v>3</v>
      </c>
      <c r="F2078">
        <v>3.7769624057339</v>
      </c>
      <c r="G2078">
        <v>2.630738310300619</v>
      </c>
      <c r="H2078">
        <v>1.124015079402559E-7</v>
      </c>
    </row>
    <row r="2079" spans="1:8" x14ac:dyDescent="0.2">
      <c r="A2079">
        <v>2021</v>
      </c>
      <c r="B2079" t="s">
        <v>23</v>
      </c>
      <c r="C2079" t="s">
        <v>29</v>
      </c>
      <c r="D2079" t="s">
        <v>64</v>
      </c>
      <c r="E2079">
        <v>8</v>
      </c>
      <c r="F2079">
        <v>10.07189974862373</v>
      </c>
      <c r="G2079">
        <v>7.0153021608016486</v>
      </c>
      <c r="H2079">
        <v>2.9973735450734901E-7</v>
      </c>
    </row>
    <row r="2080" spans="1:8" x14ac:dyDescent="0.2">
      <c r="A2080">
        <v>2021</v>
      </c>
      <c r="B2080" t="s">
        <v>24</v>
      </c>
      <c r="C2080" t="s">
        <v>29</v>
      </c>
      <c r="D2080" t="s">
        <v>64</v>
      </c>
      <c r="E2080">
        <v>25</v>
      </c>
      <c r="F2080">
        <v>31.47468671444917</v>
      </c>
      <c r="G2080">
        <v>21.92281925250515</v>
      </c>
      <c r="H2080">
        <v>9.3667923283546546E-7</v>
      </c>
    </row>
    <row r="2081" spans="1:8" x14ac:dyDescent="0.2">
      <c r="A2081">
        <v>2021</v>
      </c>
      <c r="B2081" t="s">
        <v>25</v>
      </c>
      <c r="C2081" t="s">
        <v>29</v>
      </c>
      <c r="D2081" t="s">
        <v>64</v>
      </c>
      <c r="E2081">
        <v>21</v>
      </c>
      <c r="F2081">
        <v>26.438736840137299</v>
      </c>
      <c r="G2081">
        <v>18.41516817210433</v>
      </c>
      <c r="H2081">
        <v>7.8681055558179103E-7</v>
      </c>
    </row>
    <row r="2082" spans="1:8" x14ac:dyDescent="0.2">
      <c r="A2082">
        <v>2021</v>
      </c>
      <c r="B2082" t="s">
        <v>4</v>
      </c>
      <c r="C2082" t="s">
        <v>29</v>
      </c>
      <c r="D2082" t="s">
        <v>33</v>
      </c>
      <c r="E2082">
        <v>12.4</v>
      </c>
      <c r="F2082">
        <v>15.611444610366791</v>
      </c>
      <c r="G2082">
        <v>10.87371834924256</v>
      </c>
      <c r="H2082">
        <v>4.6459289948639092E-7</v>
      </c>
    </row>
    <row r="2083" spans="1:8" x14ac:dyDescent="0.2">
      <c r="A2083">
        <v>2021</v>
      </c>
      <c r="B2083" t="s">
        <v>7</v>
      </c>
      <c r="C2083" t="s">
        <v>29</v>
      </c>
      <c r="D2083" t="s">
        <v>33</v>
      </c>
      <c r="E2083">
        <v>0</v>
      </c>
      <c r="F2083">
        <v>0</v>
      </c>
      <c r="G2083">
        <v>0</v>
      </c>
      <c r="H2083">
        <v>0</v>
      </c>
    </row>
    <row r="2084" spans="1:8" x14ac:dyDescent="0.2">
      <c r="A2084">
        <v>2021</v>
      </c>
      <c r="B2084" t="s">
        <v>8</v>
      </c>
      <c r="C2084" t="s">
        <v>29</v>
      </c>
      <c r="D2084" t="s">
        <v>33</v>
      </c>
      <c r="E2084">
        <v>0</v>
      </c>
      <c r="F2084">
        <v>0</v>
      </c>
      <c r="G2084">
        <v>0</v>
      </c>
      <c r="H2084">
        <v>0</v>
      </c>
    </row>
    <row r="2085" spans="1:8" x14ac:dyDescent="0.2">
      <c r="A2085">
        <v>2021</v>
      </c>
      <c r="B2085" t="s">
        <v>9</v>
      </c>
      <c r="C2085" t="s">
        <v>29</v>
      </c>
      <c r="D2085" t="s">
        <v>33</v>
      </c>
      <c r="E2085">
        <v>19</v>
      </c>
      <c r="F2085">
        <v>23.920761902981369</v>
      </c>
      <c r="G2085">
        <v>16.661342631903921</v>
      </c>
      <c r="H2085">
        <v>7.1187621695495376E-7</v>
      </c>
    </row>
    <row r="2086" spans="1:8" x14ac:dyDescent="0.2">
      <c r="A2086">
        <v>2021</v>
      </c>
      <c r="B2086" t="s">
        <v>10</v>
      </c>
      <c r="C2086" t="s">
        <v>29</v>
      </c>
      <c r="D2086" t="s">
        <v>33</v>
      </c>
      <c r="E2086">
        <v>15</v>
      </c>
      <c r="F2086">
        <v>18.884812028669501</v>
      </c>
      <c r="G2086">
        <v>13.153691551503091</v>
      </c>
      <c r="H2086">
        <v>5.6200753970127934E-7</v>
      </c>
    </row>
    <row r="2087" spans="1:8" x14ac:dyDescent="0.2">
      <c r="A2087">
        <v>2021</v>
      </c>
      <c r="B2087" t="s">
        <v>11</v>
      </c>
      <c r="C2087" t="s">
        <v>29</v>
      </c>
      <c r="D2087" t="s">
        <v>33</v>
      </c>
      <c r="E2087">
        <v>6</v>
      </c>
      <c r="F2087">
        <v>7.5539248114678008</v>
      </c>
      <c r="G2087">
        <v>5.2614766206012371</v>
      </c>
      <c r="H2087">
        <v>2.2480301588051169E-7</v>
      </c>
    </row>
    <row r="2088" spans="1:8" x14ac:dyDescent="0.2">
      <c r="A2088">
        <v>2021</v>
      </c>
      <c r="B2088" t="s">
        <v>12</v>
      </c>
      <c r="C2088" t="s">
        <v>29</v>
      </c>
      <c r="D2088" t="s">
        <v>33</v>
      </c>
      <c r="E2088">
        <v>5</v>
      </c>
      <c r="F2088">
        <v>6.2949373428898339</v>
      </c>
      <c r="G2088">
        <v>4.3845638505010314</v>
      </c>
      <c r="H2088">
        <v>1.8733584656709311E-7</v>
      </c>
    </row>
    <row r="2089" spans="1:8" x14ac:dyDescent="0.2">
      <c r="A2089">
        <v>2021</v>
      </c>
      <c r="B2089" t="s">
        <v>13</v>
      </c>
      <c r="C2089" t="s">
        <v>29</v>
      </c>
      <c r="D2089" t="s">
        <v>33</v>
      </c>
      <c r="E2089">
        <v>7</v>
      </c>
      <c r="F2089">
        <v>8.8129122800457669</v>
      </c>
      <c r="G2089">
        <v>6.1383893907014428</v>
      </c>
      <c r="H2089">
        <v>2.6227018519393033E-7</v>
      </c>
    </row>
    <row r="2090" spans="1:8" x14ac:dyDescent="0.2">
      <c r="A2090">
        <v>2021</v>
      </c>
      <c r="B2090" t="s">
        <v>14</v>
      </c>
      <c r="C2090" t="s">
        <v>29</v>
      </c>
      <c r="D2090" t="s">
        <v>33</v>
      </c>
      <c r="E2090">
        <v>11.3</v>
      </c>
      <c r="F2090">
        <v>14.22655839493102</v>
      </c>
      <c r="G2090">
        <v>9.9091143021323305</v>
      </c>
      <c r="H2090">
        <v>4.2337901324163038E-7</v>
      </c>
    </row>
    <row r="2091" spans="1:8" x14ac:dyDescent="0.2">
      <c r="A2091">
        <v>2021</v>
      </c>
      <c r="B2091" t="s">
        <v>15</v>
      </c>
      <c r="C2091" t="s">
        <v>29</v>
      </c>
      <c r="D2091" t="s">
        <v>33</v>
      </c>
      <c r="E2091">
        <v>99</v>
      </c>
      <c r="F2091">
        <v>124.6397593892187</v>
      </c>
      <c r="G2091">
        <v>86.814364239920408</v>
      </c>
      <c r="H2091">
        <v>3.7092497620284428E-6</v>
      </c>
    </row>
    <row r="2092" spans="1:8" x14ac:dyDescent="0.2">
      <c r="A2092">
        <v>2021</v>
      </c>
      <c r="B2092" t="s">
        <v>16</v>
      </c>
      <c r="C2092" t="s">
        <v>29</v>
      </c>
      <c r="D2092" t="s">
        <v>33</v>
      </c>
      <c r="E2092">
        <v>43</v>
      </c>
      <c r="F2092">
        <v>54.136461148852568</v>
      </c>
      <c r="G2092">
        <v>37.707249114308873</v>
      </c>
      <c r="H2092">
        <v>1.6110882804770011E-6</v>
      </c>
    </row>
    <row r="2093" spans="1:8" x14ac:dyDescent="0.2">
      <c r="A2093">
        <v>2021</v>
      </c>
      <c r="B2093" t="s">
        <v>17</v>
      </c>
      <c r="C2093" t="s">
        <v>29</v>
      </c>
      <c r="D2093" t="s">
        <v>33</v>
      </c>
      <c r="E2093">
        <v>9</v>
      </c>
      <c r="F2093">
        <v>11.330887217201701</v>
      </c>
      <c r="G2093">
        <v>7.8922149309018561</v>
      </c>
      <c r="H2093">
        <v>3.3720452382076759E-7</v>
      </c>
    </row>
    <row r="2094" spans="1:8" x14ac:dyDescent="0.2">
      <c r="A2094">
        <v>2021</v>
      </c>
      <c r="B2094" t="s">
        <v>18</v>
      </c>
      <c r="C2094" t="s">
        <v>29</v>
      </c>
      <c r="D2094" t="s">
        <v>33</v>
      </c>
      <c r="E2094">
        <v>0.2</v>
      </c>
      <c r="F2094">
        <v>0.25179749371559329</v>
      </c>
      <c r="G2094">
        <v>0.17538255402004119</v>
      </c>
      <c r="H2094">
        <v>7.4934338626837243E-9</v>
      </c>
    </row>
    <row r="2095" spans="1:8" x14ac:dyDescent="0.2">
      <c r="A2095">
        <v>2021</v>
      </c>
      <c r="B2095" t="s">
        <v>19</v>
      </c>
      <c r="C2095" t="s">
        <v>29</v>
      </c>
      <c r="D2095" t="s">
        <v>33</v>
      </c>
      <c r="E2095">
        <v>97</v>
      </c>
      <c r="F2095">
        <v>122.1217844520628</v>
      </c>
      <c r="G2095">
        <v>85.060538699719999</v>
      </c>
      <c r="H2095">
        <v>3.6343154234016061E-6</v>
      </c>
    </row>
    <row r="2096" spans="1:8" x14ac:dyDescent="0.2">
      <c r="A2096">
        <v>2021</v>
      </c>
      <c r="B2096" t="s">
        <v>20</v>
      </c>
      <c r="C2096" t="s">
        <v>29</v>
      </c>
      <c r="D2096" t="s">
        <v>33</v>
      </c>
      <c r="E2096">
        <v>2.2999999999999998</v>
      </c>
      <c r="F2096">
        <v>2.8956711777293229</v>
      </c>
      <c r="G2096">
        <v>2.0168993712304739</v>
      </c>
      <c r="H2096">
        <v>8.6174489420862814E-8</v>
      </c>
    </row>
    <row r="2097" spans="1:8" x14ac:dyDescent="0.2">
      <c r="A2097">
        <v>2021</v>
      </c>
      <c r="B2097" t="s">
        <v>21</v>
      </c>
      <c r="C2097" t="s">
        <v>29</v>
      </c>
      <c r="D2097" t="s">
        <v>33</v>
      </c>
      <c r="E2097">
        <v>0</v>
      </c>
      <c r="F2097">
        <v>0</v>
      </c>
      <c r="G2097">
        <v>0</v>
      </c>
      <c r="H2097">
        <v>0</v>
      </c>
    </row>
    <row r="2098" spans="1:8" x14ac:dyDescent="0.2">
      <c r="A2098">
        <v>2021</v>
      </c>
      <c r="B2098" t="s">
        <v>22</v>
      </c>
      <c r="C2098" t="s">
        <v>29</v>
      </c>
      <c r="D2098" t="s">
        <v>33</v>
      </c>
      <c r="E2098">
        <v>0</v>
      </c>
      <c r="F2098">
        <v>0</v>
      </c>
      <c r="G2098">
        <v>0</v>
      </c>
      <c r="H2098">
        <v>0</v>
      </c>
    </row>
    <row r="2099" spans="1:8" x14ac:dyDescent="0.2">
      <c r="A2099">
        <v>2021</v>
      </c>
      <c r="B2099" t="s">
        <v>23</v>
      </c>
      <c r="C2099" t="s">
        <v>29</v>
      </c>
      <c r="D2099" t="s">
        <v>33</v>
      </c>
      <c r="E2099">
        <v>5</v>
      </c>
      <c r="F2099">
        <v>6.2949373428898339</v>
      </c>
      <c r="G2099">
        <v>4.3845638505010314</v>
      </c>
      <c r="H2099">
        <v>1.8733584656709311E-7</v>
      </c>
    </row>
    <row r="2100" spans="1:8" x14ac:dyDescent="0.2">
      <c r="A2100">
        <v>2021</v>
      </c>
      <c r="B2100" t="s">
        <v>24</v>
      </c>
      <c r="C2100" t="s">
        <v>29</v>
      </c>
      <c r="D2100" t="s">
        <v>33</v>
      </c>
      <c r="E2100">
        <v>3</v>
      </c>
      <c r="F2100">
        <v>3.7769624057339</v>
      </c>
      <c r="G2100">
        <v>2.630738310300619</v>
      </c>
      <c r="H2100">
        <v>1.124015079402559E-7</v>
      </c>
    </row>
    <row r="2101" spans="1:8" x14ac:dyDescent="0.2">
      <c r="A2101">
        <v>2021</v>
      </c>
      <c r="B2101" t="s">
        <v>25</v>
      </c>
      <c r="C2101" t="s">
        <v>29</v>
      </c>
      <c r="D2101" t="s">
        <v>33</v>
      </c>
      <c r="E2101">
        <v>0</v>
      </c>
      <c r="F2101">
        <v>0</v>
      </c>
      <c r="G2101">
        <v>0</v>
      </c>
      <c r="H2101">
        <v>0</v>
      </c>
    </row>
    <row r="2102" spans="1:8" x14ac:dyDescent="0.2">
      <c r="A2102">
        <v>2021</v>
      </c>
      <c r="B2102" t="s">
        <v>4</v>
      </c>
      <c r="C2102" t="s">
        <v>29</v>
      </c>
      <c r="D2102" t="s">
        <v>67</v>
      </c>
      <c r="E2102">
        <v>35</v>
      </c>
      <c r="F2102">
        <v>44.064561400228833</v>
      </c>
      <c r="G2102">
        <v>30.69194695350722</v>
      </c>
      <c r="H2102">
        <v>1.311350925969652E-6</v>
      </c>
    </row>
    <row r="2103" spans="1:8" x14ac:dyDescent="0.2">
      <c r="A2103">
        <v>2021</v>
      </c>
      <c r="B2103" t="s">
        <v>7</v>
      </c>
      <c r="C2103" t="s">
        <v>29</v>
      </c>
      <c r="D2103" t="s">
        <v>67</v>
      </c>
      <c r="E2103">
        <v>0</v>
      </c>
      <c r="F2103">
        <v>0</v>
      </c>
      <c r="G2103">
        <v>0</v>
      </c>
      <c r="H2103">
        <v>0</v>
      </c>
    </row>
    <row r="2104" spans="1:8" x14ac:dyDescent="0.2">
      <c r="A2104">
        <v>2021</v>
      </c>
      <c r="B2104" t="s">
        <v>8</v>
      </c>
      <c r="C2104" t="s">
        <v>29</v>
      </c>
      <c r="D2104" t="s">
        <v>67</v>
      </c>
      <c r="E2104">
        <v>4397</v>
      </c>
      <c r="F2104">
        <v>5535.7678993373202</v>
      </c>
      <c r="G2104">
        <v>3855.7854501306069</v>
      </c>
      <c r="H2104">
        <v>1.6474314347110169E-4</v>
      </c>
    </row>
    <row r="2105" spans="1:8" x14ac:dyDescent="0.2">
      <c r="A2105">
        <v>2021</v>
      </c>
      <c r="B2105" t="s">
        <v>9</v>
      </c>
      <c r="C2105" t="s">
        <v>29</v>
      </c>
      <c r="D2105" t="s">
        <v>67</v>
      </c>
      <c r="E2105">
        <v>301</v>
      </c>
      <c r="F2105">
        <v>378.95522804196798</v>
      </c>
      <c r="G2105">
        <v>263.95074380016212</v>
      </c>
      <c r="H2105">
        <v>1.1277617963339011E-5</v>
      </c>
    </row>
    <row r="2106" spans="1:8" x14ac:dyDescent="0.2">
      <c r="A2106">
        <v>2021</v>
      </c>
      <c r="B2106" t="s">
        <v>10</v>
      </c>
      <c r="C2106" t="s">
        <v>29</v>
      </c>
      <c r="D2106" t="s">
        <v>67</v>
      </c>
      <c r="E2106">
        <v>711</v>
      </c>
      <c r="F2106">
        <v>895.1400901589343</v>
      </c>
      <c r="G2106">
        <v>623.48497954124662</v>
      </c>
      <c r="H2106">
        <v>2.663915738184064E-5</v>
      </c>
    </row>
    <row r="2107" spans="1:8" x14ac:dyDescent="0.2">
      <c r="A2107">
        <v>2021</v>
      </c>
      <c r="B2107" t="s">
        <v>11</v>
      </c>
      <c r="C2107" t="s">
        <v>29</v>
      </c>
      <c r="D2107" t="s">
        <v>67</v>
      </c>
      <c r="E2107">
        <v>129</v>
      </c>
      <c r="F2107">
        <v>162.40938344655771</v>
      </c>
      <c r="G2107">
        <v>113.1217473429266</v>
      </c>
      <c r="H2107">
        <v>4.8332648414310023E-6</v>
      </c>
    </row>
    <row r="2108" spans="1:8" x14ac:dyDescent="0.2">
      <c r="A2108">
        <v>2021</v>
      </c>
      <c r="B2108" t="s">
        <v>12</v>
      </c>
      <c r="C2108" t="s">
        <v>29</v>
      </c>
      <c r="D2108" t="s">
        <v>67</v>
      </c>
      <c r="E2108">
        <v>96</v>
      </c>
      <c r="F2108">
        <v>120.8627969834848</v>
      </c>
      <c r="G2108">
        <v>84.183625929619794</v>
      </c>
      <c r="H2108">
        <v>3.5968482540881879E-6</v>
      </c>
    </row>
    <row r="2109" spans="1:8" x14ac:dyDescent="0.2">
      <c r="A2109">
        <v>2021</v>
      </c>
      <c r="B2109" t="s">
        <v>13</v>
      </c>
      <c r="C2109" t="s">
        <v>29</v>
      </c>
      <c r="D2109" t="s">
        <v>67</v>
      </c>
      <c r="E2109">
        <v>22</v>
      </c>
      <c r="F2109">
        <v>27.697724308715269</v>
      </c>
      <c r="G2109">
        <v>19.292080942204539</v>
      </c>
      <c r="H2109">
        <v>8.2427772489520961E-7</v>
      </c>
    </row>
    <row r="2110" spans="1:8" x14ac:dyDescent="0.2">
      <c r="A2110">
        <v>2021</v>
      </c>
      <c r="B2110" t="s">
        <v>14</v>
      </c>
      <c r="C2110" t="s">
        <v>29</v>
      </c>
      <c r="D2110" t="s">
        <v>67</v>
      </c>
      <c r="E2110">
        <v>1</v>
      </c>
      <c r="F2110">
        <v>1.258987468577967</v>
      </c>
      <c r="G2110">
        <v>0.87691277010020618</v>
      </c>
      <c r="H2110">
        <v>3.746716931341862E-8</v>
      </c>
    </row>
    <row r="2111" spans="1:8" x14ac:dyDescent="0.2">
      <c r="A2111">
        <v>2021</v>
      </c>
      <c r="B2111" t="s">
        <v>15</v>
      </c>
      <c r="C2111" t="s">
        <v>29</v>
      </c>
      <c r="D2111" t="s">
        <v>67</v>
      </c>
      <c r="E2111">
        <v>13</v>
      </c>
      <c r="F2111">
        <v>16.36683709151357</v>
      </c>
      <c r="G2111">
        <v>11.399866011302681</v>
      </c>
      <c r="H2111">
        <v>4.8707320107444207E-7</v>
      </c>
    </row>
    <row r="2112" spans="1:8" x14ac:dyDescent="0.2">
      <c r="A2112">
        <v>2021</v>
      </c>
      <c r="B2112" t="s">
        <v>16</v>
      </c>
      <c r="C2112" t="s">
        <v>29</v>
      </c>
      <c r="D2112" t="s">
        <v>67</v>
      </c>
      <c r="E2112">
        <v>127</v>
      </c>
      <c r="F2112">
        <v>159.8914085094018</v>
      </c>
      <c r="G2112">
        <v>111.3679218027262</v>
      </c>
      <c r="H2112">
        <v>4.7583305028041652E-6</v>
      </c>
    </row>
    <row r="2113" spans="1:8" x14ac:dyDescent="0.2">
      <c r="A2113">
        <v>2021</v>
      </c>
      <c r="B2113" t="s">
        <v>17</v>
      </c>
      <c r="C2113" t="s">
        <v>29</v>
      </c>
      <c r="D2113" t="s">
        <v>67</v>
      </c>
      <c r="E2113">
        <v>198</v>
      </c>
      <c r="F2113">
        <v>249.27951877843739</v>
      </c>
      <c r="G2113">
        <v>173.62872847984079</v>
      </c>
      <c r="H2113">
        <v>7.4184995240568856E-6</v>
      </c>
    </row>
    <row r="2114" spans="1:8" x14ac:dyDescent="0.2">
      <c r="A2114">
        <v>2021</v>
      </c>
      <c r="B2114" t="s">
        <v>18</v>
      </c>
      <c r="C2114" t="s">
        <v>29</v>
      </c>
      <c r="D2114" t="s">
        <v>67</v>
      </c>
      <c r="E2114">
        <v>0.06</v>
      </c>
      <c r="F2114">
        <v>7.5539248114677993E-2</v>
      </c>
      <c r="G2114">
        <v>5.2614766206012367E-2</v>
      </c>
      <c r="H2114">
        <v>2.248030158805117E-9</v>
      </c>
    </row>
    <row r="2115" spans="1:8" x14ac:dyDescent="0.2">
      <c r="A2115">
        <v>2021</v>
      </c>
      <c r="B2115" t="s">
        <v>19</v>
      </c>
      <c r="C2115" t="s">
        <v>29</v>
      </c>
      <c r="D2115" t="s">
        <v>67</v>
      </c>
      <c r="E2115">
        <v>19</v>
      </c>
      <c r="F2115">
        <v>23.920761902981369</v>
      </c>
      <c r="G2115">
        <v>16.661342631903921</v>
      </c>
      <c r="H2115">
        <v>7.1187621695495376E-7</v>
      </c>
    </row>
    <row r="2116" spans="1:8" x14ac:dyDescent="0.2">
      <c r="A2116">
        <v>2021</v>
      </c>
      <c r="B2116" t="s">
        <v>20</v>
      </c>
      <c r="C2116" t="s">
        <v>29</v>
      </c>
      <c r="D2116" t="s">
        <v>67</v>
      </c>
      <c r="E2116">
        <v>3</v>
      </c>
      <c r="F2116">
        <v>3.7769624057339</v>
      </c>
      <c r="G2116">
        <v>2.630738310300619</v>
      </c>
      <c r="H2116">
        <v>1.124015079402559E-7</v>
      </c>
    </row>
    <row r="2117" spans="1:8" x14ac:dyDescent="0.2">
      <c r="A2117">
        <v>2021</v>
      </c>
      <c r="B2117" t="s">
        <v>21</v>
      </c>
      <c r="C2117" t="s">
        <v>29</v>
      </c>
      <c r="D2117" t="s">
        <v>67</v>
      </c>
      <c r="E2117">
        <v>4</v>
      </c>
      <c r="F2117">
        <v>5.0359498743118669</v>
      </c>
      <c r="G2117">
        <v>3.5076510804008252</v>
      </c>
      <c r="H2117">
        <v>1.4986867725367451E-7</v>
      </c>
    </row>
    <row r="2118" spans="1:8" x14ac:dyDescent="0.2">
      <c r="A2118">
        <v>2021</v>
      </c>
      <c r="B2118" t="s">
        <v>22</v>
      </c>
      <c r="C2118" t="s">
        <v>29</v>
      </c>
      <c r="D2118" t="s">
        <v>67</v>
      </c>
      <c r="E2118">
        <v>1</v>
      </c>
      <c r="F2118">
        <v>1.258987468577967</v>
      </c>
      <c r="G2118">
        <v>0.87691277010020618</v>
      </c>
      <c r="H2118">
        <v>3.746716931341862E-8</v>
      </c>
    </row>
    <row r="2119" spans="1:8" x14ac:dyDescent="0.2">
      <c r="A2119">
        <v>2021</v>
      </c>
      <c r="B2119" t="s">
        <v>23</v>
      </c>
      <c r="C2119" t="s">
        <v>29</v>
      </c>
      <c r="D2119" t="s">
        <v>67</v>
      </c>
      <c r="E2119">
        <v>18</v>
      </c>
      <c r="F2119">
        <v>22.661774434403402</v>
      </c>
      <c r="G2119">
        <v>15.78442986180371</v>
      </c>
      <c r="H2119">
        <v>6.7440904764153518E-7</v>
      </c>
    </row>
    <row r="2120" spans="1:8" x14ac:dyDescent="0.2">
      <c r="A2120">
        <v>2021</v>
      </c>
      <c r="B2120" t="s">
        <v>24</v>
      </c>
      <c r="C2120" t="s">
        <v>29</v>
      </c>
      <c r="D2120" t="s">
        <v>67</v>
      </c>
      <c r="E2120">
        <v>3</v>
      </c>
      <c r="F2120">
        <v>3.7769624057339</v>
      </c>
      <c r="G2120">
        <v>2.630738310300619</v>
      </c>
      <c r="H2120">
        <v>1.124015079402559E-7</v>
      </c>
    </row>
    <row r="2121" spans="1:8" x14ac:dyDescent="0.2">
      <c r="A2121">
        <v>2021</v>
      </c>
      <c r="B2121" t="s">
        <v>25</v>
      </c>
      <c r="C2121" t="s">
        <v>29</v>
      </c>
      <c r="D2121" t="s">
        <v>67</v>
      </c>
      <c r="E2121">
        <v>3</v>
      </c>
      <c r="F2121">
        <v>3.7769624057339</v>
      </c>
      <c r="G2121">
        <v>2.630738310300619</v>
      </c>
      <c r="H2121">
        <v>1.124015079402559E-7</v>
      </c>
    </row>
    <row r="2122" spans="1:8" x14ac:dyDescent="0.2">
      <c r="A2122">
        <v>2021</v>
      </c>
      <c r="B2122" t="s">
        <v>4</v>
      </c>
      <c r="C2122" t="s">
        <v>34</v>
      </c>
      <c r="D2122" t="s">
        <v>35</v>
      </c>
      <c r="E2122">
        <v>2360</v>
      </c>
      <c r="F2122">
        <v>2971.2104258440008</v>
      </c>
      <c r="G2122">
        <v>2069.5141374364871</v>
      </c>
      <c r="H2122">
        <v>8.8422519579667947E-5</v>
      </c>
    </row>
    <row r="2123" spans="1:8" x14ac:dyDescent="0.2">
      <c r="A2123">
        <v>2021</v>
      </c>
      <c r="B2123" t="s">
        <v>7</v>
      </c>
      <c r="C2123" t="s">
        <v>34</v>
      </c>
      <c r="D2123" t="s">
        <v>35</v>
      </c>
      <c r="E2123">
        <v>112</v>
      </c>
      <c r="F2123">
        <v>141.0065964807323</v>
      </c>
      <c r="G2123">
        <v>98.214230251223086</v>
      </c>
      <c r="H2123">
        <v>4.1963229631028852E-6</v>
      </c>
    </row>
    <row r="2124" spans="1:8" x14ac:dyDescent="0.2">
      <c r="A2124">
        <v>2021</v>
      </c>
      <c r="B2124" t="s">
        <v>8</v>
      </c>
      <c r="C2124" t="s">
        <v>34</v>
      </c>
      <c r="D2124" t="s">
        <v>35</v>
      </c>
      <c r="E2124">
        <v>76</v>
      </c>
      <c r="F2124">
        <v>95.683047611925474</v>
      </c>
      <c r="G2124">
        <v>66.645370527615668</v>
      </c>
      <c r="H2124">
        <v>2.8475048678198151E-6</v>
      </c>
    </row>
    <row r="2125" spans="1:8" x14ac:dyDescent="0.2">
      <c r="A2125">
        <v>2021</v>
      </c>
      <c r="B2125" t="s">
        <v>9</v>
      </c>
      <c r="C2125" t="s">
        <v>34</v>
      </c>
      <c r="D2125" t="s">
        <v>35</v>
      </c>
      <c r="E2125">
        <v>3915</v>
      </c>
      <c r="F2125">
        <v>4928.9359394827397</v>
      </c>
      <c r="G2125">
        <v>3433.1134949423081</v>
      </c>
      <c r="H2125">
        <v>1.4668396786203389E-4</v>
      </c>
    </row>
    <row r="2126" spans="1:8" x14ac:dyDescent="0.2">
      <c r="A2126">
        <v>2021</v>
      </c>
      <c r="B2126" t="s">
        <v>10</v>
      </c>
      <c r="C2126" t="s">
        <v>34</v>
      </c>
      <c r="D2126" t="s">
        <v>35</v>
      </c>
      <c r="E2126">
        <v>7975</v>
      </c>
      <c r="F2126">
        <v>10040.425061909291</v>
      </c>
      <c r="G2126">
        <v>6993.3793415491436</v>
      </c>
      <c r="H2126">
        <v>2.988006752745135E-4</v>
      </c>
    </row>
    <row r="2127" spans="1:8" x14ac:dyDescent="0.2">
      <c r="A2127">
        <v>2021</v>
      </c>
      <c r="B2127" t="s">
        <v>11</v>
      </c>
      <c r="C2127" t="s">
        <v>34</v>
      </c>
      <c r="D2127" t="s">
        <v>35</v>
      </c>
      <c r="E2127">
        <v>3585</v>
      </c>
      <c r="F2127">
        <v>4513.4700748520108</v>
      </c>
      <c r="G2127">
        <v>3143.732280809239</v>
      </c>
      <c r="H2127">
        <v>1.3431980198860569E-4</v>
      </c>
    </row>
    <row r="2128" spans="1:8" x14ac:dyDescent="0.2">
      <c r="A2128">
        <v>2021</v>
      </c>
      <c r="B2128" t="s">
        <v>12</v>
      </c>
      <c r="C2128" t="s">
        <v>34</v>
      </c>
      <c r="D2128" t="s">
        <v>35</v>
      </c>
      <c r="E2128">
        <v>4985</v>
      </c>
      <c r="F2128">
        <v>6276.0525308611641</v>
      </c>
      <c r="G2128">
        <v>4371.4101589495276</v>
      </c>
      <c r="H2128">
        <v>1.867738390273918E-4</v>
      </c>
    </row>
    <row r="2129" spans="1:8" x14ac:dyDescent="0.2">
      <c r="A2129">
        <v>2021</v>
      </c>
      <c r="B2129" t="s">
        <v>13</v>
      </c>
      <c r="C2129" t="s">
        <v>34</v>
      </c>
      <c r="D2129" t="s">
        <v>35</v>
      </c>
      <c r="E2129">
        <v>1632</v>
      </c>
      <c r="F2129">
        <v>2054.667548719241</v>
      </c>
      <c r="G2129">
        <v>1431.121640803537</v>
      </c>
      <c r="H2129">
        <v>6.114642031949919E-5</v>
      </c>
    </row>
    <row r="2130" spans="1:8" x14ac:dyDescent="0.2">
      <c r="A2130">
        <v>2021</v>
      </c>
      <c r="B2130" t="s">
        <v>14</v>
      </c>
      <c r="C2130" t="s">
        <v>34</v>
      </c>
      <c r="D2130" t="s">
        <v>35</v>
      </c>
      <c r="E2130">
        <v>335</v>
      </c>
      <c r="F2130">
        <v>421.76080197361892</v>
      </c>
      <c r="G2130">
        <v>293.76577798356908</v>
      </c>
      <c r="H2130">
        <v>1.255150171999524E-5</v>
      </c>
    </row>
    <row r="2131" spans="1:8" x14ac:dyDescent="0.2">
      <c r="A2131">
        <v>2021</v>
      </c>
      <c r="B2131" t="s">
        <v>15</v>
      </c>
      <c r="C2131" t="s">
        <v>34</v>
      </c>
      <c r="D2131" t="s">
        <v>35</v>
      </c>
      <c r="E2131">
        <v>343</v>
      </c>
      <c r="F2131">
        <v>431.83270172224258</v>
      </c>
      <c r="G2131">
        <v>300.78108014437072</v>
      </c>
      <c r="H2131">
        <v>1.285123907450259E-5</v>
      </c>
    </row>
    <row r="2132" spans="1:8" x14ac:dyDescent="0.2">
      <c r="A2132">
        <v>2021</v>
      </c>
      <c r="B2132" t="s">
        <v>16</v>
      </c>
      <c r="C2132" t="s">
        <v>34</v>
      </c>
      <c r="D2132" t="s">
        <v>35</v>
      </c>
      <c r="E2132">
        <v>561</v>
      </c>
      <c r="F2132">
        <v>706.29196987223941</v>
      </c>
      <c r="G2132">
        <v>491.9480640262156</v>
      </c>
      <c r="H2132">
        <v>2.1019081984827848E-5</v>
      </c>
    </row>
    <row r="2133" spans="1:8" x14ac:dyDescent="0.2">
      <c r="A2133">
        <v>2021</v>
      </c>
      <c r="B2133" t="s">
        <v>17</v>
      </c>
      <c r="C2133" t="s">
        <v>34</v>
      </c>
      <c r="D2133" t="s">
        <v>35</v>
      </c>
      <c r="E2133">
        <v>9895</v>
      </c>
      <c r="F2133">
        <v>12457.68100157898</v>
      </c>
      <c r="G2133">
        <v>8677.0518601415406</v>
      </c>
      <c r="H2133">
        <v>3.7073764035627728E-4</v>
      </c>
    </row>
    <row r="2134" spans="1:8" x14ac:dyDescent="0.2">
      <c r="A2134">
        <v>2021</v>
      </c>
      <c r="B2134" t="s">
        <v>18</v>
      </c>
      <c r="C2134" t="s">
        <v>34</v>
      </c>
      <c r="D2134" t="s">
        <v>35</v>
      </c>
      <c r="E2134">
        <v>28</v>
      </c>
      <c r="F2134">
        <v>35.251649120183068</v>
      </c>
      <c r="G2134">
        <v>24.553557562805771</v>
      </c>
      <c r="H2134">
        <v>1.0490807407757211E-6</v>
      </c>
    </row>
    <row r="2135" spans="1:8" x14ac:dyDescent="0.2">
      <c r="A2135">
        <v>2021</v>
      </c>
      <c r="B2135" t="s">
        <v>19</v>
      </c>
      <c r="C2135" t="s">
        <v>34</v>
      </c>
      <c r="D2135" t="s">
        <v>35</v>
      </c>
      <c r="E2135">
        <v>9466</v>
      </c>
      <c r="F2135">
        <v>11917.575377559029</v>
      </c>
      <c r="G2135">
        <v>8300.8562817685524</v>
      </c>
      <c r="H2135">
        <v>3.5466422472082071E-4</v>
      </c>
    </row>
    <row r="2136" spans="1:8" x14ac:dyDescent="0.2">
      <c r="A2136">
        <v>2021</v>
      </c>
      <c r="B2136" t="s">
        <v>20</v>
      </c>
      <c r="C2136" t="s">
        <v>34</v>
      </c>
      <c r="D2136" t="s">
        <v>35</v>
      </c>
      <c r="E2136">
        <v>1997</v>
      </c>
      <c r="F2136">
        <v>2514.1979747502</v>
      </c>
      <c r="G2136">
        <v>1751.1948018901121</v>
      </c>
      <c r="H2136">
        <v>7.4821937118896989E-5</v>
      </c>
    </row>
    <row r="2137" spans="1:8" x14ac:dyDescent="0.2">
      <c r="A2137">
        <v>2021</v>
      </c>
      <c r="B2137" t="s">
        <v>21</v>
      </c>
      <c r="C2137" t="s">
        <v>34</v>
      </c>
      <c r="D2137" t="s">
        <v>35</v>
      </c>
      <c r="E2137">
        <v>1065</v>
      </c>
      <c r="F2137">
        <v>1340.821654035534</v>
      </c>
      <c r="G2137">
        <v>933.91210015671948</v>
      </c>
      <c r="H2137">
        <v>3.9902535318790833E-5</v>
      </c>
    </row>
    <row r="2138" spans="1:8" x14ac:dyDescent="0.2">
      <c r="A2138">
        <v>2021</v>
      </c>
      <c r="B2138" t="s">
        <v>22</v>
      </c>
      <c r="C2138" t="s">
        <v>34</v>
      </c>
      <c r="D2138" t="s">
        <v>35</v>
      </c>
      <c r="E2138">
        <v>308</v>
      </c>
      <c r="F2138">
        <v>387.76814032201378</v>
      </c>
      <c r="G2138">
        <v>270.08913319086349</v>
      </c>
      <c r="H2138">
        <v>1.1539888148532929E-5</v>
      </c>
    </row>
    <row r="2139" spans="1:8" x14ac:dyDescent="0.2">
      <c r="A2139">
        <v>2021</v>
      </c>
      <c r="B2139" t="s">
        <v>23</v>
      </c>
      <c r="C2139" t="s">
        <v>34</v>
      </c>
      <c r="D2139" t="s">
        <v>35</v>
      </c>
      <c r="E2139">
        <v>2068</v>
      </c>
      <c r="F2139">
        <v>2603.5860850192348</v>
      </c>
      <c r="G2139">
        <v>1813.4556085672259</v>
      </c>
      <c r="H2139">
        <v>7.7482106140149703E-5</v>
      </c>
    </row>
    <row r="2140" spans="1:8" x14ac:dyDescent="0.2">
      <c r="A2140">
        <v>2021</v>
      </c>
      <c r="B2140" t="s">
        <v>24</v>
      </c>
      <c r="C2140" t="s">
        <v>34</v>
      </c>
      <c r="D2140" t="s">
        <v>35</v>
      </c>
      <c r="E2140">
        <v>1496</v>
      </c>
      <c r="F2140">
        <v>1883.445252992638</v>
      </c>
      <c r="G2140">
        <v>1311.861504069909</v>
      </c>
      <c r="H2140">
        <v>5.605088529287426E-5</v>
      </c>
    </row>
    <row r="2141" spans="1:8" x14ac:dyDescent="0.2">
      <c r="A2141">
        <v>2021</v>
      </c>
      <c r="B2141" t="s">
        <v>25</v>
      </c>
      <c r="C2141" t="s">
        <v>34</v>
      </c>
      <c r="D2141" t="s">
        <v>35</v>
      </c>
      <c r="E2141">
        <v>685</v>
      </c>
      <c r="F2141">
        <v>862.40641597590729</v>
      </c>
      <c r="G2141">
        <v>600.68524751864118</v>
      </c>
      <c r="H2141">
        <v>2.5665010979691751E-5</v>
      </c>
    </row>
    <row r="2142" spans="1:8" x14ac:dyDescent="0.2">
      <c r="A2142">
        <v>2022</v>
      </c>
      <c r="B2142" t="s">
        <v>4</v>
      </c>
      <c r="C2142" t="s">
        <v>5</v>
      </c>
      <c r="D2142" t="s">
        <v>70</v>
      </c>
      <c r="E2142">
        <v>5.5</v>
      </c>
      <c r="F2142">
        <v>6.4916551813076246</v>
      </c>
      <c r="G2142">
        <v>4.5215821997066152</v>
      </c>
      <c r="H2142">
        <v>1.8627960217861369E-7</v>
      </c>
    </row>
    <row r="2143" spans="1:8" x14ac:dyDescent="0.2">
      <c r="A2143">
        <v>2022</v>
      </c>
      <c r="B2143" t="s">
        <v>7</v>
      </c>
      <c r="C2143" t="s">
        <v>5</v>
      </c>
      <c r="D2143" t="s">
        <v>70</v>
      </c>
      <c r="E2143">
        <v>0.6</v>
      </c>
      <c r="F2143">
        <v>0.7081805652335591</v>
      </c>
      <c r="G2143">
        <v>0.49326351269526708</v>
      </c>
      <c r="H2143">
        <v>2.0321411146757851E-8</v>
      </c>
    </row>
    <row r="2144" spans="1:8" x14ac:dyDescent="0.2">
      <c r="A2144">
        <v>2022</v>
      </c>
      <c r="B2144" t="s">
        <v>8</v>
      </c>
      <c r="C2144" t="s">
        <v>5</v>
      </c>
      <c r="D2144" t="s">
        <v>70</v>
      </c>
      <c r="E2144">
        <v>12.3</v>
      </c>
      <c r="F2144">
        <v>14.517701587287959</v>
      </c>
      <c r="G2144">
        <v>10.11190201025298</v>
      </c>
      <c r="H2144">
        <v>4.1658892850853601E-7</v>
      </c>
    </row>
    <row r="2145" spans="1:8" x14ac:dyDescent="0.2">
      <c r="A2145">
        <v>2022</v>
      </c>
      <c r="B2145" t="s">
        <v>9</v>
      </c>
      <c r="C2145" t="s">
        <v>5</v>
      </c>
      <c r="D2145" t="s">
        <v>70</v>
      </c>
      <c r="E2145">
        <v>50.8</v>
      </c>
      <c r="F2145">
        <v>59.959287856441343</v>
      </c>
      <c r="G2145">
        <v>41.762977408199284</v>
      </c>
      <c r="H2145">
        <v>1.7205461437588319E-6</v>
      </c>
    </row>
    <row r="2146" spans="1:8" x14ac:dyDescent="0.2">
      <c r="A2146">
        <v>2022</v>
      </c>
      <c r="B2146" t="s">
        <v>10</v>
      </c>
      <c r="C2146" t="s">
        <v>5</v>
      </c>
      <c r="D2146" t="s">
        <v>70</v>
      </c>
      <c r="E2146">
        <v>397.7</v>
      </c>
      <c r="F2146">
        <v>469.40568465564411</v>
      </c>
      <c r="G2146">
        <v>326.95149833151282</v>
      </c>
      <c r="H2146">
        <v>1.346970868844266E-5</v>
      </c>
    </row>
    <row r="2147" spans="1:8" x14ac:dyDescent="0.2">
      <c r="A2147">
        <v>2022</v>
      </c>
      <c r="B2147" t="s">
        <v>11</v>
      </c>
      <c r="C2147" t="s">
        <v>5</v>
      </c>
      <c r="D2147" t="s">
        <v>70</v>
      </c>
      <c r="E2147">
        <v>47.7</v>
      </c>
      <c r="F2147">
        <v>56.300354936067947</v>
      </c>
      <c r="G2147">
        <v>39.214449259273742</v>
      </c>
      <c r="H2147">
        <v>1.615552186167249E-6</v>
      </c>
    </row>
    <row r="2148" spans="1:8" x14ac:dyDescent="0.2">
      <c r="A2148">
        <v>2022</v>
      </c>
      <c r="B2148" t="s">
        <v>12</v>
      </c>
      <c r="C2148" t="s">
        <v>5</v>
      </c>
      <c r="D2148" t="s">
        <v>70</v>
      </c>
      <c r="E2148">
        <v>83.2</v>
      </c>
      <c r="F2148">
        <v>98.201038379053543</v>
      </c>
      <c r="G2148">
        <v>68.399207093743712</v>
      </c>
      <c r="H2148">
        <v>2.817902345683756E-6</v>
      </c>
    </row>
    <row r="2149" spans="1:8" x14ac:dyDescent="0.2">
      <c r="A2149">
        <v>2022</v>
      </c>
      <c r="B2149" t="s">
        <v>13</v>
      </c>
      <c r="C2149" t="s">
        <v>5</v>
      </c>
      <c r="D2149" t="s">
        <v>70</v>
      </c>
      <c r="E2149">
        <v>11.8</v>
      </c>
      <c r="F2149">
        <v>13.92755111626</v>
      </c>
      <c r="G2149">
        <v>9.7008490830069203</v>
      </c>
      <c r="H2149">
        <v>3.9965441921957121E-7</v>
      </c>
    </row>
    <row r="2150" spans="1:8" x14ac:dyDescent="0.2">
      <c r="A2150">
        <v>2022</v>
      </c>
      <c r="B2150" t="s">
        <v>14</v>
      </c>
      <c r="C2150" t="s">
        <v>5</v>
      </c>
      <c r="D2150" t="s">
        <v>70</v>
      </c>
      <c r="E2150">
        <v>1.8</v>
      </c>
      <c r="F2150">
        <v>2.1245416957006782</v>
      </c>
      <c r="G2150">
        <v>1.479790538085801</v>
      </c>
      <c r="H2150">
        <v>6.0964233440273565E-8</v>
      </c>
    </row>
    <row r="2151" spans="1:8" x14ac:dyDescent="0.2">
      <c r="A2151">
        <v>2022</v>
      </c>
      <c r="B2151" t="s">
        <v>15</v>
      </c>
      <c r="C2151" t="s">
        <v>5</v>
      </c>
      <c r="D2151" t="s">
        <v>70</v>
      </c>
      <c r="E2151">
        <v>5.4</v>
      </c>
      <c r="F2151">
        <v>6.3736250871020319</v>
      </c>
      <c r="G2151">
        <v>4.4393716142574036</v>
      </c>
      <c r="H2151">
        <v>1.8289270032082071E-7</v>
      </c>
    </row>
    <row r="2152" spans="1:8" x14ac:dyDescent="0.2">
      <c r="A2152">
        <v>2022</v>
      </c>
      <c r="B2152" t="s">
        <v>16</v>
      </c>
      <c r="C2152" t="s">
        <v>5</v>
      </c>
      <c r="D2152" t="s">
        <v>70</v>
      </c>
      <c r="E2152">
        <v>15.2</v>
      </c>
      <c r="F2152">
        <v>17.94057431925016</v>
      </c>
      <c r="G2152">
        <v>12.496008988280099</v>
      </c>
      <c r="H2152">
        <v>5.1480908238453225E-7</v>
      </c>
    </row>
    <row r="2153" spans="1:8" x14ac:dyDescent="0.2">
      <c r="A2153">
        <v>2022</v>
      </c>
      <c r="B2153" t="s">
        <v>17</v>
      </c>
      <c r="C2153" t="s">
        <v>5</v>
      </c>
      <c r="D2153" t="s">
        <v>70</v>
      </c>
      <c r="E2153">
        <v>7</v>
      </c>
      <c r="F2153">
        <v>8.2621065943915237</v>
      </c>
      <c r="G2153">
        <v>5.7547409814447832</v>
      </c>
      <c r="H2153">
        <v>2.370831300455083E-7</v>
      </c>
    </row>
    <row r="2154" spans="1:8" x14ac:dyDescent="0.2">
      <c r="A2154">
        <v>2022</v>
      </c>
      <c r="B2154" t="s">
        <v>18</v>
      </c>
      <c r="C2154" t="s">
        <v>5</v>
      </c>
      <c r="D2154" t="s">
        <v>70</v>
      </c>
      <c r="E2154">
        <v>16.3</v>
      </c>
      <c r="F2154">
        <v>19.23890535551169</v>
      </c>
      <c r="G2154">
        <v>13.40032542822142</v>
      </c>
      <c r="H2154">
        <v>5.5206500282025503E-7</v>
      </c>
    </row>
    <row r="2155" spans="1:8" x14ac:dyDescent="0.2">
      <c r="A2155">
        <v>2022</v>
      </c>
      <c r="B2155" t="s">
        <v>19</v>
      </c>
      <c r="C2155" t="s">
        <v>5</v>
      </c>
      <c r="D2155" t="s">
        <v>70</v>
      </c>
      <c r="E2155">
        <v>8.9</v>
      </c>
      <c r="F2155">
        <v>10.50467838429779</v>
      </c>
      <c r="G2155">
        <v>7.3167421049797952</v>
      </c>
      <c r="H2155">
        <v>3.0143426534357481E-7</v>
      </c>
    </row>
    <row r="2156" spans="1:8" x14ac:dyDescent="0.2">
      <c r="A2156">
        <v>2022</v>
      </c>
      <c r="B2156" t="s">
        <v>20</v>
      </c>
      <c r="C2156" t="s">
        <v>5</v>
      </c>
      <c r="D2156" t="s">
        <v>70</v>
      </c>
      <c r="E2156">
        <v>2.2000000000000002</v>
      </c>
      <c r="F2156">
        <v>2.59666207252305</v>
      </c>
      <c r="G2156">
        <v>1.8086328798826461</v>
      </c>
      <c r="H2156">
        <v>7.4511840871445457E-8</v>
      </c>
    </row>
    <row r="2157" spans="1:8" x14ac:dyDescent="0.2">
      <c r="A2157">
        <v>2022</v>
      </c>
      <c r="B2157" t="s">
        <v>21</v>
      </c>
      <c r="C2157" t="s">
        <v>5</v>
      </c>
      <c r="D2157" t="s">
        <v>70</v>
      </c>
      <c r="E2157">
        <v>5.7</v>
      </c>
      <c r="F2157">
        <v>6.7277153697188119</v>
      </c>
      <c r="G2157">
        <v>4.6860033706050377</v>
      </c>
      <c r="H2157">
        <v>1.9305340589419959E-7</v>
      </c>
    </row>
    <row r="2158" spans="1:8" x14ac:dyDescent="0.2">
      <c r="A2158">
        <v>2022</v>
      </c>
      <c r="B2158" t="s">
        <v>22</v>
      </c>
      <c r="C2158" t="s">
        <v>5</v>
      </c>
      <c r="D2158" t="s">
        <v>70</v>
      </c>
      <c r="E2158">
        <v>4.4000000000000004</v>
      </c>
      <c r="F2158">
        <v>5.193324145046101</v>
      </c>
      <c r="G2158">
        <v>3.6172657597652922</v>
      </c>
      <c r="H2158">
        <v>1.4902368174289089E-7</v>
      </c>
    </row>
    <row r="2159" spans="1:8" x14ac:dyDescent="0.2">
      <c r="A2159">
        <v>2022</v>
      </c>
      <c r="B2159" t="s">
        <v>23</v>
      </c>
      <c r="C2159" t="s">
        <v>5</v>
      </c>
      <c r="D2159" t="s">
        <v>70</v>
      </c>
      <c r="E2159">
        <v>1.7</v>
      </c>
      <c r="F2159">
        <v>2.0065116014950841</v>
      </c>
      <c r="G2159">
        <v>1.39757995263659</v>
      </c>
      <c r="H2159">
        <v>5.7577331582480592E-8</v>
      </c>
    </row>
    <row r="2160" spans="1:8" x14ac:dyDescent="0.2">
      <c r="A2160">
        <v>2022</v>
      </c>
      <c r="B2160" t="s">
        <v>24</v>
      </c>
      <c r="C2160" t="s">
        <v>5</v>
      </c>
      <c r="D2160" t="s">
        <v>70</v>
      </c>
      <c r="E2160">
        <v>3.3</v>
      </c>
      <c r="F2160">
        <v>3.8949931087845751</v>
      </c>
      <c r="G2160">
        <v>2.7129493198239691</v>
      </c>
      <c r="H2160">
        <v>1.1176776130716821E-7</v>
      </c>
    </row>
    <row r="2161" spans="1:8" x14ac:dyDescent="0.2">
      <c r="A2161">
        <v>2022</v>
      </c>
      <c r="B2161" t="s">
        <v>25</v>
      </c>
      <c r="C2161" t="s">
        <v>5</v>
      </c>
      <c r="D2161" t="s">
        <v>70</v>
      </c>
      <c r="E2161">
        <v>3.4</v>
      </c>
      <c r="F2161">
        <v>4.0130232029901682</v>
      </c>
      <c r="G2161">
        <v>2.7951599052731799</v>
      </c>
      <c r="H2161">
        <v>1.151546631649612E-7</v>
      </c>
    </row>
    <row r="2162" spans="1:8" x14ac:dyDescent="0.2">
      <c r="A2162">
        <v>2022</v>
      </c>
      <c r="B2162" t="s">
        <v>4</v>
      </c>
      <c r="C2162" t="s">
        <v>5</v>
      </c>
      <c r="D2162" t="s">
        <v>68</v>
      </c>
      <c r="E2162">
        <v>291</v>
      </c>
      <c r="F2162">
        <v>343.46757413827618</v>
      </c>
      <c r="G2162">
        <v>239.2328036572045</v>
      </c>
      <c r="H2162">
        <v>9.8558844061775579E-6</v>
      </c>
    </row>
    <row r="2163" spans="1:8" x14ac:dyDescent="0.2">
      <c r="A2163">
        <v>2022</v>
      </c>
      <c r="B2163" t="s">
        <v>7</v>
      </c>
      <c r="C2163" t="s">
        <v>5</v>
      </c>
      <c r="D2163" t="s">
        <v>68</v>
      </c>
      <c r="E2163">
        <v>143</v>
      </c>
      <c r="F2163">
        <v>168.78303471399821</v>
      </c>
      <c r="G2163">
        <v>117.561137192372</v>
      </c>
      <c r="H2163">
        <v>4.843269656643955E-6</v>
      </c>
    </row>
    <row r="2164" spans="1:8" x14ac:dyDescent="0.2">
      <c r="A2164">
        <v>2022</v>
      </c>
      <c r="B2164" t="s">
        <v>8</v>
      </c>
      <c r="C2164" t="s">
        <v>5</v>
      </c>
      <c r="D2164" t="s">
        <v>68</v>
      </c>
      <c r="E2164">
        <v>307</v>
      </c>
      <c r="F2164">
        <v>362.3523892111711</v>
      </c>
      <c r="G2164">
        <v>252.38649732907831</v>
      </c>
      <c r="H2164">
        <v>1.039778870342443E-5</v>
      </c>
    </row>
    <row r="2165" spans="1:8" x14ac:dyDescent="0.2">
      <c r="A2165">
        <v>2022</v>
      </c>
      <c r="B2165" t="s">
        <v>9</v>
      </c>
      <c r="C2165" t="s">
        <v>5</v>
      </c>
      <c r="D2165" t="s">
        <v>68</v>
      </c>
      <c r="E2165">
        <v>1119</v>
      </c>
      <c r="F2165">
        <v>1320.7567541605879</v>
      </c>
      <c r="G2165">
        <v>919.93645117667313</v>
      </c>
      <c r="H2165">
        <v>3.7899431788703402E-5</v>
      </c>
    </row>
    <row r="2166" spans="1:8" x14ac:dyDescent="0.2">
      <c r="A2166">
        <v>2022</v>
      </c>
      <c r="B2166" t="s">
        <v>10</v>
      </c>
      <c r="C2166" t="s">
        <v>5</v>
      </c>
      <c r="D2166" t="s">
        <v>68</v>
      </c>
      <c r="E2166">
        <v>2315</v>
      </c>
      <c r="F2166">
        <v>2732.3966808594819</v>
      </c>
      <c r="G2166">
        <v>1903.1750531492389</v>
      </c>
      <c r="H2166">
        <v>7.8406778007907387E-5</v>
      </c>
    </row>
    <row r="2167" spans="1:8" x14ac:dyDescent="0.2">
      <c r="A2167">
        <v>2022</v>
      </c>
      <c r="B2167" t="s">
        <v>11</v>
      </c>
      <c r="C2167" t="s">
        <v>5</v>
      </c>
      <c r="D2167" t="s">
        <v>68</v>
      </c>
      <c r="E2167">
        <v>1894</v>
      </c>
      <c r="F2167">
        <v>2235.4899842539348</v>
      </c>
      <c r="G2167">
        <v>1557.0684884080599</v>
      </c>
      <c r="H2167">
        <v>6.414792118659896E-5</v>
      </c>
    </row>
    <row r="2168" spans="1:8" x14ac:dyDescent="0.2">
      <c r="A2168">
        <v>2022</v>
      </c>
      <c r="B2168" t="s">
        <v>12</v>
      </c>
      <c r="C2168" t="s">
        <v>5</v>
      </c>
      <c r="D2168" t="s">
        <v>68</v>
      </c>
      <c r="E2168">
        <v>1803</v>
      </c>
      <c r="F2168">
        <v>2128.0825985268448</v>
      </c>
      <c r="G2168">
        <v>1482.2568556492779</v>
      </c>
      <c r="H2168">
        <v>6.1065840496007346E-5</v>
      </c>
    </row>
    <row r="2169" spans="1:8" x14ac:dyDescent="0.2">
      <c r="A2169">
        <v>2022</v>
      </c>
      <c r="B2169" t="s">
        <v>13</v>
      </c>
      <c r="C2169" t="s">
        <v>5</v>
      </c>
      <c r="D2169" t="s">
        <v>68</v>
      </c>
      <c r="E2169">
        <v>2191</v>
      </c>
      <c r="F2169">
        <v>2586.0393640445459</v>
      </c>
      <c r="G2169">
        <v>1801.2339271922169</v>
      </c>
      <c r="H2169">
        <v>7.4207019704244085E-5</v>
      </c>
    </row>
    <row r="2170" spans="1:8" x14ac:dyDescent="0.2">
      <c r="A2170">
        <v>2022</v>
      </c>
      <c r="B2170" t="s">
        <v>14</v>
      </c>
      <c r="C2170" t="s">
        <v>5</v>
      </c>
      <c r="D2170" t="s">
        <v>68</v>
      </c>
      <c r="E2170">
        <v>191</v>
      </c>
      <c r="F2170">
        <v>225.437479932683</v>
      </c>
      <c r="G2170">
        <v>157.02221820799329</v>
      </c>
      <c r="H2170">
        <v>6.4689825483845826E-6</v>
      </c>
    </row>
    <row r="2171" spans="1:8" x14ac:dyDescent="0.2">
      <c r="A2171">
        <v>2022</v>
      </c>
      <c r="B2171" t="s">
        <v>15</v>
      </c>
      <c r="C2171" t="s">
        <v>5</v>
      </c>
      <c r="D2171" t="s">
        <v>68</v>
      </c>
      <c r="E2171">
        <v>3747</v>
      </c>
      <c r="F2171">
        <v>4422.5876298835756</v>
      </c>
      <c r="G2171">
        <v>3080.4306367819431</v>
      </c>
      <c r="H2171">
        <v>1.2690721261150281E-4</v>
      </c>
    </row>
    <row r="2172" spans="1:8" x14ac:dyDescent="0.2">
      <c r="A2172">
        <v>2022</v>
      </c>
      <c r="B2172" t="s">
        <v>16</v>
      </c>
      <c r="C2172" t="s">
        <v>5</v>
      </c>
      <c r="D2172" t="s">
        <v>68</v>
      </c>
      <c r="E2172">
        <v>6220</v>
      </c>
      <c r="F2172">
        <v>7341.4718595878967</v>
      </c>
      <c r="G2172">
        <v>5113.4984149409356</v>
      </c>
      <c r="H2172">
        <v>2.106652955547231E-4</v>
      </c>
    </row>
    <row r="2173" spans="1:8" x14ac:dyDescent="0.2">
      <c r="A2173">
        <v>2022</v>
      </c>
      <c r="B2173" t="s">
        <v>17</v>
      </c>
      <c r="C2173" t="s">
        <v>5</v>
      </c>
      <c r="D2173" t="s">
        <v>68</v>
      </c>
      <c r="E2173">
        <v>779</v>
      </c>
      <c r="F2173">
        <v>919.45443386157081</v>
      </c>
      <c r="G2173">
        <v>640.42046064935516</v>
      </c>
      <c r="H2173">
        <v>2.6383965472207279E-5</v>
      </c>
    </row>
    <row r="2174" spans="1:8" x14ac:dyDescent="0.2">
      <c r="A2174">
        <v>2022</v>
      </c>
      <c r="B2174" t="s">
        <v>18</v>
      </c>
      <c r="C2174" t="s">
        <v>5</v>
      </c>
      <c r="D2174" t="s">
        <v>68</v>
      </c>
      <c r="E2174">
        <v>121</v>
      </c>
      <c r="F2174">
        <v>142.81641398876781</v>
      </c>
      <c r="G2174">
        <v>99.47480839354553</v>
      </c>
      <c r="H2174">
        <v>4.0981512479294999E-6</v>
      </c>
    </row>
    <row r="2175" spans="1:8" x14ac:dyDescent="0.2">
      <c r="A2175">
        <v>2022</v>
      </c>
      <c r="B2175" t="s">
        <v>19</v>
      </c>
      <c r="C2175" t="s">
        <v>5</v>
      </c>
      <c r="D2175" t="s">
        <v>68</v>
      </c>
      <c r="E2175">
        <v>1498</v>
      </c>
      <c r="F2175">
        <v>1768.090811199786</v>
      </c>
      <c r="G2175">
        <v>1231.514570029183</v>
      </c>
      <c r="H2175">
        <v>5.073578982973877E-5</v>
      </c>
    </row>
    <row r="2176" spans="1:8" x14ac:dyDescent="0.2">
      <c r="A2176">
        <v>2022</v>
      </c>
      <c r="B2176" t="s">
        <v>20</v>
      </c>
      <c r="C2176" t="s">
        <v>5</v>
      </c>
      <c r="D2176" t="s">
        <v>68</v>
      </c>
      <c r="E2176">
        <v>60</v>
      </c>
      <c r="F2176">
        <v>70.818056523355907</v>
      </c>
      <c r="G2176">
        <v>49.326351269526711</v>
      </c>
      <c r="H2176">
        <v>2.0321411146757852E-6</v>
      </c>
    </row>
    <row r="2177" spans="1:8" x14ac:dyDescent="0.2">
      <c r="A2177">
        <v>2022</v>
      </c>
      <c r="B2177" t="s">
        <v>21</v>
      </c>
      <c r="C2177" t="s">
        <v>5</v>
      </c>
      <c r="D2177" t="s">
        <v>68</v>
      </c>
      <c r="E2177">
        <v>63</v>
      </c>
      <c r="F2177">
        <v>74.358959349523715</v>
      </c>
      <c r="G2177">
        <v>51.792668833003042</v>
      </c>
      <c r="H2177">
        <v>2.1337481704095739E-6</v>
      </c>
    </row>
    <row r="2178" spans="1:8" x14ac:dyDescent="0.2">
      <c r="A2178">
        <v>2022</v>
      </c>
      <c r="B2178" t="s">
        <v>22</v>
      </c>
      <c r="C2178" t="s">
        <v>5</v>
      </c>
      <c r="D2178" t="s">
        <v>68</v>
      </c>
      <c r="E2178">
        <v>39</v>
      </c>
      <c r="F2178">
        <v>46.031736740181337</v>
      </c>
      <c r="G2178">
        <v>32.062128325192361</v>
      </c>
      <c r="H2178">
        <v>1.320891724539261E-6</v>
      </c>
    </row>
    <row r="2179" spans="1:8" x14ac:dyDescent="0.2">
      <c r="A2179">
        <v>2022</v>
      </c>
      <c r="B2179" t="s">
        <v>23</v>
      </c>
      <c r="C2179" t="s">
        <v>5</v>
      </c>
      <c r="D2179" t="s">
        <v>68</v>
      </c>
      <c r="E2179">
        <v>118</v>
      </c>
      <c r="F2179">
        <v>139.27551116259991</v>
      </c>
      <c r="G2179">
        <v>97.008490830069192</v>
      </c>
      <c r="H2179">
        <v>3.9965441921957112E-6</v>
      </c>
    </row>
    <row r="2180" spans="1:8" x14ac:dyDescent="0.2">
      <c r="A2180">
        <v>2022</v>
      </c>
      <c r="B2180" t="s">
        <v>24</v>
      </c>
      <c r="C2180" t="s">
        <v>5</v>
      </c>
      <c r="D2180" t="s">
        <v>68</v>
      </c>
      <c r="E2180">
        <v>188</v>
      </c>
      <c r="F2180">
        <v>221.8965771065152</v>
      </c>
      <c r="G2180">
        <v>154.55590064451701</v>
      </c>
      <c r="H2180">
        <v>6.3673754926507947E-6</v>
      </c>
    </row>
    <row r="2181" spans="1:8" x14ac:dyDescent="0.2">
      <c r="A2181">
        <v>2022</v>
      </c>
      <c r="B2181" t="s">
        <v>25</v>
      </c>
      <c r="C2181" t="s">
        <v>5</v>
      </c>
      <c r="D2181" t="s">
        <v>68</v>
      </c>
      <c r="E2181">
        <v>127</v>
      </c>
      <c r="F2181">
        <v>149.89821964110331</v>
      </c>
      <c r="G2181">
        <v>104.40744352049821</v>
      </c>
      <c r="H2181">
        <v>4.3013653593970791E-6</v>
      </c>
    </row>
    <row r="2182" spans="1:8" x14ac:dyDescent="0.2">
      <c r="A2182">
        <v>2022</v>
      </c>
      <c r="B2182" t="s">
        <v>4</v>
      </c>
      <c r="C2182" t="s">
        <v>5</v>
      </c>
      <c r="D2182" t="s">
        <v>26</v>
      </c>
      <c r="E2182">
        <v>135</v>
      </c>
      <c r="F2182">
        <v>159.3406271775508</v>
      </c>
      <c r="G2182">
        <v>110.9842903564351</v>
      </c>
      <c r="H2182">
        <v>4.5723175080205166E-6</v>
      </c>
    </row>
    <row r="2183" spans="1:8" x14ac:dyDescent="0.2">
      <c r="A2183">
        <v>2022</v>
      </c>
      <c r="B2183" t="s">
        <v>7</v>
      </c>
      <c r="C2183" t="s">
        <v>5</v>
      </c>
      <c r="D2183" t="s">
        <v>26</v>
      </c>
      <c r="E2183">
        <v>94</v>
      </c>
      <c r="F2183">
        <v>110.9482885532576</v>
      </c>
      <c r="G2183">
        <v>77.277950322258519</v>
      </c>
      <c r="H2183">
        <v>3.1836877463253969E-6</v>
      </c>
    </row>
    <row r="2184" spans="1:8" x14ac:dyDescent="0.2">
      <c r="A2184">
        <v>2022</v>
      </c>
      <c r="B2184" t="s">
        <v>8</v>
      </c>
      <c r="C2184" t="s">
        <v>5</v>
      </c>
      <c r="D2184" t="s">
        <v>26</v>
      </c>
      <c r="E2184">
        <v>14</v>
      </c>
      <c r="F2184">
        <v>16.524213188783051</v>
      </c>
      <c r="G2184">
        <v>11.50948196288957</v>
      </c>
      <c r="H2184">
        <v>4.741662600910166E-7</v>
      </c>
    </row>
    <row r="2185" spans="1:8" x14ac:dyDescent="0.2">
      <c r="A2185">
        <v>2022</v>
      </c>
      <c r="B2185" t="s">
        <v>9</v>
      </c>
      <c r="C2185" t="s">
        <v>5</v>
      </c>
      <c r="D2185" t="s">
        <v>26</v>
      </c>
      <c r="E2185">
        <v>105</v>
      </c>
      <c r="F2185">
        <v>123.9315989158728</v>
      </c>
      <c r="G2185">
        <v>86.321114721671748</v>
      </c>
      <c r="H2185">
        <v>3.5562469506826241E-6</v>
      </c>
    </row>
    <row r="2186" spans="1:8" x14ac:dyDescent="0.2">
      <c r="A2186">
        <v>2022</v>
      </c>
      <c r="B2186" t="s">
        <v>10</v>
      </c>
      <c r="C2186" t="s">
        <v>5</v>
      </c>
      <c r="D2186" t="s">
        <v>26</v>
      </c>
      <c r="E2186">
        <v>939</v>
      </c>
      <c r="F2186">
        <v>1108.3025845905199</v>
      </c>
      <c r="G2186">
        <v>771.95739736809298</v>
      </c>
      <c r="H2186">
        <v>3.1803008444676043E-5</v>
      </c>
    </row>
    <row r="2187" spans="1:8" x14ac:dyDescent="0.2">
      <c r="A2187">
        <v>2022</v>
      </c>
      <c r="B2187" t="s">
        <v>11</v>
      </c>
      <c r="C2187" t="s">
        <v>5</v>
      </c>
      <c r="D2187" t="s">
        <v>26</v>
      </c>
      <c r="E2187">
        <v>521</v>
      </c>
      <c r="F2187">
        <v>614.93679081114055</v>
      </c>
      <c r="G2187">
        <v>428.31715019039029</v>
      </c>
      <c r="H2187">
        <v>1.7645758679101399E-5</v>
      </c>
    </row>
    <row r="2188" spans="1:8" x14ac:dyDescent="0.2">
      <c r="A2188">
        <v>2022</v>
      </c>
      <c r="B2188" t="s">
        <v>12</v>
      </c>
      <c r="C2188" t="s">
        <v>5</v>
      </c>
      <c r="D2188" t="s">
        <v>26</v>
      </c>
      <c r="E2188">
        <v>649</v>
      </c>
      <c r="F2188">
        <v>766.01531139429972</v>
      </c>
      <c r="G2188">
        <v>533.54669956538055</v>
      </c>
      <c r="H2188">
        <v>2.198099305707641E-5</v>
      </c>
    </row>
    <row r="2189" spans="1:8" x14ac:dyDescent="0.2">
      <c r="A2189">
        <v>2022</v>
      </c>
      <c r="B2189" t="s">
        <v>13</v>
      </c>
      <c r="C2189" t="s">
        <v>5</v>
      </c>
      <c r="D2189" t="s">
        <v>26</v>
      </c>
      <c r="E2189">
        <v>78</v>
      </c>
      <c r="F2189">
        <v>92.063473480362688</v>
      </c>
      <c r="G2189">
        <v>64.124256650384723</v>
      </c>
      <c r="H2189">
        <v>2.6417834490785211E-6</v>
      </c>
    </row>
    <row r="2190" spans="1:8" x14ac:dyDescent="0.2">
      <c r="A2190">
        <v>2022</v>
      </c>
      <c r="B2190" t="s">
        <v>14</v>
      </c>
      <c r="C2190" t="s">
        <v>5</v>
      </c>
      <c r="D2190" t="s">
        <v>26</v>
      </c>
      <c r="E2190">
        <v>164</v>
      </c>
      <c r="F2190">
        <v>193.56935449717281</v>
      </c>
      <c r="G2190">
        <v>134.82536013670631</v>
      </c>
      <c r="H2190">
        <v>5.5545190467804796E-6</v>
      </c>
    </row>
    <row r="2191" spans="1:8" x14ac:dyDescent="0.2">
      <c r="A2191">
        <v>2022</v>
      </c>
      <c r="B2191" t="s">
        <v>15</v>
      </c>
      <c r="C2191" t="s">
        <v>5</v>
      </c>
      <c r="D2191" t="s">
        <v>26</v>
      </c>
      <c r="E2191">
        <v>532</v>
      </c>
      <c r="F2191">
        <v>627.92010117375571</v>
      </c>
      <c r="G2191">
        <v>437.36031458980352</v>
      </c>
      <c r="H2191">
        <v>1.801831788345863E-5</v>
      </c>
    </row>
    <row r="2192" spans="1:8" x14ac:dyDescent="0.2">
      <c r="A2192">
        <v>2022</v>
      </c>
      <c r="B2192" t="s">
        <v>16</v>
      </c>
      <c r="C2192" t="s">
        <v>5</v>
      </c>
      <c r="D2192" t="s">
        <v>26</v>
      </c>
      <c r="E2192">
        <v>128</v>
      </c>
      <c r="F2192">
        <v>151.0785205831593</v>
      </c>
      <c r="G2192">
        <v>105.2295493749903</v>
      </c>
      <c r="H2192">
        <v>4.3352343779750087E-6</v>
      </c>
    </row>
    <row r="2193" spans="1:8" x14ac:dyDescent="0.2">
      <c r="A2193">
        <v>2022</v>
      </c>
      <c r="B2193" t="s">
        <v>17</v>
      </c>
      <c r="C2193" t="s">
        <v>5</v>
      </c>
      <c r="D2193" t="s">
        <v>26</v>
      </c>
      <c r="E2193">
        <v>105</v>
      </c>
      <c r="F2193">
        <v>123.9315989158728</v>
      </c>
      <c r="G2193">
        <v>86.321114721671748</v>
      </c>
      <c r="H2193">
        <v>3.5562469506826241E-6</v>
      </c>
    </row>
    <row r="2194" spans="1:8" x14ac:dyDescent="0.2">
      <c r="A2194">
        <v>2022</v>
      </c>
      <c r="B2194" t="s">
        <v>18</v>
      </c>
      <c r="C2194" t="s">
        <v>5</v>
      </c>
      <c r="D2194" t="s">
        <v>26</v>
      </c>
      <c r="E2194">
        <v>30</v>
      </c>
      <c r="F2194">
        <v>35.409028261677953</v>
      </c>
      <c r="G2194">
        <v>24.663175634763359</v>
      </c>
      <c r="H2194">
        <v>1.016070557337893E-6</v>
      </c>
    </row>
    <row r="2195" spans="1:8" x14ac:dyDescent="0.2">
      <c r="A2195">
        <v>2022</v>
      </c>
      <c r="B2195" t="s">
        <v>19</v>
      </c>
      <c r="C2195" t="s">
        <v>5</v>
      </c>
      <c r="D2195" t="s">
        <v>26</v>
      </c>
      <c r="E2195">
        <v>232</v>
      </c>
      <c r="F2195">
        <v>273.82981855697619</v>
      </c>
      <c r="G2195">
        <v>190.72855824217001</v>
      </c>
      <c r="H2195">
        <v>7.857612310079704E-6</v>
      </c>
    </row>
    <row r="2196" spans="1:8" x14ac:dyDescent="0.2">
      <c r="A2196">
        <v>2022</v>
      </c>
      <c r="B2196" t="s">
        <v>20</v>
      </c>
      <c r="C2196" t="s">
        <v>5</v>
      </c>
      <c r="D2196" t="s">
        <v>26</v>
      </c>
      <c r="E2196">
        <v>10</v>
      </c>
      <c r="F2196">
        <v>11.80300942055932</v>
      </c>
      <c r="G2196">
        <v>8.2210585449211191</v>
      </c>
      <c r="H2196">
        <v>3.3869018577929758E-7</v>
      </c>
    </row>
    <row r="2197" spans="1:8" x14ac:dyDescent="0.2">
      <c r="A2197">
        <v>2022</v>
      </c>
      <c r="B2197" t="s">
        <v>21</v>
      </c>
      <c r="C2197" t="s">
        <v>5</v>
      </c>
      <c r="D2197" t="s">
        <v>26</v>
      </c>
      <c r="E2197">
        <v>36</v>
      </c>
      <c r="F2197">
        <v>42.49083391401355</v>
      </c>
      <c r="G2197">
        <v>29.59581076171602</v>
      </c>
      <c r="H2197">
        <v>1.2192846688054709E-6</v>
      </c>
    </row>
    <row r="2198" spans="1:8" x14ac:dyDescent="0.2">
      <c r="A2198">
        <v>2022</v>
      </c>
      <c r="B2198" t="s">
        <v>22</v>
      </c>
      <c r="C2198" t="s">
        <v>5</v>
      </c>
      <c r="D2198" t="s">
        <v>26</v>
      </c>
      <c r="E2198">
        <v>17</v>
      </c>
      <c r="F2198">
        <v>20.065116014950839</v>
      </c>
      <c r="G2198">
        <v>13.975799526365901</v>
      </c>
      <c r="H2198">
        <v>5.7577331582480578E-7</v>
      </c>
    </row>
    <row r="2199" spans="1:8" x14ac:dyDescent="0.2">
      <c r="A2199">
        <v>2022</v>
      </c>
      <c r="B2199" t="s">
        <v>23</v>
      </c>
      <c r="C2199" t="s">
        <v>5</v>
      </c>
      <c r="D2199" t="s">
        <v>26</v>
      </c>
      <c r="E2199">
        <v>47</v>
      </c>
      <c r="F2199">
        <v>55.474144276628799</v>
      </c>
      <c r="G2199">
        <v>38.63897516112926</v>
      </c>
      <c r="H2199">
        <v>1.5918438731626989E-6</v>
      </c>
    </row>
    <row r="2200" spans="1:8" x14ac:dyDescent="0.2">
      <c r="A2200">
        <v>2022</v>
      </c>
      <c r="B2200" t="s">
        <v>24</v>
      </c>
      <c r="C2200" t="s">
        <v>5</v>
      </c>
      <c r="D2200" t="s">
        <v>26</v>
      </c>
      <c r="E2200">
        <v>27</v>
      </c>
      <c r="F2200">
        <v>31.868125435510159</v>
      </c>
      <c r="G2200">
        <v>22.196858071287021</v>
      </c>
      <c r="H2200">
        <v>9.1446350160410341E-7</v>
      </c>
    </row>
    <row r="2201" spans="1:8" x14ac:dyDescent="0.2">
      <c r="A2201">
        <v>2022</v>
      </c>
      <c r="B2201" t="s">
        <v>25</v>
      </c>
      <c r="C2201" t="s">
        <v>5</v>
      </c>
      <c r="D2201" t="s">
        <v>26</v>
      </c>
      <c r="E2201">
        <v>62</v>
      </c>
      <c r="F2201">
        <v>73.178658407467779</v>
      </c>
      <c r="G2201">
        <v>50.970562978510927</v>
      </c>
      <c r="H2201">
        <v>2.0998791518316452E-6</v>
      </c>
    </row>
    <row r="2202" spans="1:8" x14ac:dyDescent="0.2">
      <c r="A2202">
        <v>2022</v>
      </c>
      <c r="B2202" t="s">
        <v>4</v>
      </c>
      <c r="C2202" t="s">
        <v>5</v>
      </c>
      <c r="D2202" t="s">
        <v>63</v>
      </c>
      <c r="E2202">
        <v>23</v>
      </c>
      <c r="F2202">
        <v>27.146921667286431</v>
      </c>
      <c r="G2202">
        <v>18.908434653318569</v>
      </c>
      <c r="H2202">
        <v>7.7898742729238434E-7</v>
      </c>
    </row>
    <row r="2203" spans="1:8" x14ac:dyDescent="0.2">
      <c r="A2203">
        <v>2022</v>
      </c>
      <c r="B2203" t="s">
        <v>7</v>
      </c>
      <c r="C2203" t="s">
        <v>5</v>
      </c>
      <c r="D2203" t="s">
        <v>63</v>
      </c>
      <c r="E2203">
        <v>1</v>
      </c>
      <c r="F2203">
        <v>1.1803009420559321</v>
      </c>
      <c r="G2203">
        <v>0.82210585449211182</v>
      </c>
      <c r="H2203">
        <v>3.3869018577929762E-8</v>
      </c>
    </row>
    <row r="2204" spans="1:8" x14ac:dyDescent="0.2">
      <c r="A2204">
        <v>2022</v>
      </c>
      <c r="B2204" t="s">
        <v>8</v>
      </c>
      <c r="C2204" t="s">
        <v>5</v>
      </c>
      <c r="D2204" t="s">
        <v>63</v>
      </c>
      <c r="E2204">
        <v>54</v>
      </c>
      <c r="F2204">
        <v>63.736250871020317</v>
      </c>
      <c r="G2204">
        <v>44.393716142574043</v>
      </c>
      <c r="H2204">
        <v>1.828927003208207E-6</v>
      </c>
    </row>
    <row r="2205" spans="1:8" x14ac:dyDescent="0.2">
      <c r="A2205">
        <v>2022</v>
      </c>
      <c r="B2205" t="s">
        <v>9</v>
      </c>
      <c r="C2205" t="s">
        <v>5</v>
      </c>
      <c r="D2205" t="s">
        <v>63</v>
      </c>
      <c r="E2205">
        <v>140</v>
      </c>
      <c r="F2205">
        <v>165.24213188783051</v>
      </c>
      <c r="G2205">
        <v>115.09481962889561</v>
      </c>
      <c r="H2205">
        <v>4.7416626009101654E-6</v>
      </c>
    </row>
    <row r="2206" spans="1:8" x14ac:dyDescent="0.2">
      <c r="A2206">
        <v>2022</v>
      </c>
      <c r="B2206" t="s">
        <v>10</v>
      </c>
      <c r="C2206" t="s">
        <v>5</v>
      </c>
      <c r="D2206" t="s">
        <v>63</v>
      </c>
      <c r="E2206">
        <v>353</v>
      </c>
      <c r="F2206">
        <v>416.646232545744</v>
      </c>
      <c r="G2206">
        <v>290.20336663571538</v>
      </c>
      <c r="H2206">
        <v>1.1955763558009201E-5</v>
      </c>
    </row>
    <row r="2207" spans="1:8" x14ac:dyDescent="0.2">
      <c r="A2207">
        <v>2022</v>
      </c>
      <c r="B2207" t="s">
        <v>11</v>
      </c>
      <c r="C2207" t="s">
        <v>5</v>
      </c>
      <c r="D2207" t="s">
        <v>63</v>
      </c>
      <c r="E2207">
        <v>317</v>
      </c>
      <c r="F2207">
        <v>374.15539863173041</v>
      </c>
      <c r="G2207">
        <v>260.60755587399939</v>
      </c>
      <c r="H2207">
        <v>1.073647888920373E-5</v>
      </c>
    </row>
    <row r="2208" spans="1:8" x14ac:dyDescent="0.2">
      <c r="A2208">
        <v>2022</v>
      </c>
      <c r="B2208" t="s">
        <v>12</v>
      </c>
      <c r="C2208" t="s">
        <v>5</v>
      </c>
      <c r="D2208" t="s">
        <v>63</v>
      </c>
      <c r="E2208">
        <v>173</v>
      </c>
      <c r="F2208">
        <v>204.19206297567621</v>
      </c>
      <c r="G2208">
        <v>142.22431282713529</v>
      </c>
      <c r="H2208">
        <v>5.8593402139818476E-6</v>
      </c>
    </row>
    <row r="2209" spans="1:8" x14ac:dyDescent="0.2">
      <c r="A2209">
        <v>2022</v>
      </c>
      <c r="B2209" t="s">
        <v>13</v>
      </c>
      <c r="C2209" t="s">
        <v>5</v>
      </c>
      <c r="D2209" t="s">
        <v>63</v>
      </c>
      <c r="E2209">
        <v>314</v>
      </c>
      <c r="F2209">
        <v>370.61449580556263</v>
      </c>
      <c r="G2209">
        <v>258.14123831052308</v>
      </c>
      <c r="H2209">
        <v>1.063487183346994E-5</v>
      </c>
    </row>
    <row r="2210" spans="1:8" x14ac:dyDescent="0.2">
      <c r="A2210">
        <v>2022</v>
      </c>
      <c r="B2210" t="s">
        <v>14</v>
      </c>
      <c r="C2210" t="s">
        <v>5</v>
      </c>
      <c r="D2210" t="s">
        <v>63</v>
      </c>
      <c r="E2210">
        <v>23</v>
      </c>
      <c r="F2210">
        <v>27.146921667286431</v>
      </c>
      <c r="G2210">
        <v>18.908434653318569</v>
      </c>
      <c r="H2210">
        <v>7.7898742729238434E-7</v>
      </c>
    </row>
    <row r="2211" spans="1:8" x14ac:dyDescent="0.2">
      <c r="A2211">
        <v>2022</v>
      </c>
      <c r="B2211" t="s">
        <v>15</v>
      </c>
      <c r="C2211" t="s">
        <v>5</v>
      </c>
      <c r="D2211" t="s">
        <v>63</v>
      </c>
      <c r="E2211">
        <v>33</v>
      </c>
      <c r="F2211">
        <v>38.949931087845748</v>
      </c>
      <c r="G2211">
        <v>27.12949319823969</v>
      </c>
      <c r="H2211">
        <v>1.117677613071682E-6</v>
      </c>
    </row>
    <row r="2212" spans="1:8" x14ac:dyDescent="0.2">
      <c r="A2212">
        <v>2022</v>
      </c>
      <c r="B2212" t="s">
        <v>16</v>
      </c>
      <c r="C2212" t="s">
        <v>5</v>
      </c>
      <c r="D2212" t="s">
        <v>63</v>
      </c>
      <c r="E2212">
        <v>306</v>
      </c>
      <c r="F2212">
        <v>361.17208826911508</v>
      </c>
      <c r="G2212">
        <v>251.56439147458619</v>
      </c>
      <c r="H2212">
        <v>1.036391968484651E-5</v>
      </c>
    </row>
    <row r="2213" spans="1:8" x14ac:dyDescent="0.2">
      <c r="A2213">
        <v>2022</v>
      </c>
      <c r="B2213" t="s">
        <v>17</v>
      </c>
      <c r="C2213" t="s">
        <v>5</v>
      </c>
      <c r="D2213" t="s">
        <v>63</v>
      </c>
      <c r="E2213">
        <v>217</v>
      </c>
      <c r="F2213">
        <v>256.12530442613718</v>
      </c>
      <c r="G2213">
        <v>178.39697042478829</v>
      </c>
      <c r="H2213">
        <v>7.3495770314107569E-6</v>
      </c>
    </row>
    <row r="2214" spans="1:8" x14ac:dyDescent="0.2">
      <c r="A2214">
        <v>2022</v>
      </c>
      <c r="B2214" t="s">
        <v>18</v>
      </c>
      <c r="C2214" t="s">
        <v>5</v>
      </c>
      <c r="D2214" t="s">
        <v>63</v>
      </c>
      <c r="E2214">
        <v>12</v>
      </c>
      <c r="F2214">
        <v>14.16361130467118</v>
      </c>
      <c r="G2214">
        <v>9.8652702539053418</v>
      </c>
      <c r="H2214">
        <v>4.0642822293515712E-7</v>
      </c>
    </row>
    <row r="2215" spans="1:8" x14ac:dyDescent="0.2">
      <c r="A2215">
        <v>2022</v>
      </c>
      <c r="B2215" t="s">
        <v>19</v>
      </c>
      <c r="C2215" t="s">
        <v>5</v>
      </c>
      <c r="D2215" t="s">
        <v>63</v>
      </c>
      <c r="E2215">
        <v>203</v>
      </c>
      <c r="F2215">
        <v>239.60109123735421</v>
      </c>
      <c r="G2215">
        <v>166.8874884618987</v>
      </c>
      <c r="H2215">
        <v>6.8754107713197402E-6</v>
      </c>
    </row>
    <row r="2216" spans="1:8" x14ac:dyDescent="0.2">
      <c r="A2216">
        <v>2022</v>
      </c>
      <c r="B2216" t="s">
        <v>20</v>
      </c>
      <c r="C2216" t="s">
        <v>5</v>
      </c>
      <c r="D2216" t="s">
        <v>63</v>
      </c>
      <c r="E2216">
        <v>85</v>
      </c>
      <c r="F2216">
        <v>100.3255800747542</v>
      </c>
      <c r="G2216">
        <v>69.878997631829506</v>
      </c>
      <c r="H2216">
        <v>2.878866579124029E-6</v>
      </c>
    </row>
    <row r="2217" spans="1:8" x14ac:dyDescent="0.2">
      <c r="A2217">
        <v>2022</v>
      </c>
      <c r="B2217" t="s">
        <v>21</v>
      </c>
      <c r="C2217" t="s">
        <v>5</v>
      </c>
      <c r="D2217" t="s">
        <v>63</v>
      </c>
      <c r="E2217">
        <v>130</v>
      </c>
      <c r="F2217">
        <v>153.43912246727109</v>
      </c>
      <c r="G2217">
        <v>106.8737610839745</v>
      </c>
      <c r="H2217">
        <v>4.4029724151308679E-6</v>
      </c>
    </row>
    <row r="2218" spans="1:8" x14ac:dyDescent="0.2">
      <c r="A2218">
        <v>2022</v>
      </c>
      <c r="B2218" t="s">
        <v>22</v>
      </c>
      <c r="C2218" t="s">
        <v>5</v>
      </c>
      <c r="D2218" t="s">
        <v>63</v>
      </c>
      <c r="E2218">
        <v>4</v>
      </c>
      <c r="F2218">
        <v>4.7212037682237273</v>
      </c>
      <c r="G2218">
        <v>3.2884234179684468</v>
      </c>
      <c r="H2218">
        <v>1.35476074311719E-7</v>
      </c>
    </row>
    <row r="2219" spans="1:8" x14ac:dyDescent="0.2">
      <c r="A2219">
        <v>2022</v>
      </c>
      <c r="B2219" t="s">
        <v>23</v>
      </c>
      <c r="C2219" t="s">
        <v>5</v>
      </c>
      <c r="D2219" t="s">
        <v>63</v>
      </c>
      <c r="E2219">
        <v>26</v>
      </c>
      <c r="F2219">
        <v>30.687824493454229</v>
      </c>
      <c r="G2219">
        <v>21.37475221679491</v>
      </c>
      <c r="H2219">
        <v>8.8059448302617362E-7</v>
      </c>
    </row>
    <row r="2220" spans="1:8" x14ac:dyDescent="0.2">
      <c r="A2220">
        <v>2022</v>
      </c>
      <c r="B2220" t="s">
        <v>24</v>
      </c>
      <c r="C2220" t="s">
        <v>5</v>
      </c>
      <c r="D2220" t="s">
        <v>63</v>
      </c>
      <c r="E2220">
        <v>369</v>
      </c>
      <c r="F2220">
        <v>435.53104761863881</v>
      </c>
      <c r="G2220">
        <v>303.35706030758928</v>
      </c>
      <c r="H2220">
        <v>1.2497667855256081E-5</v>
      </c>
    </row>
    <row r="2221" spans="1:8" x14ac:dyDescent="0.2">
      <c r="A2221">
        <v>2022</v>
      </c>
      <c r="B2221" t="s">
        <v>25</v>
      </c>
      <c r="C2221" t="s">
        <v>5</v>
      </c>
      <c r="D2221" t="s">
        <v>63</v>
      </c>
      <c r="E2221">
        <v>2</v>
      </c>
      <c r="F2221">
        <v>2.3606018841118641</v>
      </c>
      <c r="G2221">
        <v>1.6442117089842241</v>
      </c>
      <c r="H2221">
        <v>6.7738037155859511E-8</v>
      </c>
    </row>
    <row r="2222" spans="1:8" x14ac:dyDescent="0.2">
      <c r="A2222">
        <v>2022</v>
      </c>
      <c r="B2222" t="s">
        <v>4</v>
      </c>
      <c r="C2222" t="s">
        <v>5</v>
      </c>
      <c r="D2222" t="s">
        <v>27</v>
      </c>
      <c r="E2222">
        <v>9</v>
      </c>
      <c r="F2222">
        <v>10.622708478503389</v>
      </c>
      <c r="G2222">
        <v>7.3989526904290059</v>
      </c>
      <c r="H2222">
        <v>3.0482116720136779E-7</v>
      </c>
    </row>
    <row r="2223" spans="1:8" x14ac:dyDescent="0.2">
      <c r="A2223">
        <v>2022</v>
      </c>
      <c r="B2223" t="s">
        <v>7</v>
      </c>
      <c r="C2223" t="s">
        <v>5</v>
      </c>
      <c r="D2223" t="s">
        <v>27</v>
      </c>
      <c r="E2223">
        <v>1</v>
      </c>
      <c r="F2223">
        <v>1.1803009420559321</v>
      </c>
      <c r="G2223">
        <v>0.82210585449211182</v>
      </c>
      <c r="H2223">
        <v>3.3869018577929762E-8</v>
      </c>
    </row>
    <row r="2224" spans="1:8" x14ac:dyDescent="0.2">
      <c r="A2224">
        <v>2022</v>
      </c>
      <c r="B2224" t="s">
        <v>8</v>
      </c>
      <c r="C2224" t="s">
        <v>5</v>
      </c>
      <c r="D2224" t="s">
        <v>27</v>
      </c>
      <c r="E2224">
        <v>4</v>
      </c>
      <c r="F2224">
        <v>4.7212037682237273</v>
      </c>
      <c r="G2224">
        <v>3.2884234179684468</v>
      </c>
      <c r="H2224">
        <v>1.35476074311719E-7</v>
      </c>
    </row>
    <row r="2225" spans="1:8" x14ac:dyDescent="0.2">
      <c r="A2225">
        <v>2022</v>
      </c>
      <c r="B2225" t="s">
        <v>9</v>
      </c>
      <c r="C2225" t="s">
        <v>5</v>
      </c>
      <c r="D2225" t="s">
        <v>27</v>
      </c>
      <c r="E2225">
        <v>6</v>
      </c>
      <c r="F2225">
        <v>7.0818056523355919</v>
      </c>
      <c r="G2225">
        <v>4.9326351269526709</v>
      </c>
      <c r="H2225">
        <v>2.0321411146757851E-7</v>
      </c>
    </row>
    <row r="2226" spans="1:8" x14ac:dyDescent="0.2">
      <c r="A2226">
        <v>2022</v>
      </c>
      <c r="B2226" t="s">
        <v>10</v>
      </c>
      <c r="C2226" t="s">
        <v>5</v>
      </c>
      <c r="D2226" t="s">
        <v>27</v>
      </c>
      <c r="E2226">
        <v>202</v>
      </c>
      <c r="F2226">
        <v>238.42079029529819</v>
      </c>
      <c r="G2226">
        <v>166.0653826074066</v>
      </c>
      <c r="H2226">
        <v>6.8415417527418106E-6</v>
      </c>
    </row>
    <row r="2227" spans="1:8" x14ac:dyDescent="0.2">
      <c r="A2227">
        <v>2022</v>
      </c>
      <c r="B2227" t="s">
        <v>11</v>
      </c>
      <c r="C2227" t="s">
        <v>5</v>
      </c>
      <c r="D2227" t="s">
        <v>27</v>
      </c>
      <c r="E2227">
        <v>23</v>
      </c>
      <c r="F2227">
        <v>27.146921667286431</v>
      </c>
      <c r="G2227">
        <v>18.908434653318569</v>
      </c>
      <c r="H2227">
        <v>7.7898742729238434E-7</v>
      </c>
    </row>
    <row r="2228" spans="1:8" x14ac:dyDescent="0.2">
      <c r="A2228">
        <v>2022</v>
      </c>
      <c r="B2228" t="s">
        <v>12</v>
      </c>
      <c r="C2228" t="s">
        <v>5</v>
      </c>
      <c r="D2228" t="s">
        <v>27</v>
      </c>
      <c r="E2228">
        <v>11</v>
      </c>
      <c r="F2228">
        <v>12.983310362615249</v>
      </c>
      <c r="G2228">
        <v>9.0431643994132305</v>
      </c>
      <c r="H2228">
        <v>3.7255920435722732E-7</v>
      </c>
    </row>
    <row r="2229" spans="1:8" x14ac:dyDescent="0.2">
      <c r="A2229">
        <v>2022</v>
      </c>
      <c r="B2229" t="s">
        <v>13</v>
      </c>
      <c r="C2229" t="s">
        <v>5</v>
      </c>
      <c r="D2229" t="s">
        <v>27</v>
      </c>
      <c r="E2229">
        <v>13</v>
      </c>
      <c r="F2229">
        <v>15.343912246727109</v>
      </c>
      <c r="G2229">
        <v>10.68737610839745</v>
      </c>
      <c r="H2229">
        <v>4.4029724151308681E-7</v>
      </c>
    </row>
    <row r="2230" spans="1:8" x14ac:dyDescent="0.2">
      <c r="A2230">
        <v>2022</v>
      </c>
      <c r="B2230" t="s">
        <v>14</v>
      </c>
      <c r="C2230" t="s">
        <v>5</v>
      </c>
      <c r="D2230" t="s">
        <v>27</v>
      </c>
      <c r="E2230">
        <v>1</v>
      </c>
      <c r="F2230">
        <v>1.1803009420559321</v>
      </c>
      <c r="G2230">
        <v>0.82210585449211182</v>
      </c>
      <c r="H2230">
        <v>3.3869018577929762E-8</v>
      </c>
    </row>
    <row r="2231" spans="1:8" x14ac:dyDescent="0.2">
      <c r="A2231">
        <v>2022</v>
      </c>
      <c r="B2231" t="s">
        <v>15</v>
      </c>
      <c r="C2231" t="s">
        <v>5</v>
      </c>
      <c r="D2231" t="s">
        <v>27</v>
      </c>
      <c r="E2231">
        <v>11</v>
      </c>
      <c r="F2231">
        <v>12.983310362615249</v>
      </c>
      <c r="G2231">
        <v>9.0431643994132305</v>
      </c>
      <c r="H2231">
        <v>3.7255920435722732E-7</v>
      </c>
    </row>
    <row r="2232" spans="1:8" x14ac:dyDescent="0.2">
      <c r="A2232">
        <v>2022</v>
      </c>
      <c r="B2232" t="s">
        <v>16</v>
      </c>
      <c r="C2232" t="s">
        <v>5</v>
      </c>
      <c r="D2232" t="s">
        <v>27</v>
      </c>
      <c r="E2232">
        <v>1</v>
      </c>
      <c r="F2232">
        <v>1.1803009420559321</v>
      </c>
      <c r="G2232">
        <v>0.82210585449211182</v>
      </c>
      <c r="H2232">
        <v>3.3869018577929762E-8</v>
      </c>
    </row>
    <row r="2233" spans="1:8" x14ac:dyDescent="0.2">
      <c r="A2233">
        <v>2022</v>
      </c>
      <c r="B2233" t="s">
        <v>17</v>
      </c>
      <c r="C2233" t="s">
        <v>5</v>
      </c>
      <c r="D2233" t="s">
        <v>27</v>
      </c>
      <c r="E2233">
        <v>38</v>
      </c>
      <c r="F2233">
        <v>44.851435798125408</v>
      </c>
      <c r="G2233">
        <v>31.24002247070025</v>
      </c>
      <c r="H2233">
        <v>1.2870227059613309E-6</v>
      </c>
    </row>
    <row r="2234" spans="1:8" x14ac:dyDescent="0.2">
      <c r="A2234">
        <v>2022</v>
      </c>
      <c r="B2234" t="s">
        <v>18</v>
      </c>
      <c r="C2234" t="s">
        <v>5</v>
      </c>
      <c r="D2234" t="s">
        <v>27</v>
      </c>
      <c r="E2234">
        <v>3</v>
      </c>
      <c r="F2234">
        <v>3.5409028261677959</v>
      </c>
      <c r="G2234">
        <v>2.466317563476335</v>
      </c>
      <c r="H2234">
        <v>1.0160705573378931E-7</v>
      </c>
    </row>
    <row r="2235" spans="1:8" x14ac:dyDescent="0.2">
      <c r="A2235">
        <v>2022</v>
      </c>
      <c r="B2235" t="s">
        <v>19</v>
      </c>
      <c r="C2235" t="s">
        <v>5</v>
      </c>
      <c r="D2235" t="s">
        <v>27</v>
      </c>
      <c r="E2235">
        <v>16</v>
      </c>
      <c r="F2235">
        <v>18.884815072894909</v>
      </c>
      <c r="G2235">
        <v>13.153693671873789</v>
      </c>
      <c r="H2235">
        <v>5.4190429724687609E-7</v>
      </c>
    </row>
    <row r="2236" spans="1:8" x14ac:dyDescent="0.2">
      <c r="A2236">
        <v>2022</v>
      </c>
      <c r="B2236" t="s">
        <v>20</v>
      </c>
      <c r="C2236" t="s">
        <v>5</v>
      </c>
      <c r="D2236" t="s">
        <v>27</v>
      </c>
      <c r="E2236">
        <v>1</v>
      </c>
      <c r="F2236">
        <v>1.1803009420559321</v>
      </c>
      <c r="G2236">
        <v>0.82210585449211182</v>
      </c>
      <c r="H2236">
        <v>3.3869018577929762E-8</v>
      </c>
    </row>
    <row r="2237" spans="1:8" x14ac:dyDescent="0.2">
      <c r="A2237">
        <v>2022</v>
      </c>
      <c r="B2237" t="s">
        <v>21</v>
      </c>
      <c r="C2237" t="s">
        <v>5</v>
      </c>
      <c r="D2237" t="s">
        <v>27</v>
      </c>
      <c r="E2237">
        <v>0</v>
      </c>
      <c r="F2237">
        <v>0</v>
      </c>
      <c r="G2237">
        <v>0</v>
      </c>
      <c r="H2237">
        <v>0</v>
      </c>
    </row>
    <row r="2238" spans="1:8" x14ac:dyDescent="0.2">
      <c r="A2238">
        <v>2022</v>
      </c>
      <c r="B2238" t="s">
        <v>22</v>
      </c>
      <c r="C2238" t="s">
        <v>5</v>
      </c>
      <c r="D2238" t="s">
        <v>27</v>
      </c>
      <c r="E2238">
        <v>0</v>
      </c>
      <c r="F2238">
        <v>0</v>
      </c>
      <c r="G2238">
        <v>0</v>
      </c>
      <c r="H2238">
        <v>0</v>
      </c>
    </row>
    <row r="2239" spans="1:8" x14ac:dyDescent="0.2">
      <c r="A2239">
        <v>2022</v>
      </c>
      <c r="B2239" t="s">
        <v>23</v>
      </c>
      <c r="C2239" t="s">
        <v>5</v>
      </c>
      <c r="D2239" t="s">
        <v>27</v>
      </c>
      <c r="E2239">
        <v>0</v>
      </c>
      <c r="F2239">
        <v>0</v>
      </c>
      <c r="G2239">
        <v>0</v>
      </c>
      <c r="H2239">
        <v>0</v>
      </c>
    </row>
    <row r="2240" spans="1:8" x14ac:dyDescent="0.2">
      <c r="A2240">
        <v>2022</v>
      </c>
      <c r="B2240" t="s">
        <v>24</v>
      </c>
      <c r="C2240" t="s">
        <v>5</v>
      </c>
      <c r="D2240" t="s">
        <v>27</v>
      </c>
      <c r="E2240">
        <v>3</v>
      </c>
      <c r="F2240">
        <v>3.5409028261677959</v>
      </c>
      <c r="G2240">
        <v>2.466317563476335</v>
      </c>
      <c r="H2240">
        <v>1.0160705573378931E-7</v>
      </c>
    </row>
    <row r="2241" spans="1:8" x14ac:dyDescent="0.2">
      <c r="A2241">
        <v>2022</v>
      </c>
      <c r="B2241" t="s">
        <v>25</v>
      </c>
      <c r="C2241" t="s">
        <v>5</v>
      </c>
      <c r="D2241" t="s">
        <v>27</v>
      </c>
      <c r="E2241">
        <v>9</v>
      </c>
      <c r="F2241">
        <v>10.622708478503389</v>
      </c>
      <c r="G2241">
        <v>7.3989526904290059</v>
      </c>
      <c r="H2241">
        <v>3.0482116720136779E-7</v>
      </c>
    </row>
    <row r="2242" spans="1:8" x14ac:dyDescent="0.2">
      <c r="A2242">
        <v>2022</v>
      </c>
      <c r="B2242" t="s">
        <v>4</v>
      </c>
      <c r="C2242" t="s">
        <v>5</v>
      </c>
      <c r="D2242" t="s">
        <v>28</v>
      </c>
      <c r="E2242">
        <v>55</v>
      </c>
      <c r="F2242">
        <v>64.916551813076254</v>
      </c>
      <c r="G2242">
        <v>45.215821997066151</v>
      </c>
      <c r="H2242">
        <v>1.862796021786136E-6</v>
      </c>
    </row>
    <row r="2243" spans="1:8" x14ac:dyDescent="0.2">
      <c r="A2243">
        <v>2022</v>
      </c>
      <c r="B2243" t="s">
        <v>7</v>
      </c>
      <c r="C2243" t="s">
        <v>5</v>
      </c>
      <c r="D2243" t="s">
        <v>28</v>
      </c>
      <c r="E2243">
        <v>4</v>
      </c>
      <c r="F2243">
        <v>4.7212037682237273</v>
      </c>
      <c r="G2243">
        <v>3.2884234179684468</v>
      </c>
      <c r="H2243">
        <v>1.35476074311719E-7</v>
      </c>
    </row>
    <row r="2244" spans="1:8" x14ac:dyDescent="0.2">
      <c r="A2244">
        <v>2022</v>
      </c>
      <c r="B2244" t="s">
        <v>8</v>
      </c>
      <c r="C2244" t="s">
        <v>5</v>
      </c>
      <c r="D2244" t="s">
        <v>28</v>
      </c>
      <c r="E2244">
        <v>3</v>
      </c>
      <c r="F2244">
        <v>3.5409028261677959</v>
      </c>
      <c r="G2244">
        <v>2.466317563476335</v>
      </c>
      <c r="H2244">
        <v>1.0160705573378931E-7</v>
      </c>
    </row>
    <row r="2245" spans="1:8" x14ac:dyDescent="0.2">
      <c r="A2245">
        <v>2022</v>
      </c>
      <c r="B2245" t="s">
        <v>9</v>
      </c>
      <c r="C2245" t="s">
        <v>5</v>
      </c>
      <c r="D2245" t="s">
        <v>28</v>
      </c>
      <c r="E2245">
        <v>86</v>
      </c>
      <c r="F2245">
        <v>101.50588101681021</v>
      </c>
      <c r="G2245">
        <v>70.701103486321614</v>
      </c>
      <c r="H2245">
        <v>2.912735597701959E-6</v>
      </c>
    </row>
    <row r="2246" spans="1:8" x14ac:dyDescent="0.2">
      <c r="A2246">
        <v>2022</v>
      </c>
      <c r="B2246" t="s">
        <v>10</v>
      </c>
      <c r="C2246" t="s">
        <v>5</v>
      </c>
      <c r="D2246" t="s">
        <v>28</v>
      </c>
      <c r="E2246">
        <v>118</v>
      </c>
      <c r="F2246">
        <v>139.27551116259991</v>
      </c>
      <c r="G2246">
        <v>97.008490830069192</v>
      </c>
      <c r="H2246">
        <v>3.9965441921957112E-6</v>
      </c>
    </row>
    <row r="2247" spans="1:8" x14ac:dyDescent="0.2">
      <c r="A2247">
        <v>2022</v>
      </c>
      <c r="B2247" t="s">
        <v>11</v>
      </c>
      <c r="C2247" t="s">
        <v>5</v>
      </c>
      <c r="D2247" t="s">
        <v>28</v>
      </c>
      <c r="E2247">
        <v>168</v>
      </c>
      <c r="F2247">
        <v>198.29055826539661</v>
      </c>
      <c r="G2247">
        <v>138.1137835546748</v>
      </c>
      <c r="H2247">
        <v>5.6899951210921988E-6</v>
      </c>
    </row>
    <row r="2248" spans="1:8" x14ac:dyDescent="0.2">
      <c r="A2248">
        <v>2022</v>
      </c>
      <c r="B2248" t="s">
        <v>12</v>
      </c>
      <c r="C2248" t="s">
        <v>5</v>
      </c>
      <c r="D2248" t="s">
        <v>28</v>
      </c>
      <c r="E2248">
        <v>55</v>
      </c>
      <c r="F2248">
        <v>64.916551813076254</v>
      </c>
      <c r="G2248">
        <v>45.215821997066151</v>
      </c>
      <c r="H2248">
        <v>1.862796021786136E-6</v>
      </c>
    </row>
    <row r="2249" spans="1:8" x14ac:dyDescent="0.2">
      <c r="A2249">
        <v>2022</v>
      </c>
      <c r="B2249" t="s">
        <v>13</v>
      </c>
      <c r="C2249" t="s">
        <v>5</v>
      </c>
      <c r="D2249" t="s">
        <v>28</v>
      </c>
      <c r="E2249">
        <v>81</v>
      </c>
      <c r="F2249">
        <v>95.604376306530483</v>
      </c>
      <c r="G2249">
        <v>66.590574213861061</v>
      </c>
      <c r="H2249">
        <v>2.7433905048123098E-6</v>
      </c>
    </row>
    <row r="2250" spans="1:8" x14ac:dyDescent="0.2">
      <c r="A2250">
        <v>2022</v>
      </c>
      <c r="B2250" t="s">
        <v>14</v>
      </c>
      <c r="C2250" t="s">
        <v>5</v>
      </c>
      <c r="D2250" t="s">
        <v>28</v>
      </c>
      <c r="E2250">
        <v>11</v>
      </c>
      <c r="F2250">
        <v>12.983310362615249</v>
      </c>
      <c r="G2250">
        <v>9.0431643994132305</v>
      </c>
      <c r="H2250">
        <v>3.7255920435722732E-7</v>
      </c>
    </row>
    <row r="2251" spans="1:8" x14ac:dyDescent="0.2">
      <c r="A2251">
        <v>2022</v>
      </c>
      <c r="B2251" t="s">
        <v>15</v>
      </c>
      <c r="C2251" t="s">
        <v>5</v>
      </c>
      <c r="D2251" t="s">
        <v>28</v>
      </c>
      <c r="E2251">
        <v>17</v>
      </c>
      <c r="F2251">
        <v>20.065116014950839</v>
      </c>
      <c r="G2251">
        <v>13.975799526365901</v>
      </c>
      <c r="H2251">
        <v>5.7577331582480578E-7</v>
      </c>
    </row>
    <row r="2252" spans="1:8" x14ac:dyDescent="0.2">
      <c r="A2252">
        <v>2022</v>
      </c>
      <c r="B2252" t="s">
        <v>16</v>
      </c>
      <c r="C2252" t="s">
        <v>5</v>
      </c>
      <c r="D2252" t="s">
        <v>28</v>
      </c>
      <c r="E2252">
        <v>18</v>
      </c>
      <c r="F2252">
        <v>21.245416957006771</v>
      </c>
      <c r="G2252">
        <v>14.79790538085801</v>
      </c>
      <c r="H2252">
        <v>6.0964233440273557E-7</v>
      </c>
    </row>
    <row r="2253" spans="1:8" x14ac:dyDescent="0.2">
      <c r="A2253">
        <v>2022</v>
      </c>
      <c r="B2253" t="s">
        <v>17</v>
      </c>
      <c r="C2253" t="s">
        <v>5</v>
      </c>
      <c r="D2253" t="s">
        <v>28</v>
      </c>
      <c r="E2253">
        <v>178</v>
      </c>
      <c r="F2253">
        <v>210.09356768595589</v>
      </c>
      <c r="G2253">
        <v>146.3348420995959</v>
      </c>
      <c r="H2253">
        <v>6.0286853068714964E-6</v>
      </c>
    </row>
    <row r="2254" spans="1:8" x14ac:dyDescent="0.2">
      <c r="A2254">
        <v>2022</v>
      </c>
      <c r="B2254" t="s">
        <v>18</v>
      </c>
      <c r="C2254" t="s">
        <v>5</v>
      </c>
      <c r="D2254" t="s">
        <v>28</v>
      </c>
      <c r="E2254">
        <v>2</v>
      </c>
      <c r="F2254">
        <v>2.3606018841118641</v>
      </c>
      <c r="G2254">
        <v>1.6442117089842241</v>
      </c>
      <c r="H2254">
        <v>6.7738037155859511E-8</v>
      </c>
    </row>
    <row r="2255" spans="1:8" x14ac:dyDescent="0.2">
      <c r="A2255">
        <v>2022</v>
      </c>
      <c r="B2255" t="s">
        <v>19</v>
      </c>
      <c r="C2255" t="s">
        <v>5</v>
      </c>
      <c r="D2255" t="s">
        <v>28</v>
      </c>
      <c r="E2255">
        <v>94</v>
      </c>
      <c r="F2255">
        <v>110.9482885532576</v>
      </c>
      <c r="G2255">
        <v>77.277950322258519</v>
      </c>
      <c r="H2255">
        <v>3.1836877463253969E-6</v>
      </c>
    </row>
    <row r="2256" spans="1:8" x14ac:dyDescent="0.2">
      <c r="A2256">
        <v>2022</v>
      </c>
      <c r="B2256" t="s">
        <v>20</v>
      </c>
      <c r="C2256" t="s">
        <v>5</v>
      </c>
      <c r="D2256" t="s">
        <v>28</v>
      </c>
      <c r="E2256">
        <v>15</v>
      </c>
      <c r="F2256">
        <v>17.70451413083898</v>
      </c>
      <c r="G2256">
        <v>12.33158781738168</v>
      </c>
      <c r="H2256">
        <v>5.0803527866894629E-7</v>
      </c>
    </row>
    <row r="2257" spans="1:8" x14ac:dyDescent="0.2">
      <c r="A2257">
        <v>2022</v>
      </c>
      <c r="B2257" t="s">
        <v>21</v>
      </c>
      <c r="C2257" t="s">
        <v>5</v>
      </c>
      <c r="D2257" t="s">
        <v>28</v>
      </c>
      <c r="E2257">
        <v>22</v>
      </c>
      <c r="F2257">
        <v>25.966620725230499</v>
      </c>
      <c r="G2257">
        <v>18.086328798826461</v>
      </c>
      <c r="H2257">
        <v>7.4511840871445465E-7</v>
      </c>
    </row>
    <row r="2258" spans="1:8" x14ac:dyDescent="0.2">
      <c r="A2258">
        <v>2022</v>
      </c>
      <c r="B2258" t="s">
        <v>22</v>
      </c>
      <c r="C2258" t="s">
        <v>5</v>
      </c>
      <c r="D2258" t="s">
        <v>28</v>
      </c>
      <c r="E2258">
        <v>10</v>
      </c>
      <c r="F2258">
        <v>11.80300942055932</v>
      </c>
      <c r="G2258">
        <v>8.2210585449211191</v>
      </c>
      <c r="H2258">
        <v>3.3869018577929758E-7</v>
      </c>
    </row>
    <row r="2259" spans="1:8" x14ac:dyDescent="0.2">
      <c r="A2259">
        <v>2022</v>
      </c>
      <c r="B2259" t="s">
        <v>23</v>
      </c>
      <c r="C2259" t="s">
        <v>5</v>
      </c>
      <c r="D2259" t="s">
        <v>28</v>
      </c>
      <c r="E2259">
        <v>9</v>
      </c>
      <c r="F2259">
        <v>10.622708478503389</v>
      </c>
      <c r="G2259">
        <v>7.3989526904290059</v>
      </c>
      <c r="H2259">
        <v>3.0482116720136779E-7</v>
      </c>
    </row>
    <row r="2260" spans="1:8" x14ac:dyDescent="0.2">
      <c r="A2260">
        <v>2022</v>
      </c>
      <c r="B2260" t="s">
        <v>24</v>
      </c>
      <c r="C2260" t="s">
        <v>5</v>
      </c>
      <c r="D2260" t="s">
        <v>28</v>
      </c>
      <c r="E2260">
        <v>105</v>
      </c>
      <c r="F2260">
        <v>123.9315989158728</v>
      </c>
      <c r="G2260">
        <v>86.321114721671748</v>
      </c>
      <c r="H2260">
        <v>3.5562469506826241E-6</v>
      </c>
    </row>
    <row r="2261" spans="1:8" x14ac:dyDescent="0.2">
      <c r="A2261">
        <v>2022</v>
      </c>
      <c r="B2261" t="s">
        <v>25</v>
      </c>
      <c r="C2261" t="s">
        <v>5</v>
      </c>
      <c r="D2261" t="s">
        <v>28</v>
      </c>
      <c r="E2261">
        <v>14</v>
      </c>
      <c r="F2261">
        <v>16.524213188783051</v>
      </c>
      <c r="G2261">
        <v>11.50948196288957</v>
      </c>
      <c r="H2261">
        <v>4.741662600910166E-7</v>
      </c>
    </row>
    <row r="2262" spans="1:8" x14ac:dyDescent="0.2">
      <c r="A2262">
        <v>2022</v>
      </c>
      <c r="B2262" t="s">
        <v>4</v>
      </c>
      <c r="C2262" t="s">
        <v>29</v>
      </c>
      <c r="D2262" t="s">
        <v>64</v>
      </c>
      <c r="E2262">
        <v>1607</v>
      </c>
      <c r="F2262">
        <v>1896.743613883883</v>
      </c>
      <c r="G2262">
        <v>1321.124108168824</v>
      </c>
      <c r="H2262">
        <v>5.442751285473312E-5</v>
      </c>
    </row>
    <row r="2263" spans="1:8" x14ac:dyDescent="0.2">
      <c r="A2263">
        <v>2022</v>
      </c>
      <c r="B2263" t="s">
        <v>7</v>
      </c>
      <c r="C2263" t="s">
        <v>29</v>
      </c>
      <c r="D2263" t="s">
        <v>64</v>
      </c>
      <c r="E2263">
        <v>5159</v>
      </c>
      <c r="F2263">
        <v>6089.1725600665523</v>
      </c>
      <c r="G2263">
        <v>4241.2441033248051</v>
      </c>
      <c r="H2263">
        <v>1.7473026684353959E-4</v>
      </c>
    </row>
    <row r="2264" spans="1:8" x14ac:dyDescent="0.2">
      <c r="A2264">
        <v>2022</v>
      </c>
      <c r="B2264" t="s">
        <v>8</v>
      </c>
      <c r="C2264" t="s">
        <v>29</v>
      </c>
      <c r="D2264" t="s">
        <v>64</v>
      </c>
      <c r="E2264">
        <v>130</v>
      </c>
      <c r="F2264">
        <v>153.43912246727109</v>
      </c>
      <c r="G2264">
        <v>106.8737610839745</v>
      </c>
      <c r="H2264">
        <v>4.4029724151308679E-6</v>
      </c>
    </row>
    <row r="2265" spans="1:8" x14ac:dyDescent="0.2">
      <c r="A2265">
        <v>2022</v>
      </c>
      <c r="B2265" t="s">
        <v>9</v>
      </c>
      <c r="C2265" t="s">
        <v>29</v>
      </c>
      <c r="D2265" t="s">
        <v>64</v>
      </c>
      <c r="E2265">
        <v>45</v>
      </c>
      <c r="F2265">
        <v>53.113542392516933</v>
      </c>
      <c r="G2265">
        <v>36.99476345214503</v>
      </c>
      <c r="H2265">
        <v>1.5241058360068391E-6</v>
      </c>
    </row>
    <row r="2266" spans="1:8" x14ac:dyDescent="0.2">
      <c r="A2266">
        <v>2022</v>
      </c>
      <c r="B2266" t="s">
        <v>10</v>
      </c>
      <c r="C2266" t="s">
        <v>29</v>
      </c>
      <c r="D2266" t="s">
        <v>64</v>
      </c>
      <c r="E2266">
        <v>5686</v>
      </c>
      <c r="F2266">
        <v>6711.1911565300288</v>
      </c>
      <c r="G2266">
        <v>4674.4938886421478</v>
      </c>
      <c r="H2266">
        <v>1.925792396341086E-4</v>
      </c>
    </row>
    <row r="2267" spans="1:8" x14ac:dyDescent="0.2">
      <c r="A2267">
        <v>2022</v>
      </c>
      <c r="B2267" t="s">
        <v>11</v>
      </c>
      <c r="C2267" t="s">
        <v>29</v>
      </c>
      <c r="D2267" t="s">
        <v>64</v>
      </c>
      <c r="E2267">
        <v>106</v>
      </c>
      <c r="F2267">
        <v>125.1118998579288</v>
      </c>
      <c r="G2267">
        <v>87.143220576163856</v>
      </c>
      <c r="H2267">
        <v>3.5901159692605541E-6</v>
      </c>
    </row>
    <row r="2268" spans="1:8" x14ac:dyDescent="0.2">
      <c r="A2268">
        <v>2022</v>
      </c>
      <c r="B2268" t="s">
        <v>12</v>
      </c>
      <c r="C2268" t="s">
        <v>29</v>
      </c>
      <c r="D2268" t="s">
        <v>64</v>
      </c>
      <c r="E2268">
        <v>38</v>
      </c>
      <c r="F2268">
        <v>44.851435798125408</v>
      </c>
      <c r="G2268">
        <v>31.24002247070025</v>
      </c>
      <c r="H2268">
        <v>1.2870227059613309E-6</v>
      </c>
    </row>
    <row r="2269" spans="1:8" x14ac:dyDescent="0.2">
      <c r="A2269">
        <v>2022</v>
      </c>
      <c r="B2269" t="s">
        <v>13</v>
      </c>
      <c r="C2269" t="s">
        <v>29</v>
      </c>
      <c r="D2269" t="s">
        <v>64</v>
      </c>
      <c r="E2269">
        <v>100</v>
      </c>
      <c r="F2269">
        <v>118.0300942055932</v>
      </c>
      <c r="G2269">
        <v>82.21058544921118</v>
      </c>
      <c r="H2269">
        <v>3.3869018577929749E-6</v>
      </c>
    </row>
    <row r="2270" spans="1:8" x14ac:dyDescent="0.2">
      <c r="A2270">
        <v>2022</v>
      </c>
      <c r="B2270" t="s">
        <v>14</v>
      </c>
      <c r="C2270" t="s">
        <v>29</v>
      </c>
      <c r="D2270" t="s">
        <v>64</v>
      </c>
      <c r="E2270">
        <v>6</v>
      </c>
      <c r="F2270">
        <v>7.0818056523355919</v>
      </c>
      <c r="G2270">
        <v>4.9326351269526709</v>
      </c>
      <c r="H2270">
        <v>2.0321411146757851E-7</v>
      </c>
    </row>
    <row r="2271" spans="1:8" x14ac:dyDescent="0.2">
      <c r="A2271">
        <v>2022</v>
      </c>
      <c r="B2271" t="s">
        <v>15</v>
      </c>
      <c r="C2271" t="s">
        <v>29</v>
      </c>
      <c r="D2271" t="s">
        <v>64</v>
      </c>
      <c r="E2271">
        <v>466</v>
      </c>
      <c r="F2271">
        <v>550.0202389980642</v>
      </c>
      <c r="G2271">
        <v>383.10132819332409</v>
      </c>
      <c r="H2271">
        <v>1.578296265731526E-5</v>
      </c>
    </row>
    <row r="2272" spans="1:8" x14ac:dyDescent="0.2">
      <c r="A2272">
        <v>2022</v>
      </c>
      <c r="B2272" t="s">
        <v>16</v>
      </c>
      <c r="C2272" t="s">
        <v>29</v>
      </c>
      <c r="D2272" t="s">
        <v>64</v>
      </c>
      <c r="E2272">
        <v>11</v>
      </c>
      <c r="F2272">
        <v>12.983310362615249</v>
      </c>
      <c r="G2272">
        <v>9.0431643994132305</v>
      </c>
      <c r="H2272">
        <v>3.7255920435722732E-7</v>
      </c>
    </row>
    <row r="2273" spans="1:8" x14ac:dyDescent="0.2">
      <c r="A2273">
        <v>2022</v>
      </c>
      <c r="B2273" t="s">
        <v>17</v>
      </c>
      <c r="C2273" t="s">
        <v>29</v>
      </c>
      <c r="D2273" t="s">
        <v>64</v>
      </c>
      <c r="E2273">
        <v>313</v>
      </c>
      <c r="F2273">
        <v>369.43419486350672</v>
      </c>
      <c r="G2273">
        <v>257.31913245603101</v>
      </c>
      <c r="H2273">
        <v>1.060100281489201E-5</v>
      </c>
    </row>
    <row r="2274" spans="1:8" x14ac:dyDescent="0.2">
      <c r="A2274">
        <v>2022</v>
      </c>
      <c r="B2274" t="s">
        <v>18</v>
      </c>
      <c r="C2274" t="s">
        <v>29</v>
      </c>
      <c r="D2274" t="s">
        <v>64</v>
      </c>
      <c r="E2274">
        <v>76</v>
      </c>
      <c r="F2274">
        <v>89.702871596250816</v>
      </c>
      <c r="G2274">
        <v>62.4800449414005</v>
      </c>
      <c r="H2274">
        <v>2.5740454119226611E-6</v>
      </c>
    </row>
    <row r="2275" spans="1:8" x14ac:dyDescent="0.2">
      <c r="A2275">
        <v>2022</v>
      </c>
      <c r="B2275" t="s">
        <v>19</v>
      </c>
      <c r="C2275" t="s">
        <v>29</v>
      </c>
      <c r="D2275" t="s">
        <v>64</v>
      </c>
      <c r="E2275">
        <v>647</v>
      </c>
      <c r="F2275">
        <v>763.6547095101879</v>
      </c>
      <c r="G2275">
        <v>531.90248785639631</v>
      </c>
      <c r="H2275">
        <v>2.1913255019920551E-5</v>
      </c>
    </row>
    <row r="2276" spans="1:8" x14ac:dyDescent="0.2">
      <c r="A2276">
        <v>2022</v>
      </c>
      <c r="B2276" t="s">
        <v>20</v>
      </c>
      <c r="C2276" t="s">
        <v>29</v>
      </c>
      <c r="D2276" t="s">
        <v>64</v>
      </c>
      <c r="E2276">
        <v>32</v>
      </c>
      <c r="F2276">
        <v>37.769630145789819</v>
      </c>
      <c r="G2276">
        <v>26.307387343747578</v>
      </c>
      <c r="H2276">
        <v>1.083808594493752E-6</v>
      </c>
    </row>
    <row r="2277" spans="1:8" x14ac:dyDescent="0.2">
      <c r="A2277">
        <v>2022</v>
      </c>
      <c r="B2277" t="s">
        <v>21</v>
      </c>
      <c r="C2277" t="s">
        <v>29</v>
      </c>
      <c r="D2277" t="s">
        <v>64</v>
      </c>
      <c r="E2277">
        <v>24</v>
      </c>
      <c r="F2277">
        <v>28.327222609342371</v>
      </c>
      <c r="G2277">
        <v>19.73054050781068</v>
      </c>
      <c r="H2277">
        <v>8.1285644587031413E-7</v>
      </c>
    </row>
    <row r="2278" spans="1:8" x14ac:dyDescent="0.2">
      <c r="A2278">
        <v>2022</v>
      </c>
      <c r="B2278" t="s">
        <v>22</v>
      </c>
      <c r="C2278" t="s">
        <v>29</v>
      </c>
      <c r="D2278" t="s">
        <v>64</v>
      </c>
      <c r="E2278">
        <v>3</v>
      </c>
      <c r="F2278">
        <v>3.5409028261677959</v>
      </c>
      <c r="G2278">
        <v>2.466317563476335</v>
      </c>
      <c r="H2278">
        <v>1.0160705573378931E-7</v>
      </c>
    </row>
    <row r="2279" spans="1:8" x14ac:dyDescent="0.2">
      <c r="A2279">
        <v>2022</v>
      </c>
      <c r="B2279" t="s">
        <v>23</v>
      </c>
      <c r="C2279" t="s">
        <v>29</v>
      </c>
      <c r="D2279" t="s">
        <v>64</v>
      </c>
      <c r="E2279">
        <v>7</v>
      </c>
      <c r="F2279">
        <v>8.2621065943915237</v>
      </c>
      <c r="G2279">
        <v>5.7547409814447832</v>
      </c>
      <c r="H2279">
        <v>2.370831300455083E-7</v>
      </c>
    </row>
    <row r="2280" spans="1:8" x14ac:dyDescent="0.2">
      <c r="A2280">
        <v>2022</v>
      </c>
      <c r="B2280" t="s">
        <v>24</v>
      </c>
      <c r="C2280" t="s">
        <v>29</v>
      </c>
      <c r="D2280" t="s">
        <v>64</v>
      </c>
      <c r="E2280">
        <v>26</v>
      </c>
      <c r="F2280">
        <v>30.687824493454229</v>
      </c>
      <c r="G2280">
        <v>21.37475221679491</v>
      </c>
      <c r="H2280">
        <v>8.8059448302617362E-7</v>
      </c>
    </row>
    <row r="2281" spans="1:8" x14ac:dyDescent="0.2">
      <c r="A2281">
        <v>2022</v>
      </c>
      <c r="B2281" t="s">
        <v>25</v>
      </c>
      <c r="C2281" t="s">
        <v>29</v>
      </c>
      <c r="D2281" t="s">
        <v>64</v>
      </c>
      <c r="E2281">
        <v>31</v>
      </c>
      <c r="F2281">
        <v>36.58932920373389</v>
      </c>
      <c r="G2281">
        <v>25.48528148925547</v>
      </c>
      <c r="H2281">
        <v>1.049939575915822E-6</v>
      </c>
    </row>
    <row r="2282" spans="1:8" x14ac:dyDescent="0.2">
      <c r="A2282">
        <v>2022</v>
      </c>
      <c r="B2282" t="s">
        <v>4</v>
      </c>
      <c r="C2282" t="s">
        <v>29</v>
      </c>
      <c r="D2282" t="s">
        <v>33</v>
      </c>
      <c r="E2282">
        <v>12.1</v>
      </c>
      <c r="F2282">
        <v>14.281641398876779</v>
      </c>
      <c r="G2282">
        <v>9.9474808393545526</v>
      </c>
      <c r="H2282">
        <v>4.0981512479294999E-7</v>
      </c>
    </row>
    <row r="2283" spans="1:8" x14ac:dyDescent="0.2">
      <c r="A2283">
        <v>2022</v>
      </c>
      <c r="B2283" t="s">
        <v>7</v>
      </c>
      <c r="C2283" t="s">
        <v>29</v>
      </c>
      <c r="D2283" t="s">
        <v>33</v>
      </c>
      <c r="E2283">
        <v>0</v>
      </c>
      <c r="F2283">
        <v>0</v>
      </c>
      <c r="G2283">
        <v>0</v>
      </c>
      <c r="H2283">
        <v>0</v>
      </c>
    </row>
    <row r="2284" spans="1:8" x14ac:dyDescent="0.2">
      <c r="A2284">
        <v>2022</v>
      </c>
      <c r="B2284" t="s">
        <v>8</v>
      </c>
      <c r="C2284" t="s">
        <v>29</v>
      </c>
      <c r="D2284" t="s">
        <v>33</v>
      </c>
      <c r="E2284">
        <v>0</v>
      </c>
      <c r="F2284">
        <v>0</v>
      </c>
      <c r="G2284">
        <v>0</v>
      </c>
      <c r="H2284">
        <v>0</v>
      </c>
    </row>
    <row r="2285" spans="1:8" x14ac:dyDescent="0.2">
      <c r="A2285">
        <v>2022</v>
      </c>
      <c r="B2285" t="s">
        <v>9</v>
      </c>
      <c r="C2285" t="s">
        <v>29</v>
      </c>
      <c r="D2285" t="s">
        <v>33</v>
      </c>
      <c r="E2285">
        <v>18</v>
      </c>
      <c r="F2285">
        <v>21.245416957006771</v>
      </c>
      <c r="G2285">
        <v>14.79790538085801</v>
      </c>
      <c r="H2285">
        <v>6.0964233440273557E-7</v>
      </c>
    </row>
    <row r="2286" spans="1:8" x14ac:dyDescent="0.2">
      <c r="A2286">
        <v>2022</v>
      </c>
      <c r="B2286" t="s">
        <v>10</v>
      </c>
      <c r="C2286" t="s">
        <v>29</v>
      </c>
      <c r="D2286" t="s">
        <v>33</v>
      </c>
      <c r="E2286">
        <v>15</v>
      </c>
      <c r="F2286">
        <v>17.70451413083898</v>
      </c>
      <c r="G2286">
        <v>12.33158781738168</v>
      </c>
      <c r="H2286">
        <v>5.0803527866894629E-7</v>
      </c>
    </row>
    <row r="2287" spans="1:8" x14ac:dyDescent="0.2">
      <c r="A2287">
        <v>2022</v>
      </c>
      <c r="B2287" t="s">
        <v>11</v>
      </c>
      <c r="C2287" t="s">
        <v>29</v>
      </c>
      <c r="D2287" t="s">
        <v>33</v>
      </c>
      <c r="E2287">
        <v>5</v>
      </c>
      <c r="F2287">
        <v>5.9015047102796592</v>
      </c>
      <c r="G2287">
        <v>4.1105292724605604</v>
      </c>
      <c r="H2287">
        <v>1.6934509288964879E-7</v>
      </c>
    </row>
    <row r="2288" spans="1:8" x14ac:dyDescent="0.2">
      <c r="A2288">
        <v>2022</v>
      </c>
      <c r="B2288" t="s">
        <v>12</v>
      </c>
      <c r="C2288" t="s">
        <v>29</v>
      </c>
      <c r="D2288" t="s">
        <v>33</v>
      </c>
      <c r="E2288">
        <v>5</v>
      </c>
      <c r="F2288">
        <v>5.9015047102796592</v>
      </c>
      <c r="G2288">
        <v>4.1105292724605604</v>
      </c>
      <c r="H2288">
        <v>1.6934509288964879E-7</v>
      </c>
    </row>
    <row r="2289" spans="1:8" x14ac:dyDescent="0.2">
      <c r="A2289">
        <v>2022</v>
      </c>
      <c r="B2289" t="s">
        <v>13</v>
      </c>
      <c r="C2289" t="s">
        <v>29</v>
      </c>
      <c r="D2289" t="s">
        <v>33</v>
      </c>
      <c r="E2289">
        <v>7</v>
      </c>
      <c r="F2289">
        <v>8.2621065943915237</v>
      </c>
      <c r="G2289">
        <v>5.7547409814447832</v>
      </c>
      <c r="H2289">
        <v>2.370831300455083E-7</v>
      </c>
    </row>
    <row r="2290" spans="1:8" x14ac:dyDescent="0.2">
      <c r="A2290">
        <v>2022</v>
      </c>
      <c r="B2290" t="s">
        <v>14</v>
      </c>
      <c r="C2290" t="s">
        <v>29</v>
      </c>
      <c r="D2290" t="s">
        <v>33</v>
      </c>
      <c r="E2290">
        <v>11.1</v>
      </c>
      <c r="F2290">
        <v>13.101340456820839</v>
      </c>
      <c r="G2290">
        <v>9.1253749848624413</v>
      </c>
      <c r="H2290">
        <v>3.759461062150203E-7</v>
      </c>
    </row>
    <row r="2291" spans="1:8" x14ac:dyDescent="0.2">
      <c r="A2291">
        <v>2022</v>
      </c>
      <c r="B2291" t="s">
        <v>15</v>
      </c>
      <c r="C2291" t="s">
        <v>29</v>
      </c>
      <c r="D2291" t="s">
        <v>33</v>
      </c>
      <c r="E2291">
        <v>20</v>
      </c>
      <c r="F2291">
        <v>23.60601884111864</v>
      </c>
      <c r="G2291">
        <v>16.442117089842242</v>
      </c>
      <c r="H2291">
        <v>6.7738037155859516E-7</v>
      </c>
    </row>
    <row r="2292" spans="1:8" x14ac:dyDescent="0.2">
      <c r="A2292">
        <v>2022</v>
      </c>
      <c r="B2292" t="s">
        <v>16</v>
      </c>
      <c r="C2292" t="s">
        <v>29</v>
      </c>
      <c r="D2292" t="s">
        <v>33</v>
      </c>
      <c r="E2292">
        <v>42</v>
      </c>
      <c r="F2292">
        <v>49.572639566349139</v>
      </c>
      <c r="G2292">
        <v>34.528445888668699</v>
      </c>
      <c r="H2292">
        <v>1.4224987802730499E-6</v>
      </c>
    </row>
    <row r="2293" spans="1:8" x14ac:dyDescent="0.2">
      <c r="A2293">
        <v>2022</v>
      </c>
      <c r="B2293" t="s">
        <v>17</v>
      </c>
      <c r="C2293" t="s">
        <v>29</v>
      </c>
      <c r="D2293" t="s">
        <v>33</v>
      </c>
      <c r="E2293">
        <v>7</v>
      </c>
      <c r="F2293">
        <v>8.2621065943915237</v>
      </c>
      <c r="G2293">
        <v>5.7547409814447832</v>
      </c>
      <c r="H2293">
        <v>2.370831300455083E-7</v>
      </c>
    </row>
    <row r="2294" spans="1:8" x14ac:dyDescent="0.2">
      <c r="A2294">
        <v>2022</v>
      </c>
      <c r="B2294" t="s">
        <v>18</v>
      </c>
      <c r="C2294" t="s">
        <v>29</v>
      </c>
      <c r="D2294" t="s">
        <v>33</v>
      </c>
      <c r="E2294">
        <v>0.2</v>
      </c>
      <c r="F2294">
        <v>0.23606018841118639</v>
      </c>
      <c r="G2294">
        <v>0.1644211708984224</v>
      </c>
      <c r="H2294">
        <v>6.7738037155859508E-9</v>
      </c>
    </row>
    <row r="2295" spans="1:8" x14ac:dyDescent="0.2">
      <c r="A2295">
        <v>2022</v>
      </c>
      <c r="B2295" t="s">
        <v>19</v>
      </c>
      <c r="C2295" t="s">
        <v>29</v>
      </c>
      <c r="D2295" t="s">
        <v>33</v>
      </c>
      <c r="E2295">
        <v>95</v>
      </c>
      <c r="F2295">
        <v>112.12858949531351</v>
      </c>
      <c r="G2295">
        <v>78.100056176750627</v>
      </c>
      <c r="H2295">
        <v>3.217556764903327E-6</v>
      </c>
    </row>
    <row r="2296" spans="1:8" x14ac:dyDescent="0.2">
      <c r="A2296">
        <v>2022</v>
      </c>
      <c r="B2296" t="s">
        <v>20</v>
      </c>
      <c r="C2296" t="s">
        <v>29</v>
      </c>
      <c r="D2296" t="s">
        <v>33</v>
      </c>
      <c r="E2296">
        <v>0.9</v>
      </c>
      <c r="F2296">
        <v>1.0622708478503391</v>
      </c>
      <c r="G2296">
        <v>0.73989526904290071</v>
      </c>
      <c r="H2296">
        <v>3.0482116720136783E-8</v>
      </c>
    </row>
    <row r="2297" spans="1:8" x14ac:dyDescent="0.2">
      <c r="A2297">
        <v>2022</v>
      </c>
      <c r="B2297" t="s">
        <v>21</v>
      </c>
      <c r="C2297" t="s">
        <v>29</v>
      </c>
      <c r="D2297" t="s">
        <v>33</v>
      </c>
      <c r="E2297">
        <v>0</v>
      </c>
      <c r="F2297">
        <v>0</v>
      </c>
      <c r="G2297">
        <v>0</v>
      </c>
      <c r="H2297">
        <v>0</v>
      </c>
    </row>
    <row r="2298" spans="1:8" x14ac:dyDescent="0.2">
      <c r="A2298">
        <v>2022</v>
      </c>
      <c r="B2298" t="s">
        <v>22</v>
      </c>
      <c r="C2298" t="s">
        <v>29</v>
      </c>
      <c r="D2298" t="s">
        <v>33</v>
      </c>
      <c r="E2298">
        <v>0</v>
      </c>
      <c r="F2298">
        <v>0</v>
      </c>
      <c r="G2298">
        <v>0</v>
      </c>
      <c r="H2298">
        <v>0</v>
      </c>
    </row>
    <row r="2299" spans="1:8" x14ac:dyDescent="0.2">
      <c r="A2299">
        <v>2022</v>
      </c>
      <c r="B2299" t="s">
        <v>23</v>
      </c>
      <c r="C2299" t="s">
        <v>29</v>
      </c>
      <c r="D2299" t="s">
        <v>33</v>
      </c>
      <c r="E2299">
        <v>4</v>
      </c>
      <c r="F2299">
        <v>4.7212037682237273</v>
      </c>
      <c r="G2299">
        <v>3.2884234179684468</v>
      </c>
      <c r="H2299">
        <v>1.35476074311719E-7</v>
      </c>
    </row>
    <row r="2300" spans="1:8" x14ac:dyDescent="0.2">
      <c r="A2300">
        <v>2022</v>
      </c>
      <c r="B2300" t="s">
        <v>24</v>
      </c>
      <c r="C2300" t="s">
        <v>29</v>
      </c>
      <c r="D2300" t="s">
        <v>33</v>
      </c>
      <c r="E2300">
        <v>3</v>
      </c>
      <c r="F2300">
        <v>3.5409028261677959</v>
      </c>
      <c r="G2300">
        <v>2.466317563476335</v>
      </c>
      <c r="H2300">
        <v>1.0160705573378931E-7</v>
      </c>
    </row>
    <row r="2301" spans="1:8" x14ac:dyDescent="0.2">
      <c r="A2301">
        <v>2022</v>
      </c>
      <c r="B2301" t="s">
        <v>25</v>
      </c>
      <c r="C2301" t="s">
        <v>29</v>
      </c>
      <c r="D2301" t="s">
        <v>33</v>
      </c>
      <c r="E2301">
        <v>0</v>
      </c>
      <c r="F2301">
        <v>0</v>
      </c>
      <c r="G2301">
        <v>0</v>
      </c>
      <c r="H2301">
        <v>0</v>
      </c>
    </row>
    <row r="2302" spans="1:8" x14ac:dyDescent="0.2">
      <c r="A2302">
        <v>2022</v>
      </c>
      <c r="B2302" t="s">
        <v>4</v>
      </c>
      <c r="C2302" t="s">
        <v>29</v>
      </c>
      <c r="D2302" t="s">
        <v>67</v>
      </c>
      <c r="E2302">
        <v>32</v>
      </c>
      <c r="F2302">
        <v>37.769630145789819</v>
      </c>
      <c r="G2302">
        <v>26.307387343747578</v>
      </c>
      <c r="H2302">
        <v>1.083808594493752E-6</v>
      </c>
    </row>
    <row r="2303" spans="1:8" x14ac:dyDescent="0.2">
      <c r="A2303">
        <v>2022</v>
      </c>
      <c r="B2303" t="s">
        <v>7</v>
      </c>
      <c r="C2303" t="s">
        <v>29</v>
      </c>
      <c r="D2303" t="s">
        <v>67</v>
      </c>
      <c r="E2303">
        <v>0</v>
      </c>
      <c r="F2303">
        <v>0</v>
      </c>
      <c r="G2303">
        <v>0</v>
      </c>
      <c r="H2303">
        <v>0</v>
      </c>
    </row>
    <row r="2304" spans="1:8" x14ac:dyDescent="0.2">
      <c r="A2304">
        <v>2022</v>
      </c>
      <c r="B2304" t="s">
        <v>8</v>
      </c>
      <c r="C2304" t="s">
        <v>29</v>
      </c>
      <c r="D2304" t="s">
        <v>67</v>
      </c>
      <c r="E2304">
        <v>4911</v>
      </c>
      <c r="F2304">
        <v>5796.4579264366812</v>
      </c>
      <c r="G2304">
        <v>4037.3618514107611</v>
      </c>
      <c r="H2304">
        <v>1.6633075023621301E-4</v>
      </c>
    </row>
    <row r="2305" spans="1:8" x14ac:dyDescent="0.2">
      <c r="A2305">
        <v>2022</v>
      </c>
      <c r="B2305" t="s">
        <v>9</v>
      </c>
      <c r="C2305" t="s">
        <v>29</v>
      </c>
      <c r="D2305" t="s">
        <v>67</v>
      </c>
      <c r="E2305">
        <v>218</v>
      </c>
      <c r="F2305">
        <v>257.30560536819308</v>
      </c>
      <c r="G2305">
        <v>179.21907627928039</v>
      </c>
      <c r="H2305">
        <v>7.3834460499886856E-6</v>
      </c>
    </row>
    <row r="2306" spans="1:8" x14ac:dyDescent="0.2">
      <c r="A2306">
        <v>2022</v>
      </c>
      <c r="B2306" t="s">
        <v>10</v>
      </c>
      <c r="C2306" t="s">
        <v>29</v>
      </c>
      <c r="D2306" t="s">
        <v>67</v>
      </c>
      <c r="E2306">
        <v>350</v>
      </c>
      <c r="F2306">
        <v>413.10532971957622</v>
      </c>
      <c r="G2306">
        <v>287.73704907223919</v>
      </c>
      <c r="H2306">
        <v>1.185415650227542E-5</v>
      </c>
    </row>
    <row r="2307" spans="1:8" x14ac:dyDescent="0.2">
      <c r="A2307">
        <v>2022</v>
      </c>
      <c r="B2307" t="s">
        <v>11</v>
      </c>
      <c r="C2307" t="s">
        <v>29</v>
      </c>
      <c r="D2307" t="s">
        <v>67</v>
      </c>
      <c r="E2307">
        <v>140</v>
      </c>
      <c r="F2307">
        <v>165.24213188783051</v>
      </c>
      <c r="G2307">
        <v>115.09481962889561</v>
      </c>
      <c r="H2307">
        <v>4.7416626009101654E-6</v>
      </c>
    </row>
    <row r="2308" spans="1:8" x14ac:dyDescent="0.2">
      <c r="A2308">
        <v>2022</v>
      </c>
      <c r="B2308" t="s">
        <v>12</v>
      </c>
      <c r="C2308" t="s">
        <v>29</v>
      </c>
      <c r="D2308" t="s">
        <v>67</v>
      </c>
      <c r="E2308">
        <v>111</v>
      </c>
      <c r="F2308">
        <v>131.01340456820839</v>
      </c>
      <c r="G2308">
        <v>91.253749848624409</v>
      </c>
      <c r="H2308">
        <v>3.759461062150202E-6</v>
      </c>
    </row>
    <row r="2309" spans="1:8" x14ac:dyDescent="0.2">
      <c r="A2309">
        <v>2022</v>
      </c>
      <c r="B2309" t="s">
        <v>13</v>
      </c>
      <c r="C2309" t="s">
        <v>29</v>
      </c>
      <c r="D2309" t="s">
        <v>67</v>
      </c>
      <c r="E2309">
        <v>27</v>
      </c>
      <c r="F2309">
        <v>31.868125435510159</v>
      </c>
      <c r="G2309">
        <v>22.196858071287021</v>
      </c>
      <c r="H2309">
        <v>9.1446350160410341E-7</v>
      </c>
    </row>
    <row r="2310" spans="1:8" x14ac:dyDescent="0.2">
      <c r="A2310">
        <v>2022</v>
      </c>
      <c r="B2310" t="s">
        <v>14</v>
      </c>
      <c r="C2310" t="s">
        <v>29</v>
      </c>
      <c r="D2310" t="s">
        <v>67</v>
      </c>
      <c r="E2310">
        <v>1.3</v>
      </c>
      <c r="F2310">
        <v>1.5343912246727121</v>
      </c>
      <c r="G2310">
        <v>1.0687376108397451</v>
      </c>
      <c r="H2310">
        <v>4.4029724151308688E-8</v>
      </c>
    </row>
    <row r="2311" spans="1:8" x14ac:dyDescent="0.2">
      <c r="A2311">
        <v>2022</v>
      </c>
      <c r="B2311" t="s">
        <v>15</v>
      </c>
      <c r="C2311" t="s">
        <v>29</v>
      </c>
      <c r="D2311" t="s">
        <v>67</v>
      </c>
      <c r="E2311">
        <v>17</v>
      </c>
      <c r="F2311">
        <v>20.065116014950839</v>
      </c>
      <c r="G2311">
        <v>13.975799526365901</v>
      </c>
      <c r="H2311">
        <v>5.7577331582480578E-7</v>
      </c>
    </row>
    <row r="2312" spans="1:8" x14ac:dyDescent="0.2">
      <c r="A2312">
        <v>2022</v>
      </c>
      <c r="B2312" t="s">
        <v>16</v>
      </c>
      <c r="C2312" t="s">
        <v>29</v>
      </c>
      <c r="D2312" t="s">
        <v>67</v>
      </c>
      <c r="E2312">
        <v>147</v>
      </c>
      <c r="F2312">
        <v>173.50423848222201</v>
      </c>
      <c r="G2312">
        <v>120.8495606103404</v>
      </c>
      <c r="H2312">
        <v>4.9787457309556742E-6</v>
      </c>
    </row>
    <row r="2313" spans="1:8" x14ac:dyDescent="0.2">
      <c r="A2313">
        <v>2022</v>
      </c>
      <c r="B2313" t="s">
        <v>17</v>
      </c>
      <c r="C2313" t="s">
        <v>29</v>
      </c>
      <c r="D2313" t="s">
        <v>67</v>
      </c>
      <c r="E2313">
        <v>150</v>
      </c>
      <c r="F2313">
        <v>177.04514130838979</v>
      </c>
      <c r="G2313">
        <v>123.3158781738168</v>
      </c>
      <c r="H2313">
        <v>5.0803527866894629E-6</v>
      </c>
    </row>
    <row r="2314" spans="1:8" x14ac:dyDescent="0.2">
      <c r="A2314">
        <v>2022</v>
      </c>
      <c r="B2314" t="s">
        <v>18</v>
      </c>
      <c r="C2314" t="s">
        <v>29</v>
      </c>
      <c r="D2314" t="s">
        <v>67</v>
      </c>
      <c r="E2314">
        <v>0.08</v>
      </c>
      <c r="F2314">
        <v>9.4424075364474558E-2</v>
      </c>
      <c r="G2314">
        <v>6.5768468359368948E-2</v>
      </c>
      <c r="H2314">
        <v>2.70952148623438E-9</v>
      </c>
    </row>
    <row r="2315" spans="1:8" x14ac:dyDescent="0.2">
      <c r="A2315">
        <v>2022</v>
      </c>
      <c r="B2315" t="s">
        <v>19</v>
      </c>
      <c r="C2315" t="s">
        <v>29</v>
      </c>
      <c r="D2315" t="s">
        <v>67</v>
      </c>
      <c r="E2315">
        <v>24</v>
      </c>
      <c r="F2315">
        <v>28.327222609342371</v>
      </c>
      <c r="G2315">
        <v>19.73054050781068</v>
      </c>
      <c r="H2315">
        <v>8.1285644587031413E-7</v>
      </c>
    </row>
    <row r="2316" spans="1:8" x14ac:dyDescent="0.2">
      <c r="A2316">
        <v>2022</v>
      </c>
      <c r="B2316" t="s">
        <v>20</v>
      </c>
      <c r="C2316" t="s">
        <v>29</v>
      </c>
      <c r="D2316" t="s">
        <v>67</v>
      </c>
      <c r="E2316">
        <v>3.3</v>
      </c>
      <c r="F2316">
        <v>3.8949931087845751</v>
      </c>
      <c r="G2316">
        <v>2.7129493198239691</v>
      </c>
      <c r="H2316">
        <v>1.1176776130716821E-7</v>
      </c>
    </row>
    <row r="2317" spans="1:8" x14ac:dyDescent="0.2">
      <c r="A2317">
        <v>2022</v>
      </c>
      <c r="B2317" t="s">
        <v>21</v>
      </c>
      <c r="C2317" t="s">
        <v>29</v>
      </c>
      <c r="D2317" t="s">
        <v>67</v>
      </c>
      <c r="E2317">
        <v>3</v>
      </c>
      <c r="F2317">
        <v>3.5409028261677959</v>
      </c>
      <c r="G2317">
        <v>2.466317563476335</v>
      </c>
      <c r="H2317">
        <v>1.0160705573378931E-7</v>
      </c>
    </row>
    <row r="2318" spans="1:8" x14ac:dyDescent="0.2">
      <c r="A2318">
        <v>2022</v>
      </c>
      <c r="B2318" t="s">
        <v>22</v>
      </c>
      <c r="C2318" t="s">
        <v>29</v>
      </c>
      <c r="D2318" t="s">
        <v>67</v>
      </c>
      <c r="E2318">
        <v>1</v>
      </c>
      <c r="F2318">
        <v>1.1803009420559321</v>
      </c>
      <c r="G2318">
        <v>0.82210585449211182</v>
      </c>
      <c r="H2318">
        <v>3.3869018577929762E-8</v>
      </c>
    </row>
    <row r="2319" spans="1:8" x14ac:dyDescent="0.2">
      <c r="A2319">
        <v>2022</v>
      </c>
      <c r="B2319" t="s">
        <v>23</v>
      </c>
      <c r="C2319" t="s">
        <v>29</v>
      </c>
      <c r="D2319" t="s">
        <v>67</v>
      </c>
      <c r="E2319">
        <v>21</v>
      </c>
      <c r="F2319">
        <v>24.786319783174569</v>
      </c>
      <c r="G2319">
        <v>17.26422294433435</v>
      </c>
      <c r="H2319">
        <v>7.1124939013652485E-7</v>
      </c>
    </row>
    <row r="2320" spans="1:8" x14ac:dyDescent="0.2">
      <c r="A2320">
        <v>2022</v>
      </c>
      <c r="B2320" t="s">
        <v>24</v>
      </c>
      <c r="C2320" t="s">
        <v>29</v>
      </c>
      <c r="D2320" t="s">
        <v>67</v>
      </c>
      <c r="E2320">
        <v>3</v>
      </c>
      <c r="F2320">
        <v>3.5409028261677959</v>
      </c>
      <c r="G2320">
        <v>2.466317563476335</v>
      </c>
      <c r="H2320">
        <v>1.0160705573378931E-7</v>
      </c>
    </row>
    <row r="2321" spans="1:8" x14ac:dyDescent="0.2">
      <c r="A2321">
        <v>2022</v>
      </c>
      <c r="B2321" t="s">
        <v>25</v>
      </c>
      <c r="C2321" t="s">
        <v>29</v>
      </c>
      <c r="D2321" t="s">
        <v>67</v>
      </c>
      <c r="E2321">
        <v>3</v>
      </c>
      <c r="F2321">
        <v>3.5409028261677959</v>
      </c>
      <c r="G2321">
        <v>2.466317563476335</v>
      </c>
      <c r="H2321">
        <v>1.0160705573378931E-7</v>
      </c>
    </row>
    <row r="2322" spans="1:8" x14ac:dyDescent="0.2">
      <c r="A2322">
        <v>2022</v>
      </c>
      <c r="B2322" t="s">
        <v>4</v>
      </c>
      <c r="C2322" t="s">
        <v>34</v>
      </c>
      <c r="D2322" t="s">
        <v>35</v>
      </c>
      <c r="E2322">
        <v>1896</v>
      </c>
      <c r="F2322">
        <v>2237.8505861380472</v>
      </c>
      <c r="G2322">
        <v>1558.7127001170441</v>
      </c>
      <c r="H2322">
        <v>6.4215659223754816E-5</v>
      </c>
    </row>
    <row r="2323" spans="1:8" x14ac:dyDescent="0.2">
      <c r="A2323">
        <v>2022</v>
      </c>
      <c r="B2323" t="s">
        <v>7</v>
      </c>
      <c r="C2323" t="s">
        <v>34</v>
      </c>
      <c r="D2323" t="s">
        <v>35</v>
      </c>
      <c r="E2323">
        <v>72</v>
      </c>
      <c r="F2323">
        <v>84.981667828027099</v>
      </c>
      <c r="G2323">
        <v>59.191621523432048</v>
      </c>
      <c r="H2323">
        <v>2.4385693376109419E-6</v>
      </c>
    </row>
    <row r="2324" spans="1:8" x14ac:dyDescent="0.2">
      <c r="A2324">
        <v>2022</v>
      </c>
      <c r="B2324" t="s">
        <v>8</v>
      </c>
      <c r="C2324" t="s">
        <v>34</v>
      </c>
      <c r="D2324" t="s">
        <v>35</v>
      </c>
      <c r="E2324">
        <v>62</v>
      </c>
      <c r="F2324">
        <v>73.178658407467779</v>
      </c>
      <c r="G2324">
        <v>50.970562978510927</v>
      </c>
      <c r="H2324">
        <v>2.0998791518316452E-6</v>
      </c>
    </row>
    <row r="2325" spans="1:8" x14ac:dyDescent="0.2">
      <c r="A2325">
        <v>2022</v>
      </c>
      <c r="B2325" t="s">
        <v>9</v>
      </c>
      <c r="C2325" t="s">
        <v>34</v>
      </c>
      <c r="D2325" t="s">
        <v>35</v>
      </c>
      <c r="E2325">
        <v>3669</v>
      </c>
      <c r="F2325">
        <v>4330.524156403214</v>
      </c>
      <c r="G2325">
        <v>3016.3063801315579</v>
      </c>
      <c r="H2325">
        <v>1.242654291624243E-4</v>
      </c>
    </row>
    <row r="2326" spans="1:8" x14ac:dyDescent="0.2">
      <c r="A2326">
        <v>2022</v>
      </c>
      <c r="B2326" t="s">
        <v>10</v>
      </c>
      <c r="C2326" t="s">
        <v>34</v>
      </c>
      <c r="D2326" t="s">
        <v>35</v>
      </c>
      <c r="E2326">
        <v>6228</v>
      </c>
      <c r="F2326">
        <v>7350.9142671243426</v>
      </c>
      <c r="G2326">
        <v>5120.075261776873</v>
      </c>
      <c r="H2326">
        <v>2.109362477033465E-4</v>
      </c>
    </row>
    <row r="2327" spans="1:8" x14ac:dyDescent="0.2">
      <c r="A2327">
        <v>2022</v>
      </c>
      <c r="B2327" t="s">
        <v>11</v>
      </c>
      <c r="C2327" t="s">
        <v>34</v>
      </c>
      <c r="D2327" t="s">
        <v>35</v>
      </c>
      <c r="E2327">
        <v>3378</v>
      </c>
      <c r="F2327">
        <v>3987.0565822649369</v>
      </c>
      <c r="G2327">
        <v>2777.073576474354</v>
      </c>
      <c r="H2327">
        <v>1.144095447562467E-4</v>
      </c>
    </row>
    <row r="2328" spans="1:8" x14ac:dyDescent="0.2">
      <c r="A2328">
        <v>2022</v>
      </c>
      <c r="B2328" t="s">
        <v>12</v>
      </c>
      <c r="C2328" t="s">
        <v>34</v>
      </c>
      <c r="D2328" t="s">
        <v>35</v>
      </c>
      <c r="E2328">
        <v>4150</v>
      </c>
      <c r="F2328">
        <v>4898.2489095321171</v>
      </c>
      <c r="G2328">
        <v>3411.7392961422638</v>
      </c>
      <c r="H2328">
        <v>1.4055642709840849E-4</v>
      </c>
    </row>
    <row r="2329" spans="1:8" x14ac:dyDescent="0.2">
      <c r="A2329">
        <v>2022</v>
      </c>
      <c r="B2329" t="s">
        <v>13</v>
      </c>
      <c r="C2329" t="s">
        <v>34</v>
      </c>
      <c r="D2329" t="s">
        <v>35</v>
      </c>
      <c r="E2329">
        <v>1563</v>
      </c>
      <c r="F2329">
        <v>1844.810372433421</v>
      </c>
      <c r="G2329">
        <v>1284.9514505711711</v>
      </c>
      <c r="H2329">
        <v>5.2937276037304212E-5</v>
      </c>
    </row>
    <row r="2330" spans="1:8" x14ac:dyDescent="0.2">
      <c r="A2330">
        <v>2022</v>
      </c>
      <c r="B2330" t="s">
        <v>14</v>
      </c>
      <c r="C2330" t="s">
        <v>34</v>
      </c>
      <c r="D2330" t="s">
        <v>35</v>
      </c>
      <c r="E2330">
        <v>235</v>
      </c>
      <c r="F2330">
        <v>277.37072138314397</v>
      </c>
      <c r="G2330">
        <v>193.19487580564629</v>
      </c>
      <c r="H2330">
        <v>7.9592193658134911E-6</v>
      </c>
    </row>
    <row r="2331" spans="1:8" x14ac:dyDescent="0.2">
      <c r="A2331">
        <v>2022</v>
      </c>
      <c r="B2331" t="s">
        <v>15</v>
      </c>
      <c r="C2331" t="s">
        <v>34</v>
      </c>
      <c r="D2331" t="s">
        <v>35</v>
      </c>
      <c r="E2331">
        <v>358</v>
      </c>
      <c r="F2331">
        <v>422.54773725602359</v>
      </c>
      <c r="G2331">
        <v>294.31389590817611</v>
      </c>
      <c r="H2331">
        <v>1.212510865089885E-5</v>
      </c>
    </row>
    <row r="2332" spans="1:8" x14ac:dyDescent="0.2">
      <c r="A2332">
        <v>2022</v>
      </c>
      <c r="B2332" t="s">
        <v>16</v>
      </c>
      <c r="C2332" t="s">
        <v>34</v>
      </c>
      <c r="D2332" t="s">
        <v>35</v>
      </c>
      <c r="E2332">
        <v>1010</v>
      </c>
      <c r="F2332">
        <v>1192.1039514764909</v>
      </c>
      <c r="G2332">
        <v>830.32691303703302</v>
      </c>
      <c r="H2332">
        <v>3.4207708763709052E-5</v>
      </c>
    </row>
    <row r="2333" spans="1:8" x14ac:dyDescent="0.2">
      <c r="A2333">
        <v>2022</v>
      </c>
      <c r="B2333" t="s">
        <v>17</v>
      </c>
      <c r="C2333" t="s">
        <v>34</v>
      </c>
      <c r="D2333" t="s">
        <v>35</v>
      </c>
      <c r="E2333">
        <v>6835</v>
      </c>
      <c r="F2333">
        <v>8067.3569389522936</v>
      </c>
      <c r="G2333">
        <v>5619.0935154535846</v>
      </c>
      <c r="H2333">
        <v>2.314947419801499E-4</v>
      </c>
    </row>
    <row r="2334" spans="1:8" x14ac:dyDescent="0.2">
      <c r="A2334">
        <v>2022</v>
      </c>
      <c r="B2334" t="s">
        <v>18</v>
      </c>
      <c r="C2334" t="s">
        <v>34</v>
      </c>
      <c r="D2334" t="s">
        <v>35</v>
      </c>
      <c r="E2334">
        <v>26</v>
      </c>
      <c r="F2334">
        <v>30.687824493454229</v>
      </c>
      <c r="G2334">
        <v>21.37475221679491</v>
      </c>
      <c r="H2334">
        <v>8.8059448302617362E-7</v>
      </c>
    </row>
    <row r="2335" spans="1:8" x14ac:dyDescent="0.2">
      <c r="A2335">
        <v>2022</v>
      </c>
      <c r="B2335" t="s">
        <v>19</v>
      </c>
      <c r="C2335" t="s">
        <v>34</v>
      </c>
      <c r="D2335" t="s">
        <v>35</v>
      </c>
      <c r="E2335">
        <v>6628</v>
      </c>
      <c r="F2335">
        <v>7823.0346439467166</v>
      </c>
      <c r="G2335">
        <v>5448.9176035737173</v>
      </c>
      <c r="H2335">
        <v>2.2448385513451841E-4</v>
      </c>
    </row>
    <row r="2336" spans="1:8" x14ac:dyDescent="0.2">
      <c r="A2336">
        <v>2022</v>
      </c>
      <c r="B2336" t="s">
        <v>20</v>
      </c>
      <c r="C2336" t="s">
        <v>34</v>
      </c>
      <c r="D2336" t="s">
        <v>35</v>
      </c>
      <c r="E2336">
        <v>914</v>
      </c>
      <c r="F2336">
        <v>1078.7950610391219</v>
      </c>
      <c r="G2336">
        <v>751.40475100579022</v>
      </c>
      <c r="H2336">
        <v>3.0956282980227799E-5</v>
      </c>
    </row>
    <row r="2337" spans="1:8" x14ac:dyDescent="0.2">
      <c r="A2337">
        <v>2022</v>
      </c>
      <c r="B2337" t="s">
        <v>21</v>
      </c>
      <c r="C2337" t="s">
        <v>34</v>
      </c>
      <c r="D2337" t="s">
        <v>35</v>
      </c>
      <c r="E2337">
        <v>587</v>
      </c>
      <c r="F2337">
        <v>692.83665298683206</v>
      </c>
      <c r="G2337">
        <v>482.57613658686961</v>
      </c>
      <c r="H2337">
        <v>1.9881113905244769E-5</v>
      </c>
    </row>
    <row r="2338" spans="1:8" x14ac:dyDescent="0.2">
      <c r="A2338">
        <v>2022</v>
      </c>
      <c r="B2338" t="s">
        <v>22</v>
      </c>
      <c r="C2338" t="s">
        <v>34</v>
      </c>
      <c r="D2338" t="s">
        <v>35</v>
      </c>
      <c r="E2338">
        <v>307</v>
      </c>
      <c r="F2338">
        <v>362.3523892111711</v>
      </c>
      <c r="G2338">
        <v>252.38649732907831</v>
      </c>
      <c r="H2338">
        <v>1.039778870342443E-5</v>
      </c>
    </row>
    <row r="2339" spans="1:8" x14ac:dyDescent="0.2">
      <c r="A2339">
        <v>2022</v>
      </c>
      <c r="B2339" t="s">
        <v>23</v>
      </c>
      <c r="C2339" t="s">
        <v>34</v>
      </c>
      <c r="D2339" t="s">
        <v>35</v>
      </c>
      <c r="E2339">
        <v>1754</v>
      </c>
      <c r="F2339">
        <v>2070.2478523661048</v>
      </c>
      <c r="G2339">
        <v>1441.973668779164</v>
      </c>
      <c r="H2339">
        <v>5.9406258585688791E-5</v>
      </c>
    </row>
    <row r="2340" spans="1:8" x14ac:dyDescent="0.2">
      <c r="A2340">
        <v>2022</v>
      </c>
      <c r="B2340" t="s">
        <v>24</v>
      </c>
      <c r="C2340" t="s">
        <v>34</v>
      </c>
      <c r="D2340" t="s">
        <v>35</v>
      </c>
      <c r="E2340">
        <v>2623</v>
      </c>
      <c r="F2340">
        <v>3095.929371012709</v>
      </c>
      <c r="G2340">
        <v>2156.3836563328091</v>
      </c>
      <c r="H2340">
        <v>8.8838435729909733E-5</v>
      </c>
    </row>
    <row r="2341" spans="1:8" x14ac:dyDescent="0.2">
      <c r="A2341">
        <v>2022</v>
      </c>
      <c r="B2341" t="s">
        <v>25</v>
      </c>
      <c r="C2341" t="s">
        <v>34</v>
      </c>
      <c r="D2341" t="s">
        <v>35</v>
      </c>
      <c r="E2341">
        <v>421</v>
      </c>
      <c r="F2341">
        <v>496.90669660554738</v>
      </c>
      <c r="G2341">
        <v>346.10656474117911</v>
      </c>
      <c r="H2341">
        <v>1.4258856821308429E-5</v>
      </c>
    </row>
    <row r="2342" spans="1:8" x14ac:dyDescent="0.2">
      <c r="A2342">
        <v>2023</v>
      </c>
      <c r="B2342" t="s">
        <v>4</v>
      </c>
      <c r="C2342" t="s">
        <v>5</v>
      </c>
      <c r="D2342" t="s">
        <v>70</v>
      </c>
      <c r="E2342">
        <v>4.8</v>
      </c>
      <c r="F2342">
        <v>5.4123777690991748</v>
      </c>
      <c r="G2342">
        <v>3.7698414803845282</v>
      </c>
      <c r="H2342">
        <v>1.5060671631543541E-7</v>
      </c>
    </row>
    <row r="2343" spans="1:8" x14ac:dyDescent="0.2">
      <c r="A2343">
        <v>2023</v>
      </c>
      <c r="B2343" t="s">
        <v>7</v>
      </c>
      <c r="C2343" t="s">
        <v>5</v>
      </c>
      <c r="D2343" t="s">
        <v>70</v>
      </c>
      <c r="E2343">
        <v>0.5</v>
      </c>
      <c r="F2343">
        <v>0.56378935094783078</v>
      </c>
      <c r="G2343">
        <v>0.39269182087338828</v>
      </c>
      <c r="H2343">
        <v>1.5688199616191189E-8</v>
      </c>
    </row>
    <row r="2344" spans="1:8" x14ac:dyDescent="0.2">
      <c r="A2344">
        <v>2023</v>
      </c>
      <c r="B2344" t="s">
        <v>8</v>
      </c>
      <c r="C2344" t="s">
        <v>5</v>
      </c>
      <c r="D2344" t="s">
        <v>70</v>
      </c>
      <c r="E2344">
        <v>10.6</v>
      </c>
      <c r="F2344">
        <v>11.952334240094009</v>
      </c>
      <c r="G2344">
        <v>8.3250666025158324</v>
      </c>
      <c r="H2344">
        <v>3.3258983186325322E-7</v>
      </c>
    </row>
    <row r="2345" spans="1:8" x14ac:dyDescent="0.2">
      <c r="A2345">
        <v>2023</v>
      </c>
      <c r="B2345" t="s">
        <v>9</v>
      </c>
      <c r="C2345" t="s">
        <v>5</v>
      </c>
      <c r="D2345" t="s">
        <v>70</v>
      </c>
      <c r="E2345">
        <v>43.8</v>
      </c>
      <c r="F2345">
        <v>49.387947143029969</v>
      </c>
      <c r="G2345">
        <v>34.399803508508811</v>
      </c>
      <c r="H2345">
        <v>1.3742862863783479E-6</v>
      </c>
    </row>
    <row r="2346" spans="1:8" x14ac:dyDescent="0.2">
      <c r="A2346">
        <v>2023</v>
      </c>
      <c r="B2346" t="s">
        <v>10</v>
      </c>
      <c r="C2346" t="s">
        <v>5</v>
      </c>
      <c r="D2346" t="s">
        <v>70</v>
      </c>
      <c r="E2346">
        <v>343.1</v>
      </c>
      <c r="F2346">
        <v>386.87225262040153</v>
      </c>
      <c r="G2346">
        <v>269.46512748331912</v>
      </c>
      <c r="H2346">
        <v>1.0765242576630389E-5</v>
      </c>
    </row>
    <row r="2347" spans="1:8" x14ac:dyDescent="0.2">
      <c r="A2347">
        <v>2023</v>
      </c>
      <c r="B2347" t="s">
        <v>11</v>
      </c>
      <c r="C2347" t="s">
        <v>5</v>
      </c>
      <c r="D2347" t="s">
        <v>70</v>
      </c>
      <c r="E2347">
        <v>41.2</v>
      </c>
      <c r="F2347">
        <v>46.456242518101263</v>
      </c>
      <c r="G2347">
        <v>32.357806039967201</v>
      </c>
      <c r="H2347">
        <v>1.2927076483741541E-6</v>
      </c>
    </row>
    <row r="2348" spans="1:8" x14ac:dyDescent="0.2">
      <c r="A2348">
        <v>2023</v>
      </c>
      <c r="B2348" t="s">
        <v>12</v>
      </c>
      <c r="C2348" t="s">
        <v>5</v>
      </c>
      <c r="D2348" t="s">
        <v>70</v>
      </c>
      <c r="E2348">
        <v>71.8</v>
      </c>
      <c r="F2348">
        <v>80.960150796108493</v>
      </c>
      <c r="G2348">
        <v>56.390545477418563</v>
      </c>
      <c r="H2348">
        <v>2.2528254648850549E-6</v>
      </c>
    </row>
    <row r="2349" spans="1:8" x14ac:dyDescent="0.2">
      <c r="A2349">
        <v>2023</v>
      </c>
      <c r="B2349" t="s">
        <v>13</v>
      </c>
      <c r="C2349" t="s">
        <v>5</v>
      </c>
      <c r="D2349" t="s">
        <v>70</v>
      </c>
      <c r="E2349">
        <v>10.199999999999999</v>
      </c>
      <c r="F2349">
        <v>11.501302759335751</v>
      </c>
      <c r="G2349">
        <v>8.0109131458171206</v>
      </c>
      <c r="H2349">
        <v>3.2003927217030021E-7</v>
      </c>
    </row>
    <row r="2350" spans="1:8" x14ac:dyDescent="0.2">
      <c r="A2350">
        <v>2023</v>
      </c>
      <c r="B2350" t="s">
        <v>14</v>
      </c>
      <c r="C2350" t="s">
        <v>5</v>
      </c>
      <c r="D2350" t="s">
        <v>70</v>
      </c>
      <c r="E2350">
        <v>1.6</v>
      </c>
      <c r="F2350">
        <v>1.804125923033058</v>
      </c>
      <c r="G2350">
        <v>1.256613826794843</v>
      </c>
      <c r="H2350">
        <v>5.0202238771811807E-8</v>
      </c>
    </row>
    <row r="2351" spans="1:8" x14ac:dyDescent="0.2">
      <c r="A2351">
        <v>2023</v>
      </c>
      <c r="B2351" t="s">
        <v>15</v>
      </c>
      <c r="C2351" t="s">
        <v>5</v>
      </c>
      <c r="D2351" t="s">
        <v>70</v>
      </c>
      <c r="E2351">
        <v>4.7</v>
      </c>
      <c r="F2351">
        <v>5.2996198989096088</v>
      </c>
      <c r="G2351">
        <v>3.6913031162098511</v>
      </c>
      <c r="H2351">
        <v>1.4746907639219721E-7</v>
      </c>
    </row>
    <row r="2352" spans="1:8" x14ac:dyDescent="0.2">
      <c r="A2352">
        <v>2023</v>
      </c>
      <c r="B2352" t="s">
        <v>16</v>
      </c>
      <c r="C2352" t="s">
        <v>5</v>
      </c>
      <c r="D2352" t="s">
        <v>70</v>
      </c>
      <c r="E2352">
        <v>13.2</v>
      </c>
      <c r="F2352">
        <v>14.884038865022729</v>
      </c>
      <c r="G2352">
        <v>10.367064071057451</v>
      </c>
      <c r="H2352">
        <v>4.1416846986744741E-7</v>
      </c>
    </row>
    <row r="2353" spans="1:8" x14ac:dyDescent="0.2">
      <c r="A2353">
        <v>2023</v>
      </c>
      <c r="B2353" t="s">
        <v>17</v>
      </c>
      <c r="C2353" t="s">
        <v>5</v>
      </c>
      <c r="D2353" t="s">
        <v>70</v>
      </c>
      <c r="E2353">
        <v>6</v>
      </c>
      <c r="F2353">
        <v>6.765472211373968</v>
      </c>
      <c r="G2353">
        <v>4.7123018504806602</v>
      </c>
      <c r="H2353">
        <v>1.8825839539429431E-7</v>
      </c>
    </row>
    <row r="2354" spans="1:8" x14ac:dyDescent="0.2">
      <c r="A2354">
        <v>2023</v>
      </c>
      <c r="B2354" t="s">
        <v>18</v>
      </c>
      <c r="C2354" t="s">
        <v>5</v>
      </c>
      <c r="D2354" t="s">
        <v>70</v>
      </c>
      <c r="E2354">
        <v>14</v>
      </c>
      <c r="F2354">
        <v>15.786101826539261</v>
      </c>
      <c r="G2354">
        <v>10.995370984454871</v>
      </c>
      <c r="H2354">
        <v>4.3926958925335331E-7</v>
      </c>
    </row>
    <row r="2355" spans="1:8" x14ac:dyDescent="0.2">
      <c r="A2355">
        <v>2023</v>
      </c>
      <c r="B2355" t="s">
        <v>19</v>
      </c>
      <c r="C2355" t="s">
        <v>5</v>
      </c>
      <c r="D2355" t="s">
        <v>70</v>
      </c>
      <c r="E2355">
        <v>7.7</v>
      </c>
      <c r="F2355">
        <v>8.6823560045965937</v>
      </c>
      <c r="G2355">
        <v>6.0474540414501812</v>
      </c>
      <c r="H2355">
        <v>2.4159827408934438E-7</v>
      </c>
    </row>
    <row r="2356" spans="1:8" x14ac:dyDescent="0.2">
      <c r="A2356">
        <v>2023</v>
      </c>
      <c r="B2356" t="s">
        <v>20</v>
      </c>
      <c r="C2356" t="s">
        <v>5</v>
      </c>
      <c r="D2356" t="s">
        <v>70</v>
      </c>
      <c r="E2356">
        <v>1.9</v>
      </c>
      <c r="F2356">
        <v>2.1423995336017572</v>
      </c>
      <c r="G2356">
        <v>1.492228919318876</v>
      </c>
      <c r="H2356">
        <v>5.9615158541526519E-8</v>
      </c>
    </row>
    <row r="2357" spans="1:8" x14ac:dyDescent="0.2">
      <c r="A2357">
        <v>2023</v>
      </c>
      <c r="B2357" t="s">
        <v>21</v>
      </c>
      <c r="C2357" t="s">
        <v>5</v>
      </c>
      <c r="D2357" t="s">
        <v>70</v>
      </c>
      <c r="E2357">
        <v>5</v>
      </c>
      <c r="F2357">
        <v>5.6378935094783076</v>
      </c>
      <c r="G2357">
        <v>3.9269182087338832</v>
      </c>
      <c r="H2357">
        <v>1.5688199616191191E-7</v>
      </c>
    </row>
    <row r="2358" spans="1:8" x14ac:dyDescent="0.2">
      <c r="A2358">
        <v>2023</v>
      </c>
      <c r="B2358" t="s">
        <v>22</v>
      </c>
      <c r="C2358" t="s">
        <v>5</v>
      </c>
      <c r="D2358" t="s">
        <v>70</v>
      </c>
      <c r="E2358">
        <v>3.8</v>
      </c>
      <c r="F2358">
        <v>4.2847990672035126</v>
      </c>
      <c r="G2358">
        <v>2.9844578386377512</v>
      </c>
      <c r="H2358">
        <v>1.1923031708305301E-7</v>
      </c>
    </row>
    <row r="2359" spans="1:8" x14ac:dyDescent="0.2">
      <c r="A2359">
        <v>2023</v>
      </c>
      <c r="B2359" t="s">
        <v>23</v>
      </c>
      <c r="C2359" t="s">
        <v>5</v>
      </c>
      <c r="D2359" t="s">
        <v>70</v>
      </c>
      <c r="E2359">
        <v>1.4</v>
      </c>
      <c r="F2359">
        <v>1.5786101826539261</v>
      </c>
      <c r="G2359">
        <v>1.0995370984454871</v>
      </c>
      <c r="H2359">
        <v>4.3926958925335333E-8</v>
      </c>
    </row>
    <row r="2360" spans="1:8" x14ac:dyDescent="0.2">
      <c r="A2360">
        <v>2023</v>
      </c>
      <c r="B2360" t="s">
        <v>24</v>
      </c>
      <c r="C2360" t="s">
        <v>5</v>
      </c>
      <c r="D2360" t="s">
        <v>70</v>
      </c>
      <c r="E2360">
        <v>2.9</v>
      </c>
      <c r="F2360">
        <v>3.2699782354974181</v>
      </c>
      <c r="G2360">
        <v>2.2776125610656521</v>
      </c>
      <c r="H2360">
        <v>9.099155777390889E-8</v>
      </c>
    </row>
    <row r="2361" spans="1:8" x14ac:dyDescent="0.2">
      <c r="A2361">
        <v>2023</v>
      </c>
      <c r="B2361" t="s">
        <v>25</v>
      </c>
      <c r="C2361" t="s">
        <v>5</v>
      </c>
      <c r="D2361" t="s">
        <v>70</v>
      </c>
      <c r="E2361">
        <v>2.9</v>
      </c>
      <c r="F2361">
        <v>3.2699782354974181</v>
      </c>
      <c r="G2361">
        <v>2.2776125610656521</v>
      </c>
      <c r="H2361">
        <v>9.099155777390889E-8</v>
      </c>
    </row>
    <row r="2362" spans="1:8" x14ac:dyDescent="0.2">
      <c r="A2362">
        <v>2023</v>
      </c>
      <c r="B2362" t="s">
        <v>4</v>
      </c>
      <c r="C2362" t="s">
        <v>5</v>
      </c>
      <c r="D2362" t="s">
        <v>68</v>
      </c>
      <c r="E2362">
        <v>323</v>
      </c>
      <c r="F2362">
        <v>364.20792071229869</v>
      </c>
      <c r="G2362">
        <v>253.67891628420881</v>
      </c>
      <c r="H2362">
        <v>1.0134576952059511E-5</v>
      </c>
    </row>
    <row r="2363" spans="1:8" x14ac:dyDescent="0.2">
      <c r="A2363">
        <v>2023</v>
      </c>
      <c r="B2363" t="s">
        <v>7</v>
      </c>
      <c r="C2363" t="s">
        <v>5</v>
      </c>
      <c r="D2363" t="s">
        <v>68</v>
      </c>
      <c r="E2363">
        <v>159</v>
      </c>
      <c r="F2363">
        <v>179.28501360141021</v>
      </c>
      <c r="G2363">
        <v>124.8759990377375</v>
      </c>
      <c r="H2363">
        <v>4.9888474779487986E-6</v>
      </c>
    </row>
    <row r="2364" spans="1:8" x14ac:dyDescent="0.2">
      <c r="A2364">
        <v>2023</v>
      </c>
      <c r="B2364" t="s">
        <v>8</v>
      </c>
      <c r="C2364" t="s">
        <v>5</v>
      </c>
      <c r="D2364" t="s">
        <v>68</v>
      </c>
      <c r="E2364">
        <v>342</v>
      </c>
      <c r="F2364">
        <v>385.63191604831621</v>
      </c>
      <c r="G2364">
        <v>268.60120547739763</v>
      </c>
      <c r="H2364">
        <v>1.0730728537474771E-5</v>
      </c>
    </row>
    <row r="2365" spans="1:8" x14ac:dyDescent="0.2">
      <c r="A2365">
        <v>2023</v>
      </c>
      <c r="B2365" t="s">
        <v>9</v>
      </c>
      <c r="C2365" t="s">
        <v>5</v>
      </c>
      <c r="D2365" t="s">
        <v>68</v>
      </c>
      <c r="E2365">
        <v>1245</v>
      </c>
      <c r="F2365">
        <v>1403.835483860099</v>
      </c>
      <c r="G2365">
        <v>977.80263397473709</v>
      </c>
      <c r="H2365">
        <v>3.9063617044316069E-5</v>
      </c>
    </row>
    <row r="2366" spans="1:8" x14ac:dyDescent="0.2">
      <c r="A2366">
        <v>2023</v>
      </c>
      <c r="B2366" t="s">
        <v>10</v>
      </c>
      <c r="C2366" t="s">
        <v>5</v>
      </c>
      <c r="D2366" t="s">
        <v>68</v>
      </c>
      <c r="E2366">
        <v>2574</v>
      </c>
      <c r="F2366">
        <v>2902.3875786794329</v>
      </c>
      <c r="G2366">
        <v>2021.5774938562031</v>
      </c>
      <c r="H2366">
        <v>8.0762851624152244E-5</v>
      </c>
    </row>
    <row r="2367" spans="1:8" x14ac:dyDescent="0.2">
      <c r="A2367">
        <v>2023</v>
      </c>
      <c r="B2367" t="s">
        <v>11</v>
      </c>
      <c r="C2367" t="s">
        <v>5</v>
      </c>
      <c r="D2367" t="s">
        <v>68</v>
      </c>
      <c r="E2367">
        <v>2106</v>
      </c>
      <c r="F2367">
        <v>2374.6807461922631</v>
      </c>
      <c r="G2367">
        <v>1654.0179495187119</v>
      </c>
      <c r="H2367">
        <v>6.6078696783397297E-5</v>
      </c>
    </row>
    <row r="2368" spans="1:8" x14ac:dyDescent="0.2">
      <c r="A2368">
        <v>2023</v>
      </c>
      <c r="B2368" t="s">
        <v>12</v>
      </c>
      <c r="C2368" t="s">
        <v>5</v>
      </c>
      <c r="D2368" t="s">
        <v>68</v>
      </c>
      <c r="E2368">
        <v>2004</v>
      </c>
      <c r="F2368">
        <v>2259.667718598906</v>
      </c>
      <c r="G2368">
        <v>1573.9088180605399</v>
      </c>
      <c r="H2368">
        <v>6.2878304061694283E-5</v>
      </c>
    </row>
    <row r="2369" spans="1:8" x14ac:dyDescent="0.2">
      <c r="A2369">
        <v>2023</v>
      </c>
      <c r="B2369" t="s">
        <v>13</v>
      </c>
      <c r="C2369" t="s">
        <v>5</v>
      </c>
      <c r="D2369" t="s">
        <v>68</v>
      </c>
      <c r="E2369">
        <v>2436</v>
      </c>
      <c r="F2369">
        <v>2746.781717817832</v>
      </c>
      <c r="G2369">
        <v>1913.1945512951479</v>
      </c>
      <c r="H2369">
        <v>7.6432908530083471E-5</v>
      </c>
    </row>
    <row r="2370" spans="1:8" x14ac:dyDescent="0.2">
      <c r="A2370">
        <v>2023</v>
      </c>
      <c r="B2370" t="s">
        <v>14</v>
      </c>
      <c r="C2370" t="s">
        <v>5</v>
      </c>
      <c r="D2370" t="s">
        <v>68</v>
      </c>
      <c r="E2370">
        <v>212</v>
      </c>
      <c r="F2370">
        <v>239.04668480188019</v>
      </c>
      <c r="G2370">
        <v>166.50133205031659</v>
      </c>
      <c r="H2370">
        <v>6.6517966372650654E-6</v>
      </c>
    </row>
    <row r="2371" spans="1:8" x14ac:dyDescent="0.2">
      <c r="A2371">
        <v>2023</v>
      </c>
      <c r="B2371" t="s">
        <v>15</v>
      </c>
      <c r="C2371" t="s">
        <v>5</v>
      </c>
      <c r="D2371" t="s">
        <v>68</v>
      </c>
      <c r="E2371">
        <v>4167</v>
      </c>
      <c r="F2371">
        <v>4698.6204507992225</v>
      </c>
      <c r="G2371">
        <v>3272.6936351588188</v>
      </c>
      <c r="H2371">
        <v>1.307454556013374E-4</v>
      </c>
    </row>
    <row r="2372" spans="1:8" x14ac:dyDescent="0.2">
      <c r="A2372">
        <v>2023</v>
      </c>
      <c r="B2372" t="s">
        <v>16</v>
      </c>
      <c r="C2372" t="s">
        <v>5</v>
      </c>
      <c r="D2372" t="s">
        <v>68</v>
      </c>
      <c r="E2372">
        <v>6916</v>
      </c>
      <c r="F2372">
        <v>7798.3343023103944</v>
      </c>
      <c r="G2372">
        <v>5431.7132663207076</v>
      </c>
      <c r="H2372">
        <v>2.1699917709115649E-4</v>
      </c>
    </row>
    <row r="2373" spans="1:8" x14ac:dyDescent="0.2">
      <c r="A2373">
        <v>2023</v>
      </c>
      <c r="B2373" t="s">
        <v>17</v>
      </c>
      <c r="C2373" t="s">
        <v>5</v>
      </c>
      <c r="D2373" t="s">
        <v>68</v>
      </c>
      <c r="E2373">
        <v>867</v>
      </c>
      <c r="F2373">
        <v>977.61073454353846</v>
      </c>
      <c r="G2373">
        <v>680.92761739445541</v>
      </c>
      <c r="H2373">
        <v>2.7203338134475521E-5</v>
      </c>
    </row>
    <row r="2374" spans="1:8" x14ac:dyDescent="0.2">
      <c r="A2374">
        <v>2023</v>
      </c>
      <c r="B2374" t="s">
        <v>18</v>
      </c>
      <c r="C2374" t="s">
        <v>5</v>
      </c>
      <c r="D2374" t="s">
        <v>68</v>
      </c>
      <c r="E2374">
        <v>135</v>
      </c>
      <c r="F2374">
        <v>152.22312475591431</v>
      </c>
      <c r="G2374">
        <v>106.0267916358149</v>
      </c>
      <c r="H2374">
        <v>4.2358138963716219E-6</v>
      </c>
    </row>
    <row r="2375" spans="1:8" x14ac:dyDescent="0.2">
      <c r="A2375">
        <v>2023</v>
      </c>
      <c r="B2375" t="s">
        <v>19</v>
      </c>
      <c r="C2375" t="s">
        <v>5</v>
      </c>
      <c r="D2375" t="s">
        <v>68</v>
      </c>
      <c r="E2375">
        <v>1666</v>
      </c>
      <c r="F2375">
        <v>1878.5461173581721</v>
      </c>
      <c r="G2375">
        <v>1308.4491471501301</v>
      </c>
      <c r="H2375">
        <v>5.227308112114905E-5</v>
      </c>
    </row>
    <row r="2376" spans="1:8" x14ac:dyDescent="0.2">
      <c r="A2376">
        <v>2023</v>
      </c>
      <c r="B2376" t="s">
        <v>20</v>
      </c>
      <c r="C2376" t="s">
        <v>5</v>
      </c>
      <c r="D2376" t="s">
        <v>68</v>
      </c>
      <c r="E2376">
        <v>67</v>
      </c>
      <c r="F2376">
        <v>75.547773027009313</v>
      </c>
      <c r="G2376">
        <v>52.620703997034028</v>
      </c>
      <c r="H2376">
        <v>2.1022187485696189E-6</v>
      </c>
    </row>
    <row r="2377" spans="1:8" x14ac:dyDescent="0.2">
      <c r="A2377">
        <v>2023</v>
      </c>
      <c r="B2377" t="s">
        <v>21</v>
      </c>
      <c r="C2377" t="s">
        <v>5</v>
      </c>
      <c r="D2377" t="s">
        <v>68</v>
      </c>
      <c r="E2377">
        <v>70</v>
      </c>
      <c r="F2377">
        <v>78.930509132696301</v>
      </c>
      <c r="G2377">
        <v>54.976854922274363</v>
      </c>
      <c r="H2377">
        <v>2.1963479462667659E-6</v>
      </c>
    </row>
    <row r="2378" spans="1:8" x14ac:dyDescent="0.2">
      <c r="A2378">
        <v>2023</v>
      </c>
      <c r="B2378" t="s">
        <v>22</v>
      </c>
      <c r="C2378" t="s">
        <v>5</v>
      </c>
      <c r="D2378" t="s">
        <v>68</v>
      </c>
      <c r="E2378">
        <v>44</v>
      </c>
      <c r="F2378">
        <v>49.613462883409113</v>
      </c>
      <c r="G2378">
        <v>34.55688023685817</v>
      </c>
      <c r="H2378">
        <v>1.3805615662248251E-6</v>
      </c>
    </row>
    <row r="2379" spans="1:8" x14ac:dyDescent="0.2">
      <c r="A2379">
        <v>2023</v>
      </c>
      <c r="B2379" t="s">
        <v>23</v>
      </c>
      <c r="C2379" t="s">
        <v>5</v>
      </c>
      <c r="D2379" t="s">
        <v>68</v>
      </c>
      <c r="E2379">
        <v>131</v>
      </c>
      <c r="F2379">
        <v>147.71280994833171</v>
      </c>
      <c r="G2379">
        <v>102.8852570688277</v>
      </c>
      <c r="H2379">
        <v>4.1103082994420919E-6</v>
      </c>
    </row>
    <row r="2380" spans="1:8" x14ac:dyDescent="0.2">
      <c r="A2380">
        <v>2023</v>
      </c>
      <c r="B2380" t="s">
        <v>24</v>
      </c>
      <c r="C2380" t="s">
        <v>5</v>
      </c>
      <c r="D2380" t="s">
        <v>68</v>
      </c>
      <c r="E2380">
        <v>209</v>
      </c>
      <c r="F2380">
        <v>235.66394869619319</v>
      </c>
      <c r="G2380">
        <v>164.14518112507631</v>
      </c>
      <c r="H2380">
        <v>6.5576674395679179E-6</v>
      </c>
    </row>
    <row r="2381" spans="1:8" x14ac:dyDescent="0.2">
      <c r="A2381">
        <v>2023</v>
      </c>
      <c r="B2381" t="s">
        <v>25</v>
      </c>
      <c r="C2381" t="s">
        <v>5</v>
      </c>
      <c r="D2381" t="s">
        <v>68</v>
      </c>
      <c r="E2381">
        <v>141</v>
      </c>
      <c r="F2381">
        <v>158.98859696728829</v>
      </c>
      <c r="G2381">
        <v>110.7390934862955</v>
      </c>
      <c r="H2381">
        <v>4.4240722917659161E-6</v>
      </c>
    </row>
    <row r="2382" spans="1:8" x14ac:dyDescent="0.2">
      <c r="A2382">
        <v>2023</v>
      </c>
      <c r="B2382" t="s">
        <v>4</v>
      </c>
      <c r="C2382" t="s">
        <v>5</v>
      </c>
      <c r="D2382" t="s">
        <v>26</v>
      </c>
      <c r="E2382">
        <v>206</v>
      </c>
      <c r="F2382">
        <v>232.2812125905063</v>
      </c>
      <c r="G2382">
        <v>161.78903019983599</v>
      </c>
      <c r="H2382">
        <v>6.4635382418707704E-6</v>
      </c>
    </row>
    <row r="2383" spans="1:8" x14ac:dyDescent="0.2">
      <c r="A2383">
        <v>2023</v>
      </c>
      <c r="B2383" t="s">
        <v>7</v>
      </c>
      <c r="C2383" t="s">
        <v>5</v>
      </c>
      <c r="D2383" t="s">
        <v>26</v>
      </c>
      <c r="E2383">
        <v>136</v>
      </c>
      <c r="F2383">
        <v>153.35070345781</v>
      </c>
      <c r="G2383">
        <v>106.81217527756159</v>
      </c>
      <c r="H2383">
        <v>4.2671902956040044E-6</v>
      </c>
    </row>
    <row r="2384" spans="1:8" x14ac:dyDescent="0.2">
      <c r="A2384">
        <v>2023</v>
      </c>
      <c r="B2384" t="s">
        <v>8</v>
      </c>
      <c r="C2384" t="s">
        <v>5</v>
      </c>
      <c r="D2384" t="s">
        <v>26</v>
      </c>
      <c r="E2384">
        <v>17</v>
      </c>
      <c r="F2384">
        <v>19.16883793222625</v>
      </c>
      <c r="G2384">
        <v>13.351521909695199</v>
      </c>
      <c r="H2384">
        <v>5.3339878695050055E-7</v>
      </c>
    </row>
    <row r="2385" spans="1:8" x14ac:dyDescent="0.2">
      <c r="A2385">
        <v>2023</v>
      </c>
      <c r="B2385" t="s">
        <v>9</v>
      </c>
      <c r="C2385" t="s">
        <v>5</v>
      </c>
      <c r="D2385" t="s">
        <v>26</v>
      </c>
      <c r="E2385">
        <v>112</v>
      </c>
      <c r="F2385">
        <v>126.2888146123141</v>
      </c>
      <c r="G2385">
        <v>87.962967875638981</v>
      </c>
      <c r="H2385">
        <v>3.514156714026826E-6</v>
      </c>
    </row>
    <row r="2386" spans="1:8" x14ac:dyDescent="0.2">
      <c r="A2386">
        <v>2023</v>
      </c>
      <c r="B2386" t="s">
        <v>10</v>
      </c>
      <c r="C2386" t="s">
        <v>5</v>
      </c>
      <c r="D2386" t="s">
        <v>26</v>
      </c>
      <c r="E2386">
        <v>1137</v>
      </c>
      <c r="F2386">
        <v>1282.0569840553669</v>
      </c>
      <c r="G2386">
        <v>892.9812006660851</v>
      </c>
      <c r="H2386">
        <v>3.5674965927218769E-5</v>
      </c>
    </row>
    <row r="2387" spans="1:8" x14ac:dyDescent="0.2">
      <c r="A2387">
        <v>2023</v>
      </c>
      <c r="B2387" t="s">
        <v>11</v>
      </c>
      <c r="C2387" t="s">
        <v>5</v>
      </c>
      <c r="D2387" t="s">
        <v>26</v>
      </c>
      <c r="E2387">
        <v>675</v>
      </c>
      <c r="F2387">
        <v>761.11562377957148</v>
      </c>
      <c r="G2387">
        <v>530.13395817907417</v>
      </c>
      <c r="H2387">
        <v>2.1179069481858101E-5</v>
      </c>
    </row>
    <row r="2388" spans="1:8" x14ac:dyDescent="0.2">
      <c r="A2388">
        <v>2023</v>
      </c>
      <c r="B2388" t="s">
        <v>12</v>
      </c>
      <c r="C2388" t="s">
        <v>5</v>
      </c>
      <c r="D2388" t="s">
        <v>26</v>
      </c>
      <c r="E2388">
        <v>829</v>
      </c>
      <c r="F2388">
        <v>934.76274387150329</v>
      </c>
      <c r="G2388">
        <v>651.08303900807789</v>
      </c>
      <c r="H2388">
        <v>2.6011034963644991E-5</v>
      </c>
    </row>
    <row r="2389" spans="1:8" x14ac:dyDescent="0.2">
      <c r="A2389">
        <v>2023</v>
      </c>
      <c r="B2389" t="s">
        <v>13</v>
      </c>
      <c r="C2389" t="s">
        <v>5</v>
      </c>
      <c r="D2389" t="s">
        <v>26</v>
      </c>
      <c r="E2389">
        <v>116</v>
      </c>
      <c r="F2389">
        <v>130.7991294198967</v>
      </c>
      <c r="G2389">
        <v>91.104502442626085</v>
      </c>
      <c r="H2389">
        <v>3.639662310956356E-6</v>
      </c>
    </row>
    <row r="2390" spans="1:8" x14ac:dyDescent="0.2">
      <c r="A2390">
        <v>2023</v>
      </c>
      <c r="B2390" t="s">
        <v>14</v>
      </c>
      <c r="C2390" t="s">
        <v>5</v>
      </c>
      <c r="D2390" t="s">
        <v>26</v>
      </c>
      <c r="E2390">
        <v>124</v>
      </c>
      <c r="F2390">
        <v>139.81975903506199</v>
      </c>
      <c r="G2390">
        <v>97.387571576600308</v>
      </c>
      <c r="H2390">
        <v>3.8906735048154152E-6</v>
      </c>
    </row>
    <row r="2391" spans="1:8" x14ac:dyDescent="0.2">
      <c r="A2391">
        <v>2023</v>
      </c>
      <c r="B2391" t="s">
        <v>15</v>
      </c>
      <c r="C2391" t="s">
        <v>5</v>
      </c>
      <c r="D2391" t="s">
        <v>26</v>
      </c>
      <c r="E2391">
        <v>671</v>
      </c>
      <c r="F2391">
        <v>756.60530897198885</v>
      </c>
      <c r="G2391">
        <v>526.99242361208712</v>
      </c>
      <c r="H2391">
        <v>2.1053563884928581E-5</v>
      </c>
    </row>
    <row r="2392" spans="1:8" x14ac:dyDescent="0.2">
      <c r="A2392">
        <v>2023</v>
      </c>
      <c r="B2392" t="s">
        <v>16</v>
      </c>
      <c r="C2392" t="s">
        <v>5</v>
      </c>
      <c r="D2392" t="s">
        <v>26</v>
      </c>
      <c r="E2392">
        <v>185</v>
      </c>
      <c r="F2392">
        <v>208.6020598506974</v>
      </c>
      <c r="G2392">
        <v>145.29597372315371</v>
      </c>
      <c r="H2392">
        <v>5.8046338579907403E-6</v>
      </c>
    </row>
    <row r="2393" spans="1:8" x14ac:dyDescent="0.2">
      <c r="A2393">
        <v>2023</v>
      </c>
      <c r="B2393" t="s">
        <v>17</v>
      </c>
      <c r="C2393" t="s">
        <v>5</v>
      </c>
      <c r="D2393" t="s">
        <v>26</v>
      </c>
      <c r="E2393">
        <v>133</v>
      </c>
      <c r="F2393">
        <v>149.967967352123</v>
      </c>
      <c r="G2393">
        <v>104.45602435232129</v>
      </c>
      <c r="H2393">
        <v>4.1730610979068569E-6</v>
      </c>
    </row>
    <row r="2394" spans="1:8" x14ac:dyDescent="0.2">
      <c r="A2394">
        <v>2023</v>
      </c>
      <c r="B2394" t="s">
        <v>18</v>
      </c>
      <c r="C2394" t="s">
        <v>5</v>
      </c>
      <c r="D2394" t="s">
        <v>26</v>
      </c>
      <c r="E2394">
        <v>36</v>
      </c>
      <c r="F2394">
        <v>40.592833268243808</v>
      </c>
      <c r="G2394">
        <v>28.273811102883961</v>
      </c>
      <c r="H2394">
        <v>1.1295503723657659E-6</v>
      </c>
    </row>
    <row r="2395" spans="1:8" x14ac:dyDescent="0.2">
      <c r="A2395">
        <v>2023</v>
      </c>
      <c r="B2395" t="s">
        <v>19</v>
      </c>
      <c r="C2395" t="s">
        <v>5</v>
      </c>
      <c r="D2395" t="s">
        <v>26</v>
      </c>
      <c r="E2395">
        <v>249</v>
      </c>
      <c r="F2395">
        <v>280.76709677201973</v>
      </c>
      <c r="G2395">
        <v>195.56052679494741</v>
      </c>
      <c r="H2395">
        <v>7.8127234088632138E-6</v>
      </c>
    </row>
    <row r="2396" spans="1:8" x14ac:dyDescent="0.2">
      <c r="A2396">
        <v>2023</v>
      </c>
      <c r="B2396" t="s">
        <v>20</v>
      </c>
      <c r="C2396" t="s">
        <v>5</v>
      </c>
      <c r="D2396" t="s">
        <v>26</v>
      </c>
      <c r="E2396">
        <v>12</v>
      </c>
      <c r="F2396">
        <v>13.53094442274794</v>
      </c>
      <c r="G2396">
        <v>9.4246037009613204</v>
      </c>
      <c r="H2396">
        <v>3.7651679078858862E-7</v>
      </c>
    </row>
    <row r="2397" spans="1:8" x14ac:dyDescent="0.2">
      <c r="A2397">
        <v>2023</v>
      </c>
      <c r="B2397" t="s">
        <v>21</v>
      </c>
      <c r="C2397" t="s">
        <v>5</v>
      </c>
      <c r="D2397" t="s">
        <v>26</v>
      </c>
      <c r="E2397">
        <v>43</v>
      </c>
      <c r="F2397">
        <v>48.485884181513441</v>
      </c>
      <c r="G2397">
        <v>33.771496595111387</v>
      </c>
      <c r="H2397">
        <v>1.3491851669924419E-6</v>
      </c>
    </row>
    <row r="2398" spans="1:8" x14ac:dyDescent="0.2">
      <c r="A2398">
        <v>2023</v>
      </c>
      <c r="B2398" t="s">
        <v>22</v>
      </c>
      <c r="C2398" t="s">
        <v>5</v>
      </c>
      <c r="D2398" t="s">
        <v>26</v>
      </c>
      <c r="E2398">
        <v>21</v>
      </c>
      <c r="F2398">
        <v>23.679152739808892</v>
      </c>
      <c r="G2398">
        <v>16.493056476682309</v>
      </c>
      <c r="H2398">
        <v>6.5890438388003004E-7</v>
      </c>
    </row>
    <row r="2399" spans="1:8" x14ac:dyDescent="0.2">
      <c r="A2399">
        <v>2023</v>
      </c>
      <c r="B2399" t="s">
        <v>23</v>
      </c>
      <c r="C2399" t="s">
        <v>5</v>
      </c>
      <c r="D2399" t="s">
        <v>26</v>
      </c>
      <c r="E2399">
        <v>54</v>
      </c>
      <c r="F2399">
        <v>60.889249902365719</v>
      </c>
      <c r="G2399">
        <v>42.410716654325938</v>
      </c>
      <c r="H2399">
        <v>1.694325558548648E-6</v>
      </c>
    </row>
    <row r="2400" spans="1:8" x14ac:dyDescent="0.2">
      <c r="A2400">
        <v>2023</v>
      </c>
      <c r="B2400" t="s">
        <v>24</v>
      </c>
      <c r="C2400" t="s">
        <v>5</v>
      </c>
      <c r="D2400" t="s">
        <v>26</v>
      </c>
      <c r="E2400">
        <v>26</v>
      </c>
      <c r="F2400">
        <v>29.317046249287198</v>
      </c>
      <c r="G2400">
        <v>20.419974685416189</v>
      </c>
      <c r="H2400">
        <v>8.1578638004194192E-7</v>
      </c>
    </row>
    <row r="2401" spans="1:8" x14ac:dyDescent="0.2">
      <c r="A2401">
        <v>2023</v>
      </c>
      <c r="B2401" t="s">
        <v>25</v>
      </c>
      <c r="C2401" t="s">
        <v>5</v>
      </c>
      <c r="D2401" t="s">
        <v>26</v>
      </c>
      <c r="E2401">
        <v>67</v>
      </c>
      <c r="F2401">
        <v>75.547773027009313</v>
      </c>
      <c r="G2401">
        <v>52.620703997034028</v>
      </c>
      <c r="H2401">
        <v>2.1022187485696189E-6</v>
      </c>
    </row>
    <row r="2402" spans="1:8" x14ac:dyDescent="0.2">
      <c r="A2402">
        <v>2023</v>
      </c>
      <c r="B2402" t="s">
        <v>4</v>
      </c>
      <c r="C2402" t="s">
        <v>5</v>
      </c>
      <c r="D2402" t="s">
        <v>63</v>
      </c>
      <c r="E2402">
        <v>37</v>
      </c>
      <c r="F2402">
        <v>41.720411970139473</v>
      </c>
      <c r="G2402">
        <v>29.059194744630741</v>
      </c>
      <c r="H2402">
        <v>1.160926771598148E-6</v>
      </c>
    </row>
    <row r="2403" spans="1:8" x14ac:dyDescent="0.2">
      <c r="A2403">
        <v>2023</v>
      </c>
      <c r="B2403" t="s">
        <v>7</v>
      </c>
      <c r="C2403" t="s">
        <v>5</v>
      </c>
      <c r="D2403" t="s">
        <v>63</v>
      </c>
      <c r="E2403">
        <v>2</v>
      </c>
      <c r="F2403">
        <v>2.2551574037913231</v>
      </c>
      <c r="G2403">
        <v>1.5707672834935531</v>
      </c>
      <c r="H2403">
        <v>6.2752798464764756E-8</v>
      </c>
    </row>
    <row r="2404" spans="1:8" x14ac:dyDescent="0.2">
      <c r="A2404">
        <v>2023</v>
      </c>
      <c r="B2404" t="s">
        <v>8</v>
      </c>
      <c r="C2404" t="s">
        <v>5</v>
      </c>
      <c r="D2404" t="s">
        <v>63</v>
      </c>
      <c r="E2404">
        <v>287</v>
      </c>
      <c r="F2404">
        <v>323.61508744405478</v>
      </c>
      <c r="G2404">
        <v>225.4051051813249</v>
      </c>
      <c r="H2404">
        <v>9.0050265796937438E-6</v>
      </c>
    </row>
    <row r="2405" spans="1:8" x14ac:dyDescent="0.2">
      <c r="A2405">
        <v>2023</v>
      </c>
      <c r="B2405" t="s">
        <v>9</v>
      </c>
      <c r="C2405" t="s">
        <v>5</v>
      </c>
      <c r="D2405" t="s">
        <v>63</v>
      </c>
      <c r="E2405">
        <v>240</v>
      </c>
      <c r="F2405">
        <v>270.61888845495872</v>
      </c>
      <c r="G2405">
        <v>188.49207401922641</v>
      </c>
      <c r="H2405">
        <v>7.5303358157717712E-6</v>
      </c>
    </row>
    <row r="2406" spans="1:8" x14ac:dyDescent="0.2">
      <c r="A2406">
        <v>2023</v>
      </c>
      <c r="B2406" t="s">
        <v>10</v>
      </c>
      <c r="C2406" t="s">
        <v>5</v>
      </c>
      <c r="D2406" t="s">
        <v>63</v>
      </c>
      <c r="E2406">
        <v>329</v>
      </c>
      <c r="F2406">
        <v>370.97339292367258</v>
      </c>
      <c r="G2406">
        <v>258.3912181346895</v>
      </c>
      <c r="H2406">
        <v>1.0322835347453801E-5</v>
      </c>
    </row>
    <row r="2407" spans="1:8" x14ac:dyDescent="0.2">
      <c r="A2407">
        <v>2023</v>
      </c>
      <c r="B2407" t="s">
        <v>11</v>
      </c>
      <c r="C2407" t="s">
        <v>5</v>
      </c>
      <c r="D2407" t="s">
        <v>63</v>
      </c>
      <c r="E2407">
        <v>264</v>
      </c>
      <c r="F2407">
        <v>297.68077730045462</v>
      </c>
      <c r="G2407">
        <v>207.34128142114909</v>
      </c>
      <c r="H2407">
        <v>8.2833693973489488E-6</v>
      </c>
    </row>
    <row r="2408" spans="1:8" x14ac:dyDescent="0.2">
      <c r="A2408">
        <v>2023</v>
      </c>
      <c r="B2408" t="s">
        <v>12</v>
      </c>
      <c r="C2408" t="s">
        <v>5</v>
      </c>
      <c r="D2408" t="s">
        <v>63</v>
      </c>
      <c r="E2408">
        <v>137</v>
      </c>
      <c r="F2408">
        <v>154.4782821597056</v>
      </c>
      <c r="G2408">
        <v>107.5975589193084</v>
      </c>
      <c r="H2408">
        <v>4.2985666948363861E-6</v>
      </c>
    </row>
    <row r="2409" spans="1:8" x14ac:dyDescent="0.2">
      <c r="A2409">
        <v>2023</v>
      </c>
      <c r="B2409" t="s">
        <v>13</v>
      </c>
      <c r="C2409" t="s">
        <v>5</v>
      </c>
      <c r="D2409" t="s">
        <v>63</v>
      </c>
      <c r="E2409">
        <v>213</v>
      </c>
      <c r="F2409">
        <v>240.1742635037759</v>
      </c>
      <c r="G2409">
        <v>167.28671569206341</v>
      </c>
      <c r="H2409">
        <v>6.683173036497447E-6</v>
      </c>
    </row>
    <row r="2410" spans="1:8" x14ac:dyDescent="0.2">
      <c r="A2410">
        <v>2023</v>
      </c>
      <c r="B2410" t="s">
        <v>14</v>
      </c>
      <c r="C2410" t="s">
        <v>5</v>
      </c>
      <c r="D2410" t="s">
        <v>63</v>
      </c>
      <c r="E2410">
        <v>20</v>
      </c>
      <c r="F2410">
        <v>22.55157403791323</v>
      </c>
      <c r="G2410">
        <v>15.707672834935529</v>
      </c>
      <c r="H2410">
        <v>6.2752798464764753E-7</v>
      </c>
    </row>
    <row r="2411" spans="1:8" x14ac:dyDescent="0.2">
      <c r="A2411">
        <v>2023</v>
      </c>
      <c r="B2411" t="s">
        <v>15</v>
      </c>
      <c r="C2411" t="s">
        <v>5</v>
      </c>
      <c r="D2411" t="s">
        <v>63</v>
      </c>
      <c r="E2411">
        <v>36</v>
      </c>
      <c r="F2411">
        <v>40.592833268243808</v>
      </c>
      <c r="G2411">
        <v>28.273811102883961</v>
      </c>
      <c r="H2411">
        <v>1.1295503723657659E-6</v>
      </c>
    </row>
    <row r="2412" spans="1:8" x14ac:dyDescent="0.2">
      <c r="A2412">
        <v>2023</v>
      </c>
      <c r="B2412" t="s">
        <v>16</v>
      </c>
      <c r="C2412" t="s">
        <v>5</v>
      </c>
      <c r="D2412" t="s">
        <v>63</v>
      </c>
      <c r="E2412">
        <v>180</v>
      </c>
      <c r="F2412">
        <v>202.96416634121911</v>
      </c>
      <c r="G2412">
        <v>141.36905551441981</v>
      </c>
      <c r="H2412">
        <v>5.6477518618288286E-6</v>
      </c>
    </row>
    <row r="2413" spans="1:8" x14ac:dyDescent="0.2">
      <c r="A2413">
        <v>2023</v>
      </c>
      <c r="B2413" t="s">
        <v>17</v>
      </c>
      <c r="C2413" t="s">
        <v>5</v>
      </c>
      <c r="D2413" t="s">
        <v>63</v>
      </c>
      <c r="E2413">
        <v>200</v>
      </c>
      <c r="F2413">
        <v>225.5157403791323</v>
      </c>
      <c r="G2413">
        <v>157.07672834935531</v>
      </c>
      <c r="H2413">
        <v>6.2752798464764762E-6</v>
      </c>
    </row>
    <row r="2414" spans="1:8" x14ac:dyDescent="0.2">
      <c r="A2414">
        <v>2023</v>
      </c>
      <c r="B2414" t="s">
        <v>18</v>
      </c>
      <c r="C2414" t="s">
        <v>5</v>
      </c>
      <c r="D2414" t="s">
        <v>63</v>
      </c>
      <c r="E2414">
        <v>9</v>
      </c>
      <c r="F2414">
        <v>10.14820831706095</v>
      </c>
      <c r="G2414">
        <v>7.0684527757209903</v>
      </c>
      <c r="H2414">
        <v>2.8238759309144142E-7</v>
      </c>
    </row>
    <row r="2415" spans="1:8" x14ac:dyDescent="0.2">
      <c r="A2415">
        <v>2023</v>
      </c>
      <c r="B2415" t="s">
        <v>19</v>
      </c>
      <c r="C2415" t="s">
        <v>5</v>
      </c>
      <c r="D2415" t="s">
        <v>63</v>
      </c>
      <c r="E2415">
        <v>175</v>
      </c>
      <c r="F2415">
        <v>197.32627283174079</v>
      </c>
      <c r="G2415">
        <v>137.44213730568589</v>
      </c>
      <c r="H2415">
        <v>5.490869865666917E-6</v>
      </c>
    </row>
    <row r="2416" spans="1:8" x14ac:dyDescent="0.2">
      <c r="A2416">
        <v>2023</v>
      </c>
      <c r="B2416" t="s">
        <v>20</v>
      </c>
      <c r="C2416" t="s">
        <v>5</v>
      </c>
      <c r="D2416" t="s">
        <v>63</v>
      </c>
      <c r="E2416">
        <v>60</v>
      </c>
      <c r="F2416">
        <v>67.65472211373968</v>
      </c>
      <c r="G2416">
        <v>47.123018504806602</v>
      </c>
      <c r="H2416">
        <v>1.882583953942943E-6</v>
      </c>
    </row>
    <row r="2417" spans="1:8" x14ac:dyDescent="0.2">
      <c r="A2417">
        <v>2023</v>
      </c>
      <c r="B2417" t="s">
        <v>21</v>
      </c>
      <c r="C2417" t="s">
        <v>5</v>
      </c>
      <c r="D2417" t="s">
        <v>63</v>
      </c>
      <c r="E2417">
        <v>107</v>
      </c>
      <c r="F2417">
        <v>120.6509211028358</v>
      </c>
      <c r="G2417">
        <v>84.0360496669051</v>
      </c>
      <c r="H2417">
        <v>3.3572747178649152E-6</v>
      </c>
    </row>
    <row r="2418" spans="1:8" x14ac:dyDescent="0.2">
      <c r="A2418">
        <v>2023</v>
      </c>
      <c r="B2418" t="s">
        <v>22</v>
      </c>
      <c r="C2418" t="s">
        <v>5</v>
      </c>
      <c r="D2418" t="s">
        <v>63</v>
      </c>
      <c r="E2418">
        <v>4</v>
      </c>
      <c r="F2418">
        <v>4.5103148075826462</v>
      </c>
      <c r="G2418">
        <v>3.1415345669871071</v>
      </c>
      <c r="H2418">
        <v>1.2550559692952951E-7</v>
      </c>
    </row>
    <row r="2419" spans="1:8" x14ac:dyDescent="0.2">
      <c r="A2419">
        <v>2023</v>
      </c>
      <c r="B2419" t="s">
        <v>23</v>
      </c>
      <c r="C2419" t="s">
        <v>5</v>
      </c>
      <c r="D2419" t="s">
        <v>63</v>
      </c>
      <c r="E2419">
        <v>17</v>
      </c>
      <c r="F2419">
        <v>19.16883793222625</v>
      </c>
      <c r="G2419">
        <v>13.351521909695199</v>
      </c>
      <c r="H2419">
        <v>5.3339878695050055E-7</v>
      </c>
    </row>
    <row r="2420" spans="1:8" x14ac:dyDescent="0.2">
      <c r="A2420">
        <v>2023</v>
      </c>
      <c r="B2420" t="s">
        <v>24</v>
      </c>
      <c r="C2420" t="s">
        <v>5</v>
      </c>
      <c r="D2420" t="s">
        <v>63</v>
      </c>
      <c r="E2420">
        <v>406</v>
      </c>
      <c r="F2420">
        <v>457.7969529696386</v>
      </c>
      <c r="G2420">
        <v>318.8657585491913</v>
      </c>
      <c r="H2420">
        <v>1.2738818088347251E-5</v>
      </c>
    </row>
    <row r="2421" spans="1:8" x14ac:dyDescent="0.2">
      <c r="A2421">
        <v>2023</v>
      </c>
      <c r="B2421" t="s">
        <v>25</v>
      </c>
      <c r="C2421" t="s">
        <v>5</v>
      </c>
      <c r="D2421" t="s">
        <v>63</v>
      </c>
      <c r="E2421">
        <v>16</v>
      </c>
      <c r="F2421">
        <v>18.041259230330581</v>
      </c>
      <c r="G2421">
        <v>12.56613826794843</v>
      </c>
      <c r="H2421">
        <v>5.0202238771811805E-7</v>
      </c>
    </row>
    <row r="2422" spans="1:8" x14ac:dyDescent="0.2">
      <c r="A2422">
        <v>2023</v>
      </c>
      <c r="B2422" t="s">
        <v>4</v>
      </c>
      <c r="C2422" t="s">
        <v>5</v>
      </c>
      <c r="D2422" t="s">
        <v>27</v>
      </c>
      <c r="E2422">
        <v>13</v>
      </c>
      <c r="F2422">
        <v>14.658523124643599</v>
      </c>
      <c r="G2422">
        <v>10.2099873427081</v>
      </c>
      <c r="H2422">
        <v>4.0789319002097101E-7</v>
      </c>
    </row>
    <row r="2423" spans="1:8" x14ac:dyDescent="0.2">
      <c r="A2423">
        <v>2023</v>
      </c>
      <c r="B2423" t="s">
        <v>7</v>
      </c>
      <c r="C2423" t="s">
        <v>5</v>
      </c>
      <c r="D2423" t="s">
        <v>27</v>
      </c>
      <c r="E2423">
        <v>0</v>
      </c>
      <c r="F2423">
        <v>0</v>
      </c>
      <c r="G2423">
        <v>0</v>
      </c>
      <c r="H2423">
        <v>0</v>
      </c>
    </row>
    <row r="2424" spans="1:8" x14ac:dyDescent="0.2">
      <c r="A2424">
        <v>2023</v>
      </c>
      <c r="B2424" t="s">
        <v>8</v>
      </c>
      <c r="C2424" t="s">
        <v>5</v>
      </c>
      <c r="D2424" t="s">
        <v>27</v>
      </c>
      <c r="E2424">
        <v>5</v>
      </c>
      <c r="F2424">
        <v>5.6378935094783076</v>
      </c>
      <c r="G2424">
        <v>3.9269182087338832</v>
      </c>
      <c r="H2424">
        <v>1.5688199616191191E-7</v>
      </c>
    </row>
    <row r="2425" spans="1:8" x14ac:dyDescent="0.2">
      <c r="A2425">
        <v>2023</v>
      </c>
      <c r="B2425" t="s">
        <v>9</v>
      </c>
      <c r="C2425" t="s">
        <v>5</v>
      </c>
      <c r="D2425" t="s">
        <v>27</v>
      </c>
      <c r="E2425">
        <v>11</v>
      </c>
      <c r="F2425">
        <v>12.40336572085228</v>
      </c>
      <c r="G2425">
        <v>8.6392200592145425</v>
      </c>
      <c r="H2425">
        <v>3.4514039155620622E-7</v>
      </c>
    </row>
    <row r="2426" spans="1:8" x14ac:dyDescent="0.2">
      <c r="A2426">
        <v>2023</v>
      </c>
      <c r="B2426" t="s">
        <v>10</v>
      </c>
      <c r="C2426" t="s">
        <v>5</v>
      </c>
      <c r="D2426" t="s">
        <v>27</v>
      </c>
      <c r="E2426">
        <v>182</v>
      </c>
      <c r="F2426">
        <v>205.2193237450104</v>
      </c>
      <c r="G2426">
        <v>142.93982279791339</v>
      </c>
      <c r="H2426">
        <v>5.7105046602935937E-6</v>
      </c>
    </row>
    <row r="2427" spans="1:8" x14ac:dyDescent="0.2">
      <c r="A2427">
        <v>2023</v>
      </c>
      <c r="B2427" t="s">
        <v>11</v>
      </c>
      <c r="C2427" t="s">
        <v>5</v>
      </c>
      <c r="D2427" t="s">
        <v>27</v>
      </c>
      <c r="E2427">
        <v>48</v>
      </c>
      <c r="F2427">
        <v>54.123777690991737</v>
      </c>
      <c r="G2427">
        <v>37.698414803845282</v>
      </c>
      <c r="H2427">
        <v>1.506067163154354E-6</v>
      </c>
    </row>
    <row r="2428" spans="1:8" x14ac:dyDescent="0.2">
      <c r="A2428">
        <v>2023</v>
      </c>
      <c r="B2428" t="s">
        <v>12</v>
      </c>
      <c r="C2428" t="s">
        <v>5</v>
      </c>
      <c r="D2428" t="s">
        <v>27</v>
      </c>
      <c r="E2428">
        <v>12</v>
      </c>
      <c r="F2428">
        <v>13.53094442274794</v>
      </c>
      <c r="G2428">
        <v>9.4246037009613204</v>
      </c>
      <c r="H2428">
        <v>3.7651679078858862E-7</v>
      </c>
    </row>
    <row r="2429" spans="1:8" x14ac:dyDescent="0.2">
      <c r="A2429">
        <v>2023</v>
      </c>
      <c r="B2429" t="s">
        <v>13</v>
      </c>
      <c r="C2429" t="s">
        <v>5</v>
      </c>
      <c r="D2429" t="s">
        <v>27</v>
      </c>
      <c r="E2429">
        <v>17</v>
      </c>
      <c r="F2429">
        <v>19.16883793222625</v>
      </c>
      <c r="G2429">
        <v>13.351521909695199</v>
      </c>
      <c r="H2429">
        <v>5.3339878695050055E-7</v>
      </c>
    </row>
    <row r="2430" spans="1:8" x14ac:dyDescent="0.2">
      <c r="A2430">
        <v>2023</v>
      </c>
      <c r="B2430" t="s">
        <v>14</v>
      </c>
      <c r="C2430" t="s">
        <v>5</v>
      </c>
      <c r="D2430" t="s">
        <v>27</v>
      </c>
      <c r="E2430">
        <v>1</v>
      </c>
      <c r="F2430">
        <v>1.127578701895662</v>
      </c>
      <c r="G2430">
        <v>0.78538364174677666</v>
      </c>
      <c r="H2430">
        <v>3.1376399232382378E-8</v>
      </c>
    </row>
    <row r="2431" spans="1:8" x14ac:dyDescent="0.2">
      <c r="A2431">
        <v>2023</v>
      </c>
      <c r="B2431" t="s">
        <v>15</v>
      </c>
      <c r="C2431" t="s">
        <v>5</v>
      </c>
      <c r="D2431" t="s">
        <v>27</v>
      </c>
      <c r="E2431">
        <v>16</v>
      </c>
      <c r="F2431">
        <v>18.041259230330581</v>
      </c>
      <c r="G2431">
        <v>12.56613826794843</v>
      </c>
      <c r="H2431">
        <v>5.0202238771811805E-7</v>
      </c>
    </row>
    <row r="2432" spans="1:8" x14ac:dyDescent="0.2">
      <c r="A2432">
        <v>2023</v>
      </c>
      <c r="B2432" t="s">
        <v>16</v>
      </c>
      <c r="C2432" t="s">
        <v>5</v>
      </c>
      <c r="D2432" t="s">
        <v>27</v>
      </c>
      <c r="E2432">
        <v>2</v>
      </c>
      <c r="F2432">
        <v>2.2551574037913231</v>
      </c>
      <c r="G2432">
        <v>1.5707672834935531</v>
      </c>
      <c r="H2432">
        <v>6.2752798464764756E-8</v>
      </c>
    </row>
    <row r="2433" spans="1:8" x14ac:dyDescent="0.2">
      <c r="A2433">
        <v>2023</v>
      </c>
      <c r="B2433" t="s">
        <v>17</v>
      </c>
      <c r="C2433" t="s">
        <v>5</v>
      </c>
      <c r="D2433" t="s">
        <v>27</v>
      </c>
      <c r="E2433">
        <v>75</v>
      </c>
      <c r="F2433">
        <v>84.568402642174618</v>
      </c>
      <c r="G2433">
        <v>58.903773131008251</v>
      </c>
      <c r="H2433">
        <v>2.353229942428678E-6</v>
      </c>
    </row>
    <row r="2434" spans="1:8" x14ac:dyDescent="0.2">
      <c r="A2434">
        <v>2023</v>
      </c>
      <c r="B2434" t="s">
        <v>18</v>
      </c>
      <c r="C2434" t="s">
        <v>5</v>
      </c>
      <c r="D2434" t="s">
        <v>27</v>
      </c>
      <c r="E2434">
        <v>5</v>
      </c>
      <c r="F2434">
        <v>5.6378935094783076</v>
      </c>
      <c r="G2434">
        <v>3.9269182087338832</v>
      </c>
      <c r="H2434">
        <v>1.5688199616191191E-7</v>
      </c>
    </row>
    <row r="2435" spans="1:8" x14ac:dyDescent="0.2">
      <c r="A2435">
        <v>2023</v>
      </c>
      <c r="B2435" t="s">
        <v>19</v>
      </c>
      <c r="C2435" t="s">
        <v>5</v>
      </c>
      <c r="D2435" t="s">
        <v>27</v>
      </c>
      <c r="E2435">
        <v>21</v>
      </c>
      <c r="F2435">
        <v>23.679152739808892</v>
      </c>
      <c r="G2435">
        <v>16.493056476682309</v>
      </c>
      <c r="H2435">
        <v>6.5890438388003004E-7</v>
      </c>
    </row>
    <row r="2436" spans="1:8" x14ac:dyDescent="0.2">
      <c r="A2436">
        <v>2023</v>
      </c>
      <c r="B2436" t="s">
        <v>20</v>
      </c>
      <c r="C2436" t="s">
        <v>5</v>
      </c>
      <c r="D2436" t="s">
        <v>27</v>
      </c>
      <c r="E2436">
        <v>2</v>
      </c>
      <c r="F2436">
        <v>2.2551574037913231</v>
      </c>
      <c r="G2436">
        <v>1.5707672834935531</v>
      </c>
      <c r="H2436">
        <v>6.2752798464764756E-8</v>
      </c>
    </row>
    <row r="2437" spans="1:8" x14ac:dyDescent="0.2">
      <c r="A2437">
        <v>2023</v>
      </c>
      <c r="B2437" t="s">
        <v>21</v>
      </c>
      <c r="C2437" t="s">
        <v>5</v>
      </c>
      <c r="D2437" t="s">
        <v>27</v>
      </c>
      <c r="E2437">
        <v>0</v>
      </c>
      <c r="F2437">
        <v>0</v>
      </c>
      <c r="G2437">
        <v>0</v>
      </c>
      <c r="H2437">
        <v>0</v>
      </c>
    </row>
    <row r="2438" spans="1:8" x14ac:dyDescent="0.2">
      <c r="A2438">
        <v>2023</v>
      </c>
      <c r="B2438" t="s">
        <v>22</v>
      </c>
      <c r="C2438" t="s">
        <v>5</v>
      </c>
      <c r="D2438" t="s">
        <v>27</v>
      </c>
      <c r="E2438">
        <v>2</v>
      </c>
      <c r="F2438">
        <v>2.2551574037913231</v>
      </c>
      <c r="G2438">
        <v>1.5707672834935531</v>
      </c>
      <c r="H2438">
        <v>6.2752798464764756E-8</v>
      </c>
    </row>
    <row r="2439" spans="1:8" x14ac:dyDescent="0.2">
      <c r="A2439">
        <v>2023</v>
      </c>
      <c r="B2439" t="s">
        <v>23</v>
      </c>
      <c r="C2439" t="s">
        <v>5</v>
      </c>
      <c r="D2439" t="s">
        <v>27</v>
      </c>
      <c r="E2439">
        <v>3</v>
      </c>
      <c r="F2439">
        <v>3.382736105686984</v>
      </c>
      <c r="G2439">
        <v>2.3561509252403301</v>
      </c>
      <c r="H2439">
        <v>9.4129197697147141E-8</v>
      </c>
    </row>
    <row r="2440" spans="1:8" x14ac:dyDescent="0.2">
      <c r="A2440">
        <v>2023</v>
      </c>
      <c r="B2440" t="s">
        <v>24</v>
      </c>
      <c r="C2440" t="s">
        <v>5</v>
      </c>
      <c r="D2440" t="s">
        <v>27</v>
      </c>
      <c r="E2440">
        <v>9</v>
      </c>
      <c r="F2440">
        <v>10.14820831706095</v>
      </c>
      <c r="G2440">
        <v>7.0684527757209903</v>
      </c>
      <c r="H2440">
        <v>2.8238759309144142E-7</v>
      </c>
    </row>
    <row r="2441" spans="1:8" x14ac:dyDescent="0.2">
      <c r="A2441">
        <v>2023</v>
      </c>
      <c r="B2441" t="s">
        <v>25</v>
      </c>
      <c r="C2441" t="s">
        <v>5</v>
      </c>
      <c r="D2441" t="s">
        <v>27</v>
      </c>
      <c r="E2441">
        <v>11</v>
      </c>
      <c r="F2441">
        <v>12.40336572085228</v>
      </c>
      <c r="G2441">
        <v>8.6392200592145425</v>
      </c>
      <c r="H2441">
        <v>3.4514039155620622E-7</v>
      </c>
    </row>
    <row r="2442" spans="1:8" x14ac:dyDescent="0.2">
      <c r="A2442">
        <v>2023</v>
      </c>
      <c r="B2442" t="s">
        <v>4</v>
      </c>
      <c r="C2442" t="s">
        <v>5</v>
      </c>
      <c r="D2442" t="s">
        <v>28</v>
      </c>
      <c r="E2442">
        <v>88</v>
      </c>
      <c r="F2442">
        <v>99.226925766818212</v>
      </c>
      <c r="G2442">
        <v>69.11376047371634</v>
      </c>
      <c r="H2442">
        <v>2.7611231324496489E-6</v>
      </c>
    </row>
    <row r="2443" spans="1:8" x14ac:dyDescent="0.2">
      <c r="A2443">
        <v>2023</v>
      </c>
      <c r="B2443" t="s">
        <v>7</v>
      </c>
      <c r="C2443" t="s">
        <v>5</v>
      </c>
      <c r="D2443" t="s">
        <v>28</v>
      </c>
      <c r="E2443">
        <v>4</v>
      </c>
      <c r="F2443">
        <v>4.5103148075826462</v>
      </c>
      <c r="G2443">
        <v>3.1415345669871071</v>
      </c>
      <c r="H2443">
        <v>1.2550559692952951E-7</v>
      </c>
    </row>
    <row r="2444" spans="1:8" x14ac:dyDescent="0.2">
      <c r="A2444">
        <v>2023</v>
      </c>
      <c r="B2444" t="s">
        <v>8</v>
      </c>
      <c r="C2444" t="s">
        <v>5</v>
      </c>
      <c r="D2444" t="s">
        <v>28</v>
      </c>
      <c r="E2444">
        <v>3</v>
      </c>
      <c r="F2444">
        <v>3.382736105686984</v>
      </c>
      <c r="G2444">
        <v>2.3561509252403301</v>
      </c>
      <c r="H2444">
        <v>9.4129197697147141E-8</v>
      </c>
    </row>
    <row r="2445" spans="1:8" x14ac:dyDescent="0.2">
      <c r="A2445">
        <v>2023</v>
      </c>
      <c r="B2445" t="s">
        <v>9</v>
      </c>
      <c r="C2445" t="s">
        <v>5</v>
      </c>
      <c r="D2445" t="s">
        <v>28</v>
      </c>
      <c r="E2445">
        <v>96</v>
      </c>
      <c r="F2445">
        <v>108.2475553819835</v>
      </c>
      <c r="G2445">
        <v>75.396829607690563</v>
      </c>
      <c r="H2445">
        <v>3.0121343263087081E-6</v>
      </c>
    </row>
    <row r="2446" spans="1:8" x14ac:dyDescent="0.2">
      <c r="A2446">
        <v>2023</v>
      </c>
      <c r="B2446" t="s">
        <v>10</v>
      </c>
      <c r="C2446" t="s">
        <v>5</v>
      </c>
      <c r="D2446" t="s">
        <v>28</v>
      </c>
      <c r="E2446">
        <v>129</v>
      </c>
      <c r="F2446">
        <v>145.45765254454031</v>
      </c>
      <c r="G2446">
        <v>101.3144897853342</v>
      </c>
      <c r="H2446">
        <v>4.0475555009773269E-6</v>
      </c>
    </row>
    <row r="2447" spans="1:8" x14ac:dyDescent="0.2">
      <c r="A2447">
        <v>2023</v>
      </c>
      <c r="B2447" t="s">
        <v>11</v>
      </c>
      <c r="C2447" t="s">
        <v>5</v>
      </c>
      <c r="D2447" t="s">
        <v>28</v>
      </c>
      <c r="E2447">
        <v>202</v>
      </c>
      <c r="F2447">
        <v>227.77089778292361</v>
      </c>
      <c r="G2447">
        <v>158.64749563284889</v>
      </c>
      <c r="H2447">
        <v>6.3380326449412412E-6</v>
      </c>
    </row>
    <row r="2448" spans="1:8" x14ac:dyDescent="0.2">
      <c r="A2448">
        <v>2023</v>
      </c>
      <c r="B2448" t="s">
        <v>12</v>
      </c>
      <c r="C2448" t="s">
        <v>5</v>
      </c>
      <c r="D2448" t="s">
        <v>28</v>
      </c>
      <c r="E2448">
        <v>60</v>
      </c>
      <c r="F2448">
        <v>67.65472211373968</v>
      </c>
      <c r="G2448">
        <v>47.123018504806602</v>
      </c>
      <c r="H2448">
        <v>1.882583953942943E-6</v>
      </c>
    </row>
    <row r="2449" spans="1:8" x14ac:dyDescent="0.2">
      <c r="A2449">
        <v>2023</v>
      </c>
      <c r="B2449" t="s">
        <v>13</v>
      </c>
      <c r="C2449" t="s">
        <v>5</v>
      </c>
      <c r="D2449" t="s">
        <v>28</v>
      </c>
      <c r="E2449">
        <v>39</v>
      </c>
      <c r="F2449">
        <v>43.975569373930803</v>
      </c>
      <c r="G2449">
        <v>30.629962028124289</v>
      </c>
      <c r="H2449">
        <v>1.223679570062913E-6</v>
      </c>
    </row>
    <row r="2450" spans="1:8" x14ac:dyDescent="0.2">
      <c r="A2450">
        <v>2023</v>
      </c>
      <c r="B2450" t="s">
        <v>14</v>
      </c>
      <c r="C2450" t="s">
        <v>5</v>
      </c>
      <c r="D2450" t="s">
        <v>28</v>
      </c>
      <c r="E2450">
        <v>13</v>
      </c>
      <c r="F2450">
        <v>14.658523124643599</v>
      </c>
      <c r="G2450">
        <v>10.2099873427081</v>
      </c>
      <c r="H2450">
        <v>4.0789319002097101E-7</v>
      </c>
    </row>
    <row r="2451" spans="1:8" x14ac:dyDescent="0.2">
      <c r="A2451">
        <v>2023</v>
      </c>
      <c r="B2451" t="s">
        <v>15</v>
      </c>
      <c r="C2451" t="s">
        <v>5</v>
      </c>
      <c r="D2451" t="s">
        <v>28</v>
      </c>
      <c r="E2451">
        <v>15</v>
      </c>
      <c r="F2451">
        <v>16.91368052843492</v>
      </c>
      <c r="G2451">
        <v>11.78075462620165</v>
      </c>
      <c r="H2451">
        <v>4.706459884857357E-7</v>
      </c>
    </row>
    <row r="2452" spans="1:8" x14ac:dyDescent="0.2">
      <c r="A2452">
        <v>2023</v>
      </c>
      <c r="B2452" t="s">
        <v>16</v>
      </c>
      <c r="C2452" t="s">
        <v>5</v>
      </c>
      <c r="D2452" t="s">
        <v>28</v>
      </c>
      <c r="E2452">
        <v>16</v>
      </c>
      <c r="F2452">
        <v>18.041259230330581</v>
      </c>
      <c r="G2452">
        <v>12.56613826794843</v>
      </c>
      <c r="H2452">
        <v>5.0202238771811805E-7</v>
      </c>
    </row>
    <row r="2453" spans="1:8" x14ac:dyDescent="0.2">
      <c r="A2453">
        <v>2023</v>
      </c>
      <c r="B2453" t="s">
        <v>17</v>
      </c>
      <c r="C2453" t="s">
        <v>5</v>
      </c>
      <c r="D2453" t="s">
        <v>28</v>
      </c>
      <c r="E2453">
        <v>199</v>
      </c>
      <c r="F2453">
        <v>224.3881616772367</v>
      </c>
      <c r="G2453">
        <v>156.29134470760849</v>
      </c>
      <c r="H2453">
        <v>6.2439034472440928E-6</v>
      </c>
    </row>
    <row r="2454" spans="1:8" x14ac:dyDescent="0.2">
      <c r="A2454">
        <v>2023</v>
      </c>
      <c r="B2454" t="s">
        <v>18</v>
      </c>
      <c r="C2454" t="s">
        <v>5</v>
      </c>
      <c r="D2454" t="s">
        <v>28</v>
      </c>
      <c r="E2454">
        <v>2</v>
      </c>
      <c r="F2454">
        <v>2.2551574037913231</v>
      </c>
      <c r="G2454">
        <v>1.5707672834935531</v>
      </c>
      <c r="H2454">
        <v>6.2752798464764756E-8</v>
      </c>
    </row>
    <row r="2455" spans="1:8" x14ac:dyDescent="0.2">
      <c r="A2455">
        <v>2023</v>
      </c>
      <c r="B2455" t="s">
        <v>19</v>
      </c>
      <c r="C2455" t="s">
        <v>5</v>
      </c>
      <c r="D2455" t="s">
        <v>28</v>
      </c>
      <c r="E2455">
        <v>127</v>
      </c>
      <c r="F2455">
        <v>143.20249514074899</v>
      </c>
      <c r="G2455">
        <v>99.743722501840637</v>
      </c>
      <c r="H2455">
        <v>3.9848027025125619E-6</v>
      </c>
    </row>
    <row r="2456" spans="1:8" x14ac:dyDescent="0.2">
      <c r="A2456">
        <v>2023</v>
      </c>
      <c r="B2456" t="s">
        <v>20</v>
      </c>
      <c r="C2456" t="s">
        <v>5</v>
      </c>
      <c r="D2456" t="s">
        <v>28</v>
      </c>
      <c r="E2456">
        <v>15</v>
      </c>
      <c r="F2456">
        <v>16.91368052843492</v>
      </c>
      <c r="G2456">
        <v>11.78075462620165</v>
      </c>
      <c r="H2456">
        <v>4.706459884857357E-7</v>
      </c>
    </row>
    <row r="2457" spans="1:8" x14ac:dyDescent="0.2">
      <c r="A2457">
        <v>2023</v>
      </c>
      <c r="B2457" t="s">
        <v>21</v>
      </c>
      <c r="C2457" t="s">
        <v>5</v>
      </c>
      <c r="D2457" t="s">
        <v>28</v>
      </c>
      <c r="E2457">
        <v>13</v>
      </c>
      <c r="F2457">
        <v>14.658523124643599</v>
      </c>
      <c r="G2457">
        <v>10.2099873427081</v>
      </c>
      <c r="H2457">
        <v>4.0789319002097101E-7</v>
      </c>
    </row>
    <row r="2458" spans="1:8" x14ac:dyDescent="0.2">
      <c r="A2458">
        <v>2023</v>
      </c>
      <c r="B2458" t="s">
        <v>22</v>
      </c>
      <c r="C2458" t="s">
        <v>5</v>
      </c>
      <c r="D2458" t="s">
        <v>28</v>
      </c>
      <c r="E2458">
        <v>12</v>
      </c>
      <c r="F2458">
        <v>13.53094442274794</v>
      </c>
      <c r="G2458">
        <v>9.4246037009613204</v>
      </c>
      <c r="H2458">
        <v>3.7651679078858862E-7</v>
      </c>
    </row>
    <row r="2459" spans="1:8" x14ac:dyDescent="0.2">
      <c r="A2459">
        <v>2023</v>
      </c>
      <c r="B2459" t="s">
        <v>23</v>
      </c>
      <c r="C2459" t="s">
        <v>5</v>
      </c>
      <c r="D2459" t="s">
        <v>28</v>
      </c>
      <c r="E2459">
        <v>12</v>
      </c>
      <c r="F2459">
        <v>13.53094442274794</v>
      </c>
      <c r="G2459">
        <v>9.4246037009613204</v>
      </c>
      <c r="H2459">
        <v>3.7651679078858862E-7</v>
      </c>
    </row>
    <row r="2460" spans="1:8" x14ac:dyDescent="0.2">
      <c r="A2460">
        <v>2023</v>
      </c>
      <c r="B2460" t="s">
        <v>24</v>
      </c>
      <c r="C2460" t="s">
        <v>5</v>
      </c>
      <c r="D2460" t="s">
        <v>28</v>
      </c>
      <c r="E2460">
        <v>84</v>
      </c>
      <c r="F2460">
        <v>94.716610959235553</v>
      </c>
      <c r="G2460">
        <v>65.97222590672925</v>
      </c>
      <c r="H2460">
        <v>2.6356175355201201E-6</v>
      </c>
    </row>
    <row r="2461" spans="1:8" x14ac:dyDescent="0.2">
      <c r="A2461">
        <v>2023</v>
      </c>
      <c r="B2461" t="s">
        <v>25</v>
      </c>
      <c r="C2461" t="s">
        <v>5</v>
      </c>
      <c r="D2461" t="s">
        <v>28</v>
      </c>
      <c r="E2461">
        <v>19</v>
      </c>
      <c r="F2461">
        <v>21.423995336017569</v>
      </c>
      <c r="G2461">
        <v>14.92228919318876</v>
      </c>
      <c r="H2461">
        <v>5.9615158541526524E-7</v>
      </c>
    </row>
    <row r="2462" spans="1:8" x14ac:dyDescent="0.2">
      <c r="A2462">
        <v>2023</v>
      </c>
      <c r="B2462" t="s">
        <v>4</v>
      </c>
      <c r="C2462" t="s">
        <v>29</v>
      </c>
      <c r="D2462" t="s">
        <v>64</v>
      </c>
      <c r="E2462">
        <v>3155</v>
      </c>
      <c r="F2462">
        <v>3557.5108044808121</v>
      </c>
      <c r="G2462">
        <v>2477.8853897110798</v>
      </c>
      <c r="H2462">
        <v>9.8992539578166412E-5</v>
      </c>
    </row>
    <row r="2463" spans="1:8" x14ac:dyDescent="0.2">
      <c r="A2463">
        <v>2023</v>
      </c>
      <c r="B2463" t="s">
        <v>7</v>
      </c>
      <c r="C2463" t="s">
        <v>29</v>
      </c>
      <c r="D2463" t="s">
        <v>64</v>
      </c>
      <c r="E2463">
        <v>3358</v>
      </c>
      <c r="F2463">
        <v>3786.4092809656308</v>
      </c>
      <c r="G2463">
        <v>2637.3182689856758</v>
      </c>
      <c r="H2463">
        <v>1.0536194862234001E-4</v>
      </c>
    </row>
    <row r="2464" spans="1:8" x14ac:dyDescent="0.2">
      <c r="A2464">
        <v>2023</v>
      </c>
      <c r="B2464" t="s">
        <v>8</v>
      </c>
      <c r="C2464" t="s">
        <v>29</v>
      </c>
      <c r="D2464" t="s">
        <v>64</v>
      </c>
      <c r="E2464">
        <v>28</v>
      </c>
      <c r="F2464">
        <v>31.572203653078521</v>
      </c>
      <c r="G2464">
        <v>21.990741968909749</v>
      </c>
      <c r="H2464">
        <v>8.7853917850670661E-7</v>
      </c>
    </row>
    <row r="2465" spans="1:8" x14ac:dyDescent="0.2">
      <c r="A2465">
        <v>2023</v>
      </c>
      <c r="B2465" t="s">
        <v>9</v>
      </c>
      <c r="C2465" t="s">
        <v>29</v>
      </c>
      <c r="D2465" t="s">
        <v>64</v>
      </c>
      <c r="E2465">
        <v>120</v>
      </c>
      <c r="F2465">
        <v>135.30944422747939</v>
      </c>
      <c r="G2465">
        <v>94.246037009613204</v>
      </c>
      <c r="H2465">
        <v>3.765167907885886E-6</v>
      </c>
    </row>
    <row r="2466" spans="1:8" x14ac:dyDescent="0.2">
      <c r="A2466">
        <v>2023</v>
      </c>
      <c r="B2466" t="s">
        <v>10</v>
      </c>
      <c r="C2466" t="s">
        <v>29</v>
      </c>
      <c r="D2466" t="s">
        <v>64</v>
      </c>
      <c r="E2466">
        <v>7304</v>
      </c>
      <c r="F2466">
        <v>8235.8348386459111</v>
      </c>
      <c r="G2466">
        <v>5736.4421193184571</v>
      </c>
      <c r="H2466">
        <v>2.2917321999332089E-4</v>
      </c>
    </row>
    <row r="2467" spans="1:8" x14ac:dyDescent="0.2">
      <c r="A2467">
        <v>2023</v>
      </c>
      <c r="B2467" t="s">
        <v>11</v>
      </c>
      <c r="C2467" t="s">
        <v>29</v>
      </c>
      <c r="D2467" t="s">
        <v>64</v>
      </c>
      <c r="E2467">
        <v>298</v>
      </c>
      <c r="F2467">
        <v>336.0184531649071</v>
      </c>
      <c r="G2467">
        <v>234.04432524053951</v>
      </c>
      <c r="H2467">
        <v>9.3501669712499488E-6</v>
      </c>
    </row>
    <row r="2468" spans="1:8" x14ac:dyDescent="0.2">
      <c r="A2468">
        <v>2023</v>
      </c>
      <c r="B2468" t="s">
        <v>12</v>
      </c>
      <c r="C2468" t="s">
        <v>29</v>
      </c>
      <c r="D2468" t="s">
        <v>64</v>
      </c>
      <c r="E2468">
        <v>259</v>
      </c>
      <c r="F2468">
        <v>292.0428837909763</v>
      </c>
      <c r="G2468">
        <v>203.41436321241511</v>
      </c>
      <c r="H2468">
        <v>8.1264874011870354E-6</v>
      </c>
    </row>
    <row r="2469" spans="1:8" x14ac:dyDescent="0.2">
      <c r="A2469">
        <v>2023</v>
      </c>
      <c r="B2469" t="s">
        <v>13</v>
      </c>
      <c r="C2469" t="s">
        <v>29</v>
      </c>
      <c r="D2469" t="s">
        <v>64</v>
      </c>
      <c r="E2469">
        <v>228</v>
      </c>
      <c r="F2469">
        <v>257.08794403221083</v>
      </c>
      <c r="G2469">
        <v>179.06747031826509</v>
      </c>
      <c r="H2469">
        <v>7.1538190249831829E-6</v>
      </c>
    </row>
    <row r="2470" spans="1:8" x14ac:dyDescent="0.2">
      <c r="A2470">
        <v>2023</v>
      </c>
      <c r="B2470" t="s">
        <v>14</v>
      </c>
      <c r="C2470" t="s">
        <v>29</v>
      </c>
      <c r="D2470" t="s">
        <v>64</v>
      </c>
      <c r="E2470">
        <v>28</v>
      </c>
      <c r="F2470">
        <v>31.572203653078521</v>
      </c>
      <c r="G2470">
        <v>21.990741968909749</v>
      </c>
      <c r="H2470">
        <v>8.7853917850670661E-7</v>
      </c>
    </row>
    <row r="2471" spans="1:8" x14ac:dyDescent="0.2">
      <c r="A2471">
        <v>2023</v>
      </c>
      <c r="B2471" t="s">
        <v>15</v>
      </c>
      <c r="C2471" t="s">
        <v>29</v>
      </c>
      <c r="D2471" t="s">
        <v>64</v>
      </c>
      <c r="E2471">
        <v>476</v>
      </c>
      <c r="F2471">
        <v>536.72746210233481</v>
      </c>
      <c r="G2471">
        <v>373.84261347146571</v>
      </c>
      <c r="H2471">
        <v>1.4935166034614011E-5</v>
      </c>
    </row>
    <row r="2472" spans="1:8" x14ac:dyDescent="0.2">
      <c r="A2472">
        <v>2023</v>
      </c>
      <c r="B2472" t="s">
        <v>16</v>
      </c>
      <c r="C2472" t="s">
        <v>29</v>
      </c>
      <c r="D2472" t="s">
        <v>64</v>
      </c>
      <c r="E2472">
        <v>30</v>
      </c>
      <c r="F2472">
        <v>33.82736105686984</v>
      </c>
      <c r="G2472">
        <v>23.561509252403301</v>
      </c>
      <c r="H2472">
        <v>9.4129197697147141E-7</v>
      </c>
    </row>
    <row r="2473" spans="1:8" x14ac:dyDescent="0.2">
      <c r="A2473">
        <v>2023</v>
      </c>
      <c r="B2473" t="s">
        <v>17</v>
      </c>
      <c r="C2473" t="s">
        <v>29</v>
      </c>
      <c r="D2473" t="s">
        <v>64</v>
      </c>
      <c r="E2473">
        <v>688</v>
      </c>
      <c r="F2473">
        <v>775.77414690421506</v>
      </c>
      <c r="G2473">
        <v>540.3439455217823</v>
      </c>
      <c r="H2473">
        <v>2.1586962671879071E-5</v>
      </c>
    </row>
    <row r="2474" spans="1:8" x14ac:dyDescent="0.2">
      <c r="A2474">
        <v>2023</v>
      </c>
      <c r="B2474" t="s">
        <v>18</v>
      </c>
      <c r="C2474" t="s">
        <v>29</v>
      </c>
      <c r="D2474" t="s">
        <v>64</v>
      </c>
      <c r="E2474">
        <v>68</v>
      </c>
      <c r="F2474">
        <v>76.675351728904985</v>
      </c>
      <c r="G2474">
        <v>53.406087638780818</v>
      </c>
      <c r="H2474">
        <v>2.1335951478020022E-6</v>
      </c>
    </row>
    <row r="2475" spans="1:8" x14ac:dyDescent="0.2">
      <c r="A2475">
        <v>2023</v>
      </c>
      <c r="B2475" t="s">
        <v>19</v>
      </c>
      <c r="C2475" t="s">
        <v>29</v>
      </c>
      <c r="D2475" t="s">
        <v>64</v>
      </c>
      <c r="E2475">
        <v>1239</v>
      </c>
      <c r="F2475">
        <v>1397.0700116487251</v>
      </c>
      <c r="G2475">
        <v>973.09033212425629</v>
      </c>
      <c r="H2475">
        <v>3.8875358648921769E-5</v>
      </c>
    </row>
    <row r="2476" spans="1:8" x14ac:dyDescent="0.2">
      <c r="A2476">
        <v>2023</v>
      </c>
      <c r="B2476" t="s">
        <v>20</v>
      </c>
      <c r="C2476" t="s">
        <v>29</v>
      </c>
      <c r="D2476" t="s">
        <v>64</v>
      </c>
      <c r="E2476">
        <v>91</v>
      </c>
      <c r="F2476">
        <v>102.6096618725052</v>
      </c>
      <c r="G2476">
        <v>71.469911398956683</v>
      </c>
      <c r="H2476">
        <v>2.8552523301467968E-6</v>
      </c>
    </row>
    <row r="2477" spans="1:8" x14ac:dyDescent="0.2">
      <c r="A2477">
        <v>2023</v>
      </c>
      <c r="B2477" t="s">
        <v>21</v>
      </c>
      <c r="C2477" t="s">
        <v>29</v>
      </c>
      <c r="D2477" t="s">
        <v>64</v>
      </c>
      <c r="E2477">
        <v>51</v>
      </c>
      <c r="F2477">
        <v>57.506513796678739</v>
      </c>
      <c r="G2477">
        <v>40.05456572908561</v>
      </c>
      <c r="H2477">
        <v>1.6001963608515009E-6</v>
      </c>
    </row>
    <row r="2478" spans="1:8" x14ac:dyDescent="0.2">
      <c r="A2478">
        <v>2023</v>
      </c>
      <c r="B2478" t="s">
        <v>22</v>
      </c>
      <c r="C2478" t="s">
        <v>29</v>
      </c>
      <c r="D2478" t="s">
        <v>64</v>
      </c>
      <c r="E2478">
        <v>11</v>
      </c>
      <c r="F2478">
        <v>12.40336572085228</v>
      </c>
      <c r="G2478">
        <v>8.6392200592145425</v>
      </c>
      <c r="H2478">
        <v>3.4514039155620622E-7</v>
      </c>
    </row>
    <row r="2479" spans="1:8" x14ac:dyDescent="0.2">
      <c r="A2479">
        <v>2023</v>
      </c>
      <c r="B2479" t="s">
        <v>23</v>
      </c>
      <c r="C2479" t="s">
        <v>29</v>
      </c>
      <c r="D2479" t="s">
        <v>64</v>
      </c>
      <c r="E2479">
        <v>59</v>
      </c>
      <c r="F2479">
        <v>66.527143411844023</v>
      </c>
      <c r="G2479">
        <v>46.337634863059833</v>
      </c>
      <c r="H2479">
        <v>1.8512075547105609E-6</v>
      </c>
    </row>
    <row r="2480" spans="1:8" x14ac:dyDescent="0.2">
      <c r="A2480">
        <v>2023</v>
      </c>
      <c r="B2480" t="s">
        <v>24</v>
      </c>
      <c r="C2480" t="s">
        <v>29</v>
      </c>
      <c r="D2480" t="s">
        <v>64</v>
      </c>
      <c r="E2480">
        <v>75</v>
      </c>
      <c r="F2480">
        <v>84.568402642174618</v>
      </c>
      <c r="G2480">
        <v>58.903773131008251</v>
      </c>
      <c r="H2480">
        <v>2.353229942428678E-6</v>
      </c>
    </row>
    <row r="2481" spans="1:8" x14ac:dyDescent="0.2">
      <c r="A2481">
        <v>2023</v>
      </c>
      <c r="B2481" t="s">
        <v>25</v>
      </c>
      <c r="C2481" t="s">
        <v>29</v>
      </c>
      <c r="D2481" t="s">
        <v>64</v>
      </c>
      <c r="E2481">
        <v>36</v>
      </c>
      <c r="F2481">
        <v>40.592833268243808</v>
      </c>
      <c r="G2481">
        <v>28.273811102883961</v>
      </c>
      <c r="H2481">
        <v>1.1295503723657659E-6</v>
      </c>
    </row>
    <row r="2482" spans="1:8" x14ac:dyDescent="0.2">
      <c r="A2482">
        <v>2023</v>
      </c>
      <c r="B2482" t="s">
        <v>4</v>
      </c>
      <c r="C2482" t="s">
        <v>29</v>
      </c>
      <c r="D2482" t="s">
        <v>33</v>
      </c>
      <c r="E2482">
        <v>15.3</v>
      </c>
      <c r="F2482">
        <v>17.251954139003619</v>
      </c>
      <c r="G2482">
        <v>12.016369718725681</v>
      </c>
      <c r="H2482">
        <v>4.8005890825545051E-7</v>
      </c>
    </row>
    <row r="2483" spans="1:8" x14ac:dyDescent="0.2">
      <c r="A2483">
        <v>2023</v>
      </c>
      <c r="B2483" t="s">
        <v>7</v>
      </c>
      <c r="C2483" t="s">
        <v>29</v>
      </c>
      <c r="D2483" t="s">
        <v>33</v>
      </c>
      <c r="E2483">
        <v>0</v>
      </c>
      <c r="F2483">
        <v>0</v>
      </c>
      <c r="G2483">
        <v>0</v>
      </c>
      <c r="H2483">
        <v>0</v>
      </c>
    </row>
    <row r="2484" spans="1:8" x14ac:dyDescent="0.2">
      <c r="A2484">
        <v>2023</v>
      </c>
      <c r="B2484" t="s">
        <v>8</v>
      </c>
      <c r="C2484" t="s">
        <v>29</v>
      </c>
      <c r="D2484" t="s">
        <v>33</v>
      </c>
      <c r="E2484">
        <v>0</v>
      </c>
      <c r="F2484">
        <v>0</v>
      </c>
      <c r="G2484">
        <v>0</v>
      </c>
      <c r="H2484">
        <v>0</v>
      </c>
    </row>
    <row r="2485" spans="1:8" x14ac:dyDescent="0.2">
      <c r="A2485">
        <v>2023</v>
      </c>
      <c r="B2485" t="s">
        <v>9</v>
      </c>
      <c r="C2485" t="s">
        <v>29</v>
      </c>
      <c r="D2485" t="s">
        <v>33</v>
      </c>
      <c r="E2485">
        <v>26</v>
      </c>
      <c r="F2485">
        <v>29.317046249287198</v>
      </c>
      <c r="G2485">
        <v>20.419974685416189</v>
      </c>
      <c r="H2485">
        <v>8.1578638004194192E-7</v>
      </c>
    </row>
    <row r="2486" spans="1:8" x14ac:dyDescent="0.2">
      <c r="A2486">
        <v>2023</v>
      </c>
      <c r="B2486" t="s">
        <v>10</v>
      </c>
      <c r="C2486" t="s">
        <v>29</v>
      </c>
      <c r="D2486" t="s">
        <v>33</v>
      </c>
      <c r="E2486">
        <v>18</v>
      </c>
      <c r="F2486">
        <v>20.296416634121901</v>
      </c>
      <c r="G2486">
        <v>14.136905551441981</v>
      </c>
      <c r="H2486">
        <v>5.6477518618288284E-7</v>
      </c>
    </row>
    <row r="2487" spans="1:8" x14ac:dyDescent="0.2">
      <c r="A2487">
        <v>2023</v>
      </c>
      <c r="B2487" t="s">
        <v>11</v>
      </c>
      <c r="C2487" t="s">
        <v>29</v>
      </c>
      <c r="D2487" t="s">
        <v>33</v>
      </c>
      <c r="E2487">
        <v>7</v>
      </c>
      <c r="F2487">
        <v>7.8930509132696312</v>
      </c>
      <c r="G2487">
        <v>5.4976854922274363</v>
      </c>
      <c r="H2487">
        <v>2.1963479462667671E-7</v>
      </c>
    </row>
    <row r="2488" spans="1:8" x14ac:dyDescent="0.2">
      <c r="A2488">
        <v>2023</v>
      </c>
      <c r="B2488" t="s">
        <v>12</v>
      </c>
      <c r="C2488" t="s">
        <v>29</v>
      </c>
      <c r="D2488" t="s">
        <v>33</v>
      </c>
      <c r="E2488">
        <v>5</v>
      </c>
      <c r="F2488">
        <v>5.6378935094783076</v>
      </c>
      <c r="G2488">
        <v>3.9269182087338832</v>
      </c>
      <c r="H2488">
        <v>1.5688199616191191E-7</v>
      </c>
    </row>
    <row r="2489" spans="1:8" x14ac:dyDescent="0.2">
      <c r="A2489">
        <v>2023</v>
      </c>
      <c r="B2489" t="s">
        <v>13</v>
      </c>
      <c r="C2489" t="s">
        <v>29</v>
      </c>
      <c r="D2489" t="s">
        <v>33</v>
      </c>
      <c r="E2489">
        <v>7</v>
      </c>
      <c r="F2489">
        <v>7.8930509132696312</v>
      </c>
      <c r="G2489">
        <v>5.4976854922274363</v>
      </c>
      <c r="H2489">
        <v>2.1963479462667671E-7</v>
      </c>
    </row>
    <row r="2490" spans="1:8" x14ac:dyDescent="0.2">
      <c r="A2490">
        <v>2023</v>
      </c>
      <c r="B2490" t="s">
        <v>14</v>
      </c>
      <c r="C2490" t="s">
        <v>29</v>
      </c>
      <c r="D2490" t="s">
        <v>33</v>
      </c>
      <c r="E2490">
        <v>13.9</v>
      </c>
      <c r="F2490">
        <v>15.67334395634969</v>
      </c>
      <c r="G2490">
        <v>10.9168326202802</v>
      </c>
      <c r="H2490">
        <v>4.3613194933011511E-7</v>
      </c>
    </row>
    <row r="2491" spans="1:8" x14ac:dyDescent="0.2">
      <c r="A2491">
        <v>2023</v>
      </c>
      <c r="B2491" t="s">
        <v>15</v>
      </c>
      <c r="C2491" t="s">
        <v>29</v>
      </c>
      <c r="D2491" t="s">
        <v>33</v>
      </c>
      <c r="E2491">
        <v>18</v>
      </c>
      <c r="F2491">
        <v>20.296416634121901</v>
      </c>
      <c r="G2491">
        <v>14.136905551441981</v>
      </c>
      <c r="H2491">
        <v>5.6477518618288284E-7</v>
      </c>
    </row>
    <row r="2492" spans="1:8" x14ac:dyDescent="0.2">
      <c r="A2492">
        <v>2023</v>
      </c>
      <c r="B2492" t="s">
        <v>16</v>
      </c>
      <c r="C2492" t="s">
        <v>29</v>
      </c>
      <c r="D2492" t="s">
        <v>33</v>
      </c>
      <c r="E2492">
        <v>39</v>
      </c>
      <c r="F2492">
        <v>43.975569373930803</v>
      </c>
      <c r="G2492">
        <v>30.629962028124289</v>
      </c>
      <c r="H2492">
        <v>1.223679570062913E-6</v>
      </c>
    </row>
    <row r="2493" spans="1:8" x14ac:dyDescent="0.2">
      <c r="A2493">
        <v>2023</v>
      </c>
      <c r="B2493" t="s">
        <v>17</v>
      </c>
      <c r="C2493" t="s">
        <v>29</v>
      </c>
      <c r="D2493" t="s">
        <v>33</v>
      </c>
      <c r="E2493">
        <v>10</v>
      </c>
      <c r="F2493">
        <v>11.27578701895662</v>
      </c>
      <c r="G2493">
        <v>7.8538364174677664</v>
      </c>
      <c r="H2493">
        <v>3.1376399232382382E-7</v>
      </c>
    </row>
    <row r="2494" spans="1:8" x14ac:dyDescent="0.2">
      <c r="A2494">
        <v>2023</v>
      </c>
      <c r="B2494" t="s">
        <v>18</v>
      </c>
      <c r="C2494" t="s">
        <v>29</v>
      </c>
      <c r="D2494" t="s">
        <v>33</v>
      </c>
      <c r="E2494">
        <v>0.3</v>
      </c>
      <c r="F2494">
        <v>0.33827361056869842</v>
      </c>
      <c r="G2494">
        <v>0.23561509252403301</v>
      </c>
      <c r="H2494">
        <v>9.4129197697147147E-9</v>
      </c>
    </row>
    <row r="2495" spans="1:8" x14ac:dyDescent="0.2">
      <c r="A2495">
        <v>2023</v>
      </c>
      <c r="B2495" t="s">
        <v>19</v>
      </c>
      <c r="C2495" t="s">
        <v>29</v>
      </c>
      <c r="D2495" t="s">
        <v>33</v>
      </c>
      <c r="E2495">
        <v>65</v>
      </c>
      <c r="F2495">
        <v>73.292615623217998</v>
      </c>
      <c r="G2495">
        <v>51.04993671354049</v>
      </c>
      <c r="H2495">
        <v>2.0394659501048551E-6</v>
      </c>
    </row>
    <row r="2496" spans="1:8" x14ac:dyDescent="0.2">
      <c r="A2496">
        <v>2023</v>
      </c>
      <c r="B2496" t="s">
        <v>20</v>
      </c>
      <c r="C2496" t="s">
        <v>29</v>
      </c>
      <c r="D2496" t="s">
        <v>33</v>
      </c>
      <c r="E2496">
        <v>1.3</v>
      </c>
      <c r="F2496">
        <v>1.4658523124643601</v>
      </c>
      <c r="G2496">
        <v>1.02099873427081</v>
      </c>
      <c r="H2496">
        <v>4.0789319002097089E-8</v>
      </c>
    </row>
    <row r="2497" spans="1:8" x14ac:dyDescent="0.2">
      <c r="A2497">
        <v>2023</v>
      </c>
      <c r="B2497" t="s">
        <v>21</v>
      </c>
      <c r="C2497" t="s">
        <v>29</v>
      </c>
      <c r="D2497" t="s">
        <v>33</v>
      </c>
      <c r="E2497">
        <v>0</v>
      </c>
      <c r="F2497">
        <v>0</v>
      </c>
      <c r="G2497">
        <v>0</v>
      </c>
      <c r="H2497">
        <v>0</v>
      </c>
    </row>
    <row r="2498" spans="1:8" x14ac:dyDescent="0.2">
      <c r="A2498">
        <v>2023</v>
      </c>
      <c r="B2498" t="s">
        <v>22</v>
      </c>
      <c r="C2498" t="s">
        <v>29</v>
      </c>
      <c r="D2498" t="s">
        <v>33</v>
      </c>
      <c r="E2498">
        <v>0</v>
      </c>
      <c r="F2498">
        <v>0</v>
      </c>
      <c r="G2498">
        <v>0</v>
      </c>
      <c r="H2498">
        <v>0</v>
      </c>
    </row>
    <row r="2499" spans="1:8" x14ac:dyDescent="0.2">
      <c r="A2499">
        <v>2023</v>
      </c>
      <c r="B2499" t="s">
        <v>23</v>
      </c>
      <c r="C2499" t="s">
        <v>29</v>
      </c>
      <c r="D2499" t="s">
        <v>33</v>
      </c>
      <c r="E2499">
        <v>4</v>
      </c>
      <c r="F2499">
        <v>4.5103148075826462</v>
      </c>
      <c r="G2499">
        <v>3.1415345669871071</v>
      </c>
      <c r="H2499">
        <v>1.2550559692952951E-7</v>
      </c>
    </row>
    <row r="2500" spans="1:8" x14ac:dyDescent="0.2">
      <c r="A2500">
        <v>2023</v>
      </c>
      <c r="B2500" t="s">
        <v>24</v>
      </c>
      <c r="C2500" t="s">
        <v>29</v>
      </c>
      <c r="D2500" t="s">
        <v>33</v>
      </c>
      <c r="E2500">
        <v>1</v>
      </c>
      <c r="F2500">
        <v>1.127578701895662</v>
      </c>
      <c r="G2500">
        <v>0.78538364174677666</v>
      </c>
      <c r="H2500">
        <v>3.1376399232382378E-8</v>
      </c>
    </row>
    <row r="2501" spans="1:8" x14ac:dyDescent="0.2">
      <c r="A2501">
        <v>2023</v>
      </c>
      <c r="B2501" t="s">
        <v>25</v>
      </c>
      <c r="C2501" t="s">
        <v>29</v>
      </c>
      <c r="D2501" t="s">
        <v>33</v>
      </c>
      <c r="E2501">
        <v>1</v>
      </c>
      <c r="F2501">
        <v>1.127578701895662</v>
      </c>
      <c r="G2501">
        <v>0.78538364174677666</v>
      </c>
      <c r="H2501">
        <v>3.1376399232382378E-8</v>
      </c>
    </row>
    <row r="2502" spans="1:8" x14ac:dyDescent="0.2">
      <c r="A2502">
        <v>2023</v>
      </c>
      <c r="B2502" t="s">
        <v>4</v>
      </c>
      <c r="C2502" t="s">
        <v>29</v>
      </c>
      <c r="D2502" t="s">
        <v>67</v>
      </c>
      <c r="E2502">
        <v>39</v>
      </c>
      <c r="F2502">
        <v>43.975569373930803</v>
      </c>
      <c r="G2502">
        <v>30.629962028124289</v>
      </c>
      <c r="H2502">
        <v>1.223679570062913E-6</v>
      </c>
    </row>
    <row r="2503" spans="1:8" x14ac:dyDescent="0.2">
      <c r="A2503">
        <v>2023</v>
      </c>
      <c r="B2503" t="s">
        <v>7</v>
      </c>
      <c r="C2503" t="s">
        <v>29</v>
      </c>
      <c r="D2503" t="s">
        <v>67</v>
      </c>
      <c r="E2503">
        <v>0</v>
      </c>
      <c r="F2503">
        <v>0</v>
      </c>
      <c r="G2503">
        <v>0</v>
      </c>
      <c r="H2503">
        <v>0</v>
      </c>
    </row>
    <row r="2504" spans="1:8" x14ac:dyDescent="0.2">
      <c r="A2504">
        <v>2023</v>
      </c>
      <c r="B2504" t="s">
        <v>8</v>
      </c>
      <c r="C2504" t="s">
        <v>29</v>
      </c>
      <c r="D2504" t="s">
        <v>67</v>
      </c>
      <c r="E2504">
        <v>5563</v>
      </c>
      <c r="F2504">
        <v>6272.7203186455636</v>
      </c>
      <c r="G2504">
        <v>4369.0891990373184</v>
      </c>
      <c r="H2504">
        <v>1.7454690892974319E-4</v>
      </c>
    </row>
    <row r="2505" spans="1:8" x14ac:dyDescent="0.2">
      <c r="A2505">
        <v>2023</v>
      </c>
      <c r="B2505" t="s">
        <v>9</v>
      </c>
      <c r="C2505" t="s">
        <v>29</v>
      </c>
      <c r="D2505" t="s">
        <v>67</v>
      </c>
      <c r="E2505">
        <v>90</v>
      </c>
      <c r="F2505">
        <v>101.4820831706095</v>
      </c>
      <c r="G2505">
        <v>70.684527757209906</v>
      </c>
      <c r="H2505">
        <v>2.8238759309144139E-6</v>
      </c>
    </row>
    <row r="2506" spans="1:8" x14ac:dyDescent="0.2">
      <c r="A2506">
        <v>2023</v>
      </c>
      <c r="B2506" t="s">
        <v>10</v>
      </c>
      <c r="C2506" t="s">
        <v>29</v>
      </c>
      <c r="D2506" t="s">
        <v>67</v>
      </c>
      <c r="E2506">
        <v>224</v>
      </c>
      <c r="F2506">
        <v>252.5776292246282</v>
      </c>
      <c r="G2506">
        <v>175.92593575127799</v>
      </c>
      <c r="H2506">
        <v>7.0283134280536529E-6</v>
      </c>
    </row>
    <row r="2507" spans="1:8" x14ac:dyDescent="0.2">
      <c r="A2507">
        <v>2023</v>
      </c>
      <c r="B2507" t="s">
        <v>11</v>
      </c>
      <c r="C2507" t="s">
        <v>29</v>
      </c>
      <c r="D2507" t="s">
        <v>67</v>
      </c>
      <c r="E2507">
        <v>218</v>
      </c>
      <c r="F2507">
        <v>245.81215701325419</v>
      </c>
      <c r="G2507">
        <v>171.2136339007973</v>
      </c>
      <c r="H2507">
        <v>6.8400550326593587E-6</v>
      </c>
    </row>
    <row r="2508" spans="1:8" x14ac:dyDescent="0.2">
      <c r="A2508">
        <v>2023</v>
      </c>
      <c r="B2508" t="s">
        <v>12</v>
      </c>
      <c r="C2508" t="s">
        <v>29</v>
      </c>
      <c r="D2508" t="s">
        <v>67</v>
      </c>
      <c r="E2508">
        <v>161</v>
      </c>
      <c r="F2508">
        <v>181.5401710052015</v>
      </c>
      <c r="G2508">
        <v>126.446766321231</v>
      </c>
      <c r="H2508">
        <v>5.0516002764135628E-6</v>
      </c>
    </row>
    <row r="2509" spans="1:8" x14ac:dyDescent="0.2">
      <c r="A2509">
        <v>2023</v>
      </c>
      <c r="B2509" t="s">
        <v>13</v>
      </c>
      <c r="C2509" t="s">
        <v>29</v>
      </c>
      <c r="D2509" t="s">
        <v>67</v>
      </c>
      <c r="E2509">
        <v>45</v>
      </c>
      <c r="F2509">
        <v>50.741041585304771</v>
      </c>
      <c r="G2509">
        <v>35.342263878604953</v>
      </c>
      <c r="H2509">
        <v>1.411937965457207E-6</v>
      </c>
    </row>
    <row r="2510" spans="1:8" x14ac:dyDescent="0.2">
      <c r="A2510">
        <v>2023</v>
      </c>
      <c r="B2510" t="s">
        <v>14</v>
      </c>
      <c r="C2510" t="s">
        <v>29</v>
      </c>
      <c r="D2510" t="s">
        <v>67</v>
      </c>
      <c r="E2510">
        <v>2</v>
      </c>
      <c r="F2510">
        <v>2.2551574037913231</v>
      </c>
      <c r="G2510">
        <v>1.5707672834935531</v>
      </c>
      <c r="H2510">
        <v>6.2752798464764756E-8</v>
      </c>
    </row>
    <row r="2511" spans="1:8" x14ac:dyDescent="0.2">
      <c r="A2511">
        <v>2023</v>
      </c>
      <c r="B2511" t="s">
        <v>15</v>
      </c>
      <c r="C2511" t="s">
        <v>29</v>
      </c>
      <c r="D2511" t="s">
        <v>67</v>
      </c>
      <c r="E2511">
        <v>28</v>
      </c>
      <c r="F2511">
        <v>31.572203653078521</v>
      </c>
      <c r="G2511">
        <v>21.990741968909749</v>
      </c>
      <c r="H2511">
        <v>8.7853917850670661E-7</v>
      </c>
    </row>
    <row r="2512" spans="1:8" x14ac:dyDescent="0.2">
      <c r="A2512">
        <v>2023</v>
      </c>
      <c r="B2512" t="s">
        <v>16</v>
      </c>
      <c r="C2512" t="s">
        <v>29</v>
      </c>
      <c r="D2512" t="s">
        <v>67</v>
      </c>
      <c r="E2512">
        <v>230</v>
      </c>
      <c r="F2512">
        <v>259.34310143600209</v>
      </c>
      <c r="G2512">
        <v>180.63823760175859</v>
      </c>
      <c r="H2512">
        <v>7.2165718234479479E-6</v>
      </c>
    </row>
    <row r="2513" spans="1:8" x14ac:dyDescent="0.2">
      <c r="A2513">
        <v>2023</v>
      </c>
      <c r="B2513" t="s">
        <v>17</v>
      </c>
      <c r="C2513" t="s">
        <v>29</v>
      </c>
      <c r="D2513" t="s">
        <v>67</v>
      </c>
      <c r="E2513">
        <v>252</v>
      </c>
      <c r="F2513">
        <v>284.14983287770667</v>
      </c>
      <c r="G2513">
        <v>197.91667772018769</v>
      </c>
      <c r="H2513">
        <v>7.9068526065603604E-6</v>
      </c>
    </row>
    <row r="2514" spans="1:8" x14ac:dyDescent="0.2">
      <c r="A2514">
        <v>2023</v>
      </c>
      <c r="B2514" t="s">
        <v>18</v>
      </c>
      <c r="C2514" t="s">
        <v>29</v>
      </c>
      <c r="D2514" t="s">
        <v>67</v>
      </c>
      <c r="E2514">
        <v>0.12</v>
      </c>
      <c r="F2514">
        <v>0.1353094442274794</v>
      </c>
      <c r="G2514">
        <v>9.4246037009613204E-2</v>
      </c>
      <c r="H2514">
        <v>3.7651679078858857E-9</v>
      </c>
    </row>
    <row r="2515" spans="1:8" x14ac:dyDescent="0.2">
      <c r="A2515">
        <v>2023</v>
      </c>
      <c r="B2515" t="s">
        <v>19</v>
      </c>
      <c r="C2515" t="s">
        <v>29</v>
      </c>
      <c r="D2515" t="s">
        <v>67</v>
      </c>
      <c r="E2515">
        <v>38</v>
      </c>
      <c r="F2515">
        <v>42.847990672035138</v>
      </c>
      <c r="G2515">
        <v>29.84457838637751</v>
      </c>
      <c r="H2515">
        <v>1.1923031708305301E-6</v>
      </c>
    </row>
    <row r="2516" spans="1:8" x14ac:dyDescent="0.2">
      <c r="A2516">
        <v>2023</v>
      </c>
      <c r="B2516" t="s">
        <v>20</v>
      </c>
      <c r="C2516" t="s">
        <v>29</v>
      </c>
      <c r="D2516" t="s">
        <v>67</v>
      </c>
      <c r="E2516">
        <v>4.8</v>
      </c>
      <c r="F2516">
        <v>5.4123777690991748</v>
      </c>
      <c r="G2516">
        <v>3.7698414803845282</v>
      </c>
      <c r="H2516">
        <v>1.5060671631543541E-7</v>
      </c>
    </row>
    <row r="2517" spans="1:8" x14ac:dyDescent="0.2">
      <c r="A2517">
        <v>2023</v>
      </c>
      <c r="B2517" t="s">
        <v>21</v>
      </c>
      <c r="C2517" t="s">
        <v>29</v>
      </c>
      <c r="D2517" t="s">
        <v>67</v>
      </c>
      <c r="E2517">
        <v>5</v>
      </c>
      <c r="F2517">
        <v>5.6378935094783076</v>
      </c>
      <c r="G2517">
        <v>3.9269182087338832</v>
      </c>
      <c r="H2517">
        <v>1.5688199616191191E-7</v>
      </c>
    </row>
    <row r="2518" spans="1:8" x14ac:dyDescent="0.2">
      <c r="A2518">
        <v>2023</v>
      </c>
      <c r="B2518" t="s">
        <v>22</v>
      </c>
      <c r="C2518" t="s">
        <v>29</v>
      </c>
      <c r="D2518" t="s">
        <v>67</v>
      </c>
      <c r="E2518">
        <v>1</v>
      </c>
      <c r="F2518">
        <v>1.127578701895662</v>
      </c>
      <c r="G2518">
        <v>0.78538364174677666</v>
      </c>
      <c r="H2518">
        <v>3.1376399232382378E-8</v>
      </c>
    </row>
    <row r="2519" spans="1:8" x14ac:dyDescent="0.2">
      <c r="A2519">
        <v>2023</v>
      </c>
      <c r="B2519" t="s">
        <v>23</v>
      </c>
      <c r="C2519" t="s">
        <v>29</v>
      </c>
      <c r="D2519" t="s">
        <v>67</v>
      </c>
      <c r="E2519">
        <v>30</v>
      </c>
      <c r="F2519">
        <v>33.82736105686984</v>
      </c>
      <c r="G2519">
        <v>23.561509252403301</v>
      </c>
      <c r="H2519">
        <v>9.4129197697147141E-7</v>
      </c>
    </row>
    <row r="2520" spans="1:8" x14ac:dyDescent="0.2">
      <c r="A2520">
        <v>2023</v>
      </c>
      <c r="B2520" t="s">
        <v>24</v>
      </c>
      <c r="C2520" t="s">
        <v>29</v>
      </c>
      <c r="D2520" t="s">
        <v>67</v>
      </c>
      <c r="E2520">
        <v>1</v>
      </c>
      <c r="F2520">
        <v>1.127578701895662</v>
      </c>
      <c r="G2520">
        <v>0.78538364174677666</v>
      </c>
      <c r="H2520">
        <v>3.1376399232382378E-8</v>
      </c>
    </row>
    <row r="2521" spans="1:8" x14ac:dyDescent="0.2">
      <c r="A2521">
        <v>2023</v>
      </c>
      <c r="B2521" t="s">
        <v>25</v>
      </c>
      <c r="C2521" t="s">
        <v>29</v>
      </c>
      <c r="D2521" t="s">
        <v>67</v>
      </c>
      <c r="E2521">
        <v>4</v>
      </c>
      <c r="F2521">
        <v>4.5103148075826462</v>
      </c>
      <c r="G2521">
        <v>3.1415345669871071</v>
      </c>
      <c r="H2521">
        <v>1.2550559692952951E-7</v>
      </c>
    </row>
    <row r="2522" spans="1:8" x14ac:dyDescent="0.2">
      <c r="A2522">
        <v>2023</v>
      </c>
      <c r="B2522" t="s">
        <v>4</v>
      </c>
      <c r="C2522" t="s">
        <v>34</v>
      </c>
      <c r="D2522" t="s">
        <v>35</v>
      </c>
      <c r="E2522">
        <v>2106</v>
      </c>
      <c r="F2522">
        <v>2374.6807461922631</v>
      </c>
      <c r="G2522">
        <v>1654.0179495187119</v>
      </c>
      <c r="H2522">
        <v>6.6078696783397297E-5</v>
      </c>
    </row>
    <row r="2523" spans="1:8" x14ac:dyDescent="0.2">
      <c r="A2523">
        <v>2023</v>
      </c>
      <c r="B2523" t="s">
        <v>7</v>
      </c>
      <c r="C2523" t="s">
        <v>34</v>
      </c>
      <c r="D2523" t="s">
        <v>35</v>
      </c>
      <c r="E2523">
        <v>65</v>
      </c>
      <c r="F2523">
        <v>73.292615623217998</v>
      </c>
      <c r="G2523">
        <v>51.04993671354049</v>
      </c>
      <c r="H2523">
        <v>2.0394659501048551E-6</v>
      </c>
    </row>
    <row r="2524" spans="1:8" x14ac:dyDescent="0.2">
      <c r="A2524">
        <v>2023</v>
      </c>
      <c r="B2524" t="s">
        <v>8</v>
      </c>
      <c r="C2524" t="s">
        <v>34</v>
      </c>
      <c r="D2524" t="s">
        <v>35</v>
      </c>
      <c r="E2524">
        <v>54</v>
      </c>
      <c r="F2524">
        <v>60.889249902365719</v>
      </c>
      <c r="G2524">
        <v>42.410716654325938</v>
      </c>
      <c r="H2524">
        <v>1.694325558548648E-6</v>
      </c>
    </row>
    <row r="2525" spans="1:8" x14ac:dyDescent="0.2">
      <c r="A2525">
        <v>2023</v>
      </c>
      <c r="B2525" t="s">
        <v>9</v>
      </c>
      <c r="C2525" t="s">
        <v>34</v>
      </c>
      <c r="D2525" t="s">
        <v>35</v>
      </c>
      <c r="E2525">
        <v>4033</v>
      </c>
      <c r="F2525">
        <v>4547.5249047452025</v>
      </c>
      <c r="G2525">
        <v>3167.4522271647502</v>
      </c>
      <c r="H2525">
        <v>1.2654101810419811E-4</v>
      </c>
    </row>
    <row r="2526" spans="1:8" x14ac:dyDescent="0.2">
      <c r="A2526">
        <v>2023</v>
      </c>
      <c r="B2526" t="s">
        <v>10</v>
      </c>
      <c r="C2526" t="s">
        <v>34</v>
      </c>
      <c r="D2526" t="s">
        <v>35</v>
      </c>
      <c r="E2526">
        <v>6731</v>
      </c>
      <c r="F2526">
        <v>7589.7322424596978</v>
      </c>
      <c r="G2526">
        <v>5286.4172925975536</v>
      </c>
      <c r="H2526">
        <v>2.1119454323316581E-4</v>
      </c>
    </row>
    <row r="2527" spans="1:8" x14ac:dyDescent="0.2">
      <c r="A2527">
        <v>2023</v>
      </c>
      <c r="B2527" t="s">
        <v>11</v>
      </c>
      <c r="C2527" t="s">
        <v>34</v>
      </c>
      <c r="D2527" t="s">
        <v>35</v>
      </c>
      <c r="E2527">
        <v>3745</v>
      </c>
      <c r="F2527">
        <v>4222.7822385992522</v>
      </c>
      <c r="G2527">
        <v>2941.2617383416791</v>
      </c>
      <c r="H2527">
        <v>1.17504615125272E-4</v>
      </c>
    </row>
    <row r="2528" spans="1:8" x14ac:dyDescent="0.2">
      <c r="A2528">
        <v>2023</v>
      </c>
      <c r="B2528" t="s">
        <v>12</v>
      </c>
      <c r="C2528" t="s">
        <v>34</v>
      </c>
      <c r="D2528" t="s">
        <v>35</v>
      </c>
      <c r="E2528">
        <v>4591</v>
      </c>
      <c r="F2528">
        <v>5176.7138204029816</v>
      </c>
      <c r="G2528">
        <v>3605.6962992594508</v>
      </c>
      <c r="H2528">
        <v>1.4404904887586751E-4</v>
      </c>
    </row>
    <row r="2529" spans="1:8" x14ac:dyDescent="0.2">
      <c r="A2529">
        <v>2023</v>
      </c>
      <c r="B2529" t="s">
        <v>13</v>
      </c>
      <c r="C2529" t="s">
        <v>34</v>
      </c>
      <c r="D2529" t="s">
        <v>35</v>
      </c>
      <c r="E2529">
        <v>1642</v>
      </c>
      <c r="F2529">
        <v>1851.4842285126761</v>
      </c>
      <c r="G2529">
        <v>1289.5999397482069</v>
      </c>
      <c r="H2529">
        <v>5.152004753957187E-5</v>
      </c>
    </row>
    <row r="2530" spans="1:8" x14ac:dyDescent="0.2">
      <c r="A2530">
        <v>2023</v>
      </c>
      <c r="B2530" t="s">
        <v>14</v>
      </c>
      <c r="C2530" t="s">
        <v>34</v>
      </c>
      <c r="D2530" t="s">
        <v>35</v>
      </c>
      <c r="E2530">
        <v>237</v>
      </c>
      <c r="F2530">
        <v>267.23615234927178</v>
      </c>
      <c r="G2530">
        <v>186.13592309398609</v>
      </c>
      <c r="H2530">
        <v>7.4362066180746237E-6</v>
      </c>
    </row>
    <row r="2531" spans="1:8" x14ac:dyDescent="0.2">
      <c r="A2531">
        <v>2023</v>
      </c>
      <c r="B2531" t="s">
        <v>15</v>
      </c>
      <c r="C2531" t="s">
        <v>34</v>
      </c>
      <c r="D2531" t="s">
        <v>35</v>
      </c>
      <c r="E2531">
        <v>379</v>
      </c>
      <c r="F2531">
        <v>427.35232801845581</v>
      </c>
      <c r="G2531">
        <v>297.66040022202827</v>
      </c>
      <c r="H2531">
        <v>1.1891655309072921E-5</v>
      </c>
    </row>
    <row r="2532" spans="1:8" x14ac:dyDescent="0.2">
      <c r="A2532">
        <v>2023</v>
      </c>
      <c r="B2532" t="s">
        <v>16</v>
      </c>
      <c r="C2532" t="s">
        <v>34</v>
      </c>
      <c r="D2532" t="s">
        <v>35</v>
      </c>
      <c r="E2532">
        <v>1090</v>
      </c>
      <c r="F2532">
        <v>1229.0607850662709</v>
      </c>
      <c r="G2532">
        <v>856.06816950398661</v>
      </c>
      <c r="H2532">
        <v>3.4200275163296802E-5</v>
      </c>
    </row>
    <row r="2533" spans="1:8" x14ac:dyDescent="0.2">
      <c r="A2533">
        <v>2023</v>
      </c>
      <c r="B2533" t="s">
        <v>17</v>
      </c>
      <c r="C2533" t="s">
        <v>34</v>
      </c>
      <c r="D2533" t="s">
        <v>35</v>
      </c>
      <c r="E2533">
        <v>7447</v>
      </c>
      <c r="F2533">
        <v>8397.0785930169914</v>
      </c>
      <c r="G2533">
        <v>5848.7519800882455</v>
      </c>
      <c r="H2533">
        <v>2.3366004508355159E-4</v>
      </c>
    </row>
    <row r="2534" spans="1:8" x14ac:dyDescent="0.2">
      <c r="A2534">
        <v>2023</v>
      </c>
      <c r="B2534" t="s">
        <v>18</v>
      </c>
      <c r="C2534" t="s">
        <v>34</v>
      </c>
      <c r="D2534" t="s">
        <v>35</v>
      </c>
      <c r="E2534">
        <v>29</v>
      </c>
      <c r="F2534">
        <v>32.699782354974182</v>
      </c>
      <c r="G2534">
        <v>22.776125610656521</v>
      </c>
      <c r="H2534">
        <v>9.099155777390889E-7</v>
      </c>
    </row>
    <row r="2535" spans="1:8" x14ac:dyDescent="0.2">
      <c r="A2535">
        <v>2023</v>
      </c>
      <c r="B2535" t="s">
        <v>19</v>
      </c>
      <c r="C2535" t="s">
        <v>34</v>
      </c>
      <c r="D2535" t="s">
        <v>35</v>
      </c>
      <c r="E2535">
        <v>7222</v>
      </c>
      <c r="F2535">
        <v>8143.3733850904673</v>
      </c>
      <c r="G2535">
        <v>5672.040660695221</v>
      </c>
      <c r="H2535">
        <v>2.2660035525626549E-4</v>
      </c>
    </row>
    <row r="2536" spans="1:8" x14ac:dyDescent="0.2">
      <c r="A2536">
        <v>2023</v>
      </c>
      <c r="B2536" t="s">
        <v>20</v>
      </c>
      <c r="C2536" t="s">
        <v>34</v>
      </c>
      <c r="D2536" t="s">
        <v>35</v>
      </c>
      <c r="E2536">
        <v>957</v>
      </c>
      <c r="F2536">
        <v>1079.0928177141479</v>
      </c>
      <c r="G2536">
        <v>751.61214515166523</v>
      </c>
      <c r="H2536">
        <v>3.0027214065389932E-5</v>
      </c>
    </row>
    <row r="2537" spans="1:8" x14ac:dyDescent="0.2">
      <c r="A2537">
        <v>2023</v>
      </c>
      <c r="B2537" t="s">
        <v>21</v>
      </c>
      <c r="C2537" t="s">
        <v>34</v>
      </c>
      <c r="D2537" t="s">
        <v>35</v>
      </c>
      <c r="E2537">
        <v>610</v>
      </c>
      <c r="F2537">
        <v>687.82300815635347</v>
      </c>
      <c r="G2537">
        <v>479.08402146553379</v>
      </c>
      <c r="H2537">
        <v>1.9139603531753251E-5</v>
      </c>
    </row>
    <row r="2538" spans="1:8" x14ac:dyDescent="0.2">
      <c r="A2538">
        <v>2023</v>
      </c>
      <c r="B2538" t="s">
        <v>22</v>
      </c>
      <c r="C2538" t="s">
        <v>34</v>
      </c>
      <c r="D2538" t="s">
        <v>35</v>
      </c>
      <c r="E2538">
        <v>314</v>
      </c>
      <c r="F2538">
        <v>354.05971239523768</v>
      </c>
      <c r="G2538">
        <v>246.61046350848781</v>
      </c>
      <c r="H2538">
        <v>9.8521893589680655E-6</v>
      </c>
    </row>
    <row r="2539" spans="1:8" x14ac:dyDescent="0.2">
      <c r="A2539">
        <v>2023</v>
      </c>
      <c r="B2539" t="s">
        <v>23</v>
      </c>
      <c r="C2539" t="s">
        <v>34</v>
      </c>
      <c r="D2539" t="s">
        <v>35</v>
      </c>
      <c r="E2539">
        <v>1847</v>
      </c>
      <c r="F2539">
        <v>2082.6378624012868</v>
      </c>
      <c r="G2539">
        <v>1450.6035863062971</v>
      </c>
      <c r="H2539">
        <v>5.7952209382210263E-5</v>
      </c>
    </row>
    <row r="2540" spans="1:8" x14ac:dyDescent="0.2">
      <c r="A2540">
        <v>2023</v>
      </c>
      <c r="B2540" t="s">
        <v>24</v>
      </c>
      <c r="C2540" t="s">
        <v>34</v>
      </c>
      <c r="D2540" t="s">
        <v>35</v>
      </c>
      <c r="E2540">
        <v>2851</v>
      </c>
      <c r="F2540">
        <v>3214.7268791045308</v>
      </c>
      <c r="G2540">
        <v>2239.128762620061</v>
      </c>
      <c r="H2540">
        <v>8.9454114211522172E-5</v>
      </c>
    </row>
    <row r="2541" spans="1:8" x14ac:dyDescent="0.2">
      <c r="A2541">
        <v>2023</v>
      </c>
      <c r="B2541" t="s">
        <v>25</v>
      </c>
      <c r="C2541" t="s">
        <v>34</v>
      </c>
      <c r="D2541" t="s">
        <v>35</v>
      </c>
      <c r="E2541">
        <v>443</v>
      </c>
      <c r="F2541">
        <v>499.51736493977802</v>
      </c>
      <c r="G2541">
        <v>347.92495329382211</v>
      </c>
      <c r="H2541">
        <v>1.3899744859945391E-5</v>
      </c>
    </row>
    <row r="2542" spans="1:8" x14ac:dyDescent="0.2">
      <c r="A2542">
        <v>2026</v>
      </c>
      <c r="B2542" t="s">
        <v>4</v>
      </c>
      <c r="C2542" t="s">
        <v>5</v>
      </c>
      <c r="D2542" t="s">
        <v>70</v>
      </c>
      <c r="E2542">
        <v>521</v>
      </c>
      <c r="F2542">
        <v>521</v>
      </c>
      <c r="G2542">
        <v>362.88808635898999</v>
      </c>
      <c r="H2542">
        <v>1.395854766803841E-5</v>
      </c>
    </row>
    <row r="2543" spans="1:8" x14ac:dyDescent="0.2">
      <c r="A2543">
        <v>2026</v>
      </c>
      <c r="B2543" t="s">
        <v>7</v>
      </c>
      <c r="C2543" t="s">
        <v>5</v>
      </c>
      <c r="D2543" t="s">
        <v>70</v>
      </c>
      <c r="E2543">
        <v>0</v>
      </c>
      <c r="F2543">
        <v>0</v>
      </c>
      <c r="G2543">
        <v>0</v>
      </c>
      <c r="H2543">
        <v>0</v>
      </c>
    </row>
    <row r="2544" spans="1:8" x14ac:dyDescent="0.2">
      <c r="A2544">
        <v>2026</v>
      </c>
      <c r="B2544" t="s">
        <v>8</v>
      </c>
      <c r="C2544" t="s">
        <v>5</v>
      </c>
      <c r="D2544" t="s">
        <v>70</v>
      </c>
      <c r="E2544">
        <v>0</v>
      </c>
      <c r="F2544">
        <v>0</v>
      </c>
      <c r="G2544">
        <v>0</v>
      </c>
      <c r="H2544">
        <v>0</v>
      </c>
    </row>
    <row r="2545" spans="1:8" x14ac:dyDescent="0.2">
      <c r="A2545">
        <v>2026</v>
      </c>
      <c r="B2545" t="s">
        <v>9</v>
      </c>
      <c r="C2545" t="s">
        <v>5</v>
      </c>
      <c r="D2545" t="s">
        <v>70</v>
      </c>
      <c r="E2545">
        <v>105</v>
      </c>
      <c r="F2545">
        <v>105</v>
      </c>
      <c r="G2545">
        <v>73.134835062752302</v>
      </c>
      <c r="H2545">
        <v>2.8131430041152265E-6</v>
      </c>
    </row>
    <row r="2546" spans="1:8" x14ac:dyDescent="0.2">
      <c r="A2546">
        <v>2026</v>
      </c>
      <c r="B2546" t="s">
        <v>10</v>
      </c>
      <c r="C2546" t="s">
        <v>5</v>
      </c>
      <c r="D2546" t="s">
        <v>70</v>
      </c>
      <c r="E2546">
        <v>6</v>
      </c>
      <c r="F2546">
        <v>6</v>
      </c>
      <c r="G2546">
        <v>4.1791334321572746</v>
      </c>
      <c r="H2546">
        <v>1.6075102880658437E-7</v>
      </c>
    </row>
    <row r="2547" spans="1:8" x14ac:dyDescent="0.2">
      <c r="A2547">
        <v>2026</v>
      </c>
      <c r="B2547" t="s">
        <v>11</v>
      </c>
      <c r="C2547" t="s">
        <v>5</v>
      </c>
      <c r="D2547" t="s">
        <v>70</v>
      </c>
      <c r="E2547">
        <v>34</v>
      </c>
      <c r="F2547">
        <v>34</v>
      </c>
      <c r="G2547">
        <v>23.681756115557889</v>
      </c>
      <c r="H2547">
        <v>9.1092249657064473E-7</v>
      </c>
    </row>
    <row r="2548" spans="1:8" x14ac:dyDescent="0.2">
      <c r="A2548">
        <v>2026</v>
      </c>
      <c r="B2548" t="s">
        <v>12</v>
      </c>
      <c r="C2548" t="s">
        <v>5</v>
      </c>
      <c r="D2548" t="s">
        <v>70</v>
      </c>
      <c r="E2548">
        <v>3</v>
      </c>
      <c r="F2548">
        <v>3</v>
      </c>
      <c r="G2548">
        <v>2.0895667160786369</v>
      </c>
      <c r="H2548">
        <v>8.0375514403292174E-8</v>
      </c>
    </row>
    <row r="2549" spans="1:8" x14ac:dyDescent="0.2">
      <c r="A2549">
        <v>2026</v>
      </c>
      <c r="B2549" t="s">
        <v>13</v>
      </c>
      <c r="C2549" t="s">
        <v>5</v>
      </c>
      <c r="D2549" t="s">
        <v>70</v>
      </c>
      <c r="E2549">
        <v>1133</v>
      </c>
      <c r="F2549">
        <v>1133</v>
      </c>
      <c r="G2549">
        <v>789.15969643903202</v>
      </c>
      <c r="H2549">
        <v>3.0355152606310015E-5</v>
      </c>
    </row>
    <row r="2550" spans="1:8" x14ac:dyDescent="0.2">
      <c r="A2550">
        <v>2026</v>
      </c>
      <c r="B2550" t="s">
        <v>14</v>
      </c>
      <c r="C2550" t="s">
        <v>5</v>
      </c>
      <c r="D2550" t="s">
        <v>70</v>
      </c>
      <c r="E2550">
        <v>3</v>
      </c>
      <c r="F2550">
        <v>3</v>
      </c>
      <c r="G2550">
        <v>2.0895667160786369</v>
      </c>
      <c r="H2550">
        <v>8.0375514403292174E-8</v>
      </c>
    </row>
    <row r="2551" spans="1:8" x14ac:dyDescent="0.2">
      <c r="A2551">
        <v>2026</v>
      </c>
      <c r="B2551" t="s">
        <v>15</v>
      </c>
      <c r="C2551" t="s">
        <v>5</v>
      </c>
      <c r="D2551" t="s">
        <v>70</v>
      </c>
      <c r="E2551">
        <v>144</v>
      </c>
      <c r="F2551">
        <v>144</v>
      </c>
      <c r="G2551">
        <v>100.2992023717746</v>
      </c>
      <c r="H2551">
        <v>3.8580246913580256E-6</v>
      </c>
    </row>
    <row r="2552" spans="1:8" x14ac:dyDescent="0.2">
      <c r="A2552">
        <v>2026</v>
      </c>
      <c r="B2552" t="s">
        <v>16</v>
      </c>
      <c r="C2552" t="s">
        <v>5</v>
      </c>
      <c r="D2552" t="s">
        <v>70</v>
      </c>
      <c r="E2552">
        <v>17</v>
      </c>
      <c r="F2552">
        <v>17</v>
      </c>
      <c r="G2552">
        <v>11.840878057778941</v>
      </c>
      <c r="H2552">
        <v>4.5546124828532226E-7</v>
      </c>
    </row>
    <row r="2553" spans="1:8" x14ac:dyDescent="0.2">
      <c r="A2553">
        <v>2026</v>
      </c>
      <c r="B2553" t="s">
        <v>17</v>
      </c>
      <c r="C2553" t="s">
        <v>5</v>
      </c>
      <c r="D2553" t="s">
        <v>70</v>
      </c>
      <c r="E2553">
        <v>37</v>
      </c>
      <c r="F2553">
        <v>37</v>
      </c>
      <c r="G2553">
        <v>25.771322831636532</v>
      </c>
      <c r="H2553">
        <v>9.9129801097393725E-7</v>
      </c>
    </row>
    <row r="2554" spans="1:8" x14ac:dyDescent="0.2">
      <c r="A2554">
        <v>2026</v>
      </c>
      <c r="B2554" t="s">
        <v>18</v>
      </c>
      <c r="C2554" t="s">
        <v>5</v>
      </c>
      <c r="D2554" t="s">
        <v>70</v>
      </c>
      <c r="E2554">
        <v>1</v>
      </c>
      <c r="F2554">
        <v>1</v>
      </c>
      <c r="G2554">
        <v>0.6965222386928791</v>
      </c>
      <c r="H2554">
        <v>2.679183813443073E-8</v>
      </c>
    </row>
    <row r="2555" spans="1:8" x14ac:dyDescent="0.2">
      <c r="A2555">
        <v>2026</v>
      </c>
      <c r="B2555" t="s">
        <v>19</v>
      </c>
      <c r="C2555" t="s">
        <v>5</v>
      </c>
      <c r="D2555" t="s">
        <v>70</v>
      </c>
      <c r="E2555">
        <v>79</v>
      </c>
      <c r="F2555">
        <v>79</v>
      </c>
      <c r="G2555">
        <v>55.02525685673745</v>
      </c>
      <c r="H2555">
        <v>2.1165552126200276E-6</v>
      </c>
    </row>
    <row r="2556" spans="1:8" x14ac:dyDescent="0.2">
      <c r="A2556">
        <v>2026</v>
      </c>
      <c r="B2556" t="s">
        <v>20</v>
      </c>
      <c r="C2556" t="s">
        <v>5</v>
      </c>
      <c r="D2556" t="s">
        <v>70</v>
      </c>
      <c r="E2556">
        <v>11</v>
      </c>
      <c r="F2556">
        <v>11</v>
      </c>
      <c r="G2556">
        <v>7.6617446256216688</v>
      </c>
      <c r="H2556">
        <v>2.9471021947873796E-7</v>
      </c>
    </row>
    <row r="2557" spans="1:8" x14ac:dyDescent="0.2">
      <c r="A2557">
        <v>2026</v>
      </c>
      <c r="B2557" t="s">
        <v>21</v>
      </c>
      <c r="C2557" t="s">
        <v>5</v>
      </c>
      <c r="D2557" t="s">
        <v>70</v>
      </c>
      <c r="E2557">
        <v>19</v>
      </c>
      <c r="F2557">
        <v>19</v>
      </c>
      <c r="G2557">
        <v>13.2339225351647</v>
      </c>
      <c r="H2557">
        <v>5.0904492455418373E-7</v>
      </c>
    </row>
    <row r="2558" spans="1:8" x14ac:dyDescent="0.2">
      <c r="A2558">
        <v>2026</v>
      </c>
      <c r="B2558" t="s">
        <v>22</v>
      </c>
      <c r="C2558" t="s">
        <v>5</v>
      </c>
      <c r="D2558" t="s">
        <v>70</v>
      </c>
      <c r="E2558">
        <v>80</v>
      </c>
      <c r="F2558">
        <v>80</v>
      </c>
      <c r="G2558">
        <v>55.721779095430321</v>
      </c>
      <c r="H2558">
        <v>2.1433470507544583E-6</v>
      </c>
    </row>
    <row r="2559" spans="1:8" x14ac:dyDescent="0.2">
      <c r="A2559">
        <v>2026</v>
      </c>
      <c r="B2559" t="s">
        <v>23</v>
      </c>
      <c r="C2559" t="s">
        <v>5</v>
      </c>
      <c r="D2559" t="s">
        <v>70</v>
      </c>
      <c r="E2559">
        <v>3</v>
      </c>
      <c r="F2559">
        <v>3</v>
      </c>
      <c r="G2559">
        <v>2.0895667160786369</v>
      </c>
      <c r="H2559">
        <v>8.0375514403292174E-8</v>
      </c>
    </row>
    <row r="2560" spans="1:8" x14ac:dyDescent="0.2">
      <c r="A2560">
        <v>2026</v>
      </c>
      <c r="B2560" t="s">
        <v>24</v>
      </c>
      <c r="C2560" t="s">
        <v>5</v>
      </c>
      <c r="D2560" t="s">
        <v>70</v>
      </c>
      <c r="E2560">
        <v>16</v>
      </c>
      <c r="F2560">
        <v>16</v>
      </c>
      <c r="G2560">
        <v>11.144355819086069</v>
      </c>
      <c r="H2560">
        <v>4.2866941015089179E-7</v>
      </c>
    </row>
    <row r="2561" spans="1:8" x14ac:dyDescent="0.2">
      <c r="A2561">
        <v>2026</v>
      </c>
      <c r="B2561" t="s">
        <v>25</v>
      </c>
      <c r="C2561" t="s">
        <v>5</v>
      </c>
      <c r="D2561" t="s">
        <v>70</v>
      </c>
      <c r="E2561">
        <v>0</v>
      </c>
      <c r="F2561">
        <v>0</v>
      </c>
      <c r="G2561">
        <v>0</v>
      </c>
      <c r="H2561">
        <v>0</v>
      </c>
    </row>
    <row r="2562" spans="1:8" x14ac:dyDescent="0.2">
      <c r="A2562">
        <v>2026</v>
      </c>
      <c r="B2562" t="s">
        <v>4</v>
      </c>
      <c r="C2562" t="s">
        <v>5</v>
      </c>
      <c r="D2562" t="s">
        <v>68</v>
      </c>
      <c r="E2562">
        <v>723</v>
      </c>
      <c r="F2562">
        <v>723</v>
      </c>
      <c r="G2562">
        <v>503.58557857495163</v>
      </c>
      <c r="H2562">
        <v>1.937049897119342E-5</v>
      </c>
    </row>
    <row r="2563" spans="1:8" x14ac:dyDescent="0.2">
      <c r="A2563">
        <v>2026</v>
      </c>
      <c r="B2563" t="s">
        <v>7</v>
      </c>
      <c r="C2563" t="s">
        <v>5</v>
      </c>
      <c r="D2563" t="s">
        <v>68</v>
      </c>
      <c r="E2563">
        <v>356</v>
      </c>
      <c r="F2563">
        <v>356</v>
      </c>
      <c r="G2563">
        <v>247.961916974665</v>
      </c>
      <c r="H2563">
        <v>9.5378943758573407E-6</v>
      </c>
    </row>
    <row r="2564" spans="1:8" x14ac:dyDescent="0.2">
      <c r="A2564">
        <v>2026</v>
      </c>
      <c r="B2564" t="s">
        <v>8</v>
      </c>
      <c r="C2564" t="s">
        <v>5</v>
      </c>
      <c r="D2564" t="s">
        <v>68</v>
      </c>
      <c r="E2564">
        <v>42</v>
      </c>
      <c r="F2564">
        <v>42</v>
      </c>
      <c r="G2564">
        <v>29.253934025100921</v>
      </c>
      <c r="H2564">
        <v>1.1252572016460906E-6</v>
      </c>
    </row>
    <row r="2565" spans="1:8" x14ac:dyDescent="0.2">
      <c r="A2565">
        <v>2026</v>
      </c>
      <c r="B2565" t="s">
        <v>9</v>
      </c>
      <c r="C2565" t="s">
        <v>5</v>
      </c>
      <c r="D2565" t="s">
        <v>68</v>
      </c>
      <c r="E2565">
        <v>955</v>
      </c>
      <c r="F2565">
        <v>955.00000000000011</v>
      </c>
      <c r="G2565">
        <v>665.17873795169953</v>
      </c>
      <c r="H2565">
        <v>2.5586205418381346E-5</v>
      </c>
    </row>
    <row r="2566" spans="1:8" x14ac:dyDescent="0.2">
      <c r="A2566">
        <v>2026</v>
      </c>
      <c r="B2566" t="s">
        <v>10</v>
      </c>
      <c r="C2566" t="s">
        <v>5</v>
      </c>
      <c r="D2566" t="s">
        <v>68</v>
      </c>
      <c r="E2566">
        <v>2131</v>
      </c>
      <c r="F2566">
        <v>2131</v>
      </c>
      <c r="G2566">
        <v>1484.2888906545249</v>
      </c>
      <c r="H2566">
        <v>5.7093407064471869E-5</v>
      </c>
    </row>
    <row r="2567" spans="1:8" x14ac:dyDescent="0.2">
      <c r="A2567">
        <v>2026</v>
      </c>
      <c r="B2567" t="s">
        <v>11</v>
      </c>
      <c r="C2567" t="s">
        <v>5</v>
      </c>
      <c r="D2567" t="s">
        <v>68</v>
      </c>
      <c r="E2567">
        <v>2813</v>
      </c>
      <c r="F2567">
        <v>2813</v>
      </c>
      <c r="G2567">
        <v>1959.317057443069</v>
      </c>
      <c r="H2567">
        <v>7.5365440672153642E-5</v>
      </c>
    </row>
    <row r="2568" spans="1:8" x14ac:dyDescent="0.2">
      <c r="A2568">
        <v>2026</v>
      </c>
      <c r="B2568" t="s">
        <v>12</v>
      </c>
      <c r="C2568" t="s">
        <v>5</v>
      </c>
      <c r="D2568" t="s">
        <v>68</v>
      </c>
      <c r="E2568">
        <v>2296</v>
      </c>
      <c r="F2568">
        <v>2296</v>
      </c>
      <c r="G2568">
        <v>1599.21506003885</v>
      </c>
      <c r="H2568">
        <v>6.1514060356652938E-5</v>
      </c>
    </row>
    <row r="2569" spans="1:8" x14ac:dyDescent="0.2">
      <c r="A2569">
        <v>2026</v>
      </c>
      <c r="B2569" t="s">
        <v>13</v>
      </c>
      <c r="C2569" t="s">
        <v>5</v>
      </c>
      <c r="D2569" t="s">
        <v>68</v>
      </c>
      <c r="E2569">
        <v>6136</v>
      </c>
      <c r="F2569">
        <v>6136</v>
      </c>
      <c r="G2569">
        <v>4273.8604566195054</v>
      </c>
      <c r="H2569">
        <v>1.6439471879286691E-4</v>
      </c>
    </row>
    <row r="2570" spans="1:8" x14ac:dyDescent="0.2">
      <c r="A2570">
        <v>2026</v>
      </c>
      <c r="B2570" t="s">
        <v>14</v>
      </c>
      <c r="C2570" t="s">
        <v>5</v>
      </c>
      <c r="D2570" t="s">
        <v>68</v>
      </c>
      <c r="E2570">
        <v>124</v>
      </c>
      <c r="F2570">
        <v>124</v>
      </c>
      <c r="G2570">
        <v>86.368757597917011</v>
      </c>
      <c r="H2570">
        <v>3.3221879286694105E-6</v>
      </c>
    </row>
    <row r="2571" spans="1:8" x14ac:dyDescent="0.2">
      <c r="A2571">
        <v>2026</v>
      </c>
      <c r="B2571" t="s">
        <v>15</v>
      </c>
      <c r="C2571" t="s">
        <v>5</v>
      </c>
      <c r="D2571" t="s">
        <v>68</v>
      </c>
      <c r="E2571">
        <v>2334</v>
      </c>
      <c r="F2571">
        <v>2334</v>
      </c>
      <c r="G2571">
        <v>1625.68290510918</v>
      </c>
      <c r="H2571">
        <v>6.2532150205761326E-5</v>
      </c>
    </row>
    <row r="2572" spans="1:8" x14ac:dyDescent="0.2">
      <c r="A2572">
        <v>2026</v>
      </c>
      <c r="B2572" t="s">
        <v>16</v>
      </c>
      <c r="C2572" t="s">
        <v>5</v>
      </c>
      <c r="D2572" t="s">
        <v>68</v>
      </c>
      <c r="E2572">
        <v>7657</v>
      </c>
      <c r="F2572">
        <v>7656.9999999999991</v>
      </c>
      <c r="G2572">
        <v>5333.2707816713746</v>
      </c>
      <c r="H2572">
        <v>2.0514510459533606E-4</v>
      </c>
    </row>
    <row r="2573" spans="1:8" x14ac:dyDescent="0.2">
      <c r="A2573">
        <v>2026</v>
      </c>
      <c r="B2573" t="s">
        <v>17</v>
      </c>
      <c r="C2573" t="s">
        <v>5</v>
      </c>
      <c r="D2573" t="s">
        <v>68</v>
      </c>
      <c r="E2573">
        <v>593</v>
      </c>
      <c r="F2573">
        <v>593</v>
      </c>
      <c r="G2573">
        <v>413.03768754487731</v>
      </c>
      <c r="H2573">
        <v>1.5887560013717421E-5</v>
      </c>
    </row>
    <row r="2574" spans="1:8" x14ac:dyDescent="0.2">
      <c r="A2574">
        <v>2026</v>
      </c>
      <c r="B2574" t="s">
        <v>18</v>
      </c>
      <c r="C2574" t="s">
        <v>5</v>
      </c>
      <c r="D2574" t="s">
        <v>68</v>
      </c>
      <c r="E2574">
        <v>308</v>
      </c>
      <c r="F2574">
        <v>308</v>
      </c>
      <c r="G2574">
        <v>214.52884951740671</v>
      </c>
      <c r="H2574">
        <v>8.2518861454046621E-6</v>
      </c>
    </row>
    <row r="2575" spans="1:8" x14ac:dyDescent="0.2">
      <c r="A2575">
        <v>2026</v>
      </c>
      <c r="B2575" t="s">
        <v>19</v>
      </c>
      <c r="C2575" t="s">
        <v>5</v>
      </c>
      <c r="D2575" t="s">
        <v>68</v>
      </c>
      <c r="E2575">
        <v>1520</v>
      </c>
      <c r="F2575">
        <v>1520</v>
      </c>
      <c r="G2575">
        <v>1058.713802813176</v>
      </c>
      <c r="H2575">
        <v>4.0723593964334696E-5</v>
      </c>
    </row>
    <row r="2576" spans="1:8" x14ac:dyDescent="0.2">
      <c r="A2576">
        <v>2026</v>
      </c>
      <c r="B2576" t="s">
        <v>20</v>
      </c>
      <c r="C2576" t="s">
        <v>5</v>
      </c>
      <c r="D2576" t="s">
        <v>68</v>
      </c>
      <c r="E2576">
        <v>31</v>
      </c>
      <c r="F2576">
        <v>31</v>
      </c>
      <c r="G2576">
        <v>21.592189399479249</v>
      </c>
      <c r="H2576">
        <v>8.3054698216735253E-7</v>
      </c>
    </row>
    <row r="2577" spans="1:8" x14ac:dyDescent="0.2">
      <c r="A2577">
        <v>2026</v>
      </c>
      <c r="B2577" t="s">
        <v>21</v>
      </c>
      <c r="C2577" t="s">
        <v>5</v>
      </c>
      <c r="D2577" t="s">
        <v>68</v>
      </c>
      <c r="E2577">
        <v>51</v>
      </c>
      <c r="F2577">
        <v>51</v>
      </c>
      <c r="G2577">
        <v>35.522634173336833</v>
      </c>
      <c r="H2577">
        <v>1.3663837448559671E-6</v>
      </c>
    </row>
    <row r="2578" spans="1:8" x14ac:dyDescent="0.2">
      <c r="A2578">
        <v>2026</v>
      </c>
      <c r="B2578" t="s">
        <v>22</v>
      </c>
      <c r="C2578" t="s">
        <v>5</v>
      </c>
      <c r="D2578" t="s">
        <v>68</v>
      </c>
      <c r="E2578">
        <v>42</v>
      </c>
      <c r="F2578">
        <v>42</v>
      </c>
      <c r="G2578">
        <v>29.253934025100921</v>
      </c>
      <c r="H2578">
        <v>1.1252572016460906E-6</v>
      </c>
    </row>
    <row r="2579" spans="1:8" x14ac:dyDescent="0.2">
      <c r="A2579">
        <v>2026</v>
      </c>
      <c r="B2579" t="s">
        <v>23</v>
      </c>
      <c r="C2579" t="s">
        <v>5</v>
      </c>
      <c r="D2579" t="s">
        <v>68</v>
      </c>
      <c r="E2579">
        <v>118</v>
      </c>
      <c r="F2579">
        <v>118</v>
      </c>
      <c r="G2579">
        <v>82.189624165759739</v>
      </c>
      <c r="H2579">
        <v>3.1614368998628263E-6</v>
      </c>
    </row>
    <row r="2580" spans="1:8" x14ac:dyDescent="0.2">
      <c r="A2580">
        <v>2026</v>
      </c>
      <c r="B2580" t="s">
        <v>24</v>
      </c>
      <c r="C2580" t="s">
        <v>5</v>
      </c>
      <c r="D2580" t="s">
        <v>68</v>
      </c>
      <c r="E2580">
        <v>296</v>
      </c>
      <c r="F2580">
        <v>296</v>
      </c>
      <c r="G2580">
        <v>206.1705826530922</v>
      </c>
      <c r="H2580">
        <v>7.9303840877914946E-6</v>
      </c>
    </row>
    <row r="2581" spans="1:8" x14ac:dyDescent="0.2">
      <c r="A2581">
        <v>2026</v>
      </c>
      <c r="B2581" t="s">
        <v>25</v>
      </c>
      <c r="C2581" t="s">
        <v>5</v>
      </c>
      <c r="D2581" t="s">
        <v>68</v>
      </c>
      <c r="E2581">
        <v>34</v>
      </c>
      <c r="F2581">
        <v>34</v>
      </c>
      <c r="G2581">
        <v>23.681756115557889</v>
      </c>
      <c r="H2581">
        <v>9.1092249657064473E-7</v>
      </c>
    </row>
    <row r="2582" spans="1:8" x14ac:dyDescent="0.2">
      <c r="A2582">
        <v>2026</v>
      </c>
      <c r="B2582" t="s">
        <v>4</v>
      </c>
      <c r="C2582" t="s">
        <v>5</v>
      </c>
      <c r="D2582" t="s">
        <v>26</v>
      </c>
      <c r="E2582">
        <v>126</v>
      </c>
      <c r="F2582">
        <v>126</v>
      </c>
      <c r="G2582">
        <v>87.761802075302768</v>
      </c>
      <c r="H2582">
        <v>3.3757716049382718E-6</v>
      </c>
    </row>
    <row r="2583" spans="1:8" x14ac:dyDescent="0.2">
      <c r="A2583">
        <v>2026</v>
      </c>
      <c r="B2583" t="s">
        <v>7</v>
      </c>
      <c r="C2583" t="s">
        <v>5</v>
      </c>
      <c r="D2583" t="s">
        <v>26</v>
      </c>
      <c r="E2583">
        <v>142</v>
      </c>
      <c r="F2583">
        <v>142</v>
      </c>
      <c r="G2583">
        <v>98.906157894388841</v>
      </c>
      <c r="H2583">
        <v>3.804441015089164E-6</v>
      </c>
    </row>
    <row r="2584" spans="1:8" x14ac:dyDescent="0.2">
      <c r="A2584">
        <v>2026</v>
      </c>
      <c r="B2584" t="s">
        <v>8</v>
      </c>
      <c r="C2584" t="s">
        <v>5</v>
      </c>
      <c r="D2584" t="s">
        <v>26</v>
      </c>
      <c r="E2584">
        <v>33</v>
      </c>
      <c r="F2584">
        <v>33</v>
      </c>
      <c r="G2584">
        <v>22.98523387686501</v>
      </c>
      <c r="H2584">
        <v>8.8413065843621399E-7</v>
      </c>
    </row>
    <row r="2585" spans="1:8" x14ac:dyDescent="0.2">
      <c r="A2585">
        <v>2026</v>
      </c>
      <c r="B2585" t="s">
        <v>9</v>
      </c>
      <c r="C2585" t="s">
        <v>5</v>
      </c>
      <c r="D2585" t="s">
        <v>26</v>
      </c>
      <c r="E2585">
        <v>86</v>
      </c>
      <c r="F2585">
        <v>86</v>
      </c>
      <c r="G2585">
        <v>59.9009125275876</v>
      </c>
      <c r="H2585">
        <v>2.3040980795610424E-6</v>
      </c>
    </row>
    <row r="2586" spans="1:8" x14ac:dyDescent="0.2">
      <c r="A2586">
        <v>2026</v>
      </c>
      <c r="B2586" t="s">
        <v>10</v>
      </c>
      <c r="C2586" t="s">
        <v>5</v>
      </c>
      <c r="D2586" t="s">
        <v>26</v>
      </c>
      <c r="E2586">
        <v>972</v>
      </c>
      <c r="F2586">
        <v>972.00000000000011</v>
      </c>
      <c r="G2586">
        <v>677.01961600947845</v>
      </c>
      <c r="H2586">
        <v>2.6041666666666668E-5</v>
      </c>
    </row>
    <row r="2587" spans="1:8" x14ac:dyDescent="0.2">
      <c r="A2587">
        <v>2026</v>
      </c>
      <c r="B2587" t="s">
        <v>11</v>
      </c>
      <c r="C2587" t="s">
        <v>5</v>
      </c>
      <c r="D2587" t="s">
        <v>26</v>
      </c>
      <c r="E2587">
        <v>650</v>
      </c>
      <c r="F2587">
        <v>650</v>
      </c>
      <c r="G2587">
        <v>452.73945515037138</v>
      </c>
      <c r="H2587">
        <v>1.7414694787379972E-5</v>
      </c>
    </row>
    <row r="2588" spans="1:8" x14ac:dyDescent="0.2">
      <c r="A2588">
        <v>2026</v>
      </c>
      <c r="B2588" t="s">
        <v>12</v>
      </c>
      <c r="C2588" t="s">
        <v>5</v>
      </c>
      <c r="D2588" t="s">
        <v>26</v>
      </c>
      <c r="E2588">
        <v>809</v>
      </c>
      <c r="F2588">
        <v>809</v>
      </c>
      <c r="G2588">
        <v>563.48649110253916</v>
      </c>
      <c r="H2588">
        <v>2.1674597050754457E-5</v>
      </c>
    </row>
    <row r="2589" spans="1:8" x14ac:dyDescent="0.2">
      <c r="A2589">
        <v>2026</v>
      </c>
      <c r="B2589" t="s">
        <v>13</v>
      </c>
      <c r="C2589" t="s">
        <v>5</v>
      </c>
      <c r="D2589" t="s">
        <v>26</v>
      </c>
      <c r="E2589">
        <v>163</v>
      </c>
      <c r="F2589">
        <v>163</v>
      </c>
      <c r="G2589">
        <v>113.53312490693931</v>
      </c>
      <c r="H2589">
        <v>4.3670696159122092E-6</v>
      </c>
    </row>
    <row r="2590" spans="1:8" x14ac:dyDescent="0.2">
      <c r="A2590">
        <v>2026</v>
      </c>
      <c r="B2590" t="s">
        <v>14</v>
      </c>
      <c r="C2590" t="s">
        <v>5</v>
      </c>
      <c r="D2590" t="s">
        <v>26</v>
      </c>
      <c r="E2590">
        <v>79</v>
      </c>
      <c r="F2590">
        <v>79</v>
      </c>
      <c r="G2590">
        <v>55.02525685673745</v>
      </c>
      <c r="H2590">
        <v>2.1165552126200276E-6</v>
      </c>
    </row>
    <row r="2591" spans="1:8" x14ac:dyDescent="0.2">
      <c r="A2591">
        <v>2026</v>
      </c>
      <c r="B2591" t="s">
        <v>15</v>
      </c>
      <c r="C2591" t="s">
        <v>5</v>
      </c>
      <c r="D2591" t="s">
        <v>26</v>
      </c>
      <c r="E2591">
        <v>934</v>
      </c>
      <c r="F2591">
        <v>934</v>
      </c>
      <c r="G2591">
        <v>650.55177093914904</v>
      </c>
      <c r="H2591">
        <v>2.5023576817558298E-5</v>
      </c>
    </row>
    <row r="2592" spans="1:8" x14ac:dyDescent="0.2">
      <c r="A2592">
        <v>2026</v>
      </c>
      <c r="B2592" t="s">
        <v>16</v>
      </c>
      <c r="C2592" t="s">
        <v>5</v>
      </c>
      <c r="D2592" t="s">
        <v>26</v>
      </c>
      <c r="E2592">
        <v>169</v>
      </c>
      <c r="F2592">
        <v>169</v>
      </c>
      <c r="G2592">
        <v>117.71225833909661</v>
      </c>
      <c r="H2592">
        <v>4.5278206447187947E-6</v>
      </c>
    </row>
    <row r="2593" spans="1:8" x14ac:dyDescent="0.2">
      <c r="A2593">
        <v>2026</v>
      </c>
      <c r="B2593" t="s">
        <v>17</v>
      </c>
      <c r="C2593" t="s">
        <v>5</v>
      </c>
      <c r="D2593" t="s">
        <v>26</v>
      </c>
      <c r="E2593">
        <v>95</v>
      </c>
      <c r="F2593">
        <v>95</v>
      </c>
      <c r="G2593">
        <v>66.169612675823515</v>
      </c>
      <c r="H2593">
        <v>2.5452246227709194E-6</v>
      </c>
    </row>
    <row r="2594" spans="1:8" x14ac:dyDescent="0.2">
      <c r="A2594">
        <v>2026</v>
      </c>
      <c r="B2594" t="s">
        <v>18</v>
      </c>
      <c r="C2594" t="s">
        <v>5</v>
      </c>
      <c r="D2594" t="s">
        <v>26</v>
      </c>
      <c r="E2594">
        <v>45</v>
      </c>
      <c r="F2594">
        <v>45</v>
      </c>
      <c r="G2594">
        <v>31.343500741179561</v>
      </c>
      <c r="H2594">
        <v>1.2056327160493829E-6</v>
      </c>
    </row>
    <row r="2595" spans="1:8" x14ac:dyDescent="0.2">
      <c r="A2595">
        <v>2026</v>
      </c>
      <c r="B2595" t="s">
        <v>19</v>
      </c>
      <c r="C2595" t="s">
        <v>5</v>
      </c>
      <c r="D2595" t="s">
        <v>26</v>
      </c>
      <c r="E2595">
        <v>235</v>
      </c>
      <c r="F2595">
        <v>235</v>
      </c>
      <c r="G2595">
        <v>163.68272609282661</v>
      </c>
      <c r="H2595">
        <v>6.2960819615912221E-6</v>
      </c>
    </row>
    <row r="2596" spans="1:8" x14ac:dyDescent="0.2">
      <c r="A2596">
        <v>2026</v>
      </c>
      <c r="B2596" t="s">
        <v>20</v>
      </c>
      <c r="C2596" t="s">
        <v>5</v>
      </c>
      <c r="D2596" t="s">
        <v>26</v>
      </c>
      <c r="E2596">
        <v>8</v>
      </c>
      <c r="F2596">
        <v>8</v>
      </c>
      <c r="G2596">
        <v>5.5721779095430328</v>
      </c>
      <c r="H2596">
        <v>2.1433470507544584E-7</v>
      </c>
    </row>
    <row r="2597" spans="1:8" x14ac:dyDescent="0.2">
      <c r="A2597">
        <v>2026</v>
      </c>
      <c r="B2597" t="s">
        <v>21</v>
      </c>
      <c r="C2597" t="s">
        <v>5</v>
      </c>
      <c r="D2597" t="s">
        <v>26</v>
      </c>
      <c r="E2597">
        <v>32</v>
      </c>
      <c r="F2597">
        <v>32</v>
      </c>
      <c r="G2597">
        <v>22.288711638172131</v>
      </c>
      <c r="H2597">
        <v>8.5733882030178337E-7</v>
      </c>
    </row>
    <row r="2598" spans="1:8" x14ac:dyDescent="0.2">
      <c r="A2598">
        <v>2026</v>
      </c>
      <c r="B2598" t="s">
        <v>22</v>
      </c>
      <c r="C2598" t="s">
        <v>5</v>
      </c>
      <c r="D2598" t="s">
        <v>26</v>
      </c>
      <c r="E2598">
        <v>14</v>
      </c>
      <c r="F2598">
        <v>14</v>
      </c>
      <c r="G2598">
        <v>9.7513113417003066</v>
      </c>
      <c r="H2598">
        <v>3.7508573388203016E-7</v>
      </c>
    </row>
    <row r="2599" spans="1:8" x14ac:dyDescent="0.2">
      <c r="A2599">
        <v>2026</v>
      </c>
      <c r="B2599" t="s">
        <v>23</v>
      </c>
      <c r="C2599" t="s">
        <v>5</v>
      </c>
      <c r="D2599" t="s">
        <v>26</v>
      </c>
      <c r="E2599">
        <v>49</v>
      </c>
      <c r="F2599">
        <v>49</v>
      </c>
      <c r="G2599">
        <v>34.129589695951083</v>
      </c>
      <c r="H2599">
        <v>1.312800068587106E-6</v>
      </c>
    </row>
    <row r="2600" spans="1:8" x14ac:dyDescent="0.2">
      <c r="A2600">
        <v>2026</v>
      </c>
      <c r="B2600" t="s">
        <v>24</v>
      </c>
      <c r="C2600" t="s">
        <v>5</v>
      </c>
      <c r="D2600" t="s">
        <v>26</v>
      </c>
      <c r="E2600">
        <v>31</v>
      </c>
      <c r="F2600">
        <v>31</v>
      </c>
      <c r="G2600">
        <v>21.592189399479249</v>
      </c>
      <c r="H2600">
        <v>8.3054698216735253E-7</v>
      </c>
    </row>
    <row r="2601" spans="1:8" x14ac:dyDescent="0.2">
      <c r="A2601">
        <v>2026</v>
      </c>
      <c r="B2601" t="s">
        <v>25</v>
      </c>
      <c r="C2601" t="s">
        <v>5</v>
      </c>
      <c r="D2601" t="s">
        <v>26</v>
      </c>
      <c r="E2601">
        <v>17</v>
      </c>
      <c r="F2601">
        <v>17</v>
      </c>
      <c r="G2601">
        <v>11.840878057778941</v>
      </c>
      <c r="H2601">
        <v>4.5546124828532226E-7</v>
      </c>
    </row>
    <row r="2602" spans="1:8" x14ac:dyDescent="0.2">
      <c r="A2602">
        <v>2026</v>
      </c>
      <c r="B2602" t="s">
        <v>4</v>
      </c>
      <c r="C2602" t="s">
        <v>5</v>
      </c>
      <c r="D2602" t="s">
        <v>63</v>
      </c>
      <c r="E2602">
        <v>37</v>
      </c>
      <c r="F2602">
        <v>37</v>
      </c>
      <c r="G2602">
        <v>25.771322831636532</v>
      </c>
      <c r="H2602">
        <v>9.9129801097393725E-7</v>
      </c>
    </row>
    <row r="2603" spans="1:8" x14ac:dyDescent="0.2">
      <c r="A2603">
        <v>2026</v>
      </c>
      <c r="B2603" t="s">
        <v>7</v>
      </c>
      <c r="C2603" t="s">
        <v>5</v>
      </c>
      <c r="D2603" t="s">
        <v>63</v>
      </c>
      <c r="E2603">
        <v>7</v>
      </c>
      <c r="F2603">
        <v>7.0000000000000009</v>
      </c>
      <c r="G2603">
        <v>4.8756556708501533</v>
      </c>
      <c r="H2603">
        <v>1.8754286694101508E-7</v>
      </c>
    </row>
    <row r="2604" spans="1:8" x14ac:dyDescent="0.2">
      <c r="A2604">
        <v>2026</v>
      </c>
      <c r="B2604" t="s">
        <v>8</v>
      </c>
      <c r="C2604" t="s">
        <v>5</v>
      </c>
      <c r="D2604" t="s">
        <v>63</v>
      </c>
      <c r="E2604">
        <v>29</v>
      </c>
      <c r="F2604">
        <v>29</v>
      </c>
      <c r="G2604">
        <v>20.199144922093492</v>
      </c>
      <c r="H2604">
        <v>7.7696330589849106E-7</v>
      </c>
    </row>
    <row r="2605" spans="1:8" x14ac:dyDescent="0.2">
      <c r="A2605">
        <v>2026</v>
      </c>
      <c r="B2605" t="s">
        <v>9</v>
      </c>
      <c r="C2605" t="s">
        <v>5</v>
      </c>
      <c r="D2605" t="s">
        <v>63</v>
      </c>
      <c r="E2605">
        <v>175</v>
      </c>
      <c r="F2605">
        <v>175</v>
      </c>
      <c r="G2605">
        <v>121.89139177125379</v>
      </c>
      <c r="H2605">
        <v>4.6885716735253759E-6</v>
      </c>
    </row>
    <row r="2606" spans="1:8" x14ac:dyDescent="0.2">
      <c r="A2606">
        <v>2026</v>
      </c>
      <c r="B2606" t="s">
        <v>10</v>
      </c>
      <c r="C2606" t="s">
        <v>5</v>
      </c>
      <c r="D2606" t="s">
        <v>63</v>
      </c>
      <c r="E2606">
        <v>820</v>
      </c>
      <c r="F2606">
        <v>819.99999999999989</v>
      </c>
      <c r="G2606">
        <v>571.1482357281609</v>
      </c>
      <c r="H2606">
        <v>2.1969307270233199E-5</v>
      </c>
    </row>
    <row r="2607" spans="1:8" x14ac:dyDescent="0.2">
      <c r="A2607">
        <v>2026</v>
      </c>
      <c r="B2607" t="s">
        <v>11</v>
      </c>
      <c r="C2607" t="s">
        <v>5</v>
      </c>
      <c r="D2607" t="s">
        <v>63</v>
      </c>
      <c r="E2607">
        <v>297</v>
      </c>
      <c r="F2607">
        <v>297</v>
      </c>
      <c r="G2607">
        <v>206.86710489178509</v>
      </c>
      <c r="H2607">
        <v>7.9571759259259269E-6</v>
      </c>
    </row>
    <row r="2608" spans="1:8" x14ac:dyDescent="0.2">
      <c r="A2608">
        <v>2026</v>
      </c>
      <c r="B2608" t="s">
        <v>12</v>
      </c>
      <c r="C2608" t="s">
        <v>5</v>
      </c>
      <c r="D2608" t="s">
        <v>63</v>
      </c>
      <c r="E2608">
        <v>149</v>
      </c>
      <c r="F2608">
        <v>149</v>
      </c>
      <c r="G2608">
        <v>103.78181356523901</v>
      </c>
      <c r="H2608">
        <v>3.9919838820301796E-6</v>
      </c>
    </row>
    <row r="2609" spans="1:8" x14ac:dyDescent="0.2">
      <c r="A2609">
        <v>2026</v>
      </c>
      <c r="B2609" t="s">
        <v>13</v>
      </c>
      <c r="C2609" t="s">
        <v>5</v>
      </c>
      <c r="D2609" t="s">
        <v>63</v>
      </c>
      <c r="E2609">
        <v>300</v>
      </c>
      <c r="F2609">
        <v>300</v>
      </c>
      <c r="G2609">
        <v>208.95667160786371</v>
      </c>
      <c r="H2609">
        <v>8.0375514403292188E-6</v>
      </c>
    </row>
    <row r="2610" spans="1:8" x14ac:dyDescent="0.2">
      <c r="A2610">
        <v>2026</v>
      </c>
      <c r="B2610" t="s">
        <v>14</v>
      </c>
      <c r="C2610" t="s">
        <v>5</v>
      </c>
      <c r="D2610" t="s">
        <v>63</v>
      </c>
      <c r="E2610">
        <v>31</v>
      </c>
      <c r="F2610">
        <v>31</v>
      </c>
      <c r="G2610">
        <v>21.592189399479249</v>
      </c>
      <c r="H2610">
        <v>8.3054698216735253E-7</v>
      </c>
    </row>
    <row r="2611" spans="1:8" x14ac:dyDescent="0.2">
      <c r="A2611">
        <v>2026</v>
      </c>
      <c r="B2611" t="s">
        <v>15</v>
      </c>
      <c r="C2611" t="s">
        <v>5</v>
      </c>
      <c r="D2611" t="s">
        <v>63</v>
      </c>
      <c r="E2611">
        <v>27</v>
      </c>
      <c r="F2611">
        <v>27</v>
      </c>
      <c r="G2611">
        <v>18.806100444707731</v>
      </c>
      <c r="H2611">
        <v>7.2337962962962949E-7</v>
      </c>
    </row>
    <row r="2612" spans="1:8" x14ac:dyDescent="0.2">
      <c r="A2612">
        <v>2026</v>
      </c>
      <c r="B2612" t="s">
        <v>16</v>
      </c>
      <c r="C2612" t="s">
        <v>5</v>
      </c>
      <c r="D2612" t="s">
        <v>63</v>
      </c>
      <c r="E2612">
        <v>139</v>
      </c>
      <c r="F2612">
        <v>139</v>
      </c>
      <c r="G2612">
        <v>96.81659117831019</v>
      </c>
      <c r="H2612">
        <v>3.7240655006858712E-6</v>
      </c>
    </row>
    <row r="2613" spans="1:8" x14ac:dyDescent="0.2">
      <c r="A2613">
        <v>2026</v>
      </c>
      <c r="B2613" t="s">
        <v>17</v>
      </c>
      <c r="C2613" t="s">
        <v>5</v>
      </c>
      <c r="D2613" t="s">
        <v>63</v>
      </c>
      <c r="E2613">
        <v>149</v>
      </c>
      <c r="F2613">
        <v>149</v>
      </c>
      <c r="G2613">
        <v>103.78181356523901</v>
      </c>
      <c r="H2613">
        <v>3.9919838820301796E-6</v>
      </c>
    </row>
    <row r="2614" spans="1:8" x14ac:dyDescent="0.2">
      <c r="A2614">
        <v>2026</v>
      </c>
      <c r="B2614" t="s">
        <v>18</v>
      </c>
      <c r="C2614" t="s">
        <v>5</v>
      </c>
      <c r="D2614" t="s">
        <v>63</v>
      </c>
      <c r="E2614">
        <v>2</v>
      </c>
      <c r="F2614">
        <v>2</v>
      </c>
      <c r="G2614">
        <v>1.393044477385758</v>
      </c>
      <c r="H2614">
        <v>5.3583676268861447E-8</v>
      </c>
    </row>
    <row r="2615" spans="1:8" x14ac:dyDescent="0.2">
      <c r="A2615">
        <v>2026</v>
      </c>
      <c r="B2615" t="s">
        <v>19</v>
      </c>
      <c r="C2615" t="s">
        <v>5</v>
      </c>
      <c r="D2615" t="s">
        <v>63</v>
      </c>
      <c r="E2615">
        <v>175</v>
      </c>
      <c r="F2615">
        <v>175</v>
      </c>
      <c r="G2615">
        <v>121.89139177125379</v>
      </c>
      <c r="H2615">
        <v>4.6885716735253759E-6</v>
      </c>
    </row>
    <row r="2616" spans="1:8" x14ac:dyDescent="0.2">
      <c r="A2616">
        <v>2026</v>
      </c>
      <c r="B2616" t="s">
        <v>20</v>
      </c>
      <c r="C2616" t="s">
        <v>5</v>
      </c>
      <c r="D2616" t="s">
        <v>63</v>
      </c>
      <c r="E2616">
        <v>73</v>
      </c>
      <c r="F2616">
        <v>73</v>
      </c>
      <c r="G2616">
        <v>50.846123424580171</v>
      </c>
      <c r="H2616">
        <v>1.955804183813443E-6</v>
      </c>
    </row>
    <row r="2617" spans="1:8" x14ac:dyDescent="0.2">
      <c r="A2617">
        <v>2026</v>
      </c>
      <c r="B2617" t="s">
        <v>21</v>
      </c>
      <c r="C2617" t="s">
        <v>5</v>
      </c>
      <c r="D2617" t="s">
        <v>63</v>
      </c>
      <c r="E2617">
        <v>63</v>
      </c>
      <c r="F2617">
        <v>63</v>
      </c>
      <c r="G2617">
        <v>43.880901037651377</v>
      </c>
      <c r="H2617">
        <v>1.6878858024691357E-6</v>
      </c>
    </row>
    <row r="2618" spans="1:8" x14ac:dyDescent="0.2">
      <c r="A2618">
        <v>2026</v>
      </c>
      <c r="B2618" t="s">
        <v>22</v>
      </c>
      <c r="C2618" t="s">
        <v>5</v>
      </c>
      <c r="D2618" t="s">
        <v>63</v>
      </c>
      <c r="E2618">
        <v>42</v>
      </c>
      <c r="F2618">
        <v>42</v>
      </c>
      <c r="G2618">
        <v>29.253934025100921</v>
      </c>
      <c r="H2618">
        <v>1.1252572016460906E-6</v>
      </c>
    </row>
    <row r="2619" spans="1:8" x14ac:dyDescent="0.2">
      <c r="A2619">
        <v>2026</v>
      </c>
      <c r="B2619" t="s">
        <v>23</v>
      </c>
      <c r="C2619" t="s">
        <v>5</v>
      </c>
      <c r="D2619" t="s">
        <v>63</v>
      </c>
      <c r="E2619">
        <v>14</v>
      </c>
      <c r="F2619">
        <v>14</v>
      </c>
      <c r="G2619">
        <v>9.7513113417003066</v>
      </c>
      <c r="H2619">
        <v>3.7508573388203016E-7</v>
      </c>
    </row>
    <row r="2620" spans="1:8" x14ac:dyDescent="0.2">
      <c r="A2620">
        <v>2026</v>
      </c>
      <c r="B2620" t="s">
        <v>24</v>
      </c>
      <c r="C2620" t="s">
        <v>5</v>
      </c>
      <c r="D2620" t="s">
        <v>63</v>
      </c>
      <c r="E2620">
        <v>327</v>
      </c>
      <c r="F2620">
        <v>327</v>
      </c>
      <c r="G2620">
        <v>227.76277205257139</v>
      </c>
      <c r="H2620">
        <v>8.7609310699588457E-6</v>
      </c>
    </row>
    <row r="2621" spans="1:8" x14ac:dyDescent="0.2">
      <c r="A2621">
        <v>2026</v>
      </c>
      <c r="B2621" t="s">
        <v>25</v>
      </c>
      <c r="C2621" t="s">
        <v>5</v>
      </c>
      <c r="D2621" t="s">
        <v>63</v>
      </c>
      <c r="E2621">
        <v>4</v>
      </c>
      <c r="F2621">
        <v>4</v>
      </c>
      <c r="G2621">
        <v>2.786088954771516</v>
      </c>
      <c r="H2621">
        <v>1.0716735253772289E-7</v>
      </c>
    </row>
    <row r="2622" spans="1:8" x14ac:dyDescent="0.2">
      <c r="A2622">
        <v>2026</v>
      </c>
      <c r="B2622" t="s">
        <v>4</v>
      </c>
      <c r="C2622" t="s">
        <v>5</v>
      </c>
      <c r="D2622" t="s">
        <v>27</v>
      </c>
      <c r="E2622">
        <v>5</v>
      </c>
      <c r="F2622">
        <v>5</v>
      </c>
      <c r="G2622">
        <v>3.4826111934643951</v>
      </c>
      <c r="H2622">
        <v>1.3395919067215364E-7</v>
      </c>
    </row>
    <row r="2623" spans="1:8" x14ac:dyDescent="0.2">
      <c r="A2623">
        <v>2026</v>
      </c>
      <c r="B2623" t="s">
        <v>7</v>
      </c>
      <c r="C2623" t="s">
        <v>5</v>
      </c>
      <c r="D2623" t="s">
        <v>27</v>
      </c>
      <c r="E2623">
        <v>6</v>
      </c>
      <c r="F2623">
        <v>6</v>
      </c>
      <c r="G2623">
        <v>4.1791334321572746</v>
      </c>
      <c r="H2623">
        <v>1.6075102880658437E-7</v>
      </c>
    </row>
    <row r="2624" spans="1:8" x14ac:dyDescent="0.2">
      <c r="A2624">
        <v>2026</v>
      </c>
      <c r="B2624" t="s">
        <v>8</v>
      </c>
      <c r="C2624" t="s">
        <v>5</v>
      </c>
      <c r="D2624" t="s">
        <v>27</v>
      </c>
      <c r="E2624">
        <v>0</v>
      </c>
      <c r="F2624">
        <v>0</v>
      </c>
      <c r="G2624">
        <v>0</v>
      </c>
      <c r="H2624">
        <v>0</v>
      </c>
    </row>
    <row r="2625" spans="1:8" x14ac:dyDescent="0.2">
      <c r="A2625">
        <v>2026</v>
      </c>
      <c r="B2625" t="s">
        <v>9</v>
      </c>
      <c r="C2625" t="s">
        <v>5</v>
      </c>
      <c r="D2625" t="s">
        <v>27</v>
      </c>
      <c r="E2625">
        <v>7</v>
      </c>
      <c r="F2625">
        <v>7.0000000000000009</v>
      </c>
      <c r="G2625">
        <v>4.8756556708501533</v>
      </c>
      <c r="H2625">
        <v>1.8754286694101508E-7</v>
      </c>
    </row>
    <row r="2626" spans="1:8" x14ac:dyDescent="0.2">
      <c r="A2626">
        <v>2026</v>
      </c>
      <c r="B2626" t="s">
        <v>10</v>
      </c>
      <c r="C2626" t="s">
        <v>5</v>
      </c>
      <c r="D2626" t="s">
        <v>27</v>
      </c>
      <c r="E2626">
        <v>70</v>
      </c>
      <c r="F2626">
        <v>70</v>
      </c>
      <c r="G2626">
        <v>48.756556708501527</v>
      </c>
      <c r="H2626">
        <v>1.8754286694101507E-6</v>
      </c>
    </row>
    <row r="2627" spans="1:8" x14ac:dyDescent="0.2">
      <c r="A2627">
        <v>2026</v>
      </c>
      <c r="B2627" t="s">
        <v>11</v>
      </c>
      <c r="C2627" t="s">
        <v>5</v>
      </c>
      <c r="D2627" t="s">
        <v>27</v>
      </c>
      <c r="E2627">
        <v>54</v>
      </c>
      <c r="F2627">
        <v>54</v>
      </c>
      <c r="G2627">
        <v>37.612200889415469</v>
      </c>
      <c r="H2627">
        <v>1.4467592592592592E-6</v>
      </c>
    </row>
    <row r="2628" spans="1:8" x14ac:dyDescent="0.2">
      <c r="A2628">
        <v>2026</v>
      </c>
      <c r="B2628" t="s">
        <v>12</v>
      </c>
      <c r="C2628" t="s">
        <v>5</v>
      </c>
      <c r="D2628" t="s">
        <v>27</v>
      </c>
      <c r="E2628">
        <v>62</v>
      </c>
      <c r="F2628">
        <v>62</v>
      </c>
      <c r="G2628">
        <v>43.184378798958512</v>
      </c>
      <c r="H2628">
        <v>1.6610939643347055E-6</v>
      </c>
    </row>
    <row r="2629" spans="1:8" x14ac:dyDescent="0.2">
      <c r="A2629">
        <v>2026</v>
      </c>
      <c r="B2629" t="s">
        <v>13</v>
      </c>
      <c r="C2629" t="s">
        <v>5</v>
      </c>
      <c r="D2629" t="s">
        <v>27</v>
      </c>
      <c r="E2629">
        <v>34</v>
      </c>
      <c r="F2629">
        <v>34</v>
      </c>
      <c r="G2629">
        <v>23.681756115557889</v>
      </c>
      <c r="H2629">
        <v>9.1092249657064473E-7</v>
      </c>
    </row>
    <row r="2630" spans="1:8" x14ac:dyDescent="0.2">
      <c r="A2630">
        <v>2026</v>
      </c>
      <c r="B2630" t="s">
        <v>14</v>
      </c>
      <c r="C2630" t="s">
        <v>5</v>
      </c>
      <c r="D2630" t="s">
        <v>27</v>
      </c>
      <c r="E2630">
        <v>4</v>
      </c>
      <c r="F2630">
        <v>4</v>
      </c>
      <c r="G2630">
        <v>2.786088954771516</v>
      </c>
      <c r="H2630">
        <v>1.0716735253772289E-7</v>
      </c>
    </row>
    <row r="2631" spans="1:8" x14ac:dyDescent="0.2">
      <c r="A2631">
        <v>2026</v>
      </c>
      <c r="B2631" t="s">
        <v>15</v>
      </c>
      <c r="C2631" t="s">
        <v>5</v>
      </c>
      <c r="D2631" t="s">
        <v>27</v>
      </c>
      <c r="E2631">
        <v>540</v>
      </c>
      <c r="F2631">
        <v>540</v>
      </c>
      <c r="G2631">
        <v>376.1220088941547</v>
      </c>
      <c r="H2631">
        <v>1.4467592592592593E-5</v>
      </c>
    </row>
    <row r="2632" spans="1:8" x14ac:dyDescent="0.2">
      <c r="A2632">
        <v>2026</v>
      </c>
      <c r="B2632" t="s">
        <v>16</v>
      </c>
      <c r="C2632" t="s">
        <v>5</v>
      </c>
      <c r="D2632" t="s">
        <v>27</v>
      </c>
      <c r="E2632">
        <v>15</v>
      </c>
      <c r="F2632">
        <v>15</v>
      </c>
      <c r="G2632">
        <v>10.447833580393191</v>
      </c>
      <c r="H2632">
        <v>4.0187757201646111E-7</v>
      </c>
    </row>
    <row r="2633" spans="1:8" x14ac:dyDescent="0.2">
      <c r="A2633">
        <v>2026</v>
      </c>
      <c r="B2633" t="s">
        <v>17</v>
      </c>
      <c r="C2633" t="s">
        <v>5</v>
      </c>
      <c r="D2633" t="s">
        <v>27</v>
      </c>
      <c r="E2633">
        <v>58</v>
      </c>
      <c r="F2633">
        <v>57.999999999999993</v>
      </c>
      <c r="G2633">
        <v>40.398289844186984</v>
      </c>
      <c r="H2633">
        <v>1.5539266117969821E-6</v>
      </c>
    </row>
    <row r="2634" spans="1:8" x14ac:dyDescent="0.2">
      <c r="A2634">
        <v>2026</v>
      </c>
      <c r="B2634" t="s">
        <v>18</v>
      </c>
      <c r="C2634" t="s">
        <v>5</v>
      </c>
      <c r="D2634" t="s">
        <v>27</v>
      </c>
      <c r="E2634">
        <v>61</v>
      </c>
      <c r="F2634">
        <v>61</v>
      </c>
      <c r="G2634">
        <v>42.487856560265627</v>
      </c>
      <c r="H2634">
        <v>1.6343021262002744E-6</v>
      </c>
    </row>
    <row r="2635" spans="1:8" x14ac:dyDescent="0.2">
      <c r="A2635">
        <v>2026</v>
      </c>
      <c r="B2635" t="s">
        <v>19</v>
      </c>
      <c r="C2635" t="s">
        <v>5</v>
      </c>
      <c r="D2635" t="s">
        <v>27</v>
      </c>
      <c r="E2635">
        <v>49</v>
      </c>
      <c r="F2635">
        <v>49</v>
      </c>
      <c r="G2635">
        <v>34.129589695951083</v>
      </c>
      <c r="H2635">
        <v>1.312800068587106E-6</v>
      </c>
    </row>
    <row r="2636" spans="1:8" x14ac:dyDescent="0.2">
      <c r="A2636">
        <v>2026</v>
      </c>
      <c r="B2636" t="s">
        <v>20</v>
      </c>
      <c r="C2636" t="s">
        <v>5</v>
      </c>
      <c r="D2636" t="s">
        <v>27</v>
      </c>
      <c r="E2636">
        <v>41</v>
      </c>
      <c r="F2636">
        <v>41</v>
      </c>
      <c r="G2636">
        <v>28.557411786408039</v>
      </c>
      <c r="H2636">
        <v>1.0984653635116598E-6</v>
      </c>
    </row>
    <row r="2637" spans="1:8" x14ac:dyDescent="0.2">
      <c r="A2637">
        <v>2026</v>
      </c>
      <c r="B2637" t="s">
        <v>21</v>
      </c>
      <c r="C2637" t="s">
        <v>5</v>
      </c>
      <c r="D2637" t="s">
        <v>27</v>
      </c>
      <c r="E2637">
        <v>7</v>
      </c>
      <c r="F2637">
        <v>7.0000000000000009</v>
      </c>
      <c r="G2637">
        <v>4.8756556708501533</v>
      </c>
      <c r="H2637">
        <v>1.8754286694101508E-7</v>
      </c>
    </row>
    <row r="2638" spans="1:8" x14ac:dyDescent="0.2">
      <c r="A2638">
        <v>2026</v>
      </c>
      <c r="B2638" t="s">
        <v>22</v>
      </c>
      <c r="C2638" t="s">
        <v>5</v>
      </c>
      <c r="D2638" t="s">
        <v>27</v>
      </c>
      <c r="E2638">
        <v>0</v>
      </c>
      <c r="F2638">
        <v>0</v>
      </c>
      <c r="G2638">
        <v>0</v>
      </c>
      <c r="H2638">
        <v>0</v>
      </c>
    </row>
    <row r="2639" spans="1:8" x14ac:dyDescent="0.2">
      <c r="A2639">
        <v>2026</v>
      </c>
      <c r="B2639" t="s">
        <v>23</v>
      </c>
      <c r="C2639" t="s">
        <v>5</v>
      </c>
      <c r="D2639" t="s">
        <v>27</v>
      </c>
      <c r="E2639">
        <v>2</v>
      </c>
      <c r="F2639">
        <v>2</v>
      </c>
      <c r="G2639">
        <v>1.393044477385758</v>
      </c>
      <c r="H2639">
        <v>5.3583676268861447E-8</v>
      </c>
    </row>
    <row r="2640" spans="1:8" x14ac:dyDescent="0.2">
      <c r="A2640">
        <v>2026</v>
      </c>
      <c r="B2640" t="s">
        <v>24</v>
      </c>
      <c r="C2640" t="s">
        <v>5</v>
      </c>
      <c r="D2640" t="s">
        <v>27</v>
      </c>
      <c r="E2640">
        <v>3</v>
      </c>
      <c r="F2640">
        <v>3</v>
      </c>
      <c r="G2640">
        <v>2.0895667160786369</v>
      </c>
      <c r="H2640">
        <v>8.0375514403292174E-8</v>
      </c>
    </row>
    <row r="2641" spans="1:8" x14ac:dyDescent="0.2">
      <c r="A2641">
        <v>2026</v>
      </c>
      <c r="B2641" t="s">
        <v>25</v>
      </c>
      <c r="C2641" t="s">
        <v>5</v>
      </c>
      <c r="D2641" t="s">
        <v>27</v>
      </c>
      <c r="E2641">
        <v>0</v>
      </c>
      <c r="F2641">
        <v>0</v>
      </c>
      <c r="G2641">
        <v>0</v>
      </c>
      <c r="H2641">
        <v>0</v>
      </c>
    </row>
    <row r="2642" spans="1:8" x14ac:dyDescent="0.2">
      <c r="A2642">
        <v>2026</v>
      </c>
      <c r="B2642" t="s">
        <v>4</v>
      </c>
      <c r="C2642" t="s">
        <v>5</v>
      </c>
      <c r="D2642" t="s">
        <v>71</v>
      </c>
      <c r="E2642">
        <v>0.03</v>
      </c>
      <c r="F2642">
        <v>0.03</v>
      </c>
      <c r="G2642">
        <v>2.089566716078637E-2</v>
      </c>
      <c r="H2642">
        <v>8.0375514403292175E-10</v>
      </c>
    </row>
    <row r="2643" spans="1:8" x14ac:dyDescent="0.2">
      <c r="A2643">
        <v>2026</v>
      </c>
      <c r="B2643" t="s">
        <v>7</v>
      </c>
      <c r="C2643" t="s">
        <v>5</v>
      </c>
      <c r="D2643" t="s">
        <v>71</v>
      </c>
      <c r="E2643">
        <v>0</v>
      </c>
      <c r="F2643">
        <v>0</v>
      </c>
      <c r="G2643">
        <v>0</v>
      </c>
      <c r="H2643">
        <v>0</v>
      </c>
    </row>
    <row r="2644" spans="1:8" x14ac:dyDescent="0.2">
      <c r="A2644">
        <v>2026</v>
      </c>
      <c r="B2644" t="s">
        <v>8</v>
      </c>
      <c r="C2644" t="s">
        <v>5</v>
      </c>
      <c r="D2644" t="s">
        <v>71</v>
      </c>
      <c r="E2644">
        <v>0.02</v>
      </c>
      <c r="F2644">
        <v>0.02</v>
      </c>
      <c r="G2644">
        <v>1.3930444773857581E-2</v>
      </c>
      <c r="H2644">
        <v>5.3583676268861453E-10</v>
      </c>
    </row>
    <row r="2645" spans="1:8" x14ac:dyDescent="0.2">
      <c r="A2645">
        <v>2026</v>
      </c>
      <c r="B2645" t="s">
        <v>9</v>
      </c>
      <c r="C2645" t="s">
        <v>5</v>
      </c>
      <c r="D2645" t="s">
        <v>71</v>
      </c>
      <c r="E2645">
        <v>0.31</v>
      </c>
      <c r="F2645">
        <v>0.31</v>
      </c>
      <c r="G2645">
        <v>0.2159218939947925</v>
      </c>
      <c r="H2645">
        <v>8.3054698216735248E-9</v>
      </c>
    </row>
    <row r="2646" spans="1:8" x14ac:dyDescent="0.2">
      <c r="A2646">
        <v>2026</v>
      </c>
      <c r="B2646" t="s">
        <v>10</v>
      </c>
      <c r="C2646" t="s">
        <v>5</v>
      </c>
      <c r="D2646" t="s">
        <v>71</v>
      </c>
      <c r="E2646">
        <v>0.23</v>
      </c>
      <c r="F2646">
        <v>0.23</v>
      </c>
      <c r="G2646">
        <v>0.1602001148993622</v>
      </c>
      <c r="H2646">
        <v>6.1621227709190679E-9</v>
      </c>
    </row>
    <row r="2647" spans="1:8" x14ac:dyDescent="0.2">
      <c r="A2647">
        <v>2026</v>
      </c>
      <c r="B2647" t="s">
        <v>11</v>
      </c>
      <c r="C2647" t="s">
        <v>5</v>
      </c>
      <c r="D2647" t="s">
        <v>71</v>
      </c>
      <c r="E2647">
        <v>0.51</v>
      </c>
      <c r="F2647">
        <v>0.51</v>
      </c>
      <c r="G2647">
        <v>0.35522634173336831</v>
      </c>
      <c r="H2647">
        <v>1.3663837448559671E-8</v>
      </c>
    </row>
    <row r="2648" spans="1:8" x14ac:dyDescent="0.2">
      <c r="A2648">
        <v>2026</v>
      </c>
      <c r="B2648" t="s">
        <v>12</v>
      </c>
      <c r="C2648" t="s">
        <v>5</v>
      </c>
      <c r="D2648" t="s">
        <v>71</v>
      </c>
      <c r="E2648">
        <v>2.46</v>
      </c>
      <c r="F2648">
        <v>2.46</v>
      </c>
      <c r="G2648">
        <v>1.7134447071844821</v>
      </c>
      <c r="H2648">
        <v>6.5907921810699576E-8</v>
      </c>
    </row>
    <row r="2649" spans="1:8" x14ac:dyDescent="0.2">
      <c r="A2649">
        <v>2026</v>
      </c>
      <c r="B2649" t="s">
        <v>13</v>
      </c>
      <c r="C2649" t="s">
        <v>5</v>
      </c>
      <c r="D2649" t="s">
        <v>71</v>
      </c>
      <c r="E2649">
        <v>2.97</v>
      </c>
      <c r="F2649">
        <v>2.97</v>
      </c>
      <c r="G2649">
        <v>2.0686710489178508</v>
      </c>
      <c r="H2649">
        <v>7.9571759259259254E-8</v>
      </c>
    </row>
    <row r="2650" spans="1:8" x14ac:dyDescent="0.2">
      <c r="A2650">
        <v>2026</v>
      </c>
      <c r="B2650" t="s">
        <v>14</v>
      </c>
      <c r="C2650" t="s">
        <v>5</v>
      </c>
      <c r="D2650" t="s">
        <v>71</v>
      </c>
      <c r="E2650">
        <v>0.05</v>
      </c>
      <c r="F2650">
        <v>0.05</v>
      </c>
      <c r="G2650">
        <v>3.4826111934643959E-2</v>
      </c>
      <c r="H2650">
        <v>1.3395919067215366E-9</v>
      </c>
    </row>
    <row r="2651" spans="1:8" x14ac:dyDescent="0.2">
      <c r="A2651">
        <v>2026</v>
      </c>
      <c r="B2651" t="s">
        <v>15</v>
      </c>
      <c r="C2651" t="s">
        <v>5</v>
      </c>
      <c r="D2651" t="s">
        <v>71</v>
      </c>
      <c r="E2651">
        <v>0.41</v>
      </c>
      <c r="F2651">
        <v>0.40999999999999992</v>
      </c>
      <c r="G2651">
        <v>0.28557411786408038</v>
      </c>
      <c r="H2651">
        <v>1.0984653635116597E-8</v>
      </c>
    </row>
    <row r="2652" spans="1:8" x14ac:dyDescent="0.2">
      <c r="A2652">
        <v>2026</v>
      </c>
      <c r="B2652" t="s">
        <v>16</v>
      </c>
      <c r="C2652" t="s">
        <v>5</v>
      </c>
      <c r="D2652" t="s">
        <v>71</v>
      </c>
      <c r="E2652">
        <v>0.93</v>
      </c>
      <c r="F2652">
        <v>0.93</v>
      </c>
      <c r="G2652">
        <v>0.64776568198437767</v>
      </c>
      <c r="H2652">
        <v>2.4916409465020583E-8</v>
      </c>
    </row>
    <row r="2653" spans="1:8" x14ac:dyDescent="0.2">
      <c r="A2653">
        <v>2026</v>
      </c>
      <c r="B2653" t="s">
        <v>17</v>
      </c>
      <c r="C2653" t="s">
        <v>5</v>
      </c>
      <c r="D2653" t="s">
        <v>71</v>
      </c>
      <c r="E2653">
        <v>5.34</v>
      </c>
      <c r="F2653">
        <v>5.34</v>
      </c>
      <c r="G2653">
        <v>3.7194287546199738</v>
      </c>
      <c r="H2653">
        <v>1.4306841563786006E-7</v>
      </c>
    </row>
    <row r="2654" spans="1:8" x14ac:dyDescent="0.2">
      <c r="A2654">
        <v>2026</v>
      </c>
      <c r="B2654" t="s">
        <v>18</v>
      </c>
      <c r="C2654" t="s">
        <v>5</v>
      </c>
      <c r="D2654" t="s">
        <v>71</v>
      </c>
      <c r="E2654">
        <v>0.01</v>
      </c>
      <c r="F2654">
        <v>0.01</v>
      </c>
      <c r="G2654">
        <v>6.9652223869287912E-3</v>
      </c>
      <c r="H2654">
        <v>2.6791838134430732E-10</v>
      </c>
    </row>
    <row r="2655" spans="1:8" x14ac:dyDescent="0.2">
      <c r="A2655">
        <v>2026</v>
      </c>
      <c r="B2655" t="s">
        <v>19</v>
      </c>
      <c r="C2655" t="s">
        <v>5</v>
      </c>
      <c r="D2655" t="s">
        <v>71</v>
      </c>
      <c r="E2655">
        <v>0.33</v>
      </c>
      <c r="F2655">
        <v>0.33</v>
      </c>
      <c r="G2655">
        <v>0.22985233876865011</v>
      </c>
      <c r="H2655">
        <v>8.8413065843621403E-9</v>
      </c>
    </row>
    <row r="2656" spans="1:8" x14ac:dyDescent="0.2">
      <c r="A2656">
        <v>2026</v>
      </c>
      <c r="B2656" t="s">
        <v>20</v>
      </c>
      <c r="C2656" t="s">
        <v>5</v>
      </c>
      <c r="D2656" t="s">
        <v>71</v>
      </c>
      <c r="E2656">
        <v>0.01</v>
      </c>
      <c r="F2656">
        <v>0.01</v>
      </c>
      <c r="G2656">
        <v>6.9652223869287912E-3</v>
      </c>
      <c r="H2656">
        <v>2.6791838134430732E-10</v>
      </c>
    </row>
    <row r="2657" spans="1:8" x14ac:dyDescent="0.2">
      <c r="A2657">
        <v>2026</v>
      </c>
      <c r="B2657" t="s">
        <v>21</v>
      </c>
      <c r="C2657" t="s">
        <v>5</v>
      </c>
      <c r="D2657" t="s">
        <v>71</v>
      </c>
      <c r="E2657">
        <v>0.16</v>
      </c>
      <c r="F2657">
        <v>0.16</v>
      </c>
      <c r="G2657">
        <v>0.1114435581908607</v>
      </c>
      <c r="H2657">
        <v>4.2866941015089179E-9</v>
      </c>
    </row>
    <row r="2658" spans="1:8" x14ac:dyDescent="0.2">
      <c r="A2658">
        <v>2026</v>
      </c>
      <c r="B2658" t="s">
        <v>22</v>
      </c>
      <c r="C2658" t="s">
        <v>5</v>
      </c>
      <c r="D2658" t="s">
        <v>71</v>
      </c>
      <c r="E2658">
        <v>0.48</v>
      </c>
      <c r="F2658">
        <v>0.48</v>
      </c>
      <c r="G2658">
        <v>0.33433067457258198</v>
      </c>
      <c r="H2658">
        <v>1.286008230452675E-8</v>
      </c>
    </row>
    <row r="2659" spans="1:8" x14ac:dyDescent="0.2">
      <c r="A2659">
        <v>2026</v>
      </c>
      <c r="B2659" t="s">
        <v>23</v>
      </c>
      <c r="C2659" t="s">
        <v>5</v>
      </c>
      <c r="D2659" t="s">
        <v>71</v>
      </c>
      <c r="E2659">
        <v>0.28999999999999998</v>
      </c>
      <c r="F2659">
        <v>0.28999999999999998</v>
      </c>
      <c r="G2659">
        <v>0.2019914492209349</v>
      </c>
      <c r="H2659">
        <v>7.7696330589849094E-9</v>
      </c>
    </row>
    <row r="2660" spans="1:8" x14ac:dyDescent="0.2">
      <c r="A2660">
        <v>2026</v>
      </c>
      <c r="B2660" t="s">
        <v>24</v>
      </c>
      <c r="C2660" t="s">
        <v>5</v>
      </c>
      <c r="D2660" t="s">
        <v>71</v>
      </c>
      <c r="E2660">
        <v>0.33</v>
      </c>
      <c r="F2660">
        <v>0.33</v>
      </c>
      <c r="G2660">
        <v>0.22985233876865011</v>
      </c>
      <c r="H2660">
        <v>8.8413065843621403E-9</v>
      </c>
    </row>
    <row r="2661" spans="1:8" x14ac:dyDescent="0.2">
      <c r="A2661">
        <v>2026</v>
      </c>
      <c r="B2661" t="s">
        <v>25</v>
      </c>
      <c r="C2661" t="s">
        <v>5</v>
      </c>
      <c r="D2661" t="s">
        <v>71</v>
      </c>
      <c r="E2661">
        <v>0</v>
      </c>
      <c r="F2661">
        <v>0</v>
      </c>
      <c r="G2661">
        <v>0</v>
      </c>
      <c r="H2661">
        <v>0</v>
      </c>
    </row>
    <row r="2662" spans="1:8" x14ac:dyDescent="0.2">
      <c r="A2662">
        <v>2026</v>
      </c>
      <c r="B2662" t="s">
        <v>4</v>
      </c>
      <c r="C2662" t="s">
        <v>5</v>
      </c>
      <c r="D2662" t="s">
        <v>28</v>
      </c>
      <c r="E2662">
        <v>22</v>
      </c>
      <c r="F2662">
        <v>22</v>
      </c>
      <c r="G2662">
        <v>15.323489251243339</v>
      </c>
      <c r="H2662">
        <v>5.8942043895747603E-7</v>
      </c>
    </row>
    <row r="2663" spans="1:8" x14ac:dyDescent="0.2">
      <c r="A2663">
        <v>2026</v>
      </c>
      <c r="B2663" t="s">
        <v>7</v>
      </c>
      <c r="C2663" t="s">
        <v>5</v>
      </c>
      <c r="D2663" t="s">
        <v>28</v>
      </c>
      <c r="E2663">
        <v>23</v>
      </c>
      <c r="F2663">
        <v>23</v>
      </c>
      <c r="G2663">
        <v>16.02001148993622</v>
      </c>
      <c r="H2663">
        <v>6.1621227709190677E-7</v>
      </c>
    </row>
    <row r="2664" spans="1:8" x14ac:dyDescent="0.2">
      <c r="A2664">
        <v>2026</v>
      </c>
      <c r="B2664" t="s">
        <v>8</v>
      </c>
      <c r="C2664" t="s">
        <v>5</v>
      </c>
      <c r="D2664" t="s">
        <v>28</v>
      </c>
      <c r="E2664">
        <v>3</v>
      </c>
      <c r="F2664">
        <v>3</v>
      </c>
      <c r="G2664">
        <v>2.0895667160786369</v>
      </c>
      <c r="H2664">
        <v>8.0375514403292174E-8</v>
      </c>
    </row>
    <row r="2665" spans="1:8" x14ac:dyDescent="0.2">
      <c r="A2665">
        <v>2026</v>
      </c>
      <c r="B2665" t="s">
        <v>9</v>
      </c>
      <c r="C2665" t="s">
        <v>5</v>
      </c>
      <c r="D2665" t="s">
        <v>28</v>
      </c>
      <c r="E2665">
        <v>119</v>
      </c>
      <c r="F2665">
        <v>119</v>
      </c>
      <c r="G2665">
        <v>82.886146404452603</v>
      </c>
      <c r="H2665">
        <v>3.1882287379972565E-6</v>
      </c>
    </row>
    <row r="2666" spans="1:8" x14ac:dyDescent="0.2">
      <c r="A2666">
        <v>2026</v>
      </c>
      <c r="B2666" t="s">
        <v>10</v>
      </c>
      <c r="C2666" t="s">
        <v>5</v>
      </c>
      <c r="D2666" t="s">
        <v>28</v>
      </c>
      <c r="E2666">
        <v>181</v>
      </c>
      <c r="F2666">
        <v>181</v>
      </c>
      <c r="G2666">
        <v>126.07052520341109</v>
      </c>
      <c r="H2666">
        <v>4.8493227023319614E-6</v>
      </c>
    </row>
    <row r="2667" spans="1:8" x14ac:dyDescent="0.2">
      <c r="A2667">
        <v>2026</v>
      </c>
      <c r="B2667" t="s">
        <v>11</v>
      </c>
      <c r="C2667" t="s">
        <v>5</v>
      </c>
      <c r="D2667" t="s">
        <v>28</v>
      </c>
      <c r="E2667">
        <v>265</v>
      </c>
      <c r="F2667">
        <v>265</v>
      </c>
      <c r="G2667">
        <v>184.578393253613</v>
      </c>
      <c r="H2667">
        <v>7.0998371056241443E-6</v>
      </c>
    </row>
    <row r="2668" spans="1:8" x14ac:dyDescent="0.2">
      <c r="A2668">
        <v>2026</v>
      </c>
      <c r="B2668" t="s">
        <v>12</v>
      </c>
      <c r="C2668" t="s">
        <v>5</v>
      </c>
      <c r="D2668" t="s">
        <v>28</v>
      </c>
      <c r="E2668">
        <v>113</v>
      </c>
      <c r="F2668">
        <v>113</v>
      </c>
      <c r="G2668">
        <v>78.707012972295331</v>
      </c>
      <c r="H2668">
        <v>3.0274777091906719E-6</v>
      </c>
    </row>
    <row r="2669" spans="1:8" x14ac:dyDescent="0.2">
      <c r="A2669">
        <v>2026</v>
      </c>
      <c r="B2669" t="s">
        <v>13</v>
      </c>
      <c r="C2669" t="s">
        <v>5</v>
      </c>
      <c r="D2669" t="s">
        <v>28</v>
      </c>
      <c r="E2669">
        <v>91</v>
      </c>
      <c r="F2669">
        <v>91</v>
      </c>
      <c r="G2669">
        <v>63.383523721051994</v>
      </c>
      <c r="H2669">
        <v>2.438057270233196E-6</v>
      </c>
    </row>
    <row r="2670" spans="1:8" x14ac:dyDescent="0.2">
      <c r="A2670">
        <v>2026</v>
      </c>
      <c r="B2670" t="s">
        <v>14</v>
      </c>
      <c r="C2670" t="s">
        <v>5</v>
      </c>
      <c r="D2670" t="s">
        <v>28</v>
      </c>
      <c r="E2670">
        <v>19</v>
      </c>
      <c r="F2670">
        <v>19</v>
      </c>
      <c r="G2670">
        <v>13.2339225351647</v>
      </c>
      <c r="H2670">
        <v>5.0904492455418373E-7</v>
      </c>
    </row>
    <row r="2671" spans="1:8" x14ac:dyDescent="0.2">
      <c r="A2671">
        <v>2026</v>
      </c>
      <c r="B2671" t="s">
        <v>15</v>
      </c>
      <c r="C2671" t="s">
        <v>5</v>
      </c>
      <c r="D2671" t="s">
        <v>28</v>
      </c>
      <c r="E2671">
        <v>23</v>
      </c>
      <c r="F2671">
        <v>23</v>
      </c>
      <c r="G2671">
        <v>16.02001148993622</v>
      </c>
      <c r="H2671">
        <v>6.1621227709190677E-7</v>
      </c>
    </row>
    <row r="2672" spans="1:8" x14ac:dyDescent="0.2">
      <c r="A2672">
        <v>2026</v>
      </c>
      <c r="B2672" t="s">
        <v>16</v>
      </c>
      <c r="C2672" t="s">
        <v>5</v>
      </c>
      <c r="D2672" t="s">
        <v>28</v>
      </c>
      <c r="E2672">
        <v>28</v>
      </c>
      <c r="F2672">
        <v>28</v>
      </c>
      <c r="G2672">
        <v>19.50262268340061</v>
      </c>
      <c r="H2672">
        <v>7.5017146776406022E-7</v>
      </c>
    </row>
    <row r="2673" spans="1:8" x14ac:dyDescent="0.2">
      <c r="A2673">
        <v>2026</v>
      </c>
      <c r="B2673" t="s">
        <v>17</v>
      </c>
      <c r="C2673" t="s">
        <v>5</v>
      </c>
      <c r="D2673" t="s">
        <v>28</v>
      </c>
      <c r="E2673">
        <v>229</v>
      </c>
      <c r="F2673">
        <v>229</v>
      </c>
      <c r="G2673">
        <v>159.50359266066931</v>
      </c>
      <c r="H2673">
        <v>6.1353309327846366E-6</v>
      </c>
    </row>
    <row r="2674" spans="1:8" x14ac:dyDescent="0.2">
      <c r="A2674">
        <v>2026</v>
      </c>
      <c r="B2674" t="s">
        <v>18</v>
      </c>
      <c r="C2674" t="s">
        <v>5</v>
      </c>
      <c r="D2674" t="s">
        <v>28</v>
      </c>
      <c r="E2674">
        <v>4</v>
      </c>
      <c r="F2674">
        <v>4</v>
      </c>
      <c r="G2674">
        <v>2.786088954771516</v>
      </c>
      <c r="H2674">
        <v>1.0716735253772289E-7</v>
      </c>
    </row>
    <row r="2675" spans="1:8" x14ac:dyDescent="0.2">
      <c r="A2675">
        <v>2026</v>
      </c>
      <c r="B2675" t="s">
        <v>19</v>
      </c>
      <c r="C2675" t="s">
        <v>5</v>
      </c>
      <c r="D2675" t="s">
        <v>28</v>
      </c>
      <c r="E2675">
        <v>90</v>
      </c>
      <c r="F2675">
        <v>90</v>
      </c>
      <c r="G2675">
        <v>62.687001482359108</v>
      </c>
      <c r="H2675">
        <v>2.411265432098765E-6</v>
      </c>
    </row>
    <row r="2676" spans="1:8" x14ac:dyDescent="0.2">
      <c r="A2676">
        <v>2026</v>
      </c>
      <c r="B2676" t="s">
        <v>20</v>
      </c>
      <c r="C2676" t="s">
        <v>5</v>
      </c>
      <c r="D2676" t="s">
        <v>28</v>
      </c>
      <c r="E2676">
        <v>13</v>
      </c>
      <c r="F2676">
        <v>13</v>
      </c>
      <c r="G2676">
        <v>9.0547891030074279</v>
      </c>
      <c r="H2676">
        <v>3.4829389574759948E-7</v>
      </c>
    </row>
    <row r="2677" spans="1:8" x14ac:dyDescent="0.2">
      <c r="A2677">
        <v>2026</v>
      </c>
      <c r="B2677" t="s">
        <v>21</v>
      </c>
      <c r="C2677" t="s">
        <v>5</v>
      </c>
      <c r="D2677" t="s">
        <v>28</v>
      </c>
      <c r="E2677">
        <v>27</v>
      </c>
      <c r="F2677">
        <v>27</v>
      </c>
      <c r="G2677">
        <v>18.806100444707731</v>
      </c>
      <c r="H2677">
        <v>7.2337962962962949E-7</v>
      </c>
    </row>
    <row r="2678" spans="1:8" x14ac:dyDescent="0.2">
      <c r="A2678">
        <v>2026</v>
      </c>
      <c r="B2678" t="s">
        <v>22</v>
      </c>
      <c r="C2678" t="s">
        <v>5</v>
      </c>
      <c r="D2678" t="s">
        <v>28</v>
      </c>
      <c r="E2678">
        <v>13</v>
      </c>
      <c r="F2678">
        <v>13</v>
      </c>
      <c r="G2678">
        <v>9.0547891030074279</v>
      </c>
      <c r="H2678">
        <v>3.4829389574759948E-7</v>
      </c>
    </row>
    <row r="2679" spans="1:8" x14ac:dyDescent="0.2">
      <c r="A2679">
        <v>2026</v>
      </c>
      <c r="B2679" t="s">
        <v>23</v>
      </c>
      <c r="C2679" t="s">
        <v>5</v>
      </c>
      <c r="D2679" t="s">
        <v>28</v>
      </c>
      <c r="E2679">
        <v>16</v>
      </c>
      <c r="F2679">
        <v>16</v>
      </c>
      <c r="G2679">
        <v>11.144355819086069</v>
      </c>
      <c r="H2679">
        <v>4.2866941015089179E-7</v>
      </c>
    </row>
    <row r="2680" spans="1:8" x14ac:dyDescent="0.2">
      <c r="A2680">
        <v>2026</v>
      </c>
      <c r="B2680" t="s">
        <v>24</v>
      </c>
      <c r="C2680" t="s">
        <v>5</v>
      </c>
      <c r="D2680" t="s">
        <v>28</v>
      </c>
      <c r="E2680">
        <v>87</v>
      </c>
      <c r="F2680">
        <v>87</v>
      </c>
      <c r="G2680">
        <v>60.597434766280479</v>
      </c>
      <c r="H2680">
        <v>2.3308899176954735E-6</v>
      </c>
    </row>
    <row r="2681" spans="1:8" x14ac:dyDescent="0.2">
      <c r="A2681">
        <v>2026</v>
      </c>
      <c r="B2681" t="s">
        <v>25</v>
      </c>
      <c r="C2681" t="s">
        <v>5</v>
      </c>
      <c r="D2681" t="s">
        <v>28</v>
      </c>
      <c r="E2681">
        <v>5</v>
      </c>
      <c r="F2681">
        <v>5</v>
      </c>
      <c r="G2681">
        <v>3.4826111934643951</v>
      </c>
      <c r="H2681">
        <v>1.3395919067215364E-7</v>
      </c>
    </row>
    <row r="2682" spans="1:8" x14ac:dyDescent="0.2">
      <c r="A2682">
        <v>2026</v>
      </c>
      <c r="B2682" t="s">
        <v>4</v>
      </c>
      <c r="C2682" t="s">
        <v>29</v>
      </c>
      <c r="D2682" t="s">
        <v>64</v>
      </c>
      <c r="E2682">
        <v>161</v>
      </c>
      <c r="F2682">
        <v>161</v>
      </c>
      <c r="G2682">
        <v>112.14008042955351</v>
      </c>
      <c r="H2682">
        <v>4.3134859396433463E-6</v>
      </c>
    </row>
    <row r="2683" spans="1:8" x14ac:dyDescent="0.2">
      <c r="A2683">
        <v>2026</v>
      </c>
      <c r="B2683" t="s">
        <v>7</v>
      </c>
      <c r="C2683" t="s">
        <v>29</v>
      </c>
      <c r="D2683" t="s">
        <v>64</v>
      </c>
      <c r="E2683">
        <v>82</v>
      </c>
      <c r="F2683">
        <v>82</v>
      </c>
      <c r="G2683">
        <v>57.114823572816093</v>
      </c>
      <c r="H2683">
        <v>2.1969307270233199E-6</v>
      </c>
    </row>
    <row r="2684" spans="1:8" x14ac:dyDescent="0.2">
      <c r="A2684">
        <v>2026</v>
      </c>
      <c r="B2684" t="s">
        <v>8</v>
      </c>
      <c r="C2684" t="s">
        <v>29</v>
      </c>
      <c r="D2684" t="s">
        <v>64</v>
      </c>
      <c r="E2684">
        <v>691</v>
      </c>
      <c r="F2684">
        <v>691</v>
      </c>
      <c r="G2684">
        <v>481.29686693677951</v>
      </c>
      <c r="H2684">
        <v>1.8513160150891637E-5</v>
      </c>
    </row>
    <row r="2685" spans="1:8" x14ac:dyDescent="0.2">
      <c r="A2685">
        <v>2026</v>
      </c>
      <c r="B2685" t="s">
        <v>9</v>
      </c>
      <c r="C2685" t="s">
        <v>29</v>
      </c>
      <c r="D2685" t="s">
        <v>64</v>
      </c>
      <c r="E2685">
        <v>216</v>
      </c>
      <c r="F2685">
        <v>216</v>
      </c>
      <c r="G2685">
        <v>150.4488035576619</v>
      </c>
      <c r="H2685">
        <v>5.7870370370370384E-6</v>
      </c>
    </row>
    <row r="2686" spans="1:8" x14ac:dyDescent="0.2">
      <c r="A2686">
        <v>2026</v>
      </c>
      <c r="B2686" t="s">
        <v>10</v>
      </c>
      <c r="C2686" t="s">
        <v>29</v>
      </c>
      <c r="D2686" t="s">
        <v>64</v>
      </c>
      <c r="E2686">
        <v>2503</v>
      </c>
      <c r="F2686">
        <v>2503</v>
      </c>
      <c r="G2686">
        <v>1743.395163448276</v>
      </c>
      <c r="H2686">
        <v>6.7059970850480096E-5</v>
      </c>
    </row>
    <row r="2687" spans="1:8" x14ac:dyDescent="0.2">
      <c r="A2687">
        <v>2026</v>
      </c>
      <c r="B2687" t="s">
        <v>11</v>
      </c>
      <c r="C2687" t="s">
        <v>29</v>
      </c>
      <c r="D2687" t="s">
        <v>64</v>
      </c>
      <c r="E2687">
        <v>695</v>
      </c>
      <c r="F2687">
        <v>695</v>
      </c>
      <c r="G2687">
        <v>484.08295589155102</v>
      </c>
      <c r="H2687">
        <v>1.8620327503429359E-5</v>
      </c>
    </row>
    <row r="2688" spans="1:8" x14ac:dyDescent="0.2">
      <c r="A2688">
        <v>2026</v>
      </c>
      <c r="B2688" t="s">
        <v>12</v>
      </c>
      <c r="C2688" t="s">
        <v>29</v>
      </c>
      <c r="D2688" t="s">
        <v>64</v>
      </c>
      <c r="E2688">
        <v>682</v>
      </c>
      <c r="F2688">
        <v>682</v>
      </c>
      <c r="G2688">
        <v>475.0281667885435</v>
      </c>
      <c r="H2688">
        <v>1.8272033607681756E-5</v>
      </c>
    </row>
    <row r="2689" spans="1:8" x14ac:dyDescent="0.2">
      <c r="A2689">
        <v>2026</v>
      </c>
      <c r="B2689" t="s">
        <v>13</v>
      </c>
      <c r="C2689" t="s">
        <v>29</v>
      </c>
      <c r="D2689" t="s">
        <v>64</v>
      </c>
      <c r="E2689">
        <v>390</v>
      </c>
      <c r="F2689">
        <v>390</v>
      </c>
      <c r="G2689">
        <v>271.64367309022282</v>
      </c>
      <c r="H2689">
        <v>1.0448816872427984E-5</v>
      </c>
    </row>
    <row r="2690" spans="1:8" x14ac:dyDescent="0.2">
      <c r="A2690">
        <v>2026</v>
      </c>
      <c r="B2690" t="s">
        <v>14</v>
      </c>
      <c r="C2690" t="s">
        <v>29</v>
      </c>
      <c r="D2690" t="s">
        <v>64</v>
      </c>
      <c r="E2690">
        <v>145</v>
      </c>
      <c r="F2690">
        <v>145</v>
      </c>
      <c r="G2690">
        <v>100.99572461046751</v>
      </c>
      <c r="H2690">
        <v>3.8848165294924571E-6</v>
      </c>
    </row>
    <row r="2691" spans="1:8" x14ac:dyDescent="0.2">
      <c r="A2691">
        <v>2026</v>
      </c>
      <c r="B2691" t="s">
        <v>15</v>
      </c>
      <c r="C2691" t="s">
        <v>29</v>
      </c>
      <c r="D2691" t="s">
        <v>64</v>
      </c>
      <c r="E2691">
        <v>317</v>
      </c>
      <c r="F2691">
        <v>317</v>
      </c>
      <c r="G2691">
        <v>220.79754966564269</v>
      </c>
      <c r="H2691">
        <v>8.4930126886145412E-6</v>
      </c>
    </row>
    <row r="2692" spans="1:8" x14ac:dyDescent="0.2">
      <c r="A2692">
        <v>2026</v>
      </c>
      <c r="B2692" t="s">
        <v>16</v>
      </c>
      <c r="C2692" t="s">
        <v>29</v>
      </c>
      <c r="D2692" t="s">
        <v>64</v>
      </c>
      <c r="E2692">
        <v>69</v>
      </c>
      <c r="F2692">
        <v>69</v>
      </c>
      <c r="G2692">
        <v>48.060034469808663</v>
      </c>
      <c r="H2692">
        <v>1.8486368312757205E-6</v>
      </c>
    </row>
    <row r="2693" spans="1:8" x14ac:dyDescent="0.2">
      <c r="A2693">
        <v>2026</v>
      </c>
      <c r="B2693" t="s">
        <v>17</v>
      </c>
      <c r="C2693" t="s">
        <v>29</v>
      </c>
      <c r="D2693" t="s">
        <v>64</v>
      </c>
      <c r="E2693">
        <v>642</v>
      </c>
      <c r="F2693">
        <v>642</v>
      </c>
      <c r="G2693">
        <v>447.16727724082841</v>
      </c>
      <c r="H2693">
        <v>1.7200360082304531E-5</v>
      </c>
    </row>
    <row r="2694" spans="1:8" x14ac:dyDescent="0.2">
      <c r="A2694">
        <v>2026</v>
      </c>
      <c r="B2694" t="s">
        <v>18</v>
      </c>
      <c r="C2694" t="s">
        <v>29</v>
      </c>
      <c r="D2694" t="s">
        <v>64</v>
      </c>
      <c r="E2694">
        <v>15</v>
      </c>
      <c r="F2694">
        <v>15</v>
      </c>
      <c r="G2694">
        <v>10.447833580393191</v>
      </c>
      <c r="H2694">
        <v>4.0187757201646111E-7</v>
      </c>
    </row>
    <row r="2695" spans="1:8" x14ac:dyDescent="0.2">
      <c r="A2695">
        <v>2026</v>
      </c>
      <c r="B2695" t="s">
        <v>19</v>
      </c>
      <c r="C2695" t="s">
        <v>29</v>
      </c>
      <c r="D2695" t="s">
        <v>64</v>
      </c>
      <c r="E2695">
        <v>760</v>
      </c>
      <c r="F2695">
        <v>760</v>
      </c>
      <c r="G2695">
        <v>529.35690140658812</v>
      </c>
      <c r="H2695">
        <v>2.0361796982167355E-5</v>
      </c>
    </row>
    <row r="2696" spans="1:8" x14ac:dyDescent="0.2">
      <c r="A2696">
        <v>2026</v>
      </c>
      <c r="B2696" t="s">
        <v>20</v>
      </c>
      <c r="C2696" t="s">
        <v>29</v>
      </c>
      <c r="D2696" t="s">
        <v>64</v>
      </c>
      <c r="E2696">
        <v>243</v>
      </c>
      <c r="F2696">
        <v>243</v>
      </c>
      <c r="G2696">
        <v>169.25490400236961</v>
      </c>
      <c r="H2696">
        <v>6.5104166666666671E-6</v>
      </c>
    </row>
    <row r="2697" spans="1:8" x14ac:dyDescent="0.2">
      <c r="A2697">
        <v>2026</v>
      </c>
      <c r="B2697" t="s">
        <v>21</v>
      </c>
      <c r="C2697" t="s">
        <v>29</v>
      </c>
      <c r="D2697" t="s">
        <v>64</v>
      </c>
      <c r="E2697">
        <v>72</v>
      </c>
      <c r="F2697">
        <v>72</v>
      </c>
      <c r="G2697">
        <v>50.149601185887292</v>
      </c>
      <c r="H2697">
        <v>1.9290123456790124E-6</v>
      </c>
    </row>
    <row r="2698" spans="1:8" x14ac:dyDescent="0.2">
      <c r="A2698">
        <v>2026</v>
      </c>
      <c r="B2698" t="s">
        <v>22</v>
      </c>
      <c r="C2698" t="s">
        <v>29</v>
      </c>
      <c r="D2698" t="s">
        <v>64</v>
      </c>
      <c r="E2698">
        <v>23</v>
      </c>
      <c r="F2698">
        <v>23</v>
      </c>
      <c r="G2698">
        <v>16.02001148993622</v>
      </c>
      <c r="H2698">
        <v>6.1621227709190677E-7</v>
      </c>
    </row>
    <row r="2699" spans="1:8" x14ac:dyDescent="0.2">
      <c r="A2699">
        <v>2026</v>
      </c>
      <c r="B2699" t="s">
        <v>23</v>
      </c>
      <c r="C2699" t="s">
        <v>29</v>
      </c>
      <c r="D2699" t="s">
        <v>64</v>
      </c>
      <c r="E2699">
        <v>160</v>
      </c>
      <c r="F2699">
        <v>160</v>
      </c>
      <c r="G2699">
        <v>111.4435581908606</v>
      </c>
      <c r="H2699">
        <v>4.2866941015089148E-6</v>
      </c>
    </row>
    <row r="2700" spans="1:8" x14ac:dyDescent="0.2">
      <c r="A2700">
        <v>2026</v>
      </c>
      <c r="B2700" t="s">
        <v>24</v>
      </c>
      <c r="C2700" t="s">
        <v>29</v>
      </c>
      <c r="D2700" t="s">
        <v>64</v>
      </c>
      <c r="E2700">
        <v>83</v>
      </c>
      <c r="F2700">
        <v>83</v>
      </c>
      <c r="G2700">
        <v>57.811345811508957</v>
      </c>
      <c r="H2700">
        <v>2.2237225651577501E-6</v>
      </c>
    </row>
    <row r="2701" spans="1:8" x14ac:dyDescent="0.2">
      <c r="A2701">
        <v>2026</v>
      </c>
      <c r="B2701" t="s">
        <v>25</v>
      </c>
      <c r="C2701" t="s">
        <v>29</v>
      </c>
      <c r="D2701" t="s">
        <v>64</v>
      </c>
      <c r="E2701">
        <v>46</v>
      </c>
      <c r="F2701">
        <v>46</v>
      </c>
      <c r="G2701">
        <v>32.04002297987244</v>
      </c>
      <c r="H2701">
        <v>1.2324245541838135E-6</v>
      </c>
    </row>
    <row r="2702" spans="1:8" x14ac:dyDescent="0.2">
      <c r="A2702">
        <v>2026</v>
      </c>
      <c r="B2702" t="s">
        <v>4</v>
      </c>
      <c r="C2702" t="s">
        <v>29</v>
      </c>
      <c r="D2702" t="s">
        <v>33</v>
      </c>
      <c r="E2702">
        <v>3</v>
      </c>
      <c r="F2702">
        <v>3</v>
      </c>
      <c r="G2702">
        <v>2.0895667160786369</v>
      </c>
      <c r="H2702">
        <v>8.0375514403292174E-8</v>
      </c>
    </row>
    <row r="2703" spans="1:8" x14ac:dyDescent="0.2">
      <c r="A2703">
        <v>2026</v>
      </c>
      <c r="B2703" t="s">
        <v>7</v>
      </c>
      <c r="C2703" t="s">
        <v>29</v>
      </c>
      <c r="D2703" t="s">
        <v>33</v>
      </c>
      <c r="E2703">
        <v>3</v>
      </c>
      <c r="F2703">
        <v>3</v>
      </c>
      <c r="G2703">
        <v>2.0895667160786369</v>
      </c>
      <c r="H2703">
        <v>8.0375514403292174E-8</v>
      </c>
    </row>
    <row r="2704" spans="1:8" x14ac:dyDescent="0.2">
      <c r="A2704">
        <v>2026</v>
      </c>
      <c r="B2704" t="s">
        <v>8</v>
      </c>
      <c r="C2704" t="s">
        <v>29</v>
      </c>
      <c r="D2704" t="s">
        <v>33</v>
      </c>
      <c r="E2704">
        <v>178</v>
      </c>
      <c r="F2704">
        <v>178</v>
      </c>
      <c r="G2704">
        <v>123.9809584873325</v>
      </c>
      <c r="H2704">
        <v>4.7689471879286704E-6</v>
      </c>
    </row>
    <row r="2705" spans="1:8" x14ac:dyDescent="0.2">
      <c r="A2705">
        <v>2026</v>
      </c>
      <c r="B2705" t="s">
        <v>9</v>
      </c>
      <c r="C2705" t="s">
        <v>29</v>
      </c>
      <c r="D2705" t="s">
        <v>33</v>
      </c>
      <c r="E2705">
        <v>19</v>
      </c>
      <c r="F2705">
        <v>19</v>
      </c>
      <c r="G2705">
        <v>13.2339225351647</v>
      </c>
      <c r="H2705">
        <v>5.0904492455418373E-7</v>
      </c>
    </row>
    <row r="2706" spans="1:8" x14ac:dyDescent="0.2">
      <c r="A2706">
        <v>2026</v>
      </c>
      <c r="B2706" t="s">
        <v>10</v>
      </c>
      <c r="C2706" t="s">
        <v>29</v>
      </c>
      <c r="D2706" t="s">
        <v>33</v>
      </c>
      <c r="E2706">
        <v>294</v>
      </c>
      <c r="F2706">
        <v>294</v>
      </c>
      <c r="G2706">
        <v>204.77753817570641</v>
      </c>
      <c r="H2706">
        <v>7.8768004115226333E-6</v>
      </c>
    </row>
    <row r="2707" spans="1:8" x14ac:dyDescent="0.2">
      <c r="A2707">
        <v>2026</v>
      </c>
      <c r="B2707" t="s">
        <v>11</v>
      </c>
      <c r="C2707" t="s">
        <v>29</v>
      </c>
      <c r="D2707" t="s">
        <v>33</v>
      </c>
      <c r="E2707">
        <v>81</v>
      </c>
      <c r="F2707">
        <v>81</v>
      </c>
      <c r="G2707">
        <v>56.418301334123207</v>
      </c>
      <c r="H2707">
        <v>2.1701388888888889E-6</v>
      </c>
    </row>
    <row r="2708" spans="1:8" x14ac:dyDescent="0.2">
      <c r="A2708">
        <v>2026</v>
      </c>
      <c r="B2708" t="s">
        <v>12</v>
      </c>
      <c r="C2708" t="s">
        <v>29</v>
      </c>
      <c r="D2708" t="s">
        <v>33</v>
      </c>
      <c r="E2708">
        <v>88</v>
      </c>
      <c r="F2708">
        <v>88</v>
      </c>
      <c r="G2708">
        <v>61.29395700497335</v>
      </c>
      <c r="H2708">
        <v>2.3576817558299037E-6</v>
      </c>
    </row>
    <row r="2709" spans="1:8" x14ac:dyDescent="0.2">
      <c r="A2709">
        <v>2026</v>
      </c>
      <c r="B2709" t="s">
        <v>13</v>
      </c>
      <c r="C2709" t="s">
        <v>29</v>
      </c>
      <c r="D2709" t="s">
        <v>33</v>
      </c>
      <c r="E2709">
        <v>9</v>
      </c>
      <c r="F2709">
        <v>9</v>
      </c>
      <c r="G2709">
        <v>6.2687001482359106</v>
      </c>
      <c r="H2709">
        <v>2.411265432098765E-7</v>
      </c>
    </row>
    <row r="2710" spans="1:8" x14ac:dyDescent="0.2">
      <c r="A2710">
        <v>2026</v>
      </c>
      <c r="B2710" t="s">
        <v>14</v>
      </c>
      <c r="C2710" t="s">
        <v>29</v>
      </c>
      <c r="D2710" t="s">
        <v>33</v>
      </c>
      <c r="E2710">
        <v>103</v>
      </c>
      <c r="F2710">
        <v>103</v>
      </c>
      <c r="G2710">
        <v>71.741790585366545</v>
      </c>
      <c r="H2710">
        <v>2.7595593278463648E-6</v>
      </c>
    </row>
    <row r="2711" spans="1:8" x14ac:dyDescent="0.2">
      <c r="A2711">
        <v>2026</v>
      </c>
      <c r="B2711" t="s">
        <v>15</v>
      </c>
      <c r="C2711" t="s">
        <v>29</v>
      </c>
      <c r="D2711" t="s">
        <v>33</v>
      </c>
      <c r="E2711">
        <v>150</v>
      </c>
      <c r="F2711">
        <v>150</v>
      </c>
      <c r="G2711">
        <v>104.4783358039319</v>
      </c>
      <c r="H2711">
        <v>4.0187757201646102E-6</v>
      </c>
    </row>
    <row r="2712" spans="1:8" x14ac:dyDescent="0.2">
      <c r="A2712">
        <v>2026</v>
      </c>
      <c r="B2712" t="s">
        <v>16</v>
      </c>
      <c r="C2712" t="s">
        <v>29</v>
      </c>
      <c r="D2712" t="s">
        <v>33</v>
      </c>
      <c r="E2712">
        <v>40</v>
      </c>
      <c r="F2712">
        <v>40</v>
      </c>
      <c r="G2712">
        <v>27.860889547715161</v>
      </c>
      <c r="H2712">
        <v>1.0716735253772291E-6</v>
      </c>
    </row>
    <row r="2713" spans="1:8" x14ac:dyDescent="0.2">
      <c r="A2713">
        <v>2026</v>
      </c>
      <c r="B2713" t="s">
        <v>17</v>
      </c>
      <c r="C2713" t="s">
        <v>29</v>
      </c>
      <c r="D2713" t="s">
        <v>33</v>
      </c>
      <c r="E2713">
        <v>111</v>
      </c>
      <c r="F2713">
        <v>111</v>
      </c>
      <c r="G2713">
        <v>77.313968494909574</v>
      </c>
      <c r="H2713">
        <v>2.9738940329218107E-6</v>
      </c>
    </row>
    <row r="2714" spans="1:8" x14ac:dyDescent="0.2">
      <c r="A2714">
        <v>2026</v>
      </c>
      <c r="B2714" t="s">
        <v>18</v>
      </c>
      <c r="C2714" t="s">
        <v>29</v>
      </c>
      <c r="D2714" t="s">
        <v>33</v>
      </c>
      <c r="E2714">
        <v>1</v>
      </c>
      <c r="F2714">
        <v>1</v>
      </c>
      <c r="G2714">
        <v>0.6965222386928791</v>
      </c>
      <c r="H2714">
        <v>2.679183813443073E-8</v>
      </c>
    </row>
    <row r="2715" spans="1:8" x14ac:dyDescent="0.2">
      <c r="A2715">
        <v>2026</v>
      </c>
      <c r="B2715" t="s">
        <v>19</v>
      </c>
      <c r="C2715" t="s">
        <v>29</v>
      </c>
      <c r="D2715" t="s">
        <v>33</v>
      </c>
      <c r="E2715">
        <v>12</v>
      </c>
      <c r="F2715">
        <v>12</v>
      </c>
      <c r="G2715">
        <v>8.3582668643145492</v>
      </c>
      <c r="H2715">
        <v>3.2150205761316875E-7</v>
      </c>
    </row>
    <row r="2716" spans="1:8" x14ac:dyDescent="0.2">
      <c r="A2716">
        <v>2026</v>
      </c>
      <c r="B2716" t="s">
        <v>20</v>
      </c>
      <c r="C2716" t="s">
        <v>29</v>
      </c>
      <c r="D2716" t="s">
        <v>33</v>
      </c>
      <c r="E2716">
        <v>9</v>
      </c>
      <c r="F2716">
        <v>9</v>
      </c>
      <c r="G2716">
        <v>6.2687001482359106</v>
      </c>
      <c r="H2716">
        <v>2.411265432098765E-7</v>
      </c>
    </row>
    <row r="2717" spans="1:8" x14ac:dyDescent="0.2">
      <c r="A2717">
        <v>2026</v>
      </c>
      <c r="B2717" t="s">
        <v>21</v>
      </c>
      <c r="C2717" t="s">
        <v>29</v>
      </c>
      <c r="D2717" t="s">
        <v>33</v>
      </c>
      <c r="E2717">
        <v>18</v>
      </c>
      <c r="F2717">
        <v>18</v>
      </c>
      <c r="G2717">
        <v>12.537400296471819</v>
      </c>
      <c r="H2717">
        <v>4.8225308641975299E-7</v>
      </c>
    </row>
    <row r="2718" spans="1:8" x14ac:dyDescent="0.2">
      <c r="A2718">
        <v>2026</v>
      </c>
      <c r="B2718" t="s">
        <v>22</v>
      </c>
      <c r="C2718" t="s">
        <v>29</v>
      </c>
      <c r="D2718" t="s">
        <v>33</v>
      </c>
      <c r="E2718">
        <v>8</v>
      </c>
      <c r="F2718">
        <v>8</v>
      </c>
      <c r="G2718">
        <v>5.5721779095430328</v>
      </c>
      <c r="H2718">
        <v>2.1433470507544584E-7</v>
      </c>
    </row>
    <row r="2719" spans="1:8" x14ac:dyDescent="0.2">
      <c r="A2719">
        <v>2026</v>
      </c>
      <c r="B2719" t="s">
        <v>23</v>
      </c>
      <c r="C2719" t="s">
        <v>29</v>
      </c>
      <c r="D2719" t="s">
        <v>33</v>
      </c>
      <c r="E2719">
        <v>39</v>
      </c>
      <c r="F2719">
        <v>39</v>
      </c>
      <c r="G2719">
        <v>27.164367309022289</v>
      </c>
      <c r="H2719">
        <v>1.0448816872427985E-6</v>
      </c>
    </row>
    <row r="2720" spans="1:8" x14ac:dyDescent="0.2">
      <c r="A2720">
        <v>2026</v>
      </c>
      <c r="B2720" t="s">
        <v>24</v>
      </c>
      <c r="C2720" t="s">
        <v>29</v>
      </c>
      <c r="D2720" t="s">
        <v>33</v>
      </c>
      <c r="E2720">
        <v>28</v>
      </c>
      <c r="F2720">
        <v>28</v>
      </c>
      <c r="G2720">
        <v>19.50262268340061</v>
      </c>
      <c r="H2720">
        <v>7.5017146776406022E-7</v>
      </c>
    </row>
    <row r="2721" spans="1:8" x14ac:dyDescent="0.2">
      <c r="A2721">
        <v>2026</v>
      </c>
      <c r="B2721" t="s">
        <v>25</v>
      </c>
      <c r="C2721" t="s">
        <v>29</v>
      </c>
      <c r="D2721" t="s">
        <v>33</v>
      </c>
      <c r="E2721">
        <v>1</v>
      </c>
      <c r="F2721">
        <v>1</v>
      </c>
      <c r="G2721">
        <v>0.6965222386928791</v>
      </c>
      <c r="H2721">
        <v>2.679183813443073E-8</v>
      </c>
    </row>
    <row r="2722" spans="1:8" x14ac:dyDescent="0.2">
      <c r="A2722">
        <v>2026</v>
      </c>
      <c r="B2722" t="s">
        <v>4</v>
      </c>
      <c r="C2722" t="s">
        <v>29</v>
      </c>
      <c r="D2722" t="s">
        <v>67</v>
      </c>
      <c r="E2722">
        <v>160</v>
      </c>
      <c r="F2722">
        <v>160</v>
      </c>
      <c r="G2722">
        <v>111.4435581908606</v>
      </c>
      <c r="H2722">
        <v>4.2866941015089148E-6</v>
      </c>
    </row>
    <row r="2723" spans="1:8" x14ac:dyDescent="0.2">
      <c r="A2723">
        <v>2026</v>
      </c>
      <c r="B2723" t="s">
        <v>7</v>
      </c>
      <c r="C2723" t="s">
        <v>29</v>
      </c>
      <c r="D2723" t="s">
        <v>67</v>
      </c>
      <c r="E2723">
        <v>152</v>
      </c>
      <c r="F2723">
        <v>152</v>
      </c>
      <c r="G2723">
        <v>105.8713802813176</v>
      </c>
      <c r="H2723">
        <v>4.0723593964334698E-6</v>
      </c>
    </row>
    <row r="2724" spans="1:8" x14ac:dyDescent="0.2">
      <c r="A2724">
        <v>2026</v>
      </c>
      <c r="B2724" t="s">
        <v>8</v>
      </c>
      <c r="C2724" t="s">
        <v>29</v>
      </c>
      <c r="D2724" t="s">
        <v>67</v>
      </c>
      <c r="E2724">
        <v>13690</v>
      </c>
      <c r="F2724">
        <v>13690</v>
      </c>
      <c r="G2724">
        <v>9535.3894477055146</v>
      </c>
      <c r="H2724">
        <v>3.6678026406035668E-4</v>
      </c>
    </row>
    <row r="2725" spans="1:8" x14ac:dyDescent="0.2">
      <c r="A2725">
        <v>2026</v>
      </c>
      <c r="B2725" t="s">
        <v>9</v>
      </c>
      <c r="C2725" t="s">
        <v>29</v>
      </c>
      <c r="D2725" t="s">
        <v>67</v>
      </c>
      <c r="E2725">
        <v>135</v>
      </c>
      <c r="F2725">
        <v>135</v>
      </c>
      <c r="G2725">
        <v>94.030502223538676</v>
      </c>
      <c r="H2725">
        <v>3.6168981481481483E-6</v>
      </c>
    </row>
    <row r="2726" spans="1:8" x14ac:dyDescent="0.2">
      <c r="A2726">
        <v>2026</v>
      </c>
      <c r="B2726" t="s">
        <v>10</v>
      </c>
      <c r="C2726" t="s">
        <v>29</v>
      </c>
      <c r="D2726" t="s">
        <v>67</v>
      </c>
      <c r="E2726">
        <v>1270</v>
      </c>
      <c r="F2726">
        <v>1270</v>
      </c>
      <c r="G2726">
        <v>884.58324313995649</v>
      </c>
      <c r="H2726">
        <v>3.4025634430727029E-5</v>
      </c>
    </row>
    <row r="2727" spans="1:8" x14ac:dyDescent="0.2">
      <c r="A2727">
        <v>2026</v>
      </c>
      <c r="B2727" t="s">
        <v>11</v>
      </c>
      <c r="C2727" t="s">
        <v>29</v>
      </c>
      <c r="D2727" t="s">
        <v>67</v>
      </c>
      <c r="E2727">
        <v>282</v>
      </c>
      <c r="F2727">
        <v>282</v>
      </c>
      <c r="G2727">
        <v>196.4192713113919</v>
      </c>
      <c r="H2727">
        <v>7.555298353909465E-6</v>
      </c>
    </row>
    <row r="2728" spans="1:8" x14ac:dyDescent="0.2">
      <c r="A2728">
        <v>2026</v>
      </c>
      <c r="B2728" t="s">
        <v>12</v>
      </c>
      <c r="C2728" t="s">
        <v>29</v>
      </c>
      <c r="D2728" t="s">
        <v>67</v>
      </c>
      <c r="E2728">
        <v>328</v>
      </c>
      <c r="F2728">
        <v>328</v>
      </c>
      <c r="G2728">
        <v>228.45929429126431</v>
      </c>
      <c r="H2728">
        <v>8.7877229080932781E-6</v>
      </c>
    </row>
    <row r="2729" spans="1:8" x14ac:dyDescent="0.2">
      <c r="A2729">
        <v>2026</v>
      </c>
      <c r="B2729" t="s">
        <v>13</v>
      </c>
      <c r="C2729" t="s">
        <v>29</v>
      </c>
      <c r="D2729" t="s">
        <v>67</v>
      </c>
      <c r="E2729">
        <v>668</v>
      </c>
      <c r="F2729">
        <v>668</v>
      </c>
      <c r="G2729">
        <v>465.27685544684317</v>
      </c>
      <c r="H2729">
        <v>1.7896947873799724E-5</v>
      </c>
    </row>
    <row r="2730" spans="1:8" x14ac:dyDescent="0.2">
      <c r="A2730">
        <v>2026</v>
      </c>
      <c r="B2730" t="s">
        <v>14</v>
      </c>
      <c r="C2730" t="s">
        <v>29</v>
      </c>
      <c r="D2730" t="s">
        <v>67</v>
      </c>
      <c r="E2730">
        <v>19</v>
      </c>
      <c r="F2730">
        <v>19</v>
      </c>
      <c r="G2730">
        <v>13.2339225351647</v>
      </c>
      <c r="H2730">
        <v>5.0904492455418373E-7</v>
      </c>
    </row>
    <row r="2731" spans="1:8" x14ac:dyDescent="0.2">
      <c r="A2731">
        <v>2026</v>
      </c>
      <c r="B2731" t="s">
        <v>15</v>
      </c>
      <c r="C2731" t="s">
        <v>29</v>
      </c>
      <c r="D2731" t="s">
        <v>67</v>
      </c>
      <c r="E2731">
        <v>83</v>
      </c>
      <c r="F2731">
        <v>83</v>
      </c>
      <c r="G2731">
        <v>57.811345811508957</v>
      </c>
      <c r="H2731">
        <v>2.2237225651577501E-6</v>
      </c>
    </row>
    <row r="2732" spans="1:8" x14ac:dyDescent="0.2">
      <c r="A2732">
        <v>2026</v>
      </c>
      <c r="B2732" t="s">
        <v>16</v>
      </c>
      <c r="C2732" t="s">
        <v>29</v>
      </c>
      <c r="D2732" t="s">
        <v>67</v>
      </c>
      <c r="E2732">
        <v>252</v>
      </c>
      <c r="F2732">
        <v>252</v>
      </c>
      <c r="G2732">
        <v>175.52360415060551</v>
      </c>
      <c r="H2732">
        <v>6.7515432098765427E-6</v>
      </c>
    </row>
    <row r="2733" spans="1:8" x14ac:dyDescent="0.2">
      <c r="A2733">
        <v>2026</v>
      </c>
      <c r="B2733" t="s">
        <v>17</v>
      </c>
      <c r="C2733" t="s">
        <v>29</v>
      </c>
      <c r="D2733" t="s">
        <v>67</v>
      </c>
      <c r="E2733">
        <v>103</v>
      </c>
      <c r="F2733">
        <v>103</v>
      </c>
      <c r="G2733">
        <v>71.741790585366545</v>
      </c>
      <c r="H2733">
        <v>2.7595593278463648E-6</v>
      </c>
    </row>
    <row r="2734" spans="1:8" x14ac:dyDescent="0.2">
      <c r="A2734">
        <v>2026</v>
      </c>
      <c r="B2734" t="s">
        <v>18</v>
      </c>
      <c r="C2734" t="s">
        <v>29</v>
      </c>
      <c r="D2734" t="s">
        <v>67</v>
      </c>
      <c r="E2734">
        <v>18</v>
      </c>
      <c r="F2734">
        <v>18</v>
      </c>
      <c r="G2734">
        <v>12.537400296471819</v>
      </c>
      <c r="H2734">
        <v>4.8225308641975299E-7</v>
      </c>
    </row>
    <row r="2735" spans="1:8" x14ac:dyDescent="0.2">
      <c r="A2735">
        <v>2026</v>
      </c>
      <c r="B2735" t="s">
        <v>19</v>
      </c>
      <c r="C2735" t="s">
        <v>29</v>
      </c>
      <c r="D2735" t="s">
        <v>67</v>
      </c>
      <c r="E2735">
        <v>44</v>
      </c>
      <c r="F2735">
        <v>44</v>
      </c>
      <c r="G2735">
        <v>30.646978502486679</v>
      </c>
      <c r="H2735">
        <v>1.1788408779149521E-6</v>
      </c>
    </row>
    <row r="2736" spans="1:8" x14ac:dyDescent="0.2">
      <c r="A2736">
        <v>2026</v>
      </c>
      <c r="B2736" t="s">
        <v>20</v>
      </c>
      <c r="C2736" t="s">
        <v>29</v>
      </c>
      <c r="D2736" t="s">
        <v>67</v>
      </c>
      <c r="E2736">
        <v>21</v>
      </c>
      <c r="F2736">
        <v>21</v>
      </c>
      <c r="G2736">
        <v>14.626967012550461</v>
      </c>
      <c r="H2736">
        <v>5.626286008230453E-7</v>
      </c>
    </row>
    <row r="2737" spans="1:8" x14ac:dyDescent="0.2">
      <c r="A2737">
        <v>2026</v>
      </c>
      <c r="B2737" t="s">
        <v>21</v>
      </c>
      <c r="C2737" t="s">
        <v>29</v>
      </c>
      <c r="D2737" t="s">
        <v>67</v>
      </c>
      <c r="E2737">
        <v>12</v>
      </c>
      <c r="F2737">
        <v>12</v>
      </c>
      <c r="G2737">
        <v>8.3582668643145492</v>
      </c>
      <c r="H2737">
        <v>3.2150205761316875E-7</v>
      </c>
    </row>
    <row r="2738" spans="1:8" x14ac:dyDescent="0.2">
      <c r="A2738">
        <v>2026</v>
      </c>
      <c r="B2738" t="s">
        <v>22</v>
      </c>
      <c r="C2738" t="s">
        <v>29</v>
      </c>
      <c r="D2738" t="s">
        <v>67</v>
      </c>
      <c r="E2738">
        <v>7</v>
      </c>
      <c r="F2738">
        <v>7.0000000000000009</v>
      </c>
      <c r="G2738">
        <v>4.8756556708501533</v>
      </c>
      <c r="H2738">
        <v>1.8754286694101508E-7</v>
      </c>
    </row>
    <row r="2739" spans="1:8" x14ac:dyDescent="0.2">
      <c r="A2739">
        <v>2026</v>
      </c>
      <c r="B2739" t="s">
        <v>23</v>
      </c>
      <c r="C2739" t="s">
        <v>29</v>
      </c>
      <c r="D2739" t="s">
        <v>67</v>
      </c>
      <c r="E2739">
        <v>39</v>
      </c>
      <c r="F2739">
        <v>39</v>
      </c>
      <c r="G2739">
        <v>27.164367309022289</v>
      </c>
      <c r="H2739">
        <v>1.0448816872427985E-6</v>
      </c>
    </row>
    <row r="2740" spans="1:8" x14ac:dyDescent="0.2">
      <c r="A2740">
        <v>2026</v>
      </c>
      <c r="B2740" t="s">
        <v>24</v>
      </c>
      <c r="C2740" t="s">
        <v>29</v>
      </c>
      <c r="D2740" t="s">
        <v>67</v>
      </c>
      <c r="E2740">
        <v>21</v>
      </c>
      <c r="F2740">
        <v>21</v>
      </c>
      <c r="G2740">
        <v>14.626967012550461</v>
      </c>
      <c r="H2740">
        <v>5.626286008230453E-7</v>
      </c>
    </row>
    <row r="2741" spans="1:8" x14ac:dyDescent="0.2">
      <c r="A2741">
        <v>2026</v>
      </c>
      <c r="B2741" t="s">
        <v>25</v>
      </c>
      <c r="C2741" t="s">
        <v>29</v>
      </c>
      <c r="D2741" t="s">
        <v>67</v>
      </c>
      <c r="E2741">
        <v>7</v>
      </c>
      <c r="F2741">
        <v>7.0000000000000009</v>
      </c>
      <c r="G2741">
        <v>4.8756556708501533</v>
      </c>
      <c r="H2741">
        <v>1.8754286694101508E-7</v>
      </c>
    </row>
    <row r="2742" spans="1:8" x14ac:dyDescent="0.2">
      <c r="A2742">
        <v>2026</v>
      </c>
      <c r="B2742" t="s">
        <v>4</v>
      </c>
      <c r="C2742" t="s">
        <v>34</v>
      </c>
      <c r="D2742" t="s">
        <v>35</v>
      </c>
      <c r="E2742">
        <v>1924</v>
      </c>
      <c r="F2742">
        <v>1924</v>
      </c>
      <c r="G2742">
        <v>1340.1087872450989</v>
      </c>
      <c r="H2742">
        <v>5.1547496570644704E-5</v>
      </c>
    </row>
    <row r="2743" spans="1:8" x14ac:dyDescent="0.2">
      <c r="A2743">
        <v>2026</v>
      </c>
      <c r="B2743" t="s">
        <v>7</v>
      </c>
      <c r="C2743" t="s">
        <v>34</v>
      </c>
      <c r="D2743" t="s">
        <v>35</v>
      </c>
      <c r="E2743">
        <v>85</v>
      </c>
      <c r="F2743">
        <v>85</v>
      </c>
      <c r="G2743">
        <v>59.204390288894729</v>
      </c>
      <c r="H2743">
        <v>2.2773062414266122E-6</v>
      </c>
    </row>
    <row r="2744" spans="1:8" x14ac:dyDescent="0.2">
      <c r="A2744">
        <v>2026</v>
      </c>
      <c r="B2744" t="s">
        <v>8</v>
      </c>
      <c r="C2744" t="s">
        <v>34</v>
      </c>
      <c r="D2744" t="s">
        <v>35</v>
      </c>
      <c r="E2744">
        <v>102</v>
      </c>
      <c r="F2744">
        <v>102</v>
      </c>
      <c r="G2744">
        <v>71.045268346673666</v>
      </c>
      <c r="H2744">
        <v>2.7327674897119342E-6</v>
      </c>
    </row>
    <row r="2745" spans="1:8" x14ac:dyDescent="0.2">
      <c r="A2745">
        <v>2026</v>
      </c>
      <c r="B2745" t="s">
        <v>9</v>
      </c>
      <c r="C2745" t="s">
        <v>34</v>
      </c>
      <c r="D2745" t="s">
        <v>35</v>
      </c>
      <c r="E2745">
        <v>3837</v>
      </c>
      <c r="F2745">
        <v>3837</v>
      </c>
      <c r="G2745">
        <v>2672.5558298645769</v>
      </c>
      <c r="H2745">
        <v>1.028002829218107E-4</v>
      </c>
    </row>
    <row r="2746" spans="1:8" x14ac:dyDescent="0.2">
      <c r="A2746">
        <v>2026</v>
      </c>
      <c r="B2746" t="s">
        <v>10</v>
      </c>
      <c r="C2746" t="s">
        <v>34</v>
      </c>
      <c r="D2746" t="s">
        <v>35</v>
      </c>
      <c r="E2746">
        <v>7591</v>
      </c>
      <c r="F2746">
        <v>7591</v>
      </c>
      <c r="G2746">
        <v>5287.3003139176453</v>
      </c>
      <c r="H2746">
        <v>2.0337684327846367E-4</v>
      </c>
    </row>
    <row r="2747" spans="1:8" x14ac:dyDescent="0.2">
      <c r="A2747">
        <v>2026</v>
      </c>
      <c r="B2747" t="s">
        <v>11</v>
      </c>
      <c r="C2747" t="s">
        <v>34</v>
      </c>
      <c r="D2747" t="s">
        <v>35</v>
      </c>
      <c r="E2747">
        <v>4081</v>
      </c>
      <c r="F2747">
        <v>4081</v>
      </c>
      <c r="G2747">
        <v>2842.507256105639</v>
      </c>
      <c r="H2747">
        <v>1.0933749142661178E-4</v>
      </c>
    </row>
    <row r="2748" spans="1:8" x14ac:dyDescent="0.2">
      <c r="A2748">
        <v>2026</v>
      </c>
      <c r="B2748" t="s">
        <v>12</v>
      </c>
      <c r="C2748" t="s">
        <v>34</v>
      </c>
      <c r="D2748" t="s">
        <v>35</v>
      </c>
      <c r="E2748">
        <v>6442</v>
      </c>
      <c r="F2748">
        <v>6442</v>
      </c>
      <c r="G2748">
        <v>4486.9962616595276</v>
      </c>
      <c r="H2748">
        <v>1.7259302126200278E-4</v>
      </c>
    </row>
    <row r="2749" spans="1:8" x14ac:dyDescent="0.2">
      <c r="A2749">
        <v>2026</v>
      </c>
      <c r="B2749" t="s">
        <v>13</v>
      </c>
      <c r="C2749" t="s">
        <v>34</v>
      </c>
      <c r="D2749" t="s">
        <v>35</v>
      </c>
      <c r="E2749">
        <v>2690</v>
      </c>
      <c r="F2749">
        <v>2690</v>
      </c>
      <c r="G2749">
        <v>1873.6448220838449</v>
      </c>
      <c r="H2749">
        <v>7.2070044581618663E-5</v>
      </c>
    </row>
    <row r="2750" spans="1:8" x14ac:dyDescent="0.2">
      <c r="A2750">
        <v>2026</v>
      </c>
      <c r="B2750" t="s">
        <v>14</v>
      </c>
      <c r="C2750" t="s">
        <v>34</v>
      </c>
      <c r="D2750" t="s">
        <v>35</v>
      </c>
      <c r="E2750">
        <v>460</v>
      </c>
      <c r="F2750">
        <v>459.99999999999989</v>
      </c>
      <c r="G2750">
        <v>320.40022979872441</v>
      </c>
      <c r="H2750">
        <v>1.2324245541838136E-5</v>
      </c>
    </row>
    <row r="2751" spans="1:8" x14ac:dyDescent="0.2">
      <c r="A2751">
        <v>2026</v>
      </c>
      <c r="B2751" t="s">
        <v>15</v>
      </c>
      <c r="C2751" t="s">
        <v>34</v>
      </c>
      <c r="D2751" t="s">
        <v>35</v>
      </c>
      <c r="E2751">
        <v>365</v>
      </c>
      <c r="F2751">
        <v>365</v>
      </c>
      <c r="G2751">
        <v>254.2306171229009</v>
      </c>
      <c r="H2751">
        <v>9.7790209190672164E-6</v>
      </c>
    </row>
    <row r="2752" spans="1:8" x14ac:dyDescent="0.2">
      <c r="A2752">
        <v>2026</v>
      </c>
      <c r="B2752" t="s">
        <v>16</v>
      </c>
      <c r="C2752" t="s">
        <v>34</v>
      </c>
      <c r="D2752" t="s">
        <v>35</v>
      </c>
      <c r="E2752">
        <v>678</v>
      </c>
      <c r="F2752">
        <v>678</v>
      </c>
      <c r="G2752">
        <v>472.24207783377199</v>
      </c>
      <c r="H2752">
        <v>1.8164866255144033E-5</v>
      </c>
    </row>
    <row r="2753" spans="1:8" x14ac:dyDescent="0.2">
      <c r="A2753">
        <v>2026</v>
      </c>
      <c r="B2753" t="s">
        <v>17</v>
      </c>
      <c r="C2753" t="s">
        <v>34</v>
      </c>
      <c r="D2753" t="s">
        <v>35</v>
      </c>
      <c r="E2753">
        <v>3971</v>
      </c>
      <c r="F2753">
        <v>3971</v>
      </c>
      <c r="G2753">
        <v>2765.8898098494228</v>
      </c>
      <c r="H2753">
        <v>1.0639038923182443E-4</v>
      </c>
    </row>
    <row r="2754" spans="1:8" x14ac:dyDescent="0.2">
      <c r="A2754">
        <v>2026</v>
      </c>
      <c r="B2754" t="s">
        <v>18</v>
      </c>
      <c r="C2754" t="s">
        <v>34</v>
      </c>
      <c r="D2754" t="s">
        <v>35</v>
      </c>
      <c r="E2754">
        <v>18</v>
      </c>
      <c r="F2754">
        <v>18</v>
      </c>
      <c r="G2754">
        <v>12.537400296471819</v>
      </c>
      <c r="H2754">
        <v>4.8225308641975299E-7</v>
      </c>
    </row>
    <row r="2755" spans="1:8" x14ac:dyDescent="0.2">
      <c r="A2755">
        <v>2026</v>
      </c>
      <c r="B2755" t="s">
        <v>19</v>
      </c>
      <c r="C2755" t="s">
        <v>34</v>
      </c>
      <c r="D2755" t="s">
        <v>35</v>
      </c>
      <c r="E2755">
        <v>4478</v>
      </c>
      <c r="F2755">
        <v>4478</v>
      </c>
      <c r="G2755">
        <v>3119.0265848667118</v>
      </c>
      <c r="H2755">
        <v>1.1997385116598077E-4</v>
      </c>
    </row>
    <row r="2756" spans="1:8" x14ac:dyDescent="0.2">
      <c r="A2756">
        <v>2026</v>
      </c>
      <c r="B2756" t="s">
        <v>20</v>
      </c>
      <c r="C2756" t="s">
        <v>34</v>
      </c>
      <c r="D2756" t="s">
        <v>35</v>
      </c>
      <c r="E2756">
        <v>1930</v>
      </c>
      <c r="F2756">
        <v>1930</v>
      </c>
      <c r="G2756">
        <v>1344.287920677257</v>
      </c>
      <c r="H2756">
        <v>5.1708247599451318E-5</v>
      </c>
    </row>
    <row r="2757" spans="1:8" x14ac:dyDescent="0.2">
      <c r="A2757">
        <v>2026</v>
      </c>
      <c r="B2757" t="s">
        <v>21</v>
      </c>
      <c r="C2757" t="s">
        <v>34</v>
      </c>
      <c r="D2757" t="s">
        <v>35</v>
      </c>
      <c r="E2757">
        <v>1369</v>
      </c>
      <c r="F2757">
        <v>1369</v>
      </c>
      <c r="G2757">
        <v>953.53894477055144</v>
      </c>
      <c r="H2757">
        <v>3.6678026406035666E-5</v>
      </c>
    </row>
    <row r="2758" spans="1:8" x14ac:dyDescent="0.2">
      <c r="A2758">
        <v>2026</v>
      </c>
      <c r="B2758" t="s">
        <v>22</v>
      </c>
      <c r="C2758" t="s">
        <v>34</v>
      </c>
      <c r="D2758" t="s">
        <v>35</v>
      </c>
      <c r="E2758">
        <v>364</v>
      </c>
      <c r="F2758">
        <v>364</v>
      </c>
      <c r="G2758">
        <v>253.534094884208</v>
      </c>
      <c r="H2758">
        <v>9.7522290809327857E-6</v>
      </c>
    </row>
    <row r="2759" spans="1:8" x14ac:dyDescent="0.2">
      <c r="A2759">
        <v>2026</v>
      </c>
      <c r="B2759" t="s">
        <v>23</v>
      </c>
      <c r="C2759" t="s">
        <v>34</v>
      </c>
      <c r="D2759" t="s">
        <v>35</v>
      </c>
      <c r="E2759">
        <v>3128</v>
      </c>
      <c r="F2759">
        <v>3128</v>
      </c>
      <c r="G2759">
        <v>2178.7215626313259</v>
      </c>
      <c r="H2759">
        <v>8.3804869684499329E-5</v>
      </c>
    </row>
    <row r="2760" spans="1:8" x14ac:dyDescent="0.2">
      <c r="A2760">
        <v>2026</v>
      </c>
      <c r="B2760" t="s">
        <v>24</v>
      </c>
      <c r="C2760" t="s">
        <v>34</v>
      </c>
      <c r="D2760" t="s">
        <v>35</v>
      </c>
      <c r="E2760">
        <v>1462</v>
      </c>
      <c r="F2760">
        <v>1462</v>
      </c>
      <c r="G2760">
        <v>1018.315512968989</v>
      </c>
      <c r="H2760">
        <v>3.9169667352537717E-5</v>
      </c>
    </row>
    <row r="2761" spans="1:8" x14ac:dyDescent="0.2">
      <c r="A2761">
        <v>2026</v>
      </c>
      <c r="B2761" t="s">
        <v>25</v>
      </c>
      <c r="C2761" t="s">
        <v>34</v>
      </c>
      <c r="D2761" t="s">
        <v>35</v>
      </c>
      <c r="E2761">
        <v>161</v>
      </c>
      <c r="F2761">
        <v>161</v>
      </c>
      <c r="G2761">
        <v>112.14008042955351</v>
      </c>
      <c r="H2761">
        <v>4.3134859396433463E-6</v>
      </c>
    </row>
    <row r="2762" spans="1:8" x14ac:dyDescent="0.2">
      <c r="A2762">
        <v>2025</v>
      </c>
      <c r="B2762" t="s">
        <v>4</v>
      </c>
      <c r="C2762" t="s">
        <v>5</v>
      </c>
      <c r="D2762" t="s">
        <v>70</v>
      </c>
      <c r="E2762">
        <v>358</v>
      </c>
      <c r="F2762">
        <v>371.60399999999998</v>
      </c>
      <c r="G2762">
        <v>258.83044998722858</v>
      </c>
      <c r="H2762">
        <v>1.014118767662662E-5</v>
      </c>
    </row>
    <row r="2763" spans="1:8" x14ac:dyDescent="0.2">
      <c r="A2763">
        <v>2025</v>
      </c>
      <c r="B2763" t="s">
        <v>7</v>
      </c>
      <c r="C2763" t="s">
        <v>5</v>
      </c>
      <c r="D2763" t="s">
        <v>70</v>
      </c>
      <c r="E2763">
        <v>0</v>
      </c>
      <c r="F2763">
        <v>0</v>
      </c>
      <c r="G2763">
        <v>0</v>
      </c>
      <c r="H2763">
        <v>0</v>
      </c>
    </row>
    <row r="2764" spans="1:8" x14ac:dyDescent="0.2">
      <c r="A2764">
        <v>2025</v>
      </c>
      <c r="B2764" t="s">
        <v>8</v>
      </c>
      <c r="C2764" t="s">
        <v>5</v>
      </c>
      <c r="D2764" t="s">
        <v>70</v>
      </c>
      <c r="E2764">
        <v>0</v>
      </c>
      <c r="F2764">
        <v>0</v>
      </c>
      <c r="G2764">
        <v>0</v>
      </c>
      <c r="H2764">
        <v>0</v>
      </c>
    </row>
    <row r="2765" spans="1:8" x14ac:dyDescent="0.2">
      <c r="A2765">
        <v>2025</v>
      </c>
      <c r="B2765" t="s">
        <v>9</v>
      </c>
      <c r="C2765" t="s">
        <v>5</v>
      </c>
      <c r="D2765" t="s">
        <v>70</v>
      </c>
      <c r="E2765">
        <v>72</v>
      </c>
      <c r="F2765">
        <v>74.736000000000004</v>
      </c>
      <c r="G2765">
        <v>52.055286030951009</v>
      </c>
      <c r="H2765">
        <v>2.0395684712768629E-6</v>
      </c>
    </row>
    <row r="2766" spans="1:8" x14ac:dyDescent="0.2">
      <c r="A2766">
        <v>2025</v>
      </c>
      <c r="B2766" t="s">
        <v>10</v>
      </c>
      <c r="C2766" t="s">
        <v>5</v>
      </c>
      <c r="D2766" t="s">
        <v>70</v>
      </c>
      <c r="E2766">
        <v>4</v>
      </c>
      <c r="F2766">
        <v>4.1520000000000001</v>
      </c>
      <c r="G2766">
        <v>2.891960335052834</v>
      </c>
      <c r="H2766">
        <v>1.133093595153813E-7</v>
      </c>
    </row>
    <row r="2767" spans="1:8" x14ac:dyDescent="0.2">
      <c r="A2767">
        <v>2025</v>
      </c>
      <c r="B2767" t="s">
        <v>11</v>
      </c>
      <c r="C2767" t="s">
        <v>5</v>
      </c>
      <c r="D2767" t="s">
        <v>70</v>
      </c>
      <c r="E2767">
        <v>23</v>
      </c>
      <c r="F2767">
        <v>23.873999999999999</v>
      </c>
      <c r="G2767">
        <v>16.628771926553799</v>
      </c>
      <c r="H2767">
        <v>6.5152881721344231E-7</v>
      </c>
    </row>
    <row r="2768" spans="1:8" x14ac:dyDescent="0.2">
      <c r="A2768">
        <v>2025</v>
      </c>
      <c r="B2768" t="s">
        <v>12</v>
      </c>
      <c r="C2768" t="s">
        <v>5</v>
      </c>
      <c r="D2768" t="s">
        <v>70</v>
      </c>
      <c r="E2768">
        <v>2</v>
      </c>
      <c r="F2768">
        <v>2.0760000000000001</v>
      </c>
      <c r="G2768">
        <v>1.445980167526417</v>
      </c>
      <c r="H2768">
        <v>5.6654679757690632E-8</v>
      </c>
    </row>
    <row r="2769" spans="1:8" x14ac:dyDescent="0.2">
      <c r="A2769">
        <v>2025</v>
      </c>
      <c r="B2769" t="s">
        <v>13</v>
      </c>
      <c r="C2769" t="s">
        <v>5</v>
      </c>
      <c r="D2769" t="s">
        <v>70</v>
      </c>
      <c r="E2769">
        <v>778</v>
      </c>
      <c r="F2769">
        <v>807.56399999999996</v>
      </c>
      <c r="G2769">
        <v>562.48628516777615</v>
      </c>
      <c r="H2769">
        <v>2.2038670425741661E-5</v>
      </c>
    </row>
    <row r="2770" spans="1:8" x14ac:dyDescent="0.2">
      <c r="A2770">
        <v>2025</v>
      </c>
      <c r="B2770" t="s">
        <v>14</v>
      </c>
      <c r="C2770" t="s">
        <v>5</v>
      </c>
      <c r="D2770" t="s">
        <v>70</v>
      </c>
      <c r="E2770">
        <v>2</v>
      </c>
      <c r="F2770">
        <v>2.0760000000000001</v>
      </c>
      <c r="G2770">
        <v>1.445980167526417</v>
      </c>
      <c r="H2770">
        <v>5.6654679757690632E-8</v>
      </c>
    </row>
    <row r="2771" spans="1:8" x14ac:dyDescent="0.2">
      <c r="A2771">
        <v>2025</v>
      </c>
      <c r="B2771" t="s">
        <v>15</v>
      </c>
      <c r="C2771" t="s">
        <v>5</v>
      </c>
      <c r="D2771" t="s">
        <v>70</v>
      </c>
      <c r="E2771">
        <v>99</v>
      </c>
      <c r="F2771">
        <v>102.762</v>
      </c>
      <c r="G2771">
        <v>71.576018292557649</v>
      </c>
      <c r="H2771">
        <v>2.8044066480056872E-6</v>
      </c>
    </row>
    <row r="2772" spans="1:8" x14ac:dyDescent="0.2">
      <c r="A2772">
        <v>2025</v>
      </c>
      <c r="B2772" t="s">
        <v>16</v>
      </c>
      <c r="C2772" t="s">
        <v>5</v>
      </c>
      <c r="D2772" t="s">
        <v>70</v>
      </c>
      <c r="E2772">
        <v>12</v>
      </c>
      <c r="F2772">
        <v>12.456</v>
      </c>
      <c r="G2772">
        <v>8.6758810051585016</v>
      </c>
      <c r="H2772">
        <v>3.3992807854614378E-7</v>
      </c>
    </row>
    <row r="2773" spans="1:8" x14ac:dyDescent="0.2">
      <c r="A2773">
        <v>2025</v>
      </c>
      <c r="B2773" t="s">
        <v>17</v>
      </c>
      <c r="C2773" t="s">
        <v>5</v>
      </c>
      <c r="D2773" t="s">
        <v>70</v>
      </c>
      <c r="E2773">
        <v>25</v>
      </c>
      <c r="F2773">
        <v>25.95</v>
      </c>
      <c r="G2773">
        <v>18.07475209408021</v>
      </c>
      <c r="H2773">
        <v>7.0818349697113302E-7</v>
      </c>
    </row>
    <row r="2774" spans="1:8" x14ac:dyDescent="0.2">
      <c r="A2774">
        <v>2025</v>
      </c>
      <c r="B2774" t="s">
        <v>18</v>
      </c>
      <c r="C2774" t="s">
        <v>5</v>
      </c>
      <c r="D2774" t="s">
        <v>70</v>
      </c>
      <c r="E2774">
        <v>1</v>
      </c>
      <c r="F2774">
        <v>1.038</v>
      </c>
      <c r="G2774">
        <v>0.72299008376320839</v>
      </c>
      <c r="H2774">
        <v>2.8327339878845319E-8</v>
      </c>
    </row>
    <row r="2775" spans="1:8" x14ac:dyDescent="0.2">
      <c r="A2775">
        <v>2025</v>
      </c>
      <c r="B2775" t="s">
        <v>19</v>
      </c>
      <c r="C2775" t="s">
        <v>5</v>
      </c>
      <c r="D2775" t="s">
        <v>70</v>
      </c>
      <c r="E2775">
        <v>54</v>
      </c>
      <c r="F2775">
        <v>56.052</v>
      </c>
      <c r="G2775">
        <v>39.041464523213257</v>
      </c>
      <c r="H2775">
        <v>1.5296763534576471E-6</v>
      </c>
    </row>
    <row r="2776" spans="1:8" x14ac:dyDescent="0.2">
      <c r="A2776">
        <v>2025</v>
      </c>
      <c r="B2776" t="s">
        <v>20</v>
      </c>
      <c r="C2776" t="s">
        <v>5</v>
      </c>
      <c r="D2776" t="s">
        <v>70</v>
      </c>
      <c r="E2776">
        <v>8</v>
      </c>
      <c r="F2776">
        <v>8.3040000000000003</v>
      </c>
      <c r="G2776">
        <v>5.7839206701056671</v>
      </c>
      <c r="H2776">
        <v>2.266187190307625E-7</v>
      </c>
    </row>
    <row r="2777" spans="1:8" x14ac:dyDescent="0.2">
      <c r="A2777">
        <v>2025</v>
      </c>
      <c r="B2777" t="s">
        <v>21</v>
      </c>
      <c r="C2777" t="s">
        <v>5</v>
      </c>
      <c r="D2777" t="s">
        <v>70</v>
      </c>
      <c r="E2777">
        <v>13</v>
      </c>
      <c r="F2777">
        <v>13.494</v>
      </c>
      <c r="G2777">
        <v>9.3988710889217106</v>
      </c>
      <c r="H2777">
        <v>3.6825541842498909E-7</v>
      </c>
    </row>
    <row r="2778" spans="1:8" x14ac:dyDescent="0.2">
      <c r="A2778">
        <v>2025</v>
      </c>
      <c r="B2778" t="s">
        <v>22</v>
      </c>
      <c r="C2778" t="s">
        <v>5</v>
      </c>
      <c r="D2778" t="s">
        <v>70</v>
      </c>
      <c r="E2778">
        <v>55</v>
      </c>
      <c r="F2778">
        <v>57.09</v>
      </c>
      <c r="G2778">
        <v>39.764454606976457</v>
      </c>
      <c r="H2778">
        <v>1.558003693336492E-6</v>
      </c>
    </row>
    <row r="2779" spans="1:8" x14ac:dyDescent="0.2">
      <c r="A2779">
        <v>2025</v>
      </c>
      <c r="B2779" t="s">
        <v>23</v>
      </c>
      <c r="C2779" t="s">
        <v>5</v>
      </c>
      <c r="D2779" t="s">
        <v>70</v>
      </c>
      <c r="E2779">
        <v>2</v>
      </c>
      <c r="F2779">
        <v>2.0760000000000001</v>
      </c>
      <c r="G2779">
        <v>1.445980167526417</v>
      </c>
      <c r="H2779">
        <v>5.6654679757690632E-8</v>
      </c>
    </row>
    <row r="2780" spans="1:8" x14ac:dyDescent="0.2">
      <c r="A2780">
        <v>2025</v>
      </c>
      <c r="B2780" t="s">
        <v>24</v>
      </c>
      <c r="C2780" t="s">
        <v>5</v>
      </c>
      <c r="D2780" t="s">
        <v>70</v>
      </c>
      <c r="E2780">
        <v>11</v>
      </c>
      <c r="F2780">
        <v>11.417999999999999</v>
      </c>
      <c r="G2780">
        <v>7.9528909213952934</v>
      </c>
      <c r="H2780">
        <v>3.1160073866729853E-7</v>
      </c>
    </row>
    <row r="2781" spans="1:8" x14ac:dyDescent="0.2">
      <c r="A2781">
        <v>2025</v>
      </c>
      <c r="B2781" t="s">
        <v>25</v>
      </c>
      <c r="C2781" t="s">
        <v>5</v>
      </c>
      <c r="D2781" t="s">
        <v>70</v>
      </c>
      <c r="E2781">
        <v>0</v>
      </c>
      <c r="F2781">
        <v>0</v>
      </c>
      <c r="G2781">
        <v>0</v>
      </c>
      <c r="H2781">
        <v>0</v>
      </c>
    </row>
    <row r="2782" spans="1:8" x14ac:dyDescent="0.2">
      <c r="A2782">
        <v>2025</v>
      </c>
      <c r="B2782" t="s">
        <v>4</v>
      </c>
      <c r="C2782" t="s">
        <v>5</v>
      </c>
      <c r="D2782" t="s">
        <v>68</v>
      </c>
      <c r="E2782">
        <v>1271</v>
      </c>
      <c r="F2782">
        <v>1319.298</v>
      </c>
      <c r="G2782">
        <v>918.92039646303806</v>
      </c>
      <c r="H2782">
        <v>3.60040489860124E-5</v>
      </c>
    </row>
    <row r="2783" spans="1:8" x14ac:dyDescent="0.2">
      <c r="A2783">
        <v>2025</v>
      </c>
      <c r="B2783" t="s">
        <v>7</v>
      </c>
      <c r="C2783" t="s">
        <v>5</v>
      </c>
      <c r="D2783" t="s">
        <v>68</v>
      </c>
      <c r="E2783">
        <v>83</v>
      </c>
      <c r="F2783">
        <v>86.153999999999996</v>
      </c>
      <c r="G2783">
        <v>60.008176952346297</v>
      </c>
      <c r="H2783">
        <v>2.351169209944161E-6</v>
      </c>
    </row>
    <row r="2784" spans="1:8" x14ac:dyDescent="0.2">
      <c r="A2784">
        <v>2025</v>
      </c>
      <c r="B2784" t="s">
        <v>8</v>
      </c>
      <c r="C2784" t="s">
        <v>5</v>
      </c>
      <c r="D2784" t="s">
        <v>68</v>
      </c>
      <c r="E2784">
        <v>737</v>
      </c>
      <c r="F2784">
        <v>765.00599999999997</v>
      </c>
      <c r="G2784">
        <v>532.84369173348466</v>
      </c>
      <c r="H2784">
        <v>2.0877249490709E-5</v>
      </c>
    </row>
    <row r="2785" spans="1:8" x14ac:dyDescent="0.2">
      <c r="A2785">
        <v>2025</v>
      </c>
      <c r="B2785" t="s">
        <v>9</v>
      </c>
      <c r="C2785" t="s">
        <v>5</v>
      </c>
      <c r="D2785" t="s">
        <v>68</v>
      </c>
      <c r="E2785">
        <v>903</v>
      </c>
      <c r="F2785">
        <v>937.31399999999996</v>
      </c>
      <c r="G2785">
        <v>652.86004563817721</v>
      </c>
      <c r="H2785">
        <v>2.5579587910597321E-5</v>
      </c>
    </row>
    <row r="2786" spans="1:8" x14ac:dyDescent="0.2">
      <c r="A2786">
        <v>2025</v>
      </c>
      <c r="B2786" t="s">
        <v>10</v>
      </c>
      <c r="C2786" t="s">
        <v>5</v>
      </c>
      <c r="D2786" t="s">
        <v>68</v>
      </c>
      <c r="E2786">
        <v>1938</v>
      </c>
      <c r="F2786">
        <v>2011.644</v>
      </c>
      <c r="G2786">
        <v>1401.154782333098</v>
      </c>
      <c r="H2786">
        <v>5.4898384685202233E-5</v>
      </c>
    </row>
    <row r="2787" spans="1:8" x14ac:dyDescent="0.2">
      <c r="A2787">
        <v>2025</v>
      </c>
      <c r="B2787" t="s">
        <v>11</v>
      </c>
      <c r="C2787" t="s">
        <v>5</v>
      </c>
      <c r="D2787" t="s">
        <v>68</v>
      </c>
      <c r="E2787">
        <v>1544</v>
      </c>
      <c r="F2787">
        <v>1602.672</v>
      </c>
      <c r="G2787">
        <v>1116.296689330394</v>
      </c>
      <c r="H2787">
        <v>4.3737412772937167E-5</v>
      </c>
    </row>
    <row r="2788" spans="1:8" x14ac:dyDescent="0.2">
      <c r="A2788">
        <v>2025</v>
      </c>
      <c r="B2788" t="s">
        <v>12</v>
      </c>
      <c r="C2788" t="s">
        <v>5</v>
      </c>
      <c r="D2788" t="s">
        <v>68</v>
      </c>
      <c r="E2788">
        <v>1168</v>
      </c>
      <c r="F2788">
        <v>1212.384</v>
      </c>
      <c r="G2788">
        <v>844.45241783542747</v>
      </c>
      <c r="H2788">
        <v>3.3086332978491332E-5</v>
      </c>
    </row>
    <row r="2789" spans="1:8" x14ac:dyDescent="0.2">
      <c r="A2789">
        <v>2025</v>
      </c>
      <c r="B2789" t="s">
        <v>13</v>
      </c>
      <c r="C2789" t="s">
        <v>5</v>
      </c>
      <c r="D2789" t="s">
        <v>68</v>
      </c>
      <c r="E2789">
        <v>6654</v>
      </c>
      <c r="F2789">
        <v>6906.8520000000008</v>
      </c>
      <c r="G2789">
        <v>4810.7760173603892</v>
      </c>
      <c r="H2789">
        <v>1.8849011955383681E-4</v>
      </c>
    </row>
    <row r="2790" spans="1:8" x14ac:dyDescent="0.2">
      <c r="A2790">
        <v>2025</v>
      </c>
      <c r="B2790" t="s">
        <v>14</v>
      </c>
      <c r="C2790" t="s">
        <v>5</v>
      </c>
      <c r="D2790" t="s">
        <v>68</v>
      </c>
      <c r="E2790">
        <v>145</v>
      </c>
      <c r="F2790">
        <v>150.51</v>
      </c>
      <c r="G2790">
        <v>104.8335621456652</v>
      </c>
      <c r="H2790">
        <v>4.1074642824325703E-6</v>
      </c>
    </row>
    <row r="2791" spans="1:8" x14ac:dyDescent="0.2">
      <c r="A2791">
        <v>2025</v>
      </c>
      <c r="B2791" t="s">
        <v>15</v>
      </c>
      <c r="C2791" t="s">
        <v>5</v>
      </c>
      <c r="D2791" t="s">
        <v>68</v>
      </c>
      <c r="E2791">
        <v>2505</v>
      </c>
      <c r="F2791">
        <v>2600.19</v>
      </c>
      <c r="G2791">
        <v>1811.090159826837</v>
      </c>
      <c r="H2791">
        <v>7.0959986396507507E-5</v>
      </c>
    </row>
    <row r="2792" spans="1:8" x14ac:dyDescent="0.2">
      <c r="A2792">
        <v>2025</v>
      </c>
      <c r="B2792" t="s">
        <v>16</v>
      </c>
      <c r="C2792" t="s">
        <v>5</v>
      </c>
      <c r="D2792" t="s">
        <v>68</v>
      </c>
      <c r="E2792">
        <v>5945</v>
      </c>
      <c r="F2792">
        <v>6170.91</v>
      </c>
      <c r="G2792">
        <v>4298.1760479722743</v>
      </c>
      <c r="H2792">
        <v>1.6840603557973541E-4</v>
      </c>
    </row>
    <row r="2793" spans="1:8" x14ac:dyDescent="0.2">
      <c r="A2793">
        <v>2025</v>
      </c>
      <c r="B2793" t="s">
        <v>17</v>
      </c>
      <c r="C2793" t="s">
        <v>5</v>
      </c>
      <c r="D2793" t="s">
        <v>68</v>
      </c>
      <c r="E2793">
        <v>669</v>
      </c>
      <c r="F2793">
        <v>694.42199999999991</v>
      </c>
      <c r="G2793">
        <v>483.68036603758651</v>
      </c>
      <c r="H2793">
        <v>1.8950990378947519E-5</v>
      </c>
    </row>
    <row r="2794" spans="1:8" x14ac:dyDescent="0.2">
      <c r="A2794">
        <v>2025</v>
      </c>
      <c r="B2794" t="s">
        <v>18</v>
      </c>
      <c r="C2794" t="s">
        <v>5</v>
      </c>
      <c r="D2794" t="s">
        <v>68</v>
      </c>
      <c r="E2794">
        <v>279</v>
      </c>
      <c r="F2794">
        <v>289.60199999999998</v>
      </c>
      <c r="G2794">
        <v>201.71423336993519</v>
      </c>
      <c r="H2794">
        <v>7.9033278261978442E-6</v>
      </c>
    </row>
    <row r="2795" spans="1:8" x14ac:dyDescent="0.2">
      <c r="A2795">
        <v>2025</v>
      </c>
      <c r="B2795" t="s">
        <v>19</v>
      </c>
      <c r="C2795" t="s">
        <v>5</v>
      </c>
      <c r="D2795" t="s">
        <v>68</v>
      </c>
      <c r="E2795">
        <v>1172</v>
      </c>
      <c r="F2795">
        <v>1216.5360000000001</v>
      </c>
      <c r="G2795">
        <v>847.34437817048035</v>
      </c>
      <c r="H2795">
        <v>3.3199642338006717E-5</v>
      </c>
    </row>
    <row r="2796" spans="1:8" x14ac:dyDescent="0.2">
      <c r="A2796">
        <v>2025</v>
      </c>
      <c r="B2796" t="s">
        <v>20</v>
      </c>
      <c r="C2796" t="s">
        <v>5</v>
      </c>
      <c r="D2796" t="s">
        <v>68</v>
      </c>
      <c r="E2796">
        <v>42</v>
      </c>
      <c r="F2796">
        <v>43.595999999999997</v>
      </c>
      <c r="G2796">
        <v>30.365583518054759</v>
      </c>
      <c r="H2796">
        <v>1.189748274911503E-6</v>
      </c>
    </row>
    <row r="2797" spans="1:8" x14ac:dyDescent="0.2">
      <c r="A2797">
        <v>2025</v>
      </c>
      <c r="B2797" t="s">
        <v>21</v>
      </c>
      <c r="C2797" t="s">
        <v>5</v>
      </c>
      <c r="D2797" t="s">
        <v>68</v>
      </c>
      <c r="E2797">
        <v>45</v>
      </c>
      <c r="F2797">
        <v>46.71</v>
      </c>
      <c r="G2797">
        <v>32.534553769344377</v>
      </c>
      <c r="H2797">
        <v>1.274730294548039E-6</v>
      </c>
    </row>
    <row r="2798" spans="1:8" x14ac:dyDescent="0.2">
      <c r="A2798">
        <v>2025</v>
      </c>
      <c r="B2798" t="s">
        <v>22</v>
      </c>
      <c r="C2798" t="s">
        <v>5</v>
      </c>
      <c r="D2798" t="s">
        <v>68</v>
      </c>
      <c r="E2798">
        <v>33</v>
      </c>
      <c r="F2798">
        <v>34.253999999999998</v>
      </c>
      <c r="G2798">
        <v>23.858672764185879</v>
      </c>
      <c r="H2798">
        <v>9.3480221600189547E-7</v>
      </c>
    </row>
    <row r="2799" spans="1:8" x14ac:dyDescent="0.2">
      <c r="A2799">
        <v>2025</v>
      </c>
      <c r="B2799" t="s">
        <v>23</v>
      </c>
      <c r="C2799" t="s">
        <v>5</v>
      </c>
      <c r="D2799" t="s">
        <v>68</v>
      </c>
      <c r="E2799">
        <v>100</v>
      </c>
      <c r="F2799">
        <v>103.8</v>
      </c>
      <c r="G2799">
        <v>72.299008376320856</v>
      </c>
      <c r="H2799">
        <v>2.8327339878845321E-6</v>
      </c>
    </row>
    <row r="2800" spans="1:8" x14ac:dyDescent="0.2">
      <c r="A2800">
        <v>2025</v>
      </c>
      <c r="B2800" t="s">
        <v>24</v>
      </c>
      <c r="C2800" t="s">
        <v>5</v>
      </c>
      <c r="D2800" t="s">
        <v>68</v>
      </c>
      <c r="E2800">
        <v>142</v>
      </c>
      <c r="F2800">
        <v>147.39599999999999</v>
      </c>
      <c r="G2800">
        <v>102.6645918943756</v>
      </c>
      <c r="H2800">
        <v>4.0224822627960351E-6</v>
      </c>
    </row>
    <row r="2801" spans="1:8" x14ac:dyDescent="0.2">
      <c r="A2801">
        <v>2025</v>
      </c>
      <c r="B2801" t="s">
        <v>25</v>
      </c>
      <c r="C2801" t="s">
        <v>5</v>
      </c>
      <c r="D2801" t="s">
        <v>68</v>
      </c>
      <c r="E2801">
        <v>101</v>
      </c>
      <c r="F2801">
        <v>104.83799999999999</v>
      </c>
      <c r="G2801">
        <v>73.021998460084063</v>
      </c>
      <c r="H2801">
        <v>2.861061327763377E-6</v>
      </c>
    </row>
    <row r="2802" spans="1:8" x14ac:dyDescent="0.2">
      <c r="A2802">
        <v>2025</v>
      </c>
      <c r="B2802" t="s">
        <v>4</v>
      </c>
      <c r="C2802" t="s">
        <v>5</v>
      </c>
      <c r="D2802" t="s">
        <v>26</v>
      </c>
      <c r="E2802">
        <v>293</v>
      </c>
      <c r="F2802">
        <v>304.13400000000001</v>
      </c>
      <c r="G2802">
        <v>211.83609454262009</v>
      </c>
      <c r="H2802">
        <v>8.2999105845016792E-6</v>
      </c>
    </row>
    <row r="2803" spans="1:8" x14ac:dyDescent="0.2">
      <c r="A2803">
        <v>2025</v>
      </c>
      <c r="B2803" t="s">
        <v>7</v>
      </c>
      <c r="C2803" t="s">
        <v>5</v>
      </c>
      <c r="D2803" t="s">
        <v>26</v>
      </c>
      <c r="E2803">
        <v>142</v>
      </c>
      <c r="F2803">
        <v>147.39599999999999</v>
      </c>
      <c r="G2803">
        <v>102.6645918943756</v>
      </c>
      <c r="H2803">
        <v>4.0224822627960351E-6</v>
      </c>
    </row>
    <row r="2804" spans="1:8" x14ac:dyDescent="0.2">
      <c r="A2804">
        <v>2025</v>
      </c>
      <c r="B2804" t="s">
        <v>8</v>
      </c>
      <c r="C2804" t="s">
        <v>5</v>
      </c>
      <c r="D2804" t="s">
        <v>26</v>
      </c>
      <c r="E2804">
        <v>34</v>
      </c>
      <c r="F2804">
        <v>35.292000000000002</v>
      </c>
      <c r="G2804">
        <v>24.58166284794909</v>
      </c>
      <c r="H2804">
        <v>9.6312955588074073E-7</v>
      </c>
    </row>
    <row r="2805" spans="1:8" x14ac:dyDescent="0.2">
      <c r="A2805">
        <v>2025</v>
      </c>
      <c r="B2805" t="s">
        <v>9</v>
      </c>
      <c r="C2805" t="s">
        <v>5</v>
      </c>
      <c r="D2805" t="s">
        <v>26</v>
      </c>
      <c r="E2805">
        <v>76</v>
      </c>
      <c r="F2805">
        <v>78.888000000000005</v>
      </c>
      <c r="G2805">
        <v>54.947246366003853</v>
      </c>
      <c r="H2805">
        <v>2.1528778307922439E-6</v>
      </c>
    </row>
    <row r="2806" spans="1:8" x14ac:dyDescent="0.2">
      <c r="A2806">
        <v>2025</v>
      </c>
      <c r="B2806" t="s">
        <v>10</v>
      </c>
      <c r="C2806" t="s">
        <v>5</v>
      </c>
      <c r="D2806" t="s">
        <v>26</v>
      </c>
      <c r="E2806">
        <v>870</v>
      </c>
      <c r="F2806">
        <v>903.06</v>
      </c>
      <c r="G2806">
        <v>629.00137287399139</v>
      </c>
      <c r="H2806">
        <v>2.464478569459543E-5</v>
      </c>
    </row>
    <row r="2807" spans="1:8" x14ac:dyDescent="0.2">
      <c r="A2807">
        <v>2025</v>
      </c>
      <c r="B2807" t="s">
        <v>11</v>
      </c>
      <c r="C2807" t="s">
        <v>5</v>
      </c>
      <c r="D2807" t="s">
        <v>26</v>
      </c>
      <c r="E2807">
        <v>603</v>
      </c>
      <c r="F2807">
        <v>625.91399999999999</v>
      </c>
      <c r="G2807">
        <v>435.96302050921469</v>
      </c>
      <c r="H2807">
        <v>1.708138594694373E-5</v>
      </c>
    </row>
    <row r="2808" spans="1:8" x14ac:dyDescent="0.2">
      <c r="A2808">
        <v>2025</v>
      </c>
      <c r="B2808" t="s">
        <v>12</v>
      </c>
      <c r="C2808" t="s">
        <v>5</v>
      </c>
      <c r="D2808" t="s">
        <v>26</v>
      </c>
      <c r="E2808">
        <v>682</v>
      </c>
      <c r="F2808">
        <v>707.91599999999994</v>
      </c>
      <c r="G2808">
        <v>493.07923712650819</v>
      </c>
      <c r="H2808">
        <v>1.9319245797372509E-5</v>
      </c>
    </row>
    <row r="2809" spans="1:8" x14ac:dyDescent="0.2">
      <c r="A2809">
        <v>2025</v>
      </c>
      <c r="B2809" t="s">
        <v>13</v>
      </c>
      <c r="C2809" t="s">
        <v>5</v>
      </c>
      <c r="D2809" t="s">
        <v>26</v>
      </c>
      <c r="E2809">
        <v>129</v>
      </c>
      <c r="F2809">
        <v>133.90199999999999</v>
      </c>
      <c r="G2809">
        <v>93.265720805453896</v>
      </c>
      <c r="H2809">
        <v>3.6542268443710458E-6</v>
      </c>
    </row>
    <row r="2810" spans="1:8" x14ac:dyDescent="0.2">
      <c r="A2810">
        <v>2025</v>
      </c>
      <c r="B2810" t="s">
        <v>14</v>
      </c>
      <c r="C2810" t="s">
        <v>5</v>
      </c>
      <c r="D2810" t="s">
        <v>26</v>
      </c>
      <c r="E2810">
        <v>104</v>
      </c>
      <c r="F2810">
        <v>107.952</v>
      </c>
      <c r="G2810">
        <v>75.190968711373685</v>
      </c>
      <c r="H2810">
        <v>2.9460433473999131E-6</v>
      </c>
    </row>
    <row r="2811" spans="1:8" x14ac:dyDescent="0.2">
      <c r="A2811">
        <v>2025</v>
      </c>
      <c r="B2811" t="s">
        <v>15</v>
      </c>
      <c r="C2811" t="s">
        <v>5</v>
      </c>
      <c r="D2811" t="s">
        <v>26</v>
      </c>
      <c r="E2811">
        <v>818</v>
      </c>
      <c r="F2811">
        <v>849.08400000000006</v>
      </c>
      <c r="G2811">
        <v>591.40588851830444</v>
      </c>
      <c r="H2811">
        <v>2.3171764020895461E-5</v>
      </c>
    </row>
    <row r="2812" spans="1:8" x14ac:dyDescent="0.2">
      <c r="A2812">
        <v>2025</v>
      </c>
      <c r="B2812" t="s">
        <v>16</v>
      </c>
      <c r="C2812" t="s">
        <v>5</v>
      </c>
      <c r="D2812" t="s">
        <v>26</v>
      </c>
      <c r="E2812">
        <v>139</v>
      </c>
      <c r="F2812">
        <v>144.28200000000001</v>
      </c>
      <c r="G2812">
        <v>100.495621643086</v>
      </c>
      <c r="H2812">
        <v>3.937500243159499E-6</v>
      </c>
    </row>
    <row r="2813" spans="1:8" x14ac:dyDescent="0.2">
      <c r="A2813">
        <v>2025</v>
      </c>
      <c r="B2813" t="s">
        <v>17</v>
      </c>
      <c r="C2813" t="s">
        <v>5</v>
      </c>
      <c r="D2813" t="s">
        <v>26</v>
      </c>
      <c r="E2813">
        <v>97</v>
      </c>
      <c r="F2813">
        <v>100.68600000000001</v>
      </c>
      <c r="G2813">
        <v>70.13003812503122</v>
      </c>
      <c r="H2813">
        <v>2.747751968247996E-6</v>
      </c>
    </row>
    <row r="2814" spans="1:8" x14ac:dyDescent="0.2">
      <c r="A2814">
        <v>2025</v>
      </c>
      <c r="B2814" t="s">
        <v>18</v>
      </c>
      <c r="C2814" t="s">
        <v>5</v>
      </c>
      <c r="D2814" t="s">
        <v>26</v>
      </c>
      <c r="E2814">
        <v>36</v>
      </c>
      <c r="F2814">
        <v>37.368000000000002</v>
      </c>
      <c r="G2814">
        <v>26.027643015475501</v>
      </c>
      <c r="H2814">
        <v>1.019784235638431E-6</v>
      </c>
    </row>
    <row r="2815" spans="1:8" x14ac:dyDescent="0.2">
      <c r="A2815">
        <v>2025</v>
      </c>
      <c r="B2815" t="s">
        <v>19</v>
      </c>
      <c r="C2815" t="s">
        <v>5</v>
      </c>
      <c r="D2815" t="s">
        <v>26</v>
      </c>
      <c r="E2815">
        <v>171</v>
      </c>
      <c r="F2815">
        <v>177.49799999999999</v>
      </c>
      <c r="G2815">
        <v>123.6313043235086</v>
      </c>
      <c r="H2815">
        <v>4.8439751192825488E-6</v>
      </c>
    </row>
    <row r="2816" spans="1:8" x14ac:dyDescent="0.2">
      <c r="A2816">
        <v>2025</v>
      </c>
      <c r="B2816" t="s">
        <v>20</v>
      </c>
      <c r="C2816" t="s">
        <v>5</v>
      </c>
      <c r="D2816" t="s">
        <v>26</v>
      </c>
      <c r="E2816">
        <v>9</v>
      </c>
      <c r="F2816">
        <v>9.3420000000000005</v>
      </c>
      <c r="G2816">
        <v>6.5069107538688762</v>
      </c>
      <c r="H2816">
        <v>2.5494605890960791E-7</v>
      </c>
    </row>
    <row r="2817" spans="1:8" x14ac:dyDescent="0.2">
      <c r="A2817">
        <v>2025</v>
      </c>
      <c r="B2817" t="s">
        <v>21</v>
      </c>
      <c r="C2817" t="s">
        <v>5</v>
      </c>
      <c r="D2817" t="s">
        <v>26</v>
      </c>
      <c r="E2817">
        <v>34</v>
      </c>
      <c r="F2817">
        <v>35.292000000000002</v>
      </c>
      <c r="G2817">
        <v>24.58166284794909</v>
      </c>
      <c r="H2817">
        <v>9.6312955588074073E-7</v>
      </c>
    </row>
    <row r="2818" spans="1:8" x14ac:dyDescent="0.2">
      <c r="A2818">
        <v>2025</v>
      </c>
      <c r="B2818" t="s">
        <v>22</v>
      </c>
      <c r="C2818" t="s">
        <v>5</v>
      </c>
      <c r="D2818" t="s">
        <v>26</v>
      </c>
      <c r="E2818">
        <v>13</v>
      </c>
      <c r="F2818">
        <v>13.494</v>
      </c>
      <c r="G2818">
        <v>9.3988710889217106</v>
      </c>
      <c r="H2818">
        <v>3.6825541842498909E-7</v>
      </c>
    </row>
    <row r="2819" spans="1:8" x14ac:dyDescent="0.2">
      <c r="A2819">
        <v>2025</v>
      </c>
      <c r="B2819" t="s">
        <v>23</v>
      </c>
      <c r="C2819" t="s">
        <v>5</v>
      </c>
      <c r="D2819" t="s">
        <v>26</v>
      </c>
      <c r="E2819">
        <v>40</v>
      </c>
      <c r="F2819">
        <v>41.52</v>
      </c>
      <c r="G2819">
        <v>28.919603350528341</v>
      </c>
      <c r="H2819">
        <v>1.1330935951538131E-6</v>
      </c>
    </row>
    <row r="2820" spans="1:8" x14ac:dyDescent="0.2">
      <c r="A2820">
        <v>2025</v>
      </c>
      <c r="B2820" t="s">
        <v>24</v>
      </c>
      <c r="C2820" t="s">
        <v>5</v>
      </c>
      <c r="D2820" t="s">
        <v>26</v>
      </c>
      <c r="E2820">
        <v>17</v>
      </c>
      <c r="F2820">
        <v>17.646000000000001</v>
      </c>
      <c r="G2820">
        <v>12.29083142397454</v>
      </c>
      <c r="H2820">
        <v>4.8156477794037036E-7</v>
      </c>
    </row>
    <row r="2821" spans="1:8" x14ac:dyDescent="0.2">
      <c r="A2821">
        <v>2025</v>
      </c>
      <c r="B2821" t="s">
        <v>25</v>
      </c>
      <c r="C2821" t="s">
        <v>5</v>
      </c>
      <c r="D2821" t="s">
        <v>26</v>
      </c>
      <c r="E2821">
        <v>27</v>
      </c>
      <c r="F2821">
        <v>28.026</v>
      </c>
      <c r="G2821">
        <v>19.520732261606629</v>
      </c>
      <c r="H2821">
        <v>7.6483817672882353E-7</v>
      </c>
    </row>
    <row r="2822" spans="1:8" x14ac:dyDescent="0.2">
      <c r="A2822">
        <v>2025</v>
      </c>
      <c r="B2822" t="s">
        <v>4</v>
      </c>
      <c r="C2822" t="s">
        <v>5</v>
      </c>
      <c r="D2822" t="s">
        <v>63</v>
      </c>
      <c r="E2822">
        <v>32</v>
      </c>
      <c r="F2822">
        <v>33.216000000000001</v>
      </c>
      <c r="G2822">
        <v>23.135682680422669</v>
      </c>
      <c r="H2822">
        <v>9.0647487612305011E-7</v>
      </c>
    </row>
    <row r="2823" spans="1:8" x14ac:dyDescent="0.2">
      <c r="A2823">
        <v>2025</v>
      </c>
      <c r="B2823" t="s">
        <v>7</v>
      </c>
      <c r="C2823" t="s">
        <v>5</v>
      </c>
      <c r="D2823" t="s">
        <v>63</v>
      </c>
      <c r="E2823">
        <v>7</v>
      </c>
      <c r="F2823">
        <v>7.266</v>
      </c>
      <c r="G2823">
        <v>5.060930586342459</v>
      </c>
      <c r="H2823">
        <v>1.982913791519172E-7</v>
      </c>
    </row>
    <row r="2824" spans="1:8" x14ac:dyDescent="0.2">
      <c r="A2824">
        <v>2025</v>
      </c>
      <c r="B2824" t="s">
        <v>8</v>
      </c>
      <c r="C2824" t="s">
        <v>5</v>
      </c>
      <c r="D2824" t="s">
        <v>63</v>
      </c>
      <c r="E2824">
        <v>32</v>
      </c>
      <c r="F2824">
        <v>33.216000000000001</v>
      </c>
      <c r="G2824">
        <v>23.135682680422669</v>
      </c>
      <c r="H2824">
        <v>9.0647487612305011E-7</v>
      </c>
    </row>
    <row r="2825" spans="1:8" x14ac:dyDescent="0.2">
      <c r="A2825">
        <v>2025</v>
      </c>
      <c r="B2825" t="s">
        <v>9</v>
      </c>
      <c r="C2825" t="s">
        <v>5</v>
      </c>
      <c r="D2825" t="s">
        <v>63</v>
      </c>
      <c r="E2825">
        <v>164</v>
      </c>
      <c r="F2825">
        <v>170.232</v>
      </c>
      <c r="G2825">
        <v>118.57037373716619</v>
      </c>
      <c r="H2825">
        <v>4.6456837401306321E-6</v>
      </c>
    </row>
    <row r="2826" spans="1:8" x14ac:dyDescent="0.2">
      <c r="A2826">
        <v>2025</v>
      </c>
      <c r="B2826" t="s">
        <v>10</v>
      </c>
      <c r="C2826" t="s">
        <v>5</v>
      </c>
      <c r="D2826" t="s">
        <v>63</v>
      </c>
      <c r="E2826">
        <v>905</v>
      </c>
      <c r="F2826">
        <v>939.39</v>
      </c>
      <c r="G2826">
        <v>654.30602580570371</v>
      </c>
      <c r="H2826">
        <v>2.563624259035501E-5</v>
      </c>
    </row>
    <row r="2827" spans="1:8" x14ac:dyDescent="0.2">
      <c r="A2827">
        <v>2025</v>
      </c>
      <c r="B2827" t="s">
        <v>11</v>
      </c>
      <c r="C2827" t="s">
        <v>5</v>
      </c>
      <c r="D2827" t="s">
        <v>63</v>
      </c>
      <c r="E2827">
        <v>248</v>
      </c>
      <c r="F2827">
        <v>257.42399999999998</v>
      </c>
      <c r="G2827">
        <v>179.30154077327569</v>
      </c>
      <c r="H2827">
        <v>7.025180289953638E-6</v>
      </c>
    </row>
    <row r="2828" spans="1:8" x14ac:dyDescent="0.2">
      <c r="A2828">
        <v>2025</v>
      </c>
      <c r="B2828" t="s">
        <v>12</v>
      </c>
      <c r="C2828" t="s">
        <v>5</v>
      </c>
      <c r="D2828" t="s">
        <v>63</v>
      </c>
      <c r="E2828">
        <v>131</v>
      </c>
      <c r="F2828">
        <v>135.97800000000001</v>
      </c>
      <c r="G2828">
        <v>94.71170097298031</v>
      </c>
      <c r="H2828">
        <v>3.710881524128737E-6</v>
      </c>
    </row>
    <row r="2829" spans="1:8" x14ac:dyDescent="0.2">
      <c r="A2829">
        <v>2025</v>
      </c>
      <c r="B2829" t="s">
        <v>13</v>
      </c>
      <c r="C2829" t="s">
        <v>5</v>
      </c>
      <c r="D2829" t="s">
        <v>63</v>
      </c>
      <c r="E2829">
        <v>241</v>
      </c>
      <c r="F2829">
        <v>250.15799999999999</v>
      </c>
      <c r="G2829">
        <v>174.24061018693331</v>
      </c>
      <c r="H2829">
        <v>6.8268889108017222E-6</v>
      </c>
    </row>
    <row r="2830" spans="1:8" x14ac:dyDescent="0.2">
      <c r="A2830">
        <v>2025</v>
      </c>
      <c r="B2830" t="s">
        <v>14</v>
      </c>
      <c r="C2830" t="s">
        <v>5</v>
      </c>
      <c r="D2830" t="s">
        <v>63</v>
      </c>
      <c r="E2830">
        <v>25</v>
      </c>
      <c r="F2830">
        <v>25.95</v>
      </c>
      <c r="G2830">
        <v>18.07475209408021</v>
      </c>
      <c r="H2830">
        <v>7.0818349697113302E-7</v>
      </c>
    </row>
    <row r="2831" spans="1:8" x14ac:dyDescent="0.2">
      <c r="A2831">
        <v>2025</v>
      </c>
      <c r="B2831" t="s">
        <v>15</v>
      </c>
      <c r="C2831" t="s">
        <v>5</v>
      </c>
      <c r="D2831" t="s">
        <v>63</v>
      </c>
      <c r="E2831">
        <v>21</v>
      </c>
      <c r="F2831">
        <v>21.797999999999998</v>
      </c>
      <c r="G2831">
        <v>15.18279175902738</v>
      </c>
      <c r="H2831">
        <v>5.9487413745575169E-7</v>
      </c>
    </row>
    <row r="2832" spans="1:8" x14ac:dyDescent="0.2">
      <c r="A2832">
        <v>2025</v>
      </c>
      <c r="B2832" t="s">
        <v>16</v>
      </c>
      <c r="C2832" t="s">
        <v>5</v>
      </c>
      <c r="D2832" t="s">
        <v>63</v>
      </c>
      <c r="E2832">
        <v>107</v>
      </c>
      <c r="F2832">
        <v>111.066</v>
      </c>
      <c r="G2832">
        <v>77.359938962663293</v>
      </c>
      <c r="H2832">
        <v>3.0310253670364479E-6</v>
      </c>
    </row>
    <row r="2833" spans="1:8" x14ac:dyDescent="0.2">
      <c r="A2833">
        <v>2025</v>
      </c>
      <c r="B2833" t="s">
        <v>17</v>
      </c>
      <c r="C2833" t="s">
        <v>5</v>
      </c>
      <c r="D2833" t="s">
        <v>63</v>
      </c>
      <c r="E2833">
        <v>137</v>
      </c>
      <c r="F2833">
        <v>142.20599999999999</v>
      </c>
      <c r="G2833">
        <v>99.049641475559554</v>
      </c>
      <c r="H2833">
        <v>3.8808455634018083E-6</v>
      </c>
    </row>
    <row r="2834" spans="1:8" x14ac:dyDescent="0.2">
      <c r="A2834">
        <v>2025</v>
      </c>
      <c r="B2834" t="s">
        <v>18</v>
      </c>
      <c r="C2834" t="s">
        <v>5</v>
      </c>
      <c r="D2834" t="s">
        <v>63</v>
      </c>
      <c r="E2834">
        <v>2</v>
      </c>
      <c r="F2834">
        <v>2.0760000000000001</v>
      </c>
      <c r="G2834">
        <v>1.445980167526417</v>
      </c>
      <c r="H2834">
        <v>5.6654679757690632E-8</v>
      </c>
    </row>
    <row r="2835" spans="1:8" x14ac:dyDescent="0.2">
      <c r="A2835">
        <v>2025</v>
      </c>
      <c r="B2835" t="s">
        <v>19</v>
      </c>
      <c r="C2835" t="s">
        <v>5</v>
      </c>
      <c r="D2835" t="s">
        <v>63</v>
      </c>
      <c r="E2835">
        <v>142</v>
      </c>
      <c r="F2835">
        <v>147.39599999999999</v>
      </c>
      <c r="G2835">
        <v>102.6645918943756</v>
      </c>
      <c r="H2835">
        <v>4.0224822627960351E-6</v>
      </c>
    </row>
    <row r="2836" spans="1:8" x14ac:dyDescent="0.2">
      <c r="A2836">
        <v>2025</v>
      </c>
      <c r="B2836" t="s">
        <v>20</v>
      </c>
      <c r="C2836" t="s">
        <v>5</v>
      </c>
      <c r="D2836" t="s">
        <v>63</v>
      </c>
      <c r="E2836">
        <v>58</v>
      </c>
      <c r="F2836">
        <v>60.204000000000001</v>
      </c>
      <c r="G2836">
        <v>41.933424858266093</v>
      </c>
      <c r="H2836">
        <v>1.6429857129730281E-6</v>
      </c>
    </row>
    <row r="2837" spans="1:8" x14ac:dyDescent="0.2">
      <c r="A2837">
        <v>2025</v>
      </c>
      <c r="B2837" t="s">
        <v>21</v>
      </c>
      <c r="C2837" t="s">
        <v>5</v>
      </c>
      <c r="D2837" t="s">
        <v>63</v>
      </c>
      <c r="E2837">
        <v>52</v>
      </c>
      <c r="F2837">
        <v>53.975999999999999</v>
      </c>
      <c r="G2837">
        <v>37.595484355686843</v>
      </c>
      <c r="H2837">
        <v>1.473021673699957E-6</v>
      </c>
    </row>
    <row r="2838" spans="1:8" x14ac:dyDescent="0.2">
      <c r="A2838">
        <v>2025</v>
      </c>
      <c r="B2838" t="s">
        <v>22</v>
      </c>
      <c r="C2838" t="s">
        <v>5</v>
      </c>
      <c r="D2838" t="s">
        <v>63</v>
      </c>
      <c r="E2838">
        <v>49</v>
      </c>
      <c r="F2838">
        <v>50.861999999999988</v>
      </c>
      <c r="G2838">
        <v>35.426514104397206</v>
      </c>
      <c r="H2838">
        <v>1.3880396540634201E-6</v>
      </c>
    </row>
    <row r="2839" spans="1:8" x14ac:dyDescent="0.2">
      <c r="A2839">
        <v>2025</v>
      </c>
      <c r="B2839" t="s">
        <v>23</v>
      </c>
      <c r="C2839" t="s">
        <v>5</v>
      </c>
      <c r="D2839" t="s">
        <v>63</v>
      </c>
      <c r="E2839">
        <v>13</v>
      </c>
      <c r="F2839">
        <v>13.494</v>
      </c>
      <c r="G2839">
        <v>9.3988710889217106</v>
      </c>
      <c r="H2839">
        <v>3.6825541842498909E-7</v>
      </c>
    </row>
    <row r="2840" spans="1:8" x14ac:dyDescent="0.2">
      <c r="A2840">
        <v>2025</v>
      </c>
      <c r="B2840" t="s">
        <v>24</v>
      </c>
      <c r="C2840" t="s">
        <v>5</v>
      </c>
      <c r="D2840" t="s">
        <v>63</v>
      </c>
      <c r="E2840">
        <v>306</v>
      </c>
      <c r="F2840">
        <v>317.62799999999999</v>
      </c>
      <c r="G2840">
        <v>221.2349656315418</v>
      </c>
      <c r="H2840">
        <v>8.6681660029266663E-6</v>
      </c>
    </row>
    <row r="2841" spans="1:8" x14ac:dyDescent="0.2">
      <c r="A2841">
        <v>2025</v>
      </c>
      <c r="B2841" t="s">
        <v>25</v>
      </c>
      <c r="C2841" t="s">
        <v>5</v>
      </c>
      <c r="D2841" t="s">
        <v>63</v>
      </c>
      <c r="E2841">
        <v>3</v>
      </c>
      <c r="F2841">
        <v>3.1139999999999999</v>
      </c>
      <c r="G2841">
        <v>2.168970251289625</v>
      </c>
      <c r="H2841">
        <v>8.4982019636535958E-8</v>
      </c>
    </row>
    <row r="2842" spans="1:8" x14ac:dyDescent="0.2">
      <c r="A2842">
        <v>2025</v>
      </c>
      <c r="B2842" t="s">
        <v>4</v>
      </c>
      <c r="C2842" t="s">
        <v>5</v>
      </c>
      <c r="D2842" t="s">
        <v>27</v>
      </c>
      <c r="E2842">
        <v>7</v>
      </c>
      <c r="F2842">
        <v>7.266</v>
      </c>
      <c r="G2842">
        <v>5.060930586342459</v>
      </c>
      <c r="H2842">
        <v>1.982913791519172E-7</v>
      </c>
    </row>
    <row r="2843" spans="1:8" x14ac:dyDescent="0.2">
      <c r="A2843">
        <v>2025</v>
      </c>
      <c r="B2843" t="s">
        <v>7</v>
      </c>
      <c r="C2843" t="s">
        <v>5</v>
      </c>
      <c r="D2843" t="s">
        <v>27</v>
      </c>
      <c r="E2843">
        <v>0</v>
      </c>
      <c r="F2843">
        <v>0</v>
      </c>
      <c r="G2843">
        <v>0</v>
      </c>
      <c r="H2843">
        <v>0</v>
      </c>
    </row>
    <row r="2844" spans="1:8" x14ac:dyDescent="0.2">
      <c r="A2844">
        <v>2025</v>
      </c>
      <c r="B2844" t="s">
        <v>8</v>
      </c>
      <c r="C2844" t="s">
        <v>5</v>
      </c>
      <c r="D2844" t="s">
        <v>27</v>
      </c>
      <c r="E2844">
        <v>0</v>
      </c>
      <c r="F2844">
        <v>0</v>
      </c>
      <c r="G2844">
        <v>0</v>
      </c>
      <c r="H2844">
        <v>0</v>
      </c>
    </row>
    <row r="2845" spans="1:8" x14ac:dyDescent="0.2">
      <c r="A2845">
        <v>2025</v>
      </c>
      <c r="B2845" t="s">
        <v>9</v>
      </c>
      <c r="C2845" t="s">
        <v>5</v>
      </c>
      <c r="D2845" t="s">
        <v>27</v>
      </c>
      <c r="E2845">
        <v>9</v>
      </c>
      <c r="F2845">
        <v>9.3420000000000005</v>
      </c>
      <c r="G2845">
        <v>6.5069107538688762</v>
      </c>
      <c r="H2845">
        <v>2.5494605890960791E-7</v>
      </c>
    </row>
    <row r="2846" spans="1:8" x14ac:dyDescent="0.2">
      <c r="A2846">
        <v>2025</v>
      </c>
      <c r="B2846" t="s">
        <v>10</v>
      </c>
      <c r="C2846" t="s">
        <v>5</v>
      </c>
      <c r="D2846" t="s">
        <v>27</v>
      </c>
      <c r="E2846">
        <v>68</v>
      </c>
      <c r="F2846">
        <v>70.584000000000003</v>
      </c>
      <c r="G2846">
        <v>49.163325695898173</v>
      </c>
      <c r="H2846">
        <v>1.926259111761481E-6</v>
      </c>
    </row>
    <row r="2847" spans="1:8" x14ac:dyDescent="0.2">
      <c r="A2847">
        <v>2025</v>
      </c>
      <c r="B2847" t="s">
        <v>11</v>
      </c>
      <c r="C2847" t="s">
        <v>5</v>
      </c>
      <c r="D2847" t="s">
        <v>27</v>
      </c>
      <c r="E2847">
        <v>38</v>
      </c>
      <c r="F2847">
        <v>39.444000000000003</v>
      </c>
      <c r="G2847">
        <v>27.473623183001919</v>
      </c>
      <c r="H2847">
        <v>1.0764389153961219E-6</v>
      </c>
    </row>
    <row r="2848" spans="1:8" x14ac:dyDescent="0.2">
      <c r="A2848">
        <v>2025</v>
      </c>
      <c r="B2848" t="s">
        <v>12</v>
      </c>
      <c r="C2848" t="s">
        <v>5</v>
      </c>
      <c r="D2848" t="s">
        <v>27</v>
      </c>
      <c r="E2848">
        <v>23</v>
      </c>
      <c r="F2848">
        <v>23.873999999999999</v>
      </c>
      <c r="G2848">
        <v>16.628771926553799</v>
      </c>
      <c r="H2848">
        <v>6.5152881721344231E-7</v>
      </c>
    </row>
    <row r="2849" spans="1:8" x14ac:dyDescent="0.2">
      <c r="A2849">
        <v>2025</v>
      </c>
      <c r="B2849" t="s">
        <v>13</v>
      </c>
      <c r="C2849" t="s">
        <v>5</v>
      </c>
      <c r="D2849" t="s">
        <v>27</v>
      </c>
      <c r="E2849">
        <v>26</v>
      </c>
      <c r="F2849">
        <v>26.988</v>
      </c>
      <c r="G2849">
        <v>18.797742177843421</v>
      </c>
      <c r="H2849">
        <v>7.3651083684997828E-7</v>
      </c>
    </row>
    <row r="2850" spans="1:8" x14ac:dyDescent="0.2">
      <c r="A2850">
        <v>2025</v>
      </c>
      <c r="B2850" t="s">
        <v>14</v>
      </c>
      <c r="C2850" t="s">
        <v>5</v>
      </c>
      <c r="D2850" t="s">
        <v>27</v>
      </c>
      <c r="E2850">
        <v>1</v>
      </c>
      <c r="F2850">
        <v>1.038</v>
      </c>
      <c r="G2850">
        <v>0.72299008376320839</v>
      </c>
      <c r="H2850">
        <v>2.8327339878845319E-8</v>
      </c>
    </row>
    <row r="2851" spans="1:8" x14ac:dyDescent="0.2">
      <c r="A2851">
        <v>2025</v>
      </c>
      <c r="B2851" t="s">
        <v>15</v>
      </c>
      <c r="C2851" t="s">
        <v>5</v>
      </c>
      <c r="D2851" t="s">
        <v>27</v>
      </c>
      <c r="E2851">
        <v>286</v>
      </c>
      <c r="F2851">
        <v>296.86799999999999</v>
      </c>
      <c r="G2851">
        <v>206.77516395627759</v>
      </c>
      <c r="H2851">
        <v>8.1016192053497591E-6</v>
      </c>
    </row>
    <row r="2852" spans="1:8" x14ac:dyDescent="0.2">
      <c r="A2852">
        <v>2025</v>
      </c>
      <c r="B2852" t="s">
        <v>16</v>
      </c>
      <c r="C2852" t="s">
        <v>5</v>
      </c>
      <c r="D2852" t="s">
        <v>27</v>
      </c>
      <c r="E2852">
        <v>1</v>
      </c>
      <c r="F2852">
        <v>1.038</v>
      </c>
      <c r="G2852">
        <v>0.72299008376320839</v>
      </c>
      <c r="H2852">
        <v>2.8327339878845319E-8</v>
      </c>
    </row>
    <row r="2853" spans="1:8" x14ac:dyDescent="0.2">
      <c r="A2853">
        <v>2025</v>
      </c>
      <c r="B2853" t="s">
        <v>17</v>
      </c>
      <c r="C2853" t="s">
        <v>5</v>
      </c>
      <c r="D2853" t="s">
        <v>27</v>
      </c>
      <c r="E2853">
        <v>67</v>
      </c>
      <c r="F2853">
        <v>69.545999999999992</v>
      </c>
      <c r="G2853">
        <v>48.440335612134973</v>
      </c>
      <c r="H2853">
        <v>1.8979317718826361E-6</v>
      </c>
    </row>
    <row r="2854" spans="1:8" x14ac:dyDescent="0.2">
      <c r="A2854">
        <v>2025</v>
      </c>
      <c r="B2854" t="s">
        <v>18</v>
      </c>
      <c r="C2854" t="s">
        <v>5</v>
      </c>
      <c r="D2854" t="s">
        <v>27</v>
      </c>
      <c r="E2854">
        <v>14</v>
      </c>
      <c r="F2854">
        <v>14.532</v>
      </c>
      <c r="G2854">
        <v>10.12186117268492</v>
      </c>
      <c r="H2854">
        <v>3.9658275830383439E-7</v>
      </c>
    </row>
    <row r="2855" spans="1:8" x14ac:dyDescent="0.2">
      <c r="A2855">
        <v>2025</v>
      </c>
      <c r="B2855" t="s">
        <v>19</v>
      </c>
      <c r="C2855" t="s">
        <v>5</v>
      </c>
      <c r="D2855" t="s">
        <v>27</v>
      </c>
      <c r="E2855">
        <v>37</v>
      </c>
      <c r="F2855">
        <v>38.405999999999999</v>
      </c>
      <c r="G2855">
        <v>26.750633099238708</v>
      </c>
      <c r="H2855">
        <v>1.048111575517277E-6</v>
      </c>
    </row>
    <row r="2856" spans="1:8" x14ac:dyDescent="0.2">
      <c r="A2856">
        <v>2025</v>
      </c>
      <c r="B2856" t="s">
        <v>20</v>
      </c>
      <c r="C2856" t="s">
        <v>5</v>
      </c>
      <c r="D2856" t="s">
        <v>27</v>
      </c>
      <c r="E2856">
        <v>19</v>
      </c>
      <c r="F2856">
        <v>19.722000000000001</v>
      </c>
      <c r="G2856">
        <v>13.73681159150096</v>
      </c>
      <c r="H2856">
        <v>5.3821945769806108E-7</v>
      </c>
    </row>
    <row r="2857" spans="1:8" x14ac:dyDescent="0.2">
      <c r="A2857">
        <v>2025</v>
      </c>
      <c r="B2857" t="s">
        <v>21</v>
      </c>
      <c r="C2857" t="s">
        <v>5</v>
      </c>
      <c r="D2857" t="s">
        <v>27</v>
      </c>
      <c r="E2857">
        <v>1</v>
      </c>
      <c r="F2857">
        <v>1.038</v>
      </c>
      <c r="G2857">
        <v>0.72299008376320839</v>
      </c>
      <c r="H2857">
        <v>2.8327339878845319E-8</v>
      </c>
    </row>
    <row r="2858" spans="1:8" x14ac:dyDescent="0.2">
      <c r="A2858">
        <v>2025</v>
      </c>
      <c r="B2858" t="s">
        <v>22</v>
      </c>
      <c r="C2858" t="s">
        <v>5</v>
      </c>
      <c r="D2858" t="s">
        <v>27</v>
      </c>
      <c r="E2858">
        <v>2</v>
      </c>
      <c r="F2858">
        <v>2.0760000000000001</v>
      </c>
      <c r="G2858">
        <v>1.445980167526417</v>
      </c>
      <c r="H2858">
        <v>5.6654679757690632E-8</v>
      </c>
    </row>
    <row r="2859" spans="1:8" x14ac:dyDescent="0.2">
      <c r="A2859">
        <v>2025</v>
      </c>
      <c r="B2859" t="s">
        <v>23</v>
      </c>
      <c r="C2859" t="s">
        <v>5</v>
      </c>
      <c r="D2859" t="s">
        <v>27</v>
      </c>
      <c r="E2859">
        <v>1</v>
      </c>
      <c r="F2859">
        <v>1.038</v>
      </c>
      <c r="G2859">
        <v>0.72299008376320839</v>
      </c>
      <c r="H2859">
        <v>2.8327339878845319E-8</v>
      </c>
    </row>
    <row r="2860" spans="1:8" x14ac:dyDescent="0.2">
      <c r="A2860">
        <v>2025</v>
      </c>
      <c r="B2860" t="s">
        <v>24</v>
      </c>
      <c r="C2860" t="s">
        <v>5</v>
      </c>
      <c r="D2860" t="s">
        <v>27</v>
      </c>
      <c r="E2860">
        <v>1</v>
      </c>
      <c r="F2860">
        <v>1.038</v>
      </c>
      <c r="G2860">
        <v>0.72299008376320839</v>
      </c>
      <c r="H2860">
        <v>2.8327339878845319E-8</v>
      </c>
    </row>
    <row r="2861" spans="1:8" x14ac:dyDescent="0.2">
      <c r="A2861">
        <v>2025</v>
      </c>
      <c r="B2861" t="s">
        <v>25</v>
      </c>
      <c r="C2861" t="s">
        <v>5</v>
      </c>
      <c r="D2861" t="s">
        <v>27</v>
      </c>
      <c r="E2861">
        <v>12</v>
      </c>
      <c r="F2861">
        <v>12.456</v>
      </c>
      <c r="G2861">
        <v>8.6758810051585016</v>
      </c>
      <c r="H2861">
        <v>3.3992807854614378E-7</v>
      </c>
    </row>
    <row r="2862" spans="1:8" x14ac:dyDescent="0.2">
      <c r="A2862">
        <v>2025</v>
      </c>
      <c r="B2862" t="s">
        <v>4</v>
      </c>
      <c r="C2862" t="s">
        <v>5</v>
      </c>
      <c r="D2862" t="s">
        <v>28</v>
      </c>
      <c r="E2862">
        <v>72</v>
      </c>
      <c r="F2862">
        <v>74.736000000000004</v>
      </c>
      <c r="G2862">
        <v>52.055286030951009</v>
      </c>
      <c r="H2862">
        <v>2.0395684712768629E-6</v>
      </c>
    </row>
    <row r="2863" spans="1:8" x14ac:dyDescent="0.2">
      <c r="A2863">
        <v>2025</v>
      </c>
      <c r="B2863" t="s">
        <v>7</v>
      </c>
      <c r="C2863" t="s">
        <v>5</v>
      </c>
      <c r="D2863" t="s">
        <v>28</v>
      </c>
      <c r="E2863">
        <v>18</v>
      </c>
      <c r="F2863">
        <v>18.684000000000001</v>
      </c>
      <c r="G2863">
        <v>13.013821507737751</v>
      </c>
      <c r="H2863">
        <v>5.0989211781921572E-7</v>
      </c>
    </row>
    <row r="2864" spans="1:8" x14ac:dyDescent="0.2">
      <c r="A2864">
        <v>2025</v>
      </c>
      <c r="B2864" t="s">
        <v>8</v>
      </c>
      <c r="C2864" t="s">
        <v>5</v>
      </c>
      <c r="D2864" t="s">
        <v>28</v>
      </c>
      <c r="E2864">
        <v>3</v>
      </c>
      <c r="F2864">
        <v>3.1139999999999999</v>
      </c>
      <c r="G2864">
        <v>2.168970251289625</v>
      </c>
      <c r="H2864">
        <v>8.4982019636535958E-8</v>
      </c>
    </row>
    <row r="2865" spans="1:8" x14ac:dyDescent="0.2">
      <c r="A2865">
        <v>2025</v>
      </c>
      <c r="B2865" t="s">
        <v>9</v>
      </c>
      <c r="C2865" t="s">
        <v>5</v>
      </c>
      <c r="D2865" t="s">
        <v>28</v>
      </c>
      <c r="E2865">
        <v>106</v>
      </c>
      <c r="F2865">
        <v>110.02800000000001</v>
      </c>
      <c r="G2865">
        <v>76.6369488789001</v>
      </c>
      <c r="H2865">
        <v>3.0026980271576038E-6</v>
      </c>
    </row>
    <row r="2866" spans="1:8" x14ac:dyDescent="0.2">
      <c r="A2866">
        <v>2025</v>
      </c>
      <c r="B2866" t="s">
        <v>10</v>
      </c>
      <c r="C2866" t="s">
        <v>5</v>
      </c>
      <c r="D2866" t="s">
        <v>28</v>
      </c>
      <c r="E2866">
        <v>140</v>
      </c>
      <c r="F2866">
        <v>145.32</v>
      </c>
      <c r="G2866">
        <v>101.2186117268492</v>
      </c>
      <c r="H2866">
        <v>3.9658275830383443E-6</v>
      </c>
    </row>
    <row r="2867" spans="1:8" x14ac:dyDescent="0.2">
      <c r="A2867">
        <v>2025</v>
      </c>
      <c r="B2867" t="s">
        <v>11</v>
      </c>
      <c r="C2867" t="s">
        <v>5</v>
      </c>
      <c r="D2867" t="s">
        <v>28</v>
      </c>
      <c r="E2867">
        <v>203</v>
      </c>
      <c r="F2867">
        <v>210.714</v>
      </c>
      <c r="G2867">
        <v>146.76698700393129</v>
      </c>
      <c r="H2867">
        <v>5.7504499954055994E-6</v>
      </c>
    </row>
    <row r="2868" spans="1:8" x14ac:dyDescent="0.2">
      <c r="A2868">
        <v>2025</v>
      </c>
      <c r="B2868" t="s">
        <v>12</v>
      </c>
      <c r="C2868" t="s">
        <v>5</v>
      </c>
      <c r="D2868" t="s">
        <v>28</v>
      </c>
      <c r="E2868">
        <v>69</v>
      </c>
      <c r="F2868">
        <v>71.622</v>
      </c>
      <c r="G2868">
        <v>49.886315779661381</v>
      </c>
      <c r="H2868">
        <v>1.9545864516403268E-6</v>
      </c>
    </row>
    <row r="2869" spans="1:8" x14ac:dyDescent="0.2">
      <c r="A2869">
        <v>2025</v>
      </c>
      <c r="B2869" t="s">
        <v>13</v>
      </c>
      <c r="C2869" t="s">
        <v>5</v>
      </c>
      <c r="D2869" t="s">
        <v>28</v>
      </c>
      <c r="E2869">
        <v>63</v>
      </c>
      <c r="F2869">
        <v>65.393999999999991</v>
      </c>
      <c r="G2869">
        <v>45.54837527708213</v>
      </c>
      <c r="H2869">
        <v>1.7846224123672551E-6</v>
      </c>
    </row>
    <row r="2870" spans="1:8" x14ac:dyDescent="0.2">
      <c r="A2870">
        <v>2025</v>
      </c>
      <c r="B2870" t="s">
        <v>14</v>
      </c>
      <c r="C2870" t="s">
        <v>5</v>
      </c>
      <c r="D2870" t="s">
        <v>28</v>
      </c>
      <c r="E2870">
        <v>14</v>
      </c>
      <c r="F2870">
        <v>14.532</v>
      </c>
      <c r="G2870">
        <v>10.12186117268492</v>
      </c>
      <c r="H2870">
        <v>3.9658275830383439E-7</v>
      </c>
    </row>
    <row r="2871" spans="1:8" x14ac:dyDescent="0.2">
      <c r="A2871">
        <v>2025</v>
      </c>
      <c r="B2871" t="s">
        <v>15</v>
      </c>
      <c r="C2871" t="s">
        <v>5</v>
      </c>
      <c r="D2871" t="s">
        <v>28</v>
      </c>
      <c r="E2871">
        <v>14</v>
      </c>
      <c r="F2871">
        <v>14.532</v>
      </c>
      <c r="G2871">
        <v>10.12186117268492</v>
      </c>
      <c r="H2871">
        <v>3.9658275830383439E-7</v>
      </c>
    </row>
    <row r="2872" spans="1:8" x14ac:dyDescent="0.2">
      <c r="A2872">
        <v>2025</v>
      </c>
      <c r="B2872" t="s">
        <v>16</v>
      </c>
      <c r="C2872" t="s">
        <v>5</v>
      </c>
      <c r="D2872" t="s">
        <v>28</v>
      </c>
      <c r="E2872">
        <v>21</v>
      </c>
      <c r="F2872">
        <v>21.797999999999998</v>
      </c>
      <c r="G2872">
        <v>15.18279175902738</v>
      </c>
      <c r="H2872">
        <v>5.9487413745575169E-7</v>
      </c>
    </row>
    <row r="2873" spans="1:8" x14ac:dyDescent="0.2">
      <c r="A2873">
        <v>2025</v>
      </c>
      <c r="B2873" t="s">
        <v>17</v>
      </c>
      <c r="C2873" t="s">
        <v>5</v>
      </c>
      <c r="D2873" t="s">
        <v>28</v>
      </c>
      <c r="E2873">
        <v>209</v>
      </c>
      <c r="F2873">
        <v>216.94200000000001</v>
      </c>
      <c r="G2873">
        <v>151.10492750651059</v>
      </c>
      <c r="H2873">
        <v>5.9204140346786707E-6</v>
      </c>
    </row>
    <row r="2874" spans="1:8" x14ac:dyDescent="0.2">
      <c r="A2874">
        <v>2025</v>
      </c>
      <c r="B2874" t="s">
        <v>18</v>
      </c>
      <c r="C2874" t="s">
        <v>5</v>
      </c>
      <c r="D2874" t="s">
        <v>28</v>
      </c>
      <c r="E2874">
        <v>3</v>
      </c>
      <c r="F2874">
        <v>3.1139999999999999</v>
      </c>
      <c r="G2874">
        <v>2.168970251289625</v>
      </c>
      <c r="H2874">
        <v>8.4982019636535958E-8</v>
      </c>
    </row>
    <row r="2875" spans="1:8" x14ac:dyDescent="0.2">
      <c r="A2875">
        <v>2025</v>
      </c>
      <c r="B2875" t="s">
        <v>19</v>
      </c>
      <c r="C2875" t="s">
        <v>5</v>
      </c>
      <c r="D2875" t="s">
        <v>28</v>
      </c>
      <c r="E2875">
        <v>119</v>
      </c>
      <c r="F2875">
        <v>123.52200000000001</v>
      </c>
      <c r="G2875">
        <v>86.035819967821809</v>
      </c>
      <c r="H2875">
        <v>3.3709534455825931E-6</v>
      </c>
    </row>
    <row r="2876" spans="1:8" x14ac:dyDescent="0.2">
      <c r="A2876">
        <v>2025</v>
      </c>
      <c r="B2876" t="s">
        <v>20</v>
      </c>
      <c r="C2876" t="s">
        <v>5</v>
      </c>
      <c r="D2876" t="s">
        <v>28</v>
      </c>
      <c r="E2876">
        <v>11</v>
      </c>
      <c r="F2876">
        <v>11.417999999999999</v>
      </c>
      <c r="G2876">
        <v>7.9528909213952934</v>
      </c>
      <c r="H2876">
        <v>3.1160073866729853E-7</v>
      </c>
    </row>
    <row r="2877" spans="1:8" x14ac:dyDescent="0.2">
      <c r="A2877">
        <v>2025</v>
      </c>
      <c r="B2877" t="s">
        <v>21</v>
      </c>
      <c r="C2877" t="s">
        <v>5</v>
      </c>
      <c r="D2877" t="s">
        <v>28</v>
      </c>
      <c r="E2877">
        <v>16</v>
      </c>
      <c r="F2877">
        <v>16.608000000000001</v>
      </c>
      <c r="G2877">
        <v>11.567841340211331</v>
      </c>
      <c r="H2877">
        <v>4.5323743806152511E-7</v>
      </c>
    </row>
    <row r="2878" spans="1:8" x14ac:dyDescent="0.2">
      <c r="A2878">
        <v>2025</v>
      </c>
      <c r="B2878" t="s">
        <v>22</v>
      </c>
      <c r="C2878" t="s">
        <v>5</v>
      </c>
      <c r="D2878" t="s">
        <v>28</v>
      </c>
      <c r="E2878">
        <v>13</v>
      </c>
      <c r="F2878">
        <v>13.494</v>
      </c>
      <c r="G2878">
        <v>9.3988710889217106</v>
      </c>
      <c r="H2878">
        <v>3.6825541842498909E-7</v>
      </c>
    </row>
    <row r="2879" spans="1:8" x14ac:dyDescent="0.2">
      <c r="A2879">
        <v>2025</v>
      </c>
      <c r="B2879" t="s">
        <v>23</v>
      </c>
      <c r="C2879" t="s">
        <v>5</v>
      </c>
      <c r="D2879" t="s">
        <v>28</v>
      </c>
      <c r="E2879">
        <v>12</v>
      </c>
      <c r="F2879">
        <v>12.456</v>
      </c>
      <c r="G2879">
        <v>8.6758810051585016</v>
      </c>
      <c r="H2879">
        <v>3.3992807854614378E-7</v>
      </c>
    </row>
    <row r="2880" spans="1:8" x14ac:dyDescent="0.2">
      <c r="A2880">
        <v>2025</v>
      </c>
      <c r="B2880" t="s">
        <v>24</v>
      </c>
      <c r="C2880" t="s">
        <v>5</v>
      </c>
      <c r="D2880" t="s">
        <v>28</v>
      </c>
      <c r="E2880">
        <v>72</v>
      </c>
      <c r="F2880">
        <v>74.736000000000004</v>
      </c>
      <c r="G2880">
        <v>52.055286030951009</v>
      </c>
      <c r="H2880">
        <v>2.0395684712768629E-6</v>
      </c>
    </row>
    <row r="2881" spans="1:8" x14ac:dyDescent="0.2">
      <c r="A2881">
        <v>2025</v>
      </c>
      <c r="B2881" t="s">
        <v>25</v>
      </c>
      <c r="C2881" t="s">
        <v>5</v>
      </c>
      <c r="D2881" t="s">
        <v>28</v>
      </c>
      <c r="E2881">
        <v>13</v>
      </c>
      <c r="F2881">
        <v>13.494</v>
      </c>
      <c r="G2881">
        <v>9.3988710889217106</v>
      </c>
      <c r="H2881">
        <v>3.6825541842498909E-7</v>
      </c>
    </row>
    <row r="2882" spans="1:8" x14ac:dyDescent="0.2">
      <c r="A2882">
        <v>2025</v>
      </c>
      <c r="B2882" t="s">
        <v>4</v>
      </c>
      <c r="C2882" t="s">
        <v>29</v>
      </c>
      <c r="D2882" t="s">
        <v>64</v>
      </c>
      <c r="E2882">
        <v>6975</v>
      </c>
      <c r="F2882">
        <v>7240.0499999999993</v>
      </c>
      <c r="G2882">
        <v>5042.8558342483793</v>
      </c>
      <c r="H2882">
        <v>1.9758319565494611E-4</v>
      </c>
    </row>
    <row r="2883" spans="1:8" x14ac:dyDescent="0.2">
      <c r="A2883">
        <v>2025</v>
      </c>
      <c r="B2883" t="s">
        <v>7</v>
      </c>
      <c r="C2883" t="s">
        <v>29</v>
      </c>
      <c r="D2883" t="s">
        <v>64</v>
      </c>
      <c r="E2883">
        <v>7792</v>
      </c>
      <c r="F2883">
        <v>8088.0959999999995</v>
      </c>
      <c r="G2883">
        <v>5633.5387326829205</v>
      </c>
      <c r="H2883">
        <v>2.207266323359627E-4</v>
      </c>
    </row>
    <row r="2884" spans="1:8" x14ac:dyDescent="0.2">
      <c r="A2884">
        <v>2025</v>
      </c>
      <c r="B2884" t="s">
        <v>8</v>
      </c>
      <c r="C2884" t="s">
        <v>29</v>
      </c>
      <c r="D2884" t="s">
        <v>64</v>
      </c>
      <c r="E2884">
        <v>698</v>
      </c>
      <c r="F2884">
        <v>724.524</v>
      </c>
      <c r="G2884">
        <v>504.64707846671962</v>
      </c>
      <c r="H2884">
        <v>1.9772483235434039E-5</v>
      </c>
    </row>
    <row r="2885" spans="1:8" x14ac:dyDescent="0.2">
      <c r="A2885">
        <v>2025</v>
      </c>
      <c r="B2885" t="s">
        <v>9</v>
      </c>
      <c r="C2885" t="s">
        <v>29</v>
      </c>
      <c r="D2885" t="s">
        <v>64</v>
      </c>
      <c r="E2885">
        <v>138</v>
      </c>
      <c r="F2885">
        <v>143.244</v>
      </c>
      <c r="G2885">
        <v>99.772631559322761</v>
      </c>
      <c r="H2885">
        <v>3.9091729032806536E-6</v>
      </c>
    </row>
    <row r="2886" spans="1:8" x14ac:dyDescent="0.2">
      <c r="A2886">
        <v>2025</v>
      </c>
      <c r="B2886" t="s">
        <v>10</v>
      </c>
      <c r="C2886" t="s">
        <v>29</v>
      </c>
      <c r="D2886" t="s">
        <v>64</v>
      </c>
      <c r="E2886">
        <v>3854</v>
      </c>
      <c r="F2886">
        <v>4000.4520000000002</v>
      </c>
      <c r="G2886">
        <v>2786.403782823405</v>
      </c>
      <c r="H2886">
        <v>1.091735678930699E-4</v>
      </c>
    </row>
    <row r="2887" spans="1:8" x14ac:dyDescent="0.2">
      <c r="A2887">
        <v>2025</v>
      </c>
      <c r="B2887" t="s">
        <v>11</v>
      </c>
      <c r="C2887" t="s">
        <v>29</v>
      </c>
      <c r="D2887" t="s">
        <v>64</v>
      </c>
      <c r="E2887">
        <v>387</v>
      </c>
      <c r="F2887">
        <v>401.70600000000002</v>
      </c>
      <c r="G2887">
        <v>279.79716241636169</v>
      </c>
      <c r="H2887">
        <v>1.096268053311314E-5</v>
      </c>
    </row>
    <row r="2888" spans="1:8" x14ac:dyDescent="0.2">
      <c r="A2888">
        <v>2025</v>
      </c>
      <c r="B2888" t="s">
        <v>12</v>
      </c>
      <c r="C2888" t="s">
        <v>29</v>
      </c>
      <c r="D2888" t="s">
        <v>64</v>
      </c>
      <c r="E2888">
        <v>377</v>
      </c>
      <c r="F2888">
        <v>391.32600000000002</v>
      </c>
      <c r="G2888">
        <v>272.56726157872959</v>
      </c>
      <c r="H2888">
        <v>1.0679407134324679E-5</v>
      </c>
    </row>
    <row r="2889" spans="1:8" x14ac:dyDescent="0.2">
      <c r="A2889">
        <v>2025</v>
      </c>
      <c r="B2889" t="s">
        <v>13</v>
      </c>
      <c r="C2889" t="s">
        <v>29</v>
      </c>
      <c r="D2889" t="s">
        <v>64</v>
      </c>
      <c r="E2889">
        <v>619</v>
      </c>
      <c r="F2889">
        <v>642.52200000000005</v>
      </c>
      <c r="G2889">
        <v>447.53086184942612</v>
      </c>
      <c r="H2889">
        <v>1.7534623385005249E-5</v>
      </c>
    </row>
    <row r="2890" spans="1:8" x14ac:dyDescent="0.2">
      <c r="A2890">
        <v>2025</v>
      </c>
      <c r="B2890" t="s">
        <v>14</v>
      </c>
      <c r="C2890" t="s">
        <v>29</v>
      </c>
      <c r="D2890" t="s">
        <v>64</v>
      </c>
      <c r="E2890">
        <v>68</v>
      </c>
      <c r="F2890">
        <v>70.584000000000003</v>
      </c>
      <c r="G2890">
        <v>49.163325695898173</v>
      </c>
      <c r="H2890">
        <v>1.926259111761481E-6</v>
      </c>
    </row>
    <row r="2891" spans="1:8" x14ac:dyDescent="0.2">
      <c r="A2891">
        <v>2025</v>
      </c>
      <c r="B2891" t="s">
        <v>15</v>
      </c>
      <c r="C2891" t="s">
        <v>29</v>
      </c>
      <c r="D2891" t="s">
        <v>64</v>
      </c>
      <c r="E2891">
        <v>301</v>
      </c>
      <c r="F2891">
        <v>312.43799999999999</v>
      </c>
      <c r="G2891">
        <v>217.62001521272569</v>
      </c>
      <c r="H2891">
        <v>8.5265293035324404E-6</v>
      </c>
    </row>
    <row r="2892" spans="1:8" x14ac:dyDescent="0.2">
      <c r="A2892">
        <v>2025</v>
      </c>
      <c r="B2892" t="s">
        <v>16</v>
      </c>
      <c r="C2892" t="s">
        <v>29</v>
      </c>
      <c r="D2892" t="s">
        <v>64</v>
      </c>
      <c r="E2892">
        <v>49</v>
      </c>
      <c r="F2892">
        <v>50.861999999999988</v>
      </c>
      <c r="G2892">
        <v>35.426514104397206</v>
      </c>
      <c r="H2892">
        <v>1.3880396540634201E-6</v>
      </c>
    </row>
    <row r="2893" spans="1:8" x14ac:dyDescent="0.2">
      <c r="A2893">
        <v>2025</v>
      </c>
      <c r="B2893" t="s">
        <v>17</v>
      </c>
      <c r="C2893" t="s">
        <v>29</v>
      </c>
      <c r="D2893" t="s">
        <v>64</v>
      </c>
      <c r="E2893">
        <v>606</v>
      </c>
      <c r="F2893">
        <v>629.02800000000002</v>
      </c>
      <c r="G2893">
        <v>438.13199076050432</v>
      </c>
      <c r="H2893">
        <v>1.7166367966580259E-5</v>
      </c>
    </row>
    <row r="2894" spans="1:8" x14ac:dyDescent="0.2">
      <c r="A2894">
        <v>2025</v>
      </c>
      <c r="B2894" t="s">
        <v>18</v>
      </c>
      <c r="C2894" t="s">
        <v>29</v>
      </c>
      <c r="D2894" t="s">
        <v>64</v>
      </c>
      <c r="E2894">
        <v>32</v>
      </c>
      <c r="F2894">
        <v>33.216000000000001</v>
      </c>
      <c r="G2894">
        <v>23.135682680422669</v>
      </c>
      <c r="H2894">
        <v>9.0647487612305011E-7</v>
      </c>
    </row>
    <row r="2895" spans="1:8" x14ac:dyDescent="0.2">
      <c r="A2895">
        <v>2025</v>
      </c>
      <c r="B2895" t="s">
        <v>19</v>
      </c>
      <c r="C2895" t="s">
        <v>29</v>
      </c>
      <c r="D2895" t="s">
        <v>64</v>
      </c>
      <c r="E2895">
        <v>1049</v>
      </c>
      <c r="F2895">
        <v>1088.8620000000001</v>
      </c>
      <c r="G2895">
        <v>758.41659786760567</v>
      </c>
      <c r="H2895">
        <v>2.9715379532908738E-5</v>
      </c>
    </row>
    <row r="2896" spans="1:8" x14ac:dyDescent="0.2">
      <c r="A2896">
        <v>2025</v>
      </c>
      <c r="B2896" t="s">
        <v>20</v>
      </c>
      <c r="C2896" t="s">
        <v>29</v>
      </c>
      <c r="D2896" t="s">
        <v>64</v>
      </c>
      <c r="E2896">
        <v>125</v>
      </c>
      <c r="F2896">
        <v>129.75</v>
      </c>
      <c r="G2896">
        <v>90.373760470401052</v>
      </c>
      <c r="H2896">
        <v>3.540917484855664E-6</v>
      </c>
    </row>
    <row r="2897" spans="1:8" x14ac:dyDescent="0.2">
      <c r="A2897">
        <v>2025</v>
      </c>
      <c r="B2897" t="s">
        <v>21</v>
      </c>
      <c r="C2897" t="s">
        <v>29</v>
      </c>
      <c r="D2897" t="s">
        <v>64</v>
      </c>
      <c r="E2897">
        <v>48</v>
      </c>
      <c r="F2897">
        <v>49.823999999999998</v>
      </c>
      <c r="G2897">
        <v>34.703524020634013</v>
      </c>
      <c r="H2897">
        <v>1.3597123141845749E-6</v>
      </c>
    </row>
    <row r="2898" spans="1:8" x14ac:dyDescent="0.2">
      <c r="A2898">
        <v>2025</v>
      </c>
      <c r="B2898" t="s">
        <v>22</v>
      </c>
      <c r="C2898" t="s">
        <v>29</v>
      </c>
      <c r="D2898" t="s">
        <v>64</v>
      </c>
      <c r="E2898">
        <v>11</v>
      </c>
      <c r="F2898">
        <v>11.417999999999999</v>
      </c>
      <c r="G2898">
        <v>7.9528909213952934</v>
      </c>
      <c r="H2898">
        <v>3.1160073866729853E-7</v>
      </c>
    </row>
    <row r="2899" spans="1:8" x14ac:dyDescent="0.2">
      <c r="A2899">
        <v>2025</v>
      </c>
      <c r="B2899" t="s">
        <v>23</v>
      </c>
      <c r="C2899" t="s">
        <v>29</v>
      </c>
      <c r="D2899" t="s">
        <v>64</v>
      </c>
      <c r="E2899">
        <v>66</v>
      </c>
      <c r="F2899">
        <v>68.507999999999996</v>
      </c>
      <c r="G2899">
        <v>47.717345528371759</v>
      </c>
      <c r="H2899">
        <v>1.8696044320037909E-6</v>
      </c>
    </row>
    <row r="2900" spans="1:8" x14ac:dyDescent="0.2">
      <c r="A2900">
        <v>2025</v>
      </c>
      <c r="B2900" t="s">
        <v>24</v>
      </c>
      <c r="C2900" t="s">
        <v>29</v>
      </c>
      <c r="D2900" t="s">
        <v>64</v>
      </c>
      <c r="E2900">
        <v>80</v>
      </c>
      <c r="F2900">
        <v>83.04</v>
      </c>
      <c r="G2900">
        <v>57.839206701056668</v>
      </c>
      <c r="H2900">
        <v>2.2661871903076249E-6</v>
      </c>
    </row>
    <row r="2901" spans="1:8" x14ac:dyDescent="0.2">
      <c r="A2901">
        <v>2025</v>
      </c>
      <c r="B2901" t="s">
        <v>25</v>
      </c>
      <c r="C2901" t="s">
        <v>29</v>
      </c>
      <c r="D2901" t="s">
        <v>64</v>
      </c>
      <c r="E2901">
        <v>41</v>
      </c>
      <c r="F2901">
        <v>42.558</v>
      </c>
      <c r="G2901">
        <v>29.642593434291548</v>
      </c>
      <c r="H2901">
        <v>1.161420935032658E-6</v>
      </c>
    </row>
    <row r="2902" spans="1:8" x14ac:dyDescent="0.2">
      <c r="A2902">
        <v>2025</v>
      </c>
      <c r="B2902" t="s">
        <v>4</v>
      </c>
      <c r="C2902" t="s">
        <v>29</v>
      </c>
      <c r="D2902" t="s">
        <v>33</v>
      </c>
      <c r="E2902">
        <v>2</v>
      </c>
      <c r="F2902">
        <v>2.0760000000000001</v>
      </c>
      <c r="G2902">
        <v>1.445980167526417</v>
      </c>
      <c r="H2902">
        <v>5.6654679757690632E-8</v>
      </c>
    </row>
    <row r="2903" spans="1:8" x14ac:dyDescent="0.2">
      <c r="A2903">
        <v>2025</v>
      </c>
      <c r="B2903" t="s">
        <v>7</v>
      </c>
      <c r="C2903" t="s">
        <v>29</v>
      </c>
      <c r="D2903" t="s">
        <v>33</v>
      </c>
      <c r="E2903">
        <v>0</v>
      </c>
      <c r="F2903">
        <v>0</v>
      </c>
      <c r="G2903">
        <v>0</v>
      </c>
      <c r="H2903">
        <v>0</v>
      </c>
    </row>
    <row r="2904" spans="1:8" x14ac:dyDescent="0.2">
      <c r="A2904">
        <v>2025</v>
      </c>
      <c r="B2904" t="s">
        <v>8</v>
      </c>
      <c r="C2904" t="s">
        <v>29</v>
      </c>
      <c r="D2904" t="s">
        <v>33</v>
      </c>
      <c r="E2904">
        <v>9</v>
      </c>
      <c r="F2904">
        <v>9.3420000000000005</v>
      </c>
      <c r="G2904">
        <v>6.5069107538688762</v>
      </c>
      <c r="H2904">
        <v>2.5494605890960791E-7</v>
      </c>
    </row>
    <row r="2905" spans="1:8" x14ac:dyDescent="0.2">
      <c r="A2905">
        <v>2025</v>
      </c>
      <c r="B2905" t="s">
        <v>9</v>
      </c>
      <c r="C2905" t="s">
        <v>29</v>
      </c>
      <c r="D2905" t="s">
        <v>33</v>
      </c>
      <c r="E2905">
        <v>1</v>
      </c>
      <c r="F2905">
        <v>1.038</v>
      </c>
      <c r="G2905">
        <v>0.72299008376320839</v>
      </c>
      <c r="H2905">
        <v>2.8327339878845319E-8</v>
      </c>
    </row>
    <row r="2906" spans="1:8" x14ac:dyDescent="0.2">
      <c r="A2906">
        <v>2025</v>
      </c>
      <c r="B2906" t="s">
        <v>10</v>
      </c>
      <c r="C2906" t="s">
        <v>29</v>
      </c>
      <c r="D2906" t="s">
        <v>33</v>
      </c>
      <c r="E2906">
        <v>18</v>
      </c>
      <c r="F2906">
        <v>18.684000000000001</v>
      </c>
      <c r="G2906">
        <v>13.013821507737751</v>
      </c>
      <c r="H2906">
        <v>5.0989211781921572E-7</v>
      </c>
    </row>
    <row r="2907" spans="1:8" x14ac:dyDescent="0.2">
      <c r="A2907">
        <v>2025</v>
      </c>
      <c r="B2907" t="s">
        <v>11</v>
      </c>
      <c r="C2907" t="s">
        <v>29</v>
      </c>
      <c r="D2907" t="s">
        <v>33</v>
      </c>
      <c r="E2907">
        <v>2</v>
      </c>
      <c r="F2907">
        <v>2.0760000000000001</v>
      </c>
      <c r="G2907">
        <v>1.445980167526417</v>
      </c>
      <c r="H2907">
        <v>5.6654679757690632E-8</v>
      </c>
    </row>
    <row r="2908" spans="1:8" x14ac:dyDescent="0.2">
      <c r="A2908">
        <v>2025</v>
      </c>
      <c r="B2908" t="s">
        <v>12</v>
      </c>
      <c r="C2908" t="s">
        <v>29</v>
      </c>
      <c r="D2908" t="s">
        <v>33</v>
      </c>
      <c r="E2908">
        <v>2</v>
      </c>
      <c r="F2908">
        <v>2.0760000000000001</v>
      </c>
      <c r="G2908">
        <v>1.445980167526417</v>
      </c>
      <c r="H2908">
        <v>5.6654679757690632E-8</v>
      </c>
    </row>
    <row r="2909" spans="1:8" x14ac:dyDescent="0.2">
      <c r="A2909">
        <v>2025</v>
      </c>
      <c r="B2909" t="s">
        <v>13</v>
      </c>
      <c r="C2909" t="s">
        <v>29</v>
      </c>
      <c r="D2909" t="s">
        <v>33</v>
      </c>
      <c r="E2909">
        <v>0</v>
      </c>
      <c r="F2909">
        <v>0</v>
      </c>
      <c r="G2909">
        <v>0</v>
      </c>
      <c r="H2909">
        <v>0</v>
      </c>
    </row>
    <row r="2910" spans="1:8" x14ac:dyDescent="0.2">
      <c r="A2910">
        <v>2025</v>
      </c>
      <c r="B2910" t="s">
        <v>14</v>
      </c>
      <c r="C2910" t="s">
        <v>29</v>
      </c>
      <c r="D2910" t="s">
        <v>33</v>
      </c>
      <c r="E2910">
        <v>2</v>
      </c>
      <c r="F2910">
        <v>2.0760000000000001</v>
      </c>
      <c r="G2910">
        <v>1.445980167526417</v>
      </c>
      <c r="H2910">
        <v>5.6654679757690632E-8</v>
      </c>
    </row>
    <row r="2911" spans="1:8" x14ac:dyDescent="0.2">
      <c r="A2911">
        <v>2025</v>
      </c>
      <c r="B2911" t="s">
        <v>15</v>
      </c>
      <c r="C2911" t="s">
        <v>29</v>
      </c>
      <c r="D2911" t="s">
        <v>33</v>
      </c>
      <c r="E2911">
        <v>6</v>
      </c>
      <c r="F2911">
        <v>6.2279999999999998</v>
      </c>
      <c r="G2911">
        <v>4.3379405025792508</v>
      </c>
      <c r="H2911">
        <v>1.6996403927307189E-7</v>
      </c>
    </row>
    <row r="2912" spans="1:8" x14ac:dyDescent="0.2">
      <c r="A2912">
        <v>2025</v>
      </c>
      <c r="B2912" t="s">
        <v>16</v>
      </c>
      <c r="C2912" t="s">
        <v>29</v>
      </c>
      <c r="D2912" t="s">
        <v>33</v>
      </c>
      <c r="E2912">
        <v>3</v>
      </c>
      <c r="F2912">
        <v>3.1139999999999999</v>
      </c>
      <c r="G2912">
        <v>2.168970251289625</v>
      </c>
      <c r="H2912">
        <v>8.4982019636535958E-8</v>
      </c>
    </row>
    <row r="2913" spans="1:8" x14ac:dyDescent="0.2">
      <c r="A2913">
        <v>2025</v>
      </c>
      <c r="B2913" t="s">
        <v>17</v>
      </c>
      <c r="C2913" t="s">
        <v>29</v>
      </c>
      <c r="D2913" t="s">
        <v>33</v>
      </c>
      <c r="E2913">
        <v>8</v>
      </c>
      <c r="F2913">
        <v>8.3040000000000003</v>
      </c>
      <c r="G2913">
        <v>5.7839206701056671</v>
      </c>
      <c r="H2913">
        <v>2.266187190307625E-7</v>
      </c>
    </row>
    <row r="2914" spans="1:8" x14ac:dyDescent="0.2">
      <c r="A2914">
        <v>2025</v>
      </c>
      <c r="B2914" t="s">
        <v>18</v>
      </c>
      <c r="C2914" t="s">
        <v>29</v>
      </c>
      <c r="D2914" t="s">
        <v>33</v>
      </c>
      <c r="E2914">
        <v>0</v>
      </c>
      <c r="F2914">
        <v>0</v>
      </c>
      <c r="G2914">
        <v>0</v>
      </c>
      <c r="H2914">
        <v>0</v>
      </c>
    </row>
    <row r="2915" spans="1:8" x14ac:dyDescent="0.2">
      <c r="A2915">
        <v>2025</v>
      </c>
      <c r="B2915" t="s">
        <v>19</v>
      </c>
      <c r="C2915" t="s">
        <v>29</v>
      </c>
      <c r="D2915" t="s">
        <v>33</v>
      </c>
      <c r="E2915">
        <v>10</v>
      </c>
      <c r="F2915">
        <v>10.38</v>
      </c>
      <c r="G2915">
        <v>7.2299008376320844</v>
      </c>
      <c r="H2915">
        <v>2.8327339878845322E-7</v>
      </c>
    </row>
    <row r="2916" spans="1:8" x14ac:dyDescent="0.2">
      <c r="A2916">
        <v>2025</v>
      </c>
      <c r="B2916" t="s">
        <v>20</v>
      </c>
      <c r="C2916" t="s">
        <v>29</v>
      </c>
      <c r="D2916" t="s">
        <v>33</v>
      </c>
      <c r="E2916">
        <v>1</v>
      </c>
      <c r="F2916">
        <v>1.038</v>
      </c>
      <c r="G2916">
        <v>0.72299008376320839</v>
      </c>
      <c r="H2916">
        <v>2.8327339878845319E-8</v>
      </c>
    </row>
    <row r="2917" spans="1:8" x14ac:dyDescent="0.2">
      <c r="A2917">
        <v>2025</v>
      </c>
      <c r="B2917" t="s">
        <v>21</v>
      </c>
      <c r="C2917" t="s">
        <v>29</v>
      </c>
      <c r="D2917" t="s">
        <v>33</v>
      </c>
      <c r="E2917">
        <v>1</v>
      </c>
      <c r="F2917">
        <v>1.038</v>
      </c>
      <c r="G2917">
        <v>0.72299008376320839</v>
      </c>
      <c r="H2917">
        <v>2.8327339878845319E-8</v>
      </c>
    </row>
    <row r="2918" spans="1:8" x14ac:dyDescent="0.2">
      <c r="A2918">
        <v>2025</v>
      </c>
      <c r="B2918" t="s">
        <v>22</v>
      </c>
      <c r="C2918" t="s">
        <v>29</v>
      </c>
      <c r="D2918" t="s">
        <v>33</v>
      </c>
      <c r="E2918">
        <v>0</v>
      </c>
      <c r="F2918">
        <v>0</v>
      </c>
      <c r="G2918">
        <v>0</v>
      </c>
      <c r="H2918">
        <v>0</v>
      </c>
    </row>
    <row r="2919" spans="1:8" x14ac:dyDescent="0.2">
      <c r="A2919">
        <v>2025</v>
      </c>
      <c r="B2919" t="s">
        <v>23</v>
      </c>
      <c r="C2919" t="s">
        <v>29</v>
      </c>
      <c r="D2919" t="s">
        <v>33</v>
      </c>
      <c r="E2919">
        <v>2</v>
      </c>
      <c r="F2919">
        <v>2.0760000000000001</v>
      </c>
      <c r="G2919">
        <v>1.445980167526417</v>
      </c>
      <c r="H2919">
        <v>5.6654679757690632E-8</v>
      </c>
    </row>
    <row r="2920" spans="1:8" x14ac:dyDescent="0.2">
      <c r="A2920">
        <v>2025</v>
      </c>
      <c r="B2920" t="s">
        <v>24</v>
      </c>
      <c r="C2920" t="s">
        <v>29</v>
      </c>
      <c r="D2920" t="s">
        <v>33</v>
      </c>
      <c r="E2920">
        <v>2</v>
      </c>
      <c r="F2920">
        <v>2.0760000000000001</v>
      </c>
      <c r="G2920">
        <v>1.445980167526417</v>
      </c>
      <c r="H2920">
        <v>5.6654679757690632E-8</v>
      </c>
    </row>
    <row r="2921" spans="1:8" x14ac:dyDescent="0.2">
      <c r="A2921">
        <v>2025</v>
      </c>
      <c r="B2921" t="s">
        <v>25</v>
      </c>
      <c r="C2921" t="s">
        <v>29</v>
      </c>
      <c r="D2921" t="s">
        <v>33</v>
      </c>
      <c r="E2921">
        <v>0</v>
      </c>
      <c r="F2921">
        <v>0</v>
      </c>
      <c r="G2921">
        <v>0</v>
      </c>
      <c r="H2921">
        <v>0</v>
      </c>
    </row>
    <row r="2922" spans="1:8" x14ac:dyDescent="0.2">
      <c r="A2922">
        <v>2025</v>
      </c>
      <c r="B2922" t="s">
        <v>4</v>
      </c>
      <c r="C2922" t="s">
        <v>29</v>
      </c>
      <c r="D2922" t="s">
        <v>67</v>
      </c>
      <c r="E2922">
        <v>126</v>
      </c>
      <c r="F2922">
        <v>130.78800000000001</v>
      </c>
      <c r="G2922">
        <v>91.096750554164259</v>
      </c>
      <c r="H2922">
        <v>3.5692448247345102E-6</v>
      </c>
    </row>
    <row r="2923" spans="1:8" x14ac:dyDescent="0.2">
      <c r="A2923">
        <v>2025</v>
      </c>
      <c r="B2923" t="s">
        <v>7</v>
      </c>
      <c r="C2923" t="s">
        <v>29</v>
      </c>
      <c r="D2923" t="s">
        <v>67</v>
      </c>
      <c r="E2923">
        <v>84</v>
      </c>
      <c r="F2923">
        <v>87.192000000000007</v>
      </c>
      <c r="G2923">
        <v>60.731167036109511</v>
      </c>
      <c r="H2923">
        <v>2.3794965498230072E-6</v>
      </c>
    </row>
    <row r="2924" spans="1:8" x14ac:dyDescent="0.2">
      <c r="A2924">
        <v>2025</v>
      </c>
      <c r="B2924" t="s">
        <v>8</v>
      </c>
      <c r="C2924" t="s">
        <v>29</v>
      </c>
      <c r="D2924" t="s">
        <v>67</v>
      </c>
      <c r="E2924">
        <v>8320</v>
      </c>
      <c r="F2924">
        <v>8636.16</v>
      </c>
      <c r="G2924">
        <v>6015.2774969098946</v>
      </c>
      <c r="H2924">
        <v>2.3568346779199301E-4</v>
      </c>
    </row>
    <row r="2925" spans="1:8" x14ac:dyDescent="0.2">
      <c r="A2925">
        <v>2025</v>
      </c>
      <c r="B2925" t="s">
        <v>9</v>
      </c>
      <c r="C2925" t="s">
        <v>29</v>
      </c>
      <c r="D2925" t="s">
        <v>67</v>
      </c>
      <c r="E2925">
        <v>96</v>
      </c>
      <c r="F2925">
        <v>99.647999999999996</v>
      </c>
      <c r="G2925">
        <v>69.407048041268013</v>
      </c>
      <c r="H2925">
        <v>2.7194246283691511E-6</v>
      </c>
    </row>
    <row r="2926" spans="1:8" x14ac:dyDescent="0.2">
      <c r="A2926">
        <v>2025</v>
      </c>
      <c r="B2926" t="s">
        <v>10</v>
      </c>
      <c r="C2926" t="s">
        <v>29</v>
      </c>
      <c r="D2926" t="s">
        <v>67</v>
      </c>
      <c r="E2926">
        <v>804</v>
      </c>
      <c r="F2926">
        <v>834.55200000000002</v>
      </c>
      <c r="G2926">
        <v>581.28402734561962</v>
      </c>
      <c r="H2926">
        <v>2.2775181262591631E-5</v>
      </c>
    </row>
    <row r="2927" spans="1:8" x14ac:dyDescent="0.2">
      <c r="A2927">
        <v>2025</v>
      </c>
      <c r="B2927" t="s">
        <v>11</v>
      </c>
      <c r="C2927" t="s">
        <v>29</v>
      </c>
      <c r="D2927" t="s">
        <v>67</v>
      </c>
      <c r="E2927">
        <v>200</v>
      </c>
      <c r="F2927">
        <v>207.6</v>
      </c>
      <c r="G2927">
        <v>144.59801675264171</v>
      </c>
      <c r="H2927">
        <v>5.6654679757690642E-6</v>
      </c>
    </row>
    <row r="2928" spans="1:8" x14ac:dyDescent="0.2">
      <c r="A2928">
        <v>2025</v>
      </c>
      <c r="B2928" t="s">
        <v>12</v>
      </c>
      <c r="C2928" t="s">
        <v>29</v>
      </c>
      <c r="D2928" t="s">
        <v>67</v>
      </c>
      <c r="E2928">
        <v>187</v>
      </c>
      <c r="F2928">
        <v>194.10599999999999</v>
      </c>
      <c r="G2928">
        <v>135.19914566372</v>
      </c>
      <c r="H2928">
        <v>5.2972125573440737E-6</v>
      </c>
    </row>
    <row r="2929" spans="1:8" x14ac:dyDescent="0.2">
      <c r="A2929">
        <v>2025</v>
      </c>
      <c r="B2929" t="s">
        <v>13</v>
      </c>
      <c r="C2929" t="s">
        <v>29</v>
      </c>
      <c r="D2929" t="s">
        <v>67</v>
      </c>
      <c r="E2929">
        <v>48</v>
      </c>
      <c r="F2929">
        <v>49.823999999999998</v>
      </c>
      <c r="G2929">
        <v>34.703524020634013</v>
      </c>
      <c r="H2929">
        <v>1.3597123141845749E-6</v>
      </c>
    </row>
    <row r="2930" spans="1:8" x14ac:dyDescent="0.2">
      <c r="A2930">
        <v>2025</v>
      </c>
      <c r="B2930" t="s">
        <v>14</v>
      </c>
      <c r="C2930" t="s">
        <v>29</v>
      </c>
      <c r="D2930" t="s">
        <v>67</v>
      </c>
      <c r="E2930">
        <v>33</v>
      </c>
      <c r="F2930">
        <v>34.253999999999998</v>
      </c>
      <c r="G2930">
        <v>23.858672764185879</v>
      </c>
      <c r="H2930">
        <v>9.3480221600189547E-7</v>
      </c>
    </row>
    <row r="2931" spans="1:8" x14ac:dyDescent="0.2">
      <c r="A2931">
        <v>2025</v>
      </c>
      <c r="B2931" t="s">
        <v>15</v>
      </c>
      <c r="C2931" t="s">
        <v>29</v>
      </c>
      <c r="D2931" t="s">
        <v>67</v>
      </c>
      <c r="E2931">
        <v>56</v>
      </c>
      <c r="F2931">
        <v>58.128</v>
      </c>
      <c r="G2931">
        <v>40.487444690739672</v>
      </c>
      <c r="H2931">
        <v>1.586331033215338E-6</v>
      </c>
    </row>
    <row r="2932" spans="1:8" x14ac:dyDescent="0.2">
      <c r="A2932">
        <v>2025</v>
      </c>
      <c r="B2932" t="s">
        <v>16</v>
      </c>
      <c r="C2932" t="s">
        <v>29</v>
      </c>
      <c r="D2932" t="s">
        <v>67</v>
      </c>
      <c r="E2932">
        <v>84</v>
      </c>
      <c r="F2932">
        <v>87.192000000000007</v>
      </c>
      <c r="G2932">
        <v>60.731167036109511</v>
      </c>
      <c r="H2932">
        <v>2.3794965498230072E-6</v>
      </c>
    </row>
    <row r="2933" spans="1:8" x14ac:dyDescent="0.2">
      <c r="A2933">
        <v>2025</v>
      </c>
      <c r="B2933" t="s">
        <v>17</v>
      </c>
      <c r="C2933" t="s">
        <v>29</v>
      </c>
      <c r="D2933" t="s">
        <v>67</v>
      </c>
      <c r="E2933">
        <v>74</v>
      </c>
      <c r="F2933">
        <v>76.811999999999998</v>
      </c>
      <c r="G2933">
        <v>53.501266198477417</v>
      </c>
      <c r="H2933">
        <v>2.096223151034554E-6</v>
      </c>
    </row>
    <row r="2934" spans="1:8" x14ac:dyDescent="0.2">
      <c r="A2934">
        <v>2025</v>
      </c>
      <c r="B2934" t="s">
        <v>18</v>
      </c>
      <c r="C2934" t="s">
        <v>29</v>
      </c>
      <c r="D2934" t="s">
        <v>67</v>
      </c>
      <c r="E2934">
        <v>0</v>
      </c>
      <c r="F2934">
        <v>0</v>
      </c>
      <c r="G2934">
        <v>0</v>
      </c>
      <c r="H2934">
        <v>0</v>
      </c>
    </row>
    <row r="2935" spans="1:8" x14ac:dyDescent="0.2">
      <c r="A2935">
        <v>2025</v>
      </c>
      <c r="B2935" t="s">
        <v>19</v>
      </c>
      <c r="C2935" t="s">
        <v>29</v>
      </c>
      <c r="D2935" t="s">
        <v>67</v>
      </c>
      <c r="E2935">
        <v>27</v>
      </c>
      <c r="F2935">
        <v>28.026</v>
      </c>
      <c r="G2935">
        <v>19.520732261606629</v>
      </c>
      <c r="H2935">
        <v>7.6483817672882353E-7</v>
      </c>
    </row>
    <row r="2936" spans="1:8" x14ac:dyDescent="0.2">
      <c r="A2936">
        <v>2025</v>
      </c>
      <c r="B2936" t="s">
        <v>20</v>
      </c>
      <c r="C2936" t="s">
        <v>29</v>
      </c>
      <c r="D2936" t="s">
        <v>67</v>
      </c>
      <c r="E2936">
        <v>8</v>
      </c>
      <c r="F2936">
        <v>8.3040000000000003</v>
      </c>
      <c r="G2936">
        <v>5.7839206701056671</v>
      </c>
      <c r="H2936">
        <v>2.266187190307625E-7</v>
      </c>
    </row>
    <row r="2937" spans="1:8" x14ac:dyDescent="0.2">
      <c r="A2937">
        <v>2025</v>
      </c>
      <c r="B2937" t="s">
        <v>21</v>
      </c>
      <c r="C2937" t="s">
        <v>29</v>
      </c>
      <c r="D2937" t="s">
        <v>67</v>
      </c>
      <c r="E2937">
        <v>6</v>
      </c>
      <c r="F2937">
        <v>6.2279999999999998</v>
      </c>
      <c r="G2937">
        <v>4.3379405025792508</v>
      </c>
      <c r="H2937">
        <v>1.6996403927307189E-7</v>
      </c>
    </row>
    <row r="2938" spans="1:8" x14ac:dyDescent="0.2">
      <c r="A2938">
        <v>2025</v>
      </c>
      <c r="B2938" t="s">
        <v>22</v>
      </c>
      <c r="C2938" t="s">
        <v>29</v>
      </c>
      <c r="D2938" t="s">
        <v>67</v>
      </c>
      <c r="E2938">
        <v>3</v>
      </c>
      <c r="F2938">
        <v>3.1139999999999999</v>
      </c>
      <c r="G2938">
        <v>2.168970251289625</v>
      </c>
      <c r="H2938">
        <v>8.4982019636535958E-8</v>
      </c>
    </row>
    <row r="2939" spans="1:8" x14ac:dyDescent="0.2">
      <c r="A2939">
        <v>2025</v>
      </c>
      <c r="B2939" t="s">
        <v>23</v>
      </c>
      <c r="C2939" t="s">
        <v>29</v>
      </c>
      <c r="D2939" t="s">
        <v>67</v>
      </c>
      <c r="E2939">
        <v>21</v>
      </c>
      <c r="F2939">
        <v>21.797999999999998</v>
      </c>
      <c r="G2939">
        <v>15.18279175902738</v>
      </c>
      <c r="H2939">
        <v>5.9487413745575169E-7</v>
      </c>
    </row>
    <row r="2940" spans="1:8" x14ac:dyDescent="0.2">
      <c r="A2940">
        <v>2025</v>
      </c>
      <c r="B2940" t="s">
        <v>24</v>
      </c>
      <c r="C2940" t="s">
        <v>29</v>
      </c>
      <c r="D2940" t="s">
        <v>67</v>
      </c>
      <c r="E2940">
        <v>10</v>
      </c>
      <c r="F2940">
        <v>10.38</v>
      </c>
      <c r="G2940">
        <v>7.2299008376320844</v>
      </c>
      <c r="H2940">
        <v>2.8327339878845322E-7</v>
      </c>
    </row>
    <row r="2941" spans="1:8" x14ac:dyDescent="0.2">
      <c r="A2941">
        <v>2025</v>
      </c>
      <c r="B2941" t="s">
        <v>25</v>
      </c>
      <c r="C2941" t="s">
        <v>29</v>
      </c>
      <c r="D2941" t="s">
        <v>67</v>
      </c>
      <c r="E2941">
        <v>2</v>
      </c>
      <c r="F2941">
        <v>2.0760000000000001</v>
      </c>
      <c r="G2941">
        <v>1.445980167526417</v>
      </c>
      <c r="H2941">
        <v>5.6654679757690632E-8</v>
      </c>
    </row>
    <row r="2942" spans="1:8" x14ac:dyDescent="0.2">
      <c r="A2942">
        <v>2025</v>
      </c>
      <c r="B2942" t="s">
        <v>4</v>
      </c>
      <c r="C2942" t="s">
        <v>34</v>
      </c>
      <c r="D2942" t="s">
        <v>35</v>
      </c>
      <c r="E2942">
        <v>1510</v>
      </c>
      <c r="F2942">
        <v>1567.38</v>
      </c>
      <c r="G2942">
        <v>1091.715026482445</v>
      </c>
      <c r="H2942">
        <v>4.2774283217056429E-5</v>
      </c>
    </row>
    <row r="2943" spans="1:8" x14ac:dyDescent="0.2">
      <c r="A2943">
        <v>2025</v>
      </c>
      <c r="B2943" t="s">
        <v>7</v>
      </c>
      <c r="C2943" t="s">
        <v>34</v>
      </c>
      <c r="D2943" t="s">
        <v>35</v>
      </c>
      <c r="E2943">
        <v>80</v>
      </c>
      <c r="F2943">
        <v>83.04</v>
      </c>
      <c r="G2943">
        <v>57.839206701056668</v>
      </c>
      <c r="H2943">
        <v>2.2661871903076249E-6</v>
      </c>
    </row>
    <row r="2944" spans="1:8" x14ac:dyDescent="0.2">
      <c r="A2944">
        <v>2025</v>
      </c>
      <c r="B2944" t="s">
        <v>8</v>
      </c>
      <c r="C2944" t="s">
        <v>34</v>
      </c>
      <c r="D2944" t="s">
        <v>35</v>
      </c>
      <c r="E2944">
        <v>69</v>
      </c>
      <c r="F2944">
        <v>71.622</v>
      </c>
      <c r="G2944">
        <v>49.886315779661381</v>
      </c>
      <c r="H2944">
        <v>1.9545864516403268E-6</v>
      </c>
    </row>
    <row r="2945" spans="1:8" x14ac:dyDescent="0.2">
      <c r="A2945">
        <v>2025</v>
      </c>
      <c r="B2945" t="s">
        <v>9</v>
      </c>
      <c r="C2945" t="s">
        <v>34</v>
      </c>
      <c r="D2945" t="s">
        <v>35</v>
      </c>
      <c r="E2945">
        <v>2805</v>
      </c>
      <c r="F2945">
        <v>2911.59</v>
      </c>
      <c r="G2945">
        <v>2027.9871849558001</v>
      </c>
      <c r="H2945">
        <v>7.9458188360161111E-5</v>
      </c>
    </row>
    <row r="2946" spans="1:8" x14ac:dyDescent="0.2">
      <c r="A2946">
        <v>2025</v>
      </c>
      <c r="B2946" t="s">
        <v>10</v>
      </c>
      <c r="C2946" t="s">
        <v>34</v>
      </c>
      <c r="D2946" t="s">
        <v>35</v>
      </c>
      <c r="E2946">
        <v>5722</v>
      </c>
      <c r="F2946">
        <v>5939.4359999999997</v>
      </c>
      <c r="G2946">
        <v>4136.9492592930792</v>
      </c>
      <c r="H2946">
        <v>1.6208903878675289E-4</v>
      </c>
    </row>
    <row r="2947" spans="1:8" x14ac:dyDescent="0.2">
      <c r="A2947">
        <v>2025</v>
      </c>
      <c r="B2947" t="s">
        <v>11</v>
      </c>
      <c r="C2947" t="s">
        <v>34</v>
      </c>
      <c r="D2947" t="s">
        <v>35</v>
      </c>
      <c r="E2947">
        <v>3193</v>
      </c>
      <c r="F2947">
        <v>3314.3339999999998</v>
      </c>
      <c r="G2947">
        <v>2308.5073374559252</v>
      </c>
      <c r="H2947">
        <v>9.04491962331531E-5</v>
      </c>
    </row>
    <row r="2948" spans="1:8" x14ac:dyDescent="0.2">
      <c r="A2948">
        <v>2025</v>
      </c>
      <c r="B2948" t="s">
        <v>12</v>
      </c>
      <c r="C2948" t="s">
        <v>34</v>
      </c>
      <c r="D2948" t="s">
        <v>35</v>
      </c>
      <c r="E2948">
        <v>4786</v>
      </c>
      <c r="F2948">
        <v>4967.8680000000004</v>
      </c>
      <c r="G2948">
        <v>3460.230540890715</v>
      </c>
      <c r="H2948">
        <v>1.3557464866015371E-4</v>
      </c>
    </row>
    <row r="2949" spans="1:8" x14ac:dyDescent="0.2">
      <c r="A2949">
        <v>2025</v>
      </c>
      <c r="B2949" t="s">
        <v>13</v>
      </c>
      <c r="C2949" t="s">
        <v>34</v>
      </c>
      <c r="D2949" t="s">
        <v>35</v>
      </c>
      <c r="E2949">
        <v>1829</v>
      </c>
      <c r="F2949">
        <v>1898.502</v>
      </c>
      <c r="G2949">
        <v>1322.348863202908</v>
      </c>
      <c r="H2949">
        <v>5.1810704638408081E-5</v>
      </c>
    </row>
    <row r="2950" spans="1:8" x14ac:dyDescent="0.2">
      <c r="A2950">
        <v>2025</v>
      </c>
      <c r="B2950" t="s">
        <v>14</v>
      </c>
      <c r="C2950" t="s">
        <v>34</v>
      </c>
      <c r="D2950" t="s">
        <v>35</v>
      </c>
      <c r="E2950">
        <v>386</v>
      </c>
      <c r="F2950">
        <v>400.66800000000001</v>
      </c>
      <c r="G2950">
        <v>279.07417233259838</v>
      </c>
      <c r="H2950">
        <v>1.093435319323429E-5</v>
      </c>
    </row>
    <row r="2951" spans="1:8" x14ac:dyDescent="0.2">
      <c r="A2951">
        <v>2025</v>
      </c>
      <c r="B2951" t="s">
        <v>15</v>
      </c>
      <c r="C2951" t="s">
        <v>34</v>
      </c>
      <c r="D2951" t="s">
        <v>35</v>
      </c>
      <c r="E2951">
        <v>246</v>
      </c>
      <c r="F2951">
        <v>255.34800000000001</v>
      </c>
      <c r="G2951">
        <v>177.8555606057493</v>
      </c>
      <c r="H2951">
        <v>6.9685256101959482E-6</v>
      </c>
    </row>
    <row r="2952" spans="1:8" x14ac:dyDescent="0.2">
      <c r="A2952">
        <v>2025</v>
      </c>
      <c r="B2952" t="s">
        <v>16</v>
      </c>
      <c r="C2952" t="s">
        <v>34</v>
      </c>
      <c r="D2952" t="s">
        <v>35</v>
      </c>
      <c r="E2952">
        <v>617</v>
      </c>
      <c r="F2952">
        <v>640.44600000000003</v>
      </c>
      <c r="G2952">
        <v>446.08488168189962</v>
      </c>
      <c r="H2952">
        <v>1.747796870524756E-5</v>
      </c>
    </row>
    <row r="2953" spans="1:8" x14ac:dyDescent="0.2">
      <c r="A2953">
        <v>2025</v>
      </c>
      <c r="B2953" t="s">
        <v>17</v>
      </c>
      <c r="C2953" t="s">
        <v>34</v>
      </c>
      <c r="D2953" t="s">
        <v>35</v>
      </c>
      <c r="E2953">
        <v>3124</v>
      </c>
      <c r="F2953">
        <v>3242.712</v>
      </c>
      <c r="G2953">
        <v>2258.6210216762629</v>
      </c>
      <c r="H2953">
        <v>8.8494609781512756E-5</v>
      </c>
    </row>
    <row r="2954" spans="1:8" x14ac:dyDescent="0.2">
      <c r="A2954">
        <v>2025</v>
      </c>
      <c r="B2954" t="s">
        <v>18</v>
      </c>
      <c r="C2954" t="s">
        <v>34</v>
      </c>
      <c r="D2954" t="s">
        <v>35</v>
      </c>
      <c r="E2954">
        <v>12</v>
      </c>
      <c r="F2954">
        <v>12.456</v>
      </c>
      <c r="G2954">
        <v>8.6758810051585016</v>
      </c>
      <c r="H2954">
        <v>3.3992807854614378E-7</v>
      </c>
    </row>
    <row r="2955" spans="1:8" x14ac:dyDescent="0.2">
      <c r="A2955">
        <v>2025</v>
      </c>
      <c r="B2955" t="s">
        <v>19</v>
      </c>
      <c r="C2955" t="s">
        <v>34</v>
      </c>
      <c r="D2955" t="s">
        <v>35</v>
      </c>
      <c r="E2955">
        <v>3382</v>
      </c>
      <c r="F2955">
        <v>3510.5160000000001</v>
      </c>
      <c r="G2955">
        <v>2445.152463287171</v>
      </c>
      <c r="H2955">
        <v>9.5803063470254867E-5</v>
      </c>
    </row>
    <row r="2956" spans="1:8" x14ac:dyDescent="0.2">
      <c r="A2956">
        <v>2025</v>
      </c>
      <c r="B2956" t="s">
        <v>20</v>
      </c>
      <c r="C2956" t="s">
        <v>34</v>
      </c>
      <c r="D2956" t="s">
        <v>35</v>
      </c>
      <c r="E2956">
        <v>1433</v>
      </c>
      <c r="F2956">
        <v>1487.454</v>
      </c>
      <c r="G2956">
        <v>1036.0447900326781</v>
      </c>
      <c r="H2956">
        <v>4.0593078046385343E-5</v>
      </c>
    </row>
    <row r="2957" spans="1:8" x14ac:dyDescent="0.2">
      <c r="A2957">
        <v>2025</v>
      </c>
      <c r="B2957" t="s">
        <v>21</v>
      </c>
      <c r="C2957" t="s">
        <v>34</v>
      </c>
      <c r="D2957" t="s">
        <v>35</v>
      </c>
      <c r="E2957">
        <v>878</v>
      </c>
      <c r="F2957">
        <v>911.36400000000003</v>
      </c>
      <c r="G2957">
        <v>634.78529354409704</v>
      </c>
      <c r="H2957">
        <v>2.487140441362619E-5</v>
      </c>
    </row>
    <row r="2958" spans="1:8" x14ac:dyDescent="0.2">
      <c r="A2958">
        <v>2025</v>
      </c>
      <c r="B2958" t="s">
        <v>22</v>
      </c>
      <c r="C2958" t="s">
        <v>34</v>
      </c>
      <c r="D2958" t="s">
        <v>35</v>
      </c>
      <c r="E2958">
        <v>251</v>
      </c>
      <c r="F2958">
        <v>260.53800000000001</v>
      </c>
      <c r="G2958">
        <v>181.4705110245653</v>
      </c>
      <c r="H2958">
        <v>7.110162309590175E-6</v>
      </c>
    </row>
    <row r="2959" spans="1:8" x14ac:dyDescent="0.2">
      <c r="A2959">
        <v>2025</v>
      </c>
      <c r="B2959" t="s">
        <v>23</v>
      </c>
      <c r="C2959" t="s">
        <v>34</v>
      </c>
      <c r="D2959" t="s">
        <v>35</v>
      </c>
      <c r="E2959">
        <v>2347</v>
      </c>
      <c r="F2959">
        <v>2436.1860000000001</v>
      </c>
      <c r="G2959">
        <v>1696.8577265922499</v>
      </c>
      <c r="H2959">
        <v>6.6484266695649962E-5</v>
      </c>
    </row>
    <row r="2960" spans="1:8" x14ac:dyDescent="0.2">
      <c r="A2960">
        <v>2025</v>
      </c>
      <c r="B2960" t="s">
        <v>24</v>
      </c>
      <c r="C2960" t="s">
        <v>34</v>
      </c>
      <c r="D2960" t="s">
        <v>35</v>
      </c>
      <c r="E2960">
        <v>1091</v>
      </c>
      <c r="F2960">
        <v>1132.4580000000001</v>
      </c>
      <c r="G2960">
        <v>788.78218138566035</v>
      </c>
      <c r="H2960">
        <v>3.0905127807820238E-5</v>
      </c>
    </row>
    <row r="2961" spans="1:8" x14ac:dyDescent="0.2">
      <c r="A2961">
        <v>2025</v>
      </c>
      <c r="B2961" t="s">
        <v>25</v>
      </c>
      <c r="C2961" t="s">
        <v>34</v>
      </c>
      <c r="D2961" t="s">
        <v>35</v>
      </c>
      <c r="E2961">
        <v>117</v>
      </c>
      <c r="F2961">
        <v>121.446</v>
      </c>
      <c r="G2961">
        <v>84.58983980029538</v>
      </c>
      <c r="H2961">
        <v>3.3142987658249019E-6</v>
      </c>
    </row>
    <row r="2962" spans="1:8" x14ac:dyDescent="0.2">
      <c r="A2962">
        <v>2027</v>
      </c>
      <c r="B2962" t="s">
        <v>4</v>
      </c>
      <c r="C2962" t="s">
        <v>5</v>
      </c>
      <c r="D2962" t="s">
        <v>70</v>
      </c>
      <c r="E2962">
        <v>8</v>
      </c>
      <c r="F2962">
        <v>7.766990291262136</v>
      </c>
      <c r="G2962">
        <v>5.4098814655757597</v>
      </c>
      <c r="H2962">
        <v>2.0401171242665698E-7</v>
      </c>
    </row>
    <row r="2963" spans="1:8" x14ac:dyDescent="0.2">
      <c r="A2963">
        <v>2027</v>
      </c>
      <c r="B2963" t="s">
        <v>7</v>
      </c>
      <c r="C2963" t="s">
        <v>5</v>
      </c>
      <c r="D2963" t="s">
        <v>70</v>
      </c>
      <c r="E2963">
        <v>1</v>
      </c>
      <c r="F2963">
        <v>0.970873786407767</v>
      </c>
      <c r="G2963">
        <v>0.67623518319696996</v>
      </c>
      <c r="H2963">
        <v>2.5501464053332123E-8</v>
      </c>
    </row>
    <row r="2964" spans="1:8" x14ac:dyDescent="0.2">
      <c r="A2964">
        <v>2027</v>
      </c>
      <c r="B2964" t="s">
        <v>8</v>
      </c>
      <c r="C2964" t="s">
        <v>5</v>
      </c>
      <c r="D2964" t="s">
        <v>70</v>
      </c>
      <c r="E2964">
        <v>6</v>
      </c>
      <c r="F2964">
        <v>5.825242718446602</v>
      </c>
      <c r="G2964">
        <v>4.0574110991818193</v>
      </c>
      <c r="H2964">
        <v>1.5300878431999272E-7</v>
      </c>
    </row>
    <row r="2965" spans="1:8" x14ac:dyDescent="0.2">
      <c r="A2965">
        <v>2027</v>
      </c>
      <c r="B2965" t="s">
        <v>9</v>
      </c>
      <c r="C2965" t="s">
        <v>5</v>
      </c>
      <c r="D2965" t="s">
        <v>70</v>
      </c>
      <c r="E2965">
        <v>2</v>
      </c>
      <c r="F2965">
        <v>1.941747572815534</v>
      </c>
      <c r="G2965">
        <v>1.3524703663939399</v>
      </c>
      <c r="H2965">
        <v>5.1002928106664246E-8</v>
      </c>
    </row>
    <row r="2966" spans="1:8" x14ac:dyDescent="0.2">
      <c r="A2966">
        <v>2027</v>
      </c>
      <c r="B2966" t="s">
        <v>10</v>
      </c>
      <c r="C2966" t="s">
        <v>5</v>
      </c>
      <c r="D2966" t="s">
        <v>70</v>
      </c>
      <c r="E2966">
        <v>29</v>
      </c>
      <c r="F2966">
        <v>28.155339805825243</v>
      </c>
      <c r="G2966">
        <v>19.610820312712129</v>
      </c>
      <c r="H2966">
        <v>7.3954245754663148E-7</v>
      </c>
    </row>
    <row r="2967" spans="1:8" x14ac:dyDescent="0.2">
      <c r="A2967">
        <v>2027</v>
      </c>
      <c r="B2967" t="s">
        <v>11</v>
      </c>
      <c r="C2967" t="s">
        <v>5</v>
      </c>
      <c r="D2967" t="s">
        <v>70</v>
      </c>
      <c r="E2967">
        <v>7</v>
      </c>
      <c r="F2967">
        <v>6.7961165048543686</v>
      </c>
      <c r="G2967">
        <v>4.7336462823787899</v>
      </c>
      <c r="H2967">
        <v>1.7851024837332485E-7</v>
      </c>
    </row>
    <row r="2968" spans="1:8" x14ac:dyDescent="0.2">
      <c r="A2968">
        <v>2027</v>
      </c>
      <c r="B2968" t="s">
        <v>12</v>
      </c>
      <c r="C2968" t="s">
        <v>5</v>
      </c>
      <c r="D2968" t="s">
        <v>70</v>
      </c>
      <c r="E2968">
        <v>8</v>
      </c>
      <c r="F2968">
        <v>7.766990291262136</v>
      </c>
      <c r="G2968">
        <v>5.4098814655757597</v>
      </c>
      <c r="H2968">
        <v>2.0401171242665698E-7</v>
      </c>
    </row>
    <row r="2969" spans="1:8" x14ac:dyDescent="0.2">
      <c r="A2969">
        <v>2027</v>
      </c>
      <c r="B2969" t="s">
        <v>13</v>
      </c>
      <c r="C2969" t="s">
        <v>5</v>
      </c>
      <c r="D2969" t="s">
        <v>70</v>
      </c>
      <c r="E2969">
        <v>162</v>
      </c>
      <c r="F2969">
        <v>157.28155339805826</v>
      </c>
      <c r="G2969">
        <v>109.55009967790913</v>
      </c>
      <c r="H2969">
        <v>4.1312371766398035E-6</v>
      </c>
    </row>
    <row r="2970" spans="1:8" x14ac:dyDescent="0.2">
      <c r="A2970">
        <v>2027</v>
      </c>
      <c r="B2970" t="s">
        <v>14</v>
      </c>
      <c r="C2970" t="s">
        <v>5</v>
      </c>
      <c r="D2970" t="s">
        <v>70</v>
      </c>
      <c r="E2970">
        <v>0</v>
      </c>
      <c r="F2970">
        <v>0</v>
      </c>
      <c r="G2970">
        <v>0</v>
      </c>
      <c r="H2970">
        <v>0</v>
      </c>
    </row>
    <row r="2971" spans="1:8" x14ac:dyDescent="0.2">
      <c r="A2971">
        <v>2027</v>
      </c>
      <c r="B2971" t="s">
        <v>15</v>
      </c>
      <c r="C2971" t="s">
        <v>5</v>
      </c>
      <c r="D2971" t="s">
        <v>70</v>
      </c>
      <c r="E2971">
        <v>2</v>
      </c>
      <c r="F2971">
        <v>1.941747572815534</v>
      </c>
      <c r="G2971">
        <v>1.3524703663939399</v>
      </c>
      <c r="H2971">
        <v>5.1002928106664246E-8</v>
      </c>
    </row>
    <row r="2972" spans="1:8" x14ac:dyDescent="0.2">
      <c r="A2972">
        <v>2027</v>
      </c>
      <c r="B2972" t="s">
        <v>16</v>
      </c>
      <c r="C2972" t="s">
        <v>5</v>
      </c>
      <c r="D2972" t="s">
        <v>70</v>
      </c>
      <c r="E2972">
        <v>2631</v>
      </c>
      <c r="F2972">
        <v>2554.3689320388348</v>
      </c>
      <c r="G2972">
        <v>1779.1747669912279</v>
      </c>
      <c r="H2972">
        <v>6.7094351924316815E-5</v>
      </c>
    </row>
    <row r="2973" spans="1:8" x14ac:dyDescent="0.2">
      <c r="A2973">
        <v>2027</v>
      </c>
      <c r="B2973" t="s">
        <v>17</v>
      </c>
      <c r="C2973" t="s">
        <v>5</v>
      </c>
      <c r="D2973" t="s">
        <v>70</v>
      </c>
      <c r="E2973">
        <v>4</v>
      </c>
      <c r="F2973">
        <v>3.883495145631068</v>
      </c>
      <c r="G2973">
        <v>2.7049407327878798</v>
      </c>
      <c r="H2973">
        <v>1.0200585621332849E-7</v>
      </c>
    </row>
    <row r="2974" spans="1:8" x14ac:dyDescent="0.2">
      <c r="A2974">
        <v>2027</v>
      </c>
      <c r="B2974" t="s">
        <v>18</v>
      </c>
      <c r="C2974" t="s">
        <v>5</v>
      </c>
      <c r="D2974" t="s">
        <v>70</v>
      </c>
      <c r="E2974">
        <v>0</v>
      </c>
      <c r="F2974">
        <v>0</v>
      </c>
      <c r="G2974">
        <v>0</v>
      </c>
      <c r="H2974">
        <v>0</v>
      </c>
    </row>
    <row r="2975" spans="1:8" x14ac:dyDescent="0.2">
      <c r="A2975">
        <v>2027</v>
      </c>
      <c r="B2975" t="s">
        <v>19</v>
      </c>
      <c r="C2975" t="s">
        <v>5</v>
      </c>
      <c r="D2975" t="s">
        <v>70</v>
      </c>
      <c r="E2975">
        <v>29</v>
      </c>
      <c r="F2975">
        <v>28.155339805825243</v>
      </c>
      <c r="G2975">
        <v>19.610820312712129</v>
      </c>
      <c r="H2975">
        <v>7.3954245754663148E-7</v>
      </c>
    </row>
    <row r="2976" spans="1:8" x14ac:dyDescent="0.2">
      <c r="A2976">
        <v>2027</v>
      </c>
      <c r="B2976" t="s">
        <v>20</v>
      </c>
      <c r="C2976" t="s">
        <v>5</v>
      </c>
      <c r="D2976" t="s">
        <v>70</v>
      </c>
      <c r="E2976">
        <v>0</v>
      </c>
      <c r="F2976">
        <v>0</v>
      </c>
      <c r="G2976">
        <v>0</v>
      </c>
      <c r="H2976">
        <v>0</v>
      </c>
    </row>
    <row r="2977" spans="1:8" x14ac:dyDescent="0.2">
      <c r="A2977">
        <v>2027</v>
      </c>
      <c r="B2977" t="s">
        <v>21</v>
      </c>
      <c r="C2977" t="s">
        <v>5</v>
      </c>
      <c r="D2977" t="s">
        <v>70</v>
      </c>
      <c r="E2977">
        <v>0</v>
      </c>
      <c r="F2977">
        <v>0</v>
      </c>
      <c r="G2977">
        <v>0</v>
      </c>
      <c r="H2977">
        <v>0</v>
      </c>
    </row>
    <row r="2978" spans="1:8" x14ac:dyDescent="0.2">
      <c r="A2978">
        <v>2027</v>
      </c>
      <c r="B2978" t="s">
        <v>22</v>
      </c>
      <c r="C2978" t="s">
        <v>5</v>
      </c>
      <c r="D2978" t="s">
        <v>70</v>
      </c>
      <c r="E2978">
        <v>0</v>
      </c>
      <c r="F2978">
        <v>0</v>
      </c>
      <c r="G2978">
        <v>0</v>
      </c>
      <c r="H2978">
        <v>0</v>
      </c>
    </row>
    <row r="2979" spans="1:8" x14ac:dyDescent="0.2">
      <c r="A2979">
        <v>2027</v>
      </c>
      <c r="B2979" t="s">
        <v>23</v>
      </c>
      <c r="C2979" t="s">
        <v>5</v>
      </c>
      <c r="D2979" t="s">
        <v>70</v>
      </c>
      <c r="E2979">
        <v>1</v>
      </c>
      <c r="F2979">
        <v>0.970873786407767</v>
      </c>
      <c r="G2979">
        <v>0.67623518319696996</v>
      </c>
      <c r="H2979">
        <v>2.5501464053332123E-8</v>
      </c>
    </row>
    <row r="2980" spans="1:8" x14ac:dyDescent="0.2">
      <c r="A2980">
        <v>2027</v>
      </c>
      <c r="B2980" t="s">
        <v>24</v>
      </c>
      <c r="C2980" t="s">
        <v>5</v>
      </c>
      <c r="D2980" t="s">
        <v>70</v>
      </c>
      <c r="E2980">
        <v>0</v>
      </c>
      <c r="F2980">
        <v>0</v>
      </c>
      <c r="G2980">
        <v>0</v>
      </c>
      <c r="H2980">
        <v>0</v>
      </c>
    </row>
    <row r="2981" spans="1:8" x14ac:dyDescent="0.2">
      <c r="A2981">
        <v>2027</v>
      </c>
      <c r="B2981" t="s">
        <v>25</v>
      </c>
      <c r="C2981" t="s">
        <v>5</v>
      </c>
      <c r="D2981" t="s">
        <v>70</v>
      </c>
      <c r="E2981">
        <v>0</v>
      </c>
      <c r="F2981">
        <v>0</v>
      </c>
      <c r="G2981">
        <v>0</v>
      </c>
      <c r="H2981">
        <v>0</v>
      </c>
    </row>
    <row r="2982" spans="1:8" x14ac:dyDescent="0.2">
      <c r="A2982">
        <v>2027</v>
      </c>
      <c r="B2982" t="s">
        <v>4</v>
      </c>
      <c r="C2982" t="s">
        <v>5</v>
      </c>
      <c r="D2982" t="s">
        <v>68</v>
      </c>
      <c r="E2982">
        <v>498</v>
      </c>
      <c r="F2982">
        <v>483.49514563106794</v>
      </c>
      <c r="G2982">
        <v>336.76512123209102</v>
      </c>
      <c r="H2982">
        <v>1.2699729098559396E-5</v>
      </c>
    </row>
    <row r="2983" spans="1:8" x14ac:dyDescent="0.2">
      <c r="A2983">
        <v>2027</v>
      </c>
      <c r="B2983" t="s">
        <v>7</v>
      </c>
      <c r="C2983" t="s">
        <v>5</v>
      </c>
      <c r="D2983" t="s">
        <v>68</v>
      </c>
      <c r="E2983">
        <v>387</v>
      </c>
      <c r="F2983">
        <v>375.72815533980582</v>
      </c>
      <c r="G2983">
        <v>261.70301589722737</v>
      </c>
      <c r="H2983">
        <v>9.8690665886395315E-6</v>
      </c>
    </row>
    <row r="2984" spans="1:8" x14ac:dyDescent="0.2">
      <c r="A2984">
        <v>2027</v>
      </c>
      <c r="B2984" t="s">
        <v>8</v>
      </c>
      <c r="C2984" t="s">
        <v>5</v>
      </c>
      <c r="D2984" t="s">
        <v>68</v>
      </c>
      <c r="E2984">
        <v>54</v>
      </c>
      <c r="F2984">
        <v>52.427184466019419</v>
      </c>
      <c r="G2984">
        <v>36.516699892636375</v>
      </c>
      <c r="H2984">
        <v>1.3770790588799344E-6</v>
      </c>
    </row>
    <row r="2985" spans="1:8" x14ac:dyDescent="0.2">
      <c r="A2985">
        <v>2027</v>
      </c>
      <c r="B2985" t="s">
        <v>9</v>
      </c>
      <c r="C2985" t="s">
        <v>5</v>
      </c>
      <c r="D2985" t="s">
        <v>68</v>
      </c>
      <c r="E2985">
        <v>1170</v>
      </c>
      <c r="F2985">
        <v>1135.9223300970873</v>
      </c>
      <c r="G2985">
        <v>791.19516434045488</v>
      </c>
      <c r="H2985">
        <v>2.9836712942398582E-5</v>
      </c>
    </row>
    <row r="2986" spans="1:8" x14ac:dyDescent="0.2">
      <c r="A2986">
        <v>2027</v>
      </c>
      <c r="B2986" t="s">
        <v>10</v>
      </c>
      <c r="C2986" t="s">
        <v>5</v>
      </c>
      <c r="D2986" t="s">
        <v>68</v>
      </c>
      <c r="E2986">
        <v>2406</v>
      </c>
      <c r="F2986">
        <v>2335.9223300970875</v>
      </c>
      <c r="G2986">
        <v>1627.0218507719096</v>
      </c>
      <c r="H2986">
        <v>6.1356522512317078E-5</v>
      </c>
    </row>
    <row r="2987" spans="1:8" x14ac:dyDescent="0.2">
      <c r="A2987">
        <v>2027</v>
      </c>
      <c r="B2987" t="s">
        <v>11</v>
      </c>
      <c r="C2987" t="s">
        <v>5</v>
      </c>
      <c r="D2987" t="s">
        <v>68</v>
      </c>
      <c r="E2987">
        <v>3224</v>
      </c>
      <c r="F2987">
        <v>3130.0970873786409</v>
      </c>
      <c r="G2987">
        <v>2180.182230627031</v>
      </c>
      <c r="H2987">
        <v>8.2216720107942758E-5</v>
      </c>
    </row>
    <row r="2988" spans="1:8" x14ac:dyDescent="0.2">
      <c r="A2988">
        <v>2027</v>
      </c>
      <c r="B2988" t="s">
        <v>12</v>
      </c>
      <c r="C2988" t="s">
        <v>5</v>
      </c>
      <c r="D2988" t="s">
        <v>68</v>
      </c>
      <c r="E2988">
        <v>2436</v>
      </c>
      <c r="F2988">
        <v>2365.0485436893205</v>
      </c>
      <c r="G2988">
        <v>1647.3089062678189</v>
      </c>
      <c r="H2988">
        <v>6.2121566433917048E-5</v>
      </c>
    </row>
    <row r="2989" spans="1:8" x14ac:dyDescent="0.2">
      <c r="A2989">
        <v>2027</v>
      </c>
      <c r="B2989" t="s">
        <v>13</v>
      </c>
      <c r="C2989" t="s">
        <v>5</v>
      </c>
      <c r="D2989" t="s">
        <v>68</v>
      </c>
      <c r="E2989">
        <v>5792</v>
      </c>
      <c r="F2989">
        <v>5623.3009708737864</v>
      </c>
      <c r="G2989">
        <v>3916.7541810768498</v>
      </c>
      <c r="H2989">
        <v>1.4770447979689963E-4</v>
      </c>
    </row>
    <row r="2990" spans="1:8" x14ac:dyDescent="0.2">
      <c r="A2990">
        <v>2027</v>
      </c>
      <c r="B2990" t="s">
        <v>14</v>
      </c>
      <c r="C2990" t="s">
        <v>5</v>
      </c>
      <c r="D2990" t="s">
        <v>68</v>
      </c>
      <c r="E2990">
        <v>106</v>
      </c>
      <c r="F2990">
        <v>102.91262135922329</v>
      </c>
      <c r="G2990">
        <v>71.680929418878819</v>
      </c>
      <c r="H2990">
        <v>2.7031551896532049E-6</v>
      </c>
    </row>
    <row r="2991" spans="1:8" x14ac:dyDescent="0.2">
      <c r="A2991">
        <v>2027</v>
      </c>
      <c r="B2991" t="s">
        <v>15</v>
      </c>
      <c r="C2991" t="s">
        <v>5</v>
      </c>
      <c r="D2991" t="s">
        <v>68</v>
      </c>
      <c r="E2991">
        <v>2467</v>
      </c>
      <c r="F2991">
        <v>2395.1456310679609</v>
      </c>
      <c r="G2991">
        <v>1668.2721969469249</v>
      </c>
      <c r="H2991">
        <v>6.2912111819570337E-5</v>
      </c>
    </row>
    <row r="2992" spans="1:8" x14ac:dyDescent="0.2">
      <c r="A2992">
        <v>2027</v>
      </c>
      <c r="B2992" t="s">
        <v>16</v>
      </c>
      <c r="C2992" t="s">
        <v>5</v>
      </c>
      <c r="D2992" t="s">
        <v>68</v>
      </c>
      <c r="E2992">
        <v>9071</v>
      </c>
      <c r="F2992">
        <v>8806.7961165048546</v>
      </c>
      <c r="G2992">
        <v>6134.1293467797141</v>
      </c>
      <c r="H2992">
        <v>2.3132378042777568E-4</v>
      </c>
    </row>
    <row r="2993" spans="1:8" x14ac:dyDescent="0.2">
      <c r="A2993">
        <v>2027</v>
      </c>
      <c r="B2993" t="s">
        <v>17</v>
      </c>
      <c r="C2993" t="s">
        <v>5</v>
      </c>
      <c r="D2993" t="s">
        <v>68</v>
      </c>
      <c r="E2993">
        <v>644</v>
      </c>
      <c r="F2993">
        <v>625.242718446602</v>
      </c>
      <c r="G2993">
        <v>435.49545797884866</v>
      </c>
      <c r="H2993">
        <v>1.6422942850345886E-5</v>
      </c>
    </row>
    <row r="2994" spans="1:8" x14ac:dyDescent="0.2">
      <c r="A2994">
        <v>2027</v>
      </c>
      <c r="B2994" t="s">
        <v>18</v>
      </c>
      <c r="C2994" t="s">
        <v>5</v>
      </c>
      <c r="D2994" t="s">
        <v>68</v>
      </c>
      <c r="E2994">
        <v>387</v>
      </c>
      <c r="F2994">
        <v>375.72815533980582</v>
      </c>
      <c r="G2994">
        <v>261.70301589722737</v>
      </c>
      <c r="H2994">
        <v>9.8690665886395315E-6</v>
      </c>
    </row>
    <row r="2995" spans="1:8" x14ac:dyDescent="0.2">
      <c r="A2995">
        <v>2027</v>
      </c>
      <c r="B2995" t="s">
        <v>19</v>
      </c>
      <c r="C2995" t="s">
        <v>5</v>
      </c>
      <c r="D2995" t="s">
        <v>68</v>
      </c>
      <c r="E2995">
        <v>1666</v>
      </c>
      <c r="F2995">
        <v>1617.4757281553398</v>
      </c>
      <c r="G2995">
        <v>1126.6078152061518</v>
      </c>
      <c r="H2995">
        <v>4.2485439112851309E-5</v>
      </c>
    </row>
    <row r="2996" spans="1:8" x14ac:dyDescent="0.2">
      <c r="A2996">
        <v>2027</v>
      </c>
      <c r="B2996" t="s">
        <v>20</v>
      </c>
      <c r="C2996" t="s">
        <v>5</v>
      </c>
      <c r="D2996" t="s">
        <v>68</v>
      </c>
      <c r="E2996">
        <v>35</v>
      </c>
      <c r="F2996">
        <v>33.980582524271846</v>
      </c>
      <c r="G2996">
        <v>23.668231411893949</v>
      </c>
      <c r="H2996">
        <v>8.9255124186662427E-7</v>
      </c>
    </row>
    <row r="2997" spans="1:8" x14ac:dyDescent="0.2">
      <c r="A2997">
        <v>2027</v>
      </c>
      <c r="B2997" t="s">
        <v>21</v>
      </c>
      <c r="C2997" t="s">
        <v>5</v>
      </c>
      <c r="D2997" t="s">
        <v>68</v>
      </c>
      <c r="E2997">
        <v>57</v>
      </c>
      <c r="F2997">
        <v>55.339805825242721</v>
      </c>
      <c r="G2997">
        <v>38.545405442227285</v>
      </c>
      <c r="H2997">
        <v>1.4535834510399308E-6</v>
      </c>
    </row>
    <row r="2998" spans="1:8" x14ac:dyDescent="0.2">
      <c r="A2998">
        <v>2027</v>
      </c>
      <c r="B2998" t="s">
        <v>22</v>
      </c>
      <c r="C2998" t="s">
        <v>5</v>
      </c>
      <c r="D2998" t="s">
        <v>68</v>
      </c>
      <c r="E2998">
        <v>57</v>
      </c>
      <c r="F2998">
        <v>55.339805825242721</v>
      </c>
      <c r="G2998">
        <v>38.545405442227285</v>
      </c>
      <c r="H2998">
        <v>1.4535834510399308E-6</v>
      </c>
    </row>
    <row r="2999" spans="1:8" x14ac:dyDescent="0.2">
      <c r="A2999">
        <v>2027</v>
      </c>
      <c r="B2999" t="s">
        <v>23</v>
      </c>
      <c r="C2999" t="s">
        <v>5</v>
      </c>
      <c r="D2999" t="s">
        <v>68</v>
      </c>
      <c r="E2999">
        <v>132</v>
      </c>
      <c r="F2999">
        <v>128.15533980582524</v>
      </c>
      <c r="G2999">
        <v>89.26304418200003</v>
      </c>
      <c r="H2999">
        <v>3.36619325503984E-6</v>
      </c>
    </row>
    <row r="3000" spans="1:8" x14ac:dyDescent="0.2">
      <c r="A3000">
        <v>2027</v>
      </c>
      <c r="B3000" t="s">
        <v>24</v>
      </c>
      <c r="C3000" t="s">
        <v>5</v>
      </c>
      <c r="D3000" t="s">
        <v>68</v>
      </c>
      <c r="E3000">
        <v>292</v>
      </c>
      <c r="F3000">
        <v>283.49514563106794</v>
      </c>
      <c r="G3000">
        <v>197.46067349351523</v>
      </c>
      <c r="H3000">
        <v>7.4464275035729796E-6</v>
      </c>
    </row>
    <row r="3001" spans="1:8" x14ac:dyDescent="0.2">
      <c r="A3001">
        <v>2027</v>
      </c>
      <c r="B3001" t="s">
        <v>25</v>
      </c>
      <c r="C3001" t="s">
        <v>5</v>
      </c>
      <c r="D3001" t="s">
        <v>68</v>
      </c>
      <c r="E3001">
        <v>33</v>
      </c>
      <c r="F3001">
        <v>32.038834951456309</v>
      </c>
      <c r="G3001">
        <v>22.315761045500007</v>
      </c>
      <c r="H3001">
        <v>8.4154831375996001E-7</v>
      </c>
    </row>
    <row r="3002" spans="1:8" x14ac:dyDescent="0.2">
      <c r="A3002">
        <v>2027</v>
      </c>
      <c r="B3002" t="s">
        <v>4</v>
      </c>
      <c r="C3002" t="s">
        <v>5</v>
      </c>
      <c r="D3002" t="s">
        <v>26</v>
      </c>
      <c r="E3002">
        <v>49</v>
      </c>
      <c r="F3002">
        <v>47.572815533980581</v>
      </c>
      <c r="G3002">
        <v>33.135523976651527</v>
      </c>
      <c r="H3002">
        <v>1.2495717386132739E-6</v>
      </c>
    </row>
    <row r="3003" spans="1:8" x14ac:dyDescent="0.2">
      <c r="A3003">
        <v>2027</v>
      </c>
      <c r="B3003" t="s">
        <v>7</v>
      </c>
      <c r="C3003" t="s">
        <v>5</v>
      </c>
      <c r="D3003" t="s">
        <v>26</v>
      </c>
      <c r="E3003">
        <v>133</v>
      </c>
      <c r="F3003">
        <v>129.126213592233</v>
      </c>
      <c r="G3003">
        <v>89.939279365197009</v>
      </c>
      <c r="H3003">
        <v>3.3916947190931724E-6</v>
      </c>
    </row>
    <row r="3004" spans="1:8" x14ac:dyDescent="0.2">
      <c r="A3004">
        <v>2027</v>
      </c>
      <c r="B3004" t="s">
        <v>8</v>
      </c>
      <c r="C3004" t="s">
        <v>5</v>
      </c>
      <c r="D3004" t="s">
        <v>26</v>
      </c>
      <c r="E3004">
        <v>22</v>
      </c>
      <c r="F3004">
        <v>21.359223300970875</v>
      </c>
      <c r="G3004">
        <v>14.87717403033334</v>
      </c>
      <c r="H3004">
        <v>5.6103220917330671E-7</v>
      </c>
    </row>
    <row r="3005" spans="1:8" x14ac:dyDescent="0.2">
      <c r="A3005">
        <v>2027</v>
      </c>
      <c r="B3005" t="s">
        <v>9</v>
      </c>
      <c r="C3005" t="s">
        <v>5</v>
      </c>
      <c r="D3005" t="s">
        <v>26</v>
      </c>
      <c r="E3005">
        <v>105</v>
      </c>
      <c r="F3005">
        <v>101.94174757281553</v>
      </c>
      <c r="G3005">
        <v>71.004694235681839</v>
      </c>
      <c r="H3005">
        <v>2.6776537255998725E-6</v>
      </c>
    </row>
    <row r="3006" spans="1:8" x14ac:dyDescent="0.2">
      <c r="A3006">
        <v>2027</v>
      </c>
      <c r="B3006" t="s">
        <v>10</v>
      </c>
      <c r="C3006" t="s">
        <v>5</v>
      </c>
      <c r="D3006" t="s">
        <v>26</v>
      </c>
      <c r="E3006">
        <v>994</v>
      </c>
      <c r="F3006">
        <v>965.04854368932035</v>
      </c>
      <c r="G3006">
        <v>672.17777209778808</v>
      </c>
      <c r="H3006">
        <v>2.5348455269012128E-5</v>
      </c>
    </row>
    <row r="3007" spans="1:8" x14ac:dyDescent="0.2">
      <c r="A3007">
        <v>2027</v>
      </c>
      <c r="B3007" t="s">
        <v>11</v>
      </c>
      <c r="C3007" t="s">
        <v>5</v>
      </c>
      <c r="D3007" t="s">
        <v>26</v>
      </c>
      <c r="E3007">
        <v>615</v>
      </c>
      <c r="F3007">
        <v>597.08737864077671</v>
      </c>
      <c r="G3007">
        <v>415.88463766613654</v>
      </c>
      <c r="H3007">
        <v>1.5683400392799257E-5</v>
      </c>
    </row>
    <row r="3008" spans="1:8" x14ac:dyDescent="0.2">
      <c r="A3008">
        <v>2027</v>
      </c>
      <c r="B3008" t="s">
        <v>12</v>
      </c>
      <c r="C3008" t="s">
        <v>5</v>
      </c>
      <c r="D3008" t="s">
        <v>26</v>
      </c>
      <c r="E3008">
        <v>832</v>
      </c>
      <c r="F3008">
        <v>807.76699029126212</v>
      </c>
      <c r="G3008">
        <v>562.62767241987899</v>
      </c>
      <c r="H3008">
        <v>2.1217218092372324E-5</v>
      </c>
    </row>
    <row r="3009" spans="1:8" x14ac:dyDescent="0.2">
      <c r="A3009">
        <v>2027</v>
      </c>
      <c r="B3009" t="s">
        <v>13</v>
      </c>
      <c r="C3009" t="s">
        <v>5</v>
      </c>
      <c r="D3009" t="s">
        <v>26</v>
      </c>
      <c r="E3009">
        <v>142</v>
      </c>
      <c r="F3009">
        <v>137.86407766990291</v>
      </c>
      <c r="G3009">
        <v>96.02539601396974</v>
      </c>
      <c r="H3009">
        <v>3.6212078955731615E-6</v>
      </c>
    </row>
    <row r="3010" spans="1:8" x14ac:dyDescent="0.2">
      <c r="A3010">
        <v>2027</v>
      </c>
      <c r="B3010" t="s">
        <v>14</v>
      </c>
      <c r="C3010" t="s">
        <v>5</v>
      </c>
      <c r="D3010" t="s">
        <v>26</v>
      </c>
      <c r="E3010">
        <v>64</v>
      </c>
      <c r="F3010">
        <v>62.135922330097088</v>
      </c>
      <c r="G3010">
        <v>43.279051724606077</v>
      </c>
      <c r="H3010">
        <v>1.6320936994132559E-6</v>
      </c>
    </row>
    <row r="3011" spans="1:8" x14ac:dyDescent="0.2">
      <c r="A3011">
        <v>2027</v>
      </c>
      <c r="B3011" t="s">
        <v>15</v>
      </c>
      <c r="C3011" t="s">
        <v>5</v>
      </c>
      <c r="D3011" t="s">
        <v>26</v>
      </c>
      <c r="E3011">
        <v>979</v>
      </c>
      <c r="F3011">
        <v>950.48543689320388</v>
      </c>
      <c r="G3011">
        <v>662.03424434983356</v>
      </c>
      <c r="H3011">
        <v>2.4965933308212146E-5</v>
      </c>
    </row>
    <row r="3012" spans="1:8" x14ac:dyDescent="0.2">
      <c r="A3012">
        <v>2027</v>
      </c>
      <c r="B3012" t="s">
        <v>16</v>
      </c>
      <c r="C3012" t="s">
        <v>5</v>
      </c>
      <c r="D3012" t="s">
        <v>26</v>
      </c>
      <c r="E3012">
        <v>177</v>
      </c>
      <c r="F3012">
        <v>171.84466019417476</v>
      </c>
      <c r="G3012">
        <v>119.69362742586368</v>
      </c>
      <c r="H3012">
        <v>4.5137591374397856E-6</v>
      </c>
    </row>
    <row r="3013" spans="1:8" x14ac:dyDescent="0.2">
      <c r="A3013">
        <v>2027</v>
      </c>
      <c r="B3013" t="s">
        <v>17</v>
      </c>
      <c r="C3013" t="s">
        <v>5</v>
      </c>
      <c r="D3013" t="s">
        <v>26</v>
      </c>
      <c r="E3013">
        <v>99</v>
      </c>
      <c r="F3013">
        <v>96.116504854368927</v>
      </c>
      <c r="G3013">
        <v>66.947283136500019</v>
      </c>
      <c r="H3013">
        <v>2.5246449412798798E-6</v>
      </c>
    </row>
    <row r="3014" spans="1:8" x14ac:dyDescent="0.2">
      <c r="A3014">
        <v>2027</v>
      </c>
      <c r="B3014" t="s">
        <v>18</v>
      </c>
      <c r="C3014" t="s">
        <v>5</v>
      </c>
      <c r="D3014" t="s">
        <v>26</v>
      </c>
      <c r="E3014">
        <v>41</v>
      </c>
      <c r="F3014">
        <v>39.805825242718448</v>
      </c>
      <c r="G3014">
        <v>27.725642511075769</v>
      </c>
      <c r="H3014">
        <v>1.0455600261866171E-6</v>
      </c>
    </row>
    <row r="3015" spans="1:8" x14ac:dyDescent="0.2">
      <c r="A3015">
        <v>2027</v>
      </c>
      <c r="B3015" t="s">
        <v>19</v>
      </c>
      <c r="C3015" t="s">
        <v>5</v>
      </c>
      <c r="D3015" t="s">
        <v>26</v>
      </c>
      <c r="E3015">
        <v>285</v>
      </c>
      <c r="F3015">
        <v>276.69902912621359</v>
      </c>
      <c r="G3015">
        <v>192.72702721113643</v>
      </c>
      <c r="H3015">
        <v>7.2679172551996541E-6</v>
      </c>
    </row>
    <row r="3016" spans="1:8" x14ac:dyDescent="0.2">
      <c r="A3016">
        <v>2027</v>
      </c>
      <c r="B3016" t="s">
        <v>20</v>
      </c>
      <c r="C3016" t="s">
        <v>5</v>
      </c>
      <c r="D3016" t="s">
        <v>26</v>
      </c>
      <c r="E3016">
        <v>8</v>
      </c>
      <c r="F3016">
        <v>7.766990291262136</v>
      </c>
      <c r="G3016">
        <v>5.4098814655757597</v>
      </c>
      <c r="H3016">
        <v>2.0401171242665698E-7</v>
      </c>
    </row>
    <row r="3017" spans="1:8" x14ac:dyDescent="0.2">
      <c r="A3017">
        <v>2027</v>
      </c>
      <c r="B3017" t="s">
        <v>21</v>
      </c>
      <c r="C3017" t="s">
        <v>5</v>
      </c>
      <c r="D3017" t="s">
        <v>26</v>
      </c>
      <c r="E3017">
        <v>32</v>
      </c>
      <c r="F3017">
        <v>31.067961165048544</v>
      </c>
      <c r="G3017">
        <v>21.639525862303039</v>
      </c>
      <c r="H3017">
        <v>8.1604684970662793E-7</v>
      </c>
    </row>
    <row r="3018" spans="1:8" x14ac:dyDescent="0.2">
      <c r="A3018">
        <v>2027</v>
      </c>
      <c r="B3018" t="s">
        <v>22</v>
      </c>
      <c r="C3018" t="s">
        <v>5</v>
      </c>
      <c r="D3018" t="s">
        <v>26</v>
      </c>
      <c r="E3018">
        <v>16</v>
      </c>
      <c r="F3018">
        <v>15.533980582524272</v>
      </c>
      <c r="G3018">
        <v>10.819762931151519</v>
      </c>
      <c r="H3018">
        <v>4.0802342485331396E-7</v>
      </c>
    </row>
    <row r="3019" spans="1:8" x14ac:dyDescent="0.2">
      <c r="A3019">
        <v>2027</v>
      </c>
      <c r="B3019" t="s">
        <v>23</v>
      </c>
      <c r="C3019" t="s">
        <v>5</v>
      </c>
      <c r="D3019" t="s">
        <v>26</v>
      </c>
      <c r="E3019">
        <v>46</v>
      </c>
      <c r="F3019">
        <v>44.660194174757279</v>
      </c>
      <c r="G3019">
        <v>31.106818427060617</v>
      </c>
      <c r="H3019">
        <v>1.1730673464532776E-6</v>
      </c>
    </row>
    <row r="3020" spans="1:8" x14ac:dyDescent="0.2">
      <c r="A3020">
        <v>2027</v>
      </c>
      <c r="B3020" t="s">
        <v>24</v>
      </c>
      <c r="C3020" t="s">
        <v>5</v>
      </c>
      <c r="D3020" t="s">
        <v>26</v>
      </c>
      <c r="E3020">
        <v>31</v>
      </c>
      <c r="F3020">
        <v>30.097087378640776</v>
      </c>
      <c r="G3020">
        <v>20.96329067910607</v>
      </c>
      <c r="H3020">
        <v>7.9054538565329585E-7</v>
      </c>
    </row>
    <row r="3021" spans="1:8" x14ac:dyDescent="0.2">
      <c r="A3021">
        <v>2027</v>
      </c>
      <c r="B3021" t="s">
        <v>25</v>
      </c>
      <c r="C3021" t="s">
        <v>5</v>
      </c>
      <c r="D3021" t="s">
        <v>26</v>
      </c>
      <c r="E3021">
        <v>18</v>
      </c>
      <c r="F3021">
        <v>17.475728155339805</v>
      </c>
      <c r="G3021">
        <v>12.172233297545459</v>
      </c>
      <c r="H3021">
        <v>4.5902635295997818E-7</v>
      </c>
    </row>
    <row r="3022" spans="1:8" x14ac:dyDescent="0.2">
      <c r="A3022">
        <v>2027</v>
      </c>
      <c r="B3022" t="s">
        <v>4</v>
      </c>
      <c r="C3022" t="s">
        <v>5</v>
      </c>
      <c r="D3022" t="s">
        <v>63</v>
      </c>
      <c r="E3022">
        <v>229</v>
      </c>
      <c r="F3022">
        <v>222.33009708737865</v>
      </c>
      <c r="G3022">
        <v>154.85785695210612</v>
      </c>
      <c r="H3022">
        <v>5.8398352682130559E-6</v>
      </c>
    </row>
    <row r="3023" spans="1:8" x14ac:dyDescent="0.2">
      <c r="A3023">
        <v>2027</v>
      </c>
      <c r="B3023" t="s">
        <v>7</v>
      </c>
      <c r="C3023" t="s">
        <v>5</v>
      </c>
      <c r="D3023" t="s">
        <v>63</v>
      </c>
      <c r="E3023">
        <v>10</v>
      </c>
      <c r="F3023">
        <v>9.7087378640776691</v>
      </c>
      <c r="G3023">
        <v>6.7623518319696991</v>
      </c>
      <c r="H3023">
        <v>2.5501464053332122E-7</v>
      </c>
    </row>
    <row r="3024" spans="1:8" x14ac:dyDescent="0.2">
      <c r="A3024">
        <v>2027</v>
      </c>
      <c r="B3024" t="s">
        <v>8</v>
      </c>
      <c r="C3024" t="s">
        <v>5</v>
      </c>
      <c r="D3024" t="s">
        <v>63</v>
      </c>
      <c r="E3024">
        <v>13</v>
      </c>
      <c r="F3024">
        <v>12.621359223300971</v>
      </c>
      <c r="G3024">
        <v>8.7910573815606092</v>
      </c>
      <c r="H3024">
        <v>3.3151903269331757E-7</v>
      </c>
    </row>
    <row r="3025" spans="1:8" x14ac:dyDescent="0.2">
      <c r="A3025">
        <v>2027</v>
      </c>
      <c r="B3025" t="s">
        <v>9</v>
      </c>
      <c r="C3025" t="s">
        <v>5</v>
      </c>
      <c r="D3025" t="s">
        <v>63</v>
      </c>
      <c r="E3025">
        <v>213</v>
      </c>
      <c r="F3025">
        <v>206.79611650485438</v>
      </c>
      <c r="G3025">
        <v>144.03809402095459</v>
      </c>
      <c r="H3025">
        <v>5.4318118433597418E-6</v>
      </c>
    </row>
    <row r="3026" spans="1:8" x14ac:dyDescent="0.2">
      <c r="A3026">
        <v>2027</v>
      </c>
      <c r="B3026" t="s">
        <v>10</v>
      </c>
      <c r="C3026" t="s">
        <v>5</v>
      </c>
      <c r="D3026" t="s">
        <v>63</v>
      </c>
      <c r="E3026">
        <v>943</v>
      </c>
      <c r="F3026">
        <v>915.53398058252424</v>
      </c>
      <c r="G3026">
        <v>637.68977775474264</v>
      </c>
      <c r="H3026">
        <v>2.4047880602292189E-5</v>
      </c>
    </row>
    <row r="3027" spans="1:8" x14ac:dyDescent="0.2">
      <c r="A3027">
        <v>2027</v>
      </c>
      <c r="B3027" t="s">
        <v>11</v>
      </c>
      <c r="C3027" t="s">
        <v>5</v>
      </c>
      <c r="D3027" t="s">
        <v>63</v>
      </c>
      <c r="E3027">
        <v>428</v>
      </c>
      <c r="F3027">
        <v>415.53398058252429</v>
      </c>
      <c r="G3027">
        <v>289.42865840830314</v>
      </c>
      <c r="H3027">
        <v>1.0914626614826147E-5</v>
      </c>
    </row>
    <row r="3028" spans="1:8" x14ac:dyDescent="0.2">
      <c r="A3028">
        <v>2027</v>
      </c>
      <c r="B3028" t="s">
        <v>12</v>
      </c>
      <c r="C3028" t="s">
        <v>5</v>
      </c>
      <c r="D3028" t="s">
        <v>63</v>
      </c>
      <c r="E3028">
        <v>189</v>
      </c>
      <c r="F3028">
        <v>183.49514563106797</v>
      </c>
      <c r="G3028">
        <v>127.80844962422732</v>
      </c>
      <c r="H3028">
        <v>4.819776706079771E-6</v>
      </c>
    </row>
    <row r="3029" spans="1:8" x14ac:dyDescent="0.2">
      <c r="A3029">
        <v>2027</v>
      </c>
      <c r="B3029" t="s">
        <v>13</v>
      </c>
      <c r="C3029" t="s">
        <v>5</v>
      </c>
      <c r="D3029" t="s">
        <v>63</v>
      </c>
      <c r="E3029">
        <v>640</v>
      </c>
      <c r="F3029">
        <v>621.35922330097083</v>
      </c>
      <c r="G3029">
        <v>432.79051724606074</v>
      </c>
      <c r="H3029">
        <v>1.6320936994132558E-5</v>
      </c>
    </row>
    <row r="3030" spans="1:8" x14ac:dyDescent="0.2">
      <c r="A3030">
        <v>2027</v>
      </c>
      <c r="B3030" t="s">
        <v>14</v>
      </c>
      <c r="C3030" t="s">
        <v>5</v>
      </c>
      <c r="D3030" t="s">
        <v>63</v>
      </c>
      <c r="E3030">
        <v>54</v>
      </c>
      <c r="F3030">
        <v>52.427184466019419</v>
      </c>
      <c r="G3030">
        <v>36.516699892636375</v>
      </c>
      <c r="H3030">
        <v>1.3770790588799344E-6</v>
      </c>
    </row>
    <row r="3031" spans="1:8" x14ac:dyDescent="0.2">
      <c r="A3031">
        <v>2027</v>
      </c>
      <c r="B3031" t="s">
        <v>15</v>
      </c>
      <c r="C3031" t="s">
        <v>5</v>
      </c>
      <c r="D3031" t="s">
        <v>63</v>
      </c>
      <c r="E3031">
        <v>176</v>
      </c>
      <c r="F3031">
        <v>170.873786407767</v>
      </c>
      <c r="G3031">
        <v>119.01739224266672</v>
      </c>
      <c r="H3031">
        <v>4.4882576733864537E-6</v>
      </c>
    </row>
    <row r="3032" spans="1:8" x14ac:dyDescent="0.2">
      <c r="A3032">
        <v>2027</v>
      </c>
      <c r="B3032" t="s">
        <v>16</v>
      </c>
      <c r="C3032" t="s">
        <v>5</v>
      </c>
      <c r="D3032" t="s">
        <v>63</v>
      </c>
      <c r="E3032">
        <v>188</v>
      </c>
      <c r="F3032">
        <v>182.52427184466021</v>
      </c>
      <c r="G3032">
        <v>127.13221444103036</v>
      </c>
      <c r="H3032">
        <v>4.794275242026439E-6</v>
      </c>
    </row>
    <row r="3033" spans="1:8" x14ac:dyDescent="0.2">
      <c r="A3033">
        <v>2027</v>
      </c>
      <c r="B3033" t="s">
        <v>17</v>
      </c>
      <c r="C3033" t="s">
        <v>5</v>
      </c>
      <c r="D3033" t="s">
        <v>63</v>
      </c>
      <c r="E3033">
        <v>161</v>
      </c>
      <c r="F3033">
        <v>156.3106796116505</v>
      </c>
      <c r="G3033">
        <v>108.87386449471217</v>
      </c>
      <c r="H3033">
        <v>4.1057357125864715E-6</v>
      </c>
    </row>
    <row r="3034" spans="1:8" x14ac:dyDescent="0.2">
      <c r="A3034">
        <v>2027</v>
      </c>
      <c r="B3034" t="s">
        <v>18</v>
      </c>
      <c r="C3034" t="s">
        <v>5</v>
      </c>
      <c r="D3034" t="s">
        <v>63</v>
      </c>
      <c r="E3034">
        <v>4</v>
      </c>
      <c r="F3034">
        <v>3.883495145631068</v>
      </c>
      <c r="G3034">
        <v>2.7049407327878798</v>
      </c>
      <c r="H3034">
        <v>1.0200585621332849E-7</v>
      </c>
    </row>
    <row r="3035" spans="1:8" x14ac:dyDescent="0.2">
      <c r="A3035">
        <v>2027</v>
      </c>
      <c r="B3035" t="s">
        <v>19</v>
      </c>
      <c r="C3035" t="s">
        <v>5</v>
      </c>
      <c r="D3035" t="s">
        <v>63</v>
      </c>
      <c r="E3035">
        <v>244</v>
      </c>
      <c r="F3035">
        <v>236.89320388349515</v>
      </c>
      <c r="G3035">
        <v>165.00138470006067</v>
      </c>
      <c r="H3035">
        <v>6.222357229013038E-6</v>
      </c>
    </row>
    <row r="3036" spans="1:8" x14ac:dyDescent="0.2">
      <c r="A3036">
        <v>2027</v>
      </c>
      <c r="B3036" t="s">
        <v>20</v>
      </c>
      <c r="C3036" t="s">
        <v>5</v>
      </c>
      <c r="D3036" t="s">
        <v>63</v>
      </c>
      <c r="E3036">
        <v>110</v>
      </c>
      <c r="F3036">
        <v>106.79611650485437</v>
      </c>
      <c r="G3036">
        <v>74.385870151666694</v>
      </c>
      <c r="H3036">
        <v>2.8051610458665332E-6</v>
      </c>
    </row>
    <row r="3037" spans="1:8" x14ac:dyDescent="0.2">
      <c r="A3037">
        <v>2027</v>
      </c>
      <c r="B3037" t="s">
        <v>21</v>
      </c>
      <c r="C3037" t="s">
        <v>5</v>
      </c>
      <c r="D3037" t="s">
        <v>63</v>
      </c>
      <c r="E3037">
        <v>122</v>
      </c>
      <c r="F3037">
        <v>118.44660194174757</v>
      </c>
      <c r="G3037">
        <v>82.500692350030334</v>
      </c>
      <c r="H3037">
        <v>3.111178614506519E-6</v>
      </c>
    </row>
    <row r="3038" spans="1:8" x14ac:dyDescent="0.2">
      <c r="A3038">
        <v>2027</v>
      </c>
      <c r="B3038" t="s">
        <v>22</v>
      </c>
      <c r="C3038" t="s">
        <v>5</v>
      </c>
      <c r="D3038" t="s">
        <v>63</v>
      </c>
      <c r="E3038">
        <v>19</v>
      </c>
      <c r="F3038">
        <v>18.446601941747574</v>
      </c>
      <c r="G3038">
        <v>12.848468480742429</v>
      </c>
      <c r="H3038">
        <v>4.8452781701331036E-7</v>
      </c>
    </row>
    <row r="3039" spans="1:8" x14ac:dyDescent="0.2">
      <c r="A3039">
        <v>2027</v>
      </c>
      <c r="B3039" t="s">
        <v>23</v>
      </c>
      <c r="C3039" t="s">
        <v>5</v>
      </c>
      <c r="D3039" t="s">
        <v>63</v>
      </c>
      <c r="E3039">
        <v>19</v>
      </c>
      <c r="F3039">
        <v>18.446601941747574</v>
      </c>
      <c r="G3039">
        <v>12.848468480742429</v>
      </c>
      <c r="H3039">
        <v>4.8452781701331036E-7</v>
      </c>
    </row>
    <row r="3040" spans="1:8" x14ac:dyDescent="0.2">
      <c r="A3040">
        <v>2027</v>
      </c>
      <c r="B3040" t="s">
        <v>24</v>
      </c>
      <c r="C3040" t="s">
        <v>5</v>
      </c>
      <c r="D3040" t="s">
        <v>63</v>
      </c>
      <c r="E3040">
        <v>643</v>
      </c>
      <c r="F3040">
        <v>624.27184466019412</v>
      </c>
      <c r="G3040">
        <v>434.81922279565168</v>
      </c>
      <c r="H3040">
        <v>1.6397441386292556E-5</v>
      </c>
    </row>
    <row r="3041" spans="1:8" x14ac:dyDescent="0.2">
      <c r="A3041">
        <v>2027</v>
      </c>
      <c r="B3041" t="s">
        <v>25</v>
      </c>
      <c r="C3041" t="s">
        <v>5</v>
      </c>
      <c r="D3041" t="s">
        <v>63</v>
      </c>
      <c r="E3041">
        <v>6</v>
      </c>
      <c r="F3041">
        <v>5.825242718446602</v>
      </c>
      <c r="G3041">
        <v>4.0574110991818193</v>
      </c>
      <c r="H3041">
        <v>1.5300878431999272E-7</v>
      </c>
    </row>
    <row r="3042" spans="1:8" x14ac:dyDescent="0.2">
      <c r="A3042">
        <v>2027</v>
      </c>
      <c r="B3042" t="s">
        <v>4</v>
      </c>
      <c r="C3042" t="s">
        <v>5</v>
      </c>
      <c r="D3042" t="s">
        <v>27</v>
      </c>
      <c r="E3042">
        <v>2</v>
      </c>
      <c r="F3042">
        <v>1.941747572815534</v>
      </c>
      <c r="G3042">
        <v>1.3524703663939399</v>
      </c>
      <c r="H3042">
        <v>5.1002928106664246E-8</v>
      </c>
    </row>
    <row r="3043" spans="1:8" x14ac:dyDescent="0.2">
      <c r="A3043">
        <v>2027</v>
      </c>
      <c r="B3043" t="s">
        <v>7</v>
      </c>
      <c r="C3043" t="s">
        <v>5</v>
      </c>
      <c r="D3043" t="s">
        <v>27</v>
      </c>
      <c r="E3043">
        <v>7</v>
      </c>
      <c r="F3043">
        <v>6.7961165048543686</v>
      </c>
      <c r="G3043">
        <v>4.7336462823787899</v>
      </c>
      <c r="H3043">
        <v>1.7851024837332485E-7</v>
      </c>
    </row>
    <row r="3044" spans="1:8" x14ac:dyDescent="0.2">
      <c r="A3044">
        <v>2027</v>
      </c>
      <c r="B3044" t="s">
        <v>8</v>
      </c>
      <c r="C3044" t="s">
        <v>5</v>
      </c>
      <c r="D3044" t="s">
        <v>27</v>
      </c>
      <c r="E3044">
        <v>0</v>
      </c>
      <c r="F3044">
        <v>0</v>
      </c>
      <c r="G3044">
        <v>0</v>
      </c>
      <c r="H3044">
        <v>0</v>
      </c>
    </row>
    <row r="3045" spans="1:8" x14ac:dyDescent="0.2">
      <c r="A3045">
        <v>2027</v>
      </c>
      <c r="B3045" t="s">
        <v>9</v>
      </c>
      <c r="C3045" t="s">
        <v>5</v>
      </c>
      <c r="D3045" t="s">
        <v>27</v>
      </c>
      <c r="E3045">
        <v>10</v>
      </c>
      <c r="F3045">
        <v>9.7087378640776691</v>
      </c>
      <c r="G3045">
        <v>6.7623518319696991</v>
      </c>
      <c r="H3045">
        <v>2.5501464053332122E-7</v>
      </c>
    </row>
    <row r="3046" spans="1:8" x14ac:dyDescent="0.2">
      <c r="A3046">
        <v>2027</v>
      </c>
      <c r="B3046" t="s">
        <v>10</v>
      </c>
      <c r="C3046" t="s">
        <v>5</v>
      </c>
      <c r="D3046" t="s">
        <v>27</v>
      </c>
      <c r="E3046">
        <v>132</v>
      </c>
      <c r="F3046">
        <v>128.15533980582524</v>
      </c>
      <c r="G3046">
        <v>89.26304418200003</v>
      </c>
      <c r="H3046">
        <v>3.36619325503984E-6</v>
      </c>
    </row>
    <row r="3047" spans="1:8" x14ac:dyDescent="0.2">
      <c r="A3047">
        <v>2027</v>
      </c>
      <c r="B3047" t="s">
        <v>11</v>
      </c>
      <c r="C3047" t="s">
        <v>5</v>
      </c>
      <c r="D3047" t="s">
        <v>27</v>
      </c>
      <c r="E3047">
        <v>66</v>
      </c>
      <c r="F3047">
        <v>64.077669902912618</v>
      </c>
      <c r="G3047">
        <v>44.631522091000015</v>
      </c>
      <c r="H3047">
        <v>1.68309662751992E-6</v>
      </c>
    </row>
    <row r="3048" spans="1:8" x14ac:dyDescent="0.2">
      <c r="A3048">
        <v>2027</v>
      </c>
      <c r="B3048" t="s">
        <v>12</v>
      </c>
      <c r="C3048" t="s">
        <v>5</v>
      </c>
      <c r="D3048" t="s">
        <v>27</v>
      </c>
      <c r="E3048">
        <v>103</v>
      </c>
      <c r="F3048">
        <v>100</v>
      </c>
      <c r="G3048">
        <v>69.652223869287909</v>
      </c>
      <c r="H3048">
        <v>2.6266507974932086E-6</v>
      </c>
    </row>
    <row r="3049" spans="1:8" x14ac:dyDescent="0.2">
      <c r="A3049">
        <v>2027</v>
      </c>
      <c r="B3049" t="s">
        <v>13</v>
      </c>
      <c r="C3049" t="s">
        <v>5</v>
      </c>
      <c r="D3049" t="s">
        <v>27</v>
      </c>
      <c r="E3049">
        <v>52</v>
      </c>
      <c r="F3049">
        <v>50.485436893203882</v>
      </c>
      <c r="G3049">
        <v>35.164229526242437</v>
      </c>
      <c r="H3049">
        <v>1.3260761307732703E-6</v>
      </c>
    </row>
    <row r="3050" spans="1:8" x14ac:dyDescent="0.2">
      <c r="A3050">
        <v>2027</v>
      </c>
      <c r="B3050" t="s">
        <v>14</v>
      </c>
      <c r="C3050" t="s">
        <v>5</v>
      </c>
      <c r="D3050" t="s">
        <v>27</v>
      </c>
      <c r="E3050">
        <v>5</v>
      </c>
      <c r="F3050">
        <v>4.8543689320388346</v>
      </c>
      <c r="G3050">
        <v>3.3811759159848496</v>
      </c>
      <c r="H3050">
        <v>1.2750732026666061E-7</v>
      </c>
    </row>
    <row r="3051" spans="1:8" x14ac:dyDescent="0.2">
      <c r="A3051">
        <v>2027</v>
      </c>
      <c r="B3051" t="s">
        <v>15</v>
      </c>
      <c r="C3051" t="s">
        <v>5</v>
      </c>
      <c r="D3051" t="s">
        <v>27</v>
      </c>
      <c r="E3051">
        <v>616</v>
      </c>
      <c r="F3051">
        <v>598.05825242718447</v>
      </c>
      <c r="G3051">
        <v>416.56087284933346</v>
      </c>
      <c r="H3051">
        <v>1.5708901856852587E-5</v>
      </c>
    </row>
    <row r="3052" spans="1:8" x14ac:dyDescent="0.2">
      <c r="A3052">
        <v>2027</v>
      </c>
      <c r="B3052" t="s">
        <v>16</v>
      </c>
      <c r="C3052" t="s">
        <v>5</v>
      </c>
      <c r="D3052" t="s">
        <v>27</v>
      </c>
      <c r="E3052">
        <v>33</v>
      </c>
      <c r="F3052">
        <v>32.038834951456309</v>
      </c>
      <c r="G3052">
        <v>22.315761045500007</v>
      </c>
      <c r="H3052">
        <v>8.4154831375996001E-7</v>
      </c>
    </row>
    <row r="3053" spans="1:8" x14ac:dyDescent="0.2">
      <c r="A3053">
        <v>2027</v>
      </c>
      <c r="B3053" t="s">
        <v>17</v>
      </c>
      <c r="C3053" t="s">
        <v>5</v>
      </c>
      <c r="D3053" t="s">
        <v>27</v>
      </c>
      <c r="E3053">
        <v>40</v>
      </c>
      <c r="F3053">
        <v>38.834951456310677</v>
      </c>
      <c r="G3053">
        <v>27.049407327878797</v>
      </c>
      <c r="H3053">
        <v>1.0200585621332849E-6</v>
      </c>
    </row>
    <row r="3054" spans="1:8" x14ac:dyDescent="0.2">
      <c r="A3054">
        <v>2027</v>
      </c>
      <c r="B3054" t="s">
        <v>18</v>
      </c>
      <c r="C3054" t="s">
        <v>5</v>
      </c>
      <c r="D3054" t="s">
        <v>27</v>
      </c>
      <c r="E3054">
        <v>102</v>
      </c>
      <c r="F3054">
        <v>99.029126213592235</v>
      </c>
      <c r="G3054">
        <v>68.975988686090929</v>
      </c>
      <c r="H3054">
        <v>2.6011493334398762E-6</v>
      </c>
    </row>
    <row r="3055" spans="1:8" x14ac:dyDescent="0.2">
      <c r="A3055">
        <v>2027</v>
      </c>
      <c r="B3055" t="s">
        <v>19</v>
      </c>
      <c r="C3055" t="s">
        <v>5</v>
      </c>
      <c r="D3055" t="s">
        <v>27</v>
      </c>
      <c r="E3055">
        <v>50</v>
      </c>
      <c r="F3055">
        <v>48.543689320388353</v>
      </c>
      <c r="G3055">
        <v>33.811759159848499</v>
      </c>
      <c r="H3055">
        <v>1.2750732026666061E-6</v>
      </c>
    </row>
    <row r="3056" spans="1:8" x14ac:dyDescent="0.2">
      <c r="A3056">
        <v>2027</v>
      </c>
      <c r="B3056" t="s">
        <v>20</v>
      </c>
      <c r="C3056" t="s">
        <v>5</v>
      </c>
      <c r="D3056" t="s">
        <v>27</v>
      </c>
      <c r="E3056">
        <v>56</v>
      </c>
      <c r="F3056">
        <v>54.368932038834949</v>
      </c>
      <c r="G3056">
        <v>37.869170259030319</v>
      </c>
      <c r="H3056">
        <v>1.4280819869865988E-6</v>
      </c>
    </row>
    <row r="3057" spans="1:8" x14ac:dyDescent="0.2">
      <c r="A3057">
        <v>2027</v>
      </c>
      <c r="B3057" t="s">
        <v>21</v>
      </c>
      <c r="C3057" t="s">
        <v>5</v>
      </c>
      <c r="D3057" t="s">
        <v>27</v>
      </c>
      <c r="E3057">
        <v>13</v>
      </c>
      <c r="F3057">
        <v>12.621359223300971</v>
      </c>
      <c r="G3057">
        <v>8.7910573815606092</v>
      </c>
      <c r="H3057">
        <v>3.3151903269331757E-7</v>
      </c>
    </row>
    <row r="3058" spans="1:8" x14ac:dyDescent="0.2">
      <c r="A3058">
        <v>2027</v>
      </c>
      <c r="B3058" t="s">
        <v>22</v>
      </c>
      <c r="C3058" t="s">
        <v>5</v>
      </c>
      <c r="D3058" t="s">
        <v>27</v>
      </c>
      <c r="E3058">
        <v>1</v>
      </c>
      <c r="F3058">
        <v>0.970873786407767</v>
      </c>
      <c r="G3058">
        <v>0.67623518319696996</v>
      </c>
      <c r="H3058">
        <v>2.5501464053332123E-8</v>
      </c>
    </row>
    <row r="3059" spans="1:8" x14ac:dyDescent="0.2">
      <c r="A3059">
        <v>2027</v>
      </c>
      <c r="B3059" t="s">
        <v>23</v>
      </c>
      <c r="C3059" t="s">
        <v>5</v>
      </c>
      <c r="D3059" t="s">
        <v>27</v>
      </c>
      <c r="E3059">
        <v>2</v>
      </c>
      <c r="F3059">
        <v>1.941747572815534</v>
      </c>
      <c r="G3059">
        <v>1.3524703663939399</v>
      </c>
      <c r="H3059">
        <v>5.1002928106664246E-8</v>
      </c>
    </row>
    <row r="3060" spans="1:8" x14ac:dyDescent="0.2">
      <c r="A3060">
        <v>2027</v>
      </c>
      <c r="B3060" t="s">
        <v>24</v>
      </c>
      <c r="C3060" t="s">
        <v>5</v>
      </c>
      <c r="D3060" t="s">
        <v>27</v>
      </c>
      <c r="E3060">
        <v>6</v>
      </c>
      <c r="F3060">
        <v>5.825242718446602</v>
      </c>
      <c r="G3060">
        <v>4.0574110991818193</v>
      </c>
      <c r="H3060">
        <v>1.5300878431999272E-7</v>
      </c>
    </row>
    <row r="3061" spans="1:8" x14ac:dyDescent="0.2">
      <c r="A3061">
        <v>2027</v>
      </c>
      <c r="B3061" t="s">
        <v>25</v>
      </c>
      <c r="C3061" t="s">
        <v>5</v>
      </c>
      <c r="D3061" t="s">
        <v>27</v>
      </c>
      <c r="E3061">
        <v>0</v>
      </c>
      <c r="F3061">
        <v>0</v>
      </c>
      <c r="G3061">
        <v>0</v>
      </c>
      <c r="H3061">
        <v>0</v>
      </c>
    </row>
    <row r="3062" spans="1:8" x14ac:dyDescent="0.2">
      <c r="A3062">
        <v>2027</v>
      </c>
      <c r="B3062" t="s">
        <v>4</v>
      </c>
      <c r="C3062" t="s">
        <v>5</v>
      </c>
      <c r="D3062" t="s">
        <v>71</v>
      </c>
      <c r="E3062">
        <v>1.1000000000000001</v>
      </c>
      <c r="F3062">
        <v>1.0679611650485439</v>
      </c>
      <c r="G3062">
        <v>0.743858701516667</v>
      </c>
      <c r="H3062">
        <v>2.8051610458665337E-8</v>
      </c>
    </row>
    <row r="3063" spans="1:8" x14ac:dyDescent="0.2">
      <c r="A3063">
        <v>2027</v>
      </c>
      <c r="B3063" t="s">
        <v>7</v>
      </c>
      <c r="C3063" t="s">
        <v>5</v>
      </c>
      <c r="D3063" t="s">
        <v>71</v>
      </c>
      <c r="E3063">
        <v>0.1</v>
      </c>
      <c r="F3063">
        <v>9.7087378640776698E-2</v>
      </c>
      <c r="G3063">
        <v>6.7623518319696999E-2</v>
      </c>
      <c r="H3063">
        <v>2.5501464053332123E-9</v>
      </c>
    </row>
    <row r="3064" spans="1:8" x14ac:dyDescent="0.2">
      <c r="A3064">
        <v>2027</v>
      </c>
      <c r="B3064" t="s">
        <v>8</v>
      </c>
      <c r="C3064" t="s">
        <v>5</v>
      </c>
      <c r="D3064" t="s">
        <v>71</v>
      </c>
      <c r="E3064">
        <v>0.1</v>
      </c>
      <c r="F3064">
        <v>9.7087378640776698E-2</v>
      </c>
      <c r="G3064">
        <v>6.7623518319696999E-2</v>
      </c>
      <c r="H3064">
        <v>2.5501464053332123E-9</v>
      </c>
    </row>
    <row r="3065" spans="1:8" x14ac:dyDescent="0.2">
      <c r="A3065">
        <v>2027</v>
      </c>
      <c r="B3065" t="s">
        <v>9</v>
      </c>
      <c r="C3065" t="s">
        <v>5</v>
      </c>
      <c r="D3065" t="s">
        <v>71</v>
      </c>
      <c r="E3065">
        <v>1.1000000000000001</v>
      </c>
      <c r="F3065">
        <v>1.0679611650485439</v>
      </c>
      <c r="G3065">
        <v>0.743858701516667</v>
      </c>
      <c r="H3065">
        <v>2.8051610458665337E-8</v>
      </c>
    </row>
    <row r="3066" spans="1:8" x14ac:dyDescent="0.2">
      <c r="A3066">
        <v>2027</v>
      </c>
      <c r="B3066" t="s">
        <v>10</v>
      </c>
      <c r="C3066" t="s">
        <v>5</v>
      </c>
      <c r="D3066" t="s">
        <v>71</v>
      </c>
      <c r="E3066">
        <v>4.7</v>
      </c>
      <c r="F3066">
        <v>4.5631067961165046</v>
      </c>
      <c r="G3066">
        <v>3.1783053610257586</v>
      </c>
      <c r="H3066">
        <v>1.1985688105066097E-7</v>
      </c>
    </row>
    <row r="3067" spans="1:8" x14ac:dyDescent="0.2">
      <c r="A3067">
        <v>2027</v>
      </c>
      <c r="B3067" t="s">
        <v>11</v>
      </c>
      <c r="C3067" t="s">
        <v>5</v>
      </c>
      <c r="D3067" t="s">
        <v>71</v>
      </c>
      <c r="E3067">
        <v>2.1</v>
      </c>
      <c r="F3067">
        <v>2.0388349514563107</v>
      </c>
      <c r="G3067">
        <v>1.4200938847136368</v>
      </c>
      <c r="H3067">
        <v>5.3553074511997456E-8</v>
      </c>
    </row>
    <row r="3068" spans="1:8" x14ac:dyDescent="0.2">
      <c r="A3068">
        <v>2027</v>
      </c>
      <c r="B3068" t="s">
        <v>12</v>
      </c>
      <c r="C3068" t="s">
        <v>5</v>
      </c>
      <c r="D3068" t="s">
        <v>71</v>
      </c>
      <c r="E3068">
        <v>0.9</v>
      </c>
      <c r="F3068">
        <v>0.87378640776699024</v>
      </c>
      <c r="G3068">
        <v>0.60861166487727292</v>
      </c>
      <c r="H3068">
        <v>2.2951317647998909E-8</v>
      </c>
    </row>
    <row r="3069" spans="1:8" x14ac:dyDescent="0.2">
      <c r="A3069">
        <v>2027</v>
      </c>
      <c r="B3069" t="s">
        <v>13</v>
      </c>
      <c r="C3069" t="s">
        <v>5</v>
      </c>
      <c r="D3069" t="s">
        <v>71</v>
      </c>
      <c r="E3069">
        <v>3.2</v>
      </c>
      <c r="F3069">
        <v>3.1067961165048543</v>
      </c>
      <c r="G3069">
        <v>2.163952586230304</v>
      </c>
      <c r="H3069">
        <v>8.1604684970662793E-8</v>
      </c>
    </row>
    <row r="3070" spans="1:8" x14ac:dyDescent="0.2">
      <c r="A3070">
        <v>2027</v>
      </c>
      <c r="B3070" t="s">
        <v>14</v>
      </c>
      <c r="C3070" t="s">
        <v>5</v>
      </c>
      <c r="D3070" t="s">
        <v>71</v>
      </c>
      <c r="E3070">
        <v>0.3</v>
      </c>
      <c r="F3070">
        <v>0.29126213592233008</v>
      </c>
      <c r="G3070">
        <v>0.20287055495909098</v>
      </c>
      <c r="H3070">
        <v>7.6504392159996368E-9</v>
      </c>
    </row>
    <row r="3071" spans="1:8" x14ac:dyDescent="0.2">
      <c r="A3071">
        <v>2027</v>
      </c>
      <c r="B3071" t="s">
        <v>15</v>
      </c>
      <c r="C3071" t="s">
        <v>5</v>
      </c>
      <c r="D3071" t="s">
        <v>71</v>
      </c>
      <c r="E3071">
        <v>0.9</v>
      </c>
      <c r="F3071">
        <v>0.87378640776699024</v>
      </c>
      <c r="G3071">
        <v>0.60861166487727292</v>
      </c>
      <c r="H3071">
        <v>2.2951317647998909E-8</v>
      </c>
    </row>
    <row r="3072" spans="1:8" x14ac:dyDescent="0.2">
      <c r="A3072">
        <v>2027</v>
      </c>
      <c r="B3072" t="s">
        <v>16</v>
      </c>
      <c r="C3072" t="s">
        <v>5</v>
      </c>
      <c r="D3072" t="s">
        <v>71</v>
      </c>
      <c r="E3072">
        <v>0.9</v>
      </c>
      <c r="F3072">
        <v>0.87378640776699024</v>
      </c>
      <c r="G3072">
        <v>0.60861166487727292</v>
      </c>
      <c r="H3072">
        <v>2.2951317647998909E-8</v>
      </c>
    </row>
    <row r="3073" spans="1:8" x14ac:dyDescent="0.2">
      <c r="A3073">
        <v>2027</v>
      </c>
      <c r="B3073" t="s">
        <v>17</v>
      </c>
      <c r="C3073" t="s">
        <v>5</v>
      </c>
      <c r="D3073" t="s">
        <v>71</v>
      </c>
      <c r="E3073">
        <v>0.8</v>
      </c>
      <c r="F3073">
        <v>0.77669902912621358</v>
      </c>
      <c r="G3073">
        <v>0.54098814655757599</v>
      </c>
      <c r="H3073">
        <v>2.0401171242665698E-8</v>
      </c>
    </row>
    <row r="3074" spans="1:8" x14ac:dyDescent="0.2">
      <c r="A3074">
        <v>2027</v>
      </c>
      <c r="B3074" t="s">
        <v>18</v>
      </c>
      <c r="C3074" t="s">
        <v>5</v>
      </c>
      <c r="D3074" t="s">
        <v>71</v>
      </c>
      <c r="E3074">
        <v>0</v>
      </c>
      <c r="F3074">
        <v>0</v>
      </c>
      <c r="G3074">
        <v>0</v>
      </c>
      <c r="H3074">
        <v>0</v>
      </c>
    </row>
    <row r="3075" spans="1:8" x14ac:dyDescent="0.2">
      <c r="A3075">
        <v>2027</v>
      </c>
      <c r="B3075" t="s">
        <v>19</v>
      </c>
      <c r="C3075" t="s">
        <v>5</v>
      </c>
      <c r="D3075" t="s">
        <v>71</v>
      </c>
      <c r="E3075">
        <v>1.2</v>
      </c>
      <c r="F3075">
        <v>1.1650485436893203</v>
      </c>
      <c r="G3075">
        <v>0.81148221983636393</v>
      </c>
      <c r="H3075">
        <v>3.0601756863998547E-8</v>
      </c>
    </row>
    <row r="3076" spans="1:8" x14ac:dyDescent="0.2">
      <c r="A3076">
        <v>2027</v>
      </c>
      <c r="B3076" t="s">
        <v>20</v>
      </c>
      <c r="C3076" t="s">
        <v>5</v>
      </c>
      <c r="D3076" t="s">
        <v>71</v>
      </c>
      <c r="E3076">
        <v>0.5</v>
      </c>
      <c r="F3076">
        <v>0.4854368932038835</v>
      </c>
      <c r="G3076">
        <v>0.33811759159848498</v>
      </c>
      <c r="H3076">
        <v>1.2750732026666061E-8</v>
      </c>
    </row>
    <row r="3077" spans="1:8" x14ac:dyDescent="0.2">
      <c r="A3077">
        <v>2027</v>
      </c>
      <c r="B3077" t="s">
        <v>21</v>
      </c>
      <c r="C3077" t="s">
        <v>5</v>
      </c>
      <c r="D3077" t="s">
        <v>71</v>
      </c>
      <c r="E3077">
        <v>0.6</v>
      </c>
      <c r="F3077">
        <v>0.58252427184466016</v>
      </c>
      <c r="G3077">
        <v>0.40574110991818196</v>
      </c>
      <c r="H3077">
        <v>1.5300878431999274E-8</v>
      </c>
    </row>
    <row r="3078" spans="1:8" x14ac:dyDescent="0.2">
      <c r="A3078">
        <v>2027</v>
      </c>
      <c r="B3078" t="s">
        <v>22</v>
      </c>
      <c r="C3078" t="s">
        <v>5</v>
      </c>
      <c r="D3078" t="s">
        <v>71</v>
      </c>
      <c r="E3078">
        <v>0.1</v>
      </c>
      <c r="F3078">
        <v>9.7087378640776698E-2</v>
      </c>
      <c r="G3078">
        <v>6.7623518319696999E-2</v>
      </c>
      <c r="H3078">
        <v>2.5501464053332123E-9</v>
      </c>
    </row>
    <row r="3079" spans="1:8" x14ac:dyDescent="0.2">
      <c r="A3079">
        <v>2027</v>
      </c>
      <c r="B3079" t="s">
        <v>23</v>
      </c>
      <c r="C3079" t="s">
        <v>5</v>
      </c>
      <c r="D3079" t="s">
        <v>71</v>
      </c>
      <c r="E3079">
        <v>0.1</v>
      </c>
      <c r="F3079">
        <v>9.7087378640776698E-2</v>
      </c>
      <c r="G3079">
        <v>6.7623518319696999E-2</v>
      </c>
      <c r="H3079">
        <v>2.5501464053332123E-9</v>
      </c>
    </row>
    <row r="3080" spans="1:8" x14ac:dyDescent="0.2">
      <c r="A3080">
        <v>2027</v>
      </c>
      <c r="B3080" t="s">
        <v>24</v>
      </c>
      <c r="C3080" t="s">
        <v>5</v>
      </c>
      <c r="D3080" t="s">
        <v>71</v>
      </c>
      <c r="E3080">
        <v>3.2</v>
      </c>
      <c r="F3080">
        <v>3.1067961165048543</v>
      </c>
      <c r="G3080">
        <v>2.163952586230304</v>
      </c>
      <c r="H3080">
        <v>8.1604684970662793E-8</v>
      </c>
    </row>
    <row r="3081" spans="1:8" x14ac:dyDescent="0.2">
      <c r="A3081">
        <v>2027</v>
      </c>
      <c r="B3081" t="s">
        <v>25</v>
      </c>
      <c r="C3081" t="s">
        <v>5</v>
      </c>
      <c r="D3081" t="s">
        <v>71</v>
      </c>
      <c r="E3081">
        <v>0</v>
      </c>
      <c r="F3081">
        <v>0</v>
      </c>
      <c r="G3081">
        <v>0</v>
      </c>
      <c r="H3081">
        <v>0</v>
      </c>
    </row>
    <row r="3082" spans="1:8" x14ac:dyDescent="0.2">
      <c r="A3082">
        <v>2027</v>
      </c>
      <c r="B3082" t="s">
        <v>4</v>
      </c>
      <c r="C3082" t="s">
        <v>5</v>
      </c>
      <c r="D3082" t="s">
        <v>28</v>
      </c>
      <c r="E3082">
        <v>30</v>
      </c>
      <c r="F3082">
        <v>29.126213592233011</v>
      </c>
      <c r="G3082">
        <v>20.287055495909097</v>
      </c>
      <c r="H3082">
        <v>7.6504392159996356E-7</v>
      </c>
    </row>
    <row r="3083" spans="1:8" x14ac:dyDescent="0.2">
      <c r="A3083">
        <v>2027</v>
      </c>
      <c r="B3083" t="s">
        <v>7</v>
      </c>
      <c r="C3083" t="s">
        <v>5</v>
      </c>
      <c r="D3083" t="s">
        <v>28</v>
      </c>
      <c r="E3083">
        <v>25</v>
      </c>
      <c r="F3083">
        <v>24.271844660194176</v>
      </c>
      <c r="G3083">
        <v>16.90587957992425</v>
      </c>
      <c r="H3083">
        <v>6.3753660133330305E-7</v>
      </c>
    </row>
    <row r="3084" spans="1:8" x14ac:dyDescent="0.2">
      <c r="A3084">
        <v>2027</v>
      </c>
      <c r="B3084" t="s">
        <v>8</v>
      </c>
      <c r="C3084" t="s">
        <v>5</v>
      </c>
      <c r="D3084" t="s">
        <v>28</v>
      </c>
      <c r="E3084">
        <v>3</v>
      </c>
      <c r="F3084">
        <v>2.912621359223301</v>
      </c>
      <c r="G3084">
        <v>2.0287055495909097</v>
      </c>
      <c r="H3084">
        <v>7.6504392159996358E-8</v>
      </c>
    </row>
    <row r="3085" spans="1:8" x14ac:dyDescent="0.2">
      <c r="A3085">
        <v>2027</v>
      </c>
      <c r="B3085" t="s">
        <v>9</v>
      </c>
      <c r="C3085" t="s">
        <v>5</v>
      </c>
      <c r="D3085" t="s">
        <v>28</v>
      </c>
      <c r="E3085">
        <v>130</v>
      </c>
      <c r="F3085">
        <v>126.21359223300971</v>
      </c>
      <c r="G3085">
        <v>87.910573815606099</v>
      </c>
      <c r="H3085">
        <v>3.3151903269331761E-6</v>
      </c>
    </row>
    <row r="3086" spans="1:8" x14ac:dyDescent="0.2">
      <c r="A3086">
        <v>2027</v>
      </c>
      <c r="B3086" t="s">
        <v>10</v>
      </c>
      <c r="C3086" t="s">
        <v>5</v>
      </c>
      <c r="D3086" t="s">
        <v>28</v>
      </c>
      <c r="E3086">
        <v>210</v>
      </c>
      <c r="F3086">
        <v>203.88349514563106</v>
      </c>
      <c r="G3086">
        <v>142.00938847136368</v>
      </c>
      <c r="H3086">
        <v>5.355307451199745E-6</v>
      </c>
    </row>
    <row r="3087" spans="1:8" x14ac:dyDescent="0.2">
      <c r="A3087">
        <v>2027</v>
      </c>
      <c r="B3087" t="s">
        <v>11</v>
      </c>
      <c r="C3087" t="s">
        <v>5</v>
      </c>
      <c r="D3087" t="s">
        <v>28</v>
      </c>
      <c r="E3087">
        <v>313</v>
      </c>
      <c r="F3087">
        <v>303.88349514563106</v>
      </c>
      <c r="G3087">
        <v>211.6616123406516</v>
      </c>
      <c r="H3087">
        <v>7.9819582486929536E-6</v>
      </c>
    </row>
    <row r="3088" spans="1:8" x14ac:dyDescent="0.2">
      <c r="A3088">
        <v>2027</v>
      </c>
      <c r="B3088" t="s">
        <v>12</v>
      </c>
      <c r="C3088" t="s">
        <v>5</v>
      </c>
      <c r="D3088" t="s">
        <v>28</v>
      </c>
      <c r="E3088">
        <v>133</v>
      </c>
      <c r="F3088">
        <v>129.126213592233</v>
      </c>
      <c r="G3088">
        <v>89.939279365197009</v>
      </c>
      <c r="H3088">
        <v>3.3916947190931724E-6</v>
      </c>
    </row>
    <row r="3089" spans="1:8" x14ac:dyDescent="0.2">
      <c r="A3089">
        <v>2027</v>
      </c>
      <c r="B3089" t="s">
        <v>13</v>
      </c>
      <c r="C3089" t="s">
        <v>5</v>
      </c>
      <c r="D3089" t="s">
        <v>28</v>
      </c>
      <c r="E3089">
        <v>103</v>
      </c>
      <c r="F3089">
        <v>100</v>
      </c>
      <c r="G3089">
        <v>69.652223869287909</v>
      </c>
      <c r="H3089">
        <v>2.6266507974932086E-6</v>
      </c>
    </row>
    <row r="3090" spans="1:8" x14ac:dyDescent="0.2">
      <c r="A3090">
        <v>2027</v>
      </c>
      <c r="B3090" t="s">
        <v>14</v>
      </c>
      <c r="C3090" t="s">
        <v>5</v>
      </c>
      <c r="D3090" t="s">
        <v>28</v>
      </c>
      <c r="E3090">
        <v>23</v>
      </c>
      <c r="F3090">
        <v>22.33009708737864</v>
      </c>
      <c r="G3090">
        <v>15.553409213530308</v>
      </c>
      <c r="H3090">
        <v>5.8653367322663879E-7</v>
      </c>
    </row>
    <row r="3091" spans="1:8" x14ac:dyDescent="0.2">
      <c r="A3091">
        <v>2027</v>
      </c>
      <c r="B3091" t="s">
        <v>15</v>
      </c>
      <c r="C3091" t="s">
        <v>5</v>
      </c>
      <c r="D3091" t="s">
        <v>28</v>
      </c>
      <c r="E3091">
        <v>29</v>
      </c>
      <c r="F3091">
        <v>28.155339805825243</v>
      </c>
      <c r="G3091">
        <v>19.610820312712129</v>
      </c>
      <c r="H3091">
        <v>7.3954245754663148E-7</v>
      </c>
    </row>
    <row r="3092" spans="1:8" x14ac:dyDescent="0.2">
      <c r="A3092">
        <v>2027</v>
      </c>
      <c r="B3092" t="s">
        <v>16</v>
      </c>
      <c r="C3092" t="s">
        <v>5</v>
      </c>
      <c r="D3092" t="s">
        <v>28</v>
      </c>
      <c r="E3092">
        <v>29</v>
      </c>
      <c r="F3092">
        <v>28.155339805825243</v>
      </c>
      <c r="G3092">
        <v>19.610820312712129</v>
      </c>
      <c r="H3092">
        <v>7.3954245754663148E-7</v>
      </c>
    </row>
    <row r="3093" spans="1:8" x14ac:dyDescent="0.2">
      <c r="A3093">
        <v>2027</v>
      </c>
      <c r="B3093" t="s">
        <v>17</v>
      </c>
      <c r="C3093" t="s">
        <v>5</v>
      </c>
      <c r="D3093" t="s">
        <v>28</v>
      </c>
      <c r="E3093">
        <v>247</v>
      </c>
      <c r="F3093">
        <v>239.80582524271844</v>
      </c>
      <c r="G3093">
        <v>167.03009024965158</v>
      </c>
      <c r="H3093">
        <v>6.298861621173034E-6</v>
      </c>
    </row>
    <row r="3094" spans="1:8" x14ac:dyDescent="0.2">
      <c r="A3094">
        <v>2027</v>
      </c>
      <c r="B3094" t="s">
        <v>18</v>
      </c>
      <c r="C3094" t="s">
        <v>5</v>
      </c>
      <c r="D3094" t="s">
        <v>28</v>
      </c>
      <c r="E3094">
        <v>4</v>
      </c>
      <c r="F3094">
        <v>3.883495145631068</v>
      </c>
      <c r="G3094">
        <v>2.7049407327878798</v>
      </c>
      <c r="H3094">
        <v>1.0200585621332849E-7</v>
      </c>
    </row>
    <row r="3095" spans="1:8" x14ac:dyDescent="0.2">
      <c r="A3095">
        <v>2027</v>
      </c>
      <c r="B3095" t="s">
        <v>19</v>
      </c>
      <c r="C3095" t="s">
        <v>5</v>
      </c>
      <c r="D3095" t="s">
        <v>28</v>
      </c>
      <c r="E3095">
        <v>92</v>
      </c>
      <c r="F3095">
        <v>89.320388349514559</v>
      </c>
      <c r="G3095">
        <v>62.213636854121233</v>
      </c>
      <c r="H3095">
        <v>2.3461346929065551E-6</v>
      </c>
    </row>
    <row r="3096" spans="1:8" x14ac:dyDescent="0.2">
      <c r="A3096">
        <v>2027</v>
      </c>
      <c r="B3096" t="s">
        <v>20</v>
      </c>
      <c r="C3096" t="s">
        <v>5</v>
      </c>
      <c r="D3096" t="s">
        <v>28</v>
      </c>
      <c r="E3096">
        <v>16</v>
      </c>
      <c r="F3096">
        <v>15.533980582524272</v>
      </c>
      <c r="G3096">
        <v>10.819762931151519</v>
      </c>
      <c r="H3096">
        <v>4.0802342485331396E-7</v>
      </c>
    </row>
    <row r="3097" spans="1:8" x14ac:dyDescent="0.2">
      <c r="A3097">
        <v>2027</v>
      </c>
      <c r="B3097" t="s">
        <v>21</v>
      </c>
      <c r="C3097" t="s">
        <v>5</v>
      </c>
      <c r="D3097" t="s">
        <v>28</v>
      </c>
      <c r="E3097">
        <v>27</v>
      </c>
      <c r="F3097">
        <v>26.21359223300971</v>
      </c>
      <c r="G3097">
        <v>18.258349946318187</v>
      </c>
      <c r="H3097">
        <v>6.8853952943996721E-7</v>
      </c>
    </row>
    <row r="3098" spans="1:8" x14ac:dyDescent="0.2">
      <c r="A3098">
        <v>2027</v>
      </c>
      <c r="B3098" t="s">
        <v>22</v>
      </c>
      <c r="C3098" t="s">
        <v>5</v>
      </c>
      <c r="D3098" t="s">
        <v>28</v>
      </c>
      <c r="E3098">
        <v>14</v>
      </c>
      <c r="F3098">
        <v>13.592233009708737</v>
      </c>
      <c r="G3098">
        <v>9.4672925647575799</v>
      </c>
      <c r="H3098">
        <v>3.570204967466497E-7</v>
      </c>
    </row>
    <row r="3099" spans="1:8" x14ac:dyDescent="0.2">
      <c r="A3099">
        <v>2027</v>
      </c>
      <c r="B3099" t="s">
        <v>23</v>
      </c>
      <c r="C3099" t="s">
        <v>5</v>
      </c>
      <c r="D3099" t="s">
        <v>28</v>
      </c>
      <c r="E3099">
        <v>22</v>
      </c>
      <c r="F3099">
        <v>21.359223300970875</v>
      </c>
      <c r="G3099">
        <v>14.87717403033334</v>
      </c>
      <c r="H3099">
        <v>5.6103220917330671E-7</v>
      </c>
    </row>
    <row r="3100" spans="1:8" x14ac:dyDescent="0.2">
      <c r="A3100">
        <v>2027</v>
      </c>
      <c r="B3100" t="s">
        <v>24</v>
      </c>
      <c r="C3100" t="s">
        <v>5</v>
      </c>
      <c r="D3100" t="s">
        <v>28</v>
      </c>
      <c r="E3100">
        <v>92</v>
      </c>
      <c r="F3100">
        <v>89.320388349514559</v>
      </c>
      <c r="G3100">
        <v>62.213636854121233</v>
      </c>
      <c r="H3100">
        <v>2.3461346929065551E-6</v>
      </c>
    </row>
    <row r="3101" spans="1:8" x14ac:dyDescent="0.2">
      <c r="A3101">
        <v>2027</v>
      </c>
      <c r="B3101" t="s">
        <v>25</v>
      </c>
      <c r="C3101" t="s">
        <v>5</v>
      </c>
      <c r="D3101" t="s">
        <v>28</v>
      </c>
      <c r="E3101">
        <v>6</v>
      </c>
      <c r="F3101">
        <v>5.825242718446602</v>
      </c>
      <c r="G3101">
        <v>4.0574110991818193</v>
      </c>
      <c r="H3101">
        <v>1.5300878431999272E-7</v>
      </c>
    </row>
    <row r="3102" spans="1:8" x14ac:dyDescent="0.2">
      <c r="A3102">
        <v>2027</v>
      </c>
      <c r="B3102" t="s">
        <v>4</v>
      </c>
      <c r="C3102" t="s">
        <v>29</v>
      </c>
      <c r="D3102" t="s">
        <v>64</v>
      </c>
      <c r="E3102">
        <v>137</v>
      </c>
      <c r="F3102">
        <v>133.00970873786409</v>
      </c>
      <c r="G3102">
        <v>92.644220097984885</v>
      </c>
      <c r="H3102">
        <v>3.4937005753065007E-6</v>
      </c>
    </row>
    <row r="3103" spans="1:8" x14ac:dyDescent="0.2">
      <c r="A3103">
        <v>2027</v>
      </c>
      <c r="B3103" t="s">
        <v>7</v>
      </c>
      <c r="C3103" t="s">
        <v>29</v>
      </c>
      <c r="D3103" t="s">
        <v>64</v>
      </c>
      <c r="E3103">
        <v>106</v>
      </c>
      <c r="F3103">
        <v>102.91262135922329</v>
      </c>
      <c r="G3103">
        <v>71.680929418878819</v>
      </c>
      <c r="H3103">
        <v>2.7031551896532049E-6</v>
      </c>
    </row>
    <row r="3104" spans="1:8" x14ac:dyDescent="0.2">
      <c r="A3104">
        <v>2027</v>
      </c>
      <c r="B3104" t="s">
        <v>8</v>
      </c>
      <c r="C3104" t="s">
        <v>29</v>
      </c>
      <c r="D3104" t="s">
        <v>64</v>
      </c>
      <c r="E3104">
        <v>48</v>
      </c>
      <c r="F3104">
        <v>46.601941747572816</v>
      </c>
      <c r="G3104">
        <v>32.459288793454554</v>
      </c>
      <c r="H3104">
        <v>1.2240702745599417E-6</v>
      </c>
    </row>
    <row r="3105" spans="1:8" x14ac:dyDescent="0.2">
      <c r="A3105">
        <v>2027</v>
      </c>
      <c r="B3105" t="s">
        <v>9</v>
      </c>
      <c r="C3105" t="s">
        <v>29</v>
      </c>
      <c r="D3105" t="s">
        <v>64</v>
      </c>
      <c r="E3105">
        <v>255</v>
      </c>
      <c r="F3105">
        <v>247.57281553398059</v>
      </c>
      <c r="G3105">
        <v>172.43997171522733</v>
      </c>
      <c r="H3105">
        <v>6.5028733335996906E-6</v>
      </c>
    </row>
    <row r="3106" spans="1:8" x14ac:dyDescent="0.2">
      <c r="A3106">
        <v>2027</v>
      </c>
      <c r="B3106" t="s">
        <v>10</v>
      </c>
      <c r="C3106" t="s">
        <v>29</v>
      </c>
      <c r="D3106" t="s">
        <v>64</v>
      </c>
      <c r="E3106">
        <v>2962</v>
      </c>
      <c r="F3106">
        <v>2875.7281553398057</v>
      </c>
      <c r="G3106">
        <v>2003.008612629425</v>
      </c>
      <c r="H3106">
        <v>7.5535336525969744E-5</v>
      </c>
    </row>
    <row r="3107" spans="1:8" x14ac:dyDescent="0.2">
      <c r="A3107">
        <v>2027</v>
      </c>
      <c r="B3107" t="s">
        <v>11</v>
      </c>
      <c r="C3107" t="s">
        <v>29</v>
      </c>
      <c r="D3107" t="s">
        <v>64</v>
      </c>
      <c r="E3107">
        <v>860</v>
      </c>
      <c r="F3107">
        <v>834.95145631067965</v>
      </c>
      <c r="G3107">
        <v>581.56225754939419</v>
      </c>
      <c r="H3107">
        <v>2.1931259085865626E-5</v>
      </c>
    </row>
    <row r="3108" spans="1:8" x14ac:dyDescent="0.2">
      <c r="A3108">
        <v>2027</v>
      </c>
      <c r="B3108" t="s">
        <v>12</v>
      </c>
      <c r="C3108" t="s">
        <v>29</v>
      </c>
      <c r="D3108" t="s">
        <v>64</v>
      </c>
      <c r="E3108">
        <v>849</v>
      </c>
      <c r="F3108">
        <v>824.27184466019412</v>
      </c>
      <c r="G3108">
        <v>574.12367053422747</v>
      </c>
      <c r="H3108">
        <v>2.1650742981278969E-5</v>
      </c>
    </row>
    <row r="3109" spans="1:8" x14ac:dyDescent="0.2">
      <c r="A3109">
        <v>2027</v>
      </c>
      <c r="B3109" t="s">
        <v>13</v>
      </c>
      <c r="C3109" t="s">
        <v>29</v>
      </c>
      <c r="D3109" t="s">
        <v>64</v>
      </c>
      <c r="E3109">
        <v>439</v>
      </c>
      <c r="F3109">
        <v>426.21359223300971</v>
      </c>
      <c r="G3109">
        <v>296.8672454234698</v>
      </c>
      <c r="H3109">
        <v>1.1195142719412801E-5</v>
      </c>
    </row>
    <row r="3110" spans="1:8" x14ac:dyDescent="0.2">
      <c r="A3110">
        <v>2027</v>
      </c>
      <c r="B3110" t="s">
        <v>14</v>
      </c>
      <c r="C3110" t="s">
        <v>29</v>
      </c>
      <c r="D3110" t="s">
        <v>64</v>
      </c>
      <c r="E3110">
        <v>172</v>
      </c>
      <c r="F3110">
        <v>166.99029126213591</v>
      </c>
      <c r="G3110">
        <v>116.31245150987883</v>
      </c>
      <c r="H3110">
        <v>4.3862518171731249E-6</v>
      </c>
    </row>
    <row r="3111" spans="1:8" x14ac:dyDescent="0.2">
      <c r="A3111">
        <v>2027</v>
      </c>
      <c r="B3111" t="s">
        <v>15</v>
      </c>
      <c r="C3111" t="s">
        <v>29</v>
      </c>
      <c r="D3111" t="s">
        <v>64</v>
      </c>
      <c r="E3111">
        <v>378</v>
      </c>
      <c r="F3111">
        <v>366.99029126213594</v>
      </c>
      <c r="G3111">
        <v>255.61689924845464</v>
      </c>
      <c r="H3111">
        <v>9.639553412159542E-6</v>
      </c>
    </row>
    <row r="3112" spans="1:8" x14ac:dyDescent="0.2">
      <c r="A3112">
        <v>2027</v>
      </c>
      <c r="B3112" t="s">
        <v>16</v>
      </c>
      <c r="C3112" t="s">
        <v>29</v>
      </c>
      <c r="D3112" t="s">
        <v>64</v>
      </c>
      <c r="E3112">
        <v>81</v>
      </c>
      <c r="F3112">
        <v>78.640776699029132</v>
      </c>
      <c r="G3112">
        <v>54.775049838954565</v>
      </c>
      <c r="H3112">
        <v>2.0656185883199017E-6</v>
      </c>
    </row>
    <row r="3113" spans="1:8" x14ac:dyDescent="0.2">
      <c r="A3113">
        <v>2027</v>
      </c>
      <c r="B3113" t="s">
        <v>17</v>
      </c>
      <c r="C3113" t="s">
        <v>29</v>
      </c>
      <c r="D3113" t="s">
        <v>64</v>
      </c>
      <c r="E3113">
        <v>646</v>
      </c>
      <c r="F3113">
        <v>627.18446601941753</v>
      </c>
      <c r="G3113">
        <v>436.84792834524256</v>
      </c>
      <c r="H3113">
        <v>1.647394577845255E-5</v>
      </c>
    </row>
    <row r="3114" spans="1:8" x14ac:dyDescent="0.2">
      <c r="A3114">
        <v>2027</v>
      </c>
      <c r="B3114" t="s">
        <v>18</v>
      </c>
      <c r="C3114" t="s">
        <v>29</v>
      </c>
      <c r="D3114" t="s">
        <v>64</v>
      </c>
      <c r="E3114">
        <v>18</v>
      </c>
      <c r="F3114">
        <v>17.475728155339805</v>
      </c>
      <c r="G3114">
        <v>12.172233297545459</v>
      </c>
      <c r="H3114">
        <v>4.5902635295997818E-7</v>
      </c>
    </row>
    <row r="3115" spans="1:8" x14ac:dyDescent="0.2">
      <c r="A3115">
        <v>2027</v>
      </c>
      <c r="B3115" t="s">
        <v>19</v>
      </c>
      <c r="C3115" t="s">
        <v>29</v>
      </c>
      <c r="D3115" t="s">
        <v>64</v>
      </c>
      <c r="E3115">
        <v>633</v>
      </c>
      <c r="F3115">
        <v>614.56310679611647</v>
      </c>
      <c r="G3115">
        <v>428.056870963682</v>
      </c>
      <c r="H3115">
        <v>1.6142426745759233E-5</v>
      </c>
    </row>
    <row r="3116" spans="1:8" x14ac:dyDescent="0.2">
      <c r="A3116">
        <v>2027</v>
      </c>
      <c r="B3116" t="s">
        <v>20</v>
      </c>
      <c r="C3116" t="s">
        <v>29</v>
      </c>
      <c r="D3116" t="s">
        <v>64</v>
      </c>
      <c r="E3116">
        <v>283</v>
      </c>
      <c r="F3116">
        <v>274.75728155339806</v>
      </c>
      <c r="G3116">
        <v>191.3745568447425</v>
      </c>
      <c r="H3116">
        <v>7.216914327092991E-6</v>
      </c>
    </row>
    <row r="3117" spans="1:8" x14ac:dyDescent="0.2">
      <c r="A3117">
        <v>2027</v>
      </c>
      <c r="B3117" t="s">
        <v>21</v>
      </c>
      <c r="C3117" t="s">
        <v>29</v>
      </c>
      <c r="D3117" t="s">
        <v>64</v>
      </c>
      <c r="E3117">
        <v>86</v>
      </c>
      <c r="F3117">
        <v>83.495145631067956</v>
      </c>
      <c r="G3117">
        <v>58.156225754939413</v>
      </c>
      <c r="H3117">
        <v>2.1931259085865625E-6</v>
      </c>
    </row>
    <row r="3118" spans="1:8" x14ac:dyDescent="0.2">
      <c r="A3118">
        <v>2027</v>
      </c>
      <c r="B3118" t="s">
        <v>22</v>
      </c>
      <c r="C3118" t="s">
        <v>29</v>
      </c>
      <c r="D3118" t="s">
        <v>64</v>
      </c>
      <c r="E3118">
        <v>34</v>
      </c>
      <c r="F3118">
        <v>33.009708737864081</v>
      </c>
      <c r="G3118">
        <v>22.99199622869698</v>
      </c>
      <c r="H3118">
        <v>8.6704977781329219E-7</v>
      </c>
    </row>
    <row r="3119" spans="1:8" x14ac:dyDescent="0.2">
      <c r="A3119">
        <v>2027</v>
      </c>
      <c r="B3119" t="s">
        <v>23</v>
      </c>
      <c r="C3119" t="s">
        <v>29</v>
      </c>
      <c r="D3119" t="s">
        <v>64</v>
      </c>
      <c r="E3119">
        <v>213</v>
      </c>
      <c r="F3119">
        <v>206.79611650485438</v>
      </c>
      <c r="G3119">
        <v>144.03809402095459</v>
      </c>
      <c r="H3119">
        <v>5.4318118433597418E-6</v>
      </c>
    </row>
    <row r="3120" spans="1:8" x14ac:dyDescent="0.2">
      <c r="A3120">
        <v>2027</v>
      </c>
      <c r="B3120" t="s">
        <v>24</v>
      </c>
      <c r="C3120" t="s">
        <v>29</v>
      </c>
      <c r="D3120" t="s">
        <v>64</v>
      </c>
      <c r="E3120">
        <v>91</v>
      </c>
      <c r="F3120">
        <v>88.349514563106794</v>
      </c>
      <c r="G3120">
        <v>61.537401670924268</v>
      </c>
      <c r="H3120">
        <v>2.3206332288532232E-6</v>
      </c>
    </row>
    <row r="3121" spans="1:8" x14ac:dyDescent="0.2">
      <c r="A3121">
        <v>2027</v>
      </c>
      <c r="B3121" t="s">
        <v>25</v>
      </c>
      <c r="C3121" t="s">
        <v>29</v>
      </c>
      <c r="D3121" t="s">
        <v>64</v>
      </c>
      <c r="E3121">
        <v>46</v>
      </c>
      <c r="F3121">
        <v>44.660194174757279</v>
      </c>
      <c r="G3121">
        <v>31.106818427060617</v>
      </c>
      <c r="H3121">
        <v>1.1730673464532776E-6</v>
      </c>
    </row>
    <row r="3122" spans="1:8" x14ac:dyDescent="0.2">
      <c r="A3122">
        <v>2027</v>
      </c>
      <c r="B3122" t="s">
        <v>4</v>
      </c>
      <c r="C3122" t="s">
        <v>29</v>
      </c>
      <c r="D3122" t="s">
        <v>33</v>
      </c>
      <c r="E3122">
        <v>4</v>
      </c>
      <c r="F3122">
        <v>3.883495145631068</v>
      </c>
      <c r="G3122">
        <v>2.7049407327878798</v>
      </c>
      <c r="H3122">
        <v>1.0200585621332849E-7</v>
      </c>
    </row>
    <row r="3123" spans="1:8" x14ac:dyDescent="0.2">
      <c r="A3123">
        <v>2027</v>
      </c>
      <c r="B3123" t="s">
        <v>7</v>
      </c>
      <c r="C3123" t="s">
        <v>29</v>
      </c>
      <c r="D3123" t="s">
        <v>33</v>
      </c>
      <c r="E3123">
        <v>4</v>
      </c>
      <c r="F3123">
        <v>3.883495145631068</v>
      </c>
      <c r="G3123">
        <v>2.7049407327878798</v>
      </c>
      <c r="H3123">
        <v>1.0200585621332849E-7</v>
      </c>
    </row>
    <row r="3124" spans="1:8" x14ac:dyDescent="0.2">
      <c r="A3124">
        <v>2027</v>
      </c>
      <c r="B3124" t="s">
        <v>8</v>
      </c>
      <c r="C3124" t="s">
        <v>29</v>
      </c>
      <c r="D3124" t="s">
        <v>33</v>
      </c>
      <c r="E3124">
        <v>247</v>
      </c>
      <c r="F3124">
        <v>239.80582524271844</v>
      </c>
      <c r="G3124">
        <v>167.03009024965158</v>
      </c>
      <c r="H3124">
        <v>6.298861621173034E-6</v>
      </c>
    </row>
    <row r="3125" spans="1:8" x14ac:dyDescent="0.2">
      <c r="A3125">
        <v>2027</v>
      </c>
      <c r="B3125" t="s">
        <v>9</v>
      </c>
      <c r="C3125" t="s">
        <v>29</v>
      </c>
      <c r="D3125" t="s">
        <v>33</v>
      </c>
      <c r="E3125">
        <v>26</v>
      </c>
      <c r="F3125">
        <v>25.242718446601941</v>
      </c>
      <c r="G3125">
        <v>17.582114763121218</v>
      </c>
      <c r="H3125">
        <v>6.6303806538663513E-7</v>
      </c>
    </row>
    <row r="3126" spans="1:8" x14ac:dyDescent="0.2">
      <c r="A3126">
        <v>2027</v>
      </c>
      <c r="B3126" t="s">
        <v>10</v>
      </c>
      <c r="C3126" t="s">
        <v>29</v>
      </c>
      <c r="D3126" t="s">
        <v>33</v>
      </c>
      <c r="E3126">
        <v>408</v>
      </c>
      <c r="F3126">
        <v>396.11650485436894</v>
      </c>
      <c r="G3126">
        <v>275.90395474436372</v>
      </c>
      <c r="H3126">
        <v>1.0404597333759505E-5</v>
      </c>
    </row>
    <row r="3127" spans="1:8" x14ac:dyDescent="0.2">
      <c r="A3127">
        <v>2027</v>
      </c>
      <c r="B3127" t="s">
        <v>11</v>
      </c>
      <c r="C3127" t="s">
        <v>29</v>
      </c>
      <c r="D3127" t="s">
        <v>33</v>
      </c>
      <c r="E3127">
        <v>112</v>
      </c>
      <c r="F3127">
        <v>108.7378640776699</v>
      </c>
      <c r="G3127">
        <v>75.738340518060639</v>
      </c>
      <c r="H3127">
        <v>2.8561639739731976E-6</v>
      </c>
    </row>
    <row r="3128" spans="1:8" x14ac:dyDescent="0.2">
      <c r="A3128">
        <v>2027</v>
      </c>
      <c r="B3128" t="s">
        <v>12</v>
      </c>
      <c r="C3128" t="s">
        <v>29</v>
      </c>
      <c r="D3128" t="s">
        <v>33</v>
      </c>
      <c r="E3128">
        <v>122</v>
      </c>
      <c r="F3128">
        <v>118.44660194174757</v>
      </c>
      <c r="G3128">
        <v>82.500692350030334</v>
      </c>
      <c r="H3128">
        <v>3.111178614506519E-6</v>
      </c>
    </row>
    <row r="3129" spans="1:8" x14ac:dyDescent="0.2">
      <c r="A3129">
        <v>2027</v>
      </c>
      <c r="B3129" t="s">
        <v>13</v>
      </c>
      <c r="C3129" t="s">
        <v>29</v>
      </c>
      <c r="D3129" t="s">
        <v>33</v>
      </c>
      <c r="E3129">
        <v>13</v>
      </c>
      <c r="F3129">
        <v>12.621359223300971</v>
      </c>
      <c r="G3129">
        <v>8.7910573815606092</v>
      </c>
      <c r="H3129">
        <v>3.3151903269331757E-7</v>
      </c>
    </row>
    <row r="3130" spans="1:8" x14ac:dyDescent="0.2">
      <c r="A3130">
        <v>2027</v>
      </c>
      <c r="B3130" t="s">
        <v>14</v>
      </c>
      <c r="C3130" t="s">
        <v>29</v>
      </c>
      <c r="D3130" t="s">
        <v>33</v>
      </c>
      <c r="E3130">
        <v>142</v>
      </c>
      <c r="F3130">
        <v>137.86407766990291</v>
      </c>
      <c r="G3130">
        <v>96.02539601396974</v>
      </c>
      <c r="H3130">
        <v>3.6212078955731615E-6</v>
      </c>
    </row>
    <row r="3131" spans="1:8" x14ac:dyDescent="0.2">
      <c r="A3131">
        <v>2027</v>
      </c>
      <c r="B3131" t="s">
        <v>15</v>
      </c>
      <c r="C3131" t="s">
        <v>29</v>
      </c>
      <c r="D3131" t="s">
        <v>33</v>
      </c>
      <c r="E3131">
        <v>208</v>
      </c>
      <c r="F3131">
        <v>201.94174757281553</v>
      </c>
      <c r="G3131">
        <v>140.65691810496975</v>
      </c>
      <c r="H3131">
        <v>5.3043045230930811E-6</v>
      </c>
    </row>
    <row r="3132" spans="1:8" x14ac:dyDescent="0.2">
      <c r="A3132">
        <v>2027</v>
      </c>
      <c r="B3132" t="s">
        <v>16</v>
      </c>
      <c r="C3132" t="s">
        <v>29</v>
      </c>
      <c r="D3132" t="s">
        <v>33</v>
      </c>
      <c r="E3132">
        <v>56</v>
      </c>
      <c r="F3132">
        <v>54.368932038834949</v>
      </c>
      <c r="G3132">
        <v>37.869170259030319</v>
      </c>
      <c r="H3132">
        <v>1.4280819869865988E-6</v>
      </c>
    </row>
    <row r="3133" spans="1:8" x14ac:dyDescent="0.2">
      <c r="A3133">
        <v>2027</v>
      </c>
      <c r="B3133" t="s">
        <v>17</v>
      </c>
      <c r="C3133" t="s">
        <v>29</v>
      </c>
      <c r="D3133" t="s">
        <v>33</v>
      </c>
      <c r="E3133">
        <v>155</v>
      </c>
      <c r="F3133">
        <v>150.48543689320388</v>
      </c>
      <c r="G3133">
        <v>104.81645339553035</v>
      </c>
      <c r="H3133">
        <v>3.9527269282664788E-6</v>
      </c>
    </row>
    <row r="3134" spans="1:8" x14ac:dyDescent="0.2">
      <c r="A3134">
        <v>2027</v>
      </c>
      <c r="B3134" t="s">
        <v>18</v>
      </c>
      <c r="C3134" t="s">
        <v>29</v>
      </c>
      <c r="D3134" t="s">
        <v>33</v>
      </c>
      <c r="E3134">
        <v>1</v>
      </c>
      <c r="F3134">
        <v>0.970873786407767</v>
      </c>
      <c r="G3134">
        <v>0.67623518319696996</v>
      </c>
      <c r="H3134">
        <v>2.5501464053332123E-8</v>
      </c>
    </row>
    <row r="3135" spans="1:8" x14ac:dyDescent="0.2">
      <c r="A3135">
        <v>2027</v>
      </c>
      <c r="B3135" t="s">
        <v>19</v>
      </c>
      <c r="C3135" t="s">
        <v>29</v>
      </c>
      <c r="D3135" t="s">
        <v>33</v>
      </c>
      <c r="E3135">
        <v>17</v>
      </c>
      <c r="F3135">
        <v>16.50485436893204</v>
      </c>
      <c r="G3135">
        <v>11.49599811434849</v>
      </c>
      <c r="H3135">
        <v>4.335248889066461E-7</v>
      </c>
    </row>
    <row r="3136" spans="1:8" x14ac:dyDescent="0.2">
      <c r="A3136">
        <v>2027</v>
      </c>
      <c r="B3136" t="s">
        <v>20</v>
      </c>
      <c r="C3136" t="s">
        <v>29</v>
      </c>
      <c r="D3136" t="s">
        <v>33</v>
      </c>
      <c r="E3136">
        <v>12</v>
      </c>
      <c r="F3136">
        <v>11.650485436893204</v>
      </c>
      <c r="G3136">
        <v>8.1148221983636386</v>
      </c>
      <c r="H3136">
        <v>3.0601756863998543E-7</v>
      </c>
    </row>
    <row r="3137" spans="1:8" x14ac:dyDescent="0.2">
      <c r="A3137">
        <v>2027</v>
      </c>
      <c r="B3137" t="s">
        <v>21</v>
      </c>
      <c r="C3137" t="s">
        <v>29</v>
      </c>
      <c r="D3137" t="s">
        <v>33</v>
      </c>
      <c r="E3137">
        <v>25</v>
      </c>
      <c r="F3137">
        <v>24.271844660194176</v>
      </c>
      <c r="G3137">
        <v>16.90587957992425</v>
      </c>
      <c r="H3137">
        <v>6.3753660133330305E-7</v>
      </c>
    </row>
    <row r="3138" spans="1:8" x14ac:dyDescent="0.2">
      <c r="A3138">
        <v>2027</v>
      </c>
      <c r="B3138" t="s">
        <v>22</v>
      </c>
      <c r="C3138" t="s">
        <v>29</v>
      </c>
      <c r="D3138" t="s">
        <v>33</v>
      </c>
      <c r="E3138">
        <v>11</v>
      </c>
      <c r="F3138">
        <v>10.679611650485437</v>
      </c>
      <c r="G3138">
        <v>7.4385870151666698</v>
      </c>
      <c r="H3138">
        <v>2.8051610458665335E-7</v>
      </c>
    </row>
    <row r="3139" spans="1:8" x14ac:dyDescent="0.2">
      <c r="A3139">
        <v>2027</v>
      </c>
      <c r="B3139" t="s">
        <v>23</v>
      </c>
      <c r="C3139" t="s">
        <v>29</v>
      </c>
      <c r="D3139" t="s">
        <v>33</v>
      </c>
      <c r="E3139">
        <v>54</v>
      </c>
      <c r="F3139">
        <v>52.427184466019419</v>
      </c>
      <c r="G3139">
        <v>36.516699892636375</v>
      </c>
      <c r="H3139">
        <v>1.3770790588799344E-6</v>
      </c>
    </row>
    <row r="3140" spans="1:8" x14ac:dyDescent="0.2">
      <c r="A3140">
        <v>2027</v>
      </c>
      <c r="B3140" t="s">
        <v>24</v>
      </c>
      <c r="C3140" t="s">
        <v>29</v>
      </c>
      <c r="D3140" t="s">
        <v>33</v>
      </c>
      <c r="E3140">
        <v>39</v>
      </c>
      <c r="F3140">
        <v>37.864077669902912</v>
      </c>
      <c r="G3140">
        <v>26.373172144681828</v>
      </c>
      <c r="H3140">
        <v>9.945570980799527E-7</v>
      </c>
    </row>
    <row r="3141" spans="1:8" x14ac:dyDescent="0.2">
      <c r="A3141">
        <v>2027</v>
      </c>
      <c r="B3141" t="s">
        <v>25</v>
      </c>
      <c r="C3141" t="s">
        <v>29</v>
      </c>
      <c r="D3141" t="s">
        <v>33</v>
      </c>
      <c r="E3141">
        <v>1</v>
      </c>
      <c r="F3141">
        <v>0.970873786407767</v>
      </c>
      <c r="G3141">
        <v>0.67623518319696996</v>
      </c>
      <c r="H3141">
        <v>2.5501464053332123E-8</v>
      </c>
    </row>
    <row r="3142" spans="1:8" x14ac:dyDescent="0.2">
      <c r="A3142">
        <v>2027</v>
      </c>
      <c r="B3142" t="s">
        <v>4</v>
      </c>
      <c r="C3142" t="s">
        <v>29</v>
      </c>
      <c r="D3142" t="s">
        <v>67</v>
      </c>
      <c r="E3142">
        <v>192</v>
      </c>
      <c r="F3142">
        <v>186.40776699029126</v>
      </c>
      <c r="G3142">
        <v>129.83715517381822</v>
      </c>
      <c r="H3142">
        <v>4.8962810982397669E-6</v>
      </c>
    </row>
    <row r="3143" spans="1:8" x14ac:dyDescent="0.2">
      <c r="A3143">
        <v>2027</v>
      </c>
      <c r="B3143" t="s">
        <v>7</v>
      </c>
      <c r="C3143" t="s">
        <v>29</v>
      </c>
      <c r="D3143" t="s">
        <v>67</v>
      </c>
      <c r="E3143">
        <v>181</v>
      </c>
      <c r="F3143">
        <v>175.72815533980582</v>
      </c>
      <c r="G3143">
        <v>122.39856815865156</v>
      </c>
      <c r="H3143">
        <v>4.6157649936531135E-6</v>
      </c>
    </row>
    <row r="3144" spans="1:8" x14ac:dyDescent="0.2">
      <c r="A3144">
        <v>2027</v>
      </c>
      <c r="B3144" t="s">
        <v>8</v>
      </c>
      <c r="C3144" t="s">
        <v>29</v>
      </c>
      <c r="D3144" t="s">
        <v>67</v>
      </c>
      <c r="E3144">
        <v>16370</v>
      </c>
      <c r="F3144">
        <v>15893.203883495145</v>
      </c>
      <c r="G3144">
        <v>11069.969948934398</v>
      </c>
      <c r="H3144">
        <v>4.1745896655304686E-4</v>
      </c>
    </row>
    <row r="3145" spans="1:8" x14ac:dyDescent="0.2">
      <c r="A3145">
        <v>2027</v>
      </c>
      <c r="B3145" t="s">
        <v>9</v>
      </c>
      <c r="C3145" t="s">
        <v>29</v>
      </c>
      <c r="D3145" t="s">
        <v>67</v>
      </c>
      <c r="E3145">
        <v>161</v>
      </c>
      <c r="F3145">
        <v>156.3106796116505</v>
      </c>
      <c r="G3145">
        <v>108.87386449471217</v>
      </c>
      <c r="H3145">
        <v>4.1057357125864715E-6</v>
      </c>
    </row>
    <row r="3146" spans="1:8" x14ac:dyDescent="0.2">
      <c r="A3146">
        <v>2027</v>
      </c>
      <c r="B3146" t="s">
        <v>10</v>
      </c>
      <c r="C3146" t="s">
        <v>29</v>
      </c>
      <c r="D3146" t="s">
        <v>67</v>
      </c>
      <c r="E3146">
        <v>1519</v>
      </c>
      <c r="F3146">
        <v>1474.7572815533981</v>
      </c>
      <c r="G3146">
        <v>1027.2012432761974</v>
      </c>
      <c r="H3146">
        <v>3.873672389701149E-5</v>
      </c>
    </row>
    <row r="3147" spans="1:8" x14ac:dyDescent="0.2">
      <c r="A3147">
        <v>2027</v>
      </c>
      <c r="B3147" t="s">
        <v>11</v>
      </c>
      <c r="C3147" t="s">
        <v>29</v>
      </c>
      <c r="D3147" t="s">
        <v>67</v>
      </c>
      <c r="E3147">
        <v>337</v>
      </c>
      <c r="F3147">
        <v>327.18446601941747</v>
      </c>
      <c r="G3147">
        <v>227.89125673737888</v>
      </c>
      <c r="H3147">
        <v>8.593993385972926E-6</v>
      </c>
    </row>
    <row r="3148" spans="1:8" x14ac:dyDescent="0.2">
      <c r="A3148">
        <v>2027</v>
      </c>
      <c r="B3148" t="s">
        <v>12</v>
      </c>
      <c r="C3148" t="s">
        <v>29</v>
      </c>
      <c r="D3148" t="s">
        <v>67</v>
      </c>
      <c r="E3148">
        <v>392</v>
      </c>
      <c r="F3148">
        <v>380.58252427184465</v>
      </c>
      <c r="G3148">
        <v>265.08419181321221</v>
      </c>
      <c r="H3148">
        <v>9.9965739089061914E-6</v>
      </c>
    </row>
    <row r="3149" spans="1:8" x14ac:dyDescent="0.2">
      <c r="A3149">
        <v>2027</v>
      </c>
      <c r="B3149" t="s">
        <v>13</v>
      </c>
      <c r="C3149" t="s">
        <v>29</v>
      </c>
      <c r="D3149" t="s">
        <v>67</v>
      </c>
      <c r="E3149">
        <v>799</v>
      </c>
      <c r="F3149">
        <v>775.72815533980588</v>
      </c>
      <c r="G3149">
        <v>540.31191137437895</v>
      </c>
      <c r="H3149">
        <v>2.0375669778612364E-5</v>
      </c>
    </row>
    <row r="3150" spans="1:8" x14ac:dyDescent="0.2">
      <c r="A3150">
        <v>2027</v>
      </c>
      <c r="B3150" t="s">
        <v>14</v>
      </c>
      <c r="C3150" t="s">
        <v>29</v>
      </c>
      <c r="D3150" t="s">
        <v>67</v>
      </c>
      <c r="E3150">
        <v>22</v>
      </c>
      <c r="F3150">
        <v>21.359223300970875</v>
      </c>
      <c r="G3150">
        <v>14.87717403033334</v>
      </c>
      <c r="H3150">
        <v>5.6103220917330671E-7</v>
      </c>
    </row>
    <row r="3151" spans="1:8" x14ac:dyDescent="0.2">
      <c r="A3151">
        <v>2027</v>
      </c>
      <c r="B3151" t="s">
        <v>15</v>
      </c>
      <c r="C3151" t="s">
        <v>29</v>
      </c>
      <c r="D3151" t="s">
        <v>67</v>
      </c>
      <c r="E3151">
        <v>99</v>
      </c>
      <c r="F3151">
        <v>96.116504854368927</v>
      </c>
      <c r="G3151">
        <v>66.947283136500019</v>
      </c>
      <c r="H3151">
        <v>2.5246449412798798E-6</v>
      </c>
    </row>
    <row r="3152" spans="1:8" x14ac:dyDescent="0.2">
      <c r="A3152">
        <v>2027</v>
      </c>
      <c r="B3152" t="s">
        <v>16</v>
      </c>
      <c r="C3152" t="s">
        <v>29</v>
      </c>
      <c r="D3152" t="s">
        <v>67</v>
      </c>
      <c r="E3152">
        <v>301</v>
      </c>
      <c r="F3152">
        <v>292.23300970873788</v>
      </c>
      <c r="G3152">
        <v>203.54679014228796</v>
      </c>
      <c r="H3152">
        <v>7.6759406800529682E-6</v>
      </c>
    </row>
    <row r="3153" spans="1:8" x14ac:dyDescent="0.2">
      <c r="A3153">
        <v>2027</v>
      </c>
      <c r="B3153" t="s">
        <v>17</v>
      </c>
      <c r="C3153" t="s">
        <v>29</v>
      </c>
      <c r="D3153" t="s">
        <v>67</v>
      </c>
      <c r="E3153">
        <v>124</v>
      </c>
      <c r="F3153">
        <v>120.3883495145631</v>
      </c>
      <c r="G3153">
        <v>83.853162716424279</v>
      </c>
      <c r="H3153">
        <v>3.1621815426131834E-6</v>
      </c>
    </row>
    <row r="3154" spans="1:8" x14ac:dyDescent="0.2">
      <c r="A3154">
        <v>2027</v>
      </c>
      <c r="B3154" t="s">
        <v>18</v>
      </c>
      <c r="C3154" t="s">
        <v>29</v>
      </c>
      <c r="D3154" t="s">
        <v>67</v>
      </c>
      <c r="E3154">
        <v>21</v>
      </c>
      <c r="F3154">
        <v>20.388349514563107</v>
      </c>
      <c r="G3154">
        <v>14.200938847136369</v>
      </c>
      <c r="H3154">
        <v>5.3553074511997452E-7</v>
      </c>
    </row>
    <row r="3155" spans="1:8" x14ac:dyDescent="0.2">
      <c r="A3155">
        <v>2027</v>
      </c>
      <c r="B3155" t="s">
        <v>19</v>
      </c>
      <c r="C3155" t="s">
        <v>29</v>
      </c>
      <c r="D3155" t="s">
        <v>67</v>
      </c>
      <c r="E3155">
        <v>53</v>
      </c>
      <c r="F3155">
        <v>51.456310679611647</v>
      </c>
      <c r="G3155">
        <v>35.840464709439409</v>
      </c>
      <c r="H3155">
        <v>1.3515775948266025E-6</v>
      </c>
    </row>
    <row r="3156" spans="1:8" x14ac:dyDescent="0.2">
      <c r="A3156">
        <v>2027</v>
      </c>
      <c r="B3156" t="s">
        <v>20</v>
      </c>
      <c r="C3156" t="s">
        <v>29</v>
      </c>
      <c r="D3156" t="s">
        <v>67</v>
      </c>
      <c r="E3156">
        <v>26</v>
      </c>
      <c r="F3156">
        <v>25.242718446601941</v>
      </c>
      <c r="G3156">
        <v>17.582114763121218</v>
      </c>
      <c r="H3156">
        <v>6.6303806538663513E-7</v>
      </c>
    </row>
    <row r="3157" spans="1:8" x14ac:dyDescent="0.2">
      <c r="A3157">
        <v>2027</v>
      </c>
      <c r="B3157" t="s">
        <v>21</v>
      </c>
      <c r="C3157" t="s">
        <v>29</v>
      </c>
      <c r="D3157" t="s">
        <v>67</v>
      </c>
      <c r="E3157">
        <v>15</v>
      </c>
      <c r="F3157">
        <v>14.563106796116505</v>
      </c>
      <c r="G3157">
        <v>10.143527747954549</v>
      </c>
      <c r="H3157">
        <v>3.8252196079998178E-7</v>
      </c>
    </row>
    <row r="3158" spans="1:8" x14ac:dyDescent="0.2">
      <c r="A3158">
        <v>2027</v>
      </c>
      <c r="B3158" t="s">
        <v>22</v>
      </c>
      <c r="C3158" t="s">
        <v>29</v>
      </c>
      <c r="D3158" t="s">
        <v>67</v>
      </c>
      <c r="E3158">
        <v>9</v>
      </c>
      <c r="F3158">
        <v>8.7378640776699026</v>
      </c>
      <c r="G3158">
        <v>6.0861166487727294</v>
      </c>
      <c r="H3158">
        <v>2.2951317647998909E-7</v>
      </c>
    </row>
    <row r="3159" spans="1:8" x14ac:dyDescent="0.2">
      <c r="A3159">
        <v>2027</v>
      </c>
      <c r="B3159" t="s">
        <v>23</v>
      </c>
      <c r="C3159" t="s">
        <v>29</v>
      </c>
      <c r="D3159" t="s">
        <v>67</v>
      </c>
      <c r="E3159">
        <v>47</v>
      </c>
      <c r="F3159">
        <v>45.631067961165051</v>
      </c>
      <c r="G3159">
        <v>31.783053610257589</v>
      </c>
      <c r="H3159">
        <v>1.1985688105066098E-6</v>
      </c>
    </row>
    <row r="3160" spans="1:8" x14ac:dyDescent="0.2">
      <c r="A3160">
        <v>2027</v>
      </c>
      <c r="B3160" t="s">
        <v>24</v>
      </c>
      <c r="C3160" t="s">
        <v>29</v>
      </c>
      <c r="D3160" t="s">
        <v>67</v>
      </c>
      <c r="E3160">
        <v>26</v>
      </c>
      <c r="F3160">
        <v>25.242718446601941</v>
      </c>
      <c r="G3160">
        <v>17.582114763121218</v>
      </c>
      <c r="H3160">
        <v>6.6303806538663513E-7</v>
      </c>
    </row>
    <row r="3161" spans="1:8" x14ac:dyDescent="0.2">
      <c r="A3161">
        <v>2027</v>
      </c>
      <c r="B3161" t="s">
        <v>25</v>
      </c>
      <c r="C3161" t="s">
        <v>29</v>
      </c>
      <c r="D3161" t="s">
        <v>67</v>
      </c>
      <c r="E3161">
        <v>8</v>
      </c>
      <c r="F3161">
        <v>7.766990291262136</v>
      </c>
      <c r="G3161">
        <v>5.4098814655757597</v>
      </c>
      <c r="H3161">
        <v>2.0401171242665698E-7</v>
      </c>
    </row>
    <row r="3162" spans="1:8" x14ac:dyDescent="0.2">
      <c r="A3162">
        <v>2027</v>
      </c>
      <c r="B3162" t="s">
        <v>4</v>
      </c>
      <c r="C3162" t="s">
        <v>34</v>
      </c>
      <c r="D3162" t="s">
        <v>35</v>
      </c>
      <c r="E3162">
        <v>2245</v>
      </c>
      <c r="F3162">
        <v>2179.6116504854367</v>
      </c>
      <c r="G3162">
        <v>1518.1479862771976</v>
      </c>
      <c r="H3162">
        <v>5.7250786799730615E-5</v>
      </c>
    </row>
    <row r="3163" spans="1:8" x14ac:dyDescent="0.2">
      <c r="A3163">
        <v>2027</v>
      </c>
      <c r="B3163" t="s">
        <v>7</v>
      </c>
      <c r="C3163" t="s">
        <v>34</v>
      </c>
      <c r="D3163" t="s">
        <v>35</v>
      </c>
      <c r="E3163">
        <v>101</v>
      </c>
      <c r="F3163">
        <v>98.05825242718447</v>
      </c>
      <c r="G3163">
        <v>68.299753502893964</v>
      </c>
      <c r="H3163">
        <v>2.5756478693865442E-6</v>
      </c>
    </row>
    <row r="3164" spans="1:8" x14ac:dyDescent="0.2">
      <c r="A3164">
        <v>2027</v>
      </c>
      <c r="B3164" t="s">
        <v>8</v>
      </c>
      <c r="C3164" t="s">
        <v>34</v>
      </c>
      <c r="D3164" t="s">
        <v>35</v>
      </c>
      <c r="E3164">
        <v>138</v>
      </c>
      <c r="F3164">
        <v>133.98058252427185</v>
      </c>
      <c r="G3164">
        <v>93.32045528118185</v>
      </c>
      <c r="H3164">
        <v>3.5192020393598327E-6</v>
      </c>
    </row>
    <row r="3165" spans="1:8" x14ac:dyDescent="0.2">
      <c r="A3165">
        <v>2027</v>
      </c>
      <c r="B3165" t="s">
        <v>9</v>
      </c>
      <c r="C3165" t="s">
        <v>34</v>
      </c>
      <c r="D3165" t="s">
        <v>35</v>
      </c>
      <c r="E3165">
        <v>4410</v>
      </c>
      <c r="F3165">
        <v>4281.5533980582522</v>
      </c>
      <c r="G3165">
        <v>2982.1971578986377</v>
      </c>
      <c r="H3165">
        <v>1.1246145647519466E-4</v>
      </c>
    </row>
    <row r="3166" spans="1:8" x14ac:dyDescent="0.2">
      <c r="A3166">
        <v>2027</v>
      </c>
      <c r="B3166" t="s">
        <v>10</v>
      </c>
      <c r="C3166" t="s">
        <v>34</v>
      </c>
      <c r="D3166" t="s">
        <v>35</v>
      </c>
      <c r="E3166">
        <v>8950</v>
      </c>
      <c r="F3166">
        <v>8689.3203883495153</v>
      </c>
      <c r="G3166">
        <v>6052.3048896128812</v>
      </c>
      <c r="H3166">
        <v>2.282381032773225E-4</v>
      </c>
    </row>
    <row r="3167" spans="1:8" x14ac:dyDescent="0.2">
      <c r="A3167">
        <v>2027</v>
      </c>
      <c r="B3167" t="s">
        <v>11</v>
      </c>
      <c r="C3167" t="s">
        <v>34</v>
      </c>
      <c r="D3167" t="s">
        <v>35</v>
      </c>
      <c r="E3167">
        <v>4948</v>
      </c>
      <c r="F3167">
        <v>4803.8834951456311</v>
      </c>
      <c r="G3167">
        <v>3346.0116864586075</v>
      </c>
      <c r="H3167">
        <v>1.2618124413588735E-4</v>
      </c>
    </row>
    <row r="3168" spans="1:8" x14ac:dyDescent="0.2">
      <c r="A3168">
        <v>2027</v>
      </c>
      <c r="B3168" t="s">
        <v>12</v>
      </c>
      <c r="C3168" t="s">
        <v>34</v>
      </c>
      <c r="D3168" t="s">
        <v>35</v>
      </c>
      <c r="E3168">
        <v>8073</v>
      </c>
      <c r="F3168">
        <v>7837.8640776699031</v>
      </c>
      <c r="G3168">
        <v>5459.2466339491384</v>
      </c>
      <c r="H3168">
        <v>2.0587331930255022E-4</v>
      </c>
    </row>
    <row r="3169" spans="1:8" x14ac:dyDescent="0.2">
      <c r="A3169">
        <v>2027</v>
      </c>
      <c r="B3169" t="s">
        <v>13</v>
      </c>
      <c r="C3169" t="s">
        <v>34</v>
      </c>
      <c r="D3169" t="s">
        <v>35</v>
      </c>
      <c r="E3169">
        <v>3315</v>
      </c>
      <c r="F3169">
        <v>3218.4466019417478</v>
      </c>
      <c r="G3169">
        <v>2241.7196322979553</v>
      </c>
      <c r="H3169">
        <v>8.4537353336795973E-5</v>
      </c>
    </row>
    <row r="3170" spans="1:8" x14ac:dyDescent="0.2">
      <c r="A3170">
        <v>2027</v>
      </c>
      <c r="B3170" t="s">
        <v>14</v>
      </c>
      <c r="C3170" t="s">
        <v>34</v>
      </c>
      <c r="D3170" t="s">
        <v>35</v>
      </c>
      <c r="E3170">
        <v>509</v>
      </c>
      <c r="F3170">
        <v>494.17475728155341</v>
      </c>
      <c r="G3170">
        <v>344.20370824725768</v>
      </c>
      <c r="H3170">
        <v>1.2980245203146049E-5</v>
      </c>
    </row>
    <row r="3171" spans="1:8" x14ac:dyDescent="0.2">
      <c r="A3171">
        <v>2027</v>
      </c>
      <c r="B3171" t="s">
        <v>15</v>
      </c>
      <c r="C3171" t="s">
        <v>34</v>
      </c>
      <c r="D3171" t="s">
        <v>35</v>
      </c>
      <c r="E3171">
        <v>431</v>
      </c>
      <c r="F3171">
        <v>418.44660194174759</v>
      </c>
      <c r="G3171">
        <v>291.45736395789407</v>
      </c>
      <c r="H3171">
        <v>1.0991131006986145E-5</v>
      </c>
    </row>
    <row r="3172" spans="1:8" x14ac:dyDescent="0.2">
      <c r="A3172">
        <v>2027</v>
      </c>
      <c r="B3172" t="s">
        <v>16</v>
      </c>
      <c r="C3172" t="s">
        <v>34</v>
      </c>
      <c r="D3172" t="s">
        <v>35</v>
      </c>
      <c r="E3172">
        <v>807</v>
      </c>
      <c r="F3172">
        <v>783.495145631068</v>
      </c>
      <c r="G3172">
        <v>545.72179283995479</v>
      </c>
      <c r="H3172">
        <v>2.0579681491039023E-5</v>
      </c>
    </row>
    <row r="3173" spans="1:8" x14ac:dyDescent="0.2">
      <c r="A3173">
        <v>2027</v>
      </c>
      <c r="B3173" t="s">
        <v>17</v>
      </c>
      <c r="C3173" t="s">
        <v>34</v>
      </c>
      <c r="D3173" t="s">
        <v>35</v>
      </c>
      <c r="E3173">
        <v>4344</v>
      </c>
      <c r="F3173">
        <v>4217.4757281553402</v>
      </c>
      <c r="G3173">
        <v>2937.5656358076376</v>
      </c>
      <c r="H3173">
        <v>1.1077835984767475E-4</v>
      </c>
    </row>
    <row r="3174" spans="1:8" x14ac:dyDescent="0.2">
      <c r="A3174">
        <v>2027</v>
      </c>
      <c r="B3174" t="s">
        <v>18</v>
      </c>
      <c r="C3174" t="s">
        <v>34</v>
      </c>
      <c r="D3174" t="s">
        <v>35</v>
      </c>
      <c r="E3174">
        <v>22</v>
      </c>
      <c r="F3174">
        <v>21.359223300970875</v>
      </c>
      <c r="G3174">
        <v>14.87717403033334</v>
      </c>
      <c r="H3174">
        <v>5.6103220917330671E-7</v>
      </c>
    </row>
    <row r="3175" spans="1:8" x14ac:dyDescent="0.2">
      <c r="A3175">
        <v>2027</v>
      </c>
      <c r="B3175" t="s">
        <v>19</v>
      </c>
      <c r="C3175" t="s">
        <v>34</v>
      </c>
      <c r="D3175" t="s">
        <v>35</v>
      </c>
      <c r="E3175">
        <v>5205</v>
      </c>
      <c r="F3175">
        <v>5053.3980582524273</v>
      </c>
      <c r="G3175">
        <v>3519.8041285402287</v>
      </c>
      <c r="H3175">
        <v>1.327351203975937E-4</v>
      </c>
    </row>
    <row r="3176" spans="1:8" x14ac:dyDescent="0.2">
      <c r="A3176">
        <v>2027</v>
      </c>
      <c r="B3176" t="s">
        <v>20</v>
      </c>
      <c r="C3176" t="s">
        <v>34</v>
      </c>
      <c r="D3176" t="s">
        <v>35</v>
      </c>
      <c r="E3176">
        <v>2389</v>
      </c>
      <c r="F3176">
        <v>2319.4174757281553</v>
      </c>
      <c r="G3176">
        <v>1615.5258526575612</v>
      </c>
      <c r="H3176">
        <v>6.092299762341044E-5</v>
      </c>
    </row>
    <row r="3177" spans="1:8" x14ac:dyDescent="0.2">
      <c r="A3177">
        <v>2027</v>
      </c>
      <c r="B3177" t="s">
        <v>21</v>
      </c>
      <c r="C3177" t="s">
        <v>34</v>
      </c>
      <c r="D3177" t="s">
        <v>35</v>
      </c>
      <c r="E3177">
        <v>1571</v>
      </c>
      <c r="F3177">
        <v>1525.2427184466019</v>
      </c>
      <c r="G3177">
        <v>1062.3654728024399</v>
      </c>
      <c r="H3177">
        <v>4.0062800027784766E-5</v>
      </c>
    </row>
    <row r="3178" spans="1:8" x14ac:dyDescent="0.2">
      <c r="A3178">
        <v>2027</v>
      </c>
      <c r="B3178" t="s">
        <v>22</v>
      </c>
      <c r="C3178" t="s">
        <v>34</v>
      </c>
      <c r="D3178" t="s">
        <v>35</v>
      </c>
      <c r="E3178">
        <v>454</v>
      </c>
      <c r="F3178">
        <v>440.77669902912623</v>
      </c>
      <c r="G3178">
        <v>307.01077317142438</v>
      </c>
      <c r="H3178">
        <v>1.1577664680212784E-5</v>
      </c>
    </row>
    <row r="3179" spans="1:8" x14ac:dyDescent="0.2">
      <c r="A3179">
        <v>2027</v>
      </c>
      <c r="B3179" t="s">
        <v>23</v>
      </c>
      <c r="C3179" t="s">
        <v>34</v>
      </c>
      <c r="D3179" t="s">
        <v>35</v>
      </c>
      <c r="E3179">
        <v>3854</v>
      </c>
      <c r="F3179">
        <v>3741.7475728155341</v>
      </c>
      <c r="G3179">
        <v>2606.2103960411223</v>
      </c>
      <c r="H3179">
        <v>9.8282642461542007E-5</v>
      </c>
    </row>
    <row r="3180" spans="1:8" x14ac:dyDescent="0.2">
      <c r="A3180">
        <v>2027</v>
      </c>
      <c r="B3180" t="s">
        <v>24</v>
      </c>
      <c r="C3180" t="s">
        <v>34</v>
      </c>
      <c r="D3180" t="s">
        <v>35</v>
      </c>
      <c r="E3180">
        <v>1784</v>
      </c>
      <c r="F3180">
        <v>1732.0388349514562</v>
      </c>
      <c r="G3180">
        <v>1206.4035668233944</v>
      </c>
      <c r="H3180">
        <v>4.5494611871144506E-5</v>
      </c>
    </row>
    <row r="3181" spans="1:8" x14ac:dyDescent="0.2">
      <c r="A3181">
        <v>2027</v>
      </c>
      <c r="B3181" t="s">
        <v>25</v>
      </c>
      <c r="C3181" t="s">
        <v>34</v>
      </c>
      <c r="D3181" t="s">
        <v>35</v>
      </c>
      <c r="E3181">
        <v>170</v>
      </c>
      <c r="F3181">
        <v>165.04854368932038</v>
      </c>
      <c r="G3181">
        <v>114.9599811434849</v>
      </c>
      <c r="H3181">
        <v>4.335248889066461E-6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EE3E1-B06C-A243-AB81-91C8DB9F76FF}">
  <dimension ref="A1:I4821"/>
  <sheetViews>
    <sheetView workbookViewId="0">
      <pane ySplit="1" topLeftCell="A3" activePane="bottomLeft" state="frozen"/>
      <selection pane="bottomLeft" activeCell="I16" sqref="I16"/>
    </sheetView>
  </sheetViews>
  <sheetFormatPr baseColWidth="10" defaultRowHeight="15" x14ac:dyDescent="0.2"/>
  <cols>
    <col min="1" max="1" width="20.33203125" style="3" customWidth="1"/>
    <col min="2" max="2" width="11.6640625" style="3" customWidth="1"/>
    <col min="3" max="3" width="17.83203125" style="3" customWidth="1"/>
    <col min="4" max="4" width="33.33203125" style="3" customWidth="1"/>
    <col min="5" max="9" width="13.33203125" style="3" customWidth="1"/>
  </cols>
  <sheetData>
    <row r="1" spans="1:9" x14ac:dyDescent="0.2">
      <c r="A1" s="1" t="s">
        <v>104</v>
      </c>
      <c r="B1" s="2" t="s">
        <v>2877</v>
      </c>
      <c r="C1" s="2" t="s">
        <v>2</v>
      </c>
      <c r="D1" s="2" t="s">
        <v>7732</v>
      </c>
      <c r="E1" s="2" t="s">
        <v>0</v>
      </c>
      <c r="F1" s="2" t="s">
        <v>7731</v>
      </c>
      <c r="G1" s="2" t="s">
        <v>2878</v>
      </c>
      <c r="H1" s="2" t="s">
        <v>2879</v>
      </c>
      <c r="I1" s="2" t="s">
        <v>2880</v>
      </c>
    </row>
    <row r="2" spans="1:9" x14ac:dyDescent="0.2">
      <c r="A2" t="s">
        <v>1285</v>
      </c>
      <c r="B2" t="s">
        <v>1291</v>
      </c>
      <c r="C2" t="s">
        <v>465</v>
      </c>
      <c r="D2" t="s">
        <v>2881</v>
      </c>
      <c r="E2">
        <v>2011</v>
      </c>
      <c r="F2">
        <v>2008</v>
      </c>
      <c r="G2" t="s">
        <v>2837</v>
      </c>
      <c r="H2">
        <v>3.5</v>
      </c>
      <c r="I2" t="s">
        <v>2882</v>
      </c>
    </row>
    <row r="3" spans="1:9" x14ac:dyDescent="0.2">
      <c r="A3" t="s">
        <v>1285</v>
      </c>
      <c r="B3" t="s">
        <v>1291</v>
      </c>
      <c r="C3" t="s">
        <v>465</v>
      </c>
      <c r="D3" t="s">
        <v>2881</v>
      </c>
      <c r="E3">
        <v>2011</v>
      </c>
      <c r="F3">
        <v>2008</v>
      </c>
      <c r="G3" t="s">
        <v>2836</v>
      </c>
      <c r="H3">
        <v>6.6</v>
      </c>
      <c r="I3" t="s">
        <v>2883</v>
      </c>
    </row>
    <row r="4" spans="1:9" x14ac:dyDescent="0.2">
      <c r="A4" t="s">
        <v>1285</v>
      </c>
      <c r="B4" t="s">
        <v>1291</v>
      </c>
      <c r="C4" t="s">
        <v>465</v>
      </c>
      <c r="D4" t="s">
        <v>2881</v>
      </c>
      <c r="E4">
        <v>2011</v>
      </c>
      <c r="F4">
        <v>2008</v>
      </c>
      <c r="G4" t="s">
        <v>2835</v>
      </c>
      <c r="H4">
        <v>8.1999999999999993</v>
      </c>
      <c r="I4" t="s">
        <v>2884</v>
      </c>
    </row>
    <row r="5" spans="1:9" x14ac:dyDescent="0.2">
      <c r="A5" t="s">
        <v>1285</v>
      </c>
      <c r="B5" t="s">
        <v>1291</v>
      </c>
      <c r="C5" t="s">
        <v>465</v>
      </c>
      <c r="D5" t="s">
        <v>2881</v>
      </c>
      <c r="E5">
        <v>2011</v>
      </c>
      <c r="F5">
        <v>2008</v>
      </c>
      <c r="G5" t="s">
        <v>2834</v>
      </c>
      <c r="H5">
        <v>9.6999999999999993</v>
      </c>
      <c r="I5" t="s">
        <v>2885</v>
      </c>
    </row>
    <row r="6" spans="1:9" x14ac:dyDescent="0.2">
      <c r="A6" t="s">
        <v>1285</v>
      </c>
      <c r="B6" t="s">
        <v>1291</v>
      </c>
      <c r="C6" t="s">
        <v>465</v>
      </c>
      <c r="D6" t="s">
        <v>2881</v>
      </c>
      <c r="E6">
        <v>2011</v>
      </c>
      <c r="F6">
        <v>2008</v>
      </c>
      <c r="G6" t="s">
        <v>2833</v>
      </c>
      <c r="H6">
        <v>10.3</v>
      </c>
      <c r="I6" t="s">
        <v>2886</v>
      </c>
    </row>
    <row r="7" spans="1:9" x14ac:dyDescent="0.2">
      <c r="A7" t="s">
        <v>1285</v>
      </c>
      <c r="B7" t="s">
        <v>1291</v>
      </c>
      <c r="C7" t="s">
        <v>465</v>
      </c>
      <c r="D7" t="s">
        <v>2881</v>
      </c>
      <c r="E7">
        <v>2011</v>
      </c>
      <c r="F7">
        <v>2008</v>
      </c>
      <c r="G7" t="s">
        <v>2832</v>
      </c>
      <c r="H7">
        <v>11.1</v>
      </c>
      <c r="I7" t="s">
        <v>2887</v>
      </c>
    </row>
    <row r="8" spans="1:9" x14ac:dyDescent="0.2">
      <c r="A8" t="s">
        <v>1285</v>
      </c>
      <c r="B8" t="s">
        <v>1291</v>
      </c>
      <c r="C8" t="s">
        <v>465</v>
      </c>
      <c r="D8" t="s">
        <v>2881</v>
      </c>
      <c r="E8">
        <v>2011</v>
      </c>
      <c r="F8">
        <v>2008</v>
      </c>
      <c r="G8" t="s">
        <v>2831</v>
      </c>
      <c r="H8">
        <v>11.6</v>
      </c>
      <c r="I8" t="s">
        <v>2888</v>
      </c>
    </row>
    <row r="9" spans="1:9" x14ac:dyDescent="0.2">
      <c r="A9" t="s">
        <v>1285</v>
      </c>
      <c r="B9" t="s">
        <v>1291</v>
      </c>
      <c r="C9" t="s">
        <v>465</v>
      </c>
      <c r="D9" t="s">
        <v>2881</v>
      </c>
      <c r="E9">
        <v>2011</v>
      </c>
      <c r="F9">
        <v>2008</v>
      </c>
      <c r="G9" t="s">
        <v>2830</v>
      </c>
      <c r="H9">
        <v>11.9</v>
      </c>
      <c r="I9" t="s">
        <v>2889</v>
      </c>
    </row>
    <row r="10" spans="1:9" x14ac:dyDescent="0.2">
      <c r="A10" t="s">
        <v>1285</v>
      </c>
      <c r="B10" t="s">
        <v>1291</v>
      </c>
      <c r="C10" t="s">
        <v>465</v>
      </c>
      <c r="D10" t="s">
        <v>2881</v>
      </c>
      <c r="E10">
        <v>2011</v>
      </c>
      <c r="F10">
        <v>2008</v>
      </c>
      <c r="G10" t="s">
        <v>2829</v>
      </c>
      <c r="H10">
        <v>12.8</v>
      </c>
      <c r="I10" t="s">
        <v>2890</v>
      </c>
    </row>
    <row r="11" spans="1:9" x14ac:dyDescent="0.2">
      <c r="A11" t="s">
        <v>1285</v>
      </c>
      <c r="B11" t="s">
        <v>1291</v>
      </c>
      <c r="C11" t="s">
        <v>465</v>
      </c>
      <c r="D11" t="s">
        <v>2881</v>
      </c>
      <c r="E11">
        <v>2011</v>
      </c>
      <c r="F11">
        <v>2008</v>
      </c>
      <c r="G11" t="s">
        <v>2828</v>
      </c>
      <c r="H11">
        <v>14.3</v>
      </c>
      <c r="I11" t="s">
        <v>2891</v>
      </c>
    </row>
    <row r="12" spans="1:9" x14ac:dyDescent="0.2">
      <c r="A12" t="s">
        <v>1285</v>
      </c>
      <c r="B12" t="s">
        <v>1291</v>
      </c>
      <c r="C12" t="s">
        <v>465</v>
      </c>
      <c r="D12" t="s">
        <v>2881</v>
      </c>
      <c r="E12">
        <v>2012</v>
      </c>
      <c r="F12">
        <v>2010</v>
      </c>
      <c r="G12" t="s">
        <v>2837</v>
      </c>
      <c r="H12">
        <v>3.8</v>
      </c>
      <c r="I12" t="s">
        <v>2892</v>
      </c>
    </row>
    <row r="13" spans="1:9" x14ac:dyDescent="0.2">
      <c r="A13" t="s">
        <v>1285</v>
      </c>
      <c r="B13" t="s">
        <v>1291</v>
      </c>
      <c r="C13" t="s">
        <v>465</v>
      </c>
      <c r="D13" t="s">
        <v>2881</v>
      </c>
      <c r="E13">
        <v>2012</v>
      </c>
      <c r="F13">
        <v>2010</v>
      </c>
      <c r="G13" t="s">
        <v>2836</v>
      </c>
      <c r="H13">
        <v>6.9</v>
      </c>
      <c r="I13" t="s">
        <v>2893</v>
      </c>
    </row>
    <row r="14" spans="1:9" x14ac:dyDescent="0.2">
      <c r="A14" t="s">
        <v>1285</v>
      </c>
      <c r="B14" t="s">
        <v>1291</v>
      </c>
      <c r="C14" t="s">
        <v>465</v>
      </c>
      <c r="D14" t="s">
        <v>2881</v>
      </c>
      <c r="E14">
        <v>2012</v>
      </c>
      <c r="F14">
        <v>2010</v>
      </c>
      <c r="G14" t="s">
        <v>2835</v>
      </c>
      <c r="H14">
        <v>8.6</v>
      </c>
      <c r="I14" t="s">
        <v>2894</v>
      </c>
    </row>
    <row r="15" spans="1:9" x14ac:dyDescent="0.2">
      <c r="A15" t="s">
        <v>1285</v>
      </c>
      <c r="B15" t="s">
        <v>1291</v>
      </c>
      <c r="C15" t="s">
        <v>465</v>
      </c>
      <c r="D15" t="s">
        <v>2881</v>
      </c>
      <c r="E15">
        <v>2012</v>
      </c>
      <c r="F15">
        <v>2010</v>
      </c>
      <c r="G15" t="s">
        <v>2834</v>
      </c>
      <c r="H15">
        <v>9.6</v>
      </c>
      <c r="I15" t="s">
        <v>2895</v>
      </c>
    </row>
    <row r="16" spans="1:9" x14ac:dyDescent="0.2">
      <c r="A16" t="s">
        <v>1285</v>
      </c>
      <c r="B16" t="s">
        <v>1291</v>
      </c>
      <c r="C16" t="s">
        <v>465</v>
      </c>
      <c r="D16" t="s">
        <v>2881</v>
      </c>
      <c r="E16">
        <v>2012</v>
      </c>
      <c r="F16">
        <v>2010</v>
      </c>
      <c r="G16" t="s">
        <v>2833</v>
      </c>
      <c r="H16">
        <v>10.5</v>
      </c>
      <c r="I16" t="s">
        <v>2896</v>
      </c>
    </row>
    <row r="17" spans="1:9" x14ac:dyDescent="0.2">
      <c r="A17" t="s">
        <v>1285</v>
      </c>
      <c r="B17" t="s">
        <v>1291</v>
      </c>
      <c r="C17" t="s">
        <v>465</v>
      </c>
      <c r="D17" t="s">
        <v>2881</v>
      </c>
      <c r="E17">
        <v>2012</v>
      </c>
      <c r="F17">
        <v>2010</v>
      </c>
      <c r="G17" t="s">
        <v>2832</v>
      </c>
      <c r="H17">
        <v>11.2</v>
      </c>
      <c r="I17" t="s">
        <v>2897</v>
      </c>
    </row>
    <row r="18" spans="1:9" x14ac:dyDescent="0.2">
      <c r="A18" t="s">
        <v>1285</v>
      </c>
      <c r="B18" t="s">
        <v>1291</v>
      </c>
      <c r="C18" t="s">
        <v>465</v>
      </c>
      <c r="D18" t="s">
        <v>2881</v>
      </c>
      <c r="E18">
        <v>2012</v>
      </c>
      <c r="F18">
        <v>2010</v>
      </c>
      <c r="G18" t="s">
        <v>2831</v>
      </c>
      <c r="H18">
        <v>11.4</v>
      </c>
      <c r="I18" t="s">
        <v>2898</v>
      </c>
    </row>
    <row r="19" spans="1:9" x14ac:dyDescent="0.2">
      <c r="A19" t="s">
        <v>1285</v>
      </c>
      <c r="B19" t="s">
        <v>1291</v>
      </c>
      <c r="C19" t="s">
        <v>465</v>
      </c>
      <c r="D19" t="s">
        <v>2881</v>
      </c>
      <c r="E19">
        <v>2012</v>
      </c>
      <c r="F19">
        <v>2010</v>
      </c>
      <c r="G19" t="s">
        <v>2830</v>
      </c>
      <c r="H19">
        <v>12.1</v>
      </c>
      <c r="I19" t="s">
        <v>2899</v>
      </c>
    </row>
    <row r="20" spans="1:9" x14ac:dyDescent="0.2">
      <c r="A20" t="s">
        <v>1285</v>
      </c>
      <c r="B20" t="s">
        <v>1291</v>
      </c>
      <c r="C20" t="s">
        <v>465</v>
      </c>
      <c r="D20" t="s">
        <v>2881</v>
      </c>
      <c r="E20">
        <v>2012</v>
      </c>
      <c r="F20">
        <v>2010</v>
      </c>
      <c r="G20" t="s">
        <v>2829</v>
      </c>
      <c r="H20">
        <v>12.6</v>
      </c>
      <c r="I20" t="s">
        <v>2900</v>
      </c>
    </row>
    <row r="21" spans="1:9" x14ac:dyDescent="0.2">
      <c r="A21" t="s">
        <v>1285</v>
      </c>
      <c r="B21" t="s">
        <v>1291</v>
      </c>
      <c r="C21" t="s">
        <v>465</v>
      </c>
      <c r="D21" t="s">
        <v>2881</v>
      </c>
      <c r="E21">
        <v>2012</v>
      </c>
      <c r="F21">
        <v>2010</v>
      </c>
      <c r="G21" t="s">
        <v>2828</v>
      </c>
      <c r="H21">
        <v>13.4</v>
      </c>
      <c r="I21" t="s">
        <v>2901</v>
      </c>
    </row>
    <row r="22" spans="1:9" x14ac:dyDescent="0.2">
      <c r="A22" t="s">
        <v>1285</v>
      </c>
      <c r="B22" t="s">
        <v>1291</v>
      </c>
      <c r="C22" t="s">
        <v>465</v>
      </c>
      <c r="D22" t="s">
        <v>2881</v>
      </c>
      <c r="E22">
        <v>2013</v>
      </c>
      <c r="F22" t="s">
        <v>2902</v>
      </c>
      <c r="G22" t="s">
        <v>2837</v>
      </c>
      <c r="H22">
        <v>3.8</v>
      </c>
      <c r="I22" t="s">
        <v>2903</v>
      </c>
    </row>
    <row r="23" spans="1:9" x14ac:dyDescent="0.2">
      <c r="A23" t="s">
        <v>1285</v>
      </c>
      <c r="B23" t="s">
        <v>1291</v>
      </c>
      <c r="C23" t="s">
        <v>465</v>
      </c>
      <c r="D23" t="s">
        <v>2881</v>
      </c>
      <c r="E23">
        <v>2013</v>
      </c>
      <c r="F23" t="s">
        <v>2902</v>
      </c>
      <c r="G23" t="s">
        <v>2836</v>
      </c>
      <c r="H23">
        <v>6.9</v>
      </c>
      <c r="I23" t="s">
        <v>2904</v>
      </c>
    </row>
    <row r="24" spans="1:9" x14ac:dyDescent="0.2">
      <c r="A24" t="s">
        <v>1285</v>
      </c>
      <c r="B24" t="s">
        <v>1291</v>
      </c>
      <c r="C24" t="s">
        <v>465</v>
      </c>
      <c r="D24" t="s">
        <v>2881</v>
      </c>
      <c r="E24">
        <v>2013</v>
      </c>
      <c r="F24" t="s">
        <v>2902</v>
      </c>
      <c r="G24" t="s">
        <v>2835</v>
      </c>
      <c r="H24">
        <v>8.6</v>
      </c>
      <c r="I24" t="s">
        <v>2905</v>
      </c>
    </row>
    <row r="25" spans="1:9" x14ac:dyDescent="0.2">
      <c r="A25" t="s">
        <v>1285</v>
      </c>
      <c r="B25" t="s">
        <v>1291</v>
      </c>
      <c r="C25" t="s">
        <v>465</v>
      </c>
      <c r="D25" t="s">
        <v>2881</v>
      </c>
      <c r="E25">
        <v>2013</v>
      </c>
      <c r="F25" t="s">
        <v>2902</v>
      </c>
      <c r="G25" t="s">
        <v>2834</v>
      </c>
      <c r="H25">
        <v>9.6</v>
      </c>
      <c r="I25" t="s">
        <v>2906</v>
      </c>
    </row>
    <row r="26" spans="1:9" x14ac:dyDescent="0.2">
      <c r="A26" t="s">
        <v>1285</v>
      </c>
      <c r="B26" t="s">
        <v>1291</v>
      </c>
      <c r="C26" t="s">
        <v>465</v>
      </c>
      <c r="D26" t="s">
        <v>2881</v>
      </c>
      <c r="E26">
        <v>2013</v>
      </c>
      <c r="F26" t="s">
        <v>2902</v>
      </c>
      <c r="G26" t="s">
        <v>2833</v>
      </c>
      <c r="H26">
        <v>10.5</v>
      </c>
      <c r="I26" t="s">
        <v>2907</v>
      </c>
    </row>
    <row r="27" spans="1:9" x14ac:dyDescent="0.2">
      <c r="A27" t="s">
        <v>1285</v>
      </c>
      <c r="B27" t="s">
        <v>1291</v>
      </c>
      <c r="C27" t="s">
        <v>465</v>
      </c>
      <c r="D27" t="s">
        <v>2881</v>
      </c>
      <c r="E27">
        <v>2013</v>
      </c>
      <c r="F27" t="s">
        <v>2902</v>
      </c>
      <c r="G27" t="s">
        <v>2832</v>
      </c>
      <c r="H27">
        <v>11.2</v>
      </c>
      <c r="I27" t="s">
        <v>2908</v>
      </c>
    </row>
    <row r="28" spans="1:9" x14ac:dyDescent="0.2">
      <c r="A28" t="s">
        <v>1285</v>
      </c>
      <c r="B28" t="s">
        <v>1291</v>
      </c>
      <c r="C28" t="s">
        <v>465</v>
      </c>
      <c r="D28" t="s">
        <v>2881</v>
      </c>
      <c r="E28">
        <v>2013</v>
      </c>
      <c r="F28" t="s">
        <v>2902</v>
      </c>
      <c r="G28" t="s">
        <v>2831</v>
      </c>
      <c r="H28">
        <v>11.4</v>
      </c>
      <c r="I28" t="s">
        <v>2909</v>
      </c>
    </row>
    <row r="29" spans="1:9" x14ac:dyDescent="0.2">
      <c r="A29" t="s">
        <v>1285</v>
      </c>
      <c r="B29" t="s">
        <v>1291</v>
      </c>
      <c r="C29" t="s">
        <v>465</v>
      </c>
      <c r="D29" t="s">
        <v>2881</v>
      </c>
      <c r="E29">
        <v>2013</v>
      </c>
      <c r="F29" t="s">
        <v>2902</v>
      </c>
      <c r="G29" t="s">
        <v>2830</v>
      </c>
      <c r="H29">
        <v>12.1</v>
      </c>
      <c r="I29" t="s">
        <v>2910</v>
      </c>
    </row>
    <row r="30" spans="1:9" x14ac:dyDescent="0.2">
      <c r="A30" t="s">
        <v>1285</v>
      </c>
      <c r="B30" t="s">
        <v>1291</v>
      </c>
      <c r="C30" t="s">
        <v>465</v>
      </c>
      <c r="D30" t="s">
        <v>2881</v>
      </c>
      <c r="E30">
        <v>2013</v>
      </c>
      <c r="F30" t="s">
        <v>2902</v>
      </c>
      <c r="G30" t="s">
        <v>2829</v>
      </c>
      <c r="H30">
        <v>12.6</v>
      </c>
      <c r="I30" t="s">
        <v>2911</v>
      </c>
    </row>
    <row r="31" spans="1:9" x14ac:dyDescent="0.2">
      <c r="A31" t="s">
        <v>1285</v>
      </c>
      <c r="B31" t="s">
        <v>1291</v>
      </c>
      <c r="C31" t="s">
        <v>465</v>
      </c>
      <c r="D31" t="s">
        <v>2881</v>
      </c>
      <c r="E31">
        <v>2013</v>
      </c>
      <c r="F31" t="s">
        <v>2902</v>
      </c>
      <c r="G31" t="s">
        <v>2828</v>
      </c>
      <c r="H31">
        <v>13.4</v>
      </c>
      <c r="I31" t="s">
        <v>2912</v>
      </c>
    </row>
    <row r="32" spans="1:9" x14ac:dyDescent="0.2">
      <c r="A32" t="s">
        <v>1285</v>
      </c>
      <c r="B32" t="s">
        <v>1291</v>
      </c>
      <c r="C32" t="s">
        <v>465</v>
      </c>
      <c r="D32" t="s">
        <v>2881</v>
      </c>
      <c r="E32">
        <v>2014</v>
      </c>
      <c r="F32">
        <v>2012</v>
      </c>
      <c r="G32" t="s">
        <v>2837</v>
      </c>
      <c r="H32">
        <v>4</v>
      </c>
      <c r="I32" t="s">
        <v>2913</v>
      </c>
    </row>
    <row r="33" spans="1:9" x14ac:dyDescent="0.2">
      <c r="A33" t="s">
        <v>1285</v>
      </c>
      <c r="B33" t="s">
        <v>1291</v>
      </c>
      <c r="C33" t="s">
        <v>465</v>
      </c>
      <c r="D33" t="s">
        <v>2881</v>
      </c>
      <c r="E33">
        <v>2014</v>
      </c>
      <c r="F33">
        <v>2012</v>
      </c>
      <c r="G33" t="s">
        <v>2836</v>
      </c>
      <c r="H33">
        <v>6.7</v>
      </c>
      <c r="I33" t="s">
        <v>2914</v>
      </c>
    </row>
    <row r="34" spans="1:9" x14ac:dyDescent="0.2">
      <c r="A34" t="s">
        <v>1285</v>
      </c>
      <c r="B34" t="s">
        <v>1291</v>
      </c>
      <c r="C34" t="s">
        <v>465</v>
      </c>
      <c r="D34" t="s">
        <v>2881</v>
      </c>
      <c r="E34">
        <v>2014</v>
      </c>
      <c r="F34">
        <v>2012</v>
      </c>
      <c r="G34" t="s">
        <v>2835</v>
      </c>
      <c r="H34">
        <v>7.8</v>
      </c>
      <c r="I34" t="s">
        <v>2915</v>
      </c>
    </row>
    <row r="35" spans="1:9" x14ac:dyDescent="0.2">
      <c r="A35" t="s">
        <v>1285</v>
      </c>
      <c r="B35" t="s">
        <v>1291</v>
      </c>
      <c r="C35" t="s">
        <v>465</v>
      </c>
      <c r="D35" t="s">
        <v>2881</v>
      </c>
      <c r="E35">
        <v>2014</v>
      </c>
      <c r="F35">
        <v>2012</v>
      </c>
      <c r="G35" t="s">
        <v>2834</v>
      </c>
      <c r="H35">
        <v>9.1</v>
      </c>
      <c r="I35" t="s">
        <v>2916</v>
      </c>
    </row>
    <row r="36" spans="1:9" x14ac:dyDescent="0.2">
      <c r="A36" t="s">
        <v>1285</v>
      </c>
      <c r="B36" t="s">
        <v>1291</v>
      </c>
      <c r="C36" t="s">
        <v>465</v>
      </c>
      <c r="D36" t="s">
        <v>2881</v>
      </c>
      <c r="E36">
        <v>2014</v>
      </c>
      <c r="F36">
        <v>2012</v>
      </c>
      <c r="G36" t="s">
        <v>2833</v>
      </c>
      <c r="H36">
        <v>11</v>
      </c>
      <c r="I36" t="s">
        <v>2917</v>
      </c>
    </row>
    <row r="37" spans="1:9" x14ac:dyDescent="0.2">
      <c r="A37" t="s">
        <v>1285</v>
      </c>
      <c r="B37" t="s">
        <v>1291</v>
      </c>
      <c r="C37" t="s">
        <v>465</v>
      </c>
      <c r="D37" t="s">
        <v>2881</v>
      </c>
      <c r="E37">
        <v>2014</v>
      </c>
      <c r="F37">
        <v>2012</v>
      </c>
      <c r="G37" t="s">
        <v>2832</v>
      </c>
      <c r="H37">
        <v>11.7</v>
      </c>
      <c r="I37" t="s">
        <v>2918</v>
      </c>
    </row>
    <row r="38" spans="1:9" x14ac:dyDescent="0.2">
      <c r="A38" t="s">
        <v>1285</v>
      </c>
      <c r="B38" t="s">
        <v>1291</v>
      </c>
      <c r="C38" t="s">
        <v>465</v>
      </c>
      <c r="D38" t="s">
        <v>2881</v>
      </c>
      <c r="E38">
        <v>2014</v>
      </c>
      <c r="F38">
        <v>2012</v>
      </c>
      <c r="G38" t="s">
        <v>2831</v>
      </c>
      <c r="H38">
        <v>10.8</v>
      </c>
      <c r="I38" t="s">
        <v>2919</v>
      </c>
    </row>
    <row r="39" spans="1:9" x14ac:dyDescent="0.2">
      <c r="A39" t="s">
        <v>1285</v>
      </c>
      <c r="B39" t="s">
        <v>1291</v>
      </c>
      <c r="C39" t="s">
        <v>465</v>
      </c>
      <c r="D39" t="s">
        <v>2881</v>
      </c>
      <c r="E39">
        <v>2014</v>
      </c>
      <c r="F39">
        <v>2012</v>
      </c>
      <c r="G39" t="s">
        <v>2830</v>
      </c>
      <c r="H39">
        <v>12.1</v>
      </c>
      <c r="I39" t="s">
        <v>2920</v>
      </c>
    </row>
    <row r="40" spans="1:9" x14ac:dyDescent="0.2">
      <c r="A40" t="s">
        <v>1285</v>
      </c>
      <c r="B40" t="s">
        <v>1291</v>
      </c>
      <c r="C40" t="s">
        <v>465</v>
      </c>
      <c r="D40" t="s">
        <v>2881</v>
      </c>
      <c r="E40">
        <v>2014</v>
      </c>
      <c r="F40">
        <v>2012</v>
      </c>
      <c r="G40" t="s">
        <v>2829</v>
      </c>
      <c r="H40">
        <v>12.5</v>
      </c>
      <c r="I40" t="s">
        <v>2921</v>
      </c>
    </row>
    <row r="41" spans="1:9" x14ac:dyDescent="0.2">
      <c r="A41" t="s">
        <v>1285</v>
      </c>
      <c r="B41" t="s">
        <v>1291</v>
      </c>
      <c r="C41" t="s">
        <v>465</v>
      </c>
      <c r="D41" t="s">
        <v>2881</v>
      </c>
      <c r="E41">
        <v>2014</v>
      </c>
      <c r="F41">
        <v>2012</v>
      </c>
      <c r="G41" t="s">
        <v>2828</v>
      </c>
      <c r="H41">
        <v>14.3</v>
      </c>
      <c r="I41" t="s">
        <v>2922</v>
      </c>
    </row>
    <row r="42" spans="1:9" x14ac:dyDescent="0.2">
      <c r="A42" t="s">
        <v>1285</v>
      </c>
      <c r="B42" t="s">
        <v>1291</v>
      </c>
      <c r="C42" t="s">
        <v>465</v>
      </c>
      <c r="D42" t="s">
        <v>2881</v>
      </c>
      <c r="E42">
        <v>2015</v>
      </c>
      <c r="F42" t="s">
        <v>2923</v>
      </c>
      <c r="G42" t="s">
        <v>2837</v>
      </c>
      <c r="H42">
        <v>4</v>
      </c>
      <c r="I42" t="s">
        <v>2924</v>
      </c>
    </row>
    <row r="43" spans="1:9" x14ac:dyDescent="0.2">
      <c r="A43" t="s">
        <v>1285</v>
      </c>
      <c r="B43" t="s">
        <v>1291</v>
      </c>
      <c r="C43" t="s">
        <v>465</v>
      </c>
      <c r="D43" t="s">
        <v>2881</v>
      </c>
      <c r="E43">
        <v>2015</v>
      </c>
      <c r="F43" t="s">
        <v>2923</v>
      </c>
      <c r="G43" t="s">
        <v>2836</v>
      </c>
      <c r="H43">
        <v>6.7</v>
      </c>
      <c r="I43" t="s">
        <v>2925</v>
      </c>
    </row>
    <row r="44" spans="1:9" x14ac:dyDescent="0.2">
      <c r="A44" t="s">
        <v>1285</v>
      </c>
      <c r="B44" t="s">
        <v>1291</v>
      </c>
      <c r="C44" t="s">
        <v>465</v>
      </c>
      <c r="D44" t="s">
        <v>2881</v>
      </c>
      <c r="E44">
        <v>2015</v>
      </c>
      <c r="F44" t="s">
        <v>2923</v>
      </c>
      <c r="G44" t="s">
        <v>2835</v>
      </c>
      <c r="H44">
        <v>7.8</v>
      </c>
      <c r="I44" t="s">
        <v>2926</v>
      </c>
    </row>
    <row r="45" spans="1:9" x14ac:dyDescent="0.2">
      <c r="A45" t="s">
        <v>1285</v>
      </c>
      <c r="B45" t="s">
        <v>1291</v>
      </c>
      <c r="C45" t="s">
        <v>465</v>
      </c>
      <c r="D45" t="s">
        <v>2881</v>
      </c>
      <c r="E45">
        <v>2015</v>
      </c>
      <c r="F45" t="s">
        <v>2923</v>
      </c>
      <c r="G45" t="s">
        <v>2834</v>
      </c>
      <c r="H45">
        <v>9.1</v>
      </c>
      <c r="I45" t="s">
        <v>2927</v>
      </c>
    </row>
    <row r="46" spans="1:9" x14ac:dyDescent="0.2">
      <c r="A46" t="s">
        <v>1285</v>
      </c>
      <c r="B46" t="s">
        <v>1291</v>
      </c>
      <c r="C46" t="s">
        <v>465</v>
      </c>
      <c r="D46" t="s">
        <v>2881</v>
      </c>
      <c r="E46">
        <v>2015</v>
      </c>
      <c r="F46" t="s">
        <v>2923</v>
      </c>
      <c r="G46" t="s">
        <v>2833</v>
      </c>
      <c r="H46">
        <v>11</v>
      </c>
      <c r="I46" t="s">
        <v>2928</v>
      </c>
    </row>
    <row r="47" spans="1:9" x14ac:dyDescent="0.2">
      <c r="A47" t="s">
        <v>1285</v>
      </c>
      <c r="B47" t="s">
        <v>1291</v>
      </c>
      <c r="C47" t="s">
        <v>465</v>
      </c>
      <c r="D47" t="s">
        <v>2881</v>
      </c>
      <c r="E47">
        <v>2015</v>
      </c>
      <c r="F47" t="s">
        <v>2923</v>
      </c>
      <c r="G47" t="s">
        <v>2832</v>
      </c>
      <c r="H47">
        <v>11.7</v>
      </c>
      <c r="I47" t="s">
        <v>2929</v>
      </c>
    </row>
    <row r="48" spans="1:9" x14ac:dyDescent="0.2">
      <c r="A48" t="s">
        <v>1285</v>
      </c>
      <c r="B48" t="s">
        <v>1291</v>
      </c>
      <c r="C48" t="s">
        <v>465</v>
      </c>
      <c r="D48" t="s">
        <v>2881</v>
      </c>
      <c r="E48">
        <v>2015</v>
      </c>
      <c r="F48" t="s">
        <v>2923</v>
      </c>
      <c r="G48" t="s">
        <v>2831</v>
      </c>
      <c r="H48">
        <v>10.8</v>
      </c>
      <c r="I48" t="s">
        <v>2930</v>
      </c>
    </row>
    <row r="49" spans="1:9" x14ac:dyDescent="0.2">
      <c r="A49" t="s">
        <v>1285</v>
      </c>
      <c r="B49" t="s">
        <v>1291</v>
      </c>
      <c r="C49" t="s">
        <v>465</v>
      </c>
      <c r="D49" t="s">
        <v>2881</v>
      </c>
      <c r="E49">
        <v>2015</v>
      </c>
      <c r="F49" t="s">
        <v>2923</v>
      </c>
      <c r="G49" t="s">
        <v>2830</v>
      </c>
      <c r="H49">
        <v>12.1</v>
      </c>
      <c r="I49" t="s">
        <v>2931</v>
      </c>
    </row>
    <row r="50" spans="1:9" x14ac:dyDescent="0.2">
      <c r="A50" t="s">
        <v>1285</v>
      </c>
      <c r="B50" t="s">
        <v>1291</v>
      </c>
      <c r="C50" t="s">
        <v>465</v>
      </c>
      <c r="D50" t="s">
        <v>2881</v>
      </c>
      <c r="E50">
        <v>2015</v>
      </c>
      <c r="F50" t="s">
        <v>2923</v>
      </c>
      <c r="G50" t="s">
        <v>2829</v>
      </c>
      <c r="H50">
        <v>12.5</v>
      </c>
      <c r="I50" t="s">
        <v>2932</v>
      </c>
    </row>
    <row r="51" spans="1:9" x14ac:dyDescent="0.2">
      <c r="A51" t="s">
        <v>1285</v>
      </c>
      <c r="B51" t="s">
        <v>1291</v>
      </c>
      <c r="C51" t="s">
        <v>465</v>
      </c>
      <c r="D51" t="s">
        <v>2881</v>
      </c>
      <c r="E51">
        <v>2015</v>
      </c>
      <c r="F51" t="s">
        <v>2923</v>
      </c>
      <c r="G51" t="s">
        <v>2828</v>
      </c>
      <c r="H51">
        <v>14.3</v>
      </c>
      <c r="I51" t="s">
        <v>2933</v>
      </c>
    </row>
    <row r="52" spans="1:9" x14ac:dyDescent="0.2">
      <c r="A52" t="s">
        <v>1285</v>
      </c>
      <c r="B52" t="s">
        <v>1291</v>
      </c>
      <c r="C52" t="s">
        <v>465</v>
      </c>
      <c r="D52" t="s">
        <v>2881</v>
      </c>
      <c r="E52">
        <v>2016</v>
      </c>
      <c r="F52">
        <v>2014</v>
      </c>
      <c r="G52" t="s">
        <v>2837</v>
      </c>
      <c r="H52">
        <v>4</v>
      </c>
      <c r="I52" t="s">
        <v>2934</v>
      </c>
    </row>
    <row r="53" spans="1:9" x14ac:dyDescent="0.2">
      <c r="A53" t="s">
        <v>1285</v>
      </c>
      <c r="B53" t="s">
        <v>1291</v>
      </c>
      <c r="C53" t="s">
        <v>465</v>
      </c>
      <c r="D53" t="s">
        <v>2881</v>
      </c>
      <c r="E53">
        <v>2016</v>
      </c>
      <c r="F53">
        <v>2014</v>
      </c>
      <c r="G53" t="s">
        <v>2836</v>
      </c>
      <c r="H53">
        <v>6.8</v>
      </c>
      <c r="I53" t="s">
        <v>2935</v>
      </c>
    </row>
    <row r="54" spans="1:9" x14ac:dyDescent="0.2">
      <c r="A54" t="s">
        <v>1285</v>
      </c>
      <c r="B54" t="s">
        <v>1291</v>
      </c>
      <c r="C54" t="s">
        <v>465</v>
      </c>
      <c r="D54" t="s">
        <v>2881</v>
      </c>
      <c r="E54">
        <v>2016</v>
      </c>
      <c r="F54">
        <v>2014</v>
      </c>
      <c r="G54" t="s">
        <v>2835</v>
      </c>
      <c r="H54">
        <v>8.3000000000000007</v>
      </c>
      <c r="I54" t="s">
        <v>2936</v>
      </c>
    </row>
    <row r="55" spans="1:9" x14ac:dyDescent="0.2">
      <c r="A55" t="s">
        <v>1285</v>
      </c>
      <c r="B55" t="s">
        <v>1291</v>
      </c>
      <c r="C55" t="s">
        <v>465</v>
      </c>
      <c r="D55" t="s">
        <v>2881</v>
      </c>
      <c r="E55">
        <v>2016</v>
      </c>
      <c r="F55">
        <v>2014</v>
      </c>
      <c r="G55" t="s">
        <v>2834</v>
      </c>
      <c r="H55">
        <v>8.9</v>
      </c>
      <c r="I55" t="s">
        <v>2937</v>
      </c>
    </row>
    <row r="56" spans="1:9" x14ac:dyDescent="0.2">
      <c r="A56" t="s">
        <v>1285</v>
      </c>
      <c r="B56" t="s">
        <v>1291</v>
      </c>
      <c r="C56" t="s">
        <v>465</v>
      </c>
      <c r="D56" t="s">
        <v>2881</v>
      </c>
      <c r="E56">
        <v>2016</v>
      </c>
      <c r="F56">
        <v>2014</v>
      </c>
      <c r="G56" t="s">
        <v>2833</v>
      </c>
      <c r="H56">
        <v>10.5</v>
      </c>
      <c r="I56" t="s">
        <v>2938</v>
      </c>
    </row>
    <row r="57" spans="1:9" x14ac:dyDescent="0.2">
      <c r="A57" t="s">
        <v>1285</v>
      </c>
      <c r="B57" t="s">
        <v>1291</v>
      </c>
      <c r="C57" t="s">
        <v>465</v>
      </c>
      <c r="D57" t="s">
        <v>2881</v>
      </c>
      <c r="E57">
        <v>2016</v>
      </c>
      <c r="F57">
        <v>2014</v>
      </c>
      <c r="G57" t="s">
        <v>2832</v>
      </c>
      <c r="H57">
        <v>10.5</v>
      </c>
      <c r="I57" t="s">
        <v>2939</v>
      </c>
    </row>
    <row r="58" spans="1:9" x14ac:dyDescent="0.2">
      <c r="A58" t="s">
        <v>1285</v>
      </c>
      <c r="B58" t="s">
        <v>1291</v>
      </c>
      <c r="C58" t="s">
        <v>465</v>
      </c>
      <c r="D58" t="s">
        <v>2881</v>
      </c>
      <c r="E58">
        <v>2016</v>
      </c>
      <c r="F58">
        <v>2014</v>
      </c>
      <c r="G58" t="s">
        <v>2831</v>
      </c>
      <c r="H58">
        <v>11.6</v>
      </c>
      <c r="I58" t="s">
        <v>2940</v>
      </c>
    </row>
    <row r="59" spans="1:9" x14ac:dyDescent="0.2">
      <c r="A59" t="s">
        <v>1285</v>
      </c>
      <c r="B59" t="s">
        <v>1291</v>
      </c>
      <c r="C59" t="s">
        <v>465</v>
      </c>
      <c r="D59" t="s">
        <v>2881</v>
      </c>
      <c r="E59">
        <v>2016</v>
      </c>
      <c r="F59">
        <v>2014</v>
      </c>
      <c r="G59" t="s">
        <v>2830</v>
      </c>
      <c r="H59">
        <v>11.5</v>
      </c>
      <c r="I59" t="s">
        <v>2941</v>
      </c>
    </row>
    <row r="60" spans="1:9" x14ac:dyDescent="0.2">
      <c r="A60" t="s">
        <v>1285</v>
      </c>
      <c r="B60" t="s">
        <v>1291</v>
      </c>
      <c r="C60" t="s">
        <v>465</v>
      </c>
      <c r="D60" t="s">
        <v>2881</v>
      </c>
      <c r="E60">
        <v>2016</v>
      </c>
      <c r="F60">
        <v>2014</v>
      </c>
      <c r="G60" t="s">
        <v>2829</v>
      </c>
      <c r="H60">
        <v>13.1</v>
      </c>
      <c r="I60" t="s">
        <v>2942</v>
      </c>
    </row>
    <row r="61" spans="1:9" x14ac:dyDescent="0.2">
      <c r="A61" t="s">
        <v>1285</v>
      </c>
      <c r="B61" t="s">
        <v>1291</v>
      </c>
      <c r="C61" t="s">
        <v>465</v>
      </c>
      <c r="D61" t="s">
        <v>2881</v>
      </c>
      <c r="E61">
        <v>2016</v>
      </c>
      <c r="F61">
        <v>2014</v>
      </c>
      <c r="G61" t="s">
        <v>2828</v>
      </c>
      <c r="H61">
        <v>14.8</v>
      </c>
      <c r="I61" t="s">
        <v>2943</v>
      </c>
    </row>
    <row r="62" spans="1:9" x14ac:dyDescent="0.2">
      <c r="A62" t="s">
        <v>1285</v>
      </c>
      <c r="B62" t="s">
        <v>1291</v>
      </c>
      <c r="C62" t="s">
        <v>465</v>
      </c>
      <c r="D62" t="s">
        <v>2881</v>
      </c>
      <c r="E62">
        <v>2017</v>
      </c>
      <c r="F62" t="s">
        <v>2944</v>
      </c>
      <c r="G62" t="s">
        <v>2837</v>
      </c>
      <c r="H62">
        <v>4</v>
      </c>
      <c r="I62" t="s">
        <v>2945</v>
      </c>
    </row>
    <row r="63" spans="1:9" x14ac:dyDescent="0.2">
      <c r="A63" t="s">
        <v>1285</v>
      </c>
      <c r="B63" t="s">
        <v>1291</v>
      </c>
      <c r="C63" t="s">
        <v>465</v>
      </c>
      <c r="D63" t="s">
        <v>2881</v>
      </c>
      <c r="E63">
        <v>2017</v>
      </c>
      <c r="F63" t="s">
        <v>2944</v>
      </c>
      <c r="G63" t="s">
        <v>2836</v>
      </c>
      <c r="H63">
        <v>6.8</v>
      </c>
      <c r="I63" t="s">
        <v>2946</v>
      </c>
    </row>
    <row r="64" spans="1:9" x14ac:dyDescent="0.2">
      <c r="A64" t="s">
        <v>1285</v>
      </c>
      <c r="B64" t="s">
        <v>1291</v>
      </c>
      <c r="C64" t="s">
        <v>465</v>
      </c>
      <c r="D64" t="s">
        <v>2881</v>
      </c>
      <c r="E64">
        <v>2017</v>
      </c>
      <c r="F64" t="s">
        <v>2944</v>
      </c>
      <c r="G64" t="s">
        <v>2835</v>
      </c>
      <c r="H64">
        <v>8.3000000000000007</v>
      </c>
      <c r="I64" t="s">
        <v>2947</v>
      </c>
    </row>
    <row r="65" spans="1:9" x14ac:dyDescent="0.2">
      <c r="A65" t="s">
        <v>1285</v>
      </c>
      <c r="B65" t="s">
        <v>1291</v>
      </c>
      <c r="C65" t="s">
        <v>465</v>
      </c>
      <c r="D65" t="s">
        <v>2881</v>
      </c>
      <c r="E65">
        <v>2017</v>
      </c>
      <c r="F65" t="s">
        <v>2944</v>
      </c>
      <c r="G65" t="s">
        <v>2834</v>
      </c>
      <c r="H65">
        <v>8.9</v>
      </c>
      <c r="I65" t="s">
        <v>2948</v>
      </c>
    </row>
    <row r="66" spans="1:9" x14ac:dyDescent="0.2">
      <c r="A66" t="s">
        <v>1285</v>
      </c>
      <c r="B66" t="s">
        <v>1291</v>
      </c>
      <c r="C66" t="s">
        <v>465</v>
      </c>
      <c r="D66" t="s">
        <v>2881</v>
      </c>
      <c r="E66">
        <v>2017</v>
      </c>
      <c r="F66" t="s">
        <v>2944</v>
      </c>
      <c r="G66" t="s">
        <v>2833</v>
      </c>
      <c r="H66">
        <v>10.5</v>
      </c>
      <c r="I66" t="s">
        <v>2949</v>
      </c>
    </row>
    <row r="67" spans="1:9" x14ac:dyDescent="0.2">
      <c r="A67" t="s">
        <v>1285</v>
      </c>
      <c r="B67" t="s">
        <v>1291</v>
      </c>
      <c r="C67" t="s">
        <v>465</v>
      </c>
      <c r="D67" t="s">
        <v>2881</v>
      </c>
      <c r="E67">
        <v>2017</v>
      </c>
      <c r="F67" t="s">
        <v>2944</v>
      </c>
      <c r="G67" t="s">
        <v>2832</v>
      </c>
      <c r="H67">
        <v>10.5</v>
      </c>
      <c r="I67" t="s">
        <v>2950</v>
      </c>
    </row>
    <row r="68" spans="1:9" x14ac:dyDescent="0.2">
      <c r="A68" t="s">
        <v>1285</v>
      </c>
      <c r="B68" t="s">
        <v>1291</v>
      </c>
      <c r="C68" t="s">
        <v>465</v>
      </c>
      <c r="D68" t="s">
        <v>2881</v>
      </c>
      <c r="E68">
        <v>2017</v>
      </c>
      <c r="F68" t="s">
        <v>2944</v>
      </c>
      <c r="G68" t="s">
        <v>2831</v>
      </c>
      <c r="H68">
        <v>11.6</v>
      </c>
      <c r="I68" t="s">
        <v>2951</v>
      </c>
    </row>
    <row r="69" spans="1:9" x14ac:dyDescent="0.2">
      <c r="A69" t="s">
        <v>1285</v>
      </c>
      <c r="B69" t="s">
        <v>1291</v>
      </c>
      <c r="C69" t="s">
        <v>465</v>
      </c>
      <c r="D69" t="s">
        <v>2881</v>
      </c>
      <c r="E69">
        <v>2017</v>
      </c>
      <c r="F69" t="s">
        <v>2944</v>
      </c>
      <c r="G69" t="s">
        <v>2830</v>
      </c>
      <c r="H69">
        <v>11.5</v>
      </c>
      <c r="I69" t="s">
        <v>2952</v>
      </c>
    </row>
    <row r="70" spans="1:9" x14ac:dyDescent="0.2">
      <c r="A70" t="s">
        <v>1285</v>
      </c>
      <c r="B70" t="s">
        <v>1291</v>
      </c>
      <c r="C70" t="s">
        <v>465</v>
      </c>
      <c r="D70" t="s">
        <v>2881</v>
      </c>
      <c r="E70">
        <v>2017</v>
      </c>
      <c r="F70" t="s">
        <v>2944</v>
      </c>
      <c r="G70" t="s">
        <v>2829</v>
      </c>
      <c r="H70">
        <v>13.1</v>
      </c>
      <c r="I70" t="s">
        <v>2953</v>
      </c>
    </row>
    <row r="71" spans="1:9" x14ac:dyDescent="0.2">
      <c r="A71" t="s">
        <v>1285</v>
      </c>
      <c r="B71" t="s">
        <v>1291</v>
      </c>
      <c r="C71" t="s">
        <v>465</v>
      </c>
      <c r="D71" t="s">
        <v>2881</v>
      </c>
      <c r="E71">
        <v>2017</v>
      </c>
      <c r="F71" t="s">
        <v>2944</v>
      </c>
      <c r="G71" t="s">
        <v>2828</v>
      </c>
      <c r="H71">
        <v>14.8</v>
      </c>
      <c r="I71" t="s">
        <v>2954</v>
      </c>
    </row>
    <row r="72" spans="1:9" x14ac:dyDescent="0.2">
      <c r="A72" t="s">
        <v>1285</v>
      </c>
      <c r="B72" t="s">
        <v>1291</v>
      </c>
      <c r="C72" t="s">
        <v>465</v>
      </c>
      <c r="D72" t="s">
        <v>2881</v>
      </c>
      <c r="E72">
        <v>2018</v>
      </c>
      <c r="F72">
        <v>2016</v>
      </c>
      <c r="G72" t="s">
        <v>2837</v>
      </c>
      <c r="H72">
        <v>4.0999999999999996</v>
      </c>
      <c r="I72" t="s">
        <v>2955</v>
      </c>
    </row>
    <row r="73" spans="1:9" x14ac:dyDescent="0.2">
      <c r="A73" t="s">
        <v>1285</v>
      </c>
      <c r="B73" t="s">
        <v>1291</v>
      </c>
      <c r="C73" t="s">
        <v>465</v>
      </c>
      <c r="D73" t="s">
        <v>2881</v>
      </c>
      <c r="E73">
        <v>2018</v>
      </c>
      <c r="F73">
        <v>2016</v>
      </c>
      <c r="G73" t="s">
        <v>2836</v>
      </c>
      <c r="H73">
        <v>7</v>
      </c>
      <c r="I73" t="s">
        <v>2956</v>
      </c>
    </row>
    <row r="74" spans="1:9" x14ac:dyDescent="0.2">
      <c r="A74" t="s">
        <v>1285</v>
      </c>
      <c r="B74" t="s">
        <v>1291</v>
      </c>
      <c r="C74" t="s">
        <v>465</v>
      </c>
      <c r="D74" t="s">
        <v>2881</v>
      </c>
      <c r="E74">
        <v>2018</v>
      </c>
      <c r="F74">
        <v>2016</v>
      </c>
      <c r="G74" t="s">
        <v>2835</v>
      </c>
      <c r="H74">
        <v>8.5</v>
      </c>
      <c r="I74" t="s">
        <v>2957</v>
      </c>
    </row>
    <row r="75" spans="1:9" x14ac:dyDescent="0.2">
      <c r="A75" t="s">
        <v>1285</v>
      </c>
      <c r="B75" t="s">
        <v>1291</v>
      </c>
      <c r="C75" t="s">
        <v>465</v>
      </c>
      <c r="D75" t="s">
        <v>2881</v>
      </c>
      <c r="E75">
        <v>2018</v>
      </c>
      <c r="F75">
        <v>2016</v>
      </c>
      <c r="G75" t="s">
        <v>2834</v>
      </c>
      <c r="H75">
        <v>9.5</v>
      </c>
      <c r="I75" t="s">
        <v>2958</v>
      </c>
    </row>
    <row r="76" spans="1:9" x14ac:dyDescent="0.2">
      <c r="A76" t="s">
        <v>1285</v>
      </c>
      <c r="B76" t="s">
        <v>1291</v>
      </c>
      <c r="C76" t="s">
        <v>465</v>
      </c>
      <c r="D76" t="s">
        <v>2881</v>
      </c>
      <c r="E76">
        <v>2018</v>
      </c>
      <c r="F76">
        <v>2016</v>
      </c>
      <c r="G76" t="s">
        <v>2833</v>
      </c>
      <c r="H76">
        <v>10.4</v>
      </c>
      <c r="I76" t="s">
        <v>2959</v>
      </c>
    </row>
    <row r="77" spans="1:9" x14ac:dyDescent="0.2">
      <c r="A77" t="s">
        <v>1285</v>
      </c>
      <c r="B77" t="s">
        <v>1291</v>
      </c>
      <c r="C77" t="s">
        <v>465</v>
      </c>
      <c r="D77" t="s">
        <v>2881</v>
      </c>
      <c r="E77">
        <v>2018</v>
      </c>
      <c r="F77">
        <v>2016</v>
      </c>
      <c r="G77" t="s">
        <v>2832</v>
      </c>
      <c r="H77">
        <v>11.1</v>
      </c>
      <c r="I77" t="s">
        <v>2960</v>
      </c>
    </row>
    <row r="78" spans="1:9" x14ac:dyDescent="0.2">
      <c r="A78" t="s">
        <v>1285</v>
      </c>
      <c r="B78" t="s">
        <v>1291</v>
      </c>
      <c r="C78" t="s">
        <v>465</v>
      </c>
      <c r="D78" t="s">
        <v>2881</v>
      </c>
      <c r="E78">
        <v>2018</v>
      </c>
      <c r="F78">
        <v>2016</v>
      </c>
      <c r="G78" t="s">
        <v>2831</v>
      </c>
      <c r="H78">
        <v>11.6</v>
      </c>
      <c r="I78" t="s">
        <v>2961</v>
      </c>
    </row>
    <row r="79" spans="1:9" x14ac:dyDescent="0.2">
      <c r="A79" t="s">
        <v>1285</v>
      </c>
      <c r="B79" t="s">
        <v>1291</v>
      </c>
      <c r="C79" t="s">
        <v>465</v>
      </c>
      <c r="D79" t="s">
        <v>2881</v>
      </c>
      <c r="E79">
        <v>2018</v>
      </c>
      <c r="F79">
        <v>2016</v>
      </c>
      <c r="G79" t="s">
        <v>2830</v>
      </c>
      <c r="H79">
        <v>11.6</v>
      </c>
      <c r="I79" t="s">
        <v>2962</v>
      </c>
    </row>
    <row r="80" spans="1:9" x14ac:dyDescent="0.2">
      <c r="A80" t="s">
        <v>1285</v>
      </c>
      <c r="B80" t="s">
        <v>1291</v>
      </c>
      <c r="C80" t="s">
        <v>465</v>
      </c>
      <c r="D80" t="s">
        <v>2881</v>
      </c>
      <c r="E80">
        <v>2018</v>
      </c>
      <c r="F80">
        <v>2016</v>
      </c>
      <c r="G80" t="s">
        <v>2829</v>
      </c>
      <c r="H80">
        <v>12.4</v>
      </c>
      <c r="I80" t="s">
        <v>2963</v>
      </c>
    </row>
    <row r="81" spans="1:9" x14ac:dyDescent="0.2">
      <c r="A81" t="s">
        <v>1285</v>
      </c>
      <c r="B81" t="s">
        <v>1291</v>
      </c>
      <c r="C81" t="s">
        <v>465</v>
      </c>
      <c r="D81" t="s">
        <v>2881</v>
      </c>
      <c r="E81">
        <v>2018</v>
      </c>
      <c r="F81">
        <v>2016</v>
      </c>
      <c r="G81" t="s">
        <v>2828</v>
      </c>
      <c r="H81">
        <v>13.8</v>
      </c>
      <c r="I81" t="s">
        <v>2964</v>
      </c>
    </row>
    <row r="82" spans="1:9" x14ac:dyDescent="0.2">
      <c r="A82" t="s">
        <v>1285</v>
      </c>
      <c r="B82" t="s">
        <v>1291</v>
      </c>
      <c r="C82" t="s">
        <v>465</v>
      </c>
      <c r="D82" t="s">
        <v>2881</v>
      </c>
      <c r="E82">
        <v>2019</v>
      </c>
      <c r="F82" t="s">
        <v>2965</v>
      </c>
      <c r="G82" t="s">
        <v>2837</v>
      </c>
      <c r="H82">
        <v>4.0999999999999996</v>
      </c>
      <c r="I82" t="s">
        <v>2966</v>
      </c>
    </row>
    <row r="83" spans="1:9" x14ac:dyDescent="0.2">
      <c r="A83" t="s">
        <v>1285</v>
      </c>
      <c r="B83" t="s">
        <v>1291</v>
      </c>
      <c r="C83" t="s">
        <v>465</v>
      </c>
      <c r="D83" t="s">
        <v>2881</v>
      </c>
      <c r="E83">
        <v>2019</v>
      </c>
      <c r="F83" t="s">
        <v>2965</v>
      </c>
      <c r="G83" t="s">
        <v>2836</v>
      </c>
      <c r="H83">
        <v>7</v>
      </c>
      <c r="I83" t="s">
        <v>2967</v>
      </c>
    </row>
    <row r="84" spans="1:9" x14ac:dyDescent="0.2">
      <c r="A84" t="s">
        <v>1285</v>
      </c>
      <c r="B84" t="s">
        <v>1291</v>
      </c>
      <c r="C84" t="s">
        <v>465</v>
      </c>
      <c r="D84" t="s">
        <v>2881</v>
      </c>
      <c r="E84">
        <v>2019</v>
      </c>
      <c r="F84" t="s">
        <v>2965</v>
      </c>
      <c r="G84" t="s">
        <v>2835</v>
      </c>
      <c r="H84">
        <v>8.5</v>
      </c>
      <c r="I84" t="s">
        <v>2968</v>
      </c>
    </row>
    <row r="85" spans="1:9" x14ac:dyDescent="0.2">
      <c r="A85" t="s">
        <v>1285</v>
      </c>
      <c r="B85" t="s">
        <v>1291</v>
      </c>
      <c r="C85" t="s">
        <v>465</v>
      </c>
      <c r="D85" t="s">
        <v>2881</v>
      </c>
      <c r="E85">
        <v>2019</v>
      </c>
      <c r="F85" t="s">
        <v>2965</v>
      </c>
      <c r="G85" t="s">
        <v>2834</v>
      </c>
      <c r="H85">
        <v>9.5</v>
      </c>
      <c r="I85" t="s">
        <v>2969</v>
      </c>
    </row>
    <row r="86" spans="1:9" x14ac:dyDescent="0.2">
      <c r="A86" t="s">
        <v>1285</v>
      </c>
      <c r="B86" t="s">
        <v>1291</v>
      </c>
      <c r="C86" t="s">
        <v>465</v>
      </c>
      <c r="D86" t="s">
        <v>2881</v>
      </c>
      <c r="E86">
        <v>2019</v>
      </c>
      <c r="F86" t="s">
        <v>2965</v>
      </c>
      <c r="G86" t="s">
        <v>2833</v>
      </c>
      <c r="H86">
        <v>10.4</v>
      </c>
      <c r="I86" t="s">
        <v>2970</v>
      </c>
    </row>
    <row r="87" spans="1:9" x14ac:dyDescent="0.2">
      <c r="A87" t="s">
        <v>1285</v>
      </c>
      <c r="B87" t="s">
        <v>1291</v>
      </c>
      <c r="C87" t="s">
        <v>465</v>
      </c>
      <c r="D87" t="s">
        <v>2881</v>
      </c>
      <c r="E87">
        <v>2019</v>
      </c>
      <c r="F87" t="s">
        <v>2965</v>
      </c>
      <c r="G87" t="s">
        <v>2832</v>
      </c>
      <c r="H87">
        <v>11.1</v>
      </c>
      <c r="I87" t="s">
        <v>2971</v>
      </c>
    </row>
    <row r="88" spans="1:9" x14ac:dyDescent="0.2">
      <c r="A88" t="s">
        <v>1285</v>
      </c>
      <c r="B88" t="s">
        <v>1291</v>
      </c>
      <c r="C88" t="s">
        <v>465</v>
      </c>
      <c r="D88" t="s">
        <v>2881</v>
      </c>
      <c r="E88">
        <v>2019</v>
      </c>
      <c r="F88" t="s">
        <v>2965</v>
      </c>
      <c r="G88" t="s">
        <v>2831</v>
      </c>
      <c r="H88">
        <v>11.6</v>
      </c>
      <c r="I88" t="s">
        <v>2972</v>
      </c>
    </row>
    <row r="89" spans="1:9" x14ac:dyDescent="0.2">
      <c r="A89" t="s">
        <v>1285</v>
      </c>
      <c r="B89" t="s">
        <v>1291</v>
      </c>
      <c r="C89" t="s">
        <v>465</v>
      </c>
      <c r="D89" t="s">
        <v>2881</v>
      </c>
      <c r="E89">
        <v>2019</v>
      </c>
      <c r="F89" t="s">
        <v>2965</v>
      </c>
      <c r="G89" t="s">
        <v>2830</v>
      </c>
      <c r="H89">
        <v>11.6</v>
      </c>
      <c r="I89" t="s">
        <v>2973</v>
      </c>
    </row>
    <row r="90" spans="1:9" x14ac:dyDescent="0.2">
      <c r="A90" t="s">
        <v>1285</v>
      </c>
      <c r="B90" t="s">
        <v>1291</v>
      </c>
      <c r="C90" t="s">
        <v>465</v>
      </c>
      <c r="D90" t="s">
        <v>2881</v>
      </c>
      <c r="E90">
        <v>2019</v>
      </c>
      <c r="F90" t="s">
        <v>2965</v>
      </c>
      <c r="G90" t="s">
        <v>2829</v>
      </c>
      <c r="H90">
        <v>12.4</v>
      </c>
      <c r="I90" t="s">
        <v>2974</v>
      </c>
    </row>
    <row r="91" spans="1:9" x14ac:dyDescent="0.2">
      <c r="A91" t="s">
        <v>1285</v>
      </c>
      <c r="B91" t="s">
        <v>1291</v>
      </c>
      <c r="C91" t="s">
        <v>465</v>
      </c>
      <c r="D91" t="s">
        <v>2881</v>
      </c>
      <c r="E91">
        <v>2019</v>
      </c>
      <c r="F91" t="s">
        <v>2965</v>
      </c>
      <c r="G91" t="s">
        <v>2828</v>
      </c>
      <c r="H91">
        <v>13.8</v>
      </c>
      <c r="I91" t="s">
        <v>2975</v>
      </c>
    </row>
    <row r="92" spans="1:9" x14ac:dyDescent="0.2">
      <c r="A92" t="s">
        <v>1285</v>
      </c>
      <c r="B92" t="s">
        <v>1291</v>
      </c>
      <c r="C92" t="s">
        <v>465</v>
      </c>
      <c r="D92" t="s">
        <v>2881</v>
      </c>
      <c r="E92">
        <v>2020</v>
      </c>
      <c r="F92">
        <v>2018</v>
      </c>
      <c r="G92" t="s">
        <v>2837</v>
      </c>
      <c r="H92">
        <v>3.8</v>
      </c>
      <c r="I92" t="s">
        <v>2976</v>
      </c>
    </row>
    <row r="93" spans="1:9" x14ac:dyDescent="0.2">
      <c r="A93" t="s">
        <v>1285</v>
      </c>
      <c r="B93" t="s">
        <v>1291</v>
      </c>
      <c r="C93" t="s">
        <v>465</v>
      </c>
      <c r="D93" t="s">
        <v>2881</v>
      </c>
      <c r="E93">
        <v>2020</v>
      </c>
      <c r="F93">
        <v>2018</v>
      </c>
      <c r="G93" t="s">
        <v>2836</v>
      </c>
      <c r="H93">
        <v>6.7</v>
      </c>
      <c r="I93" t="s">
        <v>2977</v>
      </c>
    </row>
    <row r="94" spans="1:9" x14ac:dyDescent="0.2">
      <c r="A94" t="s">
        <v>1285</v>
      </c>
      <c r="B94" t="s">
        <v>1291</v>
      </c>
      <c r="C94" t="s">
        <v>465</v>
      </c>
      <c r="D94" t="s">
        <v>2881</v>
      </c>
      <c r="E94">
        <v>2020</v>
      </c>
      <c r="F94">
        <v>2018</v>
      </c>
      <c r="G94" t="s">
        <v>2835</v>
      </c>
      <c r="H94">
        <v>8.6</v>
      </c>
      <c r="I94" t="s">
        <v>2978</v>
      </c>
    </row>
    <row r="95" spans="1:9" x14ac:dyDescent="0.2">
      <c r="A95" t="s">
        <v>1285</v>
      </c>
      <c r="B95" t="s">
        <v>1291</v>
      </c>
      <c r="C95" t="s">
        <v>465</v>
      </c>
      <c r="D95" t="s">
        <v>2881</v>
      </c>
      <c r="E95">
        <v>2020</v>
      </c>
      <c r="F95">
        <v>2018</v>
      </c>
      <c r="G95" t="s">
        <v>2834</v>
      </c>
      <c r="H95">
        <v>9.9</v>
      </c>
      <c r="I95" t="s">
        <v>2979</v>
      </c>
    </row>
    <row r="96" spans="1:9" x14ac:dyDescent="0.2">
      <c r="A96" t="s">
        <v>1285</v>
      </c>
      <c r="B96" t="s">
        <v>1291</v>
      </c>
      <c r="C96" t="s">
        <v>465</v>
      </c>
      <c r="D96" t="s">
        <v>2881</v>
      </c>
      <c r="E96">
        <v>2020</v>
      </c>
      <c r="F96">
        <v>2018</v>
      </c>
      <c r="G96" t="s">
        <v>2833</v>
      </c>
      <c r="H96">
        <v>10.6</v>
      </c>
      <c r="I96" t="s">
        <v>2980</v>
      </c>
    </row>
    <row r="97" spans="1:9" x14ac:dyDescent="0.2">
      <c r="A97" t="s">
        <v>1285</v>
      </c>
      <c r="B97" t="s">
        <v>1291</v>
      </c>
      <c r="C97" t="s">
        <v>465</v>
      </c>
      <c r="D97" t="s">
        <v>2881</v>
      </c>
      <c r="E97">
        <v>2020</v>
      </c>
      <c r="F97">
        <v>2018</v>
      </c>
      <c r="G97" t="s">
        <v>2832</v>
      </c>
      <c r="H97">
        <v>10.9</v>
      </c>
      <c r="I97" t="s">
        <v>2981</v>
      </c>
    </row>
    <row r="98" spans="1:9" x14ac:dyDescent="0.2">
      <c r="A98" t="s">
        <v>1285</v>
      </c>
      <c r="B98" t="s">
        <v>1291</v>
      </c>
      <c r="C98" t="s">
        <v>465</v>
      </c>
      <c r="D98" t="s">
        <v>2881</v>
      </c>
      <c r="E98">
        <v>2020</v>
      </c>
      <c r="F98">
        <v>2018</v>
      </c>
      <c r="G98" t="s">
        <v>2831</v>
      </c>
      <c r="H98">
        <v>11.2</v>
      </c>
      <c r="I98" t="s">
        <v>2982</v>
      </c>
    </row>
    <row r="99" spans="1:9" x14ac:dyDescent="0.2">
      <c r="A99" t="s">
        <v>1285</v>
      </c>
      <c r="B99" t="s">
        <v>1291</v>
      </c>
      <c r="C99" t="s">
        <v>465</v>
      </c>
      <c r="D99" t="s">
        <v>2881</v>
      </c>
      <c r="E99">
        <v>2020</v>
      </c>
      <c r="F99">
        <v>2018</v>
      </c>
      <c r="G99" t="s">
        <v>2830</v>
      </c>
      <c r="H99">
        <v>12</v>
      </c>
      <c r="I99" t="s">
        <v>2983</v>
      </c>
    </row>
    <row r="100" spans="1:9" x14ac:dyDescent="0.2">
      <c r="A100" t="s">
        <v>1285</v>
      </c>
      <c r="B100" t="s">
        <v>1291</v>
      </c>
      <c r="C100" t="s">
        <v>465</v>
      </c>
      <c r="D100" t="s">
        <v>2881</v>
      </c>
      <c r="E100">
        <v>2020</v>
      </c>
      <c r="F100">
        <v>2018</v>
      </c>
      <c r="G100" t="s">
        <v>2829</v>
      </c>
      <c r="H100">
        <v>12.2</v>
      </c>
      <c r="I100" t="s">
        <v>2984</v>
      </c>
    </row>
    <row r="101" spans="1:9" x14ac:dyDescent="0.2">
      <c r="A101" t="s">
        <v>1285</v>
      </c>
      <c r="B101" t="s">
        <v>1291</v>
      </c>
      <c r="C101" t="s">
        <v>465</v>
      </c>
      <c r="D101" t="s">
        <v>2881</v>
      </c>
      <c r="E101">
        <v>2020</v>
      </c>
      <c r="F101">
        <v>2018</v>
      </c>
      <c r="G101" t="s">
        <v>2828</v>
      </c>
      <c r="H101">
        <v>14.1</v>
      </c>
      <c r="I101" t="s">
        <v>2985</v>
      </c>
    </row>
    <row r="102" spans="1:9" x14ac:dyDescent="0.2">
      <c r="A102" t="s">
        <v>1285</v>
      </c>
      <c r="B102" t="s">
        <v>1291</v>
      </c>
      <c r="C102" t="s">
        <v>465</v>
      </c>
      <c r="D102" t="s">
        <v>2881</v>
      </c>
      <c r="E102">
        <v>2021</v>
      </c>
      <c r="F102" t="s">
        <v>2986</v>
      </c>
      <c r="G102" t="s">
        <v>2837</v>
      </c>
      <c r="H102">
        <v>3.8</v>
      </c>
      <c r="I102" t="s">
        <v>2987</v>
      </c>
    </row>
    <row r="103" spans="1:9" x14ac:dyDescent="0.2">
      <c r="A103" t="s">
        <v>1285</v>
      </c>
      <c r="B103" t="s">
        <v>1291</v>
      </c>
      <c r="C103" t="s">
        <v>465</v>
      </c>
      <c r="D103" t="s">
        <v>2881</v>
      </c>
      <c r="E103">
        <v>2021</v>
      </c>
      <c r="F103" t="s">
        <v>2986</v>
      </c>
      <c r="G103" t="s">
        <v>2836</v>
      </c>
      <c r="H103">
        <v>6.7</v>
      </c>
      <c r="I103" t="s">
        <v>2988</v>
      </c>
    </row>
    <row r="104" spans="1:9" x14ac:dyDescent="0.2">
      <c r="A104" t="s">
        <v>1285</v>
      </c>
      <c r="B104" t="s">
        <v>1291</v>
      </c>
      <c r="C104" t="s">
        <v>465</v>
      </c>
      <c r="D104" t="s">
        <v>2881</v>
      </c>
      <c r="E104">
        <v>2021</v>
      </c>
      <c r="F104" t="s">
        <v>2986</v>
      </c>
      <c r="G104" t="s">
        <v>2835</v>
      </c>
      <c r="H104">
        <v>8.6</v>
      </c>
      <c r="I104" t="s">
        <v>2989</v>
      </c>
    </row>
    <row r="105" spans="1:9" x14ac:dyDescent="0.2">
      <c r="A105" t="s">
        <v>1285</v>
      </c>
      <c r="B105" t="s">
        <v>1291</v>
      </c>
      <c r="C105" t="s">
        <v>465</v>
      </c>
      <c r="D105" t="s">
        <v>2881</v>
      </c>
      <c r="E105">
        <v>2021</v>
      </c>
      <c r="F105" t="s">
        <v>2986</v>
      </c>
      <c r="G105" t="s">
        <v>2834</v>
      </c>
      <c r="H105">
        <v>9.9</v>
      </c>
      <c r="I105" t="s">
        <v>2990</v>
      </c>
    </row>
    <row r="106" spans="1:9" x14ac:dyDescent="0.2">
      <c r="A106" t="s">
        <v>1285</v>
      </c>
      <c r="B106" t="s">
        <v>1291</v>
      </c>
      <c r="C106" t="s">
        <v>465</v>
      </c>
      <c r="D106" t="s">
        <v>2881</v>
      </c>
      <c r="E106">
        <v>2021</v>
      </c>
      <c r="F106" t="s">
        <v>2986</v>
      </c>
      <c r="G106" t="s">
        <v>2833</v>
      </c>
      <c r="H106">
        <v>10.6</v>
      </c>
      <c r="I106" t="s">
        <v>2991</v>
      </c>
    </row>
    <row r="107" spans="1:9" x14ac:dyDescent="0.2">
      <c r="A107" t="s">
        <v>1285</v>
      </c>
      <c r="B107" t="s">
        <v>1291</v>
      </c>
      <c r="C107" t="s">
        <v>465</v>
      </c>
      <c r="D107" t="s">
        <v>2881</v>
      </c>
      <c r="E107">
        <v>2021</v>
      </c>
      <c r="F107" t="s">
        <v>2986</v>
      </c>
      <c r="G107" t="s">
        <v>2832</v>
      </c>
      <c r="H107">
        <v>10.9</v>
      </c>
      <c r="I107" t="s">
        <v>2992</v>
      </c>
    </row>
    <row r="108" spans="1:9" x14ac:dyDescent="0.2">
      <c r="A108" t="s">
        <v>1285</v>
      </c>
      <c r="B108" t="s">
        <v>1291</v>
      </c>
      <c r="C108" t="s">
        <v>465</v>
      </c>
      <c r="D108" t="s">
        <v>2881</v>
      </c>
      <c r="E108">
        <v>2021</v>
      </c>
      <c r="F108" t="s">
        <v>2986</v>
      </c>
      <c r="G108" t="s">
        <v>2831</v>
      </c>
      <c r="H108">
        <v>11.2</v>
      </c>
      <c r="I108" t="s">
        <v>2993</v>
      </c>
    </row>
    <row r="109" spans="1:9" x14ac:dyDescent="0.2">
      <c r="A109" t="s">
        <v>1285</v>
      </c>
      <c r="B109" t="s">
        <v>1291</v>
      </c>
      <c r="C109" t="s">
        <v>465</v>
      </c>
      <c r="D109" t="s">
        <v>2881</v>
      </c>
      <c r="E109">
        <v>2021</v>
      </c>
      <c r="F109" t="s">
        <v>2986</v>
      </c>
      <c r="G109" t="s">
        <v>2830</v>
      </c>
      <c r="H109">
        <v>12</v>
      </c>
      <c r="I109" t="s">
        <v>2994</v>
      </c>
    </row>
    <row r="110" spans="1:9" x14ac:dyDescent="0.2">
      <c r="A110" t="s">
        <v>1285</v>
      </c>
      <c r="B110" t="s">
        <v>1291</v>
      </c>
      <c r="C110" t="s">
        <v>465</v>
      </c>
      <c r="D110" t="s">
        <v>2881</v>
      </c>
      <c r="E110">
        <v>2021</v>
      </c>
      <c r="F110" t="s">
        <v>2986</v>
      </c>
      <c r="G110" t="s">
        <v>2829</v>
      </c>
      <c r="H110">
        <v>12.2</v>
      </c>
      <c r="I110" t="s">
        <v>2995</v>
      </c>
    </row>
    <row r="111" spans="1:9" x14ac:dyDescent="0.2">
      <c r="A111" t="s">
        <v>1285</v>
      </c>
      <c r="B111" t="s">
        <v>1291</v>
      </c>
      <c r="C111" t="s">
        <v>465</v>
      </c>
      <c r="D111" t="s">
        <v>2881</v>
      </c>
      <c r="E111">
        <v>2021</v>
      </c>
      <c r="F111" t="s">
        <v>2986</v>
      </c>
      <c r="G111" t="s">
        <v>2828</v>
      </c>
      <c r="H111">
        <v>14.1</v>
      </c>
      <c r="I111" t="s">
        <v>2996</v>
      </c>
    </row>
    <row r="112" spans="1:9" x14ac:dyDescent="0.2">
      <c r="A112" t="s">
        <v>1285</v>
      </c>
      <c r="B112" t="s">
        <v>1291</v>
      </c>
      <c r="C112" t="s">
        <v>465</v>
      </c>
      <c r="D112" t="s">
        <v>2881</v>
      </c>
      <c r="E112">
        <v>2022</v>
      </c>
      <c r="F112">
        <v>2020</v>
      </c>
      <c r="G112" t="s">
        <v>2837</v>
      </c>
      <c r="H112">
        <v>5.5</v>
      </c>
      <c r="I112" t="s">
        <v>2997</v>
      </c>
    </row>
    <row r="113" spans="1:9" x14ac:dyDescent="0.2">
      <c r="A113" t="s">
        <v>1285</v>
      </c>
      <c r="B113" t="s">
        <v>1291</v>
      </c>
      <c r="C113" t="s">
        <v>465</v>
      </c>
      <c r="D113" t="s">
        <v>2881</v>
      </c>
      <c r="E113">
        <v>2022</v>
      </c>
      <c r="F113">
        <v>2020</v>
      </c>
      <c r="G113" t="s">
        <v>2836</v>
      </c>
      <c r="H113">
        <v>7.5</v>
      </c>
      <c r="I113" t="s">
        <v>2998</v>
      </c>
    </row>
    <row r="114" spans="1:9" x14ac:dyDescent="0.2">
      <c r="A114" t="s">
        <v>1285</v>
      </c>
      <c r="B114" t="s">
        <v>1291</v>
      </c>
      <c r="C114" t="s">
        <v>465</v>
      </c>
      <c r="D114" t="s">
        <v>2881</v>
      </c>
      <c r="E114">
        <v>2022</v>
      </c>
      <c r="F114">
        <v>2020</v>
      </c>
      <c r="G114" t="s">
        <v>2835</v>
      </c>
      <c r="H114">
        <v>8.5</v>
      </c>
      <c r="I114" t="s">
        <v>2999</v>
      </c>
    </row>
    <row r="115" spans="1:9" x14ac:dyDescent="0.2">
      <c r="A115" t="s">
        <v>1285</v>
      </c>
      <c r="B115" t="s">
        <v>1291</v>
      </c>
      <c r="C115" t="s">
        <v>465</v>
      </c>
      <c r="D115" t="s">
        <v>2881</v>
      </c>
      <c r="E115">
        <v>2022</v>
      </c>
      <c r="F115">
        <v>2020</v>
      </c>
      <c r="G115" t="s">
        <v>2834</v>
      </c>
      <c r="H115">
        <v>9.1999999999999993</v>
      </c>
      <c r="I115" t="s">
        <v>3000</v>
      </c>
    </row>
    <row r="116" spans="1:9" x14ac:dyDescent="0.2">
      <c r="A116" t="s">
        <v>1285</v>
      </c>
      <c r="B116" t="s">
        <v>1291</v>
      </c>
      <c r="C116" t="s">
        <v>465</v>
      </c>
      <c r="D116" t="s">
        <v>2881</v>
      </c>
      <c r="E116">
        <v>2022</v>
      </c>
      <c r="F116">
        <v>2020</v>
      </c>
      <c r="G116" t="s">
        <v>2833</v>
      </c>
      <c r="H116">
        <v>10</v>
      </c>
      <c r="I116" t="s">
        <v>3001</v>
      </c>
    </row>
    <row r="117" spans="1:9" x14ac:dyDescent="0.2">
      <c r="A117" t="s">
        <v>1285</v>
      </c>
      <c r="B117" t="s">
        <v>1291</v>
      </c>
      <c r="C117" t="s">
        <v>465</v>
      </c>
      <c r="D117" t="s">
        <v>2881</v>
      </c>
      <c r="E117">
        <v>2022</v>
      </c>
      <c r="F117">
        <v>2020</v>
      </c>
      <c r="G117" t="s">
        <v>2832</v>
      </c>
      <c r="H117">
        <v>10.6</v>
      </c>
      <c r="I117" t="s">
        <v>3002</v>
      </c>
    </row>
    <row r="118" spans="1:9" x14ac:dyDescent="0.2">
      <c r="A118" t="s">
        <v>1285</v>
      </c>
      <c r="B118" t="s">
        <v>1291</v>
      </c>
      <c r="C118" t="s">
        <v>465</v>
      </c>
      <c r="D118" t="s">
        <v>2881</v>
      </c>
      <c r="E118">
        <v>2022</v>
      </c>
      <c r="F118">
        <v>2020</v>
      </c>
      <c r="G118" t="s">
        <v>2831</v>
      </c>
      <c r="H118">
        <v>10.9</v>
      </c>
      <c r="I118" t="s">
        <v>3003</v>
      </c>
    </row>
    <row r="119" spans="1:9" x14ac:dyDescent="0.2">
      <c r="A119" t="s">
        <v>1285</v>
      </c>
      <c r="B119" t="s">
        <v>1291</v>
      </c>
      <c r="C119" t="s">
        <v>465</v>
      </c>
      <c r="D119" t="s">
        <v>2881</v>
      </c>
      <c r="E119">
        <v>2022</v>
      </c>
      <c r="F119">
        <v>2020</v>
      </c>
      <c r="G119" t="s">
        <v>2830</v>
      </c>
      <c r="H119">
        <v>11.1</v>
      </c>
      <c r="I119" t="s">
        <v>3004</v>
      </c>
    </row>
    <row r="120" spans="1:9" x14ac:dyDescent="0.2">
      <c r="A120" t="s">
        <v>1285</v>
      </c>
      <c r="B120" t="s">
        <v>1291</v>
      </c>
      <c r="C120" t="s">
        <v>465</v>
      </c>
      <c r="D120" t="s">
        <v>2881</v>
      </c>
      <c r="E120">
        <v>2022</v>
      </c>
      <c r="F120">
        <v>2020</v>
      </c>
      <c r="G120" t="s">
        <v>2829</v>
      </c>
      <c r="H120">
        <v>12.2</v>
      </c>
      <c r="I120" t="s">
        <v>3005</v>
      </c>
    </row>
    <row r="121" spans="1:9" x14ac:dyDescent="0.2">
      <c r="A121" t="s">
        <v>1285</v>
      </c>
      <c r="B121" t="s">
        <v>1291</v>
      </c>
      <c r="C121" t="s">
        <v>465</v>
      </c>
      <c r="D121" t="s">
        <v>2881</v>
      </c>
      <c r="E121">
        <v>2022</v>
      </c>
      <c r="F121">
        <v>2020</v>
      </c>
      <c r="G121" t="s">
        <v>2828</v>
      </c>
      <c r="H121">
        <v>14.5</v>
      </c>
      <c r="I121" t="s">
        <v>3006</v>
      </c>
    </row>
    <row r="122" spans="1:9" x14ac:dyDescent="0.2">
      <c r="A122" t="s">
        <v>1285</v>
      </c>
      <c r="B122" t="s">
        <v>1291</v>
      </c>
      <c r="C122" t="s">
        <v>465</v>
      </c>
      <c r="D122" t="s">
        <v>2881</v>
      </c>
      <c r="E122">
        <v>2025</v>
      </c>
      <c r="F122" t="s">
        <v>3007</v>
      </c>
      <c r="G122" t="s">
        <v>2837</v>
      </c>
      <c r="H122">
        <v>5</v>
      </c>
      <c r="I122" t="s">
        <v>3008</v>
      </c>
    </row>
    <row r="123" spans="1:9" x14ac:dyDescent="0.2">
      <c r="A123" t="s">
        <v>1285</v>
      </c>
      <c r="B123" t="s">
        <v>1291</v>
      </c>
      <c r="C123" t="s">
        <v>465</v>
      </c>
      <c r="D123" t="s">
        <v>2881</v>
      </c>
      <c r="E123">
        <v>2025</v>
      </c>
      <c r="F123" t="s">
        <v>3007</v>
      </c>
      <c r="G123" t="s">
        <v>2836</v>
      </c>
      <c r="H123">
        <v>7.5</v>
      </c>
      <c r="I123" t="s">
        <v>3009</v>
      </c>
    </row>
    <row r="124" spans="1:9" x14ac:dyDescent="0.2">
      <c r="A124" t="s">
        <v>1285</v>
      </c>
      <c r="B124" t="s">
        <v>1291</v>
      </c>
      <c r="C124" t="s">
        <v>465</v>
      </c>
      <c r="D124" t="s">
        <v>2881</v>
      </c>
      <c r="E124">
        <v>2025</v>
      </c>
      <c r="F124" t="s">
        <v>3007</v>
      </c>
      <c r="G124" t="s">
        <v>2835</v>
      </c>
      <c r="H124">
        <v>8.8000000000000007</v>
      </c>
      <c r="I124" t="s">
        <v>3010</v>
      </c>
    </row>
    <row r="125" spans="1:9" x14ac:dyDescent="0.2">
      <c r="A125" t="s">
        <v>1285</v>
      </c>
      <c r="B125" t="s">
        <v>1291</v>
      </c>
      <c r="C125" t="s">
        <v>465</v>
      </c>
      <c r="D125" t="s">
        <v>2881</v>
      </c>
      <c r="E125">
        <v>2025</v>
      </c>
      <c r="F125" t="s">
        <v>3007</v>
      </c>
      <c r="G125" t="s">
        <v>2834</v>
      </c>
      <c r="H125">
        <v>9.8000000000000007</v>
      </c>
      <c r="I125" t="s">
        <v>3011</v>
      </c>
    </row>
    <row r="126" spans="1:9" x14ac:dyDescent="0.2">
      <c r="A126" t="s">
        <v>1285</v>
      </c>
      <c r="B126" t="s">
        <v>1291</v>
      </c>
      <c r="C126" t="s">
        <v>465</v>
      </c>
      <c r="D126" t="s">
        <v>2881</v>
      </c>
      <c r="E126">
        <v>2025</v>
      </c>
      <c r="F126" t="s">
        <v>3007</v>
      </c>
      <c r="G126" t="s">
        <v>2833</v>
      </c>
      <c r="H126">
        <v>10.199999999999999</v>
      </c>
      <c r="I126" t="s">
        <v>3012</v>
      </c>
    </row>
    <row r="127" spans="1:9" x14ac:dyDescent="0.2">
      <c r="A127" t="s">
        <v>1285</v>
      </c>
      <c r="B127" t="s">
        <v>1291</v>
      </c>
      <c r="C127" t="s">
        <v>465</v>
      </c>
      <c r="D127" t="s">
        <v>2881</v>
      </c>
      <c r="E127">
        <v>2025</v>
      </c>
      <c r="F127" t="s">
        <v>3007</v>
      </c>
      <c r="G127" t="s">
        <v>2832</v>
      </c>
      <c r="H127">
        <v>10.8</v>
      </c>
      <c r="I127" t="s">
        <v>3013</v>
      </c>
    </row>
    <row r="128" spans="1:9" x14ac:dyDescent="0.2">
      <c r="A128" t="s">
        <v>1285</v>
      </c>
      <c r="B128" t="s">
        <v>1291</v>
      </c>
      <c r="C128" t="s">
        <v>465</v>
      </c>
      <c r="D128" t="s">
        <v>2881</v>
      </c>
      <c r="E128">
        <v>2025</v>
      </c>
      <c r="F128" t="s">
        <v>3007</v>
      </c>
      <c r="G128" t="s">
        <v>2831</v>
      </c>
      <c r="H128">
        <v>11.1</v>
      </c>
      <c r="I128" t="s">
        <v>3014</v>
      </c>
    </row>
    <row r="129" spans="1:9" x14ac:dyDescent="0.2">
      <c r="A129" t="s">
        <v>1285</v>
      </c>
      <c r="B129" t="s">
        <v>1291</v>
      </c>
      <c r="C129" t="s">
        <v>465</v>
      </c>
      <c r="D129" t="s">
        <v>2881</v>
      </c>
      <c r="E129">
        <v>2025</v>
      </c>
      <c r="F129" t="s">
        <v>3007</v>
      </c>
      <c r="G129" t="s">
        <v>2830</v>
      </c>
      <c r="H129">
        <v>11.3</v>
      </c>
      <c r="I129" t="s">
        <v>3015</v>
      </c>
    </row>
    <row r="130" spans="1:9" x14ac:dyDescent="0.2">
      <c r="A130" t="s">
        <v>1285</v>
      </c>
      <c r="B130" t="s">
        <v>1291</v>
      </c>
      <c r="C130" t="s">
        <v>465</v>
      </c>
      <c r="D130" t="s">
        <v>2881</v>
      </c>
      <c r="E130">
        <v>2025</v>
      </c>
      <c r="F130" t="s">
        <v>3007</v>
      </c>
      <c r="G130" t="s">
        <v>2829</v>
      </c>
      <c r="H130">
        <v>11.9</v>
      </c>
      <c r="I130" t="s">
        <v>3016</v>
      </c>
    </row>
    <row r="131" spans="1:9" x14ac:dyDescent="0.2">
      <c r="A131" t="s">
        <v>1285</v>
      </c>
      <c r="B131" t="s">
        <v>1291</v>
      </c>
      <c r="C131" t="s">
        <v>465</v>
      </c>
      <c r="D131" t="s">
        <v>2881</v>
      </c>
      <c r="E131">
        <v>2025</v>
      </c>
      <c r="F131" t="s">
        <v>3007</v>
      </c>
      <c r="G131" t="s">
        <v>2828</v>
      </c>
      <c r="H131">
        <v>13.7</v>
      </c>
      <c r="I131" t="s">
        <v>3017</v>
      </c>
    </row>
    <row r="132" spans="1:9" x14ac:dyDescent="0.2">
      <c r="A132" t="s">
        <v>1285</v>
      </c>
      <c r="B132" t="s">
        <v>1291</v>
      </c>
      <c r="C132" t="s">
        <v>465</v>
      </c>
      <c r="D132" t="s">
        <v>2881</v>
      </c>
      <c r="E132">
        <v>2026</v>
      </c>
      <c r="F132">
        <v>2024</v>
      </c>
      <c r="G132" t="s">
        <v>2837</v>
      </c>
      <c r="H132">
        <v>4.8</v>
      </c>
      <c r="I132" t="s">
        <v>3018</v>
      </c>
    </row>
    <row r="133" spans="1:9" x14ac:dyDescent="0.2">
      <c r="A133" t="s">
        <v>1285</v>
      </c>
      <c r="B133" t="s">
        <v>1291</v>
      </c>
      <c r="C133" t="s">
        <v>465</v>
      </c>
      <c r="D133" t="s">
        <v>2881</v>
      </c>
      <c r="E133">
        <v>2026</v>
      </c>
      <c r="F133">
        <v>2024</v>
      </c>
      <c r="G133" t="s">
        <v>2836</v>
      </c>
      <c r="H133">
        <v>7.7</v>
      </c>
      <c r="I133" t="s">
        <v>3019</v>
      </c>
    </row>
    <row r="134" spans="1:9" x14ac:dyDescent="0.2">
      <c r="A134" t="s">
        <v>1285</v>
      </c>
      <c r="B134" t="s">
        <v>1291</v>
      </c>
      <c r="C134" t="s">
        <v>465</v>
      </c>
      <c r="D134" t="s">
        <v>2881</v>
      </c>
      <c r="E134">
        <v>2026</v>
      </c>
      <c r="F134">
        <v>2024</v>
      </c>
      <c r="G134" t="s">
        <v>2835</v>
      </c>
      <c r="H134">
        <v>8.6999999999999993</v>
      </c>
      <c r="I134" t="s">
        <v>3020</v>
      </c>
    </row>
    <row r="135" spans="1:9" x14ac:dyDescent="0.2">
      <c r="A135" t="s">
        <v>1285</v>
      </c>
      <c r="B135" t="s">
        <v>1291</v>
      </c>
      <c r="C135" t="s">
        <v>465</v>
      </c>
      <c r="D135" t="s">
        <v>2881</v>
      </c>
      <c r="E135">
        <v>2026</v>
      </c>
      <c r="F135">
        <v>2024</v>
      </c>
      <c r="G135" t="s">
        <v>2834</v>
      </c>
      <c r="H135">
        <v>9.9</v>
      </c>
      <c r="I135" t="s">
        <v>3021</v>
      </c>
    </row>
    <row r="136" spans="1:9" x14ac:dyDescent="0.2">
      <c r="A136" t="s">
        <v>1285</v>
      </c>
      <c r="B136" t="s">
        <v>1291</v>
      </c>
      <c r="C136" t="s">
        <v>465</v>
      </c>
      <c r="D136" t="s">
        <v>2881</v>
      </c>
      <c r="E136">
        <v>2026</v>
      </c>
      <c r="F136">
        <v>2024</v>
      </c>
      <c r="G136" t="s">
        <v>2833</v>
      </c>
      <c r="H136">
        <v>10.5</v>
      </c>
      <c r="I136" t="s">
        <v>3022</v>
      </c>
    </row>
    <row r="137" spans="1:9" x14ac:dyDescent="0.2">
      <c r="A137" t="s">
        <v>1285</v>
      </c>
      <c r="B137" t="s">
        <v>1291</v>
      </c>
      <c r="C137" t="s">
        <v>465</v>
      </c>
      <c r="D137" t="s">
        <v>2881</v>
      </c>
      <c r="E137">
        <v>2026</v>
      </c>
      <c r="F137">
        <v>2024</v>
      </c>
      <c r="G137" t="s">
        <v>2832</v>
      </c>
      <c r="H137">
        <v>11.1</v>
      </c>
      <c r="I137" t="s">
        <v>3023</v>
      </c>
    </row>
    <row r="138" spans="1:9" x14ac:dyDescent="0.2">
      <c r="A138" t="s">
        <v>1285</v>
      </c>
      <c r="B138" t="s">
        <v>1291</v>
      </c>
      <c r="C138" t="s">
        <v>465</v>
      </c>
      <c r="D138" t="s">
        <v>2881</v>
      </c>
      <c r="E138">
        <v>2026</v>
      </c>
      <c r="F138">
        <v>2024</v>
      </c>
      <c r="G138" t="s">
        <v>2831</v>
      </c>
      <c r="H138">
        <v>11.3</v>
      </c>
      <c r="I138" t="s">
        <v>3024</v>
      </c>
    </row>
    <row r="139" spans="1:9" x14ac:dyDescent="0.2">
      <c r="A139" t="s">
        <v>1285</v>
      </c>
      <c r="B139" t="s">
        <v>1291</v>
      </c>
      <c r="C139" t="s">
        <v>465</v>
      </c>
      <c r="D139" t="s">
        <v>2881</v>
      </c>
      <c r="E139">
        <v>2026</v>
      </c>
      <c r="F139">
        <v>2024</v>
      </c>
      <c r="G139" t="s">
        <v>2830</v>
      </c>
      <c r="H139">
        <v>11.3</v>
      </c>
      <c r="I139" t="s">
        <v>3025</v>
      </c>
    </row>
    <row r="140" spans="1:9" x14ac:dyDescent="0.2">
      <c r="A140" t="s">
        <v>1285</v>
      </c>
      <c r="B140" t="s">
        <v>1291</v>
      </c>
      <c r="C140" t="s">
        <v>465</v>
      </c>
      <c r="D140" t="s">
        <v>2881</v>
      </c>
      <c r="E140">
        <v>2026</v>
      </c>
      <c r="F140">
        <v>2024</v>
      </c>
      <c r="G140" t="s">
        <v>2829</v>
      </c>
      <c r="H140">
        <v>11.7</v>
      </c>
      <c r="I140" t="s">
        <v>3026</v>
      </c>
    </row>
    <row r="141" spans="1:9" x14ac:dyDescent="0.2">
      <c r="A141" t="s">
        <v>1285</v>
      </c>
      <c r="B141" t="s">
        <v>1291</v>
      </c>
      <c r="C141" t="s">
        <v>465</v>
      </c>
      <c r="D141" t="s">
        <v>2881</v>
      </c>
      <c r="E141">
        <v>2026</v>
      </c>
      <c r="F141">
        <v>2024</v>
      </c>
      <c r="G141" t="s">
        <v>2828</v>
      </c>
      <c r="H141">
        <v>13.1</v>
      </c>
      <c r="I141" t="s">
        <v>3027</v>
      </c>
    </row>
    <row r="142" spans="1:9" x14ac:dyDescent="0.2">
      <c r="A142" t="s">
        <v>1285</v>
      </c>
      <c r="B142" t="s">
        <v>1291</v>
      </c>
      <c r="C142" t="s">
        <v>467</v>
      </c>
      <c r="D142" t="s">
        <v>2881</v>
      </c>
      <c r="E142">
        <v>2011</v>
      </c>
      <c r="F142">
        <v>2008</v>
      </c>
      <c r="G142" t="s">
        <v>2837</v>
      </c>
      <c r="H142">
        <v>1.9</v>
      </c>
      <c r="I142" t="s">
        <v>3028</v>
      </c>
    </row>
    <row r="143" spans="1:9" x14ac:dyDescent="0.2">
      <c r="A143" t="s">
        <v>1285</v>
      </c>
      <c r="B143" t="s">
        <v>1291</v>
      </c>
      <c r="C143" t="s">
        <v>467</v>
      </c>
      <c r="D143" t="s">
        <v>2881</v>
      </c>
      <c r="E143">
        <v>2011</v>
      </c>
      <c r="F143">
        <v>2008</v>
      </c>
      <c r="G143" t="s">
        <v>2836</v>
      </c>
      <c r="H143">
        <v>3.9</v>
      </c>
      <c r="I143" t="s">
        <v>3029</v>
      </c>
    </row>
    <row r="144" spans="1:9" x14ac:dyDescent="0.2">
      <c r="A144" t="s">
        <v>1285</v>
      </c>
      <c r="B144" t="s">
        <v>1291</v>
      </c>
      <c r="C144" t="s">
        <v>467</v>
      </c>
      <c r="D144" t="s">
        <v>2881</v>
      </c>
      <c r="E144">
        <v>2011</v>
      </c>
      <c r="F144">
        <v>2008</v>
      </c>
      <c r="G144" t="s">
        <v>2835</v>
      </c>
      <c r="H144">
        <v>4.7</v>
      </c>
      <c r="I144" t="s">
        <v>3030</v>
      </c>
    </row>
    <row r="145" spans="1:9" x14ac:dyDescent="0.2">
      <c r="A145" t="s">
        <v>1285</v>
      </c>
      <c r="B145" t="s">
        <v>1291</v>
      </c>
      <c r="C145" t="s">
        <v>467</v>
      </c>
      <c r="D145" t="s">
        <v>2881</v>
      </c>
      <c r="E145">
        <v>2011</v>
      </c>
      <c r="F145">
        <v>2008</v>
      </c>
      <c r="G145" t="s">
        <v>2834</v>
      </c>
      <c r="H145">
        <v>6.8</v>
      </c>
      <c r="I145" t="s">
        <v>3031</v>
      </c>
    </row>
    <row r="146" spans="1:9" x14ac:dyDescent="0.2">
      <c r="A146" t="s">
        <v>1285</v>
      </c>
      <c r="B146" t="s">
        <v>1291</v>
      </c>
      <c r="C146" t="s">
        <v>467</v>
      </c>
      <c r="D146" t="s">
        <v>2881</v>
      </c>
      <c r="E146">
        <v>2011</v>
      </c>
      <c r="F146">
        <v>2008</v>
      </c>
      <c r="G146" t="s">
        <v>2833</v>
      </c>
      <c r="H146">
        <v>8.1999999999999993</v>
      </c>
      <c r="I146" t="s">
        <v>3032</v>
      </c>
    </row>
    <row r="147" spans="1:9" x14ac:dyDescent="0.2">
      <c r="A147" t="s">
        <v>1285</v>
      </c>
      <c r="B147" t="s">
        <v>1291</v>
      </c>
      <c r="C147" t="s">
        <v>467</v>
      </c>
      <c r="D147" t="s">
        <v>2881</v>
      </c>
      <c r="E147">
        <v>2011</v>
      </c>
      <c r="F147">
        <v>2008</v>
      </c>
      <c r="G147" t="s">
        <v>2832</v>
      </c>
      <c r="H147">
        <v>8.1999999999999993</v>
      </c>
      <c r="I147" t="s">
        <v>3033</v>
      </c>
    </row>
    <row r="148" spans="1:9" x14ac:dyDescent="0.2">
      <c r="A148" t="s">
        <v>1285</v>
      </c>
      <c r="B148" t="s">
        <v>1291</v>
      </c>
      <c r="C148" t="s">
        <v>467</v>
      </c>
      <c r="D148" t="s">
        <v>2881</v>
      </c>
      <c r="E148">
        <v>2011</v>
      </c>
      <c r="F148">
        <v>2008</v>
      </c>
      <c r="G148" t="s">
        <v>2831</v>
      </c>
      <c r="H148">
        <v>9.3000000000000007</v>
      </c>
      <c r="I148" t="s">
        <v>3034</v>
      </c>
    </row>
    <row r="149" spans="1:9" x14ac:dyDescent="0.2">
      <c r="A149" t="s">
        <v>1285</v>
      </c>
      <c r="B149" t="s">
        <v>1291</v>
      </c>
      <c r="C149" t="s">
        <v>467</v>
      </c>
      <c r="D149" t="s">
        <v>2881</v>
      </c>
      <c r="E149">
        <v>2011</v>
      </c>
      <c r="F149">
        <v>2008</v>
      </c>
      <c r="G149" t="s">
        <v>2830</v>
      </c>
      <c r="H149">
        <v>11.1</v>
      </c>
      <c r="I149" t="s">
        <v>3035</v>
      </c>
    </row>
    <row r="150" spans="1:9" x14ac:dyDescent="0.2">
      <c r="A150" t="s">
        <v>1285</v>
      </c>
      <c r="B150" t="s">
        <v>1291</v>
      </c>
      <c r="C150" t="s">
        <v>467</v>
      </c>
      <c r="D150" t="s">
        <v>2881</v>
      </c>
      <c r="E150">
        <v>2011</v>
      </c>
      <c r="F150">
        <v>2008</v>
      </c>
      <c r="G150" t="s">
        <v>2829</v>
      </c>
      <c r="H150">
        <v>16.100000000000001</v>
      </c>
      <c r="I150" t="s">
        <v>3036</v>
      </c>
    </row>
    <row r="151" spans="1:9" x14ac:dyDescent="0.2">
      <c r="A151" t="s">
        <v>1285</v>
      </c>
      <c r="B151" t="s">
        <v>1291</v>
      </c>
      <c r="C151" t="s">
        <v>467</v>
      </c>
      <c r="D151" t="s">
        <v>2881</v>
      </c>
      <c r="E151">
        <v>2011</v>
      </c>
      <c r="F151">
        <v>2008</v>
      </c>
      <c r="G151" t="s">
        <v>2828</v>
      </c>
      <c r="H151">
        <v>29.7</v>
      </c>
      <c r="I151" t="s">
        <v>3037</v>
      </c>
    </row>
    <row r="152" spans="1:9" x14ac:dyDescent="0.2">
      <c r="A152" t="s">
        <v>1285</v>
      </c>
      <c r="B152" t="s">
        <v>1291</v>
      </c>
      <c r="C152" t="s">
        <v>467</v>
      </c>
      <c r="D152" t="s">
        <v>2881</v>
      </c>
      <c r="E152">
        <v>2012</v>
      </c>
      <c r="F152">
        <v>2010</v>
      </c>
      <c r="G152" t="s">
        <v>2837</v>
      </c>
      <c r="H152">
        <v>2</v>
      </c>
      <c r="I152" t="s">
        <v>3038</v>
      </c>
    </row>
    <row r="153" spans="1:9" x14ac:dyDescent="0.2">
      <c r="A153" t="s">
        <v>1285</v>
      </c>
      <c r="B153" t="s">
        <v>1291</v>
      </c>
      <c r="C153" t="s">
        <v>467</v>
      </c>
      <c r="D153" t="s">
        <v>2881</v>
      </c>
      <c r="E153">
        <v>2012</v>
      </c>
      <c r="F153">
        <v>2010</v>
      </c>
      <c r="G153" t="s">
        <v>2836</v>
      </c>
      <c r="H153">
        <v>3.9</v>
      </c>
      <c r="I153" t="s">
        <v>3039</v>
      </c>
    </row>
    <row r="154" spans="1:9" x14ac:dyDescent="0.2">
      <c r="A154" t="s">
        <v>1285</v>
      </c>
      <c r="B154" t="s">
        <v>1291</v>
      </c>
      <c r="C154" t="s">
        <v>467</v>
      </c>
      <c r="D154" t="s">
        <v>2881</v>
      </c>
      <c r="E154">
        <v>2012</v>
      </c>
      <c r="F154">
        <v>2010</v>
      </c>
      <c r="G154" t="s">
        <v>2835</v>
      </c>
      <c r="H154">
        <v>4.2</v>
      </c>
      <c r="I154" t="s">
        <v>3040</v>
      </c>
    </row>
    <row r="155" spans="1:9" x14ac:dyDescent="0.2">
      <c r="A155" t="s">
        <v>1285</v>
      </c>
      <c r="B155" t="s">
        <v>1291</v>
      </c>
      <c r="C155" t="s">
        <v>467</v>
      </c>
      <c r="D155" t="s">
        <v>2881</v>
      </c>
      <c r="E155">
        <v>2012</v>
      </c>
      <c r="F155">
        <v>2010</v>
      </c>
      <c r="G155" t="s">
        <v>2834</v>
      </c>
      <c r="H155">
        <v>5.2</v>
      </c>
      <c r="I155" t="s">
        <v>3041</v>
      </c>
    </row>
    <row r="156" spans="1:9" x14ac:dyDescent="0.2">
      <c r="A156" t="s">
        <v>1285</v>
      </c>
      <c r="B156" t="s">
        <v>1291</v>
      </c>
      <c r="C156" t="s">
        <v>467</v>
      </c>
      <c r="D156" t="s">
        <v>2881</v>
      </c>
      <c r="E156">
        <v>2012</v>
      </c>
      <c r="F156">
        <v>2010</v>
      </c>
      <c r="G156" t="s">
        <v>2833</v>
      </c>
      <c r="H156">
        <v>6.3</v>
      </c>
      <c r="I156" t="s">
        <v>3042</v>
      </c>
    </row>
    <row r="157" spans="1:9" x14ac:dyDescent="0.2">
      <c r="A157" t="s">
        <v>1285</v>
      </c>
      <c r="B157" t="s">
        <v>1291</v>
      </c>
      <c r="C157" t="s">
        <v>467</v>
      </c>
      <c r="D157" t="s">
        <v>2881</v>
      </c>
      <c r="E157">
        <v>2012</v>
      </c>
      <c r="F157">
        <v>2010</v>
      </c>
      <c r="G157" t="s">
        <v>2832</v>
      </c>
      <c r="H157">
        <v>9</v>
      </c>
      <c r="I157" t="s">
        <v>3043</v>
      </c>
    </row>
    <row r="158" spans="1:9" x14ac:dyDescent="0.2">
      <c r="A158" t="s">
        <v>1285</v>
      </c>
      <c r="B158" t="s">
        <v>1291</v>
      </c>
      <c r="C158" t="s">
        <v>467</v>
      </c>
      <c r="D158" t="s">
        <v>2881</v>
      </c>
      <c r="E158">
        <v>2012</v>
      </c>
      <c r="F158">
        <v>2010</v>
      </c>
      <c r="G158" t="s">
        <v>2831</v>
      </c>
      <c r="H158">
        <v>9.4</v>
      </c>
      <c r="I158" t="s">
        <v>3044</v>
      </c>
    </row>
    <row r="159" spans="1:9" x14ac:dyDescent="0.2">
      <c r="A159" t="s">
        <v>1285</v>
      </c>
      <c r="B159" t="s">
        <v>1291</v>
      </c>
      <c r="C159" t="s">
        <v>467</v>
      </c>
      <c r="D159" t="s">
        <v>2881</v>
      </c>
      <c r="E159">
        <v>2012</v>
      </c>
      <c r="F159">
        <v>2010</v>
      </c>
      <c r="G159" t="s">
        <v>2830</v>
      </c>
      <c r="H159">
        <v>11.5</v>
      </c>
      <c r="I159" t="s">
        <v>3045</v>
      </c>
    </row>
    <row r="160" spans="1:9" x14ac:dyDescent="0.2">
      <c r="A160" t="s">
        <v>1285</v>
      </c>
      <c r="B160" t="s">
        <v>1291</v>
      </c>
      <c r="C160" t="s">
        <v>467</v>
      </c>
      <c r="D160" t="s">
        <v>2881</v>
      </c>
      <c r="E160">
        <v>2012</v>
      </c>
      <c r="F160">
        <v>2010</v>
      </c>
      <c r="G160" t="s">
        <v>2829</v>
      </c>
      <c r="H160">
        <v>15.3</v>
      </c>
      <c r="I160" t="s">
        <v>3046</v>
      </c>
    </row>
    <row r="161" spans="1:9" x14ac:dyDescent="0.2">
      <c r="A161" t="s">
        <v>1285</v>
      </c>
      <c r="B161" t="s">
        <v>1291</v>
      </c>
      <c r="C161" t="s">
        <v>467</v>
      </c>
      <c r="D161" t="s">
        <v>2881</v>
      </c>
      <c r="E161">
        <v>2012</v>
      </c>
      <c r="F161">
        <v>2010</v>
      </c>
      <c r="G161" t="s">
        <v>2828</v>
      </c>
      <c r="H161">
        <v>33.200000000000003</v>
      </c>
      <c r="I161" t="s">
        <v>3047</v>
      </c>
    </row>
    <row r="162" spans="1:9" x14ac:dyDescent="0.2">
      <c r="A162" t="s">
        <v>1285</v>
      </c>
      <c r="B162" t="s">
        <v>1291</v>
      </c>
      <c r="C162" t="s">
        <v>467</v>
      </c>
      <c r="D162" t="s">
        <v>2881</v>
      </c>
      <c r="E162">
        <v>2013</v>
      </c>
      <c r="F162" t="s">
        <v>2902</v>
      </c>
      <c r="G162" t="s">
        <v>2837</v>
      </c>
      <c r="H162">
        <v>2</v>
      </c>
      <c r="I162" t="s">
        <v>3048</v>
      </c>
    </row>
    <row r="163" spans="1:9" x14ac:dyDescent="0.2">
      <c r="A163" t="s">
        <v>1285</v>
      </c>
      <c r="B163" t="s">
        <v>1291</v>
      </c>
      <c r="C163" t="s">
        <v>467</v>
      </c>
      <c r="D163" t="s">
        <v>2881</v>
      </c>
      <c r="E163">
        <v>2013</v>
      </c>
      <c r="F163" t="s">
        <v>2902</v>
      </c>
      <c r="G163" t="s">
        <v>2836</v>
      </c>
      <c r="H163">
        <v>3.9</v>
      </c>
      <c r="I163" t="s">
        <v>3049</v>
      </c>
    </row>
    <row r="164" spans="1:9" x14ac:dyDescent="0.2">
      <c r="A164" t="s">
        <v>1285</v>
      </c>
      <c r="B164" t="s">
        <v>1291</v>
      </c>
      <c r="C164" t="s">
        <v>467</v>
      </c>
      <c r="D164" t="s">
        <v>2881</v>
      </c>
      <c r="E164">
        <v>2013</v>
      </c>
      <c r="F164" t="s">
        <v>2902</v>
      </c>
      <c r="G164" t="s">
        <v>2835</v>
      </c>
      <c r="H164">
        <v>4.2</v>
      </c>
      <c r="I164" t="s">
        <v>3050</v>
      </c>
    </row>
    <row r="165" spans="1:9" x14ac:dyDescent="0.2">
      <c r="A165" t="s">
        <v>1285</v>
      </c>
      <c r="B165" t="s">
        <v>1291</v>
      </c>
      <c r="C165" t="s">
        <v>467</v>
      </c>
      <c r="D165" t="s">
        <v>2881</v>
      </c>
      <c r="E165">
        <v>2013</v>
      </c>
      <c r="F165" t="s">
        <v>2902</v>
      </c>
      <c r="G165" t="s">
        <v>2834</v>
      </c>
      <c r="H165">
        <v>5.2</v>
      </c>
      <c r="I165" t="s">
        <v>3051</v>
      </c>
    </row>
    <row r="166" spans="1:9" x14ac:dyDescent="0.2">
      <c r="A166" t="s">
        <v>1285</v>
      </c>
      <c r="B166" t="s">
        <v>1291</v>
      </c>
      <c r="C166" t="s">
        <v>467</v>
      </c>
      <c r="D166" t="s">
        <v>2881</v>
      </c>
      <c r="E166">
        <v>2013</v>
      </c>
      <c r="F166" t="s">
        <v>2902</v>
      </c>
      <c r="G166" t="s">
        <v>2833</v>
      </c>
      <c r="H166">
        <v>6.3</v>
      </c>
      <c r="I166" t="s">
        <v>3052</v>
      </c>
    </row>
    <row r="167" spans="1:9" x14ac:dyDescent="0.2">
      <c r="A167" t="s">
        <v>1285</v>
      </c>
      <c r="B167" t="s">
        <v>1291</v>
      </c>
      <c r="C167" t="s">
        <v>467</v>
      </c>
      <c r="D167" t="s">
        <v>2881</v>
      </c>
      <c r="E167">
        <v>2013</v>
      </c>
      <c r="F167" t="s">
        <v>2902</v>
      </c>
      <c r="G167" t="s">
        <v>2832</v>
      </c>
      <c r="H167">
        <v>9</v>
      </c>
      <c r="I167" t="s">
        <v>3053</v>
      </c>
    </row>
    <row r="168" spans="1:9" x14ac:dyDescent="0.2">
      <c r="A168" t="s">
        <v>1285</v>
      </c>
      <c r="B168" t="s">
        <v>1291</v>
      </c>
      <c r="C168" t="s">
        <v>467</v>
      </c>
      <c r="D168" t="s">
        <v>2881</v>
      </c>
      <c r="E168">
        <v>2013</v>
      </c>
      <c r="F168" t="s">
        <v>2902</v>
      </c>
      <c r="G168" t="s">
        <v>2831</v>
      </c>
      <c r="H168">
        <v>9.4</v>
      </c>
      <c r="I168" t="s">
        <v>3054</v>
      </c>
    </row>
    <row r="169" spans="1:9" x14ac:dyDescent="0.2">
      <c r="A169" t="s">
        <v>1285</v>
      </c>
      <c r="B169" t="s">
        <v>1291</v>
      </c>
      <c r="C169" t="s">
        <v>467</v>
      </c>
      <c r="D169" t="s">
        <v>2881</v>
      </c>
      <c r="E169">
        <v>2013</v>
      </c>
      <c r="F169" t="s">
        <v>2902</v>
      </c>
      <c r="G169" t="s">
        <v>2830</v>
      </c>
      <c r="H169">
        <v>11.5</v>
      </c>
      <c r="I169" t="s">
        <v>3055</v>
      </c>
    </row>
    <row r="170" spans="1:9" x14ac:dyDescent="0.2">
      <c r="A170" t="s">
        <v>1285</v>
      </c>
      <c r="B170" t="s">
        <v>1291</v>
      </c>
      <c r="C170" t="s">
        <v>467</v>
      </c>
      <c r="D170" t="s">
        <v>2881</v>
      </c>
      <c r="E170">
        <v>2013</v>
      </c>
      <c r="F170" t="s">
        <v>2902</v>
      </c>
      <c r="G170" t="s">
        <v>2829</v>
      </c>
      <c r="H170">
        <v>15.3</v>
      </c>
      <c r="I170" t="s">
        <v>3056</v>
      </c>
    </row>
    <row r="171" spans="1:9" x14ac:dyDescent="0.2">
      <c r="A171" t="s">
        <v>1285</v>
      </c>
      <c r="B171" t="s">
        <v>1291</v>
      </c>
      <c r="C171" t="s">
        <v>467</v>
      </c>
      <c r="D171" t="s">
        <v>2881</v>
      </c>
      <c r="E171">
        <v>2013</v>
      </c>
      <c r="F171" t="s">
        <v>2902</v>
      </c>
      <c r="G171" t="s">
        <v>2828</v>
      </c>
      <c r="H171">
        <v>33.200000000000003</v>
      </c>
      <c r="I171" t="s">
        <v>3057</v>
      </c>
    </row>
    <row r="172" spans="1:9" x14ac:dyDescent="0.2">
      <c r="A172" t="s">
        <v>1285</v>
      </c>
      <c r="B172" t="s">
        <v>1291</v>
      </c>
      <c r="C172" t="s">
        <v>467</v>
      </c>
      <c r="D172" t="s">
        <v>2881</v>
      </c>
      <c r="E172">
        <v>2014</v>
      </c>
      <c r="F172">
        <v>2012</v>
      </c>
      <c r="G172" t="s">
        <v>2837</v>
      </c>
      <c r="H172">
        <v>3</v>
      </c>
      <c r="I172" t="s">
        <v>3058</v>
      </c>
    </row>
    <row r="173" spans="1:9" x14ac:dyDescent="0.2">
      <c r="A173" t="s">
        <v>1285</v>
      </c>
      <c r="B173" t="s">
        <v>1291</v>
      </c>
      <c r="C173" t="s">
        <v>467</v>
      </c>
      <c r="D173" t="s">
        <v>2881</v>
      </c>
      <c r="E173">
        <v>2014</v>
      </c>
      <c r="F173">
        <v>2012</v>
      </c>
      <c r="G173" t="s">
        <v>2836</v>
      </c>
      <c r="H173">
        <v>3.1</v>
      </c>
      <c r="I173" t="s">
        <v>3059</v>
      </c>
    </row>
    <row r="174" spans="1:9" x14ac:dyDescent="0.2">
      <c r="A174" t="s">
        <v>1285</v>
      </c>
      <c r="B174" t="s">
        <v>1291</v>
      </c>
      <c r="C174" t="s">
        <v>467</v>
      </c>
      <c r="D174" t="s">
        <v>2881</v>
      </c>
      <c r="E174">
        <v>2014</v>
      </c>
      <c r="F174">
        <v>2012</v>
      </c>
      <c r="G174" t="s">
        <v>2835</v>
      </c>
      <c r="H174">
        <v>4.5999999999999996</v>
      </c>
      <c r="I174" t="s">
        <v>3060</v>
      </c>
    </row>
    <row r="175" spans="1:9" x14ac:dyDescent="0.2">
      <c r="A175" t="s">
        <v>1285</v>
      </c>
      <c r="B175" t="s">
        <v>1291</v>
      </c>
      <c r="C175" t="s">
        <v>467</v>
      </c>
      <c r="D175" t="s">
        <v>2881</v>
      </c>
      <c r="E175">
        <v>2014</v>
      </c>
      <c r="F175">
        <v>2012</v>
      </c>
      <c r="G175" t="s">
        <v>2834</v>
      </c>
      <c r="H175">
        <v>4.9000000000000004</v>
      </c>
      <c r="I175" t="s">
        <v>3061</v>
      </c>
    </row>
    <row r="176" spans="1:9" x14ac:dyDescent="0.2">
      <c r="A176" t="s">
        <v>1285</v>
      </c>
      <c r="B176" t="s">
        <v>1291</v>
      </c>
      <c r="C176" t="s">
        <v>467</v>
      </c>
      <c r="D176" t="s">
        <v>2881</v>
      </c>
      <c r="E176">
        <v>2014</v>
      </c>
      <c r="F176">
        <v>2012</v>
      </c>
      <c r="G176" t="s">
        <v>2833</v>
      </c>
      <c r="H176">
        <v>5.5</v>
      </c>
      <c r="I176" t="s">
        <v>3062</v>
      </c>
    </row>
    <row r="177" spans="1:9" x14ac:dyDescent="0.2">
      <c r="A177" t="s">
        <v>1285</v>
      </c>
      <c r="B177" t="s">
        <v>1291</v>
      </c>
      <c r="C177" t="s">
        <v>467</v>
      </c>
      <c r="D177" t="s">
        <v>2881</v>
      </c>
      <c r="E177">
        <v>2014</v>
      </c>
      <c r="F177">
        <v>2012</v>
      </c>
      <c r="G177" t="s">
        <v>2832</v>
      </c>
      <c r="H177">
        <v>8.9</v>
      </c>
      <c r="I177" t="s">
        <v>3063</v>
      </c>
    </row>
    <row r="178" spans="1:9" x14ac:dyDescent="0.2">
      <c r="A178" t="s">
        <v>1285</v>
      </c>
      <c r="B178" t="s">
        <v>1291</v>
      </c>
      <c r="C178" t="s">
        <v>467</v>
      </c>
      <c r="D178" t="s">
        <v>2881</v>
      </c>
      <c r="E178">
        <v>2014</v>
      </c>
      <c r="F178">
        <v>2012</v>
      </c>
      <c r="G178" t="s">
        <v>2831</v>
      </c>
      <c r="H178">
        <v>10.5</v>
      </c>
      <c r="I178" t="s">
        <v>3064</v>
      </c>
    </row>
    <row r="179" spans="1:9" x14ac:dyDescent="0.2">
      <c r="A179" t="s">
        <v>1285</v>
      </c>
      <c r="B179" t="s">
        <v>1291</v>
      </c>
      <c r="C179" t="s">
        <v>467</v>
      </c>
      <c r="D179" t="s">
        <v>2881</v>
      </c>
      <c r="E179">
        <v>2014</v>
      </c>
      <c r="F179">
        <v>2012</v>
      </c>
      <c r="G179" t="s">
        <v>2830</v>
      </c>
      <c r="H179">
        <v>11</v>
      </c>
      <c r="I179" t="s">
        <v>3065</v>
      </c>
    </row>
    <row r="180" spans="1:9" x14ac:dyDescent="0.2">
      <c r="A180" t="s">
        <v>1285</v>
      </c>
      <c r="B180" t="s">
        <v>1291</v>
      </c>
      <c r="C180" t="s">
        <v>467</v>
      </c>
      <c r="D180" t="s">
        <v>2881</v>
      </c>
      <c r="E180">
        <v>2014</v>
      </c>
      <c r="F180">
        <v>2012</v>
      </c>
      <c r="G180" t="s">
        <v>2829</v>
      </c>
      <c r="H180">
        <v>16.5</v>
      </c>
      <c r="I180" t="s">
        <v>3066</v>
      </c>
    </row>
    <row r="181" spans="1:9" x14ac:dyDescent="0.2">
      <c r="A181" t="s">
        <v>1285</v>
      </c>
      <c r="B181" t="s">
        <v>1291</v>
      </c>
      <c r="C181" t="s">
        <v>467</v>
      </c>
      <c r="D181" t="s">
        <v>2881</v>
      </c>
      <c r="E181">
        <v>2014</v>
      </c>
      <c r="F181">
        <v>2012</v>
      </c>
      <c r="G181" t="s">
        <v>2828</v>
      </c>
      <c r="H181">
        <v>32</v>
      </c>
      <c r="I181" t="s">
        <v>3067</v>
      </c>
    </row>
    <row r="182" spans="1:9" x14ac:dyDescent="0.2">
      <c r="A182" t="s">
        <v>1285</v>
      </c>
      <c r="B182" t="s">
        <v>1291</v>
      </c>
      <c r="C182" t="s">
        <v>467</v>
      </c>
      <c r="D182" t="s">
        <v>2881</v>
      </c>
      <c r="E182">
        <v>2015</v>
      </c>
      <c r="F182" t="s">
        <v>2923</v>
      </c>
      <c r="G182" t="s">
        <v>2837</v>
      </c>
      <c r="H182">
        <v>3</v>
      </c>
      <c r="I182" t="s">
        <v>3068</v>
      </c>
    </row>
    <row r="183" spans="1:9" x14ac:dyDescent="0.2">
      <c r="A183" t="s">
        <v>1285</v>
      </c>
      <c r="B183" t="s">
        <v>1291</v>
      </c>
      <c r="C183" t="s">
        <v>467</v>
      </c>
      <c r="D183" t="s">
        <v>2881</v>
      </c>
      <c r="E183">
        <v>2015</v>
      </c>
      <c r="F183" t="s">
        <v>2923</v>
      </c>
      <c r="G183" t="s">
        <v>2836</v>
      </c>
      <c r="H183">
        <v>3.1</v>
      </c>
      <c r="I183" t="s">
        <v>3069</v>
      </c>
    </row>
    <row r="184" spans="1:9" x14ac:dyDescent="0.2">
      <c r="A184" t="s">
        <v>1285</v>
      </c>
      <c r="B184" t="s">
        <v>1291</v>
      </c>
      <c r="C184" t="s">
        <v>467</v>
      </c>
      <c r="D184" t="s">
        <v>2881</v>
      </c>
      <c r="E184">
        <v>2015</v>
      </c>
      <c r="F184" t="s">
        <v>2923</v>
      </c>
      <c r="G184" t="s">
        <v>2835</v>
      </c>
      <c r="H184">
        <v>4.5999999999999996</v>
      </c>
      <c r="I184" t="s">
        <v>3070</v>
      </c>
    </row>
    <row r="185" spans="1:9" x14ac:dyDescent="0.2">
      <c r="A185" t="s">
        <v>1285</v>
      </c>
      <c r="B185" t="s">
        <v>1291</v>
      </c>
      <c r="C185" t="s">
        <v>467</v>
      </c>
      <c r="D185" t="s">
        <v>2881</v>
      </c>
      <c r="E185">
        <v>2015</v>
      </c>
      <c r="F185" t="s">
        <v>2923</v>
      </c>
      <c r="G185" t="s">
        <v>2834</v>
      </c>
      <c r="H185">
        <v>4.9000000000000004</v>
      </c>
      <c r="I185" t="s">
        <v>3071</v>
      </c>
    </row>
    <row r="186" spans="1:9" x14ac:dyDescent="0.2">
      <c r="A186" t="s">
        <v>1285</v>
      </c>
      <c r="B186" t="s">
        <v>1291</v>
      </c>
      <c r="C186" t="s">
        <v>467</v>
      </c>
      <c r="D186" t="s">
        <v>2881</v>
      </c>
      <c r="E186">
        <v>2015</v>
      </c>
      <c r="F186" t="s">
        <v>2923</v>
      </c>
      <c r="G186" t="s">
        <v>2833</v>
      </c>
      <c r="H186">
        <v>5.5</v>
      </c>
      <c r="I186" t="s">
        <v>3072</v>
      </c>
    </row>
    <row r="187" spans="1:9" x14ac:dyDescent="0.2">
      <c r="A187" t="s">
        <v>1285</v>
      </c>
      <c r="B187" t="s">
        <v>1291</v>
      </c>
      <c r="C187" t="s">
        <v>467</v>
      </c>
      <c r="D187" t="s">
        <v>2881</v>
      </c>
      <c r="E187">
        <v>2015</v>
      </c>
      <c r="F187" t="s">
        <v>2923</v>
      </c>
      <c r="G187" t="s">
        <v>2832</v>
      </c>
      <c r="H187">
        <v>8.9</v>
      </c>
      <c r="I187" t="s">
        <v>3073</v>
      </c>
    </row>
    <row r="188" spans="1:9" x14ac:dyDescent="0.2">
      <c r="A188" t="s">
        <v>1285</v>
      </c>
      <c r="B188" t="s">
        <v>1291</v>
      </c>
      <c r="C188" t="s">
        <v>467</v>
      </c>
      <c r="D188" t="s">
        <v>2881</v>
      </c>
      <c r="E188">
        <v>2015</v>
      </c>
      <c r="F188" t="s">
        <v>2923</v>
      </c>
      <c r="G188" t="s">
        <v>2831</v>
      </c>
      <c r="H188">
        <v>10.5</v>
      </c>
      <c r="I188" t="s">
        <v>3074</v>
      </c>
    </row>
    <row r="189" spans="1:9" x14ac:dyDescent="0.2">
      <c r="A189" t="s">
        <v>1285</v>
      </c>
      <c r="B189" t="s">
        <v>1291</v>
      </c>
      <c r="C189" t="s">
        <v>467</v>
      </c>
      <c r="D189" t="s">
        <v>2881</v>
      </c>
      <c r="E189">
        <v>2015</v>
      </c>
      <c r="F189" t="s">
        <v>2923</v>
      </c>
      <c r="G189" t="s">
        <v>2830</v>
      </c>
      <c r="H189">
        <v>11</v>
      </c>
      <c r="I189" t="s">
        <v>3075</v>
      </c>
    </row>
    <row r="190" spans="1:9" x14ac:dyDescent="0.2">
      <c r="A190" t="s">
        <v>1285</v>
      </c>
      <c r="B190" t="s">
        <v>1291</v>
      </c>
      <c r="C190" t="s">
        <v>467</v>
      </c>
      <c r="D190" t="s">
        <v>2881</v>
      </c>
      <c r="E190">
        <v>2015</v>
      </c>
      <c r="F190" t="s">
        <v>2923</v>
      </c>
      <c r="G190" t="s">
        <v>2829</v>
      </c>
      <c r="H190">
        <v>16.5</v>
      </c>
      <c r="I190" t="s">
        <v>3076</v>
      </c>
    </row>
    <row r="191" spans="1:9" x14ac:dyDescent="0.2">
      <c r="A191" t="s">
        <v>1285</v>
      </c>
      <c r="B191" t="s">
        <v>1291</v>
      </c>
      <c r="C191" t="s">
        <v>467</v>
      </c>
      <c r="D191" t="s">
        <v>2881</v>
      </c>
      <c r="E191">
        <v>2015</v>
      </c>
      <c r="F191" t="s">
        <v>2923</v>
      </c>
      <c r="G191" t="s">
        <v>2828</v>
      </c>
      <c r="H191">
        <v>32</v>
      </c>
      <c r="I191" t="s">
        <v>3077</v>
      </c>
    </row>
    <row r="192" spans="1:9" x14ac:dyDescent="0.2">
      <c r="A192" t="s">
        <v>1285</v>
      </c>
      <c r="B192" t="s">
        <v>1291</v>
      </c>
      <c r="C192" t="s">
        <v>467</v>
      </c>
      <c r="D192" t="s">
        <v>2881</v>
      </c>
      <c r="E192">
        <v>2016</v>
      </c>
      <c r="F192">
        <v>2014</v>
      </c>
      <c r="G192" t="s">
        <v>2837</v>
      </c>
      <c r="H192">
        <v>3.2</v>
      </c>
      <c r="I192" t="s">
        <v>3078</v>
      </c>
    </row>
    <row r="193" spans="1:9" x14ac:dyDescent="0.2">
      <c r="A193" t="s">
        <v>1285</v>
      </c>
      <c r="B193" t="s">
        <v>1291</v>
      </c>
      <c r="C193" t="s">
        <v>467</v>
      </c>
      <c r="D193" t="s">
        <v>2881</v>
      </c>
      <c r="E193">
        <v>2016</v>
      </c>
      <c r="F193">
        <v>2014</v>
      </c>
      <c r="G193" t="s">
        <v>2836</v>
      </c>
      <c r="H193">
        <v>4.3</v>
      </c>
      <c r="I193" t="s">
        <v>3079</v>
      </c>
    </row>
    <row r="194" spans="1:9" x14ac:dyDescent="0.2">
      <c r="A194" t="s">
        <v>1285</v>
      </c>
      <c r="B194" t="s">
        <v>1291</v>
      </c>
      <c r="C194" t="s">
        <v>467</v>
      </c>
      <c r="D194" t="s">
        <v>2881</v>
      </c>
      <c r="E194">
        <v>2016</v>
      </c>
      <c r="F194">
        <v>2014</v>
      </c>
      <c r="G194" t="s">
        <v>2835</v>
      </c>
      <c r="H194">
        <v>5.7</v>
      </c>
      <c r="I194" t="s">
        <v>3080</v>
      </c>
    </row>
    <row r="195" spans="1:9" x14ac:dyDescent="0.2">
      <c r="A195" t="s">
        <v>1285</v>
      </c>
      <c r="B195" t="s">
        <v>1291</v>
      </c>
      <c r="C195" t="s">
        <v>467</v>
      </c>
      <c r="D195" t="s">
        <v>2881</v>
      </c>
      <c r="E195">
        <v>2016</v>
      </c>
      <c r="F195">
        <v>2014</v>
      </c>
      <c r="G195" t="s">
        <v>2834</v>
      </c>
      <c r="H195">
        <v>7.8</v>
      </c>
      <c r="I195" t="s">
        <v>3081</v>
      </c>
    </row>
    <row r="196" spans="1:9" x14ac:dyDescent="0.2">
      <c r="A196" t="s">
        <v>1285</v>
      </c>
      <c r="B196" t="s">
        <v>1291</v>
      </c>
      <c r="C196" t="s">
        <v>467</v>
      </c>
      <c r="D196" t="s">
        <v>2881</v>
      </c>
      <c r="E196">
        <v>2016</v>
      </c>
      <c r="F196">
        <v>2014</v>
      </c>
      <c r="G196" t="s">
        <v>2833</v>
      </c>
      <c r="H196">
        <v>7.4</v>
      </c>
      <c r="I196" t="s">
        <v>3082</v>
      </c>
    </row>
    <row r="197" spans="1:9" x14ac:dyDescent="0.2">
      <c r="A197" t="s">
        <v>1285</v>
      </c>
      <c r="B197" t="s">
        <v>1291</v>
      </c>
      <c r="C197" t="s">
        <v>467</v>
      </c>
      <c r="D197" t="s">
        <v>2881</v>
      </c>
      <c r="E197">
        <v>2016</v>
      </c>
      <c r="F197">
        <v>2014</v>
      </c>
      <c r="G197" t="s">
        <v>2832</v>
      </c>
      <c r="H197">
        <v>7.7</v>
      </c>
      <c r="I197" t="s">
        <v>3083</v>
      </c>
    </row>
    <row r="198" spans="1:9" x14ac:dyDescent="0.2">
      <c r="A198" t="s">
        <v>1285</v>
      </c>
      <c r="B198" t="s">
        <v>1291</v>
      </c>
      <c r="C198" t="s">
        <v>467</v>
      </c>
      <c r="D198" t="s">
        <v>2881</v>
      </c>
      <c r="E198">
        <v>2016</v>
      </c>
      <c r="F198">
        <v>2014</v>
      </c>
      <c r="G198" t="s">
        <v>2831</v>
      </c>
      <c r="H198">
        <v>8.8000000000000007</v>
      </c>
      <c r="I198" t="s">
        <v>3084</v>
      </c>
    </row>
    <row r="199" spans="1:9" x14ac:dyDescent="0.2">
      <c r="A199" t="s">
        <v>1285</v>
      </c>
      <c r="B199" t="s">
        <v>1291</v>
      </c>
      <c r="C199" t="s">
        <v>467</v>
      </c>
      <c r="D199" t="s">
        <v>2881</v>
      </c>
      <c r="E199">
        <v>2016</v>
      </c>
      <c r="F199">
        <v>2014</v>
      </c>
      <c r="G199" t="s">
        <v>2830</v>
      </c>
      <c r="H199">
        <v>14.5</v>
      </c>
      <c r="I199" t="s">
        <v>3085</v>
      </c>
    </row>
    <row r="200" spans="1:9" x14ac:dyDescent="0.2">
      <c r="A200" t="s">
        <v>1285</v>
      </c>
      <c r="B200" t="s">
        <v>1291</v>
      </c>
      <c r="C200" t="s">
        <v>467</v>
      </c>
      <c r="D200" t="s">
        <v>2881</v>
      </c>
      <c r="E200">
        <v>2016</v>
      </c>
      <c r="F200">
        <v>2014</v>
      </c>
      <c r="G200" t="s">
        <v>2829</v>
      </c>
      <c r="H200">
        <v>15.7</v>
      </c>
      <c r="I200" t="s">
        <v>3086</v>
      </c>
    </row>
    <row r="201" spans="1:9" x14ac:dyDescent="0.2">
      <c r="A201" t="s">
        <v>1285</v>
      </c>
      <c r="B201" t="s">
        <v>1291</v>
      </c>
      <c r="C201" t="s">
        <v>467</v>
      </c>
      <c r="D201" t="s">
        <v>2881</v>
      </c>
      <c r="E201">
        <v>2016</v>
      </c>
      <c r="F201">
        <v>2014</v>
      </c>
      <c r="G201" t="s">
        <v>2828</v>
      </c>
      <c r="H201">
        <v>24.8</v>
      </c>
      <c r="I201" t="s">
        <v>3087</v>
      </c>
    </row>
    <row r="202" spans="1:9" x14ac:dyDescent="0.2">
      <c r="A202" t="s">
        <v>1285</v>
      </c>
      <c r="B202" t="s">
        <v>1291</v>
      </c>
      <c r="C202" t="s">
        <v>467</v>
      </c>
      <c r="D202" t="s">
        <v>2881</v>
      </c>
      <c r="E202">
        <v>2017</v>
      </c>
      <c r="F202" t="s">
        <v>2944</v>
      </c>
      <c r="G202" t="s">
        <v>2837</v>
      </c>
      <c r="H202">
        <v>3.2</v>
      </c>
      <c r="I202" t="s">
        <v>3088</v>
      </c>
    </row>
    <row r="203" spans="1:9" x14ac:dyDescent="0.2">
      <c r="A203" t="s">
        <v>1285</v>
      </c>
      <c r="B203" t="s">
        <v>1291</v>
      </c>
      <c r="C203" t="s">
        <v>467</v>
      </c>
      <c r="D203" t="s">
        <v>2881</v>
      </c>
      <c r="E203">
        <v>2017</v>
      </c>
      <c r="F203" t="s">
        <v>2944</v>
      </c>
      <c r="G203" t="s">
        <v>2836</v>
      </c>
      <c r="H203">
        <v>4.3</v>
      </c>
      <c r="I203" t="s">
        <v>3089</v>
      </c>
    </row>
    <row r="204" spans="1:9" x14ac:dyDescent="0.2">
      <c r="A204" t="s">
        <v>1285</v>
      </c>
      <c r="B204" t="s">
        <v>1291</v>
      </c>
      <c r="C204" t="s">
        <v>467</v>
      </c>
      <c r="D204" t="s">
        <v>2881</v>
      </c>
      <c r="E204">
        <v>2017</v>
      </c>
      <c r="F204" t="s">
        <v>2944</v>
      </c>
      <c r="G204" t="s">
        <v>2835</v>
      </c>
      <c r="H204">
        <v>5.7</v>
      </c>
      <c r="I204" t="s">
        <v>3090</v>
      </c>
    </row>
    <row r="205" spans="1:9" x14ac:dyDescent="0.2">
      <c r="A205" t="s">
        <v>1285</v>
      </c>
      <c r="B205" t="s">
        <v>1291</v>
      </c>
      <c r="C205" t="s">
        <v>467</v>
      </c>
      <c r="D205" t="s">
        <v>2881</v>
      </c>
      <c r="E205">
        <v>2017</v>
      </c>
      <c r="F205" t="s">
        <v>2944</v>
      </c>
      <c r="G205" t="s">
        <v>2834</v>
      </c>
      <c r="H205">
        <v>7.8</v>
      </c>
      <c r="I205" t="s">
        <v>3091</v>
      </c>
    </row>
    <row r="206" spans="1:9" x14ac:dyDescent="0.2">
      <c r="A206" t="s">
        <v>1285</v>
      </c>
      <c r="B206" t="s">
        <v>1291</v>
      </c>
      <c r="C206" t="s">
        <v>467</v>
      </c>
      <c r="D206" t="s">
        <v>2881</v>
      </c>
      <c r="E206">
        <v>2017</v>
      </c>
      <c r="F206" t="s">
        <v>2944</v>
      </c>
      <c r="G206" t="s">
        <v>2833</v>
      </c>
      <c r="H206">
        <v>7.4</v>
      </c>
      <c r="I206" t="s">
        <v>3092</v>
      </c>
    </row>
    <row r="207" spans="1:9" x14ac:dyDescent="0.2">
      <c r="A207" t="s">
        <v>1285</v>
      </c>
      <c r="B207" t="s">
        <v>1291</v>
      </c>
      <c r="C207" t="s">
        <v>467</v>
      </c>
      <c r="D207" t="s">
        <v>2881</v>
      </c>
      <c r="E207">
        <v>2017</v>
      </c>
      <c r="F207" t="s">
        <v>2944</v>
      </c>
      <c r="G207" t="s">
        <v>2832</v>
      </c>
      <c r="H207">
        <v>7.7</v>
      </c>
      <c r="I207" t="s">
        <v>3093</v>
      </c>
    </row>
    <row r="208" spans="1:9" x14ac:dyDescent="0.2">
      <c r="A208" t="s">
        <v>1285</v>
      </c>
      <c r="B208" t="s">
        <v>1291</v>
      </c>
      <c r="C208" t="s">
        <v>467</v>
      </c>
      <c r="D208" t="s">
        <v>2881</v>
      </c>
      <c r="E208">
        <v>2017</v>
      </c>
      <c r="F208" t="s">
        <v>2944</v>
      </c>
      <c r="G208" t="s">
        <v>2831</v>
      </c>
      <c r="H208">
        <v>8.8000000000000007</v>
      </c>
      <c r="I208" t="s">
        <v>3094</v>
      </c>
    </row>
    <row r="209" spans="1:9" x14ac:dyDescent="0.2">
      <c r="A209" t="s">
        <v>1285</v>
      </c>
      <c r="B209" t="s">
        <v>1291</v>
      </c>
      <c r="C209" t="s">
        <v>467</v>
      </c>
      <c r="D209" t="s">
        <v>2881</v>
      </c>
      <c r="E209">
        <v>2017</v>
      </c>
      <c r="F209" t="s">
        <v>2944</v>
      </c>
      <c r="G209" t="s">
        <v>2830</v>
      </c>
      <c r="H209">
        <v>14.5</v>
      </c>
      <c r="I209" t="s">
        <v>3095</v>
      </c>
    </row>
    <row r="210" spans="1:9" x14ac:dyDescent="0.2">
      <c r="A210" t="s">
        <v>1285</v>
      </c>
      <c r="B210" t="s">
        <v>1291</v>
      </c>
      <c r="C210" t="s">
        <v>467</v>
      </c>
      <c r="D210" t="s">
        <v>2881</v>
      </c>
      <c r="E210">
        <v>2017</v>
      </c>
      <c r="F210" t="s">
        <v>2944</v>
      </c>
      <c r="G210" t="s">
        <v>2829</v>
      </c>
      <c r="H210">
        <v>15.7</v>
      </c>
      <c r="I210" t="s">
        <v>3096</v>
      </c>
    </row>
    <row r="211" spans="1:9" x14ac:dyDescent="0.2">
      <c r="A211" t="s">
        <v>1285</v>
      </c>
      <c r="B211" t="s">
        <v>1291</v>
      </c>
      <c r="C211" t="s">
        <v>467</v>
      </c>
      <c r="D211" t="s">
        <v>2881</v>
      </c>
      <c r="E211">
        <v>2017</v>
      </c>
      <c r="F211" t="s">
        <v>2944</v>
      </c>
      <c r="G211" t="s">
        <v>2828</v>
      </c>
      <c r="H211">
        <v>24.8</v>
      </c>
      <c r="I211" t="s">
        <v>3097</v>
      </c>
    </row>
    <row r="212" spans="1:9" x14ac:dyDescent="0.2">
      <c r="A212" t="s">
        <v>1285</v>
      </c>
      <c r="B212" t="s">
        <v>1291</v>
      </c>
      <c r="C212" t="s">
        <v>467</v>
      </c>
      <c r="D212" t="s">
        <v>2881</v>
      </c>
      <c r="E212">
        <v>2018</v>
      </c>
      <c r="F212">
        <v>2016</v>
      </c>
      <c r="G212" t="s">
        <v>2837</v>
      </c>
      <c r="H212">
        <v>3</v>
      </c>
      <c r="I212" t="s">
        <v>3098</v>
      </c>
    </row>
    <row r="213" spans="1:9" x14ac:dyDescent="0.2">
      <c r="A213" t="s">
        <v>1285</v>
      </c>
      <c r="B213" t="s">
        <v>1291</v>
      </c>
      <c r="C213" t="s">
        <v>467</v>
      </c>
      <c r="D213" t="s">
        <v>2881</v>
      </c>
      <c r="E213">
        <v>2018</v>
      </c>
      <c r="F213">
        <v>2016</v>
      </c>
      <c r="G213" t="s">
        <v>2836</v>
      </c>
      <c r="H213">
        <v>4.4000000000000004</v>
      </c>
      <c r="I213" t="s">
        <v>3099</v>
      </c>
    </row>
    <row r="214" spans="1:9" x14ac:dyDescent="0.2">
      <c r="A214" t="s">
        <v>1285</v>
      </c>
      <c r="B214" t="s">
        <v>1291</v>
      </c>
      <c r="C214" t="s">
        <v>467</v>
      </c>
      <c r="D214" t="s">
        <v>2881</v>
      </c>
      <c r="E214">
        <v>2018</v>
      </c>
      <c r="F214">
        <v>2016</v>
      </c>
      <c r="G214" t="s">
        <v>2835</v>
      </c>
      <c r="H214">
        <v>5.8</v>
      </c>
      <c r="I214" t="s">
        <v>3100</v>
      </c>
    </row>
    <row r="215" spans="1:9" x14ac:dyDescent="0.2">
      <c r="A215" t="s">
        <v>1285</v>
      </c>
      <c r="B215" t="s">
        <v>1291</v>
      </c>
      <c r="C215" t="s">
        <v>467</v>
      </c>
      <c r="D215" t="s">
        <v>2881</v>
      </c>
      <c r="E215">
        <v>2018</v>
      </c>
      <c r="F215">
        <v>2016</v>
      </c>
      <c r="G215" t="s">
        <v>2834</v>
      </c>
      <c r="H215">
        <v>6.9</v>
      </c>
      <c r="I215" t="s">
        <v>3101</v>
      </c>
    </row>
    <row r="216" spans="1:9" x14ac:dyDescent="0.2">
      <c r="A216" t="s">
        <v>1285</v>
      </c>
      <c r="B216" t="s">
        <v>1291</v>
      </c>
      <c r="C216" t="s">
        <v>467</v>
      </c>
      <c r="D216" t="s">
        <v>2881</v>
      </c>
      <c r="E216">
        <v>2018</v>
      </c>
      <c r="F216">
        <v>2016</v>
      </c>
      <c r="G216" t="s">
        <v>2833</v>
      </c>
      <c r="H216">
        <v>8.1999999999999993</v>
      </c>
      <c r="I216" t="s">
        <v>3102</v>
      </c>
    </row>
    <row r="217" spans="1:9" x14ac:dyDescent="0.2">
      <c r="A217" t="s">
        <v>1285</v>
      </c>
      <c r="B217" t="s">
        <v>1291</v>
      </c>
      <c r="C217" t="s">
        <v>467</v>
      </c>
      <c r="D217" t="s">
        <v>2881</v>
      </c>
      <c r="E217">
        <v>2018</v>
      </c>
      <c r="F217">
        <v>2016</v>
      </c>
      <c r="G217" t="s">
        <v>2832</v>
      </c>
      <c r="H217">
        <v>8.1999999999999993</v>
      </c>
      <c r="I217" t="s">
        <v>3103</v>
      </c>
    </row>
    <row r="218" spans="1:9" x14ac:dyDescent="0.2">
      <c r="A218" t="s">
        <v>1285</v>
      </c>
      <c r="B218" t="s">
        <v>1291</v>
      </c>
      <c r="C218" t="s">
        <v>467</v>
      </c>
      <c r="D218" t="s">
        <v>2881</v>
      </c>
      <c r="E218">
        <v>2018</v>
      </c>
      <c r="F218">
        <v>2016</v>
      </c>
      <c r="G218" t="s">
        <v>2831</v>
      </c>
      <c r="H218">
        <v>10</v>
      </c>
      <c r="I218" t="s">
        <v>3104</v>
      </c>
    </row>
    <row r="219" spans="1:9" x14ac:dyDescent="0.2">
      <c r="A219" t="s">
        <v>1285</v>
      </c>
      <c r="B219" t="s">
        <v>1291</v>
      </c>
      <c r="C219" t="s">
        <v>467</v>
      </c>
      <c r="D219" t="s">
        <v>2881</v>
      </c>
      <c r="E219">
        <v>2018</v>
      </c>
      <c r="F219">
        <v>2016</v>
      </c>
      <c r="G219" t="s">
        <v>2830</v>
      </c>
      <c r="H219">
        <v>12.6</v>
      </c>
      <c r="I219" t="s">
        <v>3105</v>
      </c>
    </row>
    <row r="220" spans="1:9" x14ac:dyDescent="0.2">
      <c r="A220" t="s">
        <v>1285</v>
      </c>
      <c r="B220" t="s">
        <v>1291</v>
      </c>
      <c r="C220" t="s">
        <v>467</v>
      </c>
      <c r="D220" t="s">
        <v>2881</v>
      </c>
      <c r="E220">
        <v>2018</v>
      </c>
      <c r="F220">
        <v>2016</v>
      </c>
      <c r="G220" t="s">
        <v>2829</v>
      </c>
      <c r="H220">
        <v>13.5</v>
      </c>
      <c r="I220" t="s">
        <v>3106</v>
      </c>
    </row>
    <row r="221" spans="1:9" x14ac:dyDescent="0.2">
      <c r="A221" t="s">
        <v>1285</v>
      </c>
      <c r="B221" t="s">
        <v>1291</v>
      </c>
      <c r="C221" t="s">
        <v>467</v>
      </c>
      <c r="D221" t="s">
        <v>2881</v>
      </c>
      <c r="E221">
        <v>2018</v>
      </c>
      <c r="F221">
        <v>2016</v>
      </c>
      <c r="G221" t="s">
        <v>2828</v>
      </c>
      <c r="H221">
        <v>27.3</v>
      </c>
      <c r="I221" t="s">
        <v>3107</v>
      </c>
    </row>
    <row r="222" spans="1:9" x14ac:dyDescent="0.2">
      <c r="A222" t="s">
        <v>1285</v>
      </c>
      <c r="B222" t="s">
        <v>1291</v>
      </c>
      <c r="C222" t="s">
        <v>467</v>
      </c>
      <c r="D222" t="s">
        <v>2881</v>
      </c>
      <c r="E222">
        <v>2019</v>
      </c>
      <c r="F222" t="s">
        <v>2965</v>
      </c>
      <c r="G222" t="s">
        <v>2837</v>
      </c>
      <c r="H222">
        <v>3</v>
      </c>
      <c r="I222" t="s">
        <v>3108</v>
      </c>
    </row>
    <row r="223" spans="1:9" x14ac:dyDescent="0.2">
      <c r="A223" t="s">
        <v>1285</v>
      </c>
      <c r="B223" t="s">
        <v>1291</v>
      </c>
      <c r="C223" t="s">
        <v>467</v>
      </c>
      <c r="D223" t="s">
        <v>2881</v>
      </c>
      <c r="E223">
        <v>2019</v>
      </c>
      <c r="F223" t="s">
        <v>2965</v>
      </c>
      <c r="G223" t="s">
        <v>2836</v>
      </c>
      <c r="H223">
        <v>4.4000000000000004</v>
      </c>
      <c r="I223" t="s">
        <v>3109</v>
      </c>
    </row>
    <row r="224" spans="1:9" x14ac:dyDescent="0.2">
      <c r="A224" t="s">
        <v>1285</v>
      </c>
      <c r="B224" t="s">
        <v>1291</v>
      </c>
      <c r="C224" t="s">
        <v>467</v>
      </c>
      <c r="D224" t="s">
        <v>2881</v>
      </c>
      <c r="E224">
        <v>2019</v>
      </c>
      <c r="F224" t="s">
        <v>2965</v>
      </c>
      <c r="G224" t="s">
        <v>2835</v>
      </c>
      <c r="H224">
        <v>5.8</v>
      </c>
      <c r="I224" t="s">
        <v>3110</v>
      </c>
    </row>
    <row r="225" spans="1:9" x14ac:dyDescent="0.2">
      <c r="A225" t="s">
        <v>1285</v>
      </c>
      <c r="B225" t="s">
        <v>1291</v>
      </c>
      <c r="C225" t="s">
        <v>467</v>
      </c>
      <c r="D225" t="s">
        <v>2881</v>
      </c>
      <c r="E225">
        <v>2019</v>
      </c>
      <c r="F225" t="s">
        <v>2965</v>
      </c>
      <c r="G225" t="s">
        <v>2834</v>
      </c>
      <c r="H225">
        <v>6.9</v>
      </c>
      <c r="I225" t="s">
        <v>3111</v>
      </c>
    </row>
    <row r="226" spans="1:9" x14ac:dyDescent="0.2">
      <c r="A226" t="s">
        <v>1285</v>
      </c>
      <c r="B226" t="s">
        <v>1291</v>
      </c>
      <c r="C226" t="s">
        <v>467</v>
      </c>
      <c r="D226" t="s">
        <v>2881</v>
      </c>
      <c r="E226">
        <v>2019</v>
      </c>
      <c r="F226" t="s">
        <v>2965</v>
      </c>
      <c r="G226" t="s">
        <v>2833</v>
      </c>
      <c r="H226">
        <v>8.1999999999999993</v>
      </c>
      <c r="I226" t="s">
        <v>3112</v>
      </c>
    </row>
    <row r="227" spans="1:9" x14ac:dyDescent="0.2">
      <c r="A227" t="s">
        <v>1285</v>
      </c>
      <c r="B227" t="s">
        <v>1291</v>
      </c>
      <c r="C227" t="s">
        <v>467</v>
      </c>
      <c r="D227" t="s">
        <v>2881</v>
      </c>
      <c r="E227">
        <v>2019</v>
      </c>
      <c r="F227" t="s">
        <v>2965</v>
      </c>
      <c r="G227" t="s">
        <v>2832</v>
      </c>
      <c r="H227">
        <v>8.1999999999999993</v>
      </c>
      <c r="I227" t="s">
        <v>3113</v>
      </c>
    </row>
    <row r="228" spans="1:9" x14ac:dyDescent="0.2">
      <c r="A228" t="s">
        <v>1285</v>
      </c>
      <c r="B228" t="s">
        <v>1291</v>
      </c>
      <c r="C228" t="s">
        <v>467</v>
      </c>
      <c r="D228" t="s">
        <v>2881</v>
      </c>
      <c r="E228">
        <v>2019</v>
      </c>
      <c r="F228" t="s">
        <v>2965</v>
      </c>
      <c r="G228" t="s">
        <v>2831</v>
      </c>
      <c r="H228">
        <v>10</v>
      </c>
      <c r="I228" t="s">
        <v>3114</v>
      </c>
    </row>
    <row r="229" spans="1:9" x14ac:dyDescent="0.2">
      <c r="A229" t="s">
        <v>1285</v>
      </c>
      <c r="B229" t="s">
        <v>1291</v>
      </c>
      <c r="C229" t="s">
        <v>467</v>
      </c>
      <c r="D229" t="s">
        <v>2881</v>
      </c>
      <c r="E229">
        <v>2019</v>
      </c>
      <c r="F229" t="s">
        <v>2965</v>
      </c>
      <c r="G229" t="s">
        <v>2830</v>
      </c>
      <c r="H229">
        <v>12.6</v>
      </c>
      <c r="I229" t="s">
        <v>3115</v>
      </c>
    </row>
    <row r="230" spans="1:9" x14ac:dyDescent="0.2">
      <c r="A230" t="s">
        <v>1285</v>
      </c>
      <c r="B230" t="s">
        <v>1291</v>
      </c>
      <c r="C230" t="s">
        <v>467</v>
      </c>
      <c r="D230" t="s">
        <v>2881</v>
      </c>
      <c r="E230">
        <v>2019</v>
      </c>
      <c r="F230" t="s">
        <v>2965</v>
      </c>
      <c r="G230" t="s">
        <v>2829</v>
      </c>
      <c r="H230">
        <v>13.5</v>
      </c>
      <c r="I230" t="s">
        <v>3116</v>
      </c>
    </row>
    <row r="231" spans="1:9" x14ac:dyDescent="0.2">
      <c r="A231" t="s">
        <v>1285</v>
      </c>
      <c r="B231" t="s">
        <v>1291</v>
      </c>
      <c r="C231" t="s">
        <v>467</v>
      </c>
      <c r="D231" t="s">
        <v>2881</v>
      </c>
      <c r="E231">
        <v>2019</v>
      </c>
      <c r="F231" t="s">
        <v>2965</v>
      </c>
      <c r="G231" t="s">
        <v>2828</v>
      </c>
      <c r="H231">
        <v>27.3</v>
      </c>
      <c r="I231" t="s">
        <v>3117</v>
      </c>
    </row>
    <row r="232" spans="1:9" x14ac:dyDescent="0.2">
      <c r="A232" t="s">
        <v>1285</v>
      </c>
      <c r="B232" t="s">
        <v>1291</v>
      </c>
      <c r="C232" t="s">
        <v>467</v>
      </c>
      <c r="D232" t="s">
        <v>2881</v>
      </c>
      <c r="E232">
        <v>2020</v>
      </c>
      <c r="F232">
        <v>2018</v>
      </c>
      <c r="G232" t="s">
        <v>2837</v>
      </c>
      <c r="H232">
        <v>3.1</v>
      </c>
      <c r="I232" t="s">
        <v>3118</v>
      </c>
    </row>
    <row r="233" spans="1:9" x14ac:dyDescent="0.2">
      <c r="A233" t="s">
        <v>1285</v>
      </c>
      <c r="B233" t="s">
        <v>1291</v>
      </c>
      <c r="C233" t="s">
        <v>467</v>
      </c>
      <c r="D233" t="s">
        <v>2881</v>
      </c>
      <c r="E233">
        <v>2020</v>
      </c>
      <c r="F233">
        <v>2018</v>
      </c>
      <c r="G233" t="s">
        <v>2836</v>
      </c>
      <c r="H233">
        <v>4.5999999999999996</v>
      </c>
      <c r="I233" t="s">
        <v>3119</v>
      </c>
    </row>
    <row r="234" spans="1:9" x14ac:dyDescent="0.2">
      <c r="A234" t="s">
        <v>1285</v>
      </c>
      <c r="B234" t="s">
        <v>1291</v>
      </c>
      <c r="C234" t="s">
        <v>467</v>
      </c>
      <c r="D234" t="s">
        <v>2881</v>
      </c>
      <c r="E234">
        <v>2020</v>
      </c>
      <c r="F234">
        <v>2018</v>
      </c>
      <c r="G234" t="s">
        <v>2835</v>
      </c>
      <c r="H234">
        <v>5.7</v>
      </c>
      <c r="I234" t="s">
        <v>3120</v>
      </c>
    </row>
    <row r="235" spans="1:9" x14ac:dyDescent="0.2">
      <c r="A235" t="s">
        <v>1285</v>
      </c>
      <c r="B235" t="s">
        <v>1291</v>
      </c>
      <c r="C235" t="s">
        <v>467</v>
      </c>
      <c r="D235" t="s">
        <v>2881</v>
      </c>
      <c r="E235">
        <v>2020</v>
      </c>
      <c r="F235">
        <v>2018</v>
      </c>
      <c r="G235" t="s">
        <v>2834</v>
      </c>
      <c r="H235">
        <v>6.9</v>
      </c>
      <c r="I235" t="s">
        <v>3121</v>
      </c>
    </row>
    <row r="236" spans="1:9" x14ac:dyDescent="0.2">
      <c r="A236" t="s">
        <v>1285</v>
      </c>
      <c r="B236" t="s">
        <v>1291</v>
      </c>
      <c r="C236" t="s">
        <v>467</v>
      </c>
      <c r="D236" t="s">
        <v>2881</v>
      </c>
      <c r="E236">
        <v>2020</v>
      </c>
      <c r="F236">
        <v>2018</v>
      </c>
      <c r="G236" t="s">
        <v>2833</v>
      </c>
      <c r="H236">
        <v>8.1</v>
      </c>
      <c r="I236" t="s">
        <v>3122</v>
      </c>
    </row>
    <row r="237" spans="1:9" x14ac:dyDescent="0.2">
      <c r="A237" t="s">
        <v>1285</v>
      </c>
      <c r="B237" t="s">
        <v>1291</v>
      </c>
      <c r="C237" t="s">
        <v>467</v>
      </c>
      <c r="D237" t="s">
        <v>2881</v>
      </c>
      <c r="E237">
        <v>2020</v>
      </c>
      <c r="F237">
        <v>2018</v>
      </c>
      <c r="G237" t="s">
        <v>2832</v>
      </c>
      <c r="H237">
        <v>9.3000000000000007</v>
      </c>
      <c r="I237" t="s">
        <v>3123</v>
      </c>
    </row>
    <row r="238" spans="1:9" x14ac:dyDescent="0.2">
      <c r="A238" t="s">
        <v>1285</v>
      </c>
      <c r="B238" t="s">
        <v>1291</v>
      </c>
      <c r="C238" t="s">
        <v>467</v>
      </c>
      <c r="D238" t="s">
        <v>2881</v>
      </c>
      <c r="E238">
        <v>2020</v>
      </c>
      <c r="F238">
        <v>2018</v>
      </c>
      <c r="G238" t="s">
        <v>2831</v>
      </c>
      <c r="H238">
        <v>9.5</v>
      </c>
      <c r="I238" t="s">
        <v>3124</v>
      </c>
    </row>
    <row r="239" spans="1:9" x14ac:dyDescent="0.2">
      <c r="A239" t="s">
        <v>1285</v>
      </c>
      <c r="B239" t="s">
        <v>1291</v>
      </c>
      <c r="C239" t="s">
        <v>467</v>
      </c>
      <c r="D239" t="s">
        <v>2881</v>
      </c>
      <c r="E239">
        <v>2020</v>
      </c>
      <c r="F239">
        <v>2018</v>
      </c>
      <c r="G239" t="s">
        <v>2830</v>
      </c>
      <c r="H239">
        <v>10.6</v>
      </c>
      <c r="I239" t="s">
        <v>3125</v>
      </c>
    </row>
    <row r="240" spans="1:9" x14ac:dyDescent="0.2">
      <c r="A240" t="s">
        <v>1285</v>
      </c>
      <c r="B240" t="s">
        <v>1291</v>
      </c>
      <c r="C240" t="s">
        <v>467</v>
      </c>
      <c r="D240" t="s">
        <v>2881</v>
      </c>
      <c r="E240">
        <v>2020</v>
      </c>
      <c r="F240">
        <v>2018</v>
      </c>
      <c r="G240" t="s">
        <v>2829</v>
      </c>
      <c r="H240">
        <v>14.5</v>
      </c>
      <c r="I240" t="s">
        <v>3126</v>
      </c>
    </row>
    <row r="241" spans="1:9" x14ac:dyDescent="0.2">
      <c r="A241" t="s">
        <v>1285</v>
      </c>
      <c r="B241" t="s">
        <v>1291</v>
      </c>
      <c r="C241" t="s">
        <v>467</v>
      </c>
      <c r="D241" t="s">
        <v>2881</v>
      </c>
      <c r="E241">
        <v>2020</v>
      </c>
      <c r="F241">
        <v>2018</v>
      </c>
      <c r="G241" t="s">
        <v>2828</v>
      </c>
      <c r="H241">
        <v>27.7</v>
      </c>
      <c r="I241" t="s">
        <v>3127</v>
      </c>
    </row>
    <row r="242" spans="1:9" x14ac:dyDescent="0.2">
      <c r="A242" t="s">
        <v>1285</v>
      </c>
      <c r="B242" t="s">
        <v>1291</v>
      </c>
      <c r="C242" t="s">
        <v>467</v>
      </c>
      <c r="D242" t="s">
        <v>2881</v>
      </c>
      <c r="E242">
        <v>2021</v>
      </c>
      <c r="F242" t="s">
        <v>2986</v>
      </c>
      <c r="G242" t="s">
        <v>2837</v>
      </c>
      <c r="H242">
        <v>3.1</v>
      </c>
      <c r="I242" t="s">
        <v>3128</v>
      </c>
    </row>
    <row r="243" spans="1:9" x14ac:dyDescent="0.2">
      <c r="A243" t="s">
        <v>1285</v>
      </c>
      <c r="B243" t="s">
        <v>1291</v>
      </c>
      <c r="C243" t="s">
        <v>467</v>
      </c>
      <c r="D243" t="s">
        <v>2881</v>
      </c>
      <c r="E243">
        <v>2021</v>
      </c>
      <c r="F243" t="s">
        <v>2986</v>
      </c>
      <c r="G243" t="s">
        <v>2836</v>
      </c>
      <c r="H243">
        <v>4.5999999999999996</v>
      </c>
      <c r="I243" t="s">
        <v>3129</v>
      </c>
    </row>
    <row r="244" spans="1:9" x14ac:dyDescent="0.2">
      <c r="A244" t="s">
        <v>1285</v>
      </c>
      <c r="B244" t="s">
        <v>1291</v>
      </c>
      <c r="C244" t="s">
        <v>467</v>
      </c>
      <c r="D244" t="s">
        <v>2881</v>
      </c>
      <c r="E244">
        <v>2021</v>
      </c>
      <c r="F244" t="s">
        <v>2986</v>
      </c>
      <c r="G244" t="s">
        <v>2835</v>
      </c>
      <c r="H244">
        <v>5.7</v>
      </c>
      <c r="I244" t="s">
        <v>3130</v>
      </c>
    </row>
    <row r="245" spans="1:9" x14ac:dyDescent="0.2">
      <c r="A245" t="s">
        <v>1285</v>
      </c>
      <c r="B245" t="s">
        <v>1291</v>
      </c>
      <c r="C245" t="s">
        <v>467</v>
      </c>
      <c r="D245" t="s">
        <v>2881</v>
      </c>
      <c r="E245">
        <v>2021</v>
      </c>
      <c r="F245" t="s">
        <v>2986</v>
      </c>
      <c r="G245" t="s">
        <v>2834</v>
      </c>
      <c r="H245">
        <v>6.9</v>
      </c>
      <c r="I245" t="s">
        <v>3131</v>
      </c>
    </row>
    <row r="246" spans="1:9" x14ac:dyDescent="0.2">
      <c r="A246" t="s">
        <v>1285</v>
      </c>
      <c r="B246" t="s">
        <v>1291</v>
      </c>
      <c r="C246" t="s">
        <v>467</v>
      </c>
      <c r="D246" t="s">
        <v>2881</v>
      </c>
      <c r="E246">
        <v>2021</v>
      </c>
      <c r="F246" t="s">
        <v>2986</v>
      </c>
      <c r="G246" t="s">
        <v>2833</v>
      </c>
      <c r="H246">
        <v>8.1</v>
      </c>
      <c r="I246" t="s">
        <v>3132</v>
      </c>
    </row>
    <row r="247" spans="1:9" x14ac:dyDescent="0.2">
      <c r="A247" t="s">
        <v>1285</v>
      </c>
      <c r="B247" t="s">
        <v>1291</v>
      </c>
      <c r="C247" t="s">
        <v>467</v>
      </c>
      <c r="D247" t="s">
        <v>2881</v>
      </c>
      <c r="E247">
        <v>2021</v>
      </c>
      <c r="F247" t="s">
        <v>2986</v>
      </c>
      <c r="G247" t="s">
        <v>2832</v>
      </c>
      <c r="H247">
        <v>9.3000000000000007</v>
      </c>
      <c r="I247" t="s">
        <v>3133</v>
      </c>
    </row>
    <row r="248" spans="1:9" x14ac:dyDescent="0.2">
      <c r="A248" t="s">
        <v>1285</v>
      </c>
      <c r="B248" t="s">
        <v>1291</v>
      </c>
      <c r="C248" t="s">
        <v>467</v>
      </c>
      <c r="D248" t="s">
        <v>2881</v>
      </c>
      <c r="E248">
        <v>2021</v>
      </c>
      <c r="F248" t="s">
        <v>2986</v>
      </c>
      <c r="G248" t="s">
        <v>2831</v>
      </c>
      <c r="H248">
        <v>9.5</v>
      </c>
      <c r="I248" t="s">
        <v>3134</v>
      </c>
    </row>
    <row r="249" spans="1:9" x14ac:dyDescent="0.2">
      <c r="A249" t="s">
        <v>1285</v>
      </c>
      <c r="B249" t="s">
        <v>1291</v>
      </c>
      <c r="C249" t="s">
        <v>467</v>
      </c>
      <c r="D249" t="s">
        <v>2881</v>
      </c>
      <c r="E249">
        <v>2021</v>
      </c>
      <c r="F249" t="s">
        <v>2986</v>
      </c>
      <c r="G249" t="s">
        <v>2830</v>
      </c>
      <c r="H249">
        <v>10.6</v>
      </c>
      <c r="I249" t="s">
        <v>3135</v>
      </c>
    </row>
    <row r="250" spans="1:9" x14ac:dyDescent="0.2">
      <c r="A250" t="s">
        <v>1285</v>
      </c>
      <c r="B250" t="s">
        <v>1291</v>
      </c>
      <c r="C250" t="s">
        <v>467</v>
      </c>
      <c r="D250" t="s">
        <v>2881</v>
      </c>
      <c r="E250">
        <v>2021</v>
      </c>
      <c r="F250" t="s">
        <v>2986</v>
      </c>
      <c r="G250" t="s">
        <v>2829</v>
      </c>
      <c r="H250">
        <v>14.5</v>
      </c>
      <c r="I250" t="s">
        <v>3136</v>
      </c>
    </row>
    <row r="251" spans="1:9" x14ac:dyDescent="0.2">
      <c r="A251" t="s">
        <v>1285</v>
      </c>
      <c r="B251" t="s">
        <v>1291</v>
      </c>
      <c r="C251" t="s">
        <v>467</v>
      </c>
      <c r="D251" t="s">
        <v>2881</v>
      </c>
      <c r="E251">
        <v>2021</v>
      </c>
      <c r="F251" t="s">
        <v>2986</v>
      </c>
      <c r="G251" t="s">
        <v>2828</v>
      </c>
      <c r="H251">
        <v>27.7</v>
      </c>
      <c r="I251" t="s">
        <v>3137</v>
      </c>
    </row>
    <row r="252" spans="1:9" x14ac:dyDescent="0.2">
      <c r="A252" t="s">
        <v>1285</v>
      </c>
      <c r="B252" t="s">
        <v>1291</v>
      </c>
      <c r="C252" t="s">
        <v>467</v>
      </c>
      <c r="D252" t="s">
        <v>2881</v>
      </c>
      <c r="E252">
        <v>2022</v>
      </c>
      <c r="F252">
        <v>2020</v>
      </c>
      <c r="G252" t="s">
        <v>2837</v>
      </c>
      <c r="H252">
        <v>4</v>
      </c>
      <c r="I252" t="s">
        <v>3138</v>
      </c>
    </row>
    <row r="253" spans="1:9" x14ac:dyDescent="0.2">
      <c r="A253" t="s">
        <v>1285</v>
      </c>
      <c r="B253" t="s">
        <v>1291</v>
      </c>
      <c r="C253" t="s">
        <v>467</v>
      </c>
      <c r="D253" t="s">
        <v>2881</v>
      </c>
      <c r="E253">
        <v>2022</v>
      </c>
      <c r="F253">
        <v>2020</v>
      </c>
      <c r="G253" t="s">
        <v>2836</v>
      </c>
      <c r="H253">
        <v>5.4</v>
      </c>
      <c r="I253" t="s">
        <v>3139</v>
      </c>
    </row>
    <row r="254" spans="1:9" x14ac:dyDescent="0.2">
      <c r="A254" t="s">
        <v>1285</v>
      </c>
      <c r="B254" t="s">
        <v>1291</v>
      </c>
      <c r="C254" t="s">
        <v>467</v>
      </c>
      <c r="D254" t="s">
        <v>2881</v>
      </c>
      <c r="E254">
        <v>2022</v>
      </c>
      <c r="F254">
        <v>2020</v>
      </c>
      <c r="G254" t="s">
        <v>2835</v>
      </c>
      <c r="H254">
        <v>7</v>
      </c>
      <c r="I254" t="s">
        <v>3140</v>
      </c>
    </row>
    <row r="255" spans="1:9" x14ac:dyDescent="0.2">
      <c r="A255" t="s">
        <v>1285</v>
      </c>
      <c r="B255" t="s">
        <v>1291</v>
      </c>
      <c r="C255" t="s">
        <v>467</v>
      </c>
      <c r="D255" t="s">
        <v>2881</v>
      </c>
      <c r="E255">
        <v>2022</v>
      </c>
      <c r="F255">
        <v>2020</v>
      </c>
      <c r="G255" t="s">
        <v>2834</v>
      </c>
      <c r="H255">
        <v>7.2</v>
      </c>
      <c r="I255" t="s">
        <v>3141</v>
      </c>
    </row>
    <row r="256" spans="1:9" x14ac:dyDescent="0.2">
      <c r="A256" t="s">
        <v>1285</v>
      </c>
      <c r="B256" t="s">
        <v>1291</v>
      </c>
      <c r="C256" t="s">
        <v>467</v>
      </c>
      <c r="D256" t="s">
        <v>2881</v>
      </c>
      <c r="E256">
        <v>2022</v>
      </c>
      <c r="F256">
        <v>2020</v>
      </c>
      <c r="G256" t="s">
        <v>2833</v>
      </c>
      <c r="H256">
        <v>8.4</v>
      </c>
      <c r="I256" t="s">
        <v>3142</v>
      </c>
    </row>
    <row r="257" spans="1:9" x14ac:dyDescent="0.2">
      <c r="A257" t="s">
        <v>1285</v>
      </c>
      <c r="B257" t="s">
        <v>1291</v>
      </c>
      <c r="C257" t="s">
        <v>467</v>
      </c>
      <c r="D257" t="s">
        <v>2881</v>
      </c>
      <c r="E257">
        <v>2022</v>
      </c>
      <c r="F257">
        <v>2020</v>
      </c>
      <c r="G257" t="s">
        <v>2832</v>
      </c>
      <c r="H257">
        <v>8.9</v>
      </c>
      <c r="I257" t="s">
        <v>3143</v>
      </c>
    </row>
    <row r="258" spans="1:9" x14ac:dyDescent="0.2">
      <c r="A258" t="s">
        <v>1285</v>
      </c>
      <c r="B258" t="s">
        <v>1291</v>
      </c>
      <c r="C258" t="s">
        <v>467</v>
      </c>
      <c r="D258" t="s">
        <v>2881</v>
      </c>
      <c r="E258">
        <v>2022</v>
      </c>
      <c r="F258">
        <v>2020</v>
      </c>
      <c r="G258" t="s">
        <v>2831</v>
      </c>
      <c r="H258">
        <v>9.4</v>
      </c>
      <c r="I258" t="s">
        <v>3144</v>
      </c>
    </row>
    <row r="259" spans="1:9" x14ac:dyDescent="0.2">
      <c r="A259" t="s">
        <v>1285</v>
      </c>
      <c r="B259" t="s">
        <v>1291</v>
      </c>
      <c r="C259" t="s">
        <v>467</v>
      </c>
      <c r="D259" t="s">
        <v>2881</v>
      </c>
      <c r="E259">
        <v>2022</v>
      </c>
      <c r="F259">
        <v>2020</v>
      </c>
      <c r="G259" t="s">
        <v>2830</v>
      </c>
      <c r="H259">
        <v>12.1</v>
      </c>
      <c r="I259" t="s">
        <v>3145</v>
      </c>
    </row>
    <row r="260" spans="1:9" x14ac:dyDescent="0.2">
      <c r="A260" t="s">
        <v>1285</v>
      </c>
      <c r="B260" t="s">
        <v>1291</v>
      </c>
      <c r="C260" t="s">
        <v>467</v>
      </c>
      <c r="D260" t="s">
        <v>2881</v>
      </c>
      <c r="E260">
        <v>2022</v>
      </c>
      <c r="F260">
        <v>2020</v>
      </c>
      <c r="G260" t="s">
        <v>2829</v>
      </c>
      <c r="H260">
        <v>14.7</v>
      </c>
      <c r="I260" t="s">
        <v>3146</v>
      </c>
    </row>
    <row r="261" spans="1:9" x14ac:dyDescent="0.2">
      <c r="A261" t="s">
        <v>1285</v>
      </c>
      <c r="B261" t="s">
        <v>1291</v>
      </c>
      <c r="C261" t="s">
        <v>467</v>
      </c>
      <c r="D261" t="s">
        <v>2881</v>
      </c>
      <c r="E261">
        <v>2022</v>
      </c>
      <c r="F261">
        <v>2020</v>
      </c>
      <c r="G261" t="s">
        <v>2828</v>
      </c>
      <c r="H261">
        <v>22.9</v>
      </c>
      <c r="I261" t="s">
        <v>3147</v>
      </c>
    </row>
    <row r="262" spans="1:9" x14ac:dyDescent="0.2">
      <c r="A262" t="s">
        <v>1285</v>
      </c>
      <c r="B262" t="s">
        <v>1291</v>
      </c>
      <c r="C262" t="s">
        <v>467</v>
      </c>
      <c r="D262" t="s">
        <v>2881</v>
      </c>
      <c r="E262">
        <v>2025</v>
      </c>
      <c r="F262" t="s">
        <v>3007</v>
      </c>
      <c r="G262" t="s">
        <v>2837</v>
      </c>
      <c r="H262">
        <v>3.5</v>
      </c>
      <c r="I262" t="s">
        <v>3148</v>
      </c>
    </row>
    <row r="263" spans="1:9" x14ac:dyDescent="0.2">
      <c r="A263" t="s">
        <v>1285</v>
      </c>
      <c r="B263" t="s">
        <v>1291</v>
      </c>
      <c r="C263" t="s">
        <v>467</v>
      </c>
      <c r="D263" t="s">
        <v>2881</v>
      </c>
      <c r="E263">
        <v>2025</v>
      </c>
      <c r="F263" t="s">
        <v>3007</v>
      </c>
      <c r="G263" t="s">
        <v>2836</v>
      </c>
      <c r="H263">
        <v>5.2</v>
      </c>
      <c r="I263" t="s">
        <v>3149</v>
      </c>
    </row>
    <row r="264" spans="1:9" x14ac:dyDescent="0.2">
      <c r="A264" t="s">
        <v>1285</v>
      </c>
      <c r="B264" t="s">
        <v>1291</v>
      </c>
      <c r="C264" t="s">
        <v>467</v>
      </c>
      <c r="D264" t="s">
        <v>2881</v>
      </c>
      <c r="E264">
        <v>2025</v>
      </c>
      <c r="F264" t="s">
        <v>3007</v>
      </c>
      <c r="G264" t="s">
        <v>2835</v>
      </c>
      <c r="H264">
        <v>6.3</v>
      </c>
      <c r="I264" t="s">
        <v>3150</v>
      </c>
    </row>
    <row r="265" spans="1:9" x14ac:dyDescent="0.2">
      <c r="A265" t="s">
        <v>1285</v>
      </c>
      <c r="B265" t="s">
        <v>1291</v>
      </c>
      <c r="C265" t="s">
        <v>467</v>
      </c>
      <c r="D265" t="s">
        <v>2881</v>
      </c>
      <c r="E265">
        <v>2025</v>
      </c>
      <c r="F265" t="s">
        <v>3007</v>
      </c>
      <c r="G265" t="s">
        <v>2834</v>
      </c>
      <c r="H265">
        <v>7.1</v>
      </c>
      <c r="I265" t="s">
        <v>3151</v>
      </c>
    </row>
    <row r="266" spans="1:9" x14ac:dyDescent="0.2">
      <c r="A266" t="s">
        <v>1285</v>
      </c>
      <c r="B266" t="s">
        <v>1291</v>
      </c>
      <c r="C266" t="s">
        <v>467</v>
      </c>
      <c r="D266" t="s">
        <v>2881</v>
      </c>
      <c r="E266">
        <v>2025</v>
      </c>
      <c r="F266" t="s">
        <v>3007</v>
      </c>
      <c r="G266" t="s">
        <v>2833</v>
      </c>
      <c r="H266">
        <v>7.3</v>
      </c>
      <c r="I266" t="s">
        <v>3152</v>
      </c>
    </row>
    <row r="267" spans="1:9" x14ac:dyDescent="0.2">
      <c r="A267" t="s">
        <v>1285</v>
      </c>
      <c r="B267" t="s">
        <v>1291</v>
      </c>
      <c r="C267" t="s">
        <v>467</v>
      </c>
      <c r="D267" t="s">
        <v>2881</v>
      </c>
      <c r="E267">
        <v>2025</v>
      </c>
      <c r="F267" t="s">
        <v>3007</v>
      </c>
      <c r="G267" t="s">
        <v>2832</v>
      </c>
      <c r="H267">
        <v>9.3000000000000007</v>
      </c>
      <c r="I267" t="s">
        <v>3153</v>
      </c>
    </row>
    <row r="268" spans="1:9" x14ac:dyDescent="0.2">
      <c r="A268" t="s">
        <v>1285</v>
      </c>
      <c r="B268" t="s">
        <v>1291</v>
      </c>
      <c r="C268" t="s">
        <v>467</v>
      </c>
      <c r="D268" t="s">
        <v>2881</v>
      </c>
      <c r="E268">
        <v>2025</v>
      </c>
      <c r="F268" t="s">
        <v>3007</v>
      </c>
      <c r="G268" t="s">
        <v>2831</v>
      </c>
      <c r="H268">
        <v>9.8000000000000007</v>
      </c>
      <c r="I268" t="s">
        <v>3154</v>
      </c>
    </row>
    <row r="269" spans="1:9" x14ac:dyDescent="0.2">
      <c r="A269" t="s">
        <v>1285</v>
      </c>
      <c r="B269" t="s">
        <v>1291</v>
      </c>
      <c r="C269" t="s">
        <v>467</v>
      </c>
      <c r="D269" t="s">
        <v>2881</v>
      </c>
      <c r="E269">
        <v>2025</v>
      </c>
      <c r="F269" t="s">
        <v>3007</v>
      </c>
      <c r="G269" t="s">
        <v>2830</v>
      </c>
      <c r="H269">
        <v>11.7</v>
      </c>
      <c r="I269" t="s">
        <v>3155</v>
      </c>
    </row>
    <row r="270" spans="1:9" x14ac:dyDescent="0.2">
      <c r="A270" t="s">
        <v>1285</v>
      </c>
      <c r="B270" t="s">
        <v>1291</v>
      </c>
      <c r="C270" t="s">
        <v>467</v>
      </c>
      <c r="D270" t="s">
        <v>2881</v>
      </c>
      <c r="E270">
        <v>2025</v>
      </c>
      <c r="F270" t="s">
        <v>3007</v>
      </c>
      <c r="G270" t="s">
        <v>2829</v>
      </c>
      <c r="H270">
        <v>14.5</v>
      </c>
      <c r="I270" t="s">
        <v>3156</v>
      </c>
    </row>
    <row r="271" spans="1:9" x14ac:dyDescent="0.2">
      <c r="A271" t="s">
        <v>1285</v>
      </c>
      <c r="B271" t="s">
        <v>1291</v>
      </c>
      <c r="C271" t="s">
        <v>467</v>
      </c>
      <c r="D271" t="s">
        <v>2881</v>
      </c>
      <c r="E271">
        <v>2025</v>
      </c>
      <c r="F271" t="s">
        <v>3007</v>
      </c>
      <c r="G271" t="s">
        <v>2828</v>
      </c>
      <c r="H271">
        <v>25.3</v>
      </c>
      <c r="I271" t="s">
        <v>3157</v>
      </c>
    </row>
    <row r="272" spans="1:9" x14ac:dyDescent="0.2">
      <c r="A272" t="s">
        <v>1285</v>
      </c>
      <c r="B272" t="s">
        <v>1291</v>
      </c>
      <c r="C272" t="s">
        <v>467</v>
      </c>
      <c r="D272" t="s">
        <v>2881</v>
      </c>
      <c r="E272">
        <v>2026</v>
      </c>
      <c r="F272">
        <v>2024</v>
      </c>
      <c r="G272" t="s">
        <v>2837</v>
      </c>
      <c r="H272">
        <v>3.1</v>
      </c>
      <c r="I272" t="s">
        <v>3158</v>
      </c>
    </row>
    <row r="273" spans="1:9" x14ac:dyDescent="0.2">
      <c r="A273" t="s">
        <v>1285</v>
      </c>
      <c r="B273" t="s">
        <v>1291</v>
      </c>
      <c r="C273" t="s">
        <v>467</v>
      </c>
      <c r="D273" t="s">
        <v>2881</v>
      </c>
      <c r="E273">
        <v>2026</v>
      </c>
      <c r="F273">
        <v>2024</v>
      </c>
      <c r="G273" t="s">
        <v>2836</v>
      </c>
      <c r="H273">
        <v>4.9000000000000004</v>
      </c>
      <c r="I273" t="s">
        <v>3159</v>
      </c>
    </row>
    <row r="274" spans="1:9" x14ac:dyDescent="0.2">
      <c r="A274" t="s">
        <v>1285</v>
      </c>
      <c r="B274" t="s">
        <v>1291</v>
      </c>
      <c r="C274" t="s">
        <v>467</v>
      </c>
      <c r="D274" t="s">
        <v>2881</v>
      </c>
      <c r="E274">
        <v>2026</v>
      </c>
      <c r="F274">
        <v>2024</v>
      </c>
      <c r="G274" t="s">
        <v>2835</v>
      </c>
      <c r="H274">
        <v>6.5</v>
      </c>
      <c r="I274" t="s">
        <v>3160</v>
      </c>
    </row>
    <row r="275" spans="1:9" x14ac:dyDescent="0.2">
      <c r="A275" t="s">
        <v>1285</v>
      </c>
      <c r="B275" t="s">
        <v>1291</v>
      </c>
      <c r="C275" t="s">
        <v>467</v>
      </c>
      <c r="D275" t="s">
        <v>2881</v>
      </c>
      <c r="E275">
        <v>2026</v>
      </c>
      <c r="F275">
        <v>2024</v>
      </c>
      <c r="G275" t="s">
        <v>2834</v>
      </c>
      <c r="H275">
        <v>8.1999999999999993</v>
      </c>
      <c r="I275" t="s">
        <v>3161</v>
      </c>
    </row>
    <row r="276" spans="1:9" x14ac:dyDescent="0.2">
      <c r="A276" t="s">
        <v>1285</v>
      </c>
      <c r="B276" t="s">
        <v>1291</v>
      </c>
      <c r="C276" t="s">
        <v>467</v>
      </c>
      <c r="D276" t="s">
        <v>2881</v>
      </c>
      <c r="E276">
        <v>2026</v>
      </c>
      <c r="F276">
        <v>2024</v>
      </c>
      <c r="G276" t="s">
        <v>2833</v>
      </c>
      <c r="H276">
        <v>8.8000000000000007</v>
      </c>
      <c r="I276" t="s">
        <v>3162</v>
      </c>
    </row>
    <row r="277" spans="1:9" x14ac:dyDescent="0.2">
      <c r="A277" t="s">
        <v>1285</v>
      </c>
      <c r="B277" t="s">
        <v>1291</v>
      </c>
      <c r="C277" t="s">
        <v>467</v>
      </c>
      <c r="D277" t="s">
        <v>2881</v>
      </c>
      <c r="E277">
        <v>2026</v>
      </c>
      <c r="F277">
        <v>2024</v>
      </c>
      <c r="G277" t="s">
        <v>2832</v>
      </c>
      <c r="H277">
        <v>9.5</v>
      </c>
      <c r="I277" t="s">
        <v>3163</v>
      </c>
    </row>
    <row r="278" spans="1:9" x14ac:dyDescent="0.2">
      <c r="A278" t="s">
        <v>1285</v>
      </c>
      <c r="B278" t="s">
        <v>1291</v>
      </c>
      <c r="C278" t="s">
        <v>467</v>
      </c>
      <c r="D278" t="s">
        <v>2881</v>
      </c>
      <c r="E278">
        <v>2026</v>
      </c>
      <c r="F278">
        <v>2024</v>
      </c>
      <c r="G278" t="s">
        <v>2831</v>
      </c>
      <c r="H278">
        <v>11</v>
      </c>
      <c r="I278" t="s">
        <v>3164</v>
      </c>
    </row>
    <row r="279" spans="1:9" x14ac:dyDescent="0.2">
      <c r="A279" t="s">
        <v>1285</v>
      </c>
      <c r="B279" t="s">
        <v>1291</v>
      </c>
      <c r="C279" t="s">
        <v>467</v>
      </c>
      <c r="D279" t="s">
        <v>2881</v>
      </c>
      <c r="E279">
        <v>2026</v>
      </c>
      <c r="F279">
        <v>2024</v>
      </c>
      <c r="G279" t="s">
        <v>2830</v>
      </c>
      <c r="H279">
        <v>11.2</v>
      </c>
      <c r="I279" t="s">
        <v>3165</v>
      </c>
    </row>
    <row r="280" spans="1:9" x14ac:dyDescent="0.2">
      <c r="A280" t="s">
        <v>1285</v>
      </c>
      <c r="B280" t="s">
        <v>1291</v>
      </c>
      <c r="C280" t="s">
        <v>467</v>
      </c>
      <c r="D280" t="s">
        <v>2881</v>
      </c>
      <c r="E280">
        <v>2026</v>
      </c>
      <c r="F280">
        <v>2024</v>
      </c>
      <c r="G280" t="s">
        <v>2829</v>
      </c>
      <c r="H280">
        <v>14.1</v>
      </c>
      <c r="I280" t="s">
        <v>3166</v>
      </c>
    </row>
    <row r="281" spans="1:9" x14ac:dyDescent="0.2">
      <c r="A281" t="s">
        <v>1285</v>
      </c>
      <c r="B281" t="s">
        <v>1291</v>
      </c>
      <c r="C281" t="s">
        <v>467</v>
      </c>
      <c r="D281" t="s">
        <v>2881</v>
      </c>
      <c r="E281">
        <v>2026</v>
      </c>
      <c r="F281">
        <v>2024</v>
      </c>
      <c r="G281" t="s">
        <v>2828</v>
      </c>
      <c r="H281">
        <v>22.8</v>
      </c>
      <c r="I281" t="s">
        <v>3167</v>
      </c>
    </row>
    <row r="282" spans="1:9" x14ac:dyDescent="0.2">
      <c r="A282" t="s">
        <v>1491</v>
      </c>
      <c r="B282" t="s">
        <v>2875</v>
      </c>
      <c r="C282" t="s">
        <v>3168</v>
      </c>
      <c r="D282" t="s">
        <v>2881</v>
      </c>
      <c r="E282">
        <v>2011</v>
      </c>
      <c r="F282">
        <v>2008</v>
      </c>
      <c r="G282" t="s">
        <v>2837</v>
      </c>
      <c r="H282">
        <v>1.2</v>
      </c>
      <c r="I282" t="s">
        <v>3169</v>
      </c>
    </row>
    <row r="283" spans="1:9" x14ac:dyDescent="0.2">
      <c r="A283" t="s">
        <v>1491</v>
      </c>
      <c r="B283" t="s">
        <v>2875</v>
      </c>
      <c r="C283" t="s">
        <v>3168</v>
      </c>
      <c r="D283" t="s">
        <v>2881</v>
      </c>
      <c r="E283">
        <v>2011</v>
      </c>
      <c r="F283">
        <v>2008</v>
      </c>
      <c r="G283" t="s">
        <v>2836</v>
      </c>
      <c r="H283">
        <v>2.4</v>
      </c>
      <c r="I283" t="s">
        <v>3170</v>
      </c>
    </row>
    <row r="284" spans="1:9" x14ac:dyDescent="0.2">
      <c r="A284" t="s">
        <v>1491</v>
      </c>
      <c r="B284" t="s">
        <v>2875</v>
      </c>
      <c r="C284" t="s">
        <v>3168</v>
      </c>
      <c r="D284" t="s">
        <v>2881</v>
      </c>
      <c r="E284">
        <v>2011</v>
      </c>
      <c r="F284">
        <v>2008</v>
      </c>
      <c r="G284" t="s">
        <v>2835</v>
      </c>
      <c r="H284">
        <v>3</v>
      </c>
      <c r="I284" t="s">
        <v>3171</v>
      </c>
    </row>
    <row r="285" spans="1:9" x14ac:dyDescent="0.2">
      <c r="A285" t="s">
        <v>1491</v>
      </c>
      <c r="B285" t="s">
        <v>2875</v>
      </c>
      <c r="C285" t="s">
        <v>3168</v>
      </c>
      <c r="D285" t="s">
        <v>2881</v>
      </c>
      <c r="E285">
        <v>2011</v>
      </c>
      <c r="F285">
        <v>2008</v>
      </c>
      <c r="G285" t="s">
        <v>2834</v>
      </c>
      <c r="H285">
        <v>4.5</v>
      </c>
      <c r="I285" t="s">
        <v>3172</v>
      </c>
    </row>
    <row r="286" spans="1:9" x14ac:dyDescent="0.2">
      <c r="A286" t="s">
        <v>1491</v>
      </c>
      <c r="B286" t="s">
        <v>2875</v>
      </c>
      <c r="C286" t="s">
        <v>3168</v>
      </c>
      <c r="D286" t="s">
        <v>2881</v>
      </c>
      <c r="E286">
        <v>2011</v>
      </c>
      <c r="F286">
        <v>2008</v>
      </c>
      <c r="G286" t="s">
        <v>2833</v>
      </c>
      <c r="H286">
        <v>5.7</v>
      </c>
      <c r="I286" t="s">
        <v>3173</v>
      </c>
    </row>
    <row r="287" spans="1:9" x14ac:dyDescent="0.2">
      <c r="A287" t="s">
        <v>1491</v>
      </c>
      <c r="B287" t="s">
        <v>2875</v>
      </c>
      <c r="C287" t="s">
        <v>3168</v>
      </c>
      <c r="D287" t="s">
        <v>2881</v>
      </c>
      <c r="E287">
        <v>2011</v>
      </c>
      <c r="F287">
        <v>2008</v>
      </c>
      <c r="G287" t="s">
        <v>2832</v>
      </c>
      <c r="H287">
        <v>7.4</v>
      </c>
      <c r="I287" t="s">
        <v>3174</v>
      </c>
    </row>
    <row r="288" spans="1:9" x14ac:dyDescent="0.2">
      <c r="A288" t="s">
        <v>1491</v>
      </c>
      <c r="B288" t="s">
        <v>2875</v>
      </c>
      <c r="C288" t="s">
        <v>3168</v>
      </c>
      <c r="D288" t="s">
        <v>2881</v>
      </c>
      <c r="E288">
        <v>2011</v>
      </c>
      <c r="F288">
        <v>2008</v>
      </c>
      <c r="G288" t="s">
        <v>2831</v>
      </c>
      <c r="H288">
        <v>10.6</v>
      </c>
      <c r="I288" t="s">
        <v>3175</v>
      </c>
    </row>
    <row r="289" spans="1:9" x14ac:dyDescent="0.2">
      <c r="A289" t="s">
        <v>1491</v>
      </c>
      <c r="B289" t="s">
        <v>2875</v>
      </c>
      <c r="C289" t="s">
        <v>3168</v>
      </c>
      <c r="D289" t="s">
        <v>2881</v>
      </c>
      <c r="E289">
        <v>2011</v>
      </c>
      <c r="F289">
        <v>2008</v>
      </c>
      <c r="G289" t="s">
        <v>2830</v>
      </c>
      <c r="H289">
        <v>12.8</v>
      </c>
      <c r="I289" t="s">
        <v>3176</v>
      </c>
    </row>
    <row r="290" spans="1:9" x14ac:dyDescent="0.2">
      <c r="A290" t="s">
        <v>1491</v>
      </c>
      <c r="B290" t="s">
        <v>2875</v>
      </c>
      <c r="C290" t="s">
        <v>3168</v>
      </c>
      <c r="D290" t="s">
        <v>2881</v>
      </c>
      <c r="E290">
        <v>2011</v>
      </c>
      <c r="F290">
        <v>2008</v>
      </c>
      <c r="G290" t="s">
        <v>2829</v>
      </c>
      <c r="H290">
        <v>19.399999999999999</v>
      </c>
      <c r="I290" t="s">
        <v>3177</v>
      </c>
    </row>
    <row r="291" spans="1:9" x14ac:dyDescent="0.2">
      <c r="A291" t="s">
        <v>1491</v>
      </c>
      <c r="B291" t="s">
        <v>2875</v>
      </c>
      <c r="C291" t="s">
        <v>3168</v>
      </c>
      <c r="D291" t="s">
        <v>2881</v>
      </c>
      <c r="E291">
        <v>2011</v>
      </c>
      <c r="F291">
        <v>2008</v>
      </c>
      <c r="G291" t="s">
        <v>2828</v>
      </c>
      <c r="H291">
        <v>32.9</v>
      </c>
      <c r="I291" t="s">
        <v>3178</v>
      </c>
    </row>
    <row r="292" spans="1:9" x14ac:dyDescent="0.2">
      <c r="A292" t="s">
        <v>1491</v>
      </c>
      <c r="B292" t="s">
        <v>2875</v>
      </c>
      <c r="C292" t="s">
        <v>3168</v>
      </c>
      <c r="D292" t="s">
        <v>2881</v>
      </c>
      <c r="E292">
        <v>2013</v>
      </c>
      <c r="F292" t="s">
        <v>2902</v>
      </c>
      <c r="G292" t="s">
        <v>2837</v>
      </c>
      <c r="H292">
        <v>1.4</v>
      </c>
      <c r="I292" t="s">
        <v>3179</v>
      </c>
    </row>
    <row r="293" spans="1:9" x14ac:dyDescent="0.2">
      <c r="A293" t="s">
        <v>1491</v>
      </c>
      <c r="B293" t="s">
        <v>2875</v>
      </c>
      <c r="C293" t="s">
        <v>3168</v>
      </c>
      <c r="D293" t="s">
        <v>2881</v>
      </c>
      <c r="E293">
        <v>2013</v>
      </c>
      <c r="F293" t="s">
        <v>2902</v>
      </c>
      <c r="G293" t="s">
        <v>2836</v>
      </c>
      <c r="H293">
        <v>1.8</v>
      </c>
      <c r="I293" t="s">
        <v>3180</v>
      </c>
    </row>
    <row r="294" spans="1:9" x14ac:dyDescent="0.2">
      <c r="A294" t="s">
        <v>1491</v>
      </c>
      <c r="B294" t="s">
        <v>2875</v>
      </c>
      <c r="C294" t="s">
        <v>3168</v>
      </c>
      <c r="D294" t="s">
        <v>2881</v>
      </c>
      <c r="E294">
        <v>2013</v>
      </c>
      <c r="F294" t="s">
        <v>2902</v>
      </c>
      <c r="G294" t="s">
        <v>2835</v>
      </c>
      <c r="H294">
        <v>2.6</v>
      </c>
      <c r="I294" t="s">
        <v>3181</v>
      </c>
    </row>
    <row r="295" spans="1:9" x14ac:dyDescent="0.2">
      <c r="A295" t="s">
        <v>1491</v>
      </c>
      <c r="B295" t="s">
        <v>2875</v>
      </c>
      <c r="C295" t="s">
        <v>3168</v>
      </c>
      <c r="D295" t="s">
        <v>2881</v>
      </c>
      <c r="E295">
        <v>2013</v>
      </c>
      <c r="F295" t="s">
        <v>2902</v>
      </c>
      <c r="G295" t="s">
        <v>2834</v>
      </c>
      <c r="H295">
        <v>3.9</v>
      </c>
      <c r="I295" t="s">
        <v>3182</v>
      </c>
    </row>
    <row r="296" spans="1:9" x14ac:dyDescent="0.2">
      <c r="A296" t="s">
        <v>1491</v>
      </c>
      <c r="B296" t="s">
        <v>2875</v>
      </c>
      <c r="C296" t="s">
        <v>3168</v>
      </c>
      <c r="D296" t="s">
        <v>2881</v>
      </c>
      <c r="E296">
        <v>2013</v>
      </c>
      <c r="F296" t="s">
        <v>2902</v>
      </c>
      <c r="G296" t="s">
        <v>2833</v>
      </c>
      <c r="H296">
        <v>5.0999999999999996</v>
      </c>
      <c r="I296" t="s">
        <v>3183</v>
      </c>
    </row>
    <row r="297" spans="1:9" x14ac:dyDescent="0.2">
      <c r="A297" t="s">
        <v>1491</v>
      </c>
      <c r="B297" t="s">
        <v>2875</v>
      </c>
      <c r="C297" t="s">
        <v>3168</v>
      </c>
      <c r="D297" t="s">
        <v>2881</v>
      </c>
      <c r="E297">
        <v>2013</v>
      </c>
      <c r="F297" t="s">
        <v>2902</v>
      </c>
      <c r="G297" t="s">
        <v>2832</v>
      </c>
      <c r="H297">
        <v>6.2</v>
      </c>
      <c r="I297" t="s">
        <v>3184</v>
      </c>
    </row>
    <row r="298" spans="1:9" x14ac:dyDescent="0.2">
      <c r="A298" t="s">
        <v>1491</v>
      </c>
      <c r="B298" t="s">
        <v>2875</v>
      </c>
      <c r="C298" t="s">
        <v>3168</v>
      </c>
      <c r="D298" t="s">
        <v>2881</v>
      </c>
      <c r="E298">
        <v>2013</v>
      </c>
      <c r="F298" t="s">
        <v>2902</v>
      </c>
      <c r="G298" t="s">
        <v>2831</v>
      </c>
      <c r="H298">
        <v>9.1999999999999993</v>
      </c>
      <c r="I298" t="s">
        <v>3185</v>
      </c>
    </row>
    <row r="299" spans="1:9" x14ac:dyDescent="0.2">
      <c r="A299" t="s">
        <v>1491</v>
      </c>
      <c r="B299" t="s">
        <v>2875</v>
      </c>
      <c r="C299" t="s">
        <v>3168</v>
      </c>
      <c r="D299" t="s">
        <v>2881</v>
      </c>
      <c r="E299">
        <v>2013</v>
      </c>
      <c r="F299" t="s">
        <v>2902</v>
      </c>
      <c r="G299" t="s">
        <v>2830</v>
      </c>
      <c r="H299">
        <v>12.4</v>
      </c>
      <c r="I299" t="s">
        <v>3186</v>
      </c>
    </row>
    <row r="300" spans="1:9" x14ac:dyDescent="0.2">
      <c r="A300" t="s">
        <v>1491</v>
      </c>
      <c r="B300" t="s">
        <v>2875</v>
      </c>
      <c r="C300" t="s">
        <v>3168</v>
      </c>
      <c r="D300" t="s">
        <v>2881</v>
      </c>
      <c r="E300">
        <v>2013</v>
      </c>
      <c r="F300" t="s">
        <v>2902</v>
      </c>
      <c r="G300" t="s">
        <v>2829</v>
      </c>
      <c r="H300">
        <v>18.3</v>
      </c>
      <c r="I300" t="s">
        <v>3187</v>
      </c>
    </row>
    <row r="301" spans="1:9" x14ac:dyDescent="0.2">
      <c r="A301" t="s">
        <v>1491</v>
      </c>
      <c r="B301" t="s">
        <v>2875</v>
      </c>
      <c r="C301" t="s">
        <v>3168</v>
      </c>
      <c r="D301" t="s">
        <v>2881</v>
      </c>
      <c r="E301">
        <v>2013</v>
      </c>
      <c r="F301" t="s">
        <v>2902</v>
      </c>
      <c r="G301" t="s">
        <v>2828</v>
      </c>
      <c r="H301">
        <v>39.1</v>
      </c>
      <c r="I301" t="s">
        <v>3188</v>
      </c>
    </row>
    <row r="302" spans="1:9" x14ac:dyDescent="0.2">
      <c r="A302" t="s">
        <v>1491</v>
      </c>
      <c r="B302" t="s">
        <v>2875</v>
      </c>
      <c r="C302" t="s">
        <v>3168</v>
      </c>
      <c r="D302" t="s">
        <v>2881</v>
      </c>
      <c r="E302">
        <v>2014</v>
      </c>
      <c r="F302">
        <v>2012</v>
      </c>
      <c r="G302" t="s">
        <v>2837</v>
      </c>
      <c r="H302">
        <v>1.2</v>
      </c>
      <c r="I302" t="s">
        <v>3189</v>
      </c>
    </row>
    <row r="303" spans="1:9" x14ac:dyDescent="0.2">
      <c r="A303" t="s">
        <v>1491</v>
      </c>
      <c r="B303" t="s">
        <v>2875</v>
      </c>
      <c r="C303" t="s">
        <v>3168</v>
      </c>
      <c r="D303" t="s">
        <v>2881</v>
      </c>
      <c r="E303">
        <v>2014</v>
      </c>
      <c r="F303">
        <v>2012</v>
      </c>
      <c r="G303" t="s">
        <v>2836</v>
      </c>
      <c r="H303">
        <v>1.6</v>
      </c>
      <c r="I303" t="s">
        <v>3190</v>
      </c>
    </row>
    <row r="304" spans="1:9" x14ac:dyDescent="0.2">
      <c r="A304" t="s">
        <v>1491</v>
      </c>
      <c r="B304" t="s">
        <v>2875</v>
      </c>
      <c r="C304" t="s">
        <v>3168</v>
      </c>
      <c r="D304" t="s">
        <v>2881</v>
      </c>
      <c r="E304">
        <v>2014</v>
      </c>
      <c r="F304">
        <v>2012</v>
      </c>
      <c r="G304" t="s">
        <v>2835</v>
      </c>
      <c r="H304">
        <v>2.2000000000000002</v>
      </c>
      <c r="I304" t="s">
        <v>3191</v>
      </c>
    </row>
    <row r="305" spans="1:9" x14ac:dyDescent="0.2">
      <c r="A305" t="s">
        <v>1491</v>
      </c>
      <c r="B305" t="s">
        <v>2875</v>
      </c>
      <c r="C305" t="s">
        <v>3168</v>
      </c>
      <c r="D305" t="s">
        <v>2881</v>
      </c>
      <c r="E305">
        <v>2014</v>
      </c>
      <c r="F305">
        <v>2012</v>
      </c>
      <c r="G305" t="s">
        <v>2834</v>
      </c>
      <c r="H305">
        <v>3.4</v>
      </c>
      <c r="I305" t="s">
        <v>3192</v>
      </c>
    </row>
    <row r="306" spans="1:9" x14ac:dyDescent="0.2">
      <c r="A306" t="s">
        <v>1491</v>
      </c>
      <c r="B306" t="s">
        <v>2875</v>
      </c>
      <c r="C306" t="s">
        <v>3168</v>
      </c>
      <c r="D306" t="s">
        <v>2881</v>
      </c>
      <c r="E306">
        <v>2014</v>
      </c>
      <c r="F306">
        <v>2012</v>
      </c>
      <c r="G306" t="s">
        <v>2833</v>
      </c>
      <c r="H306">
        <v>4.5</v>
      </c>
      <c r="I306" t="s">
        <v>3193</v>
      </c>
    </row>
    <row r="307" spans="1:9" x14ac:dyDescent="0.2">
      <c r="A307" t="s">
        <v>1491</v>
      </c>
      <c r="B307" t="s">
        <v>2875</v>
      </c>
      <c r="C307" t="s">
        <v>3168</v>
      </c>
      <c r="D307" t="s">
        <v>2881</v>
      </c>
      <c r="E307">
        <v>2014</v>
      </c>
      <c r="F307">
        <v>2012</v>
      </c>
      <c r="G307" t="s">
        <v>2832</v>
      </c>
      <c r="H307">
        <v>5.6</v>
      </c>
      <c r="I307" t="s">
        <v>3194</v>
      </c>
    </row>
    <row r="308" spans="1:9" x14ac:dyDescent="0.2">
      <c r="A308" t="s">
        <v>1491</v>
      </c>
      <c r="B308" t="s">
        <v>2875</v>
      </c>
      <c r="C308" t="s">
        <v>3168</v>
      </c>
      <c r="D308" t="s">
        <v>2881</v>
      </c>
      <c r="E308">
        <v>2014</v>
      </c>
      <c r="F308">
        <v>2012</v>
      </c>
      <c r="G308" t="s">
        <v>2831</v>
      </c>
      <c r="H308">
        <v>8.4</v>
      </c>
      <c r="I308" t="s">
        <v>3195</v>
      </c>
    </row>
    <row r="309" spans="1:9" x14ac:dyDescent="0.2">
      <c r="A309" t="s">
        <v>1491</v>
      </c>
      <c r="B309" t="s">
        <v>2875</v>
      </c>
      <c r="C309" t="s">
        <v>3168</v>
      </c>
      <c r="D309" t="s">
        <v>2881</v>
      </c>
      <c r="E309">
        <v>2014</v>
      </c>
      <c r="F309">
        <v>2012</v>
      </c>
      <c r="G309" t="s">
        <v>2830</v>
      </c>
      <c r="H309">
        <v>11</v>
      </c>
      <c r="I309" t="s">
        <v>3196</v>
      </c>
    </row>
    <row r="310" spans="1:9" x14ac:dyDescent="0.2">
      <c r="A310" t="s">
        <v>1491</v>
      </c>
      <c r="B310" t="s">
        <v>2875</v>
      </c>
      <c r="C310" t="s">
        <v>3168</v>
      </c>
      <c r="D310" t="s">
        <v>2881</v>
      </c>
      <c r="E310">
        <v>2014</v>
      </c>
      <c r="F310">
        <v>2012</v>
      </c>
      <c r="G310" t="s">
        <v>2829</v>
      </c>
      <c r="H310">
        <v>17.7</v>
      </c>
      <c r="I310" t="s">
        <v>3197</v>
      </c>
    </row>
    <row r="311" spans="1:9" x14ac:dyDescent="0.2">
      <c r="A311" t="s">
        <v>1491</v>
      </c>
      <c r="B311" t="s">
        <v>2875</v>
      </c>
      <c r="C311" t="s">
        <v>3168</v>
      </c>
      <c r="D311" t="s">
        <v>2881</v>
      </c>
      <c r="E311">
        <v>2014</v>
      </c>
      <c r="F311">
        <v>2012</v>
      </c>
      <c r="G311" t="s">
        <v>2828</v>
      </c>
      <c r="H311">
        <v>44.5</v>
      </c>
      <c r="I311" t="s">
        <v>3198</v>
      </c>
    </row>
    <row r="312" spans="1:9" x14ac:dyDescent="0.2">
      <c r="A312" t="s">
        <v>1491</v>
      </c>
      <c r="B312" t="s">
        <v>2875</v>
      </c>
      <c r="C312" t="s">
        <v>3168</v>
      </c>
      <c r="D312" t="s">
        <v>2881</v>
      </c>
      <c r="E312">
        <v>2015</v>
      </c>
      <c r="F312" t="s">
        <v>2923</v>
      </c>
      <c r="G312" t="s">
        <v>2837</v>
      </c>
      <c r="H312"/>
      <c r="I312" t="s">
        <v>3199</v>
      </c>
    </row>
    <row r="313" spans="1:9" x14ac:dyDescent="0.2">
      <c r="A313" t="s">
        <v>1491</v>
      </c>
      <c r="B313" t="s">
        <v>2875</v>
      </c>
      <c r="C313" t="s">
        <v>3168</v>
      </c>
      <c r="D313" t="s">
        <v>2881</v>
      </c>
      <c r="E313">
        <v>2015</v>
      </c>
      <c r="F313" t="s">
        <v>2923</v>
      </c>
      <c r="G313" t="s">
        <v>2836</v>
      </c>
      <c r="H313"/>
      <c r="I313" t="s">
        <v>3200</v>
      </c>
    </row>
    <row r="314" spans="1:9" x14ac:dyDescent="0.2">
      <c r="A314" t="s">
        <v>1491</v>
      </c>
      <c r="B314" t="s">
        <v>2875</v>
      </c>
      <c r="C314" t="s">
        <v>3168</v>
      </c>
      <c r="D314" t="s">
        <v>2881</v>
      </c>
      <c r="E314">
        <v>2015</v>
      </c>
      <c r="F314" t="s">
        <v>2923</v>
      </c>
      <c r="G314" t="s">
        <v>2835</v>
      </c>
      <c r="H314"/>
      <c r="I314" t="s">
        <v>3201</v>
      </c>
    </row>
    <row r="315" spans="1:9" x14ac:dyDescent="0.2">
      <c r="A315" t="s">
        <v>1491</v>
      </c>
      <c r="B315" t="s">
        <v>2875</v>
      </c>
      <c r="C315" t="s">
        <v>3168</v>
      </c>
      <c r="D315" t="s">
        <v>2881</v>
      </c>
      <c r="E315">
        <v>2015</v>
      </c>
      <c r="F315" t="s">
        <v>2923</v>
      </c>
      <c r="G315" t="s">
        <v>2834</v>
      </c>
      <c r="H315"/>
      <c r="I315" t="s">
        <v>3202</v>
      </c>
    </row>
    <row r="316" spans="1:9" x14ac:dyDescent="0.2">
      <c r="A316" t="s">
        <v>1491</v>
      </c>
      <c r="B316" t="s">
        <v>2875</v>
      </c>
      <c r="C316" t="s">
        <v>3168</v>
      </c>
      <c r="D316" t="s">
        <v>2881</v>
      </c>
      <c r="E316">
        <v>2015</v>
      </c>
      <c r="F316" t="s">
        <v>2923</v>
      </c>
      <c r="G316" t="s">
        <v>2833</v>
      </c>
      <c r="H316"/>
      <c r="I316" t="s">
        <v>3203</v>
      </c>
    </row>
    <row r="317" spans="1:9" x14ac:dyDescent="0.2">
      <c r="A317" t="s">
        <v>1491</v>
      </c>
      <c r="B317" t="s">
        <v>2875</v>
      </c>
      <c r="C317" t="s">
        <v>3168</v>
      </c>
      <c r="D317" t="s">
        <v>2881</v>
      </c>
      <c r="E317">
        <v>2015</v>
      </c>
      <c r="F317" t="s">
        <v>2923</v>
      </c>
      <c r="G317" t="s">
        <v>2832</v>
      </c>
      <c r="H317"/>
      <c r="I317" t="s">
        <v>3204</v>
      </c>
    </row>
    <row r="318" spans="1:9" x14ac:dyDescent="0.2">
      <c r="A318" t="s">
        <v>1491</v>
      </c>
      <c r="B318" t="s">
        <v>2875</v>
      </c>
      <c r="C318" t="s">
        <v>3168</v>
      </c>
      <c r="D318" t="s">
        <v>2881</v>
      </c>
      <c r="E318">
        <v>2015</v>
      </c>
      <c r="F318" t="s">
        <v>2923</v>
      </c>
      <c r="G318" t="s">
        <v>2831</v>
      </c>
      <c r="H318"/>
      <c r="I318" t="s">
        <v>3205</v>
      </c>
    </row>
    <row r="319" spans="1:9" x14ac:dyDescent="0.2">
      <c r="A319" t="s">
        <v>1491</v>
      </c>
      <c r="B319" t="s">
        <v>2875</v>
      </c>
      <c r="C319" t="s">
        <v>3168</v>
      </c>
      <c r="D319" t="s">
        <v>2881</v>
      </c>
      <c r="E319">
        <v>2015</v>
      </c>
      <c r="F319" t="s">
        <v>2923</v>
      </c>
      <c r="G319" t="s">
        <v>2830</v>
      </c>
      <c r="H319"/>
      <c r="I319" t="s">
        <v>3206</v>
      </c>
    </row>
    <row r="320" spans="1:9" x14ac:dyDescent="0.2">
      <c r="A320" t="s">
        <v>1491</v>
      </c>
      <c r="B320" t="s">
        <v>2875</v>
      </c>
      <c r="C320" t="s">
        <v>3168</v>
      </c>
      <c r="D320" t="s">
        <v>2881</v>
      </c>
      <c r="E320">
        <v>2015</v>
      </c>
      <c r="F320" t="s">
        <v>2923</v>
      </c>
      <c r="G320" t="s">
        <v>2829</v>
      </c>
      <c r="H320"/>
      <c r="I320" t="s">
        <v>3207</v>
      </c>
    </row>
    <row r="321" spans="1:9" x14ac:dyDescent="0.2">
      <c r="A321" t="s">
        <v>1491</v>
      </c>
      <c r="B321" t="s">
        <v>2875</v>
      </c>
      <c r="C321" t="s">
        <v>3168</v>
      </c>
      <c r="D321" t="s">
        <v>2881</v>
      </c>
      <c r="E321">
        <v>2015</v>
      </c>
      <c r="F321" t="s">
        <v>2923</v>
      </c>
      <c r="G321" t="s">
        <v>2828</v>
      </c>
      <c r="H321"/>
      <c r="I321" t="s">
        <v>3208</v>
      </c>
    </row>
    <row r="322" spans="1:9" x14ac:dyDescent="0.2">
      <c r="A322" t="s">
        <v>1491</v>
      </c>
      <c r="B322" t="s">
        <v>2875</v>
      </c>
      <c r="C322" t="s">
        <v>3168</v>
      </c>
      <c r="D322" t="s">
        <v>2881</v>
      </c>
      <c r="E322">
        <v>2017</v>
      </c>
      <c r="F322" t="s">
        <v>2944</v>
      </c>
      <c r="G322" t="s">
        <v>2837</v>
      </c>
      <c r="H322"/>
      <c r="I322" t="s">
        <v>3209</v>
      </c>
    </row>
    <row r="323" spans="1:9" x14ac:dyDescent="0.2">
      <c r="A323" t="s">
        <v>1491</v>
      </c>
      <c r="B323" t="s">
        <v>2875</v>
      </c>
      <c r="C323" t="s">
        <v>3168</v>
      </c>
      <c r="D323" t="s">
        <v>2881</v>
      </c>
      <c r="E323">
        <v>2017</v>
      </c>
      <c r="F323" t="s">
        <v>2944</v>
      </c>
      <c r="G323" t="s">
        <v>2836</v>
      </c>
      <c r="H323"/>
      <c r="I323" t="s">
        <v>3210</v>
      </c>
    </row>
    <row r="324" spans="1:9" x14ac:dyDescent="0.2">
      <c r="A324" t="s">
        <v>1491</v>
      </c>
      <c r="B324" t="s">
        <v>2875</v>
      </c>
      <c r="C324" t="s">
        <v>3168</v>
      </c>
      <c r="D324" t="s">
        <v>2881</v>
      </c>
      <c r="E324">
        <v>2017</v>
      </c>
      <c r="F324" t="s">
        <v>2944</v>
      </c>
      <c r="G324" t="s">
        <v>2835</v>
      </c>
      <c r="H324"/>
      <c r="I324" t="s">
        <v>3211</v>
      </c>
    </row>
    <row r="325" spans="1:9" x14ac:dyDescent="0.2">
      <c r="A325" t="s">
        <v>1491</v>
      </c>
      <c r="B325" t="s">
        <v>2875</v>
      </c>
      <c r="C325" t="s">
        <v>3168</v>
      </c>
      <c r="D325" t="s">
        <v>2881</v>
      </c>
      <c r="E325">
        <v>2017</v>
      </c>
      <c r="F325" t="s">
        <v>2944</v>
      </c>
      <c r="G325" t="s">
        <v>2834</v>
      </c>
      <c r="H325"/>
      <c r="I325" t="s">
        <v>3212</v>
      </c>
    </row>
    <row r="326" spans="1:9" x14ac:dyDescent="0.2">
      <c r="A326" t="s">
        <v>1491</v>
      </c>
      <c r="B326" t="s">
        <v>2875</v>
      </c>
      <c r="C326" t="s">
        <v>3168</v>
      </c>
      <c r="D326" t="s">
        <v>2881</v>
      </c>
      <c r="E326">
        <v>2017</v>
      </c>
      <c r="F326" t="s">
        <v>2944</v>
      </c>
      <c r="G326" t="s">
        <v>2833</v>
      </c>
      <c r="H326"/>
      <c r="I326" t="s">
        <v>3213</v>
      </c>
    </row>
    <row r="327" spans="1:9" x14ac:dyDescent="0.2">
      <c r="A327" t="s">
        <v>1491</v>
      </c>
      <c r="B327" t="s">
        <v>2875</v>
      </c>
      <c r="C327" t="s">
        <v>3168</v>
      </c>
      <c r="D327" t="s">
        <v>2881</v>
      </c>
      <c r="E327">
        <v>2017</v>
      </c>
      <c r="F327" t="s">
        <v>2944</v>
      </c>
      <c r="G327" t="s">
        <v>2832</v>
      </c>
      <c r="H327"/>
      <c r="I327" t="s">
        <v>3214</v>
      </c>
    </row>
    <row r="328" spans="1:9" x14ac:dyDescent="0.2">
      <c r="A328" t="s">
        <v>1491</v>
      </c>
      <c r="B328" t="s">
        <v>2875</v>
      </c>
      <c r="C328" t="s">
        <v>3168</v>
      </c>
      <c r="D328" t="s">
        <v>2881</v>
      </c>
      <c r="E328">
        <v>2017</v>
      </c>
      <c r="F328" t="s">
        <v>2944</v>
      </c>
      <c r="G328" t="s">
        <v>2831</v>
      </c>
      <c r="H328"/>
      <c r="I328" t="s">
        <v>3215</v>
      </c>
    </row>
    <row r="329" spans="1:9" x14ac:dyDescent="0.2">
      <c r="A329" t="s">
        <v>1491</v>
      </c>
      <c r="B329" t="s">
        <v>2875</v>
      </c>
      <c r="C329" t="s">
        <v>3168</v>
      </c>
      <c r="D329" t="s">
        <v>2881</v>
      </c>
      <c r="E329">
        <v>2017</v>
      </c>
      <c r="F329" t="s">
        <v>2944</v>
      </c>
      <c r="G329" t="s">
        <v>2830</v>
      </c>
      <c r="H329"/>
      <c r="I329" t="s">
        <v>3216</v>
      </c>
    </row>
    <row r="330" spans="1:9" x14ac:dyDescent="0.2">
      <c r="A330" t="s">
        <v>1491</v>
      </c>
      <c r="B330" t="s">
        <v>2875</v>
      </c>
      <c r="C330" t="s">
        <v>3168</v>
      </c>
      <c r="D330" t="s">
        <v>2881</v>
      </c>
      <c r="E330">
        <v>2017</v>
      </c>
      <c r="F330" t="s">
        <v>2944</v>
      </c>
      <c r="G330" t="s">
        <v>2829</v>
      </c>
      <c r="H330"/>
      <c r="I330" t="s">
        <v>3217</v>
      </c>
    </row>
    <row r="331" spans="1:9" x14ac:dyDescent="0.2">
      <c r="A331" t="s">
        <v>1491</v>
      </c>
      <c r="B331" t="s">
        <v>2875</v>
      </c>
      <c r="C331" t="s">
        <v>3168</v>
      </c>
      <c r="D331" t="s">
        <v>2881</v>
      </c>
      <c r="E331">
        <v>2017</v>
      </c>
      <c r="F331" t="s">
        <v>2944</v>
      </c>
      <c r="G331" t="s">
        <v>2828</v>
      </c>
      <c r="H331"/>
      <c r="I331" t="s">
        <v>3218</v>
      </c>
    </row>
    <row r="332" spans="1:9" x14ac:dyDescent="0.2">
      <c r="A332" t="s">
        <v>1491</v>
      </c>
      <c r="B332" t="s">
        <v>2875</v>
      </c>
      <c r="C332" t="s">
        <v>3168</v>
      </c>
      <c r="D332" t="s">
        <v>2881</v>
      </c>
      <c r="E332">
        <v>2018</v>
      </c>
      <c r="F332">
        <v>2016</v>
      </c>
      <c r="G332" t="s">
        <v>2837</v>
      </c>
      <c r="H332"/>
      <c r="I332" t="s">
        <v>3219</v>
      </c>
    </row>
    <row r="333" spans="1:9" x14ac:dyDescent="0.2">
      <c r="A333" t="s">
        <v>1491</v>
      </c>
      <c r="B333" t="s">
        <v>2875</v>
      </c>
      <c r="C333" t="s">
        <v>3168</v>
      </c>
      <c r="D333" t="s">
        <v>2881</v>
      </c>
      <c r="E333">
        <v>2018</v>
      </c>
      <c r="F333">
        <v>2016</v>
      </c>
      <c r="G333" t="s">
        <v>2836</v>
      </c>
      <c r="H333"/>
      <c r="I333" t="s">
        <v>3220</v>
      </c>
    </row>
    <row r="334" spans="1:9" x14ac:dyDescent="0.2">
      <c r="A334" t="s">
        <v>1491</v>
      </c>
      <c r="B334" t="s">
        <v>2875</v>
      </c>
      <c r="C334" t="s">
        <v>3168</v>
      </c>
      <c r="D334" t="s">
        <v>2881</v>
      </c>
      <c r="E334">
        <v>2018</v>
      </c>
      <c r="F334">
        <v>2016</v>
      </c>
      <c r="G334" t="s">
        <v>2835</v>
      </c>
      <c r="H334"/>
      <c r="I334" t="s">
        <v>3221</v>
      </c>
    </row>
    <row r="335" spans="1:9" x14ac:dyDescent="0.2">
      <c r="A335" t="s">
        <v>1491</v>
      </c>
      <c r="B335" t="s">
        <v>2875</v>
      </c>
      <c r="C335" t="s">
        <v>3168</v>
      </c>
      <c r="D335" t="s">
        <v>2881</v>
      </c>
      <c r="E335">
        <v>2018</v>
      </c>
      <c r="F335">
        <v>2016</v>
      </c>
      <c r="G335" t="s">
        <v>2834</v>
      </c>
      <c r="H335"/>
      <c r="I335" t="s">
        <v>3222</v>
      </c>
    </row>
    <row r="336" spans="1:9" x14ac:dyDescent="0.2">
      <c r="A336" t="s">
        <v>1491</v>
      </c>
      <c r="B336" t="s">
        <v>2875</v>
      </c>
      <c r="C336" t="s">
        <v>3168</v>
      </c>
      <c r="D336" t="s">
        <v>2881</v>
      </c>
      <c r="E336">
        <v>2018</v>
      </c>
      <c r="F336">
        <v>2016</v>
      </c>
      <c r="G336" t="s">
        <v>2833</v>
      </c>
      <c r="H336"/>
      <c r="I336" t="s">
        <v>3223</v>
      </c>
    </row>
    <row r="337" spans="1:9" x14ac:dyDescent="0.2">
      <c r="A337" t="s">
        <v>1491</v>
      </c>
      <c r="B337" t="s">
        <v>2875</v>
      </c>
      <c r="C337" t="s">
        <v>3168</v>
      </c>
      <c r="D337" t="s">
        <v>2881</v>
      </c>
      <c r="E337">
        <v>2018</v>
      </c>
      <c r="F337">
        <v>2016</v>
      </c>
      <c r="G337" t="s">
        <v>2832</v>
      </c>
      <c r="H337"/>
      <c r="I337" t="s">
        <v>3224</v>
      </c>
    </row>
    <row r="338" spans="1:9" x14ac:dyDescent="0.2">
      <c r="A338" t="s">
        <v>1491</v>
      </c>
      <c r="B338" t="s">
        <v>2875</v>
      </c>
      <c r="C338" t="s">
        <v>3168</v>
      </c>
      <c r="D338" t="s">
        <v>2881</v>
      </c>
      <c r="E338">
        <v>2018</v>
      </c>
      <c r="F338">
        <v>2016</v>
      </c>
      <c r="G338" t="s">
        <v>2831</v>
      </c>
      <c r="H338"/>
      <c r="I338" t="s">
        <v>3225</v>
      </c>
    </row>
    <row r="339" spans="1:9" x14ac:dyDescent="0.2">
      <c r="A339" t="s">
        <v>1491</v>
      </c>
      <c r="B339" t="s">
        <v>2875</v>
      </c>
      <c r="C339" t="s">
        <v>3168</v>
      </c>
      <c r="D339" t="s">
        <v>2881</v>
      </c>
      <c r="E339">
        <v>2018</v>
      </c>
      <c r="F339">
        <v>2016</v>
      </c>
      <c r="G339" t="s">
        <v>2830</v>
      </c>
      <c r="H339"/>
      <c r="I339" t="s">
        <v>3226</v>
      </c>
    </row>
    <row r="340" spans="1:9" x14ac:dyDescent="0.2">
      <c r="A340" t="s">
        <v>1491</v>
      </c>
      <c r="B340" t="s">
        <v>2875</v>
      </c>
      <c r="C340" t="s">
        <v>3168</v>
      </c>
      <c r="D340" t="s">
        <v>2881</v>
      </c>
      <c r="E340">
        <v>2018</v>
      </c>
      <c r="F340">
        <v>2016</v>
      </c>
      <c r="G340" t="s">
        <v>2829</v>
      </c>
      <c r="H340"/>
      <c r="I340" t="s">
        <v>3227</v>
      </c>
    </row>
    <row r="341" spans="1:9" x14ac:dyDescent="0.2">
      <c r="A341" t="s">
        <v>1491</v>
      </c>
      <c r="B341" t="s">
        <v>2875</v>
      </c>
      <c r="C341" t="s">
        <v>3168</v>
      </c>
      <c r="D341" t="s">
        <v>2881</v>
      </c>
      <c r="E341">
        <v>2018</v>
      </c>
      <c r="F341">
        <v>2016</v>
      </c>
      <c r="G341" t="s">
        <v>2828</v>
      </c>
      <c r="H341"/>
      <c r="I341" t="s">
        <v>3228</v>
      </c>
    </row>
    <row r="342" spans="1:9" x14ac:dyDescent="0.2">
      <c r="A342" t="s">
        <v>1491</v>
      </c>
      <c r="B342" t="s">
        <v>2875</v>
      </c>
      <c r="C342" t="s">
        <v>3168</v>
      </c>
      <c r="D342" t="s">
        <v>2881</v>
      </c>
      <c r="E342">
        <v>2019</v>
      </c>
      <c r="F342" t="s">
        <v>2965</v>
      </c>
      <c r="G342" t="s">
        <v>2837</v>
      </c>
      <c r="H342"/>
      <c r="I342" t="s">
        <v>3229</v>
      </c>
    </row>
    <row r="343" spans="1:9" x14ac:dyDescent="0.2">
      <c r="A343" t="s">
        <v>1491</v>
      </c>
      <c r="B343" t="s">
        <v>2875</v>
      </c>
      <c r="C343" t="s">
        <v>3168</v>
      </c>
      <c r="D343" t="s">
        <v>2881</v>
      </c>
      <c r="E343">
        <v>2019</v>
      </c>
      <c r="F343" t="s">
        <v>2965</v>
      </c>
      <c r="G343" t="s">
        <v>2836</v>
      </c>
      <c r="H343"/>
      <c r="I343" t="s">
        <v>3230</v>
      </c>
    </row>
    <row r="344" spans="1:9" x14ac:dyDescent="0.2">
      <c r="A344" t="s">
        <v>1491</v>
      </c>
      <c r="B344" t="s">
        <v>2875</v>
      </c>
      <c r="C344" t="s">
        <v>3168</v>
      </c>
      <c r="D344" t="s">
        <v>2881</v>
      </c>
      <c r="E344">
        <v>2019</v>
      </c>
      <c r="F344" t="s">
        <v>2965</v>
      </c>
      <c r="G344" t="s">
        <v>2835</v>
      </c>
      <c r="H344"/>
      <c r="I344" t="s">
        <v>3231</v>
      </c>
    </row>
    <row r="345" spans="1:9" x14ac:dyDescent="0.2">
      <c r="A345" t="s">
        <v>1491</v>
      </c>
      <c r="B345" t="s">
        <v>2875</v>
      </c>
      <c r="C345" t="s">
        <v>3168</v>
      </c>
      <c r="D345" t="s">
        <v>2881</v>
      </c>
      <c r="E345">
        <v>2019</v>
      </c>
      <c r="F345" t="s">
        <v>2965</v>
      </c>
      <c r="G345" t="s">
        <v>2834</v>
      </c>
      <c r="H345"/>
      <c r="I345" t="s">
        <v>3232</v>
      </c>
    </row>
    <row r="346" spans="1:9" x14ac:dyDescent="0.2">
      <c r="A346" t="s">
        <v>1491</v>
      </c>
      <c r="B346" t="s">
        <v>2875</v>
      </c>
      <c r="C346" t="s">
        <v>3168</v>
      </c>
      <c r="D346" t="s">
        <v>2881</v>
      </c>
      <c r="E346">
        <v>2019</v>
      </c>
      <c r="F346" t="s">
        <v>2965</v>
      </c>
      <c r="G346" t="s">
        <v>2833</v>
      </c>
      <c r="H346"/>
      <c r="I346" t="s">
        <v>3233</v>
      </c>
    </row>
    <row r="347" spans="1:9" x14ac:dyDescent="0.2">
      <c r="A347" t="s">
        <v>1491</v>
      </c>
      <c r="B347" t="s">
        <v>2875</v>
      </c>
      <c r="C347" t="s">
        <v>3168</v>
      </c>
      <c r="D347" t="s">
        <v>2881</v>
      </c>
      <c r="E347">
        <v>2019</v>
      </c>
      <c r="F347" t="s">
        <v>2965</v>
      </c>
      <c r="G347" t="s">
        <v>2832</v>
      </c>
      <c r="H347"/>
      <c r="I347" t="s">
        <v>3234</v>
      </c>
    </row>
    <row r="348" spans="1:9" x14ac:dyDescent="0.2">
      <c r="A348" t="s">
        <v>1491</v>
      </c>
      <c r="B348" t="s">
        <v>2875</v>
      </c>
      <c r="C348" t="s">
        <v>3168</v>
      </c>
      <c r="D348" t="s">
        <v>2881</v>
      </c>
      <c r="E348">
        <v>2019</v>
      </c>
      <c r="F348" t="s">
        <v>2965</v>
      </c>
      <c r="G348" t="s">
        <v>2831</v>
      </c>
      <c r="H348"/>
      <c r="I348" t="s">
        <v>3235</v>
      </c>
    </row>
    <row r="349" spans="1:9" x14ac:dyDescent="0.2">
      <c r="A349" t="s">
        <v>1491</v>
      </c>
      <c r="B349" t="s">
        <v>2875</v>
      </c>
      <c r="C349" t="s">
        <v>3168</v>
      </c>
      <c r="D349" t="s">
        <v>2881</v>
      </c>
      <c r="E349">
        <v>2019</v>
      </c>
      <c r="F349" t="s">
        <v>2965</v>
      </c>
      <c r="G349" t="s">
        <v>2830</v>
      </c>
      <c r="H349"/>
      <c r="I349" t="s">
        <v>3236</v>
      </c>
    </row>
    <row r="350" spans="1:9" x14ac:dyDescent="0.2">
      <c r="A350" t="s">
        <v>1491</v>
      </c>
      <c r="B350" t="s">
        <v>2875</v>
      </c>
      <c r="C350" t="s">
        <v>3168</v>
      </c>
      <c r="D350" t="s">
        <v>2881</v>
      </c>
      <c r="E350">
        <v>2019</v>
      </c>
      <c r="F350" t="s">
        <v>2965</v>
      </c>
      <c r="G350" t="s">
        <v>2829</v>
      </c>
      <c r="H350"/>
      <c r="I350" t="s">
        <v>3237</v>
      </c>
    </row>
    <row r="351" spans="1:9" x14ac:dyDescent="0.2">
      <c r="A351" t="s">
        <v>1491</v>
      </c>
      <c r="B351" t="s">
        <v>2875</v>
      </c>
      <c r="C351" t="s">
        <v>3168</v>
      </c>
      <c r="D351" t="s">
        <v>2881</v>
      </c>
      <c r="E351">
        <v>2019</v>
      </c>
      <c r="F351" t="s">
        <v>2965</v>
      </c>
      <c r="G351" t="s">
        <v>2828</v>
      </c>
      <c r="H351"/>
      <c r="I351" t="s">
        <v>3238</v>
      </c>
    </row>
    <row r="352" spans="1:9" x14ac:dyDescent="0.2">
      <c r="A352" t="s">
        <v>1491</v>
      </c>
      <c r="B352" t="s">
        <v>2875</v>
      </c>
      <c r="C352" t="s">
        <v>3168</v>
      </c>
      <c r="D352" t="s">
        <v>2881</v>
      </c>
      <c r="E352">
        <v>2020</v>
      </c>
      <c r="F352">
        <v>2018</v>
      </c>
      <c r="G352" t="s">
        <v>2837</v>
      </c>
      <c r="H352"/>
      <c r="I352" t="s">
        <v>3239</v>
      </c>
    </row>
    <row r="353" spans="1:9" x14ac:dyDescent="0.2">
      <c r="A353" t="s">
        <v>1491</v>
      </c>
      <c r="B353" t="s">
        <v>2875</v>
      </c>
      <c r="C353" t="s">
        <v>3168</v>
      </c>
      <c r="D353" t="s">
        <v>2881</v>
      </c>
      <c r="E353">
        <v>2020</v>
      </c>
      <c r="F353">
        <v>2018</v>
      </c>
      <c r="G353" t="s">
        <v>2836</v>
      </c>
      <c r="H353"/>
      <c r="I353" t="s">
        <v>3240</v>
      </c>
    </row>
    <row r="354" spans="1:9" x14ac:dyDescent="0.2">
      <c r="A354" t="s">
        <v>1491</v>
      </c>
      <c r="B354" t="s">
        <v>2875</v>
      </c>
      <c r="C354" t="s">
        <v>3168</v>
      </c>
      <c r="D354" t="s">
        <v>2881</v>
      </c>
      <c r="E354">
        <v>2020</v>
      </c>
      <c r="F354">
        <v>2018</v>
      </c>
      <c r="G354" t="s">
        <v>2835</v>
      </c>
      <c r="H354"/>
      <c r="I354" t="s">
        <v>3241</v>
      </c>
    </row>
    <row r="355" spans="1:9" x14ac:dyDescent="0.2">
      <c r="A355" t="s">
        <v>1491</v>
      </c>
      <c r="B355" t="s">
        <v>2875</v>
      </c>
      <c r="C355" t="s">
        <v>3168</v>
      </c>
      <c r="D355" t="s">
        <v>2881</v>
      </c>
      <c r="E355">
        <v>2020</v>
      </c>
      <c r="F355">
        <v>2018</v>
      </c>
      <c r="G355" t="s">
        <v>2834</v>
      </c>
      <c r="H355"/>
      <c r="I355" t="s">
        <v>3242</v>
      </c>
    </row>
    <row r="356" spans="1:9" x14ac:dyDescent="0.2">
      <c r="A356" t="s">
        <v>1491</v>
      </c>
      <c r="B356" t="s">
        <v>2875</v>
      </c>
      <c r="C356" t="s">
        <v>3168</v>
      </c>
      <c r="D356" t="s">
        <v>2881</v>
      </c>
      <c r="E356">
        <v>2020</v>
      </c>
      <c r="F356">
        <v>2018</v>
      </c>
      <c r="G356" t="s">
        <v>2833</v>
      </c>
      <c r="H356"/>
      <c r="I356" t="s">
        <v>3243</v>
      </c>
    </row>
    <row r="357" spans="1:9" x14ac:dyDescent="0.2">
      <c r="A357" t="s">
        <v>1491</v>
      </c>
      <c r="B357" t="s">
        <v>2875</v>
      </c>
      <c r="C357" t="s">
        <v>3168</v>
      </c>
      <c r="D357" t="s">
        <v>2881</v>
      </c>
      <c r="E357">
        <v>2020</v>
      </c>
      <c r="F357">
        <v>2018</v>
      </c>
      <c r="G357" t="s">
        <v>2832</v>
      </c>
      <c r="H357"/>
      <c r="I357" t="s">
        <v>3244</v>
      </c>
    </row>
    <row r="358" spans="1:9" x14ac:dyDescent="0.2">
      <c r="A358" t="s">
        <v>1491</v>
      </c>
      <c r="B358" t="s">
        <v>2875</v>
      </c>
      <c r="C358" t="s">
        <v>3168</v>
      </c>
      <c r="D358" t="s">
        <v>2881</v>
      </c>
      <c r="E358">
        <v>2020</v>
      </c>
      <c r="F358">
        <v>2018</v>
      </c>
      <c r="G358" t="s">
        <v>2831</v>
      </c>
      <c r="H358"/>
      <c r="I358" t="s">
        <v>3245</v>
      </c>
    </row>
    <row r="359" spans="1:9" x14ac:dyDescent="0.2">
      <c r="A359" t="s">
        <v>1491</v>
      </c>
      <c r="B359" t="s">
        <v>2875</v>
      </c>
      <c r="C359" t="s">
        <v>3168</v>
      </c>
      <c r="D359" t="s">
        <v>2881</v>
      </c>
      <c r="E359">
        <v>2020</v>
      </c>
      <c r="F359">
        <v>2018</v>
      </c>
      <c r="G359" t="s">
        <v>2830</v>
      </c>
      <c r="H359"/>
      <c r="I359" t="s">
        <v>3246</v>
      </c>
    </row>
    <row r="360" spans="1:9" x14ac:dyDescent="0.2">
      <c r="A360" t="s">
        <v>1491</v>
      </c>
      <c r="B360" t="s">
        <v>2875</v>
      </c>
      <c r="C360" t="s">
        <v>3168</v>
      </c>
      <c r="D360" t="s">
        <v>2881</v>
      </c>
      <c r="E360">
        <v>2020</v>
      </c>
      <c r="F360">
        <v>2018</v>
      </c>
      <c r="G360" t="s">
        <v>2829</v>
      </c>
      <c r="H360"/>
      <c r="I360" t="s">
        <v>3247</v>
      </c>
    </row>
    <row r="361" spans="1:9" x14ac:dyDescent="0.2">
      <c r="A361" t="s">
        <v>1491</v>
      </c>
      <c r="B361" t="s">
        <v>2875</v>
      </c>
      <c r="C361" t="s">
        <v>3168</v>
      </c>
      <c r="D361" t="s">
        <v>2881</v>
      </c>
      <c r="E361">
        <v>2020</v>
      </c>
      <c r="F361">
        <v>2018</v>
      </c>
      <c r="G361" t="s">
        <v>2828</v>
      </c>
      <c r="H361"/>
      <c r="I361" t="s">
        <v>3248</v>
      </c>
    </row>
    <row r="362" spans="1:9" x14ac:dyDescent="0.2">
      <c r="A362" t="s">
        <v>1491</v>
      </c>
      <c r="B362" t="s">
        <v>2875</v>
      </c>
      <c r="C362" t="s">
        <v>3168</v>
      </c>
      <c r="D362" t="s">
        <v>2881</v>
      </c>
      <c r="E362">
        <v>2021</v>
      </c>
      <c r="F362" t="s">
        <v>2986</v>
      </c>
      <c r="G362" t="s">
        <v>2837</v>
      </c>
      <c r="H362"/>
      <c r="I362" t="s">
        <v>3249</v>
      </c>
    </row>
    <row r="363" spans="1:9" x14ac:dyDescent="0.2">
      <c r="A363" t="s">
        <v>1491</v>
      </c>
      <c r="B363" t="s">
        <v>2875</v>
      </c>
      <c r="C363" t="s">
        <v>3168</v>
      </c>
      <c r="D363" t="s">
        <v>2881</v>
      </c>
      <c r="E363">
        <v>2021</v>
      </c>
      <c r="F363" t="s">
        <v>2986</v>
      </c>
      <c r="G363" t="s">
        <v>2836</v>
      </c>
      <c r="H363"/>
      <c r="I363" t="s">
        <v>3250</v>
      </c>
    </row>
    <row r="364" spans="1:9" x14ac:dyDescent="0.2">
      <c r="A364" t="s">
        <v>1491</v>
      </c>
      <c r="B364" t="s">
        <v>2875</v>
      </c>
      <c r="C364" t="s">
        <v>3168</v>
      </c>
      <c r="D364" t="s">
        <v>2881</v>
      </c>
      <c r="E364">
        <v>2021</v>
      </c>
      <c r="F364" t="s">
        <v>2986</v>
      </c>
      <c r="G364" t="s">
        <v>2835</v>
      </c>
      <c r="H364"/>
      <c r="I364" t="s">
        <v>3251</v>
      </c>
    </row>
    <row r="365" spans="1:9" x14ac:dyDescent="0.2">
      <c r="A365" t="s">
        <v>1491</v>
      </c>
      <c r="B365" t="s">
        <v>2875</v>
      </c>
      <c r="C365" t="s">
        <v>3168</v>
      </c>
      <c r="D365" t="s">
        <v>2881</v>
      </c>
      <c r="E365">
        <v>2021</v>
      </c>
      <c r="F365" t="s">
        <v>2986</v>
      </c>
      <c r="G365" t="s">
        <v>2834</v>
      </c>
      <c r="H365"/>
      <c r="I365" t="s">
        <v>3252</v>
      </c>
    </row>
    <row r="366" spans="1:9" x14ac:dyDescent="0.2">
      <c r="A366" t="s">
        <v>1491</v>
      </c>
      <c r="B366" t="s">
        <v>2875</v>
      </c>
      <c r="C366" t="s">
        <v>3168</v>
      </c>
      <c r="D366" t="s">
        <v>2881</v>
      </c>
      <c r="E366">
        <v>2021</v>
      </c>
      <c r="F366" t="s">
        <v>2986</v>
      </c>
      <c r="G366" t="s">
        <v>2833</v>
      </c>
      <c r="H366"/>
      <c r="I366" t="s">
        <v>3253</v>
      </c>
    </row>
    <row r="367" spans="1:9" x14ac:dyDescent="0.2">
      <c r="A367" t="s">
        <v>1491</v>
      </c>
      <c r="B367" t="s">
        <v>2875</v>
      </c>
      <c r="C367" t="s">
        <v>3168</v>
      </c>
      <c r="D367" t="s">
        <v>2881</v>
      </c>
      <c r="E367">
        <v>2021</v>
      </c>
      <c r="F367" t="s">
        <v>2986</v>
      </c>
      <c r="G367" t="s">
        <v>2832</v>
      </c>
      <c r="H367"/>
      <c r="I367" t="s">
        <v>3254</v>
      </c>
    </row>
    <row r="368" spans="1:9" x14ac:dyDescent="0.2">
      <c r="A368" t="s">
        <v>1491</v>
      </c>
      <c r="B368" t="s">
        <v>2875</v>
      </c>
      <c r="C368" t="s">
        <v>3168</v>
      </c>
      <c r="D368" t="s">
        <v>2881</v>
      </c>
      <c r="E368">
        <v>2021</v>
      </c>
      <c r="F368" t="s">
        <v>2986</v>
      </c>
      <c r="G368" t="s">
        <v>2831</v>
      </c>
      <c r="H368"/>
      <c r="I368" t="s">
        <v>3255</v>
      </c>
    </row>
    <row r="369" spans="1:9" x14ac:dyDescent="0.2">
      <c r="A369" t="s">
        <v>1491</v>
      </c>
      <c r="B369" t="s">
        <v>2875</v>
      </c>
      <c r="C369" t="s">
        <v>3168</v>
      </c>
      <c r="D369" t="s">
        <v>2881</v>
      </c>
      <c r="E369">
        <v>2021</v>
      </c>
      <c r="F369" t="s">
        <v>2986</v>
      </c>
      <c r="G369" t="s">
        <v>2830</v>
      </c>
      <c r="H369"/>
      <c r="I369" t="s">
        <v>3256</v>
      </c>
    </row>
    <row r="370" spans="1:9" x14ac:dyDescent="0.2">
      <c r="A370" t="s">
        <v>1491</v>
      </c>
      <c r="B370" t="s">
        <v>2875</v>
      </c>
      <c r="C370" t="s">
        <v>3168</v>
      </c>
      <c r="D370" t="s">
        <v>2881</v>
      </c>
      <c r="E370">
        <v>2021</v>
      </c>
      <c r="F370" t="s">
        <v>2986</v>
      </c>
      <c r="G370" t="s">
        <v>2829</v>
      </c>
      <c r="H370"/>
      <c r="I370" t="s">
        <v>3257</v>
      </c>
    </row>
    <row r="371" spans="1:9" x14ac:dyDescent="0.2">
      <c r="A371" t="s">
        <v>1491</v>
      </c>
      <c r="B371" t="s">
        <v>2875</v>
      </c>
      <c r="C371" t="s">
        <v>3168</v>
      </c>
      <c r="D371" t="s">
        <v>2881</v>
      </c>
      <c r="E371">
        <v>2021</v>
      </c>
      <c r="F371" t="s">
        <v>2986</v>
      </c>
      <c r="G371" t="s">
        <v>2828</v>
      </c>
      <c r="H371"/>
      <c r="I371" t="s">
        <v>3258</v>
      </c>
    </row>
    <row r="372" spans="1:9" x14ac:dyDescent="0.2">
      <c r="A372" t="s">
        <v>1491</v>
      </c>
      <c r="B372" t="s">
        <v>2875</v>
      </c>
      <c r="C372" t="s">
        <v>3168</v>
      </c>
      <c r="D372" t="s">
        <v>2881</v>
      </c>
      <c r="E372">
        <v>2022</v>
      </c>
      <c r="F372">
        <v>2020</v>
      </c>
      <c r="G372" t="s">
        <v>2837</v>
      </c>
      <c r="H372"/>
      <c r="I372" t="s">
        <v>3259</v>
      </c>
    </row>
    <row r="373" spans="1:9" x14ac:dyDescent="0.2">
      <c r="A373" t="s">
        <v>1491</v>
      </c>
      <c r="B373" t="s">
        <v>2875</v>
      </c>
      <c r="C373" t="s">
        <v>3168</v>
      </c>
      <c r="D373" t="s">
        <v>2881</v>
      </c>
      <c r="E373">
        <v>2022</v>
      </c>
      <c r="F373">
        <v>2020</v>
      </c>
      <c r="G373" t="s">
        <v>2836</v>
      </c>
      <c r="H373"/>
      <c r="I373" t="s">
        <v>3260</v>
      </c>
    </row>
    <row r="374" spans="1:9" x14ac:dyDescent="0.2">
      <c r="A374" t="s">
        <v>1491</v>
      </c>
      <c r="B374" t="s">
        <v>2875</v>
      </c>
      <c r="C374" t="s">
        <v>3168</v>
      </c>
      <c r="D374" t="s">
        <v>2881</v>
      </c>
      <c r="E374">
        <v>2022</v>
      </c>
      <c r="F374">
        <v>2020</v>
      </c>
      <c r="G374" t="s">
        <v>2835</v>
      </c>
      <c r="H374"/>
      <c r="I374" t="s">
        <v>3261</v>
      </c>
    </row>
    <row r="375" spans="1:9" x14ac:dyDescent="0.2">
      <c r="A375" t="s">
        <v>1491</v>
      </c>
      <c r="B375" t="s">
        <v>2875</v>
      </c>
      <c r="C375" t="s">
        <v>3168</v>
      </c>
      <c r="D375" t="s">
        <v>2881</v>
      </c>
      <c r="E375">
        <v>2022</v>
      </c>
      <c r="F375">
        <v>2020</v>
      </c>
      <c r="G375" t="s">
        <v>2834</v>
      </c>
      <c r="H375"/>
      <c r="I375" t="s">
        <v>3262</v>
      </c>
    </row>
    <row r="376" spans="1:9" x14ac:dyDescent="0.2">
      <c r="A376" t="s">
        <v>1491</v>
      </c>
      <c r="B376" t="s">
        <v>2875</v>
      </c>
      <c r="C376" t="s">
        <v>3168</v>
      </c>
      <c r="D376" t="s">
        <v>2881</v>
      </c>
      <c r="E376">
        <v>2022</v>
      </c>
      <c r="F376">
        <v>2020</v>
      </c>
      <c r="G376" t="s">
        <v>2833</v>
      </c>
      <c r="H376"/>
      <c r="I376" t="s">
        <v>3263</v>
      </c>
    </row>
    <row r="377" spans="1:9" x14ac:dyDescent="0.2">
      <c r="A377" t="s">
        <v>1491</v>
      </c>
      <c r="B377" t="s">
        <v>2875</v>
      </c>
      <c r="C377" t="s">
        <v>3168</v>
      </c>
      <c r="D377" t="s">
        <v>2881</v>
      </c>
      <c r="E377">
        <v>2022</v>
      </c>
      <c r="F377">
        <v>2020</v>
      </c>
      <c r="G377" t="s">
        <v>2832</v>
      </c>
      <c r="H377"/>
      <c r="I377" t="s">
        <v>3264</v>
      </c>
    </row>
    <row r="378" spans="1:9" x14ac:dyDescent="0.2">
      <c r="A378" t="s">
        <v>1491</v>
      </c>
      <c r="B378" t="s">
        <v>2875</v>
      </c>
      <c r="C378" t="s">
        <v>3168</v>
      </c>
      <c r="D378" t="s">
        <v>2881</v>
      </c>
      <c r="E378">
        <v>2022</v>
      </c>
      <c r="F378">
        <v>2020</v>
      </c>
      <c r="G378" t="s">
        <v>2831</v>
      </c>
      <c r="H378"/>
      <c r="I378" t="s">
        <v>3265</v>
      </c>
    </row>
    <row r="379" spans="1:9" x14ac:dyDescent="0.2">
      <c r="A379" t="s">
        <v>1491</v>
      </c>
      <c r="B379" t="s">
        <v>2875</v>
      </c>
      <c r="C379" t="s">
        <v>3168</v>
      </c>
      <c r="D379" t="s">
        <v>2881</v>
      </c>
      <c r="E379">
        <v>2022</v>
      </c>
      <c r="F379">
        <v>2020</v>
      </c>
      <c r="G379" t="s">
        <v>2830</v>
      </c>
      <c r="H379"/>
      <c r="I379" t="s">
        <v>3266</v>
      </c>
    </row>
    <row r="380" spans="1:9" x14ac:dyDescent="0.2">
      <c r="A380" t="s">
        <v>1491</v>
      </c>
      <c r="B380" t="s">
        <v>2875</v>
      </c>
      <c r="C380" t="s">
        <v>3168</v>
      </c>
      <c r="D380" t="s">
        <v>2881</v>
      </c>
      <c r="E380">
        <v>2022</v>
      </c>
      <c r="F380">
        <v>2020</v>
      </c>
      <c r="G380" t="s">
        <v>2829</v>
      </c>
      <c r="H380"/>
      <c r="I380" t="s">
        <v>3267</v>
      </c>
    </row>
    <row r="381" spans="1:9" x14ac:dyDescent="0.2">
      <c r="A381" t="s">
        <v>1491</v>
      </c>
      <c r="B381" t="s">
        <v>2875</v>
      </c>
      <c r="C381" t="s">
        <v>3168</v>
      </c>
      <c r="D381" t="s">
        <v>2881</v>
      </c>
      <c r="E381">
        <v>2022</v>
      </c>
      <c r="F381">
        <v>2020</v>
      </c>
      <c r="G381" t="s">
        <v>2828</v>
      </c>
      <c r="H381"/>
      <c r="I381" t="s">
        <v>3268</v>
      </c>
    </row>
    <row r="382" spans="1:9" x14ac:dyDescent="0.2">
      <c r="A382" t="s">
        <v>1491</v>
      </c>
      <c r="B382" t="s">
        <v>2875</v>
      </c>
      <c r="C382" t="s">
        <v>3168</v>
      </c>
      <c r="D382" t="s">
        <v>2881</v>
      </c>
      <c r="E382">
        <v>2024</v>
      </c>
      <c r="F382" t="s">
        <v>3269</v>
      </c>
      <c r="G382" t="s">
        <v>2837</v>
      </c>
      <c r="H382"/>
      <c r="I382" t="s">
        <v>3270</v>
      </c>
    </row>
    <row r="383" spans="1:9" x14ac:dyDescent="0.2">
      <c r="A383" t="s">
        <v>1491</v>
      </c>
      <c r="B383" t="s">
        <v>2875</v>
      </c>
      <c r="C383" t="s">
        <v>3168</v>
      </c>
      <c r="D383" t="s">
        <v>2881</v>
      </c>
      <c r="E383">
        <v>2024</v>
      </c>
      <c r="F383" t="s">
        <v>3269</v>
      </c>
      <c r="G383" t="s">
        <v>2836</v>
      </c>
      <c r="H383"/>
      <c r="I383" t="s">
        <v>3271</v>
      </c>
    </row>
    <row r="384" spans="1:9" x14ac:dyDescent="0.2">
      <c r="A384" t="s">
        <v>1491</v>
      </c>
      <c r="B384" t="s">
        <v>2875</v>
      </c>
      <c r="C384" t="s">
        <v>3168</v>
      </c>
      <c r="D384" t="s">
        <v>2881</v>
      </c>
      <c r="E384">
        <v>2024</v>
      </c>
      <c r="F384" t="s">
        <v>3269</v>
      </c>
      <c r="G384" t="s">
        <v>2835</v>
      </c>
      <c r="H384"/>
      <c r="I384" t="s">
        <v>3272</v>
      </c>
    </row>
    <row r="385" spans="1:9" x14ac:dyDescent="0.2">
      <c r="A385" t="s">
        <v>1491</v>
      </c>
      <c r="B385" t="s">
        <v>2875</v>
      </c>
      <c r="C385" t="s">
        <v>3168</v>
      </c>
      <c r="D385" t="s">
        <v>2881</v>
      </c>
      <c r="E385">
        <v>2024</v>
      </c>
      <c r="F385" t="s">
        <v>3269</v>
      </c>
      <c r="G385" t="s">
        <v>2834</v>
      </c>
      <c r="H385"/>
      <c r="I385" t="s">
        <v>3273</v>
      </c>
    </row>
    <row r="386" spans="1:9" x14ac:dyDescent="0.2">
      <c r="A386" t="s">
        <v>1491</v>
      </c>
      <c r="B386" t="s">
        <v>2875</v>
      </c>
      <c r="C386" t="s">
        <v>3168</v>
      </c>
      <c r="D386" t="s">
        <v>2881</v>
      </c>
      <c r="E386">
        <v>2024</v>
      </c>
      <c r="F386" t="s">
        <v>3269</v>
      </c>
      <c r="G386" t="s">
        <v>2833</v>
      </c>
      <c r="H386"/>
      <c r="I386" t="s">
        <v>3274</v>
      </c>
    </row>
    <row r="387" spans="1:9" x14ac:dyDescent="0.2">
      <c r="A387" t="s">
        <v>1491</v>
      </c>
      <c r="B387" t="s">
        <v>2875</v>
      </c>
      <c r="C387" t="s">
        <v>3168</v>
      </c>
      <c r="D387" t="s">
        <v>2881</v>
      </c>
      <c r="E387">
        <v>2024</v>
      </c>
      <c r="F387" t="s">
        <v>3269</v>
      </c>
      <c r="G387" t="s">
        <v>2832</v>
      </c>
      <c r="H387"/>
      <c r="I387" t="s">
        <v>3275</v>
      </c>
    </row>
    <row r="388" spans="1:9" x14ac:dyDescent="0.2">
      <c r="A388" t="s">
        <v>1491</v>
      </c>
      <c r="B388" t="s">
        <v>2875</v>
      </c>
      <c r="C388" t="s">
        <v>3168</v>
      </c>
      <c r="D388" t="s">
        <v>2881</v>
      </c>
      <c r="E388">
        <v>2024</v>
      </c>
      <c r="F388" t="s">
        <v>3269</v>
      </c>
      <c r="G388" t="s">
        <v>2831</v>
      </c>
      <c r="H388"/>
      <c r="I388" t="s">
        <v>3276</v>
      </c>
    </row>
    <row r="389" spans="1:9" x14ac:dyDescent="0.2">
      <c r="A389" t="s">
        <v>1491</v>
      </c>
      <c r="B389" t="s">
        <v>2875</v>
      </c>
      <c r="C389" t="s">
        <v>3168</v>
      </c>
      <c r="D389" t="s">
        <v>2881</v>
      </c>
      <c r="E389">
        <v>2024</v>
      </c>
      <c r="F389" t="s">
        <v>3269</v>
      </c>
      <c r="G389" t="s">
        <v>2830</v>
      </c>
      <c r="H389"/>
      <c r="I389" t="s">
        <v>3277</v>
      </c>
    </row>
    <row r="390" spans="1:9" x14ac:dyDescent="0.2">
      <c r="A390" t="s">
        <v>1491</v>
      </c>
      <c r="B390" t="s">
        <v>2875</v>
      </c>
      <c r="C390" t="s">
        <v>3168</v>
      </c>
      <c r="D390" t="s">
        <v>2881</v>
      </c>
      <c r="E390">
        <v>2024</v>
      </c>
      <c r="F390" t="s">
        <v>3269</v>
      </c>
      <c r="G390" t="s">
        <v>2829</v>
      </c>
      <c r="H390"/>
      <c r="I390" t="s">
        <v>3278</v>
      </c>
    </row>
    <row r="391" spans="1:9" x14ac:dyDescent="0.2">
      <c r="A391" t="s">
        <v>1491</v>
      </c>
      <c r="B391" t="s">
        <v>2875</v>
      </c>
      <c r="C391" t="s">
        <v>3168</v>
      </c>
      <c r="D391" t="s">
        <v>2881</v>
      </c>
      <c r="E391">
        <v>2024</v>
      </c>
      <c r="F391" t="s">
        <v>3269</v>
      </c>
      <c r="G391" t="s">
        <v>2828</v>
      </c>
      <c r="H391"/>
      <c r="I391" t="s">
        <v>3279</v>
      </c>
    </row>
    <row r="392" spans="1:9" x14ac:dyDescent="0.2">
      <c r="A392" t="s">
        <v>1491</v>
      </c>
      <c r="B392" t="s">
        <v>2875</v>
      </c>
      <c r="C392" t="s">
        <v>3168</v>
      </c>
      <c r="D392" t="s">
        <v>2881</v>
      </c>
      <c r="E392">
        <v>2025</v>
      </c>
      <c r="F392" t="s">
        <v>3007</v>
      </c>
      <c r="G392" t="s">
        <v>2837</v>
      </c>
      <c r="H392"/>
      <c r="I392" t="s">
        <v>3280</v>
      </c>
    </row>
    <row r="393" spans="1:9" x14ac:dyDescent="0.2">
      <c r="A393" t="s">
        <v>1491</v>
      </c>
      <c r="B393" t="s">
        <v>2875</v>
      </c>
      <c r="C393" t="s">
        <v>3168</v>
      </c>
      <c r="D393" t="s">
        <v>2881</v>
      </c>
      <c r="E393">
        <v>2025</v>
      </c>
      <c r="F393" t="s">
        <v>3007</v>
      </c>
      <c r="G393" t="s">
        <v>2836</v>
      </c>
      <c r="H393"/>
      <c r="I393" t="s">
        <v>3281</v>
      </c>
    </row>
    <row r="394" spans="1:9" x14ac:dyDescent="0.2">
      <c r="A394" t="s">
        <v>1491</v>
      </c>
      <c r="B394" t="s">
        <v>2875</v>
      </c>
      <c r="C394" t="s">
        <v>3168</v>
      </c>
      <c r="D394" t="s">
        <v>2881</v>
      </c>
      <c r="E394">
        <v>2025</v>
      </c>
      <c r="F394" t="s">
        <v>3007</v>
      </c>
      <c r="G394" t="s">
        <v>2835</v>
      </c>
      <c r="H394"/>
      <c r="I394" t="s">
        <v>3282</v>
      </c>
    </row>
    <row r="395" spans="1:9" x14ac:dyDescent="0.2">
      <c r="A395" t="s">
        <v>1491</v>
      </c>
      <c r="B395" t="s">
        <v>2875</v>
      </c>
      <c r="C395" t="s">
        <v>3168</v>
      </c>
      <c r="D395" t="s">
        <v>2881</v>
      </c>
      <c r="E395">
        <v>2025</v>
      </c>
      <c r="F395" t="s">
        <v>3007</v>
      </c>
      <c r="G395" t="s">
        <v>2834</v>
      </c>
      <c r="H395"/>
      <c r="I395" t="s">
        <v>3283</v>
      </c>
    </row>
    <row r="396" spans="1:9" x14ac:dyDescent="0.2">
      <c r="A396" t="s">
        <v>1491</v>
      </c>
      <c r="B396" t="s">
        <v>2875</v>
      </c>
      <c r="C396" t="s">
        <v>3168</v>
      </c>
      <c r="D396" t="s">
        <v>2881</v>
      </c>
      <c r="E396">
        <v>2025</v>
      </c>
      <c r="F396" t="s">
        <v>3007</v>
      </c>
      <c r="G396" t="s">
        <v>2833</v>
      </c>
      <c r="H396"/>
      <c r="I396" t="s">
        <v>3284</v>
      </c>
    </row>
    <row r="397" spans="1:9" x14ac:dyDescent="0.2">
      <c r="A397" t="s">
        <v>1491</v>
      </c>
      <c r="B397" t="s">
        <v>2875</v>
      </c>
      <c r="C397" t="s">
        <v>3168</v>
      </c>
      <c r="D397" t="s">
        <v>2881</v>
      </c>
      <c r="E397">
        <v>2025</v>
      </c>
      <c r="F397" t="s">
        <v>3007</v>
      </c>
      <c r="G397" t="s">
        <v>2832</v>
      </c>
      <c r="H397"/>
      <c r="I397" t="s">
        <v>3285</v>
      </c>
    </row>
    <row r="398" spans="1:9" x14ac:dyDescent="0.2">
      <c r="A398" t="s">
        <v>1491</v>
      </c>
      <c r="B398" t="s">
        <v>2875</v>
      </c>
      <c r="C398" t="s">
        <v>3168</v>
      </c>
      <c r="D398" t="s">
        <v>2881</v>
      </c>
      <c r="E398">
        <v>2025</v>
      </c>
      <c r="F398" t="s">
        <v>3007</v>
      </c>
      <c r="G398" t="s">
        <v>2831</v>
      </c>
      <c r="H398"/>
      <c r="I398" t="s">
        <v>3286</v>
      </c>
    </row>
    <row r="399" spans="1:9" x14ac:dyDescent="0.2">
      <c r="A399" t="s">
        <v>1491</v>
      </c>
      <c r="B399" t="s">
        <v>2875</v>
      </c>
      <c r="C399" t="s">
        <v>3168</v>
      </c>
      <c r="D399" t="s">
        <v>2881</v>
      </c>
      <c r="E399">
        <v>2025</v>
      </c>
      <c r="F399" t="s">
        <v>3007</v>
      </c>
      <c r="G399" t="s">
        <v>2830</v>
      </c>
      <c r="H399"/>
      <c r="I399" t="s">
        <v>3287</v>
      </c>
    </row>
    <row r="400" spans="1:9" x14ac:dyDescent="0.2">
      <c r="A400" t="s">
        <v>1491</v>
      </c>
      <c r="B400" t="s">
        <v>2875</v>
      </c>
      <c r="C400" t="s">
        <v>3168</v>
      </c>
      <c r="D400" t="s">
        <v>2881</v>
      </c>
      <c r="E400">
        <v>2025</v>
      </c>
      <c r="F400" t="s">
        <v>3007</v>
      </c>
      <c r="G400" t="s">
        <v>2829</v>
      </c>
      <c r="H400"/>
      <c r="I400" t="s">
        <v>3288</v>
      </c>
    </row>
    <row r="401" spans="1:9" x14ac:dyDescent="0.2">
      <c r="A401" t="s">
        <v>1491</v>
      </c>
      <c r="B401" t="s">
        <v>2875</v>
      </c>
      <c r="C401" t="s">
        <v>3168</v>
      </c>
      <c r="D401" t="s">
        <v>2881</v>
      </c>
      <c r="E401">
        <v>2025</v>
      </c>
      <c r="F401" t="s">
        <v>3007</v>
      </c>
      <c r="G401" t="s">
        <v>2828</v>
      </c>
      <c r="H401"/>
      <c r="I401" t="s">
        <v>3289</v>
      </c>
    </row>
    <row r="402" spans="1:9" x14ac:dyDescent="0.2">
      <c r="A402" t="s">
        <v>1491</v>
      </c>
      <c r="B402" t="s">
        <v>2875</v>
      </c>
      <c r="C402" t="s">
        <v>3168</v>
      </c>
      <c r="D402" t="s">
        <v>2881</v>
      </c>
      <c r="E402">
        <v>2026</v>
      </c>
      <c r="F402">
        <v>2024</v>
      </c>
      <c r="G402" t="s">
        <v>2837</v>
      </c>
      <c r="H402"/>
      <c r="I402" t="s">
        <v>3290</v>
      </c>
    </row>
    <row r="403" spans="1:9" x14ac:dyDescent="0.2">
      <c r="A403" t="s">
        <v>1491</v>
      </c>
      <c r="B403" t="s">
        <v>2875</v>
      </c>
      <c r="C403" t="s">
        <v>3168</v>
      </c>
      <c r="D403" t="s">
        <v>2881</v>
      </c>
      <c r="E403">
        <v>2026</v>
      </c>
      <c r="F403">
        <v>2024</v>
      </c>
      <c r="G403" t="s">
        <v>2836</v>
      </c>
      <c r="H403"/>
      <c r="I403" t="s">
        <v>3291</v>
      </c>
    </row>
    <row r="404" spans="1:9" x14ac:dyDescent="0.2">
      <c r="A404" t="s">
        <v>1491</v>
      </c>
      <c r="B404" t="s">
        <v>2875</v>
      </c>
      <c r="C404" t="s">
        <v>3168</v>
      </c>
      <c r="D404" t="s">
        <v>2881</v>
      </c>
      <c r="E404">
        <v>2026</v>
      </c>
      <c r="F404">
        <v>2024</v>
      </c>
      <c r="G404" t="s">
        <v>2835</v>
      </c>
      <c r="H404"/>
      <c r="I404" t="s">
        <v>3292</v>
      </c>
    </row>
    <row r="405" spans="1:9" x14ac:dyDescent="0.2">
      <c r="A405" t="s">
        <v>1491</v>
      </c>
      <c r="B405" t="s">
        <v>2875</v>
      </c>
      <c r="C405" t="s">
        <v>3168</v>
      </c>
      <c r="D405" t="s">
        <v>2881</v>
      </c>
      <c r="E405">
        <v>2026</v>
      </c>
      <c r="F405">
        <v>2024</v>
      </c>
      <c r="G405" t="s">
        <v>2834</v>
      </c>
      <c r="H405"/>
      <c r="I405" t="s">
        <v>3293</v>
      </c>
    </row>
    <row r="406" spans="1:9" x14ac:dyDescent="0.2">
      <c r="A406" t="s">
        <v>1491</v>
      </c>
      <c r="B406" t="s">
        <v>2875</v>
      </c>
      <c r="C406" t="s">
        <v>3168</v>
      </c>
      <c r="D406" t="s">
        <v>2881</v>
      </c>
      <c r="E406">
        <v>2026</v>
      </c>
      <c r="F406">
        <v>2024</v>
      </c>
      <c r="G406" t="s">
        <v>2833</v>
      </c>
      <c r="H406"/>
      <c r="I406" t="s">
        <v>3294</v>
      </c>
    </row>
    <row r="407" spans="1:9" x14ac:dyDescent="0.2">
      <c r="A407" t="s">
        <v>1491</v>
      </c>
      <c r="B407" t="s">
        <v>2875</v>
      </c>
      <c r="C407" t="s">
        <v>3168</v>
      </c>
      <c r="D407" t="s">
        <v>2881</v>
      </c>
      <c r="E407">
        <v>2026</v>
      </c>
      <c r="F407">
        <v>2024</v>
      </c>
      <c r="G407" t="s">
        <v>2832</v>
      </c>
      <c r="H407"/>
      <c r="I407" t="s">
        <v>3295</v>
      </c>
    </row>
    <row r="408" spans="1:9" x14ac:dyDescent="0.2">
      <c r="A408" t="s">
        <v>1491</v>
      </c>
      <c r="B408" t="s">
        <v>2875</v>
      </c>
      <c r="C408" t="s">
        <v>3168</v>
      </c>
      <c r="D408" t="s">
        <v>2881</v>
      </c>
      <c r="E408">
        <v>2026</v>
      </c>
      <c r="F408">
        <v>2024</v>
      </c>
      <c r="G408" t="s">
        <v>2831</v>
      </c>
      <c r="H408"/>
      <c r="I408" t="s">
        <v>3296</v>
      </c>
    </row>
    <row r="409" spans="1:9" x14ac:dyDescent="0.2">
      <c r="A409" t="s">
        <v>1491</v>
      </c>
      <c r="B409" t="s">
        <v>2875</v>
      </c>
      <c r="C409" t="s">
        <v>3168</v>
      </c>
      <c r="D409" t="s">
        <v>2881</v>
      </c>
      <c r="E409">
        <v>2026</v>
      </c>
      <c r="F409">
        <v>2024</v>
      </c>
      <c r="G409" t="s">
        <v>2830</v>
      </c>
      <c r="H409"/>
      <c r="I409" t="s">
        <v>3297</v>
      </c>
    </row>
    <row r="410" spans="1:9" x14ac:dyDescent="0.2">
      <c r="A410" t="s">
        <v>1491</v>
      </c>
      <c r="B410" t="s">
        <v>2875</v>
      </c>
      <c r="C410" t="s">
        <v>3168</v>
      </c>
      <c r="D410" t="s">
        <v>2881</v>
      </c>
      <c r="E410">
        <v>2026</v>
      </c>
      <c r="F410">
        <v>2024</v>
      </c>
      <c r="G410" t="s">
        <v>2829</v>
      </c>
      <c r="H410"/>
      <c r="I410" t="s">
        <v>3298</v>
      </c>
    </row>
    <row r="411" spans="1:9" x14ac:dyDescent="0.2">
      <c r="A411" t="s">
        <v>1491</v>
      </c>
      <c r="B411" t="s">
        <v>2875</v>
      </c>
      <c r="C411" t="s">
        <v>3168</v>
      </c>
      <c r="D411" t="s">
        <v>2881</v>
      </c>
      <c r="E411">
        <v>2026</v>
      </c>
      <c r="F411">
        <v>2024</v>
      </c>
      <c r="G411" t="s">
        <v>2828</v>
      </c>
      <c r="H411"/>
      <c r="I411" t="s">
        <v>3299</v>
      </c>
    </row>
    <row r="412" spans="1:9" x14ac:dyDescent="0.2">
      <c r="A412" t="s">
        <v>1285</v>
      </c>
      <c r="B412" t="s">
        <v>2874</v>
      </c>
      <c r="C412" t="s">
        <v>2871</v>
      </c>
      <c r="D412" t="s">
        <v>2881</v>
      </c>
      <c r="E412">
        <v>2015</v>
      </c>
      <c r="F412" t="s">
        <v>2923</v>
      </c>
      <c r="G412" t="s">
        <v>2837</v>
      </c>
      <c r="H412">
        <v>1.4</v>
      </c>
      <c r="I412" t="s">
        <v>3300</v>
      </c>
    </row>
    <row r="413" spans="1:9" x14ac:dyDescent="0.2">
      <c r="A413" t="s">
        <v>1285</v>
      </c>
      <c r="B413" t="s">
        <v>2874</v>
      </c>
      <c r="C413" t="s">
        <v>2871</v>
      </c>
      <c r="D413" t="s">
        <v>2881</v>
      </c>
      <c r="E413">
        <v>2015</v>
      </c>
      <c r="F413" t="s">
        <v>2923</v>
      </c>
      <c r="G413" t="s">
        <v>2836</v>
      </c>
      <c r="H413">
        <v>2.7</v>
      </c>
      <c r="I413" t="s">
        <v>3301</v>
      </c>
    </row>
    <row r="414" spans="1:9" x14ac:dyDescent="0.2">
      <c r="A414" t="s">
        <v>1285</v>
      </c>
      <c r="B414" t="s">
        <v>2874</v>
      </c>
      <c r="C414" t="s">
        <v>2871</v>
      </c>
      <c r="D414" t="s">
        <v>2881</v>
      </c>
      <c r="E414">
        <v>2015</v>
      </c>
      <c r="F414" t="s">
        <v>2923</v>
      </c>
      <c r="G414" t="s">
        <v>2835</v>
      </c>
      <c r="H414">
        <v>4.0999999999999996</v>
      </c>
      <c r="I414" t="s">
        <v>3302</v>
      </c>
    </row>
    <row r="415" spans="1:9" x14ac:dyDescent="0.2">
      <c r="A415" t="s">
        <v>1285</v>
      </c>
      <c r="B415" t="s">
        <v>2874</v>
      </c>
      <c r="C415" t="s">
        <v>2871</v>
      </c>
      <c r="D415" t="s">
        <v>2881</v>
      </c>
      <c r="E415">
        <v>2015</v>
      </c>
      <c r="F415" t="s">
        <v>2923</v>
      </c>
      <c r="G415" t="s">
        <v>2834</v>
      </c>
      <c r="H415">
        <v>4.0999999999999996</v>
      </c>
      <c r="I415" t="s">
        <v>3303</v>
      </c>
    </row>
    <row r="416" spans="1:9" x14ac:dyDescent="0.2">
      <c r="A416" t="s">
        <v>1285</v>
      </c>
      <c r="B416" t="s">
        <v>2874</v>
      </c>
      <c r="C416" t="s">
        <v>2871</v>
      </c>
      <c r="D416" t="s">
        <v>2881</v>
      </c>
      <c r="E416">
        <v>2015</v>
      </c>
      <c r="F416" t="s">
        <v>2923</v>
      </c>
      <c r="G416" t="s">
        <v>2833</v>
      </c>
      <c r="H416">
        <v>5.9</v>
      </c>
      <c r="I416" t="s">
        <v>3304</v>
      </c>
    </row>
    <row r="417" spans="1:9" x14ac:dyDescent="0.2">
      <c r="A417" t="s">
        <v>1285</v>
      </c>
      <c r="B417" t="s">
        <v>2874</v>
      </c>
      <c r="C417" t="s">
        <v>2871</v>
      </c>
      <c r="D417" t="s">
        <v>2881</v>
      </c>
      <c r="E417">
        <v>2015</v>
      </c>
      <c r="F417" t="s">
        <v>2923</v>
      </c>
      <c r="G417" t="s">
        <v>2832</v>
      </c>
      <c r="H417">
        <v>7.3</v>
      </c>
      <c r="I417" t="s">
        <v>3305</v>
      </c>
    </row>
    <row r="418" spans="1:9" x14ac:dyDescent="0.2">
      <c r="A418" t="s">
        <v>1285</v>
      </c>
      <c r="B418" t="s">
        <v>2874</v>
      </c>
      <c r="C418" t="s">
        <v>2871</v>
      </c>
      <c r="D418" t="s">
        <v>2881</v>
      </c>
      <c r="E418">
        <v>2015</v>
      </c>
      <c r="F418" t="s">
        <v>2923</v>
      </c>
      <c r="G418" t="s">
        <v>2831</v>
      </c>
      <c r="H418">
        <v>9.8000000000000007</v>
      </c>
      <c r="I418" t="s">
        <v>3306</v>
      </c>
    </row>
    <row r="419" spans="1:9" x14ac:dyDescent="0.2">
      <c r="A419" t="s">
        <v>1285</v>
      </c>
      <c r="B419" t="s">
        <v>2874</v>
      </c>
      <c r="C419" t="s">
        <v>2871</v>
      </c>
      <c r="D419" t="s">
        <v>2881</v>
      </c>
      <c r="E419">
        <v>2015</v>
      </c>
      <c r="F419" t="s">
        <v>2923</v>
      </c>
      <c r="G419" t="s">
        <v>2830</v>
      </c>
      <c r="H419">
        <v>11.1</v>
      </c>
      <c r="I419" t="s">
        <v>3307</v>
      </c>
    </row>
    <row r="420" spans="1:9" x14ac:dyDescent="0.2">
      <c r="A420" t="s">
        <v>1285</v>
      </c>
      <c r="B420" t="s">
        <v>2874</v>
      </c>
      <c r="C420" t="s">
        <v>2871</v>
      </c>
      <c r="D420" t="s">
        <v>2881</v>
      </c>
      <c r="E420">
        <v>2015</v>
      </c>
      <c r="F420" t="s">
        <v>2923</v>
      </c>
      <c r="G420" t="s">
        <v>2829</v>
      </c>
      <c r="H420">
        <v>21.1</v>
      </c>
      <c r="I420" t="s">
        <v>3308</v>
      </c>
    </row>
    <row r="421" spans="1:9" x14ac:dyDescent="0.2">
      <c r="A421" t="s">
        <v>1285</v>
      </c>
      <c r="B421" t="s">
        <v>2874</v>
      </c>
      <c r="C421" t="s">
        <v>2871</v>
      </c>
      <c r="D421" t="s">
        <v>2881</v>
      </c>
      <c r="E421">
        <v>2015</v>
      </c>
      <c r="F421" t="s">
        <v>2923</v>
      </c>
      <c r="G421" t="s">
        <v>2828</v>
      </c>
      <c r="H421">
        <v>32.4</v>
      </c>
      <c r="I421" t="s">
        <v>3309</v>
      </c>
    </row>
    <row r="422" spans="1:9" x14ac:dyDescent="0.2">
      <c r="A422" t="s">
        <v>1285</v>
      </c>
      <c r="B422" t="s">
        <v>2874</v>
      </c>
      <c r="C422" t="s">
        <v>2871</v>
      </c>
      <c r="D422" t="s">
        <v>2881</v>
      </c>
      <c r="E422">
        <v>2016</v>
      </c>
      <c r="F422">
        <v>2014</v>
      </c>
      <c r="G422" t="s">
        <v>2837</v>
      </c>
      <c r="H422">
        <v>1.8</v>
      </c>
      <c r="I422" t="s">
        <v>3310</v>
      </c>
    </row>
    <row r="423" spans="1:9" x14ac:dyDescent="0.2">
      <c r="A423" t="s">
        <v>1285</v>
      </c>
      <c r="B423" t="s">
        <v>2874</v>
      </c>
      <c r="C423" t="s">
        <v>2871</v>
      </c>
      <c r="D423" t="s">
        <v>2881</v>
      </c>
      <c r="E423">
        <v>2016</v>
      </c>
      <c r="F423">
        <v>2014</v>
      </c>
      <c r="G423" t="s">
        <v>2836</v>
      </c>
      <c r="H423">
        <v>2.8</v>
      </c>
      <c r="I423" t="s">
        <v>3311</v>
      </c>
    </row>
    <row r="424" spans="1:9" x14ac:dyDescent="0.2">
      <c r="A424" t="s">
        <v>1285</v>
      </c>
      <c r="B424" t="s">
        <v>2874</v>
      </c>
      <c r="C424" t="s">
        <v>2871</v>
      </c>
      <c r="D424" t="s">
        <v>2881</v>
      </c>
      <c r="E424">
        <v>2016</v>
      </c>
      <c r="F424">
        <v>2014</v>
      </c>
      <c r="G424" t="s">
        <v>2835</v>
      </c>
      <c r="H424">
        <v>3.9</v>
      </c>
      <c r="I424" t="s">
        <v>3312</v>
      </c>
    </row>
    <row r="425" spans="1:9" x14ac:dyDescent="0.2">
      <c r="A425" t="s">
        <v>1285</v>
      </c>
      <c r="B425" t="s">
        <v>2874</v>
      </c>
      <c r="C425" t="s">
        <v>2871</v>
      </c>
      <c r="D425" t="s">
        <v>2881</v>
      </c>
      <c r="E425">
        <v>2016</v>
      </c>
      <c r="F425">
        <v>2014</v>
      </c>
      <c r="G425" t="s">
        <v>2834</v>
      </c>
      <c r="H425">
        <v>5</v>
      </c>
      <c r="I425" t="s">
        <v>3313</v>
      </c>
    </row>
    <row r="426" spans="1:9" x14ac:dyDescent="0.2">
      <c r="A426" t="s">
        <v>1285</v>
      </c>
      <c r="B426" t="s">
        <v>2874</v>
      </c>
      <c r="C426" t="s">
        <v>2871</v>
      </c>
      <c r="D426" t="s">
        <v>2881</v>
      </c>
      <c r="E426">
        <v>2016</v>
      </c>
      <c r="F426">
        <v>2014</v>
      </c>
      <c r="G426" t="s">
        <v>2833</v>
      </c>
      <c r="H426">
        <v>5.9</v>
      </c>
      <c r="I426" t="s">
        <v>3314</v>
      </c>
    </row>
    <row r="427" spans="1:9" x14ac:dyDescent="0.2">
      <c r="A427" t="s">
        <v>1285</v>
      </c>
      <c r="B427" t="s">
        <v>2874</v>
      </c>
      <c r="C427" t="s">
        <v>2871</v>
      </c>
      <c r="D427" t="s">
        <v>2881</v>
      </c>
      <c r="E427">
        <v>2016</v>
      </c>
      <c r="F427">
        <v>2014</v>
      </c>
      <c r="G427" t="s">
        <v>2832</v>
      </c>
      <c r="H427">
        <v>6.5</v>
      </c>
      <c r="I427" t="s">
        <v>3315</v>
      </c>
    </row>
    <row r="428" spans="1:9" x14ac:dyDescent="0.2">
      <c r="A428" t="s">
        <v>1285</v>
      </c>
      <c r="B428" t="s">
        <v>2874</v>
      </c>
      <c r="C428" t="s">
        <v>2871</v>
      </c>
      <c r="D428" t="s">
        <v>2881</v>
      </c>
      <c r="E428">
        <v>2016</v>
      </c>
      <c r="F428">
        <v>2014</v>
      </c>
      <c r="G428" t="s">
        <v>2831</v>
      </c>
      <c r="H428">
        <v>9.1</v>
      </c>
      <c r="I428" t="s">
        <v>3316</v>
      </c>
    </row>
    <row r="429" spans="1:9" x14ac:dyDescent="0.2">
      <c r="A429" t="s">
        <v>1285</v>
      </c>
      <c r="B429" t="s">
        <v>2874</v>
      </c>
      <c r="C429" t="s">
        <v>2871</v>
      </c>
      <c r="D429" t="s">
        <v>2881</v>
      </c>
      <c r="E429">
        <v>2016</v>
      </c>
      <c r="F429">
        <v>2014</v>
      </c>
      <c r="G429" t="s">
        <v>2830</v>
      </c>
      <c r="H429">
        <v>9.6999999999999993</v>
      </c>
      <c r="I429" t="s">
        <v>3317</v>
      </c>
    </row>
    <row r="430" spans="1:9" x14ac:dyDescent="0.2">
      <c r="A430" t="s">
        <v>1285</v>
      </c>
      <c r="B430" t="s">
        <v>2874</v>
      </c>
      <c r="C430" t="s">
        <v>2871</v>
      </c>
      <c r="D430" t="s">
        <v>2881</v>
      </c>
      <c r="E430">
        <v>2016</v>
      </c>
      <c r="F430">
        <v>2014</v>
      </c>
      <c r="G430" t="s">
        <v>2829</v>
      </c>
      <c r="H430">
        <v>15.3</v>
      </c>
      <c r="I430" t="s">
        <v>3318</v>
      </c>
    </row>
    <row r="431" spans="1:9" x14ac:dyDescent="0.2">
      <c r="A431" t="s">
        <v>1285</v>
      </c>
      <c r="B431" t="s">
        <v>2874</v>
      </c>
      <c r="C431" t="s">
        <v>2871</v>
      </c>
      <c r="D431" t="s">
        <v>2881</v>
      </c>
      <c r="E431">
        <v>2016</v>
      </c>
      <c r="F431">
        <v>2014</v>
      </c>
      <c r="G431" t="s">
        <v>2828</v>
      </c>
      <c r="H431">
        <v>40</v>
      </c>
      <c r="I431" t="s">
        <v>3319</v>
      </c>
    </row>
    <row r="432" spans="1:9" x14ac:dyDescent="0.2">
      <c r="A432" t="s">
        <v>1285</v>
      </c>
      <c r="B432" t="s">
        <v>2874</v>
      </c>
      <c r="C432" t="s">
        <v>2871</v>
      </c>
      <c r="D432" t="s">
        <v>2881</v>
      </c>
      <c r="E432">
        <v>2017</v>
      </c>
      <c r="F432" t="s">
        <v>2944</v>
      </c>
      <c r="G432" t="s">
        <v>2837</v>
      </c>
      <c r="H432">
        <v>1.8</v>
      </c>
      <c r="I432" t="s">
        <v>3320</v>
      </c>
    </row>
    <row r="433" spans="1:9" x14ac:dyDescent="0.2">
      <c r="A433" t="s">
        <v>1285</v>
      </c>
      <c r="B433" t="s">
        <v>2874</v>
      </c>
      <c r="C433" t="s">
        <v>2871</v>
      </c>
      <c r="D433" t="s">
        <v>2881</v>
      </c>
      <c r="E433">
        <v>2017</v>
      </c>
      <c r="F433" t="s">
        <v>2944</v>
      </c>
      <c r="G433" t="s">
        <v>2836</v>
      </c>
      <c r="H433">
        <v>2.8</v>
      </c>
      <c r="I433" t="s">
        <v>3321</v>
      </c>
    </row>
    <row r="434" spans="1:9" x14ac:dyDescent="0.2">
      <c r="A434" t="s">
        <v>1285</v>
      </c>
      <c r="B434" t="s">
        <v>2874</v>
      </c>
      <c r="C434" t="s">
        <v>2871</v>
      </c>
      <c r="D434" t="s">
        <v>2881</v>
      </c>
      <c r="E434">
        <v>2017</v>
      </c>
      <c r="F434" t="s">
        <v>2944</v>
      </c>
      <c r="G434" t="s">
        <v>2835</v>
      </c>
      <c r="H434">
        <v>3.9</v>
      </c>
      <c r="I434" t="s">
        <v>3322</v>
      </c>
    </row>
    <row r="435" spans="1:9" x14ac:dyDescent="0.2">
      <c r="A435" t="s">
        <v>1285</v>
      </c>
      <c r="B435" t="s">
        <v>2874</v>
      </c>
      <c r="C435" t="s">
        <v>2871</v>
      </c>
      <c r="D435" t="s">
        <v>2881</v>
      </c>
      <c r="E435">
        <v>2017</v>
      </c>
      <c r="F435" t="s">
        <v>2944</v>
      </c>
      <c r="G435" t="s">
        <v>2834</v>
      </c>
      <c r="H435">
        <v>5</v>
      </c>
      <c r="I435" t="s">
        <v>3323</v>
      </c>
    </row>
    <row r="436" spans="1:9" x14ac:dyDescent="0.2">
      <c r="A436" t="s">
        <v>1285</v>
      </c>
      <c r="B436" t="s">
        <v>2874</v>
      </c>
      <c r="C436" t="s">
        <v>2871</v>
      </c>
      <c r="D436" t="s">
        <v>2881</v>
      </c>
      <c r="E436">
        <v>2017</v>
      </c>
      <c r="F436" t="s">
        <v>2944</v>
      </c>
      <c r="G436" t="s">
        <v>2833</v>
      </c>
      <c r="H436">
        <v>5.9</v>
      </c>
      <c r="I436" t="s">
        <v>3324</v>
      </c>
    </row>
    <row r="437" spans="1:9" x14ac:dyDescent="0.2">
      <c r="A437" t="s">
        <v>1285</v>
      </c>
      <c r="B437" t="s">
        <v>2874</v>
      </c>
      <c r="C437" t="s">
        <v>2871</v>
      </c>
      <c r="D437" t="s">
        <v>2881</v>
      </c>
      <c r="E437">
        <v>2017</v>
      </c>
      <c r="F437" t="s">
        <v>2944</v>
      </c>
      <c r="G437" t="s">
        <v>2832</v>
      </c>
      <c r="H437">
        <v>6.5</v>
      </c>
      <c r="I437" t="s">
        <v>3325</v>
      </c>
    </row>
    <row r="438" spans="1:9" x14ac:dyDescent="0.2">
      <c r="A438" t="s">
        <v>1285</v>
      </c>
      <c r="B438" t="s">
        <v>2874</v>
      </c>
      <c r="C438" t="s">
        <v>2871</v>
      </c>
      <c r="D438" t="s">
        <v>2881</v>
      </c>
      <c r="E438">
        <v>2017</v>
      </c>
      <c r="F438" t="s">
        <v>2944</v>
      </c>
      <c r="G438" t="s">
        <v>2831</v>
      </c>
      <c r="H438">
        <v>9.1</v>
      </c>
      <c r="I438" t="s">
        <v>3326</v>
      </c>
    </row>
    <row r="439" spans="1:9" x14ac:dyDescent="0.2">
      <c r="A439" t="s">
        <v>1285</v>
      </c>
      <c r="B439" t="s">
        <v>2874</v>
      </c>
      <c r="C439" t="s">
        <v>2871</v>
      </c>
      <c r="D439" t="s">
        <v>2881</v>
      </c>
      <c r="E439">
        <v>2017</v>
      </c>
      <c r="F439" t="s">
        <v>2944</v>
      </c>
      <c r="G439" t="s">
        <v>2830</v>
      </c>
      <c r="H439">
        <v>9.6999999999999993</v>
      </c>
      <c r="I439" t="s">
        <v>3327</v>
      </c>
    </row>
    <row r="440" spans="1:9" x14ac:dyDescent="0.2">
      <c r="A440" t="s">
        <v>1285</v>
      </c>
      <c r="B440" t="s">
        <v>2874</v>
      </c>
      <c r="C440" t="s">
        <v>2871</v>
      </c>
      <c r="D440" t="s">
        <v>2881</v>
      </c>
      <c r="E440">
        <v>2017</v>
      </c>
      <c r="F440" t="s">
        <v>2944</v>
      </c>
      <c r="G440" t="s">
        <v>2829</v>
      </c>
      <c r="H440">
        <v>15.3</v>
      </c>
      <c r="I440" t="s">
        <v>3328</v>
      </c>
    </row>
    <row r="441" spans="1:9" x14ac:dyDescent="0.2">
      <c r="A441" t="s">
        <v>1285</v>
      </c>
      <c r="B441" t="s">
        <v>2874</v>
      </c>
      <c r="C441" t="s">
        <v>2871</v>
      </c>
      <c r="D441" t="s">
        <v>2881</v>
      </c>
      <c r="E441">
        <v>2017</v>
      </c>
      <c r="F441" t="s">
        <v>2944</v>
      </c>
      <c r="G441" t="s">
        <v>2828</v>
      </c>
      <c r="H441">
        <v>40</v>
      </c>
      <c r="I441" t="s">
        <v>3329</v>
      </c>
    </row>
    <row r="442" spans="1:9" x14ac:dyDescent="0.2">
      <c r="A442" t="s">
        <v>1285</v>
      </c>
      <c r="B442" t="s">
        <v>2874</v>
      </c>
      <c r="C442" t="s">
        <v>2871</v>
      </c>
      <c r="D442" t="s">
        <v>2881</v>
      </c>
      <c r="E442">
        <v>2018</v>
      </c>
      <c r="F442">
        <v>2016</v>
      </c>
      <c r="G442" t="s">
        <v>2837</v>
      </c>
      <c r="H442">
        <v>1.8</v>
      </c>
      <c r="I442" t="s">
        <v>3330</v>
      </c>
    </row>
    <row r="443" spans="1:9" x14ac:dyDescent="0.2">
      <c r="A443" t="s">
        <v>1285</v>
      </c>
      <c r="B443" t="s">
        <v>2874</v>
      </c>
      <c r="C443" t="s">
        <v>2871</v>
      </c>
      <c r="D443" t="s">
        <v>2881</v>
      </c>
      <c r="E443">
        <v>2018</v>
      </c>
      <c r="F443">
        <v>2016</v>
      </c>
      <c r="G443" t="s">
        <v>2836</v>
      </c>
      <c r="H443">
        <v>3.8</v>
      </c>
      <c r="I443" t="s">
        <v>3331</v>
      </c>
    </row>
    <row r="444" spans="1:9" x14ac:dyDescent="0.2">
      <c r="A444" t="s">
        <v>1285</v>
      </c>
      <c r="B444" t="s">
        <v>2874</v>
      </c>
      <c r="C444" t="s">
        <v>2871</v>
      </c>
      <c r="D444" t="s">
        <v>2881</v>
      </c>
      <c r="E444">
        <v>2018</v>
      </c>
      <c r="F444">
        <v>2016</v>
      </c>
      <c r="G444" t="s">
        <v>2835</v>
      </c>
      <c r="H444">
        <v>4.7</v>
      </c>
      <c r="I444" t="s">
        <v>3332</v>
      </c>
    </row>
    <row r="445" spans="1:9" x14ac:dyDescent="0.2">
      <c r="A445" t="s">
        <v>1285</v>
      </c>
      <c r="B445" t="s">
        <v>2874</v>
      </c>
      <c r="C445" t="s">
        <v>2871</v>
      </c>
      <c r="D445" t="s">
        <v>2881</v>
      </c>
      <c r="E445">
        <v>2018</v>
      </c>
      <c r="F445">
        <v>2016</v>
      </c>
      <c r="G445" t="s">
        <v>2834</v>
      </c>
      <c r="H445">
        <v>6</v>
      </c>
      <c r="I445" t="s">
        <v>3333</v>
      </c>
    </row>
    <row r="446" spans="1:9" x14ac:dyDescent="0.2">
      <c r="A446" t="s">
        <v>1285</v>
      </c>
      <c r="B446" t="s">
        <v>2874</v>
      </c>
      <c r="C446" t="s">
        <v>2871</v>
      </c>
      <c r="D446" t="s">
        <v>2881</v>
      </c>
      <c r="E446">
        <v>2018</v>
      </c>
      <c r="F446">
        <v>2016</v>
      </c>
      <c r="G446" t="s">
        <v>2833</v>
      </c>
      <c r="H446">
        <v>6.7</v>
      </c>
      <c r="I446" t="s">
        <v>3334</v>
      </c>
    </row>
    <row r="447" spans="1:9" x14ac:dyDescent="0.2">
      <c r="A447" t="s">
        <v>1285</v>
      </c>
      <c r="B447" t="s">
        <v>2874</v>
      </c>
      <c r="C447" t="s">
        <v>2871</v>
      </c>
      <c r="D447" t="s">
        <v>2881</v>
      </c>
      <c r="E447">
        <v>2018</v>
      </c>
      <c r="F447">
        <v>2016</v>
      </c>
      <c r="G447" t="s">
        <v>2832</v>
      </c>
      <c r="H447">
        <v>8</v>
      </c>
      <c r="I447" t="s">
        <v>3335</v>
      </c>
    </row>
    <row r="448" spans="1:9" x14ac:dyDescent="0.2">
      <c r="A448" t="s">
        <v>1285</v>
      </c>
      <c r="B448" t="s">
        <v>2874</v>
      </c>
      <c r="C448" t="s">
        <v>2871</v>
      </c>
      <c r="D448" t="s">
        <v>2881</v>
      </c>
      <c r="E448">
        <v>2018</v>
      </c>
      <c r="F448">
        <v>2016</v>
      </c>
      <c r="G448" t="s">
        <v>2831</v>
      </c>
      <c r="H448">
        <v>10.3</v>
      </c>
      <c r="I448" t="s">
        <v>3336</v>
      </c>
    </row>
    <row r="449" spans="1:9" x14ac:dyDescent="0.2">
      <c r="A449" t="s">
        <v>1285</v>
      </c>
      <c r="B449" t="s">
        <v>2874</v>
      </c>
      <c r="C449" t="s">
        <v>2871</v>
      </c>
      <c r="D449" t="s">
        <v>2881</v>
      </c>
      <c r="E449">
        <v>2018</v>
      </c>
      <c r="F449">
        <v>2016</v>
      </c>
      <c r="G449" t="s">
        <v>2830</v>
      </c>
      <c r="H449">
        <v>12.4</v>
      </c>
      <c r="I449" t="s">
        <v>3337</v>
      </c>
    </row>
    <row r="450" spans="1:9" x14ac:dyDescent="0.2">
      <c r="A450" t="s">
        <v>1285</v>
      </c>
      <c r="B450" t="s">
        <v>2874</v>
      </c>
      <c r="C450" t="s">
        <v>2871</v>
      </c>
      <c r="D450" t="s">
        <v>2881</v>
      </c>
      <c r="E450">
        <v>2018</v>
      </c>
      <c r="F450">
        <v>2016</v>
      </c>
      <c r="G450" t="s">
        <v>2829</v>
      </c>
      <c r="H450">
        <v>17.2</v>
      </c>
      <c r="I450" t="s">
        <v>3338</v>
      </c>
    </row>
    <row r="451" spans="1:9" x14ac:dyDescent="0.2">
      <c r="A451" t="s">
        <v>1285</v>
      </c>
      <c r="B451" t="s">
        <v>2874</v>
      </c>
      <c r="C451" t="s">
        <v>2871</v>
      </c>
      <c r="D451" t="s">
        <v>2881</v>
      </c>
      <c r="E451">
        <v>2018</v>
      </c>
      <c r="F451">
        <v>2016</v>
      </c>
      <c r="G451" t="s">
        <v>2828</v>
      </c>
      <c r="H451">
        <v>29.1</v>
      </c>
      <c r="I451" t="s">
        <v>3339</v>
      </c>
    </row>
    <row r="452" spans="1:9" x14ac:dyDescent="0.2">
      <c r="A452" t="s">
        <v>1285</v>
      </c>
      <c r="B452" t="s">
        <v>2874</v>
      </c>
      <c r="C452" t="s">
        <v>2871</v>
      </c>
      <c r="D452" t="s">
        <v>2881</v>
      </c>
      <c r="E452">
        <v>2019</v>
      </c>
      <c r="F452" t="s">
        <v>2965</v>
      </c>
      <c r="G452" t="s">
        <v>2837</v>
      </c>
      <c r="H452">
        <v>1.8</v>
      </c>
      <c r="I452" t="s">
        <v>3340</v>
      </c>
    </row>
    <row r="453" spans="1:9" x14ac:dyDescent="0.2">
      <c r="A453" t="s">
        <v>1285</v>
      </c>
      <c r="B453" t="s">
        <v>2874</v>
      </c>
      <c r="C453" t="s">
        <v>2871</v>
      </c>
      <c r="D453" t="s">
        <v>2881</v>
      </c>
      <c r="E453">
        <v>2019</v>
      </c>
      <c r="F453" t="s">
        <v>2965</v>
      </c>
      <c r="G453" t="s">
        <v>2836</v>
      </c>
      <c r="H453">
        <v>3.8</v>
      </c>
      <c r="I453" t="s">
        <v>3341</v>
      </c>
    </row>
    <row r="454" spans="1:9" x14ac:dyDescent="0.2">
      <c r="A454" t="s">
        <v>1285</v>
      </c>
      <c r="B454" t="s">
        <v>2874</v>
      </c>
      <c r="C454" t="s">
        <v>2871</v>
      </c>
      <c r="D454" t="s">
        <v>2881</v>
      </c>
      <c r="E454">
        <v>2019</v>
      </c>
      <c r="F454" t="s">
        <v>2965</v>
      </c>
      <c r="G454" t="s">
        <v>2835</v>
      </c>
      <c r="H454">
        <v>4.7</v>
      </c>
      <c r="I454" t="s">
        <v>3342</v>
      </c>
    </row>
    <row r="455" spans="1:9" x14ac:dyDescent="0.2">
      <c r="A455" t="s">
        <v>1285</v>
      </c>
      <c r="B455" t="s">
        <v>2874</v>
      </c>
      <c r="C455" t="s">
        <v>2871</v>
      </c>
      <c r="D455" t="s">
        <v>2881</v>
      </c>
      <c r="E455">
        <v>2019</v>
      </c>
      <c r="F455" t="s">
        <v>2965</v>
      </c>
      <c r="G455" t="s">
        <v>2834</v>
      </c>
      <c r="H455">
        <v>6</v>
      </c>
      <c r="I455" t="s">
        <v>3343</v>
      </c>
    </row>
    <row r="456" spans="1:9" x14ac:dyDescent="0.2">
      <c r="A456" t="s">
        <v>1285</v>
      </c>
      <c r="B456" t="s">
        <v>2874</v>
      </c>
      <c r="C456" t="s">
        <v>2871</v>
      </c>
      <c r="D456" t="s">
        <v>2881</v>
      </c>
      <c r="E456">
        <v>2019</v>
      </c>
      <c r="F456" t="s">
        <v>2965</v>
      </c>
      <c r="G456" t="s">
        <v>2833</v>
      </c>
      <c r="H456">
        <v>6.7</v>
      </c>
      <c r="I456" t="s">
        <v>3344</v>
      </c>
    </row>
    <row r="457" spans="1:9" x14ac:dyDescent="0.2">
      <c r="A457" t="s">
        <v>1285</v>
      </c>
      <c r="B457" t="s">
        <v>2874</v>
      </c>
      <c r="C457" t="s">
        <v>2871</v>
      </c>
      <c r="D457" t="s">
        <v>2881</v>
      </c>
      <c r="E457">
        <v>2019</v>
      </c>
      <c r="F457" t="s">
        <v>2965</v>
      </c>
      <c r="G457" t="s">
        <v>2832</v>
      </c>
      <c r="H457">
        <v>8</v>
      </c>
      <c r="I457" t="s">
        <v>3345</v>
      </c>
    </row>
    <row r="458" spans="1:9" x14ac:dyDescent="0.2">
      <c r="A458" t="s">
        <v>1285</v>
      </c>
      <c r="B458" t="s">
        <v>2874</v>
      </c>
      <c r="C458" t="s">
        <v>2871</v>
      </c>
      <c r="D458" t="s">
        <v>2881</v>
      </c>
      <c r="E458">
        <v>2019</v>
      </c>
      <c r="F458" t="s">
        <v>2965</v>
      </c>
      <c r="G458" t="s">
        <v>2831</v>
      </c>
      <c r="H458">
        <v>10.3</v>
      </c>
      <c r="I458" t="s">
        <v>3346</v>
      </c>
    </row>
    <row r="459" spans="1:9" x14ac:dyDescent="0.2">
      <c r="A459" t="s">
        <v>1285</v>
      </c>
      <c r="B459" t="s">
        <v>2874</v>
      </c>
      <c r="C459" t="s">
        <v>2871</v>
      </c>
      <c r="D459" t="s">
        <v>2881</v>
      </c>
      <c r="E459">
        <v>2019</v>
      </c>
      <c r="F459" t="s">
        <v>2965</v>
      </c>
      <c r="G459" t="s">
        <v>2830</v>
      </c>
      <c r="H459">
        <v>12.4</v>
      </c>
      <c r="I459" t="s">
        <v>3347</v>
      </c>
    </row>
    <row r="460" spans="1:9" x14ac:dyDescent="0.2">
      <c r="A460" t="s">
        <v>1285</v>
      </c>
      <c r="B460" t="s">
        <v>2874</v>
      </c>
      <c r="C460" t="s">
        <v>2871</v>
      </c>
      <c r="D460" t="s">
        <v>2881</v>
      </c>
      <c r="E460">
        <v>2019</v>
      </c>
      <c r="F460" t="s">
        <v>2965</v>
      </c>
      <c r="G460" t="s">
        <v>2829</v>
      </c>
      <c r="H460">
        <v>17.2</v>
      </c>
      <c r="I460" t="s">
        <v>3348</v>
      </c>
    </row>
    <row r="461" spans="1:9" x14ac:dyDescent="0.2">
      <c r="A461" t="s">
        <v>1285</v>
      </c>
      <c r="B461" t="s">
        <v>2874</v>
      </c>
      <c r="C461" t="s">
        <v>2871</v>
      </c>
      <c r="D461" t="s">
        <v>2881</v>
      </c>
      <c r="E461">
        <v>2019</v>
      </c>
      <c r="F461" t="s">
        <v>2965</v>
      </c>
      <c r="G461" t="s">
        <v>2828</v>
      </c>
      <c r="H461">
        <v>29.1</v>
      </c>
      <c r="I461" t="s">
        <v>3349</v>
      </c>
    </row>
    <row r="462" spans="1:9" x14ac:dyDescent="0.2">
      <c r="A462" t="s">
        <v>1285</v>
      </c>
      <c r="B462" t="s">
        <v>2874</v>
      </c>
      <c r="C462" t="s">
        <v>2871</v>
      </c>
      <c r="D462" t="s">
        <v>2881</v>
      </c>
      <c r="E462">
        <v>2020</v>
      </c>
      <c r="F462">
        <v>2018</v>
      </c>
      <c r="G462" t="s">
        <v>2837</v>
      </c>
      <c r="H462">
        <v>1.7</v>
      </c>
      <c r="I462" t="s">
        <v>3350</v>
      </c>
    </row>
    <row r="463" spans="1:9" x14ac:dyDescent="0.2">
      <c r="A463" t="s">
        <v>1285</v>
      </c>
      <c r="B463" t="s">
        <v>2874</v>
      </c>
      <c r="C463" t="s">
        <v>2871</v>
      </c>
      <c r="D463" t="s">
        <v>2881</v>
      </c>
      <c r="E463">
        <v>2020</v>
      </c>
      <c r="F463">
        <v>2018</v>
      </c>
      <c r="G463" t="s">
        <v>2836</v>
      </c>
      <c r="H463">
        <v>3.7</v>
      </c>
      <c r="I463" t="s">
        <v>3351</v>
      </c>
    </row>
    <row r="464" spans="1:9" x14ac:dyDescent="0.2">
      <c r="A464" t="s">
        <v>1285</v>
      </c>
      <c r="B464" t="s">
        <v>2874</v>
      </c>
      <c r="C464" t="s">
        <v>2871</v>
      </c>
      <c r="D464" t="s">
        <v>2881</v>
      </c>
      <c r="E464">
        <v>2020</v>
      </c>
      <c r="F464">
        <v>2018</v>
      </c>
      <c r="G464" t="s">
        <v>2835</v>
      </c>
      <c r="H464">
        <v>4.7</v>
      </c>
      <c r="I464" t="s">
        <v>3352</v>
      </c>
    </row>
    <row r="465" spans="1:9" x14ac:dyDescent="0.2">
      <c r="A465" t="s">
        <v>1285</v>
      </c>
      <c r="B465" t="s">
        <v>2874</v>
      </c>
      <c r="C465" t="s">
        <v>2871</v>
      </c>
      <c r="D465" t="s">
        <v>2881</v>
      </c>
      <c r="E465">
        <v>2020</v>
      </c>
      <c r="F465">
        <v>2018</v>
      </c>
      <c r="G465" t="s">
        <v>2834</v>
      </c>
      <c r="H465">
        <v>6.4</v>
      </c>
      <c r="I465" t="s">
        <v>3353</v>
      </c>
    </row>
    <row r="466" spans="1:9" x14ac:dyDescent="0.2">
      <c r="A466" t="s">
        <v>1285</v>
      </c>
      <c r="B466" t="s">
        <v>2874</v>
      </c>
      <c r="C466" t="s">
        <v>2871</v>
      </c>
      <c r="D466" t="s">
        <v>2881</v>
      </c>
      <c r="E466">
        <v>2020</v>
      </c>
      <c r="F466">
        <v>2018</v>
      </c>
      <c r="G466" t="s">
        <v>2833</v>
      </c>
      <c r="H466">
        <v>7.6</v>
      </c>
      <c r="I466" t="s">
        <v>3354</v>
      </c>
    </row>
    <row r="467" spans="1:9" x14ac:dyDescent="0.2">
      <c r="A467" t="s">
        <v>1285</v>
      </c>
      <c r="B467" t="s">
        <v>2874</v>
      </c>
      <c r="C467" t="s">
        <v>2871</v>
      </c>
      <c r="D467" t="s">
        <v>2881</v>
      </c>
      <c r="E467">
        <v>2020</v>
      </c>
      <c r="F467">
        <v>2018</v>
      </c>
      <c r="G467" t="s">
        <v>2832</v>
      </c>
      <c r="H467">
        <v>8.6999999999999993</v>
      </c>
      <c r="I467" t="s">
        <v>3355</v>
      </c>
    </row>
    <row r="468" spans="1:9" x14ac:dyDescent="0.2">
      <c r="A468" t="s">
        <v>1285</v>
      </c>
      <c r="B468" t="s">
        <v>2874</v>
      </c>
      <c r="C468" t="s">
        <v>2871</v>
      </c>
      <c r="D468" t="s">
        <v>2881</v>
      </c>
      <c r="E468">
        <v>2020</v>
      </c>
      <c r="F468">
        <v>2018</v>
      </c>
      <c r="G468" t="s">
        <v>2831</v>
      </c>
      <c r="H468">
        <v>9.4</v>
      </c>
      <c r="I468" t="s">
        <v>3356</v>
      </c>
    </row>
    <row r="469" spans="1:9" x14ac:dyDescent="0.2">
      <c r="A469" t="s">
        <v>1285</v>
      </c>
      <c r="B469" t="s">
        <v>2874</v>
      </c>
      <c r="C469" t="s">
        <v>2871</v>
      </c>
      <c r="D469" t="s">
        <v>2881</v>
      </c>
      <c r="E469">
        <v>2020</v>
      </c>
      <c r="F469">
        <v>2018</v>
      </c>
      <c r="G469" t="s">
        <v>2830</v>
      </c>
      <c r="H469">
        <v>11.5</v>
      </c>
      <c r="I469" t="s">
        <v>3357</v>
      </c>
    </row>
    <row r="470" spans="1:9" x14ac:dyDescent="0.2">
      <c r="A470" t="s">
        <v>1285</v>
      </c>
      <c r="B470" t="s">
        <v>2874</v>
      </c>
      <c r="C470" t="s">
        <v>2871</v>
      </c>
      <c r="D470" t="s">
        <v>2881</v>
      </c>
      <c r="E470">
        <v>2020</v>
      </c>
      <c r="F470">
        <v>2018</v>
      </c>
      <c r="G470" t="s">
        <v>2829</v>
      </c>
      <c r="H470">
        <v>15.6</v>
      </c>
      <c r="I470" t="s">
        <v>3358</v>
      </c>
    </row>
    <row r="471" spans="1:9" x14ac:dyDescent="0.2">
      <c r="A471" t="s">
        <v>1285</v>
      </c>
      <c r="B471" t="s">
        <v>2874</v>
      </c>
      <c r="C471" t="s">
        <v>2871</v>
      </c>
      <c r="D471" t="s">
        <v>2881</v>
      </c>
      <c r="E471">
        <v>2020</v>
      </c>
      <c r="F471">
        <v>2018</v>
      </c>
      <c r="G471" t="s">
        <v>2828</v>
      </c>
      <c r="H471">
        <v>30.7</v>
      </c>
      <c r="I471" t="s">
        <v>3359</v>
      </c>
    </row>
    <row r="472" spans="1:9" x14ac:dyDescent="0.2">
      <c r="A472" t="s">
        <v>1285</v>
      </c>
      <c r="B472" t="s">
        <v>2874</v>
      </c>
      <c r="C472" t="s">
        <v>2871</v>
      </c>
      <c r="D472" t="s">
        <v>2881</v>
      </c>
      <c r="E472">
        <v>2021</v>
      </c>
      <c r="F472" t="s">
        <v>2986</v>
      </c>
      <c r="G472" t="s">
        <v>2837</v>
      </c>
      <c r="H472">
        <v>1.7</v>
      </c>
      <c r="I472" t="s">
        <v>3360</v>
      </c>
    </row>
    <row r="473" spans="1:9" x14ac:dyDescent="0.2">
      <c r="A473" t="s">
        <v>1285</v>
      </c>
      <c r="B473" t="s">
        <v>2874</v>
      </c>
      <c r="C473" t="s">
        <v>2871</v>
      </c>
      <c r="D473" t="s">
        <v>2881</v>
      </c>
      <c r="E473">
        <v>2021</v>
      </c>
      <c r="F473" t="s">
        <v>2986</v>
      </c>
      <c r="G473" t="s">
        <v>2836</v>
      </c>
      <c r="H473">
        <v>3.7</v>
      </c>
      <c r="I473" t="s">
        <v>3361</v>
      </c>
    </row>
    <row r="474" spans="1:9" x14ac:dyDescent="0.2">
      <c r="A474" t="s">
        <v>1285</v>
      </c>
      <c r="B474" t="s">
        <v>2874</v>
      </c>
      <c r="C474" t="s">
        <v>2871</v>
      </c>
      <c r="D474" t="s">
        <v>2881</v>
      </c>
      <c r="E474">
        <v>2021</v>
      </c>
      <c r="F474" t="s">
        <v>2986</v>
      </c>
      <c r="G474" t="s">
        <v>2835</v>
      </c>
      <c r="H474">
        <v>4.7</v>
      </c>
      <c r="I474" t="s">
        <v>3362</v>
      </c>
    </row>
    <row r="475" spans="1:9" x14ac:dyDescent="0.2">
      <c r="A475" t="s">
        <v>1285</v>
      </c>
      <c r="B475" t="s">
        <v>2874</v>
      </c>
      <c r="C475" t="s">
        <v>2871</v>
      </c>
      <c r="D475" t="s">
        <v>2881</v>
      </c>
      <c r="E475">
        <v>2021</v>
      </c>
      <c r="F475" t="s">
        <v>2986</v>
      </c>
      <c r="G475" t="s">
        <v>2834</v>
      </c>
      <c r="H475">
        <v>6.4</v>
      </c>
      <c r="I475" t="s">
        <v>3363</v>
      </c>
    </row>
    <row r="476" spans="1:9" x14ac:dyDescent="0.2">
      <c r="A476" t="s">
        <v>1285</v>
      </c>
      <c r="B476" t="s">
        <v>2874</v>
      </c>
      <c r="C476" t="s">
        <v>2871</v>
      </c>
      <c r="D476" t="s">
        <v>2881</v>
      </c>
      <c r="E476">
        <v>2021</v>
      </c>
      <c r="F476" t="s">
        <v>2986</v>
      </c>
      <c r="G476" t="s">
        <v>2833</v>
      </c>
      <c r="H476">
        <v>7.6</v>
      </c>
      <c r="I476" t="s">
        <v>3364</v>
      </c>
    </row>
    <row r="477" spans="1:9" x14ac:dyDescent="0.2">
      <c r="A477" t="s">
        <v>1285</v>
      </c>
      <c r="B477" t="s">
        <v>2874</v>
      </c>
      <c r="C477" t="s">
        <v>2871</v>
      </c>
      <c r="D477" t="s">
        <v>2881</v>
      </c>
      <c r="E477">
        <v>2021</v>
      </c>
      <c r="F477" t="s">
        <v>2986</v>
      </c>
      <c r="G477" t="s">
        <v>2832</v>
      </c>
      <c r="H477">
        <v>8.6999999999999993</v>
      </c>
      <c r="I477" t="s">
        <v>3365</v>
      </c>
    </row>
    <row r="478" spans="1:9" x14ac:dyDescent="0.2">
      <c r="A478" t="s">
        <v>1285</v>
      </c>
      <c r="B478" t="s">
        <v>2874</v>
      </c>
      <c r="C478" t="s">
        <v>2871</v>
      </c>
      <c r="D478" t="s">
        <v>2881</v>
      </c>
      <c r="E478">
        <v>2021</v>
      </c>
      <c r="F478" t="s">
        <v>2986</v>
      </c>
      <c r="G478" t="s">
        <v>2831</v>
      </c>
      <c r="H478">
        <v>9.4</v>
      </c>
      <c r="I478" t="s">
        <v>3366</v>
      </c>
    </row>
    <row r="479" spans="1:9" x14ac:dyDescent="0.2">
      <c r="A479" t="s">
        <v>1285</v>
      </c>
      <c r="B479" t="s">
        <v>2874</v>
      </c>
      <c r="C479" t="s">
        <v>2871</v>
      </c>
      <c r="D479" t="s">
        <v>2881</v>
      </c>
      <c r="E479">
        <v>2021</v>
      </c>
      <c r="F479" t="s">
        <v>2986</v>
      </c>
      <c r="G479" t="s">
        <v>2830</v>
      </c>
      <c r="H479">
        <v>11.5</v>
      </c>
      <c r="I479" t="s">
        <v>3367</v>
      </c>
    </row>
    <row r="480" spans="1:9" x14ac:dyDescent="0.2">
      <c r="A480" t="s">
        <v>1285</v>
      </c>
      <c r="B480" t="s">
        <v>2874</v>
      </c>
      <c r="C480" t="s">
        <v>2871</v>
      </c>
      <c r="D480" t="s">
        <v>2881</v>
      </c>
      <c r="E480">
        <v>2021</v>
      </c>
      <c r="F480" t="s">
        <v>2986</v>
      </c>
      <c r="G480" t="s">
        <v>2829</v>
      </c>
      <c r="H480">
        <v>15.6</v>
      </c>
      <c r="I480" t="s">
        <v>3368</v>
      </c>
    </row>
    <row r="481" spans="1:9" x14ac:dyDescent="0.2">
      <c r="A481" t="s">
        <v>1285</v>
      </c>
      <c r="B481" t="s">
        <v>2874</v>
      </c>
      <c r="C481" t="s">
        <v>2871</v>
      </c>
      <c r="D481" t="s">
        <v>2881</v>
      </c>
      <c r="E481">
        <v>2021</v>
      </c>
      <c r="F481" t="s">
        <v>2986</v>
      </c>
      <c r="G481" t="s">
        <v>2828</v>
      </c>
      <c r="H481">
        <v>30.7</v>
      </c>
      <c r="I481" t="s">
        <v>3369</v>
      </c>
    </row>
    <row r="482" spans="1:9" x14ac:dyDescent="0.2">
      <c r="A482" t="s">
        <v>1285</v>
      </c>
      <c r="B482" t="s">
        <v>2874</v>
      </c>
      <c r="C482" t="s">
        <v>2871</v>
      </c>
      <c r="D482" t="s">
        <v>2881</v>
      </c>
      <c r="E482">
        <v>2022</v>
      </c>
      <c r="F482">
        <v>2020</v>
      </c>
      <c r="G482" t="s">
        <v>2837</v>
      </c>
      <c r="H482">
        <v>2.6</v>
      </c>
      <c r="I482" t="s">
        <v>3370</v>
      </c>
    </row>
    <row r="483" spans="1:9" x14ac:dyDescent="0.2">
      <c r="A483" t="s">
        <v>1285</v>
      </c>
      <c r="B483" t="s">
        <v>2874</v>
      </c>
      <c r="C483" t="s">
        <v>2871</v>
      </c>
      <c r="D483" t="s">
        <v>2881</v>
      </c>
      <c r="E483">
        <v>2022</v>
      </c>
      <c r="F483">
        <v>2020</v>
      </c>
      <c r="G483" t="s">
        <v>2836</v>
      </c>
      <c r="H483">
        <v>2.8</v>
      </c>
      <c r="I483" t="s">
        <v>3371</v>
      </c>
    </row>
    <row r="484" spans="1:9" x14ac:dyDescent="0.2">
      <c r="A484" t="s">
        <v>1285</v>
      </c>
      <c r="B484" t="s">
        <v>2874</v>
      </c>
      <c r="C484" t="s">
        <v>2871</v>
      </c>
      <c r="D484" t="s">
        <v>2881</v>
      </c>
      <c r="E484">
        <v>2022</v>
      </c>
      <c r="F484">
        <v>2020</v>
      </c>
      <c r="G484" t="s">
        <v>2835</v>
      </c>
      <c r="H484">
        <v>4.5</v>
      </c>
      <c r="I484" t="s">
        <v>3372</v>
      </c>
    </row>
    <row r="485" spans="1:9" x14ac:dyDescent="0.2">
      <c r="A485" t="s">
        <v>1285</v>
      </c>
      <c r="B485" t="s">
        <v>2874</v>
      </c>
      <c r="C485" t="s">
        <v>2871</v>
      </c>
      <c r="D485" t="s">
        <v>2881</v>
      </c>
      <c r="E485">
        <v>2022</v>
      </c>
      <c r="F485">
        <v>2020</v>
      </c>
      <c r="G485" t="s">
        <v>2834</v>
      </c>
      <c r="H485">
        <v>6</v>
      </c>
      <c r="I485" t="s">
        <v>3373</v>
      </c>
    </row>
    <row r="486" spans="1:9" x14ac:dyDescent="0.2">
      <c r="A486" t="s">
        <v>1285</v>
      </c>
      <c r="B486" t="s">
        <v>2874</v>
      </c>
      <c r="C486" t="s">
        <v>2871</v>
      </c>
      <c r="D486" t="s">
        <v>2881</v>
      </c>
      <c r="E486">
        <v>2022</v>
      </c>
      <c r="F486">
        <v>2020</v>
      </c>
      <c r="G486" t="s">
        <v>2833</v>
      </c>
      <c r="H486">
        <v>6.3</v>
      </c>
      <c r="I486" t="s">
        <v>3374</v>
      </c>
    </row>
    <row r="487" spans="1:9" x14ac:dyDescent="0.2">
      <c r="A487" t="s">
        <v>1285</v>
      </c>
      <c r="B487" t="s">
        <v>2874</v>
      </c>
      <c r="C487" t="s">
        <v>2871</v>
      </c>
      <c r="D487" t="s">
        <v>2881</v>
      </c>
      <c r="E487">
        <v>2022</v>
      </c>
      <c r="F487">
        <v>2020</v>
      </c>
      <c r="G487" t="s">
        <v>2832</v>
      </c>
      <c r="H487">
        <v>7.7</v>
      </c>
      <c r="I487" t="s">
        <v>3375</v>
      </c>
    </row>
    <row r="488" spans="1:9" x14ac:dyDescent="0.2">
      <c r="A488" t="s">
        <v>1285</v>
      </c>
      <c r="B488" t="s">
        <v>2874</v>
      </c>
      <c r="C488" t="s">
        <v>2871</v>
      </c>
      <c r="D488" t="s">
        <v>2881</v>
      </c>
      <c r="E488">
        <v>2022</v>
      </c>
      <c r="F488">
        <v>2020</v>
      </c>
      <c r="G488" t="s">
        <v>2831</v>
      </c>
      <c r="H488">
        <v>11.4</v>
      </c>
      <c r="I488" t="s">
        <v>3376</v>
      </c>
    </row>
    <row r="489" spans="1:9" x14ac:dyDescent="0.2">
      <c r="A489" t="s">
        <v>1285</v>
      </c>
      <c r="B489" t="s">
        <v>2874</v>
      </c>
      <c r="C489" t="s">
        <v>2871</v>
      </c>
      <c r="D489" t="s">
        <v>2881</v>
      </c>
      <c r="E489">
        <v>2022</v>
      </c>
      <c r="F489">
        <v>2020</v>
      </c>
      <c r="G489" t="s">
        <v>2830</v>
      </c>
      <c r="H489">
        <v>12.3</v>
      </c>
      <c r="I489" t="s">
        <v>3377</v>
      </c>
    </row>
    <row r="490" spans="1:9" x14ac:dyDescent="0.2">
      <c r="A490" t="s">
        <v>1285</v>
      </c>
      <c r="B490" t="s">
        <v>2874</v>
      </c>
      <c r="C490" t="s">
        <v>2871</v>
      </c>
      <c r="D490" t="s">
        <v>2881</v>
      </c>
      <c r="E490">
        <v>2022</v>
      </c>
      <c r="F490">
        <v>2020</v>
      </c>
      <c r="G490" t="s">
        <v>2829</v>
      </c>
      <c r="H490">
        <v>17.100000000000001</v>
      </c>
      <c r="I490" t="s">
        <v>3378</v>
      </c>
    </row>
    <row r="491" spans="1:9" x14ac:dyDescent="0.2">
      <c r="A491" t="s">
        <v>1285</v>
      </c>
      <c r="B491" t="s">
        <v>2874</v>
      </c>
      <c r="C491" t="s">
        <v>2871</v>
      </c>
      <c r="D491" t="s">
        <v>2881</v>
      </c>
      <c r="E491">
        <v>2022</v>
      </c>
      <c r="F491">
        <v>2020</v>
      </c>
      <c r="G491" t="s">
        <v>2828</v>
      </c>
      <c r="H491">
        <v>29.3</v>
      </c>
      <c r="I491" t="s">
        <v>3379</v>
      </c>
    </row>
    <row r="492" spans="1:9" x14ac:dyDescent="0.2">
      <c r="A492" t="s">
        <v>1285</v>
      </c>
      <c r="B492" t="s">
        <v>2874</v>
      </c>
      <c r="C492" t="s">
        <v>2871</v>
      </c>
      <c r="D492" t="s">
        <v>2881</v>
      </c>
      <c r="E492">
        <v>2025</v>
      </c>
      <c r="F492" t="s">
        <v>3007</v>
      </c>
      <c r="G492" t="s">
        <v>2837</v>
      </c>
      <c r="H492">
        <v>2.9</v>
      </c>
      <c r="I492" t="s">
        <v>3380</v>
      </c>
    </row>
    <row r="493" spans="1:9" x14ac:dyDescent="0.2">
      <c r="A493" t="s">
        <v>1285</v>
      </c>
      <c r="B493" t="s">
        <v>2874</v>
      </c>
      <c r="C493" t="s">
        <v>2871</v>
      </c>
      <c r="D493" t="s">
        <v>2881</v>
      </c>
      <c r="E493">
        <v>2025</v>
      </c>
      <c r="F493" t="s">
        <v>3007</v>
      </c>
      <c r="G493" t="s">
        <v>2836</v>
      </c>
      <c r="H493">
        <v>4.8</v>
      </c>
      <c r="I493" t="s">
        <v>3381</v>
      </c>
    </row>
    <row r="494" spans="1:9" x14ac:dyDescent="0.2">
      <c r="A494" t="s">
        <v>1285</v>
      </c>
      <c r="B494" t="s">
        <v>2874</v>
      </c>
      <c r="C494" t="s">
        <v>2871</v>
      </c>
      <c r="D494" t="s">
        <v>2881</v>
      </c>
      <c r="E494">
        <v>2025</v>
      </c>
      <c r="F494" t="s">
        <v>3007</v>
      </c>
      <c r="G494" t="s">
        <v>2835</v>
      </c>
      <c r="H494">
        <v>6.3</v>
      </c>
      <c r="I494" t="s">
        <v>3382</v>
      </c>
    </row>
    <row r="495" spans="1:9" x14ac:dyDescent="0.2">
      <c r="A495" t="s">
        <v>1285</v>
      </c>
      <c r="B495" t="s">
        <v>2874</v>
      </c>
      <c r="C495" t="s">
        <v>2871</v>
      </c>
      <c r="D495" t="s">
        <v>2881</v>
      </c>
      <c r="E495">
        <v>2025</v>
      </c>
      <c r="F495" t="s">
        <v>3007</v>
      </c>
      <c r="G495" t="s">
        <v>2834</v>
      </c>
      <c r="H495">
        <v>7.1</v>
      </c>
      <c r="I495" t="s">
        <v>3383</v>
      </c>
    </row>
    <row r="496" spans="1:9" x14ac:dyDescent="0.2">
      <c r="A496" t="s">
        <v>1285</v>
      </c>
      <c r="B496" t="s">
        <v>2874</v>
      </c>
      <c r="C496" t="s">
        <v>2871</v>
      </c>
      <c r="D496" t="s">
        <v>2881</v>
      </c>
      <c r="E496">
        <v>2025</v>
      </c>
      <c r="F496" t="s">
        <v>3007</v>
      </c>
      <c r="G496" t="s">
        <v>2833</v>
      </c>
      <c r="H496">
        <v>7.9</v>
      </c>
      <c r="I496" t="s">
        <v>3384</v>
      </c>
    </row>
    <row r="497" spans="1:9" x14ac:dyDescent="0.2">
      <c r="A497" t="s">
        <v>1285</v>
      </c>
      <c r="B497" t="s">
        <v>2874</v>
      </c>
      <c r="C497" t="s">
        <v>2871</v>
      </c>
      <c r="D497" t="s">
        <v>2881</v>
      </c>
      <c r="E497">
        <v>2025</v>
      </c>
      <c r="F497" t="s">
        <v>3007</v>
      </c>
      <c r="G497" t="s">
        <v>2832</v>
      </c>
      <c r="H497">
        <v>9.1999999999999993</v>
      </c>
      <c r="I497" t="s">
        <v>3385</v>
      </c>
    </row>
    <row r="498" spans="1:9" x14ac:dyDescent="0.2">
      <c r="A498" t="s">
        <v>1285</v>
      </c>
      <c r="B498" t="s">
        <v>2874</v>
      </c>
      <c r="C498" t="s">
        <v>2871</v>
      </c>
      <c r="D498" t="s">
        <v>2881</v>
      </c>
      <c r="E498">
        <v>2025</v>
      </c>
      <c r="F498" t="s">
        <v>3007</v>
      </c>
      <c r="G498" t="s">
        <v>2831</v>
      </c>
      <c r="H498">
        <v>10.1</v>
      </c>
      <c r="I498" t="s">
        <v>3386</v>
      </c>
    </row>
    <row r="499" spans="1:9" x14ac:dyDescent="0.2">
      <c r="A499" t="s">
        <v>1285</v>
      </c>
      <c r="B499" t="s">
        <v>2874</v>
      </c>
      <c r="C499" t="s">
        <v>2871</v>
      </c>
      <c r="D499" t="s">
        <v>2881</v>
      </c>
      <c r="E499">
        <v>2025</v>
      </c>
      <c r="F499" t="s">
        <v>3007</v>
      </c>
      <c r="G499" t="s">
        <v>2830</v>
      </c>
      <c r="H499">
        <v>11.5</v>
      </c>
      <c r="I499" t="s">
        <v>3387</v>
      </c>
    </row>
    <row r="500" spans="1:9" x14ac:dyDescent="0.2">
      <c r="A500" t="s">
        <v>1285</v>
      </c>
      <c r="B500" t="s">
        <v>2874</v>
      </c>
      <c r="C500" t="s">
        <v>2871</v>
      </c>
      <c r="D500" t="s">
        <v>2881</v>
      </c>
      <c r="E500">
        <v>2025</v>
      </c>
      <c r="F500" t="s">
        <v>3007</v>
      </c>
      <c r="G500" t="s">
        <v>2829</v>
      </c>
      <c r="H500">
        <v>15</v>
      </c>
      <c r="I500" t="s">
        <v>3388</v>
      </c>
    </row>
    <row r="501" spans="1:9" x14ac:dyDescent="0.2">
      <c r="A501" t="s">
        <v>1285</v>
      </c>
      <c r="B501" t="s">
        <v>2874</v>
      </c>
      <c r="C501" t="s">
        <v>2871</v>
      </c>
      <c r="D501" t="s">
        <v>2881</v>
      </c>
      <c r="E501">
        <v>2025</v>
      </c>
      <c r="F501" t="s">
        <v>3007</v>
      </c>
      <c r="G501" t="s">
        <v>2828</v>
      </c>
      <c r="H501">
        <v>25.3</v>
      </c>
      <c r="I501" t="s">
        <v>3389</v>
      </c>
    </row>
    <row r="502" spans="1:9" x14ac:dyDescent="0.2">
      <c r="A502" t="s">
        <v>1285</v>
      </c>
      <c r="B502" t="s">
        <v>2874</v>
      </c>
      <c r="C502" t="s">
        <v>2871</v>
      </c>
      <c r="D502" t="s">
        <v>2881</v>
      </c>
      <c r="E502">
        <v>2026</v>
      </c>
      <c r="F502">
        <v>2024</v>
      </c>
      <c r="G502" t="s">
        <v>2837</v>
      </c>
      <c r="H502">
        <v>2.4</v>
      </c>
      <c r="I502" t="s">
        <v>3390</v>
      </c>
    </row>
    <row r="503" spans="1:9" x14ac:dyDescent="0.2">
      <c r="A503" t="s">
        <v>1285</v>
      </c>
      <c r="B503" t="s">
        <v>2874</v>
      </c>
      <c r="C503" t="s">
        <v>2871</v>
      </c>
      <c r="D503" t="s">
        <v>2881</v>
      </c>
      <c r="E503">
        <v>2026</v>
      </c>
      <c r="F503">
        <v>2024</v>
      </c>
      <c r="G503" t="s">
        <v>2836</v>
      </c>
      <c r="H503">
        <v>4.9000000000000004</v>
      </c>
      <c r="I503" t="s">
        <v>3391</v>
      </c>
    </row>
    <row r="504" spans="1:9" x14ac:dyDescent="0.2">
      <c r="A504" t="s">
        <v>1285</v>
      </c>
      <c r="B504" t="s">
        <v>2874</v>
      </c>
      <c r="C504" t="s">
        <v>2871</v>
      </c>
      <c r="D504" t="s">
        <v>2881</v>
      </c>
      <c r="E504">
        <v>2026</v>
      </c>
      <c r="F504">
        <v>2024</v>
      </c>
      <c r="G504" t="s">
        <v>2835</v>
      </c>
      <c r="H504">
        <v>5.7</v>
      </c>
      <c r="I504" t="s">
        <v>3392</v>
      </c>
    </row>
    <row r="505" spans="1:9" x14ac:dyDescent="0.2">
      <c r="A505" t="s">
        <v>1285</v>
      </c>
      <c r="B505" t="s">
        <v>2874</v>
      </c>
      <c r="C505" t="s">
        <v>2871</v>
      </c>
      <c r="D505" t="s">
        <v>2881</v>
      </c>
      <c r="E505">
        <v>2026</v>
      </c>
      <c r="F505">
        <v>2024</v>
      </c>
      <c r="G505" t="s">
        <v>2834</v>
      </c>
      <c r="H505">
        <v>6.6</v>
      </c>
      <c r="I505" t="s">
        <v>3393</v>
      </c>
    </row>
    <row r="506" spans="1:9" x14ac:dyDescent="0.2">
      <c r="A506" t="s">
        <v>1285</v>
      </c>
      <c r="B506" t="s">
        <v>2874</v>
      </c>
      <c r="C506" t="s">
        <v>2871</v>
      </c>
      <c r="D506" t="s">
        <v>2881</v>
      </c>
      <c r="E506">
        <v>2026</v>
      </c>
      <c r="F506">
        <v>2024</v>
      </c>
      <c r="G506" t="s">
        <v>2833</v>
      </c>
      <c r="H506">
        <v>8.1999999999999993</v>
      </c>
      <c r="I506" t="s">
        <v>3394</v>
      </c>
    </row>
    <row r="507" spans="1:9" x14ac:dyDescent="0.2">
      <c r="A507" t="s">
        <v>1285</v>
      </c>
      <c r="B507" t="s">
        <v>2874</v>
      </c>
      <c r="C507" t="s">
        <v>2871</v>
      </c>
      <c r="D507" t="s">
        <v>2881</v>
      </c>
      <c r="E507">
        <v>2026</v>
      </c>
      <c r="F507">
        <v>2024</v>
      </c>
      <c r="G507" t="s">
        <v>2832</v>
      </c>
      <c r="H507">
        <v>8.9</v>
      </c>
      <c r="I507" t="s">
        <v>3395</v>
      </c>
    </row>
    <row r="508" spans="1:9" x14ac:dyDescent="0.2">
      <c r="A508" t="s">
        <v>1285</v>
      </c>
      <c r="B508" t="s">
        <v>2874</v>
      </c>
      <c r="C508" t="s">
        <v>2871</v>
      </c>
      <c r="D508" t="s">
        <v>2881</v>
      </c>
      <c r="E508">
        <v>2026</v>
      </c>
      <c r="F508">
        <v>2024</v>
      </c>
      <c r="G508" t="s">
        <v>2831</v>
      </c>
      <c r="H508">
        <v>10.7</v>
      </c>
      <c r="I508" t="s">
        <v>3396</v>
      </c>
    </row>
    <row r="509" spans="1:9" x14ac:dyDescent="0.2">
      <c r="A509" t="s">
        <v>1285</v>
      </c>
      <c r="B509" t="s">
        <v>2874</v>
      </c>
      <c r="C509" t="s">
        <v>2871</v>
      </c>
      <c r="D509" t="s">
        <v>2881</v>
      </c>
      <c r="E509">
        <v>2026</v>
      </c>
      <c r="F509">
        <v>2024</v>
      </c>
      <c r="G509" t="s">
        <v>2830</v>
      </c>
      <c r="H509">
        <v>12.5</v>
      </c>
      <c r="I509" t="s">
        <v>3397</v>
      </c>
    </row>
    <row r="510" spans="1:9" x14ac:dyDescent="0.2">
      <c r="A510" t="s">
        <v>1285</v>
      </c>
      <c r="B510" t="s">
        <v>2874</v>
      </c>
      <c r="C510" t="s">
        <v>2871</v>
      </c>
      <c r="D510" t="s">
        <v>2881</v>
      </c>
      <c r="E510">
        <v>2026</v>
      </c>
      <c r="F510">
        <v>2024</v>
      </c>
      <c r="G510" t="s">
        <v>2829</v>
      </c>
      <c r="H510">
        <v>15.5</v>
      </c>
      <c r="I510" t="s">
        <v>3398</v>
      </c>
    </row>
    <row r="511" spans="1:9" x14ac:dyDescent="0.2">
      <c r="A511" t="s">
        <v>1285</v>
      </c>
      <c r="B511" t="s">
        <v>2874</v>
      </c>
      <c r="C511" t="s">
        <v>2871</v>
      </c>
      <c r="D511" t="s">
        <v>2881</v>
      </c>
      <c r="E511">
        <v>2026</v>
      </c>
      <c r="F511">
        <v>2024</v>
      </c>
      <c r="G511" t="s">
        <v>2828</v>
      </c>
      <c r="H511">
        <v>24.6</v>
      </c>
      <c r="I511" t="s">
        <v>3399</v>
      </c>
    </row>
    <row r="512" spans="1:9" x14ac:dyDescent="0.2">
      <c r="A512" t="s">
        <v>1285</v>
      </c>
      <c r="B512" t="s">
        <v>2874</v>
      </c>
      <c r="C512" t="s">
        <v>2870</v>
      </c>
      <c r="D512" t="s">
        <v>2881</v>
      </c>
      <c r="E512">
        <v>2015</v>
      </c>
      <c r="F512" t="s">
        <v>2923</v>
      </c>
      <c r="G512" t="s">
        <v>2837</v>
      </c>
      <c r="H512">
        <v>0.9</v>
      </c>
      <c r="I512" t="s">
        <v>3400</v>
      </c>
    </row>
    <row r="513" spans="1:9" x14ac:dyDescent="0.2">
      <c r="A513" t="s">
        <v>1285</v>
      </c>
      <c r="B513" t="s">
        <v>2874</v>
      </c>
      <c r="C513" t="s">
        <v>2870</v>
      </c>
      <c r="D513" t="s">
        <v>2881</v>
      </c>
      <c r="E513">
        <v>2015</v>
      </c>
      <c r="F513" t="s">
        <v>2923</v>
      </c>
      <c r="G513" t="s">
        <v>2836</v>
      </c>
      <c r="H513">
        <v>3</v>
      </c>
      <c r="I513" t="s">
        <v>3401</v>
      </c>
    </row>
    <row r="514" spans="1:9" x14ac:dyDescent="0.2">
      <c r="A514" t="s">
        <v>1285</v>
      </c>
      <c r="B514" t="s">
        <v>2874</v>
      </c>
      <c r="C514" t="s">
        <v>2870</v>
      </c>
      <c r="D514" t="s">
        <v>2881</v>
      </c>
      <c r="E514">
        <v>2015</v>
      </c>
      <c r="F514" t="s">
        <v>2923</v>
      </c>
      <c r="G514" t="s">
        <v>2835</v>
      </c>
      <c r="H514">
        <v>2.8</v>
      </c>
      <c r="I514" t="s">
        <v>3402</v>
      </c>
    </row>
    <row r="515" spans="1:9" x14ac:dyDescent="0.2">
      <c r="A515" t="s">
        <v>1285</v>
      </c>
      <c r="B515" t="s">
        <v>2874</v>
      </c>
      <c r="C515" t="s">
        <v>2870</v>
      </c>
      <c r="D515" t="s">
        <v>2881</v>
      </c>
      <c r="E515">
        <v>2015</v>
      </c>
      <c r="F515" t="s">
        <v>2923</v>
      </c>
      <c r="G515" t="s">
        <v>2834</v>
      </c>
      <c r="H515">
        <v>6</v>
      </c>
      <c r="I515" t="s">
        <v>3403</v>
      </c>
    </row>
    <row r="516" spans="1:9" x14ac:dyDescent="0.2">
      <c r="A516" t="s">
        <v>1285</v>
      </c>
      <c r="B516" t="s">
        <v>2874</v>
      </c>
      <c r="C516" t="s">
        <v>2870</v>
      </c>
      <c r="D516" t="s">
        <v>2881</v>
      </c>
      <c r="E516">
        <v>2015</v>
      </c>
      <c r="F516" t="s">
        <v>2923</v>
      </c>
      <c r="G516" t="s">
        <v>2833</v>
      </c>
      <c r="H516">
        <v>5.0999999999999996</v>
      </c>
      <c r="I516" t="s">
        <v>3404</v>
      </c>
    </row>
    <row r="517" spans="1:9" x14ac:dyDescent="0.2">
      <c r="A517" t="s">
        <v>1285</v>
      </c>
      <c r="B517" t="s">
        <v>2874</v>
      </c>
      <c r="C517" t="s">
        <v>2870</v>
      </c>
      <c r="D517" t="s">
        <v>2881</v>
      </c>
      <c r="E517">
        <v>2015</v>
      </c>
      <c r="F517" t="s">
        <v>2923</v>
      </c>
      <c r="G517" t="s">
        <v>2832</v>
      </c>
      <c r="H517">
        <v>8.6999999999999993</v>
      </c>
      <c r="I517" t="s">
        <v>3405</v>
      </c>
    </row>
    <row r="518" spans="1:9" x14ac:dyDescent="0.2">
      <c r="A518" t="s">
        <v>1285</v>
      </c>
      <c r="B518" t="s">
        <v>2874</v>
      </c>
      <c r="C518" t="s">
        <v>2870</v>
      </c>
      <c r="D518" t="s">
        <v>2881</v>
      </c>
      <c r="E518">
        <v>2015</v>
      </c>
      <c r="F518" t="s">
        <v>2923</v>
      </c>
      <c r="G518" t="s">
        <v>2831</v>
      </c>
      <c r="H518">
        <v>7.9</v>
      </c>
      <c r="I518" t="s">
        <v>3406</v>
      </c>
    </row>
    <row r="519" spans="1:9" x14ac:dyDescent="0.2">
      <c r="A519" t="s">
        <v>1285</v>
      </c>
      <c r="B519" t="s">
        <v>2874</v>
      </c>
      <c r="C519" t="s">
        <v>2870</v>
      </c>
      <c r="D519" t="s">
        <v>2881</v>
      </c>
      <c r="E519">
        <v>2015</v>
      </c>
      <c r="F519" t="s">
        <v>2923</v>
      </c>
      <c r="G519" t="s">
        <v>2830</v>
      </c>
      <c r="H519">
        <v>13.6</v>
      </c>
      <c r="I519" t="s">
        <v>3407</v>
      </c>
    </row>
    <row r="520" spans="1:9" x14ac:dyDescent="0.2">
      <c r="A520" t="s">
        <v>1285</v>
      </c>
      <c r="B520" t="s">
        <v>2874</v>
      </c>
      <c r="C520" t="s">
        <v>2870</v>
      </c>
      <c r="D520" t="s">
        <v>2881</v>
      </c>
      <c r="E520">
        <v>2015</v>
      </c>
      <c r="F520" t="s">
        <v>2923</v>
      </c>
      <c r="G520" t="s">
        <v>2829</v>
      </c>
      <c r="H520">
        <v>19.2</v>
      </c>
      <c r="I520" t="s">
        <v>3408</v>
      </c>
    </row>
    <row r="521" spans="1:9" x14ac:dyDescent="0.2">
      <c r="A521" t="s">
        <v>1285</v>
      </c>
      <c r="B521" t="s">
        <v>2874</v>
      </c>
      <c r="C521" t="s">
        <v>2870</v>
      </c>
      <c r="D521" t="s">
        <v>2881</v>
      </c>
      <c r="E521">
        <v>2015</v>
      </c>
      <c r="F521" t="s">
        <v>2923</v>
      </c>
      <c r="G521" t="s">
        <v>2828</v>
      </c>
      <c r="H521">
        <v>32.799999999999997</v>
      </c>
      <c r="I521" t="s">
        <v>3409</v>
      </c>
    </row>
    <row r="522" spans="1:9" x14ac:dyDescent="0.2">
      <c r="A522" t="s">
        <v>1285</v>
      </c>
      <c r="B522" t="s">
        <v>2874</v>
      </c>
      <c r="C522" t="s">
        <v>2870</v>
      </c>
      <c r="D522" t="s">
        <v>2881</v>
      </c>
      <c r="E522">
        <v>2016</v>
      </c>
      <c r="F522">
        <v>2014</v>
      </c>
      <c r="G522" t="s">
        <v>2837</v>
      </c>
      <c r="H522">
        <v>2.9</v>
      </c>
      <c r="I522" t="s">
        <v>3410</v>
      </c>
    </row>
    <row r="523" spans="1:9" x14ac:dyDescent="0.2">
      <c r="A523" t="s">
        <v>1285</v>
      </c>
      <c r="B523" t="s">
        <v>2874</v>
      </c>
      <c r="C523" t="s">
        <v>2870</v>
      </c>
      <c r="D523" t="s">
        <v>2881</v>
      </c>
      <c r="E523">
        <v>2016</v>
      </c>
      <c r="F523">
        <v>2014</v>
      </c>
      <c r="G523" t="s">
        <v>2836</v>
      </c>
      <c r="H523">
        <v>3</v>
      </c>
      <c r="I523" t="s">
        <v>3411</v>
      </c>
    </row>
    <row r="524" spans="1:9" x14ac:dyDescent="0.2">
      <c r="A524" t="s">
        <v>1285</v>
      </c>
      <c r="B524" t="s">
        <v>2874</v>
      </c>
      <c r="C524" t="s">
        <v>2870</v>
      </c>
      <c r="D524" t="s">
        <v>2881</v>
      </c>
      <c r="E524">
        <v>2016</v>
      </c>
      <c r="F524">
        <v>2014</v>
      </c>
      <c r="G524" t="s">
        <v>2835</v>
      </c>
      <c r="H524">
        <v>3</v>
      </c>
      <c r="I524" t="s">
        <v>3412</v>
      </c>
    </row>
    <row r="525" spans="1:9" x14ac:dyDescent="0.2">
      <c r="A525" t="s">
        <v>1285</v>
      </c>
      <c r="B525" t="s">
        <v>2874</v>
      </c>
      <c r="C525" t="s">
        <v>2870</v>
      </c>
      <c r="D525" t="s">
        <v>2881</v>
      </c>
      <c r="E525">
        <v>2016</v>
      </c>
      <c r="F525">
        <v>2014</v>
      </c>
      <c r="G525" t="s">
        <v>2834</v>
      </c>
      <c r="H525">
        <v>3.5</v>
      </c>
      <c r="I525" t="s">
        <v>3413</v>
      </c>
    </row>
    <row r="526" spans="1:9" x14ac:dyDescent="0.2">
      <c r="A526" t="s">
        <v>1285</v>
      </c>
      <c r="B526" t="s">
        <v>2874</v>
      </c>
      <c r="C526" t="s">
        <v>2870</v>
      </c>
      <c r="D526" t="s">
        <v>2881</v>
      </c>
      <c r="E526">
        <v>2016</v>
      </c>
      <c r="F526">
        <v>2014</v>
      </c>
      <c r="G526" t="s">
        <v>2833</v>
      </c>
      <c r="H526">
        <v>5.7</v>
      </c>
      <c r="I526" t="s">
        <v>3414</v>
      </c>
    </row>
    <row r="527" spans="1:9" x14ac:dyDescent="0.2">
      <c r="A527" t="s">
        <v>1285</v>
      </c>
      <c r="B527" t="s">
        <v>2874</v>
      </c>
      <c r="C527" t="s">
        <v>2870</v>
      </c>
      <c r="D527" t="s">
        <v>2881</v>
      </c>
      <c r="E527">
        <v>2016</v>
      </c>
      <c r="F527">
        <v>2014</v>
      </c>
      <c r="G527" t="s">
        <v>2832</v>
      </c>
      <c r="H527">
        <v>8.4</v>
      </c>
      <c r="I527" t="s">
        <v>3415</v>
      </c>
    </row>
    <row r="528" spans="1:9" x14ac:dyDescent="0.2">
      <c r="A528" t="s">
        <v>1285</v>
      </c>
      <c r="B528" t="s">
        <v>2874</v>
      </c>
      <c r="C528" t="s">
        <v>2870</v>
      </c>
      <c r="D528" t="s">
        <v>2881</v>
      </c>
      <c r="E528">
        <v>2016</v>
      </c>
      <c r="F528">
        <v>2014</v>
      </c>
      <c r="G528" t="s">
        <v>2831</v>
      </c>
      <c r="H528">
        <v>7.5</v>
      </c>
      <c r="I528" t="s">
        <v>3416</v>
      </c>
    </row>
    <row r="529" spans="1:9" x14ac:dyDescent="0.2">
      <c r="A529" t="s">
        <v>1285</v>
      </c>
      <c r="B529" t="s">
        <v>2874</v>
      </c>
      <c r="C529" t="s">
        <v>2870</v>
      </c>
      <c r="D529" t="s">
        <v>2881</v>
      </c>
      <c r="E529">
        <v>2016</v>
      </c>
      <c r="F529">
        <v>2014</v>
      </c>
      <c r="G529" t="s">
        <v>2830</v>
      </c>
      <c r="H529">
        <v>12</v>
      </c>
      <c r="I529" t="s">
        <v>3417</v>
      </c>
    </row>
    <row r="530" spans="1:9" x14ac:dyDescent="0.2">
      <c r="A530" t="s">
        <v>1285</v>
      </c>
      <c r="B530" t="s">
        <v>2874</v>
      </c>
      <c r="C530" t="s">
        <v>2870</v>
      </c>
      <c r="D530" t="s">
        <v>2881</v>
      </c>
      <c r="E530">
        <v>2016</v>
      </c>
      <c r="F530">
        <v>2014</v>
      </c>
      <c r="G530" t="s">
        <v>2829</v>
      </c>
      <c r="H530">
        <v>17.8</v>
      </c>
      <c r="I530" t="s">
        <v>3418</v>
      </c>
    </row>
    <row r="531" spans="1:9" x14ac:dyDescent="0.2">
      <c r="A531" t="s">
        <v>1285</v>
      </c>
      <c r="B531" t="s">
        <v>2874</v>
      </c>
      <c r="C531" t="s">
        <v>2870</v>
      </c>
      <c r="D531" t="s">
        <v>2881</v>
      </c>
      <c r="E531">
        <v>2016</v>
      </c>
      <c r="F531">
        <v>2014</v>
      </c>
      <c r="G531" t="s">
        <v>2828</v>
      </c>
      <c r="H531">
        <v>36.299999999999997</v>
      </c>
      <c r="I531" t="s">
        <v>3419</v>
      </c>
    </row>
    <row r="532" spans="1:9" x14ac:dyDescent="0.2">
      <c r="A532" t="s">
        <v>1285</v>
      </c>
      <c r="B532" t="s">
        <v>2874</v>
      </c>
      <c r="C532" t="s">
        <v>2870</v>
      </c>
      <c r="D532" t="s">
        <v>2881</v>
      </c>
      <c r="E532">
        <v>2017</v>
      </c>
      <c r="F532" t="s">
        <v>2944</v>
      </c>
      <c r="G532" t="s">
        <v>2837</v>
      </c>
      <c r="H532">
        <v>2.9</v>
      </c>
      <c r="I532" t="s">
        <v>3420</v>
      </c>
    </row>
    <row r="533" spans="1:9" x14ac:dyDescent="0.2">
      <c r="A533" t="s">
        <v>1285</v>
      </c>
      <c r="B533" t="s">
        <v>2874</v>
      </c>
      <c r="C533" t="s">
        <v>2870</v>
      </c>
      <c r="D533" t="s">
        <v>2881</v>
      </c>
      <c r="E533">
        <v>2017</v>
      </c>
      <c r="F533" t="s">
        <v>2944</v>
      </c>
      <c r="G533" t="s">
        <v>2836</v>
      </c>
      <c r="H533">
        <v>3</v>
      </c>
      <c r="I533" t="s">
        <v>3421</v>
      </c>
    </row>
    <row r="534" spans="1:9" x14ac:dyDescent="0.2">
      <c r="A534" t="s">
        <v>1285</v>
      </c>
      <c r="B534" t="s">
        <v>2874</v>
      </c>
      <c r="C534" t="s">
        <v>2870</v>
      </c>
      <c r="D534" t="s">
        <v>2881</v>
      </c>
      <c r="E534">
        <v>2017</v>
      </c>
      <c r="F534" t="s">
        <v>2944</v>
      </c>
      <c r="G534" t="s">
        <v>2835</v>
      </c>
      <c r="H534">
        <v>3</v>
      </c>
      <c r="I534" t="s">
        <v>3422</v>
      </c>
    </row>
    <row r="535" spans="1:9" x14ac:dyDescent="0.2">
      <c r="A535" t="s">
        <v>1285</v>
      </c>
      <c r="B535" t="s">
        <v>2874</v>
      </c>
      <c r="C535" t="s">
        <v>2870</v>
      </c>
      <c r="D535" t="s">
        <v>2881</v>
      </c>
      <c r="E535">
        <v>2017</v>
      </c>
      <c r="F535" t="s">
        <v>2944</v>
      </c>
      <c r="G535" t="s">
        <v>2834</v>
      </c>
      <c r="H535">
        <v>3.5</v>
      </c>
      <c r="I535" t="s">
        <v>3423</v>
      </c>
    </row>
    <row r="536" spans="1:9" x14ac:dyDescent="0.2">
      <c r="A536" t="s">
        <v>1285</v>
      </c>
      <c r="B536" t="s">
        <v>2874</v>
      </c>
      <c r="C536" t="s">
        <v>2870</v>
      </c>
      <c r="D536" t="s">
        <v>2881</v>
      </c>
      <c r="E536">
        <v>2017</v>
      </c>
      <c r="F536" t="s">
        <v>2944</v>
      </c>
      <c r="G536" t="s">
        <v>2833</v>
      </c>
      <c r="H536">
        <v>5.7</v>
      </c>
      <c r="I536" t="s">
        <v>3424</v>
      </c>
    </row>
    <row r="537" spans="1:9" x14ac:dyDescent="0.2">
      <c r="A537" t="s">
        <v>1285</v>
      </c>
      <c r="B537" t="s">
        <v>2874</v>
      </c>
      <c r="C537" t="s">
        <v>2870</v>
      </c>
      <c r="D537" t="s">
        <v>2881</v>
      </c>
      <c r="E537">
        <v>2017</v>
      </c>
      <c r="F537" t="s">
        <v>2944</v>
      </c>
      <c r="G537" t="s">
        <v>2832</v>
      </c>
      <c r="H537">
        <v>8.4</v>
      </c>
      <c r="I537" t="s">
        <v>3425</v>
      </c>
    </row>
    <row r="538" spans="1:9" x14ac:dyDescent="0.2">
      <c r="A538" t="s">
        <v>1285</v>
      </c>
      <c r="B538" t="s">
        <v>2874</v>
      </c>
      <c r="C538" t="s">
        <v>2870</v>
      </c>
      <c r="D538" t="s">
        <v>2881</v>
      </c>
      <c r="E538">
        <v>2017</v>
      </c>
      <c r="F538" t="s">
        <v>2944</v>
      </c>
      <c r="G538" t="s">
        <v>2831</v>
      </c>
      <c r="H538">
        <v>7.5</v>
      </c>
      <c r="I538" t="s">
        <v>3426</v>
      </c>
    </row>
    <row r="539" spans="1:9" x14ac:dyDescent="0.2">
      <c r="A539" t="s">
        <v>1285</v>
      </c>
      <c r="B539" t="s">
        <v>2874</v>
      </c>
      <c r="C539" t="s">
        <v>2870</v>
      </c>
      <c r="D539" t="s">
        <v>2881</v>
      </c>
      <c r="E539">
        <v>2017</v>
      </c>
      <c r="F539" t="s">
        <v>2944</v>
      </c>
      <c r="G539" t="s">
        <v>2830</v>
      </c>
      <c r="H539">
        <v>12</v>
      </c>
      <c r="I539" t="s">
        <v>3427</v>
      </c>
    </row>
    <row r="540" spans="1:9" x14ac:dyDescent="0.2">
      <c r="A540" t="s">
        <v>1285</v>
      </c>
      <c r="B540" t="s">
        <v>2874</v>
      </c>
      <c r="C540" t="s">
        <v>2870</v>
      </c>
      <c r="D540" t="s">
        <v>2881</v>
      </c>
      <c r="E540">
        <v>2017</v>
      </c>
      <c r="F540" t="s">
        <v>2944</v>
      </c>
      <c r="G540" t="s">
        <v>2829</v>
      </c>
      <c r="H540">
        <v>17.8</v>
      </c>
      <c r="I540" t="s">
        <v>3428</v>
      </c>
    </row>
    <row r="541" spans="1:9" x14ac:dyDescent="0.2">
      <c r="A541" t="s">
        <v>1285</v>
      </c>
      <c r="B541" t="s">
        <v>2874</v>
      </c>
      <c r="C541" t="s">
        <v>2870</v>
      </c>
      <c r="D541" t="s">
        <v>2881</v>
      </c>
      <c r="E541">
        <v>2017</v>
      </c>
      <c r="F541" t="s">
        <v>2944</v>
      </c>
      <c r="G541" t="s">
        <v>2828</v>
      </c>
      <c r="H541">
        <v>36.299999999999997</v>
      </c>
      <c r="I541" t="s">
        <v>3429</v>
      </c>
    </row>
    <row r="542" spans="1:9" x14ac:dyDescent="0.2">
      <c r="A542" t="s">
        <v>1285</v>
      </c>
      <c r="B542" t="s">
        <v>2874</v>
      </c>
      <c r="C542" t="s">
        <v>2870</v>
      </c>
      <c r="D542" t="s">
        <v>2881</v>
      </c>
      <c r="E542">
        <v>2018</v>
      </c>
      <c r="F542">
        <v>2016</v>
      </c>
      <c r="G542" t="s">
        <v>2837</v>
      </c>
      <c r="H542">
        <v>1.4</v>
      </c>
      <c r="I542" t="s">
        <v>3430</v>
      </c>
    </row>
    <row r="543" spans="1:9" x14ac:dyDescent="0.2">
      <c r="A543" t="s">
        <v>1285</v>
      </c>
      <c r="B543" t="s">
        <v>2874</v>
      </c>
      <c r="C543" t="s">
        <v>2870</v>
      </c>
      <c r="D543" t="s">
        <v>2881</v>
      </c>
      <c r="E543">
        <v>2018</v>
      </c>
      <c r="F543">
        <v>2016</v>
      </c>
      <c r="G543" t="s">
        <v>2836</v>
      </c>
      <c r="H543">
        <v>3.1</v>
      </c>
      <c r="I543" t="s">
        <v>3431</v>
      </c>
    </row>
    <row r="544" spans="1:9" x14ac:dyDescent="0.2">
      <c r="A544" t="s">
        <v>1285</v>
      </c>
      <c r="B544" t="s">
        <v>2874</v>
      </c>
      <c r="C544" t="s">
        <v>2870</v>
      </c>
      <c r="D544" t="s">
        <v>2881</v>
      </c>
      <c r="E544">
        <v>2018</v>
      </c>
      <c r="F544">
        <v>2016</v>
      </c>
      <c r="G544" t="s">
        <v>2835</v>
      </c>
      <c r="H544">
        <v>4.8</v>
      </c>
      <c r="I544" t="s">
        <v>3432</v>
      </c>
    </row>
    <row r="545" spans="1:9" x14ac:dyDescent="0.2">
      <c r="A545" t="s">
        <v>1285</v>
      </c>
      <c r="B545" t="s">
        <v>2874</v>
      </c>
      <c r="C545" t="s">
        <v>2870</v>
      </c>
      <c r="D545" t="s">
        <v>2881</v>
      </c>
      <c r="E545">
        <v>2018</v>
      </c>
      <c r="F545">
        <v>2016</v>
      </c>
      <c r="G545" t="s">
        <v>2834</v>
      </c>
      <c r="H545">
        <v>4.9000000000000004</v>
      </c>
      <c r="I545" t="s">
        <v>3433</v>
      </c>
    </row>
    <row r="546" spans="1:9" x14ac:dyDescent="0.2">
      <c r="A546" t="s">
        <v>1285</v>
      </c>
      <c r="B546" t="s">
        <v>2874</v>
      </c>
      <c r="C546" t="s">
        <v>2870</v>
      </c>
      <c r="D546" t="s">
        <v>2881</v>
      </c>
      <c r="E546">
        <v>2018</v>
      </c>
      <c r="F546">
        <v>2016</v>
      </c>
      <c r="G546" t="s">
        <v>2833</v>
      </c>
      <c r="H546">
        <v>5.6</v>
      </c>
      <c r="I546" t="s">
        <v>3434</v>
      </c>
    </row>
    <row r="547" spans="1:9" x14ac:dyDescent="0.2">
      <c r="A547" t="s">
        <v>1285</v>
      </c>
      <c r="B547" t="s">
        <v>2874</v>
      </c>
      <c r="C547" t="s">
        <v>2870</v>
      </c>
      <c r="D547" t="s">
        <v>2881</v>
      </c>
      <c r="E547">
        <v>2018</v>
      </c>
      <c r="F547">
        <v>2016</v>
      </c>
      <c r="G547" t="s">
        <v>2832</v>
      </c>
      <c r="H547">
        <v>8.1</v>
      </c>
      <c r="I547" t="s">
        <v>3435</v>
      </c>
    </row>
    <row r="548" spans="1:9" x14ac:dyDescent="0.2">
      <c r="A548" t="s">
        <v>1285</v>
      </c>
      <c r="B548" t="s">
        <v>2874</v>
      </c>
      <c r="C548" t="s">
        <v>2870</v>
      </c>
      <c r="D548" t="s">
        <v>2881</v>
      </c>
      <c r="E548">
        <v>2018</v>
      </c>
      <c r="F548">
        <v>2016</v>
      </c>
      <c r="G548" t="s">
        <v>2831</v>
      </c>
      <c r="H548">
        <v>8.4</v>
      </c>
      <c r="I548" t="s">
        <v>3436</v>
      </c>
    </row>
    <row r="549" spans="1:9" x14ac:dyDescent="0.2">
      <c r="A549" t="s">
        <v>1285</v>
      </c>
      <c r="B549" t="s">
        <v>2874</v>
      </c>
      <c r="C549" t="s">
        <v>2870</v>
      </c>
      <c r="D549" t="s">
        <v>2881</v>
      </c>
      <c r="E549">
        <v>2018</v>
      </c>
      <c r="F549">
        <v>2016</v>
      </c>
      <c r="G549" t="s">
        <v>2830</v>
      </c>
      <c r="H549">
        <v>9.8000000000000007</v>
      </c>
      <c r="I549" t="s">
        <v>3437</v>
      </c>
    </row>
    <row r="550" spans="1:9" x14ac:dyDescent="0.2">
      <c r="A550" t="s">
        <v>1285</v>
      </c>
      <c r="B550" t="s">
        <v>2874</v>
      </c>
      <c r="C550" t="s">
        <v>2870</v>
      </c>
      <c r="D550" t="s">
        <v>2881</v>
      </c>
      <c r="E550">
        <v>2018</v>
      </c>
      <c r="F550">
        <v>2016</v>
      </c>
      <c r="G550" t="s">
        <v>2829</v>
      </c>
      <c r="H550">
        <v>20.2</v>
      </c>
      <c r="I550" t="s">
        <v>3438</v>
      </c>
    </row>
    <row r="551" spans="1:9" x14ac:dyDescent="0.2">
      <c r="A551" t="s">
        <v>1285</v>
      </c>
      <c r="B551" t="s">
        <v>2874</v>
      </c>
      <c r="C551" t="s">
        <v>2870</v>
      </c>
      <c r="D551" t="s">
        <v>2881</v>
      </c>
      <c r="E551">
        <v>2018</v>
      </c>
      <c r="F551">
        <v>2016</v>
      </c>
      <c r="G551" t="s">
        <v>2828</v>
      </c>
      <c r="H551">
        <v>33.799999999999997</v>
      </c>
      <c r="I551" t="s">
        <v>3439</v>
      </c>
    </row>
    <row r="552" spans="1:9" x14ac:dyDescent="0.2">
      <c r="A552" t="s">
        <v>1285</v>
      </c>
      <c r="B552" t="s">
        <v>2874</v>
      </c>
      <c r="C552" t="s">
        <v>2870</v>
      </c>
      <c r="D552" t="s">
        <v>2881</v>
      </c>
      <c r="E552">
        <v>2019</v>
      </c>
      <c r="F552" t="s">
        <v>2965</v>
      </c>
      <c r="G552" t="s">
        <v>2837</v>
      </c>
      <c r="H552">
        <v>1.4</v>
      </c>
      <c r="I552" t="s">
        <v>3440</v>
      </c>
    </row>
    <row r="553" spans="1:9" x14ac:dyDescent="0.2">
      <c r="A553" t="s">
        <v>1285</v>
      </c>
      <c r="B553" t="s">
        <v>2874</v>
      </c>
      <c r="C553" t="s">
        <v>2870</v>
      </c>
      <c r="D553" t="s">
        <v>2881</v>
      </c>
      <c r="E553">
        <v>2019</v>
      </c>
      <c r="F553" t="s">
        <v>2965</v>
      </c>
      <c r="G553" t="s">
        <v>2836</v>
      </c>
      <c r="H553">
        <v>3.1</v>
      </c>
      <c r="I553" t="s">
        <v>3441</v>
      </c>
    </row>
    <row r="554" spans="1:9" x14ac:dyDescent="0.2">
      <c r="A554" t="s">
        <v>1285</v>
      </c>
      <c r="B554" t="s">
        <v>2874</v>
      </c>
      <c r="C554" t="s">
        <v>2870</v>
      </c>
      <c r="D554" t="s">
        <v>2881</v>
      </c>
      <c r="E554">
        <v>2019</v>
      </c>
      <c r="F554" t="s">
        <v>2965</v>
      </c>
      <c r="G554" t="s">
        <v>2835</v>
      </c>
      <c r="H554">
        <v>4.8</v>
      </c>
      <c r="I554" t="s">
        <v>3442</v>
      </c>
    </row>
    <row r="555" spans="1:9" x14ac:dyDescent="0.2">
      <c r="A555" t="s">
        <v>1285</v>
      </c>
      <c r="B555" t="s">
        <v>2874</v>
      </c>
      <c r="C555" t="s">
        <v>2870</v>
      </c>
      <c r="D555" t="s">
        <v>2881</v>
      </c>
      <c r="E555">
        <v>2019</v>
      </c>
      <c r="F555" t="s">
        <v>2965</v>
      </c>
      <c r="G555" t="s">
        <v>2834</v>
      </c>
      <c r="H555">
        <v>4.9000000000000004</v>
      </c>
      <c r="I555" t="s">
        <v>3443</v>
      </c>
    </row>
    <row r="556" spans="1:9" x14ac:dyDescent="0.2">
      <c r="A556" t="s">
        <v>1285</v>
      </c>
      <c r="B556" t="s">
        <v>2874</v>
      </c>
      <c r="C556" t="s">
        <v>2870</v>
      </c>
      <c r="D556" t="s">
        <v>2881</v>
      </c>
      <c r="E556">
        <v>2019</v>
      </c>
      <c r="F556" t="s">
        <v>2965</v>
      </c>
      <c r="G556" t="s">
        <v>2833</v>
      </c>
      <c r="H556">
        <v>5.6</v>
      </c>
      <c r="I556" t="s">
        <v>3444</v>
      </c>
    </row>
    <row r="557" spans="1:9" x14ac:dyDescent="0.2">
      <c r="A557" t="s">
        <v>1285</v>
      </c>
      <c r="B557" t="s">
        <v>2874</v>
      </c>
      <c r="C557" t="s">
        <v>2870</v>
      </c>
      <c r="D557" t="s">
        <v>2881</v>
      </c>
      <c r="E557">
        <v>2019</v>
      </c>
      <c r="F557" t="s">
        <v>2965</v>
      </c>
      <c r="G557" t="s">
        <v>2832</v>
      </c>
      <c r="H557">
        <v>8.1</v>
      </c>
      <c r="I557" t="s">
        <v>3445</v>
      </c>
    </row>
    <row r="558" spans="1:9" x14ac:dyDescent="0.2">
      <c r="A558" t="s">
        <v>1285</v>
      </c>
      <c r="B558" t="s">
        <v>2874</v>
      </c>
      <c r="C558" t="s">
        <v>2870</v>
      </c>
      <c r="D558" t="s">
        <v>2881</v>
      </c>
      <c r="E558">
        <v>2019</v>
      </c>
      <c r="F558" t="s">
        <v>2965</v>
      </c>
      <c r="G558" t="s">
        <v>2831</v>
      </c>
      <c r="H558">
        <v>8.4</v>
      </c>
      <c r="I558" t="s">
        <v>3446</v>
      </c>
    </row>
    <row r="559" spans="1:9" x14ac:dyDescent="0.2">
      <c r="A559" t="s">
        <v>1285</v>
      </c>
      <c r="B559" t="s">
        <v>2874</v>
      </c>
      <c r="C559" t="s">
        <v>2870</v>
      </c>
      <c r="D559" t="s">
        <v>2881</v>
      </c>
      <c r="E559">
        <v>2019</v>
      </c>
      <c r="F559" t="s">
        <v>2965</v>
      </c>
      <c r="G559" t="s">
        <v>2830</v>
      </c>
      <c r="H559">
        <v>9.8000000000000007</v>
      </c>
      <c r="I559" t="s">
        <v>3447</v>
      </c>
    </row>
    <row r="560" spans="1:9" x14ac:dyDescent="0.2">
      <c r="A560" t="s">
        <v>1285</v>
      </c>
      <c r="B560" t="s">
        <v>2874</v>
      </c>
      <c r="C560" t="s">
        <v>2870</v>
      </c>
      <c r="D560" t="s">
        <v>2881</v>
      </c>
      <c r="E560">
        <v>2019</v>
      </c>
      <c r="F560" t="s">
        <v>2965</v>
      </c>
      <c r="G560" t="s">
        <v>2829</v>
      </c>
      <c r="H560">
        <v>20.2</v>
      </c>
      <c r="I560" t="s">
        <v>3448</v>
      </c>
    </row>
    <row r="561" spans="1:9" x14ac:dyDescent="0.2">
      <c r="A561" t="s">
        <v>1285</v>
      </c>
      <c r="B561" t="s">
        <v>2874</v>
      </c>
      <c r="C561" t="s">
        <v>2870</v>
      </c>
      <c r="D561" t="s">
        <v>2881</v>
      </c>
      <c r="E561">
        <v>2019</v>
      </c>
      <c r="F561" t="s">
        <v>2965</v>
      </c>
      <c r="G561" t="s">
        <v>2828</v>
      </c>
      <c r="H561">
        <v>33.799999999999997</v>
      </c>
      <c r="I561" t="s">
        <v>3449</v>
      </c>
    </row>
    <row r="562" spans="1:9" x14ac:dyDescent="0.2">
      <c r="A562" t="s">
        <v>1285</v>
      </c>
      <c r="B562" t="s">
        <v>2874</v>
      </c>
      <c r="C562" t="s">
        <v>2870</v>
      </c>
      <c r="D562" t="s">
        <v>2881</v>
      </c>
      <c r="E562">
        <v>2020</v>
      </c>
      <c r="F562">
        <v>2018</v>
      </c>
      <c r="G562" t="s">
        <v>2837</v>
      </c>
      <c r="H562">
        <v>1.4</v>
      </c>
      <c r="I562" t="s">
        <v>3450</v>
      </c>
    </row>
    <row r="563" spans="1:9" x14ac:dyDescent="0.2">
      <c r="A563" t="s">
        <v>1285</v>
      </c>
      <c r="B563" t="s">
        <v>2874</v>
      </c>
      <c r="C563" t="s">
        <v>2870</v>
      </c>
      <c r="D563" t="s">
        <v>2881</v>
      </c>
      <c r="E563">
        <v>2020</v>
      </c>
      <c r="F563">
        <v>2018</v>
      </c>
      <c r="G563" t="s">
        <v>2836</v>
      </c>
      <c r="H563">
        <v>2.6</v>
      </c>
      <c r="I563" t="s">
        <v>3451</v>
      </c>
    </row>
    <row r="564" spans="1:9" x14ac:dyDescent="0.2">
      <c r="A564" t="s">
        <v>1285</v>
      </c>
      <c r="B564" t="s">
        <v>2874</v>
      </c>
      <c r="C564" t="s">
        <v>2870</v>
      </c>
      <c r="D564" t="s">
        <v>2881</v>
      </c>
      <c r="E564">
        <v>2020</v>
      </c>
      <c r="F564">
        <v>2018</v>
      </c>
      <c r="G564" t="s">
        <v>2835</v>
      </c>
      <c r="H564">
        <v>5.2</v>
      </c>
      <c r="I564" t="s">
        <v>3452</v>
      </c>
    </row>
    <row r="565" spans="1:9" x14ac:dyDescent="0.2">
      <c r="A565" t="s">
        <v>1285</v>
      </c>
      <c r="B565" t="s">
        <v>2874</v>
      </c>
      <c r="C565" t="s">
        <v>2870</v>
      </c>
      <c r="D565" t="s">
        <v>2881</v>
      </c>
      <c r="E565">
        <v>2020</v>
      </c>
      <c r="F565">
        <v>2018</v>
      </c>
      <c r="G565" t="s">
        <v>2834</v>
      </c>
      <c r="H565">
        <v>6.3</v>
      </c>
      <c r="I565" t="s">
        <v>3453</v>
      </c>
    </row>
    <row r="566" spans="1:9" x14ac:dyDescent="0.2">
      <c r="A566" t="s">
        <v>1285</v>
      </c>
      <c r="B566" t="s">
        <v>2874</v>
      </c>
      <c r="C566" t="s">
        <v>2870</v>
      </c>
      <c r="D566" t="s">
        <v>2881</v>
      </c>
      <c r="E566">
        <v>2020</v>
      </c>
      <c r="F566">
        <v>2018</v>
      </c>
      <c r="G566" t="s">
        <v>2833</v>
      </c>
      <c r="H566">
        <v>4.4000000000000004</v>
      </c>
      <c r="I566" t="s">
        <v>3454</v>
      </c>
    </row>
    <row r="567" spans="1:9" x14ac:dyDescent="0.2">
      <c r="A567" t="s">
        <v>1285</v>
      </c>
      <c r="B567" t="s">
        <v>2874</v>
      </c>
      <c r="C567" t="s">
        <v>2870</v>
      </c>
      <c r="D567" t="s">
        <v>2881</v>
      </c>
      <c r="E567">
        <v>2020</v>
      </c>
      <c r="F567">
        <v>2018</v>
      </c>
      <c r="G567" t="s">
        <v>2832</v>
      </c>
      <c r="H567">
        <v>6.3</v>
      </c>
      <c r="I567" t="s">
        <v>3455</v>
      </c>
    </row>
    <row r="568" spans="1:9" x14ac:dyDescent="0.2">
      <c r="A568" t="s">
        <v>1285</v>
      </c>
      <c r="B568" t="s">
        <v>2874</v>
      </c>
      <c r="C568" t="s">
        <v>2870</v>
      </c>
      <c r="D568" t="s">
        <v>2881</v>
      </c>
      <c r="E568">
        <v>2020</v>
      </c>
      <c r="F568">
        <v>2018</v>
      </c>
      <c r="G568" t="s">
        <v>2831</v>
      </c>
      <c r="H568">
        <v>8</v>
      </c>
      <c r="I568" t="s">
        <v>3456</v>
      </c>
    </row>
    <row r="569" spans="1:9" x14ac:dyDescent="0.2">
      <c r="A569" t="s">
        <v>1285</v>
      </c>
      <c r="B569" t="s">
        <v>2874</v>
      </c>
      <c r="C569" t="s">
        <v>2870</v>
      </c>
      <c r="D569" t="s">
        <v>2881</v>
      </c>
      <c r="E569">
        <v>2020</v>
      </c>
      <c r="F569">
        <v>2018</v>
      </c>
      <c r="G569" t="s">
        <v>2830</v>
      </c>
      <c r="H569">
        <v>10.6</v>
      </c>
      <c r="I569" t="s">
        <v>3457</v>
      </c>
    </row>
    <row r="570" spans="1:9" x14ac:dyDescent="0.2">
      <c r="A570" t="s">
        <v>1285</v>
      </c>
      <c r="B570" t="s">
        <v>2874</v>
      </c>
      <c r="C570" t="s">
        <v>2870</v>
      </c>
      <c r="D570" t="s">
        <v>2881</v>
      </c>
      <c r="E570">
        <v>2020</v>
      </c>
      <c r="F570">
        <v>2018</v>
      </c>
      <c r="G570" t="s">
        <v>2829</v>
      </c>
      <c r="H570">
        <v>18.600000000000001</v>
      </c>
      <c r="I570" t="s">
        <v>3458</v>
      </c>
    </row>
    <row r="571" spans="1:9" x14ac:dyDescent="0.2">
      <c r="A571" t="s">
        <v>1285</v>
      </c>
      <c r="B571" t="s">
        <v>2874</v>
      </c>
      <c r="C571" t="s">
        <v>2870</v>
      </c>
      <c r="D571" t="s">
        <v>2881</v>
      </c>
      <c r="E571">
        <v>2020</v>
      </c>
      <c r="F571">
        <v>2018</v>
      </c>
      <c r="G571" t="s">
        <v>2828</v>
      </c>
      <c r="H571">
        <v>36.6</v>
      </c>
      <c r="I571" t="s">
        <v>3459</v>
      </c>
    </row>
    <row r="572" spans="1:9" x14ac:dyDescent="0.2">
      <c r="A572" t="s">
        <v>1285</v>
      </c>
      <c r="B572" t="s">
        <v>2874</v>
      </c>
      <c r="C572" t="s">
        <v>2870</v>
      </c>
      <c r="D572" t="s">
        <v>2881</v>
      </c>
      <c r="E572">
        <v>2021</v>
      </c>
      <c r="F572" t="s">
        <v>2986</v>
      </c>
      <c r="G572" t="s">
        <v>2837</v>
      </c>
      <c r="H572">
        <v>1.4</v>
      </c>
      <c r="I572" t="s">
        <v>3460</v>
      </c>
    </row>
    <row r="573" spans="1:9" x14ac:dyDescent="0.2">
      <c r="A573" t="s">
        <v>1285</v>
      </c>
      <c r="B573" t="s">
        <v>2874</v>
      </c>
      <c r="C573" t="s">
        <v>2870</v>
      </c>
      <c r="D573" t="s">
        <v>2881</v>
      </c>
      <c r="E573">
        <v>2021</v>
      </c>
      <c r="F573" t="s">
        <v>2986</v>
      </c>
      <c r="G573" t="s">
        <v>2836</v>
      </c>
      <c r="H573">
        <v>2.6</v>
      </c>
      <c r="I573" t="s">
        <v>3461</v>
      </c>
    </row>
    <row r="574" spans="1:9" x14ac:dyDescent="0.2">
      <c r="A574" t="s">
        <v>1285</v>
      </c>
      <c r="B574" t="s">
        <v>2874</v>
      </c>
      <c r="C574" t="s">
        <v>2870</v>
      </c>
      <c r="D574" t="s">
        <v>2881</v>
      </c>
      <c r="E574">
        <v>2021</v>
      </c>
      <c r="F574" t="s">
        <v>2986</v>
      </c>
      <c r="G574" t="s">
        <v>2835</v>
      </c>
      <c r="H574">
        <v>5.2</v>
      </c>
      <c r="I574" t="s">
        <v>3462</v>
      </c>
    </row>
    <row r="575" spans="1:9" x14ac:dyDescent="0.2">
      <c r="A575" t="s">
        <v>1285</v>
      </c>
      <c r="B575" t="s">
        <v>2874</v>
      </c>
      <c r="C575" t="s">
        <v>2870</v>
      </c>
      <c r="D575" t="s">
        <v>2881</v>
      </c>
      <c r="E575">
        <v>2021</v>
      </c>
      <c r="F575" t="s">
        <v>2986</v>
      </c>
      <c r="G575" t="s">
        <v>2834</v>
      </c>
      <c r="H575">
        <v>6.3</v>
      </c>
      <c r="I575" t="s">
        <v>3463</v>
      </c>
    </row>
    <row r="576" spans="1:9" x14ac:dyDescent="0.2">
      <c r="A576" t="s">
        <v>1285</v>
      </c>
      <c r="B576" t="s">
        <v>2874</v>
      </c>
      <c r="C576" t="s">
        <v>2870</v>
      </c>
      <c r="D576" t="s">
        <v>2881</v>
      </c>
      <c r="E576">
        <v>2021</v>
      </c>
      <c r="F576" t="s">
        <v>2986</v>
      </c>
      <c r="G576" t="s">
        <v>2833</v>
      </c>
      <c r="H576">
        <v>4.4000000000000004</v>
      </c>
      <c r="I576" t="s">
        <v>3464</v>
      </c>
    </row>
    <row r="577" spans="1:9" x14ac:dyDescent="0.2">
      <c r="A577" t="s">
        <v>1285</v>
      </c>
      <c r="B577" t="s">
        <v>2874</v>
      </c>
      <c r="C577" t="s">
        <v>2870</v>
      </c>
      <c r="D577" t="s">
        <v>2881</v>
      </c>
      <c r="E577">
        <v>2021</v>
      </c>
      <c r="F577" t="s">
        <v>2986</v>
      </c>
      <c r="G577" t="s">
        <v>2832</v>
      </c>
      <c r="H577">
        <v>6.3</v>
      </c>
      <c r="I577" t="s">
        <v>3465</v>
      </c>
    </row>
    <row r="578" spans="1:9" x14ac:dyDescent="0.2">
      <c r="A578" t="s">
        <v>1285</v>
      </c>
      <c r="B578" t="s">
        <v>2874</v>
      </c>
      <c r="C578" t="s">
        <v>2870</v>
      </c>
      <c r="D578" t="s">
        <v>2881</v>
      </c>
      <c r="E578">
        <v>2021</v>
      </c>
      <c r="F578" t="s">
        <v>2986</v>
      </c>
      <c r="G578" t="s">
        <v>2831</v>
      </c>
      <c r="H578">
        <v>8</v>
      </c>
      <c r="I578" t="s">
        <v>3466</v>
      </c>
    </row>
    <row r="579" spans="1:9" x14ac:dyDescent="0.2">
      <c r="A579" t="s">
        <v>1285</v>
      </c>
      <c r="B579" t="s">
        <v>2874</v>
      </c>
      <c r="C579" t="s">
        <v>2870</v>
      </c>
      <c r="D579" t="s">
        <v>2881</v>
      </c>
      <c r="E579">
        <v>2021</v>
      </c>
      <c r="F579" t="s">
        <v>2986</v>
      </c>
      <c r="G579" t="s">
        <v>2830</v>
      </c>
      <c r="H579">
        <v>10.6</v>
      </c>
      <c r="I579" t="s">
        <v>3467</v>
      </c>
    </row>
    <row r="580" spans="1:9" x14ac:dyDescent="0.2">
      <c r="A580" t="s">
        <v>1285</v>
      </c>
      <c r="B580" t="s">
        <v>2874</v>
      </c>
      <c r="C580" t="s">
        <v>2870</v>
      </c>
      <c r="D580" t="s">
        <v>2881</v>
      </c>
      <c r="E580">
        <v>2021</v>
      </c>
      <c r="F580" t="s">
        <v>2986</v>
      </c>
      <c r="G580" t="s">
        <v>2829</v>
      </c>
      <c r="H580">
        <v>18.600000000000001</v>
      </c>
      <c r="I580" t="s">
        <v>3468</v>
      </c>
    </row>
    <row r="581" spans="1:9" x14ac:dyDescent="0.2">
      <c r="A581" t="s">
        <v>1285</v>
      </c>
      <c r="B581" t="s">
        <v>2874</v>
      </c>
      <c r="C581" t="s">
        <v>2870</v>
      </c>
      <c r="D581" t="s">
        <v>2881</v>
      </c>
      <c r="E581">
        <v>2021</v>
      </c>
      <c r="F581" t="s">
        <v>2986</v>
      </c>
      <c r="G581" t="s">
        <v>2828</v>
      </c>
      <c r="H581">
        <v>36.6</v>
      </c>
      <c r="I581" t="s">
        <v>3469</v>
      </c>
    </row>
    <row r="582" spans="1:9" x14ac:dyDescent="0.2">
      <c r="A582" t="s">
        <v>1285</v>
      </c>
      <c r="B582" t="s">
        <v>2874</v>
      </c>
      <c r="C582" t="s">
        <v>2870</v>
      </c>
      <c r="D582" t="s">
        <v>2881</v>
      </c>
      <c r="E582">
        <v>2022</v>
      </c>
      <c r="F582">
        <v>2020</v>
      </c>
      <c r="G582" t="s">
        <v>2837</v>
      </c>
      <c r="H582">
        <v>2.9</v>
      </c>
      <c r="I582" t="s">
        <v>3470</v>
      </c>
    </row>
    <row r="583" spans="1:9" x14ac:dyDescent="0.2">
      <c r="A583" t="s">
        <v>1285</v>
      </c>
      <c r="B583" t="s">
        <v>2874</v>
      </c>
      <c r="C583" t="s">
        <v>2870</v>
      </c>
      <c r="D583" t="s">
        <v>2881</v>
      </c>
      <c r="E583">
        <v>2022</v>
      </c>
      <c r="F583">
        <v>2020</v>
      </c>
      <c r="G583" t="s">
        <v>2836</v>
      </c>
      <c r="H583">
        <v>5.3</v>
      </c>
      <c r="I583" t="s">
        <v>3471</v>
      </c>
    </row>
    <row r="584" spans="1:9" x14ac:dyDescent="0.2">
      <c r="A584" t="s">
        <v>1285</v>
      </c>
      <c r="B584" t="s">
        <v>2874</v>
      </c>
      <c r="C584" t="s">
        <v>2870</v>
      </c>
      <c r="D584" t="s">
        <v>2881</v>
      </c>
      <c r="E584">
        <v>2022</v>
      </c>
      <c r="F584">
        <v>2020</v>
      </c>
      <c r="G584" t="s">
        <v>2835</v>
      </c>
      <c r="H584">
        <v>6.7</v>
      </c>
      <c r="I584" t="s">
        <v>3472</v>
      </c>
    </row>
    <row r="585" spans="1:9" x14ac:dyDescent="0.2">
      <c r="A585" t="s">
        <v>1285</v>
      </c>
      <c r="B585" t="s">
        <v>2874</v>
      </c>
      <c r="C585" t="s">
        <v>2870</v>
      </c>
      <c r="D585" t="s">
        <v>2881</v>
      </c>
      <c r="E585">
        <v>2022</v>
      </c>
      <c r="F585">
        <v>2020</v>
      </c>
      <c r="G585" t="s">
        <v>2834</v>
      </c>
      <c r="H585">
        <v>6.8</v>
      </c>
      <c r="I585" t="s">
        <v>3473</v>
      </c>
    </row>
    <row r="586" spans="1:9" x14ac:dyDescent="0.2">
      <c r="A586" t="s">
        <v>1285</v>
      </c>
      <c r="B586" t="s">
        <v>2874</v>
      </c>
      <c r="C586" t="s">
        <v>2870</v>
      </c>
      <c r="D586" t="s">
        <v>2881</v>
      </c>
      <c r="E586">
        <v>2022</v>
      </c>
      <c r="F586">
        <v>2020</v>
      </c>
      <c r="G586" t="s">
        <v>2833</v>
      </c>
      <c r="H586">
        <v>7.7</v>
      </c>
      <c r="I586" t="s">
        <v>3474</v>
      </c>
    </row>
    <row r="587" spans="1:9" x14ac:dyDescent="0.2">
      <c r="A587" t="s">
        <v>1285</v>
      </c>
      <c r="B587" t="s">
        <v>2874</v>
      </c>
      <c r="C587" t="s">
        <v>2870</v>
      </c>
      <c r="D587" t="s">
        <v>2881</v>
      </c>
      <c r="E587">
        <v>2022</v>
      </c>
      <c r="F587">
        <v>2020</v>
      </c>
      <c r="G587" t="s">
        <v>2832</v>
      </c>
      <c r="H587">
        <v>6.9</v>
      </c>
      <c r="I587" t="s">
        <v>3475</v>
      </c>
    </row>
    <row r="588" spans="1:9" x14ac:dyDescent="0.2">
      <c r="A588" t="s">
        <v>1285</v>
      </c>
      <c r="B588" t="s">
        <v>2874</v>
      </c>
      <c r="C588" t="s">
        <v>2870</v>
      </c>
      <c r="D588" t="s">
        <v>2881</v>
      </c>
      <c r="E588">
        <v>2022</v>
      </c>
      <c r="F588">
        <v>2020</v>
      </c>
      <c r="G588" t="s">
        <v>2831</v>
      </c>
      <c r="H588">
        <v>10.4</v>
      </c>
      <c r="I588" t="s">
        <v>3476</v>
      </c>
    </row>
    <row r="589" spans="1:9" x14ac:dyDescent="0.2">
      <c r="A589" t="s">
        <v>1285</v>
      </c>
      <c r="B589" t="s">
        <v>2874</v>
      </c>
      <c r="C589" t="s">
        <v>2870</v>
      </c>
      <c r="D589" t="s">
        <v>2881</v>
      </c>
      <c r="E589">
        <v>2022</v>
      </c>
      <c r="F589">
        <v>2020</v>
      </c>
      <c r="G589" t="s">
        <v>2830</v>
      </c>
      <c r="H589">
        <v>10.1</v>
      </c>
      <c r="I589" t="s">
        <v>3477</v>
      </c>
    </row>
    <row r="590" spans="1:9" x14ac:dyDescent="0.2">
      <c r="A590" t="s">
        <v>1285</v>
      </c>
      <c r="B590" t="s">
        <v>2874</v>
      </c>
      <c r="C590" t="s">
        <v>2870</v>
      </c>
      <c r="D590" t="s">
        <v>2881</v>
      </c>
      <c r="E590">
        <v>2022</v>
      </c>
      <c r="F590">
        <v>2020</v>
      </c>
      <c r="G590" t="s">
        <v>2829</v>
      </c>
      <c r="H590">
        <v>16.3</v>
      </c>
      <c r="I590" t="s">
        <v>3478</v>
      </c>
    </row>
    <row r="591" spans="1:9" x14ac:dyDescent="0.2">
      <c r="A591" t="s">
        <v>1285</v>
      </c>
      <c r="B591" t="s">
        <v>2874</v>
      </c>
      <c r="C591" t="s">
        <v>2870</v>
      </c>
      <c r="D591" t="s">
        <v>2881</v>
      </c>
      <c r="E591">
        <v>2022</v>
      </c>
      <c r="F591">
        <v>2020</v>
      </c>
      <c r="G591" t="s">
        <v>2828</v>
      </c>
      <c r="H591">
        <v>26.8</v>
      </c>
      <c r="I591" t="s">
        <v>3479</v>
      </c>
    </row>
    <row r="592" spans="1:9" x14ac:dyDescent="0.2">
      <c r="A592" t="s">
        <v>1285</v>
      </c>
      <c r="B592" t="s">
        <v>2874</v>
      </c>
      <c r="C592" t="s">
        <v>2870</v>
      </c>
      <c r="D592" t="s">
        <v>2881</v>
      </c>
      <c r="E592">
        <v>2025</v>
      </c>
      <c r="F592" t="s">
        <v>3007</v>
      </c>
      <c r="G592" t="s">
        <v>2837</v>
      </c>
      <c r="H592">
        <v>2.5</v>
      </c>
      <c r="I592" t="s">
        <v>3480</v>
      </c>
    </row>
    <row r="593" spans="1:9" x14ac:dyDescent="0.2">
      <c r="A593" t="s">
        <v>1285</v>
      </c>
      <c r="B593" t="s">
        <v>2874</v>
      </c>
      <c r="C593" t="s">
        <v>2870</v>
      </c>
      <c r="D593" t="s">
        <v>2881</v>
      </c>
      <c r="E593">
        <v>2025</v>
      </c>
      <c r="F593" t="s">
        <v>3007</v>
      </c>
      <c r="G593" t="s">
        <v>2836</v>
      </c>
      <c r="H593">
        <v>3.6</v>
      </c>
      <c r="I593" t="s">
        <v>3481</v>
      </c>
    </row>
    <row r="594" spans="1:9" x14ac:dyDescent="0.2">
      <c r="A594" t="s">
        <v>1285</v>
      </c>
      <c r="B594" t="s">
        <v>2874</v>
      </c>
      <c r="C594" t="s">
        <v>2870</v>
      </c>
      <c r="D594" t="s">
        <v>2881</v>
      </c>
      <c r="E594">
        <v>2025</v>
      </c>
      <c r="F594" t="s">
        <v>3007</v>
      </c>
      <c r="G594" t="s">
        <v>2835</v>
      </c>
      <c r="H594">
        <v>4.2</v>
      </c>
      <c r="I594" t="s">
        <v>3482</v>
      </c>
    </row>
    <row r="595" spans="1:9" x14ac:dyDescent="0.2">
      <c r="A595" t="s">
        <v>1285</v>
      </c>
      <c r="B595" t="s">
        <v>2874</v>
      </c>
      <c r="C595" t="s">
        <v>2870</v>
      </c>
      <c r="D595" t="s">
        <v>2881</v>
      </c>
      <c r="E595">
        <v>2025</v>
      </c>
      <c r="F595" t="s">
        <v>3007</v>
      </c>
      <c r="G595" t="s">
        <v>2834</v>
      </c>
      <c r="H595">
        <v>5.8</v>
      </c>
      <c r="I595" t="s">
        <v>3483</v>
      </c>
    </row>
    <row r="596" spans="1:9" x14ac:dyDescent="0.2">
      <c r="A596" t="s">
        <v>1285</v>
      </c>
      <c r="B596" t="s">
        <v>2874</v>
      </c>
      <c r="C596" t="s">
        <v>2870</v>
      </c>
      <c r="D596" t="s">
        <v>2881</v>
      </c>
      <c r="E596">
        <v>2025</v>
      </c>
      <c r="F596" t="s">
        <v>3007</v>
      </c>
      <c r="G596" t="s">
        <v>2833</v>
      </c>
      <c r="H596">
        <v>6.8</v>
      </c>
      <c r="I596" t="s">
        <v>3484</v>
      </c>
    </row>
    <row r="597" spans="1:9" x14ac:dyDescent="0.2">
      <c r="A597" t="s">
        <v>1285</v>
      </c>
      <c r="B597" t="s">
        <v>2874</v>
      </c>
      <c r="C597" t="s">
        <v>2870</v>
      </c>
      <c r="D597" t="s">
        <v>2881</v>
      </c>
      <c r="E597">
        <v>2025</v>
      </c>
      <c r="F597" t="s">
        <v>3007</v>
      </c>
      <c r="G597" t="s">
        <v>2832</v>
      </c>
      <c r="H597">
        <v>7.2</v>
      </c>
      <c r="I597" t="s">
        <v>3485</v>
      </c>
    </row>
    <row r="598" spans="1:9" x14ac:dyDescent="0.2">
      <c r="A598" t="s">
        <v>1285</v>
      </c>
      <c r="B598" t="s">
        <v>2874</v>
      </c>
      <c r="C598" t="s">
        <v>2870</v>
      </c>
      <c r="D598" t="s">
        <v>2881</v>
      </c>
      <c r="E598">
        <v>2025</v>
      </c>
      <c r="F598" t="s">
        <v>3007</v>
      </c>
      <c r="G598" t="s">
        <v>2831</v>
      </c>
      <c r="H598">
        <v>9.1999999999999993</v>
      </c>
      <c r="I598" t="s">
        <v>3486</v>
      </c>
    </row>
    <row r="599" spans="1:9" x14ac:dyDescent="0.2">
      <c r="A599" t="s">
        <v>1285</v>
      </c>
      <c r="B599" t="s">
        <v>2874</v>
      </c>
      <c r="C599" t="s">
        <v>2870</v>
      </c>
      <c r="D599" t="s">
        <v>2881</v>
      </c>
      <c r="E599">
        <v>2025</v>
      </c>
      <c r="F599" t="s">
        <v>3007</v>
      </c>
      <c r="G599" t="s">
        <v>2830</v>
      </c>
      <c r="H599">
        <v>12.7</v>
      </c>
      <c r="I599" t="s">
        <v>3487</v>
      </c>
    </row>
    <row r="600" spans="1:9" x14ac:dyDescent="0.2">
      <c r="A600" t="s">
        <v>1285</v>
      </c>
      <c r="B600" t="s">
        <v>2874</v>
      </c>
      <c r="C600" t="s">
        <v>2870</v>
      </c>
      <c r="D600" t="s">
        <v>2881</v>
      </c>
      <c r="E600">
        <v>2025</v>
      </c>
      <c r="F600" t="s">
        <v>3007</v>
      </c>
      <c r="G600" t="s">
        <v>2829</v>
      </c>
      <c r="H600">
        <v>14.6</v>
      </c>
      <c r="I600" t="s">
        <v>3488</v>
      </c>
    </row>
    <row r="601" spans="1:9" x14ac:dyDescent="0.2">
      <c r="A601" t="s">
        <v>1285</v>
      </c>
      <c r="B601" t="s">
        <v>2874</v>
      </c>
      <c r="C601" t="s">
        <v>2870</v>
      </c>
      <c r="D601" t="s">
        <v>2881</v>
      </c>
      <c r="E601">
        <v>2025</v>
      </c>
      <c r="F601" t="s">
        <v>3007</v>
      </c>
      <c r="G601" t="s">
        <v>2828</v>
      </c>
      <c r="H601">
        <v>33.4</v>
      </c>
      <c r="I601" t="s">
        <v>3489</v>
      </c>
    </row>
    <row r="602" spans="1:9" x14ac:dyDescent="0.2">
      <c r="A602" t="s">
        <v>1285</v>
      </c>
      <c r="B602" t="s">
        <v>2874</v>
      </c>
      <c r="C602" t="s">
        <v>2870</v>
      </c>
      <c r="D602" t="s">
        <v>2881</v>
      </c>
      <c r="E602">
        <v>2026</v>
      </c>
      <c r="F602">
        <v>2024</v>
      </c>
      <c r="G602" t="s">
        <v>2837</v>
      </c>
      <c r="H602">
        <v>2.2000000000000002</v>
      </c>
      <c r="I602" t="s">
        <v>3490</v>
      </c>
    </row>
    <row r="603" spans="1:9" x14ac:dyDescent="0.2">
      <c r="A603" t="s">
        <v>1285</v>
      </c>
      <c r="B603" t="s">
        <v>2874</v>
      </c>
      <c r="C603" t="s">
        <v>2870</v>
      </c>
      <c r="D603" t="s">
        <v>2881</v>
      </c>
      <c r="E603">
        <v>2026</v>
      </c>
      <c r="F603">
        <v>2024</v>
      </c>
      <c r="G603" t="s">
        <v>2836</v>
      </c>
      <c r="H603">
        <v>3.9</v>
      </c>
      <c r="I603" t="s">
        <v>3491</v>
      </c>
    </row>
    <row r="604" spans="1:9" x14ac:dyDescent="0.2">
      <c r="A604" t="s">
        <v>1285</v>
      </c>
      <c r="B604" t="s">
        <v>2874</v>
      </c>
      <c r="C604" t="s">
        <v>2870</v>
      </c>
      <c r="D604" t="s">
        <v>2881</v>
      </c>
      <c r="E604">
        <v>2026</v>
      </c>
      <c r="F604">
        <v>2024</v>
      </c>
      <c r="G604" t="s">
        <v>2835</v>
      </c>
      <c r="H604">
        <v>4.5999999999999996</v>
      </c>
      <c r="I604" t="s">
        <v>3492</v>
      </c>
    </row>
    <row r="605" spans="1:9" x14ac:dyDescent="0.2">
      <c r="A605" t="s">
        <v>1285</v>
      </c>
      <c r="B605" t="s">
        <v>2874</v>
      </c>
      <c r="C605" t="s">
        <v>2870</v>
      </c>
      <c r="D605" t="s">
        <v>2881</v>
      </c>
      <c r="E605">
        <v>2026</v>
      </c>
      <c r="F605">
        <v>2024</v>
      </c>
      <c r="G605" t="s">
        <v>2834</v>
      </c>
      <c r="H605">
        <v>5.6</v>
      </c>
      <c r="I605" t="s">
        <v>3493</v>
      </c>
    </row>
    <row r="606" spans="1:9" x14ac:dyDescent="0.2">
      <c r="A606" t="s">
        <v>1285</v>
      </c>
      <c r="B606" t="s">
        <v>2874</v>
      </c>
      <c r="C606" t="s">
        <v>2870</v>
      </c>
      <c r="D606" t="s">
        <v>2881</v>
      </c>
      <c r="E606">
        <v>2026</v>
      </c>
      <c r="F606">
        <v>2024</v>
      </c>
      <c r="G606" t="s">
        <v>2833</v>
      </c>
      <c r="H606">
        <v>6.4</v>
      </c>
      <c r="I606" t="s">
        <v>3494</v>
      </c>
    </row>
    <row r="607" spans="1:9" x14ac:dyDescent="0.2">
      <c r="A607" t="s">
        <v>1285</v>
      </c>
      <c r="B607" t="s">
        <v>2874</v>
      </c>
      <c r="C607" t="s">
        <v>2870</v>
      </c>
      <c r="D607" t="s">
        <v>2881</v>
      </c>
      <c r="E607">
        <v>2026</v>
      </c>
      <c r="F607">
        <v>2024</v>
      </c>
      <c r="G607" t="s">
        <v>2832</v>
      </c>
      <c r="H607">
        <v>8.3000000000000007</v>
      </c>
      <c r="I607" t="s">
        <v>3495</v>
      </c>
    </row>
    <row r="608" spans="1:9" x14ac:dyDescent="0.2">
      <c r="A608" t="s">
        <v>1285</v>
      </c>
      <c r="B608" t="s">
        <v>2874</v>
      </c>
      <c r="C608" t="s">
        <v>2870</v>
      </c>
      <c r="D608" t="s">
        <v>2881</v>
      </c>
      <c r="E608">
        <v>2026</v>
      </c>
      <c r="F608">
        <v>2024</v>
      </c>
      <c r="G608" t="s">
        <v>2831</v>
      </c>
      <c r="H608">
        <v>10.8</v>
      </c>
      <c r="I608" t="s">
        <v>3496</v>
      </c>
    </row>
    <row r="609" spans="1:9" x14ac:dyDescent="0.2">
      <c r="A609" t="s">
        <v>1285</v>
      </c>
      <c r="B609" t="s">
        <v>2874</v>
      </c>
      <c r="C609" t="s">
        <v>2870</v>
      </c>
      <c r="D609" t="s">
        <v>2881</v>
      </c>
      <c r="E609">
        <v>2026</v>
      </c>
      <c r="F609">
        <v>2024</v>
      </c>
      <c r="G609" t="s">
        <v>2830</v>
      </c>
      <c r="H609">
        <v>12.7</v>
      </c>
      <c r="I609" t="s">
        <v>3497</v>
      </c>
    </row>
    <row r="610" spans="1:9" x14ac:dyDescent="0.2">
      <c r="A610" t="s">
        <v>1285</v>
      </c>
      <c r="B610" t="s">
        <v>2874</v>
      </c>
      <c r="C610" t="s">
        <v>2870</v>
      </c>
      <c r="D610" t="s">
        <v>2881</v>
      </c>
      <c r="E610">
        <v>2026</v>
      </c>
      <c r="F610">
        <v>2024</v>
      </c>
      <c r="G610" t="s">
        <v>2829</v>
      </c>
      <c r="H610">
        <v>14.7</v>
      </c>
      <c r="I610" t="s">
        <v>3498</v>
      </c>
    </row>
    <row r="611" spans="1:9" x14ac:dyDescent="0.2">
      <c r="A611" t="s">
        <v>1285</v>
      </c>
      <c r="B611" t="s">
        <v>2874</v>
      </c>
      <c r="C611" t="s">
        <v>2870</v>
      </c>
      <c r="D611" t="s">
        <v>2881</v>
      </c>
      <c r="E611">
        <v>2026</v>
      </c>
      <c r="F611">
        <v>2024</v>
      </c>
      <c r="G611" t="s">
        <v>2828</v>
      </c>
      <c r="H611">
        <v>30.6</v>
      </c>
      <c r="I611" t="s">
        <v>3499</v>
      </c>
    </row>
    <row r="612" spans="1:9" x14ac:dyDescent="0.2">
      <c r="A612" t="s">
        <v>1285</v>
      </c>
      <c r="B612" t="s">
        <v>1291</v>
      </c>
      <c r="C612" t="s">
        <v>2869</v>
      </c>
      <c r="D612" t="s">
        <v>2881</v>
      </c>
      <c r="E612">
        <v>2017</v>
      </c>
      <c r="F612" t="s">
        <v>2944</v>
      </c>
      <c r="G612" t="s">
        <v>2837</v>
      </c>
      <c r="H612">
        <v>2.9</v>
      </c>
      <c r="I612" t="s">
        <v>3500</v>
      </c>
    </row>
    <row r="613" spans="1:9" x14ac:dyDescent="0.2">
      <c r="A613" t="s">
        <v>1285</v>
      </c>
      <c r="B613" t="s">
        <v>1291</v>
      </c>
      <c r="C613" t="s">
        <v>2869</v>
      </c>
      <c r="D613" t="s">
        <v>2881</v>
      </c>
      <c r="E613">
        <v>2017</v>
      </c>
      <c r="F613" t="s">
        <v>2944</v>
      </c>
      <c r="G613" t="s">
        <v>2836</v>
      </c>
      <c r="H613">
        <v>5.3</v>
      </c>
      <c r="I613" t="s">
        <v>3501</v>
      </c>
    </row>
    <row r="614" spans="1:9" x14ac:dyDescent="0.2">
      <c r="A614" t="s">
        <v>1285</v>
      </c>
      <c r="B614" t="s">
        <v>1291</v>
      </c>
      <c r="C614" t="s">
        <v>2869</v>
      </c>
      <c r="D614" t="s">
        <v>2881</v>
      </c>
      <c r="E614">
        <v>2017</v>
      </c>
      <c r="F614" t="s">
        <v>2944</v>
      </c>
      <c r="G614" t="s">
        <v>2835</v>
      </c>
      <c r="H614">
        <v>6.2</v>
      </c>
      <c r="I614" t="s">
        <v>3502</v>
      </c>
    </row>
    <row r="615" spans="1:9" x14ac:dyDescent="0.2">
      <c r="A615" t="s">
        <v>1285</v>
      </c>
      <c r="B615" t="s">
        <v>1291</v>
      </c>
      <c r="C615" t="s">
        <v>2869</v>
      </c>
      <c r="D615" t="s">
        <v>2881</v>
      </c>
      <c r="E615">
        <v>2017</v>
      </c>
      <c r="F615" t="s">
        <v>2944</v>
      </c>
      <c r="G615" t="s">
        <v>2834</v>
      </c>
      <c r="H615">
        <v>7.9</v>
      </c>
      <c r="I615" t="s">
        <v>3503</v>
      </c>
    </row>
    <row r="616" spans="1:9" x14ac:dyDescent="0.2">
      <c r="A616" t="s">
        <v>1285</v>
      </c>
      <c r="B616" t="s">
        <v>1291</v>
      </c>
      <c r="C616" t="s">
        <v>2869</v>
      </c>
      <c r="D616" t="s">
        <v>2881</v>
      </c>
      <c r="E616">
        <v>2017</v>
      </c>
      <c r="F616" t="s">
        <v>2944</v>
      </c>
      <c r="G616" t="s">
        <v>2833</v>
      </c>
      <c r="H616">
        <v>8.8000000000000007</v>
      </c>
      <c r="I616" t="s">
        <v>3504</v>
      </c>
    </row>
    <row r="617" spans="1:9" x14ac:dyDescent="0.2">
      <c r="A617" t="s">
        <v>1285</v>
      </c>
      <c r="B617" t="s">
        <v>1291</v>
      </c>
      <c r="C617" t="s">
        <v>2869</v>
      </c>
      <c r="D617" t="s">
        <v>2881</v>
      </c>
      <c r="E617">
        <v>2017</v>
      </c>
      <c r="F617" t="s">
        <v>2944</v>
      </c>
      <c r="G617" t="s">
        <v>2832</v>
      </c>
      <c r="H617">
        <v>10.3</v>
      </c>
      <c r="I617" t="s">
        <v>3505</v>
      </c>
    </row>
    <row r="618" spans="1:9" x14ac:dyDescent="0.2">
      <c r="A618" t="s">
        <v>1285</v>
      </c>
      <c r="B618" t="s">
        <v>1291</v>
      </c>
      <c r="C618" t="s">
        <v>2869</v>
      </c>
      <c r="D618" t="s">
        <v>2881</v>
      </c>
      <c r="E618">
        <v>2017</v>
      </c>
      <c r="F618" t="s">
        <v>2944</v>
      </c>
      <c r="G618" t="s">
        <v>2831</v>
      </c>
      <c r="H618">
        <v>12</v>
      </c>
      <c r="I618" t="s">
        <v>3506</v>
      </c>
    </row>
    <row r="619" spans="1:9" x14ac:dyDescent="0.2">
      <c r="A619" t="s">
        <v>1285</v>
      </c>
      <c r="B619" t="s">
        <v>1291</v>
      </c>
      <c r="C619" t="s">
        <v>2869</v>
      </c>
      <c r="D619" t="s">
        <v>2881</v>
      </c>
      <c r="E619">
        <v>2017</v>
      </c>
      <c r="F619" t="s">
        <v>2944</v>
      </c>
      <c r="G619" t="s">
        <v>2830</v>
      </c>
      <c r="H619">
        <v>13.6</v>
      </c>
      <c r="I619" t="s">
        <v>3507</v>
      </c>
    </row>
    <row r="620" spans="1:9" x14ac:dyDescent="0.2">
      <c r="A620" t="s">
        <v>1285</v>
      </c>
      <c r="B620" t="s">
        <v>1291</v>
      </c>
      <c r="C620" t="s">
        <v>2869</v>
      </c>
      <c r="D620" t="s">
        <v>2881</v>
      </c>
      <c r="E620">
        <v>2017</v>
      </c>
      <c r="F620" t="s">
        <v>2944</v>
      </c>
      <c r="G620" t="s">
        <v>2829</v>
      </c>
      <c r="H620">
        <v>14.6</v>
      </c>
      <c r="I620" t="s">
        <v>3508</v>
      </c>
    </row>
    <row r="621" spans="1:9" x14ac:dyDescent="0.2">
      <c r="A621" t="s">
        <v>1285</v>
      </c>
      <c r="B621" t="s">
        <v>1291</v>
      </c>
      <c r="C621" t="s">
        <v>2869</v>
      </c>
      <c r="D621" t="s">
        <v>2881</v>
      </c>
      <c r="E621">
        <v>2017</v>
      </c>
      <c r="F621" t="s">
        <v>2944</v>
      </c>
      <c r="G621" t="s">
        <v>2828</v>
      </c>
      <c r="H621">
        <v>18.3</v>
      </c>
      <c r="I621" t="s">
        <v>3509</v>
      </c>
    </row>
    <row r="622" spans="1:9" x14ac:dyDescent="0.2">
      <c r="A622" t="s">
        <v>1285</v>
      </c>
      <c r="B622" t="s">
        <v>1291</v>
      </c>
      <c r="C622" t="s">
        <v>2869</v>
      </c>
      <c r="D622" t="s">
        <v>2881</v>
      </c>
      <c r="E622">
        <v>2018</v>
      </c>
      <c r="F622">
        <v>2016</v>
      </c>
      <c r="G622" t="s">
        <v>2837</v>
      </c>
      <c r="H622">
        <v>3</v>
      </c>
      <c r="I622" t="s">
        <v>3510</v>
      </c>
    </row>
    <row r="623" spans="1:9" x14ac:dyDescent="0.2">
      <c r="A623" t="s">
        <v>1285</v>
      </c>
      <c r="B623" t="s">
        <v>1291</v>
      </c>
      <c r="C623" t="s">
        <v>2869</v>
      </c>
      <c r="D623" t="s">
        <v>2881</v>
      </c>
      <c r="E623">
        <v>2018</v>
      </c>
      <c r="F623">
        <v>2016</v>
      </c>
      <c r="G623" t="s">
        <v>2836</v>
      </c>
      <c r="H623">
        <v>4.8</v>
      </c>
      <c r="I623" t="s">
        <v>3511</v>
      </c>
    </row>
    <row r="624" spans="1:9" x14ac:dyDescent="0.2">
      <c r="A624" t="s">
        <v>1285</v>
      </c>
      <c r="B624" t="s">
        <v>1291</v>
      </c>
      <c r="C624" t="s">
        <v>2869</v>
      </c>
      <c r="D624" t="s">
        <v>2881</v>
      </c>
      <c r="E624">
        <v>2018</v>
      </c>
      <c r="F624">
        <v>2016</v>
      </c>
      <c r="G624" t="s">
        <v>2835</v>
      </c>
      <c r="H624">
        <v>6.5</v>
      </c>
      <c r="I624" t="s">
        <v>3512</v>
      </c>
    </row>
    <row r="625" spans="1:9" x14ac:dyDescent="0.2">
      <c r="A625" t="s">
        <v>1285</v>
      </c>
      <c r="B625" t="s">
        <v>1291</v>
      </c>
      <c r="C625" t="s">
        <v>2869</v>
      </c>
      <c r="D625" t="s">
        <v>2881</v>
      </c>
      <c r="E625">
        <v>2018</v>
      </c>
      <c r="F625">
        <v>2016</v>
      </c>
      <c r="G625" t="s">
        <v>2834</v>
      </c>
      <c r="H625">
        <v>8.1</v>
      </c>
      <c r="I625" t="s">
        <v>3513</v>
      </c>
    </row>
    <row r="626" spans="1:9" x14ac:dyDescent="0.2">
      <c r="A626" t="s">
        <v>1285</v>
      </c>
      <c r="B626" t="s">
        <v>1291</v>
      </c>
      <c r="C626" t="s">
        <v>2869</v>
      </c>
      <c r="D626" t="s">
        <v>2881</v>
      </c>
      <c r="E626">
        <v>2018</v>
      </c>
      <c r="F626">
        <v>2016</v>
      </c>
      <c r="G626" t="s">
        <v>2833</v>
      </c>
      <c r="H626">
        <v>8.9</v>
      </c>
      <c r="I626" t="s">
        <v>3514</v>
      </c>
    </row>
    <row r="627" spans="1:9" x14ac:dyDescent="0.2">
      <c r="A627" t="s">
        <v>1285</v>
      </c>
      <c r="B627" t="s">
        <v>1291</v>
      </c>
      <c r="C627" t="s">
        <v>2869</v>
      </c>
      <c r="D627" t="s">
        <v>2881</v>
      </c>
      <c r="E627">
        <v>2018</v>
      </c>
      <c r="F627">
        <v>2016</v>
      </c>
      <c r="G627" t="s">
        <v>2832</v>
      </c>
      <c r="H627">
        <v>10.7</v>
      </c>
      <c r="I627" t="s">
        <v>3515</v>
      </c>
    </row>
    <row r="628" spans="1:9" x14ac:dyDescent="0.2">
      <c r="A628" t="s">
        <v>1285</v>
      </c>
      <c r="B628" t="s">
        <v>1291</v>
      </c>
      <c r="C628" t="s">
        <v>2869</v>
      </c>
      <c r="D628" t="s">
        <v>2881</v>
      </c>
      <c r="E628">
        <v>2018</v>
      </c>
      <c r="F628">
        <v>2016</v>
      </c>
      <c r="G628" t="s">
        <v>2831</v>
      </c>
      <c r="H628">
        <v>12.3</v>
      </c>
      <c r="I628" t="s">
        <v>3516</v>
      </c>
    </row>
    <row r="629" spans="1:9" x14ac:dyDescent="0.2">
      <c r="A629" t="s">
        <v>1285</v>
      </c>
      <c r="B629" t="s">
        <v>1291</v>
      </c>
      <c r="C629" t="s">
        <v>2869</v>
      </c>
      <c r="D629" t="s">
        <v>2881</v>
      </c>
      <c r="E629">
        <v>2018</v>
      </c>
      <c r="F629">
        <v>2016</v>
      </c>
      <c r="G629" t="s">
        <v>2830</v>
      </c>
      <c r="H629">
        <v>13.2</v>
      </c>
      <c r="I629" t="s">
        <v>3517</v>
      </c>
    </row>
    <row r="630" spans="1:9" x14ac:dyDescent="0.2">
      <c r="A630" t="s">
        <v>1285</v>
      </c>
      <c r="B630" t="s">
        <v>1291</v>
      </c>
      <c r="C630" t="s">
        <v>2869</v>
      </c>
      <c r="D630" t="s">
        <v>2881</v>
      </c>
      <c r="E630">
        <v>2018</v>
      </c>
      <c r="F630">
        <v>2016</v>
      </c>
      <c r="G630" t="s">
        <v>2829</v>
      </c>
      <c r="H630">
        <v>15.1</v>
      </c>
      <c r="I630" t="s">
        <v>3518</v>
      </c>
    </row>
    <row r="631" spans="1:9" x14ac:dyDescent="0.2">
      <c r="A631" t="s">
        <v>1285</v>
      </c>
      <c r="B631" t="s">
        <v>1291</v>
      </c>
      <c r="C631" t="s">
        <v>2869</v>
      </c>
      <c r="D631" t="s">
        <v>2881</v>
      </c>
      <c r="E631">
        <v>2018</v>
      </c>
      <c r="F631">
        <v>2016</v>
      </c>
      <c r="G631" t="s">
        <v>2828</v>
      </c>
      <c r="H631">
        <v>17.399999999999999</v>
      </c>
      <c r="I631" t="s">
        <v>3519</v>
      </c>
    </row>
    <row r="632" spans="1:9" x14ac:dyDescent="0.2">
      <c r="A632" t="s">
        <v>1285</v>
      </c>
      <c r="B632" t="s">
        <v>1291</v>
      </c>
      <c r="C632" t="s">
        <v>2869</v>
      </c>
      <c r="D632" t="s">
        <v>2881</v>
      </c>
      <c r="E632">
        <v>2019</v>
      </c>
      <c r="F632" t="s">
        <v>2965</v>
      </c>
      <c r="G632" t="s">
        <v>2837</v>
      </c>
      <c r="H632">
        <v>3</v>
      </c>
      <c r="I632" t="s">
        <v>3520</v>
      </c>
    </row>
    <row r="633" spans="1:9" x14ac:dyDescent="0.2">
      <c r="A633" t="s">
        <v>1285</v>
      </c>
      <c r="B633" t="s">
        <v>1291</v>
      </c>
      <c r="C633" t="s">
        <v>2869</v>
      </c>
      <c r="D633" t="s">
        <v>2881</v>
      </c>
      <c r="E633">
        <v>2019</v>
      </c>
      <c r="F633" t="s">
        <v>2965</v>
      </c>
      <c r="G633" t="s">
        <v>2836</v>
      </c>
      <c r="H633">
        <v>4.8</v>
      </c>
      <c r="I633" t="s">
        <v>3521</v>
      </c>
    </row>
    <row r="634" spans="1:9" x14ac:dyDescent="0.2">
      <c r="A634" t="s">
        <v>1285</v>
      </c>
      <c r="B634" t="s">
        <v>1291</v>
      </c>
      <c r="C634" t="s">
        <v>2869</v>
      </c>
      <c r="D634" t="s">
        <v>2881</v>
      </c>
      <c r="E634">
        <v>2019</v>
      </c>
      <c r="F634" t="s">
        <v>2965</v>
      </c>
      <c r="G634" t="s">
        <v>2835</v>
      </c>
      <c r="H634">
        <v>6.5</v>
      </c>
      <c r="I634" t="s">
        <v>3522</v>
      </c>
    </row>
    <row r="635" spans="1:9" x14ac:dyDescent="0.2">
      <c r="A635" t="s">
        <v>1285</v>
      </c>
      <c r="B635" t="s">
        <v>1291</v>
      </c>
      <c r="C635" t="s">
        <v>2869</v>
      </c>
      <c r="D635" t="s">
        <v>2881</v>
      </c>
      <c r="E635">
        <v>2019</v>
      </c>
      <c r="F635" t="s">
        <v>2965</v>
      </c>
      <c r="G635" t="s">
        <v>2834</v>
      </c>
      <c r="H635">
        <v>8.1</v>
      </c>
      <c r="I635" t="s">
        <v>3523</v>
      </c>
    </row>
    <row r="636" spans="1:9" x14ac:dyDescent="0.2">
      <c r="A636" t="s">
        <v>1285</v>
      </c>
      <c r="B636" t="s">
        <v>1291</v>
      </c>
      <c r="C636" t="s">
        <v>2869</v>
      </c>
      <c r="D636" t="s">
        <v>2881</v>
      </c>
      <c r="E636">
        <v>2019</v>
      </c>
      <c r="F636" t="s">
        <v>2965</v>
      </c>
      <c r="G636" t="s">
        <v>2833</v>
      </c>
      <c r="H636">
        <v>8.9</v>
      </c>
      <c r="I636" t="s">
        <v>3524</v>
      </c>
    </row>
    <row r="637" spans="1:9" x14ac:dyDescent="0.2">
      <c r="A637" t="s">
        <v>1285</v>
      </c>
      <c r="B637" t="s">
        <v>1291</v>
      </c>
      <c r="C637" t="s">
        <v>2869</v>
      </c>
      <c r="D637" t="s">
        <v>2881</v>
      </c>
      <c r="E637">
        <v>2019</v>
      </c>
      <c r="F637" t="s">
        <v>2965</v>
      </c>
      <c r="G637" t="s">
        <v>2832</v>
      </c>
      <c r="H637">
        <v>10.7</v>
      </c>
      <c r="I637" t="s">
        <v>3525</v>
      </c>
    </row>
    <row r="638" spans="1:9" x14ac:dyDescent="0.2">
      <c r="A638" t="s">
        <v>1285</v>
      </c>
      <c r="B638" t="s">
        <v>1291</v>
      </c>
      <c r="C638" t="s">
        <v>2869</v>
      </c>
      <c r="D638" t="s">
        <v>2881</v>
      </c>
      <c r="E638">
        <v>2019</v>
      </c>
      <c r="F638" t="s">
        <v>2965</v>
      </c>
      <c r="G638" t="s">
        <v>2831</v>
      </c>
      <c r="H638">
        <v>12.3</v>
      </c>
      <c r="I638" t="s">
        <v>3526</v>
      </c>
    </row>
    <row r="639" spans="1:9" x14ac:dyDescent="0.2">
      <c r="A639" t="s">
        <v>1285</v>
      </c>
      <c r="B639" t="s">
        <v>1291</v>
      </c>
      <c r="C639" t="s">
        <v>2869</v>
      </c>
      <c r="D639" t="s">
        <v>2881</v>
      </c>
      <c r="E639">
        <v>2019</v>
      </c>
      <c r="F639" t="s">
        <v>2965</v>
      </c>
      <c r="G639" t="s">
        <v>2830</v>
      </c>
      <c r="H639">
        <v>13.2</v>
      </c>
      <c r="I639" t="s">
        <v>3527</v>
      </c>
    </row>
    <row r="640" spans="1:9" x14ac:dyDescent="0.2">
      <c r="A640" t="s">
        <v>1285</v>
      </c>
      <c r="B640" t="s">
        <v>1291</v>
      </c>
      <c r="C640" t="s">
        <v>2869</v>
      </c>
      <c r="D640" t="s">
        <v>2881</v>
      </c>
      <c r="E640">
        <v>2019</v>
      </c>
      <c r="F640" t="s">
        <v>2965</v>
      </c>
      <c r="G640" t="s">
        <v>2829</v>
      </c>
      <c r="H640">
        <v>15.1</v>
      </c>
      <c r="I640" t="s">
        <v>3528</v>
      </c>
    </row>
    <row r="641" spans="1:9" x14ac:dyDescent="0.2">
      <c r="A641" t="s">
        <v>1285</v>
      </c>
      <c r="B641" t="s">
        <v>1291</v>
      </c>
      <c r="C641" t="s">
        <v>2869</v>
      </c>
      <c r="D641" t="s">
        <v>2881</v>
      </c>
      <c r="E641">
        <v>2019</v>
      </c>
      <c r="F641" t="s">
        <v>2965</v>
      </c>
      <c r="G641" t="s">
        <v>2828</v>
      </c>
      <c r="H641">
        <v>17.399999999999999</v>
      </c>
      <c r="I641" t="s">
        <v>3529</v>
      </c>
    </row>
    <row r="642" spans="1:9" x14ac:dyDescent="0.2">
      <c r="A642" t="s">
        <v>1285</v>
      </c>
      <c r="B642" t="s">
        <v>1291</v>
      </c>
      <c r="C642" t="s">
        <v>2869</v>
      </c>
      <c r="D642" t="s">
        <v>2881</v>
      </c>
      <c r="E642">
        <v>2020</v>
      </c>
      <c r="F642">
        <v>2018</v>
      </c>
      <c r="G642" t="s">
        <v>2837</v>
      </c>
      <c r="H642">
        <v>3.2</v>
      </c>
      <c r="I642" t="s">
        <v>3530</v>
      </c>
    </row>
    <row r="643" spans="1:9" x14ac:dyDescent="0.2">
      <c r="A643" t="s">
        <v>1285</v>
      </c>
      <c r="B643" t="s">
        <v>1291</v>
      </c>
      <c r="C643" t="s">
        <v>2869</v>
      </c>
      <c r="D643" t="s">
        <v>2881</v>
      </c>
      <c r="E643">
        <v>2020</v>
      </c>
      <c r="F643">
        <v>2018</v>
      </c>
      <c r="G643" t="s">
        <v>2836</v>
      </c>
      <c r="H643">
        <v>4.5999999999999996</v>
      </c>
      <c r="I643" t="s">
        <v>3531</v>
      </c>
    </row>
    <row r="644" spans="1:9" x14ac:dyDescent="0.2">
      <c r="A644" t="s">
        <v>1285</v>
      </c>
      <c r="B644" t="s">
        <v>1291</v>
      </c>
      <c r="C644" t="s">
        <v>2869</v>
      </c>
      <c r="D644" t="s">
        <v>2881</v>
      </c>
      <c r="E644">
        <v>2020</v>
      </c>
      <c r="F644">
        <v>2018</v>
      </c>
      <c r="G644" t="s">
        <v>2835</v>
      </c>
      <c r="H644">
        <v>7</v>
      </c>
      <c r="I644" t="s">
        <v>3532</v>
      </c>
    </row>
    <row r="645" spans="1:9" x14ac:dyDescent="0.2">
      <c r="A645" t="s">
        <v>1285</v>
      </c>
      <c r="B645" t="s">
        <v>1291</v>
      </c>
      <c r="C645" t="s">
        <v>2869</v>
      </c>
      <c r="D645" t="s">
        <v>2881</v>
      </c>
      <c r="E645">
        <v>2020</v>
      </c>
      <c r="F645">
        <v>2018</v>
      </c>
      <c r="G645" t="s">
        <v>2834</v>
      </c>
      <c r="H645">
        <v>8</v>
      </c>
      <c r="I645" t="s">
        <v>3533</v>
      </c>
    </row>
    <row r="646" spans="1:9" x14ac:dyDescent="0.2">
      <c r="A646" t="s">
        <v>1285</v>
      </c>
      <c r="B646" t="s">
        <v>1291</v>
      </c>
      <c r="C646" t="s">
        <v>2869</v>
      </c>
      <c r="D646" t="s">
        <v>2881</v>
      </c>
      <c r="E646">
        <v>2020</v>
      </c>
      <c r="F646">
        <v>2018</v>
      </c>
      <c r="G646" t="s">
        <v>2833</v>
      </c>
      <c r="H646">
        <v>9.1999999999999993</v>
      </c>
      <c r="I646" t="s">
        <v>3534</v>
      </c>
    </row>
    <row r="647" spans="1:9" x14ac:dyDescent="0.2">
      <c r="A647" t="s">
        <v>1285</v>
      </c>
      <c r="B647" t="s">
        <v>1291</v>
      </c>
      <c r="C647" t="s">
        <v>2869</v>
      </c>
      <c r="D647" t="s">
        <v>2881</v>
      </c>
      <c r="E647">
        <v>2020</v>
      </c>
      <c r="F647">
        <v>2018</v>
      </c>
      <c r="G647" t="s">
        <v>2832</v>
      </c>
      <c r="H647">
        <v>10.8</v>
      </c>
      <c r="I647" t="s">
        <v>3535</v>
      </c>
    </row>
    <row r="648" spans="1:9" x14ac:dyDescent="0.2">
      <c r="A648" t="s">
        <v>1285</v>
      </c>
      <c r="B648" t="s">
        <v>1291</v>
      </c>
      <c r="C648" t="s">
        <v>2869</v>
      </c>
      <c r="D648" t="s">
        <v>2881</v>
      </c>
      <c r="E648">
        <v>2020</v>
      </c>
      <c r="F648">
        <v>2018</v>
      </c>
      <c r="G648" t="s">
        <v>2831</v>
      </c>
      <c r="H648">
        <v>11.9</v>
      </c>
      <c r="I648" t="s">
        <v>3536</v>
      </c>
    </row>
    <row r="649" spans="1:9" x14ac:dyDescent="0.2">
      <c r="A649" t="s">
        <v>1285</v>
      </c>
      <c r="B649" t="s">
        <v>1291</v>
      </c>
      <c r="C649" t="s">
        <v>2869</v>
      </c>
      <c r="D649" t="s">
        <v>2881</v>
      </c>
      <c r="E649">
        <v>2020</v>
      </c>
      <c r="F649">
        <v>2018</v>
      </c>
      <c r="G649" t="s">
        <v>2830</v>
      </c>
      <c r="H649">
        <v>12.8</v>
      </c>
      <c r="I649" t="s">
        <v>3537</v>
      </c>
    </row>
    <row r="650" spans="1:9" x14ac:dyDescent="0.2">
      <c r="A650" t="s">
        <v>1285</v>
      </c>
      <c r="B650" t="s">
        <v>1291</v>
      </c>
      <c r="C650" t="s">
        <v>2869</v>
      </c>
      <c r="D650" t="s">
        <v>2881</v>
      </c>
      <c r="E650">
        <v>2020</v>
      </c>
      <c r="F650">
        <v>2018</v>
      </c>
      <c r="G650" t="s">
        <v>2829</v>
      </c>
      <c r="H650">
        <v>14.6</v>
      </c>
      <c r="I650" t="s">
        <v>3538</v>
      </c>
    </row>
    <row r="651" spans="1:9" x14ac:dyDescent="0.2">
      <c r="A651" t="s">
        <v>1285</v>
      </c>
      <c r="B651" t="s">
        <v>1291</v>
      </c>
      <c r="C651" t="s">
        <v>2869</v>
      </c>
      <c r="D651" t="s">
        <v>2881</v>
      </c>
      <c r="E651">
        <v>2020</v>
      </c>
      <c r="F651">
        <v>2018</v>
      </c>
      <c r="G651" t="s">
        <v>2828</v>
      </c>
      <c r="H651">
        <v>17.899999999999999</v>
      </c>
      <c r="I651" t="s">
        <v>3539</v>
      </c>
    </row>
    <row r="652" spans="1:9" x14ac:dyDescent="0.2">
      <c r="A652" t="s">
        <v>1285</v>
      </c>
      <c r="B652" t="s">
        <v>1291</v>
      </c>
      <c r="C652" t="s">
        <v>2869</v>
      </c>
      <c r="D652" t="s">
        <v>2881</v>
      </c>
      <c r="E652">
        <v>2021</v>
      </c>
      <c r="F652" t="s">
        <v>2986</v>
      </c>
      <c r="G652" t="s">
        <v>2837</v>
      </c>
      <c r="H652">
        <v>3.2</v>
      </c>
      <c r="I652" t="s">
        <v>3540</v>
      </c>
    </row>
    <row r="653" spans="1:9" x14ac:dyDescent="0.2">
      <c r="A653" t="s">
        <v>1285</v>
      </c>
      <c r="B653" t="s">
        <v>1291</v>
      </c>
      <c r="C653" t="s">
        <v>2869</v>
      </c>
      <c r="D653" t="s">
        <v>2881</v>
      </c>
      <c r="E653">
        <v>2021</v>
      </c>
      <c r="F653" t="s">
        <v>2986</v>
      </c>
      <c r="G653" t="s">
        <v>2836</v>
      </c>
      <c r="H653">
        <v>4.5999999999999996</v>
      </c>
      <c r="I653" t="s">
        <v>3541</v>
      </c>
    </row>
    <row r="654" spans="1:9" x14ac:dyDescent="0.2">
      <c r="A654" t="s">
        <v>1285</v>
      </c>
      <c r="B654" t="s">
        <v>1291</v>
      </c>
      <c r="C654" t="s">
        <v>2869</v>
      </c>
      <c r="D654" t="s">
        <v>2881</v>
      </c>
      <c r="E654">
        <v>2021</v>
      </c>
      <c r="F654" t="s">
        <v>2986</v>
      </c>
      <c r="G654" t="s">
        <v>2835</v>
      </c>
      <c r="H654">
        <v>7</v>
      </c>
      <c r="I654" t="s">
        <v>3542</v>
      </c>
    </row>
    <row r="655" spans="1:9" x14ac:dyDescent="0.2">
      <c r="A655" t="s">
        <v>1285</v>
      </c>
      <c r="B655" t="s">
        <v>1291</v>
      </c>
      <c r="C655" t="s">
        <v>2869</v>
      </c>
      <c r="D655" t="s">
        <v>2881</v>
      </c>
      <c r="E655">
        <v>2021</v>
      </c>
      <c r="F655" t="s">
        <v>2986</v>
      </c>
      <c r="G655" t="s">
        <v>2834</v>
      </c>
      <c r="H655">
        <v>8</v>
      </c>
      <c r="I655" t="s">
        <v>3543</v>
      </c>
    </row>
    <row r="656" spans="1:9" x14ac:dyDescent="0.2">
      <c r="A656" t="s">
        <v>1285</v>
      </c>
      <c r="B656" t="s">
        <v>1291</v>
      </c>
      <c r="C656" t="s">
        <v>2869</v>
      </c>
      <c r="D656" t="s">
        <v>2881</v>
      </c>
      <c r="E656">
        <v>2021</v>
      </c>
      <c r="F656" t="s">
        <v>2986</v>
      </c>
      <c r="G656" t="s">
        <v>2833</v>
      </c>
      <c r="H656">
        <v>9.1999999999999993</v>
      </c>
      <c r="I656" t="s">
        <v>3544</v>
      </c>
    </row>
    <row r="657" spans="1:9" x14ac:dyDescent="0.2">
      <c r="A657" t="s">
        <v>1285</v>
      </c>
      <c r="B657" t="s">
        <v>1291</v>
      </c>
      <c r="C657" t="s">
        <v>2869</v>
      </c>
      <c r="D657" t="s">
        <v>2881</v>
      </c>
      <c r="E657">
        <v>2021</v>
      </c>
      <c r="F657" t="s">
        <v>2986</v>
      </c>
      <c r="G657" t="s">
        <v>2832</v>
      </c>
      <c r="H657">
        <v>10.8</v>
      </c>
      <c r="I657" t="s">
        <v>3545</v>
      </c>
    </row>
    <row r="658" spans="1:9" x14ac:dyDescent="0.2">
      <c r="A658" t="s">
        <v>1285</v>
      </c>
      <c r="B658" t="s">
        <v>1291</v>
      </c>
      <c r="C658" t="s">
        <v>2869</v>
      </c>
      <c r="D658" t="s">
        <v>2881</v>
      </c>
      <c r="E658">
        <v>2021</v>
      </c>
      <c r="F658" t="s">
        <v>2986</v>
      </c>
      <c r="G658" t="s">
        <v>2831</v>
      </c>
      <c r="H658">
        <v>11.9</v>
      </c>
      <c r="I658" t="s">
        <v>3546</v>
      </c>
    </row>
    <row r="659" spans="1:9" x14ac:dyDescent="0.2">
      <c r="A659" t="s">
        <v>1285</v>
      </c>
      <c r="B659" t="s">
        <v>1291</v>
      </c>
      <c r="C659" t="s">
        <v>2869</v>
      </c>
      <c r="D659" t="s">
        <v>2881</v>
      </c>
      <c r="E659">
        <v>2021</v>
      </c>
      <c r="F659" t="s">
        <v>2986</v>
      </c>
      <c r="G659" t="s">
        <v>2830</v>
      </c>
      <c r="H659">
        <v>12.8</v>
      </c>
      <c r="I659" t="s">
        <v>3547</v>
      </c>
    </row>
    <row r="660" spans="1:9" x14ac:dyDescent="0.2">
      <c r="A660" t="s">
        <v>1285</v>
      </c>
      <c r="B660" t="s">
        <v>1291</v>
      </c>
      <c r="C660" t="s">
        <v>2869</v>
      </c>
      <c r="D660" t="s">
        <v>2881</v>
      </c>
      <c r="E660">
        <v>2021</v>
      </c>
      <c r="F660" t="s">
        <v>2986</v>
      </c>
      <c r="G660" t="s">
        <v>2829</v>
      </c>
      <c r="H660">
        <v>14.6</v>
      </c>
      <c r="I660" t="s">
        <v>3548</v>
      </c>
    </row>
    <row r="661" spans="1:9" x14ac:dyDescent="0.2">
      <c r="A661" t="s">
        <v>1285</v>
      </c>
      <c r="B661" t="s">
        <v>1291</v>
      </c>
      <c r="C661" t="s">
        <v>2869</v>
      </c>
      <c r="D661" t="s">
        <v>2881</v>
      </c>
      <c r="E661">
        <v>2021</v>
      </c>
      <c r="F661" t="s">
        <v>2986</v>
      </c>
      <c r="G661" t="s">
        <v>2828</v>
      </c>
      <c r="H661">
        <v>17.899999999999999</v>
      </c>
      <c r="I661" t="s">
        <v>3549</v>
      </c>
    </row>
    <row r="662" spans="1:9" x14ac:dyDescent="0.2">
      <c r="A662" t="s">
        <v>1285</v>
      </c>
      <c r="B662" t="s">
        <v>1291</v>
      </c>
      <c r="C662" t="s">
        <v>2869</v>
      </c>
      <c r="D662" t="s">
        <v>2881</v>
      </c>
      <c r="E662">
        <v>2022</v>
      </c>
      <c r="F662">
        <v>2020</v>
      </c>
      <c r="G662" t="s">
        <v>2837</v>
      </c>
      <c r="H662">
        <v>4.0999999999999996</v>
      </c>
      <c r="I662" t="s">
        <v>3550</v>
      </c>
    </row>
    <row r="663" spans="1:9" x14ac:dyDescent="0.2">
      <c r="A663" t="s">
        <v>1285</v>
      </c>
      <c r="B663" t="s">
        <v>1291</v>
      </c>
      <c r="C663" t="s">
        <v>2869</v>
      </c>
      <c r="D663" t="s">
        <v>2881</v>
      </c>
      <c r="E663">
        <v>2022</v>
      </c>
      <c r="F663">
        <v>2020</v>
      </c>
      <c r="G663" t="s">
        <v>2836</v>
      </c>
      <c r="H663">
        <v>6.5</v>
      </c>
      <c r="I663" t="s">
        <v>3551</v>
      </c>
    </row>
    <row r="664" spans="1:9" x14ac:dyDescent="0.2">
      <c r="A664" t="s">
        <v>1285</v>
      </c>
      <c r="B664" t="s">
        <v>1291</v>
      </c>
      <c r="C664" t="s">
        <v>2869</v>
      </c>
      <c r="D664" t="s">
        <v>2881</v>
      </c>
      <c r="E664">
        <v>2022</v>
      </c>
      <c r="F664">
        <v>2020</v>
      </c>
      <c r="G664" t="s">
        <v>2835</v>
      </c>
      <c r="H664">
        <v>6.5</v>
      </c>
      <c r="I664" t="s">
        <v>3552</v>
      </c>
    </row>
    <row r="665" spans="1:9" x14ac:dyDescent="0.2">
      <c r="A665" t="s">
        <v>1285</v>
      </c>
      <c r="B665" t="s">
        <v>1291</v>
      </c>
      <c r="C665" t="s">
        <v>2869</v>
      </c>
      <c r="D665" t="s">
        <v>2881</v>
      </c>
      <c r="E665">
        <v>2022</v>
      </c>
      <c r="F665">
        <v>2020</v>
      </c>
      <c r="G665" t="s">
        <v>2834</v>
      </c>
      <c r="H665">
        <v>8</v>
      </c>
      <c r="I665" t="s">
        <v>3553</v>
      </c>
    </row>
    <row r="666" spans="1:9" x14ac:dyDescent="0.2">
      <c r="A666" t="s">
        <v>1285</v>
      </c>
      <c r="B666" t="s">
        <v>1291</v>
      </c>
      <c r="C666" t="s">
        <v>2869</v>
      </c>
      <c r="D666" t="s">
        <v>2881</v>
      </c>
      <c r="E666">
        <v>2022</v>
      </c>
      <c r="F666">
        <v>2020</v>
      </c>
      <c r="G666" t="s">
        <v>2833</v>
      </c>
      <c r="H666">
        <v>9.8000000000000007</v>
      </c>
      <c r="I666" t="s">
        <v>3554</v>
      </c>
    </row>
    <row r="667" spans="1:9" x14ac:dyDescent="0.2">
      <c r="A667" t="s">
        <v>1285</v>
      </c>
      <c r="B667" t="s">
        <v>1291</v>
      </c>
      <c r="C667" t="s">
        <v>2869</v>
      </c>
      <c r="D667" t="s">
        <v>2881</v>
      </c>
      <c r="E667">
        <v>2022</v>
      </c>
      <c r="F667">
        <v>2020</v>
      </c>
      <c r="G667" t="s">
        <v>2832</v>
      </c>
      <c r="H667">
        <v>10.199999999999999</v>
      </c>
      <c r="I667" t="s">
        <v>3555</v>
      </c>
    </row>
    <row r="668" spans="1:9" x14ac:dyDescent="0.2">
      <c r="A668" t="s">
        <v>1285</v>
      </c>
      <c r="B668" t="s">
        <v>1291</v>
      </c>
      <c r="C668" t="s">
        <v>2869</v>
      </c>
      <c r="D668" t="s">
        <v>2881</v>
      </c>
      <c r="E668">
        <v>2022</v>
      </c>
      <c r="F668">
        <v>2020</v>
      </c>
      <c r="G668" t="s">
        <v>2831</v>
      </c>
      <c r="H668">
        <v>11.8</v>
      </c>
      <c r="I668" t="s">
        <v>3556</v>
      </c>
    </row>
    <row r="669" spans="1:9" x14ac:dyDescent="0.2">
      <c r="A669" t="s">
        <v>1285</v>
      </c>
      <c r="B669" t="s">
        <v>1291</v>
      </c>
      <c r="C669" t="s">
        <v>2869</v>
      </c>
      <c r="D669" t="s">
        <v>2881</v>
      </c>
      <c r="E669">
        <v>2022</v>
      </c>
      <c r="F669">
        <v>2020</v>
      </c>
      <c r="G669" t="s">
        <v>2830</v>
      </c>
      <c r="H669">
        <v>12.3</v>
      </c>
      <c r="I669" t="s">
        <v>3557</v>
      </c>
    </row>
    <row r="670" spans="1:9" x14ac:dyDescent="0.2">
      <c r="A670" t="s">
        <v>1285</v>
      </c>
      <c r="B670" t="s">
        <v>1291</v>
      </c>
      <c r="C670" t="s">
        <v>2869</v>
      </c>
      <c r="D670" t="s">
        <v>2881</v>
      </c>
      <c r="E670">
        <v>2022</v>
      </c>
      <c r="F670">
        <v>2020</v>
      </c>
      <c r="G670" t="s">
        <v>2829</v>
      </c>
      <c r="H670">
        <v>13.8</v>
      </c>
      <c r="I670" t="s">
        <v>3558</v>
      </c>
    </row>
    <row r="671" spans="1:9" x14ac:dyDescent="0.2">
      <c r="A671" t="s">
        <v>1285</v>
      </c>
      <c r="B671" t="s">
        <v>1291</v>
      </c>
      <c r="C671" t="s">
        <v>2869</v>
      </c>
      <c r="D671" t="s">
        <v>2881</v>
      </c>
      <c r="E671">
        <v>2022</v>
      </c>
      <c r="F671">
        <v>2020</v>
      </c>
      <c r="G671" t="s">
        <v>2828</v>
      </c>
      <c r="H671">
        <v>17</v>
      </c>
      <c r="I671" t="s">
        <v>3559</v>
      </c>
    </row>
    <row r="672" spans="1:9" x14ac:dyDescent="0.2">
      <c r="A672" t="s">
        <v>1285</v>
      </c>
      <c r="B672" t="s">
        <v>1291</v>
      </c>
      <c r="C672" t="s">
        <v>2869</v>
      </c>
      <c r="D672" t="s">
        <v>2881</v>
      </c>
      <c r="E672">
        <v>2025</v>
      </c>
      <c r="F672" t="s">
        <v>3007</v>
      </c>
      <c r="G672" t="s">
        <v>2837</v>
      </c>
      <c r="H672">
        <v>3</v>
      </c>
      <c r="I672" t="s">
        <v>3560</v>
      </c>
    </row>
    <row r="673" spans="1:9" x14ac:dyDescent="0.2">
      <c r="A673" t="s">
        <v>1285</v>
      </c>
      <c r="B673" t="s">
        <v>1291</v>
      </c>
      <c r="C673" t="s">
        <v>2869</v>
      </c>
      <c r="D673" t="s">
        <v>2881</v>
      </c>
      <c r="E673">
        <v>2025</v>
      </c>
      <c r="F673" t="s">
        <v>3007</v>
      </c>
      <c r="G673" t="s">
        <v>2836</v>
      </c>
      <c r="H673">
        <v>5.2</v>
      </c>
      <c r="I673" t="s">
        <v>3561</v>
      </c>
    </row>
    <row r="674" spans="1:9" x14ac:dyDescent="0.2">
      <c r="A674" t="s">
        <v>1285</v>
      </c>
      <c r="B674" t="s">
        <v>1291</v>
      </c>
      <c r="C674" t="s">
        <v>2869</v>
      </c>
      <c r="D674" t="s">
        <v>2881</v>
      </c>
      <c r="E674">
        <v>2025</v>
      </c>
      <c r="F674" t="s">
        <v>3007</v>
      </c>
      <c r="G674" t="s">
        <v>2835</v>
      </c>
      <c r="H674">
        <v>6.6</v>
      </c>
      <c r="I674" t="s">
        <v>3562</v>
      </c>
    </row>
    <row r="675" spans="1:9" x14ac:dyDescent="0.2">
      <c r="A675" t="s">
        <v>1285</v>
      </c>
      <c r="B675" t="s">
        <v>1291</v>
      </c>
      <c r="C675" t="s">
        <v>2869</v>
      </c>
      <c r="D675" t="s">
        <v>2881</v>
      </c>
      <c r="E675">
        <v>2025</v>
      </c>
      <c r="F675" t="s">
        <v>3007</v>
      </c>
      <c r="G675" t="s">
        <v>2834</v>
      </c>
      <c r="H675">
        <v>7.8</v>
      </c>
      <c r="I675" t="s">
        <v>3563</v>
      </c>
    </row>
    <row r="676" spans="1:9" x14ac:dyDescent="0.2">
      <c r="A676" t="s">
        <v>1285</v>
      </c>
      <c r="B676" t="s">
        <v>1291</v>
      </c>
      <c r="C676" t="s">
        <v>2869</v>
      </c>
      <c r="D676" t="s">
        <v>2881</v>
      </c>
      <c r="E676">
        <v>2025</v>
      </c>
      <c r="F676" t="s">
        <v>3007</v>
      </c>
      <c r="G676" t="s">
        <v>2833</v>
      </c>
      <c r="H676">
        <v>9.1999999999999993</v>
      </c>
      <c r="I676" t="s">
        <v>3564</v>
      </c>
    </row>
    <row r="677" spans="1:9" x14ac:dyDescent="0.2">
      <c r="A677" t="s">
        <v>1285</v>
      </c>
      <c r="B677" t="s">
        <v>1291</v>
      </c>
      <c r="C677" t="s">
        <v>2869</v>
      </c>
      <c r="D677" t="s">
        <v>2881</v>
      </c>
      <c r="E677">
        <v>2025</v>
      </c>
      <c r="F677" t="s">
        <v>3007</v>
      </c>
      <c r="G677" t="s">
        <v>2832</v>
      </c>
      <c r="H677">
        <v>10.9</v>
      </c>
      <c r="I677" t="s">
        <v>3565</v>
      </c>
    </row>
    <row r="678" spans="1:9" x14ac:dyDescent="0.2">
      <c r="A678" t="s">
        <v>1285</v>
      </c>
      <c r="B678" t="s">
        <v>1291</v>
      </c>
      <c r="C678" t="s">
        <v>2869</v>
      </c>
      <c r="D678" t="s">
        <v>2881</v>
      </c>
      <c r="E678">
        <v>2025</v>
      </c>
      <c r="F678" t="s">
        <v>3007</v>
      </c>
      <c r="G678" t="s">
        <v>2831</v>
      </c>
      <c r="H678">
        <v>11.5</v>
      </c>
      <c r="I678" t="s">
        <v>3566</v>
      </c>
    </row>
    <row r="679" spans="1:9" x14ac:dyDescent="0.2">
      <c r="A679" t="s">
        <v>1285</v>
      </c>
      <c r="B679" t="s">
        <v>1291</v>
      </c>
      <c r="C679" t="s">
        <v>2869</v>
      </c>
      <c r="D679" t="s">
        <v>2881</v>
      </c>
      <c r="E679">
        <v>2025</v>
      </c>
      <c r="F679" t="s">
        <v>3007</v>
      </c>
      <c r="G679" t="s">
        <v>2830</v>
      </c>
      <c r="H679">
        <v>12.6</v>
      </c>
      <c r="I679" t="s">
        <v>3567</v>
      </c>
    </row>
    <row r="680" spans="1:9" x14ac:dyDescent="0.2">
      <c r="A680" t="s">
        <v>1285</v>
      </c>
      <c r="B680" t="s">
        <v>1291</v>
      </c>
      <c r="C680" t="s">
        <v>2869</v>
      </c>
      <c r="D680" t="s">
        <v>2881</v>
      </c>
      <c r="E680">
        <v>2025</v>
      </c>
      <c r="F680" t="s">
        <v>3007</v>
      </c>
      <c r="G680" t="s">
        <v>2829</v>
      </c>
      <c r="H680">
        <v>15.1</v>
      </c>
      <c r="I680" t="s">
        <v>3568</v>
      </c>
    </row>
    <row r="681" spans="1:9" x14ac:dyDescent="0.2">
      <c r="A681" t="s">
        <v>1285</v>
      </c>
      <c r="B681" t="s">
        <v>1291</v>
      </c>
      <c r="C681" t="s">
        <v>2869</v>
      </c>
      <c r="D681" t="s">
        <v>2881</v>
      </c>
      <c r="E681">
        <v>2025</v>
      </c>
      <c r="F681" t="s">
        <v>3007</v>
      </c>
      <c r="G681" t="s">
        <v>2828</v>
      </c>
      <c r="H681">
        <v>18</v>
      </c>
      <c r="I681" t="s">
        <v>3569</v>
      </c>
    </row>
    <row r="682" spans="1:9" x14ac:dyDescent="0.2">
      <c r="A682" t="s">
        <v>1285</v>
      </c>
      <c r="B682" t="s">
        <v>1291</v>
      </c>
      <c r="C682" t="s">
        <v>2869</v>
      </c>
      <c r="D682" t="s">
        <v>2881</v>
      </c>
      <c r="E682">
        <v>2026</v>
      </c>
      <c r="F682">
        <v>2024</v>
      </c>
      <c r="G682" t="s">
        <v>2837</v>
      </c>
      <c r="H682">
        <v>3.7</v>
      </c>
      <c r="I682" t="s">
        <v>3570</v>
      </c>
    </row>
    <row r="683" spans="1:9" x14ac:dyDescent="0.2">
      <c r="A683" t="s">
        <v>1285</v>
      </c>
      <c r="B683" t="s">
        <v>1291</v>
      </c>
      <c r="C683" t="s">
        <v>2869</v>
      </c>
      <c r="D683" t="s">
        <v>2881</v>
      </c>
      <c r="E683">
        <v>2026</v>
      </c>
      <c r="F683">
        <v>2024</v>
      </c>
      <c r="G683" t="s">
        <v>2836</v>
      </c>
      <c r="H683">
        <v>6.1</v>
      </c>
      <c r="I683" t="s">
        <v>3571</v>
      </c>
    </row>
    <row r="684" spans="1:9" x14ac:dyDescent="0.2">
      <c r="A684" t="s">
        <v>1285</v>
      </c>
      <c r="B684" t="s">
        <v>1291</v>
      </c>
      <c r="C684" t="s">
        <v>2869</v>
      </c>
      <c r="D684" t="s">
        <v>2881</v>
      </c>
      <c r="E684">
        <v>2026</v>
      </c>
      <c r="F684">
        <v>2024</v>
      </c>
      <c r="G684" t="s">
        <v>2835</v>
      </c>
      <c r="H684">
        <v>7.3</v>
      </c>
      <c r="I684" t="s">
        <v>3572</v>
      </c>
    </row>
    <row r="685" spans="1:9" x14ac:dyDescent="0.2">
      <c r="A685" t="s">
        <v>1285</v>
      </c>
      <c r="B685" t="s">
        <v>1291</v>
      </c>
      <c r="C685" t="s">
        <v>2869</v>
      </c>
      <c r="D685" t="s">
        <v>2881</v>
      </c>
      <c r="E685">
        <v>2026</v>
      </c>
      <c r="F685">
        <v>2024</v>
      </c>
      <c r="G685" t="s">
        <v>2834</v>
      </c>
      <c r="H685">
        <v>8.5</v>
      </c>
      <c r="I685" t="s">
        <v>3573</v>
      </c>
    </row>
    <row r="686" spans="1:9" x14ac:dyDescent="0.2">
      <c r="A686" t="s">
        <v>1285</v>
      </c>
      <c r="B686" t="s">
        <v>1291</v>
      </c>
      <c r="C686" t="s">
        <v>2869</v>
      </c>
      <c r="D686" t="s">
        <v>2881</v>
      </c>
      <c r="E686">
        <v>2026</v>
      </c>
      <c r="F686">
        <v>2024</v>
      </c>
      <c r="G686" t="s">
        <v>2833</v>
      </c>
      <c r="H686">
        <v>9.6999999999999993</v>
      </c>
      <c r="I686" t="s">
        <v>3574</v>
      </c>
    </row>
    <row r="687" spans="1:9" x14ac:dyDescent="0.2">
      <c r="A687" t="s">
        <v>1285</v>
      </c>
      <c r="B687" t="s">
        <v>1291</v>
      </c>
      <c r="C687" t="s">
        <v>2869</v>
      </c>
      <c r="D687" t="s">
        <v>2881</v>
      </c>
      <c r="E687">
        <v>2026</v>
      </c>
      <c r="F687">
        <v>2024</v>
      </c>
      <c r="G687" t="s">
        <v>2832</v>
      </c>
      <c r="H687">
        <v>11.2</v>
      </c>
      <c r="I687" t="s">
        <v>3575</v>
      </c>
    </row>
    <row r="688" spans="1:9" x14ac:dyDescent="0.2">
      <c r="A688" t="s">
        <v>1285</v>
      </c>
      <c r="B688" t="s">
        <v>1291</v>
      </c>
      <c r="C688" t="s">
        <v>2869</v>
      </c>
      <c r="D688" t="s">
        <v>2881</v>
      </c>
      <c r="E688">
        <v>2026</v>
      </c>
      <c r="F688">
        <v>2024</v>
      </c>
      <c r="G688" t="s">
        <v>2831</v>
      </c>
      <c r="H688">
        <v>11.4</v>
      </c>
      <c r="I688" t="s">
        <v>3576</v>
      </c>
    </row>
    <row r="689" spans="1:9" x14ac:dyDescent="0.2">
      <c r="A689" t="s">
        <v>1285</v>
      </c>
      <c r="B689" t="s">
        <v>1291</v>
      </c>
      <c r="C689" t="s">
        <v>2869</v>
      </c>
      <c r="D689" t="s">
        <v>2881</v>
      </c>
      <c r="E689">
        <v>2026</v>
      </c>
      <c r="F689">
        <v>2024</v>
      </c>
      <c r="G689" t="s">
        <v>2830</v>
      </c>
      <c r="H689">
        <v>13</v>
      </c>
      <c r="I689" t="s">
        <v>3577</v>
      </c>
    </row>
    <row r="690" spans="1:9" x14ac:dyDescent="0.2">
      <c r="A690" t="s">
        <v>1285</v>
      </c>
      <c r="B690" t="s">
        <v>1291</v>
      </c>
      <c r="C690" t="s">
        <v>2869</v>
      </c>
      <c r="D690" t="s">
        <v>2881</v>
      </c>
      <c r="E690">
        <v>2026</v>
      </c>
      <c r="F690">
        <v>2024</v>
      </c>
      <c r="G690" t="s">
        <v>2829</v>
      </c>
      <c r="H690">
        <v>14.1</v>
      </c>
      <c r="I690" t="s">
        <v>3578</v>
      </c>
    </row>
    <row r="691" spans="1:9" x14ac:dyDescent="0.2">
      <c r="A691" t="s">
        <v>1285</v>
      </c>
      <c r="B691" t="s">
        <v>1291</v>
      </c>
      <c r="C691" t="s">
        <v>2869</v>
      </c>
      <c r="D691" t="s">
        <v>2881</v>
      </c>
      <c r="E691">
        <v>2026</v>
      </c>
      <c r="F691">
        <v>2024</v>
      </c>
      <c r="G691" t="s">
        <v>2828</v>
      </c>
      <c r="H691">
        <v>15.2</v>
      </c>
      <c r="I691" t="s">
        <v>3579</v>
      </c>
    </row>
    <row r="692" spans="1:9" x14ac:dyDescent="0.2">
      <c r="A692" t="s">
        <v>1285</v>
      </c>
      <c r="B692" t="s">
        <v>2874</v>
      </c>
      <c r="C692" t="s">
        <v>456</v>
      </c>
      <c r="D692" t="s">
        <v>2881</v>
      </c>
      <c r="E692">
        <v>2018</v>
      </c>
      <c r="F692">
        <v>2016</v>
      </c>
      <c r="G692" t="s">
        <v>2837</v>
      </c>
      <c r="H692">
        <v>1.8</v>
      </c>
      <c r="I692" t="s">
        <v>3580</v>
      </c>
    </row>
    <row r="693" spans="1:9" x14ac:dyDescent="0.2">
      <c r="A693" t="s">
        <v>1285</v>
      </c>
      <c r="B693" t="s">
        <v>2874</v>
      </c>
      <c r="C693" t="s">
        <v>456</v>
      </c>
      <c r="D693" t="s">
        <v>2881</v>
      </c>
      <c r="E693">
        <v>2018</v>
      </c>
      <c r="F693">
        <v>2016</v>
      </c>
      <c r="G693" t="s">
        <v>2836</v>
      </c>
      <c r="H693">
        <v>2.9</v>
      </c>
      <c r="I693" t="s">
        <v>3581</v>
      </c>
    </row>
    <row r="694" spans="1:9" x14ac:dyDescent="0.2">
      <c r="A694" t="s">
        <v>1285</v>
      </c>
      <c r="B694" t="s">
        <v>2874</v>
      </c>
      <c r="C694" t="s">
        <v>456</v>
      </c>
      <c r="D694" t="s">
        <v>2881</v>
      </c>
      <c r="E694">
        <v>2018</v>
      </c>
      <c r="F694">
        <v>2016</v>
      </c>
      <c r="G694" t="s">
        <v>2835</v>
      </c>
      <c r="H694">
        <v>3.9</v>
      </c>
      <c r="I694" t="s">
        <v>3582</v>
      </c>
    </row>
    <row r="695" spans="1:9" x14ac:dyDescent="0.2">
      <c r="A695" t="s">
        <v>1285</v>
      </c>
      <c r="B695" t="s">
        <v>2874</v>
      </c>
      <c r="C695" t="s">
        <v>456</v>
      </c>
      <c r="D695" t="s">
        <v>2881</v>
      </c>
      <c r="E695">
        <v>2018</v>
      </c>
      <c r="F695">
        <v>2016</v>
      </c>
      <c r="G695" t="s">
        <v>2834</v>
      </c>
      <c r="H695">
        <v>4.9000000000000004</v>
      </c>
      <c r="I695" t="s">
        <v>3583</v>
      </c>
    </row>
    <row r="696" spans="1:9" x14ac:dyDescent="0.2">
      <c r="A696" t="s">
        <v>1285</v>
      </c>
      <c r="B696" t="s">
        <v>2874</v>
      </c>
      <c r="C696" t="s">
        <v>456</v>
      </c>
      <c r="D696" t="s">
        <v>2881</v>
      </c>
      <c r="E696">
        <v>2018</v>
      </c>
      <c r="F696">
        <v>2016</v>
      </c>
      <c r="G696" t="s">
        <v>2833</v>
      </c>
      <c r="H696">
        <v>6.1</v>
      </c>
      <c r="I696" t="s">
        <v>3584</v>
      </c>
    </row>
    <row r="697" spans="1:9" x14ac:dyDescent="0.2">
      <c r="A697" t="s">
        <v>1285</v>
      </c>
      <c r="B697" t="s">
        <v>2874</v>
      </c>
      <c r="C697" t="s">
        <v>456</v>
      </c>
      <c r="D697" t="s">
        <v>2881</v>
      </c>
      <c r="E697">
        <v>2018</v>
      </c>
      <c r="F697">
        <v>2016</v>
      </c>
      <c r="G697" t="s">
        <v>2832</v>
      </c>
      <c r="H697">
        <v>7.7</v>
      </c>
      <c r="I697" t="s">
        <v>3585</v>
      </c>
    </row>
    <row r="698" spans="1:9" x14ac:dyDescent="0.2">
      <c r="A698" t="s">
        <v>1285</v>
      </c>
      <c r="B698" t="s">
        <v>2874</v>
      </c>
      <c r="C698" t="s">
        <v>456</v>
      </c>
      <c r="D698" t="s">
        <v>2881</v>
      </c>
      <c r="E698">
        <v>2018</v>
      </c>
      <c r="F698">
        <v>2016</v>
      </c>
      <c r="G698" t="s">
        <v>2831</v>
      </c>
      <c r="H698">
        <v>9.3000000000000007</v>
      </c>
      <c r="I698" t="s">
        <v>3586</v>
      </c>
    </row>
    <row r="699" spans="1:9" x14ac:dyDescent="0.2">
      <c r="A699" t="s">
        <v>1285</v>
      </c>
      <c r="B699" t="s">
        <v>2874</v>
      </c>
      <c r="C699" t="s">
        <v>456</v>
      </c>
      <c r="D699" t="s">
        <v>2881</v>
      </c>
      <c r="E699">
        <v>2018</v>
      </c>
      <c r="F699">
        <v>2016</v>
      </c>
      <c r="G699" t="s">
        <v>2830</v>
      </c>
      <c r="H699">
        <v>10.6</v>
      </c>
      <c r="I699" t="s">
        <v>3587</v>
      </c>
    </row>
    <row r="700" spans="1:9" x14ac:dyDescent="0.2">
      <c r="A700" t="s">
        <v>1285</v>
      </c>
      <c r="B700" t="s">
        <v>2874</v>
      </c>
      <c r="C700" t="s">
        <v>456</v>
      </c>
      <c r="D700" t="s">
        <v>2881</v>
      </c>
      <c r="E700">
        <v>2018</v>
      </c>
      <c r="F700">
        <v>2016</v>
      </c>
      <c r="G700" t="s">
        <v>2829</v>
      </c>
      <c r="H700">
        <v>15.9</v>
      </c>
      <c r="I700" t="s">
        <v>3588</v>
      </c>
    </row>
    <row r="701" spans="1:9" x14ac:dyDescent="0.2">
      <c r="A701" t="s">
        <v>1285</v>
      </c>
      <c r="B701" t="s">
        <v>2874</v>
      </c>
      <c r="C701" t="s">
        <v>456</v>
      </c>
      <c r="D701" t="s">
        <v>2881</v>
      </c>
      <c r="E701">
        <v>2018</v>
      </c>
      <c r="F701">
        <v>2016</v>
      </c>
      <c r="G701" t="s">
        <v>2828</v>
      </c>
      <c r="H701">
        <v>36.9</v>
      </c>
      <c r="I701" t="s">
        <v>3589</v>
      </c>
    </row>
    <row r="702" spans="1:9" x14ac:dyDescent="0.2">
      <c r="A702" t="s">
        <v>1285</v>
      </c>
      <c r="B702" t="s">
        <v>2874</v>
      </c>
      <c r="C702" t="s">
        <v>456</v>
      </c>
      <c r="D702" t="s">
        <v>2881</v>
      </c>
      <c r="E702">
        <v>2019</v>
      </c>
      <c r="F702" t="s">
        <v>2965</v>
      </c>
      <c r="G702" t="s">
        <v>2837</v>
      </c>
      <c r="H702">
        <v>1.8</v>
      </c>
      <c r="I702" t="s">
        <v>3590</v>
      </c>
    </row>
    <row r="703" spans="1:9" x14ac:dyDescent="0.2">
      <c r="A703" t="s">
        <v>1285</v>
      </c>
      <c r="B703" t="s">
        <v>2874</v>
      </c>
      <c r="C703" t="s">
        <v>456</v>
      </c>
      <c r="D703" t="s">
        <v>2881</v>
      </c>
      <c r="E703">
        <v>2019</v>
      </c>
      <c r="F703" t="s">
        <v>2965</v>
      </c>
      <c r="G703" t="s">
        <v>2836</v>
      </c>
      <c r="H703">
        <v>2.9</v>
      </c>
      <c r="I703" t="s">
        <v>3591</v>
      </c>
    </row>
    <row r="704" spans="1:9" x14ac:dyDescent="0.2">
      <c r="A704" t="s">
        <v>1285</v>
      </c>
      <c r="B704" t="s">
        <v>2874</v>
      </c>
      <c r="C704" t="s">
        <v>456</v>
      </c>
      <c r="D704" t="s">
        <v>2881</v>
      </c>
      <c r="E704">
        <v>2019</v>
      </c>
      <c r="F704" t="s">
        <v>2965</v>
      </c>
      <c r="G704" t="s">
        <v>2835</v>
      </c>
      <c r="H704">
        <v>3.9</v>
      </c>
      <c r="I704" t="s">
        <v>3592</v>
      </c>
    </row>
    <row r="705" spans="1:9" x14ac:dyDescent="0.2">
      <c r="A705" t="s">
        <v>1285</v>
      </c>
      <c r="B705" t="s">
        <v>2874</v>
      </c>
      <c r="C705" t="s">
        <v>456</v>
      </c>
      <c r="D705" t="s">
        <v>2881</v>
      </c>
      <c r="E705">
        <v>2019</v>
      </c>
      <c r="F705" t="s">
        <v>2965</v>
      </c>
      <c r="G705" t="s">
        <v>2834</v>
      </c>
      <c r="H705">
        <v>4.9000000000000004</v>
      </c>
      <c r="I705" t="s">
        <v>3593</v>
      </c>
    </row>
    <row r="706" spans="1:9" x14ac:dyDescent="0.2">
      <c r="A706" t="s">
        <v>1285</v>
      </c>
      <c r="B706" t="s">
        <v>2874</v>
      </c>
      <c r="C706" t="s">
        <v>456</v>
      </c>
      <c r="D706" t="s">
        <v>2881</v>
      </c>
      <c r="E706">
        <v>2019</v>
      </c>
      <c r="F706" t="s">
        <v>2965</v>
      </c>
      <c r="G706" t="s">
        <v>2833</v>
      </c>
      <c r="H706">
        <v>6.1</v>
      </c>
      <c r="I706" t="s">
        <v>3594</v>
      </c>
    </row>
    <row r="707" spans="1:9" x14ac:dyDescent="0.2">
      <c r="A707" t="s">
        <v>1285</v>
      </c>
      <c r="B707" t="s">
        <v>2874</v>
      </c>
      <c r="C707" t="s">
        <v>456</v>
      </c>
      <c r="D707" t="s">
        <v>2881</v>
      </c>
      <c r="E707">
        <v>2019</v>
      </c>
      <c r="F707" t="s">
        <v>2965</v>
      </c>
      <c r="G707" t="s">
        <v>2832</v>
      </c>
      <c r="H707">
        <v>7.7</v>
      </c>
      <c r="I707" t="s">
        <v>3595</v>
      </c>
    </row>
    <row r="708" spans="1:9" x14ac:dyDescent="0.2">
      <c r="A708" t="s">
        <v>1285</v>
      </c>
      <c r="B708" t="s">
        <v>2874</v>
      </c>
      <c r="C708" t="s">
        <v>456</v>
      </c>
      <c r="D708" t="s">
        <v>2881</v>
      </c>
      <c r="E708">
        <v>2019</v>
      </c>
      <c r="F708" t="s">
        <v>2965</v>
      </c>
      <c r="G708" t="s">
        <v>2831</v>
      </c>
      <c r="H708">
        <v>9.3000000000000007</v>
      </c>
      <c r="I708" t="s">
        <v>3596</v>
      </c>
    </row>
    <row r="709" spans="1:9" x14ac:dyDescent="0.2">
      <c r="A709" t="s">
        <v>1285</v>
      </c>
      <c r="B709" t="s">
        <v>2874</v>
      </c>
      <c r="C709" t="s">
        <v>456</v>
      </c>
      <c r="D709" t="s">
        <v>2881</v>
      </c>
      <c r="E709">
        <v>2019</v>
      </c>
      <c r="F709" t="s">
        <v>2965</v>
      </c>
      <c r="G709" t="s">
        <v>2830</v>
      </c>
      <c r="H709">
        <v>10.6</v>
      </c>
      <c r="I709" t="s">
        <v>3597</v>
      </c>
    </row>
    <row r="710" spans="1:9" x14ac:dyDescent="0.2">
      <c r="A710" t="s">
        <v>1285</v>
      </c>
      <c r="B710" t="s">
        <v>2874</v>
      </c>
      <c r="C710" t="s">
        <v>456</v>
      </c>
      <c r="D710" t="s">
        <v>2881</v>
      </c>
      <c r="E710">
        <v>2019</v>
      </c>
      <c r="F710" t="s">
        <v>2965</v>
      </c>
      <c r="G710" t="s">
        <v>2829</v>
      </c>
      <c r="H710">
        <v>15.9</v>
      </c>
      <c r="I710" t="s">
        <v>3598</v>
      </c>
    </row>
    <row r="711" spans="1:9" x14ac:dyDescent="0.2">
      <c r="A711" t="s">
        <v>1285</v>
      </c>
      <c r="B711" t="s">
        <v>2874</v>
      </c>
      <c r="C711" t="s">
        <v>456</v>
      </c>
      <c r="D711" t="s">
        <v>2881</v>
      </c>
      <c r="E711">
        <v>2019</v>
      </c>
      <c r="F711" t="s">
        <v>2965</v>
      </c>
      <c r="G711" t="s">
        <v>2828</v>
      </c>
      <c r="H711">
        <v>36.9</v>
      </c>
      <c r="I711" t="s">
        <v>3599</v>
      </c>
    </row>
    <row r="712" spans="1:9" x14ac:dyDescent="0.2">
      <c r="A712" t="s">
        <v>1285</v>
      </c>
      <c r="B712" t="s">
        <v>2874</v>
      </c>
      <c r="C712" t="s">
        <v>456</v>
      </c>
      <c r="D712" t="s">
        <v>2881</v>
      </c>
      <c r="E712">
        <v>2020</v>
      </c>
      <c r="F712">
        <v>2018</v>
      </c>
      <c r="G712" t="s">
        <v>2837</v>
      </c>
      <c r="H712">
        <v>1.4</v>
      </c>
      <c r="I712" t="s">
        <v>3600</v>
      </c>
    </row>
    <row r="713" spans="1:9" x14ac:dyDescent="0.2">
      <c r="A713" t="s">
        <v>1285</v>
      </c>
      <c r="B713" t="s">
        <v>2874</v>
      </c>
      <c r="C713" t="s">
        <v>456</v>
      </c>
      <c r="D713" t="s">
        <v>2881</v>
      </c>
      <c r="E713">
        <v>2020</v>
      </c>
      <c r="F713">
        <v>2018</v>
      </c>
      <c r="G713" t="s">
        <v>2836</v>
      </c>
      <c r="H713">
        <v>2.7</v>
      </c>
      <c r="I713" t="s">
        <v>3601</v>
      </c>
    </row>
    <row r="714" spans="1:9" x14ac:dyDescent="0.2">
      <c r="A714" t="s">
        <v>1285</v>
      </c>
      <c r="B714" t="s">
        <v>2874</v>
      </c>
      <c r="C714" t="s">
        <v>456</v>
      </c>
      <c r="D714" t="s">
        <v>2881</v>
      </c>
      <c r="E714">
        <v>2020</v>
      </c>
      <c r="F714">
        <v>2018</v>
      </c>
      <c r="G714" t="s">
        <v>2835</v>
      </c>
      <c r="H714">
        <v>4.0999999999999996</v>
      </c>
      <c r="I714" t="s">
        <v>3602</v>
      </c>
    </row>
    <row r="715" spans="1:9" x14ac:dyDescent="0.2">
      <c r="A715" t="s">
        <v>1285</v>
      </c>
      <c r="B715" t="s">
        <v>2874</v>
      </c>
      <c r="C715" t="s">
        <v>456</v>
      </c>
      <c r="D715" t="s">
        <v>2881</v>
      </c>
      <c r="E715">
        <v>2020</v>
      </c>
      <c r="F715">
        <v>2018</v>
      </c>
      <c r="G715" t="s">
        <v>2834</v>
      </c>
      <c r="H715">
        <v>5.6</v>
      </c>
      <c r="I715" t="s">
        <v>3603</v>
      </c>
    </row>
    <row r="716" spans="1:9" x14ac:dyDescent="0.2">
      <c r="A716" t="s">
        <v>1285</v>
      </c>
      <c r="B716" t="s">
        <v>2874</v>
      </c>
      <c r="C716" t="s">
        <v>456</v>
      </c>
      <c r="D716" t="s">
        <v>2881</v>
      </c>
      <c r="E716">
        <v>2020</v>
      </c>
      <c r="F716">
        <v>2018</v>
      </c>
      <c r="G716" t="s">
        <v>2833</v>
      </c>
      <c r="H716">
        <v>6.1</v>
      </c>
      <c r="I716" t="s">
        <v>3604</v>
      </c>
    </row>
    <row r="717" spans="1:9" x14ac:dyDescent="0.2">
      <c r="A717" t="s">
        <v>1285</v>
      </c>
      <c r="B717" t="s">
        <v>2874</v>
      </c>
      <c r="C717" t="s">
        <v>456</v>
      </c>
      <c r="D717" t="s">
        <v>2881</v>
      </c>
      <c r="E717">
        <v>2020</v>
      </c>
      <c r="F717">
        <v>2018</v>
      </c>
      <c r="G717" t="s">
        <v>2832</v>
      </c>
      <c r="H717">
        <v>7.1</v>
      </c>
      <c r="I717" t="s">
        <v>3605</v>
      </c>
    </row>
    <row r="718" spans="1:9" x14ac:dyDescent="0.2">
      <c r="A718" t="s">
        <v>1285</v>
      </c>
      <c r="B718" t="s">
        <v>2874</v>
      </c>
      <c r="C718" t="s">
        <v>456</v>
      </c>
      <c r="D718" t="s">
        <v>2881</v>
      </c>
      <c r="E718">
        <v>2020</v>
      </c>
      <c r="F718">
        <v>2018</v>
      </c>
      <c r="G718" t="s">
        <v>2831</v>
      </c>
      <c r="H718">
        <v>9.1</v>
      </c>
      <c r="I718" t="s">
        <v>3606</v>
      </c>
    </row>
    <row r="719" spans="1:9" x14ac:dyDescent="0.2">
      <c r="A719" t="s">
        <v>1285</v>
      </c>
      <c r="B719" t="s">
        <v>2874</v>
      </c>
      <c r="C719" t="s">
        <v>456</v>
      </c>
      <c r="D719" t="s">
        <v>2881</v>
      </c>
      <c r="E719">
        <v>2020</v>
      </c>
      <c r="F719">
        <v>2018</v>
      </c>
      <c r="G719" t="s">
        <v>2830</v>
      </c>
      <c r="H719">
        <v>10.4</v>
      </c>
      <c r="I719" t="s">
        <v>3607</v>
      </c>
    </row>
    <row r="720" spans="1:9" x14ac:dyDescent="0.2">
      <c r="A720" t="s">
        <v>1285</v>
      </c>
      <c r="B720" t="s">
        <v>2874</v>
      </c>
      <c r="C720" t="s">
        <v>456</v>
      </c>
      <c r="D720" t="s">
        <v>2881</v>
      </c>
      <c r="E720">
        <v>2020</v>
      </c>
      <c r="F720">
        <v>2018</v>
      </c>
      <c r="G720" t="s">
        <v>2829</v>
      </c>
      <c r="H720">
        <v>15.1</v>
      </c>
      <c r="I720" t="s">
        <v>3608</v>
      </c>
    </row>
    <row r="721" spans="1:9" x14ac:dyDescent="0.2">
      <c r="A721" t="s">
        <v>1285</v>
      </c>
      <c r="B721" t="s">
        <v>2874</v>
      </c>
      <c r="C721" t="s">
        <v>456</v>
      </c>
      <c r="D721" t="s">
        <v>2881</v>
      </c>
      <c r="E721">
        <v>2020</v>
      </c>
      <c r="F721">
        <v>2018</v>
      </c>
      <c r="G721" t="s">
        <v>2828</v>
      </c>
      <c r="H721">
        <v>38.299999999999997</v>
      </c>
      <c r="I721" t="s">
        <v>3609</v>
      </c>
    </row>
    <row r="722" spans="1:9" x14ac:dyDescent="0.2">
      <c r="A722" t="s">
        <v>1285</v>
      </c>
      <c r="B722" t="s">
        <v>2874</v>
      </c>
      <c r="C722" t="s">
        <v>456</v>
      </c>
      <c r="D722" t="s">
        <v>2881</v>
      </c>
      <c r="E722">
        <v>2021</v>
      </c>
      <c r="F722" t="s">
        <v>2986</v>
      </c>
      <c r="G722" t="s">
        <v>2837</v>
      </c>
      <c r="H722">
        <v>1.4</v>
      </c>
      <c r="I722" t="s">
        <v>3610</v>
      </c>
    </row>
    <row r="723" spans="1:9" x14ac:dyDescent="0.2">
      <c r="A723" t="s">
        <v>1285</v>
      </c>
      <c r="B723" t="s">
        <v>2874</v>
      </c>
      <c r="C723" t="s">
        <v>456</v>
      </c>
      <c r="D723" t="s">
        <v>2881</v>
      </c>
      <c r="E723">
        <v>2021</v>
      </c>
      <c r="F723" t="s">
        <v>2986</v>
      </c>
      <c r="G723" t="s">
        <v>2836</v>
      </c>
      <c r="H723">
        <v>2.7</v>
      </c>
      <c r="I723" t="s">
        <v>3611</v>
      </c>
    </row>
    <row r="724" spans="1:9" x14ac:dyDescent="0.2">
      <c r="A724" t="s">
        <v>1285</v>
      </c>
      <c r="B724" t="s">
        <v>2874</v>
      </c>
      <c r="C724" t="s">
        <v>456</v>
      </c>
      <c r="D724" t="s">
        <v>2881</v>
      </c>
      <c r="E724">
        <v>2021</v>
      </c>
      <c r="F724" t="s">
        <v>2986</v>
      </c>
      <c r="G724" t="s">
        <v>2835</v>
      </c>
      <c r="H724">
        <v>4.0999999999999996</v>
      </c>
      <c r="I724" t="s">
        <v>3612</v>
      </c>
    </row>
    <row r="725" spans="1:9" x14ac:dyDescent="0.2">
      <c r="A725" t="s">
        <v>1285</v>
      </c>
      <c r="B725" t="s">
        <v>2874</v>
      </c>
      <c r="C725" t="s">
        <v>456</v>
      </c>
      <c r="D725" t="s">
        <v>2881</v>
      </c>
      <c r="E725">
        <v>2021</v>
      </c>
      <c r="F725" t="s">
        <v>2986</v>
      </c>
      <c r="G725" t="s">
        <v>2834</v>
      </c>
      <c r="H725">
        <v>5.6</v>
      </c>
      <c r="I725" t="s">
        <v>3613</v>
      </c>
    </row>
    <row r="726" spans="1:9" x14ac:dyDescent="0.2">
      <c r="A726" t="s">
        <v>1285</v>
      </c>
      <c r="B726" t="s">
        <v>2874</v>
      </c>
      <c r="C726" t="s">
        <v>456</v>
      </c>
      <c r="D726" t="s">
        <v>2881</v>
      </c>
      <c r="E726">
        <v>2021</v>
      </c>
      <c r="F726" t="s">
        <v>2986</v>
      </c>
      <c r="G726" t="s">
        <v>2833</v>
      </c>
      <c r="H726">
        <v>6.1</v>
      </c>
      <c r="I726" t="s">
        <v>3614</v>
      </c>
    </row>
    <row r="727" spans="1:9" x14ac:dyDescent="0.2">
      <c r="A727" t="s">
        <v>1285</v>
      </c>
      <c r="B727" t="s">
        <v>2874</v>
      </c>
      <c r="C727" t="s">
        <v>456</v>
      </c>
      <c r="D727" t="s">
        <v>2881</v>
      </c>
      <c r="E727">
        <v>2021</v>
      </c>
      <c r="F727" t="s">
        <v>2986</v>
      </c>
      <c r="G727" t="s">
        <v>2832</v>
      </c>
      <c r="H727">
        <v>7.1</v>
      </c>
      <c r="I727" t="s">
        <v>3615</v>
      </c>
    </row>
    <row r="728" spans="1:9" x14ac:dyDescent="0.2">
      <c r="A728" t="s">
        <v>1285</v>
      </c>
      <c r="B728" t="s">
        <v>2874</v>
      </c>
      <c r="C728" t="s">
        <v>456</v>
      </c>
      <c r="D728" t="s">
        <v>2881</v>
      </c>
      <c r="E728">
        <v>2021</v>
      </c>
      <c r="F728" t="s">
        <v>2986</v>
      </c>
      <c r="G728" t="s">
        <v>2831</v>
      </c>
      <c r="H728">
        <v>9.1</v>
      </c>
      <c r="I728" t="s">
        <v>3616</v>
      </c>
    </row>
    <row r="729" spans="1:9" x14ac:dyDescent="0.2">
      <c r="A729" t="s">
        <v>1285</v>
      </c>
      <c r="B729" t="s">
        <v>2874</v>
      </c>
      <c r="C729" t="s">
        <v>456</v>
      </c>
      <c r="D729" t="s">
        <v>2881</v>
      </c>
      <c r="E729">
        <v>2021</v>
      </c>
      <c r="F729" t="s">
        <v>2986</v>
      </c>
      <c r="G729" t="s">
        <v>2830</v>
      </c>
      <c r="H729">
        <v>10.4</v>
      </c>
      <c r="I729" t="s">
        <v>3617</v>
      </c>
    </row>
    <row r="730" spans="1:9" x14ac:dyDescent="0.2">
      <c r="A730" t="s">
        <v>1285</v>
      </c>
      <c r="B730" t="s">
        <v>2874</v>
      </c>
      <c r="C730" t="s">
        <v>456</v>
      </c>
      <c r="D730" t="s">
        <v>2881</v>
      </c>
      <c r="E730">
        <v>2021</v>
      </c>
      <c r="F730" t="s">
        <v>2986</v>
      </c>
      <c r="G730" t="s">
        <v>2829</v>
      </c>
      <c r="H730">
        <v>15.1</v>
      </c>
      <c r="I730" t="s">
        <v>3618</v>
      </c>
    </row>
    <row r="731" spans="1:9" x14ac:dyDescent="0.2">
      <c r="A731" t="s">
        <v>1285</v>
      </c>
      <c r="B731" t="s">
        <v>2874</v>
      </c>
      <c r="C731" t="s">
        <v>456</v>
      </c>
      <c r="D731" t="s">
        <v>2881</v>
      </c>
      <c r="E731">
        <v>2021</v>
      </c>
      <c r="F731" t="s">
        <v>2986</v>
      </c>
      <c r="G731" t="s">
        <v>2828</v>
      </c>
      <c r="H731">
        <v>38.299999999999997</v>
      </c>
      <c r="I731" t="s">
        <v>3619</v>
      </c>
    </row>
    <row r="732" spans="1:9" x14ac:dyDescent="0.2">
      <c r="A732" t="s">
        <v>1285</v>
      </c>
      <c r="B732" t="s">
        <v>2874</v>
      </c>
      <c r="C732" t="s">
        <v>456</v>
      </c>
      <c r="D732" t="s">
        <v>2881</v>
      </c>
      <c r="E732">
        <v>2022</v>
      </c>
      <c r="F732">
        <v>2020</v>
      </c>
      <c r="G732" t="s">
        <v>2837</v>
      </c>
      <c r="H732">
        <v>2.8</v>
      </c>
      <c r="I732" t="s">
        <v>3620</v>
      </c>
    </row>
    <row r="733" spans="1:9" x14ac:dyDescent="0.2">
      <c r="A733" t="s">
        <v>1285</v>
      </c>
      <c r="B733" t="s">
        <v>2874</v>
      </c>
      <c r="C733" t="s">
        <v>456</v>
      </c>
      <c r="D733" t="s">
        <v>2881</v>
      </c>
      <c r="E733">
        <v>2022</v>
      </c>
      <c r="F733">
        <v>2020</v>
      </c>
      <c r="G733" t="s">
        <v>2836</v>
      </c>
      <c r="H733">
        <v>3.8</v>
      </c>
      <c r="I733" t="s">
        <v>3621</v>
      </c>
    </row>
    <row r="734" spans="1:9" x14ac:dyDescent="0.2">
      <c r="A734" t="s">
        <v>1285</v>
      </c>
      <c r="B734" t="s">
        <v>2874</v>
      </c>
      <c r="C734" t="s">
        <v>456</v>
      </c>
      <c r="D734" t="s">
        <v>2881</v>
      </c>
      <c r="E734">
        <v>2022</v>
      </c>
      <c r="F734">
        <v>2020</v>
      </c>
      <c r="G734" t="s">
        <v>2835</v>
      </c>
      <c r="H734">
        <v>5.3</v>
      </c>
      <c r="I734" t="s">
        <v>3622</v>
      </c>
    </row>
    <row r="735" spans="1:9" x14ac:dyDescent="0.2">
      <c r="A735" t="s">
        <v>1285</v>
      </c>
      <c r="B735" t="s">
        <v>2874</v>
      </c>
      <c r="C735" t="s">
        <v>456</v>
      </c>
      <c r="D735" t="s">
        <v>2881</v>
      </c>
      <c r="E735">
        <v>2022</v>
      </c>
      <c r="F735">
        <v>2020</v>
      </c>
      <c r="G735" t="s">
        <v>2834</v>
      </c>
      <c r="H735">
        <v>6.8</v>
      </c>
      <c r="I735" t="s">
        <v>3623</v>
      </c>
    </row>
    <row r="736" spans="1:9" x14ac:dyDescent="0.2">
      <c r="A736" t="s">
        <v>1285</v>
      </c>
      <c r="B736" t="s">
        <v>2874</v>
      </c>
      <c r="C736" t="s">
        <v>456</v>
      </c>
      <c r="D736" t="s">
        <v>2881</v>
      </c>
      <c r="E736">
        <v>2022</v>
      </c>
      <c r="F736">
        <v>2020</v>
      </c>
      <c r="G736" t="s">
        <v>2833</v>
      </c>
      <c r="H736">
        <v>6.6</v>
      </c>
      <c r="I736" t="s">
        <v>3624</v>
      </c>
    </row>
    <row r="737" spans="1:9" x14ac:dyDescent="0.2">
      <c r="A737" t="s">
        <v>1285</v>
      </c>
      <c r="B737" t="s">
        <v>2874</v>
      </c>
      <c r="C737" t="s">
        <v>456</v>
      </c>
      <c r="D737" t="s">
        <v>2881</v>
      </c>
      <c r="E737">
        <v>2022</v>
      </c>
      <c r="F737">
        <v>2020</v>
      </c>
      <c r="G737" t="s">
        <v>2832</v>
      </c>
      <c r="H737">
        <v>7.1</v>
      </c>
      <c r="I737" t="s">
        <v>3625</v>
      </c>
    </row>
    <row r="738" spans="1:9" x14ac:dyDescent="0.2">
      <c r="A738" t="s">
        <v>1285</v>
      </c>
      <c r="B738" t="s">
        <v>2874</v>
      </c>
      <c r="C738" t="s">
        <v>456</v>
      </c>
      <c r="D738" t="s">
        <v>2881</v>
      </c>
      <c r="E738">
        <v>2022</v>
      </c>
      <c r="F738">
        <v>2020</v>
      </c>
      <c r="G738" t="s">
        <v>2831</v>
      </c>
      <c r="H738">
        <v>8.8000000000000007</v>
      </c>
      <c r="I738" t="s">
        <v>3626</v>
      </c>
    </row>
    <row r="739" spans="1:9" x14ac:dyDescent="0.2">
      <c r="A739" t="s">
        <v>1285</v>
      </c>
      <c r="B739" t="s">
        <v>2874</v>
      </c>
      <c r="C739" t="s">
        <v>456</v>
      </c>
      <c r="D739" t="s">
        <v>2881</v>
      </c>
      <c r="E739">
        <v>2022</v>
      </c>
      <c r="F739">
        <v>2020</v>
      </c>
      <c r="G739" t="s">
        <v>2830</v>
      </c>
      <c r="H739">
        <v>11.3</v>
      </c>
      <c r="I739" t="s">
        <v>3627</v>
      </c>
    </row>
    <row r="740" spans="1:9" x14ac:dyDescent="0.2">
      <c r="A740" t="s">
        <v>1285</v>
      </c>
      <c r="B740" t="s">
        <v>2874</v>
      </c>
      <c r="C740" t="s">
        <v>456</v>
      </c>
      <c r="D740" t="s">
        <v>2881</v>
      </c>
      <c r="E740">
        <v>2022</v>
      </c>
      <c r="F740">
        <v>2020</v>
      </c>
      <c r="G740" t="s">
        <v>2829</v>
      </c>
      <c r="H740">
        <v>14.7</v>
      </c>
      <c r="I740" t="s">
        <v>3628</v>
      </c>
    </row>
    <row r="741" spans="1:9" x14ac:dyDescent="0.2">
      <c r="A741" t="s">
        <v>1285</v>
      </c>
      <c r="B741" t="s">
        <v>2874</v>
      </c>
      <c r="C741" t="s">
        <v>456</v>
      </c>
      <c r="D741" t="s">
        <v>2881</v>
      </c>
      <c r="E741">
        <v>2022</v>
      </c>
      <c r="F741">
        <v>2020</v>
      </c>
      <c r="G741" t="s">
        <v>2828</v>
      </c>
      <c r="H741">
        <v>32.9</v>
      </c>
      <c r="I741" t="s">
        <v>3629</v>
      </c>
    </row>
    <row r="742" spans="1:9" x14ac:dyDescent="0.2">
      <c r="A742" t="s">
        <v>1285</v>
      </c>
      <c r="B742" t="s">
        <v>2874</v>
      </c>
      <c r="C742" t="s">
        <v>456</v>
      </c>
      <c r="D742" t="s">
        <v>2881</v>
      </c>
      <c r="E742">
        <v>2025</v>
      </c>
      <c r="F742" t="s">
        <v>3007</v>
      </c>
      <c r="G742" t="s">
        <v>2837</v>
      </c>
      <c r="H742">
        <v>2.6</v>
      </c>
      <c r="I742" t="s">
        <v>3630</v>
      </c>
    </row>
    <row r="743" spans="1:9" x14ac:dyDescent="0.2">
      <c r="A743" t="s">
        <v>1285</v>
      </c>
      <c r="B743" t="s">
        <v>2874</v>
      </c>
      <c r="C743" t="s">
        <v>456</v>
      </c>
      <c r="D743" t="s">
        <v>2881</v>
      </c>
      <c r="E743">
        <v>2025</v>
      </c>
      <c r="F743" t="s">
        <v>3007</v>
      </c>
      <c r="G743" t="s">
        <v>2836</v>
      </c>
      <c r="H743">
        <v>3.8</v>
      </c>
      <c r="I743" t="s">
        <v>3631</v>
      </c>
    </row>
    <row r="744" spans="1:9" x14ac:dyDescent="0.2">
      <c r="A744" t="s">
        <v>1285</v>
      </c>
      <c r="B744" t="s">
        <v>2874</v>
      </c>
      <c r="C744" t="s">
        <v>456</v>
      </c>
      <c r="D744" t="s">
        <v>2881</v>
      </c>
      <c r="E744">
        <v>2025</v>
      </c>
      <c r="F744" t="s">
        <v>3007</v>
      </c>
      <c r="G744" t="s">
        <v>2835</v>
      </c>
      <c r="H744">
        <v>5.3</v>
      </c>
      <c r="I744" t="s">
        <v>3632</v>
      </c>
    </row>
    <row r="745" spans="1:9" x14ac:dyDescent="0.2">
      <c r="A745" t="s">
        <v>1285</v>
      </c>
      <c r="B745" t="s">
        <v>2874</v>
      </c>
      <c r="C745" t="s">
        <v>456</v>
      </c>
      <c r="D745" t="s">
        <v>2881</v>
      </c>
      <c r="E745">
        <v>2025</v>
      </c>
      <c r="F745" t="s">
        <v>3007</v>
      </c>
      <c r="G745" t="s">
        <v>2834</v>
      </c>
      <c r="H745">
        <v>5.5</v>
      </c>
      <c r="I745" t="s">
        <v>3633</v>
      </c>
    </row>
    <row r="746" spans="1:9" x14ac:dyDescent="0.2">
      <c r="A746" t="s">
        <v>1285</v>
      </c>
      <c r="B746" t="s">
        <v>2874</v>
      </c>
      <c r="C746" t="s">
        <v>456</v>
      </c>
      <c r="D746" t="s">
        <v>2881</v>
      </c>
      <c r="E746">
        <v>2025</v>
      </c>
      <c r="F746" t="s">
        <v>3007</v>
      </c>
      <c r="G746" t="s">
        <v>2833</v>
      </c>
      <c r="H746">
        <v>6.8</v>
      </c>
      <c r="I746" t="s">
        <v>3634</v>
      </c>
    </row>
    <row r="747" spans="1:9" x14ac:dyDescent="0.2">
      <c r="A747" t="s">
        <v>1285</v>
      </c>
      <c r="B747" t="s">
        <v>2874</v>
      </c>
      <c r="C747" t="s">
        <v>456</v>
      </c>
      <c r="D747" t="s">
        <v>2881</v>
      </c>
      <c r="E747">
        <v>2025</v>
      </c>
      <c r="F747" t="s">
        <v>3007</v>
      </c>
      <c r="G747" t="s">
        <v>2832</v>
      </c>
      <c r="H747">
        <v>7.5</v>
      </c>
      <c r="I747" t="s">
        <v>3635</v>
      </c>
    </row>
    <row r="748" spans="1:9" x14ac:dyDescent="0.2">
      <c r="A748" t="s">
        <v>1285</v>
      </c>
      <c r="B748" t="s">
        <v>2874</v>
      </c>
      <c r="C748" t="s">
        <v>456</v>
      </c>
      <c r="D748" t="s">
        <v>2881</v>
      </c>
      <c r="E748">
        <v>2025</v>
      </c>
      <c r="F748" t="s">
        <v>3007</v>
      </c>
      <c r="G748" t="s">
        <v>2831</v>
      </c>
      <c r="H748">
        <v>8.8000000000000007</v>
      </c>
      <c r="I748" t="s">
        <v>3636</v>
      </c>
    </row>
    <row r="749" spans="1:9" x14ac:dyDescent="0.2">
      <c r="A749" t="s">
        <v>1285</v>
      </c>
      <c r="B749" t="s">
        <v>2874</v>
      </c>
      <c r="C749" t="s">
        <v>456</v>
      </c>
      <c r="D749" t="s">
        <v>2881</v>
      </c>
      <c r="E749">
        <v>2025</v>
      </c>
      <c r="F749" t="s">
        <v>3007</v>
      </c>
      <c r="G749" t="s">
        <v>2830</v>
      </c>
      <c r="H749">
        <v>11</v>
      </c>
      <c r="I749" t="s">
        <v>3637</v>
      </c>
    </row>
    <row r="750" spans="1:9" x14ac:dyDescent="0.2">
      <c r="A750" t="s">
        <v>1285</v>
      </c>
      <c r="B750" t="s">
        <v>2874</v>
      </c>
      <c r="C750" t="s">
        <v>456</v>
      </c>
      <c r="D750" t="s">
        <v>2881</v>
      </c>
      <c r="E750">
        <v>2025</v>
      </c>
      <c r="F750" t="s">
        <v>3007</v>
      </c>
      <c r="G750" t="s">
        <v>2829</v>
      </c>
      <c r="H750">
        <v>15.2</v>
      </c>
      <c r="I750" t="s">
        <v>3638</v>
      </c>
    </row>
    <row r="751" spans="1:9" x14ac:dyDescent="0.2">
      <c r="A751" t="s">
        <v>1285</v>
      </c>
      <c r="B751" t="s">
        <v>2874</v>
      </c>
      <c r="C751" t="s">
        <v>456</v>
      </c>
      <c r="D751" t="s">
        <v>2881</v>
      </c>
      <c r="E751">
        <v>2025</v>
      </c>
      <c r="F751" t="s">
        <v>3007</v>
      </c>
      <c r="G751" t="s">
        <v>2828</v>
      </c>
      <c r="H751">
        <v>33.5</v>
      </c>
      <c r="I751" t="s">
        <v>3639</v>
      </c>
    </row>
    <row r="752" spans="1:9" x14ac:dyDescent="0.2">
      <c r="A752" t="s">
        <v>1285</v>
      </c>
      <c r="B752" t="s">
        <v>2874</v>
      </c>
      <c r="C752" t="s">
        <v>456</v>
      </c>
      <c r="D752" t="s">
        <v>2881</v>
      </c>
      <c r="E752">
        <v>2026</v>
      </c>
      <c r="F752">
        <v>2024</v>
      </c>
      <c r="G752" t="s">
        <v>2837</v>
      </c>
      <c r="H752">
        <v>2.2999999999999998</v>
      </c>
      <c r="I752" t="s">
        <v>3640</v>
      </c>
    </row>
    <row r="753" spans="1:9" x14ac:dyDescent="0.2">
      <c r="A753" t="s">
        <v>1285</v>
      </c>
      <c r="B753" t="s">
        <v>2874</v>
      </c>
      <c r="C753" t="s">
        <v>456</v>
      </c>
      <c r="D753" t="s">
        <v>2881</v>
      </c>
      <c r="E753">
        <v>2026</v>
      </c>
      <c r="F753">
        <v>2024</v>
      </c>
      <c r="G753" t="s">
        <v>2836</v>
      </c>
      <c r="H753">
        <v>4</v>
      </c>
      <c r="I753" t="s">
        <v>3641</v>
      </c>
    </row>
    <row r="754" spans="1:9" x14ac:dyDescent="0.2">
      <c r="A754" t="s">
        <v>1285</v>
      </c>
      <c r="B754" t="s">
        <v>2874</v>
      </c>
      <c r="C754" t="s">
        <v>456</v>
      </c>
      <c r="D754" t="s">
        <v>2881</v>
      </c>
      <c r="E754">
        <v>2026</v>
      </c>
      <c r="F754">
        <v>2024</v>
      </c>
      <c r="G754" t="s">
        <v>2835</v>
      </c>
      <c r="H754">
        <v>4.9000000000000004</v>
      </c>
      <c r="I754" t="s">
        <v>3642</v>
      </c>
    </row>
    <row r="755" spans="1:9" x14ac:dyDescent="0.2">
      <c r="A755" t="s">
        <v>1285</v>
      </c>
      <c r="B755" t="s">
        <v>2874</v>
      </c>
      <c r="C755" t="s">
        <v>456</v>
      </c>
      <c r="D755" t="s">
        <v>2881</v>
      </c>
      <c r="E755">
        <v>2026</v>
      </c>
      <c r="F755">
        <v>2024</v>
      </c>
      <c r="G755" t="s">
        <v>2834</v>
      </c>
      <c r="H755">
        <v>5.7</v>
      </c>
      <c r="I755" t="s">
        <v>3643</v>
      </c>
    </row>
    <row r="756" spans="1:9" x14ac:dyDescent="0.2">
      <c r="A756" t="s">
        <v>1285</v>
      </c>
      <c r="B756" t="s">
        <v>2874</v>
      </c>
      <c r="C756" t="s">
        <v>456</v>
      </c>
      <c r="D756" t="s">
        <v>2881</v>
      </c>
      <c r="E756">
        <v>2026</v>
      </c>
      <c r="F756">
        <v>2024</v>
      </c>
      <c r="G756" t="s">
        <v>2833</v>
      </c>
      <c r="H756">
        <v>6.9</v>
      </c>
      <c r="I756" t="s">
        <v>3644</v>
      </c>
    </row>
    <row r="757" spans="1:9" x14ac:dyDescent="0.2">
      <c r="A757" t="s">
        <v>1285</v>
      </c>
      <c r="B757" t="s">
        <v>2874</v>
      </c>
      <c r="C757" t="s">
        <v>456</v>
      </c>
      <c r="D757" t="s">
        <v>2881</v>
      </c>
      <c r="E757">
        <v>2026</v>
      </c>
      <c r="F757">
        <v>2024</v>
      </c>
      <c r="G757" t="s">
        <v>2832</v>
      </c>
      <c r="H757">
        <v>7.4</v>
      </c>
      <c r="I757" t="s">
        <v>3645</v>
      </c>
    </row>
    <row r="758" spans="1:9" x14ac:dyDescent="0.2">
      <c r="A758" t="s">
        <v>1285</v>
      </c>
      <c r="B758" t="s">
        <v>2874</v>
      </c>
      <c r="C758" t="s">
        <v>456</v>
      </c>
      <c r="D758" t="s">
        <v>2881</v>
      </c>
      <c r="E758">
        <v>2026</v>
      </c>
      <c r="F758">
        <v>2024</v>
      </c>
      <c r="G758" t="s">
        <v>2831</v>
      </c>
      <c r="H758">
        <v>8.6999999999999993</v>
      </c>
      <c r="I758" t="s">
        <v>3646</v>
      </c>
    </row>
    <row r="759" spans="1:9" x14ac:dyDescent="0.2">
      <c r="A759" t="s">
        <v>1285</v>
      </c>
      <c r="B759" t="s">
        <v>2874</v>
      </c>
      <c r="C759" t="s">
        <v>456</v>
      </c>
      <c r="D759" t="s">
        <v>2881</v>
      </c>
      <c r="E759">
        <v>2026</v>
      </c>
      <c r="F759">
        <v>2024</v>
      </c>
      <c r="G759" t="s">
        <v>2830</v>
      </c>
      <c r="H759">
        <v>10.9</v>
      </c>
      <c r="I759" t="s">
        <v>3647</v>
      </c>
    </row>
    <row r="760" spans="1:9" x14ac:dyDescent="0.2">
      <c r="A760" t="s">
        <v>1285</v>
      </c>
      <c r="B760" t="s">
        <v>2874</v>
      </c>
      <c r="C760" t="s">
        <v>456</v>
      </c>
      <c r="D760" t="s">
        <v>2881</v>
      </c>
      <c r="E760">
        <v>2026</v>
      </c>
      <c r="F760">
        <v>2024</v>
      </c>
      <c r="G760" t="s">
        <v>2829</v>
      </c>
      <c r="H760">
        <v>14.4</v>
      </c>
      <c r="I760" t="s">
        <v>3648</v>
      </c>
    </row>
    <row r="761" spans="1:9" x14ac:dyDescent="0.2">
      <c r="A761" t="s">
        <v>1285</v>
      </c>
      <c r="B761" t="s">
        <v>2874</v>
      </c>
      <c r="C761" t="s">
        <v>456</v>
      </c>
      <c r="D761" t="s">
        <v>2881</v>
      </c>
      <c r="E761">
        <v>2026</v>
      </c>
      <c r="F761">
        <v>2024</v>
      </c>
      <c r="G761" t="s">
        <v>2828</v>
      </c>
      <c r="H761">
        <v>34.799999999999997</v>
      </c>
      <c r="I761" t="s">
        <v>3649</v>
      </c>
    </row>
    <row r="762" spans="1:9" x14ac:dyDescent="0.2">
      <c r="A762" t="s">
        <v>1285</v>
      </c>
      <c r="B762" t="s">
        <v>1291</v>
      </c>
      <c r="C762" t="s">
        <v>2872</v>
      </c>
      <c r="D762" t="s">
        <v>2881</v>
      </c>
      <c r="E762">
        <v>2022</v>
      </c>
      <c r="F762">
        <v>2020</v>
      </c>
      <c r="G762" t="s">
        <v>2837</v>
      </c>
      <c r="H762">
        <v>5.6</v>
      </c>
      <c r="I762" t="s">
        <v>3650</v>
      </c>
    </row>
    <row r="763" spans="1:9" x14ac:dyDescent="0.2">
      <c r="A763" t="s">
        <v>1285</v>
      </c>
      <c r="B763" t="s">
        <v>1291</v>
      </c>
      <c r="C763" t="s">
        <v>2872</v>
      </c>
      <c r="D763" t="s">
        <v>2881</v>
      </c>
      <c r="E763">
        <v>2022</v>
      </c>
      <c r="F763">
        <v>2020</v>
      </c>
      <c r="G763" t="s">
        <v>2836</v>
      </c>
      <c r="H763">
        <v>8.3000000000000007</v>
      </c>
      <c r="I763" t="s">
        <v>3651</v>
      </c>
    </row>
    <row r="764" spans="1:9" x14ac:dyDescent="0.2">
      <c r="A764" t="s">
        <v>1285</v>
      </c>
      <c r="B764" t="s">
        <v>1291</v>
      </c>
      <c r="C764" t="s">
        <v>2872</v>
      </c>
      <c r="D764" t="s">
        <v>2881</v>
      </c>
      <c r="E764">
        <v>2022</v>
      </c>
      <c r="F764">
        <v>2020</v>
      </c>
      <c r="G764" t="s">
        <v>2835</v>
      </c>
      <c r="H764">
        <v>9.1999999999999993</v>
      </c>
      <c r="I764" t="s">
        <v>3652</v>
      </c>
    </row>
    <row r="765" spans="1:9" x14ac:dyDescent="0.2">
      <c r="A765" t="s">
        <v>1285</v>
      </c>
      <c r="B765" t="s">
        <v>1291</v>
      </c>
      <c r="C765" t="s">
        <v>2872</v>
      </c>
      <c r="D765" t="s">
        <v>2881</v>
      </c>
      <c r="E765">
        <v>2022</v>
      </c>
      <c r="F765">
        <v>2020</v>
      </c>
      <c r="G765" t="s">
        <v>2834</v>
      </c>
      <c r="H765">
        <v>10.1</v>
      </c>
      <c r="I765" t="s">
        <v>3653</v>
      </c>
    </row>
    <row r="766" spans="1:9" x14ac:dyDescent="0.2">
      <c r="A766" t="s">
        <v>1285</v>
      </c>
      <c r="B766" t="s">
        <v>1291</v>
      </c>
      <c r="C766" t="s">
        <v>2872</v>
      </c>
      <c r="D766" t="s">
        <v>2881</v>
      </c>
      <c r="E766">
        <v>2022</v>
      </c>
      <c r="F766">
        <v>2020</v>
      </c>
      <c r="G766" t="s">
        <v>2833</v>
      </c>
      <c r="H766">
        <v>10.9</v>
      </c>
      <c r="I766" t="s">
        <v>3654</v>
      </c>
    </row>
    <row r="767" spans="1:9" x14ac:dyDescent="0.2">
      <c r="A767" t="s">
        <v>1285</v>
      </c>
      <c r="B767" t="s">
        <v>1291</v>
      </c>
      <c r="C767" t="s">
        <v>2872</v>
      </c>
      <c r="D767" t="s">
        <v>2881</v>
      </c>
      <c r="E767">
        <v>2022</v>
      </c>
      <c r="F767">
        <v>2020</v>
      </c>
      <c r="G767" t="s">
        <v>2832</v>
      </c>
      <c r="H767">
        <v>10.8</v>
      </c>
      <c r="I767" t="s">
        <v>3655</v>
      </c>
    </row>
    <row r="768" spans="1:9" x14ac:dyDescent="0.2">
      <c r="A768" t="s">
        <v>1285</v>
      </c>
      <c r="B768" t="s">
        <v>1291</v>
      </c>
      <c r="C768" t="s">
        <v>2872</v>
      </c>
      <c r="D768" t="s">
        <v>2881</v>
      </c>
      <c r="E768">
        <v>2022</v>
      </c>
      <c r="F768">
        <v>2020</v>
      </c>
      <c r="G768" t="s">
        <v>2831</v>
      </c>
      <c r="H768">
        <v>10.7</v>
      </c>
      <c r="I768" t="s">
        <v>3656</v>
      </c>
    </row>
    <row r="769" spans="1:9" x14ac:dyDescent="0.2">
      <c r="A769" t="s">
        <v>1285</v>
      </c>
      <c r="B769" t="s">
        <v>1291</v>
      </c>
      <c r="C769" t="s">
        <v>2872</v>
      </c>
      <c r="D769" t="s">
        <v>2881</v>
      </c>
      <c r="E769">
        <v>2022</v>
      </c>
      <c r="F769">
        <v>2020</v>
      </c>
      <c r="G769" t="s">
        <v>2830</v>
      </c>
      <c r="H769">
        <v>11.7</v>
      </c>
      <c r="I769" t="s">
        <v>3657</v>
      </c>
    </row>
    <row r="770" spans="1:9" x14ac:dyDescent="0.2">
      <c r="A770" t="s">
        <v>1285</v>
      </c>
      <c r="B770" t="s">
        <v>1291</v>
      </c>
      <c r="C770" t="s">
        <v>2872</v>
      </c>
      <c r="D770" t="s">
        <v>2881</v>
      </c>
      <c r="E770">
        <v>2022</v>
      </c>
      <c r="F770">
        <v>2020</v>
      </c>
      <c r="G770" t="s">
        <v>2829</v>
      </c>
      <c r="H770">
        <v>11.9</v>
      </c>
      <c r="I770" t="s">
        <v>3658</v>
      </c>
    </row>
    <row r="771" spans="1:9" x14ac:dyDescent="0.2">
      <c r="A771" t="s">
        <v>1285</v>
      </c>
      <c r="B771" t="s">
        <v>1291</v>
      </c>
      <c r="C771" t="s">
        <v>2872</v>
      </c>
      <c r="D771" t="s">
        <v>2881</v>
      </c>
      <c r="E771">
        <v>2022</v>
      </c>
      <c r="F771">
        <v>2020</v>
      </c>
      <c r="G771" t="s">
        <v>2828</v>
      </c>
      <c r="H771">
        <v>10.8</v>
      </c>
      <c r="I771" t="s">
        <v>3659</v>
      </c>
    </row>
    <row r="772" spans="1:9" x14ac:dyDescent="0.2">
      <c r="A772" t="s">
        <v>1285</v>
      </c>
      <c r="B772" t="s">
        <v>1291</v>
      </c>
      <c r="C772" t="s">
        <v>2872</v>
      </c>
      <c r="D772" t="s">
        <v>2881</v>
      </c>
      <c r="E772">
        <v>2025</v>
      </c>
      <c r="F772" t="s">
        <v>3007</v>
      </c>
      <c r="G772" t="s">
        <v>2837</v>
      </c>
      <c r="H772">
        <v>5</v>
      </c>
      <c r="I772" t="s">
        <v>3660</v>
      </c>
    </row>
    <row r="773" spans="1:9" x14ac:dyDescent="0.2">
      <c r="A773" t="s">
        <v>1285</v>
      </c>
      <c r="B773" t="s">
        <v>1291</v>
      </c>
      <c r="C773" t="s">
        <v>2872</v>
      </c>
      <c r="D773" t="s">
        <v>2881</v>
      </c>
      <c r="E773">
        <v>2025</v>
      </c>
      <c r="F773" t="s">
        <v>3007</v>
      </c>
      <c r="G773" t="s">
        <v>2836</v>
      </c>
      <c r="H773">
        <v>8</v>
      </c>
      <c r="I773" t="s">
        <v>3661</v>
      </c>
    </row>
    <row r="774" spans="1:9" x14ac:dyDescent="0.2">
      <c r="A774" t="s">
        <v>1285</v>
      </c>
      <c r="B774" t="s">
        <v>1291</v>
      </c>
      <c r="C774" t="s">
        <v>2872</v>
      </c>
      <c r="D774" t="s">
        <v>2881</v>
      </c>
      <c r="E774">
        <v>2025</v>
      </c>
      <c r="F774" t="s">
        <v>3007</v>
      </c>
      <c r="G774" t="s">
        <v>2835</v>
      </c>
      <c r="H774">
        <v>9.4</v>
      </c>
      <c r="I774" t="s">
        <v>3662</v>
      </c>
    </row>
    <row r="775" spans="1:9" x14ac:dyDescent="0.2">
      <c r="A775" t="s">
        <v>1285</v>
      </c>
      <c r="B775" t="s">
        <v>1291</v>
      </c>
      <c r="C775" t="s">
        <v>2872</v>
      </c>
      <c r="D775" t="s">
        <v>2881</v>
      </c>
      <c r="E775">
        <v>2025</v>
      </c>
      <c r="F775" t="s">
        <v>3007</v>
      </c>
      <c r="G775" t="s">
        <v>2834</v>
      </c>
      <c r="H775">
        <v>10.3</v>
      </c>
      <c r="I775" t="s">
        <v>3663</v>
      </c>
    </row>
    <row r="776" spans="1:9" x14ac:dyDescent="0.2">
      <c r="A776" t="s">
        <v>1285</v>
      </c>
      <c r="B776" t="s">
        <v>1291</v>
      </c>
      <c r="C776" t="s">
        <v>2872</v>
      </c>
      <c r="D776" t="s">
        <v>2881</v>
      </c>
      <c r="E776">
        <v>2025</v>
      </c>
      <c r="F776" t="s">
        <v>3007</v>
      </c>
      <c r="G776" t="s">
        <v>2833</v>
      </c>
      <c r="H776">
        <v>10.9</v>
      </c>
      <c r="I776" t="s">
        <v>3664</v>
      </c>
    </row>
    <row r="777" spans="1:9" x14ac:dyDescent="0.2">
      <c r="A777" t="s">
        <v>1285</v>
      </c>
      <c r="B777" t="s">
        <v>1291</v>
      </c>
      <c r="C777" t="s">
        <v>2872</v>
      </c>
      <c r="D777" t="s">
        <v>2881</v>
      </c>
      <c r="E777">
        <v>2025</v>
      </c>
      <c r="F777" t="s">
        <v>3007</v>
      </c>
      <c r="G777" t="s">
        <v>2832</v>
      </c>
      <c r="H777">
        <v>11.7</v>
      </c>
      <c r="I777" t="s">
        <v>3665</v>
      </c>
    </row>
    <row r="778" spans="1:9" x14ac:dyDescent="0.2">
      <c r="A778" t="s">
        <v>1285</v>
      </c>
      <c r="B778" t="s">
        <v>1291</v>
      </c>
      <c r="C778" t="s">
        <v>2872</v>
      </c>
      <c r="D778" t="s">
        <v>2881</v>
      </c>
      <c r="E778">
        <v>2025</v>
      </c>
      <c r="F778" t="s">
        <v>3007</v>
      </c>
      <c r="G778" t="s">
        <v>2831</v>
      </c>
      <c r="H778">
        <v>11.3</v>
      </c>
      <c r="I778" t="s">
        <v>3666</v>
      </c>
    </row>
    <row r="779" spans="1:9" x14ac:dyDescent="0.2">
      <c r="A779" t="s">
        <v>1285</v>
      </c>
      <c r="B779" t="s">
        <v>1291</v>
      </c>
      <c r="C779" t="s">
        <v>2872</v>
      </c>
      <c r="D779" t="s">
        <v>2881</v>
      </c>
      <c r="E779">
        <v>2025</v>
      </c>
      <c r="F779" t="s">
        <v>3007</v>
      </c>
      <c r="G779" t="s">
        <v>2830</v>
      </c>
      <c r="H779">
        <v>11.5</v>
      </c>
      <c r="I779" t="s">
        <v>3667</v>
      </c>
    </row>
    <row r="780" spans="1:9" x14ac:dyDescent="0.2">
      <c r="A780" t="s">
        <v>1285</v>
      </c>
      <c r="B780" t="s">
        <v>1291</v>
      </c>
      <c r="C780" t="s">
        <v>2872</v>
      </c>
      <c r="D780" t="s">
        <v>2881</v>
      </c>
      <c r="E780">
        <v>2025</v>
      </c>
      <c r="F780" t="s">
        <v>3007</v>
      </c>
      <c r="G780" t="s">
        <v>2829</v>
      </c>
      <c r="H780">
        <v>11.4</v>
      </c>
      <c r="I780" t="s">
        <v>3668</v>
      </c>
    </row>
    <row r="781" spans="1:9" x14ac:dyDescent="0.2">
      <c r="A781" t="s">
        <v>1285</v>
      </c>
      <c r="B781" t="s">
        <v>1291</v>
      </c>
      <c r="C781" t="s">
        <v>2872</v>
      </c>
      <c r="D781" t="s">
        <v>2881</v>
      </c>
      <c r="E781">
        <v>2025</v>
      </c>
      <c r="F781" t="s">
        <v>3007</v>
      </c>
      <c r="G781" t="s">
        <v>2828</v>
      </c>
      <c r="H781">
        <v>10.5</v>
      </c>
      <c r="I781" t="s">
        <v>3669</v>
      </c>
    </row>
    <row r="782" spans="1:9" x14ac:dyDescent="0.2">
      <c r="A782" t="s">
        <v>1285</v>
      </c>
      <c r="B782" t="s">
        <v>1291</v>
      </c>
      <c r="C782" t="s">
        <v>2872</v>
      </c>
      <c r="D782" t="s">
        <v>2881</v>
      </c>
      <c r="E782">
        <v>2026</v>
      </c>
      <c r="F782">
        <v>2024</v>
      </c>
      <c r="G782" t="s">
        <v>2837</v>
      </c>
      <c r="H782">
        <v>4.7</v>
      </c>
      <c r="I782" t="s">
        <v>3670</v>
      </c>
    </row>
    <row r="783" spans="1:9" x14ac:dyDescent="0.2">
      <c r="A783" t="s">
        <v>1285</v>
      </c>
      <c r="B783" t="s">
        <v>1291</v>
      </c>
      <c r="C783" t="s">
        <v>2872</v>
      </c>
      <c r="D783" t="s">
        <v>2881</v>
      </c>
      <c r="E783">
        <v>2026</v>
      </c>
      <c r="F783">
        <v>2024</v>
      </c>
      <c r="G783" t="s">
        <v>2836</v>
      </c>
      <c r="H783">
        <v>8.4</v>
      </c>
      <c r="I783" t="s">
        <v>3671</v>
      </c>
    </row>
    <row r="784" spans="1:9" x14ac:dyDescent="0.2">
      <c r="A784" t="s">
        <v>1285</v>
      </c>
      <c r="B784" t="s">
        <v>1291</v>
      </c>
      <c r="C784" t="s">
        <v>2872</v>
      </c>
      <c r="D784" t="s">
        <v>2881</v>
      </c>
      <c r="E784">
        <v>2026</v>
      </c>
      <c r="F784">
        <v>2024</v>
      </c>
      <c r="G784" t="s">
        <v>2835</v>
      </c>
      <c r="H784">
        <v>9</v>
      </c>
      <c r="I784" t="s">
        <v>3672</v>
      </c>
    </row>
    <row r="785" spans="1:9" x14ac:dyDescent="0.2">
      <c r="A785" t="s">
        <v>1285</v>
      </c>
      <c r="B785" t="s">
        <v>1291</v>
      </c>
      <c r="C785" t="s">
        <v>2872</v>
      </c>
      <c r="D785" t="s">
        <v>2881</v>
      </c>
      <c r="E785">
        <v>2026</v>
      </c>
      <c r="F785">
        <v>2024</v>
      </c>
      <c r="G785" t="s">
        <v>2834</v>
      </c>
      <c r="H785">
        <v>10.4</v>
      </c>
      <c r="I785" t="s">
        <v>3673</v>
      </c>
    </row>
    <row r="786" spans="1:9" x14ac:dyDescent="0.2">
      <c r="A786" t="s">
        <v>1285</v>
      </c>
      <c r="B786" t="s">
        <v>1291</v>
      </c>
      <c r="C786" t="s">
        <v>2872</v>
      </c>
      <c r="D786" t="s">
        <v>2881</v>
      </c>
      <c r="E786">
        <v>2026</v>
      </c>
      <c r="F786">
        <v>2024</v>
      </c>
      <c r="G786" t="s">
        <v>2833</v>
      </c>
      <c r="H786">
        <v>11.9</v>
      </c>
      <c r="I786" t="s">
        <v>3674</v>
      </c>
    </row>
    <row r="787" spans="1:9" x14ac:dyDescent="0.2">
      <c r="A787" t="s">
        <v>1285</v>
      </c>
      <c r="B787" t="s">
        <v>1291</v>
      </c>
      <c r="C787" t="s">
        <v>2872</v>
      </c>
      <c r="D787" t="s">
        <v>2881</v>
      </c>
      <c r="E787">
        <v>2026</v>
      </c>
      <c r="F787">
        <v>2024</v>
      </c>
      <c r="G787" t="s">
        <v>2832</v>
      </c>
      <c r="H787">
        <v>11.9</v>
      </c>
      <c r="I787" t="s">
        <v>3675</v>
      </c>
    </row>
    <row r="788" spans="1:9" x14ac:dyDescent="0.2">
      <c r="A788" t="s">
        <v>1285</v>
      </c>
      <c r="B788" t="s">
        <v>1291</v>
      </c>
      <c r="C788" t="s">
        <v>2872</v>
      </c>
      <c r="D788" t="s">
        <v>2881</v>
      </c>
      <c r="E788">
        <v>2026</v>
      </c>
      <c r="F788">
        <v>2024</v>
      </c>
      <c r="G788" t="s">
        <v>2831</v>
      </c>
      <c r="H788">
        <v>11.4</v>
      </c>
      <c r="I788" t="s">
        <v>3676</v>
      </c>
    </row>
    <row r="789" spans="1:9" x14ac:dyDescent="0.2">
      <c r="A789" t="s">
        <v>1285</v>
      </c>
      <c r="B789" t="s">
        <v>1291</v>
      </c>
      <c r="C789" t="s">
        <v>2872</v>
      </c>
      <c r="D789" t="s">
        <v>2881</v>
      </c>
      <c r="E789">
        <v>2026</v>
      </c>
      <c r="F789">
        <v>2024</v>
      </c>
      <c r="G789" t="s">
        <v>2830</v>
      </c>
      <c r="H789">
        <v>11.6</v>
      </c>
      <c r="I789" t="s">
        <v>3677</v>
      </c>
    </row>
    <row r="790" spans="1:9" x14ac:dyDescent="0.2">
      <c r="A790" t="s">
        <v>1285</v>
      </c>
      <c r="B790" t="s">
        <v>1291</v>
      </c>
      <c r="C790" t="s">
        <v>2872</v>
      </c>
      <c r="D790" t="s">
        <v>2881</v>
      </c>
      <c r="E790">
        <v>2026</v>
      </c>
      <c r="F790">
        <v>2024</v>
      </c>
      <c r="G790" t="s">
        <v>2829</v>
      </c>
      <c r="H790">
        <v>11.1</v>
      </c>
      <c r="I790" t="s">
        <v>3678</v>
      </c>
    </row>
    <row r="791" spans="1:9" x14ac:dyDescent="0.2">
      <c r="A791" t="s">
        <v>1285</v>
      </c>
      <c r="B791" t="s">
        <v>1291</v>
      </c>
      <c r="C791" t="s">
        <v>2872</v>
      </c>
      <c r="D791" t="s">
        <v>2881</v>
      </c>
      <c r="E791">
        <v>2026</v>
      </c>
      <c r="F791">
        <v>2024</v>
      </c>
      <c r="G791" t="s">
        <v>2828</v>
      </c>
      <c r="H791">
        <v>9.6</v>
      </c>
      <c r="I791" t="s">
        <v>3679</v>
      </c>
    </row>
    <row r="792" spans="1:9" x14ac:dyDescent="0.2">
      <c r="A792" t="s">
        <v>1285</v>
      </c>
      <c r="B792" t="s">
        <v>2874</v>
      </c>
      <c r="C792" t="s">
        <v>2871</v>
      </c>
      <c r="D792" t="s">
        <v>3680</v>
      </c>
      <c r="E792">
        <v>2022</v>
      </c>
      <c r="F792">
        <v>2020</v>
      </c>
      <c r="G792" t="s">
        <v>2837</v>
      </c>
      <c r="H792">
        <v>6.0000000000000001E-3</v>
      </c>
      <c r="I792" t="s">
        <v>3681</v>
      </c>
    </row>
    <row r="793" spans="1:9" x14ac:dyDescent="0.2">
      <c r="A793" t="s">
        <v>1285</v>
      </c>
      <c r="B793" t="s">
        <v>2874</v>
      </c>
      <c r="C793" t="s">
        <v>2871</v>
      </c>
      <c r="D793" t="s">
        <v>3680</v>
      </c>
      <c r="E793">
        <v>2022</v>
      </c>
      <c r="F793">
        <v>2020</v>
      </c>
      <c r="G793" t="s">
        <v>2836</v>
      </c>
      <c r="H793">
        <v>4.0000000000000001E-3</v>
      </c>
      <c r="I793" t="s">
        <v>3682</v>
      </c>
    </row>
    <row r="794" spans="1:9" x14ac:dyDescent="0.2">
      <c r="A794" t="s">
        <v>1285</v>
      </c>
      <c r="B794" t="s">
        <v>2874</v>
      </c>
      <c r="C794" t="s">
        <v>2871</v>
      </c>
      <c r="D794" t="s">
        <v>3680</v>
      </c>
      <c r="E794">
        <v>2022</v>
      </c>
      <c r="F794">
        <v>2020</v>
      </c>
      <c r="G794" t="s">
        <v>2835</v>
      </c>
      <c r="H794">
        <v>5.0000000000000001E-3</v>
      </c>
      <c r="I794" t="s">
        <v>3683</v>
      </c>
    </row>
    <row r="795" spans="1:9" x14ac:dyDescent="0.2">
      <c r="A795" t="s">
        <v>1285</v>
      </c>
      <c r="B795" t="s">
        <v>2874</v>
      </c>
      <c r="C795" t="s">
        <v>2871</v>
      </c>
      <c r="D795" t="s">
        <v>3680</v>
      </c>
      <c r="E795">
        <v>2022</v>
      </c>
      <c r="F795">
        <v>2020</v>
      </c>
      <c r="G795" t="s">
        <v>2834</v>
      </c>
      <c r="H795">
        <v>6.0000000000000001E-3</v>
      </c>
      <c r="I795" t="s">
        <v>3684</v>
      </c>
    </row>
    <row r="796" spans="1:9" x14ac:dyDescent="0.2">
      <c r="A796" t="s">
        <v>1285</v>
      </c>
      <c r="B796" t="s">
        <v>2874</v>
      </c>
      <c r="C796" t="s">
        <v>2871</v>
      </c>
      <c r="D796" t="s">
        <v>3680</v>
      </c>
      <c r="E796">
        <v>2022</v>
      </c>
      <c r="F796">
        <v>2020</v>
      </c>
      <c r="G796" t="s">
        <v>2833</v>
      </c>
      <c r="H796">
        <v>5.0000000000000001E-3</v>
      </c>
      <c r="I796" t="s">
        <v>3685</v>
      </c>
    </row>
    <row r="797" spans="1:9" x14ac:dyDescent="0.2">
      <c r="A797" t="s">
        <v>1285</v>
      </c>
      <c r="B797" t="s">
        <v>2874</v>
      </c>
      <c r="C797" t="s">
        <v>2871</v>
      </c>
      <c r="D797" t="s">
        <v>3680</v>
      </c>
      <c r="E797">
        <v>2022</v>
      </c>
      <c r="F797">
        <v>2020</v>
      </c>
      <c r="G797" t="s">
        <v>2832</v>
      </c>
      <c r="H797">
        <v>5.0000000000000001E-3</v>
      </c>
      <c r="I797" t="s">
        <v>3686</v>
      </c>
    </row>
    <row r="798" spans="1:9" x14ac:dyDescent="0.2">
      <c r="A798" t="s">
        <v>1285</v>
      </c>
      <c r="B798" t="s">
        <v>2874</v>
      </c>
      <c r="C798" t="s">
        <v>2871</v>
      </c>
      <c r="D798" t="s">
        <v>3680</v>
      </c>
      <c r="E798">
        <v>2022</v>
      </c>
      <c r="F798">
        <v>2020</v>
      </c>
      <c r="G798" t="s">
        <v>2831</v>
      </c>
      <c r="H798">
        <v>7.0000000000000001E-3</v>
      </c>
      <c r="I798" t="s">
        <v>3687</v>
      </c>
    </row>
    <row r="799" spans="1:9" x14ac:dyDescent="0.2">
      <c r="A799" t="s">
        <v>1285</v>
      </c>
      <c r="B799" t="s">
        <v>2874</v>
      </c>
      <c r="C799" t="s">
        <v>2871</v>
      </c>
      <c r="D799" t="s">
        <v>3680</v>
      </c>
      <c r="E799">
        <v>2022</v>
      </c>
      <c r="F799">
        <v>2020</v>
      </c>
      <c r="G799" t="s">
        <v>2830</v>
      </c>
      <c r="H799">
        <v>6.0000000000000001E-3</v>
      </c>
      <c r="I799" t="s">
        <v>3688</v>
      </c>
    </row>
    <row r="800" spans="1:9" x14ac:dyDescent="0.2">
      <c r="A800" t="s">
        <v>1285</v>
      </c>
      <c r="B800" t="s">
        <v>2874</v>
      </c>
      <c r="C800" t="s">
        <v>2871</v>
      </c>
      <c r="D800" t="s">
        <v>3680</v>
      </c>
      <c r="E800">
        <v>2022</v>
      </c>
      <c r="F800">
        <v>2020</v>
      </c>
      <c r="G800" t="s">
        <v>2829</v>
      </c>
      <c r="H800">
        <v>7.0000000000000001E-3</v>
      </c>
      <c r="I800" t="s">
        <v>3689</v>
      </c>
    </row>
    <row r="801" spans="1:9" x14ac:dyDescent="0.2">
      <c r="A801" t="s">
        <v>1285</v>
      </c>
      <c r="B801" t="s">
        <v>2874</v>
      </c>
      <c r="C801" t="s">
        <v>2871</v>
      </c>
      <c r="D801" t="s">
        <v>3680</v>
      </c>
      <c r="E801">
        <v>2022</v>
      </c>
      <c r="F801">
        <v>2020</v>
      </c>
      <c r="G801" t="s">
        <v>2828</v>
      </c>
      <c r="H801">
        <v>6.0000000000000001E-3</v>
      </c>
      <c r="I801" t="s">
        <v>3690</v>
      </c>
    </row>
    <row r="802" spans="1:9" x14ac:dyDescent="0.2">
      <c r="A802" t="s">
        <v>1285</v>
      </c>
      <c r="B802" t="s">
        <v>2874</v>
      </c>
      <c r="C802" t="s">
        <v>2871</v>
      </c>
      <c r="D802" t="s">
        <v>3680</v>
      </c>
      <c r="E802">
        <v>2024</v>
      </c>
      <c r="F802" t="s">
        <v>3269</v>
      </c>
      <c r="G802" t="s">
        <v>2837</v>
      </c>
      <c r="H802">
        <v>8.0000000000000002E-3</v>
      </c>
      <c r="I802" t="s">
        <v>3691</v>
      </c>
    </row>
    <row r="803" spans="1:9" x14ac:dyDescent="0.2">
      <c r="A803" t="s">
        <v>1285</v>
      </c>
      <c r="B803" t="s">
        <v>2874</v>
      </c>
      <c r="C803" t="s">
        <v>2871</v>
      </c>
      <c r="D803" t="s">
        <v>3680</v>
      </c>
      <c r="E803">
        <v>2024</v>
      </c>
      <c r="F803" t="s">
        <v>3269</v>
      </c>
      <c r="G803" t="s">
        <v>2836</v>
      </c>
      <c r="H803">
        <v>8.9999999999999993E-3</v>
      </c>
      <c r="I803" t="s">
        <v>3692</v>
      </c>
    </row>
    <row r="804" spans="1:9" x14ac:dyDescent="0.2">
      <c r="A804" t="s">
        <v>1285</v>
      </c>
      <c r="B804" t="s">
        <v>2874</v>
      </c>
      <c r="C804" t="s">
        <v>2871</v>
      </c>
      <c r="D804" t="s">
        <v>3680</v>
      </c>
      <c r="E804">
        <v>2024</v>
      </c>
      <c r="F804" t="s">
        <v>3269</v>
      </c>
      <c r="G804" t="s">
        <v>2835</v>
      </c>
      <c r="H804">
        <v>8.9999999999999993E-3</v>
      </c>
      <c r="I804" t="s">
        <v>3693</v>
      </c>
    </row>
    <row r="805" spans="1:9" x14ac:dyDescent="0.2">
      <c r="A805" t="s">
        <v>1285</v>
      </c>
      <c r="B805" t="s">
        <v>2874</v>
      </c>
      <c r="C805" t="s">
        <v>2871</v>
      </c>
      <c r="D805" t="s">
        <v>3680</v>
      </c>
      <c r="E805">
        <v>2024</v>
      </c>
      <c r="F805" t="s">
        <v>3269</v>
      </c>
      <c r="G805" t="s">
        <v>2834</v>
      </c>
      <c r="H805">
        <v>8.9999999999999993E-3</v>
      </c>
      <c r="I805" t="s">
        <v>3694</v>
      </c>
    </row>
    <row r="806" spans="1:9" x14ac:dyDescent="0.2">
      <c r="A806" t="s">
        <v>1285</v>
      </c>
      <c r="B806" t="s">
        <v>2874</v>
      </c>
      <c r="C806" t="s">
        <v>2871</v>
      </c>
      <c r="D806" t="s">
        <v>3680</v>
      </c>
      <c r="E806">
        <v>2024</v>
      </c>
      <c r="F806" t="s">
        <v>3269</v>
      </c>
      <c r="G806" t="s">
        <v>2833</v>
      </c>
      <c r="H806">
        <v>8.0000000000000002E-3</v>
      </c>
      <c r="I806" t="s">
        <v>3695</v>
      </c>
    </row>
    <row r="807" spans="1:9" x14ac:dyDescent="0.2">
      <c r="A807" t="s">
        <v>1285</v>
      </c>
      <c r="B807" t="s">
        <v>2874</v>
      </c>
      <c r="C807" t="s">
        <v>2871</v>
      </c>
      <c r="D807" t="s">
        <v>3680</v>
      </c>
      <c r="E807">
        <v>2024</v>
      </c>
      <c r="F807" t="s">
        <v>3269</v>
      </c>
      <c r="G807" t="s">
        <v>2832</v>
      </c>
      <c r="H807">
        <v>8.0000000000000002E-3</v>
      </c>
      <c r="I807" t="s">
        <v>3696</v>
      </c>
    </row>
    <row r="808" spans="1:9" x14ac:dyDescent="0.2">
      <c r="A808" t="s">
        <v>1285</v>
      </c>
      <c r="B808" t="s">
        <v>2874</v>
      </c>
      <c r="C808" t="s">
        <v>2871</v>
      </c>
      <c r="D808" t="s">
        <v>3680</v>
      </c>
      <c r="E808">
        <v>2024</v>
      </c>
      <c r="F808" t="s">
        <v>3269</v>
      </c>
      <c r="G808" t="s">
        <v>2831</v>
      </c>
      <c r="H808">
        <v>8.0000000000000002E-3</v>
      </c>
      <c r="I808" t="s">
        <v>3697</v>
      </c>
    </row>
    <row r="809" spans="1:9" x14ac:dyDescent="0.2">
      <c r="A809" t="s">
        <v>1285</v>
      </c>
      <c r="B809" t="s">
        <v>2874</v>
      </c>
      <c r="C809" t="s">
        <v>2871</v>
      </c>
      <c r="D809" t="s">
        <v>3680</v>
      </c>
      <c r="E809">
        <v>2024</v>
      </c>
      <c r="F809" t="s">
        <v>3269</v>
      </c>
      <c r="G809" t="s">
        <v>2830</v>
      </c>
      <c r="H809">
        <v>8.0000000000000002E-3</v>
      </c>
      <c r="I809" t="s">
        <v>3698</v>
      </c>
    </row>
    <row r="810" spans="1:9" x14ac:dyDescent="0.2">
      <c r="A810" t="s">
        <v>1285</v>
      </c>
      <c r="B810" t="s">
        <v>2874</v>
      </c>
      <c r="C810" t="s">
        <v>2871</v>
      </c>
      <c r="D810" t="s">
        <v>3680</v>
      </c>
      <c r="E810">
        <v>2024</v>
      </c>
      <c r="F810" t="s">
        <v>3269</v>
      </c>
      <c r="G810" t="s">
        <v>2829</v>
      </c>
      <c r="H810">
        <v>8.0000000000000002E-3</v>
      </c>
      <c r="I810" t="s">
        <v>3699</v>
      </c>
    </row>
    <row r="811" spans="1:9" x14ac:dyDescent="0.2">
      <c r="A811" t="s">
        <v>1285</v>
      </c>
      <c r="B811" t="s">
        <v>2874</v>
      </c>
      <c r="C811" t="s">
        <v>2871</v>
      </c>
      <c r="D811" t="s">
        <v>3680</v>
      </c>
      <c r="E811">
        <v>2024</v>
      </c>
      <c r="F811" t="s">
        <v>3269</v>
      </c>
      <c r="G811" t="s">
        <v>2828</v>
      </c>
      <c r="H811">
        <v>6.0000000000000001E-3</v>
      </c>
      <c r="I811" t="s">
        <v>3700</v>
      </c>
    </row>
    <row r="812" spans="1:9" x14ac:dyDescent="0.2">
      <c r="A812" t="s">
        <v>1285</v>
      </c>
      <c r="B812" t="s">
        <v>2874</v>
      </c>
      <c r="C812" t="s">
        <v>2871</v>
      </c>
      <c r="D812" t="s">
        <v>3680</v>
      </c>
      <c r="E812">
        <v>2025</v>
      </c>
      <c r="F812" t="s">
        <v>3007</v>
      </c>
      <c r="G812" t="s">
        <v>2837</v>
      </c>
      <c r="H812">
        <v>8.0000000000000002E-3</v>
      </c>
      <c r="I812" t="s">
        <v>3701</v>
      </c>
    </row>
    <row r="813" spans="1:9" x14ac:dyDescent="0.2">
      <c r="A813" t="s">
        <v>1285</v>
      </c>
      <c r="B813" t="s">
        <v>2874</v>
      </c>
      <c r="C813" t="s">
        <v>2871</v>
      </c>
      <c r="D813" t="s">
        <v>3680</v>
      </c>
      <c r="E813">
        <v>2025</v>
      </c>
      <c r="F813" t="s">
        <v>3007</v>
      </c>
      <c r="G813" t="s">
        <v>2836</v>
      </c>
      <c r="H813">
        <v>8.9999999999999993E-3</v>
      </c>
      <c r="I813" t="s">
        <v>3702</v>
      </c>
    </row>
    <row r="814" spans="1:9" x14ac:dyDescent="0.2">
      <c r="A814" t="s">
        <v>1285</v>
      </c>
      <c r="B814" t="s">
        <v>2874</v>
      </c>
      <c r="C814" t="s">
        <v>2871</v>
      </c>
      <c r="D814" t="s">
        <v>3680</v>
      </c>
      <c r="E814">
        <v>2025</v>
      </c>
      <c r="F814" t="s">
        <v>3007</v>
      </c>
      <c r="G814" t="s">
        <v>2835</v>
      </c>
      <c r="H814">
        <v>8.9999999999999993E-3</v>
      </c>
      <c r="I814" t="s">
        <v>3703</v>
      </c>
    </row>
    <row r="815" spans="1:9" x14ac:dyDescent="0.2">
      <c r="A815" t="s">
        <v>1285</v>
      </c>
      <c r="B815" t="s">
        <v>2874</v>
      </c>
      <c r="C815" t="s">
        <v>2871</v>
      </c>
      <c r="D815" t="s">
        <v>3680</v>
      </c>
      <c r="E815">
        <v>2025</v>
      </c>
      <c r="F815" t="s">
        <v>3007</v>
      </c>
      <c r="G815" t="s">
        <v>2834</v>
      </c>
      <c r="H815">
        <v>8.9999999999999993E-3</v>
      </c>
      <c r="I815" t="s">
        <v>3704</v>
      </c>
    </row>
    <row r="816" spans="1:9" x14ac:dyDescent="0.2">
      <c r="A816" t="s">
        <v>1285</v>
      </c>
      <c r="B816" t="s">
        <v>2874</v>
      </c>
      <c r="C816" t="s">
        <v>2871</v>
      </c>
      <c r="D816" t="s">
        <v>3680</v>
      </c>
      <c r="E816">
        <v>2025</v>
      </c>
      <c r="F816" t="s">
        <v>3007</v>
      </c>
      <c r="G816" t="s">
        <v>2833</v>
      </c>
      <c r="H816">
        <v>8.0000000000000002E-3</v>
      </c>
      <c r="I816" t="s">
        <v>3705</v>
      </c>
    </row>
    <row r="817" spans="1:9" x14ac:dyDescent="0.2">
      <c r="A817" t="s">
        <v>1285</v>
      </c>
      <c r="B817" t="s">
        <v>2874</v>
      </c>
      <c r="C817" t="s">
        <v>2871</v>
      </c>
      <c r="D817" t="s">
        <v>3680</v>
      </c>
      <c r="E817">
        <v>2025</v>
      </c>
      <c r="F817" t="s">
        <v>3007</v>
      </c>
      <c r="G817" t="s">
        <v>2832</v>
      </c>
      <c r="H817">
        <v>8.0000000000000002E-3</v>
      </c>
      <c r="I817" t="s">
        <v>3706</v>
      </c>
    </row>
    <row r="818" spans="1:9" x14ac:dyDescent="0.2">
      <c r="A818" t="s">
        <v>1285</v>
      </c>
      <c r="B818" t="s">
        <v>2874</v>
      </c>
      <c r="C818" t="s">
        <v>2871</v>
      </c>
      <c r="D818" t="s">
        <v>3680</v>
      </c>
      <c r="E818">
        <v>2025</v>
      </c>
      <c r="F818" t="s">
        <v>3007</v>
      </c>
      <c r="G818" t="s">
        <v>2831</v>
      </c>
      <c r="H818">
        <v>8.0000000000000002E-3</v>
      </c>
      <c r="I818" t="s">
        <v>3707</v>
      </c>
    </row>
    <row r="819" spans="1:9" x14ac:dyDescent="0.2">
      <c r="A819" t="s">
        <v>1285</v>
      </c>
      <c r="B819" t="s">
        <v>2874</v>
      </c>
      <c r="C819" t="s">
        <v>2871</v>
      </c>
      <c r="D819" t="s">
        <v>3680</v>
      </c>
      <c r="E819">
        <v>2025</v>
      </c>
      <c r="F819" t="s">
        <v>3007</v>
      </c>
      <c r="G819" t="s">
        <v>2830</v>
      </c>
      <c r="H819">
        <v>8.0000000000000002E-3</v>
      </c>
      <c r="I819" t="s">
        <v>3708</v>
      </c>
    </row>
    <row r="820" spans="1:9" x14ac:dyDescent="0.2">
      <c r="A820" t="s">
        <v>1285</v>
      </c>
      <c r="B820" t="s">
        <v>2874</v>
      </c>
      <c r="C820" t="s">
        <v>2871</v>
      </c>
      <c r="D820" t="s">
        <v>3680</v>
      </c>
      <c r="E820">
        <v>2025</v>
      </c>
      <c r="F820" t="s">
        <v>3007</v>
      </c>
      <c r="G820" t="s">
        <v>2829</v>
      </c>
      <c r="H820">
        <v>8.0000000000000002E-3</v>
      </c>
      <c r="I820" t="s">
        <v>3709</v>
      </c>
    </row>
    <row r="821" spans="1:9" x14ac:dyDescent="0.2">
      <c r="A821" t="s">
        <v>1285</v>
      </c>
      <c r="B821" t="s">
        <v>2874</v>
      </c>
      <c r="C821" t="s">
        <v>2871</v>
      </c>
      <c r="D821" t="s">
        <v>3680</v>
      </c>
      <c r="E821">
        <v>2025</v>
      </c>
      <c r="F821" t="s">
        <v>3007</v>
      </c>
      <c r="G821" t="s">
        <v>2828</v>
      </c>
      <c r="H821">
        <v>6.0000000000000001E-3</v>
      </c>
      <c r="I821" t="s">
        <v>3710</v>
      </c>
    </row>
    <row r="822" spans="1:9" x14ac:dyDescent="0.2">
      <c r="A822" t="s">
        <v>1285</v>
      </c>
      <c r="B822" t="s">
        <v>2874</v>
      </c>
      <c r="C822" t="s">
        <v>2871</v>
      </c>
      <c r="D822" t="s">
        <v>3680</v>
      </c>
      <c r="E822">
        <v>2026</v>
      </c>
      <c r="F822">
        <v>2024</v>
      </c>
      <c r="G822" t="s">
        <v>2837</v>
      </c>
      <c r="H822">
        <v>5.0000000000000001E-3</v>
      </c>
      <c r="I822" t="s">
        <v>3711</v>
      </c>
    </row>
    <row r="823" spans="1:9" x14ac:dyDescent="0.2">
      <c r="A823" t="s">
        <v>1285</v>
      </c>
      <c r="B823" t="s">
        <v>2874</v>
      </c>
      <c r="C823" t="s">
        <v>2871</v>
      </c>
      <c r="D823" t="s">
        <v>3680</v>
      </c>
      <c r="E823">
        <v>2026</v>
      </c>
      <c r="F823">
        <v>2024</v>
      </c>
      <c r="G823" t="s">
        <v>2836</v>
      </c>
      <c r="H823">
        <v>6.0000000000000001E-3</v>
      </c>
      <c r="I823" t="s">
        <v>3712</v>
      </c>
    </row>
    <row r="824" spans="1:9" x14ac:dyDescent="0.2">
      <c r="A824" t="s">
        <v>1285</v>
      </c>
      <c r="B824" t="s">
        <v>2874</v>
      </c>
      <c r="C824" t="s">
        <v>2871</v>
      </c>
      <c r="D824" t="s">
        <v>3680</v>
      </c>
      <c r="E824">
        <v>2026</v>
      </c>
      <c r="F824">
        <v>2024</v>
      </c>
      <c r="G824" t="s">
        <v>2835</v>
      </c>
      <c r="H824">
        <v>6.0000000000000001E-3</v>
      </c>
      <c r="I824" t="s">
        <v>3713</v>
      </c>
    </row>
    <row r="825" spans="1:9" x14ac:dyDescent="0.2">
      <c r="A825" t="s">
        <v>1285</v>
      </c>
      <c r="B825" t="s">
        <v>2874</v>
      </c>
      <c r="C825" t="s">
        <v>2871</v>
      </c>
      <c r="D825" t="s">
        <v>3680</v>
      </c>
      <c r="E825">
        <v>2026</v>
      </c>
      <c r="F825">
        <v>2024</v>
      </c>
      <c r="G825" t="s">
        <v>2834</v>
      </c>
      <c r="H825">
        <v>6.0000000000000001E-3</v>
      </c>
      <c r="I825" t="s">
        <v>3714</v>
      </c>
    </row>
    <row r="826" spans="1:9" x14ac:dyDescent="0.2">
      <c r="A826" t="s">
        <v>1285</v>
      </c>
      <c r="B826" t="s">
        <v>2874</v>
      </c>
      <c r="C826" t="s">
        <v>2871</v>
      </c>
      <c r="D826" t="s">
        <v>3680</v>
      </c>
      <c r="E826">
        <v>2026</v>
      </c>
      <c r="F826">
        <v>2024</v>
      </c>
      <c r="G826" t="s">
        <v>2833</v>
      </c>
      <c r="H826">
        <v>6.0000000000000001E-3</v>
      </c>
      <c r="I826" t="s">
        <v>3715</v>
      </c>
    </row>
    <row r="827" spans="1:9" x14ac:dyDescent="0.2">
      <c r="A827" t="s">
        <v>1285</v>
      </c>
      <c r="B827" t="s">
        <v>2874</v>
      </c>
      <c r="C827" t="s">
        <v>2871</v>
      </c>
      <c r="D827" t="s">
        <v>3680</v>
      </c>
      <c r="E827">
        <v>2026</v>
      </c>
      <c r="F827">
        <v>2024</v>
      </c>
      <c r="G827" t="s">
        <v>2832</v>
      </c>
      <c r="H827">
        <v>6.0000000000000001E-3</v>
      </c>
      <c r="I827" t="s">
        <v>3716</v>
      </c>
    </row>
    <row r="828" spans="1:9" x14ac:dyDescent="0.2">
      <c r="A828" t="s">
        <v>1285</v>
      </c>
      <c r="B828" t="s">
        <v>2874</v>
      </c>
      <c r="C828" t="s">
        <v>2871</v>
      </c>
      <c r="D828" t="s">
        <v>3680</v>
      </c>
      <c r="E828">
        <v>2026</v>
      </c>
      <c r="F828">
        <v>2024</v>
      </c>
      <c r="G828" t="s">
        <v>2831</v>
      </c>
      <c r="H828">
        <v>6.0000000000000001E-3</v>
      </c>
      <c r="I828" t="s">
        <v>3717</v>
      </c>
    </row>
    <row r="829" spans="1:9" x14ac:dyDescent="0.2">
      <c r="A829" t="s">
        <v>1285</v>
      </c>
      <c r="B829" t="s">
        <v>2874</v>
      </c>
      <c r="C829" t="s">
        <v>2871</v>
      </c>
      <c r="D829" t="s">
        <v>3680</v>
      </c>
      <c r="E829">
        <v>2026</v>
      </c>
      <c r="F829">
        <v>2024</v>
      </c>
      <c r="G829" t="s">
        <v>2830</v>
      </c>
      <c r="H829">
        <v>6.0000000000000001E-3</v>
      </c>
      <c r="I829" t="s">
        <v>3718</v>
      </c>
    </row>
    <row r="830" spans="1:9" x14ac:dyDescent="0.2">
      <c r="A830" t="s">
        <v>1285</v>
      </c>
      <c r="B830" t="s">
        <v>2874</v>
      </c>
      <c r="C830" t="s">
        <v>2871</v>
      </c>
      <c r="D830" t="s">
        <v>3680</v>
      </c>
      <c r="E830">
        <v>2026</v>
      </c>
      <c r="F830">
        <v>2024</v>
      </c>
      <c r="G830" t="s">
        <v>2829</v>
      </c>
      <c r="H830">
        <v>6.0000000000000001E-3</v>
      </c>
      <c r="I830" t="s">
        <v>3719</v>
      </c>
    </row>
    <row r="831" spans="1:9" x14ac:dyDescent="0.2">
      <c r="A831" t="s">
        <v>1285</v>
      </c>
      <c r="B831" t="s">
        <v>2874</v>
      </c>
      <c r="C831" t="s">
        <v>2871</v>
      </c>
      <c r="D831" t="s">
        <v>3680</v>
      </c>
      <c r="E831">
        <v>2026</v>
      </c>
      <c r="F831">
        <v>2024</v>
      </c>
      <c r="G831" t="s">
        <v>2828</v>
      </c>
      <c r="H831">
        <v>5.0000000000000001E-3</v>
      </c>
      <c r="I831" t="s">
        <v>3720</v>
      </c>
    </row>
    <row r="832" spans="1:9" x14ac:dyDescent="0.2">
      <c r="A832" t="s">
        <v>1285</v>
      </c>
      <c r="B832" t="s">
        <v>2874</v>
      </c>
      <c r="C832" t="s">
        <v>2871</v>
      </c>
      <c r="D832" t="s">
        <v>3721</v>
      </c>
      <c r="E832">
        <v>2022</v>
      </c>
      <c r="F832">
        <v>2020</v>
      </c>
      <c r="G832" t="s">
        <v>2837</v>
      </c>
      <c r="H832">
        <v>4.0000000000000001E-3</v>
      </c>
      <c r="I832" t="s">
        <v>3722</v>
      </c>
    </row>
    <row r="833" spans="1:9" x14ac:dyDescent="0.2">
      <c r="A833" t="s">
        <v>1285</v>
      </c>
      <c r="B833" t="s">
        <v>2874</v>
      </c>
      <c r="C833" t="s">
        <v>2871</v>
      </c>
      <c r="D833" t="s">
        <v>3721</v>
      </c>
      <c r="E833">
        <v>2022</v>
      </c>
      <c r="F833">
        <v>2020</v>
      </c>
      <c r="G833" t="s">
        <v>2836</v>
      </c>
      <c r="H833">
        <v>3.0000000000000001E-3</v>
      </c>
      <c r="I833" t="s">
        <v>3723</v>
      </c>
    </row>
    <row r="834" spans="1:9" x14ac:dyDescent="0.2">
      <c r="A834" t="s">
        <v>1285</v>
      </c>
      <c r="B834" t="s">
        <v>2874</v>
      </c>
      <c r="C834" t="s">
        <v>2871</v>
      </c>
      <c r="D834" t="s">
        <v>3721</v>
      </c>
      <c r="E834">
        <v>2022</v>
      </c>
      <c r="F834">
        <v>2020</v>
      </c>
      <c r="G834" t="s">
        <v>2835</v>
      </c>
      <c r="H834">
        <v>5.0000000000000001E-3</v>
      </c>
      <c r="I834" t="s">
        <v>3724</v>
      </c>
    </row>
    <row r="835" spans="1:9" x14ac:dyDescent="0.2">
      <c r="A835" t="s">
        <v>1285</v>
      </c>
      <c r="B835" t="s">
        <v>2874</v>
      </c>
      <c r="C835" t="s">
        <v>2871</v>
      </c>
      <c r="D835" t="s">
        <v>3721</v>
      </c>
      <c r="E835">
        <v>2022</v>
      </c>
      <c r="F835">
        <v>2020</v>
      </c>
      <c r="G835" t="s">
        <v>2834</v>
      </c>
      <c r="H835">
        <v>6.0000000000000001E-3</v>
      </c>
      <c r="I835" t="s">
        <v>3725</v>
      </c>
    </row>
    <row r="836" spans="1:9" x14ac:dyDescent="0.2">
      <c r="A836" t="s">
        <v>1285</v>
      </c>
      <c r="B836" t="s">
        <v>2874</v>
      </c>
      <c r="C836" t="s">
        <v>2871</v>
      </c>
      <c r="D836" t="s">
        <v>3721</v>
      </c>
      <c r="E836">
        <v>2022</v>
      </c>
      <c r="F836">
        <v>2020</v>
      </c>
      <c r="G836" t="s">
        <v>2833</v>
      </c>
      <c r="H836">
        <v>5.0000000000000001E-3</v>
      </c>
      <c r="I836" t="s">
        <v>3726</v>
      </c>
    </row>
    <row r="837" spans="1:9" x14ac:dyDescent="0.2">
      <c r="A837" t="s">
        <v>1285</v>
      </c>
      <c r="B837" t="s">
        <v>2874</v>
      </c>
      <c r="C837" t="s">
        <v>2871</v>
      </c>
      <c r="D837" t="s">
        <v>3721</v>
      </c>
      <c r="E837">
        <v>2022</v>
      </c>
      <c r="F837">
        <v>2020</v>
      </c>
      <c r="G837" t="s">
        <v>2832</v>
      </c>
      <c r="H837">
        <v>6.0000000000000001E-3</v>
      </c>
      <c r="I837" t="s">
        <v>3727</v>
      </c>
    </row>
    <row r="838" spans="1:9" x14ac:dyDescent="0.2">
      <c r="A838" t="s">
        <v>1285</v>
      </c>
      <c r="B838" t="s">
        <v>2874</v>
      </c>
      <c r="C838" t="s">
        <v>2871</v>
      </c>
      <c r="D838" t="s">
        <v>3721</v>
      </c>
      <c r="E838">
        <v>2022</v>
      </c>
      <c r="F838">
        <v>2020</v>
      </c>
      <c r="G838" t="s">
        <v>2831</v>
      </c>
      <c r="H838">
        <v>8.0000000000000002E-3</v>
      </c>
      <c r="I838" t="s">
        <v>3728</v>
      </c>
    </row>
    <row r="839" spans="1:9" x14ac:dyDescent="0.2">
      <c r="A839" t="s">
        <v>1285</v>
      </c>
      <c r="B839" t="s">
        <v>2874</v>
      </c>
      <c r="C839" t="s">
        <v>2871</v>
      </c>
      <c r="D839" t="s">
        <v>3721</v>
      </c>
      <c r="E839">
        <v>2022</v>
      </c>
      <c r="F839">
        <v>2020</v>
      </c>
      <c r="G839" t="s">
        <v>2830</v>
      </c>
      <c r="H839">
        <v>8.0000000000000002E-3</v>
      </c>
      <c r="I839" t="s">
        <v>3729</v>
      </c>
    </row>
    <row r="840" spans="1:9" x14ac:dyDescent="0.2">
      <c r="A840" t="s">
        <v>1285</v>
      </c>
      <c r="B840" t="s">
        <v>2874</v>
      </c>
      <c r="C840" t="s">
        <v>2871</v>
      </c>
      <c r="D840" t="s">
        <v>3721</v>
      </c>
      <c r="E840">
        <v>2022</v>
      </c>
      <c r="F840">
        <v>2020</v>
      </c>
      <c r="G840" t="s">
        <v>2829</v>
      </c>
      <c r="H840">
        <v>8.9999999999999993E-3</v>
      </c>
      <c r="I840" t="s">
        <v>3730</v>
      </c>
    </row>
    <row r="841" spans="1:9" x14ac:dyDescent="0.2">
      <c r="A841" t="s">
        <v>1285</v>
      </c>
      <c r="B841" t="s">
        <v>2874</v>
      </c>
      <c r="C841" t="s">
        <v>2871</v>
      </c>
      <c r="D841" t="s">
        <v>3721</v>
      </c>
      <c r="E841">
        <v>2022</v>
      </c>
      <c r="F841">
        <v>2020</v>
      </c>
      <c r="G841" t="s">
        <v>2828</v>
      </c>
      <c r="H841">
        <v>0.01</v>
      </c>
      <c r="I841" t="s">
        <v>3731</v>
      </c>
    </row>
    <row r="842" spans="1:9" x14ac:dyDescent="0.2">
      <c r="A842" t="s">
        <v>1285</v>
      </c>
      <c r="B842" t="s">
        <v>2874</v>
      </c>
      <c r="C842" t="s">
        <v>2871</v>
      </c>
      <c r="D842" t="s">
        <v>3721</v>
      </c>
      <c r="E842">
        <v>2024</v>
      </c>
      <c r="F842" t="s">
        <v>3269</v>
      </c>
      <c r="G842" t="s">
        <v>2837</v>
      </c>
      <c r="H842">
        <v>4.0000000000000001E-3</v>
      </c>
      <c r="I842" t="s">
        <v>3732</v>
      </c>
    </row>
    <row r="843" spans="1:9" x14ac:dyDescent="0.2">
      <c r="A843" t="s">
        <v>1285</v>
      </c>
      <c r="B843" t="s">
        <v>2874</v>
      </c>
      <c r="C843" t="s">
        <v>2871</v>
      </c>
      <c r="D843" t="s">
        <v>3721</v>
      </c>
      <c r="E843">
        <v>2024</v>
      </c>
      <c r="F843" t="s">
        <v>3269</v>
      </c>
      <c r="G843" t="s">
        <v>2836</v>
      </c>
      <c r="H843">
        <v>6.0000000000000001E-3</v>
      </c>
      <c r="I843" t="s">
        <v>3733</v>
      </c>
    </row>
    <row r="844" spans="1:9" x14ac:dyDescent="0.2">
      <c r="A844" t="s">
        <v>1285</v>
      </c>
      <c r="B844" t="s">
        <v>2874</v>
      </c>
      <c r="C844" t="s">
        <v>2871</v>
      </c>
      <c r="D844" t="s">
        <v>3721</v>
      </c>
      <c r="E844">
        <v>2024</v>
      </c>
      <c r="F844" t="s">
        <v>3269</v>
      </c>
      <c r="G844" t="s">
        <v>2835</v>
      </c>
      <c r="H844">
        <v>7.0000000000000001E-3</v>
      </c>
      <c r="I844" t="s">
        <v>3734</v>
      </c>
    </row>
    <row r="845" spans="1:9" x14ac:dyDescent="0.2">
      <c r="A845" t="s">
        <v>1285</v>
      </c>
      <c r="B845" t="s">
        <v>2874</v>
      </c>
      <c r="C845" t="s">
        <v>2871</v>
      </c>
      <c r="D845" t="s">
        <v>3721</v>
      </c>
      <c r="E845">
        <v>2024</v>
      </c>
      <c r="F845" t="s">
        <v>3269</v>
      </c>
      <c r="G845" t="s">
        <v>2834</v>
      </c>
      <c r="H845">
        <v>7.0000000000000001E-3</v>
      </c>
      <c r="I845" t="s">
        <v>3735</v>
      </c>
    </row>
    <row r="846" spans="1:9" x14ac:dyDescent="0.2">
      <c r="A846" t="s">
        <v>1285</v>
      </c>
      <c r="B846" t="s">
        <v>2874</v>
      </c>
      <c r="C846" t="s">
        <v>2871</v>
      </c>
      <c r="D846" t="s">
        <v>3721</v>
      </c>
      <c r="E846">
        <v>2024</v>
      </c>
      <c r="F846" t="s">
        <v>3269</v>
      </c>
      <c r="G846" t="s">
        <v>2833</v>
      </c>
      <c r="H846">
        <v>7.0000000000000001E-3</v>
      </c>
      <c r="I846" t="s">
        <v>3736</v>
      </c>
    </row>
    <row r="847" spans="1:9" x14ac:dyDescent="0.2">
      <c r="A847" t="s">
        <v>1285</v>
      </c>
      <c r="B847" t="s">
        <v>2874</v>
      </c>
      <c r="C847" t="s">
        <v>2871</v>
      </c>
      <c r="D847" t="s">
        <v>3721</v>
      </c>
      <c r="E847">
        <v>2024</v>
      </c>
      <c r="F847" t="s">
        <v>3269</v>
      </c>
      <c r="G847" t="s">
        <v>2832</v>
      </c>
      <c r="H847">
        <v>8.0000000000000002E-3</v>
      </c>
      <c r="I847" t="s">
        <v>3737</v>
      </c>
    </row>
    <row r="848" spans="1:9" x14ac:dyDescent="0.2">
      <c r="A848" t="s">
        <v>1285</v>
      </c>
      <c r="B848" t="s">
        <v>2874</v>
      </c>
      <c r="C848" t="s">
        <v>2871</v>
      </c>
      <c r="D848" t="s">
        <v>3721</v>
      </c>
      <c r="E848">
        <v>2024</v>
      </c>
      <c r="F848" t="s">
        <v>3269</v>
      </c>
      <c r="G848" t="s">
        <v>2831</v>
      </c>
      <c r="H848">
        <v>8.0000000000000002E-3</v>
      </c>
      <c r="I848" t="s">
        <v>3738</v>
      </c>
    </row>
    <row r="849" spans="1:9" x14ac:dyDescent="0.2">
      <c r="A849" t="s">
        <v>1285</v>
      </c>
      <c r="B849" t="s">
        <v>2874</v>
      </c>
      <c r="C849" t="s">
        <v>2871</v>
      </c>
      <c r="D849" t="s">
        <v>3721</v>
      </c>
      <c r="E849">
        <v>2024</v>
      </c>
      <c r="F849" t="s">
        <v>3269</v>
      </c>
      <c r="G849" t="s">
        <v>2830</v>
      </c>
      <c r="H849">
        <v>8.0000000000000002E-3</v>
      </c>
      <c r="I849" t="s">
        <v>3739</v>
      </c>
    </row>
    <row r="850" spans="1:9" x14ac:dyDescent="0.2">
      <c r="A850" t="s">
        <v>1285</v>
      </c>
      <c r="B850" t="s">
        <v>2874</v>
      </c>
      <c r="C850" t="s">
        <v>2871</v>
      </c>
      <c r="D850" t="s">
        <v>3721</v>
      </c>
      <c r="E850">
        <v>2024</v>
      </c>
      <c r="F850" t="s">
        <v>3269</v>
      </c>
      <c r="G850" t="s">
        <v>2829</v>
      </c>
      <c r="H850">
        <v>8.0000000000000002E-3</v>
      </c>
      <c r="I850" t="s">
        <v>3740</v>
      </c>
    </row>
    <row r="851" spans="1:9" x14ac:dyDescent="0.2">
      <c r="A851" t="s">
        <v>1285</v>
      </c>
      <c r="B851" t="s">
        <v>2874</v>
      </c>
      <c r="C851" t="s">
        <v>2871</v>
      </c>
      <c r="D851" t="s">
        <v>3721</v>
      </c>
      <c r="E851">
        <v>2024</v>
      </c>
      <c r="F851" t="s">
        <v>3269</v>
      </c>
      <c r="G851" t="s">
        <v>2828</v>
      </c>
      <c r="H851">
        <v>8.9999999999999993E-3</v>
      </c>
      <c r="I851" t="s">
        <v>3741</v>
      </c>
    </row>
    <row r="852" spans="1:9" x14ac:dyDescent="0.2">
      <c r="A852" t="s">
        <v>1285</v>
      </c>
      <c r="B852" t="s">
        <v>2874</v>
      </c>
      <c r="C852" t="s">
        <v>2871</v>
      </c>
      <c r="D852" t="s">
        <v>3721</v>
      </c>
      <c r="E852">
        <v>2025</v>
      </c>
      <c r="F852" t="s">
        <v>3007</v>
      </c>
      <c r="G852" t="s">
        <v>2837</v>
      </c>
      <c r="H852">
        <v>4.0000000000000001E-3</v>
      </c>
      <c r="I852" t="s">
        <v>3742</v>
      </c>
    </row>
    <row r="853" spans="1:9" x14ac:dyDescent="0.2">
      <c r="A853" t="s">
        <v>1285</v>
      </c>
      <c r="B853" t="s">
        <v>2874</v>
      </c>
      <c r="C853" t="s">
        <v>2871</v>
      </c>
      <c r="D853" t="s">
        <v>3721</v>
      </c>
      <c r="E853">
        <v>2025</v>
      </c>
      <c r="F853" t="s">
        <v>3007</v>
      </c>
      <c r="G853" t="s">
        <v>2836</v>
      </c>
      <c r="H853">
        <v>6.0000000000000001E-3</v>
      </c>
      <c r="I853" t="s">
        <v>3743</v>
      </c>
    </row>
    <row r="854" spans="1:9" x14ac:dyDescent="0.2">
      <c r="A854" t="s">
        <v>1285</v>
      </c>
      <c r="B854" t="s">
        <v>2874</v>
      </c>
      <c r="C854" t="s">
        <v>2871</v>
      </c>
      <c r="D854" t="s">
        <v>3721</v>
      </c>
      <c r="E854">
        <v>2025</v>
      </c>
      <c r="F854" t="s">
        <v>3007</v>
      </c>
      <c r="G854" t="s">
        <v>2835</v>
      </c>
      <c r="H854">
        <v>7.0000000000000001E-3</v>
      </c>
      <c r="I854" t="s">
        <v>3744</v>
      </c>
    </row>
    <row r="855" spans="1:9" x14ac:dyDescent="0.2">
      <c r="A855" t="s">
        <v>1285</v>
      </c>
      <c r="B855" t="s">
        <v>2874</v>
      </c>
      <c r="C855" t="s">
        <v>2871</v>
      </c>
      <c r="D855" t="s">
        <v>3721</v>
      </c>
      <c r="E855">
        <v>2025</v>
      </c>
      <c r="F855" t="s">
        <v>3007</v>
      </c>
      <c r="G855" t="s">
        <v>2834</v>
      </c>
      <c r="H855">
        <v>7.0000000000000001E-3</v>
      </c>
      <c r="I855" t="s">
        <v>3745</v>
      </c>
    </row>
    <row r="856" spans="1:9" x14ac:dyDescent="0.2">
      <c r="A856" t="s">
        <v>1285</v>
      </c>
      <c r="B856" t="s">
        <v>2874</v>
      </c>
      <c r="C856" t="s">
        <v>2871</v>
      </c>
      <c r="D856" t="s">
        <v>3721</v>
      </c>
      <c r="E856">
        <v>2025</v>
      </c>
      <c r="F856" t="s">
        <v>3007</v>
      </c>
      <c r="G856" t="s">
        <v>2833</v>
      </c>
      <c r="H856">
        <v>7.0000000000000001E-3</v>
      </c>
      <c r="I856" t="s">
        <v>3746</v>
      </c>
    </row>
    <row r="857" spans="1:9" x14ac:dyDescent="0.2">
      <c r="A857" t="s">
        <v>1285</v>
      </c>
      <c r="B857" t="s">
        <v>2874</v>
      </c>
      <c r="C857" t="s">
        <v>2871</v>
      </c>
      <c r="D857" t="s">
        <v>3721</v>
      </c>
      <c r="E857">
        <v>2025</v>
      </c>
      <c r="F857" t="s">
        <v>3007</v>
      </c>
      <c r="G857" t="s">
        <v>2832</v>
      </c>
      <c r="H857">
        <v>8.0000000000000002E-3</v>
      </c>
      <c r="I857" t="s">
        <v>3747</v>
      </c>
    </row>
    <row r="858" spans="1:9" x14ac:dyDescent="0.2">
      <c r="A858" t="s">
        <v>1285</v>
      </c>
      <c r="B858" t="s">
        <v>2874</v>
      </c>
      <c r="C858" t="s">
        <v>2871</v>
      </c>
      <c r="D858" t="s">
        <v>3721</v>
      </c>
      <c r="E858">
        <v>2025</v>
      </c>
      <c r="F858" t="s">
        <v>3007</v>
      </c>
      <c r="G858" t="s">
        <v>2831</v>
      </c>
      <c r="H858">
        <v>8.0000000000000002E-3</v>
      </c>
      <c r="I858" t="s">
        <v>3748</v>
      </c>
    </row>
    <row r="859" spans="1:9" x14ac:dyDescent="0.2">
      <c r="A859" t="s">
        <v>1285</v>
      </c>
      <c r="B859" t="s">
        <v>2874</v>
      </c>
      <c r="C859" t="s">
        <v>2871</v>
      </c>
      <c r="D859" t="s">
        <v>3721</v>
      </c>
      <c r="E859">
        <v>2025</v>
      </c>
      <c r="F859" t="s">
        <v>3007</v>
      </c>
      <c r="G859" t="s">
        <v>2830</v>
      </c>
      <c r="H859">
        <v>8.0000000000000002E-3</v>
      </c>
      <c r="I859" t="s">
        <v>3749</v>
      </c>
    </row>
    <row r="860" spans="1:9" x14ac:dyDescent="0.2">
      <c r="A860" t="s">
        <v>1285</v>
      </c>
      <c r="B860" t="s">
        <v>2874</v>
      </c>
      <c r="C860" t="s">
        <v>2871</v>
      </c>
      <c r="D860" t="s">
        <v>3721</v>
      </c>
      <c r="E860">
        <v>2025</v>
      </c>
      <c r="F860" t="s">
        <v>3007</v>
      </c>
      <c r="G860" t="s">
        <v>2829</v>
      </c>
      <c r="H860">
        <v>8.0000000000000002E-3</v>
      </c>
      <c r="I860" t="s">
        <v>3750</v>
      </c>
    </row>
    <row r="861" spans="1:9" x14ac:dyDescent="0.2">
      <c r="A861" t="s">
        <v>1285</v>
      </c>
      <c r="B861" t="s">
        <v>2874</v>
      </c>
      <c r="C861" t="s">
        <v>2871</v>
      </c>
      <c r="D861" t="s">
        <v>3721</v>
      </c>
      <c r="E861">
        <v>2025</v>
      </c>
      <c r="F861" t="s">
        <v>3007</v>
      </c>
      <c r="G861" t="s">
        <v>2828</v>
      </c>
      <c r="H861">
        <v>8.9999999999999993E-3</v>
      </c>
      <c r="I861" t="s">
        <v>3751</v>
      </c>
    </row>
    <row r="862" spans="1:9" x14ac:dyDescent="0.2">
      <c r="A862" t="s">
        <v>1285</v>
      </c>
      <c r="B862" t="s">
        <v>2874</v>
      </c>
      <c r="C862" t="s">
        <v>2871</v>
      </c>
      <c r="D862" t="s">
        <v>3721</v>
      </c>
      <c r="E862">
        <v>2026</v>
      </c>
      <c r="F862">
        <v>2024</v>
      </c>
      <c r="G862" t="s">
        <v>2837</v>
      </c>
      <c r="H862">
        <v>3.0000000000000001E-3</v>
      </c>
      <c r="I862" t="s">
        <v>3752</v>
      </c>
    </row>
    <row r="863" spans="1:9" x14ac:dyDescent="0.2">
      <c r="A863" t="s">
        <v>1285</v>
      </c>
      <c r="B863" t="s">
        <v>2874</v>
      </c>
      <c r="C863" t="s">
        <v>2871</v>
      </c>
      <c r="D863" t="s">
        <v>3721</v>
      </c>
      <c r="E863">
        <v>2026</v>
      </c>
      <c r="F863">
        <v>2024</v>
      </c>
      <c r="G863" t="s">
        <v>2836</v>
      </c>
      <c r="H863">
        <v>5.0000000000000001E-3</v>
      </c>
      <c r="I863" t="s">
        <v>3753</v>
      </c>
    </row>
    <row r="864" spans="1:9" x14ac:dyDescent="0.2">
      <c r="A864" t="s">
        <v>1285</v>
      </c>
      <c r="B864" t="s">
        <v>2874</v>
      </c>
      <c r="C864" t="s">
        <v>2871</v>
      </c>
      <c r="D864" t="s">
        <v>3721</v>
      </c>
      <c r="E864">
        <v>2026</v>
      </c>
      <c r="F864">
        <v>2024</v>
      </c>
      <c r="G864" t="s">
        <v>2835</v>
      </c>
      <c r="H864">
        <v>5.0000000000000001E-3</v>
      </c>
      <c r="I864" t="s">
        <v>3754</v>
      </c>
    </row>
    <row r="865" spans="1:9" x14ac:dyDescent="0.2">
      <c r="A865" t="s">
        <v>1285</v>
      </c>
      <c r="B865" t="s">
        <v>2874</v>
      </c>
      <c r="C865" t="s">
        <v>2871</v>
      </c>
      <c r="D865" t="s">
        <v>3721</v>
      </c>
      <c r="E865">
        <v>2026</v>
      </c>
      <c r="F865">
        <v>2024</v>
      </c>
      <c r="G865" t="s">
        <v>2834</v>
      </c>
      <c r="H865">
        <v>5.0000000000000001E-3</v>
      </c>
      <c r="I865" t="s">
        <v>3755</v>
      </c>
    </row>
    <row r="866" spans="1:9" x14ac:dyDescent="0.2">
      <c r="A866" t="s">
        <v>1285</v>
      </c>
      <c r="B866" t="s">
        <v>2874</v>
      </c>
      <c r="C866" t="s">
        <v>2871</v>
      </c>
      <c r="D866" t="s">
        <v>3721</v>
      </c>
      <c r="E866">
        <v>2026</v>
      </c>
      <c r="F866">
        <v>2024</v>
      </c>
      <c r="G866" t="s">
        <v>2833</v>
      </c>
      <c r="H866">
        <v>6.0000000000000001E-3</v>
      </c>
      <c r="I866" t="s">
        <v>3756</v>
      </c>
    </row>
    <row r="867" spans="1:9" x14ac:dyDescent="0.2">
      <c r="A867" t="s">
        <v>1285</v>
      </c>
      <c r="B867" t="s">
        <v>2874</v>
      </c>
      <c r="C867" t="s">
        <v>2871</v>
      </c>
      <c r="D867" t="s">
        <v>3721</v>
      </c>
      <c r="E867">
        <v>2026</v>
      </c>
      <c r="F867">
        <v>2024</v>
      </c>
      <c r="G867" t="s">
        <v>2832</v>
      </c>
      <c r="H867">
        <v>6.0000000000000001E-3</v>
      </c>
      <c r="I867" t="s">
        <v>3757</v>
      </c>
    </row>
    <row r="868" spans="1:9" x14ac:dyDescent="0.2">
      <c r="A868" t="s">
        <v>1285</v>
      </c>
      <c r="B868" t="s">
        <v>2874</v>
      </c>
      <c r="C868" t="s">
        <v>2871</v>
      </c>
      <c r="D868" t="s">
        <v>3721</v>
      </c>
      <c r="E868">
        <v>2026</v>
      </c>
      <c r="F868">
        <v>2024</v>
      </c>
      <c r="G868" t="s">
        <v>2831</v>
      </c>
      <c r="H868">
        <v>6.0000000000000001E-3</v>
      </c>
      <c r="I868" t="s">
        <v>3758</v>
      </c>
    </row>
    <row r="869" spans="1:9" x14ac:dyDescent="0.2">
      <c r="A869" t="s">
        <v>1285</v>
      </c>
      <c r="B869" t="s">
        <v>2874</v>
      </c>
      <c r="C869" t="s">
        <v>2871</v>
      </c>
      <c r="D869" t="s">
        <v>3721</v>
      </c>
      <c r="E869">
        <v>2026</v>
      </c>
      <c r="F869">
        <v>2024</v>
      </c>
      <c r="G869" t="s">
        <v>2830</v>
      </c>
      <c r="H869">
        <v>7.0000000000000001E-3</v>
      </c>
      <c r="I869" t="s">
        <v>3759</v>
      </c>
    </row>
    <row r="870" spans="1:9" x14ac:dyDescent="0.2">
      <c r="A870" t="s">
        <v>1285</v>
      </c>
      <c r="B870" t="s">
        <v>2874</v>
      </c>
      <c r="C870" t="s">
        <v>2871</v>
      </c>
      <c r="D870" t="s">
        <v>3721</v>
      </c>
      <c r="E870">
        <v>2026</v>
      </c>
      <c r="F870">
        <v>2024</v>
      </c>
      <c r="G870" t="s">
        <v>2829</v>
      </c>
      <c r="H870">
        <v>7.0000000000000001E-3</v>
      </c>
      <c r="I870" t="s">
        <v>3760</v>
      </c>
    </row>
    <row r="871" spans="1:9" x14ac:dyDescent="0.2">
      <c r="A871" t="s">
        <v>1285</v>
      </c>
      <c r="B871" t="s">
        <v>2874</v>
      </c>
      <c r="C871" t="s">
        <v>2871</v>
      </c>
      <c r="D871" t="s">
        <v>3721</v>
      </c>
      <c r="E871">
        <v>2026</v>
      </c>
      <c r="F871">
        <v>2024</v>
      </c>
      <c r="G871" t="s">
        <v>2828</v>
      </c>
      <c r="H871">
        <v>7.0000000000000001E-3</v>
      </c>
      <c r="I871" t="s">
        <v>3761</v>
      </c>
    </row>
    <row r="872" spans="1:9" x14ac:dyDescent="0.2">
      <c r="A872" t="s">
        <v>1285</v>
      </c>
      <c r="B872" t="s">
        <v>2874</v>
      </c>
      <c r="C872" t="s">
        <v>456</v>
      </c>
      <c r="D872" t="s">
        <v>3680</v>
      </c>
      <c r="E872">
        <v>2022</v>
      </c>
      <c r="F872">
        <v>2020</v>
      </c>
      <c r="G872" t="s">
        <v>2837</v>
      </c>
      <c r="H872">
        <v>6.0000000000000001E-3</v>
      </c>
      <c r="I872" t="s">
        <v>3762</v>
      </c>
    </row>
    <row r="873" spans="1:9" x14ac:dyDescent="0.2">
      <c r="A873" t="s">
        <v>1285</v>
      </c>
      <c r="B873" t="s">
        <v>2874</v>
      </c>
      <c r="C873" t="s">
        <v>456</v>
      </c>
      <c r="D873" t="s">
        <v>3680</v>
      </c>
      <c r="E873">
        <v>2022</v>
      </c>
      <c r="F873">
        <v>2020</v>
      </c>
      <c r="G873" t="s">
        <v>2836</v>
      </c>
      <c r="H873">
        <v>4.0000000000000001E-3</v>
      </c>
      <c r="I873" t="s">
        <v>3763</v>
      </c>
    </row>
    <row r="874" spans="1:9" x14ac:dyDescent="0.2">
      <c r="A874" t="s">
        <v>1285</v>
      </c>
      <c r="B874" t="s">
        <v>2874</v>
      </c>
      <c r="C874" t="s">
        <v>456</v>
      </c>
      <c r="D874" t="s">
        <v>3680</v>
      </c>
      <c r="E874">
        <v>2022</v>
      </c>
      <c r="F874">
        <v>2020</v>
      </c>
      <c r="G874" t="s">
        <v>2835</v>
      </c>
      <c r="H874">
        <v>5.0000000000000001E-3</v>
      </c>
      <c r="I874" t="s">
        <v>3764</v>
      </c>
    </row>
    <row r="875" spans="1:9" x14ac:dyDescent="0.2">
      <c r="A875" t="s">
        <v>1285</v>
      </c>
      <c r="B875" t="s">
        <v>2874</v>
      </c>
      <c r="C875" t="s">
        <v>456</v>
      </c>
      <c r="D875" t="s">
        <v>3680</v>
      </c>
      <c r="E875">
        <v>2022</v>
      </c>
      <c r="F875">
        <v>2020</v>
      </c>
      <c r="G875" t="s">
        <v>2834</v>
      </c>
      <c r="H875">
        <v>5.0000000000000001E-3</v>
      </c>
      <c r="I875" t="s">
        <v>3765</v>
      </c>
    </row>
    <row r="876" spans="1:9" x14ac:dyDescent="0.2">
      <c r="A876" t="s">
        <v>1285</v>
      </c>
      <c r="B876" t="s">
        <v>2874</v>
      </c>
      <c r="C876" t="s">
        <v>456</v>
      </c>
      <c r="D876" t="s">
        <v>3680</v>
      </c>
      <c r="E876">
        <v>2022</v>
      </c>
      <c r="F876">
        <v>2020</v>
      </c>
      <c r="G876" t="s">
        <v>2833</v>
      </c>
      <c r="H876">
        <v>5.0000000000000001E-3</v>
      </c>
      <c r="I876" t="s">
        <v>3766</v>
      </c>
    </row>
    <row r="877" spans="1:9" x14ac:dyDescent="0.2">
      <c r="A877" t="s">
        <v>1285</v>
      </c>
      <c r="B877" t="s">
        <v>2874</v>
      </c>
      <c r="C877" t="s">
        <v>456</v>
      </c>
      <c r="D877" t="s">
        <v>3680</v>
      </c>
      <c r="E877">
        <v>2022</v>
      </c>
      <c r="F877">
        <v>2020</v>
      </c>
      <c r="G877" t="s">
        <v>2832</v>
      </c>
      <c r="H877">
        <v>4.0000000000000001E-3</v>
      </c>
      <c r="I877" t="s">
        <v>3767</v>
      </c>
    </row>
    <row r="878" spans="1:9" x14ac:dyDescent="0.2">
      <c r="A878" t="s">
        <v>1285</v>
      </c>
      <c r="B878" t="s">
        <v>2874</v>
      </c>
      <c r="C878" t="s">
        <v>456</v>
      </c>
      <c r="D878" t="s">
        <v>3680</v>
      </c>
      <c r="E878">
        <v>2022</v>
      </c>
      <c r="F878">
        <v>2020</v>
      </c>
      <c r="G878" t="s">
        <v>2831</v>
      </c>
      <c r="H878">
        <v>4.0000000000000001E-3</v>
      </c>
      <c r="I878" t="s">
        <v>3768</v>
      </c>
    </row>
    <row r="879" spans="1:9" x14ac:dyDescent="0.2">
      <c r="A879" t="s">
        <v>1285</v>
      </c>
      <c r="B879" t="s">
        <v>2874</v>
      </c>
      <c r="C879" t="s">
        <v>456</v>
      </c>
      <c r="D879" t="s">
        <v>3680</v>
      </c>
      <c r="E879">
        <v>2022</v>
      </c>
      <c r="F879">
        <v>2020</v>
      </c>
      <c r="G879" t="s">
        <v>2830</v>
      </c>
      <c r="H879">
        <v>5.0000000000000001E-3</v>
      </c>
      <c r="I879" t="s">
        <v>3769</v>
      </c>
    </row>
    <row r="880" spans="1:9" x14ac:dyDescent="0.2">
      <c r="A880" t="s">
        <v>1285</v>
      </c>
      <c r="B880" t="s">
        <v>2874</v>
      </c>
      <c r="C880" t="s">
        <v>456</v>
      </c>
      <c r="D880" t="s">
        <v>3680</v>
      </c>
      <c r="E880">
        <v>2022</v>
      </c>
      <c r="F880">
        <v>2020</v>
      </c>
      <c r="G880" t="s">
        <v>2829</v>
      </c>
      <c r="H880">
        <v>5.0000000000000001E-3</v>
      </c>
      <c r="I880" t="s">
        <v>3770</v>
      </c>
    </row>
    <row r="881" spans="1:9" x14ac:dyDescent="0.2">
      <c r="A881" t="s">
        <v>1285</v>
      </c>
      <c r="B881" t="s">
        <v>2874</v>
      </c>
      <c r="C881" t="s">
        <v>456</v>
      </c>
      <c r="D881" t="s">
        <v>3680</v>
      </c>
      <c r="E881">
        <v>2022</v>
      </c>
      <c r="F881">
        <v>2020</v>
      </c>
      <c r="G881" t="s">
        <v>2828</v>
      </c>
      <c r="H881">
        <v>5.0000000000000001E-3</v>
      </c>
      <c r="I881" t="s">
        <v>3771</v>
      </c>
    </row>
    <row r="882" spans="1:9" x14ac:dyDescent="0.2">
      <c r="A882" t="s">
        <v>1285</v>
      </c>
      <c r="B882" t="s">
        <v>2874</v>
      </c>
      <c r="C882" t="s">
        <v>456</v>
      </c>
      <c r="D882" t="s">
        <v>3680</v>
      </c>
      <c r="E882">
        <v>2024</v>
      </c>
      <c r="F882" t="s">
        <v>3269</v>
      </c>
      <c r="G882" t="s">
        <v>2837</v>
      </c>
      <c r="H882">
        <v>5.0000000000000001E-3</v>
      </c>
      <c r="I882" t="s">
        <v>3772</v>
      </c>
    </row>
    <row r="883" spans="1:9" x14ac:dyDescent="0.2">
      <c r="A883" t="s">
        <v>1285</v>
      </c>
      <c r="B883" t="s">
        <v>2874</v>
      </c>
      <c r="C883" t="s">
        <v>456</v>
      </c>
      <c r="D883" t="s">
        <v>3680</v>
      </c>
      <c r="E883">
        <v>2024</v>
      </c>
      <c r="F883" t="s">
        <v>3269</v>
      </c>
      <c r="G883" t="s">
        <v>2836</v>
      </c>
      <c r="H883">
        <v>5.0000000000000001E-3</v>
      </c>
      <c r="I883" t="s">
        <v>3773</v>
      </c>
    </row>
    <row r="884" spans="1:9" x14ac:dyDescent="0.2">
      <c r="A884" t="s">
        <v>1285</v>
      </c>
      <c r="B884" t="s">
        <v>2874</v>
      </c>
      <c r="C884" t="s">
        <v>456</v>
      </c>
      <c r="D884" t="s">
        <v>3680</v>
      </c>
      <c r="E884">
        <v>2024</v>
      </c>
      <c r="F884" t="s">
        <v>3269</v>
      </c>
      <c r="G884" t="s">
        <v>2835</v>
      </c>
      <c r="H884">
        <v>5.0000000000000001E-3</v>
      </c>
      <c r="I884" t="s">
        <v>3774</v>
      </c>
    </row>
    <row r="885" spans="1:9" x14ac:dyDescent="0.2">
      <c r="A885" t="s">
        <v>1285</v>
      </c>
      <c r="B885" t="s">
        <v>2874</v>
      </c>
      <c r="C885" t="s">
        <v>456</v>
      </c>
      <c r="D885" t="s">
        <v>3680</v>
      </c>
      <c r="E885">
        <v>2024</v>
      </c>
      <c r="F885" t="s">
        <v>3269</v>
      </c>
      <c r="G885" t="s">
        <v>2834</v>
      </c>
      <c r="H885">
        <v>5.0000000000000001E-3</v>
      </c>
      <c r="I885" t="s">
        <v>3775</v>
      </c>
    </row>
    <row r="886" spans="1:9" x14ac:dyDescent="0.2">
      <c r="A886" t="s">
        <v>1285</v>
      </c>
      <c r="B886" t="s">
        <v>2874</v>
      </c>
      <c r="C886" t="s">
        <v>456</v>
      </c>
      <c r="D886" t="s">
        <v>3680</v>
      </c>
      <c r="E886">
        <v>2024</v>
      </c>
      <c r="F886" t="s">
        <v>3269</v>
      </c>
      <c r="G886" t="s">
        <v>2833</v>
      </c>
      <c r="H886">
        <v>5.0000000000000001E-3</v>
      </c>
      <c r="I886" t="s">
        <v>3776</v>
      </c>
    </row>
    <row r="887" spans="1:9" x14ac:dyDescent="0.2">
      <c r="A887" t="s">
        <v>1285</v>
      </c>
      <c r="B887" t="s">
        <v>2874</v>
      </c>
      <c r="C887" t="s">
        <v>456</v>
      </c>
      <c r="D887" t="s">
        <v>3680</v>
      </c>
      <c r="E887">
        <v>2024</v>
      </c>
      <c r="F887" t="s">
        <v>3269</v>
      </c>
      <c r="G887" t="s">
        <v>2832</v>
      </c>
      <c r="H887">
        <v>5.0000000000000001E-3</v>
      </c>
      <c r="I887" t="s">
        <v>3777</v>
      </c>
    </row>
    <row r="888" spans="1:9" x14ac:dyDescent="0.2">
      <c r="A888" t="s">
        <v>1285</v>
      </c>
      <c r="B888" t="s">
        <v>2874</v>
      </c>
      <c r="C888" t="s">
        <v>456</v>
      </c>
      <c r="D888" t="s">
        <v>3680</v>
      </c>
      <c r="E888">
        <v>2024</v>
      </c>
      <c r="F888" t="s">
        <v>3269</v>
      </c>
      <c r="G888" t="s">
        <v>2831</v>
      </c>
      <c r="H888">
        <v>5.0000000000000001E-3</v>
      </c>
      <c r="I888" t="s">
        <v>3778</v>
      </c>
    </row>
    <row r="889" spans="1:9" x14ac:dyDescent="0.2">
      <c r="A889" t="s">
        <v>1285</v>
      </c>
      <c r="B889" t="s">
        <v>2874</v>
      </c>
      <c r="C889" t="s">
        <v>456</v>
      </c>
      <c r="D889" t="s">
        <v>3680</v>
      </c>
      <c r="E889">
        <v>2024</v>
      </c>
      <c r="F889" t="s">
        <v>3269</v>
      </c>
      <c r="G889" t="s">
        <v>2830</v>
      </c>
      <c r="H889">
        <v>5.0000000000000001E-3</v>
      </c>
      <c r="I889" t="s">
        <v>3779</v>
      </c>
    </row>
    <row r="890" spans="1:9" x14ac:dyDescent="0.2">
      <c r="A890" t="s">
        <v>1285</v>
      </c>
      <c r="B890" t="s">
        <v>2874</v>
      </c>
      <c r="C890" t="s">
        <v>456</v>
      </c>
      <c r="D890" t="s">
        <v>3680</v>
      </c>
      <c r="E890">
        <v>2024</v>
      </c>
      <c r="F890" t="s">
        <v>3269</v>
      </c>
      <c r="G890" t="s">
        <v>2829</v>
      </c>
      <c r="H890">
        <v>5.0000000000000001E-3</v>
      </c>
      <c r="I890" t="s">
        <v>3780</v>
      </c>
    </row>
    <row r="891" spans="1:9" x14ac:dyDescent="0.2">
      <c r="A891" t="s">
        <v>1285</v>
      </c>
      <c r="B891" t="s">
        <v>2874</v>
      </c>
      <c r="C891" t="s">
        <v>456</v>
      </c>
      <c r="D891" t="s">
        <v>3680</v>
      </c>
      <c r="E891">
        <v>2024</v>
      </c>
      <c r="F891" t="s">
        <v>3269</v>
      </c>
      <c r="G891" t="s">
        <v>2828</v>
      </c>
      <c r="H891">
        <v>6.0000000000000001E-3</v>
      </c>
      <c r="I891" t="s">
        <v>3781</v>
      </c>
    </row>
    <row r="892" spans="1:9" x14ac:dyDescent="0.2">
      <c r="A892" t="s">
        <v>1285</v>
      </c>
      <c r="B892" t="s">
        <v>2874</v>
      </c>
      <c r="C892" t="s">
        <v>456</v>
      </c>
      <c r="D892" t="s">
        <v>3680</v>
      </c>
      <c r="E892">
        <v>2025</v>
      </c>
      <c r="F892" t="s">
        <v>3007</v>
      </c>
      <c r="G892" t="s">
        <v>2837</v>
      </c>
      <c r="H892">
        <v>5.0000000000000001E-3</v>
      </c>
      <c r="I892" t="s">
        <v>3782</v>
      </c>
    </row>
    <row r="893" spans="1:9" x14ac:dyDescent="0.2">
      <c r="A893" t="s">
        <v>1285</v>
      </c>
      <c r="B893" t="s">
        <v>2874</v>
      </c>
      <c r="C893" t="s">
        <v>456</v>
      </c>
      <c r="D893" t="s">
        <v>3680</v>
      </c>
      <c r="E893">
        <v>2025</v>
      </c>
      <c r="F893" t="s">
        <v>3007</v>
      </c>
      <c r="G893" t="s">
        <v>2836</v>
      </c>
      <c r="H893">
        <v>5.0000000000000001E-3</v>
      </c>
      <c r="I893" t="s">
        <v>3783</v>
      </c>
    </row>
    <row r="894" spans="1:9" x14ac:dyDescent="0.2">
      <c r="A894" t="s">
        <v>1285</v>
      </c>
      <c r="B894" t="s">
        <v>2874</v>
      </c>
      <c r="C894" t="s">
        <v>456</v>
      </c>
      <c r="D894" t="s">
        <v>3680</v>
      </c>
      <c r="E894">
        <v>2025</v>
      </c>
      <c r="F894" t="s">
        <v>3007</v>
      </c>
      <c r="G894" t="s">
        <v>2835</v>
      </c>
      <c r="H894">
        <v>5.0000000000000001E-3</v>
      </c>
      <c r="I894" t="s">
        <v>3784</v>
      </c>
    </row>
    <row r="895" spans="1:9" x14ac:dyDescent="0.2">
      <c r="A895" t="s">
        <v>1285</v>
      </c>
      <c r="B895" t="s">
        <v>2874</v>
      </c>
      <c r="C895" t="s">
        <v>456</v>
      </c>
      <c r="D895" t="s">
        <v>3680</v>
      </c>
      <c r="E895">
        <v>2025</v>
      </c>
      <c r="F895" t="s">
        <v>3007</v>
      </c>
      <c r="G895" t="s">
        <v>2834</v>
      </c>
      <c r="H895">
        <v>5.0000000000000001E-3</v>
      </c>
      <c r="I895" t="s">
        <v>3785</v>
      </c>
    </row>
    <row r="896" spans="1:9" x14ac:dyDescent="0.2">
      <c r="A896" t="s">
        <v>1285</v>
      </c>
      <c r="B896" t="s">
        <v>2874</v>
      </c>
      <c r="C896" t="s">
        <v>456</v>
      </c>
      <c r="D896" t="s">
        <v>3680</v>
      </c>
      <c r="E896">
        <v>2025</v>
      </c>
      <c r="F896" t="s">
        <v>3007</v>
      </c>
      <c r="G896" t="s">
        <v>2833</v>
      </c>
      <c r="H896">
        <v>5.0000000000000001E-3</v>
      </c>
      <c r="I896" t="s">
        <v>3786</v>
      </c>
    </row>
    <row r="897" spans="1:9" x14ac:dyDescent="0.2">
      <c r="A897" t="s">
        <v>1285</v>
      </c>
      <c r="B897" t="s">
        <v>2874</v>
      </c>
      <c r="C897" t="s">
        <v>456</v>
      </c>
      <c r="D897" t="s">
        <v>3680</v>
      </c>
      <c r="E897">
        <v>2025</v>
      </c>
      <c r="F897" t="s">
        <v>3007</v>
      </c>
      <c r="G897" t="s">
        <v>2832</v>
      </c>
      <c r="H897">
        <v>5.0000000000000001E-3</v>
      </c>
      <c r="I897" t="s">
        <v>3787</v>
      </c>
    </row>
    <row r="898" spans="1:9" x14ac:dyDescent="0.2">
      <c r="A898" t="s">
        <v>1285</v>
      </c>
      <c r="B898" t="s">
        <v>2874</v>
      </c>
      <c r="C898" t="s">
        <v>456</v>
      </c>
      <c r="D898" t="s">
        <v>3680</v>
      </c>
      <c r="E898">
        <v>2025</v>
      </c>
      <c r="F898" t="s">
        <v>3007</v>
      </c>
      <c r="G898" t="s">
        <v>2831</v>
      </c>
      <c r="H898">
        <v>5.0000000000000001E-3</v>
      </c>
      <c r="I898" t="s">
        <v>3788</v>
      </c>
    </row>
    <row r="899" spans="1:9" x14ac:dyDescent="0.2">
      <c r="A899" t="s">
        <v>1285</v>
      </c>
      <c r="B899" t="s">
        <v>2874</v>
      </c>
      <c r="C899" t="s">
        <v>456</v>
      </c>
      <c r="D899" t="s">
        <v>3680</v>
      </c>
      <c r="E899">
        <v>2025</v>
      </c>
      <c r="F899" t="s">
        <v>3007</v>
      </c>
      <c r="G899" t="s">
        <v>2830</v>
      </c>
      <c r="H899">
        <v>5.0000000000000001E-3</v>
      </c>
      <c r="I899" t="s">
        <v>3789</v>
      </c>
    </row>
    <row r="900" spans="1:9" x14ac:dyDescent="0.2">
      <c r="A900" t="s">
        <v>1285</v>
      </c>
      <c r="B900" t="s">
        <v>2874</v>
      </c>
      <c r="C900" t="s">
        <v>456</v>
      </c>
      <c r="D900" t="s">
        <v>3680</v>
      </c>
      <c r="E900">
        <v>2025</v>
      </c>
      <c r="F900" t="s">
        <v>3007</v>
      </c>
      <c r="G900" t="s">
        <v>2829</v>
      </c>
      <c r="H900">
        <v>5.0000000000000001E-3</v>
      </c>
      <c r="I900" t="s">
        <v>3790</v>
      </c>
    </row>
    <row r="901" spans="1:9" x14ac:dyDescent="0.2">
      <c r="A901" t="s">
        <v>1285</v>
      </c>
      <c r="B901" t="s">
        <v>2874</v>
      </c>
      <c r="C901" t="s">
        <v>456</v>
      </c>
      <c r="D901" t="s">
        <v>3680</v>
      </c>
      <c r="E901">
        <v>2025</v>
      </c>
      <c r="F901" t="s">
        <v>3007</v>
      </c>
      <c r="G901" t="s">
        <v>2828</v>
      </c>
      <c r="H901">
        <v>6.0000000000000001E-3</v>
      </c>
      <c r="I901" t="s">
        <v>3791</v>
      </c>
    </row>
    <row r="902" spans="1:9" x14ac:dyDescent="0.2">
      <c r="A902" t="s">
        <v>1285</v>
      </c>
      <c r="B902" t="s">
        <v>2874</v>
      </c>
      <c r="C902" t="s">
        <v>456</v>
      </c>
      <c r="D902" t="s">
        <v>3680</v>
      </c>
      <c r="E902">
        <v>2026</v>
      </c>
      <c r="F902">
        <v>2024</v>
      </c>
      <c r="G902" t="s">
        <v>2837</v>
      </c>
      <c r="H902">
        <v>5.0000000000000001E-3</v>
      </c>
      <c r="I902" t="s">
        <v>3792</v>
      </c>
    </row>
    <row r="903" spans="1:9" x14ac:dyDescent="0.2">
      <c r="A903" t="s">
        <v>1285</v>
      </c>
      <c r="B903" t="s">
        <v>2874</v>
      </c>
      <c r="C903" t="s">
        <v>456</v>
      </c>
      <c r="D903" t="s">
        <v>3680</v>
      </c>
      <c r="E903">
        <v>2026</v>
      </c>
      <c r="F903">
        <v>2024</v>
      </c>
      <c r="G903" t="s">
        <v>2836</v>
      </c>
      <c r="H903">
        <v>5.0000000000000001E-3</v>
      </c>
      <c r="I903" t="s">
        <v>3793</v>
      </c>
    </row>
    <row r="904" spans="1:9" x14ac:dyDescent="0.2">
      <c r="A904" t="s">
        <v>1285</v>
      </c>
      <c r="B904" t="s">
        <v>2874</v>
      </c>
      <c r="C904" t="s">
        <v>456</v>
      </c>
      <c r="D904" t="s">
        <v>3680</v>
      </c>
      <c r="E904">
        <v>2026</v>
      </c>
      <c r="F904">
        <v>2024</v>
      </c>
      <c r="G904" t="s">
        <v>2835</v>
      </c>
      <c r="H904">
        <v>5.0000000000000001E-3</v>
      </c>
      <c r="I904" t="s">
        <v>3794</v>
      </c>
    </row>
    <row r="905" spans="1:9" x14ac:dyDescent="0.2">
      <c r="A905" t="s">
        <v>1285</v>
      </c>
      <c r="B905" t="s">
        <v>2874</v>
      </c>
      <c r="C905" t="s">
        <v>456</v>
      </c>
      <c r="D905" t="s">
        <v>3680</v>
      </c>
      <c r="E905">
        <v>2026</v>
      </c>
      <c r="F905">
        <v>2024</v>
      </c>
      <c r="G905" t="s">
        <v>2834</v>
      </c>
      <c r="H905">
        <v>5.0000000000000001E-3</v>
      </c>
      <c r="I905" t="s">
        <v>3795</v>
      </c>
    </row>
    <row r="906" spans="1:9" x14ac:dyDescent="0.2">
      <c r="A906" t="s">
        <v>1285</v>
      </c>
      <c r="B906" t="s">
        <v>2874</v>
      </c>
      <c r="C906" t="s">
        <v>456</v>
      </c>
      <c r="D906" t="s">
        <v>3680</v>
      </c>
      <c r="E906">
        <v>2026</v>
      </c>
      <c r="F906">
        <v>2024</v>
      </c>
      <c r="G906" t="s">
        <v>2833</v>
      </c>
      <c r="H906">
        <v>5.0000000000000001E-3</v>
      </c>
      <c r="I906" t="s">
        <v>3796</v>
      </c>
    </row>
    <row r="907" spans="1:9" x14ac:dyDescent="0.2">
      <c r="A907" t="s">
        <v>1285</v>
      </c>
      <c r="B907" t="s">
        <v>2874</v>
      </c>
      <c r="C907" t="s">
        <v>456</v>
      </c>
      <c r="D907" t="s">
        <v>3680</v>
      </c>
      <c r="E907">
        <v>2026</v>
      </c>
      <c r="F907">
        <v>2024</v>
      </c>
      <c r="G907" t="s">
        <v>2832</v>
      </c>
      <c r="H907">
        <v>5.0000000000000001E-3</v>
      </c>
      <c r="I907" t="s">
        <v>3797</v>
      </c>
    </row>
    <row r="908" spans="1:9" x14ac:dyDescent="0.2">
      <c r="A908" t="s">
        <v>1285</v>
      </c>
      <c r="B908" t="s">
        <v>2874</v>
      </c>
      <c r="C908" t="s">
        <v>456</v>
      </c>
      <c r="D908" t="s">
        <v>3680</v>
      </c>
      <c r="E908">
        <v>2026</v>
      </c>
      <c r="F908">
        <v>2024</v>
      </c>
      <c r="G908" t="s">
        <v>2831</v>
      </c>
      <c r="H908">
        <v>5.0000000000000001E-3</v>
      </c>
      <c r="I908" t="s">
        <v>3798</v>
      </c>
    </row>
    <row r="909" spans="1:9" x14ac:dyDescent="0.2">
      <c r="A909" t="s">
        <v>1285</v>
      </c>
      <c r="B909" t="s">
        <v>2874</v>
      </c>
      <c r="C909" t="s">
        <v>456</v>
      </c>
      <c r="D909" t="s">
        <v>3680</v>
      </c>
      <c r="E909">
        <v>2026</v>
      </c>
      <c r="F909">
        <v>2024</v>
      </c>
      <c r="G909" t="s">
        <v>2830</v>
      </c>
      <c r="H909">
        <v>5.0000000000000001E-3</v>
      </c>
      <c r="I909" t="s">
        <v>3799</v>
      </c>
    </row>
    <row r="910" spans="1:9" x14ac:dyDescent="0.2">
      <c r="A910" t="s">
        <v>1285</v>
      </c>
      <c r="B910" t="s">
        <v>2874</v>
      </c>
      <c r="C910" t="s">
        <v>456</v>
      </c>
      <c r="D910" t="s">
        <v>3680</v>
      </c>
      <c r="E910">
        <v>2026</v>
      </c>
      <c r="F910">
        <v>2024</v>
      </c>
      <c r="G910" t="s">
        <v>2829</v>
      </c>
      <c r="H910">
        <v>6.0000000000000001E-3</v>
      </c>
      <c r="I910" t="s">
        <v>3800</v>
      </c>
    </row>
    <row r="911" spans="1:9" x14ac:dyDescent="0.2">
      <c r="A911" t="s">
        <v>1285</v>
      </c>
      <c r="B911" t="s">
        <v>2874</v>
      </c>
      <c r="C911" t="s">
        <v>456</v>
      </c>
      <c r="D911" t="s">
        <v>3680</v>
      </c>
      <c r="E911">
        <v>2026</v>
      </c>
      <c r="F911">
        <v>2024</v>
      </c>
      <c r="G911" t="s">
        <v>2828</v>
      </c>
      <c r="H911">
        <v>7.0000000000000001E-3</v>
      </c>
      <c r="I911" t="s">
        <v>3801</v>
      </c>
    </row>
    <row r="912" spans="1:9" x14ac:dyDescent="0.2">
      <c r="A912" t="s">
        <v>1285</v>
      </c>
      <c r="B912" t="s">
        <v>2874</v>
      </c>
      <c r="C912" t="s">
        <v>456</v>
      </c>
      <c r="D912" t="s">
        <v>3721</v>
      </c>
      <c r="E912">
        <v>2022</v>
      </c>
      <c r="F912">
        <v>2020</v>
      </c>
      <c r="G912" t="s">
        <v>2837</v>
      </c>
      <c r="H912">
        <v>3.0000000000000001E-3</v>
      </c>
      <c r="I912" t="s">
        <v>3802</v>
      </c>
    </row>
    <row r="913" spans="1:9" x14ac:dyDescent="0.2">
      <c r="A913" t="s">
        <v>1285</v>
      </c>
      <c r="B913" t="s">
        <v>2874</v>
      </c>
      <c r="C913" t="s">
        <v>456</v>
      </c>
      <c r="D913" t="s">
        <v>3721</v>
      </c>
      <c r="E913">
        <v>2022</v>
      </c>
      <c r="F913">
        <v>2020</v>
      </c>
      <c r="G913" t="s">
        <v>2836</v>
      </c>
      <c r="H913">
        <v>4.0000000000000001E-3</v>
      </c>
      <c r="I913" t="s">
        <v>3803</v>
      </c>
    </row>
    <row r="914" spans="1:9" x14ac:dyDescent="0.2">
      <c r="A914" t="s">
        <v>1285</v>
      </c>
      <c r="B914" t="s">
        <v>2874</v>
      </c>
      <c r="C914" t="s">
        <v>456</v>
      </c>
      <c r="D914" t="s">
        <v>3721</v>
      </c>
      <c r="E914">
        <v>2022</v>
      </c>
      <c r="F914">
        <v>2020</v>
      </c>
      <c r="G914" t="s">
        <v>2835</v>
      </c>
      <c r="H914">
        <v>5.0000000000000001E-3</v>
      </c>
      <c r="I914" t="s">
        <v>3804</v>
      </c>
    </row>
    <row r="915" spans="1:9" x14ac:dyDescent="0.2">
      <c r="A915" t="s">
        <v>1285</v>
      </c>
      <c r="B915" t="s">
        <v>2874</v>
      </c>
      <c r="C915" t="s">
        <v>456</v>
      </c>
      <c r="D915" t="s">
        <v>3721</v>
      </c>
      <c r="E915">
        <v>2022</v>
      </c>
      <c r="F915">
        <v>2020</v>
      </c>
      <c r="G915" t="s">
        <v>2834</v>
      </c>
      <c r="H915">
        <v>5.0000000000000001E-3</v>
      </c>
      <c r="I915" t="s">
        <v>3805</v>
      </c>
    </row>
    <row r="916" spans="1:9" x14ac:dyDescent="0.2">
      <c r="A916" t="s">
        <v>1285</v>
      </c>
      <c r="B916" t="s">
        <v>2874</v>
      </c>
      <c r="C916" t="s">
        <v>456</v>
      </c>
      <c r="D916" t="s">
        <v>3721</v>
      </c>
      <c r="E916">
        <v>2022</v>
      </c>
      <c r="F916">
        <v>2020</v>
      </c>
      <c r="G916" t="s">
        <v>2833</v>
      </c>
      <c r="H916">
        <v>5.0000000000000001E-3</v>
      </c>
      <c r="I916" t="s">
        <v>3806</v>
      </c>
    </row>
    <row r="917" spans="1:9" x14ac:dyDescent="0.2">
      <c r="A917" t="s">
        <v>1285</v>
      </c>
      <c r="B917" t="s">
        <v>2874</v>
      </c>
      <c r="C917" t="s">
        <v>456</v>
      </c>
      <c r="D917" t="s">
        <v>3721</v>
      </c>
      <c r="E917">
        <v>2022</v>
      </c>
      <c r="F917">
        <v>2020</v>
      </c>
      <c r="G917" t="s">
        <v>2832</v>
      </c>
      <c r="H917">
        <v>5.0000000000000001E-3</v>
      </c>
      <c r="I917" t="s">
        <v>3807</v>
      </c>
    </row>
    <row r="918" spans="1:9" x14ac:dyDescent="0.2">
      <c r="A918" t="s">
        <v>1285</v>
      </c>
      <c r="B918" t="s">
        <v>2874</v>
      </c>
      <c r="C918" t="s">
        <v>456</v>
      </c>
      <c r="D918" t="s">
        <v>3721</v>
      </c>
      <c r="E918">
        <v>2022</v>
      </c>
      <c r="F918">
        <v>2020</v>
      </c>
      <c r="G918" t="s">
        <v>2831</v>
      </c>
      <c r="H918">
        <v>5.0000000000000001E-3</v>
      </c>
      <c r="I918" t="s">
        <v>3808</v>
      </c>
    </row>
    <row r="919" spans="1:9" x14ac:dyDescent="0.2">
      <c r="A919" t="s">
        <v>1285</v>
      </c>
      <c r="B919" t="s">
        <v>2874</v>
      </c>
      <c r="C919" t="s">
        <v>456</v>
      </c>
      <c r="D919" t="s">
        <v>3721</v>
      </c>
      <c r="E919">
        <v>2022</v>
      </c>
      <c r="F919">
        <v>2020</v>
      </c>
      <c r="G919" t="s">
        <v>2830</v>
      </c>
      <c r="H919">
        <v>6.0000000000000001E-3</v>
      </c>
      <c r="I919" t="s">
        <v>3809</v>
      </c>
    </row>
    <row r="920" spans="1:9" x14ac:dyDescent="0.2">
      <c r="A920" t="s">
        <v>1285</v>
      </c>
      <c r="B920" t="s">
        <v>2874</v>
      </c>
      <c r="C920" t="s">
        <v>456</v>
      </c>
      <c r="D920" t="s">
        <v>3721</v>
      </c>
      <c r="E920">
        <v>2022</v>
      </c>
      <c r="F920">
        <v>2020</v>
      </c>
      <c r="G920" t="s">
        <v>2829</v>
      </c>
      <c r="H920">
        <v>6.0000000000000001E-3</v>
      </c>
      <c r="I920" t="s">
        <v>3810</v>
      </c>
    </row>
    <row r="921" spans="1:9" x14ac:dyDescent="0.2">
      <c r="A921" t="s">
        <v>1285</v>
      </c>
      <c r="B921" t="s">
        <v>2874</v>
      </c>
      <c r="C921" t="s">
        <v>456</v>
      </c>
      <c r="D921" t="s">
        <v>3721</v>
      </c>
      <c r="E921">
        <v>2022</v>
      </c>
      <c r="F921">
        <v>2020</v>
      </c>
      <c r="G921" t="s">
        <v>2828</v>
      </c>
      <c r="H921">
        <v>8.9999999999999993E-3</v>
      </c>
      <c r="I921" t="s">
        <v>3811</v>
      </c>
    </row>
    <row r="922" spans="1:9" x14ac:dyDescent="0.2">
      <c r="A922" t="s">
        <v>1285</v>
      </c>
      <c r="B922" t="s">
        <v>2874</v>
      </c>
      <c r="C922" t="s">
        <v>456</v>
      </c>
      <c r="D922" t="s">
        <v>3721</v>
      </c>
      <c r="E922">
        <v>2024</v>
      </c>
      <c r="F922" t="s">
        <v>3269</v>
      </c>
      <c r="G922" t="s">
        <v>2837</v>
      </c>
      <c r="H922">
        <v>3.0000000000000001E-3</v>
      </c>
      <c r="I922" t="s">
        <v>3812</v>
      </c>
    </row>
    <row r="923" spans="1:9" x14ac:dyDescent="0.2">
      <c r="A923" t="s">
        <v>1285</v>
      </c>
      <c r="B923" t="s">
        <v>2874</v>
      </c>
      <c r="C923" t="s">
        <v>456</v>
      </c>
      <c r="D923" t="s">
        <v>3721</v>
      </c>
      <c r="E923">
        <v>2024</v>
      </c>
      <c r="F923" t="s">
        <v>3269</v>
      </c>
      <c r="G923" t="s">
        <v>2836</v>
      </c>
      <c r="H923">
        <v>3.0000000000000001E-3</v>
      </c>
      <c r="I923" t="s">
        <v>3813</v>
      </c>
    </row>
    <row r="924" spans="1:9" x14ac:dyDescent="0.2">
      <c r="A924" t="s">
        <v>1285</v>
      </c>
      <c r="B924" t="s">
        <v>2874</v>
      </c>
      <c r="C924" t="s">
        <v>456</v>
      </c>
      <c r="D924" t="s">
        <v>3721</v>
      </c>
      <c r="E924">
        <v>2024</v>
      </c>
      <c r="F924" t="s">
        <v>3269</v>
      </c>
      <c r="G924" t="s">
        <v>2835</v>
      </c>
      <c r="H924">
        <v>4.0000000000000001E-3</v>
      </c>
      <c r="I924" t="s">
        <v>3814</v>
      </c>
    </row>
    <row r="925" spans="1:9" x14ac:dyDescent="0.2">
      <c r="A925" t="s">
        <v>1285</v>
      </c>
      <c r="B925" t="s">
        <v>2874</v>
      </c>
      <c r="C925" t="s">
        <v>456</v>
      </c>
      <c r="D925" t="s">
        <v>3721</v>
      </c>
      <c r="E925">
        <v>2024</v>
      </c>
      <c r="F925" t="s">
        <v>3269</v>
      </c>
      <c r="G925" t="s">
        <v>2834</v>
      </c>
      <c r="H925">
        <v>4.0000000000000001E-3</v>
      </c>
      <c r="I925" t="s">
        <v>3815</v>
      </c>
    </row>
    <row r="926" spans="1:9" x14ac:dyDescent="0.2">
      <c r="A926" t="s">
        <v>1285</v>
      </c>
      <c r="B926" t="s">
        <v>2874</v>
      </c>
      <c r="C926" t="s">
        <v>456</v>
      </c>
      <c r="D926" t="s">
        <v>3721</v>
      </c>
      <c r="E926">
        <v>2024</v>
      </c>
      <c r="F926" t="s">
        <v>3269</v>
      </c>
      <c r="G926" t="s">
        <v>2833</v>
      </c>
      <c r="H926">
        <v>4.0000000000000001E-3</v>
      </c>
      <c r="I926" t="s">
        <v>3816</v>
      </c>
    </row>
    <row r="927" spans="1:9" x14ac:dyDescent="0.2">
      <c r="A927" t="s">
        <v>1285</v>
      </c>
      <c r="B927" t="s">
        <v>2874</v>
      </c>
      <c r="C927" t="s">
        <v>456</v>
      </c>
      <c r="D927" t="s">
        <v>3721</v>
      </c>
      <c r="E927">
        <v>2024</v>
      </c>
      <c r="F927" t="s">
        <v>3269</v>
      </c>
      <c r="G927" t="s">
        <v>2832</v>
      </c>
      <c r="H927">
        <v>4.0000000000000001E-3</v>
      </c>
      <c r="I927" t="s">
        <v>3817</v>
      </c>
    </row>
    <row r="928" spans="1:9" x14ac:dyDescent="0.2">
      <c r="A928" t="s">
        <v>1285</v>
      </c>
      <c r="B928" t="s">
        <v>2874</v>
      </c>
      <c r="C928" t="s">
        <v>456</v>
      </c>
      <c r="D928" t="s">
        <v>3721</v>
      </c>
      <c r="E928">
        <v>2024</v>
      </c>
      <c r="F928" t="s">
        <v>3269</v>
      </c>
      <c r="G928" t="s">
        <v>2831</v>
      </c>
      <c r="H928">
        <v>5.0000000000000001E-3</v>
      </c>
      <c r="I928" t="s">
        <v>3818</v>
      </c>
    </row>
    <row r="929" spans="1:9" x14ac:dyDescent="0.2">
      <c r="A929" t="s">
        <v>1285</v>
      </c>
      <c r="B929" t="s">
        <v>2874</v>
      </c>
      <c r="C929" t="s">
        <v>456</v>
      </c>
      <c r="D929" t="s">
        <v>3721</v>
      </c>
      <c r="E929">
        <v>2024</v>
      </c>
      <c r="F929" t="s">
        <v>3269</v>
      </c>
      <c r="G929" t="s">
        <v>2830</v>
      </c>
      <c r="H929">
        <v>5.0000000000000001E-3</v>
      </c>
      <c r="I929" t="s">
        <v>3819</v>
      </c>
    </row>
    <row r="930" spans="1:9" x14ac:dyDescent="0.2">
      <c r="A930" t="s">
        <v>1285</v>
      </c>
      <c r="B930" t="s">
        <v>2874</v>
      </c>
      <c r="C930" t="s">
        <v>456</v>
      </c>
      <c r="D930" t="s">
        <v>3721</v>
      </c>
      <c r="E930">
        <v>2024</v>
      </c>
      <c r="F930" t="s">
        <v>3269</v>
      </c>
      <c r="G930" t="s">
        <v>2829</v>
      </c>
      <c r="H930">
        <v>6.0000000000000001E-3</v>
      </c>
      <c r="I930" t="s">
        <v>3820</v>
      </c>
    </row>
    <row r="931" spans="1:9" x14ac:dyDescent="0.2">
      <c r="A931" t="s">
        <v>1285</v>
      </c>
      <c r="B931" t="s">
        <v>2874</v>
      </c>
      <c r="C931" t="s">
        <v>456</v>
      </c>
      <c r="D931" t="s">
        <v>3721</v>
      </c>
      <c r="E931">
        <v>2024</v>
      </c>
      <c r="F931" t="s">
        <v>3269</v>
      </c>
      <c r="G931" t="s">
        <v>2828</v>
      </c>
      <c r="H931">
        <v>8.0000000000000002E-3</v>
      </c>
      <c r="I931" t="s">
        <v>3821</v>
      </c>
    </row>
    <row r="932" spans="1:9" x14ac:dyDescent="0.2">
      <c r="A932" t="s">
        <v>1285</v>
      </c>
      <c r="B932" t="s">
        <v>2874</v>
      </c>
      <c r="C932" t="s">
        <v>456</v>
      </c>
      <c r="D932" t="s">
        <v>3721</v>
      </c>
      <c r="E932">
        <v>2025</v>
      </c>
      <c r="F932" t="s">
        <v>3007</v>
      </c>
      <c r="G932" t="s">
        <v>2837</v>
      </c>
      <c r="H932">
        <v>3.0000000000000001E-3</v>
      </c>
      <c r="I932" t="s">
        <v>3822</v>
      </c>
    </row>
    <row r="933" spans="1:9" x14ac:dyDescent="0.2">
      <c r="A933" t="s">
        <v>1285</v>
      </c>
      <c r="B933" t="s">
        <v>2874</v>
      </c>
      <c r="C933" t="s">
        <v>456</v>
      </c>
      <c r="D933" t="s">
        <v>3721</v>
      </c>
      <c r="E933">
        <v>2025</v>
      </c>
      <c r="F933" t="s">
        <v>3007</v>
      </c>
      <c r="G933" t="s">
        <v>2836</v>
      </c>
      <c r="H933">
        <v>3.0000000000000001E-3</v>
      </c>
      <c r="I933" t="s">
        <v>3823</v>
      </c>
    </row>
    <row r="934" spans="1:9" x14ac:dyDescent="0.2">
      <c r="A934" t="s">
        <v>1285</v>
      </c>
      <c r="B934" t="s">
        <v>2874</v>
      </c>
      <c r="C934" t="s">
        <v>456</v>
      </c>
      <c r="D934" t="s">
        <v>3721</v>
      </c>
      <c r="E934">
        <v>2025</v>
      </c>
      <c r="F934" t="s">
        <v>3007</v>
      </c>
      <c r="G934" t="s">
        <v>2835</v>
      </c>
      <c r="H934">
        <v>4.0000000000000001E-3</v>
      </c>
      <c r="I934" t="s">
        <v>3824</v>
      </c>
    </row>
    <row r="935" spans="1:9" x14ac:dyDescent="0.2">
      <c r="A935" t="s">
        <v>1285</v>
      </c>
      <c r="B935" t="s">
        <v>2874</v>
      </c>
      <c r="C935" t="s">
        <v>456</v>
      </c>
      <c r="D935" t="s">
        <v>3721</v>
      </c>
      <c r="E935">
        <v>2025</v>
      </c>
      <c r="F935" t="s">
        <v>3007</v>
      </c>
      <c r="G935" t="s">
        <v>2834</v>
      </c>
      <c r="H935">
        <v>4.0000000000000001E-3</v>
      </c>
      <c r="I935" t="s">
        <v>3825</v>
      </c>
    </row>
    <row r="936" spans="1:9" x14ac:dyDescent="0.2">
      <c r="A936" t="s">
        <v>1285</v>
      </c>
      <c r="B936" t="s">
        <v>2874</v>
      </c>
      <c r="C936" t="s">
        <v>456</v>
      </c>
      <c r="D936" t="s">
        <v>3721</v>
      </c>
      <c r="E936">
        <v>2025</v>
      </c>
      <c r="F936" t="s">
        <v>3007</v>
      </c>
      <c r="G936" t="s">
        <v>2833</v>
      </c>
      <c r="H936">
        <v>4.0000000000000001E-3</v>
      </c>
      <c r="I936" t="s">
        <v>3826</v>
      </c>
    </row>
    <row r="937" spans="1:9" x14ac:dyDescent="0.2">
      <c r="A937" t="s">
        <v>1285</v>
      </c>
      <c r="B937" t="s">
        <v>2874</v>
      </c>
      <c r="C937" t="s">
        <v>456</v>
      </c>
      <c r="D937" t="s">
        <v>3721</v>
      </c>
      <c r="E937">
        <v>2025</v>
      </c>
      <c r="F937" t="s">
        <v>3007</v>
      </c>
      <c r="G937" t="s">
        <v>2832</v>
      </c>
      <c r="H937">
        <v>4.0000000000000001E-3</v>
      </c>
      <c r="I937" t="s">
        <v>3827</v>
      </c>
    </row>
    <row r="938" spans="1:9" x14ac:dyDescent="0.2">
      <c r="A938" t="s">
        <v>1285</v>
      </c>
      <c r="B938" t="s">
        <v>2874</v>
      </c>
      <c r="C938" t="s">
        <v>456</v>
      </c>
      <c r="D938" t="s">
        <v>3721</v>
      </c>
      <c r="E938">
        <v>2025</v>
      </c>
      <c r="F938" t="s">
        <v>3007</v>
      </c>
      <c r="G938" t="s">
        <v>2831</v>
      </c>
      <c r="H938">
        <v>5.0000000000000001E-3</v>
      </c>
      <c r="I938" t="s">
        <v>3828</v>
      </c>
    </row>
    <row r="939" spans="1:9" x14ac:dyDescent="0.2">
      <c r="A939" t="s">
        <v>1285</v>
      </c>
      <c r="B939" t="s">
        <v>2874</v>
      </c>
      <c r="C939" t="s">
        <v>456</v>
      </c>
      <c r="D939" t="s">
        <v>3721</v>
      </c>
      <c r="E939">
        <v>2025</v>
      </c>
      <c r="F939" t="s">
        <v>3007</v>
      </c>
      <c r="G939" t="s">
        <v>2830</v>
      </c>
      <c r="H939">
        <v>5.0000000000000001E-3</v>
      </c>
      <c r="I939" t="s">
        <v>3829</v>
      </c>
    </row>
    <row r="940" spans="1:9" x14ac:dyDescent="0.2">
      <c r="A940" t="s">
        <v>1285</v>
      </c>
      <c r="B940" t="s">
        <v>2874</v>
      </c>
      <c r="C940" t="s">
        <v>456</v>
      </c>
      <c r="D940" t="s">
        <v>3721</v>
      </c>
      <c r="E940">
        <v>2025</v>
      </c>
      <c r="F940" t="s">
        <v>3007</v>
      </c>
      <c r="G940" t="s">
        <v>2829</v>
      </c>
      <c r="H940">
        <v>6.0000000000000001E-3</v>
      </c>
      <c r="I940" t="s">
        <v>3830</v>
      </c>
    </row>
    <row r="941" spans="1:9" x14ac:dyDescent="0.2">
      <c r="A941" t="s">
        <v>1285</v>
      </c>
      <c r="B941" t="s">
        <v>2874</v>
      </c>
      <c r="C941" t="s">
        <v>456</v>
      </c>
      <c r="D941" t="s">
        <v>3721</v>
      </c>
      <c r="E941">
        <v>2025</v>
      </c>
      <c r="F941" t="s">
        <v>3007</v>
      </c>
      <c r="G941" t="s">
        <v>2828</v>
      </c>
      <c r="H941">
        <v>8.0000000000000002E-3</v>
      </c>
      <c r="I941" t="s">
        <v>3831</v>
      </c>
    </row>
    <row r="942" spans="1:9" x14ac:dyDescent="0.2">
      <c r="A942" t="s">
        <v>1285</v>
      </c>
      <c r="B942" t="s">
        <v>2874</v>
      </c>
      <c r="C942" t="s">
        <v>456</v>
      </c>
      <c r="D942" t="s">
        <v>3721</v>
      </c>
      <c r="E942">
        <v>2026</v>
      </c>
      <c r="F942">
        <v>2024</v>
      </c>
      <c r="G942" t="s">
        <v>2837</v>
      </c>
      <c r="H942">
        <v>3.0000000000000001E-3</v>
      </c>
      <c r="I942" t="s">
        <v>3832</v>
      </c>
    </row>
    <row r="943" spans="1:9" x14ac:dyDescent="0.2">
      <c r="A943" t="s">
        <v>1285</v>
      </c>
      <c r="B943" t="s">
        <v>2874</v>
      </c>
      <c r="C943" t="s">
        <v>456</v>
      </c>
      <c r="D943" t="s">
        <v>3721</v>
      </c>
      <c r="E943">
        <v>2026</v>
      </c>
      <c r="F943">
        <v>2024</v>
      </c>
      <c r="G943" t="s">
        <v>2836</v>
      </c>
      <c r="H943">
        <v>4.0000000000000001E-3</v>
      </c>
      <c r="I943" t="s">
        <v>3833</v>
      </c>
    </row>
    <row r="944" spans="1:9" x14ac:dyDescent="0.2">
      <c r="A944" t="s">
        <v>1285</v>
      </c>
      <c r="B944" t="s">
        <v>2874</v>
      </c>
      <c r="C944" t="s">
        <v>456</v>
      </c>
      <c r="D944" t="s">
        <v>3721</v>
      </c>
      <c r="E944">
        <v>2026</v>
      </c>
      <c r="F944">
        <v>2024</v>
      </c>
      <c r="G944" t="s">
        <v>2835</v>
      </c>
      <c r="H944">
        <v>4.0000000000000001E-3</v>
      </c>
      <c r="I944" t="s">
        <v>3834</v>
      </c>
    </row>
    <row r="945" spans="1:9" x14ac:dyDescent="0.2">
      <c r="A945" t="s">
        <v>1285</v>
      </c>
      <c r="B945" t="s">
        <v>2874</v>
      </c>
      <c r="C945" t="s">
        <v>456</v>
      </c>
      <c r="D945" t="s">
        <v>3721</v>
      </c>
      <c r="E945">
        <v>2026</v>
      </c>
      <c r="F945">
        <v>2024</v>
      </c>
      <c r="G945" t="s">
        <v>2834</v>
      </c>
      <c r="H945">
        <v>4.0000000000000001E-3</v>
      </c>
      <c r="I945" t="s">
        <v>3835</v>
      </c>
    </row>
    <row r="946" spans="1:9" x14ac:dyDescent="0.2">
      <c r="A946" t="s">
        <v>1285</v>
      </c>
      <c r="B946" t="s">
        <v>2874</v>
      </c>
      <c r="C946" t="s">
        <v>456</v>
      </c>
      <c r="D946" t="s">
        <v>3721</v>
      </c>
      <c r="E946">
        <v>2026</v>
      </c>
      <c r="F946">
        <v>2024</v>
      </c>
      <c r="G946" t="s">
        <v>2833</v>
      </c>
      <c r="H946">
        <v>5.0000000000000001E-3</v>
      </c>
      <c r="I946" t="s">
        <v>3836</v>
      </c>
    </row>
    <row r="947" spans="1:9" x14ac:dyDescent="0.2">
      <c r="A947" t="s">
        <v>1285</v>
      </c>
      <c r="B947" t="s">
        <v>2874</v>
      </c>
      <c r="C947" t="s">
        <v>456</v>
      </c>
      <c r="D947" t="s">
        <v>3721</v>
      </c>
      <c r="E947">
        <v>2026</v>
      </c>
      <c r="F947">
        <v>2024</v>
      </c>
      <c r="G947" t="s">
        <v>2832</v>
      </c>
      <c r="H947">
        <v>5.0000000000000001E-3</v>
      </c>
      <c r="I947" t="s">
        <v>3837</v>
      </c>
    </row>
    <row r="948" spans="1:9" x14ac:dyDescent="0.2">
      <c r="A948" t="s">
        <v>1285</v>
      </c>
      <c r="B948" t="s">
        <v>2874</v>
      </c>
      <c r="C948" t="s">
        <v>456</v>
      </c>
      <c r="D948" t="s">
        <v>3721</v>
      </c>
      <c r="E948">
        <v>2026</v>
      </c>
      <c r="F948">
        <v>2024</v>
      </c>
      <c r="G948" t="s">
        <v>2831</v>
      </c>
      <c r="H948">
        <v>5.0000000000000001E-3</v>
      </c>
      <c r="I948" t="s">
        <v>3838</v>
      </c>
    </row>
    <row r="949" spans="1:9" x14ac:dyDescent="0.2">
      <c r="A949" t="s">
        <v>1285</v>
      </c>
      <c r="B949" t="s">
        <v>2874</v>
      </c>
      <c r="C949" t="s">
        <v>456</v>
      </c>
      <c r="D949" t="s">
        <v>3721</v>
      </c>
      <c r="E949">
        <v>2026</v>
      </c>
      <c r="F949">
        <v>2024</v>
      </c>
      <c r="G949" t="s">
        <v>2830</v>
      </c>
      <c r="H949">
        <v>5.0000000000000001E-3</v>
      </c>
      <c r="I949" t="s">
        <v>3839</v>
      </c>
    </row>
    <row r="950" spans="1:9" x14ac:dyDescent="0.2">
      <c r="A950" t="s">
        <v>1285</v>
      </c>
      <c r="B950" t="s">
        <v>2874</v>
      </c>
      <c r="C950" t="s">
        <v>456</v>
      </c>
      <c r="D950" t="s">
        <v>3721</v>
      </c>
      <c r="E950">
        <v>2026</v>
      </c>
      <c r="F950">
        <v>2024</v>
      </c>
      <c r="G950" t="s">
        <v>2829</v>
      </c>
      <c r="H950">
        <v>6.0000000000000001E-3</v>
      </c>
      <c r="I950" t="s">
        <v>3840</v>
      </c>
    </row>
    <row r="951" spans="1:9" x14ac:dyDescent="0.2">
      <c r="A951" t="s">
        <v>1285</v>
      </c>
      <c r="B951" t="s">
        <v>2874</v>
      </c>
      <c r="C951" t="s">
        <v>456</v>
      </c>
      <c r="D951" t="s">
        <v>3721</v>
      </c>
      <c r="E951">
        <v>2026</v>
      </c>
      <c r="F951">
        <v>2024</v>
      </c>
      <c r="G951" t="s">
        <v>2828</v>
      </c>
      <c r="H951">
        <v>8.9999999999999993E-3</v>
      </c>
      <c r="I951" t="s">
        <v>3841</v>
      </c>
    </row>
    <row r="952" spans="1:9" x14ac:dyDescent="0.2">
      <c r="A952" t="s">
        <v>1285</v>
      </c>
      <c r="B952" t="s">
        <v>2874</v>
      </c>
      <c r="C952" t="s">
        <v>2870</v>
      </c>
      <c r="D952" t="s">
        <v>3680</v>
      </c>
      <c r="E952">
        <v>2022</v>
      </c>
      <c r="F952">
        <v>2020</v>
      </c>
      <c r="G952" t="s">
        <v>2837</v>
      </c>
      <c r="H952">
        <v>1.1000000000000001E-3</v>
      </c>
      <c r="I952" t="s">
        <v>3842</v>
      </c>
    </row>
    <row r="953" spans="1:9" x14ac:dyDescent="0.2">
      <c r="A953" t="s">
        <v>1285</v>
      </c>
      <c r="B953" t="s">
        <v>2874</v>
      </c>
      <c r="C953" t="s">
        <v>2870</v>
      </c>
      <c r="D953" t="s">
        <v>3680</v>
      </c>
      <c r="E953">
        <v>2022</v>
      </c>
      <c r="F953">
        <v>2020</v>
      </c>
      <c r="G953" t="s">
        <v>2836</v>
      </c>
      <c r="H953">
        <v>1.1999999999999999E-3</v>
      </c>
      <c r="I953" t="s">
        <v>3843</v>
      </c>
    </row>
    <row r="954" spans="1:9" x14ac:dyDescent="0.2">
      <c r="A954" t="s">
        <v>1285</v>
      </c>
      <c r="B954" t="s">
        <v>2874</v>
      </c>
      <c r="C954" t="s">
        <v>2870</v>
      </c>
      <c r="D954" t="s">
        <v>3680</v>
      </c>
      <c r="E954">
        <v>2022</v>
      </c>
      <c r="F954">
        <v>2020</v>
      </c>
      <c r="G954" t="s">
        <v>2835</v>
      </c>
      <c r="H954">
        <v>1.1999999999999999E-3</v>
      </c>
      <c r="I954" t="s">
        <v>3844</v>
      </c>
    </row>
    <row r="955" spans="1:9" x14ac:dyDescent="0.2">
      <c r="A955" t="s">
        <v>1285</v>
      </c>
      <c r="B955" t="s">
        <v>2874</v>
      </c>
      <c r="C955" t="s">
        <v>2870</v>
      </c>
      <c r="D955" t="s">
        <v>3680</v>
      </c>
      <c r="E955">
        <v>2022</v>
      </c>
      <c r="F955">
        <v>2020</v>
      </c>
      <c r="G955" t="s">
        <v>2834</v>
      </c>
      <c r="H955">
        <v>1E-3</v>
      </c>
      <c r="I955" t="s">
        <v>3845</v>
      </c>
    </row>
    <row r="956" spans="1:9" x14ac:dyDescent="0.2">
      <c r="A956" t="s">
        <v>1285</v>
      </c>
      <c r="B956" t="s">
        <v>2874</v>
      </c>
      <c r="C956" t="s">
        <v>2870</v>
      </c>
      <c r="D956" t="s">
        <v>3680</v>
      </c>
      <c r="E956">
        <v>2022</v>
      </c>
      <c r="F956">
        <v>2020</v>
      </c>
      <c r="G956" t="s">
        <v>2833</v>
      </c>
      <c r="H956">
        <v>1E-3</v>
      </c>
      <c r="I956" t="s">
        <v>3846</v>
      </c>
    </row>
    <row r="957" spans="1:9" x14ac:dyDescent="0.2">
      <c r="A957" t="s">
        <v>1285</v>
      </c>
      <c r="B957" t="s">
        <v>2874</v>
      </c>
      <c r="C957" t="s">
        <v>2870</v>
      </c>
      <c r="D957" t="s">
        <v>3680</v>
      </c>
      <c r="E957">
        <v>2022</v>
      </c>
      <c r="F957">
        <v>2020</v>
      </c>
      <c r="G957" t="s">
        <v>2832</v>
      </c>
      <c r="H957">
        <v>8.0000000000000004E-4</v>
      </c>
      <c r="I957" t="s">
        <v>3847</v>
      </c>
    </row>
    <row r="958" spans="1:9" x14ac:dyDescent="0.2">
      <c r="A958" t="s">
        <v>1285</v>
      </c>
      <c r="B958" t="s">
        <v>2874</v>
      </c>
      <c r="C958" t="s">
        <v>2870</v>
      </c>
      <c r="D958" t="s">
        <v>3680</v>
      </c>
      <c r="E958">
        <v>2022</v>
      </c>
      <c r="F958">
        <v>2020</v>
      </c>
      <c r="G958" t="s">
        <v>2831</v>
      </c>
      <c r="H958">
        <v>1E-3</v>
      </c>
      <c r="I958" t="s">
        <v>3848</v>
      </c>
    </row>
    <row r="959" spans="1:9" x14ac:dyDescent="0.2">
      <c r="A959" t="s">
        <v>1285</v>
      </c>
      <c r="B959" t="s">
        <v>2874</v>
      </c>
      <c r="C959" t="s">
        <v>2870</v>
      </c>
      <c r="D959" t="s">
        <v>3680</v>
      </c>
      <c r="E959">
        <v>2022</v>
      </c>
      <c r="F959">
        <v>2020</v>
      </c>
      <c r="G959" t="s">
        <v>2830</v>
      </c>
      <c r="H959">
        <v>8.0000000000000004E-4</v>
      </c>
      <c r="I959" t="s">
        <v>3849</v>
      </c>
    </row>
    <row r="960" spans="1:9" x14ac:dyDescent="0.2">
      <c r="A960" t="s">
        <v>1285</v>
      </c>
      <c r="B960" t="s">
        <v>2874</v>
      </c>
      <c r="C960" t="s">
        <v>2870</v>
      </c>
      <c r="D960" t="s">
        <v>3680</v>
      </c>
      <c r="E960">
        <v>2022</v>
      </c>
      <c r="F960">
        <v>2020</v>
      </c>
      <c r="G960" t="s">
        <v>2829</v>
      </c>
      <c r="H960">
        <v>1.1000000000000001E-3</v>
      </c>
      <c r="I960" t="s">
        <v>3850</v>
      </c>
    </row>
    <row r="961" spans="1:9" x14ac:dyDescent="0.2">
      <c r="A961" t="s">
        <v>1285</v>
      </c>
      <c r="B961" t="s">
        <v>2874</v>
      </c>
      <c r="C961" t="s">
        <v>2870</v>
      </c>
      <c r="D961" t="s">
        <v>3680</v>
      </c>
      <c r="E961">
        <v>2022</v>
      </c>
      <c r="F961">
        <v>2020</v>
      </c>
      <c r="G961" t="s">
        <v>2828</v>
      </c>
      <c r="H961">
        <v>8.0000000000000004E-4</v>
      </c>
      <c r="I961" t="s">
        <v>3851</v>
      </c>
    </row>
    <row r="962" spans="1:9" x14ac:dyDescent="0.2">
      <c r="A962" t="s">
        <v>1285</v>
      </c>
      <c r="B962" t="s">
        <v>2874</v>
      </c>
      <c r="C962" t="s">
        <v>2870</v>
      </c>
      <c r="D962" t="s">
        <v>3680</v>
      </c>
      <c r="E962">
        <v>2024</v>
      </c>
      <c r="F962" t="s">
        <v>3269</v>
      </c>
      <c r="G962" t="s">
        <v>2837</v>
      </c>
      <c r="H962">
        <v>8.9999999999999998E-4</v>
      </c>
      <c r="I962" t="s">
        <v>3852</v>
      </c>
    </row>
    <row r="963" spans="1:9" x14ac:dyDescent="0.2">
      <c r="A963" t="s">
        <v>1285</v>
      </c>
      <c r="B963" t="s">
        <v>2874</v>
      </c>
      <c r="C963" t="s">
        <v>2870</v>
      </c>
      <c r="D963" t="s">
        <v>3680</v>
      </c>
      <c r="E963">
        <v>2024</v>
      </c>
      <c r="F963" t="s">
        <v>3269</v>
      </c>
      <c r="G963" t="s">
        <v>2836</v>
      </c>
      <c r="H963">
        <v>8.9999999999999998E-4</v>
      </c>
      <c r="I963" t="s">
        <v>3853</v>
      </c>
    </row>
    <row r="964" spans="1:9" x14ac:dyDescent="0.2">
      <c r="A964" t="s">
        <v>1285</v>
      </c>
      <c r="B964" t="s">
        <v>2874</v>
      </c>
      <c r="C964" t="s">
        <v>2870</v>
      </c>
      <c r="D964" t="s">
        <v>3680</v>
      </c>
      <c r="E964">
        <v>2024</v>
      </c>
      <c r="F964" t="s">
        <v>3269</v>
      </c>
      <c r="G964" t="s">
        <v>2835</v>
      </c>
      <c r="H964">
        <v>8.0000000000000004E-4</v>
      </c>
      <c r="I964" t="s">
        <v>3854</v>
      </c>
    </row>
    <row r="965" spans="1:9" x14ac:dyDescent="0.2">
      <c r="A965" t="s">
        <v>1285</v>
      </c>
      <c r="B965" t="s">
        <v>2874</v>
      </c>
      <c r="C965" t="s">
        <v>2870</v>
      </c>
      <c r="D965" t="s">
        <v>3680</v>
      </c>
      <c r="E965">
        <v>2024</v>
      </c>
      <c r="F965" t="s">
        <v>3269</v>
      </c>
      <c r="G965" t="s">
        <v>2834</v>
      </c>
      <c r="H965">
        <v>8.9999999999999998E-4</v>
      </c>
      <c r="I965" t="s">
        <v>3855</v>
      </c>
    </row>
    <row r="966" spans="1:9" x14ac:dyDescent="0.2">
      <c r="A966" t="s">
        <v>1285</v>
      </c>
      <c r="B966" t="s">
        <v>2874</v>
      </c>
      <c r="C966" t="s">
        <v>2870</v>
      </c>
      <c r="D966" t="s">
        <v>3680</v>
      </c>
      <c r="E966">
        <v>2024</v>
      </c>
      <c r="F966" t="s">
        <v>3269</v>
      </c>
      <c r="G966" t="s">
        <v>2833</v>
      </c>
      <c r="H966">
        <v>1E-3</v>
      </c>
      <c r="I966" t="s">
        <v>3856</v>
      </c>
    </row>
    <row r="967" spans="1:9" x14ac:dyDescent="0.2">
      <c r="A967" t="s">
        <v>1285</v>
      </c>
      <c r="B967" t="s">
        <v>2874</v>
      </c>
      <c r="C967" t="s">
        <v>2870</v>
      </c>
      <c r="D967" t="s">
        <v>3680</v>
      </c>
      <c r="E967">
        <v>2024</v>
      </c>
      <c r="F967" t="s">
        <v>3269</v>
      </c>
      <c r="G967" t="s">
        <v>2832</v>
      </c>
      <c r="H967">
        <v>8.9999999999999998E-4</v>
      </c>
      <c r="I967" t="s">
        <v>3857</v>
      </c>
    </row>
    <row r="968" spans="1:9" x14ac:dyDescent="0.2">
      <c r="A968" t="s">
        <v>1285</v>
      </c>
      <c r="B968" t="s">
        <v>2874</v>
      </c>
      <c r="C968" t="s">
        <v>2870</v>
      </c>
      <c r="D968" t="s">
        <v>3680</v>
      </c>
      <c r="E968">
        <v>2024</v>
      </c>
      <c r="F968" t="s">
        <v>3269</v>
      </c>
      <c r="G968" t="s">
        <v>2831</v>
      </c>
      <c r="H968">
        <v>8.9999999999999998E-4</v>
      </c>
      <c r="I968" t="s">
        <v>3858</v>
      </c>
    </row>
    <row r="969" spans="1:9" x14ac:dyDescent="0.2">
      <c r="A969" t="s">
        <v>1285</v>
      </c>
      <c r="B969" t="s">
        <v>2874</v>
      </c>
      <c r="C969" t="s">
        <v>2870</v>
      </c>
      <c r="D969" t="s">
        <v>3680</v>
      </c>
      <c r="E969">
        <v>2024</v>
      </c>
      <c r="F969" t="s">
        <v>3269</v>
      </c>
      <c r="G969" t="s">
        <v>2830</v>
      </c>
      <c r="H969">
        <v>1.1000000000000001E-3</v>
      </c>
      <c r="I969" t="s">
        <v>3859</v>
      </c>
    </row>
    <row r="970" spans="1:9" x14ac:dyDescent="0.2">
      <c r="A970" t="s">
        <v>1285</v>
      </c>
      <c r="B970" t="s">
        <v>2874</v>
      </c>
      <c r="C970" t="s">
        <v>2870</v>
      </c>
      <c r="D970" t="s">
        <v>3680</v>
      </c>
      <c r="E970">
        <v>2024</v>
      </c>
      <c r="F970" t="s">
        <v>3269</v>
      </c>
      <c r="G970" t="s">
        <v>2829</v>
      </c>
      <c r="H970">
        <v>1E-3</v>
      </c>
      <c r="I970" t="s">
        <v>3860</v>
      </c>
    </row>
    <row r="971" spans="1:9" x14ac:dyDescent="0.2">
      <c r="A971" t="s">
        <v>1285</v>
      </c>
      <c r="B971" t="s">
        <v>2874</v>
      </c>
      <c r="C971" t="s">
        <v>2870</v>
      </c>
      <c r="D971" t="s">
        <v>3680</v>
      </c>
      <c r="E971">
        <v>2024</v>
      </c>
      <c r="F971" t="s">
        <v>3269</v>
      </c>
      <c r="G971" t="s">
        <v>2828</v>
      </c>
      <c r="H971">
        <v>1.1999999999999999E-3</v>
      </c>
      <c r="I971" t="s">
        <v>3861</v>
      </c>
    </row>
    <row r="972" spans="1:9" x14ac:dyDescent="0.2">
      <c r="A972" t="s">
        <v>1285</v>
      </c>
      <c r="B972" t="s">
        <v>2874</v>
      </c>
      <c r="C972" t="s">
        <v>2870</v>
      </c>
      <c r="D972" t="s">
        <v>3680</v>
      </c>
      <c r="E972">
        <v>2025</v>
      </c>
      <c r="F972" t="s">
        <v>3007</v>
      </c>
      <c r="G972" t="s">
        <v>2837</v>
      </c>
      <c r="H972">
        <v>8.9999999999999998E-4</v>
      </c>
      <c r="I972" t="s">
        <v>3862</v>
      </c>
    </row>
    <row r="973" spans="1:9" x14ac:dyDescent="0.2">
      <c r="A973" t="s">
        <v>1285</v>
      </c>
      <c r="B973" t="s">
        <v>2874</v>
      </c>
      <c r="C973" t="s">
        <v>2870</v>
      </c>
      <c r="D973" t="s">
        <v>3680</v>
      </c>
      <c r="E973">
        <v>2025</v>
      </c>
      <c r="F973" t="s">
        <v>3007</v>
      </c>
      <c r="G973" t="s">
        <v>2836</v>
      </c>
      <c r="H973">
        <v>8.9999999999999998E-4</v>
      </c>
      <c r="I973" t="s">
        <v>3863</v>
      </c>
    </row>
    <row r="974" spans="1:9" x14ac:dyDescent="0.2">
      <c r="A974" t="s">
        <v>1285</v>
      </c>
      <c r="B974" t="s">
        <v>2874</v>
      </c>
      <c r="C974" t="s">
        <v>2870</v>
      </c>
      <c r="D974" t="s">
        <v>3680</v>
      </c>
      <c r="E974">
        <v>2025</v>
      </c>
      <c r="F974" t="s">
        <v>3007</v>
      </c>
      <c r="G974" t="s">
        <v>2835</v>
      </c>
      <c r="H974">
        <v>8.0000000000000004E-4</v>
      </c>
      <c r="I974" t="s">
        <v>3864</v>
      </c>
    </row>
    <row r="975" spans="1:9" x14ac:dyDescent="0.2">
      <c r="A975" t="s">
        <v>1285</v>
      </c>
      <c r="B975" t="s">
        <v>2874</v>
      </c>
      <c r="C975" t="s">
        <v>2870</v>
      </c>
      <c r="D975" t="s">
        <v>3680</v>
      </c>
      <c r="E975">
        <v>2025</v>
      </c>
      <c r="F975" t="s">
        <v>3007</v>
      </c>
      <c r="G975" t="s">
        <v>2834</v>
      </c>
      <c r="H975">
        <v>8.9999999999999998E-4</v>
      </c>
      <c r="I975" t="s">
        <v>3865</v>
      </c>
    </row>
    <row r="976" spans="1:9" x14ac:dyDescent="0.2">
      <c r="A976" t="s">
        <v>1285</v>
      </c>
      <c r="B976" t="s">
        <v>2874</v>
      </c>
      <c r="C976" t="s">
        <v>2870</v>
      </c>
      <c r="D976" t="s">
        <v>3680</v>
      </c>
      <c r="E976">
        <v>2025</v>
      </c>
      <c r="F976" t="s">
        <v>3007</v>
      </c>
      <c r="G976" t="s">
        <v>2833</v>
      </c>
      <c r="H976">
        <v>1E-3</v>
      </c>
      <c r="I976" t="s">
        <v>3866</v>
      </c>
    </row>
    <row r="977" spans="1:9" x14ac:dyDescent="0.2">
      <c r="A977" t="s">
        <v>1285</v>
      </c>
      <c r="B977" t="s">
        <v>2874</v>
      </c>
      <c r="C977" t="s">
        <v>2870</v>
      </c>
      <c r="D977" t="s">
        <v>3680</v>
      </c>
      <c r="E977">
        <v>2025</v>
      </c>
      <c r="F977" t="s">
        <v>3007</v>
      </c>
      <c r="G977" t="s">
        <v>2832</v>
      </c>
      <c r="H977">
        <v>8.9999999999999998E-4</v>
      </c>
      <c r="I977" t="s">
        <v>3867</v>
      </c>
    </row>
    <row r="978" spans="1:9" x14ac:dyDescent="0.2">
      <c r="A978" t="s">
        <v>1285</v>
      </c>
      <c r="B978" t="s">
        <v>2874</v>
      </c>
      <c r="C978" t="s">
        <v>2870</v>
      </c>
      <c r="D978" t="s">
        <v>3680</v>
      </c>
      <c r="E978">
        <v>2025</v>
      </c>
      <c r="F978" t="s">
        <v>3007</v>
      </c>
      <c r="G978" t="s">
        <v>2831</v>
      </c>
      <c r="H978">
        <v>8.9999999999999998E-4</v>
      </c>
      <c r="I978" t="s">
        <v>3868</v>
      </c>
    </row>
    <row r="979" spans="1:9" x14ac:dyDescent="0.2">
      <c r="A979" t="s">
        <v>1285</v>
      </c>
      <c r="B979" t="s">
        <v>2874</v>
      </c>
      <c r="C979" t="s">
        <v>2870</v>
      </c>
      <c r="D979" t="s">
        <v>3680</v>
      </c>
      <c r="E979">
        <v>2025</v>
      </c>
      <c r="F979" t="s">
        <v>3007</v>
      </c>
      <c r="G979" t="s">
        <v>2830</v>
      </c>
      <c r="H979">
        <v>1.1000000000000001E-3</v>
      </c>
      <c r="I979" t="s">
        <v>3869</v>
      </c>
    </row>
    <row r="980" spans="1:9" x14ac:dyDescent="0.2">
      <c r="A980" t="s">
        <v>1285</v>
      </c>
      <c r="B980" t="s">
        <v>2874</v>
      </c>
      <c r="C980" t="s">
        <v>2870</v>
      </c>
      <c r="D980" t="s">
        <v>3680</v>
      </c>
      <c r="E980">
        <v>2025</v>
      </c>
      <c r="F980" t="s">
        <v>3007</v>
      </c>
      <c r="G980" t="s">
        <v>2829</v>
      </c>
      <c r="H980">
        <v>1E-3</v>
      </c>
      <c r="I980" t="s">
        <v>3870</v>
      </c>
    </row>
    <row r="981" spans="1:9" x14ac:dyDescent="0.2">
      <c r="A981" t="s">
        <v>1285</v>
      </c>
      <c r="B981" t="s">
        <v>2874</v>
      </c>
      <c r="C981" t="s">
        <v>2870</v>
      </c>
      <c r="D981" t="s">
        <v>3680</v>
      </c>
      <c r="E981">
        <v>2025</v>
      </c>
      <c r="F981" t="s">
        <v>3007</v>
      </c>
      <c r="G981" t="s">
        <v>2828</v>
      </c>
      <c r="H981">
        <v>1.1999999999999999E-3</v>
      </c>
      <c r="I981" t="s">
        <v>3871</v>
      </c>
    </row>
    <row r="982" spans="1:9" x14ac:dyDescent="0.2">
      <c r="A982" t="s">
        <v>1285</v>
      </c>
      <c r="B982" t="s">
        <v>2874</v>
      </c>
      <c r="C982" t="s">
        <v>2870</v>
      </c>
      <c r="D982" t="s">
        <v>3680</v>
      </c>
      <c r="E982">
        <v>2026</v>
      </c>
      <c r="F982">
        <v>2024</v>
      </c>
      <c r="G982" t="s">
        <v>2837</v>
      </c>
      <c r="H982">
        <v>8.9999999999999998E-4</v>
      </c>
      <c r="I982" t="s">
        <v>3872</v>
      </c>
    </row>
    <row r="983" spans="1:9" x14ac:dyDescent="0.2">
      <c r="A983" t="s">
        <v>1285</v>
      </c>
      <c r="B983" t="s">
        <v>2874</v>
      </c>
      <c r="C983" t="s">
        <v>2870</v>
      </c>
      <c r="D983" t="s">
        <v>3680</v>
      </c>
      <c r="E983">
        <v>2026</v>
      </c>
      <c r="F983">
        <v>2024</v>
      </c>
      <c r="G983" t="s">
        <v>2836</v>
      </c>
      <c r="H983">
        <v>1E-3</v>
      </c>
      <c r="I983" t="s">
        <v>3873</v>
      </c>
    </row>
    <row r="984" spans="1:9" x14ac:dyDescent="0.2">
      <c r="A984" t="s">
        <v>1285</v>
      </c>
      <c r="B984" t="s">
        <v>2874</v>
      </c>
      <c r="C984" t="s">
        <v>2870</v>
      </c>
      <c r="D984" t="s">
        <v>3680</v>
      </c>
      <c r="E984">
        <v>2026</v>
      </c>
      <c r="F984">
        <v>2024</v>
      </c>
      <c r="G984" t="s">
        <v>2835</v>
      </c>
      <c r="H984">
        <v>8.9999999999999998E-4</v>
      </c>
      <c r="I984" t="s">
        <v>3874</v>
      </c>
    </row>
    <row r="985" spans="1:9" x14ac:dyDescent="0.2">
      <c r="A985" t="s">
        <v>1285</v>
      </c>
      <c r="B985" t="s">
        <v>2874</v>
      </c>
      <c r="C985" t="s">
        <v>2870</v>
      </c>
      <c r="D985" t="s">
        <v>3680</v>
      </c>
      <c r="E985">
        <v>2026</v>
      </c>
      <c r="F985">
        <v>2024</v>
      </c>
      <c r="G985" t="s">
        <v>2834</v>
      </c>
      <c r="H985">
        <v>8.9999999999999998E-4</v>
      </c>
      <c r="I985" t="s">
        <v>3875</v>
      </c>
    </row>
    <row r="986" spans="1:9" x14ac:dyDescent="0.2">
      <c r="A986" t="s">
        <v>1285</v>
      </c>
      <c r="B986" t="s">
        <v>2874</v>
      </c>
      <c r="C986" t="s">
        <v>2870</v>
      </c>
      <c r="D986" t="s">
        <v>3680</v>
      </c>
      <c r="E986">
        <v>2026</v>
      </c>
      <c r="F986">
        <v>2024</v>
      </c>
      <c r="G986" t="s">
        <v>2833</v>
      </c>
      <c r="H986">
        <v>8.9999999999999998E-4</v>
      </c>
      <c r="I986" t="s">
        <v>3876</v>
      </c>
    </row>
    <row r="987" spans="1:9" x14ac:dyDescent="0.2">
      <c r="A987" t="s">
        <v>1285</v>
      </c>
      <c r="B987" t="s">
        <v>2874</v>
      </c>
      <c r="C987" t="s">
        <v>2870</v>
      </c>
      <c r="D987" t="s">
        <v>3680</v>
      </c>
      <c r="E987">
        <v>2026</v>
      </c>
      <c r="F987">
        <v>2024</v>
      </c>
      <c r="G987" t="s">
        <v>2832</v>
      </c>
      <c r="H987">
        <v>1.1000000000000001E-3</v>
      </c>
      <c r="I987" t="s">
        <v>3877</v>
      </c>
    </row>
    <row r="988" spans="1:9" x14ac:dyDescent="0.2">
      <c r="A988" t="s">
        <v>1285</v>
      </c>
      <c r="B988" t="s">
        <v>2874</v>
      </c>
      <c r="C988" t="s">
        <v>2870</v>
      </c>
      <c r="D988" t="s">
        <v>3680</v>
      </c>
      <c r="E988">
        <v>2026</v>
      </c>
      <c r="F988">
        <v>2024</v>
      </c>
      <c r="G988" t="s">
        <v>2831</v>
      </c>
      <c r="H988">
        <v>1.1999999999999999E-3</v>
      </c>
      <c r="I988" t="s">
        <v>3878</v>
      </c>
    </row>
    <row r="989" spans="1:9" x14ac:dyDescent="0.2">
      <c r="A989" t="s">
        <v>1285</v>
      </c>
      <c r="B989" t="s">
        <v>2874</v>
      </c>
      <c r="C989" t="s">
        <v>2870</v>
      </c>
      <c r="D989" t="s">
        <v>3680</v>
      </c>
      <c r="E989">
        <v>2026</v>
      </c>
      <c r="F989">
        <v>2024</v>
      </c>
      <c r="G989" t="s">
        <v>2830</v>
      </c>
      <c r="H989">
        <v>1.1999999999999999E-3</v>
      </c>
      <c r="I989" t="s">
        <v>3879</v>
      </c>
    </row>
    <row r="990" spans="1:9" x14ac:dyDescent="0.2">
      <c r="A990" t="s">
        <v>1285</v>
      </c>
      <c r="B990" t="s">
        <v>2874</v>
      </c>
      <c r="C990" t="s">
        <v>2870</v>
      </c>
      <c r="D990" t="s">
        <v>3680</v>
      </c>
      <c r="E990">
        <v>2026</v>
      </c>
      <c r="F990">
        <v>2024</v>
      </c>
      <c r="G990" t="s">
        <v>2829</v>
      </c>
      <c r="H990">
        <v>1.1999999999999999E-3</v>
      </c>
      <c r="I990" t="s">
        <v>3880</v>
      </c>
    </row>
    <row r="991" spans="1:9" x14ac:dyDescent="0.2">
      <c r="A991" t="s">
        <v>1285</v>
      </c>
      <c r="B991" t="s">
        <v>2874</v>
      </c>
      <c r="C991" t="s">
        <v>2870</v>
      </c>
      <c r="D991" t="s">
        <v>3680</v>
      </c>
      <c r="E991">
        <v>2026</v>
      </c>
      <c r="F991">
        <v>2024</v>
      </c>
      <c r="G991" t="s">
        <v>2828</v>
      </c>
      <c r="H991">
        <v>1.2999999999999999E-3</v>
      </c>
      <c r="I991" t="s">
        <v>3881</v>
      </c>
    </row>
    <row r="992" spans="1:9" x14ac:dyDescent="0.2">
      <c r="A992" t="s">
        <v>1285</v>
      </c>
      <c r="B992" t="s">
        <v>2874</v>
      </c>
      <c r="C992" t="s">
        <v>2870</v>
      </c>
      <c r="D992" t="s">
        <v>3721</v>
      </c>
      <c r="E992">
        <v>2022</v>
      </c>
      <c r="F992">
        <v>2020</v>
      </c>
      <c r="G992" t="s">
        <v>2837</v>
      </c>
      <c r="H992">
        <v>6.9999999999999999E-4</v>
      </c>
      <c r="I992" t="s">
        <v>3882</v>
      </c>
    </row>
    <row r="993" spans="1:9" x14ac:dyDescent="0.2">
      <c r="A993" t="s">
        <v>1285</v>
      </c>
      <c r="B993" t="s">
        <v>2874</v>
      </c>
      <c r="C993" t="s">
        <v>2870</v>
      </c>
      <c r="D993" t="s">
        <v>3721</v>
      </c>
      <c r="E993">
        <v>2022</v>
      </c>
      <c r="F993">
        <v>2020</v>
      </c>
      <c r="G993" t="s">
        <v>2836</v>
      </c>
      <c r="H993">
        <v>1E-3</v>
      </c>
      <c r="I993" t="s">
        <v>3883</v>
      </c>
    </row>
    <row r="994" spans="1:9" x14ac:dyDescent="0.2">
      <c r="A994" t="s">
        <v>1285</v>
      </c>
      <c r="B994" t="s">
        <v>2874</v>
      </c>
      <c r="C994" t="s">
        <v>2870</v>
      </c>
      <c r="D994" t="s">
        <v>3721</v>
      </c>
      <c r="E994">
        <v>2022</v>
      </c>
      <c r="F994">
        <v>2020</v>
      </c>
      <c r="G994" t="s">
        <v>2835</v>
      </c>
      <c r="H994">
        <v>1.1000000000000001E-3</v>
      </c>
      <c r="I994" t="s">
        <v>3884</v>
      </c>
    </row>
    <row r="995" spans="1:9" x14ac:dyDescent="0.2">
      <c r="A995" t="s">
        <v>1285</v>
      </c>
      <c r="B995" t="s">
        <v>2874</v>
      </c>
      <c r="C995" t="s">
        <v>2870</v>
      </c>
      <c r="D995" t="s">
        <v>3721</v>
      </c>
      <c r="E995">
        <v>2022</v>
      </c>
      <c r="F995">
        <v>2020</v>
      </c>
      <c r="G995" t="s">
        <v>2834</v>
      </c>
      <c r="H995">
        <v>1E-3</v>
      </c>
      <c r="I995" t="s">
        <v>3885</v>
      </c>
    </row>
    <row r="996" spans="1:9" x14ac:dyDescent="0.2">
      <c r="A996" t="s">
        <v>1285</v>
      </c>
      <c r="B996" t="s">
        <v>2874</v>
      </c>
      <c r="C996" t="s">
        <v>2870</v>
      </c>
      <c r="D996" t="s">
        <v>3721</v>
      </c>
      <c r="E996">
        <v>2022</v>
      </c>
      <c r="F996">
        <v>2020</v>
      </c>
      <c r="G996" t="s">
        <v>2833</v>
      </c>
      <c r="H996">
        <v>1.1000000000000001E-3</v>
      </c>
      <c r="I996" t="s">
        <v>3886</v>
      </c>
    </row>
    <row r="997" spans="1:9" x14ac:dyDescent="0.2">
      <c r="A997" t="s">
        <v>1285</v>
      </c>
      <c r="B997" t="s">
        <v>2874</v>
      </c>
      <c r="C997" t="s">
        <v>2870</v>
      </c>
      <c r="D997" t="s">
        <v>3721</v>
      </c>
      <c r="E997">
        <v>2022</v>
      </c>
      <c r="F997">
        <v>2020</v>
      </c>
      <c r="G997" t="s">
        <v>2832</v>
      </c>
      <c r="H997">
        <v>8.9999999999999998E-4</v>
      </c>
      <c r="I997" t="s">
        <v>3887</v>
      </c>
    </row>
    <row r="998" spans="1:9" x14ac:dyDescent="0.2">
      <c r="A998" t="s">
        <v>1285</v>
      </c>
      <c r="B998" t="s">
        <v>2874</v>
      </c>
      <c r="C998" t="s">
        <v>2870</v>
      </c>
      <c r="D998" t="s">
        <v>3721</v>
      </c>
      <c r="E998">
        <v>2022</v>
      </c>
      <c r="F998">
        <v>2020</v>
      </c>
      <c r="G998" t="s">
        <v>2831</v>
      </c>
      <c r="H998">
        <v>1.1999999999999999E-3</v>
      </c>
      <c r="I998" t="s">
        <v>3888</v>
      </c>
    </row>
    <row r="999" spans="1:9" x14ac:dyDescent="0.2">
      <c r="A999" t="s">
        <v>1285</v>
      </c>
      <c r="B999" t="s">
        <v>2874</v>
      </c>
      <c r="C999" t="s">
        <v>2870</v>
      </c>
      <c r="D999" t="s">
        <v>3721</v>
      </c>
      <c r="E999">
        <v>2022</v>
      </c>
      <c r="F999">
        <v>2020</v>
      </c>
      <c r="G999" t="s">
        <v>2830</v>
      </c>
      <c r="H999">
        <v>1E-3</v>
      </c>
      <c r="I999" t="s">
        <v>3889</v>
      </c>
    </row>
    <row r="1000" spans="1:9" x14ac:dyDescent="0.2">
      <c r="A1000" t="s">
        <v>1285</v>
      </c>
      <c r="B1000" t="s">
        <v>2874</v>
      </c>
      <c r="C1000" t="s">
        <v>2870</v>
      </c>
      <c r="D1000" t="s">
        <v>3721</v>
      </c>
      <c r="E1000">
        <v>2022</v>
      </c>
      <c r="F1000">
        <v>2020</v>
      </c>
      <c r="G1000" t="s">
        <v>2829</v>
      </c>
      <c r="H1000">
        <v>1.4E-3</v>
      </c>
      <c r="I1000" t="s">
        <v>3890</v>
      </c>
    </row>
    <row r="1001" spans="1:9" x14ac:dyDescent="0.2">
      <c r="A1001" t="s">
        <v>1285</v>
      </c>
      <c r="B1001" t="s">
        <v>2874</v>
      </c>
      <c r="C1001" t="s">
        <v>2870</v>
      </c>
      <c r="D1001" t="s">
        <v>3721</v>
      </c>
      <c r="E1001">
        <v>2022</v>
      </c>
      <c r="F1001">
        <v>2020</v>
      </c>
      <c r="G1001" t="s">
        <v>2828</v>
      </c>
      <c r="H1001">
        <v>1.5E-3</v>
      </c>
      <c r="I1001" t="s">
        <v>3891</v>
      </c>
    </row>
    <row r="1002" spans="1:9" x14ac:dyDescent="0.2">
      <c r="A1002" t="s">
        <v>1285</v>
      </c>
      <c r="B1002" t="s">
        <v>2874</v>
      </c>
      <c r="C1002" t="s">
        <v>2870</v>
      </c>
      <c r="D1002" t="s">
        <v>3721</v>
      </c>
      <c r="E1002">
        <v>2024</v>
      </c>
      <c r="F1002" t="s">
        <v>3269</v>
      </c>
      <c r="G1002" t="s">
        <v>2837</v>
      </c>
      <c r="H1002">
        <v>5.0000000000000001E-4</v>
      </c>
      <c r="I1002" t="s">
        <v>3892</v>
      </c>
    </row>
    <row r="1003" spans="1:9" x14ac:dyDescent="0.2">
      <c r="A1003" t="s">
        <v>1285</v>
      </c>
      <c r="B1003" t="s">
        <v>2874</v>
      </c>
      <c r="C1003" t="s">
        <v>2870</v>
      </c>
      <c r="D1003" t="s">
        <v>3721</v>
      </c>
      <c r="E1003">
        <v>2024</v>
      </c>
      <c r="F1003" t="s">
        <v>3269</v>
      </c>
      <c r="G1003" t="s">
        <v>2836</v>
      </c>
      <c r="H1003">
        <v>5.9999999999999995E-4</v>
      </c>
      <c r="I1003" t="s">
        <v>3893</v>
      </c>
    </row>
    <row r="1004" spans="1:9" x14ac:dyDescent="0.2">
      <c r="A1004" t="s">
        <v>1285</v>
      </c>
      <c r="B1004" t="s">
        <v>2874</v>
      </c>
      <c r="C1004" t="s">
        <v>2870</v>
      </c>
      <c r="D1004" t="s">
        <v>3721</v>
      </c>
      <c r="E1004">
        <v>2024</v>
      </c>
      <c r="F1004" t="s">
        <v>3269</v>
      </c>
      <c r="G1004" t="s">
        <v>2835</v>
      </c>
      <c r="H1004">
        <v>5.9999999999999995E-4</v>
      </c>
      <c r="I1004" t="s">
        <v>3894</v>
      </c>
    </row>
    <row r="1005" spans="1:9" x14ac:dyDescent="0.2">
      <c r="A1005" t="s">
        <v>1285</v>
      </c>
      <c r="B1005" t="s">
        <v>2874</v>
      </c>
      <c r="C1005" t="s">
        <v>2870</v>
      </c>
      <c r="D1005" t="s">
        <v>3721</v>
      </c>
      <c r="E1005">
        <v>2024</v>
      </c>
      <c r="F1005" t="s">
        <v>3269</v>
      </c>
      <c r="G1005" t="s">
        <v>2834</v>
      </c>
      <c r="H1005">
        <v>8.0000000000000004E-4</v>
      </c>
      <c r="I1005" t="s">
        <v>3895</v>
      </c>
    </row>
    <row r="1006" spans="1:9" x14ac:dyDescent="0.2">
      <c r="A1006" t="s">
        <v>1285</v>
      </c>
      <c r="B1006" t="s">
        <v>2874</v>
      </c>
      <c r="C1006" t="s">
        <v>2870</v>
      </c>
      <c r="D1006" t="s">
        <v>3721</v>
      </c>
      <c r="E1006">
        <v>2024</v>
      </c>
      <c r="F1006" t="s">
        <v>3269</v>
      </c>
      <c r="G1006" t="s">
        <v>2833</v>
      </c>
      <c r="H1006">
        <v>8.0000000000000004E-4</v>
      </c>
      <c r="I1006" t="s">
        <v>3896</v>
      </c>
    </row>
    <row r="1007" spans="1:9" x14ac:dyDescent="0.2">
      <c r="A1007" t="s">
        <v>1285</v>
      </c>
      <c r="B1007" t="s">
        <v>2874</v>
      </c>
      <c r="C1007" t="s">
        <v>2870</v>
      </c>
      <c r="D1007" t="s">
        <v>3721</v>
      </c>
      <c r="E1007">
        <v>2024</v>
      </c>
      <c r="F1007" t="s">
        <v>3269</v>
      </c>
      <c r="G1007" t="s">
        <v>2832</v>
      </c>
      <c r="H1007">
        <v>8.0000000000000004E-4</v>
      </c>
      <c r="I1007" t="s">
        <v>3897</v>
      </c>
    </row>
    <row r="1008" spans="1:9" x14ac:dyDescent="0.2">
      <c r="A1008" t="s">
        <v>1285</v>
      </c>
      <c r="B1008" t="s">
        <v>2874</v>
      </c>
      <c r="C1008" t="s">
        <v>2870</v>
      </c>
      <c r="D1008" t="s">
        <v>3721</v>
      </c>
      <c r="E1008">
        <v>2024</v>
      </c>
      <c r="F1008" t="s">
        <v>3269</v>
      </c>
      <c r="G1008" t="s">
        <v>2831</v>
      </c>
      <c r="H1008">
        <v>1E-3</v>
      </c>
      <c r="I1008" t="s">
        <v>3898</v>
      </c>
    </row>
    <row r="1009" spans="1:9" x14ac:dyDescent="0.2">
      <c r="A1009" t="s">
        <v>1285</v>
      </c>
      <c r="B1009" t="s">
        <v>2874</v>
      </c>
      <c r="C1009" t="s">
        <v>2870</v>
      </c>
      <c r="D1009" t="s">
        <v>3721</v>
      </c>
      <c r="E1009">
        <v>2024</v>
      </c>
      <c r="F1009" t="s">
        <v>3269</v>
      </c>
      <c r="G1009" t="s">
        <v>2830</v>
      </c>
      <c r="H1009">
        <v>1.1999999999999999E-3</v>
      </c>
      <c r="I1009" t="s">
        <v>3899</v>
      </c>
    </row>
    <row r="1010" spans="1:9" x14ac:dyDescent="0.2">
      <c r="A1010" t="s">
        <v>1285</v>
      </c>
      <c r="B1010" t="s">
        <v>2874</v>
      </c>
      <c r="C1010" t="s">
        <v>2870</v>
      </c>
      <c r="D1010" t="s">
        <v>3721</v>
      </c>
      <c r="E1010">
        <v>2024</v>
      </c>
      <c r="F1010" t="s">
        <v>3269</v>
      </c>
      <c r="G1010" t="s">
        <v>2829</v>
      </c>
      <c r="H1010">
        <v>1.1000000000000001E-3</v>
      </c>
      <c r="I1010" t="s">
        <v>3900</v>
      </c>
    </row>
    <row r="1011" spans="1:9" x14ac:dyDescent="0.2">
      <c r="A1011" t="s">
        <v>1285</v>
      </c>
      <c r="B1011" t="s">
        <v>2874</v>
      </c>
      <c r="C1011" t="s">
        <v>2870</v>
      </c>
      <c r="D1011" t="s">
        <v>3721</v>
      </c>
      <c r="E1011">
        <v>2024</v>
      </c>
      <c r="F1011" t="s">
        <v>3269</v>
      </c>
      <c r="G1011" t="s">
        <v>2828</v>
      </c>
      <c r="H1011">
        <v>1.6000000000000001E-3</v>
      </c>
      <c r="I1011" t="s">
        <v>3901</v>
      </c>
    </row>
    <row r="1012" spans="1:9" x14ac:dyDescent="0.2">
      <c r="A1012" t="s">
        <v>1285</v>
      </c>
      <c r="B1012" t="s">
        <v>2874</v>
      </c>
      <c r="C1012" t="s">
        <v>2870</v>
      </c>
      <c r="D1012" t="s">
        <v>3721</v>
      </c>
      <c r="E1012">
        <v>2025</v>
      </c>
      <c r="F1012" t="s">
        <v>3007</v>
      </c>
      <c r="G1012" t="s">
        <v>2837</v>
      </c>
      <c r="H1012">
        <v>5.0000000000000001E-4</v>
      </c>
      <c r="I1012" t="s">
        <v>3902</v>
      </c>
    </row>
    <row r="1013" spans="1:9" x14ac:dyDescent="0.2">
      <c r="A1013" t="s">
        <v>1285</v>
      </c>
      <c r="B1013" t="s">
        <v>2874</v>
      </c>
      <c r="C1013" t="s">
        <v>2870</v>
      </c>
      <c r="D1013" t="s">
        <v>3721</v>
      </c>
      <c r="E1013">
        <v>2025</v>
      </c>
      <c r="F1013" t="s">
        <v>3007</v>
      </c>
      <c r="G1013" t="s">
        <v>2836</v>
      </c>
      <c r="H1013">
        <v>5.9999999999999995E-4</v>
      </c>
      <c r="I1013" t="s">
        <v>3903</v>
      </c>
    </row>
    <row r="1014" spans="1:9" x14ac:dyDescent="0.2">
      <c r="A1014" t="s">
        <v>1285</v>
      </c>
      <c r="B1014" t="s">
        <v>2874</v>
      </c>
      <c r="C1014" t="s">
        <v>2870</v>
      </c>
      <c r="D1014" t="s">
        <v>3721</v>
      </c>
      <c r="E1014">
        <v>2025</v>
      </c>
      <c r="F1014" t="s">
        <v>3007</v>
      </c>
      <c r="G1014" t="s">
        <v>2835</v>
      </c>
      <c r="H1014">
        <v>5.9999999999999995E-4</v>
      </c>
      <c r="I1014" t="s">
        <v>3904</v>
      </c>
    </row>
    <row r="1015" spans="1:9" x14ac:dyDescent="0.2">
      <c r="A1015" t="s">
        <v>1285</v>
      </c>
      <c r="B1015" t="s">
        <v>2874</v>
      </c>
      <c r="C1015" t="s">
        <v>2870</v>
      </c>
      <c r="D1015" t="s">
        <v>3721</v>
      </c>
      <c r="E1015">
        <v>2025</v>
      </c>
      <c r="F1015" t="s">
        <v>3007</v>
      </c>
      <c r="G1015" t="s">
        <v>2834</v>
      </c>
      <c r="H1015">
        <v>8.0000000000000004E-4</v>
      </c>
      <c r="I1015" t="s">
        <v>3905</v>
      </c>
    </row>
    <row r="1016" spans="1:9" x14ac:dyDescent="0.2">
      <c r="A1016" t="s">
        <v>1285</v>
      </c>
      <c r="B1016" t="s">
        <v>2874</v>
      </c>
      <c r="C1016" t="s">
        <v>2870</v>
      </c>
      <c r="D1016" t="s">
        <v>3721</v>
      </c>
      <c r="E1016">
        <v>2025</v>
      </c>
      <c r="F1016" t="s">
        <v>3007</v>
      </c>
      <c r="G1016" t="s">
        <v>2833</v>
      </c>
      <c r="H1016">
        <v>8.0000000000000004E-4</v>
      </c>
      <c r="I1016" t="s">
        <v>3906</v>
      </c>
    </row>
    <row r="1017" spans="1:9" x14ac:dyDescent="0.2">
      <c r="A1017" t="s">
        <v>1285</v>
      </c>
      <c r="B1017" t="s">
        <v>2874</v>
      </c>
      <c r="C1017" t="s">
        <v>2870</v>
      </c>
      <c r="D1017" t="s">
        <v>3721</v>
      </c>
      <c r="E1017">
        <v>2025</v>
      </c>
      <c r="F1017" t="s">
        <v>3007</v>
      </c>
      <c r="G1017" t="s">
        <v>2832</v>
      </c>
      <c r="H1017">
        <v>8.0000000000000004E-4</v>
      </c>
      <c r="I1017" t="s">
        <v>3907</v>
      </c>
    </row>
    <row r="1018" spans="1:9" x14ac:dyDescent="0.2">
      <c r="A1018" t="s">
        <v>1285</v>
      </c>
      <c r="B1018" t="s">
        <v>2874</v>
      </c>
      <c r="C1018" t="s">
        <v>2870</v>
      </c>
      <c r="D1018" t="s">
        <v>3721</v>
      </c>
      <c r="E1018">
        <v>2025</v>
      </c>
      <c r="F1018" t="s">
        <v>3007</v>
      </c>
      <c r="G1018" t="s">
        <v>2831</v>
      </c>
      <c r="H1018">
        <v>1E-3</v>
      </c>
      <c r="I1018" t="s">
        <v>3908</v>
      </c>
    </row>
    <row r="1019" spans="1:9" x14ac:dyDescent="0.2">
      <c r="A1019" t="s">
        <v>1285</v>
      </c>
      <c r="B1019" t="s">
        <v>2874</v>
      </c>
      <c r="C1019" t="s">
        <v>2870</v>
      </c>
      <c r="D1019" t="s">
        <v>3721</v>
      </c>
      <c r="E1019">
        <v>2025</v>
      </c>
      <c r="F1019" t="s">
        <v>3007</v>
      </c>
      <c r="G1019" t="s">
        <v>2830</v>
      </c>
      <c r="H1019">
        <v>1.1999999999999999E-3</v>
      </c>
      <c r="I1019" t="s">
        <v>3909</v>
      </c>
    </row>
    <row r="1020" spans="1:9" x14ac:dyDescent="0.2">
      <c r="A1020" t="s">
        <v>1285</v>
      </c>
      <c r="B1020" t="s">
        <v>2874</v>
      </c>
      <c r="C1020" t="s">
        <v>2870</v>
      </c>
      <c r="D1020" t="s">
        <v>3721</v>
      </c>
      <c r="E1020">
        <v>2025</v>
      </c>
      <c r="F1020" t="s">
        <v>3007</v>
      </c>
      <c r="G1020" t="s">
        <v>2829</v>
      </c>
      <c r="H1020">
        <v>1.1000000000000001E-3</v>
      </c>
      <c r="I1020" t="s">
        <v>3910</v>
      </c>
    </row>
    <row r="1021" spans="1:9" x14ac:dyDescent="0.2">
      <c r="A1021" t="s">
        <v>1285</v>
      </c>
      <c r="B1021" t="s">
        <v>2874</v>
      </c>
      <c r="C1021" t="s">
        <v>2870</v>
      </c>
      <c r="D1021" t="s">
        <v>3721</v>
      </c>
      <c r="E1021">
        <v>2025</v>
      </c>
      <c r="F1021" t="s">
        <v>3007</v>
      </c>
      <c r="G1021" t="s">
        <v>2828</v>
      </c>
      <c r="H1021">
        <v>1.6000000000000001E-3</v>
      </c>
      <c r="I1021" t="s">
        <v>3911</v>
      </c>
    </row>
    <row r="1022" spans="1:9" x14ac:dyDescent="0.2">
      <c r="A1022" t="s">
        <v>1285</v>
      </c>
      <c r="B1022" t="s">
        <v>2874</v>
      </c>
      <c r="C1022" t="s">
        <v>2870</v>
      </c>
      <c r="D1022" t="s">
        <v>3721</v>
      </c>
      <c r="E1022">
        <v>2026</v>
      </c>
      <c r="F1022">
        <v>2024</v>
      </c>
      <c r="G1022" t="s">
        <v>2837</v>
      </c>
      <c r="H1022">
        <v>5.0000000000000001E-4</v>
      </c>
      <c r="I1022" t="s">
        <v>3912</v>
      </c>
    </row>
    <row r="1023" spans="1:9" x14ac:dyDescent="0.2">
      <c r="A1023" t="s">
        <v>1285</v>
      </c>
      <c r="B1023" t="s">
        <v>2874</v>
      </c>
      <c r="C1023" t="s">
        <v>2870</v>
      </c>
      <c r="D1023" t="s">
        <v>3721</v>
      </c>
      <c r="E1023">
        <v>2026</v>
      </c>
      <c r="F1023">
        <v>2024</v>
      </c>
      <c r="G1023" t="s">
        <v>2836</v>
      </c>
      <c r="H1023">
        <v>6.9999999999999999E-4</v>
      </c>
      <c r="I1023" t="s">
        <v>3913</v>
      </c>
    </row>
    <row r="1024" spans="1:9" x14ac:dyDescent="0.2">
      <c r="A1024" t="s">
        <v>1285</v>
      </c>
      <c r="B1024" t="s">
        <v>2874</v>
      </c>
      <c r="C1024" t="s">
        <v>2870</v>
      </c>
      <c r="D1024" t="s">
        <v>3721</v>
      </c>
      <c r="E1024">
        <v>2026</v>
      </c>
      <c r="F1024">
        <v>2024</v>
      </c>
      <c r="G1024" t="s">
        <v>2835</v>
      </c>
      <c r="H1024">
        <v>8.0000000000000004E-4</v>
      </c>
      <c r="I1024" t="s">
        <v>3914</v>
      </c>
    </row>
    <row r="1025" spans="1:9" x14ac:dyDescent="0.2">
      <c r="A1025" t="s">
        <v>1285</v>
      </c>
      <c r="B1025" t="s">
        <v>2874</v>
      </c>
      <c r="C1025" t="s">
        <v>2870</v>
      </c>
      <c r="D1025" t="s">
        <v>3721</v>
      </c>
      <c r="E1025">
        <v>2026</v>
      </c>
      <c r="F1025">
        <v>2024</v>
      </c>
      <c r="G1025" t="s">
        <v>2834</v>
      </c>
      <c r="H1025">
        <v>8.0000000000000004E-4</v>
      </c>
      <c r="I1025" t="s">
        <v>3915</v>
      </c>
    </row>
    <row r="1026" spans="1:9" x14ac:dyDescent="0.2">
      <c r="A1026" t="s">
        <v>1285</v>
      </c>
      <c r="B1026" t="s">
        <v>2874</v>
      </c>
      <c r="C1026" t="s">
        <v>2870</v>
      </c>
      <c r="D1026" t="s">
        <v>3721</v>
      </c>
      <c r="E1026">
        <v>2026</v>
      </c>
      <c r="F1026">
        <v>2024</v>
      </c>
      <c r="G1026" t="s">
        <v>2833</v>
      </c>
      <c r="H1026">
        <v>8.9999999999999998E-4</v>
      </c>
      <c r="I1026" t="s">
        <v>3916</v>
      </c>
    </row>
    <row r="1027" spans="1:9" x14ac:dyDescent="0.2">
      <c r="A1027" t="s">
        <v>1285</v>
      </c>
      <c r="B1027" t="s">
        <v>2874</v>
      </c>
      <c r="C1027" t="s">
        <v>2870</v>
      </c>
      <c r="D1027" t="s">
        <v>3721</v>
      </c>
      <c r="E1027">
        <v>2026</v>
      </c>
      <c r="F1027">
        <v>2024</v>
      </c>
      <c r="G1027" t="s">
        <v>2832</v>
      </c>
      <c r="H1027">
        <v>1E-3</v>
      </c>
      <c r="I1027" t="s">
        <v>3917</v>
      </c>
    </row>
    <row r="1028" spans="1:9" x14ac:dyDescent="0.2">
      <c r="A1028" t="s">
        <v>1285</v>
      </c>
      <c r="B1028" t="s">
        <v>2874</v>
      </c>
      <c r="C1028" t="s">
        <v>2870</v>
      </c>
      <c r="D1028" t="s">
        <v>3721</v>
      </c>
      <c r="E1028">
        <v>2026</v>
      </c>
      <c r="F1028">
        <v>2024</v>
      </c>
      <c r="G1028" t="s">
        <v>2831</v>
      </c>
      <c r="H1028">
        <v>1.1999999999999999E-3</v>
      </c>
      <c r="I1028" t="s">
        <v>3918</v>
      </c>
    </row>
    <row r="1029" spans="1:9" x14ac:dyDescent="0.2">
      <c r="A1029" t="s">
        <v>1285</v>
      </c>
      <c r="B1029" t="s">
        <v>2874</v>
      </c>
      <c r="C1029" t="s">
        <v>2870</v>
      </c>
      <c r="D1029" t="s">
        <v>3721</v>
      </c>
      <c r="E1029">
        <v>2026</v>
      </c>
      <c r="F1029">
        <v>2024</v>
      </c>
      <c r="G1029" t="s">
        <v>2830</v>
      </c>
      <c r="H1029">
        <v>1.2999999999999999E-3</v>
      </c>
      <c r="I1029" t="s">
        <v>3919</v>
      </c>
    </row>
    <row r="1030" spans="1:9" x14ac:dyDescent="0.2">
      <c r="A1030" t="s">
        <v>1285</v>
      </c>
      <c r="B1030" t="s">
        <v>2874</v>
      </c>
      <c r="C1030" t="s">
        <v>2870</v>
      </c>
      <c r="D1030" t="s">
        <v>3721</v>
      </c>
      <c r="E1030">
        <v>2026</v>
      </c>
      <c r="F1030">
        <v>2024</v>
      </c>
      <c r="G1030" t="s">
        <v>2829</v>
      </c>
      <c r="H1030">
        <v>1.2999999999999999E-3</v>
      </c>
      <c r="I1030" t="s">
        <v>3920</v>
      </c>
    </row>
    <row r="1031" spans="1:9" x14ac:dyDescent="0.2">
      <c r="A1031" t="s">
        <v>1285</v>
      </c>
      <c r="B1031" t="s">
        <v>2874</v>
      </c>
      <c r="C1031" t="s">
        <v>2870</v>
      </c>
      <c r="D1031" t="s">
        <v>3721</v>
      </c>
      <c r="E1031">
        <v>2026</v>
      </c>
      <c r="F1031">
        <v>2024</v>
      </c>
      <c r="G1031" t="s">
        <v>2828</v>
      </c>
      <c r="H1031">
        <v>1.6000000000000001E-3</v>
      </c>
      <c r="I1031" t="s">
        <v>3921</v>
      </c>
    </row>
    <row r="1032" spans="1:9" x14ac:dyDescent="0.2">
      <c r="A1032" t="s">
        <v>1285</v>
      </c>
      <c r="B1032" t="s">
        <v>1291</v>
      </c>
      <c r="C1032" t="s">
        <v>465</v>
      </c>
      <c r="D1032" t="s">
        <v>3680</v>
      </c>
      <c r="E1032">
        <v>2022</v>
      </c>
      <c r="F1032">
        <v>2020</v>
      </c>
      <c r="G1032" t="s">
        <v>2837</v>
      </c>
      <c r="H1032">
        <v>0.05</v>
      </c>
      <c r="I1032" t="s">
        <v>3922</v>
      </c>
    </row>
    <row r="1033" spans="1:9" x14ac:dyDescent="0.2">
      <c r="A1033" t="s">
        <v>1285</v>
      </c>
      <c r="B1033" t="s">
        <v>1291</v>
      </c>
      <c r="C1033" t="s">
        <v>465</v>
      </c>
      <c r="D1033" t="s">
        <v>3680</v>
      </c>
      <c r="E1033">
        <v>2022</v>
      </c>
      <c r="F1033">
        <v>2020</v>
      </c>
      <c r="G1033" t="s">
        <v>2836</v>
      </c>
      <c r="H1033">
        <v>0.04</v>
      </c>
      <c r="I1033" t="s">
        <v>3923</v>
      </c>
    </row>
    <row r="1034" spans="1:9" x14ac:dyDescent="0.2">
      <c r="A1034" t="s">
        <v>1285</v>
      </c>
      <c r="B1034" t="s">
        <v>1291</v>
      </c>
      <c r="C1034" t="s">
        <v>465</v>
      </c>
      <c r="D1034" t="s">
        <v>3680</v>
      </c>
      <c r="E1034">
        <v>2022</v>
      </c>
      <c r="F1034">
        <v>2020</v>
      </c>
      <c r="G1034" t="s">
        <v>2835</v>
      </c>
      <c r="H1034">
        <v>3.6999999999999998E-2</v>
      </c>
      <c r="I1034" t="s">
        <v>3924</v>
      </c>
    </row>
    <row r="1035" spans="1:9" x14ac:dyDescent="0.2">
      <c r="A1035" t="s">
        <v>1285</v>
      </c>
      <c r="B1035" t="s">
        <v>1291</v>
      </c>
      <c r="C1035" t="s">
        <v>465</v>
      </c>
      <c r="D1035" t="s">
        <v>3680</v>
      </c>
      <c r="E1035">
        <v>2022</v>
      </c>
      <c r="F1035">
        <v>2020</v>
      </c>
      <c r="G1035" t="s">
        <v>2834</v>
      </c>
      <c r="H1035">
        <v>3.3000000000000002E-2</v>
      </c>
      <c r="I1035" t="s">
        <v>3925</v>
      </c>
    </row>
    <row r="1036" spans="1:9" x14ac:dyDescent="0.2">
      <c r="A1036" t="s">
        <v>1285</v>
      </c>
      <c r="B1036" t="s">
        <v>1291</v>
      </c>
      <c r="C1036" t="s">
        <v>465</v>
      </c>
      <c r="D1036" t="s">
        <v>3680</v>
      </c>
      <c r="E1036">
        <v>2022</v>
      </c>
      <c r="F1036">
        <v>2020</v>
      </c>
      <c r="G1036" t="s">
        <v>2833</v>
      </c>
      <c r="H1036">
        <v>3.2000000000000001E-2</v>
      </c>
      <c r="I1036" t="s">
        <v>3926</v>
      </c>
    </row>
    <row r="1037" spans="1:9" x14ac:dyDescent="0.2">
      <c r="A1037" t="s">
        <v>1285</v>
      </c>
      <c r="B1037" t="s">
        <v>1291</v>
      </c>
      <c r="C1037" t="s">
        <v>465</v>
      </c>
      <c r="D1037" t="s">
        <v>3680</v>
      </c>
      <c r="E1037">
        <v>2022</v>
      </c>
      <c r="F1037">
        <v>2020</v>
      </c>
      <c r="G1037" t="s">
        <v>2832</v>
      </c>
      <c r="H1037">
        <v>2.9000000000000001E-2</v>
      </c>
      <c r="I1037" t="s">
        <v>3927</v>
      </c>
    </row>
    <row r="1038" spans="1:9" x14ac:dyDescent="0.2">
      <c r="A1038" t="s">
        <v>1285</v>
      </c>
      <c r="B1038" t="s">
        <v>1291</v>
      </c>
      <c r="C1038" t="s">
        <v>465</v>
      </c>
      <c r="D1038" t="s">
        <v>3680</v>
      </c>
      <c r="E1038">
        <v>2022</v>
      </c>
      <c r="F1038">
        <v>2020</v>
      </c>
      <c r="G1038" t="s">
        <v>2831</v>
      </c>
      <c r="H1038">
        <v>2.5000000000000001E-2</v>
      </c>
      <c r="I1038" t="s">
        <v>3928</v>
      </c>
    </row>
    <row r="1039" spans="1:9" x14ac:dyDescent="0.2">
      <c r="A1039" t="s">
        <v>1285</v>
      </c>
      <c r="B1039" t="s">
        <v>1291</v>
      </c>
      <c r="C1039" t="s">
        <v>465</v>
      </c>
      <c r="D1039" t="s">
        <v>3680</v>
      </c>
      <c r="E1039">
        <v>2022</v>
      </c>
      <c r="F1039">
        <v>2020</v>
      </c>
      <c r="G1039" t="s">
        <v>2830</v>
      </c>
      <c r="H1039">
        <v>2.1000000000000001E-2</v>
      </c>
      <c r="I1039" t="s">
        <v>3929</v>
      </c>
    </row>
    <row r="1040" spans="1:9" x14ac:dyDescent="0.2">
      <c r="A1040" t="s">
        <v>1285</v>
      </c>
      <c r="B1040" t="s">
        <v>1291</v>
      </c>
      <c r="C1040" t="s">
        <v>465</v>
      </c>
      <c r="D1040" t="s">
        <v>3680</v>
      </c>
      <c r="E1040">
        <v>2022</v>
      </c>
      <c r="F1040">
        <v>2020</v>
      </c>
      <c r="G1040" t="s">
        <v>2829</v>
      </c>
      <c r="H1040">
        <v>1.9E-2</v>
      </c>
      <c r="I1040" t="s">
        <v>3930</v>
      </c>
    </row>
    <row r="1041" spans="1:9" x14ac:dyDescent="0.2">
      <c r="A1041" t="s">
        <v>1285</v>
      </c>
      <c r="B1041" t="s">
        <v>1291</v>
      </c>
      <c r="C1041" t="s">
        <v>465</v>
      </c>
      <c r="D1041" t="s">
        <v>3680</v>
      </c>
      <c r="E1041">
        <v>2022</v>
      </c>
      <c r="F1041">
        <v>2020</v>
      </c>
      <c r="G1041" t="s">
        <v>2828</v>
      </c>
      <c r="H1041">
        <v>1.0999999999999999E-2</v>
      </c>
      <c r="I1041" t="s">
        <v>3931</v>
      </c>
    </row>
    <row r="1042" spans="1:9" x14ac:dyDescent="0.2">
      <c r="A1042" t="s">
        <v>1285</v>
      </c>
      <c r="B1042" t="s">
        <v>1291</v>
      </c>
      <c r="C1042" t="s">
        <v>465</v>
      </c>
      <c r="D1042" t="s">
        <v>3680</v>
      </c>
      <c r="E1042">
        <v>2024</v>
      </c>
      <c r="F1042" t="s">
        <v>3269</v>
      </c>
      <c r="G1042" t="s">
        <v>2837</v>
      </c>
      <c r="H1042">
        <v>4.7E-2</v>
      </c>
      <c r="I1042" t="s">
        <v>3932</v>
      </c>
    </row>
    <row r="1043" spans="1:9" x14ac:dyDescent="0.2">
      <c r="A1043" t="s">
        <v>1285</v>
      </c>
      <c r="B1043" t="s">
        <v>1291</v>
      </c>
      <c r="C1043" t="s">
        <v>465</v>
      </c>
      <c r="D1043" t="s">
        <v>3680</v>
      </c>
      <c r="E1043">
        <v>2024</v>
      </c>
      <c r="F1043" t="s">
        <v>3269</v>
      </c>
      <c r="G1043" t="s">
        <v>2836</v>
      </c>
      <c r="H1043">
        <v>4.4999999999999998E-2</v>
      </c>
      <c r="I1043" t="s">
        <v>3933</v>
      </c>
    </row>
    <row r="1044" spans="1:9" x14ac:dyDescent="0.2">
      <c r="A1044" t="s">
        <v>1285</v>
      </c>
      <c r="B1044" t="s">
        <v>1291</v>
      </c>
      <c r="C1044" t="s">
        <v>465</v>
      </c>
      <c r="D1044" t="s">
        <v>3680</v>
      </c>
      <c r="E1044">
        <v>2024</v>
      </c>
      <c r="F1044" t="s">
        <v>3269</v>
      </c>
      <c r="G1044" t="s">
        <v>2835</v>
      </c>
      <c r="H1044">
        <v>4.2000000000000003E-2</v>
      </c>
      <c r="I1044" t="s">
        <v>3934</v>
      </c>
    </row>
    <row r="1045" spans="1:9" x14ac:dyDescent="0.2">
      <c r="A1045" t="s">
        <v>1285</v>
      </c>
      <c r="B1045" t="s">
        <v>1291</v>
      </c>
      <c r="C1045" t="s">
        <v>465</v>
      </c>
      <c r="D1045" t="s">
        <v>3680</v>
      </c>
      <c r="E1045">
        <v>2024</v>
      </c>
      <c r="F1045" t="s">
        <v>3269</v>
      </c>
      <c r="G1045" t="s">
        <v>2834</v>
      </c>
      <c r="H1045">
        <v>0.04</v>
      </c>
      <c r="I1045" t="s">
        <v>3935</v>
      </c>
    </row>
    <row r="1046" spans="1:9" x14ac:dyDescent="0.2">
      <c r="A1046" t="s">
        <v>1285</v>
      </c>
      <c r="B1046" t="s">
        <v>1291</v>
      </c>
      <c r="C1046" t="s">
        <v>465</v>
      </c>
      <c r="D1046" t="s">
        <v>3680</v>
      </c>
      <c r="E1046">
        <v>2024</v>
      </c>
      <c r="F1046" t="s">
        <v>3269</v>
      </c>
      <c r="G1046" t="s">
        <v>2833</v>
      </c>
      <c r="H1046">
        <v>3.5999999999999997E-2</v>
      </c>
      <c r="I1046" t="s">
        <v>3936</v>
      </c>
    </row>
    <row r="1047" spans="1:9" x14ac:dyDescent="0.2">
      <c r="A1047" t="s">
        <v>1285</v>
      </c>
      <c r="B1047" t="s">
        <v>1291</v>
      </c>
      <c r="C1047" t="s">
        <v>465</v>
      </c>
      <c r="D1047" t="s">
        <v>3680</v>
      </c>
      <c r="E1047">
        <v>2024</v>
      </c>
      <c r="F1047" t="s">
        <v>3269</v>
      </c>
      <c r="G1047" t="s">
        <v>2832</v>
      </c>
      <c r="H1047">
        <v>3.3000000000000002E-2</v>
      </c>
      <c r="I1047" t="s">
        <v>3937</v>
      </c>
    </row>
    <row r="1048" spans="1:9" x14ac:dyDescent="0.2">
      <c r="A1048" t="s">
        <v>1285</v>
      </c>
      <c r="B1048" t="s">
        <v>1291</v>
      </c>
      <c r="C1048" t="s">
        <v>465</v>
      </c>
      <c r="D1048" t="s">
        <v>3680</v>
      </c>
      <c r="E1048">
        <v>2024</v>
      </c>
      <c r="F1048" t="s">
        <v>3269</v>
      </c>
      <c r="G1048" t="s">
        <v>2831</v>
      </c>
      <c r="H1048">
        <v>2.8000000000000001E-2</v>
      </c>
      <c r="I1048" t="s">
        <v>3938</v>
      </c>
    </row>
    <row r="1049" spans="1:9" x14ac:dyDescent="0.2">
      <c r="A1049" t="s">
        <v>1285</v>
      </c>
      <c r="B1049" t="s">
        <v>1291</v>
      </c>
      <c r="C1049" t="s">
        <v>465</v>
      </c>
      <c r="D1049" t="s">
        <v>3680</v>
      </c>
      <c r="E1049">
        <v>2024</v>
      </c>
      <c r="F1049" t="s">
        <v>3269</v>
      </c>
      <c r="G1049" t="s">
        <v>2830</v>
      </c>
      <c r="H1049">
        <v>2.5000000000000001E-2</v>
      </c>
      <c r="I1049" t="s">
        <v>3939</v>
      </c>
    </row>
    <row r="1050" spans="1:9" x14ac:dyDescent="0.2">
      <c r="A1050" t="s">
        <v>1285</v>
      </c>
      <c r="B1050" t="s">
        <v>1291</v>
      </c>
      <c r="C1050" t="s">
        <v>465</v>
      </c>
      <c r="D1050" t="s">
        <v>3680</v>
      </c>
      <c r="E1050">
        <v>2024</v>
      </c>
      <c r="F1050" t="s">
        <v>3269</v>
      </c>
      <c r="G1050" t="s">
        <v>2829</v>
      </c>
      <c r="H1050">
        <v>0.02</v>
      </c>
      <c r="I1050" t="s">
        <v>3940</v>
      </c>
    </row>
    <row r="1051" spans="1:9" x14ac:dyDescent="0.2">
      <c r="A1051" t="s">
        <v>1285</v>
      </c>
      <c r="B1051" t="s">
        <v>1291</v>
      </c>
      <c r="C1051" t="s">
        <v>465</v>
      </c>
      <c r="D1051" t="s">
        <v>3680</v>
      </c>
      <c r="E1051">
        <v>2024</v>
      </c>
      <c r="F1051" t="s">
        <v>3269</v>
      </c>
      <c r="G1051" t="s">
        <v>2828</v>
      </c>
      <c r="H1051">
        <v>1.2E-2</v>
      </c>
      <c r="I1051" t="s">
        <v>3941</v>
      </c>
    </row>
    <row r="1052" spans="1:9" x14ac:dyDescent="0.2">
      <c r="A1052" t="s">
        <v>1285</v>
      </c>
      <c r="B1052" t="s">
        <v>1291</v>
      </c>
      <c r="C1052" t="s">
        <v>465</v>
      </c>
      <c r="D1052" t="s">
        <v>3680</v>
      </c>
      <c r="E1052">
        <v>2025</v>
      </c>
      <c r="F1052" t="s">
        <v>3007</v>
      </c>
      <c r="G1052" t="s">
        <v>2837</v>
      </c>
      <c r="H1052">
        <v>4.7E-2</v>
      </c>
      <c r="I1052" t="s">
        <v>3942</v>
      </c>
    </row>
    <row r="1053" spans="1:9" x14ac:dyDescent="0.2">
      <c r="A1053" t="s">
        <v>1285</v>
      </c>
      <c r="B1053" t="s">
        <v>1291</v>
      </c>
      <c r="C1053" t="s">
        <v>465</v>
      </c>
      <c r="D1053" t="s">
        <v>3680</v>
      </c>
      <c r="E1053">
        <v>2025</v>
      </c>
      <c r="F1053" t="s">
        <v>3007</v>
      </c>
      <c r="G1053" t="s">
        <v>2836</v>
      </c>
      <c r="H1053">
        <v>4.4999999999999998E-2</v>
      </c>
      <c r="I1053" t="s">
        <v>3943</v>
      </c>
    </row>
    <row r="1054" spans="1:9" x14ac:dyDescent="0.2">
      <c r="A1054" t="s">
        <v>1285</v>
      </c>
      <c r="B1054" t="s">
        <v>1291</v>
      </c>
      <c r="C1054" t="s">
        <v>465</v>
      </c>
      <c r="D1054" t="s">
        <v>3680</v>
      </c>
      <c r="E1054">
        <v>2025</v>
      </c>
      <c r="F1054" t="s">
        <v>3007</v>
      </c>
      <c r="G1054" t="s">
        <v>2835</v>
      </c>
      <c r="H1054">
        <v>4.2000000000000003E-2</v>
      </c>
      <c r="I1054" t="s">
        <v>3944</v>
      </c>
    </row>
    <row r="1055" spans="1:9" x14ac:dyDescent="0.2">
      <c r="A1055" t="s">
        <v>1285</v>
      </c>
      <c r="B1055" t="s">
        <v>1291</v>
      </c>
      <c r="C1055" t="s">
        <v>465</v>
      </c>
      <c r="D1055" t="s">
        <v>3680</v>
      </c>
      <c r="E1055">
        <v>2025</v>
      </c>
      <c r="F1055" t="s">
        <v>3007</v>
      </c>
      <c r="G1055" t="s">
        <v>2834</v>
      </c>
      <c r="H1055">
        <v>0.04</v>
      </c>
      <c r="I1055" t="s">
        <v>3945</v>
      </c>
    </row>
    <row r="1056" spans="1:9" x14ac:dyDescent="0.2">
      <c r="A1056" t="s">
        <v>1285</v>
      </c>
      <c r="B1056" t="s">
        <v>1291</v>
      </c>
      <c r="C1056" t="s">
        <v>465</v>
      </c>
      <c r="D1056" t="s">
        <v>3680</v>
      </c>
      <c r="E1056">
        <v>2025</v>
      </c>
      <c r="F1056" t="s">
        <v>3007</v>
      </c>
      <c r="G1056" t="s">
        <v>2833</v>
      </c>
      <c r="H1056">
        <v>3.5999999999999997E-2</v>
      </c>
      <c r="I1056" t="s">
        <v>3946</v>
      </c>
    </row>
    <row r="1057" spans="1:9" x14ac:dyDescent="0.2">
      <c r="A1057" t="s">
        <v>1285</v>
      </c>
      <c r="B1057" t="s">
        <v>1291</v>
      </c>
      <c r="C1057" t="s">
        <v>465</v>
      </c>
      <c r="D1057" t="s">
        <v>3680</v>
      </c>
      <c r="E1057">
        <v>2025</v>
      </c>
      <c r="F1057" t="s">
        <v>3007</v>
      </c>
      <c r="G1057" t="s">
        <v>2832</v>
      </c>
      <c r="H1057">
        <v>3.3000000000000002E-2</v>
      </c>
      <c r="I1057" t="s">
        <v>3947</v>
      </c>
    </row>
    <row r="1058" spans="1:9" x14ac:dyDescent="0.2">
      <c r="A1058" t="s">
        <v>1285</v>
      </c>
      <c r="B1058" t="s">
        <v>1291</v>
      </c>
      <c r="C1058" t="s">
        <v>465</v>
      </c>
      <c r="D1058" t="s">
        <v>3680</v>
      </c>
      <c r="E1058">
        <v>2025</v>
      </c>
      <c r="F1058" t="s">
        <v>3007</v>
      </c>
      <c r="G1058" t="s">
        <v>2831</v>
      </c>
      <c r="H1058">
        <v>2.8000000000000001E-2</v>
      </c>
      <c r="I1058" t="s">
        <v>3948</v>
      </c>
    </row>
    <row r="1059" spans="1:9" x14ac:dyDescent="0.2">
      <c r="A1059" t="s">
        <v>1285</v>
      </c>
      <c r="B1059" t="s">
        <v>1291</v>
      </c>
      <c r="C1059" t="s">
        <v>465</v>
      </c>
      <c r="D1059" t="s">
        <v>3680</v>
      </c>
      <c r="E1059">
        <v>2025</v>
      </c>
      <c r="F1059" t="s">
        <v>3007</v>
      </c>
      <c r="G1059" t="s">
        <v>2830</v>
      </c>
      <c r="H1059">
        <v>2.5000000000000001E-2</v>
      </c>
      <c r="I1059" t="s">
        <v>3949</v>
      </c>
    </row>
    <row r="1060" spans="1:9" x14ac:dyDescent="0.2">
      <c r="A1060" t="s">
        <v>1285</v>
      </c>
      <c r="B1060" t="s">
        <v>1291</v>
      </c>
      <c r="C1060" t="s">
        <v>465</v>
      </c>
      <c r="D1060" t="s">
        <v>3680</v>
      </c>
      <c r="E1060">
        <v>2025</v>
      </c>
      <c r="F1060" t="s">
        <v>3007</v>
      </c>
      <c r="G1060" t="s">
        <v>2829</v>
      </c>
      <c r="H1060">
        <v>0.02</v>
      </c>
      <c r="I1060" t="s">
        <v>3950</v>
      </c>
    </row>
    <row r="1061" spans="1:9" x14ac:dyDescent="0.2">
      <c r="A1061" t="s">
        <v>1285</v>
      </c>
      <c r="B1061" t="s">
        <v>1291</v>
      </c>
      <c r="C1061" t="s">
        <v>465</v>
      </c>
      <c r="D1061" t="s">
        <v>3680</v>
      </c>
      <c r="E1061">
        <v>2025</v>
      </c>
      <c r="F1061" t="s">
        <v>3007</v>
      </c>
      <c r="G1061" t="s">
        <v>2828</v>
      </c>
      <c r="H1061">
        <v>1.2E-2</v>
      </c>
      <c r="I1061" t="s">
        <v>3951</v>
      </c>
    </row>
    <row r="1062" spans="1:9" x14ac:dyDescent="0.2">
      <c r="A1062" t="s">
        <v>1285</v>
      </c>
      <c r="B1062" t="s">
        <v>1291</v>
      </c>
      <c r="C1062" t="s">
        <v>465</v>
      </c>
      <c r="D1062" t="s">
        <v>3680</v>
      </c>
      <c r="E1062">
        <v>2026</v>
      </c>
      <c r="F1062">
        <v>2024</v>
      </c>
      <c r="G1062" t="s">
        <v>2837</v>
      </c>
      <c r="H1062">
        <v>4.2999999999999997E-2</v>
      </c>
      <c r="I1062" t="s">
        <v>3952</v>
      </c>
    </row>
    <row r="1063" spans="1:9" x14ac:dyDescent="0.2">
      <c r="A1063" t="s">
        <v>1285</v>
      </c>
      <c r="B1063" t="s">
        <v>1291</v>
      </c>
      <c r="C1063" t="s">
        <v>465</v>
      </c>
      <c r="D1063" t="s">
        <v>3680</v>
      </c>
      <c r="E1063">
        <v>2026</v>
      </c>
      <c r="F1063">
        <v>2024</v>
      </c>
      <c r="G1063" t="s">
        <v>2836</v>
      </c>
      <c r="H1063">
        <v>4.2000000000000003E-2</v>
      </c>
      <c r="I1063" t="s">
        <v>3953</v>
      </c>
    </row>
    <row r="1064" spans="1:9" x14ac:dyDescent="0.2">
      <c r="A1064" t="s">
        <v>1285</v>
      </c>
      <c r="B1064" t="s">
        <v>1291</v>
      </c>
      <c r="C1064" t="s">
        <v>465</v>
      </c>
      <c r="D1064" t="s">
        <v>3680</v>
      </c>
      <c r="E1064">
        <v>2026</v>
      </c>
      <c r="F1064">
        <v>2024</v>
      </c>
      <c r="G1064" t="s">
        <v>2835</v>
      </c>
      <c r="H1064">
        <v>0.04</v>
      </c>
      <c r="I1064" t="s">
        <v>3954</v>
      </c>
    </row>
    <row r="1065" spans="1:9" x14ac:dyDescent="0.2">
      <c r="A1065" t="s">
        <v>1285</v>
      </c>
      <c r="B1065" t="s">
        <v>1291</v>
      </c>
      <c r="C1065" t="s">
        <v>465</v>
      </c>
      <c r="D1065" t="s">
        <v>3680</v>
      </c>
      <c r="E1065">
        <v>2026</v>
      </c>
      <c r="F1065">
        <v>2024</v>
      </c>
      <c r="G1065" t="s">
        <v>2834</v>
      </c>
      <c r="H1065">
        <v>3.6999999999999998E-2</v>
      </c>
      <c r="I1065" t="s">
        <v>3955</v>
      </c>
    </row>
    <row r="1066" spans="1:9" x14ac:dyDescent="0.2">
      <c r="A1066" t="s">
        <v>1285</v>
      </c>
      <c r="B1066" t="s">
        <v>1291</v>
      </c>
      <c r="C1066" t="s">
        <v>465</v>
      </c>
      <c r="D1066" t="s">
        <v>3680</v>
      </c>
      <c r="E1066">
        <v>2026</v>
      </c>
      <c r="F1066">
        <v>2024</v>
      </c>
      <c r="G1066" t="s">
        <v>2833</v>
      </c>
      <c r="H1066">
        <v>3.4000000000000002E-2</v>
      </c>
      <c r="I1066" t="s">
        <v>3956</v>
      </c>
    </row>
    <row r="1067" spans="1:9" x14ac:dyDescent="0.2">
      <c r="A1067" t="s">
        <v>1285</v>
      </c>
      <c r="B1067" t="s">
        <v>1291</v>
      </c>
      <c r="C1067" t="s">
        <v>465</v>
      </c>
      <c r="D1067" t="s">
        <v>3680</v>
      </c>
      <c r="E1067">
        <v>2026</v>
      </c>
      <c r="F1067">
        <v>2024</v>
      </c>
      <c r="G1067" t="s">
        <v>2832</v>
      </c>
      <c r="H1067">
        <v>3.1E-2</v>
      </c>
      <c r="I1067" t="s">
        <v>3957</v>
      </c>
    </row>
    <row r="1068" spans="1:9" x14ac:dyDescent="0.2">
      <c r="A1068" t="s">
        <v>1285</v>
      </c>
      <c r="B1068" t="s">
        <v>1291</v>
      </c>
      <c r="C1068" t="s">
        <v>465</v>
      </c>
      <c r="D1068" t="s">
        <v>3680</v>
      </c>
      <c r="E1068">
        <v>2026</v>
      </c>
      <c r="F1068">
        <v>2024</v>
      </c>
      <c r="G1068" t="s">
        <v>2831</v>
      </c>
      <c r="H1068">
        <v>2.9000000000000001E-2</v>
      </c>
      <c r="I1068" t="s">
        <v>3958</v>
      </c>
    </row>
    <row r="1069" spans="1:9" x14ac:dyDescent="0.2">
      <c r="A1069" t="s">
        <v>1285</v>
      </c>
      <c r="B1069" t="s">
        <v>1291</v>
      </c>
      <c r="C1069" t="s">
        <v>465</v>
      </c>
      <c r="D1069" t="s">
        <v>3680</v>
      </c>
      <c r="E1069">
        <v>2026</v>
      </c>
      <c r="F1069">
        <v>2024</v>
      </c>
      <c r="G1069" t="s">
        <v>2830</v>
      </c>
      <c r="H1069">
        <v>2.4E-2</v>
      </c>
      <c r="I1069" t="s">
        <v>3959</v>
      </c>
    </row>
    <row r="1070" spans="1:9" x14ac:dyDescent="0.2">
      <c r="A1070" t="s">
        <v>1285</v>
      </c>
      <c r="B1070" t="s">
        <v>1291</v>
      </c>
      <c r="C1070" t="s">
        <v>465</v>
      </c>
      <c r="D1070" t="s">
        <v>3680</v>
      </c>
      <c r="E1070">
        <v>2026</v>
      </c>
      <c r="F1070">
        <v>2024</v>
      </c>
      <c r="G1070" t="s">
        <v>2829</v>
      </c>
      <c r="H1070">
        <v>2.1000000000000001E-2</v>
      </c>
      <c r="I1070" t="s">
        <v>3960</v>
      </c>
    </row>
    <row r="1071" spans="1:9" x14ac:dyDescent="0.2">
      <c r="A1071" t="s">
        <v>1285</v>
      </c>
      <c r="B1071" t="s">
        <v>1291</v>
      </c>
      <c r="C1071" t="s">
        <v>465</v>
      </c>
      <c r="D1071" t="s">
        <v>3680</v>
      </c>
      <c r="E1071">
        <v>2026</v>
      </c>
      <c r="F1071">
        <v>2024</v>
      </c>
      <c r="G1071" t="s">
        <v>2828</v>
      </c>
      <c r="H1071">
        <v>1.2E-2</v>
      </c>
      <c r="I1071" t="s">
        <v>3961</v>
      </c>
    </row>
    <row r="1072" spans="1:9" x14ac:dyDescent="0.2">
      <c r="A1072" t="s">
        <v>1285</v>
      </c>
      <c r="B1072" t="s">
        <v>1291</v>
      </c>
      <c r="C1072" t="s">
        <v>465</v>
      </c>
      <c r="D1072" t="s">
        <v>3721</v>
      </c>
      <c r="E1072">
        <v>2022</v>
      </c>
      <c r="F1072">
        <v>2020</v>
      </c>
      <c r="G1072" t="s">
        <v>2837</v>
      </c>
      <c r="H1072">
        <v>3.1E-2</v>
      </c>
      <c r="I1072" t="s">
        <v>3962</v>
      </c>
    </row>
    <row r="1073" spans="1:9" x14ac:dyDescent="0.2">
      <c r="A1073" t="s">
        <v>1285</v>
      </c>
      <c r="B1073" t="s">
        <v>1291</v>
      </c>
      <c r="C1073" t="s">
        <v>465</v>
      </c>
      <c r="D1073" t="s">
        <v>3721</v>
      </c>
      <c r="E1073">
        <v>2022</v>
      </c>
      <c r="F1073">
        <v>2020</v>
      </c>
      <c r="G1073" t="s">
        <v>2836</v>
      </c>
      <c r="H1073">
        <v>3.4000000000000002E-2</v>
      </c>
      <c r="I1073" t="s">
        <v>3963</v>
      </c>
    </row>
    <row r="1074" spans="1:9" x14ac:dyDescent="0.2">
      <c r="A1074" t="s">
        <v>1285</v>
      </c>
      <c r="B1074" t="s">
        <v>1291</v>
      </c>
      <c r="C1074" t="s">
        <v>465</v>
      </c>
      <c r="D1074" t="s">
        <v>3721</v>
      </c>
      <c r="E1074">
        <v>2022</v>
      </c>
      <c r="F1074">
        <v>2020</v>
      </c>
      <c r="G1074" t="s">
        <v>2835</v>
      </c>
      <c r="H1074">
        <v>3.4000000000000002E-2</v>
      </c>
      <c r="I1074" t="s">
        <v>3964</v>
      </c>
    </row>
    <row r="1075" spans="1:9" x14ac:dyDescent="0.2">
      <c r="A1075" t="s">
        <v>1285</v>
      </c>
      <c r="B1075" t="s">
        <v>1291</v>
      </c>
      <c r="C1075" t="s">
        <v>465</v>
      </c>
      <c r="D1075" t="s">
        <v>3721</v>
      </c>
      <c r="E1075">
        <v>2022</v>
      </c>
      <c r="F1075">
        <v>2020</v>
      </c>
      <c r="G1075" t="s">
        <v>2834</v>
      </c>
      <c r="H1075">
        <v>3.4000000000000002E-2</v>
      </c>
      <c r="I1075" t="s">
        <v>3965</v>
      </c>
    </row>
    <row r="1076" spans="1:9" x14ac:dyDescent="0.2">
      <c r="A1076" t="s">
        <v>1285</v>
      </c>
      <c r="B1076" t="s">
        <v>1291</v>
      </c>
      <c r="C1076" t="s">
        <v>465</v>
      </c>
      <c r="D1076" t="s">
        <v>3721</v>
      </c>
      <c r="E1076">
        <v>2022</v>
      </c>
      <c r="F1076">
        <v>2020</v>
      </c>
      <c r="G1076" t="s">
        <v>2833</v>
      </c>
      <c r="H1076">
        <v>3.3000000000000002E-2</v>
      </c>
      <c r="I1076" t="s">
        <v>3966</v>
      </c>
    </row>
    <row r="1077" spans="1:9" x14ac:dyDescent="0.2">
      <c r="A1077" t="s">
        <v>1285</v>
      </c>
      <c r="B1077" t="s">
        <v>1291</v>
      </c>
      <c r="C1077" t="s">
        <v>465</v>
      </c>
      <c r="D1077" t="s">
        <v>3721</v>
      </c>
      <c r="E1077">
        <v>2022</v>
      </c>
      <c r="F1077">
        <v>2020</v>
      </c>
      <c r="G1077" t="s">
        <v>2832</v>
      </c>
      <c r="H1077">
        <v>3.2000000000000001E-2</v>
      </c>
      <c r="I1077" t="s">
        <v>3967</v>
      </c>
    </row>
    <row r="1078" spans="1:9" x14ac:dyDescent="0.2">
      <c r="A1078" t="s">
        <v>1285</v>
      </c>
      <c r="B1078" t="s">
        <v>1291</v>
      </c>
      <c r="C1078" t="s">
        <v>465</v>
      </c>
      <c r="D1078" t="s">
        <v>3721</v>
      </c>
      <c r="E1078">
        <v>2022</v>
      </c>
      <c r="F1078">
        <v>2020</v>
      </c>
      <c r="G1078" t="s">
        <v>2831</v>
      </c>
      <c r="H1078">
        <v>0.03</v>
      </c>
      <c r="I1078" t="s">
        <v>3968</v>
      </c>
    </row>
    <row r="1079" spans="1:9" x14ac:dyDescent="0.2">
      <c r="A1079" t="s">
        <v>1285</v>
      </c>
      <c r="B1079" t="s">
        <v>1291</v>
      </c>
      <c r="C1079" t="s">
        <v>465</v>
      </c>
      <c r="D1079" t="s">
        <v>3721</v>
      </c>
      <c r="E1079">
        <v>2022</v>
      </c>
      <c r="F1079">
        <v>2020</v>
      </c>
      <c r="G1079" t="s">
        <v>2830</v>
      </c>
      <c r="H1079">
        <v>2.7E-2</v>
      </c>
      <c r="I1079" t="s">
        <v>3969</v>
      </c>
    </row>
    <row r="1080" spans="1:9" x14ac:dyDescent="0.2">
      <c r="A1080" t="s">
        <v>1285</v>
      </c>
      <c r="B1080" t="s">
        <v>1291</v>
      </c>
      <c r="C1080" t="s">
        <v>465</v>
      </c>
      <c r="D1080" t="s">
        <v>3721</v>
      </c>
      <c r="E1080">
        <v>2022</v>
      </c>
      <c r="F1080">
        <v>2020</v>
      </c>
      <c r="G1080" t="s">
        <v>2829</v>
      </c>
      <c r="H1080">
        <v>2.4E-2</v>
      </c>
      <c r="I1080" t="s">
        <v>3970</v>
      </c>
    </row>
    <row r="1081" spans="1:9" x14ac:dyDescent="0.2">
      <c r="A1081" t="s">
        <v>1285</v>
      </c>
      <c r="B1081" t="s">
        <v>1291</v>
      </c>
      <c r="C1081" t="s">
        <v>465</v>
      </c>
      <c r="D1081" t="s">
        <v>3721</v>
      </c>
      <c r="E1081">
        <v>2022</v>
      </c>
      <c r="F1081">
        <v>2020</v>
      </c>
      <c r="G1081" t="s">
        <v>2828</v>
      </c>
      <c r="H1081">
        <v>1.9E-2</v>
      </c>
      <c r="I1081" t="s">
        <v>3971</v>
      </c>
    </row>
    <row r="1082" spans="1:9" x14ac:dyDescent="0.2">
      <c r="A1082" t="s">
        <v>1285</v>
      </c>
      <c r="B1082" t="s">
        <v>1291</v>
      </c>
      <c r="C1082" t="s">
        <v>465</v>
      </c>
      <c r="D1082" t="s">
        <v>3721</v>
      </c>
      <c r="E1082">
        <v>2024</v>
      </c>
      <c r="F1082" t="s">
        <v>3269</v>
      </c>
      <c r="G1082" t="s">
        <v>2837</v>
      </c>
      <c r="H1082">
        <v>2.5999999999999999E-2</v>
      </c>
      <c r="I1082" t="s">
        <v>3972</v>
      </c>
    </row>
    <row r="1083" spans="1:9" x14ac:dyDescent="0.2">
      <c r="A1083" t="s">
        <v>1285</v>
      </c>
      <c r="B1083" t="s">
        <v>1291</v>
      </c>
      <c r="C1083" t="s">
        <v>465</v>
      </c>
      <c r="D1083" t="s">
        <v>3721</v>
      </c>
      <c r="E1083">
        <v>2024</v>
      </c>
      <c r="F1083" t="s">
        <v>3269</v>
      </c>
      <c r="G1083" t="s">
        <v>2836</v>
      </c>
      <c r="H1083">
        <v>3.2000000000000001E-2</v>
      </c>
      <c r="I1083" t="s">
        <v>3973</v>
      </c>
    </row>
    <row r="1084" spans="1:9" x14ac:dyDescent="0.2">
      <c r="A1084" t="s">
        <v>1285</v>
      </c>
      <c r="B1084" t="s">
        <v>1291</v>
      </c>
      <c r="C1084" t="s">
        <v>465</v>
      </c>
      <c r="D1084" t="s">
        <v>3721</v>
      </c>
      <c r="E1084">
        <v>2024</v>
      </c>
      <c r="F1084" t="s">
        <v>3269</v>
      </c>
      <c r="G1084" t="s">
        <v>2835</v>
      </c>
      <c r="H1084">
        <v>3.2000000000000001E-2</v>
      </c>
      <c r="I1084" t="s">
        <v>3974</v>
      </c>
    </row>
    <row r="1085" spans="1:9" x14ac:dyDescent="0.2">
      <c r="A1085" t="s">
        <v>1285</v>
      </c>
      <c r="B1085" t="s">
        <v>1291</v>
      </c>
      <c r="C1085" t="s">
        <v>465</v>
      </c>
      <c r="D1085" t="s">
        <v>3721</v>
      </c>
      <c r="E1085">
        <v>2024</v>
      </c>
      <c r="F1085" t="s">
        <v>3269</v>
      </c>
      <c r="G1085" t="s">
        <v>2834</v>
      </c>
      <c r="H1085">
        <v>3.2000000000000001E-2</v>
      </c>
      <c r="I1085" t="s">
        <v>3975</v>
      </c>
    </row>
    <row r="1086" spans="1:9" x14ac:dyDescent="0.2">
      <c r="A1086" t="s">
        <v>1285</v>
      </c>
      <c r="B1086" t="s">
        <v>1291</v>
      </c>
      <c r="C1086" t="s">
        <v>465</v>
      </c>
      <c r="D1086" t="s">
        <v>3721</v>
      </c>
      <c r="E1086">
        <v>2024</v>
      </c>
      <c r="F1086" t="s">
        <v>3269</v>
      </c>
      <c r="G1086" t="s">
        <v>2833</v>
      </c>
      <c r="H1086">
        <v>3.1E-2</v>
      </c>
      <c r="I1086" t="s">
        <v>3976</v>
      </c>
    </row>
    <row r="1087" spans="1:9" x14ac:dyDescent="0.2">
      <c r="A1087" t="s">
        <v>1285</v>
      </c>
      <c r="B1087" t="s">
        <v>1291</v>
      </c>
      <c r="C1087" t="s">
        <v>465</v>
      </c>
      <c r="D1087" t="s">
        <v>3721</v>
      </c>
      <c r="E1087">
        <v>2024</v>
      </c>
      <c r="F1087" t="s">
        <v>3269</v>
      </c>
      <c r="G1087" t="s">
        <v>2832</v>
      </c>
      <c r="H1087">
        <v>0.03</v>
      </c>
      <c r="I1087" t="s">
        <v>3977</v>
      </c>
    </row>
    <row r="1088" spans="1:9" x14ac:dyDescent="0.2">
      <c r="A1088" t="s">
        <v>1285</v>
      </c>
      <c r="B1088" t="s">
        <v>1291</v>
      </c>
      <c r="C1088" t="s">
        <v>465</v>
      </c>
      <c r="D1088" t="s">
        <v>3721</v>
      </c>
      <c r="E1088">
        <v>2024</v>
      </c>
      <c r="F1088" t="s">
        <v>3269</v>
      </c>
      <c r="G1088" t="s">
        <v>2831</v>
      </c>
      <c r="H1088">
        <v>2.8000000000000001E-2</v>
      </c>
      <c r="I1088" t="s">
        <v>3978</v>
      </c>
    </row>
    <row r="1089" spans="1:9" x14ac:dyDescent="0.2">
      <c r="A1089" t="s">
        <v>1285</v>
      </c>
      <c r="B1089" t="s">
        <v>1291</v>
      </c>
      <c r="C1089" t="s">
        <v>465</v>
      </c>
      <c r="D1089" t="s">
        <v>3721</v>
      </c>
      <c r="E1089">
        <v>2024</v>
      </c>
      <c r="F1089" t="s">
        <v>3269</v>
      </c>
      <c r="G1089" t="s">
        <v>2830</v>
      </c>
      <c r="H1089">
        <v>2.5999999999999999E-2</v>
      </c>
      <c r="I1089" t="s">
        <v>3979</v>
      </c>
    </row>
    <row r="1090" spans="1:9" x14ac:dyDescent="0.2">
      <c r="A1090" t="s">
        <v>1285</v>
      </c>
      <c r="B1090" t="s">
        <v>1291</v>
      </c>
      <c r="C1090" t="s">
        <v>465</v>
      </c>
      <c r="D1090" t="s">
        <v>3721</v>
      </c>
      <c r="E1090">
        <v>2024</v>
      </c>
      <c r="F1090" t="s">
        <v>3269</v>
      </c>
      <c r="G1090" t="s">
        <v>2829</v>
      </c>
      <c r="H1090">
        <v>2.1999999999999999E-2</v>
      </c>
      <c r="I1090" t="s">
        <v>3980</v>
      </c>
    </row>
    <row r="1091" spans="1:9" x14ac:dyDescent="0.2">
      <c r="A1091" t="s">
        <v>1285</v>
      </c>
      <c r="B1091" t="s">
        <v>1291</v>
      </c>
      <c r="C1091" t="s">
        <v>465</v>
      </c>
      <c r="D1091" t="s">
        <v>3721</v>
      </c>
      <c r="E1091">
        <v>2024</v>
      </c>
      <c r="F1091" t="s">
        <v>3269</v>
      </c>
      <c r="G1091" t="s">
        <v>2828</v>
      </c>
      <c r="H1091">
        <v>1.6E-2</v>
      </c>
      <c r="I1091" t="s">
        <v>3981</v>
      </c>
    </row>
    <row r="1092" spans="1:9" x14ac:dyDescent="0.2">
      <c r="A1092" t="s">
        <v>1285</v>
      </c>
      <c r="B1092" t="s">
        <v>1291</v>
      </c>
      <c r="C1092" t="s">
        <v>465</v>
      </c>
      <c r="D1092" t="s">
        <v>3721</v>
      </c>
      <c r="E1092">
        <v>2025</v>
      </c>
      <c r="F1092" t="s">
        <v>3007</v>
      </c>
      <c r="G1092" t="s">
        <v>2837</v>
      </c>
      <c r="H1092">
        <v>2.5999999999999999E-2</v>
      </c>
      <c r="I1092" t="s">
        <v>3982</v>
      </c>
    </row>
    <row r="1093" spans="1:9" x14ac:dyDescent="0.2">
      <c r="A1093" t="s">
        <v>1285</v>
      </c>
      <c r="B1093" t="s">
        <v>1291</v>
      </c>
      <c r="C1093" t="s">
        <v>465</v>
      </c>
      <c r="D1093" t="s">
        <v>3721</v>
      </c>
      <c r="E1093">
        <v>2025</v>
      </c>
      <c r="F1093" t="s">
        <v>3007</v>
      </c>
      <c r="G1093" t="s">
        <v>2836</v>
      </c>
      <c r="H1093">
        <v>3.2000000000000001E-2</v>
      </c>
      <c r="I1093" t="s">
        <v>3983</v>
      </c>
    </row>
    <row r="1094" spans="1:9" x14ac:dyDescent="0.2">
      <c r="A1094" t="s">
        <v>1285</v>
      </c>
      <c r="B1094" t="s">
        <v>1291</v>
      </c>
      <c r="C1094" t="s">
        <v>465</v>
      </c>
      <c r="D1094" t="s">
        <v>3721</v>
      </c>
      <c r="E1094">
        <v>2025</v>
      </c>
      <c r="F1094" t="s">
        <v>3007</v>
      </c>
      <c r="G1094" t="s">
        <v>2835</v>
      </c>
      <c r="H1094">
        <v>3.2000000000000001E-2</v>
      </c>
      <c r="I1094" t="s">
        <v>3984</v>
      </c>
    </row>
    <row r="1095" spans="1:9" x14ac:dyDescent="0.2">
      <c r="A1095" t="s">
        <v>1285</v>
      </c>
      <c r="B1095" t="s">
        <v>1291</v>
      </c>
      <c r="C1095" t="s">
        <v>465</v>
      </c>
      <c r="D1095" t="s">
        <v>3721</v>
      </c>
      <c r="E1095">
        <v>2025</v>
      </c>
      <c r="F1095" t="s">
        <v>3007</v>
      </c>
      <c r="G1095" t="s">
        <v>2834</v>
      </c>
      <c r="H1095">
        <v>3.2000000000000001E-2</v>
      </c>
      <c r="I1095" t="s">
        <v>3985</v>
      </c>
    </row>
    <row r="1096" spans="1:9" x14ac:dyDescent="0.2">
      <c r="A1096" t="s">
        <v>1285</v>
      </c>
      <c r="B1096" t="s">
        <v>1291</v>
      </c>
      <c r="C1096" t="s">
        <v>465</v>
      </c>
      <c r="D1096" t="s">
        <v>3721</v>
      </c>
      <c r="E1096">
        <v>2025</v>
      </c>
      <c r="F1096" t="s">
        <v>3007</v>
      </c>
      <c r="G1096" t="s">
        <v>2833</v>
      </c>
      <c r="H1096">
        <v>3.1E-2</v>
      </c>
      <c r="I1096" t="s">
        <v>3986</v>
      </c>
    </row>
    <row r="1097" spans="1:9" x14ac:dyDescent="0.2">
      <c r="A1097" t="s">
        <v>1285</v>
      </c>
      <c r="B1097" t="s">
        <v>1291</v>
      </c>
      <c r="C1097" t="s">
        <v>465</v>
      </c>
      <c r="D1097" t="s">
        <v>3721</v>
      </c>
      <c r="E1097">
        <v>2025</v>
      </c>
      <c r="F1097" t="s">
        <v>3007</v>
      </c>
      <c r="G1097" t="s">
        <v>2832</v>
      </c>
      <c r="H1097">
        <v>0.03</v>
      </c>
      <c r="I1097" t="s">
        <v>3987</v>
      </c>
    </row>
    <row r="1098" spans="1:9" x14ac:dyDescent="0.2">
      <c r="A1098" t="s">
        <v>1285</v>
      </c>
      <c r="B1098" t="s">
        <v>1291</v>
      </c>
      <c r="C1098" t="s">
        <v>465</v>
      </c>
      <c r="D1098" t="s">
        <v>3721</v>
      </c>
      <c r="E1098">
        <v>2025</v>
      </c>
      <c r="F1098" t="s">
        <v>3007</v>
      </c>
      <c r="G1098" t="s">
        <v>2831</v>
      </c>
      <c r="H1098">
        <v>2.8000000000000001E-2</v>
      </c>
      <c r="I1098" t="s">
        <v>3988</v>
      </c>
    </row>
    <row r="1099" spans="1:9" x14ac:dyDescent="0.2">
      <c r="A1099" t="s">
        <v>1285</v>
      </c>
      <c r="B1099" t="s">
        <v>1291</v>
      </c>
      <c r="C1099" t="s">
        <v>465</v>
      </c>
      <c r="D1099" t="s">
        <v>3721</v>
      </c>
      <c r="E1099">
        <v>2025</v>
      </c>
      <c r="F1099" t="s">
        <v>3007</v>
      </c>
      <c r="G1099" t="s">
        <v>2830</v>
      </c>
      <c r="H1099">
        <v>2.5999999999999999E-2</v>
      </c>
      <c r="I1099" t="s">
        <v>3989</v>
      </c>
    </row>
    <row r="1100" spans="1:9" x14ac:dyDescent="0.2">
      <c r="A1100" t="s">
        <v>1285</v>
      </c>
      <c r="B1100" t="s">
        <v>1291</v>
      </c>
      <c r="C1100" t="s">
        <v>465</v>
      </c>
      <c r="D1100" t="s">
        <v>3721</v>
      </c>
      <c r="E1100">
        <v>2025</v>
      </c>
      <c r="F1100" t="s">
        <v>3007</v>
      </c>
      <c r="G1100" t="s">
        <v>2829</v>
      </c>
      <c r="H1100">
        <v>2.1999999999999999E-2</v>
      </c>
      <c r="I1100" t="s">
        <v>3990</v>
      </c>
    </row>
    <row r="1101" spans="1:9" x14ac:dyDescent="0.2">
      <c r="A1101" t="s">
        <v>1285</v>
      </c>
      <c r="B1101" t="s">
        <v>1291</v>
      </c>
      <c r="C1101" t="s">
        <v>465</v>
      </c>
      <c r="D1101" t="s">
        <v>3721</v>
      </c>
      <c r="E1101">
        <v>2025</v>
      </c>
      <c r="F1101" t="s">
        <v>3007</v>
      </c>
      <c r="G1101" t="s">
        <v>2828</v>
      </c>
      <c r="H1101">
        <v>1.6E-2</v>
      </c>
      <c r="I1101" t="s">
        <v>3991</v>
      </c>
    </row>
    <row r="1102" spans="1:9" x14ac:dyDescent="0.2">
      <c r="A1102" t="s">
        <v>1285</v>
      </c>
      <c r="B1102" t="s">
        <v>1291</v>
      </c>
      <c r="C1102" t="s">
        <v>465</v>
      </c>
      <c r="D1102" t="s">
        <v>3721</v>
      </c>
      <c r="E1102">
        <v>2026</v>
      </c>
      <c r="F1102">
        <v>2024</v>
      </c>
      <c r="G1102" t="s">
        <v>2837</v>
      </c>
      <c r="H1102">
        <v>2.5999999999999999E-2</v>
      </c>
      <c r="I1102" t="s">
        <v>3992</v>
      </c>
    </row>
    <row r="1103" spans="1:9" x14ac:dyDescent="0.2">
      <c r="A1103" t="s">
        <v>1285</v>
      </c>
      <c r="B1103" t="s">
        <v>1291</v>
      </c>
      <c r="C1103" t="s">
        <v>465</v>
      </c>
      <c r="D1103" t="s">
        <v>3721</v>
      </c>
      <c r="E1103">
        <v>2026</v>
      </c>
      <c r="F1103">
        <v>2024</v>
      </c>
      <c r="G1103" t="s">
        <v>2836</v>
      </c>
      <c r="H1103">
        <v>3.1E-2</v>
      </c>
      <c r="I1103" t="s">
        <v>3993</v>
      </c>
    </row>
    <row r="1104" spans="1:9" x14ac:dyDescent="0.2">
      <c r="A1104" t="s">
        <v>1285</v>
      </c>
      <c r="B1104" t="s">
        <v>1291</v>
      </c>
      <c r="C1104" t="s">
        <v>465</v>
      </c>
      <c r="D1104" t="s">
        <v>3721</v>
      </c>
      <c r="E1104">
        <v>2026</v>
      </c>
      <c r="F1104">
        <v>2024</v>
      </c>
      <c r="G1104" t="s">
        <v>2835</v>
      </c>
      <c r="H1104">
        <v>3.2000000000000001E-2</v>
      </c>
      <c r="I1104" t="s">
        <v>3994</v>
      </c>
    </row>
    <row r="1105" spans="1:9" x14ac:dyDescent="0.2">
      <c r="A1105" t="s">
        <v>1285</v>
      </c>
      <c r="B1105" t="s">
        <v>1291</v>
      </c>
      <c r="C1105" t="s">
        <v>465</v>
      </c>
      <c r="D1105" t="s">
        <v>3721</v>
      </c>
      <c r="E1105">
        <v>2026</v>
      </c>
      <c r="F1105">
        <v>2024</v>
      </c>
      <c r="G1105" t="s">
        <v>2834</v>
      </c>
      <c r="H1105">
        <v>3.3000000000000002E-2</v>
      </c>
      <c r="I1105" t="s">
        <v>3995</v>
      </c>
    </row>
    <row r="1106" spans="1:9" x14ac:dyDescent="0.2">
      <c r="A1106" t="s">
        <v>1285</v>
      </c>
      <c r="B1106" t="s">
        <v>1291</v>
      </c>
      <c r="C1106" t="s">
        <v>465</v>
      </c>
      <c r="D1106" t="s">
        <v>3721</v>
      </c>
      <c r="E1106">
        <v>2026</v>
      </c>
      <c r="F1106">
        <v>2024</v>
      </c>
      <c r="G1106" t="s">
        <v>2833</v>
      </c>
      <c r="H1106">
        <v>3.2000000000000001E-2</v>
      </c>
      <c r="I1106" t="s">
        <v>3996</v>
      </c>
    </row>
    <row r="1107" spans="1:9" x14ac:dyDescent="0.2">
      <c r="A1107" t="s">
        <v>1285</v>
      </c>
      <c r="B1107" t="s">
        <v>1291</v>
      </c>
      <c r="C1107" t="s">
        <v>465</v>
      </c>
      <c r="D1107" t="s">
        <v>3721</v>
      </c>
      <c r="E1107">
        <v>2026</v>
      </c>
      <c r="F1107">
        <v>2024</v>
      </c>
      <c r="G1107" t="s">
        <v>2832</v>
      </c>
      <c r="H1107">
        <v>3.1E-2</v>
      </c>
      <c r="I1107" t="s">
        <v>3997</v>
      </c>
    </row>
    <row r="1108" spans="1:9" x14ac:dyDescent="0.2">
      <c r="A1108" t="s">
        <v>1285</v>
      </c>
      <c r="B1108" t="s">
        <v>1291</v>
      </c>
      <c r="C1108" t="s">
        <v>465</v>
      </c>
      <c r="D1108" t="s">
        <v>3721</v>
      </c>
      <c r="E1108">
        <v>2026</v>
      </c>
      <c r="F1108">
        <v>2024</v>
      </c>
      <c r="G1108" t="s">
        <v>2831</v>
      </c>
      <c r="H1108">
        <v>2.9000000000000001E-2</v>
      </c>
      <c r="I1108" t="s">
        <v>3998</v>
      </c>
    </row>
    <row r="1109" spans="1:9" x14ac:dyDescent="0.2">
      <c r="A1109" t="s">
        <v>1285</v>
      </c>
      <c r="B1109" t="s">
        <v>1291</v>
      </c>
      <c r="C1109" t="s">
        <v>465</v>
      </c>
      <c r="D1109" t="s">
        <v>3721</v>
      </c>
      <c r="E1109">
        <v>2026</v>
      </c>
      <c r="F1109">
        <v>2024</v>
      </c>
      <c r="G1109" t="s">
        <v>2830</v>
      </c>
      <c r="H1109">
        <v>2.5000000000000001E-2</v>
      </c>
      <c r="I1109" t="s">
        <v>3999</v>
      </c>
    </row>
    <row r="1110" spans="1:9" x14ac:dyDescent="0.2">
      <c r="A1110" t="s">
        <v>1285</v>
      </c>
      <c r="B1110" t="s">
        <v>1291</v>
      </c>
      <c r="C1110" t="s">
        <v>465</v>
      </c>
      <c r="D1110" t="s">
        <v>3721</v>
      </c>
      <c r="E1110">
        <v>2026</v>
      </c>
      <c r="F1110">
        <v>2024</v>
      </c>
      <c r="G1110" t="s">
        <v>2829</v>
      </c>
      <c r="H1110">
        <v>2.1999999999999999E-2</v>
      </c>
      <c r="I1110" t="s">
        <v>4000</v>
      </c>
    </row>
    <row r="1111" spans="1:9" x14ac:dyDescent="0.2">
      <c r="A1111" t="s">
        <v>1285</v>
      </c>
      <c r="B1111" t="s">
        <v>1291</v>
      </c>
      <c r="C1111" t="s">
        <v>465</v>
      </c>
      <c r="D1111" t="s">
        <v>3721</v>
      </c>
      <c r="E1111">
        <v>2026</v>
      </c>
      <c r="F1111">
        <v>2024</v>
      </c>
      <c r="G1111" t="s">
        <v>2828</v>
      </c>
      <c r="H1111">
        <v>1.6E-2</v>
      </c>
      <c r="I1111" t="s">
        <v>4001</v>
      </c>
    </row>
    <row r="1112" spans="1:9" x14ac:dyDescent="0.2">
      <c r="A1112" t="s">
        <v>1285</v>
      </c>
      <c r="B1112" t="s">
        <v>1291</v>
      </c>
      <c r="C1112" t="s">
        <v>467</v>
      </c>
      <c r="D1112" t="s">
        <v>3680</v>
      </c>
      <c r="E1112">
        <v>2022</v>
      </c>
      <c r="F1112">
        <v>2020</v>
      </c>
      <c r="G1112" t="s">
        <v>2837</v>
      </c>
      <c r="H1112">
        <v>2.5000000000000001E-3</v>
      </c>
      <c r="I1112" t="s">
        <v>4002</v>
      </c>
    </row>
    <row r="1113" spans="1:9" x14ac:dyDescent="0.2">
      <c r="A1113" t="s">
        <v>1285</v>
      </c>
      <c r="B1113" t="s">
        <v>1291</v>
      </c>
      <c r="C1113" t="s">
        <v>467</v>
      </c>
      <c r="D1113" t="s">
        <v>3680</v>
      </c>
      <c r="E1113">
        <v>2022</v>
      </c>
      <c r="F1113">
        <v>2020</v>
      </c>
      <c r="G1113" t="s">
        <v>2836</v>
      </c>
      <c r="H1113">
        <v>2E-3</v>
      </c>
      <c r="I1113" t="s">
        <v>4003</v>
      </c>
    </row>
    <row r="1114" spans="1:9" x14ac:dyDescent="0.2">
      <c r="A1114" t="s">
        <v>1285</v>
      </c>
      <c r="B1114" t="s">
        <v>1291</v>
      </c>
      <c r="C1114" t="s">
        <v>467</v>
      </c>
      <c r="D1114" t="s">
        <v>3680</v>
      </c>
      <c r="E1114">
        <v>2022</v>
      </c>
      <c r="F1114">
        <v>2020</v>
      </c>
      <c r="G1114" t="s">
        <v>2835</v>
      </c>
      <c r="H1114">
        <v>2.0999999999999999E-3</v>
      </c>
      <c r="I1114" t="s">
        <v>4004</v>
      </c>
    </row>
    <row r="1115" spans="1:9" x14ac:dyDescent="0.2">
      <c r="A1115" t="s">
        <v>1285</v>
      </c>
      <c r="B1115" t="s">
        <v>1291</v>
      </c>
      <c r="C1115" t="s">
        <v>467</v>
      </c>
      <c r="D1115" t="s">
        <v>3680</v>
      </c>
      <c r="E1115">
        <v>2022</v>
      </c>
      <c r="F1115">
        <v>2020</v>
      </c>
      <c r="G1115" t="s">
        <v>2834</v>
      </c>
      <c r="H1115">
        <v>1.8E-3</v>
      </c>
      <c r="I1115" t="s">
        <v>4005</v>
      </c>
    </row>
    <row r="1116" spans="1:9" x14ac:dyDescent="0.2">
      <c r="A1116" t="s">
        <v>1285</v>
      </c>
      <c r="B1116" t="s">
        <v>1291</v>
      </c>
      <c r="C1116" t="s">
        <v>467</v>
      </c>
      <c r="D1116" t="s">
        <v>3680</v>
      </c>
      <c r="E1116">
        <v>2022</v>
      </c>
      <c r="F1116">
        <v>2020</v>
      </c>
      <c r="G1116" t="s">
        <v>2833</v>
      </c>
      <c r="H1116">
        <v>1.8E-3</v>
      </c>
      <c r="I1116" t="s">
        <v>4006</v>
      </c>
    </row>
    <row r="1117" spans="1:9" x14ac:dyDescent="0.2">
      <c r="A1117" t="s">
        <v>1285</v>
      </c>
      <c r="B1117" t="s">
        <v>1291</v>
      </c>
      <c r="C1117" t="s">
        <v>467</v>
      </c>
      <c r="D1117" t="s">
        <v>3680</v>
      </c>
      <c r="E1117">
        <v>2022</v>
      </c>
      <c r="F1117">
        <v>2020</v>
      </c>
      <c r="G1117" t="s">
        <v>2832</v>
      </c>
      <c r="H1117">
        <v>1.6000000000000001E-3</v>
      </c>
      <c r="I1117" t="s">
        <v>4007</v>
      </c>
    </row>
    <row r="1118" spans="1:9" x14ac:dyDescent="0.2">
      <c r="A1118" t="s">
        <v>1285</v>
      </c>
      <c r="B1118" t="s">
        <v>1291</v>
      </c>
      <c r="C1118" t="s">
        <v>467</v>
      </c>
      <c r="D1118" t="s">
        <v>3680</v>
      </c>
      <c r="E1118">
        <v>2022</v>
      </c>
      <c r="F1118">
        <v>2020</v>
      </c>
      <c r="G1118" t="s">
        <v>2831</v>
      </c>
      <c r="H1118">
        <v>1.5E-3</v>
      </c>
      <c r="I1118" t="s">
        <v>4008</v>
      </c>
    </row>
    <row r="1119" spans="1:9" x14ac:dyDescent="0.2">
      <c r="A1119" t="s">
        <v>1285</v>
      </c>
      <c r="B1119" t="s">
        <v>1291</v>
      </c>
      <c r="C1119" t="s">
        <v>467</v>
      </c>
      <c r="D1119" t="s">
        <v>3680</v>
      </c>
      <c r="E1119">
        <v>2022</v>
      </c>
      <c r="F1119">
        <v>2020</v>
      </c>
      <c r="G1119" t="s">
        <v>2830</v>
      </c>
      <c r="H1119">
        <v>1.6000000000000001E-3</v>
      </c>
      <c r="I1119" t="s">
        <v>4009</v>
      </c>
    </row>
    <row r="1120" spans="1:9" x14ac:dyDescent="0.2">
      <c r="A1120" t="s">
        <v>1285</v>
      </c>
      <c r="B1120" t="s">
        <v>1291</v>
      </c>
      <c r="C1120" t="s">
        <v>467</v>
      </c>
      <c r="D1120" t="s">
        <v>3680</v>
      </c>
      <c r="E1120">
        <v>2022</v>
      </c>
      <c r="F1120">
        <v>2020</v>
      </c>
      <c r="G1120" t="s">
        <v>2829</v>
      </c>
      <c r="H1120">
        <v>1.5E-3</v>
      </c>
      <c r="I1120" t="s">
        <v>4010</v>
      </c>
    </row>
    <row r="1121" spans="1:9" x14ac:dyDescent="0.2">
      <c r="A1121" t="s">
        <v>1285</v>
      </c>
      <c r="B1121" t="s">
        <v>1291</v>
      </c>
      <c r="C1121" t="s">
        <v>467</v>
      </c>
      <c r="D1121" t="s">
        <v>3680</v>
      </c>
      <c r="E1121">
        <v>2022</v>
      </c>
      <c r="F1121">
        <v>2020</v>
      </c>
      <c r="G1121" t="s">
        <v>2828</v>
      </c>
      <c r="H1121">
        <v>1.1999999999999999E-3</v>
      </c>
      <c r="I1121" t="s">
        <v>4011</v>
      </c>
    </row>
    <row r="1122" spans="1:9" x14ac:dyDescent="0.2">
      <c r="A1122" t="s">
        <v>1285</v>
      </c>
      <c r="B1122" t="s">
        <v>1291</v>
      </c>
      <c r="C1122" t="s">
        <v>467</v>
      </c>
      <c r="D1122" t="s">
        <v>3680</v>
      </c>
      <c r="E1122">
        <v>2024</v>
      </c>
      <c r="F1122" t="s">
        <v>3269</v>
      </c>
      <c r="G1122" t="s">
        <v>2837</v>
      </c>
      <c r="H1122">
        <v>1.8E-3</v>
      </c>
      <c r="I1122" t="s">
        <v>4012</v>
      </c>
    </row>
    <row r="1123" spans="1:9" x14ac:dyDescent="0.2">
      <c r="A1123" t="s">
        <v>1285</v>
      </c>
      <c r="B1123" t="s">
        <v>1291</v>
      </c>
      <c r="C1123" t="s">
        <v>467</v>
      </c>
      <c r="D1123" t="s">
        <v>3680</v>
      </c>
      <c r="E1123">
        <v>2024</v>
      </c>
      <c r="F1123" t="s">
        <v>3269</v>
      </c>
      <c r="G1123" t="s">
        <v>2836</v>
      </c>
      <c r="H1123">
        <v>1.6999999999999999E-3</v>
      </c>
      <c r="I1123" t="s">
        <v>4013</v>
      </c>
    </row>
    <row r="1124" spans="1:9" x14ac:dyDescent="0.2">
      <c r="A1124" t="s">
        <v>1285</v>
      </c>
      <c r="B1124" t="s">
        <v>1291</v>
      </c>
      <c r="C1124" t="s">
        <v>467</v>
      </c>
      <c r="D1124" t="s">
        <v>3680</v>
      </c>
      <c r="E1124">
        <v>2024</v>
      </c>
      <c r="F1124" t="s">
        <v>3269</v>
      </c>
      <c r="G1124" t="s">
        <v>2835</v>
      </c>
      <c r="H1124">
        <v>1.6999999999999999E-3</v>
      </c>
      <c r="I1124" t="s">
        <v>4014</v>
      </c>
    </row>
    <row r="1125" spans="1:9" x14ac:dyDescent="0.2">
      <c r="A1125" t="s">
        <v>1285</v>
      </c>
      <c r="B1125" t="s">
        <v>1291</v>
      </c>
      <c r="C1125" t="s">
        <v>467</v>
      </c>
      <c r="D1125" t="s">
        <v>3680</v>
      </c>
      <c r="E1125">
        <v>2024</v>
      </c>
      <c r="F1125" t="s">
        <v>3269</v>
      </c>
      <c r="G1125" t="s">
        <v>2834</v>
      </c>
      <c r="H1125">
        <v>1.6000000000000001E-3</v>
      </c>
      <c r="I1125" t="s">
        <v>4015</v>
      </c>
    </row>
    <row r="1126" spans="1:9" x14ac:dyDescent="0.2">
      <c r="A1126" t="s">
        <v>1285</v>
      </c>
      <c r="B1126" t="s">
        <v>1291</v>
      </c>
      <c r="C1126" t="s">
        <v>467</v>
      </c>
      <c r="D1126" t="s">
        <v>3680</v>
      </c>
      <c r="E1126">
        <v>2024</v>
      </c>
      <c r="F1126" t="s">
        <v>3269</v>
      </c>
      <c r="G1126" t="s">
        <v>2833</v>
      </c>
      <c r="H1126">
        <v>1.4E-3</v>
      </c>
      <c r="I1126" t="s">
        <v>4016</v>
      </c>
    </row>
    <row r="1127" spans="1:9" x14ac:dyDescent="0.2">
      <c r="A1127" t="s">
        <v>1285</v>
      </c>
      <c r="B1127" t="s">
        <v>1291</v>
      </c>
      <c r="C1127" t="s">
        <v>467</v>
      </c>
      <c r="D1127" t="s">
        <v>3680</v>
      </c>
      <c r="E1127">
        <v>2024</v>
      </c>
      <c r="F1127" t="s">
        <v>3269</v>
      </c>
      <c r="G1127" t="s">
        <v>2832</v>
      </c>
      <c r="H1127">
        <v>1.5E-3</v>
      </c>
      <c r="I1127" t="s">
        <v>4017</v>
      </c>
    </row>
    <row r="1128" spans="1:9" x14ac:dyDescent="0.2">
      <c r="A1128" t="s">
        <v>1285</v>
      </c>
      <c r="B1128" t="s">
        <v>1291</v>
      </c>
      <c r="C1128" t="s">
        <v>467</v>
      </c>
      <c r="D1128" t="s">
        <v>3680</v>
      </c>
      <c r="E1128">
        <v>2024</v>
      </c>
      <c r="F1128" t="s">
        <v>3269</v>
      </c>
      <c r="G1128" t="s">
        <v>2831</v>
      </c>
      <c r="H1128">
        <v>1.4E-3</v>
      </c>
      <c r="I1128" t="s">
        <v>4018</v>
      </c>
    </row>
    <row r="1129" spans="1:9" x14ac:dyDescent="0.2">
      <c r="A1129" t="s">
        <v>1285</v>
      </c>
      <c r="B1129" t="s">
        <v>1291</v>
      </c>
      <c r="C1129" t="s">
        <v>467</v>
      </c>
      <c r="D1129" t="s">
        <v>3680</v>
      </c>
      <c r="E1129">
        <v>2024</v>
      </c>
      <c r="F1129" t="s">
        <v>3269</v>
      </c>
      <c r="G1129" t="s">
        <v>2830</v>
      </c>
      <c r="H1129">
        <v>1.4E-3</v>
      </c>
      <c r="I1129" t="s">
        <v>4019</v>
      </c>
    </row>
    <row r="1130" spans="1:9" x14ac:dyDescent="0.2">
      <c r="A1130" t="s">
        <v>1285</v>
      </c>
      <c r="B1130" t="s">
        <v>1291</v>
      </c>
      <c r="C1130" t="s">
        <v>467</v>
      </c>
      <c r="D1130" t="s">
        <v>3680</v>
      </c>
      <c r="E1130">
        <v>2024</v>
      </c>
      <c r="F1130" t="s">
        <v>3269</v>
      </c>
      <c r="G1130" t="s">
        <v>2829</v>
      </c>
      <c r="H1130">
        <v>1.4E-3</v>
      </c>
      <c r="I1130" t="s">
        <v>4020</v>
      </c>
    </row>
    <row r="1131" spans="1:9" x14ac:dyDescent="0.2">
      <c r="A1131" t="s">
        <v>1285</v>
      </c>
      <c r="B1131" t="s">
        <v>1291</v>
      </c>
      <c r="C1131" t="s">
        <v>467</v>
      </c>
      <c r="D1131" t="s">
        <v>3680</v>
      </c>
      <c r="E1131">
        <v>2024</v>
      </c>
      <c r="F1131" t="s">
        <v>3269</v>
      </c>
      <c r="G1131" t="s">
        <v>2828</v>
      </c>
      <c r="H1131">
        <v>1.1999999999999999E-3</v>
      </c>
      <c r="I1131" t="s">
        <v>4021</v>
      </c>
    </row>
    <row r="1132" spans="1:9" x14ac:dyDescent="0.2">
      <c r="A1132" t="s">
        <v>1285</v>
      </c>
      <c r="B1132" t="s">
        <v>1291</v>
      </c>
      <c r="C1132" t="s">
        <v>467</v>
      </c>
      <c r="D1132" t="s">
        <v>3680</v>
      </c>
      <c r="E1132">
        <v>2025</v>
      </c>
      <c r="F1132" t="s">
        <v>3007</v>
      </c>
      <c r="G1132" t="s">
        <v>2837</v>
      </c>
      <c r="H1132">
        <v>1.8E-3</v>
      </c>
      <c r="I1132" t="s">
        <v>4022</v>
      </c>
    </row>
    <row r="1133" spans="1:9" x14ac:dyDescent="0.2">
      <c r="A1133" t="s">
        <v>1285</v>
      </c>
      <c r="B1133" t="s">
        <v>1291</v>
      </c>
      <c r="C1133" t="s">
        <v>467</v>
      </c>
      <c r="D1133" t="s">
        <v>3680</v>
      </c>
      <c r="E1133">
        <v>2025</v>
      </c>
      <c r="F1133" t="s">
        <v>3007</v>
      </c>
      <c r="G1133" t="s">
        <v>2836</v>
      </c>
      <c r="H1133">
        <v>1.6999999999999999E-3</v>
      </c>
      <c r="I1133" t="s">
        <v>4023</v>
      </c>
    </row>
    <row r="1134" spans="1:9" x14ac:dyDescent="0.2">
      <c r="A1134" t="s">
        <v>1285</v>
      </c>
      <c r="B1134" t="s">
        <v>1291</v>
      </c>
      <c r="C1134" t="s">
        <v>467</v>
      </c>
      <c r="D1134" t="s">
        <v>3680</v>
      </c>
      <c r="E1134">
        <v>2025</v>
      </c>
      <c r="F1134" t="s">
        <v>3007</v>
      </c>
      <c r="G1134" t="s">
        <v>2835</v>
      </c>
      <c r="H1134">
        <v>1.6999999999999999E-3</v>
      </c>
      <c r="I1134" t="s">
        <v>4024</v>
      </c>
    </row>
    <row r="1135" spans="1:9" x14ac:dyDescent="0.2">
      <c r="A1135" t="s">
        <v>1285</v>
      </c>
      <c r="B1135" t="s">
        <v>1291</v>
      </c>
      <c r="C1135" t="s">
        <v>467</v>
      </c>
      <c r="D1135" t="s">
        <v>3680</v>
      </c>
      <c r="E1135">
        <v>2025</v>
      </c>
      <c r="F1135" t="s">
        <v>3007</v>
      </c>
      <c r="G1135" t="s">
        <v>2834</v>
      </c>
      <c r="H1135">
        <v>1.6000000000000001E-3</v>
      </c>
      <c r="I1135" t="s">
        <v>4025</v>
      </c>
    </row>
    <row r="1136" spans="1:9" x14ac:dyDescent="0.2">
      <c r="A1136" t="s">
        <v>1285</v>
      </c>
      <c r="B1136" t="s">
        <v>1291</v>
      </c>
      <c r="C1136" t="s">
        <v>467</v>
      </c>
      <c r="D1136" t="s">
        <v>3680</v>
      </c>
      <c r="E1136">
        <v>2025</v>
      </c>
      <c r="F1136" t="s">
        <v>3007</v>
      </c>
      <c r="G1136" t="s">
        <v>2833</v>
      </c>
      <c r="H1136">
        <v>1.4E-3</v>
      </c>
      <c r="I1136" t="s">
        <v>4026</v>
      </c>
    </row>
    <row r="1137" spans="1:9" x14ac:dyDescent="0.2">
      <c r="A1137" t="s">
        <v>1285</v>
      </c>
      <c r="B1137" t="s">
        <v>1291</v>
      </c>
      <c r="C1137" t="s">
        <v>467</v>
      </c>
      <c r="D1137" t="s">
        <v>3680</v>
      </c>
      <c r="E1137">
        <v>2025</v>
      </c>
      <c r="F1137" t="s">
        <v>3007</v>
      </c>
      <c r="G1137" t="s">
        <v>2832</v>
      </c>
      <c r="H1137">
        <v>1.5E-3</v>
      </c>
      <c r="I1137" t="s">
        <v>4027</v>
      </c>
    </row>
    <row r="1138" spans="1:9" x14ac:dyDescent="0.2">
      <c r="A1138" t="s">
        <v>1285</v>
      </c>
      <c r="B1138" t="s">
        <v>1291</v>
      </c>
      <c r="C1138" t="s">
        <v>467</v>
      </c>
      <c r="D1138" t="s">
        <v>3680</v>
      </c>
      <c r="E1138">
        <v>2025</v>
      </c>
      <c r="F1138" t="s">
        <v>3007</v>
      </c>
      <c r="G1138" t="s">
        <v>2831</v>
      </c>
      <c r="H1138">
        <v>1.4E-3</v>
      </c>
      <c r="I1138" t="s">
        <v>4028</v>
      </c>
    </row>
    <row r="1139" spans="1:9" x14ac:dyDescent="0.2">
      <c r="A1139" t="s">
        <v>1285</v>
      </c>
      <c r="B1139" t="s">
        <v>1291</v>
      </c>
      <c r="C1139" t="s">
        <v>467</v>
      </c>
      <c r="D1139" t="s">
        <v>3680</v>
      </c>
      <c r="E1139">
        <v>2025</v>
      </c>
      <c r="F1139" t="s">
        <v>3007</v>
      </c>
      <c r="G1139" t="s">
        <v>2830</v>
      </c>
      <c r="H1139">
        <v>1.4E-3</v>
      </c>
      <c r="I1139" t="s">
        <v>4029</v>
      </c>
    </row>
    <row r="1140" spans="1:9" x14ac:dyDescent="0.2">
      <c r="A1140" t="s">
        <v>1285</v>
      </c>
      <c r="B1140" t="s">
        <v>1291</v>
      </c>
      <c r="C1140" t="s">
        <v>467</v>
      </c>
      <c r="D1140" t="s">
        <v>3680</v>
      </c>
      <c r="E1140">
        <v>2025</v>
      </c>
      <c r="F1140" t="s">
        <v>3007</v>
      </c>
      <c r="G1140" t="s">
        <v>2829</v>
      </c>
      <c r="H1140">
        <v>1.4E-3</v>
      </c>
      <c r="I1140" t="s">
        <v>4030</v>
      </c>
    </row>
    <row r="1141" spans="1:9" x14ac:dyDescent="0.2">
      <c r="A1141" t="s">
        <v>1285</v>
      </c>
      <c r="B1141" t="s">
        <v>1291</v>
      </c>
      <c r="C1141" t="s">
        <v>467</v>
      </c>
      <c r="D1141" t="s">
        <v>3680</v>
      </c>
      <c r="E1141">
        <v>2025</v>
      </c>
      <c r="F1141" t="s">
        <v>3007</v>
      </c>
      <c r="G1141" t="s">
        <v>2828</v>
      </c>
      <c r="H1141">
        <v>1.1999999999999999E-3</v>
      </c>
      <c r="I1141" t="s">
        <v>4031</v>
      </c>
    </row>
    <row r="1142" spans="1:9" x14ac:dyDescent="0.2">
      <c r="A1142" t="s">
        <v>1285</v>
      </c>
      <c r="B1142" t="s">
        <v>1291</v>
      </c>
      <c r="C1142" t="s">
        <v>467</v>
      </c>
      <c r="D1142" t="s">
        <v>3680</v>
      </c>
      <c r="E1142">
        <v>2026</v>
      </c>
      <c r="F1142">
        <v>2024</v>
      </c>
      <c r="G1142" t="s">
        <v>2837</v>
      </c>
      <c r="H1142">
        <v>1.6000000000000001E-3</v>
      </c>
      <c r="I1142" t="s">
        <v>4032</v>
      </c>
    </row>
    <row r="1143" spans="1:9" x14ac:dyDescent="0.2">
      <c r="A1143" t="s">
        <v>1285</v>
      </c>
      <c r="B1143" t="s">
        <v>1291</v>
      </c>
      <c r="C1143" t="s">
        <v>467</v>
      </c>
      <c r="D1143" t="s">
        <v>3680</v>
      </c>
      <c r="E1143">
        <v>2026</v>
      </c>
      <c r="F1143">
        <v>2024</v>
      </c>
      <c r="G1143" t="s">
        <v>2836</v>
      </c>
      <c r="H1143">
        <v>1.6000000000000001E-3</v>
      </c>
      <c r="I1143" t="s">
        <v>4033</v>
      </c>
    </row>
    <row r="1144" spans="1:9" x14ac:dyDescent="0.2">
      <c r="A1144" t="s">
        <v>1285</v>
      </c>
      <c r="B1144" t="s">
        <v>1291</v>
      </c>
      <c r="C1144" t="s">
        <v>467</v>
      </c>
      <c r="D1144" t="s">
        <v>3680</v>
      </c>
      <c r="E1144">
        <v>2026</v>
      </c>
      <c r="F1144">
        <v>2024</v>
      </c>
      <c r="G1144" t="s">
        <v>2835</v>
      </c>
      <c r="H1144">
        <v>1.6999999999999999E-3</v>
      </c>
      <c r="I1144" t="s">
        <v>4034</v>
      </c>
    </row>
    <row r="1145" spans="1:9" x14ac:dyDescent="0.2">
      <c r="A1145" t="s">
        <v>1285</v>
      </c>
      <c r="B1145" t="s">
        <v>1291</v>
      </c>
      <c r="C1145" t="s">
        <v>467</v>
      </c>
      <c r="D1145" t="s">
        <v>3680</v>
      </c>
      <c r="E1145">
        <v>2026</v>
      </c>
      <c r="F1145">
        <v>2024</v>
      </c>
      <c r="G1145" t="s">
        <v>2834</v>
      </c>
      <c r="H1145">
        <v>1.6999999999999999E-3</v>
      </c>
      <c r="I1145" t="s">
        <v>4035</v>
      </c>
    </row>
    <row r="1146" spans="1:9" x14ac:dyDescent="0.2">
      <c r="A1146" t="s">
        <v>1285</v>
      </c>
      <c r="B1146" t="s">
        <v>1291</v>
      </c>
      <c r="C1146" t="s">
        <v>467</v>
      </c>
      <c r="D1146" t="s">
        <v>3680</v>
      </c>
      <c r="E1146">
        <v>2026</v>
      </c>
      <c r="F1146">
        <v>2024</v>
      </c>
      <c r="G1146" t="s">
        <v>2833</v>
      </c>
      <c r="H1146">
        <v>1.6000000000000001E-3</v>
      </c>
      <c r="I1146" t="s">
        <v>4036</v>
      </c>
    </row>
    <row r="1147" spans="1:9" x14ac:dyDescent="0.2">
      <c r="A1147" t="s">
        <v>1285</v>
      </c>
      <c r="B1147" t="s">
        <v>1291</v>
      </c>
      <c r="C1147" t="s">
        <v>467</v>
      </c>
      <c r="D1147" t="s">
        <v>3680</v>
      </c>
      <c r="E1147">
        <v>2026</v>
      </c>
      <c r="F1147">
        <v>2024</v>
      </c>
      <c r="G1147" t="s">
        <v>2832</v>
      </c>
      <c r="H1147">
        <v>1.5E-3</v>
      </c>
      <c r="I1147" t="s">
        <v>4037</v>
      </c>
    </row>
    <row r="1148" spans="1:9" x14ac:dyDescent="0.2">
      <c r="A1148" t="s">
        <v>1285</v>
      </c>
      <c r="B1148" t="s">
        <v>1291</v>
      </c>
      <c r="C1148" t="s">
        <v>467</v>
      </c>
      <c r="D1148" t="s">
        <v>3680</v>
      </c>
      <c r="E1148">
        <v>2026</v>
      </c>
      <c r="F1148">
        <v>2024</v>
      </c>
      <c r="G1148" t="s">
        <v>2831</v>
      </c>
      <c r="H1148">
        <v>1.6000000000000001E-3</v>
      </c>
      <c r="I1148" t="s">
        <v>4038</v>
      </c>
    </row>
    <row r="1149" spans="1:9" x14ac:dyDescent="0.2">
      <c r="A1149" t="s">
        <v>1285</v>
      </c>
      <c r="B1149" t="s">
        <v>1291</v>
      </c>
      <c r="C1149" t="s">
        <v>467</v>
      </c>
      <c r="D1149" t="s">
        <v>3680</v>
      </c>
      <c r="E1149">
        <v>2026</v>
      </c>
      <c r="F1149">
        <v>2024</v>
      </c>
      <c r="G1149" t="s">
        <v>2830</v>
      </c>
      <c r="H1149">
        <v>1.4E-3</v>
      </c>
      <c r="I1149" t="s">
        <v>4039</v>
      </c>
    </row>
    <row r="1150" spans="1:9" x14ac:dyDescent="0.2">
      <c r="A1150" t="s">
        <v>1285</v>
      </c>
      <c r="B1150" t="s">
        <v>1291</v>
      </c>
      <c r="C1150" t="s">
        <v>467</v>
      </c>
      <c r="D1150" t="s">
        <v>3680</v>
      </c>
      <c r="E1150">
        <v>2026</v>
      </c>
      <c r="F1150">
        <v>2024</v>
      </c>
      <c r="G1150" t="s">
        <v>2829</v>
      </c>
      <c r="H1150">
        <v>1.4E-3</v>
      </c>
      <c r="I1150" t="s">
        <v>4040</v>
      </c>
    </row>
    <row r="1151" spans="1:9" x14ac:dyDescent="0.2">
      <c r="A1151" t="s">
        <v>1285</v>
      </c>
      <c r="B1151" t="s">
        <v>1291</v>
      </c>
      <c r="C1151" t="s">
        <v>467</v>
      </c>
      <c r="D1151" t="s">
        <v>3680</v>
      </c>
      <c r="E1151">
        <v>2026</v>
      </c>
      <c r="F1151">
        <v>2024</v>
      </c>
      <c r="G1151" t="s">
        <v>2828</v>
      </c>
      <c r="H1151">
        <v>1.1999999999999999E-3</v>
      </c>
      <c r="I1151" t="s">
        <v>4041</v>
      </c>
    </row>
    <row r="1152" spans="1:9" x14ac:dyDescent="0.2">
      <c r="A1152" t="s">
        <v>1285</v>
      </c>
      <c r="B1152" t="s">
        <v>1291</v>
      </c>
      <c r="C1152" t="s">
        <v>467</v>
      </c>
      <c r="D1152" t="s">
        <v>3721</v>
      </c>
      <c r="E1152">
        <v>2022</v>
      </c>
      <c r="F1152">
        <v>2020</v>
      </c>
      <c r="G1152" t="s">
        <v>2837</v>
      </c>
      <c r="H1152">
        <v>1.5E-3</v>
      </c>
      <c r="I1152" t="s">
        <v>4042</v>
      </c>
    </row>
    <row r="1153" spans="1:9" x14ac:dyDescent="0.2">
      <c r="A1153" t="s">
        <v>1285</v>
      </c>
      <c r="B1153" t="s">
        <v>1291</v>
      </c>
      <c r="C1153" t="s">
        <v>467</v>
      </c>
      <c r="D1153" t="s">
        <v>3721</v>
      </c>
      <c r="E1153">
        <v>2022</v>
      </c>
      <c r="F1153">
        <v>2020</v>
      </c>
      <c r="G1153" t="s">
        <v>2836</v>
      </c>
      <c r="H1153">
        <v>1.6999999999999999E-3</v>
      </c>
      <c r="I1153" t="s">
        <v>4043</v>
      </c>
    </row>
    <row r="1154" spans="1:9" x14ac:dyDescent="0.2">
      <c r="A1154" t="s">
        <v>1285</v>
      </c>
      <c r="B1154" t="s">
        <v>1291</v>
      </c>
      <c r="C1154" t="s">
        <v>467</v>
      </c>
      <c r="D1154" t="s">
        <v>3721</v>
      </c>
      <c r="E1154">
        <v>2022</v>
      </c>
      <c r="F1154">
        <v>2020</v>
      </c>
      <c r="G1154" t="s">
        <v>2835</v>
      </c>
      <c r="H1154">
        <v>1.9E-3</v>
      </c>
      <c r="I1154" t="s">
        <v>4044</v>
      </c>
    </row>
    <row r="1155" spans="1:9" x14ac:dyDescent="0.2">
      <c r="A1155" t="s">
        <v>1285</v>
      </c>
      <c r="B1155" t="s">
        <v>1291</v>
      </c>
      <c r="C1155" t="s">
        <v>467</v>
      </c>
      <c r="D1155" t="s">
        <v>3721</v>
      </c>
      <c r="E1155">
        <v>2022</v>
      </c>
      <c r="F1155">
        <v>2020</v>
      </c>
      <c r="G1155" t="s">
        <v>2834</v>
      </c>
      <c r="H1155">
        <v>1.8E-3</v>
      </c>
      <c r="I1155" t="s">
        <v>4045</v>
      </c>
    </row>
    <row r="1156" spans="1:9" x14ac:dyDescent="0.2">
      <c r="A1156" t="s">
        <v>1285</v>
      </c>
      <c r="B1156" t="s">
        <v>1291</v>
      </c>
      <c r="C1156" t="s">
        <v>467</v>
      </c>
      <c r="D1156" t="s">
        <v>3721</v>
      </c>
      <c r="E1156">
        <v>2022</v>
      </c>
      <c r="F1156">
        <v>2020</v>
      </c>
      <c r="G1156" t="s">
        <v>2833</v>
      </c>
      <c r="H1156">
        <v>1.9E-3</v>
      </c>
      <c r="I1156" t="s">
        <v>4046</v>
      </c>
    </row>
    <row r="1157" spans="1:9" x14ac:dyDescent="0.2">
      <c r="A1157" t="s">
        <v>1285</v>
      </c>
      <c r="B1157" t="s">
        <v>1291</v>
      </c>
      <c r="C1157" t="s">
        <v>467</v>
      </c>
      <c r="D1157" t="s">
        <v>3721</v>
      </c>
      <c r="E1157">
        <v>2022</v>
      </c>
      <c r="F1157">
        <v>2020</v>
      </c>
      <c r="G1157" t="s">
        <v>2832</v>
      </c>
      <c r="H1157">
        <v>1.8E-3</v>
      </c>
      <c r="I1157" t="s">
        <v>4047</v>
      </c>
    </row>
    <row r="1158" spans="1:9" x14ac:dyDescent="0.2">
      <c r="A1158" t="s">
        <v>1285</v>
      </c>
      <c r="B1158" t="s">
        <v>1291</v>
      </c>
      <c r="C1158" t="s">
        <v>467</v>
      </c>
      <c r="D1158" t="s">
        <v>3721</v>
      </c>
      <c r="E1158">
        <v>2022</v>
      </c>
      <c r="F1158">
        <v>2020</v>
      </c>
      <c r="G1158" t="s">
        <v>2831</v>
      </c>
      <c r="H1158">
        <v>1.6999999999999999E-3</v>
      </c>
      <c r="I1158" t="s">
        <v>4048</v>
      </c>
    </row>
    <row r="1159" spans="1:9" x14ac:dyDescent="0.2">
      <c r="A1159" t="s">
        <v>1285</v>
      </c>
      <c r="B1159" t="s">
        <v>1291</v>
      </c>
      <c r="C1159" t="s">
        <v>467</v>
      </c>
      <c r="D1159" t="s">
        <v>3721</v>
      </c>
      <c r="E1159">
        <v>2022</v>
      </c>
      <c r="F1159">
        <v>2020</v>
      </c>
      <c r="G1159" t="s">
        <v>2830</v>
      </c>
      <c r="H1159">
        <v>2E-3</v>
      </c>
      <c r="I1159" t="s">
        <v>4049</v>
      </c>
    </row>
    <row r="1160" spans="1:9" x14ac:dyDescent="0.2">
      <c r="A1160" t="s">
        <v>1285</v>
      </c>
      <c r="B1160" t="s">
        <v>1291</v>
      </c>
      <c r="C1160" t="s">
        <v>467</v>
      </c>
      <c r="D1160" t="s">
        <v>3721</v>
      </c>
      <c r="E1160">
        <v>2022</v>
      </c>
      <c r="F1160">
        <v>2020</v>
      </c>
      <c r="G1160" t="s">
        <v>2829</v>
      </c>
      <c r="H1160">
        <v>2E-3</v>
      </c>
      <c r="I1160" t="s">
        <v>4050</v>
      </c>
    </row>
    <row r="1161" spans="1:9" x14ac:dyDescent="0.2">
      <c r="A1161" t="s">
        <v>1285</v>
      </c>
      <c r="B1161" t="s">
        <v>1291</v>
      </c>
      <c r="C1161" t="s">
        <v>467</v>
      </c>
      <c r="D1161" t="s">
        <v>3721</v>
      </c>
      <c r="E1161">
        <v>2022</v>
      </c>
      <c r="F1161">
        <v>2020</v>
      </c>
      <c r="G1161" t="s">
        <v>2828</v>
      </c>
      <c r="H1161">
        <v>2E-3</v>
      </c>
      <c r="I1161" t="s">
        <v>4051</v>
      </c>
    </row>
    <row r="1162" spans="1:9" x14ac:dyDescent="0.2">
      <c r="A1162" t="s">
        <v>1285</v>
      </c>
      <c r="B1162" t="s">
        <v>1291</v>
      </c>
      <c r="C1162" t="s">
        <v>467</v>
      </c>
      <c r="D1162" t="s">
        <v>3721</v>
      </c>
      <c r="E1162">
        <v>2024</v>
      </c>
      <c r="F1162" t="s">
        <v>3269</v>
      </c>
      <c r="G1162" t="s">
        <v>2837</v>
      </c>
      <c r="H1162">
        <v>1E-3</v>
      </c>
      <c r="I1162" t="s">
        <v>4052</v>
      </c>
    </row>
    <row r="1163" spans="1:9" x14ac:dyDescent="0.2">
      <c r="A1163" t="s">
        <v>1285</v>
      </c>
      <c r="B1163" t="s">
        <v>1291</v>
      </c>
      <c r="C1163" t="s">
        <v>467</v>
      </c>
      <c r="D1163" t="s">
        <v>3721</v>
      </c>
      <c r="E1163">
        <v>2024</v>
      </c>
      <c r="F1163" t="s">
        <v>3269</v>
      </c>
      <c r="G1163" t="s">
        <v>2836</v>
      </c>
      <c r="H1163">
        <v>1.1999999999999999E-3</v>
      </c>
      <c r="I1163" t="s">
        <v>4053</v>
      </c>
    </row>
    <row r="1164" spans="1:9" x14ac:dyDescent="0.2">
      <c r="A1164" t="s">
        <v>1285</v>
      </c>
      <c r="B1164" t="s">
        <v>1291</v>
      </c>
      <c r="C1164" t="s">
        <v>467</v>
      </c>
      <c r="D1164" t="s">
        <v>3721</v>
      </c>
      <c r="E1164">
        <v>2024</v>
      </c>
      <c r="F1164" t="s">
        <v>3269</v>
      </c>
      <c r="G1164" t="s">
        <v>2835</v>
      </c>
      <c r="H1164">
        <v>1.2999999999999999E-3</v>
      </c>
      <c r="I1164" t="s">
        <v>4054</v>
      </c>
    </row>
    <row r="1165" spans="1:9" x14ac:dyDescent="0.2">
      <c r="A1165" t="s">
        <v>1285</v>
      </c>
      <c r="B1165" t="s">
        <v>1291</v>
      </c>
      <c r="C1165" t="s">
        <v>467</v>
      </c>
      <c r="D1165" t="s">
        <v>3721</v>
      </c>
      <c r="E1165">
        <v>2024</v>
      </c>
      <c r="F1165" t="s">
        <v>3269</v>
      </c>
      <c r="G1165" t="s">
        <v>2834</v>
      </c>
      <c r="H1165">
        <v>1.2999999999999999E-3</v>
      </c>
      <c r="I1165" t="s">
        <v>4055</v>
      </c>
    </row>
    <row r="1166" spans="1:9" x14ac:dyDescent="0.2">
      <c r="A1166" t="s">
        <v>1285</v>
      </c>
      <c r="B1166" t="s">
        <v>1291</v>
      </c>
      <c r="C1166" t="s">
        <v>467</v>
      </c>
      <c r="D1166" t="s">
        <v>3721</v>
      </c>
      <c r="E1166">
        <v>2024</v>
      </c>
      <c r="F1166" t="s">
        <v>3269</v>
      </c>
      <c r="G1166" t="s">
        <v>2833</v>
      </c>
      <c r="H1166">
        <v>1.1999999999999999E-3</v>
      </c>
      <c r="I1166" t="s">
        <v>4056</v>
      </c>
    </row>
    <row r="1167" spans="1:9" x14ac:dyDescent="0.2">
      <c r="A1167" t="s">
        <v>1285</v>
      </c>
      <c r="B1167" t="s">
        <v>1291</v>
      </c>
      <c r="C1167" t="s">
        <v>467</v>
      </c>
      <c r="D1167" t="s">
        <v>3721</v>
      </c>
      <c r="E1167">
        <v>2024</v>
      </c>
      <c r="F1167" t="s">
        <v>3269</v>
      </c>
      <c r="G1167" t="s">
        <v>2832</v>
      </c>
      <c r="H1167">
        <v>1.4E-3</v>
      </c>
      <c r="I1167" t="s">
        <v>4057</v>
      </c>
    </row>
    <row r="1168" spans="1:9" x14ac:dyDescent="0.2">
      <c r="A1168" t="s">
        <v>1285</v>
      </c>
      <c r="B1168" t="s">
        <v>1291</v>
      </c>
      <c r="C1168" t="s">
        <v>467</v>
      </c>
      <c r="D1168" t="s">
        <v>3721</v>
      </c>
      <c r="E1168">
        <v>2024</v>
      </c>
      <c r="F1168" t="s">
        <v>3269</v>
      </c>
      <c r="G1168" t="s">
        <v>2831</v>
      </c>
      <c r="H1168">
        <v>1.4E-3</v>
      </c>
      <c r="I1168" t="s">
        <v>4058</v>
      </c>
    </row>
    <row r="1169" spans="1:9" x14ac:dyDescent="0.2">
      <c r="A1169" t="s">
        <v>1285</v>
      </c>
      <c r="B1169" t="s">
        <v>1291</v>
      </c>
      <c r="C1169" t="s">
        <v>467</v>
      </c>
      <c r="D1169" t="s">
        <v>3721</v>
      </c>
      <c r="E1169">
        <v>2024</v>
      </c>
      <c r="F1169" t="s">
        <v>3269</v>
      </c>
      <c r="G1169" t="s">
        <v>2830</v>
      </c>
      <c r="H1169">
        <v>1.5E-3</v>
      </c>
      <c r="I1169" t="s">
        <v>4059</v>
      </c>
    </row>
    <row r="1170" spans="1:9" x14ac:dyDescent="0.2">
      <c r="A1170" t="s">
        <v>1285</v>
      </c>
      <c r="B1170" t="s">
        <v>1291</v>
      </c>
      <c r="C1170" t="s">
        <v>467</v>
      </c>
      <c r="D1170" t="s">
        <v>3721</v>
      </c>
      <c r="E1170">
        <v>2024</v>
      </c>
      <c r="F1170" t="s">
        <v>3269</v>
      </c>
      <c r="G1170" t="s">
        <v>2829</v>
      </c>
      <c r="H1170">
        <v>1.5E-3</v>
      </c>
      <c r="I1170" t="s">
        <v>4060</v>
      </c>
    </row>
    <row r="1171" spans="1:9" x14ac:dyDescent="0.2">
      <c r="A1171" t="s">
        <v>1285</v>
      </c>
      <c r="B1171" t="s">
        <v>1291</v>
      </c>
      <c r="C1171" t="s">
        <v>467</v>
      </c>
      <c r="D1171" t="s">
        <v>3721</v>
      </c>
      <c r="E1171">
        <v>2024</v>
      </c>
      <c r="F1171" t="s">
        <v>3269</v>
      </c>
      <c r="G1171" t="s">
        <v>2828</v>
      </c>
      <c r="H1171">
        <v>1.6000000000000001E-3</v>
      </c>
      <c r="I1171" t="s">
        <v>4061</v>
      </c>
    </row>
    <row r="1172" spans="1:9" x14ac:dyDescent="0.2">
      <c r="A1172" t="s">
        <v>1285</v>
      </c>
      <c r="B1172" t="s">
        <v>1291</v>
      </c>
      <c r="C1172" t="s">
        <v>467</v>
      </c>
      <c r="D1172" t="s">
        <v>3721</v>
      </c>
      <c r="E1172">
        <v>2025</v>
      </c>
      <c r="F1172" t="s">
        <v>3007</v>
      </c>
      <c r="G1172" t="s">
        <v>2837</v>
      </c>
      <c r="H1172">
        <v>1E-3</v>
      </c>
      <c r="I1172" t="s">
        <v>4062</v>
      </c>
    </row>
    <row r="1173" spans="1:9" x14ac:dyDescent="0.2">
      <c r="A1173" t="s">
        <v>1285</v>
      </c>
      <c r="B1173" t="s">
        <v>1291</v>
      </c>
      <c r="C1173" t="s">
        <v>467</v>
      </c>
      <c r="D1173" t="s">
        <v>3721</v>
      </c>
      <c r="E1173">
        <v>2025</v>
      </c>
      <c r="F1173" t="s">
        <v>3007</v>
      </c>
      <c r="G1173" t="s">
        <v>2836</v>
      </c>
      <c r="H1173">
        <v>1.1999999999999999E-3</v>
      </c>
      <c r="I1173" t="s">
        <v>4063</v>
      </c>
    </row>
    <row r="1174" spans="1:9" x14ac:dyDescent="0.2">
      <c r="A1174" t="s">
        <v>1285</v>
      </c>
      <c r="B1174" t="s">
        <v>1291</v>
      </c>
      <c r="C1174" t="s">
        <v>467</v>
      </c>
      <c r="D1174" t="s">
        <v>3721</v>
      </c>
      <c r="E1174">
        <v>2025</v>
      </c>
      <c r="F1174" t="s">
        <v>3007</v>
      </c>
      <c r="G1174" t="s">
        <v>2835</v>
      </c>
      <c r="H1174">
        <v>1.2999999999999999E-3</v>
      </c>
      <c r="I1174" t="s">
        <v>4064</v>
      </c>
    </row>
    <row r="1175" spans="1:9" x14ac:dyDescent="0.2">
      <c r="A1175" t="s">
        <v>1285</v>
      </c>
      <c r="B1175" t="s">
        <v>1291</v>
      </c>
      <c r="C1175" t="s">
        <v>467</v>
      </c>
      <c r="D1175" t="s">
        <v>3721</v>
      </c>
      <c r="E1175">
        <v>2025</v>
      </c>
      <c r="F1175" t="s">
        <v>3007</v>
      </c>
      <c r="G1175" t="s">
        <v>2834</v>
      </c>
      <c r="H1175">
        <v>1.2999999999999999E-3</v>
      </c>
      <c r="I1175" t="s">
        <v>4065</v>
      </c>
    </row>
    <row r="1176" spans="1:9" x14ac:dyDescent="0.2">
      <c r="A1176" t="s">
        <v>1285</v>
      </c>
      <c r="B1176" t="s">
        <v>1291</v>
      </c>
      <c r="C1176" t="s">
        <v>467</v>
      </c>
      <c r="D1176" t="s">
        <v>3721</v>
      </c>
      <c r="E1176">
        <v>2025</v>
      </c>
      <c r="F1176" t="s">
        <v>3007</v>
      </c>
      <c r="G1176" t="s">
        <v>2833</v>
      </c>
      <c r="H1176">
        <v>1.1999999999999999E-3</v>
      </c>
      <c r="I1176" t="s">
        <v>4066</v>
      </c>
    </row>
    <row r="1177" spans="1:9" x14ac:dyDescent="0.2">
      <c r="A1177" t="s">
        <v>1285</v>
      </c>
      <c r="B1177" t="s">
        <v>1291</v>
      </c>
      <c r="C1177" t="s">
        <v>467</v>
      </c>
      <c r="D1177" t="s">
        <v>3721</v>
      </c>
      <c r="E1177">
        <v>2025</v>
      </c>
      <c r="F1177" t="s">
        <v>3007</v>
      </c>
      <c r="G1177" t="s">
        <v>2832</v>
      </c>
      <c r="H1177">
        <v>1.4E-3</v>
      </c>
      <c r="I1177" t="s">
        <v>4067</v>
      </c>
    </row>
    <row r="1178" spans="1:9" x14ac:dyDescent="0.2">
      <c r="A1178" t="s">
        <v>1285</v>
      </c>
      <c r="B1178" t="s">
        <v>1291</v>
      </c>
      <c r="C1178" t="s">
        <v>467</v>
      </c>
      <c r="D1178" t="s">
        <v>3721</v>
      </c>
      <c r="E1178">
        <v>2025</v>
      </c>
      <c r="F1178" t="s">
        <v>3007</v>
      </c>
      <c r="G1178" t="s">
        <v>2831</v>
      </c>
      <c r="H1178">
        <v>1.4E-3</v>
      </c>
      <c r="I1178" t="s">
        <v>4068</v>
      </c>
    </row>
    <row r="1179" spans="1:9" x14ac:dyDescent="0.2">
      <c r="A1179" t="s">
        <v>1285</v>
      </c>
      <c r="B1179" t="s">
        <v>1291</v>
      </c>
      <c r="C1179" t="s">
        <v>467</v>
      </c>
      <c r="D1179" t="s">
        <v>3721</v>
      </c>
      <c r="E1179">
        <v>2025</v>
      </c>
      <c r="F1179" t="s">
        <v>3007</v>
      </c>
      <c r="G1179" t="s">
        <v>2830</v>
      </c>
      <c r="H1179">
        <v>1.5E-3</v>
      </c>
      <c r="I1179" t="s">
        <v>4069</v>
      </c>
    </row>
    <row r="1180" spans="1:9" x14ac:dyDescent="0.2">
      <c r="A1180" t="s">
        <v>1285</v>
      </c>
      <c r="B1180" t="s">
        <v>1291</v>
      </c>
      <c r="C1180" t="s">
        <v>467</v>
      </c>
      <c r="D1180" t="s">
        <v>3721</v>
      </c>
      <c r="E1180">
        <v>2025</v>
      </c>
      <c r="F1180" t="s">
        <v>3007</v>
      </c>
      <c r="G1180" t="s">
        <v>2829</v>
      </c>
      <c r="H1180">
        <v>1.5E-3</v>
      </c>
      <c r="I1180" t="s">
        <v>4070</v>
      </c>
    </row>
    <row r="1181" spans="1:9" x14ac:dyDescent="0.2">
      <c r="A1181" t="s">
        <v>1285</v>
      </c>
      <c r="B1181" t="s">
        <v>1291</v>
      </c>
      <c r="C1181" t="s">
        <v>467</v>
      </c>
      <c r="D1181" t="s">
        <v>3721</v>
      </c>
      <c r="E1181">
        <v>2025</v>
      </c>
      <c r="F1181" t="s">
        <v>3007</v>
      </c>
      <c r="G1181" t="s">
        <v>2828</v>
      </c>
      <c r="H1181">
        <v>1.6000000000000001E-3</v>
      </c>
      <c r="I1181" t="s">
        <v>4071</v>
      </c>
    </row>
    <row r="1182" spans="1:9" x14ac:dyDescent="0.2">
      <c r="A1182" t="s">
        <v>1285</v>
      </c>
      <c r="B1182" t="s">
        <v>1291</v>
      </c>
      <c r="C1182" t="s">
        <v>467</v>
      </c>
      <c r="D1182" t="s">
        <v>3721</v>
      </c>
      <c r="E1182">
        <v>2026</v>
      </c>
      <c r="F1182">
        <v>2024</v>
      </c>
      <c r="G1182" t="s">
        <v>2837</v>
      </c>
      <c r="H1182">
        <v>1E-3</v>
      </c>
      <c r="I1182" t="s">
        <v>4072</v>
      </c>
    </row>
    <row r="1183" spans="1:9" x14ac:dyDescent="0.2">
      <c r="A1183" t="s">
        <v>1285</v>
      </c>
      <c r="B1183" t="s">
        <v>1291</v>
      </c>
      <c r="C1183" t="s">
        <v>467</v>
      </c>
      <c r="D1183" t="s">
        <v>3721</v>
      </c>
      <c r="E1183">
        <v>2026</v>
      </c>
      <c r="F1183">
        <v>2024</v>
      </c>
      <c r="G1183" t="s">
        <v>2836</v>
      </c>
      <c r="H1183">
        <v>1.1000000000000001E-3</v>
      </c>
      <c r="I1183" t="s">
        <v>4073</v>
      </c>
    </row>
    <row r="1184" spans="1:9" x14ac:dyDescent="0.2">
      <c r="A1184" t="s">
        <v>1285</v>
      </c>
      <c r="B1184" t="s">
        <v>1291</v>
      </c>
      <c r="C1184" t="s">
        <v>467</v>
      </c>
      <c r="D1184" t="s">
        <v>3721</v>
      </c>
      <c r="E1184">
        <v>2026</v>
      </c>
      <c r="F1184">
        <v>2024</v>
      </c>
      <c r="G1184" t="s">
        <v>2835</v>
      </c>
      <c r="H1184">
        <v>1.4E-3</v>
      </c>
      <c r="I1184" t="s">
        <v>4074</v>
      </c>
    </row>
    <row r="1185" spans="1:9" x14ac:dyDescent="0.2">
      <c r="A1185" t="s">
        <v>1285</v>
      </c>
      <c r="B1185" t="s">
        <v>1291</v>
      </c>
      <c r="C1185" t="s">
        <v>467</v>
      </c>
      <c r="D1185" t="s">
        <v>3721</v>
      </c>
      <c r="E1185">
        <v>2026</v>
      </c>
      <c r="F1185">
        <v>2024</v>
      </c>
      <c r="G1185" t="s">
        <v>2834</v>
      </c>
      <c r="H1185">
        <v>1.6000000000000001E-3</v>
      </c>
      <c r="I1185" t="s">
        <v>4075</v>
      </c>
    </row>
    <row r="1186" spans="1:9" x14ac:dyDescent="0.2">
      <c r="A1186" t="s">
        <v>1285</v>
      </c>
      <c r="B1186" t="s">
        <v>1291</v>
      </c>
      <c r="C1186" t="s">
        <v>467</v>
      </c>
      <c r="D1186" t="s">
        <v>3721</v>
      </c>
      <c r="E1186">
        <v>2026</v>
      </c>
      <c r="F1186">
        <v>2024</v>
      </c>
      <c r="G1186" t="s">
        <v>2833</v>
      </c>
      <c r="H1186">
        <v>1.5E-3</v>
      </c>
      <c r="I1186" t="s">
        <v>4076</v>
      </c>
    </row>
    <row r="1187" spans="1:9" x14ac:dyDescent="0.2">
      <c r="A1187" t="s">
        <v>1285</v>
      </c>
      <c r="B1187" t="s">
        <v>1291</v>
      </c>
      <c r="C1187" t="s">
        <v>467</v>
      </c>
      <c r="D1187" t="s">
        <v>3721</v>
      </c>
      <c r="E1187">
        <v>2026</v>
      </c>
      <c r="F1187">
        <v>2024</v>
      </c>
      <c r="G1187" t="s">
        <v>2832</v>
      </c>
      <c r="H1187">
        <v>1.5E-3</v>
      </c>
      <c r="I1187" t="s">
        <v>4077</v>
      </c>
    </row>
    <row r="1188" spans="1:9" x14ac:dyDescent="0.2">
      <c r="A1188" t="s">
        <v>1285</v>
      </c>
      <c r="B1188" t="s">
        <v>1291</v>
      </c>
      <c r="C1188" t="s">
        <v>467</v>
      </c>
      <c r="D1188" t="s">
        <v>3721</v>
      </c>
      <c r="E1188">
        <v>2026</v>
      </c>
      <c r="F1188">
        <v>2024</v>
      </c>
      <c r="G1188" t="s">
        <v>2831</v>
      </c>
      <c r="H1188">
        <v>1.5E-3</v>
      </c>
      <c r="I1188" t="s">
        <v>4078</v>
      </c>
    </row>
    <row r="1189" spans="1:9" x14ac:dyDescent="0.2">
      <c r="A1189" t="s">
        <v>1285</v>
      </c>
      <c r="B1189" t="s">
        <v>1291</v>
      </c>
      <c r="C1189" t="s">
        <v>467</v>
      </c>
      <c r="D1189" t="s">
        <v>3721</v>
      </c>
      <c r="E1189">
        <v>2026</v>
      </c>
      <c r="F1189">
        <v>2024</v>
      </c>
      <c r="G1189" t="s">
        <v>2830</v>
      </c>
      <c r="H1189">
        <v>1.4E-3</v>
      </c>
      <c r="I1189" t="s">
        <v>4079</v>
      </c>
    </row>
    <row r="1190" spans="1:9" x14ac:dyDescent="0.2">
      <c r="A1190" t="s">
        <v>1285</v>
      </c>
      <c r="B1190" t="s">
        <v>1291</v>
      </c>
      <c r="C1190" t="s">
        <v>467</v>
      </c>
      <c r="D1190" t="s">
        <v>3721</v>
      </c>
      <c r="E1190">
        <v>2026</v>
      </c>
      <c r="F1190">
        <v>2024</v>
      </c>
      <c r="G1190" t="s">
        <v>2829</v>
      </c>
      <c r="H1190">
        <v>1.6000000000000001E-3</v>
      </c>
      <c r="I1190" t="s">
        <v>4080</v>
      </c>
    </row>
    <row r="1191" spans="1:9" x14ac:dyDescent="0.2">
      <c r="A1191" t="s">
        <v>1285</v>
      </c>
      <c r="B1191" t="s">
        <v>1291</v>
      </c>
      <c r="C1191" t="s">
        <v>467</v>
      </c>
      <c r="D1191" t="s">
        <v>3721</v>
      </c>
      <c r="E1191">
        <v>2026</v>
      </c>
      <c r="F1191">
        <v>2024</v>
      </c>
      <c r="G1191" t="s">
        <v>2828</v>
      </c>
      <c r="H1191">
        <v>1.6000000000000001E-3</v>
      </c>
      <c r="I1191" t="s">
        <v>4081</v>
      </c>
    </row>
    <row r="1192" spans="1:9" x14ac:dyDescent="0.2">
      <c r="A1192" t="s">
        <v>1285</v>
      </c>
      <c r="B1192" t="s">
        <v>1291</v>
      </c>
      <c r="C1192" t="s">
        <v>2869</v>
      </c>
      <c r="D1192" t="s">
        <v>3680</v>
      </c>
      <c r="E1192">
        <v>2022</v>
      </c>
      <c r="F1192">
        <v>2020</v>
      </c>
      <c r="G1192" t="s">
        <v>2837</v>
      </c>
      <c r="H1192">
        <v>2.5999999999999999E-3</v>
      </c>
      <c r="I1192" t="s">
        <v>4082</v>
      </c>
    </row>
    <row r="1193" spans="1:9" x14ac:dyDescent="0.2">
      <c r="A1193" t="s">
        <v>1285</v>
      </c>
      <c r="B1193" t="s">
        <v>1291</v>
      </c>
      <c r="C1193" t="s">
        <v>2869</v>
      </c>
      <c r="D1193" t="s">
        <v>3680</v>
      </c>
      <c r="E1193">
        <v>2022</v>
      </c>
      <c r="F1193">
        <v>2020</v>
      </c>
      <c r="G1193" t="s">
        <v>2836</v>
      </c>
      <c r="H1193">
        <v>2.3999999999999998E-3</v>
      </c>
      <c r="I1193" t="s">
        <v>4083</v>
      </c>
    </row>
    <row r="1194" spans="1:9" x14ac:dyDescent="0.2">
      <c r="A1194" t="s">
        <v>1285</v>
      </c>
      <c r="B1194" t="s">
        <v>1291</v>
      </c>
      <c r="C1194" t="s">
        <v>2869</v>
      </c>
      <c r="D1194" t="s">
        <v>3680</v>
      </c>
      <c r="E1194">
        <v>2022</v>
      </c>
      <c r="F1194">
        <v>2020</v>
      </c>
      <c r="G1194" t="s">
        <v>2835</v>
      </c>
      <c r="H1194">
        <v>2E-3</v>
      </c>
      <c r="I1194" t="s">
        <v>4084</v>
      </c>
    </row>
    <row r="1195" spans="1:9" x14ac:dyDescent="0.2">
      <c r="A1195" t="s">
        <v>1285</v>
      </c>
      <c r="B1195" t="s">
        <v>1291</v>
      </c>
      <c r="C1195" t="s">
        <v>2869</v>
      </c>
      <c r="D1195" t="s">
        <v>3680</v>
      </c>
      <c r="E1195">
        <v>2022</v>
      </c>
      <c r="F1195">
        <v>2020</v>
      </c>
      <c r="G1195" t="s">
        <v>2834</v>
      </c>
      <c r="H1195">
        <v>2E-3</v>
      </c>
      <c r="I1195" t="s">
        <v>4085</v>
      </c>
    </row>
    <row r="1196" spans="1:9" x14ac:dyDescent="0.2">
      <c r="A1196" t="s">
        <v>1285</v>
      </c>
      <c r="B1196" t="s">
        <v>1291</v>
      </c>
      <c r="C1196" t="s">
        <v>2869</v>
      </c>
      <c r="D1196" t="s">
        <v>3680</v>
      </c>
      <c r="E1196">
        <v>2022</v>
      </c>
      <c r="F1196">
        <v>2020</v>
      </c>
      <c r="G1196" t="s">
        <v>2833</v>
      </c>
      <c r="H1196">
        <v>2.2000000000000001E-3</v>
      </c>
      <c r="I1196" t="s">
        <v>4086</v>
      </c>
    </row>
    <row r="1197" spans="1:9" x14ac:dyDescent="0.2">
      <c r="A1197" t="s">
        <v>1285</v>
      </c>
      <c r="B1197" t="s">
        <v>1291</v>
      </c>
      <c r="C1197" t="s">
        <v>2869</v>
      </c>
      <c r="D1197" t="s">
        <v>3680</v>
      </c>
      <c r="E1197">
        <v>2022</v>
      </c>
      <c r="F1197">
        <v>2020</v>
      </c>
      <c r="G1197" t="s">
        <v>2832</v>
      </c>
      <c r="H1197">
        <v>1.9E-3</v>
      </c>
      <c r="I1197" t="s">
        <v>4087</v>
      </c>
    </row>
    <row r="1198" spans="1:9" x14ac:dyDescent="0.2">
      <c r="A1198" t="s">
        <v>1285</v>
      </c>
      <c r="B1198" t="s">
        <v>1291</v>
      </c>
      <c r="C1198" t="s">
        <v>2869</v>
      </c>
      <c r="D1198" t="s">
        <v>3680</v>
      </c>
      <c r="E1198">
        <v>2022</v>
      </c>
      <c r="F1198">
        <v>2020</v>
      </c>
      <c r="G1198" t="s">
        <v>2831</v>
      </c>
      <c r="H1198">
        <v>1.9E-3</v>
      </c>
      <c r="I1198" t="s">
        <v>4088</v>
      </c>
    </row>
    <row r="1199" spans="1:9" x14ac:dyDescent="0.2">
      <c r="A1199" t="s">
        <v>1285</v>
      </c>
      <c r="B1199" t="s">
        <v>1291</v>
      </c>
      <c r="C1199" t="s">
        <v>2869</v>
      </c>
      <c r="D1199" t="s">
        <v>3680</v>
      </c>
      <c r="E1199">
        <v>2022</v>
      </c>
      <c r="F1199">
        <v>2020</v>
      </c>
      <c r="G1199" t="s">
        <v>2830</v>
      </c>
      <c r="H1199">
        <v>1.6000000000000001E-3</v>
      </c>
      <c r="I1199" t="s">
        <v>4089</v>
      </c>
    </row>
    <row r="1200" spans="1:9" x14ac:dyDescent="0.2">
      <c r="A1200" t="s">
        <v>1285</v>
      </c>
      <c r="B1200" t="s">
        <v>1291</v>
      </c>
      <c r="C1200" t="s">
        <v>2869</v>
      </c>
      <c r="D1200" t="s">
        <v>3680</v>
      </c>
      <c r="E1200">
        <v>2022</v>
      </c>
      <c r="F1200">
        <v>2020</v>
      </c>
      <c r="G1200" t="s">
        <v>2829</v>
      </c>
      <c r="H1200">
        <v>1.5E-3</v>
      </c>
      <c r="I1200" t="s">
        <v>4090</v>
      </c>
    </row>
    <row r="1201" spans="1:9" x14ac:dyDescent="0.2">
      <c r="A1201" t="s">
        <v>1285</v>
      </c>
      <c r="B1201" t="s">
        <v>1291</v>
      </c>
      <c r="C1201" t="s">
        <v>2869</v>
      </c>
      <c r="D1201" t="s">
        <v>3680</v>
      </c>
      <c r="E1201">
        <v>2022</v>
      </c>
      <c r="F1201">
        <v>2020</v>
      </c>
      <c r="G1201" t="s">
        <v>2828</v>
      </c>
      <c r="H1201">
        <v>8.9999999999999998E-4</v>
      </c>
      <c r="I1201" t="s">
        <v>4091</v>
      </c>
    </row>
    <row r="1202" spans="1:9" x14ac:dyDescent="0.2">
      <c r="A1202" t="s">
        <v>1285</v>
      </c>
      <c r="B1202" t="s">
        <v>1291</v>
      </c>
      <c r="C1202" t="s">
        <v>2869</v>
      </c>
      <c r="D1202" t="s">
        <v>3680</v>
      </c>
      <c r="E1202">
        <v>2024</v>
      </c>
      <c r="F1202" t="s">
        <v>3269</v>
      </c>
      <c r="G1202" t="s">
        <v>2837</v>
      </c>
      <c r="H1202">
        <v>1.8E-3</v>
      </c>
      <c r="I1202" t="s">
        <v>4092</v>
      </c>
    </row>
    <row r="1203" spans="1:9" x14ac:dyDescent="0.2">
      <c r="A1203" t="s">
        <v>1285</v>
      </c>
      <c r="B1203" t="s">
        <v>1291</v>
      </c>
      <c r="C1203" t="s">
        <v>2869</v>
      </c>
      <c r="D1203" t="s">
        <v>3680</v>
      </c>
      <c r="E1203">
        <v>2024</v>
      </c>
      <c r="F1203" t="s">
        <v>3269</v>
      </c>
      <c r="G1203" t="s">
        <v>2836</v>
      </c>
      <c r="H1203">
        <v>2E-3</v>
      </c>
      <c r="I1203" t="s">
        <v>4093</v>
      </c>
    </row>
    <row r="1204" spans="1:9" x14ac:dyDescent="0.2">
      <c r="A1204" t="s">
        <v>1285</v>
      </c>
      <c r="B1204" t="s">
        <v>1291</v>
      </c>
      <c r="C1204" t="s">
        <v>2869</v>
      </c>
      <c r="D1204" t="s">
        <v>3680</v>
      </c>
      <c r="E1204">
        <v>2024</v>
      </c>
      <c r="F1204" t="s">
        <v>3269</v>
      </c>
      <c r="G1204" t="s">
        <v>2835</v>
      </c>
      <c r="H1204">
        <v>2E-3</v>
      </c>
      <c r="I1204" t="s">
        <v>4094</v>
      </c>
    </row>
    <row r="1205" spans="1:9" x14ac:dyDescent="0.2">
      <c r="A1205" t="s">
        <v>1285</v>
      </c>
      <c r="B1205" t="s">
        <v>1291</v>
      </c>
      <c r="C1205" t="s">
        <v>2869</v>
      </c>
      <c r="D1205" t="s">
        <v>3680</v>
      </c>
      <c r="E1205">
        <v>2024</v>
      </c>
      <c r="F1205" t="s">
        <v>3269</v>
      </c>
      <c r="G1205" t="s">
        <v>2834</v>
      </c>
      <c r="H1205">
        <v>2E-3</v>
      </c>
      <c r="I1205" t="s">
        <v>4095</v>
      </c>
    </row>
    <row r="1206" spans="1:9" x14ac:dyDescent="0.2">
      <c r="A1206" t="s">
        <v>1285</v>
      </c>
      <c r="B1206" t="s">
        <v>1291</v>
      </c>
      <c r="C1206" t="s">
        <v>2869</v>
      </c>
      <c r="D1206" t="s">
        <v>3680</v>
      </c>
      <c r="E1206">
        <v>2024</v>
      </c>
      <c r="F1206" t="s">
        <v>3269</v>
      </c>
      <c r="G1206" t="s">
        <v>2833</v>
      </c>
      <c r="H1206">
        <v>2E-3</v>
      </c>
      <c r="I1206" t="s">
        <v>4096</v>
      </c>
    </row>
    <row r="1207" spans="1:9" x14ac:dyDescent="0.2">
      <c r="A1207" t="s">
        <v>1285</v>
      </c>
      <c r="B1207" t="s">
        <v>1291</v>
      </c>
      <c r="C1207" t="s">
        <v>2869</v>
      </c>
      <c r="D1207" t="s">
        <v>3680</v>
      </c>
      <c r="E1207">
        <v>2024</v>
      </c>
      <c r="F1207" t="s">
        <v>3269</v>
      </c>
      <c r="G1207" t="s">
        <v>2832</v>
      </c>
      <c r="H1207">
        <v>0.21</v>
      </c>
      <c r="I1207" t="s">
        <v>4097</v>
      </c>
    </row>
    <row r="1208" spans="1:9" x14ac:dyDescent="0.2">
      <c r="A1208" t="s">
        <v>1285</v>
      </c>
      <c r="B1208" t="s">
        <v>1291</v>
      </c>
      <c r="C1208" t="s">
        <v>2869</v>
      </c>
      <c r="D1208" t="s">
        <v>3680</v>
      </c>
      <c r="E1208">
        <v>2024</v>
      </c>
      <c r="F1208" t="s">
        <v>3269</v>
      </c>
      <c r="G1208" t="s">
        <v>2831</v>
      </c>
      <c r="H1208">
        <v>1.8E-3</v>
      </c>
      <c r="I1208" t="s">
        <v>4098</v>
      </c>
    </row>
    <row r="1209" spans="1:9" x14ac:dyDescent="0.2">
      <c r="A1209" t="s">
        <v>1285</v>
      </c>
      <c r="B1209" t="s">
        <v>1291</v>
      </c>
      <c r="C1209" t="s">
        <v>2869</v>
      </c>
      <c r="D1209" t="s">
        <v>3680</v>
      </c>
      <c r="E1209">
        <v>2024</v>
      </c>
      <c r="F1209" t="s">
        <v>3269</v>
      </c>
      <c r="G1209" t="s">
        <v>2830</v>
      </c>
      <c r="H1209">
        <v>1.6999999999999999E-3</v>
      </c>
      <c r="I1209" t="s">
        <v>4099</v>
      </c>
    </row>
    <row r="1210" spans="1:9" x14ac:dyDescent="0.2">
      <c r="A1210" t="s">
        <v>1285</v>
      </c>
      <c r="B1210" t="s">
        <v>1291</v>
      </c>
      <c r="C1210" t="s">
        <v>2869</v>
      </c>
      <c r="D1210" t="s">
        <v>3680</v>
      </c>
      <c r="E1210">
        <v>2024</v>
      </c>
      <c r="F1210" t="s">
        <v>3269</v>
      </c>
      <c r="G1210" t="s">
        <v>2829</v>
      </c>
      <c r="H1210">
        <v>1.6000000000000001E-3</v>
      </c>
      <c r="I1210" t="s">
        <v>4100</v>
      </c>
    </row>
    <row r="1211" spans="1:9" x14ac:dyDescent="0.2">
      <c r="A1211" t="s">
        <v>1285</v>
      </c>
      <c r="B1211" t="s">
        <v>1291</v>
      </c>
      <c r="C1211" t="s">
        <v>2869</v>
      </c>
      <c r="D1211" t="s">
        <v>3680</v>
      </c>
      <c r="E1211">
        <v>2024</v>
      </c>
      <c r="F1211" t="s">
        <v>3269</v>
      </c>
      <c r="G1211" t="s">
        <v>2828</v>
      </c>
      <c r="H1211">
        <v>1E-3</v>
      </c>
      <c r="I1211" t="s">
        <v>4101</v>
      </c>
    </row>
    <row r="1212" spans="1:9" x14ac:dyDescent="0.2">
      <c r="A1212" t="s">
        <v>1285</v>
      </c>
      <c r="B1212" t="s">
        <v>1291</v>
      </c>
      <c r="C1212" t="s">
        <v>2869</v>
      </c>
      <c r="D1212" t="s">
        <v>3680</v>
      </c>
      <c r="E1212">
        <v>2025</v>
      </c>
      <c r="F1212" t="s">
        <v>3007</v>
      </c>
      <c r="G1212" t="s">
        <v>2837</v>
      </c>
      <c r="H1212">
        <v>1.8E-3</v>
      </c>
      <c r="I1212" t="s">
        <v>4102</v>
      </c>
    </row>
    <row r="1213" spans="1:9" x14ac:dyDescent="0.2">
      <c r="A1213" t="s">
        <v>1285</v>
      </c>
      <c r="B1213" t="s">
        <v>1291</v>
      </c>
      <c r="C1213" t="s">
        <v>2869</v>
      </c>
      <c r="D1213" t="s">
        <v>3680</v>
      </c>
      <c r="E1213">
        <v>2025</v>
      </c>
      <c r="F1213" t="s">
        <v>3007</v>
      </c>
      <c r="G1213" t="s">
        <v>2836</v>
      </c>
      <c r="H1213">
        <v>2E-3</v>
      </c>
      <c r="I1213" t="s">
        <v>4103</v>
      </c>
    </row>
    <row r="1214" spans="1:9" x14ac:dyDescent="0.2">
      <c r="A1214" t="s">
        <v>1285</v>
      </c>
      <c r="B1214" t="s">
        <v>1291</v>
      </c>
      <c r="C1214" t="s">
        <v>2869</v>
      </c>
      <c r="D1214" t="s">
        <v>3680</v>
      </c>
      <c r="E1214">
        <v>2025</v>
      </c>
      <c r="F1214" t="s">
        <v>3007</v>
      </c>
      <c r="G1214" t="s">
        <v>2835</v>
      </c>
      <c r="H1214">
        <v>2E-3</v>
      </c>
      <c r="I1214" t="s">
        <v>4104</v>
      </c>
    </row>
    <row r="1215" spans="1:9" x14ac:dyDescent="0.2">
      <c r="A1215" t="s">
        <v>1285</v>
      </c>
      <c r="B1215" t="s">
        <v>1291</v>
      </c>
      <c r="C1215" t="s">
        <v>2869</v>
      </c>
      <c r="D1215" t="s">
        <v>3680</v>
      </c>
      <c r="E1215">
        <v>2025</v>
      </c>
      <c r="F1215" t="s">
        <v>3007</v>
      </c>
      <c r="G1215" t="s">
        <v>2834</v>
      </c>
      <c r="H1215">
        <v>2E-3</v>
      </c>
      <c r="I1215" t="s">
        <v>4105</v>
      </c>
    </row>
    <row r="1216" spans="1:9" x14ac:dyDescent="0.2">
      <c r="A1216" t="s">
        <v>1285</v>
      </c>
      <c r="B1216" t="s">
        <v>1291</v>
      </c>
      <c r="C1216" t="s">
        <v>2869</v>
      </c>
      <c r="D1216" t="s">
        <v>3680</v>
      </c>
      <c r="E1216">
        <v>2025</v>
      </c>
      <c r="F1216" t="s">
        <v>3007</v>
      </c>
      <c r="G1216" t="s">
        <v>2833</v>
      </c>
      <c r="H1216">
        <v>2E-3</v>
      </c>
      <c r="I1216" t="s">
        <v>4106</v>
      </c>
    </row>
    <row r="1217" spans="1:9" x14ac:dyDescent="0.2">
      <c r="A1217" t="s">
        <v>1285</v>
      </c>
      <c r="B1217" t="s">
        <v>1291</v>
      </c>
      <c r="C1217" t="s">
        <v>2869</v>
      </c>
      <c r="D1217" t="s">
        <v>3680</v>
      </c>
      <c r="E1217">
        <v>2025</v>
      </c>
      <c r="F1217" t="s">
        <v>3007</v>
      </c>
      <c r="G1217" t="s">
        <v>2832</v>
      </c>
      <c r="H1217">
        <v>0.21</v>
      </c>
      <c r="I1217" t="s">
        <v>4107</v>
      </c>
    </row>
    <row r="1218" spans="1:9" x14ac:dyDescent="0.2">
      <c r="A1218" t="s">
        <v>1285</v>
      </c>
      <c r="B1218" t="s">
        <v>1291</v>
      </c>
      <c r="C1218" t="s">
        <v>2869</v>
      </c>
      <c r="D1218" t="s">
        <v>3680</v>
      </c>
      <c r="E1218">
        <v>2025</v>
      </c>
      <c r="F1218" t="s">
        <v>3007</v>
      </c>
      <c r="G1218" t="s">
        <v>2831</v>
      </c>
      <c r="H1218">
        <v>1.8E-3</v>
      </c>
      <c r="I1218" t="s">
        <v>4108</v>
      </c>
    </row>
    <row r="1219" spans="1:9" x14ac:dyDescent="0.2">
      <c r="A1219" t="s">
        <v>1285</v>
      </c>
      <c r="B1219" t="s">
        <v>1291</v>
      </c>
      <c r="C1219" t="s">
        <v>2869</v>
      </c>
      <c r="D1219" t="s">
        <v>3680</v>
      </c>
      <c r="E1219">
        <v>2025</v>
      </c>
      <c r="F1219" t="s">
        <v>3007</v>
      </c>
      <c r="G1219" t="s">
        <v>2830</v>
      </c>
      <c r="H1219">
        <v>1.6999999999999999E-3</v>
      </c>
      <c r="I1219" t="s">
        <v>4109</v>
      </c>
    </row>
    <row r="1220" spans="1:9" x14ac:dyDescent="0.2">
      <c r="A1220" t="s">
        <v>1285</v>
      </c>
      <c r="B1220" t="s">
        <v>1291</v>
      </c>
      <c r="C1220" t="s">
        <v>2869</v>
      </c>
      <c r="D1220" t="s">
        <v>3680</v>
      </c>
      <c r="E1220">
        <v>2025</v>
      </c>
      <c r="F1220" t="s">
        <v>3007</v>
      </c>
      <c r="G1220" t="s">
        <v>2829</v>
      </c>
      <c r="H1220">
        <v>1.6000000000000001E-3</v>
      </c>
      <c r="I1220" t="s">
        <v>4110</v>
      </c>
    </row>
    <row r="1221" spans="1:9" x14ac:dyDescent="0.2">
      <c r="A1221" t="s">
        <v>1285</v>
      </c>
      <c r="B1221" t="s">
        <v>1291</v>
      </c>
      <c r="C1221" t="s">
        <v>2869</v>
      </c>
      <c r="D1221" t="s">
        <v>3680</v>
      </c>
      <c r="E1221">
        <v>2025</v>
      </c>
      <c r="F1221" t="s">
        <v>3007</v>
      </c>
      <c r="G1221" t="s">
        <v>2828</v>
      </c>
      <c r="H1221">
        <v>1E-3</v>
      </c>
      <c r="I1221" t="s">
        <v>4111</v>
      </c>
    </row>
    <row r="1222" spans="1:9" x14ac:dyDescent="0.2">
      <c r="A1222" t="s">
        <v>1285</v>
      </c>
      <c r="B1222" t="s">
        <v>1291</v>
      </c>
      <c r="C1222" t="s">
        <v>2869</v>
      </c>
      <c r="D1222" t="s">
        <v>3680</v>
      </c>
      <c r="E1222">
        <v>2026</v>
      </c>
      <c r="F1222">
        <v>2024</v>
      </c>
      <c r="G1222" t="s">
        <v>2837</v>
      </c>
      <c r="H1222">
        <v>2.2000000000000001E-3</v>
      </c>
      <c r="I1222" t="s">
        <v>4112</v>
      </c>
    </row>
    <row r="1223" spans="1:9" x14ac:dyDescent="0.2">
      <c r="A1223" t="s">
        <v>1285</v>
      </c>
      <c r="B1223" t="s">
        <v>1291</v>
      </c>
      <c r="C1223" t="s">
        <v>2869</v>
      </c>
      <c r="D1223" t="s">
        <v>3680</v>
      </c>
      <c r="E1223">
        <v>2026</v>
      </c>
      <c r="F1223">
        <v>2024</v>
      </c>
      <c r="G1223" t="s">
        <v>2836</v>
      </c>
      <c r="H1223">
        <v>2.3E-3</v>
      </c>
      <c r="I1223" t="s">
        <v>4113</v>
      </c>
    </row>
    <row r="1224" spans="1:9" x14ac:dyDescent="0.2">
      <c r="A1224" t="s">
        <v>1285</v>
      </c>
      <c r="B1224" t="s">
        <v>1291</v>
      </c>
      <c r="C1224" t="s">
        <v>2869</v>
      </c>
      <c r="D1224" t="s">
        <v>3680</v>
      </c>
      <c r="E1224">
        <v>2026</v>
      </c>
      <c r="F1224">
        <v>2024</v>
      </c>
      <c r="G1224" t="s">
        <v>2835</v>
      </c>
      <c r="H1224">
        <v>2.2000000000000001E-3</v>
      </c>
      <c r="I1224" t="s">
        <v>4114</v>
      </c>
    </row>
    <row r="1225" spans="1:9" x14ac:dyDescent="0.2">
      <c r="A1225" t="s">
        <v>1285</v>
      </c>
      <c r="B1225" t="s">
        <v>1291</v>
      </c>
      <c r="C1225" t="s">
        <v>2869</v>
      </c>
      <c r="D1225" t="s">
        <v>3680</v>
      </c>
      <c r="E1225">
        <v>2026</v>
      </c>
      <c r="F1225">
        <v>2024</v>
      </c>
      <c r="G1225" t="s">
        <v>2834</v>
      </c>
      <c r="H1225">
        <v>2.0999999999999999E-3</v>
      </c>
      <c r="I1225" t="s">
        <v>4115</v>
      </c>
    </row>
    <row r="1226" spans="1:9" x14ac:dyDescent="0.2">
      <c r="A1226" t="s">
        <v>1285</v>
      </c>
      <c r="B1226" t="s">
        <v>1291</v>
      </c>
      <c r="C1226" t="s">
        <v>2869</v>
      </c>
      <c r="D1226" t="s">
        <v>3680</v>
      </c>
      <c r="E1226">
        <v>2026</v>
      </c>
      <c r="F1226">
        <v>2024</v>
      </c>
      <c r="G1226" t="s">
        <v>2833</v>
      </c>
      <c r="H1226">
        <v>2.0999999999999999E-3</v>
      </c>
      <c r="I1226" t="s">
        <v>4116</v>
      </c>
    </row>
    <row r="1227" spans="1:9" x14ac:dyDescent="0.2">
      <c r="A1227" t="s">
        <v>1285</v>
      </c>
      <c r="B1227" t="s">
        <v>1291</v>
      </c>
      <c r="C1227" t="s">
        <v>2869</v>
      </c>
      <c r="D1227" t="s">
        <v>3680</v>
      </c>
      <c r="E1227">
        <v>2026</v>
      </c>
      <c r="F1227">
        <v>2024</v>
      </c>
      <c r="G1227" t="s">
        <v>2832</v>
      </c>
      <c r="H1227">
        <v>2.0999999999999999E-3</v>
      </c>
      <c r="I1227" t="s">
        <v>4117</v>
      </c>
    </row>
    <row r="1228" spans="1:9" x14ac:dyDescent="0.2">
      <c r="A1228" t="s">
        <v>1285</v>
      </c>
      <c r="B1228" t="s">
        <v>1291</v>
      </c>
      <c r="C1228" t="s">
        <v>2869</v>
      </c>
      <c r="D1228" t="s">
        <v>3680</v>
      </c>
      <c r="E1228">
        <v>2026</v>
      </c>
      <c r="F1228">
        <v>2024</v>
      </c>
      <c r="G1228" t="s">
        <v>2831</v>
      </c>
      <c r="H1228">
        <v>1.9E-3</v>
      </c>
      <c r="I1228" t="s">
        <v>4118</v>
      </c>
    </row>
    <row r="1229" spans="1:9" x14ac:dyDescent="0.2">
      <c r="A1229" t="s">
        <v>1285</v>
      </c>
      <c r="B1229" t="s">
        <v>1291</v>
      </c>
      <c r="C1229" t="s">
        <v>2869</v>
      </c>
      <c r="D1229" t="s">
        <v>3680</v>
      </c>
      <c r="E1229">
        <v>2026</v>
      </c>
      <c r="F1229">
        <v>2024</v>
      </c>
      <c r="G1229" t="s">
        <v>2830</v>
      </c>
      <c r="H1229">
        <v>1.9E-3</v>
      </c>
      <c r="I1229" t="s">
        <v>4119</v>
      </c>
    </row>
    <row r="1230" spans="1:9" x14ac:dyDescent="0.2">
      <c r="A1230" t="s">
        <v>1285</v>
      </c>
      <c r="B1230" t="s">
        <v>1291</v>
      </c>
      <c r="C1230" t="s">
        <v>2869</v>
      </c>
      <c r="D1230" t="s">
        <v>3680</v>
      </c>
      <c r="E1230">
        <v>2026</v>
      </c>
      <c r="F1230">
        <v>2024</v>
      </c>
      <c r="G1230" t="s">
        <v>2829</v>
      </c>
      <c r="H1230">
        <v>1.6999999999999999E-3</v>
      </c>
      <c r="I1230" t="s">
        <v>4120</v>
      </c>
    </row>
    <row r="1231" spans="1:9" x14ac:dyDescent="0.2">
      <c r="A1231" t="s">
        <v>1285</v>
      </c>
      <c r="B1231" t="s">
        <v>1291</v>
      </c>
      <c r="C1231" t="s">
        <v>2869</v>
      </c>
      <c r="D1231" t="s">
        <v>3680</v>
      </c>
      <c r="E1231">
        <v>2026</v>
      </c>
      <c r="F1231">
        <v>2024</v>
      </c>
      <c r="G1231" t="s">
        <v>2828</v>
      </c>
      <c r="H1231">
        <v>8.9999999999999998E-4</v>
      </c>
      <c r="I1231" t="s">
        <v>4121</v>
      </c>
    </row>
    <row r="1232" spans="1:9" x14ac:dyDescent="0.2">
      <c r="A1232" t="s">
        <v>1285</v>
      </c>
      <c r="B1232" t="s">
        <v>1291</v>
      </c>
      <c r="C1232" t="s">
        <v>2869</v>
      </c>
      <c r="D1232" t="s">
        <v>3721</v>
      </c>
      <c r="E1232">
        <v>2022</v>
      </c>
      <c r="F1232">
        <v>2020</v>
      </c>
      <c r="G1232" t="s">
        <v>2837</v>
      </c>
      <c r="H1232">
        <v>1.6000000000000001E-3</v>
      </c>
      <c r="I1232" t="s">
        <v>4122</v>
      </c>
    </row>
    <row r="1233" spans="1:9" x14ac:dyDescent="0.2">
      <c r="A1233" t="s">
        <v>1285</v>
      </c>
      <c r="B1233" t="s">
        <v>1291</v>
      </c>
      <c r="C1233" t="s">
        <v>2869</v>
      </c>
      <c r="D1233" t="s">
        <v>3721</v>
      </c>
      <c r="E1233">
        <v>2022</v>
      </c>
      <c r="F1233">
        <v>2020</v>
      </c>
      <c r="G1233" t="s">
        <v>2836</v>
      </c>
      <c r="H1233">
        <v>2.0999999999999999E-3</v>
      </c>
      <c r="I1233" t="s">
        <v>4123</v>
      </c>
    </row>
    <row r="1234" spans="1:9" x14ac:dyDescent="0.2">
      <c r="A1234" t="s">
        <v>1285</v>
      </c>
      <c r="B1234" t="s">
        <v>1291</v>
      </c>
      <c r="C1234" t="s">
        <v>2869</v>
      </c>
      <c r="D1234" t="s">
        <v>3721</v>
      </c>
      <c r="E1234">
        <v>2022</v>
      </c>
      <c r="F1234">
        <v>2020</v>
      </c>
      <c r="G1234" t="s">
        <v>2835</v>
      </c>
      <c r="H1234">
        <v>1.8E-3</v>
      </c>
      <c r="I1234" t="s">
        <v>4124</v>
      </c>
    </row>
    <row r="1235" spans="1:9" x14ac:dyDescent="0.2">
      <c r="A1235" t="s">
        <v>1285</v>
      </c>
      <c r="B1235" t="s">
        <v>1291</v>
      </c>
      <c r="C1235" t="s">
        <v>2869</v>
      </c>
      <c r="D1235" t="s">
        <v>3721</v>
      </c>
      <c r="E1235">
        <v>2022</v>
      </c>
      <c r="F1235">
        <v>2020</v>
      </c>
      <c r="G1235" t="s">
        <v>2834</v>
      </c>
      <c r="H1235">
        <v>2E-3</v>
      </c>
      <c r="I1235" t="s">
        <v>4125</v>
      </c>
    </row>
    <row r="1236" spans="1:9" x14ac:dyDescent="0.2">
      <c r="A1236" t="s">
        <v>1285</v>
      </c>
      <c r="B1236" t="s">
        <v>1291</v>
      </c>
      <c r="C1236" t="s">
        <v>2869</v>
      </c>
      <c r="D1236" t="s">
        <v>3721</v>
      </c>
      <c r="E1236">
        <v>2022</v>
      </c>
      <c r="F1236">
        <v>2020</v>
      </c>
      <c r="G1236" t="s">
        <v>2833</v>
      </c>
      <c r="H1236">
        <v>2.3E-3</v>
      </c>
      <c r="I1236" t="s">
        <v>4126</v>
      </c>
    </row>
    <row r="1237" spans="1:9" x14ac:dyDescent="0.2">
      <c r="A1237" t="s">
        <v>1285</v>
      </c>
      <c r="B1237" t="s">
        <v>1291</v>
      </c>
      <c r="C1237" t="s">
        <v>2869</v>
      </c>
      <c r="D1237" t="s">
        <v>3721</v>
      </c>
      <c r="E1237">
        <v>2022</v>
      </c>
      <c r="F1237">
        <v>2020</v>
      </c>
      <c r="G1237" t="s">
        <v>2832</v>
      </c>
      <c r="H1237">
        <v>2.2000000000000001E-3</v>
      </c>
      <c r="I1237" t="s">
        <v>4127</v>
      </c>
    </row>
    <row r="1238" spans="1:9" x14ac:dyDescent="0.2">
      <c r="A1238" t="s">
        <v>1285</v>
      </c>
      <c r="B1238" t="s">
        <v>1291</v>
      </c>
      <c r="C1238" t="s">
        <v>2869</v>
      </c>
      <c r="D1238" t="s">
        <v>3721</v>
      </c>
      <c r="E1238">
        <v>2022</v>
      </c>
      <c r="F1238">
        <v>2020</v>
      </c>
      <c r="G1238" t="s">
        <v>2831</v>
      </c>
      <c r="H1238">
        <v>2.3E-3</v>
      </c>
      <c r="I1238" t="s">
        <v>4128</v>
      </c>
    </row>
    <row r="1239" spans="1:9" x14ac:dyDescent="0.2">
      <c r="A1239" t="s">
        <v>1285</v>
      </c>
      <c r="B1239" t="s">
        <v>1291</v>
      </c>
      <c r="C1239" t="s">
        <v>2869</v>
      </c>
      <c r="D1239" t="s">
        <v>3721</v>
      </c>
      <c r="E1239">
        <v>2022</v>
      </c>
      <c r="F1239">
        <v>2020</v>
      </c>
      <c r="G1239" t="s">
        <v>2830</v>
      </c>
      <c r="H1239">
        <v>2.0999999999999999E-3</v>
      </c>
      <c r="I1239" t="s">
        <v>4129</v>
      </c>
    </row>
    <row r="1240" spans="1:9" x14ac:dyDescent="0.2">
      <c r="A1240" t="s">
        <v>1285</v>
      </c>
      <c r="B1240" t="s">
        <v>1291</v>
      </c>
      <c r="C1240" t="s">
        <v>2869</v>
      </c>
      <c r="D1240" t="s">
        <v>3721</v>
      </c>
      <c r="E1240">
        <v>2022</v>
      </c>
      <c r="F1240">
        <v>2020</v>
      </c>
      <c r="G1240" t="s">
        <v>2829</v>
      </c>
      <c r="H1240">
        <v>1.9E-3</v>
      </c>
      <c r="I1240" t="s">
        <v>4130</v>
      </c>
    </row>
    <row r="1241" spans="1:9" x14ac:dyDescent="0.2">
      <c r="A1241" t="s">
        <v>1285</v>
      </c>
      <c r="B1241" t="s">
        <v>1291</v>
      </c>
      <c r="C1241" t="s">
        <v>2869</v>
      </c>
      <c r="D1241" t="s">
        <v>3721</v>
      </c>
      <c r="E1241">
        <v>2022</v>
      </c>
      <c r="F1241">
        <v>2020</v>
      </c>
      <c r="G1241" t="s">
        <v>2828</v>
      </c>
      <c r="H1241">
        <v>1.5E-3</v>
      </c>
      <c r="I1241" t="s">
        <v>4131</v>
      </c>
    </row>
    <row r="1242" spans="1:9" x14ac:dyDescent="0.2">
      <c r="A1242" t="s">
        <v>1285</v>
      </c>
      <c r="B1242" t="s">
        <v>1291</v>
      </c>
      <c r="C1242" t="s">
        <v>2869</v>
      </c>
      <c r="D1242" t="s">
        <v>3721</v>
      </c>
      <c r="E1242">
        <v>2024</v>
      </c>
      <c r="F1242" t="s">
        <v>3269</v>
      </c>
      <c r="G1242" t="s">
        <v>2837</v>
      </c>
      <c r="H1242">
        <v>1E-3</v>
      </c>
      <c r="I1242" t="s">
        <v>4132</v>
      </c>
    </row>
    <row r="1243" spans="1:9" x14ac:dyDescent="0.2">
      <c r="A1243" t="s">
        <v>1285</v>
      </c>
      <c r="B1243" t="s">
        <v>1291</v>
      </c>
      <c r="C1243" t="s">
        <v>2869</v>
      </c>
      <c r="D1243" t="s">
        <v>3721</v>
      </c>
      <c r="E1243">
        <v>2024</v>
      </c>
      <c r="F1243" t="s">
        <v>3269</v>
      </c>
      <c r="G1243" t="s">
        <v>2836</v>
      </c>
      <c r="H1243">
        <v>1.4E-3</v>
      </c>
      <c r="I1243" t="s">
        <v>4133</v>
      </c>
    </row>
    <row r="1244" spans="1:9" x14ac:dyDescent="0.2">
      <c r="A1244" t="s">
        <v>1285</v>
      </c>
      <c r="B1244" t="s">
        <v>1291</v>
      </c>
      <c r="C1244" t="s">
        <v>2869</v>
      </c>
      <c r="D1244" t="s">
        <v>3721</v>
      </c>
      <c r="E1244">
        <v>2024</v>
      </c>
      <c r="F1244" t="s">
        <v>3269</v>
      </c>
      <c r="G1244" t="s">
        <v>2835</v>
      </c>
      <c r="H1244">
        <v>1.5E-3</v>
      </c>
      <c r="I1244" t="s">
        <v>4134</v>
      </c>
    </row>
    <row r="1245" spans="1:9" x14ac:dyDescent="0.2">
      <c r="A1245" t="s">
        <v>1285</v>
      </c>
      <c r="B1245" t="s">
        <v>1291</v>
      </c>
      <c r="C1245" t="s">
        <v>2869</v>
      </c>
      <c r="D1245" t="s">
        <v>3721</v>
      </c>
      <c r="E1245">
        <v>2024</v>
      </c>
      <c r="F1245" t="s">
        <v>3269</v>
      </c>
      <c r="G1245" t="s">
        <v>2834</v>
      </c>
      <c r="H1245">
        <v>1.6000000000000001E-3</v>
      </c>
      <c r="I1245" t="s">
        <v>4135</v>
      </c>
    </row>
    <row r="1246" spans="1:9" x14ac:dyDescent="0.2">
      <c r="A1246" t="s">
        <v>1285</v>
      </c>
      <c r="B1246" t="s">
        <v>1291</v>
      </c>
      <c r="C1246" t="s">
        <v>2869</v>
      </c>
      <c r="D1246" t="s">
        <v>3721</v>
      </c>
      <c r="E1246">
        <v>2024</v>
      </c>
      <c r="F1246" t="s">
        <v>3269</v>
      </c>
      <c r="G1246" t="s">
        <v>2833</v>
      </c>
      <c r="H1246">
        <v>1.8E-3</v>
      </c>
      <c r="I1246" t="s">
        <v>4136</v>
      </c>
    </row>
    <row r="1247" spans="1:9" x14ac:dyDescent="0.2">
      <c r="A1247" t="s">
        <v>1285</v>
      </c>
      <c r="B1247" t="s">
        <v>1291</v>
      </c>
      <c r="C1247" t="s">
        <v>2869</v>
      </c>
      <c r="D1247" t="s">
        <v>3721</v>
      </c>
      <c r="E1247">
        <v>2024</v>
      </c>
      <c r="F1247" t="s">
        <v>3269</v>
      </c>
      <c r="G1247" t="s">
        <v>2832</v>
      </c>
      <c r="H1247">
        <v>1.9E-3</v>
      </c>
      <c r="I1247" t="s">
        <v>4137</v>
      </c>
    </row>
    <row r="1248" spans="1:9" x14ac:dyDescent="0.2">
      <c r="A1248" t="s">
        <v>1285</v>
      </c>
      <c r="B1248" t="s">
        <v>1291</v>
      </c>
      <c r="C1248" t="s">
        <v>2869</v>
      </c>
      <c r="D1248" t="s">
        <v>3721</v>
      </c>
      <c r="E1248">
        <v>2024</v>
      </c>
      <c r="F1248" t="s">
        <v>3269</v>
      </c>
      <c r="G1248" t="s">
        <v>2831</v>
      </c>
      <c r="H1248">
        <v>1.9E-3</v>
      </c>
      <c r="I1248" t="s">
        <v>4138</v>
      </c>
    </row>
    <row r="1249" spans="1:9" x14ac:dyDescent="0.2">
      <c r="A1249" t="s">
        <v>1285</v>
      </c>
      <c r="B1249" t="s">
        <v>1291</v>
      </c>
      <c r="C1249" t="s">
        <v>2869</v>
      </c>
      <c r="D1249" t="s">
        <v>3721</v>
      </c>
      <c r="E1249">
        <v>2024</v>
      </c>
      <c r="F1249" t="s">
        <v>3269</v>
      </c>
      <c r="G1249" t="s">
        <v>2830</v>
      </c>
      <c r="H1249">
        <v>1.8E-3</v>
      </c>
      <c r="I1249" t="s">
        <v>4139</v>
      </c>
    </row>
    <row r="1250" spans="1:9" x14ac:dyDescent="0.2">
      <c r="A1250" t="s">
        <v>1285</v>
      </c>
      <c r="B1250" t="s">
        <v>1291</v>
      </c>
      <c r="C1250" t="s">
        <v>2869</v>
      </c>
      <c r="D1250" t="s">
        <v>3721</v>
      </c>
      <c r="E1250">
        <v>2024</v>
      </c>
      <c r="F1250" t="s">
        <v>3269</v>
      </c>
      <c r="G1250" t="s">
        <v>2829</v>
      </c>
      <c r="H1250">
        <v>1.8E-3</v>
      </c>
      <c r="I1250" t="s">
        <v>4140</v>
      </c>
    </row>
    <row r="1251" spans="1:9" x14ac:dyDescent="0.2">
      <c r="A1251" t="s">
        <v>1285</v>
      </c>
      <c r="B1251" t="s">
        <v>1291</v>
      </c>
      <c r="C1251" t="s">
        <v>2869</v>
      </c>
      <c r="D1251" t="s">
        <v>3721</v>
      </c>
      <c r="E1251">
        <v>2024</v>
      </c>
      <c r="F1251" t="s">
        <v>3269</v>
      </c>
      <c r="G1251" t="s">
        <v>2828</v>
      </c>
      <c r="H1251">
        <v>1.2999999999999999E-3</v>
      </c>
      <c r="I1251" t="s">
        <v>4141</v>
      </c>
    </row>
    <row r="1252" spans="1:9" x14ac:dyDescent="0.2">
      <c r="A1252" t="s">
        <v>1285</v>
      </c>
      <c r="B1252" t="s">
        <v>1291</v>
      </c>
      <c r="C1252" t="s">
        <v>2869</v>
      </c>
      <c r="D1252" t="s">
        <v>3721</v>
      </c>
      <c r="E1252">
        <v>2025</v>
      </c>
      <c r="F1252" t="s">
        <v>3007</v>
      </c>
      <c r="G1252" t="s">
        <v>2837</v>
      </c>
      <c r="H1252">
        <v>1E-3</v>
      </c>
      <c r="I1252" t="s">
        <v>4142</v>
      </c>
    </row>
    <row r="1253" spans="1:9" x14ac:dyDescent="0.2">
      <c r="A1253" t="s">
        <v>1285</v>
      </c>
      <c r="B1253" t="s">
        <v>1291</v>
      </c>
      <c r="C1253" t="s">
        <v>2869</v>
      </c>
      <c r="D1253" t="s">
        <v>3721</v>
      </c>
      <c r="E1253">
        <v>2025</v>
      </c>
      <c r="F1253" t="s">
        <v>3007</v>
      </c>
      <c r="G1253" t="s">
        <v>2836</v>
      </c>
      <c r="H1253">
        <v>1.4E-3</v>
      </c>
      <c r="I1253" t="s">
        <v>4143</v>
      </c>
    </row>
    <row r="1254" spans="1:9" x14ac:dyDescent="0.2">
      <c r="A1254" t="s">
        <v>1285</v>
      </c>
      <c r="B1254" t="s">
        <v>1291</v>
      </c>
      <c r="C1254" t="s">
        <v>2869</v>
      </c>
      <c r="D1254" t="s">
        <v>3721</v>
      </c>
      <c r="E1254">
        <v>2025</v>
      </c>
      <c r="F1254" t="s">
        <v>3007</v>
      </c>
      <c r="G1254" t="s">
        <v>2835</v>
      </c>
      <c r="H1254">
        <v>1.5E-3</v>
      </c>
      <c r="I1254" t="s">
        <v>4144</v>
      </c>
    </row>
    <row r="1255" spans="1:9" x14ac:dyDescent="0.2">
      <c r="A1255" t="s">
        <v>1285</v>
      </c>
      <c r="B1255" t="s">
        <v>1291</v>
      </c>
      <c r="C1255" t="s">
        <v>2869</v>
      </c>
      <c r="D1255" t="s">
        <v>3721</v>
      </c>
      <c r="E1255">
        <v>2025</v>
      </c>
      <c r="F1255" t="s">
        <v>3007</v>
      </c>
      <c r="G1255" t="s">
        <v>2834</v>
      </c>
      <c r="H1255">
        <v>1.6000000000000001E-3</v>
      </c>
      <c r="I1255" t="s">
        <v>4145</v>
      </c>
    </row>
    <row r="1256" spans="1:9" x14ac:dyDescent="0.2">
      <c r="A1256" t="s">
        <v>1285</v>
      </c>
      <c r="B1256" t="s">
        <v>1291</v>
      </c>
      <c r="C1256" t="s">
        <v>2869</v>
      </c>
      <c r="D1256" t="s">
        <v>3721</v>
      </c>
      <c r="E1256">
        <v>2025</v>
      </c>
      <c r="F1256" t="s">
        <v>3007</v>
      </c>
      <c r="G1256" t="s">
        <v>2833</v>
      </c>
      <c r="H1256">
        <v>1.8E-3</v>
      </c>
      <c r="I1256" t="s">
        <v>4146</v>
      </c>
    </row>
    <row r="1257" spans="1:9" x14ac:dyDescent="0.2">
      <c r="A1257" t="s">
        <v>1285</v>
      </c>
      <c r="B1257" t="s">
        <v>1291</v>
      </c>
      <c r="C1257" t="s">
        <v>2869</v>
      </c>
      <c r="D1257" t="s">
        <v>3721</v>
      </c>
      <c r="E1257">
        <v>2025</v>
      </c>
      <c r="F1257" t="s">
        <v>3007</v>
      </c>
      <c r="G1257" t="s">
        <v>2832</v>
      </c>
      <c r="H1257">
        <v>1.9E-3</v>
      </c>
      <c r="I1257" t="s">
        <v>4147</v>
      </c>
    </row>
    <row r="1258" spans="1:9" x14ac:dyDescent="0.2">
      <c r="A1258" t="s">
        <v>1285</v>
      </c>
      <c r="B1258" t="s">
        <v>1291</v>
      </c>
      <c r="C1258" t="s">
        <v>2869</v>
      </c>
      <c r="D1258" t="s">
        <v>3721</v>
      </c>
      <c r="E1258">
        <v>2025</v>
      </c>
      <c r="F1258" t="s">
        <v>3007</v>
      </c>
      <c r="G1258" t="s">
        <v>2831</v>
      </c>
      <c r="H1258">
        <v>1.9E-3</v>
      </c>
      <c r="I1258" t="s">
        <v>4148</v>
      </c>
    </row>
    <row r="1259" spans="1:9" x14ac:dyDescent="0.2">
      <c r="A1259" t="s">
        <v>1285</v>
      </c>
      <c r="B1259" t="s">
        <v>1291</v>
      </c>
      <c r="C1259" t="s">
        <v>2869</v>
      </c>
      <c r="D1259" t="s">
        <v>3721</v>
      </c>
      <c r="E1259">
        <v>2025</v>
      </c>
      <c r="F1259" t="s">
        <v>3007</v>
      </c>
      <c r="G1259" t="s">
        <v>2830</v>
      </c>
      <c r="H1259">
        <v>1.8E-3</v>
      </c>
      <c r="I1259" t="s">
        <v>4149</v>
      </c>
    </row>
    <row r="1260" spans="1:9" x14ac:dyDescent="0.2">
      <c r="A1260" t="s">
        <v>1285</v>
      </c>
      <c r="B1260" t="s">
        <v>1291</v>
      </c>
      <c r="C1260" t="s">
        <v>2869</v>
      </c>
      <c r="D1260" t="s">
        <v>3721</v>
      </c>
      <c r="E1260">
        <v>2025</v>
      </c>
      <c r="F1260" t="s">
        <v>3007</v>
      </c>
      <c r="G1260" t="s">
        <v>2829</v>
      </c>
      <c r="H1260">
        <v>1.8E-3</v>
      </c>
      <c r="I1260" t="s">
        <v>4150</v>
      </c>
    </row>
    <row r="1261" spans="1:9" x14ac:dyDescent="0.2">
      <c r="A1261" t="s">
        <v>1285</v>
      </c>
      <c r="B1261" t="s">
        <v>1291</v>
      </c>
      <c r="C1261" t="s">
        <v>2869</v>
      </c>
      <c r="D1261" t="s">
        <v>3721</v>
      </c>
      <c r="E1261">
        <v>2025</v>
      </c>
      <c r="F1261" t="s">
        <v>3007</v>
      </c>
      <c r="G1261" t="s">
        <v>2828</v>
      </c>
      <c r="H1261">
        <v>1.2999999999999999E-3</v>
      </c>
      <c r="I1261" t="s">
        <v>4151</v>
      </c>
    </row>
    <row r="1262" spans="1:9" x14ac:dyDescent="0.2">
      <c r="A1262" t="s">
        <v>1285</v>
      </c>
      <c r="B1262" t="s">
        <v>1291</v>
      </c>
      <c r="C1262" t="s">
        <v>2869</v>
      </c>
      <c r="D1262" t="s">
        <v>3721</v>
      </c>
      <c r="E1262">
        <v>2026</v>
      </c>
      <c r="F1262">
        <v>2024</v>
      </c>
      <c r="G1262" t="s">
        <v>2837</v>
      </c>
      <c r="H1262">
        <v>1.2999999999999999E-3</v>
      </c>
      <c r="I1262" t="s">
        <v>4152</v>
      </c>
    </row>
    <row r="1263" spans="1:9" x14ac:dyDescent="0.2">
      <c r="A1263" t="s">
        <v>1285</v>
      </c>
      <c r="B1263" t="s">
        <v>1291</v>
      </c>
      <c r="C1263" t="s">
        <v>2869</v>
      </c>
      <c r="D1263" t="s">
        <v>3721</v>
      </c>
      <c r="E1263">
        <v>2026</v>
      </c>
      <c r="F1263">
        <v>2024</v>
      </c>
      <c r="G1263" t="s">
        <v>2836</v>
      </c>
      <c r="H1263">
        <v>1.6999999999999999E-3</v>
      </c>
      <c r="I1263" t="s">
        <v>4153</v>
      </c>
    </row>
    <row r="1264" spans="1:9" x14ac:dyDescent="0.2">
      <c r="A1264" t="s">
        <v>1285</v>
      </c>
      <c r="B1264" t="s">
        <v>1291</v>
      </c>
      <c r="C1264" t="s">
        <v>2869</v>
      </c>
      <c r="D1264" t="s">
        <v>3721</v>
      </c>
      <c r="E1264">
        <v>2026</v>
      </c>
      <c r="F1264">
        <v>2024</v>
      </c>
      <c r="G1264" t="s">
        <v>2835</v>
      </c>
      <c r="H1264">
        <v>1.8E-3</v>
      </c>
      <c r="I1264" t="s">
        <v>4154</v>
      </c>
    </row>
    <row r="1265" spans="1:9" x14ac:dyDescent="0.2">
      <c r="A1265" t="s">
        <v>1285</v>
      </c>
      <c r="B1265" t="s">
        <v>1291</v>
      </c>
      <c r="C1265" t="s">
        <v>2869</v>
      </c>
      <c r="D1265" t="s">
        <v>3721</v>
      </c>
      <c r="E1265">
        <v>2026</v>
      </c>
      <c r="F1265">
        <v>2024</v>
      </c>
      <c r="G1265" t="s">
        <v>2834</v>
      </c>
      <c r="H1265">
        <v>1.9E-3</v>
      </c>
      <c r="I1265" t="s">
        <v>4155</v>
      </c>
    </row>
    <row r="1266" spans="1:9" x14ac:dyDescent="0.2">
      <c r="A1266" t="s">
        <v>1285</v>
      </c>
      <c r="B1266" t="s">
        <v>1291</v>
      </c>
      <c r="C1266" t="s">
        <v>2869</v>
      </c>
      <c r="D1266" t="s">
        <v>3721</v>
      </c>
      <c r="E1266">
        <v>2026</v>
      </c>
      <c r="F1266">
        <v>2024</v>
      </c>
      <c r="G1266" t="s">
        <v>2833</v>
      </c>
      <c r="H1266">
        <v>2E-3</v>
      </c>
      <c r="I1266" t="s">
        <v>4156</v>
      </c>
    </row>
    <row r="1267" spans="1:9" x14ac:dyDescent="0.2">
      <c r="A1267" t="s">
        <v>1285</v>
      </c>
      <c r="B1267" t="s">
        <v>1291</v>
      </c>
      <c r="C1267" t="s">
        <v>2869</v>
      </c>
      <c r="D1267" t="s">
        <v>3721</v>
      </c>
      <c r="E1267">
        <v>2026</v>
      </c>
      <c r="F1267">
        <v>2024</v>
      </c>
      <c r="G1267" t="s">
        <v>2832</v>
      </c>
      <c r="H1267">
        <v>2.0999999999999999E-3</v>
      </c>
      <c r="I1267" t="s">
        <v>4157</v>
      </c>
    </row>
    <row r="1268" spans="1:9" x14ac:dyDescent="0.2">
      <c r="A1268" t="s">
        <v>1285</v>
      </c>
      <c r="B1268" t="s">
        <v>1291</v>
      </c>
      <c r="C1268" t="s">
        <v>2869</v>
      </c>
      <c r="D1268" t="s">
        <v>3721</v>
      </c>
      <c r="E1268">
        <v>2026</v>
      </c>
      <c r="F1268">
        <v>2024</v>
      </c>
      <c r="G1268" t="s">
        <v>2831</v>
      </c>
      <c r="H1268">
        <v>2E-3</v>
      </c>
      <c r="I1268" t="s">
        <v>4158</v>
      </c>
    </row>
    <row r="1269" spans="1:9" x14ac:dyDescent="0.2">
      <c r="A1269" t="s">
        <v>1285</v>
      </c>
      <c r="B1269" t="s">
        <v>1291</v>
      </c>
      <c r="C1269" t="s">
        <v>2869</v>
      </c>
      <c r="D1269" t="s">
        <v>3721</v>
      </c>
      <c r="E1269">
        <v>2026</v>
      </c>
      <c r="F1269">
        <v>2024</v>
      </c>
      <c r="G1269" t="s">
        <v>2830</v>
      </c>
      <c r="H1269">
        <v>2E-3</v>
      </c>
      <c r="I1269" t="s">
        <v>4159</v>
      </c>
    </row>
    <row r="1270" spans="1:9" x14ac:dyDescent="0.2">
      <c r="A1270" t="s">
        <v>1285</v>
      </c>
      <c r="B1270" t="s">
        <v>1291</v>
      </c>
      <c r="C1270" t="s">
        <v>2869</v>
      </c>
      <c r="D1270" t="s">
        <v>3721</v>
      </c>
      <c r="E1270">
        <v>2026</v>
      </c>
      <c r="F1270">
        <v>2024</v>
      </c>
      <c r="G1270" t="s">
        <v>2829</v>
      </c>
      <c r="H1270">
        <v>1.8E-3</v>
      </c>
      <c r="I1270" t="s">
        <v>4160</v>
      </c>
    </row>
    <row r="1271" spans="1:9" x14ac:dyDescent="0.2">
      <c r="A1271" t="s">
        <v>1285</v>
      </c>
      <c r="B1271" t="s">
        <v>1291</v>
      </c>
      <c r="C1271" t="s">
        <v>2869</v>
      </c>
      <c r="D1271" t="s">
        <v>3721</v>
      </c>
      <c r="E1271">
        <v>2026</v>
      </c>
      <c r="F1271">
        <v>2024</v>
      </c>
      <c r="G1271" t="s">
        <v>2828</v>
      </c>
      <c r="H1271">
        <v>1.1999999999999999E-3</v>
      </c>
      <c r="I1271" t="s">
        <v>4161</v>
      </c>
    </row>
    <row r="1272" spans="1:9" x14ac:dyDescent="0.2">
      <c r="A1272" t="s">
        <v>1285</v>
      </c>
      <c r="B1272" t="s">
        <v>1291</v>
      </c>
      <c r="C1272" t="s">
        <v>2872</v>
      </c>
      <c r="D1272" t="s">
        <v>3680</v>
      </c>
      <c r="E1272">
        <v>2022</v>
      </c>
      <c r="F1272">
        <v>2020</v>
      </c>
      <c r="G1272" t="s">
        <v>2837</v>
      </c>
      <c r="H1272">
        <v>6.9999999999999999E-4</v>
      </c>
      <c r="I1272" t="s">
        <v>4162</v>
      </c>
    </row>
    <row r="1273" spans="1:9" x14ac:dyDescent="0.2">
      <c r="A1273" t="s">
        <v>1285</v>
      </c>
      <c r="B1273" t="s">
        <v>1291</v>
      </c>
      <c r="C1273" t="s">
        <v>2872</v>
      </c>
      <c r="D1273" t="s">
        <v>3680</v>
      </c>
      <c r="E1273">
        <v>2022</v>
      </c>
      <c r="F1273">
        <v>2020</v>
      </c>
      <c r="G1273" t="s">
        <v>2836</v>
      </c>
      <c r="H1273">
        <v>5.9999999999999995E-4</v>
      </c>
      <c r="I1273" t="s">
        <v>4163</v>
      </c>
    </row>
    <row r="1274" spans="1:9" x14ac:dyDescent="0.2">
      <c r="A1274" t="s">
        <v>1285</v>
      </c>
      <c r="B1274" t="s">
        <v>1291</v>
      </c>
      <c r="C1274" t="s">
        <v>2872</v>
      </c>
      <c r="D1274" t="s">
        <v>3680</v>
      </c>
      <c r="E1274">
        <v>2022</v>
      </c>
      <c r="F1274">
        <v>2020</v>
      </c>
      <c r="G1274" t="s">
        <v>2835</v>
      </c>
      <c r="H1274">
        <v>5.0000000000000001E-4</v>
      </c>
      <c r="I1274" t="s">
        <v>4164</v>
      </c>
    </row>
    <row r="1275" spans="1:9" x14ac:dyDescent="0.2">
      <c r="A1275" t="s">
        <v>1285</v>
      </c>
      <c r="B1275" t="s">
        <v>1291</v>
      </c>
      <c r="C1275" t="s">
        <v>2872</v>
      </c>
      <c r="D1275" t="s">
        <v>3680</v>
      </c>
      <c r="E1275">
        <v>2022</v>
      </c>
      <c r="F1275">
        <v>2020</v>
      </c>
      <c r="G1275" t="s">
        <v>2834</v>
      </c>
      <c r="H1275">
        <v>5.0000000000000001E-4</v>
      </c>
      <c r="I1275" t="s">
        <v>4165</v>
      </c>
    </row>
    <row r="1276" spans="1:9" x14ac:dyDescent="0.2">
      <c r="A1276" t="s">
        <v>1285</v>
      </c>
      <c r="B1276" t="s">
        <v>1291</v>
      </c>
      <c r="C1276" t="s">
        <v>2872</v>
      </c>
      <c r="D1276" t="s">
        <v>3680</v>
      </c>
      <c r="E1276">
        <v>2022</v>
      </c>
      <c r="F1276">
        <v>2020</v>
      </c>
      <c r="G1276" t="s">
        <v>2833</v>
      </c>
      <c r="H1276">
        <v>5.0000000000000001E-4</v>
      </c>
      <c r="I1276" t="s">
        <v>4166</v>
      </c>
    </row>
    <row r="1277" spans="1:9" x14ac:dyDescent="0.2">
      <c r="A1277" t="s">
        <v>1285</v>
      </c>
      <c r="B1277" t="s">
        <v>1291</v>
      </c>
      <c r="C1277" t="s">
        <v>2872</v>
      </c>
      <c r="D1277" t="s">
        <v>3680</v>
      </c>
      <c r="E1277">
        <v>2022</v>
      </c>
      <c r="F1277">
        <v>2020</v>
      </c>
      <c r="G1277" t="s">
        <v>2832</v>
      </c>
      <c r="H1277">
        <v>4.0000000000000002E-4</v>
      </c>
      <c r="I1277" t="s">
        <v>4167</v>
      </c>
    </row>
    <row r="1278" spans="1:9" x14ac:dyDescent="0.2">
      <c r="A1278" t="s">
        <v>1285</v>
      </c>
      <c r="B1278" t="s">
        <v>1291</v>
      </c>
      <c r="C1278" t="s">
        <v>2872</v>
      </c>
      <c r="D1278" t="s">
        <v>3680</v>
      </c>
      <c r="E1278">
        <v>2022</v>
      </c>
      <c r="F1278">
        <v>2020</v>
      </c>
      <c r="G1278" t="s">
        <v>2831</v>
      </c>
      <c r="H1278">
        <v>2.9999999999999997E-4</v>
      </c>
      <c r="I1278" t="s">
        <v>4168</v>
      </c>
    </row>
    <row r="1279" spans="1:9" x14ac:dyDescent="0.2">
      <c r="A1279" t="s">
        <v>1285</v>
      </c>
      <c r="B1279" t="s">
        <v>1291</v>
      </c>
      <c r="C1279" t="s">
        <v>2872</v>
      </c>
      <c r="D1279" t="s">
        <v>3680</v>
      </c>
      <c r="E1279">
        <v>2022</v>
      </c>
      <c r="F1279">
        <v>2020</v>
      </c>
      <c r="G1279" t="s">
        <v>2830</v>
      </c>
      <c r="H1279">
        <v>2.9999999999999997E-4</v>
      </c>
      <c r="I1279" t="s">
        <v>4169</v>
      </c>
    </row>
    <row r="1280" spans="1:9" x14ac:dyDescent="0.2">
      <c r="A1280" t="s">
        <v>1285</v>
      </c>
      <c r="B1280" t="s">
        <v>1291</v>
      </c>
      <c r="C1280" t="s">
        <v>2872</v>
      </c>
      <c r="D1280" t="s">
        <v>3680</v>
      </c>
      <c r="E1280">
        <v>2022</v>
      </c>
      <c r="F1280">
        <v>2020</v>
      </c>
      <c r="G1280" t="s">
        <v>2829</v>
      </c>
      <c r="H1280">
        <v>2.0000000000000001E-4</v>
      </c>
      <c r="I1280" t="s">
        <v>4170</v>
      </c>
    </row>
    <row r="1281" spans="1:9" x14ac:dyDescent="0.2">
      <c r="A1281" t="s">
        <v>1285</v>
      </c>
      <c r="B1281" t="s">
        <v>1291</v>
      </c>
      <c r="C1281" t="s">
        <v>2872</v>
      </c>
      <c r="D1281" t="s">
        <v>3680</v>
      </c>
      <c r="E1281">
        <v>2022</v>
      </c>
      <c r="F1281">
        <v>2020</v>
      </c>
      <c r="G1281" t="s">
        <v>2828</v>
      </c>
      <c r="H1281">
        <v>1E-4</v>
      </c>
      <c r="I1281" t="s">
        <v>4171</v>
      </c>
    </row>
    <row r="1282" spans="1:9" x14ac:dyDescent="0.2">
      <c r="A1282" t="s">
        <v>1285</v>
      </c>
      <c r="B1282" t="s">
        <v>1291</v>
      </c>
      <c r="C1282" t="s">
        <v>2872</v>
      </c>
      <c r="D1282" t="s">
        <v>3680</v>
      </c>
      <c r="E1282">
        <v>2024</v>
      </c>
      <c r="F1282" t="s">
        <v>3269</v>
      </c>
      <c r="G1282" t="s">
        <v>2837</v>
      </c>
      <c r="H1282">
        <v>6.9999999999999999E-4</v>
      </c>
      <c r="I1282" t="s">
        <v>4172</v>
      </c>
    </row>
    <row r="1283" spans="1:9" x14ac:dyDescent="0.2">
      <c r="A1283" t="s">
        <v>1285</v>
      </c>
      <c r="B1283" t="s">
        <v>1291</v>
      </c>
      <c r="C1283" t="s">
        <v>2872</v>
      </c>
      <c r="D1283" t="s">
        <v>3680</v>
      </c>
      <c r="E1283">
        <v>2024</v>
      </c>
      <c r="F1283" t="s">
        <v>3269</v>
      </c>
      <c r="G1283" t="s">
        <v>2836</v>
      </c>
      <c r="H1283">
        <v>6.9999999999999999E-4</v>
      </c>
      <c r="I1283" t="s">
        <v>4173</v>
      </c>
    </row>
    <row r="1284" spans="1:9" x14ac:dyDescent="0.2">
      <c r="A1284" t="s">
        <v>1285</v>
      </c>
      <c r="B1284" t="s">
        <v>1291</v>
      </c>
      <c r="C1284" t="s">
        <v>2872</v>
      </c>
      <c r="D1284" t="s">
        <v>3680</v>
      </c>
      <c r="E1284">
        <v>2024</v>
      </c>
      <c r="F1284" t="s">
        <v>3269</v>
      </c>
      <c r="G1284" t="s">
        <v>2835</v>
      </c>
      <c r="H1284">
        <v>6.9999999999999999E-4</v>
      </c>
      <c r="I1284" t="s">
        <v>4174</v>
      </c>
    </row>
    <row r="1285" spans="1:9" x14ac:dyDescent="0.2">
      <c r="A1285" t="s">
        <v>1285</v>
      </c>
      <c r="B1285" t="s">
        <v>1291</v>
      </c>
      <c r="C1285" t="s">
        <v>2872</v>
      </c>
      <c r="D1285" t="s">
        <v>3680</v>
      </c>
      <c r="E1285">
        <v>2024</v>
      </c>
      <c r="F1285" t="s">
        <v>3269</v>
      </c>
      <c r="G1285" t="s">
        <v>2834</v>
      </c>
      <c r="H1285">
        <v>5.9999999999999995E-4</v>
      </c>
      <c r="I1285" t="s">
        <v>4175</v>
      </c>
    </row>
    <row r="1286" spans="1:9" x14ac:dyDescent="0.2">
      <c r="A1286" t="s">
        <v>1285</v>
      </c>
      <c r="B1286" t="s">
        <v>1291</v>
      </c>
      <c r="C1286" t="s">
        <v>2872</v>
      </c>
      <c r="D1286" t="s">
        <v>3680</v>
      </c>
      <c r="E1286">
        <v>2024</v>
      </c>
      <c r="F1286" t="s">
        <v>3269</v>
      </c>
      <c r="G1286" t="s">
        <v>2833</v>
      </c>
      <c r="H1286">
        <v>5.9999999999999995E-4</v>
      </c>
      <c r="I1286" t="s">
        <v>4176</v>
      </c>
    </row>
    <row r="1287" spans="1:9" x14ac:dyDescent="0.2">
      <c r="A1287" t="s">
        <v>1285</v>
      </c>
      <c r="B1287" t="s">
        <v>1291</v>
      </c>
      <c r="C1287" t="s">
        <v>2872</v>
      </c>
      <c r="D1287" t="s">
        <v>3680</v>
      </c>
      <c r="E1287">
        <v>2024</v>
      </c>
      <c r="F1287" t="s">
        <v>3269</v>
      </c>
      <c r="G1287" t="s">
        <v>2832</v>
      </c>
      <c r="H1287">
        <v>5.0000000000000001E-4</v>
      </c>
      <c r="I1287" t="s">
        <v>4177</v>
      </c>
    </row>
    <row r="1288" spans="1:9" x14ac:dyDescent="0.2">
      <c r="A1288" t="s">
        <v>1285</v>
      </c>
      <c r="B1288" t="s">
        <v>1291</v>
      </c>
      <c r="C1288" t="s">
        <v>2872</v>
      </c>
      <c r="D1288" t="s">
        <v>3680</v>
      </c>
      <c r="E1288">
        <v>2024</v>
      </c>
      <c r="F1288" t="s">
        <v>3269</v>
      </c>
      <c r="G1288" t="s">
        <v>2831</v>
      </c>
      <c r="H1288">
        <v>4.0000000000000002E-4</v>
      </c>
      <c r="I1288" t="s">
        <v>4178</v>
      </c>
    </row>
    <row r="1289" spans="1:9" x14ac:dyDescent="0.2">
      <c r="A1289" t="s">
        <v>1285</v>
      </c>
      <c r="B1289" t="s">
        <v>1291</v>
      </c>
      <c r="C1289" t="s">
        <v>2872</v>
      </c>
      <c r="D1289" t="s">
        <v>3680</v>
      </c>
      <c r="E1289">
        <v>2024</v>
      </c>
      <c r="F1289" t="s">
        <v>3269</v>
      </c>
      <c r="G1289" t="s">
        <v>2830</v>
      </c>
      <c r="H1289">
        <v>4.0000000000000002E-4</v>
      </c>
      <c r="I1289" t="s">
        <v>4179</v>
      </c>
    </row>
    <row r="1290" spans="1:9" x14ac:dyDescent="0.2">
      <c r="A1290" t="s">
        <v>1285</v>
      </c>
      <c r="B1290" t="s">
        <v>1291</v>
      </c>
      <c r="C1290" t="s">
        <v>2872</v>
      </c>
      <c r="D1290" t="s">
        <v>3680</v>
      </c>
      <c r="E1290">
        <v>2024</v>
      </c>
      <c r="F1290" t="s">
        <v>3269</v>
      </c>
      <c r="G1290" t="s">
        <v>2829</v>
      </c>
      <c r="H1290">
        <v>2.9999999999999997E-4</v>
      </c>
      <c r="I1290" t="s">
        <v>4180</v>
      </c>
    </row>
    <row r="1291" spans="1:9" x14ac:dyDescent="0.2">
      <c r="A1291" t="s">
        <v>1285</v>
      </c>
      <c r="B1291" t="s">
        <v>1291</v>
      </c>
      <c r="C1291" t="s">
        <v>2872</v>
      </c>
      <c r="D1291" t="s">
        <v>3680</v>
      </c>
      <c r="E1291">
        <v>2024</v>
      </c>
      <c r="F1291" t="s">
        <v>3269</v>
      </c>
      <c r="G1291" t="s">
        <v>2828</v>
      </c>
      <c r="H1291">
        <v>1E-4</v>
      </c>
      <c r="I1291" t="s">
        <v>4181</v>
      </c>
    </row>
    <row r="1292" spans="1:9" x14ac:dyDescent="0.2">
      <c r="A1292" t="s">
        <v>1285</v>
      </c>
      <c r="B1292" t="s">
        <v>1291</v>
      </c>
      <c r="C1292" t="s">
        <v>2872</v>
      </c>
      <c r="D1292" t="s">
        <v>3680</v>
      </c>
      <c r="E1292">
        <v>2025</v>
      </c>
      <c r="F1292" t="s">
        <v>3007</v>
      </c>
      <c r="G1292" t="s">
        <v>2837</v>
      </c>
      <c r="H1292">
        <v>6.9999999999999999E-4</v>
      </c>
      <c r="I1292" t="s">
        <v>4182</v>
      </c>
    </row>
    <row r="1293" spans="1:9" x14ac:dyDescent="0.2">
      <c r="A1293" t="s">
        <v>1285</v>
      </c>
      <c r="B1293" t="s">
        <v>1291</v>
      </c>
      <c r="C1293" t="s">
        <v>2872</v>
      </c>
      <c r="D1293" t="s">
        <v>3680</v>
      </c>
      <c r="E1293">
        <v>2025</v>
      </c>
      <c r="F1293" t="s">
        <v>3007</v>
      </c>
      <c r="G1293" t="s">
        <v>2836</v>
      </c>
      <c r="H1293">
        <v>6.9999999999999999E-4</v>
      </c>
      <c r="I1293" t="s">
        <v>4183</v>
      </c>
    </row>
    <row r="1294" spans="1:9" x14ac:dyDescent="0.2">
      <c r="A1294" t="s">
        <v>1285</v>
      </c>
      <c r="B1294" t="s">
        <v>1291</v>
      </c>
      <c r="C1294" t="s">
        <v>2872</v>
      </c>
      <c r="D1294" t="s">
        <v>3680</v>
      </c>
      <c r="E1294">
        <v>2025</v>
      </c>
      <c r="F1294" t="s">
        <v>3007</v>
      </c>
      <c r="G1294" t="s">
        <v>2835</v>
      </c>
      <c r="H1294">
        <v>6.9999999999999999E-4</v>
      </c>
      <c r="I1294" t="s">
        <v>4184</v>
      </c>
    </row>
    <row r="1295" spans="1:9" x14ac:dyDescent="0.2">
      <c r="A1295" t="s">
        <v>1285</v>
      </c>
      <c r="B1295" t="s">
        <v>1291</v>
      </c>
      <c r="C1295" t="s">
        <v>2872</v>
      </c>
      <c r="D1295" t="s">
        <v>3680</v>
      </c>
      <c r="E1295">
        <v>2025</v>
      </c>
      <c r="F1295" t="s">
        <v>3007</v>
      </c>
      <c r="G1295" t="s">
        <v>2834</v>
      </c>
      <c r="H1295">
        <v>5.9999999999999995E-4</v>
      </c>
      <c r="I1295" t="s">
        <v>4185</v>
      </c>
    </row>
    <row r="1296" spans="1:9" x14ac:dyDescent="0.2">
      <c r="A1296" t="s">
        <v>1285</v>
      </c>
      <c r="B1296" t="s">
        <v>1291</v>
      </c>
      <c r="C1296" t="s">
        <v>2872</v>
      </c>
      <c r="D1296" t="s">
        <v>3680</v>
      </c>
      <c r="E1296">
        <v>2025</v>
      </c>
      <c r="F1296" t="s">
        <v>3007</v>
      </c>
      <c r="G1296" t="s">
        <v>2833</v>
      </c>
      <c r="H1296">
        <v>5.9999999999999995E-4</v>
      </c>
      <c r="I1296" t="s">
        <v>4186</v>
      </c>
    </row>
    <row r="1297" spans="1:9" x14ac:dyDescent="0.2">
      <c r="A1297" t="s">
        <v>1285</v>
      </c>
      <c r="B1297" t="s">
        <v>1291</v>
      </c>
      <c r="C1297" t="s">
        <v>2872</v>
      </c>
      <c r="D1297" t="s">
        <v>3680</v>
      </c>
      <c r="E1297">
        <v>2025</v>
      </c>
      <c r="F1297" t="s">
        <v>3007</v>
      </c>
      <c r="G1297" t="s">
        <v>2832</v>
      </c>
      <c r="H1297">
        <v>5.0000000000000001E-4</v>
      </c>
      <c r="I1297" t="s">
        <v>4187</v>
      </c>
    </row>
    <row r="1298" spans="1:9" x14ac:dyDescent="0.2">
      <c r="A1298" t="s">
        <v>1285</v>
      </c>
      <c r="B1298" t="s">
        <v>1291</v>
      </c>
      <c r="C1298" t="s">
        <v>2872</v>
      </c>
      <c r="D1298" t="s">
        <v>3680</v>
      </c>
      <c r="E1298">
        <v>2025</v>
      </c>
      <c r="F1298" t="s">
        <v>3007</v>
      </c>
      <c r="G1298" t="s">
        <v>2831</v>
      </c>
      <c r="H1298">
        <v>4.0000000000000002E-4</v>
      </c>
      <c r="I1298" t="s">
        <v>4188</v>
      </c>
    </row>
    <row r="1299" spans="1:9" x14ac:dyDescent="0.2">
      <c r="A1299" t="s">
        <v>1285</v>
      </c>
      <c r="B1299" t="s">
        <v>1291</v>
      </c>
      <c r="C1299" t="s">
        <v>2872</v>
      </c>
      <c r="D1299" t="s">
        <v>3680</v>
      </c>
      <c r="E1299">
        <v>2025</v>
      </c>
      <c r="F1299" t="s">
        <v>3007</v>
      </c>
      <c r="G1299" t="s">
        <v>2830</v>
      </c>
      <c r="H1299">
        <v>4.0000000000000002E-4</v>
      </c>
      <c r="I1299" t="s">
        <v>4189</v>
      </c>
    </row>
    <row r="1300" spans="1:9" x14ac:dyDescent="0.2">
      <c r="A1300" t="s">
        <v>1285</v>
      </c>
      <c r="B1300" t="s">
        <v>1291</v>
      </c>
      <c r="C1300" t="s">
        <v>2872</v>
      </c>
      <c r="D1300" t="s">
        <v>3680</v>
      </c>
      <c r="E1300">
        <v>2025</v>
      </c>
      <c r="F1300" t="s">
        <v>3007</v>
      </c>
      <c r="G1300" t="s">
        <v>2829</v>
      </c>
      <c r="H1300">
        <v>2.9999999999999997E-4</v>
      </c>
      <c r="I1300" t="s">
        <v>4190</v>
      </c>
    </row>
    <row r="1301" spans="1:9" x14ac:dyDescent="0.2">
      <c r="A1301" t="s">
        <v>1285</v>
      </c>
      <c r="B1301" t="s">
        <v>1291</v>
      </c>
      <c r="C1301" t="s">
        <v>2872</v>
      </c>
      <c r="D1301" t="s">
        <v>3680</v>
      </c>
      <c r="E1301">
        <v>2025</v>
      </c>
      <c r="F1301" t="s">
        <v>3007</v>
      </c>
      <c r="G1301" t="s">
        <v>2828</v>
      </c>
      <c r="H1301">
        <v>1E-4</v>
      </c>
      <c r="I1301" t="s">
        <v>4191</v>
      </c>
    </row>
    <row r="1302" spans="1:9" x14ac:dyDescent="0.2">
      <c r="A1302" t="s">
        <v>1285</v>
      </c>
      <c r="B1302" t="s">
        <v>1291</v>
      </c>
      <c r="C1302" t="s">
        <v>2872</v>
      </c>
      <c r="D1302" t="s">
        <v>3680</v>
      </c>
      <c r="E1302">
        <v>2026</v>
      </c>
      <c r="F1302">
        <v>2024</v>
      </c>
      <c r="G1302" t="s">
        <v>2837</v>
      </c>
      <c r="H1302">
        <v>5.9999999999999995E-4</v>
      </c>
      <c r="I1302" t="s">
        <v>4192</v>
      </c>
    </row>
    <row r="1303" spans="1:9" x14ac:dyDescent="0.2">
      <c r="A1303" t="s">
        <v>1285</v>
      </c>
      <c r="B1303" t="s">
        <v>1291</v>
      </c>
      <c r="C1303" t="s">
        <v>2872</v>
      </c>
      <c r="D1303" t="s">
        <v>3680</v>
      </c>
      <c r="E1303">
        <v>2026</v>
      </c>
      <c r="F1303">
        <v>2024</v>
      </c>
      <c r="G1303" t="s">
        <v>2836</v>
      </c>
      <c r="H1303">
        <v>5.9999999999999995E-4</v>
      </c>
      <c r="I1303" t="s">
        <v>4193</v>
      </c>
    </row>
    <row r="1304" spans="1:9" x14ac:dyDescent="0.2">
      <c r="A1304" t="s">
        <v>1285</v>
      </c>
      <c r="B1304" t="s">
        <v>1291</v>
      </c>
      <c r="C1304" t="s">
        <v>2872</v>
      </c>
      <c r="D1304" t="s">
        <v>3680</v>
      </c>
      <c r="E1304">
        <v>2026</v>
      </c>
      <c r="F1304">
        <v>2024</v>
      </c>
      <c r="G1304" t="s">
        <v>2835</v>
      </c>
      <c r="H1304">
        <v>5.9999999999999995E-4</v>
      </c>
      <c r="I1304" t="s">
        <v>4194</v>
      </c>
    </row>
    <row r="1305" spans="1:9" x14ac:dyDescent="0.2">
      <c r="A1305" t="s">
        <v>1285</v>
      </c>
      <c r="B1305" t="s">
        <v>1291</v>
      </c>
      <c r="C1305" t="s">
        <v>2872</v>
      </c>
      <c r="D1305" t="s">
        <v>3680</v>
      </c>
      <c r="E1305">
        <v>2026</v>
      </c>
      <c r="F1305">
        <v>2024</v>
      </c>
      <c r="G1305" t="s">
        <v>2834</v>
      </c>
      <c r="H1305">
        <v>5.0000000000000001E-4</v>
      </c>
      <c r="I1305" t="s">
        <v>4195</v>
      </c>
    </row>
    <row r="1306" spans="1:9" x14ac:dyDescent="0.2">
      <c r="A1306" t="s">
        <v>1285</v>
      </c>
      <c r="B1306" t="s">
        <v>1291</v>
      </c>
      <c r="C1306" t="s">
        <v>2872</v>
      </c>
      <c r="D1306" t="s">
        <v>3680</v>
      </c>
      <c r="E1306">
        <v>2026</v>
      </c>
      <c r="F1306">
        <v>2024</v>
      </c>
      <c r="G1306" t="s">
        <v>2833</v>
      </c>
      <c r="H1306">
        <v>5.0000000000000001E-4</v>
      </c>
      <c r="I1306" t="s">
        <v>4196</v>
      </c>
    </row>
    <row r="1307" spans="1:9" x14ac:dyDescent="0.2">
      <c r="A1307" t="s">
        <v>1285</v>
      </c>
      <c r="B1307" t="s">
        <v>1291</v>
      </c>
      <c r="C1307" t="s">
        <v>2872</v>
      </c>
      <c r="D1307" t="s">
        <v>3680</v>
      </c>
      <c r="E1307">
        <v>2026</v>
      </c>
      <c r="F1307">
        <v>2024</v>
      </c>
      <c r="G1307" t="s">
        <v>2832</v>
      </c>
      <c r="H1307">
        <v>5.0000000000000001E-4</v>
      </c>
      <c r="I1307" t="s">
        <v>4197</v>
      </c>
    </row>
    <row r="1308" spans="1:9" x14ac:dyDescent="0.2">
      <c r="A1308" t="s">
        <v>1285</v>
      </c>
      <c r="B1308" t="s">
        <v>1291</v>
      </c>
      <c r="C1308" t="s">
        <v>2872</v>
      </c>
      <c r="D1308" t="s">
        <v>3680</v>
      </c>
      <c r="E1308">
        <v>2026</v>
      </c>
      <c r="F1308">
        <v>2024</v>
      </c>
      <c r="G1308" t="s">
        <v>2831</v>
      </c>
      <c r="H1308">
        <v>4.0000000000000002E-4</v>
      </c>
      <c r="I1308" t="s">
        <v>4198</v>
      </c>
    </row>
    <row r="1309" spans="1:9" x14ac:dyDescent="0.2">
      <c r="A1309" t="s">
        <v>1285</v>
      </c>
      <c r="B1309" t="s">
        <v>1291</v>
      </c>
      <c r="C1309" t="s">
        <v>2872</v>
      </c>
      <c r="D1309" t="s">
        <v>3680</v>
      </c>
      <c r="E1309">
        <v>2026</v>
      </c>
      <c r="F1309">
        <v>2024</v>
      </c>
      <c r="G1309" t="s">
        <v>2830</v>
      </c>
      <c r="H1309">
        <v>2.9999999999999997E-4</v>
      </c>
      <c r="I1309" t="s">
        <v>4199</v>
      </c>
    </row>
    <row r="1310" spans="1:9" x14ac:dyDescent="0.2">
      <c r="A1310" t="s">
        <v>1285</v>
      </c>
      <c r="B1310" t="s">
        <v>1291</v>
      </c>
      <c r="C1310" t="s">
        <v>2872</v>
      </c>
      <c r="D1310" t="s">
        <v>3680</v>
      </c>
      <c r="E1310">
        <v>2026</v>
      </c>
      <c r="F1310">
        <v>2024</v>
      </c>
      <c r="G1310" t="s">
        <v>2829</v>
      </c>
      <c r="H1310">
        <v>2.9999999999999997E-4</v>
      </c>
      <c r="I1310" t="s">
        <v>4200</v>
      </c>
    </row>
    <row r="1311" spans="1:9" x14ac:dyDescent="0.2">
      <c r="A1311" t="s">
        <v>1285</v>
      </c>
      <c r="B1311" t="s">
        <v>1291</v>
      </c>
      <c r="C1311" t="s">
        <v>2872</v>
      </c>
      <c r="D1311" t="s">
        <v>3680</v>
      </c>
      <c r="E1311">
        <v>2026</v>
      </c>
      <c r="F1311">
        <v>2024</v>
      </c>
      <c r="G1311" t="s">
        <v>2828</v>
      </c>
      <c r="H1311">
        <v>1E-4</v>
      </c>
      <c r="I1311" t="s">
        <v>4201</v>
      </c>
    </row>
    <row r="1312" spans="1:9" x14ac:dyDescent="0.2">
      <c r="A1312" t="s">
        <v>1285</v>
      </c>
      <c r="B1312" t="s">
        <v>1291</v>
      </c>
      <c r="C1312" t="s">
        <v>2872</v>
      </c>
      <c r="D1312" t="s">
        <v>3721</v>
      </c>
      <c r="E1312">
        <v>2022</v>
      </c>
      <c r="F1312">
        <v>2020</v>
      </c>
      <c r="G1312" t="s">
        <v>2837</v>
      </c>
      <c r="H1312">
        <v>4.0000000000000002E-4</v>
      </c>
      <c r="I1312" t="s">
        <v>4202</v>
      </c>
    </row>
    <row r="1313" spans="1:9" x14ac:dyDescent="0.2">
      <c r="A1313" t="s">
        <v>1285</v>
      </c>
      <c r="B1313" t="s">
        <v>1291</v>
      </c>
      <c r="C1313" t="s">
        <v>2872</v>
      </c>
      <c r="D1313" t="s">
        <v>3721</v>
      </c>
      <c r="E1313">
        <v>2022</v>
      </c>
      <c r="F1313">
        <v>2020</v>
      </c>
      <c r="G1313" t="s">
        <v>2836</v>
      </c>
      <c r="H1313">
        <v>5.0000000000000001E-4</v>
      </c>
      <c r="I1313" t="s">
        <v>4203</v>
      </c>
    </row>
    <row r="1314" spans="1:9" x14ac:dyDescent="0.2">
      <c r="A1314" t="s">
        <v>1285</v>
      </c>
      <c r="B1314" t="s">
        <v>1291</v>
      </c>
      <c r="C1314" t="s">
        <v>2872</v>
      </c>
      <c r="D1314" t="s">
        <v>3721</v>
      </c>
      <c r="E1314">
        <v>2022</v>
      </c>
      <c r="F1314">
        <v>2020</v>
      </c>
      <c r="G1314" t="s">
        <v>2835</v>
      </c>
      <c r="H1314">
        <v>5.0000000000000001E-4</v>
      </c>
      <c r="I1314" t="s">
        <v>4204</v>
      </c>
    </row>
    <row r="1315" spans="1:9" x14ac:dyDescent="0.2">
      <c r="A1315" t="s">
        <v>1285</v>
      </c>
      <c r="B1315" t="s">
        <v>1291</v>
      </c>
      <c r="C1315" t="s">
        <v>2872</v>
      </c>
      <c r="D1315" t="s">
        <v>3721</v>
      </c>
      <c r="E1315">
        <v>2022</v>
      </c>
      <c r="F1315">
        <v>2020</v>
      </c>
      <c r="G1315" t="s">
        <v>2834</v>
      </c>
      <c r="H1315">
        <v>5.0000000000000001E-4</v>
      </c>
      <c r="I1315" t="s">
        <v>4205</v>
      </c>
    </row>
    <row r="1316" spans="1:9" x14ac:dyDescent="0.2">
      <c r="A1316" t="s">
        <v>1285</v>
      </c>
      <c r="B1316" t="s">
        <v>1291</v>
      </c>
      <c r="C1316" t="s">
        <v>2872</v>
      </c>
      <c r="D1316" t="s">
        <v>3721</v>
      </c>
      <c r="E1316">
        <v>2022</v>
      </c>
      <c r="F1316">
        <v>2020</v>
      </c>
      <c r="G1316" t="s">
        <v>2833</v>
      </c>
      <c r="H1316">
        <v>5.0000000000000001E-4</v>
      </c>
      <c r="I1316" t="s">
        <v>4206</v>
      </c>
    </row>
    <row r="1317" spans="1:9" x14ac:dyDescent="0.2">
      <c r="A1317" t="s">
        <v>1285</v>
      </c>
      <c r="B1317" t="s">
        <v>1291</v>
      </c>
      <c r="C1317" t="s">
        <v>2872</v>
      </c>
      <c r="D1317" t="s">
        <v>3721</v>
      </c>
      <c r="E1317">
        <v>2022</v>
      </c>
      <c r="F1317">
        <v>2020</v>
      </c>
      <c r="G1317" t="s">
        <v>2832</v>
      </c>
      <c r="H1317">
        <v>4.0000000000000002E-4</v>
      </c>
      <c r="I1317" t="s">
        <v>4207</v>
      </c>
    </row>
    <row r="1318" spans="1:9" x14ac:dyDescent="0.2">
      <c r="A1318" t="s">
        <v>1285</v>
      </c>
      <c r="B1318" t="s">
        <v>1291</v>
      </c>
      <c r="C1318" t="s">
        <v>2872</v>
      </c>
      <c r="D1318" t="s">
        <v>3721</v>
      </c>
      <c r="E1318">
        <v>2022</v>
      </c>
      <c r="F1318">
        <v>2020</v>
      </c>
      <c r="G1318" t="s">
        <v>2831</v>
      </c>
      <c r="H1318">
        <v>4.0000000000000002E-4</v>
      </c>
      <c r="I1318" t="s">
        <v>4208</v>
      </c>
    </row>
    <row r="1319" spans="1:9" x14ac:dyDescent="0.2">
      <c r="A1319" t="s">
        <v>1285</v>
      </c>
      <c r="B1319" t="s">
        <v>1291</v>
      </c>
      <c r="C1319" t="s">
        <v>2872</v>
      </c>
      <c r="D1319" t="s">
        <v>3721</v>
      </c>
      <c r="E1319">
        <v>2022</v>
      </c>
      <c r="F1319">
        <v>2020</v>
      </c>
      <c r="G1319" t="s">
        <v>2830</v>
      </c>
      <c r="H1319">
        <v>4.0000000000000002E-4</v>
      </c>
      <c r="I1319" t="s">
        <v>4209</v>
      </c>
    </row>
    <row r="1320" spans="1:9" x14ac:dyDescent="0.2">
      <c r="A1320" t="s">
        <v>1285</v>
      </c>
      <c r="B1320" t="s">
        <v>1291</v>
      </c>
      <c r="C1320" t="s">
        <v>2872</v>
      </c>
      <c r="D1320" t="s">
        <v>3721</v>
      </c>
      <c r="E1320">
        <v>2022</v>
      </c>
      <c r="F1320">
        <v>2020</v>
      </c>
      <c r="G1320" t="s">
        <v>2829</v>
      </c>
      <c r="H1320">
        <v>2.9999999999999997E-4</v>
      </c>
      <c r="I1320" t="s">
        <v>4210</v>
      </c>
    </row>
    <row r="1321" spans="1:9" x14ac:dyDescent="0.2">
      <c r="A1321" t="s">
        <v>1285</v>
      </c>
      <c r="B1321" t="s">
        <v>1291</v>
      </c>
      <c r="C1321" t="s">
        <v>2872</v>
      </c>
      <c r="D1321" t="s">
        <v>3721</v>
      </c>
      <c r="E1321">
        <v>2022</v>
      </c>
      <c r="F1321">
        <v>2020</v>
      </c>
      <c r="G1321" t="s">
        <v>2828</v>
      </c>
      <c r="H1321">
        <v>2.0000000000000001E-4</v>
      </c>
      <c r="I1321" t="s">
        <v>4211</v>
      </c>
    </row>
    <row r="1322" spans="1:9" x14ac:dyDescent="0.2">
      <c r="A1322" t="s">
        <v>1285</v>
      </c>
      <c r="B1322" t="s">
        <v>1291</v>
      </c>
      <c r="C1322" t="s">
        <v>2872</v>
      </c>
      <c r="D1322" t="s">
        <v>3721</v>
      </c>
      <c r="E1322">
        <v>2024</v>
      </c>
      <c r="F1322" t="s">
        <v>3269</v>
      </c>
      <c r="G1322" t="s">
        <v>2837</v>
      </c>
      <c r="H1322">
        <v>4.0000000000000002E-4</v>
      </c>
      <c r="I1322" t="s">
        <v>4212</v>
      </c>
    </row>
    <row r="1323" spans="1:9" x14ac:dyDescent="0.2">
      <c r="A1323" t="s">
        <v>1285</v>
      </c>
      <c r="B1323" t="s">
        <v>1291</v>
      </c>
      <c r="C1323" t="s">
        <v>2872</v>
      </c>
      <c r="D1323" t="s">
        <v>3721</v>
      </c>
      <c r="E1323">
        <v>2024</v>
      </c>
      <c r="F1323" t="s">
        <v>3269</v>
      </c>
      <c r="G1323" t="s">
        <v>2836</v>
      </c>
      <c r="H1323">
        <v>5.0000000000000001E-4</v>
      </c>
      <c r="I1323" t="s">
        <v>4213</v>
      </c>
    </row>
    <row r="1324" spans="1:9" x14ac:dyDescent="0.2">
      <c r="A1324" t="s">
        <v>1285</v>
      </c>
      <c r="B1324" t="s">
        <v>1291</v>
      </c>
      <c r="C1324" t="s">
        <v>2872</v>
      </c>
      <c r="D1324" t="s">
        <v>3721</v>
      </c>
      <c r="E1324">
        <v>2024</v>
      </c>
      <c r="F1324" t="s">
        <v>3269</v>
      </c>
      <c r="G1324" t="s">
        <v>2835</v>
      </c>
      <c r="H1324">
        <v>5.0000000000000001E-4</v>
      </c>
      <c r="I1324" t="s">
        <v>4214</v>
      </c>
    </row>
    <row r="1325" spans="1:9" x14ac:dyDescent="0.2">
      <c r="A1325" t="s">
        <v>1285</v>
      </c>
      <c r="B1325" t="s">
        <v>1291</v>
      </c>
      <c r="C1325" t="s">
        <v>2872</v>
      </c>
      <c r="D1325" t="s">
        <v>3721</v>
      </c>
      <c r="E1325">
        <v>2024</v>
      </c>
      <c r="F1325" t="s">
        <v>3269</v>
      </c>
      <c r="G1325" t="s">
        <v>2834</v>
      </c>
      <c r="H1325">
        <v>5.0000000000000001E-4</v>
      </c>
      <c r="I1325" t="s">
        <v>4215</v>
      </c>
    </row>
    <row r="1326" spans="1:9" x14ac:dyDescent="0.2">
      <c r="A1326" t="s">
        <v>1285</v>
      </c>
      <c r="B1326" t="s">
        <v>1291</v>
      </c>
      <c r="C1326" t="s">
        <v>2872</v>
      </c>
      <c r="D1326" t="s">
        <v>3721</v>
      </c>
      <c r="E1326">
        <v>2024</v>
      </c>
      <c r="F1326" t="s">
        <v>3269</v>
      </c>
      <c r="G1326" t="s">
        <v>2833</v>
      </c>
      <c r="H1326">
        <v>5.0000000000000001E-4</v>
      </c>
      <c r="I1326" t="s">
        <v>4216</v>
      </c>
    </row>
    <row r="1327" spans="1:9" x14ac:dyDescent="0.2">
      <c r="A1327" t="s">
        <v>1285</v>
      </c>
      <c r="B1327" t="s">
        <v>1291</v>
      </c>
      <c r="C1327" t="s">
        <v>2872</v>
      </c>
      <c r="D1327" t="s">
        <v>3721</v>
      </c>
      <c r="E1327">
        <v>2024</v>
      </c>
      <c r="F1327" t="s">
        <v>3269</v>
      </c>
      <c r="G1327" t="s">
        <v>2832</v>
      </c>
      <c r="H1327">
        <v>5.0000000000000001E-4</v>
      </c>
      <c r="I1327" t="s">
        <v>4217</v>
      </c>
    </row>
    <row r="1328" spans="1:9" x14ac:dyDescent="0.2">
      <c r="A1328" t="s">
        <v>1285</v>
      </c>
      <c r="B1328" t="s">
        <v>1291</v>
      </c>
      <c r="C1328" t="s">
        <v>2872</v>
      </c>
      <c r="D1328" t="s">
        <v>3721</v>
      </c>
      <c r="E1328">
        <v>2024</v>
      </c>
      <c r="F1328" t="s">
        <v>3269</v>
      </c>
      <c r="G1328" t="s">
        <v>2831</v>
      </c>
      <c r="H1328">
        <v>4.0000000000000002E-4</v>
      </c>
      <c r="I1328" t="s">
        <v>4218</v>
      </c>
    </row>
    <row r="1329" spans="1:9" x14ac:dyDescent="0.2">
      <c r="A1329" t="s">
        <v>1285</v>
      </c>
      <c r="B1329" t="s">
        <v>1291</v>
      </c>
      <c r="C1329" t="s">
        <v>2872</v>
      </c>
      <c r="D1329" t="s">
        <v>3721</v>
      </c>
      <c r="E1329">
        <v>2024</v>
      </c>
      <c r="F1329" t="s">
        <v>3269</v>
      </c>
      <c r="G1329" t="s">
        <v>2830</v>
      </c>
      <c r="H1329">
        <v>4.0000000000000002E-4</v>
      </c>
      <c r="I1329" t="s">
        <v>4219</v>
      </c>
    </row>
    <row r="1330" spans="1:9" x14ac:dyDescent="0.2">
      <c r="A1330" t="s">
        <v>1285</v>
      </c>
      <c r="B1330" t="s">
        <v>1291</v>
      </c>
      <c r="C1330" t="s">
        <v>2872</v>
      </c>
      <c r="D1330" t="s">
        <v>3721</v>
      </c>
      <c r="E1330">
        <v>2024</v>
      </c>
      <c r="F1330" t="s">
        <v>3269</v>
      </c>
      <c r="G1330" t="s">
        <v>2829</v>
      </c>
      <c r="H1330">
        <v>2.9999999999999997E-4</v>
      </c>
      <c r="I1330" t="s">
        <v>4220</v>
      </c>
    </row>
    <row r="1331" spans="1:9" x14ac:dyDescent="0.2">
      <c r="A1331" t="s">
        <v>1285</v>
      </c>
      <c r="B1331" t="s">
        <v>1291</v>
      </c>
      <c r="C1331" t="s">
        <v>2872</v>
      </c>
      <c r="D1331" t="s">
        <v>3721</v>
      </c>
      <c r="E1331">
        <v>2024</v>
      </c>
      <c r="F1331" t="s">
        <v>3269</v>
      </c>
      <c r="G1331" t="s">
        <v>2828</v>
      </c>
      <c r="H1331">
        <v>2.0000000000000001E-4</v>
      </c>
      <c r="I1331" t="s">
        <v>4221</v>
      </c>
    </row>
    <row r="1332" spans="1:9" x14ac:dyDescent="0.2">
      <c r="A1332" t="s">
        <v>1285</v>
      </c>
      <c r="B1332" t="s">
        <v>1291</v>
      </c>
      <c r="C1332" t="s">
        <v>2872</v>
      </c>
      <c r="D1332" t="s">
        <v>3721</v>
      </c>
      <c r="E1332">
        <v>2025</v>
      </c>
      <c r="F1332" t="s">
        <v>3007</v>
      </c>
      <c r="G1332" t="s">
        <v>2837</v>
      </c>
      <c r="H1332">
        <v>4.0000000000000002E-4</v>
      </c>
      <c r="I1332" t="s">
        <v>4222</v>
      </c>
    </row>
    <row r="1333" spans="1:9" x14ac:dyDescent="0.2">
      <c r="A1333" t="s">
        <v>1285</v>
      </c>
      <c r="B1333" t="s">
        <v>1291</v>
      </c>
      <c r="C1333" t="s">
        <v>2872</v>
      </c>
      <c r="D1333" t="s">
        <v>3721</v>
      </c>
      <c r="E1333">
        <v>2025</v>
      </c>
      <c r="F1333" t="s">
        <v>3007</v>
      </c>
      <c r="G1333" t="s">
        <v>2836</v>
      </c>
      <c r="H1333">
        <v>5.0000000000000001E-4</v>
      </c>
      <c r="I1333" t="s">
        <v>4223</v>
      </c>
    </row>
    <row r="1334" spans="1:9" x14ac:dyDescent="0.2">
      <c r="A1334" t="s">
        <v>1285</v>
      </c>
      <c r="B1334" t="s">
        <v>1291</v>
      </c>
      <c r="C1334" t="s">
        <v>2872</v>
      </c>
      <c r="D1334" t="s">
        <v>3721</v>
      </c>
      <c r="E1334">
        <v>2025</v>
      </c>
      <c r="F1334" t="s">
        <v>3007</v>
      </c>
      <c r="G1334" t="s">
        <v>2835</v>
      </c>
      <c r="H1334">
        <v>5.0000000000000001E-4</v>
      </c>
      <c r="I1334" t="s">
        <v>4224</v>
      </c>
    </row>
    <row r="1335" spans="1:9" x14ac:dyDescent="0.2">
      <c r="A1335" t="s">
        <v>1285</v>
      </c>
      <c r="B1335" t="s">
        <v>1291</v>
      </c>
      <c r="C1335" t="s">
        <v>2872</v>
      </c>
      <c r="D1335" t="s">
        <v>3721</v>
      </c>
      <c r="E1335">
        <v>2025</v>
      </c>
      <c r="F1335" t="s">
        <v>3007</v>
      </c>
      <c r="G1335" t="s">
        <v>2834</v>
      </c>
      <c r="H1335">
        <v>5.0000000000000001E-4</v>
      </c>
      <c r="I1335" t="s">
        <v>4225</v>
      </c>
    </row>
    <row r="1336" spans="1:9" x14ac:dyDescent="0.2">
      <c r="A1336" t="s">
        <v>1285</v>
      </c>
      <c r="B1336" t="s">
        <v>1291</v>
      </c>
      <c r="C1336" t="s">
        <v>2872</v>
      </c>
      <c r="D1336" t="s">
        <v>3721</v>
      </c>
      <c r="E1336">
        <v>2025</v>
      </c>
      <c r="F1336" t="s">
        <v>3007</v>
      </c>
      <c r="G1336" t="s">
        <v>2833</v>
      </c>
      <c r="H1336">
        <v>5.0000000000000001E-4</v>
      </c>
      <c r="I1336" t="s">
        <v>4226</v>
      </c>
    </row>
    <row r="1337" spans="1:9" x14ac:dyDescent="0.2">
      <c r="A1337" t="s">
        <v>1285</v>
      </c>
      <c r="B1337" t="s">
        <v>1291</v>
      </c>
      <c r="C1337" t="s">
        <v>2872</v>
      </c>
      <c r="D1337" t="s">
        <v>3721</v>
      </c>
      <c r="E1337">
        <v>2025</v>
      </c>
      <c r="F1337" t="s">
        <v>3007</v>
      </c>
      <c r="G1337" t="s">
        <v>2832</v>
      </c>
      <c r="H1337">
        <v>5.0000000000000001E-4</v>
      </c>
      <c r="I1337" t="s">
        <v>4227</v>
      </c>
    </row>
    <row r="1338" spans="1:9" x14ac:dyDescent="0.2">
      <c r="A1338" t="s">
        <v>1285</v>
      </c>
      <c r="B1338" t="s">
        <v>1291</v>
      </c>
      <c r="C1338" t="s">
        <v>2872</v>
      </c>
      <c r="D1338" t="s">
        <v>3721</v>
      </c>
      <c r="E1338">
        <v>2025</v>
      </c>
      <c r="F1338" t="s">
        <v>3007</v>
      </c>
      <c r="G1338" t="s">
        <v>2831</v>
      </c>
      <c r="H1338">
        <v>4.0000000000000002E-4</v>
      </c>
      <c r="I1338" t="s">
        <v>4228</v>
      </c>
    </row>
    <row r="1339" spans="1:9" x14ac:dyDescent="0.2">
      <c r="A1339" t="s">
        <v>1285</v>
      </c>
      <c r="B1339" t="s">
        <v>1291</v>
      </c>
      <c r="C1339" t="s">
        <v>2872</v>
      </c>
      <c r="D1339" t="s">
        <v>3721</v>
      </c>
      <c r="E1339">
        <v>2025</v>
      </c>
      <c r="F1339" t="s">
        <v>3007</v>
      </c>
      <c r="G1339" t="s">
        <v>2830</v>
      </c>
      <c r="H1339">
        <v>4.0000000000000002E-4</v>
      </c>
      <c r="I1339" t="s">
        <v>4229</v>
      </c>
    </row>
    <row r="1340" spans="1:9" x14ac:dyDescent="0.2">
      <c r="A1340" t="s">
        <v>1285</v>
      </c>
      <c r="B1340" t="s">
        <v>1291</v>
      </c>
      <c r="C1340" t="s">
        <v>2872</v>
      </c>
      <c r="D1340" t="s">
        <v>3721</v>
      </c>
      <c r="E1340">
        <v>2025</v>
      </c>
      <c r="F1340" t="s">
        <v>3007</v>
      </c>
      <c r="G1340" t="s">
        <v>2829</v>
      </c>
      <c r="H1340">
        <v>2.9999999999999997E-4</v>
      </c>
      <c r="I1340" t="s">
        <v>4230</v>
      </c>
    </row>
    <row r="1341" spans="1:9" x14ac:dyDescent="0.2">
      <c r="A1341" t="s">
        <v>1285</v>
      </c>
      <c r="B1341" t="s">
        <v>1291</v>
      </c>
      <c r="C1341" t="s">
        <v>2872</v>
      </c>
      <c r="D1341" t="s">
        <v>3721</v>
      </c>
      <c r="E1341">
        <v>2025</v>
      </c>
      <c r="F1341" t="s">
        <v>3007</v>
      </c>
      <c r="G1341" t="s">
        <v>2828</v>
      </c>
      <c r="H1341">
        <v>2.0000000000000001E-4</v>
      </c>
      <c r="I1341" t="s">
        <v>4231</v>
      </c>
    </row>
    <row r="1342" spans="1:9" x14ac:dyDescent="0.2">
      <c r="A1342" t="s">
        <v>1285</v>
      </c>
      <c r="B1342" t="s">
        <v>1291</v>
      </c>
      <c r="C1342" t="s">
        <v>2872</v>
      </c>
      <c r="D1342" t="s">
        <v>3721</v>
      </c>
      <c r="E1342">
        <v>2026</v>
      </c>
      <c r="F1342">
        <v>2024</v>
      </c>
      <c r="G1342" t="s">
        <v>2837</v>
      </c>
      <c r="H1342">
        <v>2.9999999999999997E-4</v>
      </c>
      <c r="I1342" t="s">
        <v>4232</v>
      </c>
    </row>
    <row r="1343" spans="1:9" x14ac:dyDescent="0.2">
      <c r="A1343" t="s">
        <v>1285</v>
      </c>
      <c r="B1343" t="s">
        <v>1291</v>
      </c>
      <c r="C1343" t="s">
        <v>2872</v>
      </c>
      <c r="D1343" t="s">
        <v>3721</v>
      </c>
      <c r="E1343">
        <v>2026</v>
      </c>
      <c r="F1343">
        <v>2024</v>
      </c>
      <c r="G1343" t="s">
        <v>2836</v>
      </c>
      <c r="H1343">
        <v>5.0000000000000001E-4</v>
      </c>
      <c r="I1343" t="s">
        <v>4233</v>
      </c>
    </row>
    <row r="1344" spans="1:9" x14ac:dyDescent="0.2">
      <c r="A1344" t="s">
        <v>1285</v>
      </c>
      <c r="B1344" t="s">
        <v>1291</v>
      </c>
      <c r="C1344" t="s">
        <v>2872</v>
      </c>
      <c r="D1344" t="s">
        <v>3721</v>
      </c>
      <c r="E1344">
        <v>2026</v>
      </c>
      <c r="F1344">
        <v>2024</v>
      </c>
      <c r="G1344" t="s">
        <v>2835</v>
      </c>
      <c r="H1344">
        <v>5.0000000000000001E-4</v>
      </c>
      <c r="I1344" t="s">
        <v>4234</v>
      </c>
    </row>
    <row r="1345" spans="1:9" x14ac:dyDescent="0.2">
      <c r="A1345" t="s">
        <v>1285</v>
      </c>
      <c r="B1345" t="s">
        <v>1291</v>
      </c>
      <c r="C1345" t="s">
        <v>2872</v>
      </c>
      <c r="D1345" t="s">
        <v>3721</v>
      </c>
      <c r="E1345">
        <v>2026</v>
      </c>
      <c r="F1345">
        <v>2024</v>
      </c>
      <c r="G1345" t="s">
        <v>2834</v>
      </c>
      <c r="H1345">
        <v>5.0000000000000001E-4</v>
      </c>
      <c r="I1345" t="s">
        <v>4235</v>
      </c>
    </row>
    <row r="1346" spans="1:9" x14ac:dyDescent="0.2">
      <c r="A1346" t="s">
        <v>1285</v>
      </c>
      <c r="B1346" t="s">
        <v>1291</v>
      </c>
      <c r="C1346" t="s">
        <v>2872</v>
      </c>
      <c r="D1346" t="s">
        <v>3721</v>
      </c>
      <c r="E1346">
        <v>2026</v>
      </c>
      <c r="F1346">
        <v>2024</v>
      </c>
      <c r="G1346" t="s">
        <v>2833</v>
      </c>
      <c r="H1346">
        <v>5.0000000000000001E-4</v>
      </c>
      <c r="I1346" t="s">
        <v>4236</v>
      </c>
    </row>
    <row r="1347" spans="1:9" x14ac:dyDescent="0.2">
      <c r="A1347" t="s">
        <v>1285</v>
      </c>
      <c r="B1347" t="s">
        <v>1291</v>
      </c>
      <c r="C1347" t="s">
        <v>2872</v>
      </c>
      <c r="D1347" t="s">
        <v>3721</v>
      </c>
      <c r="E1347">
        <v>2026</v>
      </c>
      <c r="F1347">
        <v>2024</v>
      </c>
      <c r="G1347" t="s">
        <v>2832</v>
      </c>
      <c r="H1347">
        <v>4.0000000000000002E-4</v>
      </c>
      <c r="I1347" t="s">
        <v>4237</v>
      </c>
    </row>
    <row r="1348" spans="1:9" x14ac:dyDescent="0.2">
      <c r="A1348" t="s">
        <v>1285</v>
      </c>
      <c r="B1348" t="s">
        <v>1291</v>
      </c>
      <c r="C1348" t="s">
        <v>2872</v>
      </c>
      <c r="D1348" t="s">
        <v>3721</v>
      </c>
      <c r="E1348">
        <v>2026</v>
      </c>
      <c r="F1348">
        <v>2024</v>
      </c>
      <c r="G1348" t="s">
        <v>2831</v>
      </c>
      <c r="H1348">
        <v>4.0000000000000002E-4</v>
      </c>
      <c r="I1348" t="s">
        <v>4238</v>
      </c>
    </row>
    <row r="1349" spans="1:9" x14ac:dyDescent="0.2">
      <c r="A1349" t="s">
        <v>1285</v>
      </c>
      <c r="B1349" t="s">
        <v>1291</v>
      </c>
      <c r="C1349" t="s">
        <v>2872</v>
      </c>
      <c r="D1349" t="s">
        <v>3721</v>
      </c>
      <c r="E1349">
        <v>2026</v>
      </c>
      <c r="F1349">
        <v>2024</v>
      </c>
      <c r="G1349" t="s">
        <v>2830</v>
      </c>
      <c r="H1349">
        <v>2.9999999999999997E-4</v>
      </c>
      <c r="I1349" t="s">
        <v>4239</v>
      </c>
    </row>
    <row r="1350" spans="1:9" x14ac:dyDescent="0.2">
      <c r="A1350" t="s">
        <v>1285</v>
      </c>
      <c r="B1350" t="s">
        <v>1291</v>
      </c>
      <c r="C1350" t="s">
        <v>2872</v>
      </c>
      <c r="D1350" t="s">
        <v>3721</v>
      </c>
      <c r="E1350">
        <v>2026</v>
      </c>
      <c r="F1350">
        <v>2024</v>
      </c>
      <c r="G1350" t="s">
        <v>2829</v>
      </c>
      <c r="H1350">
        <v>2.9999999999999997E-4</v>
      </c>
      <c r="I1350" t="s">
        <v>4240</v>
      </c>
    </row>
    <row r="1351" spans="1:9" x14ac:dyDescent="0.2">
      <c r="A1351" t="s">
        <v>1285</v>
      </c>
      <c r="B1351" t="s">
        <v>1291</v>
      </c>
      <c r="C1351" t="s">
        <v>2872</v>
      </c>
      <c r="D1351" t="s">
        <v>3721</v>
      </c>
      <c r="E1351">
        <v>2026</v>
      </c>
      <c r="F1351">
        <v>2024</v>
      </c>
      <c r="G1351" t="s">
        <v>2828</v>
      </c>
      <c r="H1351">
        <v>2.0000000000000001E-4</v>
      </c>
      <c r="I1351" t="s">
        <v>4241</v>
      </c>
    </row>
    <row r="1352" spans="1:9" x14ac:dyDescent="0.2">
      <c r="A1352" t="s">
        <v>1239</v>
      </c>
      <c r="B1352" t="s">
        <v>1244</v>
      </c>
      <c r="C1352" t="s">
        <v>26</v>
      </c>
      <c r="D1352" t="s">
        <v>2881</v>
      </c>
      <c r="E1352">
        <v>2014</v>
      </c>
      <c r="F1352">
        <v>2012</v>
      </c>
      <c r="G1352" t="s">
        <v>2837</v>
      </c>
      <c r="H1352">
        <v>0.2</v>
      </c>
      <c r="I1352" t="s">
        <v>4242</v>
      </c>
    </row>
    <row r="1353" spans="1:9" x14ac:dyDescent="0.2">
      <c r="A1353" t="s">
        <v>1239</v>
      </c>
      <c r="B1353" t="s">
        <v>1244</v>
      </c>
      <c r="C1353" t="s">
        <v>26</v>
      </c>
      <c r="D1353" t="s">
        <v>2881</v>
      </c>
      <c r="E1353">
        <v>2014</v>
      </c>
      <c r="F1353">
        <v>2012</v>
      </c>
      <c r="G1353" t="s">
        <v>2836</v>
      </c>
      <c r="H1353">
        <v>0</v>
      </c>
      <c r="I1353" t="s">
        <v>4243</v>
      </c>
    </row>
    <row r="1354" spans="1:9" x14ac:dyDescent="0.2">
      <c r="A1354" t="s">
        <v>1239</v>
      </c>
      <c r="B1354" t="s">
        <v>1244</v>
      </c>
      <c r="C1354" t="s">
        <v>26</v>
      </c>
      <c r="D1354" t="s">
        <v>2881</v>
      </c>
      <c r="E1354">
        <v>2014</v>
      </c>
      <c r="F1354">
        <v>2012</v>
      </c>
      <c r="G1354" t="s">
        <v>2835</v>
      </c>
      <c r="H1354">
        <v>0</v>
      </c>
      <c r="I1354" t="s">
        <v>4244</v>
      </c>
    </row>
    <row r="1355" spans="1:9" x14ac:dyDescent="0.2">
      <c r="A1355" t="s">
        <v>1239</v>
      </c>
      <c r="B1355" t="s">
        <v>1244</v>
      </c>
      <c r="C1355" t="s">
        <v>26</v>
      </c>
      <c r="D1355" t="s">
        <v>2881</v>
      </c>
      <c r="E1355">
        <v>2014</v>
      </c>
      <c r="F1355">
        <v>2012</v>
      </c>
      <c r="G1355" t="s">
        <v>2834</v>
      </c>
      <c r="H1355">
        <v>0</v>
      </c>
      <c r="I1355" t="s">
        <v>4245</v>
      </c>
    </row>
    <row r="1356" spans="1:9" x14ac:dyDescent="0.2">
      <c r="A1356" t="s">
        <v>1239</v>
      </c>
      <c r="B1356" t="s">
        <v>1244</v>
      </c>
      <c r="C1356" t="s">
        <v>26</v>
      </c>
      <c r="D1356" t="s">
        <v>2881</v>
      </c>
      <c r="E1356">
        <v>2014</v>
      </c>
      <c r="F1356">
        <v>2012</v>
      </c>
      <c r="G1356" t="s">
        <v>2833</v>
      </c>
      <c r="H1356">
        <v>0.1</v>
      </c>
      <c r="I1356" t="s">
        <v>4246</v>
      </c>
    </row>
    <row r="1357" spans="1:9" x14ac:dyDescent="0.2">
      <c r="A1357" t="s">
        <v>1239</v>
      </c>
      <c r="B1357" t="s">
        <v>1244</v>
      </c>
      <c r="C1357" t="s">
        <v>26</v>
      </c>
      <c r="D1357" t="s">
        <v>2881</v>
      </c>
      <c r="E1357">
        <v>2014</v>
      </c>
      <c r="F1357">
        <v>2012</v>
      </c>
      <c r="G1357" t="s">
        <v>2832</v>
      </c>
      <c r="H1357">
        <v>0.1</v>
      </c>
      <c r="I1357" t="s">
        <v>4247</v>
      </c>
    </row>
    <row r="1358" spans="1:9" x14ac:dyDescent="0.2">
      <c r="A1358" t="s">
        <v>1239</v>
      </c>
      <c r="B1358" t="s">
        <v>1244</v>
      </c>
      <c r="C1358" t="s">
        <v>26</v>
      </c>
      <c r="D1358" t="s">
        <v>2881</v>
      </c>
      <c r="E1358">
        <v>2014</v>
      </c>
      <c r="F1358">
        <v>2012</v>
      </c>
      <c r="G1358" t="s">
        <v>2831</v>
      </c>
      <c r="H1358">
        <v>0.2</v>
      </c>
      <c r="I1358" t="s">
        <v>4248</v>
      </c>
    </row>
    <row r="1359" spans="1:9" x14ac:dyDescent="0.2">
      <c r="A1359" t="s">
        <v>1239</v>
      </c>
      <c r="B1359" t="s">
        <v>1244</v>
      </c>
      <c r="C1359" t="s">
        <v>26</v>
      </c>
      <c r="D1359" t="s">
        <v>2881</v>
      </c>
      <c r="E1359">
        <v>2014</v>
      </c>
      <c r="F1359">
        <v>2012</v>
      </c>
      <c r="G1359" t="s">
        <v>2830</v>
      </c>
      <c r="H1359">
        <v>0.3</v>
      </c>
      <c r="I1359" t="s">
        <v>4249</v>
      </c>
    </row>
    <row r="1360" spans="1:9" x14ac:dyDescent="0.2">
      <c r="A1360" t="s">
        <v>1239</v>
      </c>
      <c r="B1360" t="s">
        <v>1244</v>
      </c>
      <c r="C1360" t="s">
        <v>26</v>
      </c>
      <c r="D1360" t="s">
        <v>2881</v>
      </c>
      <c r="E1360">
        <v>2014</v>
      </c>
      <c r="F1360">
        <v>2012</v>
      </c>
      <c r="G1360" t="s">
        <v>2829</v>
      </c>
      <c r="H1360">
        <v>1.1000000000000001</v>
      </c>
      <c r="I1360" t="s">
        <v>4250</v>
      </c>
    </row>
    <row r="1361" spans="1:9" x14ac:dyDescent="0.2">
      <c r="A1361" t="s">
        <v>1239</v>
      </c>
      <c r="B1361" t="s">
        <v>1244</v>
      </c>
      <c r="C1361" t="s">
        <v>26</v>
      </c>
      <c r="D1361" t="s">
        <v>2881</v>
      </c>
      <c r="E1361">
        <v>2014</v>
      </c>
      <c r="F1361">
        <v>2012</v>
      </c>
      <c r="G1361" t="s">
        <v>2828</v>
      </c>
      <c r="H1361">
        <v>98.1</v>
      </c>
      <c r="I1361" t="s">
        <v>4251</v>
      </c>
    </row>
    <row r="1362" spans="1:9" x14ac:dyDescent="0.2">
      <c r="A1362" t="s">
        <v>1239</v>
      </c>
      <c r="B1362" t="s">
        <v>1244</v>
      </c>
      <c r="C1362" t="s">
        <v>26</v>
      </c>
      <c r="D1362" t="s">
        <v>2881</v>
      </c>
      <c r="E1362">
        <v>2015</v>
      </c>
      <c r="F1362" t="s">
        <v>2923</v>
      </c>
      <c r="G1362" t="s">
        <v>2837</v>
      </c>
      <c r="H1362">
        <v>0.1</v>
      </c>
      <c r="I1362" t="s">
        <v>4252</v>
      </c>
    </row>
    <row r="1363" spans="1:9" x14ac:dyDescent="0.2">
      <c r="A1363" t="s">
        <v>1239</v>
      </c>
      <c r="B1363" t="s">
        <v>1244</v>
      </c>
      <c r="C1363" t="s">
        <v>26</v>
      </c>
      <c r="D1363" t="s">
        <v>2881</v>
      </c>
      <c r="E1363">
        <v>2015</v>
      </c>
      <c r="F1363" t="s">
        <v>2923</v>
      </c>
      <c r="G1363" t="s">
        <v>2836</v>
      </c>
      <c r="H1363">
        <v>0</v>
      </c>
      <c r="I1363" t="s">
        <v>4253</v>
      </c>
    </row>
    <row r="1364" spans="1:9" x14ac:dyDescent="0.2">
      <c r="A1364" t="s">
        <v>1239</v>
      </c>
      <c r="B1364" t="s">
        <v>1244</v>
      </c>
      <c r="C1364" t="s">
        <v>26</v>
      </c>
      <c r="D1364" t="s">
        <v>2881</v>
      </c>
      <c r="E1364">
        <v>2015</v>
      </c>
      <c r="F1364" t="s">
        <v>2923</v>
      </c>
      <c r="G1364" t="s">
        <v>2835</v>
      </c>
      <c r="H1364">
        <v>0</v>
      </c>
      <c r="I1364" t="s">
        <v>4254</v>
      </c>
    </row>
    <row r="1365" spans="1:9" x14ac:dyDescent="0.2">
      <c r="A1365" t="s">
        <v>1239</v>
      </c>
      <c r="B1365" t="s">
        <v>1244</v>
      </c>
      <c r="C1365" t="s">
        <v>26</v>
      </c>
      <c r="D1365" t="s">
        <v>2881</v>
      </c>
      <c r="E1365">
        <v>2015</v>
      </c>
      <c r="F1365" t="s">
        <v>2923</v>
      </c>
      <c r="G1365" t="s">
        <v>2834</v>
      </c>
      <c r="H1365">
        <v>0</v>
      </c>
      <c r="I1365" t="s">
        <v>4255</v>
      </c>
    </row>
    <row r="1366" spans="1:9" x14ac:dyDescent="0.2">
      <c r="A1366" t="s">
        <v>1239</v>
      </c>
      <c r="B1366" t="s">
        <v>1244</v>
      </c>
      <c r="C1366" t="s">
        <v>26</v>
      </c>
      <c r="D1366" t="s">
        <v>2881</v>
      </c>
      <c r="E1366">
        <v>2015</v>
      </c>
      <c r="F1366" t="s">
        <v>2923</v>
      </c>
      <c r="G1366" t="s">
        <v>2833</v>
      </c>
      <c r="H1366">
        <v>0</v>
      </c>
      <c r="I1366" t="s">
        <v>4256</v>
      </c>
    </row>
    <row r="1367" spans="1:9" x14ac:dyDescent="0.2">
      <c r="A1367" t="s">
        <v>1239</v>
      </c>
      <c r="B1367" t="s">
        <v>1244</v>
      </c>
      <c r="C1367" t="s">
        <v>26</v>
      </c>
      <c r="D1367" t="s">
        <v>2881</v>
      </c>
      <c r="E1367">
        <v>2015</v>
      </c>
      <c r="F1367" t="s">
        <v>2923</v>
      </c>
      <c r="G1367" t="s">
        <v>2832</v>
      </c>
      <c r="H1367">
        <v>0.1</v>
      </c>
      <c r="I1367" t="s">
        <v>4257</v>
      </c>
    </row>
    <row r="1368" spans="1:9" x14ac:dyDescent="0.2">
      <c r="A1368" t="s">
        <v>1239</v>
      </c>
      <c r="B1368" t="s">
        <v>1244</v>
      </c>
      <c r="C1368" t="s">
        <v>26</v>
      </c>
      <c r="D1368" t="s">
        <v>2881</v>
      </c>
      <c r="E1368">
        <v>2015</v>
      </c>
      <c r="F1368" t="s">
        <v>2923</v>
      </c>
      <c r="G1368" t="s">
        <v>2831</v>
      </c>
      <c r="H1368">
        <v>0.1</v>
      </c>
      <c r="I1368" t="s">
        <v>4258</v>
      </c>
    </row>
    <row r="1369" spans="1:9" x14ac:dyDescent="0.2">
      <c r="A1369" t="s">
        <v>1239</v>
      </c>
      <c r="B1369" t="s">
        <v>1244</v>
      </c>
      <c r="C1369" t="s">
        <v>26</v>
      </c>
      <c r="D1369" t="s">
        <v>2881</v>
      </c>
      <c r="E1369">
        <v>2015</v>
      </c>
      <c r="F1369" t="s">
        <v>2923</v>
      </c>
      <c r="G1369" t="s">
        <v>2830</v>
      </c>
      <c r="H1369">
        <v>0.3</v>
      </c>
      <c r="I1369" t="s">
        <v>4259</v>
      </c>
    </row>
    <row r="1370" spans="1:9" x14ac:dyDescent="0.2">
      <c r="A1370" t="s">
        <v>1239</v>
      </c>
      <c r="B1370" t="s">
        <v>1244</v>
      </c>
      <c r="C1370" t="s">
        <v>26</v>
      </c>
      <c r="D1370" t="s">
        <v>2881</v>
      </c>
      <c r="E1370">
        <v>2015</v>
      </c>
      <c r="F1370" t="s">
        <v>2923</v>
      </c>
      <c r="G1370" t="s">
        <v>2829</v>
      </c>
      <c r="H1370">
        <v>0.8</v>
      </c>
      <c r="I1370" t="s">
        <v>4260</v>
      </c>
    </row>
    <row r="1371" spans="1:9" x14ac:dyDescent="0.2">
      <c r="A1371" t="s">
        <v>1239</v>
      </c>
      <c r="B1371" t="s">
        <v>1244</v>
      </c>
      <c r="C1371" t="s">
        <v>26</v>
      </c>
      <c r="D1371" t="s">
        <v>2881</v>
      </c>
      <c r="E1371">
        <v>2015</v>
      </c>
      <c r="F1371" t="s">
        <v>2923</v>
      </c>
      <c r="G1371" t="s">
        <v>2828</v>
      </c>
      <c r="H1371">
        <v>98.7</v>
      </c>
      <c r="I1371" t="s">
        <v>4261</v>
      </c>
    </row>
    <row r="1372" spans="1:9" x14ac:dyDescent="0.2">
      <c r="A1372" t="s">
        <v>1239</v>
      </c>
      <c r="B1372" t="s">
        <v>1244</v>
      </c>
      <c r="C1372" t="s">
        <v>26</v>
      </c>
      <c r="D1372" t="s">
        <v>2881</v>
      </c>
      <c r="E1372">
        <v>2016</v>
      </c>
      <c r="F1372">
        <v>2014</v>
      </c>
      <c r="G1372" t="s">
        <v>2837</v>
      </c>
      <c r="H1372">
        <v>0.1</v>
      </c>
      <c r="I1372" t="s">
        <v>4262</v>
      </c>
    </row>
    <row r="1373" spans="1:9" x14ac:dyDescent="0.2">
      <c r="A1373" t="s">
        <v>1239</v>
      </c>
      <c r="B1373" t="s">
        <v>1244</v>
      </c>
      <c r="C1373" t="s">
        <v>26</v>
      </c>
      <c r="D1373" t="s">
        <v>2881</v>
      </c>
      <c r="E1373">
        <v>2016</v>
      </c>
      <c r="F1373">
        <v>2014</v>
      </c>
      <c r="G1373" t="s">
        <v>2836</v>
      </c>
      <c r="H1373">
        <v>0</v>
      </c>
      <c r="I1373" t="s">
        <v>4263</v>
      </c>
    </row>
    <row r="1374" spans="1:9" x14ac:dyDescent="0.2">
      <c r="A1374" t="s">
        <v>1239</v>
      </c>
      <c r="B1374" t="s">
        <v>1244</v>
      </c>
      <c r="C1374" t="s">
        <v>26</v>
      </c>
      <c r="D1374" t="s">
        <v>2881</v>
      </c>
      <c r="E1374">
        <v>2016</v>
      </c>
      <c r="F1374">
        <v>2014</v>
      </c>
      <c r="G1374" t="s">
        <v>2835</v>
      </c>
      <c r="H1374">
        <v>0</v>
      </c>
      <c r="I1374" t="s">
        <v>4264</v>
      </c>
    </row>
    <row r="1375" spans="1:9" x14ac:dyDescent="0.2">
      <c r="A1375" t="s">
        <v>1239</v>
      </c>
      <c r="B1375" t="s">
        <v>1244</v>
      </c>
      <c r="C1375" t="s">
        <v>26</v>
      </c>
      <c r="D1375" t="s">
        <v>2881</v>
      </c>
      <c r="E1375">
        <v>2016</v>
      </c>
      <c r="F1375">
        <v>2014</v>
      </c>
      <c r="G1375" t="s">
        <v>2834</v>
      </c>
      <c r="H1375">
        <v>0</v>
      </c>
      <c r="I1375" t="s">
        <v>4265</v>
      </c>
    </row>
    <row r="1376" spans="1:9" x14ac:dyDescent="0.2">
      <c r="A1376" t="s">
        <v>1239</v>
      </c>
      <c r="B1376" t="s">
        <v>1244</v>
      </c>
      <c r="C1376" t="s">
        <v>26</v>
      </c>
      <c r="D1376" t="s">
        <v>2881</v>
      </c>
      <c r="E1376">
        <v>2016</v>
      </c>
      <c r="F1376">
        <v>2014</v>
      </c>
      <c r="G1376" t="s">
        <v>2833</v>
      </c>
      <c r="H1376">
        <v>0</v>
      </c>
      <c r="I1376" t="s">
        <v>4266</v>
      </c>
    </row>
    <row r="1377" spans="1:9" x14ac:dyDescent="0.2">
      <c r="A1377" t="s">
        <v>1239</v>
      </c>
      <c r="B1377" t="s">
        <v>1244</v>
      </c>
      <c r="C1377" t="s">
        <v>26</v>
      </c>
      <c r="D1377" t="s">
        <v>2881</v>
      </c>
      <c r="E1377">
        <v>2016</v>
      </c>
      <c r="F1377">
        <v>2014</v>
      </c>
      <c r="G1377" t="s">
        <v>2832</v>
      </c>
      <c r="H1377">
        <v>0.1</v>
      </c>
      <c r="I1377" t="s">
        <v>4267</v>
      </c>
    </row>
    <row r="1378" spans="1:9" x14ac:dyDescent="0.2">
      <c r="A1378" t="s">
        <v>1239</v>
      </c>
      <c r="B1378" t="s">
        <v>1244</v>
      </c>
      <c r="C1378" t="s">
        <v>26</v>
      </c>
      <c r="D1378" t="s">
        <v>2881</v>
      </c>
      <c r="E1378">
        <v>2016</v>
      </c>
      <c r="F1378">
        <v>2014</v>
      </c>
      <c r="G1378" t="s">
        <v>2831</v>
      </c>
      <c r="H1378">
        <v>0.2</v>
      </c>
      <c r="I1378" t="s">
        <v>4268</v>
      </c>
    </row>
    <row r="1379" spans="1:9" x14ac:dyDescent="0.2">
      <c r="A1379" t="s">
        <v>1239</v>
      </c>
      <c r="B1379" t="s">
        <v>1244</v>
      </c>
      <c r="C1379" t="s">
        <v>26</v>
      </c>
      <c r="D1379" t="s">
        <v>2881</v>
      </c>
      <c r="E1379">
        <v>2016</v>
      </c>
      <c r="F1379">
        <v>2014</v>
      </c>
      <c r="G1379" t="s">
        <v>2830</v>
      </c>
      <c r="H1379">
        <v>0.6</v>
      </c>
      <c r="I1379" t="s">
        <v>4269</v>
      </c>
    </row>
    <row r="1380" spans="1:9" x14ac:dyDescent="0.2">
      <c r="A1380" t="s">
        <v>1239</v>
      </c>
      <c r="B1380" t="s">
        <v>1244</v>
      </c>
      <c r="C1380" t="s">
        <v>26</v>
      </c>
      <c r="D1380" t="s">
        <v>2881</v>
      </c>
      <c r="E1380">
        <v>2016</v>
      </c>
      <c r="F1380">
        <v>2014</v>
      </c>
      <c r="G1380" t="s">
        <v>2829</v>
      </c>
      <c r="H1380">
        <v>1.6</v>
      </c>
      <c r="I1380" t="s">
        <v>4270</v>
      </c>
    </row>
    <row r="1381" spans="1:9" x14ac:dyDescent="0.2">
      <c r="A1381" t="s">
        <v>1239</v>
      </c>
      <c r="B1381" t="s">
        <v>1244</v>
      </c>
      <c r="C1381" t="s">
        <v>26</v>
      </c>
      <c r="D1381" t="s">
        <v>2881</v>
      </c>
      <c r="E1381">
        <v>2016</v>
      </c>
      <c r="F1381">
        <v>2014</v>
      </c>
      <c r="G1381" t="s">
        <v>2828</v>
      </c>
      <c r="H1381">
        <v>97.4</v>
      </c>
      <c r="I1381" t="s">
        <v>4271</v>
      </c>
    </row>
    <row r="1382" spans="1:9" x14ac:dyDescent="0.2">
      <c r="A1382" t="s">
        <v>1239</v>
      </c>
      <c r="B1382" t="s">
        <v>1244</v>
      </c>
      <c r="C1382" t="s">
        <v>26</v>
      </c>
      <c r="D1382" t="s">
        <v>2881</v>
      </c>
      <c r="E1382">
        <v>2017</v>
      </c>
      <c r="F1382" t="s">
        <v>2944</v>
      </c>
      <c r="G1382" t="s">
        <v>2837</v>
      </c>
      <c r="H1382">
        <v>0</v>
      </c>
      <c r="I1382" t="s">
        <v>4272</v>
      </c>
    </row>
    <row r="1383" spans="1:9" x14ac:dyDescent="0.2">
      <c r="A1383" t="s">
        <v>1239</v>
      </c>
      <c r="B1383" t="s">
        <v>1244</v>
      </c>
      <c r="C1383" t="s">
        <v>26</v>
      </c>
      <c r="D1383" t="s">
        <v>2881</v>
      </c>
      <c r="E1383">
        <v>2017</v>
      </c>
      <c r="F1383" t="s">
        <v>2944</v>
      </c>
      <c r="G1383" t="s">
        <v>2836</v>
      </c>
      <c r="H1383">
        <v>0</v>
      </c>
      <c r="I1383" t="s">
        <v>4273</v>
      </c>
    </row>
    <row r="1384" spans="1:9" x14ac:dyDescent="0.2">
      <c r="A1384" t="s">
        <v>1239</v>
      </c>
      <c r="B1384" t="s">
        <v>1244</v>
      </c>
      <c r="C1384" t="s">
        <v>26</v>
      </c>
      <c r="D1384" t="s">
        <v>2881</v>
      </c>
      <c r="E1384">
        <v>2017</v>
      </c>
      <c r="F1384" t="s">
        <v>2944</v>
      </c>
      <c r="G1384" t="s">
        <v>2835</v>
      </c>
      <c r="H1384">
        <v>0</v>
      </c>
      <c r="I1384" t="s">
        <v>4274</v>
      </c>
    </row>
    <row r="1385" spans="1:9" x14ac:dyDescent="0.2">
      <c r="A1385" t="s">
        <v>1239</v>
      </c>
      <c r="B1385" t="s">
        <v>1244</v>
      </c>
      <c r="C1385" t="s">
        <v>26</v>
      </c>
      <c r="D1385" t="s">
        <v>2881</v>
      </c>
      <c r="E1385">
        <v>2017</v>
      </c>
      <c r="F1385" t="s">
        <v>2944</v>
      </c>
      <c r="G1385" t="s">
        <v>2834</v>
      </c>
      <c r="H1385">
        <v>0</v>
      </c>
      <c r="I1385" t="s">
        <v>4275</v>
      </c>
    </row>
    <row r="1386" spans="1:9" x14ac:dyDescent="0.2">
      <c r="A1386" t="s">
        <v>1239</v>
      </c>
      <c r="B1386" t="s">
        <v>1244</v>
      </c>
      <c r="C1386" t="s">
        <v>26</v>
      </c>
      <c r="D1386" t="s">
        <v>2881</v>
      </c>
      <c r="E1386">
        <v>2017</v>
      </c>
      <c r="F1386" t="s">
        <v>2944</v>
      </c>
      <c r="G1386" t="s">
        <v>2833</v>
      </c>
      <c r="H1386">
        <v>0.1</v>
      </c>
      <c r="I1386" t="s">
        <v>4276</v>
      </c>
    </row>
    <row r="1387" spans="1:9" x14ac:dyDescent="0.2">
      <c r="A1387" t="s">
        <v>1239</v>
      </c>
      <c r="B1387" t="s">
        <v>1244</v>
      </c>
      <c r="C1387" t="s">
        <v>26</v>
      </c>
      <c r="D1387" t="s">
        <v>2881</v>
      </c>
      <c r="E1387">
        <v>2017</v>
      </c>
      <c r="F1387" t="s">
        <v>2944</v>
      </c>
      <c r="G1387" t="s">
        <v>2832</v>
      </c>
      <c r="H1387">
        <v>0.2</v>
      </c>
      <c r="I1387" t="s">
        <v>4277</v>
      </c>
    </row>
    <row r="1388" spans="1:9" x14ac:dyDescent="0.2">
      <c r="A1388" t="s">
        <v>1239</v>
      </c>
      <c r="B1388" t="s">
        <v>1244</v>
      </c>
      <c r="C1388" t="s">
        <v>26</v>
      </c>
      <c r="D1388" t="s">
        <v>2881</v>
      </c>
      <c r="E1388">
        <v>2017</v>
      </c>
      <c r="F1388" t="s">
        <v>2944</v>
      </c>
      <c r="G1388" t="s">
        <v>2831</v>
      </c>
      <c r="H1388">
        <v>0.5</v>
      </c>
      <c r="I1388" t="s">
        <v>4278</v>
      </c>
    </row>
    <row r="1389" spans="1:9" x14ac:dyDescent="0.2">
      <c r="A1389" t="s">
        <v>1239</v>
      </c>
      <c r="B1389" t="s">
        <v>1244</v>
      </c>
      <c r="C1389" t="s">
        <v>26</v>
      </c>
      <c r="D1389" t="s">
        <v>2881</v>
      </c>
      <c r="E1389">
        <v>2017</v>
      </c>
      <c r="F1389" t="s">
        <v>2944</v>
      </c>
      <c r="G1389" t="s">
        <v>2830</v>
      </c>
      <c r="H1389">
        <v>2</v>
      </c>
      <c r="I1389" t="s">
        <v>4279</v>
      </c>
    </row>
    <row r="1390" spans="1:9" x14ac:dyDescent="0.2">
      <c r="A1390" t="s">
        <v>1239</v>
      </c>
      <c r="B1390" t="s">
        <v>1244</v>
      </c>
      <c r="C1390" t="s">
        <v>26</v>
      </c>
      <c r="D1390" t="s">
        <v>2881</v>
      </c>
      <c r="E1390">
        <v>2017</v>
      </c>
      <c r="F1390" t="s">
        <v>2944</v>
      </c>
      <c r="G1390" t="s">
        <v>2829</v>
      </c>
      <c r="H1390">
        <v>4.9000000000000004</v>
      </c>
      <c r="I1390" t="s">
        <v>4280</v>
      </c>
    </row>
    <row r="1391" spans="1:9" x14ac:dyDescent="0.2">
      <c r="A1391" t="s">
        <v>1239</v>
      </c>
      <c r="B1391" t="s">
        <v>1244</v>
      </c>
      <c r="C1391" t="s">
        <v>26</v>
      </c>
      <c r="D1391" t="s">
        <v>2881</v>
      </c>
      <c r="E1391">
        <v>2017</v>
      </c>
      <c r="F1391" t="s">
        <v>2944</v>
      </c>
      <c r="G1391" t="s">
        <v>2828</v>
      </c>
      <c r="H1391">
        <v>92.3</v>
      </c>
      <c r="I1391" t="s">
        <v>4281</v>
      </c>
    </row>
    <row r="1392" spans="1:9" x14ac:dyDescent="0.2">
      <c r="A1392" t="s">
        <v>1239</v>
      </c>
      <c r="B1392" t="s">
        <v>1244</v>
      </c>
      <c r="C1392" t="s">
        <v>26</v>
      </c>
      <c r="D1392" t="s">
        <v>2881</v>
      </c>
      <c r="E1392">
        <v>2018</v>
      </c>
      <c r="F1392">
        <v>2016</v>
      </c>
      <c r="G1392" t="s">
        <v>2837</v>
      </c>
      <c r="H1392">
        <v>0.06</v>
      </c>
      <c r="I1392" t="s">
        <v>4282</v>
      </c>
    </row>
    <row r="1393" spans="1:9" x14ac:dyDescent="0.2">
      <c r="A1393" t="s">
        <v>1239</v>
      </c>
      <c r="B1393" t="s">
        <v>1244</v>
      </c>
      <c r="C1393" t="s">
        <v>26</v>
      </c>
      <c r="D1393" t="s">
        <v>2881</v>
      </c>
      <c r="E1393">
        <v>2018</v>
      </c>
      <c r="F1393">
        <v>2016</v>
      </c>
      <c r="G1393" t="s">
        <v>2836</v>
      </c>
      <c r="H1393">
        <v>0.01</v>
      </c>
      <c r="I1393" t="s">
        <v>4283</v>
      </c>
    </row>
    <row r="1394" spans="1:9" x14ac:dyDescent="0.2">
      <c r="A1394" t="s">
        <v>1239</v>
      </c>
      <c r="B1394" t="s">
        <v>1244</v>
      </c>
      <c r="C1394" t="s">
        <v>26</v>
      </c>
      <c r="D1394" t="s">
        <v>2881</v>
      </c>
      <c r="E1394">
        <v>2018</v>
      </c>
      <c r="F1394">
        <v>2016</v>
      </c>
      <c r="G1394" t="s">
        <v>2835</v>
      </c>
      <c r="H1394">
        <v>0.03</v>
      </c>
      <c r="I1394" t="s">
        <v>4284</v>
      </c>
    </row>
    <row r="1395" spans="1:9" x14ac:dyDescent="0.2">
      <c r="A1395" t="s">
        <v>1239</v>
      </c>
      <c r="B1395" t="s">
        <v>1244</v>
      </c>
      <c r="C1395" t="s">
        <v>26</v>
      </c>
      <c r="D1395" t="s">
        <v>2881</v>
      </c>
      <c r="E1395">
        <v>2018</v>
      </c>
      <c r="F1395">
        <v>2016</v>
      </c>
      <c r="G1395" t="s">
        <v>2834</v>
      </c>
      <c r="H1395">
        <v>0.02</v>
      </c>
      <c r="I1395" t="s">
        <v>4285</v>
      </c>
    </row>
    <row r="1396" spans="1:9" x14ac:dyDescent="0.2">
      <c r="A1396" t="s">
        <v>1239</v>
      </c>
      <c r="B1396" t="s">
        <v>1244</v>
      </c>
      <c r="C1396" t="s">
        <v>26</v>
      </c>
      <c r="D1396" t="s">
        <v>2881</v>
      </c>
      <c r="E1396">
        <v>2018</v>
      </c>
      <c r="F1396">
        <v>2016</v>
      </c>
      <c r="G1396" t="s">
        <v>2833</v>
      </c>
      <c r="H1396">
        <v>0.06</v>
      </c>
      <c r="I1396" t="s">
        <v>4286</v>
      </c>
    </row>
    <row r="1397" spans="1:9" x14ac:dyDescent="0.2">
      <c r="A1397" t="s">
        <v>1239</v>
      </c>
      <c r="B1397" t="s">
        <v>1244</v>
      </c>
      <c r="C1397" t="s">
        <v>26</v>
      </c>
      <c r="D1397" t="s">
        <v>2881</v>
      </c>
      <c r="E1397">
        <v>2018</v>
      </c>
      <c r="F1397">
        <v>2016</v>
      </c>
      <c r="G1397" t="s">
        <v>2832</v>
      </c>
      <c r="H1397">
        <v>0.14000000000000001</v>
      </c>
      <c r="I1397" t="s">
        <v>4287</v>
      </c>
    </row>
    <row r="1398" spans="1:9" x14ac:dyDescent="0.2">
      <c r="A1398" t="s">
        <v>1239</v>
      </c>
      <c r="B1398" t="s">
        <v>1244</v>
      </c>
      <c r="C1398" t="s">
        <v>26</v>
      </c>
      <c r="D1398" t="s">
        <v>2881</v>
      </c>
      <c r="E1398">
        <v>2018</v>
      </c>
      <c r="F1398">
        <v>2016</v>
      </c>
      <c r="G1398" t="s">
        <v>2831</v>
      </c>
      <c r="H1398">
        <v>0.63</v>
      </c>
      <c r="I1398" t="s">
        <v>4288</v>
      </c>
    </row>
    <row r="1399" spans="1:9" x14ac:dyDescent="0.2">
      <c r="A1399" t="s">
        <v>1239</v>
      </c>
      <c r="B1399" t="s">
        <v>1244</v>
      </c>
      <c r="C1399" t="s">
        <v>26</v>
      </c>
      <c r="D1399" t="s">
        <v>2881</v>
      </c>
      <c r="E1399">
        <v>2018</v>
      </c>
      <c r="F1399">
        <v>2016</v>
      </c>
      <c r="G1399" t="s">
        <v>2830</v>
      </c>
      <c r="H1399">
        <v>4.8499999999999996</v>
      </c>
      <c r="I1399" t="s">
        <v>4289</v>
      </c>
    </row>
    <row r="1400" spans="1:9" x14ac:dyDescent="0.2">
      <c r="A1400" t="s">
        <v>1239</v>
      </c>
      <c r="B1400" t="s">
        <v>1244</v>
      </c>
      <c r="C1400" t="s">
        <v>26</v>
      </c>
      <c r="D1400" t="s">
        <v>2881</v>
      </c>
      <c r="E1400">
        <v>2018</v>
      </c>
      <c r="F1400">
        <v>2016</v>
      </c>
      <c r="G1400" t="s">
        <v>2829</v>
      </c>
      <c r="H1400">
        <v>7.07</v>
      </c>
      <c r="I1400" t="s">
        <v>4290</v>
      </c>
    </row>
    <row r="1401" spans="1:9" x14ac:dyDescent="0.2">
      <c r="A1401" t="s">
        <v>1239</v>
      </c>
      <c r="B1401" t="s">
        <v>1244</v>
      </c>
      <c r="C1401" t="s">
        <v>26</v>
      </c>
      <c r="D1401" t="s">
        <v>2881</v>
      </c>
      <c r="E1401">
        <v>2018</v>
      </c>
      <c r="F1401">
        <v>2016</v>
      </c>
      <c r="G1401" t="s">
        <v>2828</v>
      </c>
      <c r="H1401">
        <v>87.11</v>
      </c>
      <c r="I1401" t="s">
        <v>4291</v>
      </c>
    </row>
    <row r="1402" spans="1:9" x14ac:dyDescent="0.2">
      <c r="A1402" t="s">
        <v>1239</v>
      </c>
      <c r="B1402" t="s">
        <v>1244</v>
      </c>
      <c r="C1402" t="s">
        <v>26</v>
      </c>
      <c r="D1402" t="s">
        <v>2881</v>
      </c>
      <c r="E1402">
        <v>2019</v>
      </c>
      <c r="F1402" t="s">
        <v>2965</v>
      </c>
      <c r="G1402" t="s">
        <v>2837</v>
      </c>
      <c r="H1402">
        <v>7.0000000000000007E-2</v>
      </c>
      <c r="I1402" t="s">
        <v>4292</v>
      </c>
    </row>
    <row r="1403" spans="1:9" x14ac:dyDescent="0.2">
      <c r="A1403" t="s">
        <v>1239</v>
      </c>
      <c r="B1403" t="s">
        <v>1244</v>
      </c>
      <c r="C1403" t="s">
        <v>26</v>
      </c>
      <c r="D1403" t="s">
        <v>2881</v>
      </c>
      <c r="E1403">
        <v>2019</v>
      </c>
      <c r="F1403" t="s">
        <v>2965</v>
      </c>
      <c r="G1403" t="s">
        <v>2836</v>
      </c>
      <c r="H1403">
        <v>0.03</v>
      </c>
      <c r="I1403" t="s">
        <v>4293</v>
      </c>
    </row>
    <row r="1404" spans="1:9" x14ac:dyDescent="0.2">
      <c r="A1404" t="s">
        <v>1239</v>
      </c>
      <c r="B1404" t="s">
        <v>1244</v>
      </c>
      <c r="C1404" t="s">
        <v>26</v>
      </c>
      <c r="D1404" t="s">
        <v>2881</v>
      </c>
      <c r="E1404">
        <v>2019</v>
      </c>
      <c r="F1404" t="s">
        <v>2965</v>
      </c>
      <c r="G1404" t="s">
        <v>2835</v>
      </c>
      <c r="H1404">
        <v>0.03</v>
      </c>
      <c r="I1404" t="s">
        <v>4294</v>
      </c>
    </row>
    <row r="1405" spans="1:9" x14ac:dyDescent="0.2">
      <c r="A1405" t="s">
        <v>1239</v>
      </c>
      <c r="B1405" t="s">
        <v>1244</v>
      </c>
      <c r="C1405" t="s">
        <v>26</v>
      </c>
      <c r="D1405" t="s">
        <v>2881</v>
      </c>
      <c r="E1405">
        <v>2019</v>
      </c>
      <c r="F1405" t="s">
        <v>2965</v>
      </c>
      <c r="G1405" t="s">
        <v>2834</v>
      </c>
      <c r="H1405">
        <v>0.03</v>
      </c>
      <c r="I1405" t="s">
        <v>4295</v>
      </c>
    </row>
    <row r="1406" spans="1:9" x14ac:dyDescent="0.2">
      <c r="A1406" t="s">
        <v>1239</v>
      </c>
      <c r="B1406" t="s">
        <v>1244</v>
      </c>
      <c r="C1406" t="s">
        <v>26</v>
      </c>
      <c r="D1406" t="s">
        <v>2881</v>
      </c>
      <c r="E1406">
        <v>2019</v>
      </c>
      <c r="F1406" t="s">
        <v>2965</v>
      </c>
      <c r="G1406" t="s">
        <v>2833</v>
      </c>
      <c r="H1406">
        <v>0.05</v>
      </c>
      <c r="I1406" t="s">
        <v>4296</v>
      </c>
    </row>
    <row r="1407" spans="1:9" x14ac:dyDescent="0.2">
      <c r="A1407" t="s">
        <v>1239</v>
      </c>
      <c r="B1407" t="s">
        <v>1244</v>
      </c>
      <c r="C1407" t="s">
        <v>26</v>
      </c>
      <c r="D1407" t="s">
        <v>2881</v>
      </c>
      <c r="E1407">
        <v>2019</v>
      </c>
      <c r="F1407" t="s">
        <v>2965</v>
      </c>
      <c r="G1407" t="s">
        <v>2832</v>
      </c>
      <c r="H1407">
        <v>0.08</v>
      </c>
      <c r="I1407" t="s">
        <v>4297</v>
      </c>
    </row>
    <row r="1408" spans="1:9" x14ac:dyDescent="0.2">
      <c r="A1408" t="s">
        <v>1239</v>
      </c>
      <c r="B1408" t="s">
        <v>1244</v>
      </c>
      <c r="C1408" t="s">
        <v>26</v>
      </c>
      <c r="D1408" t="s">
        <v>2881</v>
      </c>
      <c r="E1408">
        <v>2019</v>
      </c>
      <c r="F1408" t="s">
        <v>2965</v>
      </c>
      <c r="G1408" t="s">
        <v>2831</v>
      </c>
      <c r="H1408">
        <v>0.21</v>
      </c>
      <c r="I1408" t="s">
        <v>4298</v>
      </c>
    </row>
    <row r="1409" spans="1:9" x14ac:dyDescent="0.2">
      <c r="A1409" t="s">
        <v>1239</v>
      </c>
      <c r="B1409" t="s">
        <v>1244</v>
      </c>
      <c r="C1409" t="s">
        <v>26</v>
      </c>
      <c r="D1409" t="s">
        <v>2881</v>
      </c>
      <c r="E1409">
        <v>2019</v>
      </c>
      <c r="F1409" t="s">
        <v>2965</v>
      </c>
      <c r="G1409" t="s">
        <v>2830</v>
      </c>
      <c r="H1409">
        <v>0.56999999999999995</v>
      </c>
      <c r="I1409" t="s">
        <v>4299</v>
      </c>
    </row>
    <row r="1410" spans="1:9" x14ac:dyDescent="0.2">
      <c r="A1410" t="s">
        <v>1239</v>
      </c>
      <c r="B1410" t="s">
        <v>1244</v>
      </c>
      <c r="C1410" t="s">
        <v>26</v>
      </c>
      <c r="D1410" t="s">
        <v>2881</v>
      </c>
      <c r="E1410">
        <v>2019</v>
      </c>
      <c r="F1410" t="s">
        <v>2965</v>
      </c>
      <c r="G1410" t="s">
        <v>2829</v>
      </c>
      <c r="H1410">
        <v>1.76</v>
      </c>
      <c r="I1410" t="s">
        <v>4300</v>
      </c>
    </row>
    <row r="1411" spans="1:9" x14ac:dyDescent="0.2">
      <c r="A1411" t="s">
        <v>1239</v>
      </c>
      <c r="B1411" t="s">
        <v>1244</v>
      </c>
      <c r="C1411" t="s">
        <v>26</v>
      </c>
      <c r="D1411" t="s">
        <v>2881</v>
      </c>
      <c r="E1411">
        <v>2019</v>
      </c>
      <c r="F1411" t="s">
        <v>2965</v>
      </c>
      <c r="G1411" t="s">
        <v>2828</v>
      </c>
      <c r="H1411">
        <v>97.17</v>
      </c>
      <c r="I1411" t="s">
        <v>4301</v>
      </c>
    </row>
    <row r="1412" spans="1:9" x14ac:dyDescent="0.2">
      <c r="A1412" t="s">
        <v>1239</v>
      </c>
      <c r="B1412" t="s">
        <v>1244</v>
      </c>
      <c r="C1412" t="s">
        <v>26</v>
      </c>
      <c r="D1412" t="s">
        <v>2881</v>
      </c>
      <c r="E1412">
        <v>2020</v>
      </c>
      <c r="F1412">
        <v>2018</v>
      </c>
      <c r="G1412" t="s">
        <v>2837</v>
      </c>
      <c r="H1412">
        <v>0.05</v>
      </c>
      <c r="I1412" t="s">
        <v>4302</v>
      </c>
    </row>
    <row r="1413" spans="1:9" x14ac:dyDescent="0.2">
      <c r="A1413" t="s">
        <v>1239</v>
      </c>
      <c r="B1413" t="s">
        <v>1244</v>
      </c>
      <c r="C1413" t="s">
        <v>26</v>
      </c>
      <c r="D1413" t="s">
        <v>2881</v>
      </c>
      <c r="E1413">
        <v>2020</v>
      </c>
      <c r="F1413">
        <v>2018</v>
      </c>
      <c r="G1413" t="s">
        <v>2836</v>
      </c>
      <c r="H1413">
        <v>0.02</v>
      </c>
      <c r="I1413" t="s">
        <v>4303</v>
      </c>
    </row>
    <row r="1414" spans="1:9" x14ac:dyDescent="0.2">
      <c r="A1414" t="s">
        <v>1239</v>
      </c>
      <c r="B1414" t="s">
        <v>1244</v>
      </c>
      <c r="C1414" t="s">
        <v>26</v>
      </c>
      <c r="D1414" t="s">
        <v>2881</v>
      </c>
      <c r="E1414">
        <v>2020</v>
      </c>
      <c r="F1414">
        <v>2018</v>
      </c>
      <c r="G1414" t="s">
        <v>2835</v>
      </c>
      <c r="H1414">
        <v>0.03</v>
      </c>
      <c r="I1414" t="s">
        <v>4304</v>
      </c>
    </row>
    <row r="1415" spans="1:9" x14ac:dyDescent="0.2">
      <c r="A1415" t="s">
        <v>1239</v>
      </c>
      <c r="B1415" t="s">
        <v>1244</v>
      </c>
      <c r="C1415" t="s">
        <v>26</v>
      </c>
      <c r="D1415" t="s">
        <v>2881</v>
      </c>
      <c r="E1415">
        <v>2020</v>
      </c>
      <c r="F1415">
        <v>2018</v>
      </c>
      <c r="G1415" t="s">
        <v>2834</v>
      </c>
      <c r="H1415">
        <v>0.04</v>
      </c>
      <c r="I1415" t="s">
        <v>4305</v>
      </c>
    </row>
    <row r="1416" spans="1:9" x14ac:dyDescent="0.2">
      <c r="A1416" t="s">
        <v>1239</v>
      </c>
      <c r="B1416" t="s">
        <v>1244</v>
      </c>
      <c r="C1416" t="s">
        <v>26</v>
      </c>
      <c r="D1416" t="s">
        <v>2881</v>
      </c>
      <c r="E1416">
        <v>2020</v>
      </c>
      <c r="F1416">
        <v>2018</v>
      </c>
      <c r="G1416" t="s">
        <v>2833</v>
      </c>
      <c r="H1416">
        <v>0.06</v>
      </c>
      <c r="I1416" t="s">
        <v>4306</v>
      </c>
    </row>
    <row r="1417" spans="1:9" x14ac:dyDescent="0.2">
      <c r="A1417" t="s">
        <v>1239</v>
      </c>
      <c r="B1417" t="s">
        <v>1244</v>
      </c>
      <c r="C1417" t="s">
        <v>26</v>
      </c>
      <c r="D1417" t="s">
        <v>2881</v>
      </c>
      <c r="E1417">
        <v>2020</v>
      </c>
      <c r="F1417">
        <v>2018</v>
      </c>
      <c r="G1417" t="s">
        <v>2832</v>
      </c>
      <c r="H1417">
        <v>0.1</v>
      </c>
      <c r="I1417" t="s">
        <v>4307</v>
      </c>
    </row>
    <row r="1418" spans="1:9" x14ac:dyDescent="0.2">
      <c r="A1418" t="s">
        <v>1239</v>
      </c>
      <c r="B1418" t="s">
        <v>1244</v>
      </c>
      <c r="C1418" t="s">
        <v>26</v>
      </c>
      <c r="D1418" t="s">
        <v>2881</v>
      </c>
      <c r="E1418">
        <v>2020</v>
      </c>
      <c r="F1418">
        <v>2018</v>
      </c>
      <c r="G1418" t="s">
        <v>2831</v>
      </c>
      <c r="H1418">
        <v>0.2</v>
      </c>
      <c r="I1418" t="s">
        <v>4308</v>
      </c>
    </row>
    <row r="1419" spans="1:9" x14ac:dyDescent="0.2">
      <c r="A1419" t="s">
        <v>1239</v>
      </c>
      <c r="B1419" t="s">
        <v>1244</v>
      </c>
      <c r="C1419" t="s">
        <v>26</v>
      </c>
      <c r="D1419" t="s">
        <v>2881</v>
      </c>
      <c r="E1419">
        <v>2020</v>
      </c>
      <c r="F1419">
        <v>2018</v>
      </c>
      <c r="G1419" t="s">
        <v>2830</v>
      </c>
      <c r="H1419">
        <v>0.52</v>
      </c>
      <c r="I1419" t="s">
        <v>4309</v>
      </c>
    </row>
    <row r="1420" spans="1:9" x14ac:dyDescent="0.2">
      <c r="A1420" t="s">
        <v>1239</v>
      </c>
      <c r="B1420" t="s">
        <v>1244</v>
      </c>
      <c r="C1420" t="s">
        <v>26</v>
      </c>
      <c r="D1420" t="s">
        <v>2881</v>
      </c>
      <c r="E1420">
        <v>2020</v>
      </c>
      <c r="F1420">
        <v>2018</v>
      </c>
      <c r="G1420" t="s">
        <v>2829</v>
      </c>
      <c r="H1420">
        <v>1.44</v>
      </c>
      <c r="I1420" t="s">
        <v>4310</v>
      </c>
    </row>
    <row r="1421" spans="1:9" x14ac:dyDescent="0.2">
      <c r="A1421" t="s">
        <v>1239</v>
      </c>
      <c r="B1421" t="s">
        <v>1244</v>
      </c>
      <c r="C1421" t="s">
        <v>26</v>
      </c>
      <c r="D1421" t="s">
        <v>2881</v>
      </c>
      <c r="E1421">
        <v>2020</v>
      </c>
      <c r="F1421">
        <v>2018</v>
      </c>
      <c r="G1421" t="s">
        <v>2828</v>
      </c>
      <c r="H1421">
        <v>97.53</v>
      </c>
      <c r="I1421" t="s">
        <v>4311</v>
      </c>
    </row>
    <row r="1422" spans="1:9" x14ac:dyDescent="0.2">
      <c r="A1422" t="s">
        <v>1239</v>
      </c>
      <c r="B1422" t="s">
        <v>1244</v>
      </c>
      <c r="C1422" t="s">
        <v>26</v>
      </c>
      <c r="D1422" t="s">
        <v>2881</v>
      </c>
      <c r="E1422">
        <v>2021</v>
      </c>
      <c r="F1422" t="s">
        <v>2986</v>
      </c>
      <c r="G1422" t="s">
        <v>2837</v>
      </c>
      <c r="H1422">
        <v>0.13</v>
      </c>
      <c r="I1422" t="s">
        <v>4312</v>
      </c>
    </row>
    <row r="1423" spans="1:9" x14ac:dyDescent="0.2">
      <c r="A1423" t="s">
        <v>1239</v>
      </c>
      <c r="B1423" t="s">
        <v>1244</v>
      </c>
      <c r="C1423" t="s">
        <v>26</v>
      </c>
      <c r="D1423" t="s">
        <v>2881</v>
      </c>
      <c r="E1423">
        <v>2021</v>
      </c>
      <c r="F1423" t="s">
        <v>2986</v>
      </c>
      <c r="G1423" t="s">
        <v>2836</v>
      </c>
      <c r="H1423">
        <v>0.04</v>
      </c>
      <c r="I1423" t="s">
        <v>4313</v>
      </c>
    </row>
    <row r="1424" spans="1:9" x14ac:dyDescent="0.2">
      <c r="A1424" t="s">
        <v>1239</v>
      </c>
      <c r="B1424" t="s">
        <v>1244</v>
      </c>
      <c r="C1424" t="s">
        <v>26</v>
      </c>
      <c r="D1424" t="s">
        <v>2881</v>
      </c>
      <c r="E1424">
        <v>2021</v>
      </c>
      <c r="F1424" t="s">
        <v>2986</v>
      </c>
      <c r="G1424" t="s">
        <v>2835</v>
      </c>
      <c r="H1424">
        <v>0.04</v>
      </c>
      <c r="I1424" t="s">
        <v>4314</v>
      </c>
    </row>
    <row r="1425" spans="1:9" x14ac:dyDescent="0.2">
      <c r="A1425" t="s">
        <v>1239</v>
      </c>
      <c r="B1425" t="s">
        <v>1244</v>
      </c>
      <c r="C1425" t="s">
        <v>26</v>
      </c>
      <c r="D1425" t="s">
        <v>2881</v>
      </c>
      <c r="E1425">
        <v>2021</v>
      </c>
      <c r="F1425" t="s">
        <v>2986</v>
      </c>
      <c r="G1425" t="s">
        <v>2834</v>
      </c>
      <c r="H1425">
        <v>7.0000000000000007E-2</v>
      </c>
      <c r="I1425" t="s">
        <v>4315</v>
      </c>
    </row>
    <row r="1426" spans="1:9" x14ac:dyDescent="0.2">
      <c r="A1426" t="s">
        <v>1239</v>
      </c>
      <c r="B1426" t="s">
        <v>1244</v>
      </c>
      <c r="C1426" t="s">
        <v>26</v>
      </c>
      <c r="D1426" t="s">
        <v>2881</v>
      </c>
      <c r="E1426">
        <v>2021</v>
      </c>
      <c r="F1426" t="s">
        <v>2986</v>
      </c>
      <c r="G1426" t="s">
        <v>2833</v>
      </c>
      <c r="H1426">
        <v>0.12</v>
      </c>
      <c r="I1426" t="s">
        <v>4316</v>
      </c>
    </row>
    <row r="1427" spans="1:9" x14ac:dyDescent="0.2">
      <c r="A1427" t="s">
        <v>1239</v>
      </c>
      <c r="B1427" t="s">
        <v>1244</v>
      </c>
      <c r="C1427" t="s">
        <v>26</v>
      </c>
      <c r="D1427" t="s">
        <v>2881</v>
      </c>
      <c r="E1427">
        <v>2021</v>
      </c>
      <c r="F1427" t="s">
        <v>2986</v>
      </c>
      <c r="G1427" t="s">
        <v>2832</v>
      </c>
      <c r="H1427">
        <v>0.19</v>
      </c>
      <c r="I1427" t="s">
        <v>4317</v>
      </c>
    </row>
    <row r="1428" spans="1:9" x14ac:dyDescent="0.2">
      <c r="A1428" t="s">
        <v>1239</v>
      </c>
      <c r="B1428" t="s">
        <v>1244</v>
      </c>
      <c r="C1428" t="s">
        <v>26</v>
      </c>
      <c r="D1428" t="s">
        <v>2881</v>
      </c>
      <c r="E1428">
        <v>2021</v>
      </c>
      <c r="F1428" t="s">
        <v>2986</v>
      </c>
      <c r="G1428" t="s">
        <v>2831</v>
      </c>
      <c r="H1428">
        <v>0.36</v>
      </c>
      <c r="I1428" t="s">
        <v>4318</v>
      </c>
    </row>
    <row r="1429" spans="1:9" x14ac:dyDescent="0.2">
      <c r="A1429" t="s">
        <v>1239</v>
      </c>
      <c r="B1429" t="s">
        <v>1244</v>
      </c>
      <c r="C1429" t="s">
        <v>26</v>
      </c>
      <c r="D1429" t="s">
        <v>2881</v>
      </c>
      <c r="E1429">
        <v>2021</v>
      </c>
      <c r="F1429" t="s">
        <v>2986</v>
      </c>
      <c r="G1429" t="s">
        <v>2830</v>
      </c>
      <c r="H1429">
        <v>0.77</v>
      </c>
      <c r="I1429" t="s">
        <v>4319</v>
      </c>
    </row>
    <row r="1430" spans="1:9" x14ac:dyDescent="0.2">
      <c r="A1430" t="s">
        <v>1239</v>
      </c>
      <c r="B1430" t="s">
        <v>1244</v>
      </c>
      <c r="C1430" t="s">
        <v>26</v>
      </c>
      <c r="D1430" t="s">
        <v>2881</v>
      </c>
      <c r="E1430">
        <v>2021</v>
      </c>
      <c r="F1430" t="s">
        <v>2986</v>
      </c>
      <c r="G1430" t="s">
        <v>2829</v>
      </c>
      <c r="H1430">
        <v>2.1</v>
      </c>
      <c r="I1430" t="s">
        <v>4320</v>
      </c>
    </row>
    <row r="1431" spans="1:9" x14ac:dyDescent="0.2">
      <c r="A1431" t="s">
        <v>1239</v>
      </c>
      <c r="B1431" t="s">
        <v>1244</v>
      </c>
      <c r="C1431" t="s">
        <v>26</v>
      </c>
      <c r="D1431" t="s">
        <v>2881</v>
      </c>
      <c r="E1431">
        <v>2021</v>
      </c>
      <c r="F1431" t="s">
        <v>2986</v>
      </c>
      <c r="G1431" t="s">
        <v>2828</v>
      </c>
      <c r="H1431">
        <v>96.17</v>
      </c>
      <c r="I1431" t="s">
        <v>4321</v>
      </c>
    </row>
    <row r="1432" spans="1:9" x14ac:dyDescent="0.2">
      <c r="A1432" t="s">
        <v>1239</v>
      </c>
      <c r="B1432" t="s">
        <v>1244</v>
      </c>
      <c r="C1432" t="s">
        <v>26</v>
      </c>
      <c r="D1432" t="s">
        <v>2881</v>
      </c>
      <c r="E1432">
        <v>2022</v>
      </c>
      <c r="F1432">
        <v>2020</v>
      </c>
      <c r="G1432" t="s">
        <v>2837</v>
      </c>
      <c r="H1432">
        <v>0.13</v>
      </c>
      <c r="I1432" t="s">
        <v>4322</v>
      </c>
    </row>
    <row r="1433" spans="1:9" x14ac:dyDescent="0.2">
      <c r="A1433" t="s">
        <v>1239</v>
      </c>
      <c r="B1433" t="s">
        <v>1244</v>
      </c>
      <c r="C1433" t="s">
        <v>26</v>
      </c>
      <c r="D1433" t="s">
        <v>2881</v>
      </c>
      <c r="E1433">
        <v>2022</v>
      </c>
      <c r="F1433">
        <v>2020</v>
      </c>
      <c r="G1433" t="s">
        <v>2836</v>
      </c>
      <c r="H1433">
        <v>0.04</v>
      </c>
      <c r="I1433" t="s">
        <v>4323</v>
      </c>
    </row>
    <row r="1434" spans="1:9" x14ac:dyDescent="0.2">
      <c r="A1434" t="s">
        <v>1239</v>
      </c>
      <c r="B1434" t="s">
        <v>1244</v>
      </c>
      <c r="C1434" t="s">
        <v>26</v>
      </c>
      <c r="D1434" t="s">
        <v>2881</v>
      </c>
      <c r="E1434">
        <v>2022</v>
      </c>
      <c r="F1434">
        <v>2020</v>
      </c>
      <c r="G1434" t="s">
        <v>2835</v>
      </c>
      <c r="H1434">
        <v>0.04</v>
      </c>
      <c r="I1434" t="s">
        <v>4324</v>
      </c>
    </row>
    <row r="1435" spans="1:9" x14ac:dyDescent="0.2">
      <c r="A1435" t="s">
        <v>1239</v>
      </c>
      <c r="B1435" t="s">
        <v>1244</v>
      </c>
      <c r="C1435" t="s">
        <v>26</v>
      </c>
      <c r="D1435" t="s">
        <v>2881</v>
      </c>
      <c r="E1435">
        <v>2022</v>
      </c>
      <c r="F1435">
        <v>2020</v>
      </c>
      <c r="G1435" t="s">
        <v>2834</v>
      </c>
      <c r="H1435">
        <v>7.0000000000000007E-2</v>
      </c>
      <c r="I1435" t="s">
        <v>4325</v>
      </c>
    </row>
    <row r="1436" spans="1:9" x14ac:dyDescent="0.2">
      <c r="A1436" t="s">
        <v>1239</v>
      </c>
      <c r="B1436" t="s">
        <v>1244</v>
      </c>
      <c r="C1436" t="s">
        <v>26</v>
      </c>
      <c r="D1436" t="s">
        <v>2881</v>
      </c>
      <c r="E1436">
        <v>2022</v>
      </c>
      <c r="F1436">
        <v>2020</v>
      </c>
      <c r="G1436" t="s">
        <v>2833</v>
      </c>
      <c r="H1436">
        <v>0.12</v>
      </c>
      <c r="I1436" t="s">
        <v>4326</v>
      </c>
    </row>
    <row r="1437" spans="1:9" x14ac:dyDescent="0.2">
      <c r="A1437" t="s">
        <v>1239</v>
      </c>
      <c r="B1437" t="s">
        <v>1244</v>
      </c>
      <c r="C1437" t="s">
        <v>26</v>
      </c>
      <c r="D1437" t="s">
        <v>2881</v>
      </c>
      <c r="E1437">
        <v>2022</v>
      </c>
      <c r="F1437">
        <v>2020</v>
      </c>
      <c r="G1437" t="s">
        <v>2832</v>
      </c>
      <c r="H1437">
        <v>0.19</v>
      </c>
      <c r="I1437" t="s">
        <v>4327</v>
      </c>
    </row>
    <row r="1438" spans="1:9" x14ac:dyDescent="0.2">
      <c r="A1438" t="s">
        <v>1239</v>
      </c>
      <c r="B1438" t="s">
        <v>1244</v>
      </c>
      <c r="C1438" t="s">
        <v>26</v>
      </c>
      <c r="D1438" t="s">
        <v>2881</v>
      </c>
      <c r="E1438">
        <v>2022</v>
      </c>
      <c r="F1438">
        <v>2020</v>
      </c>
      <c r="G1438" t="s">
        <v>2831</v>
      </c>
      <c r="H1438">
        <v>0.36</v>
      </c>
      <c r="I1438" t="s">
        <v>4328</v>
      </c>
    </row>
    <row r="1439" spans="1:9" x14ac:dyDescent="0.2">
      <c r="A1439" t="s">
        <v>1239</v>
      </c>
      <c r="B1439" t="s">
        <v>1244</v>
      </c>
      <c r="C1439" t="s">
        <v>26</v>
      </c>
      <c r="D1439" t="s">
        <v>2881</v>
      </c>
      <c r="E1439">
        <v>2022</v>
      </c>
      <c r="F1439">
        <v>2020</v>
      </c>
      <c r="G1439" t="s">
        <v>2830</v>
      </c>
      <c r="H1439">
        <v>0.77</v>
      </c>
      <c r="I1439" t="s">
        <v>4329</v>
      </c>
    </row>
    <row r="1440" spans="1:9" x14ac:dyDescent="0.2">
      <c r="A1440" t="s">
        <v>1239</v>
      </c>
      <c r="B1440" t="s">
        <v>1244</v>
      </c>
      <c r="C1440" t="s">
        <v>26</v>
      </c>
      <c r="D1440" t="s">
        <v>2881</v>
      </c>
      <c r="E1440">
        <v>2022</v>
      </c>
      <c r="F1440">
        <v>2020</v>
      </c>
      <c r="G1440" t="s">
        <v>2829</v>
      </c>
      <c r="H1440">
        <v>2.1</v>
      </c>
      <c r="I1440" t="s">
        <v>4330</v>
      </c>
    </row>
    <row r="1441" spans="1:9" x14ac:dyDescent="0.2">
      <c r="A1441" t="s">
        <v>1239</v>
      </c>
      <c r="B1441" t="s">
        <v>1244</v>
      </c>
      <c r="C1441" t="s">
        <v>26</v>
      </c>
      <c r="D1441" t="s">
        <v>2881</v>
      </c>
      <c r="E1441">
        <v>2022</v>
      </c>
      <c r="F1441">
        <v>2020</v>
      </c>
      <c r="G1441" t="s">
        <v>2828</v>
      </c>
      <c r="H1441">
        <v>96.17</v>
      </c>
      <c r="I1441" t="s">
        <v>4331</v>
      </c>
    </row>
    <row r="1442" spans="1:9" x14ac:dyDescent="0.2">
      <c r="A1442" t="s">
        <v>1239</v>
      </c>
      <c r="B1442" t="s">
        <v>1244</v>
      </c>
      <c r="C1442" t="s">
        <v>26</v>
      </c>
      <c r="D1442" t="s">
        <v>2881</v>
      </c>
      <c r="E1442">
        <v>2024</v>
      </c>
      <c r="F1442" t="s">
        <v>3269</v>
      </c>
      <c r="G1442" t="s">
        <v>2837</v>
      </c>
      <c r="H1442">
        <v>0.15</v>
      </c>
      <c r="I1442" t="s">
        <v>4332</v>
      </c>
    </row>
    <row r="1443" spans="1:9" x14ac:dyDescent="0.2">
      <c r="A1443" t="s">
        <v>1239</v>
      </c>
      <c r="B1443" t="s">
        <v>1244</v>
      </c>
      <c r="C1443" t="s">
        <v>26</v>
      </c>
      <c r="D1443" t="s">
        <v>2881</v>
      </c>
      <c r="E1443">
        <v>2024</v>
      </c>
      <c r="F1443" t="s">
        <v>3269</v>
      </c>
      <c r="G1443" t="s">
        <v>2836</v>
      </c>
      <c r="H1443">
        <v>7.0000000000000007E-2</v>
      </c>
      <c r="I1443" t="s">
        <v>4333</v>
      </c>
    </row>
    <row r="1444" spans="1:9" x14ac:dyDescent="0.2">
      <c r="A1444" t="s">
        <v>1239</v>
      </c>
      <c r="B1444" t="s">
        <v>1244</v>
      </c>
      <c r="C1444" t="s">
        <v>26</v>
      </c>
      <c r="D1444" t="s">
        <v>2881</v>
      </c>
      <c r="E1444">
        <v>2024</v>
      </c>
      <c r="F1444" t="s">
        <v>3269</v>
      </c>
      <c r="G1444" t="s">
        <v>2835</v>
      </c>
      <c r="H1444">
        <v>0.06</v>
      </c>
      <c r="I1444" t="s">
        <v>4334</v>
      </c>
    </row>
    <row r="1445" spans="1:9" x14ac:dyDescent="0.2">
      <c r="A1445" t="s">
        <v>1239</v>
      </c>
      <c r="B1445" t="s">
        <v>1244</v>
      </c>
      <c r="C1445" t="s">
        <v>26</v>
      </c>
      <c r="D1445" t="s">
        <v>2881</v>
      </c>
      <c r="E1445">
        <v>2024</v>
      </c>
      <c r="F1445" t="s">
        <v>3269</v>
      </c>
      <c r="G1445" t="s">
        <v>2834</v>
      </c>
      <c r="H1445">
        <v>7.0000000000000007E-2</v>
      </c>
      <c r="I1445" t="s">
        <v>4335</v>
      </c>
    </row>
    <row r="1446" spans="1:9" x14ac:dyDescent="0.2">
      <c r="A1446" t="s">
        <v>1239</v>
      </c>
      <c r="B1446" t="s">
        <v>1244</v>
      </c>
      <c r="C1446" t="s">
        <v>26</v>
      </c>
      <c r="D1446" t="s">
        <v>2881</v>
      </c>
      <c r="E1446">
        <v>2024</v>
      </c>
      <c r="F1446" t="s">
        <v>3269</v>
      </c>
      <c r="G1446" t="s">
        <v>2833</v>
      </c>
      <c r="H1446">
        <v>0.12</v>
      </c>
      <c r="I1446" t="s">
        <v>4336</v>
      </c>
    </row>
    <row r="1447" spans="1:9" x14ac:dyDescent="0.2">
      <c r="A1447" t="s">
        <v>1239</v>
      </c>
      <c r="B1447" t="s">
        <v>1244</v>
      </c>
      <c r="C1447" t="s">
        <v>26</v>
      </c>
      <c r="D1447" t="s">
        <v>2881</v>
      </c>
      <c r="E1447">
        <v>2024</v>
      </c>
      <c r="F1447" t="s">
        <v>3269</v>
      </c>
      <c r="G1447" t="s">
        <v>2832</v>
      </c>
      <c r="H1447">
        <v>0.16</v>
      </c>
      <c r="I1447" t="s">
        <v>4337</v>
      </c>
    </row>
    <row r="1448" spans="1:9" x14ac:dyDescent="0.2">
      <c r="A1448" t="s">
        <v>1239</v>
      </c>
      <c r="B1448" t="s">
        <v>1244</v>
      </c>
      <c r="C1448" t="s">
        <v>26</v>
      </c>
      <c r="D1448" t="s">
        <v>2881</v>
      </c>
      <c r="E1448">
        <v>2024</v>
      </c>
      <c r="F1448" t="s">
        <v>3269</v>
      </c>
      <c r="G1448" t="s">
        <v>2831</v>
      </c>
      <c r="H1448">
        <v>0.3</v>
      </c>
      <c r="I1448" t="s">
        <v>4338</v>
      </c>
    </row>
    <row r="1449" spans="1:9" x14ac:dyDescent="0.2">
      <c r="A1449" t="s">
        <v>1239</v>
      </c>
      <c r="B1449" t="s">
        <v>1244</v>
      </c>
      <c r="C1449" t="s">
        <v>26</v>
      </c>
      <c r="D1449" t="s">
        <v>2881</v>
      </c>
      <c r="E1449">
        <v>2024</v>
      </c>
      <c r="F1449" t="s">
        <v>3269</v>
      </c>
      <c r="G1449" t="s">
        <v>2830</v>
      </c>
      <c r="H1449">
        <v>0.61</v>
      </c>
      <c r="I1449" t="s">
        <v>4339</v>
      </c>
    </row>
    <row r="1450" spans="1:9" x14ac:dyDescent="0.2">
      <c r="A1450" t="s">
        <v>1239</v>
      </c>
      <c r="B1450" t="s">
        <v>1244</v>
      </c>
      <c r="C1450" t="s">
        <v>26</v>
      </c>
      <c r="D1450" t="s">
        <v>2881</v>
      </c>
      <c r="E1450">
        <v>2024</v>
      </c>
      <c r="F1450" t="s">
        <v>3269</v>
      </c>
      <c r="G1450" t="s">
        <v>2829</v>
      </c>
      <c r="H1450">
        <v>1.5</v>
      </c>
      <c r="I1450" t="s">
        <v>4340</v>
      </c>
    </row>
    <row r="1451" spans="1:9" x14ac:dyDescent="0.2">
      <c r="A1451" t="s">
        <v>1239</v>
      </c>
      <c r="B1451" t="s">
        <v>1244</v>
      </c>
      <c r="C1451" t="s">
        <v>26</v>
      </c>
      <c r="D1451" t="s">
        <v>2881</v>
      </c>
      <c r="E1451">
        <v>2024</v>
      </c>
      <c r="F1451" t="s">
        <v>3269</v>
      </c>
      <c r="G1451" t="s">
        <v>2828</v>
      </c>
      <c r="H1451">
        <v>96.97</v>
      </c>
      <c r="I1451" t="s">
        <v>4341</v>
      </c>
    </row>
    <row r="1452" spans="1:9" x14ac:dyDescent="0.2">
      <c r="A1452" t="s">
        <v>1239</v>
      </c>
      <c r="B1452" t="s">
        <v>1244</v>
      </c>
      <c r="C1452" t="s">
        <v>26</v>
      </c>
      <c r="D1452" t="s">
        <v>2881</v>
      </c>
      <c r="E1452">
        <v>2025</v>
      </c>
      <c r="F1452" t="s">
        <v>3007</v>
      </c>
      <c r="G1452" t="s">
        <v>2837</v>
      </c>
      <c r="H1452">
        <v>1.1000000000000001</v>
      </c>
      <c r="I1452" t="s">
        <v>4342</v>
      </c>
    </row>
    <row r="1453" spans="1:9" x14ac:dyDescent="0.2">
      <c r="A1453" t="s">
        <v>1239</v>
      </c>
      <c r="B1453" t="s">
        <v>1244</v>
      </c>
      <c r="C1453" t="s">
        <v>26</v>
      </c>
      <c r="D1453" t="s">
        <v>2881</v>
      </c>
      <c r="E1453">
        <v>2025</v>
      </c>
      <c r="F1453" t="s">
        <v>3007</v>
      </c>
      <c r="G1453" t="s">
        <v>2836</v>
      </c>
      <c r="H1453">
        <v>0.35</v>
      </c>
      <c r="I1453" t="s">
        <v>4343</v>
      </c>
    </row>
    <row r="1454" spans="1:9" x14ac:dyDescent="0.2">
      <c r="A1454" t="s">
        <v>1239</v>
      </c>
      <c r="B1454" t="s">
        <v>1244</v>
      </c>
      <c r="C1454" t="s">
        <v>26</v>
      </c>
      <c r="D1454" t="s">
        <v>2881</v>
      </c>
      <c r="E1454">
        <v>2025</v>
      </c>
      <c r="F1454" t="s">
        <v>3007</v>
      </c>
      <c r="G1454" t="s">
        <v>2835</v>
      </c>
      <c r="H1454">
        <v>0.32</v>
      </c>
      <c r="I1454" t="s">
        <v>4344</v>
      </c>
    </row>
    <row r="1455" spans="1:9" x14ac:dyDescent="0.2">
      <c r="A1455" t="s">
        <v>1239</v>
      </c>
      <c r="B1455" t="s">
        <v>1244</v>
      </c>
      <c r="C1455" t="s">
        <v>26</v>
      </c>
      <c r="D1455" t="s">
        <v>2881</v>
      </c>
      <c r="E1455">
        <v>2025</v>
      </c>
      <c r="F1455" t="s">
        <v>3007</v>
      </c>
      <c r="G1455" t="s">
        <v>2834</v>
      </c>
      <c r="H1455">
        <v>0.41</v>
      </c>
      <c r="I1455" t="s">
        <v>4345</v>
      </c>
    </row>
    <row r="1456" spans="1:9" x14ac:dyDescent="0.2">
      <c r="A1456" t="s">
        <v>1239</v>
      </c>
      <c r="B1456" t="s">
        <v>1244</v>
      </c>
      <c r="C1456" t="s">
        <v>26</v>
      </c>
      <c r="D1456" t="s">
        <v>2881</v>
      </c>
      <c r="E1456">
        <v>2025</v>
      </c>
      <c r="F1456" t="s">
        <v>3007</v>
      </c>
      <c r="G1456" t="s">
        <v>2833</v>
      </c>
      <c r="H1456">
        <v>0.55000000000000004</v>
      </c>
      <c r="I1456" t="s">
        <v>4346</v>
      </c>
    </row>
    <row r="1457" spans="1:9" x14ac:dyDescent="0.2">
      <c r="A1457" t="s">
        <v>1239</v>
      </c>
      <c r="B1457" t="s">
        <v>1244</v>
      </c>
      <c r="C1457" t="s">
        <v>26</v>
      </c>
      <c r="D1457" t="s">
        <v>2881</v>
      </c>
      <c r="E1457">
        <v>2025</v>
      </c>
      <c r="F1457" t="s">
        <v>3007</v>
      </c>
      <c r="G1457" t="s">
        <v>2832</v>
      </c>
      <c r="H1457">
        <v>0.77</v>
      </c>
      <c r="I1457" t="s">
        <v>4347</v>
      </c>
    </row>
    <row r="1458" spans="1:9" x14ac:dyDescent="0.2">
      <c r="A1458" t="s">
        <v>1239</v>
      </c>
      <c r="B1458" t="s">
        <v>1244</v>
      </c>
      <c r="C1458" t="s">
        <v>26</v>
      </c>
      <c r="D1458" t="s">
        <v>2881</v>
      </c>
      <c r="E1458">
        <v>2025</v>
      </c>
      <c r="F1458" t="s">
        <v>3007</v>
      </c>
      <c r="G1458" t="s">
        <v>2831</v>
      </c>
      <c r="H1458">
        <v>1.2</v>
      </c>
      <c r="I1458" t="s">
        <v>4348</v>
      </c>
    </row>
    <row r="1459" spans="1:9" x14ac:dyDescent="0.2">
      <c r="A1459" t="s">
        <v>1239</v>
      </c>
      <c r="B1459" t="s">
        <v>1244</v>
      </c>
      <c r="C1459" t="s">
        <v>26</v>
      </c>
      <c r="D1459" t="s">
        <v>2881</v>
      </c>
      <c r="E1459">
        <v>2025</v>
      </c>
      <c r="F1459" t="s">
        <v>3007</v>
      </c>
      <c r="G1459" t="s">
        <v>2830</v>
      </c>
      <c r="H1459">
        <v>2.1</v>
      </c>
      <c r="I1459" t="s">
        <v>4349</v>
      </c>
    </row>
    <row r="1460" spans="1:9" x14ac:dyDescent="0.2">
      <c r="A1460" t="s">
        <v>1239</v>
      </c>
      <c r="B1460" t="s">
        <v>1244</v>
      </c>
      <c r="C1460" t="s">
        <v>26</v>
      </c>
      <c r="D1460" t="s">
        <v>2881</v>
      </c>
      <c r="E1460">
        <v>2025</v>
      </c>
      <c r="F1460" t="s">
        <v>3007</v>
      </c>
      <c r="G1460" t="s">
        <v>2829</v>
      </c>
      <c r="H1460">
        <v>5.76</v>
      </c>
      <c r="I1460" t="s">
        <v>4350</v>
      </c>
    </row>
    <row r="1461" spans="1:9" x14ac:dyDescent="0.2">
      <c r="A1461" t="s">
        <v>1239</v>
      </c>
      <c r="B1461" t="s">
        <v>1244</v>
      </c>
      <c r="C1461" t="s">
        <v>26</v>
      </c>
      <c r="D1461" t="s">
        <v>2881</v>
      </c>
      <c r="E1461">
        <v>2025</v>
      </c>
      <c r="F1461" t="s">
        <v>3007</v>
      </c>
      <c r="G1461" t="s">
        <v>2828</v>
      </c>
      <c r="H1461">
        <v>87.45</v>
      </c>
      <c r="I1461" t="s">
        <v>4351</v>
      </c>
    </row>
    <row r="1462" spans="1:9" x14ac:dyDescent="0.2">
      <c r="A1462" t="s">
        <v>1239</v>
      </c>
      <c r="B1462" t="s">
        <v>1244</v>
      </c>
      <c r="C1462" t="s">
        <v>26</v>
      </c>
      <c r="D1462" t="s">
        <v>2881</v>
      </c>
      <c r="E1462">
        <v>2026</v>
      </c>
      <c r="F1462">
        <v>2024</v>
      </c>
      <c r="G1462" t="s">
        <v>2837</v>
      </c>
      <c r="H1462">
        <v>0.1</v>
      </c>
      <c r="I1462" t="s">
        <v>4352</v>
      </c>
    </row>
    <row r="1463" spans="1:9" x14ac:dyDescent="0.2">
      <c r="A1463" t="s">
        <v>1239</v>
      </c>
      <c r="B1463" t="s">
        <v>1244</v>
      </c>
      <c r="C1463" t="s">
        <v>26</v>
      </c>
      <c r="D1463" t="s">
        <v>2881</v>
      </c>
      <c r="E1463">
        <v>2026</v>
      </c>
      <c r="F1463">
        <v>2024</v>
      </c>
      <c r="G1463" t="s">
        <v>2836</v>
      </c>
      <c r="H1463">
        <v>0.12</v>
      </c>
      <c r="I1463" t="s">
        <v>4353</v>
      </c>
    </row>
    <row r="1464" spans="1:9" x14ac:dyDescent="0.2">
      <c r="A1464" t="s">
        <v>1239</v>
      </c>
      <c r="B1464" t="s">
        <v>1244</v>
      </c>
      <c r="C1464" t="s">
        <v>26</v>
      </c>
      <c r="D1464" t="s">
        <v>2881</v>
      </c>
      <c r="E1464">
        <v>2026</v>
      </c>
      <c r="F1464">
        <v>2024</v>
      </c>
      <c r="G1464" t="s">
        <v>2835</v>
      </c>
      <c r="H1464">
        <v>0.18</v>
      </c>
      <c r="I1464" t="s">
        <v>4354</v>
      </c>
    </row>
    <row r="1465" spans="1:9" x14ac:dyDescent="0.2">
      <c r="A1465" t="s">
        <v>1239</v>
      </c>
      <c r="B1465" t="s">
        <v>1244</v>
      </c>
      <c r="C1465" t="s">
        <v>26</v>
      </c>
      <c r="D1465" t="s">
        <v>2881</v>
      </c>
      <c r="E1465">
        <v>2026</v>
      </c>
      <c r="F1465">
        <v>2024</v>
      </c>
      <c r="G1465" t="s">
        <v>2834</v>
      </c>
      <c r="H1465">
        <v>0.28999999999999998</v>
      </c>
      <c r="I1465" t="s">
        <v>4355</v>
      </c>
    </row>
    <row r="1466" spans="1:9" x14ac:dyDescent="0.2">
      <c r="A1466" t="s">
        <v>1239</v>
      </c>
      <c r="B1466" t="s">
        <v>1244</v>
      </c>
      <c r="C1466" t="s">
        <v>26</v>
      </c>
      <c r="D1466" t="s">
        <v>2881</v>
      </c>
      <c r="E1466">
        <v>2026</v>
      </c>
      <c r="F1466">
        <v>2024</v>
      </c>
      <c r="G1466" t="s">
        <v>2833</v>
      </c>
      <c r="H1466">
        <v>0.42</v>
      </c>
      <c r="I1466" t="s">
        <v>4356</v>
      </c>
    </row>
    <row r="1467" spans="1:9" x14ac:dyDescent="0.2">
      <c r="A1467" t="s">
        <v>1239</v>
      </c>
      <c r="B1467" t="s">
        <v>1244</v>
      </c>
      <c r="C1467" t="s">
        <v>26</v>
      </c>
      <c r="D1467" t="s">
        <v>2881</v>
      </c>
      <c r="E1467">
        <v>2026</v>
      </c>
      <c r="F1467">
        <v>2024</v>
      </c>
      <c r="G1467" t="s">
        <v>2832</v>
      </c>
      <c r="H1467">
        <v>0.7</v>
      </c>
      <c r="I1467" t="s">
        <v>4357</v>
      </c>
    </row>
    <row r="1468" spans="1:9" x14ac:dyDescent="0.2">
      <c r="A1468" t="s">
        <v>1239</v>
      </c>
      <c r="B1468" t="s">
        <v>1244</v>
      </c>
      <c r="C1468" t="s">
        <v>26</v>
      </c>
      <c r="D1468" t="s">
        <v>2881</v>
      </c>
      <c r="E1468">
        <v>2026</v>
      </c>
      <c r="F1468">
        <v>2024</v>
      </c>
      <c r="G1468" t="s">
        <v>2831</v>
      </c>
      <c r="H1468">
        <v>1.1299999999999999</v>
      </c>
      <c r="I1468" t="s">
        <v>4358</v>
      </c>
    </row>
    <row r="1469" spans="1:9" x14ac:dyDescent="0.2">
      <c r="A1469" t="s">
        <v>1239</v>
      </c>
      <c r="B1469" t="s">
        <v>1244</v>
      </c>
      <c r="C1469" t="s">
        <v>26</v>
      </c>
      <c r="D1469" t="s">
        <v>2881</v>
      </c>
      <c r="E1469">
        <v>2026</v>
      </c>
      <c r="F1469">
        <v>2024</v>
      </c>
      <c r="G1469" t="s">
        <v>2830</v>
      </c>
      <c r="H1469">
        <v>1.98</v>
      </c>
      <c r="I1469" t="s">
        <v>4359</v>
      </c>
    </row>
    <row r="1470" spans="1:9" x14ac:dyDescent="0.2">
      <c r="A1470" t="s">
        <v>1239</v>
      </c>
      <c r="B1470" t="s">
        <v>1244</v>
      </c>
      <c r="C1470" t="s">
        <v>26</v>
      </c>
      <c r="D1470" t="s">
        <v>2881</v>
      </c>
      <c r="E1470">
        <v>2026</v>
      </c>
      <c r="F1470">
        <v>2024</v>
      </c>
      <c r="G1470" t="s">
        <v>2829</v>
      </c>
      <c r="H1470">
        <v>6.03</v>
      </c>
      <c r="I1470" t="s">
        <v>4360</v>
      </c>
    </row>
    <row r="1471" spans="1:9" x14ac:dyDescent="0.2">
      <c r="A1471" t="s">
        <v>1239</v>
      </c>
      <c r="B1471" t="s">
        <v>1244</v>
      </c>
      <c r="C1471" t="s">
        <v>26</v>
      </c>
      <c r="D1471" t="s">
        <v>2881</v>
      </c>
      <c r="E1471">
        <v>2026</v>
      </c>
      <c r="F1471">
        <v>2024</v>
      </c>
      <c r="G1471" t="s">
        <v>2828</v>
      </c>
      <c r="H1471">
        <v>89.06</v>
      </c>
      <c r="I1471" t="s">
        <v>4361</v>
      </c>
    </row>
    <row r="1472" spans="1:9" x14ac:dyDescent="0.2">
      <c r="A1472" t="s">
        <v>1239</v>
      </c>
      <c r="B1472" t="s">
        <v>1244</v>
      </c>
      <c r="C1472" t="s">
        <v>2868</v>
      </c>
      <c r="D1472" t="s">
        <v>2881</v>
      </c>
      <c r="E1472">
        <v>2014</v>
      </c>
      <c r="F1472">
        <v>2012</v>
      </c>
      <c r="G1472" t="s">
        <v>2837</v>
      </c>
      <c r="H1472">
        <v>0</v>
      </c>
      <c r="I1472" t="s">
        <v>4362</v>
      </c>
    </row>
    <row r="1473" spans="1:9" x14ac:dyDescent="0.2">
      <c r="A1473" t="s">
        <v>1239</v>
      </c>
      <c r="B1473" t="s">
        <v>1244</v>
      </c>
      <c r="C1473" t="s">
        <v>2868</v>
      </c>
      <c r="D1473" t="s">
        <v>2881</v>
      </c>
      <c r="E1473">
        <v>2014</v>
      </c>
      <c r="F1473">
        <v>2012</v>
      </c>
      <c r="G1473" t="s">
        <v>2836</v>
      </c>
      <c r="H1473">
        <v>0</v>
      </c>
      <c r="I1473" t="s">
        <v>4363</v>
      </c>
    </row>
    <row r="1474" spans="1:9" x14ac:dyDescent="0.2">
      <c r="A1474" t="s">
        <v>1239</v>
      </c>
      <c r="B1474" t="s">
        <v>1244</v>
      </c>
      <c r="C1474" t="s">
        <v>2868</v>
      </c>
      <c r="D1474" t="s">
        <v>2881</v>
      </c>
      <c r="E1474">
        <v>2014</v>
      </c>
      <c r="F1474">
        <v>2012</v>
      </c>
      <c r="G1474" t="s">
        <v>2835</v>
      </c>
      <c r="H1474">
        <v>0</v>
      </c>
      <c r="I1474" t="s">
        <v>4364</v>
      </c>
    </row>
    <row r="1475" spans="1:9" x14ac:dyDescent="0.2">
      <c r="A1475" t="s">
        <v>1239</v>
      </c>
      <c r="B1475" t="s">
        <v>1244</v>
      </c>
      <c r="C1475" t="s">
        <v>2868</v>
      </c>
      <c r="D1475" t="s">
        <v>2881</v>
      </c>
      <c r="E1475">
        <v>2014</v>
      </c>
      <c r="F1475">
        <v>2012</v>
      </c>
      <c r="G1475" t="s">
        <v>2834</v>
      </c>
      <c r="H1475">
        <v>0</v>
      </c>
      <c r="I1475" t="s">
        <v>4365</v>
      </c>
    </row>
    <row r="1476" spans="1:9" x14ac:dyDescent="0.2">
      <c r="A1476" t="s">
        <v>1239</v>
      </c>
      <c r="B1476" t="s">
        <v>1244</v>
      </c>
      <c r="C1476" t="s">
        <v>2868</v>
      </c>
      <c r="D1476" t="s">
        <v>2881</v>
      </c>
      <c r="E1476">
        <v>2014</v>
      </c>
      <c r="F1476">
        <v>2012</v>
      </c>
      <c r="G1476" t="s">
        <v>2833</v>
      </c>
      <c r="H1476">
        <v>0</v>
      </c>
      <c r="I1476" t="s">
        <v>4366</v>
      </c>
    </row>
    <row r="1477" spans="1:9" x14ac:dyDescent="0.2">
      <c r="A1477" t="s">
        <v>1239</v>
      </c>
      <c r="B1477" t="s">
        <v>1244</v>
      </c>
      <c r="C1477" t="s">
        <v>2868</v>
      </c>
      <c r="D1477" t="s">
        <v>2881</v>
      </c>
      <c r="E1477">
        <v>2014</v>
      </c>
      <c r="F1477">
        <v>2012</v>
      </c>
      <c r="G1477" t="s">
        <v>2832</v>
      </c>
      <c r="H1477">
        <v>0</v>
      </c>
      <c r="I1477" t="s">
        <v>4367</v>
      </c>
    </row>
    <row r="1478" spans="1:9" x14ac:dyDescent="0.2">
      <c r="A1478" t="s">
        <v>1239</v>
      </c>
      <c r="B1478" t="s">
        <v>1244</v>
      </c>
      <c r="C1478" t="s">
        <v>2868</v>
      </c>
      <c r="D1478" t="s">
        <v>2881</v>
      </c>
      <c r="E1478">
        <v>2014</v>
      </c>
      <c r="F1478">
        <v>2012</v>
      </c>
      <c r="G1478" t="s">
        <v>2831</v>
      </c>
      <c r="H1478">
        <v>0.1</v>
      </c>
      <c r="I1478" t="s">
        <v>4368</v>
      </c>
    </row>
    <row r="1479" spans="1:9" x14ac:dyDescent="0.2">
      <c r="A1479" t="s">
        <v>1239</v>
      </c>
      <c r="B1479" t="s">
        <v>1244</v>
      </c>
      <c r="C1479" t="s">
        <v>2868</v>
      </c>
      <c r="D1479" t="s">
        <v>2881</v>
      </c>
      <c r="E1479">
        <v>2014</v>
      </c>
      <c r="F1479">
        <v>2012</v>
      </c>
      <c r="G1479" t="s">
        <v>2830</v>
      </c>
      <c r="H1479">
        <v>0.5</v>
      </c>
      <c r="I1479" t="s">
        <v>4369</v>
      </c>
    </row>
    <row r="1480" spans="1:9" x14ac:dyDescent="0.2">
      <c r="A1480" t="s">
        <v>1239</v>
      </c>
      <c r="B1480" t="s">
        <v>1244</v>
      </c>
      <c r="C1480" t="s">
        <v>2868</v>
      </c>
      <c r="D1480" t="s">
        <v>2881</v>
      </c>
      <c r="E1480">
        <v>2014</v>
      </c>
      <c r="F1480">
        <v>2012</v>
      </c>
      <c r="G1480" t="s">
        <v>2829</v>
      </c>
      <c r="H1480">
        <v>2.2999999999999998</v>
      </c>
      <c r="I1480" t="s">
        <v>4370</v>
      </c>
    </row>
    <row r="1481" spans="1:9" x14ac:dyDescent="0.2">
      <c r="A1481" t="s">
        <v>1239</v>
      </c>
      <c r="B1481" t="s">
        <v>1244</v>
      </c>
      <c r="C1481" t="s">
        <v>2868</v>
      </c>
      <c r="D1481" t="s">
        <v>2881</v>
      </c>
      <c r="E1481">
        <v>2014</v>
      </c>
      <c r="F1481">
        <v>2012</v>
      </c>
      <c r="G1481" t="s">
        <v>2828</v>
      </c>
      <c r="H1481">
        <v>97.1</v>
      </c>
      <c r="I1481" t="s">
        <v>4371</v>
      </c>
    </row>
    <row r="1482" spans="1:9" x14ac:dyDescent="0.2">
      <c r="A1482" t="s">
        <v>1239</v>
      </c>
      <c r="B1482" t="s">
        <v>1244</v>
      </c>
      <c r="C1482" t="s">
        <v>2868</v>
      </c>
      <c r="D1482" t="s">
        <v>2881</v>
      </c>
      <c r="E1482">
        <v>2015</v>
      </c>
      <c r="F1482" t="s">
        <v>2923</v>
      </c>
      <c r="G1482" t="s">
        <v>2837</v>
      </c>
      <c r="H1482">
        <v>0.1</v>
      </c>
      <c r="I1482" t="s">
        <v>4372</v>
      </c>
    </row>
    <row r="1483" spans="1:9" x14ac:dyDescent="0.2">
      <c r="A1483" t="s">
        <v>1239</v>
      </c>
      <c r="B1483" t="s">
        <v>1244</v>
      </c>
      <c r="C1483" t="s">
        <v>2868</v>
      </c>
      <c r="D1483" t="s">
        <v>2881</v>
      </c>
      <c r="E1483">
        <v>2015</v>
      </c>
      <c r="F1483" t="s">
        <v>2923</v>
      </c>
      <c r="G1483" t="s">
        <v>2836</v>
      </c>
      <c r="H1483">
        <v>0</v>
      </c>
      <c r="I1483" t="s">
        <v>4373</v>
      </c>
    </row>
    <row r="1484" spans="1:9" x14ac:dyDescent="0.2">
      <c r="A1484" t="s">
        <v>1239</v>
      </c>
      <c r="B1484" t="s">
        <v>1244</v>
      </c>
      <c r="C1484" t="s">
        <v>2868</v>
      </c>
      <c r="D1484" t="s">
        <v>2881</v>
      </c>
      <c r="E1484">
        <v>2015</v>
      </c>
      <c r="F1484" t="s">
        <v>2923</v>
      </c>
      <c r="G1484" t="s">
        <v>2835</v>
      </c>
      <c r="H1484">
        <v>0</v>
      </c>
      <c r="I1484" t="s">
        <v>4374</v>
      </c>
    </row>
    <row r="1485" spans="1:9" x14ac:dyDescent="0.2">
      <c r="A1485" t="s">
        <v>1239</v>
      </c>
      <c r="B1485" t="s">
        <v>1244</v>
      </c>
      <c r="C1485" t="s">
        <v>2868</v>
      </c>
      <c r="D1485" t="s">
        <v>2881</v>
      </c>
      <c r="E1485">
        <v>2015</v>
      </c>
      <c r="F1485" t="s">
        <v>2923</v>
      </c>
      <c r="G1485" t="s">
        <v>2834</v>
      </c>
      <c r="H1485">
        <v>0</v>
      </c>
      <c r="I1485" t="s">
        <v>4375</v>
      </c>
    </row>
    <row r="1486" spans="1:9" x14ac:dyDescent="0.2">
      <c r="A1486" t="s">
        <v>1239</v>
      </c>
      <c r="B1486" t="s">
        <v>1244</v>
      </c>
      <c r="C1486" t="s">
        <v>2868</v>
      </c>
      <c r="D1486" t="s">
        <v>2881</v>
      </c>
      <c r="E1486">
        <v>2015</v>
      </c>
      <c r="F1486" t="s">
        <v>2923</v>
      </c>
      <c r="G1486" t="s">
        <v>2833</v>
      </c>
      <c r="H1486">
        <v>0</v>
      </c>
      <c r="I1486" t="s">
        <v>4376</v>
      </c>
    </row>
    <row r="1487" spans="1:9" x14ac:dyDescent="0.2">
      <c r="A1487" t="s">
        <v>1239</v>
      </c>
      <c r="B1487" t="s">
        <v>1244</v>
      </c>
      <c r="C1487" t="s">
        <v>2868</v>
      </c>
      <c r="D1487" t="s">
        <v>2881</v>
      </c>
      <c r="E1487">
        <v>2015</v>
      </c>
      <c r="F1487" t="s">
        <v>2923</v>
      </c>
      <c r="G1487" t="s">
        <v>2832</v>
      </c>
      <c r="H1487">
        <v>0.1</v>
      </c>
      <c r="I1487" t="s">
        <v>4377</v>
      </c>
    </row>
    <row r="1488" spans="1:9" x14ac:dyDescent="0.2">
      <c r="A1488" t="s">
        <v>1239</v>
      </c>
      <c r="B1488" t="s">
        <v>1244</v>
      </c>
      <c r="C1488" t="s">
        <v>2868</v>
      </c>
      <c r="D1488" t="s">
        <v>2881</v>
      </c>
      <c r="E1488">
        <v>2015</v>
      </c>
      <c r="F1488" t="s">
        <v>2923</v>
      </c>
      <c r="G1488" t="s">
        <v>2831</v>
      </c>
      <c r="H1488">
        <v>0.5</v>
      </c>
      <c r="I1488" t="s">
        <v>4378</v>
      </c>
    </row>
    <row r="1489" spans="1:9" x14ac:dyDescent="0.2">
      <c r="A1489" t="s">
        <v>1239</v>
      </c>
      <c r="B1489" t="s">
        <v>1244</v>
      </c>
      <c r="C1489" t="s">
        <v>2868</v>
      </c>
      <c r="D1489" t="s">
        <v>2881</v>
      </c>
      <c r="E1489">
        <v>2015</v>
      </c>
      <c r="F1489" t="s">
        <v>2923</v>
      </c>
      <c r="G1489" t="s">
        <v>2830</v>
      </c>
      <c r="H1489">
        <v>2.8</v>
      </c>
      <c r="I1489" t="s">
        <v>4379</v>
      </c>
    </row>
    <row r="1490" spans="1:9" x14ac:dyDescent="0.2">
      <c r="A1490" t="s">
        <v>1239</v>
      </c>
      <c r="B1490" t="s">
        <v>1244</v>
      </c>
      <c r="C1490" t="s">
        <v>2868</v>
      </c>
      <c r="D1490" t="s">
        <v>2881</v>
      </c>
      <c r="E1490">
        <v>2015</v>
      </c>
      <c r="F1490" t="s">
        <v>2923</v>
      </c>
      <c r="G1490" t="s">
        <v>2829</v>
      </c>
      <c r="H1490">
        <v>13.4</v>
      </c>
      <c r="I1490" t="s">
        <v>4380</v>
      </c>
    </row>
    <row r="1491" spans="1:9" x14ac:dyDescent="0.2">
      <c r="A1491" t="s">
        <v>1239</v>
      </c>
      <c r="B1491" t="s">
        <v>1244</v>
      </c>
      <c r="C1491" t="s">
        <v>2868</v>
      </c>
      <c r="D1491" t="s">
        <v>2881</v>
      </c>
      <c r="E1491">
        <v>2015</v>
      </c>
      <c r="F1491" t="s">
        <v>2923</v>
      </c>
      <c r="G1491" t="s">
        <v>2828</v>
      </c>
      <c r="H1491">
        <v>83.1</v>
      </c>
      <c r="I1491" t="s">
        <v>4381</v>
      </c>
    </row>
    <row r="1492" spans="1:9" x14ac:dyDescent="0.2">
      <c r="A1492" t="s">
        <v>1239</v>
      </c>
      <c r="B1492" t="s">
        <v>1244</v>
      </c>
      <c r="C1492" t="s">
        <v>2868</v>
      </c>
      <c r="D1492" t="s">
        <v>2881</v>
      </c>
      <c r="E1492">
        <v>2016</v>
      </c>
      <c r="F1492">
        <v>2014</v>
      </c>
      <c r="G1492" t="s">
        <v>2837</v>
      </c>
      <c r="H1492">
        <v>0</v>
      </c>
      <c r="I1492" t="s">
        <v>4382</v>
      </c>
    </row>
    <row r="1493" spans="1:9" x14ac:dyDescent="0.2">
      <c r="A1493" t="s">
        <v>1239</v>
      </c>
      <c r="B1493" t="s">
        <v>1244</v>
      </c>
      <c r="C1493" t="s">
        <v>2868</v>
      </c>
      <c r="D1493" t="s">
        <v>2881</v>
      </c>
      <c r="E1493">
        <v>2016</v>
      </c>
      <c r="F1493">
        <v>2014</v>
      </c>
      <c r="G1493" t="s">
        <v>2836</v>
      </c>
      <c r="H1493">
        <v>0</v>
      </c>
      <c r="I1493" t="s">
        <v>4383</v>
      </c>
    </row>
    <row r="1494" spans="1:9" x14ac:dyDescent="0.2">
      <c r="A1494" t="s">
        <v>1239</v>
      </c>
      <c r="B1494" t="s">
        <v>1244</v>
      </c>
      <c r="C1494" t="s">
        <v>2868</v>
      </c>
      <c r="D1494" t="s">
        <v>2881</v>
      </c>
      <c r="E1494">
        <v>2016</v>
      </c>
      <c r="F1494">
        <v>2014</v>
      </c>
      <c r="G1494" t="s">
        <v>2835</v>
      </c>
      <c r="H1494">
        <v>0</v>
      </c>
      <c r="I1494" t="s">
        <v>4384</v>
      </c>
    </row>
    <row r="1495" spans="1:9" x14ac:dyDescent="0.2">
      <c r="A1495" t="s">
        <v>1239</v>
      </c>
      <c r="B1495" t="s">
        <v>1244</v>
      </c>
      <c r="C1495" t="s">
        <v>2868</v>
      </c>
      <c r="D1495" t="s">
        <v>2881</v>
      </c>
      <c r="E1495">
        <v>2016</v>
      </c>
      <c r="F1495">
        <v>2014</v>
      </c>
      <c r="G1495" t="s">
        <v>2834</v>
      </c>
      <c r="H1495">
        <v>0</v>
      </c>
      <c r="I1495" t="s">
        <v>4385</v>
      </c>
    </row>
    <row r="1496" spans="1:9" x14ac:dyDescent="0.2">
      <c r="A1496" t="s">
        <v>1239</v>
      </c>
      <c r="B1496" t="s">
        <v>1244</v>
      </c>
      <c r="C1496" t="s">
        <v>2868</v>
      </c>
      <c r="D1496" t="s">
        <v>2881</v>
      </c>
      <c r="E1496">
        <v>2016</v>
      </c>
      <c r="F1496">
        <v>2014</v>
      </c>
      <c r="G1496" t="s">
        <v>2833</v>
      </c>
      <c r="H1496">
        <v>0</v>
      </c>
      <c r="I1496" t="s">
        <v>4386</v>
      </c>
    </row>
    <row r="1497" spans="1:9" x14ac:dyDescent="0.2">
      <c r="A1497" t="s">
        <v>1239</v>
      </c>
      <c r="B1497" t="s">
        <v>1244</v>
      </c>
      <c r="C1497" t="s">
        <v>2868</v>
      </c>
      <c r="D1497" t="s">
        <v>2881</v>
      </c>
      <c r="E1497">
        <v>2016</v>
      </c>
      <c r="F1497">
        <v>2014</v>
      </c>
      <c r="G1497" t="s">
        <v>2832</v>
      </c>
      <c r="H1497">
        <v>0.1</v>
      </c>
      <c r="I1497" t="s">
        <v>4387</v>
      </c>
    </row>
    <row r="1498" spans="1:9" x14ac:dyDescent="0.2">
      <c r="A1498" t="s">
        <v>1239</v>
      </c>
      <c r="B1498" t="s">
        <v>1244</v>
      </c>
      <c r="C1498" t="s">
        <v>2868</v>
      </c>
      <c r="D1498" t="s">
        <v>2881</v>
      </c>
      <c r="E1498">
        <v>2016</v>
      </c>
      <c r="F1498">
        <v>2014</v>
      </c>
      <c r="G1498" t="s">
        <v>2831</v>
      </c>
      <c r="H1498">
        <v>0.9</v>
      </c>
      <c r="I1498" t="s">
        <v>4388</v>
      </c>
    </row>
    <row r="1499" spans="1:9" x14ac:dyDescent="0.2">
      <c r="A1499" t="s">
        <v>1239</v>
      </c>
      <c r="B1499" t="s">
        <v>1244</v>
      </c>
      <c r="C1499" t="s">
        <v>2868</v>
      </c>
      <c r="D1499" t="s">
        <v>2881</v>
      </c>
      <c r="E1499">
        <v>2016</v>
      </c>
      <c r="F1499">
        <v>2014</v>
      </c>
      <c r="G1499" t="s">
        <v>2830</v>
      </c>
      <c r="H1499">
        <v>3.3</v>
      </c>
      <c r="I1499" t="s">
        <v>4389</v>
      </c>
    </row>
    <row r="1500" spans="1:9" x14ac:dyDescent="0.2">
      <c r="A1500" t="s">
        <v>1239</v>
      </c>
      <c r="B1500" t="s">
        <v>1244</v>
      </c>
      <c r="C1500" t="s">
        <v>2868</v>
      </c>
      <c r="D1500" t="s">
        <v>2881</v>
      </c>
      <c r="E1500">
        <v>2016</v>
      </c>
      <c r="F1500">
        <v>2014</v>
      </c>
      <c r="G1500" t="s">
        <v>2829</v>
      </c>
      <c r="H1500">
        <v>11.1</v>
      </c>
      <c r="I1500" t="s">
        <v>4390</v>
      </c>
    </row>
    <row r="1501" spans="1:9" x14ac:dyDescent="0.2">
      <c r="A1501" t="s">
        <v>1239</v>
      </c>
      <c r="B1501" t="s">
        <v>1244</v>
      </c>
      <c r="C1501" t="s">
        <v>2868</v>
      </c>
      <c r="D1501" t="s">
        <v>2881</v>
      </c>
      <c r="E1501">
        <v>2016</v>
      </c>
      <c r="F1501">
        <v>2014</v>
      </c>
      <c r="G1501" t="s">
        <v>2828</v>
      </c>
      <c r="H1501">
        <v>84.5</v>
      </c>
      <c r="I1501" t="s">
        <v>4391</v>
      </c>
    </row>
    <row r="1502" spans="1:9" x14ac:dyDescent="0.2">
      <c r="A1502" t="s">
        <v>1239</v>
      </c>
      <c r="B1502" t="s">
        <v>1244</v>
      </c>
      <c r="C1502" t="s">
        <v>2868</v>
      </c>
      <c r="D1502" t="s">
        <v>2881</v>
      </c>
      <c r="E1502">
        <v>2017</v>
      </c>
      <c r="F1502" t="s">
        <v>2944</v>
      </c>
      <c r="G1502" t="s">
        <v>2837</v>
      </c>
      <c r="H1502">
        <v>0</v>
      </c>
      <c r="I1502" t="s">
        <v>4392</v>
      </c>
    </row>
    <row r="1503" spans="1:9" x14ac:dyDescent="0.2">
      <c r="A1503" t="s">
        <v>1239</v>
      </c>
      <c r="B1503" t="s">
        <v>1244</v>
      </c>
      <c r="C1503" t="s">
        <v>2868</v>
      </c>
      <c r="D1503" t="s">
        <v>2881</v>
      </c>
      <c r="E1503">
        <v>2017</v>
      </c>
      <c r="F1503" t="s">
        <v>2944</v>
      </c>
      <c r="G1503" t="s">
        <v>2836</v>
      </c>
      <c r="H1503">
        <v>0</v>
      </c>
      <c r="I1503" t="s">
        <v>4393</v>
      </c>
    </row>
    <row r="1504" spans="1:9" x14ac:dyDescent="0.2">
      <c r="A1504" t="s">
        <v>1239</v>
      </c>
      <c r="B1504" t="s">
        <v>1244</v>
      </c>
      <c r="C1504" t="s">
        <v>2868</v>
      </c>
      <c r="D1504" t="s">
        <v>2881</v>
      </c>
      <c r="E1504">
        <v>2017</v>
      </c>
      <c r="F1504" t="s">
        <v>2944</v>
      </c>
      <c r="G1504" t="s">
        <v>2835</v>
      </c>
      <c r="H1504">
        <v>0</v>
      </c>
      <c r="I1504" t="s">
        <v>4394</v>
      </c>
    </row>
    <row r="1505" spans="1:9" x14ac:dyDescent="0.2">
      <c r="A1505" t="s">
        <v>1239</v>
      </c>
      <c r="B1505" t="s">
        <v>1244</v>
      </c>
      <c r="C1505" t="s">
        <v>2868</v>
      </c>
      <c r="D1505" t="s">
        <v>2881</v>
      </c>
      <c r="E1505">
        <v>2017</v>
      </c>
      <c r="F1505" t="s">
        <v>2944</v>
      </c>
      <c r="G1505" t="s">
        <v>2834</v>
      </c>
      <c r="H1505">
        <v>0</v>
      </c>
      <c r="I1505" t="s">
        <v>4395</v>
      </c>
    </row>
    <row r="1506" spans="1:9" x14ac:dyDescent="0.2">
      <c r="A1506" t="s">
        <v>1239</v>
      </c>
      <c r="B1506" t="s">
        <v>1244</v>
      </c>
      <c r="C1506" t="s">
        <v>2868</v>
      </c>
      <c r="D1506" t="s">
        <v>2881</v>
      </c>
      <c r="E1506">
        <v>2017</v>
      </c>
      <c r="F1506" t="s">
        <v>2944</v>
      </c>
      <c r="G1506" t="s">
        <v>2833</v>
      </c>
      <c r="H1506">
        <v>0</v>
      </c>
      <c r="I1506" t="s">
        <v>4396</v>
      </c>
    </row>
    <row r="1507" spans="1:9" x14ac:dyDescent="0.2">
      <c r="A1507" t="s">
        <v>1239</v>
      </c>
      <c r="B1507" t="s">
        <v>1244</v>
      </c>
      <c r="C1507" t="s">
        <v>2868</v>
      </c>
      <c r="D1507" t="s">
        <v>2881</v>
      </c>
      <c r="E1507">
        <v>2017</v>
      </c>
      <c r="F1507" t="s">
        <v>2944</v>
      </c>
      <c r="G1507" t="s">
        <v>2832</v>
      </c>
      <c r="H1507">
        <v>0.1</v>
      </c>
      <c r="I1507" t="s">
        <v>4397</v>
      </c>
    </row>
    <row r="1508" spans="1:9" x14ac:dyDescent="0.2">
      <c r="A1508" t="s">
        <v>1239</v>
      </c>
      <c r="B1508" t="s">
        <v>1244</v>
      </c>
      <c r="C1508" t="s">
        <v>2868</v>
      </c>
      <c r="D1508" t="s">
        <v>2881</v>
      </c>
      <c r="E1508">
        <v>2017</v>
      </c>
      <c r="F1508" t="s">
        <v>2944</v>
      </c>
      <c r="G1508" t="s">
        <v>2831</v>
      </c>
      <c r="H1508">
        <v>1.8</v>
      </c>
      <c r="I1508" t="s">
        <v>4398</v>
      </c>
    </row>
    <row r="1509" spans="1:9" x14ac:dyDescent="0.2">
      <c r="A1509" t="s">
        <v>1239</v>
      </c>
      <c r="B1509" t="s">
        <v>1244</v>
      </c>
      <c r="C1509" t="s">
        <v>2868</v>
      </c>
      <c r="D1509" t="s">
        <v>2881</v>
      </c>
      <c r="E1509">
        <v>2017</v>
      </c>
      <c r="F1509" t="s">
        <v>2944</v>
      </c>
      <c r="G1509" t="s">
        <v>2830</v>
      </c>
      <c r="H1509">
        <v>7.2</v>
      </c>
      <c r="I1509" t="s">
        <v>4399</v>
      </c>
    </row>
    <row r="1510" spans="1:9" x14ac:dyDescent="0.2">
      <c r="A1510" t="s">
        <v>1239</v>
      </c>
      <c r="B1510" t="s">
        <v>1244</v>
      </c>
      <c r="C1510" t="s">
        <v>2868</v>
      </c>
      <c r="D1510" t="s">
        <v>2881</v>
      </c>
      <c r="E1510">
        <v>2017</v>
      </c>
      <c r="F1510" t="s">
        <v>2944</v>
      </c>
      <c r="G1510" t="s">
        <v>2829</v>
      </c>
      <c r="H1510">
        <v>17.399999999999999</v>
      </c>
      <c r="I1510" t="s">
        <v>4400</v>
      </c>
    </row>
    <row r="1511" spans="1:9" x14ac:dyDescent="0.2">
      <c r="A1511" t="s">
        <v>1239</v>
      </c>
      <c r="B1511" t="s">
        <v>1244</v>
      </c>
      <c r="C1511" t="s">
        <v>2868</v>
      </c>
      <c r="D1511" t="s">
        <v>2881</v>
      </c>
      <c r="E1511">
        <v>2017</v>
      </c>
      <c r="F1511" t="s">
        <v>2944</v>
      </c>
      <c r="G1511" t="s">
        <v>2828</v>
      </c>
      <c r="H1511">
        <v>73.400000000000006</v>
      </c>
      <c r="I1511" t="s">
        <v>4401</v>
      </c>
    </row>
    <row r="1512" spans="1:9" x14ac:dyDescent="0.2">
      <c r="A1512" t="s">
        <v>1239</v>
      </c>
      <c r="B1512" t="s">
        <v>1244</v>
      </c>
      <c r="C1512" t="s">
        <v>2868</v>
      </c>
      <c r="D1512" t="s">
        <v>2881</v>
      </c>
      <c r="E1512">
        <v>2018</v>
      </c>
      <c r="F1512">
        <v>2016</v>
      </c>
      <c r="G1512" t="s">
        <v>2837</v>
      </c>
      <c r="H1512">
        <v>0</v>
      </c>
      <c r="I1512" t="s">
        <v>4402</v>
      </c>
    </row>
    <row r="1513" spans="1:9" x14ac:dyDescent="0.2">
      <c r="A1513" t="s">
        <v>1239</v>
      </c>
      <c r="B1513" t="s">
        <v>1244</v>
      </c>
      <c r="C1513" t="s">
        <v>2868</v>
      </c>
      <c r="D1513" t="s">
        <v>2881</v>
      </c>
      <c r="E1513">
        <v>2018</v>
      </c>
      <c r="F1513">
        <v>2016</v>
      </c>
      <c r="G1513" t="s">
        <v>2836</v>
      </c>
      <c r="H1513">
        <v>0</v>
      </c>
      <c r="I1513" t="s">
        <v>4403</v>
      </c>
    </row>
    <row r="1514" spans="1:9" x14ac:dyDescent="0.2">
      <c r="A1514" t="s">
        <v>1239</v>
      </c>
      <c r="B1514" t="s">
        <v>1244</v>
      </c>
      <c r="C1514" t="s">
        <v>2868</v>
      </c>
      <c r="D1514" t="s">
        <v>2881</v>
      </c>
      <c r="E1514">
        <v>2018</v>
      </c>
      <c r="F1514">
        <v>2016</v>
      </c>
      <c r="G1514" t="s">
        <v>2835</v>
      </c>
      <c r="H1514">
        <v>0.01</v>
      </c>
      <c r="I1514" t="s">
        <v>4404</v>
      </c>
    </row>
    <row r="1515" spans="1:9" x14ac:dyDescent="0.2">
      <c r="A1515" t="s">
        <v>1239</v>
      </c>
      <c r="B1515" t="s">
        <v>1244</v>
      </c>
      <c r="C1515" t="s">
        <v>2868</v>
      </c>
      <c r="D1515" t="s">
        <v>2881</v>
      </c>
      <c r="E1515">
        <v>2018</v>
      </c>
      <c r="F1515">
        <v>2016</v>
      </c>
      <c r="G1515" t="s">
        <v>2834</v>
      </c>
      <c r="H1515">
        <v>0.01</v>
      </c>
      <c r="I1515" t="s">
        <v>4405</v>
      </c>
    </row>
    <row r="1516" spans="1:9" x14ac:dyDescent="0.2">
      <c r="A1516" t="s">
        <v>1239</v>
      </c>
      <c r="B1516" t="s">
        <v>1244</v>
      </c>
      <c r="C1516" t="s">
        <v>2868</v>
      </c>
      <c r="D1516" t="s">
        <v>2881</v>
      </c>
      <c r="E1516">
        <v>2018</v>
      </c>
      <c r="F1516">
        <v>2016</v>
      </c>
      <c r="G1516" t="s">
        <v>2833</v>
      </c>
      <c r="H1516">
        <v>0.03</v>
      </c>
      <c r="I1516" t="s">
        <v>4406</v>
      </c>
    </row>
    <row r="1517" spans="1:9" x14ac:dyDescent="0.2">
      <c r="A1517" t="s">
        <v>1239</v>
      </c>
      <c r="B1517" t="s">
        <v>1244</v>
      </c>
      <c r="C1517" t="s">
        <v>2868</v>
      </c>
      <c r="D1517" t="s">
        <v>2881</v>
      </c>
      <c r="E1517">
        <v>2018</v>
      </c>
      <c r="F1517">
        <v>2016</v>
      </c>
      <c r="G1517" t="s">
        <v>2832</v>
      </c>
      <c r="H1517">
        <v>0.14000000000000001</v>
      </c>
      <c r="I1517" t="s">
        <v>4407</v>
      </c>
    </row>
    <row r="1518" spans="1:9" x14ac:dyDescent="0.2">
      <c r="A1518" t="s">
        <v>1239</v>
      </c>
      <c r="B1518" t="s">
        <v>1244</v>
      </c>
      <c r="C1518" t="s">
        <v>2868</v>
      </c>
      <c r="D1518" t="s">
        <v>2881</v>
      </c>
      <c r="E1518">
        <v>2018</v>
      </c>
      <c r="F1518">
        <v>2016</v>
      </c>
      <c r="G1518" t="s">
        <v>2831</v>
      </c>
      <c r="H1518">
        <v>2.5299999999999998</v>
      </c>
      <c r="I1518" t="s">
        <v>4408</v>
      </c>
    </row>
    <row r="1519" spans="1:9" x14ac:dyDescent="0.2">
      <c r="A1519" t="s">
        <v>1239</v>
      </c>
      <c r="B1519" t="s">
        <v>1244</v>
      </c>
      <c r="C1519" t="s">
        <v>2868</v>
      </c>
      <c r="D1519" t="s">
        <v>2881</v>
      </c>
      <c r="E1519">
        <v>2018</v>
      </c>
      <c r="F1519">
        <v>2016</v>
      </c>
      <c r="G1519" t="s">
        <v>2830</v>
      </c>
      <c r="H1519">
        <v>13.24</v>
      </c>
      <c r="I1519" t="s">
        <v>4409</v>
      </c>
    </row>
    <row r="1520" spans="1:9" x14ac:dyDescent="0.2">
      <c r="A1520" t="s">
        <v>1239</v>
      </c>
      <c r="B1520" t="s">
        <v>1244</v>
      </c>
      <c r="C1520" t="s">
        <v>2868</v>
      </c>
      <c r="D1520" t="s">
        <v>2881</v>
      </c>
      <c r="E1520">
        <v>2018</v>
      </c>
      <c r="F1520">
        <v>2016</v>
      </c>
      <c r="G1520" t="s">
        <v>2829</v>
      </c>
      <c r="H1520">
        <v>26.92</v>
      </c>
      <c r="I1520" t="s">
        <v>4410</v>
      </c>
    </row>
    <row r="1521" spans="1:9" x14ac:dyDescent="0.2">
      <c r="A1521" t="s">
        <v>1239</v>
      </c>
      <c r="B1521" t="s">
        <v>1244</v>
      </c>
      <c r="C1521" t="s">
        <v>2868</v>
      </c>
      <c r="D1521" t="s">
        <v>2881</v>
      </c>
      <c r="E1521">
        <v>2018</v>
      </c>
      <c r="F1521">
        <v>2016</v>
      </c>
      <c r="G1521" t="s">
        <v>2828</v>
      </c>
      <c r="H1521">
        <v>57.12</v>
      </c>
      <c r="I1521" t="s">
        <v>4411</v>
      </c>
    </row>
    <row r="1522" spans="1:9" x14ac:dyDescent="0.2">
      <c r="A1522" t="s">
        <v>1239</v>
      </c>
      <c r="B1522" t="s">
        <v>1244</v>
      </c>
      <c r="C1522" t="s">
        <v>2868</v>
      </c>
      <c r="D1522" t="s">
        <v>2881</v>
      </c>
      <c r="E1522">
        <v>2019</v>
      </c>
      <c r="F1522" t="s">
        <v>2965</v>
      </c>
      <c r="G1522" t="s">
        <v>2837</v>
      </c>
      <c r="H1522">
        <v>0</v>
      </c>
      <c r="I1522" t="s">
        <v>4412</v>
      </c>
    </row>
    <row r="1523" spans="1:9" x14ac:dyDescent="0.2">
      <c r="A1523" t="s">
        <v>1239</v>
      </c>
      <c r="B1523" t="s">
        <v>1244</v>
      </c>
      <c r="C1523" t="s">
        <v>2868</v>
      </c>
      <c r="D1523" t="s">
        <v>2881</v>
      </c>
      <c r="E1523">
        <v>2019</v>
      </c>
      <c r="F1523" t="s">
        <v>2965</v>
      </c>
      <c r="G1523" t="s">
        <v>2836</v>
      </c>
      <c r="H1523">
        <v>0</v>
      </c>
      <c r="I1523" t="s">
        <v>4413</v>
      </c>
    </row>
    <row r="1524" spans="1:9" x14ac:dyDescent="0.2">
      <c r="A1524" t="s">
        <v>1239</v>
      </c>
      <c r="B1524" t="s">
        <v>1244</v>
      </c>
      <c r="C1524" t="s">
        <v>2868</v>
      </c>
      <c r="D1524" t="s">
        <v>2881</v>
      </c>
      <c r="E1524">
        <v>2019</v>
      </c>
      <c r="F1524" t="s">
        <v>2965</v>
      </c>
      <c r="G1524" t="s">
        <v>2835</v>
      </c>
      <c r="H1524">
        <v>0</v>
      </c>
      <c r="I1524" t="s">
        <v>4414</v>
      </c>
    </row>
    <row r="1525" spans="1:9" x14ac:dyDescent="0.2">
      <c r="A1525" t="s">
        <v>1239</v>
      </c>
      <c r="B1525" t="s">
        <v>1244</v>
      </c>
      <c r="C1525" t="s">
        <v>2868</v>
      </c>
      <c r="D1525" t="s">
        <v>2881</v>
      </c>
      <c r="E1525">
        <v>2019</v>
      </c>
      <c r="F1525" t="s">
        <v>2965</v>
      </c>
      <c r="G1525" t="s">
        <v>2834</v>
      </c>
      <c r="H1525">
        <v>0</v>
      </c>
      <c r="I1525" t="s">
        <v>4415</v>
      </c>
    </row>
    <row r="1526" spans="1:9" x14ac:dyDescent="0.2">
      <c r="A1526" t="s">
        <v>1239</v>
      </c>
      <c r="B1526" t="s">
        <v>1244</v>
      </c>
      <c r="C1526" t="s">
        <v>2868</v>
      </c>
      <c r="D1526" t="s">
        <v>2881</v>
      </c>
      <c r="E1526">
        <v>2019</v>
      </c>
      <c r="F1526" t="s">
        <v>2965</v>
      </c>
      <c r="G1526" t="s">
        <v>2833</v>
      </c>
      <c r="H1526">
        <v>0.02</v>
      </c>
      <c r="I1526" t="s">
        <v>4416</v>
      </c>
    </row>
    <row r="1527" spans="1:9" x14ac:dyDescent="0.2">
      <c r="A1527" t="s">
        <v>1239</v>
      </c>
      <c r="B1527" t="s">
        <v>1244</v>
      </c>
      <c r="C1527" t="s">
        <v>2868</v>
      </c>
      <c r="D1527" t="s">
        <v>2881</v>
      </c>
      <c r="E1527">
        <v>2019</v>
      </c>
      <c r="F1527" t="s">
        <v>2965</v>
      </c>
      <c r="G1527" t="s">
        <v>2832</v>
      </c>
      <c r="H1527">
        <v>0.08</v>
      </c>
      <c r="I1527" t="s">
        <v>4417</v>
      </c>
    </row>
    <row r="1528" spans="1:9" x14ac:dyDescent="0.2">
      <c r="A1528" t="s">
        <v>1239</v>
      </c>
      <c r="B1528" t="s">
        <v>1244</v>
      </c>
      <c r="C1528" t="s">
        <v>2868</v>
      </c>
      <c r="D1528" t="s">
        <v>2881</v>
      </c>
      <c r="E1528">
        <v>2019</v>
      </c>
      <c r="F1528" t="s">
        <v>2965</v>
      </c>
      <c r="G1528" t="s">
        <v>2831</v>
      </c>
      <c r="H1528">
        <v>1.59</v>
      </c>
      <c r="I1528" t="s">
        <v>4418</v>
      </c>
    </row>
    <row r="1529" spans="1:9" x14ac:dyDescent="0.2">
      <c r="A1529" t="s">
        <v>1239</v>
      </c>
      <c r="B1529" t="s">
        <v>1244</v>
      </c>
      <c r="C1529" t="s">
        <v>2868</v>
      </c>
      <c r="D1529" t="s">
        <v>2881</v>
      </c>
      <c r="E1529">
        <v>2019</v>
      </c>
      <c r="F1529" t="s">
        <v>2965</v>
      </c>
      <c r="G1529" t="s">
        <v>2830</v>
      </c>
      <c r="H1529">
        <v>8.77</v>
      </c>
      <c r="I1529" t="s">
        <v>4419</v>
      </c>
    </row>
    <row r="1530" spans="1:9" x14ac:dyDescent="0.2">
      <c r="A1530" t="s">
        <v>1239</v>
      </c>
      <c r="B1530" t="s">
        <v>1244</v>
      </c>
      <c r="C1530" t="s">
        <v>2868</v>
      </c>
      <c r="D1530" t="s">
        <v>2881</v>
      </c>
      <c r="E1530">
        <v>2019</v>
      </c>
      <c r="F1530" t="s">
        <v>2965</v>
      </c>
      <c r="G1530" t="s">
        <v>2829</v>
      </c>
      <c r="H1530">
        <v>25.76</v>
      </c>
      <c r="I1530" t="s">
        <v>4420</v>
      </c>
    </row>
    <row r="1531" spans="1:9" x14ac:dyDescent="0.2">
      <c r="A1531" t="s">
        <v>1239</v>
      </c>
      <c r="B1531" t="s">
        <v>1244</v>
      </c>
      <c r="C1531" t="s">
        <v>2868</v>
      </c>
      <c r="D1531" t="s">
        <v>2881</v>
      </c>
      <c r="E1531">
        <v>2019</v>
      </c>
      <c r="F1531" t="s">
        <v>2965</v>
      </c>
      <c r="G1531" t="s">
        <v>2828</v>
      </c>
      <c r="H1531">
        <v>63.78</v>
      </c>
      <c r="I1531" t="s">
        <v>4421</v>
      </c>
    </row>
    <row r="1532" spans="1:9" x14ac:dyDescent="0.2">
      <c r="A1532" t="s">
        <v>1239</v>
      </c>
      <c r="B1532" t="s">
        <v>1244</v>
      </c>
      <c r="C1532" t="s">
        <v>2868</v>
      </c>
      <c r="D1532" t="s">
        <v>2881</v>
      </c>
      <c r="E1532">
        <v>2020</v>
      </c>
      <c r="F1532">
        <v>2018</v>
      </c>
      <c r="G1532" t="s">
        <v>2837</v>
      </c>
      <c r="H1532">
        <v>0</v>
      </c>
      <c r="I1532" t="s">
        <v>4422</v>
      </c>
    </row>
    <row r="1533" spans="1:9" x14ac:dyDescent="0.2">
      <c r="A1533" t="s">
        <v>1239</v>
      </c>
      <c r="B1533" t="s">
        <v>1244</v>
      </c>
      <c r="C1533" t="s">
        <v>2868</v>
      </c>
      <c r="D1533" t="s">
        <v>2881</v>
      </c>
      <c r="E1533">
        <v>2020</v>
      </c>
      <c r="F1533">
        <v>2018</v>
      </c>
      <c r="G1533" t="s">
        <v>2836</v>
      </c>
      <c r="H1533">
        <v>0</v>
      </c>
      <c r="I1533" t="s">
        <v>4423</v>
      </c>
    </row>
    <row r="1534" spans="1:9" x14ac:dyDescent="0.2">
      <c r="A1534" t="s">
        <v>1239</v>
      </c>
      <c r="B1534" t="s">
        <v>1244</v>
      </c>
      <c r="C1534" t="s">
        <v>2868</v>
      </c>
      <c r="D1534" t="s">
        <v>2881</v>
      </c>
      <c r="E1534">
        <v>2020</v>
      </c>
      <c r="F1534">
        <v>2018</v>
      </c>
      <c r="G1534" t="s">
        <v>2835</v>
      </c>
      <c r="H1534">
        <v>0.01</v>
      </c>
      <c r="I1534" t="s">
        <v>4424</v>
      </c>
    </row>
    <row r="1535" spans="1:9" x14ac:dyDescent="0.2">
      <c r="A1535" t="s">
        <v>1239</v>
      </c>
      <c r="B1535" t="s">
        <v>1244</v>
      </c>
      <c r="C1535" t="s">
        <v>2868</v>
      </c>
      <c r="D1535" t="s">
        <v>2881</v>
      </c>
      <c r="E1535">
        <v>2020</v>
      </c>
      <c r="F1535">
        <v>2018</v>
      </c>
      <c r="G1535" t="s">
        <v>2834</v>
      </c>
      <c r="H1535">
        <v>0.02</v>
      </c>
      <c r="I1535" t="s">
        <v>4425</v>
      </c>
    </row>
    <row r="1536" spans="1:9" x14ac:dyDescent="0.2">
      <c r="A1536" t="s">
        <v>1239</v>
      </c>
      <c r="B1536" t="s">
        <v>1244</v>
      </c>
      <c r="C1536" t="s">
        <v>2868</v>
      </c>
      <c r="D1536" t="s">
        <v>2881</v>
      </c>
      <c r="E1536">
        <v>2020</v>
      </c>
      <c r="F1536">
        <v>2018</v>
      </c>
      <c r="G1536" t="s">
        <v>2833</v>
      </c>
      <c r="H1536">
        <v>0.05</v>
      </c>
      <c r="I1536" t="s">
        <v>4426</v>
      </c>
    </row>
    <row r="1537" spans="1:9" x14ac:dyDescent="0.2">
      <c r="A1537" t="s">
        <v>1239</v>
      </c>
      <c r="B1537" t="s">
        <v>1244</v>
      </c>
      <c r="C1537" t="s">
        <v>2868</v>
      </c>
      <c r="D1537" t="s">
        <v>2881</v>
      </c>
      <c r="E1537">
        <v>2020</v>
      </c>
      <c r="F1537">
        <v>2018</v>
      </c>
      <c r="G1537" t="s">
        <v>2832</v>
      </c>
      <c r="H1537">
        <v>0.12</v>
      </c>
      <c r="I1537" t="s">
        <v>4427</v>
      </c>
    </row>
    <row r="1538" spans="1:9" x14ac:dyDescent="0.2">
      <c r="A1538" t="s">
        <v>1239</v>
      </c>
      <c r="B1538" t="s">
        <v>1244</v>
      </c>
      <c r="C1538" t="s">
        <v>2868</v>
      </c>
      <c r="D1538" t="s">
        <v>2881</v>
      </c>
      <c r="E1538">
        <v>2020</v>
      </c>
      <c r="F1538">
        <v>2018</v>
      </c>
      <c r="G1538" t="s">
        <v>2831</v>
      </c>
      <c r="H1538">
        <v>1.1000000000000001</v>
      </c>
      <c r="I1538" t="s">
        <v>4428</v>
      </c>
    </row>
    <row r="1539" spans="1:9" x14ac:dyDescent="0.2">
      <c r="A1539" t="s">
        <v>1239</v>
      </c>
      <c r="B1539" t="s">
        <v>1244</v>
      </c>
      <c r="C1539" t="s">
        <v>2868</v>
      </c>
      <c r="D1539" t="s">
        <v>2881</v>
      </c>
      <c r="E1539">
        <v>2020</v>
      </c>
      <c r="F1539">
        <v>2018</v>
      </c>
      <c r="G1539" t="s">
        <v>2830</v>
      </c>
      <c r="H1539">
        <v>6.33</v>
      </c>
      <c r="I1539" t="s">
        <v>4429</v>
      </c>
    </row>
    <row r="1540" spans="1:9" x14ac:dyDescent="0.2">
      <c r="A1540" t="s">
        <v>1239</v>
      </c>
      <c r="B1540" t="s">
        <v>1244</v>
      </c>
      <c r="C1540" t="s">
        <v>2868</v>
      </c>
      <c r="D1540" t="s">
        <v>2881</v>
      </c>
      <c r="E1540">
        <v>2020</v>
      </c>
      <c r="F1540">
        <v>2018</v>
      </c>
      <c r="G1540" t="s">
        <v>2829</v>
      </c>
      <c r="H1540">
        <v>17.8</v>
      </c>
      <c r="I1540" t="s">
        <v>4430</v>
      </c>
    </row>
    <row r="1541" spans="1:9" x14ac:dyDescent="0.2">
      <c r="A1541" t="s">
        <v>1239</v>
      </c>
      <c r="B1541" t="s">
        <v>1244</v>
      </c>
      <c r="C1541" t="s">
        <v>2868</v>
      </c>
      <c r="D1541" t="s">
        <v>2881</v>
      </c>
      <c r="E1541">
        <v>2020</v>
      </c>
      <c r="F1541">
        <v>2018</v>
      </c>
      <c r="G1541" t="s">
        <v>2828</v>
      </c>
      <c r="H1541">
        <v>74.569999999999993</v>
      </c>
      <c r="I1541" t="s">
        <v>4431</v>
      </c>
    </row>
    <row r="1542" spans="1:9" x14ac:dyDescent="0.2">
      <c r="A1542" t="s">
        <v>1239</v>
      </c>
      <c r="B1542" t="s">
        <v>1244</v>
      </c>
      <c r="C1542" t="s">
        <v>2868</v>
      </c>
      <c r="D1542" t="s">
        <v>2881</v>
      </c>
      <c r="E1542">
        <v>2021</v>
      </c>
      <c r="F1542" t="s">
        <v>2986</v>
      </c>
      <c r="G1542" t="s">
        <v>2837</v>
      </c>
      <c r="H1542">
        <v>0</v>
      </c>
      <c r="I1542" t="s">
        <v>4432</v>
      </c>
    </row>
    <row r="1543" spans="1:9" x14ac:dyDescent="0.2">
      <c r="A1543" t="s">
        <v>1239</v>
      </c>
      <c r="B1543" t="s">
        <v>1244</v>
      </c>
      <c r="C1543" t="s">
        <v>2868</v>
      </c>
      <c r="D1543" t="s">
        <v>2881</v>
      </c>
      <c r="E1543">
        <v>2021</v>
      </c>
      <c r="F1543" t="s">
        <v>2986</v>
      </c>
      <c r="G1543" t="s">
        <v>2836</v>
      </c>
      <c r="H1543">
        <v>0</v>
      </c>
      <c r="I1543" t="s">
        <v>4433</v>
      </c>
    </row>
    <row r="1544" spans="1:9" x14ac:dyDescent="0.2">
      <c r="A1544" t="s">
        <v>1239</v>
      </c>
      <c r="B1544" t="s">
        <v>1244</v>
      </c>
      <c r="C1544" t="s">
        <v>2868</v>
      </c>
      <c r="D1544" t="s">
        <v>2881</v>
      </c>
      <c r="E1544">
        <v>2021</v>
      </c>
      <c r="F1544" t="s">
        <v>2986</v>
      </c>
      <c r="G1544" t="s">
        <v>2835</v>
      </c>
      <c r="H1544">
        <v>0.01</v>
      </c>
      <c r="I1544" t="s">
        <v>4434</v>
      </c>
    </row>
    <row r="1545" spans="1:9" x14ac:dyDescent="0.2">
      <c r="A1545" t="s">
        <v>1239</v>
      </c>
      <c r="B1545" t="s">
        <v>1244</v>
      </c>
      <c r="C1545" t="s">
        <v>2868</v>
      </c>
      <c r="D1545" t="s">
        <v>2881</v>
      </c>
      <c r="E1545">
        <v>2021</v>
      </c>
      <c r="F1545" t="s">
        <v>2986</v>
      </c>
      <c r="G1545" t="s">
        <v>2834</v>
      </c>
      <c r="H1545">
        <v>0.02</v>
      </c>
      <c r="I1545" t="s">
        <v>4435</v>
      </c>
    </row>
    <row r="1546" spans="1:9" x14ac:dyDescent="0.2">
      <c r="A1546" t="s">
        <v>1239</v>
      </c>
      <c r="B1546" t="s">
        <v>1244</v>
      </c>
      <c r="C1546" t="s">
        <v>2868</v>
      </c>
      <c r="D1546" t="s">
        <v>2881</v>
      </c>
      <c r="E1546">
        <v>2021</v>
      </c>
      <c r="F1546" t="s">
        <v>2986</v>
      </c>
      <c r="G1546" t="s">
        <v>2833</v>
      </c>
      <c r="H1546">
        <v>0.06</v>
      </c>
      <c r="I1546" t="s">
        <v>4436</v>
      </c>
    </row>
    <row r="1547" spans="1:9" x14ac:dyDescent="0.2">
      <c r="A1547" t="s">
        <v>1239</v>
      </c>
      <c r="B1547" t="s">
        <v>1244</v>
      </c>
      <c r="C1547" t="s">
        <v>2868</v>
      </c>
      <c r="D1547" t="s">
        <v>2881</v>
      </c>
      <c r="E1547">
        <v>2021</v>
      </c>
      <c r="F1547" t="s">
        <v>2986</v>
      </c>
      <c r="G1547" t="s">
        <v>2832</v>
      </c>
      <c r="H1547">
        <v>0.16</v>
      </c>
      <c r="I1547" t="s">
        <v>4437</v>
      </c>
    </row>
    <row r="1548" spans="1:9" x14ac:dyDescent="0.2">
      <c r="A1548" t="s">
        <v>1239</v>
      </c>
      <c r="B1548" t="s">
        <v>1244</v>
      </c>
      <c r="C1548" t="s">
        <v>2868</v>
      </c>
      <c r="D1548" t="s">
        <v>2881</v>
      </c>
      <c r="E1548">
        <v>2021</v>
      </c>
      <c r="F1548" t="s">
        <v>2986</v>
      </c>
      <c r="G1548" t="s">
        <v>2831</v>
      </c>
      <c r="H1548">
        <v>1.78</v>
      </c>
      <c r="I1548" t="s">
        <v>4438</v>
      </c>
    </row>
    <row r="1549" spans="1:9" x14ac:dyDescent="0.2">
      <c r="A1549" t="s">
        <v>1239</v>
      </c>
      <c r="B1549" t="s">
        <v>1244</v>
      </c>
      <c r="C1549" t="s">
        <v>2868</v>
      </c>
      <c r="D1549" t="s">
        <v>2881</v>
      </c>
      <c r="E1549">
        <v>2021</v>
      </c>
      <c r="F1549" t="s">
        <v>2986</v>
      </c>
      <c r="G1549" t="s">
        <v>2830</v>
      </c>
      <c r="H1549">
        <v>5.88</v>
      </c>
      <c r="I1549" t="s">
        <v>4439</v>
      </c>
    </row>
    <row r="1550" spans="1:9" x14ac:dyDescent="0.2">
      <c r="A1550" t="s">
        <v>1239</v>
      </c>
      <c r="B1550" t="s">
        <v>1244</v>
      </c>
      <c r="C1550" t="s">
        <v>2868</v>
      </c>
      <c r="D1550" t="s">
        <v>2881</v>
      </c>
      <c r="E1550">
        <v>2021</v>
      </c>
      <c r="F1550" t="s">
        <v>2986</v>
      </c>
      <c r="G1550" t="s">
        <v>2829</v>
      </c>
      <c r="H1550">
        <v>15.14</v>
      </c>
      <c r="I1550" t="s">
        <v>4440</v>
      </c>
    </row>
    <row r="1551" spans="1:9" x14ac:dyDescent="0.2">
      <c r="A1551" t="s">
        <v>1239</v>
      </c>
      <c r="B1551" t="s">
        <v>1244</v>
      </c>
      <c r="C1551" t="s">
        <v>2868</v>
      </c>
      <c r="D1551" t="s">
        <v>2881</v>
      </c>
      <c r="E1551">
        <v>2021</v>
      </c>
      <c r="F1551" t="s">
        <v>2986</v>
      </c>
      <c r="G1551" t="s">
        <v>2828</v>
      </c>
      <c r="H1551">
        <v>76.95</v>
      </c>
      <c r="I1551" t="s">
        <v>4441</v>
      </c>
    </row>
    <row r="1552" spans="1:9" x14ac:dyDescent="0.2">
      <c r="A1552" t="s">
        <v>1239</v>
      </c>
      <c r="B1552" t="s">
        <v>1244</v>
      </c>
      <c r="C1552" t="s">
        <v>2868</v>
      </c>
      <c r="D1552" t="s">
        <v>2881</v>
      </c>
      <c r="E1552">
        <v>2022</v>
      </c>
      <c r="F1552">
        <v>2020</v>
      </c>
      <c r="G1552" t="s">
        <v>2837</v>
      </c>
      <c r="H1552">
        <v>0</v>
      </c>
      <c r="I1552" t="s">
        <v>4442</v>
      </c>
    </row>
    <row r="1553" spans="1:9" x14ac:dyDescent="0.2">
      <c r="A1553" t="s">
        <v>1239</v>
      </c>
      <c r="B1553" t="s">
        <v>1244</v>
      </c>
      <c r="C1553" t="s">
        <v>2868</v>
      </c>
      <c r="D1553" t="s">
        <v>2881</v>
      </c>
      <c r="E1553">
        <v>2022</v>
      </c>
      <c r="F1553">
        <v>2020</v>
      </c>
      <c r="G1553" t="s">
        <v>2836</v>
      </c>
      <c r="H1553">
        <v>0</v>
      </c>
      <c r="I1553" t="s">
        <v>4443</v>
      </c>
    </row>
    <row r="1554" spans="1:9" x14ac:dyDescent="0.2">
      <c r="A1554" t="s">
        <v>1239</v>
      </c>
      <c r="B1554" t="s">
        <v>1244</v>
      </c>
      <c r="C1554" t="s">
        <v>2868</v>
      </c>
      <c r="D1554" t="s">
        <v>2881</v>
      </c>
      <c r="E1554">
        <v>2022</v>
      </c>
      <c r="F1554">
        <v>2020</v>
      </c>
      <c r="G1554" t="s">
        <v>2835</v>
      </c>
      <c r="H1554">
        <v>0.01</v>
      </c>
      <c r="I1554" t="s">
        <v>4444</v>
      </c>
    </row>
    <row r="1555" spans="1:9" x14ac:dyDescent="0.2">
      <c r="A1555" t="s">
        <v>1239</v>
      </c>
      <c r="B1555" t="s">
        <v>1244</v>
      </c>
      <c r="C1555" t="s">
        <v>2868</v>
      </c>
      <c r="D1555" t="s">
        <v>2881</v>
      </c>
      <c r="E1555">
        <v>2022</v>
      </c>
      <c r="F1555">
        <v>2020</v>
      </c>
      <c r="G1555" t="s">
        <v>2834</v>
      </c>
      <c r="H1555">
        <v>0.02</v>
      </c>
      <c r="I1555" t="s">
        <v>4445</v>
      </c>
    </row>
    <row r="1556" spans="1:9" x14ac:dyDescent="0.2">
      <c r="A1556" t="s">
        <v>1239</v>
      </c>
      <c r="B1556" t="s">
        <v>1244</v>
      </c>
      <c r="C1556" t="s">
        <v>2868</v>
      </c>
      <c r="D1556" t="s">
        <v>2881</v>
      </c>
      <c r="E1556">
        <v>2022</v>
      </c>
      <c r="F1556">
        <v>2020</v>
      </c>
      <c r="G1556" t="s">
        <v>2833</v>
      </c>
      <c r="H1556">
        <v>0.06</v>
      </c>
      <c r="I1556" t="s">
        <v>4446</v>
      </c>
    </row>
    <row r="1557" spans="1:9" x14ac:dyDescent="0.2">
      <c r="A1557" t="s">
        <v>1239</v>
      </c>
      <c r="B1557" t="s">
        <v>1244</v>
      </c>
      <c r="C1557" t="s">
        <v>2868</v>
      </c>
      <c r="D1557" t="s">
        <v>2881</v>
      </c>
      <c r="E1557">
        <v>2022</v>
      </c>
      <c r="F1557">
        <v>2020</v>
      </c>
      <c r="G1557" t="s">
        <v>2832</v>
      </c>
      <c r="H1557">
        <v>0.16</v>
      </c>
      <c r="I1557" t="s">
        <v>4447</v>
      </c>
    </row>
    <row r="1558" spans="1:9" x14ac:dyDescent="0.2">
      <c r="A1558" t="s">
        <v>1239</v>
      </c>
      <c r="B1558" t="s">
        <v>1244</v>
      </c>
      <c r="C1558" t="s">
        <v>2868</v>
      </c>
      <c r="D1558" t="s">
        <v>2881</v>
      </c>
      <c r="E1558">
        <v>2022</v>
      </c>
      <c r="F1558">
        <v>2020</v>
      </c>
      <c r="G1558" t="s">
        <v>2831</v>
      </c>
      <c r="H1558">
        <v>1.78</v>
      </c>
      <c r="I1558" t="s">
        <v>4448</v>
      </c>
    </row>
    <row r="1559" spans="1:9" x14ac:dyDescent="0.2">
      <c r="A1559" t="s">
        <v>1239</v>
      </c>
      <c r="B1559" t="s">
        <v>1244</v>
      </c>
      <c r="C1559" t="s">
        <v>2868</v>
      </c>
      <c r="D1559" t="s">
        <v>2881</v>
      </c>
      <c r="E1559">
        <v>2022</v>
      </c>
      <c r="F1559">
        <v>2020</v>
      </c>
      <c r="G1559" t="s">
        <v>2830</v>
      </c>
      <c r="H1559">
        <v>5.88</v>
      </c>
      <c r="I1559" t="s">
        <v>4449</v>
      </c>
    </row>
    <row r="1560" spans="1:9" x14ac:dyDescent="0.2">
      <c r="A1560" t="s">
        <v>1239</v>
      </c>
      <c r="B1560" t="s">
        <v>1244</v>
      </c>
      <c r="C1560" t="s">
        <v>2868</v>
      </c>
      <c r="D1560" t="s">
        <v>2881</v>
      </c>
      <c r="E1560">
        <v>2022</v>
      </c>
      <c r="F1560">
        <v>2020</v>
      </c>
      <c r="G1560" t="s">
        <v>2829</v>
      </c>
      <c r="H1560">
        <v>15.14</v>
      </c>
      <c r="I1560" t="s">
        <v>4450</v>
      </c>
    </row>
    <row r="1561" spans="1:9" x14ac:dyDescent="0.2">
      <c r="A1561" t="s">
        <v>1239</v>
      </c>
      <c r="B1561" t="s">
        <v>1244</v>
      </c>
      <c r="C1561" t="s">
        <v>2868</v>
      </c>
      <c r="D1561" t="s">
        <v>2881</v>
      </c>
      <c r="E1561">
        <v>2022</v>
      </c>
      <c r="F1561">
        <v>2020</v>
      </c>
      <c r="G1561" t="s">
        <v>2828</v>
      </c>
      <c r="H1561">
        <v>76.95</v>
      </c>
      <c r="I1561" t="s">
        <v>4451</v>
      </c>
    </row>
    <row r="1562" spans="1:9" x14ac:dyDescent="0.2">
      <c r="A1562" t="s">
        <v>1239</v>
      </c>
      <c r="B1562" t="s">
        <v>1244</v>
      </c>
      <c r="C1562" t="s">
        <v>2868</v>
      </c>
      <c r="D1562" t="s">
        <v>2881</v>
      </c>
      <c r="E1562">
        <v>2024</v>
      </c>
      <c r="F1562" t="s">
        <v>3269</v>
      </c>
      <c r="G1562" t="s">
        <v>2837</v>
      </c>
      <c r="H1562">
        <v>0</v>
      </c>
      <c r="I1562" t="s">
        <v>4452</v>
      </c>
    </row>
    <row r="1563" spans="1:9" x14ac:dyDescent="0.2">
      <c r="A1563" t="s">
        <v>1239</v>
      </c>
      <c r="B1563" t="s">
        <v>1244</v>
      </c>
      <c r="C1563" t="s">
        <v>2868</v>
      </c>
      <c r="D1563" t="s">
        <v>2881</v>
      </c>
      <c r="E1563">
        <v>2024</v>
      </c>
      <c r="F1563" t="s">
        <v>3269</v>
      </c>
      <c r="G1563" t="s">
        <v>2836</v>
      </c>
      <c r="H1563">
        <v>0.01</v>
      </c>
      <c r="I1563" t="s">
        <v>4453</v>
      </c>
    </row>
    <row r="1564" spans="1:9" x14ac:dyDescent="0.2">
      <c r="A1564" t="s">
        <v>1239</v>
      </c>
      <c r="B1564" t="s">
        <v>1244</v>
      </c>
      <c r="C1564" t="s">
        <v>2868</v>
      </c>
      <c r="D1564" t="s">
        <v>2881</v>
      </c>
      <c r="E1564">
        <v>2024</v>
      </c>
      <c r="F1564" t="s">
        <v>3269</v>
      </c>
      <c r="G1564" t="s">
        <v>2835</v>
      </c>
      <c r="H1564">
        <v>0.01</v>
      </c>
      <c r="I1564" t="s">
        <v>4454</v>
      </c>
    </row>
    <row r="1565" spans="1:9" x14ac:dyDescent="0.2">
      <c r="A1565" t="s">
        <v>1239</v>
      </c>
      <c r="B1565" t="s">
        <v>1244</v>
      </c>
      <c r="C1565" t="s">
        <v>2868</v>
      </c>
      <c r="D1565" t="s">
        <v>2881</v>
      </c>
      <c r="E1565">
        <v>2024</v>
      </c>
      <c r="F1565" t="s">
        <v>3269</v>
      </c>
      <c r="G1565" t="s">
        <v>2834</v>
      </c>
      <c r="H1565">
        <v>0.02</v>
      </c>
      <c r="I1565" t="s">
        <v>4455</v>
      </c>
    </row>
    <row r="1566" spans="1:9" x14ac:dyDescent="0.2">
      <c r="A1566" t="s">
        <v>1239</v>
      </c>
      <c r="B1566" t="s">
        <v>1244</v>
      </c>
      <c r="C1566" t="s">
        <v>2868</v>
      </c>
      <c r="D1566" t="s">
        <v>2881</v>
      </c>
      <c r="E1566">
        <v>2024</v>
      </c>
      <c r="F1566" t="s">
        <v>3269</v>
      </c>
      <c r="G1566" t="s">
        <v>2833</v>
      </c>
      <c r="H1566">
        <v>0.06</v>
      </c>
      <c r="I1566" t="s">
        <v>4456</v>
      </c>
    </row>
    <row r="1567" spans="1:9" x14ac:dyDescent="0.2">
      <c r="A1567" t="s">
        <v>1239</v>
      </c>
      <c r="B1567" t="s">
        <v>1244</v>
      </c>
      <c r="C1567" t="s">
        <v>2868</v>
      </c>
      <c r="D1567" t="s">
        <v>2881</v>
      </c>
      <c r="E1567">
        <v>2024</v>
      </c>
      <c r="F1567" t="s">
        <v>3269</v>
      </c>
      <c r="G1567" t="s">
        <v>2832</v>
      </c>
      <c r="H1567">
        <v>0.12</v>
      </c>
      <c r="I1567" t="s">
        <v>4457</v>
      </c>
    </row>
    <row r="1568" spans="1:9" x14ac:dyDescent="0.2">
      <c r="A1568" t="s">
        <v>1239</v>
      </c>
      <c r="B1568" t="s">
        <v>1244</v>
      </c>
      <c r="C1568" t="s">
        <v>2868</v>
      </c>
      <c r="D1568" t="s">
        <v>2881</v>
      </c>
      <c r="E1568">
        <v>2024</v>
      </c>
      <c r="F1568" t="s">
        <v>3269</v>
      </c>
      <c r="G1568" t="s">
        <v>2831</v>
      </c>
      <c r="H1568">
        <v>0.68</v>
      </c>
      <c r="I1568" t="s">
        <v>4458</v>
      </c>
    </row>
    <row r="1569" spans="1:9" x14ac:dyDescent="0.2">
      <c r="A1569" t="s">
        <v>1239</v>
      </c>
      <c r="B1569" t="s">
        <v>1244</v>
      </c>
      <c r="C1569" t="s">
        <v>2868</v>
      </c>
      <c r="D1569" t="s">
        <v>2881</v>
      </c>
      <c r="E1569">
        <v>2024</v>
      </c>
      <c r="F1569" t="s">
        <v>3269</v>
      </c>
      <c r="G1569" t="s">
        <v>2830</v>
      </c>
      <c r="H1569">
        <v>4.9000000000000004</v>
      </c>
      <c r="I1569" t="s">
        <v>4459</v>
      </c>
    </row>
    <row r="1570" spans="1:9" x14ac:dyDescent="0.2">
      <c r="A1570" t="s">
        <v>1239</v>
      </c>
      <c r="B1570" t="s">
        <v>1244</v>
      </c>
      <c r="C1570" t="s">
        <v>2868</v>
      </c>
      <c r="D1570" t="s">
        <v>2881</v>
      </c>
      <c r="E1570">
        <v>2024</v>
      </c>
      <c r="F1570" t="s">
        <v>3269</v>
      </c>
      <c r="G1570" t="s">
        <v>2829</v>
      </c>
      <c r="H1570">
        <v>14.28</v>
      </c>
      <c r="I1570" t="s">
        <v>4460</v>
      </c>
    </row>
    <row r="1571" spans="1:9" x14ac:dyDescent="0.2">
      <c r="A1571" t="s">
        <v>1239</v>
      </c>
      <c r="B1571" t="s">
        <v>1244</v>
      </c>
      <c r="C1571" t="s">
        <v>2868</v>
      </c>
      <c r="D1571" t="s">
        <v>2881</v>
      </c>
      <c r="E1571">
        <v>2024</v>
      </c>
      <c r="F1571" t="s">
        <v>3269</v>
      </c>
      <c r="G1571" t="s">
        <v>2828</v>
      </c>
      <c r="H1571">
        <v>79.91</v>
      </c>
      <c r="I1571" t="s">
        <v>4461</v>
      </c>
    </row>
    <row r="1572" spans="1:9" x14ac:dyDescent="0.2">
      <c r="A1572" t="s">
        <v>1239</v>
      </c>
      <c r="B1572" t="s">
        <v>1244</v>
      </c>
      <c r="C1572" t="s">
        <v>2868</v>
      </c>
      <c r="D1572" t="s">
        <v>2881</v>
      </c>
      <c r="E1572">
        <v>2025</v>
      </c>
      <c r="F1572" t="s">
        <v>3007</v>
      </c>
      <c r="G1572" t="s">
        <v>2837</v>
      </c>
      <c r="H1572">
        <v>0.43</v>
      </c>
      <c r="I1572" t="s">
        <v>4462</v>
      </c>
    </row>
    <row r="1573" spans="1:9" x14ac:dyDescent="0.2">
      <c r="A1573" t="s">
        <v>1239</v>
      </c>
      <c r="B1573" t="s">
        <v>1244</v>
      </c>
      <c r="C1573" t="s">
        <v>2868</v>
      </c>
      <c r="D1573" t="s">
        <v>2881</v>
      </c>
      <c r="E1573">
        <v>2025</v>
      </c>
      <c r="F1573" t="s">
        <v>3007</v>
      </c>
      <c r="G1573" t="s">
        <v>2836</v>
      </c>
      <c r="H1573">
        <v>0.13</v>
      </c>
      <c r="I1573" t="s">
        <v>4463</v>
      </c>
    </row>
    <row r="1574" spans="1:9" x14ac:dyDescent="0.2">
      <c r="A1574" t="s">
        <v>1239</v>
      </c>
      <c r="B1574" t="s">
        <v>1244</v>
      </c>
      <c r="C1574" t="s">
        <v>2868</v>
      </c>
      <c r="D1574" t="s">
        <v>2881</v>
      </c>
      <c r="E1574">
        <v>2025</v>
      </c>
      <c r="F1574" t="s">
        <v>3007</v>
      </c>
      <c r="G1574" t="s">
        <v>2835</v>
      </c>
      <c r="H1574">
        <v>0.1</v>
      </c>
      <c r="I1574" t="s">
        <v>4464</v>
      </c>
    </row>
    <row r="1575" spans="1:9" x14ac:dyDescent="0.2">
      <c r="A1575" t="s">
        <v>1239</v>
      </c>
      <c r="B1575" t="s">
        <v>1244</v>
      </c>
      <c r="C1575" t="s">
        <v>2868</v>
      </c>
      <c r="D1575" t="s">
        <v>2881</v>
      </c>
      <c r="E1575">
        <v>2025</v>
      </c>
      <c r="F1575" t="s">
        <v>3007</v>
      </c>
      <c r="G1575" t="s">
        <v>2834</v>
      </c>
      <c r="H1575">
        <v>0.17</v>
      </c>
      <c r="I1575" t="s">
        <v>4465</v>
      </c>
    </row>
    <row r="1576" spans="1:9" x14ac:dyDescent="0.2">
      <c r="A1576" t="s">
        <v>1239</v>
      </c>
      <c r="B1576" t="s">
        <v>1244</v>
      </c>
      <c r="C1576" t="s">
        <v>2868</v>
      </c>
      <c r="D1576" t="s">
        <v>2881</v>
      </c>
      <c r="E1576">
        <v>2025</v>
      </c>
      <c r="F1576" t="s">
        <v>3007</v>
      </c>
      <c r="G1576" t="s">
        <v>2833</v>
      </c>
      <c r="H1576">
        <v>0.27</v>
      </c>
      <c r="I1576" t="s">
        <v>4466</v>
      </c>
    </row>
    <row r="1577" spans="1:9" x14ac:dyDescent="0.2">
      <c r="A1577" t="s">
        <v>1239</v>
      </c>
      <c r="B1577" t="s">
        <v>1244</v>
      </c>
      <c r="C1577" t="s">
        <v>2868</v>
      </c>
      <c r="D1577" t="s">
        <v>2881</v>
      </c>
      <c r="E1577">
        <v>2025</v>
      </c>
      <c r="F1577" t="s">
        <v>3007</v>
      </c>
      <c r="G1577" t="s">
        <v>2832</v>
      </c>
      <c r="H1577">
        <v>0.73</v>
      </c>
      <c r="I1577" t="s">
        <v>4467</v>
      </c>
    </row>
    <row r="1578" spans="1:9" x14ac:dyDescent="0.2">
      <c r="A1578" t="s">
        <v>1239</v>
      </c>
      <c r="B1578" t="s">
        <v>1244</v>
      </c>
      <c r="C1578" t="s">
        <v>2868</v>
      </c>
      <c r="D1578" t="s">
        <v>2881</v>
      </c>
      <c r="E1578">
        <v>2025</v>
      </c>
      <c r="F1578" t="s">
        <v>3007</v>
      </c>
      <c r="G1578" t="s">
        <v>2831</v>
      </c>
      <c r="H1578">
        <v>4.5599999999999996</v>
      </c>
      <c r="I1578" t="s">
        <v>4468</v>
      </c>
    </row>
    <row r="1579" spans="1:9" x14ac:dyDescent="0.2">
      <c r="A1579" t="s">
        <v>1239</v>
      </c>
      <c r="B1579" t="s">
        <v>1244</v>
      </c>
      <c r="C1579" t="s">
        <v>2868</v>
      </c>
      <c r="D1579" t="s">
        <v>2881</v>
      </c>
      <c r="E1579">
        <v>2025</v>
      </c>
      <c r="F1579" t="s">
        <v>3007</v>
      </c>
      <c r="G1579" t="s">
        <v>2830</v>
      </c>
      <c r="H1579">
        <v>8.19</v>
      </c>
      <c r="I1579" t="s">
        <v>4469</v>
      </c>
    </row>
    <row r="1580" spans="1:9" x14ac:dyDescent="0.2">
      <c r="A1580" t="s">
        <v>1239</v>
      </c>
      <c r="B1580" t="s">
        <v>1244</v>
      </c>
      <c r="C1580" t="s">
        <v>2868</v>
      </c>
      <c r="D1580" t="s">
        <v>2881</v>
      </c>
      <c r="E1580">
        <v>2025</v>
      </c>
      <c r="F1580" t="s">
        <v>3007</v>
      </c>
      <c r="G1580" t="s">
        <v>2829</v>
      </c>
      <c r="H1580">
        <v>18.68</v>
      </c>
      <c r="I1580" t="s">
        <v>4470</v>
      </c>
    </row>
    <row r="1581" spans="1:9" x14ac:dyDescent="0.2">
      <c r="A1581" t="s">
        <v>1239</v>
      </c>
      <c r="B1581" t="s">
        <v>1244</v>
      </c>
      <c r="C1581" t="s">
        <v>2868</v>
      </c>
      <c r="D1581" t="s">
        <v>2881</v>
      </c>
      <c r="E1581">
        <v>2025</v>
      </c>
      <c r="F1581" t="s">
        <v>3007</v>
      </c>
      <c r="G1581" t="s">
        <v>2828</v>
      </c>
      <c r="H1581">
        <v>66.75</v>
      </c>
      <c r="I1581" t="s">
        <v>4471</v>
      </c>
    </row>
    <row r="1582" spans="1:9" x14ac:dyDescent="0.2">
      <c r="A1582" t="s">
        <v>1239</v>
      </c>
      <c r="B1582" t="s">
        <v>1244</v>
      </c>
      <c r="C1582" t="s">
        <v>2868</v>
      </c>
      <c r="D1582" t="s">
        <v>2881</v>
      </c>
      <c r="E1582">
        <v>2026</v>
      </c>
      <c r="F1582">
        <v>2024</v>
      </c>
      <c r="G1582" t="s">
        <v>2837</v>
      </c>
      <c r="H1582">
        <v>0.01</v>
      </c>
      <c r="I1582" t="s">
        <v>4472</v>
      </c>
    </row>
    <row r="1583" spans="1:9" x14ac:dyDescent="0.2">
      <c r="A1583" t="s">
        <v>1239</v>
      </c>
      <c r="B1583" t="s">
        <v>1244</v>
      </c>
      <c r="C1583" t="s">
        <v>2868</v>
      </c>
      <c r="D1583" t="s">
        <v>2881</v>
      </c>
      <c r="E1583">
        <v>2026</v>
      </c>
      <c r="F1583">
        <v>2024</v>
      </c>
      <c r="G1583" t="s">
        <v>2836</v>
      </c>
      <c r="H1583">
        <v>0.03</v>
      </c>
      <c r="I1583" t="s">
        <v>4473</v>
      </c>
    </row>
    <row r="1584" spans="1:9" x14ac:dyDescent="0.2">
      <c r="A1584" t="s">
        <v>1239</v>
      </c>
      <c r="B1584" t="s">
        <v>1244</v>
      </c>
      <c r="C1584" t="s">
        <v>2868</v>
      </c>
      <c r="D1584" t="s">
        <v>2881</v>
      </c>
      <c r="E1584">
        <v>2026</v>
      </c>
      <c r="F1584">
        <v>2024</v>
      </c>
      <c r="G1584" t="s">
        <v>2835</v>
      </c>
      <c r="H1584">
        <v>0.06</v>
      </c>
      <c r="I1584" t="s">
        <v>4474</v>
      </c>
    </row>
    <row r="1585" spans="1:9" x14ac:dyDescent="0.2">
      <c r="A1585" t="s">
        <v>1239</v>
      </c>
      <c r="B1585" t="s">
        <v>1244</v>
      </c>
      <c r="C1585" t="s">
        <v>2868</v>
      </c>
      <c r="D1585" t="s">
        <v>2881</v>
      </c>
      <c r="E1585">
        <v>2026</v>
      </c>
      <c r="F1585">
        <v>2024</v>
      </c>
      <c r="G1585" t="s">
        <v>2834</v>
      </c>
      <c r="H1585">
        <v>0.12</v>
      </c>
      <c r="I1585" t="s">
        <v>4475</v>
      </c>
    </row>
    <row r="1586" spans="1:9" x14ac:dyDescent="0.2">
      <c r="A1586" t="s">
        <v>1239</v>
      </c>
      <c r="B1586" t="s">
        <v>1244</v>
      </c>
      <c r="C1586" t="s">
        <v>2868</v>
      </c>
      <c r="D1586" t="s">
        <v>2881</v>
      </c>
      <c r="E1586">
        <v>2026</v>
      </c>
      <c r="F1586">
        <v>2024</v>
      </c>
      <c r="G1586" t="s">
        <v>2833</v>
      </c>
      <c r="H1586">
        <v>0.23</v>
      </c>
      <c r="I1586" t="s">
        <v>4476</v>
      </c>
    </row>
    <row r="1587" spans="1:9" x14ac:dyDescent="0.2">
      <c r="A1587" t="s">
        <v>1239</v>
      </c>
      <c r="B1587" t="s">
        <v>1244</v>
      </c>
      <c r="C1587" t="s">
        <v>2868</v>
      </c>
      <c r="D1587" t="s">
        <v>2881</v>
      </c>
      <c r="E1587">
        <v>2026</v>
      </c>
      <c r="F1587">
        <v>2024</v>
      </c>
      <c r="G1587" t="s">
        <v>2832</v>
      </c>
      <c r="H1587">
        <v>1.05</v>
      </c>
      <c r="I1587" t="s">
        <v>4477</v>
      </c>
    </row>
    <row r="1588" spans="1:9" x14ac:dyDescent="0.2">
      <c r="A1588" t="s">
        <v>1239</v>
      </c>
      <c r="B1588" t="s">
        <v>1244</v>
      </c>
      <c r="C1588" t="s">
        <v>2868</v>
      </c>
      <c r="D1588" t="s">
        <v>2881</v>
      </c>
      <c r="E1588">
        <v>2026</v>
      </c>
      <c r="F1588">
        <v>2024</v>
      </c>
      <c r="G1588" t="s">
        <v>2831</v>
      </c>
      <c r="H1588">
        <v>4.83</v>
      </c>
      <c r="I1588" t="s">
        <v>4478</v>
      </c>
    </row>
    <row r="1589" spans="1:9" x14ac:dyDescent="0.2">
      <c r="A1589" t="s">
        <v>1239</v>
      </c>
      <c r="B1589" t="s">
        <v>1244</v>
      </c>
      <c r="C1589" t="s">
        <v>2868</v>
      </c>
      <c r="D1589" t="s">
        <v>2881</v>
      </c>
      <c r="E1589">
        <v>2026</v>
      </c>
      <c r="F1589">
        <v>2024</v>
      </c>
      <c r="G1589" t="s">
        <v>2830</v>
      </c>
      <c r="H1589">
        <v>8.56</v>
      </c>
      <c r="I1589" t="s">
        <v>4479</v>
      </c>
    </row>
    <row r="1590" spans="1:9" x14ac:dyDescent="0.2">
      <c r="A1590" t="s">
        <v>1239</v>
      </c>
      <c r="B1590" t="s">
        <v>1244</v>
      </c>
      <c r="C1590" t="s">
        <v>2868</v>
      </c>
      <c r="D1590" t="s">
        <v>2881</v>
      </c>
      <c r="E1590">
        <v>2026</v>
      </c>
      <c r="F1590">
        <v>2024</v>
      </c>
      <c r="G1590" t="s">
        <v>2829</v>
      </c>
      <c r="H1590">
        <v>17.55</v>
      </c>
      <c r="I1590" t="s">
        <v>4480</v>
      </c>
    </row>
    <row r="1591" spans="1:9" x14ac:dyDescent="0.2">
      <c r="A1591" t="s">
        <v>1239</v>
      </c>
      <c r="B1591" t="s">
        <v>1244</v>
      </c>
      <c r="C1591" t="s">
        <v>2868</v>
      </c>
      <c r="D1591" t="s">
        <v>2881</v>
      </c>
      <c r="E1591">
        <v>2026</v>
      </c>
      <c r="F1591">
        <v>2024</v>
      </c>
      <c r="G1591" t="s">
        <v>2828</v>
      </c>
      <c r="H1591">
        <v>67.56</v>
      </c>
      <c r="I1591" t="s">
        <v>4481</v>
      </c>
    </row>
    <row r="1592" spans="1:9" x14ac:dyDescent="0.2">
      <c r="A1592" t="s">
        <v>1239</v>
      </c>
      <c r="B1592" t="s">
        <v>1244</v>
      </c>
      <c r="C1592" t="s">
        <v>2867</v>
      </c>
      <c r="D1592" t="s">
        <v>2881</v>
      </c>
      <c r="E1592">
        <v>2014</v>
      </c>
      <c r="F1592">
        <v>2012</v>
      </c>
      <c r="G1592" t="s">
        <v>2837</v>
      </c>
      <c r="H1592">
        <v>0.1</v>
      </c>
      <c r="I1592" t="s">
        <v>4482</v>
      </c>
    </row>
    <row r="1593" spans="1:9" x14ac:dyDescent="0.2">
      <c r="A1593" t="s">
        <v>1239</v>
      </c>
      <c r="B1593" t="s">
        <v>1244</v>
      </c>
      <c r="C1593" t="s">
        <v>2867</v>
      </c>
      <c r="D1593" t="s">
        <v>2881</v>
      </c>
      <c r="E1593">
        <v>2014</v>
      </c>
      <c r="F1593">
        <v>2012</v>
      </c>
      <c r="G1593" t="s">
        <v>2836</v>
      </c>
      <c r="H1593">
        <v>0</v>
      </c>
      <c r="I1593" t="s">
        <v>4483</v>
      </c>
    </row>
    <row r="1594" spans="1:9" x14ac:dyDescent="0.2">
      <c r="A1594" t="s">
        <v>1239</v>
      </c>
      <c r="B1594" t="s">
        <v>1244</v>
      </c>
      <c r="C1594" t="s">
        <v>2867</v>
      </c>
      <c r="D1594" t="s">
        <v>2881</v>
      </c>
      <c r="E1594">
        <v>2014</v>
      </c>
      <c r="F1594">
        <v>2012</v>
      </c>
      <c r="G1594" t="s">
        <v>2835</v>
      </c>
      <c r="H1594">
        <v>0</v>
      </c>
      <c r="I1594" t="s">
        <v>4484</v>
      </c>
    </row>
    <row r="1595" spans="1:9" x14ac:dyDescent="0.2">
      <c r="A1595" t="s">
        <v>1239</v>
      </c>
      <c r="B1595" t="s">
        <v>1244</v>
      </c>
      <c r="C1595" t="s">
        <v>2867</v>
      </c>
      <c r="D1595" t="s">
        <v>2881</v>
      </c>
      <c r="E1595">
        <v>2014</v>
      </c>
      <c r="F1595">
        <v>2012</v>
      </c>
      <c r="G1595" t="s">
        <v>2834</v>
      </c>
      <c r="H1595">
        <v>0.1</v>
      </c>
      <c r="I1595" t="s">
        <v>4485</v>
      </c>
    </row>
    <row r="1596" spans="1:9" x14ac:dyDescent="0.2">
      <c r="A1596" t="s">
        <v>1239</v>
      </c>
      <c r="B1596" t="s">
        <v>1244</v>
      </c>
      <c r="C1596" t="s">
        <v>2867</v>
      </c>
      <c r="D1596" t="s">
        <v>2881</v>
      </c>
      <c r="E1596">
        <v>2014</v>
      </c>
      <c r="F1596">
        <v>2012</v>
      </c>
      <c r="G1596" t="s">
        <v>2833</v>
      </c>
      <c r="H1596">
        <v>0</v>
      </c>
      <c r="I1596" t="s">
        <v>4486</v>
      </c>
    </row>
    <row r="1597" spans="1:9" x14ac:dyDescent="0.2">
      <c r="A1597" t="s">
        <v>1239</v>
      </c>
      <c r="B1597" t="s">
        <v>1244</v>
      </c>
      <c r="C1597" t="s">
        <v>2867</v>
      </c>
      <c r="D1597" t="s">
        <v>2881</v>
      </c>
      <c r="E1597">
        <v>2014</v>
      </c>
      <c r="F1597">
        <v>2012</v>
      </c>
      <c r="G1597" t="s">
        <v>2832</v>
      </c>
      <c r="H1597">
        <v>0.1</v>
      </c>
      <c r="I1597" t="s">
        <v>4487</v>
      </c>
    </row>
    <row r="1598" spans="1:9" x14ac:dyDescent="0.2">
      <c r="A1598" t="s">
        <v>1239</v>
      </c>
      <c r="B1598" t="s">
        <v>1244</v>
      </c>
      <c r="C1598" t="s">
        <v>2867</v>
      </c>
      <c r="D1598" t="s">
        <v>2881</v>
      </c>
      <c r="E1598">
        <v>2014</v>
      </c>
      <c r="F1598">
        <v>2012</v>
      </c>
      <c r="G1598" t="s">
        <v>2831</v>
      </c>
      <c r="H1598">
        <v>0.2</v>
      </c>
      <c r="I1598" t="s">
        <v>4488</v>
      </c>
    </row>
    <row r="1599" spans="1:9" x14ac:dyDescent="0.2">
      <c r="A1599" t="s">
        <v>1239</v>
      </c>
      <c r="B1599" t="s">
        <v>1244</v>
      </c>
      <c r="C1599" t="s">
        <v>2867</v>
      </c>
      <c r="D1599" t="s">
        <v>2881</v>
      </c>
      <c r="E1599">
        <v>2014</v>
      </c>
      <c r="F1599">
        <v>2012</v>
      </c>
      <c r="G1599" t="s">
        <v>2830</v>
      </c>
      <c r="H1599">
        <v>0.4</v>
      </c>
      <c r="I1599" t="s">
        <v>4489</v>
      </c>
    </row>
    <row r="1600" spans="1:9" x14ac:dyDescent="0.2">
      <c r="A1600" t="s">
        <v>1239</v>
      </c>
      <c r="B1600" t="s">
        <v>1244</v>
      </c>
      <c r="C1600" t="s">
        <v>2867</v>
      </c>
      <c r="D1600" t="s">
        <v>2881</v>
      </c>
      <c r="E1600">
        <v>2014</v>
      </c>
      <c r="F1600">
        <v>2012</v>
      </c>
      <c r="G1600" t="s">
        <v>2829</v>
      </c>
      <c r="H1600">
        <v>2.4</v>
      </c>
      <c r="I1600" t="s">
        <v>4490</v>
      </c>
    </row>
    <row r="1601" spans="1:9" x14ac:dyDescent="0.2">
      <c r="A1601" t="s">
        <v>1239</v>
      </c>
      <c r="B1601" t="s">
        <v>1244</v>
      </c>
      <c r="C1601" t="s">
        <v>2867</v>
      </c>
      <c r="D1601" t="s">
        <v>2881</v>
      </c>
      <c r="E1601">
        <v>2014</v>
      </c>
      <c r="F1601">
        <v>2012</v>
      </c>
      <c r="G1601" t="s">
        <v>2828</v>
      </c>
      <c r="H1601">
        <v>96.8</v>
      </c>
      <c r="I1601" t="s">
        <v>4491</v>
      </c>
    </row>
    <row r="1602" spans="1:9" x14ac:dyDescent="0.2">
      <c r="A1602" t="s">
        <v>1239</v>
      </c>
      <c r="B1602" t="s">
        <v>1244</v>
      </c>
      <c r="C1602" t="s">
        <v>2867</v>
      </c>
      <c r="D1602" t="s">
        <v>2881</v>
      </c>
      <c r="E1602">
        <v>2015</v>
      </c>
      <c r="F1602" t="s">
        <v>2923</v>
      </c>
      <c r="G1602" t="s">
        <v>2837</v>
      </c>
      <c r="H1602">
        <v>0.1</v>
      </c>
      <c r="I1602" t="s">
        <v>4492</v>
      </c>
    </row>
    <row r="1603" spans="1:9" x14ac:dyDescent="0.2">
      <c r="A1603" t="s">
        <v>1239</v>
      </c>
      <c r="B1603" t="s">
        <v>1244</v>
      </c>
      <c r="C1603" t="s">
        <v>2867</v>
      </c>
      <c r="D1603" t="s">
        <v>2881</v>
      </c>
      <c r="E1603">
        <v>2015</v>
      </c>
      <c r="F1603" t="s">
        <v>2923</v>
      </c>
      <c r="G1603" t="s">
        <v>2836</v>
      </c>
      <c r="H1603">
        <v>0</v>
      </c>
      <c r="I1603" t="s">
        <v>4493</v>
      </c>
    </row>
    <row r="1604" spans="1:9" x14ac:dyDescent="0.2">
      <c r="A1604" t="s">
        <v>1239</v>
      </c>
      <c r="B1604" t="s">
        <v>1244</v>
      </c>
      <c r="C1604" t="s">
        <v>2867</v>
      </c>
      <c r="D1604" t="s">
        <v>2881</v>
      </c>
      <c r="E1604">
        <v>2015</v>
      </c>
      <c r="F1604" t="s">
        <v>2923</v>
      </c>
      <c r="G1604" t="s">
        <v>2835</v>
      </c>
      <c r="H1604">
        <v>0</v>
      </c>
      <c r="I1604" t="s">
        <v>4494</v>
      </c>
    </row>
    <row r="1605" spans="1:9" x14ac:dyDescent="0.2">
      <c r="A1605" t="s">
        <v>1239</v>
      </c>
      <c r="B1605" t="s">
        <v>1244</v>
      </c>
      <c r="C1605" t="s">
        <v>2867</v>
      </c>
      <c r="D1605" t="s">
        <v>2881</v>
      </c>
      <c r="E1605">
        <v>2015</v>
      </c>
      <c r="F1605" t="s">
        <v>2923</v>
      </c>
      <c r="G1605" t="s">
        <v>2834</v>
      </c>
      <c r="H1605">
        <v>0</v>
      </c>
      <c r="I1605" t="s">
        <v>4495</v>
      </c>
    </row>
    <row r="1606" spans="1:9" x14ac:dyDescent="0.2">
      <c r="A1606" t="s">
        <v>1239</v>
      </c>
      <c r="B1606" t="s">
        <v>1244</v>
      </c>
      <c r="C1606" t="s">
        <v>2867</v>
      </c>
      <c r="D1606" t="s">
        <v>2881</v>
      </c>
      <c r="E1606">
        <v>2015</v>
      </c>
      <c r="F1606" t="s">
        <v>2923</v>
      </c>
      <c r="G1606" t="s">
        <v>2833</v>
      </c>
      <c r="H1606">
        <v>0.1</v>
      </c>
      <c r="I1606" t="s">
        <v>4496</v>
      </c>
    </row>
    <row r="1607" spans="1:9" x14ac:dyDescent="0.2">
      <c r="A1607" t="s">
        <v>1239</v>
      </c>
      <c r="B1607" t="s">
        <v>1244</v>
      </c>
      <c r="C1607" t="s">
        <v>2867</v>
      </c>
      <c r="D1607" t="s">
        <v>2881</v>
      </c>
      <c r="E1607">
        <v>2015</v>
      </c>
      <c r="F1607" t="s">
        <v>2923</v>
      </c>
      <c r="G1607" t="s">
        <v>2832</v>
      </c>
      <c r="H1607">
        <v>0.1</v>
      </c>
      <c r="I1607" t="s">
        <v>4497</v>
      </c>
    </row>
    <row r="1608" spans="1:9" x14ac:dyDescent="0.2">
      <c r="A1608" t="s">
        <v>1239</v>
      </c>
      <c r="B1608" t="s">
        <v>1244</v>
      </c>
      <c r="C1608" t="s">
        <v>2867</v>
      </c>
      <c r="D1608" t="s">
        <v>2881</v>
      </c>
      <c r="E1608">
        <v>2015</v>
      </c>
      <c r="F1608" t="s">
        <v>2923</v>
      </c>
      <c r="G1608" t="s">
        <v>2831</v>
      </c>
      <c r="H1608">
        <v>0.2</v>
      </c>
      <c r="I1608" t="s">
        <v>4498</v>
      </c>
    </row>
    <row r="1609" spans="1:9" x14ac:dyDescent="0.2">
      <c r="A1609" t="s">
        <v>1239</v>
      </c>
      <c r="B1609" t="s">
        <v>1244</v>
      </c>
      <c r="C1609" t="s">
        <v>2867</v>
      </c>
      <c r="D1609" t="s">
        <v>2881</v>
      </c>
      <c r="E1609">
        <v>2015</v>
      </c>
      <c r="F1609" t="s">
        <v>2923</v>
      </c>
      <c r="G1609" t="s">
        <v>2830</v>
      </c>
      <c r="H1609">
        <v>1.2</v>
      </c>
      <c r="I1609" t="s">
        <v>4499</v>
      </c>
    </row>
    <row r="1610" spans="1:9" x14ac:dyDescent="0.2">
      <c r="A1610" t="s">
        <v>1239</v>
      </c>
      <c r="B1610" t="s">
        <v>1244</v>
      </c>
      <c r="C1610" t="s">
        <v>2867</v>
      </c>
      <c r="D1610" t="s">
        <v>2881</v>
      </c>
      <c r="E1610">
        <v>2015</v>
      </c>
      <c r="F1610" t="s">
        <v>2923</v>
      </c>
      <c r="G1610" t="s">
        <v>2829</v>
      </c>
      <c r="H1610">
        <v>4</v>
      </c>
      <c r="I1610" t="s">
        <v>4500</v>
      </c>
    </row>
    <row r="1611" spans="1:9" x14ac:dyDescent="0.2">
      <c r="A1611" t="s">
        <v>1239</v>
      </c>
      <c r="B1611" t="s">
        <v>1244</v>
      </c>
      <c r="C1611" t="s">
        <v>2867</v>
      </c>
      <c r="D1611" t="s">
        <v>2881</v>
      </c>
      <c r="E1611">
        <v>2015</v>
      </c>
      <c r="F1611" t="s">
        <v>2923</v>
      </c>
      <c r="G1611" t="s">
        <v>2828</v>
      </c>
      <c r="H1611">
        <v>94.3</v>
      </c>
      <c r="I1611" t="s">
        <v>4501</v>
      </c>
    </row>
    <row r="1612" spans="1:9" x14ac:dyDescent="0.2">
      <c r="A1612" t="s">
        <v>1239</v>
      </c>
      <c r="B1612" t="s">
        <v>1244</v>
      </c>
      <c r="C1612" t="s">
        <v>2867</v>
      </c>
      <c r="D1612" t="s">
        <v>2881</v>
      </c>
      <c r="E1612">
        <v>2016</v>
      </c>
      <c r="F1612">
        <v>2014</v>
      </c>
      <c r="G1612" t="s">
        <v>2837</v>
      </c>
      <c r="H1612">
        <v>0</v>
      </c>
      <c r="I1612" t="s">
        <v>4502</v>
      </c>
    </row>
    <row r="1613" spans="1:9" x14ac:dyDescent="0.2">
      <c r="A1613" t="s">
        <v>1239</v>
      </c>
      <c r="B1613" t="s">
        <v>1244</v>
      </c>
      <c r="C1613" t="s">
        <v>2867</v>
      </c>
      <c r="D1613" t="s">
        <v>2881</v>
      </c>
      <c r="E1613">
        <v>2016</v>
      </c>
      <c r="F1613">
        <v>2014</v>
      </c>
      <c r="G1613" t="s">
        <v>2836</v>
      </c>
      <c r="H1613">
        <v>0</v>
      </c>
      <c r="I1613" t="s">
        <v>4503</v>
      </c>
    </row>
    <row r="1614" spans="1:9" x14ac:dyDescent="0.2">
      <c r="A1614" t="s">
        <v>1239</v>
      </c>
      <c r="B1614" t="s">
        <v>1244</v>
      </c>
      <c r="C1614" t="s">
        <v>2867</v>
      </c>
      <c r="D1614" t="s">
        <v>2881</v>
      </c>
      <c r="E1614">
        <v>2016</v>
      </c>
      <c r="F1614">
        <v>2014</v>
      </c>
      <c r="G1614" t="s">
        <v>2835</v>
      </c>
      <c r="H1614">
        <v>0</v>
      </c>
      <c r="I1614" t="s">
        <v>4504</v>
      </c>
    </row>
    <row r="1615" spans="1:9" x14ac:dyDescent="0.2">
      <c r="A1615" t="s">
        <v>1239</v>
      </c>
      <c r="B1615" t="s">
        <v>1244</v>
      </c>
      <c r="C1615" t="s">
        <v>2867</v>
      </c>
      <c r="D1615" t="s">
        <v>2881</v>
      </c>
      <c r="E1615">
        <v>2016</v>
      </c>
      <c r="F1615">
        <v>2014</v>
      </c>
      <c r="G1615" t="s">
        <v>2834</v>
      </c>
      <c r="H1615">
        <v>0</v>
      </c>
      <c r="I1615" t="s">
        <v>4505</v>
      </c>
    </row>
    <row r="1616" spans="1:9" x14ac:dyDescent="0.2">
      <c r="A1616" t="s">
        <v>1239</v>
      </c>
      <c r="B1616" t="s">
        <v>1244</v>
      </c>
      <c r="C1616" t="s">
        <v>2867</v>
      </c>
      <c r="D1616" t="s">
        <v>2881</v>
      </c>
      <c r="E1616">
        <v>2016</v>
      </c>
      <c r="F1616">
        <v>2014</v>
      </c>
      <c r="G1616" t="s">
        <v>2833</v>
      </c>
      <c r="H1616">
        <v>0</v>
      </c>
      <c r="I1616" t="s">
        <v>4506</v>
      </c>
    </row>
    <row r="1617" spans="1:9" x14ac:dyDescent="0.2">
      <c r="A1617" t="s">
        <v>1239</v>
      </c>
      <c r="B1617" t="s">
        <v>1244</v>
      </c>
      <c r="C1617" t="s">
        <v>2867</v>
      </c>
      <c r="D1617" t="s">
        <v>2881</v>
      </c>
      <c r="E1617">
        <v>2016</v>
      </c>
      <c r="F1617">
        <v>2014</v>
      </c>
      <c r="G1617" t="s">
        <v>2832</v>
      </c>
      <c r="H1617">
        <v>0.1</v>
      </c>
      <c r="I1617" t="s">
        <v>4507</v>
      </c>
    </row>
    <row r="1618" spans="1:9" x14ac:dyDescent="0.2">
      <c r="A1618" t="s">
        <v>1239</v>
      </c>
      <c r="B1618" t="s">
        <v>1244</v>
      </c>
      <c r="C1618" t="s">
        <v>2867</v>
      </c>
      <c r="D1618" t="s">
        <v>2881</v>
      </c>
      <c r="E1618">
        <v>2016</v>
      </c>
      <c r="F1618">
        <v>2014</v>
      </c>
      <c r="G1618" t="s">
        <v>2831</v>
      </c>
      <c r="H1618">
        <v>0.5</v>
      </c>
      <c r="I1618" t="s">
        <v>4508</v>
      </c>
    </row>
    <row r="1619" spans="1:9" x14ac:dyDescent="0.2">
      <c r="A1619" t="s">
        <v>1239</v>
      </c>
      <c r="B1619" t="s">
        <v>1244</v>
      </c>
      <c r="C1619" t="s">
        <v>2867</v>
      </c>
      <c r="D1619" t="s">
        <v>2881</v>
      </c>
      <c r="E1619">
        <v>2016</v>
      </c>
      <c r="F1619">
        <v>2014</v>
      </c>
      <c r="G1619" t="s">
        <v>2830</v>
      </c>
      <c r="H1619">
        <v>4.5</v>
      </c>
      <c r="I1619" t="s">
        <v>4509</v>
      </c>
    </row>
    <row r="1620" spans="1:9" x14ac:dyDescent="0.2">
      <c r="A1620" t="s">
        <v>1239</v>
      </c>
      <c r="B1620" t="s">
        <v>1244</v>
      </c>
      <c r="C1620" t="s">
        <v>2867</v>
      </c>
      <c r="D1620" t="s">
        <v>2881</v>
      </c>
      <c r="E1620">
        <v>2016</v>
      </c>
      <c r="F1620">
        <v>2014</v>
      </c>
      <c r="G1620" t="s">
        <v>2829</v>
      </c>
      <c r="H1620">
        <v>27.1</v>
      </c>
      <c r="I1620" t="s">
        <v>4510</v>
      </c>
    </row>
    <row r="1621" spans="1:9" x14ac:dyDescent="0.2">
      <c r="A1621" t="s">
        <v>1239</v>
      </c>
      <c r="B1621" t="s">
        <v>1244</v>
      </c>
      <c r="C1621" t="s">
        <v>2867</v>
      </c>
      <c r="D1621" t="s">
        <v>2881</v>
      </c>
      <c r="E1621">
        <v>2016</v>
      </c>
      <c r="F1621">
        <v>2014</v>
      </c>
      <c r="G1621" t="s">
        <v>2828</v>
      </c>
      <c r="H1621">
        <v>67.7</v>
      </c>
      <c r="I1621" t="s">
        <v>4511</v>
      </c>
    </row>
    <row r="1622" spans="1:9" x14ac:dyDescent="0.2">
      <c r="A1622" t="s">
        <v>1239</v>
      </c>
      <c r="B1622" t="s">
        <v>1244</v>
      </c>
      <c r="C1622" t="s">
        <v>2867</v>
      </c>
      <c r="D1622" t="s">
        <v>2881</v>
      </c>
      <c r="E1622">
        <v>2017</v>
      </c>
      <c r="F1622" t="s">
        <v>2944</v>
      </c>
      <c r="G1622" t="s">
        <v>2837</v>
      </c>
      <c r="H1622">
        <v>0.1</v>
      </c>
      <c r="I1622" t="s">
        <v>4512</v>
      </c>
    </row>
    <row r="1623" spans="1:9" x14ac:dyDescent="0.2">
      <c r="A1623" t="s">
        <v>1239</v>
      </c>
      <c r="B1623" t="s">
        <v>1244</v>
      </c>
      <c r="C1623" t="s">
        <v>2867</v>
      </c>
      <c r="D1623" t="s">
        <v>2881</v>
      </c>
      <c r="E1623">
        <v>2017</v>
      </c>
      <c r="F1623" t="s">
        <v>2944</v>
      </c>
      <c r="G1623" t="s">
        <v>2836</v>
      </c>
      <c r="H1623">
        <v>0</v>
      </c>
      <c r="I1623" t="s">
        <v>4513</v>
      </c>
    </row>
    <row r="1624" spans="1:9" x14ac:dyDescent="0.2">
      <c r="A1624" t="s">
        <v>1239</v>
      </c>
      <c r="B1624" t="s">
        <v>1244</v>
      </c>
      <c r="C1624" t="s">
        <v>2867</v>
      </c>
      <c r="D1624" t="s">
        <v>2881</v>
      </c>
      <c r="E1624">
        <v>2017</v>
      </c>
      <c r="F1624" t="s">
        <v>2944</v>
      </c>
      <c r="G1624" t="s">
        <v>2835</v>
      </c>
      <c r="H1624">
        <v>0</v>
      </c>
      <c r="I1624" t="s">
        <v>4514</v>
      </c>
    </row>
    <row r="1625" spans="1:9" x14ac:dyDescent="0.2">
      <c r="A1625" t="s">
        <v>1239</v>
      </c>
      <c r="B1625" t="s">
        <v>1244</v>
      </c>
      <c r="C1625" t="s">
        <v>2867</v>
      </c>
      <c r="D1625" t="s">
        <v>2881</v>
      </c>
      <c r="E1625">
        <v>2017</v>
      </c>
      <c r="F1625" t="s">
        <v>2944</v>
      </c>
      <c r="G1625" t="s">
        <v>2834</v>
      </c>
      <c r="H1625">
        <v>0</v>
      </c>
      <c r="I1625" t="s">
        <v>4515</v>
      </c>
    </row>
    <row r="1626" spans="1:9" x14ac:dyDescent="0.2">
      <c r="A1626" t="s">
        <v>1239</v>
      </c>
      <c r="B1626" t="s">
        <v>1244</v>
      </c>
      <c r="C1626" t="s">
        <v>2867</v>
      </c>
      <c r="D1626" t="s">
        <v>2881</v>
      </c>
      <c r="E1626">
        <v>2017</v>
      </c>
      <c r="F1626" t="s">
        <v>2944</v>
      </c>
      <c r="G1626" t="s">
        <v>2833</v>
      </c>
      <c r="H1626">
        <v>0.1</v>
      </c>
      <c r="I1626" t="s">
        <v>4516</v>
      </c>
    </row>
    <row r="1627" spans="1:9" x14ac:dyDescent="0.2">
      <c r="A1627" t="s">
        <v>1239</v>
      </c>
      <c r="B1627" t="s">
        <v>1244</v>
      </c>
      <c r="C1627" t="s">
        <v>2867</v>
      </c>
      <c r="D1627" t="s">
        <v>2881</v>
      </c>
      <c r="E1627">
        <v>2017</v>
      </c>
      <c r="F1627" t="s">
        <v>2944</v>
      </c>
      <c r="G1627" t="s">
        <v>2832</v>
      </c>
      <c r="H1627">
        <v>0.1</v>
      </c>
      <c r="I1627" t="s">
        <v>4517</v>
      </c>
    </row>
    <row r="1628" spans="1:9" x14ac:dyDescent="0.2">
      <c r="A1628" t="s">
        <v>1239</v>
      </c>
      <c r="B1628" t="s">
        <v>1244</v>
      </c>
      <c r="C1628" t="s">
        <v>2867</v>
      </c>
      <c r="D1628" t="s">
        <v>2881</v>
      </c>
      <c r="E1628">
        <v>2017</v>
      </c>
      <c r="F1628" t="s">
        <v>2944</v>
      </c>
      <c r="G1628" t="s">
        <v>2831</v>
      </c>
      <c r="H1628">
        <v>0.5</v>
      </c>
      <c r="I1628" t="s">
        <v>4518</v>
      </c>
    </row>
    <row r="1629" spans="1:9" x14ac:dyDescent="0.2">
      <c r="A1629" t="s">
        <v>1239</v>
      </c>
      <c r="B1629" t="s">
        <v>1244</v>
      </c>
      <c r="C1629" t="s">
        <v>2867</v>
      </c>
      <c r="D1629" t="s">
        <v>2881</v>
      </c>
      <c r="E1629">
        <v>2017</v>
      </c>
      <c r="F1629" t="s">
        <v>2944</v>
      </c>
      <c r="G1629" t="s">
        <v>2830</v>
      </c>
      <c r="H1629">
        <v>15.2</v>
      </c>
      <c r="I1629" t="s">
        <v>4519</v>
      </c>
    </row>
    <row r="1630" spans="1:9" x14ac:dyDescent="0.2">
      <c r="A1630" t="s">
        <v>1239</v>
      </c>
      <c r="B1630" t="s">
        <v>1244</v>
      </c>
      <c r="C1630" t="s">
        <v>2867</v>
      </c>
      <c r="D1630" t="s">
        <v>2881</v>
      </c>
      <c r="E1630">
        <v>2017</v>
      </c>
      <c r="F1630" t="s">
        <v>2944</v>
      </c>
      <c r="G1630" t="s">
        <v>2829</v>
      </c>
      <c r="H1630">
        <v>36</v>
      </c>
      <c r="I1630" t="s">
        <v>4520</v>
      </c>
    </row>
    <row r="1631" spans="1:9" x14ac:dyDescent="0.2">
      <c r="A1631" t="s">
        <v>1239</v>
      </c>
      <c r="B1631" t="s">
        <v>1244</v>
      </c>
      <c r="C1631" t="s">
        <v>2867</v>
      </c>
      <c r="D1631" t="s">
        <v>2881</v>
      </c>
      <c r="E1631">
        <v>2017</v>
      </c>
      <c r="F1631" t="s">
        <v>2944</v>
      </c>
      <c r="G1631" t="s">
        <v>2828</v>
      </c>
      <c r="H1631">
        <v>48</v>
      </c>
      <c r="I1631" t="s">
        <v>4521</v>
      </c>
    </row>
    <row r="1632" spans="1:9" x14ac:dyDescent="0.2">
      <c r="A1632" t="s">
        <v>1239</v>
      </c>
      <c r="B1632" t="s">
        <v>1244</v>
      </c>
      <c r="C1632" t="s">
        <v>2867</v>
      </c>
      <c r="D1632" t="s">
        <v>2881</v>
      </c>
      <c r="E1632">
        <v>2018</v>
      </c>
      <c r="F1632">
        <v>2016</v>
      </c>
      <c r="G1632" t="s">
        <v>2837</v>
      </c>
      <c r="H1632">
        <v>0.02</v>
      </c>
      <c r="I1632" t="s">
        <v>4522</v>
      </c>
    </row>
    <row r="1633" spans="1:9" x14ac:dyDescent="0.2">
      <c r="A1633" t="s">
        <v>1239</v>
      </c>
      <c r="B1633" t="s">
        <v>1244</v>
      </c>
      <c r="C1633" t="s">
        <v>2867</v>
      </c>
      <c r="D1633" t="s">
        <v>2881</v>
      </c>
      <c r="E1633">
        <v>2018</v>
      </c>
      <c r="F1633">
        <v>2016</v>
      </c>
      <c r="G1633" t="s">
        <v>2836</v>
      </c>
      <c r="H1633">
        <v>0.01</v>
      </c>
      <c r="I1633" t="s">
        <v>4523</v>
      </c>
    </row>
    <row r="1634" spans="1:9" x14ac:dyDescent="0.2">
      <c r="A1634" t="s">
        <v>1239</v>
      </c>
      <c r="B1634" t="s">
        <v>1244</v>
      </c>
      <c r="C1634" t="s">
        <v>2867</v>
      </c>
      <c r="D1634" t="s">
        <v>2881</v>
      </c>
      <c r="E1634">
        <v>2018</v>
      </c>
      <c r="F1634">
        <v>2016</v>
      </c>
      <c r="G1634" t="s">
        <v>2835</v>
      </c>
      <c r="H1634">
        <v>0.05</v>
      </c>
      <c r="I1634" t="s">
        <v>4524</v>
      </c>
    </row>
    <row r="1635" spans="1:9" x14ac:dyDescent="0.2">
      <c r="A1635" t="s">
        <v>1239</v>
      </c>
      <c r="B1635" t="s">
        <v>1244</v>
      </c>
      <c r="C1635" t="s">
        <v>2867</v>
      </c>
      <c r="D1635" t="s">
        <v>2881</v>
      </c>
      <c r="E1635">
        <v>2018</v>
      </c>
      <c r="F1635">
        <v>2016</v>
      </c>
      <c r="G1635" t="s">
        <v>2834</v>
      </c>
      <c r="H1635">
        <v>0.04</v>
      </c>
      <c r="I1635" t="s">
        <v>4525</v>
      </c>
    </row>
    <row r="1636" spans="1:9" x14ac:dyDescent="0.2">
      <c r="A1636" t="s">
        <v>1239</v>
      </c>
      <c r="B1636" t="s">
        <v>1244</v>
      </c>
      <c r="C1636" t="s">
        <v>2867</v>
      </c>
      <c r="D1636" t="s">
        <v>2881</v>
      </c>
      <c r="E1636">
        <v>2018</v>
      </c>
      <c r="F1636">
        <v>2016</v>
      </c>
      <c r="G1636" t="s">
        <v>2833</v>
      </c>
      <c r="H1636">
        <v>0.1</v>
      </c>
      <c r="I1636" t="s">
        <v>4526</v>
      </c>
    </row>
    <row r="1637" spans="1:9" x14ac:dyDescent="0.2">
      <c r="A1637" t="s">
        <v>1239</v>
      </c>
      <c r="B1637" t="s">
        <v>1244</v>
      </c>
      <c r="C1637" t="s">
        <v>2867</v>
      </c>
      <c r="D1637" t="s">
        <v>2881</v>
      </c>
      <c r="E1637">
        <v>2018</v>
      </c>
      <c r="F1637">
        <v>2016</v>
      </c>
      <c r="G1637" t="s">
        <v>2832</v>
      </c>
      <c r="H1637">
        <v>0.28999999999999998</v>
      </c>
      <c r="I1637" t="s">
        <v>4527</v>
      </c>
    </row>
    <row r="1638" spans="1:9" x14ac:dyDescent="0.2">
      <c r="A1638" t="s">
        <v>1239</v>
      </c>
      <c r="B1638" t="s">
        <v>1244</v>
      </c>
      <c r="C1638" t="s">
        <v>2867</v>
      </c>
      <c r="D1638" t="s">
        <v>2881</v>
      </c>
      <c r="E1638">
        <v>2018</v>
      </c>
      <c r="F1638">
        <v>2016</v>
      </c>
      <c r="G1638" t="s">
        <v>2831</v>
      </c>
      <c r="H1638">
        <v>1.35</v>
      </c>
      <c r="I1638" t="s">
        <v>4528</v>
      </c>
    </row>
    <row r="1639" spans="1:9" x14ac:dyDescent="0.2">
      <c r="A1639" t="s">
        <v>1239</v>
      </c>
      <c r="B1639" t="s">
        <v>1244</v>
      </c>
      <c r="C1639" t="s">
        <v>2867</v>
      </c>
      <c r="D1639" t="s">
        <v>2881</v>
      </c>
      <c r="E1639">
        <v>2018</v>
      </c>
      <c r="F1639">
        <v>2016</v>
      </c>
      <c r="G1639" t="s">
        <v>2830</v>
      </c>
      <c r="H1639">
        <v>27.63</v>
      </c>
      <c r="I1639" t="s">
        <v>4529</v>
      </c>
    </row>
    <row r="1640" spans="1:9" x14ac:dyDescent="0.2">
      <c r="A1640" t="s">
        <v>1239</v>
      </c>
      <c r="B1640" t="s">
        <v>1244</v>
      </c>
      <c r="C1640" t="s">
        <v>2867</v>
      </c>
      <c r="D1640" t="s">
        <v>2881</v>
      </c>
      <c r="E1640">
        <v>2018</v>
      </c>
      <c r="F1640">
        <v>2016</v>
      </c>
      <c r="G1640" t="s">
        <v>2829</v>
      </c>
      <c r="H1640">
        <v>36.369999999999997</v>
      </c>
      <c r="I1640" t="s">
        <v>4530</v>
      </c>
    </row>
    <row r="1641" spans="1:9" x14ac:dyDescent="0.2">
      <c r="A1641" t="s">
        <v>1239</v>
      </c>
      <c r="B1641" t="s">
        <v>1244</v>
      </c>
      <c r="C1641" t="s">
        <v>2867</v>
      </c>
      <c r="D1641" t="s">
        <v>2881</v>
      </c>
      <c r="E1641">
        <v>2018</v>
      </c>
      <c r="F1641">
        <v>2016</v>
      </c>
      <c r="G1641" t="s">
        <v>2828</v>
      </c>
      <c r="H1641">
        <v>34.14</v>
      </c>
      <c r="I1641" t="s">
        <v>4531</v>
      </c>
    </row>
    <row r="1642" spans="1:9" x14ac:dyDescent="0.2">
      <c r="A1642" t="s">
        <v>1239</v>
      </c>
      <c r="B1642" t="s">
        <v>1244</v>
      </c>
      <c r="C1642" t="s">
        <v>2867</v>
      </c>
      <c r="D1642" t="s">
        <v>2881</v>
      </c>
      <c r="E1642">
        <v>2019</v>
      </c>
      <c r="F1642" t="s">
        <v>2965</v>
      </c>
      <c r="G1642" t="s">
        <v>2837</v>
      </c>
      <c r="H1642">
        <v>0.05</v>
      </c>
      <c r="I1642" t="s">
        <v>4532</v>
      </c>
    </row>
    <row r="1643" spans="1:9" x14ac:dyDescent="0.2">
      <c r="A1643" t="s">
        <v>1239</v>
      </c>
      <c r="B1643" t="s">
        <v>1244</v>
      </c>
      <c r="C1643" t="s">
        <v>2867</v>
      </c>
      <c r="D1643" t="s">
        <v>2881</v>
      </c>
      <c r="E1643">
        <v>2019</v>
      </c>
      <c r="F1643" t="s">
        <v>2965</v>
      </c>
      <c r="G1643" t="s">
        <v>2836</v>
      </c>
      <c r="H1643">
        <v>0.02</v>
      </c>
      <c r="I1643" t="s">
        <v>4533</v>
      </c>
    </row>
    <row r="1644" spans="1:9" x14ac:dyDescent="0.2">
      <c r="A1644" t="s">
        <v>1239</v>
      </c>
      <c r="B1644" t="s">
        <v>1244</v>
      </c>
      <c r="C1644" t="s">
        <v>2867</v>
      </c>
      <c r="D1644" t="s">
        <v>2881</v>
      </c>
      <c r="E1644">
        <v>2019</v>
      </c>
      <c r="F1644" t="s">
        <v>2965</v>
      </c>
      <c r="G1644" t="s">
        <v>2835</v>
      </c>
      <c r="H1644">
        <v>0.04</v>
      </c>
      <c r="I1644" t="s">
        <v>4534</v>
      </c>
    </row>
    <row r="1645" spans="1:9" x14ac:dyDescent="0.2">
      <c r="A1645" t="s">
        <v>1239</v>
      </c>
      <c r="B1645" t="s">
        <v>1244</v>
      </c>
      <c r="C1645" t="s">
        <v>2867</v>
      </c>
      <c r="D1645" t="s">
        <v>2881</v>
      </c>
      <c r="E1645">
        <v>2019</v>
      </c>
      <c r="F1645" t="s">
        <v>2965</v>
      </c>
      <c r="G1645" t="s">
        <v>2834</v>
      </c>
      <c r="H1645">
        <v>0.03</v>
      </c>
      <c r="I1645" t="s">
        <v>4535</v>
      </c>
    </row>
    <row r="1646" spans="1:9" x14ac:dyDescent="0.2">
      <c r="A1646" t="s">
        <v>1239</v>
      </c>
      <c r="B1646" t="s">
        <v>1244</v>
      </c>
      <c r="C1646" t="s">
        <v>2867</v>
      </c>
      <c r="D1646" t="s">
        <v>2881</v>
      </c>
      <c r="E1646">
        <v>2019</v>
      </c>
      <c r="F1646" t="s">
        <v>2965</v>
      </c>
      <c r="G1646" t="s">
        <v>2833</v>
      </c>
      <c r="H1646">
        <v>7.0000000000000007E-2</v>
      </c>
      <c r="I1646" t="s">
        <v>4536</v>
      </c>
    </row>
    <row r="1647" spans="1:9" x14ac:dyDescent="0.2">
      <c r="A1647" t="s">
        <v>1239</v>
      </c>
      <c r="B1647" t="s">
        <v>1244</v>
      </c>
      <c r="C1647" t="s">
        <v>2867</v>
      </c>
      <c r="D1647" t="s">
        <v>2881</v>
      </c>
      <c r="E1647">
        <v>2019</v>
      </c>
      <c r="F1647" t="s">
        <v>2965</v>
      </c>
      <c r="G1647" t="s">
        <v>2832</v>
      </c>
      <c r="H1647">
        <v>0.2</v>
      </c>
      <c r="I1647" t="s">
        <v>4537</v>
      </c>
    </row>
    <row r="1648" spans="1:9" x14ac:dyDescent="0.2">
      <c r="A1648" t="s">
        <v>1239</v>
      </c>
      <c r="B1648" t="s">
        <v>1244</v>
      </c>
      <c r="C1648" t="s">
        <v>2867</v>
      </c>
      <c r="D1648" t="s">
        <v>2881</v>
      </c>
      <c r="E1648">
        <v>2019</v>
      </c>
      <c r="F1648" t="s">
        <v>2965</v>
      </c>
      <c r="G1648" t="s">
        <v>2831</v>
      </c>
      <c r="H1648">
        <v>0.79</v>
      </c>
      <c r="I1648" t="s">
        <v>4538</v>
      </c>
    </row>
    <row r="1649" spans="1:9" x14ac:dyDescent="0.2">
      <c r="A1649" t="s">
        <v>1239</v>
      </c>
      <c r="B1649" t="s">
        <v>1244</v>
      </c>
      <c r="C1649" t="s">
        <v>2867</v>
      </c>
      <c r="D1649" t="s">
        <v>2881</v>
      </c>
      <c r="E1649">
        <v>2019</v>
      </c>
      <c r="F1649" t="s">
        <v>2965</v>
      </c>
      <c r="G1649" t="s">
        <v>2830</v>
      </c>
      <c r="H1649">
        <v>6.11</v>
      </c>
      <c r="I1649" t="s">
        <v>4539</v>
      </c>
    </row>
    <row r="1650" spans="1:9" x14ac:dyDescent="0.2">
      <c r="A1650" t="s">
        <v>1239</v>
      </c>
      <c r="B1650" t="s">
        <v>1244</v>
      </c>
      <c r="C1650" t="s">
        <v>2867</v>
      </c>
      <c r="D1650" t="s">
        <v>2881</v>
      </c>
      <c r="E1650">
        <v>2019</v>
      </c>
      <c r="F1650" t="s">
        <v>2965</v>
      </c>
      <c r="G1650" t="s">
        <v>2829</v>
      </c>
      <c r="H1650">
        <v>22.98</v>
      </c>
      <c r="I1650" t="s">
        <v>4540</v>
      </c>
    </row>
    <row r="1651" spans="1:9" x14ac:dyDescent="0.2">
      <c r="A1651" t="s">
        <v>1239</v>
      </c>
      <c r="B1651" t="s">
        <v>1244</v>
      </c>
      <c r="C1651" t="s">
        <v>2867</v>
      </c>
      <c r="D1651" t="s">
        <v>2881</v>
      </c>
      <c r="E1651">
        <v>2019</v>
      </c>
      <c r="F1651" t="s">
        <v>2965</v>
      </c>
      <c r="G1651" t="s">
        <v>2828</v>
      </c>
      <c r="H1651">
        <v>69.7</v>
      </c>
      <c r="I1651" t="s">
        <v>4541</v>
      </c>
    </row>
    <row r="1652" spans="1:9" x14ac:dyDescent="0.2">
      <c r="A1652" t="s">
        <v>1239</v>
      </c>
      <c r="B1652" t="s">
        <v>1244</v>
      </c>
      <c r="C1652" t="s">
        <v>2867</v>
      </c>
      <c r="D1652" t="s">
        <v>2881</v>
      </c>
      <c r="E1652">
        <v>2020</v>
      </c>
      <c r="F1652">
        <v>2018</v>
      </c>
      <c r="G1652" t="s">
        <v>2837</v>
      </c>
      <c r="H1652">
        <v>0.13</v>
      </c>
      <c r="I1652" t="s">
        <v>4542</v>
      </c>
    </row>
    <row r="1653" spans="1:9" x14ac:dyDescent="0.2">
      <c r="A1653" t="s">
        <v>1239</v>
      </c>
      <c r="B1653" t="s">
        <v>1244</v>
      </c>
      <c r="C1653" t="s">
        <v>2867</v>
      </c>
      <c r="D1653" t="s">
        <v>2881</v>
      </c>
      <c r="E1653">
        <v>2020</v>
      </c>
      <c r="F1653">
        <v>2018</v>
      </c>
      <c r="G1653" t="s">
        <v>2836</v>
      </c>
      <c r="H1653">
        <v>0.04</v>
      </c>
      <c r="I1653" t="s">
        <v>4543</v>
      </c>
    </row>
    <row r="1654" spans="1:9" x14ac:dyDescent="0.2">
      <c r="A1654" t="s">
        <v>1239</v>
      </c>
      <c r="B1654" t="s">
        <v>1244</v>
      </c>
      <c r="C1654" t="s">
        <v>2867</v>
      </c>
      <c r="D1654" t="s">
        <v>2881</v>
      </c>
      <c r="E1654">
        <v>2020</v>
      </c>
      <c r="F1654">
        <v>2018</v>
      </c>
      <c r="G1654" t="s">
        <v>2835</v>
      </c>
      <c r="H1654">
        <v>0.04</v>
      </c>
      <c r="I1654" t="s">
        <v>4544</v>
      </c>
    </row>
    <row r="1655" spans="1:9" x14ac:dyDescent="0.2">
      <c r="A1655" t="s">
        <v>1239</v>
      </c>
      <c r="B1655" t="s">
        <v>1244</v>
      </c>
      <c r="C1655" t="s">
        <v>2867</v>
      </c>
      <c r="D1655" t="s">
        <v>2881</v>
      </c>
      <c r="E1655">
        <v>2020</v>
      </c>
      <c r="F1655">
        <v>2018</v>
      </c>
      <c r="G1655" t="s">
        <v>2834</v>
      </c>
      <c r="H1655">
        <v>0.05</v>
      </c>
      <c r="I1655" t="s">
        <v>4545</v>
      </c>
    </row>
    <row r="1656" spans="1:9" x14ac:dyDescent="0.2">
      <c r="A1656" t="s">
        <v>1239</v>
      </c>
      <c r="B1656" t="s">
        <v>1244</v>
      </c>
      <c r="C1656" t="s">
        <v>2867</v>
      </c>
      <c r="D1656" t="s">
        <v>2881</v>
      </c>
      <c r="E1656">
        <v>2020</v>
      </c>
      <c r="F1656">
        <v>2018</v>
      </c>
      <c r="G1656" t="s">
        <v>2833</v>
      </c>
      <c r="H1656">
        <v>0.08</v>
      </c>
      <c r="I1656" t="s">
        <v>4546</v>
      </c>
    </row>
    <row r="1657" spans="1:9" x14ac:dyDescent="0.2">
      <c r="A1657" t="s">
        <v>1239</v>
      </c>
      <c r="B1657" t="s">
        <v>1244</v>
      </c>
      <c r="C1657" t="s">
        <v>2867</v>
      </c>
      <c r="D1657" t="s">
        <v>2881</v>
      </c>
      <c r="E1657">
        <v>2020</v>
      </c>
      <c r="F1657">
        <v>2018</v>
      </c>
      <c r="G1657" t="s">
        <v>2832</v>
      </c>
      <c r="H1657">
        <v>0.22</v>
      </c>
      <c r="I1657" t="s">
        <v>4547</v>
      </c>
    </row>
    <row r="1658" spans="1:9" x14ac:dyDescent="0.2">
      <c r="A1658" t="s">
        <v>1239</v>
      </c>
      <c r="B1658" t="s">
        <v>1244</v>
      </c>
      <c r="C1658" t="s">
        <v>2867</v>
      </c>
      <c r="D1658" t="s">
        <v>2881</v>
      </c>
      <c r="E1658">
        <v>2020</v>
      </c>
      <c r="F1658">
        <v>2018</v>
      </c>
      <c r="G1658" t="s">
        <v>2831</v>
      </c>
      <c r="H1658">
        <v>0.72</v>
      </c>
      <c r="I1658" t="s">
        <v>4548</v>
      </c>
    </row>
    <row r="1659" spans="1:9" x14ac:dyDescent="0.2">
      <c r="A1659" t="s">
        <v>1239</v>
      </c>
      <c r="B1659" t="s">
        <v>1244</v>
      </c>
      <c r="C1659" t="s">
        <v>2867</v>
      </c>
      <c r="D1659" t="s">
        <v>2881</v>
      </c>
      <c r="E1659">
        <v>2020</v>
      </c>
      <c r="F1659">
        <v>2018</v>
      </c>
      <c r="G1659" t="s">
        <v>2830</v>
      </c>
      <c r="H1659">
        <v>6.01</v>
      </c>
      <c r="I1659" t="s">
        <v>4549</v>
      </c>
    </row>
    <row r="1660" spans="1:9" x14ac:dyDescent="0.2">
      <c r="A1660" t="s">
        <v>1239</v>
      </c>
      <c r="B1660" t="s">
        <v>1244</v>
      </c>
      <c r="C1660" t="s">
        <v>2867</v>
      </c>
      <c r="D1660" t="s">
        <v>2881</v>
      </c>
      <c r="E1660">
        <v>2020</v>
      </c>
      <c r="F1660">
        <v>2018</v>
      </c>
      <c r="G1660" t="s">
        <v>2829</v>
      </c>
      <c r="H1660">
        <v>22.59</v>
      </c>
      <c r="I1660" t="s">
        <v>4550</v>
      </c>
    </row>
    <row r="1661" spans="1:9" x14ac:dyDescent="0.2">
      <c r="A1661" t="s">
        <v>1239</v>
      </c>
      <c r="B1661" t="s">
        <v>1244</v>
      </c>
      <c r="C1661" t="s">
        <v>2867</v>
      </c>
      <c r="D1661" t="s">
        <v>2881</v>
      </c>
      <c r="E1661">
        <v>2020</v>
      </c>
      <c r="F1661">
        <v>2018</v>
      </c>
      <c r="G1661" t="s">
        <v>2828</v>
      </c>
      <c r="H1661">
        <v>70.14</v>
      </c>
      <c r="I1661" t="s">
        <v>4551</v>
      </c>
    </row>
    <row r="1662" spans="1:9" x14ac:dyDescent="0.2">
      <c r="A1662" t="s">
        <v>1239</v>
      </c>
      <c r="B1662" t="s">
        <v>1244</v>
      </c>
      <c r="C1662" t="s">
        <v>2867</v>
      </c>
      <c r="D1662" t="s">
        <v>2881</v>
      </c>
      <c r="E1662">
        <v>2021</v>
      </c>
      <c r="F1662" t="s">
        <v>2986</v>
      </c>
      <c r="G1662" t="s">
        <v>2837</v>
      </c>
      <c r="H1662">
        <v>0.17</v>
      </c>
      <c r="I1662" t="s">
        <v>4552</v>
      </c>
    </row>
    <row r="1663" spans="1:9" x14ac:dyDescent="0.2">
      <c r="A1663" t="s">
        <v>1239</v>
      </c>
      <c r="B1663" t="s">
        <v>1244</v>
      </c>
      <c r="C1663" t="s">
        <v>2867</v>
      </c>
      <c r="D1663" t="s">
        <v>2881</v>
      </c>
      <c r="E1663">
        <v>2021</v>
      </c>
      <c r="F1663" t="s">
        <v>2986</v>
      </c>
      <c r="G1663" t="s">
        <v>2836</v>
      </c>
      <c r="H1663">
        <v>0.16</v>
      </c>
      <c r="I1663" t="s">
        <v>4553</v>
      </c>
    </row>
    <row r="1664" spans="1:9" x14ac:dyDescent="0.2">
      <c r="A1664" t="s">
        <v>1239</v>
      </c>
      <c r="B1664" t="s">
        <v>1244</v>
      </c>
      <c r="C1664" t="s">
        <v>2867</v>
      </c>
      <c r="D1664" t="s">
        <v>2881</v>
      </c>
      <c r="E1664">
        <v>2021</v>
      </c>
      <c r="F1664" t="s">
        <v>2986</v>
      </c>
      <c r="G1664" t="s">
        <v>2835</v>
      </c>
      <c r="H1664">
        <v>0.08</v>
      </c>
      <c r="I1664" t="s">
        <v>4554</v>
      </c>
    </row>
    <row r="1665" spans="1:9" x14ac:dyDescent="0.2">
      <c r="A1665" t="s">
        <v>1239</v>
      </c>
      <c r="B1665" t="s">
        <v>1244</v>
      </c>
      <c r="C1665" t="s">
        <v>2867</v>
      </c>
      <c r="D1665" t="s">
        <v>2881</v>
      </c>
      <c r="E1665">
        <v>2021</v>
      </c>
      <c r="F1665" t="s">
        <v>2986</v>
      </c>
      <c r="G1665" t="s">
        <v>2834</v>
      </c>
      <c r="H1665">
        <v>0.12</v>
      </c>
      <c r="I1665" t="s">
        <v>4555</v>
      </c>
    </row>
    <row r="1666" spans="1:9" x14ac:dyDescent="0.2">
      <c r="A1666" t="s">
        <v>1239</v>
      </c>
      <c r="B1666" t="s">
        <v>1244</v>
      </c>
      <c r="C1666" t="s">
        <v>2867</v>
      </c>
      <c r="D1666" t="s">
        <v>2881</v>
      </c>
      <c r="E1666">
        <v>2021</v>
      </c>
      <c r="F1666" t="s">
        <v>2986</v>
      </c>
      <c r="G1666" t="s">
        <v>2833</v>
      </c>
      <c r="H1666">
        <v>0.18</v>
      </c>
      <c r="I1666" t="s">
        <v>4556</v>
      </c>
    </row>
    <row r="1667" spans="1:9" x14ac:dyDescent="0.2">
      <c r="A1667" t="s">
        <v>1239</v>
      </c>
      <c r="B1667" t="s">
        <v>1244</v>
      </c>
      <c r="C1667" t="s">
        <v>2867</v>
      </c>
      <c r="D1667" t="s">
        <v>2881</v>
      </c>
      <c r="E1667">
        <v>2021</v>
      </c>
      <c r="F1667" t="s">
        <v>2986</v>
      </c>
      <c r="G1667" t="s">
        <v>2832</v>
      </c>
      <c r="H1667">
        <v>0.47</v>
      </c>
      <c r="I1667" t="s">
        <v>4557</v>
      </c>
    </row>
    <row r="1668" spans="1:9" x14ac:dyDescent="0.2">
      <c r="A1668" t="s">
        <v>1239</v>
      </c>
      <c r="B1668" t="s">
        <v>1244</v>
      </c>
      <c r="C1668" t="s">
        <v>2867</v>
      </c>
      <c r="D1668" t="s">
        <v>2881</v>
      </c>
      <c r="E1668">
        <v>2021</v>
      </c>
      <c r="F1668" t="s">
        <v>2986</v>
      </c>
      <c r="G1668" t="s">
        <v>2831</v>
      </c>
      <c r="H1668">
        <v>1.1399999999999999</v>
      </c>
      <c r="I1668" t="s">
        <v>4558</v>
      </c>
    </row>
    <row r="1669" spans="1:9" x14ac:dyDescent="0.2">
      <c r="A1669" t="s">
        <v>1239</v>
      </c>
      <c r="B1669" t="s">
        <v>1244</v>
      </c>
      <c r="C1669" t="s">
        <v>2867</v>
      </c>
      <c r="D1669" t="s">
        <v>2881</v>
      </c>
      <c r="E1669">
        <v>2021</v>
      </c>
      <c r="F1669" t="s">
        <v>2986</v>
      </c>
      <c r="G1669" t="s">
        <v>2830</v>
      </c>
      <c r="H1669">
        <v>5.64</v>
      </c>
      <c r="I1669" t="s">
        <v>4559</v>
      </c>
    </row>
    <row r="1670" spans="1:9" x14ac:dyDescent="0.2">
      <c r="A1670" t="s">
        <v>1239</v>
      </c>
      <c r="B1670" t="s">
        <v>1244</v>
      </c>
      <c r="C1670" t="s">
        <v>2867</v>
      </c>
      <c r="D1670" t="s">
        <v>2881</v>
      </c>
      <c r="E1670">
        <v>2021</v>
      </c>
      <c r="F1670" t="s">
        <v>2986</v>
      </c>
      <c r="G1670" t="s">
        <v>2829</v>
      </c>
      <c r="H1670">
        <v>15.57</v>
      </c>
      <c r="I1670" t="s">
        <v>4560</v>
      </c>
    </row>
    <row r="1671" spans="1:9" x14ac:dyDescent="0.2">
      <c r="A1671" t="s">
        <v>1239</v>
      </c>
      <c r="B1671" t="s">
        <v>1244</v>
      </c>
      <c r="C1671" t="s">
        <v>2867</v>
      </c>
      <c r="D1671" t="s">
        <v>2881</v>
      </c>
      <c r="E1671">
        <v>2021</v>
      </c>
      <c r="F1671" t="s">
        <v>2986</v>
      </c>
      <c r="G1671" t="s">
        <v>2828</v>
      </c>
      <c r="H1671">
        <v>76.47</v>
      </c>
      <c r="I1671" t="s">
        <v>4561</v>
      </c>
    </row>
    <row r="1672" spans="1:9" x14ac:dyDescent="0.2">
      <c r="A1672" t="s">
        <v>1239</v>
      </c>
      <c r="B1672" t="s">
        <v>1244</v>
      </c>
      <c r="C1672" t="s">
        <v>2867</v>
      </c>
      <c r="D1672" t="s">
        <v>2881</v>
      </c>
      <c r="E1672">
        <v>2022</v>
      </c>
      <c r="F1672">
        <v>2020</v>
      </c>
      <c r="G1672" t="s">
        <v>2837</v>
      </c>
      <c r="H1672">
        <v>0.17</v>
      </c>
      <c r="I1672" t="s">
        <v>4562</v>
      </c>
    </row>
    <row r="1673" spans="1:9" x14ac:dyDescent="0.2">
      <c r="A1673" t="s">
        <v>1239</v>
      </c>
      <c r="B1673" t="s">
        <v>1244</v>
      </c>
      <c r="C1673" t="s">
        <v>2867</v>
      </c>
      <c r="D1673" t="s">
        <v>2881</v>
      </c>
      <c r="E1673">
        <v>2022</v>
      </c>
      <c r="F1673">
        <v>2020</v>
      </c>
      <c r="G1673" t="s">
        <v>2836</v>
      </c>
      <c r="H1673">
        <v>0.16</v>
      </c>
      <c r="I1673" t="s">
        <v>4563</v>
      </c>
    </row>
    <row r="1674" spans="1:9" x14ac:dyDescent="0.2">
      <c r="A1674" t="s">
        <v>1239</v>
      </c>
      <c r="B1674" t="s">
        <v>1244</v>
      </c>
      <c r="C1674" t="s">
        <v>2867</v>
      </c>
      <c r="D1674" t="s">
        <v>2881</v>
      </c>
      <c r="E1674">
        <v>2022</v>
      </c>
      <c r="F1674">
        <v>2020</v>
      </c>
      <c r="G1674" t="s">
        <v>2835</v>
      </c>
      <c r="H1674">
        <v>0.08</v>
      </c>
      <c r="I1674" t="s">
        <v>4564</v>
      </c>
    </row>
    <row r="1675" spans="1:9" x14ac:dyDescent="0.2">
      <c r="A1675" t="s">
        <v>1239</v>
      </c>
      <c r="B1675" t="s">
        <v>1244</v>
      </c>
      <c r="C1675" t="s">
        <v>2867</v>
      </c>
      <c r="D1675" t="s">
        <v>2881</v>
      </c>
      <c r="E1675">
        <v>2022</v>
      </c>
      <c r="F1675">
        <v>2020</v>
      </c>
      <c r="G1675" t="s">
        <v>2834</v>
      </c>
      <c r="H1675">
        <v>0.12</v>
      </c>
      <c r="I1675" t="s">
        <v>4565</v>
      </c>
    </row>
    <row r="1676" spans="1:9" x14ac:dyDescent="0.2">
      <c r="A1676" t="s">
        <v>1239</v>
      </c>
      <c r="B1676" t="s">
        <v>1244</v>
      </c>
      <c r="C1676" t="s">
        <v>2867</v>
      </c>
      <c r="D1676" t="s">
        <v>2881</v>
      </c>
      <c r="E1676">
        <v>2022</v>
      </c>
      <c r="F1676">
        <v>2020</v>
      </c>
      <c r="G1676" t="s">
        <v>2833</v>
      </c>
      <c r="H1676">
        <v>0.18</v>
      </c>
      <c r="I1676" t="s">
        <v>4566</v>
      </c>
    </row>
    <row r="1677" spans="1:9" x14ac:dyDescent="0.2">
      <c r="A1677" t="s">
        <v>1239</v>
      </c>
      <c r="B1677" t="s">
        <v>1244</v>
      </c>
      <c r="C1677" t="s">
        <v>2867</v>
      </c>
      <c r="D1677" t="s">
        <v>2881</v>
      </c>
      <c r="E1677">
        <v>2022</v>
      </c>
      <c r="F1677">
        <v>2020</v>
      </c>
      <c r="G1677" t="s">
        <v>2832</v>
      </c>
      <c r="H1677">
        <v>0.47</v>
      </c>
      <c r="I1677" t="s">
        <v>4567</v>
      </c>
    </row>
    <row r="1678" spans="1:9" x14ac:dyDescent="0.2">
      <c r="A1678" t="s">
        <v>1239</v>
      </c>
      <c r="B1678" t="s">
        <v>1244</v>
      </c>
      <c r="C1678" t="s">
        <v>2867</v>
      </c>
      <c r="D1678" t="s">
        <v>2881</v>
      </c>
      <c r="E1678">
        <v>2022</v>
      </c>
      <c r="F1678">
        <v>2020</v>
      </c>
      <c r="G1678" t="s">
        <v>2831</v>
      </c>
      <c r="H1678">
        <v>1.1399999999999999</v>
      </c>
      <c r="I1678" t="s">
        <v>4568</v>
      </c>
    </row>
    <row r="1679" spans="1:9" x14ac:dyDescent="0.2">
      <c r="A1679" t="s">
        <v>1239</v>
      </c>
      <c r="B1679" t="s">
        <v>1244</v>
      </c>
      <c r="C1679" t="s">
        <v>2867</v>
      </c>
      <c r="D1679" t="s">
        <v>2881</v>
      </c>
      <c r="E1679">
        <v>2022</v>
      </c>
      <c r="F1679">
        <v>2020</v>
      </c>
      <c r="G1679" t="s">
        <v>2830</v>
      </c>
      <c r="H1679">
        <v>5.64</v>
      </c>
      <c r="I1679" t="s">
        <v>4569</v>
      </c>
    </row>
    <row r="1680" spans="1:9" x14ac:dyDescent="0.2">
      <c r="A1680" t="s">
        <v>1239</v>
      </c>
      <c r="B1680" t="s">
        <v>1244</v>
      </c>
      <c r="C1680" t="s">
        <v>2867</v>
      </c>
      <c r="D1680" t="s">
        <v>2881</v>
      </c>
      <c r="E1680">
        <v>2022</v>
      </c>
      <c r="F1680">
        <v>2020</v>
      </c>
      <c r="G1680" t="s">
        <v>2829</v>
      </c>
      <c r="H1680">
        <v>15.57</v>
      </c>
      <c r="I1680" t="s">
        <v>4570</v>
      </c>
    </row>
    <row r="1681" spans="1:9" x14ac:dyDescent="0.2">
      <c r="A1681" t="s">
        <v>1239</v>
      </c>
      <c r="B1681" t="s">
        <v>1244</v>
      </c>
      <c r="C1681" t="s">
        <v>2867</v>
      </c>
      <c r="D1681" t="s">
        <v>2881</v>
      </c>
      <c r="E1681">
        <v>2022</v>
      </c>
      <c r="F1681">
        <v>2020</v>
      </c>
      <c r="G1681" t="s">
        <v>2828</v>
      </c>
      <c r="H1681">
        <v>76.47</v>
      </c>
      <c r="I1681" t="s">
        <v>4571</v>
      </c>
    </row>
    <row r="1682" spans="1:9" x14ac:dyDescent="0.2">
      <c r="A1682" t="s">
        <v>1239</v>
      </c>
      <c r="B1682" t="s">
        <v>1244</v>
      </c>
      <c r="C1682" t="s">
        <v>2867</v>
      </c>
      <c r="D1682" t="s">
        <v>2881</v>
      </c>
      <c r="E1682">
        <v>2024</v>
      </c>
      <c r="F1682" t="s">
        <v>3269</v>
      </c>
      <c r="G1682" t="s">
        <v>2837</v>
      </c>
      <c r="H1682">
        <v>0.55000000000000004</v>
      </c>
      <c r="I1682" t="s">
        <v>4572</v>
      </c>
    </row>
    <row r="1683" spans="1:9" x14ac:dyDescent="0.2">
      <c r="A1683" t="s">
        <v>1239</v>
      </c>
      <c r="B1683" t="s">
        <v>1244</v>
      </c>
      <c r="C1683" t="s">
        <v>2867</v>
      </c>
      <c r="D1683" t="s">
        <v>2881</v>
      </c>
      <c r="E1683">
        <v>2024</v>
      </c>
      <c r="F1683" t="s">
        <v>3269</v>
      </c>
      <c r="G1683" t="s">
        <v>2836</v>
      </c>
      <c r="H1683">
        <v>0.26</v>
      </c>
      <c r="I1683" t="s">
        <v>4573</v>
      </c>
    </row>
    <row r="1684" spans="1:9" x14ac:dyDescent="0.2">
      <c r="A1684" t="s">
        <v>1239</v>
      </c>
      <c r="B1684" t="s">
        <v>1244</v>
      </c>
      <c r="C1684" t="s">
        <v>2867</v>
      </c>
      <c r="D1684" t="s">
        <v>2881</v>
      </c>
      <c r="E1684">
        <v>2024</v>
      </c>
      <c r="F1684" t="s">
        <v>3269</v>
      </c>
      <c r="G1684" t="s">
        <v>2835</v>
      </c>
      <c r="H1684">
        <v>0.11</v>
      </c>
      <c r="I1684" t="s">
        <v>4574</v>
      </c>
    </row>
    <row r="1685" spans="1:9" x14ac:dyDescent="0.2">
      <c r="A1685" t="s">
        <v>1239</v>
      </c>
      <c r="B1685" t="s">
        <v>1244</v>
      </c>
      <c r="C1685" t="s">
        <v>2867</v>
      </c>
      <c r="D1685" t="s">
        <v>2881</v>
      </c>
      <c r="E1685">
        <v>2024</v>
      </c>
      <c r="F1685" t="s">
        <v>3269</v>
      </c>
      <c r="G1685" t="s">
        <v>2834</v>
      </c>
      <c r="H1685">
        <v>0.17</v>
      </c>
      <c r="I1685" t="s">
        <v>4575</v>
      </c>
    </row>
    <row r="1686" spans="1:9" x14ac:dyDescent="0.2">
      <c r="A1686" t="s">
        <v>1239</v>
      </c>
      <c r="B1686" t="s">
        <v>1244</v>
      </c>
      <c r="C1686" t="s">
        <v>2867</v>
      </c>
      <c r="D1686" t="s">
        <v>2881</v>
      </c>
      <c r="E1686">
        <v>2024</v>
      </c>
      <c r="F1686" t="s">
        <v>3269</v>
      </c>
      <c r="G1686" t="s">
        <v>2833</v>
      </c>
      <c r="H1686">
        <v>0.31</v>
      </c>
      <c r="I1686" t="s">
        <v>4576</v>
      </c>
    </row>
    <row r="1687" spans="1:9" x14ac:dyDescent="0.2">
      <c r="A1687" t="s">
        <v>1239</v>
      </c>
      <c r="B1687" t="s">
        <v>1244</v>
      </c>
      <c r="C1687" t="s">
        <v>2867</v>
      </c>
      <c r="D1687" t="s">
        <v>2881</v>
      </c>
      <c r="E1687">
        <v>2024</v>
      </c>
      <c r="F1687" t="s">
        <v>3269</v>
      </c>
      <c r="G1687" t="s">
        <v>2832</v>
      </c>
      <c r="H1687">
        <v>0.39</v>
      </c>
      <c r="I1687" t="s">
        <v>4577</v>
      </c>
    </row>
    <row r="1688" spans="1:9" x14ac:dyDescent="0.2">
      <c r="A1688" t="s">
        <v>1239</v>
      </c>
      <c r="B1688" t="s">
        <v>1244</v>
      </c>
      <c r="C1688" t="s">
        <v>2867</v>
      </c>
      <c r="D1688" t="s">
        <v>2881</v>
      </c>
      <c r="E1688">
        <v>2024</v>
      </c>
      <c r="F1688" t="s">
        <v>3269</v>
      </c>
      <c r="G1688" t="s">
        <v>2831</v>
      </c>
      <c r="H1688">
        <v>0.9</v>
      </c>
      <c r="I1688" t="s">
        <v>4578</v>
      </c>
    </row>
    <row r="1689" spans="1:9" x14ac:dyDescent="0.2">
      <c r="A1689" t="s">
        <v>1239</v>
      </c>
      <c r="B1689" t="s">
        <v>1244</v>
      </c>
      <c r="C1689" t="s">
        <v>2867</v>
      </c>
      <c r="D1689" t="s">
        <v>2881</v>
      </c>
      <c r="E1689">
        <v>2024</v>
      </c>
      <c r="F1689" t="s">
        <v>3269</v>
      </c>
      <c r="G1689" t="s">
        <v>2830</v>
      </c>
      <c r="H1689">
        <v>3.27</v>
      </c>
      <c r="I1689" t="s">
        <v>4579</v>
      </c>
    </row>
    <row r="1690" spans="1:9" x14ac:dyDescent="0.2">
      <c r="A1690" t="s">
        <v>1239</v>
      </c>
      <c r="B1690" t="s">
        <v>1244</v>
      </c>
      <c r="C1690" t="s">
        <v>2867</v>
      </c>
      <c r="D1690" t="s">
        <v>2881</v>
      </c>
      <c r="E1690">
        <v>2024</v>
      </c>
      <c r="F1690" t="s">
        <v>3269</v>
      </c>
      <c r="G1690" t="s">
        <v>2829</v>
      </c>
      <c r="H1690">
        <v>9.68</v>
      </c>
      <c r="I1690" t="s">
        <v>4580</v>
      </c>
    </row>
    <row r="1691" spans="1:9" x14ac:dyDescent="0.2">
      <c r="A1691" t="s">
        <v>1239</v>
      </c>
      <c r="B1691" t="s">
        <v>1244</v>
      </c>
      <c r="C1691" t="s">
        <v>2867</v>
      </c>
      <c r="D1691" t="s">
        <v>2881</v>
      </c>
      <c r="E1691">
        <v>2024</v>
      </c>
      <c r="F1691" t="s">
        <v>3269</v>
      </c>
      <c r="G1691" t="s">
        <v>2828</v>
      </c>
      <c r="H1691">
        <v>84.36</v>
      </c>
      <c r="I1691" t="s">
        <v>4581</v>
      </c>
    </row>
    <row r="1692" spans="1:9" x14ac:dyDescent="0.2">
      <c r="A1692" t="s">
        <v>1239</v>
      </c>
      <c r="B1692" t="s">
        <v>1244</v>
      </c>
      <c r="C1692" t="s">
        <v>2867</v>
      </c>
      <c r="D1692" t="s">
        <v>2881</v>
      </c>
      <c r="E1692">
        <v>2025</v>
      </c>
      <c r="F1692" t="s">
        <v>3007</v>
      </c>
      <c r="G1692" t="s">
        <v>2837</v>
      </c>
      <c r="H1692">
        <v>3</v>
      </c>
      <c r="I1692" t="s">
        <v>4582</v>
      </c>
    </row>
    <row r="1693" spans="1:9" x14ac:dyDescent="0.2">
      <c r="A1693" t="s">
        <v>1239</v>
      </c>
      <c r="B1693" t="s">
        <v>1244</v>
      </c>
      <c r="C1693" t="s">
        <v>2867</v>
      </c>
      <c r="D1693" t="s">
        <v>2881</v>
      </c>
      <c r="E1693">
        <v>2025</v>
      </c>
      <c r="F1693" t="s">
        <v>3007</v>
      </c>
      <c r="G1693" t="s">
        <v>2836</v>
      </c>
      <c r="H1693">
        <v>0.6</v>
      </c>
      <c r="I1693" t="s">
        <v>4583</v>
      </c>
    </row>
    <row r="1694" spans="1:9" x14ac:dyDescent="0.2">
      <c r="A1694" t="s">
        <v>1239</v>
      </c>
      <c r="B1694" t="s">
        <v>1244</v>
      </c>
      <c r="C1694" t="s">
        <v>2867</v>
      </c>
      <c r="D1694" t="s">
        <v>2881</v>
      </c>
      <c r="E1694">
        <v>2025</v>
      </c>
      <c r="F1694" t="s">
        <v>3007</v>
      </c>
      <c r="G1694" t="s">
        <v>2835</v>
      </c>
      <c r="H1694">
        <v>0.53</v>
      </c>
      <c r="I1694" t="s">
        <v>4584</v>
      </c>
    </row>
    <row r="1695" spans="1:9" x14ac:dyDescent="0.2">
      <c r="A1695" t="s">
        <v>1239</v>
      </c>
      <c r="B1695" t="s">
        <v>1244</v>
      </c>
      <c r="C1695" t="s">
        <v>2867</v>
      </c>
      <c r="D1695" t="s">
        <v>2881</v>
      </c>
      <c r="E1695">
        <v>2025</v>
      </c>
      <c r="F1695" t="s">
        <v>3007</v>
      </c>
      <c r="G1695" t="s">
        <v>2834</v>
      </c>
      <c r="H1695">
        <v>0.72</v>
      </c>
      <c r="I1695" t="s">
        <v>4585</v>
      </c>
    </row>
    <row r="1696" spans="1:9" x14ac:dyDescent="0.2">
      <c r="A1696" t="s">
        <v>1239</v>
      </c>
      <c r="B1696" t="s">
        <v>1244</v>
      </c>
      <c r="C1696" t="s">
        <v>2867</v>
      </c>
      <c r="D1696" t="s">
        <v>2881</v>
      </c>
      <c r="E1696">
        <v>2025</v>
      </c>
      <c r="F1696" t="s">
        <v>3007</v>
      </c>
      <c r="G1696" t="s">
        <v>2833</v>
      </c>
      <c r="H1696">
        <v>0.81</v>
      </c>
      <c r="I1696" t="s">
        <v>4586</v>
      </c>
    </row>
    <row r="1697" spans="1:9" x14ac:dyDescent="0.2">
      <c r="A1697" t="s">
        <v>1239</v>
      </c>
      <c r="B1697" t="s">
        <v>1244</v>
      </c>
      <c r="C1697" t="s">
        <v>2867</v>
      </c>
      <c r="D1697" t="s">
        <v>2881</v>
      </c>
      <c r="E1697">
        <v>2025</v>
      </c>
      <c r="F1697" t="s">
        <v>3007</v>
      </c>
      <c r="G1697" t="s">
        <v>2832</v>
      </c>
      <c r="H1697">
        <v>1</v>
      </c>
      <c r="I1697" t="s">
        <v>4587</v>
      </c>
    </row>
    <row r="1698" spans="1:9" x14ac:dyDescent="0.2">
      <c r="A1698" t="s">
        <v>1239</v>
      </c>
      <c r="B1698" t="s">
        <v>1244</v>
      </c>
      <c r="C1698" t="s">
        <v>2867</v>
      </c>
      <c r="D1698" t="s">
        <v>2881</v>
      </c>
      <c r="E1698">
        <v>2025</v>
      </c>
      <c r="F1698" t="s">
        <v>3007</v>
      </c>
      <c r="G1698" t="s">
        <v>2831</v>
      </c>
      <c r="H1698">
        <v>1.72</v>
      </c>
      <c r="I1698" t="s">
        <v>4588</v>
      </c>
    </row>
    <row r="1699" spans="1:9" x14ac:dyDescent="0.2">
      <c r="A1699" t="s">
        <v>1239</v>
      </c>
      <c r="B1699" t="s">
        <v>1244</v>
      </c>
      <c r="C1699" t="s">
        <v>2867</v>
      </c>
      <c r="D1699" t="s">
        <v>2881</v>
      </c>
      <c r="E1699">
        <v>2025</v>
      </c>
      <c r="F1699" t="s">
        <v>3007</v>
      </c>
      <c r="G1699" t="s">
        <v>2830</v>
      </c>
      <c r="H1699">
        <v>4.71</v>
      </c>
      <c r="I1699" t="s">
        <v>4589</v>
      </c>
    </row>
    <row r="1700" spans="1:9" x14ac:dyDescent="0.2">
      <c r="A1700" t="s">
        <v>1239</v>
      </c>
      <c r="B1700" t="s">
        <v>1244</v>
      </c>
      <c r="C1700" t="s">
        <v>2867</v>
      </c>
      <c r="D1700" t="s">
        <v>2881</v>
      </c>
      <c r="E1700">
        <v>2025</v>
      </c>
      <c r="F1700" t="s">
        <v>3007</v>
      </c>
      <c r="G1700" t="s">
        <v>2829</v>
      </c>
      <c r="H1700">
        <v>9.31</v>
      </c>
      <c r="I1700" t="s">
        <v>4590</v>
      </c>
    </row>
    <row r="1701" spans="1:9" x14ac:dyDescent="0.2">
      <c r="A1701" t="s">
        <v>1239</v>
      </c>
      <c r="B1701" t="s">
        <v>1244</v>
      </c>
      <c r="C1701" t="s">
        <v>2867</v>
      </c>
      <c r="D1701" t="s">
        <v>2881</v>
      </c>
      <c r="E1701">
        <v>2025</v>
      </c>
      <c r="F1701" t="s">
        <v>3007</v>
      </c>
      <c r="G1701" t="s">
        <v>2828</v>
      </c>
      <c r="H1701">
        <v>77.62</v>
      </c>
      <c r="I1701" t="s">
        <v>4591</v>
      </c>
    </row>
    <row r="1702" spans="1:9" x14ac:dyDescent="0.2">
      <c r="A1702" t="s">
        <v>1239</v>
      </c>
      <c r="B1702" t="s">
        <v>1244</v>
      </c>
      <c r="C1702" t="s">
        <v>2867</v>
      </c>
      <c r="D1702" t="s">
        <v>2881</v>
      </c>
      <c r="E1702">
        <v>2026</v>
      </c>
      <c r="F1702">
        <v>2024</v>
      </c>
      <c r="G1702" t="s">
        <v>2837</v>
      </c>
      <c r="H1702">
        <v>1.5</v>
      </c>
      <c r="I1702" t="s">
        <v>4592</v>
      </c>
    </row>
    <row r="1703" spans="1:9" x14ac:dyDescent="0.2">
      <c r="A1703" t="s">
        <v>1239</v>
      </c>
      <c r="B1703" t="s">
        <v>1244</v>
      </c>
      <c r="C1703" t="s">
        <v>2867</v>
      </c>
      <c r="D1703" t="s">
        <v>2881</v>
      </c>
      <c r="E1703">
        <v>2026</v>
      </c>
      <c r="F1703">
        <v>2024</v>
      </c>
      <c r="G1703" t="s">
        <v>2836</v>
      </c>
      <c r="H1703">
        <v>0.35</v>
      </c>
      <c r="I1703" t="s">
        <v>4593</v>
      </c>
    </row>
    <row r="1704" spans="1:9" x14ac:dyDescent="0.2">
      <c r="A1704" t="s">
        <v>1239</v>
      </c>
      <c r="B1704" t="s">
        <v>1244</v>
      </c>
      <c r="C1704" t="s">
        <v>2867</v>
      </c>
      <c r="D1704" t="s">
        <v>2881</v>
      </c>
      <c r="E1704">
        <v>2026</v>
      </c>
      <c r="F1704">
        <v>2024</v>
      </c>
      <c r="G1704" t="s">
        <v>2835</v>
      </c>
      <c r="H1704">
        <v>0.36</v>
      </c>
      <c r="I1704" t="s">
        <v>4594</v>
      </c>
    </row>
    <row r="1705" spans="1:9" x14ac:dyDescent="0.2">
      <c r="A1705" t="s">
        <v>1239</v>
      </c>
      <c r="B1705" t="s">
        <v>1244</v>
      </c>
      <c r="C1705" t="s">
        <v>2867</v>
      </c>
      <c r="D1705" t="s">
        <v>2881</v>
      </c>
      <c r="E1705">
        <v>2026</v>
      </c>
      <c r="F1705">
        <v>2024</v>
      </c>
      <c r="G1705" t="s">
        <v>2834</v>
      </c>
      <c r="H1705">
        <v>0.51</v>
      </c>
      <c r="I1705" t="s">
        <v>4595</v>
      </c>
    </row>
    <row r="1706" spans="1:9" x14ac:dyDescent="0.2">
      <c r="A1706" t="s">
        <v>1239</v>
      </c>
      <c r="B1706" t="s">
        <v>1244</v>
      </c>
      <c r="C1706" t="s">
        <v>2867</v>
      </c>
      <c r="D1706" t="s">
        <v>2881</v>
      </c>
      <c r="E1706">
        <v>2026</v>
      </c>
      <c r="F1706">
        <v>2024</v>
      </c>
      <c r="G1706" t="s">
        <v>2833</v>
      </c>
      <c r="H1706">
        <v>0.57999999999999996</v>
      </c>
      <c r="I1706" t="s">
        <v>4596</v>
      </c>
    </row>
    <row r="1707" spans="1:9" x14ac:dyDescent="0.2">
      <c r="A1707" t="s">
        <v>1239</v>
      </c>
      <c r="B1707" t="s">
        <v>1244</v>
      </c>
      <c r="C1707" t="s">
        <v>2867</v>
      </c>
      <c r="D1707" t="s">
        <v>2881</v>
      </c>
      <c r="E1707">
        <v>2026</v>
      </c>
      <c r="F1707">
        <v>2024</v>
      </c>
      <c r="G1707" t="s">
        <v>2832</v>
      </c>
      <c r="H1707">
        <v>0.87</v>
      </c>
      <c r="I1707" t="s">
        <v>4597</v>
      </c>
    </row>
    <row r="1708" spans="1:9" x14ac:dyDescent="0.2">
      <c r="A1708" t="s">
        <v>1239</v>
      </c>
      <c r="B1708" t="s">
        <v>1244</v>
      </c>
      <c r="C1708" t="s">
        <v>2867</v>
      </c>
      <c r="D1708" t="s">
        <v>2881</v>
      </c>
      <c r="E1708">
        <v>2026</v>
      </c>
      <c r="F1708">
        <v>2024</v>
      </c>
      <c r="G1708" t="s">
        <v>2831</v>
      </c>
      <c r="H1708">
        <v>1.61</v>
      </c>
      <c r="I1708" t="s">
        <v>4598</v>
      </c>
    </row>
    <row r="1709" spans="1:9" x14ac:dyDescent="0.2">
      <c r="A1709" t="s">
        <v>1239</v>
      </c>
      <c r="B1709" t="s">
        <v>1244</v>
      </c>
      <c r="C1709" t="s">
        <v>2867</v>
      </c>
      <c r="D1709" t="s">
        <v>2881</v>
      </c>
      <c r="E1709">
        <v>2026</v>
      </c>
      <c r="F1709">
        <v>2024</v>
      </c>
      <c r="G1709" t="s">
        <v>2830</v>
      </c>
      <c r="H1709">
        <v>3.89</v>
      </c>
      <c r="I1709" t="s">
        <v>4599</v>
      </c>
    </row>
    <row r="1710" spans="1:9" x14ac:dyDescent="0.2">
      <c r="A1710" t="s">
        <v>1239</v>
      </c>
      <c r="B1710" t="s">
        <v>1244</v>
      </c>
      <c r="C1710" t="s">
        <v>2867</v>
      </c>
      <c r="D1710" t="s">
        <v>2881</v>
      </c>
      <c r="E1710">
        <v>2026</v>
      </c>
      <c r="F1710">
        <v>2024</v>
      </c>
      <c r="G1710" t="s">
        <v>2829</v>
      </c>
      <c r="H1710">
        <v>9.5399999999999991</v>
      </c>
      <c r="I1710" t="s">
        <v>4600</v>
      </c>
    </row>
    <row r="1711" spans="1:9" x14ac:dyDescent="0.2">
      <c r="A1711" t="s">
        <v>1239</v>
      </c>
      <c r="B1711" t="s">
        <v>1244</v>
      </c>
      <c r="C1711" t="s">
        <v>2867</v>
      </c>
      <c r="D1711" t="s">
        <v>2881</v>
      </c>
      <c r="E1711">
        <v>2026</v>
      </c>
      <c r="F1711">
        <v>2024</v>
      </c>
      <c r="G1711" t="s">
        <v>2828</v>
      </c>
      <c r="H1711">
        <v>80.790000000000006</v>
      </c>
      <c r="I1711" t="s">
        <v>4601</v>
      </c>
    </row>
    <row r="1712" spans="1:9" x14ac:dyDescent="0.2">
      <c r="A1712" t="s">
        <v>1239</v>
      </c>
      <c r="B1712" t="s">
        <v>1244</v>
      </c>
      <c r="C1712" t="s">
        <v>2866</v>
      </c>
      <c r="D1712" t="s">
        <v>2881</v>
      </c>
      <c r="E1712">
        <v>2014</v>
      </c>
      <c r="F1712">
        <v>2012</v>
      </c>
      <c r="G1712" t="s">
        <v>2837</v>
      </c>
      <c r="H1712">
        <v>0.1</v>
      </c>
      <c r="I1712" t="s">
        <v>4602</v>
      </c>
    </row>
    <row r="1713" spans="1:9" x14ac:dyDescent="0.2">
      <c r="A1713" t="s">
        <v>1239</v>
      </c>
      <c r="B1713" t="s">
        <v>1244</v>
      </c>
      <c r="C1713" t="s">
        <v>2866</v>
      </c>
      <c r="D1713" t="s">
        <v>2881</v>
      </c>
      <c r="E1713">
        <v>2014</v>
      </c>
      <c r="F1713">
        <v>2012</v>
      </c>
      <c r="G1713" t="s">
        <v>2836</v>
      </c>
      <c r="H1713">
        <v>0.1</v>
      </c>
      <c r="I1713" t="s">
        <v>4603</v>
      </c>
    </row>
    <row r="1714" spans="1:9" x14ac:dyDescent="0.2">
      <c r="A1714" t="s">
        <v>1239</v>
      </c>
      <c r="B1714" t="s">
        <v>1244</v>
      </c>
      <c r="C1714" t="s">
        <v>2866</v>
      </c>
      <c r="D1714" t="s">
        <v>2881</v>
      </c>
      <c r="E1714">
        <v>2014</v>
      </c>
      <c r="F1714">
        <v>2012</v>
      </c>
      <c r="G1714" t="s">
        <v>2835</v>
      </c>
      <c r="H1714">
        <v>0</v>
      </c>
      <c r="I1714" t="s">
        <v>4604</v>
      </c>
    </row>
    <row r="1715" spans="1:9" x14ac:dyDescent="0.2">
      <c r="A1715" t="s">
        <v>1239</v>
      </c>
      <c r="B1715" t="s">
        <v>1244</v>
      </c>
      <c r="C1715" t="s">
        <v>2866</v>
      </c>
      <c r="D1715" t="s">
        <v>2881</v>
      </c>
      <c r="E1715">
        <v>2014</v>
      </c>
      <c r="F1715">
        <v>2012</v>
      </c>
      <c r="G1715" t="s">
        <v>2834</v>
      </c>
      <c r="H1715">
        <v>0.1</v>
      </c>
      <c r="I1715" t="s">
        <v>4605</v>
      </c>
    </row>
    <row r="1716" spans="1:9" x14ac:dyDescent="0.2">
      <c r="A1716" t="s">
        <v>1239</v>
      </c>
      <c r="B1716" t="s">
        <v>1244</v>
      </c>
      <c r="C1716" t="s">
        <v>2866</v>
      </c>
      <c r="D1716" t="s">
        <v>2881</v>
      </c>
      <c r="E1716">
        <v>2014</v>
      </c>
      <c r="F1716">
        <v>2012</v>
      </c>
      <c r="G1716" t="s">
        <v>2833</v>
      </c>
      <c r="H1716">
        <v>0.1</v>
      </c>
      <c r="I1716" t="s">
        <v>4606</v>
      </c>
    </row>
    <row r="1717" spans="1:9" x14ac:dyDescent="0.2">
      <c r="A1717" t="s">
        <v>1239</v>
      </c>
      <c r="B1717" t="s">
        <v>1244</v>
      </c>
      <c r="C1717" t="s">
        <v>2866</v>
      </c>
      <c r="D1717" t="s">
        <v>2881</v>
      </c>
      <c r="E1717">
        <v>2014</v>
      </c>
      <c r="F1717">
        <v>2012</v>
      </c>
      <c r="G1717" t="s">
        <v>2832</v>
      </c>
      <c r="H1717">
        <v>0.2</v>
      </c>
      <c r="I1717" t="s">
        <v>4607</v>
      </c>
    </row>
    <row r="1718" spans="1:9" x14ac:dyDescent="0.2">
      <c r="A1718" t="s">
        <v>1239</v>
      </c>
      <c r="B1718" t="s">
        <v>1244</v>
      </c>
      <c r="C1718" t="s">
        <v>2866</v>
      </c>
      <c r="D1718" t="s">
        <v>2881</v>
      </c>
      <c r="E1718">
        <v>2014</v>
      </c>
      <c r="F1718">
        <v>2012</v>
      </c>
      <c r="G1718" t="s">
        <v>2831</v>
      </c>
      <c r="H1718">
        <v>0.3</v>
      </c>
      <c r="I1718" t="s">
        <v>4608</v>
      </c>
    </row>
    <row r="1719" spans="1:9" x14ac:dyDescent="0.2">
      <c r="A1719" t="s">
        <v>1239</v>
      </c>
      <c r="B1719" t="s">
        <v>1244</v>
      </c>
      <c r="C1719" t="s">
        <v>2866</v>
      </c>
      <c r="D1719" t="s">
        <v>2881</v>
      </c>
      <c r="E1719">
        <v>2014</v>
      </c>
      <c r="F1719">
        <v>2012</v>
      </c>
      <c r="G1719" t="s">
        <v>2830</v>
      </c>
      <c r="H1719">
        <v>0.6</v>
      </c>
      <c r="I1719" t="s">
        <v>4609</v>
      </c>
    </row>
    <row r="1720" spans="1:9" x14ac:dyDescent="0.2">
      <c r="A1720" t="s">
        <v>1239</v>
      </c>
      <c r="B1720" t="s">
        <v>1244</v>
      </c>
      <c r="C1720" t="s">
        <v>2866</v>
      </c>
      <c r="D1720" t="s">
        <v>2881</v>
      </c>
      <c r="E1720">
        <v>2014</v>
      </c>
      <c r="F1720">
        <v>2012</v>
      </c>
      <c r="G1720" t="s">
        <v>2829</v>
      </c>
      <c r="H1720">
        <v>2.1</v>
      </c>
      <c r="I1720" t="s">
        <v>4610</v>
      </c>
    </row>
    <row r="1721" spans="1:9" x14ac:dyDescent="0.2">
      <c r="A1721" t="s">
        <v>1239</v>
      </c>
      <c r="B1721" t="s">
        <v>1244</v>
      </c>
      <c r="C1721" t="s">
        <v>2866</v>
      </c>
      <c r="D1721" t="s">
        <v>2881</v>
      </c>
      <c r="E1721">
        <v>2014</v>
      </c>
      <c r="F1721">
        <v>2012</v>
      </c>
      <c r="G1721" t="s">
        <v>2828</v>
      </c>
      <c r="H1721">
        <v>96.4</v>
      </c>
      <c r="I1721" t="s">
        <v>4611</v>
      </c>
    </row>
    <row r="1722" spans="1:9" x14ac:dyDescent="0.2">
      <c r="A1722" t="s">
        <v>1239</v>
      </c>
      <c r="B1722" t="s">
        <v>1244</v>
      </c>
      <c r="C1722" t="s">
        <v>2866</v>
      </c>
      <c r="D1722" t="s">
        <v>2881</v>
      </c>
      <c r="E1722">
        <v>2015</v>
      </c>
      <c r="F1722" t="s">
        <v>2923</v>
      </c>
      <c r="G1722" t="s">
        <v>2837</v>
      </c>
      <c r="H1722">
        <v>0.1</v>
      </c>
      <c r="I1722" t="s">
        <v>4612</v>
      </c>
    </row>
    <row r="1723" spans="1:9" x14ac:dyDescent="0.2">
      <c r="A1723" t="s">
        <v>1239</v>
      </c>
      <c r="B1723" t="s">
        <v>1244</v>
      </c>
      <c r="C1723" t="s">
        <v>2866</v>
      </c>
      <c r="D1723" t="s">
        <v>2881</v>
      </c>
      <c r="E1723">
        <v>2015</v>
      </c>
      <c r="F1723" t="s">
        <v>2923</v>
      </c>
      <c r="G1723" t="s">
        <v>2836</v>
      </c>
      <c r="H1723">
        <v>0</v>
      </c>
      <c r="I1723" t="s">
        <v>4613</v>
      </c>
    </row>
    <row r="1724" spans="1:9" x14ac:dyDescent="0.2">
      <c r="A1724" t="s">
        <v>1239</v>
      </c>
      <c r="B1724" t="s">
        <v>1244</v>
      </c>
      <c r="C1724" t="s">
        <v>2866</v>
      </c>
      <c r="D1724" t="s">
        <v>2881</v>
      </c>
      <c r="E1724">
        <v>2015</v>
      </c>
      <c r="F1724" t="s">
        <v>2923</v>
      </c>
      <c r="G1724" t="s">
        <v>2835</v>
      </c>
      <c r="H1724">
        <v>0</v>
      </c>
      <c r="I1724" t="s">
        <v>4614</v>
      </c>
    </row>
    <row r="1725" spans="1:9" x14ac:dyDescent="0.2">
      <c r="A1725" t="s">
        <v>1239</v>
      </c>
      <c r="B1725" t="s">
        <v>1244</v>
      </c>
      <c r="C1725" t="s">
        <v>2866</v>
      </c>
      <c r="D1725" t="s">
        <v>2881</v>
      </c>
      <c r="E1725">
        <v>2015</v>
      </c>
      <c r="F1725" t="s">
        <v>2923</v>
      </c>
      <c r="G1725" t="s">
        <v>2834</v>
      </c>
      <c r="H1725">
        <v>0</v>
      </c>
      <c r="I1725" t="s">
        <v>4615</v>
      </c>
    </row>
    <row r="1726" spans="1:9" x14ac:dyDescent="0.2">
      <c r="A1726" t="s">
        <v>1239</v>
      </c>
      <c r="B1726" t="s">
        <v>1244</v>
      </c>
      <c r="C1726" t="s">
        <v>2866</v>
      </c>
      <c r="D1726" t="s">
        <v>2881</v>
      </c>
      <c r="E1726">
        <v>2015</v>
      </c>
      <c r="F1726" t="s">
        <v>2923</v>
      </c>
      <c r="G1726" t="s">
        <v>2833</v>
      </c>
      <c r="H1726">
        <v>0.2</v>
      </c>
      <c r="I1726" t="s">
        <v>4616</v>
      </c>
    </row>
    <row r="1727" spans="1:9" x14ac:dyDescent="0.2">
      <c r="A1727" t="s">
        <v>1239</v>
      </c>
      <c r="B1727" t="s">
        <v>1244</v>
      </c>
      <c r="C1727" t="s">
        <v>2866</v>
      </c>
      <c r="D1727" t="s">
        <v>2881</v>
      </c>
      <c r="E1727">
        <v>2015</v>
      </c>
      <c r="F1727" t="s">
        <v>2923</v>
      </c>
      <c r="G1727" t="s">
        <v>2832</v>
      </c>
      <c r="H1727">
        <v>0.9</v>
      </c>
      <c r="I1727" t="s">
        <v>4617</v>
      </c>
    </row>
    <row r="1728" spans="1:9" x14ac:dyDescent="0.2">
      <c r="A1728" t="s">
        <v>1239</v>
      </c>
      <c r="B1728" t="s">
        <v>1244</v>
      </c>
      <c r="C1728" t="s">
        <v>2866</v>
      </c>
      <c r="D1728" t="s">
        <v>2881</v>
      </c>
      <c r="E1728">
        <v>2015</v>
      </c>
      <c r="F1728" t="s">
        <v>2923</v>
      </c>
      <c r="G1728" t="s">
        <v>2831</v>
      </c>
      <c r="H1728">
        <v>2.7</v>
      </c>
      <c r="I1728" t="s">
        <v>4618</v>
      </c>
    </row>
    <row r="1729" spans="1:9" x14ac:dyDescent="0.2">
      <c r="A1729" t="s">
        <v>1239</v>
      </c>
      <c r="B1729" t="s">
        <v>1244</v>
      </c>
      <c r="C1729" t="s">
        <v>2866</v>
      </c>
      <c r="D1729" t="s">
        <v>2881</v>
      </c>
      <c r="E1729">
        <v>2015</v>
      </c>
      <c r="F1729" t="s">
        <v>2923</v>
      </c>
      <c r="G1729" t="s">
        <v>2830</v>
      </c>
      <c r="H1729">
        <v>2.1</v>
      </c>
      <c r="I1729" t="s">
        <v>4619</v>
      </c>
    </row>
    <row r="1730" spans="1:9" x14ac:dyDescent="0.2">
      <c r="A1730" t="s">
        <v>1239</v>
      </c>
      <c r="B1730" t="s">
        <v>1244</v>
      </c>
      <c r="C1730" t="s">
        <v>2866</v>
      </c>
      <c r="D1730" t="s">
        <v>2881</v>
      </c>
      <c r="E1730">
        <v>2015</v>
      </c>
      <c r="F1730" t="s">
        <v>2923</v>
      </c>
      <c r="G1730" t="s">
        <v>2829</v>
      </c>
      <c r="H1730">
        <v>2.2000000000000002</v>
      </c>
      <c r="I1730" t="s">
        <v>4620</v>
      </c>
    </row>
    <row r="1731" spans="1:9" x14ac:dyDescent="0.2">
      <c r="A1731" t="s">
        <v>1239</v>
      </c>
      <c r="B1731" t="s">
        <v>1244</v>
      </c>
      <c r="C1731" t="s">
        <v>2866</v>
      </c>
      <c r="D1731" t="s">
        <v>2881</v>
      </c>
      <c r="E1731">
        <v>2015</v>
      </c>
      <c r="F1731" t="s">
        <v>2923</v>
      </c>
      <c r="G1731" t="s">
        <v>2828</v>
      </c>
      <c r="H1731">
        <v>91.8</v>
      </c>
      <c r="I1731" t="s">
        <v>4621</v>
      </c>
    </row>
    <row r="1732" spans="1:9" x14ac:dyDescent="0.2">
      <c r="A1732" t="s">
        <v>1239</v>
      </c>
      <c r="B1732" t="s">
        <v>1244</v>
      </c>
      <c r="C1732" t="s">
        <v>2866</v>
      </c>
      <c r="D1732" t="s">
        <v>2881</v>
      </c>
      <c r="E1732">
        <v>2016</v>
      </c>
      <c r="F1732">
        <v>2014</v>
      </c>
      <c r="G1732" t="s">
        <v>2837</v>
      </c>
      <c r="H1732">
        <v>0.2</v>
      </c>
      <c r="I1732" t="s">
        <v>4622</v>
      </c>
    </row>
    <row r="1733" spans="1:9" x14ac:dyDescent="0.2">
      <c r="A1733" t="s">
        <v>1239</v>
      </c>
      <c r="B1733" t="s">
        <v>1244</v>
      </c>
      <c r="C1733" t="s">
        <v>2866</v>
      </c>
      <c r="D1733" t="s">
        <v>2881</v>
      </c>
      <c r="E1733">
        <v>2016</v>
      </c>
      <c r="F1733">
        <v>2014</v>
      </c>
      <c r="G1733" t="s">
        <v>2836</v>
      </c>
      <c r="H1733">
        <v>0</v>
      </c>
      <c r="I1733" t="s">
        <v>4623</v>
      </c>
    </row>
    <row r="1734" spans="1:9" x14ac:dyDescent="0.2">
      <c r="A1734" t="s">
        <v>1239</v>
      </c>
      <c r="B1734" t="s">
        <v>1244</v>
      </c>
      <c r="C1734" t="s">
        <v>2866</v>
      </c>
      <c r="D1734" t="s">
        <v>2881</v>
      </c>
      <c r="E1734">
        <v>2016</v>
      </c>
      <c r="F1734">
        <v>2014</v>
      </c>
      <c r="G1734" t="s">
        <v>2835</v>
      </c>
      <c r="H1734">
        <v>0.1</v>
      </c>
      <c r="I1734" t="s">
        <v>4624</v>
      </c>
    </row>
    <row r="1735" spans="1:9" x14ac:dyDescent="0.2">
      <c r="A1735" t="s">
        <v>1239</v>
      </c>
      <c r="B1735" t="s">
        <v>1244</v>
      </c>
      <c r="C1735" t="s">
        <v>2866</v>
      </c>
      <c r="D1735" t="s">
        <v>2881</v>
      </c>
      <c r="E1735">
        <v>2016</v>
      </c>
      <c r="F1735">
        <v>2014</v>
      </c>
      <c r="G1735" t="s">
        <v>2834</v>
      </c>
      <c r="H1735">
        <v>0.1</v>
      </c>
      <c r="I1735" t="s">
        <v>4625</v>
      </c>
    </row>
    <row r="1736" spans="1:9" x14ac:dyDescent="0.2">
      <c r="A1736" t="s">
        <v>1239</v>
      </c>
      <c r="B1736" t="s">
        <v>1244</v>
      </c>
      <c r="C1736" t="s">
        <v>2866</v>
      </c>
      <c r="D1736" t="s">
        <v>2881</v>
      </c>
      <c r="E1736">
        <v>2016</v>
      </c>
      <c r="F1736">
        <v>2014</v>
      </c>
      <c r="G1736" t="s">
        <v>2833</v>
      </c>
      <c r="H1736">
        <v>0.1</v>
      </c>
      <c r="I1736" t="s">
        <v>4626</v>
      </c>
    </row>
    <row r="1737" spans="1:9" x14ac:dyDescent="0.2">
      <c r="A1737" t="s">
        <v>1239</v>
      </c>
      <c r="B1737" t="s">
        <v>1244</v>
      </c>
      <c r="C1737" t="s">
        <v>2866</v>
      </c>
      <c r="D1737" t="s">
        <v>2881</v>
      </c>
      <c r="E1737">
        <v>2016</v>
      </c>
      <c r="F1737">
        <v>2014</v>
      </c>
      <c r="G1737" t="s">
        <v>2832</v>
      </c>
      <c r="H1737">
        <v>0.2</v>
      </c>
      <c r="I1737" t="s">
        <v>4627</v>
      </c>
    </row>
    <row r="1738" spans="1:9" x14ac:dyDescent="0.2">
      <c r="A1738" t="s">
        <v>1239</v>
      </c>
      <c r="B1738" t="s">
        <v>1244</v>
      </c>
      <c r="C1738" t="s">
        <v>2866</v>
      </c>
      <c r="D1738" t="s">
        <v>2881</v>
      </c>
      <c r="E1738">
        <v>2016</v>
      </c>
      <c r="F1738">
        <v>2014</v>
      </c>
      <c r="G1738" t="s">
        <v>2831</v>
      </c>
      <c r="H1738">
        <v>0.4</v>
      </c>
      <c r="I1738" t="s">
        <v>4628</v>
      </c>
    </row>
    <row r="1739" spans="1:9" x14ac:dyDescent="0.2">
      <c r="A1739" t="s">
        <v>1239</v>
      </c>
      <c r="B1739" t="s">
        <v>1244</v>
      </c>
      <c r="C1739" t="s">
        <v>2866</v>
      </c>
      <c r="D1739" t="s">
        <v>2881</v>
      </c>
      <c r="E1739">
        <v>2016</v>
      </c>
      <c r="F1739">
        <v>2014</v>
      </c>
      <c r="G1739" t="s">
        <v>2830</v>
      </c>
      <c r="H1739">
        <v>1</v>
      </c>
      <c r="I1739" t="s">
        <v>4629</v>
      </c>
    </row>
    <row r="1740" spans="1:9" x14ac:dyDescent="0.2">
      <c r="A1740" t="s">
        <v>1239</v>
      </c>
      <c r="B1740" t="s">
        <v>1244</v>
      </c>
      <c r="C1740" t="s">
        <v>2866</v>
      </c>
      <c r="D1740" t="s">
        <v>2881</v>
      </c>
      <c r="E1740">
        <v>2016</v>
      </c>
      <c r="F1740">
        <v>2014</v>
      </c>
      <c r="G1740" t="s">
        <v>2829</v>
      </c>
      <c r="H1740">
        <v>2.9</v>
      </c>
      <c r="I1740" t="s">
        <v>4630</v>
      </c>
    </row>
    <row r="1741" spans="1:9" x14ac:dyDescent="0.2">
      <c r="A1741" t="s">
        <v>1239</v>
      </c>
      <c r="B1741" t="s">
        <v>1244</v>
      </c>
      <c r="C1741" t="s">
        <v>2866</v>
      </c>
      <c r="D1741" t="s">
        <v>2881</v>
      </c>
      <c r="E1741">
        <v>2016</v>
      </c>
      <c r="F1741">
        <v>2014</v>
      </c>
      <c r="G1741" t="s">
        <v>2828</v>
      </c>
      <c r="H1741">
        <v>95.1</v>
      </c>
      <c r="I1741" t="s">
        <v>4631</v>
      </c>
    </row>
    <row r="1742" spans="1:9" x14ac:dyDescent="0.2">
      <c r="A1742" t="s">
        <v>1239</v>
      </c>
      <c r="B1742" t="s">
        <v>1244</v>
      </c>
      <c r="C1742" t="s">
        <v>2866</v>
      </c>
      <c r="D1742" t="s">
        <v>2881</v>
      </c>
      <c r="E1742">
        <v>2017</v>
      </c>
      <c r="F1742" t="s">
        <v>2944</v>
      </c>
      <c r="G1742" t="s">
        <v>2837</v>
      </c>
      <c r="H1742">
        <v>0.1</v>
      </c>
      <c r="I1742" t="s">
        <v>4632</v>
      </c>
    </row>
    <row r="1743" spans="1:9" x14ac:dyDescent="0.2">
      <c r="A1743" t="s">
        <v>1239</v>
      </c>
      <c r="B1743" t="s">
        <v>1244</v>
      </c>
      <c r="C1743" t="s">
        <v>2866</v>
      </c>
      <c r="D1743" t="s">
        <v>2881</v>
      </c>
      <c r="E1743">
        <v>2017</v>
      </c>
      <c r="F1743" t="s">
        <v>2944</v>
      </c>
      <c r="G1743" t="s">
        <v>2836</v>
      </c>
      <c r="H1743">
        <v>0</v>
      </c>
      <c r="I1743" t="s">
        <v>4633</v>
      </c>
    </row>
    <row r="1744" spans="1:9" x14ac:dyDescent="0.2">
      <c r="A1744" t="s">
        <v>1239</v>
      </c>
      <c r="B1744" t="s">
        <v>1244</v>
      </c>
      <c r="C1744" t="s">
        <v>2866</v>
      </c>
      <c r="D1744" t="s">
        <v>2881</v>
      </c>
      <c r="E1744">
        <v>2017</v>
      </c>
      <c r="F1744" t="s">
        <v>2944</v>
      </c>
      <c r="G1744" t="s">
        <v>2835</v>
      </c>
      <c r="H1744">
        <v>0.1</v>
      </c>
      <c r="I1744" t="s">
        <v>4634</v>
      </c>
    </row>
    <row r="1745" spans="1:9" x14ac:dyDescent="0.2">
      <c r="A1745" t="s">
        <v>1239</v>
      </c>
      <c r="B1745" t="s">
        <v>1244</v>
      </c>
      <c r="C1745" t="s">
        <v>2866</v>
      </c>
      <c r="D1745" t="s">
        <v>2881</v>
      </c>
      <c r="E1745">
        <v>2017</v>
      </c>
      <c r="F1745" t="s">
        <v>2944</v>
      </c>
      <c r="G1745" t="s">
        <v>2834</v>
      </c>
      <c r="H1745">
        <v>0.1</v>
      </c>
      <c r="I1745" t="s">
        <v>4635</v>
      </c>
    </row>
    <row r="1746" spans="1:9" x14ac:dyDescent="0.2">
      <c r="A1746" t="s">
        <v>1239</v>
      </c>
      <c r="B1746" t="s">
        <v>1244</v>
      </c>
      <c r="C1746" t="s">
        <v>2866</v>
      </c>
      <c r="D1746" t="s">
        <v>2881</v>
      </c>
      <c r="E1746">
        <v>2017</v>
      </c>
      <c r="F1746" t="s">
        <v>2944</v>
      </c>
      <c r="G1746" t="s">
        <v>2833</v>
      </c>
      <c r="H1746">
        <v>0.2</v>
      </c>
      <c r="I1746" t="s">
        <v>4636</v>
      </c>
    </row>
    <row r="1747" spans="1:9" x14ac:dyDescent="0.2">
      <c r="A1747" t="s">
        <v>1239</v>
      </c>
      <c r="B1747" t="s">
        <v>1244</v>
      </c>
      <c r="C1747" t="s">
        <v>2866</v>
      </c>
      <c r="D1747" t="s">
        <v>2881</v>
      </c>
      <c r="E1747">
        <v>2017</v>
      </c>
      <c r="F1747" t="s">
        <v>2944</v>
      </c>
      <c r="G1747" t="s">
        <v>2832</v>
      </c>
      <c r="H1747">
        <v>0.2</v>
      </c>
      <c r="I1747" t="s">
        <v>4637</v>
      </c>
    </row>
    <row r="1748" spans="1:9" x14ac:dyDescent="0.2">
      <c r="A1748" t="s">
        <v>1239</v>
      </c>
      <c r="B1748" t="s">
        <v>1244</v>
      </c>
      <c r="C1748" t="s">
        <v>2866</v>
      </c>
      <c r="D1748" t="s">
        <v>2881</v>
      </c>
      <c r="E1748">
        <v>2017</v>
      </c>
      <c r="F1748" t="s">
        <v>2944</v>
      </c>
      <c r="G1748" t="s">
        <v>2831</v>
      </c>
      <c r="H1748">
        <v>0.6</v>
      </c>
      <c r="I1748" t="s">
        <v>4638</v>
      </c>
    </row>
    <row r="1749" spans="1:9" x14ac:dyDescent="0.2">
      <c r="A1749" t="s">
        <v>1239</v>
      </c>
      <c r="B1749" t="s">
        <v>1244</v>
      </c>
      <c r="C1749" t="s">
        <v>2866</v>
      </c>
      <c r="D1749" t="s">
        <v>2881</v>
      </c>
      <c r="E1749">
        <v>2017</v>
      </c>
      <c r="F1749" t="s">
        <v>2944</v>
      </c>
      <c r="G1749" t="s">
        <v>2830</v>
      </c>
      <c r="H1749">
        <v>1.4</v>
      </c>
      <c r="I1749" t="s">
        <v>4639</v>
      </c>
    </row>
    <row r="1750" spans="1:9" x14ac:dyDescent="0.2">
      <c r="A1750" t="s">
        <v>1239</v>
      </c>
      <c r="B1750" t="s">
        <v>1244</v>
      </c>
      <c r="C1750" t="s">
        <v>2866</v>
      </c>
      <c r="D1750" t="s">
        <v>2881</v>
      </c>
      <c r="E1750">
        <v>2017</v>
      </c>
      <c r="F1750" t="s">
        <v>2944</v>
      </c>
      <c r="G1750" t="s">
        <v>2829</v>
      </c>
      <c r="H1750">
        <v>3.4</v>
      </c>
      <c r="I1750" t="s">
        <v>4640</v>
      </c>
    </row>
    <row r="1751" spans="1:9" x14ac:dyDescent="0.2">
      <c r="A1751" t="s">
        <v>1239</v>
      </c>
      <c r="B1751" t="s">
        <v>1244</v>
      </c>
      <c r="C1751" t="s">
        <v>2866</v>
      </c>
      <c r="D1751" t="s">
        <v>2881</v>
      </c>
      <c r="E1751">
        <v>2017</v>
      </c>
      <c r="F1751" t="s">
        <v>2944</v>
      </c>
      <c r="G1751" t="s">
        <v>2828</v>
      </c>
      <c r="H1751">
        <v>93.9</v>
      </c>
      <c r="I1751" t="s">
        <v>4641</v>
      </c>
    </row>
    <row r="1752" spans="1:9" x14ac:dyDescent="0.2">
      <c r="A1752" t="s">
        <v>1239</v>
      </c>
      <c r="B1752" t="s">
        <v>1244</v>
      </c>
      <c r="C1752" t="s">
        <v>2866</v>
      </c>
      <c r="D1752" t="s">
        <v>2881</v>
      </c>
      <c r="E1752">
        <v>2018</v>
      </c>
      <c r="F1752">
        <v>2016</v>
      </c>
      <c r="G1752" t="s">
        <v>2837</v>
      </c>
      <c r="H1752">
        <v>0</v>
      </c>
      <c r="I1752" t="s">
        <v>4642</v>
      </c>
    </row>
    <row r="1753" spans="1:9" x14ac:dyDescent="0.2">
      <c r="A1753" t="s">
        <v>1239</v>
      </c>
      <c r="B1753" t="s">
        <v>1244</v>
      </c>
      <c r="C1753" t="s">
        <v>2866</v>
      </c>
      <c r="D1753" t="s">
        <v>2881</v>
      </c>
      <c r="E1753">
        <v>2018</v>
      </c>
      <c r="F1753">
        <v>2016</v>
      </c>
      <c r="G1753" t="s">
        <v>2836</v>
      </c>
      <c r="H1753">
        <v>0.01</v>
      </c>
      <c r="I1753" t="s">
        <v>4643</v>
      </c>
    </row>
    <row r="1754" spans="1:9" x14ac:dyDescent="0.2">
      <c r="A1754" t="s">
        <v>1239</v>
      </c>
      <c r="B1754" t="s">
        <v>1244</v>
      </c>
      <c r="C1754" t="s">
        <v>2866</v>
      </c>
      <c r="D1754" t="s">
        <v>2881</v>
      </c>
      <c r="E1754">
        <v>2018</v>
      </c>
      <c r="F1754">
        <v>2016</v>
      </c>
      <c r="G1754" t="s">
        <v>2835</v>
      </c>
      <c r="H1754">
        <v>0.03</v>
      </c>
      <c r="I1754" t="s">
        <v>4644</v>
      </c>
    </row>
    <row r="1755" spans="1:9" x14ac:dyDescent="0.2">
      <c r="A1755" t="s">
        <v>1239</v>
      </c>
      <c r="B1755" t="s">
        <v>1244</v>
      </c>
      <c r="C1755" t="s">
        <v>2866</v>
      </c>
      <c r="D1755" t="s">
        <v>2881</v>
      </c>
      <c r="E1755">
        <v>2018</v>
      </c>
      <c r="F1755">
        <v>2016</v>
      </c>
      <c r="G1755" t="s">
        <v>2834</v>
      </c>
      <c r="H1755">
        <v>0.03</v>
      </c>
      <c r="I1755" t="s">
        <v>4645</v>
      </c>
    </row>
    <row r="1756" spans="1:9" x14ac:dyDescent="0.2">
      <c r="A1756" t="s">
        <v>1239</v>
      </c>
      <c r="B1756" t="s">
        <v>1244</v>
      </c>
      <c r="C1756" t="s">
        <v>2866</v>
      </c>
      <c r="D1756" t="s">
        <v>2881</v>
      </c>
      <c r="E1756">
        <v>2018</v>
      </c>
      <c r="F1756">
        <v>2016</v>
      </c>
      <c r="G1756" t="s">
        <v>2833</v>
      </c>
      <c r="H1756">
        <v>0.1</v>
      </c>
      <c r="I1756" t="s">
        <v>4646</v>
      </c>
    </row>
    <row r="1757" spans="1:9" x14ac:dyDescent="0.2">
      <c r="A1757" t="s">
        <v>1239</v>
      </c>
      <c r="B1757" t="s">
        <v>1244</v>
      </c>
      <c r="C1757" t="s">
        <v>2866</v>
      </c>
      <c r="D1757" t="s">
        <v>2881</v>
      </c>
      <c r="E1757">
        <v>2018</v>
      </c>
      <c r="F1757">
        <v>2016</v>
      </c>
      <c r="G1757" t="s">
        <v>2832</v>
      </c>
      <c r="H1757">
        <v>0.22</v>
      </c>
      <c r="I1757" t="s">
        <v>4647</v>
      </c>
    </row>
    <row r="1758" spans="1:9" x14ac:dyDescent="0.2">
      <c r="A1758" t="s">
        <v>1239</v>
      </c>
      <c r="B1758" t="s">
        <v>1244</v>
      </c>
      <c r="C1758" t="s">
        <v>2866</v>
      </c>
      <c r="D1758" t="s">
        <v>2881</v>
      </c>
      <c r="E1758">
        <v>2018</v>
      </c>
      <c r="F1758">
        <v>2016</v>
      </c>
      <c r="G1758" t="s">
        <v>2831</v>
      </c>
      <c r="H1758">
        <v>0.51</v>
      </c>
      <c r="I1758" t="s">
        <v>4648</v>
      </c>
    </row>
    <row r="1759" spans="1:9" x14ac:dyDescent="0.2">
      <c r="A1759" t="s">
        <v>1239</v>
      </c>
      <c r="B1759" t="s">
        <v>1244</v>
      </c>
      <c r="C1759" t="s">
        <v>2866</v>
      </c>
      <c r="D1759" t="s">
        <v>2881</v>
      </c>
      <c r="E1759">
        <v>2018</v>
      </c>
      <c r="F1759">
        <v>2016</v>
      </c>
      <c r="G1759" t="s">
        <v>2830</v>
      </c>
      <c r="H1759">
        <v>1.29</v>
      </c>
      <c r="I1759" t="s">
        <v>4649</v>
      </c>
    </row>
    <row r="1760" spans="1:9" x14ac:dyDescent="0.2">
      <c r="A1760" t="s">
        <v>1239</v>
      </c>
      <c r="B1760" t="s">
        <v>1244</v>
      </c>
      <c r="C1760" t="s">
        <v>2866</v>
      </c>
      <c r="D1760" t="s">
        <v>2881</v>
      </c>
      <c r="E1760">
        <v>2018</v>
      </c>
      <c r="F1760">
        <v>2016</v>
      </c>
      <c r="G1760" t="s">
        <v>2829</v>
      </c>
      <c r="H1760">
        <v>3.81</v>
      </c>
      <c r="I1760" t="s">
        <v>4650</v>
      </c>
    </row>
    <row r="1761" spans="1:9" x14ac:dyDescent="0.2">
      <c r="A1761" t="s">
        <v>1239</v>
      </c>
      <c r="B1761" t="s">
        <v>1244</v>
      </c>
      <c r="C1761" t="s">
        <v>2866</v>
      </c>
      <c r="D1761" t="s">
        <v>2881</v>
      </c>
      <c r="E1761">
        <v>2018</v>
      </c>
      <c r="F1761">
        <v>2016</v>
      </c>
      <c r="G1761" t="s">
        <v>2828</v>
      </c>
      <c r="H1761">
        <v>94</v>
      </c>
      <c r="I1761" t="s">
        <v>4651</v>
      </c>
    </row>
    <row r="1762" spans="1:9" x14ac:dyDescent="0.2">
      <c r="A1762" t="s">
        <v>1239</v>
      </c>
      <c r="B1762" t="s">
        <v>1244</v>
      </c>
      <c r="C1762" t="s">
        <v>2866</v>
      </c>
      <c r="D1762" t="s">
        <v>2881</v>
      </c>
      <c r="E1762">
        <v>2019</v>
      </c>
      <c r="F1762" t="s">
        <v>2965</v>
      </c>
      <c r="G1762" t="s">
        <v>2837</v>
      </c>
      <c r="H1762">
        <v>0.03</v>
      </c>
      <c r="I1762" t="s">
        <v>4652</v>
      </c>
    </row>
    <row r="1763" spans="1:9" x14ac:dyDescent="0.2">
      <c r="A1763" t="s">
        <v>1239</v>
      </c>
      <c r="B1763" t="s">
        <v>1244</v>
      </c>
      <c r="C1763" t="s">
        <v>2866</v>
      </c>
      <c r="D1763" t="s">
        <v>2881</v>
      </c>
      <c r="E1763">
        <v>2019</v>
      </c>
      <c r="F1763" t="s">
        <v>2965</v>
      </c>
      <c r="G1763" t="s">
        <v>2836</v>
      </c>
      <c r="H1763">
        <v>0.01</v>
      </c>
      <c r="I1763" t="s">
        <v>4653</v>
      </c>
    </row>
    <row r="1764" spans="1:9" x14ac:dyDescent="0.2">
      <c r="A1764" t="s">
        <v>1239</v>
      </c>
      <c r="B1764" t="s">
        <v>1244</v>
      </c>
      <c r="C1764" t="s">
        <v>2866</v>
      </c>
      <c r="D1764" t="s">
        <v>2881</v>
      </c>
      <c r="E1764">
        <v>2019</v>
      </c>
      <c r="F1764" t="s">
        <v>2965</v>
      </c>
      <c r="G1764" t="s">
        <v>2835</v>
      </c>
      <c r="H1764">
        <v>0.02</v>
      </c>
      <c r="I1764" t="s">
        <v>4654</v>
      </c>
    </row>
    <row r="1765" spans="1:9" x14ac:dyDescent="0.2">
      <c r="A1765" t="s">
        <v>1239</v>
      </c>
      <c r="B1765" t="s">
        <v>1244</v>
      </c>
      <c r="C1765" t="s">
        <v>2866</v>
      </c>
      <c r="D1765" t="s">
        <v>2881</v>
      </c>
      <c r="E1765">
        <v>2019</v>
      </c>
      <c r="F1765" t="s">
        <v>2965</v>
      </c>
      <c r="G1765" t="s">
        <v>2834</v>
      </c>
      <c r="H1765">
        <v>0.03</v>
      </c>
      <c r="I1765" t="s">
        <v>4655</v>
      </c>
    </row>
    <row r="1766" spans="1:9" x14ac:dyDescent="0.2">
      <c r="A1766" t="s">
        <v>1239</v>
      </c>
      <c r="B1766" t="s">
        <v>1244</v>
      </c>
      <c r="C1766" t="s">
        <v>2866</v>
      </c>
      <c r="D1766" t="s">
        <v>2881</v>
      </c>
      <c r="E1766">
        <v>2019</v>
      </c>
      <c r="F1766" t="s">
        <v>2965</v>
      </c>
      <c r="G1766" t="s">
        <v>2833</v>
      </c>
      <c r="H1766">
        <v>7.0000000000000007E-2</v>
      </c>
      <c r="I1766" t="s">
        <v>4656</v>
      </c>
    </row>
    <row r="1767" spans="1:9" x14ac:dyDescent="0.2">
      <c r="A1767" t="s">
        <v>1239</v>
      </c>
      <c r="B1767" t="s">
        <v>1244</v>
      </c>
      <c r="C1767" t="s">
        <v>2866</v>
      </c>
      <c r="D1767" t="s">
        <v>2881</v>
      </c>
      <c r="E1767">
        <v>2019</v>
      </c>
      <c r="F1767" t="s">
        <v>2965</v>
      </c>
      <c r="G1767" t="s">
        <v>2832</v>
      </c>
      <c r="H1767">
        <v>0.14000000000000001</v>
      </c>
      <c r="I1767" t="s">
        <v>4657</v>
      </c>
    </row>
    <row r="1768" spans="1:9" x14ac:dyDescent="0.2">
      <c r="A1768" t="s">
        <v>1239</v>
      </c>
      <c r="B1768" t="s">
        <v>1244</v>
      </c>
      <c r="C1768" t="s">
        <v>2866</v>
      </c>
      <c r="D1768" t="s">
        <v>2881</v>
      </c>
      <c r="E1768">
        <v>2019</v>
      </c>
      <c r="F1768" t="s">
        <v>2965</v>
      </c>
      <c r="G1768" t="s">
        <v>2831</v>
      </c>
      <c r="H1768">
        <v>0.48</v>
      </c>
      <c r="I1768" t="s">
        <v>4658</v>
      </c>
    </row>
    <row r="1769" spans="1:9" x14ac:dyDescent="0.2">
      <c r="A1769" t="s">
        <v>1239</v>
      </c>
      <c r="B1769" t="s">
        <v>1244</v>
      </c>
      <c r="C1769" t="s">
        <v>2866</v>
      </c>
      <c r="D1769" t="s">
        <v>2881</v>
      </c>
      <c r="E1769">
        <v>2019</v>
      </c>
      <c r="F1769" t="s">
        <v>2965</v>
      </c>
      <c r="G1769" t="s">
        <v>2830</v>
      </c>
      <c r="H1769">
        <v>1.01</v>
      </c>
      <c r="I1769" t="s">
        <v>4659</v>
      </c>
    </row>
    <row r="1770" spans="1:9" x14ac:dyDescent="0.2">
      <c r="A1770" t="s">
        <v>1239</v>
      </c>
      <c r="B1770" t="s">
        <v>1244</v>
      </c>
      <c r="C1770" t="s">
        <v>2866</v>
      </c>
      <c r="D1770" t="s">
        <v>2881</v>
      </c>
      <c r="E1770">
        <v>2019</v>
      </c>
      <c r="F1770" t="s">
        <v>2965</v>
      </c>
      <c r="G1770" t="s">
        <v>2829</v>
      </c>
      <c r="H1770">
        <v>3.81</v>
      </c>
      <c r="I1770" t="s">
        <v>4660</v>
      </c>
    </row>
    <row r="1771" spans="1:9" x14ac:dyDescent="0.2">
      <c r="A1771" t="s">
        <v>1239</v>
      </c>
      <c r="B1771" t="s">
        <v>1244</v>
      </c>
      <c r="C1771" t="s">
        <v>2866</v>
      </c>
      <c r="D1771" t="s">
        <v>2881</v>
      </c>
      <c r="E1771">
        <v>2019</v>
      </c>
      <c r="F1771" t="s">
        <v>2965</v>
      </c>
      <c r="G1771" t="s">
        <v>2828</v>
      </c>
      <c r="H1771">
        <v>94.4</v>
      </c>
      <c r="I1771" t="s">
        <v>4661</v>
      </c>
    </row>
    <row r="1772" spans="1:9" x14ac:dyDescent="0.2">
      <c r="A1772" t="s">
        <v>1239</v>
      </c>
      <c r="B1772" t="s">
        <v>1244</v>
      </c>
      <c r="C1772" t="s">
        <v>2866</v>
      </c>
      <c r="D1772" t="s">
        <v>2881</v>
      </c>
      <c r="E1772">
        <v>2020</v>
      </c>
      <c r="F1772">
        <v>2018</v>
      </c>
      <c r="G1772" t="s">
        <v>2837</v>
      </c>
      <c r="H1772">
        <v>0</v>
      </c>
      <c r="I1772" t="s">
        <v>4662</v>
      </c>
    </row>
    <row r="1773" spans="1:9" x14ac:dyDescent="0.2">
      <c r="A1773" t="s">
        <v>1239</v>
      </c>
      <c r="B1773" t="s">
        <v>1244</v>
      </c>
      <c r="C1773" t="s">
        <v>2866</v>
      </c>
      <c r="D1773" t="s">
        <v>2881</v>
      </c>
      <c r="E1773">
        <v>2020</v>
      </c>
      <c r="F1773">
        <v>2018</v>
      </c>
      <c r="G1773" t="s">
        <v>2836</v>
      </c>
      <c r="H1773">
        <v>7.0000000000000007E-2</v>
      </c>
      <c r="I1773" t="s">
        <v>4663</v>
      </c>
    </row>
    <row r="1774" spans="1:9" x14ac:dyDescent="0.2">
      <c r="A1774" t="s">
        <v>1239</v>
      </c>
      <c r="B1774" t="s">
        <v>1244</v>
      </c>
      <c r="C1774" t="s">
        <v>2866</v>
      </c>
      <c r="D1774" t="s">
        <v>2881</v>
      </c>
      <c r="E1774">
        <v>2020</v>
      </c>
      <c r="F1774">
        <v>2018</v>
      </c>
      <c r="G1774" t="s">
        <v>2835</v>
      </c>
      <c r="H1774">
        <v>0.15</v>
      </c>
      <c r="I1774" t="s">
        <v>4664</v>
      </c>
    </row>
    <row r="1775" spans="1:9" x14ac:dyDescent="0.2">
      <c r="A1775" t="s">
        <v>1239</v>
      </c>
      <c r="B1775" t="s">
        <v>1244</v>
      </c>
      <c r="C1775" t="s">
        <v>2866</v>
      </c>
      <c r="D1775" t="s">
        <v>2881</v>
      </c>
      <c r="E1775">
        <v>2020</v>
      </c>
      <c r="F1775">
        <v>2018</v>
      </c>
      <c r="G1775" t="s">
        <v>2834</v>
      </c>
      <c r="H1775">
        <v>0.2</v>
      </c>
      <c r="I1775" t="s">
        <v>4665</v>
      </c>
    </row>
    <row r="1776" spans="1:9" x14ac:dyDescent="0.2">
      <c r="A1776" t="s">
        <v>1239</v>
      </c>
      <c r="B1776" t="s">
        <v>1244</v>
      </c>
      <c r="C1776" t="s">
        <v>2866</v>
      </c>
      <c r="D1776" t="s">
        <v>2881</v>
      </c>
      <c r="E1776">
        <v>2020</v>
      </c>
      <c r="F1776">
        <v>2018</v>
      </c>
      <c r="G1776" t="s">
        <v>2833</v>
      </c>
      <c r="H1776">
        <v>0.4</v>
      </c>
      <c r="I1776" t="s">
        <v>4666</v>
      </c>
    </row>
    <row r="1777" spans="1:9" x14ac:dyDescent="0.2">
      <c r="A1777" t="s">
        <v>1239</v>
      </c>
      <c r="B1777" t="s">
        <v>1244</v>
      </c>
      <c r="C1777" t="s">
        <v>2866</v>
      </c>
      <c r="D1777" t="s">
        <v>2881</v>
      </c>
      <c r="E1777">
        <v>2020</v>
      </c>
      <c r="F1777">
        <v>2018</v>
      </c>
      <c r="G1777" t="s">
        <v>2832</v>
      </c>
      <c r="H1777">
        <v>0.64</v>
      </c>
      <c r="I1777" t="s">
        <v>4667</v>
      </c>
    </row>
    <row r="1778" spans="1:9" x14ac:dyDescent="0.2">
      <c r="A1778" t="s">
        <v>1239</v>
      </c>
      <c r="B1778" t="s">
        <v>1244</v>
      </c>
      <c r="C1778" t="s">
        <v>2866</v>
      </c>
      <c r="D1778" t="s">
        <v>2881</v>
      </c>
      <c r="E1778">
        <v>2020</v>
      </c>
      <c r="F1778">
        <v>2018</v>
      </c>
      <c r="G1778" t="s">
        <v>2831</v>
      </c>
      <c r="H1778">
        <v>1.1299999999999999</v>
      </c>
      <c r="I1778" t="s">
        <v>4668</v>
      </c>
    </row>
    <row r="1779" spans="1:9" x14ac:dyDescent="0.2">
      <c r="A1779" t="s">
        <v>1239</v>
      </c>
      <c r="B1779" t="s">
        <v>1244</v>
      </c>
      <c r="C1779" t="s">
        <v>2866</v>
      </c>
      <c r="D1779" t="s">
        <v>2881</v>
      </c>
      <c r="E1779">
        <v>2020</v>
      </c>
      <c r="F1779">
        <v>2018</v>
      </c>
      <c r="G1779" t="s">
        <v>2830</v>
      </c>
      <c r="H1779">
        <v>2.04</v>
      </c>
      <c r="I1779" t="s">
        <v>4669</v>
      </c>
    </row>
    <row r="1780" spans="1:9" x14ac:dyDescent="0.2">
      <c r="A1780" t="s">
        <v>1239</v>
      </c>
      <c r="B1780" t="s">
        <v>1244</v>
      </c>
      <c r="C1780" t="s">
        <v>2866</v>
      </c>
      <c r="D1780" t="s">
        <v>2881</v>
      </c>
      <c r="E1780">
        <v>2020</v>
      </c>
      <c r="F1780">
        <v>2018</v>
      </c>
      <c r="G1780" t="s">
        <v>2829</v>
      </c>
      <c r="H1780">
        <v>4.92</v>
      </c>
      <c r="I1780" t="s">
        <v>4670</v>
      </c>
    </row>
    <row r="1781" spans="1:9" x14ac:dyDescent="0.2">
      <c r="A1781" t="s">
        <v>1239</v>
      </c>
      <c r="B1781" t="s">
        <v>1244</v>
      </c>
      <c r="C1781" t="s">
        <v>2866</v>
      </c>
      <c r="D1781" t="s">
        <v>2881</v>
      </c>
      <c r="E1781">
        <v>2020</v>
      </c>
      <c r="F1781">
        <v>2018</v>
      </c>
      <c r="G1781" t="s">
        <v>2828</v>
      </c>
      <c r="H1781">
        <v>90.44</v>
      </c>
      <c r="I1781" t="s">
        <v>4671</v>
      </c>
    </row>
    <row r="1782" spans="1:9" x14ac:dyDescent="0.2">
      <c r="A1782" t="s">
        <v>1239</v>
      </c>
      <c r="B1782" t="s">
        <v>1244</v>
      </c>
      <c r="C1782" t="s">
        <v>2866</v>
      </c>
      <c r="D1782" t="s">
        <v>2881</v>
      </c>
      <c r="E1782">
        <v>2021</v>
      </c>
      <c r="F1782" t="s">
        <v>2986</v>
      </c>
      <c r="G1782" t="s">
        <v>2837</v>
      </c>
      <c r="H1782">
        <v>0</v>
      </c>
      <c r="I1782" t="s">
        <v>4672</v>
      </c>
    </row>
    <row r="1783" spans="1:9" x14ac:dyDescent="0.2">
      <c r="A1783" t="s">
        <v>1239</v>
      </c>
      <c r="B1783" t="s">
        <v>1244</v>
      </c>
      <c r="C1783" t="s">
        <v>2866</v>
      </c>
      <c r="D1783" t="s">
        <v>2881</v>
      </c>
      <c r="E1783">
        <v>2021</v>
      </c>
      <c r="F1783" t="s">
        <v>2986</v>
      </c>
      <c r="G1783" t="s">
        <v>2836</v>
      </c>
      <c r="H1783">
        <v>0.02</v>
      </c>
      <c r="I1783" t="s">
        <v>4673</v>
      </c>
    </row>
    <row r="1784" spans="1:9" x14ac:dyDescent="0.2">
      <c r="A1784" t="s">
        <v>1239</v>
      </c>
      <c r="B1784" t="s">
        <v>1244</v>
      </c>
      <c r="C1784" t="s">
        <v>2866</v>
      </c>
      <c r="D1784" t="s">
        <v>2881</v>
      </c>
      <c r="E1784">
        <v>2021</v>
      </c>
      <c r="F1784" t="s">
        <v>2986</v>
      </c>
      <c r="G1784" t="s">
        <v>2835</v>
      </c>
      <c r="H1784">
        <v>0.04</v>
      </c>
      <c r="I1784" t="s">
        <v>4674</v>
      </c>
    </row>
    <row r="1785" spans="1:9" x14ac:dyDescent="0.2">
      <c r="A1785" t="s">
        <v>1239</v>
      </c>
      <c r="B1785" t="s">
        <v>1244</v>
      </c>
      <c r="C1785" t="s">
        <v>2866</v>
      </c>
      <c r="D1785" t="s">
        <v>2881</v>
      </c>
      <c r="E1785">
        <v>2021</v>
      </c>
      <c r="F1785" t="s">
        <v>2986</v>
      </c>
      <c r="G1785" t="s">
        <v>2834</v>
      </c>
      <c r="H1785">
        <v>0.06</v>
      </c>
      <c r="I1785" t="s">
        <v>4675</v>
      </c>
    </row>
    <row r="1786" spans="1:9" x14ac:dyDescent="0.2">
      <c r="A1786" t="s">
        <v>1239</v>
      </c>
      <c r="B1786" t="s">
        <v>1244</v>
      </c>
      <c r="C1786" t="s">
        <v>2866</v>
      </c>
      <c r="D1786" t="s">
        <v>2881</v>
      </c>
      <c r="E1786">
        <v>2021</v>
      </c>
      <c r="F1786" t="s">
        <v>2986</v>
      </c>
      <c r="G1786" t="s">
        <v>2833</v>
      </c>
      <c r="H1786">
        <v>0.13</v>
      </c>
      <c r="I1786" t="s">
        <v>4676</v>
      </c>
    </row>
    <row r="1787" spans="1:9" x14ac:dyDescent="0.2">
      <c r="A1787" t="s">
        <v>1239</v>
      </c>
      <c r="B1787" t="s">
        <v>1244</v>
      </c>
      <c r="C1787" t="s">
        <v>2866</v>
      </c>
      <c r="D1787" t="s">
        <v>2881</v>
      </c>
      <c r="E1787">
        <v>2021</v>
      </c>
      <c r="F1787" t="s">
        <v>2986</v>
      </c>
      <c r="G1787" t="s">
        <v>2832</v>
      </c>
      <c r="H1787">
        <v>0.23</v>
      </c>
      <c r="I1787" t="s">
        <v>4677</v>
      </c>
    </row>
    <row r="1788" spans="1:9" x14ac:dyDescent="0.2">
      <c r="A1788" t="s">
        <v>1239</v>
      </c>
      <c r="B1788" t="s">
        <v>1244</v>
      </c>
      <c r="C1788" t="s">
        <v>2866</v>
      </c>
      <c r="D1788" t="s">
        <v>2881</v>
      </c>
      <c r="E1788">
        <v>2021</v>
      </c>
      <c r="F1788" t="s">
        <v>2986</v>
      </c>
      <c r="G1788" t="s">
        <v>2831</v>
      </c>
      <c r="H1788">
        <v>0.56000000000000005</v>
      </c>
      <c r="I1788" t="s">
        <v>4678</v>
      </c>
    </row>
    <row r="1789" spans="1:9" x14ac:dyDescent="0.2">
      <c r="A1789" t="s">
        <v>1239</v>
      </c>
      <c r="B1789" t="s">
        <v>1244</v>
      </c>
      <c r="C1789" t="s">
        <v>2866</v>
      </c>
      <c r="D1789" t="s">
        <v>2881</v>
      </c>
      <c r="E1789">
        <v>2021</v>
      </c>
      <c r="F1789" t="s">
        <v>2986</v>
      </c>
      <c r="G1789" t="s">
        <v>2830</v>
      </c>
      <c r="H1789">
        <v>1.29</v>
      </c>
      <c r="I1789" t="s">
        <v>4679</v>
      </c>
    </row>
    <row r="1790" spans="1:9" x14ac:dyDescent="0.2">
      <c r="A1790" t="s">
        <v>1239</v>
      </c>
      <c r="B1790" t="s">
        <v>1244</v>
      </c>
      <c r="C1790" t="s">
        <v>2866</v>
      </c>
      <c r="D1790" t="s">
        <v>2881</v>
      </c>
      <c r="E1790">
        <v>2021</v>
      </c>
      <c r="F1790" t="s">
        <v>2986</v>
      </c>
      <c r="G1790" t="s">
        <v>2829</v>
      </c>
      <c r="H1790">
        <v>3.29</v>
      </c>
      <c r="I1790" t="s">
        <v>4680</v>
      </c>
    </row>
    <row r="1791" spans="1:9" x14ac:dyDescent="0.2">
      <c r="A1791" t="s">
        <v>1239</v>
      </c>
      <c r="B1791" t="s">
        <v>1244</v>
      </c>
      <c r="C1791" t="s">
        <v>2866</v>
      </c>
      <c r="D1791" t="s">
        <v>2881</v>
      </c>
      <c r="E1791">
        <v>2021</v>
      </c>
      <c r="F1791" t="s">
        <v>2986</v>
      </c>
      <c r="G1791" t="s">
        <v>2828</v>
      </c>
      <c r="H1791">
        <v>94.37</v>
      </c>
      <c r="I1791" t="s">
        <v>4681</v>
      </c>
    </row>
    <row r="1792" spans="1:9" x14ac:dyDescent="0.2">
      <c r="A1792" t="s">
        <v>1239</v>
      </c>
      <c r="B1792" t="s">
        <v>1244</v>
      </c>
      <c r="C1792" t="s">
        <v>2866</v>
      </c>
      <c r="D1792" t="s">
        <v>2881</v>
      </c>
      <c r="E1792">
        <v>2022</v>
      </c>
      <c r="F1792">
        <v>2020</v>
      </c>
      <c r="G1792" t="s">
        <v>2837</v>
      </c>
      <c r="H1792">
        <v>0</v>
      </c>
      <c r="I1792" t="s">
        <v>4682</v>
      </c>
    </row>
    <row r="1793" spans="1:9" x14ac:dyDescent="0.2">
      <c r="A1793" t="s">
        <v>1239</v>
      </c>
      <c r="B1793" t="s">
        <v>1244</v>
      </c>
      <c r="C1793" t="s">
        <v>2866</v>
      </c>
      <c r="D1793" t="s">
        <v>2881</v>
      </c>
      <c r="E1793">
        <v>2022</v>
      </c>
      <c r="F1793">
        <v>2020</v>
      </c>
      <c r="G1793" t="s">
        <v>2836</v>
      </c>
      <c r="H1793">
        <v>0.02</v>
      </c>
      <c r="I1793" t="s">
        <v>4683</v>
      </c>
    </row>
    <row r="1794" spans="1:9" x14ac:dyDescent="0.2">
      <c r="A1794" t="s">
        <v>1239</v>
      </c>
      <c r="B1794" t="s">
        <v>1244</v>
      </c>
      <c r="C1794" t="s">
        <v>2866</v>
      </c>
      <c r="D1794" t="s">
        <v>2881</v>
      </c>
      <c r="E1794">
        <v>2022</v>
      </c>
      <c r="F1794">
        <v>2020</v>
      </c>
      <c r="G1794" t="s">
        <v>2835</v>
      </c>
      <c r="H1794">
        <v>0.04</v>
      </c>
      <c r="I1794" t="s">
        <v>4684</v>
      </c>
    </row>
    <row r="1795" spans="1:9" x14ac:dyDescent="0.2">
      <c r="A1795" t="s">
        <v>1239</v>
      </c>
      <c r="B1795" t="s">
        <v>1244</v>
      </c>
      <c r="C1795" t="s">
        <v>2866</v>
      </c>
      <c r="D1795" t="s">
        <v>2881</v>
      </c>
      <c r="E1795">
        <v>2022</v>
      </c>
      <c r="F1795">
        <v>2020</v>
      </c>
      <c r="G1795" t="s">
        <v>2834</v>
      </c>
      <c r="H1795">
        <v>0.06</v>
      </c>
      <c r="I1795" t="s">
        <v>4685</v>
      </c>
    </row>
    <row r="1796" spans="1:9" x14ac:dyDescent="0.2">
      <c r="A1796" t="s">
        <v>1239</v>
      </c>
      <c r="B1796" t="s">
        <v>1244</v>
      </c>
      <c r="C1796" t="s">
        <v>2866</v>
      </c>
      <c r="D1796" t="s">
        <v>2881</v>
      </c>
      <c r="E1796">
        <v>2022</v>
      </c>
      <c r="F1796">
        <v>2020</v>
      </c>
      <c r="G1796" t="s">
        <v>2833</v>
      </c>
      <c r="H1796">
        <v>0.13</v>
      </c>
      <c r="I1796" t="s">
        <v>4686</v>
      </c>
    </row>
    <row r="1797" spans="1:9" x14ac:dyDescent="0.2">
      <c r="A1797" t="s">
        <v>1239</v>
      </c>
      <c r="B1797" t="s">
        <v>1244</v>
      </c>
      <c r="C1797" t="s">
        <v>2866</v>
      </c>
      <c r="D1797" t="s">
        <v>2881</v>
      </c>
      <c r="E1797">
        <v>2022</v>
      </c>
      <c r="F1797">
        <v>2020</v>
      </c>
      <c r="G1797" t="s">
        <v>2832</v>
      </c>
      <c r="H1797">
        <v>0.23</v>
      </c>
      <c r="I1797" t="s">
        <v>4687</v>
      </c>
    </row>
    <row r="1798" spans="1:9" x14ac:dyDescent="0.2">
      <c r="A1798" t="s">
        <v>1239</v>
      </c>
      <c r="B1798" t="s">
        <v>1244</v>
      </c>
      <c r="C1798" t="s">
        <v>2866</v>
      </c>
      <c r="D1798" t="s">
        <v>2881</v>
      </c>
      <c r="E1798">
        <v>2022</v>
      </c>
      <c r="F1798">
        <v>2020</v>
      </c>
      <c r="G1798" t="s">
        <v>2831</v>
      </c>
      <c r="H1798">
        <v>0.56000000000000005</v>
      </c>
      <c r="I1798" t="s">
        <v>4688</v>
      </c>
    </row>
    <row r="1799" spans="1:9" x14ac:dyDescent="0.2">
      <c r="A1799" t="s">
        <v>1239</v>
      </c>
      <c r="B1799" t="s">
        <v>1244</v>
      </c>
      <c r="C1799" t="s">
        <v>2866</v>
      </c>
      <c r="D1799" t="s">
        <v>2881</v>
      </c>
      <c r="E1799">
        <v>2022</v>
      </c>
      <c r="F1799">
        <v>2020</v>
      </c>
      <c r="G1799" t="s">
        <v>2830</v>
      </c>
      <c r="H1799">
        <v>1.29</v>
      </c>
      <c r="I1799" t="s">
        <v>4689</v>
      </c>
    </row>
    <row r="1800" spans="1:9" x14ac:dyDescent="0.2">
      <c r="A1800" t="s">
        <v>1239</v>
      </c>
      <c r="B1800" t="s">
        <v>1244</v>
      </c>
      <c r="C1800" t="s">
        <v>2866</v>
      </c>
      <c r="D1800" t="s">
        <v>2881</v>
      </c>
      <c r="E1800">
        <v>2022</v>
      </c>
      <c r="F1800">
        <v>2020</v>
      </c>
      <c r="G1800" t="s">
        <v>2829</v>
      </c>
      <c r="H1800">
        <v>3.29</v>
      </c>
      <c r="I1800" t="s">
        <v>4690</v>
      </c>
    </row>
    <row r="1801" spans="1:9" x14ac:dyDescent="0.2">
      <c r="A1801" t="s">
        <v>1239</v>
      </c>
      <c r="B1801" t="s">
        <v>1244</v>
      </c>
      <c r="C1801" t="s">
        <v>2866</v>
      </c>
      <c r="D1801" t="s">
        <v>2881</v>
      </c>
      <c r="E1801">
        <v>2022</v>
      </c>
      <c r="F1801">
        <v>2020</v>
      </c>
      <c r="G1801" t="s">
        <v>2828</v>
      </c>
      <c r="H1801">
        <v>94.37</v>
      </c>
      <c r="I1801" t="s">
        <v>4691</v>
      </c>
    </row>
    <row r="1802" spans="1:9" x14ac:dyDescent="0.2">
      <c r="A1802" t="s">
        <v>1239</v>
      </c>
      <c r="B1802" t="s">
        <v>1244</v>
      </c>
      <c r="C1802" t="s">
        <v>2866</v>
      </c>
      <c r="D1802" t="s">
        <v>2881</v>
      </c>
      <c r="E1802">
        <v>2024</v>
      </c>
      <c r="F1802" t="s">
        <v>3269</v>
      </c>
      <c r="G1802" t="s">
        <v>2837</v>
      </c>
      <c r="H1802">
        <v>0</v>
      </c>
      <c r="I1802" t="s">
        <v>4692</v>
      </c>
    </row>
    <row r="1803" spans="1:9" x14ac:dyDescent="0.2">
      <c r="A1803" t="s">
        <v>1239</v>
      </c>
      <c r="B1803" t="s">
        <v>1244</v>
      </c>
      <c r="C1803" t="s">
        <v>2866</v>
      </c>
      <c r="D1803" t="s">
        <v>2881</v>
      </c>
      <c r="E1803">
        <v>2024</v>
      </c>
      <c r="F1803" t="s">
        <v>3269</v>
      </c>
      <c r="G1803" t="s">
        <v>2836</v>
      </c>
      <c r="H1803">
        <v>0.02</v>
      </c>
      <c r="I1803" t="s">
        <v>4693</v>
      </c>
    </row>
    <row r="1804" spans="1:9" x14ac:dyDescent="0.2">
      <c r="A1804" t="s">
        <v>1239</v>
      </c>
      <c r="B1804" t="s">
        <v>1244</v>
      </c>
      <c r="C1804" t="s">
        <v>2866</v>
      </c>
      <c r="D1804" t="s">
        <v>2881</v>
      </c>
      <c r="E1804">
        <v>2024</v>
      </c>
      <c r="F1804" t="s">
        <v>3269</v>
      </c>
      <c r="G1804" t="s">
        <v>2835</v>
      </c>
      <c r="H1804">
        <v>7.0000000000000007E-2</v>
      </c>
      <c r="I1804" t="s">
        <v>4694</v>
      </c>
    </row>
    <row r="1805" spans="1:9" x14ac:dyDescent="0.2">
      <c r="A1805" t="s">
        <v>1239</v>
      </c>
      <c r="B1805" t="s">
        <v>1244</v>
      </c>
      <c r="C1805" t="s">
        <v>2866</v>
      </c>
      <c r="D1805" t="s">
        <v>2881</v>
      </c>
      <c r="E1805">
        <v>2024</v>
      </c>
      <c r="F1805" t="s">
        <v>3269</v>
      </c>
      <c r="G1805" t="s">
        <v>2834</v>
      </c>
      <c r="H1805">
        <v>0.13</v>
      </c>
      <c r="I1805" t="s">
        <v>4695</v>
      </c>
    </row>
    <row r="1806" spans="1:9" x14ac:dyDescent="0.2">
      <c r="A1806" t="s">
        <v>1239</v>
      </c>
      <c r="B1806" t="s">
        <v>1244</v>
      </c>
      <c r="C1806" t="s">
        <v>2866</v>
      </c>
      <c r="D1806" t="s">
        <v>2881</v>
      </c>
      <c r="E1806">
        <v>2024</v>
      </c>
      <c r="F1806" t="s">
        <v>3269</v>
      </c>
      <c r="G1806" t="s">
        <v>2833</v>
      </c>
      <c r="H1806">
        <v>0.21</v>
      </c>
      <c r="I1806" t="s">
        <v>4696</v>
      </c>
    </row>
    <row r="1807" spans="1:9" x14ac:dyDescent="0.2">
      <c r="A1807" t="s">
        <v>1239</v>
      </c>
      <c r="B1807" t="s">
        <v>1244</v>
      </c>
      <c r="C1807" t="s">
        <v>2866</v>
      </c>
      <c r="D1807" t="s">
        <v>2881</v>
      </c>
      <c r="E1807">
        <v>2024</v>
      </c>
      <c r="F1807" t="s">
        <v>3269</v>
      </c>
      <c r="G1807" t="s">
        <v>2832</v>
      </c>
      <c r="H1807">
        <v>0.37</v>
      </c>
      <c r="I1807" t="s">
        <v>4697</v>
      </c>
    </row>
    <row r="1808" spans="1:9" x14ac:dyDescent="0.2">
      <c r="A1808" t="s">
        <v>1239</v>
      </c>
      <c r="B1808" t="s">
        <v>1244</v>
      </c>
      <c r="C1808" t="s">
        <v>2866</v>
      </c>
      <c r="D1808" t="s">
        <v>2881</v>
      </c>
      <c r="E1808">
        <v>2024</v>
      </c>
      <c r="F1808" t="s">
        <v>3269</v>
      </c>
      <c r="G1808" t="s">
        <v>2831</v>
      </c>
      <c r="H1808">
        <v>0.99</v>
      </c>
      <c r="I1808" t="s">
        <v>4698</v>
      </c>
    </row>
    <row r="1809" spans="1:9" x14ac:dyDescent="0.2">
      <c r="A1809" t="s">
        <v>1239</v>
      </c>
      <c r="B1809" t="s">
        <v>1244</v>
      </c>
      <c r="C1809" t="s">
        <v>2866</v>
      </c>
      <c r="D1809" t="s">
        <v>2881</v>
      </c>
      <c r="E1809">
        <v>2024</v>
      </c>
      <c r="F1809" t="s">
        <v>3269</v>
      </c>
      <c r="G1809" t="s">
        <v>2830</v>
      </c>
      <c r="H1809">
        <v>2.39</v>
      </c>
      <c r="I1809" t="s">
        <v>4699</v>
      </c>
    </row>
    <row r="1810" spans="1:9" x14ac:dyDescent="0.2">
      <c r="A1810" t="s">
        <v>1239</v>
      </c>
      <c r="B1810" t="s">
        <v>1244</v>
      </c>
      <c r="C1810" t="s">
        <v>2866</v>
      </c>
      <c r="D1810" t="s">
        <v>2881</v>
      </c>
      <c r="E1810">
        <v>2024</v>
      </c>
      <c r="F1810" t="s">
        <v>3269</v>
      </c>
      <c r="G1810" t="s">
        <v>2829</v>
      </c>
      <c r="H1810">
        <v>5.95</v>
      </c>
      <c r="I1810" t="s">
        <v>4700</v>
      </c>
    </row>
    <row r="1811" spans="1:9" x14ac:dyDescent="0.2">
      <c r="A1811" t="s">
        <v>1239</v>
      </c>
      <c r="B1811" t="s">
        <v>1244</v>
      </c>
      <c r="C1811" t="s">
        <v>2866</v>
      </c>
      <c r="D1811" t="s">
        <v>2881</v>
      </c>
      <c r="E1811">
        <v>2024</v>
      </c>
      <c r="F1811" t="s">
        <v>3269</v>
      </c>
      <c r="G1811" t="s">
        <v>2828</v>
      </c>
      <c r="H1811">
        <v>89.87</v>
      </c>
      <c r="I1811" t="s">
        <v>4701</v>
      </c>
    </row>
    <row r="1812" spans="1:9" x14ac:dyDescent="0.2">
      <c r="A1812" t="s">
        <v>1239</v>
      </c>
      <c r="B1812" t="s">
        <v>1244</v>
      </c>
      <c r="C1812" t="s">
        <v>2866</v>
      </c>
      <c r="D1812" t="s">
        <v>2881</v>
      </c>
      <c r="E1812">
        <v>2025</v>
      </c>
      <c r="F1812" t="s">
        <v>3007</v>
      </c>
      <c r="G1812" t="s">
        <v>2837</v>
      </c>
      <c r="H1812">
        <v>1.26</v>
      </c>
      <c r="I1812" t="s">
        <v>4702</v>
      </c>
    </row>
    <row r="1813" spans="1:9" x14ac:dyDescent="0.2">
      <c r="A1813" t="s">
        <v>1239</v>
      </c>
      <c r="B1813" t="s">
        <v>1244</v>
      </c>
      <c r="C1813" t="s">
        <v>2866</v>
      </c>
      <c r="D1813" t="s">
        <v>2881</v>
      </c>
      <c r="E1813">
        <v>2025</v>
      </c>
      <c r="F1813" t="s">
        <v>3007</v>
      </c>
      <c r="G1813" t="s">
        <v>2836</v>
      </c>
      <c r="H1813">
        <v>0.4</v>
      </c>
      <c r="I1813" t="s">
        <v>4703</v>
      </c>
    </row>
    <row r="1814" spans="1:9" x14ac:dyDescent="0.2">
      <c r="A1814" t="s">
        <v>1239</v>
      </c>
      <c r="B1814" t="s">
        <v>1244</v>
      </c>
      <c r="C1814" t="s">
        <v>2866</v>
      </c>
      <c r="D1814" t="s">
        <v>2881</v>
      </c>
      <c r="E1814">
        <v>2025</v>
      </c>
      <c r="F1814" t="s">
        <v>3007</v>
      </c>
      <c r="G1814" t="s">
        <v>2835</v>
      </c>
      <c r="H1814">
        <v>0.22</v>
      </c>
      <c r="I1814" t="s">
        <v>4704</v>
      </c>
    </row>
    <row r="1815" spans="1:9" x14ac:dyDescent="0.2">
      <c r="A1815" t="s">
        <v>1239</v>
      </c>
      <c r="B1815" t="s">
        <v>1244</v>
      </c>
      <c r="C1815" t="s">
        <v>2866</v>
      </c>
      <c r="D1815" t="s">
        <v>2881</v>
      </c>
      <c r="E1815">
        <v>2025</v>
      </c>
      <c r="F1815" t="s">
        <v>3007</v>
      </c>
      <c r="G1815" t="s">
        <v>2834</v>
      </c>
      <c r="H1815">
        <v>0.35</v>
      </c>
      <c r="I1815" t="s">
        <v>4705</v>
      </c>
    </row>
    <row r="1816" spans="1:9" x14ac:dyDescent="0.2">
      <c r="A1816" t="s">
        <v>1239</v>
      </c>
      <c r="B1816" t="s">
        <v>1244</v>
      </c>
      <c r="C1816" t="s">
        <v>2866</v>
      </c>
      <c r="D1816" t="s">
        <v>2881</v>
      </c>
      <c r="E1816">
        <v>2025</v>
      </c>
      <c r="F1816" t="s">
        <v>3007</v>
      </c>
      <c r="G1816" t="s">
        <v>2833</v>
      </c>
      <c r="H1816">
        <v>0.56999999999999995</v>
      </c>
      <c r="I1816" t="s">
        <v>4706</v>
      </c>
    </row>
    <row r="1817" spans="1:9" x14ac:dyDescent="0.2">
      <c r="A1817" t="s">
        <v>1239</v>
      </c>
      <c r="B1817" t="s">
        <v>1244</v>
      </c>
      <c r="C1817" t="s">
        <v>2866</v>
      </c>
      <c r="D1817" t="s">
        <v>2881</v>
      </c>
      <c r="E1817">
        <v>2025</v>
      </c>
      <c r="F1817" t="s">
        <v>3007</v>
      </c>
      <c r="G1817" t="s">
        <v>2832</v>
      </c>
      <c r="H1817">
        <v>0.74</v>
      </c>
      <c r="I1817" t="s">
        <v>4707</v>
      </c>
    </row>
    <row r="1818" spans="1:9" x14ac:dyDescent="0.2">
      <c r="A1818" t="s">
        <v>1239</v>
      </c>
      <c r="B1818" t="s">
        <v>1244</v>
      </c>
      <c r="C1818" t="s">
        <v>2866</v>
      </c>
      <c r="D1818" t="s">
        <v>2881</v>
      </c>
      <c r="E1818">
        <v>2025</v>
      </c>
      <c r="F1818" t="s">
        <v>3007</v>
      </c>
      <c r="G1818" t="s">
        <v>2831</v>
      </c>
      <c r="H1818">
        <v>1.1100000000000001</v>
      </c>
      <c r="I1818" t="s">
        <v>4708</v>
      </c>
    </row>
    <row r="1819" spans="1:9" x14ac:dyDescent="0.2">
      <c r="A1819" t="s">
        <v>1239</v>
      </c>
      <c r="B1819" t="s">
        <v>1244</v>
      </c>
      <c r="C1819" t="s">
        <v>2866</v>
      </c>
      <c r="D1819" t="s">
        <v>2881</v>
      </c>
      <c r="E1819">
        <v>2025</v>
      </c>
      <c r="F1819" t="s">
        <v>3007</v>
      </c>
      <c r="G1819" t="s">
        <v>2830</v>
      </c>
      <c r="H1819">
        <v>2.2999999999999998</v>
      </c>
      <c r="I1819" t="s">
        <v>4709</v>
      </c>
    </row>
    <row r="1820" spans="1:9" x14ac:dyDescent="0.2">
      <c r="A1820" t="s">
        <v>1239</v>
      </c>
      <c r="B1820" t="s">
        <v>1244</v>
      </c>
      <c r="C1820" t="s">
        <v>2866</v>
      </c>
      <c r="D1820" t="s">
        <v>2881</v>
      </c>
      <c r="E1820">
        <v>2025</v>
      </c>
      <c r="F1820" t="s">
        <v>3007</v>
      </c>
      <c r="G1820" t="s">
        <v>2829</v>
      </c>
      <c r="H1820">
        <v>5.0199999999999996</v>
      </c>
      <c r="I1820" t="s">
        <v>4710</v>
      </c>
    </row>
    <row r="1821" spans="1:9" x14ac:dyDescent="0.2">
      <c r="A1821" t="s">
        <v>1239</v>
      </c>
      <c r="B1821" t="s">
        <v>1244</v>
      </c>
      <c r="C1821" t="s">
        <v>2866</v>
      </c>
      <c r="D1821" t="s">
        <v>2881</v>
      </c>
      <c r="E1821">
        <v>2025</v>
      </c>
      <c r="F1821" t="s">
        <v>3007</v>
      </c>
      <c r="G1821" t="s">
        <v>2828</v>
      </c>
      <c r="H1821">
        <v>88.03</v>
      </c>
      <c r="I1821" t="s">
        <v>4711</v>
      </c>
    </row>
    <row r="1822" spans="1:9" x14ac:dyDescent="0.2">
      <c r="A1822" t="s">
        <v>1239</v>
      </c>
      <c r="B1822" t="s">
        <v>1244</v>
      </c>
      <c r="C1822" t="s">
        <v>2866</v>
      </c>
      <c r="D1822" t="s">
        <v>2881</v>
      </c>
      <c r="E1822">
        <v>2026</v>
      </c>
      <c r="F1822">
        <v>2024</v>
      </c>
      <c r="G1822" t="s">
        <v>2837</v>
      </c>
      <c r="H1822">
        <v>0.05</v>
      </c>
      <c r="I1822" t="s">
        <v>4712</v>
      </c>
    </row>
    <row r="1823" spans="1:9" x14ac:dyDescent="0.2">
      <c r="A1823" t="s">
        <v>1239</v>
      </c>
      <c r="B1823" t="s">
        <v>1244</v>
      </c>
      <c r="C1823" t="s">
        <v>2866</v>
      </c>
      <c r="D1823" t="s">
        <v>2881</v>
      </c>
      <c r="E1823">
        <v>2026</v>
      </c>
      <c r="F1823">
        <v>2024</v>
      </c>
      <c r="G1823" t="s">
        <v>2836</v>
      </c>
      <c r="H1823">
        <v>7.0000000000000007E-2</v>
      </c>
      <c r="I1823" t="s">
        <v>4713</v>
      </c>
    </row>
    <row r="1824" spans="1:9" x14ac:dyDescent="0.2">
      <c r="A1824" t="s">
        <v>1239</v>
      </c>
      <c r="B1824" t="s">
        <v>1244</v>
      </c>
      <c r="C1824" t="s">
        <v>2866</v>
      </c>
      <c r="D1824" t="s">
        <v>2881</v>
      </c>
      <c r="E1824">
        <v>2026</v>
      </c>
      <c r="F1824">
        <v>2024</v>
      </c>
      <c r="G1824" t="s">
        <v>2835</v>
      </c>
      <c r="H1824">
        <v>0.14000000000000001</v>
      </c>
      <c r="I1824" t="s">
        <v>4714</v>
      </c>
    </row>
    <row r="1825" spans="1:9" x14ac:dyDescent="0.2">
      <c r="A1825" t="s">
        <v>1239</v>
      </c>
      <c r="B1825" t="s">
        <v>1244</v>
      </c>
      <c r="C1825" t="s">
        <v>2866</v>
      </c>
      <c r="D1825" t="s">
        <v>2881</v>
      </c>
      <c r="E1825">
        <v>2026</v>
      </c>
      <c r="F1825">
        <v>2024</v>
      </c>
      <c r="G1825" t="s">
        <v>2834</v>
      </c>
      <c r="H1825">
        <v>0.23</v>
      </c>
      <c r="I1825" t="s">
        <v>4715</v>
      </c>
    </row>
    <row r="1826" spans="1:9" x14ac:dyDescent="0.2">
      <c r="A1826" t="s">
        <v>1239</v>
      </c>
      <c r="B1826" t="s">
        <v>1244</v>
      </c>
      <c r="C1826" t="s">
        <v>2866</v>
      </c>
      <c r="D1826" t="s">
        <v>2881</v>
      </c>
      <c r="E1826">
        <v>2026</v>
      </c>
      <c r="F1826">
        <v>2024</v>
      </c>
      <c r="G1826" t="s">
        <v>2833</v>
      </c>
      <c r="H1826">
        <v>0.35</v>
      </c>
      <c r="I1826" t="s">
        <v>4716</v>
      </c>
    </row>
    <row r="1827" spans="1:9" x14ac:dyDescent="0.2">
      <c r="A1827" t="s">
        <v>1239</v>
      </c>
      <c r="B1827" t="s">
        <v>1244</v>
      </c>
      <c r="C1827" t="s">
        <v>2866</v>
      </c>
      <c r="D1827" t="s">
        <v>2881</v>
      </c>
      <c r="E1827">
        <v>2026</v>
      </c>
      <c r="F1827">
        <v>2024</v>
      </c>
      <c r="G1827" t="s">
        <v>2832</v>
      </c>
      <c r="H1827">
        <v>0.74</v>
      </c>
      <c r="I1827" t="s">
        <v>4717</v>
      </c>
    </row>
    <row r="1828" spans="1:9" x14ac:dyDescent="0.2">
      <c r="A1828" t="s">
        <v>1239</v>
      </c>
      <c r="B1828" t="s">
        <v>1244</v>
      </c>
      <c r="C1828" t="s">
        <v>2866</v>
      </c>
      <c r="D1828" t="s">
        <v>2881</v>
      </c>
      <c r="E1828">
        <v>2026</v>
      </c>
      <c r="F1828">
        <v>2024</v>
      </c>
      <c r="G1828" t="s">
        <v>2831</v>
      </c>
      <c r="H1828">
        <v>1.19</v>
      </c>
      <c r="I1828" t="s">
        <v>4718</v>
      </c>
    </row>
    <row r="1829" spans="1:9" x14ac:dyDescent="0.2">
      <c r="A1829" t="s">
        <v>1239</v>
      </c>
      <c r="B1829" t="s">
        <v>1244</v>
      </c>
      <c r="C1829" t="s">
        <v>2866</v>
      </c>
      <c r="D1829" t="s">
        <v>2881</v>
      </c>
      <c r="E1829">
        <v>2026</v>
      </c>
      <c r="F1829">
        <v>2024</v>
      </c>
      <c r="G1829" t="s">
        <v>2830</v>
      </c>
      <c r="H1829">
        <v>2.2799999999999998</v>
      </c>
      <c r="I1829" t="s">
        <v>4719</v>
      </c>
    </row>
    <row r="1830" spans="1:9" x14ac:dyDescent="0.2">
      <c r="A1830" t="s">
        <v>1239</v>
      </c>
      <c r="B1830" t="s">
        <v>1244</v>
      </c>
      <c r="C1830" t="s">
        <v>2866</v>
      </c>
      <c r="D1830" t="s">
        <v>2881</v>
      </c>
      <c r="E1830">
        <v>2026</v>
      </c>
      <c r="F1830">
        <v>2024</v>
      </c>
      <c r="G1830" t="s">
        <v>2829</v>
      </c>
      <c r="H1830">
        <v>5.51</v>
      </c>
      <c r="I1830" t="s">
        <v>4720</v>
      </c>
    </row>
    <row r="1831" spans="1:9" x14ac:dyDescent="0.2">
      <c r="A1831" t="s">
        <v>1239</v>
      </c>
      <c r="B1831" t="s">
        <v>1244</v>
      </c>
      <c r="C1831" t="s">
        <v>2866</v>
      </c>
      <c r="D1831" t="s">
        <v>2881</v>
      </c>
      <c r="E1831">
        <v>2026</v>
      </c>
      <c r="F1831">
        <v>2024</v>
      </c>
      <c r="G1831" t="s">
        <v>2828</v>
      </c>
      <c r="H1831">
        <v>89.44</v>
      </c>
      <c r="I1831" t="s">
        <v>4721</v>
      </c>
    </row>
    <row r="1832" spans="1:9" x14ac:dyDescent="0.2">
      <c r="A1832" t="s">
        <v>1239</v>
      </c>
      <c r="B1832" t="s">
        <v>1244</v>
      </c>
      <c r="C1832" t="s">
        <v>2865</v>
      </c>
      <c r="D1832" t="s">
        <v>2881</v>
      </c>
      <c r="E1832">
        <v>2014</v>
      </c>
      <c r="F1832">
        <v>2012</v>
      </c>
      <c r="G1832" t="s">
        <v>2837</v>
      </c>
      <c r="H1832">
        <v>0.2</v>
      </c>
      <c r="I1832" t="s">
        <v>4722</v>
      </c>
    </row>
    <row r="1833" spans="1:9" x14ac:dyDescent="0.2">
      <c r="A1833" t="s">
        <v>1239</v>
      </c>
      <c r="B1833" t="s">
        <v>1244</v>
      </c>
      <c r="C1833" t="s">
        <v>2865</v>
      </c>
      <c r="D1833" t="s">
        <v>2881</v>
      </c>
      <c r="E1833">
        <v>2014</v>
      </c>
      <c r="F1833">
        <v>2012</v>
      </c>
      <c r="G1833" t="s">
        <v>2836</v>
      </c>
      <c r="H1833">
        <v>0</v>
      </c>
      <c r="I1833" t="s">
        <v>4723</v>
      </c>
    </row>
    <row r="1834" spans="1:9" x14ac:dyDescent="0.2">
      <c r="A1834" t="s">
        <v>1239</v>
      </c>
      <c r="B1834" t="s">
        <v>1244</v>
      </c>
      <c r="C1834" t="s">
        <v>2865</v>
      </c>
      <c r="D1834" t="s">
        <v>2881</v>
      </c>
      <c r="E1834">
        <v>2014</v>
      </c>
      <c r="F1834">
        <v>2012</v>
      </c>
      <c r="G1834" t="s">
        <v>2835</v>
      </c>
      <c r="H1834">
        <v>0.1</v>
      </c>
      <c r="I1834" t="s">
        <v>4724</v>
      </c>
    </row>
    <row r="1835" spans="1:9" x14ac:dyDescent="0.2">
      <c r="A1835" t="s">
        <v>1239</v>
      </c>
      <c r="B1835" t="s">
        <v>1244</v>
      </c>
      <c r="C1835" t="s">
        <v>2865</v>
      </c>
      <c r="D1835" t="s">
        <v>2881</v>
      </c>
      <c r="E1835">
        <v>2014</v>
      </c>
      <c r="F1835">
        <v>2012</v>
      </c>
      <c r="G1835" t="s">
        <v>2834</v>
      </c>
      <c r="H1835">
        <v>0.1</v>
      </c>
      <c r="I1835" t="s">
        <v>4725</v>
      </c>
    </row>
    <row r="1836" spans="1:9" x14ac:dyDescent="0.2">
      <c r="A1836" t="s">
        <v>1239</v>
      </c>
      <c r="B1836" t="s">
        <v>1244</v>
      </c>
      <c r="C1836" t="s">
        <v>2865</v>
      </c>
      <c r="D1836" t="s">
        <v>2881</v>
      </c>
      <c r="E1836">
        <v>2014</v>
      </c>
      <c r="F1836">
        <v>2012</v>
      </c>
      <c r="G1836" t="s">
        <v>2833</v>
      </c>
      <c r="H1836">
        <v>0.2</v>
      </c>
      <c r="I1836" t="s">
        <v>4726</v>
      </c>
    </row>
    <row r="1837" spans="1:9" x14ac:dyDescent="0.2">
      <c r="A1837" t="s">
        <v>1239</v>
      </c>
      <c r="B1837" t="s">
        <v>1244</v>
      </c>
      <c r="C1837" t="s">
        <v>2865</v>
      </c>
      <c r="D1837" t="s">
        <v>2881</v>
      </c>
      <c r="E1837">
        <v>2014</v>
      </c>
      <c r="F1837">
        <v>2012</v>
      </c>
      <c r="G1837" t="s">
        <v>2832</v>
      </c>
      <c r="H1837">
        <v>0.3</v>
      </c>
      <c r="I1837" t="s">
        <v>4727</v>
      </c>
    </row>
    <row r="1838" spans="1:9" x14ac:dyDescent="0.2">
      <c r="A1838" t="s">
        <v>1239</v>
      </c>
      <c r="B1838" t="s">
        <v>1244</v>
      </c>
      <c r="C1838" t="s">
        <v>2865</v>
      </c>
      <c r="D1838" t="s">
        <v>2881</v>
      </c>
      <c r="E1838">
        <v>2014</v>
      </c>
      <c r="F1838">
        <v>2012</v>
      </c>
      <c r="G1838" t="s">
        <v>2831</v>
      </c>
      <c r="H1838">
        <v>0.6</v>
      </c>
      <c r="I1838" t="s">
        <v>4728</v>
      </c>
    </row>
    <row r="1839" spans="1:9" x14ac:dyDescent="0.2">
      <c r="A1839" t="s">
        <v>1239</v>
      </c>
      <c r="B1839" t="s">
        <v>1244</v>
      </c>
      <c r="C1839" t="s">
        <v>2865</v>
      </c>
      <c r="D1839" t="s">
        <v>2881</v>
      </c>
      <c r="E1839">
        <v>2014</v>
      </c>
      <c r="F1839">
        <v>2012</v>
      </c>
      <c r="G1839" t="s">
        <v>2830</v>
      </c>
      <c r="H1839">
        <v>1.3</v>
      </c>
      <c r="I1839" t="s">
        <v>4729</v>
      </c>
    </row>
    <row r="1840" spans="1:9" x14ac:dyDescent="0.2">
      <c r="A1840" t="s">
        <v>1239</v>
      </c>
      <c r="B1840" t="s">
        <v>1244</v>
      </c>
      <c r="C1840" t="s">
        <v>2865</v>
      </c>
      <c r="D1840" t="s">
        <v>2881</v>
      </c>
      <c r="E1840">
        <v>2014</v>
      </c>
      <c r="F1840">
        <v>2012</v>
      </c>
      <c r="G1840" t="s">
        <v>2829</v>
      </c>
      <c r="H1840">
        <v>5</v>
      </c>
      <c r="I1840" t="s">
        <v>4730</v>
      </c>
    </row>
    <row r="1841" spans="1:9" x14ac:dyDescent="0.2">
      <c r="A1841" t="s">
        <v>1239</v>
      </c>
      <c r="B1841" t="s">
        <v>1244</v>
      </c>
      <c r="C1841" t="s">
        <v>2865</v>
      </c>
      <c r="D1841" t="s">
        <v>2881</v>
      </c>
      <c r="E1841">
        <v>2014</v>
      </c>
      <c r="F1841">
        <v>2012</v>
      </c>
      <c r="G1841" t="s">
        <v>2828</v>
      </c>
      <c r="H1841">
        <v>92.2</v>
      </c>
      <c r="I1841" t="s">
        <v>4731</v>
      </c>
    </row>
    <row r="1842" spans="1:9" x14ac:dyDescent="0.2">
      <c r="A1842" t="s">
        <v>1239</v>
      </c>
      <c r="B1842" t="s">
        <v>1244</v>
      </c>
      <c r="C1842" t="s">
        <v>2865</v>
      </c>
      <c r="D1842" t="s">
        <v>2881</v>
      </c>
      <c r="E1842">
        <v>2015</v>
      </c>
      <c r="F1842" t="s">
        <v>2923</v>
      </c>
      <c r="G1842" t="s">
        <v>2837</v>
      </c>
      <c r="H1842">
        <v>0.1</v>
      </c>
      <c r="I1842" t="s">
        <v>4732</v>
      </c>
    </row>
    <row r="1843" spans="1:9" x14ac:dyDescent="0.2">
      <c r="A1843" t="s">
        <v>1239</v>
      </c>
      <c r="B1843" t="s">
        <v>1244</v>
      </c>
      <c r="C1843" t="s">
        <v>2865</v>
      </c>
      <c r="D1843" t="s">
        <v>2881</v>
      </c>
      <c r="E1843">
        <v>2015</v>
      </c>
      <c r="F1843" t="s">
        <v>2923</v>
      </c>
      <c r="G1843" t="s">
        <v>2836</v>
      </c>
      <c r="H1843">
        <v>0</v>
      </c>
      <c r="I1843" t="s">
        <v>4733</v>
      </c>
    </row>
    <row r="1844" spans="1:9" x14ac:dyDescent="0.2">
      <c r="A1844" t="s">
        <v>1239</v>
      </c>
      <c r="B1844" t="s">
        <v>1244</v>
      </c>
      <c r="C1844" t="s">
        <v>2865</v>
      </c>
      <c r="D1844" t="s">
        <v>2881</v>
      </c>
      <c r="E1844">
        <v>2015</v>
      </c>
      <c r="F1844" t="s">
        <v>2923</v>
      </c>
      <c r="G1844" t="s">
        <v>2835</v>
      </c>
      <c r="H1844">
        <v>0.1</v>
      </c>
      <c r="I1844" t="s">
        <v>4734</v>
      </c>
    </row>
    <row r="1845" spans="1:9" x14ac:dyDescent="0.2">
      <c r="A1845" t="s">
        <v>1239</v>
      </c>
      <c r="B1845" t="s">
        <v>1244</v>
      </c>
      <c r="C1845" t="s">
        <v>2865</v>
      </c>
      <c r="D1845" t="s">
        <v>2881</v>
      </c>
      <c r="E1845">
        <v>2015</v>
      </c>
      <c r="F1845" t="s">
        <v>2923</v>
      </c>
      <c r="G1845" t="s">
        <v>2834</v>
      </c>
      <c r="H1845">
        <v>0.1</v>
      </c>
      <c r="I1845" t="s">
        <v>4735</v>
      </c>
    </row>
    <row r="1846" spans="1:9" x14ac:dyDescent="0.2">
      <c r="A1846" t="s">
        <v>1239</v>
      </c>
      <c r="B1846" t="s">
        <v>1244</v>
      </c>
      <c r="C1846" t="s">
        <v>2865</v>
      </c>
      <c r="D1846" t="s">
        <v>2881</v>
      </c>
      <c r="E1846">
        <v>2015</v>
      </c>
      <c r="F1846" t="s">
        <v>2923</v>
      </c>
      <c r="G1846" t="s">
        <v>2833</v>
      </c>
      <c r="H1846">
        <v>0.1</v>
      </c>
      <c r="I1846" t="s">
        <v>4736</v>
      </c>
    </row>
    <row r="1847" spans="1:9" x14ac:dyDescent="0.2">
      <c r="A1847" t="s">
        <v>1239</v>
      </c>
      <c r="B1847" t="s">
        <v>1244</v>
      </c>
      <c r="C1847" t="s">
        <v>2865</v>
      </c>
      <c r="D1847" t="s">
        <v>2881</v>
      </c>
      <c r="E1847">
        <v>2015</v>
      </c>
      <c r="F1847" t="s">
        <v>2923</v>
      </c>
      <c r="G1847" t="s">
        <v>2832</v>
      </c>
      <c r="H1847">
        <v>0.3</v>
      </c>
      <c r="I1847" t="s">
        <v>4737</v>
      </c>
    </row>
    <row r="1848" spans="1:9" x14ac:dyDescent="0.2">
      <c r="A1848" t="s">
        <v>1239</v>
      </c>
      <c r="B1848" t="s">
        <v>1244</v>
      </c>
      <c r="C1848" t="s">
        <v>2865</v>
      </c>
      <c r="D1848" t="s">
        <v>2881</v>
      </c>
      <c r="E1848">
        <v>2015</v>
      </c>
      <c r="F1848" t="s">
        <v>2923</v>
      </c>
      <c r="G1848" t="s">
        <v>2831</v>
      </c>
      <c r="H1848">
        <v>0.6</v>
      </c>
      <c r="I1848" t="s">
        <v>4738</v>
      </c>
    </row>
    <row r="1849" spans="1:9" x14ac:dyDescent="0.2">
      <c r="A1849" t="s">
        <v>1239</v>
      </c>
      <c r="B1849" t="s">
        <v>1244</v>
      </c>
      <c r="C1849" t="s">
        <v>2865</v>
      </c>
      <c r="D1849" t="s">
        <v>2881</v>
      </c>
      <c r="E1849">
        <v>2015</v>
      </c>
      <c r="F1849" t="s">
        <v>2923</v>
      </c>
      <c r="G1849" t="s">
        <v>2830</v>
      </c>
      <c r="H1849">
        <v>1.1000000000000001</v>
      </c>
      <c r="I1849" t="s">
        <v>4739</v>
      </c>
    </row>
    <row r="1850" spans="1:9" x14ac:dyDescent="0.2">
      <c r="A1850" t="s">
        <v>1239</v>
      </c>
      <c r="B1850" t="s">
        <v>1244</v>
      </c>
      <c r="C1850" t="s">
        <v>2865</v>
      </c>
      <c r="D1850" t="s">
        <v>2881</v>
      </c>
      <c r="E1850">
        <v>2015</v>
      </c>
      <c r="F1850" t="s">
        <v>2923</v>
      </c>
      <c r="G1850" t="s">
        <v>2829</v>
      </c>
      <c r="H1850">
        <v>3.8</v>
      </c>
      <c r="I1850" t="s">
        <v>4740</v>
      </c>
    </row>
    <row r="1851" spans="1:9" x14ac:dyDescent="0.2">
      <c r="A1851" t="s">
        <v>1239</v>
      </c>
      <c r="B1851" t="s">
        <v>1244</v>
      </c>
      <c r="C1851" t="s">
        <v>2865</v>
      </c>
      <c r="D1851" t="s">
        <v>2881</v>
      </c>
      <c r="E1851">
        <v>2015</v>
      </c>
      <c r="F1851" t="s">
        <v>2923</v>
      </c>
      <c r="G1851" t="s">
        <v>2828</v>
      </c>
      <c r="H1851">
        <v>93.8</v>
      </c>
      <c r="I1851" t="s">
        <v>4741</v>
      </c>
    </row>
    <row r="1852" spans="1:9" x14ac:dyDescent="0.2">
      <c r="A1852" t="s">
        <v>1239</v>
      </c>
      <c r="B1852" t="s">
        <v>1244</v>
      </c>
      <c r="C1852" t="s">
        <v>2865</v>
      </c>
      <c r="D1852" t="s">
        <v>2881</v>
      </c>
      <c r="E1852">
        <v>2016</v>
      </c>
      <c r="F1852">
        <v>2014</v>
      </c>
      <c r="G1852" t="s">
        <v>2837</v>
      </c>
      <c r="H1852">
        <v>0.1</v>
      </c>
      <c r="I1852" t="s">
        <v>4742</v>
      </c>
    </row>
    <row r="1853" spans="1:9" x14ac:dyDescent="0.2">
      <c r="A1853" t="s">
        <v>1239</v>
      </c>
      <c r="B1853" t="s">
        <v>1244</v>
      </c>
      <c r="C1853" t="s">
        <v>2865</v>
      </c>
      <c r="D1853" t="s">
        <v>2881</v>
      </c>
      <c r="E1853">
        <v>2016</v>
      </c>
      <c r="F1853">
        <v>2014</v>
      </c>
      <c r="G1853" t="s">
        <v>2836</v>
      </c>
      <c r="H1853">
        <v>0</v>
      </c>
      <c r="I1853" t="s">
        <v>4743</v>
      </c>
    </row>
    <row r="1854" spans="1:9" x14ac:dyDescent="0.2">
      <c r="A1854" t="s">
        <v>1239</v>
      </c>
      <c r="B1854" t="s">
        <v>1244</v>
      </c>
      <c r="C1854" t="s">
        <v>2865</v>
      </c>
      <c r="D1854" t="s">
        <v>2881</v>
      </c>
      <c r="E1854">
        <v>2016</v>
      </c>
      <c r="F1854">
        <v>2014</v>
      </c>
      <c r="G1854" t="s">
        <v>2835</v>
      </c>
      <c r="H1854">
        <v>0.1</v>
      </c>
      <c r="I1854" t="s">
        <v>4744</v>
      </c>
    </row>
    <row r="1855" spans="1:9" x14ac:dyDescent="0.2">
      <c r="A1855" t="s">
        <v>1239</v>
      </c>
      <c r="B1855" t="s">
        <v>1244</v>
      </c>
      <c r="C1855" t="s">
        <v>2865</v>
      </c>
      <c r="D1855" t="s">
        <v>2881</v>
      </c>
      <c r="E1855">
        <v>2016</v>
      </c>
      <c r="F1855">
        <v>2014</v>
      </c>
      <c r="G1855" t="s">
        <v>2834</v>
      </c>
      <c r="H1855">
        <v>0.1</v>
      </c>
      <c r="I1855" t="s">
        <v>4745</v>
      </c>
    </row>
    <row r="1856" spans="1:9" x14ac:dyDescent="0.2">
      <c r="A1856" t="s">
        <v>1239</v>
      </c>
      <c r="B1856" t="s">
        <v>1244</v>
      </c>
      <c r="C1856" t="s">
        <v>2865</v>
      </c>
      <c r="D1856" t="s">
        <v>2881</v>
      </c>
      <c r="E1856">
        <v>2016</v>
      </c>
      <c r="F1856">
        <v>2014</v>
      </c>
      <c r="G1856" t="s">
        <v>2833</v>
      </c>
      <c r="H1856">
        <v>0.2</v>
      </c>
      <c r="I1856" t="s">
        <v>4746</v>
      </c>
    </row>
    <row r="1857" spans="1:9" x14ac:dyDescent="0.2">
      <c r="A1857" t="s">
        <v>1239</v>
      </c>
      <c r="B1857" t="s">
        <v>1244</v>
      </c>
      <c r="C1857" t="s">
        <v>2865</v>
      </c>
      <c r="D1857" t="s">
        <v>2881</v>
      </c>
      <c r="E1857">
        <v>2016</v>
      </c>
      <c r="F1857">
        <v>2014</v>
      </c>
      <c r="G1857" t="s">
        <v>2832</v>
      </c>
      <c r="H1857">
        <v>0.2</v>
      </c>
      <c r="I1857" t="s">
        <v>4747</v>
      </c>
    </row>
    <row r="1858" spans="1:9" x14ac:dyDescent="0.2">
      <c r="A1858" t="s">
        <v>1239</v>
      </c>
      <c r="B1858" t="s">
        <v>1244</v>
      </c>
      <c r="C1858" t="s">
        <v>2865</v>
      </c>
      <c r="D1858" t="s">
        <v>2881</v>
      </c>
      <c r="E1858">
        <v>2016</v>
      </c>
      <c r="F1858">
        <v>2014</v>
      </c>
      <c r="G1858" t="s">
        <v>2831</v>
      </c>
      <c r="H1858">
        <v>1.5</v>
      </c>
      <c r="I1858" t="s">
        <v>4748</v>
      </c>
    </row>
    <row r="1859" spans="1:9" x14ac:dyDescent="0.2">
      <c r="A1859" t="s">
        <v>1239</v>
      </c>
      <c r="B1859" t="s">
        <v>1244</v>
      </c>
      <c r="C1859" t="s">
        <v>2865</v>
      </c>
      <c r="D1859" t="s">
        <v>2881</v>
      </c>
      <c r="E1859">
        <v>2016</v>
      </c>
      <c r="F1859">
        <v>2014</v>
      </c>
      <c r="G1859" t="s">
        <v>2830</v>
      </c>
      <c r="H1859">
        <v>1.1000000000000001</v>
      </c>
      <c r="I1859" t="s">
        <v>4749</v>
      </c>
    </row>
    <row r="1860" spans="1:9" x14ac:dyDescent="0.2">
      <c r="A1860" t="s">
        <v>1239</v>
      </c>
      <c r="B1860" t="s">
        <v>1244</v>
      </c>
      <c r="C1860" t="s">
        <v>2865</v>
      </c>
      <c r="D1860" t="s">
        <v>2881</v>
      </c>
      <c r="E1860">
        <v>2016</v>
      </c>
      <c r="F1860">
        <v>2014</v>
      </c>
      <c r="G1860" t="s">
        <v>2829</v>
      </c>
      <c r="H1860">
        <v>3.9</v>
      </c>
      <c r="I1860" t="s">
        <v>4750</v>
      </c>
    </row>
    <row r="1861" spans="1:9" x14ac:dyDescent="0.2">
      <c r="A1861" t="s">
        <v>1239</v>
      </c>
      <c r="B1861" t="s">
        <v>1244</v>
      </c>
      <c r="C1861" t="s">
        <v>2865</v>
      </c>
      <c r="D1861" t="s">
        <v>2881</v>
      </c>
      <c r="E1861">
        <v>2016</v>
      </c>
      <c r="F1861">
        <v>2014</v>
      </c>
      <c r="G1861" t="s">
        <v>2828</v>
      </c>
      <c r="H1861">
        <v>92.8</v>
      </c>
      <c r="I1861" t="s">
        <v>4751</v>
      </c>
    </row>
    <row r="1862" spans="1:9" x14ac:dyDescent="0.2">
      <c r="A1862" t="s">
        <v>1239</v>
      </c>
      <c r="B1862" t="s">
        <v>1244</v>
      </c>
      <c r="C1862" t="s">
        <v>2865</v>
      </c>
      <c r="D1862" t="s">
        <v>2881</v>
      </c>
      <c r="E1862">
        <v>2017</v>
      </c>
      <c r="F1862" t="s">
        <v>2944</v>
      </c>
      <c r="G1862" t="s">
        <v>2837</v>
      </c>
      <c r="H1862">
        <v>0.1</v>
      </c>
      <c r="I1862" t="s">
        <v>4752</v>
      </c>
    </row>
    <row r="1863" spans="1:9" x14ac:dyDescent="0.2">
      <c r="A1863" t="s">
        <v>1239</v>
      </c>
      <c r="B1863" t="s">
        <v>1244</v>
      </c>
      <c r="C1863" t="s">
        <v>2865</v>
      </c>
      <c r="D1863" t="s">
        <v>2881</v>
      </c>
      <c r="E1863">
        <v>2017</v>
      </c>
      <c r="F1863" t="s">
        <v>2944</v>
      </c>
      <c r="G1863" t="s">
        <v>2836</v>
      </c>
      <c r="H1863">
        <v>0</v>
      </c>
      <c r="I1863" t="s">
        <v>4753</v>
      </c>
    </row>
    <row r="1864" spans="1:9" x14ac:dyDescent="0.2">
      <c r="A1864" t="s">
        <v>1239</v>
      </c>
      <c r="B1864" t="s">
        <v>1244</v>
      </c>
      <c r="C1864" t="s">
        <v>2865</v>
      </c>
      <c r="D1864" t="s">
        <v>2881</v>
      </c>
      <c r="E1864">
        <v>2017</v>
      </c>
      <c r="F1864" t="s">
        <v>2944</v>
      </c>
      <c r="G1864" t="s">
        <v>2835</v>
      </c>
      <c r="H1864">
        <v>0.1</v>
      </c>
      <c r="I1864" t="s">
        <v>4754</v>
      </c>
    </row>
    <row r="1865" spans="1:9" x14ac:dyDescent="0.2">
      <c r="A1865" t="s">
        <v>1239</v>
      </c>
      <c r="B1865" t="s">
        <v>1244</v>
      </c>
      <c r="C1865" t="s">
        <v>2865</v>
      </c>
      <c r="D1865" t="s">
        <v>2881</v>
      </c>
      <c r="E1865">
        <v>2017</v>
      </c>
      <c r="F1865" t="s">
        <v>2944</v>
      </c>
      <c r="G1865" t="s">
        <v>2834</v>
      </c>
      <c r="H1865">
        <v>0.1</v>
      </c>
      <c r="I1865" t="s">
        <v>4755</v>
      </c>
    </row>
    <row r="1866" spans="1:9" x14ac:dyDescent="0.2">
      <c r="A1866" t="s">
        <v>1239</v>
      </c>
      <c r="B1866" t="s">
        <v>1244</v>
      </c>
      <c r="C1866" t="s">
        <v>2865</v>
      </c>
      <c r="D1866" t="s">
        <v>2881</v>
      </c>
      <c r="E1866">
        <v>2017</v>
      </c>
      <c r="F1866" t="s">
        <v>2944</v>
      </c>
      <c r="G1866" t="s">
        <v>2833</v>
      </c>
      <c r="H1866">
        <v>0.2</v>
      </c>
      <c r="I1866" t="s">
        <v>4756</v>
      </c>
    </row>
    <row r="1867" spans="1:9" x14ac:dyDescent="0.2">
      <c r="A1867" t="s">
        <v>1239</v>
      </c>
      <c r="B1867" t="s">
        <v>1244</v>
      </c>
      <c r="C1867" t="s">
        <v>2865</v>
      </c>
      <c r="D1867" t="s">
        <v>2881</v>
      </c>
      <c r="E1867">
        <v>2017</v>
      </c>
      <c r="F1867" t="s">
        <v>2944</v>
      </c>
      <c r="G1867" t="s">
        <v>2832</v>
      </c>
      <c r="H1867">
        <v>0.3</v>
      </c>
      <c r="I1867" t="s">
        <v>4757</v>
      </c>
    </row>
    <row r="1868" spans="1:9" x14ac:dyDescent="0.2">
      <c r="A1868" t="s">
        <v>1239</v>
      </c>
      <c r="B1868" t="s">
        <v>1244</v>
      </c>
      <c r="C1868" t="s">
        <v>2865</v>
      </c>
      <c r="D1868" t="s">
        <v>2881</v>
      </c>
      <c r="E1868">
        <v>2017</v>
      </c>
      <c r="F1868" t="s">
        <v>2944</v>
      </c>
      <c r="G1868" t="s">
        <v>2831</v>
      </c>
      <c r="H1868">
        <v>0.7</v>
      </c>
      <c r="I1868" t="s">
        <v>4758</v>
      </c>
    </row>
    <row r="1869" spans="1:9" x14ac:dyDescent="0.2">
      <c r="A1869" t="s">
        <v>1239</v>
      </c>
      <c r="B1869" t="s">
        <v>1244</v>
      </c>
      <c r="C1869" t="s">
        <v>2865</v>
      </c>
      <c r="D1869" t="s">
        <v>2881</v>
      </c>
      <c r="E1869">
        <v>2017</v>
      </c>
      <c r="F1869" t="s">
        <v>2944</v>
      </c>
      <c r="G1869" t="s">
        <v>2830</v>
      </c>
      <c r="H1869">
        <v>1.4</v>
      </c>
      <c r="I1869" t="s">
        <v>4759</v>
      </c>
    </row>
    <row r="1870" spans="1:9" x14ac:dyDescent="0.2">
      <c r="A1870" t="s">
        <v>1239</v>
      </c>
      <c r="B1870" t="s">
        <v>1244</v>
      </c>
      <c r="C1870" t="s">
        <v>2865</v>
      </c>
      <c r="D1870" t="s">
        <v>2881</v>
      </c>
      <c r="E1870">
        <v>2017</v>
      </c>
      <c r="F1870" t="s">
        <v>2944</v>
      </c>
      <c r="G1870" t="s">
        <v>2829</v>
      </c>
      <c r="H1870">
        <v>4.5999999999999996</v>
      </c>
      <c r="I1870" t="s">
        <v>4760</v>
      </c>
    </row>
    <row r="1871" spans="1:9" x14ac:dyDescent="0.2">
      <c r="A1871" t="s">
        <v>1239</v>
      </c>
      <c r="B1871" t="s">
        <v>1244</v>
      </c>
      <c r="C1871" t="s">
        <v>2865</v>
      </c>
      <c r="D1871" t="s">
        <v>2881</v>
      </c>
      <c r="E1871">
        <v>2017</v>
      </c>
      <c r="F1871" t="s">
        <v>2944</v>
      </c>
      <c r="G1871" t="s">
        <v>2828</v>
      </c>
      <c r="H1871">
        <v>92.6</v>
      </c>
      <c r="I1871" t="s">
        <v>4761</v>
      </c>
    </row>
    <row r="1872" spans="1:9" x14ac:dyDescent="0.2">
      <c r="A1872" t="s">
        <v>1239</v>
      </c>
      <c r="B1872" t="s">
        <v>1244</v>
      </c>
      <c r="C1872" t="s">
        <v>2865</v>
      </c>
      <c r="D1872" t="s">
        <v>2881</v>
      </c>
      <c r="E1872">
        <v>2018</v>
      </c>
      <c r="F1872">
        <v>2016</v>
      </c>
      <c r="G1872" t="s">
        <v>2837</v>
      </c>
      <c r="H1872">
        <v>0.01</v>
      </c>
      <c r="I1872" t="s">
        <v>4762</v>
      </c>
    </row>
    <row r="1873" spans="1:9" x14ac:dyDescent="0.2">
      <c r="A1873" t="s">
        <v>1239</v>
      </c>
      <c r="B1873" t="s">
        <v>1244</v>
      </c>
      <c r="C1873" t="s">
        <v>2865</v>
      </c>
      <c r="D1873" t="s">
        <v>2881</v>
      </c>
      <c r="E1873">
        <v>2018</v>
      </c>
      <c r="F1873">
        <v>2016</v>
      </c>
      <c r="G1873" t="s">
        <v>2836</v>
      </c>
      <c r="H1873">
        <v>0.01</v>
      </c>
      <c r="I1873" t="s">
        <v>4763</v>
      </c>
    </row>
    <row r="1874" spans="1:9" x14ac:dyDescent="0.2">
      <c r="A1874" t="s">
        <v>1239</v>
      </c>
      <c r="B1874" t="s">
        <v>1244</v>
      </c>
      <c r="C1874" t="s">
        <v>2865</v>
      </c>
      <c r="D1874" t="s">
        <v>2881</v>
      </c>
      <c r="E1874">
        <v>2018</v>
      </c>
      <c r="F1874">
        <v>2016</v>
      </c>
      <c r="G1874" t="s">
        <v>2835</v>
      </c>
      <c r="H1874">
        <v>0.01</v>
      </c>
      <c r="I1874" t="s">
        <v>4764</v>
      </c>
    </row>
    <row r="1875" spans="1:9" x14ac:dyDescent="0.2">
      <c r="A1875" t="s">
        <v>1239</v>
      </c>
      <c r="B1875" t="s">
        <v>1244</v>
      </c>
      <c r="C1875" t="s">
        <v>2865</v>
      </c>
      <c r="D1875" t="s">
        <v>2881</v>
      </c>
      <c r="E1875">
        <v>2018</v>
      </c>
      <c r="F1875">
        <v>2016</v>
      </c>
      <c r="G1875" t="s">
        <v>2834</v>
      </c>
      <c r="H1875">
        <v>0.02</v>
      </c>
      <c r="I1875" t="s">
        <v>4765</v>
      </c>
    </row>
    <row r="1876" spans="1:9" x14ac:dyDescent="0.2">
      <c r="A1876" t="s">
        <v>1239</v>
      </c>
      <c r="B1876" t="s">
        <v>1244</v>
      </c>
      <c r="C1876" t="s">
        <v>2865</v>
      </c>
      <c r="D1876" t="s">
        <v>2881</v>
      </c>
      <c r="E1876">
        <v>2018</v>
      </c>
      <c r="F1876">
        <v>2016</v>
      </c>
      <c r="G1876" t="s">
        <v>2833</v>
      </c>
      <c r="H1876">
        <v>0.06</v>
      </c>
      <c r="I1876" t="s">
        <v>4766</v>
      </c>
    </row>
    <row r="1877" spans="1:9" x14ac:dyDescent="0.2">
      <c r="A1877" t="s">
        <v>1239</v>
      </c>
      <c r="B1877" t="s">
        <v>1244</v>
      </c>
      <c r="C1877" t="s">
        <v>2865</v>
      </c>
      <c r="D1877" t="s">
        <v>2881</v>
      </c>
      <c r="E1877">
        <v>2018</v>
      </c>
      <c r="F1877">
        <v>2016</v>
      </c>
      <c r="G1877" t="s">
        <v>2832</v>
      </c>
      <c r="H1877">
        <v>0.14000000000000001</v>
      </c>
      <c r="I1877" t="s">
        <v>4767</v>
      </c>
    </row>
    <row r="1878" spans="1:9" x14ac:dyDescent="0.2">
      <c r="A1878" t="s">
        <v>1239</v>
      </c>
      <c r="B1878" t="s">
        <v>1244</v>
      </c>
      <c r="C1878" t="s">
        <v>2865</v>
      </c>
      <c r="D1878" t="s">
        <v>2881</v>
      </c>
      <c r="E1878">
        <v>2018</v>
      </c>
      <c r="F1878">
        <v>2016</v>
      </c>
      <c r="G1878" t="s">
        <v>2831</v>
      </c>
      <c r="H1878">
        <v>0.45</v>
      </c>
      <c r="I1878" t="s">
        <v>4768</v>
      </c>
    </row>
    <row r="1879" spans="1:9" x14ac:dyDescent="0.2">
      <c r="A1879" t="s">
        <v>1239</v>
      </c>
      <c r="B1879" t="s">
        <v>1244</v>
      </c>
      <c r="C1879" t="s">
        <v>2865</v>
      </c>
      <c r="D1879" t="s">
        <v>2881</v>
      </c>
      <c r="E1879">
        <v>2018</v>
      </c>
      <c r="F1879">
        <v>2016</v>
      </c>
      <c r="G1879" t="s">
        <v>2830</v>
      </c>
      <c r="H1879">
        <v>1.74</v>
      </c>
      <c r="I1879" t="s">
        <v>4769</v>
      </c>
    </row>
    <row r="1880" spans="1:9" x14ac:dyDescent="0.2">
      <c r="A1880" t="s">
        <v>1239</v>
      </c>
      <c r="B1880" t="s">
        <v>1244</v>
      </c>
      <c r="C1880" t="s">
        <v>2865</v>
      </c>
      <c r="D1880" t="s">
        <v>2881</v>
      </c>
      <c r="E1880">
        <v>2018</v>
      </c>
      <c r="F1880">
        <v>2016</v>
      </c>
      <c r="G1880" t="s">
        <v>2829</v>
      </c>
      <c r="H1880">
        <v>7.54</v>
      </c>
      <c r="I1880" t="s">
        <v>4770</v>
      </c>
    </row>
    <row r="1881" spans="1:9" x14ac:dyDescent="0.2">
      <c r="A1881" t="s">
        <v>1239</v>
      </c>
      <c r="B1881" t="s">
        <v>1244</v>
      </c>
      <c r="C1881" t="s">
        <v>2865</v>
      </c>
      <c r="D1881" t="s">
        <v>2881</v>
      </c>
      <c r="E1881">
        <v>2018</v>
      </c>
      <c r="F1881">
        <v>2016</v>
      </c>
      <c r="G1881" t="s">
        <v>2828</v>
      </c>
      <c r="H1881">
        <v>90.02</v>
      </c>
      <c r="I1881" t="s">
        <v>4771</v>
      </c>
    </row>
    <row r="1882" spans="1:9" x14ac:dyDescent="0.2">
      <c r="A1882" t="s">
        <v>1239</v>
      </c>
      <c r="B1882" t="s">
        <v>1244</v>
      </c>
      <c r="C1882" t="s">
        <v>2865</v>
      </c>
      <c r="D1882" t="s">
        <v>2881</v>
      </c>
      <c r="E1882">
        <v>2019</v>
      </c>
      <c r="F1882" t="s">
        <v>2965</v>
      </c>
      <c r="G1882" t="s">
        <v>2837</v>
      </c>
      <c r="H1882">
        <v>0.03</v>
      </c>
      <c r="I1882" t="s">
        <v>4772</v>
      </c>
    </row>
    <row r="1883" spans="1:9" x14ac:dyDescent="0.2">
      <c r="A1883" t="s">
        <v>1239</v>
      </c>
      <c r="B1883" t="s">
        <v>1244</v>
      </c>
      <c r="C1883" t="s">
        <v>2865</v>
      </c>
      <c r="D1883" t="s">
        <v>2881</v>
      </c>
      <c r="E1883">
        <v>2019</v>
      </c>
      <c r="F1883" t="s">
        <v>2965</v>
      </c>
      <c r="G1883" t="s">
        <v>2836</v>
      </c>
      <c r="H1883">
        <v>0</v>
      </c>
      <c r="I1883" t="s">
        <v>4773</v>
      </c>
    </row>
    <row r="1884" spans="1:9" x14ac:dyDescent="0.2">
      <c r="A1884" t="s">
        <v>1239</v>
      </c>
      <c r="B1884" t="s">
        <v>1244</v>
      </c>
      <c r="C1884" t="s">
        <v>2865</v>
      </c>
      <c r="D1884" t="s">
        <v>2881</v>
      </c>
      <c r="E1884">
        <v>2019</v>
      </c>
      <c r="F1884" t="s">
        <v>2965</v>
      </c>
      <c r="G1884" t="s">
        <v>2835</v>
      </c>
      <c r="H1884">
        <v>0.01</v>
      </c>
      <c r="I1884" t="s">
        <v>4774</v>
      </c>
    </row>
    <row r="1885" spans="1:9" x14ac:dyDescent="0.2">
      <c r="A1885" t="s">
        <v>1239</v>
      </c>
      <c r="B1885" t="s">
        <v>1244</v>
      </c>
      <c r="C1885" t="s">
        <v>2865</v>
      </c>
      <c r="D1885" t="s">
        <v>2881</v>
      </c>
      <c r="E1885">
        <v>2019</v>
      </c>
      <c r="F1885" t="s">
        <v>2965</v>
      </c>
      <c r="G1885" t="s">
        <v>2834</v>
      </c>
      <c r="H1885">
        <v>0.01</v>
      </c>
      <c r="I1885" t="s">
        <v>4775</v>
      </c>
    </row>
    <row r="1886" spans="1:9" x14ac:dyDescent="0.2">
      <c r="A1886" t="s">
        <v>1239</v>
      </c>
      <c r="B1886" t="s">
        <v>1244</v>
      </c>
      <c r="C1886" t="s">
        <v>2865</v>
      </c>
      <c r="D1886" t="s">
        <v>2881</v>
      </c>
      <c r="E1886">
        <v>2019</v>
      </c>
      <c r="F1886" t="s">
        <v>2965</v>
      </c>
      <c r="G1886" t="s">
        <v>2833</v>
      </c>
      <c r="H1886">
        <v>0.04</v>
      </c>
      <c r="I1886" t="s">
        <v>4776</v>
      </c>
    </row>
    <row r="1887" spans="1:9" x14ac:dyDescent="0.2">
      <c r="A1887" t="s">
        <v>1239</v>
      </c>
      <c r="B1887" t="s">
        <v>1244</v>
      </c>
      <c r="C1887" t="s">
        <v>2865</v>
      </c>
      <c r="D1887" t="s">
        <v>2881</v>
      </c>
      <c r="E1887">
        <v>2019</v>
      </c>
      <c r="F1887" t="s">
        <v>2965</v>
      </c>
      <c r="G1887" t="s">
        <v>2832</v>
      </c>
      <c r="H1887">
        <v>0.11</v>
      </c>
      <c r="I1887" t="s">
        <v>4777</v>
      </c>
    </row>
    <row r="1888" spans="1:9" x14ac:dyDescent="0.2">
      <c r="A1888" t="s">
        <v>1239</v>
      </c>
      <c r="B1888" t="s">
        <v>1244</v>
      </c>
      <c r="C1888" t="s">
        <v>2865</v>
      </c>
      <c r="D1888" t="s">
        <v>2881</v>
      </c>
      <c r="E1888">
        <v>2019</v>
      </c>
      <c r="F1888" t="s">
        <v>2965</v>
      </c>
      <c r="G1888" t="s">
        <v>2831</v>
      </c>
      <c r="H1888">
        <v>0.37</v>
      </c>
      <c r="I1888" t="s">
        <v>4778</v>
      </c>
    </row>
    <row r="1889" spans="1:9" x14ac:dyDescent="0.2">
      <c r="A1889" t="s">
        <v>1239</v>
      </c>
      <c r="B1889" t="s">
        <v>1244</v>
      </c>
      <c r="C1889" t="s">
        <v>2865</v>
      </c>
      <c r="D1889" t="s">
        <v>2881</v>
      </c>
      <c r="E1889">
        <v>2019</v>
      </c>
      <c r="F1889" t="s">
        <v>2965</v>
      </c>
      <c r="G1889" t="s">
        <v>2830</v>
      </c>
      <c r="H1889">
        <v>1.08</v>
      </c>
      <c r="I1889" t="s">
        <v>4779</v>
      </c>
    </row>
    <row r="1890" spans="1:9" x14ac:dyDescent="0.2">
      <c r="A1890" t="s">
        <v>1239</v>
      </c>
      <c r="B1890" t="s">
        <v>1244</v>
      </c>
      <c r="C1890" t="s">
        <v>2865</v>
      </c>
      <c r="D1890" t="s">
        <v>2881</v>
      </c>
      <c r="E1890">
        <v>2019</v>
      </c>
      <c r="F1890" t="s">
        <v>2965</v>
      </c>
      <c r="G1890" t="s">
        <v>2829</v>
      </c>
      <c r="H1890">
        <v>5.03</v>
      </c>
      <c r="I1890" t="s">
        <v>4780</v>
      </c>
    </row>
    <row r="1891" spans="1:9" x14ac:dyDescent="0.2">
      <c r="A1891" t="s">
        <v>1239</v>
      </c>
      <c r="B1891" t="s">
        <v>1244</v>
      </c>
      <c r="C1891" t="s">
        <v>2865</v>
      </c>
      <c r="D1891" t="s">
        <v>2881</v>
      </c>
      <c r="E1891">
        <v>2019</v>
      </c>
      <c r="F1891" t="s">
        <v>2965</v>
      </c>
      <c r="G1891" t="s">
        <v>2828</v>
      </c>
      <c r="H1891">
        <v>93.31</v>
      </c>
      <c r="I1891" t="s">
        <v>4781</v>
      </c>
    </row>
    <row r="1892" spans="1:9" x14ac:dyDescent="0.2">
      <c r="A1892" t="s">
        <v>1239</v>
      </c>
      <c r="B1892" t="s">
        <v>1244</v>
      </c>
      <c r="C1892" t="s">
        <v>2865</v>
      </c>
      <c r="D1892" t="s">
        <v>2881</v>
      </c>
      <c r="E1892">
        <v>2020</v>
      </c>
      <c r="F1892">
        <v>2018</v>
      </c>
      <c r="G1892" t="s">
        <v>2837</v>
      </c>
      <c r="H1892">
        <v>0</v>
      </c>
      <c r="I1892" t="s">
        <v>4782</v>
      </c>
    </row>
    <row r="1893" spans="1:9" x14ac:dyDescent="0.2">
      <c r="A1893" t="s">
        <v>1239</v>
      </c>
      <c r="B1893" t="s">
        <v>1244</v>
      </c>
      <c r="C1893" t="s">
        <v>2865</v>
      </c>
      <c r="D1893" t="s">
        <v>2881</v>
      </c>
      <c r="E1893">
        <v>2020</v>
      </c>
      <c r="F1893">
        <v>2018</v>
      </c>
      <c r="G1893" t="s">
        <v>2836</v>
      </c>
      <c r="H1893">
        <v>0.02</v>
      </c>
      <c r="I1893" t="s">
        <v>4783</v>
      </c>
    </row>
    <row r="1894" spans="1:9" x14ac:dyDescent="0.2">
      <c r="A1894" t="s">
        <v>1239</v>
      </c>
      <c r="B1894" t="s">
        <v>1244</v>
      </c>
      <c r="C1894" t="s">
        <v>2865</v>
      </c>
      <c r="D1894" t="s">
        <v>2881</v>
      </c>
      <c r="E1894">
        <v>2020</v>
      </c>
      <c r="F1894">
        <v>2018</v>
      </c>
      <c r="G1894" t="s">
        <v>2835</v>
      </c>
      <c r="H1894">
        <v>0.04</v>
      </c>
      <c r="I1894" t="s">
        <v>4784</v>
      </c>
    </row>
    <row r="1895" spans="1:9" x14ac:dyDescent="0.2">
      <c r="A1895" t="s">
        <v>1239</v>
      </c>
      <c r="B1895" t="s">
        <v>1244</v>
      </c>
      <c r="C1895" t="s">
        <v>2865</v>
      </c>
      <c r="D1895" t="s">
        <v>2881</v>
      </c>
      <c r="E1895">
        <v>2020</v>
      </c>
      <c r="F1895">
        <v>2018</v>
      </c>
      <c r="G1895" t="s">
        <v>2834</v>
      </c>
      <c r="H1895">
        <v>7.0000000000000007E-2</v>
      </c>
      <c r="I1895" t="s">
        <v>4785</v>
      </c>
    </row>
    <row r="1896" spans="1:9" x14ac:dyDescent="0.2">
      <c r="A1896" t="s">
        <v>1239</v>
      </c>
      <c r="B1896" t="s">
        <v>1244</v>
      </c>
      <c r="C1896" t="s">
        <v>2865</v>
      </c>
      <c r="D1896" t="s">
        <v>2881</v>
      </c>
      <c r="E1896">
        <v>2020</v>
      </c>
      <c r="F1896">
        <v>2018</v>
      </c>
      <c r="G1896" t="s">
        <v>2833</v>
      </c>
      <c r="H1896">
        <v>0.15</v>
      </c>
      <c r="I1896" t="s">
        <v>4786</v>
      </c>
    </row>
    <row r="1897" spans="1:9" x14ac:dyDescent="0.2">
      <c r="A1897" t="s">
        <v>1239</v>
      </c>
      <c r="B1897" t="s">
        <v>1244</v>
      </c>
      <c r="C1897" t="s">
        <v>2865</v>
      </c>
      <c r="D1897" t="s">
        <v>2881</v>
      </c>
      <c r="E1897">
        <v>2020</v>
      </c>
      <c r="F1897">
        <v>2018</v>
      </c>
      <c r="G1897" t="s">
        <v>2832</v>
      </c>
      <c r="H1897">
        <v>0.28000000000000003</v>
      </c>
      <c r="I1897" t="s">
        <v>4787</v>
      </c>
    </row>
    <row r="1898" spans="1:9" x14ac:dyDescent="0.2">
      <c r="A1898" t="s">
        <v>1239</v>
      </c>
      <c r="B1898" t="s">
        <v>1244</v>
      </c>
      <c r="C1898" t="s">
        <v>2865</v>
      </c>
      <c r="D1898" t="s">
        <v>2881</v>
      </c>
      <c r="E1898">
        <v>2020</v>
      </c>
      <c r="F1898">
        <v>2018</v>
      </c>
      <c r="G1898" t="s">
        <v>2831</v>
      </c>
      <c r="H1898">
        <v>0.61</v>
      </c>
      <c r="I1898" t="s">
        <v>4788</v>
      </c>
    </row>
    <row r="1899" spans="1:9" x14ac:dyDescent="0.2">
      <c r="A1899" t="s">
        <v>1239</v>
      </c>
      <c r="B1899" t="s">
        <v>1244</v>
      </c>
      <c r="C1899" t="s">
        <v>2865</v>
      </c>
      <c r="D1899" t="s">
        <v>2881</v>
      </c>
      <c r="E1899">
        <v>2020</v>
      </c>
      <c r="F1899">
        <v>2018</v>
      </c>
      <c r="G1899" t="s">
        <v>2830</v>
      </c>
      <c r="H1899">
        <v>1.49</v>
      </c>
      <c r="I1899" t="s">
        <v>4789</v>
      </c>
    </row>
    <row r="1900" spans="1:9" x14ac:dyDescent="0.2">
      <c r="A1900" t="s">
        <v>1239</v>
      </c>
      <c r="B1900" t="s">
        <v>1244</v>
      </c>
      <c r="C1900" t="s">
        <v>2865</v>
      </c>
      <c r="D1900" t="s">
        <v>2881</v>
      </c>
      <c r="E1900">
        <v>2020</v>
      </c>
      <c r="F1900">
        <v>2018</v>
      </c>
      <c r="G1900" t="s">
        <v>2829</v>
      </c>
      <c r="H1900">
        <v>5.09</v>
      </c>
      <c r="I1900" t="s">
        <v>4790</v>
      </c>
    </row>
    <row r="1901" spans="1:9" x14ac:dyDescent="0.2">
      <c r="A1901" t="s">
        <v>1239</v>
      </c>
      <c r="B1901" t="s">
        <v>1244</v>
      </c>
      <c r="C1901" t="s">
        <v>2865</v>
      </c>
      <c r="D1901" t="s">
        <v>2881</v>
      </c>
      <c r="E1901">
        <v>2020</v>
      </c>
      <c r="F1901">
        <v>2018</v>
      </c>
      <c r="G1901" t="s">
        <v>2828</v>
      </c>
      <c r="H1901">
        <v>92.25</v>
      </c>
      <c r="I1901" t="s">
        <v>4791</v>
      </c>
    </row>
    <row r="1902" spans="1:9" x14ac:dyDescent="0.2">
      <c r="A1902" t="s">
        <v>1239</v>
      </c>
      <c r="B1902" t="s">
        <v>1244</v>
      </c>
      <c r="C1902" t="s">
        <v>2865</v>
      </c>
      <c r="D1902" t="s">
        <v>2881</v>
      </c>
      <c r="E1902">
        <v>2021</v>
      </c>
      <c r="F1902" t="s">
        <v>2986</v>
      </c>
      <c r="G1902" t="s">
        <v>2837</v>
      </c>
      <c r="H1902">
        <v>0.01</v>
      </c>
      <c r="I1902" t="s">
        <v>4792</v>
      </c>
    </row>
    <row r="1903" spans="1:9" x14ac:dyDescent="0.2">
      <c r="A1903" t="s">
        <v>1239</v>
      </c>
      <c r="B1903" t="s">
        <v>1244</v>
      </c>
      <c r="C1903" t="s">
        <v>2865</v>
      </c>
      <c r="D1903" t="s">
        <v>2881</v>
      </c>
      <c r="E1903">
        <v>2021</v>
      </c>
      <c r="F1903" t="s">
        <v>2986</v>
      </c>
      <c r="G1903" t="s">
        <v>2836</v>
      </c>
      <c r="H1903">
        <v>0.02</v>
      </c>
      <c r="I1903" t="s">
        <v>4793</v>
      </c>
    </row>
    <row r="1904" spans="1:9" x14ac:dyDescent="0.2">
      <c r="A1904" t="s">
        <v>1239</v>
      </c>
      <c r="B1904" t="s">
        <v>1244</v>
      </c>
      <c r="C1904" t="s">
        <v>2865</v>
      </c>
      <c r="D1904" t="s">
        <v>2881</v>
      </c>
      <c r="E1904">
        <v>2021</v>
      </c>
      <c r="F1904" t="s">
        <v>2986</v>
      </c>
      <c r="G1904" t="s">
        <v>2835</v>
      </c>
      <c r="H1904">
        <v>0.03</v>
      </c>
      <c r="I1904" t="s">
        <v>4794</v>
      </c>
    </row>
    <row r="1905" spans="1:9" x14ac:dyDescent="0.2">
      <c r="A1905" t="s">
        <v>1239</v>
      </c>
      <c r="B1905" t="s">
        <v>1244</v>
      </c>
      <c r="C1905" t="s">
        <v>2865</v>
      </c>
      <c r="D1905" t="s">
        <v>2881</v>
      </c>
      <c r="E1905">
        <v>2021</v>
      </c>
      <c r="F1905" t="s">
        <v>2986</v>
      </c>
      <c r="G1905" t="s">
        <v>2834</v>
      </c>
      <c r="H1905">
        <v>0.06</v>
      </c>
      <c r="I1905" t="s">
        <v>4795</v>
      </c>
    </row>
    <row r="1906" spans="1:9" x14ac:dyDescent="0.2">
      <c r="A1906" t="s">
        <v>1239</v>
      </c>
      <c r="B1906" t="s">
        <v>1244</v>
      </c>
      <c r="C1906" t="s">
        <v>2865</v>
      </c>
      <c r="D1906" t="s">
        <v>2881</v>
      </c>
      <c r="E1906">
        <v>2021</v>
      </c>
      <c r="F1906" t="s">
        <v>2986</v>
      </c>
      <c r="G1906" t="s">
        <v>2833</v>
      </c>
      <c r="H1906">
        <v>0.13</v>
      </c>
      <c r="I1906" t="s">
        <v>4796</v>
      </c>
    </row>
    <row r="1907" spans="1:9" x14ac:dyDescent="0.2">
      <c r="A1907" t="s">
        <v>1239</v>
      </c>
      <c r="B1907" t="s">
        <v>1244</v>
      </c>
      <c r="C1907" t="s">
        <v>2865</v>
      </c>
      <c r="D1907" t="s">
        <v>2881</v>
      </c>
      <c r="E1907">
        <v>2021</v>
      </c>
      <c r="F1907" t="s">
        <v>2986</v>
      </c>
      <c r="G1907" t="s">
        <v>2832</v>
      </c>
      <c r="H1907">
        <v>0.26</v>
      </c>
      <c r="I1907" t="s">
        <v>4797</v>
      </c>
    </row>
    <row r="1908" spans="1:9" x14ac:dyDescent="0.2">
      <c r="A1908" t="s">
        <v>1239</v>
      </c>
      <c r="B1908" t="s">
        <v>1244</v>
      </c>
      <c r="C1908" t="s">
        <v>2865</v>
      </c>
      <c r="D1908" t="s">
        <v>2881</v>
      </c>
      <c r="E1908">
        <v>2021</v>
      </c>
      <c r="F1908" t="s">
        <v>2986</v>
      </c>
      <c r="G1908" t="s">
        <v>2831</v>
      </c>
      <c r="H1908">
        <v>0.56000000000000005</v>
      </c>
      <c r="I1908" t="s">
        <v>4798</v>
      </c>
    </row>
    <row r="1909" spans="1:9" x14ac:dyDescent="0.2">
      <c r="A1909" t="s">
        <v>1239</v>
      </c>
      <c r="B1909" t="s">
        <v>1244</v>
      </c>
      <c r="C1909" t="s">
        <v>2865</v>
      </c>
      <c r="D1909" t="s">
        <v>2881</v>
      </c>
      <c r="E1909">
        <v>2021</v>
      </c>
      <c r="F1909" t="s">
        <v>2986</v>
      </c>
      <c r="G1909" t="s">
        <v>2830</v>
      </c>
      <c r="H1909">
        <v>1.34</v>
      </c>
      <c r="I1909" t="s">
        <v>4799</v>
      </c>
    </row>
    <row r="1910" spans="1:9" x14ac:dyDescent="0.2">
      <c r="A1910" t="s">
        <v>1239</v>
      </c>
      <c r="B1910" t="s">
        <v>1244</v>
      </c>
      <c r="C1910" t="s">
        <v>2865</v>
      </c>
      <c r="D1910" t="s">
        <v>2881</v>
      </c>
      <c r="E1910">
        <v>2021</v>
      </c>
      <c r="F1910" t="s">
        <v>2986</v>
      </c>
      <c r="G1910" t="s">
        <v>2829</v>
      </c>
      <c r="H1910">
        <v>4.57</v>
      </c>
      <c r="I1910" t="s">
        <v>4800</v>
      </c>
    </row>
    <row r="1911" spans="1:9" x14ac:dyDescent="0.2">
      <c r="A1911" t="s">
        <v>1239</v>
      </c>
      <c r="B1911" t="s">
        <v>1244</v>
      </c>
      <c r="C1911" t="s">
        <v>2865</v>
      </c>
      <c r="D1911" t="s">
        <v>2881</v>
      </c>
      <c r="E1911">
        <v>2021</v>
      </c>
      <c r="F1911" t="s">
        <v>2986</v>
      </c>
      <c r="G1911" t="s">
        <v>2828</v>
      </c>
      <c r="H1911">
        <v>93.04</v>
      </c>
      <c r="I1911" t="s">
        <v>4801</v>
      </c>
    </row>
    <row r="1912" spans="1:9" x14ac:dyDescent="0.2">
      <c r="A1912" t="s">
        <v>1239</v>
      </c>
      <c r="B1912" t="s">
        <v>1244</v>
      </c>
      <c r="C1912" t="s">
        <v>2865</v>
      </c>
      <c r="D1912" t="s">
        <v>2881</v>
      </c>
      <c r="E1912">
        <v>2022</v>
      </c>
      <c r="F1912">
        <v>2020</v>
      </c>
      <c r="G1912" t="s">
        <v>2837</v>
      </c>
      <c r="H1912">
        <v>0.01</v>
      </c>
      <c r="I1912" t="s">
        <v>4802</v>
      </c>
    </row>
    <row r="1913" spans="1:9" x14ac:dyDescent="0.2">
      <c r="A1913" t="s">
        <v>1239</v>
      </c>
      <c r="B1913" t="s">
        <v>1244</v>
      </c>
      <c r="C1913" t="s">
        <v>2865</v>
      </c>
      <c r="D1913" t="s">
        <v>2881</v>
      </c>
      <c r="E1913">
        <v>2022</v>
      </c>
      <c r="F1913">
        <v>2020</v>
      </c>
      <c r="G1913" t="s">
        <v>2836</v>
      </c>
      <c r="H1913">
        <v>0.02</v>
      </c>
      <c r="I1913" t="s">
        <v>4803</v>
      </c>
    </row>
    <row r="1914" spans="1:9" x14ac:dyDescent="0.2">
      <c r="A1914" t="s">
        <v>1239</v>
      </c>
      <c r="B1914" t="s">
        <v>1244</v>
      </c>
      <c r="C1914" t="s">
        <v>2865</v>
      </c>
      <c r="D1914" t="s">
        <v>2881</v>
      </c>
      <c r="E1914">
        <v>2022</v>
      </c>
      <c r="F1914">
        <v>2020</v>
      </c>
      <c r="G1914" t="s">
        <v>2835</v>
      </c>
      <c r="H1914">
        <v>0.03</v>
      </c>
      <c r="I1914" t="s">
        <v>4804</v>
      </c>
    </row>
    <row r="1915" spans="1:9" x14ac:dyDescent="0.2">
      <c r="A1915" t="s">
        <v>1239</v>
      </c>
      <c r="B1915" t="s">
        <v>1244</v>
      </c>
      <c r="C1915" t="s">
        <v>2865</v>
      </c>
      <c r="D1915" t="s">
        <v>2881</v>
      </c>
      <c r="E1915">
        <v>2022</v>
      </c>
      <c r="F1915">
        <v>2020</v>
      </c>
      <c r="G1915" t="s">
        <v>2834</v>
      </c>
      <c r="H1915">
        <v>0.06</v>
      </c>
      <c r="I1915" t="s">
        <v>4805</v>
      </c>
    </row>
    <row r="1916" spans="1:9" x14ac:dyDescent="0.2">
      <c r="A1916" t="s">
        <v>1239</v>
      </c>
      <c r="B1916" t="s">
        <v>1244</v>
      </c>
      <c r="C1916" t="s">
        <v>2865</v>
      </c>
      <c r="D1916" t="s">
        <v>2881</v>
      </c>
      <c r="E1916">
        <v>2022</v>
      </c>
      <c r="F1916">
        <v>2020</v>
      </c>
      <c r="G1916" t="s">
        <v>2833</v>
      </c>
      <c r="H1916">
        <v>0.13</v>
      </c>
      <c r="I1916" t="s">
        <v>4806</v>
      </c>
    </row>
    <row r="1917" spans="1:9" x14ac:dyDescent="0.2">
      <c r="A1917" t="s">
        <v>1239</v>
      </c>
      <c r="B1917" t="s">
        <v>1244</v>
      </c>
      <c r="C1917" t="s">
        <v>2865</v>
      </c>
      <c r="D1917" t="s">
        <v>2881</v>
      </c>
      <c r="E1917">
        <v>2022</v>
      </c>
      <c r="F1917">
        <v>2020</v>
      </c>
      <c r="G1917" t="s">
        <v>2832</v>
      </c>
      <c r="H1917">
        <v>0.26</v>
      </c>
      <c r="I1917" t="s">
        <v>4807</v>
      </c>
    </row>
    <row r="1918" spans="1:9" x14ac:dyDescent="0.2">
      <c r="A1918" t="s">
        <v>1239</v>
      </c>
      <c r="B1918" t="s">
        <v>1244</v>
      </c>
      <c r="C1918" t="s">
        <v>2865</v>
      </c>
      <c r="D1918" t="s">
        <v>2881</v>
      </c>
      <c r="E1918">
        <v>2022</v>
      </c>
      <c r="F1918">
        <v>2020</v>
      </c>
      <c r="G1918" t="s">
        <v>2831</v>
      </c>
      <c r="H1918">
        <v>0.56000000000000005</v>
      </c>
      <c r="I1918" t="s">
        <v>4808</v>
      </c>
    </row>
    <row r="1919" spans="1:9" x14ac:dyDescent="0.2">
      <c r="A1919" t="s">
        <v>1239</v>
      </c>
      <c r="B1919" t="s">
        <v>1244</v>
      </c>
      <c r="C1919" t="s">
        <v>2865</v>
      </c>
      <c r="D1919" t="s">
        <v>2881</v>
      </c>
      <c r="E1919">
        <v>2022</v>
      </c>
      <c r="F1919">
        <v>2020</v>
      </c>
      <c r="G1919" t="s">
        <v>2830</v>
      </c>
      <c r="H1919">
        <v>1.34</v>
      </c>
      <c r="I1919" t="s">
        <v>4809</v>
      </c>
    </row>
    <row r="1920" spans="1:9" x14ac:dyDescent="0.2">
      <c r="A1920" t="s">
        <v>1239</v>
      </c>
      <c r="B1920" t="s">
        <v>1244</v>
      </c>
      <c r="C1920" t="s">
        <v>2865</v>
      </c>
      <c r="D1920" t="s">
        <v>2881</v>
      </c>
      <c r="E1920">
        <v>2022</v>
      </c>
      <c r="F1920">
        <v>2020</v>
      </c>
      <c r="G1920" t="s">
        <v>2829</v>
      </c>
      <c r="H1920">
        <v>4.57</v>
      </c>
      <c r="I1920" t="s">
        <v>4810</v>
      </c>
    </row>
    <row r="1921" spans="1:9" x14ac:dyDescent="0.2">
      <c r="A1921" t="s">
        <v>1239</v>
      </c>
      <c r="B1921" t="s">
        <v>1244</v>
      </c>
      <c r="C1921" t="s">
        <v>2865</v>
      </c>
      <c r="D1921" t="s">
        <v>2881</v>
      </c>
      <c r="E1921">
        <v>2022</v>
      </c>
      <c r="F1921">
        <v>2020</v>
      </c>
      <c r="G1921" t="s">
        <v>2828</v>
      </c>
      <c r="H1921">
        <v>93.04</v>
      </c>
      <c r="I1921" t="s">
        <v>4811</v>
      </c>
    </row>
    <row r="1922" spans="1:9" x14ac:dyDescent="0.2">
      <c r="A1922" t="s">
        <v>1239</v>
      </c>
      <c r="B1922" t="s">
        <v>1244</v>
      </c>
      <c r="C1922" t="s">
        <v>2865</v>
      </c>
      <c r="D1922" t="s">
        <v>2881</v>
      </c>
      <c r="E1922">
        <v>2024</v>
      </c>
      <c r="F1922" t="s">
        <v>3269</v>
      </c>
      <c r="G1922" t="s">
        <v>2837</v>
      </c>
      <c r="H1922">
        <v>0.02</v>
      </c>
      <c r="I1922" t="s">
        <v>4812</v>
      </c>
    </row>
    <row r="1923" spans="1:9" x14ac:dyDescent="0.2">
      <c r="A1923" t="s">
        <v>1239</v>
      </c>
      <c r="B1923" t="s">
        <v>1244</v>
      </c>
      <c r="C1923" t="s">
        <v>2865</v>
      </c>
      <c r="D1923" t="s">
        <v>2881</v>
      </c>
      <c r="E1923">
        <v>2024</v>
      </c>
      <c r="F1923" t="s">
        <v>3269</v>
      </c>
      <c r="G1923" t="s">
        <v>2836</v>
      </c>
      <c r="H1923">
        <v>0.03</v>
      </c>
      <c r="I1923" t="s">
        <v>4813</v>
      </c>
    </row>
    <row r="1924" spans="1:9" x14ac:dyDescent="0.2">
      <c r="A1924" t="s">
        <v>1239</v>
      </c>
      <c r="B1924" t="s">
        <v>1244</v>
      </c>
      <c r="C1924" t="s">
        <v>2865</v>
      </c>
      <c r="D1924" t="s">
        <v>2881</v>
      </c>
      <c r="E1924">
        <v>2024</v>
      </c>
      <c r="F1924" t="s">
        <v>3269</v>
      </c>
      <c r="G1924" t="s">
        <v>2835</v>
      </c>
      <c r="H1924">
        <v>0.04</v>
      </c>
      <c r="I1924" t="s">
        <v>4814</v>
      </c>
    </row>
    <row r="1925" spans="1:9" x14ac:dyDescent="0.2">
      <c r="A1925" t="s">
        <v>1239</v>
      </c>
      <c r="B1925" t="s">
        <v>1244</v>
      </c>
      <c r="C1925" t="s">
        <v>2865</v>
      </c>
      <c r="D1925" t="s">
        <v>2881</v>
      </c>
      <c r="E1925">
        <v>2024</v>
      </c>
      <c r="F1925" t="s">
        <v>3269</v>
      </c>
      <c r="G1925" t="s">
        <v>2834</v>
      </c>
      <c r="H1925">
        <v>0.08</v>
      </c>
      <c r="I1925" t="s">
        <v>4815</v>
      </c>
    </row>
    <row r="1926" spans="1:9" x14ac:dyDescent="0.2">
      <c r="A1926" t="s">
        <v>1239</v>
      </c>
      <c r="B1926" t="s">
        <v>1244</v>
      </c>
      <c r="C1926" t="s">
        <v>2865</v>
      </c>
      <c r="D1926" t="s">
        <v>2881</v>
      </c>
      <c r="E1926">
        <v>2024</v>
      </c>
      <c r="F1926" t="s">
        <v>3269</v>
      </c>
      <c r="G1926" t="s">
        <v>2833</v>
      </c>
      <c r="H1926">
        <v>0.19</v>
      </c>
      <c r="I1926" t="s">
        <v>4816</v>
      </c>
    </row>
    <row r="1927" spans="1:9" x14ac:dyDescent="0.2">
      <c r="A1927" t="s">
        <v>1239</v>
      </c>
      <c r="B1927" t="s">
        <v>1244</v>
      </c>
      <c r="C1927" t="s">
        <v>2865</v>
      </c>
      <c r="D1927" t="s">
        <v>2881</v>
      </c>
      <c r="E1927">
        <v>2024</v>
      </c>
      <c r="F1927" t="s">
        <v>3269</v>
      </c>
      <c r="G1927" t="s">
        <v>2832</v>
      </c>
      <c r="H1927">
        <v>0.38</v>
      </c>
      <c r="I1927" t="s">
        <v>4817</v>
      </c>
    </row>
    <row r="1928" spans="1:9" x14ac:dyDescent="0.2">
      <c r="A1928" t="s">
        <v>1239</v>
      </c>
      <c r="B1928" t="s">
        <v>1244</v>
      </c>
      <c r="C1928" t="s">
        <v>2865</v>
      </c>
      <c r="D1928" t="s">
        <v>2881</v>
      </c>
      <c r="E1928">
        <v>2024</v>
      </c>
      <c r="F1928" t="s">
        <v>3269</v>
      </c>
      <c r="G1928" t="s">
        <v>2831</v>
      </c>
      <c r="H1928">
        <v>0.82</v>
      </c>
      <c r="I1928" t="s">
        <v>4818</v>
      </c>
    </row>
    <row r="1929" spans="1:9" x14ac:dyDescent="0.2">
      <c r="A1929" t="s">
        <v>1239</v>
      </c>
      <c r="B1929" t="s">
        <v>1244</v>
      </c>
      <c r="C1929" t="s">
        <v>2865</v>
      </c>
      <c r="D1929" t="s">
        <v>2881</v>
      </c>
      <c r="E1929">
        <v>2024</v>
      </c>
      <c r="F1929" t="s">
        <v>3269</v>
      </c>
      <c r="G1929" t="s">
        <v>2830</v>
      </c>
      <c r="H1929">
        <v>1.64</v>
      </c>
      <c r="I1929" t="s">
        <v>4819</v>
      </c>
    </row>
    <row r="1930" spans="1:9" x14ac:dyDescent="0.2">
      <c r="A1930" t="s">
        <v>1239</v>
      </c>
      <c r="B1930" t="s">
        <v>1244</v>
      </c>
      <c r="C1930" t="s">
        <v>2865</v>
      </c>
      <c r="D1930" t="s">
        <v>2881</v>
      </c>
      <c r="E1930">
        <v>2024</v>
      </c>
      <c r="F1930" t="s">
        <v>3269</v>
      </c>
      <c r="G1930" t="s">
        <v>2829</v>
      </c>
      <c r="H1930">
        <v>4.74</v>
      </c>
      <c r="I1930" t="s">
        <v>4820</v>
      </c>
    </row>
    <row r="1931" spans="1:9" x14ac:dyDescent="0.2">
      <c r="A1931" t="s">
        <v>1239</v>
      </c>
      <c r="B1931" t="s">
        <v>1244</v>
      </c>
      <c r="C1931" t="s">
        <v>2865</v>
      </c>
      <c r="D1931" t="s">
        <v>2881</v>
      </c>
      <c r="E1931">
        <v>2024</v>
      </c>
      <c r="F1931" t="s">
        <v>3269</v>
      </c>
      <c r="G1931" t="s">
        <v>2828</v>
      </c>
      <c r="H1931">
        <v>92.05</v>
      </c>
      <c r="I1931" t="s">
        <v>4821</v>
      </c>
    </row>
    <row r="1932" spans="1:9" x14ac:dyDescent="0.2">
      <c r="A1932" t="s">
        <v>1239</v>
      </c>
      <c r="B1932" t="s">
        <v>1244</v>
      </c>
      <c r="C1932" t="s">
        <v>2865</v>
      </c>
      <c r="D1932" t="s">
        <v>2881</v>
      </c>
      <c r="E1932">
        <v>2025</v>
      </c>
      <c r="F1932" t="s">
        <v>3007</v>
      </c>
      <c r="G1932" t="s">
        <v>2837</v>
      </c>
      <c r="H1932">
        <v>2.02</v>
      </c>
      <c r="I1932" t="s">
        <v>4822</v>
      </c>
    </row>
    <row r="1933" spans="1:9" x14ac:dyDescent="0.2">
      <c r="A1933" t="s">
        <v>1239</v>
      </c>
      <c r="B1933" t="s">
        <v>1244</v>
      </c>
      <c r="C1933" t="s">
        <v>2865</v>
      </c>
      <c r="D1933" t="s">
        <v>2881</v>
      </c>
      <c r="E1933">
        <v>2025</v>
      </c>
      <c r="F1933" t="s">
        <v>3007</v>
      </c>
      <c r="G1933" t="s">
        <v>2836</v>
      </c>
      <c r="H1933">
        <v>0.4</v>
      </c>
      <c r="I1933" t="s">
        <v>4823</v>
      </c>
    </row>
    <row r="1934" spans="1:9" x14ac:dyDescent="0.2">
      <c r="A1934" t="s">
        <v>1239</v>
      </c>
      <c r="B1934" t="s">
        <v>1244</v>
      </c>
      <c r="C1934" t="s">
        <v>2865</v>
      </c>
      <c r="D1934" t="s">
        <v>2881</v>
      </c>
      <c r="E1934">
        <v>2025</v>
      </c>
      <c r="F1934" t="s">
        <v>3007</v>
      </c>
      <c r="G1934" t="s">
        <v>2835</v>
      </c>
      <c r="H1934">
        <v>0.31</v>
      </c>
      <c r="I1934" t="s">
        <v>4824</v>
      </c>
    </row>
    <row r="1935" spans="1:9" x14ac:dyDescent="0.2">
      <c r="A1935" t="s">
        <v>1239</v>
      </c>
      <c r="B1935" t="s">
        <v>1244</v>
      </c>
      <c r="C1935" t="s">
        <v>2865</v>
      </c>
      <c r="D1935" t="s">
        <v>2881</v>
      </c>
      <c r="E1935">
        <v>2025</v>
      </c>
      <c r="F1935" t="s">
        <v>3007</v>
      </c>
      <c r="G1935" t="s">
        <v>2834</v>
      </c>
      <c r="H1935">
        <v>0.45</v>
      </c>
      <c r="I1935" t="s">
        <v>4825</v>
      </c>
    </row>
    <row r="1936" spans="1:9" x14ac:dyDescent="0.2">
      <c r="A1936" t="s">
        <v>1239</v>
      </c>
      <c r="B1936" t="s">
        <v>1244</v>
      </c>
      <c r="C1936" t="s">
        <v>2865</v>
      </c>
      <c r="D1936" t="s">
        <v>2881</v>
      </c>
      <c r="E1936">
        <v>2025</v>
      </c>
      <c r="F1936" t="s">
        <v>3007</v>
      </c>
      <c r="G1936" t="s">
        <v>2833</v>
      </c>
      <c r="H1936">
        <v>0.57999999999999996</v>
      </c>
      <c r="I1936" t="s">
        <v>4826</v>
      </c>
    </row>
    <row r="1937" spans="1:9" x14ac:dyDescent="0.2">
      <c r="A1937" t="s">
        <v>1239</v>
      </c>
      <c r="B1937" t="s">
        <v>1244</v>
      </c>
      <c r="C1937" t="s">
        <v>2865</v>
      </c>
      <c r="D1937" t="s">
        <v>2881</v>
      </c>
      <c r="E1937">
        <v>2025</v>
      </c>
      <c r="F1937" t="s">
        <v>3007</v>
      </c>
      <c r="G1937" t="s">
        <v>2832</v>
      </c>
      <c r="H1937">
        <v>0.8</v>
      </c>
      <c r="I1937" t="s">
        <v>4827</v>
      </c>
    </row>
    <row r="1938" spans="1:9" x14ac:dyDescent="0.2">
      <c r="A1938" t="s">
        <v>1239</v>
      </c>
      <c r="B1938" t="s">
        <v>1244</v>
      </c>
      <c r="C1938" t="s">
        <v>2865</v>
      </c>
      <c r="D1938" t="s">
        <v>2881</v>
      </c>
      <c r="E1938">
        <v>2025</v>
      </c>
      <c r="F1938" t="s">
        <v>3007</v>
      </c>
      <c r="G1938" t="s">
        <v>2831</v>
      </c>
      <c r="H1938">
        <v>1.26</v>
      </c>
      <c r="I1938" t="s">
        <v>4828</v>
      </c>
    </row>
    <row r="1939" spans="1:9" x14ac:dyDescent="0.2">
      <c r="A1939" t="s">
        <v>1239</v>
      </c>
      <c r="B1939" t="s">
        <v>1244</v>
      </c>
      <c r="C1939" t="s">
        <v>2865</v>
      </c>
      <c r="D1939" t="s">
        <v>2881</v>
      </c>
      <c r="E1939">
        <v>2025</v>
      </c>
      <c r="F1939" t="s">
        <v>3007</v>
      </c>
      <c r="G1939" t="s">
        <v>2830</v>
      </c>
      <c r="H1939">
        <v>2.2799999999999998</v>
      </c>
      <c r="I1939" t="s">
        <v>4829</v>
      </c>
    </row>
    <row r="1940" spans="1:9" x14ac:dyDescent="0.2">
      <c r="A1940" t="s">
        <v>1239</v>
      </c>
      <c r="B1940" t="s">
        <v>1244</v>
      </c>
      <c r="C1940" t="s">
        <v>2865</v>
      </c>
      <c r="D1940" t="s">
        <v>2881</v>
      </c>
      <c r="E1940">
        <v>2025</v>
      </c>
      <c r="F1940" t="s">
        <v>3007</v>
      </c>
      <c r="G1940" t="s">
        <v>2829</v>
      </c>
      <c r="H1940">
        <v>7.83</v>
      </c>
      <c r="I1940" t="s">
        <v>4830</v>
      </c>
    </row>
    <row r="1941" spans="1:9" x14ac:dyDescent="0.2">
      <c r="A1941" t="s">
        <v>1239</v>
      </c>
      <c r="B1941" t="s">
        <v>1244</v>
      </c>
      <c r="C1941" t="s">
        <v>2865</v>
      </c>
      <c r="D1941" t="s">
        <v>2881</v>
      </c>
      <c r="E1941">
        <v>2025</v>
      </c>
      <c r="F1941" t="s">
        <v>3007</v>
      </c>
      <c r="G1941" t="s">
        <v>2828</v>
      </c>
      <c r="H1941">
        <v>84.05</v>
      </c>
      <c r="I1941" t="s">
        <v>4831</v>
      </c>
    </row>
    <row r="1942" spans="1:9" x14ac:dyDescent="0.2">
      <c r="A1942" t="s">
        <v>1239</v>
      </c>
      <c r="B1942" t="s">
        <v>1244</v>
      </c>
      <c r="C1942" t="s">
        <v>2865</v>
      </c>
      <c r="D1942" t="s">
        <v>2881</v>
      </c>
      <c r="E1942">
        <v>2026</v>
      </c>
      <c r="F1942">
        <v>2024</v>
      </c>
      <c r="G1942" t="s">
        <v>2837</v>
      </c>
      <c r="H1942">
        <v>0.05</v>
      </c>
      <c r="I1942" t="s">
        <v>4832</v>
      </c>
    </row>
    <row r="1943" spans="1:9" x14ac:dyDescent="0.2">
      <c r="A1943" t="s">
        <v>1239</v>
      </c>
      <c r="B1943" t="s">
        <v>1244</v>
      </c>
      <c r="C1943" t="s">
        <v>2865</v>
      </c>
      <c r="D1943" t="s">
        <v>2881</v>
      </c>
      <c r="E1943">
        <v>2026</v>
      </c>
      <c r="F1943">
        <v>2024</v>
      </c>
      <c r="G1943" t="s">
        <v>2836</v>
      </c>
      <c r="H1943">
        <v>0.08</v>
      </c>
      <c r="I1943" t="s">
        <v>4833</v>
      </c>
    </row>
    <row r="1944" spans="1:9" x14ac:dyDescent="0.2">
      <c r="A1944" t="s">
        <v>1239</v>
      </c>
      <c r="B1944" t="s">
        <v>1244</v>
      </c>
      <c r="C1944" t="s">
        <v>2865</v>
      </c>
      <c r="D1944" t="s">
        <v>2881</v>
      </c>
      <c r="E1944">
        <v>2026</v>
      </c>
      <c r="F1944">
        <v>2024</v>
      </c>
      <c r="G1944" t="s">
        <v>2835</v>
      </c>
      <c r="H1944">
        <v>0.13</v>
      </c>
      <c r="I1944" t="s">
        <v>4834</v>
      </c>
    </row>
    <row r="1945" spans="1:9" x14ac:dyDescent="0.2">
      <c r="A1945" t="s">
        <v>1239</v>
      </c>
      <c r="B1945" t="s">
        <v>1244</v>
      </c>
      <c r="C1945" t="s">
        <v>2865</v>
      </c>
      <c r="D1945" t="s">
        <v>2881</v>
      </c>
      <c r="E1945">
        <v>2026</v>
      </c>
      <c r="F1945">
        <v>2024</v>
      </c>
      <c r="G1945" t="s">
        <v>2834</v>
      </c>
      <c r="H1945">
        <v>0.23</v>
      </c>
      <c r="I1945" t="s">
        <v>4835</v>
      </c>
    </row>
    <row r="1946" spans="1:9" x14ac:dyDescent="0.2">
      <c r="A1946" t="s">
        <v>1239</v>
      </c>
      <c r="B1946" t="s">
        <v>1244</v>
      </c>
      <c r="C1946" t="s">
        <v>2865</v>
      </c>
      <c r="D1946" t="s">
        <v>2881</v>
      </c>
      <c r="E1946">
        <v>2026</v>
      </c>
      <c r="F1946">
        <v>2024</v>
      </c>
      <c r="G1946" t="s">
        <v>2833</v>
      </c>
      <c r="H1946">
        <v>0.37</v>
      </c>
      <c r="I1946" t="s">
        <v>4836</v>
      </c>
    </row>
    <row r="1947" spans="1:9" x14ac:dyDescent="0.2">
      <c r="A1947" t="s">
        <v>1239</v>
      </c>
      <c r="B1947" t="s">
        <v>1244</v>
      </c>
      <c r="C1947" t="s">
        <v>2865</v>
      </c>
      <c r="D1947" t="s">
        <v>2881</v>
      </c>
      <c r="E1947">
        <v>2026</v>
      </c>
      <c r="F1947">
        <v>2024</v>
      </c>
      <c r="G1947" t="s">
        <v>2832</v>
      </c>
      <c r="H1947">
        <v>0.6</v>
      </c>
      <c r="I1947" t="s">
        <v>4837</v>
      </c>
    </row>
    <row r="1948" spans="1:9" x14ac:dyDescent="0.2">
      <c r="A1948" t="s">
        <v>1239</v>
      </c>
      <c r="B1948" t="s">
        <v>1244</v>
      </c>
      <c r="C1948" t="s">
        <v>2865</v>
      </c>
      <c r="D1948" t="s">
        <v>2881</v>
      </c>
      <c r="E1948">
        <v>2026</v>
      </c>
      <c r="F1948">
        <v>2024</v>
      </c>
      <c r="G1948" t="s">
        <v>2831</v>
      </c>
      <c r="H1948">
        <v>1.1299999999999999</v>
      </c>
      <c r="I1948" t="s">
        <v>4838</v>
      </c>
    </row>
    <row r="1949" spans="1:9" x14ac:dyDescent="0.2">
      <c r="A1949" t="s">
        <v>1239</v>
      </c>
      <c r="B1949" t="s">
        <v>1244</v>
      </c>
      <c r="C1949" t="s">
        <v>2865</v>
      </c>
      <c r="D1949" t="s">
        <v>2881</v>
      </c>
      <c r="E1949">
        <v>2026</v>
      </c>
      <c r="F1949">
        <v>2024</v>
      </c>
      <c r="G1949" t="s">
        <v>2830</v>
      </c>
      <c r="H1949">
        <v>2.2000000000000002</v>
      </c>
      <c r="I1949" t="s">
        <v>4839</v>
      </c>
    </row>
    <row r="1950" spans="1:9" x14ac:dyDescent="0.2">
      <c r="A1950" t="s">
        <v>1239</v>
      </c>
      <c r="B1950" t="s">
        <v>1244</v>
      </c>
      <c r="C1950" t="s">
        <v>2865</v>
      </c>
      <c r="D1950" t="s">
        <v>2881</v>
      </c>
      <c r="E1950">
        <v>2026</v>
      </c>
      <c r="F1950">
        <v>2024</v>
      </c>
      <c r="G1950" t="s">
        <v>2829</v>
      </c>
      <c r="H1950">
        <v>8.15</v>
      </c>
      <c r="I1950" t="s">
        <v>4840</v>
      </c>
    </row>
    <row r="1951" spans="1:9" x14ac:dyDescent="0.2">
      <c r="A1951" t="s">
        <v>1239</v>
      </c>
      <c r="B1951" t="s">
        <v>1244</v>
      </c>
      <c r="C1951" t="s">
        <v>2865</v>
      </c>
      <c r="D1951" t="s">
        <v>2881</v>
      </c>
      <c r="E1951">
        <v>2026</v>
      </c>
      <c r="F1951">
        <v>2024</v>
      </c>
      <c r="G1951" t="s">
        <v>2828</v>
      </c>
      <c r="H1951">
        <v>87.05</v>
      </c>
      <c r="I1951" t="s">
        <v>4841</v>
      </c>
    </row>
    <row r="1952" spans="1:9" x14ac:dyDescent="0.2">
      <c r="A1952" t="s">
        <v>1239</v>
      </c>
      <c r="B1952" t="s">
        <v>1244</v>
      </c>
      <c r="C1952" t="s">
        <v>2864</v>
      </c>
      <c r="D1952" t="s">
        <v>2881</v>
      </c>
      <c r="E1952">
        <v>2014</v>
      </c>
      <c r="F1952">
        <v>2012</v>
      </c>
      <c r="G1952" t="s">
        <v>2837</v>
      </c>
      <c r="H1952">
        <v>0.2</v>
      </c>
      <c r="I1952" t="s">
        <v>4842</v>
      </c>
    </row>
    <row r="1953" spans="1:9" x14ac:dyDescent="0.2">
      <c r="A1953" t="s">
        <v>1239</v>
      </c>
      <c r="B1953" t="s">
        <v>1244</v>
      </c>
      <c r="C1953" t="s">
        <v>2864</v>
      </c>
      <c r="D1953" t="s">
        <v>2881</v>
      </c>
      <c r="E1953">
        <v>2014</v>
      </c>
      <c r="F1953">
        <v>2012</v>
      </c>
      <c r="G1953" t="s">
        <v>2836</v>
      </c>
      <c r="H1953">
        <v>0</v>
      </c>
      <c r="I1953" t="s">
        <v>4843</v>
      </c>
    </row>
    <row r="1954" spans="1:9" x14ac:dyDescent="0.2">
      <c r="A1954" t="s">
        <v>1239</v>
      </c>
      <c r="B1954" t="s">
        <v>1244</v>
      </c>
      <c r="C1954" t="s">
        <v>2864</v>
      </c>
      <c r="D1954" t="s">
        <v>2881</v>
      </c>
      <c r="E1954">
        <v>2014</v>
      </c>
      <c r="F1954">
        <v>2012</v>
      </c>
      <c r="G1954" t="s">
        <v>2835</v>
      </c>
      <c r="H1954">
        <v>0.1</v>
      </c>
      <c r="I1954" t="s">
        <v>4844</v>
      </c>
    </row>
    <row r="1955" spans="1:9" x14ac:dyDescent="0.2">
      <c r="A1955" t="s">
        <v>1239</v>
      </c>
      <c r="B1955" t="s">
        <v>1244</v>
      </c>
      <c r="C1955" t="s">
        <v>2864</v>
      </c>
      <c r="D1955" t="s">
        <v>2881</v>
      </c>
      <c r="E1955">
        <v>2014</v>
      </c>
      <c r="F1955">
        <v>2012</v>
      </c>
      <c r="G1955" t="s">
        <v>2834</v>
      </c>
      <c r="H1955">
        <v>0.2</v>
      </c>
      <c r="I1955" t="s">
        <v>4845</v>
      </c>
    </row>
    <row r="1956" spans="1:9" x14ac:dyDescent="0.2">
      <c r="A1956" t="s">
        <v>1239</v>
      </c>
      <c r="B1956" t="s">
        <v>1244</v>
      </c>
      <c r="C1956" t="s">
        <v>2864</v>
      </c>
      <c r="D1956" t="s">
        <v>2881</v>
      </c>
      <c r="E1956">
        <v>2014</v>
      </c>
      <c r="F1956">
        <v>2012</v>
      </c>
      <c r="G1956" t="s">
        <v>2833</v>
      </c>
      <c r="H1956">
        <v>0.3</v>
      </c>
      <c r="I1956" t="s">
        <v>4846</v>
      </c>
    </row>
    <row r="1957" spans="1:9" x14ac:dyDescent="0.2">
      <c r="A1957" t="s">
        <v>1239</v>
      </c>
      <c r="B1957" t="s">
        <v>1244</v>
      </c>
      <c r="C1957" t="s">
        <v>2864</v>
      </c>
      <c r="D1957" t="s">
        <v>2881</v>
      </c>
      <c r="E1957">
        <v>2014</v>
      </c>
      <c r="F1957">
        <v>2012</v>
      </c>
      <c r="G1957" t="s">
        <v>2832</v>
      </c>
      <c r="H1957">
        <v>0.5</v>
      </c>
      <c r="I1957" t="s">
        <v>4847</v>
      </c>
    </row>
    <row r="1958" spans="1:9" x14ac:dyDescent="0.2">
      <c r="A1958" t="s">
        <v>1239</v>
      </c>
      <c r="B1958" t="s">
        <v>1244</v>
      </c>
      <c r="C1958" t="s">
        <v>2864</v>
      </c>
      <c r="D1958" t="s">
        <v>2881</v>
      </c>
      <c r="E1958">
        <v>2014</v>
      </c>
      <c r="F1958">
        <v>2012</v>
      </c>
      <c r="G1958" t="s">
        <v>2831</v>
      </c>
      <c r="H1958">
        <v>1</v>
      </c>
      <c r="I1958" t="s">
        <v>4848</v>
      </c>
    </row>
    <row r="1959" spans="1:9" x14ac:dyDescent="0.2">
      <c r="A1959" t="s">
        <v>1239</v>
      </c>
      <c r="B1959" t="s">
        <v>1244</v>
      </c>
      <c r="C1959" t="s">
        <v>2864</v>
      </c>
      <c r="D1959" t="s">
        <v>2881</v>
      </c>
      <c r="E1959">
        <v>2014</v>
      </c>
      <c r="F1959">
        <v>2012</v>
      </c>
      <c r="G1959" t="s">
        <v>2830</v>
      </c>
      <c r="H1959">
        <v>2</v>
      </c>
      <c r="I1959" t="s">
        <v>4849</v>
      </c>
    </row>
    <row r="1960" spans="1:9" x14ac:dyDescent="0.2">
      <c r="A1960" t="s">
        <v>1239</v>
      </c>
      <c r="B1960" t="s">
        <v>1244</v>
      </c>
      <c r="C1960" t="s">
        <v>2864</v>
      </c>
      <c r="D1960" t="s">
        <v>2881</v>
      </c>
      <c r="E1960">
        <v>2014</v>
      </c>
      <c r="F1960">
        <v>2012</v>
      </c>
      <c r="G1960" t="s">
        <v>2829</v>
      </c>
      <c r="H1960">
        <v>6.9</v>
      </c>
      <c r="I1960" t="s">
        <v>4850</v>
      </c>
    </row>
    <row r="1961" spans="1:9" x14ac:dyDescent="0.2">
      <c r="A1961" t="s">
        <v>1239</v>
      </c>
      <c r="B1961" t="s">
        <v>1244</v>
      </c>
      <c r="C1961" t="s">
        <v>2864</v>
      </c>
      <c r="D1961" t="s">
        <v>2881</v>
      </c>
      <c r="E1961">
        <v>2014</v>
      </c>
      <c r="F1961">
        <v>2012</v>
      </c>
      <c r="G1961" t="s">
        <v>2828</v>
      </c>
      <c r="H1961">
        <v>88.7</v>
      </c>
      <c r="I1961" t="s">
        <v>4851</v>
      </c>
    </row>
    <row r="1962" spans="1:9" x14ac:dyDescent="0.2">
      <c r="A1962" t="s">
        <v>1239</v>
      </c>
      <c r="B1962" t="s">
        <v>1244</v>
      </c>
      <c r="C1962" t="s">
        <v>2864</v>
      </c>
      <c r="D1962" t="s">
        <v>2881</v>
      </c>
      <c r="E1962">
        <v>2015</v>
      </c>
      <c r="F1962" t="s">
        <v>2923</v>
      </c>
      <c r="G1962" t="s">
        <v>2837</v>
      </c>
      <c r="H1962">
        <v>0.2</v>
      </c>
      <c r="I1962" t="s">
        <v>4852</v>
      </c>
    </row>
    <row r="1963" spans="1:9" x14ac:dyDescent="0.2">
      <c r="A1963" t="s">
        <v>1239</v>
      </c>
      <c r="B1963" t="s">
        <v>1244</v>
      </c>
      <c r="C1963" t="s">
        <v>2864</v>
      </c>
      <c r="D1963" t="s">
        <v>2881</v>
      </c>
      <c r="E1963">
        <v>2015</v>
      </c>
      <c r="F1963" t="s">
        <v>2923</v>
      </c>
      <c r="G1963" t="s">
        <v>2836</v>
      </c>
      <c r="H1963">
        <v>0</v>
      </c>
      <c r="I1963" t="s">
        <v>4853</v>
      </c>
    </row>
    <row r="1964" spans="1:9" x14ac:dyDescent="0.2">
      <c r="A1964" t="s">
        <v>1239</v>
      </c>
      <c r="B1964" t="s">
        <v>1244</v>
      </c>
      <c r="C1964" t="s">
        <v>2864</v>
      </c>
      <c r="D1964" t="s">
        <v>2881</v>
      </c>
      <c r="E1964">
        <v>2015</v>
      </c>
      <c r="F1964" t="s">
        <v>2923</v>
      </c>
      <c r="G1964" t="s">
        <v>2835</v>
      </c>
      <c r="H1964">
        <v>0.1</v>
      </c>
      <c r="I1964" t="s">
        <v>4854</v>
      </c>
    </row>
    <row r="1965" spans="1:9" x14ac:dyDescent="0.2">
      <c r="A1965" t="s">
        <v>1239</v>
      </c>
      <c r="B1965" t="s">
        <v>1244</v>
      </c>
      <c r="C1965" t="s">
        <v>2864</v>
      </c>
      <c r="D1965" t="s">
        <v>2881</v>
      </c>
      <c r="E1965">
        <v>2015</v>
      </c>
      <c r="F1965" t="s">
        <v>2923</v>
      </c>
      <c r="G1965" t="s">
        <v>2834</v>
      </c>
      <c r="H1965">
        <v>0.1</v>
      </c>
      <c r="I1965" t="s">
        <v>4855</v>
      </c>
    </row>
    <row r="1966" spans="1:9" x14ac:dyDescent="0.2">
      <c r="A1966" t="s">
        <v>1239</v>
      </c>
      <c r="B1966" t="s">
        <v>1244</v>
      </c>
      <c r="C1966" t="s">
        <v>2864</v>
      </c>
      <c r="D1966" t="s">
        <v>2881</v>
      </c>
      <c r="E1966">
        <v>2015</v>
      </c>
      <c r="F1966" t="s">
        <v>2923</v>
      </c>
      <c r="G1966" t="s">
        <v>2833</v>
      </c>
      <c r="H1966">
        <v>0.2</v>
      </c>
      <c r="I1966" t="s">
        <v>4856</v>
      </c>
    </row>
    <row r="1967" spans="1:9" x14ac:dyDescent="0.2">
      <c r="A1967" t="s">
        <v>1239</v>
      </c>
      <c r="B1967" t="s">
        <v>1244</v>
      </c>
      <c r="C1967" t="s">
        <v>2864</v>
      </c>
      <c r="D1967" t="s">
        <v>2881</v>
      </c>
      <c r="E1967">
        <v>2015</v>
      </c>
      <c r="F1967" t="s">
        <v>2923</v>
      </c>
      <c r="G1967" t="s">
        <v>2832</v>
      </c>
      <c r="H1967">
        <v>0.4</v>
      </c>
      <c r="I1967" t="s">
        <v>4857</v>
      </c>
    </row>
    <row r="1968" spans="1:9" x14ac:dyDescent="0.2">
      <c r="A1968" t="s">
        <v>1239</v>
      </c>
      <c r="B1968" t="s">
        <v>1244</v>
      </c>
      <c r="C1968" t="s">
        <v>2864</v>
      </c>
      <c r="D1968" t="s">
        <v>2881</v>
      </c>
      <c r="E1968">
        <v>2015</v>
      </c>
      <c r="F1968" t="s">
        <v>2923</v>
      </c>
      <c r="G1968" t="s">
        <v>2831</v>
      </c>
      <c r="H1968">
        <v>0.9</v>
      </c>
      <c r="I1968" t="s">
        <v>4858</v>
      </c>
    </row>
    <row r="1969" spans="1:9" x14ac:dyDescent="0.2">
      <c r="A1969" t="s">
        <v>1239</v>
      </c>
      <c r="B1969" t="s">
        <v>1244</v>
      </c>
      <c r="C1969" t="s">
        <v>2864</v>
      </c>
      <c r="D1969" t="s">
        <v>2881</v>
      </c>
      <c r="E1969">
        <v>2015</v>
      </c>
      <c r="F1969" t="s">
        <v>2923</v>
      </c>
      <c r="G1969" t="s">
        <v>2830</v>
      </c>
      <c r="H1969">
        <v>2.2000000000000002</v>
      </c>
      <c r="I1969" t="s">
        <v>4859</v>
      </c>
    </row>
    <row r="1970" spans="1:9" x14ac:dyDescent="0.2">
      <c r="A1970" t="s">
        <v>1239</v>
      </c>
      <c r="B1970" t="s">
        <v>1244</v>
      </c>
      <c r="C1970" t="s">
        <v>2864</v>
      </c>
      <c r="D1970" t="s">
        <v>2881</v>
      </c>
      <c r="E1970">
        <v>2015</v>
      </c>
      <c r="F1970" t="s">
        <v>2923</v>
      </c>
      <c r="G1970" t="s">
        <v>2829</v>
      </c>
      <c r="H1970">
        <v>6.4</v>
      </c>
      <c r="I1970" t="s">
        <v>4860</v>
      </c>
    </row>
    <row r="1971" spans="1:9" x14ac:dyDescent="0.2">
      <c r="A1971" t="s">
        <v>1239</v>
      </c>
      <c r="B1971" t="s">
        <v>1244</v>
      </c>
      <c r="C1971" t="s">
        <v>2864</v>
      </c>
      <c r="D1971" t="s">
        <v>2881</v>
      </c>
      <c r="E1971">
        <v>2015</v>
      </c>
      <c r="F1971" t="s">
        <v>2923</v>
      </c>
      <c r="G1971" t="s">
        <v>2828</v>
      </c>
      <c r="H1971">
        <v>89.4</v>
      </c>
      <c r="I1971" t="s">
        <v>4861</v>
      </c>
    </row>
    <row r="1972" spans="1:9" x14ac:dyDescent="0.2">
      <c r="A1972" t="s">
        <v>1239</v>
      </c>
      <c r="B1972" t="s">
        <v>1244</v>
      </c>
      <c r="C1972" t="s">
        <v>2864</v>
      </c>
      <c r="D1972" t="s">
        <v>2881</v>
      </c>
      <c r="E1972">
        <v>2016</v>
      </c>
      <c r="F1972">
        <v>2014</v>
      </c>
      <c r="G1972" t="s">
        <v>2837</v>
      </c>
      <c r="H1972">
        <v>0.1</v>
      </c>
      <c r="I1972" t="s">
        <v>4862</v>
      </c>
    </row>
    <row r="1973" spans="1:9" x14ac:dyDescent="0.2">
      <c r="A1973" t="s">
        <v>1239</v>
      </c>
      <c r="B1973" t="s">
        <v>1244</v>
      </c>
      <c r="C1973" t="s">
        <v>2864</v>
      </c>
      <c r="D1973" t="s">
        <v>2881</v>
      </c>
      <c r="E1973">
        <v>2016</v>
      </c>
      <c r="F1973">
        <v>2014</v>
      </c>
      <c r="G1973" t="s">
        <v>2836</v>
      </c>
      <c r="H1973">
        <v>0</v>
      </c>
      <c r="I1973" t="s">
        <v>4863</v>
      </c>
    </row>
    <row r="1974" spans="1:9" x14ac:dyDescent="0.2">
      <c r="A1974" t="s">
        <v>1239</v>
      </c>
      <c r="B1974" t="s">
        <v>1244</v>
      </c>
      <c r="C1974" t="s">
        <v>2864</v>
      </c>
      <c r="D1974" t="s">
        <v>2881</v>
      </c>
      <c r="E1974">
        <v>2016</v>
      </c>
      <c r="F1974">
        <v>2014</v>
      </c>
      <c r="G1974" t="s">
        <v>2835</v>
      </c>
      <c r="H1974">
        <v>0.1</v>
      </c>
      <c r="I1974" t="s">
        <v>4864</v>
      </c>
    </row>
    <row r="1975" spans="1:9" x14ac:dyDescent="0.2">
      <c r="A1975" t="s">
        <v>1239</v>
      </c>
      <c r="B1975" t="s">
        <v>1244</v>
      </c>
      <c r="C1975" t="s">
        <v>2864</v>
      </c>
      <c r="D1975" t="s">
        <v>2881</v>
      </c>
      <c r="E1975">
        <v>2016</v>
      </c>
      <c r="F1975">
        <v>2014</v>
      </c>
      <c r="G1975" t="s">
        <v>2834</v>
      </c>
      <c r="H1975">
        <v>0.1</v>
      </c>
      <c r="I1975" t="s">
        <v>4865</v>
      </c>
    </row>
    <row r="1976" spans="1:9" x14ac:dyDescent="0.2">
      <c r="A1976" t="s">
        <v>1239</v>
      </c>
      <c r="B1976" t="s">
        <v>1244</v>
      </c>
      <c r="C1976" t="s">
        <v>2864</v>
      </c>
      <c r="D1976" t="s">
        <v>2881</v>
      </c>
      <c r="E1976">
        <v>2016</v>
      </c>
      <c r="F1976">
        <v>2014</v>
      </c>
      <c r="G1976" t="s">
        <v>2833</v>
      </c>
      <c r="H1976">
        <v>0.2</v>
      </c>
      <c r="I1976" t="s">
        <v>4866</v>
      </c>
    </row>
    <row r="1977" spans="1:9" x14ac:dyDescent="0.2">
      <c r="A1977" t="s">
        <v>1239</v>
      </c>
      <c r="B1977" t="s">
        <v>1244</v>
      </c>
      <c r="C1977" t="s">
        <v>2864</v>
      </c>
      <c r="D1977" t="s">
        <v>2881</v>
      </c>
      <c r="E1977">
        <v>2016</v>
      </c>
      <c r="F1977">
        <v>2014</v>
      </c>
      <c r="G1977" t="s">
        <v>2832</v>
      </c>
      <c r="H1977">
        <v>0.4</v>
      </c>
      <c r="I1977" t="s">
        <v>4867</v>
      </c>
    </row>
    <row r="1978" spans="1:9" x14ac:dyDescent="0.2">
      <c r="A1978" t="s">
        <v>1239</v>
      </c>
      <c r="B1978" t="s">
        <v>1244</v>
      </c>
      <c r="C1978" t="s">
        <v>2864</v>
      </c>
      <c r="D1978" t="s">
        <v>2881</v>
      </c>
      <c r="E1978">
        <v>2016</v>
      </c>
      <c r="F1978">
        <v>2014</v>
      </c>
      <c r="G1978" t="s">
        <v>2831</v>
      </c>
      <c r="H1978">
        <v>1</v>
      </c>
      <c r="I1978" t="s">
        <v>4868</v>
      </c>
    </row>
    <row r="1979" spans="1:9" x14ac:dyDescent="0.2">
      <c r="A1979" t="s">
        <v>1239</v>
      </c>
      <c r="B1979" t="s">
        <v>1244</v>
      </c>
      <c r="C1979" t="s">
        <v>2864</v>
      </c>
      <c r="D1979" t="s">
        <v>2881</v>
      </c>
      <c r="E1979">
        <v>2016</v>
      </c>
      <c r="F1979">
        <v>2014</v>
      </c>
      <c r="G1979" t="s">
        <v>2830</v>
      </c>
      <c r="H1979">
        <v>2.6</v>
      </c>
      <c r="I1979" t="s">
        <v>4869</v>
      </c>
    </row>
    <row r="1980" spans="1:9" x14ac:dyDescent="0.2">
      <c r="A1980" t="s">
        <v>1239</v>
      </c>
      <c r="B1980" t="s">
        <v>1244</v>
      </c>
      <c r="C1980" t="s">
        <v>2864</v>
      </c>
      <c r="D1980" t="s">
        <v>2881</v>
      </c>
      <c r="E1980">
        <v>2016</v>
      </c>
      <c r="F1980">
        <v>2014</v>
      </c>
      <c r="G1980" t="s">
        <v>2829</v>
      </c>
      <c r="H1980">
        <v>7.5</v>
      </c>
      <c r="I1980" t="s">
        <v>4870</v>
      </c>
    </row>
    <row r="1981" spans="1:9" x14ac:dyDescent="0.2">
      <c r="A1981" t="s">
        <v>1239</v>
      </c>
      <c r="B1981" t="s">
        <v>1244</v>
      </c>
      <c r="C1981" t="s">
        <v>2864</v>
      </c>
      <c r="D1981" t="s">
        <v>2881</v>
      </c>
      <c r="E1981">
        <v>2016</v>
      </c>
      <c r="F1981">
        <v>2014</v>
      </c>
      <c r="G1981" t="s">
        <v>2828</v>
      </c>
      <c r="H1981">
        <v>88.1</v>
      </c>
      <c r="I1981" t="s">
        <v>4871</v>
      </c>
    </row>
    <row r="1982" spans="1:9" x14ac:dyDescent="0.2">
      <c r="A1982" t="s">
        <v>1239</v>
      </c>
      <c r="B1982" t="s">
        <v>1244</v>
      </c>
      <c r="C1982" t="s">
        <v>2864</v>
      </c>
      <c r="D1982" t="s">
        <v>2881</v>
      </c>
      <c r="E1982">
        <v>2017</v>
      </c>
      <c r="F1982" t="s">
        <v>2944</v>
      </c>
      <c r="G1982" t="s">
        <v>2837</v>
      </c>
      <c r="H1982">
        <v>0.1</v>
      </c>
      <c r="I1982" t="s">
        <v>4872</v>
      </c>
    </row>
    <row r="1983" spans="1:9" x14ac:dyDescent="0.2">
      <c r="A1983" t="s">
        <v>1239</v>
      </c>
      <c r="B1983" t="s">
        <v>1244</v>
      </c>
      <c r="C1983" t="s">
        <v>2864</v>
      </c>
      <c r="D1983" t="s">
        <v>2881</v>
      </c>
      <c r="E1983">
        <v>2017</v>
      </c>
      <c r="F1983" t="s">
        <v>2944</v>
      </c>
      <c r="G1983" t="s">
        <v>2836</v>
      </c>
      <c r="H1983">
        <v>0.1</v>
      </c>
      <c r="I1983" t="s">
        <v>4873</v>
      </c>
    </row>
    <row r="1984" spans="1:9" x14ac:dyDescent="0.2">
      <c r="A1984" t="s">
        <v>1239</v>
      </c>
      <c r="B1984" t="s">
        <v>1244</v>
      </c>
      <c r="C1984" t="s">
        <v>2864</v>
      </c>
      <c r="D1984" t="s">
        <v>2881</v>
      </c>
      <c r="E1984">
        <v>2017</v>
      </c>
      <c r="F1984" t="s">
        <v>2944</v>
      </c>
      <c r="G1984" t="s">
        <v>2835</v>
      </c>
      <c r="H1984">
        <v>0.1</v>
      </c>
      <c r="I1984" t="s">
        <v>4874</v>
      </c>
    </row>
    <row r="1985" spans="1:9" x14ac:dyDescent="0.2">
      <c r="A1985" t="s">
        <v>1239</v>
      </c>
      <c r="B1985" t="s">
        <v>1244</v>
      </c>
      <c r="C1985" t="s">
        <v>2864</v>
      </c>
      <c r="D1985" t="s">
        <v>2881</v>
      </c>
      <c r="E1985">
        <v>2017</v>
      </c>
      <c r="F1985" t="s">
        <v>2944</v>
      </c>
      <c r="G1985" t="s">
        <v>2834</v>
      </c>
      <c r="H1985">
        <v>0.1</v>
      </c>
      <c r="I1985" t="s">
        <v>4875</v>
      </c>
    </row>
    <row r="1986" spans="1:9" x14ac:dyDescent="0.2">
      <c r="A1986" t="s">
        <v>1239</v>
      </c>
      <c r="B1986" t="s">
        <v>1244</v>
      </c>
      <c r="C1986" t="s">
        <v>2864</v>
      </c>
      <c r="D1986" t="s">
        <v>2881</v>
      </c>
      <c r="E1986">
        <v>2017</v>
      </c>
      <c r="F1986" t="s">
        <v>2944</v>
      </c>
      <c r="G1986" t="s">
        <v>2833</v>
      </c>
      <c r="H1986">
        <v>0.2</v>
      </c>
      <c r="I1986" t="s">
        <v>4876</v>
      </c>
    </row>
    <row r="1987" spans="1:9" x14ac:dyDescent="0.2">
      <c r="A1987" t="s">
        <v>1239</v>
      </c>
      <c r="B1987" t="s">
        <v>1244</v>
      </c>
      <c r="C1987" t="s">
        <v>2864</v>
      </c>
      <c r="D1987" t="s">
        <v>2881</v>
      </c>
      <c r="E1987">
        <v>2017</v>
      </c>
      <c r="F1987" t="s">
        <v>2944</v>
      </c>
      <c r="G1987" t="s">
        <v>2832</v>
      </c>
      <c r="H1987">
        <v>0.4</v>
      </c>
      <c r="I1987" t="s">
        <v>4877</v>
      </c>
    </row>
    <row r="1988" spans="1:9" x14ac:dyDescent="0.2">
      <c r="A1988" t="s">
        <v>1239</v>
      </c>
      <c r="B1988" t="s">
        <v>1244</v>
      </c>
      <c r="C1988" t="s">
        <v>2864</v>
      </c>
      <c r="D1988" t="s">
        <v>2881</v>
      </c>
      <c r="E1988">
        <v>2017</v>
      </c>
      <c r="F1988" t="s">
        <v>2944</v>
      </c>
      <c r="G1988" t="s">
        <v>2831</v>
      </c>
      <c r="H1988">
        <v>1.1000000000000001</v>
      </c>
      <c r="I1988" t="s">
        <v>4878</v>
      </c>
    </row>
    <row r="1989" spans="1:9" x14ac:dyDescent="0.2">
      <c r="A1989" t="s">
        <v>1239</v>
      </c>
      <c r="B1989" t="s">
        <v>1244</v>
      </c>
      <c r="C1989" t="s">
        <v>2864</v>
      </c>
      <c r="D1989" t="s">
        <v>2881</v>
      </c>
      <c r="E1989">
        <v>2017</v>
      </c>
      <c r="F1989" t="s">
        <v>2944</v>
      </c>
      <c r="G1989" t="s">
        <v>2830</v>
      </c>
      <c r="H1989">
        <v>2.8</v>
      </c>
      <c r="I1989" t="s">
        <v>4879</v>
      </c>
    </row>
    <row r="1990" spans="1:9" x14ac:dyDescent="0.2">
      <c r="A1990" t="s">
        <v>1239</v>
      </c>
      <c r="B1990" t="s">
        <v>1244</v>
      </c>
      <c r="C1990" t="s">
        <v>2864</v>
      </c>
      <c r="D1990" t="s">
        <v>2881</v>
      </c>
      <c r="E1990">
        <v>2017</v>
      </c>
      <c r="F1990" t="s">
        <v>2944</v>
      </c>
      <c r="G1990" t="s">
        <v>2829</v>
      </c>
      <c r="H1990">
        <v>8.1999999999999993</v>
      </c>
      <c r="I1990" t="s">
        <v>4880</v>
      </c>
    </row>
    <row r="1991" spans="1:9" x14ac:dyDescent="0.2">
      <c r="A1991" t="s">
        <v>1239</v>
      </c>
      <c r="B1991" t="s">
        <v>1244</v>
      </c>
      <c r="C1991" t="s">
        <v>2864</v>
      </c>
      <c r="D1991" t="s">
        <v>2881</v>
      </c>
      <c r="E1991">
        <v>2017</v>
      </c>
      <c r="F1991" t="s">
        <v>2944</v>
      </c>
      <c r="G1991" t="s">
        <v>2828</v>
      </c>
      <c r="H1991">
        <v>87</v>
      </c>
      <c r="I1991" t="s">
        <v>4881</v>
      </c>
    </row>
    <row r="1992" spans="1:9" x14ac:dyDescent="0.2">
      <c r="A1992" t="s">
        <v>1239</v>
      </c>
      <c r="B1992" t="s">
        <v>1244</v>
      </c>
      <c r="C1992" t="s">
        <v>2864</v>
      </c>
      <c r="D1992" t="s">
        <v>2881</v>
      </c>
      <c r="E1992">
        <v>2018</v>
      </c>
      <c r="F1992">
        <v>2016</v>
      </c>
      <c r="G1992" t="s">
        <v>2837</v>
      </c>
      <c r="H1992">
        <v>0.02</v>
      </c>
      <c r="I1992" t="s">
        <v>4882</v>
      </c>
    </row>
    <row r="1993" spans="1:9" x14ac:dyDescent="0.2">
      <c r="A1993" t="s">
        <v>1239</v>
      </c>
      <c r="B1993" t="s">
        <v>1244</v>
      </c>
      <c r="C1993" t="s">
        <v>2864</v>
      </c>
      <c r="D1993" t="s">
        <v>2881</v>
      </c>
      <c r="E1993">
        <v>2018</v>
      </c>
      <c r="F1993">
        <v>2016</v>
      </c>
      <c r="G1993" t="s">
        <v>2836</v>
      </c>
      <c r="H1993">
        <v>0.02</v>
      </c>
      <c r="I1993" t="s">
        <v>4883</v>
      </c>
    </row>
    <row r="1994" spans="1:9" x14ac:dyDescent="0.2">
      <c r="A1994" t="s">
        <v>1239</v>
      </c>
      <c r="B1994" t="s">
        <v>1244</v>
      </c>
      <c r="C1994" t="s">
        <v>2864</v>
      </c>
      <c r="D1994" t="s">
        <v>2881</v>
      </c>
      <c r="E1994">
        <v>2018</v>
      </c>
      <c r="F1994">
        <v>2016</v>
      </c>
      <c r="G1994" t="s">
        <v>2835</v>
      </c>
      <c r="H1994">
        <v>0.06</v>
      </c>
      <c r="I1994" t="s">
        <v>4884</v>
      </c>
    </row>
    <row r="1995" spans="1:9" x14ac:dyDescent="0.2">
      <c r="A1995" t="s">
        <v>1239</v>
      </c>
      <c r="B1995" t="s">
        <v>1244</v>
      </c>
      <c r="C1995" t="s">
        <v>2864</v>
      </c>
      <c r="D1995" t="s">
        <v>2881</v>
      </c>
      <c r="E1995">
        <v>2018</v>
      </c>
      <c r="F1995">
        <v>2016</v>
      </c>
      <c r="G1995" t="s">
        <v>2834</v>
      </c>
      <c r="H1995">
        <v>7.0000000000000007E-2</v>
      </c>
      <c r="I1995" t="s">
        <v>4885</v>
      </c>
    </row>
    <row r="1996" spans="1:9" x14ac:dyDescent="0.2">
      <c r="A1996" t="s">
        <v>1239</v>
      </c>
      <c r="B1996" t="s">
        <v>1244</v>
      </c>
      <c r="C1996" t="s">
        <v>2864</v>
      </c>
      <c r="D1996" t="s">
        <v>2881</v>
      </c>
      <c r="E1996">
        <v>2018</v>
      </c>
      <c r="F1996">
        <v>2016</v>
      </c>
      <c r="G1996" t="s">
        <v>2833</v>
      </c>
      <c r="H1996">
        <v>0.19</v>
      </c>
      <c r="I1996" t="s">
        <v>4886</v>
      </c>
    </row>
    <row r="1997" spans="1:9" x14ac:dyDescent="0.2">
      <c r="A1997" t="s">
        <v>1239</v>
      </c>
      <c r="B1997" t="s">
        <v>1244</v>
      </c>
      <c r="C1997" t="s">
        <v>2864</v>
      </c>
      <c r="D1997" t="s">
        <v>2881</v>
      </c>
      <c r="E1997">
        <v>2018</v>
      </c>
      <c r="F1997">
        <v>2016</v>
      </c>
      <c r="G1997" t="s">
        <v>2832</v>
      </c>
      <c r="H1997">
        <v>0.42</v>
      </c>
      <c r="I1997" t="s">
        <v>4887</v>
      </c>
    </row>
    <row r="1998" spans="1:9" x14ac:dyDescent="0.2">
      <c r="A1998" t="s">
        <v>1239</v>
      </c>
      <c r="B1998" t="s">
        <v>1244</v>
      </c>
      <c r="C1998" t="s">
        <v>2864</v>
      </c>
      <c r="D1998" t="s">
        <v>2881</v>
      </c>
      <c r="E1998">
        <v>2018</v>
      </c>
      <c r="F1998">
        <v>2016</v>
      </c>
      <c r="G1998" t="s">
        <v>2831</v>
      </c>
      <c r="H1998">
        <v>1.81</v>
      </c>
      <c r="I1998" t="s">
        <v>4888</v>
      </c>
    </row>
    <row r="1999" spans="1:9" x14ac:dyDescent="0.2">
      <c r="A1999" t="s">
        <v>1239</v>
      </c>
      <c r="B1999" t="s">
        <v>1244</v>
      </c>
      <c r="C1999" t="s">
        <v>2864</v>
      </c>
      <c r="D1999" t="s">
        <v>2881</v>
      </c>
      <c r="E1999">
        <v>2018</v>
      </c>
      <c r="F1999">
        <v>2016</v>
      </c>
      <c r="G1999" t="s">
        <v>2830</v>
      </c>
      <c r="H1999">
        <v>6.08</v>
      </c>
      <c r="I1999" t="s">
        <v>4889</v>
      </c>
    </row>
    <row r="2000" spans="1:9" x14ac:dyDescent="0.2">
      <c r="A2000" t="s">
        <v>1239</v>
      </c>
      <c r="B2000" t="s">
        <v>1244</v>
      </c>
      <c r="C2000" t="s">
        <v>2864</v>
      </c>
      <c r="D2000" t="s">
        <v>2881</v>
      </c>
      <c r="E2000">
        <v>2018</v>
      </c>
      <c r="F2000">
        <v>2016</v>
      </c>
      <c r="G2000" t="s">
        <v>2829</v>
      </c>
      <c r="H2000">
        <v>13.12</v>
      </c>
      <c r="I2000" t="s">
        <v>4890</v>
      </c>
    </row>
    <row r="2001" spans="1:9" x14ac:dyDescent="0.2">
      <c r="A2001" t="s">
        <v>1239</v>
      </c>
      <c r="B2001" t="s">
        <v>1244</v>
      </c>
      <c r="C2001" t="s">
        <v>2864</v>
      </c>
      <c r="D2001" t="s">
        <v>2881</v>
      </c>
      <c r="E2001">
        <v>2018</v>
      </c>
      <c r="F2001">
        <v>2016</v>
      </c>
      <c r="G2001" t="s">
        <v>2828</v>
      </c>
      <c r="H2001">
        <v>78.209999999999994</v>
      </c>
      <c r="I2001" t="s">
        <v>4891</v>
      </c>
    </row>
    <row r="2002" spans="1:9" x14ac:dyDescent="0.2">
      <c r="A2002" t="s">
        <v>1239</v>
      </c>
      <c r="B2002" t="s">
        <v>1244</v>
      </c>
      <c r="C2002" t="s">
        <v>2864</v>
      </c>
      <c r="D2002" t="s">
        <v>2881</v>
      </c>
      <c r="E2002">
        <v>2019</v>
      </c>
      <c r="F2002" t="s">
        <v>2965</v>
      </c>
      <c r="G2002" t="s">
        <v>2837</v>
      </c>
      <c r="H2002">
        <v>0.03</v>
      </c>
      <c r="I2002" t="s">
        <v>4892</v>
      </c>
    </row>
    <row r="2003" spans="1:9" x14ac:dyDescent="0.2">
      <c r="A2003" t="s">
        <v>1239</v>
      </c>
      <c r="B2003" t="s">
        <v>1244</v>
      </c>
      <c r="C2003" t="s">
        <v>2864</v>
      </c>
      <c r="D2003" t="s">
        <v>2881</v>
      </c>
      <c r="E2003">
        <v>2019</v>
      </c>
      <c r="F2003" t="s">
        <v>2965</v>
      </c>
      <c r="G2003" t="s">
        <v>2836</v>
      </c>
      <c r="H2003">
        <v>0.02</v>
      </c>
      <c r="I2003" t="s">
        <v>4893</v>
      </c>
    </row>
    <row r="2004" spans="1:9" x14ac:dyDescent="0.2">
      <c r="A2004" t="s">
        <v>1239</v>
      </c>
      <c r="B2004" t="s">
        <v>1244</v>
      </c>
      <c r="C2004" t="s">
        <v>2864</v>
      </c>
      <c r="D2004" t="s">
        <v>2881</v>
      </c>
      <c r="E2004">
        <v>2019</v>
      </c>
      <c r="F2004" t="s">
        <v>2965</v>
      </c>
      <c r="G2004" t="s">
        <v>2835</v>
      </c>
      <c r="H2004">
        <v>0.05</v>
      </c>
      <c r="I2004" t="s">
        <v>4894</v>
      </c>
    </row>
    <row r="2005" spans="1:9" x14ac:dyDescent="0.2">
      <c r="A2005" t="s">
        <v>1239</v>
      </c>
      <c r="B2005" t="s">
        <v>1244</v>
      </c>
      <c r="C2005" t="s">
        <v>2864</v>
      </c>
      <c r="D2005" t="s">
        <v>2881</v>
      </c>
      <c r="E2005">
        <v>2019</v>
      </c>
      <c r="F2005" t="s">
        <v>2965</v>
      </c>
      <c r="G2005" t="s">
        <v>2834</v>
      </c>
      <c r="H2005">
        <v>7.0000000000000007E-2</v>
      </c>
      <c r="I2005" t="s">
        <v>4895</v>
      </c>
    </row>
    <row r="2006" spans="1:9" x14ac:dyDescent="0.2">
      <c r="A2006" t="s">
        <v>1239</v>
      </c>
      <c r="B2006" t="s">
        <v>1244</v>
      </c>
      <c r="C2006" t="s">
        <v>2864</v>
      </c>
      <c r="D2006" t="s">
        <v>2881</v>
      </c>
      <c r="E2006">
        <v>2019</v>
      </c>
      <c r="F2006" t="s">
        <v>2965</v>
      </c>
      <c r="G2006" t="s">
        <v>2833</v>
      </c>
      <c r="H2006">
        <v>0.18</v>
      </c>
      <c r="I2006" t="s">
        <v>4896</v>
      </c>
    </row>
    <row r="2007" spans="1:9" x14ac:dyDescent="0.2">
      <c r="A2007" t="s">
        <v>1239</v>
      </c>
      <c r="B2007" t="s">
        <v>1244</v>
      </c>
      <c r="C2007" t="s">
        <v>2864</v>
      </c>
      <c r="D2007" t="s">
        <v>2881</v>
      </c>
      <c r="E2007">
        <v>2019</v>
      </c>
      <c r="F2007" t="s">
        <v>2965</v>
      </c>
      <c r="G2007" t="s">
        <v>2832</v>
      </c>
      <c r="H2007">
        <v>0.36</v>
      </c>
      <c r="I2007" t="s">
        <v>4897</v>
      </c>
    </row>
    <row r="2008" spans="1:9" x14ac:dyDescent="0.2">
      <c r="A2008" t="s">
        <v>1239</v>
      </c>
      <c r="B2008" t="s">
        <v>1244</v>
      </c>
      <c r="C2008" t="s">
        <v>2864</v>
      </c>
      <c r="D2008" t="s">
        <v>2881</v>
      </c>
      <c r="E2008">
        <v>2019</v>
      </c>
      <c r="F2008" t="s">
        <v>2965</v>
      </c>
      <c r="G2008" t="s">
        <v>2831</v>
      </c>
      <c r="H2008">
        <v>0.94</v>
      </c>
      <c r="I2008" t="s">
        <v>4898</v>
      </c>
    </row>
    <row r="2009" spans="1:9" x14ac:dyDescent="0.2">
      <c r="A2009" t="s">
        <v>1239</v>
      </c>
      <c r="B2009" t="s">
        <v>1244</v>
      </c>
      <c r="C2009" t="s">
        <v>2864</v>
      </c>
      <c r="D2009" t="s">
        <v>2881</v>
      </c>
      <c r="E2009">
        <v>2019</v>
      </c>
      <c r="F2009" t="s">
        <v>2965</v>
      </c>
      <c r="G2009" t="s">
        <v>2830</v>
      </c>
      <c r="H2009">
        <v>2.38</v>
      </c>
      <c r="I2009" t="s">
        <v>4899</v>
      </c>
    </row>
    <row r="2010" spans="1:9" x14ac:dyDescent="0.2">
      <c r="A2010" t="s">
        <v>1239</v>
      </c>
      <c r="B2010" t="s">
        <v>1244</v>
      </c>
      <c r="C2010" t="s">
        <v>2864</v>
      </c>
      <c r="D2010" t="s">
        <v>2881</v>
      </c>
      <c r="E2010">
        <v>2019</v>
      </c>
      <c r="F2010" t="s">
        <v>2965</v>
      </c>
      <c r="G2010" t="s">
        <v>2829</v>
      </c>
      <c r="H2010">
        <v>7.81</v>
      </c>
      <c r="I2010" t="s">
        <v>4900</v>
      </c>
    </row>
    <row r="2011" spans="1:9" x14ac:dyDescent="0.2">
      <c r="A2011" t="s">
        <v>1239</v>
      </c>
      <c r="B2011" t="s">
        <v>1244</v>
      </c>
      <c r="C2011" t="s">
        <v>2864</v>
      </c>
      <c r="D2011" t="s">
        <v>2881</v>
      </c>
      <c r="E2011">
        <v>2019</v>
      </c>
      <c r="F2011" t="s">
        <v>2965</v>
      </c>
      <c r="G2011" t="s">
        <v>2828</v>
      </c>
      <c r="H2011">
        <v>88.14</v>
      </c>
      <c r="I2011" t="s">
        <v>4901</v>
      </c>
    </row>
    <row r="2012" spans="1:9" x14ac:dyDescent="0.2">
      <c r="A2012" t="s">
        <v>1239</v>
      </c>
      <c r="B2012" t="s">
        <v>1244</v>
      </c>
      <c r="C2012" t="s">
        <v>2864</v>
      </c>
      <c r="D2012" t="s">
        <v>2881</v>
      </c>
      <c r="E2012">
        <v>2020</v>
      </c>
      <c r="F2012">
        <v>2018</v>
      </c>
      <c r="G2012" t="s">
        <v>2837</v>
      </c>
      <c r="H2012">
        <v>0</v>
      </c>
      <c r="I2012" t="s">
        <v>4902</v>
      </c>
    </row>
    <row r="2013" spans="1:9" x14ac:dyDescent="0.2">
      <c r="A2013" t="s">
        <v>1239</v>
      </c>
      <c r="B2013" t="s">
        <v>1244</v>
      </c>
      <c r="C2013" t="s">
        <v>2864</v>
      </c>
      <c r="D2013" t="s">
        <v>2881</v>
      </c>
      <c r="E2013">
        <v>2020</v>
      </c>
      <c r="F2013">
        <v>2018</v>
      </c>
      <c r="G2013" t="s">
        <v>2836</v>
      </c>
      <c r="H2013">
        <v>0.03</v>
      </c>
      <c r="I2013" t="s">
        <v>4903</v>
      </c>
    </row>
    <row r="2014" spans="1:9" x14ac:dyDescent="0.2">
      <c r="A2014" t="s">
        <v>1239</v>
      </c>
      <c r="B2014" t="s">
        <v>1244</v>
      </c>
      <c r="C2014" t="s">
        <v>2864</v>
      </c>
      <c r="D2014" t="s">
        <v>2881</v>
      </c>
      <c r="E2014">
        <v>2020</v>
      </c>
      <c r="F2014">
        <v>2018</v>
      </c>
      <c r="G2014" t="s">
        <v>2835</v>
      </c>
      <c r="H2014">
        <v>7.0000000000000007E-2</v>
      </c>
      <c r="I2014" t="s">
        <v>4904</v>
      </c>
    </row>
    <row r="2015" spans="1:9" x14ac:dyDescent="0.2">
      <c r="A2015" t="s">
        <v>1239</v>
      </c>
      <c r="B2015" t="s">
        <v>1244</v>
      </c>
      <c r="C2015" t="s">
        <v>2864</v>
      </c>
      <c r="D2015" t="s">
        <v>2881</v>
      </c>
      <c r="E2015">
        <v>2020</v>
      </c>
      <c r="F2015">
        <v>2018</v>
      </c>
      <c r="G2015" t="s">
        <v>2834</v>
      </c>
      <c r="H2015">
        <v>0.1</v>
      </c>
      <c r="I2015" t="s">
        <v>4905</v>
      </c>
    </row>
    <row r="2016" spans="1:9" x14ac:dyDescent="0.2">
      <c r="A2016" t="s">
        <v>1239</v>
      </c>
      <c r="B2016" t="s">
        <v>1244</v>
      </c>
      <c r="C2016" t="s">
        <v>2864</v>
      </c>
      <c r="D2016" t="s">
        <v>2881</v>
      </c>
      <c r="E2016">
        <v>2020</v>
      </c>
      <c r="F2016">
        <v>2018</v>
      </c>
      <c r="G2016" t="s">
        <v>2833</v>
      </c>
      <c r="H2016">
        <v>0.22</v>
      </c>
      <c r="I2016" t="s">
        <v>4906</v>
      </c>
    </row>
    <row r="2017" spans="1:9" x14ac:dyDescent="0.2">
      <c r="A2017" t="s">
        <v>1239</v>
      </c>
      <c r="B2017" t="s">
        <v>1244</v>
      </c>
      <c r="C2017" t="s">
        <v>2864</v>
      </c>
      <c r="D2017" t="s">
        <v>2881</v>
      </c>
      <c r="E2017">
        <v>2020</v>
      </c>
      <c r="F2017">
        <v>2018</v>
      </c>
      <c r="G2017" t="s">
        <v>2832</v>
      </c>
      <c r="H2017">
        <v>0.41</v>
      </c>
      <c r="I2017" t="s">
        <v>4907</v>
      </c>
    </row>
    <row r="2018" spans="1:9" x14ac:dyDescent="0.2">
      <c r="A2018" t="s">
        <v>1239</v>
      </c>
      <c r="B2018" t="s">
        <v>1244</v>
      </c>
      <c r="C2018" t="s">
        <v>2864</v>
      </c>
      <c r="D2018" t="s">
        <v>2881</v>
      </c>
      <c r="E2018">
        <v>2020</v>
      </c>
      <c r="F2018">
        <v>2018</v>
      </c>
      <c r="G2018" t="s">
        <v>2831</v>
      </c>
      <c r="H2018">
        <v>0.86</v>
      </c>
      <c r="I2018" t="s">
        <v>4908</v>
      </c>
    </row>
    <row r="2019" spans="1:9" x14ac:dyDescent="0.2">
      <c r="A2019" t="s">
        <v>1239</v>
      </c>
      <c r="B2019" t="s">
        <v>1244</v>
      </c>
      <c r="C2019" t="s">
        <v>2864</v>
      </c>
      <c r="D2019" t="s">
        <v>2881</v>
      </c>
      <c r="E2019">
        <v>2020</v>
      </c>
      <c r="F2019">
        <v>2018</v>
      </c>
      <c r="G2019" t="s">
        <v>2830</v>
      </c>
      <c r="H2019">
        <v>2.29</v>
      </c>
      <c r="I2019" t="s">
        <v>4909</v>
      </c>
    </row>
    <row r="2020" spans="1:9" x14ac:dyDescent="0.2">
      <c r="A2020" t="s">
        <v>1239</v>
      </c>
      <c r="B2020" t="s">
        <v>1244</v>
      </c>
      <c r="C2020" t="s">
        <v>2864</v>
      </c>
      <c r="D2020" t="s">
        <v>2881</v>
      </c>
      <c r="E2020">
        <v>2020</v>
      </c>
      <c r="F2020">
        <v>2018</v>
      </c>
      <c r="G2020" t="s">
        <v>2829</v>
      </c>
      <c r="H2020">
        <v>7.38</v>
      </c>
      <c r="I2020" t="s">
        <v>4910</v>
      </c>
    </row>
    <row r="2021" spans="1:9" x14ac:dyDescent="0.2">
      <c r="A2021" t="s">
        <v>1239</v>
      </c>
      <c r="B2021" t="s">
        <v>1244</v>
      </c>
      <c r="C2021" t="s">
        <v>2864</v>
      </c>
      <c r="D2021" t="s">
        <v>2881</v>
      </c>
      <c r="E2021">
        <v>2020</v>
      </c>
      <c r="F2021">
        <v>2018</v>
      </c>
      <c r="G2021" t="s">
        <v>2828</v>
      </c>
      <c r="H2021">
        <v>88.63</v>
      </c>
      <c r="I2021" t="s">
        <v>4911</v>
      </c>
    </row>
    <row r="2022" spans="1:9" x14ac:dyDescent="0.2">
      <c r="A2022" t="s">
        <v>1239</v>
      </c>
      <c r="B2022" t="s">
        <v>1244</v>
      </c>
      <c r="C2022" t="s">
        <v>2864</v>
      </c>
      <c r="D2022" t="s">
        <v>2881</v>
      </c>
      <c r="E2022">
        <v>2021</v>
      </c>
      <c r="F2022" t="s">
        <v>2986</v>
      </c>
      <c r="G2022" t="s">
        <v>2837</v>
      </c>
      <c r="H2022">
        <v>0.01</v>
      </c>
      <c r="I2022" t="s">
        <v>4912</v>
      </c>
    </row>
    <row r="2023" spans="1:9" x14ac:dyDescent="0.2">
      <c r="A2023" t="s">
        <v>1239</v>
      </c>
      <c r="B2023" t="s">
        <v>1244</v>
      </c>
      <c r="C2023" t="s">
        <v>2864</v>
      </c>
      <c r="D2023" t="s">
        <v>2881</v>
      </c>
      <c r="E2023">
        <v>2021</v>
      </c>
      <c r="F2023" t="s">
        <v>2986</v>
      </c>
      <c r="G2023" t="s">
        <v>2836</v>
      </c>
      <c r="H2023">
        <v>0.05</v>
      </c>
      <c r="I2023" t="s">
        <v>4913</v>
      </c>
    </row>
    <row r="2024" spans="1:9" x14ac:dyDescent="0.2">
      <c r="A2024" t="s">
        <v>1239</v>
      </c>
      <c r="B2024" t="s">
        <v>1244</v>
      </c>
      <c r="C2024" t="s">
        <v>2864</v>
      </c>
      <c r="D2024" t="s">
        <v>2881</v>
      </c>
      <c r="E2024">
        <v>2021</v>
      </c>
      <c r="F2024" t="s">
        <v>2986</v>
      </c>
      <c r="G2024" t="s">
        <v>2835</v>
      </c>
      <c r="H2024">
        <v>0.08</v>
      </c>
      <c r="I2024" t="s">
        <v>4914</v>
      </c>
    </row>
    <row r="2025" spans="1:9" x14ac:dyDescent="0.2">
      <c r="A2025" t="s">
        <v>1239</v>
      </c>
      <c r="B2025" t="s">
        <v>1244</v>
      </c>
      <c r="C2025" t="s">
        <v>2864</v>
      </c>
      <c r="D2025" t="s">
        <v>2881</v>
      </c>
      <c r="E2025">
        <v>2021</v>
      </c>
      <c r="F2025" t="s">
        <v>2986</v>
      </c>
      <c r="G2025" t="s">
        <v>2834</v>
      </c>
      <c r="H2025">
        <v>0.15</v>
      </c>
      <c r="I2025" t="s">
        <v>4915</v>
      </c>
    </row>
    <row r="2026" spans="1:9" x14ac:dyDescent="0.2">
      <c r="A2026" t="s">
        <v>1239</v>
      </c>
      <c r="B2026" t="s">
        <v>1244</v>
      </c>
      <c r="C2026" t="s">
        <v>2864</v>
      </c>
      <c r="D2026" t="s">
        <v>2881</v>
      </c>
      <c r="E2026">
        <v>2021</v>
      </c>
      <c r="F2026" t="s">
        <v>2986</v>
      </c>
      <c r="G2026" t="s">
        <v>2833</v>
      </c>
      <c r="H2026">
        <v>0.31</v>
      </c>
      <c r="I2026" t="s">
        <v>4916</v>
      </c>
    </row>
    <row r="2027" spans="1:9" x14ac:dyDescent="0.2">
      <c r="A2027" t="s">
        <v>1239</v>
      </c>
      <c r="B2027" t="s">
        <v>1244</v>
      </c>
      <c r="C2027" t="s">
        <v>2864</v>
      </c>
      <c r="D2027" t="s">
        <v>2881</v>
      </c>
      <c r="E2027">
        <v>2021</v>
      </c>
      <c r="F2027" t="s">
        <v>2986</v>
      </c>
      <c r="G2027" t="s">
        <v>2832</v>
      </c>
      <c r="H2027">
        <v>0.56999999999999995</v>
      </c>
      <c r="I2027" t="s">
        <v>4917</v>
      </c>
    </row>
    <row r="2028" spans="1:9" x14ac:dyDescent="0.2">
      <c r="A2028" t="s">
        <v>1239</v>
      </c>
      <c r="B2028" t="s">
        <v>1244</v>
      </c>
      <c r="C2028" t="s">
        <v>2864</v>
      </c>
      <c r="D2028" t="s">
        <v>2881</v>
      </c>
      <c r="E2028">
        <v>2021</v>
      </c>
      <c r="F2028" t="s">
        <v>2986</v>
      </c>
      <c r="G2028" t="s">
        <v>2831</v>
      </c>
      <c r="H2028">
        <v>1.17</v>
      </c>
      <c r="I2028" t="s">
        <v>4918</v>
      </c>
    </row>
    <row r="2029" spans="1:9" x14ac:dyDescent="0.2">
      <c r="A2029" t="s">
        <v>1239</v>
      </c>
      <c r="B2029" t="s">
        <v>1244</v>
      </c>
      <c r="C2029" t="s">
        <v>2864</v>
      </c>
      <c r="D2029" t="s">
        <v>2881</v>
      </c>
      <c r="E2029">
        <v>2021</v>
      </c>
      <c r="F2029" t="s">
        <v>2986</v>
      </c>
      <c r="G2029" t="s">
        <v>2830</v>
      </c>
      <c r="H2029">
        <v>2.68</v>
      </c>
      <c r="I2029" t="s">
        <v>4919</v>
      </c>
    </row>
    <row r="2030" spans="1:9" x14ac:dyDescent="0.2">
      <c r="A2030" t="s">
        <v>1239</v>
      </c>
      <c r="B2030" t="s">
        <v>1244</v>
      </c>
      <c r="C2030" t="s">
        <v>2864</v>
      </c>
      <c r="D2030" t="s">
        <v>2881</v>
      </c>
      <c r="E2030">
        <v>2021</v>
      </c>
      <c r="F2030" t="s">
        <v>2986</v>
      </c>
      <c r="G2030" t="s">
        <v>2829</v>
      </c>
      <c r="H2030">
        <v>7.56</v>
      </c>
      <c r="I2030" t="s">
        <v>4920</v>
      </c>
    </row>
    <row r="2031" spans="1:9" x14ac:dyDescent="0.2">
      <c r="A2031" t="s">
        <v>1239</v>
      </c>
      <c r="B2031" t="s">
        <v>1244</v>
      </c>
      <c r="C2031" t="s">
        <v>2864</v>
      </c>
      <c r="D2031" t="s">
        <v>2881</v>
      </c>
      <c r="E2031">
        <v>2021</v>
      </c>
      <c r="F2031" t="s">
        <v>2986</v>
      </c>
      <c r="G2031" t="s">
        <v>2828</v>
      </c>
      <c r="H2031">
        <v>87.43</v>
      </c>
      <c r="I2031" t="s">
        <v>4921</v>
      </c>
    </row>
    <row r="2032" spans="1:9" x14ac:dyDescent="0.2">
      <c r="A2032" t="s">
        <v>1239</v>
      </c>
      <c r="B2032" t="s">
        <v>1244</v>
      </c>
      <c r="C2032" t="s">
        <v>2864</v>
      </c>
      <c r="D2032" t="s">
        <v>2881</v>
      </c>
      <c r="E2032">
        <v>2022</v>
      </c>
      <c r="F2032">
        <v>2020</v>
      </c>
      <c r="G2032" t="s">
        <v>2837</v>
      </c>
      <c r="H2032">
        <v>0.01</v>
      </c>
      <c r="I2032" t="s">
        <v>4922</v>
      </c>
    </row>
    <row r="2033" spans="1:9" x14ac:dyDescent="0.2">
      <c r="A2033" t="s">
        <v>1239</v>
      </c>
      <c r="B2033" t="s">
        <v>1244</v>
      </c>
      <c r="C2033" t="s">
        <v>2864</v>
      </c>
      <c r="D2033" t="s">
        <v>2881</v>
      </c>
      <c r="E2033">
        <v>2022</v>
      </c>
      <c r="F2033">
        <v>2020</v>
      </c>
      <c r="G2033" t="s">
        <v>2836</v>
      </c>
      <c r="H2033">
        <v>0.05</v>
      </c>
      <c r="I2033" t="s">
        <v>4923</v>
      </c>
    </row>
    <row r="2034" spans="1:9" x14ac:dyDescent="0.2">
      <c r="A2034" t="s">
        <v>1239</v>
      </c>
      <c r="B2034" t="s">
        <v>1244</v>
      </c>
      <c r="C2034" t="s">
        <v>2864</v>
      </c>
      <c r="D2034" t="s">
        <v>2881</v>
      </c>
      <c r="E2034">
        <v>2022</v>
      </c>
      <c r="F2034">
        <v>2020</v>
      </c>
      <c r="G2034" t="s">
        <v>2835</v>
      </c>
      <c r="H2034">
        <v>0.08</v>
      </c>
      <c r="I2034" t="s">
        <v>4924</v>
      </c>
    </row>
    <row r="2035" spans="1:9" x14ac:dyDescent="0.2">
      <c r="A2035" t="s">
        <v>1239</v>
      </c>
      <c r="B2035" t="s">
        <v>1244</v>
      </c>
      <c r="C2035" t="s">
        <v>2864</v>
      </c>
      <c r="D2035" t="s">
        <v>2881</v>
      </c>
      <c r="E2035">
        <v>2022</v>
      </c>
      <c r="F2035">
        <v>2020</v>
      </c>
      <c r="G2035" t="s">
        <v>2834</v>
      </c>
      <c r="H2035">
        <v>0.15</v>
      </c>
      <c r="I2035" t="s">
        <v>4925</v>
      </c>
    </row>
    <row r="2036" spans="1:9" x14ac:dyDescent="0.2">
      <c r="A2036" t="s">
        <v>1239</v>
      </c>
      <c r="B2036" t="s">
        <v>1244</v>
      </c>
      <c r="C2036" t="s">
        <v>2864</v>
      </c>
      <c r="D2036" t="s">
        <v>2881</v>
      </c>
      <c r="E2036">
        <v>2022</v>
      </c>
      <c r="F2036">
        <v>2020</v>
      </c>
      <c r="G2036" t="s">
        <v>2833</v>
      </c>
      <c r="H2036">
        <v>0.31</v>
      </c>
      <c r="I2036" t="s">
        <v>4926</v>
      </c>
    </row>
    <row r="2037" spans="1:9" x14ac:dyDescent="0.2">
      <c r="A2037" t="s">
        <v>1239</v>
      </c>
      <c r="B2037" t="s">
        <v>1244</v>
      </c>
      <c r="C2037" t="s">
        <v>2864</v>
      </c>
      <c r="D2037" t="s">
        <v>2881</v>
      </c>
      <c r="E2037">
        <v>2022</v>
      </c>
      <c r="F2037">
        <v>2020</v>
      </c>
      <c r="G2037" t="s">
        <v>2832</v>
      </c>
      <c r="H2037">
        <v>0.56999999999999995</v>
      </c>
      <c r="I2037" t="s">
        <v>4927</v>
      </c>
    </row>
    <row r="2038" spans="1:9" x14ac:dyDescent="0.2">
      <c r="A2038" t="s">
        <v>1239</v>
      </c>
      <c r="B2038" t="s">
        <v>1244</v>
      </c>
      <c r="C2038" t="s">
        <v>2864</v>
      </c>
      <c r="D2038" t="s">
        <v>2881</v>
      </c>
      <c r="E2038">
        <v>2022</v>
      </c>
      <c r="F2038">
        <v>2020</v>
      </c>
      <c r="G2038" t="s">
        <v>2831</v>
      </c>
      <c r="H2038">
        <v>1.17</v>
      </c>
      <c r="I2038" t="s">
        <v>4928</v>
      </c>
    </row>
    <row r="2039" spans="1:9" x14ac:dyDescent="0.2">
      <c r="A2039" t="s">
        <v>1239</v>
      </c>
      <c r="B2039" t="s">
        <v>1244</v>
      </c>
      <c r="C2039" t="s">
        <v>2864</v>
      </c>
      <c r="D2039" t="s">
        <v>2881</v>
      </c>
      <c r="E2039">
        <v>2022</v>
      </c>
      <c r="F2039">
        <v>2020</v>
      </c>
      <c r="G2039" t="s">
        <v>2830</v>
      </c>
      <c r="H2039">
        <v>2.68</v>
      </c>
      <c r="I2039" t="s">
        <v>4929</v>
      </c>
    </row>
    <row r="2040" spans="1:9" x14ac:dyDescent="0.2">
      <c r="A2040" t="s">
        <v>1239</v>
      </c>
      <c r="B2040" t="s">
        <v>1244</v>
      </c>
      <c r="C2040" t="s">
        <v>2864</v>
      </c>
      <c r="D2040" t="s">
        <v>2881</v>
      </c>
      <c r="E2040">
        <v>2022</v>
      </c>
      <c r="F2040">
        <v>2020</v>
      </c>
      <c r="G2040" t="s">
        <v>2829</v>
      </c>
      <c r="H2040">
        <v>7.56</v>
      </c>
      <c r="I2040" t="s">
        <v>4930</v>
      </c>
    </row>
    <row r="2041" spans="1:9" x14ac:dyDescent="0.2">
      <c r="A2041" t="s">
        <v>1239</v>
      </c>
      <c r="B2041" t="s">
        <v>1244</v>
      </c>
      <c r="C2041" t="s">
        <v>2864</v>
      </c>
      <c r="D2041" t="s">
        <v>2881</v>
      </c>
      <c r="E2041">
        <v>2022</v>
      </c>
      <c r="F2041">
        <v>2020</v>
      </c>
      <c r="G2041" t="s">
        <v>2828</v>
      </c>
      <c r="H2041">
        <v>87.43</v>
      </c>
      <c r="I2041" t="s">
        <v>4931</v>
      </c>
    </row>
    <row r="2042" spans="1:9" x14ac:dyDescent="0.2">
      <c r="A2042" t="s">
        <v>1239</v>
      </c>
      <c r="B2042" t="s">
        <v>1244</v>
      </c>
      <c r="C2042" t="s">
        <v>2864</v>
      </c>
      <c r="D2042" t="s">
        <v>2881</v>
      </c>
      <c r="E2042">
        <v>2024</v>
      </c>
      <c r="F2042" t="s">
        <v>3269</v>
      </c>
      <c r="G2042" t="s">
        <v>2837</v>
      </c>
      <c r="H2042">
        <v>0.03</v>
      </c>
      <c r="I2042" t="s">
        <v>4932</v>
      </c>
    </row>
    <row r="2043" spans="1:9" x14ac:dyDescent="0.2">
      <c r="A2043" t="s">
        <v>1239</v>
      </c>
      <c r="B2043" t="s">
        <v>1244</v>
      </c>
      <c r="C2043" t="s">
        <v>2864</v>
      </c>
      <c r="D2043" t="s">
        <v>2881</v>
      </c>
      <c r="E2043">
        <v>2024</v>
      </c>
      <c r="F2043" t="s">
        <v>3269</v>
      </c>
      <c r="G2043" t="s">
        <v>2836</v>
      </c>
      <c r="H2043">
        <v>7.0000000000000007E-2</v>
      </c>
      <c r="I2043" t="s">
        <v>4933</v>
      </c>
    </row>
    <row r="2044" spans="1:9" x14ac:dyDescent="0.2">
      <c r="A2044" t="s">
        <v>1239</v>
      </c>
      <c r="B2044" t="s">
        <v>1244</v>
      </c>
      <c r="C2044" t="s">
        <v>2864</v>
      </c>
      <c r="D2044" t="s">
        <v>2881</v>
      </c>
      <c r="E2044">
        <v>2024</v>
      </c>
      <c r="F2044" t="s">
        <v>3269</v>
      </c>
      <c r="G2044" t="s">
        <v>2835</v>
      </c>
      <c r="H2044">
        <v>0.09</v>
      </c>
      <c r="I2044" t="s">
        <v>4934</v>
      </c>
    </row>
    <row r="2045" spans="1:9" x14ac:dyDescent="0.2">
      <c r="A2045" t="s">
        <v>1239</v>
      </c>
      <c r="B2045" t="s">
        <v>1244</v>
      </c>
      <c r="C2045" t="s">
        <v>2864</v>
      </c>
      <c r="D2045" t="s">
        <v>2881</v>
      </c>
      <c r="E2045">
        <v>2024</v>
      </c>
      <c r="F2045" t="s">
        <v>3269</v>
      </c>
      <c r="G2045" t="s">
        <v>2834</v>
      </c>
      <c r="H2045">
        <v>0.15</v>
      </c>
      <c r="I2045" t="s">
        <v>4935</v>
      </c>
    </row>
    <row r="2046" spans="1:9" x14ac:dyDescent="0.2">
      <c r="A2046" t="s">
        <v>1239</v>
      </c>
      <c r="B2046" t="s">
        <v>1244</v>
      </c>
      <c r="C2046" t="s">
        <v>2864</v>
      </c>
      <c r="D2046" t="s">
        <v>2881</v>
      </c>
      <c r="E2046">
        <v>2024</v>
      </c>
      <c r="F2046" t="s">
        <v>3269</v>
      </c>
      <c r="G2046" t="s">
        <v>2833</v>
      </c>
      <c r="H2046">
        <v>0.36</v>
      </c>
      <c r="I2046" t="s">
        <v>4936</v>
      </c>
    </row>
    <row r="2047" spans="1:9" x14ac:dyDescent="0.2">
      <c r="A2047" t="s">
        <v>1239</v>
      </c>
      <c r="B2047" t="s">
        <v>1244</v>
      </c>
      <c r="C2047" t="s">
        <v>2864</v>
      </c>
      <c r="D2047" t="s">
        <v>2881</v>
      </c>
      <c r="E2047">
        <v>2024</v>
      </c>
      <c r="F2047" t="s">
        <v>3269</v>
      </c>
      <c r="G2047" t="s">
        <v>2832</v>
      </c>
      <c r="H2047">
        <v>0.61</v>
      </c>
      <c r="I2047" t="s">
        <v>4937</v>
      </c>
    </row>
    <row r="2048" spans="1:9" x14ac:dyDescent="0.2">
      <c r="A2048" t="s">
        <v>1239</v>
      </c>
      <c r="B2048" t="s">
        <v>1244</v>
      </c>
      <c r="C2048" t="s">
        <v>2864</v>
      </c>
      <c r="D2048" t="s">
        <v>2881</v>
      </c>
      <c r="E2048">
        <v>2024</v>
      </c>
      <c r="F2048" t="s">
        <v>3269</v>
      </c>
      <c r="G2048" t="s">
        <v>2831</v>
      </c>
      <c r="H2048">
        <v>1.21</v>
      </c>
      <c r="I2048" t="s">
        <v>4938</v>
      </c>
    </row>
    <row r="2049" spans="1:9" x14ac:dyDescent="0.2">
      <c r="A2049" t="s">
        <v>1239</v>
      </c>
      <c r="B2049" t="s">
        <v>1244</v>
      </c>
      <c r="C2049" t="s">
        <v>2864</v>
      </c>
      <c r="D2049" t="s">
        <v>2881</v>
      </c>
      <c r="E2049">
        <v>2024</v>
      </c>
      <c r="F2049" t="s">
        <v>3269</v>
      </c>
      <c r="G2049" t="s">
        <v>2830</v>
      </c>
      <c r="H2049">
        <v>2.7</v>
      </c>
      <c r="I2049" t="s">
        <v>4939</v>
      </c>
    </row>
    <row r="2050" spans="1:9" x14ac:dyDescent="0.2">
      <c r="A2050" t="s">
        <v>1239</v>
      </c>
      <c r="B2050" t="s">
        <v>1244</v>
      </c>
      <c r="C2050" t="s">
        <v>2864</v>
      </c>
      <c r="D2050" t="s">
        <v>2881</v>
      </c>
      <c r="E2050">
        <v>2024</v>
      </c>
      <c r="F2050" t="s">
        <v>3269</v>
      </c>
      <c r="G2050" t="s">
        <v>2829</v>
      </c>
      <c r="H2050">
        <v>8.0399999999999991</v>
      </c>
      <c r="I2050" t="s">
        <v>4940</v>
      </c>
    </row>
    <row r="2051" spans="1:9" x14ac:dyDescent="0.2">
      <c r="A2051" t="s">
        <v>1239</v>
      </c>
      <c r="B2051" t="s">
        <v>1244</v>
      </c>
      <c r="C2051" t="s">
        <v>2864</v>
      </c>
      <c r="D2051" t="s">
        <v>2881</v>
      </c>
      <c r="E2051">
        <v>2024</v>
      </c>
      <c r="F2051" t="s">
        <v>3269</v>
      </c>
      <c r="G2051" t="s">
        <v>2828</v>
      </c>
      <c r="H2051">
        <v>86.74</v>
      </c>
      <c r="I2051" t="s">
        <v>4941</v>
      </c>
    </row>
    <row r="2052" spans="1:9" x14ac:dyDescent="0.2">
      <c r="A2052" t="s">
        <v>1239</v>
      </c>
      <c r="B2052" t="s">
        <v>1244</v>
      </c>
      <c r="C2052" t="s">
        <v>2864</v>
      </c>
      <c r="D2052" t="s">
        <v>2881</v>
      </c>
      <c r="E2052">
        <v>2025</v>
      </c>
      <c r="F2052" t="s">
        <v>3007</v>
      </c>
      <c r="G2052" t="s">
        <v>2837</v>
      </c>
      <c r="H2052">
        <v>1.51</v>
      </c>
      <c r="I2052" t="s">
        <v>4942</v>
      </c>
    </row>
    <row r="2053" spans="1:9" x14ac:dyDescent="0.2">
      <c r="A2053" t="s">
        <v>1239</v>
      </c>
      <c r="B2053" t="s">
        <v>1244</v>
      </c>
      <c r="C2053" t="s">
        <v>2864</v>
      </c>
      <c r="D2053" t="s">
        <v>2881</v>
      </c>
      <c r="E2053">
        <v>2025</v>
      </c>
      <c r="F2053" t="s">
        <v>3007</v>
      </c>
      <c r="G2053" t="s">
        <v>2836</v>
      </c>
      <c r="H2053">
        <v>0.38</v>
      </c>
      <c r="I2053" t="s">
        <v>4943</v>
      </c>
    </row>
    <row r="2054" spans="1:9" x14ac:dyDescent="0.2">
      <c r="A2054" t="s">
        <v>1239</v>
      </c>
      <c r="B2054" t="s">
        <v>1244</v>
      </c>
      <c r="C2054" t="s">
        <v>2864</v>
      </c>
      <c r="D2054" t="s">
        <v>2881</v>
      </c>
      <c r="E2054">
        <v>2025</v>
      </c>
      <c r="F2054" t="s">
        <v>3007</v>
      </c>
      <c r="G2054" t="s">
        <v>2835</v>
      </c>
      <c r="H2054">
        <v>0.34</v>
      </c>
      <c r="I2054" t="s">
        <v>4944</v>
      </c>
    </row>
    <row r="2055" spans="1:9" x14ac:dyDescent="0.2">
      <c r="A2055" t="s">
        <v>1239</v>
      </c>
      <c r="B2055" t="s">
        <v>1244</v>
      </c>
      <c r="C2055" t="s">
        <v>2864</v>
      </c>
      <c r="D2055" t="s">
        <v>2881</v>
      </c>
      <c r="E2055">
        <v>2025</v>
      </c>
      <c r="F2055" t="s">
        <v>3007</v>
      </c>
      <c r="G2055" t="s">
        <v>2834</v>
      </c>
      <c r="H2055">
        <v>0.54</v>
      </c>
      <c r="I2055" t="s">
        <v>4945</v>
      </c>
    </row>
    <row r="2056" spans="1:9" x14ac:dyDescent="0.2">
      <c r="A2056" t="s">
        <v>1239</v>
      </c>
      <c r="B2056" t="s">
        <v>1244</v>
      </c>
      <c r="C2056" t="s">
        <v>2864</v>
      </c>
      <c r="D2056" t="s">
        <v>2881</v>
      </c>
      <c r="E2056">
        <v>2025</v>
      </c>
      <c r="F2056" t="s">
        <v>3007</v>
      </c>
      <c r="G2056" t="s">
        <v>2833</v>
      </c>
      <c r="H2056">
        <v>0.76</v>
      </c>
      <c r="I2056" t="s">
        <v>4946</v>
      </c>
    </row>
    <row r="2057" spans="1:9" x14ac:dyDescent="0.2">
      <c r="A2057" t="s">
        <v>1239</v>
      </c>
      <c r="B2057" t="s">
        <v>1244</v>
      </c>
      <c r="C2057" t="s">
        <v>2864</v>
      </c>
      <c r="D2057" t="s">
        <v>2881</v>
      </c>
      <c r="E2057">
        <v>2025</v>
      </c>
      <c r="F2057" t="s">
        <v>3007</v>
      </c>
      <c r="G2057" t="s">
        <v>2832</v>
      </c>
      <c r="H2057">
        <v>1.19</v>
      </c>
      <c r="I2057" t="s">
        <v>4947</v>
      </c>
    </row>
    <row r="2058" spans="1:9" x14ac:dyDescent="0.2">
      <c r="A2058" t="s">
        <v>1239</v>
      </c>
      <c r="B2058" t="s">
        <v>1244</v>
      </c>
      <c r="C2058" t="s">
        <v>2864</v>
      </c>
      <c r="D2058" t="s">
        <v>2881</v>
      </c>
      <c r="E2058">
        <v>2025</v>
      </c>
      <c r="F2058" t="s">
        <v>3007</v>
      </c>
      <c r="G2058" t="s">
        <v>2831</v>
      </c>
      <c r="H2058">
        <v>2.08</v>
      </c>
      <c r="I2058" t="s">
        <v>4948</v>
      </c>
    </row>
    <row r="2059" spans="1:9" x14ac:dyDescent="0.2">
      <c r="A2059" t="s">
        <v>1239</v>
      </c>
      <c r="B2059" t="s">
        <v>1244</v>
      </c>
      <c r="C2059" t="s">
        <v>2864</v>
      </c>
      <c r="D2059" t="s">
        <v>2881</v>
      </c>
      <c r="E2059">
        <v>2025</v>
      </c>
      <c r="F2059" t="s">
        <v>3007</v>
      </c>
      <c r="G2059" t="s">
        <v>2830</v>
      </c>
      <c r="H2059">
        <v>4.16</v>
      </c>
      <c r="I2059" t="s">
        <v>4949</v>
      </c>
    </row>
    <row r="2060" spans="1:9" x14ac:dyDescent="0.2">
      <c r="A2060" t="s">
        <v>1239</v>
      </c>
      <c r="B2060" t="s">
        <v>1244</v>
      </c>
      <c r="C2060" t="s">
        <v>2864</v>
      </c>
      <c r="D2060" t="s">
        <v>2881</v>
      </c>
      <c r="E2060">
        <v>2025</v>
      </c>
      <c r="F2060" t="s">
        <v>3007</v>
      </c>
      <c r="G2060" t="s">
        <v>2829</v>
      </c>
      <c r="H2060">
        <v>12.05</v>
      </c>
      <c r="I2060" t="s">
        <v>4950</v>
      </c>
    </row>
    <row r="2061" spans="1:9" x14ac:dyDescent="0.2">
      <c r="A2061" t="s">
        <v>1239</v>
      </c>
      <c r="B2061" t="s">
        <v>1244</v>
      </c>
      <c r="C2061" t="s">
        <v>2864</v>
      </c>
      <c r="D2061" t="s">
        <v>2881</v>
      </c>
      <c r="E2061">
        <v>2025</v>
      </c>
      <c r="F2061" t="s">
        <v>3007</v>
      </c>
      <c r="G2061" t="s">
        <v>2828</v>
      </c>
      <c r="H2061">
        <v>76.989999999999995</v>
      </c>
      <c r="I2061" t="s">
        <v>4951</v>
      </c>
    </row>
    <row r="2062" spans="1:9" x14ac:dyDescent="0.2">
      <c r="A2062" t="s">
        <v>1239</v>
      </c>
      <c r="B2062" t="s">
        <v>1244</v>
      </c>
      <c r="C2062" t="s">
        <v>2864</v>
      </c>
      <c r="D2062" t="s">
        <v>2881</v>
      </c>
      <c r="E2062">
        <v>2026</v>
      </c>
      <c r="F2062">
        <v>2024</v>
      </c>
      <c r="G2062" t="s">
        <v>2837</v>
      </c>
      <c r="H2062">
        <v>7.0000000000000007E-2</v>
      </c>
      <c r="I2062" t="s">
        <v>4952</v>
      </c>
    </row>
    <row r="2063" spans="1:9" x14ac:dyDescent="0.2">
      <c r="A2063" t="s">
        <v>1239</v>
      </c>
      <c r="B2063" t="s">
        <v>1244</v>
      </c>
      <c r="C2063" t="s">
        <v>2864</v>
      </c>
      <c r="D2063" t="s">
        <v>2881</v>
      </c>
      <c r="E2063">
        <v>2026</v>
      </c>
      <c r="F2063">
        <v>2024</v>
      </c>
      <c r="G2063" t="s">
        <v>2836</v>
      </c>
      <c r="H2063">
        <v>0.15</v>
      </c>
      <c r="I2063" t="s">
        <v>4953</v>
      </c>
    </row>
    <row r="2064" spans="1:9" x14ac:dyDescent="0.2">
      <c r="A2064" t="s">
        <v>1239</v>
      </c>
      <c r="B2064" t="s">
        <v>1244</v>
      </c>
      <c r="C2064" t="s">
        <v>2864</v>
      </c>
      <c r="D2064" t="s">
        <v>2881</v>
      </c>
      <c r="E2064">
        <v>2026</v>
      </c>
      <c r="F2064">
        <v>2024</v>
      </c>
      <c r="G2064" t="s">
        <v>2835</v>
      </c>
      <c r="H2064">
        <v>0.25</v>
      </c>
      <c r="I2064" t="s">
        <v>4954</v>
      </c>
    </row>
    <row r="2065" spans="1:9" x14ac:dyDescent="0.2">
      <c r="A2065" t="s">
        <v>1239</v>
      </c>
      <c r="B2065" t="s">
        <v>1244</v>
      </c>
      <c r="C2065" t="s">
        <v>2864</v>
      </c>
      <c r="D2065" t="s">
        <v>2881</v>
      </c>
      <c r="E2065">
        <v>2026</v>
      </c>
      <c r="F2065">
        <v>2024</v>
      </c>
      <c r="G2065" t="s">
        <v>2834</v>
      </c>
      <c r="H2065">
        <v>0.42</v>
      </c>
      <c r="I2065" t="s">
        <v>4955</v>
      </c>
    </row>
    <row r="2066" spans="1:9" x14ac:dyDescent="0.2">
      <c r="A2066" t="s">
        <v>1239</v>
      </c>
      <c r="B2066" t="s">
        <v>1244</v>
      </c>
      <c r="C2066" t="s">
        <v>2864</v>
      </c>
      <c r="D2066" t="s">
        <v>2881</v>
      </c>
      <c r="E2066">
        <v>2026</v>
      </c>
      <c r="F2066">
        <v>2024</v>
      </c>
      <c r="G2066" t="s">
        <v>2833</v>
      </c>
      <c r="H2066">
        <v>0.7</v>
      </c>
      <c r="I2066" t="s">
        <v>4956</v>
      </c>
    </row>
    <row r="2067" spans="1:9" x14ac:dyDescent="0.2">
      <c r="A2067" t="s">
        <v>1239</v>
      </c>
      <c r="B2067" t="s">
        <v>1244</v>
      </c>
      <c r="C2067" t="s">
        <v>2864</v>
      </c>
      <c r="D2067" t="s">
        <v>2881</v>
      </c>
      <c r="E2067">
        <v>2026</v>
      </c>
      <c r="F2067">
        <v>2024</v>
      </c>
      <c r="G2067" t="s">
        <v>2832</v>
      </c>
      <c r="H2067">
        <v>1.22</v>
      </c>
      <c r="I2067" t="s">
        <v>4957</v>
      </c>
    </row>
    <row r="2068" spans="1:9" x14ac:dyDescent="0.2">
      <c r="A2068" t="s">
        <v>1239</v>
      </c>
      <c r="B2068" t="s">
        <v>1244</v>
      </c>
      <c r="C2068" t="s">
        <v>2864</v>
      </c>
      <c r="D2068" t="s">
        <v>2881</v>
      </c>
      <c r="E2068">
        <v>2026</v>
      </c>
      <c r="F2068">
        <v>2024</v>
      </c>
      <c r="G2068" t="s">
        <v>2831</v>
      </c>
      <c r="H2068">
        <v>2.31</v>
      </c>
      <c r="I2068" t="s">
        <v>4958</v>
      </c>
    </row>
    <row r="2069" spans="1:9" x14ac:dyDescent="0.2">
      <c r="A2069" t="s">
        <v>1239</v>
      </c>
      <c r="B2069" t="s">
        <v>1244</v>
      </c>
      <c r="C2069" t="s">
        <v>2864</v>
      </c>
      <c r="D2069" t="s">
        <v>2881</v>
      </c>
      <c r="E2069">
        <v>2026</v>
      </c>
      <c r="F2069">
        <v>2024</v>
      </c>
      <c r="G2069" t="s">
        <v>2830</v>
      </c>
      <c r="H2069">
        <v>4.75</v>
      </c>
      <c r="I2069" t="s">
        <v>4959</v>
      </c>
    </row>
    <row r="2070" spans="1:9" x14ac:dyDescent="0.2">
      <c r="A2070" t="s">
        <v>1239</v>
      </c>
      <c r="B2070" t="s">
        <v>1244</v>
      </c>
      <c r="C2070" t="s">
        <v>2864</v>
      </c>
      <c r="D2070" t="s">
        <v>2881</v>
      </c>
      <c r="E2070">
        <v>2026</v>
      </c>
      <c r="F2070">
        <v>2024</v>
      </c>
      <c r="G2070" t="s">
        <v>2829</v>
      </c>
      <c r="H2070">
        <v>13.49</v>
      </c>
      <c r="I2070" t="s">
        <v>4960</v>
      </c>
    </row>
    <row r="2071" spans="1:9" x14ac:dyDescent="0.2">
      <c r="A2071" t="s">
        <v>1239</v>
      </c>
      <c r="B2071" t="s">
        <v>1244</v>
      </c>
      <c r="C2071" t="s">
        <v>2864</v>
      </c>
      <c r="D2071" t="s">
        <v>2881</v>
      </c>
      <c r="E2071">
        <v>2026</v>
      </c>
      <c r="F2071">
        <v>2024</v>
      </c>
      <c r="G2071" t="s">
        <v>2828</v>
      </c>
      <c r="H2071">
        <v>76.650000000000006</v>
      </c>
      <c r="I2071" t="s">
        <v>4961</v>
      </c>
    </row>
    <row r="2072" spans="1:9" x14ac:dyDescent="0.2">
      <c r="A2072" t="s">
        <v>1239</v>
      </c>
      <c r="B2072" t="s">
        <v>1244</v>
      </c>
      <c r="C2072" t="s">
        <v>2863</v>
      </c>
      <c r="D2072" t="s">
        <v>2881</v>
      </c>
      <c r="E2072">
        <v>2014</v>
      </c>
      <c r="F2072">
        <v>2012</v>
      </c>
      <c r="G2072" t="s">
        <v>2837</v>
      </c>
      <c r="H2072">
        <v>0.2</v>
      </c>
      <c r="I2072" t="s">
        <v>4962</v>
      </c>
    </row>
    <row r="2073" spans="1:9" x14ac:dyDescent="0.2">
      <c r="A2073" t="s">
        <v>1239</v>
      </c>
      <c r="B2073" t="s">
        <v>1244</v>
      </c>
      <c r="C2073" t="s">
        <v>2863</v>
      </c>
      <c r="D2073" t="s">
        <v>2881</v>
      </c>
      <c r="E2073">
        <v>2014</v>
      </c>
      <c r="F2073">
        <v>2012</v>
      </c>
      <c r="G2073" t="s">
        <v>2836</v>
      </c>
      <c r="H2073">
        <v>0</v>
      </c>
      <c r="I2073" t="s">
        <v>4963</v>
      </c>
    </row>
    <row r="2074" spans="1:9" x14ac:dyDescent="0.2">
      <c r="A2074" t="s">
        <v>1239</v>
      </c>
      <c r="B2074" t="s">
        <v>1244</v>
      </c>
      <c r="C2074" t="s">
        <v>2863</v>
      </c>
      <c r="D2074" t="s">
        <v>2881</v>
      </c>
      <c r="E2074">
        <v>2014</v>
      </c>
      <c r="F2074">
        <v>2012</v>
      </c>
      <c r="G2074" t="s">
        <v>2835</v>
      </c>
      <c r="H2074">
        <v>0.1</v>
      </c>
      <c r="I2074" t="s">
        <v>4964</v>
      </c>
    </row>
    <row r="2075" spans="1:9" x14ac:dyDescent="0.2">
      <c r="A2075" t="s">
        <v>1239</v>
      </c>
      <c r="B2075" t="s">
        <v>1244</v>
      </c>
      <c r="C2075" t="s">
        <v>2863</v>
      </c>
      <c r="D2075" t="s">
        <v>2881</v>
      </c>
      <c r="E2075">
        <v>2014</v>
      </c>
      <c r="F2075">
        <v>2012</v>
      </c>
      <c r="G2075" t="s">
        <v>2834</v>
      </c>
      <c r="H2075">
        <v>0.1</v>
      </c>
      <c r="I2075" t="s">
        <v>4965</v>
      </c>
    </row>
    <row r="2076" spans="1:9" x14ac:dyDescent="0.2">
      <c r="A2076" t="s">
        <v>1239</v>
      </c>
      <c r="B2076" t="s">
        <v>1244</v>
      </c>
      <c r="C2076" t="s">
        <v>2863</v>
      </c>
      <c r="D2076" t="s">
        <v>2881</v>
      </c>
      <c r="E2076">
        <v>2014</v>
      </c>
      <c r="F2076">
        <v>2012</v>
      </c>
      <c r="G2076" t="s">
        <v>2833</v>
      </c>
      <c r="H2076">
        <v>0.2</v>
      </c>
      <c r="I2076" t="s">
        <v>4966</v>
      </c>
    </row>
    <row r="2077" spans="1:9" x14ac:dyDescent="0.2">
      <c r="A2077" t="s">
        <v>1239</v>
      </c>
      <c r="B2077" t="s">
        <v>1244</v>
      </c>
      <c r="C2077" t="s">
        <v>2863</v>
      </c>
      <c r="D2077" t="s">
        <v>2881</v>
      </c>
      <c r="E2077">
        <v>2014</v>
      </c>
      <c r="F2077">
        <v>2012</v>
      </c>
      <c r="G2077" t="s">
        <v>2832</v>
      </c>
      <c r="H2077">
        <v>0.4</v>
      </c>
      <c r="I2077" t="s">
        <v>4967</v>
      </c>
    </row>
    <row r="2078" spans="1:9" x14ac:dyDescent="0.2">
      <c r="A2078" t="s">
        <v>1239</v>
      </c>
      <c r="B2078" t="s">
        <v>1244</v>
      </c>
      <c r="C2078" t="s">
        <v>2863</v>
      </c>
      <c r="D2078" t="s">
        <v>2881</v>
      </c>
      <c r="E2078">
        <v>2014</v>
      </c>
      <c r="F2078">
        <v>2012</v>
      </c>
      <c r="G2078" t="s">
        <v>2831</v>
      </c>
      <c r="H2078">
        <v>0.9</v>
      </c>
      <c r="I2078" t="s">
        <v>4968</v>
      </c>
    </row>
    <row r="2079" spans="1:9" x14ac:dyDescent="0.2">
      <c r="A2079" t="s">
        <v>1239</v>
      </c>
      <c r="B2079" t="s">
        <v>1244</v>
      </c>
      <c r="C2079" t="s">
        <v>2863</v>
      </c>
      <c r="D2079" t="s">
        <v>2881</v>
      </c>
      <c r="E2079">
        <v>2014</v>
      </c>
      <c r="F2079">
        <v>2012</v>
      </c>
      <c r="G2079" t="s">
        <v>2830</v>
      </c>
      <c r="H2079">
        <v>2</v>
      </c>
      <c r="I2079" t="s">
        <v>4969</v>
      </c>
    </row>
    <row r="2080" spans="1:9" x14ac:dyDescent="0.2">
      <c r="A2080" t="s">
        <v>1239</v>
      </c>
      <c r="B2080" t="s">
        <v>1244</v>
      </c>
      <c r="C2080" t="s">
        <v>2863</v>
      </c>
      <c r="D2080" t="s">
        <v>2881</v>
      </c>
      <c r="E2080">
        <v>2014</v>
      </c>
      <c r="F2080">
        <v>2012</v>
      </c>
      <c r="G2080" t="s">
        <v>2829</v>
      </c>
      <c r="H2080">
        <v>7.5</v>
      </c>
      <c r="I2080" t="s">
        <v>4970</v>
      </c>
    </row>
    <row r="2081" spans="1:9" x14ac:dyDescent="0.2">
      <c r="A2081" t="s">
        <v>1239</v>
      </c>
      <c r="B2081" t="s">
        <v>1244</v>
      </c>
      <c r="C2081" t="s">
        <v>2863</v>
      </c>
      <c r="D2081" t="s">
        <v>2881</v>
      </c>
      <c r="E2081">
        <v>2014</v>
      </c>
      <c r="F2081">
        <v>2012</v>
      </c>
      <c r="G2081" t="s">
        <v>2828</v>
      </c>
      <c r="H2081">
        <v>88.4</v>
      </c>
      <c r="I2081" t="s">
        <v>4971</v>
      </c>
    </row>
    <row r="2082" spans="1:9" x14ac:dyDescent="0.2">
      <c r="A2082" t="s">
        <v>1239</v>
      </c>
      <c r="B2082" t="s">
        <v>1244</v>
      </c>
      <c r="C2082" t="s">
        <v>2863</v>
      </c>
      <c r="D2082" t="s">
        <v>2881</v>
      </c>
      <c r="E2082">
        <v>2015</v>
      </c>
      <c r="F2082" t="s">
        <v>2923</v>
      </c>
      <c r="G2082" t="s">
        <v>2837</v>
      </c>
      <c r="H2082">
        <v>0.1</v>
      </c>
      <c r="I2082" t="s">
        <v>4972</v>
      </c>
    </row>
    <row r="2083" spans="1:9" x14ac:dyDescent="0.2">
      <c r="A2083" t="s">
        <v>1239</v>
      </c>
      <c r="B2083" t="s">
        <v>1244</v>
      </c>
      <c r="C2083" t="s">
        <v>2863</v>
      </c>
      <c r="D2083" t="s">
        <v>2881</v>
      </c>
      <c r="E2083">
        <v>2015</v>
      </c>
      <c r="F2083" t="s">
        <v>2923</v>
      </c>
      <c r="G2083" t="s">
        <v>2836</v>
      </c>
      <c r="H2083">
        <v>0</v>
      </c>
      <c r="I2083" t="s">
        <v>4973</v>
      </c>
    </row>
    <row r="2084" spans="1:9" x14ac:dyDescent="0.2">
      <c r="A2084" t="s">
        <v>1239</v>
      </c>
      <c r="B2084" t="s">
        <v>1244</v>
      </c>
      <c r="C2084" t="s">
        <v>2863</v>
      </c>
      <c r="D2084" t="s">
        <v>2881</v>
      </c>
      <c r="E2084">
        <v>2015</v>
      </c>
      <c r="F2084" t="s">
        <v>2923</v>
      </c>
      <c r="G2084" t="s">
        <v>2835</v>
      </c>
      <c r="H2084">
        <v>0.1</v>
      </c>
      <c r="I2084" t="s">
        <v>4974</v>
      </c>
    </row>
    <row r="2085" spans="1:9" x14ac:dyDescent="0.2">
      <c r="A2085" t="s">
        <v>1239</v>
      </c>
      <c r="B2085" t="s">
        <v>1244</v>
      </c>
      <c r="C2085" t="s">
        <v>2863</v>
      </c>
      <c r="D2085" t="s">
        <v>2881</v>
      </c>
      <c r="E2085">
        <v>2015</v>
      </c>
      <c r="F2085" t="s">
        <v>2923</v>
      </c>
      <c r="G2085" t="s">
        <v>2834</v>
      </c>
      <c r="H2085">
        <v>0.1</v>
      </c>
      <c r="I2085" t="s">
        <v>4975</v>
      </c>
    </row>
    <row r="2086" spans="1:9" x14ac:dyDescent="0.2">
      <c r="A2086" t="s">
        <v>1239</v>
      </c>
      <c r="B2086" t="s">
        <v>1244</v>
      </c>
      <c r="C2086" t="s">
        <v>2863</v>
      </c>
      <c r="D2086" t="s">
        <v>2881</v>
      </c>
      <c r="E2086">
        <v>2015</v>
      </c>
      <c r="F2086" t="s">
        <v>2923</v>
      </c>
      <c r="G2086" t="s">
        <v>2833</v>
      </c>
      <c r="H2086">
        <v>0.2</v>
      </c>
      <c r="I2086" t="s">
        <v>4976</v>
      </c>
    </row>
    <row r="2087" spans="1:9" x14ac:dyDescent="0.2">
      <c r="A2087" t="s">
        <v>1239</v>
      </c>
      <c r="B2087" t="s">
        <v>1244</v>
      </c>
      <c r="C2087" t="s">
        <v>2863</v>
      </c>
      <c r="D2087" t="s">
        <v>2881</v>
      </c>
      <c r="E2087">
        <v>2015</v>
      </c>
      <c r="F2087" t="s">
        <v>2923</v>
      </c>
      <c r="G2087" t="s">
        <v>2832</v>
      </c>
      <c r="H2087">
        <v>0.3</v>
      </c>
      <c r="I2087" t="s">
        <v>4977</v>
      </c>
    </row>
    <row r="2088" spans="1:9" x14ac:dyDescent="0.2">
      <c r="A2088" t="s">
        <v>1239</v>
      </c>
      <c r="B2088" t="s">
        <v>1244</v>
      </c>
      <c r="C2088" t="s">
        <v>2863</v>
      </c>
      <c r="D2088" t="s">
        <v>2881</v>
      </c>
      <c r="E2088">
        <v>2015</v>
      </c>
      <c r="F2088" t="s">
        <v>2923</v>
      </c>
      <c r="G2088" t="s">
        <v>2831</v>
      </c>
      <c r="H2088">
        <v>0.8</v>
      </c>
      <c r="I2088" t="s">
        <v>4978</v>
      </c>
    </row>
    <row r="2089" spans="1:9" x14ac:dyDescent="0.2">
      <c r="A2089" t="s">
        <v>1239</v>
      </c>
      <c r="B2089" t="s">
        <v>1244</v>
      </c>
      <c r="C2089" t="s">
        <v>2863</v>
      </c>
      <c r="D2089" t="s">
        <v>2881</v>
      </c>
      <c r="E2089">
        <v>2015</v>
      </c>
      <c r="F2089" t="s">
        <v>2923</v>
      </c>
      <c r="G2089" t="s">
        <v>2830</v>
      </c>
      <c r="H2089">
        <v>2</v>
      </c>
      <c r="I2089" t="s">
        <v>4979</v>
      </c>
    </row>
    <row r="2090" spans="1:9" x14ac:dyDescent="0.2">
      <c r="A2090" t="s">
        <v>1239</v>
      </c>
      <c r="B2090" t="s">
        <v>1244</v>
      </c>
      <c r="C2090" t="s">
        <v>2863</v>
      </c>
      <c r="D2090" t="s">
        <v>2881</v>
      </c>
      <c r="E2090">
        <v>2015</v>
      </c>
      <c r="F2090" t="s">
        <v>2923</v>
      </c>
      <c r="G2090" t="s">
        <v>2829</v>
      </c>
      <c r="H2090">
        <v>6.6</v>
      </c>
      <c r="I2090" t="s">
        <v>4980</v>
      </c>
    </row>
    <row r="2091" spans="1:9" x14ac:dyDescent="0.2">
      <c r="A2091" t="s">
        <v>1239</v>
      </c>
      <c r="B2091" t="s">
        <v>1244</v>
      </c>
      <c r="C2091" t="s">
        <v>2863</v>
      </c>
      <c r="D2091" t="s">
        <v>2881</v>
      </c>
      <c r="E2091">
        <v>2015</v>
      </c>
      <c r="F2091" t="s">
        <v>2923</v>
      </c>
      <c r="G2091" t="s">
        <v>2828</v>
      </c>
      <c r="H2091">
        <v>89.7</v>
      </c>
      <c r="I2091" t="s">
        <v>4981</v>
      </c>
    </row>
    <row r="2092" spans="1:9" x14ac:dyDescent="0.2">
      <c r="A2092" t="s">
        <v>1239</v>
      </c>
      <c r="B2092" t="s">
        <v>1244</v>
      </c>
      <c r="C2092" t="s">
        <v>2863</v>
      </c>
      <c r="D2092" t="s">
        <v>2881</v>
      </c>
      <c r="E2092">
        <v>2016</v>
      </c>
      <c r="F2092">
        <v>2014</v>
      </c>
      <c r="G2092" t="s">
        <v>2837</v>
      </c>
      <c r="H2092">
        <v>0.1</v>
      </c>
      <c r="I2092" t="s">
        <v>4982</v>
      </c>
    </row>
    <row r="2093" spans="1:9" x14ac:dyDescent="0.2">
      <c r="A2093" t="s">
        <v>1239</v>
      </c>
      <c r="B2093" t="s">
        <v>1244</v>
      </c>
      <c r="C2093" t="s">
        <v>2863</v>
      </c>
      <c r="D2093" t="s">
        <v>2881</v>
      </c>
      <c r="E2093">
        <v>2016</v>
      </c>
      <c r="F2093">
        <v>2014</v>
      </c>
      <c r="G2093" t="s">
        <v>2836</v>
      </c>
      <c r="H2093">
        <v>0</v>
      </c>
      <c r="I2093" t="s">
        <v>4983</v>
      </c>
    </row>
    <row r="2094" spans="1:9" x14ac:dyDescent="0.2">
      <c r="A2094" t="s">
        <v>1239</v>
      </c>
      <c r="B2094" t="s">
        <v>1244</v>
      </c>
      <c r="C2094" t="s">
        <v>2863</v>
      </c>
      <c r="D2094" t="s">
        <v>2881</v>
      </c>
      <c r="E2094">
        <v>2016</v>
      </c>
      <c r="F2094">
        <v>2014</v>
      </c>
      <c r="G2094" t="s">
        <v>2835</v>
      </c>
      <c r="H2094">
        <v>0.1</v>
      </c>
      <c r="I2094" t="s">
        <v>4984</v>
      </c>
    </row>
    <row r="2095" spans="1:9" x14ac:dyDescent="0.2">
      <c r="A2095" t="s">
        <v>1239</v>
      </c>
      <c r="B2095" t="s">
        <v>1244</v>
      </c>
      <c r="C2095" t="s">
        <v>2863</v>
      </c>
      <c r="D2095" t="s">
        <v>2881</v>
      </c>
      <c r="E2095">
        <v>2016</v>
      </c>
      <c r="F2095">
        <v>2014</v>
      </c>
      <c r="G2095" t="s">
        <v>2834</v>
      </c>
      <c r="H2095">
        <v>0.1</v>
      </c>
      <c r="I2095" t="s">
        <v>4985</v>
      </c>
    </row>
    <row r="2096" spans="1:9" x14ac:dyDescent="0.2">
      <c r="A2096" t="s">
        <v>1239</v>
      </c>
      <c r="B2096" t="s">
        <v>1244</v>
      </c>
      <c r="C2096" t="s">
        <v>2863</v>
      </c>
      <c r="D2096" t="s">
        <v>2881</v>
      </c>
      <c r="E2096">
        <v>2016</v>
      </c>
      <c r="F2096">
        <v>2014</v>
      </c>
      <c r="G2096" t="s">
        <v>2833</v>
      </c>
      <c r="H2096">
        <v>0.2</v>
      </c>
      <c r="I2096" t="s">
        <v>4986</v>
      </c>
    </row>
    <row r="2097" spans="1:9" x14ac:dyDescent="0.2">
      <c r="A2097" t="s">
        <v>1239</v>
      </c>
      <c r="B2097" t="s">
        <v>1244</v>
      </c>
      <c r="C2097" t="s">
        <v>2863</v>
      </c>
      <c r="D2097" t="s">
        <v>2881</v>
      </c>
      <c r="E2097">
        <v>2016</v>
      </c>
      <c r="F2097">
        <v>2014</v>
      </c>
      <c r="G2097" t="s">
        <v>2832</v>
      </c>
      <c r="H2097">
        <v>0.4</v>
      </c>
      <c r="I2097" t="s">
        <v>4987</v>
      </c>
    </row>
    <row r="2098" spans="1:9" x14ac:dyDescent="0.2">
      <c r="A2098" t="s">
        <v>1239</v>
      </c>
      <c r="B2098" t="s">
        <v>1244</v>
      </c>
      <c r="C2098" t="s">
        <v>2863</v>
      </c>
      <c r="D2098" t="s">
        <v>2881</v>
      </c>
      <c r="E2098">
        <v>2016</v>
      </c>
      <c r="F2098">
        <v>2014</v>
      </c>
      <c r="G2098" t="s">
        <v>2831</v>
      </c>
      <c r="H2098">
        <v>1</v>
      </c>
      <c r="I2098" t="s">
        <v>4988</v>
      </c>
    </row>
    <row r="2099" spans="1:9" x14ac:dyDescent="0.2">
      <c r="A2099" t="s">
        <v>1239</v>
      </c>
      <c r="B2099" t="s">
        <v>1244</v>
      </c>
      <c r="C2099" t="s">
        <v>2863</v>
      </c>
      <c r="D2099" t="s">
        <v>2881</v>
      </c>
      <c r="E2099">
        <v>2016</v>
      </c>
      <c r="F2099">
        <v>2014</v>
      </c>
      <c r="G2099" t="s">
        <v>2830</v>
      </c>
      <c r="H2099">
        <v>2.5</v>
      </c>
      <c r="I2099" t="s">
        <v>4989</v>
      </c>
    </row>
    <row r="2100" spans="1:9" x14ac:dyDescent="0.2">
      <c r="A2100" t="s">
        <v>1239</v>
      </c>
      <c r="B2100" t="s">
        <v>1244</v>
      </c>
      <c r="C2100" t="s">
        <v>2863</v>
      </c>
      <c r="D2100" t="s">
        <v>2881</v>
      </c>
      <c r="E2100">
        <v>2016</v>
      </c>
      <c r="F2100">
        <v>2014</v>
      </c>
      <c r="G2100" t="s">
        <v>2829</v>
      </c>
      <c r="H2100">
        <v>8.1</v>
      </c>
      <c r="I2100" t="s">
        <v>4990</v>
      </c>
    </row>
    <row r="2101" spans="1:9" x14ac:dyDescent="0.2">
      <c r="A2101" t="s">
        <v>1239</v>
      </c>
      <c r="B2101" t="s">
        <v>1244</v>
      </c>
      <c r="C2101" t="s">
        <v>2863</v>
      </c>
      <c r="D2101" t="s">
        <v>2881</v>
      </c>
      <c r="E2101">
        <v>2016</v>
      </c>
      <c r="F2101">
        <v>2014</v>
      </c>
      <c r="G2101" t="s">
        <v>2828</v>
      </c>
      <c r="H2101">
        <v>87.5</v>
      </c>
      <c r="I2101" t="s">
        <v>4991</v>
      </c>
    </row>
    <row r="2102" spans="1:9" x14ac:dyDescent="0.2">
      <c r="A2102" t="s">
        <v>1239</v>
      </c>
      <c r="B2102" t="s">
        <v>1244</v>
      </c>
      <c r="C2102" t="s">
        <v>2863</v>
      </c>
      <c r="D2102" t="s">
        <v>2881</v>
      </c>
      <c r="E2102">
        <v>2017</v>
      </c>
      <c r="F2102" t="s">
        <v>2944</v>
      </c>
      <c r="G2102" t="s">
        <v>2837</v>
      </c>
      <c r="H2102">
        <v>0.1</v>
      </c>
      <c r="I2102" t="s">
        <v>4992</v>
      </c>
    </row>
    <row r="2103" spans="1:9" x14ac:dyDescent="0.2">
      <c r="A2103" t="s">
        <v>1239</v>
      </c>
      <c r="B2103" t="s">
        <v>1244</v>
      </c>
      <c r="C2103" t="s">
        <v>2863</v>
      </c>
      <c r="D2103" t="s">
        <v>2881</v>
      </c>
      <c r="E2103">
        <v>2017</v>
      </c>
      <c r="F2103" t="s">
        <v>2944</v>
      </c>
      <c r="G2103" t="s">
        <v>2836</v>
      </c>
      <c r="H2103">
        <v>0.1</v>
      </c>
      <c r="I2103" t="s">
        <v>4993</v>
      </c>
    </row>
    <row r="2104" spans="1:9" x14ac:dyDescent="0.2">
      <c r="A2104" t="s">
        <v>1239</v>
      </c>
      <c r="B2104" t="s">
        <v>1244</v>
      </c>
      <c r="C2104" t="s">
        <v>2863</v>
      </c>
      <c r="D2104" t="s">
        <v>2881</v>
      </c>
      <c r="E2104">
        <v>2017</v>
      </c>
      <c r="F2104" t="s">
        <v>2944</v>
      </c>
      <c r="G2104" t="s">
        <v>2835</v>
      </c>
      <c r="H2104">
        <v>0.1</v>
      </c>
      <c r="I2104" t="s">
        <v>4994</v>
      </c>
    </row>
    <row r="2105" spans="1:9" x14ac:dyDescent="0.2">
      <c r="A2105" t="s">
        <v>1239</v>
      </c>
      <c r="B2105" t="s">
        <v>1244</v>
      </c>
      <c r="C2105" t="s">
        <v>2863</v>
      </c>
      <c r="D2105" t="s">
        <v>2881</v>
      </c>
      <c r="E2105">
        <v>2017</v>
      </c>
      <c r="F2105" t="s">
        <v>2944</v>
      </c>
      <c r="G2105" t="s">
        <v>2834</v>
      </c>
      <c r="H2105">
        <v>0.1</v>
      </c>
      <c r="I2105" t="s">
        <v>4995</v>
      </c>
    </row>
    <row r="2106" spans="1:9" x14ac:dyDescent="0.2">
      <c r="A2106" t="s">
        <v>1239</v>
      </c>
      <c r="B2106" t="s">
        <v>1244</v>
      </c>
      <c r="C2106" t="s">
        <v>2863</v>
      </c>
      <c r="D2106" t="s">
        <v>2881</v>
      </c>
      <c r="E2106">
        <v>2017</v>
      </c>
      <c r="F2106" t="s">
        <v>2944</v>
      </c>
      <c r="G2106" t="s">
        <v>2833</v>
      </c>
      <c r="H2106">
        <v>0.2</v>
      </c>
      <c r="I2106" t="s">
        <v>4996</v>
      </c>
    </row>
    <row r="2107" spans="1:9" x14ac:dyDescent="0.2">
      <c r="A2107" t="s">
        <v>1239</v>
      </c>
      <c r="B2107" t="s">
        <v>1244</v>
      </c>
      <c r="C2107" t="s">
        <v>2863</v>
      </c>
      <c r="D2107" t="s">
        <v>2881</v>
      </c>
      <c r="E2107">
        <v>2017</v>
      </c>
      <c r="F2107" t="s">
        <v>2944</v>
      </c>
      <c r="G2107" t="s">
        <v>2832</v>
      </c>
      <c r="H2107">
        <v>0.5</v>
      </c>
      <c r="I2107" t="s">
        <v>4997</v>
      </c>
    </row>
    <row r="2108" spans="1:9" x14ac:dyDescent="0.2">
      <c r="A2108" t="s">
        <v>1239</v>
      </c>
      <c r="B2108" t="s">
        <v>1244</v>
      </c>
      <c r="C2108" t="s">
        <v>2863</v>
      </c>
      <c r="D2108" t="s">
        <v>2881</v>
      </c>
      <c r="E2108">
        <v>2017</v>
      </c>
      <c r="F2108" t="s">
        <v>2944</v>
      </c>
      <c r="G2108" t="s">
        <v>2831</v>
      </c>
      <c r="H2108">
        <v>1.2</v>
      </c>
      <c r="I2108" t="s">
        <v>4998</v>
      </c>
    </row>
    <row r="2109" spans="1:9" x14ac:dyDescent="0.2">
      <c r="A2109" t="s">
        <v>1239</v>
      </c>
      <c r="B2109" t="s">
        <v>1244</v>
      </c>
      <c r="C2109" t="s">
        <v>2863</v>
      </c>
      <c r="D2109" t="s">
        <v>2881</v>
      </c>
      <c r="E2109">
        <v>2017</v>
      </c>
      <c r="F2109" t="s">
        <v>2944</v>
      </c>
      <c r="G2109" t="s">
        <v>2830</v>
      </c>
      <c r="H2109">
        <v>3</v>
      </c>
      <c r="I2109" t="s">
        <v>4999</v>
      </c>
    </row>
    <row r="2110" spans="1:9" x14ac:dyDescent="0.2">
      <c r="A2110" t="s">
        <v>1239</v>
      </c>
      <c r="B2110" t="s">
        <v>1244</v>
      </c>
      <c r="C2110" t="s">
        <v>2863</v>
      </c>
      <c r="D2110" t="s">
        <v>2881</v>
      </c>
      <c r="E2110">
        <v>2017</v>
      </c>
      <c r="F2110" t="s">
        <v>2944</v>
      </c>
      <c r="G2110" t="s">
        <v>2829</v>
      </c>
      <c r="H2110">
        <v>8.6999999999999993</v>
      </c>
      <c r="I2110" t="s">
        <v>5000</v>
      </c>
    </row>
    <row r="2111" spans="1:9" x14ac:dyDescent="0.2">
      <c r="A2111" t="s">
        <v>1239</v>
      </c>
      <c r="B2111" t="s">
        <v>1244</v>
      </c>
      <c r="C2111" t="s">
        <v>2863</v>
      </c>
      <c r="D2111" t="s">
        <v>2881</v>
      </c>
      <c r="E2111">
        <v>2017</v>
      </c>
      <c r="F2111" t="s">
        <v>2944</v>
      </c>
      <c r="G2111" t="s">
        <v>2828</v>
      </c>
      <c r="H2111">
        <v>86.6</v>
      </c>
      <c r="I2111" t="s">
        <v>5001</v>
      </c>
    </row>
    <row r="2112" spans="1:9" x14ac:dyDescent="0.2">
      <c r="A2112" t="s">
        <v>1239</v>
      </c>
      <c r="B2112" t="s">
        <v>1244</v>
      </c>
      <c r="C2112" t="s">
        <v>2863</v>
      </c>
      <c r="D2112" t="s">
        <v>2881</v>
      </c>
      <c r="E2112">
        <v>2018</v>
      </c>
      <c r="F2112">
        <v>2016</v>
      </c>
      <c r="G2112" t="s">
        <v>2837</v>
      </c>
      <c r="H2112">
        <v>0.54</v>
      </c>
      <c r="I2112" t="s">
        <v>5002</v>
      </c>
    </row>
    <row r="2113" spans="1:9" x14ac:dyDescent="0.2">
      <c r="A2113" t="s">
        <v>1239</v>
      </c>
      <c r="B2113" t="s">
        <v>1244</v>
      </c>
      <c r="C2113" t="s">
        <v>2863</v>
      </c>
      <c r="D2113" t="s">
        <v>2881</v>
      </c>
      <c r="E2113">
        <v>2018</v>
      </c>
      <c r="F2113">
        <v>2016</v>
      </c>
      <c r="G2113" t="s">
        <v>2836</v>
      </c>
      <c r="H2113">
        <v>0.11</v>
      </c>
      <c r="I2113" t="s">
        <v>5003</v>
      </c>
    </row>
    <row r="2114" spans="1:9" x14ac:dyDescent="0.2">
      <c r="A2114" t="s">
        <v>1239</v>
      </c>
      <c r="B2114" t="s">
        <v>1244</v>
      </c>
      <c r="C2114" t="s">
        <v>2863</v>
      </c>
      <c r="D2114" t="s">
        <v>2881</v>
      </c>
      <c r="E2114">
        <v>2018</v>
      </c>
      <c r="F2114">
        <v>2016</v>
      </c>
      <c r="G2114" t="s">
        <v>2835</v>
      </c>
      <c r="H2114">
        <v>0.16</v>
      </c>
      <c r="I2114" t="s">
        <v>5004</v>
      </c>
    </row>
    <row r="2115" spans="1:9" x14ac:dyDescent="0.2">
      <c r="A2115" t="s">
        <v>1239</v>
      </c>
      <c r="B2115" t="s">
        <v>1244</v>
      </c>
      <c r="C2115" t="s">
        <v>2863</v>
      </c>
      <c r="D2115" t="s">
        <v>2881</v>
      </c>
      <c r="E2115">
        <v>2018</v>
      </c>
      <c r="F2115">
        <v>2016</v>
      </c>
      <c r="G2115" t="s">
        <v>2834</v>
      </c>
      <c r="H2115">
        <v>0.16</v>
      </c>
      <c r="I2115" t="s">
        <v>5005</v>
      </c>
    </row>
    <row r="2116" spans="1:9" x14ac:dyDescent="0.2">
      <c r="A2116" t="s">
        <v>1239</v>
      </c>
      <c r="B2116" t="s">
        <v>1244</v>
      </c>
      <c r="C2116" t="s">
        <v>2863</v>
      </c>
      <c r="D2116" t="s">
        <v>2881</v>
      </c>
      <c r="E2116">
        <v>2018</v>
      </c>
      <c r="F2116">
        <v>2016</v>
      </c>
      <c r="G2116" t="s">
        <v>2833</v>
      </c>
      <c r="H2116">
        <v>0.33</v>
      </c>
      <c r="I2116" t="s">
        <v>5006</v>
      </c>
    </row>
    <row r="2117" spans="1:9" x14ac:dyDescent="0.2">
      <c r="A2117" t="s">
        <v>1239</v>
      </c>
      <c r="B2117" t="s">
        <v>1244</v>
      </c>
      <c r="C2117" t="s">
        <v>2863</v>
      </c>
      <c r="D2117" t="s">
        <v>2881</v>
      </c>
      <c r="E2117">
        <v>2018</v>
      </c>
      <c r="F2117">
        <v>2016</v>
      </c>
      <c r="G2117" t="s">
        <v>2832</v>
      </c>
      <c r="H2117">
        <v>0.59</v>
      </c>
      <c r="I2117" t="s">
        <v>5007</v>
      </c>
    </row>
    <row r="2118" spans="1:9" x14ac:dyDescent="0.2">
      <c r="A2118" t="s">
        <v>1239</v>
      </c>
      <c r="B2118" t="s">
        <v>1244</v>
      </c>
      <c r="C2118" t="s">
        <v>2863</v>
      </c>
      <c r="D2118" t="s">
        <v>2881</v>
      </c>
      <c r="E2118">
        <v>2018</v>
      </c>
      <c r="F2118">
        <v>2016</v>
      </c>
      <c r="G2118" t="s">
        <v>2831</v>
      </c>
      <c r="H2118">
        <v>1.37</v>
      </c>
      <c r="I2118" t="s">
        <v>5008</v>
      </c>
    </row>
    <row r="2119" spans="1:9" x14ac:dyDescent="0.2">
      <c r="A2119" t="s">
        <v>1239</v>
      </c>
      <c r="B2119" t="s">
        <v>1244</v>
      </c>
      <c r="C2119" t="s">
        <v>2863</v>
      </c>
      <c r="D2119" t="s">
        <v>2881</v>
      </c>
      <c r="E2119">
        <v>2018</v>
      </c>
      <c r="F2119">
        <v>2016</v>
      </c>
      <c r="G2119" t="s">
        <v>2830</v>
      </c>
      <c r="H2119">
        <v>3.24</v>
      </c>
      <c r="I2119" t="s">
        <v>5009</v>
      </c>
    </row>
    <row r="2120" spans="1:9" x14ac:dyDescent="0.2">
      <c r="A2120" t="s">
        <v>1239</v>
      </c>
      <c r="B2120" t="s">
        <v>1244</v>
      </c>
      <c r="C2120" t="s">
        <v>2863</v>
      </c>
      <c r="D2120" t="s">
        <v>2881</v>
      </c>
      <c r="E2120">
        <v>2018</v>
      </c>
      <c r="F2120">
        <v>2016</v>
      </c>
      <c r="G2120" t="s">
        <v>2829</v>
      </c>
      <c r="H2120">
        <v>10.02</v>
      </c>
      <c r="I2120" t="s">
        <v>5010</v>
      </c>
    </row>
    <row r="2121" spans="1:9" x14ac:dyDescent="0.2">
      <c r="A2121" t="s">
        <v>1239</v>
      </c>
      <c r="B2121" t="s">
        <v>1244</v>
      </c>
      <c r="C2121" t="s">
        <v>2863</v>
      </c>
      <c r="D2121" t="s">
        <v>2881</v>
      </c>
      <c r="E2121">
        <v>2018</v>
      </c>
      <c r="F2121">
        <v>2016</v>
      </c>
      <c r="G2121" t="s">
        <v>2828</v>
      </c>
      <c r="H2121">
        <v>83.5</v>
      </c>
      <c r="I2121" t="s">
        <v>5011</v>
      </c>
    </row>
    <row r="2122" spans="1:9" x14ac:dyDescent="0.2">
      <c r="A2122" t="s">
        <v>1239</v>
      </c>
      <c r="B2122" t="s">
        <v>1244</v>
      </c>
      <c r="C2122" t="s">
        <v>2863</v>
      </c>
      <c r="D2122" t="s">
        <v>2881</v>
      </c>
      <c r="E2122">
        <v>2019</v>
      </c>
      <c r="F2122" t="s">
        <v>2965</v>
      </c>
      <c r="G2122" t="s">
        <v>2837</v>
      </c>
      <c r="H2122">
        <v>0.49</v>
      </c>
      <c r="I2122" t="s">
        <v>5012</v>
      </c>
    </row>
    <row r="2123" spans="1:9" x14ac:dyDescent="0.2">
      <c r="A2123" t="s">
        <v>1239</v>
      </c>
      <c r="B2123" t="s">
        <v>1244</v>
      </c>
      <c r="C2123" t="s">
        <v>2863</v>
      </c>
      <c r="D2123" t="s">
        <v>2881</v>
      </c>
      <c r="E2123">
        <v>2019</v>
      </c>
      <c r="F2123" t="s">
        <v>2965</v>
      </c>
      <c r="G2123" t="s">
        <v>2836</v>
      </c>
      <c r="H2123">
        <v>0.14000000000000001</v>
      </c>
      <c r="I2123" t="s">
        <v>5013</v>
      </c>
    </row>
    <row r="2124" spans="1:9" x14ac:dyDescent="0.2">
      <c r="A2124" t="s">
        <v>1239</v>
      </c>
      <c r="B2124" t="s">
        <v>1244</v>
      </c>
      <c r="C2124" t="s">
        <v>2863</v>
      </c>
      <c r="D2124" t="s">
        <v>2881</v>
      </c>
      <c r="E2124">
        <v>2019</v>
      </c>
      <c r="F2124" t="s">
        <v>2965</v>
      </c>
      <c r="G2124" t="s">
        <v>2835</v>
      </c>
      <c r="H2124">
        <v>0.17</v>
      </c>
      <c r="I2124" t="s">
        <v>5014</v>
      </c>
    </row>
    <row r="2125" spans="1:9" x14ac:dyDescent="0.2">
      <c r="A2125" t="s">
        <v>1239</v>
      </c>
      <c r="B2125" t="s">
        <v>1244</v>
      </c>
      <c r="C2125" t="s">
        <v>2863</v>
      </c>
      <c r="D2125" t="s">
        <v>2881</v>
      </c>
      <c r="E2125">
        <v>2019</v>
      </c>
      <c r="F2125" t="s">
        <v>2965</v>
      </c>
      <c r="G2125" t="s">
        <v>2834</v>
      </c>
      <c r="H2125">
        <v>0.16</v>
      </c>
      <c r="I2125" t="s">
        <v>5015</v>
      </c>
    </row>
    <row r="2126" spans="1:9" x14ac:dyDescent="0.2">
      <c r="A2126" t="s">
        <v>1239</v>
      </c>
      <c r="B2126" t="s">
        <v>1244</v>
      </c>
      <c r="C2126" t="s">
        <v>2863</v>
      </c>
      <c r="D2126" t="s">
        <v>2881</v>
      </c>
      <c r="E2126">
        <v>2019</v>
      </c>
      <c r="F2126" t="s">
        <v>2965</v>
      </c>
      <c r="G2126" t="s">
        <v>2833</v>
      </c>
      <c r="H2126">
        <v>0.34</v>
      </c>
      <c r="I2126" t="s">
        <v>5016</v>
      </c>
    </row>
    <row r="2127" spans="1:9" x14ac:dyDescent="0.2">
      <c r="A2127" t="s">
        <v>1239</v>
      </c>
      <c r="B2127" t="s">
        <v>1244</v>
      </c>
      <c r="C2127" t="s">
        <v>2863</v>
      </c>
      <c r="D2127" t="s">
        <v>2881</v>
      </c>
      <c r="E2127">
        <v>2019</v>
      </c>
      <c r="F2127" t="s">
        <v>2965</v>
      </c>
      <c r="G2127" t="s">
        <v>2832</v>
      </c>
      <c r="H2127">
        <v>0.62</v>
      </c>
      <c r="I2127" t="s">
        <v>5017</v>
      </c>
    </row>
    <row r="2128" spans="1:9" x14ac:dyDescent="0.2">
      <c r="A2128" t="s">
        <v>1239</v>
      </c>
      <c r="B2128" t="s">
        <v>1244</v>
      </c>
      <c r="C2128" t="s">
        <v>2863</v>
      </c>
      <c r="D2128" t="s">
        <v>2881</v>
      </c>
      <c r="E2128">
        <v>2019</v>
      </c>
      <c r="F2128" t="s">
        <v>2965</v>
      </c>
      <c r="G2128" t="s">
        <v>2831</v>
      </c>
      <c r="H2128">
        <v>1.43</v>
      </c>
      <c r="I2128" t="s">
        <v>5018</v>
      </c>
    </row>
    <row r="2129" spans="1:9" x14ac:dyDescent="0.2">
      <c r="A2129" t="s">
        <v>1239</v>
      </c>
      <c r="B2129" t="s">
        <v>1244</v>
      </c>
      <c r="C2129" t="s">
        <v>2863</v>
      </c>
      <c r="D2129" t="s">
        <v>2881</v>
      </c>
      <c r="E2129">
        <v>2019</v>
      </c>
      <c r="F2129" t="s">
        <v>2965</v>
      </c>
      <c r="G2129" t="s">
        <v>2830</v>
      </c>
      <c r="H2129">
        <v>3.28</v>
      </c>
      <c r="I2129" t="s">
        <v>5019</v>
      </c>
    </row>
    <row r="2130" spans="1:9" x14ac:dyDescent="0.2">
      <c r="A2130" t="s">
        <v>1239</v>
      </c>
      <c r="B2130" t="s">
        <v>1244</v>
      </c>
      <c r="C2130" t="s">
        <v>2863</v>
      </c>
      <c r="D2130" t="s">
        <v>2881</v>
      </c>
      <c r="E2130">
        <v>2019</v>
      </c>
      <c r="F2130" t="s">
        <v>2965</v>
      </c>
      <c r="G2130" t="s">
        <v>2829</v>
      </c>
      <c r="H2130">
        <v>10.42</v>
      </c>
      <c r="I2130" t="s">
        <v>5020</v>
      </c>
    </row>
    <row r="2131" spans="1:9" x14ac:dyDescent="0.2">
      <c r="A2131" t="s">
        <v>1239</v>
      </c>
      <c r="B2131" t="s">
        <v>1244</v>
      </c>
      <c r="C2131" t="s">
        <v>2863</v>
      </c>
      <c r="D2131" t="s">
        <v>2881</v>
      </c>
      <c r="E2131">
        <v>2019</v>
      </c>
      <c r="F2131" t="s">
        <v>2965</v>
      </c>
      <c r="G2131" t="s">
        <v>2828</v>
      </c>
      <c r="H2131">
        <v>82.95</v>
      </c>
      <c r="I2131" t="s">
        <v>5021</v>
      </c>
    </row>
    <row r="2132" spans="1:9" x14ac:dyDescent="0.2">
      <c r="A2132" t="s">
        <v>1239</v>
      </c>
      <c r="B2132" t="s">
        <v>1244</v>
      </c>
      <c r="C2132" t="s">
        <v>2863</v>
      </c>
      <c r="D2132" t="s">
        <v>2881</v>
      </c>
      <c r="E2132">
        <v>2020</v>
      </c>
      <c r="F2132">
        <v>2018</v>
      </c>
      <c r="G2132" t="s">
        <v>2837</v>
      </c>
      <c r="H2132">
        <v>0.77</v>
      </c>
      <c r="I2132" t="s">
        <v>5022</v>
      </c>
    </row>
    <row r="2133" spans="1:9" x14ac:dyDescent="0.2">
      <c r="A2133" t="s">
        <v>1239</v>
      </c>
      <c r="B2133" t="s">
        <v>1244</v>
      </c>
      <c r="C2133" t="s">
        <v>2863</v>
      </c>
      <c r="D2133" t="s">
        <v>2881</v>
      </c>
      <c r="E2133">
        <v>2020</v>
      </c>
      <c r="F2133">
        <v>2018</v>
      </c>
      <c r="G2133" t="s">
        <v>2836</v>
      </c>
      <c r="H2133">
        <v>0.23</v>
      </c>
      <c r="I2133" t="s">
        <v>5023</v>
      </c>
    </row>
    <row r="2134" spans="1:9" x14ac:dyDescent="0.2">
      <c r="A2134" t="s">
        <v>1239</v>
      </c>
      <c r="B2134" t="s">
        <v>1244</v>
      </c>
      <c r="C2134" t="s">
        <v>2863</v>
      </c>
      <c r="D2134" t="s">
        <v>2881</v>
      </c>
      <c r="E2134">
        <v>2020</v>
      </c>
      <c r="F2134">
        <v>2018</v>
      </c>
      <c r="G2134" t="s">
        <v>2835</v>
      </c>
      <c r="H2134">
        <v>0.26</v>
      </c>
      <c r="I2134" t="s">
        <v>5024</v>
      </c>
    </row>
    <row r="2135" spans="1:9" x14ac:dyDescent="0.2">
      <c r="A2135" t="s">
        <v>1239</v>
      </c>
      <c r="B2135" t="s">
        <v>1244</v>
      </c>
      <c r="C2135" t="s">
        <v>2863</v>
      </c>
      <c r="D2135" t="s">
        <v>2881</v>
      </c>
      <c r="E2135">
        <v>2020</v>
      </c>
      <c r="F2135">
        <v>2018</v>
      </c>
      <c r="G2135" t="s">
        <v>2834</v>
      </c>
      <c r="H2135">
        <v>0.27</v>
      </c>
      <c r="I2135" t="s">
        <v>5025</v>
      </c>
    </row>
    <row r="2136" spans="1:9" x14ac:dyDescent="0.2">
      <c r="A2136" t="s">
        <v>1239</v>
      </c>
      <c r="B2136" t="s">
        <v>1244</v>
      </c>
      <c r="C2136" t="s">
        <v>2863</v>
      </c>
      <c r="D2136" t="s">
        <v>2881</v>
      </c>
      <c r="E2136">
        <v>2020</v>
      </c>
      <c r="F2136">
        <v>2018</v>
      </c>
      <c r="G2136" t="s">
        <v>2833</v>
      </c>
      <c r="H2136">
        <v>0.47</v>
      </c>
      <c r="I2136" t="s">
        <v>5026</v>
      </c>
    </row>
    <row r="2137" spans="1:9" x14ac:dyDescent="0.2">
      <c r="A2137" t="s">
        <v>1239</v>
      </c>
      <c r="B2137" t="s">
        <v>1244</v>
      </c>
      <c r="C2137" t="s">
        <v>2863</v>
      </c>
      <c r="D2137" t="s">
        <v>2881</v>
      </c>
      <c r="E2137">
        <v>2020</v>
      </c>
      <c r="F2137">
        <v>2018</v>
      </c>
      <c r="G2137" t="s">
        <v>2832</v>
      </c>
      <c r="H2137">
        <v>0.75</v>
      </c>
      <c r="I2137" t="s">
        <v>5027</v>
      </c>
    </row>
    <row r="2138" spans="1:9" x14ac:dyDescent="0.2">
      <c r="A2138" t="s">
        <v>1239</v>
      </c>
      <c r="B2138" t="s">
        <v>1244</v>
      </c>
      <c r="C2138" t="s">
        <v>2863</v>
      </c>
      <c r="D2138" t="s">
        <v>2881</v>
      </c>
      <c r="E2138">
        <v>2020</v>
      </c>
      <c r="F2138">
        <v>2018</v>
      </c>
      <c r="G2138" t="s">
        <v>2831</v>
      </c>
      <c r="H2138">
        <v>1.48</v>
      </c>
      <c r="I2138" t="s">
        <v>5028</v>
      </c>
    </row>
    <row r="2139" spans="1:9" x14ac:dyDescent="0.2">
      <c r="A2139" t="s">
        <v>1239</v>
      </c>
      <c r="B2139" t="s">
        <v>1244</v>
      </c>
      <c r="C2139" t="s">
        <v>2863</v>
      </c>
      <c r="D2139" t="s">
        <v>2881</v>
      </c>
      <c r="E2139">
        <v>2020</v>
      </c>
      <c r="F2139">
        <v>2018</v>
      </c>
      <c r="G2139" t="s">
        <v>2830</v>
      </c>
      <c r="H2139">
        <v>3.61</v>
      </c>
      <c r="I2139" t="s">
        <v>5029</v>
      </c>
    </row>
    <row r="2140" spans="1:9" x14ac:dyDescent="0.2">
      <c r="A2140" t="s">
        <v>1239</v>
      </c>
      <c r="B2140" t="s">
        <v>1244</v>
      </c>
      <c r="C2140" t="s">
        <v>2863</v>
      </c>
      <c r="D2140" t="s">
        <v>2881</v>
      </c>
      <c r="E2140">
        <v>2020</v>
      </c>
      <c r="F2140">
        <v>2018</v>
      </c>
      <c r="G2140" t="s">
        <v>2829</v>
      </c>
      <c r="H2140">
        <v>10.78</v>
      </c>
      <c r="I2140" t="s">
        <v>5030</v>
      </c>
    </row>
    <row r="2141" spans="1:9" x14ac:dyDescent="0.2">
      <c r="A2141" t="s">
        <v>1239</v>
      </c>
      <c r="B2141" t="s">
        <v>1244</v>
      </c>
      <c r="C2141" t="s">
        <v>2863</v>
      </c>
      <c r="D2141" t="s">
        <v>2881</v>
      </c>
      <c r="E2141">
        <v>2020</v>
      </c>
      <c r="F2141">
        <v>2018</v>
      </c>
      <c r="G2141" t="s">
        <v>2828</v>
      </c>
      <c r="H2141">
        <v>81.39</v>
      </c>
      <c r="I2141" t="s">
        <v>5031</v>
      </c>
    </row>
    <row r="2142" spans="1:9" x14ac:dyDescent="0.2">
      <c r="A2142" t="s">
        <v>1239</v>
      </c>
      <c r="B2142" t="s">
        <v>1244</v>
      </c>
      <c r="C2142" t="s">
        <v>2863</v>
      </c>
      <c r="D2142" t="s">
        <v>2881</v>
      </c>
      <c r="E2142">
        <v>2021</v>
      </c>
      <c r="F2142" t="s">
        <v>2986</v>
      </c>
      <c r="G2142" t="s">
        <v>2837</v>
      </c>
      <c r="H2142">
        <v>0.56000000000000005</v>
      </c>
      <c r="I2142" t="s">
        <v>5032</v>
      </c>
    </row>
    <row r="2143" spans="1:9" x14ac:dyDescent="0.2">
      <c r="A2143" t="s">
        <v>1239</v>
      </c>
      <c r="B2143" t="s">
        <v>1244</v>
      </c>
      <c r="C2143" t="s">
        <v>2863</v>
      </c>
      <c r="D2143" t="s">
        <v>2881</v>
      </c>
      <c r="E2143">
        <v>2021</v>
      </c>
      <c r="F2143" t="s">
        <v>2986</v>
      </c>
      <c r="G2143" t="s">
        <v>2836</v>
      </c>
      <c r="H2143">
        <v>0.27</v>
      </c>
      <c r="I2143" t="s">
        <v>5033</v>
      </c>
    </row>
    <row r="2144" spans="1:9" x14ac:dyDescent="0.2">
      <c r="A2144" t="s">
        <v>1239</v>
      </c>
      <c r="B2144" t="s">
        <v>1244</v>
      </c>
      <c r="C2144" t="s">
        <v>2863</v>
      </c>
      <c r="D2144" t="s">
        <v>2881</v>
      </c>
      <c r="E2144">
        <v>2021</v>
      </c>
      <c r="F2144" t="s">
        <v>2986</v>
      </c>
      <c r="G2144" t="s">
        <v>2835</v>
      </c>
      <c r="H2144">
        <v>0.23</v>
      </c>
      <c r="I2144" t="s">
        <v>5034</v>
      </c>
    </row>
    <row r="2145" spans="1:9" x14ac:dyDescent="0.2">
      <c r="A2145" t="s">
        <v>1239</v>
      </c>
      <c r="B2145" t="s">
        <v>1244</v>
      </c>
      <c r="C2145" t="s">
        <v>2863</v>
      </c>
      <c r="D2145" t="s">
        <v>2881</v>
      </c>
      <c r="E2145">
        <v>2021</v>
      </c>
      <c r="F2145" t="s">
        <v>2986</v>
      </c>
      <c r="G2145" t="s">
        <v>2834</v>
      </c>
      <c r="H2145">
        <v>0.37</v>
      </c>
      <c r="I2145" t="s">
        <v>5035</v>
      </c>
    </row>
    <row r="2146" spans="1:9" x14ac:dyDescent="0.2">
      <c r="A2146" t="s">
        <v>1239</v>
      </c>
      <c r="B2146" t="s">
        <v>1244</v>
      </c>
      <c r="C2146" t="s">
        <v>2863</v>
      </c>
      <c r="D2146" t="s">
        <v>2881</v>
      </c>
      <c r="E2146">
        <v>2021</v>
      </c>
      <c r="F2146" t="s">
        <v>2986</v>
      </c>
      <c r="G2146" t="s">
        <v>2833</v>
      </c>
      <c r="H2146">
        <v>0.62</v>
      </c>
      <c r="I2146" t="s">
        <v>5036</v>
      </c>
    </row>
    <row r="2147" spans="1:9" x14ac:dyDescent="0.2">
      <c r="A2147" t="s">
        <v>1239</v>
      </c>
      <c r="B2147" t="s">
        <v>1244</v>
      </c>
      <c r="C2147" t="s">
        <v>2863</v>
      </c>
      <c r="D2147" t="s">
        <v>2881</v>
      </c>
      <c r="E2147">
        <v>2021</v>
      </c>
      <c r="F2147" t="s">
        <v>2986</v>
      </c>
      <c r="G2147" t="s">
        <v>2832</v>
      </c>
      <c r="H2147">
        <v>1.05</v>
      </c>
      <c r="I2147" t="s">
        <v>5037</v>
      </c>
    </row>
    <row r="2148" spans="1:9" x14ac:dyDescent="0.2">
      <c r="A2148" t="s">
        <v>1239</v>
      </c>
      <c r="B2148" t="s">
        <v>1244</v>
      </c>
      <c r="C2148" t="s">
        <v>2863</v>
      </c>
      <c r="D2148" t="s">
        <v>2881</v>
      </c>
      <c r="E2148">
        <v>2021</v>
      </c>
      <c r="F2148" t="s">
        <v>2986</v>
      </c>
      <c r="G2148" t="s">
        <v>2831</v>
      </c>
      <c r="H2148">
        <v>2.0299999999999998</v>
      </c>
      <c r="I2148" t="s">
        <v>5038</v>
      </c>
    </row>
    <row r="2149" spans="1:9" x14ac:dyDescent="0.2">
      <c r="A2149" t="s">
        <v>1239</v>
      </c>
      <c r="B2149" t="s">
        <v>1244</v>
      </c>
      <c r="C2149" t="s">
        <v>2863</v>
      </c>
      <c r="D2149" t="s">
        <v>2881</v>
      </c>
      <c r="E2149">
        <v>2021</v>
      </c>
      <c r="F2149" t="s">
        <v>2986</v>
      </c>
      <c r="G2149" t="s">
        <v>2830</v>
      </c>
      <c r="H2149">
        <v>4.26</v>
      </c>
      <c r="I2149" t="s">
        <v>5039</v>
      </c>
    </row>
    <row r="2150" spans="1:9" x14ac:dyDescent="0.2">
      <c r="A2150" t="s">
        <v>1239</v>
      </c>
      <c r="B2150" t="s">
        <v>1244</v>
      </c>
      <c r="C2150" t="s">
        <v>2863</v>
      </c>
      <c r="D2150" t="s">
        <v>2881</v>
      </c>
      <c r="E2150">
        <v>2021</v>
      </c>
      <c r="F2150" t="s">
        <v>2986</v>
      </c>
      <c r="G2150" t="s">
        <v>2829</v>
      </c>
      <c r="H2150">
        <v>11.15</v>
      </c>
      <c r="I2150" t="s">
        <v>5040</v>
      </c>
    </row>
    <row r="2151" spans="1:9" x14ac:dyDescent="0.2">
      <c r="A2151" t="s">
        <v>1239</v>
      </c>
      <c r="B2151" t="s">
        <v>1244</v>
      </c>
      <c r="C2151" t="s">
        <v>2863</v>
      </c>
      <c r="D2151" t="s">
        <v>2881</v>
      </c>
      <c r="E2151">
        <v>2021</v>
      </c>
      <c r="F2151" t="s">
        <v>2986</v>
      </c>
      <c r="G2151" t="s">
        <v>2828</v>
      </c>
      <c r="H2151">
        <v>79.47</v>
      </c>
      <c r="I2151" t="s">
        <v>5041</v>
      </c>
    </row>
    <row r="2152" spans="1:9" x14ac:dyDescent="0.2">
      <c r="A2152" t="s">
        <v>1239</v>
      </c>
      <c r="B2152" t="s">
        <v>1244</v>
      </c>
      <c r="C2152" t="s">
        <v>2863</v>
      </c>
      <c r="D2152" t="s">
        <v>2881</v>
      </c>
      <c r="E2152">
        <v>2022</v>
      </c>
      <c r="F2152">
        <v>2020</v>
      </c>
      <c r="G2152" t="s">
        <v>2837</v>
      </c>
      <c r="H2152">
        <v>0.56000000000000005</v>
      </c>
      <c r="I2152" t="s">
        <v>5042</v>
      </c>
    </row>
    <row r="2153" spans="1:9" x14ac:dyDescent="0.2">
      <c r="A2153" t="s">
        <v>1239</v>
      </c>
      <c r="B2153" t="s">
        <v>1244</v>
      </c>
      <c r="C2153" t="s">
        <v>2863</v>
      </c>
      <c r="D2153" t="s">
        <v>2881</v>
      </c>
      <c r="E2153">
        <v>2022</v>
      </c>
      <c r="F2153">
        <v>2020</v>
      </c>
      <c r="G2153" t="s">
        <v>2836</v>
      </c>
      <c r="H2153">
        <v>0.27</v>
      </c>
      <c r="I2153" t="s">
        <v>5043</v>
      </c>
    </row>
    <row r="2154" spans="1:9" x14ac:dyDescent="0.2">
      <c r="A2154" t="s">
        <v>1239</v>
      </c>
      <c r="B2154" t="s">
        <v>1244</v>
      </c>
      <c r="C2154" t="s">
        <v>2863</v>
      </c>
      <c r="D2154" t="s">
        <v>2881</v>
      </c>
      <c r="E2154">
        <v>2022</v>
      </c>
      <c r="F2154">
        <v>2020</v>
      </c>
      <c r="G2154" t="s">
        <v>2835</v>
      </c>
      <c r="H2154">
        <v>0.23</v>
      </c>
      <c r="I2154" t="s">
        <v>5044</v>
      </c>
    </row>
    <row r="2155" spans="1:9" x14ac:dyDescent="0.2">
      <c r="A2155" t="s">
        <v>1239</v>
      </c>
      <c r="B2155" t="s">
        <v>1244</v>
      </c>
      <c r="C2155" t="s">
        <v>2863</v>
      </c>
      <c r="D2155" t="s">
        <v>2881</v>
      </c>
      <c r="E2155">
        <v>2022</v>
      </c>
      <c r="F2155">
        <v>2020</v>
      </c>
      <c r="G2155" t="s">
        <v>2834</v>
      </c>
      <c r="H2155">
        <v>0.37</v>
      </c>
      <c r="I2155" t="s">
        <v>5045</v>
      </c>
    </row>
    <row r="2156" spans="1:9" x14ac:dyDescent="0.2">
      <c r="A2156" t="s">
        <v>1239</v>
      </c>
      <c r="B2156" t="s">
        <v>1244</v>
      </c>
      <c r="C2156" t="s">
        <v>2863</v>
      </c>
      <c r="D2156" t="s">
        <v>2881</v>
      </c>
      <c r="E2156">
        <v>2022</v>
      </c>
      <c r="F2156">
        <v>2020</v>
      </c>
      <c r="G2156" t="s">
        <v>2833</v>
      </c>
      <c r="H2156">
        <v>0.62</v>
      </c>
      <c r="I2156" t="s">
        <v>5046</v>
      </c>
    </row>
    <row r="2157" spans="1:9" x14ac:dyDescent="0.2">
      <c r="A2157" t="s">
        <v>1239</v>
      </c>
      <c r="B2157" t="s">
        <v>1244</v>
      </c>
      <c r="C2157" t="s">
        <v>2863</v>
      </c>
      <c r="D2157" t="s">
        <v>2881</v>
      </c>
      <c r="E2157">
        <v>2022</v>
      </c>
      <c r="F2157">
        <v>2020</v>
      </c>
      <c r="G2157" t="s">
        <v>2832</v>
      </c>
      <c r="H2157">
        <v>1.05</v>
      </c>
      <c r="I2157" t="s">
        <v>5047</v>
      </c>
    </row>
    <row r="2158" spans="1:9" x14ac:dyDescent="0.2">
      <c r="A2158" t="s">
        <v>1239</v>
      </c>
      <c r="B2158" t="s">
        <v>1244</v>
      </c>
      <c r="C2158" t="s">
        <v>2863</v>
      </c>
      <c r="D2158" t="s">
        <v>2881</v>
      </c>
      <c r="E2158">
        <v>2022</v>
      </c>
      <c r="F2158">
        <v>2020</v>
      </c>
      <c r="G2158" t="s">
        <v>2831</v>
      </c>
      <c r="H2158">
        <v>2.0299999999999998</v>
      </c>
      <c r="I2158" t="s">
        <v>5048</v>
      </c>
    </row>
    <row r="2159" spans="1:9" x14ac:dyDescent="0.2">
      <c r="A2159" t="s">
        <v>1239</v>
      </c>
      <c r="B2159" t="s">
        <v>1244</v>
      </c>
      <c r="C2159" t="s">
        <v>2863</v>
      </c>
      <c r="D2159" t="s">
        <v>2881</v>
      </c>
      <c r="E2159">
        <v>2022</v>
      </c>
      <c r="F2159">
        <v>2020</v>
      </c>
      <c r="G2159" t="s">
        <v>2830</v>
      </c>
      <c r="H2159">
        <v>4.26</v>
      </c>
      <c r="I2159" t="s">
        <v>5049</v>
      </c>
    </row>
    <row r="2160" spans="1:9" x14ac:dyDescent="0.2">
      <c r="A2160" t="s">
        <v>1239</v>
      </c>
      <c r="B2160" t="s">
        <v>1244</v>
      </c>
      <c r="C2160" t="s">
        <v>2863</v>
      </c>
      <c r="D2160" t="s">
        <v>2881</v>
      </c>
      <c r="E2160">
        <v>2022</v>
      </c>
      <c r="F2160">
        <v>2020</v>
      </c>
      <c r="G2160" t="s">
        <v>2829</v>
      </c>
      <c r="H2160">
        <v>11.15</v>
      </c>
      <c r="I2160" t="s">
        <v>5050</v>
      </c>
    </row>
    <row r="2161" spans="1:9" x14ac:dyDescent="0.2">
      <c r="A2161" t="s">
        <v>1239</v>
      </c>
      <c r="B2161" t="s">
        <v>1244</v>
      </c>
      <c r="C2161" t="s">
        <v>2863</v>
      </c>
      <c r="D2161" t="s">
        <v>2881</v>
      </c>
      <c r="E2161">
        <v>2022</v>
      </c>
      <c r="F2161">
        <v>2020</v>
      </c>
      <c r="G2161" t="s">
        <v>2828</v>
      </c>
      <c r="H2161">
        <v>79.47</v>
      </c>
      <c r="I2161" t="s">
        <v>5051</v>
      </c>
    </row>
    <row r="2162" spans="1:9" x14ac:dyDescent="0.2">
      <c r="A2162" t="s">
        <v>1239</v>
      </c>
      <c r="B2162" t="s">
        <v>1244</v>
      </c>
      <c r="C2162" t="s">
        <v>2863</v>
      </c>
      <c r="D2162" t="s">
        <v>2881</v>
      </c>
      <c r="E2162">
        <v>2024</v>
      </c>
      <c r="F2162" t="s">
        <v>3269</v>
      </c>
      <c r="G2162" t="s">
        <v>2837</v>
      </c>
      <c r="H2162">
        <v>1.45</v>
      </c>
      <c r="I2162" t="s">
        <v>5052</v>
      </c>
    </row>
    <row r="2163" spans="1:9" x14ac:dyDescent="0.2">
      <c r="A2163" t="s">
        <v>1239</v>
      </c>
      <c r="B2163" t="s">
        <v>1244</v>
      </c>
      <c r="C2163" t="s">
        <v>2863</v>
      </c>
      <c r="D2163" t="s">
        <v>2881</v>
      </c>
      <c r="E2163">
        <v>2024</v>
      </c>
      <c r="F2163" t="s">
        <v>3269</v>
      </c>
      <c r="G2163" t="s">
        <v>2836</v>
      </c>
      <c r="H2163">
        <v>0.45</v>
      </c>
      <c r="I2163" t="s">
        <v>5053</v>
      </c>
    </row>
    <row r="2164" spans="1:9" x14ac:dyDescent="0.2">
      <c r="A2164" t="s">
        <v>1239</v>
      </c>
      <c r="B2164" t="s">
        <v>1244</v>
      </c>
      <c r="C2164" t="s">
        <v>2863</v>
      </c>
      <c r="D2164" t="s">
        <v>2881</v>
      </c>
      <c r="E2164">
        <v>2024</v>
      </c>
      <c r="F2164" t="s">
        <v>3269</v>
      </c>
      <c r="G2164" t="s">
        <v>2835</v>
      </c>
      <c r="H2164">
        <v>0.33</v>
      </c>
      <c r="I2164" t="s">
        <v>5054</v>
      </c>
    </row>
    <row r="2165" spans="1:9" x14ac:dyDescent="0.2">
      <c r="A2165" t="s">
        <v>1239</v>
      </c>
      <c r="B2165" t="s">
        <v>1244</v>
      </c>
      <c r="C2165" t="s">
        <v>2863</v>
      </c>
      <c r="D2165" t="s">
        <v>2881</v>
      </c>
      <c r="E2165">
        <v>2024</v>
      </c>
      <c r="F2165" t="s">
        <v>3269</v>
      </c>
      <c r="G2165" t="s">
        <v>2834</v>
      </c>
      <c r="H2165">
        <v>0.45</v>
      </c>
      <c r="I2165" t="s">
        <v>5055</v>
      </c>
    </row>
    <row r="2166" spans="1:9" x14ac:dyDescent="0.2">
      <c r="A2166" t="s">
        <v>1239</v>
      </c>
      <c r="B2166" t="s">
        <v>1244</v>
      </c>
      <c r="C2166" t="s">
        <v>2863</v>
      </c>
      <c r="D2166" t="s">
        <v>2881</v>
      </c>
      <c r="E2166">
        <v>2024</v>
      </c>
      <c r="F2166" t="s">
        <v>3269</v>
      </c>
      <c r="G2166" t="s">
        <v>2833</v>
      </c>
      <c r="H2166">
        <v>0.84</v>
      </c>
      <c r="I2166" t="s">
        <v>5056</v>
      </c>
    </row>
    <row r="2167" spans="1:9" x14ac:dyDescent="0.2">
      <c r="A2167" t="s">
        <v>1239</v>
      </c>
      <c r="B2167" t="s">
        <v>1244</v>
      </c>
      <c r="C2167" t="s">
        <v>2863</v>
      </c>
      <c r="D2167" t="s">
        <v>2881</v>
      </c>
      <c r="E2167">
        <v>2024</v>
      </c>
      <c r="F2167" t="s">
        <v>3269</v>
      </c>
      <c r="G2167" t="s">
        <v>2832</v>
      </c>
      <c r="H2167">
        <v>1.19</v>
      </c>
      <c r="I2167" t="s">
        <v>5057</v>
      </c>
    </row>
    <row r="2168" spans="1:9" x14ac:dyDescent="0.2">
      <c r="A2168" t="s">
        <v>1239</v>
      </c>
      <c r="B2168" t="s">
        <v>1244</v>
      </c>
      <c r="C2168" t="s">
        <v>2863</v>
      </c>
      <c r="D2168" t="s">
        <v>2881</v>
      </c>
      <c r="E2168">
        <v>2024</v>
      </c>
      <c r="F2168" t="s">
        <v>3269</v>
      </c>
      <c r="G2168" t="s">
        <v>2831</v>
      </c>
      <c r="H2168">
        <v>2.11</v>
      </c>
      <c r="I2168" t="s">
        <v>5058</v>
      </c>
    </row>
    <row r="2169" spans="1:9" x14ac:dyDescent="0.2">
      <c r="A2169" t="s">
        <v>1239</v>
      </c>
      <c r="B2169" t="s">
        <v>1244</v>
      </c>
      <c r="C2169" t="s">
        <v>2863</v>
      </c>
      <c r="D2169" t="s">
        <v>2881</v>
      </c>
      <c r="E2169">
        <v>2024</v>
      </c>
      <c r="F2169" t="s">
        <v>3269</v>
      </c>
      <c r="G2169" t="s">
        <v>2830</v>
      </c>
      <c r="H2169">
        <v>4.05</v>
      </c>
      <c r="I2169" t="s">
        <v>5059</v>
      </c>
    </row>
    <row r="2170" spans="1:9" x14ac:dyDescent="0.2">
      <c r="A2170" t="s">
        <v>1239</v>
      </c>
      <c r="B2170" t="s">
        <v>1244</v>
      </c>
      <c r="C2170" t="s">
        <v>2863</v>
      </c>
      <c r="D2170" t="s">
        <v>2881</v>
      </c>
      <c r="E2170">
        <v>2024</v>
      </c>
      <c r="F2170" t="s">
        <v>3269</v>
      </c>
      <c r="G2170" t="s">
        <v>2829</v>
      </c>
      <c r="H2170">
        <v>10.87</v>
      </c>
      <c r="I2170" t="s">
        <v>5060</v>
      </c>
    </row>
    <row r="2171" spans="1:9" x14ac:dyDescent="0.2">
      <c r="A2171" t="s">
        <v>1239</v>
      </c>
      <c r="B2171" t="s">
        <v>1244</v>
      </c>
      <c r="C2171" t="s">
        <v>2863</v>
      </c>
      <c r="D2171" t="s">
        <v>2881</v>
      </c>
      <c r="E2171">
        <v>2024</v>
      </c>
      <c r="F2171" t="s">
        <v>3269</v>
      </c>
      <c r="G2171" t="s">
        <v>2828</v>
      </c>
      <c r="H2171">
        <v>78.27</v>
      </c>
      <c r="I2171" t="s">
        <v>5061</v>
      </c>
    </row>
    <row r="2172" spans="1:9" x14ac:dyDescent="0.2">
      <c r="A2172" t="s">
        <v>1239</v>
      </c>
      <c r="B2172" t="s">
        <v>1244</v>
      </c>
      <c r="C2172" t="s">
        <v>2863</v>
      </c>
      <c r="D2172" t="s">
        <v>2881</v>
      </c>
      <c r="E2172">
        <v>2025</v>
      </c>
      <c r="F2172" t="s">
        <v>3007</v>
      </c>
      <c r="G2172" t="s">
        <v>2837</v>
      </c>
      <c r="H2172">
        <v>4.08</v>
      </c>
      <c r="I2172" t="s">
        <v>5062</v>
      </c>
    </row>
    <row r="2173" spans="1:9" x14ac:dyDescent="0.2">
      <c r="A2173" t="s">
        <v>1239</v>
      </c>
      <c r="B2173" t="s">
        <v>1244</v>
      </c>
      <c r="C2173" t="s">
        <v>2863</v>
      </c>
      <c r="D2173" t="s">
        <v>2881</v>
      </c>
      <c r="E2173">
        <v>2025</v>
      </c>
      <c r="F2173" t="s">
        <v>3007</v>
      </c>
      <c r="G2173" t="s">
        <v>2836</v>
      </c>
      <c r="H2173">
        <v>0.84</v>
      </c>
      <c r="I2173" t="s">
        <v>5063</v>
      </c>
    </row>
    <row r="2174" spans="1:9" x14ac:dyDescent="0.2">
      <c r="A2174" t="s">
        <v>1239</v>
      </c>
      <c r="B2174" t="s">
        <v>1244</v>
      </c>
      <c r="C2174" t="s">
        <v>2863</v>
      </c>
      <c r="D2174" t="s">
        <v>2881</v>
      </c>
      <c r="E2174">
        <v>2025</v>
      </c>
      <c r="F2174" t="s">
        <v>3007</v>
      </c>
      <c r="G2174" t="s">
        <v>2835</v>
      </c>
      <c r="H2174">
        <v>0.61</v>
      </c>
      <c r="I2174" t="s">
        <v>5064</v>
      </c>
    </row>
    <row r="2175" spans="1:9" x14ac:dyDescent="0.2">
      <c r="A2175" t="s">
        <v>1239</v>
      </c>
      <c r="B2175" t="s">
        <v>1244</v>
      </c>
      <c r="C2175" t="s">
        <v>2863</v>
      </c>
      <c r="D2175" t="s">
        <v>2881</v>
      </c>
      <c r="E2175">
        <v>2025</v>
      </c>
      <c r="F2175" t="s">
        <v>3007</v>
      </c>
      <c r="G2175" t="s">
        <v>2834</v>
      </c>
      <c r="H2175">
        <v>1.06</v>
      </c>
      <c r="I2175" t="s">
        <v>5065</v>
      </c>
    </row>
    <row r="2176" spans="1:9" x14ac:dyDescent="0.2">
      <c r="A2176" t="s">
        <v>1239</v>
      </c>
      <c r="B2176" t="s">
        <v>1244</v>
      </c>
      <c r="C2176" t="s">
        <v>2863</v>
      </c>
      <c r="D2176" t="s">
        <v>2881</v>
      </c>
      <c r="E2176">
        <v>2025</v>
      </c>
      <c r="F2176" t="s">
        <v>3007</v>
      </c>
      <c r="G2176" t="s">
        <v>2833</v>
      </c>
      <c r="H2176">
        <v>1.33</v>
      </c>
      <c r="I2176" t="s">
        <v>5066</v>
      </c>
    </row>
    <row r="2177" spans="1:9" x14ac:dyDescent="0.2">
      <c r="A2177" t="s">
        <v>1239</v>
      </c>
      <c r="B2177" t="s">
        <v>1244</v>
      </c>
      <c r="C2177" t="s">
        <v>2863</v>
      </c>
      <c r="D2177" t="s">
        <v>2881</v>
      </c>
      <c r="E2177">
        <v>2025</v>
      </c>
      <c r="F2177" t="s">
        <v>3007</v>
      </c>
      <c r="G2177" t="s">
        <v>2832</v>
      </c>
      <c r="H2177">
        <v>1.94</v>
      </c>
      <c r="I2177" t="s">
        <v>5067</v>
      </c>
    </row>
    <row r="2178" spans="1:9" x14ac:dyDescent="0.2">
      <c r="A2178" t="s">
        <v>1239</v>
      </c>
      <c r="B2178" t="s">
        <v>1244</v>
      </c>
      <c r="C2178" t="s">
        <v>2863</v>
      </c>
      <c r="D2178" t="s">
        <v>2881</v>
      </c>
      <c r="E2178">
        <v>2025</v>
      </c>
      <c r="F2178" t="s">
        <v>3007</v>
      </c>
      <c r="G2178" t="s">
        <v>2831</v>
      </c>
      <c r="H2178">
        <v>3.22</v>
      </c>
      <c r="I2178" t="s">
        <v>5068</v>
      </c>
    </row>
    <row r="2179" spans="1:9" x14ac:dyDescent="0.2">
      <c r="A2179" t="s">
        <v>1239</v>
      </c>
      <c r="B2179" t="s">
        <v>1244</v>
      </c>
      <c r="C2179" t="s">
        <v>2863</v>
      </c>
      <c r="D2179" t="s">
        <v>2881</v>
      </c>
      <c r="E2179">
        <v>2025</v>
      </c>
      <c r="F2179" t="s">
        <v>3007</v>
      </c>
      <c r="G2179" t="s">
        <v>2830</v>
      </c>
      <c r="H2179">
        <v>5.94</v>
      </c>
      <c r="I2179" t="s">
        <v>5069</v>
      </c>
    </row>
    <row r="2180" spans="1:9" x14ac:dyDescent="0.2">
      <c r="A2180" t="s">
        <v>1239</v>
      </c>
      <c r="B2180" t="s">
        <v>1244</v>
      </c>
      <c r="C2180" t="s">
        <v>2863</v>
      </c>
      <c r="D2180" t="s">
        <v>2881</v>
      </c>
      <c r="E2180">
        <v>2025</v>
      </c>
      <c r="F2180" t="s">
        <v>3007</v>
      </c>
      <c r="G2180" t="s">
        <v>2829</v>
      </c>
      <c r="H2180">
        <v>15.11</v>
      </c>
      <c r="I2180" t="s">
        <v>5070</v>
      </c>
    </row>
    <row r="2181" spans="1:9" x14ac:dyDescent="0.2">
      <c r="A2181" t="s">
        <v>1239</v>
      </c>
      <c r="B2181" t="s">
        <v>1244</v>
      </c>
      <c r="C2181" t="s">
        <v>2863</v>
      </c>
      <c r="D2181" t="s">
        <v>2881</v>
      </c>
      <c r="E2181">
        <v>2025</v>
      </c>
      <c r="F2181" t="s">
        <v>3007</v>
      </c>
      <c r="G2181" t="s">
        <v>2828</v>
      </c>
      <c r="H2181">
        <v>65.86</v>
      </c>
      <c r="I2181" t="s">
        <v>5071</v>
      </c>
    </row>
    <row r="2182" spans="1:9" x14ac:dyDescent="0.2">
      <c r="A2182" t="s">
        <v>1239</v>
      </c>
      <c r="B2182" t="s">
        <v>1244</v>
      </c>
      <c r="C2182" t="s">
        <v>2863</v>
      </c>
      <c r="D2182" t="s">
        <v>2881</v>
      </c>
      <c r="E2182">
        <v>2026</v>
      </c>
      <c r="F2182">
        <v>2024</v>
      </c>
      <c r="G2182" t="s">
        <v>2837</v>
      </c>
      <c r="H2182">
        <v>2.57</v>
      </c>
      <c r="I2182" t="s">
        <v>5072</v>
      </c>
    </row>
    <row r="2183" spans="1:9" x14ac:dyDescent="0.2">
      <c r="A2183" t="s">
        <v>1239</v>
      </c>
      <c r="B2183" t="s">
        <v>1244</v>
      </c>
      <c r="C2183" t="s">
        <v>2863</v>
      </c>
      <c r="D2183" t="s">
        <v>2881</v>
      </c>
      <c r="E2183">
        <v>2026</v>
      </c>
      <c r="F2183">
        <v>2024</v>
      </c>
      <c r="G2183" t="s">
        <v>2836</v>
      </c>
      <c r="H2183">
        <v>0.7</v>
      </c>
      <c r="I2183" t="s">
        <v>5073</v>
      </c>
    </row>
    <row r="2184" spans="1:9" x14ac:dyDescent="0.2">
      <c r="A2184" t="s">
        <v>1239</v>
      </c>
      <c r="B2184" t="s">
        <v>1244</v>
      </c>
      <c r="C2184" t="s">
        <v>2863</v>
      </c>
      <c r="D2184" t="s">
        <v>2881</v>
      </c>
      <c r="E2184">
        <v>2026</v>
      </c>
      <c r="F2184">
        <v>2024</v>
      </c>
      <c r="G2184" t="s">
        <v>2835</v>
      </c>
      <c r="H2184">
        <v>0.71</v>
      </c>
      <c r="I2184" t="s">
        <v>5074</v>
      </c>
    </row>
    <row r="2185" spans="1:9" x14ac:dyDescent="0.2">
      <c r="A2185" t="s">
        <v>1239</v>
      </c>
      <c r="B2185" t="s">
        <v>1244</v>
      </c>
      <c r="C2185" t="s">
        <v>2863</v>
      </c>
      <c r="D2185" t="s">
        <v>2881</v>
      </c>
      <c r="E2185">
        <v>2026</v>
      </c>
      <c r="F2185">
        <v>2024</v>
      </c>
      <c r="G2185" t="s">
        <v>2834</v>
      </c>
      <c r="H2185">
        <v>1.1100000000000001</v>
      </c>
      <c r="I2185" t="s">
        <v>5075</v>
      </c>
    </row>
    <row r="2186" spans="1:9" x14ac:dyDescent="0.2">
      <c r="A2186" t="s">
        <v>1239</v>
      </c>
      <c r="B2186" t="s">
        <v>1244</v>
      </c>
      <c r="C2186" t="s">
        <v>2863</v>
      </c>
      <c r="D2186" t="s">
        <v>2881</v>
      </c>
      <c r="E2186">
        <v>2026</v>
      </c>
      <c r="F2186">
        <v>2024</v>
      </c>
      <c r="G2186" t="s">
        <v>2833</v>
      </c>
      <c r="H2186">
        <v>1.51</v>
      </c>
      <c r="I2186" t="s">
        <v>5076</v>
      </c>
    </row>
    <row r="2187" spans="1:9" x14ac:dyDescent="0.2">
      <c r="A2187" t="s">
        <v>1239</v>
      </c>
      <c r="B2187" t="s">
        <v>1244</v>
      </c>
      <c r="C2187" t="s">
        <v>2863</v>
      </c>
      <c r="D2187" t="s">
        <v>2881</v>
      </c>
      <c r="E2187">
        <v>2026</v>
      </c>
      <c r="F2187">
        <v>2024</v>
      </c>
      <c r="G2187" t="s">
        <v>2832</v>
      </c>
      <c r="H2187">
        <v>2.2599999999999998</v>
      </c>
      <c r="I2187" t="s">
        <v>5077</v>
      </c>
    </row>
    <row r="2188" spans="1:9" x14ac:dyDescent="0.2">
      <c r="A2188" t="s">
        <v>1239</v>
      </c>
      <c r="B2188" t="s">
        <v>1244</v>
      </c>
      <c r="C2188" t="s">
        <v>2863</v>
      </c>
      <c r="D2188" t="s">
        <v>2881</v>
      </c>
      <c r="E2188">
        <v>2026</v>
      </c>
      <c r="F2188">
        <v>2024</v>
      </c>
      <c r="G2188" t="s">
        <v>2831</v>
      </c>
      <c r="H2188">
        <v>3.83</v>
      </c>
      <c r="I2188" t="s">
        <v>5078</v>
      </c>
    </row>
    <row r="2189" spans="1:9" x14ac:dyDescent="0.2">
      <c r="A2189" t="s">
        <v>1239</v>
      </c>
      <c r="B2189" t="s">
        <v>1244</v>
      </c>
      <c r="C2189" t="s">
        <v>2863</v>
      </c>
      <c r="D2189" t="s">
        <v>2881</v>
      </c>
      <c r="E2189">
        <v>2026</v>
      </c>
      <c r="F2189">
        <v>2024</v>
      </c>
      <c r="G2189" t="s">
        <v>2830</v>
      </c>
      <c r="H2189">
        <v>6.94</v>
      </c>
      <c r="I2189" t="s">
        <v>5079</v>
      </c>
    </row>
    <row r="2190" spans="1:9" x14ac:dyDescent="0.2">
      <c r="A2190" t="s">
        <v>1239</v>
      </c>
      <c r="B2190" t="s">
        <v>1244</v>
      </c>
      <c r="C2190" t="s">
        <v>2863</v>
      </c>
      <c r="D2190" t="s">
        <v>2881</v>
      </c>
      <c r="E2190">
        <v>2026</v>
      </c>
      <c r="F2190">
        <v>2024</v>
      </c>
      <c r="G2190" t="s">
        <v>2829</v>
      </c>
      <c r="H2190">
        <v>16.68</v>
      </c>
      <c r="I2190" t="s">
        <v>5080</v>
      </c>
    </row>
    <row r="2191" spans="1:9" x14ac:dyDescent="0.2">
      <c r="A2191" t="s">
        <v>1239</v>
      </c>
      <c r="B2191" t="s">
        <v>1244</v>
      </c>
      <c r="C2191" t="s">
        <v>2863</v>
      </c>
      <c r="D2191" t="s">
        <v>2881</v>
      </c>
      <c r="E2191">
        <v>2026</v>
      </c>
      <c r="F2191">
        <v>2024</v>
      </c>
      <c r="G2191" t="s">
        <v>2828</v>
      </c>
      <c r="H2191">
        <v>63.7</v>
      </c>
      <c r="I2191" t="s">
        <v>5081</v>
      </c>
    </row>
    <row r="2192" spans="1:9" x14ac:dyDescent="0.2">
      <c r="A2192" t="s">
        <v>1239</v>
      </c>
      <c r="B2192" t="s">
        <v>1244</v>
      </c>
      <c r="C2192" t="s">
        <v>2862</v>
      </c>
      <c r="D2192" t="s">
        <v>2881</v>
      </c>
      <c r="E2192">
        <v>2014</v>
      </c>
      <c r="F2192">
        <v>2012</v>
      </c>
      <c r="G2192" t="s">
        <v>2837</v>
      </c>
      <c r="H2192">
        <v>0.1</v>
      </c>
      <c r="I2192" t="s">
        <v>5082</v>
      </c>
    </row>
    <row r="2193" spans="1:9" x14ac:dyDescent="0.2">
      <c r="A2193" t="s">
        <v>1239</v>
      </c>
      <c r="B2193" t="s">
        <v>1244</v>
      </c>
      <c r="C2193" t="s">
        <v>2862</v>
      </c>
      <c r="D2193" t="s">
        <v>2881</v>
      </c>
      <c r="E2193">
        <v>2014</v>
      </c>
      <c r="F2193">
        <v>2012</v>
      </c>
      <c r="G2193" t="s">
        <v>2836</v>
      </c>
      <c r="H2193">
        <v>0</v>
      </c>
      <c r="I2193" t="s">
        <v>5083</v>
      </c>
    </row>
    <row r="2194" spans="1:9" x14ac:dyDescent="0.2">
      <c r="A2194" t="s">
        <v>1239</v>
      </c>
      <c r="B2194" t="s">
        <v>1244</v>
      </c>
      <c r="C2194" t="s">
        <v>2862</v>
      </c>
      <c r="D2194" t="s">
        <v>2881</v>
      </c>
      <c r="E2194">
        <v>2014</v>
      </c>
      <c r="F2194">
        <v>2012</v>
      </c>
      <c r="G2194" t="s">
        <v>2835</v>
      </c>
      <c r="H2194">
        <v>0.1</v>
      </c>
      <c r="I2194" t="s">
        <v>5084</v>
      </c>
    </row>
    <row r="2195" spans="1:9" x14ac:dyDescent="0.2">
      <c r="A2195" t="s">
        <v>1239</v>
      </c>
      <c r="B2195" t="s">
        <v>1244</v>
      </c>
      <c r="C2195" t="s">
        <v>2862</v>
      </c>
      <c r="D2195" t="s">
        <v>2881</v>
      </c>
      <c r="E2195">
        <v>2014</v>
      </c>
      <c r="F2195">
        <v>2012</v>
      </c>
      <c r="G2195" t="s">
        <v>2834</v>
      </c>
      <c r="H2195">
        <v>0.1</v>
      </c>
      <c r="I2195" t="s">
        <v>5085</v>
      </c>
    </row>
    <row r="2196" spans="1:9" x14ac:dyDescent="0.2">
      <c r="A2196" t="s">
        <v>1239</v>
      </c>
      <c r="B2196" t="s">
        <v>1244</v>
      </c>
      <c r="C2196" t="s">
        <v>2862</v>
      </c>
      <c r="D2196" t="s">
        <v>2881</v>
      </c>
      <c r="E2196">
        <v>2014</v>
      </c>
      <c r="F2196">
        <v>2012</v>
      </c>
      <c r="G2196" t="s">
        <v>2833</v>
      </c>
      <c r="H2196">
        <v>0.1</v>
      </c>
      <c r="I2196" t="s">
        <v>5086</v>
      </c>
    </row>
    <row r="2197" spans="1:9" x14ac:dyDescent="0.2">
      <c r="A2197" t="s">
        <v>1239</v>
      </c>
      <c r="B2197" t="s">
        <v>1244</v>
      </c>
      <c r="C2197" t="s">
        <v>2862</v>
      </c>
      <c r="D2197" t="s">
        <v>2881</v>
      </c>
      <c r="E2197">
        <v>2014</v>
      </c>
      <c r="F2197">
        <v>2012</v>
      </c>
      <c r="G2197" t="s">
        <v>2832</v>
      </c>
      <c r="H2197">
        <v>0.4</v>
      </c>
      <c r="I2197" t="s">
        <v>5087</v>
      </c>
    </row>
    <row r="2198" spans="1:9" x14ac:dyDescent="0.2">
      <c r="A2198" t="s">
        <v>1239</v>
      </c>
      <c r="B2198" t="s">
        <v>1244</v>
      </c>
      <c r="C2198" t="s">
        <v>2862</v>
      </c>
      <c r="D2198" t="s">
        <v>2881</v>
      </c>
      <c r="E2198">
        <v>2014</v>
      </c>
      <c r="F2198">
        <v>2012</v>
      </c>
      <c r="G2198" t="s">
        <v>2831</v>
      </c>
      <c r="H2198">
        <v>1.2</v>
      </c>
      <c r="I2198" t="s">
        <v>5088</v>
      </c>
    </row>
    <row r="2199" spans="1:9" x14ac:dyDescent="0.2">
      <c r="A2199" t="s">
        <v>1239</v>
      </c>
      <c r="B2199" t="s">
        <v>1244</v>
      </c>
      <c r="C2199" t="s">
        <v>2862</v>
      </c>
      <c r="D2199" t="s">
        <v>2881</v>
      </c>
      <c r="E2199">
        <v>2014</v>
      </c>
      <c r="F2199">
        <v>2012</v>
      </c>
      <c r="G2199" t="s">
        <v>2830</v>
      </c>
      <c r="H2199">
        <v>4.0999999999999996</v>
      </c>
      <c r="I2199" t="s">
        <v>5089</v>
      </c>
    </row>
    <row r="2200" spans="1:9" x14ac:dyDescent="0.2">
      <c r="A2200" t="s">
        <v>1239</v>
      </c>
      <c r="B2200" t="s">
        <v>1244</v>
      </c>
      <c r="C2200" t="s">
        <v>2862</v>
      </c>
      <c r="D2200" t="s">
        <v>2881</v>
      </c>
      <c r="E2200">
        <v>2014</v>
      </c>
      <c r="F2200">
        <v>2012</v>
      </c>
      <c r="G2200" t="s">
        <v>2829</v>
      </c>
      <c r="H2200">
        <v>13.3</v>
      </c>
      <c r="I2200" t="s">
        <v>5090</v>
      </c>
    </row>
    <row r="2201" spans="1:9" x14ac:dyDescent="0.2">
      <c r="A2201" t="s">
        <v>1239</v>
      </c>
      <c r="B2201" t="s">
        <v>1244</v>
      </c>
      <c r="C2201" t="s">
        <v>2862</v>
      </c>
      <c r="D2201" t="s">
        <v>2881</v>
      </c>
      <c r="E2201">
        <v>2014</v>
      </c>
      <c r="F2201">
        <v>2012</v>
      </c>
      <c r="G2201" t="s">
        <v>2828</v>
      </c>
      <c r="H2201">
        <v>80.5</v>
      </c>
      <c r="I2201" t="s">
        <v>5091</v>
      </c>
    </row>
    <row r="2202" spans="1:9" x14ac:dyDescent="0.2">
      <c r="A2202" t="s">
        <v>1239</v>
      </c>
      <c r="B2202" t="s">
        <v>1244</v>
      </c>
      <c r="C2202" t="s">
        <v>2862</v>
      </c>
      <c r="D2202" t="s">
        <v>2881</v>
      </c>
      <c r="E2202">
        <v>2015</v>
      </c>
      <c r="F2202" t="s">
        <v>2923</v>
      </c>
      <c r="G2202" t="s">
        <v>2837</v>
      </c>
      <c r="H2202">
        <v>0.1</v>
      </c>
      <c r="I2202" t="s">
        <v>5092</v>
      </c>
    </row>
    <row r="2203" spans="1:9" x14ac:dyDescent="0.2">
      <c r="A2203" t="s">
        <v>1239</v>
      </c>
      <c r="B2203" t="s">
        <v>1244</v>
      </c>
      <c r="C2203" t="s">
        <v>2862</v>
      </c>
      <c r="D2203" t="s">
        <v>2881</v>
      </c>
      <c r="E2203">
        <v>2015</v>
      </c>
      <c r="F2203" t="s">
        <v>2923</v>
      </c>
      <c r="G2203" t="s">
        <v>2836</v>
      </c>
      <c r="H2203">
        <v>0</v>
      </c>
      <c r="I2203" t="s">
        <v>5093</v>
      </c>
    </row>
    <row r="2204" spans="1:9" x14ac:dyDescent="0.2">
      <c r="A2204" t="s">
        <v>1239</v>
      </c>
      <c r="B2204" t="s">
        <v>1244</v>
      </c>
      <c r="C2204" t="s">
        <v>2862</v>
      </c>
      <c r="D2204" t="s">
        <v>2881</v>
      </c>
      <c r="E2204">
        <v>2015</v>
      </c>
      <c r="F2204" t="s">
        <v>2923</v>
      </c>
      <c r="G2204" t="s">
        <v>2835</v>
      </c>
      <c r="H2204">
        <v>0.1</v>
      </c>
      <c r="I2204" t="s">
        <v>5094</v>
      </c>
    </row>
    <row r="2205" spans="1:9" x14ac:dyDescent="0.2">
      <c r="A2205" t="s">
        <v>1239</v>
      </c>
      <c r="B2205" t="s">
        <v>1244</v>
      </c>
      <c r="C2205" t="s">
        <v>2862</v>
      </c>
      <c r="D2205" t="s">
        <v>2881</v>
      </c>
      <c r="E2205">
        <v>2015</v>
      </c>
      <c r="F2205" t="s">
        <v>2923</v>
      </c>
      <c r="G2205" t="s">
        <v>2834</v>
      </c>
      <c r="H2205">
        <v>0.1</v>
      </c>
      <c r="I2205" t="s">
        <v>5095</v>
      </c>
    </row>
    <row r="2206" spans="1:9" x14ac:dyDescent="0.2">
      <c r="A2206" t="s">
        <v>1239</v>
      </c>
      <c r="B2206" t="s">
        <v>1244</v>
      </c>
      <c r="C2206" t="s">
        <v>2862</v>
      </c>
      <c r="D2206" t="s">
        <v>2881</v>
      </c>
      <c r="E2206">
        <v>2015</v>
      </c>
      <c r="F2206" t="s">
        <v>2923</v>
      </c>
      <c r="G2206" t="s">
        <v>2833</v>
      </c>
      <c r="H2206">
        <v>0.2</v>
      </c>
      <c r="I2206" t="s">
        <v>5096</v>
      </c>
    </row>
    <row r="2207" spans="1:9" x14ac:dyDescent="0.2">
      <c r="A2207" t="s">
        <v>1239</v>
      </c>
      <c r="B2207" t="s">
        <v>1244</v>
      </c>
      <c r="C2207" t="s">
        <v>2862</v>
      </c>
      <c r="D2207" t="s">
        <v>2881</v>
      </c>
      <c r="E2207">
        <v>2015</v>
      </c>
      <c r="F2207" t="s">
        <v>2923</v>
      </c>
      <c r="G2207" t="s">
        <v>2832</v>
      </c>
      <c r="H2207">
        <v>1.5</v>
      </c>
      <c r="I2207" t="s">
        <v>5097</v>
      </c>
    </row>
    <row r="2208" spans="1:9" x14ac:dyDescent="0.2">
      <c r="A2208" t="s">
        <v>1239</v>
      </c>
      <c r="B2208" t="s">
        <v>1244</v>
      </c>
      <c r="C2208" t="s">
        <v>2862</v>
      </c>
      <c r="D2208" t="s">
        <v>2881</v>
      </c>
      <c r="E2208">
        <v>2015</v>
      </c>
      <c r="F2208" t="s">
        <v>2923</v>
      </c>
      <c r="G2208" t="s">
        <v>2831</v>
      </c>
      <c r="H2208">
        <v>3</v>
      </c>
      <c r="I2208" t="s">
        <v>5098</v>
      </c>
    </row>
    <row r="2209" spans="1:9" x14ac:dyDescent="0.2">
      <c r="A2209" t="s">
        <v>1239</v>
      </c>
      <c r="B2209" t="s">
        <v>1244</v>
      </c>
      <c r="C2209" t="s">
        <v>2862</v>
      </c>
      <c r="D2209" t="s">
        <v>2881</v>
      </c>
      <c r="E2209">
        <v>2015</v>
      </c>
      <c r="F2209" t="s">
        <v>2923</v>
      </c>
      <c r="G2209" t="s">
        <v>2830</v>
      </c>
      <c r="H2209">
        <v>9</v>
      </c>
      <c r="I2209" t="s">
        <v>5099</v>
      </c>
    </row>
    <row r="2210" spans="1:9" x14ac:dyDescent="0.2">
      <c r="A2210" t="s">
        <v>1239</v>
      </c>
      <c r="B2210" t="s">
        <v>1244</v>
      </c>
      <c r="C2210" t="s">
        <v>2862</v>
      </c>
      <c r="D2210" t="s">
        <v>2881</v>
      </c>
      <c r="E2210">
        <v>2015</v>
      </c>
      <c r="F2210" t="s">
        <v>2923</v>
      </c>
      <c r="G2210" t="s">
        <v>2829</v>
      </c>
      <c r="H2210">
        <v>16.2</v>
      </c>
      <c r="I2210" t="s">
        <v>5100</v>
      </c>
    </row>
    <row r="2211" spans="1:9" x14ac:dyDescent="0.2">
      <c r="A2211" t="s">
        <v>1239</v>
      </c>
      <c r="B2211" t="s">
        <v>1244</v>
      </c>
      <c r="C2211" t="s">
        <v>2862</v>
      </c>
      <c r="D2211" t="s">
        <v>2881</v>
      </c>
      <c r="E2211">
        <v>2015</v>
      </c>
      <c r="F2211" t="s">
        <v>2923</v>
      </c>
      <c r="G2211" t="s">
        <v>2828</v>
      </c>
      <c r="H2211">
        <v>69.900000000000006</v>
      </c>
      <c r="I2211" t="s">
        <v>5101</v>
      </c>
    </row>
    <row r="2212" spans="1:9" x14ac:dyDescent="0.2">
      <c r="A2212" t="s">
        <v>1239</v>
      </c>
      <c r="B2212" t="s">
        <v>1244</v>
      </c>
      <c r="C2212" t="s">
        <v>2862</v>
      </c>
      <c r="D2212" t="s">
        <v>2881</v>
      </c>
      <c r="E2212">
        <v>2016</v>
      </c>
      <c r="F2212">
        <v>2014</v>
      </c>
      <c r="G2212" t="s">
        <v>2837</v>
      </c>
      <c r="H2212">
        <v>0.1</v>
      </c>
      <c r="I2212" t="s">
        <v>5102</v>
      </c>
    </row>
    <row r="2213" spans="1:9" x14ac:dyDescent="0.2">
      <c r="A2213" t="s">
        <v>1239</v>
      </c>
      <c r="B2213" t="s">
        <v>1244</v>
      </c>
      <c r="C2213" t="s">
        <v>2862</v>
      </c>
      <c r="D2213" t="s">
        <v>2881</v>
      </c>
      <c r="E2213">
        <v>2016</v>
      </c>
      <c r="F2213">
        <v>2014</v>
      </c>
      <c r="G2213" t="s">
        <v>2836</v>
      </c>
      <c r="H2213">
        <v>0</v>
      </c>
      <c r="I2213" t="s">
        <v>5103</v>
      </c>
    </row>
    <row r="2214" spans="1:9" x14ac:dyDescent="0.2">
      <c r="A2214" t="s">
        <v>1239</v>
      </c>
      <c r="B2214" t="s">
        <v>1244</v>
      </c>
      <c r="C2214" t="s">
        <v>2862</v>
      </c>
      <c r="D2214" t="s">
        <v>2881</v>
      </c>
      <c r="E2214">
        <v>2016</v>
      </c>
      <c r="F2214">
        <v>2014</v>
      </c>
      <c r="G2214" t="s">
        <v>2835</v>
      </c>
      <c r="H2214">
        <v>0.1</v>
      </c>
      <c r="I2214" t="s">
        <v>5104</v>
      </c>
    </row>
    <row r="2215" spans="1:9" x14ac:dyDescent="0.2">
      <c r="A2215" t="s">
        <v>1239</v>
      </c>
      <c r="B2215" t="s">
        <v>1244</v>
      </c>
      <c r="C2215" t="s">
        <v>2862</v>
      </c>
      <c r="D2215" t="s">
        <v>2881</v>
      </c>
      <c r="E2215">
        <v>2016</v>
      </c>
      <c r="F2215">
        <v>2014</v>
      </c>
      <c r="G2215" t="s">
        <v>2834</v>
      </c>
      <c r="H2215">
        <v>0.1</v>
      </c>
      <c r="I2215" t="s">
        <v>5105</v>
      </c>
    </row>
    <row r="2216" spans="1:9" x14ac:dyDescent="0.2">
      <c r="A2216" t="s">
        <v>1239</v>
      </c>
      <c r="B2216" t="s">
        <v>1244</v>
      </c>
      <c r="C2216" t="s">
        <v>2862</v>
      </c>
      <c r="D2216" t="s">
        <v>2881</v>
      </c>
      <c r="E2216">
        <v>2016</v>
      </c>
      <c r="F2216">
        <v>2014</v>
      </c>
      <c r="G2216" t="s">
        <v>2833</v>
      </c>
      <c r="H2216">
        <v>0.4</v>
      </c>
      <c r="I2216" t="s">
        <v>5106</v>
      </c>
    </row>
    <row r="2217" spans="1:9" x14ac:dyDescent="0.2">
      <c r="A2217" t="s">
        <v>1239</v>
      </c>
      <c r="B2217" t="s">
        <v>1244</v>
      </c>
      <c r="C2217" t="s">
        <v>2862</v>
      </c>
      <c r="D2217" t="s">
        <v>2881</v>
      </c>
      <c r="E2217">
        <v>2016</v>
      </c>
      <c r="F2217">
        <v>2014</v>
      </c>
      <c r="G2217" t="s">
        <v>2832</v>
      </c>
      <c r="H2217">
        <v>0.6</v>
      </c>
      <c r="I2217" t="s">
        <v>5107</v>
      </c>
    </row>
    <row r="2218" spans="1:9" x14ac:dyDescent="0.2">
      <c r="A2218" t="s">
        <v>1239</v>
      </c>
      <c r="B2218" t="s">
        <v>1244</v>
      </c>
      <c r="C2218" t="s">
        <v>2862</v>
      </c>
      <c r="D2218" t="s">
        <v>2881</v>
      </c>
      <c r="E2218">
        <v>2016</v>
      </c>
      <c r="F2218">
        <v>2014</v>
      </c>
      <c r="G2218" t="s">
        <v>2831</v>
      </c>
      <c r="H2218">
        <v>3.2</v>
      </c>
      <c r="I2218" t="s">
        <v>5108</v>
      </c>
    </row>
    <row r="2219" spans="1:9" x14ac:dyDescent="0.2">
      <c r="A2219" t="s">
        <v>1239</v>
      </c>
      <c r="B2219" t="s">
        <v>1244</v>
      </c>
      <c r="C2219" t="s">
        <v>2862</v>
      </c>
      <c r="D2219" t="s">
        <v>2881</v>
      </c>
      <c r="E2219">
        <v>2016</v>
      </c>
      <c r="F2219">
        <v>2014</v>
      </c>
      <c r="G2219" t="s">
        <v>2830</v>
      </c>
      <c r="H2219">
        <v>7.4</v>
      </c>
      <c r="I2219" t="s">
        <v>5109</v>
      </c>
    </row>
    <row r="2220" spans="1:9" x14ac:dyDescent="0.2">
      <c r="A2220" t="s">
        <v>1239</v>
      </c>
      <c r="B2220" t="s">
        <v>1244</v>
      </c>
      <c r="C2220" t="s">
        <v>2862</v>
      </c>
      <c r="D2220" t="s">
        <v>2881</v>
      </c>
      <c r="E2220">
        <v>2016</v>
      </c>
      <c r="F2220">
        <v>2014</v>
      </c>
      <c r="G2220" t="s">
        <v>2829</v>
      </c>
      <c r="H2220">
        <v>22.8</v>
      </c>
      <c r="I2220" t="s">
        <v>5110</v>
      </c>
    </row>
    <row r="2221" spans="1:9" x14ac:dyDescent="0.2">
      <c r="A2221" t="s">
        <v>1239</v>
      </c>
      <c r="B2221" t="s">
        <v>1244</v>
      </c>
      <c r="C2221" t="s">
        <v>2862</v>
      </c>
      <c r="D2221" t="s">
        <v>2881</v>
      </c>
      <c r="E2221">
        <v>2016</v>
      </c>
      <c r="F2221">
        <v>2014</v>
      </c>
      <c r="G2221" t="s">
        <v>2828</v>
      </c>
      <c r="H2221">
        <v>65.3</v>
      </c>
      <c r="I2221" t="s">
        <v>5111</v>
      </c>
    </row>
    <row r="2222" spans="1:9" x14ac:dyDescent="0.2">
      <c r="A2222" t="s">
        <v>1239</v>
      </c>
      <c r="B2222" t="s">
        <v>1244</v>
      </c>
      <c r="C2222" t="s">
        <v>2862</v>
      </c>
      <c r="D2222" t="s">
        <v>2881</v>
      </c>
      <c r="E2222">
        <v>2017</v>
      </c>
      <c r="F2222" t="s">
        <v>2944</v>
      </c>
      <c r="G2222" t="s">
        <v>2837</v>
      </c>
      <c r="H2222">
        <v>0.1</v>
      </c>
      <c r="I2222" t="s">
        <v>5112</v>
      </c>
    </row>
    <row r="2223" spans="1:9" x14ac:dyDescent="0.2">
      <c r="A2223" t="s">
        <v>1239</v>
      </c>
      <c r="B2223" t="s">
        <v>1244</v>
      </c>
      <c r="C2223" t="s">
        <v>2862</v>
      </c>
      <c r="D2223" t="s">
        <v>2881</v>
      </c>
      <c r="E2223">
        <v>2017</v>
      </c>
      <c r="F2223" t="s">
        <v>2944</v>
      </c>
      <c r="G2223" t="s">
        <v>2836</v>
      </c>
      <c r="H2223">
        <v>0</v>
      </c>
      <c r="I2223" t="s">
        <v>5113</v>
      </c>
    </row>
    <row r="2224" spans="1:9" x14ac:dyDescent="0.2">
      <c r="A2224" t="s">
        <v>1239</v>
      </c>
      <c r="B2224" t="s">
        <v>1244</v>
      </c>
      <c r="C2224" t="s">
        <v>2862</v>
      </c>
      <c r="D2224" t="s">
        <v>2881</v>
      </c>
      <c r="E2224">
        <v>2017</v>
      </c>
      <c r="F2224" t="s">
        <v>2944</v>
      </c>
      <c r="G2224" t="s">
        <v>2835</v>
      </c>
      <c r="H2224">
        <v>0.1</v>
      </c>
      <c r="I2224" t="s">
        <v>5114</v>
      </c>
    </row>
    <row r="2225" spans="1:9" x14ac:dyDescent="0.2">
      <c r="A2225" t="s">
        <v>1239</v>
      </c>
      <c r="B2225" t="s">
        <v>1244</v>
      </c>
      <c r="C2225" t="s">
        <v>2862</v>
      </c>
      <c r="D2225" t="s">
        <v>2881</v>
      </c>
      <c r="E2225">
        <v>2017</v>
      </c>
      <c r="F2225" t="s">
        <v>2944</v>
      </c>
      <c r="G2225" t="s">
        <v>2834</v>
      </c>
      <c r="H2225">
        <v>0.1</v>
      </c>
      <c r="I2225" t="s">
        <v>5115</v>
      </c>
    </row>
    <row r="2226" spans="1:9" x14ac:dyDescent="0.2">
      <c r="A2226" t="s">
        <v>1239</v>
      </c>
      <c r="B2226" t="s">
        <v>1244</v>
      </c>
      <c r="C2226" t="s">
        <v>2862</v>
      </c>
      <c r="D2226" t="s">
        <v>2881</v>
      </c>
      <c r="E2226">
        <v>2017</v>
      </c>
      <c r="F2226" t="s">
        <v>2944</v>
      </c>
      <c r="G2226" t="s">
        <v>2833</v>
      </c>
      <c r="H2226">
        <v>0.3</v>
      </c>
      <c r="I2226" t="s">
        <v>5116</v>
      </c>
    </row>
    <row r="2227" spans="1:9" x14ac:dyDescent="0.2">
      <c r="A2227" t="s">
        <v>1239</v>
      </c>
      <c r="B2227" t="s">
        <v>1244</v>
      </c>
      <c r="C2227" t="s">
        <v>2862</v>
      </c>
      <c r="D2227" t="s">
        <v>2881</v>
      </c>
      <c r="E2227">
        <v>2017</v>
      </c>
      <c r="F2227" t="s">
        <v>2944</v>
      </c>
      <c r="G2227" t="s">
        <v>2832</v>
      </c>
      <c r="H2227">
        <v>0.7</v>
      </c>
      <c r="I2227" t="s">
        <v>5117</v>
      </c>
    </row>
    <row r="2228" spans="1:9" x14ac:dyDescent="0.2">
      <c r="A2228" t="s">
        <v>1239</v>
      </c>
      <c r="B2228" t="s">
        <v>1244</v>
      </c>
      <c r="C2228" t="s">
        <v>2862</v>
      </c>
      <c r="D2228" t="s">
        <v>2881</v>
      </c>
      <c r="E2228">
        <v>2017</v>
      </c>
      <c r="F2228" t="s">
        <v>2944</v>
      </c>
      <c r="G2228" t="s">
        <v>2831</v>
      </c>
      <c r="H2228">
        <v>3.5</v>
      </c>
      <c r="I2228" t="s">
        <v>5118</v>
      </c>
    </row>
    <row r="2229" spans="1:9" x14ac:dyDescent="0.2">
      <c r="A2229" t="s">
        <v>1239</v>
      </c>
      <c r="B2229" t="s">
        <v>1244</v>
      </c>
      <c r="C2229" t="s">
        <v>2862</v>
      </c>
      <c r="D2229" t="s">
        <v>2881</v>
      </c>
      <c r="E2229">
        <v>2017</v>
      </c>
      <c r="F2229" t="s">
        <v>2944</v>
      </c>
      <c r="G2229" t="s">
        <v>2830</v>
      </c>
      <c r="H2229">
        <v>15.7</v>
      </c>
      <c r="I2229" t="s">
        <v>5119</v>
      </c>
    </row>
    <row r="2230" spans="1:9" x14ac:dyDescent="0.2">
      <c r="A2230" t="s">
        <v>1239</v>
      </c>
      <c r="B2230" t="s">
        <v>1244</v>
      </c>
      <c r="C2230" t="s">
        <v>2862</v>
      </c>
      <c r="D2230" t="s">
        <v>2881</v>
      </c>
      <c r="E2230">
        <v>2017</v>
      </c>
      <c r="F2230" t="s">
        <v>2944</v>
      </c>
      <c r="G2230" t="s">
        <v>2829</v>
      </c>
      <c r="H2230">
        <v>26</v>
      </c>
      <c r="I2230" t="s">
        <v>5120</v>
      </c>
    </row>
    <row r="2231" spans="1:9" x14ac:dyDescent="0.2">
      <c r="A2231" t="s">
        <v>1239</v>
      </c>
      <c r="B2231" t="s">
        <v>1244</v>
      </c>
      <c r="C2231" t="s">
        <v>2862</v>
      </c>
      <c r="D2231" t="s">
        <v>2881</v>
      </c>
      <c r="E2231">
        <v>2017</v>
      </c>
      <c r="F2231" t="s">
        <v>2944</v>
      </c>
      <c r="G2231" t="s">
        <v>2828</v>
      </c>
      <c r="H2231">
        <v>53.5</v>
      </c>
      <c r="I2231" t="s">
        <v>5121</v>
      </c>
    </row>
    <row r="2232" spans="1:9" x14ac:dyDescent="0.2">
      <c r="A2232" t="s">
        <v>1239</v>
      </c>
      <c r="B2232" t="s">
        <v>1244</v>
      </c>
      <c r="C2232" t="s">
        <v>2862</v>
      </c>
      <c r="D2232" t="s">
        <v>2881</v>
      </c>
      <c r="E2232">
        <v>2018</v>
      </c>
      <c r="F2232">
        <v>2016</v>
      </c>
      <c r="G2232" t="s">
        <v>2837</v>
      </c>
      <c r="H2232">
        <v>0.01</v>
      </c>
      <c r="I2232" t="s">
        <v>5122</v>
      </c>
    </row>
    <row r="2233" spans="1:9" x14ac:dyDescent="0.2">
      <c r="A2233" t="s">
        <v>1239</v>
      </c>
      <c r="B2233" t="s">
        <v>1244</v>
      </c>
      <c r="C2233" t="s">
        <v>2862</v>
      </c>
      <c r="D2233" t="s">
        <v>2881</v>
      </c>
      <c r="E2233">
        <v>2018</v>
      </c>
      <c r="F2233">
        <v>2016</v>
      </c>
      <c r="G2233" t="s">
        <v>2836</v>
      </c>
      <c r="H2233">
        <v>0.02</v>
      </c>
      <c r="I2233" t="s">
        <v>5123</v>
      </c>
    </row>
    <row r="2234" spans="1:9" x14ac:dyDescent="0.2">
      <c r="A2234" t="s">
        <v>1239</v>
      </c>
      <c r="B2234" t="s">
        <v>1244</v>
      </c>
      <c r="C2234" t="s">
        <v>2862</v>
      </c>
      <c r="D2234" t="s">
        <v>2881</v>
      </c>
      <c r="E2234">
        <v>2018</v>
      </c>
      <c r="F2234">
        <v>2016</v>
      </c>
      <c r="G2234" t="s">
        <v>2835</v>
      </c>
      <c r="H2234">
        <v>0.05</v>
      </c>
      <c r="I2234" t="s">
        <v>5124</v>
      </c>
    </row>
    <row r="2235" spans="1:9" x14ac:dyDescent="0.2">
      <c r="A2235" t="s">
        <v>1239</v>
      </c>
      <c r="B2235" t="s">
        <v>1244</v>
      </c>
      <c r="C2235" t="s">
        <v>2862</v>
      </c>
      <c r="D2235" t="s">
        <v>2881</v>
      </c>
      <c r="E2235">
        <v>2018</v>
      </c>
      <c r="F2235">
        <v>2016</v>
      </c>
      <c r="G2235" t="s">
        <v>2834</v>
      </c>
      <c r="H2235">
        <v>0.08</v>
      </c>
      <c r="I2235" t="s">
        <v>5125</v>
      </c>
    </row>
    <row r="2236" spans="1:9" x14ac:dyDescent="0.2">
      <c r="A2236" t="s">
        <v>1239</v>
      </c>
      <c r="B2236" t="s">
        <v>1244</v>
      </c>
      <c r="C2236" t="s">
        <v>2862</v>
      </c>
      <c r="D2236" t="s">
        <v>2881</v>
      </c>
      <c r="E2236">
        <v>2018</v>
      </c>
      <c r="F2236">
        <v>2016</v>
      </c>
      <c r="G2236" t="s">
        <v>2833</v>
      </c>
      <c r="H2236">
        <v>0.27</v>
      </c>
      <c r="I2236" t="s">
        <v>5126</v>
      </c>
    </row>
    <row r="2237" spans="1:9" x14ac:dyDescent="0.2">
      <c r="A2237" t="s">
        <v>1239</v>
      </c>
      <c r="B2237" t="s">
        <v>1244</v>
      </c>
      <c r="C2237" t="s">
        <v>2862</v>
      </c>
      <c r="D2237" t="s">
        <v>2881</v>
      </c>
      <c r="E2237">
        <v>2018</v>
      </c>
      <c r="F2237">
        <v>2016</v>
      </c>
      <c r="G2237" t="s">
        <v>2832</v>
      </c>
      <c r="H2237">
        <v>1.1100000000000001</v>
      </c>
      <c r="I2237" t="s">
        <v>5127</v>
      </c>
    </row>
    <row r="2238" spans="1:9" x14ac:dyDescent="0.2">
      <c r="A2238" t="s">
        <v>1239</v>
      </c>
      <c r="B2238" t="s">
        <v>1244</v>
      </c>
      <c r="C2238" t="s">
        <v>2862</v>
      </c>
      <c r="D2238" t="s">
        <v>2881</v>
      </c>
      <c r="E2238">
        <v>2018</v>
      </c>
      <c r="F2238">
        <v>2016</v>
      </c>
      <c r="G2238" t="s">
        <v>2831</v>
      </c>
      <c r="H2238">
        <v>4.0599999999999996</v>
      </c>
      <c r="I2238" t="s">
        <v>5128</v>
      </c>
    </row>
    <row r="2239" spans="1:9" x14ac:dyDescent="0.2">
      <c r="A2239" t="s">
        <v>1239</v>
      </c>
      <c r="B2239" t="s">
        <v>1244</v>
      </c>
      <c r="C2239" t="s">
        <v>2862</v>
      </c>
      <c r="D2239" t="s">
        <v>2881</v>
      </c>
      <c r="E2239">
        <v>2018</v>
      </c>
      <c r="F2239">
        <v>2016</v>
      </c>
      <c r="G2239" t="s">
        <v>2830</v>
      </c>
      <c r="H2239">
        <v>9.52</v>
      </c>
      <c r="I2239" t="s">
        <v>5129</v>
      </c>
    </row>
    <row r="2240" spans="1:9" x14ac:dyDescent="0.2">
      <c r="A2240" t="s">
        <v>1239</v>
      </c>
      <c r="B2240" t="s">
        <v>1244</v>
      </c>
      <c r="C2240" t="s">
        <v>2862</v>
      </c>
      <c r="D2240" t="s">
        <v>2881</v>
      </c>
      <c r="E2240">
        <v>2018</v>
      </c>
      <c r="F2240">
        <v>2016</v>
      </c>
      <c r="G2240" t="s">
        <v>2829</v>
      </c>
      <c r="H2240">
        <v>18.73</v>
      </c>
      <c r="I2240" t="s">
        <v>5130</v>
      </c>
    </row>
    <row r="2241" spans="1:9" x14ac:dyDescent="0.2">
      <c r="A2241" t="s">
        <v>1239</v>
      </c>
      <c r="B2241" t="s">
        <v>1244</v>
      </c>
      <c r="C2241" t="s">
        <v>2862</v>
      </c>
      <c r="D2241" t="s">
        <v>2881</v>
      </c>
      <c r="E2241">
        <v>2018</v>
      </c>
      <c r="F2241">
        <v>2016</v>
      </c>
      <c r="G2241" t="s">
        <v>2828</v>
      </c>
      <c r="H2241">
        <v>66.17</v>
      </c>
      <c r="I2241" t="s">
        <v>5131</v>
      </c>
    </row>
    <row r="2242" spans="1:9" x14ac:dyDescent="0.2">
      <c r="A2242" t="s">
        <v>1239</v>
      </c>
      <c r="B2242" t="s">
        <v>1244</v>
      </c>
      <c r="C2242" t="s">
        <v>2862</v>
      </c>
      <c r="D2242" t="s">
        <v>2881</v>
      </c>
      <c r="E2242">
        <v>2019</v>
      </c>
      <c r="F2242" t="s">
        <v>2965</v>
      </c>
      <c r="G2242" t="s">
        <v>2837</v>
      </c>
      <c r="H2242">
        <v>0.03</v>
      </c>
      <c r="I2242" t="s">
        <v>5132</v>
      </c>
    </row>
    <row r="2243" spans="1:9" x14ac:dyDescent="0.2">
      <c r="A2243" t="s">
        <v>1239</v>
      </c>
      <c r="B2243" t="s">
        <v>1244</v>
      </c>
      <c r="C2243" t="s">
        <v>2862</v>
      </c>
      <c r="D2243" t="s">
        <v>2881</v>
      </c>
      <c r="E2243">
        <v>2019</v>
      </c>
      <c r="F2243" t="s">
        <v>2965</v>
      </c>
      <c r="G2243" t="s">
        <v>2836</v>
      </c>
      <c r="H2243">
        <v>0.02</v>
      </c>
      <c r="I2243" t="s">
        <v>5133</v>
      </c>
    </row>
    <row r="2244" spans="1:9" x14ac:dyDescent="0.2">
      <c r="A2244" t="s">
        <v>1239</v>
      </c>
      <c r="B2244" t="s">
        <v>1244</v>
      </c>
      <c r="C2244" t="s">
        <v>2862</v>
      </c>
      <c r="D2244" t="s">
        <v>2881</v>
      </c>
      <c r="E2244">
        <v>2019</v>
      </c>
      <c r="F2244" t="s">
        <v>2965</v>
      </c>
      <c r="G2244" t="s">
        <v>2835</v>
      </c>
      <c r="H2244">
        <v>0.05</v>
      </c>
      <c r="I2244" t="s">
        <v>5134</v>
      </c>
    </row>
    <row r="2245" spans="1:9" x14ac:dyDescent="0.2">
      <c r="A2245" t="s">
        <v>1239</v>
      </c>
      <c r="B2245" t="s">
        <v>1244</v>
      </c>
      <c r="C2245" t="s">
        <v>2862</v>
      </c>
      <c r="D2245" t="s">
        <v>2881</v>
      </c>
      <c r="E2245">
        <v>2019</v>
      </c>
      <c r="F2245" t="s">
        <v>2965</v>
      </c>
      <c r="G2245" t="s">
        <v>2834</v>
      </c>
      <c r="H2245">
        <v>0.08</v>
      </c>
      <c r="I2245" t="s">
        <v>5135</v>
      </c>
    </row>
    <row r="2246" spans="1:9" x14ac:dyDescent="0.2">
      <c r="A2246" t="s">
        <v>1239</v>
      </c>
      <c r="B2246" t="s">
        <v>1244</v>
      </c>
      <c r="C2246" t="s">
        <v>2862</v>
      </c>
      <c r="D2246" t="s">
        <v>2881</v>
      </c>
      <c r="E2246">
        <v>2019</v>
      </c>
      <c r="F2246" t="s">
        <v>2965</v>
      </c>
      <c r="G2246" t="s">
        <v>2833</v>
      </c>
      <c r="H2246">
        <v>0.28000000000000003</v>
      </c>
      <c r="I2246" t="s">
        <v>5136</v>
      </c>
    </row>
    <row r="2247" spans="1:9" x14ac:dyDescent="0.2">
      <c r="A2247" t="s">
        <v>1239</v>
      </c>
      <c r="B2247" t="s">
        <v>1244</v>
      </c>
      <c r="C2247" t="s">
        <v>2862</v>
      </c>
      <c r="D2247" t="s">
        <v>2881</v>
      </c>
      <c r="E2247">
        <v>2019</v>
      </c>
      <c r="F2247" t="s">
        <v>2965</v>
      </c>
      <c r="G2247" t="s">
        <v>2832</v>
      </c>
      <c r="H2247">
        <v>0.94</v>
      </c>
      <c r="I2247" t="s">
        <v>5137</v>
      </c>
    </row>
    <row r="2248" spans="1:9" x14ac:dyDescent="0.2">
      <c r="A2248" t="s">
        <v>1239</v>
      </c>
      <c r="B2248" t="s">
        <v>1244</v>
      </c>
      <c r="C2248" t="s">
        <v>2862</v>
      </c>
      <c r="D2248" t="s">
        <v>2881</v>
      </c>
      <c r="E2248">
        <v>2019</v>
      </c>
      <c r="F2248" t="s">
        <v>2965</v>
      </c>
      <c r="G2248" t="s">
        <v>2831</v>
      </c>
      <c r="H2248">
        <v>2.89</v>
      </c>
      <c r="I2248" t="s">
        <v>5138</v>
      </c>
    </row>
    <row r="2249" spans="1:9" x14ac:dyDescent="0.2">
      <c r="A2249" t="s">
        <v>1239</v>
      </c>
      <c r="B2249" t="s">
        <v>1244</v>
      </c>
      <c r="C2249" t="s">
        <v>2862</v>
      </c>
      <c r="D2249" t="s">
        <v>2881</v>
      </c>
      <c r="E2249">
        <v>2019</v>
      </c>
      <c r="F2249" t="s">
        <v>2965</v>
      </c>
      <c r="G2249" t="s">
        <v>2830</v>
      </c>
      <c r="H2249">
        <v>7.02</v>
      </c>
      <c r="I2249" t="s">
        <v>5139</v>
      </c>
    </row>
    <row r="2250" spans="1:9" x14ac:dyDescent="0.2">
      <c r="A2250" t="s">
        <v>1239</v>
      </c>
      <c r="B2250" t="s">
        <v>1244</v>
      </c>
      <c r="C2250" t="s">
        <v>2862</v>
      </c>
      <c r="D2250" t="s">
        <v>2881</v>
      </c>
      <c r="E2250">
        <v>2019</v>
      </c>
      <c r="F2250" t="s">
        <v>2965</v>
      </c>
      <c r="G2250" t="s">
        <v>2829</v>
      </c>
      <c r="H2250">
        <v>17.07</v>
      </c>
      <c r="I2250" t="s">
        <v>5140</v>
      </c>
    </row>
    <row r="2251" spans="1:9" x14ac:dyDescent="0.2">
      <c r="A2251" t="s">
        <v>1239</v>
      </c>
      <c r="B2251" t="s">
        <v>1244</v>
      </c>
      <c r="C2251" t="s">
        <v>2862</v>
      </c>
      <c r="D2251" t="s">
        <v>2881</v>
      </c>
      <c r="E2251">
        <v>2019</v>
      </c>
      <c r="F2251" t="s">
        <v>2965</v>
      </c>
      <c r="G2251" t="s">
        <v>2828</v>
      </c>
      <c r="H2251">
        <v>71.62</v>
      </c>
      <c r="I2251" t="s">
        <v>5141</v>
      </c>
    </row>
    <row r="2252" spans="1:9" x14ac:dyDescent="0.2">
      <c r="A2252" t="s">
        <v>1239</v>
      </c>
      <c r="B2252" t="s">
        <v>1244</v>
      </c>
      <c r="C2252" t="s">
        <v>2862</v>
      </c>
      <c r="D2252" t="s">
        <v>2881</v>
      </c>
      <c r="E2252">
        <v>2020</v>
      </c>
      <c r="F2252">
        <v>2018</v>
      </c>
      <c r="G2252" t="s">
        <v>2837</v>
      </c>
      <c r="H2252">
        <v>0</v>
      </c>
      <c r="I2252" t="s">
        <v>5142</v>
      </c>
    </row>
    <row r="2253" spans="1:9" x14ac:dyDescent="0.2">
      <c r="A2253" t="s">
        <v>1239</v>
      </c>
      <c r="B2253" t="s">
        <v>1244</v>
      </c>
      <c r="C2253" t="s">
        <v>2862</v>
      </c>
      <c r="D2253" t="s">
        <v>2881</v>
      </c>
      <c r="E2253">
        <v>2020</v>
      </c>
      <c r="F2253">
        <v>2018</v>
      </c>
      <c r="G2253" t="s">
        <v>2836</v>
      </c>
      <c r="H2253">
        <v>0.02</v>
      </c>
      <c r="I2253" t="s">
        <v>5143</v>
      </c>
    </row>
    <row r="2254" spans="1:9" x14ac:dyDescent="0.2">
      <c r="A2254" t="s">
        <v>1239</v>
      </c>
      <c r="B2254" t="s">
        <v>1244</v>
      </c>
      <c r="C2254" t="s">
        <v>2862</v>
      </c>
      <c r="D2254" t="s">
        <v>2881</v>
      </c>
      <c r="E2254">
        <v>2020</v>
      </c>
      <c r="F2254">
        <v>2018</v>
      </c>
      <c r="G2254" t="s">
        <v>2835</v>
      </c>
      <c r="H2254">
        <v>0.05</v>
      </c>
      <c r="I2254" t="s">
        <v>5144</v>
      </c>
    </row>
    <row r="2255" spans="1:9" x14ac:dyDescent="0.2">
      <c r="A2255" t="s">
        <v>1239</v>
      </c>
      <c r="B2255" t="s">
        <v>1244</v>
      </c>
      <c r="C2255" t="s">
        <v>2862</v>
      </c>
      <c r="D2255" t="s">
        <v>2881</v>
      </c>
      <c r="E2255">
        <v>2020</v>
      </c>
      <c r="F2255">
        <v>2018</v>
      </c>
      <c r="G2255" t="s">
        <v>2834</v>
      </c>
      <c r="H2255">
        <v>0.1</v>
      </c>
      <c r="I2255" t="s">
        <v>5145</v>
      </c>
    </row>
    <row r="2256" spans="1:9" x14ac:dyDescent="0.2">
      <c r="A2256" t="s">
        <v>1239</v>
      </c>
      <c r="B2256" t="s">
        <v>1244</v>
      </c>
      <c r="C2256" t="s">
        <v>2862</v>
      </c>
      <c r="D2256" t="s">
        <v>2881</v>
      </c>
      <c r="E2256">
        <v>2020</v>
      </c>
      <c r="F2256">
        <v>2018</v>
      </c>
      <c r="G2256" t="s">
        <v>2833</v>
      </c>
      <c r="H2256">
        <v>0.34</v>
      </c>
      <c r="I2256" t="s">
        <v>5146</v>
      </c>
    </row>
    <row r="2257" spans="1:9" x14ac:dyDescent="0.2">
      <c r="A2257" t="s">
        <v>1239</v>
      </c>
      <c r="B2257" t="s">
        <v>1244</v>
      </c>
      <c r="C2257" t="s">
        <v>2862</v>
      </c>
      <c r="D2257" t="s">
        <v>2881</v>
      </c>
      <c r="E2257">
        <v>2020</v>
      </c>
      <c r="F2257">
        <v>2018</v>
      </c>
      <c r="G2257" t="s">
        <v>2832</v>
      </c>
      <c r="H2257">
        <v>1.18</v>
      </c>
      <c r="I2257" t="s">
        <v>5147</v>
      </c>
    </row>
    <row r="2258" spans="1:9" x14ac:dyDescent="0.2">
      <c r="A2258" t="s">
        <v>1239</v>
      </c>
      <c r="B2258" t="s">
        <v>1244</v>
      </c>
      <c r="C2258" t="s">
        <v>2862</v>
      </c>
      <c r="D2258" t="s">
        <v>2881</v>
      </c>
      <c r="E2258">
        <v>2020</v>
      </c>
      <c r="F2258">
        <v>2018</v>
      </c>
      <c r="G2258" t="s">
        <v>2831</v>
      </c>
      <c r="H2258">
        <v>3.71</v>
      </c>
      <c r="I2258" t="s">
        <v>5148</v>
      </c>
    </row>
    <row r="2259" spans="1:9" x14ac:dyDescent="0.2">
      <c r="A2259" t="s">
        <v>1239</v>
      </c>
      <c r="B2259" t="s">
        <v>1244</v>
      </c>
      <c r="C2259" t="s">
        <v>2862</v>
      </c>
      <c r="D2259" t="s">
        <v>2881</v>
      </c>
      <c r="E2259">
        <v>2020</v>
      </c>
      <c r="F2259">
        <v>2018</v>
      </c>
      <c r="G2259" t="s">
        <v>2830</v>
      </c>
      <c r="H2259">
        <v>8.86</v>
      </c>
      <c r="I2259" t="s">
        <v>5149</v>
      </c>
    </row>
    <row r="2260" spans="1:9" x14ac:dyDescent="0.2">
      <c r="A2260" t="s">
        <v>1239</v>
      </c>
      <c r="B2260" t="s">
        <v>1244</v>
      </c>
      <c r="C2260" t="s">
        <v>2862</v>
      </c>
      <c r="D2260" t="s">
        <v>2881</v>
      </c>
      <c r="E2260">
        <v>2020</v>
      </c>
      <c r="F2260">
        <v>2018</v>
      </c>
      <c r="G2260" t="s">
        <v>2829</v>
      </c>
      <c r="H2260">
        <v>18.239999999999998</v>
      </c>
      <c r="I2260" t="s">
        <v>5150</v>
      </c>
    </row>
    <row r="2261" spans="1:9" x14ac:dyDescent="0.2">
      <c r="A2261" t="s">
        <v>1239</v>
      </c>
      <c r="B2261" t="s">
        <v>1244</v>
      </c>
      <c r="C2261" t="s">
        <v>2862</v>
      </c>
      <c r="D2261" t="s">
        <v>2881</v>
      </c>
      <c r="E2261">
        <v>2020</v>
      </c>
      <c r="F2261">
        <v>2018</v>
      </c>
      <c r="G2261" t="s">
        <v>2828</v>
      </c>
      <c r="H2261">
        <v>67.510000000000005</v>
      </c>
      <c r="I2261" t="s">
        <v>5151</v>
      </c>
    </row>
    <row r="2262" spans="1:9" x14ac:dyDescent="0.2">
      <c r="A2262" t="s">
        <v>1239</v>
      </c>
      <c r="B2262" t="s">
        <v>1244</v>
      </c>
      <c r="C2262" t="s">
        <v>2862</v>
      </c>
      <c r="D2262" t="s">
        <v>2881</v>
      </c>
      <c r="E2262">
        <v>2021</v>
      </c>
      <c r="F2262" t="s">
        <v>2986</v>
      </c>
      <c r="G2262" t="s">
        <v>2837</v>
      </c>
      <c r="H2262">
        <v>0</v>
      </c>
      <c r="I2262" t="s">
        <v>5152</v>
      </c>
    </row>
    <row r="2263" spans="1:9" x14ac:dyDescent="0.2">
      <c r="A2263" t="s">
        <v>1239</v>
      </c>
      <c r="B2263" t="s">
        <v>1244</v>
      </c>
      <c r="C2263" t="s">
        <v>2862</v>
      </c>
      <c r="D2263" t="s">
        <v>2881</v>
      </c>
      <c r="E2263">
        <v>2021</v>
      </c>
      <c r="F2263" t="s">
        <v>2986</v>
      </c>
      <c r="G2263" t="s">
        <v>2836</v>
      </c>
      <c r="H2263">
        <v>0.03</v>
      </c>
      <c r="I2263" t="s">
        <v>5153</v>
      </c>
    </row>
    <row r="2264" spans="1:9" x14ac:dyDescent="0.2">
      <c r="A2264" t="s">
        <v>1239</v>
      </c>
      <c r="B2264" t="s">
        <v>1244</v>
      </c>
      <c r="C2264" t="s">
        <v>2862</v>
      </c>
      <c r="D2264" t="s">
        <v>2881</v>
      </c>
      <c r="E2264">
        <v>2021</v>
      </c>
      <c r="F2264" t="s">
        <v>2986</v>
      </c>
      <c r="G2264" t="s">
        <v>2835</v>
      </c>
      <c r="H2264">
        <v>0.06</v>
      </c>
      <c r="I2264" t="s">
        <v>5154</v>
      </c>
    </row>
    <row r="2265" spans="1:9" x14ac:dyDescent="0.2">
      <c r="A2265" t="s">
        <v>1239</v>
      </c>
      <c r="B2265" t="s">
        <v>1244</v>
      </c>
      <c r="C2265" t="s">
        <v>2862</v>
      </c>
      <c r="D2265" t="s">
        <v>2881</v>
      </c>
      <c r="E2265">
        <v>2021</v>
      </c>
      <c r="F2265" t="s">
        <v>2986</v>
      </c>
      <c r="G2265" t="s">
        <v>2834</v>
      </c>
      <c r="H2265">
        <v>0.17</v>
      </c>
      <c r="I2265" t="s">
        <v>5155</v>
      </c>
    </row>
    <row r="2266" spans="1:9" x14ac:dyDescent="0.2">
      <c r="A2266" t="s">
        <v>1239</v>
      </c>
      <c r="B2266" t="s">
        <v>1244</v>
      </c>
      <c r="C2266" t="s">
        <v>2862</v>
      </c>
      <c r="D2266" t="s">
        <v>2881</v>
      </c>
      <c r="E2266">
        <v>2021</v>
      </c>
      <c r="F2266" t="s">
        <v>2986</v>
      </c>
      <c r="G2266" t="s">
        <v>2833</v>
      </c>
      <c r="H2266">
        <v>0.59</v>
      </c>
      <c r="I2266" t="s">
        <v>5156</v>
      </c>
    </row>
    <row r="2267" spans="1:9" x14ac:dyDescent="0.2">
      <c r="A2267" t="s">
        <v>1239</v>
      </c>
      <c r="B2267" t="s">
        <v>1244</v>
      </c>
      <c r="C2267" t="s">
        <v>2862</v>
      </c>
      <c r="D2267" t="s">
        <v>2881</v>
      </c>
      <c r="E2267">
        <v>2021</v>
      </c>
      <c r="F2267" t="s">
        <v>2986</v>
      </c>
      <c r="G2267" t="s">
        <v>2832</v>
      </c>
      <c r="H2267">
        <v>1.88</v>
      </c>
      <c r="I2267" t="s">
        <v>5157</v>
      </c>
    </row>
    <row r="2268" spans="1:9" x14ac:dyDescent="0.2">
      <c r="A2268" t="s">
        <v>1239</v>
      </c>
      <c r="B2268" t="s">
        <v>1244</v>
      </c>
      <c r="C2268" t="s">
        <v>2862</v>
      </c>
      <c r="D2268" t="s">
        <v>2881</v>
      </c>
      <c r="E2268">
        <v>2021</v>
      </c>
      <c r="F2268" t="s">
        <v>2986</v>
      </c>
      <c r="G2268" t="s">
        <v>2831</v>
      </c>
      <c r="H2268">
        <v>4.87</v>
      </c>
      <c r="I2268" t="s">
        <v>5158</v>
      </c>
    </row>
    <row r="2269" spans="1:9" x14ac:dyDescent="0.2">
      <c r="A2269" t="s">
        <v>1239</v>
      </c>
      <c r="B2269" t="s">
        <v>1244</v>
      </c>
      <c r="C2269" t="s">
        <v>2862</v>
      </c>
      <c r="D2269" t="s">
        <v>2881</v>
      </c>
      <c r="E2269">
        <v>2021</v>
      </c>
      <c r="F2269" t="s">
        <v>2986</v>
      </c>
      <c r="G2269" t="s">
        <v>2830</v>
      </c>
      <c r="H2269">
        <v>9.58</v>
      </c>
      <c r="I2269" t="s">
        <v>5159</v>
      </c>
    </row>
    <row r="2270" spans="1:9" x14ac:dyDescent="0.2">
      <c r="A2270" t="s">
        <v>1239</v>
      </c>
      <c r="B2270" t="s">
        <v>1244</v>
      </c>
      <c r="C2270" t="s">
        <v>2862</v>
      </c>
      <c r="D2270" t="s">
        <v>2881</v>
      </c>
      <c r="E2270">
        <v>2021</v>
      </c>
      <c r="F2270" t="s">
        <v>2986</v>
      </c>
      <c r="G2270" t="s">
        <v>2829</v>
      </c>
      <c r="H2270">
        <v>17.59</v>
      </c>
      <c r="I2270" t="s">
        <v>5160</v>
      </c>
    </row>
    <row r="2271" spans="1:9" x14ac:dyDescent="0.2">
      <c r="A2271" t="s">
        <v>1239</v>
      </c>
      <c r="B2271" t="s">
        <v>1244</v>
      </c>
      <c r="C2271" t="s">
        <v>2862</v>
      </c>
      <c r="D2271" t="s">
        <v>2881</v>
      </c>
      <c r="E2271">
        <v>2021</v>
      </c>
      <c r="F2271" t="s">
        <v>2986</v>
      </c>
      <c r="G2271" t="s">
        <v>2828</v>
      </c>
      <c r="H2271">
        <v>65.23</v>
      </c>
      <c r="I2271" t="s">
        <v>5161</v>
      </c>
    </row>
    <row r="2272" spans="1:9" x14ac:dyDescent="0.2">
      <c r="A2272" t="s">
        <v>1239</v>
      </c>
      <c r="B2272" t="s">
        <v>1244</v>
      </c>
      <c r="C2272" t="s">
        <v>2862</v>
      </c>
      <c r="D2272" t="s">
        <v>2881</v>
      </c>
      <c r="E2272">
        <v>2022</v>
      </c>
      <c r="F2272">
        <v>2020</v>
      </c>
      <c r="G2272" t="s">
        <v>2837</v>
      </c>
      <c r="H2272">
        <v>0</v>
      </c>
      <c r="I2272" t="s">
        <v>5162</v>
      </c>
    </row>
    <row r="2273" spans="1:9" x14ac:dyDescent="0.2">
      <c r="A2273" t="s">
        <v>1239</v>
      </c>
      <c r="B2273" t="s">
        <v>1244</v>
      </c>
      <c r="C2273" t="s">
        <v>2862</v>
      </c>
      <c r="D2273" t="s">
        <v>2881</v>
      </c>
      <c r="E2273">
        <v>2022</v>
      </c>
      <c r="F2273">
        <v>2020</v>
      </c>
      <c r="G2273" t="s">
        <v>2836</v>
      </c>
      <c r="H2273">
        <v>0.03</v>
      </c>
      <c r="I2273" t="s">
        <v>5163</v>
      </c>
    </row>
    <row r="2274" spans="1:9" x14ac:dyDescent="0.2">
      <c r="A2274" t="s">
        <v>1239</v>
      </c>
      <c r="B2274" t="s">
        <v>1244</v>
      </c>
      <c r="C2274" t="s">
        <v>2862</v>
      </c>
      <c r="D2274" t="s">
        <v>2881</v>
      </c>
      <c r="E2274">
        <v>2022</v>
      </c>
      <c r="F2274">
        <v>2020</v>
      </c>
      <c r="G2274" t="s">
        <v>2835</v>
      </c>
      <c r="H2274">
        <v>0.06</v>
      </c>
      <c r="I2274" t="s">
        <v>5164</v>
      </c>
    </row>
    <row r="2275" spans="1:9" x14ac:dyDescent="0.2">
      <c r="A2275" t="s">
        <v>1239</v>
      </c>
      <c r="B2275" t="s">
        <v>1244</v>
      </c>
      <c r="C2275" t="s">
        <v>2862</v>
      </c>
      <c r="D2275" t="s">
        <v>2881</v>
      </c>
      <c r="E2275">
        <v>2022</v>
      </c>
      <c r="F2275">
        <v>2020</v>
      </c>
      <c r="G2275" t="s">
        <v>2834</v>
      </c>
      <c r="H2275">
        <v>0.17</v>
      </c>
      <c r="I2275" t="s">
        <v>5165</v>
      </c>
    </row>
    <row r="2276" spans="1:9" x14ac:dyDescent="0.2">
      <c r="A2276" t="s">
        <v>1239</v>
      </c>
      <c r="B2276" t="s">
        <v>1244</v>
      </c>
      <c r="C2276" t="s">
        <v>2862</v>
      </c>
      <c r="D2276" t="s">
        <v>2881</v>
      </c>
      <c r="E2276">
        <v>2022</v>
      </c>
      <c r="F2276">
        <v>2020</v>
      </c>
      <c r="G2276" t="s">
        <v>2833</v>
      </c>
      <c r="H2276">
        <v>0.59</v>
      </c>
      <c r="I2276" t="s">
        <v>5166</v>
      </c>
    </row>
    <row r="2277" spans="1:9" x14ac:dyDescent="0.2">
      <c r="A2277" t="s">
        <v>1239</v>
      </c>
      <c r="B2277" t="s">
        <v>1244</v>
      </c>
      <c r="C2277" t="s">
        <v>2862</v>
      </c>
      <c r="D2277" t="s">
        <v>2881</v>
      </c>
      <c r="E2277">
        <v>2022</v>
      </c>
      <c r="F2277">
        <v>2020</v>
      </c>
      <c r="G2277" t="s">
        <v>2832</v>
      </c>
      <c r="H2277">
        <v>1.88</v>
      </c>
      <c r="I2277" t="s">
        <v>5167</v>
      </c>
    </row>
    <row r="2278" spans="1:9" x14ac:dyDescent="0.2">
      <c r="A2278" t="s">
        <v>1239</v>
      </c>
      <c r="B2278" t="s">
        <v>1244</v>
      </c>
      <c r="C2278" t="s">
        <v>2862</v>
      </c>
      <c r="D2278" t="s">
        <v>2881</v>
      </c>
      <c r="E2278">
        <v>2022</v>
      </c>
      <c r="F2278">
        <v>2020</v>
      </c>
      <c r="G2278" t="s">
        <v>2831</v>
      </c>
      <c r="H2278">
        <v>4.87</v>
      </c>
      <c r="I2278" t="s">
        <v>5168</v>
      </c>
    </row>
    <row r="2279" spans="1:9" x14ac:dyDescent="0.2">
      <c r="A2279" t="s">
        <v>1239</v>
      </c>
      <c r="B2279" t="s">
        <v>1244</v>
      </c>
      <c r="C2279" t="s">
        <v>2862</v>
      </c>
      <c r="D2279" t="s">
        <v>2881</v>
      </c>
      <c r="E2279">
        <v>2022</v>
      </c>
      <c r="F2279">
        <v>2020</v>
      </c>
      <c r="G2279" t="s">
        <v>2830</v>
      </c>
      <c r="H2279">
        <v>9.58</v>
      </c>
      <c r="I2279" t="s">
        <v>5169</v>
      </c>
    </row>
    <row r="2280" spans="1:9" x14ac:dyDescent="0.2">
      <c r="A2280" t="s">
        <v>1239</v>
      </c>
      <c r="B2280" t="s">
        <v>1244</v>
      </c>
      <c r="C2280" t="s">
        <v>2862</v>
      </c>
      <c r="D2280" t="s">
        <v>2881</v>
      </c>
      <c r="E2280">
        <v>2022</v>
      </c>
      <c r="F2280">
        <v>2020</v>
      </c>
      <c r="G2280" t="s">
        <v>2829</v>
      </c>
      <c r="H2280">
        <v>17.59</v>
      </c>
      <c r="I2280" t="s">
        <v>5170</v>
      </c>
    </row>
    <row r="2281" spans="1:9" x14ac:dyDescent="0.2">
      <c r="A2281" t="s">
        <v>1239</v>
      </c>
      <c r="B2281" t="s">
        <v>1244</v>
      </c>
      <c r="C2281" t="s">
        <v>2862</v>
      </c>
      <c r="D2281" t="s">
        <v>2881</v>
      </c>
      <c r="E2281">
        <v>2022</v>
      </c>
      <c r="F2281">
        <v>2020</v>
      </c>
      <c r="G2281" t="s">
        <v>2828</v>
      </c>
      <c r="H2281">
        <v>65.23</v>
      </c>
      <c r="I2281" t="s">
        <v>5171</v>
      </c>
    </row>
    <row r="2282" spans="1:9" x14ac:dyDescent="0.2">
      <c r="A2282" t="s">
        <v>1239</v>
      </c>
      <c r="B2282" t="s">
        <v>1244</v>
      </c>
      <c r="C2282" t="s">
        <v>2862</v>
      </c>
      <c r="D2282" t="s">
        <v>2881</v>
      </c>
      <c r="E2282">
        <v>2024</v>
      </c>
      <c r="F2282" t="s">
        <v>3269</v>
      </c>
      <c r="G2282" t="s">
        <v>2837</v>
      </c>
      <c r="H2282">
        <v>0.02</v>
      </c>
      <c r="I2282" t="s">
        <v>5172</v>
      </c>
    </row>
    <row r="2283" spans="1:9" x14ac:dyDescent="0.2">
      <c r="A2283" t="s">
        <v>1239</v>
      </c>
      <c r="B2283" t="s">
        <v>1244</v>
      </c>
      <c r="C2283" t="s">
        <v>2862</v>
      </c>
      <c r="D2283" t="s">
        <v>2881</v>
      </c>
      <c r="E2283">
        <v>2024</v>
      </c>
      <c r="F2283" t="s">
        <v>3269</v>
      </c>
      <c r="G2283" t="s">
        <v>2836</v>
      </c>
      <c r="H2283">
        <v>0.04</v>
      </c>
      <c r="I2283" t="s">
        <v>5173</v>
      </c>
    </row>
    <row r="2284" spans="1:9" x14ac:dyDescent="0.2">
      <c r="A2284" t="s">
        <v>1239</v>
      </c>
      <c r="B2284" t="s">
        <v>1244</v>
      </c>
      <c r="C2284" t="s">
        <v>2862</v>
      </c>
      <c r="D2284" t="s">
        <v>2881</v>
      </c>
      <c r="E2284">
        <v>2024</v>
      </c>
      <c r="F2284" t="s">
        <v>3269</v>
      </c>
      <c r="G2284" t="s">
        <v>2835</v>
      </c>
      <c r="H2284">
        <v>7.0000000000000007E-2</v>
      </c>
      <c r="I2284" t="s">
        <v>5174</v>
      </c>
    </row>
    <row r="2285" spans="1:9" x14ac:dyDescent="0.2">
      <c r="A2285" t="s">
        <v>1239</v>
      </c>
      <c r="B2285" t="s">
        <v>1244</v>
      </c>
      <c r="C2285" t="s">
        <v>2862</v>
      </c>
      <c r="D2285" t="s">
        <v>2881</v>
      </c>
      <c r="E2285">
        <v>2024</v>
      </c>
      <c r="F2285" t="s">
        <v>3269</v>
      </c>
      <c r="G2285" t="s">
        <v>2834</v>
      </c>
      <c r="H2285">
        <v>0.15</v>
      </c>
      <c r="I2285" t="s">
        <v>5175</v>
      </c>
    </row>
    <row r="2286" spans="1:9" x14ac:dyDescent="0.2">
      <c r="A2286" t="s">
        <v>1239</v>
      </c>
      <c r="B2286" t="s">
        <v>1244</v>
      </c>
      <c r="C2286" t="s">
        <v>2862</v>
      </c>
      <c r="D2286" t="s">
        <v>2881</v>
      </c>
      <c r="E2286">
        <v>2024</v>
      </c>
      <c r="F2286" t="s">
        <v>3269</v>
      </c>
      <c r="G2286" t="s">
        <v>2833</v>
      </c>
      <c r="H2286">
        <v>0.56000000000000005</v>
      </c>
      <c r="I2286" t="s">
        <v>5176</v>
      </c>
    </row>
    <row r="2287" spans="1:9" x14ac:dyDescent="0.2">
      <c r="A2287" t="s">
        <v>1239</v>
      </c>
      <c r="B2287" t="s">
        <v>1244</v>
      </c>
      <c r="C2287" t="s">
        <v>2862</v>
      </c>
      <c r="D2287" t="s">
        <v>2881</v>
      </c>
      <c r="E2287">
        <v>2024</v>
      </c>
      <c r="F2287" t="s">
        <v>3269</v>
      </c>
      <c r="G2287" t="s">
        <v>2832</v>
      </c>
      <c r="H2287">
        <v>1.48</v>
      </c>
      <c r="I2287" t="s">
        <v>5177</v>
      </c>
    </row>
    <row r="2288" spans="1:9" x14ac:dyDescent="0.2">
      <c r="A2288" t="s">
        <v>1239</v>
      </c>
      <c r="B2288" t="s">
        <v>1244</v>
      </c>
      <c r="C2288" t="s">
        <v>2862</v>
      </c>
      <c r="D2288" t="s">
        <v>2881</v>
      </c>
      <c r="E2288">
        <v>2024</v>
      </c>
      <c r="F2288" t="s">
        <v>3269</v>
      </c>
      <c r="G2288" t="s">
        <v>2831</v>
      </c>
      <c r="H2288">
        <v>3.82</v>
      </c>
      <c r="I2288" t="s">
        <v>5178</v>
      </c>
    </row>
    <row r="2289" spans="1:9" x14ac:dyDescent="0.2">
      <c r="A2289" t="s">
        <v>1239</v>
      </c>
      <c r="B2289" t="s">
        <v>1244</v>
      </c>
      <c r="C2289" t="s">
        <v>2862</v>
      </c>
      <c r="D2289" t="s">
        <v>2881</v>
      </c>
      <c r="E2289">
        <v>2024</v>
      </c>
      <c r="F2289" t="s">
        <v>3269</v>
      </c>
      <c r="G2289" t="s">
        <v>2830</v>
      </c>
      <c r="H2289">
        <v>7.89</v>
      </c>
      <c r="I2289" t="s">
        <v>5179</v>
      </c>
    </row>
    <row r="2290" spans="1:9" x14ac:dyDescent="0.2">
      <c r="A2290" t="s">
        <v>1239</v>
      </c>
      <c r="B2290" t="s">
        <v>1244</v>
      </c>
      <c r="C2290" t="s">
        <v>2862</v>
      </c>
      <c r="D2290" t="s">
        <v>2881</v>
      </c>
      <c r="E2290">
        <v>2024</v>
      </c>
      <c r="F2290" t="s">
        <v>3269</v>
      </c>
      <c r="G2290" t="s">
        <v>2829</v>
      </c>
      <c r="H2290">
        <v>16.61</v>
      </c>
      <c r="I2290" t="s">
        <v>5180</v>
      </c>
    </row>
    <row r="2291" spans="1:9" x14ac:dyDescent="0.2">
      <c r="A2291" t="s">
        <v>1239</v>
      </c>
      <c r="B2291" t="s">
        <v>1244</v>
      </c>
      <c r="C2291" t="s">
        <v>2862</v>
      </c>
      <c r="D2291" t="s">
        <v>2881</v>
      </c>
      <c r="E2291">
        <v>2024</v>
      </c>
      <c r="F2291" t="s">
        <v>3269</v>
      </c>
      <c r="G2291" t="s">
        <v>2828</v>
      </c>
      <c r="H2291">
        <v>69.36</v>
      </c>
      <c r="I2291" t="s">
        <v>5181</v>
      </c>
    </row>
    <row r="2292" spans="1:9" x14ac:dyDescent="0.2">
      <c r="A2292" t="s">
        <v>1239</v>
      </c>
      <c r="B2292" t="s">
        <v>1244</v>
      </c>
      <c r="C2292" t="s">
        <v>2862</v>
      </c>
      <c r="D2292" t="s">
        <v>2881</v>
      </c>
      <c r="E2292">
        <v>2025</v>
      </c>
      <c r="F2292" t="s">
        <v>3007</v>
      </c>
      <c r="G2292" t="s">
        <v>2837</v>
      </c>
      <c r="H2292">
        <v>0.69</v>
      </c>
      <c r="I2292" t="s">
        <v>5182</v>
      </c>
    </row>
    <row r="2293" spans="1:9" x14ac:dyDescent="0.2">
      <c r="A2293" t="s">
        <v>1239</v>
      </c>
      <c r="B2293" t="s">
        <v>1244</v>
      </c>
      <c r="C2293" t="s">
        <v>2862</v>
      </c>
      <c r="D2293" t="s">
        <v>2881</v>
      </c>
      <c r="E2293">
        <v>2025</v>
      </c>
      <c r="F2293" t="s">
        <v>3007</v>
      </c>
      <c r="G2293" t="s">
        <v>2836</v>
      </c>
      <c r="H2293">
        <v>0.19</v>
      </c>
      <c r="I2293" t="s">
        <v>5183</v>
      </c>
    </row>
    <row r="2294" spans="1:9" x14ac:dyDescent="0.2">
      <c r="A2294" t="s">
        <v>1239</v>
      </c>
      <c r="B2294" t="s">
        <v>1244</v>
      </c>
      <c r="C2294" t="s">
        <v>2862</v>
      </c>
      <c r="D2294" t="s">
        <v>2881</v>
      </c>
      <c r="E2294">
        <v>2025</v>
      </c>
      <c r="F2294" t="s">
        <v>3007</v>
      </c>
      <c r="G2294" t="s">
        <v>2835</v>
      </c>
      <c r="H2294">
        <v>0.23</v>
      </c>
      <c r="I2294" t="s">
        <v>5184</v>
      </c>
    </row>
    <row r="2295" spans="1:9" x14ac:dyDescent="0.2">
      <c r="A2295" t="s">
        <v>1239</v>
      </c>
      <c r="B2295" t="s">
        <v>1244</v>
      </c>
      <c r="C2295" t="s">
        <v>2862</v>
      </c>
      <c r="D2295" t="s">
        <v>2881</v>
      </c>
      <c r="E2295">
        <v>2025</v>
      </c>
      <c r="F2295" t="s">
        <v>3007</v>
      </c>
      <c r="G2295" t="s">
        <v>2834</v>
      </c>
      <c r="H2295">
        <v>0.61</v>
      </c>
      <c r="I2295" t="s">
        <v>5185</v>
      </c>
    </row>
    <row r="2296" spans="1:9" x14ac:dyDescent="0.2">
      <c r="A2296" t="s">
        <v>1239</v>
      </c>
      <c r="B2296" t="s">
        <v>1244</v>
      </c>
      <c r="C2296" t="s">
        <v>2862</v>
      </c>
      <c r="D2296" t="s">
        <v>2881</v>
      </c>
      <c r="E2296">
        <v>2025</v>
      </c>
      <c r="F2296" t="s">
        <v>3007</v>
      </c>
      <c r="G2296" t="s">
        <v>2833</v>
      </c>
      <c r="H2296">
        <v>1.24</v>
      </c>
      <c r="I2296" t="s">
        <v>5186</v>
      </c>
    </row>
    <row r="2297" spans="1:9" x14ac:dyDescent="0.2">
      <c r="A2297" t="s">
        <v>1239</v>
      </c>
      <c r="B2297" t="s">
        <v>1244</v>
      </c>
      <c r="C2297" t="s">
        <v>2862</v>
      </c>
      <c r="D2297" t="s">
        <v>2881</v>
      </c>
      <c r="E2297">
        <v>2025</v>
      </c>
      <c r="F2297" t="s">
        <v>3007</v>
      </c>
      <c r="G2297" t="s">
        <v>2832</v>
      </c>
      <c r="H2297">
        <v>2.69</v>
      </c>
      <c r="I2297" t="s">
        <v>5187</v>
      </c>
    </row>
    <row r="2298" spans="1:9" x14ac:dyDescent="0.2">
      <c r="A2298" t="s">
        <v>1239</v>
      </c>
      <c r="B2298" t="s">
        <v>1244</v>
      </c>
      <c r="C2298" t="s">
        <v>2862</v>
      </c>
      <c r="D2298" t="s">
        <v>2881</v>
      </c>
      <c r="E2298">
        <v>2025</v>
      </c>
      <c r="F2298" t="s">
        <v>3007</v>
      </c>
      <c r="G2298" t="s">
        <v>2831</v>
      </c>
      <c r="H2298">
        <v>5.58</v>
      </c>
      <c r="I2298" t="s">
        <v>5188</v>
      </c>
    </row>
    <row r="2299" spans="1:9" x14ac:dyDescent="0.2">
      <c r="A2299" t="s">
        <v>1239</v>
      </c>
      <c r="B2299" t="s">
        <v>1244</v>
      </c>
      <c r="C2299" t="s">
        <v>2862</v>
      </c>
      <c r="D2299" t="s">
        <v>2881</v>
      </c>
      <c r="E2299">
        <v>2025</v>
      </c>
      <c r="F2299" t="s">
        <v>3007</v>
      </c>
      <c r="G2299" t="s">
        <v>2830</v>
      </c>
      <c r="H2299">
        <v>9.5</v>
      </c>
      <c r="I2299" t="s">
        <v>5189</v>
      </c>
    </row>
    <row r="2300" spans="1:9" x14ac:dyDescent="0.2">
      <c r="A2300" t="s">
        <v>1239</v>
      </c>
      <c r="B2300" t="s">
        <v>1244</v>
      </c>
      <c r="C2300" t="s">
        <v>2862</v>
      </c>
      <c r="D2300" t="s">
        <v>2881</v>
      </c>
      <c r="E2300">
        <v>2025</v>
      </c>
      <c r="F2300" t="s">
        <v>3007</v>
      </c>
      <c r="G2300" t="s">
        <v>2829</v>
      </c>
      <c r="H2300">
        <v>19.86</v>
      </c>
      <c r="I2300" t="s">
        <v>5190</v>
      </c>
    </row>
    <row r="2301" spans="1:9" x14ac:dyDescent="0.2">
      <c r="A2301" t="s">
        <v>1239</v>
      </c>
      <c r="B2301" t="s">
        <v>1244</v>
      </c>
      <c r="C2301" t="s">
        <v>2862</v>
      </c>
      <c r="D2301" t="s">
        <v>2881</v>
      </c>
      <c r="E2301">
        <v>2025</v>
      </c>
      <c r="F2301" t="s">
        <v>3007</v>
      </c>
      <c r="G2301" t="s">
        <v>2828</v>
      </c>
      <c r="H2301">
        <v>59.41</v>
      </c>
      <c r="I2301" t="s">
        <v>5191</v>
      </c>
    </row>
    <row r="2302" spans="1:9" x14ac:dyDescent="0.2">
      <c r="A2302" t="s">
        <v>1239</v>
      </c>
      <c r="B2302" t="s">
        <v>1244</v>
      </c>
      <c r="C2302" t="s">
        <v>2862</v>
      </c>
      <c r="D2302" t="s">
        <v>2881</v>
      </c>
      <c r="E2302">
        <v>2026</v>
      </c>
      <c r="F2302">
        <v>2024</v>
      </c>
      <c r="G2302" t="s">
        <v>2837</v>
      </c>
      <c r="H2302">
        <v>0.03</v>
      </c>
      <c r="I2302" t="s">
        <v>5192</v>
      </c>
    </row>
    <row r="2303" spans="1:9" x14ac:dyDescent="0.2">
      <c r="A2303" t="s">
        <v>1239</v>
      </c>
      <c r="B2303" t="s">
        <v>1244</v>
      </c>
      <c r="C2303" t="s">
        <v>2862</v>
      </c>
      <c r="D2303" t="s">
        <v>2881</v>
      </c>
      <c r="E2303">
        <v>2026</v>
      </c>
      <c r="F2303">
        <v>2024</v>
      </c>
      <c r="G2303" t="s">
        <v>2836</v>
      </c>
      <c r="H2303">
        <v>0.1</v>
      </c>
      <c r="I2303" t="s">
        <v>5193</v>
      </c>
    </row>
    <row r="2304" spans="1:9" x14ac:dyDescent="0.2">
      <c r="A2304" t="s">
        <v>1239</v>
      </c>
      <c r="B2304" t="s">
        <v>1244</v>
      </c>
      <c r="C2304" t="s">
        <v>2862</v>
      </c>
      <c r="D2304" t="s">
        <v>2881</v>
      </c>
      <c r="E2304">
        <v>2026</v>
      </c>
      <c r="F2304">
        <v>2024</v>
      </c>
      <c r="G2304" t="s">
        <v>2835</v>
      </c>
      <c r="H2304">
        <v>0.23</v>
      </c>
      <c r="I2304" t="s">
        <v>5194</v>
      </c>
    </row>
    <row r="2305" spans="1:9" x14ac:dyDescent="0.2">
      <c r="A2305" t="s">
        <v>1239</v>
      </c>
      <c r="B2305" t="s">
        <v>1244</v>
      </c>
      <c r="C2305" t="s">
        <v>2862</v>
      </c>
      <c r="D2305" t="s">
        <v>2881</v>
      </c>
      <c r="E2305">
        <v>2026</v>
      </c>
      <c r="F2305">
        <v>2024</v>
      </c>
      <c r="G2305" t="s">
        <v>2834</v>
      </c>
      <c r="H2305">
        <v>0.59</v>
      </c>
      <c r="I2305" t="s">
        <v>5195</v>
      </c>
    </row>
    <row r="2306" spans="1:9" x14ac:dyDescent="0.2">
      <c r="A2306" t="s">
        <v>1239</v>
      </c>
      <c r="B2306" t="s">
        <v>1244</v>
      </c>
      <c r="C2306" t="s">
        <v>2862</v>
      </c>
      <c r="D2306" t="s">
        <v>2881</v>
      </c>
      <c r="E2306">
        <v>2026</v>
      </c>
      <c r="F2306">
        <v>2024</v>
      </c>
      <c r="G2306" t="s">
        <v>2833</v>
      </c>
      <c r="H2306">
        <v>1.32</v>
      </c>
      <c r="I2306" t="s">
        <v>5196</v>
      </c>
    </row>
    <row r="2307" spans="1:9" x14ac:dyDescent="0.2">
      <c r="A2307" t="s">
        <v>1239</v>
      </c>
      <c r="B2307" t="s">
        <v>1244</v>
      </c>
      <c r="C2307" t="s">
        <v>2862</v>
      </c>
      <c r="D2307" t="s">
        <v>2881</v>
      </c>
      <c r="E2307">
        <v>2026</v>
      </c>
      <c r="F2307">
        <v>2024</v>
      </c>
      <c r="G2307" t="s">
        <v>2832</v>
      </c>
      <c r="H2307">
        <v>3.06</v>
      </c>
      <c r="I2307" t="s">
        <v>5197</v>
      </c>
    </row>
    <row r="2308" spans="1:9" x14ac:dyDescent="0.2">
      <c r="A2308" t="s">
        <v>1239</v>
      </c>
      <c r="B2308" t="s">
        <v>1244</v>
      </c>
      <c r="C2308" t="s">
        <v>2862</v>
      </c>
      <c r="D2308" t="s">
        <v>2881</v>
      </c>
      <c r="E2308">
        <v>2026</v>
      </c>
      <c r="F2308">
        <v>2024</v>
      </c>
      <c r="G2308" t="s">
        <v>2831</v>
      </c>
      <c r="H2308">
        <v>6.3</v>
      </c>
      <c r="I2308" t="s">
        <v>5198</v>
      </c>
    </row>
    <row r="2309" spans="1:9" x14ac:dyDescent="0.2">
      <c r="A2309" t="s">
        <v>1239</v>
      </c>
      <c r="B2309" t="s">
        <v>1244</v>
      </c>
      <c r="C2309" t="s">
        <v>2862</v>
      </c>
      <c r="D2309" t="s">
        <v>2881</v>
      </c>
      <c r="E2309">
        <v>2026</v>
      </c>
      <c r="F2309">
        <v>2024</v>
      </c>
      <c r="G2309" t="s">
        <v>2830</v>
      </c>
      <c r="H2309">
        <v>10</v>
      </c>
      <c r="I2309" t="s">
        <v>5199</v>
      </c>
    </row>
    <row r="2310" spans="1:9" x14ac:dyDescent="0.2">
      <c r="A2310" t="s">
        <v>1239</v>
      </c>
      <c r="B2310" t="s">
        <v>1244</v>
      </c>
      <c r="C2310" t="s">
        <v>2862</v>
      </c>
      <c r="D2310" t="s">
        <v>2881</v>
      </c>
      <c r="E2310">
        <v>2026</v>
      </c>
      <c r="F2310">
        <v>2024</v>
      </c>
      <c r="G2310" t="s">
        <v>2829</v>
      </c>
      <c r="H2310">
        <v>19.510000000000002</v>
      </c>
      <c r="I2310" t="s">
        <v>5200</v>
      </c>
    </row>
    <row r="2311" spans="1:9" x14ac:dyDescent="0.2">
      <c r="A2311" t="s">
        <v>1239</v>
      </c>
      <c r="B2311" t="s">
        <v>1244</v>
      </c>
      <c r="C2311" t="s">
        <v>2862</v>
      </c>
      <c r="D2311" t="s">
        <v>2881</v>
      </c>
      <c r="E2311">
        <v>2026</v>
      </c>
      <c r="F2311">
        <v>2024</v>
      </c>
      <c r="G2311" t="s">
        <v>2828</v>
      </c>
      <c r="H2311">
        <v>58.86</v>
      </c>
      <c r="I2311" t="s">
        <v>5201</v>
      </c>
    </row>
    <row r="2312" spans="1:9" x14ac:dyDescent="0.2">
      <c r="A2312" t="s">
        <v>1239</v>
      </c>
      <c r="B2312" t="s">
        <v>1244</v>
      </c>
      <c r="C2312" t="s">
        <v>2861</v>
      </c>
      <c r="D2312" t="s">
        <v>2881</v>
      </c>
      <c r="E2312">
        <v>2014</v>
      </c>
      <c r="F2312">
        <v>2012</v>
      </c>
      <c r="G2312" t="s">
        <v>2837</v>
      </c>
      <c r="H2312">
        <v>0.1</v>
      </c>
      <c r="I2312" t="s">
        <v>5202</v>
      </c>
    </row>
    <row r="2313" spans="1:9" x14ac:dyDescent="0.2">
      <c r="A2313" t="s">
        <v>1239</v>
      </c>
      <c r="B2313" t="s">
        <v>1244</v>
      </c>
      <c r="C2313" t="s">
        <v>2861</v>
      </c>
      <c r="D2313" t="s">
        <v>2881</v>
      </c>
      <c r="E2313">
        <v>2014</v>
      </c>
      <c r="F2313">
        <v>2012</v>
      </c>
      <c r="G2313" t="s">
        <v>2836</v>
      </c>
      <c r="H2313">
        <v>0</v>
      </c>
      <c r="I2313" t="s">
        <v>5203</v>
      </c>
    </row>
    <row r="2314" spans="1:9" x14ac:dyDescent="0.2">
      <c r="A2314" t="s">
        <v>1239</v>
      </c>
      <c r="B2314" t="s">
        <v>1244</v>
      </c>
      <c r="C2314" t="s">
        <v>2861</v>
      </c>
      <c r="D2314" t="s">
        <v>2881</v>
      </c>
      <c r="E2314">
        <v>2014</v>
      </c>
      <c r="F2314">
        <v>2012</v>
      </c>
      <c r="G2314" t="s">
        <v>2835</v>
      </c>
      <c r="H2314">
        <v>0.2</v>
      </c>
      <c r="I2314" t="s">
        <v>5204</v>
      </c>
    </row>
    <row r="2315" spans="1:9" x14ac:dyDescent="0.2">
      <c r="A2315" t="s">
        <v>1239</v>
      </c>
      <c r="B2315" t="s">
        <v>1244</v>
      </c>
      <c r="C2315" t="s">
        <v>2861</v>
      </c>
      <c r="D2315" t="s">
        <v>2881</v>
      </c>
      <c r="E2315">
        <v>2014</v>
      </c>
      <c r="F2315">
        <v>2012</v>
      </c>
      <c r="G2315" t="s">
        <v>2834</v>
      </c>
      <c r="H2315">
        <v>0.3</v>
      </c>
      <c r="I2315" t="s">
        <v>5205</v>
      </c>
    </row>
    <row r="2316" spans="1:9" x14ac:dyDescent="0.2">
      <c r="A2316" t="s">
        <v>1239</v>
      </c>
      <c r="B2316" t="s">
        <v>1244</v>
      </c>
      <c r="C2316" t="s">
        <v>2861</v>
      </c>
      <c r="D2316" t="s">
        <v>2881</v>
      </c>
      <c r="E2316">
        <v>2014</v>
      </c>
      <c r="F2316">
        <v>2012</v>
      </c>
      <c r="G2316" t="s">
        <v>2833</v>
      </c>
      <c r="H2316">
        <v>0.5</v>
      </c>
      <c r="I2316" t="s">
        <v>5206</v>
      </c>
    </row>
    <row r="2317" spans="1:9" x14ac:dyDescent="0.2">
      <c r="A2317" t="s">
        <v>1239</v>
      </c>
      <c r="B2317" t="s">
        <v>1244</v>
      </c>
      <c r="C2317" t="s">
        <v>2861</v>
      </c>
      <c r="D2317" t="s">
        <v>2881</v>
      </c>
      <c r="E2317">
        <v>2014</v>
      </c>
      <c r="F2317">
        <v>2012</v>
      </c>
      <c r="G2317" t="s">
        <v>2832</v>
      </c>
      <c r="H2317">
        <v>0.8</v>
      </c>
      <c r="I2317" t="s">
        <v>5207</v>
      </c>
    </row>
    <row r="2318" spans="1:9" x14ac:dyDescent="0.2">
      <c r="A2318" t="s">
        <v>1239</v>
      </c>
      <c r="B2318" t="s">
        <v>1244</v>
      </c>
      <c r="C2318" t="s">
        <v>2861</v>
      </c>
      <c r="D2318" t="s">
        <v>2881</v>
      </c>
      <c r="E2318">
        <v>2014</v>
      </c>
      <c r="F2318">
        <v>2012</v>
      </c>
      <c r="G2318" t="s">
        <v>2831</v>
      </c>
      <c r="H2318">
        <v>1.6</v>
      </c>
      <c r="I2318" t="s">
        <v>5208</v>
      </c>
    </row>
    <row r="2319" spans="1:9" x14ac:dyDescent="0.2">
      <c r="A2319" t="s">
        <v>1239</v>
      </c>
      <c r="B2319" t="s">
        <v>1244</v>
      </c>
      <c r="C2319" t="s">
        <v>2861</v>
      </c>
      <c r="D2319" t="s">
        <v>2881</v>
      </c>
      <c r="E2319">
        <v>2014</v>
      </c>
      <c r="F2319">
        <v>2012</v>
      </c>
      <c r="G2319" t="s">
        <v>2830</v>
      </c>
      <c r="H2319">
        <v>5</v>
      </c>
      <c r="I2319" t="s">
        <v>5209</v>
      </c>
    </row>
    <row r="2320" spans="1:9" x14ac:dyDescent="0.2">
      <c r="A2320" t="s">
        <v>1239</v>
      </c>
      <c r="B2320" t="s">
        <v>1244</v>
      </c>
      <c r="C2320" t="s">
        <v>2861</v>
      </c>
      <c r="D2320" t="s">
        <v>2881</v>
      </c>
      <c r="E2320">
        <v>2014</v>
      </c>
      <c r="F2320">
        <v>2012</v>
      </c>
      <c r="G2320" t="s">
        <v>2829</v>
      </c>
      <c r="H2320">
        <v>11.2</v>
      </c>
      <c r="I2320" t="s">
        <v>5210</v>
      </c>
    </row>
    <row r="2321" spans="1:9" x14ac:dyDescent="0.2">
      <c r="A2321" t="s">
        <v>1239</v>
      </c>
      <c r="B2321" t="s">
        <v>1244</v>
      </c>
      <c r="C2321" t="s">
        <v>2861</v>
      </c>
      <c r="D2321" t="s">
        <v>2881</v>
      </c>
      <c r="E2321">
        <v>2014</v>
      </c>
      <c r="F2321">
        <v>2012</v>
      </c>
      <c r="G2321" t="s">
        <v>2828</v>
      </c>
      <c r="H2321">
        <v>80.2</v>
      </c>
      <c r="I2321" t="s">
        <v>5211</v>
      </c>
    </row>
    <row r="2322" spans="1:9" x14ac:dyDescent="0.2">
      <c r="A2322" t="s">
        <v>1239</v>
      </c>
      <c r="B2322" t="s">
        <v>1244</v>
      </c>
      <c r="C2322" t="s">
        <v>2861</v>
      </c>
      <c r="D2322" t="s">
        <v>2881</v>
      </c>
      <c r="E2322">
        <v>2015</v>
      </c>
      <c r="F2322" t="s">
        <v>2923</v>
      </c>
      <c r="G2322" t="s">
        <v>2837</v>
      </c>
      <c r="H2322">
        <v>0.2</v>
      </c>
      <c r="I2322" t="s">
        <v>5212</v>
      </c>
    </row>
    <row r="2323" spans="1:9" x14ac:dyDescent="0.2">
      <c r="A2323" t="s">
        <v>1239</v>
      </c>
      <c r="B2323" t="s">
        <v>1244</v>
      </c>
      <c r="C2323" t="s">
        <v>2861</v>
      </c>
      <c r="D2323" t="s">
        <v>2881</v>
      </c>
      <c r="E2323">
        <v>2015</v>
      </c>
      <c r="F2323" t="s">
        <v>2923</v>
      </c>
      <c r="G2323" t="s">
        <v>2836</v>
      </c>
      <c r="H2323">
        <v>0.1</v>
      </c>
      <c r="I2323" t="s">
        <v>5213</v>
      </c>
    </row>
    <row r="2324" spans="1:9" x14ac:dyDescent="0.2">
      <c r="A2324" t="s">
        <v>1239</v>
      </c>
      <c r="B2324" t="s">
        <v>1244</v>
      </c>
      <c r="C2324" t="s">
        <v>2861</v>
      </c>
      <c r="D2324" t="s">
        <v>2881</v>
      </c>
      <c r="E2324">
        <v>2015</v>
      </c>
      <c r="F2324" t="s">
        <v>2923</v>
      </c>
      <c r="G2324" t="s">
        <v>2835</v>
      </c>
      <c r="H2324">
        <v>0.1</v>
      </c>
      <c r="I2324" t="s">
        <v>5214</v>
      </c>
    </row>
    <row r="2325" spans="1:9" x14ac:dyDescent="0.2">
      <c r="A2325" t="s">
        <v>1239</v>
      </c>
      <c r="B2325" t="s">
        <v>1244</v>
      </c>
      <c r="C2325" t="s">
        <v>2861</v>
      </c>
      <c r="D2325" t="s">
        <v>2881</v>
      </c>
      <c r="E2325">
        <v>2015</v>
      </c>
      <c r="F2325" t="s">
        <v>2923</v>
      </c>
      <c r="G2325" t="s">
        <v>2834</v>
      </c>
      <c r="H2325">
        <v>0.1</v>
      </c>
      <c r="I2325" t="s">
        <v>5215</v>
      </c>
    </row>
    <row r="2326" spans="1:9" x14ac:dyDescent="0.2">
      <c r="A2326" t="s">
        <v>1239</v>
      </c>
      <c r="B2326" t="s">
        <v>1244</v>
      </c>
      <c r="C2326" t="s">
        <v>2861</v>
      </c>
      <c r="D2326" t="s">
        <v>2881</v>
      </c>
      <c r="E2326">
        <v>2015</v>
      </c>
      <c r="F2326" t="s">
        <v>2923</v>
      </c>
      <c r="G2326" t="s">
        <v>2833</v>
      </c>
      <c r="H2326">
        <v>0.3</v>
      </c>
      <c r="I2326" t="s">
        <v>5216</v>
      </c>
    </row>
    <row r="2327" spans="1:9" x14ac:dyDescent="0.2">
      <c r="A2327" t="s">
        <v>1239</v>
      </c>
      <c r="B2327" t="s">
        <v>1244</v>
      </c>
      <c r="C2327" t="s">
        <v>2861</v>
      </c>
      <c r="D2327" t="s">
        <v>2881</v>
      </c>
      <c r="E2327">
        <v>2015</v>
      </c>
      <c r="F2327" t="s">
        <v>2923</v>
      </c>
      <c r="G2327" t="s">
        <v>2832</v>
      </c>
      <c r="H2327">
        <v>0.7</v>
      </c>
      <c r="I2327" t="s">
        <v>5217</v>
      </c>
    </row>
    <row r="2328" spans="1:9" x14ac:dyDescent="0.2">
      <c r="A2328" t="s">
        <v>1239</v>
      </c>
      <c r="B2328" t="s">
        <v>1244</v>
      </c>
      <c r="C2328" t="s">
        <v>2861</v>
      </c>
      <c r="D2328" t="s">
        <v>2881</v>
      </c>
      <c r="E2328">
        <v>2015</v>
      </c>
      <c r="F2328" t="s">
        <v>2923</v>
      </c>
      <c r="G2328" t="s">
        <v>2831</v>
      </c>
      <c r="H2328">
        <v>2.1</v>
      </c>
      <c r="I2328" t="s">
        <v>5218</v>
      </c>
    </row>
    <row r="2329" spans="1:9" x14ac:dyDescent="0.2">
      <c r="A2329" t="s">
        <v>1239</v>
      </c>
      <c r="B2329" t="s">
        <v>1244</v>
      </c>
      <c r="C2329" t="s">
        <v>2861</v>
      </c>
      <c r="D2329" t="s">
        <v>2881</v>
      </c>
      <c r="E2329">
        <v>2015</v>
      </c>
      <c r="F2329" t="s">
        <v>2923</v>
      </c>
      <c r="G2329" t="s">
        <v>2830</v>
      </c>
      <c r="H2329">
        <v>5.8</v>
      </c>
      <c r="I2329" t="s">
        <v>5219</v>
      </c>
    </row>
    <row r="2330" spans="1:9" x14ac:dyDescent="0.2">
      <c r="A2330" t="s">
        <v>1239</v>
      </c>
      <c r="B2330" t="s">
        <v>1244</v>
      </c>
      <c r="C2330" t="s">
        <v>2861</v>
      </c>
      <c r="D2330" t="s">
        <v>2881</v>
      </c>
      <c r="E2330">
        <v>2015</v>
      </c>
      <c r="F2330" t="s">
        <v>2923</v>
      </c>
      <c r="G2330" t="s">
        <v>2829</v>
      </c>
      <c r="H2330">
        <v>13.3</v>
      </c>
      <c r="I2330" t="s">
        <v>5220</v>
      </c>
    </row>
    <row r="2331" spans="1:9" x14ac:dyDescent="0.2">
      <c r="A2331" t="s">
        <v>1239</v>
      </c>
      <c r="B2331" t="s">
        <v>1244</v>
      </c>
      <c r="C2331" t="s">
        <v>2861</v>
      </c>
      <c r="D2331" t="s">
        <v>2881</v>
      </c>
      <c r="E2331">
        <v>2015</v>
      </c>
      <c r="F2331" t="s">
        <v>2923</v>
      </c>
      <c r="G2331" t="s">
        <v>2828</v>
      </c>
      <c r="H2331">
        <v>77.2</v>
      </c>
      <c r="I2331" t="s">
        <v>5221</v>
      </c>
    </row>
    <row r="2332" spans="1:9" x14ac:dyDescent="0.2">
      <c r="A2332" t="s">
        <v>1239</v>
      </c>
      <c r="B2332" t="s">
        <v>1244</v>
      </c>
      <c r="C2332" t="s">
        <v>2861</v>
      </c>
      <c r="D2332" t="s">
        <v>2881</v>
      </c>
      <c r="E2332">
        <v>2016</v>
      </c>
      <c r="F2332">
        <v>2014</v>
      </c>
      <c r="G2332" t="s">
        <v>2837</v>
      </c>
      <c r="H2332">
        <v>0.2</v>
      </c>
      <c r="I2332" t="s">
        <v>5222</v>
      </c>
    </row>
    <row r="2333" spans="1:9" x14ac:dyDescent="0.2">
      <c r="A2333" t="s">
        <v>1239</v>
      </c>
      <c r="B2333" t="s">
        <v>1244</v>
      </c>
      <c r="C2333" t="s">
        <v>2861</v>
      </c>
      <c r="D2333" t="s">
        <v>2881</v>
      </c>
      <c r="E2333">
        <v>2016</v>
      </c>
      <c r="F2333">
        <v>2014</v>
      </c>
      <c r="G2333" t="s">
        <v>2836</v>
      </c>
      <c r="H2333">
        <v>0.1</v>
      </c>
      <c r="I2333" t="s">
        <v>5223</v>
      </c>
    </row>
    <row r="2334" spans="1:9" x14ac:dyDescent="0.2">
      <c r="A2334" t="s">
        <v>1239</v>
      </c>
      <c r="B2334" t="s">
        <v>1244</v>
      </c>
      <c r="C2334" t="s">
        <v>2861</v>
      </c>
      <c r="D2334" t="s">
        <v>2881</v>
      </c>
      <c r="E2334">
        <v>2016</v>
      </c>
      <c r="F2334">
        <v>2014</v>
      </c>
      <c r="G2334" t="s">
        <v>2835</v>
      </c>
      <c r="H2334">
        <v>0.2</v>
      </c>
      <c r="I2334" t="s">
        <v>5224</v>
      </c>
    </row>
    <row r="2335" spans="1:9" x14ac:dyDescent="0.2">
      <c r="A2335" t="s">
        <v>1239</v>
      </c>
      <c r="B2335" t="s">
        <v>1244</v>
      </c>
      <c r="C2335" t="s">
        <v>2861</v>
      </c>
      <c r="D2335" t="s">
        <v>2881</v>
      </c>
      <c r="E2335">
        <v>2016</v>
      </c>
      <c r="F2335">
        <v>2014</v>
      </c>
      <c r="G2335" t="s">
        <v>2834</v>
      </c>
      <c r="H2335">
        <v>0.1</v>
      </c>
      <c r="I2335" t="s">
        <v>5225</v>
      </c>
    </row>
    <row r="2336" spans="1:9" x14ac:dyDescent="0.2">
      <c r="A2336" t="s">
        <v>1239</v>
      </c>
      <c r="B2336" t="s">
        <v>1244</v>
      </c>
      <c r="C2336" t="s">
        <v>2861</v>
      </c>
      <c r="D2336" t="s">
        <v>2881</v>
      </c>
      <c r="E2336">
        <v>2016</v>
      </c>
      <c r="F2336">
        <v>2014</v>
      </c>
      <c r="G2336" t="s">
        <v>2833</v>
      </c>
      <c r="H2336">
        <v>0.3</v>
      </c>
      <c r="I2336" t="s">
        <v>5226</v>
      </c>
    </row>
    <row r="2337" spans="1:9" x14ac:dyDescent="0.2">
      <c r="A2337" t="s">
        <v>1239</v>
      </c>
      <c r="B2337" t="s">
        <v>1244</v>
      </c>
      <c r="C2337" t="s">
        <v>2861</v>
      </c>
      <c r="D2337" t="s">
        <v>2881</v>
      </c>
      <c r="E2337">
        <v>2016</v>
      </c>
      <c r="F2337">
        <v>2014</v>
      </c>
      <c r="G2337" t="s">
        <v>2832</v>
      </c>
      <c r="H2337">
        <v>0.7</v>
      </c>
      <c r="I2337" t="s">
        <v>5227</v>
      </c>
    </row>
    <row r="2338" spans="1:9" x14ac:dyDescent="0.2">
      <c r="A2338" t="s">
        <v>1239</v>
      </c>
      <c r="B2338" t="s">
        <v>1244</v>
      </c>
      <c r="C2338" t="s">
        <v>2861</v>
      </c>
      <c r="D2338" t="s">
        <v>2881</v>
      </c>
      <c r="E2338">
        <v>2016</v>
      </c>
      <c r="F2338">
        <v>2014</v>
      </c>
      <c r="G2338" t="s">
        <v>2831</v>
      </c>
      <c r="H2338">
        <v>1.8</v>
      </c>
      <c r="I2338" t="s">
        <v>5228</v>
      </c>
    </row>
    <row r="2339" spans="1:9" x14ac:dyDescent="0.2">
      <c r="A2339" t="s">
        <v>1239</v>
      </c>
      <c r="B2339" t="s">
        <v>1244</v>
      </c>
      <c r="C2339" t="s">
        <v>2861</v>
      </c>
      <c r="D2339" t="s">
        <v>2881</v>
      </c>
      <c r="E2339">
        <v>2016</v>
      </c>
      <c r="F2339">
        <v>2014</v>
      </c>
      <c r="G2339" t="s">
        <v>2830</v>
      </c>
      <c r="H2339">
        <v>5.7</v>
      </c>
      <c r="I2339" t="s">
        <v>5229</v>
      </c>
    </row>
    <row r="2340" spans="1:9" x14ac:dyDescent="0.2">
      <c r="A2340" t="s">
        <v>1239</v>
      </c>
      <c r="B2340" t="s">
        <v>1244</v>
      </c>
      <c r="C2340" t="s">
        <v>2861</v>
      </c>
      <c r="D2340" t="s">
        <v>2881</v>
      </c>
      <c r="E2340">
        <v>2016</v>
      </c>
      <c r="F2340">
        <v>2014</v>
      </c>
      <c r="G2340" t="s">
        <v>2829</v>
      </c>
      <c r="H2340">
        <v>14.5</v>
      </c>
      <c r="I2340" t="s">
        <v>5230</v>
      </c>
    </row>
    <row r="2341" spans="1:9" x14ac:dyDescent="0.2">
      <c r="A2341" t="s">
        <v>1239</v>
      </c>
      <c r="B2341" t="s">
        <v>1244</v>
      </c>
      <c r="C2341" t="s">
        <v>2861</v>
      </c>
      <c r="D2341" t="s">
        <v>2881</v>
      </c>
      <c r="E2341">
        <v>2016</v>
      </c>
      <c r="F2341">
        <v>2014</v>
      </c>
      <c r="G2341" t="s">
        <v>2828</v>
      </c>
      <c r="H2341">
        <v>76.599999999999994</v>
      </c>
      <c r="I2341" t="s">
        <v>5231</v>
      </c>
    </row>
    <row r="2342" spans="1:9" x14ac:dyDescent="0.2">
      <c r="A2342" t="s">
        <v>1239</v>
      </c>
      <c r="B2342" t="s">
        <v>1244</v>
      </c>
      <c r="C2342" t="s">
        <v>2861</v>
      </c>
      <c r="D2342" t="s">
        <v>2881</v>
      </c>
      <c r="E2342">
        <v>2017</v>
      </c>
      <c r="F2342" t="s">
        <v>2944</v>
      </c>
      <c r="G2342" t="s">
        <v>2837</v>
      </c>
      <c r="H2342">
        <v>0.1</v>
      </c>
      <c r="I2342" t="s">
        <v>5232</v>
      </c>
    </row>
    <row r="2343" spans="1:9" x14ac:dyDescent="0.2">
      <c r="A2343" t="s">
        <v>1239</v>
      </c>
      <c r="B2343" t="s">
        <v>1244</v>
      </c>
      <c r="C2343" t="s">
        <v>2861</v>
      </c>
      <c r="D2343" t="s">
        <v>2881</v>
      </c>
      <c r="E2343">
        <v>2017</v>
      </c>
      <c r="F2343" t="s">
        <v>2944</v>
      </c>
      <c r="G2343" t="s">
        <v>2836</v>
      </c>
      <c r="H2343">
        <v>0.1</v>
      </c>
      <c r="I2343" t="s">
        <v>5233</v>
      </c>
    </row>
    <row r="2344" spans="1:9" x14ac:dyDescent="0.2">
      <c r="A2344" t="s">
        <v>1239</v>
      </c>
      <c r="B2344" t="s">
        <v>1244</v>
      </c>
      <c r="C2344" t="s">
        <v>2861</v>
      </c>
      <c r="D2344" t="s">
        <v>2881</v>
      </c>
      <c r="E2344">
        <v>2017</v>
      </c>
      <c r="F2344" t="s">
        <v>2944</v>
      </c>
      <c r="G2344" t="s">
        <v>2835</v>
      </c>
      <c r="H2344">
        <v>0.2</v>
      </c>
      <c r="I2344" t="s">
        <v>5234</v>
      </c>
    </row>
    <row r="2345" spans="1:9" x14ac:dyDescent="0.2">
      <c r="A2345" t="s">
        <v>1239</v>
      </c>
      <c r="B2345" t="s">
        <v>1244</v>
      </c>
      <c r="C2345" t="s">
        <v>2861</v>
      </c>
      <c r="D2345" t="s">
        <v>2881</v>
      </c>
      <c r="E2345">
        <v>2017</v>
      </c>
      <c r="F2345" t="s">
        <v>2944</v>
      </c>
      <c r="G2345" t="s">
        <v>2834</v>
      </c>
      <c r="H2345">
        <v>0.1</v>
      </c>
      <c r="I2345" t="s">
        <v>5235</v>
      </c>
    </row>
    <row r="2346" spans="1:9" x14ac:dyDescent="0.2">
      <c r="A2346" t="s">
        <v>1239</v>
      </c>
      <c r="B2346" t="s">
        <v>1244</v>
      </c>
      <c r="C2346" t="s">
        <v>2861</v>
      </c>
      <c r="D2346" t="s">
        <v>2881</v>
      </c>
      <c r="E2346">
        <v>2017</v>
      </c>
      <c r="F2346" t="s">
        <v>2944</v>
      </c>
      <c r="G2346" t="s">
        <v>2833</v>
      </c>
      <c r="H2346">
        <v>0.2</v>
      </c>
      <c r="I2346" t="s">
        <v>5236</v>
      </c>
    </row>
    <row r="2347" spans="1:9" x14ac:dyDescent="0.2">
      <c r="A2347" t="s">
        <v>1239</v>
      </c>
      <c r="B2347" t="s">
        <v>1244</v>
      </c>
      <c r="C2347" t="s">
        <v>2861</v>
      </c>
      <c r="D2347" t="s">
        <v>2881</v>
      </c>
      <c r="E2347">
        <v>2017</v>
      </c>
      <c r="F2347" t="s">
        <v>2944</v>
      </c>
      <c r="G2347" t="s">
        <v>2832</v>
      </c>
      <c r="H2347">
        <v>0.6</v>
      </c>
      <c r="I2347" t="s">
        <v>5237</v>
      </c>
    </row>
    <row r="2348" spans="1:9" x14ac:dyDescent="0.2">
      <c r="A2348" t="s">
        <v>1239</v>
      </c>
      <c r="B2348" t="s">
        <v>1244</v>
      </c>
      <c r="C2348" t="s">
        <v>2861</v>
      </c>
      <c r="D2348" t="s">
        <v>2881</v>
      </c>
      <c r="E2348">
        <v>2017</v>
      </c>
      <c r="F2348" t="s">
        <v>2944</v>
      </c>
      <c r="G2348" t="s">
        <v>2831</v>
      </c>
      <c r="H2348">
        <v>1.6</v>
      </c>
      <c r="I2348" t="s">
        <v>5238</v>
      </c>
    </row>
    <row r="2349" spans="1:9" x14ac:dyDescent="0.2">
      <c r="A2349" t="s">
        <v>1239</v>
      </c>
      <c r="B2349" t="s">
        <v>1244</v>
      </c>
      <c r="C2349" t="s">
        <v>2861</v>
      </c>
      <c r="D2349" t="s">
        <v>2881</v>
      </c>
      <c r="E2349">
        <v>2017</v>
      </c>
      <c r="F2349" t="s">
        <v>2944</v>
      </c>
      <c r="G2349" t="s">
        <v>2830</v>
      </c>
      <c r="H2349">
        <v>5.6</v>
      </c>
      <c r="I2349" t="s">
        <v>5239</v>
      </c>
    </row>
    <row r="2350" spans="1:9" x14ac:dyDescent="0.2">
      <c r="A2350" t="s">
        <v>1239</v>
      </c>
      <c r="B2350" t="s">
        <v>1244</v>
      </c>
      <c r="C2350" t="s">
        <v>2861</v>
      </c>
      <c r="D2350" t="s">
        <v>2881</v>
      </c>
      <c r="E2350">
        <v>2017</v>
      </c>
      <c r="F2350" t="s">
        <v>2944</v>
      </c>
      <c r="G2350" t="s">
        <v>2829</v>
      </c>
      <c r="H2350">
        <v>14.9</v>
      </c>
      <c r="I2350" t="s">
        <v>5240</v>
      </c>
    </row>
    <row r="2351" spans="1:9" x14ac:dyDescent="0.2">
      <c r="A2351" t="s">
        <v>1239</v>
      </c>
      <c r="B2351" t="s">
        <v>1244</v>
      </c>
      <c r="C2351" t="s">
        <v>2861</v>
      </c>
      <c r="D2351" t="s">
        <v>2881</v>
      </c>
      <c r="E2351">
        <v>2017</v>
      </c>
      <c r="F2351" t="s">
        <v>2944</v>
      </c>
      <c r="G2351" t="s">
        <v>2828</v>
      </c>
      <c r="H2351">
        <v>76.599999999999994</v>
      </c>
      <c r="I2351" t="s">
        <v>5241</v>
      </c>
    </row>
    <row r="2352" spans="1:9" x14ac:dyDescent="0.2">
      <c r="A2352" t="s">
        <v>1239</v>
      </c>
      <c r="B2352" t="s">
        <v>1244</v>
      </c>
      <c r="C2352" t="s">
        <v>2861</v>
      </c>
      <c r="D2352" t="s">
        <v>2881</v>
      </c>
      <c r="E2352">
        <v>2018</v>
      </c>
      <c r="F2352">
        <v>2016</v>
      </c>
      <c r="G2352" t="s">
        <v>2837</v>
      </c>
      <c r="H2352">
        <v>0.01</v>
      </c>
      <c r="I2352" t="s">
        <v>5242</v>
      </c>
    </row>
    <row r="2353" spans="1:9" x14ac:dyDescent="0.2">
      <c r="A2353" t="s">
        <v>1239</v>
      </c>
      <c r="B2353" t="s">
        <v>1244</v>
      </c>
      <c r="C2353" t="s">
        <v>2861</v>
      </c>
      <c r="D2353" t="s">
        <v>2881</v>
      </c>
      <c r="E2353">
        <v>2018</v>
      </c>
      <c r="F2353">
        <v>2016</v>
      </c>
      <c r="G2353" t="s">
        <v>2836</v>
      </c>
      <c r="H2353">
        <v>0.02</v>
      </c>
      <c r="I2353" t="s">
        <v>5243</v>
      </c>
    </row>
    <row r="2354" spans="1:9" x14ac:dyDescent="0.2">
      <c r="A2354" t="s">
        <v>1239</v>
      </c>
      <c r="B2354" t="s">
        <v>1244</v>
      </c>
      <c r="C2354" t="s">
        <v>2861</v>
      </c>
      <c r="D2354" t="s">
        <v>2881</v>
      </c>
      <c r="E2354">
        <v>2018</v>
      </c>
      <c r="F2354">
        <v>2016</v>
      </c>
      <c r="G2354" t="s">
        <v>2835</v>
      </c>
      <c r="H2354">
        <v>0.05</v>
      </c>
      <c r="I2354" t="s">
        <v>5244</v>
      </c>
    </row>
    <row r="2355" spans="1:9" x14ac:dyDescent="0.2">
      <c r="A2355" t="s">
        <v>1239</v>
      </c>
      <c r="B2355" t="s">
        <v>1244</v>
      </c>
      <c r="C2355" t="s">
        <v>2861</v>
      </c>
      <c r="D2355" t="s">
        <v>2881</v>
      </c>
      <c r="E2355">
        <v>2018</v>
      </c>
      <c r="F2355">
        <v>2016</v>
      </c>
      <c r="G2355" t="s">
        <v>2834</v>
      </c>
      <c r="H2355">
        <v>0.08</v>
      </c>
      <c r="I2355" t="s">
        <v>5245</v>
      </c>
    </row>
    <row r="2356" spans="1:9" x14ac:dyDescent="0.2">
      <c r="A2356" t="s">
        <v>1239</v>
      </c>
      <c r="B2356" t="s">
        <v>1244</v>
      </c>
      <c r="C2356" t="s">
        <v>2861</v>
      </c>
      <c r="D2356" t="s">
        <v>2881</v>
      </c>
      <c r="E2356">
        <v>2018</v>
      </c>
      <c r="F2356">
        <v>2016</v>
      </c>
      <c r="G2356" t="s">
        <v>2833</v>
      </c>
      <c r="H2356">
        <v>0.2</v>
      </c>
      <c r="I2356" t="s">
        <v>5246</v>
      </c>
    </row>
    <row r="2357" spans="1:9" x14ac:dyDescent="0.2">
      <c r="A2357" t="s">
        <v>1239</v>
      </c>
      <c r="B2357" t="s">
        <v>1244</v>
      </c>
      <c r="C2357" t="s">
        <v>2861</v>
      </c>
      <c r="D2357" t="s">
        <v>2881</v>
      </c>
      <c r="E2357">
        <v>2018</v>
      </c>
      <c r="F2357">
        <v>2016</v>
      </c>
      <c r="G2357" t="s">
        <v>2832</v>
      </c>
      <c r="H2357">
        <v>0.52</v>
      </c>
      <c r="I2357" t="s">
        <v>5247</v>
      </c>
    </row>
    <row r="2358" spans="1:9" x14ac:dyDescent="0.2">
      <c r="A2358" t="s">
        <v>1239</v>
      </c>
      <c r="B2358" t="s">
        <v>1244</v>
      </c>
      <c r="C2358" t="s">
        <v>2861</v>
      </c>
      <c r="D2358" t="s">
        <v>2881</v>
      </c>
      <c r="E2358">
        <v>2018</v>
      </c>
      <c r="F2358">
        <v>2016</v>
      </c>
      <c r="G2358" t="s">
        <v>2831</v>
      </c>
      <c r="H2358">
        <v>1.91</v>
      </c>
      <c r="I2358" t="s">
        <v>5248</v>
      </c>
    </row>
    <row r="2359" spans="1:9" x14ac:dyDescent="0.2">
      <c r="A2359" t="s">
        <v>1239</v>
      </c>
      <c r="B2359" t="s">
        <v>1244</v>
      </c>
      <c r="C2359" t="s">
        <v>2861</v>
      </c>
      <c r="D2359" t="s">
        <v>2881</v>
      </c>
      <c r="E2359">
        <v>2018</v>
      </c>
      <c r="F2359">
        <v>2016</v>
      </c>
      <c r="G2359" t="s">
        <v>2830</v>
      </c>
      <c r="H2359">
        <v>10.9</v>
      </c>
      <c r="I2359" t="s">
        <v>5249</v>
      </c>
    </row>
    <row r="2360" spans="1:9" x14ac:dyDescent="0.2">
      <c r="A2360" t="s">
        <v>1239</v>
      </c>
      <c r="B2360" t="s">
        <v>1244</v>
      </c>
      <c r="C2360" t="s">
        <v>2861</v>
      </c>
      <c r="D2360" t="s">
        <v>2881</v>
      </c>
      <c r="E2360">
        <v>2018</v>
      </c>
      <c r="F2360">
        <v>2016</v>
      </c>
      <c r="G2360" t="s">
        <v>2829</v>
      </c>
      <c r="H2360">
        <v>20.32</v>
      </c>
      <c r="I2360" t="s">
        <v>5250</v>
      </c>
    </row>
    <row r="2361" spans="1:9" x14ac:dyDescent="0.2">
      <c r="A2361" t="s">
        <v>1239</v>
      </c>
      <c r="B2361" t="s">
        <v>1244</v>
      </c>
      <c r="C2361" t="s">
        <v>2861</v>
      </c>
      <c r="D2361" t="s">
        <v>2881</v>
      </c>
      <c r="E2361">
        <v>2018</v>
      </c>
      <c r="F2361">
        <v>2016</v>
      </c>
      <c r="G2361" t="s">
        <v>2828</v>
      </c>
      <c r="H2361">
        <v>66</v>
      </c>
      <c r="I2361" t="s">
        <v>5251</v>
      </c>
    </row>
    <row r="2362" spans="1:9" x14ac:dyDescent="0.2">
      <c r="A2362" t="s">
        <v>1239</v>
      </c>
      <c r="B2362" t="s">
        <v>1244</v>
      </c>
      <c r="C2362" t="s">
        <v>2861</v>
      </c>
      <c r="D2362" t="s">
        <v>2881</v>
      </c>
      <c r="E2362">
        <v>2019</v>
      </c>
      <c r="F2362" t="s">
        <v>2965</v>
      </c>
      <c r="G2362" t="s">
        <v>2837</v>
      </c>
      <c r="H2362">
        <v>0.01</v>
      </c>
      <c r="I2362" t="s">
        <v>5252</v>
      </c>
    </row>
    <row r="2363" spans="1:9" x14ac:dyDescent="0.2">
      <c r="A2363" t="s">
        <v>1239</v>
      </c>
      <c r="B2363" t="s">
        <v>1244</v>
      </c>
      <c r="C2363" t="s">
        <v>2861</v>
      </c>
      <c r="D2363" t="s">
        <v>2881</v>
      </c>
      <c r="E2363">
        <v>2019</v>
      </c>
      <c r="F2363" t="s">
        <v>2965</v>
      </c>
      <c r="G2363" t="s">
        <v>2836</v>
      </c>
      <c r="H2363">
        <v>0.02</v>
      </c>
      <c r="I2363" t="s">
        <v>5253</v>
      </c>
    </row>
    <row r="2364" spans="1:9" x14ac:dyDescent="0.2">
      <c r="A2364" t="s">
        <v>1239</v>
      </c>
      <c r="B2364" t="s">
        <v>1244</v>
      </c>
      <c r="C2364" t="s">
        <v>2861</v>
      </c>
      <c r="D2364" t="s">
        <v>2881</v>
      </c>
      <c r="E2364">
        <v>2019</v>
      </c>
      <c r="F2364" t="s">
        <v>2965</v>
      </c>
      <c r="G2364" t="s">
        <v>2835</v>
      </c>
      <c r="H2364">
        <v>0.05</v>
      </c>
      <c r="I2364" t="s">
        <v>5254</v>
      </c>
    </row>
    <row r="2365" spans="1:9" x14ac:dyDescent="0.2">
      <c r="A2365" t="s">
        <v>1239</v>
      </c>
      <c r="B2365" t="s">
        <v>1244</v>
      </c>
      <c r="C2365" t="s">
        <v>2861</v>
      </c>
      <c r="D2365" t="s">
        <v>2881</v>
      </c>
      <c r="E2365">
        <v>2019</v>
      </c>
      <c r="F2365" t="s">
        <v>2965</v>
      </c>
      <c r="G2365" t="s">
        <v>2834</v>
      </c>
      <c r="H2365">
        <v>0.11</v>
      </c>
      <c r="I2365" t="s">
        <v>5255</v>
      </c>
    </row>
    <row r="2366" spans="1:9" x14ac:dyDescent="0.2">
      <c r="A2366" t="s">
        <v>1239</v>
      </c>
      <c r="B2366" t="s">
        <v>1244</v>
      </c>
      <c r="C2366" t="s">
        <v>2861</v>
      </c>
      <c r="D2366" t="s">
        <v>2881</v>
      </c>
      <c r="E2366">
        <v>2019</v>
      </c>
      <c r="F2366" t="s">
        <v>2965</v>
      </c>
      <c r="G2366" t="s">
        <v>2833</v>
      </c>
      <c r="H2366">
        <v>0.27</v>
      </c>
      <c r="I2366" t="s">
        <v>5256</v>
      </c>
    </row>
    <row r="2367" spans="1:9" x14ac:dyDescent="0.2">
      <c r="A2367" t="s">
        <v>1239</v>
      </c>
      <c r="B2367" t="s">
        <v>1244</v>
      </c>
      <c r="C2367" t="s">
        <v>2861</v>
      </c>
      <c r="D2367" t="s">
        <v>2881</v>
      </c>
      <c r="E2367">
        <v>2019</v>
      </c>
      <c r="F2367" t="s">
        <v>2965</v>
      </c>
      <c r="G2367" t="s">
        <v>2832</v>
      </c>
      <c r="H2367">
        <v>0.61</v>
      </c>
      <c r="I2367" t="s">
        <v>5257</v>
      </c>
    </row>
    <row r="2368" spans="1:9" x14ac:dyDescent="0.2">
      <c r="A2368" t="s">
        <v>1239</v>
      </c>
      <c r="B2368" t="s">
        <v>1244</v>
      </c>
      <c r="C2368" t="s">
        <v>2861</v>
      </c>
      <c r="D2368" t="s">
        <v>2881</v>
      </c>
      <c r="E2368">
        <v>2019</v>
      </c>
      <c r="F2368" t="s">
        <v>2965</v>
      </c>
      <c r="G2368" t="s">
        <v>2831</v>
      </c>
      <c r="H2368">
        <v>1.68</v>
      </c>
      <c r="I2368" t="s">
        <v>5258</v>
      </c>
    </row>
    <row r="2369" spans="1:9" x14ac:dyDescent="0.2">
      <c r="A2369" t="s">
        <v>1239</v>
      </c>
      <c r="B2369" t="s">
        <v>1244</v>
      </c>
      <c r="C2369" t="s">
        <v>2861</v>
      </c>
      <c r="D2369" t="s">
        <v>2881</v>
      </c>
      <c r="E2369">
        <v>2019</v>
      </c>
      <c r="F2369" t="s">
        <v>2965</v>
      </c>
      <c r="G2369" t="s">
        <v>2830</v>
      </c>
      <c r="H2369">
        <v>4.46</v>
      </c>
      <c r="I2369" t="s">
        <v>5259</v>
      </c>
    </row>
    <row r="2370" spans="1:9" x14ac:dyDescent="0.2">
      <c r="A2370" t="s">
        <v>1239</v>
      </c>
      <c r="B2370" t="s">
        <v>1244</v>
      </c>
      <c r="C2370" t="s">
        <v>2861</v>
      </c>
      <c r="D2370" t="s">
        <v>2881</v>
      </c>
      <c r="E2370">
        <v>2019</v>
      </c>
      <c r="F2370" t="s">
        <v>2965</v>
      </c>
      <c r="G2370" t="s">
        <v>2829</v>
      </c>
      <c r="H2370">
        <v>12.97</v>
      </c>
      <c r="I2370" t="s">
        <v>5260</v>
      </c>
    </row>
    <row r="2371" spans="1:9" x14ac:dyDescent="0.2">
      <c r="A2371" t="s">
        <v>1239</v>
      </c>
      <c r="B2371" t="s">
        <v>1244</v>
      </c>
      <c r="C2371" t="s">
        <v>2861</v>
      </c>
      <c r="D2371" t="s">
        <v>2881</v>
      </c>
      <c r="E2371">
        <v>2019</v>
      </c>
      <c r="F2371" t="s">
        <v>2965</v>
      </c>
      <c r="G2371" t="s">
        <v>2828</v>
      </c>
      <c r="H2371">
        <v>79.83</v>
      </c>
      <c r="I2371" t="s">
        <v>5261</v>
      </c>
    </row>
    <row r="2372" spans="1:9" x14ac:dyDescent="0.2">
      <c r="A2372" t="s">
        <v>1239</v>
      </c>
      <c r="B2372" t="s">
        <v>1244</v>
      </c>
      <c r="C2372" t="s">
        <v>2861</v>
      </c>
      <c r="D2372" t="s">
        <v>2881</v>
      </c>
      <c r="E2372">
        <v>2020</v>
      </c>
      <c r="F2372">
        <v>2018</v>
      </c>
      <c r="G2372" t="s">
        <v>2837</v>
      </c>
      <c r="H2372">
        <v>0</v>
      </c>
      <c r="I2372" t="s">
        <v>5262</v>
      </c>
    </row>
    <row r="2373" spans="1:9" x14ac:dyDescent="0.2">
      <c r="A2373" t="s">
        <v>1239</v>
      </c>
      <c r="B2373" t="s">
        <v>1244</v>
      </c>
      <c r="C2373" t="s">
        <v>2861</v>
      </c>
      <c r="D2373" t="s">
        <v>2881</v>
      </c>
      <c r="E2373">
        <v>2020</v>
      </c>
      <c r="F2373">
        <v>2018</v>
      </c>
      <c r="G2373" t="s">
        <v>2836</v>
      </c>
      <c r="H2373">
        <v>0.03</v>
      </c>
      <c r="I2373" t="s">
        <v>5263</v>
      </c>
    </row>
    <row r="2374" spans="1:9" x14ac:dyDescent="0.2">
      <c r="A2374" t="s">
        <v>1239</v>
      </c>
      <c r="B2374" t="s">
        <v>1244</v>
      </c>
      <c r="C2374" t="s">
        <v>2861</v>
      </c>
      <c r="D2374" t="s">
        <v>2881</v>
      </c>
      <c r="E2374">
        <v>2020</v>
      </c>
      <c r="F2374">
        <v>2018</v>
      </c>
      <c r="G2374" t="s">
        <v>2835</v>
      </c>
      <c r="H2374">
        <v>0.1</v>
      </c>
      <c r="I2374" t="s">
        <v>5264</v>
      </c>
    </row>
    <row r="2375" spans="1:9" x14ac:dyDescent="0.2">
      <c r="A2375" t="s">
        <v>1239</v>
      </c>
      <c r="B2375" t="s">
        <v>1244</v>
      </c>
      <c r="C2375" t="s">
        <v>2861</v>
      </c>
      <c r="D2375" t="s">
        <v>2881</v>
      </c>
      <c r="E2375">
        <v>2020</v>
      </c>
      <c r="F2375">
        <v>2018</v>
      </c>
      <c r="G2375" t="s">
        <v>2834</v>
      </c>
      <c r="H2375">
        <v>0.16</v>
      </c>
      <c r="I2375" t="s">
        <v>5265</v>
      </c>
    </row>
    <row r="2376" spans="1:9" x14ac:dyDescent="0.2">
      <c r="A2376" t="s">
        <v>1239</v>
      </c>
      <c r="B2376" t="s">
        <v>1244</v>
      </c>
      <c r="C2376" t="s">
        <v>2861</v>
      </c>
      <c r="D2376" t="s">
        <v>2881</v>
      </c>
      <c r="E2376">
        <v>2020</v>
      </c>
      <c r="F2376">
        <v>2018</v>
      </c>
      <c r="G2376" t="s">
        <v>2833</v>
      </c>
      <c r="H2376">
        <v>0.38</v>
      </c>
      <c r="I2376" t="s">
        <v>5266</v>
      </c>
    </row>
    <row r="2377" spans="1:9" x14ac:dyDescent="0.2">
      <c r="A2377" t="s">
        <v>1239</v>
      </c>
      <c r="B2377" t="s">
        <v>1244</v>
      </c>
      <c r="C2377" t="s">
        <v>2861</v>
      </c>
      <c r="D2377" t="s">
        <v>2881</v>
      </c>
      <c r="E2377">
        <v>2020</v>
      </c>
      <c r="F2377">
        <v>2018</v>
      </c>
      <c r="G2377" t="s">
        <v>2832</v>
      </c>
      <c r="H2377">
        <v>0.82</v>
      </c>
      <c r="I2377" t="s">
        <v>5267</v>
      </c>
    </row>
    <row r="2378" spans="1:9" x14ac:dyDescent="0.2">
      <c r="A2378" t="s">
        <v>1239</v>
      </c>
      <c r="B2378" t="s">
        <v>1244</v>
      </c>
      <c r="C2378" t="s">
        <v>2861</v>
      </c>
      <c r="D2378" t="s">
        <v>2881</v>
      </c>
      <c r="E2378">
        <v>2020</v>
      </c>
      <c r="F2378">
        <v>2018</v>
      </c>
      <c r="G2378" t="s">
        <v>2831</v>
      </c>
      <c r="H2378">
        <v>1.9</v>
      </c>
      <c r="I2378" t="s">
        <v>5268</v>
      </c>
    </row>
    <row r="2379" spans="1:9" x14ac:dyDescent="0.2">
      <c r="A2379" t="s">
        <v>1239</v>
      </c>
      <c r="B2379" t="s">
        <v>1244</v>
      </c>
      <c r="C2379" t="s">
        <v>2861</v>
      </c>
      <c r="D2379" t="s">
        <v>2881</v>
      </c>
      <c r="E2379">
        <v>2020</v>
      </c>
      <c r="F2379">
        <v>2018</v>
      </c>
      <c r="G2379" t="s">
        <v>2830</v>
      </c>
      <c r="H2379">
        <v>4.88</v>
      </c>
      <c r="I2379" t="s">
        <v>5269</v>
      </c>
    </row>
    <row r="2380" spans="1:9" x14ac:dyDescent="0.2">
      <c r="A2380" t="s">
        <v>1239</v>
      </c>
      <c r="B2380" t="s">
        <v>1244</v>
      </c>
      <c r="C2380" t="s">
        <v>2861</v>
      </c>
      <c r="D2380" t="s">
        <v>2881</v>
      </c>
      <c r="E2380">
        <v>2020</v>
      </c>
      <c r="F2380">
        <v>2018</v>
      </c>
      <c r="G2380" t="s">
        <v>2829</v>
      </c>
      <c r="H2380">
        <v>12.29</v>
      </c>
      <c r="I2380" t="s">
        <v>5270</v>
      </c>
    </row>
    <row r="2381" spans="1:9" x14ac:dyDescent="0.2">
      <c r="A2381" t="s">
        <v>1239</v>
      </c>
      <c r="B2381" t="s">
        <v>1244</v>
      </c>
      <c r="C2381" t="s">
        <v>2861</v>
      </c>
      <c r="D2381" t="s">
        <v>2881</v>
      </c>
      <c r="E2381">
        <v>2020</v>
      </c>
      <c r="F2381">
        <v>2018</v>
      </c>
      <c r="G2381" t="s">
        <v>2828</v>
      </c>
      <c r="H2381">
        <v>79.45</v>
      </c>
      <c r="I2381" t="s">
        <v>5271</v>
      </c>
    </row>
    <row r="2382" spans="1:9" x14ac:dyDescent="0.2">
      <c r="A2382" t="s">
        <v>1239</v>
      </c>
      <c r="B2382" t="s">
        <v>1244</v>
      </c>
      <c r="C2382" t="s">
        <v>2861</v>
      </c>
      <c r="D2382" t="s">
        <v>2881</v>
      </c>
      <c r="E2382">
        <v>2021</v>
      </c>
      <c r="F2382" t="s">
        <v>2986</v>
      </c>
      <c r="G2382" t="s">
        <v>2837</v>
      </c>
      <c r="H2382">
        <v>0.01</v>
      </c>
      <c r="I2382" t="s">
        <v>5272</v>
      </c>
    </row>
    <row r="2383" spans="1:9" x14ac:dyDescent="0.2">
      <c r="A2383" t="s">
        <v>1239</v>
      </c>
      <c r="B2383" t="s">
        <v>1244</v>
      </c>
      <c r="C2383" t="s">
        <v>2861</v>
      </c>
      <c r="D2383" t="s">
        <v>2881</v>
      </c>
      <c r="E2383">
        <v>2021</v>
      </c>
      <c r="F2383" t="s">
        <v>2986</v>
      </c>
      <c r="G2383" t="s">
        <v>2836</v>
      </c>
      <c r="H2383">
        <v>0.06</v>
      </c>
      <c r="I2383" t="s">
        <v>5273</v>
      </c>
    </row>
    <row r="2384" spans="1:9" x14ac:dyDescent="0.2">
      <c r="A2384" t="s">
        <v>1239</v>
      </c>
      <c r="B2384" t="s">
        <v>1244</v>
      </c>
      <c r="C2384" t="s">
        <v>2861</v>
      </c>
      <c r="D2384" t="s">
        <v>2881</v>
      </c>
      <c r="E2384">
        <v>2021</v>
      </c>
      <c r="F2384" t="s">
        <v>2986</v>
      </c>
      <c r="G2384" t="s">
        <v>2835</v>
      </c>
      <c r="H2384">
        <v>0.13</v>
      </c>
      <c r="I2384" t="s">
        <v>5274</v>
      </c>
    </row>
    <row r="2385" spans="1:9" x14ac:dyDescent="0.2">
      <c r="A2385" t="s">
        <v>1239</v>
      </c>
      <c r="B2385" t="s">
        <v>1244</v>
      </c>
      <c r="C2385" t="s">
        <v>2861</v>
      </c>
      <c r="D2385" t="s">
        <v>2881</v>
      </c>
      <c r="E2385">
        <v>2021</v>
      </c>
      <c r="F2385" t="s">
        <v>2986</v>
      </c>
      <c r="G2385" t="s">
        <v>2834</v>
      </c>
      <c r="H2385">
        <v>0.24</v>
      </c>
      <c r="I2385" t="s">
        <v>5275</v>
      </c>
    </row>
    <row r="2386" spans="1:9" x14ac:dyDescent="0.2">
      <c r="A2386" t="s">
        <v>1239</v>
      </c>
      <c r="B2386" t="s">
        <v>1244</v>
      </c>
      <c r="C2386" t="s">
        <v>2861</v>
      </c>
      <c r="D2386" t="s">
        <v>2881</v>
      </c>
      <c r="E2386">
        <v>2021</v>
      </c>
      <c r="F2386" t="s">
        <v>2986</v>
      </c>
      <c r="G2386" t="s">
        <v>2833</v>
      </c>
      <c r="H2386">
        <v>0.59</v>
      </c>
      <c r="I2386" t="s">
        <v>5276</v>
      </c>
    </row>
    <row r="2387" spans="1:9" x14ac:dyDescent="0.2">
      <c r="A2387" t="s">
        <v>1239</v>
      </c>
      <c r="B2387" t="s">
        <v>1244</v>
      </c>
      <c r="C2387" t="s">
        <v>2861</v>
      </c>
      <c r="D2387" t="s">
        <v>2881</v>
      </c>
      <c r="E2387">
        <v>2021</v>
      </c>
      <c r="F2387" t="s">
        <v>2986</v>
      </c>
      <c r="G2387" t="s">
        <v>2832</v>
      </c>
      <c r="H2387">
        <v>1.17</v>
      </c>
      <c r="I2387" t="s">
        <v>5277</v>
      </c>
    </row>
    <row r="2388" spans="1:9" x14ac:dyDescent="0.2">
      <c r="A2388" t="s">
        <v>1239</v>
      </c>
      <c r="B2388" t="s">
        <v>1244</v>
      </c>
      <c r="C2388" t="s">
        <v>2861</v>
      </c>
      <c r="D2388" t="s">
        <v>2881</v>
      </c>
      <c r="E2388">
        <v>2021</v>
      </c>
      <c r="F2388" t="s">
        <v>2986</v>
      </c>
      <c r="G2388" t="s">
        <v>2831</v>
      </c>
      <c r="H2388">
        <v>2.85</v>
      </c>
      <c r="I2388" t="s">
        <v>5278</v>
      </c>
    </row>
    <row r="2389" spans="1:9" x14ac:dyDescent="0.2">
      <c r="A2389" t="s">
        <v>1239</v>
      </c>
      <c r="B2389" t="s">
        <v>1244</v>
      </c>
      <c r="C2389" t="s">
        <v>2861</v>
      </c>
      <c r="D2389" t="s">
        <v>2881</v>
      </c>
      <c r="E2389">
        <v>2021</v>
      </c>
      <c r="F2389" t="s">
        <v>2986</v>
      </c>
      <c r="G2389" t="s">
        <v>2830</v>
      </c>
      <c r="H2389">
        <v>6.07</v>
      </c>
      <c r="I2389" t="s">
        <v>5279</v>
      </c>
    </row>
    <row r="2390" spans="1:9" x14ac:dyDescent="0.2">
      <c r="A2390" t="s">
        <v>1239</v>
      </c>
      <c r="B2390" t="s">
        <v>1244</v>
      </c>
      <c r="C2390" t="s">
        <v>2861</v>
      </c>
      <c r="D2390" t="s">
        <v>2881</v>
      </c>
      <c r="E2390">
        <v>2021</v>
      </c>
      <c r="F2390" t="s">
        <v>2986</v>
      </c>
      <c r="G2390" t="s">
        <v>2829</v>
      </c>
      <c r="H2390">
        <v>13.29</v>
      </c>
      <c r="I2390" t="s">
        <v>5280</v>
      </c>
    </row>
    <row r="2391" spans="1:9" x14ac:dyDescent="0.2">
      <c r="A2391" t="s">
        <v>1239</v>
      </c>
      <c r="B2391" t="s">
        <v>1244</v>
      </c>
      <c r="C2391" t="s">
        <v>2861</v>
      </c>
      <c r="D2391" t="s">
        <v>2881</v>
      </c>
      <c r="E2391">
        <v>2021</v>
      </c>
      <c r="F2391" t="s">
        <v>2986</v>
      </c>
      <c r="G2391" t="s">
        <v>2828</v>
      </c>
      <c r="H2391">
        <v>75.59</v>
      </c>
      <c r="I2391" t="s">
        <v>5281</v>
      </c>
    </row>
    <row r="2392" spans="1:9" x14ac:dyDescent="0.2">
      <c r="A2392" t="s">
        <v>1239</v>
      </c>
      <c r="B2392" t="s">
        <v>1244</v>
      </c>
      <c r="C2392" t="s">
        <v>2861</v>
      </c>
      <c r="D2392" t="s">
        <v>2881</v>
      </c>
      <c r="E2392">
        <v>2022</v>
      </c>
      <c r="F2392">
        <v>2020</v>
      </c>
      <c r="G2392" t="s">
        <v>2837</v>
      </c>
      <c r="H2392">
        <v>0.01</v>
      </c>
      <c r="I2392" t="s">
        <v>5282</v>
      </c>
    </row>
    <row r="2393" spans="1:9" x14ac:dyDescent="0.2">
      <c r="A2393" t="s">
        <v>1239</v>
      </c>
      <c r="B2393" t="s">
        <v>1244</v>
      </c>
      <c r="C2393" t="s">
        <v>2861</v>
      </c>
      <c r="D2393" t="s">
        <v>2881</v>
      </c>
      <c r="E2393">
        <v>2022</v>
      </c>
      <c r="F2393">
        <v>2020</v>
      </c>
      <c r="G2393" t="s">
        <v>2836</v>
      </c>
      <c r="H2393">
        <v>0.06</v>
      </c>
      <c r="I2393" t="s">
        <v>5283</v>
      </c>
    </row>
    <row r="2394" spans="1:9" x14ac:dyDescent="0.2">
      <c r="A2394" t="s">
        <v>1239</v>
      </c>
      <c r="B2394" t="s">
        <v>1244</v>
      </c>
      <c r="C2394" t="s">
        <v>2861</v>
      </c>
      <c r="D2394" t="s">
        <v>2881</v>
      </c>
      <c r="E2394">
        <v>2022</v>
      </c>
      <c r="F2394">
        <v>2020</v>
      </c>
      <c r="G2394" t="s">
        <v>2835</v>
      </c>
      <c r="H2394">
        <v>0.13</v>
      </c>
      <c r="I2394" t="s">
        <v>5284</v>
      </c>
    </row>
    <row r="2395" spans="1:9" x14ac:dyDescent="0.2">
      <c r="A2395" t="s">
        <v>1239</v>
      </c>
      <c r="B2395" t="s">
        <v>1244</v>
      </c>
      <c r="C2395" t="s">
        <v>2861</v>
      </c>
      <c r="D2395" t="s">
        <v>2881</v>
      </c>
      <c r="E2395">
        <v>2022</v>
      </c>
      <c r="F2395">
        <v>2020</v>
      </c>
      <c r="G2395" t="s">
        <v>2834</v>
      </c>
      <c r="H2395">
        <v>0.24</v>
      </c>
      <c r="I2395" t="s">
        <v>5285</v>
      </c>
    </row>
    <row r="2396" spans="1:9" x14ac:dyDescent="0.2">
      <c r="A2396" t="s">
        <v>1239</v>
      </c>
      <c r="B2396" t="s">
        <v>1244</v>
      </c>
      <c r="C2396" t="s">
        <v>2861</v>
      </c>
      <c r="D2396" t="s">
        <v>2881</v>
      </c>
      <c r="E2396">
        <v>2022</v>
      </c>
      <c r="F2396">
        <v>2020</v>
      </c>
      <c r="G2396" t="s">
        <v>2833</v>
      </c>
      <c r="H2396">
        <v>0.59</v>
      </c>
      <c r="I2396" t="s">
        <v>5286</v>
      </c>
    </row>
    <row r="2397" spans="1:9" x14ac:dyDescent="0.2">
      <c r="A2397" t="s">
        <v>1239</v>
      </c>
      <c r="B2397" t="s">
        <v>1244</v>
      </c>
      <c r="C2397" t="s">
        <v>2861</v>
      </c>
      <c r="D2397" t="s">
        <v>2881</v>
      </c>
      <c r="E2397">
        <v>2022</v>
      </c>
      <c r="F2397">
        <v>2020</v>
      </c>
      <c r="G2397" t="s">
        <v>2832</v>
      </c>
      <c r="H2397">
        <v>1.17</v>
      </c>
      <c r="I2397" t="s">
        <v>5287</v>
      </c>
    </row>
    <row r="2398" spans="1:9" x14ac:dyDescent="0.2">
      <c r="A2398" t="s">
        <v>1239</v>
      </c>
      <c r="B2398" t="s">
        <v>1244</v>
      </c>
      <c r="C2398" t="s">
        <v>2861</v>
      </c>
      <c r="D2398" t="s">
        <v>2881</v>
      </c>
      <c r="E2398">
        <v>2022</v>
      </c>
      <c r="F2398">
        <v>2020</v>
      </c>
      <c r="G2398" t="s">
        <v>2831</v>
      </c>
      <c r="H2398">
        <v>2.85</v>
      </c>
      <c r="I2398" t="s">
        <v>5288</v>
      </c>
    </row>
    <row r="2399" spans="1:9" x14ac:dyDescent="0.2">
      <c r="A2399" t="s">
        <v>1239</v>
      </c>
      <c r="B2399" t="s">
        <v>1244</v>
      </c>
      <c r="C2399" t="s">
        <v>2861</v>
      </c>
      <c r="D2399" t="s">
        <v>2881</v>
      </c>
      <c r="E2399">
        <v>2022</v>
      </c>
      <c r="F2399">
        <v>2020</v>
      </c>
      <c r="G2399" t="s">
        <v>2830</v>
      </c>
      <c r="H2399">
        <v>6.07</v>
      </c>
      <c r="I2399" t="s">
        <v>5289</v>
      </c>
    </row>
    <row r="2400" spans="1:9" x14ac:dyDescent="0.2">
      <c r="A2400" t="s">
        <v>1239</v>
      </c>
      <c r="B2400" t="s">
        <v>1244</v>
      </c>
      <c r="C2400" t="s">
        <v>2861</v>
      </c>
      <c r="D2400" t="s">
        <v>2881</v>
      </c>
      <c r="E2400">
        <v>2022</v>
      </c>
      <c r="F2400">
        <v>2020</v>
      </c>
      <c r="G2400" t="s">
        <v>2829</v>
      </c>
      <c r="H2400">
        <v>13.29</v>
      </c>
      <c r="I2400" t="s">
        <v>5290</v>
      </c>
    </row>
    <row r="2401" spans="1:9" x14ac:dyDescent="0.2">
      <c r="A2401" t="s">
        <v>1239</v>
      </c>
      <c r="B2401" t="s">
        <v>1244</v>
      </c>
      <c r="C2401" t="s">
        <v>2861</v>
      </c>
      <c r="D2401" t="s">
        <v>2881</v>
      </c>
      <c r="E2401">
        <v>2022</v>
      </c>
      <c r="F2401">
        <v>2020</v>
      </c>
      <c r="G2401" t="s">
        <v>2828</v>
      </c>
      <c r="H2401">
        <v>75.59</v>
      </c>
      <c r="I2401" t="s">
        <v>5291</v>
      </c>
    </row>
    <row r="2402" spans="1:9" x14ac:dyDescent="0.2">
      <c r="A2402" t="s">
        <v>1239</v>
      </c>
      <c r="B2402" t="s">
        <v>1244</v>
      </c>
      <c r="C2402" t="s">
        <v>2861</v>
      </c>
      <c r="D2402" t="s">
        <v>2881</v>
      </c>
      <c r="E2402">
        <v>2024</v>
      </c>
      <c r="F2402" t="s">
        <v>3269</v>
      </c>
      <c r="G2402" t="s">
        <v>2837</v>
      </c>
      <c r="H2402">
        <v>0.03</v>
      </c>
      <c r="I2402" t="s">
        <v>5292</v>
      </c>
    </row>
    <row r="2403" spans="1:9" x14ac:dyDescent="0.2">
      <c r="A2403" t="s">
        <v>1239</v>
      </c>
      <c r="B2403" t="s">
        <v>1244</v>
      </c>
      <c r="C2403" t="s">
        <v>2861</v>
      </c>
      <c r="D2403" t="s">
        <v>2881</v>
      </c>
      <c r="E2403">
        <v>2024</v>
      </c>
      <c r="F2403" t="s">
        <v>3269</v>
      </c>
      <c r="G2403" t="s">
        <v>2836</v>
      </c>
      <c r="H2403">
        <v>0.11</v>
      </c>
      <c r="I2403" t="s">
        <v>5293</v>
      </c>
    </row>
    <row r="2404" spans="1:9" x14ac:dyDescent="0.2">
      <c r="A2404" t="s">
        <v>1239</v>
      </c>
      <c r="B2404" t="s">
        <v>1244</v>
      </c>
      <c r="C2404" t="s">
        <v>2861</v>
      </c>
      <c r="D2404" t="s">
        <v>2881</v>
      </c>
      <c r="E2404">
        <v>2024</v>
      </c>
      <c r="F2404" t="s">
        <v>3269</v>
      </c>
      <c r="G2404" t="s">
        <v>2835</v>
      </c>
      <c r="H2404">
        <v>0.16</v>
      </c>
      <c r="I2404" t="s">
        <v>5294</v>
      </c>
    </row>
    <row r="2405" spans="1:9" x14ac:dyDescent="0.2">
      <c r="A2405" t="s">
        <v>1239</v>
      </c>
      <c r="B2405" t="s">
        <v>1244</v>
      </c>
      <c r="C2405" t="s">
        <v>2861</v>
      </c>
      <c r="D2405" t="s">
        <v>2881</v>
      </c>
      <c r="E2405">
        <v>2024</v>
      </c>
      <c r="F2405" t="s">
        <v>3269</v>
      </c>
      <c r="G2405" t="s">
        <v>2834</v>
      </c>
      <c r="H2405">
        <v>0.37</v>
      </c>
      <c r="I2405" t="s">
        <v>5295</v>
      </c>
    </row>
    <row r="2406" spans="1:9" x14ac:dyDescent="0.2">
      <c r="A2406" t="s">
        <v>1239</v>
      </c>
      <c r="B2406" t="s">
        <v>1244</v>
      </c>
      <c r="C2406" t="s">
        <v>2861</v>
      </c>
      <c r="D2406" t="s">
        <v>2881</v>
      </c>
      <c r="E2406">
        <v>2024</v>
      </c>
      <c r="F2406" t="s">
        <v>3269</v>
      </c>
      <c r="G2406" t="s">
        <v>2833</v>
      </c>
      <c r="H2406">
        <v>0.84</v>
      </c>
      <c r="I2406" t="s">
        <v>5296</v>
      </c>
    </row>
    <row r="2407" spans="1:9" x14ac:dyDescent="0.2">
      <c r="A2407" t="s">
        <v>1239</v>
      </c>
      <c r="B2407" t="s">
        <v>1244</v>
      </c>
      <c r="C2407" t="s">
        <v>2861</v>
      </c>
      <c r="D2407" t="s">
        <v>2881</v>
      </c>
      <c r="E2407">
        <v>2024</v>
      </c>
      <c r="F2407" t="s">
        <v>3269</v>
      </c>
      <c r="G2407" t="s">
        <v>2832</v>
      </c>
      <c r="H2407">
        <v>1.52</v>
      </c>
      <c r="I2407" t="s">
        <v>5297</v>
      </c>
    </row>
    <row r="2408" spans="1:9" x14ac:dyDescent="0.2">
      <c r="A2408" t="s">
        <v>1239</v>
      </c>
      <c r="B2408" t="s">
        <v>1244</v>
      </c>
      <c r="C2408" t="s">
        <v>2861</v>
      </c>
      <c r="D2408" t="s">
        <v>2881</v>
      </c>
      <c r="E2408">
        <v>2024</v>
      </c>
      <c r="F2408" t="s">
        <v>3269</v>
      </c>
      <c r="G2408" t="s">
        <v>2831</v>
      </c>
      <c r="H2408">
        <v>3.26</v>
      </c>
      <c r="I2408" t="s">
        <v>5298</v>
      </c>
    </row>
    <row r="2409" spans="1:9" x14ac:dyDescent="0.2">
      <c r="A2409" t="s">
        <v>1239</v>
      </c>
      <c r="B2409" t="s">
        <v>1244</v>
      </c>
      <c r="C2409" t="s">
        <v>2861</v>
      </c>
      <c r="D2409" t="s">
        <v>2881</v>
      </c>
      <c r="E2409">
        <v>2024</v>
      </c>
      <c r="F2409" t="s">
        <v>3269</v>
      </c>
      <c r="G2409" t="s">
        <v>2830</v>
      </c>
      <c r="H2409">
        <v>6.94</v>
      </c>
      <c r="I2409" t="s">
        <v>5299</v>
      </c>
    </row>
    <row r="2410" spans="1:9" x14ac:dyDescent="0.2">
      <c r="A2410" t="s">
        <v>1239</v>
      </c>
      <c r="B2410" t="s">
        <v>1244</v>
      </c>
      <c r="C2410" t="s">
        <v>2861</v>
      </c>
      <c r="D2410" t="s">
        <v>2881</v>
      </c>
      <c r="E2410">
        <v>2024</v>
      </c>
      <c r="F2410" t="s">
        <v>3269</v>
      </c>
      <c r="G2410" t="s">
        <v>2829</v>
      </c>
      <c r="H2410">
        <v>15.53</v>
      </c>
      <c r="I2410" t="s">
        <v>5300</v>
      </c>
    </row>
    <row r="2411" spans="1:9" x14ac:dyDescent="0.2">
      <c r="A2411" t="s">
        <v>1239</v>
      </c>
      <c r="B2411" t="s">
        <v>1244</v>
      </c>
      <c r="C2411" t="s">
        <v>2861</v>
      </c>
      <c r="D2411" t="s">
        <v>2881</v>
      </c>
      <c r="E2411">
        <v>2024</v>
      </c>
      <c r="F2411" t="s">
        <v>3269</v>
      </c>
      <c r="G2411" t="s">
        <v>2828</v>
      </c>
      <c r="H2411">
        <v>71.25</v>
      </c>
      <c r="I2411" t="s">
        <v>5301</v>
      </c>
    </row>
    <row r="2412" spans="1:9" x14ac:dyDescent="0.2">
      <c r="A2412" t="s">
        <v>1239</v>
      </c>
      <c r="B2412" t="s">
        <v>1244</v>
      </c>
      <c r="C2412" t="s">
        <v>2861</v>
      </c>
      <c r="D2412" t="s">
        <v>2881</v>
      </c>
      <c r="E2412">
        <v>2025</v>
      </c>
      <c r="F2412" t="s">
        <v>3007</v>
      </c>
      <c r="G2412" t="s">
        <v>2837</v>
      </c>
      <c r="H2412">
        <v>1.38</v>
      </c>
      <c r="I2412" t="s">
        <v>5302</v>
      </c>
    </row>
    <row r="2413" spans="1:9" x14ac:dyDescent="0.2">
      <c r="A2413" t="s">
        <v>1239</v>
      </c>
      <c r="B2413" t="s">
        <v>1244</v>
      </c>
      <c r="C2413" t="s">
        <v>2861</v>
      </c>
      <c r="D2413" t="s">
        <v>2881</v>
      </c>
      <c r="E2413">
        <v>2025</v>
      </c>
      <c r="F2413" t="s">
        <v>3007</v>
      </c>
      <c r="G2413" t="s">
        <v>2836</v>
      </c>
      <c r="H2413">
        <v>0.43</v>
      </c>
      <c r="I2413" t="s">
        <v>5303</v>
      </c>
    </row>
    <row r="2414" spans="1:9" x14ac:dyDescent="0.2">
      <c r="A2414" t="s">
        <v>1239</v>
      </c>
      <c r="B2414" t="s">
        <v>1244</v>
      </c>
      <c r="C2414" t="s">
        <v>2861</v>
      </c>
      <c r="D2414" t="s">
        <v>2881</v>
      </c>
      <c r="E2414">
        <v>2025</v>
      </c>
      <c r="F2414" t="s">
        <v>3007</v>
      </c>
      <c r="G2414" t="s">
        <v>2835</v>
      </c>
      <c r="H2414">
        <v>0.53</v>
      </c>
      <c r="I2414" t="s">
        <v>5304</v>
      </c>
    </row>
    <row r="2415" spans="1:9" x14ac:dyDescent="0.2">
      <c r="A2415" t="s">
        <v>1239</v>
      </c>
      <c r="B2415" t="s">
        <v>1244</v>
      </c>
      <c r="C2415" t="s">
        <v>2861</v>
      </c>
      <c r="D2415" t="s">
        <v>2881</v>
      </c>
      <c r="E2415">
        <v>2025</v>
      </c>
      <c r="F2415" t="s">
        <v>3007</v>
      </c>
      <c r="G2415" t="s">
        <v>2834</v>
      </c>
      <c r="H2415">
        <v>0.94</v>
      </c>
      <c r="I2415" t="s">
        <v>5305</v>
      </c>
    </row>
    <row r="2416" spans="1:9" x14ac:dyDescent="0.2">
      <c r="A2416" t="s">
        <v>1239</v>
      </c>
      <c r="B2416" t="s">
        <v>1244</v>
      </c>
      <c r="C2416" t="s">
        <v>2861</v>
      </c>
      <c r="D2416" t="s">
        <v>2881</v>
      </c>
      <c r="E2416">
        <v>2025</v>
      </c>
      <c r="F2416" t="s">
        <v>3007</v>
      </c>
      <c r="G2416" t="s">
        <v>2833</v>
      </c>
      <c r="H2416">
        <v>1.52</v>
      </c>
      <c r="I2416" t="s">
        <v>5306</v>
      </c>
    </row>
    <row r="2417" spans="1:9" x14ac:dyDescent="0.2">
      <c r="A2417" t="s">
        <v>1239</v>
      </c>
      <c r="B2417" t="s">
        <v>1244</v>
      </c>
      <c r="C2417" t="s">
        <v>2861</v>
      </c>
      <c r="D2417" t="s">
        <v>2881</v>
      </c>
      <c r="E2417">
        <v>2025</v>
      </c>
      <c r="F2417" t="s">
        <v>3007</v>
      </c>
      <c r="G2417" t="s">
        <v>2832</v>
      </c>
      <c r="H2417">
        <v>2.76</v>
      </c>
      <c r="I2417" t="s">
        <v>5307</v>
      </c>
    </row>
    <row r="2418" spans="1:9" x14ac:dyDescent="0.2">
      <c r="A2418" t="s">
        <v>1239</v>
      </c>
      <c r="B2418" t="s">
        <v>1244</v>
      </c>
      <c r="C2418" t="s">
        <v>2861</v>
      </c>
      <c r="D2418" t="s">
        <v>2881</v>
      </c>
      <c r="E2418">
        <v>2025</v>
      </c>
      <c r="F2418" t="s">
        <v>3007</v>
      </c>
      <c r="G2418" t="s">
        <v>2831</v>
      </c>
      <c r="H2418">
        <v>4.84</v>
      </c>
      <c r="I2418" t="s">
        <v>5308</v>
      </c>
    </row>
    <row r="2419" spans="1:9" x14ac:dyDescent="0.2">
      <c r="A2419" t="s">
        <v>1239</v>
      </c>
      <c r="B2419" t="s">
        <v>1244</v>
      </c>
      <c r="C2419" t="s">
        <v>2861</v>
      </c>
      <c r="D2419" t="s">
        <v>2881</v>
      </c>
      <c r="E2419">
        <v>2025</v>
      </c>
      <c r="F2419" t="s">
        <v>3007</v>
      </c>
      <c r="G2419" t="s">
        <v>2830</v>
      </c>
      <c r="H2419">
        <v>8.6199999999999992</v>
      </c>
      <c r="I2419" t="s">
        <v>5309</v>
      </c>
    </row>
    <row r="2420" spans="1:9" x14ac:dyDescent="0.2">
      <c r="A2420" t="s">
        <v>1239</v>
      </c>
      <c r="B2420" t="s">
        <v>1244</v>
      </c>
      <c r="C2420" t="s">
        <v>2861</v>
      </c>
      <c r="D2420" t="s">
        <v>2881</v>
      </c>
      <c r="E2420">
        <v>2025</v>
      </c>
      <c r="F2420" t="s">
        <v>3007</v>
      </c>
      <c r="G2420" t="s">
        <v>2829</v>
      </c>
      <c r="H2420">
        <v>18.170000000000002</v>
      </c>
      <c r="I2420" t="s">
        <v>5310</v>
      </c>
    </row>
    <row r="2421" spans="1:9" x14ac:dyDescent="0.2">
      <c r="A2421" t="s">
        <v>1239</v>
      </c>
      <c r="B2421" t="s">
        <v>1244</v>
      </c>
      <c r="C2421" t="s">
        <v>2861</v>
      </c>
      <c r="D2421" t="s">
        <v>2881</v>
      </c>
      <c r="E2421">
        <v>2025</v>
      </c>
      <c r="F2421" t="s">
        <v>3007</v>
      </c>
      <c r="G2421" t="s">
        <v>2828</v>
      </c>
      <c r="H2421">
        <v>60.81</v>
      </c>
      <c r="I2421" t="s">
        <v>5311</v>
      </c>
    </row>
    <row r="2422" spans="1:9" x14ac:dyDescent="0.2">
      <c r="A2422" t="s">
        <v>1239</v>
      </c>
      <c r="B2422" t="s">
        <v>1244</v>
      </c>
      <c r="C2422" t="s">
        <v>2861</v>
      </c>
      <c r="D2422" t="s">
        <v>2881</v>
      </c>
      <c r="E2422">
        <v>2026</v>
      </c>
      <c r="F2422">
        <v>2024</v>
      </c>
      <c r="G2422" t="s">
        <v>2837</v>
      </c>
      <c r="H2422">
        <v>0.1</v>
      </c>
      <c r="I2422" t="s">
        <v>5312</v>
      </c>
    </row>
    <row r="2423" spans="1:9" x14ac:dyDescent="0.2">
      <c r="A2423" t="s">
        <v>1239</v>
      </c>
      <c r="B2423" t="s">
        <v>1244</v>
      </c>
      <c r="C2423" t="s">
        <v>2861</v>
      </c>
      <c r="D2423" t="s">
        <v>2881</v>
      </c>
      <c r="E2423">
        <v>2026</v>
      </c>
      <c r="F2423">
        <v>2024</v>
      </c>
      <c r="G2423" t="s">
        <v>2836</v>
      </c>
      <c r="H2423">
        <v>0.38</v>
      </c>
      <c r="I2423" t="s">
        <v>5313</v>
      </c>
    </row>
    <row r="2424" spans="1:9" x14ac:dyDescent="0.2">
      <c r="A2424" t="s">
        <v>1239</v>
      </c>
      <c r="B2424" t="s">
        <v>1244</v>
      </c>
      <c r="C2424" t="s">
        <v>2861</v>
      </c>
      <c r="D2424" t="s">
        <v>2881</v>
      </c>
      <c r="E2424">
        <v>2026</v>
      </c>
      <c r="F2424">
        <v>2024</v>
      </c>
      <c r="G2424" t="s">
        <v>2835</v>
      </c>
      <c r="H2424">
        <v>0.63</v>
      </c>
      <c r="I2424" t="s">
        <v>5314</v>
      </c>
    </row>
    <row r="2425" spans="1:9" x14ac:dyDescent="0.2">
      <c r="A2425" t="s">
        <v>1239</v>
      </c>
      <c r="B2425" t="s">
        <v>1244</v>
      </c>
      <c r="C2425" t="s">
        <v>2861</v>
      </c>
      <c r="D2425" t="s">
        <v>2881</v>
      </c>
      <c r="E2425">
        <v>2026</v>
      </c>
      <c r="F2425">
        <v>2024</v>
      </c>
      <c r="G2425" t="s">
        <v>2834</v>
      </c>
      <c r="H2425">
        <v>1.02</v>
      </c>
      <c r="I2425" t="s">
        <v>5315</v>
      </c>
    </row>
    <row r="2426" spans="1:9" x14ac:dyDescent="0.2">
      <c r="A2426" t="s">
        <v>1239</v>
      </c>
      <c r="B2426" t="s">
        <v>1244</v>
      </c>
      <c r="C2426" t="s">
        <v>2861</v>
      </c>
      <c r="D2426" t="s">
        <v>2881</v>
      </c>
      <c r="E2426">
        <v>2026</v>
      </c>
      <c r="F2426">
        <v>2024</v>
      </c>
      <c r="G2426" t="s">
        <v>2833</v>
      </c>
      <c r="H2426">
        <v>1.73</v>
      </c>
      <c r="I2426" t="s">
        <v>5316</v>
      </c>
    </row>
    <row r="2427" spans="1:9" x14ac:dyDescent="0.2">
      <c r="A2427" t="s">
        <v>1239</v>
      </c>
      <c r="B2427" t="s">
        <v>1244</v>
      </c>
      <c r="C2427" t="s">
        <v>2861</v>
      </c>
      <c r="D2427" t="s">
        <v>2881</v>
      </c>
      <c r="E2427">
        <v>2026</v>
      </c>
      <c r="F2427">
        <v>2024</v>
      </c>
      <c r="G2427" t="s">
        <v>2832</v>
      </c>
      <c r="H2427">
        <v>3.24</v>
      </c>
      <c r="I2427" t="s">
        <v>5317</v>
      </c>
    </row>
    <row r="2428" spans="1:9" x14ac:dyDescent="0.2">
      <c r="A2428" t="s">
        <v>1239</v>
      </c>
      <c r="B2428" t="s">
        <v>1244</v>
      </c>
      <c r="C2428" t="s">
        <v>2861</v>
      </c>
      <c r="D2428" t="s">
        <v>2881</v>
      </c>
      <c r="E2428">
        <v>2026</v>
      </c>
      <c r="F2428">
        <v>2024</v>
      </c>
      <c r="G2428" t="s">
        <v>2831</v>
      </c>
      <c r="H2428">
        <v>5.51</v>
      </c>
      <c r="I2428" t="s">
        <v>5318</v>
      </c>
    </row>
    <row r="2429" spans="1:9" x14ac:dyDescent="0.2">
      <c r="A2429" t="s">
        <v>1239</v>
      </c>
      <c r="B2429" t="s">
        <v>1244</v>
      </c>
      <c r="C2429" t="s">
        <v>2861</v>
      </c>
      <c r="D2429" t="s">
        <v>2881</v>
      </c>
      <c r="E2429">
        <v>2026</v>
      </c>
      <c r="F2429">
        <v>2024</v>
      </c>
      <c r="G2429" t="s">
        <v>2830</v>
      </c>
      <c r="H2429">
        <v>9.39</v>
      </c>
      <c r="I2429" t="s">
        <v>5319</v>
      </c>
    </row>
    <row r="2430" spans="1:9" x14ac:dyDescent="0.2">
      <c r="A2430" t="s">
        <v>1239</v>
      </c>
      <c r="B2430" t="s">
        <v>1244</v>
      </c>
      <c r="C2430" t="s">
        <v>2861</v>
      </c>
      <c r="D2430" t="s">
        <v>2881</v>
      </c>
      <c r="E2430">
        <v>2026</v>
      </c>
      <c r="F2430">
        <v>2024</v>
      </c>
      <c r="G2430" t="s">
        <v>2829</v>
      </c>
      <c r="H2430">
        <v>19.55</v>
      </c>
      <c r="I2430" t="s">
        <v>5320</v>
      </c>
    </row>
    <row r="2431" spans="1:9" x14ac:dyDescent="0.2">
      <c r="A2431" t="s">
        <v>1239</v>
      </c>
      <c r="B2431" t="s">
        <v>1244</v>
      </c>
      <c r="C2431" t="s">
        <v>2861</v>
      </c>
      <c r="D2431" t="s">
        <v>2881</v>
      </c>
      <c r="E2431">
        <v>2026</v>
      </c>
      <c r="F2431">
        <v>2024</v>
      </c>
      <c r="G2431" t="s">
        <v>2828</v>
      </c>
      <c r="H2431">
        <v>58.45</v>
      </c>
      <c r="I2431" t="s">
        <v>5321</v>
      </c>
    </row>
    <row r="2432" spans="1:9" x14ac:dyDescent="0.2">
      <c r="A2432" t="s">
        <v>1239</v>
      </c>
      <c r="B2432" t="s">
        <v>1244</v>
      </c>
      <c r="C2432" t="s">
        <v>2860</v>
      </c>
      <c r="D2432" t="s">
        <v>2881</v>
      </c>
      <c r="E2432">
        <v>2018</v>
      </c>
      <c r="F2432">
        <v>2016</v>
      </c>
      <c r="G2432" t="s">
        <v>2837</v>
      </c>
      <c r="H2432">
        <v>0.01</v>
      </c>
      <c r="I2432" t="s">
        <v>5322</v>
      </c>
    </row>
    <row r="2433" spans="1:9" x14ac:dyDescent="0.2">
      <c r="A2433" t="s">
        <v>1239</v>
      </c>
      <c r="B2433" t="s">
        <v>1244</v>
      </c>
      <c r="C2433" t="s">
        <v>2860</v>
      </c>
      <c r="D2433" t="s">
        <v>2881</v>
      </c>
      <c r="E2433">
        <v>2018</v>
      </c>
      <c r="F2433">
        <v>2016</v>
      </c>
      <c r="G2433" t="s">
        <v>2836</v>
      </c>
      <c r="H2433">
        <v>0.05</v>
      </c>
      <c r="I2433" t="s">
        <v>5323</v>
      </c>
    </row>
    <row r="2434" spans="1:9" x14ac:dyDescent="0.2">
      <c r="A2434" t="s">
        <v>1239</v>
      </c>
      <c r="B2434" t="s">
        <v>1244</v>
      </c>
      <c r="C2434" t="s">
        <v>2860</v>
      </c>
      <c r="D2434" t="s">
        <v>2881</v>
      </c>
      <c r="E2434">
        <v>2018</v>
      </c>
      <c r="F2434">
        <v>2016</v>
      </c>
      <c r="G2434" t="s">
        <v>2835</v>
      </c>
      <c r="H2434">
        <v>0.05</v>
      </c>
      <c r="I2434" t="s">
        <v>5324</v>
      </c>
    </row>
    <row r="2435" spans="1:9" x14ac:dyDescent="0.2">
      <c r="A2435" t="s">
        <v>1239</v>
      </c>
      <c r="B2435" t="s">
        <v>1244</v>
      </c>
      <c r="C2435" t="s">
        <v>2860</v>
      </c>
      <c r="D2435" t="s">
        <v>2881</v>
      </c>
      <c r="E2435">
        <v>2018</v>
      </c>
      <c r="F2435">
        <v>2016</v>
      </c>
      <c r="G2435" t="s">
        <v>2834</v>
      </c>
      <c r="H2435">
        <v>0.12</v>
      </c>
      <c r="I2435" t="s">
        <v>5325</v>
      </c>
    </row>
    <row r="2436" spans="1:9" x14ac:dyDescent="0.2">
      <c r="A2436" t="s">
        <v>1239</v>
      </c>
      <c r="B2436" t="s">
        <v>1244</v>
      </c>
      <c r="C2436" t="s">
        <v>2860</v>
      </c>
      <c r="D2436" t="s">
        <v>2881</v>
      </c>
      <c r="E2436">
        <v>2018</v>
      </c>
      <c r="F2436">
        <v>2016</v>
      </c>
      <c r="G2436" t="s">
        <v>2833</v>
      </c>
      <c r="H2436">
        <v>0.21</v>
      </c>
      <c r="I2436" t="s">
        <v>5326</v>
      </c>
    </row>
    <row r="2437" spans="1:9" x14ac:dyDescent="0.2">
      <c r="A2437" t="s">
        <v>1239</v>
      </c>
      <c r="B2437" t="s">
        <v>1244</v>
      </c>
      <c r="C2437" t="s">
        <v>2860</v>
      </c>
      <c r="D2437" t="s">
        <v>2881</v>
      </c>
      <c r="E2437">
        <v>2018</v>
      </c>
      <c r="F2437">
        <v>2016</v>
      </c>
      <c r="G2437" t="s">
        <v>2832</v>
      </c>
      <c r="H2437">
        <v>0.63</v>
      </c>
      <c r="I2437" t="s">
        <v>5327</v>
      </c>
    </row>
    <row r="2438" spans="1:9" x14ac:dyDescent="0.2">
      <c r="A2438" t="s">
        <v>1239</v>
      </c>
      <c r="B2438" t="s">
        <v>1244</v>
      </c>
      <c r="C2438" t="s">
        <v>2860</v>
      </c>
      <c r="D2438" t="s">
        <v>2881</v>
      </c>
      <c r="E2438">
        <v>2018</v>
      </c>
      <c r="F2438">
        <v>2016</v>
      </c>
      <c r="G2438" t="s">
        <v>2831</v>
      </c>
      <c r="H2438">
        <v>1.54</v>
      </c>
      <c r="I2438" t="s">
        <v>5328</v>
      </c>
    </row>
    <row r="2439" spans="1:9" x14ac:dyDescent="0.2">
      <c r="A2439" t="s">
        <v>1239</v>
      </c>
      <c r="B2439" t="s">
        <v>1244</v>
      </c>
      <c r="C2439" t="s">
        <v>2860</v>
      </c>
      <c r="D2439" t="s">
        <v>2881</v>
      </c>
      <c r="E2439">
        <v>2018</v>
      </c>
      <c r="F2439">
        <v>2016</v>
      </c>
      <c r="G2439" t="s">
        <v>2830</v>
      </c>
      <c r="H2439">
        <v>3.47</v>
      </c>
      <c r="I2439" t="s">
        <v>5329</v>
      </c>
    </row>
    <row r="2440" spans="1:9" x14ac:dyDescent="0.2">
      <c r="A2440" t="s">
        <v>1239</v>
      </c>
      <c r="B2440" t="s">
        <v>1244</v>
      </c>
      <c r="C2440" t="s">
        <v>2860</v>
      </c>
      <c r="D2440" t="s">
        <v>2881</v>
      </c>
      <c r="E2440">
        <v>2018</v>
      </c>
      <c r="F2440">
        <v>2016</v>
      </c>
      <c r="G2440" t="s">
        <v>2829</v>
      </c>
      <c r="H2440">
        <v>9.42</v>
      </c>
      <c r="I2440" t="s">
        <v>5330</v>
      </c>
    </row>
    <row r="2441" spans="1:9" x14ac:dyDescent="0.2">
      <c r="A2441" t="s">
        <v>1239</v>
      </c>
      <c r="B2441" t="s">
        <v>1244</v>
      </c>
      <c r="C2441" t="s">
        <v>2860</v>
      </c>
      <c r="D2441" t="s">
        <v>2881</v>
      </c>
      <c r="E2441">
        <v>2018</v>
      </c>
      <c r="F2441">
        <v>2016</v>
      </c>
      <c r="G2441" t="s">
        <v>2828</v>
      </c>
      <c r="H2441">
        <v>84.5</v>
      </c>
      <c r="I2441" t="s">
        <v>5331</v>
      </c>
    </row>
    <row r="2442" spans="1:9" x14ac:dyDescent="0.2">
      <c r="A2442" t="s">
        <v>1239</v>
      </c>
      <c r="B2442" t="s">
        <v>1244</v>
      </c>
      <c r="C2442" t="s">
        <v>2860</v>
      </c>
      <c r="D2442" t="s">
        <v>2881</v>
      </c>
      <c r="E2442">
        <v>2019</v>
      </c>
      <c r="F2442" t="s">
        <v>2965</v>
      </c>
      <c r="G2442" t="s">
        <v>2837</v>
      </c>
      <c r="H2442">
        <v>0.01</v>
      </c>
      <c r="I2442" t="s">
        <v>5332</v>
      </c>
    </row>
    <row r="2443" spans="1:9" x14ac:dyDescent="0.2">
      <c r="A2443" t="s">
        <v>1239</v>
      </c>
      <c r="B2443" t="s">
        <v>1244</v>
      </c>
      <c r="C2443" t="s">
        <v>2860</v>
      </c>
      <c r="D2443" t="s">
        <v>2881</v>
      </c>
      <c r="E2443">
        <v>2019</v>
      </c>
      <c r="F2443" t="s">
        <v>2965</v>
      </c>
      <c r="G2443" t="s">
        <v>2836</v>
      </c>
      <c r="H2443">
        <v>0.03</v>
      </c>
      <c r="I2443" t="s">
        <v>5333</v>
      </c>
    </row>
    <row r="2444" spans="1:9" x14ac:dyDescent="0.2">
      <c r="A2444" t="s">
        <v>1239</v>
      </c>
      <c r="B2444" t="s">
        <v>1244</v>
      </c>
      <c r="C2444" t="s">
        <v>2860</v>
      </c>
      <c r="D2444" t="s">
        <v>2881</v>
      </c>
      <c r="E2444">
        <v>2019</v>
      </c>
      <c r="F2444" t="s">
        <v>2965</v>
      </c>
      <c r="G2444" t="s">
        <v>2835</v>
      </c>
      <c r="H2444">
        <v>0.08</v>
      </c>
      <c r="I2444" t="s">
        <v>5334</v>
      </c>
    </row>
    <row r="2445" spans="1:9" x14ac:dyDescent="0.2">
      <c r="A2445" t="s">
        <v>1239</v>
      </c>
      <c r="B2445" t="s">
        <v>1244</v>
      </c>
      <c r="C2445" t="s">
        <v>2860</v>
      </c>
      <c r="D2445" t="s">
        <v>2881</v>
      </c>
      <c r="E2445">
        <v>2019</v>
      </c>
      <c r="F2445" t="s">
        <v>2965</v>
      </c>
      <c r="G2445" t="s">
        <v>2834</v>
      </c>
      <c r="H2445">
        <v>0.05</v>
      </c>
      <c r="I2445" t="s">
        <v>5335</v>
      </c>
    </row>
    <row r="2446" spans="1:9" x14ac:dyDescent="0.2">
      <c r="A2446" t="s">
        <v>1239</v>
      </c>
      <c r="B2446" t="s">
        <v>1244</v>
      </c>
      <c r="C2446" t="s">
        <v>2860</v>
      </c>
      <c r="D2446" t="s">
        <v>2881</v>
      </c>
      <c r="E2446">
        <v>2019</v>
      </c>
      <c r="F2446" t="s">
        <v>2965</v>
      </c>
      <c r="G2446" t="s">
        <v>2833</v>
      </c>
      <c r="H2446">
        <v>0.16</v>
      </c>
      <c r="I2446" t="s">
        <v>5336</v>
      </c>
    </row>
    <row r="2447" spans="1:9" x14ac:dyDescent="0.2">
      <c r="A2447" t="s">
        <v>1239</v>
      </c>
      <c r="B2447" t="s">
        <v>1244</v>
      </c>
      <c r="C2447" t="s">
        <v>2860</v>
      </c>
      <c r="D2447" t="s">
        <v>2881</v>
      </c>
      <c r="E2447">
        <v>2019</v>
      </c>
      <c r="F2447" t="s">
        <v>2965</v>
      </c>
      <c r="G2447" t="s">
        <v>2832</v>
      </c>
      <c r="H2447">
        <v>0.42</v>
      </c>
      <c r="I2447" t="s">
        <v>5337</v>
      </c>
    </row>
    <row r="2448" spans="1:9" x14ac:dyDescent="0.2">
      <c r="A2448" t="s">
        <v>1239</v>
      </c>
      <c r="B2448" t="s">
        <v>1244</v>
      </c>
      <c r="C2448" t="s">
        <v>2860</v>
      </c>
      <c r="D2448" t="s">
        <v>2881</v>
      </c>
      <c r="E2448">
        <v>2019</v>
      </c>
      <c r="F2448" t="s">
        <v>2965</v>
      </c>
      <c r="G2448" t="s">
        <v>2831</v>
      </c>
      <c r="H2448">
        <v>1.68</v>
      </c>
      <c r="I2448" t="s">
        <v>5338</v>
      </c>
    </row>
    <row r="2449" spans="1:9" x14ac:dyDescent="0.2">
      <c r="A2449" t="s">
        <v>1239</v>
      </c>
      <c r="B2449" t="s">
        <v>1244</v>
      </c>
      <c r="C2449" t="s">
        <v>2860</v>
      </c>
      <c r="D2449" t="s">
        <v>2881</v>
      </c>
      <c r="E2449">
        <v>2019</v>
      </c>
      <c r="F2449" t="s">
        <v>2965</v>
      </c>
      <c r="G2449" t="s">
        <v>2830</v>
      </c>
      <c r="H2449">
        <v>4.32</v>
      </c>
      <c r="I2449" t="s">
        <v>5339</v>
      </c>
    </row>
    <row r="2450" spans="1:9" x14ac:dyDescent="0.2">
      <c r="A2450" t="s">
        <v>1239</v>
      </c>
      <c r="B2450" t="s">
        <v>1244</v>
      </c>
      <c r="C2450" t="s">
        <v>2860</v>
      </c>
      <c r="D2450" t="s">
        <v>2881</v>
      </c>
      <c r="E2450">
        <v>2019</v>
      </c>
      <c r="F2450" t="s">
        <v>2965</v>
      </c>
      <c r="G2450" t="s">
        <v>2829</v>
      </c>
      <c r="H2450">
        <v>10.09</v>
      </c>
      <c r="I2450" t="s">
        <v>5340</v>
      </c>
    </row>
    <row r="2451" spans="1:9" x14ac:dyDescent="0.2">
      <c r="A2451" t="s">
        <v>1239</v>
      </c>
      <c r="B2451" t="s">
        <v>1244</v>
      </c>
      <c r="C2451" t="s">
        <v>2860</v>
      </c>
      <c r="D2451" t="s">
        <v>2881</v>
      </c>
      <c r="E2451">
        <v>2019</v>
      </c>
      <c r="F2451" t="s">
        <v>2965</v>
      </c>
      <c r="G2451" t="s">
        <v>2828</v>
      </c>
      <c r="H2451">
        <v>83.16</v>
      </c>
      <c r="I2451" t="s">
        <v>5341</v>
      </c>
    </row>
    <row r="2452" spans="1:9" x14ac:dyDescent="0.2">
      <c r="A2452" t="s">
        <v>1239</v>
      </c>
      <c r="B2452" t="s">
        <v>1244</v>
      </c>
      <c r="C2452" t="s">
        <v>2860</v>
      </c>
      <c r="D2452" t="s">
        <v>2881</v>
      </c>
      <c r="E2452">
        <v>2020</v>
      </c>
      <c r="F2452">
        <v>2018</v>
      </c>
      <c r="G2452" t="s">
        <v>2837</v>
      </c>
      <c r="H2452">
        <v>0</v>
      </c>
      <c r="I2452" t="s">
        <v>5342</v>
      </c>
    </row>
    <row r="2453" spans="1:9" x14ac:dyDescent="0.2">
      <c r="A2453" t="s">
        <v>1239</v>
      </c>
      <c r="B2453" t="s">
        <v>1244</v>
      </c>
      <c r="C2453" t="s">
        <v>2860</v>
      </c>
      <c r="D2453" t="s">
        <v>2881</v>
      </c>
      <c r="E2453">
        <v>2020</v>
      </c>
      <c r="F2453">
        <v>2018</v>
      </c>
      <c r="G2453" t="s">
        <v>2836</v>
      </c>
      <c r="H2453">
        <v>0.09</v>
      </c>
      <c r="I2453" t="s">
        <v>5343</v>
      </c>
    </row>
    <row r="2454" spans="1:9" x14ac:dyDescent="0.2">
      <c r="A2454" t="s">
        <v>1239</v>
      </c>
      <c r="B2454" t="s">
        <v>1244</v>
      </c>
      <c r="C2454" t="s">
        <v>2860</v>
      </c>
      <c r="D2454" t="s">
        <v>2881</v>
      </c>
      <c r="E2454">
        <v>2020</v>
      </c>
      <c r="F2454">
        <v>2018</v>
      </c>
      <c r="G2454" t="s">
        <v>2835</v>
      </c>
      <c r="H2454">
        <v>0.09</v>
      </c>
      <c r="I2454" t="s">
        <v>5344</v>
      </c>
    </row>
    <row r="2455" spans="1:9" x14ac:dyDescent="0.2">
      <c r="A2455" t="s">
        <v>1239</v>
      </c>
      <c r="B2455" t="s">
        <v>1244</v>
      </c>
      <c r="C2455" t="s">
        <v>2860</v>
      </c>
      <c r="D2455" t="s">
        <v>2881</v>
      </c>
      <c r="E2455">
        <v>2020</v>
      </c>
      <c r="F2455">
        <v>2018</v>
      </c>
      <c r="G2455" t="s">
        <v>2834</v>
      </c>
      <c r="H2455">
        <v>7.0000000000000007E-2</v>
      </c>
      <c r="I2455" t="s">
        <v>5345</v>
      </c>
    </row>
    <row r="2456" spans="1:9" x14ac:dyDescent="0.2">
      <c r="A2456" t="s">
        <v>1239</v>
      </c>
      <c r="B2456" t="s">
        <v>1244</v>
      </c>
      <c r="C2456" t="s">
        <v>2860</v>
      </c>
      <c r="D2456" t="s">
        <v>2881</v>
      </c>
      <c r="E2456">
        <v>2020</v>
      </c>
      <c r="F2456">
        <v>2018</v>
      </c>
      <c r="G2456" t="s">
        <v>2833</v>
      </c>
      <c r="H2456">
        <v>0.14000000000000001</v>
      </c>
      <c r="I2456" t="s">
        <v>5346</v>
      </c>
    </row>
    <row r="2457" spans="1:9" x14ac:dyDescent="0.2">
      <c r="A2457" t="s">
        <v>1239</v>
      </c>
      <c r="B2457" t="s">
        <v>1244</v>
      </c>
      <c r="C2457" t="s">
        <v>2860</v>
      </c>
      <c r="D2457" t="s">
        <v>2881</v>
      </c>
      <c r="E2457">
        <v>2020</v>
      </c>
      <c r="F2457">
        <v>2018</v>
      </c>
      <c r="G2457" t="s">
        <v>2832</v>
      </c>
      <c r="H2457">
        <v>0.35</v>
      </c>
      <c r="I2457" t="s">
        <v>5347</v>
      </c>
    </row>
    <row r="2458" spans="1:9" x14ac:dyDescent="0.2">
      <c r="A2458" t="s">
        <v>1239</v>
      </c>
      <c r="B2458" t="s">
        <v>1244</v>
      </c>
      <c r="C2458" t="s">
        <v>2860</v>
      </c>
      <c r="D2458" t="s">
        <v>2881</v>
      </c>
      <c r="E2458">
        <v>2020</v>
      </c>
      <c r="F2458">
        <v>2018</v>
      </c>
      <c r="G2458" t="s">
        <v>2831</v>
      </c>
      <c r="H2458">
        <v>0.89</v>
      </c>
      <c r="I2458" t="s">
        <v>5348</v>
      </c>
    </row>
    <row r="2459" spans="1:9" x14ac:dyDescent="0.2">
      <c r="A2459" t="s">
        <v>1239</v>
      </c>
      <c r="B2459" t="s">
        <v>1244</v>
      </c>
      <c r="C2459" t="s">
        <v>2860</v>
      </c>
      <c r="D2459" t="s">
        <v>2881</v>
      </c>
      <c r="E2459">
        <v>2020</v>
      </c>
      <c r="F2459">
        <v>2018</v>
      </c>
      <c r="G2459" t="s">
        <v>2830</v>
      </c>
      <c r="H2459">
        <v>3.51</v>
      </c>
      <c r="I2459" t="s">
        <v>5349</v>
      </c>
    </row>
    <row r="2460" spans="1:9" x14ac:dyDescent="0.2">
      <c r="A2460" t="s">
        <v>1239</v>
      </c>
      <c r="B2460" t="s">
        <v>1244</v>
      </c>
      <c r="C2460" t="s">
        <v>2860</v>
      </c>
      <c r="D2460" t="s">
        <v>2881</v>
      </c>
      <c r="E2460">
        <v>2020</v>
      </c>
      <c r="F2460">
        <v>2018</v>
      </c>
      <c r="G2460" t="s">
        <v>2829</v>
      </c>
      <c r="H2460">
        <v>8.2799999999999994</v>
      </c>
      <c r="I2460" t="s">
        <v>5350</v>
      </c>
    </row>
    <row r="2461" spans="1:9" x14ac:dyDescent="0.2">
      <c r="A2461" t="s">
        <v>1239</v>
      </c>
      <c r="B2461" t="s">
        <v>1244</v>
      </c>
      <c r="C2461" t="s">
        <v>2860</v>
      </c>
      <c r="D2461" t="s">
        <v>2881</v>
      </c>
      <c r="E2461">
        <v>2020</v>
      </c>
      <c r="F2461">
        <v>2018</v>
      </c>
      <c r="G2461" t="s">
        <v>2828</v>
      </c>
      <c r="H2461">
        <v>86.58</v>
      </c>
      <c r="I2461" t="s">
        <v>5351</v>
      </c>
    </row>
    <row r="2462" spans="1:9" x14ac:dyDescent="0.2">
      <c r="A2462" t="s">
        <v>1239</v>
      </c>
      <c r="B2462" t="s">
        <v>1244</v>
      </c>
      <c r="C2462" t="s">
        <v>2860</v>
      </c>
      <c r="D2462" t="s">
        <v>2881</v>
      </c>
      <c r="E2462">
        <v>2021</v>
      </c>
      <c r="F2462" t="s">
        <v>2986</v>
      </c>
      <c r="G2462" t="s">
        <v>2837</v>
      </c>
      <c r="H2462">
        <v>0</v>
      </c>
      <c r="I2462" t="s">
        <v>5352</v>
      </c>
    </row>
    <row r="2463" spans="1:9" x14ac:dyDescent="0.2">
      <c r="A2463" t="s">
        <v>1239</v>
      </c>
      <c r="B2463" t="s">
        <v>1244</v>
      </c>
      <c r="C2463" t="s">
        <v>2860</v>
      </c>
      <c r="D2463" t="s">
        <v>2881</v>
      </c>
      <c r="E2463">
        <v>2021</v>
      </c>
      <c r="F2463" t="s">
        <v>2986</v>
      </c>
      <c r="G2463" t="s">
        <v>2836</v>
      </c>
      <c r="H2463">
        <v>0.06</v>
      </c>
      <c r="I2463" t="s">
        <v>5353</v>
      </c>
    </row>
    <row r="2464" spans="1:9" x14ac:dyDescent="0.2">
      <c r="A2464" t="s">
        <v>1239</v>
      </c>
      <c r="B2464" t="s">
        <v>1244</v>
      </c>
      <c r="C2464" t="s">
        <v>2860</v>
      </c>
      <c r="D2464" t="s">
        <v>2881</v>
      </c>
      <c r="E2464">
        <v>2021</v>
      </c>
      <c r="F2464" t="s">
        <v>2986</v>
      </c>
      <c r="G2464" t="s">
        <v>2835</v>
      </c>
      <c r="H2464">
        <v>0.12</v>
      </c>
      <c r="I2464" t="s">
        <v>5354</v>
      </c>
    </row>
    <row r="2465" spans="1:9" x14ac:dyDescent="0.2">
      <c r="A2465" t="s">
        <v>1239</v>
      </c>
      <c r="B2465" t="s">
        <v>1244</v>
      </c>
      <c r="C2465" t="s">
        <v>2860</v>
      </c>
      <c r="D2465" t="s">
        <v>2881</v>
      </c>
      <c r="E2465">
        <v>2021</v>
      </c>
      <c r="F2465" t="s">
        <v>2986</v>
      </c>
      <c r="G2465" t="s">
        <v>2834</v>
      </c>
      <c r="H2465">
        <v>7.0000000000000007E-2</v>
      </c>
      <c r="I2465" t="s">
        <v>5355</v>
      </c>
    </row>
    <row r="2466" spans="1:9" x14ac:dyDescent="0.2">
      <c r="A2466" t="s">
        <v>1239</v>
      </c>
      <c r="B2466" t="s">
        <v>1244</v>
      </c>
      <c r="C2466" t="s">
        <v>2860</v>
      </c>
      <c r="D2466" t="s">
        <v>2881</v>
      </c>
      <c r="E2466">
        <v>2021</v>
      </c>
      <c r="F2466" t="s">
        <v>2986</v>
      </c>
      <c r="G2466" t="s">
        <v>2833</v>
      </c>
      <c r="H2466">
        <v>0.43</v>
      </c>
      <c r="I2466" t="s">
        <v>5356</v>
      </c>
    </row>
    <row r="2467" spans="1:9" x14ac:dyDescent="0.2">
      <c r="A2467" t="s">
        <v>1239</v>
      </c>
      <c r="B2467" t="s">
        <v>1244</v>
      </c>
      <c r="C2467" t="s">
        <v>2860</v>
      </c>
      <c r="D2467" t="s">
        <v>2881</v>
      </c>
      <c r="E2467">
        <v>2021</v>
      </c>
      <c r="F2467" t="s">
        <v>2986</v>
      </c>
      <c r="G2467" t="s">
        <v>2832</v>
      </c>
      <c r="H2467">
        <v>0.66</v>
      </c>
      <c r="I2467" t="s">
        <v>5357</v>
      </c>
    </row>
    <row r="2468" spans="1:9" x14ac:dyDescent="0.2">
      <c r="A2468" t="s">
        <v>1239</v>
      </c>
      <c r="B2468" t="s">
        <v>1244</v>
      </c>
      <c r="C2468" t="s">
        <v>2860</v>
      </c>
      <c r="D2468" t="s">
        <v>2881</v>
      </c>
      <c r="E2468">
        <v>2021</v>
      </c>
      <c r="F2468" t="s">
        <v>2986</v>
      </c>
      <c r="G2468" t="s">
        <v>2831</v>
      </c>
      <c r="H2468">
        <v>1.43</v>
      </c>
      <c r="I2468" t="s">
        <v>5358</v>
      </c>
    </row>
    <row r="2469" spans="1:9" x14ac:dyDescent="0.2">
      <c r="A2469" t="s">
        <v>1239</v>
      </c>
      <c r="B2469" t="s">
        <v>1244</v>
      </c>
      <c r="C2469" t="s">
        <v>2860</v>
      </c>
      <c r="D2469" t="s">
        <v>2881</v>
      </c>
      <c r="E2469">
        <v>2021</v>
      </c>
      <c r="F2469" t="s">
        <v>2986</v>
      </c>
      <c r="G2469" t="s">
        <v>2830</v>
      </c>
      <c r="H2469">
        <v>2.91</v>
      </c>
      <c r="I2469" t="s">
        <v>5359</v>
      </c>
    </row>
    <row r="2470" spans="1:9" x14ac:dyDescent="0.2">
      <c r="A2470" t="s">
        <v>1239</v>
      </c>
      <c r="B2470" t="s">
        <v>1244</v>
      </c>
      <c r="C2470" t="s">
        <v>2860</v>
      </c>
      <c r="D2470" t="s">
        <v>2881</v>
      </c>
      <c r="E2470">
        <v>2021</v>
      </c>
      <c r="F2470" t="s">
        <v>2986</v>
      </c>
      <c r="G2470" t="s">
        <v>2829</v>
      </c>
      <c r="H2470">
        <v>8.1300000000000008</v>
      </c>
      <c r="I2470" t="s">
        <v>5360</v>
      </c>
    </row>
    <row r="2471" spans="1:9" x14ac:dyDescent="0.2">
      <c r="A2471" t="s">
        <v>1239</v>
      </c>
      <c r="B2471" t="s">
        <v>1244</v>
      </c>
      <c r="C2471" t="s">
        <v>2860</v>
      </c>
      <c r="D2471" t="s">
        <v>2881</v>
      </c>
      <c r="E2471">
        <v>2021</v>
      </c>
      <c r="F2471" t="s">
        <v>2986</v>
      </c>
      <c r="G2471" t="s">
        <v>2828</v>
      </c>
      <c r="H2471">
        <v>86.2</v>
      </c>
      <c r="I2471" t="s">
        <v>5361</v>
      </c>
    </row>
    <row r="2472" spans="1:9" x14ac:dyDescent="0.2">
      <c r="A2472" t="s">
        <v>1239</v>
      </c>
      <c r="B2472" t="s">
        <v>1244</v>
      </c>
      <c r="C2472" t="s">
        <v>2860</v>
      </c>
      <c r="D2472" t="s">
        <v>2881</v>
      </c>
      <c r="E2472">
        <v>2022</v>
      </c>
      <c r="F2472">
        <v>2020</v>
      </c>
      <c r="G2472" t="s">
        <v>2837</v>
      </c>
      <c r="H2472">
        <v>0</v>
      </c>
      <c r="I2472" t="s">
        <v>5362</v>
      </c>
    </row>
    <row r="2473" spans="1:9" x14ac:dyDescent="0.2">
      <c r="A2473" t="s">
        <v>1239</v>
      </c>
      <c r="B2473" t="s">
        <v>1244</v>
      </c>
      <c r="C2473" t="s">
        <v>2860</v>
      </c>
      <c r="D2473" t="s">
        <v>2881</v>
      </c>
      <c r="E2473">
        <v>2022</v>
      </c>
      <c r="F2473">
        <v>2020</v>
      </c>
      <c r="G2473" t="s">
        <v>2836</v>
      </c>
      <c r="H2473">
        <v>0.06</v>
      </c>
      <c r="I2473" t="s">
        <v>5363</v>
      </c>
    </row>
    <row r="2474" spans="1:9" x14ac:dyDescent="0.2">
      <c r="A2474" t="s">
        <v>1239</v>
      </c>
      <c r="B2474" t="s">
        <v>1244</v>
      </c>
      <c r="C2474" t="s">
        <v>2860</v>
      </c>
      <c r="D2474" t="s">
        <v>2881</v>
      </c>
      <c r="E2474">
        <v>2022</v>
      </c>
      <c r="F2474">
        <v>2020</v>
      </c>
      <c r="G2474" t="s">
        <v>2835</v>
      </c>
      <c r="H2474">
        <v>0.12</v>
      </c>
      <c r="I2474" t="s">
        <v>5364</v>
      </c>
    </row>
    <row r="2475" spans="1:9" x14ac:dyDescent="0.2">
      <c r="A2475" t="s">
        <v>1239</v>
      </c>
      <c r="B2475" t="s">
        <v>1244</v>
      </c>
      <c r="C2475" t="s">
        <v>2860</v>
      </c>
      <c r="D2475" t="s">
        <v>2881</v>
      </c>
      <c r="E2475">
        <v>2022</v>
      </c>
      <c r="F2475">
        <v>2020</v>
      </c>
      <c r="G2475" t="s">
        <v>2834</v>
      </c>
      <c r="H2475">
        <v>7.0000000000000007E-2</v>
      </c>
      <c r="I2475" t="s">
        <v>5365</v>
      </c>
    </row>
    <row r="2476" spans="1:9" x14ac:dyDescent="0.2">
      <c r="A2476" t="s">
        <v>1239</v>
      </c>
      <c r="B2476" t="s">
        <v>1244</v>
      </c>
      <c r="C2476" t="s">
        <v>2860</v>
      </c>
      <c r="D2476" t="s">
        <v>2881</v>
      </c>
      <c r="E2476">
        <v>2022</v>
      </c>
      <c r="F2476">
        <v>2020</v>
      </c>
      <c r="G2476" t="s">
        <v>2833</v>
      </c>
      <c r="H2476">
        <v>0.43</v>
      </c>
      <c r="I2476" t="s">
        <v>5366</v>
      </c>
    </row>
    <row r="2477" spans="1:9" x14ac:dyDescent="0.2">
      <c r="A2477" t="s">
        <v>1239</v>
      </c>
      <c r="B2477" t="s">
        <v>1244</v>
      </c>
      <c r="C2477" t="s">
        <v>2860</v>
      </c>
      <c r="D2477" t="s">
        <v>2881</v>
      </c>
      <c r="E2477">
        <v>2022</v>
      </c>
      <c r="F2477">
        <v>2020</v>
      </c>
      <c r="G2477" t="s">
        <v>2832</v>
      </c>
      <c r="H2477">
        <v>0.66</v>
      </c>
      <c r="I2477" t="s">
        <v>5367</v>
      </c>
    </row>
    <row r="2478" spans="1:9" x14ac:dyDescent="0.2">
      <c r="A2478" t="s">
        <v>1239</v>
      </c>
      <c r="B2478" t="s">
        <v>1244</v>
      </c>
      <c r="C2478" t="s">
        <v>2860</v>
      </c>
      <c r="D2478" t="s">
        <v>2881</v>
      </c>
      <c r="E2478">
        <v>2022</v>
      </c>
      <c r="F2478">
        <v>2020</v>
      </c>
      <c r="G2478" t="s">
        <v>2831</v>
      </c>
      <c r="H2478">
        <v>1.43</v>
      </c>
      <c r="I2478" t="s">
        <v>5368</v>
      </c>
    </row>
    <row r="2479" spans="1:9" x14ac:dyDescent="0.2">
      <c r="A2479" t="s">
        <v>1239</v>
      </c>
      <c r="B2479" t="s">
        <v>1244</v>
      </c>
      <c r="C2479" t="s">
        <v>2860</v>
      </c>
      <c r="D2479" t="s">
        <v>2881</v>
      </c>
      <c r="E2479">
        <v>2022</v>
      </c>
      <c r="F2479">
        <v>2020</v>
      </c>
      <c r="G2479" t="s">
        <v>2830</v>
      </c>
      <c r="H2479">
        <v>2.91</v>
      </c>
      <c r="I2479" t="s">
        <v>5369</v>
      </c>
    </row>
    <row r="2480" spans="1:9" x14ac:dyDescent="0.2">
      <c r="A2480" t="s">
        <v>1239</v>
      </c>
      <c r="B2480" t="s">
        <v>1244</v>
      </c>
      <c r="C2480" t="s">
        <v>2860</v>
      </c>
      <c r="D2480" t="s">
        <v>2881</v>
      </c>
      <c r="E2480">
        <v>2022</v>
      </c>
      <c r="F2480">
        <v>2020</v>
      </c>
      <c r="G2480" t="s">
        <v>2829</v>
      </c>
      <c r="H2480">
        <v>8.1300000000000008</v>
      </c>
      <c r="I2480" t="s">
        <v>5370</v>
      </c>
    </row>
    <row r="2481" spans="1:9" x14ac:dyDescent="0.2">
      <c r="A2481" t="s">
        <v>1239</v>
      </c>
      <c r="B2481" t="s">
        <v>1244</v>
      </c>
      <c r="C2481" t="s">
        <v>2860</v>
      </c>
      <c r="D2481" t="s">
        <v>2881</v>
      </c>
      <c r="E2481">
        <v>2022</v>
      </c>
      <c r="F2481">
        <v>2020</v>
      </c>
      <c r="G2481" t="s">
        <v>2828</v>
      </c>
      <c r="H2481">
        <v>86.2</v>
      </c>
      <c r="I2481" t="s">
        <v>5371</v>
      </c>
    </row>
    <row r="2482" spans="1:9" x14ac:dyDescent="0.2">
      <c r="A2482" t="s">
        <v>1239</v>
      </c>
      <c r="B2482" t="s">
        <v>1244</v>
      </c>
      <c r="C2482" t="s">
        <v>2860</v>
      </c>
      <c r="D2482" t="s">
        <v>2881</v>
      </c>
      <c r="E2482">
        <v>2024</v>
      </c>
      <c r="F2482" t="s">
        <v>3269</v>
      </c>
      <c r="G2482" t="s">
        <v>2837</v>
      </c>
      <c r="H2482">
        <v>0.03</v>
      </c>
      <c r="I2482" t="s">
        <v>5372</v>
      </c>
    </row>
    <row r="2483" spans="1:9" x14ac:dyDescent="0.2">
      <c r="A2483" t="s">
        <v>1239</v>
      </c>
      <c r="B2483" t="s">
        <v>1244</v>
      </c>
      <c r="C2483" t="s">
        <v>2860</v>
      </c>
      <c r="D2483" t="s">
        <v>2881</v>
      </c>
      <c r="E2483">
        <v>2024</v>
      </c>
      <c r="F2483" t="s">
        <v>3269</v>
      </c>
      <c r="G2483" t="s">
        <v>2836</v>
      </c>
      <c r="H2483">
        <v>0.1</v>
      </c>
      <c r="I2483" t="s">
        <v>5373</v>
      </c>
    </row>
    <row r="2484" spans="1:9" x14ac:dyDescent="0.2">
      <c r="A2484" t="s">
        <v>1239</v>
      </c>
      <c r="B2484" t="s">
        <v>1244</v>
      </c>
      <c r="C2484" t="s">
        <v>2860</v>
      </c>
      <c r="D2484" t="s">
        <v>2881</v>
      </c>
      <c r="E2484">
        <v>2024</v>
      </c>
      <c r="F2484" t="s">
        <v>3269</v>
      </c>
      <c r="G2484" t="s">
        <v>2835</v>
      </c>
      <c r="H2484">
        <v>0.2</v>
      </c>
      <c r="I2484" t="s">
        <v>5374</v>
      </c>
    </row>
    <row r="2485" spans="1:9" x14ac:dyDescent="0.2">
      <c r="A2485" t="s">
        <v>1239</v>
      </c>
      <c r="B2485" t="s">
        <v>1244</v>
      </c>
      <c r="C2485" t="s">
        <v>2860</v>
      </c>
      <c r="D2485" t="s">
        <v>2881</v>
      </c>
      <c r="E2485">
        <v>2024</v>
      </c>
      <c r="F2485" t="s">
        <v>3269</v>
      </c>
      <c r="G2485" t="s">
        <v>2834</v>
      </c>
      <c r="H2485">
        <v>0.33</v>
      </c>
      <c r="I2485" t="s">
        <v>5375</v>
      </c>
    </row>
    <row r="2486" spans="1:9" x14ac:dyDescent="0.2">
      <c r="A2486" t="s">
        <v>1239</v>
      </c>
      <c r="B2486" t="s">
        <v>1244</v>
      </c>
      <c r="C2486" t="s">
        <v>2860</v>
      </c>
      <c r="D2486" t="s">
        <v>2881</v>
      </c>
      <c r="E2486">
        <v>2024</v>
      </c>
      <c r="F2486" t="s">
        <v>3269</v>
      </c>
      <c r="G2486" t="s">
        <v>2833</v>
      </c>
      <c r="H2486">
        <v>0.51</v>
      </c>
      <c r="I2486" t="s">
        <v>5376</v>
      </c>
    </row>
    <row r="2487" spans="1:9" x14ac:dyDescent="0.2">
      <c r="A2487" t="s">
        <v>1239</v>
      </c>
      <c r="B2487" t="s">
        <v>1244</v>
      </c>
      <c r="C2487" t="s">
        <v>2860</v>
      </c>
      <c r="D2487" t="s">
        <v>2881</v>
      </c>
      <c r="E2487">
        <v>2024</v>
      </c>
      <c r="F2487" t="s">
        <v>3269</v>
      </c>
      <c r="G2487" t="s">
        <v>2832</v>
      </c>
      <c r="H2487">
        <v>0.72</v>
      </c>
      <c r="I2487" t="s">
        <v>5377</v>
      </c>
    </row>
    <row r="2488" spans="1:9" x14ac:dyDescent="0.2">
      <c r="A2488" t="s">
        <v>1239</v>
      </c>
      <c r="B2488" t="s">
        <v>1244</v>
      </c>
      <c r="C2488" t="s">
        <v>2860</v>
      </c>
      <c r="D2488" t="s">
        <v>2881</v>
      </c>
      <c r="E2488">
        <v>2024</v>
      </c>
      <c r="F2488" t="s">
        <v>3269</v>
      </c>
      <c r="G2488" t="s">
        <v>2831</v>
      </c>
      <c r="H2488">
        <v>1.52</v>
      </c>
      <c r="I2488" t="s">
        <v>5378</v>
      </c>
    </row>
    <row r="2489" spans="1:9" x14ac:dyDescent="0.2">
      <c r="A2489" t="s">
        <v>1239</v>
      </c>
      <c r="B2489" t="s">
        <v>1244</v>
      </c>
      <c r="C2489" t="s">
        <v>2860</v>
      </c>
      <c r="D2489" t="s">
        <v>2881</v>
      </c>
      <c r="E2489">
        <v>2024</v>
      </c>
      <c r="F2489" t="s">
        <v>3269</v>
      </c>
      <c r="G2489" t="s">
        <v>2830</v>
      </c>
      <c r="H2489">
        <v>2.96</v>
      </c>
      <c r="I2489" t="s">
        <v>5379</v>
      </c>
    </row>
    <row r="2490" spans="1:9" x14ac:dyDescent="0.2">
      <c r="A2490" t="s">
        <v>1239</v>
      </c>
      <c r="B2490" t="s">
        <v>1244</v>
      </c>
      <c r="C2490" t="s">
        <v>2860</v>
      </c>
      <c r="D2490" t="s">
        <v>2881</v>
      </c>
      <c r="E2490">
        <v>2024</v>
      </c>
      <c r="F2490" t="s">
        <v>3269</v>
      </c>
      <c r="G2490" t="s">
        <v>2829</v>
      </c>
      <c r="H2490">
        <v>8.11</v>
      </c>
      <c r="I2490" t="s">
        <v>5380</v>
      </c>
    </row>
    <row r="2491" spans="1:9" x14ac:dyDescent="0.2">
      <c r="A2491" t="s">
        <v>1239</v>
      </c>
      <c r="B2491" t="s">
        <v>1244</v>
      </c>
      <c r="C2491" t="s">
        <v>2860</v>
      </c>
      <c r="D2491" t="s">
        <v>2881</v>
      </c>
      <c r="E2491">
        <v>2024</v>
      </c>
      <c r="F2491" t="s">
        <v>3269</v>
      </c>
      <c r="G2491" t="s">
        <v>2828</v>
      </c>
      <c r="H2491">
        <v>85.52</v>
      </c>
      <c r="I2491" t="s">
        <v>5381</v>
      </c>
    </row>
    <row r="2492" spans="1:9" x14ac:dyDescent="0.2">
      <c r="A2492" t="s">
        <v>1239</v>
      </c>
      <c r="B2492" t="s">
        <v>1244</v>
      </c>
      <c r="C2492" t="s">
        <v>2860</v>
      </c>
      <c r="D2492" t="s">
        <v>2881</v>
      </c>
      <c r="E2492">
        <v>2025</v>
      </c>
      <c r="F2492" t="s">
        <v>3007</v>
      </c>
      <c r="G2492" t="s">
        <v>2837</v>
      </c>
      <c r="H2492">
        <v>0.41</v>
      </c>
      <c r="I2492" t="s">
        <v>5382</v>
      </c>
    </row>
    <row r="2493" spans="1:9" x14ac:dyDescent="0.2">
      <c r="A2493" t="s">
        <v>1239</v>
      </c>
      <c r="B2493" t="s">
        <v>1244</v>
      </c>
      <c r="C2493" t="s">
        <v>2860</v>
      </c>
      <c r="D2493" t="s">
        <v>2881</v>
      </c>
      <c r="E2493">
        <v>2025</v>
      </c>
      <c r="F2493" t="s">
        <v>3007</v>
      </c>
      <c r="G2493" t="s">
        <v>2836</v>
      </c>
      <c r="H2493">
        <v>0.23</v>
      </c>
      <c r="I2493" t="s">
        <v>5383</v>
      </c>
    </row>
    <row r="2494" spans="1:9" x14ac:dyDescent="0.2">
      <c r="A2494" t="s">
        <v>1239</v>
      </c>
      <c r="B2494" t="s">
        <v>1244</v>
      </c>
      <c r="C2494" t="s">
        <v>2860</v>
      </c>
      <c r="D2494" t="s">
        <v>2881</v>
      </c>
      <c r="E2494">
        <v>2025</v>
      </c>
      <c r="F2494" t="s">
        <v>3007</v>
      </c>
      <c r="G2494" t="s">
        <v>2835</v>
      </c>
      <c r="H2494">
        <v>0.32</v>
      </c>
      <c r="I2494" t="s">
        <v>5384</v>
      </c>
    </row>
    <row r="2495" spans="1:9" x14ac:dyDescent="0.2">
      <c r="A2495" t="s">
        <v>1239</v>
      </c>
      <c r="B2495" t="s">
        <v>1244</v>
      </c>
      <c r="C2495" t="s">
        <v>2860</v>
      </c>
      <c r="D2495" t="s">
        <v>2881</v>
      </c>
      <c r="E2495">
        <v>2025</v>
      </c>
      <c r="F2495" t="s">
        <v>3007</v>
      </c>
      <c r="G2495" t="s">
        <v>2834</v>
      </c>
      <c r="H2495">
        <v>0.7</v>
      </c>
      <c r="I2495" t="s">
        <v>5385</v>
      </c>
    </row>
    <row r="2496" spans="1:9" x14ac:dyDescent="0.2">
      <c r="A2496" t="s">
        <v>1239</v>
      </c>
      <c r="B2496" t="s">
        <v>1244</v>
      </c>
      <c r="C2496" t="s">
        <v>2860</v>
      </c>
      <c r="D2496" t="s">
        <v>2881</v>
      </c>
      <c r="E2496">
        <v>2025</v>
      </c>
      <c r="F2496" t="s">
        <v>3007</v>
      </c>
      <c r="G2496" t="s">
        <v>2833</v>
      </c>
      <c r="H2496">
        <v>0.64</v>
      </c>
      <c r="I2496" t="s">
        <v>5386</v>
      </c>
    </row>
    <row r="2497" spans="1:9" x14ac:dyDescent="0.2">
      <c r="A2497" t="s">
        <v>1239</v>
      </c>
      <c r="B2497" t="s">
        <v>1244</v>
      </c>
      <c r="C2497" t="s">
        <v>2860</v>
      </c>
      <c r="D2497" t="s">
        <v>2881</v>
      </c>
      <c r="E2497">
        <v>2025</v>
      </c>
      <c r="F2497" t="s">
        <v>3007</v>
      </c>
      <c r="G2497" t="s">
        <v>2832</v>
      </c>
      <c r="H2497">
        <v>1.63</v>
      </c>
      <c r="I2497" t="s">
        <v>5387</v>
      </c>
    </row>
    <row r="2498" spans="1:9" x14ac:dyDescent="0.2">
      <c r="A2498" t="s">
        <v>1239</v>
      </c>
      <c r="B2498" t="s">
        <v>1244</v>
      </c>
      <c r="C2498" t="s">
        <v>2860</v>
      </c>
      <c r="D2498" t="s">
        <v>2881</v>
      </c>
      <c r="E2498">
        <v>2025</v>
      </c>
      <c r="F2498" t="s">
        <v>3007</v>
      </c>
      <c r="G2498" t="s">
        <v>2831</v>
      </c>
      <c r="H2498">
        <v>2.4</v>
      </c>
      <c r="I2498" t="s">
        <v>5388</v>
      </c>
    </row>
    <row r="2499" spans="1:9" x14ac:dyDescent="0.2">
      <c r="A2499" t="s">
        <v>1239</v>
      </c>
      <c r="B2499" t="s">
        <v>1244</v>
      </c>
      <c r="C2499" t="s">
        <v>2860</v>
      </c>
      <c r="D2499" t="s">
        <v>2881</v>
      </c>
      <c r="E2499">
        <v>2025</v>
      </c>
      <c r="F2499" t="s">
        <v>3007</v>
      </c>
      <c r="G2499" t="s">
        <v>2830</v>
      </c>
      <c r="H2499">
        <v>5.42</v>
      </c>
      <c r="I2499" t="s">
        <v>5389</v>
      </c>
    </row>
    <row r="2500" spans="1:9" x14ac:dyDescent="0.2">
      <c r="A2500" t="s">
        <v>1239</v>
      </c>
      <c r="B2500" t="s">
        <v>1244</v>
      </c>
      <c r="C2500" t="s">
        <v>2860</v>
      </c>
      <c r="D2500" t="s">
        <v>2881</v>
      </c>
      <c r="E2500">
        <v>2025</v>
      </c>
      <c r="F2500" t="s">
        <v>3007</v>
      </c>
      <c r="G2500" t="s">
        <v>2829</v>
      </c>
      <c r="H2500">
        <v>11.38</v>
      </c>
      <c r="I2500" t="s">
        <v>5390</v>
      </c>
    </row>
    <row r="2501" spans="1:9" x14ac:dyDescent="0.2">
      <c r="A2501" t="s">
        <v>1239</v>
      </c>
      <c r="B2501" t="s">
        <v>1244</v>
      </c>
      <c r="C2501" t="s">
        <v>2860</v>
      </c>
      <c r="D2501" t="s">
        <v>2881</v>
      </c>
      <c r="E2501">
        <v>2025</v>
      </c>
      <c r="F2501" t="s">
        <v>3007</v>
      </c>
      <c r="G2501" t="s">
        <v>2828</v>
      </c>
      <c r="H2501">
        <v>76.87</v>
      </c>
      <c r="I2501" t="s">
        <v>5391</v>
      </c>
    </row>
    <row r="2502" spans="1:9" x14ac:dyDescent="0.2">
      <c r="A2502" t="s">
        <v>1239</v>
      </c>
      <c r="B2502" t="s">
        <v>1244</v>
      </c>
      <c r="C2502" t="s">
        <v>2860</v>
      </c>
      <c r="D2502" t="s">
        <v>2881</v>
      </c>
      <c r="E2502">
        <v>2026</v>
      </c>
      <c r="F2502">
        <v>2024</v>
      </c>
      <c r="G2502" t="s">
        <v>2837</v>
      </c>
      <c r="H2502">
        <v>0.05</v>
      </c>
      <c r="I2502" t="s">
        <v>5392</v>
      </c>
    </row>
    <row r="2503" spans="1:9" x14ac:dyDescent="0.2">
      <c r="A2503" t="s">
        <v>1239</v>
      </c>
      <c r="B2503" t="s">
        <v>1244</v>
      </c>
      <c r="C2503" t="s">
        <v>2860</v>
      </c>
      <c r="D2503" t="s">
        <v>2881</v>
      </c>
      <c r="E2503">
        <v>2026</v>
      </c>
      <c r="F2503">
        <v>2024</v>
      </c>
      <c r="G2503" t="s">
        <v>2836</v>
      </c>
      <c r="H2503">
        <v>0.24</v>
      </c>
      <c r="I2503" t="s">
        <v>5393</v>
      </c>
    </row>
    <row r="2504" spans="1:9" x14ac:dyDescent="0.2">
      <c r="A2504" t="s">
        <v>1239</v>
      </c>
      <c r="B2504" t="s">
        <v>1244</v>
      </c>
      <c r="C2504" t="s">
        <v>2860</v>
      </c>
      <c r="D2504" t="s">
        <v>2881</v>
      </c>
      <c r="E2504">
        <v>2026</v>
      </c>
      <c r="F2504">
        <v>2024</v>
      </c>
      <c r="G2504" t="s">
        <v>2835</v>
      </c>
      <c r="H2504">
        <v>0.45</v>
      </c>
      <c r="I2504" t="s">
        <v>5394</v>
      </c>
    </row>
    <row r="2505" spans="1:9" x14ac:dyDescent="0.2">
      <c r="A2505" t="s">
        <v>1239</v>
      </c>
      <c r="B2505" t="s">
        <v>1244</v>
      </c>
      <c r="C2505" t="s">
        <v>2860</v>
      </c>
      <c r="D2505" t="s">
        <v>2881</v>
      </c>
      <c r="E2505">
        <v>2026</v>
      </c>
      <c r="F2505">
        <v>2024</v>
      </c>
      <c r="G2505" t="s">
        <v>2834</v>
      </c>
      <c r="H2505">
        <v>0.97</v>
      </c>
      <c r="I2505" t="s">
        <v>5395</v>
      </c>
    </row>
    <row r="2506" spans="1:9" x14ac:dyDescent="0.2">
      <c r="A2506" t="s">
        <v>1239</v>
      </c>
      <c r="B2506" t="s">
        <v>1244</v>
      </c>
      <c r="C2506" t="s">
        <v>2860</v>
      </c>
      <c r="D2506" t="s">
        <v>2881</v>
      </c>
      <c r="E2506">
        <v>2026</v>
      </c>
      <c r="F2506">
        <v>2024</v>
      </c>
      <c r="G2506" t="s">
        <v>2833</v>
      </c>
      <c r="H2506">
        <v>1.1100000000000001</v>
      </c>
      <c r="I2506" t="s">
        <v>5396</v>
      </c>
    </row>
    <row r="2507" spans="1:9" x14ac:dyDescent="0.2">
      <c r="A2507" t="s">
        <v>1239</v>
      </c>
      <c r="B2507" t="s">
        <v>1244</v>
      </c>
      <c r="C2507" t="s">
        <v>2860</v>
      </c>
      <c r="D2507" t="s">
        <v>2881</v>
      </c>
      <c r="E2507">
        <v>2026</v>
      </c>
      <c r="F2507">
        <v>2024</v>
      </c>
      <c r="G2507" t="s">
        <v>2832</v>
      </c>
      <c r="H2507">
        <v>1.74</v>
      </c>
      <c r="I2507" t="s">
        <v>5397</v>
      </c>
    </row>
    <row r="2508" spans="1:9" x14ac:dyDescent="0.2">
      <c r="A2508" t="s">
        <v>1239</v>
      </c>
      <c r="B2508" t="s">
        <v>1244</v>
      </c>
      <c r="C2508" t="s">
        <v>2860</v>
      </c>
      <c r="D2508" t="s">
        <v>2881</v>
      </c>
      <c r="E2508">
        <v>2026</v>
      </c>
      <c r="F2508">
        <v>2024</v>
      </c>
      <c r="G2508" t="s">
        <v>2831</v>
      </c>
      <c r="H2508">
        <v>2.73</v>
      </c>
      <c r="I2508" t="s">
        <v>5398</v>
      </c>
    </row>
    <row r="2509" spans="1:9" x14ac:dyDescent="0.2">
      <c r="A2509" t="s">
        <v>1239</v>
      </c>
      <c r="B2509" t="s">
        <v>1244</v>
      </c>
      <c r="C2509" t="s">
        <v>2860</v>
      </c>
      <c r="D2509" t="s">
        <v>2881</v>
      </c>
      <c r="E2509">
        <v>2026</v>
      </c>
      <c r="F2509">
        <v>2024</v>
      </c>
      <c r="G2509" t="s">
        <v>2830</v>
      </c>
      <c r="H2509">
        <v>4.1900000000000004</v>
      </c>
      <c r="I2509" t="s">
        <v>5399</v>
      </c>
    </row>
    <row r="2510" spans="1:9" x14ac:dyDescent="0.2">
      <c r="A2510" t="s">
        <v>1239</v>
      </c>
      <c r="B2510" t="s">
        <v>1244</v>
      </c>
      <c r="C2510" t="s">
        <v>2860</v>
      </c>
      <c r="D2510" t="s">
        <v>2881</v>
      </c>
      <c r="E2510">
        <v>2026</v>
      </c>
      <c r="F2510">
        <v>2024</v>
      </c>
      <c r="G2510" t="s">
        <v>2829</v>
      </c>
      <c r="H2510">
        <v>12.63</v>
      </c>
      <c r="I2510" t="s">
        <v>5400</v>
      </c>
    </row>
    <row r="2511" spans="1:9" x14ac:dyDescent="0.2">
      <c r="A2511" t="s">
        <v>1239</v>
      </c>
      <c r="B2511" t="s">
        <v>1244</v>
      </c>
      <c r="C2511" t="s">
        <v>2860</v>
      </c>
      <c r="D2511" t="s">
        <v>2881</v>
      </c>
      <c r="E2511">
        <v>2026</v>
      </c>
      <c r="F2511">
        <v>2024</v>
      </c>
      <c r="G2511" t="s">
        <v>2828</v>
      </c>
      <c r="H2511">
        <v>75.89</v>
      </c>
      <c r="I2511" t="s">
        <v>5401</v>
      </c>
    </row>
    <row r="2512" spans="1:9" x14ac:dyDescent="0.2">
      <c r="A2512" t="s">
        <v>1239</v>
      </c>
      <c r="B2512" t="s">
        <v>1244</v>
      </c>
      <c r="C2512" t="s">
        <v>2859</v>
      </c>
      <c r="D2512" t="s">
        <v>5402</v>
      </c>
      <c r="E2512">
        <v>2019</v>
      </c>
      <c r="F2512" t="s">
        <v>2965</v>
      </c>
      <c r="G2512" t="s">
        <v>2837</v>
      </c>
      <c r="H2512">
        <v>246.2</v>
      </c>
      <c r="I2512" t="s">
        <v>5403</v>
      </c>
    </row>
    <row r="2513" spans="1:9" x14ac:dyDescent="0.2">
      <c r="A2513" t="s">
        <v>1239</v>
      </c>
      <c r="B2513" t="s">
        <v>1244</v>
      </c>
      <c r="C2513" t="s">
        <v>2859</v>
      </c>
      <c r="D2513" t="s">
        <v>5402</v>
      </c>
      <c r="E2513">
        <v>2019</v>
      </c>
      <c r="F2513" t="s">
        <v>2965</v>
      </c>
      <c r="G2513" t="s">
        <v>2836</v>
      </c>
      <c r="H2513">
        <v>1407.1</v>
      </c>
      <c r="I2513" t="s">
        <v>5404</v>
      </c>
    </row>
    <row r="2514" spans="1:9" x14ac:dyDescent="0.2">
      <c r="A2514" t="s">
        <v>1239</v>
      </c>
      <c r="B2514" t="s">
        <v>1244</v>
      </c>
      <c r="C2514" t="s">
        <v>2859</v>
      </c>
      <c r="D2514" t="s">
        <v>5402</v>
      </c>
      <c r="E2514">
        <v>2019</v>
      </c>
      <c r="F2514" t="s">
        <v>2965</v>
      </c>
      <c r="G2514" t="s">
        <v>2835</v>
      </c>
      <c r="H2514">
        <v>3368.4</v>
      </c>
      <c r="I2514" t="s">
        <v>5405</v>
      </c>
    </row>
    <row r="2515" spans="1:9" x14ac:dyDescent="0.2">
      <c r="A2515" t="s">
        <v>1239</v>
      </c>
      <c r="B2515" t="s">
        <v>1244</v>
      </c>
      <c r="C2515" t="s">
        <v>2859</v>
      </c>
      <c r="D2515" t="s">
        <v>5402</v>
      </c>
      <c r="E2515">
        <v>2019</v>
      </c>
      <c r="F2515" t="s">
        <v>2965</v>
      </c>
      <c r="G2515" t="s">
        <v>2834</v>
      </c>
      <c r="H2515">
        <v>5292.2</v>
      </c>
      <c r="I2515" t="s">
        <v>5406</v>
      </c>
    </row>
    <row r="2516" spans="1:9" x14ac:dyDescent="0.2">
      <c r="A2516" t="s">
        <v>1239</v>
      </c>
      <c r="B2516" t="s">
        <v>1244</v>
      </c>
      <c r="C2516" t="s">
        <v>2859</v>
      </c>
      <c r="D2516" t="s">
        <v>5402</v>
      </c>
      <c r="E2516">
        <v>2019</v>
      </c>
      <c r="F2516" t="s">
        <v>2965</v>
      </c>
      <c r="G2516" t="s">
        <v>2833</v>
      </c>
      <c r="H2516">
        <v>7827</v>
      </c>
      <c r="I2516" t="s">
        <v>5407</v>
      </c>
    </row>
    <row r="2517" spans="1:9" x14ac:dyDescent="0.2">
      <c r="A2517" t="s">
        <v>1239</v>
      </c>
      <c r="B2517" t="s">
        <v>1244</v>
      </c>
      <c r="C2517" t="s">
        <v>2859</v>
      </c>
      <c r="D2517" t="s">
        <v>5402</v>
      </c>
      <c r="E2517">
        <v>2019</v>
      </c>
      <c r="F2517" t="s">
        <v>2965</v>
      </c>
      <c r="G2517" t="s">
        <v>2832</v>
      </c>
      <c r="H2517">
        <v>11741.9</v>
      </c>
      <c r="I2517" t="s">
        <v>5408</v>
      </c>
    </row>
    <row r="2518" spans="1:9" x14ac:dyDescent="0.2">
      <c r="A2518" t="s">
        <v>1239</v>
      </c>
      <c r="B2518" t="s">
        <v>1244</v>
      </c>
      <c r="C2518" t="s">
        <v>2859</v>
      </c>
      <c r="D2518" t="s">
        <v>5402</v>
      </c>
      <c r="E2518">
        <v>2019</v>
      </c>
      <c r="F2518" t="s">
        <v>2965</v>
      </c>
      <c r="G2518" t="s">
        <v>2831</v>
      </c>
      <c r="H2518">
        <v>17825.7</v>
      </c>
      <c r="I2518" t="s">
        <v>5409</v>
      </c>
    </row>
    <row r="2519" spans="1:9" x14ac:dyDescent="0.2">
      <c r="A2519" t="s">
        <v>1239</v>
      </c>
      <c r="B2519" t="s">
        <v>1244</v>
      </c>
      <c r="C2519" t="s">
        <v>2859</v>
      </c>
      <c r="D2519" t="s">
        <v>5402</v>
      </c>
      <c r="E2519">
        <v>2019</v>
      </c>
      <c r="F2519" t="s">
        <v>2965</v>
      </c>
      <c r="G2519" t="s">
        <v>2830</v>
      </c>
      <c r="H2519">
        <v>26179.8</v>
      </c>
      <c r="I2519" t="s">
        <v>5410</v>
      </c>
    </row>
    <row r="2520" spans="1:9" x14ac:dyDescent="0.2">
      <c r="A2520" t="s">
        <v>1239</v>
      </c>
      <c r="B2520" t="s">
        <v>1244</v>
      </c>
      <c r="C2520" t="s">
        <v>2859</v>
      </c>
      <c r="D2520" t="s">
        <v>5402</v>
      </c>
      <c r="E2520">
        <v>2019</v>
      </c>
      <c r="F2520" t="s">
        <v>2965</v>
      </c>
      <c r="G2520" t="s">
        <v>2829</v>
      </c>
      <c r="H2520">
        <v>41079</v>
      </c>
      <c r="I2520" t="s">
        <v>5411</v>
      </c>
    </row>
    <row r="2521" spans="1:9" x14ac:dyDescent="0.2">
      <c r="A2521" t="s">
        <v>1239</v>
      </c>
      <c r="B2521" t="s">
        <v>1244</v>
      </c>
      <c r="C2521" t="s">
        <v>2859</v>
      </c>
      <c r="D2521" t="s">
        <v>5402</v>
      </c>
      <c r="E2521">
        <v>2019</v>
      </c>
      <c r="F2521" t="s">
        <v>2965</v>
      </c>
      <c r="G2521" t="s">
        <v>2828</v>
      </c>
      <c r="H2521">
        <v>137694</v>
      </c>
      <c r="I2521" t="s">
        <v>5412</v>
      </c>
    </row>
    <row r="2522" spans="1:9" x14ac:dyDescent="0.2">
      <c r="A2522" t="s">
        <v>1239</v>
      </c>
      <c r="B2522" t="s">
        <v>1244</v>
      </c>
      <c r="C2522" t="s">
        <v>2859</v>
      </c>
      <c r="D2522" t="s">
        <v>5402</v>
      </c>
      <c r="E2522">
        <v>2020</v>
      </c>
      <c r="F2522">
        <v>2018</v>
      </c>
      <c r="G2522" t="s">
        <v>2837</v>
      </c>
      <c r="H2522">
        <v>90.1</v>
      </c>
      <c r="I2522" t="s">
        <v>5413</v>
      </c>
    </row>
    <row r="2523" spans="1:9" x14ac:dyDescent="0.2">
      <c r="A2523" t="s">
        <v>1239</v>
      </c>
      <c r="B2523" t="s">
        <v>1244</v>
      </c>
      <c r="C2523" t="s">
        <v>2859</v>
      </c>
      <c r="D2523" t="s">
        <v>5402</v>
      </c>
      <c r="E2523">
        <v>2020</v>
      </c>
      <c r="F2523">
        <v>2018</v>
      </c>
      <c r="G2523" t="s">
        <v>2836</v>
      </c>
      <c r="H2523">
        <v>1261.2</v>
      </c>
      <c r="I2523" t="s">
        <v>5414</v>
      </c>
    </row>
    <row r="2524" spans="1:9" x14ac:dyDescent="0.2">
      <c r="A2524" t="s">
        <v>1239</v>
      </c>
      <c r="B2524" t="s">
        <v>1244</v>
      </c>
      <c r="C2524" t="s">
        <v>2859</v>
      </c>
      <c r="D2524" t="s">
        <v>5402</v>
      </c>
      <c r="E2524">
        <v>2020</v>
      </c>
      <c r="F2524">
        <v>2018</v>
      </c>
      <c r="G2524" t="s">
        <v>2835</v>
      </c>
      <c r="H2524">
        <v>3570</v>
      </c>
      <c r="I2524" t="s">
        <v>5415</v>
      </c>
    </row>
    <row r="2525" spans="1:9" x14ac:dyDescent="0.2">
      <c r="A2525" t="s">
        <v>1239</v>
      </c>
      <c r="B2525" t="s">
        <v>1244</v>
      </c>
      <c r="C2525" t="s">
        <v>2859</v>
      </c>
      <c r="D2525" t="s">
        <v>5402</v>
      </c>
      <c r="E2525">
        <v>2020</v>
      </c>
      <c r="F2525">
        <v>2018</v>
      </c>
      <c r="G2525" t="s">
        <v>2834</v>
      </c>
      <c r="H2525">
        <v>3689.9</v>
      </c>
      <c r="I2525" t="s">
        <v>5416</v>
      </c>
    </row>
    <row r="2526" spans="1:9" x14ac:dyDescent="0.2">
      <c r="A2526" t="s">
        <v>1239</v>
      </c>
      <c r="B2526" t="s">
        <v>1244</v>
      </c>
      <c r="C2526" t="s">
        <v>2859</v>
      </c>
      <c r="D2526" t="s">
        <v>5402</v>
      </c>
      <c r="E2526">
        <v>2020</v>
      </c>
      <c r="F2526">
        <v>2018</v>
      </c>
      <c r="G2526" t="s">
        <v>2833</v>
      </c>
      <c r="H2526">
        <v>8433.6</v>
      </c>
      <c r="I2526" t="s">
        <v>5417</v>
      </c>
    </row>
    <row r="2527" spans="1:9" x14ac:dyDescent="0.2">
      <c r="A2527" t="s">
        <v>1239</v>
      </c>
      <c r="B2527" t="s">
        <v>1244</v>
      </c>
      <c r="C2527" t="s">
        <v>2859</v>
      </c>
      <c r="D2527" t="s">
        <v>5402</v>
      </c>
      <c r="E2527">
        <v>2020</v>
      </c>
      <c r="F2527">
        <v>2018</v>
      </c>
      <c r="G2527" t="s">
        <v>2832</v>
      </c>
      <c r="H2527">
        <v>12458.1</v>
      </c>
      <c r="I2527" t="s">
        <v>5418</v>
      </c>
    </row>
    <row r="2528" spans="1:9" x14ac:dyDescent="0.2">
      <c r="A2528" t="s">
        <v>1239</v>
      </c>
      <c r="B2528" t="s">
        <v>1244</v>
      </c>
      <c r="C2528" t="s">
        <v>2859</v>
      </c>
      <c r="D2528" t="s">
        <v>5402</v>
      </c>
      <c r="E2528">
        <v>2020</v>
      </c>
      <c r="F2528">
        <v>2018</v>
      </c>
      <c r="G2528" t="s">
        <v>2831</v>
      </c>
      <c r="H2528">
        <v>17938.400000000001</v>
      </c>
      <c r="I2528" t="s">
        <v>5419</v>
      </c>
    </row>
    <row r="2529" spans="1:9" x14ac:dyDescent="0.2">
      <c r="A2529" t="s">
        <v>1239</v>
      </c>
      <c r="B2529" t="s">
        <v>1244</v>
      </c>
      <c r="C2529" t="s">
        <v>2859</v>
      </c>
      <c r="D2529" t="s">
        <v>5402</v>
      </c>
      <c r="E2529">
        <v>2020</v>
      </c>
      <c r="F2529">
        <v>2018</v>
      </c>
      <c r="G2529" t="s">
        <v>2830</v>
      </c>
      <c r="H2529">
        <v>26417</v>
      </c>
      <c r="I2529" t="s">
        <v>5420</v>
      </c>
    </row>
    <row r="2530" spans="1:9" x14ac:dyDescent="0.2">
      <c r="A2530" t="s">
        <v>1239</v>
      </c>
      <c r="B2530" t="s">
        <v>1244</v>
      </c>
      <c r="C2530" t="s">
        <v>2859</v>
      </c>
      <c r="D2530" t="s">
        <v>5402</v>
      </c>
      <c r="E2530">
        <v>2020</v>
      </c>
      <c r="F2530">
        <v>2018</v>
      </c>
      <c r="G2530" t="s">
        <v>2829</v>
      </c>
      <c r="H2530">
        <v>41682</v>
      </c>
      <c r="I2530" t="s">
        <v>5421</v>
      </c>
    </row>
    <row r="2531" spans="1:9" x14ac:dyDescent="0.2">
      <c r="A2531" t="s">
        <v>1239</v>
      </c>
      <c r="B2531" t="s">
        <v>1244</v>
      </c>
      <c r="C2531" t="s">
        <v>2859</v>
      </c>
      <c r="D2531" t="s">
        <v>5402</v>
      </c>
      <c r="E2531">
        <v>2020</v>
      </c>
      <c r="F2531">
        <v>2018</v>
      </c>
      <c r="G2531" t="s">
        <v>2828</v>
      </c>
      <c r="H2531">
        <v>147014</v>
      </c>
      <c r="I2531" t="s">
        <v>5422</v>
      </c>
    </row>
    <row r="2532" spans="1:9" x14ac:dyDescent="0.2">
      <c r="A2532" t="s">
        <v>1239</v>
      </c>
      <c r="B2532" t="s">
        <v>1244</v>
      </c>
      <c r="C2532" t="s">
        <v>2859</v>
      </c>
      <c r="D2532" t="s">
        <v>5402</v>
      </c>
      <c r="E2532">
        <v>2021</v>
      </c>
      <c r="F2532" t="s">
        <v>2986</v>
      </c>
      <c r="G2532" t="s">
        <v>2837</v>
      </c>
      <c r="H2532">
        <v>336.3</v>
      </c>
      <c r="I2532" t="s">
        <v>5423</v>
      </c>
    </row>
    <row r="2533" spans="1:9" x14ac:dyDescent="0.2">
      <c r="A2533" t="s">
        <v>1239</v>
      </c>
      <c r="B2533" t="s">
        <v>1244</v>
      </c>
      <c r="C2533" t="s">
        <v>2859</v>
      </c>
      <c r="D2533" t="s">
        <v>5402</v>
      </c>
      <c r="E2533">
        <v>2021</v>
      </c>
      <c r="F2533" t="s">
        <v>2986</v>
      </c>
      <c r="G2533" t="s">
        <v>2836</v>
      </c>
      <c r="H2533">
        <v>2249.1</v>
      </c>
      <c r="I2533" t="s">
        <v>5424</v>
      </c>
    </row>
    <row r="2534" spans="1:9" x14ac:dyDescent="0.2">
      <c r="A2534" t="s">
        <v>1239</v>
      </c>
      <c r="B2534" t="s">
        <v>1244</v>
      </c>
      <c r="C2534" t="s">
        <v>2859</v>
      </c>
      <c r="D2534" t="s">
        <v>5402</v>
      </c>
      <c r="E2534">
        <v>2021</v>
      </c>
      <c r="F2534" t="s">
        <v>2986</v>
      </c>
      <c r="G2534" t="s">
        <v>2835</v>
      </c>
      <c r="H2534">
        <v>4649.1000000000004</v>
      </c>
      <c r="I2534" t="s">
        <v>5425</v>
      </c>
    </row>
    <row r="2535" spans="1:9" x14ac:dyDescent="0.2">
      <c r="A2535" t="s">
        <v>1239</v>
      </c>
      <c r="B2535" t="s">
        <v>1244</v>
      </c>
      <c r="C2535" t="s">
        <v>2859</v>
      </c>
      <c r="D2535" t="s">
        <v>5402</v>
      </c>
      <c r="E2535">
        <v>2021</v>
      </c>
      <c r="F2535" t="s">
        <v>2986</v>
      </c>
      <c r="G2535" t="s">
        <v>2834</v>
      </c>
      <c r="H2535">
        <v>6918</v>
      </c>
      <c r="I2535" t="s">
        <v>5426</v>
      </c>
    </row>
    <row r="2536" spans="1:9" x14ac:dyDescent="0.2">
      <c r="A2536" t="s">
        <v>1239</v>
      </c>
      <c r="B2536" t="s">
        <v>1244</v>
      </c>
      <c r="C2536" t="s">
        <v>2859</v>
      </c>
      <c r="D2536" t="s">
        <v>5402</v>
      </c>
      <c r="E2536">
        <v>2021</v>
      </c>
      <c r="F2536" t="s">
        <v>2986</v>
      </c>
      <c r="G2536" t="s">
        <v>2833</v>
      </c>
      <c r="H2536">
        <v>10213.6</v>
      </c>
      <c r="I2536" t="s">
        <v>5427</v>
      </c>
    </row>
    <row r="2537" spans="1:9" x14ac:dyDescent="0.2">
      <c r="A2537" t="s">
        <v>1239</v>
      </c>
      <c r="B2537" t="s">
        <v>1244</v>
      </c>
      <c r="C2537" t="s">
        <v>2859</v>
      </c>
      <c r="D2537" t="s">
        <v>5402</v>
      </c>
      <c r="E2537">
        <v>2021</v>
      </c>
      <c r="F2537" t="s">
        <v>2986</v>
      </c>
      <c r="G2537" t="s">
        <v>2832</v>
      </c>
      <c r="H2537">
        <v>14622.8</v>
      </c>
      <c r="I2537" t="s">
        <v>5428</v>
      </c>
    </row>
    <row r="2538" spans="1:9" x14ac:dyDescent="0.2">
      <c r="A2538" t="s">
        <v>1239</v>
      </c>
      <c r="B2538" t="s">
        <v>1244</v>
      </c>
      <c r="C2538" t="s">
        <v>2859</v>
      </c>
      <c r="D2538" t="s">
        <v>5402</v>
      </c>
      <c r="E2538">
        <v>2021</v>
      </c>
      <c r="F2538" t="s">
        <v>2986</v>
      </c>
      <c r="G2538" t="s">
        <v>2831</v>
      </c>
      <c r="H2538">
        <v>20461.099999999999</v>
      </c>
      <c r="I2538" t="s">
        <v>5429</v>
      </c>
    </row>
    <row r="2539" spans="1:9" x14ac:dyDescent="0.2">
      <c r="A2539" t="s">
        <v>1239</v>
      </c>
      <c r="B2539" t="s">
        <v>1244</v>
      </c>
      <c r="C2539" t="s">
        <v>2859</v>
      </c>
      <c r="D2539" t="s">
        <v>5402</v>
      </c>
      <c r="E2539">
        <v>2021</v>
      </c>
      <c r="F2539" t="s">
        <v>2986</v>
      </c>
      <c r="G2539" t="s">
        <v>2830</v>
      </c>
      <c r="H2539">
        <v>29139.8</v>
      </c>
      <c r="I2539" t="s">
        <v>5430</v>
      </c>
    </row>
    <row r="2540" spans="1:9" x14ac:dyDescent="0.2">
      <c r="A2540" t="s">
        <v>1239</v>
      </c>
      <c r="B2540" t="s">
        <v>1244</v>
      </c>
      <c r="C2540" t="s">
        <v>2859</v>
      </c>
      <c r="D2540" t="s">
        <v>5402</v>
      </c>
      <c r="E2540">
        <v>2021</v>
      </c>
      <c r="F2540" t="s">
        <v>2986</v>
      </c>
      <c r="G2540" t="s">
        <v>2829</v>
      </c>
      <c r="H2540">
        <v>43893.2</v>
      </c>
      <c r="I2540" t="s">
        <v>5431</v>
      </c>
    </row>
    <row r="2541" spans="1:9" x14ac:dyDescent="0.2">
      <c r="A2541" t="s">
        <v>1239</v>
      </c>
      <c r="B2541" t="s">
        <v>1244</v>
      </c>
      <c r="C2541" t="s">
        <v>2859</v>
      </c>
      <c r="D2541" t="s">
        <v>5402</v>
      </c>
      <c r="E2541">
        <v>2021</v>
      </c>
      <c r="F2541" t="s">
        <v>2986</v>
      </c>
      <c r="G2541" t="s">
        <v>2828</v>
      </c>
      <c r="H2541">
        <v>154110</v>
      </c>
      <c r="I2541" t="s">
        <v>5432</v>
      </c>
    </row>
    <row r="2542" spans="1:9" x14ac:dyDescent="0.2">
      <c r="A2542" t="s">
        <v>1239</v>
      </c>
      <c r="B2542" t="s">
        <v>1244</v>
      </c>
      <c r="C2542" t="s">
        <v>2859</v>
      </c>
      <c r="D2542" t="s">
        <v>5402</v>
      </c>
      <c r="E2542">
        <v>2022</v>
      </c>
      <c r="F2542">
        <v>2020</v>
      </c>
      <c r="G2542" t="s">
        <v>2837</v>
      </c>
      <c r="H2542">
        <v>336.4</v>
      </c>
      <c r="I2542" t="s">
        <v>5433</v>
      </c>
    </row>
    <row r="2543" spans="1:9" x14ac:dyDescent="0.2">
      <c r="A2543" t="s">
        <v>1239</v>
      </c>
      <c r="B2543" t="s">
        <v>1244</v>
      </c>
      <c r="C2543" t="s">
        <v>2859</v>
      </c>
      <c r="D2543" t="s">
        <v>5402</v>
      </c>
      <c r="E2543">
        <v>2022</v>
      </c>
      <c r="F2543">
        <v>2020</v>
      </c>
      <c r="G2543" t="s">
        <v>2836</v>
      </c>
      <c r="H2543">
        <v>2249.5</v>
      </c>
      <c r="I2543" t="s">
        <v>5434</v>
      </c>
    </row>
    <row r="2544" spans="1:9" x14ac:dyDescent="0.2">
      <c r="A2544" t="s">
        <v>1239</v>
      </c>
      <c r="B2544" t="s">
        <v>1244</v>
      </c>
      <c r="C2544" t="s">
        <v>2859</v>
      </c>
      <c r="D2544" t="s">
        <v>5402</v>
      </c>
      <c r="E2544">
        <v>2022</v>
      </c>
      <c r="F2544">
        <v>2020</v>
      </c>
      <c r="G2544" t="s">
        <v>2835</v>
      </c>
      <c r="H2544">
        <v>4649.6000000000004</v>
      </c>
      <c r="I2544" t="s">
        <v>5435</v>
      </c>
    </row>
    <row r="2545" spans="1:9" x14ac:dyDescent="0.2">
      <c r="A2545" t="s">
        <v>1239</v>
      </c>
      <c r="B2545" t="s">
        <v>1244</v>
      </c>
      <c r="C2545" t="s">
        <v>2859</v>
      </c>
      <c r="D2545" t="s">
        <v>5402</v>
      </c>
      <c r="E2545">
        <v>2022</v>
      </c>
      <c r="F2545">
        <v>2020</v>
      </c>
      <c r="G2545" t="s">
        <v>2834</v>
      </c>
      <c r="H2545">
        <v>6917.1</v>
      </c>
      <c r="I2545" t="s">
        <v>5436</v>
      </c>
    </row>
    <row r="2546" spans="1:9" x14ac:dyDescent="0.2">
      <c r="A2546" t="s">
        <v>1239</v>
      </c>
      <c r="B2546" t="s">
        <v>1244</v>
      </c>
      <c r="C2546" t="s">
        <v>2859</v>
      </c>
      <c r="D2546" t="s">
        <v>5402</v>
      </c>
      <c r="E2546">
        <v>2022</v>
      </c>
      <c r="F2546">
        <v>2020</v>
      </c>
      <c r="G2546" t="s">
        <v>2833</v>
      </c>
      <c r="H2546">
        <v>10212.299999999999</v>
      </c>
      <c r="I2546" t="s">
        <v>5437</v>
      </c>
    </row>
    <row r="2547" spans="1:9" x14ac:dyDescent="0.2">
      <c r="A2547" t="s">
        <v>1239</v>
      </c>
      <c r="B2547" t="s">
        <v>1244</v>
      </c>
      <c r="C2547" t="s">
        <v>2859</v>
      </c>
      <c r="D2547" t="s">
        <v>5402</v>
      </c>
      <c r="E2547">
        <v>2022</v>
      </c>
      <c r="F2547">
        <v>2020</v>
      </c>
      <c r="G2547" t="s">
        <v>2832</v>
      </c>
      <c r="H2547">
        <v>14621.6</v>
      </c>
      <c r="I2547" t="s">
        <v>5438</v>
      </c>
    </row>
    <row r="2548" spans="1:9" x14ac:dyDescent="0.2">
      <c r="A2548" t="s">
        <v>1239</v>
      </c>
      <c r="B2548" t="s">
        <v>1244</v>
      </c>
      <c r="C2548" t="s">
        <v>2859</v>
      </c>
      <c r="D2548" t="s">
        <v>5402</v>
      </c>
      <c r="E2548">
        <v>2022</v>
      </c>
      <c r="F2548">
        <v>2020</v>
      </c>
      <c r="G2548" t="s">
        <v>2831</v>
      </c>
      <c r="H2548">
        <v>20461.2</v>
      </c>
      <c r="I2548" t="s">
        <v>5439</v>
      </c>
    </row>
    <row r="2549" spans="1:9" x14ac:dyDescent="0.2">
      <c r="A2549" t="s">
        <v>1239</v>
      </c>
      <c r="B2549" t="s">
        <v>1244</v>
      </c>
      <c r="C2549" t="s">
        <v>2859</v>
      </c>
      <c r="D2549" t="s">
        <v>5402</v>
      </c>
      <c r="E2549">
        <v>2022</v>
      </c>
      <c r="F2549">
        <v>2020</v>
      </c>
      <c r="G2549" t="s">
        <v>2830</v>
      </c>
      <c r="H2549">
        <v>29141.4</v>
      </c>
      <c r="I2549" t="s">
        <v>5440</v>
      </c>
    </row>
    <row r="2550" spans="1:9" x14ac:dyDescent="0.2">
      <c r="A2550" t="s">
        <v>1239</v>
      </c>
      <c r="B2550" t="s">
        <v>1244</v>
      </c>
      <c r="C2550" t="s">
        <v>2859</v>
      </c>
      <c r="D2550" t="s">
        <v>5402</v>
      </c>
      <c r="E2550">
        <v>2022</v>
      </c>
      <c r="F2550">
        <v>2020</v>
      </c>
      <c r="G2550" t="s">
        <v>2829</v>
      </c>
      <c r="H2550">
        <v>43913.9</v>
      </c>
      <c r="I2550" t="s">
        <v>5441</v>
      </c>
    </row>
    <row r="2551" spans="1:9" x14ac:dyDescent="0.2">
      <c r="A2551" t="s">
        <v>1239</v>
      </c>
      <c r="B2551" t="s">
        <v>1244</v>
      </c>
      <c r="C2551" t="s">
        <v>2859</v>
      </c>
      <c r="D2551" t="s">
        <v>5402</v>
      </c>
      <c r="E2551">
        <v>2022</v>
      </c>
      <c r="F2551">
        <v>2020</v>
      </c>
      <c r="G2551" t="s">
        <v>2828</v>
      </c>
      <c r="H2551">
        <v>147014.39999999999</v>
      </c>
      <c r="I2551" t="s">
        <v>5442</v>
      </c>
    </row>
    <row r="2552" spans="1:9" x14ac:dyDescent="0.2">
      <c r="A2552" t="s">
        <v>1239</v>
      </c>
      <c r="B2552" t="s">
        <v>1244</v>
      </c>
      <c r="C2552" t="s">
        <v>2859</v>
      </c>
      <c r="D2552" t="s">
        <v>5402</v>
      </c>
      <c r="E2552">
        <v>2024</v>
      </c>
      <c r="F2552" t="s">
        <v>3269</v>
      </c>
      <c r="G2552" t="s">
        <v>2837</v>
      </c>
      <c r="H2552">
        <v>277.8</v>
      </c>
      <c r="I2552" t="s">
        <v>5443</v>
      </c>
    </row>
    <row r="2553" spans="1:9" x14ac:dyDescent="0.2">
      <c r="A2553" t="s">
        <v>1239</v>
      </c>
      <c r="B2553" t="s">
        <v>1244</v>
      </c>
      <c r="C2553" t="s">
        <v>2859</v>
      </c>
      <c r="D2553" t="s">
        <v>5402</v>
      </c>
      <c r="E2553">
        <v>2024</v>
      </c>
      <c r="F2553" t="s">
        <v>3269</v>
      </c>
      <c r="G2553" t="s">
        <v>2836</v>
      </c>
      <c r="H2553">
        <v>2192.5</v>
      </c>
      <c r="I2553" t="s">
        <v>5444</v>
      </c>
    </row>
    <row r="2554" spans="1:9" x14ac:dyDescent="0.2">
      <c r="A2554" t="s">
        <v>1239</v>
      </c>
      <c r="B2554" t="s">
        <v>1244</v>
      </c>
      <c r="C2554" t="s">
        <v>2859</v>
      </c>
      <c r="D2554" t="s">
        <v>5402</v>
      </c>
      <c r="E2554">
        <v>2024</v>
      </c>
      <c r="F2554" t="s">
        <v>3269</v>
      </c>
      <c r="G2554" t="s">
        <v>2835</v>
      </c>
      <c r="H2554">
        <v>4596.8</v>
      </c>
      <c r="I2554" t="s">
        <v>5445</v>
      </c>
    </row>
    <row r="2555" spans="1:9" x14ac:dyDescent="0.2">
      <c r="A2555" t="s">
        <v>1239</v>
      </c>
      <c r="B2555" t="s">
        <v>1244</v>
      </c>
      <c r="C2555" t="s">
        <v>2859</v>
      </c>
      <c r="D2555" t="s">
        <v>5402</v>
      </c>
      <c r="E2555">
        <v>2024</v>
      </c>
      <c r="F2555" t="s">
        <v>3269</v>
      </c>
      <c r="G2555" t="s">
        <v>2834</v>
      </c>
      <c r="H2555">
        <v>6990.4</v>
      </c>
      <c r="I2555" t="s">
        <v>5446</v>
      </c>
    </row>
    <row r="2556" spans="1:9" x14ac:dyDescent="0.2">
      <c r="A2556" t="s">
        <v>1239</v>
      </c>
      <c r="B2556" t="s">
        <v>1244</v>
      </c>
      <c r="C2556" t="s">
        <v>2859</v>
      </c>
      <c r="D2556" t="s">
        <v>5402</v>
      </c>
      <c r="E2556">
        <v>2024</v>
      </c>
      <c r="F2556" t="s">
        <v>3269</v>
      </c>
      <c r="G2556" t="s">
        <v>2833</v>
      </c>
      <c r="H2556">
        <v>10112.799999999999</v>
      </c>
      <c r="I2556" t="s">
        <v>5447</v>
      </c>
    </row>
    <row r="2557" spans="1:9" x14ac:dyDescent="0.2">
      <c r="A2557" t="s">
        <v>1239</v>
      </c>
      <c r="B2557" t="s">
        <v>1244</v>
      </c>
      <c r="C2557" t="s">
        <v>2859</v>
      </c>
      <c r="D2557" t="s">
        <v>5402</v>
      </c>
      <c r="E2557">
        <v>2024</v>
      </c>
      <c r="F2557" t="s">
        <v>3269</v>
      </c>
      <c r="G2557" t="s">
        <v>2832</v>
      </c>
      <c r="H2557">
        <v>14590.3</v>
      </c>
      <c r="I2557" t="s">
        <v>5448</v>
      </c>
    </row>
    <row r="2558" spans="1:9" x14ac:dyDescent="0.2">
      <c r="A2558" t="s">
        <v>1239</v>
      </c>
      <c r="B2558" t="s">
        <v>1244</v>
      </c>
      <c r="C2558" t="s">
        <v>2859</v>
      </c>
      <c r="D2558" t="s">
        <v>5402</v>
      </c>
      <c r="E2558">
        <v>2024</v>
      </c>
      <c r="F2558" t="s">
        <v>3269</v>
      </c>
      <c r="G2558" t="s">
        <v>2831</v>
      </c>
      <c r="H2558">
        <v>20558.599999999999</v>
      </c>
      <c r="I2558" t="s">
        <v>5449</v>
      </c>
    </row>
    <row r="2559" spans="1:9" x14ac:dyDescent="0.2">
      <c r="A2559" t="s">
        <v>1239</v>
      </c>
      <c r="B2559" t="s">
        <v>1244</v>
      </c>
      <c r="C2559" t="s">
        <v>2859</v>
      </c>
      <c r="D2559" t="s">
        <v>5402</v>
      </c>
      <c r="E2559">
        <v>2024</v>
      </c>
      <c r="F2559" t="s">
        <v>3269</v>
      </c>
      <c r="G2559" t="s">
        <v>2830</v>
      </c>
      <c r="H2559">
        <v>29137.4</v>
      </c>
      <c r="I2559" t="s">
        <v>5450</v>
      </c>
    </row>
    <row r="2560" spans="1:9" x14ac:dyDescent="0.2">
      <c r="A2560" t="s">
        <v>1239</v>
      </c>
      <c r="B2560" t="s">
        <v>1244</v>
      </c>
      <c r="C2560" t="s">
        <v>2859</v>
      </c>
      <c r="D2560" t="s">
        <v>5402</v>
      </c>
      <c r="E2560">
        <v>2024</v>
      </c>
      <c r="F2560" t="s">
        <v>3269</v>
      </c>
      <c r="G2560" t="s">
        <v>2829</v>
      </c>
      <c r="H2560">
        <v>44376.3</v>
      </c>
      <c r="I2560" t="s">
        <v>5451</v>
      </c>
    </row>
    <row r="2561" spans="1:9" x14ac:dyDescent="0.2">
      <c r="A2561" t="s">
        <v>1239</v>
      </c>
      <c r="B2561" t="s">
        <v>1244</v>
      </c>
      <c r="C2561" t="s">
        <v>2859</v>
      </c>
      <c r="D2561" t="s">
        <v>5402</v>
      </c>
      <c r="E2561">
        <v>2024</v>
      </c>
      <c r="F2561" t="s">
        <v>3269</v>
      </c>
      <c r="G2561" t="s">
        <v>2828</v>
      </c>
      <c r="H2561">
        <v>163467</v>
      </c>
      <c r="I2561" t="s">
        <v>5452</v>
      </c>
    </row>
    <row r="2562" spans="1:9" x14ac:dyDescent="0.2">
      <c r="A2562" t="s">
        <v>1239</v>
      </c>
      <c r="B2562" t="s">
        <v>1244</v>
      </c>
      <c r="C2562" t="s">
        <v>2859</v>
      </c>
      <c r="D2562" t="s">
        <v>5402</v>
      </c>
      <c r="E2562">
        <v>2025</v>
      </c>
      <c r="F2562" t="s">
        <v>3007</v>
      </c>
      <c r="G2562" t="s">
        <v>2837</v>
      </c>
      <c r="H2562">
        <v>492.2</v>
      </c>
      <c r="I2562" t="s">
        <v>5453</v>
      </c>
    </row>
    <row r="2563" spans="1:9" x14ac:dyDescent="0.2">
      <c r="A2563" t="s">
        <v>1239</v>
      </c>
      <c r="B2563" t="s">
        <v>1244</v>
      </c>
      <c r="C2563" t="s">
        <v>2859</v>
      </c>
      <c r="D2563" t="s">
        <v>5402</v>
      </c>
      <c r="E2563">
        <v>2025</v>
      </c>
      <c r="F2563" t="s">
        <v>3007</v>
      </c>
      <c r="G2563" t="s">
        <v>2836</v>
      </c>
      <c r="H2563">
        <v>3896.1</v>
      </c>
      <c r="I2563" t="s">
        <v>5454</v>
      </c>
    </row>
    <row r="2564" spans="1:9" x14ac:dyDescent="0.2">
      <c r="A2564" t="s">
        <v>1239</v>
      </c>
      <c r="B2564" t="s">
        <v>1244</v>
      </c>
      <c r="C2564" t="s">
        <v>2859</v>
      </c>
      <c r="D2564" t="s">
        <v>5402</v>
      </c>
      <c r="E2564">
        <v>2025</v>
      </c>
      <c r="F2564" t="s">
        <v>3007</v>
      </c>
      <c r="G2564" t="s">
        <v>2835</v>
      </c>
      <c r="H2564">
        <v>7424.9</v>
      </c>
      <c r="I2564" t="s">
        <v>5455</v>
      </c>
    </row>
    <row r="2565" spans="1:9" x14ac:dyDescent="0.2">
      <c r="A2565" t="s">
        <v>1239</v>
      </c>
      <c r="B2565" t="s">
        <v>1244</v>
      </c>
      <c r="C2565" t="s">
        <v>2859</v>
      </c>
      <c r="D2565" t="s">
        <v>5402</v>
      </c>
      <c r="E2565">
        <v>2025</v>
      </c>
      <c r="F2565" t="s">
        <v>3007</v>
      </c>
      <c r="G2565" t="s">
        <v>2834</v>
      </c>
      <c r="H2565">
        <v>10656.1</v>
      </c>
      <c r="I2565" t="s">
        <v>5456</v>
      </c>
    </row>
    <row r="2566" spans="1:9" x14ac:dyDescent="0.2">
      <c r="A2566" t="s">
        <v>1239</v>
      </c>
      <c r="B2566" t="s">
        <v>1244</v>
      </c>
      <c r="C2566" t="s">
        <v>2859</v>
      </c>
      <c r="D2566" t="s">
        <v>5402</v>
      </c>
      <c r="E2566">
        <v>2025</v>
      </c>
      <c r="F2566" t="s">
        <v>3007</v>
      </c>
      <c r="G2566" t="s">
        <v>2833</v>
      </c>
      <c r="H2566">
        <v>14754.9</v>
      </c>
      <c r="I2566" t="s">
        <v>5457</v>
      </c>
    </row>
    <row r="2567" spans="1:9" x14ac:dyDescent="0.2">
      <c r="A2567" t="s">
        <v>1239</v>
      </c>
      <c r="B2567" t="s">
        <v>1244</v>
      </c>
      <c r="C2567" t="s">
        <v>2859</v>
      </c>
      <c r="D2567" t="s">
        <v>5402</v>
      </c>
      <c r="E2567">
        <v>2025</v>
      </c>
      <c r="F2567" t="s">
        <v>3007</v>
      </c>
      <c r="G2567" t="s">
        <v>2832</v>
      </c>
      <c r="H2567">
        <v>20512.099999999999</v>
      </c>
      <c r="I2567" t="s">
        <v>5458</v>
      </c>
    </row>
    <row r="2568" spans="1:9" x14ac:dyDescent="0.2">
      <c r="A2568" t="s">
        <v>1239</v>
      </c>
      <c r="B2568" t="s">
        <v>1244</v>
      </c>
      <c r="C2568" t="s">
        <v>2859</v>
      </c>
      <c r="D2568" t="s">
        <v>5402</v>
      </c>
      <c r="E2568">
        <v>2025</v>
      </c>
      <c r="F2568" t="s">
        <v>3007</v>
      </c>
      <c r="G2568" t="s">
        <v>2831</v>
      </c>
      <c r="H2568">
        <v>28199.599999999999</v>
      </c>
      <c r="I2568" t="s">
        <v>5459</v>
      </c>
    </row>
    <row r="2569" spans="1:9" x14ac:dyDescent="0.2">
      <c r="A2569" t="s">
        <v>1239</v>
      </c>
      <c r="B2569" t="s">
        <v>1244</v>
      </c>
      <c r="C2569" t="s">
        <v>2859</v>
      </c>
      <c r="D2569" t="s">
        <v>5402</v>
      </c>
      <c r="E2569">
        <v>2025</v>
      </c>
      <c r="F2569" t="s">
        <v>3007</v>
      </c>
      <c r="G2569" t="s">
        <v>2830</v>
      </c>
      <c r="H2569">
        <v>38860.5</v>
      </c>
      <c r="I2569" t="s">
        <v>5460</v>
      </c>
    </row>
    <row r="2570" spans="1:9" x14ac:dyDescent="0.2">
      <c r="A2570" t="s">
        <v>1239</v>
      </c>
      <c r="B2570" t="s">
        <v>1244</v>
      </c>
      <c r="C2570" t="s">
        <v>2859</v>
      </c>
      <c r="D2570" t="s">
        <v>5402</v>
      </c>
      <c r="E2570">
        <v>2025</v>
      </c>
      <c r="F2570" t="s">
        <v>3007</v>
      </c>
      <c r="G2570" t="s">
        <v>2829</v>
      </c>
      <c r="H2570">
        <v>59748.2</v>
      </c>
      <c r="I2570" t="s">
        <v>5461</v>
      </c>
    </row>
    <row r="2571" spans="1:9" x14ac:dyDescent="0.2">
      <c r="A2571" t="s">
        <v>1239</v>
      </c>
      <c r="B2571" t="s">
        <v>1244</v>
      </c>
      <c r="C2571" t="s">
        <v>2859</v>
      </c>
      <c r="D2571" t="s">
        <v>5402</v>
      </c>
      <c r="E2571">
        <v>2025</v>
      </c>
      <c r="F2571" t="s">
        <v>3007</v>
      </c>
      <c r="G2571" t="s">
        <v>2828</v>
      </c>
      <c r="H2571">
        <v>206367.4</v>
      </c>
      <c r="I2571" t="s">
        <v>5462</v>
      </c>
    </row>
    <row r="2572" spans="1:9" x14ac:dyDescent="0.2">
      <c r="A2572" t="s">
        <v>1239</v>
      </c>
      <c r="B2572" t="s">
        <v>1244</v>
      </c>
      <c r="C2572" t="s">
        <v>2859</v>
      </c>
      <c r="D2572" t="s">
        <v>5402</v>
      </c>
      <c r="E2572">
        <v>2026</v>
      </c>
      <c r="F2572">
        <v>2024</v>
      </c>
      <c r="G2572" t="s">
        <v>2837</v>
      </c>
      <c r="H2572">
        <v>820.7</v>
      </c>
      <c r="I2572" t="s">
        <v>5463</v>
      </c>
    </row>
    <row r="2573" spans="1:9" x14ac:dyDescent="0.2">
      <c r="A2573" t="s">
        <v>1239</v>
      </c>
      <c r="B2573" t="s">
        <v>1244</v>
      </c>
      <c r="C2573" t="s">
        <v>2859</v>
      </c>
      <c r="D2573" t="s">
        <v>5402</v>
      </c>
      <c r="E2573">
        <v>2026</v>
      </c>
      <c r="F2573">
        <v>2024</v>
      </c>
      <c r="G2573" t="s">
        <v>2836</v>
      </c>
      <c r="H2573">
        <v>4798</v>
      </c>
      <c r="I2573" t="s">
        <v>5464</v>
      </c>
    </row>
    <row r="2574" spans="1:9" x14ac:dyDescent="0.2">
      <c r="A2574" t="s">
        <v>1239</v>
      </c>
      <c r="B2574" t="s">
        <v>1244</v>
      </c>
      <c r="C2574" t="s">
        <v>2859</v>
      </c>
      <c r="D2574" t="s">
        <v>5402</v>
      </c>
      <c r="E2574">
        <v>2026</v>
      </c>
      <c r="F2574">
        <v>2024</v>
      </c>
      <c r="G2574" t="s">
        <v>2835</v>
      </c>
      <c r="H2574">
        <v>8918.5</v>
      </c>
      <c r="I2574" t="s">
        <v>5465</v>
      </c>
    </row>
    <row r="2575" spans="1:9" x14ac:dyDescent="0.2">
      <c r="A2575" t="s">
        <v>1239</v>
      </c>
      <c r="B2575" t="s">
        <v>1244</v>
      </c>
      <c r="C2575" t="s">
        <v>2859</v>
      </c>
      <c r="D2575" t="s">
        <v>5402</v>
      </c>
      <c r="E2575">
        <v>2026</v>
      </c>
      <c r="F2575">
        <v>2024</v>
      </c>
      <c r="G2575" t="s">
        <v>2834</v>
      </c>
      <c r="H2575">
        <v>12825.4</v>
      </c>
      <c r="I2575" t="s">
        <v>5466</v>
      </c>
    </row>
    <row r="2576" spans="1:9" x14ac:dyDescent="0.2">
      <c r="A2576" t="s">
        <v>1239</v>
      </c>
      <c r="B2576" t="s">
        <v>1244</v>
      </c>
      <c r="C2576" t="s">
        <v>2859</v>
      </c>
      <c r="D2576" t="s">
        <v>5402</v>
      </c>
      <c r="E2576">
        <v>2026</v>
      </c>
      <c r="F2576">
        <v>2024</v>
      </c>
      <c r="G2576" t="s">
        <v>2833</v>
      </c>
      <c r="H2576">
        <v>17390.099999999999</v>
      </c>
      <c r="I2576" t="s">
        <v>5467</v>
      </c>
    </row>
    <row r="2577" spans="1:9" x14ac:dyDescent="0.2">
      <c r="A2577" t="s">
        <v>1239</v>
      </c>
      <c r="B2577" t="s">
        <v>1244</v>
      </c>
      <c r="C2577" t="s">
        <v>2859</v>
      </c>
      <c r="D2577" t="s">
        <v>5402</v>
      </c>
      <c r="E2577">
        <v>2026</v>
      </c>
      <c r="F2577">
        <v>2024</v>
      </c>
      <c r="G2577" t="s">
        <v>2832</v>
      </c>
      <c r="H2577">
        <v>23711.599999999999</v>
      </c>
      <c r="I2577" t="s">
        <v>5468</v>
      </c>
    </row>
    <row r="2578" spans="1:9" x14ac:dyDescent="0.2">
      <c r="A2578" t="s">
        <v>1239</v>
      </c>
      <c r="B2578" t="s">
        <v>1244</v>
      </c>
      <c r="C2578" t="s">
        <v>2859</v>
      </c>
      <c r="D2578" t="s">
        <v>5402</v>
      </c>
      <c r="E2578">
        <v>2026</v>
      </c>
      <c r="F2578">
        <v>2024</v>
      </c>
      <c r="G2578" t="s">
        <v>2831</v>
      </c>
      <c r="H2578">
        <v>32199.3</v>
      </c>
      <c r="I2578" t="s">
        <v>5469</v>
      </c>
    </row>
    <row r="2579" spans="1:9" x14ac:dyDescent="0.2">
      <c r="A2579" t="s">
        <v>1239</v>
      </c>
      <c r="B2579" t="s">
        <v>1244</v>
      </c>
      <c r="C2579" t="s">
        <v>2859</v>
      </c>
      <c r="D2579" t="s">
        <v>5402</v>
      </c>
      <c r="E2579">
        <v>2026</v>
      </c>
      <c r="F2579">
        <v>2024</v>
      </c>
      <c r="G2579" t="s">
        <v>2830</v>
      </c>
      <c r="H2579">
        <v>44080.5</v>
      </c>
      <c r="I2579" t="s">
        <v>5470</v>
      </c>
    </row>
    <row r="2580" spans="1:9" x14ac:dyDescent="0.2">
      <c r="A2580" t="s">
        <v>1239</v>
      </c>
      <c r="B2580" t="s">
        <v>1244</v>
      </c>
      <c r="C2580" t="s">
        <v>2859</v>
      </c>
      <c r="D2580" t="s">
        <v>5402</v>
      </c>
      <c r="E2580">
        <v>2026</v>
      </c>
      <c r="F2580">
        <v>2024</v>
      </c>
      <c r="G2580" t="s">
        <v>2829</v>
      </c>
      <c r="H2580">
        <v>67500.3</v>
      </c>
      <c r="I2580" t="s">
        <v>5471</v>
      </c>
    </row>
    <row r="2581" spans="1:9" x14ac:dyDescent="0.2">
      <c r="A2581" t="s">
        <v>1239</v>
      </c>
      <c r="B2581" t="s">
        <v>1244</v>
      </c>
      <c r="C2581" t="s">
        <v>2859</v>
      </c>
      <c r="D2581" t="s">
        <v>5402</v>
      </c>
      <c r="E2581">
        <v>2026</v>
      </c>
      <c r="F2581">
        <v>2024</v>
      </c>
      <c r="G2581" t="s">
        <v>2828</v>
      </c>
      <c r="H2581">
        <v>189222</v>
      </c>
      <c r="I2581" t="s">
        <v>5472</v>
      </c>
    </row>
    <row r="2582" spans="1:9" x14ac:dyDescent="0.2">
      <c r="A2582" t="s">
        <v>1239</v>
      </c>
      <c r="B2582" t="s">
        <v>1244</v>
      </c>
      <c r="C2582" t="s">
        <v>2858</v>
      </c>
      <c r="D2582" t="s">
        <v>5473</v>
      </c>
      <c r="E2582">
        <v>2019</v>
      </c>
      <c r="F2582" t="s">
        <v>2965</v>
      </c>
      <c r="G2582" t="s">
        <v>2837</v>
      </c>
      <c r="H2582">
        <v>0.82599999999999996</v>
      </c>
      <c r="I2582" t="s">
        <v>5474</v>
      </c>
    </row>
    <row r="2583" spans="1:9" x14ac:dyDescent="0.2">
      <c r="A2583" t="s">
        <v>1239</v>
      </c>
      <c r="B2583" t="s">
        <v>1244</v>
      </c>
      <c r="C2583" t="s">
        <v>2858</v>
      </c>
      <c r="D2583" t="s">
        <v>5473</v>
      </c>
      <c r="E2583">
        <v>2019</v>
      </c>
      <c r="F2583" t="s">
        <v>2965</v>
      </c>
      <c r="G2583" t="s">
        <v>2836</v>
      </c>
      <c r="H2583">
        <v>0.79</v>
      </c>
      <c r="I2583" t="s">
        <v>5475</v>
      </c>
    </row>
    <row r="2584" spans="1:9" x14ac:dyDescent="0.2">
      <c r="A2584" t="s">
        <v>1239</v>
      </c>
      <c r="B2584" t="s">
        <v>1244</v>
      </c>
      <c r="C2584" t="s">
        <v>2858</v>
      </c>
      <c r="D2584" t="s">
        <v>5473</v>
      </c>
      <c r="E2584">
        <v>2019</v>
      </c>
      <c r="F2584" t="s">
        <v>2965</v>
      </c>
      <c r="G2584" t="s">
        <v>2835</v>
      </c>
      <c r="H2584">
        <v>0.69399999999999995</v>
      </c>
      <c r="I2584" t="s">
        <v>5476</v>
      </c>
    </row>
    <row r="2585" spans="1:9" x14ac:dyDescent="0.2">
      <c r="A2585" t="s">
        <v>1239</v>
      </c>
      <c r="B2585" t="s">
        <v>1244</v>
      </c>
      <c r="C2585" t="s">
        <v>2858</v>
      </c>
      <c r="D2585" t="s">
        <v>5473</v>
      </c>
      <c r="E2585">
        <v>2019</v>
      </c>
      <c r="F2585" t="s">
        <v>2965</v>
      </c>
      <c r="G2585" t="s">
        <v>2834</v>
      </c>
      <c r="H2585">
        <v>0.63700000000000001</v>
      </c>
      <c r="I2585" t="s">
        <v>5477</v>
      </c>
    </row>
    <row r="2586" spans="1:9" x14ac:dyDescent="0.2">
      <c r="A2586" t="s">
        <v>1239</v>
      </c>
      <c r="B2586" t="s">
        <v>1244</v>
      </c>
      <c r="C2586" t="s">
        <v>2858</v>
      </c>
      <c r="D2586" t="s">
        <v>5473</v>
      </c>
      <c r="E2586">
        <v>2019</v>
      </c>
      <c r="F2586" t="s">
        <v>2965</v>
      </c>
      <c r="G2586" t="s">
        <v>2833</v>
      </c>
      <c r="H2586">
        <v>0.56299999999999994</v>
      </c>
      <c r="I2586" t="s">
        <v>5478</v>
      </c>
    </row>
    <row r="2587" spans="1:9" x14ac:dyDescent="0.2">
      <c r="A2587" t="s">
        <v>1239</v>
      </c>
      <c r="B2587" t="s">
        <v>1244</v>
      </c>
      <c r="C2587" t="s">
        <v>2858</v>
      </c>
      <c r="D2587" t="s">
        <v>5473</v>
      </c>
      <c r="E2587">
        <v>2019</v>
      </c>
      <c r="F2587" t="s">
        <v>2965</v>
      </c>
      <c r="G2587" t="s">
        <v>2832</v>
      </c>
      <c r="H2587">
        <v>0.495</v>
      </c>
      <c r="I2587" t="s">
        <v>5479</v>
      </c>
    </row>
    <row r="2588" spans="1:9" x14ac:dyDescent="0.2">
      <c r="A2588" t="s">
        <v>1239</v>
      </c>
      <c r="B2588" t="s">
        <v>1244</v>
      </c>
      <c r="C2588" t="s">
        <v>2858</v>
      </c>
      <c r="D2588" t="s">
        <v>5473</v>
      </c>
      <c r="E2588">
        <v>2019</v>
      </c>
      <c r="F2588" t="s">
        <v>2965</v>
      </c>
      <c r="G2588" t="s">
        <v>2831</v>
      </c>
      <c r="H2588">
        <v>0.40799999999999997</v>
      </c>
      <c r="I2588" t="s">
        <v>5480</v>
      </c>
    </row>
    <row r="2589" spans="1:9" x14ac:dyDescent="0.2">
      <c r="A2589" t="s">
        <v>1239</v>
      </c>
      <c r="B2589" t="s">
        <v>1244</v>
      </c>
      <c r="C2589" t="s">
        <v>2858</v>
      </c>
      <c r="D2589" t="s">
        <v>5473</v>
      </c>
      <c r="E2589">
        <v>2019</v>
      </c>
      <c r="F2589" t="s">
        <v>2965</v>
      </c>
      <c r="G2589" t="s">
        <v>2830</v>
      </c>
      <c r="H2589">
        <v>0.30099999999999999</v>
      </c>
      <c r="I2589" t="s">
        <v>5481</v>
      </c>
    </row>
    <row r="2590" spans="1:9" x14ac:dyDescent="0.2">
      <c r="A2590" t="s">
        <v>1239</v>
      </c>
      <c r="B2590" t="s">
        <v>1244</v>
      </c>
      <c r="C2590" t="s">
        <v>2858</v>
      </c>
      <c r="D2590" t="s">
        <v>5473</v>
      </c>
      <c r="E2590">
        <v>2019</v>
      </c>
      <c r="F2590" t="s">
        <v>2965</v>
      </c>
      <c r="G2590" t="s">
        <v>2829</v>
      </c>
      <c r="H2590">
        <v>0.26100000000000001</v>
      </c>
      <c r="I2590" t="s">
        <v>5482</v>
      </c>
    </row>
    <row r="2591" spans="1:9" x14ac:dyDescent="0.2">
      <c r="A2591" t="s">
        <v>1239</v>
      </c>
      <c r="B2591" t="s">
        <v>1244</v>
      </c>
      <c r="C2591" t="s">
        <v>2858</v>
      </c>
      <c r="D2591" t="s">
        <v>5473</v>
      </c>
      <c r="E2591">
        <v>2019</v>
      </c>
      <c r="F2591" t="s">
        <v>2965</v>
      </c>
      <c r="G2591" t="s">
        <v>2828</v>
      </c>
      <c r="H2591">
        <v>0.20899999999999999</v>
      </c>
      <c r="I2591" t="s">
        <v>5483</v>
      </c>
    </row>
    <row r="2592" spans="1:9" x14ac:dyDescent="0.2">
      <c r="A2592" t="s">
        <v>1239</v>
      </c>
      <c r="B2592" t="s">
        <v>1244</v>
      </c>
      <c r="C2592" t="s">
        <v>2858</v>
      </c>
      <c r="D2592" t="s">
        <v>5473</v>
      </c>
      <c r="E2592">
        <v>2020</v>
      </c>
      <c r="F2592">
        <v>2018</v>
      </c>
      <c r="G2592" t="s">
        <v>2837</v>
      </c>
      <c r="H2592">
        <v>0.98</v>
      </c>
      <c r="I2592" t="s">
        <v>5484</v>
      </c>
    </row>
    <row r="2593" spans="1:9" x14ac:dyDescent="0.2">
      <c r="A2593" t="s">
        <v>1239</v>
      </c>
      <c r="B2593" t="s">
        <v>1244</v>
      </c>
      <c r="C2593" t="s">
        <v>2858</v>
      </c>
      <c r="D2593" t="s">
        <v>5473</v>
      </c>
      <c r="E2593">
        <v>2020</v>
      </c>
      <c r="F2593">
        <v>2018</v>
      </c>
      <c r="G2593" t="s">
        <v>2836</v>
      </c>
      <c r="H2593">
        <v>0.878</v>
      </c>
      <c r="I2593" t="s">
        <v>5485</v>
      </c>
    </row>
    <row r="2594" spans="1:9" x14ac:dyDescent="0.2">
      <c r="A2594" t="s">
        <v>1239</v>
      </c>
      <c r="B2594" t="s">
        <v>1244</v>
      </c>
      <c r="C2594" t="s">
        <v>2858</v>
      </c>
      <c r="D2594" t="s">
        <v>5473</v>
      </c>
      <c r="E2594">
        <v>2020</v>
      </c>
      <c r="F2594">
        <v>2018</v>
      </c>
      <c r="G2594" t="s">
        <v>2835</v>
      </c>
      <c r="H2594">
        <v>0.72599999999999998</v>
      </c>
      <c r="I2594" t="s">
        <v>5486</v>
      </c>
    </row>
    <row r="2595" spans="1:9" x14ac:dyDescent="0.2">
      <c r="A2595" t="s">
        <v>1239</v>
      </c>
      <c r="B2595" t="s">
        <v>1244</v>
      </c>
      <c r="C2595" t="s">
        <v>2858</v>
      </c>
      <c r="D2595" t="s">
        <v>5473</v>
      </c>
      <c r="E2595">
        <v>2020</v>
      </c>
      <c r="F2595">
        <v>2018</v>
      </c>
      <c r="G2595" t="s">
        <v>2834</v>
      </c>
      <c r="H2595">
        <v>0.64900000000000002</v>
      </c>
      <c r="I2595" t="s">
        <v>5487</v>
      </c>
    </row>
    <row r="2596" spans="1:9" x14ac:dyDescent="0.2">
      <c r="A2596" t="s">
        <v>1239</v>
      </c>
      <c r="B2596" t="s">
        <v>1244</v>
      </c>
      <c r="C2596" t="s">
        <v>2858</v>
      </c>
      <c r="D2596" t="s">
        <v>5473</v>
      </c>
      <c r="E2596">
        <v>2020</v>
      </c>
      <c r="F2596">
        <v>2018</v>
      </c>
      <c r="G2596" t="s">
        <v>2833</v>
      </c>
      <c r="H2596">
        <v>0.56399999999999995</v>
      </c>
      <c r="I2596" t="s">
        <v>5488</v>
      </c>
    </row>
    <row r="2597" spans="1:9" x14ac:dyDescent="0.2">
      <c r="A2597" t="s">
        <v>1239</v>
      </c>
      <c r="B2597" t="s">
        <v>1244</v>
      </c>
      <c r="C2597" t="s">
        <v>2858</v>
      </c>
      <c r="D2597" t="s">
        <v>5473</v>
      </c>
      <c r="E2597">
        <v>2020</v>
      </c>
      <c r="F2597">
        <v>2018</v>
      </c>
      <c r="G2597" t="s">
        <v>2832</v>
      </c>
      <c r="H2597">
        <v>0.497</v>
      </c>
      <c r="I2597" t="s">
        <v>5489</v>
      </c>
    </row>
    <row r="2598" spans="1:9" x14ac:dyDescent="0.2">
      <c r="A2598" t="s">
        <v>1239</v>
      </c>
      <c r="B2598" t="s">
        <v>1244</v>
      </c>
      <c r="C2598" t="s">
        <v>2858</v>
      </c>
      <c r="D2598" t="s">
        <v>5473</v>
      </c>
      <c r="E2598">
        <v>2020</v>
      </c>
      <c r="F2598">
        <v>2018</v>
      </c>
      <c r="G2598" t="s">
        <v>2831</v>
      </c>
      <c r="H2598">
        <v>0.437</v>
      </c>
      <c r="I2598" t="s">
        <v>5490</v>
      </c>
    </row>
    <row r="2599" spans="1:9" x14ac:dyDescent="0.2">
      <c r="A2599" t="s">
        <v>1239</v>
      </c>
      <c r="B2599" t="s">
        <v>1244</v>
      </c>
      <c r="C2599" t="s">
        <v>2858</v>
      </c>
      <c r="D2599" t="s">
        <v>5473</v>
      </c>
      <c r="E2599">
        <v>2020</v>
      </c>
      <c r="F2599">
        <v>2018</v>
      </c>
      <c r="G2599" t="s">
        <v>2830</v>
      </c>
      <c r="H2599">
        <v>0.38200000000000001</v>
      </c>
      <c r="I2599" t="s">
        <v>5491</v>
      </c>
    </row>
    <row r="2600" spans="1:9" x14ac:dyDescent="0.2">
      <c r="A2600" t="s">
        <v>1239</v>
      </c>
      <c r="B2600" t="s">
        <v>1244</v>
      </c>
      <c r="C2600" t="s">
        <v>2858</v>
      </c>
      <c r="D2600" t="s">
        <v>5473</v>
      </c>
      <c r="E2600">
        <v>2020</v>
      </c>
      <c r="F2600">
        <v>2018</v>
      </c>
      <c r="G2600" t="s">
        <v>2829</v>
      </c>
      <c r="H2600">
        <v>0.33200000000000002</v>
      </c>
      <c r="I2600" t="s">
        <v>5492</v>
      </c>
    </row>
    <row r="2601" spans="1:9" x14ac:dyDescent="0.2">
      <c r="A2601" t="s">
        <v>1239</v>
      </c>
      <c r="B2601" t="s">
        <v>1244</v>
      </c>
      <c r="C2601" t="s">
        <v>2858</v>
      </c>
      <c r="D2601" t="s">
        <v>5473</v>
      </c>
      <c r="E2601">
        <v>2020</v>
      </c>
      <c r="F2601">
        <v>2018</v>
      </c>
      <c r="G2601" t="s">
        <v>2828</v>
      </c>
      <c r="H2601">
        <v>0.245</v>
      </c>
      <c r="I2601" t="s">
        <v>5493</v>
      </c>
    </row>
    <row r="2602" spans="1:9" x14ac:dyDescent="0.2">
      <c r="A2602" t="s">
        <v>1239</v>
      </c>
      <c r="B2602" t="s">
        <v>1244</v>
      </c>
      <c r="C2602" t="s">
        <v>2858</v>
      </c>
      <c r="D2602" t="s">
        <v>5473</v>
      </c>
      <c r="E2602">
        <v>2021</v>
      </c>
      <c r="F2602" t="s">
        <v>2986</v>
      </c>
      <c r="G2602" t="s">
        <v>2837</v>
      </c>
      <c r="H2602">
        <v>0.95299999999999996</v>
      </c>
      <c r="I2602" t="s">
        <v>5494</v>
      </c>
    </row>
    <row r="2603" spans="1:9" x14ac:dyDescent="0.2">
      <c r="A2603" t="s">
        <v>1239</v>
      </c>
      <c r="B2603" t="s">
        <v>1244</v>
      </c>
      <c r="C2603" t="s">
        <v>2858</v>
      </c>
      <c r="D2603" t="s">
        <v>5473</v>
      </c>
      <c r="E2603">
        <v>2021</v>
      </c>
      <c r="F2603" t="s">
        <v>2986</v>
      </c>
      <c r="G2603" t="s">
        <v>2836</v>
      </c>
      <c r="H2603">
        <v>0.83599999999999997</v>
      </c>
      <c r="I2603" t="s">
        <v>5495</v>
      </c>
    </row>
    <row r="2604" spans="1:9" x14ac:dyDescent="0.2">
      <c r="A2604" t="s">
        <v>1239</v>
      </c>
      <c r="B2604" t="s">
        <v>1244</v>
      </c>
      <c r="C2604" t="s">
        <v>2858</v>
      </c>
      <c r="D2604" t="s">
        <v>5473</v>
      </c>
      <c r="E2604">
        <v>2021</v>
      </c>
      <c r="F2604" t="s">
        <v>2986</v>
      </c>
      <c r="G2604" t="s">
        <v>2835</v>
      </c>
      <c r="H2604">
        <v>0.73599999999999999</v>
      </c>
      <c r="I2604" t="s">
        <v>5496</v>
      </c>
    </row>
    <row r="2605" spans="1:9" x14ac:dyDescent="0.2">
      <c r="A2605" t="s">
        <v>1239</v>
      </c>
      <c r="B2605" t="s">
        <v>1244</v>
      </c>
      <c r="C2605" t="s">
        <v>2858</v>
      </c>
      <c r="D2605" t="s">
        <v>5473</v>
      </c>
      <c r="E2605">
        <v>2021</v>
      </c>
      <c r="F2605" t="s">
        <v>2986</v>
      </c>
      <c r="G2605" t="s">
        <v>2834</v>
      </c>
      <c r="H2605">
        <v>0.69299999999999995</v>
      </c>
      <c r="I2605" t="s">
        <v>5497</v>
      </c>
    </row>
    <row r="2606" spans="1:9" x14ac:dyDescent="0.2">
      <c r="A2606" t="s">
        <v>1239</v>
      </c>
      <c r="B2606" t="s">
        <v>1244</v>
      </c>
      <c r="C2606" t="s">
        <v>2858</v>
      </c>
      <c r="D2606" t="s">
        <v>5473</v>
      </c>
      <c r="E2606">
        <v>2021</v>
      </c>
      <c r="F2606" t="s">
        <v>2986</v>
      </c>
      <c r="G2606" t="s">
        <v>2833</v>
      </c>
      <c r="H2606">
        <v>0.64100000000000001</v>
      </c>
      <c r="I2606" t="s">
        <v>5498</v>
      </c>
    </row>
    <row r="2607" spans="1:9" x14ac:dyDescent="0.2">
      <c r="A2607" t="s">
        <v>1239</v>
      </c>
      <c r="B2607" t="s">
        <v>1244</v>
      </c>
      <c r="C2607" t="s">
        <v>2858</v>
      </c>
      <c r="D2607" t="s">
        <v>5473</v>
      </c>
      <c r="E2607">
        <v>2021</v>
      </c>
      <c r="F2607" t="s">
        <v>2986</v>
      </c>
      <c r="G2607" t="s">
        <v>2832</v>
      </c>
      <c r="H2607">
        <v>0.59799999999999998</v>
      </c>
      <c r="I2607" t="s">
        <v>5499</v>
      </c>
    </row>
    <row r="2608" spans="1:9" x14ac:dyDescent="0.2">
      <c r="A2608" t="s">
        <v>1239</v>
      </c>
      <c r="B2608" t="s">
        <v>1244</v>
      </c>
      <c r="C2608" t="s">
        <v>2858</v>
      </c>
      <c r="D2608" t="s">
        <v>5473</v>
      </c>
      <c r="E2608">
        <v>2021</v>
      </c>
      <c r="F2608" t="s">
        <v>2986</v>
      </c>
      <c r="G2608" t="s">
        <v>2831</v>
      </c>
      <c r="H2608">
        <v>0.54800000000000004</v>
      </c>
      <c r="I2608" t="s">
        <v>5500</v>
      </c>
    </row>
    <row r="2609" spans="1:9" x14ac:dyDescent="0.2">
      <c r="A2609" t="s">
        <v>1239</v>
      </c>
      <c r="B2609" t="s">
        <v>1244</v>
      </c>
      <c r="C2609" t="s">
        <v>2858</v>
      </c>
      <c r="D2609" t="s">
        <v>5473</v>
      </c>
      <c r="E2609">
        <v>2021</v>
      </c>
      <c r="F2609" t="s">
        <v>2986</v>
      </c>
      <c r="G2609" t="s">
        <v>2830</v>
      </c>
      <c r="H2609">
        <v>0.49</v>
      </c>
      <c r="I2609" t="s">
        <v>5501</v>
      </c>
    </row>
    <row r="2610" spans="1:9" x14ac:dyDescent="0.2">
      <c r="A2610" t="s">
        <v>1239</v>
      </c>
      <c r="B2610" t="s">
        <v>1244</v>
      </c>
      <c r="C2610" t="s">
        <v>2858</v>
      </c>
      <c r="D2610" t="s">
        <v>5473</v>
      </c>
      <c r="E2610">
        <v>2021</v>
      </c>
      <c r="F2610" t="s">
        <v>2986</v>
      </c>
      <c r="G2610" t="s">
        <v>2829</v>
      </c>
      <c r="H2610">
        <v>0.42899999999999999</v>
      </c>
      <c r="I2610" t="s">
        <v>5502</v>
      </c>
    </row>
    <row r="2611" spans="1:9" x14ac:dyDescent="0.2">
      <c r="A2611" t="s">
        <v>1239</v>
      </c>
      <c r="B2611" t="s">
        <v>1244</v>
      </c>
      <c r="C2611" t="s">
        <v>2858</v>
      </c>
      <c r="D2611" t="s">
        <v>5473</v>
      </c>
      <c r="E2611">
        <v>2021</v>
      </c>
      <c r="F2611" t="s">
        <v>2986</v>
      </c>
      <c r="G2611" t="s">
        <v>2828</v>
      </c>
      <c r="H2611">
        <v>0.28199999999999997</v>
      </c>
      <c r="I2611" t="s">
        <v>5503</v>
      </c>
    </row>
    <row r="2612" spans="1:9" x14ac:dyDescent="0.2">
      <c r="A2612" t="s">
        <v>1239</v>
      </c>
      <c r="B2612" t="s">
        <v>1244</v>
      </c>
      <c r="C2612" t="s">
        <v>2858</v>
      </c>
      <c r="D2612" t="s">
        <v>5473</v>
      </c>
      <c r="E2612">
        <v>2022</v>
      </c>
      <c r="F2612">
        <v>2020</v>
      </c>
      <c r="G2612" t="s">
        <v>2837</v>
      </c>
      <c r="H2612">
        <v>0.94</v>
      </c>
      <c r="I2612" t="s">
        <v>5504</v>
      </c>
    </row>
    <row r="2613" spans="1:9" x14ac:dyDescent="0.2">
      <c r="A2613" t="s">
        <v>1239</v>
      </c>
      <c r="B2613" t="s">
        <v>1244</v>
      </c>
      <c r="C2613" t="s">
        <v>2858</v>
      </c>
      <c r="D2613" t="s">
        <v>5473</v>
      </c>
      <c r="E2613">
        <v>2022</v>
      </c>
      <c r="F2613">
        <v>2020</v>
      </c>
      <c r="G2613" t="s">
        <v>2836</v>
      </c>
      <c r="H2613">
        <v>0.82399999999999995</v>
      </c>
      <c r="I2613" t="s">
        <v>5505</v>
      </c>
    </row>
    <row r="2614" spans="1:9" x14ac:dyDescent="0.2">
      <c r="A2614" t="s">
        <v>1239</v>
      </c>
      <c r="B2614" t="s">
        <v>1244</v>
      </c>
      <c r="C2614" t="s">
        <v>2858</v>
      </c>
      <c r="D2614" t="s">
        <v>5473</v>
      </c>
      <c r="E2614">
        <v>2022</v>
      </c>
      <c r="F2614">
        <v>2020</v>
      </c>
      <c r="G2614" t="s">
        <v>2835</v>
      </c>
      <c r="H2614">
        <v>0.72199999999999998</v>
      </c>
      <c r="I2614" t="s">
        <v>5506</v>
      </c>
    </row>
    <row r="2615" spans="1:9" x14ac:dyDescent="0.2">
      <c r="A2615" t="s">
        <v>1239</v>
      </c>
      <c r="B2615" t="s">
        <v>1244</v>
      </c>
      <c r="C2615" t="s">
        <v>2858</v>
      </c>
      <c r="D2615" t="s">
        <v>5473</v>
      </c>
      <c r="E2615">
        <v>2022</v>
      </c>
      <c r="F2615">
        <v>2020</v>
      </c>
      <c r="G2615" t="s">
        <v>2834</v>
      </c>
      <c r="H2615">
        <v>0.68200000000000005</v>
      </c>
      <c r="I2615" t="s">
        <v>5507</v>
      </c>
    </row>
    <row r="2616" spans="1:9" x14ac:dyDescent="0.2">
      <c r="A2616" t="s">
        <v>1239</v>
      </c>
      <c r="B2616" t="s">
        <v>1244</v>
      </c>
      <c r="C2616" t="s">
        <v>2858</v>
      </c>
      <c r="D2616" t="s">
        <v>5473</v>
      </c>
      <c r="E2616">
        <v>2022</v>
      </c>
      <c r="F2616">
        <v>2020</v>
      </c>
      <c r="G2616" t="s">
        <v>2833</v>
      </c>
      <c r="H2616">
        <v>0.63200000000000001</v>
      </c>
      <c r="I2616" t="s">
        <v>5508</v>
      </c>
    </row>
    <row r="2617" spans="1:9" x14ac:dyDescent="0.2">
      <c r="A2617" t="s">
        <v>1239</v>
      </c>
      <c r="B2617" t="s">
        <v>1244</v>
      </c>
      <c r="C2617" t="s">
        <v>2858</v>
      </c>
      <c r="D2617" t="s">
        <v>5473</v>
      </c>
      <c r="E2617">
        <v>2022</v>
      </c>
      <c r="F2617">
        <v>2020</v>
      </c>
      <c r="G2617" t="s">
        <v>2832</v>
      </c>
      <c r="H2617">
        <v>0.59199999999999997</v>
      </c>
      <c r="I2617" t="s">
        <v>5509</v>
      </c>
    </row>
    <row r="2618" spans="1:9" x14ac:dyDescent="0.2">
      <c r="A2618" t="s">
        <v>1239</v>
      </c>
      <c r="B2618" t="s">
        <v>1244</v>
      </c>
      <c r="C2618" t="s">
        <v>2858</v>
      </c>
      <c r="D2618" t="s">
        <v>5473</v>
      </c>
      <c r="E2618">
        <v>2022</v>
      </c>
      <c r="F2618">
        <v>2020</v>
      </c>
      <c r="G2618" t="s">
        <v>2831</v>
      </c>
      <c r="H2618">
        <v>0.54200000000000004</v>
      </c>
      <c r="I2618" t="s">
        <v>5510</v>
      </c>
    </row>
    <row r="2619" spans="1:9" x14ac:dyDescent="0.2">
      <c r="A2619" t="s">
        <v>1239</v>
      </c>
      <c r="B2619" t="s">
        <v>1244</v>
      </c>
      <c r="C2619" t="s">
        <v>2858</v>
      </c>
      <c r="D2619" t="s">
        <v>5473</v>
      </c>
      <c r="E2619">
        <v>2022</v>
      </c>
      <c r="F2619">
        <v>2020</v>
      </c>
      <c r="G2619" t="s">
        <v>2830</v>
      </c>
      <c r="H2619">
        <v>0.48499999999999999</v>
      </c>
      <c r="I2619" t="s">
        <v>5511</v>
      </c>
    </row>
    <row r="2620" spans="1:9" x14ac:dyDescent="0.2">
      <c r="A2620" t="s">
        <v>1239</v>
      </c>
      <c r="B2620" t="s">
        <v>1244</v>
      </c>
      <c r="C2620" t="s">
        <v>2858</v>
      </c>
      <c r="D2620" t="s">
        <v>5473</v>
      </c>
      <c r="E2620">
        <v>2022</v>
      </c>
      <c r="F2620">
        <v>2020</v>
      </c>
      <c r="G2620" t="s">
        <v>2829</v>
      </c>
      <c r="H2620">
        <v>0.42299999999999999</v>
      </c>
      <c r="I2620" t="s">
        <v>5512</v>
      </c>
    </row>
    <row r="2621" spans="1:9" x14ac:dyDescent="0.2">
      <c r="A2621" t="s">
        <v>1239</v>
      </c>
      <c r="B2621" t="s">
        <v>1244</v>
      </c>
      <c r="C2621" t="s">
        <v>2858</v>
      </c>
      <c r="D2621" t="s">
        <v>5473</v>
      </c>
      <c r="E2621">
        <v>2022</v>
      </c>
      <c r="F2621">
        <v>2020</v>
      </c>
      <c r="G2621" t="s">
        <v>2828</v>
      </c>
      <c r="H2621">
        <v>0.29299999999999998</v>
      </c>
      <c r="I2621" t="s">
        <v>5513</v>
      </c>
    </row>
    <row r="2622" spans="1:9" x14ac:dyDescent="0.2">
      <c r="A2622" t="s">
        <v>1239</v>
      </c>
      <c r="B2622" t="s">
        <v>1244</v>
      </c>
      <c r="C2622" t="s">
        <v>2858</v>
      </c>
      <c r="D2622" t="s">
        <v>5473</v>
      </c>
      <c r="E2622">
        <v>2024</v>
      </c>
      <c r="F2622" t="s">
        <v>3269</v>
      </c>
      <c r="G2622" t="s">
        <v>2837</v>
      </c>
      <c r="H2622">
        <v>0.96199999999999997</v>
      </c>
      <c r="I2622" t="s">
        <v>5514</v>
      </c>
    </row>
    <row r="2623" spans="1:9" x14ac:dyDescent="0.2">
      <c r="A2623" t="s">
        <v>1239</v>
      </c>
      <c r="B2623" t="s">
        <v>1244</v>
      </c>
      <c r="C2623" t="s">
        <v>2858</v>
      </c>
      <c r="D2623" t="s">
        <v>5473</v>
      </c>
      <c r="E2623">
        <v>2024</v>
      </c>
      <c r="F2623" t="s">
        <v>3269</v>
      </c>
      <c r="G2623" t="s">
        <v>2836</v>
      </c>
      <c r="H2623">
        <v>0.83799999999999997</v>
      </c>
      <c r="I2623" t="s">
        <v>5515</v>
      </c>
    </row>
    <row r="2624" spans="1:9" x14ac:dyDescent="0.2">
      <c r="A2624" t="s">
        <v>1239</v>
      </c>
      <c r="B2624" t="s">
        <v>1244</v>
      </c>
      <c r="C2624" t="s">
        <v>2858</v>
      </c>
      <c r="D2624" t="s">
        <v>5473</v>
      </c>
      <c r="E2624">
        <v>2024</v>
      </c>
      <c r="F2624" t="s">
        <v>3269</v>
      </c>
      <c r="G2624" t="s">
        <v>2835</v>
      </c>
      <c r="H2624">
        <v>0.72099999999999997</v>
      </c>
      <c r="I2624" t="s">
        <v>5516</v>
      </c>
    </row>
    <row r="2625" spans="1:9" x14ac:dyDescent="0.2">
      <c r="A2625" t="s">
        <v>1239</v>
      </c>
      <c r="B2625" t="s">
        <v>1244</v>
      </c>
      <c r="C2625" t="s">
        <v>2858</v>
      </c>
      <c r="D2625" t="s">
        <v>5473</v>
      </c>
      <c r="E2625">
        <v>2024</v>
      </c>
      <c r="F2625" t="s">
        <v>3269</v>
      </c>
      <c r="G2625" t="s">
        <v>2834</v>
      </c>
      <c r="H2625">
        <v>0.64200000000000002</v>
      </c>
      <c r="I2625" t="s">
        <v>5517</v>
      </c>
    </row>
    <row r="2626" spans="1:9" x14ac:dyDescent="0.2">
      <c r="A2626" t="s">
        <v>1239</v>
      </c>
      <c r="B2626" t="s">
        <v>1244</v>
      </c>
      <c r="C2626" t="s">
        <v>2858</v>
      </c>
      <c r="D2626" t="s">
        <v>5473</v>
      </c>
      <c r="E2626">
        <v>2024</v>
      </c>
      <c r="F2626" t="s">
        <v>3269</v>
      </c>
      <c r="G2626" t="s">
        <v>2833</v>
      </c>
      <c r="H2626">
        <v>0.56000000000000005</v>
      </c>
      <c r="I2626" t="s">
        <v>5518</v>
      </c>
    </row>
    <row r="2627" spans="1:9" x14ac:dyDescent="0.2">
      <c r="A2627" t="s">
        <v>1239</v>
      </c>
      <c r="B2627" t="s">
        <v>1244</v>
      </c>
      <c r="C2627" t="s">
        <v>2858</v>
      </c>
      <c r="D2627" t="s">
        <v>5473</v>
      </c>
      <c r="E2627">
        <v>2024</v>
      </c>
      <c r="F2627" t="s">
        <v>3269</v>
      </c>
      <c r="G2627" t="s">
        <v>2832</v>
      </c>
      <c r="H2627">
        <v>0.46500000000000002</v>
      </c>
      <c r="I2627" t="s">
        <v>5519</v>
      </c>
    </row>
    <row r="2628" spans="1:9" x14ac:dyDescent="0.2">
      <c r="A2628" t="s">
        <v>1239</v>
      </c>
      <c r="B2628" t="s">
        <v>1244</v>
      </c>
      <c r="C2628" t="s">
        <v>2858</v>
      </c>
      <c r="D2628" t="s">
        <v>5473</v>
      </c>
      <c r="E2628">
        <v>2024</v>
      </c>
      <c r="F2628" t="s">
        <v>3269</v>
      </c>
      <c r="G2628" t="s">
        <v>2831</v>
      </c>
      <c r="H2628">
        <v>0.38200000000000001</v>
      </c>
      <c r="I2628" t="s">
        <v>5520</v>
      </c>
    </row>
    <row r="2629" spans="1:9" x14ac:dyDescent="0.2">
      <c r="A2629" t="s">
        <v>1239</v>
      </c>
      <c r="B2629" t="s">
        <v>1244</v>
      </c>
      <c r="C2629" t="s">
        <v>2858</v>
      </c>
      <c r="D2629" t="s">
        <v>5473</v>
      </c>
      <c r="E2629">
        <v>2024</v>
      </c>
      <c r="F2629" t="s">
        <v>3269</v>
      </c>
      <c r="G2629" t="s">
        <v>2830</v>
      </c>
      <c r="H2629">
        <v>0.32800000000000001</v>
      </c>
      <c r="I2629" t="s">
        <v>5521</v>
      </c>
    </row>
    <row r="2630" spans="1:9" x14ac:dyDescent="0.2">
      <c r="A2630" t="s">
        <v>1239</v>
      </c>
      <c r="B2630" t="s">
        <v>1244</v>
      </c>
      <c r="C2630" t="s">
        <v>2858</v>
      </c>
      <c r="D2630" t="s">
        <v>5473</v>
      </c>
      <c r="E2630">
        <v>2024</v>
      </c>
      <c r="F2630" t="s">
        <v>3269</v>
      </c>
      <c r="G2630" t="s">
        <v>2829</v>
      </c>
      <c r="H2630">
        <v>0.29699999999999999</v>
      </c>
      <c r="I2630" t="s">
        <v>5522</v>
      </c>
    </row>
    <row r="2631" spans="1:9" x14ac:dyDescent="0.2">
      <c r="A2631" t="s">
        <v>1239</v>
      </c>
      <c r="B2631" t="s">
        <v>1244</v>
      </c>
      <c r="C2631" t="s">
        <v>2858</v>
      </c>
      <c r="D2631" t="s">
        <v>5473</v>
      </c>
      <c r="E2631">
        <v>2024</v>
      </c>
      <c r="F2631" t="s">
        <v>3269</v>
      </c>
      <c r="G2631" t="s">
        <v>2828</v>
      </c>
      <c r="H2631">
        <v>0.221</v>
      </c>
      <c r="I2631" t="s">
        <v>5523</v>
      </c>
    </row>
    <row r="2632" spans="1:9" x14ac:dyDescent="0.2">
      <c r="A2632" t="s">
        <v>1239</v>
      </c>
      <c r="B2632" t="s">
        <v>1244</v>
      </c>
      <c r="C2632" t="s">
        <v>2858</v>
      </c>
      <c r="D2632" t="s">
        <v>5473</v>
      </c>
      <c r="E2632">
        <v>2025</v>
      </c>
      <c r="F2632" t="s">
        <v>3007</v>
      </c>
      <c r="G2632" t="s">
        <v>2837</v>
      </c>
      <c r="H2632">
        <v>0.93400000000000005</v>
      </c>
      <c r="I2632" t="s">
        <v>5524</v>
      </c>
    </row>
    <row r="2633" spans="1:9" x14ac:dyDescent="0.2">
      <c r="A2633" t="s">
        <v>1239</v>
      </c>
      <c r="B2633" t="s">
        <v>1244</v>
      </c>
      <c r="C2633" t="s">
        <v>2858</v>
      </c>
      <c r="D2633" t="s">
        <v>5473</v>
      </c>
      <c r="E2633">
        <v>2025</v>
      </c>
      <c r="F2633" t="s">
        <v>3007</v>
      </c>
      <c r="G2633" t="s">
        <v>2836</v>
      </c>
      <c r="H2633">
        <v>0.76700000000000002</v>
      </c>
      <c r="I2633" t="s">
        <v>5525</v>
      </c>
    </row>
    <row r="2634" spans="1:9" x14ac:dyDescent="0.2">
      <c r="A2634" t="s">
        <v>1239</v>
      </c>
      <c r="B2634" t="s">
        <v>1244</v>
      </c>
      <c r="C2634" t="s">
        <v>2858</v>
      </c>
      <c r="D2634" t="s">
        <v>5473</v>
      </c>
      <c r="E2634">
        <v>2025</v>
      </c>
      <c r="F2634" t="s">
        <v>3007</v>
      </c>
      <c r="G2634" t="s">
        <v>2835</v>
      </c>
      <c r="H2634">
        <v>0.64800000000000002</v>
      </c>
      <c r="I2634" t="s">
        <v>5526</v>
      </c>
    </row>
    <row r="2635" spans="1:9" x14ac:dyDescent="0.2">
      <c r="A2635" t="s">
        <v>1239</v>
      </c>
      <c r="B2635" t="s">
        <v>1244</v>
      </c>
      <c r="C2635" t="s">
        <v>2858</v>
      </c>
      <c r="D2635" t="s">
        <v>5473</v>
      </c>
      <c r="E2635">
        <v>2025</v>
      </c>
      <c r="F2635" t="s">
        <v>3007</v>
      </c>
      <c r="G2635" t="s">
        <v>2834</v>
      </c>
      <c r="H2635">
        <v>0.58699999999999997</v>
      </c>
      <c r="I2635" t="s">
        <v>5527</v>
      </c>
    </row>
    <row r="2636" spans="1:9" x14ac:dyDescent="0.2">
      <c r="A2636" t="s">
        <v>1239</v>
      </c>
      <c r="B2636" t="s">
        <v>1244</v>
      </c>
      <c r="C2636" t="s">
        <v>2858</v>
      </c>
      <c r="D2636" t="s">
        <v>5473</v>
      </c>
      <c r="E2636">
        <v>2025</v>
      </c>
      <c r="F2636" t="s">
        <v>3007</v>
      </c>
      <c r="G2636" t="s">
        <v>2833</v>
      </c>
      <c r="H2636">
        <v>0.48699999999999999</v>
      </c>
      <c r="I2636" t="s">
        <v>5528</v>
      </c>
    </row>
    <row r="2637" spans="1:9" x14ac:dyDescent="0.2">
      <c r="A2637" t="s">
        <v>1239</v>
      </c>
      <c r="B2637" t="s">
        <v>1244</v>
      </c>
      <c r="C2637" t="s">
        <v>2858</v>
      </c>
      <c r="D2637" t="s">
        <v>5473</v>
      </c>
      <c r="E2637">
        <v>2025</v>
      </c>
      <c r="F2637" t="s">
        <v>3007</v>
      </c>
      <c r="G2637" t="s">
        <v>2832</v>
      </c>
      <c r="H2637">
        <v>0.38300000000000001</v>
      </c>
      <c r="I2637" t="s">
        <v>5529</v>
      </c>
    </row>
    <row r="2638" spans="1:9" x14ac:dyDescent="0.2">
      <c r="A2638" t="s">
        <v>1239</v>
      </c>
      <c r="B2638" t="s">
        <v>1244</v>
      </c>
      <c r="C2638" t="s">
        <v>2858</v>
      </c>
      <c r="D2638" t="s">
        <v>5473</v>
      </c>
      <c r="E2638">
        <v>2025</v>
      </c>
      <c r="F2638" t="s">
        <v>3007</v>
      </c>
      <c r="G2638" t="s">
        <v>2831</v>
      </c>
      <c r="H2638">
        <v>0.32600000000000001</v>
      </c>
      <c r="I2638" t="s">
        <v>5530</v>
      </c>
    </row>
    <row r="2639" spans="1:9" x14ac:dyDescent="0.2">
      <c r="A2639" t="s">
        <v>1239</v>
      </c>
      <c r="B2639" t="s">
        <v>1244</v>
      </c>
      <c r="C2639" t="s">
        <v>2858</v>
      </c>
      <c r="D2639" t="s">
        <v>5473</v>
      </c>
      <c r="E2639">
        <v>2025</v>
      </c>
      <c r="F2639" t="s">
        <v>3007</v>
      </c>
      <c r="G2639" t="s">
        <v>2830</v>
      </c>
      <c r="H2639">
        <v>0.29199999999999998</v>
      </c>
      <c r="I2639" t="s">
        <v>5531</v>
      </c>
    </row>
    <row r="2640" spans="1:9" x14ac:dyDescent="0.2">
      <c r="A2640" t="s">
        <v>1239</v>
      </c>
      <c r="B2640" t="s">
        <v>1244</v>
      </c>
      <c r="C2640" t="s">
        <v>2858</v>
      </c>
      <c r="D2640" t="s">
        <v>5473</v>
      </c>
      <c r="E2640">
        <v>2025</v>
      </c>
      <c r="F2640" t="s">
        <v>3007</v>
      </c>
      <c r="G2640" t="s">
        <v>2829</v>
      </c>
      <c r="H2640">
        <v>0.26900000000000002</v>
      </c>
      <c r="I2640" t="s">
        <v>5532</v>
      </c>
    </row>
    <row r="2641" spans="1:9" x14ac:dyDescent="0.2">
      <c r="A2641" t="s">
        <v>1239</v>
      </c>
      <c r="B2641" t="s">
        <v>1244</v>
      </c>
      <c r="C2641" t="s">
        <v>2858</v>
      </c>
      <c r="D2641" t="s">
        <v>5473</v>
      </c>
      <c r="E2641">
        <v>2025</v>
      </c>
      <c r="F2641" t="s">
        <v>3007</v>
      </c>
      <c r="G2641" t="s">
        <v>2828</v>
      </c>
      <c r="H2641">
        <v>0.19600000000000001</v>
      </c>
      <c r="I2641" t="s">
        <v>5533</v>
      </c>
    </row>
    <row r="2642" spans="1:9" x14ac:dyDescent="0.2">
      <c r="A2642" t="s">
        <v>1239</v>
      </c>
      <c r="B2642" t="s">
        <v>1244</v>
      </c>
      <c r="C2642" t="s">
        <v>2858</v>
      </c>
      <c r="D2642" t="s">
        <v>5473</v>
      </c>
      <c r="E2642">
        <v>2026</v>
      </c>
      <c r="F2642">
        <v>2024</v>
      </c>
      <c r="G2642" t="s">
        <v>2837</v>
      </c>
      <c r="H2642">
        <v>0.88900000000000001</v>
      </c>
      <c r="I2642" t="s">
        <v>5534</v>
      </c>
    </row>
    <row r="2643" spans="1:9" x14ac:dyDescent="0.2">
      <c r="A2643" t="s">
        <v>1239</v>
      </c>
      <c r="B2643" t="s">
        <v>1244</v>
      </c>
      <c r="C2643" t="s">
        <v>2858</v>
      </c>
      <c r="D2643" t="s">
        <v>5473</v>
      </c>
      <c r="E2643">
        <v>2026</v>
      </c>
      <c r="F2643">
        <v>2024</v>
      </c>
      <c r="G2643" t="s">
        <v>2836</v>
      </c>
      <c r="H2643">
        <v>0.73399999999999999</v>
      </c>
      <c r="I2643" t="s">
        <v>5535</v>
      </c>
    </row>
    <row r="2644" spans="1:9" x14ac:dyDescent="0.2">
      <c r="A2644" t="s">
        <v>1239</v>
      </c>
      <c r="B2644" t="s">
        <v>1244</v>
      </c>
      <c r="C2644" t="s">
        <v>2858</v>
      </c>
      <c r="D2644" t="s">
        <v>5473</v>
      </c>
      <c r="E2644">
        <v>2026</v>
      </c>
      <c r="F2644">
        <v>2024</v>
      </c>
      <c r="G2644" t="s">
        <v>2835</v>
      </c>
      <c r="H2644">
        <v>0.61799999999999999</v>
      </c>
      <c r="I2644" t="s">
        <v>5536</v>
      </c>
    </row>
    <row r="2645" spans="1:9" x14ac:dyDescent="0.2">
      <c r="A2645" t="s">
        <v>1239</v>
      </c>
      <c r="B2645" t="s">
        <v>1244</v>
      </c>
      <c r="C2645" t="s">
        <v>2858</v>
      </c>
      <c r="D2645" t="s">
        <v>5473</v>
      </c>
      <c r="E2645">
        <v>2026</v>
      </c>
      <c r="F2645">
        <v>2024</v>
      </c>
      <c r="G2645" t="s">
        <v>2834</v>
      </c>
      <c r="H2645">
        <v>0.58199999999999996</v>
      </c>
      <c r="I2645" t="s">
        <v>5537</v>
      </c>
    </row>
    <row r="2646" spans="1:9" x14ac:dyDescent="0.2">
      <c r="A2646" t="s">
        <v>1239</v>
      </c>
      <c r="B2646" t="s">
        <v>1244</v>
      </c>
      <c r="C2646" t="s">
        <v>2858</v>
      </c>
      <c r="D2646" t="s">
        <v>5473</v>
      </c>
      <c r="E2646">
        <v>2026</v>
      </c>
      <c r="F2646">
        <v>2024</v>
      </c>
      <c r="G2646" t="s">
        <v>2833</v>
      </c>
      <c r="H2646">
        <v>0.504</v>
      </c>
      <c r="I2646" t="s">
        <v>5538</v>
      </c>
    </row>
    <row r="2647" spans="1:9" x14ac:dyDescent="0.2">
      <c r="A2647" t="s">
        <v>1239</v>
      </c>
      <c r="B2647" t="s">
        <v>1244</v>
      </c>
      <c r="C2647" t="s">
        <v>2858</v>
      </c>
      <c r="D2647" t="s">
        <v>5473</v>
      </c>
      <c r="E2647">
        <v>2026</v>
      </c>
      <c r="F2647">
        <v>2024</v>
      </c>
      <c r="G2647" t="s">
        <v>2832</v>
      </c>
      <c r="H2647">
        <v>0.43099999999999999</v>
      </c>
      <c r="I2647" t="s">
        <v>5539</v>
      </c>
    </row>
    <row r="2648" spans="1:9" x14ac:dyDescent="0.2">
      <c r="A2648" t="s">
        <v>1239</v>
      </c>
      <c r="B2648" t="s">
        <v>1244</v>
      </c>
      <c r="C2648" t="s">
        <v>2858</v>
      </c>
      <c r="D2648" t="s">
        <v>5473</v>
      </c>
      <c r="E2648">
        <v>2026</v>
      </c>
      <c r="F2648">
        <v>2024</v>
      </c>
      <c r="G2648" t="s">
        <v>2831</v>
      </c>
      <c r="H2648">
        <v>0.39500000000000002</v>
      </c>
      <c r="I2648" t="s">
        <v>5540</v>
      </c>
    </row>
    <row r="2649" spans="1:9" x14ac:dyDescent="0.2">
      <c r="A2649" t="s">
        <v>1239</v>
      </c>
      <c r="B2649" t="s">
        <v>1244</v>
      </c>
      <c r="C2649" t="s">
        <v>2858</v>
      </c>
      <c r="D2649" t="s">
        <v>5473</v>
      </c>
      <c r="E2649">
        <v>2026</v>
      </c>
      <c r="F2649">
        <v>2024</v>
      </c>
      <c r="G2649" t="s">
        <v>2830</v>
      </c>
      <c r="H2649">
        <v>0.35499999999999998</v>
      </c>
      <c r="I2649" t="s">
        <v>5541</v>
      </c>
    </row>
    <row r="2650" spans="1:9" x14ac:dyDescent="0.2">
      <c r="A2650" t="s">
        <v>1239</v>
      </c>
      <c r="B2650" t="s">
        <v>1244</v>
      </c>
      <c r="C2650" t="s">
        <v>2858</v>
      </c>
      <c r="D2650" t="s">
        <v>5473</v>
      </c>
      <c r="E2650">
        <v>2026</v>
      </c>
      <c r="F2650">
        <v>2024</v>
      </c>
      <c r="G2650" t="s">
        <v>2829</v>
      </c>
      <c r="H2650">
        <v>0.32900000000000001</v>
      </c>
      <c r="I2650" t="s">
        <v>5542</v>
      </c>
    </row>
    <row r="2651" spans="1:9" x14ac:dyDescent="0.2">
      <c r="A2651" t="s">
        <v>1239</v>
      </c>
      <c r="B2651" t="s">
        <v>1244</v>
      </c>
      <c r="C2651" t="s">
        <v>2858</v>
      </c>
      <c r="D2651" t="s">
        <v>5473</v>
      </c>
      <c r="E2651">
        <v>2026</v>
      </c>
      <c r="F2651">
        <v>2024</v>
      </c>
      <c r="G2651" t="s">
        <v>2828</v>
      </c>
      <c r="H2651">
        <v>0.27900000000000003</v>
      </c>
      <c r="I2651" t="s">
        <v>5543</v>
      </c>
    </row>
    <row r="2652" spans="1:9" x14ac:dyDescent="0.2">
      <c r="A2652" t="s">
        <v>1239</v>
      </c>
      <c r="B2652" t="s">
        <v>1244</v>
      </c>
      <c r="C2652" t="s">
        <v>2857</v>
      </c>
      <c r="D2652" t="s">
        <v>5402</v>
      </c>
      <c r="E2652">
        <v>2019</v>
      </c>
      <c r="F2652" t="s">
        <v>2965</v>
      </c>
      <c r="G2652" t="s">
        <v>2837</v>
      </c>
      <c r="H2652">
        <v>203.3</v>
      </c>
      <c r="I2652" t="s">
        <v>5544</v>
      </c>
    </row>
    <row r="2653" spans="1:9" x14ac:dyDescent="0.2">
      <c r="A2653" t="s">
        <v>1239</v>
      </c>
      <c r="B2653" t="s">
        <v>1244</v>
      </c>
      <c r="C2653" t="s">
        <v>2857</v>
      </c>
      <c r="D2653" t="s">
        <v>5402</v>
      </c>
      <c r="E2653">
        <v>2019</v>
      </c>
      <c r="F2653" t="s">
        <v>2965</v>
      </c>
      <c r="G2653" t="s">
        <v>2836</v>
      </c>
      <c r="H2653">
        <v>1111.8</v>
      </c>
      <c r="I2653" t="s">
        <v>5545</v>
      </c>
    </row>
    <row r="2654" spans="1:9" x14ac:dyDescent="0.2">
      <c r="A2654" t="s">
        <v>1239</v>
      </c>
      <c r="B2654" t="s">
        <v>1244</v>
      </c>
      <c r="C2654" t="s">
        <v>2857</v>
      </c>
      <c r="D2654" t="s">
        <v>5402</v>
      </c>
      <c r="E2654">
        <v>2019</v>
      </c>
      <c r="F2654" t="s">
        <v>2965</v>
      </c>
      <c r="G2654" t="s">
        <v>2835</v>
      </c>
      <c r="H2654">
        <v>2337.3000000000002</v>
      </c>
      <c r="I2654" t="s">
        <v>5546</v>
      </c>
    </row>
    <row r="2655" spans="1:9" x14ac:dyDescent="0.2">
      <c r="A2655" t="s">
        <v>1239</v>
      </c>
      <c r="B2655" t="s">
        <v>1244</v>
      </c>
      <c r="C2655" t="s">
        <v>2857</v>
      </c>
      <c r="D2655" t="s">
        <v>5402</v>
      </c>
      <c r="E2655">
        <v>2019</v>
      </c>
      <c r="F2655" t="s">
        <v>2965</v>
      </c>
      <c r="G2655" t="s">
        <v>2834</v>
      </c>
      <c r="H2655">
        <v>3370.6</v>
      </c>
      <c r="I2655" t="s">
        <v>5547</v>
      </c>
    </row>
    <row r="2656" spans="1:9" x14ac:dyDescent="0.2">
      <c r="A2656" t="s">
        <v>1239</v>
      </c>
      <c r="B2656" t="s">
        <v>1244</v>
      </c>
      <c r="C2656" t="s">
        <v>2857</v>
      </c>
      <c r="D2656" t="s">
        <v>5402</v>
      </c>
      <c r="E2656">
        <v>2019</v>
      </c>
      <c r="F2656" t="s">
        <v>2965</v>
      </c>
      <c r="G2656" t="s">
        <v>2833</v>
      </c>
      <c r="H2656">
        <v>4409.3999999999996</v>
      </c>
      <c r="I2656" t="s">
        <v>5548</v>
      </c>
    </row>
    <row r="2657" spans="1:9" x14ac:dyDescent="0.2">
      <c r="A2657" t="s">
        <v>1239</v>
      </c>
      <c r="B2657" t="s">
        <v>1244</v>
      </c>
      <c r="C2657" t="s">
        <v>2857</v>
      </c>
      <c r="D2657" t="s">
        <v>5402</v>
      </c>
      <c r="E2657">
        <v>2019</v>
      </c>
      <c r="F2657" t="s">
        <v>2965</v>
      </c>
      <c r="G2657" t="s">
        <v>2832</v>
      </c>
      <c r="H2657">
        <v>5812.6</v>
      </c>
      <c r="I2657" t="s">
        <v>5549</v>
      </c>
    </row>
    <row r="2658" spans="1:9" x14ac:dyDescent="0.2">
      <c r="A2658" t="s">
        <v>1239</v>
      </c>
      <c r="B2658" t="s">
        <v>1244</v>
      </c>
      <c r="C2658" t="s">
        <v>2857</v>
      </c>
      <c r="D2658" t="s">
        <v>5402</v>
      </c>
      <c r="E2658">
        <v>2019</v>
      </c>
      <c r="F2658" t="s">
        <v>2965</v>
      </c>
      <c r="G2658" t="s">
        <v>2831</v>
      </c>
      <c r="H2658">
        <v>7273.9</v>
      </c>
      <c r="I2658" t="s">
        <v>5550</v>
      </c>
    </row>
    <row r="2659" spans="1:9" x14ac:dyDescent="0.2">
      <c r="A2659" t="s">
        <v>1239</v>
      </c>
      <c r="B2659" t="s">
        <v>1244</v>
      </c>
      <c r="C2659" t="s">
        <v>2857</v>
      </c>
      <c r="D2659" t="s">
        <v>5402</v>
      </c>
      <c r="E2659">
        <v>2019</v>
      </c>
      <c r="F2659" t="s">
        <v>2965</v>
      </c>
      <c r="G2659" t="s">
        <v>2830</v>
      </c>
      <c r="H2659">
        <v>7867.6</v>
      </c>
      <c r="I2659" t="s">
        <v>5551</v>
      </c>
    </row>
    <row r="2660" spans="1:9" x14ac:dyDescent="0.2">
      <c r="A2660" t="s">
        <v>1239</v>
      </c>
      <c r="B2660" t="s">
        <v>1244</v>
      </c>
      <c r="C2660" t="s">
        <v>2857</v>
      </c>
      <c r="D2660" t="s">
        <v>5402</v>
      </c>
      <c r="E2660">
        <v>2019</v>
      </c>
      <c r="F2660" t="s">
        <v>2965</v>
      </c>
      <c r="G2660" t="s">
        <v>2829</v>
      </c>
      <c r="H2660">
        <v>10717.5</v>
      </c>
      <c r="I2660" t="s">
        <v>5552</v>
      </c>
    </row>
    <row r="2661" spans="1:9" x14ac:dyDescent="0.2">
      <c r="A2661" t="s">
        <v>1239</v>
      </c>
      <c r="B2661" t="s">
        <v>1244</v>
      </c>
      <c r="C2661" t="s">
        <v>2857</v>
      </c>
      <c r="D2661" t="s">
        <v>5402</v>
      </c>
      <c r="E2661">
        <v>2019</v>
      </c>
      <c r="F2661" t="s">
        <v>2965</v>
      </c>
      <c r="G2661" t="s">
        <v>2828</v>
      </c>
      <c r="H2661">
        <v>28726.1</v>
      </c>
      <c r="I2661" t="s">
        <v>5553</v>
      </c>
    </row>
    <row r="2662" spans="1:9" x14ac:dyDescent="0.2">
      <c r="A2662" t="s">
        <v>1239</v>
      </c>
      <c r="B2662" t="s">
        <v>1244</v>
      </c>
      <c r="C2662" t="s">
        <v>2857</v>
      </c>
      <c r="D2662" t="s">
        <v>5402</v>
      </c>
      <c r="E2662">
        <v>2020</v>
      </c>
      <c r="F2662">
        <v>2018</v>
      </c>
      <c r="G2662" t="s">
        <v>2837</v>
      </c>
      <c r="H2662">
        <v>88.3</v>
      </c>
      <c r="I2662" t="s">
        <v>5554</v>
      </c>
    </row>
    <row r="2663" spans="1:9" x14ac:dyDescent="0.2">
      <c r="A2663" t="s">
        <v>1239</v>
      </c>
      <c r="B2663" t="s">
        <v>1244</v>
      </c>
      <c r="C2663" t="s">
        <v>2857</v>
      </c>
      <c r="D2663" t="s">
        <v>5402</v>
      </c>
      <c r="E2663">
        <v>2020</v>
      </c>
      <c r="F2663">
        <v>2018</v>
      </c>
      <c r="G2663" t="s">
        <v>2836</v>
      </c>
      <c r="H2663">
        <v>1107.4000000000001</v>
      </c>
      <c r="I2663" t="s">
        <v>5555</v>
      </c>
    </row>
    <row r="2664" spans="1:9" x14ac:dyDescent="0.2">
      <c r="A2664" t="s">
        <v>1239</v>
      </c>
      <c r="B2664" t="s">
        <v>1244</v>
      </c>
      <c r="C2664" t="s">
        <v>2857</v>
      </c>
      <c r="D2664" t="s">
        <v>5402</v>
      </c>
      <c r="E2664">
        <v>2020</v>
      </c>
      <c r="F2664">
        <v>2018</v>
      </c>
      <c r="G2664" t="s">
        <v>2835</v>
      </c>
      <c r="H2664">
        <v>2592.5</v>
      </c>
      <c r="I2664" t="s">
        <v>5556</v>
      </c>
    </row>
    <row r="2665" spans="1:9" x14ac:dyDescent="0.2">
      <c r="A2665" t="s">
        <v>1239</v>
      </c>
      <c r="B2665" t="s">
        <v>1244</v>
      </c>
      <c r="C2665" t="s">
        <v>2857</v>
      </c>
      <c r="D2665" t="s">
        <v>5402</v>
      </c>
      <c r="E2665">
        <v>2020</v>
      </c>
      <c r="F2665">
        <v>2018</v>
      </c>
      <c r="G2665" t="s">
        <v>2834</v>
      </c>
      <c r="H2665">
        <v>3690</v>
      </c>
      <c r="I2665" t="s">
        <v>5557</v>
      </c>
    </row>
    <row r="2666" spans="1:9" x14ac:dyDescent="0.2">
      <c r="A2666" t="s">
        <v>1239</v>
      </c>
      <c r="B2666" t="s">
        <v>1244</v>
      </c>
      <c r="C2666" t="s">
        <v>2857</v>
      </c>
      <c r="D2666" t="s">
        <v>5402</v>
      </c>
      <c r="E2666">
        <v>2020</v>
      </c>
      <c r="F2666">
        <v>2018</v>
      </c>
      <c r="G2666" t="s">
        <v>2833</v>
      </c>
      <c r="H2666">
        <v>4755.6000000000004</v>
      </c>
      <c r="I2666" t="s">
        <v>5558</v>
      </c>
    </row>
    <row r="2667" spans="1:9" x14ac:dyDescent="0.2">
      <c r="A2667" t="s">
        <v>1239</v>
      </c>
      <c r="B2667" t="s">
        <v>1244</v>
      </c>
      <c r="C2667" t="s">
        <v>2857</v>
      </c>
      <c r="D2667" t="s">
        <v>5402</v>
      </c>
      <c r="E2667">
        <v>2020</v>
      </c>
      <c r="F2667">
        <v>2018</v>
      </c>
      <c r="G2667" t="s">
        <v>2832</v>
      </c>
      <c r="H2667">
        <v>6197.1</v>
      </c>
      <c r="I2667" t="s">
        <v>5559</v>
      </c>
    </row>
    <row r="2668" spans="1:9" x14ac:dyDescent="0.2">
      <c r="A2668" t="s">
        <v>1239</v>
      </c>
      <c r="B2668" t="s">
        <v>1244</v>
      </c>
      <c r="C2668" t="s">
        <v>2857</v>
      </c>
      <c r="D2668" t="s">
        <v>5402</v>
      </c>
      <c r="E2668">
        <v>2020</v>
      </c>
      <c r="F2668">
        <v>2018</v>
      </c>
      <c r="G2668" t="s">
        <v>2831</v>
      </c>
      <c r="H2668">
        <v>7835.3</v>
      </c>
      <c r="I2668" t="s">
        <v>5560</v>
      </c>
    </row>
    <row r="2669" spans="1:9" x14ac:dyDescent="0.2">
      <c r="A2669" t="s">
        <v>1239</v>
      </c>
      <c r="B2669" t="s">
        <v>1244</v>
      </c>
      <c r="C2669" t="s">
        <v>2857</v>
      </c>
      <c r="D2669" t="s">
        <v>5402</v>
      </c>
      <c r="E2669">
        <v>2020</v>
      </c>
      <c r="F2669">
        <v>2018</v>
      </c>
      <c r="G2669" t="s">
        <v>2830</v>
      </c>
      <c r="H2669">
        <v>10092.799999999999</v>
      </c>
      <c r="I2669" t="s">
        <v>5561</v>
      </c>
    </row>
    <row r="2670" spans="1:9" x14ac:dyDescent="0.2">
      <c r="A2670" t="s">
        <v>1239</v>
      </c>
      <c r="B2670" t="s">
        <v>1244</v>
      </c>
      <c r="C2670" t="s">
        <v>2857</v>
      </c>
      <c r="D2670" t="s">
        <v>5402</v>
      </c>
      <c r="E2670">
        <v>2020</v>
      </c>
      <c r="F2670">
        <v>2018</v>
      </c>
      <c r="G2670" t="s">
        <v>2829</v>
      </c>
      <c r="H2670">
        <v>13841.8</v>
      </c>
      <c r="I2670" t="s">
        <v>5562</v>
      </c>
    </row>
    <row r="2671" spans="1:9" x14ac:dyDescent="0.2">
      <c r="A2671" t="s">
        <v>1239</v>
      </c>
      <c r="B2671" t="s">
        <v>1244</v>
      </c>
      <c r="C2671" t="s">
        <v>2857</v>
      </c>
      <c r="D2671" t="s">
        <v>5402</v>
      </c>
      <c r="E2671">
        <v>2020</v>
      </c>
      <c r="F2671">
        <v>2018</v>
      </c>
      <c r="G2671" t="s">
        <v>2828</v>
      </c>
      <c r="H2671">
        <v>35965.699999999997</v>
      </c>
      <c r="I2671" t="s">
        <v>5563</v>
      </c>
    </row>
    <row r="2672" spans="1:9" x14ac:dyDescent="0.2">
      <c r="A2672" t="s">
        <v>1239</v>
      </c>
      <c r="B2672" t="s">
        <v>1244</v>
      </c>
      <c r="C2672" t="s">
        <v>2857</v>
      </c>
      <c r="D2672" t="s">
        <v>5402</v>
      </c>
      <c r="E2672">
        <v>2021</v>
      </c>
      <c r="F2672" t="s">
        <v>2986</v>
      </c>
      <c r="G2672" t="s">
        <v>2837</v>
      </c>
      <c r="H2672">
        <v>320.5</v>
      </c>
      <c r="I2672" t="s">
        <v>5564</v>
      </c>
    </row>
    <row r="2673" spans="1:9" x14ac:dyDescent="0.2">
      <c r="A2673" t="s">
        <v>1239</v>
      </c>
      <c r="B2673" t="s">
        <v>1244</v>
      </c>
      <c r="C2673" t="s">
        <v>2857</v>
      </c>
      <c r="D2673" t="s">
        <v>5402</v>
      </c>
      <c r="E2673">
        <v>2021</v>
      </c>
      <c r="F2673" t="s">
        <v>2986</v>
      </c>
      <c r="G2673" t="s">
        <v>2836</v>
      </c>
      <c r="H2673">
        <v>1879.8</v>
      </c>
      <c r="I2673" t="s">
        <v>5565</v>
      </c>
    </row>
    <row r="2674" spans="1:9" x14ac:dyDescent="0.2">
      <c r="A2674" t="s">
        <v>1239</v>
      </c>
      <c r="B2674" t="s">
        <v>1244</v>
      </c>
      <c r="C2674" t="s">
        <v>2857</v>
      </c>
      <c r="D2674" t="s">
        <v>5402</v>
      </c>
      <c r="E2674">
        <v>2021</v>
      </c>
      <c r="F2674" t="s">
        <v>2986</v>
      </c>
      <c r="G2674" t="s">
        <v>2835</v>
      </c>
      <c r="H2674">
        <v>3419.7</v>
      </c>
      <c r="I2674" t="s">
        <v>5566</v>
      </c>
    </row>
    <row r="2675" spans="1:9" x14ac:dyDescent="0.2">
      <c r="A2675" t="s">
        <v>1239</v>
      </c>
      <c r="B2675" t="s">
        <v>1244</v>
      </c>
      <c r="C2675" t="s">
        <v>2857</v>
      </c>
      <c r="D2675" t="s">
        <v>5402</v>
      </c>
      <c r="E2675">
        <v>2021</v>
      </c>
      <c r="F2675" t="s">
        <v>2986</v>
      </c>
      <c r="G2675" t="s">
        <v>2834</v>
      </c>
      <c r="H2675">
        <v>4792.1000000000004</v>
      </c>
      <c r="I2675" t="s">
        <v>5567</v>
      </c>
    </row>
    <row r="2676" spans="1:9" x14ac:dyDescent="0.2">
      <c r="A2676" t="s">
        <v>1239</v>
      </c>
      <c r="B2676" t="s">
        <v>1244</v>
      </c>
      <c r="C2676" t="s">
        <v>2857</v>
      </c>
      <c r="D2676" t="s">
        <v>5402</v>
      </c>
      <c r="E2676">
        <v>2021</v>
      </c>
      <c r="F2676" t="s">
        <v>2986</v>
      </c>
      <c r="G2676" t="s">
        <v>2833</v>
      </c>
      <c r="H2676">
        <v>6544.9</v>
      </c>
      <c r="I2676" t="s">
        <v>5568</v>
      </c>
    </row>
    <row r="2677" spans="1:9" x14ac:dyDescent="0.2">
      <c r="A2677" t="s">
        <v>1239</v>
      </c>
      <c r="B2677" t="s">
        <v>1244</v>
      </c>
      <c r="C2677" t="s">
        <v>2857</v>
      </c>
      <c r="D2677" t="s">
        <v>5402</v>
      </c>
      <c r="E2677">
        <v>2021</v>
      </c>
      <c r="F2677" t="s">
        <v>2986</v>
      </c>
      <c r="G2677" t="s">
        <v>2832</v>
      </c>
      <c r="H2677">
        <v>8743</v>
      </c>
      <c r="I2677" t="s">
        <v>5569</v>
      </c>
    </row>
    <row r="2678" spans="1:9" x14ac:dyDescent="0.2">
      <c r="A2678" t="s">
        <v>1239</v>
      </c>
      <c r="B2678" t="s">
        <v>1244</v>
      </c>
      <c r="C2678" t="s">
        <v>2857</v>
      </c>
      <c r="D2678" t="s">
        <v>5402</v>
      </c>
      <c r="E2678">
        <v>2021</v>
      </c>
      <c r="F2678" t="s">
        <v>2986</v>
      </c>
      <c r="G2678" t="s">
        <v>2831</v>
      </c>
      <c r="H2678">
        <v>11204.6</v>
      </c>
      <c r="I2678" t="s">
        <v>5570</v>
      </c>
    </row>
    <row r="2679" spans="1:9" x14ac:dyDescent="0.2">
      <c r="A2679" t="s">
        <v>1239</v>
      </c>
      <c r="B2679" t="s">
        <v>1244</v>
      </c>
      <c r="C2679" t="s">
        <v>2857</v>
      </c>
      <c r="D2679" t="s">
        <v>5402</v>
      </c>
      <c r="E2679">
        <v>2021</v>
      </c>
      <c r="F2679" t="s">
        <v>2986</v>
      </c>
      <c r="G2679" t="s">
        <v>2830</v>
      </c>
      <c r="H2679">
        <v>14275.9</v>
      </c>
      <c r="I2679" t="s">
        <v>5571</v>
      </c>
    </row>
    <row r="2680" spans="1:9" x14ac:dyDescent="0.2">
      <c r="A2680" t="s">
        <v>1239</v>
      </c>
      <c r="B2680" t="s">
        <v>1244</v>
      </c>
      <c r="C2680" t="s">
        <v>2857</v>
      </c>
      <c r="D2680" t="s">
        <v>5402</v>
      </c>
      <c r="E2680">
        <v>2021</v>
      </c>
      <c r="F2680" t="s">
        <v>2986</v>
      </c>
      <c r="G2680" t="s">
        <v>2829</v>
      </c>
      <c r="H2680">
        <v>18839.3</v>
      </c>
      <c r="I2680" t="s">
        <v>5572</v>
      </c>
    </row>
    <row r="2681" spans="1:9" x14ac:dyDescent="0.2">
      <c r="A2681" t="s">
        <v>1239</v>
      </c>
      <c r="B2681" t="s">
        <v>1244</v>
      </c>
      <c r="C2681" t="s">
        <v>2857</v>
      </c>
      <c r="D2681" t="s">
        <v>5402</v>
      </c>
      <c r="E2681">
        <v>2021</v>
      </c>
      <c r="F2681" t="s">
        <v>2986</v>
      </c>
      <c r="G2681" t="s">
        <v>2828</v>
      </c>
      <c r="H2681">
        <v>43483.8</v>
      </c>
      <c r="I2681" t="s">
        <v>5573</v>
      </c>
    </row>
    <row r="2682" spans="1:9" x14ac:dyDescent="0.2">
      <c r="A2682" t="s">
        <v>1239</v>
      </c>
      <c r="B2682" t="s">
        <v>1244</v>
      </c>
      <c r="C2682" t="s">
        <v>2857</v>
      </c>
      <c r="D2682" t="s">
        <v>5402</v>
      </c>
      <c r="E2682">
        <v>2022</v>
      </c>
      <c r="F2682">
        <v>2020</v>
      </c>
      <c r="G2682" t="s">
        <v>2837</v>
      </c>
      <c r="H2682">
        <v>316.3</v>
      </c>
      <c r="I2682" t="s">
        <v>5574</v>
      </c>
    </row>
    <row r="2683" spans="1:9" x14ac:dyDescent="0.2">
      <c r="A2683" t="s">
        <v>1239</v>
      </c>
      <c r="B2683" t="s">
        <v>1244</v>
      </c>
      <c r="C2683" t="s">
        <v>2857</v>
      </c>
      <c r="D2683" t="s">
        <v>5402</v>
      </c>
      <c r="E2683">
        <v>2022</v>
      </c>
      <c r="F2683">
        <v>2020</v>
      </c>
      <c r="G2683" t="s">
        <v>2836</v>
      </c>
      <c r="H2683">
        <v>1853.3</v>
      </c>
      <c r="I2683" t="s">
        <v>5575</v>
      </c>
    </row>
    <row r="2684" spans="1:9" x14ac:dyDescent="0.2">
      <c r="A2684" t="s">
        <v>1239</v>
      </c>
      <c r="B2684" t="s">
        <v>1244</v>
      </c>
      <c r="C2684" t="s">
        <v>2857</v>
      </c>
      <c r="D2684" t="s">
        <v>5402</v>
      </c>
      <c r="E2684">
        <v>2022</v>
      </c>
      <c r="F2684">
        <v>2020</v>
      </c>
      <c r="G2684" t="s">
        <v>2835</v>
      </c>
      <c r="H2684">
        <v>3358.8</v>
      </c>
      <c r="I2684" t="s">
        <v>5576</v>
      </c>
    </row>
    <row r="2685" spans="1:9" x14ac:dyDescent="0.2">
      <c r="A2685" t="s">
        <v>1239</v>
      </c>
      <c r="B2685" t="s">
        <v>1244</v>
      </c>
      <c r="C2685" t="s">
        <v>2857</v>
      </c>
      <c r="D2685" t="s">
        <v>5402</v>
      </c>
      <c r="E2685">
        <v>2022</v>
      </c>
      <c r="F2685">
        <v>2020</v>
      </c>
      <c r="G2685" t="s">
        <v>2834</v>
      </c>
      <c r="H2685">
        <v>4718.7</v>
      </c>
      <c r="I2685" t="s">
        <v>5577</v>
      </c>
    </row>
    <row r="2686" spans="1:9" x14ac:dyDescent="0.2">
      <c r="A2686" t="s">
        <v>1239</v>
      </c>
      <c r="B2686" t="s">
        <v>1244</v>
      </c>
      <c r="C2686" t="s">
        <v>2857</v>
      </c>
      <c r="D2686" t="s">
        <v>5402</v>
      </c>
      <c r="E2686">
        <v>2022</v>
      </c>
      <c r="F2686">
        <v>2020</v>
      </c>
      <c r="G2686" t="s">
        <v>2833</v>
      </c>
      <c r="H2686">
        <v>6454.8</v>
      </c>
      <c r="I2686" t="s">
        <v>5578</v>
      </c>
    </row>
    <row r="2687" spans="1:9" x14ac:dyDescent="0.2">
      <c r="A2687" t="s">
        <v>1239</v>
      </c>
      <c r="B2687" t="s">
        <v>1244</v>
      </c>
      <c r="C2687" t="s">
        <v>2857</v>
      </c>
      <c r="D2687" t="s">
        <v>5402</v>
      </c>
      <c r="E2687">
        <v>2022</v>
      </c>
      <c r="F2687">
        <v>2020</v>
      </c>
      <c r="G2687" t="s">
        <v>2832</v>
      </c>
      <c r="H2687">
        <v>8655.9</v>
      </c>
      <c r="I2687" t="s">
        <v>5579</v>
      </c>
    </row>
    <row r="2688" spans="1:9" x14ac:dyDescent="0.2">
      <c r="A2688" t="s">
        <v>1239</v>
      </c>
      <c r="B2688" t="s">
        <v>1244</v>
      </c>
      <c r="C2688" t="s">
        <v>2857</v>
      </c>
      <c r="D2688" t="s">
        <v>5402</v>
      </c>
      <c r="E2688">
        <v>2022</v>
      </c>
      <c r="F2688">
        <v>2020</v>
      </c>
      <c r="G2688" t="s">
        <v>2831</v>
      </c>
      <c r="H2688">
        <v>11097.5</v>
      </c>
      <c r="I2688" t="s">
        <v>5580</v>
      </c>
    </row>
    <row r="2689" spans="1:9" x14ac:dyDescent="0.2">
      <c r="A2689" t="s">
        <v>1239</v>
      </c>
      <c r="B2689" t="s">
        <v>1244</v>
      </c>
      <c r="C2689" t="s">
        <v>2857</v>
      </c>
      <c r="D2689" t="s">
        <v>5402</v>
      </c>
      <c r="E2689">
        <v>2022</v>
      </c>
      <c r="F2689">
        <v>2020</v>
      </c>
      <c r="G2689" t="s">
        <v>2830</v>
      </c>
      <c r="H2689">
        <v>14137.9</v>
      </c>
      <c r="I2689" t="s">
        <v>5581</v>
      </c>
    </row>
    <row r="2690" spans="1:9" x14ac:dyDescent="0.2">
      <c r="A2690" t="s">
        <v>1239</v>
      </c>
      <c r="B2690" t="s">
        <v>1244</v>
      </c>
      <c r="C2690" t="s">
        <v>2857</v>
      </c>
      <c r="D2690" t="s">
        <v>5402</v>
      </c>
      <c r="E2690">
        <v>2022</v>
      </c>
      <c r="F2690">
        <v>2020</v>
      </c>
      <c r="G2690" t="s">
        <v>2829</v>
      </c>
      <c r="H2690">
        <v>18596.099999999999</v>
      </c>
      <c r="I2690" t="s">
        <v>5582</v>
      </c>
    </row>
    <row r="2691" spans="1:9" x14ac:dyDescent="0.2">
      <c r="A2691" t="s">
        <v>1239</v>
      </c>
      <c r="B2691" t="s">
        <v>1244</v>
      </c>
      <c r="C2691" t="s">
        <v>2857</v>
      </c>
      <c r="D2691" t="s">
        <v>5402</v>
      </c>
      <c r="E2691">
        <v>2022</v>
      </c>
      <c r="F2691">
        <v>2020</v>
      </c>
      <c r="G2691" t="s">
        <v>2828</v>
      </c>
      <c r="H2691">
        <v>43098.5</v>
      </c>
      <c r="I2691" t="s">
        <v>5583</v>
      </c>
    </row>
    <row r="2692" spans="1:9" x14ac:dyDescent="0.2">
      <c r="A2692" t="s">
        <v>1239</v>
      </c>
      <c r="B2692" t="s">
        <v>1244</v>
      </c>
      <c r="C2692" t="s">
        <v>2857</v>
      </c>
      <c r="D2692" t="s">
        <v>5402</v>
      </c>
      <c r="E2692">
        <v>2024</v>
      </c>
      <c r="F2692" t="s">
        <v>3269</v>
      </c>
      <c r="G2692" t="s">
        <v>2837</v>
      </c>
      <c r="H2692">
        <v>267.3</v>
      </c>
      <c r="I2692" t="s">
        <v>5584</v>
      </c>
    </row>
    <row r="2693" spans="1:9" x14ac:dyDescent="0.2">
      <c r="A2693" t="s">
        <v>1239</v>
      </c>
      <c r="B2693" t="s">
        <v>1244</v>
      </c>
      <c r="C2693" t="s">
        <v>2857</v>
      </c>
      <c r="D2693" t="s">
        <v>5402</v>
      </c>
      <c r="E2693">
        <v>2024</v>
      </c>
      <c r="F2693" t="s">
        <v>3269</v>
      </c>
      <c r="G2693" t="s">
        <v>2836</v>
      </c>
      <c r="H2693">
        <v>1837</v>
      </c>
      <c r="I2693" t="s">
        <v>5585</v>
      </c>
    </row>
    <row r="2694" spans="1:9" x14ac:dyDescent="0.2">
      <c r="A2694" t="s">
        <v>1239</v>
      </c>
      <c r="B2694" t="s">
        <v>1244</v>
      </c>
      <c r="C2694" t="s">
        <v>2857</v>
      </c>
      <c r="D2694" t="s">
        <v>5402</v>
      </c>
      <c r="E2694">
        <v>2024</v>
      </c>
      <c r="F2694" t="s">
        <v>3269</v>
      </c>
      <c r="G2694" t="s">
        <v>2835</v>
      </c>
      <c r="H2694">
        <v>3315.9</v>
      </c>
      <c r="I2694" t="s">
        <v>5586</v>
      </c>
    </row>
    <row r="2695" spans="1:9" x14ac:dyDescent="0.2">
      <c r="A2695" t="s">
        <v>1239</v>
      </c>
      <c r="B2695" t="s">
        <v>1244</v>
      </c>
      <c r="C2695" t="s">
        <v>2857</v>
      </c>
      <c r="D2695" t="s">
        <v>5402</v>
      </c>
      <c r="E2695">
        <v>2024</v>
      </c>
      <c r="F2695" t="s">
        <v>3269</v>
      </c>
      <c r="G2695" t="s">
        <v>2834</v>
      </c>
      <c r="H2695">
        <v>4487.7</v>
      </c>
      <c r="I2695" t="s">
        <v>5587</v>
      </c>
    </row>
    <row r="2696" spans="1:9" x14ac:dyDescent="0.2">
      <c r="A2696" t="s">
        <v>1239</v>
      </c>
      <c r="B2696" t="s">
        <v>1244</v>
      </c>
      <c r="C2696" t="s">
        <v>2857</v>
      </c>
      <c r="D2696" t="s">
        <v>5402</v>
      </c>
      <c r="E2696">
        <v>2024</v>
      </c>
      <c r="F2696" t="s">
        <v>3269</v>
      </c>
      <c r="G2696" t="s">
        <v>2833</v>
      </c>
      <c r="H2696">
        <v>5667.8</v>
      </c>
      <c r="I2696" t="s">
        <v>5588</v>
      </c>
    </row>
    <row r="2697" spans="1:9" x14ac:dyDescent="0.2">
      <c r="A2697" t="s">
        <v>1239</v>
      </c>
      <c r="B2697" t="s">
        <v>1244</v>
      </c>
      <c r="C2697" t="s">
        <v>2857</v>
      </c>
      <c r="D2697" t="s">
        <v>5402</v>
      </c>
      <c r="E2697">
        <v>2024</v>
      </c>
      <c r="F2697" t="s">
        <v>3269</v>
      </c>
      <c r="G2697" t="s">
        <v>2832</v>
      </c>
      <c r="H2697">
        <v>6790.3</v>
      </c>
      <c r="I2697" t="s">
        <v>5589</v>
      </c>
    </row>
    <row r="2698" spans="1:9" x14ac:dyDescent="0.2">
      <c r="A2698" t="s">
        <v>1239</v>
      </c>
      <c r="B2698" t="s">
        <v>1244</v>
      </c>
      <c r="C2698" t="s">
        <v>2857</v>
      </c>
      <c r="D2698" t="s">
        <v>5402</v>
      </c>
      <c r="E2698">
        <v>2024</v>
      </c>
      <c r="F2698" t="s">
        <v>3269</v>
      </c>
      <c r="G2698" t="s">
        <v>2831</v>
      </c>
      <c r="H2698">
        <v>7844.3</v>
      </c>
      <c r="I2698" t="s">
        <v>5590</v>
      </c>
    </row>
    <row r="2699" spans="1:9" x14ac:dyDescent="0.2">
      <c r="A2699" t="s">
        <v>1239</v>
      </c>
      <c r="B2699" t="s">
        <v>1244</v>
      </c>
      <c r="C2699" t="s">
        <v>2857</v>
      </c>
      <c r="D2699" t="s">
        <v>5402</v>
      </c>
      <c r="E2699">
        <v>2024</v>
      </c>
      <c r="F2699" t="s">
        <v>3269</v>
      </c>
      <c r="G2699" t="s">
        <v>2830</v>
      </c>
      <c r="H2699">
        <v>9551.4</v>
      </c>
      <c r="I2699" t="s">
        <v>5591</v>
      </c>
    </row>
    <row r="2700" spans="1:9" x14ac:dyDescent="0.2">
      <c r="A2700" t="s">
        <v>1239</v>
      </c>
      <c r="B2700" t="s">
        <v>1244</v>
      </c>
      <c r="C2700" t="s">
        <v>2857</v>
      </c>
      <c r="D2700" t="s">
        <v>5402</v>
      </c>
      <c r="E2700">
        <v>2024</v>
      </c>
      <c r="F2700" t="s">
        <v>3269</v>
      </c>
      <c r="G2700" t="s">
        <v>2829</v>
      </c>
      <c r="H2700">
        <v>13200.9</v>
      </c>
      <c r="I2700" t="s">
        <v>5592</v>
      </c>
    </row>
    <row r="2701" spans="1:9" x14ac:dyDescent="0.2">
      <c r="A2701" t="s">
        <v>1239</v>
      </c>
      <c r="B2701" t="s">
        <v>1244</v>
      </c>
      <c r="C2701" t="s">
        <v>2857</v>
      </c>
      <c r="D2701" t="s">
        <v>5402</v>
      </c>
      <c r="E2701">
        <v>2024</v>
      </c>
      <c r="F2701" t="s">
        <v>3269</v>
      </c>
      <c r="G2701" t="s">
        <v>2828</v>
      </c>
      <c r="H2701">
        <v>36198.9</v>
      </c>
      <c r="I2701" t="s">
        <v>5593</v>
      </c>
    </row>
    <row r="2702" spans="1:9" x14ac:dyDescent="0.2">
      <c r="A2702" t="s">
        <v>1239</v>
      </c>
      <c r="B2702" t="s">
        <v>1244</v>
      </c>
      <c r="C2702" t="s">
        <v>2857</v>
      </c>
      <c r="D2702" t="s">
        <v>5402</v>
      </c>
      <c r="E2702">
        <v>2025</v>
      </c>
      <c r="F2702" t="s">
        <v>3007</v>
      </c>
      <c r="G2702" t="s">
        <v>2837</v>
      </c>
      <c r="H2702">
        <v>459.8</v>
      </c>
      <c r="I2702" t="s">
        <v>5594</v>
      </c>
    </row>
    <row r="2703" spans="1:9" x14ac:dyDescent="0.2">
      <c r="A2703" t="s">
        <v>1239</v>
      </c>
      <c r="B2703" t="s">
        <v>1244</v>
      </c>
      <c r="C2703" t="s">
        <v>2857</v>
      </c>
      <c r="D2703" t="s">
        <v>5402</v>
      </c>
      <c r="E2703">
        <v>2025</v>
      </c>
      <c r="F2703" t="s">
        <v>3007</v>
      </c>
      <c r="G2703" t="s">
        <v>2836</v>
      </c>
      <c r="H2703">
        <v>2987</v>
      </c>
      <c r="I2703" t="s">
        <v>5595</v>
      </c>
    </row>
    <row r="2704" spans="1:9" x14ac:dyDescent="0.2">
      <c r="A2704" t="s">
        <v>1239</v>
      </c>
      <c r="B2704" t="s">
        <v>1244</v>
      </c>
      <c r="C2704" t="s">
        <v>2857</v>
      </c>
      <c r="D2704" t="s">
        <v>5402</v>
      </c>
      <c r="E2704">
        <v>2025</v>
      </c>
      <c r="F2704" t="s">
        <v>3007</v>
      </c>
      <c r="G2704" t="s">
        <v>2835</v>
      </c>
      <c r="H2704">
        <v>4813.8</v>
      </c>
      <c r="I2704" t="s">
        <v>5596</v>
      </c>
    </row>
    <row r="2705" spans="1:9" x14ac:dyDescent="0.2">
      <c r="A2705" t="s">
        <v>1239</v>
      </c>
      <c r="B2705" t="s">
        <v>1244</v>
      </c>
      <c r="C2705" t="s">
        <v>2857</v>
      </c>
      <c r="D2705" t="s">
        <v>5402</v>
      </c>
      <c r="E2705">
        <v>2025</v>
      </c>
      <c r="F2705" t="s">
        <v>3007</v>
      </c>
      <c r="G2705" t="s">
        <v>2834</v>
      </c>
      <c r="H2705">
        <v>6255.4</v>
      </c>
      <c r="I2705" t="s">
        <v>5597</v>
      </c>
    </row>
    <row r="2706" spans="1:9" x14ac:dyDescent="0.2">
      <c r="A2706" t="s">
        <v>1239</v>
      </c>
      <c r="B2706" t="s">
        <v>1244</v>
      </c>
      <c r="C2706" t="s">
        <v>2857</v>
      </c>
      <c r="D2706" t="s">
        <v>5402</v>
      </c>
      <c r="E2706">
        <v>2025</v>
      </c>
      <c r="F2706" t="s">
        <v>3007</v>
      </c>
      <c r="G2706" t="s">
        <v>2833</v>
      </c>
      <c r="H2706">
        <v>7189.7</v>
      </c>
      <c r="I2706" t="s">
        <v>5598</v>
      </c>
    </row>
    <row r="2707" spans="1:9" x14ac:dyDescent="0.2">
      <c r="A2707" t="s">
        <v>1239</v>
      </c>
      <c r="B2707" t="s">
        <v>1244</v>
      </c>
      <c r="C2707" t="s">
        <v>2857</v>
      </c>
      <c r="D2707" t="s">
        <v>5402</v>
      </c>
      <c r="E2707">
        <v>2025</v>
      </c>
      <c r="F2707" t="s">
        <v>3007</v>
      </c>
      <c r="G2707" t="s">
        <v>2832</v>
      </c>
      <c r="H2707">
        <v>7866.3</v>
      </c>
      <c r="I2707" t="s">
        <v>5599</v>
      </c>
    </row>
    <row r="2708" spans="1:9" x14ac:dyDescent="0.2">
      <c r="A2708" t="s">
        <v>1239</v>
      </c>
      <c r="B2708" t="s">
        <v>1244</v>
      </c>
      <c r="C2708" t="s">
        <v>2857</v>
      </c>
      <c r="D2708" t="s">
        <v>5402</v>
      </c>
      <c r="E2708">
        <v>2025</v>
      </c>
      <c r="F2708" t="s">
        <v>3007</v>
      </c>
      <c r="G2708" t="s">
        <v>2831</v>
      </c>
      <c r="H2708">
        <v>9199.7999999999993</v>
      </c>
      <c r="I2708" t="s">
        <v>5600</v>
      </c>
    </row>
    <row r="2709" spans="1:9" x14ac:dyDescent="0.2">
      <c r="A2709" t="s">
        <v>1239</v>
      </c>
      <c r="B2709" t="s">
        <v>1244</v>
      </c>
      <c r="C2709" t="s">
        <v>2857</v>
      </c>
      <c r="D2709" t="s">
        <v>5402</v>
      </c>
      <c r="E2709">
        <v>2025</v>
      </c>
      <c r="F2709" t="s">
        <v>3007</v>
      </c>
      <c r="G2709" t="s">
        <v>2830</v>
      </c>
      <c r="H2709">
        <v>11354.2</v>
      </c>
      <c r="I2709" t="s">
        <v>5601</v>
      </c>
    </row>
    <row r="2710" spans="1:9" x14ac:dyDescent="0.2">
      <c r="A2710" t="s">
        <v>1239</v>
      </c>
      <c r="B2710" t="s">
        <v>1244</v>
      </c>
      <c r="C2710" t="s">
        <v>2857</v>
      </c>
      <c r="D2710" t="s">
        <v>5402</v>
      </c>
      <c r="E2710">
        <v>2025</v>
      </c>
      <c r="F2710" t="s">
        <v>3007</v>
      </c>
      <c r="G2710" t="s">
        <v>2829</v>
      </c>
      <c r="H2710">
        <v>16058.5</v>
      </c>
      <c r="I2710" t="s">
        <v>5602</v>
      </c>
    </row>
    <row r="2711" spans="1:9" x14ac:dyDescent="0.2">
      <c r="A2711" t="s">
        <v>1239</v>
      </c>
      <c r="B2711" t="s">
        <v>1244</v>
      </c>
      <c r="C2711" t="s">
        <v>2857</v>
      </c>
      <c r="D2711" t="s">
        <v>5402</v>
      </c>
      <c r="E2711">
        <v>2025</v>
      </c>
      <c r="F2711" t="s">
        <v>3007</v>
      </c>
      <c r="G2711" t="s">
        <v>2828</v>
      </c>
      <c r="H2711">
        <v>40490.300000000003</v>
      </c>
      <c r="I2711" t="s">
        <v>5603</v>
      </c>
    </row>
    <row r="2712" spans="1:9" x14ac:dyDescent="0.2">
      <c r="A2712" t="s">
        <v>1239</v>
      </c>
      <c r="B2712" t="s">
        <v>1244</v>
      </c>
      <c r="C2712" t="s">
        <v>2857</v>
      </c>
      <c r="D2712" t="s">
        <v>5402</v>
      </c>
      <c r="E2712">
        <v>2026</v>
      </c>
      <c r="F2712">
        <v>2024</v>
      </c>
      <c r="G2712" t="s">
        <v>2837</v>
      </c>
      <c r="H2712">
        <v>729.3</v>
      </c>
      <c r="I2712" t="s">
        <v>5604</v>
      </c>
    </row>
    <row r="2713" spans="1:9" x14ac:dyDescent="0.2">
      <c r="A2713" t="s">
        <v>1239</v>
      </c>
      <c r="B2713" t="s">
        <v>1244</v>
      </c>
      <c r="C2713" t="s">
        <v>2857</v>
      </c>
      <c r="D2713" t="s">
        <v>5402</v>
      </c>
      <c r="E2713">
        <v>2026</v>
      </c>
      <c r="F2713">
        <v>2024</v>
      </c>
      <c r="G2713" t="s">
        <v>2836</v>
      </c>
      <c r="H2713">
        <v>3521.9</v>
      </c>
      <c r="I2713" t="s">
        <v>5605</v>
      </c>
    </row>
    <row r="2714" spans="1:9" x14ac:dyDescent="0.2">
      <c r="A2714" t="s">
        <v>1239</v>
      </c>
      <c r="B2714" t="s">
        <v>1244</v>
      </c>
      <c r="C2714" t="s">
        <v>2857</v>
      </c>
      <c r="D2714" t="s">
        <v>5402</v>
      </c>
      <c r="E2714">
        <v>2026</v>
      </c>
      <c r="F2714">
        <v>2024</v>
      </c>
      <c r="G2714" t="s">
        <v>2835</v>
      </c>
      <c r="H2714">
        <v>5513.4</v>
      </c>
      <c r="I2714" t="s">
        <v>5606</v>
      </c>
    </row>
    <row r="2715" spans="1:9" x14ac:dyDescent="0.2">
      <c r="A2715" t="s">
        <v>1239</v>
      </c>
      <c r="B2715" t="s">
        <v>1244</v>
      </c>
      <c r="C2715" t="s">
        <v>2857</v>
      </c>
      <c r="D2715" t="s">
        <v>5402</v>
      </c>
      <c r="E2715">
        <v>2026</v>
      </c>
      <c r="F2715">
        <v>2024</v>
      </c>
      <c r="G2715" t="s">
        <v>2834</v>
      </c>
      <c r="H2715">
        <v>7462.5</v>
      </c>
      <c r="I2715" t="s">
        <v>5607</v>
      </c>
    </row>
    <row r="2716" spans="1:9" x14ac:dyDescent="0.2">
      <c r="A2716" t="s">
        <v>1239</v>
      </c>
      <c r="B2716" t="s">
        <v>1244</v>
      </c>
      <c r="C2716" t="s">
        <v>2857</v>
      </c>
      <c r="D2716" t="s">
        <v>5402</v>
      </c>
      <c r="E2716">
        <v>2026</v>
      </c>
      <c r="F2716">
        <v>2024</v>
      </c>
      <c r="G2716" t="s">
        <v>2833</v>
      </c>
      <c r="H2716">
        <v>8773.1</v>
      </c>
      <c r="I2716" t="s">
        <v>5608</v>
      </c>
    </row>
    <row r="2717" spans="1:9" x14ac:dyDescent="0.2">
      <c r="A2717" t="s">
        <v>1239</v>
      </c>
      <c r="B2717" t="s">
        <v>1244</v>
      </c>
      <c r="C2717" t="s">
        <v>2857</v>
      </c>
      <c r="D2717" t="s">
        <v>5402</v>
      </c>
      <c r="E2717">
        <v>2026</v>
      </c>
      <c r="F2717">
        <v>2024</v>
      </c>
      <c r="G2717" t="s">
        <v>2832</v>
      </c>
      <c r="H2717">
        <v>10223.9</v>
      </c>
      <c r="I2717" t="s">
        <v>5609</v>
      </c>
    </row>
    <row r="2718" spans="1:9" x14ac:dyDescent="0.2">
      <c r="A2718" t="s">
        <v>1239</v>
      </c>
      <c r="B2718" t="s">
        <v>1244</v>
      </c>
      <c r="C2718" t="s">
        <v>2857</v>
      </c>
      <c r="D2718" t="s">
        <v>5402</v>
      </c>
      <c r="E2718">
        <v>2026</v>
      </c>
      <c r="F2718">
        <v>2024</v>
      </c>
      <c r="G2718" t="s">
        <v>2831</v>
      </c>
      <c r="H2718">
        <v>12731.2</v>
      </c>
      <c r="I2718" t="s">
        <v>5610</v>
      </c>
    </row>
    <row r="2719" spans="1:9" x14ac:dyDescent="0.2">
      <c r="A2719" t="s">
        <v>1239</v>
      </c>
      <c r="B2719" t="s">
        <v>1244</v>
      </c>
      <c r="C2719" t="s">
        <v>2857</v>
      </c>
      <c r="D2719" t="s">
        <v>5402</v>
      </c>
      <c r="E2719">
        <v>2026</v>
      </c>
      <c r="F2719">
        <v>2024</v>
      </c>
      <c r="G2719" t="s">
        <v>2830</v>
      </c>
      <c r="H2719">
        <v>15649.9</v>
      </c>
      <c r="I2719" t="s">
        <v>5611</v>
      </c>
    </row>
    <row r="2720" spans="1:9" x14ac:dyDescent="0.2">
      <c r="A2720" t="s">
        <v>1239</v>
      </c>
      <c r="B2720" t="s">
        <v>1244</v>
      </c>
      <c r="C2720" t="s">
        <v>2857</v>
      </c>
      <c r="D2720" t="s">
        <v>5402</v>
      </c>
      <c r="E2720">
        <v>2026</v>
      </c>
      <c r="F2720">
        <v>2024</v>
      </c>
      <c r="G2720" t="s">
        <v>2829</v>
      </c>
      <c r="H2720">
        <v>22190.2</v>
      </c>
      <c r="I2720" t="s">
        <v>5612</v>
      </c>
    </row>
    <row r="2721" spans="1:9" x14ac:dyDescent="0.2">
      <c r="A2721" t="s">
        <v>1239</v>
      </c>
      <c r="B2721" t="s">
        <v>1244</v>
      </c>
      <c r="C2721" t="s">
        <v>2857</v>
      </c>
      <c r="D2721" t="s">
        <v>5402</v>
      </c>
      <c r="E2721">
        <v>2026</v>
      </c>
      <c r="F2721">
        <v>2024</v>
      </c>
      <c r="G2721" t="s">
        <v>2828</v>
      </c>
      <c r="H2721">
        <v>52802.9</v>
      </c>
      <c r="I2721" t="s">
        <v>5613</v>
      </c>
    </row>
    <row r="2722" spans="1:9" x14ac:dyDescent="0.2">
      <c r="A2722" t="s">
        <v>1239</v>
      </c>
      <c r="B2722" t="s">
        <v>2874</v>
      </c>
      <c r="C2722" t="s">
        <v>2856</v>
      </c>
      <c r="D2722" t="s">
        <v>2881</v>
      </c>
      <c r="E2722">
        <v>2017</v>
      </c>
      <c r="F2722" t="s">
        <v>2944</v>
      </c>
      <c r="G2722" t="s">
        <v>2837</v>
      </c>
      <c r="H2722">
        <v>0</v>
      </c>
      <c r="I2722" t="s">
        <v>5614</v>
      </c>
    </row>
    <row r="2723" spans="1:9" x14ac:dyDescent="0.2">
      <c r="A2723" t="s">
        <v>1239</v>
      </c>
      <c r="B2723" t="s">
        <v>2874</v>
      </c>
      <c r="C2723" t="s">
        <v>2856</v>
      </c>
      <c r="D2723" t="s">
        <v>2881</v>
      </c>
      <c r="E2723">
        <v>2017</v>
      </c>
      <c r="F2723" t="s">
        <v>2944</v>
      </c>
      <c r="G2723" t="s">
        <v>2836</v>
      </c>
      <c r="H2723">
        <v>0.4</v>
      </c>
      <c r="I2723" t="s">
        <v>5615</v>
      </c>
    </row>
    <row r="2724" spans="1:9" x14ac:dyDescent="0.2">
      <c r="A2724" t="s">
        <v>1239</v>
      </c>
      <c r="B2724" t="s">
        <v>2874</v>
      </c>
      <c r="C2724" t="s">
        <v>2856</v>
      </c>
      <c r="D2724" t="s">
        <v>2881</v>
      </c>
      <c r="E2724">
        <v>2017</v>
      </c>
      <c r="F2724" t="s">
        <v>2944</v>
      </c>
      <c r="G2724" t="s">
        <v>2835</v>
      </c>
      <c r="H2724">
        <v>0.4</v>
      </c>
      <c r="I2724" t="s">
        <v>5616</v>
      </c>
    </row>
    <row r="2725" spans="1:9" x14ac:dyDescent="0.2">
      <c r="A2725" t="s">
        <v>1239</v>
      </c>
      <c r="B2725" t="s">
        <v>2874</v>
      </c>
      <c r="C2725" t="s">
        <v>2856</v>
      </c>
      <c r="D2725" t="s">
        <v>2881</v>
      </c>
      <c r="E2725">
        <v>2017</v>
      </c>
      <c r="F2725" t="s">
        <v>2944</v>
      </c>
      <c r="G2725" t="s">
        <v>2834</v>
      </c>
      <c r="H2725">
        <v>1.5</v>
      </c>
      <c r="I2725" t="s">
        <v>5617</v>
      </c>
    </row>
    <row r="2726" spans="1:9" x14ac:dyDescent="0.2">
      <c r="A2726" t="s">
        <v>1239</v>
      </c>
      <c r="B2726" t="s">
        <v>2874</v>
      </c>
      <c r="C2726" t="s">
        <v>2856</v>
      </c>
      <c r="D2726" t="s">
        <v>2881</v>
      </c>
      <c r="E2726">
        <v>2017</v>
      </c>
      <c r="F2726" t="s">
        <v>2944</v>
      </c>
      <c r="G2726" t="s">
        <v>2833</v>
      </c>
      <c r="H2726">
        <v>4</v>
      </c>
      <c r="I2726" t="s">
        <v>5618</v>
      </c>
    </row>
    <row r="2727" spans="1:9" x14ac:dyDescent="0.2">
      <c r="A2727" t="s">
        <v>1239</v>
      </c>
      <c r="B2727" t="s">
        <v>2874</v>
      </c>
      <c r="C2727" t="s">
        <v>2856</v>
      </c>
      <c r="D2727" t="s">
        <v>2881</v>
      </c>
      <c r="E2727">
        <v>2017</v>
      </c>
      <c r="F2727" t="s">
        <v>2944</v>
      </c>
      <c r="G2727" t="s">
        <v>2832</v>
      </c>
      <c r="H2727">
        <v>7.6</v>
      </c>
      <c r="I2727" t="s">
        <v>5619</v>
      </c>
    </row>
    <row r="2728" spans="1:9" x14ac:dyDescent="0.2">
      <c r="A2728" t="s">
        <v>1239</v>
      </c>
      <c r="B2728" t="s">
        <v>2874</v>
      </c>
      <c r="C2728" t="s">
        <v>2856</v>
      </c>
      <c r="D2728" t="s">
        <v>2881</v>
      </c>
      <c r="E2728">
        <v>2017</v>
      </c>
      <c r="F2728" t="s">
        <v>2944</v>
      </c>
      <c r="G2728" t="s">
        <v>2831</v>
      </c>
      <c r="H2728">
        <v>11.8</v>
      </c>
      <c r="I2728" t="s">
        <v>5620</v>
      </c>
    </row>
    <row r="2729" spans="1:9" x14ac:dyDescent="0.2">
      <c r="A2729" t="s">
        <v>1239</v>
      </c>
      <c r="B2729" t="s">
        <v>2874</v>
      </c>
      <c r="C2729" t="s">
        <v>2856</v>
      </c>
      <c r="D2729" t="s">
        <v>2881</v>
      </c>
      <c r="E2729">
        <v>2017</v>
      </c>
      <c r="F2729" t="s">
        <v>2944</v>
      </c>
      <c r="G2729" t="s">
        <v>2830</v>
      </c>
      <c r="H2729">
        <v>17</v>
      </c>
      <c r="I2729" t="s">
        <v>5621</v>
      </c>
    </row>
    <row r="2730" spans="1:9" x14ac:dyDescent="0.2">
      <c r="A2730" t="s">
        <v>1239</v>
      </c>
      <c r="B2730" t="s">
        <v>2874</v>
      </c>
      <c r="C2730" t="s">
        <v>2856</v>
      </c>
      <c r="D2730" t="s">
        <v>2881</v>
      </c>
      <c r="E2730">
        <v>2017</v>
      </c>
      <c r="F2730" t="s">
        <v>2944</v>
      </c>
      <c r="G2730" t="s">
        <v>2829</v>
      </c>
      <c r="H2730">
        <v>22.8</v>
      </c>
      <c r="I2730" t="s">
        <v>5622</v>
      </c>
    </row>
    <row r="2731" spans="1:9" x14ac:dyDescent="0.2">
      <c r="A2731" t="s">
        <v>1239</v>
      </c>
      <c r="B2731" t="s">
        <v>2874</v>
      </c>
      <c r="C2731" t="s">
        <v>2856</v>
      </c>
      <c r="D2731" t="s">
        <v>2881</v>
      </c>
      <c r="E2731">
        <v>2017</v>
      </c>
      <c r="F2731" t="s">
        <v>2944</v>
      </c>
      <c r="G2731" t="s">
        <v>2828</v>
      </c>
      <c r="H2731">
        <v>34.4</v>
      </c>
      <c r="I2731" t="s">
        <v>5623</v>
      </c>
    </row>
    <row r="2732" spans="1:9" x14ac:dyDescent="0.2">
      <c r="A2732" t="s">
        <v>1239</v>
      </c>
      <c r="B2732" t="s">
        <v>2874</v>
      </c>
      <c r="C2732" t="s">
        <v>2856</v>
      </c>
      <c r="D2732" t="s">
        <v>2881</v>
      </c>
      <c r="E2732">
        <v>2018</v>
      </c>
      <c r="F2732">
        <v>2016</v>
      </c>
      <c r="G2732" t="s">
        <v>2837</v>
      </c>
      <c r="H2732">
        <v>0.04</v>
      </c>
      <c r="I2732" t="s">
        <v>5624</v>
      </c>
    </row>
    <row r="2733" spans="1:9" x14ac:dyDescent="0.2">
      <c r="A2733" t="s">
        <v>1239</v>
      </c>
      <c r="B2733" t="s">
        <v>2874</v>
      </c>
      <c r="C2733" t="s">
        <v>2856</v>
      </c>
      <c r="D2733" t="s">
        <v>2881</v>
      </c>
      <c r="E2733">
        <v>2018</v>
      </c>
      <c r="F2733">
        <v>2016</v>
      </c>
      <c r="G2733" t="s">
        <v>2836</v>
      </c>
      <c r="H2733">
        <v>0.33</v>
      </c>
      <c r="I2733" t="s">
        <v>5625</v>
      </c>
    </row>
    <row r="2734" spans="1:9" x14ac:dyDescent="0.2">
      <c r="A2734" t="s">
        <v>1239</v>
      </c>
      <c r="B2734" t="s">
        <v>2874</v>
      </c>
      <c r="C2734" t="s">
        <v>2856</v>
      </c>
      <c r="D2734" t="s">
        <v>2881</v>
      </c>
      <c r="E2734">
        <v>2018</v>
      </c>
      <c r="F2734">
        <v>2016</v>
      </c>
      <c r="G2734" t="s">
        <v>2835</v>
      </c>
      <c r="H2734">
        <v>0.37</v>
      </c>
      <c r="I2734" t="s">
        <v>5626</v>
      </c>
    </row>
    <row r="2735" spans="1:9" x14ac:dyDescent="0.2">
      <c r="A2735" t="s">
        <v>1239</v>
      </c>
      <c r="B2735" t="s">
        <v>2874</v>
      </c>
      <c r="C2735" t="s">
        <v>2856</v>
      </c>
      <c r="D2735" t="s">
        <v>2881</v>
      </c>
      <c r="E2735">
        <v>2018</v>
      </c>
      <c r="F2735">
        <v>2016</v>
      </c>
      <c r="G2735" t="s">
        <v>2834</v>
      </c>
      <c r="H2735">
        <v>1.18</v>
      </c>
      <c r="I2735" t="s">
        <v>5627</v>
      </c>
    </row>
    <row r="2736" spans="1:9" x14ac:dyDescent="0.2">
      <c r="A2736" t="s">
        <v>1239</v>
      </c>
      <c r="B2736" t="s">
        <v>2874</v>
      </c>
      <c r="C2736" t="s">
        <v>2856</v>
      </c>
      <c r="D2736" t="s">
        <v>2881</v>
      </c>
      <c r="E2736">
        <v>2018</v>
      </c>
      <c r="F2736">
        <v>2016</v>
      </c>
      <c r="G2736" t="s">
        <v>2833</v>
      </c>
      <c r="H2736">
        <v>3.41</v>
      </c>
      <c r="I2736" t="s">
        <v>5628</v>
      </c>
    </row>
    <row r="2737" spans="1:9" x14ac:dyDescent="0.2">
      <c r="A2737" t="s">
        <v>1239</v>
      </c>
      <c r="B2737" t="s">
        <v>2874</v>
      </c>
      <c r="C2737" t="s">
        <v>2856</v>
      </c>
      <c r="D2737" t="s">
        <v>2881</v>
      </c>
      <c r="E2737">
        <v>2018</v>
      </c>
      <c r="F2737">
        <v>2016</v>
      </c>
      <c r="G2737" t="s">
        <v>2832</v>
      </c>
      <c r="H2737">
        <v>6.89</v>
      </c>
      <c r="I2737" t="s">
        <v>5629</v>
      </c>
    </row>
    <row r="2738" spans="1:9" x14ac:dyDescent="0.2">
      <c r="A2738" t="s">
        <v>1239</v>
      </c>
      <c r="B2738" t="s">
        <v>2874</v>
      </c>
      <c r="C2738" t="s">
        <v>2856</v>
      </c>
      <c r="D2738" t="s">
        <v>2881</v>
      </c>
      <c r="E2738">
        <v>2018</v>
      </c>
      <c r="F2738">
        <v>2016</v>
      </c>
      <c r="G2738" t="s">
        <v>2831</v>
      </c>
      <c r="H2738">
        <v>11.65</v>
      </c>
      <c r="I2738" t="s">
        <v>5630</v>
      </c>
    </row>
    <row r="2739" spans="1:9" x14ac:dyDescent="0.2">
      <c r="A2739" t="s">
        <v>1239</v>
      </c>
      <c r="B2739" t="s">
        <v>2874</v>
      </c>
      <c r="C2739" t="s">
        <v>2856</v>
      </c>
      <c r="D2739" t="s">
        <v>2881</v>
      </c>
      <c r="E2739">
        <v>2018</v>
      </c>
      <c r="F2739">
        <v>2016</v>
      </c>
      <c r="G2739" t="s">
        <v>2830</v>
      </c>
      <c r="H2739">
        <v>16.920000000000002</v>
      </c>
      <c r="I2739" t="s">
        <v>5631</v>
      </c>
    </row>
    <row r="2740" spans="1:9" x14ac:dyDescent="0.2">
      <c r="A2740" t="s">
        <v>1239</v>
      </c>
      <c r="B2740" t="s">
        <v>2874</v>
      </c>
      <c r="C2740" t="s">
        <v>2856</v>
      </c>
      <c r="D2740" t="s">
        <v>2881</v>
      </c>
      <c r="E2740">
        <v>2018</v>
      </c>
      <c r="F2740">
        <v>2016</v>
      </c>
      <c r="G2740" t="s">
        <v>2829</v>
      </c>
      <c r="H2740">
        <v>23.31</v>
      </c>
      <c r="I2740" t="s">
        <v>5632</v>
      </c>
    </row>
    <row r="2741" spans="1:9" x14ac:dyDescent="0.2">
      <c r="A2741" t="s">
        <v>1239</v>
      </c>
      <c r="B2741" t="s">
        <v>2874</v>
      </c>
      <c r="C2741" t="s">
        <v>2856</v>
      </c>
      <c r="D2741" t="s">
        <v>2881</v>
      </c>
      <c r="E2741">
        <v>2018</v>
      </c>
      <c r="F2741">
        <v>2016</v>
      </c>
      <c r="G2741" t="s">
        <v>2828</v>
      </c>
      <c r="H2741">
        <v>35.9</v>
      </c>
      <c r="I2741" t="s">
        <v>5633</v>
      </c>
    </row>
    <row r="2742" spans="1:9" x14ac:dyDescent="0.2">
      <c r="A2742" t="s">
        <v>1239</v>
      </c>
      <c r="B2742" t="s">
        <v>2874</v>
      </c>
      <c r="C2742" t="s">
        <v>2856</v>
      </c>
      <c r="D2742" t="s">
        <v>2881</v>
      </c>
      <c r="E2742">
        <v>2019</v>
      </c>
      <c r="F2742" t="s">
        <v>2965</v>
      </c>
      <c r="G2742" t="s">
        <v>2837</v>
      </c>
      <c r="H2742">
        <v>0.05</v>
      </c>
      <c r="I2742" t="s">
        <v>5634</v>
      </c>
    </row>
    <row r="2743" spans="1:9" x14ac:dyDescent="0.2">
      <c r="A2743" t="s">
        <v>1239</v>
      </c>
      <c r="B2743" t="s">
        <v>2874</v>
      </c>
      <c r="C2743" t="s">
        <v>2856</v>
      </c>
      <c r="D2743" t="s">
        <v>2881</v>
      </c>
      <c r="E2743">
        <v>2019</v>
      </c>
      <c r="F2743" t="s">
        <v>2965</v>
      </c>
      <c r="G2743" t="s">
        <v>2836</v>
      </c>
      <c r="H2743">
        <v>0.33</v>
      </c>
      <c r="I2743" t="s">
        <v>5635</v>
      </c>
    </row>
    <row r="2744" spans="1:9" x14ac:dyDescent="0.2">
      <c r="A2744" t="s">
        <v>1239</v>
      </c>
      <c r="B2744" t="s">
        <v>2874</v>
      </c>
      <c r="C2744" t="s">
        <v>2856</v>
      </c>
      <c r="D2744" t="s">
        <v>2881</v>
      </c>
      <c r="E2744">
        <v>2019</v>
      </c>
      <c r="F2744" t="s">
        <v>2965</v>
      </c>
      <c r="G2744" t="s">
        <v>2835</v>
      </c>
      <c r="H2744">
        <v>0.37</v>
      </c>
      <c r="I2744" t="s">
        <v>5636</v>
      </c>
    </row>
    <row r="2745" spans="1:9" x14ac:dyDescent="0.2">
      <c r="A2745" t="s">
        <v>1239</v>
      </c>
      <c r="B2745" t="s">
        <v>2874</v>
      </c>
      <c r="C2745" t="s">
        <v>2856</v>
      </c>
      <c r="D2745" t="s">
        <v>2881</v>
      </c>
      <c r="E2745">
        <v>2019</v>
      </c>
      <c r="F2745" t="s">
        <v>2965</v>
      </c>
      <c r="G2745" t="s">
        <v>2834</v>
      </c>
      <c r="H2745">
        <v>0.91</v>
      </c>
      <c r="I2745" t="s">
        <v>5637</v>
      </c>
    </row>
    <row r="2746" spans="1:9" x14ac:dyDescent="0.2">
      <c r="A2746" t="s">
        <v>1239</v>
      </c>
      <c r="B2746" t="s">
        <v>2874</v>
      </c>
      <c r="C2746" t="s">
        <v>2856</v>
      </c>
      <c r="D2746" t="s">
        <v>2881</v>
      </c>
      <c r="E2746">
        <v>2019</v>
      </c>
      <c r="F2746" t="s">
        <v>2965</v>
      </c>
      <c r="G2746" t="s">
        <v>2833</v>
      </c>
      <c r="H2746">
        <v>2.63</v>
      </c>
      <c r="I2746" t="s">
        <v>5638</v>
      </c>
    </row>
    <row r="2747" spans="1:9" x14ac:dyDescent="0.2">
      <c r="A2747" t="s">
        <v>1239</v>
      </c>
      <c r="B2747" t="s">
        <v>2874</v>
      </c>
      <c r="C2747" t="s">
        <v>2856</v>
      </c>
      <c r="D2747" t="s">
        <v>2881</v>
      </c>
      <c r="E2747">
        <v>2019</v>
      </c>
      <c r="F2747" t="s">
        <v>2965</v>
      </c>
      <c r="G2747" t="s">
        <v>2832</v>
      </c>
      <c r="H2747">
        <v>5.62</v>
      </c>
      <c r="I2747" t="s">
        <v>5639</v>
      </c>
    </row>
    <row r="2748" spans="1:9" x14ac:dyDescent="0.2">
      <c r="A2748" t="s">
        <v>1239</v>
      </c>
      <c r="B2748" t="s">
        <v>2874</v>
      </c>
      <c r="C2748" t="s">
        <v>2856</v>
      </c>
      <c r="D2748" t="s">
        <v>2881</v>
      </c>
      <c r="E2748">
        <v>2019</v>
      </c>
      <c r="F2748" t="s">
        <v>2965</v>
      </c>
      <c r="G2748" t="s">
        <v>2831</v>
      </c>
      <c r="H2748">
        <v>9.98</v>
      </c>
      <c r="I2748" t="s">
        <v>5640</v>
      </c>
    </row>
    <row r="2749" spans="1:9" x14ac:dyDescent="0.2">
      <c r="A2749" t="s">
        <v>1239</v>
      </c>
      <c r="B2749" t="s">
        <v>2874</v>
      </c>
      <c r="C2749" t="s">
        <v>2856</v>
      </c>
      <c r="D2749" t="s">
        <v>2881</v>
      </c>
      <c r="E2749">
        <v>2019</v>
      </c>
      <c r="F2749" t="s">
        <v>2965</v>
      </c>
      <c r="G2749" t="s">
        <v>2830</v>
      </c>
      <c r="H2749">
        <v>15.9</v>
      </c>
      <c r="I2749" t="s">
        <v>5641</v>
      </c>
    </row>
    <row r="2750" spans="1:9" x14ac:dyDescent="0.2">
      <c r="A2750" t="s">
        <v>1239</v>
      </c>
      <c r="B2750" t="s">
        <v>2874</v>
      </c>
      <c r="C2750" t="s">
        <v>2856</v>
      </c>
      <c r="D2750" t="s">
        <v>2881</v>
      </c>
      <c r="E2750">
        <v>2019</v>
      </c>
      <c r="F2750" t="s">
        <v>2965</v>
      </c>
      <c r="G2750" t="s">
        <v>2829</v>
      </c>
      <c r="H2750">
        <v>24.31</v>
      </c>
      <c r="I2750" t="s">
        <v>5642</v>
      </c>
    </row>
    <row r="2751" spans="1:9" x14ac:dyDescent="0.2">
      <c r="A2751" t="s">
        <v>1239</v>
      </c>
      <c r="B2751" t="s">
        <v>2874</v>
      </c>
      <c r="C2751" t="s">
        <v>2856</v>
      </c>
      <c r="D2751" t="s">
        <v>2881</v>
      </c>
      <c r="E2751">
        <v>2019</v>
      </c>
      <c r="F2751" t="s">
        <v>2965</v>
      </c>
      <c r="G2751" t="s">
        <v>2828</v>
      </c>
      <c r="H2751">
        <v>39.909999999999997</v>
      </c>
      <c r="I2751" t="s">
        <v>5643</v>
      </c>
    </row>
    <row r="2752" spans="1:9" x14ac:dyDescent="0.2">
      <c r="A2752" t="s">
        <v>1239</v>
      </c>
      <c r="B2752" t="s">
        <v>2874</v>
      </c>
      <c r="C2752" t="s">
        <v>2856</v>
      </c>
      <c r="D2752" t="s">
        <v>2881</v>
      </c>
      <c r="E2752">
        <v>2020</v>
      </c>
      <c r="F2752">
        <v>2018</v>
      </c>
      <c r="G2752" t="s">
        <v>2837</v>
      </c>
      <c r="H2752">
        <v>7.0000000000000007E-2</v>
      </c>
      <c r="I2752" t="s">
        <v>5644</v>
      </c>
    </row>
    <row r="2753" spans="1:9" x14ac:dyDescent="0.2">
      <c r="A2753" t="s">
        <v>1239</v>
      </c>
      <c r="B2753" t="s">
        <v>2874</v>
      </c>
      <c r="C2753" t="s">
        <v>2856</v>
      </c>
      <c r="D2753" t="s">
        <v>2881</v>
      </c>
      <c r="E2753">
        <v>2020</v>
      </c>
      <c r="F2753">
        <v>2018</v>
      </c>
      <c r="G2753" t="s">
        <v>2836</v>
      </c>
      <c r="H2753">
        <v>0.32</v>
      </c>
      <c r="I2753" t="s">
        <v>5645</v>
      </c>
    </row>
    <row r="2754" spans="1:9" x14ac:dyDescent="0.2">
      <c r="A2754" t="s">
        <v>1239</v>
      </c>
      <c r="B2754" t="s">
        <v>2874</v>
      </c>
      <c r="C2754" t="s">
        <v>2856</v>
      </c>
      <c r="D2754" t="s">
        <v>2881</v>
      </c>
      <c r="E2754">
        <v>2020</v>
      </c>
      <c r="F2754">
        <v>2018</v>
      </c>
      <c r="G2754" t="s">
        <v>2835</v>
      </c>
      <c r="H2754">
        <v>0.34</v>
      </c>
      <c r="I2754" t="s">
        <v>5646</v>
      </c>
    </row>
    <row r="2755" spans="1:9" x14ac:dyDescent="0.2">
      <c r="A2755" t="s">
        <v>1239</v>
      </c>
      <c r="B2755" t="s">
        <v>2874</v>
      </c>
      <c r="C2755" t="s">
        <v>2856</v>
      </c>
      <c r="D2755" t="s">
        <v>2881</v>
      </c>
      <c r="E2755">
        <v>2020</v>
      </c>
      <c r="F2755">
        <v>2018</v>
      </c>
      <c r="G2755" t="s">
        <v>2834</v>
      </c>
      <c r="H2755">
        <v>0.98</v>
      </c>
      <c r="I2755" t="s">
        <v>5647</v>
      </c>
    </row>
    <row r="2756" spans="1:9" x14ac:dyDescent="0.2">
      <c r="A2756" t="s">
        <v>1239</v>
      </c>
      <c r="B2756" t="s">
        <v>2874</v>
      </c>
      <c r="C2756" t="s">
        <v>2856</v>
      </c>
      <c r="D2756" t="s">
        <v>2881</v>
      </c>
      <c r="E2756">
        <v>2020</v>
      </c>
      <c r="F2756">
        <v>2018</v>
      </c>
      <c r="G2756" t="s">
        <v>2833</v>
      </c>
      <c r="H2756">
        <v>2.91</v>
      </c>
      <c r="I2756" t="s">
        <v>5648</v>
      </c>
    </row>
    <row r="2757" spans="1:9" x14ac:dyDescent="0.2">
      <c r="A2757" t="s">
        <v>1239</v>
      </c>
      <c r="B2757" t="s">
        <v>2874</v>
      </c>
      <c r="C2757" t="s">
        <v>2856</v>
      </c>
      <c r="D2757" t="s">
        <v>2881</v>
      </c>
      <c r="E2757">
        <v>2020</v>
      </c>
      <c r="F2757">
        <v>2018</v>
      </c>
      <c r="G2757" t="s">
        <v>2832</v>
      </c>
      <c r="H2757">
        <v>6.2</v>
      </c>
      <c r="I2757" t="s">
        <v>5649</v>
      </c>
    </row>
    <row r="2758" spans="1:9" x14ac:dyDescent="0.2">
      <c r="A2758" t="s">
        <v>1239</v>
      </c>
      <c r="B2758" t="s">
        <v>2874</v>
      </c>
      <c r="C2758" t="s">
        <v>2856</v>
      </c>
      <c r="D2758" t="s">
        <v>2881</v>
      </c>
      <c r="E2758">
        <v>2020</v>
      </c>
      <c r="F2758">
        <v>2018</v>
      </c>
      <c r="G2758" t="s">
        <v>2831</v>
      </c>
      <c r="H2758">
        <v>11.01</v>
      </c>
      <c r="I2758" t="s">
        <v>5650</v>
      </c>
    </row>
    <row r="2759" spans="1:9" x14ac:dyDescent="0.2">
      <c r="A2759" t="s">
        <v>1239</v>
      </c>
      <c r="B2759" t="s">
        <v>2874</v>
      </c>
      <c r="C2759" t="s">
        <v>2856</v>
      </c>
      <c r="D2759" t="s">
        <v>2881</v>
      </c>
      <c r="E2759">
        <v>2020</v>
      </c>
      <c r="F2759">
        <v>2018</v>
      </c>
      <c r="G2759" t="s">
        <v>2830</v>
      </c>
      <c r="H2759">
        <v>16.149999999999999</v>
      </c>
      <c r="I2759" t="s">
        <v>5651</v>
      </c>
    </row>
    <row r="2760" spans="1:9" x14ac:dyDescent="0.2">
      <c r="A2760" t="s">
        <v>1239</v>
      </c>
      <c r="B2760" t="s">
        <v>2874</v>
      </c>
      <c r="C2760" t="s">
        <v>2856</v>
      </c>
      <c r="D2760" t="s">
        <v>2881</v>
      </c>
      <c r="E2760">
        <v>2020</v>
      </c>
      <c r="F2760">
        <v>2018</v>
      </c>
      <c r="G2760" t="s">
        <v>2829</v>
      </c>
      <c r="H2760">
        <v>22.99</v>
      </c>
      <c r="I2760" t="s">
        <v>5652</v>
      </c>
    </row>
    <row r="2761" spans="1:9" x14ac:dyDescent="0.2">
      <c r="A2761" t="s">
        <v>1239</v>
      </c>
      <c r="B2761" t="s">
        <v>2874</v>
      </c>
      <c r="C2761" t="s">
        <v>2856</v>
      </c>
      <c r="D2761" t="s">
        <v>2881</v>
      </c>
      <c r="E2761">
        <v>2020</v>
      </c>
      <c r="F2761">
        <v>2018</v>
      </c>
      <c r="G2761" t="s">
        <v>2828</v>
      </c>
      <c r="H2761">
        <v>39.020000000000003</v>
      </c>
      <c r="I2761" t="s">
        <v>5653</v>
      </c>
    </row>
    <row r="2762" spans="1:9" x14ac:dyDescent="0.2">
      <c r="A2762" t="s">
        <v>1239</v>
      </c>
      <c r="B2762" t="s">
        <v>2874</v>
      </c>
      <c r="C2762" t="s">
        <v>2856</v>
      </c>
      <c r="D2762" t="s">
        <v>2881</v>
      </c>
      <c r="E2762">
        <v>2021</v>
      </c>
      <c r="F2762" t="s">
        <v>2986</v>
      </c>
      <c r="G2762" t="s">
        <v>2837</v>
      </c>
      <c r="H2762">
        <v>0.14000000000000001</v>
      </c>
      <c r="I2762" t="s">
        <v>5654</v>
      </c>
    </row>
    <row r="2763" spans="1:9" x14ac:dyDescent="0.2">
      <c r="A2763" t="s">
        <v>1239</v>
      </c>
      <c r="B2763" t="s">
        <v>2874</v>
      </c>
      <c r="C2763" t="s">
        <v>2856</v>
      </c>
      <c r="D2763" t="s">
        <v>2881</v>
      </c>
      <c r="E2763">
        <v>2021</v>
      </c>
      <c r="F2763" t="s">
        <v>2986</v>
      </c>
      <c r="G2763" t="s">
        <v>2836</v>
      </c>
      <c r="H2763">
        <v>0.41</v>
      </c>
      <c r="I2763" t="s">
        <v>5655</v>
      </c>
    </row>
    <row r="2764" spans="1:9" x14ac:dyDescent="0.2">
      <c r="A2764" t="s">
        <v>1239</v>
      </c>
      <c r="B2764" t="s">
        <v>2874</v>
      </c>
      <c r="C2764" t="s">
        <v>2856</v>
      </c>
      <c r="D2764" t="s">
        <v>2881</v>
      </c>
      <c r="E2764">
        <v>2021</v>
      </c>
      <c r="F2764" t="s">
        <v>2986</v>
      </c>
      <c r="G2764" t="s">
        <v>2835</v>
      </c>
      <c r="H2764">
        <v>0.34</v>
      </c>
      <c r="I2764" t="s">
        <v>5656</v>
      </c>
    </row>
    <row r="2765" spans="1:9" x14ac:dyDescent="0.2">
      <c r="A2765" t="s">
        <v>1239</v>
      </c>
      <c r="B2765" t="s">
        <v>2874</v>
      </c>
      <c r="C2765" t="s">
        <v>2856</v>
      </c>
      <c r="D2765" t="s">
        <v>2881</v>
      </c>
      <c r="E2765">
        <v>2021</v>
      </c>
      <c r="F2765" t="s">
        <v>2986</v>
      </c>
      <c r="G2765" t="s">
        <v>2834</v>
      </c>
      <c r="H2765">
        <v>1.18</v>
      </c>
      <c r="I2765" t="s">
        <v>5657</v>
      </c>
    </row>
    <row r="2766" spans="1:9" x14ac:dyDescent="0.2">
      <c r="A2766" t="s">
        <v>1239</v>
      </c>
      <c r="B2766" t="s">
        <v>2874</v>
      </c>
      <c r="C2766" t="s">
        <v>2856</v>
      </c>
      <c r="D2766" t="s">
        <v>2881</v>
      </c>
      <c r="E2766">
        <v>2021</v>
      </c>
      <c r="F2766" t="s">
        <v>2986</v>
      </c>
      <c r="G2766" t="s">
        <v>2833</v>
      </c>
      <c r="H2766">
        <v>3.72</v>
      </c>
      <c r="I2766" t="s">
        <v>5658</v>
      </c>
    </row>
    <row r="2767" spans="1:9" x14ac:dyDescent="0.2">
      <c r="A2767" t="s">
        <v>1239</v>
      </c>
      <c r="B2767" t="s">
        <v>2874</v>
      </c>
      <c r="C2767" t="s">
        <v>2856</v>
      </c>
      <c r="D2767" t="s">
        <v>2881</v>
      </c>
      <c r="E2767">
        <v>2021</v>
      </c>
      <c r="F2767" t="s">
        <v>2986</v>
      </c>
      <c r="G2767" t="s">
        <v>2832</v>
      </c>
      <c r="H2767">
        <v>8.44</v>
      </c>
      <c r="I2767" t="s">
        <v>5659</v>
      </c>
    </row>
    <row r="2768" spans="1:9" x14ac:dyDescent="0.2">
      <c r="A2768" t="s">
        <v>1239</v>
      </c>
      <c r="B2768" t="s">
        <v>2874</v>
      </c>
      <c r="C2768" t="s">
        <v>2856</v>
      </c>
      <c r="D2768" t="s">
        <v>2881</v>
      </c>
      <c r="E2768">
        <v>2021</v>
      </c>
      <c r="F2768" t="s">
        <v>2986</v>
      </c>
      <c r="G2768" t="s">
        <v>2831</v>
      </c>
      <c r="H2768">
        <v>15.13</v>
      </c>
      <c r="I2768" t="s">
        <v>5660</v>
      </c>
    </row>
    <row r="2769" spans="1:9" x14ac:dyDescent="0.2">
      <c r="A2769" t="s">
        <v>1239</v>
      </c>
      <c r="B2769" t="s">
        <v>2874</v>
      </c>
      <c r="C2769" t="s">
        <v>2856</v>
      </c>
      <c r="D2769" t="s">
        <v>2881</v>
      </c>
      <c r="E2769">
        <v>2021</v>
      </c>
      <c r="F2769" t="s">
        <v>2986</v>
      </c>
      <c r="G2769" t="s">
        <v>2830</v>
      </c>
      <c r="H2769">
        <v>19.46</v>
      </c>
      <c r="I2769" t="s">
        <v>5661</v>
      </c>
    </row>
    <row r="2770" spans="1:9" x14ac:dyDescent="0.2">
      <c r="A2770" t="s">
        <v>1239</v>
      </c>
      <c r="B2770" t="s">
        <v>2874</v>
      </c>
      <c r="C2770" t="s">
        <v>2856</v>
      </c>
      <c r="D2770" t="s">
        <v>2881</v>
      </c>
      <c r="E2770">
        <v>2021</v>
      </c>
      <c r="F2770" t="s">
        <v>2986</v>
      </c>
      <c r="G2770" t="s">
        <v>2829</v>
      </c>
      <c r="H2770">
        <v>23.49</v>
      </c>
      <c r="I2770" t="s">
        <v>5662</v>
      </c>
    </row>
    <row r="2771" spans="1:9" x14ac:dyDescent="0.2">
      <c r="A2771" t="s">
        <v>1239</v>
      </c>
      <c r="B2771" t="s">
        <v>2874</v>
      </c>
      <c r="C2771" t="s">
        <v>2856</v>
      </c>
      <c r="D2771" t="s">
        <v>2881</v>
      </c>
      <c r="E2771">
        <v>2021</v>
      </c>
      <c r="F2771" t="s">
        <v>2986</v>
      </c>
      <c r="G2771" t="s">
        <v>2828</v>
      </c>
      <c r="H2771">
        <v>27.7</v>
      </c>
      <c r="I2771" t="s">
        <v>5663</v>
      </c>
    </row>
    <row r="2772" spans="1:9" x14ac:dyDescent="0.2">
      <c r="A2772" t="s">
        <v>1239</v>
      </c>
      <c r="B2772" t="s">
        <v>2874</v>
      </c>
      <c r="C2772" t="s">
        <v>2856</v>
      </c>
      <c r="D2772" t="s">
        <v>2881</v>
      </c>
      <c r="E2772">
        <v>2022</v>
      </c>
      <c r="F2772">
        <v>2020</v>
      </c>
      <c r="G2772" t="s">
        <v>2837</v>
      </c>
      <c r="H2772">
        <v>0.14000000000000001</v>
      </c>
      <c r="I2772" t="s">
        <v>5664</v>
      </c>
    </row>
    <row r="2773" spans="1:9" x14ac:dyDescent="0.2">
      <c r="A2773" t="s">
        <v>1239</v>
      </c>
      <c r="B2773" t="s">
        <v>2874</v>
      </c>
      <c r="C2773" t="s">
        <v>2856</v>
      </c>
      <c r="D2773" t="s">
        <v>2881</v>
      </c>
      <c r="E2773">
        <v>2022</v>
      </c>
      <c r="F2773">
        <v>2020</v>
      </c>
      <c r="G2773" t="s">
        <v>2836</v>
      </c>
      <c r="H2773">
        <v>0.41</v>
      </c>
      <c r="I2773" t="s">
        <v>5665</v>
      </c>
    </row>
    <row r="2774" spans="1:9" x14ac:dyDescent="0.2">
      <c r="A2774" t="s">
        <v>1239</v>
      </c>
      <c r="B2774" t="s">
        <v>2874</v>
      </c>
      <c r="C2774" t="s">
        <v>2856</v>
      </c>
      <c r="D2774" t="s">
        <v>2881</v>
      </c>
      <c r="E2774">
        <v>2022</v>
      </c>
      <c r="F2774">
        <v>2020</v>
      </c>
      <c r="G2774" t="s">
        <v>2835</v>
      </c>
      <c r="H2774">
        <v>0.34</v>
      </c>
      <c r="I2774" t="s">
        <v>5666</v>
      </c>
    </row>
    <row r="2775" spans="1:9" x14ac:dyDescent="0.2">
      <c r="A2775" t="s">
        <v>1239</v>
      </c>
      <c r="B2775" t="s">
        <v>2874</v>
      </c>
      <c r="C2775" t="s">
        <v>2856</v>
      </c>
      <c r="D2775" t="s">
        <v>2881</v>
      </c>
      <c r="E2775">
        <v>2022</v>
      </c>
      <c r="F2775">
        <v>2020</v>
      </c>
      <c r="G2775" t="s">
        <v>2834</v>
      </c>
      <c r="H2775">
        <v>1.18</v>
      </c>
      <c r="I2775" t="s">
        <v>5667</v>
      </c>
    </row>
    <row r="2776" spans="1:9" x14ac:dyDescent="0.2">
      <c r="A2776" t="s">
        <v>1239</v>
      </c>
      <c r="B2776" t="s">
        <v>2874</v>
      </c>
      <c r="C2776" t="s">
        <v>2856</v>
      </c>
      <c r="D2776" t="s">
        <v>2881</v>
      </c>
      <c r="E2776">
        <v>2022</v>
      </c>
      <c r="F2776">
        <v>2020</v>
      </c>
      <c r="G2776" t="s">
        <v>2833</v>
      </c>
      <c r="H2776">
        <v>3.72</v>
      </c>
      <c r="I2776" t="s">
        <v>5668</v>
      </c>
    </row>
    <row r="2777" spans="1:9" x14ac:dyDescent="0.2">
      <c r="A2777" t="s">
        <v>1239</v>
      </c>
      <c r="B2777" t="s">
        <v>2874</v>
      </c>
      <c r="C2777" t="s">
        <v>2856</v>
      </c>
      <c r="D2777" t="s">
        <v>2881</v>
      </c>
      <c r="E2777">
        <v>2022</v>
      </c>
      <c r="F2777">
        <v>2020</v>
      </c>
      <c r="G2777" t="s">
        <v>2832</v>
      </c>
      <c r="H2777">
        <v>8.44</v>
      </c>
      <c r="I2777" t="s">
        <v>5669</v>
      </c>
    </row>
    <row r="2778" spans="1:9" x14ac:dyDescent="0.2">
      <c r="A2778" t="s">
        <v>1239</v>
      </c>
      <c r="B2778" t="s">
        <v>2874</v>
      </c>
      <c r="C2778" t="s">
        <v>2856</v>
      </c>
      <c r="D2778" t="s">
        <v>2881</v>
      </c>
      <c r="E2778">
        <v>2022</v>
      </c>
      <c r="F2778">
        <v>2020</v>
      </c>
      <c r="G2778" t="s">
        <v>2831</v>
      </c>
      <c r="H2778">
        <v>15.13</v>
      </c>
      <c r="I2778" t="s">
        <v>5670</v>
      </c>
    </row>
    <row r="2779" spans="1:9" x14ac:dyDescent="0.2">
      <c r="A2779" t="s">
        <v>1239</v>
      </c>
      <c r="B2779" t="s">
        <v>2874</v>
      </c>
      <c r="C2779" t="s">
        <v>2856</v>
      </c>
      <c r="D2779" t="s">
        <v>2881</v>
      </c>
      <c r="E2779">
        <v>2022</v>
      </c>
      <c r="F2779">
        <v>2020</v>
      </c>
      <c r="G2779" t="s">
        <v>2830</v>
      </c>
      <c r="H2779">
        <v>19.46</v>
      </c>
      <c r="I2779" t="s">
        <v>5671</v>
      </c>
    </row>
    <row r="2780" spans="1:9" x14ac:dyDescent="0.2">
      <c r="A2780" t="s">
        <v>1239</v>
      </c>
      <c r="B2780" t="s">
        <v>2874</v>
      </c>
      <c r="C2780" t="s">
        <v>2856</v>
      </c>
      <c r="D2780" t="s">
        <v>2881</v>
      </c>
      <c r="E2780">
        <v>2022</v>
      </c>
      <c r="F2780">
        <v>2020</v>
      </c>
      <c r="G2780" t="s">
        <v>2829</v>
      </c>
      <c r="H2780">
        <v>23.49</v>
      </c>
      <c r="I2780" t="s">
        <v>5672</v>
      </c>
    </row>
    <row r="2781" spans="1:9" x14ac:dyDescent="0.2">
      <c r="A2781" t="s">
        <v>1239</v>
      </c>
      <c r="B2781" t="s">
        <v>2874</v>
      </c>
      <c r="C2781" t="s">
        <v>2856</v>
      </c>
      <c r="D2781" t="s">
        <v>2881</v>
      </c>
      <c r="E2781">
        <v>2022</v>
      </c>
      <c r="F2781">
        <v>2020</v>
      </c>
      <c r="G2781" t="s">
        <v>2828</v>
      </c>
      <c r="H2781">
        <v>27.7</v>
      </c>
      <c r="I2781" t="s">
        <v>5673</v>
      </c>
    </row>
    <row r="2782" spans="1:9" x14ac:dyDescent="0.2">
      <c r="A2782" t="s">
        <v>1239</v>
      </c>
      <c r="B2782" t="s">
        <v>2874</v>
      </c>
      <c r="C2782" t="s">
        <v>2856</v>
      </c>
      <c r="D2782" t="s">
        <v>2881</v>
      </c>
      <c r="E2782">
        <v>2024</v>
      </c>
      <c r="F2782" t="s">
        <v>3269</v>
      </c>
      <c r="G2782" t="s">
        <v>2837</v>
      </c>
      <c r="H2782">
        <v>0.1</v>
      </c>
      <c r="I2782" t="s">
        <v>5674</v>
      </c>
    </row>
    <row r="2783" spans="1:9" x14ac:dyDescent="0.2">
      <c r="A2783" t="s">
        <v>1239</v>
      </c>
      <c r="B2783" t="s">
        <v>2874</v>
      </c>
      <c r="C2783" t="s">
        <v>2856</v>
      </c>
      <c r="D2783" t="s">
        <v>2881</v>
      </c>
      <c r="E2783">
        <v>2024</v>
      </c>
      <c r="F2783" t="s">
        <v>3269</v>
      </c>
      <c r="G2783" t="s">
        <v>2836</v>
      </c>
      <c r="H2783">
        <v>0.25</v>
      </c>
      <c r="I2783" t="s">
        <v>5675</v>
      </c>
    </row>
    <row r="2784" spans="1:9" x14ac:dyDescent="0.2">
      <c r="A2784" t="s">
        <v>1239</v>
      </c>
      <c r="B2784" t="s">
        <v>2874</v>
      </c>
      <c r="C2784" t="s">
        <v>2856</v>
      </c>
      <c r="D2784" t="s">
        <v>2881</v>
      </c>
      <c r="E2784">
        <v>2024</v>
      </c>
      <c r="F2784" t="s">
        <v>3269</v>
      </c>
      <c r="G2784" t="s">
        <v>2835</v>
      </c>
      <c r="H2784">
        <v>0.57999999999999996</v>
      </c>
      <c r="I2784" t="s">
        <v>5676</v>
      </c>
    </row>
    <row r="2785" spans="1:9" x14ac:dyDescent="0.2">
      <c r="A2785" t="s">
        <v>1239</v>
      </c>
      <c r="B2785" t="s">
        <v>2874</v>
      </c>
      <c r="C2785" t="s">
        <v>2856</v>
      </c>
      <c r="D2785" t="s">
        <v>2881</v>
      </c>
      <c r="E2785">
        <v>2024</v>
      </c>
      <c r="F2785" t="s">
        <v>3269</v>
      </c>
      <c r="G2785" t="s">
        <v>2834</v>
      </c>
      <c r="H2785">
        <v>0.94</v>
      </c>
      <c r="I2785" t="s">
        <v>5677</v>
      </c>
    </row>
    <row r="2786" spans="1:9" x14ac:dyDescent="0.2">
      <c r="A2786" t="s">
        <v>1239</v>
      </c>
      <c r="B2786" t="s">
        <v>2874</v>
      </c>
      <c r="C2786" t="s">
        <v>2856</v>
      </c>
      <c r="D2786" t="s">
        <v>2881</v>
      </c>
      <c r="E2786">
        <v>2024</v>
      </c>
      <c r="F2786" t="s">
        <v>3269</v>
      </c>
      <c r="G2786" t="s">
        <v>2833</v>
      </c>
      <c r="H2786">
        <v>3.58</v>
      </c>
      <c r="I2786" t="s">
        <v>5678</v>
      </c>
    </row>
    <row r="2787" spans="1:9" x14ac:dyDescent="0.2">
      <c r="A2787" t="s">
        <v>1239</v>
      </c>
      <c r="B2787" t="s">
        <v>2874</v>
      </c>
      <c r="C2787" t="s">
        <v>2856</v>
      </c>
      <c r="D2787" t="s">
        <v>2881</v>
      </c>
      <c r="E2787">
        <v>2024</v>
      </c>
      <c r="F2787" t="s">
        <v>3269</v>
      </c>
      <c r="G2787" t="s">
        <v>2832</v>
      </c>
      <c r="H2787">
        <v>8.31</v>
      </c>
      <c r="I2787" t="s">
        <v>5679</v>
      </c>
    </row>
    <row r="2788" spans="1:9" x14ac:dyDescent="0.2">
      <c r="A2788" t="s">
        <v>1239</v>
      </c>
      <c r="B2788" t="s">
        <v>2874</v>
      </c>
      <c r="C2788" t="s">
        <v>2856</v>
      </c>
      <c r="D2788" t="s">
        <v>2881</v>
      </c>
      <c r="E2788">
        <v>2024</v>
      </c>
      <c r="F2788" t="s">
        <v>3269</v>
      </c>
      <c r="G2788" t="s">
        <v>2831</v>
      </c>
      <c r="H2788">
        <v>14.12</v>
      </c>
      <c r="I2788" t="s">
        <v>5680</v>
      </c>
    </row>
    <row r="2789" spans="1:9" x14ac:dyDescent="0.2">
      <c r="A2789" t="s">
        <v>1239</v>
      </c>
      <c r="B2789" t="s">
        <v>2874</v>
      </c>
      <c r="C2789" t="s">
        <v>2856</v>
      </c>
      <c r="D2789" t="s">
        <v>2881</v>
      </c>
      <c r="E2789">
        <v>2024</v>
      </c>
      <c r="F2789" t="s">
        <v>3269</v>
      </c>
      <c r="G2789" t="s">
        <v>2830</v>
      </c>
      <c r="H2789">
        <v>18.47</v>
      </c>
      <c r="I2789" t="s">
        <v>5681</v>
      </c>
    </row>
    <row r="2790" spans="1:9" x14ac:dyDescent="0.2">
      <c r="A2790" t="s">
        <v>1239</v>
      </c>
      <c r="B2790" t="s">
        <v>2874</v>
      </c>
      <c r="C2790" t="s">
        <v>2856</v>
      </c>
      <c r="D2790" t="s">
        <v>2881</v>
      </c>
      <c r="E2790">
        <v>2024</v>
      </c>
      <c r="F2790" t="s">
        <v>3269</v>
      </c>
      <c r="G2790" t="s">
        <v>2829</v>
      </c>
      <c r="H2790">
        <v>21.66</v>
      </c>
      <c r="I2790" t="s">
        <v>5682</v>
      </c>
    </row>
    <row r="2791" spans="1:9" x14ac:dyDescent="0.2">
      <c r="A2791" t="s">
        <v>1239</v>
      </c>
      <c r="B2791" t="s">
        <v>2874</v>
      </c>
      <c r="C2791" t="s">
        <v>2856</v>
      </c>
      <c r="D2791" t="s">
        <v>2881</v>
      </c>
      <c r="E2791">
        <v>2024</v>
      </c>
      <c r="F2791" t="s">
        <v>3269</v>
      </c>
      <c r="G2791" t="s">
        <v>2828</v>
      </c>
      <c r="H2791">
        <v>31.98</v>
      </c>
      <c r="I2791" t="s">
        <v>5683</v>
      </c>
    </row>
    <row r="2792" spans="1:9" x14ac:dyDescent="0.2">
      <c r="A2792" t="s">
        <v>1239</v>
      </c>
      <c r="B2792" t="s">
        <v>2874</v>
      </c>
      <c r="C2792" t="s">
        <v>2856</v>
      </c>
      <c r="D2792" t="s">
        <v>2881</v>
      </c>
      <c r="E2792">
        <v>2025</v>
      </c>
      <c r="F2792" t="s">
        <v>3007</v>
      </c>
      <c r="G2792" t="s">
        <v>2837</v>
      </c>
      <c r="H2792">
        <v>0.1</v>
      </c>
      <c r="I2792" t="s">
        <v>5684</v>
      </c>
    </row>
    <row r="2793" spans="1:9" x14ac:dyDescent="0.2">
      <c r="A2793" t="s">
        <v>1239</v>
      </c>
      <c r="B2793" t="s">
        <v>2874</v>
      </c>
      <c r="C2793" t="s">
        <v>2856</v>
      </c>
      <c r="D2793" t="s">
        <v>2881</v>
      </c>
      <c r="E2793">
        <v>2025</v>
      </c>
      <c r="F2793" t="s">
        <v>3007</v>
      </c>
      <c r="G2793" t="s">
        <v>2836</v>
      </c>
      <c r="H2793">
        <v>0.27</v>
      </c>
      <c r="I2793" t="s">
        <v>5685</v>
      </c>
    </row>
    <row r="2794" spans="1:9" x14ac:dyDescent="0.2">
      <c r="A2794" t="s">
        <v>1239</v>
      </c>
      <c r="B2794" t="s">
        <v>2874</v>
      </c>
      <c r="C2794" t="s">
        <v>2856</v>
      </c>
      <c r="D2794" t="s">
        <v>2881</v>
      </c>
      <c r="E2794">
        <v>2025</v>
      </c>
      <c r="F2794" t="s">
        <v>3007</v>
      </c>
      <c r="G2794" t="s">
        <v>2835</v>
      </c>
      <c r="H2794">
        <v>0.68</v>
      </c>
      <c r="I2794" t="s">
        <v>5686</v>
      </c>
    </row>
    <row r="2795" spans="1:9" x14ac:dyDescent="0.2">
      <c r="A2795" t="s">
        <v>1239</v>
      </c>
      <c r="B2795" t="s">
        <v>2874</v>
      </c>
      <c r="C2795" t="s">
        <v>2856</v>
      </c>
      <c r="D2795" t="s">
        <v>2881</v>
      </c>
      <c r="E2795">
        <v>2025</v>
      </c>
      <c r="F2795" t="s">
        <v>3007</v>
      </c>
      <c r="G2795" t="s">
        <v>2834</v>
      </c>
      <c r="H2795">
        <v>0.95</v>
      </c>
      <c r="I2795" t="s">
        <v>5687</v>
      </c>
    </row>
    <row r="2796" spans="1:9" x14ac:dyDescent="0.2">
      <c r="A2796" t="s">
        <v>1239</v>
      </c>
      <c r="B2796" t="s">
        <v>2874</v>
      </c>
      <c r="C2796" t="s">
        <v>2856</v>
      </c>
      <c r="D2796" t="s">
        <v>2881</v>
      </c>
      <c r="E2796">
        <v>2025</v>
      </c>
      <c r="F2796" t="s">
        <v>3007</v>
      </c>
      <c r="G2796" t="s">
        <v>2833</v>
      </c>
      <c r="H2796">
        <v>3.64</v>
      </c>
      <c r="I2796" t="s">
        <v>5688</v>
      </c>
    </row>
    <row r="2797" spans="1:9" x14ac:dyDescent="0.2">
      <c r="A2797" t="s">
        <v>1239</v>
      </c>
      <c r="B2797" t="s">
        <v>2874</v>
      </c>
      <c r="C2797" t="s">
        <v>2856</v>
      </c>
      <c r="D2797" t="s">
        <v>2881</v>
      </c>
      <c r="E2797">
        <v>2025</v>
      </c>
      <c r="F2797" t="s">
        <v>3007</v>
      </c>
      <c r="G2797" t="s">
        <v>2832</v>
      </c>
      <c r="H2797">
        <v>8.81</v>
      </c>
      <c r="I2797" t="s">
        <v>5689</v>
      </c>
    </row>
    <row r="2798" spans="1:9" x14ac:dyDescent="0.2">
      <c r="A2798" t="s">
        <v>1239</v>
      </c>
      <c r="B2798" t="s">
        <v>2874</v>
      </c>
      <c r="C2798" t="s">
        <v>2856</v>
      </c>
      <c r="D2798" t="s">
        <v>2881</v>
      </c>
      <c r="E2798">
        <v>2025</v>
      </c>
      <c r="F2798" t="s">
        <v>3007</v>
      </c>
      <c r="G2798" t="s">
        <v>2831</v>
      </c>
      <c r="H2798">
        <v>14.71</v>
      </c>
      <c r="I2798" t="s">
        <v>5690</v>
      </c>
    </row>
    <row r="2799" spans="1:9" x14ac:dyDescent="0.2">
      <c r="A2799" t="s">
        <v>1239</v>
      </c>
      <c r="B2799" t="s">
        <v>2874</v>
      </c>
      <c r="C2799" t="s">
        <v>2856</v>
      </c>
      <c r="D2799" t="s">
        <v>2881</v>
      </c>
      <c r="E2799">
        <v>2025</v>
      </c>
      <c r="F2799" t="s">
        <v>3007</v>
      </c>
      <c r="G2799" t="s">
        <v>2830</v>
      </c>
      <c r="H2799">
        <v>19.89</v>
      </c>
      <c r="I2799" t="s">
        <v>5691</v>
      </c>
    </row>
    <row r="2800" spans="1:9" x14ac:dyDescent="0.2">
      <c r="A2800" t="s">
        <v>1239</v>
      </c>
      <c r="B2800" t="s">
        <v>2874</v>
      </c>
      <c r="C2800" t="s">
        <v>2856</v>
      </c>
      <c r="D2800" t="s">
        <v>2881</v>
      </c>
      <c r="E2800">
        <v>2025</v>
      </c>
      <c r="F2800" t="s">
        <v>3007</v>
      </c>
      <c r="G2800" t="s">
        <v>2829</v>
      </c>
      <c r="H2800">
        <v>22.1</v>
      </c>
      <c r="I2800" t="s">
        <v>5692</v>
      </c>
    </row>
    <row r="2801" spans="1:9" x14ac:dyDescent="0.2">
      <c r="A2801" t="s">
        <v>1239</v>
      </c>
      <c r="B2801" t="s">
        <v>2874</v>
      </c>
      <c r="C2801" t="s">
        <v>2856</v>
      </c>
      <c r="D2801" t="s">
        <v>2881</v>
      </c>
      <c r="E2801">
        <v>2025</v>
      </c>
      <c r="F2801" t="s">
        <v>3007</v>
      </c>
      <c r="G2801" t="s">
        <v>2828</v>
      </c>
      <c r="H2801">
        <v>28.85</v>
      </c>
      <c r="I2801" t="s">
        <v>5693</v>
      </c>
    </row>
    <row r="2802" spans="1:9" x14ac:dyDescent="0.2">
      <c r="A2802" t="s">
        <v>1239</v>
      </c>
      <c r="B2802" t="s">
        <v>2874</v>
      </c>
      <c r="C2802" t="s">
        <v>2856</v>
      </c>
      <c r="D2802" t="s">
        <v>2881</v>
      </c>
      <c r="E2802">
        <v>2026</v>
      </c>
      <c r="F2802">
        <v>2024</v>
      </c>
      <c r="G2802" t="s">
        <v>2837</v>
      </c>
      <c r="H2802">
        <v>0.11</v>
      </c>
      <c r="I2802" t="s">
        <v>5694</v>
      </c>
    </row>
    <row r="2803" spans="1:9" x14ac:dyDescent="0.2">
      <c r="A2803" t="s">
        <v>1239</v>
      </c>
      <c r="B2803" t="s">
        <v>2874</v>
      </c>
      <c r="C2803" t="s">
        <v>2856</v>
      </c>
      <c r="D2803" t="s">
        <v>2881</v>
      </c>
      <c r="E2803">
        <v>2026</v>
      </c>
      <c r="F2803">
        <v>2024</v>
      </c>
      <c r="G2803" t="s">
        <v>2836</v>
      </c>
      <c r="H2803">
        <v>0.34</v>
      </c>
      <c r="I2803" t="s">
        <v>5695</v>
      </c>
    </row>
    <row r="2804" spans="1:9" x14ac:dyDescent="0.2">
      <c r="A2804" t="s">
        <v>1239</v>
      </c>
      <c r="B2804" t="s">
        <v>2874</v>
      </c>
      <c r="C2804" t="s">
        <v>2856</v>
      </c>
      <c r="D2804" t="s">
        <v>2881</v>
      </c>
      <c r="E2804">
        <v>2026</v>
      </c>
      <c r="F2804">
        <v>2024</v>
      </c>
      <c r="G2804" t="s">
        <v>2835</v>
      </c>
      <c r="H2804">
        <v>0.71</v>
      </c>
      <c r="I2804" t="s">
        <v>5696</v>
      </c>
    </row>
    <row r="2805" spans="1:9" x14ac:dyDescent="0.2">
      <c r="A2805" t="s">
        <v>1239</v>
      </c>
      <c r="B2805" t="s">
        <v>2874</v>
      </c>
      <c r="C2805" t="s">
        <v>2856</v>
      </c>
      <c r="D2805" t="s">
        <v>2881</v>
      </c>
      <c r="E2805">
        <v>2026</v>
      </c>
      <c r="F2805">
        <v>2024</v>
      </c>
      <c r="G2805" t="s">
        <v>2834</v>
      </c>
      <c r="H2805">
        <v>0.95</v>
      </c>
      <c r="I2805" t="s">
        <v>5697</v>
      </c>
    </row>
    <row r="2806" spans="1:9" x14ac:dyDescent="0.2">
      <c r="A2806" t="s">
        <v>1239</v>
      </c>
      <c r="B2806" t="s">
        <v>2874</v>
      </c>
      <c r="C2806" t="s">
        <v>2856</v>
      </c>
      <c r="D2806" t="s">
        <v>2881</v>
      </c>
      <c r="E2806">
        <v>2026</v>
      </c>
      <c r="F2806">
        <v>2024</v>
      </c>
      <c r="G2806" t="s">
        <v>2833</v>
      </c>
      <c r="H2806">
        <v>4.12</v>
      </c>
      <c r="I2806" t="s">
        <v>5698</v>
      </c>
    </row>
    <row r="2807" spans="1:9" x14ac:dyDescent="0.2">
      <c r="A2807" t="s">
        <v>1239</v>
      </c>
      <c r="B2807" t="s">
        <v>2874</v>
      </c>
      <c r="C2807" t="s">
        <v>2856</v>
      </c>
      <c r="D2807" t="s">
        <v>2881</v>
      </c>
      <c r="E2807">
        <v>2026</v>
      </c>
      <c r="F2807">
        <v>2024</v>
      </c>
      <c r="G2807" t="s">
        <v>2832</v>
      </c>
      <c r="H2807">
        <v>9.4</v>
      </c>
      <c r="I2807" t="s">
        <v>5699</v>
      </c>
    </row>
    <row r="2808" spans="1:9" x14ac:dyDescent="0.2">
      <c r="A2808" t="s">
        <v>1239</v>
      </c>
      <c r="B2808" t="s">
        <v>2874</v>
      </c>
      <c r="C2808" t="s">
        <v>2856</v>
      </c>
      <c r="D2808" t="s">
        <v>2881</v>
      </c>
      <c r="E2808">
        <v>2026</v>
      </c>
      <c r="F2808">
        <v>2024</v>
      </c>
      <c r="G2808" t="s">
        <v>2831</v>
      </c>
      <c r="H2808">
        <v>15</v>
      </c>
      <c r="I2808" t="s">
        <v>5700</v>
      </c>
    </row>
    <row r="2809" spans="1:9" x14ac:dyDescent="0.2">
      <c r="A2809" t="s">
        <v>1239</v>
      </c>
      <c r="B2809" t="s">
        <v>2874</v>
      </c>
      <c r="C2809" t="s">
        <v>2856</v>
      </c>
      <c r="D2809" t="s">
        <v>2881</v>
      </c>
      <c r="E2809">
        <v>2026</v>
      </c>
      <c r="F2809">
        <v>2024</v>
      </c>
      <c r="G2809" t="s">
        <v>2830</v>
      </c>
      <c r="H2809">
        <v>18.309999999999999</v>
      </c>
      <c r="I2809" t="s">
        <v>5701</v>
      </c>
    </row>
    <row r="2810" spans="1:9" x14ac:dyDescent="0.2">
      <c r="A2810" t="s">
        <v>1239</v>
      </c>
      <c r="B2810" t="s">
        <v>2874</v>
      </c>
      <c r="C2810" t="s">
        <v>2856</v>
      </c>
      <c r="D2810" t="s">
        <v>2881</v>
      </c>
      <c r="E2810">
        <v>2026</v>
      </c>
      <c r="F2810">
        <v>2024</v>
      </c>
      <c r="G2810" t="s">
        <v>2829</v>
      </c>
      <c r="H2810">
        <v>21.36</v>
      </c>
      <c r="I2810" t="s">
        <v>5702</v>
      </c>
    </row>
    <row r="2811" spans="1:9" x14ac:dyDescent="0.2">
      <c r="A2811" t="s">
        <v>1239</v>
      </c>
      <c r="B2811" t="s">
        <v>2874</v>
      </c>
      <c r="C2811" t="s">
        <v>2856</v>
      </c>
      <c r="D2811" t="s">
        <v>2881</v>
      </c>
      <c r="E2811">
        <v>2026</v>
      </c>
      <c r="F2811">
        <v>2024</v>
      </c>
      <c r="G2811" t="s">
        <v>2828</v>
      </c>
      <c r="H2811">
        <v>29.7</v>
      </c>
      <c r="I2811" t="s">
        <v>5703</v>
      </c>
    </row>
    <row r="2812" spans="1:9" x14ac:dyDescent="0.2">
      <c r="A2812" t="s">
        <v>1239</v>
      </c>
      <c r="B2812" t="s">
        <v>2874</v>
      </c>
      <c r="C2812" t="s">
        <v>2855</v>
      </c>
      <c r="D2812" t="s">
        <v>2881</v>
      </c>
      <c r="E2812">
        <v>2017</v>
      </c>
      <c r="F2812" t="s">
        <v>2944</v>
      </c>
      <c r="G2812" t="s">
        <v>2837</v>
      </c>
      <c r="H2812">
        <v>0</v>
      </c>
      <c r="I2812" t="s">
        <v>5704</v>
      </c>
    </row>
    <row r="2813" spans="1:9" x14ac:dyDescent="0.2">
      <c r="A2813" t="s">
        <v>1239</v>
      </c>
      <c r="B2813" t="s">
        <v>2874</v>
      </c>
      <c r="C2813" t="s">
        <v>2855</v>
      </c>
      <c r="D2813" t="s">
        <v>2881</v>
      </c>
      <c r="E2813">
        <v>2017</v>
      </c>
      <c r="F2813" t="s">
        <v>2944</v>
      </c>
      <c r="G2813" t="s">
        <v>2836</v>
      </c>
      <c r="H2813">
        <v>0.3</v>
      </c>
      <c r="I2813" t="s">
        <v>5705</v>
      </c>
    </row>
    <row r="2814" spans="1:9" x14ac:dyDescent="0.2">
      <c r="A2814" t="s">
        <v>1239</v>
      </c>
      <c r="B2814" t="s">
        <v>2874</v>
      </c>
      <c r="C2814" t="s">
        <v>2855</v>
      </c>
      <c r="D2814" t="s">
        <v>2881</v>
      </c>
      <c r="E2814">
        <v>2017</v>
      </c>
      <c r="F2814" t="s">
        <v>2944</v>
      </c>
      <c r="G2814" t="s">
        <v>2835</v>
      </c>
      <c r="H2814">
        <v>0.9</v>
      </c>
      <c r="I2814" t="s">
        <v>5706</v>
      </c>
    </row>
    <row r="2815" spans="1:9" x14ac:dyDescent="0.2">
      <c r="A2815" t="s">
        <v>1239</v>
      </c>
      <c r="B2815" t="s">
        <v>2874</v>
      </c>
      <c r="C2815" t="s">
        <v>2855</v>
      </c>
      <c r="D2815" t="s">
        <v>2881</v>
      </c>
      <c r="E2815">
        <v>2017</v>
      </c>
      <c r="F2815" t="s">
        <v>2944</v>
      </c>
      <c r="G2815" t="s">
        <v>2834</v>
      </c>
      <c r="H2815">
        <v>0.8</v>
      </c>
      <c r="I2815" t="s">
        <v>5707</v>
      </c>
    </row>
    <row r="2816" spans="1:9" x14ac:dyDescent="0.2">
      <c r="A2816" t="s">
        <v>1239</v>
      </c>
      <c r="B2816" t="s">
        <v>2874</v>
      </c>
      <c r="C2816" t="s">
        <v>2855</v>
      </c>
      <c r="D2816" t="s">
        <v>2881</v>
      </c>
      <c r="E2816">
        <v>2017</v>
      </c>
      <c r="F2816" t="s">
        <v>2944</v>
      </c>
      <c r="G2816" t="s">
        <v>2833</v>
      </c>
      <c r="H2816">
        <v>1.8</v>
      </c>
      <c r="I2816" t="s">
        <v>5708</v>
      </c>
    </row>
    <row r="2817" spans="1:9" x14ac:dyDescent="0.2">
      <c r="A2817" t="s">
        <v>1239</v>
      </c>
      <c r="B2817" t="s">
        <v>2874</v>
      </c>
      <c r="C2817" t="s">
        <v>2855</v>
      </c>
      <c r="D2817" t="s">
        <v>2881</v>
      </c>
      <c r="E2817">
        <v>2017</v>
      </c>
      <c r="F2817" t="s">
        <v>2944</v>
      </c>
      <c r="G2817" t="s">
        <v>2832</v>
      </c>
      <c r="H2817">
        <v>3.9</v>
      </c>
      <c r="I2817" t="s">
        <v>5709</v>
      </c>
    </row>
    <row r="2818" spans="1:9" x14ac:dyDescent="0.2">
      <c r="A2818" t="s">
        <v>1239</v>
      </c>
      <c r="B2818" t="s">
        <v>2874</v>
      </c>
      <c r="C2818" t="s">
        <v>2855</v>
      </c>
      <c r="D2818" t="s">
        <v>2881</v>
      </c>
      <c r="E2818">
        <v>2017</v>
      </c>
      <c r="F2818" t="s">
        <v>2944</v>
      </c>
      <c r="G2818" t="s">
        <v>2831</v>
      </c>
      <c r="H2818">
        <v>8.3000000000000007</v>
      </c>
      <c r="I2818" t="s">
        <v>5710</v>
      </c>
    </row>
    <row r="2819" spans="1:9" x14ac:dyDescent="0.2">
      <c r="A2819" t="s">
        <v>1239</v>
      </c>
      <c r="B2819" t="s">
        <v>2874</v>
      </c>
      <c r="C2819" t="s">
        <v>2855</v>
      </c>
      <c r="D2819" t="s">
        <v>2881</v>
      </c>
      <c r="E2819">
        <v>2017</v>
      </c>
      <c r="F2819" t="s">
        <v>2944</v>
      </c>
      <c r="G2819" t="s">
        <v>2830</v>
      </c>
      <c r="H2819">
        <v>20.2</v>
      </c>
      <c r="I2819" t="s">
        <v>5711</v>
      </c>
    </row>
    <row r="2820" spans="1:9" x14ac:dyDescent="0.2">
      <c r="A2820" t="s">
        <v>1239</v>
      </c>
      <c r="B2820" t="s">
        <v>2874</v>
      </c>
      <c r="C2820" t="s">
        <v>2855</v>
      </c>
      <c r="D2820" t="s">
        <v>2881</v>
      </c>
      <c r="E2820">
        <v>2017</v>
      </c>
      <c r="F2820" t="s">
        <v>2944</v>
      </c>
      <c r="G2820" t="s">
        <v>2829</v>
      </c>
      <c r="H2820">
        <v>28.8</v>
      </c>
      <c r="I2820" t="s">
        <v>5712</v>
      </c>
    </row>
    <row r="2821" spans="1:9" x14ac:dyDescent="0.2">
      <c r="A2821" t="s">
        <v>1239</v>
      </c>
      <c r="B2821" t="s">
        <v>2874</v>
      </c>
      <c r="C2821" t="s">
        <v>2855</v>
      </c>
      <c r="D2821" t="s">
        <v>2881</v>
      </c>
      <c r="E2821">
        <v>2017</v>
      </c>
      <c r="F2821" t="s">
        <v>2944</v>
      </c>
      <c r="G2821" t="s">
        <v>2828</v>
      </c>
      <c r="H2821">
        <v>35.1</v>
      </c>
      <c r="I2821" t="s">
        <v>5713</v>
      </c>
    </row>
    <row r="2822" spans="1:9" x14ac:dyDescent="0.2">
      <c r="A2822" t="s">
        <v>1239</v>
      </c>
      <c r="B2822" t="s">
        <v>2874</v>
      </c>
      <c r="C2822" t="s">
        <v>2855</v>
      </c>
      <c r="D2822" t="s">
        <v>2881</v>
      </c>
      <c r="E2822">
        <v>2018</v>
      </c>
      <c r="F2822">
        <v>2016</v>
      </c>
      <c r="G2822" t="s">
        <v>2837</v>
      </c>
      <c r="H2822">
        <v>0.08</v>
      </c>
      <c r="I2822" t="s">
        <v>5714</v>
      </c>
    </row>
    <row r="2823" spans="1:9" x14ac:dyDescent="0.2">
      <c r="A2823" t="s">
        <v>1239</v>
      </c>
      <c r="B2823" t="s">
        <v>2874</v>
      </c>
      <c r="C2823" t="s">
        <v>2855</v>
      </c>
      <c r="D2823" t="s">
        <v>2881</v>
      </c>
      <c r="E2823">
        <v>2018</v>
      </c>
      <c r="F2823">
        <v>2016</v>
      </c>
      <c r="G2823" t="s">
        <v>2836</v>
      </c>
      <c r="H2823">
        <v>0.32</v>
      </c>
      <c r="I2823" t="s">
        <v>5715</v>
      </c>
    </row>
    <row r="2824" spans="1:9" x14ac:dyDescent="0.2">
      <c r="A2824" t="s">
        <v>1239</v>
      </c>
      <c r="B2824" t="s">
        <v>2874</v>
      </c>
      <c r="C2824" t="s">
        <v>2855</v>
      </c>
      <c r="D2824" t="s">
        <v>2881</v>
      </c>
      <c r="E2824">
        <v>2018</v>
      </c>
      <c r="F2824">
        <v>2016</v>
      </c>
      <c r="G2824" t="s">
        <v>2835</v>
      </c>
      <c r="H2824">
        <v>0.44</v>
      </c>
      <c r="I2824" t="s">
        <v>5716</v>
      </c>
    </row>
    <row r="2825" spans="1:9" x14ac:dyDescent="0.2">
      <c r="A2825" t="s">
        <v>1239</v>
      </c>
      <c r="B2825" t="s">
        <v>2874</v>
      </c>
      <c r="C2825" t="s">
        <v>2855</v>
      </c>
      <c r="D2825" t="s">
        <v>2881</v>
      </c>
      <c r="E2825">
        <v>2018</v>
      </c>
      <c r="F2825">
        <v>2016</v>
      </c>
      <c r="G2825" t="s">
        <v>2834</v>
      </c>
      <c r="H2825">
        <v>0.75</v>
      </c>
      <c r="I2825" t="s">
        <v>5717</v>
      </c>
    </row>
    <row r="2826" spans="1:9" x14ac:dyDescent="0.2">
      <c r="A2826" t="s">
        <v>1239</v>
      </c>
      <c r="B2826" t="s">
        <v>2874</v>
      </c>
      <c r="C2826" t="s">
        <v>2855</v>
      </c>
      <c r="D2826" t="s">
        <v>2881</v>
      </c>
      <c r="E2826">
        <v>2018</v>
      </c>
      <c r="F2826">
        <v>2016</v>
      </c>
      <c r="G2826" t="s">
        <v>2833</v>
      </c>
      <c r="H2826">
        <v>1.7</v>
      </c>
      <c r="I2826" t="s">
        <v>5718</v>
      </c>
    </row>
    <row r="2827" spans="1:9" x14ac:dyDescent="0.2">
      <c r="A2827" t="s">
        <v>1239</v>
      </c>
      <c r="B2827" t="s">
        <v>2874</v>
      </c>
      <c r="C2827" t="s">
        <v>2855</v>
      </c>
      <c r="D2827" t="s">
        <v>2881</v>
      </c>
      <c r="E2827">
        <v>2018</v>
      </c>
      <c r="F2827">
        <v>2016</v>
      </c>
      <c r="G2827" t="s">
        <v>2832</v>
      </c>
      <c r="H2827">
        <v>4.76</v>
      </c>
      <c r="I2827" t="s">
        <v>5719</v>
      </c>
    </row>
    <row r="2828" spans="1:9" x14ac:dyDescent="0.2">
      <c r="A2828" t="s">
        <v>1239</v>
      </c>
      <c r="B2828" t="s">
        <v>2874</v>
      </c>
      <c r="C2828" t="s">
        <v>2855</v>
      </c>
      <c r="D2828" t="s">
        <v>2881</v>
      </c>
      <c r="E2828">
        <v>2018</v>
      </c>
      <c r="F2828">
        <v>2016</v>
      </c>
      <c r="G2828" t="s">
        <v>2831</v>
      </c>
      <c r="H2828">
        <v>8.31</v>
      </c>
      <c r="I2828" t="s">
        <v>5720</v>
      </c>
    </row>
    <row r="2829" spans="1:9" x14ac:dyDescent="0.2">
      <c r="A2829" t="s">
        <v>1239</v>
      </c>
      <c r="B2829" t="s">
        <v>2874</v>
      </c>
      <c r="C2829" t="s">
        <v>2855</v>
      </c>
      <c r="D2829" t="s">
        <v>2881</v>
      </c>
      <c r="E2829">
        <v>2018</v>
      </c>
      <c r="F2829">
        <v>2016</v>
      </c>
      <c r="G2829" t="s">
        <v>2830</v>
      </c>
      <c r="H2829">
        <v>18.54</v>
      </c>
      <c r="I2829" t="s">
        <v>5721</v>
      </c>
    </row>
    <row r="2830" spans="1:9" x14ac:dyDescent="0.2">
      <c r="A2830" t="s">
        <v>1239</v>
      </c>
      <c r="B2830" t="s">
        <v>2874</v>
      </c>
      <c r="C2830" t="s">
        <v>2855</v>
      </c>
      <c r="D2830" t="s">
        <v>2881</v>
      </c>
      <c r="E2830">
        <v>2018</v>
      </c>
      <c r="F2830">
        <v>2016</v>
      </c>
      <c r="G2830" t="s">
        <v>2829</v>
      </c>
      <c r="H2830">
        <v>29.7</v>
      </c>
      <c r="I2830" t="s">
        <v>5722</v>
      </c>
    </row>
    <row r="2831" spans="1:9" x14ac:dyDescent="0.2">
      <c r="A2831" t="s">
        <v>1239</v>
      </c>
      <c r="B2831" t="s">
        <v>2874</v>
      </c>
      <c r="C2831" t="s">
        <v>2855</v>
      </c>
      <c r="D2831" t="s">
        <v>2881</v>
      </c>
      <c r="E2831">
        <v>2018</v>
      </c>
      <c r="F2831">
        <v>2016</v>
      </c>
      <c r="G2831" t="s">
        <v>2828</v>
      </c>
      <c r="H2831">
        <v>35.39</v>
      </c>
      <c r="I2831" t="s">
        <v>5723</v>
      </c>
    </row>
    <row r="2832" spans="1:9" x14ac:dyDescent="0.2">
      <c r="A2832" t="s">
        <v>1239</v>
      </c>
      <c r="B2832" t="s">
        <v>2874</v>
      </c>
      <c r="C2832" t="s">
        <v>2855</v>
      </c>
      <c r="D2832" t="s">
        <v>2881</v>
      </c>
      <c r="E2832">
        <v>2019</v>
      </c>
      <c r="F2832" t="s">
        <v>2965</v>
      </c>
      <c r="G2832" t="s">
        <v>2837</v>
      </c>
      <c r="H2832">
        <v>0.04</v>
      </c>
      <c r="I2832" t="s">
        <v>5724</v>
      </c>
    </row>
    <row r="2833" spans="1:9" x14ac:dyDescent="0.2">
      <c r="A2833" t="s">
        <v>1239</v>
      </c>
      <c r="B2833" t="s">
        <v>2874</v>
      </c>
      <c r="C2833" t="s">
        <v>2855</v>
      </c>
      <c r="D2833" t="s">
        <v>2881</v>
      </c>
      <c r="E2833">
        <v>2019</v>
      </c>
      <c r="F2833" t="s">
        <v>2965</v>
      </c>
      <c r="G2833" t="s">
        <v>2836</v>
      </c>
      <c r="H2833">
        <v>0.27</v>
      </c>
      <c r="I2833" t="s">
        <v>5725</v>
      </c>
    </row>
    <row r="2834" spans="1:9" x14ac:dyDescent="0.2">
      <c r="A2834" t="s">
        <v>1239</v>
      </c>
      <c r="B2834" t="s">
        <v>2874</v>
      </c>
      <c r="C2834" t="s">
        <v>2855</v>
      </c>
      <c r="D2834" t="s">
        <v>2881</v>
      </c>
      <c r="E2834">
        <v>2019</v>
      </c>
      <c r="F2834" t="s">
        <v>2965</v>
      </c>
      <c r="G2834" t="s">
        <v>2835</v>
      </c>
      <c r="H2834">
        <v>0.36</v>
      </c>
      <c r="I2834" t="s">
        <v>5726</v>
      </c>
    </row>
    <row r="2835" spans="1:9" x14ac:dyDescent="0.2">
      <c r="A2835" t="s">
        <v>1239</v>
      </c>
      <c r="B2835" t="s">
        <v>2874</v>
      </c>
      <c r="C2835" t="s">
        <v>2855</v>
      </c>
      <c r="D2835" t="s">
        <v>2881</v>
      </c>
      <c r="E2835">
        <v>2019</v>
      </c>
      <c r="F2835" t="s">
        <v>2965</v>
      </c>
      <c r="G2835" t="s">
        <v>2834</v>
      </c>
      <c r="H2835">
        <v>0.81</v>
      </c>
      <c r="I2835" t="s">
        <v>5727</v>
      </c>
    </row>
    <row r="2836" spans="1:9" x14ac:dyDescent="0.2">
      <c r="A2836" t="s">
        <v>1239</v>
      </c>
      <c r="B2836" t="s">
        <v>2874</v>
      </c>
      <c r="C2836" t="s">
        <v>2855</v>
      </c>
      <c r="D2836" t="s">
        <v>2881</v>
      </c>
      <c r="E2836">
        <v>2019</v>
      </c>
      <c r="F2836" t="s">
        <v>2965</v>
      </c>
      <c r="G2836" t="s">
        <v>2833</v>
      </c>
      <c r="H2836">
        <v>1.97</v>
      </c>
      <c r="I2836" t="s">
        <v>5728</v>
      </c>
    </row>
    <row r="2837" spans="1:9" x14ac:dyDescent="0.2">
      <c r="A2837" t="s">
        <v>1239</v>
      </c>
      <c r="B2837" t="s">
        <v>2874</v>
      </c>
      <c r="C2837" t="s">
        <v>2855</v>
      </c>
      <c r="D2837" t="s">
        <v>2881</v>
      </c>
      <c r="E2837">
        <v>2019</v>
      </c>
      <c r="F2837" t="s">
        <v>2965</v>
      </c>
      <c r="G2837" t="s">
        <v>2832</v>
      </c>
      <c r="H2837">
        <v>3.97</v>
      </c>
      <c r="I2837" t="s">
        <v>5729</v>
      </c>
    </row>
    <row r="2838" spans="1:9" x14ac:dyDescent="0.2">
      <c r="A2838" t="s">
        <v>1239</v>
      </c>
      <c r="B2838" t="s">
        <v>2874</v>
      </c>
      <c r="C2838" t="s">
        <v>2855</v>
      </c>
      <c r="D2838" t="s">
        <v>2881</v>
      </c>
      <c r="E2838">
        <v>2019</v>
      </c>
      <c r="F2838" t="s">
        <v>2965</v>
      </c>
      <c r="G2838" t="s">
        <v>2831</v>
      </c>
      <c r="H2838">
        <v>7.39</v>
      </c>
      <c r="I2838" t="s">
        <v>5730</v>
      </c>
    </row>
    <row r="2839" spans="1:9" x14ac:dyDescent="0.2">
      <c r="A2839" t="s">
        <v>1239</v>
      </c>
      <c r="B2839" t="s">
        <v>2874</v>
      </c>
      <c r="C2839" t="s">
        <v>2855</v>
      </c>
      <c r="D2839" t="s">
        <v>2881</v>
      </c>
      <c r="E2839">
        <v>2019</v>
      </c>
      <c r="F2839" t="s">
        <v>2965</v>
      </c>
      <c r="G2839" t="s">
        <v>2830</v>
      </c>
      <c r="H2839">
        <v>16.66</v>
      </c>
      <c r="I2839" t="s">
        <v>5731</v>
      </c>
    </row>
    <row r="2840" spans="1:9" x14ac:dyDescent="0.2">
      <c r="A2840" t="s">
        <v>1239</v>
      </c>
      <c r="B2840" t="s">
        <v>2874</v>
      </c>
      <c r="C2840" t="s">
        <v>2855</v>
      </c>
      <c r="D2840" t="s">
        <v>2881</v>
      </c>
      <c r="E2840">
        <v>2019</v>
      </c>
      <c r="F2840" t="s">
        <v>2965</v>
      </c>
      <c r="G2840" t="s">
        <v>2829</v>
      </c>
      <c r="H2840">
        <v>31.8</v>
      </c>
      <c r="I2840" t="s">
        <v>5732</v>
      </c>
    </row>
    <row r="2841" spans="1:9" x14ac:dyDescent="0.2">
      <c r="A2841" t="s">
        <v>1239</v>
      </c>
      <c r="B2841" t="s">
        <v>2874</v>
      </c>
      <c r="C2841" t="s">
        <v>2855</v>
      </c>
      <c r="D2841" t="s">
        <v>2881</v>
      </c>
      <c r="E2841">
        <v>2019</v>
      </c>
      <c r="F2841" t="s">
        <v>2965</v>
      </c>
      <c r="G2841" t="s">
        <v>2828</v>
      </c>
      <c r="H2841">
        <v>36.729999999999997</v>
      </c>
      <c r="I2841" t="s">
        <v>5733</v>
      </c>
    </row>
    <row r="2842" spans="1:9" x14ac:dyDescent="0.2">
      <c r="A2842" t="s">
        <v>1239</v>
      </c>
      <c r="B2842" t="s">
        <v>2874</v>
      </c>
      <c r="C2842" t="s">
        <v>2855</v>
      </c>
      <c r="D2842" t="s">
        <v>2881</v>
      </c>
      <c r="E2842">
        <v>2020</v>
      </c>
      <c r="F2842">
        <v>2018</v>
      </c>
      <c r="G2842" t="s">
        <v>2837</v>
      </c>
      <c r="H2842">
        <v>0.06</v>
      </c>
      <c r="I2842" t="s">
        <v>5734</v>
      </c>
    </row>
    <row r="2843" spans="1:9" x14ac:dyDescent="0.2">
      <c r="A2843" t="s">
        <v>1239</v>
      </c>
      <c r="B2843" t="s">
        <v>2874</v>
      </c>
      <c r="C2843" t="s">
        <v>2855</v>
      </c>
      <c r="D2843" t="s">
        <v>2881</v>
      </c>
      <c r="E2843">
        <v>2020</v>
      </c>
      <c r="F2843">
        <v>2018</v>
      </c>
      <c r="G2843" t="s">
        <v>2836</v>
      </c>
      <c r="H2843">
        <v>0.3</v>
      </c>
      <c r="I2843" t="s">
        <v>5735</v>
      </c>
    </row>
    <row r="2844" spans="1:9" x14ac:dyDescent="0.2">
      <c r="A2844" t="s">
        <v>1239</v>
      </c>
      <c r="B2844" t="s">
        <v>2874</v>
      </c>
      <c r="C2844" t="s">
        <v>2855</v>
      </c>
      <c r="D2844" t="s">
        <v>2881</v>
      </c>
      <c r="E2844">
        <v>2020</v>
      </c>
      <c r="F2844">
        <v>2018</v>
      </c>
      <c r="G2844" t="s">
        <v>2835</v>
      </c>
      <c r="H2844">
        <v>0.3</v>
      </c>
      <c r="I2844" t="s">
        <v>5736</v>
      </c>
    </row>
    <row r="2845" spans="1:9" x14ac:dyDescent="0.2">
      <c r="A2845" t="s">
        <v>1239</v>
      </c>
      <c r="B2845" t="s">
        <v>2874</v>
      </c>
      <c r="C2845" t="s">
        <v>2855</v>
      </c>
      <c r="D2845" t="s">
        <v>2881</v>
      </c>
      <c r="E2845">
        <v>2020</v>
      </c>
      <c r="F2845">
        <v>2018</v>
      </c>
      <c r="G2845" t="s">
        <v>2834</v>
      </c>
      <c r="H2845">
        <v>0.83</v>
      </c>
      <c r="I2845" t="s">
        <v>5737</v>
      </c>
    </row>
    <row r="2846" spans="1:9" x14ac:dyDescent="0.2">
      <c r="A2846" t="s">
        <v>1239</v>
      </c>
      <c r="B2846" t="s">
        <v>2874</v>
      </c>
      <c r="C2846" t="s">
        <v>2855</v>
      </c>
      <c r="D2846" t="s">
        <v>2881</v>
      </c>
      <c r="E2846">
        <v>2020</v>
      </c>
      <c r="F2846">
        <v>2018</v>
      </c>
      <c r="G2846" t="s">
        <v>2833</v>
      </c>
      <c r="H2846">
        <v>1.91</v>
      </c>
      <c r="I2846" t="s">
        <v>5738</v>
      </c>
    </row>
    <row r="2847" spans="1:9" x14ac:dyDescent="0.2">
      <c r="A2847" t="s">
        <v>1239</v>
      </c>
      <c r="B2847" t="s">
        <v>2874</v>
      </c>
      <c r="C2847" t="s">
        <v>2855</v>
      </c>
      <c r="D2847" t="s">
        <v>2881</v>
      </c>
      <c r="E2847">
        <v>2020</v>
      </c>
      <c r="F2847">
        <v>2018</v>
      </c>
      <c r="G2847" t="s">
        <v>2832</v>
      </c>
      <c r="H2847">
        <v>4.12</v>
      </c>
      <c r="I2847" t="s">
        <v>5739</v>
      </c>
    </row>
    <row r="2848" spans="1:9" x14ac:dyDescent="0.2">
      <c r="A2848" t="s">
        <v>1239</v>
      </c>
      <c r="B2848" t="s">
        <v>2874</v>
      </c>
      <c r="C2848" t="s">
        <v>2855</v>
      </c>
      <c r="D2848" t="s">
        <v>2881</v>
      </c>
      <c r="E2848">
        <v>2020</v>
      </c>
      <c r="F2848">
        <v>2018</v>
      </c>
      <c r="G2848" t="s">
        <v>2831</v>
      </c>
      <c r="H2848">
        <v>7.75</v>
      </c>
      <c r="I2848" t="s">
        <v>5740</v>
      </c>
    </row>
    <row r="2849" spans="1:9" x14ac:dyDescent="0.2">
      <c r="A2849" t="s">
        <v>1239</v>
      </c>
      <c r="B2849" t="s">
        <v>2874</v>
      </c>
      <c r="C2849" t="s">
        <v>2855</v>
      </c>
      <c r="D2849" t="s">
        <v>2881</v>
      </c>
      <c r="E2849">
        <v>2020</v>
      </c>
      <c r="F2849">
        <v>2018</v>
      </c>
      <c r="G2849" t="s">
        <v>2830</v>
      </c>
      <c r="H2849">
        <v>16.39</v>
      </c>
      <c r="I2849" t="s">
        <v>5741</v>
      </c>
    </row>
    <row r="2850" spans="1:9" x14ac:dyDescent="0.2">
      <c r="A2850" t="s">
        <v>1239</v>
      </c>
      <c r="B2850" t="s">
        <v>2874</v>
      </c>
      <c r="C2850" t="s">
        <v>2855</v>
      </c>
      <c r="D2850" t="s">
        <v>2881</v>
      </c>
      <c r="E2850">
        <v>2020</v>
      </c>
      <c r="F2850">
        <v>2018</v>
      </c>
      <c r="G2850" t="s">
        <v>2829</v>
      </c>
      <c r="H2850">
        <v>28.09</v>
      </c>
      <c r="I2850" t="s">
        <v>5742</v>
      </c>
    </row>
    <row r="2851" spans="1:9" x14ac:dyDescent="0.2">
      <c r="A2851" t="s">
        <v>1239</v>
      </c>
      <c r="B2851" t="s">
        <v>2874</v>
      </c>
      <c r="C2851" t="s">
        <v>2855</v>
      </c>
      <c r="D2851" t="s">
        <v>2881</v>
      </c>
      <c r="E2851">
        <v>2020</v>
      </c>
      <c r="F2851">
        <v>2018</v>
      </c>
      <c r="G2851" t="s">
        <v>2828</v>
      </c>
      <c r="H2851">
        <v>40.26</v>
      </c>
      <c r="I2851" t="s">
        <v>5743</v>
      </c>
    </row>
    <row r="2852" spans="1:9" x14ac:dyDescent="0.2">
      <c r="A2852" t="s">
        <v>1239</v>
      </c>
      <c r="B2852" t="s">
        <v>2874</v>
      </c>
      <c r="C2852" t="s">
        <v>2855</v>
      </c>
      <c r="D2852" t="s">
        <v>2881</v>
      </c>
      <c r="E2852">
        <v>2021</v>
      </c>
      <c r="F2852" t="s">
        <v>2986</v>
      </c>
      <c r="G2852" t="s">
        <v>2837</v>
      </c>
      <c r="H2852">
        <v>0.12</v>
      </c>
      <c r="I2852" t="s">
        <v>5744</v>
      </c>
    </row>
    <row r="2853" spans="1:9" x14ac:dyDescent="0.2">
      <c r="A2853" t="s">
        <v>1239</v>
      </c>
      <c r="B2853" t="s">
        <v>2874</v>
      </c>
      <c r="C2853" t="s">
        <v>2855</v>
      </c>
      <c r="D2853" t="s">
        <v>2881</v>
      </c>
      <c r="E2853">
        <v>2021</v>
      </c>
      <c r="F2853" t="s">
        <v>2986</v>
      </c>
      <c r="G2853" t="s">
        <v>2836</v>
      </c>
      <c r="H2853">
        <v>0.36</v>
      </c>
      <c r="I2853" t="s">
        <v>5745</v>
      </c>
    </row>
    <row r="2854" spans="1:9" x14ac:dyDescent="0.2">
      <c r="A2854" t="s">
        <v>1239</v>
      </c>
      <c r="B2854" t="s">
        <v>2874</v>
      </c>
      <c r="C2854" t="s">
        <v>2855</v>
      </c>
      <c r="D2854" t="s">
        <v>2881</v>
      </c>
      <c r="E2854">
        <v>2021</v>
      </c>
      <c r="F2854" t="s">
        <v>2986</v>
      </c>
      <c r="G2854" t="s">
        <v>2835</v>
      </c>
      <c r="H2854">
        <v>0.31</v>
      </c>
      <c r="I2854" t="s">
        <v>5746</v>
      </c>
    </row>
    <row r="2855" spans="1:9" x14ac:dyDescent="0.2">
      <c r="A2855" t="s">
        <v>1239</v>
      </c>
      <c r="B2855" t="s">
        <v>2874</v>
      </c>
      <c r="C2855" t="s">
        <v>2855</v>
      </c>
      <c r="D2855" t="s">
        <v>2881</v>
      </c>
      <c r="E2855">
        <v>2021</v>
      </c>
      <c r="F2855" t="s">
        <v>2986</v>
      </c>
      <c r="G2855" t="s">
        <v>2834</v>
      </c>
      <c r="H2855">
        <v>0.85</v>
      </c>
      <c r="I2855" t="s">
        <v>5747</v>
      </c>
    </row>
    <row r="2856" spans="1:9" x14ac:dyDescent="0.2">
      <c r="A2856" t="s">
        <v>1239</v>
      </c>
      <c r="B2856" t="s">
        <v>2874</v>
      </c>
      <c r="C2856" t="s">
        <v>2855</v>
      </c>
      <c r="D2856" t="s">
        <v>2881</v>
      </c>
      <c r="E2856">
        <v>2021</v>
      </c>
      <c r="F2856" t="s">
        <v>2986</v>
      </c>
      <c r="G2856" t="s">
        <v>2833</v>
      </c>
      <c r="H2856">
        <v>2.4700000000000002</v>
      </c>
      <c r="I2856" t="s">
        <v>5748</v>
      </c>
    </row>
    <row r="2857" spans="1:9" x14ac:dyDescent="0.2">
      <c r="A2857" t="s">
        <v>1239</v>
      </c>
      <c r="B2857" t="s">
        <v>2874</v>
      </c>
      <c r="C2857" t="s">
        <v>2855</v>
      </c>
      <c r="D2857" t="s">
        <v>2881</v>
      </c>
      <c r="E2857">
        <v>2021</v>
      </c>
      <c r="F2857" t="s">
        <v>2986</v>
      </c>
      <c r="G2857" t="s">
        <v>2832</v>
      </c>
      <c r="H2857">
        <v>5.5</v>
      </c>
      <c r="I2857" t="s">
        <v>5749</v>
      </c>
    </row>
    <row r="2858" spans="1:9" x14ac:dyDescent="0.2">
      <c r="A2858" t="s">
        <v>1239</v>
      </c>
      <c r="B2858" t="s">
        <v>2874</v>
      </c>
      <c r="C2858" t="s">
        <v>2855</v>
      </c>
      <c r="D2858" t="s">
        <v>2881</v>
      </c>
      <c r="E2858">
        <v>2021</v>
      </c>
      <c r="F2858" t="s">
        <v>2986</v>
      </c>
      <c r="G2858" t="s">
        <v>2831</v>
      </c>
      <c r="H2858">
        <v>13.56</v>
      </c>
      <c r="I2858" t="s">
        <v>5750</v>
      </c>
    </row>
    <row r="2859" spans="1:9" x14ac:dyDescent="0.2">
      <c r="A2859" t="s">
        <v>1239</v>
      </c>
      <c r="B2859" t="s">
        <v>2874</v>
      </c>
      <c r="C2859" t="s">
        <v>2855</v>
      </c>
      <c r="D2859" t="s">
        <v>2881</v>
      </c>
      <c r="E2859">
        <v>2021</v>
      </c>
      <c r="F2859" t="s">
        <v>2986</v>
      </c>
      <c r="G2859" t="s">
        <v>2830</v>
      </c>
      <c r="H2859">
        <v>21.97</v>
      </c>
      <c r="I2859" t="s">
        <v>5751</v>
      </c>
    </row>
    <row r="2860" spans="1:9" x14ac:dyDescent="0.2">
      <c r="A2860" t="s">
        <v>1239</v>
      </c>
      <c r="B2860" t="s">
        <v>2874</v>
      </c>
      <c r="C2860" t="s">
        <v>2855</v>
      </c>
      <c r="D2860" t="s">
        <v>2881</v>
      </c>
      <c r="E2860">
        <v>2021</v>
      </c>
      <c r="F2860" t="s">
        <v>2986</v>
      </c>
      <c r="G2860" t="s">
        <v>2829</v>
      </c>
      <c r="H2860">
        <v>25.72</v>
      </c>
      <c r="I2860" t="s">
        <v>5752</v>
      </c>
    </row>
    <row r="2861" spans="1:9" x14ac:dyDescent="0.2">
      <c r="A2861" t="s">
        <v>1239</v>
      </c>
      <c r="B2861" t="s">
        <v>2874</v>
      </c>
      <c r="C2861" t="s">
        <v>2855</v>
      </c>
      <c r="D2861" t="s">
        <v>2881</v>
      </c>
      <c r="E2861">
        <v>2021</v>
      </c>
      <c r="F2861" t="s">
        <v>2986</v>
      </c>
      <c r="G2861" t="s">
        <v>2828</v>
      </c>
      <c r="H2861">
        <v>29.14</v>
      </c>
      <c r="I2861" t="s">
        <v>5753</v>
      </c>
    </row>
    <row r="2862" spans="1:9" x14ac:dyDescent="0.2">
      <c r="A2862" t="s">
        <v>1239</v>
      </c>
      <c r="B2862" t="s">
        <v>2874</v>
      </c>
      <c r="C2862" t="s">
        <v>2855</v>
      </c>
      <c r="D2862" t="s">
        <v>2881</v>
      </c>
      <c r="E2862">
        <v>2022</v>
      </c>
      <c r="F2862">
        <v>2020</v>
      </c>
      <c r="G2862" t="s">
        <v>2837</v>
      </c>
      <c r="H2862">
        <v>0.12</v>
      </c>
      <c r="I2862" t="s">
        <v>5754</v>
      </c>
    </row>
    <row r="2863" spans="1:9" x14ac:dyDescent="0.2">
      <c r="A2863" t="s">
        <v>1239</v>
      </c>
      <c r="B2863" t="s">
        <v>2874</v>
      </c>
      <c r="C2863" t="s">
        <v>2855</v>
      </c>
      <c r="D2863" t="s">
        <v>2881</v>
      </c>
      <c r="E2863">
        <v>2022</v>
      </c>
      <c r="F2863">
        <v>2020</v>
      </c>
      <c r="G2863" t="s">
        <v>2836</v>
      </c>
      <c r="H2863">
        <v>0.36</v>
      </c>
      <c r="I2863" t="s">
        <v>5755</v>
      </c>
    </row>
    <row r="2864" spans="1:9" x14ac:dyDescent="0.2">
      <c r="A2864" t="s">
        <v>1239</v>
      </c>
      <c r="B2864" t="s">
        <v>2874</v>
      </c>
      <c r="C2864" t="s">
        <v>2855</v>
      </c>
      <c r="D2864" t="s">
        <v>2881</v>
      </c>
      <c r="E2864">
        <v>2022</v>
      </c>
      <c r="F2864">
        <v>2020</v>
      </c>
      <c r="G2864" t="s">
        <v>2835</v>
      </c>
      <c r="H2864">
        <v>0.31</v>
      </c>
      <c r="I2864" t="s">
        <v>5756</v>
      </c>
    </row>
    <row r="2865" spans="1:9" x14ac:dyDescent="0.2">
      <c r="A2865" t="s">
        <v>1239</v>
      </c>
      <c r="B2865" t="s">
        <v>2874</v>
      </c>
      <c r="C2865" t="s">
        <v>2855</v>
      </c>
      <c r="D2865" t="s">
        <v>2881</v>
      </c>
      <c r="E2865">
        <v>2022</v>
      </c>
      <c r="F2865">
        <v>2020</v>
      </c>
      <c r="G2865" t="s">
        <v>2834</v>
      </c>
      <c r="H2865">
        <v>0.85</v>
      </c>
      <c r="I2865" t="s">
        <v>5757</v>
      </c>
    </row>
    <row r="2866" spans="1:9" x14ac:dyDescent="0.2">
      <c r="A2866" t="s">
        <v>1239</v>
      </c>
      <c r="B2866" t="s">
        <v>2874</v>
      </c>
      <c r="C2866" t="s">
        <v>2855</v>
      </c>
      <c r="D2866" t="s">
        <v>2881</v>
      </c>
      <c r="E2866">
        <v>2022</v>
      </c>
      <c r="F2866">
        <v>2020</v>
      </c>
      <c r="G2866" t="s">
        <v>2833</v>
      </c>
      <c r="H2866">
        <v>2.4700000000000002</v>
      </c>
      <c r="I2866" t="s">
        <v>5758</v>
      </c>
    </row>
    <row r="2867" spans="1:9" x14ac:dyDescent="0.2">
      <c r="A2867" t="s">
        <v>1239</v>
      </c>
      <c r="B2867" t="s">
        <v>2874</v>
      </c>
      <c r="C2867" t="s">
        <v>2855</v>
      </c>
      <c r="D2867" t="s">
        <v>2881</v>
      </c>
      <c r="E2867">
        <v>2022</v>
      </c>
      <c r="F2867">
        <v>2020</v>
      </c>
      <c r="G2867" t="s">
        <v>2832</v>
      </c>
      <c r="H2867">
        <v>5.5</v>
      </c>
      <c r="I2867" t="s">
        <v>5759</v>
      </c>
    </row>
    <row r="2868" spans="1:9" x14ac:dyDescent="0.2">
      <c r="A2868" t="s">
        <v>1239</v>
      </c>
      <c r="B2868" t="s">
        <v>2874</v>
      </c>
      <c r="C2868" t="s">
        <v>2855</v>
      </c>
      <c r="D2868" t="s">
        <v>2881</v>
      </c>
      <c r="E2868">
        <v>2022</v>
      </c>
      <c r="F2868">
        <v>2020</v>
      </c>
      <c r="G2868" t="s">
        <v>2831</v>
      </c>
      <c r="H2868">
        <v>13.56</v>
      </c>
      <c r="I2868" t="s">
        <v>5760</v>
      </c>
    </row>
    <row r="2869" spans="1:9" x14ac:dyDescent="0.2">
      <c r="A2869" t="s">
        <v>1239</v>
      </c>
      <c r="B2869" t="s">
        <v>2874</v>
      </c>
      <c r="C2869" t="s">
        <v>2855</v>
      </c>
      <c r="D2869" t="s">
        <v>2881</v>
      </c>
      <c r="E2869">
        <v>2022</v>
      </c>
      <c r="F2869">
        <v>2020</v>
      </c>
      <c r="G2869" t="s">
        <v>2830</v>
      </c>
      <c r="H2869">
        <v>21.97</v>
      </c>
      <c r="I2869" t="s">
        <v>5761</v>
      </c>
    </row>
    <row r="2870" spans="1:9" x14ac:dyDescent="0.2">
      <c r="A2870" t="s">
        <v>1239</v>
      </c>
      <c r="B2870" t="s">
        <v>2874</v>
      </c>
      <c r="C2870" t="s">
        <v>2855</v>
      </c>
      <c r="D2870" t="s">
        <v>2881</v>
      </c>
      <c r="E2870">
        <v>2022</v>
      </c>
      <c r="F2870">
        <v>2020</v>
      </c>
      <c r="G2870" t="s">
        <v>2829</v>
      </c>
      <c r="H2870">
        <v>25.72</v>
      </c>
      <c r="I2870" t="s">
        <v>5762</v>
      </c>
    </row>
    <row r="2871" spans="1:9" x14ac:dyDescent="0.2">
      <c r="A2871" t="s">
        <v>1239</v>
      </c>
      <c r="B2871" t="s">
        <v>2874</v>
      </c>
      <c r="C2871" t="s">
        <v>2855</v>
      </c>
      <c r="D2871" t="s">
        <v>2881</v>
      </c>
      <c r="E2871">
        <v>2022</v>
      </c>
      <c r="F2871">
        <v>2020</v>
      </c>
      <c r="G2871" t="s">
        <v>2828</v>
      </c>
      <c r="H2871">
        <v>29.14</v>
      </c>
      <c r="I2871" t="s">
        <v>5763</v>
      </c>
    </row>
    <row r="2872" spans="1:9" x14ac:dyDescent="0.2">
      <c r="A2872" t="s">
        <v>1239</v>
      </c>
      <c r="B2872" t="s">
        <v>2874</v>
      </c>
      <c r="C2872" t="s">
        <v>2855</v>
      </c>
      <c r="D2872" t="s">
        <v>2881</v>
      </c>
      <c r="E2872">
        <v>2024</v>
      </c>
      <c r="F2872" t="s">
        <v>3269</v>
      </c>
      <c r="G2872" t="s">
        <v>2837</v>
      </c>
      <c r="H2872">
        <v>0.13</v>
      </c>
      <c r="I2872" t="s">
        <v>5764</v>
      </c>
    </row>
    <row r="2873" spans="1:9" x14ac:dyDescent="0.2">
      <c r="A2873" t="s">
        <v>1239</v>
      </c>
      <c r="B2873" t="s">
        <v>2874</v>
      </c>
      <c r="C2873" t="s">
        <v>2855</v>
      </c>
      <c r="D2873" t="s">
        <v>2881</v>
      </c>
      <c r="E2873">
        <v>2024</v>
      </c>
      <c r="F2873" t="s">
        <v>3269</v>
      </c>
      <c r="G2873" t="s">
        <v>2836</v>
      </c>
      <c r="H2873">
        <v>0.21</v>
      </c>
      <c r="I2873" t="s">
        <v>5765</v>
      </c>
    </row>
    <row r="2874" spans="1:9" x14ac:dyDescent="0.2">
      <c r="A2874" t="s">
        <v>1239</v>
      </c>
      <c r="B2874" t="s">
        <v>2874</v>
      </c>
      <c r="C2874" t="s">
        <v>2855</v>
      </c>
      <c r="D2874" t="s">
        <v>2881</v>
      </c>
      <c r="E2874">
        <v>2024</v>
      </c>
      <c r="F2874" t="s">
        <v>3269</v>
      </c>
      <c r="G2874" t="s">
        <v>2835</v>
      </c>
      <c r="H2874">
        <v>0.43</v>
      </c>
      <c r="I2874" t="s">
        <v>5766</v>
      </c>
    </row>
    <row r="2875" spans="1:9" x14ac:dyDescent="0.2">
      <c r="A2875" t="s">
        <v>1239</v>
      </c>
      <c r="B2875" t="s">
        <v>2874</v>
      </c>
      <c r="C2875" t="s">
        <v>2855</v>
      </c>
      <c r="D2875" t="s">
        <v>2881</v>
      </c>
      <c r="E2875">
        <v>2024</v>
      </c>
      <c r="F2875" t="s">
        <v>3269</v>
      </c>
      <c r="G2875" t="s">
        <v>2834</v>
      </c>
      <c r="H2875">
        <v>0.84</v>
      </c>
      <c r="I2875" t="s">
        <v>5767</v>
      </c>
    </row>
    <row r="2876" spans="1:9" x14ac:dyDescent="0.2">
      <c r="A2876" t="s">
        <v>1239</v>
      </c>
      <c r="B2876" t="s">
        <v>2874</v>
      </c>
      <c r="C2876" t="s">
        <v>2855</v>
      </c>
      <c r="D2876" t="s">
        <v>2881</v>
      </c>
      <c r="E2876">
        <v>2024</v>
      </c>
      <c r="F2876" t="s">
        <v>3269</v>
      </c>
      <c r="G2876" t="s">
        <v>2833</v>
      </c>
      <c r="H2876">
        <v>2.2599999999999998</v>
      </c>
      <c r="I2876" t="s">
        <v>5768</v>
      </c>
    </row>
    <row r="2877" spans="1:9" x14ac:dyDescent="0.2">
      <c r="A2877" t="s">
        <v>1239</v>
      </c>
      <c r="B2877" t="s">
        <v>2874</v>
      </c>
      <c r="C2877" t="s">
        <v>2855</v>
      </c>
      <c r="D2877" t="s">
        <v>2881</v>
      </c>
      <c r="E2877">
        <v>2024</v>
      </c>
      <c r="F2877" t="s">
        <v>3269</v>
      </c>
      <c r="G2877" t="s">
        <v>2832</v>
      </c>
      <c r="H2877">
        <v>5.13</v>
      </c>
      <c r="I2877" t="s">
        <v>5769</v>
      </c>
    </row>
    <row r="2878" spans="1:9" x14ac:dyDescent="0.2">
      <c r="A2878" t="s">
        <v>1239</v>
      </c>
      <c r="B2878" t="s">
        <v>2874</v>
      </c>
      <c r="C2878" t="s">
        <v>2855</v>
      </c>
      <c r="D2878" t="s">
        <v>2881</v>
      </c>
      <c r="E2878">
        <v>2024</v>
      </c>
      <c r="F2878" t="s">
        <v>3269</v>
      </c>
      <c r="G2878" t="s">
        <v>2831</v>
      </c>
      <c r="H2878">
        <v>10.08</v>
      </c>
      <c r="I2878" t="s">
        <v>5770</v>
      </c>
    </row>
    <row r="2879" spans="1:9" x14ac:dyDescent="0.2">
      <c r="A2879" t="s">
        <v>1239</v>
      </c>
      <c r="B2879" t="s">
        <v>2874</v>
      </c>
      <c r="C2879" t="s">
        <v>2855</v>
      </c>
      <c r="D2879" t="s">
        <v>2881</v>
      </c>
      <c r="E2879">
        <v>2024</v>
      </c>
      <c r="F2879" t="s">
        <v>3269</v>
      </c>
      <c r="G2879" t="s">
        <v>2830</v>
      </c>
      <c r="H2879">
        <v>18.489999999999998</v>
      </c>
      <c r="I2879" t="s">
        <v>5771</v>
      </c>
    </row>
    <row r="2880" spans="1:9" x14ac:dyDescent="0.2">
      <c r="A2880" t="s">
        <v>1239</v>
      </c>
      <c r="B2880" t="s">
        <v>2874</v>
      </c>
      <c r="C2880" t="s">
        <v>2855</v>
      </c>
      <c r="D2880" t="s">
        <v>2881</v>
      </c>
      <c r="E2880">
        <v>2024</v>
      </c>
      <c r="F2880" t="s">
        <v>3269</v>
      </c>
      <c r="G2880" t="s">
        <v>2829</v>
      </c>
      <c r="H2880">
        <v>25.47</v>
      </c>
      <c r="I2880" t="s">
        <v>5772</v>
      </c>
    </row>
    <row r="2881" spans="1:9" x14ac:dyDescent="0.2">
      <c r="A2881" t="s">
        <v>1239</v>
      </c>
      <c r="B2881" t="s">
        <v>2874</v>
      </c>
      <c r="C2881" t="s">
        <v>2855</v>
      </c>
      <c r="D2881" t="s">
        <v>2881</v>
      </c>
      <c r="E2881">
        <v>2024</v>
      </c>
      <c r="F2881" t="s">
        <v>3269</v>
      </c>
      <c r="G2881" t="s">
        <v>2828</v>
      </c>
      <c r="H2881">
        <v>36.96</v>
      </c>
      <c r="I2881" t="s">
        <v>5773</v>
      </c>
    </row>
    <row r="2882" spans="1:9" x14ac:dyDescent="0.2">
      <c r="A2882" t="s">
        <v>1239</v>
      </c>
      <c r="B2882" t="s">
        <v>2874</v>
      </c>
      <c r="C2882" t="s">
        <v>2855</v>
      </c>
      <c r="D2882" t="s">
        <v>2881</v>
      </c>
      <c r="E2882">
        <v>2025</v>
      </c>
      <c r="F2882" t="s">
        <v>3007</v>
      </c>
      <c r="G2882" t="s">
        <v>2837</v>
      </c>
      <c r="H2882">
        <v>0.13</v>
      </c>
      <c r="I2882" t="s">
        <v>5774</v>
      </c>
    </row>
    <row r="2883" spans="1:9" x14ac:dyDescent="0.2">
      <c r="A2883" t="s">
        <v>1239</v>
      </c>
      <c r="B2883" t="s">
        <v>2874</v>
      </c>
      <c r="C2883" t="s">
        <v>2855</v>
      </c>
      <c r="D2883" t="s">
        <v>2881</v>
      </c>
      <c r="E2883">
        <v>2025</v>
      </c>
      <c r="F2883" t="s">
        <v>3007</v>
      </c>
      <c r="G2883" t="s">
        <v>2836</v>
      </c>
      <c r="H2883">
        <v>0.26</v>
      </c>
      <c r="I2883" t="s">
        <v>5775</v>
      </c>
    </row>
    <row r="2884" spans="1:9" x14ac:dyDescent="0.2">
      <c r="A2884" t="s">
        <v>1239</v>
      </c>
      <c r="B2884" t="s">
        <v>2874</v>
      </c>
      <c r="C2884" t="s">
        <v>2855</v>
      </c>
      <c r="D2884" t="s">
        <v>2881</v>
      </c>
      <c r="E2884">
        <v>2025</v>
      </c>
      <c r="F2884" t="s">
        <v>3007</v>
      </c>
      <c r="G2884" t="s">
        <v>2835</v>
      </c>
      <c r="H2884">
        <v>0.59</v>
      </c>
      <c r="I2884" t="s">
        <v>5776</v>
      </c>
    </row>
    <row r="2885" spans="1:9" x14ac:dyDescent="0.2">
      <c r="A2885" t="s">
        <v>1239</v>
      </c>
      <c r="B2885" t="s">
        <v>2874</v>
      </c>
      <c r="C2885" t="s">
        <v>2855</v>
      </c>
      <c r="D2885" t="s">
        <v>2881</v>
      </c>
      <c r="E2885">
        <v>2025</v>
      </c>
      <c r="F2885" t="s">
        <v>3007</v>
      </c>
      <c r="G2885" t="s">
        <v>2834</v>
      </c>
      <c r="H2885">
        <v>1</v>
      </c>
      <c r="I2885" t="s">
        <v>5777</v>
      </c>
    </row>
    <row r="2886" spans="1:9" x14ac:dyDescent="0.2">
      <c r="A2886" t="s">
        <v>1239</v>
      </c>
      <c r="B2886" t="s">
        <v>2874</v>
      </c>
      <c r="C2886" t="s">
        <v>2855</v>
      </c>
      <c r="D2886" t="s">
        <v>2881</v>
      </c>
      <c r="E2886">
        <v>2025</v>
      </c>
      <c r="F2886" t="s">
        <v>3007</v>
      </c>
      <c r="G2886" t="s">
        <v>2833</v>
      </c>
      <c r="H2886">
        <v>2.61</v>
      </c>
      <c r="I2886" t="s">
        <v>5778</v>
      </c>
    </row>
    <row r="2887" spans="1:9" x14ac:dyDescent="0.2">
      <c r="A2887" t="s">
        <v>1239</v>
      </c>
      <c r="B2887" t="s">
        <v>2874</v>
      </c>
      <c r="C2887" t="s">
        <v>2855</v>
      </c>
      <c r="D2887" t="s">
        <v>2881</v>
      </c>
      <c r="E2887">
        <v>2025</v>
      </c>
      <c r="F2887" t="s">
        <v>3007</v>
      </c>
      <c r="G2887" t="s">
        <v>2832</v>
      </c>
      <c r="H2887">
        <v>5.37</v>
      </c>
      <c r="I2887" t="s">
        <v>5779</v>
      </c>
    </row>
    <row r="2888" spans="1:9" x14ac:dyDescent="0.2">
      <c r="A2888" t="s">
        <v>1239</v>
      </c>
      <c r="B2888" t="s">
        <v>2874</v>
      </c>
      <c r="C2888" t="s">
        <v>2855</v>
      </c>
      <c r="D2888" t="s">
        <v>2881</v>
      </c>
      <c r="E2888">
        <v>2025</v>
      </c>
      <c r="F2888" t="s">
        <v>3007</v>
      </c>
      <c r="G2888" t="s">
        <v>2831</v>
      </c>
      <c r="H2888">
        <v>10.56</v>
      </c>
      <c r="I2888" t="s">
        <v>5780</v>
      </c>
    </row>
    <row r="2889" spans="1:9" x14ac:dyDescent="0.2">
      <c r="A2889" t="s">
        <v>1239</v>
      </c>
      <c r="B2889" t="s">
        <v>2874</v>
      </c>
      <c r="C2889" t="s">
        <v>2855</v>
      </c>
      <c r="D2889" t="s">
        <v>2881</v>
      </c>
      <c r="E2889">
        <v>2025</v>
      </c>
      <c r="F2889" t="s">
        <v>3007</v>
      </c>
      <c r="G2889" t="s">
        <v>2830</v>
      </c>
      <c r="H2889">
        <v>20.63</v>
      </c>
      <c r="I2889" t="s">
        <v>5781</v>
      </c>
    </row>
    <row r="2890" spans="1:9" x14ac:dyDescent="0.2">
      <c r="A2890" t="s">
        <v>1239</v>
      </c>
      <c r="B2890" t="s">
        <v>2874</v>
      </c>
      <c r="C2890" t="s">
        <v>2855</v>
      </c>
      <c r="D2890" t="s">
        <v>2881</v>
      </c>
      <c r="E2890">
        <v>2025</v>
      </c>
      <c r="F2890" t="s">
        <v>3007</v>
      </c>
      <c r="G2890" t="s">
        <v>2829</v>
      </c>
      <c r="H2890">
        <v>24.68</v>
      </c>
      <c r="I2890" t="s">
        <v>5782</v>
      </c>
    </row>
    <row r="2891" spans="1:9" x14ac:dyDescent="0.2">
      <c r="A2891" t="s">
        <v>1239</v>
      </c>
      <c r="B2891" t="s">
        <v>2874</v>
      </c>
      <c r="C2891" t="s">
        <v>2855</v>
      </c>
      <c r="D2891" t="s">
        <v>2881</v>
      </c>
      <c r="E2891">
        <v>2025</v>
      </c>
      <c r="F2891" t="s">
        <v>3007</v>
      </c>
      <c r="G2891" t="s">
        <v>2828</v>
      </c>
      <c r="H2891">
        <v>34.159999999999997</v>
      </c>
      <c r="I2891" t="s">
        <v>5783</v>
      </c>
    </row>
    <row r="2892" spans="1:9" x14ac:dyDescent="0.2">
      <c r="A2892" t="s">
        <v>1239</v>
      </c>
      <c r="B2892" t="s">
        <v>2874</v>
      </c>
      <c r="C2892" t="s">
        <v>2855</v>
      </c>
      <c r="D2892" t="s">
        <v>2881</v>
      </c>
      <c r="E2892">
        <v>2026</v>
      </c>
      <c r="F2892">
        <v>2024</v>
      </c>
      <c r="G2892" t="s">
        <v>2837</v>
      </c>
      <c r="H2892">
        <v>0.16</v>
      </c>
      <c r="I2892" t="s">
        <v>5784</v>
      </c>
    </row>
    <row r="2893" spans="1:9" x14ac:dyDescent="0.2">
      <c r="A2893" t="s">
        <v>1239</v>
      </c>
      <c r="B2893" t="s">
        <v>2874</v>
      </c>
      <c r="C2893" t="s">
        <v>2855</v>
      </c>
      <c r="D2893" t="s">
        <v>2881</v>
      </c>
      <c r="E2893">
        <v>2026</v>
      </c>
      <c r="F2893">
        <v>2024</v>
      </c>
      <c r="G2893" t="s">
        <v>2836</v>
      </c>
      <c r="H2893">
        <v>0.38</v>
      </c>
      <c r="I2893" t="s">
        <v>5785</v>
      </c>
    </row>
    <row r="2894" spans="1:9" x14ac:dyDescent="0.2">
      <c r="A2894" t="s">
        <v>1239</v>
      </c>
      <c r="B2894" t="s">
        <v>2874</v>
      </c>
      <c r="C2894" t="s">
        <v>2855</v>
      </c>
      <c r="D2894" t="s">
        <v>2881</v>
      </c>
      <c r="E2894">
        <v>2026</v>
      </c>
      <c r="F2894">
        <v>2024</v>
      </c>
      <c r="G2894" t="s">
        <v>2835</v>
      </c>
      <c r="H2894">
        <v>0.67</v>
      </c>
      <c r="I2894" t="s">
        <v>5786</v>
      </c>
    </row>
    <row r="2895" spans="1:9" x14ac:dyDescent="0.2">
      <c r="A2895" t="s">
        <v>1239</v>
      </c>
      <c r="B2895" t="s">
        <v>2874</v>
      </c>
      <c r="C2895" t="s">
        <v>2855</v>
      </c>
      <c r="D2895" t="s">
        <v>2881</v>
      </c>
      <c r="E2895">
        <v>2026</v>
      </c>
      <c r="F2895">
        <v>2024</v>
      </c>
      <c r="G2895" t="s">
        <v>2834</v>
      </c>
      <c r="H2895">
        <v>1.02</v>
      </c>
      <c r="I2895" t="s">
        <v>5787</v>
      </c>
    </row>
    <row r="2896" spans="1:9" x14ac:dyDescent="0.2">
      <c r="A2896" t="s">
        <v>1239</v>
      </c>
      <c r="B2896" t="s">
        <v>2874</v>
      </c>
      <c r="C2896" t="s">
        <v>2855</v>
      </c>
      <c r="D2896" t="s">
        <v>2881</v>
      </c>
      <c r="E2896">
        <v>2026</v>
      </c>
      <c r="F2896">
        <v>2024</v>
      </c>
      <c r="G2896" t="s">
        <v>2833</v>
      </c>
      <c r="H2896">
        <v>2.85</v>
      </c>
      <c r="I2896" t="s">
        <v>5788</v>
      </c>
    </row>
    <row r="2897" spans="1:9" x14ac:dyDescent="0.2">
      <c r="A2897" t="s">
        <v>1239</v>
      </c>
      <c r="B2897" t="s">
        <v>2874</v>
      </c>
      <c r="C2897" t="s">
        <v>2855</v>
      </c>
      <c r="D2897" t="s">
        <v>2881</v>
      </c>
      <c r="E2897">
        <v>2026</v>
      </c>
      <c r="F2897">
        <v>2024</v>
      </c>
      <c r="G2897" t="s">
        <v>2832</v>
      </c>
      <c r="H2897">
        <v>5.24</v>
      </c>
      <c r="I2897" t="s">
        <v>5789</v>
      </c>
    </row>
    <row r="2898" spans="1:9" x14ac:dyDescent="0.2">
      <c r="A2898" t="s">
        <v>1239</v>
      </c>
      <c r="B2898" t="s">
        <v>2874</v>
      </c>
      <c r="C2898" t="s">
        <v>2855</v>
      </c>
      <c r="D2898" t="s">
        <v>2881</v>
      </c>
      <c r="E2898">
        <v>2026</v>
      </c>
      <c r="F2898">
        <v>2024</v>
      </c>
      <c r="G2898" t="s">
        <v>2831</v>
      </c>
      <c r="H2898">
        <v>10.56</v>
      </c>
      <c r="I2898" t="s">
        <v>5790</v>
      </c>
    </row>
    <row r="2899" spans="1:9" x14ac:dyDescent="0.2">
      <c r="A2899" t="s">
        <v>1239</v>
      </c>
      <c r="B2899" t="s">
        <v>2874</v>
      </c>
      <c r="C2899" t="s">
        <v>2855</v>
      </c>
      <c r="D2899" t="s">
        <v>2881</v>
      </c>
      <c r="E2899">
        <v>2026</v>
      </c>
      <c r="F2899">
        <v>2024</v>
      </c>
      <c r="G2899" t="s">
        <v>2830</v>
      </c>
      <c r="H2899">
        <v>18.97</v>
      </c>
      <c r="I2899" t="s">
        <v>5791</v>
      </c>
    </row>
    <row r="2900" spans="1:9" x14ac:dyDescent="0.2">
      <c r="A2900" t="s">
        <v>1239</v>
      </c>
      <c r="B2900" t="s">
        <v>2874</v>
      </c>
      <c r="C2900" t="s">
        <v>2855</v>
      </c>
      <c r="D2900" t="s">
        <v>2881</v>
      </c>
      <c r="E2900">
        <v>2026</v>
      </c>
      <c r="F2900">
        <v>2024</v>
      </c>
      <c r="G2900" t="s">
        <v>2829</v>
      </c>
      <c r="H2900">
        <v>23.11</v>
      </c>
      <c r="I2900" t="s">
        <v>5792</v>
      </c>
    </row>
    <row r="2901" spans="1:9" x14ac:dyDescent="0.2">
      <c r="A2901" t="s">
        <v>1239</v>
      </c>
      <c r="B2901" t="s">
        <v>2874</v>
      </c>
      <c r="C2901" t="s">
        <v>2855</v>
      </c>
      <c r="D2901" t="s">
        <v>2881</v>
      </c>
      <c r="E2901">
        <v>2026</v>
      </c>
      <c r="F2901">
        <v>2024</v>
      </c>
      <c r="G2901" t="s">
        <v>2828</v>
      </c>
      <c r="H2901">
        <v>37.03</v>
      </c>
      <c r="I2901" t="s">
        <v>5793</v>
      </c>
    </row>
    <row r="2902" spans="1:9" x14ac:dyDescent="0.2">
      <c r="A2902" t="s">
        <v>1239</v>
      </c>
      <c r="B2902" t="s">
        <v>2874</v>
      </c>
      <c r="C2902" t="s">
        <v>2854</v>
      </c>
      <c r="D2902" t="s">
        <v>2881</v>
      </c>
      <c r="E2902">
        <v>2017</v>
      </c>
      <c r="F2902" t="s">
        <v>2944</v>
      </c>
      <c r="G2902" t="s">
        <v>2837</v>
      </c>
      <c r="H2902">
        <v>0</v>
      </c>
      <c r="I2902" t="s">
        <v>5794</v>
      </c>
    </row>
    <row r="2903" spans="1:9" x14ac:dyDescent="0.2">
      <c r="A2903" t="s">
        <v>1239</v>
      </c>
      <c r="B2903" t="s">
        <v>2874</v>
      </c>
      <c r="C2903" t="s">
        <v>2854</v>
      </c>
      <c r="D2903" t="s">
        <v>2881</v>
      </c>
      <c r="E2903">
        <v>2017</v>
      </c>
      <c r="F2903" t="s">
        <v>2944</v>
      </c>
      <c r="G2903" t="s">
        <v>2836</v>
      </c>
      <c r="H2903">
        <v>0.1</v>
      </c>
      <c r="I2903" t="s">
        <v>5795</v>
      </c>
    </row>
    <row r="2904" spans="1:9" x14ac:dyDescent="0.2">
      <c r="A2904" t="s">
        <v>1239</v>
      </c>
      <c r="B2904" t="s">
        <v>2874</v>
      </c>
      <c r="C2904" t="s">
        <v>2854</v>
      </c>
      <c r="D2904" t="s">
        <v>2881</v>
      </c>
      <c r="E2904">
        <v>2017</v>
      </c>
      <c r="F2904" t="s">
        <v>2944</v>
      </c>
      <c r="G2904" t="s">
        <v>2835</v>
      </c>
      <c r="H2904">
        <v>0.1</v>
      </c>
      <c r="I2904" t="s">
        <v>5796</v>
      </c>
    </row>
    <row r="2905" spans="1:9" x14ac:dyDescent="0.2">
      <c r="A2905" t="s">
        <v>1239</v>
      </c>
      <c r="B2905" t="s">
        <v>2874</v>
      </c>
      <c r="C2905" t="s">
        <v>2854</v>
      </c>
      <c r="D2905" t="s">
        <v>2881</v>
      </c>
      <c r="E2905">
        <v>2017</v>
      </c>
      <c r="F2905" t="s">
        <v>2944</v>
      </c>
      <c r="G2905" t="s">
        <v>2834</v>
      </c>
      <c r="H2905">
        <v>0.4</v>
      </c>
      <c r="I2905" t="s">
        <v>5797</v>
      </c>
    </row>
    <row r="2906" spans="1:9" x14ac:dyDescent="0.2">
      <c r="A2906" t="s">
        <v>1239</v>
      </c>
      <c r="B2906" t="s">
        <v>2874</v>
      </c>
      <c r="C2906" t="s">
        <v>2854</v>
      </c>
      <c r="D2906" t="s">
        <v>2881</v>
      </c>
      <c r="E2906">
        <v>2017</v>
      </c>
      <c r="F2906" t="s">
        <v>2944</v>
      </c>
      <c r="G2906" t="s">
        <v>2833</v>
      </c>
      <c r="H2906">
        <v>1.5</v>
      </c>
      <c r="I2906" t="s">
        <v>5798</v>
      </c>
    </row>
    <row r="2907" spans="1:9" x14ac:dyDescent="0.2">
      <c r="A2907" t="s">
        <v>1239</v>
      </c>
      <c r="B2907" t="s">
        <v>2874</v>
      </c>
      <c r="C2907" t="s">
        <v>2854</v>
      </c>
      <c r="D2907" t="s">
        <v>2881</v>
      </c>
      <c r="E2907">
        <v>2017</v>
      </c>
      <c r="F2907" t="s">
        <v>2944</v>
      </c>
      <c r="G2907" t="s">
        <v>2832</v>
      </c>
      <c r="H2907">
        <v>3.9</v>
      </c>
      <c r="I2907" t="s">
        <v>5799</v>
      </c>
    </row>
    <row r="2908" spans="1:9" x14ac:dyDescent="0.2">
      <c r="A2908" t="s">
        <v>1239</v>
      </c>
      <c r="B2908" t="s">
        <v>2874</v>
      </c>
      <c r="C2908" t="s">
        <v>2854</v>
      </c>
      <c r="D2908" t="s">
        <v>2881</v>
      </c>
      <c r="E2908">
        <v>2017</v>
      </c>
      <c r="F2908" t="s">
        <v>2944</v>
      </c>
      <c r="G2908" t="s">
        <v>2831</v>
      </c>
      <c r="H2908">
        <v>8.4</v>
      </c>
      <c r="I2908" t="s">
        <v>5800</v>
      </c>
    </row>
    <row r="2909" spans="1:9" x14ac:dyDescent="0.2">
      <c r="A2909" t="s">
        <v>1239</v>
      </c>
      <c r="B2909" t="s">
        <v>2874</v>
      </c>
      <c r="C2909" t="s">
        <v>2854</v>
      </c>
      <c r="D2909" t="s">
        <v>2881</v>
      </c>
      <c r="E2909">
        <v>2017</v>
      </c>
      <c r="F2909" t="s">
        <v>2944</v>
      </c>
      <c r="G2909" t="s">
        <v>2830</v>
      </c>
      <c r="H2909">
        <v>13.4</v>
      </c>
      <c r="I2909" t="s">
        <v>5801</v>
      </c>
    </row>
    <row r="2910" spans="1:9" x14ac:dyDescent="0.2">
      <c r="A2910" t="s">
        <v>1239</v>
      </c>
      <c r="B2910" t="s">
        <v>2874</v>
      </c>
      <c r="C2910" t="s">
        <v>2854</v>
      </c>
      <c r="D2910" t="s">
        <v>2881</v>
      </c>
      <c r="E2910">
        <v>2017</v>
      </c>
      <c r="F2910" t="s">
        <v>2944</v>
      </c>
      <c r="G2910" t="s">
        <v>2829</v>
      </c>
      <c r="H2910">
        <v>21.9</v>
      </c>
      <c r="I2910" t="s">
        <v>5802</v>
      </c>
    </row>
    <row r="2911" spans="1:9" x14ac:dyDescent="0.2">
      <c r="A2911" t="s">
        <v>1239</v>
      </c>
      <c r="B2911" t="s">
        <v>2874</v>
      </c>
      <c r="C2911" t="s">
        <v>2854</v>
      </c>
      <c r="D2911" t="s">
        <v>2881</v>
      </c>
      <c r="E2911">
        <v>2017</v>
      </c>
      <c r="F2911" t="s">
        <v>2944</v>
      </c>
      <c r="G2911" t="s">
        <v>2828</v>
      </c>
      <c r="H2911">
        <v>50.2</v>
      </c>
      <c r="I2911" t="s">
        <v>5803</v>
      </c>
    </row>
    <row r="2912" spans="1:9" x14ac:dyDescent="0.2">
      <c r="A2912" t="s">
        <v>1239</v>
      </c>
      <c r="B2912" t="s">
        <v>2874</v>
      </c>
      <c r="C2912" t="s">
        <v>2854</v>
      </c>
      <c r="D2912" t="s">
        <v>2881</v>
      </c>
      <c r="E2912">
        <v>2018</v>
      </c>
      <c r="F2912">
        <v>2016</v>
      </c>
      <c r="G2912" t="s">
        <v>2837</v>
      </c>
      <c r="H2912">
        <v>0.02</v>
      </c>
      <c r="I2912" t="s">
        <v>5804</v>
      </c>
    </row>
    <row r="2913" spans="1:9" x14ac:dyDescent="0.2">
      <c r="A2913" t="s">
        <v>1239</v>
      </c>
      <c r="B2913" t="s">
        <v>2874</v>
      </c>
      <c r="C2913" t="s">
        <v>2854</v>
      </c>
      <c r="D2913" t="s">
        <v>2881</v>
      </c>
      <c r="E2913">
        <v>2018</v>
      </c>
      <c r="F2913">
        <v>2016</v>
      </c>
      <c r="G2913" t="s">
        <v>2836</v>
      </c>
      <c r="H2913">
        <v>0.11</v>
      </c>
      <c r="I2913" t="s">
        <v>5805</v>
      </c>
    </row>
    <row r="2914" spans="1:9" x14ac:dyDescent="0.2">
      <c r="A2914" t="s">
        <v>1239</v>
      </c>
      <c r="B2914" t="s">
        <v>2874</v>
      </c>
      <c r="C2914" t="s">
        <v>2854</v>
      </c>
      <c r="D2914" t="s">
        <v>2881</v>
      </c>
      <c r="E2914">
        <v>2018</v>
      </c>
      <c r="F2914">
        <v>2016</v>
      </c>
      <c r="G2914" t="s">
        <v>2835</v>
      </c>
      <c r="H2914">
        <v>0.1</v>
      </c>
      <c r="I2914" t="s">
        <v>5806</v>
      </c>
    </row>
    <row r="2915" spans="1:9" x14ac:dyDescent="0.2">
      <c r="A2915" t="s">
        <v>1239</v>
      </c>
      <c r="B2915" t="s">
        <v>2874</v>
      </c>
      <c r="C2915" t="s">
        <v>2854</v>
      </c>
      <c r="D2915" t="s">
        <v>2881</v>
      </c>
      <c r="E2915">
        <v>2018</v>
      </c>
      <c r="F2915">
        <v>2016</v>
      </c>
      <c r="G2915" t="s">
        <v>2834</v>
      </c>
      <c r="H2915">
        <v>0.32</v>
      </c>
      <c r="I2915" t="s">
        <v>5807</v>
      </c>
    </row>
    <row r="2916" spans="1:9" x14ac:dyDescent="0.2">
      <c r="A2916" t="s">
        <v>1239</v>
      </c>
      <c r="B2916" t="s">
        <v>2874</v>
      </c>
      <c r="C2916" t="s">
        <v>2854</v>
      </c>
      <c r="D2916" t="s">
        <v>2881</v>
      </c>
      <c r="E2916">
        <v>2018</v>
      </c>
      <c r="F2916">
        <v>2016</v>
      </c>
      <c r="G2916" t="s">
        <v>2833</v>
      </c>
      <c r="H2916">
        <v>1.1599999999999999</v>
      </c>
      <c r="I2916" t="s">
        <v>5808</v>
      </c>
    </row>
    <row r="2917" spans="1:9" x14ac:dyDescent="0.2">
      <c r="A2917" t="s">
        <v>1239</v>
      </c>
      <c r="B2917" t="s">
        <v>2874</v>
      </c>
      <c r="C2917" t="s">
        <v>2854</v>
      </c>
      <c r="D2917" t="s">
        <v>2881</v>
      </c>
      <c r="E2917">
        <v>2018</v>
      </c>
      <c r="F2917">
        <v>2016</v>
      </c>
      <c r="G2917" t="s">
        <v>2832</v>
      </c>
      <c r="H2917">
        <v>3.49</v>
      </c>
      <c r="I2917" t="s">
        <v>5809</v>
      </c>
    </row>
    <row r="2918" spans="1:9" x14ac:dyDescent="0.2">
      <c r="A2918" t="s">
        <v>1239</v>
      </c>
      <c r="B2918" t="s">
        <v>2874</v>
      </c>
      <c r="C2918" t="s">
        <v>2854</v>
      </c>
      <c r="D2918" t="s">
        <v>2881</v>
      </c>
      <c r="E2918">
        <v>2018</v>
      </c>
      <c r="F2918">
        <v>2016</v>
      </c>
      <c r="G2918" t="s">
        <v>2831</v>
      </c>
      <c r="H2918">
        <v>8.18</v>
      </c>
      <c r="I2918" t="s">
        <v>5810</v>
      </c>
    </row>
    <row r="2919" spans="1:9" x14ac:dyDescent="0.2">
      <c r="A2919" t="s">
        <v>1239</v>
      </c>
      <c r="B2919" t="s">
        <v>2874</v>
      </c>
      <c r="C2919" t="s">
        <v>2854</v>
      </c>
      <c r="D2919" t="s">
        <v>2881</v>
      </c>
      <c r="E2919">
        <v>2018</v>
      </c>
      <c r="F2919">
        <v>2016</v>
      </c>
      <c r="G2919" t="s">
        <v>2830</v>
      </c>
      <c r="H2919">
        <v>13.69</v>
      </c>
      <c r="I2919" t="s">
        <v>5811</v>
      </c>
    </row>
    <row r="2920" spans="1:9" x14ac:dyDescent="0.2">
      <c r="A2920" t="s">
        <v>1239</v>
      </c>
      <c r="B2920" t="s">
        <v>2874</v>
      </c>
      <c r="C2920" t="s">
        <v>2854</v>
      </c>
      <c r="D2920" t="s">
        <v>2881</v>
      </c>
      <c r="E2920">
        <v>2018</v>
      </c>
      <c r="F2920">
        <v>2016</v>
      </c>
      <c r="G2920" t="s">
        <v>2829</v>
      </c>
      <c r="H2920">
        <v>21.97</v>
      </c>
      <c r="I2920" t="s">
        <v>5812</v>
      </c>
    </row>
    <row r="2921" spans="1:9" x14ac:dyDescent="0.2">
      <c r="A2921" t="s">
        <v>1239</v>
      </c>
      <c r="B2921" t="s">
        <v>2874</v>
      </c>
      <c r="C2921" t="s">
        <v>2854</v>
      </c>
      <c r="D2921" t="s">
        <v>2881</v>
      </c>
      <c r="E2921">
        <v>2018</v>
      </c>
      <c r="F2921">
        <v>2016</v>
      </c>
      <c r="G2921" t="s">
        <v>2828</v>
      </c>
      <c r="H2921">
        <v>50.96</v>
      </c>
      <c r="I2921" t="s">
        <v>5813</v>
      </c>
    </row>
    <row r="2922" spans="1:9" x14ac:dyDescent="0.2">
      <c r="A2922" t="s">
        <v>1239</v>
      </c>
      <c r="B2922" t="s">
        <v>2874</v>
      </c>
      <c r="C2922" t="s">
        <v>2854</v>
      </c>
      <c r="D2922" t="s">
        <v>2881</v>
      </c>
      <c r="E2922">
        <v>2019</v>
      </c>
      <c r="F2922" t="s">
        <v>2965</v>
      </c>
      <c r="G2922" t="s">
        <v>2837</v>
      </c>
      <c r="H2922">
        <v>0.02</v>
      </c>
      <c r="I2922" t="s">
        <v>5814</v>
      </c>
    </row>
    <row r="2923" spans="1:9" x14ac:dyDescent="0.2">
      <c r="A2923" t="s">
        <v>1239</v>
      </c>
      <c r="B2923" t="s">
        <v>2874</v>
      </c>
      <c r="C2923" t="s">
        <v>2854</v>
      </c>
      <c r="D2923" t="s">
        <v>2881</v>
      </c>
      <c r="E2923">
        <v>2019</v>
      </c>
      <c r="F2923" t="s">
        <v>2965</v>
      </c>
      <c r="G2923" t="s">
        <v>2836</v>
      </c>
      <c r="H2923">
        <v>0.15</v>
      </c>
      <c r="I2923" t="s">
        <v>5815</v>
      </c>
    </row>
    <row r="2924" spans="1:9" x14ac:dyDescent="0.2">
      <c r="A2924" t="s">
        <v>1239</v>
      </c>
      <c r="B2924" t="s">
        <v>2874</v>
      </c>
      <c r="C2924" t="s">
        <v>2854</v>
      </c>
      <c r="D2924" t="s">
        <v>2881</v>
      </c>
      <c r="E2924">
        <v>2019</v>
      </c>
      <c r="F2924" t="s">
        <v>2965</v>
      </c>
      <c r="G2924" t="s">
        <v>2835</v>
      </c>
      <c r="H2924">
        <v>0.13</v>
      </c>
      <c r="I2924" t="s">
        <v>5816</v>
      </c>
    </row>
    <row r="2925" spans="1:9" x14ac:dyDescent="0.2">
      <c r="A2925" t="s">
        <v>1239</v>
      </c>
      <c r="B2925" t="s">
        <v>2874</v>
      </c>
      <c r="C2925" t="s">
        <v>2854</v>
      </c>
      <c r="D2925" t="s">
        <v>2881</v>
      </c>
      <c r="E2925">
        <v>2019</v>
      </c>
      <c r="F2925" t="s">
        <v>2965</v>
      </c>
      <c r="G2925" t="s">
        <v>2834</v>
      </c>
      <c r="H2925">
        <v>0.3</v>
      </c>
      <c r="I2925" t="s">
        <v>5817</v>
      </c>
    </row>
    <row r="2926" spans="1:9" x14ac:dyDescent="0.2">
      <c r="A2926" t="s">
        <v>1239</v>
      </c>
      <c r="B2926" t="s">
        <v>2874</v>
      </c>
      <c r="C2926" t="s">
        <v>2854</v>
      </c>
      <c r="D2926" t="s">
        <v>2881</v>
      </c>
      <c r="E2926">
        <v>2019</v>
      </c>
      <c r="F2926" t="s">
        <v>2965</v>
      </c>
      <c r="G2926" t="s">
        <v>2833</v>
      </c>
      <c r="H2926">
        <v>0.86</v>
      </c>
      <c r="I2926" t="s">
        <v>5818</v>
      </c>
    </row>
    <row r="2927" spans="1:9" x14ac:dyDescent="0.2">
      <c r="A2927" t="s">
        <v>1239</v>
      </c>
      <c r="B2927" t="s">
        <v>2874</v>
      </c>
      <c r="C2927" t="s">
        <v>2854</v>
      </c>
      <c r="D2927" t="s">
        <v>2881</v>
      </c>
      <c r="E2927">
        <v>2019</v>
      </c>
      <c r="F2927" t="s">
        <v>2965</v>
      </c>
      <c r="G2927" t="s">
        <v>2832</v>
      </c>
      <c r="H2927">
        <v>2.37</v>
      </c>
      <c r="I2927" t="s">
        <v>5819</v>
      </c>
    </row>
    <row r="2928" spans="1:9" x14ac:dyDescent="0.2">
      <c r="A2928" t="s">
        <v>1239</v>
      </c>
      <c r="B2928" t="s">
        <v>2874</v>
      </c>
      <c r="C2928" t="s">
        <v>2854</v>
      </c>
      <c r="D2928" t="s">
        <v>2881</v>
      </c>
      <c r="E2928">
        <v>2019</v>
      </c>
      <c r="F2928" t="s">
        <v>2965</v>
      </c>
      <c r="G2928" t="s">
        <v>2831</v>
      </c>
      <c r="H2928">
        <v>6.11</v>
      </c>
      <c r="I2928" t="s">
        <v>5820</v>
      </c>
    </row>
    <row r="2929" spans="1:9" x14ac:dyDescent="0.2">
      <c r="A2929" t="s">
        <v>1239</v>
      </c>
      <c r="B2929" t="s">
        <v>2874</v>
      </c>
      <c r="C2929" t="s">
        <v>2854</v>
      </c>
      <c r="D2929" t="s">
        <v>2881</v>
      </c>
      <c r="E2929">
        <v>2019</v>
      </c>
      <c r="F2929" t="s">
        <v>2965</v>
      </c>
      <c r="G2929" t="s">
        <v>2830</v>
      </c>
      <c r="H2929">
        <v>12.46</v>
      </c>
      <c r="I2929" t="s">
        <v>5821</v>
      </c>
    </row>
    <row r="2930" spans="1:9" x14ac:dyDescent="0.2">
      <c r="A2930" t="s">
        <v>1239</v>
      </c>
      <c r="B2930" t="s">
        <v>2874</v>
      </c>
      <c r="C2930" t="s">
        <v>2854</v>
      </c>
      <c r="D2930" t="s">
        <v>2881</v>
      </c>
      <c r="E2930">
        <v>2019</v>
      </c>
      <c r="F2930" t="s">
        <v>2965</v>
      </c>
      <c r="G2930" t="s">
        <v>2829</v>
      </c>
      <c r="H2930">
        <v>21.16</v>
      </c>
      <c r="I2930" t="s">
        <v>5822</v>
      </c>
    </row>
    <row r="2931" spans="1:9" x14ac:dyDescent="0.2">
      <c r="A2931" t="s">
        <v>1239</v>
      </c>
      <c r="B2931" t="s">
        <v>2874</v>
      </c>
      <c r="C2931" t="s">
        <v>2854</v>
      </c>
      <c r="D2931" t="s">
        <v>2881</v>
      </c>
      <c r="E2931">
        <v>2019</v>
      </c>
      <c r="F2931" t="s">
        <v>2965</v>
      </c>
      <c r="G2931" t="s">
        <v>2828</v>
      </c>
      <c r="H2931">
        <v>56.45</v>
      </c>
      <c r="I2931" t="s">
        <v>5823</v>
      </c>
    </row>
    <row r="2932" spans="1:9" x14ac:dyDescent="0.2">
      <c r="A2932" t="s">
        <v>1239</v>
      </c>
      <c r="B2932" t="s">
        <v>2874</v>
      </c>
      <c r="C2932" t="s">
        <v>2854</v>
      </c>
      <c r="D2932" t="s">
        <v>2881</v>
      </c>
      <c r="E2932">
        <v>2020</v>
      </c>
      <c r="F2932">
        <v>2018</v>
      </c>
      <c r="G2932" t="s">
        <v>2837</v>
      </c>
      <c r="H2932">
        <v>0.03</v>
      </c>
      <c r="I2932" t="s">
        <v>5824</v>
      </c>
    </row>
    <row r="2933" spans="1:9" x14ac:dyDescent="0.2">
      <c r="A2933" t="s">
        <v>1239</v>
      </c>
      <c r="B2933" t="s">
        <v>2874</v>
      </c>
      <c r="C2933" t="s">
        <v>2854</v>
      </c>
      <c r="D2933" t="s">
        <v>2881</v>
      </c>
      <c r="E2933">
        <v>2020</v>
      </c>
      <c r="F2933">
        <v>2018</v>
      </c>
      <c r="G2933" t="s">
        <v>2836</v>
      </c>
      <c r="H2933">
        <v>0.16</v>
      </c>
      <c r="I2933" t="s">
        <v>5825</v>
      </c>
    </row>
    <row r="2934" spans="1:9" x14ac:dyDescent="0.2">
      <c r="A2934" t="s">
        <v>1239</v>
      </c>
      <c r="B2934" t="s">
        <v>2874</v>
      </c>
      <c r="C2934" t="s">
        <v>2854</v>
      </c>
      <c r="D2934" t="s">
        <v>2881</v>
      </c>
      <c r="E2934">
        <v>2020</v>
      </c>
      <c r="F2934">
        <v>2018</v>
      </c>
      <c r="G2934" t="s">
        <v>2835</v>
      </c>
      <c r="H2934">
        <v>0.13</v>
      </c>
      <c r="I2934" t="s">
        <v>5826</v>
      </c>
    </row>
    <row r="2935" spans="1:9" x14ac:dyDescent="0.2">
      <c r="A2935" t="s">
        <v>1239</v>
      </c>
      <c r="B2935" t="s">
        <v>2874</v>
      </c>
      <c r="C2935" t="s">
        <v>2854</v>
      </c>
      <c r="D2935" t="s">
        <v>2881</v>
      </c>
      <c r="E2935">
        <v>2020</v>
      </c>
      <c r="F2935">
        <v>2018</v>
      </c>
      <c r="G2935" t="s">
        <v>2834</v>
      </c>
      <c r="H2935">
        <v>0.34</v>
      </c>
      <c r="I2935" t="s">
        <v>5827</v>
      </c>
    </row>
    <row r="2936" spans="1:9" x14ac:dyDescent="0.2">
      <c r="A2936" t="s">
        <v>1239</v>
      </c>
      <c r="B2936" t="s">
        <v>2874</v>
      </c>
      <c r="C2936" t="s">
        <v>2854</v>
      </c>
      <c r="D2936" t="s">
        <v>2881</v>
      </c>
      <c r="E2936">
        <v>2020</v>
      </c>
      <c r="F2936">
        <v>2018</v>
      </c>
      <c r="G2936" t="s">
        <v>2833</v>
      </c>
      <c r="H2936">
        <v>1.05</v>
      </c>
      <c r="I2936" t="s">
        <v>5828</v>
      </c>
    </row>
    <row r="2937" spans="1:9" x14ac:dyDescent="0.2">
      <c r="A2937" t="s">
        <v>1239</v>
      </c>
      <c r="B2937" t="s">
        <v>2874</v>
      </c>
      <c r="C2937" t="s">
        <v>2854</v>
      </c>
      <c r="D2937" t="s">
        <v>2881</v>
      </c>
      <c r="E2937">
        <v>2020</v>
      </c>
      <c r="F2937">
        <v>2018</v>
      </c>
      <c r="G2937" t="s">
        <v>2832</v>
      </c>
      <c r="H2937">
        <v>2.99</v>
      </c>
      <c r="I2937" t="s">
        <v>5829</v>
      </c>
    </row>
    <row r="2938" spans="1:9" x14ac:dyDescent="0.2">
      <c r="A2938" t="s">
        <v>1239</v>
      </c>
      <c r="B2938" t="s">
        <v>2874</v>
      </c>
      <c r="C2938" t="s">
        <v>2854</v>
      </c>
      <c r="D2938" t="s">
        <v>2881</v>
      </c>
      <c r="E2938">
        <v>2020</v>
      </c>
      <c r="F2938">
        <v>2018</v>
      </c>
      <c r="G2938" t="s">
        <v>2831</v>
      </c>
      <c r="H2938">
        <v>7.49</v>
      </c>
      <c r="I2938" t="s">
        <v>5830</v>
      </c>
    </row>
    <row r="2939" spans="1:9" x14ac:dyDescent="0.2">
      <c r="A2939" t="s">
        <v>1239</v>
      </c>
      <c r="B2939" t="s">
        <v>2874</v>
      </c>
      <c r="C2939" t="s">
        <v>2854</v>
      </c>
      <c r="D2939" t="s">
        <v>2881</v>
      </c>
      <c r="E2939">
        <v>2020</v>
      </c>
      <c r="F2939">
        <v>2018</v>
      </c>
      <c r="G2939" t="s">
        <v>2830</v>
      </c>
      <c r="H2939">
        <v>13.42</v>
      </c>
      <c r="I2939" t="s">
        <v>5831</v>
      </c>
    </row>
    <row r="2940" spans="1:9" x14ac:dyDescent="0.2">
      <c r="A2940" t="s">
        <v>1239</v>
      </c>
      <c r="B2940" t="s">
        <v>2874</v>
      </c>
      <c r="C2940" t="s">
        <v>2854</v>
      </c>
      <c r="D2940" t="s">
        <v>2881</v>
      </c>
      <c r="E2940">
        <v>2020</v>
      </c>
      <c r="F2940">
        <v>2018</v>
      </c>
      <c r="G2940" t="s">
        <v>2829</v>
      </c>
      <c r="H2940">
        <v>20.49</v>
      </c>
      <c r="I2940" t="s">
        <v>5832</v>
      </c>
    </row>
    <row r="2941" spans="1:9" x14ac:dyDescent="0.2">
      <c r="A2941" t="s">
        <v>1239</v>
      </c>
      <c r="B2941" t="s">
        <v>2874</v>
      </c>
      <c r="C2941" t="s">
        <v>2854</v>
      </c>
      <c r="D2941" t="s">
        <v>2881</v>
      </c>
      <c r="E2941">
        <v>2020</v>
      </c>
      <c r="F2941">
        <v>2018</v>
      </c>
      <c r="G2941" t="s">
        <v>2828</v>
      </c>
      <c r="H2941">
        <v>53.91</v>
      </c>
      <c r="I2941" t="s">
        <v>5833</v>
      </c>
    </row>
    <row r="2942" spans="1:9" x14ac:dyDescent="0.2">
      <c r="A2942" t="s">
        <v>1239</v>
      </c>
      <c r="B2942" t="s">
        <v>2874</v>
      </c>
      <c r="C2942" t="s">
        <v>2854</v>
      </c>
      <c r="D2942" t="s">
        <v>2881</v>
      </c>
      <c r="E2942">
        <v>2021</v>
      </c>
      <c r="F2942" t="s">
        <v>2986</v>
      </c>
      <c r="G2942" t="s">
        <v>2837</v>
      </c>
      <c r="H2942">
        <v>0.06</v>
      </c>
      <c r="I2942" t="s">
        <v>5834</v>
      </c>
    </row>
    <row r="2943" spans="1:9" x14ac:dyDescent="0.2">
      <c r="A2943" t="s">
        <v>1239</v>
      </c>
      <c r="B2943" t="s">
        <v>2874</v>
      </c>
      <c r="C2943" t="s">
        <v>2854</v>
      </c>
      <c r="D2943" t="s">
        <v>2881</v>
      </c>
      <c r="E2943">
        <v>2021</v>
      </c>
      <c r="F2943" t="s">
        <v>2986</v>
      </c>
      <c r="G2943" t="s">
        <v>2836</v>
      </c>
      <c r="H2943">
        <v>0.18</v>
      </c>
      <c r="I2943" t="s">
        <v>5835</v>
      </c>
    </row>
    <row r="2944" spans="1:9" x14ac:dyDescent="0.2">
      <c r="A2944" t="s">
        <v>1239</v>
      </c>
      <c r="B2944" t="s">
        <v>2874</v>
      </c>
      <c r="C2944" t="s">
        <v>2854</v>
      </c>
      <c r="D2944" t="s">
        <v>2881</v>
      </c>
      <c r="E2944">
        <v>2021</v>
      </c>
      <c r="F2944" t="s">
        <v>2986</v>
      </c>
      <c r="G2944" t="s">
        <v>2835</v>
      </c>
      <c r="H2944">
        <v>0.15</v>
      </c>
      <c r="I2944" t="s">
        <v>5836</v>
      </c>
    </row>
    <row r="2945" spans="1:9" x14ac:dyDescent="0.2">
      <c r="A2945" t="s">
        <v>1239</v>
      </c>
      <c r="B2945" t="s">
        <v>2874</v>
      </c>
      <c r="C2945" t="s">
        <v>2854</v>
      </c>
      <c r="D2945" t="s">
        <v>2881</v>
      </c>
      <c r="E2945">
        <v>2021</v>
      </c>
      <c r="F2945" t="s">
        <v>2986</v>
      </c>
      <c r="G2945" t="s">
        <v>2834</v>
      </c>
      <c r="H2945">
        <v>0.42</v>
      </c>
      <c r="I2945" t="s">
        <v>5837</v>
      </c>
    </row>
    <row r="2946" spans="1:9" x14ac:dyDescent="0.2">
      <c r="A2946" t="s">
        <v>1239</v>
      </c>
      <c r="B2946" t="s">
        <v>2874</v>
      </c>
      <c r="C2946" t="s">
        <v>2854</v>
      </c>
      <c r="D2946" t="s">
        <v>2881</v>
      </c>
      <c r="E2946">
        <v>2021</v>
      </c>
      <c r="F2946" t="s">
        <v>2986</v>
      </c>
      <c r="G2946" t="s">
        <v>2833</v>
      </c>
      <c r="H2946">
        <v>1.64</v>
      </c>
      <c r="I2946" t="s">
        <v>5838</v>
      </c>
    </row>
    <row r="2947" spans="1:9" x14ac:dyDescent="0.2">
      <c r="A2947" t="s">
        <v>1239</v>
      </c>
      <c r="B2947" t="s">
        <v>2874</v>
      </c>
      <c r="C2947" t="s">
        <v>2854</v>
      </c>
      <c r="D2947" t="s">
        <v>2881</v>
      </c>
      <c r="E2947">
        <v>2021</v>
      </c>
      <c r="F2947" t="s">
        <v>2986</v>
      </c>
      <c r="G2947" t="s">
        <v>2832</v>
      </c>
      <c r="H2947">
        <v>5.23</v>
      </c>
      <c r="I2947" t="s">
        <v>5839</v>
      </c>
    </row>
    <row r="2948" spans="1:9" x14ac:dyDescent="0.2">
      <c r="A2948" t="s">
        <v>1239</v>
      </c>
      <c r="B2948" t="s">
        <v>2874</v>
      </c>
      <c r="C2948" t="s">
        <v>2854</v>
      </c>
      <c r="D2948" t="s">
        <v>2881</v>
      </c>
      <c r="E2948">
        <v>2021</v>
      </c>
      <c r="F2948" t="s">
        <v>2986</v>
      </c>
      <c r="G2948" t="s">
        <v>2831</v>
      </c>
      <c r="H2948">
        <v>11.93</v>
      </c>
      <c r="I2948" t="s">
        <v>5840</v>
      </c>
    </row>
    <row r="2949" spans="1:9" x14ac:dyDescent="0.2">
      <c r="A2949" t="s">
        <v>1239</v>
      </c>
      <c r="B2949" t="s">
        <v>2874</v>
      </c>
      <c r="C2949" t="s">
        <v>2854</v>
      </c>
      <c r="D2949" t="s">
        <v>2881</v>
      </c>
      <c r="E2949">
        <v>2021</v>
      </c>
      <c r="F2949" t="s">
        <v>2986</v>
      </c>
      <c r="G2949" t="s">
        <v>2830</v>
      </c>
      <c r="H2949">
        <v>19.010000000000002</v>
      </c>
      <c r="I2949" t="s">
        <v>5841</v>
      </c>
    </row>
    <row r="2950" spans="1:9" x14ac:dyDescent="0.2">
      <c r="A2950" t="s">
        <v>1239</v>
      </c>
      <c r="B2950" t="s">
        <v>2874</v>
      </c>
      <c r="C2950" t="s">
        <v>2854</v>
      </c>
      <c r="D2950" t="s">
        <v>2881</v>
      </c>
      <c r="E2950">
        <v>2021</v>
      </c>
      <c r="F2950" t="s">
        <v>2986</v>
      </c>
      <c r="G2950" t="s">
        <v>2829</v>
      </c>
      <c r="H2950">
        <v>31.86</v>
      </c>
      <c r="I2950" t="s">
        <v>5842</v>
      </c>
    </row>
    <row r="2951" spans="1:9" x14ac:dyDescent="0.2">
      <c r="A2951" t="s">
        <v>1239</v>
      </c>
      <c r="B2951" t="s">
        <v>2874</v>
      </c>
      <c r="C2951" t="s">
        <v>2854</v>
      </c>
      <c r="D2951" t="s">
        <v>2881</v>
      </c>
      <c r="E2951">
        <v>2021</v>
      </c>
      <c r="F2951" t="s">
        <v>2986</v>
      </c>
      <c r="G2951" t="s">
        <v>2828</v>
      </c>
      <c r="H2951">
        <v>29.54</v>
      </c>
      <c r="I2951" t="s">
        <v>5843</v>
      </c>
    </row>
    <row r="2952" spans="1:9" x14ac:dyDescent="0.2">
      <c r="A2952" t="s">
        <v>1239</v>
      </c>
      <c r="B2952" t="s">
        <v>2874</v>
      </c>
      <c r="C2952" t="s">
        <v>2854</v>
      </c>
      <c r="D2952" t="s">
        <v>2881</v>
      </c>
      <c r="E2952">
        <v>2022</v>
      </c>
      <c r="F2952">
        <v>2020</v>
      </c>
      <c r="G2952" t="s">
        <v>2837</v>
      </c>
      <c r="H2952">
        <v>0.06</v>
      </c>
      <c r="I2952" t="s">
        <v>5844</v>
      </c>
    </row>
    <row r="2953" spans="1:9" x14ac:dyDescent="0.2">
      <c r="A2953" t="s">
        <v>1239</v>
      </c>
      <c r="B2953" t="s">
        <v>2874</v>
      </c>
      <c r="C2953" t="s">
        <v>2854</v>
      </c>
      <c r="D2953" t="s">
        <v>2881</v>
      </c>
      <c r="E2953">
        <v>2022</v>
      </c>
      <c r="F2953">
        <v>2020</v>
      </c>
      <c r="G2953" t="s">
        <v>2836</v>
      </c>
      <c r="H2953">
        <v>0.18</v>
      </c>
      <c r="I2953" t="s">
        <v>5845</v>
      </c>
    </row>
    <row r="2954" spans="1:9" x14ac:dyDescent="0.2">
      <c r="A2954" t="s">
        <v>1239</v>
      </c>
      <c r="B2954" t="s">
        <v>2874</v>
      </c>
      <c r="C2954" t="s">
        <v>2854</v>
      </c>
      <c r="D2954" t="s">
        <v>2881</v>
      </c>
      <c r="E2954">
        <v>2022</v>
      </c>
      <c r="F2954">
        <v>2020</v>
      </c>
      <c r="G2954" t="s">
        <v>2835</v>
      </c>
      <c r="H2954">
        <v>0.15</v>
      </c>
      <c r="I2954" t="s">
        <v>5846</v>
      </c>
    </row>
    <row r="2955" spans="1:9" x14ac:dyDescent="0.2">
      <c r="A2955" t="s">
        <v>1239</v>
      </c>
      <c r="B2955" t="s">
        <v>2874</v>
      </c>
      <c r="C2955" t="s">
        <v>2854</v>
      </c>
      <c r="D2955" t="s">
        <v>2881</v>
      </c>
      <c r="E2955">
        <v>2022</v>
      </c>
      <c r="F2955">
        <v>2020</v>
      </c>
      <c r="G2955" t="s">
        <v>2834</v>
      </c>
      <c r="H2955">
        <v>0.42</v>
      </c>
      <c r="I2955" t="s">
        <v>5847</v>
      </c>
    </row>
    <row r="2956" spans="1:9" x14ac:dyDescent="0.2">
      <c r="A2956" t="s">
        <v>1239</v>
      </c>
      <c r="B2956" t="s">
        <v>2874</v>
      </c>
      <c r="C2956" t="s">
        <v>2854</v>
      </c>
      <c r="D2956" t="s">
        <v>2881</v>
      </c>
      <c r="E2956">
        <v>2022</v>
      </c>
      <c r="F2956">
        <v>2020</v>
      </c>
      <c r="G2956" t="s">
        <v>2833</v>
      </c>
      <c r="H2956">
        <v>1.64</v>
      </c>
      <c r="I2956" t="s">
        <v>5848</v>
      </c>
    </row>
    <row r="2957" spans="1:9" x14ac:dyDescent="0.2">
      <c r="A2957" t="s">
        <v>1239</v>
      </c>
      <c r="B2957" t="s">
        <v>2874</v>
      </c>
      <c r="C2957" t="s">
        <v>2854</v>
      </c>
      <c r="D2957" t="s">
        <v>2881</v>
      </c>
      <c r="E2957">
        <v>2022</v>
      </c>
      <c r="F2957">
        <v>2020</v>
      </c>
      <c r="G2957" t="s">
        <v>2832</v>
      </c>
      <c r="H2957">
        <v>5.23</v>
      </c>
      <c r="I2957" t="s">
        <v>5849</v>
      </c>
    </row>
    <row r="2958" spans="1:9" x14ac:dyDescent="0.2">
      <c r="A2958" t="s">
        <v>1239</v>
      </c>
      <c r="B2958" t="s">
        <v>2874</v>
      </c>
      <c r="C2958" t="s">
        <v>2854</v>
      </c>
      <c r="D2958" t="s">
        <v>2881</v>
      </c>
      <c r="E2958">
        <v>2022</v>
      </c>
      <c r="F2958">
        <v>2020</v>
      </c>
      <c r="G2958" t="s">
        <v>2831</v>
      </c>
      <c r="H2958">
        <v>11.93</v>
      </c>
      <c r="I2958" t="s">
        <v>5850</v>
      </c>
    </row>
    <row r="2959" spans="1:9" x14ac:dyDescent="0.2">
      <c r="A2959" t="s">
        <v>1239</v>
      </c>
      <c r="B2959" t="s">
        <v>2874</v>
      </c>
      <c r="C2959" t="s">
        <v>2854</v>
      </c>
      <c r="D2959" t="s">
        <v>2881</v>
      </c>
      <c r="E2959">
        <v>2022</v>
      </c>
      <c r="F2959">
        <v>2020</v>
      </c>
      <c r="G2959" t="s">
        <v>2830</v>
      </c>
      <c r="H2959">
        <v>19.010000000000002</v>
      </c>
      <c r="I2959" t="s">
        <v>5851</v>
      </c>
    </row>
    <row r="2960" spans="1:9" x14ac:dyDescent="0.2">
      <c r="A2960" t="s">
        <v>1239</v>
      </c>
      <c r="B2960" t="s">
        <v>2874</v>
      </c>
      <c r="C2960" t="s">
        <v>2854</v>
      </c>
      <c r="D2960" t="s">
        <v>2881</v>
      </c>
      <c r="E2960">
        <v>2022</v>
      </c>
      <c r="F2960">
        <v>2020</v>
      </c>
      <c r="G2960" t="s">
        <v>2829</v>
      </c>
      <c r="H2960">
        <v>31.86</v>
      </c>
      <c r="I2960" t="s">
        <v>5852</v>
      </c>
    </row>
    <row r="2961" spans="1:9" x14ac:dyDescent="0.2">
      <c r="A2961" t="s">
        <v>1239</v>
      </c>
      <c r="B2961" t="s">
        <v>2874</v>
      </c>
      <c r="C2961" t="s">
        <v>2854</v>
      </c>
      <c r="D2961" t="s">
        <v>2881</v>
      </c>
      <c r="E2961">
        <v>2022</v>
      </c>
      <c r="F2961">
        <v>2020</v>
      </c>
      <c r="G2961" t="s">
        <v>2828</v>
      </c>
      <c r="H2961">
        <v>29.54</v>
      </c>
      <c r="I2961" t="s">
        <v>5853</v>
      </c>
    </row>
    <row r="2962" spans="1:9" x14ac:dyDescent="0.2">
      <c r="A2962" t="s">
        <v>1239</v>
      </c>
      <c r="B2962" t="s">
        <v>2874</v>
      </c>
      <c r="C2962" t="s">
        <v>2854</v>
      </c>
      <c r="D2962" t="s">
        <v>2881</v>
      </c>
      <c r="E2962">
        <v>2024</v>
      </c>
      <c r="F2962" t="s">
        <v>3269</v>
      </c>
      <c r="G2962" t="s">
        <v>2837</v>
      </c>
      <c r="H2962">
        <v>0.06</v>
      </c>
      <c r="I2962" t="s">
        <v>5854</v>
      </c>
    </row>
    <row r="2963" spans="1:9" x14ac:dyDescent="0.2">
      <c r="A2963" t="s">
        <v>1239</v>
      </c>
      <c r="B2963" t="s">
        <v>2874</v>
      </c>
      <c r="C2963" t="s">
        <v>2854</v>
      </c>
      <c r="D2963" t="s">
        <v>2881</v>
      </c>
      <c r="E2963">
        <v>2024</v>
      </c>
      <c r="F2963" t="s">
        <v>3269</v>
      </c>
      <c r="G2963" t="s">
        <v>2836</v>
      </c>
      <c r="H2963">
        <v>0.13</v>
      </c>
      <c r="I2963" t="s">
        <v>5855</v>
      </c>
    </row>
    <row r="2964" spans="1:9" x14ac:dyDescent="0.2">
      <c r="A2964" t="s">
        <v>1239</v>
      </c>
      <c r="B2964" t="s">
        <v>2874</v>
      </c>
      <c r="C2964" t="s">
        <v>2854</v>
      </c>
      <c r="D2964" t="s">
        <v>2881</v>
      </c>
      <c r="E2964">
        <v>2024</v>
      </c>
      <c r="F2964" t="s">
        <v>3269</v>
      </c>
      <c r="G2964" t="s">
        <v>2835</v>
      </c>
      <c r="H2964">
        <v>0.28000000000000003</v>
      </c>
      <c r="I2964" t="s">
        <v>5856</v>
      </c>
    </row>
    <row r="2965" spans="1:9" x14ac:dyDescent="0.2">
      <c r="A2965" t="s">
        <v>1239</v>
      </c>
      <c r="B2965" t="s">
        <v>2874</v>
      </c>
      <c r="C2965" t="s">
        <v>2854</v>
      </c>
      <c r="D2965" t="s">
        <v>2881</v>
      </c>
      <c r="E2965">
        <v>2024</v>
      </c>
      <c r="F2965" t="s">
        <v>3269</v>
      </c>
      <c r="G2965" t="s">
        <v>2834</v>
      </c>
      <c r="H2965">
        <v>0.41</v>
      </c>
      <c r="I2965" t="s">
        <v>5857</v>
      </c>
    </row>
    <row r="2966" spans="1:9" x14ac:dyDescent="0.2">
      <c r="A2966" t="s">
        <v>1239</v>
      </c>
      <c r="B2966" t="s">
        <v>2874</v>
      </c>
      <c r="C2966" t="s">
        <v>2854</v>
      </c>
      <c r="D2966" t="s">
        <v>2881</v>
      </c>
      <c r="E2966">
        <v>2024</v>
      </c>
      <c r="F2966" t="s">
        <v>3269</v>
      </c>
      <c r="G2966" t="s">
        <v>2833</v>
      </c>
      <c r="H2966">
        <v>1.57</v>
      </c>
      <c r="I2966" t="s">
        <v>5858</v>
      </c>
    </row>
    <row r="2967" spans="1:9" x14ac:dyDescent="0.2">
      <c r="A2967" t="s">
        <v>1239</v>
      </c>
      <c r="B2967" t="s">
        <v>2874</v>
      </c>
      <c r="C2967" t="s">
        <v>2854</v>
      </c>
      <c r="D2967" t="s">
        <v>2881</v>
      </c>
      <c r="E2967">
        <v>2024</v>
      </c>
      <c r="F2967" t="s">
        <v>3269</v>
      </c>
      <c r="G2967" t="s">
        <v>2832</v>
      </c>
      <c r="H2967">
        <v>4.63</v>
      </c>
      <c r="I2967" t="s">
        <v>5859</v>
      </c>
    </row>
    <row r="2968" spans="1:9" x14ac:dyDescent="0.2">
      <c r="A2968" t="s">
        <v>1239</v>
      </c>
      <c r="B2968" t="s">
        <v>2874</v>
      </c>
      <c r="C2968" t="s">
        <v>2854</v>
      </c>
      <c r="D2968" t="s">
        <v>2881</v>
      </c>
      <c r="E2968">
        <v>2024</v>
      </c>
      <c r="F2968" t="s">
        <v>3269</v>
      </c>
      <c r="G2968" t="s">
        <v>2831</v>
      </c>
      <c r="H2968">
        <v>10.37</v>
      </c>
      <c r="I2968" t="s">
        <v>5860</v>
      </c>
    </row>
    <row r="2969" spans="1:9" x14ac:dyDescent="0.2">
      <c r="A2969" t="s">
        <v>1239</v>
      </c>
      <c r="B2969" t="s">
        <v>2874</v>
      </c>
      <c r="C2969" t="s">
        <v>2854</v>
      </c>
      <c r="D2969" t="s">
        <v>2881</v>
      </c>
      <c r="E2969">
        <v>2024</v>
      </c>
      <c r="F2969" t="s">
        <v>3269</v>
      </c>
      <c r="G2969" t="s">
        <v>2830</v>
      </c>
      <c r="H2969">
        <v>15.23</v>
      </c>
      <c r="I2969" t="s">
        <v>5861</v>
      </c>
    </row>
    <row r="2970" spans="1:9" x14ac:dyDescent="0.2">
      <c r="A2970" t="s">
        <v>1239</v>
      </c>
      <c r="B2970" t="s">
        <v>2874</v>
      </c>
      <c r="C2970" t="s">
        <v>2854</v>
      </c>
      <c r="D2970" t="s">
        <v>2881</v>
      </c>
      <c r="E2970">
        <v>2024</v>
      </c>
      <c r="F2970" t="s">
        <v>3269</v>
      </c>
      <c r="G2970" t="s">
        <v>2829</v>
      </c>
      <c r="H2970">
        <v>22.12</v>
      </c>
      <c r="I2970" t="s">
        <v>5862</v>
      </c>
    </row>
    <row r="2971" spans="1:9" x14ac:dyDescent="0.2">
      <c r="A2971" t="s">
        <v>1239</v>
      </c>
      <c r="B2971" t="s">
        <v>2874</v>
      </c>
      <c r="C2971" t="s">
        <v>2854</v>
      </c>
      <c r="D2971" t="s">
        <v>2881</v>
      </c>
      <c r="E2971">
        <v>2024</v>
      </c>
      <c r="F2971" t="s">
        <v>3269</v>
      </c>
      <c r="G2971" t="s">
        <v>2828</v>
      </c>
      <c r="H2971">
        <v>45.2</v>
      </c>
      <c r="I2971" t="s">
        <v>5863</v>
      </c>
    </row>
    <row r="2972" spans="1:9" x14ac:dyDescent="0.2">
      <c r="A2972" t="s">
        <v>1239</v>
      </c>
      <c r="B2972" t="s">
        <v>2874</v>
      </c>
      <c r="C2972" t="s">
        <v>2854</v>
      </c>
      <c r="D2972" t="s">
        <v>2881</v>
      </c>
      <c r="E2972">
        <v>2025</v>
      </c>
      <c r="F2972" t="s">
        <v>3007</v>
      </c>
      <c r="G2972" t="s">
        <v>2837</v>
      </c>
      <c r="H2972">
        <v>0.05</v>
      </c>
      <c r="I2972" t="s">
        <v>5864</v>
      </c>
    </row>
    <row r="2973" spans="1:9" x14ac:dyDescent="0.2">
      <c r="A2973" t="s">
        <v>1239</v>
      </c>
      <c r="B2973" t="s">
        <v>2874</v>
      </c>
      <c r="C2973" t="s">
        <v>2854</v>
      </c>
      <c r="D2973" t="s">
        <v>2881</v>
      </c>
      <c r="E2973">
        <v>2025</v>
      </c>
      <c r="F2973" t="s">
        <v>3007</v>
      </c>
      <c r="G2973" t="s">
        <v>2836</v>
      </c>
      <c r="H2973">
        <v>0.14000000000000001</v>
      </c>
      <c r="I2973" t="s">
        <v>5865</v>
      </c>
    </row>
    <row r="2974" spans="1:9" x14ac:dyDescent="0.2">
      <c r="A2974" t="s">
        <v>1239</v>
      </c>
      <c r="B2974" t="s">
        <v>2874</v>
      </c>
      <c r="C2974" t="s">
        <v>2854</v>
      </c>
      <c r="D2974" t="s">
        <v>2881</v>
      </c>
      <c r="E2974">
        <v>2025</v>
      </c>
      <c r="F2974" t="s">
        <v>3007</v>
      </c>
      <c r="G2974" t="s">
        <v>2835</v>
      </c>
      <c r="H2974">
        <v>0.33</v>
      </c>
      <c r="I2974" t="s">
        <v>5866</v>
      </c>
    </row>
    <row r="2975" spans="1:9" x14ac:dyDescent="0.2">
      <c r="A2975" t="s">
        <v>1239</v>
      </c>
      <c r="B2975" t="s">
        <v>2874</v>
      </c>
      <c r="C2975" t="s">
        <v>2854</v>
      </c>
      <c r="D2975" t="s">
        <v>2881</v>
      </c>
      <c r="E2975">
        <v>2025</v>
      </c>
      <c r="F2975" t="s">
        <v>3007</v>
      </c>
      <c r="G2975" t="s">
        <v>2834</v>
      </c>
      <c r="H2975">
        <v>0.43</v>
      </c>
      <c r="I2975" t="s">
        <v>5867</v>
      </c>
    </row>
    <row r="2976" spans="1:9" x14ac:dyDescent="0.2">
      <c r="A2976" t="s">
        <v>1239</v>
      </c>
      <c r="B2976" t="s">
        <v>2874</v>
      </c>
      <c r="C2976" t="s">
        <v>2854</v>
      </c>
      <c r="D2976" t="s">
        <v>2881</v>
      </c>
      <c r="E2976">
        <v>2025</v>
      </c>
      <c r="F2976" t="s">
        <v>3007</v>
      </c>
      <c r="G2976" t="s">
        <v>2833</v>
      </c>
      <c r="H2976">
        <v>1.68</v>
      </c>
      <c r="I2976" t="s">
        <v>5868</v>
      </c>
    </row>
    <row r="2977" spans="1:9" x14ac:dyDescent="0.2">
      <c r="A2977" t="s">
        <v>1239</v>
      </c>
      <c r="B2977" t="s">
        <v>2874</v>
      </c>
      <c r="C2977" t="s">
        <v>2854</v>
      </c>
      <c r="D2977" t="s">
        <v>2881</v>
      </c>
      <c r="E2977">
        <v>2025</v>
      </c>
      <c r="F2977" t="s">
        <v>3007</v>
      </c>
      <c r="G2977" t="s">
        <v>2832</v>
      </c>
      <c r="H2977">
        <v>5.24</v>
      </c>
      <c r="I2977" t="s">
        <v>5869</v>
      </c>
    </row>
    <row r="2978" spans="1:9" x14ac:dyDescent="0.2">
      <c r="A2978" t="s">
        <v>1239</v>
      </c>
      <c r="B2978" t="s">
        <v>2874</v>
      </c>
      <c r="C2978" t="s">
        <v>2854</v>
      </c>
      <c r="D2978" t="s">
        <v>2881</v>
      </c>
      <c r="E2978">
        <v>2025</v>
      </c>
      <c r="F2978" t="s">
        <v>3007</v>
      </c>
      <c r="G2978" t="s">
        <v>2831</v>
      </c>
      <c r="H2978">
        <v>10.92</v>
      </c>
      <c r="I2978" t="s">
        <v>5870</v>
      </c>
    </row>
    <row r="2979" spans="1:9" x14ac:dyDescent="0.2">
      <c r="A2979" t="s">
        <v>1239</v>
      </c>
      <c r="B2979" t="s">
        <v>2874</v>
      </c>
      <c r="C2979" t="s">
        <v>2854</v>
      </c>
      <c r="D2979" t="s">
        <v>2881</v>
      </c>
      <c r="E2979">
        <v>2025</v>
      </c>
      <c r="F2979" t="s">
        <v>3007</v>
      </c>
      <c r="G2979" t="s">
        <v>2830</v>
      </c>
      <c r="H2979">
        <v>17.010000000000002</v>
      </c>
      <c r="I2979" t="s">
        <v>5871</v>
      </c>
    </row>
    <row r="2980" spans="1:9" x14ac:dyDescent="0.2">
      <c r="A2980" t="s">
        <v>1239</v>
      </c>
      <c r="B2980" t="s">
        <v>2874</v>
      </c>
      <c r="C2980" t="s">
        <v>2854</v>
      </c>
      <c r="D2980" t="s">
        <v>2881</v>
      </c>
      <c r="E2980">
        <v>2025</v>
      </c>
      <c r="F2980" t="s">
        <v>3007</v>
      </c>
      <c r="G2980" t="s">
        <v>2829</v>
      </c>
      <c r="H2980">
        <v>23.34</v>
      </c>
      <c r="I2980" t="s">
        <v>5872</v>
      </c>
    </row>
    <row r="2981" spans="1:9" x14ac:dyDescent="0.2">
      <c r="A2981" t="s">
        <v>1239</v>
      </c>
      <c r="B2981" t="s">
        <v>2874</v>
      </c>
      <c r="C2981" t="s">
        <v>2854</v>
      </c>
      <c r="D2981" t="s">
        <v>2881</v>
      </c>
      <c r="E2981">
        <v>2025</v>
      </c>
      <c r="F2981" t="s">
        <v>3007</v>
      </c>
      <c r="G2981" t="s">
        <v>2828</v>
      </c>
      <c r="H2981">
        <v>40.85</v>
      </c>
      <c r="I2981" t="s">
        <v>5873</v>
      </c>
    </row>
    <row r="2982" spans="1:9" x14ac:dyDescent="0.2">
      <c r="A2982" t="s">
        <v>1239</v>
      </c>
      <c r="B2982" t="s">
        <v>2874</v>
      </c>
      <c r="C2982" t="s">
        <v>2854</v>
      </c>
      <c r="D2982" t="s">
        <v>2881</v>
      </c>
      <c r="E2982">
        <v>2026</v>
      </c>
      <c r="F2982">
        <v>2024</v>
      </c>
      <c r="G2982" t="s">
        <v>2837</v>
      </c>
      <c r="H2982">
        <v>0.06</v>
      </c>
      <c r="I2982" t="s">
        <v>5874</v>
      </c>
    </row>
    <row r="2983" spans="1:9" x14ac:dyDescent="0.2">
      <c r="A2983" t="s">
        <v>1239</v>
      </c>
      <c r="B2983" t="s">
        <v>2874</v>
      </c>
      <c r="C2983" t="s">
        <v>2854</v>
      </c>
      <c r="D2983" t="s">
        <v>2881</v>
      </c>
      <c r="E2983">
        <v>2026</v>
      </c>
      <c r="F2983">
        <v>2024</v>
      </c>
      <c r="G2983" t="s">
        <v>2836</v>
      </c>
      <c r="H2983">
        <v>0.16</v>
      </c>
      <c r="I2983" t="s">
        <v>5875</v>
      </c>
    </row>
    <row r="2984" spans="1:9" x14ac:dyDescent="0.2">
      <c r="A2984" t="s">
        <v>1239</v>
      </c>
      <c r="B2984" t="s">
        <v>2874</v>
      </c>
      <c r="C2984" t="s">
        <v>2854</v>
      </c>
      <c r="D2984" t="s">
        <v>2881</v>
      </c>
      <c r="E2984">
        <v>2026</v>
      </c>
      <c r="F2984">
        <v>2024</v>
      </c>
      <c r="G2984" t="s">
        <v>2835</v>
      </c>
      <c r="H2984">
        <v>0.35</v>
      </c>
      <c r="I2984" t="s">
        <v>5876</v>
      </c>
    </row>
    <row r="2985" spans="1:9" x14ac:dyDescent="0.2">
      <c r="A2985" t="s">
        <v>1239</v>
      </c>
      <c r="B2985" t="s">
        <v>2874</v>
      </c>
      <c r="C2985" t="s">
        <v>2854</v>
      </c>
      <c r="D2985" t="s">
        <v>2881</v>
      </c>
      <c r="E2985">
        <v>2026</v>
      </c>
      <c r="F2985">
        <v>2024</v>
      </c>
      <c r="G2985" t="s">
        <v>2834</v>
      </c>
      <c r="H2985">
        <v>0.47</v>
      </c>
      <c r="I2985" t="s">
        <v>5877</v>
      </c>
    </row>
    <row r="2986" spans="1:9" x14ac:dyDescent="0.2">
      <c r="A2986" t="s">
        <v>1239</v>
      </c>
      <c r="B2986" t="s">
        <v>2874</v>
      </c>
      <c r="C2986" t="s">
        <v>2854</v>
      </c>
      <c r="D2986" t="s">
        <v>2881</v>
      </c>
      <c r="E2986">
        <v>2026</v>
      </c>
      <c r="F2986">
        <v>2024</v>
      </c>
      <c r="G2986" t="s">
        <v>2833</v>
      </c>
      <c r="H2986">
        <v>1.97</v>
      </c>
      <c r="I2986" t="s">
        <v>5878</v>
      </c>
    </row>
    <row r="2987" spans="1:9" x14ac:dyDescent="0.2">
      <c r="A2987" t="s">
        <v>1239</v>
      </c>
      <c r="B2987" t="s">
        <v>2874</v>
      </c>
      <c r="C2987" t="s">
        <v>2854</v>
      </c>
      <c r="D2987" t="s">
        <v>2881</v>
      </c>
      <c r="E2987">
        <v>2026</v>
      </c>
      <c r="F2987">
        <v>2024</v>
      </c>
      <c r="G2987" t="s">
        <v>2832</v>
      </c>
      <c r="H2987">
        <v>5.9</v>
      </c>
      <c r="I2987" t="s">
        <v>5879</v>
      </c>
    </row>
    <row r="2988" spans="1:9" x14ac:dyDescent="0.2">
      <c r="A2988" t="s">
        <v>1239</v>
      </c>
      <c r="B2988" t="s">
        <v>2874</v>
      </c>
      <c r="C2988" t="s">
        <v>2854</v>
      </c>
      <c r="D2988" t="s">
        <v>2881</v>
      </c>
      <c r="E2988">
        <v>2026</v>
      </c>
      <c r="F2988">
        <v>2024</v>
      </c>
      <c r="G2988" t="s">
        <v>2831</v>
      </c>
      <c r="H2988">
        <v>11.41</v>
      </c>
      <c r="I2988" t="s">
        <v>5880</v>
      </c>
    </row>
    <row r="2989" spans="1:9" x14ac:dyDescent="0.2">
      <c r="A2989" t="s">
        <v>1239</v>
      </c>
      <c r="B2989" t="s">
        <v>2874</v>
      </c>
      <c r="C2989" t="s">
        <v>2854</v>
      </c>
      <c r="D2989" t="s">
        <v>2881</v>
      </c>
      <c r="E2989">
        <v>2026</v>
      </c>
      <c r="F2989">
        <v>2024</v>
      </c>
      <c r="G2989" t="s">
        <v>2830</v>
      </c>
      <c r="H2989">
        <v>16.260000000000002</v>
      </c>
      <c r="I2989" t="s">
        <v>5881</v>
      </c>
    </row>
    <row r="2990" spans="1:9" x14ac:dyDescent="0.2">
      <c r="A2990" t="s">
        <v>1239</v>
      </c>
      <c r="B2990" t="s">
        <v>2874</v>
      </c>
      <c r="C2990" t="s">
        <v>2854</v>
      </c>
      <c r="D2990" t="s">
        <v>2881</v>
      </c>
      <c r="E2990">
        <v>2026</v>
      </c>
      <c r="F2990">
        <v>2024</v>
      </c>
      <c r="G2990" t="s">
        <v>2829</v>
      </c>
      <c r="H2990">
        <v>22.62</v>
      </c>
      <c r="I2990" t="s">
        <v>5882</v>
      </c>
    </row>
    <row r="2991" spans="1:9" x14ac:dyDescent="0.2">
      <c r="A2991" t="s">
        <v>1239</v>
      </c>
      <c r="B2991" t="s">
        <v>2874</v>
      </c>
      <c r="C2991" t="s">
        <v>2854</v>
      </c>
      <c r="D2991" t="s">
        <v>2881</v>
      </c>
      <c r="E2991">
        <v>2026</v>
      </c>
      <c r="F2991">
        <v>2024</v>
      </c>
      <c r="G2991" t="s">
        <v>2828</v>
      </c>
      <c r="H2991">
        <v>40.799999999999997</v>
      </c>
      <c r="I2991" t="s">
        <v>5883</v>
      </c>
    </row>
    <row r="2992" spans="1:9" x14ac:dyDescent="0.2">
      <c r="A2992" t="s">
        <v>1239</v>
      </c>
      <c r="B2992" t="s">
        <v>2874</v>
      </c>
      <c r="C2992" t="s">
        <v>2853</v>
      </c>
      <c r="D2992" t="s">
        <v>2881</v>
      </c>
      <c r="E2992">
        <v>2017</v>
      </c>
      <c r="F2992" t="s">
        <v>2944</v>
      </c>
      <c r="G2992" t="s">
        <v>2837</v>
      </c>
      <c r="H2992">
        <v>0.3</v>
      </c>
      <c r="I2992" t="s">
        <v>5884</v>
      </c>
    </row>
    <row r="2993" spans="1:9" x14ac:dyDescent="0.2">
      <c r="A2993" t="s">
        <v>1239</v>
      </c>
      <c r="B2993" t="s">
        <v>2874</v>
      </c>
      <c r="C2993" t="s">
        <v>2853</v>
      </c>
      <c r="D2993" t="s">
        <v>2881</v>
      </c>
      <c r="E2993">
        <v>2017</v>
      </c>
      <c r="F2993" t="s">
        <v>2944</v>
      </c>
      <c r="G2993" t="s">
        <v>2836</v>
      </c>
      <c r="H2993">
        <v>1.6</v>
      </c>
      <c r="I2993" t="s">
        <v>5885</v>
      </c>
    </row>
    <row r="2994" spans="1:9" x14ac:dyDescent="0.2">
      <c r="A2994" t="s">
        <v>1239</v>
      </c>
      <c r="B2994" t="s">
        <v>2874</v>
      </c>
      <c r="C2994" t="s">
        <v>2853</v>
      </c>
      <c r="D2994" t="s">
        <v>2881</v>
      </c>
      <c r="E2994">
        <v>2017</v>
      </c>
      <c r="F2994" t="s">
        <v>2944</v>
      </c>
      <c r="G2994" t="s">
        <v>2835</v>
      </c>
      <c r="H2994">
        <v>9.1999999999999993</v>
      </c>
      <c r="I2994" t="s">
        <v>5886</v>
      </c>
    </row>
    <row r="2995" spans="1:9" x14ac:dyDescent="0.2">
      <c r="A2995" t="s">
        <v>1239</v>
      </c>
      <c r="B2995" t="s">
        <v>2874</v>
      </c>
      <c r="C2995" t="s">
        <v>2853</v>
      </c>
      <c r="D2995" t="s">
        <v>2881</v>
      </c>
      <c r="E2995">
        <v>2017</v>
      </c>
      <c r="F2995" t="s">
        <v>2944</v>
      </c>
      <c r="G2995" t="s">
        <v>2834</v>
      </c>
      <c r="H2995">
        <v>6.4</v>
      </c>
      <c r="I2995" t="s">
        <v>5887</v>
      </c>
    </row>
    <row r="2996" spans="1:9" x14ac:dyDescent="0.2">
      <c r="A2996" t="s">
        <v>1239</v>
      </c>
      <c r="B2996" t="s">
        <v>2874</v>
      </c>
      <c r="C2996" t="s">
        <v>2853</v>
      </c>
      <c r="D2996" t="s">
        <v>2881</v>
      </c>
      <c r="E2996">
        <v>2017</v>
      </c>
      <c r="F2996" t="s">
        <v>2944</v>
      </c>
      <c r="G2996" t="s">
        <v>2833</v>
      </c>
      <c r="H2996">
        <v>8.5</v>
      </c>
      <c r="I2996" t="s">
        <v>5888</v>
      </c>
    </row>
    <row r="2997" spans="1:9" x14ac:dyDescent="0.2">
      <c r="A2997" t="s">
        <v>1239</v>
      </c>
      <c r="B2997" t="s">
        <v>2874</v>
      </c>
      <c r="C2997" t="s">
        <v>2853</v>
      </c>
      <c r="D2997" t="s">
        <v>2881</v>
      </c>
      <c r="E2997">
        <v>2017</v>
      </c>
      <c r="F2997" t="s">
        <v>2944</v>
      </c>
      <c r="G2997" t="s">
        <v>2832</v>
      </c>
      <c r="H2997">
        <v>11.4</v>
      </c>
      <c r="I2997" t="s">
        <v>5889</v>
      </c>
    </row>
    <row r="2998" spans="1:9" x14ac:dyDescent="0.2">
      <c r="A2998" t="s">
        <v>1239</v>
      </c>
      <c r="B2998" t="s">
        <v>2874</v>
      </c>
      <c r="C2998" t="s">
        <v>2853</v>
      </c>
      <c r="D2998" t="s">
        <v>2881</v>
      </c>
      <c r="E2998">
        <v>2017</v>
      </c>
      <c r="F2998" t="s">
        <v>2944</v>
      </c>
      <c r="G2998" t="s">
        <v>2831</v>
      </c>
      <c r="H2998">
        <v>13.8</v>
      </c>
      <c r="I2998" t="s">
        <v>5890</v>
      </c>
    </row>
    <row r="2999" spans="1:9" x14ac:dyDescent="0.2">
      <c r="A2999" t="s">
        <v>1239</v>
      </c>
      <c r="B2999" t="s">
        <v>2874</v>
      </c>
      <c r="C2999" t="s">
        <v>2853</v>
      </c>
      <c r="D2999" t="s">
        <v>2881</v>
      </c>
      <c r="E2999">
        <v>2017</v>
      </c>
      <c r="F2999" t="s">
        <v>2944</v>
      </c>
      <c r="G2999" t="s">
        <v>2830</v>
      </c>
      <c r="H2999">
        <v>16.100000000000001</v>
      </c>
      <c r="I2999" t="s">
        <v>5891</v>
      </c>
    </row>
    <row r="3000" spans="1:9" x14ac:dyDescent="0.2">
      <c r="A3000" t="s">
        <v>1239</v>
      </c>
      <c r="B3000" t="s">
        <v>2874</v>
      </c>
      <c r="C3000" t="s">
        <v>2853</v>
      </c>
      <c r="D3000" t="s">
        <v>2881</v>
      </c>
      <c r="E3000">
        <v>2017</v>
      </c>
      <c r="F3000" t="s">
        <v>2944</v>
      </c>
      <c r="G3000" t="s">
        <v>2829</v>
      </c>
      <c r="H3000">
        <v>16.5</v>
      </c>
      <c r="I3000" t="s">
        <v>5892</v>
      </c>
    </row>
    <row r="3001" spans="1:9" x14ac:dyDescent="0.2">
      <c r="A3001" t="s">
        <v>1239</v>
      </c>
      <c r="B3001" t="s">
        <v>2874</v>
      </c>
      <c r="C3001" t="s">
        <v>2853</v>
      </c>
      <c r="D3001" t="s">
        <v>2881</v>
      </c>
      <c r="E3001">
        <v>2017</v>
      </c>
      <c r="F3001" t="s">
        <v>2944</v>
      </c>
      <c r="G3001" t="s">
        <v>2828</v>
      </c>
      <c r="H3001">
        <v>16.3</v>
      </c>
      <c r="I3001" t="s">
        <v>5893</v>
      </c>
    </row>
    <row r="3002" spans="1:9" x14ac:dyDescent="0.2">
      <c r="A3002" t="s">
        <v>1239</v>
      </c>
      <c r="B3002" t="s">
        <v>2874</v>
      </c>
      <c r="C3002" t="s">
        <v>2853</v>
      </c>
      <c r="D3002" t="s">
        <v>2881</v>
      </c>
      <c r="E3002">
        <v>2018</v>
      </c>
      <c r="F3002">
        <v>2016</v>
      </c>
      <c r="G3002" t="s">
        <v>2837</v>
      </c>
      <c r="H3002">
        <v>0.24</v>
      </c>
      <c r="I3002" t="s">
        <v>5894</v>
      </c>
    </row>
    <row r="3003" spans="1:9" x14ac:dyDescent="0.2">
      <c r="A3003" t="s">
        <v>1239</v>
      </c>
      <c r="B3003" t="s">
        <v>2874</v>
      </c>
      <c r="C3003" t="s">
        <v>2853</v>
      </c>
      <c r="D3003" t="s">
        <v>2881</v>
      </c>
      <c r="E3003">
        <v>2018</v>
      </c>
      <c r="F3003">
        <v>2016</v>
      </c>
      <c r="G3003" t="s">
        <v>2836</v>
      </c>
      <c r="H3003">
        <v>1.37</v>
      </c>
      <c r="I3003" t="s">
        <v>5895</v>
      </c>
    </row>
    <row r="3004" spans="1:9" x14ac:dyDescent="0.2">
      <c r="A3004" t="s">
        <v>1239</v>
      </c>
      <c r="B3004" t="s">
        <v>2874</v>
      </c>
      <c r="C3004" t="s">
        <v>2853</v>
      </c>
      <c r="D3004" t="s">
        <v>2881</v>
      </c>
      <c r="E3004">
        <v>2018</v>
      </c>
      <c r="F3004">
        <v>2016</v>
      </c>
      <c r="G3004" t="s">
        <v>2835</v>
      </c>
      <c r="H3004">
        <v>7.8</v>
      </c>
      <c r="I3004" t="s">
        <v>5896</v>
      </c>
    </row>
    <row r="3005" spans="1:9" x14ac:dyDescent="0.2">
      <c r="A3005" t="s">
        <v>1239</v>
      </c>
      <c r="B3005" t="s">
        <v>2874</v>
      </c>
      <c r="C3005" t="s">
        <v>2853</v>
      </c>
      <c r="D3005" t="s">
        <v>2881</v>
      </c>
      <c r="E3005">
        <v>2018</v>
      </c>
      <c r="F3005">
        <v>2016</v>
      </c>
      <c r="G3005" t="s">
        <v>2834</v>
      </c>
      <c r="H3005">
        <v>7.33</v>
      </c>
      <c r="I3005" t="s">
        <v>5897</v>
      </c>
    </row>
    <row r="3006" spans="1:9" x14ac:dyDescent="0.2">
      <c r="A3006" t="s">
        <v>1239</v>
      </c>
      <c r="B3006" t="s">
        <v>2874</v>
      </c>
      <c r="C3006" t="s">
        <v>2853</v>
      </c>
      <c r="D3006" t="s">
        <v>2881</v>
      </c>
      <c r="E3006">
        <v>2018</v>
      </c>
      <c r="F3006">
        <v>2016</v>
      </c>
      <c r="G3006" t="s">
        <v>2833</v>
      </c>
      <c r="H3006">
        <v>8.17</v>
      </c>
      <c r="I3006" t="s">
        <v>5898</v>
      </c>
    </row>
    <row r="3007" spans="1:9" x14ac:dyDescent="0.2">
      <c r="A3007" t="s">
        <v>1239</v>
      </c>
      <c r="B3007" t="s">
        <v>2874</v>
      </c>
      <c r="C3007" t="s">
        <v>2853</v>
      </c>
      <c r="D3007" t="s">
        <v>2881</v>
      </c>
      <c r="E3007">
        <v>2018</v>
      </c>
      <c r="F3007">
        <v>2016</v>
      </c>
      <c r="G3007" t="s">
        <v>2832</v>
      </c>
      <c r="H3007">
        <v>11.2</v>
      </c>
      <c r="I3007" t="s">
        <v>5899</v>
      </c>
    </row>
    <row r="3008" spans="1:9" x14ac:dyDescent="0.2">
      <c r="A3008" t="s">
        <v>1239</v>
      </c>
      <c r="B3008" t="s">
        <v>2874</v>
      </c>
      <c r="C3008" t="s">
        <v>2853</v>
      </c>
      <c r="D3008" t="s">
        <v>2881</v>
      </c>
      <c r="E3008">
        <v>2018</v>
      </c>
      <c r="F3008">
        <v>2016</v>
      </c>
      <c r="G3008" t="s">
        <v>2831</v>
      </c>
      <c r="H3008">
        <v>14</v>
      </c>
      <c r="I3008" t="s">
        <v>5900</v>
      </c>
    </row>
    <row r="3009" spans="1:9" x14ac:dyDescent="0.2">
      <c r="A3009" t="s">
        <v>1239</v>
      </c>
      <c r="B3009" t="s">
        <v>2874</v>
      </c>
      <c r="C3009" t="s">
        <v>2853</v>
      </c>
      <c r="D3009" t="s">
        <v>2881</v>
      </c>
      <c r="E3009">
        <v>2018</v>
      </c>
      <c r="F3009">
        <v>2016</v>
      </c>
      <c r="G3009" t="s">
        <v>2830</v>
      </c>
      <c r="H3009">
        <v>16.27</v>
      </c>
      <c r="I3009" t="s">
        <v>5901</v>
      </c>
    </row>
    <row r="3010" spans="1:9" x14ac:dyDescent="0.2">
      <c r="A3010" t="s">
        <v>1239</v>
      </c>
      <c r="B3010" t="s">
        <v>2874</v>
      </c>
      <c r="C3010" t="s">
        <v>2853</v>
      </c>
      <c r="D3010" t="s">
        <v>2881</v>
      </c>
      <c r="E3010">
        <v>2018</v>
      </c>
      <c r="F3010">
        <v>2016</v>
      </c>
      <c r="G3010" t="s">
        <v>2829</v>
      </c>
      <c r="H3010">
        <v>17.149999999999999</v>
      </c>
      <c r="I3010" t="s">
        <v>5902</v>
      </c>
    </row>
    <row r="3011" spans="1:9" x14ac:dyDescent="0.2">
      <c r="A3011" t="s">
        <v>1239</v>
      </c>
      <c r="B3011" t="s">
        <v>2874</v>
      </c>
      <c r="C3011" t="s">
        <v>2853</v>
      </c>
      <c r="D3011" t="s">
        <v>2881</v>
      </c>
      <c r="E3011">
        <v>2018</v>
      </c>
      <c r="F3011">
        <v>2016</v>
      </c>
      <c r="G3011" t="s">
        <v>2828</v>
      </c>
      <c r="H3011">
        <v>16.48</v>
      </c>
      <c r="I3011" t="s">
        <v>5903</v>
      </c>
    </row>
    <row r="3012" spans="1:9" x14ac:dyDescent="0.2">
      <c r="A3012" t="s">
        <v>1239</v>
      </c>
      <c r="B3012" t="s">
        <v>2874</v>
      </c>
      <c r="C3012" t="s">
        <v>2853</v>
      </c>
      <c r="D3012" t="s">
        <v>2881</v>
      </c>
      <c r="E3012">
        <v>2019</v>
      </c>
      <c r="F3012" t="s">
        <v>2965</v>
      </c>
      <c r="G3012" t="s">
        <v>2837</v>
      </c>
      <c r="H3012">
        <v>0.16</v>
      </c>
      <c r="I3012" t="s">
        <v>5904</v>
      </c>
    </row>
    <row r="3013" spans="1:9" x14ac:dyDescent="0.2">
      <c r="A3013" t="s">
        <v>1239</v>
      </c>
      <c r="B3013" t="s">
        <v>2874</v>
      </c>
      <c r="C3013" t="s">
        <v>2853</v>
      </c>
      <c r="D3013" t="s">
        <v>2881</v>
      </c>
      <c r="E3013">
        <v>2019</v>
      </c>
      <c r="F3013" t="s">
        <v>2965</v>
      </c>
      <c r="G3013" t="s">
        <v>2836</v>
      </c>
      <c r="H3013">
        <v>1.04</v>
      </c>
      <c r="I3013" t="s">
        <v>5905</v>
      </c>
    </row>
    <row r="3014" spans="1:9" x14ac:dyDescent="0.2">
      <c r="A3014" t="s">
        <v>1239</v>
      </c>
      <c r="B3014" t="s">
        <v>2874</v>
      </c>
      <c r="C3014" t="s">
        <v>2853</v>
      </c>
      <c r="D3014" t="s">
        <v>2881</v>
      </c>
      <c r="E3014">
        <v>2019</v>
      </c>
      <c r="F3014" t="s">
        <v>2965</v>
      </c>
      <c r="G3014" t="s">
        <v>2835</v>
      </c>
      <c r="H3014">
        <v>2.79</v>
      </c>
      <c r="I3014" t="s">
        <v>5906</v>
      </c>
    </row>
    <row r="3015" spans="1:9" x14ac:dyDescent="0.2">
      <c r="A3015" t="s">
        <v>1239</v>
      </c>
      <c r="B3015" t="s">
        <v>2874</v>
      </c>
      <c r="C3015" t="s">
        <v>2853</v>
      </c>
      <c r="D3015" t="s">
        <v>2881</v>
      </c>
      <c r="E3015">
        <v>2019</v>
      </c>
      <c r="F3015" t="s">
        <v>2965</v>
      </c>
      <c r="G3015" t="s">
        <v>2834</v>
      </c>
      <c r="H3015">
        <v>4.72</v>
      </c>
      <c r="I3015" t="s">
        <v>5907</v>
      </c>
    </row>
    <row r="3016" spans="1:9" x14ac:dyDescent="0.2">
      <c r="A3016" t="s">
        <v>1239</v>
      </c>
      <c r="B3016" t="s">
        <v>2874</v>
      </c>
      <c r="C3016" t="s">
        <v>2853</v>
      </c>
      <c r="D3016" t="s">
        <v>2881</v>
      </c>
      <c r="E3016">
        <v>2019</v>
      </c>
      <c r="F3016" t="s">
        <v>2965</v>
      </c>
      <c r="G3016" t="s">
        <v>2833</v>
      </c>
      <c r="H3016">
        <v>7.39</v>
      </c>
      <c r="I3016" t="s">
        <v>5908</v>
      </c>
    </row>
    <row r="3017" spans="1:9" x14ac:dyDescent="0.2">
      <c r="A3017" t="s">
        <v>1239</v>
      </c>
      <c r="B3017" t="s">
        <v>2874</v>
      </c>
      <c r="C3017" t="s">
        <v>2853</v>
      </c>
      <c r="D3017" t="s">
        <v>2881</v>
      </c>
      <c r="E3017">
        <v>2019</v>
      </c>
      <c r="F3017" t="s">
        <v>2965</v>
      </c>
      <c r="G3017" t="s">
        <v>2832</v>
      </c>
      <c r="H3017">
        <v>10.89</v>
      </c>
      <c r="I3017" t="s">
        <v>5909</v>
      </c>
    </row>
    <row r="3018" spans="1:9" x14ac:dyDescent="0.2">
      <c r="A3018" t="s">
        <v>1239</v>
      </c>
      <c r="B3018" t="s">
        <v>2874</v>
      </c>
      <c r="C3018" t="s">
        <v>2853</v>
      </c>
      <c r="D3018" t="s">
        <v>2881</v>
      </c>
      <c r="E3018">
        <v>2019</v>
      </c>
      <c r="F3018" t="s">
        <v>2965</v>
      </c>
      <c r="G3018" t="s">
        <v>2831</v>
      </c>
      <c r="H3018">
        <v>14.76</v>
      </c>
      <c r="I3018" t="s">
        <v>5910</v>
      </c>
    </row>
    <row r="3019" spans="1:9" x14ac:dyDescent="0.2">
      <c r="A3019" t="s">
        <v>1239</v>
      </c>
      <c r="B3019" t="s">
        <v>2874</v>
      </c>
      <c r="C3019" t="s">
        <v>2853</v>
      </c>
      <c r="D3019" t="s">
        <v>2881</v>
      </c>
      <c r="E3019">
        <v>2019</v>
      </c>
      <c r="F3019" t="s">
        <v>2965</v>
      </c>
      <c r="G3019" t="s">
        <v>2830</v>
      </c>
      <c r="H3019">
        <v>17.82</v>
      </c>
      <c r="I3019" t="s">
        <v>5911</v>
      </c>
    </row>
    <row r="3020" spans="1:9" x14ac:dyDescent="0.2">
      <c r="A3020" t="s">
        <v>1239</v>
      </c>
      <c r="B3020" t="s">
        <v>2874</v>
      </c>
      <c r="C3020" t="s">
        <v>2853</v>
      </c>
      <c r="D3020" t="s">
        <v>2881</v>
      </c>
      <c r="E3020">
        <v>2019</v>
      </c>
      <c r="F3020" t="s">
        <v>2965</v>
      </c>
      <c r="G3020" t="s">
        <v>2829</v>
      </c>
      <c r="H3020">
        <v>19.420000000000002</v>
      </c>
      <c r="I3020" t="s">
        <v>5912</v>
      </c>
    </row>
    <row r="3021" spans="1:9" x14ac:dyDescent="0.2">
      <c r="A3021" t="s">
        <v>1239</v>
      </c>
      <c r="B3021" t="s">
        <v>2874</v>
      </c>
      <c r="C3021" t="s">
        <v>2853</v>
      </c>
      <c r="D3021" t="s">
        <v>2881</v>
      </c>
      <c r="E3021">
        <v>2019</v>
      </c>
      <c r="F3021" t="s">
        <v>2965</v>
      </c>
      <c r="G3021" t="s">
        <v>2828</v>
      </c>
      <c r="H3021">
        <v>21.02</v>
      </c>
      <c r="I3021" t="s">
        <v>5913</v>
      </c>
    </row>
    <row r="3022" spans="1:9" x14ac:dyDescent="0.2">
      <c r="A3022" t="s">
        <v>1239</v>
      </c>
      <c r="B3022" t="s">
        <v>2874</v>
      </c>
      <c r="C3022" t="s">
        <v>2853</v>
      </c>
      <c r="D3022" t="s">
        <v>2881</v>
      </c>
      <c r="E3022">
        <v>2020</v>
      </c>
      <c r="F3022">
        <v>2018</v>
      </c>
      <c r="G3022" t="s">
        <v>2837</v>
      </c>
      <c r="H3022">
        <v>0.23</v>
      </c>
      <c r="I3022" t="s">
        <v>5914</v>
      </c>
    </row>
    <row r="3023" spans="1:9" x14ac:dyDescent="0.2">
      <c r="A3023" t="s">
        <v>1239</v>
      </c>
      <c r="B3023" t="s">
        <v>2874</v>
      </c>
      <c r="C3023" t="s">
        <v>2853</v>
      </c>
      <c r="D3023" t="s">
        <v>2881</v>
      </c>
      <c r="E3023">
        <v>2020</v>
      </c>
      <c r="F3023">
        <v>2018</v>
      </c>
      <c r="G3023" t="s">
        <v>2836</v>
      </c>
      <c r="H3023">
        <v>1.21</v>
      </c>
      <c r="I3023" t="s">
        <v>5915</v>
      </c>
    </row>
    <row r="3024" spans="1:9" x14ac:dyDescent="0.2">
      <c r="A3024" t="s">
        <v>1239</v>
      </c>
      <c r="B3024" t="s">
        <v>2874</v>
      </c>
      <c r="C3024" t="s">
        <v>2853</v>
      </c>
      <c r="D3024" t="s">
        <v>2881</v>
      </c>
      <c r="E3024">
        <v>2020</v>
      </c>
      <c r="F3024">
        <v>2018</v>
      </c>
      <c r="G3024" t="s">
        <v>2835</v>
      </c>
      <c r="H3024">
        <v>3.28</v>
      </c>
      <c r="I3024" t="s">
        <v>5916</v>
      </c>
    </row>
    <row r="3025" spans="1:9" x14ac:dyDescent="0.2">
      <c r="A3025" t="s">
        <v>1239</v>
      </c>
      <c r="B3025" t="s">
        <v>2874</v>
      </c>
      <c r="C3025" t="s">
        <v>2853</v>
      </c>
      <c r="D3025" t="s">
        <v>2881</v>
      </c>
      <c r="E3025">
        <v>2020</v>
      </c>
      <c r="F3025">
        <v>2018</v>
      </c>
      <c r="G3025" t="s">
        <v>2834</v>
      </c>
      <c r="H3025">
        <v>5.35</v>
      </c>
      <c r="I3025" t="s">
        <v>5917</v>
      </c>
    </row>
    <row r="3026" spans="1:9" x14ac:dyDescent="0.2">
      <c r="A3026" t="s">
        <v>1239</v>
      </c>
      <c r="B3026" t="s">
        <v>2874</v>
      </c>
      <c r="C3026" t="s">
        <v>2853</v>
      </c>
      <c r="D3026" t="s">
        <v>2881</v>
      </c>
      <c r="E3026">
        <v>2020</v>
      </c>
      <c r="F3026">
        <v>2018</v>
      </c>
      <c r="G3026" t="s">
        <v>2833</v>
      </c>
      <c r="H3026">
        <v>8.08</v>
      </c>
      <c r="I3026" t="s">
        <v>5918</v>
      </c>
    </row>
    <row r="3027" spans="1:9" x14ac:dyDescent="0.2">
      <c r="A3027" t="s">
        <v>1239</v>
      </c>
      <c r="B3027" t="s">
        <v>2874</v>
      </c>
      <c r="C3027" t="s">
        <v>2853</v>
      </c>
      <c r="D3027" t="s">
        <v>2881</v>
      </c>
      <c r="E3027">
        <v>2020</v>
      </c>
      <c r="F3027">
        <v>2018</v>
      </c>
      <c r="G3027" t="s">
        <v>2832</v>
      </c>
      <c r="H3027">
        <v>11.74</v>
      </c>
      <c r="I3027" t="s">
        <v>5919</v>
      </c>
    </row>
    <row r="3028" spans="1:9" x14ac:dyDescent="0.2">
      <c r="A3028" t="s">
        <v>1239</v>
      </c>
      <c r="B3028" t="s">
        <v>2874</v>
      </c>
      <c r="C3028" t="s">
        <v>2853</v>
      </c>
      <c r="D3028" t="s">
        <v>2881</v>
      </c>
      <c r="E3028">
        <v>2020</v>
      </c>
      <c r="F3028">
        <v>2018</v>
      </c>
      <c r="G3028" t="s">
        <v>2831</v>
      </c>
      <c r="H3028">
        <v>15.04</v>
      </c>
      <c r="I3028" t="s">
        <v>5920</v>
      </c>
    </row>
    <row r="3029" spans="1:9" x14ac:dyDescent="0.2">
      <c r="A3029" t="s">
        <v>1239</v>
      </c>
      <c r="B3029" t="s">
        <v>2874</v>
      </c>
      <c r="C3029" t="s">
        <v>2853</v>
      </c>
      <c r="D3029" t="s">
        <v>2881</v>
      </c>
      <c r="E3029">
        <v>2020</v>
      </c>
      <c r="F3029">
        <v>2018</v>
      </c>
      <c r="G3029" t="s">
        <v>2830</v>
      </c>
      <c r="H3029">
        <v>17.190000000000001</v>
      </c>
      <c r="I3029" t="s">
        <v>5921</v>
      </c>
    </row>
    <row r="3030" spans="1:9" x14ac:dyDescent="0.2">
      <c r="A3030" t="s">
        <v>1239</v>
      </c>
      <c r="B3030" t="s">
        <v>2874</v>
      </c>
      <c r="C3030" t="s">
        <v>2853</v>
      </c>
      <c r="D3030" t="s">
        <v>2881</v>
      </c>
      <c r="E3030">
        <v>2020</v>
      </c>
      <c r="F3030">
        <v>2018</v>
      </c>
      <c r="G3030" t="s">
        <v>2829</v>
      </c>
      <c r="H3030">
        <v>18.829999999999998</v>
      </c>
      <c r="I3030" t="s">
        <v>5922</v>
      </c>
    </row>
    <row r="3031" spans="1:9" x14ac:dyDescent="0.2">
      <c r="A3031" t="s">
        <v>1239</v>
      </c>
      <c r="B3031" t="s">
        <v>2874</v>
      </c>
      <c r="C3031" t="s">
        <v>2853</v>
      </c>
      <c r="D3031" t="s">
        <v>2881</v>
      </c>
      <c r="E3031">
        <v>2020</v>
      </c>
      <c r="F3031">
        <v>2018</v>
      </c>
      <c r="G3031" t="s">
        <v>2828</v>
      </c>
      <c r="H3031">
        <v>19.059999999999999</v>
      </c>
      <c r="I3031" t="s">
        <v>5923</v>
      </c>
    </row>
    <row r="3032" spans="1:9" x14ac:dyDescent="0.2">
      <c r="A3032" t="s">
        <v>1239</v>
      </c>
      <c r="B3032" t="s">
        <v>2874</v>
      </c>
      <c r="C3032" t="s">
        <v>2853</v>
      </c>
      <c r="D3032" t="s">
        <v>2881</v>
      </c>
      <c r="E3032">
        <v>2021</v>
      </c>
      <c r="F3032" t="s">
        <v>2986</v>
      </c>
      <c r="G3032" t="s">
        <v>2837</v>
      </c>
      <c r="H3032">
        <v>0.6</v>
      </c>
      <c r="I3032" t="s">
        <v>5924</v>
      </c>
    </row>
    <row r="3033" spans="1:9" x14ac:dyDescent="0.2">
      <c r="A3033" t="s">
        <v>1239</v>
      </c>
      <c r="B3033" t="s">
        <v>2874</v>
      </c>
      <c r="C3033" t="s">
        <v>2853</v>
      </c>
      <c r="D3033" t="s">
        <v>2881</v>
      </c>
      <c r="E3033">
        <v>2021</v>
      </c>
      <c r="F3033" t="s">
        <v>2986</v>
      </c>
      <c r="G3033" t="s">
        <v>2836</v>
      </c>
      <c r="H3033">
        <v>1.54</v>
      </c>
      <c r="I3033" t="s">
        <v>5925</v>
      </c>
    </row>
    <row r="3034" spans="1:9" x14ac:dyDescent="0.2">
      <c r="A3034" t="s">
        <v>1239</v>
      </c>
      <c r="B3034" t="s">
        <v>2874</v>
      </c>
      <c r="C3034" t="s">
        <v>2853</v>
      </c>
      <c r="D3034" t="s">
        <v>2881</v>
      </c>
      <c r="E3034">
        <v>2021</v>
      </c>
      <c r="F3034" t="s">
        <v>2986</v>
      </c>
      <c r="G3034" t="s">
        <v>2835</v>
      </c>
      <c r="H3034">
        <v>1.68</v>
      </c>
      <c r="I3034" t="s">
        <v>5926</v>
      </c>
    </row>
    <row r="3035" spans="1:9" x14ac:dyDescent="0.2">
      <c r="A3035" t="s">
        <v>1239</v>
      </c>
      <c r="B3035" t="s">
        <v>2874</v>
      </c>
      <c r="C3035" t="s">
        <v>2853</v>
      </c>
      <c r="D3035" t="s">
        <v>2881</v>
      </c>
      <c r="E3035">
        <v>2021</v>
      </c>
      <c r="F3035" t="s">
        <v>2986</v>
      </c>
      <c r="G3035" t="s">
        <v>2834</v>
      </c>
      <c r="H3035">
        <v>6.04</v>
      </c>
      <c r="I3035" t="s">
        <v>5927</v>
      </c>
    </row>
    <row r="3036" spans="1:9" x14ac:dyDescent="0.2">
      <c r="A3036" t="s">
        <v>1239</v>
      </c>
      <c r="B3036" t="s">
        <v>2874</v>
      </c>
      <c r="C3036" t="s">
        <v>2853</v>
      </c>
      <c r="D3036" t="s">
        <v>2881</v>
      </c>
      <c r="E3036">
        <v>2021</v>
      </c>
      <c r="F3036" t="s">
        <v>2986</v>
      </c>
      <c r="G3036" t="s">
        <v>2833</v>
      </c>
      <c r="H3036">
        <v>8.98</v>
      </c>
      <c r="I3036" t="s">
        <v>5928</v>
      </c>
    </row>
    <row r="3037" spans="1:9" x14ac:dyDescent="0.2">
      <c r="A3037" t="s">
        <v>1239</v>
      </c>
      <c r="B3037" t="s">
        <v>2874</v>
      </c>
      <c r="C3037" t="s">
        <v>2853</v>
      </c>
      <c r="D3037" t="s">
        <v>2881</v>
      </c>
      <c r="E3037">
        <v>2021</v>
      </c>
      <c r="F3037" t="s">
        <v>2986</v>
      </c>
      <c r="G3037" t="s">
        <v>2832</v>
      </c>
      <c r="H3037">
        <v>12.92</v>
      </c>
      <c r="I3037" t="s">
        <v>5929</v>
      </c>
    </row>
    <row r="3038" spans="1:9" x14ac:dyDescent="0.2">
      <c r="A3038" t="s">
        <v>1239</v>
      </c>
      <c r="B3038" t="s">
        <v>2874</v>
      </c>
      <c r="C3038" t="s">
        <v>2853</v>
      </c>
      <c r="D3038" t="s">
        <v>2881</v>
      </c>
      <c r="E3038">
        <v>2021</v>
      </c>
      <c r="F3038" t="s">
        <v>2986</v>
      </c>
      <c r="G3038" t="s">
        <v>2831</v>
      </c>
      <c r="H3038">
        <v>16.07</v>
      </c>
      <c r="I3038" t="s">
        <v>5930</v>
      </c>
    </row>
    <row r="3039" spans="1:9" x14ac:dyDescent="0.2">
      <c r="A3039" t="s">
        <v>1239</v>
      </c>
      <c r="B3039" t="s">
        <v>2874</v>
      </c>
      <c r="C3039" t="s">
        <v>2853</v>
      </c>
      <c r="D3039" t="s">
        <v>2881</v>
      </c>
      <c r="E3039">
        <v>2021</v>
      </c>
      <c r="F3039" t="s">
        <v>2986</v>
      </c>
      <c r="G3039" t="s">
        <v>2830</v>
      </c>
      <c r="H3039">
        <v>17.64</v>
      </c>
      <c r="I3039" t="s">
        <v>5931</v>
      </c>
    </row>
    <row r="3040" spans="1:9" x14ac:dyDescent="0.2">
      <c r="A3040" t="s">
        <v>1239</v>
      </c>
      <c r="B3040" t="s">
        <v>2874</v>
      </c>
      <c r="C3040" t="s">
        <v>2853</v>
      </c>
      <c r="D3040" t="s">
        <v>2881</v>
      </c>
      <c r="E3040">
        <v>2021</v>
      </c>
      <c r="F3040" t="s">
        <v>2986</v>
      </c>
      <c r="G3040" t="s">
        <v>2829</v>
      </c>
      <c r="H3040">
        <v>16.09</v>
      </c>
      <c r="I3040" t="s">
        <v>5932</v>
      </c>
    </row>
    <row r="3041" spans="1:9" x14ac:dyDescent="0.2">
      <c r="A3041" t="s">
        <v>1239</v>
      </c>
      <c r="B3041" t="s">
        <v>2874</v>
      </c>
      <c r="C3041" t="s">
        <v>2853</v>
      </c>
      <c r="D3041" t="s">
        <v>2881</v>
      </c>
      <c r="E3041">
        <v>2021</v>
      </c>
      <c r="F3041" t="s">
        <v>2986</v>
      </c>
      <c r="G3041" t="s">
        <v>2828</v>
      </c>
      <c r="H3041">
        <v>18.43</v>
      </c>
      <c r="I3041" t="s">
        <v>5933</v>
      </c>
    </row>
    <row r="3042" spans="1:9" x14ac:dyDescent="0.2">
      <c r="A3042" t="s">
        <v>1239</v>
      </c>
      <c r="B3042" t="s">
        <v>2874</v>
      </c>
      <c r="C3042" t="s">
        <v>2853</v>
      </c>
      <c r="D3042" t="s">
        <v>2881</v>
      </c>
      <c r="E3042">
        <v>2022</v>
      </c>
      <c r="F3042">
        <v>2020</v>
      </c>
      <c r="G3042" t="s">
        <v>2837</v>
      </c>
      <c r="H3042">
        <v>0.6</v>
      </c>
      <c r="I3042" t="s">
        <v>5934</v>
      </c>
    </row>
    <row r="3043" spans="1:9" x14ac:dyDescent="0.2">
      <c r="A3043" t="s">
        <v>1239</v>
      </c>
      <c r="B3043" t="s">
        <v>2874</v>
      </c>
      <c r="C3043" t="s">
        <v>2853</v>
      </c>
      <c r="D3043" t="s">
        <v>2881</v>
      </c>
      <c r="E3043">
        <v>2022</v>
      </c>
      <c r="F3043">
        <v>2020</v>
      </c>
      <c r="G3043" t="s">
        <v>2836</v>
      </c>
      <c r="H3043">
        <v>1.54</v>
      </c>
      <c r="I3043" t="s">
        <v>5935</v>
      </c>
    </row>
    <row r="3044" spans="1:9" x14ac:dyDescent="0.2">
      <c r="A3044" t="s">
        <v>1239</v>
      </c>
      <c r="B3044" t="s">
        <v>2874</v>
      </c>
      <c r="C3044" t="s">
        <v>2853</v>
      </c>
      <c r="D3044" t="s">
        <v>2881</v>
      </c>
      <c r="E3044">
        <v>2022</v>
      </c>
      <c r="F3044">
        <v>2020</v>
      </c>
      <c r="G3044" t="s">
        <v>2835</v>
      </c>
      <c r="H3044">
        <v>1.68</v>
      </c>
      <c r="I3044" t="s">
        <v>5936</v>
      </c>
    </row>
    <row r="3045" spans="1:9" x14ac:dyDescent="0.2">
      <c r="A3045" t="s">
        <v>1239</v>
      </c>
      <c r="B3045" t="s">
        <v>2874</v>
      </c>
      <c r="C3045" t="s">
        <v>2853</v>
      </c>
      <c r="D3045" t="s">
        <v>2881</v>
      </c>
      <c r="E3045">
        <v>2022</v>
      </c>
      <c r="F3045">
        <v>2020</v>
      </c>
      <c r="G3045" t="s">
        <v>2834</v>
      </c>
      <c r="H3045">
        <v>6.04</v>
      </c>
      <c r="I3045" t="s">
        <v>5937</v>
      </c>
    </row>
    <row r="3046" spans="1:9" x14ac:dyDescent="0.2">
      <c r="A3046" t="s">
        <v>1239</v>
      </c>
      <c r="B3046" t="s">
        <v>2874</v>
      </c>
      <c r="C3046" t="s">
        <v>2853</v>
      </c>
      <c r="D3046" t="s">
        <v>2881</v>
      </c>
      <c r="E3046">
        <v>2022</v>
      </c>
      <c r="F3046">
        <v>2020</v>
      </c>
      <c r="G3046" t="s">
        <v>2833</v>
      </c>
      <c r="H3046">
        <v>8.98</v>
      </c>
      <c r="I3046" t="s">
        <v>5938</v>
      </c>
    </row>
    <row r="3047" spans="1:9" x14ac:dyDescent="0.2">
      <c r="A3047" t="s">
        <v>1239</v>
      </c>
      <c r="B3047" t="s">
        <v>2874</v>
      </c>
      <c r="C3047" t="s">
        <v>2853</v>
      </c>
      <c r="D3047" t="s">
        <v>2881</v>
      </c>
      <c r="E3047">
        <v>2022</v>
      </c>
      <c r="F3047">
        <v>2020</v>
      </c>
      <c r="G3047" t="s">
        <v>2832</v>
      </c>
      <c r="H3047">
        <v>12.92</v>
      </c>
      <c r="I3047" t="s">
        <v>5939</v>
      </c>
    </row>
    <row r="3048" spans="1:9" x14ac:dyDescent="0.2">
      <c r="A3048" t="s">
        <v>1239</v>
      </c>
      <c r="B3048" t="s">
        <v>2874</v>
      </c>
      <c r="C3048" t="s">
        <v>2853</v>
      </c>
      <c r="D3048" t="s">
        <v>2881</v>
      </c>
      <c r="E3048">
        <v>2022</v>
      </c>
      <c r="F3048">
        <v>2020</v>
      </c>
      <c r="G3048" t="s">
        <v>2831</v>
      </c>
      <c r="H3048">
        <v>16.07</v>
      </c>
      <c r="I3048" t="s">
        <v>5940</v>
      </c>
    </row>
    <row r="3049" spans="1:9" x14ac:dyDescent="0.2">
      <c r="A3049" t="s">
        <v>1239</v>
      </c>
      <c r="B3049" t="s">
        <v>2874</v>
      </c>
      <c r="C3049" t="s">
        <v>2853</v>
      </c>
      <c r="D3049" t="s">
        <v>2881</v>
      </c>
      <c r="E3049">
        <v>2022</v>
      </c>
      <c r="F3049">
        <v>2020</v>
      </c>
      <c r="G3049" t="s">
        <v>2830</v>
      </c>
      <c r="H3049">
        <v>17.64</v>
      </c>
      <c r="I3049" t="s">
        <v>5941</v>
      </c>
    </row>
    <row r="3050" spans="1:9" x14ac:dyDescent="0.2">
      <c r="A3050" t="s">
        <v>1239</v>
      </c>
      <c r="B3050" t="s">
        <v>2874</v>
      </c>
      <c r="C3050" t="s">
        <v>2853</v>
      </c>
      <c r="D3050" t="s">
        <v>2881</v>
      </c>
      <c r="E3050">
        <v>2022</v>
      </c>
      <c r="F3050">
        <v>2020</v>
      </c>
      <c r="G3050" t="s">
        <v>2829</v>
      </c>
      <c r="H3050">
        <v>16.09</v>
      </c>
      <c r="I3050" t="s">
        <v>5942</v>
      </c>
    </row>
    <row r="3051" spans="1:9" x14ac:dyDescent="0.2">
      <c r="A3051" t="s">
        <v>1239</v>
      </c>
      <c r="B3051" t="s">
        <v>2874</v>
      </c>
      <c r="C3051" t="s">
        <v>2853</v>
      </c>
      <c r="D3051" t="s">
        <v>2881</v>
      </c>
      <c r="E3051">
        <v>2022</v>
      </c>
      <c r="F3051">
        <v>2020</v>
      </c>
      <c r="G3051" t="s">
        <v>2828</v>
      </c>
      <c r="H3051">
        <v>18.43</v>
      </c>
      <c r="I3051" t="s">
        <v>5943</v>
      </c>
    </row>
    <row r="3052" spans="1:9" x14ac:dyDescent="0.2">
      <c r="A3052" t="s">
        <v>1239</v>
      </c>
      <c r="B3052" t="s">
        <v>2874</v>
      </c>
      <c r="C3052" t="s">
        <v>2853</v>
      </c>
      <c r="D3052" t="s">
        <v>2881</v>
      </c>
      <c r="E3052">
        <v>2024</v>
      </c>
      <c r="F3052" t="s">
        <v>3269</v>
      </c>
      <c r="G3052" t="s">
        <v>2837</v>
      </c>
      <c r="H3052">
        <v>0.39</v>
      </c>
      <c r="I3052" t="s">
        <v>5944</v>
      </c>
    </row>
    <row r="3053" spans="1:9" x14ac:dyDescent="0.2">
      <c r="A3053" t="s">
        <v>1239</v>
      </c>
      <c r="B3053" t="s">
        <v>2874</v>
      </c>
      <c r="C3053" t="s">
        <v>2853</v>
      </c>
      <c r="D3053" t="s">
        <v>2881</v>
      </c>
      <c r="E3053">
        <v>2024</v>
      </c>
      <c r="F3053" t="s">
        <v>3269</v>
      </c>
      <c r="G3053" t="s">
        <v>2836</v>
      </c>
      <c r="H3053">
        <v>0.85</v>
      </c>
      <c r="I3053" t="s">
        <v>5945</v>
      </c>
    </row>
    <row r="3054" spans="1:9" x14ac:dyDescent="0.2">
      <c r="A3054" t="s">
        <v>1239</v>
      </c>
      <c r="B3054" t="s">
        <v>2874</v>
      </c>
      <c r="C3054" t="s">
        <v>2853</v>
      </c>
      <c r="D3054" t="s">
        <v>2881</v>
      </c>
      <c r="E3054">
        <v>2024</v>
      </c>
      <c r="F3054" t="s">
        <v>3269</v>
      </c>
      <c r="G3054" t="s">
        <v>2835</v>
      </c>
      <c r="H3054">
        <v>2.39</v>
      </c>
      <c r="I3054" t="s">
        <v>5946</v>
      </c>
    </row>
    <row r="3055" spans="1:9" x14ac:dyDescent="0.2">
      <c r="A3055" t="s">
        <v>1239</v>
      </c>
      <c r="B3055" t="s">
        <v>2874</v>
      </c>
      <c r="C3055" t="s">
        <v>2853</v>
      </c>
      <c r="D3055" t="s">
        <v>2881</v>
      </c>
      <c r="E3055">
        <v>2024</v>
      </c>
      <c r="F3055" t="s">
        <v>3269</v>
      </c>
      <c r="G3055" t="s">
        <v>2834</v>
      </c>
      <c r="H3055">
        <v>8.11</v>
      </c>
      <c r="I3055" t="s">
        <v>5947</v>
      </c>
    </row>
    <row r="3056" spans="1:9" x14ac:dyDescent="0.2">
      <c r="A3056" t="s">
        <v>1239</v>
      </c>
      <c r="B3056" t="s">
        <v>2874</v>
      </c>
      <c r="C3056" t="s">
        <v>2853</v>
      </c>
      <c r="D3056" t="s">
        <v>2881</v>
      </c>
      <c r="E3056">
        <v>2024</v>
      </c>
      <c r="F3056" t="s">
        <v>3269</v>
      </c>
      <c r="G3056" t="s">
        <v>2833</v>
      </c>
      <c r="H3056">
        <v>10.75</v>
      </c>
      <c r="I3056" t="s">
        <v>5948</v>
      </c>
    </row>
    <row r="3057" spans="1:9" x14ac:dyDescent="0.2">
      <c r="A3057" t="s">
        <v>1239</v>
      </c>
      <c r="B3057" t="s">
        <v>2874</v>
      </c>
      <c r="C3057" t="s">
        <v>2853</v>
      </c>
      <c r="D3057" t="s">
        <v>2881</v>
      </c>
      <c r="E3057">
        <v>2024</v>
      </c>
      <c r="F3057" t="s">
        <v>3269</v>
      </c>
      <c r="G3057" t="s">
        <v>2832</v>
      </c>
      <c r="H3057">
        <v>13.41</v>
      </c>
      <c r="I3057" t="s">
        <v>5949</v>
      </c>
    </row>
    <row r="3058" spans="1:9" x14ac:dyDescent="0.2">
      <c r="A3058" t="s">
        <v>1239</v>
      </c>
      <c r="B3058" t="s">
        <v>2874</v>
      </c>
      <c r="C3058" t="s">
        <v>2853</v>
      </c>
      <c r="D3058" t="s">
        <v>2881</v>
      </c>
      <c r="E3058">
        <v>2024</v>
      </c>
      <c r="F3058" t="s">
        <v>3269</v>
      </c>
      <c r="G3058" t="s">
        <v>2831</v>
      </c>
      <c r="H3058">
        <v>15.61</v>
      </c>
      <c r="I3058" t="s">
        <v>5950</v>
      </c>
    </row>
    <row r="3059" spans="1:9" x14ac:dyDescent="0.2">
      <c r="A3059" t="s">
        <v>1239</v>
      </c>
      <c r="B3059" t="s">
        <v>2874</v>
      </c>
      <c r="C3059" t="s">
        <v>2853</v>
      </c>
      <c r="D3059" t="s">
        <v>2881</v>
      </c>
      <c r="E3059">
        <v>2024</v>
      </c>
      <c r="F3059" t="s">
        <v>3269</v>
      </c>
      <c r="G3059" t="s">
        <v>2830</v>
      </c>
      <c r="H3059">
        <v>16.7</v>
      </c>
      <c r="I3059" t="s">
        <v>5951</v>
      </c>
    </row>
    <row r="3060" spans="1:9" x14ac:dyDescent="0.2">
      <c r="A3060" t="s">
        <v>1239</v>
      </c>
      <c r="B3060" t="s">
        <v>2874</v>
      </c>
      <c r="C3060" t="s">
        <v>2853</v>
      </c>
      <c r="D3060" t="s">
        <v>2881</v>
      </c>
      <c r="E3060">
        <v>2024</v>
      </c>
      <c r="F3060" t="s">
        <v>3269</v>
      </c>
      <c r="G3060" t="s">
        <v>2829</v>
      </c>
      <c r="H3060">
        <v>17.39</v>
      </c>
      <c r="I3060" t="s">
        <v>5952</v>
      </c>
    </row>
    <row r="3061" spans="1:9" x14ac:dyDescent="0.2">
      <c r="A3061" t="s">
        <v>1239</v>
      </c>
      <c r="B3061" t="s">
        <v>2874</v>
      </c>
      <c r="C3061" t="s">
        <v>2853</v>
      </c>
      <c r="D3061" t="s">
        <v>2881</v>
      </c>
      <c r="E3061">
        <v>2024</v>
      </c>
      <c r="F3061" t="s">
        <v>3269</v>
      </c>
      <c r="G3061" t="s">
        <v>2828</v>
      </c>
      <c r="H3061">
        <v>14.41</v>
      </c>
      <c r="I3061" t="s">
        <v>5953</v>
      </c>
    </row>
    <row r="3062" spans="1:9" x14ac:dyDescent="0.2">
      <c r="A3062" t="s">
        <v>1239</v>
      </c>
      <c r="B3062" t="s">
        <v>2874</v>
      </c>
      <c r="C3062" t="s">
        <v>2853</v>
      </c>
      <c r="D3062" t="s">
        <v>2881</v>
      </c>
      <c r="E3062">
        <v>2025</v>
      </c>
      <c r="F3062" t="s">
        <v>3007</v>
      </c>
      <c r="G3062" t="s">
        <v>2837</v>
      </c>
      <c r="H3062">
        <v>0.38</v>
      </c>
      <c r="I3062" t="s">
        <v>5954</v>
      </c>
    </row>
    <row r="3063" spans="1:9" x14ac:dyDescent="0.2">
      <c r="A3063" t="s">
        <v>1239</v>
      </c>
      <c r="B3063" t="s">
        <v>2874</v>
      </c>
      <c r="C3063" t="s">
        <v>2853</v>
      </c>
      <c r="D3063" t="s">
        <v>2881</v>
      </c>
      <c r="E3063">
        <v>2025</v>
      </c>
      <c r="F3063" t="s">
        <v>3007</v>
      </c>
      <c r="G3063" t="s">
        <v>2836</v>
      </c>
      <c r="H3063">
        <v>0.92</v>
      </c>
      <c r="I3063" t="s">
        <v>5955</v>
      </c>
    </row>
    <row r="3064" spans="1:9" x14ac:dyDescent="0.2">
      <c r="A3064" t="s">
        <v>1239</v>
      </c>
      <c r="B3064" t="s">
        <v>2874</v>
      </c>
      <c r="C3064" t="s">
        <v>2853</v>
      </c>
      <c r="D3064" t="s">
        <v>2881</v>
      </c>
      <c r="E3064">
        <v>2025</v>
      </c>
      <c r="F3064" t="s">
        <v>3007</v>
      </c>
      <c r="G3064" t="s">
        <v>2835</v>
      </c>
      <c r="H3064">
        <v>2.87</v>
      </c>
      <c r="I3064" t="s">
        <v>5956</v>
      </c>
    </row>
    <row r="3065" spans="1:9" x14ac:dyDescent="0.2">
      <c r="A3065" t="s">
        <v>1239</v>
      </c>
      <c r="B3065" t="s">
        <v>2874</v>
      </c>
      <c r="C3065" t="s">
        <v>2853</v>
      </c>
      <c r="D3065" t="s">
        <v>2881</v>
      </c>
      <c r="E3065">
        <v>2025</v>
      </c>
      <c r="F3065" t="s">
        <v>3007</v>
      </c>
      <c r="G3065" t="s">
        <v>2834</v>
      </c>
      <c r="H3065">
        <v>8.33</v>
      </c>
      <c r="I3065" t="s">
        <v>5957</v>
      </c>
    </row>
    <row r="3066" spans="1:9" x14ac:dyDescent="0.2">
      <c r="A3066" t="s">
        <v>1239</v>
      </c>
      <c r="B3066" t="s">
        <v>2874</v>
      </c>
      <c r="C3066" t="s">
        <v>2853</v>
      </c>
      <c r="D3066" t="s">
        <v>2881</v>
      </c>
      <c r="E3066">
        <v>2025</v>
      </c>
      <c r="F3066" t="s">
        <v>3007</v>
      </c>
      <c r="G3066" t="s">
        <v>2833</v>
      </c>
      <c r="H3066">
        <v>11.18</v>
      </c>
      <c r="I3066" t="s">
        <v>5958</v>
      </c>
    </row>
    <row r="3067" spans="1:9" x14ac:dyDescent="0.2">
      <c r="A3067" t="s">
        <v>1239</v>
      </c>
      <c r="B3067" t="s">
        <v>2874</v>
      </c>
      <c r="C3067" t="s">
        <v>2853</v>
      </c>
      <c r="D3067" t="s">
        <v>2881</v>
      </c>
      <c r="E3067">
        <v>2025</v>
      </c>
      <c r="F3067" t="s">
        <v>3007</v>
      </c>
      <c r="G3067" t="s">
        <v>2832</v>
      </c>
      <c r="H3067">
        <v>13.25</v>
      </c>
      <c r="I3067" t="s">
        <v>5959</v>
      </c>
    </row>
    <row r="3068" spans="1:9" x14ac:dyDescent="0.2">
      <c r="A3068" t="s">
        <v>1239</v>
      </c>
      <c r="B3068" t="s">
        <v>2874</v>
      </c>
      <c r="C3068" t="s">
        <v>2853</v>
      </c>
      <c r="D3068" t="s">
        <v>2881</v>
      </c>
      <c r="E3068">
        <v>2025</v>
      </c>
      <c r="F3068" t="s">
        <v>3007</v>
      </c>
      <c r="G3068" t="s">
        <v>2831</v>
      </c>
      <c r="H3068">
        <v>14.97</v>
      </c>
      <c r="I3068" t="s">
        <v>5960</v>
      </c>
    </row>
    <row r="3069" spans="1:9" x14ac:dyDescent="0.2">
      <c r="A3069" t="s">
        <v>1239</v>
      </c>
      <c r="B3069" t="s">
        <v>2874</v>
      </c>
      <c r="C3069" t="s">
        <v>2853</v>
      </c>
      <c r="D3069" t="s">
        <v>2881</v>
      </c>
      <c r="E3069">
        <v>2025</v>
      </c>
      <c r="F3069" t="s">
        <v>3007</v>
      </c>
      <c r="G3069" t="s">
        <v>2830</v>
      </c>
      <c r="H3069">
        <v>15.88</v>
      </c>
      <c r="I3069" t="s">
        <v>5961</v>
      </c>
    </row>
    <row r="3070" spans="1:9" x14ac:dyDescent="0.2">
      <c r="A3070" t="s">
        <v>1239</v>
      </c>
      <c r="B3070" t="s">
        <v>2874</v>
      </c>
      <c r="C3070" t="s">
        <v>2853</v>
      </c>
      <c r="D3070" t="s">
        <v>2881</v>
      </c>
      <c r="E3070">
        <v>2025</v>
      </c>
      <c r="F3070" t="s">
        <v>3007</v>
      </c>
      <c r="G3070" t="s">
        <v>2829</v>
      </c>
      <c r="H3070">
        <v>16.84</v>
      </c>
      <c r="I3070" t="s">
        <v>5962</v>
      </c>
    </row>
    <row r="3071" spans="1:9" x14ac:dyDescent="0.2">
      <c r="A3071" t="s">
        <v>1239</v>
      </c>
      <c r="B3071" t="s">
        <v>2874</v>
      </c>
      <c r="C3071" t="s">
        <v>2853</v>
      </c>
      <c r="D3071" t="s">
        <v>2881</v>
      </c>
      <c r="E3071">
        <v>2025</v>
      </c>
      <c r="F3071" t="s">
        <v>3007</v>
      </c>
      <c r="G3071" t="s">
        <v>2828</v>
      </c>
      <c r="H3071">
        <v>15.37</v>
      </c>
      <c r="I3071" t="s">
        <v>5963</v>
      </c>
    </row>
    <row r="3072" spans="1:9" x14ac:dyDescent="0.2">
      <c r="A3072" t="s">
        <v>1239</v>
      </c>
      <c r="B3072" t="s">
        <v>2874</v>
      </c>
      <c r="C3072" t="s">
        <v>2853</v>
      </c>
      <c r="D3072" t="s">
        <v>2881</v>
      </c>
      <c r="E3072">
        <v>2026</v>
      </c>
      <c r="F3072">
        <v>2024</v>
      </c>
      <c r="G3072" t="s">
        <v>2837</v>
      </c>
      <c r="H3072">
        <v>0.48</v>
      </c>
      <c r="I3072" t="s">
        <v>5964</v>
      </c>
    </row>
    <row r="3073" spans="1:9" x14ac:dyDescent="0.2">
      <c r="A3073" t="s">
        <v>1239</v>
      </c>
      <c r="B3073" t="s">
        <v>2874</v>
      </c>
      <c r="C3073" t="s">
        <v>2853</v>
      </c>
      <c r="D3073" t="s">
        <v>2881</v>
      </c>
      <c r="E3073">
        <v>2026</v>
      </c>
      <c r="F3073">
        <v>2024</v>
      </c>
      <c r="G3073" t="s">
        <v>2836</v>
      </c>
      <c r="H3073">
        <v>1.18</v>
      </c>
      <c r="I3073" t="s">
        <v>5965</v>
      </c>
    </row>
    <row r="3074" spans="1:9" x14ac:dyDescent="0.2">
      <c r="A3074" t="s">
        <v>1239</v>
      </c>
      <c r="B3074" t="s">
        <v>2874</v>
      </c>
      <c r="C3074" t="s">
        <v>2853</v>
      </c>
      <c r="D3074" t="s">
        <v>2881</v>
      </c>
      <c r="E3074">
        <v>2026</v>
      </c>
      <c r="F3074">
        <v>2024</v>
      </c>
      <c r="G3074" t="s">
        <v>2835</v>
      </c>
      <c r="H3074">
        <v>3.45</v>
      </c>
      <c r="I3074" t="s">
        <v>5966</v>
      </c>
    </row>
    <row r="3075" spans="1:9" x14ac:dyDescent="0.2">
      <c r="A3075" t="s">
        <v>1239</v>
      </c>
      <c r="B3075" t="s">
        <v>2874</v>
      </c>
      <c r="C3075" t="s">
        <v>2853</v>
      </c>
      <c r="D3075" t="s">
        <v>2881</v>
      </c>
      <c r="E3075">
        <v>2026</v>
      </c>
      <c r="F3075">
        <v>2024</v>
      </c>
      <c r="G3075" t="s">
        <v>2834</v>
      </c>
      <c r="H3075">
        <v>9.36</v>
      </c>
      <c r="I3075" t="s">
        <v>5967</v>
      </c>
    </row>
    <row r="3076" spans="1:9" x14ac:dyDescent="0.2">
      <c r="A3076" t="s">
        <v>1239</v>
      </c>
      <c r="B3076" t="s">
        <v>2874</v>
      </c>
      <c r="C3076" t="s">
        <v>2853</v>
      </c>
      <c r="D3076" t="s">
        <v>2881</v>
      </c>
      <c r="E3076">
        <v>2026</v>
      </c>
      <c r="F3076">
        <v>2024</v>
      </c>
      <c r="G3076" t="s">
        <v>2833</v>
      </c>
      <c r="H3076">
        <v>11.82</v>
      </c>
      <c r="I3076" t="s">
        <v>5968</v>
      </c>
    </row>
    <row r="3077" spans="1:9" x14ac:dyDescent="0.2">
      <c r="A3077" t="s">
        <v>1239</v>
      </c>
      <c r="B3077" t="s">
        <v>2874</v>
      </c>
      <c r="C3077" t="s">
        <v>2853</v>
      </c>
      <c r="D3077" t="s">
        <v>2881</v>
      </c>
      <c r="E3077">
        <v>2026</v>
      </c>
      <c r="F3077">
        <v>2024</v>
      </c>
      <c r="G3077" t="s">
        <v>2832</v>
      </c>
      <c r="H3077">
        <v>13.67</v>
      </c>
      <c r="I3077" t="s">
        <v>5969</v>
      </c>
    </row>
    <row r="3078" spans="1:9" x14ac:dyDescent="0.2">
      <c r="A3078" t="s">
        <v>1239</v>
      </c>
      <c r="B3078" t="s">
        <v>2874</v>
      </c>
      <c r="C3078" t="s">
        <v>2853</v>
      </c>
      <c r="D3078" t="s">
        <v>2881</v>
      </c>
      <c r="E3078">
        <v>2026</v>
      </c>
      <c r="F3078">
        <v>2024</v>
      </c>
      <c r="G3078" t="s">
        <v>2831</v>
      </c>
      <c r="H3078">
        <v>15.09</v>
      </c>
      <c r="I3078" t="s">
        <v>5970</v>
      </c>
    </row>
    <row r="3079" spans="1:9" x14ac:dyDescent="0.2">
      <c r="A3079" t="s">
        <v>1239</v>
      </c>
      <c r="B3079" t="s">
        <v>2874</v>
      </c>
      <c r="C3079" t="s">
        <v>2853</v>
      </c>
      <c r="D3079" t="s">
        <v>2881</v>
      </c>
      <c r="E3079">
        <v>2026</v>
      </c>
      <c r="F3079">
        <v>2024</v>
      </c>
      <c r="G3079" t="s">
        <v>2830</v>
      </c>
      <c r="H3079">
        <v>16.36</v>
      </c>
      <c r="I3079" t="s">
        <v>5971</v>
      </c>
    </row>
    <row r="3080" spans="1:9" x14ac:dyDescent="0.2">
      <c r="A3080" t="s">
        <v>1239</v>
      </c>
      <c r="B3080" t="s">
        <v>2874</v>
      </c>
      <c r="C3080" t="s">
        <v>2853</v>
      </c>
      <c r="D3080" t="s">
        <v>2881</v>
      </c>
      <c r="E3080">
        <v>2026</v>
      </c>
      <c r="F3080">
        <v>2024</v>
      </c>
      <c r="G3080" t="s">
        <v>2829</v>
      </c>
      <c r="H3080">
        <v>15.43</v>
      </c>
      <c r="I3080" t="s">
        <v>5972</v>
      </c>
    </row>
    <row r="3081" spans="1:9" x14ac:dyDescent="0.2">
      <c r="A3081" t="s">
        <v>1239</v>
      </c>
      <c r="B3081" t="s">
        <v>2874</v>
      </c>
      <c r="C3081" t="s">
        <v>2853</v>
      </c>
      <c r="D3081" t="s">
        <v>2881</v>
      </c>
      <c r="E3081">
        <v>2026</v>
      </c>
      <c r="F3081">
        <v>2024</v>
      </c>
      <c r="G3081" t="s">
        <v>2828</v>
      </c>
      <c r="H3081">
        <v>13.17</v>
      </c>
      <c r="I3081" t="s">
        <v>5973</v>
      </c>
    </row>
    <row r="3082" spans="1:9" x14ac:dyDescent="0.2">
      <c r="A3082" t="s">
        <v>1239</v>
      </c>
      <c r="B3082" t="s">
        <v>2874</v>
      </c>
      <c r="C3082" t="s">
        <v>2852</v>
      </c>
      <c r="D3082" t="s">
        <v>2881</v>
      </c>
      <c r="E3082">
        <v>2017</v>
      </c>
      <c r="F3082" t="s">
        <v>2944</v>
      </c>
      <c r="G3082" t="s">
        <v>2837</v>
      </c>
      <c r="H3082">
        <v>0</v>
      </c>
      <c r="I3082" t="s">
        <v>5974</v>
      </c>
    </row>
    <row r="3083" spans="1:9" x14ac:dyDescent="0.2">
      <c r="A3083" t="s">
        <v>1239</v>
      </c>
      <c r="B3083" t="s">
        <v>2874</v>
      </c>
      <c r="C3083" t="s">
        <v>2852</v>
      </c>
      <c r="D3083" t="s">
        <v>2881</v>
      </c>
      <c r="E3083">
        <v>2017</v>
      </c>
      <c r="F3083" t="s">
        <v>2944</v>
      </c>
      <c r="G3083" t="s">
        <v>2836</v>
      </c>
      <c r="H3083">
        <v>0.3</v>
      </c>
      <c r="I3083" t="s">
        <v>5975</v>
      </c>
    </row>
    <row r="3084" spans="1:9" x14ac:dyDescent="0.2">
      <c r="A3084" t="s">
        <v>1239</v>
      </c>
      <c r="B3084" t="s">
        <v>2874</v>
      </c>
      <c r="C3084" t="s">
        <v>2852</v>
      </c>
      <c r="D3084" t="s">
        <v>2881</v>
      </c>
      <c r="E3084">
        <v>2017</v>
      </c>
      <c r="F3084" t="s">
        <v>2944</v>
      </c>
      <c r="G3084" t="s">
        <v>2835</v>
      </c>
      <c r="H3084">
        <v>0.2</v>
      </c>
      <c r="I3084" t="s">
        <v>5976</v>
      </c>
    </row>
    <row r="3085" spans="1:9" x14ac:dyDescent="0.2">
      <c r="A3085" t="s">
        <v>1239</v>
      </c>
      <c r="B3085" t="s">
        <v>2874</v>
      </c>
      <c r="C3085" t="s">
        <v>2852</v>
      </c>
      <c r="D3085" t="s">
        <v>2881</v>
      </c>
      <c r="E3085">
        <v>2017</v>
      </c>
      <c r="F3085" t="s">
        <v>2944</v>
      </c>
      <c r="G3085" t="s">
        <v>2834</v>
      </c>
      <c r="H3085">
        <v>0.6</v>
      </c>
      <c r="I3085" t="s">
        <v>5977</v>
      </c>
    </row>
    <row r="3086" spans="1:9" x14ac:dyDescent="0.2">
      <c r="A3086" t="s">
        <v>1239</v>
      </c>
      <c r="B3086" t="s">
        <v>2874</v>
      </c>
      <c r="C3086" t="s">
        <v>2852</v>
      </c>
      <c r="D3086" t="s">
        <v>2881</v>
      </c>
      <c r="E3086">
        <v>2017</v>
      </c>
      <c r="F3086" t="s">
        <v>2944</v>
      </c>
      <c r="G3086" t="s">
        <v>2833</v>
      </c>
      <c r="H3086">
        <v>1.1000000000000001</v>
      </c>
      <c r="I3086" t="s">
        <v>5978</v>
      </c>
    </row>
    <row r="3087" spans="1:9" x14ac:dyDescent="0.2">
      <c r="A3087" t="s">
        <v>1239</v>
      </c>
      <c r="B3087" t="s">
        <v>2874</v>
      </c>
      <c r="C3087" t="s">
        <v>2852</v>
      </c>
      <c r="D3087" t="s">
        <v>2881</v>
      </c>
      <c r="E3087">
        <v>2017</v>
      </c>
      <c r="F3087" t="s">
        <v>2944</v>
      </c>
      <c r="G3087" t="s">
        <v>2832</v>
      </c>
      <c r="H3087">
        <v>2.1</v>
      </c>
      <c r="I3087" t="s">
        <v>5979</v>
      </c>
    </row>
    <row r="3088" spans="1:9" x14ac:dyDescent="0.2">
      <c r="A3088" t="s">
        <v>1239</v>
      </c>
      <c r="B3088" t="s">
        <v>2874</v>
      </c>
      <c r="C3088" t="s">
        <v>2852</v>
      </c>
      <c r="D3088" t="s">
        <v>2881</v>
      </c>
      <c r="E3088">
        <v>2017</v>
      </c>
      <c r="F3088" t="s">
        <v>2944</v>
      </c>
      <c r="G3088" t="s">
        <v>2831</v>
      </c>
      <c r="H3088">
        <v>4.4000000000000004</v>
      </c>
      <c r="I3088" t="s">
        <v>5980</v>
      </c>
    </row>
    <row r="3089" spans="1:9" x14ac:dyDescent="0.2">
      <c r="A3089" t="s">
        <v>1239</v>
      </c>
      <c r="B3089" t="s">
        <v>2874</v>
      </c>
      <c r="C3089" t="s">
        <v>2852</v>
      </c>
      <c r="D3089" t="s">
        <v>2881</v>
      </c>
      <c r="E3089">
        <v>2017</v>
      </c>
      <c r="F3089" t="s">
        <v>2944</v>
      </c>
      <c r="G3089" t="s">
        <v>2830</v>
      </c>
      <c r="H3089">
        <v>7</v>
      </c>
      <c r="I3089" t="s">
        <v>5981</v>
      </c>
    </row>
    <row r="3090" spans="1:9" x14ac:dyDescent="0.2">
      <c r="A3090" t="s">
        <v>1239</v>
      </c>
      <c r="B3090" t="s">
        <v>2874</v>
      </c>
      <c r="C3090" t="s">
        <v>2852</v>
      </c>
      <c r="D3090" t="s">
        <v>2881</v>
      </c>
      <c r="E3090">
        <v>2017</v>
      </c>
      <c r="F3090" t="s">
        <v>2944</v>
      </c>
      <c r="G3090" t="s">
        <v>2829</v>
      </c>
      <c r="H3090">
        <v>11.5</v>
      </c>
      <c r="I3090" t="s">
        <v>5982</v>
      </c>
    </row>
    <row r="3091" spans="1:9" x14ac:dyDescent="0.2">
      <c r="A3091" t="s">
        <v>1239</v>
      </c>
      <c r="B3091" t="s">
        <v>2874</v>
      </c>
      <c r="C3091" t="s">
        <v>2852</v>
      </c>
      <c r="D3091" t="s">
        <v>2881</v>
      </c>
      <c r="E3091">
        <v>2017</v>
      </c>
      <c r="F3091" t="s">
        <v>2944</v>
      </c>
      <c r="G3091" t="s">
        <v>2828</v>
      </c>
      <c r="H3091">
        <v>72.7</v>
      </c>
      <c r="I3091" t="s">
        <v>5983</v>
      </c>
    </row>
    <row r="3092" spans="1:9" x14ac:dyDescent="0.2">
      <c r="A3092" t="s">
        <v>1239</v>
      </c>
      <c r="B3092" t="s">
        <v>2874</v>
      </c>
      <c r="C3092" t="s">
        <v>2852</v>
      </c>
      <c r="D3092" t="s">
        <v>2881</v>
      </c>
      <c r="E3092">
        <v>2018</v>
      </c>
      <c r="F3092">
        <v>2016</v>
      </c>
      <c r="G3092" t="s">
        <v>2837</v>
      </c>
      <c r="H3092">
        <v>0.03</v>
      </c>
      <c r="I3092" t="s">
        <v>5984</v>
      </c>
    </row>
    <row r="3093" spans="1:9" x14ac:dyDescent="0.2">
      <c r="A3093" t="s">
        <v>1239</v>
      </c>
      <c r="B3093" t="s">
        <v>2874</v>
      </c>
      <c r="C3093" t="s">
        <v>2852</v>
      </c>
      <c r="D3093" t="s">
        <v>2881</v>
      </c>
      <c r="E3093">
        <v>2018</v>
      </c>
      <c r="F3093">
        <v>2016</v>
      </c>
      <c r="G3093" t="s">
        <v>2836</v>
      </c>
      <c r="H3093">
        <v>0.25</v>
      </c>
      <c r="I3093" t="s">
        <v>5985</v>
      </c>
    </row>
    <row r="3094" spans="1:9" x14ac:dyDescent="0.2">
      <c r="A3094" t="s">
        <v>1239</v>
      </c>
      <c r="B3094" t="s">
        <v>2874</v>
      </c>
      <c r="C3094" t="s">
        <v>2852</v>
      </c>
      <c r="D3094" t="s">
        <v>2881</v>
      </c>
      <c r="E3094">
        <v>2018</v>
      </c>
      <c r="F3094">
        <v>2016</v>
      </c>
      <c r="G3094" t="s">
        <v>2835</v>
      </c>
      <c r="H3094">
        <v>0.22</v>
      </c>
      <c r="I3094" t="s">
        <v>5986</v>
      </c>
    </row>
    <row r="3095" spans="1:9" x14ac:dyDescent="0.2">
      <c r="A3095" t="s">
        <v>1239</v>
      </c>
      <c r="B3095" t="s">
        <v>2874</v>
      </c>
      <c r="C3095" t="s">
        <v>2852</v>
      </c>
      <c r="D3095" t="s">
        <v>2881</v>
      </c>
      <c r="E3095">
        <v>2018</v>
      </c>
      <c r="F3095">
        <v>2016</v>
      </c>
      <c r="G3095" t="s">
        <v>2834</v>
      </c>
      <c r="H3095">
        <v>0.51</v>
      </c>
      <c r="I3095" t="s">
        <v>5987</v>
      </c>
    </row>
    <row r="3096" spans="1:9" x14ac:dyDescent="0.2">
      <c r="A3096" t="s">
        <v>1239</v>
      </c>
      <c r="B3096" t="s">
        <v>2874</v>
      </c>
      <c r="C3096" t="s">
        <v>2852</v>
      </c>
      <c r="D3096" t="s">
        <v>2881</v>
      </c>
      <c r="E3096">
        <v>2018</v>
      </c>
      <c r="F3096">
        <v>2016</v>
      </c>
      <c r="G3096" t="s">
        <v>2833</v>
      </c>
      <c r="H3096">
        <v>0.94</v>
      </c>
      <c r="I3096" t="s">
        <v>5988</v>
      </c>
    </row>
    <row r="3097" spans="1:9" x14ac:dyDescent="0.2">
      <c r="A3097" t="s">
        <v>1239</v>
      </c>
      <c r="B3097" t="s">
        <v>2874</v>
      </c>
      <c r="C3097" t="s">
        <v>2852</v>
      </c>
      <c r="D3097" t="s">
        <v>2881</v>
      </c>
      <c r="E3097">
        <v>2018</v>
      </c>
      <c r="F3097">
        <v>2016</v>
      </c>
      <c r="G3097" t="s">
        <v>2832</v>
      </c>
      <c r="H3097">
        <v>1.75</v>
      </c>
      <c r="I3097" t="s">
        <v>5989</v>
      </c>
    </row>
    <row r="3098" spans="1:9" x14ac:dyDescent="0.2">
      <c r="A3098" t="s">
        <v>1239</v>
      </c>
      <c r="B3098" t="s">
        <v>2874</v>
      </c>
      <c r="C3098" t="s">
        <v>2852</v>
      </c>
      <c r="D3098" t="s">
        <v>2881</v>
      </c>
      <c r="E3098">
        <v>2018</v>
      </c>
      <c r="F3098">
        <v>2016</v>
      </c>
      <c r="G3098" t="s">
        <v>2831</v>
      </c>
      <c r="H3098">
        <v>3.68</v>
      </c>
      <c r="I3098" t="s">
        <v>5990</v>
      </c>
    </row>
    <row r="3099" spans="1:9" x14ac:dyDescent="0.2">
      <c r="A3099" t="s">
        <v>1239</v>
      </c>
      <c r="B3099" t="s">
        <v>2874</v>
      </c>
      <c r="C3099" t="s">
        <v>2852</v>
      </c>
      <c r="D3099" t="s">
        <v>2881</v>
      </c>
      <c r="E3099">
        <v>2018</v>
      </c>
      <c r="F3099">
        <v>2016</v>
      </c>
      <c r="G3099" t="s">
        <v>2830</v>
      </c>
      <c r="H3099">
        <v>6.69</v>
      </c>
      <c r="I3099" t="s">
        <v>5991</v>
      </c>
    </row>
    <row r="3100" spans="1:9" x14ac:dyDescent="0.2">
      <c r="A3100" t="s">
        <v>1239</v>
      </c>
      <c r="B3100" t="s">
        <v>2874</v>
      </c>
      <c r="C3100" t="s">
        <v>2852</v>
      </c>
      <c r="D3100" t="s">
        <v>2881</v>
      </c>
      <c r="E3100">
        <v>2018</v>
      </c>
      <c r="F3100">
        <v>2016</v>
      </c>
      <c r="G3100" t="s">
        <v>2829</v>
      </c>
      <c r="H3100">
        <v>11.04</v>
      </c>
      <c r="I3100" t="s">
        <v>5992</v>
      </c>
    </row>
    <row r="3101" spans="1:9" x14ac:dyDescent="0.2">
      <c r="A3101" t="s">
        <v>1239</v>
      </c>
      <c r="B3101" t="s">
        <v>2874</v>
      </c>
      <c r="C3101" t="s">
        <v>2852</v>
      </c>
      <c r="D3101" t="s">
        <v>2881</v>
      </c>
      <c r="E3101">
        <v>2018</v>
      </c>
      <c r="F3101">
        <v>2016</v>
      </c>
      <c r="G3101" t="s">
        <v>2828</v>
      </c>
      <c r="H3101">
        <v>74.91</v>
      </c>
      <c r="I3101" t="s">
        <v>5993</v>
      </c>
    </row>
    <row r="3102" spans="1:9" x14ac:dyDescent="0.2">
      <c r="A3102" t="s">
        <v>1239</v>
      </c>
      <c r="B3102" t="s">
        <v>2874</v>
      </c>
      <c r="C3102" t="s">
        <v>2852</v>
      </c>
      <c r="D3102" t="s">
        <v>2881</v>
      </c>
      <c r="E3102">
        <v>2019</v>
      </c>
      <c r="F3102" t="s">
        <v>2965</v>
      </c>
      <c r="G3102" t="s">
        <v>2837</v>
      </c>
      <c r="H3102">
        <v>0.03</v>
      </c>
      <c r="I3102" t="s">
        <v>5994</v>
      </c>
    </row>
    <row r="3103" spans="1:9" x14ac:dyDescent="0.2">
      <c r="A3103" t="s">
        <v>1239</v>
      </c>
      <c r="B3103" t="s">
        <v>2874</v>
      </c>
      <c r="C3103" t="s">
        <v>2852</v>
      </c>
      <c r="D3103" t="s">
        <v>2881</v>
      </c>
      <c r="E3103">
        <v>2019</v>
      </c>
      <c r="F3103" t="s">
        <v>2965</v>
      </c>
      <c r="G3103" t="s">
        <v>2836</v>
      </c>
      <c r="H3103">
        <v>0.28999999999999998</v>
      </c>
      <c r="I3103" t="s">
        <v>5995</v>
      </c>
    </row>
    <row r="3104" spans="1:9" x14ac:dyDescent="0.2">
      <c r="A3104" t="s">
        <v>1239</v>
      </c>
      <c r="B3104" t="s">
        <v>2874</v>
      </c>
      <c r="C3104" t="s">
        <v>2852</v>
      </c>
      <c r="D3104" t="s">
        <v>2881</v>
      </c>
      <c r="E3104">
        <v>2019</v>
      </c>
      <c r="F3104" t="s">
        <v>2965</v>
      </c>
      <c r="G3104" t="s">
        <v>2835</v>
      </c>
      <c r="H3104">
        <v>0.32</v>
      </c>
      <c r="I3104" t="s">
        <v>5996</v>
      </c>
    </row>
    <row r="3105" spans="1:9" x14ac:dyDescent="0.2">
      <c r="A3105" t="s">
        <v>1239</v>
      </c>
      <c r="B3105" t="s">
        <v>2874</v>
      </c>
      <c r="C3105" t="s">
        <v>2852</v>
      </c>
      <c r="D3105" t="s">
        <v>2881</v>
      </c>
      <c r="E3105">
        <v>2019</v>
      </c>
      <c r="F3105" t="s">
        <v>2965</v>
      </c>
      <c r="G3105" t="s">
        <v>2834</v>
      </c>
      <c r="H3105">
        <v>0.7</v>
      </c>
      <c r="I3105" t="s">
        <v>5997</v>
      </c>
    </row>
    <row r="3106" spans="1:9" x14ac:dyDescent="0.2">
      <c r="A3106" t="s">
        <v>1239</v>
      </c>
      <c r="B3106" t="s">
        <v>2874</v>
      </c>
      <c r="C3106" t="s">
        <v>2852</v>
      </c>
      <c r="D3106" t="s">
        <v>2881</v>
      </c>
      <c r="E3106">
        <v>2019</v>
      </c>
      <c r="F3106" t="s">
        <v>2965</v>
      </c>
      <c r="G3106" t="s">
        <v>2833</v>
      </c>
      <c r="H3106">
        <v>1.56</v>
      </c>
      <c r="I3106" t="s">
        <v>5998</v>
      </c>
    </row>
    <row r="3107" spans="1:9" x14ac:dyDescent="0.2">
      <c r="A3107" t="s">
        <v>1239</v>
      </c>
      <c r="B3107" t="s">
        <v>2874</v>
      </c>
      <c r="C3107" t="s">
        <v>2852</v>
      </c>
      <c r="D3107" t="s">
        <v>2881</v>
      </c>
      <c r="E3107">
        <v>2019</v>
      </c>
      <c r="F3107" t="s">
        <v>2965</v>
      </c>
      <c r="G3107" t="s">
        <v>2832</v>
      </c>
      <c r="H3107">
        <v>2.67</v>
      </c>
      <c r="I3107" t="s">
        <v>5999</v>
      </c>
    </row>
    <row r="3108" spans="1:9" x14ac:dyDescent="0.2">
      <c r="A3108" t="s">
        <v>1239</v>
      </c>
      <c r="B3108" t="s">
        <v>2874</v>
      </c>
      <c r="C3108" t="s">
        <v>2852</v>
      </c>
      <c r="D3108" t="s">
        <v>2881</v>
      </c>
      <c r="E3108">
        <v>2019</v>
      </c>
      <c r="F3108" t="s">
        <v>2965</v>
      </c>
      <c r="G3108" t="s">
        <v>2831</v>
      </c>
      <c r="H3108">
        <v>4.8499999999999996</v>
      </c>
      <c r="I3108" t="s">
        <v>6000</v>
      </c>
    </row>
    <row r="3109" spans="1:9" x14ac:dyDescent="0.2">
      <c r="A3109" t="s">
        <v>1239</v>
      </c>
      <c r="B3109" t="s">
        <v>2874</v>
      </c>
      <c r="C3109" t="s">
        <v>2852</v>
      </c>
      <c r="D3109" t="s">
        <v>2881</v>
      </c>
      <c r="E3109">
        <v>2019</v>
      </c>
      <c r="F3109" t="s">
        <v>2965</v>
      </c>
      <c r="G3109" t="s">
        <v>2830</v>
      </c>
      <c r="H3109">
        <v>9.85</v>
      </c>
      <c r="I3109" t="s">
        <v>6001</v>
      </c>
    </row>
    <row r="3110" spans="1:9" x14ac:dyDescent="0.2">
      <c r="A3110" t="s">
        <v>1239</v>
      </c>
      <c r="B3110" t="s">
        <v>2874</v>
      </c>
      <c r="C3110" t="s">
        <v>2852</v>
      </c>
      <c r="D3110" t="s">
        <v>2881</v>
      </c>
      <c r="E3110">
        <v>2019</v>
      </c>
      <c r="F3110" t="s">
        <v>2965</v>
      </c>
      <c r="G3110" t="s">
        <v>2829</v>
      </c>
      <c r="H3110">
        <v>16.72</v>
      </c>
      <c r="I3110" t="s">
        <v>6002</v>
      </c>
    </row>
    <row r="3111" spans="1:9" x14ac:dyDescent="0.2">
      <c r="A3111" t="s">
        <v>1239</v>
      </c>
      <c r="B3111" t="s">
        <v>2874</v>
      </c>
      <c r="C3111" t="s">
        <v>2852</v>
      </c>
      <c r="D3111" t="s">
        <v>2881</v>
      </c>
      <c r="E3111">
        <v>2019</v>
      </c>
      <c r="F3111" t="s">
        <v>2965</v>
      </c>
      <c r="G3111" t="s">
        <v>2828</v>
      </c>
      <c r="H3111">
        <v>63.01</v>
      </c>
      <c r="I3111" t="s">
        <v>6003</v>
      </c>
    </row>
    <row r="3112" spans="1:9" x14ac:dyDescent="0.2">
      <c r="A3112" t="s">
        <v>1239</v>
      </c>
      <c r="B3112" t="s">
        <v>2874</v>
      </c>
      <c r="C3112" t="s">
        <v>2852</v>
      </c>
      <c r="D3112" t="s">
        <v>2881</v>
      </c>
      <c r="E3112">
        <v>2020</v>
      </c>
      <c r="F3112">
        <v>2018</v>
      </c>
      <c r="G3112" t="s">
        <v>2837</v>
      </c>
      <c r="H3112">
        <v>0.06</v>
      </c>
      <c r="I3112" t="s">
        <v>6004</v>
      </c>
    </row>
    <row r="3113" spans="1:9" x14ac:dyDescent="0.2">
      <c r="A3113" t="s">
        <v>1239</v>
      </c>
      <c r="B3113" t="s">
        <v>2874</v>
      </c>
      <c r="C3113" t="s">
        <v>2852</v>
      </c>
      <c r="D3113" t="s">
        <v>2881</v>
      </c>
      <c r="E3113">
        <v>2020</v>
      </c>
      <c r="F3113">
        <v>2018</v>
      </c>
      <c r="G3113" t="s">
        <v>2836</v>
      </c>
      <c r="H3113">
        <v>0.38</v>
      </c>
      <c r="I3113" t="s">
        <v>6005</v>
      </c>
    </row>
    <row r="3114" spans="1:9" x14ac:dyDescent="0.2">
      <c r="A3114" t="s">
        <v>1239</v>
      </c>
      <c r="B3114" t="s">
        <v>2874</v>
      </c>
      <c r="C3114" t="s">
        <v>2852</v>
      </c>
      <c r="D3114" t="s">
        <v>2881</v>
      </c>
      <c r="E3114">
        <v>2020</v>
      </c>
      <c r="F3114">
        <v>2018</v>
      </c>
      <c r="G3114" t="s">
        <v>2835</v>
      </c>
      <c r="H3114">
        <v>0.35</v>
      </c>
      <c r="I3114" t="s">
        <v>6006</v>
      </c>
    </row>
    <row r="3115" spans="1:9" x14ac:dyDescent="0.2">
      <c r="A3115" t="s">
        <v>1239</v>
      </c>
      <c r="B3115" t="s">
        <v>2874</v>
      </c>
      <c r="C3115" t="s">
        <v>2852</v>
      </c>
      <c r="D3115" t="s">
        <v>2881</v>
      </c>
      <c r="E3115">
        <v>2020</v>
      </c>
      <c r="F3115">
        <v>2018</v>
      </c>
      <c r="G3115" t="s">
        <v>2834</v>
      </c>
      <c r="H3115">
        <v>0.78</v>
      </c>
      <c r="I3115" t="s">
        <v>6007</v>
      </c>
    </row>
    <row r="3116" spans="1:9" x14ac:dyDescent="0.2">
      <c r="A3116" t="s">
        <v>1239</v>
      </c>
      <c r="B3116" t="s">
        <v>2874</v>
      </c>
      <c r="C3116" t="s">
        <v>2852</v>
      </c>
      <c r="D3116" t="s">
        <v>2881</v>
      </c>
      <c r="E3116">
        <v>2020</v>
      </c>
      <c r="F3116">
        <v>2018</v>
      </c>
      <c r="G3116" t="s">
        <v>2833</v>
      </c>
      <c r="H3116">
        <v>1.69</v>
      </c>
      <c r="I3116" t="s">
        <v>6008</v>
      </c>
    </row>
    <row r="3117" spans="1:9" x14ac:dyDescent="0.2">
      <c r="A3117" t="s">
        <v>1239</v>
      </c>
      <c r="B3117" t="s">
        <v>2874</v>
      </c>
      <c r="C3117" t="s">
        <v>2852</v>
      </c>
      <c r="D3117" t="s">
        <v>2881</v>
      </c>
      <c r="E3117">
        <v>2020</v>
      </c>
      <c r="F3117">
        <v>2018</v>
      </c>
      <c r="G3117" t="s">
        <v>2832</v>
      </c>
      <c r="H3117">
        <v>2.98</v>
      </c>
      <c r="I3117" t="s">
        <v>6009</v>
      </c>
    </row>
    <row r="3118" spans="1:9" x14ac:dyDescent="0.2">
      <c r="A3118" t="s">
        <v>1239</v>
      </c>
      <c r="B3118" t="s">
        <v>2874</v>
      </c>
      <c r="C3118" t="s">
        <v>2852</v>
      </c>
      <c r="D3118" t="s">
        <v>2881</v>
      </c>
      <c r="E3118">
        <v>2020</v>
      </c>
      <c r="F3118">
        <v>2018</v>
      </c>
      <c r="G3118" t="s">
        <v>2831</v>
      </c>
      <c r="H3118">
        <v>5.34</v>
      </c>
      <c r="I3118" t="s">
        <v>6010</v>
      </c>
    </row>
    <row r="3119" spans="1:9" x14ac:dyDescent="0.2">
      <c r="A3119" t="s">
        <v>1239</v>
      </c>
      <c r="B3119" t="s">
        <v>2874</v>
      </c>
      <c r="C3119" t="s">
        <v>2852</v>
      </c>
      <c r="D3119" t="s">
        <v>2881</v>
      </c>
      <c r="E3119">
        <v>2020</v>
      </c>
      <c r="F3119">
        <v>2018</v>
      </c>
      <c r="G3119" t="s">
        <v>2830</v>
      </c>
      <c r="H3119">
        <v>10.31</v>
      </c>
      <c r="I3119" t="s">
        <v>6011</v>
      </c>
    </row>
    <row r="3120" spans="1:9" x14ac:dyDescent="0.2">
      <c r="A3120" t="s">
        <v>1239</v>
      </c>
      <c r="B3120" t="s">
        <v>2874</v>
      </c>
      <c r="C3120" t="s">
        <v>2852</v>
      </c>
      <c r="D3120" t="s">
        <v>2881</v>
      </c>
      <c r="E3120">
        <v>2020</v>
      </c>
      <c r="F3120">
        <v>2018</v>
      </c>
      <c r="G3120" t="s">
        <v>2829</v>
      </c>
      <c r="H3120">
        <v>16.97</v>
      </c>
      <c r="I3120" t="s">
        <v>6012</v>
      </c>
    </row>
    <row r="3121" spans="1:9" x14ac:dyDescent="0.2">
      <c r="A3121" t="s">
        <v>1239</v>
      </c>
      <c r="B3121" t="s">
        <v>2874</v>
      </c>
      <c r="C3121" t="s">
        <v>2852</v>
      </c>
      <c r="D3121" t="s">
        <v>2881</v>
      </c>
      <c r="E3121">
        <v>2020</v>
      </c>
      <c r="F3121">
        <v>2018</v>
      </c>
      <c r="G3121" t="s">
        <v>2828</v>
      </c>
      <c r="H3121">
        <v>61.14</v>
      </c>
      <c r="I3121" t="s">
        <v>6013</v>
      </c>
    </row>
    <row r="3122" spans="1:9" x14ac:dyDescent="0.2">
      <c r="A3122" t="s">
        <v>1239</v>
      </c>
      <c r="B3122" t="s">
        <v>2874</v>
      </c>
      <c r="C3122" t="s">
        <v>2852</v>
      </c>
      <c r="D3122" t="s">
        <v>2881</v>
      </c>
      <c r="E3122">
        <v>2021</v>
      </c>
      <c r="F3122" t="s">
        <v>2986</v>
      </c>
      <c r="G3122" t="s">
        <v>2837</v>
      </c>
      <c r="H3122">
        <v>0.27</v>
      </c>
      <c r="I3122" t="s">
        <v>6014</v>
      </c>
    </row>
    <row r="3123" spans="1:9" x14ac:dyDescent="0.2">
      <c r="A3123" t="s">
        <v>1239</v>
      </c>
      <c r="B3123" t="s">
        <v>2874</v>
      </c>
      <c r="C3123" t="s">
        <v>2852</v>
      </c>
      <c r="D3123" t="s">
        <v>2881</v>
      </c>
      <c r="E3123">
        <v>2021</v>
      </c>
      <c r="F3123" t="s">
        <v>2986</v>
      </c>
      <c r="G3123" t="s">
        <v>2836</v>
      </c>
      <c r="H3123">
        <v>0.82</v>
      </c>
      <c r="I3123" t="s">
        <v>6015</v>
      </c>
    </row>
    <row r="3124" spans="1:9" x14ac:dyDescent="0.2">
      <c r="A3124" t="s">
        <v>1239</v>
      </c>
      <c r="B3124" t="s">
        <v>2874</v>
      </c>
      <c r="C3124" t="s">
        <v>2852</v>
      </c>
      <c r="D3124" t="s">
        <v>2881</v>
      </c>
      <c r="E3124">
        <v>2021</v>
      </c>
      <c r="F3124" t="s">
        <v>2986</v>
      </c>
      <c r="G3124" t="s">
        <v>2835</v>
      </c>
      <c r="H3124">
        <v>0.66</v>
      </c>
      <c r="I3124" t="s">
        <v>6016</v>
      </c>
    </row>
    <row r="3125" spans="1:9" x14ac:dyDescent="0.2">
      <c r="A3125" t="s">
        <v>1239</v>
      </c>
      <c r="B3125" t="s">
        <v>2874</v>
      </c>
      <c r="C3125" t="s">
        <v>2852</v>
      </c>
      <c r="D3125" t="s">
        <v>2881</v>
      </c>
      <c r="E3125">
        <v>2021</v>
      </c>
      <c r="F3125" t="s">
        <v>2986</v>
      </c>
      <c r="G3125" t="s">
        <v>2834</v>
      </c>
      <c r="H3125">
        <v>1.6</v>
      </c>
      <c r="I3125" t="s">
        <v>6017</v>
      </c>
    </row>
    <row r="3126" spans="1:9" x14ac:dyDescent="0.2">
      <c r="A3126" t="s">
        <v>1239</v>
      </c>
      <c r="B3126" t="s">
        <v>2874</v>
      </c>
      <c r="C3126" t="s">
        <v>2852</v>
      </c>
      <c r="D3126" t="s">
        <v>2881</v>
      </c>
      <c r="E3126">
        <v>2021</v>
      </c>
      <c r="F3126" t="s">
        <v>2986</v>
      </c>
      <c r="G3126" t="s">
        <v>2833</v>
      </c>
      <c r="H3126">
        <v>3.52</v>
      </c>
      <c r="I3126" t="s">
        <v>6018</v>
      </c>
    </row>
    <row r="3127" spans="1:9" x14ac:dyDescent="0.2">
      <c r="A3127" t="s">
        <v>1239</v>
      </c>
      <c r="B3127" t="s">
        <v>2874</v>
      </c>
      <c r="C3127" t="s">
        <v>2852</v>
      </c>
      <c r="D3127" t="s">
        <v>2881</v>
      </c>
      <c r="E3127">
        <v>2021</v>
      </c>
      <c r="F3127" t="s">
        <v>2986</v>
      </c>
      <c r="G3127" t="s">
        <v>2832</v>
      </c>
      <c r="H3127">
        <v>6.42</v>
      </c>
      <c r="I3127" t="s">
        <v>6019</v>
      </c>
    </row>
    <row r="3128" spans="1:9" x14ac:dyDescent="0.2">
      <c r="A3128" t="s">
        <v>1239</v>
      </c>
      <c r="B3128" t="s">
        <v>2874</v>
      </c>
      <c r="C3128" t="s">
        <v>2852</v>
      </c>
      <c r="D3128" t="s">
        <v>2881</v>
      </c>
      <c r="E3128">
        <v>2021</v>
      </c>
      <c r="F3128" t="s">
        <v>2986</v>
      </c>
      <c r="G3128" t="s">
        <v>2831</v>
      </c>
      <c r="H3128">
        <v>11.86</v>
      </c>
      <c r="I3128" t="s">
        <v>6020</v>
      </c>
    </row>
    <row r="3129" spans="1:9" x14ac:dyDescent="0.2">
      <c r="A3129" t="s">
        <v>1239</v>
      </c>
      <c r="B3129" t="s">
        <v>2874</v>
      </c>
      <c r="C3129" t="s">
        <v>2852</v>
      </c>
      <c r="D3129" t="s">
        <v>2881</v>
      </c>
      <c r="E3129">
        <v>2021</v>
      </c>
      <c r="F3129" t="s">
        <v>2986</v>
      </c>
      <c r="G3129" t="s">
        <v>2830</v>
      </c>
      <c r="H3129">
        <v>17.510000000000002</v>
      </c>
      <c r="I3129" t="s">
        <v>6021</v>
      </c>
    </row>
    <row r="3130" spans="1:9" x14ac:dyDescent="0.2">
      <c r="A3130" t="s">
        <v>1239</v>
      </c>
      <c r="B3130" t="s">
        <v>2874</v>
      </c>
      <c r="C3130" t="s">
        <v>2852</v>
      </c>
      <c r="D3130" t="s">
        <v>2881</v>
      </c>
      <c r="E3130">
        <v>2021</v>
      </c>
      <c r="F3130" t="s">
        <v>2986</v>
      </c>
      <c r="G3130" t="s">
        <v>2829</v>
      </c>
      <c r="H3130">
        <v>30.03</v>
      </c>
      <c r="I3130" t="s">
        <v>6022</v>
      </c>
    </row>
    <row r="3131" spans="1:9" x14ac:dyDescent="0.2">
      <c r="A3131" t="s">
        <v>1239</v>
      </c>
      <c r="B3131" t="s">
        <v>2874</v>
      </c>
      <c r="C3131" t="s">
        <v>2852</v>
      </c>
      <c r="D3131" t="s">
        <v>2881</v>
      </c>
      <c r="E3131">
        <v>2021</v>
      </c>
      <c r="F3131" t="s">
        <v>2986</v>
      </c>
      <c r="G3131" t="s">
        <v>2828</v>
      </c>
      <c r="H3131">
        <v>27.31</v>
      </c>
      <c r="I3131" t="s">
        <v>6023</v>
      </c>
    </row>
    <row r="3132" spans="1:9" x14ac:dyDescent="0.2">
      <c r="A3132" t="s">
        <v>1239</v>
      </c>
      <c r="B3132" t="s">
        <v>2874</v>
      </c>
      <c r="C3132" t="s">
        <v>2852</v>
      </c>
      <c r="D3132" t="s">
        <v>2881</v>
      </c>
      <c r="E3132">
        <v>2022</v>
      </c>
      <c r="F3132">
        <v>2020</v>
      </c>
      <c r="G3132" t="s">
        <v>2837</v>
      </c>
      <c r="H3132">
        <v>0.27</v>
      </c>
      <c r="I3132" t="s">
        <v>6024</v>
      </c>
    </row>
    <row r="3133" spans="1:9" x14ac:dyDescent="0.2">
      <c r="A3133" t="s">
        <v>1239</v>
      </c>
      <c r="B3133" t="s">
        <v>2874</v>
      </c>
      <c r="C3133" t="s">
        <v>2852</v>
      </c>
      <c r="D3133" t="s">
        <v>2881</v>
      </c>
      <c r="E3133">
        <v>2022</v>
      </c>
      <c r="F3133">
        <v>2020</v>
      </c>
      <c r="G3133" t="s">
        <v>2836</v>
      </c>
      <c r="H3133">
        <v>0.82</v>
      </c>
      <c r="I3133" t="s">
        <v>6025</v>
      </c>
    </row>
    <row r="3134" spans="1:9" x14ac:dyDescent="0.2">
      <c r="A3134" t="s">
        <v>1239</v>
      </c>
      <c r="B3134" t="s">
        <v>2874</v>
      </c>
      <c r="C3134" t="s">
        <v>2852</v>
      </c>
      <c r="D3134" t="s">
        <v>2881</v>
      </c>
      <c r="E3134">
        <v>2022</v>
      </c>
      <c r="F3134">
        <v>2020</v>
      </c>
      <c r="G3134" t="s">
        <v>2835</v>
      </c>
      <c r="H3134">
        <v>0.66</v>
      </c>
      <c r="I3134" t="s">
        <v>6026</v>
      </c>
    </row>
    <row r="3135" spans="1:9" x14ac:dyDescent="0.2">
      <c r="A3135" t="s">
        <v>1239</v>
      </c>
      <c r="B3135" t="s">
        <v>2874</v>
      </c>
      <c r="C3135" t="s">
        <v>2852</v>
      </c>
      <c r="D3135" t="s">
        <v>2881</v>
      </c>
      <c r="E3135">
        <v>2022</v>
      </c>
      <c r="F3135">
        <v>2020</v>
      </c>
      <c r="G3135" t="s">
        <v>2834</v>
      </c>
      <c r="H3135">
        <v>1.6</v>
      </c>
      <c r="I3135" t="s">
        <v>6027</v>
      </c>
    </row>
    <row r="3136" spans="1:9" x14ac:dyDescent="0.2">
      <c r="A3136" t="s">
        <v>1239</v>
      </c>
      <c r="B3136" t="s">
        <v>2874</v>
      </c>
      <c r="C3136" t="s">
        <v>2852</v>
      </c>
      <c r="D3136" t="s">
        <v>2881</v>
      </c>
      <c r="E3136">
        <v>2022</v>
      </c>
      <c r="F3136">
        <v>2020</v>
      </c>
      <c r="G3136" t="s">
        <v>2833</v>
      </c>
      <c r="H3136">
        <v>3.52</v>
      </c>
      <c r="I3136" t="s">
        <v>6028</v>
      </c>
    </row>
    <row r="3137" spans="1:9" x14ac:dyDescent="0.2">
      <c r="A3137" t="s">
        <v>1239</v>
      </c>
      <c r="B3137" t="s">
        <v>2874</v>
      </c>
      <c r="C3137" t="s">
        <v>2852</v>
      </c>
      <c r="D3137" t="s">
        <v>2881</v>
      </c>
      <c r="E3137">
        <v>2022</v>
      </c>
      <c r="F3137">
        <v>2020</v>
      </c>
      <c r="G3137" t="s">
        <v>2832</v>
      </c>
      <c r="H3137">
        <v>6.42</v>
      </c>
      <c r="I3137" t="s">
        <v>6029</v>
      </c>
    </row>
    <row r="3138" spans="1:9" x14ac:dyDescent="0.2">
      <c r="A3138" t="s">
        <v>1239</v>
      </c>
      <c r="B3138" t="s">
        <v>2874</v>
      </c>
      <c r="C3138" t="s">
        <v>2852</v>
      </c>
      <c r="D3138" t="s">
        <v>2881</v>
      </c>
      <c r="E3138">
        <v>2022</v>
      </c>
      <c r="F3138">
        <v>2020</v>
      </c>
      <c r="G3138" t="s">
        <v>2831</v>
      </c>
      <c r="H3138">
        <v>11.86</v>
      </c>
      <c r="I3138" t="s">
        <v>6030</v>
      </c>
    </row>
    <row r="3139" spans="1:9" x14ac:dyDescent="0.2">
      <c r="A3139" t="s">
        <v>1239</v>
      </c>
      <c r="B3139" t="s">
        <v>2874</v>
      </c>
      <c r="C3139" t="s">
        <v>2852</v>
      </c>
      <c r="D3139" t="s">
        <v>2881</v>
      </c>
      <c r="E3139">
        <v>2022</v>
      </c>
      <c r="F3139">
        <v>2020</v>
      </c>
      <c r="G3139" t="s">
        <v>2830</v>
      </c>
      <c r="H3139">
        <v>17.510000000000002</v>
      </c>
      <c r="I3139" t="s">
        <v>6031</v>
      </c>
    </row>
    <row r="3140" spans="1:9" x14ac:dyDescent="0.2">
      <c r="A3140" t="s">
        <v>1239</v>
      </c>
      <c r="B3140" t="s">
        <v>2874</v>
      </c>
      <c r="C3140" t="s">
        <v>2852</v>
      </c>
      <c r="D3140" t="s">
        <v>2881</v>
      </c>
      <c r="E3140">
        <v>2022</v>
      </c>
      <c r="F3140">
        <v>2020</v>
      </c>
      <c r="G3140" t="s">
        <v>2829</v>
      </c>
      <c r="H3140">
        <v>30.03</v>
      </c>
      <c r="I3140" t="s">
        <v>6032</v>
      </c>
    </row>
    <row r="3141" spans="1:9" x14ac:dyDescent="0.2">
      <c r="A3141" t="s">
        <v>1239</v>
      </c>
      <c r="B3141" t="s">
        <v>2874</v>
      </c>
      <c r="C3141" t="s">
        <v>2852</v>
      </c>
      <c r="D3141" t="s">
        <v>2881</v>
      </c>
      <c r="E3141">
        <v>2022</v>
      </c>
      <c r="F3141">
        <v>2020</v>
      </c>
      <c r="G3141" t="s">
        <v>2828</v>
      </c>
      <c r="H3141">
        <v>27.31</v>
      </c>
      <c r="I3141" t="s">
        <v>6033</v>
      </c>
    </row>
    <row r="3142" spans="1:9" x14ac:dyDescent="0.2">
      <c r="A3142" t="s">
        <v>1239</v>
      </c>
      <c r="B3142" t="s">
        <v>2874</v>
      </c>
      <c r="C3142" t="s">
        <v>2852</v>
      </c>
      <c r="D3142" t="s">
        <v>2881</v>
      </c>
      <c r="E3142">
        <v>2024</v>
      </c>
      <c r="F3142" t="s">
        <v>3269</v>
      </c>
      <c r="G3142" t="s">
        <v>2837</v>
      </c>
      <c r="H3142">
        <v>0.06</v>
      </c>
      <c r="I3142" t="s">
        <v>6034</v>
      </c>
    </row>
    <row r="3143" spans="1:9" x14ac:dyDescent="0.2">
      <c r="A3143" t="s">
        <v>1239</v>
      </c>
      <c r="B3143" t="s">
        <v>2874</v>
      </c>
      <c r="C3143" t="s">
        <v>2852</v>
      </c>
      <c r="D3143" t="s">
        <v>2881</v>
      </c>
      <c r="E3143">
        <v>2024</v>
      </c>
      <c r="F3143" t="s">
        <v>3269</v>
      </c>
      <c r="G3143" t="s">
        <v>2836</v>
      </c>
      <c r="H3143">
        <v>0.17</v>
      </c>
      <c r="I3143" t="s">
        <v>6035</v>
      </c>
    </row>
    <row r="3144" spans="1:9" x14ac:dyDescent="0.2">
      <c r="A3144" t="s">
        <v>1239</v>
      </c>
      <c r="B3144" t="s">
        <v>2874</v>
      </c>
      <c r="C3144" t="s">
        <v>2852</v>
      </c>
      <c r="D3144" t="s">
        <v>2881</v>
      </c>
      <c r="E3144">
        <v>2024</v>
      </c>
      <c r="F3144" t="s">
        <v>3269</v>
      </c>
      <c r="G3144" t="s">
        <v>2835</v>
      </c>
      <c r="H3144">
        <v>0.43</v>
      </c>
      <c r="I3144" t="s">
        <v>6036</v>
      </c>
    </row>
    <row r="3145" spans="1:9" x14ac:dyDescent="0.2">
      <c r="A3145" t="s">
        <v>1239</v>
      </c>
      <c r="B3145" t="s">
        <v>2874</v>
      </c>
      <c r="C3145" t="s">
        <v>2852</v>
      </c>
      <c r="D3145" t="s">
        <v>2881</v>
      </c>
      <c r="E3145">
        <v>2024</v>
      </c>
      <c r="F3145" t="s">
        <v>3269</v>
      </c>
      <c r="G3145" t="s">
        <v>2834</v>
      </c>
      <c r="H3145">
        <v>0.63</v>
      </c>
      <c r="I3145" t="s">
        <v>6037</v>
      </c>
    </row>
    <row r="3146" spans="1:9" x14ac:dyDescent="0.2">
      <c r="A3146" t="s">
        <v>1239</v>
      </c>
      <c r="B3146" t="s">
        <v>2874</v>
      </c>
      <c r="C3146" t="s">
        <v>2852</v>
      </c>
      <c r="D3146" t="s">
        <v>2881</v>
      </c>
      <c r="E3146">
        <v>2024</v>
      </c>
      <c r="F3146" t="s">
        <v>3269</v>
      </c>
      <c r="G3146" t="s">
        <v>2833</v>
      </c>
      <c r="H3146">
        <v>1.46</v>
      </c>
      <c r="I3146" t="s">
        <v>6038</v>
      </c>
    </row>
    <row r="3147" spans="1:9" x14ac:dyDescent="0.2">
      <c r="A3147" t="s">
        <v>1239</v>
      </c>
      <c r="B3147" t="s">
        <v>2874</v>
      </c>
      <c r="C3147" t="s">
        <v>2852</v>
      </c>
      <c r="D3147" t="s">
        <v>2881</v>
      </c>
      <c r="E3147">
        <v>2024</v>
      </c>
      <c r="F3147" t="s">
        <v>3269</v>
      </c>
      <c r="G3147" t="s">
        <v>2832</v>
      </c>
      <c r="H3147">
        <v>2.87</v>
      </c>
      <c r="I3147" t="s">
        <v>6039</v>
      </c>
    </row>
    <row r="3148" spans="1:9" x14ac:dyDescent="0.2">
      <c r="A3148" t="s">
        <v>1239</v>
      </c>
      <c r="B3148" t="s">
        <v>2874</v>
      </c>
      <c r="C3148" t="s">
        <v>2852</v>
      </c>
      <c r="D3148" t="s">
        <v>2881</v>
      </c>
      <c r="E3148">
        <v>2024</v>
      </c>
      <c r="F3148" t="s">
        <v>3269</v>
      </c>
      <c r="G3148" t="s">
        <v>2831</v>
      </c>
      <c r="H3148">
        <v>5.51</v>
      </c>
      <c r="I3148" t="s">
        <v>6040</v>
      </c>
    </row>
    <row r="3149" spans="1:9" x14ac:dyDescent="0.2">
      <c r="A3149" t="s">
        <v>1239</v>
      </c>
      <c r="B3149" t="s">
        <v>2874</v>
      </c>
      <c r="C3149" t="s">
        <v>2852</v>
      </c>
      <c r="D3149" t="s">
        <v>2881</v>
      </c>
      <c r="E3149">
        <v>2024</v>
      </c>
      <c r="F3149" t="s">
        <v>3269</v>
      </c>
      <c r="G3149" t="s">
        <v>2830</v>
      </c>
      <c r="H3149">
        <v>9.11</v>
      </c>
      <c r="I3149" t="s">
        <v>6041</v>
      </c>
    </row>
    <row r="3150" spans="1:9" x14ac:dyDescent="0.2">
      <c r="A3150" t="s">
        <v>1239</v>
      </c>
      <c r="B3150" t="s">
        <v>2874</v>
      </c>
      <c r="C3150" t="s">
        <v>2852</v>
      </c>
      <c r="D3150" t="s">
        <v>2881</v>
      </c>
      <c r="E3150">
        <v>2024</v>
      </c>
      <c r="F3150" t="s">
        <v>3269</v>
      </c>
      <c r="G3150" t="s">
        <v>2829</v>
      </c>
      <c r="H3150">
        <v>16.739999999999998</v>
      </c>
      <c r="I3150" t="s">
        <v>6042</v>
      </c>
    </row>
    <row r="3151" spans="1:9" x14ac:dyDescent="0.2">
      <c r="A3151" t="s">
        <v>1239</v>
      </c>
      <c r="B3151" t="s">
        <v>2874</v>
      </c>
      <c r="C3151" t="s">
        <v>2852</v>
      </c>
      <c r="D3151" t="s">
        <v>2881</v>
      </c>
      <c r="E3151">
        <v>2024</v>
      </c>
      <c r="F3151" t="s">
        <v>3269</v>
      </c>
      <c r="G3151" t="s">
        <v>2828</v>
      </c>
      <c r="H3151">
        <v>63.03</v>
      </c>
      <c r="I3151" t="s">
        <v>6043</v>
      </c>
    </row>
    <row r="3152" spans="1:9" x14ac:dyDescent="0.2">
      <c r="A3152" t="s">
        <v>1239</v>
      </c>
      <c r="B3152" t="s">
        <v>2874</v>
      </c>
      <c r="C3152" t="s">
        <v>2852</v>
      </c>
      <c r="D3152" t="s">
        <v>2881</v>
      </c>
      <c r="E3152">
        <v>2025</v>
      </c>
      <c r="F3152" t="s">
        <v>3007</v>
      </c>
      <c r="G3152" t="s">
        <v>2837</v>
      </c>
      <c r="H3152">
        <v>0.09</v>
      </c>
      <c r="I3152" t="s">
        <v>6044</v>
      </c>
    </row>
    <row r="3153" spans="1:9" x14ac:dyDescent="0.2">
      <c r="A3153" t="s">
        <v>1239</v>
      </c>
      <c r="B3153" t="s">
        <v>2874</v>
      </c>
      <c r="C3153" t="s">
        <v>2852</v>
      </c>
      <c r="D3153" t="s">
        <v>2881</v>
      </c>
      <c r="E3153">
        <v>2025</v>
      </c>
      <c r="F3153" t="s">
        <v>3007</v>
      </c>
      <c r="G3153" t="s">
        <v>2836</v>
      </c>
      <c r="H3153">
        <v>0.28000000000000003</v>
      </c>
      <c r="I3153" t="s">
        <v>6045</v>
      </c>
    </row>
    <row r="3154" spans="1:9" x14ac:dyDescent="0.2">
      <c r="A3154" t="s">
        <v>1239</v>
      </c>
      <c r="B3154" t="s">
        <v>2874</v>
      </c>
      <c r="C3154" t="s">
        <v>2852</v>
      </c>
      <c r="D3154" t="s">
        <v>2881</v>
      </c>
      <c r="E3154">
        <v>2025</v>
      </c>
      <c r="F3154" t="s">
        <v>3007</v>
      </c>
      <c r="G3154" t="s">
        <v>2835</v>
      </c>
      <c r="H3154">
        <v>0.79</v>
      </c>
      <c r="I3154" t="s">
        <v>6046</v>
      </c>
    </row>
    <row r="3155" spans="1:9" x14ac:dyDescent="0.2">
      <c r="A3155" t="s">
        <v>1239</v>
      </c>
      <c r="B3155" t="s">
        <v>2874</v>
      </c>
      <c r="C3155" t="s">
        <v>2852</v>
      </c>
      <c r="D3155" t="s">
        <v>2881</v>
      </c>
      <c r="E3155">
        <v>2025</v>
      </c>
      <c r="F3155" t="s">
        <v>3007</v>
      </c>
      <c r="G3155" t="s">
        <v>2834</v>
      </c>
      <c r="H3155">
        <v>0.88</v>
      </c>
      <c r="I3155" t="s">
        <v>6047</v>
      </c>
    </row>
    <row r="3156" spans="1:9" x14ac:dyDescent="0.2">
      <c r="A3156" t="s">
        <v>1239</v>
      </c>
      <c r="B3156" t="s">
        <v>2874</v>
      </c>
      <c r="C3156" t="s">
        <v>2852</v>
      </c>
      <c r="D3156" t="s">
        <v>2881</v>
      </c>
      <c r="E3156">
        <v>2025</v>
      </c>
      <c r="F3156" t="s">
        <v>3007</v>
      </c>
      <c r="G3156" t="s">
        <v>2833</v>
      </c>
      <c r="H3156">
        <v>2.13</v>
      </c>
      <c r="I3156" t="s">
        <v>6048</v>
      </c>
    </row>
    <row r="3157" spans="1:9" x14ac:dyDescent="0.2">
      <c r="A3157" t="s">
        <v>1239</v>
      </c>
      <c r="B3157" t="s">
        <v>2874</v>
      </c>
      <c r="C3157" t="s">
        <v>2852</v>
      </c>
      <c r="D3157" t="s">
        <v>2881</v>
      </c>
      <c r="E3157">
        <v>2025</v>
      </c>
      <c r="F3157" t="s">
        <v>3007</v>
      </c>
      <c r="G3157" t="s">
        <v>2832</v>
      </c>
      <c r="H3157">
        <v>3.96</v>
      </c>
      <c r="I3157" t="s">
        <v>6049</v>
      </c>
    </row>
    <row r="3158" spans="1:9" x14ac:dyDescent="0.2">
      <c r="A3158" t="s">
        <v>1239</v>
      </c>
      <c r="B3158" t="s">
        <v>2874</v>
      </c>
      <c r="C3158" t="s">
        <v>2852</v>
      </c>
      <c r="D3158" t="s">
        <v>2881</v>
      </c>
      <c r="E3158">
        <v>2025</v>
      </c>
      <c r="F3158" t="s">
        <v>3007</v>
      </c>
      <c r="G3158" t="s">
        <v>2831</v>
      </c>
      <c r="H3158">
        <v>7.13</v>
      </c>
      <c r="I3158" t="s">
        <v>6050</v>
      </c>
    </row>
    <row r="3159" spans="1:9" x14ac:dyDescent="0.2">
      <c r="A3159" t="s">
        <v>1239</v>
      </c>
      <c r="B3159" t="s">
        <v>2874</v>
      </c>
      <c r="C3159" t="s">
        <v>2852</v>
      </c>
      <c r="D3159" t="s">
        <v>2881</v>
      </c>
      <c r="E3159">
        <v>2025</v>
      </c>
      <c r="F3159" t="s">
        <v>3007</v>
      </c>
      <c r="G3159" t="s">
        <v>2830</v>
      </c>
      <c r="H3159">
        <v>11.95</v>
      </c>
      <c r="I3159" t="s">
        <v>6051</v>
      </c>
    </row>
    <row r="3160" spans="1:9" x14ac:dyDescent="0.2">
      <c r="A3160" t="s">
        <v>1239</v>
      </c>
      <c r="B3160" t="s">
        <v>2874</v>
      </c>
      <c r="C3160" t="s">
        <v>2852</v>
      </c>
      <c r="D3160" t="s">
        <v>2881</v>
      </c>
      <c r="E3160">
        <v>2025</v>
      </c>
      <c r="F3160" t="s">
        <v>3007</v>
      </c>
      <c r="G3160" t="s">
        <v>2829</v>
      </c>
      <c r="H3160">
        <v>18.829999999999998</v>
      </c>
      <c r="I3160" t="s">
        <v>6052</v>
      </c>
    </row>
    <row r="3161" spans="1:9" x14ac:dyDescent="0.2">
      <c r="A3161" t="s">
        <v>1239</v>
      </c>
      <c r="B3161" t="s">
        <v>2874</v>
      </c>
      <c r="C3161" t="s">
        <v>2852</v>
      </c>
      <c r="D3161" t="s">
        <v>2881</v>
      </c>
      <c r="E3161">
        <v>2025</v>
      </c>
      <c r="F3161" t="s">
        <v>3007</v>
      </c>
      <c r="G3161" t="s">
        <v>2828</v>
      </c>
      <c r="H3161">
        <v>53.95</v>
      </c>
      <c r="I3161" t="s">
        <v>6053</v>
      </c>
    </row>
    <row r="3162" spans="1:9" x14ac:dyDescent="0.2">
      <c r="A3162" t="s">
        <v>1239</v>
      </c>
      <c r="B3162" t="s">
        <v>2874</v>
      </c>
      <c r="C3162" t="s">
        <v>2852</v>
      </c>
      <c r="D3162" t="s">
        <v>2881</v>
      </c>
      <c r="E3162">
        <v>2026</v>
      </c>
      <c r="F3162">
        <v>2024</v>
      </c>
      <c r="G3162" t="s">
        <v>2837</v>
      </c>
      <c r="H3162">
        <v>0.12</v>
      </c>
      <c r="I3162" t="s">
        <v>6054</v>
      </c>
    </row>
    <row r="3163" spans="1:9" x14ac:dyDescent="0.2">
      <c r="A3163" t="s">
        <v>1239</v>
      </c>
      <c r="B3163" t="s">
        <v>2874</v>
      </c>
      <c r="C3163" t="s">
        <v>2852</v>
      </c>
      <c r="D3163" t="s">
        <v>2881</v>
      </c>
      <c r="E3163">
        <v>2026</v>
      </c>
      <c r="F3163">
        <v>2024</v>
      </c>
      <c r="G3163" t="s">
        <v>2836</v>
      </c>
      <c r="H3163">
        <v>0.35</v>
      </c>
      <c r="I3163" t="s">
        <v>6055</v>
      </c>
    </row>
    <row r="3164" spans="1:9" x14ac:dyDescent="0.2">
      <c r="A3164" t="s">
        <v>1239</v>
      </c>
      <c r="B3164" t="s">
        <v>2874</v>
      </c>
      <c r="C3164" t="s">
        <v>2852</v>
      </c>
      <c r="D3164" t="s">
        <v>2881</v>
      </c>
      <c r="E3164">
        <v>2026</v>
      </c>
      <c r="F3164">
        <v>2024</v>
      </c>
      <c r="G3164" t="s">
        <v>2835</v>
      </c>
      <c r="H3164">
        <v>0.82</v>
      </c>
      <c r="I3164" t="s">
        <v>6056</v>
      </c>
    </row>
    <row r="3165" spans="1:9" x14ac:dyDescent="0.2">
      <c r="A3165" t="s">
        <v>1239</v>
      </c>
      <c r="B3165" t="s">
        <v>2874</v>
      </c>
      <c r="C3165" t="s">
        <v>2852</v>
      </c>
      <c r="D3165" t="s">
        <v>2881</v>
      </c>
      <c r="E3165">
        <v>2026</v>
      </c>
      <c r="F3165">
        <v>2024</v>
      </c>
      <c r="G3165" t="s">
        <v>2834</v>
      </c>
      <c r="H3165">
        <v>0.92</v>
      </c>
      <c r="I3165" t="s">
        <v>6057</v>
      </c>
    </row>
    <row r="3166" spans="1:9" x14ac:dyDescent="0.2">
      <c r="A3166" t="s">
        <v>1239</v>
      </c>
      <c r="B3166" t="s">
        <v>2874</v>
      </c>
      <c r="C3166" t="s">
        <v>2852</v>
      </c>
      <c r="D3166" t="s">
        <v>2881</v>
      </c>
      <c r="E3166">
        <v>2026</v>
      </c>
      <c r="F3166">
        <v>2024</v>
      </c>
      <c r="G3166" t="s">
        <v>2833</v>
      </c>
      <c r="H3166">
        <v>2.1</v>
      </c>
      <c r="I3166" t="s">
        <v>6058</v>
      </c>
    </row>
    <row r="3167" spans="1:9" x14ac:dyDescent="0.2">
      <c r="A3167" t="s">
        <v>1239</v>
      </c>
      <c r="B3167" t="s">
        <v>2874</v>
      </c>
      <c r="C3167" t="s">
        <v>2852</v>
      </c>
      <c r="D3167" t="s">
        <v>2881</v>
      </c>
      <c r="E3167">
        <v>2026</v>
      </c>
      <c r="F3167">
        <v>2024</v>
      </c>
      <c r="G3167" t="s">
        <v>2832</v>
      </c>
      <c r="H3167">
        <v>3.84</v>
      </c>
      <c r="I3167" t="s">
        <v>6059</v>
      </c>
    </row>
    <row r="3168" spans="1:9" x14ac:dyDescent="0.2">
      <c r="A3168" t="s">
        <v>1239</v>
      </c>
      <c r="B3168" t="s">
        <v>2874</v>
      </c>
      <c r="C3168" t="s">
        <v>2852</v>
      </c>
      <c r="D3168" t="s">
        <v>2881</v>
      </c>
      <c r="E3168">
        <v>2026</v>
      </c>
      <c r="F3168">
        <v>2024</v>
      </c>
      <c r="G3168" t="s">
        <v>2831</v>
      </c>
      <c r="H3168">
        <v>7.03</v>
      </c>
      <c r="I3168" t="s">
        <v>6060</v>
      </c>
    </row>
    <row r="3169" spans="1:9" x14ac:dyDescent="0.2">
      <c r="A3169" t="s">
        <v>1239</v>
      </c>
      <c r="B3169" t="s">
        <v>2874</v>
      </c>
      <c r="C3169" t="s">
        <v>2852</v>
      </c>
      <c r="D3169" t="s">
        <v>2881</v>
      </c>
      <c r="E3169">
        <v>2026</v>
      </c>
      <c r="F3169">
        <v>2024</v>
      </c>
      <c r="G3169" t="s">
        <v>2830</v>
      </c>
      <c r="H3169">
        <v>11.36</v>
      </c>
      <c r="I3169" t="s">
        <v>6061</v>
      </c>
    </row>
    <row r="3170" spans="1:9" x14ac:dyDescent="0.2">
      <c r="A3170" t="s">
        <v>1239</v>
      </c>
      <c r="B3170" t="s">
        <v>2874</v>
      </c>
      <c r="C3170" t="s">
        <v>2852</v>
      </c>
      <c r="D3170" t="s">
        <v>2881</v>
      </c>
      <c r="E3170">
        <v>2026</v>
      </c>
      <c r="F3170">
        <v>2024</v>
      </c>
      <c r="G3170" t="s">
        <v>2829</v>
      </c>
      <c r="H3170">
        <v>19.05</v>
      </c>
      <c r="I3170" t="s">
        <v>6062</v>
      </c>
    </row>
    <row r="3171" spans="1:9" x14ac:dyDescent="0.2">
      <c r="A3171" t="s">
        <v>1239</v>
      </c>
      <c r="B3171" t="s">
        <v>2874</v>
      </c>
      <c r="C3171" t="s">
        <v>2852</v>
      </c>
      <c r="D3171" t="s">
        <v>2881</v>
      </c>
      <c r="E3171">
        <v>2026</v>
      </c>
      <c r="F3171">
        <v>2024</v>
      </c>
      <c r="G3171" t="s">
        <v>2828</v>
      </c>
      <c r="H3171">
        <v>54.42</v>
      </c>
      <c r="I3171" t="s">
        <v>6063</v>
      </c>
    </row>
    <row r="3172" spans="1:9" x14ac:dyDescent="0.2">
      <c r="A3172" t="s">
        <v>1239</v>
      </c>
      <c r="B3172" t="s">
        <v>2874</v>
      </c>
      <c r="C3172" t="s">
        <v>2851</v>
      </c>
      <c r="D3172" t="s">
        <v>2881</v>
      </c>
      <c r="E3172">
        <v>2017</v>
      </c>
      <c r="F3172" t="s">
        <v>2944</v>
      </c>
      <c r="G3172" t="s">
        <v>2837</v>
      </c>
      <c r="H3172">
        <v>0.1</v>
      </c>
      <c r="I3172" t="s">
        <v>6064</v>
      </c>
    </row>
    <row r="3173" spans="1:9" x14ac:dyDescent="0.2">
      <c r="A3173" t="s">
        <v>1239</v>
      </c>
      <c r="B3173" t="s">
        <v>2874</v>
      </c>
      <c r="C3173" t="s">
        <v>2851</v>
      </c>
      <c r="D3173" t="s">
        <v>2881</v>
      </c>
      <c r="E3173">
        <v>2017</v>
      </c>
      <c r="F3173" t="s">
        <v>2944</v>
      </c>
      <c r="G3173" t="s">
        <v>2836</v>
      </c>
      <c r="H3173">
        <v>0.5</v>
      </c>
      <c r="I3173" t="s">
        <v>6065</v>
      </c>
    </row>
    <row r="3174" spans="1:9" x14ac:dyDescent="0.2">
      <c r="A3174" t="s">
        <v>1239</v>
      </c>
      <c r="B3174" t="s">
        <v>2874</v>
      </c>
      <c r="C3174" t="s">
        <v>2851</v>
      </c>
      <c r="D3174" t="s">
        <v>2881</v>
      </c>
      <c r="E3174">
        <v>2017</v>
      </c>
      <c r="F3174" t="s">
        <v>2944</v>
      </c>
      <c r="G3174" t="s">
        <v>2835</v>
      </c>
      <c r="H3174">
        <v>0.5</v>
      </c>
      <c r="I3174" t="s">
        <v>6066</v>
      </c>
    </row>
    <row r="3175" spans="1:9" x14ac:dyDescent="0.2">
      <c r="A3175" t="s">
        <v>1239</v>
      </c>
      <c r="B3175" t="s">
        <v>2874</v>
      </c>
      <c r="C3175" t="s">
        <v>2851</v>
      </c>
      <c r="D3175" t="s">
        <v>2881</v>
      </c>
      <c r="E3175">
        <v>2017</v>
      </c>
      <c r="F3175" t="s">
        <v>2944</v>
      </c>
      <c r="G3175" t="s">
        <v>2834</v>
      </c>
      <c r="H3175">
        <v>1.8</v>
      </c>
      <c r="I3175" t="s">
        <v>6067</v>
      </c>
    </row>
    <row r="3176" spans="1:9" x14ac:dyDescent="0.2">
      <c r="A3176" t="s">
        <v>1239</v>
      </c>
      <c r="B3176" t="s">
        <v>2874</v>
      </c>
      <c r="C3176" t="s">
        <v>2851</v>
      </c>
      <c r="D3176" t="s">
        <v>2881</v>
      </c>
      <c r="E3176">
        <v>2017</v>
      </c>
      <c r="F3176" t="s">
        <v>2944</v>
      </c>
      <c r="G3176" t="s">
        <v>2833</v>
      </c>
      <c r="H3176">
        <v>4.7</v>
      </c>
      <c r="I3176" t="s">
        <v>6068</v>
      </c>
    </row>
    <row r="3177" spans="1:9" x14ac:dyDescent="0.2">
      <c r="A3177" t="s">
        <v>1239</v>
      </c>
      <c r="B3177" t="s">
        <v>2874</v>
      </c>
      <c r="C3177" t="s">
        <v>2851</v>
      </c>
      <c r="D3177" t="s">
        <v>2881</v>
      </c>
      <c r="E3177">
        <v>2017</v>
      </c>
      <c r="F3177" t="s">
        <v>2944</v>
      </c>
      <c r="G3177" t="s">
        <v>2832</v>
      </c>
      <c r="H3177">
        <v>10.199999999999999</v>
      </c>
      <c r="I3177" t="s">
        <v>6069</v>
      </c>
    </row>
    <row r="3178" spans="1:9" x14ac:dyDescent="0.2">
      <c r="A3178" t="s">
        <v>1239</v>
      </c>
      <c r="B3178" t="s">
        <v>2874</v>
      </c>
      <c r="C3178" t="s">
        <v>2851</v>
      </c>
      <c r="D3178" t="s">
        <v>2881</v>
      </c>
      <c r="E3178">
        <v>2017</v>
      </c>
      <c r="F3178" t="s">
        <v>2944</v>
      </c>
      <c r="G3178" t="s">
        <v>2831</v>
      </c>
      <c r="H3178">
        <v>17</v>
      </c>
      <c r="I3178" t="s">
        <v>6070</v>
      </c>
    </row>
    <row r="3179" spans="1:9" x14ac:dyDescent="0.2">
      <c r="A3179" t="s">
        <v>1239</v>
      </c>
      <c r="B3179" t="s">
        <v>2874</v>
      </c>
      <c r="C3179" t="s">
        <v>2851</v>
      </c>
      <c r="D3179" t="s">
        <v>2881</v>
      </c>
      <c r="E3179">
        <v>2017</v>
      </c>
      <c r="F3179" t="s">
        <v>2944</v>
      </c>
      <c r="G3179" t="s">
        <v>2830</v>
      </c>
      <c r="H3179">
        <v>21.5</v>
      </c>
      <c r="I3179" t="s">
        <v>6071</v>
      </c>
    </row>
    <row r="3180" spans="1:9" x14ac:dyDescent="0.2">
      <c r="A3180" t="s">
        <v>1239</v>
      </c>
      <c r="B3180" t="s">
        <v>2874</v>
      </c>
      <c r="C3180" t="s">
        <v>2851</v>
      </c>
      <c r="D3180" t="s">
        <v>2881</v>
      </c>
      <c r="E3180">
        <v>2017</v>
      </c>
      <c r="F3180" t="s">
        <v>2944</v>
      </c>
      <c r="G3180" t="s">
        <v>2829</v>
      </c>
      <c r="H3180">
        <v>25.9</v>
      </c>
      <c r="I3180" t="s">
        <v>6072</v>
      </c>
    </row>
    <row r="3181" spans="1:9" x14ac:dyDescent="0.2">
      <c r="A3181" t="s">
        <v>1239</v>
      </c>
      <c r="B3181" t="s">
        <v>2874</v>
      </c>
      <c r="C3181" t="s">
        <v>2851</v>
      </c>
      <c r="D3181" t="s">
        <v>2881</v>
      </c>
      <c r="E3181">
        <v>2017</v>
      </c>
      <c r="F3181" t="s">
        <v>2944</v>
      </c>
      <c r="G3181" t="s">
        <v>2828</v>
      </c>
      <c r="H3181">
        <v>17.8</v>
      </c>
      <c r="I3181" t="s">
        <v>6073</v>
      </c>
    </row>
    <row r="3182" spans="1:9" x14ac:dyDescent="0.2">
      <c r="A3182" t="s">
        <v>1239</v>
      </c>
      <c r="B3182" t="s">
        <v>2874</v>
      </c>
      <c r="C3182" t="s">
        <v>2851</v>
      </c>
      <c r="D3182" t="s">
        <v>2881</v>
      </c>
      <c r="E3182">
        <v>2018</v>
      </c>
      <c r="F3182">
        <v>2016</v>
      </c>
      <c r="G3182" t="s">
        <v>2837</v>
      </c>
      <c r="H3182">
        <v>0.04</v>
      </c>
      <c r="I3182" t="s">
        <v>6074</v>
      </c>
    </row>
    <row r="3183" spans="1:9" x14ac:dyDescent="0.2">
      <c r="A3183" t="s">
        <v>1239</v>
      </c>
      <c r="B3183" t="s">
        <v>2874</v>
      </c>
      <c r="C3183" t="s">
        <v>2851</v>
      </c>
      <c r="D3183" t="s">
        <v>2881</v>
      </c>
      <c r="E3183">
        <v>2018</v>
      </c>
      <c r="F3183">
        <v>2016</v>
      </c>
      <c r="G3183" t="s">
        <v>2836</v>
      </c>
      <c r="H3183">
        <v>0.43</v>
      </c>
      <c r="I3183" t="s">
        <v>6075</v>
      </c>
    </row>
    <row r="3184" spans="1:9" x14ac:dyDescent="0.2">
      <c r="A3184" t="s">
        <v>1239</v>
      </c>
      <c r="B3184" t="s">
        <v>2874</v>
      </c>
      <c r="C3184" t="s">
        <v>2851</v>
      </c>
      <c r="D3184" t="s">
        <v>2881</v>
      </c>
      <c r="E3184">
        <v>2018</v>
      </c>
      <c r="F3184">
        <v>2016</v>
      </c>
      <c r="G3184" t="s">
        <v>2835</v>
      </c>
      <c r="H3184">
        <v>0.48</v>
      </c>
      <c r="I3184" t="s">
        <v>6076</v>
      </c>
    </row>
    <row r="3185" spans="1:9" x14ac:dyDescent="0.2">
      <c r="A3185" t="s">
        <v>1239</v>
      </c>
      <c r="B3185" t="s">
        <v>2874</v>
      </c>
      <c r="C3185" t="s">
        <v>2851</v>
      </c>
      <c r="D3185" t="s">
        <v>2881</v>
      </c>
      <c r="E3185">
        <v>2018</v>
      </c>
      <c r="F3185">
        <v>2016</v>
      </c>
      <c r="G3185" t="s">
        <v>2834</v>
      </c>
      <c r="H3185">
        <v>1.5</v>
      </c>
      <c r="I3185" t="s">
        <v>6077</v>
      </c>
    </row>
    <row r="3186" spans="1:9" x14ac:dyDescent="0.2">
      <c r="A3186" t="s">
        <v>1239</v>
      </c>
      <c r="B3186" t="s">
        <v>2874</v>
      </c>
      <c r="C3186" t="s">
        <v>2851</v>
      </c>
      <c r="D3186" t="s">
        <v>2881</v>
      </c>
      <c r="E3186">
        <v>2018</v>
      </c>
      <c r="F3186">
        <v>2016</v>
      </c>
      <c r="G3186" t="s">
        <v>2833</v>
      </c>
      <c r="H3186">
        <v>4.16</v>
      </c>
      <c r="I3186" t="s">
        <v>6078</v>
      </c>
    </row>
    <row r="3187" spans="1:9" x14ac:dyDescent="0.2">
      <c r="A3187" t="s">
        <v>1239</v>
      </c>
      <c r="B3187" t="s">
        <v>2874</v>
      </c>
      <c r="C3187" t="s">
        <v>2851</v>
      </c>
      <c r="D3187" t="s">
        <v>2881</v>
      </c>
      <c r="E3187">
        <v>2018</v>
      </c>
      <c r="F3187">
        <v>2016</v>
      </c>
      <c r="G3187" t="s">
        <v>2832</v>
      </c>
      <c r="H3187">
        <v>9.2899999999999991</v>
      </c>
      <c r="I3187" t="s">
        <v>6079</v>
      </c>
    </row>
    <row r="3188" spans="1:9" x14ac:dyDescent="0.2">
      <c r="A3188" t="s">
        <v>1239</v>
      </c>
      <c r="B3188" t="s">
        <v>2874</v>
      </c>
      <c r="C3188" t="s">
        <v>2851</v>
      </c>
      <c r="D3188" t="s">
        <v>2881</v>
      </c>
      <c r="E3188">
        <v>2018</v>
      </c>
      <c r="F3188">
        <v>2016</v>
      </c>
      <c r="G3188" t="s">
        <v>2831</v>
      </c>
      <c r="H3188">
        <v>17.14</v>
      </c>
      <c r="I3188" t="s">
        <v>6080</v>
      </c>
    </row>
    <row r="3189" spans="1:9" x14ac:dyDescent="0.2">
      <c r="A3189" t="s">
        <v>1239</v>
      </c>
      <c r="B3189" t="s">
        <v>2874</v>
      </c>
      <c r="C3189" t="s">
        <v>2851</v>
      </c>
      <c r="D3189" t="s">
        <v>2881</v>
      </c>
      <c r="E3189">
        <v>2018</v>
      </c>
      <c r="F3189">
        <v>2016</v>
      </c>
      <c r="G3189" t="s">
        <v>2830</v>
      </c>
      <c r="H3189">
        <v>22.37</v>
      </c>
      <c r="I3189" t="s">
        <v>6081</v>
      </c>
    </row>
    <row r="3190" spans="1:9" x14ac:dyDescent="0.2">
      <c r="A3190" t="s">
        <v>1239</v>
      </c>
      <c r="B3190" t="s">
        <v>2874</v>
      </c>
      <c r="C3190" t="s">
        <v>2851</v>
      </c>
      <c r="D3190" t="s">
        <v>2881</v>
      </c>
      <c r="E3190">
        <v>2018</v>
      </c>
      <c r="F3190">
        <v>2016</v>
      </c>
      <c r="G3190" t="s">
        <v>2829</v>
      </c>
      <c r="H3190">
        <v>26.09</v>
      </c>
      <c r="I3190" t="s">
        <v>6082</v>
      </c>
    </row>
    <row r="3191" spans="1:9" x14ac:dyDescent="0.2">
      <c r="A3191" t="s">
        <v>1239</v>
      </c>
      <c r="B3191" t="s">
        <v>2874</v>
      </c>
      <c r="C3191" t="s">
        <v>2851</v>
      </c>
      <c r="D3191" t="s">
        <v>2881</v>
      </c>
      <c r="E3191">
        <v>2018</v>
      </c>
      <c r="F3191">
        <v>2016</v>
      </c>
      <c r="G3191" t="s">
        <v>2828</v>
      </c>
      <c r="H3191">
        <v>18.5</v>
      </c>
      <c r="I3191" t="s">
        <v>6083</v>
      </c>
    </row>
    <row r="3192" spans="1:9" x14ac:dyDescent="0.2">
      <c r="A3192" t="s">
        <v>1239</v>
      </c>
      <c r="B3192" t="s">
        <v>2874</v>
      </c>
      <c r="C3192" t="s">
        <v>2851</v>
      </c>
      <c r="D3192" t="s">
        <v>2881</v>
      </c>
      <c r="E3192">
        <v>2019</v>
      </c>
      <c r="F3192" t="s">
        <v>2965</v>
      </c>
      <c r="G3192" t="s">
        <v>2837</v>
      </c>
      <c r="H3192">
        <v>0.03</v>
      </c>
      <c r="I3192" t="s">
        <v>6084</v>
      </c>
    </row>
    <row r="3193" spans="1:9" x14ac:dyDescent="0.2">
      <c r="A3193" t="s">
        <v>1239</v>
      </c>
      <c r="B3193" t="s">
        <v>2874</v>
      </c>
      <c r="C3193" t="s">
        <v>2851</v>
      </c>
      <c r="D3193" t="s">
        <v>2881</v>
      </c>
      <c r="E3193">
        <v>2019</v>
      </c>
      <c r="F3193" t="s">
        <v>2965</v>
      </c>
      <c r="G3193" t="s">
        <v>2836</v>
      </c>
      <c r="H3193">
        <v>0.33</v>
      </c>
      <c r="I3193" t="s">
        <v>6085</v>
      </c>
    </row>
    <row r="3194" spans="1:9" x14ac:dyDescent="0.2">
      <c r="A3194" t="s">
        <v>1239</v>
      </c>
      <c r="B3194" t="s">
        <v>2874</v>
      </c>
      <c r="C3194" t="s">
        <v>2851</v>
      </c>
      <c r="D3194" t="s">
        <v>2881</v>
      </c>
      <c r="E3194">
        <v>2019</v>
      </c>
      <c r="F3194" t="s">
        <v>2965</v>
      </c>
      <c r="G3194" t="s">
        <v>2835</v>
      </c>
      <c r="H3194">
        <v>0.38</v>
      </c>
      <c r="I3194" t="s">
        <v>6086</v>
      </c>
    </row>
    <row r="3195" spans="1:9" x14ac:dyDescent="0.2">
      <c r="A3195" t="s">
        <v>1239</v>
      </c>
      <c r="B3195" t="s">
        <v>2874</v>
      </c>
      <c r="C3195" t="s">
        <v>2851</v>
      </c>
      <c r="D3195" t="s">
        <v>2881</v>
      </c>
      <c r="E3195">
        <v>2019</v>
      </c>
      <c r="F3195" t="s">
        <v>2965</v>
      </c>
      <c r="G3195" t="s">
        <v>2834</v>
      </c>
      <c r="H3195">
        <v>1.02</v>
      </c>
      <c r="I3195" t="s">
        <v>6087</v>
      </c>
    </row>
    <row r="3196" spans="1:9" x14ac:dyDescent="0.2">
      <c r="A3196" t="s">
        <v>1239</v>
      </c>
      <c r="B3196" t="s">
        <v>2874</v>
      </c>
      <c r="C3196" t="s">
        <v>2851</v>
      </c>
      <c r="D3196" t="s">
        <v>2881</v>
      </c>
      <c r="E3196">
        <v>2019</v>
      </c>
      <c r="F3196" t="s">
        <v>2965</v>
      </c>
      <c r="G3196" t="s">
        <v>2833</v>
      </c>
      <c r="H3196">
        <v>2.89</v>
      </c>
      <c r="I3196" t="s">
        <v>6088</v>
      </c>
    </row>
    <row r="3197" spans="1:9" x14ac:dyDescent="0.2">
      <c r="A3197" t="s">
        <v>1239</v>
      </c>
      <c r="B3197" t="s">
        <v>2874</v>
      </c>
      <c r="C3197" t="s">
        <v>2851</v>
      </c>
      <c r="D3197" t="s">
        <v>2881</v>
      </c>
      <c r="E3197">
        <v>2019</v>
      </c>
      <c r="F3197" t="s">
        <v>2965</v>
      </c>
      <c r="G3197" t="s">
        <v>2832</v>
      </c>
      <c r="H3197">
        <v>6.29</v>
      </c>
      <c r="I3197" t="s">
        <v>6089</v>
      </c>
    </row>
    <row r="3198" spans="1:9" x14ac:dyDescent="0.2">
      <c r="A3198" t="s">
        <v>1239</v>
      </c>
      <c r="B3198" t="s">
        <v>2874</v>
      </c>
      <c r="C3198" t="s">
        <v>2851</v>
      </c>
      <c r="D3198" t="s">
        <v>2881</v>
      </c>
      <c r="E3198">
        <v>2019</v>
      </c>
      <c r="F3198" t="s">
        <v>2965</v>
      </c>
      <c r="G3198" t="s">
        <v>2831</v>
      </c>
      <c r="H3198">
        <v>13.18</v>
      </c>
      <c r="I3198" t="s">
        <v>6090</v>
      </c>
    </row>
    <row r="3199" spans="1:9" x14ac:dyDescent="0.2">
      <c r="A3199" t="s">
        <v>1239</v>
      </c>
      <c r="B3199" t="s">
        <v>2874</v>
      </c>
      <c r="C3199" t="s">
        <v>2851</v>
      </c>
      <c r="D3199" t="s">
        <v>2881</v>
      </c>
      <c r="E3199">
        <v>2019</v>
      </c>
      <c r="F3199" t="s">
        <v>2965</v>
      </c>
      <c r="G3199" t="s">
        <v>2830</v>
      </c>
      <c r="H3199">
        <v>22.71</v>
      </c>
      <c r="I3199" t="s">
        <v>6091</v>
      </c>
    </row>
    <row r="3200" spans="1:9" x14ac:dyDescent="0.2">
      <c r="A3200" t="s">
        <v>1239</v>
      </c>
      <c r="B3200" t="s">
        <v>2874</v>
      </c>
      <c r="C3200" t="s">
        <v>2851</v>
      </c>
      <c r="D3200" t="s">
        <v>2881</v>
      </c>
      <c r="E3200">
        <v>2019</v>
      </c>
      <c r="F3200" t="s">
        <v>2965</v>
      </c>
      <c r="G3200" t="s">
        <v>2829</v>
      </c>
      <c r="H3200">
        <v>29.93</v>
      </c>
      <c r="I3200" t="s">
        <v>6092</v>
      </c>
    </row>
    <row r="3201" spans="1:9" x14ac:dyDescent="0.2">
      <c r="A3201" t="s">
        <v>1239</v>
      </c>
      <c r="B3201" t="s">
        <v>2874</v>
      </c>
      <c r="C3201" t="s">
        <v>2851</v>
      </c>
      <c r="D3201" t="s">
        <v>2881</v>
      </c>
      <c r="E3201">
        <v>2019</v>
      </c>
      <c r="F3201" t="s">
        <v>2965</v>
      </c>
      <c r="G3201" t="s">
        <v>2828</v>
      </c>
      <c r="H3201">
        <v>23.23</v>
      </c>
      <c r="I3201" t="s">
        <v>6093</v>
      </c>
    </row>
    <row r="3202" spans="1:9" x14ac:dyDescent="0.2">
      <c r="A3202" t="s">
        <v>1239</v>
      </c>
      <c r="B3202" t="s">
        <v>2874</v>
      </c>
      <c r="C3202" t="s">
        <v>2851</v>
      </c>
      <c r="D3202" t="s">
        <v>2881</v>
      </c>
      <c r="E3202">
        <v>2020</v>
      </c>
      <c r="F3202">
        <v>2018</v>
      </c>
      <c r="G3202" t="s">
        <v>2837</v>
      </c>
      <c r="H3202">
        <v>0.05</v>
      </c>
      <c r="I3202" t="s">
        <v>6094</v>
      </c>
    </row>
    <row r="3203" spans="1:9" x14ac:dyDescent="0.2">
      <c r="A3203" t="s">
        <v>1239</v>
      </c>
      <c r="B3203" t="s">
        <v>2874</v>
      </c>
      <c r="C3203" t="s">
        <v>2851</v>
      </c>
      <c r="D3203" t="s">
        <v>2881</v>
      </c>
      <c r="E3203">
        <v>2020</v>
      </c>
      <c r="F3203">
        <v>2018</v>
      </c>
      <c r="G3203" t="s">
        <v>2836</v>
      </c>
      <c r="H3203">
        <v>0.38</v>
      </c>
      <c r="I3203" t="s">
        <v>6095</v>
      </c>
    </row>
    <row r="3204" spans="1:9" x14ac:dyDescent="0.2">
      <c r="A3204" t="s">
        <v>1239</v>
      </c>
      <c r="B3204" t="s">
        <v>2874</v>
      </c>
      <c r="C3204" t="s">
        <v>2851</v>
      </c>
      <c r="D3204" t="s">
        <v>2881</v>
      </c>
      <c r="E3204">
        <v>2020</v>
      </c>
      <c r="F3204">
        <v>2018</v>
      </c>
      <c r="G3204" t="s">
        <v>2835</v>
      </c>
      <c r="H3204">
        <v>0.4</v>
      </c>
      <c r="I3204" t="s">
        <v>6096</v>
      </c>
    </row>
    <row r="3205" spans="1:9" x14ac:dyDescent="0.2">
      <c r="A3205" t="s">
        <v>1239</v>
      </c>
      <c r="B3205" t="s">
        <v>2874</v>
      </c>
      <c r="C3205" t="s">
        <v>2851</v>
      </c>
      <c r="D3205" t="s">
        <v>2881</v>
      </c>
      <c r="E3205">
        <v>2020</v>
      </c>
      <c r="F3205">
        <v>2018</v>
      </c>
      <c r="G3205" t="s">
        <v>2834</v>
      </c>
      <c r="H3205">
        <v>1.1499999999999999</v>
      </c>
      <c r="I3205" t="s">
        <v>6097</v>
      </c>
    </row>
    <row r="3206" spans="1:9" x14ac:dyDescent="0.2">
      <c r="A3206" t="s">
        <v>1239</v>
      </c>
      <c r="B3206" t="s">
        <v>2874</v>
      </c>
      <c r="C3206" t="s">
        <v>2851</v>
      </c>
      <c r="D3206" t="s">
        <v>2881</v>
      </c>
      <c r="E3206">
        <v>2020</v>
      </c>
      <c r="F3206">
        <v>2018</v>
      </c>
      <c r="G3206" t="s">
        <v>2833</v>
      </c>
      <c r="H3206">
        <v>3.34</v>
      </c>
      <c r="I3206" t="s">
        <v>6098</v>
      </c>
    </row>
    <row r="3207" spans="1:9" x14ac:dyDescent="0.2">
      <c r="A3207" t="s">
        <v>1239</v>
      </c>
      <c r="B3207" t="s">
        <v>2874</v>
      </c>
      <c r="C3207" t="s">
        <v>2851</v>
      </c>
      <c r="D3207" t="s">
        <v>2881</v>
      </c>
      <c r="E3207">
        <v>2020</v>
      </c>
      <c r="F3207">
        <v>2018</v>
      </c>
      <c r="G3207" t="s">
        <v>2832</v>
      </c>
      <c r="H3207">
        <v>7.33</v>
      </c>
      <c r="I3207" t="s">
        <v>6099</v>
      </c>
    </row>
    <row r="3208" spans="1:9" x14ac:dyDescent="0.2">
      <c r="A3208" t="s">
        <v>1239</v>
      </c>
      <c r="B3208" t="s">
        <v>2874</v>
      </c>
      <c r="C3208" t="s">
        <v>2851</v>
      </c>
      <c r="D3208" t="s">
        <v>2881</v>
      </c>
      <c r="E3208">
        <v>2020</v>
      </c>
      <c r="F3208">
        <v>2018</v>
      </c>
      <c r="G3208" t="s">
        <v>2831</v>
      </c>
      <c r="H3208">
        <v>14.45</v>
      </c>
      <c r="I3208" t="s">
        <v>6100</v>
      </c>
    </row>
    <row r="3209" spans="1:9" x14ac:dyDescent="0.2">
      <c r="A3209" t="s">
        <v>1239</v>
      </c>
      <c r="B3209" t="s">
        <v>2874</v>
      </c>
      <c r="C3209" t="s">
        <v>2851</v>
      </c>
      <c r="D3209" t="s">
        <v>2881</v>
      </c>
      <c r="E3209">
        <v>2020</v>
      </c>
      <c r="F3209">
        <v>2018</v>
      </c>
      <c r="G3209" t="s">
        <v>2830</v>
      </c>
      <c r="H3209">
        <v>23.3</v>
      </c>
      <c r="I3209" t="s">
        <v>6101</v>
      </c>
    </row>
    <row r="3210" spans="1:9" x14ac:dyDescent="0.2">
      <c r="A3210" t="s">
        <v>1239</v>
      </c>
      <c r="B3210" t="s">
        <v>2874</v>
      </c>
      <c r="C3210" t="s">
        <v>2851</v>
      </c>
      <c r="D3210" t="s">
        <v>2881</v>
      </c>
      <c r="E3210">
        <v>2020</v>
      </c>
      <c r="F3210">
        <v>2018</v>
      </c>
      <c r="G3210" t="s">
        <v>2829</v>
      </c>
      <c r="H3210">
        <v>28.08</v>
      </c>
      <c r="I3210" t="s">
        <v>6102</v>
      </c>
    </row>
    <row r="3211" spans="1:9" x14ac:dyDescent="0.2">
      <c r="A3211" t="s">
        <v>1239</v>
      </c>
      <c r="B3211" t="s">
        <v>2874</v>
      </c>
      <c r="C3211" t="s">
        <v>2851</v>
      </c>
      <c r="D3211" t="s">
        <v>2881</v>
      </c>
      <c r="E3211">
        <v>2020</v>
      </c>
      <c r="F3211">
        <v>2018</v>
      </c>
      <c r="G3211" t="s">
        <v>2828</v>
      </c>
      <c r="H3211">
        <v>21.52</v>
      </c>
      <c r="I3211" t="s">
        <v>6103</v>
      </c>
    </row>
    <row r="3212" spans="1:9" x14ac:dyDescent="0.2">
      <c r="A3212" t="s">
        <v>1239</v>
      </c>
      <c r="B3212" t="s">
        <v>2874</v>
      </c>
      <c r="C3212" t="s">
        <v>2851</v>
      </c>
      <c r="D3212" t="s">
        <v>2881</v>
      </c>
      <c r="E3212">
        <v>2021</v>
      </c>
      <c r="F3212" t="s">
        <v>2986</v>
      </c>
      <c r="G3212" t="s">
        <v>2837</v>
      </c>
      <c r="H3212">
        <v>0.15</v>
      </c>
      <c r="I3212" t="s">
        <v>6104</v>
      </c>
    </row>
    <row r="3213" spans="1:9" x14ac:dyDescent="0.2">
      <c r="A3213" t="s">
        <v>1239</v>
      </c>
      <c r="B3213" t="s">
        <v>2874</v>
      </c>
      <c r="C3213" t="s">
        <v>2851</v>
      </c>
      <c r="D3213" t="s">
        <v>2881</v>
      </c>
      <c r="E3213">
        <v>2021</v>
      </c>
      <c r="F3213" t="s">
        <v>2986</v>
      </c>
      <c r="G3213" t="s">
        <v>2836</v>
      </c>
      <c r="H3213">
        <v>0.55000000000000004</v>
      </c>
      <c r="I3213" t="s">
        <v>6105</v>
      </c>
    </row>
    <row r="3214" spans="1:9" x14ac:dyDescent="0.2">
      <c r="A3214" t="s">
        <v>1239</v>
      </c>
      <c r="B3214" t="s">
        <v>2874</v>
      </c>
      <c r="C3214" t="s">
        <v>2851</v>
      </c>
      <c r="D3214" t="s">
        <v>2881</v>
      </c>
      <c r="E3214">
        <v>2021</v>
      </c>
      <c r="F3214" t="s">
        <v>2986</v>
      </c>
      <c r="G3214" t="s">
        <v>2835</v>
      </c>
      <c r="H3214">
        <v>0.51</v>
      </c>
      <c r="I3214" t="s">
        <v>6106</v>
      </c>
    </row>
    <row r="3215" spans="1:9" x14ac:dyDescent="0.2">
      <c r="A3215" t="s">
        <v>1239</v>
      </c>
      <c r="B3215" t="s">
        <v>2874</v>
      </c>
      <c r="C3215" t="s">
        <v>2851</v>
      </c>
      <c r="D3215" t="s">
        <v>2881</v>
      </c>
      <c r="E3215">
        <v>2021</v>
      </c>
      <c r="F3215" t="s">
        <v>2986</v>
      </c>
      <c r="G3215" t="s">
        <v>2834</v>
      </c>
      <c r="H3215">
        <v>1.51</v>
      </c>
      <c r="I3215" t="s">
        <v>6107</v>
      </c>
    </row>
    <row r="3216" spans="1:9" x14ac:dyDescent="0.2">
      <c r="A3216" t="s">
        <v>1239</v>
      </c>
      <c r="B3216" t="s">
        <v>2874</v>
      </c>
      <c r="C3216" t="s">
        <v>2851</v>
      </c>
      <c r="D3216" t="s">
        <v>2881</v>
      </c>
      <c r="E3216">
        <v>2021</v>
      </c>
      <c r="F3216" t="s">
        <v>2986</v>
      </c>
      <c r="G3216" t="s">
        <v>2833</v>
      </c>
      <c r="H3216">
        <v>4.71</v>
      </c>
      <c r="I3216" t="s">
        <v>6108</v>
      </c>
    </row>
    <row r="3217" spans="1:9" x14ac:dyDescent="0.2">
      <c r="A3217" t="s">
        <v>1239</v>
      </c>
      <c r="B3217" t="s">
        <v>2874</v>
      </c>
      <c r="C3217" t="s">
        <v>2851</v>
      </c>
      <c r="D3217" t="s">
        <v>2881</v>
      </c>
      <c r="E3217">
        <v>2021</v>
      </c>
      <c r="F3217" t="s">
        <v>2986</v>
      </c>
      <c r="G3217" t="s">
        <v>2832</v>
      </c>
      <c r="H3217">
        <v>10.89</v>
      </c>
      <c r="I3217" t="s">
        <v>6109</v>
      </c>
    </row>
    <row r="3218" spans="1:9" x14ac:dyDescent="0.2">
      <c r="A3218" t="s">
        <v>1239</v>
      </c>
      <c r="B3218" t="s">
        <v>2874</v>
      </c>
      <c r="C3218" t="s">
        <v>2851</v>
      </c>
      <c r="D3218" t="s">
        <v>2881</v>
      </c>
      <c r="E3218">
        <v>2021</v>
      </c>
      <c r="F3218" t="s">
        <v>2986</v>
      </c>
      <c r="G3218" t="s">
        <v>2831</v>
      </c>
      <c r="H3218">
        <v>20.329999999999998</v>
      </c>
      <c r="I3218" t="s">
        <v>6110</v>
      </c>
    </row>
    <row r="3219" spans="1:9" x14ac:dyDescent="0.2">
      <c r="A3219" t="s">
        <v>1239</v>
      </c>
      <c r="B3219" t="s">
        <v>2874</v>
      </c>
      <c r="C3219" t="s">
        <v>2851</v>
      </c>
      <c r="D3219" t="s">
        <v>2881</v>
      </c>
      <c r="E3219">
        <v>2021</v>
      </c>
      <c r="F3219" t="s">
        <v>2986</v>
      </c>
      <c r="G3219" t="s">
        <v>2830</v>
      </c>
      <c r="H3219">
        <v>23.12</v>
      </c>
      <c r="I3219" t="s">
        <v>6111</v>
      </c>
    </row>
    <row r="3220" spans="1:9" x14ac:dyDescent="0.2">
      <c r="A3220" t="s">
        <v>1239</v>
      </c>
      <c r="B3220" t="s">
        <v>2874</v>
      </c>
      <c r="C3220" t="s">
        <v>2851</v>
      </c>
      <c r="D3220" t="s">
        <v>2881</v>
      </c>
      <c r="E3220">
        <v>2021</v>
      </c>
      <c r="F3220" t="s">
        <v>2986</v>
      </c>
      <c r="G3220" t="s">
        <v>2829</v>
      </c>
      <c r="H3220">
        <v>15.43</v>
      </c>
      <c r="I3220" t="s">
        <v>6112</v>
      </c>
    </row>
    <row r="3221" spans="1:9" x14ac:dyDescent="0.2">
      <c r="A3221" t="s">
        <v>1239</v>
      </c>
      <c r="B3221" t="s">
        <v>2874</v>
      </c>
      <c r="C3221" t="s">
        <v>2851</v>
      </c>
      <c r="D3221" t="s">
        <v>2881</v>
      </c>
      <c r="E3221">
        <v>2021</v>
      </c>
      <c r="F3221" t="s">
        <v>2986</v>
      </c>
      <c r="G3221" t="s">
        <v>2828</v>
      </c>
      <c r="H3221">
        <v>22.8</v>
      </c>
      <c r="I3221" t="s">
        <v>6113</v>
      </c>
    </row>
    <row r="3222" spans="1:9" x14ac:dyDescent="0.2">
      <c r="A3222" t="s">
        <v>1239</v>
      </c>
      <c r="B3222" t="s">
        <v>2874</v>
      </c>
      <c r="C3222" t="s">
        <v>2851</v>
      </c>
      <c r="D3222" t="s">
        <v>2881</v>
      </c>
      <c r="E3222">
        <v>2022</v>
      </c>
      <c r="F3222">
        <v>2020</v>
      </c>
      <c r="G3222" t="s">
        <v>2837</v>
      </c>
      <c r="H3222">
        <v>0.15</v>
      </c>
      <c r="I3222" t="s">
        <v>6114</v>
      </c>
    </row>
    <row r="3223" spans="1:9" x14ac:dyDescent="0.2">
      <c r="A3223" t="s">
        <v>1239</v>
      </c>
      <c r="B3223" t="s">
        <v>2874</v>
      </c>
      <c r="C3223" t="s">
        <v>2851</v>
      </c>
      <c r="D3223" t="s">
        <v>2881</v>
      </c>
      <c r="E3223">
        <v>2022</v>
      </c>
      <c r="F3223">
        <v>2020</v>
      </c>
      <c r="G3223" t="s">
        <v>2836</v>
      </c>
      <c r="H3223">
        <v>0.55000000000000004</v>
      </c>
      <c r="I3223" t="s">
        <v>6115</v>
      </c>
    </row>
    <row r="3224" spans="1:9" x14ac:dyDescent="0.2">
      <c r="A3224" t="s">
        <v>1239</v>
      </c>
      <c r="B3224" t="s">
        <v>2874</v>
      </c>
      <c r="C3224" t="s">
        <v>2851</v>
      </c>
      <c r="D3224" t="s">
        <v>2881</v>
      </c>
      <c r="E3224">
        <v>2022</v>
      </c>
      <c r="F3224">
        <v>2020</v>
      </c>
      <c r="G3224" t="s">
        <v>2835</v>
      </c>
      <c r="H3224">
        <v>0.51</v>
      </c>
      <c r="I3224" t="s">
        <v>6116</v>
      </c>
    </row>
    <row r="3225" spans="1:9" x14ac:dyDescent="0.2">
      <c r="A3225" t="s">
        <v>1239</v>
      </c>
      <c r="B3225" t="s">
        <v>2874</v>
      </c>
      <c r="C3225" t="s">
        <v>2851</v>
      </c>
      <c r="D3225" t="s">
        <v>2881</v>
      </c>
      <c r="E3225">
        <v>2022</v>
      </c>
      <c r="F3225">
        <v>2020</v>
      </c>
      <c r="G3225" t="s">
        <v>2834</v>
      </c>
      <c r="H3225">
        <v>1.51</v>
      </c>
      <c r="I3225" t="s">
        <v>6117</v>
      </c>
    </row>
    <row r="3226" spans="1:9" x14ac:dyDescent="0.2">
      <c r="A3226" t="s">
        <v>1239</v>
      </c>
      <c r="B3226" t="s">
        <v>2874</v>
      </c>
      <c r="C3226" t="s">
        <v>2851</v>
      </c>
      <c r="D3226" t="s">
        <v>2881</v>
      </c>
      <c r="E3226">
        <v>2022</v>
      </c>
      <c r="F3226">
        <v>2020</v>
      </c>
      <c r="G3226" t="s">
        <v>2833</v>
      </c>
      <c r="H3226">
        <v>4.71</v>
      </c>
      <c r="I3226" t="s">
        <v>6118</v>
      </c>
    </row>
    <row r="3227" spans="1:9" x14ac:dyDescent="0.2">
      <c r="A3227" t="s">
        <v>1239</v>
      </c>
      <c r="B3227" t="s">
        <v>2874</v>
      </c>
      <c r="C3227" t="s">
        <v>2851</v>
      </c>
      <c r="D3227" t="s">
        <v>2881</v>
      </c>
      <c r="E3227">
        <v>2022</v>
      </c>
      <c r="F3227">
        <v>2020</v>
      </c>
      <c r="G3227" t="s">
        <v>2832</v>
      </c>
      <c r="H3227">
        <v>10.89</v>
      </c>
      <c r="I3227" t="s">
        <v>6119</v>
      </c>
    </row>
    <row r="3228" spans="1:9" x14ac:dyDescent="0.2">
      <c r="A3228" t="s">
        <v>1239</v>
      </c>
      <c r="B3228" t="s">
        <v>2874</v>
      </c>
      <c r="C3228" t="s">
        <v>2851</v>
      </c>
      <c r="D3228" t="s">
        <v>2881</v>
      </c>
      <c r="E3228">
        <v>2022</v>
      </c>
      <c r="F3228">
        <v>2020</v>
      </c>
      <c r="G3228" t="s">
        <v>2831</v>
      </c>
      <c r="H3228">
        <v>20.329999999999998</v>
      </c>
      <c r="I3228" t="s">
        <v>6120</v>
      </c>
    </row>
    <row r="3229" spans="1:9" x14ac:dyDescent="0.2">
      <c r="A3229" t="s">
        <v>1239</v>
      </c>
      <c r="B3229" t="s">
        <v>2874</v>
      </c>
      <c r="C3229" t="s">
        <v>2851</v>
      </c>
      <c r="D3229" t="s">
        <v>2881</v>
      </c>
      <c r="E3229">
        <v>2022</v>
      </c>
      <c r="F3229">
        <v>2020</v>
      </c>
      <c r="G3229" t="s">
        <v>2830</v>
      </c>
      <c r="H3229">
        <v>23.12</v>
      </c>
      <c r="I3229" t="s">
        <v>6121</v>
      </c>
    </row>
    <row r="3230" spans="1:9" x14ac:dyDescent="0.2">
      <c r="A3230" t="s">
        <v>1239</v>
      </c>
      <c r="B3230" t="s">
        <v>2874</v>
      </c>
      <c r="C3230" t="s">
        <v>2851</v>
      </c>
      <c r="D3230" t="s">
        <v>2881</v>
      </c>
      <c r="E3230">
        <v>2022</v>
      </c>
      <c r="F3230">
        <v>2020</v>
      </c>
      <c r="G3230" t="s">
        <v>2829</v>
      </c>
      <c r="H3230">
        <v>15.43</v>
      </c>
      <c r="I3230" t="s">
        <v>6122</v>
      </c>
    </row>
    <row r="3231" spans="1:9" x14ac:dyDescent="0.2">
      <c r="A3231" t="s">
        <v>1239</v>
      </c>
      <c r="B3231" t="s">
        <v>2874</v>
      </c>
      <c r="C3231" t="s">
        <v>2851</v>
      </c>
      <c r="D3231" t="s">
        <v>2881</v>
      </c>
      <c r="E3231">
        <v>2022</v>
      </c>
      <c r="F3231">
        <v>2020</v>
      </c>
      <c r="G3231" t="s">
        <v>2828</v>
      </c>
      <c r="H3231">
        <v>22.8</v>
      </c>
      <c r="I3231" t="s">
        <v>6123</v>
      </c>
    </row>
    <row r="3232" spans="1:9" x14ac:dyDescent="0.2">
      <c r="A3232" t="s">
        <v>1239</v>
      </c>
      <c r="B3232" t="s">
        <v>2874</v>
      </c>
      <c r="C3232" t="s">
        <v>2851</v>
      </c>
      <c r="D3232" t="s">
        <v>2881</v>
      </c>
      <c r="E3232">
        <v>2024</v>
      </c>
      <c r="F3232" t="s">
        <v>3269</v>
      </c>
      <c r="G3232" t="s">
        <v>2837</v>
      </c>
      <c r="H3232">
        <v>0.08</v>
      </c>
      <c r="I3232" t="s">
        <v>6124</v>
      </c>
    </row>
    <row r="3233" spans="1:9" x14ac:dyDescent="0.2">
      <c r="A3233" t="s">
        <v>1239</v>
      </c>
      <c r="B3233" t="s">
        <v>2874</v>
      </c>
      <c r="C3233" t="s">
        <v>2851</v>
      </c>
      <c r="D3233" t="s">
        <v>2881</v>
      </c>
      <c r="E3233">
        <v>2024</v>
      </c>
      <c r="F3233" t="s">
        <v>3269</v>
      </c>
      <c r="G3233" t="s">
        <v>2836</v>
      </c>
      <c r="H3233">
        <v>0.24</v>
      </c>
      <c r="I3233" t="s">
        <v>6125</v>
      </c>
    </row>
    <row r="3234" spans="1:9" x14ac:dyDescent="0.2">
      <c r="A3234" t="s">
        <v>1239</v>
      </c>
      <c r="B3234" t="s">
        <v>2874</v>
      </c>
      <c r="C3234" t="s">
        <v>2851</v>
      </c>
      <c r="D3234" t="s">
        <v>2881</v>
      </c>
      <c r="E3234">
        <v>2024</v>
      </c>
      <c r="F3234" t="s">
        <v>3269</v>
      </c>
      <c r="G3234" t="s">
        <v>2835</v>
      </c>
      <c r="H3234">
        <v>0.67</v>
      </c>
      <c r="I3234" t="s">
        <v>6126</v>
      </c>
    </row>
    <row r="3235" spans="1:9" x14ac:dyDescent="0.2">
      <c r="A3235" t="s">
        <v>1239</v>
      </c>
      <c r="B3235" t="s">
        <v>2874</v>
      </c>
      <c r="C3235" t="s">
        <v>2851</v>
      </c>
      <c r="D3235" t="s">
        <v>2881</v>
      </c>
      <c r="E3235">
        <v>2024</v>
      </c>
      <c r="F3235" t="s">
        <v>3269</v>
      </c>
      <c r="G3235" t="s">
        <v>2834</v>
      </c>
      <c r="H3235">
        <v>1.2</v>
      </c>
      <c r="I3235" t="s">
        <v>6127</v>
      </c>
    </row>
    <row r="3236" spans="1:9" x14ac:dyDescent="0.2">
      <c r="A3236" t="s">
        <v>1239</v>
      </c>
      <c r="B3236" t="s">
        <v>2874</v>
      </c>
      <c r="C3236" t="s">
        <v>2851</v>
      </c>
      <c r="D3236" t="s">
        <v>2881</v>
      </c>
      <c r="E3236">
        <v>2024</v>
      </c>
      <c r="F3236" t="s">
        <v>3269</v>
      </c>
      <c r="G3236" t="s">
        <v>2833</v>
      </c>
      <c r="H3236">
        <v>4.09</v>
      </c>
      <c r="I3236" t="s">
        <v>6128</v>
      </c>
    </row>
    <row r="3237" spans="1:9" x14ac:dyDescent="0.2">
      <c r="A3237" t="s">
        <v>1239</v>
      </c>
      <c r="B3237" t="s">
        <v>2874</v>
      </c>
      <c r="C3237" t="s">
        <v>2851</v>
      </c>
      <c r="D3237" t="s">
        <v>2881</v>
      </c>
      <c r="E3237">
        <v>2024</v>
      </c>
      <c r="F3237" t="s">
        <v>3269</v>
      </c>
      <c r="G3237" t="s">
        <v>2832</v>
      </c>
      <c r="H3237">
        <v>9.36</v>
      </c>
      <c r="I3237" t="s">
        <v>6129</v>
      </c>
    </row>
    <row r="3238" spans="1:9" x14ac:dyDescent="0.2">
      <c r="A3238" t="s">
        <v>1239</v>
      </c>
      <c r="B3238" t="s">
        <v>2874</v>
      </c>
      <c r="C3238" t="s">
        <v>2851</v>
      </c>
      <c r="D3238" t="s">
        <v>2881</v>
      </c>
      <c r="E3238">
        <v>2024</v>
      </c>
      <c r="F3238" t="s">
        <v>3269</v>
      </c>
      <c r="G3238" t="s">
        <v>2831</v>
      </c>
      <c r="H3238">
        <v>17.149999999999999</v>
      </c>
      <c r="I3238" t="s">
        <v>6130</v>
      </c>
    </row>
    <row r="3239" spans="1:9" x14ac:dyDescent="0.2">
      <c r="A3239" t="s">
        <v>1239</v>
      </c>
      <c r="B3239" t="s">
        <v>2874</v>
      </c>
      <c r="C3239" t="s">
        <v>2851</v>
      </c>
      <c r="D3239" t="s">
        <v>2881</v>
      </c>
      <c r="E3239">
        <v>2024</v>
      </c>
      <c r="F3239" t="s">
        <v>3269</v>
      </c>
      <c r="G3239" t="s">
        <v>2830</v>
      </c>
      <c r="H3239">
        <v>24.95</v>
      </c>
      <c r="I3239" t="s">
        <v>6131</v>
      </c>
    </row>
    <row r="3240" spans="1:9" x14ac:dyDescent="0.2">
      <c r="A3240" t="s">
        <v>1239</v>
      </c>
      <c r="B3240" t="s">
        <v>2874</v>
      </c>
      <c r="C3240" t="s">
        <v>2851</v>
      </c>
      <c r="D3240" t="s">
        <v>2881</v>
      </c>
      <c r="E3240">
        <v>2024</v>
      </c>
      <c r="F3240" t="s">
        <v>3269</v>
      </c>
      <c r="G3240" t="s">
        <v>2829</v>
      </c>
      <c r="H3240">
        <v>27.43</v>
      </c>
      <c r="I3240" t="s">
        <v>6132</v>
      </c>
    </row>
    <row r="3241" spans="1:9" x14ac:dyDescent="0.2">
      <c r="A3241" t="s">
        <v>1239</v>
      </c>
      <c r="B3241" t="s">
        <v>2874</v>
      </c>
      <c r="C3241" t="s">
        <v>2851</v>
      </c>
      <c r="D3241" t="s">
        <v>2881</v>
      </c>
      <c r="E3241">
        <v>2024</v>
      </c>
      <c r="F3241" t="s">
        <v>3269</v>
      </c>
      <c r="G3241" t="s">
        <v>2828</v>
      </c>
      <c r="H3241">
        <v>14.82</v>
      </c>
      <c r="I3241" t="s">
        <v>6133</v>
      </c>
    </row>
    <row r="3242" spans="1:9" x14ac:dyDescent="0.2">
      <c r="A3242" t="s">
        <v>1239</v>
      </c>
      <c r="B3242" t="s">
        <v>2874</v>
      </c>
      <c r="C3242" t="s">
        <v>2851</v>
      </c>
      <c r="D3242" t="s">
        <v>2881</v>
      </c>
      <c r="E3242">
        <v>2025</v>
      </c>
      <c r="F3242" t="s">
        <v>3007</v>
      </c>
      <c r="G3242" t="s">
        <v>2837</v>
      </c>
      <c r="H3242">
        <v>7.0000000000000007E-2</v>
      </c>
      <c r="I3242" t="s">
        <v>6134</v>
      </c>
    </row>
    <row r="3243" spans="1:9" x14ac:dyDescent="0.2">
      <c r="A3243" t="s">
        <v>1239</v>
      </c>
      <c r="B3243" t="s">
        <v>2874</v>
      </c>
      <c r="C3243" t="s">
        <v>2851</v>
      </c>
      <c r="D3243" t="s">
        <v>2881</v>
      </c>
      <c r="E3243">
        <v>2025</v>
      </c>
      <c r="F3243" t="s">
        <v>3007</v>
      </c>
      <c r="G3243" t="s">
        <v>2836</v>
      </c>
      <c r="H3243">
        <v>0.26</v>
      </c>
      <c r="I3243" t="s">
        <v>6135</v>
      </c>
    </row>
    <row r="3244" spans="1:9" x14ac:dyDescent="0.2">
      <c r="A3244" t="s">
        <v>1239</v>
      </c>
      <c r="B3244" t="s">
        <v>2874</v>
      </c>
      <c r="C3244" t="s">
        <v>2851</v>
      </c>
      <c r="D3244" t="s">
        <v>2881</v>
      </c>
      <c r="E3244">
        <v>2025</v>
      </c>
      <c r="F3244" t="s">
        <v>3007</v>
      </c>
      <c r="G3244" t="s">
        <v>2835</v>
      </c>
      <c r="H3244">
        <v>0.78</v>
      </c>
      <c r="I3244" t="s">
        <v>6136</v>
      </c>
    </row>
    <row r="3245" spans="1:9" x14ac:dyDescent="0.2">
      <c r="A3245" t="s">
        <v>1239</v>
      </c>
      <c r="B3245" t="s">
        <v>2874</v>
      </c>
      <c r="C3245" t="s">
        <v>2851</v>
      </c>
      <c r="D3245" t="s">
        <v>2881</v>
      </c>
      <c r="E3245">
        <v>2025</v>
      </c>
      <c r="F3245" t="s">
        <v>3007</v>
      </c>
      <c r="G3245" t="s">
        <v>2834</v>
      </c>
      <c r="H3245">
        <v>1.22</v>
      </c>
      <c r="I3245" t="s">
        <v>6137</v>
      </c>
    </row>
    <row r="3246" spans="1:9" x14ac:dyDescent="0.2">
      <c r="A3246" t="s">
        <v>1239</v>
      </c>
      <c r="B3246" t="s">
        <v>2874</v>
      </c>
      <c r="C3246" t="s">
        <v>2851</v>
      </c>
      <c r="D3246" t="s">
        <v>2881</v>
      </c>
      <c r="E3246">
        <v>2025</v>
      </c>
      <c r="F3246" t="s">
        <v>3007</v>
      </c>
      <c r="G3246" t="s">
        <v>2833</v>
      </c>
      <c r="H3246">
        <v>4.2699999999999996</v>
      </c>
      <c r="I3246" t="s">
        <v>6138</v>
      </c>
    </row>
    <row r="3247" spans="1:9" x14ac:dyDescent="0.2">
      <c r="A3247" t="s">
        <v>1239</v>
      </c>
      <c r="B3247" t="s">
        <v>2874</v>
      </c>
      <c r="C3247" t="s">
        <v>2851</v>
      </c>
      <c r="D3247" t="s">
        <v>2881</v>
      </c>
      <c r="E3247">
        <v>2025</v>
      </c>
      <c r="F3247" t="s">
        <v>3007</v>
      </c>
      <c r="G3247" t="s">
        <v>2832</v>
      </c>
      <c r="H3247">
        <v>9.94</v>
      </c>
      <c r="I3247" t="s">
        <v>6139</v>
      </c>
    </row>
    <row r="3248" spans="1:9" x14ac:dyDescent="0.2">
      <c r="A3248" t="s">
        <v>1239</v>
      </c>
      <c r="B3248" t="s">
        <v>2874</v>
      </c>
      <c r="C3248" t="s">
        <v>2851</v>
      </c>
      <c r="D3248" t="s">
        <v>2881</v>
      </c>
      <c r="E3248">
        <v>2025</v>
      </c>
      <c r="F3248" t="s">
        <v>3007</v>
      </c>
      <c r="G3248" t="s">
        <v>2831</v>
      </c>
      <c r="H3248">
        <v>17.850000000000001</v>
      </c>
      <c r="I3248" t="s">
        <v>6140</v>
      </c>
    </row>
    <row r="3249" spans="1:9" x14ac:dyDescent="0.2">
      <c r="A3249" t="s">
        <v>1239</v>
      </c>
      <c r="B3249" t="s">
        <v>2874</v>
      </c>
      <c r="C3249" t="s">
        <v>2851</v>
      </c>
      <c r="D3249" t="s">
        <v>2881</v>
      </c>
      <c r="E3249">
        <v>2025</v>
      </c>
      <c r="F3249" t="s">
        <v>3007</v>
      </c>
      <c r="G3249" t="s">
        <v>2830</v>
      </c>
      <c r="H3249">
        <v>26.89</v>
      </c>
      <c r="I3249" t="s">
        <v>6141</v>
      </c>
    </row>
    <row r="3250" spans="1:9" x14ac:dyDescent="0.2">
      <c r="A3250" t="s">
        <v>1239</v>
      </c>
      <c r="B3250" t="s">
        <v>2874</v>
      </c>
      <c r="C3250" t="s">
        <v>2851</v>
      </c>
      <c r="D3250" t="s">
        <v>2881</v>
      </c>
      <c r="E3250">
        <v>2025</v>
      </c>
      <c r="F3250" t="s">
        <v>3007</v>
      </c>
      <c r="G3250" t="s">
        <v>2829</v>
      </c>
      <c r="H3250">
        <v>26.67</v>
      </c>
      <c r="I3250" t="s">
        <v>6142</v>
      </c>
    </row>
    <row r="3251" spans="1:9" x14ac:dyDescent="0.2">
      <c r="A3251" t="s">
        <v>1239</v>
      </c>
      <c r="B3251" t="s">
        <v>2874</v>
      </c>
      <c r="C3251" t="s">
        <v>2851</v>
      </c>
      <c r="D3251" t="s">
        <v>2881</v>
      </c>
      <c r="E3251">
        <v>2025</v>
      </c>
      <c r="F3251" t="s">
        <v>3007</v>
      </c>
      <c r="G3251" t="s">
        <v>2828</v>
      </c>
      <c r="H3251">
        <v>12.05</v>
      </c>
      <c r="I3251" t="s">
        <v>6143</v>
      </c>
    </row>
    <row r="3252" spans="1:9" x14ac:dyDescent="0.2">
      <c r="A3252" t="s">
        <v>1239</v>
      </c>
      <c r="B3252" t="s">
        <v>2874</v>
      </c>
      <c r="C3252" t="s">
        <v>2851</v>
      </c>
      <c r="D3252" t="s">
        <v>2881</v>
      </c>
      <c r="E3252">
        <v>2026</v>
      </c>
      <c r="F3252">
        <v>2024</v>
      </c>
      <c r="G3252" t="s">
        <v>2837</v>
      </c>
      <c r="H3252">
        <v>0.09</v>
      </c>
      <c r="I3252" t="s">
        <v>6144</v>
      </c>
    </row>
    <row r="3253" spans="1:9" x14ac:dyDescent="0.2">
      <c r="A3253" t="s">
        <v>1239</v>
      </c>
      <c r="B3253" t="s">
        <v>2874</v>
      </c>
      <c r="C3253" t="s">
        <v>2851</v>
      </c>
      <c r="D3253" t="s">
        <v>2881</v>
      </c>
      <c r="E3253">
        <v>2026</v>
      </c>
      <c r="F3253">
        <v>2024</v>
      </c>
      <c r="G3253" t="s">
        <v>2836</v>
      </c>
      <c r="H3253">
        <v>0.31</v>
      </c>
      <c r="I3253" t="s">
        <v>6145</v>
      </c>
    </row>
    <row r="3254" spans="1:9" x14ac:dyDescent="0.2">
      <c r="A3254" t="s">
        <v>1239</v>
      </c>
      <c r="B3254" t="s">
        <v>2874</v>
      </c>
      <c r="C3254" t="s">
        <v>2851</v>
      </c>
      <c r="D3254" t="s">
        <v>2881</v>
      </c>
      <c r="E3254">
        <v>2026</v>
      </c>
      <c r="F3254">
        <v>2024</v>
      </c>
      <c r="G3254" t="s">
        <v>2835</v>
      </c>
      <c r="H3254">
        <v>0.85</v>
      </c>
      <c r="I3254" t="s">
        <v>6146</v>
      </c>
    </row>
    <row r="3255" spans="1:9" x14ac:dyDescent="0.2">
      <c r="A3255" t="s">
        <v>1239</v>
      </c>
      <c r="B3255" t="s">
        <v>2874</v>
      </c>
      <c r="C3255" t="s">
        <v>2851</v>
      </c>
      <c r="D3255" t="s">
        <v>2881</v>
      </c>
      <c r="E3255">
        <v>2026</v>
      </c>
      <c r="F3255">
        <v>2024</v>
      </c>
      <c r="G3255" t="s">
        <v>2834</v>
      </c>
      <c r="H3255">
        <v>1.33</v>
      </c>
      <c r="I3255" t="s">
        <v>6147</v>
      </c>
    </row>
    <row r="3256" spans="1:9" x14ac:dyDescent="0.2">
      <c r="A3256" t="s">
        <v>1239</v>
      </c>
      <c r="B3256" t="s">
        <v>2874</v>
      </c>
      <c r="C3256" t="s">
        <v>2851</v>
      </c>
      <c r="D3256" t="s">
        <v>2881</v>
      </c>
      <c r="E3256">
        <v>2026</v>
      </c>
      <c r="F3256">
        <v>2024</v>
      </c>
      <c r="G3256" t="s">
        <v>2833</v>
      </c>
      <c r="H3256">
        <v>4.75</v>
      </c>
      <c r="I3256" t="s">
        <v>6148</v>
      </c>
    </row>
    <row r="3257" spans="1:9" x14ac:dyDescent="0.2">
      <c r="A3257" t="s">
        <v>1239</v>
      </c>
      <c r="B3257" t="s">
        <v>2874</v>
      </c>
      <c r="C3257" t="s">
        <v>2851</v>
      </c>
      <c r="D3257" t="s">
        <v>2881</v>
      </c>
      <c r="E3257">
        <v>2026</v>
      </c>
      <c r="F3257">
        <v>2024</v>
      </c>
      <c r="G3257" t="s">
        <v>2832</v>
      </c>
      <c r="H3257">
        <v>10.55</v>
      </c>
      <c r="I3257" t="s">
        <v>6149</v>
      </c>
    </row>
    <row r="3258" spans="1:9" x14ac:dyDescent="0.2">
      <c r="A3258" t="s">
        <v>1239</v>
      </c>
      <c r="B3258" t="s">
        <v>2874</v>
      </c>
      <c r="C3258" t="s">
        <v>2851</v>
      </c>
      <c r="D3258" t="s">
        <v>2881</v>
      </c>
      <c r="E3258">
        <v>2026</v>
      </c>
      <c r="F3258">
        <v>2024</v>
      </c>
      <c r="G3258" t="s">
        <v>2831</v>
      </c>
      <c r="H3258">
        <v>18.62</v>
      </c>
      <c r="I3258" t="s">
        <v>6150</v>
      </c>
    </row>
    <row r="3259" spans="1:9" x14ac:dyDescent="0.2">
      <c r="A3259" t="s">
        <v>1239</v>
      </c>
      <c r="B3259" t="s">
        <v>2874</v>
      </c>
      <c r="C3259" t="s">
        <v>2851</v>
      </c>
      <c r="D3259" t="s">
        <v>2881</v>
      </c>
      <c r="E3259">
        <v>2026</v>
      </c>
      <c r="F3259">
        <v>2024</v>
      </c>
      <c r="G3259" t="s">
        <v>2830</v>
      </c>
      <c r="H3259">
        <v>25.65</v>
      </c>
      <c r="I3259" t="s">
        <v>6151</v>
      </c>
    </row>
    <row r="3260" spans="1:9" x14ac:dyDescent="0.2">
      <c r="A3260" t="s">
        <v>1239</v>
      </c>
      <c r="B3260" t="s">
        <v>2874</v>
      </c>
      <c r="C3260" t="s">
        <v>2851</v>
      </c>
      <c r="D3260" t="s">
        <v>2881</v>
      </c>
      <c r="E3260">
        <v>2026</v>
      </c>
      <c r="F3260">
        <v>2024</v>
      </c>
      <c r="G3260" t="s">
        <v>2829</v>
      </c>
      <c r="H3260">
        <v>25.33</v>
      </c>
      <c r="I3260" t="s">
        <v>6152</v>
      </c>
    </row>
    <row r="3261" spans="1:9" x14ac:dyDescent="0.2">
      <c r="A3261" t="s">
        <v>1239</v>
      </c>
      <c r="B3261" t="s">
        <v>2874</v>
      </c>
      <c r="C3261" t="s">
        <v>2851</v>
      </c>
      <c r="D3261" t="s">
        <v>2881</v>
      </c>
      <c r="E3261">
        <v>2026</v>
      </c>
      <c r="F3261">
        <v>2024</v>
      </c>
      <c r="G3261" t="s">
        <v>2828</v>
      </c>
      <c r="H3261">
        <v>12.52</v>
      </c>
      <c r="I3261" t="s">
        <v>6153</v>
      </c>
    </row>
    <row r="3262" spans="1:9" x14ac:dyDescent="0.2">
      <c r="A3262" t="s">
        <v>1239</v>
      </c>
      <c r="B3262" t="s">
        <v>2874</v>
      </c>
      <c r="C3262" t="s">
        <v>2850</v>
      </c>
      <c r="D3262" t="s">
        <v>2881</v>
      </c>
      <c r="E3262">
        <v>2017</v>
      </c>
      <c r="F3262" t="s">
        <v>2944</v>
      </c>
      <c r="G3262" t="s">
        <v>2837</v>
      </c>
      <c r="H3262">
        <v>0.1</v>
      </c>
      <c r="I3262" t="s">
        <v>6154</v>
      </c>
    </row>
    <row r="3263" spans="1:9" x14ac:dyDescent="0.2">
      <c r="A3263" t="s">
        <v>1239</v>
      </c>
      <c r="B3263" t="s">
        <v>2874</v>
      </c>
      <c r="C3263" t="s">
        <v>2850</v>
      </c>
      <c r="D3263" t="s">
        <v>2881</v>
      </c>
      <c r="E3263">
        <v>2017</v>
      </c>
      <c r="F3263" t="s">
        <v>2944</v>
      </c>
      <c r="G3263" t="s">
        <v>2836</v>
      </c>
      <c r="H3263">
        <v>0.6</v>
      </c>
      <c r="I3263" t="s">
        <v>6155</v>
      </c>
    </row>
    <row r="3264" spans="1:9" x14ac:dyDescent="0.2">
      <c r="A3264" t="s">
        <v>1239</v>
      </c>
      <c r="B3264" t="s">
        <v>2874</v>
      </c>
      <c r="C3264" t="s">
        <v>2850</v>
      </c>
      <c r="D3264" t="s">
        <v>2881</v>
      </c>
      <c r="E3264">
        <v>2017</v>
      </c>
      <c r="F3264" t="s">
        <v>2944</v>
      </c>
      <c r="G3264" t="s">
        <v>2835</v>
      </c>
      <c r="H3264">
        <v>0.9</v>
      </c>
      <c r="I3264" t="s">
        <v>6156</v>
      </c>
    </row>
    <row r="3265" spans="1:9" x14ac:dyDescent="0.2">
      <c r="A3265" t="s">
        <v>1239</v>
      </c>
      <c r="B3265" t="s">
        <v>2874</v>
      </c>
      <c r="C3265" t="s">
        <v>2850</v>
      </c>
      <c r="D3265" t="s">
        <v>2881</v>
      </c>
      <c r="E3265">
        <v>2017</v>
      </c>
      <c r="F3265" t="s">
        <v>2944</v>
      </c>
      <c r="G3265" t="s">
        <v>2834</v>
      </c>
      <c r="H3265">
        <v>2</v>
      </c>
      <c r="I3265" t="s">
        <v>6157</v>
      </c>
    </row>
    <row r="3266" spans="1:9" x14ac:dyDescent="0.2">
      <c r="A3266" t="s">
        <v>1239</v>
      </c>
      <c r="B3266" t="s">
        <v>2874</v>
      </c>
      <c r="C3266" t="s">
        <v>2850</v>
      </c>
      <c r="D3266" t="s">
        <v>2881</v>
      </c>
      <c r="E3266">
        <v>2017</v>
      </c>
      <c r="F3266" t="s">
        <v>2944</v>
      </c>
      <c r="G3266" t="s">
        <v>2833</v>
      </c>
      <c r="H3266">
        <v>3.7</v>
      </c>
      <c r="I3266" t="s">
        <v>6158</v>
      </c>
    </row>
    <row r="3267" spans="1:9" x14ac:dyDescent="0.2">
      <c r="A3267" t="s">
        <v>1239</v>
      </c>
      <c r="B3267" t="s">
        <v>2874</v>
      </c>
      <c r="C3267" t="s">
        <v>2850</v>
      </c>
      <c r="D3267" t="s">
        <v>2881</v>
      </c>
      <c r="E3267">
        <v>2017</v>
      </c>
      <c r="F3267" t="s">
        <v>2944</v>
      </c>
      <c r="G3267" t="s">
        <v>2832</v>
      </c>
      <c r="H3267">
        <v>7.3</v>
      </c>
      <c r="I3267" t="s">
        <v>6159</v>
      </c>
    </row>
    <row r="3268" spans="1:9" x14ac:dyDescent="0.2">
      <c r="A3268" t="s">
        <v>1239</v>
      </c>
      <c r="B3268" t="s">
        <v>2874</v>
      </c>
      <c r="C3268" t="s">
        <v>2850</v>
      </c>
      <c r="D3268" t="s">
        <v>2881</v>
      </c>
      <c r="E3268">
        <v>2017</v>
      </c>
      <c r="F3268" t="s">
        <v>2944</v>
      </c>
      <c r="G3268" t="s">
        <v>2831</v>
      </c>
      <c r="H3268">
        <v>13.5</v>
      </c>
      <c r="I3268" t="s">
        <v>6160</v>
      </c>
    </row>
    <row r="3269" spans="1:9" x14ac:dyDescent="0.2">
      <c r="A3269" t="s">
        <v>1239</v>
      </c>
      <c r="B3269" t="s">
        <v>2874</v>
      </c>
      <c r="C3269" t="s">
        <v>2850</v>
      </c>
      <c r="D3269" t="s">
        <v>2881</v>
      </c>
      <c r="E3269">
        <v>2017</v>
      </c>
      <c r="F3269" t="s">
        <v>2944</v>
      </c>
      <c r="G3269" t="s">
        <v>2830</v>
      </c>
      <c r="H3269">
        <v>21.7</v>
      </c>
      <c r="I3269" t="s">
        <v>6161</v>
      </c>
    </row>
    <row r="3270" spans="1:9" x14ac:dyDescent="0.2">
      <c r="A3270" t="s">
        <v>1239</v>
      </c>
      <c r="B3270" t="s">
        <v>2874</v>
      </c>
      <c r="C3270" t="s">
        <v>2850</v>
      </c>
      <c r="D3270" t="s">
        <v>2881</v>
      </c>
      <c r="E3270">
        <v>2017</v>
      </c>
      <c r="F3270" t="s">
        <v>2944</v>
      </c>
      <c r="G3270" t="s">
        <v>2829</v>
      </c>
      <c r="H3270">
        <v>25.1</v>
      </c>
      <c r="I3270" t="s">
        <v>6162</v>
      </c>
    </row>
    <row r="3271" spans="1:9" x14ac:dyDescent="0.2">
      <c r="A3271" t="s">
        <v>1239</v>
      </c>
      <c r="B3271" t="s">
        <v>2874</v>
      </c>
      <c r="C3271" t="s">
        <v>2850</v>
      </c>
      <c r="D3271" t="s">
        <v>2881</v>
      </c>
      <c r="E3271">
        <v>2017</v>
      </c>
      <c r="F3271" t="s">
        <v>2944</v>
      </c>
      <c r="G3271" t="s">
        <v>2828</v>
      </c>
      <c r="H3271">
        <v>25</v>
      </c>
      <c r="I3271" t="s">
        <v>6163</v>
      </c>
    </row>
    <row r="3272" spans="1:9" x14ac:dyDescent="0.2">
      <c r="A3272" t="s">
        <v>1239</v>
      </c>
      <c r="B3272" t="s">
        <v>2874</v>
      </c>
      <c r="C3272" t="s">
        <v>2850</v>
      </c>
      <c r="D3272" t="s">
        <v>2881</v>
      </c>
      <c r="E3272">
        <v>2018</v>
      </c>
      <c r="F3272">
        <v>2016</v>
      </c>
      <c r="G3272" t="s">
        <v>2837</v>
      </c>
      <c r="H3272">
        <v>0.11</v>
      </c>
      <c r="I3272" t="s">
        <v>6164</v>
      </c>
    </row>
    <row r="3273" spans="1:9" x14ac:dyDescent="0.2">
      <c r="A3273" t="s">
        <v>1239</v>
      </c>
      <c r="B3273" t="s">
        <v>2874</v>
      </c>
      <c r="C3273" t="s">
        <v>2850</v>
      </c>
      <c r="D3273" t="s">
        <v>2881</v>
      </c>
      <c r="E3273">
        <v>2018</v>
      </c>
      <c r="F3273">
        <v>2016</v>
      </c>
      <c r="G3273" t="s">
        <v>2836</v>
      </c>
      <c r="H3273">
        <v>0.56999999999999995</v>
      </c>
      <c r="I3273" t="s">
        <v>6165</v>
      </c>
    </row>
    <row r="3274" spans="1:9" x14ac:dyDescent="0.2">
      <c r="A3274" t="s">
        <v>1239</v>
      </c>
      <c r="B3274" t="s">
        <v>2874</v>
      </c>
      <c r="C3274" t="s">
        <v>2850</v>
      </c>
      <c r="D3274" t="s">
        <v>2881</v>
      </c>
      <c r="E3274">
        <v>2018</v>
      </c>
      <c r="F3274">
        <v>2016</v>
      </c>
      <c r="G3274" t="s">
        <v>2835</v>
      </c>
      <c r="H3274">
        <v>0.97</v>
      </c>
      <c r="I3274" t="s">
        <v>6166</v>
      </c>
    </row>
    <row r="3275" spans="1:9" x14ac:dyDescent="0.2">
      <c r="A3275" t="s">
        <v>1239</v>
      </c>
      <c r="B3275" t="s">
        <v>2874</v>
      </c>
      <c r="C3275" t="s">
        <v>2850</v>
      </c>
      <c r="D3275" t="s">
        <v>2881</v>
      </c>
      <c r="E3275">
        <v>2018</v>
      </c>
      <c r="F3275">
        <v>2016</v>
      </c>
      <c r="G3275" t="s">
        <v>2834</v>
      </c>
      <c r="H3275">
        <v>1.78</v>
      </c>
      <c r="I3275" t="s">
        <v>6167</v>
      </c>
    </row>
    <row r="3276" spans="1:9" x14ac:dyDescent="0.2">
      <c r="A3276" t="s">
        <v>1239</v>
      </c>
      <c r="B3276" t="s">
        <v>2874</v>
      </c>
      <c r="C3276" t="s">
        <v>2850</v>
      </c>
      <c r="D3276" t="s">
        <v>2881</v>
      </c>
      <c r="E3276">
        <v>2018</v>
      </c>
      <c r="F3276">
        <v>2016</v>
      </c>
      <c r="G3276" t="s">
        <v>2833</v>
      </c>
      <c r="H3276">
        <v>3.36</v>
      </c>
      <c r="I3276" t="s">
        <v>6168</v>
      </c>
    </row>
    <row r="3277" spans="1:9" x14ac:dyDescent="0.2">
      <c r="A3277" t="s">
        <v>1239</v>
      </c>
      <c r="B3277" t="s">
        <v>2874</v>
      </c>
      <c r="C3277" t="s">
        <v>2850</v>
      </c>
      <c r="D3277" t="s">
        <v>2881</v>
      </c>
      <c r="E3277">
        <v>2018</v>
      </c>
      <c r="F3277">
        <v>2016</v>
      </c>
      <c r="G3277" t="s">
        <v>2832</v>
      </c>
      <c r="H3277">
        <v>6.45</v>
      </c>
      <c r="I3277" t="s">
        <v>6169</v>
      </c>
    </row>
    <row r="3278" spans="1:9" x14ac:dyDescent="0.2">
      <c r="A3278" t="s">
        <v>1239</v>
      </c>
      <c r="B3278" t="s">
        <v>2874</v>
      </c>
      <c r="C3278" t="s">
        <v>2850</v>
      </c>
      <c r="D3278" t="s">
        <v>2881</v>
      </c>
      <c r="E3278">
        <v>2018</v>
      </c>
      <c r="F3278">
        <v>2016</v>
      </c>
      <c r="G3278" t="s">
        <v>2831</v>
      </c>
      <c r="H3278">
        <v>12.69</v>
      </c>
      <c r="I3278" t="s">
        <v>6170</v>
      </c>
    </row>
    <row r="3279" spans="1:9" x14ac:dyDescent="0.2">
      <c r="A3279" t="s">
        <v>1239</v>
      </c>
      <c r="B3279" t="s">
        <v>2874</v>
      </c>
      <c r="C3279" t="s">
        <v>2850</v>
      </c>
      <c r="D3279" t="s">
        <v>2881</v>
      </c>
      <c r="E3279">
        <v>2018</v>
      </c>
      <c r="F3279">
        <v>2016</v>
      </c>
      <c r="G3279" t="s">
        <v>2830</v>
      </c>
      <c r="H3279">
        <v>21.32</v>
      </c>
      <c r="I3279" t="s">
        <v>6171</v>
      </c>
    </row>
    <row r="3280" spans="1:9" x14ac:dyDescent="0.2">
      <c r="A3280" t="s">
        <v>1239</v>
      </c>
      <c r="B3280" t="s">
        <v>2874</v>
      </c>
      <c r="C3280" t="s">
        <v>2850</v>
      </c>
      <c r="D3280" t="s">
        <v>2881</v>
      </c>
      <c r="E3280">
        <v>2018</v>
      </c>
      <c r="F3280">
        <v>2016</v>
      </c>
      <c r="G3280" t="s">
        <v>2829</v>
      </c>
      <c r="H3280">
        <v>26.21</v>
      </c>
      <c r="I3280" t="s">
        <v>6172</v>
      </c>
    </row>
    <row r="3281" spans="1:9" x14ac:dyDescent="0.2">
      <c r="A3281" t="s">
        <v>1239</v>
      </c>
      <c r="B3281" t="s">
        <v>2874</v>
      </c>
      <c r="C3281" t="s">
        <v>2850</v>
      </c>
      <c r="D3281" t="s">
        <v>2881</v>
      </c>
      <c r="E3281">
        <v>2018</v>
      </c>
      <c r="F3281">
        <v>2016</v>
      </c>
      <c r="G3281" t="s">
        <v>2828</v>
      </c>
      <c r="H3281">
        <v>26.53</v>
      </c>
      <c r="I3281" t="s">
        <v>6173</v>
      </c>
    </row>
    <row r="3282" spans="1:9" x14ac:dyDescent="0.2">
      <c r="A3282" t="s">
        <v>1239</v>
      </c>
      <c r="B3282" t="s">
        <v>2874</v>
      </c>
      <c r="C3282" t="s">
        <v>2850</v>
      </c>
      <c r="D3282" t="s">
        <v>2881</v>
      </c>
      <c r="E3282">
        <v>2019</v>
      </c>
      <c r="F3282" t="s">
        <v>2965</v>
      </c>
      <c r="G3282" t="s">
        <v>2837</v>
      </c>
      <c r="H3282">
        <v>0.18</v>
      </c>
      <c r="I3282" t="s">
        <v>6174</v>
      </c>
    </row>
    <row r="3283" spans="1:9" x14ac:dyDescent="0.2">
      <c r="A3283" t="s">
        <v>1239</v>
      </c>
      <c r="B3283" t="s">
        <v>2874</v>
      </c>
      <c r="C3283" t="s">
        <v>2850</v>
      </c>
      <c r="D3283" t="s">
        <v>2881</v>
      </c>
      <c r="E3283">
        <v>2019</v>
      </c>
      <c r="F3283" t="s">
        <v>2965</v>
      </c>
      <c r="G3283" t="s">
        <v>2836</v>
      </c>
      <c r="H3283">
        <v>0.77</v>
      </c>
      <c r="I3283" t="s">
        <v>6175</v>
      </c>
    </row>
    <row r="3284" spans="1:9" x14ac:dyDescent="0.2">
      <c r="A3284" t="s">
        <v>1239</v>
      </c>
      <c r="B3284" t="s">
        <v>2874</v>
      </c>
      <c r="C3284" t="s">
        <v>2850</v>
      </c>
      <c r="D3284" t="s">
        <v>2881</v>
      </c>
      <c r="E3284">
        <v>2019</v>
      </c>
      <c r="F3284" t="s">
        <v>2965</v>
      </c>
      <c r="G3284" t="s">
        <v>2835</v>
      </c>
      <c r="H3284">
        <v>1.01</v>
      </c>
      <c r="I3284" t="s">
        <v>6176</v>
      </c>
    </row>
    <row r="3285" spans="1:9" x14ac:dyDescent="0.2">
      <c r="A3285" t="s">
        <v>1239</v>
      </c>
      <c r="B3285" t="s">
        <v>2874</v>
      </c>
      <c r="C3285" t="s">
        <v>2850</v>
      </c>
      <c r="D3285" t="s">
        <v>2881</v>
      </c>
      <c r="E3285">
        <v>2019</v>
      </c>
      <c r="F3285" t="s">
        <v>2965</v>
      </c>
      <c r="G3285" t="s">
        <v>2834</v>
      </c>
      <c r="H3285">
        <v>1.86</v>
      </c>
      <c r="I3285" t="s">
        <v>6177</v>
      </c>
    </row>
    <row r="3286" spans="1:9" x14ac:dyDescent="0.2">
      <c r="A3286" t="s">
        <v>1239</v>
      </c>
      <c r="B3286" t="s">
        <v>2874</v>
      </c>
      <c r="C3286" t="s">
        <v>2850</v>
      </c>
      <c r="D3286" t="s">
        <v>2881</v>
      </c>
      <c r="E3286">
        <v>2019</v>
      </c>
      <c r="F3286" t="s">
        <v>2965</v>
      </c>
      <c r="G3286" t="s">
        <v>2833</v>
      </c>
      <c r="H3286">
        <v>3.23</v>
      </c>
      <c r="I3286" t="s">
        <v>6178</v>
      </c>
    </row>
    <row r="3287" spans="1:9" x14ac:dyDescent="0.2">
      <c r="A3287" t="s">
        <v>1239</v>
      </c>
      <c r="B3287" t="s">
        <v>2874</v>
      </c>
      <c r="C3287" t="s">
        <v>2850</v>
      </c>
      <c r="D3287" t="s">
        <v>2881</v>
      </c>
      <c r="E3287">
        <v>2019</v>
      </c>
      <c r="F3287" t="s">
        <v>2965</v>
      </c>
      <c r="G3287" t="s">
        <v>2832</v>
      </c>
      <c r="H3287">
        <v>5.54</v>
      </c>
      <c r="I3287" t="s">
        <v>6179</v>
      </c>
    </row>
    <row r="3288" spans="1:9" x14ac:dyDescent="0.2">
      <c r="A3288" t="s">
        <v>1239</v>
      </c>
      <c r="B3288" t="s">
        <v>2874</v>
      </c>
      <c r="C3288" t="s">
        <v>2850</v>
      </c>
      <c r="D3288" t="s">
        <v>2881</v>
      </c>
      <c r="E3288">
        <v>2019</v>
      </c>
      <c r="F3288" t="s">
        <v>2965</v>
      </c>
      <c r="G3288" t="s">
        <v>2831</v>
      </c>
      <c r="H3288">
        <v>10.41</v>
      </c>
      <c r="I3288" t="s">
        <v>6180</v>
      </c>
    </row>
    <row r="3289" spans="1:9" x14ac:dyDescent="0.2">
      <c r="A3289" t="s">
        <v>1239</v>
      </c>
      <c r="B3289" t="s">
        <v>2874</v>
      </c>
      <c r="C3289" t="s">
        <v>2850</v>
      </c>
      <c r="D3289" t="s">
        <v>2881</v>
      </c>
      <c r="E3289">
        <v>2019</v>
      </c>
      <c r="F3289" t="s">
        <v>2965</v>
      </c>
      <c r="G3289" t="s">
        <v>2830</v>
      </c>
      <c r="H3289">
        <v>18.73</v>
      </c>
      <c r="I3289" t="s">
        <v>6181</v>
      </c>
    </row>
    <row r="3290" spans="1:9" x14ac:dyDescent="0.2">
      <c r="A3290" t="s">
        <v>1239</v>
      </c>
      <c r="B3290" t="s">
        <v>2874</v>
      </c>
      <c r="C3290" t="s">
        <v>2850</v>
      </c>
      <c r="D3290" t="s">
        <v>2881</v>
      </c>
      <c r="E3290">
        <v>2019</v>
      </c>
      <c r="F3290" t="s">
        <v>2965</v>
      </c>
      <c r="G3290" t="s">
        <v>2829</v>
      </c>
      <c r="H3290">
        <v>26.77</v>
      </c>
      <c r="I3290" t="s">
        <v>6182</v>
      </c>
    </row>
    <row r="3291" spans="1:9" x14ac:dyDescent="0.2">
      <c r="A3291" t="s">
        <v>1239</v>
      </c>
      <c r="B3291" t="s">
        <v>2874</v>
      </c>
      <c r="C3291" t="s">
        <v>2850</v>
      </c>
      <c r="D3291" t="s">
        <v>2881</v>
      </c>
      <c r="E3291">
        <v>2019</v>
      </c>
      <c r="F3291" t="s">
        <v>2965</v>
      </c>
      <c r="G3291" t="s">
        <v>2828</v>
      </c>
      <c r="H3291">
        <v>31.49</v>
      </c>
      <c r="I3291" t="s">
        <v>6183</v>
      </c>
    </row>
    <row r="3292" spans="1:9" x14ac:dyDescent="0.2">
      <c r="A3292" t="s">
        <v>1239</v>
      </c>
      <c r="B3292" t="s">
        <v>2874</v>
      </c>
      <c r="C3292" t="s">
        <v>2850</v>
      </c>
      <c r="D3292" t="s">
        <v>2881</v>
      </c>
      <c r="E3292">
        <v>2020</v>
      </c>
      <c r="F3292">
        <v>2018</v>
      </c>
      <c r="G3292" t="s">
        <v>2837</v>
      </c>
      <c r="H3292">
        <v>0.25</v>
      </c>
      <c r="I3292" t="s">
        <v>6184</v>
      </c>
    </row>
    <row r="3293" spans="1:9" x14ac:dyDescent="0.2">
      <c r="A3293" t="s">
        <v>1239</v>
      </c>
      <c r="B3293" t="s">
        <v>2874</v>
      </c>
      <c r="C3293" t="s">
        <v>2850</v>
      </c>
      <c r="D3293" t="s">
        <v>2881</v>
      </c>
      <c r="E3293">
        <v>2020</v>
      </c>
      <c r="F3293">
        <v>2018</v>
      </c>
      <c r="G3293" t="s">
        <v>2836</v>
      </c>
      <c r="H3293">
        <v>0.84</v>
      </c>
      <c r="I3293" t="s">
        <v>6185</v>
      </c>
    </row>
    <row r="3294" spans="1:9" x14ac:dyDescent="0.2">
      <c r="A3294" t="s">
        <v>1239</v>
      </c>
      <c r="B3294" t="s">
        <v>2874</v>
      </c>
      <c r="C3294" t="s">
        <v>2850</v>
      </c>
      <c r="D3294" t="s">
        <v>2881</v>
      </c>
      <c r="E3294">
        <v>2020</v>
      </c>
      <c r="F3294">
        <v>2018</v>
      </c>
      <c r="G3294" t="s">
        <v>2835</v>
      </c>
      <c r="H3294">
        <v>1.06</v>
      </c>
      <c r="I3294" t="s">
        <v>6186</v>
      </c>
    </row>
    <row r="3295" spans="1:9" x14ac:dyDescent="0.2">
      <c r="A3295" t="s">
        <v>1239</v>
      </c>
      <c r="B3295" t="s">
        <v>2874</v>
      </c>
      <c r="C3295" t="s">
        <v>2850</v>
      </c>
      <c r="D3295" t="s">
        <v>2881</v>
      </c>
      <c r="E3295">
        <v>2020</v>
      </c>
      <c r="F3295">
        <v>2018</v>
      </c>
      <c r="G3295" t="s">
        <v>2834</v>
      </c>
      <c r="H3295">
        <v>2.14</v>
      </c>
      <c r="I3295" t="s">
        <v>6187</v>
      </c>
    </row>
    <row r="3296" spans="1:9" x14ac:dyDescent="0.2">
      <c r="A3296" t="s">
        <v>1239</v>
      </c>
      <c r="B3296" t="s">
        <v>2874</v>
      </c>
      <c r="C3296" t="s">
        <v>2850</v>
      </c>
      <c r="D3296" t="s">
        <v>2881</v>
      </c>
      <c r="E3296">
        <v>2020</v>
      </c>
      <c r="F3296">
        <v>2018</v>
      </c>
      <c r="G3296" t="s">
        <v>2833</v>
      </c>
      <c r="H3296">
        <v>3.57</v>
      </c>
      <c r="I3296" t="s">
        <v>6188</v>
      </c>
    </row>
    <row r="3297" spans="1:9" x14ac:dyDescent="0.2">
      <c r="A3297" t="s">
        <v>1239</v>
      </c>
      <c r="B3297" t="s">
        <v>2874</v>
      </c>
      <c r="C3297" t="s">
        <v>2850</v>
      </c>
      <c r="D3297" t="s">
        <v>2881</v>
      </c>
      <c r="E3297">
        <v>2020</v>
      </c>
      <c r="F3297">
        <v>2018</v>
      </c>
      <c r="G3297" t="s">
        <v>2832</v>
      </c>
      <c r="H3297">
        <v>6.35</v>
      </c>
      <c r="I3297" t="s">
        <v>6189</v>
      </c>
    </row>
    <row r="3298" spans="1:9" x14ac:dyDescent="0.2">
      <c r="A3298" t="s">
        <v>1239</v>
      </c>
      <c r="B3298" t="s">
        <v>2874</v>
      </c>
      <c r="C3298" t="s">
        <v>2850</v>
      </c>
      <c r="D3298" t="s">
        <v>2881</v>
      </c>
      <c r="E3298">
        <v>2020</v>
      </c>
      <c r="F3298">
        <v>2018</v>
      </c>
      <c r="G3298" t="s">
        <v>2831</v>
      </c>
      <c r="H3298">
        <v>11.54</v>
      </c>
      <c r="I3298" t="s">
        <v>6190</v>
      </c>
    </row>
    <row r="3299" spans="1:9" x14ac:dyDescent="0.2">
      <c r="A3299" t="s">
        <v>1239</v>
      </c>
      <c r="B3299" t="s">
        <v>2874</v>
      </c>
      <c r="C3299" t="s">
        <v>2850</v>
      </c>
      <c r="D3299" t="s">
        <v>2881</v>
      </c>
      <c r="E3299">
        <v>2020</v>
      </c>
      <c r="F3299">
        <v>2018</v>
      </c>
      <c r="G3299" t="s">
        <v>2830</v>
      </c>
      <c r="H3299">
        <v>19.100000000000001</v>
      </c>
      <c r="I3299" t="s">
        <v>6191</v>
      </c>
    </row>
    <row r="3300" spans="1:9" x14ac:dyDescent="0.2">
      <c r="A3300" t="s">
        <v>1239</v>
      </c>
      <c r="B3300" t="s">
        <v>2874</v>
      </c>
      <c r="C3300" t="s">
        <v>2850</v>
      </c>
      <c r="D3300" t="s">
        <v>2881</v>
      </c>
      <c r="E3300">
        <v>2020</v>
      </c>
      <c r="F3300">
        <v>2018</v>
      </c>
      <c r="G3300" t="s">
        <v>2829</v>
      </c>
      <c r="H3300">
        <v>26.55</v>
      </c>
      <c r="I3300" t="s">
        <v>6192</v>
      </c>
    </row>
    <row r="3301" spans="1:9" x14ac:dyDescent="0.2">
      <c r="A3301" t="s">
        <v>1239</v>
      </c>
      <c r="B3301" t="s">
        <v>2874</v>
      </c>
      <c r="C3301" t="s">
        <v>2850</v>
      </c>
      <c r="D3301" t="s">
        <v>2881</v>
      </c>
      <c r="E3301">
        <v>2020</v>
      </c>
      <c r="F3301">
        <v>2018</v>
      </c>
      <c r="G3301" t="s">
        <v>2828</v>
      </c>
      <c r="H3301">
        <v>28.61</v>
      </c>
      <c r="I3301" t="s">
        <v>6193</v>
      </c>
    </row>
    <row r="3302" spans="1:9" x14ac:dyDescent="0.2">
      <c r="A3302" t="s">
        <v>1239</v>
      </c>
      <c r="B3302" t="s">
        <v>2874</v>
      </c>
      <c r="C3302" t="s">
        <v>2850</v>
      </c>
      <c r="D3302" t="s">
        <v>2881</v>
      </c>
      <c r="E3302">
        <v>2021</v>
      </c>
      <c r="F3302" t="s">
        <v>2986</v>
      </c>
      <c r="G3302" t="s">
        <v>2837</v>
      </c>
      <c r="H3302">
        <v>0.49</v>
      </c>
      <c r="I3302" t="s">
        <v>6194</v>
      </c>
    </row>
    <row r="3303" spans="1:9" x14ac:dyDescent="0.2">
      <c r="A3303" t="s">
        <v>1239</v>
      </c>
      <c r="B3303" t="s">
        <v>2874</v>
      </c>
      <c r="C3303" t="s">
        <v>2850</v>
      </c>
      <c r="D3303" t="s">
        <v>2881</v>
      </c>
      <c r="E3303">
        <v>2021</v>
      </c>
      <c r="F3303" t="s">
        <v>2986</v>
      </c>
      <c r="G3303" t="s">
        <v>2836</v>
      </c>
      <c r="H3303">
        <v>0.91</v>
      </c>
      <c r="I3303" t="s">
        <v>6195</v>
      </c>
    </row>
    <row r="3304" spans="1:9" x14ac:dyDescent="0.2">
      <c r="A3304" t="s">
        <v>1239</v>
      </c>
      <c r="B3304" t="s">
        <v>2874</v>
      </c>
      <c r="C3304" t="s">
        <v>2850</v>
      </c>
      <c r="D3304" t="s">
        <v>2881</v>
      </c>
      <c r="E3304">
        <v>2021</v>
      </c>
      <c r="F3304" t="s">
        <v>2986</v>
      </c>
      <c r="G3304" t="s">
        <v>2835</v>
      </c>
      <c r="H3304">
        <v>0.76</v>
      </c>
      <c r="I3304" t="s">
        <v>6196</v>
      </c>
    </row>
    <row r="3305" spans="1:9" x14ac:dyDescent="0.2">
      <c r="A3305" t="s">
        <v>1239</v>
      </c>
      <c r="B3305" t="s">
        <v>2874</v>
      </c>
      <c r="C3305" t="s">
        <v>2850</v>
      </c>
      <c r="D3305" t="s">
        <v>2881</v>
      </c>
      <c r="E3305">
        <v>2021</v>
      </c>
      <c r="F3305" t="s">
        <v>2986</v>
      </c>
      <c r="G3305" t="s">
        <v>2834</v>
      </c>
      <c r="H3305">
        <v>2.2400000000000002</v>
      </c>
      <c r="I3305" t="s">
        <v>6197</v>
      </c>
    </row>
    <row r="3306" spans="1:9" x14ac:dyDescent="0.2">
      <c r="A3306" t="s">
        <v>1239</v>
      </c>
      <c r="B3306" t="s">
        <v>2874</v>
      </c>
      <c r="C3306" t="s">
        <v>2850</v>
      </c>
      <c r="D3306" t="s">
        <v>2881</v>
      </c>
      <c r="E3306">
        <v>2021</v>
      </c>
      <c r="F3306" t="s">
        <v>2986</v>
      </c>
      <c r="G3306" t="s">
        <v>2833</v>
      </c>
      <c r="H3306">
        <v>4.04</v>
      </c>
      <c r="I3306" t="s">
        <v>6198</v>
      </c>
    </row>
    <row r="3307" spans="1:9" x14ac:dyDescent="0.2">
      <c r="A3307" t="s">
        <v>1239</v>
      </c>
      <c r="B3307" t="s">
        <v>2874</v>
      </c>
      <c r="C3307" t="s">
        <v>2850</v>
      </c>
      <c r="D3307" t="s">
        <v>2881</v>
      </c>
      <c r="E3307">
        <v>2021</v>
      </c>
      <c r="F3307" t="s">
        <v>2986</v>
      </c>
      <c r="G3307" t="s">
        <v>2832</v>
      </c>
      <c r="H3307">
        <v>7.99</v>
      </c>
      <c r="I3307" t="s">
        <v>6199</v>
      </c>
    </row>
    <row r="3308" spans="1:9" x14ac:dyDescent="0.2">
      <c r="A3308" t="s">
        <v>1239</v>
      </c>
      <c r="B3308" t="s">
        <v>2874</v>
      </c>
      <c r="C3308" t="s">
        <v>2850</v>
      </c>
      <c r="D3308" t="s">
        <v>2881</v>
      </c>
      <c r="E3308">
        <v>2021</v>
      </c>
      <c r="F3308" t="s">
        <v>2986</v>
      </c>
      <c r="G3308" t="s">
        <v>2831</v>
      </c>
      <c r="H3308">
        <v>15.77</v>
      </c>
      <c r="I3308" t="s">
        <v>6200</v>
      </c>
    </row>
    <row r="3309" spans="1:9" x14ac:dyDescent="0.2">
      <c r="A3309" t="s">
        <v>1239</v>
      </c>
      <c r="B3309" t="s">
        <v>2874</v>
      </c>
      <c r="C3309" t="s">
        <v>2850</v>
      </c>
      <c r="D3309" t="s">
        <v>2881</v>
      </c>
      <c r="E3309">
        <v>2021</v>
      </c>
      <c r="F3309" t="s">
        <v>2986</v>
      </c>
      <c r="G3309" t="s">
        <v>2830</v>
      </c>
      <c r="H3309">
        <v>22.88</v>
      </c>
      <c r="I3309" t="s">
        <v>6201</v>
      </c>
    </row>
    <row r="3310" spans="1:9" x14ac:dyDescent="0.2">
      <c r="A3310" t="s">
        <v>1239</v>
      </c>
      <c r="B3310" t="s">
        <v>2874</v>
      </c>
      <c r="C3310" t="s">
        <v>2850</v>
      </c>
      <c r="D3310" t="s">
        <v>2881</v>
      </c>
      <c r="E3310">
        <v>2021</v>
      </c>
      <c r="F3310" t="s">
        <v>2986</v>
      </c>
      <c r="G3310" t="s">
        <v>2829</v>
      </c>
      <c r="H3310">
        <v>20.51</v>
      </c>
      <c r="I3310" t="s">
        <v>6202</v>
      </c>
    </row>
    <row r="3311" spans="1:9" x14ac:dyDescent="0.2">
      <c r="A3311" t="s">
        <v>1239</v>
      </c>
      <c r="B3311" t="s">
        <v>2874</v>
      </c>
      <c r="C3311" t="s">
        <v>2850</v>
      </c>
      <c r="D3311" t="s">
        <v>2881</v>
      </c>
      <c r="E3311">
        <v>2021</v>
      </c>
      <c r="F3311" t="s">
        <v>2986</v>
      </c>
      <c r="G3311" t="s">
        <v>2828</v>
      </c>
      <c r="H3311">
        <v>24.41</v>
      </c>
      <c r="I3311" t="s">
        <v>6203</v>
      </c>
    </row>
    <row r="3312" spans="1:9" x14ac:dyDescent="0.2">
      <c r="A3312" t="s">
        <v>1239</v>
      </c>
      <c r="B3312" t="s">
        <v>2874</v>
      </c>
      <c r="C3312" t="s">
        <v>2850</v>
      </c>
      <c r="D3312" t="s">
        <v>2881</v>
      </c>
      <c r="E3312">
        <v>2022</v>
      </c>
      <c r="F3312">
        <v>2020</v>
      </c>
      <c r="G3312" t="s">
        <v>2837</v>
      </c>
      <c r="H3312">
        <v>0.49</v>
      </c>
      <c r="I3312" t="s">
        <v>6204</v>
      </c>
    </row>
    <row r="3313" spans="1:9" x14ac:dyDescent="0.2">
      <c r="A3313" t="s">
        <v>1239</v>
      </c>
      <c r="B3313" t="s">
        <v>2874</v>
      </c>
      <c r="C3313" t="s">
        <v>2850</v>
      </c>
      <c r="D3313" t="s">
        <v>2881</v>
      </c>
      <c r="E3313">
        <v>2022</v>
      </c>
      <c r="F3313">
        <v>2020</v>
      </c>
      <c r="G3313" t="s">
        <v>2836</v>
      </c>
      <c r="H3313">
        <v>0.91</v>
      </c>
      <c r="I3313" t="s">
        <v>6205</v>
      </c>
    </row>
    <row r="3314" spans="1:9" x14ac:dyDescent="0.2">
      <c r="A3314" t="s">
        <v>1239</v>
      </c>
      <c r="B3314" t="s">
        <v>2874</v>
      </c>
      <c r="C3314" t="s">
        <v>2850</v>
      </c>
      <c r="D3314" t="s">
        <v>2881</v>
      </c>
      <c r="E3314">
        <v>2022</v>
      </c>
      <c r="F3314">
        <v>2020</v>
      </c>
      <c r="G3314" t="s">
        <v>2835</v>
      </c>
      <c r="H3314">
        <v>0.76</v>
      </c>
      <c r="I3314" t="s">
        <v>6206</v>
      </c>
    </row>
    <row r="3315" spans="1:9" x14ac:dyDescent="0.2">
      <c r="A3315" t="s">
        <v>1239</v>
      </c>
      <c r="B3315" t="s">
        <v>2874</v>
      </c>
      <c r="C3315" t="s">
        <v>2850</v>
      </c>
      <c r="D3315" t="s">
        <v>2881</v>
      </c>
      <c r="E3315">
        <v>2022</v>
      </c>
      <c r="F3315">
        <v>2020</v>
      </c>
      <c r="G3315" t="s">
        <v>2834</v>
      </c>
      <c r="H3315">
        <v>2.2400000000000002</v>
      </c>
      <c r="I3315" t="s">
        <v>6207</v>
      </c>
    </row>
    <row r="3316" spans="1:9" x14ac:dyDescent="0.2">
      <c r="A3316" t="s">
        <v>1239</v>
      </c>
      <c r="B3316" t="s">
        <v>2874</v>
      </c>
      <c r="C3316" t="s">
        <v>2850</v>
      </c>
      <c r="D3316" t="s">
        <v>2881</v>
      </c>
      <c r="E3316">
        <v>2022</v>
      </c>
      <c r="F3316">
        <v>2020</v>
      </c>
      <c r="G3316" t="s">
        <v>2833</v>
      </c>
      <c r="H3316">
        <v>4.04</v>
      </c>
      <c r="I3316" t="s">
        <v>6208</v>
      </c>
    </row>
    <row r="3317" spans="1:9" x14ac:dyDescent="0.2">
      <c r="A3317" t="s">
        <v>1239</v>
      </c>
      <c r="B3317" t="s">
        <v>2874</v>
      </c>
      <c r="C3317" t="s">
        <v>2850</v>
      </c>
      <c r="D3317" t="s">
        <v>2881</v>
      </c>
      <c r="E3317">
        <v>2022</v>
      </c>
      <c r="F3317">
        <v>2020</v>
      </c>
      <c r="G3317" t="s">
        <v>2832</v>
      </c>
      <c r="H3317">
        <v>7.99</v>
      </c>
      <c r="I3317" t="s">
        <v>6209</v>
      </c>
    </row>
    <row r="3318" spans="1:9" x14ac:dyDescent="0.2">
      <c r="A3318" t="s">
        <v>1239</v>
      </c>
      <c r="B3318" t="s">
        <v>2874</v>
      </c>
      <c r="C3318" t="s">
        <v>2850</v>
      </c>
      <c r="D3318" t="s">
        <v>2881</v>
      </c>
      <c r="E3318">
        <v>2022</v>
      </c>
      <c r="F3318">
        <v>2020</v>
      </c>
      <c r="G3318" t="s">
        <v>2831</v>
      </c>
      <c r="H3318">
        <v>15.77</v>
      </c>
      <c r="I3318" t="s">
        <v>6210</v>
      </c>
    </row>
    <row r="3319" spans="1:9" x14ac:dyDescent="0.2">
      <c r="A3319" t="s">
        <v>1239</v>
      </c>
      <c r="B3319" t="s">
        <v>2874</v>
      </c>
      <c r="C3319" t="s">
        <v>2850</v>
      </c>
      <c r="D3319" t="s">
        <v>2881</v>
      </c>
      <c r="E3319">
        <v>2022</v>
      </c>
      <c r="F3319">
        <v>2020</v>
      </c>
      <c r="G3319" t="s">
        <v>2830</v>
      </c>
      <c r="H3319">
        <v>22.88</v>
      </c>
      <c r="I3319" t="s">
        <v>6211</v>
      </c>
    </row>
    <row r="3320" spans="1:9" x14ac:dyDescent="0.2">
      <c r="A3320" t="s">
        <v>1239</v>
      </c>
      <c r="B3320" t="s">
        <v>2874</v>
      </c>
      <c r="C3320" t="s">
        <v>2850</v>
      </c>
      <c r="D3320" t="s">
        <v>2881</v>
      </c>
      <c r="E3320">
        <v>2022</v>
      </c>
      <c r="F3320">
        <v>2020</v>
      </c>
      <c r="G3320" t="s">
        <v>2829</v>
      </c>
      <c r="H3320">
        <v>20.51</v>
      </c>
      <c r="I3320" t="s">
        <v>6212</v>
      </c>
    </row>
    <row r="3321" spans="1:9" x14ac:dyDescent="0.2">
      <c r="A3321" t="s">
        <v>1239</v>
      </c>
      <c r="B3321" t="s">
        <v>2874</v>
      </c>
      <c r="C3321" t="s">
        <v>2850</v>
      </c>
      <c r="D3321" t="s">
        <v>2881</v>
      </c>
      <c r="E3321">
        <v>2022</v>
      </c>
      <c r="F3321">
        <v>2020</v>
      </c>
      <c r="G3321" t="s">
        <v>2828</v>
      </c>
      <c r="H3321">
        <v>24.41</v>
      </c>
      <c r="I3321" t="s">
        <v>6213</v>
      </c>
    </row>
    <row r="3322" spans="1:9" x14ac:dyDescent="0.2">
      <c r="A3322" t="s">
        <v>1239</v>
      </c>
      <c r="B3322" t="s">
        <v>2874</v>
      </c>
      <c r="C3322" t="s">
        <v>2850</v>
      </c>
      <c r="D3322" t="s">
        <v>2881</v>
      </c>
      <c r="E3322">
        <v>2024</v>
      </c>
      <c r="F3322" t="s">
        <v>3269</v>
      </c>
      <c r="G3322" t="s">
        <v>2837</v>
      </c>
      <c r="H3322">
        <v>0.52</v>
      </c>
      <c r="I3322" t="s">
        <v>6214</v>
      </c>
    </row>
    <row r="3323" spans="1:9" x14ac:dyDescent="0.2">
      <c r="A3323" t="s">
        <v>1239</v>
      </c>
      <c r="B3323" t="s">
        <v>2874</v>
      </c>
      <c r="C3323" t="s">
        <v>2850</v>
      </c>
      <c r="D3323" t="s">
        <v>2881</v>
      </c>
      <c r="E3323">
        <v>2024</v>
      </c>
      <c r="F3323" t="s">
        <v>3269</v>
      </c>
      <c r="G3323" t="s">
        <v>2836</v>
      </c>
      <c r="H3323">
        <v>0.84</v>
      </c>
      <c r="I3323" t="s">
        <v>6215</v>
      </c>
    </row>
    <row r="3324" spans="1:9" x14ac:dyDescent="0.2">
      <c r="A3324" t="s">
        <v>1239</v>
      </c>
      <c r="B3324" t="s">
        <v>2874</v>
      </c>
      <c r="C3324" t="s">
        <v>2850</v>
      </c>
      <c r="D3324" t="s">
        <v>2881</v>
      </c>
      <c r="E3324">
        <v>2024</v>
      </c>
      <c r="F3324" t="s">
        <v>3269</v>
      </c>
      <c r="G3324" t="s">
        <v>2835</v>
      </c>
      <c r="H3324">
        <v>1.68</v>
      </c>
      <c r="I3324" t="s">
        <v>6216</v>
      </c>
    </row>
    <row r="3325" spans="1:9" x14ac:dyDescent="0.2">
      <c r="A3325" t="s">
        <v>1239</v>
      </c>
      <c r="B3325" t="s">
        <v>2874</v>
      </c>
      <c r="C3325" t="s">
        <v>2850</v>
      </c>
      <c r="D3325" t="s">
        <v>2881</v>
      </c>
      <c r="E3325">
        <v>2024</v>
      </c>
      <c r="F3325" t="s">
        <v>3269</v>
      </c>
      <c r="G3325" t="s">
        <v>2834</v>
      </c>
      <c r="H3325">
        <v>3.89</v>
      </c>
      <c r="I3325" t="s">
        <v>6217</v>
      </c>
    </row>
    <row r="3326" spans="1:9" x14ac:dyDescent="0.2">
      <c r="A3326" t="s">
        <v>1239</v>
      </c>
      <c r="B3326" t="s">
        <v>2874</v>
      </c>
      <c r="C3326" t="s">
        <v>2850</v>
      </c>
      <c r="D3326" t="s">
        <v>2881</v>
      </c>
      <c r="E3326">
        <v>2024</v>
      </c>
      <c r="F3326" t="s">
        <v>3269</v>
      </c>
      <c r="G3326" t="s">
        <v>2833</v>
      </c>
      <c r="H3326">
        <v>6.76</v>
      </c>
      <c r="I3326" t="s">
        <v>6218</v>
      </c>
    </row>
    <row r="3327" spans="1:9" x14ac:dyDescent="0.2">
      <c r="A3327" t="s">
        <v>1239</v>
      </c>
      <c r="B3327" t="s">
        <v>2874</v>
      </c>
      <c r="C3327" t="s">
        <v>2850</v>
      </c>
      <c r="D3327" t="s">
        <v>2881</v>
      </c>
      <c r="E3327">
        <v>2024</v>
      </c>
      <c r="F3327" t="s">
        <v>3269</v>
      </c>
      <c r="G3327" t="s">
        <v>2832</v>
      </c>
      <c r="H3327">
        <v>10.34</v>
      </c>
      <c r="I3327" t="s">
        <v>6219</v>
      </c>
    </row>
    <row r="3328" spans="1:9" x14ac:dyDescent="0.2">
      <c r="A3328" t="s">
        <v>1239</v>
      </c>
      <c r="B3328" t="s">
        <v>2874</v>
      </c>
      <c r="C3328" t="s">
        <v>2850</v>
      </c>
      <c r="D3328" t="s">
        <v>2881</v>
      </c>
      <c r="E3328">
        <v>2024</v>
      </c>
      <c r="F3328" t="s">
        <v>3269</v>
      </c>
      <c r="G3328" t="s">
        <v>2831</v>
      </c>
      <c r="H3328">
        <v>15.27</v>
      </c>
      <c r="I3328" t="s">
        <v>6220</v>
      </c>
    </row>
    <row r="3329" spans="1:9" x14ac:dyDescent="0.2">
      <c r="A3329" t="s">
        <v>1239</v>
      </c>
      <c r="B3329" t="s">
        <v>2874</v>
      </c>
      <c r="C3329" t="s">
        <v>2850</v>
      </c>
      <c r="D3329" t="s">
        <v>2881</v>
      </c>
      <c r="E3329">
        <v>2024</v>
      </c>
      <c r="F3329" t="s">
        <v>3269</v>
      </c>
      <c r="G3329" t="s">
        <v>2830</v>
      </c>
      <c r="H3329">
        <v>19.72</v>
      </c>
      <c r="I3329" t="s">
        <v>6221</v>
      </c>
    </row>
    <row r="3330" spans="1:9" x14ac:dyDescent="0.2">
      <c r="A3330" t="s">
        <v>1239</v>
      </c>
      <c r="B3330" t="s">
        <v>2874</v>
      </c>
      <c r="C3330" t="s">
        <v>2850</v>
      </c>
      <c r="D3330" t="s">
        <v>2881</v>
      </c>
      <c r="E3330">
        <v>2024</v>
      </c>
      <c r="F3330" t="s">
        <v>3269</v>
      </c>
      <c r="G3330" t="s">
        <v>2829</v>
      </c>
      <c r="H3330">
        <v>21.72</v>
      </c>
      <c r="I3330" t="s">
        <v>6222</v>
      </c>
    </row>
    <row r="3331" spans="1:9" x14ac:dyDescent="0.2">
      <c r="A3331" t="s">
        <v>1239</v>
      </c>
      <c r="B3331" t="s">
        <v>2874</v>
      </c>
      <c r="C3331" t="s">
        <v>2850</v>
      </c>
      <c r="D3331" t="s">
        <v>2881</v>
      </c>
      <c r="E3331">
        <v>2024</v>
      </c>
      <c r="F3331" t="s">
        <v>3269</v>
      </c>
      <c r="G3331" t="s">
        <v>2828</v>
      </c>
      <c r="H3331">
        <v>19.25</v>
      </c>
      <c r="I3331" t="s">
        <v>6223</v>
      </c>
    </row>
    <row r="3332" spans="1:9" x14ac:dyDescent="0.2">
      <c r="A3332" t="s">
        <v>1239</v>
      </c>
      <c r="B3332" t="s">
        <v>2874</v>
      </c>
      <c r="C3332" t="s">
        <v>2850</v>
      </c>
      <c r="D3332" t="s">
        <v>2881</v>
      </c>
      <c r="E3332">
        <v>2025</v>
      </c>
      <c r="F3332" t="s">
        <v>3007</v>
      </c>
      <c r="G3332" t="s">
        <v>2837</v>
      </c>
      <c r="H3332">
        <v>0.56000000000000005</v>
      </c>
      <c r="I3332" t="s">
        <v>6224</v>
      </c>
    </row>
    <row r="3333" spans="1:9" x14ac:dyDescent="0.2">
      <c r="A3333" t="s">
        <v>1239</v>
      </c>
      <c r="B3333" t="s">
        <v>2874</v>
      </c>
      <c r="C3333" t="s">
        <v>2850</v>
      </c>
      <c r="D3333" t="s">
        <v>2881</v>
      </c>
      <c r="E3333">
        <v>2025</v>
      </c>
      <c r="F3333" t="s">
        <v>3007</v>
      </c>
      <c r="G3333" t="s">
        <v>2836</v>
      </c>
      <c r="H3333">
        <v>0.96</v>
      </c>
      <c r="I3333" t="s">
        <v>6225</v>
      </c>
    </row>
    <row r="3334" spans="1:9" x14ac:dyDescent="0.2">
      <c r="A3334" t="s">
        <v>1239</v>
      </c>
      <c r="B3334" t="s">
        <v>2874</v>
      </c>
      <c r="C3334" t="s">
        <v>2850</v>
      </c>
      <c r="D3334" t="s">
        <v>2881</v>
      </c>
      <c r="E3334">
        <v>2025</v>
      </c>
      <c r="F3334" t="s">
        <v>3007</v>
      </c>
      <c r="G3334" t="s">
        <v>2835</v>
      </c>
      <c r="H3334">
        <v>1.99</v>
      </c>
      <c r="I3334" t="s">
        <v>6226</v>
      </c>
    </row>
    <row r="3335" spans="1:9" x14ac:dyDescent="0.2">
      <c r="A3335" t="s">
        <v>1239</v>
      </c>
      <c r="B3335" t="s">
        <v>2874</v>
      </c>
      <c r="C3335" t="s">
        <v>2850</v>
      </c>
      <c r="D3335" t="s">
        <v>2881</v>
      </c>
      <c r="E3335">
        <v>2025</v>
      </c>
      <c r="F3335" t="s">
        <v>3007</v>
      </c>
      <c r="G3335" t="s">
        <v>2834</v>
      </c>
      <c r="H3335">
        <v>4.12</v>
      </c>
      <c r="I3335" t="s">
        <v>6227</v>
      </c>
    </row>
    <row r="3336" spans="1:9" x14ac:dyDescent="0.2">
      <c r="A3336" t="s">
        <v>1239</v>
      </c>
      <c r="B3336" t="s">
        <v>2874</v>
      </c>
      <c r="C3336" t="s">
        <v>2850</v>
      </c>
      <c r="D3336" t="s">
        <v>2881</v>
      </c>
      <c r="E3336">
        <v>2025</v>
      </c>
      <c r="F3336" t="s">
        <v>3007</v>
      </c>
      <c r="G3336" t="s">
        <v>2833</v>
      </c>
      <c r="H3336">
        <v>7.25</v>
      </c>
      <c r="I3336" t="s">
        <v>6228</v>
      </c>
    </row>
    <row r="3337" spans="1:9" x14ac:dyDescent="0.2">
      <c r="A3337" t="s">
        <v>1239</v>
      </c>
      <c r="B3337" t="s">
        <v>2874</v>
      </c>
      <c r="C3337" t="s">
        <v>2850</v>
      </c>
      <c r="D3337" t="s">
        <v>2881</v>
      </c>
      <c r="E3337">
        <v>2025</v>
      </c>
      <c r="F3337" t="s">
        <v>3007</v>
      </c>
      <c r="G3337" t="s">
        <v>2832</v>
      </c>
      <c r="H3337">
        <v>10.48</v>
      </c>
      <c r="I3337" t="s">
        <v>6229</v>
      </c>
    </row>
    <row r="3338" spans="1:9" x14ac:dyDescent="0.2">
      <c r="A3338" t="s">
        <v>1239</v>
      </c>
      <c r="B3338" t="s">
        <v>2874</v>
      </c>
      <c r="C3338" t="s">
        <v>2850</v>
      </c>
      <c r="D3338" t="s">
        <v>2881</v>
      </c>
      <c r="E3338">
        <v>2025</v>
      </c>
      <c r="F3338" t="s">
        <v>3007</v>
      </c>
      <c r="G3338" t="s">
        <v>2831</v>
      </c>
      <c r="H3338">
        <v>14.8</v>
      </c>
      <c r="I3338" t="s">
        <v>6230</v>
      </c>
    </row>
    <row r="3339" spans="1:9" x14ac:dyDescent="0.2">
      <c r="A3339" t="s">
        <v>1239</v>
      </c>
      <c r="B3339" t="s">
        <v>2874</v>
      </c>
      <c r="C3339" t="s">
        <v>2850</v>
      </c>
      <c r="D3339" t="s">
        <v>2881</v>
      </c>
      <c r="E3339">
        <v>2025</v>
      </c>
      <c r="F3339" t="s">
        <v>3007</v>
      </c>
      <c r="G3339" t="s">
        <v>2830</v>
      </c>
      <c r="H3339">
        <v>18.34</v>
      </c>
      <c r="I3339" t="s">
        <v>6231</v>
      </c>
    </row>
    <row r="3340" spans="1:9" x14ac:dyDescent="0.2">
      <c r="A3340" t="s">
        <v>1239</v>
      </c>
      <c r="B3340" t="s">
        <v>2874</v>
      </c>
      <c r="C3340" t="s">
        <v>2850</v>
      </c>
      <c r="D3340" t="s">
        <v>2881</v>
      </c>
      <c r="E3340">
        <v>2025</v>
      </c>
      <c r="F3340" t="s">
        <v>3007</v>
      </c>
      <c r="G3340" t="s">
        <v>2829</v>
      </c>
      <c r="H3340">
        <v>21.05</v>
      </c>
      <c r="I3340" t="s">
        <v>6232</v>
      </c>
    </row>
    <row r="3341" spans="1:9" x14ac:dyDescent="0.2">
      <c r="A3341" t="s">
        <v>1239</v>
      </c>
      <c r="B3341" t="s">
        <v>2874</v>
      </c>
      <c r="C3341" t="s">
        <v>2850</v>
      </c>
      <c r="D3341" t="s">
        <v>2881</v>
      </c>
      <c r="E3341">
        <v>2025</v>
      </c>
      <c r="F3341" t="s">
        <v>3007</v>
      </c>
      <c r="G3341" t="s">
        <v>2828</v>
      </c>
      <c r="H3341">
        <v>20.440000000000001</v>
      </c>
      <c r="I3341" t="s">
        <v>6233</v>
      </c>
    </row>
    <row r="3342" spans="1:9" x14ac:dyDescent="0.2">
      <c r="A3342" t="s">
        <v>1239</v>
      </c>
      <c r="B3342" t="s">
        <v>2874</v>
      </c>
      <c r="C3342" t="s">
        <v>2850</v>
      </c>
      <c r="D3342" t="s">
        <v>2881</v>
      </c>
      <c r="E3342">
        <v>2026</v>
      </c>
      <c r="F3342">
        <v>2024</v>
      </c>
      <c r="G3342" t="s">
        <v>2837</v>
      </c>
      <c r="H3342">
        <v>0.67</v>
      </c>
      <c r="I3342" t="s">
        <v>6234</v>
      </c>
    </row>
    <row r="3343" spans="1:9" x14ac:dyDescent="0.2">
      <c r="A3343" t="s">
        <v>1239</v>
      </c>
      <c r="B3343" t="s">
        <v>2874</v>
      </c>
      <c r="C3343" t="s">
        <v>2850</v>
      </c>
      <c r="D3343" t="s">
        <v>2881</v>
      </c>
      <c r="E3343">
        <v>2026</v>
      </c>
      <c r="F3343">
        <v>2024</v>
      </c>
      <c r="G3343" t="s">
        <v>2836</v>
      </c>
      <c r="H3343">
        <v>1.17</v>
      </c>
      <c r="I3343" t="s">
        <v>6235</v>
      </c>
    </row>
    <row r="3344" spans="1:9" x14ac:dyDescent="0.2">
      <c r="A3344" t="s">
        <v>1239</v>
      </c>
      <c r="B3344" t="s">
        <v>2874</v>
      </c>
      <c r="C3344" t="s">
        <v>2850</v>
      </c>
      <c r="D3344" t="s">
        <v>2881</v>
      </c>
      <c r="E3344">
        <v>2026</v>
      </c>
      <c r="F3344">
        <v>2024</v>
      </c>
      <c r="G3344" t="s">
        <v>2835</v>
      </c>
      <c r="H3344">
        <v>2.34</v>
      </c>
      <c r="I3344" t="s">
        <v>6236</v>
      </c>
    </row>
    <row r="3345" spans="1:9" x14ac:dyDescent="0.2">
      <c r="A3345" t="s">
        <v>1239</v>
      </c>
      <c r="B3345" t="s">
        <v>2874</v>
      </c>
      <c r="C3345" t="s">
        <v>2850</v>
      </c>
      <c r="D3345" t="s">
        <v>2881</v>
      </c>
      <c r="E3345">
        <v>2026</v>
      </c>
      <c r="F3345">
        <v>2024</v>
      </c>
      <c r="G3345" t="s">
        <v>2834</v>
      </c>
      <c r="H3345">
        <v>4.99</v>
      </c>
      <c r="I3345" t="s">
        <v>6237</v>
      </c>
    </row>
    <row r="3346" spans="1:9" x14ac:dyDescent="0.2">
      <c r="A3346" t="s">
        <v>1239</v>
      </c>
      <c r="B3346" t="s">
        <v>2874</v>
      </c>
      <c r="C3346" t="s">
        <v>2850</v>
      </c>
      <c r="D3346" t="s">
        <v>2881</v>
      </c>
      <c r="E3346">
        <v>2026</v>
      </c>
      <c r="F3346">
        <v>2024</v>
      </c>
      <c r="G3346" t="s">
        <v>2833</v>
      </c>
      <c r="H3346">
        <v>8.35</v>
      </c>
      <c r="I3346" t="s">
        <v>6238</v>
      </c>
    </row>
    <row r="3347" spans="1:9" x14ac:dyDescent="0.2">
      <c r="A3347" t="s">
        <v>1239</v>
      </c>
      <c r="B3347" t="s">
        <v>2874</v>
      </c>
      <c r="C3347" t="s">
        <v>2850</v>
      </c>
      <c r="D3347" t="s">
        <v>2881</v>
      </c>
      <c r="E3347">
        <v>2026</v>
      </c>
      <c r="F3347">
        <v>2024</v>
      </c>
      <c r="G3347" t="s">
        <v>2832</v>
      </c>
      <c r="H3347">
        <v>11.65</v>
      </c>
      <c r="I3347" t="s">
        <v>6239</v>
      </c>
    </row>
    <row r="3348" spans="1:9" x14ac:dyDescent="0.2">
      <c r="A3348" t="s">
        <v>1239</v>
      </c>
      <c r="B3348" t="s">
        <v>2874</v>
      </c>
      <c r="C3348" t="s">
        <v>2850</v>
      </c>
      <c r="D3348" t="s">
        <v>2881</v>
      </c>
      <c r="E3348">
        <v>2026</v>
      </c>
      <c r="F3348">
        <v>2024</v>
      </c>
      <c r="G3348" t="s">
        <v>2831</v>
      </c>
      <c r="H3348">
        <v>15.69</v>
      </c>
      <c r="I3348" t="s">
        <v>6240</v>
      </c>
    </row>
    <row r="3349" spans="1:9" x14ac:dyDescent="0.2">
      <c r="A3349" t="s">
        <v>1239</v>
      </c>
      <c r="B3349" t="s">
        <v>2874</v>
      </c>
      <c r="C3349" t="s">
        <v>2850</v>
      </c>
      <c r="D3349" t="s">
        <v>2881</v>
      </c>
      <c r="E3349">
        <v>2026</v>
      </c>
      <c r="F3349">
        <v>2024</v>
      </c>
      <c r="G3349" t="s">
        <v>2830</v>
      </c>
      <c r="H3349">
        <v>19.36</v>
      </c>
      <c r="I3349" t="s">
        <v>6241</v>
      </c>
    </row>
    <row r="3350" spans="1:9" x14ac:dyDescent="0.2">
      <c r="A3350" t="s">
        <v>1239</v>
      </c>
      <c r="B3350" t="s">
        <v>2874</v>
      </c>
      <c r="C3350" t="s">
        <v>2850</v>
      </c>
      <c r="D3350" t="s">
        <v>2881</v>
      </c>
      <c r="E3350">
        <v>2026</v>
      </c>
      <c r="F3350">
        <v>2024</v>
      </c>
      <c r="G3350" t="s">
        <v>2829</v>
      </c>
      <c r="H3350">
        <v>19.190000000000001</v>
      </c>
      <c r="I3350" t="s">
        <v>6242</v>
      </c>
    </row>
    <row r="3351" spans="1:9" x14ac:dyDescent="0.2">
      <c r="A3351" t="s">
        <v>1239</v>
      </c>
      <c r="B3351" t="s">
        <v>2874</v>
      </c>
      <c r="C3351" t="s">
        <v>2850</v>
      </c>
      <c r="D3351" t="s">
        <v>2881</v>
      </c>
      <c r="E3351">
        <v>2026</v>
      </c>
      <c r="F3351">
        <v>2024</v>
      </c>
      <c r="G3351" t="s">
        <v>2828</v>
      </c>
      <c r="H3351">
        <v>16.59</v>
      </c>
      <c r="I3351" t="s">
        <v>6243</v>
      </c>
    </row>
    <row r="3352" spans="1:9" x14ac:dyDescent="0.2">
      <c r="A3352" t="s">
        <v>1239</v>
      </c>
      <c r="B3352" t="s">
        <v>2874</v>
      </c>
      <c r="C3352" t="s">
        <v>2849</v>
      </c>
      <c r="D3352" t="s">
        <v>2881</v>
      </c>
      <c r="E3352">
        <v>2017</v>
      </c>
      <c r="F3352" t="s">
        <v>2944</v>
      </c>
      <c r="G3352" t="s">
        <v>2837</v>
      </c>
      <c r="H3352">
        <v>5.9</v>
      </c>
      <c r="I3352" t="s">
        <v>6244</v>
      </c>
    </row>
    <row r="3353" spans="1:9" x14ac:dyDescent="0.2">
      <c r="A3353" t="s">
        <v>1239</v>
      </c>
      <c r="B3353" t="s">
        <v>2874</v>
      </c>
      <c r="C3353" t="s">
        <v>2849</v>
      </c>
      <c r="D3353" t="s">
        <v>2881</v>
      </c>
      <c r="E3353">
        <v>2017</v>
      </c>
      <c r="F3353" t="s">
        <v>2944</v>
      </c>
      <c r="G3353" t="s">
        <v>2836</v>
      </c>
      <c r="H3353">
        <v>5</v>
      </c>
      <c r="I3353" t="s">
        <v>6245</v>
      </c>
    </row>
    <row r="3354" spans="1:9" x14ac:dyDescent="0.2">
      <c r="A3354" t="s">
        <v>1239</v>
      </c>
      <c r="B3354" t="s">
        <v>2874</v>
      </c>
      <c r="C3354" t="s">
        <v>2849</v>
      </c>
      <c r="D3354" t="s">
        <v>2881</v>
      </c>
      <c r="E3354">
        <v>2017</v>
      </c>
      <c r="F3354" t="s">
        <v>2944</v>
      </c>
      <c r="G3354" t="s">
        <v>2835</v>
      </c>
      <c r="H3354">
        <v>1.9</v>
      </c>
      <c r="I3354" t="s">
        <v>6246</v>
      </c>
    </row>
    <row r="3355" spans="1:9" x14ac:dyDescent="0.2">
      <c r="A3355" t="s">
        <v>1239</v>
      </c>
      <c r="B3355" t="s">
        <v>2874</v>
      </c>
      <c r="C3355" t="s">
        <v>2849</v>
      </c>
      <c r="D3355" t="s">
        <v>2881</v>
      </c>
      <c r="E3355">
        <v>2017</v>
      </c>
      <c r="F3355" t="s">
        <v>2944</v>
      </c>
      <c r="G3355" t="s">
        <v>2834</v>
      </c>
      <c r="H3355">
        <v>4.8</v>
      </c>
      <c r="I3355" t="s">
        <v>6247</v>
      </c>
    </row>
    <row r="3356" spans="1:9" x14ac:dyDescent="0.2">
      <c r="A3356" t="s">
        <v>1239</v>
      </c>
      <c r="B3356" t="s">
        <v>2874</v>
      </c>
      <c r="C3356" t="s">
        <v>2849</v>
      </c>
      <c r="D3356" t="s">
        <v>2881</v>
      </c>
      <c r="E3356">
        <v>2017</v>
      </c>
      <c r="F3356" t="s">
        <v>2944</v>
      </c>
      <c r="G3356" t="s">
        <v>2833</v>
      </c>
      <c r="H3356">
        <v>8.3000000000000007</v>
      </c>
      <c r="I3356" t="s">
        <v>6248</v>
      </c>
    </row>
    <row r="3357" spans="1:9" x14ac:dyDescent="0.2">
      <c r="A3357" t="s">
        <v>1239</v>
      </c>
      <c r="B3357" t="s">
        <v>2874</v>
      </c>
      <c r="C3357" t="s">
        <v>2849</v>
      </c>
      <c r="D3357" t="s">
        <v>2881</v>
      </c>
      <c r="E3357">
        <v>2017</v>
      </c>
      <c r="F3357" t="s">
        <v>2944</v>
      </c>
      <c r="G3357" t="s">
        <v>2832</v>
      </c>
      <c r="H3357">
        <v>13.2</v>
      </c>
      <c r="I3357" t="s">
        <v>6249</v>
      </c>
    </row>
    <row r="3358" spans="1:9" x14ac:dyDescent="0.2">
      <c r="A3358" t="s">
        <v>1239</v>
      </c>
      <c r="B3358" t="s">
        <v>2874</v>
      </c>
      <c r="C3358" t="s">
        <v>2849</v>
      </c>
      <c r="D3358" t="s">
        <v>2881</v>
      </c>
      <c r="E3358">
        <v>2017</v>
      </c>
      <c r="F3358" t="s">
        <v>2944</v>
      </c>
      <c r="G3358" t="s">
        <v>2831</v>
      </c>
      <c r="H3358">
        <v>17.100000000000001</v>
      </c>
      <c r="I3358" t="s">
        <v>6250</v>
      </c>
    </row>
    <row r="3359" spans="1:9" x14ac:dyDescent="0.2">
      <c r="A3359" t="s">
        <v>1239</v>
      </c>
      <c r="B3359" t="s">
        <v>2874</v>
      </c>
      <c r="C3359" t="s">
        <v>2849</v>
      </c>
      <c r="D3359" t="s">
        <v>2881</v>
      </c>
      <c r="E3359">
        <v>2017</v>
      </c>
      <c r="F3359" t="s">
        <v>2944</v>
      </c>
      <c r="G3359" t="s">
        <v>2830</v>
      </c>
      <c r="H3359">
        <v>15.3</v>
      </c>
      <c r="I3359" t="s">
        <v>6251</v>
      </c>
    </row>
    <row r="3360" spans="1:9" x14ac:dyDescent="0.2">
      <c r="A3360" t="s">
        <v>1239</v>
      </c>
      <c r="B3360" t="s">
        <v>2874</v>
      </c>
      <c r="C3360" t="s">
        <v>2849</v>
      </c>
      <c r="D3360" t="s">
        <v>2881</v>
      </c>
      <c r="E3360">
        <v>2017</v>
      </c>
      <c r="F3360" t="s">
        <v>2944</v>
      </c>
      <c r="G3360" t="s">
        <v>2829</v>
      </c>
      <c r="H3360">
        <v>13.8</v>
      </c>
      <c r="I3360" t="s">
        <v>6252</v>
      </c>
    </row>
    <row r="3361" spans="1:9" x14ac:dyDescent="0.2">
      <c r="A3361" t="s">
        <v>1239</v>
      </c>
      <c r="B3361" t="s">
        <v>2874</v>
      </c>
      <c r="C3361" t="s">
        <v>2849</v>
      </c>
      <c r="D3361" t="s">
        <v>2881</v>
      </c>
      <c r="E3361">
        <v>2017</v>
      </c>
      <c r="F3361" t="s">
        <v>2944</v>
      </c>
      <c r="G3361" t="s">
        <v>2828</v>
      </c>
      <c r="H3361">
        <v>14.7</v>
      </c>
      <c r="I3361" t="s">
        <v>6253</v>
      </c>
    </row>
    <row r="3362" spans="1:9" x14ac:dyDescent="0.2">
      <c r="A3362" t="s">
        <v>1239</v>
      </c>
      <c r="B3362" t="s">
        <v>2874</v>
      </c>
      <c r="C3362" t="s">
        <v>2849</v>
      </c>
      <c r="D3362" t="s">
        <v>2881</v>
      </c>
      <c r="E3362">
        <v>2018</v>
      </c>
      <c r="F3362">
        <v>2016</v>
      </c>
      <c r="G3362" t="s">
        <v>2837</v>
      </c>
      <c r="H3362">
        <v>5.28</v>
      </c>
      <c r="I3362" t="s">
        <v>6254</v>
      </c>
    </row>
    <row r="3363" spans="1:9" x14ac:dyDescent="0.2">
      <c r="A3363" t="s">
        <v>1239</v>
      </c>
      <c r="B3363" t="s">
        <v>2874</v>
      </c>
      <c r="C3363" t="s">
        <v>2849</v>
      </c>
      <c r="D3363" t="s">
        <v>2881</v>
      </c>
      <c r="E3363">
        <v>2018</v>
      </c>
      <c r="F3363">
        <v>2016</v>
      </c>
      <c r="G3363" t="s">
        <v>2836</v>
      </c>
      <c r="H3363">
        <v>5.76</v>
      </c>
      <c r="I3363" t="s">
        <v>6255</v>
      </c>
    </row>
    <row r="3364" spans="1:9" x14ac:dyDescent="0.2">
      <c r="A3364" t="s">
        <v>1239</v>
      </c>
      <c r="B3364" t="s">
        <v>2874</v>
      </c>
      <c r="C3364" t="s">
        <v>2849</v>
      </c>
      <c r="D3364" t="s">
        <v>2881</v>
      </c>
      <c r="E3364">
        <v>2018</v>
      </c>
      <c r="F3364">
        <v>2016</v>
      </c>
      <c r="G3364" t="s">
        <v>2835</v>
      </c>
      <c r="H3364">
        <v>2.11</v>
      </c>
      <c r="I3364" t="s">
        <v>6256</v>
      </c>
    </row>
    <row r="3365" spans="1:9" x14ac:dyDescent="0.2">
      <c r="A3365" t="s">
        <v>1239</v>
      </c>
      <c r="B3365" t="s">
        <v>2874</v>
      </c>
      <c r="C3365" t="s">
        <v>2849</v>
      </c>
      <c r="D3365" t="s">
        <v>2881</v>
      </c>
      <c r="E3365">
        <v>2018</v>
      </c>
      <c r="F3365">
        <v>2016</v>
      </c>
      <c r="G3365" t="s">
        <v>2834</v>
      </c>
      <c r="H3365">
        <v>4.24</v>
      </c>
      <c r="I3365" t="s">
        <v>6257</v>
      </c>
    </row>
    <row r="3366" spans="1:9" x14ac:dyDescent="0.2">
      <c r="A3366" t="s">
        <v>1239</v>
      </c>
      <c r="B3366" t="s">
        <v>2874</v>
      </c>
      <c r="C3366" t="s">
        <v>2849</v>
      </c>
      <c r="D3366" t="s">
        <v>2881</v>
      </c>
      <c r="E3366">
        <v>2018</v>
      </c>
      <c r="F3366">
        <v>2016</v>
      </c>
      <c r="G3366" t="s">
        <v>2833</v>
      </c>
      <c r="H3366">
        <v>7.48</v>
      </c>
      <c r="I3366" t="s">
        <v>6258</v>
      </c>
    </row>
    <row r="3367" spans="1:9" x14ac:dyDescent="0.2">
      <c r="A3367" t="s">
        <v>1239</v>
      </c>
      <c r="B3367" t="s">
        <v>2874</v>
      </c>
      <c r="C3367" t="s">
        <v>2849</v>
      </c>
      <c r="D3367" t="s">
        <v>2881</v>
      </c>
      <c r="E3367">
        <v>2018</v>
      </c>
      <c r="F3367">
        <v>2016</v>
      </c>
      <c r="G3367" t="s">
        <v>2832</v>
      </c>
      <c r="H3367">
        <v>12.14</v>
      </c>
      <c r="I3367" t="s">
        <v>6259</v>
      </c>
    </row>
    <row r="3368" spans="1:9" x14ac:dyDescent="0.2">
      <c r="A3368" t="s">
        <v>1239</v>
      </c>
      <c r="B3368" t="s">
        <v>2874</v>
      </c>
      <c r="C3368" t="s">
        <v>2849</v>
      </c>
      <c r="D3368" t="s">
        <v>2881</v>
      </c>
      <c r="E3368">
        <v>2018</v>
      </c>
      <c r="F3368">
        <v>2016</v>
      </c>
      <c r="G3368" t="s">
        <v>2831</v>
      </c>
      <c r="H3368">
        <v>17.39</v>
      </c>
      <c r="I3368" t="s">
        <v>6260</v>
      </c>
    </row>
    <row r="3369" spans="1:9" x14ac:dyDescent="0.2">
      <c r="A3369" t="s">
        <v>1239</v>
      </c>
      <c r="B3369" t="s">
        <v>2874</v>
      </c>
      <c r="C3369" t="s">
        <v>2849</v>
      </c>
      <c r="D3369" t="s">
        <v>2881</v>
      </c>
      <c r="E3369">
        <v>2018</v>
      </c>
      <c r="F3369">
        <v>2016</v>
      </c>
      <c r="G3369" t="s">
        <v>2830</v>
      </c>
      <c r="H3369">
        <v>16.32</v>
      </c>
      <c r="I3369" t="s">
        <v>6261</v>
      </c>
    </row>
    <row r="3370" spans="1:9" x14ac:dyDescent="0.2">
      <c r="A3370" t="s">
        <v>1239</v>
      </c>
      <c r="B3370" t="s">
        <v>2874</v>
      </c>
      <c r="C3370" t="s">
        <v>2849</v>
      </c>
      <c r="D3370" t="s">
        <v>2881</v>
      </c>
      <c r="E3370">
        <v>2018</v>
      </c>
      <c r="F3370">
        <v>2016</v>
      </c>
      <c r="G3370" t="s">
        <v>2829</v>
      </c>
      <c r="H3370">
        <v>14</v>
      </c>
      <c r="I3370" t="s">
        <v>6262</v>
      </c>
    </row>
    <row r="3371" spans="1:9" x14ac:dyDescent="0.2">
      <c r="A3371" t="s">
        <v>1239</v>
      </c>
      <c r="B3371" t="s">
        <v>2874</v>
      </c>
      <c r="C3371" t="s">
        <v>2849</v>
      </c>
      <c r="D3371" t="s">
        <v>2881</v>
      </c>
      <c r="E3371">
        <v>2018</v>
      </c>
      <c r="F3371">
        <v>2016</v>
      </c>
      <c r="G3371" t="s">
        <v>2828</v>
      </c>
      <c r="H3371">
        <v>15.28</v>
      </c>
      <c r="I3371" t="s">
        <v>6263</v>
      </c>
    </row>
    <row r="3372" spans="1:9" x14ac:dyDescent="0.2">
      <c r="A3372" t="s">
        <v>1239</v>
      </c>
      <c r="B3372" t="s">
        <v>2874</v>
      </c>
      <c r="C3372" t="s">
        <v>2849</v>
      </c>
      <c r="D3372" t="s">
        <v>2881</v>
      </c>
      <c r="E3372">
        <v>2019</v>
      </c>
      <c r="F3372" t="s">
        <v>2965</v>
      </c>
      <c r="G3372" t="s">
        <v>2837</v>
      </c>
      <c r="H3372">
        <v>4.2</v>
      </c>
      <c r="I3372" t="s">
        <v>6264</v>
      </c>
    </row>
    <row r="3373" spans="1:9" x14ac:dyDescent="0.2">
      <c r="A3373" t="s">
        <v>1239</v>
      </c>
      <c r="B3373" t="s">
        <v>2874</v>
      </c>
      <c r="C3373" t="s">
        <v>2849</v>
      </c>
      <c r="D3373" t="s">
        <v>2881</v>
      </c>
      <c r="E3373">
        <v>2019</v>
      </c>
      <c r="F3373" t="s">
        <v>2965</v>
      </c>
      <c r="G3373" t="s">
        <v>2836</v>
      </c>
      <c r="H3373">
        <v>6.65</v>
      </c>
      <c r="I3373" t="s">
        <v>6265</v>
      </c>
    </row>
    <row r="3374" spans="1:9" x14ac:dyDescent="0.2">
      <c r="A3374" t="s">
        <v>1239</v>
      </c>
      <c r="B3374" t="s">
        <v>2874</v>
      </c>
      <c r="C3374" t="s">
        <v>2849</v>
      </c>
      <c r="D3374" t="s">
        <v>2881</v>
      </c>
      <c r="E3374">
        <v>2019</v>
      </c>
      <c r="F3374" t="s">
        <v>2965</v>
      </c>
      <c r="G3374" t="s">
        <v>2835</v>
      </c>
      <c r="H3374">
        <v>2.35</v>
      </c>
      <c r="I3374" t="s">
        <v>6266</v>
      </c>
    </row>
    <row r="3375" spans="1:9" x14ac:dyDescent="0.2">
      <c r="A3375" t="s">
        <v>1239</v>
      </c>
      <c r="B3375" t="s">
        <v>2874</v>
      </c>
      <c r="C3375" t="s">
        <v>2849</v>
      </c>
      <c r="D3375" t="s">
        <v>2881</v>
      </c>
      <c r="E3375">
        <v>2019</v>
      </c>
      <c r="F3375" t="s">
        <v>2965</v>
      </c>
      <c r="G3375" t="s">
        <v>2834</v>
      </c>
      <c r="H3375">
        <v>4.17</v>
      </c>
      <c r="I3375" t="s">
        <v>6267</v>
      </c>
    </row>
    <row r="3376" spans="1:9" x14ac:dyDescent="0.2">
      <c r="A3376" t="s">
        <v>1239</v>
      </c>
      <c r="B3376" t="s">
        <v>2874</v>
      </c>
      <c r="C3376" t="s">
        <v>2849</v>
      </c>
      <c r="D3376" t="s">
        <v>2881</v>
      </c>
      <c r="E3376">
        <v>2019</v>
      </c>
      <c r="F3376" t="s">
        <v>2965</v>
      </c>
      <c r="G3376" t="s">
        <v>2833</v>
      </c>
      <c r="H3376">
        <v>6.17</v>
      </c>
      <c r="I3376" t="s">
        <v>6268</v>
      </c>
    </row>
    <row r="3377" spans="1:9" x14ac:dyDescent="0.2">
      <c r="A3377" t="s">
        <v>1239</v>
      </c>
      <c r="B3377" t="s">
        <v>2874</v>
      </c>
      <c r="C3377" t="s">
        <v>2849</v>
      </c>
      <c r="D3377" t="s">
        <v>2881</v>
      </c>
      <c r="E3377">
        <v>2019</v>
      </c>
      <c r="F3377" t="s">
        <v>2965</v>
      </c>
      <c r="G3377" t="s">
        <v>2832</v>
      </c>
      <c r="H3377">
        <v>8.8800000000000008</v>
      </c>
      <c r="I3377" t="s">
        <v>6269</v>
      </c>
    </row>
    <row r="3378" spans="1:9" x14ac:dyDescent="0.2">
      <c r="A3378" t="s">
        <v>1239</v>
      </c>
      <c r="B3378" t="s">
        <v>2874</v>
      </c>
      <c r="C3378" t="s">
        <v>2849</v>
      </c>
      <c r="D3378" t="s">
        <v>2881</v>
      </c>
      <c r="E3378">
        <v>2019</v>
      </c>
      <c r="F3378" t="s">
        <v>2965</v>
      </c>
      <c r="G3378" t="s">
        <v>2831</v>
      </c>
      <c r="H3378">
        <v>13.96</v>
      </c>
      <c r="I3378" t="s">
        <v>6270</v>
      </c>
    </row>
    <row r="3379" spans="1:9" x14ac:dyDescent="0.2">
      <c r="A3379" t="s">
        <v>1239</v>
      </c>
      <c r="B3379" t="s">
        <v>2874</v>
      </c>
      <c r="C3379" t="s">
        <v>2849</v>
      </c>
      <c r="D3379" t="s">
        <v>2881</v>
      </c>
      <c r="E3379">
        <v>2019</v>
      </c>
      <c r="F3379" t="s">
        <v>2965</v>
      </c>
      <c r="G3379" t="s">
        <v>2830</v>
      </c>
      <c r="H3379">
        <v>17.71</v>
      </c>
      <c r="I3379" t="s">
        <v>6271</v>
      </c>
    </row>
    <row r="3380" spans="1:9" x14ac:dyDescent="0.2">
      <c r="A3380" t="s">
        <v>1239</v>
      </c>
      <c r="B3380" t="s">
        <v>2874</v>
      </c>
      <c r="C3380" t="s">
        <v>2849</v>
      </c>
      <c r="D3380" t="s">
        <v>2881</v>
      </c>
      <c r="E3380">
        <v>2019</v>
      </c>
      <c r="F3380" t="s">
        <v>2965</v>
      </c>
      <c r="G3380" t="s">
        <v>2829</v>
      </c>
      <c r="H3380">
        <v>16.97</v>
      </c>
      <c r="I3380" t="s">
        <v>6272</v>
      </c>
    </row>
    <row r="3381" spans="1:9" x14ac:dyDescent="0.2">
      <c r="A3381" t="s">
        <v>1239</v>
      </c>
      <c r="B3381" t="s">
        <v>2874</v>
      </c>
      <c r="C3381" t="s">
        <v>2849</v>
      </c>
      <c r="D3381" t="s">
        <v>2881</v>
      </c>
      <c r="E3381">
        <v>2019</v>
      </c>
      <c r="F3381" t="s">
        <v>2965</v>
      </c>
      <c r="G3381" t="s">
        <v>2828</v>
      </c>
      <c r="H3381">
        <v>18.940000000000001</v>
      </c>
      <c r="I3381" t="s">
        <v>6273</v>
      </c>
    </row>
    <row r="3382" spans="1:9" x14ac:dyDescent="0.2">
      <c r="A3382" t="s">
        <v>1239</v>
      </c>
      <c r="B3382" t="s">
        <v>2874</v>
      </c>
      <c r="C3382" t="s">
        <v>2849</v>
      </c>
      <c r="D3382" t="s">
        <v>2881</v>
      </c>
      <c r="E3382">
        <v>2020</v>
      </c>
      <c r="F3382">
        <v>2018</v>
      </c>
      <c r="G3382" t="s">
        <v>2837</v>
      </c>
      <c r="H3382">
        <v>5.41</v>
      </c>
      <c r="I3382" t="s">
        <v>6274</v>
      </c>
    </row>
    <row r="3383" spans="1:9" x14ac:dyDescent="0.2">
      <c r="A3383" t="s">
        <v>1239</v>
      </c>
      <c r="B3383" t="s">
        <v>2874</v>
      </c>
      <c r="C3383" t="s">
        <v>2849</v>
      </c>
      <c r="D3383" t="s">
        <v>2881</v>
      </c>
      <c r="E3383">
        <v>2020</v>
      </c>
      <c r="F3383">
        <v>2018</v>
      </c>
      <c r="G3383" t="s">
        <v>2836</v>
      </c>
      <c r="H3383">
        <v>6.31</v>
      </c>
      <c r="I3383" t="s">
        <v>6275</v>
      </c>
    </row>
    <row r="3384" spans="1:9" x14ac:dyDescent="0.2">
      <c r="A3384" t="s">
        <v>1239</v>
      </c>
      <c r="B3384" t="s">
        <v>2874</v>
      </c>
      <c r="C3384" t="s">
        <v>2849</v>
      </c>
      <c r="D3384" t="s">
        <v>2881</v>
      </c>
      <c r="E3384">
        <v>2020</v>
      </c>
      <c r="F3384">
        <v>2018</v>
      </c>
      <c r="G3384" t="s">
        <v>2835</v>
      </c>
      <c r="H3384">
        <v>2.2200000000000002</v>
      </c>
      <c r="I3384" t="s">
        <v>6276</v>
      </c>
    </row>
    <row r="3385" spans="1:9" x14ac:dyDescent="0.2">
      <c r="A3385" t="s">
        <v>1239</v>
      </c>
      <c r="B3385" t="s">
        <v>2874</v>
      </c>
      <c r="C3385" t="s">
        <v>2849</v>
      </c>
      <c r="D3385" t="s">
        <v>2881</v>
      </c>
      <c r="E3385">
        <v>2020</v>
      </c>
      <c r="F3385">
        <v>2018</v>
      </c>
      <c r="G3385" t="s">
        <v>2834</v>
      </c>
      <c r="H3385">
        <v>4.71</v>
      </c>
      <c r="I3385" t="s">
        <v>6277</v>
      </c>
    </row>
    <row r="3386" spans="1:9" x14ac:dyDescent="0.2">
      <c r="A3386" t="s">
        <v>1239</v>
      </c>
      <c r="B3386" t="s">
        <v>2874</v>
      </c>
      <c r="C3386" t="s">
        <v>2849</v>
      </c>
      <c r="D3386" t="s">
        <v>2881</v>
      </c>
      <c r="E3386">
        <v>2020</v>
      </c>
      <c r="F3386">
        <v>2018</v>
      </c>
      <c r="G3386" t="s">
        <v>2833</v>
      </c>
      <c r="H3386">
        <v>6.64</v>
      </c>
      <c r="I3386" t="s">
        <v>6278</v>
      </c>
    </row>
    <row r="3387" spans="1:9" x14ac:dyDescent="0.2">
      <c r="A3387" t="s">
        <v>1239</v>
      </c>
      <c r="B3387" t="s">
        <v>2874</v>
      </c>
      <c r="C3387" t="s">
        <v>2849</v>
      </c>
      <c r="D3387" t="s">
        <v>2881</v>
      </c>
      <c r="E3387">
        <v>2020</v>
      </c>
      <c r="F3387">
        <v>2018</v>
      </c>
      <c r="G3387" t="s">
        <v>2832</v>
      </c>
      <c r="H3387">
        <v>10.050000000000001</v>
      </c>
      <c r="I3387" t="s">
        <v>6279</v>
      </c>
    </row>
    <row r="3388" spans="1:9" x14ac:dyDescent="0.2">
      <c r="A3388" t="s">
        <v>1239</v>
      </c>
      <c r="B3388" t="s">
        <v>2874</v>
      </c>
      <c r="C3388" t="s">
        <v>2849</v>
      </c>
      <c r="D3388" t="s">
        <v>2881</v>
      </c>
      <c r="E3388">
        <v>2020</v>
      </c>
      <c r="F3388">
        <v>2018</v>
      </c>
      <c r="G3388" t="s">
        <v>2831</v>
      </c>
      <c r="H3388">
        <v>15.19</v>
      </c>
      <c r="I3388" t="s">
        <v>6280</v>
      </c>
    </row>
    <row r="3389" spans="1:9" x14ac:dyDescent="0.2">
      <c r="A3389" t="s">
        <v>1239</v>
      </c>
      <c r="B3389" t="s">
        <v>2874</v>
      </c>
      <c r="C3389" t="s">
        <v>2849</v>
      </c>
      <c r="D3389" t="s">
        <v>2881</v>
      </c>
      <c r="E3389">
        <v>2020</v>
      </c>
      <c r="F3389">
        <v>2018</v>
      </c>
      <c r="G3389" t="s">
        <v>2830</v>
      </c>
      <c r="H3389">
        <v>17.36</v>
      </c>
      <c r="I3389" t="s">
        <v>6281</v>
      </c>
    </row>
    <row r="3390" spans="1:9" x14ac:dyDescent="0.2">
      <c r="A3390" t="s">
        <v>1239</v>
      </c>
      <c r="B3390" t="s">
        <v>2874</v>
      </c>
      <c r="C3390" t="s">
        <v>2849</v>
      </c>
      <c r="D3390" t="s">
        <v>2881</v>
      </c>
      <c r="E3390">
        <v>2020</v>
      </c>
      <c r="F3390">
        <v>2018</v>
      </c>
      <c r="G3390" t="s">
        <v>2829</v>
      </c>
      <c r="H3390">
        <v>15.22</v>
      </c>
      <c r="I3390" t="s">
        <v>6282</v>
      </c>
    </row>
    <row r="3391" spans="1:9" x14ac:dyDescent="0.2">
      <c r="A3391" t="s">
        <v>1239</v>
      </c>
      <c r="B3391" t="s">
        <v>2874</v>
      </c>
      <c r="C3391" t="s">
        <v>2849</v>
      </c>
      <c r="D3391" t="s">
        <v>2881</v>
      </c>
      <c r="E3391">
        <v>2020</v>
      </c>
      <c r="F3391">
        <v>2018</v>
      </c>
      <c r="G3391" t="s">
        <v>2828</v>
      </c>
      <c r="H3391">
        <v>16.89</v>
      </c>
      <c r="I3391" t="s">
        <v>6283</v>
      </c>
    </row>
    <row r="3392" spans="1:9" x14ac:dyDescent="0.2">
      <c r="A3392" t="s">
        <v>1239</v>
      </c>
      <c r="B3392" t="s">
        <v>2874</v>
      </c>
      <c r="C3392" t="s">
        <v>2849</v>
      </c>
      <c r="D3392" t="s">
        <v>2881</v>
      </c>
      <c r="E3392">
        <v>2021</v>
      </c>
      <c r="F3392" t="s">
        <v>2986</v>
      </c>
      <c r="G3392" t="s">
        <v>2837</v>
      </c>
      <c r="H3392">
        <v>6.82</v>
      </c>
      <c r="I3392" t="s">
        <v>6284</v>
      </c>
    </row>
    <row r="3393" spans="1:9" x14ac:dyDescent="0.2">
      <c r="A3393" t="s">
        <v>1239</v>
      </c>
      <c r="B3393" t="s">
        <v>2874</v>
      </c>
      <c r="C3393" t="s">
        <v>2849</v>
      </c>
      <c r="D3393" t="s">
        <v>2881</v>
      </c>
      <c r="E3393">
        <v>2021</v>
      </c>
      <c r="F3393" t="s">
        <v>2986</v>
      </c>
      <c r="G3393" t="s">
        <v>2836</v>
      </c>
      <c r="H3393">
        <v>5.47</v>
      </c>
      <c r="I3393" t="s">
        <v>6285</v>
      </c>
    </row>
    <row r="3394" spans="1:9" x14ac:dyDescent="0.2">
      <c r="A3394" t="s">
        <v>1239</v>
      </c>
      <c r="B3394" t="s">
        <v>2874</v>
      </c>
      <c r="C3394" t="s">
        <v>2849</v>
      </c>
      <c r="D3394" t="s">
        <v>2881</v>
      </c>
      <c r="E3394">
        <v>2021</v>
      </c>
      <c r="F3394" t="s">
        <v>2986</v>
      </c>
      <c r="G3394" t="s">
        <v>2835</v>
      </c>
      <c r="H3394">
        <v>2.04</v>
      </c>
      <c r="I3394" t="s">
        <v>6286</v>
      </c>
    </row>
    <row r="3395" spans="1:9" x14ac:dyDescent="0.2">
      <c r="A3395" t="s">
        <v>1239</v>
      </c>
      <c r="B3395" t="s">
        <v>2874</v>
      </c>
      <c r="C3395" t="s">
        <v>2849</v>
      </c>
      <c r="D3395" t="s">
        <v>2881</v>
      </c>
      <c r="E3395">
        <v>2021</v>
      </c>
      <c r="F3395" t="s">
        <v>2986</v>
      </c>
      <c r="G3395" t="s">
        <v>2834</v>
      </c>
      <c r="H3395">
        <v>4.45</v>
      </c>
      <c r="I3395" t="s">
        <v>6287</v>
      </c>
    </row>
    <row r="3396" spans="1:9" x14ac:dyDescent="0.2">
      <c r="A3396" t="s">
        <v>1239</v>
      </c>
      <c r="B3396" t="s">
        <v>2874</v>
      </c>
      <c r="C3396" t="s">
        <v>2849</v>
      </c>
      <c r="D3396" t="s">
        <v>2881</v>
      </c>
      <c r="E3396">
        <v>2021</v>
      </c>
      <c r="F3396" t="s">
        <v>2986</v>
      </c>
      <c r="G3396" t="s">
        <v>2833</v>
      </c>
      <c r="H3396">
        <v>7.26</v>
      </c>
      <c r="I3396" t="s">
        <v>6288</v>
      </c>
    </row>
    <row r="3397" spans="1:9" x14ac:dyDescent="0.2">
      <c r="A3397" t="s">
        <v>1239</v>
      </c>
      <c r="B3397" t="s">
        <v>2874</v>
      </c>
      <c r="C3397" t="s">
        <v>2849</v>
      </c>
      <c r="D3397" t="s">
        <v>2881</v>
      </c>
      <c r="E3397">
        <v>2021</v>
      </c>
      <c r="F3397" t="s">
        <v>2986</v>
      </c>
      <c r="G3397" t="s">
        <v>2832</v>
      </c>
      <c r="H3397">
        <v>12.19</v>
      </c>
      <c r="I3397" t="s">
        <v>6289</v>
      </c>
    </row>
    <row r="3398" spans="1:9" x14ac:dyDescent="0.2">
      <c r="A3398" t="s">
        <v>1239</v>
      </c>
      <c r="B3398" t="s">
        <v>2874</v>
      </c>
      <c r="C3398" t="s">
        <v>2849</v>
      </c>
      <c r="D3398" t="s">
        <v>2881</v>
      </c>
      <c r="E3398">
        <v>2021</v>
      </c>
      <c r="F3398" t="s">
        <v>2986</v>
      </c>
      <c r="G3398" t="s">
        <v>2831</v>
      </c>
      <c r="H3398">
        <v>16.62</v>
      </c>
      <c r="I3398" t="s">
        <v>6290</v>
      </c>
    </row>
    <row r="3399" spans="1:9" x14ac:dyDescent="0.2">
      <c r="A3399" t="s">
        <v>1239</v>
      </c>
      <c r="B3399" t="s">
        <v>2874</v>
      </c>
      <c r="C3399" t="s">
        <v>2849</v>
      </c>
      <c r="D3399" t="s">
        <v>2881</v>
      </c>
      <c r="E3399">
        <v>2021</v>
      </c>
      <c r="F3399" t="s">
        <v>2986</v>
      </c>
      <c r="G3399" t="s">
        <v>2830</v>
      </c>
      <c r="H3399">
        <v>14.07</v>
      </c>
      <c r="I3399" t="s">
        <v>6291</v>
      </c>
    </row>
    <row r="3400" spans="1:9" x14ac:dyDescent="0.2">
      <c r="A3400" t="s">
        <v>1239</v>
      </c>
      <c r="B3400" t="s">
        <v>2874</v>
      </c>
      <c r="C3400" t="s">
        <v>2849</v>
      </c>
      <c r="D3400" t="s">
        <v>2881</v>
      </c>
      <c r="E3400">
        <v>2021</v>
      </c>
      <c r="F3400" t="s">
        <v>2986</v>
      </c>
      <c r="G3400" t="s">
        <v>2829</v>
      </c>
      <c r="H3400">
        <v>13.09</v>
      </c>
      <c r="I3400" t="s">
        <v>6292</v>
      </c>
    </row>
    <row r="3401" spans="1:9" x14ac:dyDescent="0.2">
      <c r="A3401" t="s">
        <v>1239</v>
      </c>
      <c r="B3401" t="s">
        <v>2874</v>
      </c>
      <c r="C3401" t="s">
        <v>2849</v>
      </c>
      <c r="D3401" t="s">
        <v>2881</v>
      </c>
      <c r="E3401">
        <v>2021</v>
      </c>
      <c r="F3401" t="s">
        <v>2986</v>
      </c>
      <c r="G3401" t="s">
        <v>2828</v>
      </c>
      <c r="H3401">
        <v>17.989999999999998</v>
      </c>
      <c r="I3401" t="s">
        <v>6293</v>
      </c>
    </row>
    <row r="3402" spans="1:9" x14ac:dyDescent="0.2">
      <c r="A3402" t="s">
        <v>1239</v>
      </c>
      <c r="B3402" t="s">
        <v>2874</v>
      </c>
      <c r="C3402" t="s">
        <v>2849</v>
      </c>
      <c r="D3402" t="s">
        <v>2881</v>
      </c>
      <c r="E3402">
        <v>2022</v>
      </c>
      <c r="F3402">
        <v>2020</v>
      </c>
      <c r="G3402" t="s">
        <v>2837</v>
      </c>
      <c r="H3402">
        <v>6.82</v>
      </c>
      <c r="I3402" t="s">
        <v>6294</v>
      </c>
    </row>
    <row r="3403" spans="1:9" x14ac:dyDescent="0.2">
      <c r="A3403" t="s">
        <v>1239</v>
      </c>
      <c r="B3403" t="s">
        <v>2874</v>
      </c>
      <c r="C3403" t="s">
        <v>2849</v>
      </c>
      <c r="D3403" t="s">
        <v>2881</v>
      </c>
      <c r="E3403">
        <v>2022</v>
      </c>
      <c r="F3403">
        <v>2020</v>
      </c>
      <c r="G3403" t="s">
        <v>2836</v>
      </c>
      <c r="H3403">
        <v>5.47</v>
      </c>
      <c r="I3403" t="s">
        <v>6295</v>
      </c>
    </row>
    <row r="3404" spans="1:9" x14ac:dyDescent="0.2">
      <c r="A3404" t="s">
        <v>1239</v>
      </c>
      <c r="B3404" t="s">
        <v>2874</v>
      </c>
      <c r="C3404" t="s">
        <v>2849</v>
      </c>
      <c r="D3404" t="s">
        <v>2881</v>
      </c>
      <c r="E3404">
        <v>2022</v>
      </c>
      <c r="F3404">
        <v>2020</v>
      </c>
      <c r="G3404" t="s">
        <v>2835</v>
      </c>
      <c r="H3404">
        <v>2.04</v>
      </c>
      <c r="I3404" t="s">
        <v>6296</v>
      </c>
    </row>
    <row r="3405" spans="1:9" x14ac:dyDescent="0.2">
      <c r="A3405" t="s">
        <v>1239</v>
      </c>
      <c r="B3405" t="s">
        <v>2874</v>
      </c>
      <c r="C3405" t="s">
        <v>2849</v>
      </c>
      <c r="D3405" t="s">
        <v>2881</v>
      </c>
      <c r="E3405">
        <v>2022</v>
      </c>
      <c r="F3405">
        <v>2020</v>
      </c>
      <c r="G3405" t="s">
        <v>2834</v>
      </c>
      <c r="H3405">
        <v>4.45</v>
      </c>
      <c r="I3405" t="s">
        <v>6297</v>
      </c>
    </row>
    <row r="3406" spans="1:9" x14ac:dyDescent="0.2">
      <c r="A3406" t="s">
        <v>1239</v>
      </c>
      <c r="B3406" t="s">
        <v>2874</v>
      </c>
      <c r="C3406" t="s">
        <v>2849</v>
      </c>
      <c r="D3406" t="s">
        <v>2881</v>
      </c>
      <c r="E3406">
        <v>2022</v>
      </c>
      <c r="F3406">
        <v>2020</v>
      </c>
      <c r="G3406" t="s">
        <v>2833</v>
      </c>
      <c r="H3406">
        <v>7.26</v>
      </c>
      <c r="I3406" t="s">
        <v>6298</v>
      </c>
    </row>
    <row r="3407" spans="1:9" x14ac:dyDescent="0.2">
      <c r="A3407" t="s">
        <v>1239</v>
      </c>
      <c r="B3407" t="s">
        <v>2874</v>
      </c>
      <c r="C3407" t="s">
        <v>2849</v>
      </c>
      <c r="D3407" t="s">
        <v>2881</v>
      </c>
      <c r="E3407">
        <v>2022</v>
      </c>
      <c r="F3407">
        <v>2020</v>
      </c>
      <c r="G3407" t="s">
        <v>2832</v>
      </c>
      <c r="H3407">
        <v>12.19</v>
      </c>
      <c r="I3407" t="s">
        <v>6299</v>
      </c>
    </row>
    <row r="3408" spans="1:9" x14ac:dyDescent="0.2">
      <c r="A3408" t="s">
        <v>1239</v>
      </c>
      <c r="B3408" t="s">
        <v>2874</v>
      </c>
      <c r="C3408" t="s">
        <v>2849</v>
      </c>
      <c r="D3408" t="s">
        <v>2881</v>
      </c>
      <c r="E3408">
        <v>2022</v>
      </c>
      <c r="F3408">
        <v>2020</v>
      </c>
      <c r="G3408" t="s">
        <v>2831</v>
      </c>
      <c r="H3408">
        <v>16.62</v>
      </c>
      <c r="I3408" t="s">
        <v>6300</v>
      </c>
    </row>
    <row r="3409" spans="1:9" x14ac:dyDescent="0.2">
      <c r="A3409" t="s">
        <v>1239</v>
      </c>
      <c r="B3409" t="s">
        <v>2874</v>
      </c>
      <c r="C3409" t="s">
        <v>2849</v>
      </c>
      <c r="D3409" t="s">
        <v>2881</v>
      </c>
      <c r="E3409">
        <v>2022</v>
      </c>
      <c r="F3409">
        <v>2020</v>
      </c>
      <c r="G3409" t="s">
        <v>2830</v>
      </c>
      <c r="H3409">
        <v>14.07</v>
      </c>
      <c r="I3409" t="s">
        <v>6301</v>
      </c>
    </row>
    <row r="3410" spans="1:9" x14ac:dyDescent="0.2">
      <c r="A3410" t="s">
        <v>1239</v>
      </c>
      <c r="B3410" t="s">
        <v>2874</v>
      </c>
      <c r="C3410" t="s">
        <v>2849</v>
      </c>
      <c r="D3410" t="s">
        <v>2881</v>
      </c>
      <c r="E3410">
        <v>2022</v>
      </c>
      <c r="F3410">
        <v>2020</v>
      </c>
      <c r="G3410" t="s">
        <v>2829</v>
      </c>
      <c r="H3410">
        <v>13.09</v>
      </c>
      <c r="I3410" t="s">
        <v>6302</v>
      </c>
    </row>
    <row r="3411" spans="1:9" x14ac:dyDescent="0.2">
      <c r="A3411" t="s">
        <v>1239</v>
      </c>
      <c r="B3411" t="s">
        <v>2874</v>
      </c>
      <c r="C3411" t="s">
        <v>2849</v>
      </c>
      <c r="D3411" t="s">
        <v>2881</v>
      </c>
      <c r="E3411">
        <v>2022</v>
      </c>
      <c r="F3411">
        <v>2020</v>
      </c>
      <c r="G3411" t="s">
        <v>2828</v>
      </c>
      <c r="H3411">
        <v>17.989999999999998</v>
      </c>
      <c r="I3411" t="s">
        <v>6303</v>
      </c>
    </row>
    <row r="3412" spans="1:9" x14ac:dyDescent="0.2">
      <c r="A3412" t="s">
        <v>1239</v>
      </c>
      <c r="B3412" t="s">
        <v>2874</v>
      </c>
      <c r="C3412" t="s">
        <v>2849</v>
      </c>
      <c r="D3412" t="s">
        <v>2881</v>
      </c>
      <c r="E3412">
        <v>2024</v>
      </c>
      <c r="F3412" t="s">
        <v>3269</v>
      </c>
      <c r="G3412" t="s">
        <v>2837</v>
      </c>
      <c r="H3412">
        <v>6.31</v>
      </c>
      <c r="I3412" t="s">
        <v>6304</v>
      </c>
    </row>
    <row r="3413" spans="1:9" x14ac:dyDescent="0.2">
      <c r="A3413" t="s">
        <v>1239</v>
      </c>
      <c r="B3413" t="s">
        <v>2874</v>
      </c>
      <c r="C3413" t="s">
        <v>2849</v>
      </c>
      <c r="D3413" t="s">
        <v>2881</v>
      </c>
      <c r="E3413">
        <v>2024</v>
      </c>
      <c r="F3413" t="s">
        <v>3269</v>
      </c>
      <c r="G3413" t="s">
        <v>2836</v>
      </c>
      <c r="H3413">
        <v>3.99</v>
      </c>
      <c r="I3413" t="s">
        <v>6305</v>
      </c>
    </row>
    <row r="3414" spans="1:9" x14ac:dyDescent="0.2">
      <c r="A3414" t="s">
        <v>1239</v>
      </c>
      <c r="B3414" t="s">
        <v>2874</v>
      </c>
      <c r="C3414" t="s">
        <v>2849</v>
      </c>
      <c r="D3414" t="s">
        <v>2881</v>
      </c>
      <c r="E3414">
        <v>2024</v>
      </c>
      <c r="F3414" t="s">
        <v>3269</v>
      </c>
      <c r="G3414" t="s">
        <v>2835</v>
      </c>
      <c r="H3414">
        <v>3.56</v>
      </c>
      <c r="I3414" t="s">
        <v>6306</v>
      </c>
    </row>
    <row r="3415" spans="1:9" x14ac:dyDescent="0.2">
      <c r="A3415" t="s">
        <v>1239</v>
      </c>
      <c r="B3415" t="s">
        <v>2874</v>
      </c>
      <c r="C3415" t="s">
        <v>2849</v>
      </c>
      <c r="D3415" t="s">
        <v>2881</v>
      </c>
      <c r="E3415">
        <v>2024</v>
      </c>
      <c r="F3415" t="s">
        <v>3269</v>
      </c>
      <c r="G3415" t="s">
        <v>2834</v>
      </c>
      <c r="H3415">
        <v>4.59</v>
      </c>
      <c r="I3415" t="s">
        <v>6307</v>
      </c>
    </row>
    <row r="3416" spans="1:9" x14ac:dyDescent="0.2">
      <c r="A3416" t="s">
        <v>1239</v>
      </c>
      <c r="B3416" t="s">
        <v>2874</v>
      </c>
      <c r="C3416" t="s">
        <v>2849</v>
      </c>
      <c r="D3416" t="s">
        <v>2881</v>
      </c>
      <c r="E3416">
        <v>2024</v>
      </c>
      <c r="F3416" t="s">
        <v>3269</v>
      </c>
      <c r="G3416" t="s">
        <v>2833</v>
      </c>
      <c r="H3416">
        <v>9.17</v>
      </c>
      <c r="I3416" t="s">
        <v>6308</v>
      </c>
    </row>
    <row r="3417" spans="1:9" x14ac:dyDescent="0.2">
      <c r="A3417" t="s">
        <v>1239</v>
      </c>
      <c r="B3417" t="s">
        <v>2874</v>
      </c>
      <c r="C3417" t="s">
        <v>2849</v>
      </c>
      <c r="D3417" t="s">
        <v>2881</v>
      </c>
      <c r="E3417">
        <v>2024</v>
      </c>
      <c r="F3417" t="s">
        <v>3269</v>
      </c>
      <c r="G3417" t="s">
        <v>2832</v>
      </c>
      <c r="H3417">
        <v>13.02</v>
      </c>
      <c r="I3417" t="s">
        <v>6309</v>
      </c>
    </row>
    <row r="3418" spans="1:9" x14ac:dyDescent="0.2">
      <c r="A3418" t="s">
        <v>1239</v>
      </c>
      <c r="B3418" t="s">
        <v>2874</v>
      </c>
      <c r="C3418" t="s">
        <v>2849</v>
      </c>
      <c r="D3418" t="s">
        <v>2881</v>
      </c>
      <c r="E3418">
        <v>2024</v>
      </c>
      <c r="F3418" t="s">
        <v>3269</v>
      </c>
      <c r="G3418" t="s">
        <v>2831</v>
      </c>
      <c r="H3418">
        <v>16.760000000000002</v>
      </c>
      <c r="I3418" t="s">
        <v>6310</v>
      </c>
    </row>
    <row r="3419" spans="1:9" x14ac:dyDescent="0.2">
      <c r="A3419" t="s">
        <v>1239</v>
      </c>
      <c r="B3419" t="s">
        <v>2874</v>
      </c>
      <c r="C3419" t="s">
        <v>2849</v>
      </c>
      <c r="D3419" t="s">
        <v>2881</v>
      </c>
      <c r="E3419">
        <v>2024</v>
      </c>
      <c r="F3419" t="s">
        <v>3269</v>
      </c>
      <c r="G3419" t="s">
        <v>2830</v>
      </c>
      <c r="H3419">
        <v>15.86</v>
      </c>
      <c r="I3419" t="s">
        <v>6311</v>
      </c>
    </row>
    <row r="3420" spans="1:9" x14ac:dyDescent="0.2">
      <c r="A3420" t="s">
        <v>1239</v>
      </c>
      <c r="B3420" t="s">
        <v>2874</v>
      </c>
      <c r="C3420" t="s">
        <v>2849</v>
      </c>
      <c r="D3420" t="s">
        <v>2881</v>
      </c>
      <c r="E3420">
        <v>2024</v>
      </c>
      <c r="F3420" t="s">
        <v>3269</v>
      </c>
      <c r="G3420" t="s">
        <v>2829</v>
      </c>
      <c r="H3420">
        <v>13.78</v>
      </c>
      <c r="I3420" t="s">
        <v>6312</v>
      </c>
    </row>
    <row r="3421" spans="1:9" x14ac:dyDescent="0.2">
      <c r="A3421" t="s">
        <v>1239</v>
      </c>
      <c r="B3421" t="s">
        <v>2874</v>
      </c>
      <c r="C3421" t="s">
        <v>2849</v>
      </c>
      <c r="D3421" t="s">
        <v>2881</v>
      </c>
      <c r="E3421">
        <v>2024</v>
      </c>
      <c r="F3421" t="s">
        <v>3269</v>
      </c>
      <c r="G3421" t="s">
        <v>2828</v>
      </c>
      <c r="H3421">
        <v>12.96</v>
      </c>
      <c r="I3421" t="s">
        <v>6313</v>
      </c>
    </row>
    <row r="3422" spans="1:9" x14ac:dyDescent="0.2">
      <c r="A3422" t="s">
        <v>1239</v>
      </c>
      <c r="B3422" t="s">
        <v>2874</v>
      </c>
      <c r="C3422" t="s">
        <v>2849</v>
      </c>
      <c r="D3422" t="s">
        <v>2881</v>
      </c>
      <c r="E3422">
        <v>2025</v>
      </c>
      <c r="F3422" t="s">
        <v>3007</v>
      </c>
      <c r="G3422" t="s">
        <v>2837</v>
      </c>
      <c r="H3422">
        <v>6.6</v>
      </c>
      <c r="I3422" t="s">
        <v>6314</v>
      </c>
    </row>
    <row r="3423" spans="1:9" x14ac:dyDescent="0.2">
      <c r="A3423" t="s">
        <v>1239</v>
      </c>
      <c r="B3423" t="s">
        <v>2874</v>
      </c>
      <c r="C3423" t="s">
        <v>2849</v>
      </c>
      <c r="D3423" t="s">
        <v>2881</v>
      </c>
      <c r="E3423">
        <v>2025</v>
      </c>
      <c r="F3423" t="s">
        <v>3007</v>
      </c>
      <c r="G3423" t="s">
        <v>2836</v>
      </c>
      <c r="H3423">
        <v>4.42</v>
      </c>
      <c r="I3423" t="s">
        <v>6315</v>
      </c>
    </row>
    <row r="3424" spans="1:9" x14ac:dyDescent="0.2">
      <c r="A3424" t="s">
        <v>1239</v>
      </c>
      <c r="B3424" t="s">
        <v>2874</v>
      </c>
      <c r="C3424" t="s">
        <v>2849</v>
      </c>
      <c r="D3424" t="s">
        <v>2881</v>
      </c>
      <c r="E3424">
        <v>2025</v>
      </c>
      <c r="F3424" t="s">
        <v>3007</v>
      </c>
      <c r="G3424" t="s">
        <v>2835</v>
      </c>
      <c r="H3424">
        <v>3.94</v>
      </c>
      <c r="I3424" t="s">
        <v>6316</v>
      </c>
    </row>
    <row r="3425" spans="1:9" x14ac:dyDescent="0.2">
      <c r="A3425" t="s">
        <v>1239</v>
      </c>
      <c r="B3425" t="s">
        <v>2874</v>
      </c>
      <c r="C3425" t="s">
        <v>2849</v>
      </c>
      <c r="D3425" t="s">
        <v>2881</v>
      </c>
      <c r="E3425">
        <v>2025</v>
      </c>
      <c r="F3425" t="s">
        <v>3007</v>
      </c>
      <c r="G3425" t="s">
        <v>2834</v>
      </c>
      <c r="H3425">
        <v>4.46</v>
      </c>
      <c r="I3425" t="s">
        <v>6317</v>
      </c>
    </row>
    <row r="3426" spans="1:9" x14ac:dyDescent="0.2">
      <c r="A3426" t="s">
        <v>1239</v>
      </c>
      <c r="B3426" t="s">
        <v>2874</v>
      </c>
      <c r="C3426" t="s">
        <v>2849</v>
      </c>
      <c r="D3426" t="s">
        <v>2881</v>
      </c>
      <c r="E3426">
        <v>2025</v>
      </c>
      <c r="F3426" t="s">
        <v>3007</v>
      </c>
      <c r="G3426" t="s">
        <v>2833</v>
      </c>
      <c r="H3426">
        <v>9.39</v>
      </c>
      <c r="I3426" t="s">
        <v>6318</v>
      </c>
    </row>
    <row r="3427" spans="1:9" x14ac:dyDescent="0.2">
      <c r="A3427" t="s">
        <v>1239</v>
      </c>
      <c r="B3427" t="s">
        <v>2874</v>
      </c>
      <c r="C3427" t="s">
        <v>2849</v>
      </c>
      <c r="D3427" t="s">
        <v>2881</v>
      </c>
      <c r="E3427">
        <v>2025</v>
      </c>
      <c r="F3427" t="s">
        <v>3007</v>
      </c>
      <c r="G3427" t="s">
        <v>2832</v>
      </c>
      <c r="H3427">
        <v>13.25</v>
      </c>
      <c r="I3427" t="s">
        <v>6319</v>
      </c>
    </row>
    <row r="3428" spans="1:9" x14ac:dyDescent="0.2">
      <c r="A3428" t="s">
        <v>1239</v>
      </c>
      <c r="B3428" t="s">
        <v>2874</v>
      </c>
      <c r="C3428" t="s">
        <v>2849</v>
      </c>
      <c r="D3428" t="s">
        <v>2881</v>
      </c>
      <c r="E3428">
        <v>2025</v>
      </c>
      <c r="F3428" t="s">
        <v>3007</v>
      </c>
      <c r="G3428" t="s">
        <v>2831</v>
      </c>
      <c r="H3428">
        <v>16.47</v>
      </c>
      <c r="I3428" t="s">
        <v>6320</v>
      </c>
    </row>
    <row r="3429" spans="1:9" x14ac:dyDescent="0.2">
      <c r="A3429" t="s">
        <v>1239</v>
      </c>
      <c r="B3429" t="s">
        <v>2874</v>
      </c>
      <c r="C3429" t="s">
        <v>2849</v>
      </c>
      <c r="D3429" t="s">
        <v>2881</v>
      </c>
      <c r="E3429">
        <v>2025</v>
      </c>
      <c r="F3429" t="s">
        <v>3007</v>
      </c>
      <c r="G3429" t="s">
        <v>2830</v>
      </c>
      <c r="H3429">
        <v>16.57</v>
      </c>
      <c r="I3429" t="s">
        <v>6321</v>
      </c>
    </row>
    <row r="3430" spans="1:9" x14ac:dyDescent="0.2">
      <c r="A3430" t="s">
        <v>1239</v>
      </c>
      <c r="B3430" t="s">
        <v>2874</v>
      </c>
      <c r="C3430" t="s">
        <v>2849</v>
      </c>
      <c r="D3430" t="s">
        <v>2881</v>
      </c>
      <c r="E3430">
        <v>2025</v>
      </c>
      <c r="F3430" t="s">
        <v>3007</v>
      </c>
      <c r="G3430" t="s">
        <v>2829</v>
      </c>
      <c r="H3430">
        <v>13.47</v>
      </c>
      <c r="I3430" t="s">
        <v>6322</v>
      </c>
    </row>
    <row r="3431" spans="1:9" x14ac:dyDescent="0.2">
      <c r="A3431" t="s">
        <v>1239</v>
      </c>
      <c r="B3431" t="s">
        <v>2874</v>
      </c>
      <c r="C3431" t="s">
        <v>2849</v>
      </c>
      <c r="D3431" t="s">
        <v>2881</v>
      </c>
      <c r="E3431">
        <v>2025</v>
      </c>
      <c r="F3431" t="s">
        <v>3007</v>
      </c>
      <c r="G3431" t="s">
        <v>2828</v>
      </c>
      <c r="H3431">
        <v>11.43</v>
      </c>
      <c r="I3431" t="s">
        <v>6323</v>
      </c>
    </row>
    <row r="3432" spans="1:9" x14ac:dyDescent="0.2">
      <c r="A3432" t="s">
        <v>1239</v>
      </c>
      <c r="B3432" t="s">
        <v>2874</v>
      </c>
      <c r="C3432" t="s">
        <v>2849</v>
      </c>
      <c r="D3432" t="s">
        <v>2881</v>
      </c>
      <c r="E3432">
        <v>2026</v>
      </c>
      <c r="F3432">
        <v>2024</v>
      </c>
      <c r="G3432" t="s">
        <v>2837</v>
      </c>
      <c r="H3432">
        <v>7.27</v>
      </c>
      <c r="I3432" t="s">
        <v>6324</v>
      </c>
    </row>
    <row r="3433" spans="1:9" x14ac:dyDescent="0.2">
      <c r="A3433" t="s">
        <v>1239</v>
      </c>
      <c r="B3433" t="s">
        <v>2874</v>
      </c>
      <c r="C3433" t="s">
        <v>2849</v>
      </c>
      <c r="D3433" t="s">
        <v>2881</v>
      </c>
      <c r="E3433">
        <v>2026</v>
      </c>
      <c r="F3433">
        <v>2024</v>
      </c>
      <c r="G3433" t="s">
        <v>2836</v>
      </c>
      <c r="H3433">
        <v>4.4000000000000004</v>
      </c>
      <c r="I3433" t="s">
        <v>6325</v>
      </c>
    </row>
    <row r="3434" spans="1:9" x14ac:dyDescent="0.2">
      <c r="A3434" t="s">
        <v>1239</v>
      </c>
      <c r="B3434" t="s">
        <v>2874</v>
      </c>
      <c r="C3434" t="s">
        <v>2849</v>
      </c>
      <c r="D3434" t="s">
        <v>2881</v>
      </c>
      <c r="E3434">
        <v>2026</v>
      </c>
      <c r="F3434">
        <v>2024</v>
      </c>
      <c r="G3434" t="s">
        <v>2835</v>
      </c>
      <c r="H3434">
        <v>3.68</v>
      </c>
      <c r="I3434" t="s">
        <v>6326</v>
      </c>
    </row>
    <row r="3435" spans="1:9" x14ac:dyDescent="0.2">
      <c r="A3435" t="s">
        <v>1239</v>
      </c>
      <c r="B3435" t="s">
        <v>2874</v>
      </c>
      <c r="C3435" t="s">
        <v>2849</v>
      </c>
      <c r="D3435" t="s">
        <v>2881</v>
      </c>
      <c r="E3435">
        <v>2026</v>
      </c>
      <c r="F3435">
        <v>2024</v>
      </c>
      <c r="G3435" t="s">
        <v>2834</v>
      </c>
      <c r="H3435">
        <v>4.8600000000000003</v>
      </c>
      <c r="I3435" t="s">
        <v>6327</v>
      </c>
    </row>
    <row r="3436" spans="1:9" x14ac:dyDescent="0.2">
      <c r="A3436" t="s">
        <v>1239</v>
      </c>
      <c r="B3436" t="s">
        <v>2874</v>
      </c>
      <c r="C3436" t="s">
        <v>2849</v>
      </c>
      <c r="D3436" t="s">
        <v>2881</v>
      </c>
      <c r="E3436">
        <v>2026</v>
      </c>
      <c r="F3436">
        <v>2024</v>
      </c>
      <c r="G3436" t="s">
        <v>2833</v>
      </c>
      <c r="H3436">
        <v>9.8000000000000007</v>
      </c>
      <c r="I3436" t="s">
        <v>6328</v>
      </c>
    </row>
    <row r="3437" spans="1:9" x14ac:dyDescent="0.2">
      <c r="A3437" t="s">
        <v>1239</v>
      </c>
      <c r="B3437" t="s">
        <v>2874</v>
      </c>
      <c r="C3437" t="s">
        <v>2849</v>
      </c>
      <c r="D3437" t="s">
        <v>2881</v>
      </c>
      <c r="E3437">
        <v>2026</v>
      </c>
      <c r="F3437">
        <v>2024</v>
      </c>
      <c r="G3437" t="s">
        <v>2832</v>
      </c>
      <c r="H3437">
        <v>13.58</v>
      </c>
      <c r="I3437" t="s">
        <v>6329</v>
      </c>
    </row>
    <row r="3438" spans="1:9" x14ac:dyDescent="0.2">
      <c r="A3438" t="s">
        <v>1239</v>
      </c>
      <c r="B3438" t="s">
        <v>2874</v>
      </c>
      <c r="C3438" t="s">
        <v>2849</v>
      </c>
      <c r="D3438" t="s">
        <v>2881</v>
      </c>
      <c r="E3438">
        <v>2026</v>
      </c>
      <c r="F3438">
        <v>2024</v>
      </c>
      <c r="G3438" t="s">
        <v>2831</v>
      </c>
      <c r="H3438">
        <v>16.3</v>
      </c>
      <c r="I3438" t="s">
        <v>6330</v>
      </c>
    </row>
    <row r="3439" spans="1:9" x14ac:dyDescent="0.2">
      <c r="A3439" t="s">
        <v>1239</v>
      </c>
      <c r="B3439" t="s">
        <v>2874</v>
      </c>
      <c r="C3439" t="s">
        <v>2849</v>
      </c>
      <c r="D3439" t="s">
        <v>2881</v>
      </c>
      <c r="E3439">
        <v>2026</v>
      </c>
      <c r="F3439">
        <v>2024</v>
      </c>
      <c r="G3439" t="s">
        <v>2830</v>
      </c>
      <c r="H3439">
        <v>15.09</v>
      </c>
      <c r="I3439" t="s">
        <v>6331</v>
      </c>
    </row>
    <row r="3440" spans="1:9" x14ac:dyDescent="0.2">
      <c r="A3440" t="s">
        <v>1239</v>
      </c>
      <c r="B3440" t="s">
        <v>2874</v>
      </c>
      <c r="C3440" t="s">
        <v>2849</v>
      </c>
      <c r="D3440" t="s">
        <v>2881</v>
      </c>
      <c r="E3440">
        <v>2026</v>
      </c>
      <c r="F3440">
        <v>2024</v>
      </c>
      <c r="G3440" t="s">
        <v>2829</v>
      </c>
      <c r="H3440">
        <v>13.18</v>
      </c>
      <c r="I3440" t="s">
        <v>6332</v>
      </c>
    </row>
    <row r="3441" spans="1:9" x14ac:dyDescent="0.2">
      <c r="A3441" t="s">
        <v>1239</v>
      </c>
      <c r="B3441" t="s">
        <v>2874</v>
      </c>
      <c r="C3441" t="s">
        <v>2849</v>
      </c>
      <c r="D3441" t="s">
        <v>2881</v>
      </c>
      <c r="E3441">
        <v>2026</v>
      </c>
      <c r="F3441">
        <v>2024</v>
      </c>
      <c r="G3441" t="s">
        <v>2828</v>
      </c>
      <c r="H3441">
        <v>11.85</v>
      </c>
      <c r="I3441" t="s">
        <v>6333</v>
      </c>
    </row>
    <row r="3442" spans="1:9" x14ac:dyDescent="0.2">
      <c r="A3442" t="s">
        <v>1239</v>
      </c>
      <c r="B3442" t="s">
        <v>2874</v>
      </c>
      <c r="C3442" t="s">
        <v>2848</v>
      </c>
      <c r="D3442" t="s">
        <v>2881</v>
      </c>
      <c r="E3442">
        <v>2017</v>
      </c>
      <c r="F3442" t="s">
        <v>2944</v>
      </c>
      <c r="G3442" t="s">
        <v>2837</v>
      </c>
      <c r="H3442">
        <v>0.4</v>
      </c>
      <c r="I3442" t="s">
        <v>6334</v>
      </c>
    </row>
    <row r="3443" spans="1:9" x14ac:dyDescent="0.2">
      <c r="A3443" t="s">
        <v>1239</v>
      </c>
      <c r="B3443" t="s">
        <v>2874</v>
      </c>
      <c r="C3443" t="s">
        <v>2848</v>
      </c>
      <c r="D3443" t="s">
        <v>2881</v>
      </c>
      <c r="E3443">
        <v>2017</v>
      </c>
      <c r="F3443" t="s">
        <v>2944</v>
      </c>
      <c r="G3443" t="s">
        <v>2836</v>
      </c>
      <c r="H3443">
        <v>0.4</v>
      </c>
      <c r="I3443" t="s">
        <v>6335</v>
      </c>
    </row>
    <row r="3444" spans="1:9" x14ac:dyDescent="0.2">
      <c r="A3444" t="s">
        <v>1239</v>
      </c>
      <c r="B3444" t="s">
        <v>2874</v>
      </c>
      <c r="C3444" t="s">
        <v>2848</v>
      </c>
      <c r="D3444" t="s">
        <v>2881</v>
      </c>
      <c r="E3444">
        <v>2017</v>
      </c>
      <c r="F3444" t="s">
        <v>2944</v>
      </c>
      <c r="G3444" t="s">
        <v>2835</v>
      </c>
      <c r="H3444">
        <v>0.1</v>
      </c>
      <c r="I3444" t="s">
        <v>6336</v>
      </c>
    </row>
    <row r="3445" spans="1:9" x14ac:dyDescent="0.2">
      <c r="A3445" t="s">
        <v>1239</v>
      </c>
      <c r="B3445" t="s">
        <v>2874</v>
      </c>
      <c r="C3445" t="s">
        <v>2848</v>
      </c>
      <c r="D3445" t="s">
        <v>2881</v>
      </c>
      <c r="E3445">
        <v>2017</v>
      </c>
      <c r="F3445" t="s">
        <v>2944</v>
      </c>
      <c r="G3445" t="s">
        <v>2834</v>
      </c>
      <c r="H3445">
        <v>0.4</v>
      </c>
      <c r="I3445" t="s">
        <v>6337</v>
      </c>
    </row>
    <row r="3446" spans="1:9" x14ac:dyDescent="0.2">
      <c r="A3446" t="s">
        <v>1239</v>
      </c>
      <c r="B3446" t="s">
        <v>2874</v>
      </c>
      <c r="C3446" t="s">
        <v>2848</v>
      </c>
      <c r="D3446" t="s">
        <v>2881</v>
      </c>
      <c r="E3446">
        <v>2017</v>
      </c>
      <c r="F3446" t="s">
        <v>2944</v>
      </c>
      <c r="G3446" t="s">
        <v>2833</v>
      </c>
      <c r="H3446">
        <v>0.7</v>
      </c>
      <c r="I3446" t="s">
        <v>6338</v>
      </c>
    </row>
    <row r="3447" spans="1:9" x14ac:dyDescent="0.2">
      <c r="A3447" t="s">
        <v>1239</v>
      </c>
      <c r="B3447" t="s">
        <v>2874</v>
      </c>
      <c r="C3447" t="s">
        <v>2848</v>
      </c>
      <c r="D3447" t="s">
        <v>2881</v>
      </c>
      <c r="E3447">
        <v>2017</v>
      </c>
      <c r="F3447" t="s">
        <v>2944</v>
      </c>
      <c r="G3447" t="s">
        <v>2832</v>
      </c>
      <c r="H3447">
        <v>1</v>
      </c>
      <c r="I3447" t="s">
        <v>6339</v>
      </c>
    </row>
    <row r="3448" spans="1:9" x14ac:dyDescent="0.2">
      <c r="A3448" t="s">
        <v>1239</v>
      </c>
      <c r="B3448" t="s">
        <v>2874</v>
      </c>
      <c r="C3448" t="s">
        <v>2848</v>
      </c>
      <c r="D3448" t="s">
        <v>2881</v>
      </c>
      <c r="E3448">
        <v>2017</v>
      </c>
      <c r="F3448" t="s">
        <v>2944</v>
      </c>
      <c r="G3448" t="s">
        <v>2831</v>
      </c>
      <c r="H3448">
        <v>3.2</v>
      </c>
      <c r="I3448" t="s">
        <v>6340</v>
      </c>
    </row>
    <row r="3449" spans="1:9" x14ac:dyDescent="0.2">
      <c r="A3449" t="s">
        <v>1239</v>
      </c>
      <c r="B3449" t="s">
        <v>2874</v>
      </c>
      <c r="C3449" t="s">
        <v>2848</v>
      </c>
      <c r="D3449" t="s">
        <v>2881</v>
      </c>
      <c r="E3449">
        <v>2017</v>
      </c>
      <c r="F3449" t="s">
        <v>2944</v>
      </c>
      <c r="G3449" t="s">
        <v>2830</v>
      </c>
      <c r="H3449">
        <v>11</v>
      </c>
      <c r="I3449" t="s">
        <v>6341</v>
      </c>
    </row>
    <row r="3450" spans="1:9" x14ac:dyDescent="0.2">
      <c r="A3450" t="s">
        <v>1239</v>
      </c>
      <c r="B3450" t="s">
        <v>2874</v>
      </c>
      <c r="C3450" t="s">
        <v>2848</v>
      </c>
      <c r="D3450" t="s">
        <v>2881</v>
      </c>
      <c r="E3450">
        <v>2017</v>
      </c>
      <c r="F3450" t="s">
        <v>2944</v>
      </c>
      <c r="G3450" t="s">
        <v>2829</v>
      </c>
      <c r="H3450">
        <v>20.2</v>
      </c>
      <c r="I3450" t="s">
        <v>6342</v>
      </c>
    </row>
    <row r="3451" spans="1:9" x14ac:dyDescent="0.2">
      <c r="A3451" t="s">
        <v>1239</v>
      </c>
      <c r="B3451" t="s">
        <v>2874</v>
      </c>
      <c r="C3451" t="s">
        <v>2848</v>
      </c>
      <c r="D3451" t="s">
        <v>2881</v>
      </c>
      <c r="E3451">
        <v>2017</v>
      </c>
      <c r="F3451" t="s">
        <v>2944</v>
      </c>
      <c r="G3451" t="s">
        <v>2828</v>
      </c>
      <c r="H3451">
        <v>62.5</v>
      </c>
      <c r="I3451" t="s">
        <v>6343</v>
      </c>
    </row>
    <row r="3452" spans="1:9" x14ac:dyDescent="0.2">
      <c r="A3452" t="s">
        <v>1239</v>
      </c>
      <c r="B3452" t="s">
        <v>2874</v>
      </c>
      <c r="C3452" t="s">
        <v>2848</v>
      </c>
      <c r="D3452" t="s">
        <v>2881</v>
      </c>
      <c r="E3452">
        <v>2018</v>
      </c>
      <c r="F3452">
        <v>2016</v>
      </c>
      <c r="G3452" t="s">
        <v>2837</v>
      </c>
      <c r="H3452">
        <v>0.3</v>
      </c>
      <c r="I3452" t="s">
        <v>6344</v>
      </c>
    </row>
    <row r="3453" spans="1:9" x14ac:dyDescent="0.2">
      <c r="A3453" t="s">
        <v>1239</v>
      </c>
      <c r="B3453" t="s">
        <v>2874</v>
      </c>
      <c r="C3453" t="s">
        <v>2848</v>
      </c>
      <c r="D3453" t="s">
        <v>2881</v>
      </c>
      <c r="E3453">
        <v>2018</v>
      </c>
      <c r="F3453">
        <v>2016</v>
      </c>
      <c r="G3453" t="s">
        <v>2836</v>
      </c>
      <c r="H3453">
        <v>0.52</v>
      </c>
      <c r="I3453" t="s">
        <v>6345</v>
      </c>
    </row>
    <row r="3454" spans="1:9" x14ac:dyDescent="0.2">
      <c r="A3454" t="s">
        <v>1239</v>
      </c>
      <c r="B3454" t="s">
        <v>2874</v>
      </c>
      <c r="C3454" t="s">
        <v>2848</v>
      </c>
      <c r="D3454" t="s">
        <v>2881</v>
      </c>
      <c r="E3454">
        <v>2018</v>
      </c>
      <c r="F3454">
        <v>2016</v>
      </c>
      <c r="G3454" t="s">
        <v>2835</v>
      </c>
      <c r="H3454">
        <v>0.26</v>
      </c>
      <c r="I3454" t="s">
        <v>6346</v>
      </c>
    </row>
    <row r="3455" spans="1:9" x14ac:dyDescent="0.2">
      <c r="A3455" t="s">
        <v>1239</v>
      </c>
      <c r="B3455" t="s">
        <v>2874</v>
      </c>
      <c r="C3455" t="s">
        <v>2848</v>
      </c>
      <c r="D3455" t="s">
        <v>2881</v>
      </c>
      <c r="E3455">
        <v>2018</v>
      </c>
      <c r="F3455">
        <v>2016</v>
      </c>
      <c r="G3455" t="s">
        <v>2834</v>
      </c>
      <c r="H3455">
        <v>0.44</v>
      </c>
      <c r="I3455" t="s">
        <v>6347</v>
      </c>
    </row>
    <row r="3456" spans="1:9" x14ac:dyDescent="0.2">
      <c r="A3456" t="s">
        <v>1239</v>
      </c>
      <c r="B3456" t="s">
        <v>2874</v>
      </c>
      <c r="C3456" t="s">
        <v>2848</v>
      </c>
      <c r="D3456" t="s">
        <v>2881</v>
      </c>
      <c r="E3456">
        <v>2018</v>
      </c>
      <c r="F3456">
        <v>2016</v>
      </c>
      <c r="G3456" t="s">
        <v>2833</v>
      </c>
      <c r="H3456">
        <v>0.43</v>
      </c>
      <c r="I3456" t="s">
        <v>6348</v>
      </c>
    </row>
    <row r="3457" spans="1:9" x14ac:dyDescent="0.2">
      <c r="A3457" t="s">
        <v>1239</v>
      </c>
      <c r="B3457" t="s">
        <v>2874</v>
      </c>
      <c r="C3457" t="s">
        <v>2848</v>
      </c>
      <c r="D3457" t="s">
        <v>2881</v>
      </c>
      <c r="E3457">
        <v>2018</v>
      </c>
      <c r="F3457">
        <v>2016</v>
      </c>
      <c r="G3457" t="s">
        <v>2832</v>
      </c>
      <c r="H3457">
        <v>0.83</v>
      </c>
      <c r="I3457" t="s">
        <v>6349</v>
      </c>
    </row>
    <row r="3458" spans="1:9" x14ac:dyDescent="0.2">
      <c r="A3458" t="s">
        <v>1239</v>
      </c>
      <c r="B3458" t="s">
        <v>2874</v>
      </c>
      <c r="C3458" t="s">
        <v>2848</v>
      </c>
      <c r="D3458" t="s">
        <v>2881</v>
      </c>
      <c r="E3458">
        <v>2018</v>
      </c>
      <c r="F3458">
        <v>2016</v>
      </c>
      <c r="G3458" t="s">
        <v>2831</v>
      </c>
      <c r="H3458">
        <v>2.59</v>
      </c>
      <c r="I3458" t="s">
        <v>6350</v>
      </c>
    </row>
    <row r="3459" spans="1:9" x14ac:dyDescent="0.2">
      <c r="A3459" t="s">
        <v>1239</v>
      </c>
      <c r="B3459" t="s">
        <v>2874</v>
      </c>
      <c r="C3459" t="s">
        <v>2848</v>
      </c>
      <c r="D3459" t="s">
        <v>2881</v>
      </c>
      <c r="E3459">
        <v>2018</v>
      </c>
      <c r="F3459">
        <v>2016</v>
      </c>
      <c r="G3459" t="s">
        <v>2830</v>
      </c>
      <c r="H3459">
        <v>9.49</v>
      </c>
      <c r="I3459" t="s">
        <v>6351</v>
      </c>
    </row>
    <row r="3460" spans="1:9" x14ac:dyDescent="0.2">
      <c r="A3460" t="s">
        <v>1239</v>
      </c>
      <c r="B3460" t="s">
        <v>2874</v>
      </c>
      <c r="C3460" t="s">
        <v>2848</v>
      </c>
      <c r="D3460" t="s">
        <v>2881</v>
      </c>
      <c r="E3460">
        <v>2018</v>
      </c>
      <c r="F3460">
        <v>2016</v>
      </c>
      <c r="G3460" t="s">
        <v>2829</v>
      </c>
      <c r="H3460">
        <v>20.71</v>
      </c>
      <c r="I3460" t="s">
        <v>6352</v>
      </c>
    </row>
    <row r="3461" spans="1:9" x14ac:dyDescent="0.2">
      <c r="A3461" t="s">
        <v>1239</v>
      </c>
      <c r="B3461" t="s">
        <v>2874</v>
      </c>
      <c r="C3461" t="s">
        <v>2848</v>
      </c>
      <c r="D3461" t="s">
        <v>2881</v>
      </c>
      <c r="E3461">
        <v>2018</v>
      </c>
      <c r="F3461">
        <v>2016</v>
      </c>
      <c r="G3461" t="s">
        <v>2828</v>
      </c>
      <c r="H3461">
        <v>64.44</v>
      </c>
      <c r="I3461" t="s">
        <v>6353</v>
      </c>
    </row>
    <row r="3462" spans="1:9" x14ac:dyDescent="0.2">
      <c r="A3462" t="s">
        <v>1239</v>
      </c>
      <c r="B3462" t="s">
        <v>2874</v>
      </c>
      <c r="C3462" t="s">
        <v>2848</v>
      </c>
      <c r="D3462" t="s">
        <v>2881</v>
      </c>
      <c r="E3462">
        <v>2019</v>
      </c>
      <c r="F3462" t="s">
        <v>2965</v>
      </c>
      <c r="G3462" t="s">
        <v>2837</v>
      </c>
      <c r="H3462">
        <v>0.02</v>
      </c>
      <c r="I3462" t="s">
        <v>6354</v>
      </c>
    </row>
    <row r="3463" spans="1:9" x14ac:dyDescent="0.2">
      <c r="A3463" t="s">
        <v>1239</v>
      </c>
      <c r="B3463" t="s">
        <v>2874</v>
      </c>
      <c r="C3463" t="s">
        <v>2848</v>
      </c>
      <c r="D3463" t="s">
        <v>2881</v>
      </c>
      <c r="E3463">
        <v>2019</v>
      </c>
      <c r="F3463" t="s">
        <v>2965</v>
      </c>
      <c r="G3463" t="s">
        <v>2836</v>
      </c>
      <c r="H3463">
        <v>0.15</v>
      </c>
      <c r="I3463" t="s">
        <v>6355</v>
      </c>
    </row>
    <row r="3464" spans="1:9" x14ac:dyDescent="0.2">
      <c r="A3464" t="s">
        <v>1239</v>
      </c>
      <c r="B3464" t="s">
        <v>2874</v>
      </c>
      <c r="C3464" t="s">
        <v>2848</v>
      </c>
      <c r="D3464" t="s">
        <v>2881</v>
      </c>
      <c r="E3464">
        <v>2019</v>
      </c>
      <c r="F3464" t="s">
        <v>2965</v>
      </c>
      <c r="G3464" t="s">
        <v>2835</v>
      </c>
      <c r="H3464">
        <v>0.18</v>
      </c>
      <c r="I3464" t="s">
        <v>6356</v>
      </c>
    </row>
    <row r="3465" spans="1:9" x14ac:dyDescent="0.2">
      <c r="A3465" t="s">
        <v>1239</v>
      </c>
      <c r="B3465" t="s">
        <v>2874</v>
      </c>
      <c r="C3465" t="s">
        <v>2848</v>
      </c>
      <c r="D3465" t="s">
        <v>2881</v>
      </c>
      <c r="E3465">
        <v>2019</v>
      </c>
      <c r="F3465" t="s">
        <v>2965</v>
      </c>
      <c r="G3465" t="s">
        <v>2834</v>
      </c>
      <c r="H3465">
        <v>0.67</v>
      </c>
      <c r="I3465" t="s">
        <v>6357</v>
      </c>
    </row>
    <row r="3466" spans="1:9" x14ac:dyDescent="0.2">
      <c r="A3466" t="s">
        <v>1239</v>
      </c>
      <c r="B3466" t="s">
        <v>2874</v>
      </c>
      <c r="C3466" t="s">
        <v>2848</v>
      </c>
      <c r="D3466" t="s">
        <v>2881</v>
      </c>
      <c r="E3466">
        <v>2019</v>
      </c>
      <c r="F3466" t="s">
        <v>2965</v>
      </c>
      <c r="G3466" t="s">
        <v>2833</v>
      </c>
      <c r="H3466">
        <v>1.27</v>
      </c>
      <c r="I3466" t="s">
        <v>6358</v>
      </c>
    </row>
    <row r="3467" spans="1:9" x14ac:dyDescent="0.2">
      <c r="A3467" t="s">
        <v>1239</v>
      </c>
      <c r="B3467" t="s">
        <v>2874</v>
      </c>
      <c r="C3467" t="s">
        <v>2848</v>
      </c>
      <c r="D3467" t="s">
        <v>2881</v>
      </c>
      <c r="E3467">
        <v>2019</v>
      </c>
      <c r="F3467" t="s">
        <v>2965</v>
      </c>
      <c r="G3467" t="s">
        <v>2832</v>
      </c>
      <c r="H3467">
        <v>1.62</v>
      </c>
      <c r="I3467" t="s">
        <v>6359</v>
      </c>
    </row>
    <row r="3468" spans="1:9" x14ac:dyDescent="0.2">
      <c r="A3468" t="s">
        <v>1239</v>
      </c>
      <c r="B3468" t="s">
        <v>2874</v>
      </c>
      <c r="C3468" t="s">
        <v>2848</v>
      </c>
      <c r="D3468" t="s">
        <v>2881</v>
      </c>
      <c r="E3468">
        <v>2019</v>
      </c>
      <c r="F3468" t="s">
        <v>2965</v>
      </c>
      <c r="G3468" t="s">
        <v>2831</v>
      </c>
      <c r="H3468">
        <v>3.23</v>
      </c>
      <c r="I3468" t="s">
        <v>6360</v>
      </c>
    </row>
    <row r="3469" spans="1:9" x14ac:dyDescent="0.2">
      <c r="A3469" t="s">
        <v>1239</v>
      </c>
      <c r="B3469" t="s">
        <v>2874</v>
      </c>
      <c r="C3469" t="s">
        <v>2848</v>
      </c>
      <c r="D3469" t="s">
        <v>2881</v>
      </c>
      <c r="E3469">
        <v>2019</v>
      </c>
      <c r="F3469" t="s">
        <v>2965</v>
      </c>
      <c r="G3469" t="s">
        <v>2830</v>
      </c>
      <c r="H3469">
        <v>12.41</v>
      </c>
      <c r="I3469" t="s">
        <v>6361</v>
      </c>
    </row>
    <row r="3470" spans="1:9" x14ac:dyDescent="0.2">
      <c r="A3470" t="s">
        <v>1239</v>
      </c>
      <c r="B3470" t="s">
        <v>2874</v>
      </c>
      <c r="C3470" t="s">
        <v>2848</v>
      </c>
      <c r="D3470" t="s">
        <v>2881</v>
      </c>
      <c r="E3470">
        <v>2019</v>
      </c>
      <c r="F3470" t="s">
        <v>2965</v>
      </c>
      <c r="G3470" t="s">
        <v>2829</v>
      </c>
      <c r="H3470">
        <v>24.63</v>
      </c>
      <c r="I3470" t="s">
        <v>6362</v>
      </c>
    </row>
    <row r="3471" spans="1:9" x14ac:dyDescent="0.2">
      <c r="A3471" t="s">
        <v>1239</v>
      </c>
      <c r="B3471" t="s">
        <v>2874</v>
      </c>
      <c r="C3471" t="s">
        <v>2848</v>
      </c>
      <c r="D3471" t="s">
        <v>2881</v>
      </c>
      <c r="E3471">
        <v>2019</v>
      </c>
      <c r="F3471" t="s">
        <v>2965</v>
      </c>
      <c r="G3471" t="s">
        <v>2828</v>
      </c>
      <c r="H3471">
        <v>55.81</v>
      </c>
      <c r="I3471" t="s">
        <v>6363</v>
      </c>
    </row>
    <row r="3472" spans="1:9" x14ac:dyDescent="0.2">
      <c r="A3472" t="s">
        <v>1239</v>
      </c>
      <c r="B3472" t="s">
        <v>2874</v>
      </c>
      <c r="C3472" t="s">
        <v>2848</v>
      </c>
      <c r="D3472" t="s">
        <v>2881</v>
      </c>
      <c r="E3472">
        <v>2020</v>
      </c>
      <c r="F3472">
        <v>2018</v>
      </c>
      <c r="G3472" t="s">
        <v>2837</v>
      </c>
      <c r="H3472">
        <v>0.03</v>
      </c>
      <c r="I3472" t="s">
        <v>6364</v>
      </c>
    </row>
    <row r="3473" spans="1:9" x14ac:dyDescent="0.2">
      <c r="A3473" t="s">
        <v>1239</v>
      </c>
      <c r="B3473" t="s">
        <v>2874</v>
      </c>
      <c r="C3473" t="s">
        <v>2848</v>
      </c>
      <c r="D3473" t="s">
        <v>2881</v>
      </c>
      <c r="E3473">
        <v>2020</v>
      </c>
      <c r="F3473">
        <v>2018</v>
      </c>
      <c r="G3473" t="s">
        <v>2836</v>
      </c>
      <c r="H3473">
        <v>0.15</v>
      </c>
      <c r="I3473" t="s">
        <v>6365</v>
      </c>
    </row>
    <row r="3474" spans="1:9" x14ac:dyDescent="0.2">
      <c r="A3474" t="s">
        <v>1239</v>
      </c>
      <c r="B3474" t="s">
        <v>2874</v>
      </c>
      <c r="C3474" t="s">
        <v>2848</v>
      </c>
      <c r="D3474" t="s">
        <v>2881</v>
      </c>
      <c r="E3474">
        <v>2020</v>
      </c>
      <c r="F3474">
        <v>2018</v>
      </c>
      <c r="G3474" t="s">
        <v>2835</v>
      </c>
      <c r="H3474">
        <v>0.17</v>
      </c>
      <c r="I3474" t="s">
        <v>6366</v>
      </c>
    </row>
    <row r="3475" spans="1:9" x14ac:dyDescent="0.2">
      <c r="A3475" t="s">
        <v>1239</v>
      </c>
      <c r="B3475" t="s">
        <v>2874</v>
      </c>
      <c r="C3475" t="s">
        <v>2848</v>
      </c>
      <c r="D3475" t="s">
        <v>2881</v>
      </c>
      <c r="E3475">
        <v>2020</v>
      </c>
      <c r="F3475">
        <v>2018</v>
      </c>
      <c r="G3475" t="s">
        <v>2834</v>
      </c>
      <c r="H3475">
        <v>0.68</v>
      </c>
      <c r="I3475" t="s">
        <v>6367</v>
      </c>
    </row>
    <row r="3476" spans="1:9" x14ac:dyDescent="0.2">
      <c r="A3476" t="s">
        <v>1239</v>
      </c>
      <c r="B3476" t="s">
        <v>2874</v>
      </c>
      <c r="C3476" t="s">
        <v>2848</v>
      </c>
      <c r="D3476" t="s">
        <v>2881</v>
      </c>
      <c r="E3476">
        <v>2020</v>
      </c>
      <c r="F3476">
        <v>2018</v>
      </c>
      <c r="G3476" t="s">
        <v>2833</v>
      </c>
      <c r="H3476">
        <v>1.1200000000000001</v>
      </c>
      <c r="I3476" t="s">
        <v>6368</v>
      </c>
    </row>
    <row r="3477" spans="1:9" x14ac:dyDescent="0.2">
      <c r="A3477" t="s">
        <v>1239</v>
      </c>
      <c r="B3477" t="s">
        <v>2874</v>
      </c>
      <c r="C3477" t="s">
        <v>2848</v>
      </c>
      <c r="D3477" t="s">
        <v>2881</v>
      </c>
      <c r="E3477">
        <v>2020</v>
      </c>
      <c r="F3477">
        <v>2018</v>
      </c>
      <c r="G3477" t="s">
        <v>2832</v>
      </c>
      <c r="H3477">
        <v>1.72</v>
      </c>
      <c r="I3477" t="s">
        <v>6369</v>
      </c>
    </row>
    <row r="3478" spans="1:9" x14ac:dyDescent="0.2">
      <c r="A3478" t="s">
        <v>1239</v>
      </c>
      <c r="B3478" t="s">
        <v>2874</v>
      </c>
      <c r="C3478" t="s">
        <v>2848</v>
      </c>
      <c r="D3478" t="s">
        <v>2881</v>
      </c>
      <c r="E3478">
        <v>2020</v>
      </c>
      <c r="F3478">
        <v>2018</v>
      </c>
      <c r="G3478" t="s">
        <v>2831</v>
      </c>
      <c r="H3478">
        <v>4.0999999999999996</v>
      </c>
      <c r="I3478" t="s">
        <v>6370</v>
      </c>
    </row>
    <row r="3479" spans="1:9" x14ac:dyDescent="0.2">
      <c r="A3479" t="s">
        <v>1239</v>
      </c>
      <c r="B3479" t="s">
        <v>2874</v>
      </c>
      <c r="C3479" t="s">
        <v>2848</v>
      </c>
      <c r="D3479" t="s">
        <v>2881</v>
      </c>
      <c r="E3479">
        <v>2020</v>
      </c>
      <c r="F3479">
        <v>2018</v>
      </c>
      <c r="G3479" t="s">
        <v>2830</v>
      </c>
      <c r="H3479">
        <v>12.88</v>
      </c>
      <c r="I3479" t="s">
        <v>6371</v>
      </c>
    </row>
    <row r="3480" spans="1:9" x14ac:dyDescent="0.2">
      <c r="A3480" t="s">
        <v>1239</v>
      </c>
      <c r="B3480" t="s">
        <v>2874</v>
      </c>
      <c r="C3480" t="s">
        <v>2848</v>
      </c>
      <c r="D3480" t="s">
        <v>2881</v>
      </c>
      <c r="E3480">
        <v>2020</v>
      </c>
      <c r="F3480">
        <v>2018</v>
      </c>
      <c r="G3480" t="s">
        <v>2829</v>
      </c>
      <c r="H3480">
        <v>21.87</v>
      </c>
      <c r="I3480" t="s">
        <v>6372</v>
      </c>
    </row>
    <row r="3481" spans="1:9" x14ac:dyDescent="0.2">
      <c r="A3481" t="s">
        <v>1239</v>
      </c>
      <c r="B3481" t="s">
        <v>2874</v>
      </c>
      <c r="C3481" t="s">
        <v>2848</v>
      </c>
      <c r="D3481" t="s">
        <v>2881</v>
      </c>
      <c r="E3481">
        <v>2020</v>
      </c>
      <c r="F3481">
        <v>2018</v>
      </c>
      <c r="G3481" t="s">
        <v>2828</v>
      </c>
      <c r="H3481">
        <v>57.27</v>
      </c>
      <c r="I3481" t="s">
        <v>6373</v>
      </c>
    </row>
    <row r="3482" spans="1:9" x14ac:dyDescent="0.2">
      <c r="A3482" t="s">
        <v>1239</v>
      </c>
      <c r="B3482" t="s">
        <v>2874</v>
      </c>
      <c r="C3482" t="s">
        <v>2848</v>
      </c>
      <c r="D3482" t="s">
        <v>2881</v>
      </c>
      <c r="E3482">
        <v>2021</v>
      </c>
      <c r="F3482" t="s">
        <v>2986</v>
      </c>
      <c r="G3482" t="s">
        <v>2837</v>
      </c>
      <c r="H3482">
        <v>0.04</v>
      </c>
      <c r="I3482" t="s">
        <v>6374</v>
      </c>
    </row>
    <row r="3483" spans="1:9" x14ac:dyDescent="0.2">
      <c r="A3483" t="s">
        <v>1239</v>
      </c>
      <c r="B3483" t="s">
        <v>2874</v>
      </c>
      <c r="C3483" t="s">
        <v>2848</v>
      </c>
      <c r="D3483" t="s">
        <v>2881</v>
      </c>
      <c r="E3483">
        <v>2021</v>
      </c>
      <c r="F3483" t="s">
        <v>2986</v>
      </c>
      <c r="G3483" t="s">
        <v>2836</v>
      </c>
      <c r="H3483">
        <v>0.17</v>
      </c>
      <c r="I3483" t="s">
        <v>6375</v>
      </c>
    </row>
    <row r="3484" spans="1:9" x14ac:dyDescent="0.2">
      <c r="A3484" t="s">
        <v>1239</v>
      </c>
      <c r="B3484" t="s">
        <v>2874</v>
      </c>
      <c r="C3484" t="s">
        <v>2848</v>
      </c>
      <c r="D3484" t="s">
        <v>2881</v>
      </c>
      <c r="E3484">
        <v>2021</v>
      </c>
      <c r="F3484" t="s">
        <v>2986</v>
      </c>
      <c r="G3484" t="s">
        <v>2835</v>
      </c>
      <c r="H3484">
        <v>0.16</v>
      </c>
      <c r="I3484" t="s">
        <v>6376</v>
      </c>
    </row>
    <row r="3485" spans="1:9" x14ac:dyDescent="0.2">
      <c r="A3485" t="s">
        <v>1239</v>
      </c>
      <c r="B3485" t="s">
        <v>2874</v>
      </c>
      <c r="C3485" t="s">
        <v>2848</v>
      </c>
      <c r="D3485" t="s">
        <v>2881</v>
      </c>
      <c r="E3485">
        <v>2021</v>
      </c>
      <c r="F3485" t="s">
        <v>2986</v>
      </c>
      <c r="G3485" t="s">
        <v>2834</v>
      </c>
      <c r="H3485">
        <v>0.56000000000000005</v>
      </c>
      <c r="I3485" t="s">
        <v>6377</v>
      </c>
    </row>
    <row r="3486" spans="1:9" x14ac:dyDescent="0.2">
      <c r="A3486" t="s">
        <v>1239</v>
      </c>
      <c r="B3486" t="s">
        <v>2874</v>
      </c>
      <c r="C3486" t="s">
        <v>2848</v>
      </c>
      <c r="D3486" t="s">
        <v>2881</v>
      </c>
      <c r="E3486">
        <v>2021</v>
      </c>
      <c r="F3486" t="s">
        <v>2986</v>
      </c>
      <c r="G3486" t="s">
        <v>2833</v>
      </c>
      <c r="H3486">
        <v>1.24</v>
      </c>
      <c r="I3486" t="s">
        <v>6378</v>
      </c>
    </row>
    <row r="3487" spans="1:9" x14ac:dyDescent="0.2">
      <c r="A3487" t="s">
        <v>1239</v>
      </c>
      <c r="B3487" t="s">
        <v>2874</v>
      </c>
      <c r="C3487" t="s">
        <v>2848</v>
      </c>
      <c r="D3487" t="s">
        <v>2881</v>
      </c>
      <c r="E3487">
        <v>2021</v>
      </c>
      <c r="F3487" t="s">
        <v>2986</v>
      </c>
      <c r="G3487" t="s">
        <v>2832</v>
      </c>
      <c r="H3487">
        <v>2.39</v>
      </c>
      <c r="I3487" t="s">
        <v>6379</v>
      </c>
    </row>
    <row r="3488" spans="1:9" x14ac:dyDescent="0.2">
      <c r="A3488" t="s">
        <v>1239</v>
      </c>
      <c r="B3488" t="s">
        <v>2874</v>
      </c>
      <c r="C3488" t="s">
        <v>2848</v>
      </c>
      <c r="D3488" t="s">
        <v>2881</v>
      </c>
      <c r="E3488">
        <v>2021</v>
      </c>
      <c r="F3488" t="s">
        <v>2986</v>
      </c>
      <c r="G3488" t="s">
        <v>2831</v>
      </c>
      <c r="H3488">
        <v>7.67</v>
      </c>
      <c r="I3488" t="s">
        <v>6380</v>
      </c>
    </row>
    <row r="3489" spans="1:9" x14ac:dyDescent="0.2">
      <c r="A3489" t="s">
        <v>1239</v>
      </c>
      <c r="B3489" t="s">
        <v>2874</v>
      </c>
      <c r="C3489" t="s">
        <v>2848</v>
      </c>
      <c r="D3489" t="s">
        <v>2881</v>
      </c>
      <c r="E3489">
        <v>2021</v>
      </c>
      <c r="F3489" t="s">
        <v>2986</v>
      </c>
      <c r="G3489" t="s">
        <v>2830</v>
      </c>
      <c r="H3489">
        <v>14.88</v>
      </c>
      <c r="I3489" t="s">
        <v>6381</v>
      </c>
    </row>
    <row r="3490" spans="1:9" x14ac:dyDescent="0.2">
      <c r="A3490" t="s">
        <v>1239</v>
      </c>
      <c r="B3490" t="s">
        <v>2874</v>
      </c>
      <c r="C3490" t="s">
        <v>2848</v>
      </c>
      <c r="D3490" t="s">
        <v>2881</v>
      </c>
      <c r="E3490">
        <v>2021</v>
      </c>
      <c r="F3490" t="s">
        <v>2986</v>
      </c>
      <c r="G3490" t="s">
        <v>2829</v>
      </c>
      <c r="H3490">
        <v>34.74</v>
      </c>
      <c r="I3490" t="s">
        <v>6382</v>
      </c>
    </row>
    <row r="3491" spans="1:9" x14ac:dyDescent="0.2">
      <c r="A3491" t="s">
        <v>1239</v>
      </c>
      <c r="B3491" t="s">
        <v>2874</v>
      </c>
      <c r="C3491" t="s">
        <v>2848</v>
      </c>
      <c r="D3491" t="s">
        <v>2881</v>
      </c>
      <c r="E3491">
        <v>2021</v>
      </c>
      <c r="F3491" t="s">
        <v>2986</v>
      </c>
      <c r="G3491" t="s">
        <v>2828</v>
      </c>
      <c r="H3491">
        <v>38.15</v>
      </c>
      <c r="I3491" t="s">
        <v>6383</v>
      </c>
    </row>
    <row r="3492" spans="1:9" x14ac:dyDescent="0.2">
      <c r="A3492" t="s">
        <v>1239</v>
      </c>
      <c r="B3492" t="s">
        <v>2874</v>
      </c>
      <c r="C3492" t="s">
        <v>2848</v>
      </c>
      <c r="D3492" t="s">
        <v>2881</v>
      </c>
      <c r="E3492">
        <v>2022</v>
      </c>
      <c r="F3492">
        <v>2020</v>
      </c>
      <c r="G3492" t="s">
        <v>2837</v>
      </c>
      <c r="H3492">
        <v>0.04</v>
      </c>
      <c r="I3492" t="s">
        <v>6384</v>
      </c>
    </row>
    <row r="3493" spans="1:9" x14ac:dyDescent="0.2">
      <c r="A3493" t="s">
        <v>1239</v>
      </c>
      <c r="B3493" t="s">
        <v>2874</v>
      </c>
      <c r="C3493" t="s">
        <v>2848</v>
      </c>
      <c r="D3493" t="s">
        <v>2881</v>
      </c>
      <c r="E3493">
        <v>2022</v>
      </c>
      <c r="F3493">
        <v>2020</v>
      </c>
      <c r="G3493" t="s">
        <v>2836</v>
      </c>
      <c r="H3493">
        <v>0.17</v>
      </c>
      <c r="I3493" t="s">
        <v>6385</v>
      </c>
    </row>
    <row r="3494" spans="1:9" x14ac:dyDescent="0.2">
      <c r="A3494" t="s">
        <v>1239</v>
      </c>
      <c r="B3494" t="s">
        <v>2874</v>
      </c>
      <c r="C3494" t="s">
        <v>2848</v>
      </c>
      <c r="D3494" t="s">
        <v>2881</v>
      </c>
      <c r="E3494">
        <v>2022</v>
      </c>
      <c r="F3494">
        <v>2020</v>
      </c>
      <c r="G3494" t="s">
        <v>2835</v>
      </c>
      <c r="H3494">
        <v>0.16</v>
      </c>
      <c r="I3494" t="s">
        <v>6386</v>
      </c>
    </row>
    <row r="3495" spans="1:9" x14ac:dyDescent="0.2">
      <c r="A3495" t="s">
        <v>1239</v>
      </c>
      <c r="B3495" t="s">
        <v>2874</v>
      </c>
      <c r="C3495" t="s">
        <v>2848</v>
      </c>
      <c r="D3495" t="s">
        <v>2881</v>
      </c>
      <c r="E3495">
        <v>2022</v>
      </c>
      <c r="F3495">
        <v>2020</v>
      </c>
      <c r="G3495" t="s">
        <v>2834</v>
      </c>
      <c r="H3495">
        <v>0.56000000000000005</v>
      </c>
      <c r="I3495" t="s">
        <v>6387</v>
      </c>
    </row>
    <row r="3496" spans="1:9" x14ac:dyDescent="0.2">
      <c r="A3496" t="s">
        <v>1239</v>
      </c>
      <c r="B3496" t="s">
        <v>2874</v>
      </c>
      <c r="C3496" t="s">
        <v>2848</v>
      </c>
      <c r="D3496" t="s">
        <v>2881</v>
      </c>
      <c r="E3496">
        <v>2022</v>
      </c>
      <c r="F3496">
        <v>2020</v>
      </c>
      <c r="G3496" t="s">
        <v>2833</v>
      </c>
      <c r="H3496">
        <v>1.24</v>
      </c>
      <c r="I3496" t="s">
        <v>6388</v>
      </c>
    </row>
    <row r="3497" spans="1:9" x14ac:dyDescent="0.2">
      <c r="A3497" t="s">
        <v>1239</v>
      </c>
      <c r="B3497" t="s">
        <v>2874</v>
      </c>
      <c r="C3497" t="s">
        <v>2848</v>
      </c>
      <c r="D3497" t="s">
        <v>2881</v>
      </c>
      <c r="E3497">
        <v>2022</v>
      </c>
      <c r="F3497">
        <v>2020</v>
      </c>
      <c r="G3497" t="s">
        <v>2832</v>
      </c>
      <c r="H3497">
        <v>2.39</v>
      </c>
      <c r="I3497" t="s">
        <v>6389</v>
      </c>
    </row>
    <row r="3498" spans="1:9" x14ac:dyDescent="0.2">
      <c r="A3498" t="s">
        <v>1239</v>
      </c>
      <c r="B3498" t="s">
        <v>2874</v>
      </c>
      <c r="C3498" t="s">
        <v>2848</v>
      </c>
      <c r="D3498" t="s">
        <v>2881</v>
      </c>
      <c r="E3498">
        <v>2022</v>
      </c>
      <c r="F3498">
        <v>2020</v>
      </c>
      <c r="G3498" t="s">
        <v>2831</v>
      </c>
      <c r="H3498">
        <v>7.67</v>
      </c>
      <c r="I3498" t="s">
        <v>6390</v>
      </c>
    </row>
    <row r="3499" spans="1:9" x14ac:dyDescent="0.2">
      <c r="A3499" t="s">
        <v>1239</v>
      </c>
      <c r="B3499" t="s">
        <v>2874</v>
      </c>
      <c r="C3499" t="s">
        <v>2848</v>
      </c>
      <c r="D3499" t="s">
        <v>2881</v>
      </c>
      <c r="E3499">
        <v>2022</v>
      </c>
      <c r="F3499">
        <v>2020</v>
      </c>
      <c r="G3499" t="s">
        <v>2830</v>
      </c>
      <c r="H3499">
        <v>14.88</v>
      </c>
      <c r="I3499" t="s">
        <v>6391</v>
      </c>
    </row>
    <row r="3500" spans="1:9" x14ac:dyDescent="0.2">
      <c r="A3500" t="s">
        <v>1239</v>
      </c>
      <c r="B3500" t="s">
        <v>2874</v>
      </c>
      <c r="C3500" t="s">
        <v>2848</v>
      </c>
      <c r="D3500" t="s">
        <v>2881</v>
      </c>
      <c r="E3500">
        <v>2022</v>
      </c>
      <c r="F3500">
        <v>2020</v>
      </c>
      <c r="G3500" t="s">
        <v>2829</v>
      </c>
      <c r="H3500">
        <v>34.74</v>
      </c>
      <c r="I3500" t="s">
        <v>6392</v>
      </c>
    </row>
    <row r="3501" spans="1:9" x14ac:dyDescent="0.2">
      <c r="A3501" t="s">
        <v>1239</v>
      </c>
      <c r="B3501" t="s">
        <v>2874</v>
      </c>
      <c r="C3501" t="s">
        <v>2848</v>
      </c>
      <c r="D3501" t="s">
        <v>2881</v>
      </c>
      <c r="E3501">
        <v>2022</v>
      </c>
      <c r="F3501">
        <v>2020</v>
      </c>
      <c r="G3501" t="s">
        <v>2828</v>
      </c>
      <c r="H3501">
        <v>38.15</v>
      </c>
      <c r="I3501" t="s">
        <v>6393</v>
      </c>
    </row>
    <row r="3502" spans="1:9" x14ac:dyDescent="0.2">
      <c r="A3502" t="s">
        <v>1239</v>
      </c>
      <c r="B3502" t="s">
        <v>2874</v>
      </c>
      <c r="C3502" t="s">
        <v>2848</v>
      </c>
      <c r="D3502" t="s">
        <v>2881</v>
      </c>
      <c r="E3502">
        <v>2024</v>
      </c>
      <c r="F3502" t="s">
        <v>3269</v>
      </c>
      <c r="G3502" t="s">
        <v>2837</v>
      </c>
      <c r="H3502">
        <v>0.05</v>
      </c>
      <c r="I3502" t="s">
        <v>6394</v>
      </c>
    </row>
    <row r="3503" spans="1:9" x14ac:dyDescent="0.2">
      <c r="A3503" t="s">
        <v>1239</v>
      </c>
      <c r="B3503" t="s">
        <v>2874</v>
      </c>
      <c r="C3503" t="s">
        <v>2848</v>
      </c>
      <c r="D3503" t="s">
        <v>2881</v>
      </c>
      <c r="E3503">
        <v>2024</v>
      </c>
      <c r="F3503" t="s">
        <v>3269</v>
      </c>
      <c r="G3503" t="s">
        <v>2836</v>
      </c>
      <c r="H3503">
        <v>0.08</v>
      </c>
      <c r="I3503" t="s">
        <v>6395</v>
      </c>
    </row>
    <row r="3504" spans="1:9" x14ac:dyDescent="0.2">
      <c r="A3504" t="s">
        <v>1239</v>
      </c>
      <c r="B3504" t="s">
        <v>2874</v>
      </c>
      <c r="C3504" t="s">
        <v>2848</v>
      </c>
      <c r="D3504" t="s">
        <v>2881</v>
      </c>
      <c r="E3504">
        <v>2024</v>
      </c>
      <c r="F3504" t="s">
        <v>3269</v>
      </c>
      <c r="G3504" t="s">
        <v>2835</v>
      </c>
      <c r="H3504">
        <v>0.14000000000000001</v>
      </c>
      <c r="I3504" t="s">
        <v>6396</v>
      </c>
    </row>
    <row r="3505" spans="1:9" x14ac:dyDescent="0.2">
      <c r="A3505" t="s">
        <v>1239</v>
      </c>
      <c r="B3505" t="s">
        <v>2874</v>
      </c>
      <c r="C3505" t="s">
        <v>2848</v>
      </c>
      <c r="D3505" t="s">
        <v>2881</v>
      </c>
      <c r="E3505">
        <v>2024</v>
      </c>
      <c r="F3505" t="s">
        <v>3269</v>
      </c>
      <c r="G3505" t="s">
        <v>2834</v>
      </c>
      <c r="H3505">
        <v>0.25</v>
      </c>
      <c r="I3505" t="s">
        <v>6397</v>
      </c>
    </row>
    <row r="3506" spans="1:9" x14ac:dyDescent="0.2">
      <c r="A3506" t="s">
        <v>1239</v>
      </c>
      <c r="B3506" t="s">
        <v>2874</v>
      </c>
      <c r="C3506" t="s">
        <v>2848</v>
      </c>
      <c r="D3506" t="s">
        <v>2881</v>
      </c>
      <c r="E3506">
        <v>2024</v>
      </c>
      <c r="F3506" t="s">
        <v>3269</v>
      </c>
      <c r="G3506" t="s">
        <v>2833</v>
      </c>
      <c r="H3506">
        <v>0.66</v>
      </c>
      <c r="I3506" t="s">
        <v>6398</v>
      </c>
    </row>
    <row r="3507" spans="1:9" x14ac:dyDescent="0.2">
      <c r="A3507" t="s">
        <v>1239</v>
      </c>
      <c r="B3507" t="s">
        <v>2874</v>
      </c>
      <c r="C3507" t="s">
        <v>2848</v>
      </c>
      <c r="D3507" t="s">
        <v>2881</v>
      </c>
      <c r="E3507">
        <v>2024</v>
      </c>
      <c r="F3507" t="s">
        <v>3269</v>
      </c>
      <c r="G3507" t="s">
        <v>2832</v>
      </c>
      <c r="H3507">
        <v>1.66</v>
      </c>
      <c r="I3507" t="s">
        <v>6399</v>
      </c>
    </row>
    <row r="3508" spans="1:9" x14ac:dyDescent="0.2">
      <c r="A3508" t="s">
        <v>1239</v>
      </c>
      <c r="B3508" t="s">
        <v>2874</v>
      </c>
      <c r="C3508" t="s">
        <v>2848</v>
      </c>
      <c r="D3508" t="s">
        <v>2881</v>
      </c>
      <c r="E3508">
        <v>2024</v>
      </c>
      <c r="F3508" t="s">
        <v>3269</v>
      </c>
      <c r="G3508" t="s">
        <v>2831</v>
      </c>
      <c r="H3508">
        <v>4.68</v>
      </c>
      <c r="I3508" t="s">
        <v>6400</v>
      </c>
    </row>
    <row r="3509" spans="1:9" x14ac:dyDescent="0.2">
      <c r="A3509" t="s">
        <v>1239</v>
      </c>
      <c r="B3509" t="s">
        <v>2874</v>
      </c>
      <c r="C3509" t="s">
        <v>2848</v>
      </c>
      <c r="D3509" t="s">
        <v>2881</v>
      </c>
      <c r="E3509">
        <v>2024</v>
      </c>
      <c r="F3509" t="s">
        <v>3269</v>
      </c>
      <c r="G3509" t="s">
        <v>2830</v>
      </c>
      <c r="H3509">
        <v>11.38</v>
      </c>
      <c r="I3509" t="s">
        <v>6401</v>
      </c>
    </row>
    <row r="3510" spans="1:9" x14ac:dyDescent="0.2">
      <c r="A3510" t="s">
        <v>1239</v>
      </c>
      <c r="B3510" t="s">
        <v>2874</v>
      </c>
      <c r="C3510" t="s">
        <v>2848</v>
      </c>
      <c r="D3510" t="s">
        <v>2881</v>
      </c>
      <c r="E3510">
        <v>2024</v>
      </c>
      <c r="F3510" t="s">
        <v>3269</v>
      </c>
      <c r="G3510" t="s">
        <v>2829</v>
      </c>
      <c r="H3510">
        <v>23.61</v>
      </c>
      <c r="I3510" t="s">
        <v>6402</v>
      </c>
    </row>
    <row r="3511" spans="1:9" x14ac:dyDescent="0.2">
      <c r="A3511" t="s">
        <v>1239</v>
      </c>
      <c r="B3511" t="s">
        <v>2874</v>
      </c>
      <c r="C3511" t="s">
        <v>2848</v>
      </c>
      <c r="D3511" t="s">
        <v>2881</v>
      </c>
      <c r="E3511">
        <v>2024</v>
      </c>
      <c r="F3511" t="s">
        <v>3269</v>
      </c>
      <c r="G3511" t="s">
        <v>2828</v>
      </c>
      <c r="H3511">
        <v>57.49</v>
      </c>
      <c r="I3511" t="s">
        <v>6403</v>
      </c>
    </row>
    <row r="3512" spans="1:9" x14ac:dyDescent="0.2">
      <c r="A3512" t="s">
        <v>1239</v>
      </c>
      <c r="B3512" t="s">
        <v>2874</v>
      </c>
      <c r="C3512" t="s">
        <v>2848</v>
      </c>
      <c r="D3512" t="s">
        <v>2881</v>
      </c>
      <c r="E3512">
        <v>2025</v>
      </c>
      <c r="F3512" t="s">
        <v>3007</v>
      </c>
      <c r="G3512" t="s">
        <v>2837</v>
      </c>
      <c r="H3512">
        <v>0.05</v>
      </c>
      <c r="I3512" t="s">
        <v>6404</v>
      </c>
    </row>
    <row r="3513" spans="1:9" x14ac:dyDescent="0.2">
      <c r="A3513" t="s">
        <v>1239</v>
      </c>
      <c r="B3513" t="s">
        <v>2874</v>
      </c>
      <c r="C3513" t="s">
        <v>2848</v>
      </c>
      <c r="D3513" t="s">
        <v>2881</v>
      </c>
      <c r="E3513">
        <v>2025</v>
      </c>
      <c r="F3513" t="s">
        <v>3007</v>
      </c>
      <c r="G3513" t="s">
        <v>2836</v>
      </c>
      <c r="H3513">
        <v>0.09</v>
      </c>
      <c r="I3513" t="s">
        <v>6405</v>
      </c>
    </row>
    <row r="3514" spans="1:9" x14ac:dyDescent="0.2">
      <c r="A3514" t="s">
        <v>1239</v>
      </c>
      <c r="B3514" t="s">
        <v>2874</v>
      </c>
      <c r="C3514" t="s">
        <v>2848</v>
      </c>
      <c r="D3514" t="s">
        <v>2881</v>
      </c>
      <c r="E3514">
        <v>2025</v>
      </c>
      <c r="F3514" t="s">
        <v>3007</v>
      </c>
      <c r="G3514" t="s">
        <v>2835</v>
      </c>
      <c r="H3514">
        <v>0.19</v>
      </c>
      <c r="I3514" t="s">
        <v>6406</v>
      </c>
    </row>
    <row r="3515" spans="1:9" x14ac:dyDescent="0.2">
      <c r="A3515" t="s">
        <v>1239</v>
      </c>
      <c r="B3515" t="s">
        <v>2874</v>
      </c>
      <c r="C3515" t="s">
        <v>2848</v>
      </c>
      <c r="D3515" t="s">
        <v>2881</v>
      </c>
      <c r="E3515">
        <v>2025</v>
      </c>
      <c r="F3515" t="s">
        <v>3007</v>
      </c>
      <c r="G3515" t="s">
        <v>2834</v>
      </c>
      <c r="H3515">
        <v>0.24</v>
      </c>
      <c r="I3515" t="s">
        <v>6407</v>
      </c>
    </row>
    <row r="3516" spans="1:9" x14ac:dyDescent="0.2">
      <c r="A3516" t="s">
        <v>1239</v>
      </c>
      <c r="B3516" t="s">
        <v>2874</v>
      </c>
      <c r="C3516" t="s">
        <v>2848</v>
      </c>
      <c r="D3516" t="s">
        <v>2881</v>
      </c>
      <c r="E3516">
        <v>2025</v>
      </c>
      <c r="F3516" t="s">
        <v>3007</v>
      </c>
      <c r="G3516" t="s">
        <v>2833</v>
      </c>
      <c r="H3516">
        <v>0.74</v>
      </c>
      <c r="I3516" t="s">
        <v>6408</v>
      </c>
    </row>
    <row r="3517" spans="1:9" x14ac:dyDescent="0.2">
      <c r="A3517" t="s">
        <v>1239</v>
      </c>
      <c r="B3517" t="s">
        <v>2874</v>
      </c>
      <c r="C3517" t="s">
        <v>2848</v>
      </c>
      <c r="D3517" t="s">
        <v>2881</v>
      </c>
      <c r="E3517">
        <v>2025</v>
      </c>
      <c r="F3517" t="s">
        <v>3007</v>
      </c>
      <c r="G3517" t="s">
        <v>2832</v>
      </c>
      <c r="H3517">
        <v>2.0699999999999998</v>
      </c>
      <c r="I3517" t="s">
        <v>6409</v>
      </c>
    </row>
    <row r="3518" spans="1:9" x14ac:dyDescent="0.2">
      <c r="A3518" t="s">
        <v>1239</v>
      </c>
      <c r="B3518" t="s">
        <v>2874</v>
      </c>
      <c r="C3518" t="s">
        <v>2848</v>
      </c>
      <c r="D3518" t="s">
        <v>2881</v>
      </c>
      <c r="E3518">
        <v>2025</v>
      </c>
      <c r="F3518" t="s">
        <v>3007</v>
      </c>
      <c r="G3518" t="s">
        <v>2831</v>
      </c>
      <c r="H3518">
        <v>5.39</v>
      </c>
      <c r="I3518" t="s">
        <v>6410</v>
      </c>
    </row>
    <row r="3519" spans="1:9" x14ac:dyDescent="0.2">
      <c r="A3519" t="s">
        <v>1239</v>
      </c>
      <c r="B3519" t="s">
        <v>2874</v>
      </c>
      <c r="C3519" t="s">
        <v>2848</v>
      </c>
      <c r="D3519" t="s">
        <v>2881</v>
      </c>
      <c r="E3519">
        <v>2025</v>
      </c>
      <c r="F3519" t="s">
        <v>3007</v>
      </c>
      <c r="G3519" t="s">
        <v>2830</v>
      </c>
      <c r="H3519">
        <v>13.13</v>
      </c>
      <c r="I3519" t="s">
        <v>6411</v>
      </c>
    </row>
    <row r="3520" spans="1:9" x14ac:dyDescent="0.2">
      <c r="A3520" t="s">
        <v>1239</v>
      </c>
      <c r="B3520" t="s">
        <v>2874</v>
      </c>
      <c r="C3520" t="s">
        <v>2848</v>
      </c>
      <c r="D3520" t="s">
        <v>2881</v>
      </c>
      <c r="E3520">
        <v>2025</v>
      </c>
      <c r="F3520" t="s">
        <v>3007</v>
      </c>
      <c r="G3520" t="s">
        <v>2829</v>
      </c>
      <c r="H3520">
        <v>25.48</v>
      </c>
      <c r="I3520" t="s">
        <v>6412</v>
      </c>
    </row>
    <row r="3521" spans="1:9" x14ac:dyDescent="0.2">
      <c r="A3521" t="s">
        <v>1239</v>
      </c>
      <c r="B3521" t="s">
        <v>2874</v>
      </c>
      <c r="C3521" t="s">
        <v>2848</v>
      </c>
      <c r="D3521" t="s">
        <v>2881</v>
      </c>
      <c r="E3521">
        <v>2025</v>
      </c>
      <c r="F3521" t="s">
        <v>3007</v>
      </c>
      <c r="G3521" t="s">
        <v>2828</v>
      </c>
      <c r="H3521">
        <v>52.63</v>
      </c>
      <c r="I3521" t="s">
        <v>6413</v>
      </c>
    </row>
    <row r="3522" spans="1:9" x14ac:dyDescent="0.2">
      <c r="A3522" t="s">
        <v>1239</v>
      </c>
      <c r="B3522" t="s">
        <v>2874</v>
      </c>
      <c r="C3522" t="s">
        <v>2848</v>
      </c>
      <c r="D3522" t="s">
        <v>2881</v>
      </c>
      <c r="E3522">
        <v>2026</v>
      </c>
      <c r="F3522">
        <v>2024</v>
      </c>
      <c r="G3522" t="s">
        <v>2837</v>
      </c>
      <c r="H3522">
        <v>0.06</v>
      </c>
      <c r="I3522" t="s">
        <v>6414</v>
      </c>
    </row>
    <row r="3523" spans="1:9" x14ac:dyDescent="0.2">
      <c r="A3523" t="s">
        <v>1239</v>
      </c>
      <c r="B3523" t="s">
        <v>2874</v>
      </c>
      <c r="C3523" t="s">
        <v>2848</v>
      </c>
      <c r="D3523" t="s">
        <v>2881</v>
      </c>
      <c r="E3523">
        <v>2026</v>
      </c>
      <c r="F3523">
        <v>2024</v>
      </c>
      <c r="G3523" t="s">
        <v>2836</v>
      </c>
      <c r="H3523">
        <v>0.13</v>
      </c>
      <c r="I3523" t="s">
        <v>6415</v>
      </c>
    </row>
    <row r="3524" spans="1:9" x14ac:dyDescent="0.2">
      <c r="A3524" t="s">
        <v>1239</v>
      </c>
      <c r="B3524" t="s">
        <v>2874</v>
      </c>
      <c r="C3524" t="s">
        <v>2848</v>
      </c>
      <c r="D3524" t="s">
        <v>2881</v>
      </c>
      <c r="E3524">
        <v>2026</v>
      </c>
      <c r="F3524">
        <v>2024</v>
      </c>
      <c r="G3524" t="s">
        <v>2835</v>
      </c>
      <c r="H3524">
        <v>0.21</v>
      </c>
      <c r="I3524" t="s">
        <v>6416</v>
      </c>
    </row>
    <row r="3525" spans="1:9" x14ac:dyDescent="0.2">
      <c r="A3525" t="s">
        <v>1239</v>
      </c>
      <c r="B3525" t="s">
        <v>2874</v>
      </c>
      <c r="C3525" t="s">
        <v>2848</v>
      </c>
      <c r="D3525" t="s">
        <v>2881</v>
      </c>
      <c r="E3525">
        <v>2026</v>
      </c>
      <c r="F3525">
        <v>2024</v>
      </c>
      <c r="G3525" t="s">
        <v>2834</v>
      </c>
      <c r="H3525">
        <v>0.28000000000000003</v>
      </c>
      <c r="I3525" t="s">
        <v>6417</v>
      </c>
    </row>
    <row r="3526" spans="1:9" x14ac:dyDescent="0.2">
      <c r="A3526" t="s">
        <v>1239</v>
      </c>
      <c r="B3526" t="s">
        <v>2874</v>
      </c>
      <c r="C3526" t="s">
        <v>2848</v>
      </c>
      <c r="D3526" t="s">
        <v>2881</v>
      </c>
      <c r="E3526">
        <v>2026</v>
      </c>
      <c r="F3526">
        <v>2024</v>
      </c>
      <c r="G3526" t="s">
        <v>2833</v>
      </c>
      <c r="H3526">
        <v>0.83</v>
      </c>
      <c r="I3526" t="s">
        <v>6418</v>
      </c>
    </row>
    <row r="3527" spans="1:9" x14ac:dyDescent="0.2">
      <c r="A3527" t="s">
        <v>1239</v>
      </c>
      <c r="B3527" t="s">
        <v>2874</v>
      </c>
      <c r="C3527" t="s">
        <v>2848</v>
      </c>
      <c r="D3527" t="s">
        <v>2881</v>
      </c>
      <c r="E3527">
        <v>2026</v>
      </c>
      <c r="F3527">
        <v>2024</v>
      </c>
      <c r="G3527" t="s">
        <v>2832</v>
      </c>
      <c r="H3527">
        <v>2.4</v>
      </c>
      <c r="I3527" t="s">
        <v>6419</v>
      </c>
    </row>
    <row r="3528" spans="1:9" x14ac:dyDescent="0.2">
      <c r="A3528" t="s">
        <v>1239</v>
      </c>
      <c r="B3528" t="s">
        <v>2874</v>
      </c>
      <c r="C3528" t="s">
        <v>2848</v>
      </c>
      <c r="D3528" t="s">
        <v>2881</v>
      </c>
      <c r="E3528">
        <v>2026</v>
      </c>
      <c r="F3528">
        <v>2024</v>
      </c>
      <c r="G3528" t="s">
        <v>2831</v>
      </c>
      <c r="H3528">
        <v>6.38</v>
      </c>
      <c r="I3528" t="s">
        <v>6420</v>
      </c>
    </row>
    <row r="3529" spans="1:9" x14ac:dyDescent="0.2">
      <c r="A3529" t="s">
        <v>1239</v>
      </c>
      <c r="B3529" t="s">
        <v>2874</v>
      </c>
      <c r="C3529" t="s">
        <v>2848</v>
      </c>
      <c r="D3529" t="s">
        <v>2881</v>
      </c>
      <c r="E3529">
        <v>2026</v>
      </c>
      <c r="F3529">
        <v>2024</v>
      </c>
      <c r="G3529" t="s">
        <v>2830</v>
      </c>
      <c r="H3529">
        <v>11.67</v>
      </c>
      <c r="I3529" t="s">
        <v>6421</v>
      </c>
    </row>
    <row r="3530" spans="1:9" x14ac:dyDescent="0.2">
      <c r="A3530" t="s">
        <v>1239</v>
      </c>
      <c r="B3530" t="s">
        <v>2874</v>
      </c>
      <c r="C3530" t="s">
        <v>2848</v>
      </c>
      <c r="D3530" t="s">
        <v>2881</v>
      </c>
      <c r="E3530">
        <v>2026</v>
      </c>
      <c r="F3530">
        <v>2024</v>
      </c>
      <c r="G3530" t="s">
        <v>2829</v>
      </c>
      <c r="H3530">
        <v>25.3</v>
      </c>
      <c r="I3530" t="s">
        <v>6422</v>
      </c>
    </row>
    <row r="3531" spans="1:9" x14ac:dyDescent="0.2">
      <c r="A3531" t="s">
        <v>1239</v>
      </c>
      <c r="B3531" t="s">
        <v>2874</v>
      </c>
      <c r="C3531" t="s">
        <v>2848</v>
      </c>
      <c r="D3531" t="s">
        <v>2881</v>
      </c>
      <c r="E3531">
        <v>2026</v>
      </c>
      <c r="F3531">
        <v>2024</v>
      </c>
      <c r="G3531" t="s">
        <v>2828</v>
      </c>
      <c r="H3531">
        <v>52.75</v>
      </c>
      <c r="I3531" t="s">
        <v>6423</v>
      </c>
    </row>
    <row r="3532" spans="1:9" x14ac:dyDescent="0.2">
      <c r="A3532" t="s">
        <v>1239</v>
      </c>
      <c r="B3532" t="s">
        <v>2874</v>
      </c>
      <c r="C3532" t="s">
        <v>2847</v>
      </c>
      <c r="D3532" t="s">
        <v>2881</v>
      </c>
      <c r="E3532">
        <v>2017</v>
      </c>
      <c r="F3532" t="s">
        <v>2944</v>
      </c>
      <c r="G3532" t="s">
        <v>2837</v>
      </c>
      <c r="H3532">
        <v>0.1</v>
      </c>
      <c r="I3532" t="s">
        <v>6424</v>
      </c>
    </row>
    <row r="3533" spans="1:9" x14ac:dyDescent="0.2">
      <c r="A3533" t="s">
        <v>1239</v>
      </c>
      <c r="B3533" t="s">
        <v>2874</v>
      </c>
      <c r="C3533" t="s">
        <v>2847</v>
      </c>
      <c r="D3533" t="s">
        <v>2881</v>
      </c>
      <c r="E3533">
        <v>2017</v>
      </c>
      <c r="F3533" t="s">
        <v>2944</v>
      </c>
      <c r="G3533" t="s">
        <v>2836</v>
      </c>
      <c r="H3533">
        <v>1.3</v>
      </c>
      <c r="I3533" t="s">
        <v>6425</v>
      </c>
    </row>
    <row r="3534" spans="1:9" x14ac:dyDescent="0.2">
      <c r="A3534" t="s">
        <v>1239</v>
      </c>
      <c r="B3534" t="s">
        <v>2874</v>
      </c>
      <c r="C3534" t="s">
        <v>2847</v>
      </c>
      <c r="D3534" t="s">
        <v>2881</v>
      </c>
      <c r="E3534">
        <v>2017</v>
      </c>
      <c r="F3534" t="s">
        <v>2944</v>
      </c>
      <c r="G3534" t="s">
        <v>2835</v>
      </c>
      <c r="H3534">
        <v>1.8</v>
      </c>
      <c r="I3534" t="s">
        <v>6426</v>
      </c>
    </row>
    <row r="3535" spans="1:9" x14ac:dyDescent="0.2">
      <c r="A3535" t="s">
        <v>1239</v>
      </c>
      <c r="B3535" t="s">
        <v>2874</v>
      </c>
      <c r="C3535" t="s">
        <v>2847</v>
      </c>
      <c r="D3535" t="s">
        <v>2881</v>
      </c>
      <c r="E3535">
        <v>2017</v>
      </c>
      <c r="F3535" t="s">
        <v>2944</v>
      </c>
      <c r="G3535" t="s">
        <v>2834</v>
      </c>
      <c r="H3535">
        <v>5.9</v>
      </c>
      <c r="I3535" t="s">
        <v>6427</v>
      </c>
    </row>
    <row r="3536" spans="1:9" x14ac:dyDescent="0.2">
      <c r="A3536" t="s">
        <v>1239</v>
      </c>
      <c r="B3536" t="s">
        <v>2874</v>
      </c>
      <c r="C3536" t="s">
        <v>2847</v>
      </c>
      <c r="D3536" t="s">
        <v>2881</v>
      </c>
      <c r="E3536">
        <v>2017</v>
      </c>
      <c r="F3536" t="s">
        <v>2944</v>
      </c>
      <c r="G3536" t="s">
        <v>2833</v>
      </c>
      <c r="H3536">
        <v>10.3</v>
      </c>
      <c r="I3536" t="s">
        <v>6428</v>
      </c>
    </row>
    <row r="3537" spans="1:9" x14ac:dyDescent="0.2">
      <c r="A3537" t="s">
        <v>1239</v>
      </c>
      <c r="B3537" t="s">
        <v>2874</v>
      </c>
      <c r="C3537" t="s">
        <v>2847</v>
      </c>
      <c r="D3537" t="s">
        <v>2881</v>
      </c>
      <c r="E3537">
        <v>2017</v>
      </c>
      <c r="F3537" t="s">
        <v>2944</v>
      </c>
      <c r="G3537" t="s">
        <v>2832</v>
      </c>
      <c r="H3537">
        <v>15.8</v>
      </c>
      <c r="I3537" t="s">
        <v>6429</v>
      </c>
    </row>
    <row r="3538" spans="1:9" x14ac:dyDescent="0.2">
      <c r="A3538" t="s">
        <v>1239</v>
      </c>
      <c r="B3538" t="s">
        <v>2874</v>
      </c>
      <c r="C3538" t="s">
        <v>2847</v>
      </c>
      <c r="D3538" t="s">
        <v>2881</v>
      </c>
      <c r="E3538">
        <v>2017</v>
      </c>
      <c r="F3538" t="s">
        <v>2944</v>
      </c>
      <c r="G3538" t="s">
        <v>2831</v>
      </c>
      <c r="H3538">
        <v>18.600000000000001</v>
      </c>
      <c r="I3538" t="s">
        <v>6430</v>
      </c>
    </row>
    <row r="3539" spans="1:9" x14ac:dyDescent="0.2">
      <c r="A3539" t="s">
        <v>1239</v>
      </c>
      <c r="B3539" t="s">
        <v>2874</v>
      </c>
      <c r="C3539" t="s">
        <v>2847</v>
      </c>
      <c r="D3539" t="s">
        <v>2881</v>
      </c>
      <c r="E3539">
        <v>2017</v>
      </c>
      <c r="F3539" t="s">
        <v>2944</v>
      </c>
      <c r="G3539" t="s">
        <v>2830</v>
      </c>
      <c r="H3539">
        <v>17.899999999999999</v>
      </c>
      <c r="I3539" t="s">
        <v>6431</v>
      </c>
    </row>
    <row r="3540" spans="1:9" x14ac:dyDescent="0.2">
      <c r="A3540" t="s">
        <v>1239</v>
      </c>
      <c r="B3540" t="s">
        <v>2874</v>
      </c>
      <c r="C3540" t="s">
        <v>2847</v>
      </c>
      <c r="D3540" t="s">
        <v>2881</v>
      </c>
      <c r="E3540">
        <v>2017</v>
      </c>
      <c r="F3540" t="s">
        <v>2944</v>
      </c>
      <c r="G3540" t="s">
        <v>2829</v>
      </c>
      <c r="H3540">
        <v>17</v>
      </c>
      <c r="I3540" t="s">
        <v>6432</v>
      </c>
    </row>
    <row r="3541" spans="1:9" x14ac:dyDescent="0.2">
      <c r="A3541" t="s">
        <v>1239</v>
      </c>
      <c r="B3541" t="s">
        <v>2874</v>
      </c>
      <c r="C3541" t="s">
        <v>2847</v>
      </c>
      <c r="D3541" t="s">
        <v>2881</v>
      </c>
      <c r="E3541">
        <v>2017</v>
      </c>
      <c r="F3541" t="s">
        <v>2944</v>
      </c>
      <c r="G3541" t="s">
        <v>2828</v>
      </c>
      <c r="H3541">
        <v>11.3</v>
      </c>
      <c r="I3541" t="s">
        <v>6433</v>
      </c>
    </row>
    <row r="3542" spans="1:9" x14ac:dyDescent="0.2">
      <c r="A3542" t="s">
        <v>1239</v>
      </c>
      <c r="B3542" t="s">
        <v>2874</v>
      </c>
      <c r="C3542" t="s">
        <v>2847</v>
      </c>
      <c r="D3542" t="s">
        <v>2881</v>
      </c>
      <c r="E3542">
        <v>2018</v>
      </c>
      <c r="F3542">
        <v>2016</v>
      </c>
      <c r="G3542" t="s">
        <v>2837</v>
      </c>
      <c r="H3542">
        <v>0.08</v>
      </c>
      <c r="I3542" t="s">
        <v>6434</v>
      </c>
    </row>
    <row r="3543" spans="1:9" x14ac:dyDescent="0.2">
      <c r="A3543" t="s">
        <v>1239</v>
      </c>
      <c r="B3543" t="s">
        <v>2874</v>
      </c>
      <c r="C3543" t="s">
        <v>2847</v>
      </c>
      <c r="D3543" t="s">
        <v>2881</v>
      </c>
      <c r="E3543">
        <v>2018</v>
      </c>
      <c r="F3543">
        <v>2016</v>
      </c>
      <c r="G3543" t="s">
        <v>2836</v>
      </c>
      <c r="H3543">
        <v>1.03</v>
      </c>
      <c r="I3543" t="s">
        <v>6435</v>
      </c>
    </row>
    <row r="3544" spans="1:9" x14ac:dyDescent="0.2">
      <c r="A3544" t="s">
        <v>1239</v>
      </c>
      <c r="B3544" t="s">
        <v>2874</v>
      </c>
      <c r="C3544" t="s">
        <v>2847</v>
      </c>
      <c r="D3544" t="s">
        <v>2881</v>
      </c>
      <c r="E3544">
        <v>2018</v>
      </c>
      <c r="F3544">
        <v>2016</v>
      </c>
      <c r="G3544" t="s">
        <v>2835</v>
      </c>
      <c r="H3544">
        <v>1.67</v>
      </c>
      <c r="I3544" t="s">
        <v>6436</v>
      </c>
    </row>
    <row r="3545" spans="1:9" x14ac:dyDescent="0.2">
      <c r="A3545" t="s">
        <v>1239</v>
      </c>
      <c r="B3545" t="s">
        <v>2874</v>
      </c>
      <c r="C3545" t="s">
        <v>2847</v>
      </c>
      <c r="D3545" t="s">
        <v>2881</v>
      </c>
      <c r="E3545">
        <v>2018</v>
      </c>
      <c r="F3545">
        <v>2016</v>
      </c>
      <c r="G3545" t="s">
        <v>2834</v>
      </c>
      <c r="H3545">
        <v>4.7300000000000004</v>
      </c>
      <c r="I3545" t="s">
        <v>6437</v>
      </c>
    </row>
    <row r="3546" spans="1:9" x14ac:dyDescent="0.2">
      <c r="A3546" t="s">
        <v>1239</v>
      </c>
      <c r="B3546" t="s">
        <v>2874</v>
      </c>
      <c r="C3546" t="s">
        <v>2847</v>
      </c>
      <c r="D3546" t="s">
        <v>2881</v>
      </c>
      <c r="E3546">
        <v>2018</v>
      </c>
      <c r="F3546">
        <v>2016</v>
      </c>
      <c r="G3546" t="s">
        <v>2833</v>
      </c>
      <c r="H3546">
        <v>9.4499999999999993</v>
      </c>
      <c r="I3546" t="s">
        <v>6438</v>
      </c>
    </row>
    <row r="3547" spans="1:9" x14ac:dyDescent="0.2">
      <c r="A3547" t="s">
        <v>1239</v>
      </c>
      <c r="B3547" t="s">
        <v>2874</v>
      </c>
      <c r="C3547" t="s">
        <v>2847</v>
      </c>
      <c r="D3547" t="s">
        <v>2881</v>
      </c>
      <c r="E3547">
        <v>2018</v>
      </c>
      <c r="F3547">
        <v>2016</v>
      </c>
      <c r="G3547" t="s">
        <v>2832</v>
      </c>
      <c r="H3547">
        <v>15</v>
      </c>
      <c r="I3547" t="s">
        <v>6439</v>
      </c>
    </row>
    <row r="3548" spans="1:9" x14ac:dyDescent="0.2">
      <c r="A3548" t="s">
        <v>1239</v>
      </c>
      <c r="B3548" t="s">
        <v>2874</v>
      </c>
      <c r="C3548" t="s">
        <v>2847</v>
      </c>
      <c r="D3548" t="s">
        <v>2881</v>
      </c>
      <c r="E3548">
        <v>2018</v>
      </c>
      <c r="F3548">
        <v>2016</v>
      </c>
      <c r="G3548" t="s">
        <v>2831</v>
      </c>
      <c r="H3548">
        <v>19.04</v>
      </c>
      <c r="I3548" t="s">
        <v>6440</v>
      </c>
    </row>
    <row r="3549" spans="1:9" x14ac:dyDescent="0.2">
      <c r="A3549" t="s">
        <v>1239</v>
      </c>
      <c r="B3549" t="s">
        <v>2874</v>
      </c>
      <c r="C3549" t="s">
        <v>2847</v>
      </c>
      <c r="D3549" t="s">
        <v>2881</v>
      </c>
      <c r="E3549">
        <v>2018</v>
      </c>
      <c r="F3549">
        <v>2016</v>
      </c>
      <c r="G3549" t="s">
        <v>2830</v>
      </c>
      <c r="H3549">
        <v>19.079999999999998</v>
      </c>
      <c r="I3549" t="s">
        <v>6441</v>
      </c>
    </row>
    <row r="3550" spans="1:9" x14ac:dyDescent="0.2">
      <c r="A3550" t="s">
        <v>1239</v>
      </c>
      <c r="B3550" t="s">
        <v>2874</v>
      </c>
      <c r="C3550" t="s">
        <v>2847</v>
      </c>
      <c r="D3550" t="s">
        <v>2881</v>
      </c>
      <c r="E3550">
        <v>2018</v>
      </c>
      <c r="F3550">
        <v>2016</v>
      </c>
      <c r="G3550" t="s">
        <v>2829</v>
      </c>
      <c r="H3550">
        <v>17.61</v>
      </c>
      <c r="I3550" t="s">
        <v>6442</v>
      </c>
    </row>
    <row r="3551" spans="1:9" x14ac:dyDescent="0.2">
      <c r="A3551" t="s">
        <v>1239</v>
      </c>
      <c r="B3551" t="s">
        <v>2874</v>
      </c>
      <c r="C3551" t="s">
        <v>2847</v>
      </c>
      <c r="D3551" t="s">
        <v>2881</v>
      </c>
      <c r="E3551">
        <v>2018</v>
      </c>
      <c r="F3551">
        <v>2016</v>
      </c>
      <c r="G3551" t="s">
        <v>2828</v>
      </c>
      <c r="H3551">
        <v>12.31</v>
      </c>
      <c r="I3551" t="s">
        <v>6443</v>
      </c>
    </row>
    <row r="3552" spans="1:9" x14ac:dyDescent="0.2">
      <c r="A3552" t="s">
        <v>1239</v>
      </c>
      <c r="B3552" t="s">
        <v>2874</v>
      </c>
      <c r="C3552" t="s">
        <v>2847</v>
      </c>
      <c r="D3552" t="s">
        <v>2881</v>
      </c>
      <c r="E3552">
        <v>2019</v>
      </c>
      <c r="F3552" t="s">
        <v>2965</v>
      </c>
      <c r="G3552" t="s">
        <v>2837</v>
      </c>
      <c r="H3552">
        <v>0.08</v>
      </c>
      <c r="I3552" t="s">
        <v>6444</v>
      </c>
    </row>
    <row r="3553" spans="1:9" x14ac:dyDescent="0.2">
      <c r="A3553" t="s">
        <v>1239</v>
      </c>
      <c r="B3553" t="s">
        <v>2874</v>
      </c>
      <c r="C3553" t="s">
        <v>2847</v>
      </c>
      <c r="D3553" t="s">
        <v>2881</v>
      </c>
      <c r="E3553">
        <v>2019</v>
      </c>
      <c r="F3553" t="s">
        <v>2965</v>
      </c>
      <c r="G3553" t="s">
        <v>2836</v>
      </c>
      <c r="H3553">
        <v>0.86</v>
      </c>
      <c r="I3553" t="s">
        <v>6445</v>
      </c>
    </row>
    <row r="3554" spans="1:9" x14ac:dyDescent="0.2">
      <c r="A3554" t="s">
        <v>1239</v>
      </c>
      <c r="B3554" t="s">
        <v>2874</v>
      </c>
      <c r="C3554" t="s">
        <v>2847</v>
      </c>
      <c r="D3554" t="s">
        <v>2881</v>
      </c>
      <c r="E3554">
        <v>2019</v>
      </c>
      <c r="F3554" t="s">
        <v>2965</v>
      </c>
      <c r="G3554" t="s">
        <v>2835</v>
      </c>
      <c r="H3554">
        <v>1.38</v>
      </c>
      <c r="I3554" t="s">
        <v>6446</v>
      </c>
    </row>
    <row r="3555" spans="1:9" x14ac:dyDescent="0.2">
      <c r="A3555" t="s">
        <v>1239</v>
      </c>
      <c r="B3555" t="s">
        <v>2874</v>
      </c>
      <c r="C3555" t="s">
        <v>2847</v>
      </c>
      <c r="D3555" t="s">
        <v>2881</v>
      </c>
      <c r="E3555">
        <v>2019</v>
      </c>
      <c r="F3555" t="s">
        <v>2965</v>
      </c>
      <c r="G3555" t="s">
        <v>2834</v>
      </c>
      <c r="H3555">
        <v>3.83</v>
      </c>
      <c r="I3555" t="s">
        <v>6447</v>
      </c>
    </row>
    <row r="3556" spans="1:9" x14ac:dyDescent="0.2">
      <c r="A3556" t="s">
        <v>1239</v>
      </c>
      <c r="B3556" t="s">
        <v>2874</v>
      </c>
      <c r="C3556" t="s">
        <v>2847</v>
      </c>
      <c r="D3556" t="s">
        <v>2881</v>
      </c>
      <c r="E3556">
        <v>2019</v>
      </c>
      <c r="F3556" t="s">
        <v>2965</v>
      </c>
      <c r="G3556" t="s">
        <v>2833</v>
      </c>
      <c r="H3556">
        <v>7.4</v>
      </c>
      <c r="I3556" t="s">
        <v>6448</v>
      </c>
    </row>
    <row r="3557" spans="1:9" x14ac:dyDescent="0.2">
      <c r="A3557" t="s">
        <v>1239</v>
      </c>
      <c r="B3557" t="s">
        <v>2874</v>
      </c>
      <c r="C3557" t="s">
        <v>2847</v>
      </c>
      <c r="D3557" t="s">
        <v>2881</v>
      </c>
      <c r="E3557">
        <v>2019</v>
      </c>
      <c r="F3557" t="s">
        <v>2965</v>
      </c>
      <c r="G3557" t="s">
        <v>2832</v>
      </c>
      <c r="H3557">
        <v>12.12</v>
      </c>
      <c r="I3557" t="s">
        <v>6449</v>
      </c>
    </row>
    <row r="3558" spans="1:9" x14ac:dyDescent="0.2">
      <c r="A3558" t="s">
        <v>1239</v>
      </c>
      <c r="B3558" t="s">
        <v>2874</v>
      </c>
      <c r="C3558" t="s">
        <v>2847</v>
      </c>
      <c r="D3558" t="s">
        <v>2881</v>
      </c>
      <c r="E3558">
        <v>2019</v>
      </c>
      <c r="F3558" t="s">
        <v>2965</v>
      </c>
      <c r="G3558" t="s">
        <v>2831</v>
      </c>
      <c r="H3558">
        <v>16.64</v>
      </c>
      <c r="I3558" t="s">
        <v>6450</v>
      </c>
    </row>
    <row r="3559" spans="1:9" x14ac:dyDescent="0.2">
      <c r="A3559" t="s">
        <v>1239</v>
      </c>
      <c r="B3559" t="s">
        <v>2874</v>
      </c>
      <c r="C3559" t="s">
        <v>2847</v>
      </c>
      <c r="D3559" t="s">
        <v>2881</v>
      </c>
      <c r="E3559">
        <v>2019</v>
      </c>
      <c r="F3559" t="s">
        <v>2965</v>
      </c>
      <c r="G3559" t="s">
        <v>2830</v>
      </c>
      <c r="H3559">
        <v>20.74</v>
      </c>
      <c r="I3559" t="s">
        <v>6451</v>
      </c>
    </row>
    <row r="3560" spans="1:9" x14ac:dyDescent="0.2">
      <c r="A3560" t="s">
        <v>1239</v>
      </c>
      <c r="B3560" t="s">
        <v>2874</v>
      </c>
      <c r="C3560" t="s">
        <v>2847</v>
      </c>
      <c r="D3560" t="s">
        <v>2881</v>
      </c>
      <c r="E3560">
        <v>2019</v>
      </c>
      <c r="F3560" t="s">
        <v>2965</v>
      </c>
      <c r="G3560" t="s">
        <v>2829</v>
      </c>
      <c r="H3560">
        <v>20.86</v>
      </c>
      <c r="I3560" t="s">
        <v>6452</v>
      </c>
    </row>
    <row r="3561" spans="1:9" x14ac:dyDescent="0.2">
      <c r="A3561" t="s">
        <v>1239</v>
      </c>
      <c r="B3561" t="s">
        <v>2874</v>
      </c>
      <c r="C3561" t="s">
        <v>2847</v>
      </c>
      <c r="D3561" t="s">
        <v>2881</v>
      </c>
      <c r="E3561">
        <v>2019</v>
      </c>
      <c r="F3561" t="s">
        <v>2965</v>
      </c>
      <c r="G3561" t="s">
        <v>2828</v>
      </c>
      <c r="H3561">
        <v>16.09</v>
      </c>
      <c r="I3561" t="s">
        <v>6453</v>
      </c>
    </row>
    <row r="3562" spans="1:9" x14ac:dyDescent="0.2">
      <c r="A3562" t="s">
        <v>1239</v>
      </c>
      <c r="B3562" t="s">
        <v>2874</v>
      </c>
      <c r="C3562" t="s">
        <v>2847</v>
      </c>
      <c r="D3562" t="s">
        <v>2881</v>
      </c>
      <c r="E3562">
        <v>2020</v>
      </c>
      <c r="F3562">
        <v>2018</v>
      </c>
      <c r="G3562" t="s">
        <v>2837</v>
      </c>
      <c r="H3562">
        <v>0.12</v>
      </c>
      <c r="I3562" t="s">
        <v>6454</v>
      </c>
    </row>
    <row r="3563" spans="1:9" x14ac:dyDescent="0.2">
      <c r="A3563" t="s">
        <v>1239</v>
      </c>
      <c r="B3563" t="s">
        <v>2874</v>
      </c>
      <c r="C3563" t="s">
        <v>2847</v>
      </c>
      <c r="D3563" t="s">
        <v>2881</v>
      </c>
      <c r="E3563">
        <v>2020</v>
      </c>
      <c r="F3563">
        <v>2018</v>
      </c>
      <c r="G3563" t="s">
        <v>2836</v>
      </c>
      <c r="H3563">
        <v>1.05</v>
      </c>
      <c r="I3563" t="s">
        <v>6455</v>
      </c>
    </row>
    <row r="3564" spans="1:9" x14ac:dyDescent="0.2">
      <c r="A3564" t="s">
        <v>1239</v>
      </c>
      <c r="B3564" t="s">
        <v>2874</v>
      </c>
      <c r="C3564" t="s">
        <v>2847</v>
      </c>
      <c r="D3564" t="s">
        <v>2881</v>
      </c>
      <c r="E3564">
        <v>2020</v>
      </c>
      <c r="F3564">
        <v>2018</v>
      </c>
      <c r="G3564" t="s">
        <v>2835</v>
      </c>
      <c r="H3564">
        <v>1.57</v>
      </c>
      <c r="I3564" t="s">
        <v>6456</v>
      </c>
    </row>
    <row r="3565" spans="1:9" x14ac:dyDescent="0.2">
      <c r="A3565" t="s">
        <v>1239</v>
      </c>
      <c r="B3565" t="s">
        <v>2874</v>
      </c>
      <c r="C3565" t="s">
        <v>2847</v>
      </c>
      <c r="D3565" t="s">
        <v>2881</v>
      </c>
      <c r="E3565">
        <v>2020</v>
      </c>
      <c r="F3565">
        <v>2018</v>
      </c>
      <c r="G3565" t="s">
        <v>2834</v>
      </c>
      <c r="H3565">
        <v>4.63</v>
      </c>
      <c r="I3565" t="s">
        <v>6457</v>
      </c>
    </row>
    <row r="3566" spans="1:9" x14ac:dyDescent="0.2">
      <c r="A3566" t="s">
        <v>1239</v>
      </c>
      <c r="B3566" t="s">
        <v>2874</v>
      </c>
      <c r="C3566" t="s">
        <v>2847</v>
      </c>
      <c r="D3566" t="s">
        <v>2881</v>
      </c>
      <c r="E3566">
        <v>2020</v>
      </c>
      <c r="F3566">
        <v>2018</v>
      </c>
      <c r="G3566" t="s">
        <v>2833</v>
      </c>
      <c r="H3566">
        <v>8.67</v>
      </c>
      <c r="I3566" t="s">
        <v>6458</v>
      </c>
    </row>
    <row r="3567" spans="1:9" x14ac:dyDescent="0.2">
      <c r="A3567" t="s">
        <v>1239</v>
      </c>
      <c r="B3567" t="s">
        <v>2874</v>
      </c>
      <c r="C3567" t="s">
        <v>2847</v>
      </c>
      <c r="D3567" t="s">
        <v>2881</v>
      </c>
      <c r="E3567">
        <v>2020</v>
      </c>
      <c r="F3567">
        <v>2018</v>
      </c>
      <c r="G3567" t="s">
        <v>2832</v>
      </c>
      <c r="H3567">
        <v>13.87</v>
      </c>
      <c r="I3567" t="s">
        <v>6459</v>
      </c>
    </row>
    <row r="3568" spans="1:9" x14ac:dyDescent="0.2">
      <c r="A3568" t="s">
        <v>1239</v>
      </c>
      <c r="B3568" t="s">
        <v>2874</v>
      </c>
      <c r="C3568" t="s">
        <v>2847</v>
      </c>
      <c r="D3568" t="s">
        <v>2881</v>
      </c>
      <c r="E3568">
        <v>2020</v>
      </c>
      <c r="F3568">
        <v>2018</v>
      </c>
      <c r="G3568" t="s">
        <v>2831</v>
      </c>
      <c r="H3568">
        <v>17.670000000000002</v>
      </c>
      <c r="I3568" t="s">
        <v>6460</v>
      </c>
    </row>
    <row r="3569" spans="1:9" x14ac:dyDescent="0.2">
      <c r="A3569" t="s">
        <v>1239</v>
      </c>
      <c r="B3569" t="s">
        <v>2874</v>
      </c>
      <c r="C3569" t="s">
        <v>2847</v>
      </c>
      <c r="D3569" t="s">
        <v>2881</v>
      </c>
      <c r="E3569">
        <v>2020</v>
      </c>
      <c r="F3569">
        <v>2018</v>
      </c>
      <c r="G3569" t="s">
        <v>2830</v>
      </c>
      <c r="H3569">
        <v>19.97</v>
      </c>
      <c r="I3569" t="s">
        <v>6461</v>
      </c>
    </row>
    <row r="3570" spans="1:9" x14ac:dyDescent="0.2">
      <c r="A3570" t="s">
        <v>1239</v>
      </c>
      <c r="B3570" t="s">
        <v>2874</v>
      </c>
      <c r="C3570" t="s">
        <v>2847</v>
      </c>
      <c r="D3570" t="s">
        <v>2881</v>
      </c>
      <c r="E3570">
        <v>2020</v>
      </c>
      <c r="F3570">
        <v>2018</v>
      </c>
      <c r="G3570" t="s">
        <v>2829</v>
      </c>
      <c r="H3570">
        <v>18.32</v>
      </c>
      <c r="I3570" t="s">
        <v>6462</v>
      </c>
    </row>
    <row r="3571" spans="1:9" x14ac:dyDescent="0.2">
      <c r="A3571" t="s">
        <v>1239</v>
      </c>
      <c r="B3571" t="s">
        <v>2874</v>
      </c>
      <c r="C3571" t="s">
        <v>2847</v>
      </c>
      <c r="D3571" t="s">
        <v>2881</v>
      </c>
      <c r="E3571">
        <v>2020</v>
      </c>
      <c r="F3571">
        <v>2018</v>
      </c>
      <c r="G3571" t="s">
        <v>2828</v>
      </c>
      <c r="H3571">
        <v>14.13</v>
      </c>
      <c r="I3571" t="s">
        <v>6463</v>
      </c>
    </row>
    <row r="3572" spans="1:9" x14ac:dyDescent="0.2">
      <c r="A3572" t="s">
        <v>1239</v>
      </c>
      <c r="B3572" t="s">
        <v>2874</v>
      </c>
      <c r="C3572" t="s">
        <v>2847</v>
      </c>
      <c r="D3572" t="s">
        <v>2881</v>
      </c>
      <c r="E3572">
        <v>2021</v>
      </c>
      <c r="F3572" t="s">
        <v>2986</v>
      </c>
      <c r="G3572" t="s">
        <v>2837</v>
      </c>
      <c r="H3572">
        <v>0.31</v>
      </c>
      <c r="I3572" t="s">
        <v>6464</v>
      </c>
    </row>
    <row r="3573" spans="1:9" x14ac:dyDescent="0.2">
      <c r="A3573" t="s">
        <v>1239</v>
      </c>
      <c r="B3573" t="s">
        <v>2874</v>
      </c>
      <c r="C3573" t="s">
        <v>2847</v>
      </c>
      <c r="D3573" t="s">
        <v>2881</v>
      </c>
      <c r="E3573">
        <v>2021</v>
      </c>
      <c r="F3573" t="s">
        <v>2986</v>
      </c>
      <c r="G3573" t="s">
        <v>2836</v>
      </c>
      <c r="H3573">
        <v>1.2</v>
      </c>
      <c r="I3573" t="s">
        <v>6465</v>
      </c>
    </row>
    <row r="3574" spans="1:9" x14ac:dyDescent="0.2">
      <c r="A3574" t="s">
        <v>1239</v>
      </c>
      <c r="B3574" t="s">
        <v>2874</v>
      </c>
      <c r="C3574" t="s">
        <v>2847</v>
      </c>
      <c r="D3574" t="s">
        <v>2881</v>
      </c>
      <c r="E3574">
        <v>2021</v>
      </c>
      <c r="F3574" t="s">
        <v>2986</v>
      </c>
      <c r="G3574" t="s">
        <v>2835</v>
      </c>
      <c r="H3574">
        <v>1.43</v>
      </c>
      <c r="I3574" t="s">
        <v>6466</v>
      </c>
    </row>
    <row r="3575" spans="1:9" x14ac:dyDescent="0.2">
      <c r="A3575" t="s">
        <v>1239</v>
      </c>
      <c r="B3575" t="s">
        <v>2874</v>
      </c>
      <c r="C3575" t="s">
        <v>2847</v>
      </c>
      <c r="D3575" t="s">
        <v>2881</v>
      </c>
      <c r="E3575">
        <v>2021</v>
      </c>
      <c r="F3575" t="s">
        <v>2986</v>
      </c>
      <c r="G3575" t="s">
        <v>2834</v>
      </c>
      <c r="H3575">
        <v>4.63</v>
      </c>
      <c r="I3575" t="s">
        <v>6467</v>
      </c>
    </row>
    <row r="3576" spans="1:9" x14ac:dyDescent="0.2">
      <c r="A3576" t="s">
        <v>1239</v>
      </c>
      <c r="B3576" t="s">
        <v>2874</v>
      </c>
      <c r="C3576" t="s">
        <v>2847</v>
      </c>
      <c r="D3576" t="s">
        <v>2881</v>
      </c>
      <c r="E3576">
        <v>2021</v>
      </c>
      <c r="F3576" t="s">
        <v>2986</v>
      </c>
      <c r="G3576" t="s">
        <v>2833</v>
      </c>
      <c r="H3576">
        <v>9.56</v>
      </c>
      <c r="I3576" t="s">
        <v>6468</v>
      </c>
    </row>
    <row r="3577" spans="1:9" x14ac:dyDescent="0.2">
      <c r="A3577" t="s">
        <v>1239</v>
      </c>
      <c r="B3577" t="s">
        <v>2874</v>
      </c>
      <c r="C3577" t="s">
        <v>2847</v>
      </c>
      <c r="D3577" t="s">
        <v>2881</v>
      </c>
      <c r="E3577">
        <v>2021</v>
      </c>
      <c r="F3577" t="s">
        <v>2986</v>
      </c>
      <c r="G3577" t="s">
        <v>2832</v>
      </c>
      <c r="H3577">
        <v>14.77</v>
      </c>
      <c r="I3577" t="s">
        <v>6469</v>
      </c>
    </row>
    <row r="3578" spans="1:9" x14ac:dyDescent="0.2">
      <c r="A3578" t="s">
        <v>1239</v>
      </c>
      <c r="B3578" t="s">
        <v>2874</v>
      </c>
      <c r="C3578" t="s">
        <v>2847</v>
      </c>
      <c r="D3578" t="s">
        <v>2881</v>
      </c>
      <c r="E3578">
        <v>2021</v>
      </c>
      <c r="F3578" t="s">
        <v>2986</v>
      </c>
      <c r="G3578" t="s">
        <v>2831</v>
      </c>
      <c r="H3578">
        <v>18.77</v>
      </c>
      <c r="I3578" t="s">
        <v>6470</v>
      </c>
    </row>
    <row r="3579" spans="1:9" x14ac:dyDescent="0.2">
      <c r="A3579" t="s">
        <v>1239</v>
      </c>
      <c r="B3579" t="s">
        <v>2874</v>
      </c>
      <c r="C3579" t="s">
        <v>2847</v>
      </c>
      <c r="D3579" t="s">
        <v>2881</v>
      </c>
      <c r="E3579">
        <v>2021</v>
      </c>
      <c r="F3579" t="s">
        <v>2986</v>
      </c>
      <c r="G3579" t="s">
        <v>2830</v>
      </c>
      <c r="H3579">
        <v>17.2</v>
      </c>
      <c r="I3579" t="s">
        <v>6471</v>
      </c>
    </row>
    <row r="3580" spans="1:9" x14ac:dyDescent="0.2">
      <c r="A3580" t="s">
        <v>1239</v>
      </c>
      <c r="B3580" t="s">
        <v>2874</v>
      </c>
      <c r="C3580" t="s">
        <v>2847</v>
      </c>
      <c r="D3580" t="s">
        <v>2881</v>
      </c>
      <c r="E3580">
        <v>2021</v>
      </c>
      <c r="F3580" t="s">
        <v>2986</v>
      </c>
      <c r="G3580" t="s">
        <v>2829</v>
      </c>
      <c r="H3580">
        <v>14.12</v>
      </c>
      <c r="I3580" t="s">
        <v>6472</v>
      </c>
    </row>
    <row r="3581" spans="1:9" x14ac:dyDescent="0.2">
      <c r="A3581" t="s">
        <v>1239</v>
      </c>
      <c r="B3581" t="s">
        <v>2874</v>
      </c>
      <c r="C3581" t="s">
        <v>2847</v>
      </c>
      <c r="D3581" t="s">
        <v>2881</v>
      </c>
      <c r="E3581">
        <v>2021</v>
      </c>
      <c r="F3581" t="s">
        <v>2986</v>
      </c>
      <c r="G3581" t="s">
        <v>2828</v>
      </c>
      <c r="H3581">
        <v>18</v>
      </c>
      <c r="I3581" t="s">
        <v>6473</v>
      </c>
    </row>
    <row r="3582" spans="1:9" x14ac:dyDescent="0.2">
      <c r="A3582" t="s">
        <v>1239</v>
      </c>
      <c r="B3582" t="s">
        <v>2874</v>
      </c>
      <c r="C3582" t="s">
        <v>2847</v>
      </c>
      <c r="D3582" t="s">
        <v>2881</v>
      </c>
      <c r="E3582">
        <v>2022</v>
      </c>
      <c r="F3582">
        <v>2020</v>
      </c>
      <c r="G3582" t="s">
        <v>2837</v>
      </c>
      <c r="H3582">
        <v>0.31</v>
      </c>
      <c r="I3582" t="s">
        <v>6474</v>
      </c>
    </row>
    <row r="3583" spans="1:9" x14ac:dyDescent="0.2">
      <c r="A3583" t="s">
        <v>1239</v>
      </c>
      <c r="B3583" t="s">
        <v>2874</v>
      </c>
      <c r="C3583" t="s">
        <v>2847</v>
      </c>
      <c r="D3583" t="s">
        <v>2881</v>
      </c>
      <c r="E3583">
        <v>2022</v>
      </c>
      <c r="F3583">
        <v>2020</v>
      </c>
      <c r="G3583" t="s">
        <v>2836</v>
      </c>
      <c r="H3583">
        <v>1.2</v>
      </c>
      <c r="I3583" t="s">
        <v>6475</v>
      </c>
    </row>
    <row r="3584" spans="1:9" x14ac:dyDescent="0.2">
      <c r="A3584" t="s">
        <v>1239</v>
      </c>
      <c r="B3584" t="s">
        <v>2874</v>
      </c>
      <c r="C3584" t="s">
        <v>2847</v>
      </c>
      <c r="D3584" t="s">
        <v>2881</v>
      </c>
      <c r="E3584">
        <v>2022</v>
      </c>
      <c r="F3584">
        <v>2020</v>
      </c>
      <c r="G3584" t="s">
        <v>2835</v>
      </c>
      <c r="H3584">
        <v>1.43</v>
      </c>
      <c r="I3584" t="s">
        <v>6476</v>
      </c>
    </row>
    <row r="3585" spans="1:9" x14ac:dyDescent="0.2">
      <c r="A3585" t="s">
        <v>1239</v>
      </c>
      <c r="B3585" t="s">
        <v>2874</v>
      </c>
      <c r="C3585" t="s">
        <v>2847</v>
      </c>
      <c r="D3585" t="s">
        <v>2881</v>
      </c>
      <c r="E3585">
        <v>2022</v>
      </c>
      <c r="F3585">
        <v>2020</v>
      </c>
      <c r="G3585" t="s">
        <v>2834</v>
      </c>
      <c r="H3585">
        <v>4.63</v>
      </c>
      <c r="I3585" t="s">
        <v>6477</v>
      </c>
    </row>
    <row r="3586" spans="1:9" x14ac:dyDescent="0.2">
      <c r="A3586" t="s">
        <v>1239</v>
      </c>
      <c r="B3586" t="s">
        <v>2874</v>
      </c>
      <c r="C3586" t="s">
        <v>2847</v>
      </c>
      <c r="D3586" t="s">
        <v>2881</v>
      </c>
      <c r="E3586">
        <v>2022</v>
      </c>
      <c r="F3586">
        <v>2020</v>
      </c>
      <c r="G3586" t="s">
        <v>2833</v>
      </c>
      <c r="H3586">
        <v>9.56</v>
      </c>
      <c r="I3586" t="s">
        <v>6478</v>
      </c>
    </row>
    <row r="3587" spans="1:9" x14ac:dyDescent="0.2">
      <c r="A3587" t="s">
        <v>1239</v>
      </c>
      <c r="B3587" t="s">
        <v>2874</v>
      </c>
      <c r="C3587" t="s">
        <v>2847</v>
      </c>
      <c r="D3587" t="s">
        <v>2881</v>
      </c>
      <c r="E3587">
        <v>2022</v>
      </c>
      <c r="F3587">
        <v>2020</v>
      </c>
      <c r="G3587" t="s">
        <v>2832</v>
      </c>
      <c r="H3587">
        <v>14.77</v>
      </c>
      <c r="I3587" t="s">
        <v>6479</v>
      </c>
    </row>
    <row r="3588" spans="1:9" x14ac:dyDescent="0.2">
      <c r="A3588" t="s">
        <v>1239</v>
      </c>
      <c r="B3588" t="s">
        <v>2874</v>
      </c>
      <c r="C3588" t="s">
        <v>2847</v>
      </c>
      <c r="D3588" t="s">
        <v>2881</v>
      </c>
      <c r="E3588">
        <v>2022</v>
      </c>
      <c r="F3588">
        <v>2020</v>
      </c>
      <c r="G3588" t="s">
        <v>2831</v>
      </c>
      <c r="H3588">
        <v>18.77</v>
      </c>
      <c r="I3588" t="s">
        <v>6480</v>
      </c>
    </row>
    <row r="3589" spans="1:9" x14ac:dyDescent="0.2">
      <c r="A3589" t="s">
        <v>1239</v>
      </c>
      <c r="B3589" t="s">
        <v>2874</v>
      </c>
      <c r="C3589" t="s">
        <v>2847</v>
      </c>
      <c r="D3589" t="s">
        <v>2881</v>
      </c>
      <c r="E3589">
        <v>2022</v>
      </c>
      <c r="F3589">
        <v>2020</v>
      </c>
      <c r="G3589" t="s">
        <v>2830</v>
      </c>
      <c r="H3589">
        <v>17.2</v>
      </c>
      <c r="I3589" t="s">
        <v>6481</v>
      </c>
    </row>
    <row r="3590" spans="1:9" x14ac:dyDescent="0.2">
      <c r="A3590" t="s">
        <v>1239</v>
      </c>
      <c r="B3590" t="s">
        <v>2874</v>
      </c>
      <c r="C3590" t="s">
        <v>2847</v>
      </c>
      <c r="D3590" t="s">
        <v>2881</v>
      </c>
      <c r="E3590">
        <v>2022</v>
      </c>
      <c r="F3590">
        <v>2020</v>
      </c>
      <c r="G3590" t="s">
        <v>2829</v>
      </c>
      <c r="H3590">
        <v>14.12</v>
      </c>
      <c r="I3590" t="s">
        <v>6482</v>
      </c>
    </row>
    <row r="3591" spans="1:9" x14ac:dyDescent="0.2">
      <c r="A3591" t="s">
        <v>1239</v>
      </c>
      <c r="B3591" t="s">
        <v>2874</v>
      </c>
      <c r="C3591" t="s">
        <v>2847</v>
      </c>
      <c r="D3591" t="s">
        <v>2881</v>
      </c>
      <c r="E3591">
        <v>2022</v>
      </c>
      <c r="F3591">
        <v>2020</v>
      </c>
      <c r="G3591" t="s">
        <v>2828</v>
      </c>
      <c r="H3591">
        <v>18</v>
      </c>
      <c r="I3591" t="s">
        <v>6483</v>
      </c>
    </row>
    <row r="3592" spans="1:9" x14ac:dyDescent="0.2">
      <c r="A3592" t="s">
        <v>1239</v>
      </c>
      <c r="B3592" t="s">
        <v>2874</v>
      </c>
      <c r="C3592" t="s">
        <v>2847</v>
      </c>
      <c r="D3592" t="s">
        <v>2881</v>
      </c>
      <c r="E3592">
        <v>2024</v>
      </c>
      <c r="F3592" t="s">
        <v>3269</v>
      </c>
      <c r="G3592" t="s">
        <v>2837</v>
      </c>
      <c r="H3592">
        <v>0.2</v>
      </c>
      <c r="I3592" t="s">
        <v>6484</v>
      </c>
    </row>
    <row r="3593" spans="1:9" x14ac:dyDescent="0.2">
      <c r="A3593" t="s">
        <v>1239</v>
      </c>
      <c r="B3593" t="s">
        <v>2874</v>
      </c>
      <c r="C3593" t="s">
        <v>2847</v>
      </c>
      <c r="D3593" t="s">
        <v>2881</v>
      </c>
      <c r="E3593">
        <v>2024</v>
      </c>
      <c r="F3593" t="s">
        <v>3269</v>
      </c>
      <c r="G3593" t="s">
        <v>2836</v>
      </c>
      <c r="H3593">
        <v>0.67</v>
      </c>
      <c r="I3593" t="s">
        <v>6485</v>
      </c>
    </row>
    <row r="3594" spans="1:9" x14ac:dyDescent="0.2">
      <c r="A3594" t="s">
        <v>1239</v>
      </c>
      <c r="B3594" t="s">
        <v>2874</v>
      </c>
      <c r="C3594" t="s">
        <v>2847</v>
      </c>
      <c r="D3594" t="s">
        <v>2881</v>
      </c>
      <c r="E3594">
        <v>2024</v>
      </c>
      <c r="F3594" t="s">
        <v>3269</v>
      </c>
      <c r="G3594" t="s">
        <v>2835</v>
      </c>
      <c r="H3594">
        <v>1.94</v>
      </c>
      <c r="I3594" t="s">
        <v>6486</v>
      </c>
    </row>
    <row r="3595" spans="1:9" x14ac:dyDescent="0.2">
      <c r="A3595" t="s">
        <v>1239</v>
      </c>
      <c r="B3595" t="s">
        <v>2874</v>
      </c>
      <c r="C3595" t="s">
        <v>2847</v>
      </c>
      <c r="D3595" t="s">
        <v>2881</v>
      </c>
      <c r="E3595">
        <v>2024</v>
      </c>
      <c r="F3595" t="s">
        <v>3269</v>
      </c>
      <c r="G3595" t="s">
        <v>2834</v>
      </c>
      <c r="H3595">
        <v>5.03</v>
      </c>
      <c r="I3595" t="s">
        <v>6487</v>
      </c>
    </row>
    <row r="3596" spans="1:9" x14ac:dyDescent="0.2">
      <c r="A3596" t="s">
        <v>1239</v>
      </c>
      <c r="B3596" t="s">
        <v>2874</v>
      </c>
      <c r="C3596" t="s">
        <v>2847</v>
      </c>
      <c r="D3596" t="s">
        <v>2881</v>
      </c>
      <c r="E3596">
        <v>2024</v>
      </c>
      <c r="F3596" t="s">
        <v>3269</v>
      </c>
      <c r="G3596" t="s">
        <v>2833</v>
      </c>
      <c r="H3596">
        <v>11.34</v>
      </c>
      <c r="I3596" t="s">
        <v>6488</v>
      </c>
    </row>
    <row r="3597" spans="1:9" x14ac:dyDescent="0.2">
      <c r="A3597" t="s">
        <v>1239</v>
      </c>
      <c r="B3597" t="s">
        <v>2874</v>
      </c>
      <c r="C3597" t="s">
        <v>2847</v>
      </c>
      <c r="D3597" t="s">
        <v>2881</v>
      </c>
      <c r="E3597">
        <v>2024</v>
      </c>
      <c r="F3597" t="s">
        <v>3269</v>
      </c>
      <c r="G3597" t="s">
        <v>2832</v>
      </c>
      <c r="H3597">
        <v>17.03</v>
      </c>
      <c r="I3597" t="s">
        <v>6489</v>
      </c>
    </row>
    <row r="3598" spans="1:9" x14ac:dyDescent="0.2">
      <c r="A3598" t="s">
        <v>1239</v>
      </c>
      <c r="B3598" t="s">
        <v>2874</v>
      </c>
      <c r="C3598" t="s">
        <v>2847</v>
      </c>
      <c r="D3598" t="s">
        <v>2881</v>
      </c>
      <c r="E3598">
        <v>2024</v>
      </c>
      <c r="F3598" t="s">
        <v>3269</v>
      </c>
      <c r="G3598" t="s">
        <v>2831</v>
      </c>
      <c r="H3598">
        <v>19.350000000000001</v>
      </c>
      <c r="I3598" t="s">
        <v>6490</v>
      </c>
    </row>
    <row r="3599" spans="1:9" x14ac:dyDescent="0.2">
      <c r="A3599" t="s">
        <v>1239</v>
      </c>
      <c r="B3599" t="s">
        <v>2874</v>
      </c>
      <c r="C3599" t="s">
        <v>2847</v>
      </c>
      <c r="D3599" t="s">
        <v>2881</v>
      </c>
      <c r="E3599">
        <v>2024</v>
      </c>
      <c r="F3599" t="s">
        <v>3269</v>
      </c>
      <c r="G3599" t="s">
        <v>2830</v>
      </c>
      <c r="H3599">
        <v>17.87</v>
      </c>
      <c r="I3599" t="s">
        <v>6491</v>
      </c>
    </row>
    <row r="3600" spans="1:9" x14ac:dyDescent="0.2">
      <c r="A3600" t="s">
        <v>1239</v>
      </c>
      <c r="B3600" t="s">
        <v>2874</v>
      </c>
      <c r="C3600" t="s">
        <v>2847</v>
      </c>
      <c r="D3600" t="s">
        <v>2881</v>
      </c>
      <c r="E3600">
        <v>2024</v>
      </c>
      <c r="F3600" t="s">
        <v>3269</v>
      </c>
      <c r="G3600" t="s">
        <v>2829</v>
      </c>
      <c r="H3600">
        <v>16.32</v>
      </c>
      <c r="I3600" t="s">
        <v>6492</v>
      </c>
    </row>
    <row r="3601" spans="1:9" x14ac:dyDescent="0.2">
      <c r="A3601" t="s">
        <v>1239</v>
      </c>
      <c r="B3601" t="s">
        <v>2874</v>
      </c>
      <c r="C3601" t="s">
        <v>2847</v>
      </c>
      <c r="D3601" t="s">
        <v>2881</v>
      </c>
      <c r="E3601">
        <v>2024</v>
      </c>
      <c r="F3601" t="s">
        <v>3269</v>
      </c>
      <c r="G3601" t="s">
        <v>2828</v>
      </c>
      <c r="H3601">
        <v>10.25</v>
      </c>
      <c r="I3601" t="s">
        <v>6493</v>
      </c>
    </row>
    <row r="3602" spans="1:9" x14ac:dyDescent="0.2">
      <c r="A3602" t="s">
        <v>1239</v>
      </c>
      <c r="B3602" t="s">
        <v>2874</v>
      </c>
      <c r="C3602" t="s">
        <v>2847</v>
      </c>
      <c r="D3602" t="s">
        <v>2881</v>
      </c>
      <c r="E3602">
        <v>2025</v>
      </c>
      <c r="F3602" t="s">
        <v>3007</v>
      </c>
      <c r="G3602" t="s">
        <v>2837</v>
      </c>
      <c r="H3602">
        <v>0.2</v>
      </c>
      <c r="I3602" t="s">
        <v>6494</v>
      </c>
    </row>
    <row r="3603" spans="1:9" x14ac:dyDescent="0.2">
      <c r="A3603" t="s">
        <v>1239</v>
      </c>
      <c r="B3603" t="s">
        <v>2874</v>
      </c>
      <c r="C3603" t="s">
        <v>2847</v>
      </c>
      <c r="D3603" t="s">
        <v>2881</v>
      </c>
      <c r="E3603">
        <v>2025</v>
      </c>
      <c r="F3603" t="s">
        <v>3007</v>
      </c>
      <c r="G3603" t="s">
        <v>2836</v>
      </c>
      <c r="H3603">
        <v>0.72</v>
      </c>
      <c r="I3603" t="s">
        <v>6495</v>
      </c>
    </row>
    <row r="3604" spans="1:9" x14ac:dyDescent="0.2">
      <c r="A3604" t="s">
        <v>1239</v>
      </c>
      <c r="B3604" t="s">
        <v>2874</v>
      </c>
      <c r="C3604" t="s">
        <v>2847</v>
      </c>
      <c r="D3604" t="s">
        <v>2881</v>
      </c>
      <c r="E3604">
        <v>2025</v>
      </c>
      <c r="F3604" t="s">
        <v>3007</v>
      </c>
      <c r="G3604" t="s">
        <v>2835</v>
      </c>
      <c r="H3604">
        <v>2.29</v>
      </c>
      <c r="I3604" t="s">
        <v>6496</v>
      </c>
    </row>
    <row r="3605" spans="1:9" x14ac:dyDescent="0.2">
      <c r="A3605" t="s">
        <v>1239</v>
      </c>
      <c r="B3605" t="s">
        <v>2874</v>
      </c>
      <c r="C3605" t="s">
        <v>2847</v>
      </c>
      <c r="D3605" t="s">
        <v>2881</v>
      </c>
      <c r="E3605">
        <v>2025</v>
      </c>
      <c r="F3605" t="s">
        <v>3007</v>
      </c>
      <c r="G3605" t="s">
        <v>2834</v>
      </c>
      <c r="H3605">
        <v>4.8899999999999997</v>
      </c>
      <c r="I3605" t="s">
        <v>6497</v>
      </c>
    </row>
    <row r="3606" spans="1:9" x14ac:dyDescent="0.2">
      <c r="A3606" t="s">
        <v>1239</v>
      </c>
      <c r="B3606" t="s">
        <v>2874</v>
      </c>
      <c r="C3606" t="s">
        <v>2847</v>
      </c>
      <c r="D3606" t="s">
        <v>2881</v>
      </c>
      <c r="E3606">
        <v>2025</v>
      </c>
      <c r="F3606" t="s">
        <v>3007</v>
      </c>
      <c r="G3606" t="s">
        <v>2833</v>
      </c>
      <c r="H3606">
        <v>11.92</v>
      </c>
      <c r="I3606" t="s">
        <v>6498</v>
      </c>
    </row>
    <row r="3607" spans="1:9" x14ac:dyDescent="0.2">
      <c r="A3607" t="s">
        <v>1239</v>
      </c>
      <c r="B3607" t="s">
        <v>2874</v>
      </c>
      <c r="C3607" t="s">
        <v>2847</v>
      </c>
      <c r="D3607" t="s">
        <v>2881</v>
      </c>
      <c r="E3607">
        <v>2025</v>
      </c>
      <c r="F3607" t="s">
        <v>3007</v>
      </c>
      <c r="G3607" t="s">
        <v>2832</v>
      </c>
      <c r="H3607">
        <v>18.059999999999999</v>
      </c>
      <c r="I3607" t="s">
        <v>6499</v>
      </c>
    </row>
    <row r="3608" spans="1:9" x14ac:dyDescent="0.2">
      <c r="A3608" t="s">
        <v>1239</v>
      </c>
      <c r="B3608" t="s">
        <v>2874</v>
      </c>
      <c r="C3608" t="s">
        <v>2847</v>
      </c>
      <c r="D3608" t="s">
        <v>2881</v>
      </c>
      <c r="E3608">
        <v>2025</v>
      </c>
      <c r="F3608" t="s">
        <v>3007</v>
      </c>
      <c r="G3608" t="s">
        <v>2831</v>
      </c>
      <c r="H3608">
        <v>20.079999999999998</v>
      </c>
      <c r="I3608" t="s">
        <v>6500</v>
      </c>
    </row>
    <row r="3609" spans="1:9" x14ac:dyDescent="0.2">
      <c r="A3609" t="s">
        <v>1239</v>
      </c>
      <c r="B3609" t="s">
        <v>2874</v>
      </c>
      <c r="C3609" t="s">
        <v>2847</v>
      </c>
      <c r="D3609" t="s">
        <v>2881</v>
      </c>
      <c r="E3609">
        <v>2025</v>
      </c>
      <c r="F3609" t="s">
        <v>3007</v>
      </c>
      <c r="G3609" t="s">
        <v>2830</v>
      </c>
      <c r="H3609">
        <v>18.100000000000001</v>
      </c>
      <c r="I3609" t="s">
        <v>6501</v>
      </c>
    </row>
    <row r="3610" spans="1:9" x14ac:dyDescent="0.2">
      <c r="A3610" t="s">
        <v>1239</v>
      </c>
      <c r="B3610" t="s">
        <v>2874</v>
      </c>
      <c r="C3610" t="s">
        <v>2847</v>
      </c>
      <c r="D3610" t="s">
        <v>2881</v>
      </c>
      <c r="E3610">
        <v>2025</v>
      </c>
      <c r="F3610" t="s">
        <v>3007</v>
      </c>
      <c r="G3610" t="s">
        <v>2829</v>
      </c>
      <c r="H3610">
        <v>15.46</v>
      </c>
      <c r="I3610" t="s">
        <v>6502</v>
      </c>
    </row>
    <row r="3611" spans="1:9" x14ac:dyDescent="0.2">
      <c r="A3611" t="s">
        <v>1239</v>
      </c>
      <c r="B3611" t="s">
        <v>2874</v>
      </c>
      <c r="C3611" t="s">
        <v>2847</v>
      </c>
      <c r="D3611" t="s">
        <v>2881</v>
      </c>
      <c r="E3611">
        <v>2025</v>
      </c>
      <c r="F3611" t="s">
        <v>3007</v>
      </c>
      <c r="G3611" t="s">
        <v>2828</v>
      </c>
      <c r="H3611">
        <v>8.25</v>
      </c>
      <c r="I3611" t="s">
        <v>6503</v>
      </c>
    </row>
    <row r="3612" spans="1:9" x14ac:dyDescent="0.2">
      <c r="A3612" t="s">
        <v>1239</v>
      </c>
      <c r="B3612" t="s">
        <v>2874</v>
      </c>
      <c r="C3612" t="s">
        <v>2847</v>
      </c>
      <c r="D3612" t="s">
        <v>2881</v>
      </c>
      <c r="E3612">
        <v>2026</v>
      </c>
      <c r="F3612">
        <v>2024</v>
      </c>
      <c r="G3612" t="s">
        <v>2837</v>
      </c>
      <c r="H3612">
        <v>0.25</v>
      </c>
      <c r="I3612" t="s">
        <v>6504</v>
      </c>
    </row>
    <row r="3613" spans="1:9" x14ac:dyDescent="0.2">
      <c r="A3613" t="s">
        <v>1239</v>
      </c>
      <c r="B3613" t="s">
        <v>2874</v>
      </c>
      <c r="C3613" t="s">
        <v>2847</v>
      </c>
      <c r="D3613" t="s">
        <v>2881</v>
      </c>
      <c r="E3613">
        <v>2026</v>
      </c>
      <c r="F3613">
        <v>2024</v>
      </c>
      <c r="G3613" t="s">
        <v>2836</v>
      </c>
      <c r="H3613">
        <v>0.98</v>
      </c>
      <c r="I3613" t="s">
        <v>6505</v>
      </c>
    </row>
    <row r="3614" spans="1:9" x14ac:dyDescent="0.2">
      <c r="A3614" t="s">
        <v>1239</v>
      </c>
      <c r="B3614" t="s">
        <v>2874</v>
      </c>
      <c r="C3614" t="s">
        <v>2847</v>
      </c>
      <c r="D3614" t="s">
        <v>2881</v>
      </c>
      <c r="E3614">
        <v>2026</v>
      </c>
      <c r="F3614">
        <v>2024</v>
      </c>
      <c r="G3614" t="s">
        <v>2835</v>
      </c>
      <c r="H3614">
        <v>2.6</v>
      </c>
      <c r="I3614" t="s">
        <v>6506</v>
      </c>
    </row>
    <row r="3615" spans="1:9" x14ac:dyDescent="0.2">
      <c r="A3615" t="s">
        <v>1239</v>
      </c>
      <c r="B3615" t="s">
        <v>2874</v>
      </c>
      <c r="C3615" t="s">
        <v>2847</v>
      </c>
      <c r="D3615" t="s">
        <v>2881</v>
      </c>
      <c r="E3615">
        <v>2026</v>
      </c>
      <c r="F3615">
        <v>2024</v>
      </c>
      <c r="G3615" t="s">
        <v>2834</v>
      </c>
      <c r="H3615">
        <v>5.65</v>
      </c>
      <c r="I3615" t="s">
        <v>6507</v>
      </c>
    </row>
    <row r="3616" spans="1:9" x14ac:dyDescent="0.2">
      <c r="A3616" t="s">
        <v>1239</v>
      </c>
      <c r="B3616" t="s">
        <v>2874</v>
      </c>
      <c r="C3616" t="s">
        <v>2847</v>
      </c>
      <c r="D3616" t="s">
        <v>2881</v>
      </c>
      <c r="E3616">
        <v>2026</v>
      </c>
      <c r="F3616">
        <v>2024</v>
      </c>
      <c r="G3616" t="s">
        <v>2833</v>
      </c>
      <c r="H3616">
        <v>12.99</v>
      </c>
      <c r="I3616" t="s">
        <v>6508</v>
      </c>
    </row>
    <row r="3617" spans="1:9" x14ac:dyDescent="0.2">
      <c r="A3617" t="s">
        <v>1239</v>
      </c>
      <c r="B3617" t="s">
        <v>2874</v>
      </c>
      <c r="C3617" t="s">
        <v>2847</v>
      </c>
      <c r="D3617" t="s">
        <v>2881</v>
      </c>
      <c r="E3617">
        <v>2026</v>
      </c>
      <c r="F3617">
        <v>2024</v>
      </c>
      <c r="G3617" t="s">
        <v>2832</v>
      </c>
      <c r="H3617">
        <v>18.77</v>
      </c>
      <c r="I3617" t="s">
        <v>6509</v>
      </c>
    </row>
    <row r="3618" spans="1:9" x14ac:dyDescent="0.2">
      <c r="A3618" t="s">
        <v>1239</v>
      </c>
      <c r="B3618" t="s">
        <v>2874</v>
      </c>
      <c r="C3618" t="s">
        <v>2847</v>
      </c>
      <c r="D3618" t="s">
        <v>2881</v>
      </c>
      <c r="E3618">
        <v>2026</v>
      </c>
      <c r="F3618">
        <v>2024</v>
      </c>
      <c r="G3618" t="s">
        <v>2831</v>
      </c>
      <c r="H3618">
        <v>19.86</v>
      </c>
      <c r="I3618" t="s">
        <v>6510</v>
      </c>
    </row>
    <row r="3619" spans="1:9" x14ac:dyDescent="0.2">
      <c r="A3619" t="s">
        <v>1239</v>
      </c>
      <c r="B3619" t="s">
        <v>2874</v>
      </c>
      <c r="C3619" t="s">
        <v>2847</v>
      </c>
      <c r="D3619" t="s">
        <v>2881</v>
      </c>
      <c r="E3619">
        <v>2026</v>
      </c>
      <c r="F3619">
        <v>2024</v>
      </c>
      <c r="G3619" t="s">
        <v>2830</v>
      </c>
      <c r="H3619">
        <v>16.25</v>
      </c>
      <c r="I3619" t="s">
        <v>6511</v>
      </c>
    </row>
    <row r="3620" spans="1:9" x14ac:dyDescent="0.2">
      <c r="A3620" t="s">
        <v>1239</v>
      </c>
      <c r="B3620" t="s">
        <v>2874</v>
      </c>
      <c r="C3620" t="s">
        <v>2847</v>
      </c>
      <c r="D3620" t="s">
        <v>2881</v>
      </c>
      <c r="E3620">
        <v>2026</v>
      </c>
      <c r="F3620">
        <v>2024</v>
      </c>
      <c r="G3620" t="s">
        <v>2829</v>
      </c>
      <c r="H3620">
        <v>14.27</v>
      </c>
      <c r="I3620" t="s">
        <v>6512</v>
      </c>
    </row>
    <row r="3621" spans="1:9" x14ac:dyDescent="0.2">
      <c r="A3621" t="s">
        <v>1239</v>
      </c>
      <c r="B3621" t="s">
        <v>2874</v>
      </c>
      <c r="C3621" t="s">
        <v>2847</v>
      </c>
      <c r="D3621" t="s">
        <v>2881</v>
      </c>
      <c r="E3621">
        <v>2026</v>
      </c>
      <c r="F3621">
        <v>2024</v>
      </c>
      <c r="G3621" t="s">
        <v>2828</v>
      </c>
      <c r="H3621">
        <v>8.3699999999999992</v>
      </c>
      <c r="I3621" t="s">
        <v>6513</v>
      </c>
    </row>
    <row r="3622" spans="1:9" x14ac:dyDescent="0.2">
      <c r="A3622" t="s">
        <v>1239</v>
      </c>
      <c r="B3622" t="s">
        <v>2874</v>
      </c>
      <c r="C3622" t="s">
        <v>2846</v>
      </c>
      <c r="D3622" t="s">
        <v>2881</v>
      </c>
      <c r="E3622">
        <v>2017</v>
      </c>
      <c r="F3622" t="s">
        <v>2944</v>
      </c>
      <c r="G3622" t="s">
        <v>2837</v>
      </c>
      <c r="H3622">
        <v>0</v>
      </c>
      <c r="I3622" t="s">
        <v>6514</v>
      </c>
    </row>
    <row r="3623" spans="1:9" x14ac:dyDescent="0.2">
      <c r="A3623" t="s">
        <v>1239</v>
      </c>
      <c r="B3623" t="s">
        <v>2874</v>
      </c>
      <c r="C3623" t="s">
        <v>2846</v>
      </c>
      <c r="D3623" t="s">
        <v>2881</v>
      </c>
      <c r="E3623">
        <v>2017</v>
      </c>
      <c r="F3623" t="s">
        <v>2944</v>
      </c>
      <c r="G3623" t="s">
        <v>2836</v>
      </c>
      <c r="H3623">
        <v>0.1</v>
      </c>
      <c r="I3623" t="s">
        <v>6515</v>
      </c>
    </row>
    <row r="3624" spans="1:9" x14ac:dyDescent="0.2">
      <c r="A3624" t="s">
        <v>1239</v>
      </c>
      <c r="B3624" t="s">
        <v>2874</v>
      </c>
      <c r="C3624" t="s">
        <v>2846</v>
      </c>
      <c r="D3624" t="s">
        <v>2881</v>
      </c>
      <c r="E3624">
        <v>2017</v>
      </c>
      <c r="F3624" t="s">
        <v>2944</v>
      </c>
      <c r="G3624" t="s">
        <v>2835</v>
      </c>
      <c r="H3624">
        <v>0.1</v>
      </c>
      <c r="I3624" t="s">
        <v>6516</v>
      </c>
    </row>
    <row r="3625" spans="1:9" x14ac:dyDescent="0.2">
      <c r="A3625" t="s">
        <v>1239</v>
      </c>
      <c r="B3625" t="s">
        <v>2874</v>
      </c>
      <c r="C3625" t="s">
        <v>2846</v>
      </c>
      <c r="D3625" t="s">
        <v>2881</v>
      </c>
      <c r="E3625">
        <v>2017</v>
      </c>
      <c r="F3625" t="s">
        <v>2944</v>
      </c>
      <c r="G3625" t="s">
        <v>2834</v>
      </c>
      <c r="H3625">
        <v>0.2</v>
      </c>
      <c r="I3625" t="s">
        <v>6517</v>
      </c>
    </row>
    <row r="3626" spans="1:9" x14ac:dyDescent="0.2">
      <c r="A3626" t="s">
        <v>1239</v>
      </c>
      <c r="B3626" t="s">
        <v>2874</v>
      </c>
      <c r="C3626" t="s">
        <v>2846</v>
      </c>
      <c r="D3626" t="s">
        <v>2881</v>
      </c>
      <c r="E3626">
        <v>2017</v>
      </c>
      <c r="F3626" t="s">
        <v>2944</v>
      </c>
      <c r="G3626" t="s">
        <v>2833</v>
      </c>
      <c r="H3626">
        <v>0.5</v>
      </c>
      <c r="I3626" t="s">
        <v>6518</v>
      </c>
    </row>
    <row r="3627" spans="1:9" x14ac:dyDescent="0.2">
      <c r="A3627" t="s">
        <v>1239</v>
      </c>
      <c r="B3627" t="s">
        <v>2874</v>
      </c>
      <c r="C3627" t="s">
        <v>2846</v>
      </c>
      <c r="D3627" t="s">
        <v>2881</v>
      </c>
      <c r="E3627">
        <v>2017</v>
      </c>
      <c r="F3627" t="s">
        <v>2944</v>
      </c>
      <c r="G3627" t="s">
        <v>2832</v>
      </c>
      <c r="H3627">
        <v>0.9</v>
      </c>
      <c r="I3627" t="s">
        <v>6519</v>
      </c>
    </row>
    <row r="3628" spans="1:9" x14ac:dyDescent="0.2">
      <c r="A3628" t="s">
        <v>1239</v>
      </c>
      <c r="B3628" t="s">
        <v>2874</v>
      </c>
      <c r="C3628" t="s">
        <v>2846</v>
      </c>
      <c r="D3628" t="s">
        <v>2881</v>
      </c>
      <c r="E3628">
        <v>2017</v>
      </c>
      <c r="F3628" t="s">
        <v>2944</v>
      </c>
      <c r="G3628" t="s">
        <v>2831</v>
      </c>
      <c r="H3628">
        <v>2.7</v>
      </c>
      <c r="I3628" t="s">
        <v>6520</v>
      </c>
    </row>
    <row r="3629" spans="1:9" x14ac:dyDescent="0.2">
      <c r="A3629" t="s">
        <v>1239</v>
      </c>
      <c r="B3629" t="s">
        <v>2874</v>
      </c>
      <c r="C3629" t="s">
        <v>2846</v>
      </c>
      <c r="D3629" t="s">
        <v>2881</v>
      </c>
      <c r="E3629">
        <v>2017</v>
      </c>
      <c r="F3629" t="s">
        <v>2944</v>
      </c>
      <c r="G3629" t="s">
        <v>2830</v>
      </c>
      <c r="H3629">
        <v>4.7</v>
      </c>
      <c r="I3629" t="s">
        <v>6521</v>
      </c>
    </row>
    <row r="3630" spans="1:9" x14ac:dyDescent="0.2">
      <c r="A3630" t="s">
        <v>1239</v>
      </c>
      <c r="B3630" t="s">
        <v>2874</v>
      </c>
      <c r="C3630" t="s">
        <v>2846</v>
      </c>
      <c r="D3630" t="s">
        <v>2881</v>
      </c>
      <c r="E3630">
        <v>2017</v>
      </c>
      <c r="F3630" t="s">
        <v>2944</v>
      </c>
      <c r="G3630" t="s">
        <v>2829</v>
      </c>
      <c r="H3630">
        <v>9.9</v>
      </c>
      <c r="I3630" t="s">
        <v>6522</v>
      </c>
    </row>
    <row r="3631" spans="1:9" x14ac:dyDescent="0.2">
      <c r="A3631" t="s">
        <v>1239</v>
      </c>
      <c r="B3631" t="s">
        <v>2874</v>
      </c>
      <c r="C3631" t="s">
        <v>2846</v>
      </c>
      <c r="D3631" t="s">
        <v>2881</v>
      </c>
      <c r="E3631">
        <v>2017</v>
      </c>
      <c r="F3631" t="s">
        <v>2944</v>
      </c>
      <c r="G3631" t="s">
        <v>2828</v>
      </c>
      <c r="H3631">
        <v>81</v>
      </c>
      <c r="I3631" t="s">
        <v>6523</v>
      </c>
    </row>
    <row r="3632" spans="1:9" x14ac:dyDescent="0.2">
      <c r="A3632" t="s">
        <v>1239</v>
      </c>
      <c r="B3632" t="s">
        <v>2874</v>
      </c>
      <c r="C3632" t="s">
        <v>2846</v>
      </c>
      <c r="D3632" t="s">
        <v>2881</v>
      </c>
      <c r="E3632">
        <v>2018</v>
      </c>
      <c r="F3632">
        <v>2016</v>
      </c>
      <c r="G3632" t="s">
        <v>2837</v>
      </c>
      <c r="H3632">
        <v>0.01</v>
      </c>
      <c r="I3632" t="s">
        <v>6524</v>
      </c>
    </row>
    <row r="3633" spans="1:9" x14ac:dyDescent="0.2">
      <c r="A3633" t="s">
        <v>1239</v>
      </c>
      <c r="B3633" t="s">
        <v>2874</v>
      </c>
      <c r="C3633" t="s">
        <v>2846</v>
      </c>
      <c r="D3633" t="s">
        <v>2881</v>
      </c>
      <c r="E3633">
        <v>2018</v>
      </c>
      <c r="F3633">
        <v>2016</v>
      </c>
      <c r="G3633" t="s">
        <v>2836</v>
      </c>
      <c r="H3633">
        <v>0.1</v>
      </c>
      <c r="I3633" t="s">
        <v>6525</v>
      </c>
    </row>
    <row r="3634" spans="1:9" x14ac:dyDescent="0.2">
      <c r="A3634" t="s">
        <v>1239</v>
      </c>
      <c r="B3634" t="s">
        <v>2874</v>
      </c>
      <c r="C3634" t="s">
        <v>2846</v>
      </c>
      <c r="D3634" t="s">
        <v>2881</v>
      </c>
      <c r="E3634">
        <v>2018</v>
      </c>
      <c r="F3634">
        <v>2016</v>
      </c>
      <c r="G3634" t="s">
        <v>2835</v>
      </c>
      <c r="H3634">
        <v>0.08</v>
      </c>
      <c r="I3634" t="s">
        <v>6526</v>
      </c>
    </row>
    <row r="3635" spans="1:9" x14ac:dyDescent="0.2">
      <c r="A3635" t="s">
        <v>1239</v>
      </c>
      <c r="B3635" t="s">
        <v>2874</v>
      </c>
      <c r="C3635" t="s">
        <v>2846</v>
      </c>
      <c r="D3635" t="s">
        <v>2881</v>
      </c>
      <c r="E3635">
        <v>2018</v>
      </c>
      <c r="F3635">
        <v>2016</v>
      </c>
      <c r="G3635" t="s">
        <v>2834</v>
      </c>
      <c r="H3635">
        <v>0.18</v>
      </c>
      <c r="I3635" t="s">
        <v>6527</v>
      </c>
    </row>
    <row r="3636" spans="1:9" x14ac:dyDescent="0.2">
      <c r="A3636" t="s">
        <v>1239</v>
      </c>
      <c r="B3636" t="s">
        <v>2874</v>
      </c>
      <c r="C3636" t="s">
        <v>2846</v>
      </c>
      <c r="D3636" t="s">
        <v>2881</v>
      </c>
      <c r="E3636">
        <v>2018</v>
      </c>
      <c r="F3636">
        <v>2016</v>
      </c>
      <c r="G3636" t="s">
        <v>2833</v>
      </c>
      <c r="H3636">
        <v>0.51</v>
      </c>
      <c r="I3636" t="s">
        <v>6528</v>
      </c>
    </row>
    <row r="3637" spans="1:9" x14ac:dyDescent="0.2">
      <c r="A3637" t="s">
        <v>1239</v>
      </c>
      <c r="B3637" t="s">
        <v>2874</v>
      </c>
      <c r="C3637" t="s">
        <v>2846</v>
      </c>
      <c r="D3637" t="s">
        <v>2881</v>
      </c>
      <c r="E3637">
        <v>2018</v>
      </c>
      <c r="F3637">
        <v>2016</v>
      </c>
      <c r="G3637" t="s">
        <v>2832</v>
      </c>
      <c r="H3637">
        <v>1.02</v>
      </c>
      <c r="I3637" t="s">
        <v>6529</v>
      </c>
    </row>
    <row r="3638" spans="1:9" x14ac:dyDescent="0.2">
      <c r="A3638" t="s">
        <v>1239</v>
      </c>
      <c r="B3638" t="s">
        <v>2874</v>
      </c>
      <c r="C3638" t="s">
        <v>2846</v>
      </c>
      <c r="D3638" t="s">
        <v>2881</v>
      </c>
      <c r="E3638">
        <v>2018</v>
      </c>
      <c r="F3638">
        <v>2016</v>
      </c>
      <c r="G3638" t="s">
        <v>2831</v>
      </c>
      <c r="H3638">
        <v>2.75</v>
      </c>
      <c r="I3638" t="s">
        <v>6530</v>
      </c>
    </row>
    <row r="3639" spans="1:9" x14ac:dyDescent="0.2">
      <c r="A3639" t="s">
        <v>1239</v>
      </c>
      <c r="B3639" t="s">
        <v>2874</v>
      </c>
      <c r="C3639" t="s">
        <v>2846</v>
      </c>
      <c r="D3639" t="s">
        <v>2881</v>
      </c>
      <c r="E3639">
        <v>2018</v>
      </c>
      <c r="F3639">
        <v>2016</v>
      </c>
      <c r="G3639" t="s">
        <v>2830</v>
      </c>
      <c r="H3639">
        <v>4.68</v>
      </c>
      <c r="I3639" t="s">
        <v>6531</v>
      </c>
    </row>
    <row r="3640" spans="1:9" x14ac:dyDescent="0.2">
      <c r="A3640" t="s">
        <v>1239</v>
      </c>
      <c r="B3640" t="s">
        <v>2874</v>
      </c>
      <c r="C3640" t="s">
        <v>2846</v>
      </c>
      <c r="D3640" t="s">
        <v>2881</v>
      </c>
      <c r="E3640">
        <v>2018</v>
      </c>
      <c r="F3640">
        <v>2016</v>
      </c>
      <c r="G3640" t="s">
        <v>2829</v>
      </c>
      <c r="H3640">
        <v>7.97</v>
      </c>
      <c r="I3640" t="s">
        <v>6532</v>
      </c>
    </row>
    <row r="3641" spans="1:9" x14ac:dyDescent="0.2">
      <c r="A3641" t="s">
        <v>1239</v>
      </c>
      <c r="B3641" t="s">
        <v>2874</v>
      </c>
      <c r="C3641" t="s">
        <v>2846</v>
      </c>
      <c r="D3641" t="s">
        <v>2881</v>
      </c>
      <c r="E3641">
        <v>2018</v>
      </c>
      <c r="F3641">
        <v>2016</v>
      </c>
      <c r="G3641" t="s">
        <v>2828</v>
      </c>
      <c r="H3641">
        <v>82.69</v>
      </c>
      <c r="I3641" t="s">
        <v>6533</v>
      </c>
    </row>
    <row r="3642" spans="1:9" x14ac:dyDescent="0.2">
      <c r="A3642" t="s">
        <v>1239</v>
      </c>
      <c r="B3642" t="s">
        <v>2874</v>
      </c>
      <c r="C3642" t="s">
        <v>2846</v>
      </c>
      <c r="D3642" t="s">
        <v>2881</v>
      </c>
      <c r="E3642">
        <v>2019</v>
      </c>
      <c r="F3642" t="s">
        <v>2965</v>
      </c>
      <c r="G3642" t="s">
        <v>2837</v>
      </c>
      <c r="H3642">
        <v>0.03</v>
      </c>
      <c r="I3642" t="s">
        <v>6534</v>
      </c>
    </row>
    <row r="3643" spans="1:9" x14ac:dyDescent="0.2">
      <c r="A3643" t="s">
        <v>1239</v>
      </c>
      <c r="B3643" t="s">
        <v>2874</v>
      </c>
      <c r="C3643" t="s">
        <v>2846</v>
      </c>
      <c r="D3643" t="s">
        <v>2881</v>
      </c>
      <c r="E3643">
        <v>2019</v>
      </c>
      <c r="F3643" t="s">
        <v>2965</v>
      </c>
      <c r="G3643" t="s">
        <v>2836</v>
      </c>
      <c r="H3643">
        <v>0.12</v>
      </c>
      <c r="I3643" t="s">
        <v>6535</v>
      </c>
    </row>
    <row r="3644" spans="1:9" x14ac:dyDescent="0.2">
      <c r="A3644" t="s">
        <v>1239</v>
      </c>
      <c r="B3644" t="s">
        <v>2874</v>
      </c>
      <c r="C3644" t="s">
        <v>2846</v>
      </c>
      <c r="D3644" t="s">
        <v>2881</v>
      </c>
      <c r="E3644">
        <v>2019</v>
      </c>
      <c r="F3644" t="s">
        <v>2965</v>
      </c>
      <c r="G3644" t="s">
        <v>2835</v>
      </c>
      <c r="H3644">
        <v>0.11</v>
      </c>
      <c r="I3644" t="s">
        <v>6536</v>
      </c>
    </row>
    <row r="3645" spans="1:9" x14ac:dyDescent="0.2">
      <c r="A3645" t="s">
        <v>1239</v>
      </c>
      <c r="B3645" t="s">
        <v>2874</v>
      </c>
      <c r="C3645" t="s">
        <v>2846</v>
      </c>
      <c r="D3645" t="s">
        <v>2881</v>
      </c>
      <c r="E3645">
        <v>2019</v>
      </c>
      <c r="F3645" t="s">
        <v>2965</v>
      </c>
      <c r="G3645" t="s">
        <v>2834</v>
      </c>
      <c r="H3645">
        <v>0.43</v>
      </c>
      <c r="I3645" t="s">
        <v>6537</v>
      </c>
    </row>
    <row r="3646" spans="1:9" x14ac:dyDescent="0.2">
      <c r="A3646" t="s">
        <v>1239</v>
      </c>
      <c r="B3646" t="s">
        <v>2874</v>
      </c>
      <c r="C3646" t="s">
        <v>2846</v>
      </c>
      <c r="D3646" t="s">
        <v>2881</v>
      </c>
      <c r="E3646">
        <v>2019</v>
      </c>
      <c r="F3646" t="s">
        <v>2965</v>
      </c>
      <c r="G3646" t="s">
        <v>2833</v>
      </c>
      <c r="H3646">
        <v>0.61</v>
      </c>
      <c r="I3646" t="s">
        <v>6538</v>
      </c>
    </row>
    <row r="3647" spans="1:9" x14ac:dyDescent="0.2">
      <c r="A3647" t="s">
        <v>1239</v>
      </c>
      <c r="B3647" t="s">
        <v>2874</v>
      </c>
      <c r="C3647" t="s">
        <v>2846</v>
      </c>
      <c r="D3647" t="s">
        <v>2881</v>
      </c>
      <c r="E3647">
        <v>2019</v>
      </c>
      <c r="F3647" t="s">
        <v>2965</v>
      </c>
      <c r="G3647" t="s">
        <v>2832</v>
      </c>
      <c r="H3647">
        <v>1.52</v>
      </c>
      <c r="I3647" t="s">
        <v>6539</v>
      </c>
    </row>
    <row r="3648" spans="1:9" x14ac:dyDescent="0.2">
      <c r="A3648" t="s">
        <v>1239</v>
      </c>
      <c r="B3648" t="s">
        <v>2874</v>
      </c>
      <c r="C3648" t="s">
        <v>2846</v>
      </c>
      <c r="D3648" t="s">
        <v>2881</v>
      </c>
      <c r="E3648">
        <v>2019</v>
      </c>
      <c r="F3648" t="s">
        <v>2965</v>
      </c>
      <c r="G3648" t="s">
        <v>2831</v>
      </c>
      <c r="H3648">
        <v>4.78</v>
      </c>
      <c r="I3648" t="s">
        <v>6540</v>
      </c>
    </row>
    <row r="3649" spans="1:9" x14ac:dyDescent="0.2">
      <c r="A3649" t="s">
        <v>1239</v>
      </c>
      <c r="B3649" t="s">
        <v>2874</v>
      </c>
      <c r="C3649" t="s">
        <v>2846</v>
      </c>
      <c r="D3649" t="s">
        <v>2881</v>
      </c>
      <c r="E3649">
        <v>2019</v>
      </c>
      <c r="F3649" t="s">
        <v>2965</v>
      </c>
      <c r="G3649" t="s">
        <v>2830</v>
      </c>
      <c r="H3649">
        <v>12.6</v>
      </c>
      <c r="I3649" t="s">
        <v>6541</v>
      </c>
    </row>
    <row r="3650" spans="1:9" x14ac:dyDescent="0.2">
      <c r="A3650" t="s">
        <v>1239</v>
      </c>
      <c r="B3650" t="s">
        <v>2874</v>
      </c>
      <c r="C3650" t="s">
        <v>2846</v>
      </c>
      <c r="D3650" t="s">
        <v>2881</v>
      </c>
      <c r="E3650">
        <v>2019</v>
      </c>
      <c r="F3650" t="s">
        <v>2965</v>
      </c>
      <c r="G3650" t="s">
        <v>2829</v>
      </c>
      <c r="H3650">
        <v>11.55</v>
      </c>
      <c r="I3650" t="s">
        <v>6542</v>
      </c>
    </row>
    <row r="3651" spans="1:9" x14ac:dyDescent="0.2">
      <c r="A3651" t="s">
        <v>1239</v>
      </c>
      <c r="B3651" t="s">
        <v>2874</v>
      </c>
      <c r="C3651" t="s">
        <v>2846</v>
      </c>
      <c r="D3651" t="s">
        <v>2881</v>
      </c>
      <c r="E3651">
        <v>2019</v>
      </c>
      <c r="F3651" t="s">
        <v>2965</v>
      </c>
      <c r="G3651" t="s">
        <v>2828</v>
      </c>
      <c r="H3651">
        <v>68.27</v>
      </c>
      <c r="I3651" t="s">
        <v>6543</v>
      </c>
    </row>
    <row r="3652" spans="1:9" x14ac:dyDescent="0.2">
      <c r="A3652" t="s">
        <v>1239</v>
      </c>
      <c r="B3652" t="s">
        <v>2874</v>
      </c>
      <c r="C3652" t="s">
        <v>2846</v>
      </c>
      <c r="D3652" t="s">
        <v>2881</v>
      </c>
      <c r="E3652">
        <v>2020</v>
      </c>
      <c r="F3652">
        <v>2018</v>
      </c>
      <c r="G3652" t="s">
        <v>2837</v>
      </c>
      <c r="H3652">
        <v>0.02</v>
      </c>
      <c r="I3652" t="s">
        <v>6544</v>
      </c>
    </row>
    <row r="3653" spans="1:9" x14ac:dyDescent="0.2">
      <c r="A3653" t="s">
        <v>1239</v>
      </c>
      <c r="B3653" t="s">
        <v>2874</v>
      </c>
      <c r="C3653" t="s">
        <v>2846</v>
      </c>
      <c r="D3653" t="s">
        <v>2881</v>
      </c>
      <c r="E3653">
        <v>2020</v>
      </c>
      <c r="F3653">
        <v>2018</v>
      </c>
      <c r="G3653" t="s">
        <v>2836</v>
      </c>
      <c r="H3653">
        <v>0.1</v>
      </c>
      <c r="I3653" t="s">
        <v>6545</v>
      </c>
    </row>
    <row r="3654" spans="1:9" x14ac:dyDescent="0.2">
      <c r="A3654" t="s">
        <v>1239</v>
      </c>
      <c r="B3654" t="s">
        <v>2874</v>
      </c>
      <c r="C3654" t="s">
        <v>2846</v>
      </c>
      <c r="D3654" t="s">
        <v>2881</v>
      </c>
      <c r="E3654">
        <v>2020</v>
      </c>
      <c r="F3654">
        <v>2018</v>
      </c>
      <c r="G3654" t="s">
        <v>2835</v>
      </c>
      <c r="H3654">
        <v>0.23</v>
      </c>
      <c r="I3654" t="s">
        <v>6546</v>
      </c>
    </row>
    <row r="3655" spans="1:9" x14ac:dyDescent="0.2">
      <c r="A3655" t="s">
        <v>1239</v>
      </c>
      <c r="B3655" t="s">
        <v>2874</v>
      </c>
      <c r="C3655" t="s">
        <v>2846</v>
      </c>
      <c r="D3655" t="s">
        <v>2881</v>
      </c>
      <c r="E3655">
        <v>2020</v>
      </c>
      <c r="F3655">
        <v>2018</v>
      </c>
      <c r="G3655" t="s">
        <v>2834</v>
      </c>
      <c r="H3655">
        <v>0.28999999999999998</v>
      </c>
      <c r="I3655" t="s">
        <v>6547</v>
      </c>
    </row>
    <row r="3656" spans="1:9" x14ac:dyDescent="0.2">
      <c r="A3656" t="s">
        <v>1239</v>
      </c>
      <c r="B3656" t="s">
        <v>2874</v>
      </c>
      <c r="C3656" t="s">
        <v>2846</v>
      </c>
      <c r="D3656" t="s">
        <v>2881</v>
      </c>
      <c r="E3656">
        <v>2020</v>
      </c>
      <c r="F3656">
        <v>2018</v>
      </c>
      <c r="G3656" t="s">
        <v>2833</v>
      </c>
      <c r="H3656">
        <v>0.67</v>
      </c>
      <c r="I3656" t="s">
        <v>6548</v>
      </c>
    </row>
    <row r="3657" spans="1:9" x14ac:dyDescent="0.2">
      <c r="A3657" t="s">
        <v>1239</v>
      </c>
      <c r="B3657" t="s">
        <v>2874</v>
      </c>
      <c r="C3657" t="s">
        <v>2846</v>
      </c>
      <c r="D3657" t="s">
        <v>2881</v>
      </c>
      <c r="E3657">
        <v>2020</v>
      </c>
      <c r="F3657">
        <v>2018</v>
      </c>
      <c r="G3657" t="s">
        <v>2832</v>
      </c>
      <c r="H3657">
        <v>2.1</v>
      </c>
      <c r="I3657" t="s">
        <v>6549</v>
      </c>
    </row>
    <row r="3658" spans="1:9" x14ac:dyDescent="0.2">
      <c r="A3658" t="s">
        <v>1239</v>
      </c>
      <c r="B3658" t="s">
        <v>2874</v>
      </c>
      <c r="C3658" t="s">
        <v>2846</v>
      </c>
      <c r="D3658" t="s">
        <v>2881</v>
      </c>
      <c r="E3658">
        <v>2020</v>
      </c>
      <c r="F3658">
        <v>2018</v>
      </c>
      <c r="G3658" t="s">
        <v>2831</v>
      </c>
      <c r="H3658">
        <v>6.89</v>
      </c>
      <c r="I3658" t="s">
        <v>6550</v>
      </c>
    </row>
    <row r="3659" spans="1:9" x14ac:dyDescent="0.2">
      <c r="A3659" t="s">
        <v>1239</v>
      </c>
      <c r="B3659" t="s">
        <v>2874</v>
      </c>
      <c r="C3659" t="s">
        <v>2846</v>
      </c>
      <c r="D3659" t="s">
        <v>2881</v>
      </c>
      <c r="E3659">
        <v>2020</v>
      </c>
      <c r="F3659">
        <v>2018</v>
      </c>
      <c r="G3659" t="s">
        <v>2830</v>
      </c>
      <c r="H3659">
        <v>15.43</v>
      </c>
      <c r="I3659" t="s">
        <v>6551</v>
      </c>
    </row>
    <row r="3660" spans="1:9" x14ac:dyDescent="0.2">
      <c r="A3660" t="s">
        <v>1239</v>
      </c>
      <c r="B3660" t="s">
        <v>2874</v>
      </c>
      <c r="C3660" t="s">
        <v>2846</v>
      </c>
      <c r="D3660" t="s">
        <v>2881</v>
      </c>
      <c r="E3660">
        <v>2020</v>
      </c>
      <c r="F3660">
        <v>2018</v>
      </c>
      <c r="G3660" t="s">
        <v>2829</v>
      </c>
      <c r="H3660">
        <v>13.43</v>
      </c>
      <c r="I3660" t="s">
        <v>6552</v>
      </c>
    </row>
    <row r="3661" spans="1:9" x14ac:dyDescent="0.2">
      <c r="A3661" t="s">
        <v>1239</v>
      </c>
      <c r="B3661" t="s">
        <v>2874</v>
      </c>
      <c r="C3661" t="s">
        <v>2846</v>
      </c>
      <c r="D3661" t="s">
        <v>2881</v>
      </c>
      <c r="E3661">
        <v>2020</v>
      </c>
      <c r="F3661">
        <v>2018</v>
      </c>
      <c r="G3661" t="s">
        <v>2828</v>
      </c>
      <c r="H3661">
        <v>60.84</v>
      </c>
      <c r="I3661" t="s">
        <v>6553</v>
      </c>
    </row>
    <row r="3662" spans="1:9" x14ac:dyDescent="0.2">
      <c r="A3662" t="s">
        <v>1239</v>
      </c>
      <c r="B3662" t="s">
        <v>2874</v>
      </c>
      <c r="C3662" t="s">
        <v>2846</v>
      </c>
      <c r="D3662" t="s">
        <v>2881</v>
      </c>
      <c r="E3662">
        <v>2021</v>
      </c>
      <c r="F3662" t="s">
        <v>2986</v>
      </c>
      <c r="G3662" t="s">
        <v>2837</v>
      </c>
      <c r="H3662">
        <v>7.0000000000000007E-2</v>
      </c>
      <c r="I3662" t="s">
        <v>6554</v>
      </c>
    </row>
    <row r="3663" spans="1:9" x14ac:dyDescent="0.2">
      <c r="A3663" t="s">
        <v>1239</v>
      </c>
      <c r="B3663" t="s">
        <v>2874</v>
      </c>
      <c r="C3663" t="s">
        <v>2846</v>
      </c>
      <c r="D3663" t="s">
        <v>2881</v>
      </c>
      <c r="E3663">
        <v>2021</v>
      </c>
      <c r="F3663" t="s">
        <v>2986</v>
      </c>
      <c r="G3663" t="s">
        <v>2836</v>
      </c>
      <c r="H3663">
        <v>0.2</v>
      </c>
      <c r="I3663" t="s">
        <v>6555</v>
      </c>
    </row>
    <row r="3664" spans="1:9" x14ac:dyDescent="0.2">
      <c r="A3664" t="s">
        <v>1239</v>
      </c>
      <c r="B3664" t="s">
        <v>2874</v>
      </c>
      <c r="C3664" t="s">
        <v>2846</v>
      </c>
      <c r="D3664" t="s">
        <v>2881</v>
      </c>
      <c r="E3664">
        <v>2021</v>
      </c>
      <c r="F3664" t="s">
        <v>2986</v>
      </c>
      <c r="G3664" t="s">
        <v>2835</v>
      </c>
      <c r="H3664">
        <v>0.24</v>
      </c>
      <c r="I3664" t="s">
        <v>6556</v>
      </c>
    </row>
    <row r="3665" spans="1:9" x14ac:dyDescent="0.2">
      <c r="A3665" t="s">
        <v>1239</v>
      </c>
      <c r="B3665" t="s">
        <v>2874</v>
      </c>
      <c r="C3665" t="s">
        <v>2846</v>
      </c>
      <c r="D3665" t="s">
        <v>2881</v>
      </c>
      <c r="E3665">
        <v>2021</v>
      </c>
      <c r="F3665" t="s">
        <v>2986</v>
      </c>
      <c r="G3665" t="s">
        <v>2834</v>
      </c>
      <c r="H3665">
        <v>0.56000000000000005</v>
      </c>
      <c r="I3665" t="s">
        <v>6557</v>
      </c>
    </row>
    <row r="3666" spans="1:9" x14ac:dyDescent="0.2">
      <c r="A3666" t="s">
        <v>1239</v>
      </c>
      <c r="B3666" t="s">
        <v>2874</v>
      </c>
      <c r="C3666" t="s">
        <v>2846</v>
      </c>
      <c r="D3666" t="s">
        <v>2881</v>
      </c>
      <c r="E3666">
        <v>2021</v>
      </c>
      <c r="F3666" t="s">
        <v>2986</v>
      </c>
      <c r="G3666" t="s">
        <v>2833</v>
      </c>
      <c r="H3666">
        <v>1.52</v>
      </c>
      <c r="I3666" t="s">
        <v>6558</v>
      </c>
    </row>
    <row r="3667" spans="1:9" x14ac:dyDescent="0.2">
      <c r="A3667" t="s">
        <v>1239</v>
      </c>
      <c r="B3667" t="s">
        <v>2874</v>
      </c>
      <c r="C3667" t="s">
        <v>2846</v>
      </c>
      <c r="D3667" t="s">
        <v>2881</v>
      </c>
      <c r="E3667">
        <v>2021</v>
      </c>
      <c r="F3667" t="s">
        <v>2986</v>
      </c>
      <c r="G3667" t="s">
        <v>2832</v>
      </c>
      <c r="H3667">
        <v>3.67</v>
      </c>
      <c r="I3667" t="s">
        <v>6559</v>
      </c>
    </row>
    <row r="3668" spans="1:9" x14ac:dyDescent="0.2">
      <c r="A3668" t="s">
        <v>1239</v>
      </c>
      <c r="B3668" t="s">
        <v>2874</v>
      </c>
      <c r="C3668" t="s">
        <v>2846</v>
      </c>
      <c r="D3668" t="s">
        <v>2881</v>
      </c>
      <c r="E3668">
        <v>2021</v>
      </c>
      <c r="F3668" t="s">
        <v>2986</v>
      </c>
      <c r="G3668" t="s">
        <v>2831</v>
      </c>
      <c r="H3668">
        <v>9.26</v>
      </c>
      <c r="I3668" t="s">
        <v>6560</v>
      </c>
    </row>
    <row r="3669" spans="1:9" x14ac:dyDescent="0.2">
      <c r="A3669" t="s">
        <v>1239</v>
      </c>
      <c r="B3669" t="s">
        <v>2874</v>
      </c>
      <c r="C3669" t="s">
        <v>2846</v>
      </c>
      <c r="D3669" t="s">
        <v>2881</v>
      </c>
      <c r="E3669">
        <v>2021</v>
      </c>
      <c r="F3669" t="s">
        <v>2986</v>
      </c>
      <c r="G3669" t="s">
        <v>2830</v>
      </c>
      <c r="H3669">
        <v>12.98</v>
      </c>
      <c r="I3669" t="s">
        <v>6561</v>
      </c>
    </row>
    <row r="3670" spans="1:9" x14ac:dyDescent="0.2">
      <c r="A3670" t="s">
        <v>1239</v>
      </c>
      <c r="B3670" t="s">
        <v>2874</v>
      </c>
      <c r="C3670" t="s">
        <v>2846</v>
      </c>
      <c r="D3670" t="s">
        <v>2881</v>
      </c>
      <c r="E3670">
        <v>2021</v>
      </c>
      <c r="F3670" t="s">
        <v>2986</v>
      </c>
      <c r="G3670" t="s">
        <v>2829</v>
      </c>
      <c r="H3670">
        <v>23.03</v>
      </c>
      <c r="I3670" t="s">
        <v>6562</v>
      </c>
    </row>
    <row r="3671" spans="1:9" x14ac:dyDescent="0.2">
      <c r="A3671" t="s">
        <v>1239</v>
      </c>
      <c r="B3671" t="s">
        <v>2874</v>
      </c>
      <c r="C3671" t="s">
        <v>2846</v>
      </c>
      <c r="D3671" t="s">
        <v>2881</v>
      </c>
      <c r="E3671">
        <v>2021</v>
      </c>
      <c r="F3671" t="s">
        <v>2986</v>
      </c>
      <c r="G3671" t="s">
        <v>2828</v>
      </c>
      <c r="H3671">
        <v>48.46</v>
      </c>
      <c r="I3671" t="s">
        <v>6563</v>
      </c>
    </row>
    <row r="3672" spans="1:9" x14ac:dyDescent="0.2">
      <c r="A3672" t="s">
        <v>1239</v>
      </c>
      <c r="B3672" t="s">
        <v>2874</v>
      </c>
      <c r="C3672" t="s">
        <v>2846</v>
      </c>
      <c r="D3672" t="s">
        <v>2881</v>
      </c>
      <c r="E3672">
        <v>2022</v>
      </c>
      <c r="F3672">
        <v>2020</v>
      </c>
      <c r="G3672" t="s">
        <v>2837</v>
      </c>
      <c r="H3672">
        <v>7.0000000000000007E-2</v>
      </c>
      <c r="I3672" t="s">
        <v>6564</v>
      </c>
    </row>
    <row r="3673" spans="1:9" x14ac:dyDescent="0.2">
      <c r="A3673" t="s">
        <v>1239</v>
      </c>
      <c r="B3673" t="s">
        <v>2874</v>
      </c>
      <c r="C3673" t="s">
        <v>2846</v>
      </c>
      <c r="D3673" t="s">
        <v>2881</v>
      </c>
      <c r="E3673">
        <v>2022</v>
      </c>
      <c r="F3673">
        <v>2020</v>
      </c>
      <c r="G3673" t="s">
        <v>2836</v>
      </c>
      <c r="H3673">
        <v>0.2</v>
      </c>
      <c r="I3673" t="s">
        <v>6565</v>
      </c>
    </row>
    <row r="3674" spans="1:9" x14ac:dyDescent="0.2">
      <c r="A3674" t="s">
        <v>1239</v>
      </c>
      <c r="B3674" t="s">
        <v>2874</v>
      </c>
      <c r="C3674" t="s">
        <v>2846</v>
      </c>
      <c r="D3674" t="s">
        <v>2881</v>
      </c>
      <c r="E3674">
        <v>2022</v>
      </c>
      <c r="F3674">
        <v>2020</v>
      </c>
      <c r="G3674" t="s">
        <v>2835</v>
      </c>
      <c r="H3674">
        <v>0.24</v>
      </c>
      <c r="I3674" t="s">
        <v>6566</v>
      </c>
    </row>
    <row r="3675" spans="1:9" x14ac:dyDescent="0.2">
      <c r="A3675" t="s">
        <v>1239</v>
      </c>
      <c r="B3675" t="s">
        <v>2874</v>
      </c>
      <c r="C3675" t="s">
        <v>2846</v>
      </c>
      <c r="D3675" t="s">
        <v>2881</v>
      </c>
      <c r="E3675">
        <v>2022</v>
      </c>
      <c r="F3675">
        <v>2020</v>
      </c>
      <c r="G3675" t="s">
        <v>2834</v>
      </c>
      <c r="H3675">
        <v>0.56000000000000005</v>
      </c>
      <c r="I3675" t="s">
        <v>6567</v>
      </c>
    </row>
    <row r="3676" spans="1:9" x14ac:dyDescent="0.2">
      <c r="A3676" t="s">
        <v>1239</v>
      </c>
      <c r="B3676" t="s">
        <v>2874</v>
      </c>
      <c r="C3676" t="s">
        <v>2846</v>
      </c>
      <c r="D3676" t="s">
        <v>2881</v>
      </c>
      <c r="E3676">
        <v>2022</v>
      </c>
      <c r="F3676">
        <v>2020</v>
      </c>
      <c r="G3676" t="s">
        <v>2833</v>
      </c>
      <c r="H3676">
        <v>1.52</v>
      </c>
      <c r="I3676" t="s">
        <v>6568</v>
      </c>
    </row>
    <row r="3677" spans="1:9" x14ac:dyDescent="0.2">
      <c r="A3677" t="s">
        <v>1239</v>
      </c>
      <c r="B3677" t="s">
        <v>2874</v>
      </c>
      <c r="C3677" t="s">
        <v>2846</v>
      </c>
      <c r="D3677" t="s">
        <v>2881</v>
      </c>
      <c r="E3677">
        <v>2022</v>
      </c>
      <c r="F3677">
        <v>2020</v>
      </c>
      <c r="G3677" t="s">
        <v>2832</v>
      </c>
      <c r="H3677">
        <v>3.67</v>
      </c>
      <c r="I3677" t="s">
        <v>6569</v>
      </c>
    </row>
    <row r="3678" spans="1:9" x14ac:dyDescent="0.2">
      <c r="A3678" t="s">
        <v>1239</v>
      </c>
      <c r="B3678" t="s">
        <v>2874</v>
      </c>
      <c r="C3678" t="s">
        <v>2846</v>
      </c>
      <c r="D3678" t="s">
        <v>2881</v>
      </c>
      <c r="E3678">
        <v>2022</v>
      </c>
      <c r="F3678">
        <v>2020</v>
      </c>
      <c r="G3678" t="s">
        <v>2831</v>
      </c>
      <c r="H3678">
        <v>9.26</v>
      </c>
      <c r="I3678" t="s">
        <v>6570</v>
      </c>
    </row>
    <row r="3679" spans="1:9" x14ac:dyDescent="0.2">
      <c r="A3679" t="s">
        <v>1239</v>
      </c>
      <c r="B3679" t="s">
        <v>2874</v>
      </c>
      <c r="C3679" t="s">
        <v>2846</v>
      </c>
      <c r="D3679" t="s">
        <v>2881</v>
      </c>
      <c r="E3679">
        <v>2022</v>
      </c>
      <c r="F3679">
        <v>2020</v>
      </c>
      <c r="G3679" t="s">
        <v>2830</v>
      </c>
      <c r="H3679">
        <v>12.98</v>
      </c>
      <c r="I3679" t="s">
        <v>6571</v>
      </c>
    </row>
    <row r="3680" spans="1:9" x14ac:dyDescent="0.2">
      <c r="A3680" t="s">
        <v>1239</v>
      </c>
      <c r="B3680" t="s">
        <v>2874</v>
      </c>
      <c r="C3680" t="s">
        <v>2846</v>
      </c>
      <c r="D3680" t="s">
        <v>2881</v>
      </c>
      <c r="E3680">
        <v>2022</v>
      </c>
      <c r="F3680">
        <v>2020</v>
      </c>
      <c r="G3680" t="s">
        <v>2829</v>
      </c>
      <c r="H3680">
        <v>23.03</v>
      </c>
      <c r="I3680" t="s">
        <v>6572</v>
      </c>
    </row>
    <row r="3681" spans="1:9" x14ac:dyDescent="0.2">
      <c r="A3681" t="s">
        <v>1239</v>
      </c>
      <c r="B3681" t="s">
        <v>2874</v>
      </c>
      <c r="C3681" t="s">
        <v>2846</v>
      </c>
      <c r="D3681" t="s">
        <v>2881</v>
      </c>
      <c r="E3681">
        <v>2022</v>
      </c>
      <c r="F3681">
        <v>2020</v>
      </c>
      <c r="G3681" t="s">
        <v>2828</v>
      </c>
      <c r="H3681">
        <v>48.46</v>
      </c>
      <c r="I3681" t="s">
        <v>6573</v>
      </c>
    </row>
    <row r="3682" spans="1:9" x14ac:dyDescent="0.2">
      <c r="A3682" t="s">
        <v>1239</v>
      </c>
      <c r="B3682" t="s">
        <v>2874</v>
      </c>
      <c r="C3682" t="s">
        <v>2846</v>
      </c>
      <c r="D3682" t="s">
        <v>2881</v>
      </c>
      <c r="E3682">
        <v>2024</v>
      </c>
      <c r="F3682" t="s">
        <v>3269</v>
      </c>
      <c r="G3682" t="s">
        <v>2837</v>
      </c>
      <c r="H3682">
        <v>0.06</v>
      </c>
      <c r="I3682" t="s">
        <v>6574</v>
      </c>
    </row>
    <row r="3683" spans="1:9" x14ac:dyDescent="0.2">
      <c r="A3683" t="s">
        <v>1239</v>
      </c>
      <c r="B3683" t="s">
        <v>2874</v>
      </c>
      <c r="C3683" t="s">
        <v>2846</v>
      </c>
      <c r="D3683" t="s">
        <v>2881</v>
      </c>
      <c r="E3683">
        <v>2024</v>
      </c>
      <c r="F3683" t="s">
        <v>3269</v>
      </c>
      <c r="G3683" t="s">
        <v>2836</v>
      </c>
      <c r="H3683">
        <v>0.14000000000000001</v>
      </c>
      <c r="I3683" t="s">
        <v>6575</v>
      </c>
    </row>
    <row r="3684" spans="1:9" x14ac:dyDescent="0.2">
      <c r="A3684" t="s">
        <v>1239</v>
      </c>
      <c r="B3684" t="s">
        <v>2874</v>
      </c>
      <c r="C3684" t="s">
        <v>2846</v>
      </c>
      <c r="D3684" t="s">
        <v>2881</v>
      </c>
      <c r="E3684">
        <v>2024</v>
      </c>
      <c r="F3684" t="s">
        <v>3269</v>
      </c>
      <c r="G3684" t="s">
        <v>2835</v>
      </c>
      <c r="H3684">
        <v>0.26</v>
      </c>
      <c r="I3684" t="s">
        <v>6576</v>
      </c>
    </row>
    <row r="3685" spans="1:9" x14ac:dyDescent="0.2">
      <c r="A3685" t="s">
        <v>1239</v>
      </c>
      <c r="B3685" t="s">
        <v>2874</v>
      </c>
      <c r="C3685" t="s">
        <v>2846</v>
      </c>
      <c r="D3685" t="s">
        <v>2881</v>
      </c>
      <c r="E3685">
        <v>2024</v>
      </c>
      <c r="F3685" t="s">
        <v>3269</v>
      </c>
      <c r="G3685" t="s">
        <v>2834</v>
      </c>
      <c r="H3685">
        <v>0.51</v>
      </c>
      <c r="I3685" t="s">
        <v>6577</v>
      </c>
    </row>
    <row r="3686" spans="1:9" x14ac:dyDescent="0.2">
      <c r="A3686" t="s">
        <v>1239</v>
      </c>
      <c r="B3686" t="s">
        <v>2874</v>
      </c>
      <c r="C3686" t="s">
        <v>2846</v>
      </c>
      <c r="D3686" t="s">
        <v>2881</v>
      </c>
      <c r="E3686">
        <v>2024</v>
      </c>
      <c r="F3686" t="s">
        <v>3269</v>
      </c>
      <c r="G3686" t="s">
        <v>2833</v>
      </c>
      <c r="H3686">
        <v>1.46</v>
      </c>
      <c r="I3686" t="s">
        <v>6578</v>
      </c>
    </row>
    <row r="3687" spans="1:9" x14ac:dyDescent="0.2">
      <c r="A3687" t="s">
        <v>1239</v>
      </c>
      <c r="B3687" t="s">
        <v>2874</v>
      </c>
      <c r="C3687" t="s">
        <v>2846</v>
      </c>
      <c r="D3687" t="s">
        <v>2881</v>
      </c>
      <c r="E3687">
        <v>2024</v>
      </c>
      <c r="F3687" t="s">
        <v>3269</v>
      </c>
      <c r="G3687" t="s">
        <v>2832</v>
      </c>
      <c r="H3687">
        <v>3.09</v>
      </c>
      <c r="I3687" t="s">
        <v>6579</v>
      </c>
    </row>
    <row r="3688" spans="1:9" x14ac:dyDescent="0.2">
      <c r="A3688" t="s">
        <v>1239</v>
      </c>
      <c r="B3688" t="s">
        <v>2874</v>
      </c>
      <c r="C3688" t="s">
        <v>2846</v>
      </c>
      <c r="D3688" t="s">
        <v>2881</v>
      </c>
      <c r="E3688">
        <v>2024</v>
      </c>
      <c r="F3688" t="s">
        <v>3269</v>
      </c>
      <c r="G3688" t="s">
        <v>2831</v>
      </c>
      <c r="H3688">
        <v>6.55</v>
      </c>
      <c r="I3688" t="s">
        <v>6580</v>
      </c>
    </row>
    <row r="3689" spans="1:9" x14ac:dyDescent="0.2">
      <c r="A3689" t="s">
        <v>1239</v>
      </c>
      <c r="B3689" t="s">
        <v>2874</v>
      </c>
      <c r="C3689" t="s">
        <v>2846</v>
      </c>
      <c r="D3689" t="s">
        <v>2881</v>
      </c>
      <c r="E3689">
        <v>2024</v>
      </c>
      <c r="F3689" t="s">
        <v>3269</v>
      </c>
      <c r="G3689" t="s">
        <v>2830</v>
      </c>
      <c r="H3689">
        <v>10.08</v>
      </c>
      <c r="I3689" t="s">
        <v>6581</v>
      </c>
    </row>
    <row r="3690" spans="1:9" x14ac:dyDescent="0.2">
      <c r="A3690" t="s">
        <v>1239</v>
      </c>
      <c r="B3690" t="s">
        <v>2874</v>
      </c>
      <c r="C3690" t="s">
        <v>2846</v>
      </c>
      <c r="D3690" t="s">
        <v>2881</v>
      </c>
      <c r="E3690">
        <v>2024</v>
      </c>
      <c r="F3690" t="s">
        <v>3269</v>
      </c>
      <c r="G3690" t="s">
        <v>2829</v>
      </c>
      <c r="H3690">
        <v>12.84</v>
      </c>
      <c r="I3690" t="s">
        <v>6582</v>
      </c>
    </row>
    <row r="3691" spans="1:9" x14ac:dyDescent="0.2">
      <c r="A3691" t="s">
        <v>1239</v>
      </c>
      <c r="B3691" t="s">
        <v>2874</v>
      </c>
      <c r="C3691" t="s">
        <v>2846</v>
      </c>
      <c r="D3691" t="s">
        <v>2881</v>
      </c>
      <c r="E3691">
        <v>2024</v>
      </c>
      <c r="F3691" t="s">
        <v>3269</v>
      </c>
      <c r="G3691" t="s">
        <v>2828</v>
      </c>
      <c r="H3691">
        <v>65.010000000000005</v>
      </c>
      <c r="I3691" t="s">
        <v>6583</v>
      </c>
    </row>
    <row r="3692" spans="1:9" x14ac:dyDescent="0.2">
      <c r="A3692" t="s">
        <v>1239</v>
      </c>
      <c r="B3692" t="s">
        <v>2874</v>
      </c>
      <c r="C3692" t="s">
        <v>2846</v>
      </c>
      <c r="D3692" t="s">
        <v>2881</v>
      </c>
      <c r="E3692">
        <v>2025</v>
      </c>
      <c r="F3692" t="s">
        <v>3007</v>
      </c>
      <c r="G3692" t="s">
        <v>2837</v>
      </c>
      <c r="H3692">
        <v>0.05</v>
      </c>
      <c r="I3692" t="s">
        <v>6584</v>
      </c>
    </row>
    <row r="3693" spans="1:9" x14ac:dyDescent="0.2">
      <c r="A3693" t="s">
        <v>1239</v>
      </c>
      <c r="B3693" t="s">
        <v>2874</v>
      </c>
      <c r="C3693" t="s">
        <v>2846</v>
      </c>
      <c r="D3693" t="s">
        <v>2881</v>
      </c>
      <c r="E3693">
        <v>2025</v>
      </c>
      <c r="F3693" t="s">
        <v>3007</v>
      </c>
      <c r="G3693" t="s">
        <v>2836</v>
      </c>
      <c r="H3693">
        <v>0.1</v>
      </c>
      <c r="I3693" t="s">
        <v>6585</v>
      </c>
    </row>
    <row r="3694" spans="1:9" x14ac:dyDescent="0.2">
      <c r="A3694" t="s">
        <v>1239</v>
      </c>
      <c r="B3694" t="s">
        <v>2874</v>
      </c>
      <c r="C3694" t="s">
        <v>2846</v>
      </c>
      <c r="D3694" t="s">
        <v>2881</v>
      </c>
      <c r="E3694">
        <v>2025</v>
      </c>
      <c r="F3694" t="s">
        <v>3007</v>
      </c>
      <c r="G3694" t="s">
        <v>2835</v>
      </c>
      <c r="H3694">
        <v>0.36</v>
      </c>
      <c r="I3694" t="s">
        <v>6586</v>
      </c>
    </row>
    <row r="3695" spans="1:9" x14ac:dyDescent="0.2">
      <c r="A3695" t="s">
        <v>1239</v>
      </c>
      <c r="B3695" t="s">
        <v>2874</v>
      </c>
      <c r="C3695" t="s">
        <v>2846</v>
      </c>
      <c r="D3695" t="s">
        <v>2881</v>
      </c>
      <c r="E3695">
        <v>2025</v>
      </c>
      <c r="F3695" t="s">
        <v>3007</v>
      </c>
      <c r="G3695" t="s">
        <v>2834</v>
      </c>
      <c r="H3695">
        <v>0.63</v>
      </c>
      <c r="I3695" t="s">
        <v>6587</v>
      </c>
    </row>
    <row r="3696" spans="1:9" x14ac:dyDescent="0.2">
      <c r="A3696" t="s">
        <v>1239</v>
      </c>
      <c r="B3696" t="s">
        <v>2874</v>
      </c>
      <c r="C3696" t="s">
        <v>2846</v>
      </c>
      <c r="D3696" t="s">
        <v>2881</v>
      </c>
      <c r="E3696">
        <v>2025</v>
      </c>
      <c r="F3696" t="s">
        <v>3007</v>
      </c>
      <c r="G3696" t="s">
        <v>2833</v>
      </c>
      <c r="H3696">
        <v>1.41</v>
      </c>
      <c r="I3696" t="s">
        <v>6588</v>
      </c>
    </row>
    <row r="3697" spans="1:9" x14ac:dyDescent="0.2">
      <c r="A3697" t="s">
        <v>1239</v>
      </c>
      <c r="B3697" t="s">
        <v>2874</v>
      </c>
      <c r="C3697" t="s">
        <v>2846</v>
      </c>
      <c r="D3697" t="s">
        <v>2881</v>
      </c>
      <c r="E3697">
        <v>2025</v>
      </c>
      <c r="F3697" t="s">
        <v>3007</v>
      </c>
      <c r="G3697" t="s">
        <v>2832</v>
      </c>
      <c r="H3697">
        <v>3.14</v>
      </c>
      <c r="I3697" t="s">
        <v>6589</v>
      </c>
    </row>
    <row r="3698" spans="1:9" x14ac:dyDescent="0.2">
      <c r="A3698" t="s">
        <v>1239</v>
      </c>
      <c r="B3698" t="s">
        <v>2874</v>
      </c>
      <c r="C3698" t="s">
        <v>2846</v>
      </c>
      <c r="D3698" t="s">
        <v>2881</v>
      </c>
      <c r="E3698">
        <v>2025</v>
      </c>
      <c r="F3698" t="s">
        <v>3007</v>
      </c>
      <c r="G3698" t="s">
        <v>2831</v>
      </c>
      <c r="H3698">
        <v>6.82</v>
      </c>
      <c r="I3698" t="s">
        <v>6590</v>
      </c>
    </row>
    <row r="3699" spans="1:9" x14ac:dyDescent="0.2">
      <c r="A3699" t="s">
        <v>1239</v>
      </c>
      <c r="B3699" t="s">
        <v>2874</v>
      </c>
      <c r="C3699" t="s">
        <v>2846</v>
      </c>
      <c r="D3699" t="s">
        <v>2881</v>
      </c>
      <c r="E3699">
        <v>2025</v>
      </c>
      <c r="F3699" t="s">
        <v>3007</v>
      </c>
      <c r="G3699" t="s">
        <v>2830</v>
      </c>
      <c r="H3699">
        <v>11.57</v>
      </c>
      <c r="I3699" t="s">
        <v>6591</v>
      </c>
    </row>
    <row r="3700" spans="1:9" x14ac:dyDescent="0.2">
      <c r="A3700" t="s">
        <v>1239</v>
      </c>
      <c r="B3700" t="s">
        <v>2874</v>
      </c>
      <c r="C3700" t="s">
        <v>2846</v>
      </c>
      <c r="D3700" t="s">
        <v>2881</v>
      </c>
      <c r="E3700">
        <v>2025</v>
      </c>
      <c r="F3700" t="s">
        <v>3007</v>
      </c>
      <c r="G3700" t="s">
        <v>2829</v>
      </c>
      <c r="H3700">
        <v>16.649999999999999</v>
      </c>
      <c r="I3700" t="s">
        <v>6592</v>
      </c>
    </row>
    <row r="3701" spans="1:9" x14ac:dyDescent="0.2">
      <c r="A3701" t="s">
        <v>1239</v>
      </c>
      <c r="B3701" t="s">
        <v>2874</v>
      </c>
      <c r="C3701" t="s">
        <v>2846</v>
      </c>
      <c r="D3701" t="s">
        <v>2881</v>
      </c>
      <c r="E3701">
        <v>2025</v>
      </c>
      <c r="F3701" t="s">
        <v>3007</v>
      </c>
      <c r="G3701" t="s">
        <v>2828</v>
      </c>
      <c r="H3701">
        <v>59.3</v>
      </c>
      <c r="I3701" t="s">
        <v>6593</v>
      </c>
    </row>
    <row r="3702" spans="1:9" x14ac:dyDescent="0.2">
      <c r="A3702" t="s">
        <v>1239</v>
      </c>
      <c r="B3702" t="s">
        <v>2874</v>
      </c>
      <c r="C3702" t="s">
        <v>2846</v>
      </c>
      <c r="D3702" t="s">
        <v>2881</v>
      </c>
      <c r="E3702">
        <v>2026</v>
      </c>
      <c r="F3702">
        <v>2024</v>
      </c>
      <c r="G3702" t="s">
        <v>2837</v>
      </c>
      <c r="H3702">
        <v>0.12</v>
      </c>
      <c r="I3702" t="s">
        <v>6594</v>
      </c>
    </row>
    <row r="3703" spans="1:9" x14ac:dyDescent="0.2">
      <c r="A3703" t="s">
        <v>1239</v>
      </c>
      <c r="B3703" t="s">
        <v>2874</v>
      </c>
      <c r="C3703" t="s">
        <v>2846</v>
      </c>
      <c r="D3703" t="s">
        <v>2881</v>
      </c>
      <c r="E3703">
        <v>2026</v>
      </c>
      <c r="F3703">
        <v>2024</v>
      </c>
      <c r="G3703" t="s">
        <v>2836</v>
      </c>
      <c r="H3703">
        <v>0.14000000000000001</v>
      </c>
      <c r="I3703" t="s">
        <v>6595</v>
      </c>
    </row>
    <row r="3704" spans="1:9" x14ac:dyDescent="0.2">
      <c r="A3704" t="s">
        <v>1239</v>
      </c>
      <c r="B3704" t="s">
        <v>2874</v>
      </c>
      <c r="C3704" t="s">
        <v>2846</v>
      </c>
      <c r="D3704" t="s">
        <v>2881</v>
      </c>
      <c r="E3704">
        <v>2026</v>
      </c>
      <c r="F3704">
        <v>2024</v>
      </c>
      <c r="G3704" t="s">
        <v>2835</v>
      </c>
      <c r="H3704">
        <v>0.46</v>
      </c>
      <c r="I3704" t="s">
        <v>6596</v>
      </c>
    </row>
    <row r="3705" spans="1:9" x14ac:dyDescent="0.2">
      <c r="A3705" t="s">
        <v>1239</v>
      </c>
      <c r="B3705" t="s">
        <v>2874</v>
      </c>
      <c r="C3705" t="s">
        <v>2846</v>
      </c>
      <c r="D3705" t="s">
        <v>2881</v>
      </c>
      <c r="E3705">
        <v>2026</v>
      </c>
      <c r="F3705">
        <v>2024</v>
      </c>
      <c r="G3705" t="s">
        <v>2834</v>
      </c>
      <c r="H3705">
        <v>0.73</v>
      </c>
      <c r="I3705" t="s">
        <v>6597</v>
      </c>
    </row>
    <row r="3706" spans="1:9" x14ac:dyDescent="0.2">
      <c r="A3706" t="s">
        <v>1239</v>
      </c>
      <c r="B3706" t="s">
        <v>2874</v>
      </c>
      <c r="C3706" t="s">
        <v>2846</v>
      </c>
      <c r="D3706" t="s">
        <v>2881</v>
      </c>
      <c r="E3706">
        <v>2026</v>
      </c>
      <c r="F3706">
        <v>2024</v>
      </c>
      <c r="G3706" t="s">
        <v>2833</v>
      </c>
      <c r="H3706">
        <v>2.06</v>
      </c>
      <c r="I3706" t="s">
        <v>6598</v>
      </c>
    </row>
    <row r="3707" spans="1:9" x14ac:dyDescent="0.2">
      <c r="A3707" t="s">
        <v>1239</v>
      </c>
      <c r="B3707" t="s">
        <v>2874</v>
      </c>
      <c r="C3707" t="s">
        <v>2846</v>
      </c>
      <c r="D3707" t="s">
        <v>2881</v>
      </c>
      <c r="E3707">
        <v>2026</v>
      </c>
      <c r="F3707">
        <v>2024</v>
      </c>
      <c r="G3707" t="s">
        <v>2832</v>
      </c>
      <c r="H3707">
        <v>5.13</v>
      </c>
      <c r="I3707" t="s">
        <v>6599</v>
      </c>
    </row>
    <row r="3708" spans="1:9" x14ac:dyDescent="0.2">
      <c r="A3708" t="s">
        <v>1239</v>
      </c>
      <c r="B3708" t="s">
        <v>2874</v>
      </c>
      <c r="C3708" t="s">
        <v>2846</v>
      </c>
      <c r="D3708" t="s">
        <v>2881</v>
      </c>
      <c r="E3708">
        <v>2026</v>
      </c>
      <c r="F3708">
        <v>2024</v>
      </c>
      <c r="G3708" t="s">
        <v>2831</v>
      </c>
      <c r="H3708">
        <v>7.06</v>
      </c>
      <c r="I3708" t="s">
        <v>6600</v>
      </c>
    </row>
    <row r="3709" spans="1:9" x14ac:dyDescent="0.2">
      <c r="A3709" t="s">
        <v>1239</v>
      </c>
      <c r="B3709" t="s">
        <v>2874</v>
      </c>
      <c r="C3709" t="s">
        <v>2846</v>
      </c>
      <c r="D3709" t="s">
        <v>2881</v>
      </c>
      <c r="E3709">
        <v>2026</v>
      </c>
      <c r="F3709">
        <v>2024</v>
      </c>
      <c r="G3709" t="s">
        <v>2830</v>
      </c>
      <c r="H3709">
        <v>9.23</v>
      </c>
      <c r="I3709" t="s">
        <v>6601</v>
      </c>
    </row>
    <row r="3710" spans="1:9" x14ac:dyDescent="0.2">
      <c r="A3710" t="s">
        <v>1239</v>
      </c>
      <c r="B3710" t="s">
        <v>2874</v>
      </c>
      <c r="C3710" t="s">
        <v>2846</v>
      </c>
      <c r="D3710" t="s">
        <v>2881</v>
      </c>
      <c r="E3710">
        <v>2026</v>
      </c>
      <c r="F3710">
        <v>2024</v>
      </c>
      <c r="G3710" t="s">
        <v>2829</v>
      </c>
      <c r="H3710">
        <v>14.16</v>
      </c>
      <c r="I3710" t="s">
        <v>6602</v>
      </c>
    </row>
    <row r="3711" spans="1:9" x14ac:dyDescent="0.2">
      <c r="A3711" t="s">
        <v>1239</v>
      </c>
      <c r="B3711" t="s">
        <v>2874</v>
      </c>
      <c r="C3711" t="s">
        <v>2846</v>
      </c>
      <c r="D3711" t="s">
        <v>2881</v>
      </c>
      <c r="E3711">
        <v>2026</v>
      </c>
      <c r="F3711">
        <v>2024</v>
      </c>
      <c r="G3711" t="s">
        <v>2828</v>
      </c>
      <c r="H3711">
        <v>60.9</v>
      </c>
      <c r="I3711" t="s">
        <v>6603</v>
      </c>
    </row>
    <row r="3712" spans="1:9" x14ac:dyDescent="0.2">
      <c r="A3712" t="s">
        <v>1239</v>
      </c>
      <c r="B3712" t="s">
        <v>2874</v>
      </c>
      <c r="C3712" t="s">
        <v>2845</v>
      </c>
      <c r="D3712" t="s">
        <v>2881</v>
      </c>
      <c r="E3712">
        <v>2019</v>
      </c>
      <c r="F3712" t="s">
        <v>2965</v>
      </c>
      <c r="G3712" t="s">
        <v>2837</v>
      </c>
      <c r="H3712">
        <v>0.41</v>
      </c>
      <c r="I3712" t="s">
        <v>6604</v>
      </c>
    </row>
    <row r="3713" spans="1:9" x14ac:dyDescent="0.2">
      <c r="A3713" t="s">
        <v>1239</v>
      </c>
      <c r="B3713" t="s">
        <v>2874</v>
      </c>
      <c r="C3713" t="s">
        <v>2845</v>
      </c>
      <c r="D3713" t="s">
        <v>2881</v>
      </c>
      <c r="E3713">
        <v>2019</v>
      </c>
      <c r="F3713" t="s">
        <v>2965</v>
      </c>
      <c r="G3713" t="s">
        <v>2836</v>
      </c>
      <c r="H3713">
        <v>0.43</v>
      </c>
      <c r="I3713" t="s">
        <v>6605</v>
      </c>
    </row>
    <row r="3714" spans="1:9" x14ac:dyDescent="0.2">
      <c r="A3714" t="s">
        <v>1239</v>
      </c>
      <c r="B3714" t="s">
        <v>2874</v>
      </c>
      <c r="C3714" t="s">
        <v>2845</v>
      </c>
      <c r="D3714" t="s">
        <v>2881</v>
      </c>
      <c r="E3714">
        <v>2019</v>
      </c>
      <c r="F3714" t="s">
        <v>2965</v>
      </c>
      <c r="G3714" t="s">
        <v>2835</v>
      </c>
      <c r="H3714">
        <v>0.12</v>
      </c>
      <c r="I3714" t="s">
        <v>6606</v>
      </c>
    </row>
    <row r="3715" spans="1:9" x14ac:dyDescent="0.2">
      <c r="A3715" t="s">
        <v>1239</v>
      </c>
      <c r="B3715" t="s">
        <v>2874</v>
      </c>
      <c r="C3715" t="s">
        <v>2845</v>
      </c>
      <c r="D3715" t="s">
        <v>2881</v>
      </c>
      <c r="E3715">
        <v>2019</v>
      </c>
      <c r="F3715" t="s">
        <v>2965</v>
      </c>
      <c r="G3715" t="s">
        <v>2834</v>
      </c>
      <c r="H3715">
        <v>0.4</v>
      </c>
      <c r="I3715" t="s">
        <v>6607</v>
      </c>
    </row>
    <row r="3716" spans="1:9" x14ac:dyDescent="0.2">
      <c r="A3716" t="s">
        <v>1239</v>
      </c>
      <c r="B3716" t="s">
        <v>2874</v>
      </c>
      <c r="C3716" t="s">
        <v>2845</v>
      </c>
      <c r="D3716" t="s">
        <v>2881</v>
      </c>
      <c r="E3716">
        <v>2019</v>
      </c>
      <c r="F3716" t="s">
        <v>2965</v>
      </c>
      <c r="G3716" t="s">
        <v>2833</v>
      </c>
      <c r="H3716">
        <v>1.65</v>
      </c>
      <c r="I3716" t="s">
        <v>6608</v>
      </c>
    </row>
    <row r="3717" spans="1:9" x14ac:dyDescent="0.2">
      <c r="A3717" t="s">
        <v>1239</v>
      </c>
      <c r="B3717" t="s">
        <v>2874</v>
      </c>
      <c r="C3717" t="s">
        <v>2845</v>
      </c>
      <c r="D3717" t="s">
        <v>2881</v>
      </c>
      <c r="E3717">
        <v>2019</v>
      </c>
      <c r="F3717" t="s">
        <v>2965</v>
      </c>
      <c r="G3717" t="s">
        <v>2832</v>
      </c>
      <c r="H3717">
        <v>3.6</v>
      </c>
      <c r="I3717" t="s">
        <v>6609</v>
      </c>
    </row>
    <row r="3718" spans="1:9" x14ac:dyDescent="0.2">
      <c r="A3718" t="s">
        <v>1239</v>
      </c>
      <c r="B3718" t="s">
        <v>2874</v>
      </c>
      <c r="C3718" t="s">
        <v>2845</v>
      </c>
      <c r="D3718" t="s">
        <v>2881</v>
      </c>
      <c r="E3718">
        <v>2019</v>
      </c>
      <c r="F3718" t="s">
        <v>2965</v>
      </c>
      <c r="G3718" t="s">
        <v>2831</v>
      </c>
      <c r="H3718">
        <v>8.86</v>
      </c>
      <c r="I3718" t="s">
        <v>6610</v>
      </c>
    </row>
    <row r="3719" spans="1:9" x14ac:dyDescent="0.2">
      <c r="A3719" t="s">
        <v>1239</v>
      </c>
      <c r="B3719" t="s">
        <v>2874</v>
      </c>
      <c r="C3719" t="s">
        <v>2845</v>
      </c>
      <c r="D3719" t="s">
        <v>2881</v>
      </c>
      <c r="E3719">
        <v>2019</v>
      </c>
      <c r="F3719" t="s">
        <v>2965</v>
      </c>
      <c r="G3719" t="s">
        <v>2830</v>
      </c>
      <c r="H3719">
        <v>14.78</v>
      </c>
      <c r="I3719" t="s">
        <v>6611</v>
      </c>
    </row>
    <row r="3720" spans="1:9" x14ac:dyDescent="0.2">
      <c r="A3720" t="s">
        <v>1239</v>
      </c>
      <c r="B3720" t="s">
        <v>2874</v>
      </c>
      <c r="C3720" t="s">
        <v>2845</v>
      </c>
      <c r="D3720" t="s">
        <v>2881</v>
      </c>
      <c r="E3720">
        <v>2019</v>
      </c>
      <c r="F3720" t="s">
        <v>2965</v>
      </c>
      <c r="G3720" t="s">
        <v>2829</v>
      </c>
      <c r="H3720">
        <v>21.71</v>
      </c>
      <c r="I3720" t="s">
        <v>6612</v>
      </c>
    </row>
    <row r="3721" spans="1:9" x14ac:dyDescent="0.2">
      <c r="A3721" t="s">
        <v>1239</v>
      </c>
      <c r="B3721" t="s">
        <v>2874</v>
      </c>
      <c r="C3721" t="s">
        <v>2845</v>
      </c>
      <c r="D3721" t="s">
        <v>2881</v>
      </c>
      <c r="E3721">
        <v>2019</v>
      </c>
      <c r="F3721" t="s">
        <v>2965</v>
      </c>
      <c r="G3721" t="s">
        <v>2828</v>
      </c>
      <c r="H3721">
        <v>48.04</v>
      </c>
      <c r="I3721" t="s">
        <v>6613</v>
      </c>
    </row>
    <row r="3722" spans="1:9" x14ac:dyDescent="0.2">
      <c r="A3722" t="s">
        <v>1239</v>
      </c>
      <c r="B3722" t="s">
        <v>2874</v>
      </c>
      <c r="C3722" t="s">
        <v>2845</v>
      </c>
      <c r="D3722" t="s">
        <v>2881</v>
      </c>
      <c r="E3722">
        <v>2020</v>
      </c>
      <c r="F3722">
        <v>2018</v>
      </c>
      <c r="G3722" t="s">
        <v>2837</v>
      </c>
      <c r="H3722">
        <v>0.77</v>
      </c>
      <c r="I3722" t="s">
        <v>6614</v>
      </c>
    </row>
    <row r="3723" spans="1:9" x14ac:dyDescent="0.2">
      <c r="A3723" t="s">
        <v>1239</v>
      </c>
      <c r="B3723" t="s">
        <v>2874</v>
      </c>
      <c r="C3723" t="s">
        <v>2845</v>
      </c>
      <c r="D3723" t="s">
        <v>2881</v>
      </c>
      <c r="E3723">
        <v>2020</v>
      </c>
      <c r="F3723">
        <v>2018</v>
      </c>
      <c r="G3723" t="s">
        <v>2836</v>
      </c>
      <c r="H3723">
        <v>0.32</v>
      </c>
      <c r="I3723" t="s">
        <v>6615</v>
      </c>
    </row>
    <row r="3724" spans="1:9" x14ac:dyDescent="0.2">
      <c r="A3724" t="s">
        <v>1239</v>
      </c>
      <c r="B3724" t="s">
        <v>2874</v>
      </c>
      <c r="C3724" t="s">
        <v>2845</v>
      </c>
      <c r="D3724" t="s">
        <v>2881</v>
      </c>
      <c r="E3724">
        <v>2020</v>
      </c>
      <c r="F3724">
        <v>2018</v>
      </c>
      <c r="G3724" t="s">
        <v>2835</v>
      </c>
      <c r="H3724">
        <v>0.36</v>
      </c>
      <c r="I3724" t="s">
        <v>6616</v>
      </c>
    </row>
    <row r="3725" spans="1:9" x14ac:dyDescent="0.2">
      <c r="A3725" t="s">
        <v>1239</v>
      </c>
      <c r="B3725" t="s">
        <v>2874</v>
      </c>
      <c r="C3725" t="s">
        <v>2845</v>
      </c>
      <c r="D3725" t="s">
        <v>2881</v>
      </c>
      <c r="E3725">
        <v>2020</v>
      </c>
      <c r="F3725">
        <v>2018</v>
      </c>
      <c r="G3725" t="s">
        <v>2834</v>
      </c>
      <c r="H3725">
        <v>0.6</v>
      </c>
      <c r="I3725" t="s">
        <v>6617</v>
      </c>
    </row>
    <row r="3726" spans="1:9" x14ac:dyDescent="0.2">
      <c r="A3726" t="s">
        <v>1239</v>
      </c>
      <c r="B3726" t="s">
        <v>2874</v>
      </c>
      <c r="C3726" t="s">
        <v>2845</v>
      </c>
      <c r="D3726" t="s">
        <v>2881</v>
      </c>
      <c r="E3726">
        <v>2020</v>
      </c>
      <c r="F3726">
        <v>2018</v>
      </c>
      <c r="G3726" t="s">
        <v>2833</v>
      </c>
      <c r="H3726">
        <v>3.11</v>
      </c>
      <c r="I3726" t="s">
        <v>6618</v>
      </c>
    </row>
    <row r="3727" spans="1:9" x14ac:dyDescent="0.2">
      <c r="A3727" t="s">
        <v>1239</v>
      </c>
      <c r="B3727" t="s">
        <v>2874</v>
      </c>
      <c r="C3727" t="s">
        <v>2845</v>
      </c>
      <c r="D3727" t="s">
        <v>2881</v>
      </c>
      <c r="E3727">
        <v>2020</v>
      </c>
      <c r="F3727">
        <v>2018</v>
      </c>
      <c r="G3727" t="s">
        <v>2832</v>
      </c>
      <c r="H3727">
        <v>6.37</v>
      </c>
      <c r="I3727" t="s">
        <v>6619</v>
      </c>
    </row>
    <row r="3728" spans="1:9" x14ac:dyDescent="0.2">
      <c r="A3728" t="s">
        <v>1239</v>
      </c>
      <c r="B3728" t="s">
        <v>2874</v>
      </c>
      <c r="C3728" t="s">
        <v>2845</v>
      </c>
      <c r="D3728" t="s">
        <v>2881</v>
      </c>
      <c r="E3728">
        <v>2020</v>
      </c>
      <c r="F3728">
        <v>2018</v>
      </c>
      <c r="G3728" t="s">
        <v>2831</v>
      </c>
      <c r="H3728">
        <v>11.38</v>
      </c>
      <c r="I3728" t="s">
        <v>6620</v>
      </c>
    </row>
    <row r="3729" spans="1:9" x14ac:dyDescent="0.2">
      <c r="A3729" t="s">
        <v>1239</v>
      </c>
      <c r="B3729" t="s">
        <v>2874</v>
      </c>
      <c r="C3729" t="s">
        <v>2845</v>
      </c>
      <c r="D3729" t="s">
        <v>2881</v>
      </c>
      <c r="E3729">
        <v>2020</v>
      </c>
      <c r="F3729">
        <v>2018</v>
      </c>
      <c r="G3729" t="s">
        <v>2830</v>
      </c>
      <c r="H3729">
        <v>17.649999999999999</v>
      </c>
      <c r="I3729" t="s">
        <v>6621</v>
      </c>
    </row>
    <row r="3730" spans="1:9" x14ac:dyDescent="0.2">
      <c r="A3730" t="s">
        <v>1239</v>
      </c>
      <c r="B3730" t="s">
        <v>2874</v>
      </c>
      <c r="C3730" t="s">
        <v>2845</v>
      </c>
      <c r="D3730" t="s">
        <v>2881</v>
      </c>
      <c r="E3730">
        <v>2020</v>
      </c>
      <c r="F3730">
        <v>2018</v>
      </c>
      <c r="G3730" t="s">
        <v>2829</v>
      </c>
      <c r="H3730">
        <v>24.53</v>
      </c>
      <c r="I3730" t="s">
        <v>6622</v>
      </c>
    </row>
    <row r="3731" spans="1:9" x14ac:dyDescent="0.2">
      <c r="A3731" t="s">
        <v>1239</v>
      </c>
      <c r="B3731" t="s">
        <v>2874</v>
      </c>
      <c r="C3731" t="s">
        <v>2845</v>
      </c>
      <c r="D3731" t="s">
        <v>2881</v>
      </c>
      <c r="E3731">
        <v>2020</v>
      </c>
      <c r="F3731">
        <v>2018</v>
      </c>
      <c r="G3731" t="s">
        <v>2828</v>
      </c>
      <c r="H3731">
        <v>34.909999999999997</v>
      </c>
      <c r="I3731" t="s">
        <v>6623</v>
      </c>
    </row>
    <row r="3732" spans="1:9" x14ac:dyDescent="0.2">
      <c r="A3732" t="s">
        <v>1239</v>
      </c>
      <c r="B3732" t="s">
        <v>2874</v>
      </c>
      <c r="C3732" t="s">
        <v>2845</v>
      </c>
      <c r="D3732" t="s">
        <v>2881</v>
      </c>
      <c r="E3732">
        <v>2021</v>
      </c>
      <c r="F3732" t="s">
        <v>2986</v>
      </c>
      <c r="G3732" t="s">
        <v>2837</v>
      </c>
      <c r="H3732">
        <v>1.41</v>
      </c>
      <c r="I3732" t="s">
        <v>6624</v>
      </c>
    </row>
    <row r="3733" spans="1:9" x14ac:dyDescent="0.2">
      <c r="A3733" t="s">
        <v>1239</v>
      </c>
      <c r="B3733" t="s">
        <v>2874</v>
      </c>
      <c r="C3733" t="s">
        <v>2845</v>
      </c>
      <c r="D3733" t="s">
        <v>2881</v>
      </c>
      <c r="E3733">
        <v>2021</v>
      </c>
      <c r="F3733" t="s">
        <v>2986</v>
      </c>
      <c r="G3733" t="s">
        <v>2836</v>
      </c>
      <c r="H3733">
        <v>0.31</v>
      </c>
      <c r="I3733" t="s">
        <v>6625</v>
      </c>
    </row>
    <row r="3734" spans="1:9" x14ac:dyDescent="0.2">
      <c r="A3734" t="s">
        <v>1239</v>
      </c>
      <c r="B3734" t="s">
        <v>2874</v>
      </c>
      <c r="C3734" t="s">
        <v>2845</v>
      </c>
      <c r="D3734" t="s">
        <v>2881</v>
      </c>
      <c r="E3734">
        <v>2021</v>
      </c>
      <c r="F3734" t="s">
        <v>2986</v>
      </c>
      <c r="G3734" t="s">
        <v>2835</v>
      </c>
      <c r="H3734">
        <v>0.34</v>
      </c>
      <c r="I3734" t="s">
        <v>6626</v>
      </c>
    </row>
    <row r="3735" spans="1:9" x14ac:dyDescent="0.2">
      <c r="A3735" t="s">
        <v>1239</v>
      </c>
      <c r="B3735" t="s">
        <v>2874</v>
      </c>
      <c r="C3735" t="s">
        <v>2845</v>
      </c>
      <c r="D3735" t="s">
        <v>2881</v>
      </c>
      <c r="E3735">
        <v>2021</v>
      </c>
      <c r="F3735" t="s">
        <v>2986</v>
      </c>
      <c r="G3735" t="s">
        <v>2834</v>
      </c>
      <c r="H3735">
        <v>0.99</v>
      </c>
      <c r="I3735" t="s">
        <v>6627</v>
      </c>
    </row>
    <row r="3736" spans="1:9" x14ac:dyDescent="0.2">
      <c r="A3736" t="s">
        <v>1239</v>
      </c>
      <c r="B3736" t="s">
        <v>2874</v>
      </c>
      <c r="C3736" t="s">
        <v>2845</v>
      </c>
      <c r="D3736" t="s">
        <v>2881</v>
      </c>
      <c r="E3736">
        <v>2021</v>
      </c>
      <c r="F3736" t="s">
        <v>2986</v>
      </c>
      <c r="G3736" t="s">
        <v>2833</v>
      </c>
      <c r="H3736">
        <v>5.04</v>
      </c>
      <c r="I3736" t="s">
        <v>6628</v>
      </c>
    </row>
    <row r="3737" spans="1:9" x14ac:dyDescent="0.2">
      <c r="A3737" t="s">
        <v>1239</v>
      </c>
      <c r="B3737" t="s">
        <v>2874</v>
      </c>
      <c r="C3737" t="s">
        <v>2845</v>
      </c>
      <c r="D3737" t="s">
        <v>2881</v>
      </c>
      <c r="E3737">
        <v>2021</v>
      </c>
      <c r="F3737" t="s">
        <v>2986</v>
      </c>
      <c r="G3737" t="s">
        <v>2832</v>
      </c>
      <c r="H3737">
        <v>10.94</v>
      </c>
      <c r="I3737" t="s">
        <v>6629</v>
      </c>
    </row>
    <row r="3738" spans="1:9" x14ac:dyDescent="0.2">
      <c r="A3738" t="s">
        <v>1239</v>
      </c>
      <c r="B3738" t="s">
        <v>2874</v>
      </c>
      <c r="C3738" t="s">
        <v>2845</v>
      </c>
      <c r="D3738" t="s">
        <v>2881</v>
      </c>
      <c r="E3738">
        <v>2021</v>
      </c>
      <c r="F3738" t="s">
        <v>2986</v>
      </c>
      <c r="G3738" t="s">
        <v>2831</v>
      </c>
      <c r="H3738">
        <v>21.27</v>
      </c>
      <c r="I3738" t="s">
        <v>6630</v>
      </c>
    </row>
    <row r="3739" spans="1:9" x14ac:dyDescent="0.2">
      <c r="A3739" t="s">
        <v>1239</v>
      </c>
      <c r="B3739" t="s">
        <v>2874</v>
      </c>
      <c r="C3739" t="s">
        <v>2845</v>
      </c>
      <c r="D3739" t="s">
        <v>2881</v>
      </c>
      <c r="E3739">
        <v>2021</v>
      </c>
      <c r="F3739" t="s">
        <v>2986</v>
      </c>
      <c r="G3739" t="s">
        <v>2830</v>
      </c>
      <c r="H3739">
        <v>19.510000000000002</v>
      </c>
      <c r="I3739" t="s">
        <v>6631</v>
      </c>
    </row>
    <row r="3740" spans="1:9" x14ac:dyDescent="0.2">
      <c r="A3740" t="s">
        <v>1239</v>
      </c>
      <c r="B3740" t="s">
        <v>2874</v>
      </c>
      <c r="C3740" t="s">
        <v>2845</v>
      </c>
      <c r="D3740" t="s">
        <v>2881</v>
      </c>
      <c r="E3740">
        <v>2021</v>
      </c>
      <c r="F3740" t="s">
        <v>2986</v>
      </c>
      <c r="G3740" t="s">
        <v>2829</v>
      </c>
      <c r="H3740">
        <v>17.75</v>
      </c>
      <c r="I3740" t="s">
        <v>6632</v>
      </c>
    </row>
    <row r="3741" spans="1:9" x14ac:dyDescent="0.2">
      <c r="A3741" t="s">
        <v>1239</v>
      </c>
      <c r="B3741" t="s">
        <v>2874</v>
      </c>
      <c r="C3741" t="s">
        <v>2845</v>
      </c>
      <c r="D3741" t="s">
        <v>2881</v>
      </c>
      <c r="E3741">
        <v>2021</v>
      </c>
      <c r="F3741" t="s">
        <v>2986</v>
      </c>
      <c r="G3741" t="s">
        <v>2828</v>
      </c>
      <c r="H3741">
        <v>22.46</v>
      </c>
      <c r="I3741" t="s">
        <v>6633</v>
      </c>
    </row>
    <row r="3742" spans="1:9" x14ac:dyDescent="0.2">
      <c r="A3742" t="s">
        <v>1239</v>
      </c>
      <c r="B3742" t="s">
        <v>2874</v>
      </c>
      <c r="C3742" t="s">
        <v>2845</v>
      </c>
      <c r="D3742" t="s">
        <v>2881</v>
      </c>
      <c r="E3742">
        <v>2022</v>
      </c>
      <c r="F3742">
        <v>2020</v>
      </c>
      <c r="G3742" t="s">
        <v>2837</v>
      </c>
      <c r="H3742">
        <v>1.41</v>
      </c>
      <c r="I3742" t="s">
        <v>6634</v>
      </c>
    </row>
    <row r="3743" spans="1:9" x14ac:dyDescent="0.2">
      <c r="A3743" t="s">
        <v>1239</v>
      </c>
      <c r="B3743" t="s">
        <v>2874</v>
      </c>
      <c r="C3743" t="s">
        <v>2845</v>
      </c>
      <c r="D3743" t="s">
        <v>2881</v>
      </c>
      <c r="E3743">
        <v>2022</v>
      </c>
      <c r="F3743">
        <v>2020</v>
      </c>
      <c r="G3743" t="s">
        <v>2836</v>
      </c>
      <c r="H3743">
        <v>0.31</v>
      </c>
      <c r="I3743" t="s">
        <v>6635</v>
      </c>
    </row>
    <row r="3744" spans="1:9" x14ac:dyDescent="0.2">
      <c r="A3744" t="s">
        <v>1239</v>
      </c>
      <c r="B3744" t="s">
        <v>2874</v>
      </c>
      <c r="C3744" t="s">
        <v>2845</v>
      </c>
      <c r="D3744" t="s">
        <v>2881</v>
      </c>
      <c r="E3744">
        <v>2022</v>
      </c>
      <c r="F3744">
        <v>2020</v>
      </c>
      <c r="G3744" t="s">
        <v>2835</v>
      </c>
      <c r="H3744">
        <v>0.34</v>
      </c>
      <c r="I3744" t="s">
        <v>6636</v>
      </c>
    </row>
    <row r="3745" spans="1:9" x14ac:dyDescent="0.2">
      <c r="A3745" t="s">
        <v>1239</v>
      </c>
      <c r="B3745" t="s">
        <v>2874</v>
      </c>
      <c r="C3745" t="s">
        <v>2845</v>
      </c>
      <c r="D3745" t="s">
        <v>2881</v>
      </c>
      <c r="E3745">
        <v>2022</v>
      </c>
      <c r="F3745">
        <v>2020</v>
      </c>
      <c r="G3745" t="s">
        <v>2834</v>
      </c>
      <c r="H3745">
        <v>0.99</v>
      </c>
      <c r="I3745" t="s">
        <v>6637</v>
      </c>
    </row>
    <row r="3746" spans="1:9" x14ac:dyDescent="0.2">
      <c r="A3746" t="s">
        <v>1239</v>
      </c>
      <c r="B3746" t="s">
        <v>2874</v>
      </c>
      <c r="C3746" t="s">
        <v>2845</v>
      </c>
      <c r="D3746" t="s">
        <v>2881</v>
      </c>
      <c r="E3746">
        <v>2022</v>
      </c>
      <c r="F3746">
        <v>2020</v>
      </c>
      <c r="G3746" t="s">
        <v>2833</v>
      </c>
      <c r="H3746">
        <v>5.04</v>
      </c>
      <c r="I3746" t="s">
        <v>6638</v>
      </c>
    </row>
    <row r="3747" spans="1:9" x14ac:dyDescent="0.2">
      <c r="A3747" t="s">
        <v>1239</v>
      </c>
      <c r="B3747" t="s">
        <v>2874</v>
      </c>
      <c r="C3747" t="s">
        <v>2845</v>
      </c>
      <c r="D3747" t="s">
        <v>2881</v>
      </c>
      <c r="E3747">
        <v>2022</v>
      </c>
      <c r="F3747">
        <v>2020</v>
      </c>
      <c r="G3747" t="s">
        <v>2832</v>
      </c>
      <c r="H3747">
        <v>10.94</v>
      </c>
      <c r="I3747" t="s">
        <v>6639</v>
      </c>
    </row>
    <row r="3748" spans="1:9" x14ac:dyDescent="0.2">
      <c r="A3748" t="s">
        <v>1239</v>
      </c>
      <c r="B3748" t="s">
        <v>2874</v>
      </c>
      <c r="C3748" t="s">
        <v>2845</v>
      </c>
      <c r="D3748" t="s">
        <v>2881</v>
      </c>
      <c r="E3748">
        <v>2022</v>
      </c>
      <c r="F3748">
        <v>2020</v>
      </c>
      <c r="G3748" t="s">
        <v>2831</v>
      </c>
      <c r="H3748">
        <v>21.27</v>
      </c>
      <c r="I3748" t="s">
        <v>6640</v>
      </c>
    </row>
    <row r="3749" spans="1:9" x14ac:dyDescent="0.2">
      <c r="A3749" t="s">
        <v>1239</v>
      </c>
      <c r="B3749" t="s">
        <v>2874</v>
      </c>
      <c r="C3749" t="s">
        <v>2845</v>
      </c>
      <c r="D3749" t="s">
        <v>2881</v>
      </c>
      <c r="E3749">
        <v>2022</v>
      </c>
      <c r="F3749">
        <v>2020</v>
      </c>
      <c r="G3749" t="s">
        <v>2830</v>
      </c>
      <c r="H3749">
        <v>19.510000000000002</v>
      </c>
      <c r="I3749" t="s">
        <v>6641</v>
      </c>
    </row>
    <row r="3750" spans="1:9" x14ac:dyDescent="0.2">
      <c r="A3750" t="s">
        <v>1239</v>
      </c>
      <c r="B3750" t="s">
        <v>2874</v>
      </c>
      <c r="C3750" t="s">
        <v>2845</v>
      </c>
      <c r="D3750" t="s">
        <v>2881</v>
      </c>
      <c r="E3750">
        <v>2022</v>
      </c>
      <c r="F3750">
        <v>2020</v>
      </c>
      <c r="G3750" t="s">
        <v>2829</v>
      </c>
      <c r="H3750">
        <v>17.75</v>
      </c>
      <c r="I3750" t="s">
        <v>6642</v>
      </c>
    </row>
    <row r="3751" spans="1:9" x14ac:dyDescent="0.2">
      <c r="A3751" t="s">
        <v>1239</v>
      </c>
      <c r="B3751" t="s">
        <v>2874</v>
      </c>
      <c r="C3751" t="s">
        <v>2845</v>
      </c>
      <c r="D3751" t="s">
        <v>2881</v>
      </c>
      <c r="E3751">
        <v>2022</v>
      </c>
      <c r="F3751">
        <v>2020</v>
      </c>
      <c r="G3751" t="s">
        <v>2828</v>
      </c>
      <c r="H3751">
        <v>22.46</v>
      </c>
      <c r="I3751" t="s">
        <v>6643</v>
      </c>
    </row>
    <row r="3752" spans="1:9" x14ac:dyDescent="0.2">
      <c r="A3752" t="s">
        <v>1239</v>
      </c>
      <c r="B3752" t="s">
        <v>2874</v>
      </c>
      <c r="C3752" t="s">
        <v>2845</v>
      </c>
      <c r="D3752" t="s">
        <v>2881</v>
      </c>
      <c r="E3752">
        <v>2024</v>
      </c>
      <c r="F3752" t="s">
        <v>3269</v>
      </c>
      <c r="G3752" t="s">
        <v>2837</v>
      </c>
      <c r="H3752">
        <v>0.16</v>
      </c>
      <c r="I3752" t="s">
        <v>6644</v>
      </c>
    </row>
    <row r="3753" spans="1:9" x14ac:dyDescent="0.2">
      <c r="A3753" t="s">
        <v>1239</v>
      </c>
      <c r="B3753" t="s">
        <v>2874</v>
      </c>
      <c r="C3753" t="s">
        <v>2845</v>
      </c>
      <c r="D3753" t="s">
        <v>2881</v>
      </c>
      <c r="E3753">
        <v>2024</v>
      </c>
      <c r="F3753" t="s">
        <v>3269</v>
      </c>
      <c r="G3753" t="s">
        <v>2836</v>
      </c>
      <c r="H3753">
        <v>0.46</v>
      </c>
      <c r="I3753" t="s">
        <v>6645</v>
      </c>
    </row>
    <row r="3754" spans="1:9" x14ac:dyDescent="0.2">
      <c r="A3754" t="s">
        <v>1239</v>
      </c>
      <c r="B3754" t="s">
        <v>2874</v>
      </c>
      <c r="C3754" t="s">
        <v>2845</v>
      </c>
      <c r="D3754" t="s">
        <v>2881</v>
      </c>
      <c r="E3754">
        <v>2024</v>
      </c>
      <c r="F3754" t="s">
        <v>3269</v>
      </c>
      <c r="G3754" t="s">
        <v>2835</v>
      </c>
      <c r="H3754">
        <v>0.86</v>
      </c>
      <c r="I3754" t="s">
        <v>6646</v>
      </c>
    </row>
    <row r="3755" spans="1:9" x14ac:dyDescent="0.2">
      <c r="A3755" t="s">
        <v>1239</v>
      </c>
      <c r="B3755" t="s">
        <v>2874</v>
      </c>
      <c r="C3755" t="s">
        <v>2845</v>
      </c>
      <c r="D3755" t="s">
        <v>2881</v>
      </c>
      <c r="E3755">
        <v>2024</v>
      </c>
      <c r="F3755" t="s">
        <v>3269</v>
      </c>
      <c r="G3755" t="s">
        <v>2834</v>
      </c>
      <c r="H3755">
        <v>1.35</v>
      </c>
      <c r="I3755" t="s">
        <v>6647</v>
      </c>
    </row>
    <row r="3756" spans="1:9" x14ac:dyDescent="0.2">
      <c r="A3756" t="s">
        <v>1239</v>
      </c>
      <c r="B3756" t="s">
        <v>2874</v>
      </c>
      <c r="C3756" t="s">
        <v>2845</v>
      </c>
      <c r="D3756" t="s">
        <v>2881</v>
      </c>
      <c r="E3756">
        <v>2024</v>
      </c>
      <c r="F3756" t="s">
        <v>3269</v>
      </c>
      <c r="G3756" t="s">
        <v>2833</v>
      </c>
      <c r="H3756">
        <v>3.47</v>
      </c>
      <c r="I3756" t="s">
        <v>6648</v>
      </c>
    </row>
    <row r="3757" spans="1:9" x14ac:dyDescent="0.2">
      <c r="A3757" t="s">
        <v>1239</v>
      </c>
      <c r="B3757" t="s">
        <v>2874</v>
      </c>
      <c r="C3757" t="s">
        <v>2845</v>
      </c>
      <c r="D3757" t="s">
        <v>2881</v>
      </c>
      <c r="E3757">
        <v>2024</v>
      </c>
      <c r="F3757" t="s">
        <v>3269</v>
      </c>
      <c r="G3757" t="s">
        <v>2832</v>
      </c>
      <c r="H3757">
        <v>11.45</v>
      </c>
      <c r="I3757" t="s">
        <v>6649</v>
      </c>
    </row>
    <row r="3758" spans="1:9" x14ac:dyDescent="0.2">
      <c r="A3758" t="s">
        <v>1239</v>
      </c>
      <c r="B3758" t="s">
        <v>2874</v>
      </c>
      <c r="C3758" t="s">
        <v>2845</v>
      </c>
      <c r="D3758" t="s">
        <v>2881</v>
      </c>
      <c r="E3758">
        <v>2024</v>
      </c>
      <c r="F3758" t="s">
        <v>3269</v>
      </c>
      <c r="G3758" t="s">
        <v>2831</v>
      </c>
      <c r="H3758">
        <v>16.010000000000002</v>
      </c>
      <c r="I3758" t="s">
        <v>6650</v>
      </c>
    </row>
    <row r="3759" spans="1:9" x14ac:dyDescent="0.2">
      <c r="A3759" t="s">
        <v>1239</v>
      </c>
      <c r="B3759" t="s">
        <v>2874</v>
      </c>
      <c r="C3759" t="s">
        <v>2845</v>
      </c>
      <c r="D3759" t="s">
        <v>2881</v>
      </c>
      <c r="E3759">
        <v>2024</v>
      </c>
      <c r="F3759" t="s">
        <v>3269</v>
      </c>
      <c r="G3759" t="s">
        <v>2830</v>
      </c>
      <c r="H3759">
        <v>19.53</v>
      </c>
      <c r="I3759" t="s">
        <v>6651</v>
      </c>
    </row>
    <row r="3760" spans="1:9" x14ac:dyDescent="0.2">
      <c r="A3760" t="s">
        <v>1239</v>
      </c>
      <c r="B3760" t="s">
        <v>2874</v>
      </c>
      <c r="C3760" t="s">
        <v>2845</v>
      </c>
      <c r="D3760" t="s">
        <v>2881</v>
      </c>
      <c r="E3760">
        <v>2024</v>
      </c>
      <c r="F3760" t="s">
        <v>3269</v>
      </c>
      <c r="G3760" t="s">
        <v>2829</v>
      </c>
      <c r="H3760">
        <v>20.23</v>
      </c>
      <c r="I3760" t="s">
        <v>6652</v>
      </c>
    </row>
    <row r="3761" spans="1:9" x14ac:dyDescent="0.2">
      <c r="A3761" t="s">
        <v>1239</v>
      </c>
      <c r="B3761" t="s">
        <v>2874</v>
      </c>
      <c r="C3761" t="s">
        <v>2845</v>
      </c>
      <c r="D3761" t="s">
        <v>2881</v>
      </c>
      <c r="E3761">
        <v>2024</v>
      </c>
      <c r="F3761" t="s">
        <v>3269</v>
      </c>
      <c r="G3761" t="s">
        <v>2828</v>
      </c>
      <c r="H3761">
        <v>26.47</v>
      </c>
      <c r="I3761" t="s">
        <v>6653</v>
      </c>
    </row>
    <row r="3762" spans="1:9" x14ac:dyDescent="0.2">
      <c r="A3762" t="s">
        <v>1239</v>
      </c>
      <c r="B3762" t="s">
        <v>2874</v>
      </c>
      <c r="C3762" t="s">
        <v>2845</v>
      </c>
      <c r="D3762" t="s">
        <v>2881</v>
      </c>
      <c r="E3762">
        <v>2025</v>
      </c>
      <c r="F3762" t="s">
        <v>3007</v>
      </c>
      <c r="G3762" t="s">
        <v>2837</v>
      </c>
      <c r="H3762">
        <v>0.31</v>
      </c>
      <c r="I3762" t="s">
        <v>6654</v>
      </c>
    </row>
    <row r="3763" spans="1:9" x14ac:dyDescent="0.2">
      <c r="A3763" t="s">
        <v>1239</v>
      </c>
      <c r="B3763" t="s">
        <v>2874</v>
      </c>
      <c r="C3763" t="s">
        <v>2845</v>
      </c>
      <c r="D3763" t="s">
        <v>2881</v>
      </c>
      <c r="E3763">
        <v>2025</v>
      </c>
      <c r="F3763" t="s">
        <v>3007</v>
      </c>
      <c r="G3763" t="s">
        <v>2836</v>
      </c>
      <c r="H3763">
        <v>0.38</v>
      </c>
      <c r="I3763" t="s">
        <v>6655</v>
      </c>
    </row>
    <row r="3764" spans="1:9" x14ac:dyDescent="0.2">
      <c r="A3764" t="s">
        <v>1239</v>
      </c>
      <c r="B3764" t="s">
        <v>2874</v>
      </c>
      <c r="C3764" t="s">
        <v>2845</v>
      </c>
      <c r="D3764" t="s">
        <v>2881</v>
      </c>
      <c r="E3764">
        <v>2025</v>
      </c>
      <c r="F3764" t="s">
        <v>3007</v>
      </c>
      <c r="G3764" t="s">
        <v>2835</v>
      </c>
      <c r="H3764">
        <v>1.02</v>
      </c>
      <c r="I3764" t="s">
        <v>6656</v>
      </c>
    </row>
    <row r="3765" spans="1:9" x14ac:dyDescent="0.2">
      <c r="A3765" t="s">
        <v>1239</v>
      </c>
      <c r="B3765" t="s">
        <v>2874</v>
      </c>
      <c r="C3765" t="s">
        <v>2845</v>
      </c>
      <c r="D3765" t="s">
        <v>2881</v>
      </c>
      <c r="E3765">
        <v>2025</v>
      </c>
      <c r="F3765" t="s">
        <v>3007</v>
      </c>
      <c r="G3765" t="s">
        <v>2834</v>
      </c>
      <c r="H3765">
        <v>1.1000000000000001</v>
      </c>
      <c r="I3765" t="s">
        <v>6657</v>
      </c>
    </row>
    <row r="3766" spans="1:9" x14ac:dyDescent="0.2">
      <c r="A3766" t="s">
        <v>1239</v>
      </c>
      <c r="B3766" t="s">
        <v>2874</v>
      </c>
      <c r="C3766" t="s">
        <v>2845</v>
      </c>
      <c r="D3766" t="s">
        <v>2881</v>
      </c>
      <c r="E3766">
        <v>2025</v>
      </c>
      <c r="F3766" t="s">
        <v>3007</v>
      </c>
      <c r="G3766" t="s">
        <v>2833</v>
      </c>
      <c r="H3766">
        <v>3.38</v>
      </c>
      <c r="I3766" t="s">
        <v>6658</v>
      </c>
    </row>
    <row r="3767" spans="1:9" x14ac:dyDescent="0.2">
      <c r="A3767" t="s">
        <v>1239</v>
      </c>
      <c r="B3767" t="s">
        <v>2874</v>
      </c>
      <c r="C3767" t="s">
        <v>2845</v>
      </c>
      <c r="D3767" t="s">
        <v>2881</v>
      </c>
      <c r="E3767">
        <v>2025</v>
      </c>
      <c r="F3767" t="s">
        <v>3007</v>
      </c>
      <c r="G3767" t="s">
        <v>2832</v>
      </c>
      <c r="H3767">
        <v>11.97</v>
      </c>
      <c r="I3767" t="s">
        <v>6659</v>
      </c>
    </row>
    <row r="3768" spans="1:9" x14ac:dyDescent="0.2">
      <c r="A3768" t="s">
        <v>1239</v>
      </c>
      <c r="B3768" t="s">
        <v>2874</v>
      </c>
      <c r="C3768" t="s">
        <v>2845</v>
      </c>
      <c r="D3768" t="s">
        <v>2881</v>
      </c>
      <c r="E3768">
        <v>2025</v>
      </c>
      <c r="F3768" t="s">
        <v>3007</v>
      </c>
      <c r="G3768" t="s">
        <v>2831</v>
      </c>
      <c r="H3768">
        <v>16.149999999999999</v>
      </c>
      <c r="I3768" t="s">
        <v>6660</v>
      </c>
    </row>
    <row r="3769" spans="1:9" x14ac:dyDescent="0.2">
      <c r="A3769" t="s">
        <v>1239</v>
      </c>
      <c r="B3769" t="s">
        <v>2874</v>
      </c>
      <c r="C3769" t="s">
        <v>2845</v>
      </c>
      <c r="D3769" t="s">
        <v>2881</v>
      </c>
      <c r="E3769">
        <v>2025</v>
      </c>
      <c r="F3769" t="s">
        <v>3007</v>
      </c>
      <c r="G3769" t="s">
        <v>2830</v>
      </c>
      <c r="H3769">
        <v>17.059999999999999</v>
      </c>
      <c r="I3769" t="s">
        <v>6661</v>
      </c>
    </row>
    <row r="3770" spans="1:9" x14ac:dyDescent="0.2">
      <c r="A3770" t="s">
        <v>1239</v>
      </c>
      <c r="B3770" t="s">
        <v>2874</v>
      </c>
      <c r="C3770" t="s">
        <v>2845</v>
      </c>
      <c r="D3770" t="s">
        <v>2881</v>
      </c>
      <c r="E3770">
        <v>2025</v>
      </c>
      <c r="F3770" t="s">
        <v>3007</v>
      </c>
      <c r="G3770" t="s">
        <v>2829</v>
      </c>
      <c r="H3770">
        <v>19.2</v>
      </c>
      <c r="I3770" t="s">
        <v>6662</v>
      </c>
    </row>
    <row r="3771" spans="1:9" x14ac:dyDescent="0.2">
      <c r="A3771" t="s">
        <v>1239</v>
      </c>
      <c r="B3771" t="s">
        <v>2874</v>
      </c>
      <c r="C3771" t="s">
        <v>2845</v>
      </c>
      <c r="D3771" t="s">
        <v>2881</v>
      </c>
      <c r="E3771">
        <v>2025</v>
      </c>
      <c r="F3771" t="s">
        <v>3007</v>
      </c>
      <c r="G3771" t="s">
        <v>2828</v>
      </c>
      <c r="H3771">
        <v>29.43</v>
      </c>
      <c r="I3771" t="s">
        <v>6663</v>
      </c>
    </row>
    <row r="3772" spans="1:9" x14ac:dyDescent="0.2">
      <c r="A3772" t="s">
        <v>1239</v>
      </c>
      <c r="B3772" t="s">
        <v>2874</v>
      </c>
      <c r="C3772" t="s">
        <v>2845</v>
      </c>
      <c r="D3772" t="s">
        <v>2881</v>
      </c>
      <c r="E3772">
        <v>2026</v>
      </c>
      <c r="F3772">
        <v>2024</v>
      </c>
      <c r="G3772" t="s">
        <v>2837</v>
      </c>
      <c r="H3772">
        <v>1.4</v>
      </c>
      <c r="I3772" t="s">
        <v>6664</v>
      </c>
    </row>
    <row r="3773" spans="1:9" x14ac:dyDescent="0.2">
      <c r="A3773" t="s">
        <v>1239</v>
      </c>
      <c r="B3773" t="s">
        <v>2874</v>
      </c>
      <c r="C3773" t="s">
        <v>2845</v>
      </c>
      <c r="D3773" t="s">
        <v>2881</v>
      </c>
      <c r="E3773">
        <v>2026</v>
      </c>
      <c r="F3773">
        <v>2024</v>
      </c>
      <c r="G3773" t="s">
        <v>2836</v>
      </c>
      <c r="H3773">
        <v>1.29</v>
      </c>
      <c r="I3773" t="s">
        <v>6665</v>
      </c>
    </row>
    <row r="3774" spans="1:9" x14ac:dyDescent="0.2">
      <c r="A3774" t="s">
        <v>1239</v>
      </c>
      <c r="B3774" t="s">
        <v>2874</v>
      </c>
      <c r="C3774" t="s">
        <v>2845</v>
      </c>
      <c r="D3774" t="s">
        <v>2881</v>
      </c>
      <c r="E3774">
        <v>2026</v>
      </c>
      <c r="F3774">
        <v>2024</v>
      </c>
      <c r="G3774" t="s">
        <v>2835</v>
      </c>
      <c r="H3774">
        <v>1.33</v>
      </c>
      <c r="I3774" t="s">
        <v>6666</v>
      </c>
    </row>
    <row r="3775" spans="1:9" x14ac:dyDescent="0.2">
      <c r="A3775" t="s">
        <v>1239</v>
      </c>
      <c r="B3775" t="s">
        <v>2874</v>
      </c>
      <c r="C3775" t="s">
        <v>2845</v>
      </c>
      <c r="D3775" t="s">
        <v>2881</v>
      </c>
      <c r="E3775">
        <v>2026</v>
      </c>
      <c r="F3775">
        <v>2024</v>
      </c>
      <c r="G3775" t="s">
        <v>2834</v>
      </c>
      <c r="H3775">
        <v>1.34</v>
      </c>
      <c r="I3775" t="s">
        <v>6667</v>
      </c>
    </row>
    <row r="3776" spans="1:9" x14ac:dyDescent="0.2">
      <c r="A3776" t="s">
        <v>1239</v>
      </c>
      <c r="B3776" t="s">
        <v>2874</v>
      </c>
      <c r="C3776" t="s">
        <v>2845</v>
      </c>
      <c r="D3776" t="s">
        <v>2881</v>
      </c>
      <c r="E3776">
        <v>2026</v>
      </c>
      <c r="F3776">
        <v>2024</v>
      </c>
      <c r="G3776" t="s">
        <v>2833</v>
      </c>
      <c r="H3776">
        <v>4.58</v>
      </c>
      <c r="I3776" t="s">
        <v>6668</v>
      </c>
    </row>
    <row r="3777" spans="1:9" x14ac:dyDescent="0.2">
      <c r="A3777" t="s">
        <v>1239</v>
      </c>
      <c r="B3777" t="s">
        <v>2874</v>
      </c>
      <c r="C3777" t="s">
        <v>2845</v>
      </c>
      <c r="D3777" t="s">
        <v>2881</v>
      </c>
      <c r="E3777">
        <v>2026</v>
      </c>
      <c r="F3777">
        <v>2024</v>
      </c>
      <c r="G3777" t="s">
        <v>2832</v>
      </c>
      <c r="H3777">
        <v>10.96</v>
      </c>
      <c r="I3777" t="s">
        <v>6669</v>
      </c>
    </row>
    <row r="3778" spans="1:9" x14ac:dyDescent="0.2">
      <c r="A3778" t="s">
        <v>1239</v>
      </c>
      <c r="B3778" t="s">
        <v>2874</v>
      </c>
      <c r="C3778" t="s">
        <v>2845</v>
      </c>
      <c r="D3778" t="s">
        <v>2881</v>
      </c>
      <c r="E3778">
        <v>2026</v>
      </c>
      <c r="F3778">
        <v>2024</v>
      </c>
      <c r="G3778" t="s">
        <v>2831</v>
      </c>
      <c r="H3778">
        <v>16.72</v>
      </c>
      <c r="I3778" t="s">
        <v>6670</v>
      </c>
    </row>
    <row r="3779" spans="1:9" x14ac:dyDescent="0.2">
      <c r="A3779" t="s">
        <v>1239</v>
      </c>
      <c r="B3779" t="s">
        <v>2874</v>
      </c>
      <c r="C3779" t="s">
        <v>2845</v>
      </c>
      <c r="D3779" t="s">
        <v>2881</v>
      </c>
      <c r="E3779">
        <v>2026</v>
      </c>
      <c r="F3779">
        <v>2024</v>
      </c>
      <c r="G3779" t="s">
        <v>2830</v>
      </c>
      <c r="H3779">
        <v>16.02</v>
      </c>
      <c r="I3779" t="s">
        <v>6671</v>
      </c>
    </row>
    <row r="3780" spans="1:9" x14ac:dyDescent="0.2">
      <c r="A3780" t="s">
        <v>1239</v>
      </c>
      <c r="B3780" t="s">
        <v>2874</v>
      </c>
      <c r="C3780" t="s">
        <v>2845</v>
      </c>
      <c r="D3780" t="s">
        <v>2881</v>
      </c>
      <c r="E3780">
        <v>2026</v>
      </c>
      <c r="F3780">
        <v>2024</v>
      </c>
      <c r="G3780" t="s">
        <v>2829</v>
      </c>
      <c r="H3780">
        <v>17.34</v>
      </c>
      <c r="I3780" t="s">
        <v>6672</v>
      </c>
    </row>
    <row r="3781" spans="1:9" x14ac:dyDescent="0.2">
      <c r="A3781" t="s">
        <v>1239</v>
      </c>
      <c r="B3781" t="s">
        <v>2874</v>
      </c>
      <c r="C3781" t="s">
        <v>2845</v>
      </c>
      <c r="D3781" t="s">
        <v>2881</v>
      </c>
      <c r="E3781">
        <v>2026</v>
      </c>
      <c r="F3781">
        <v>2024</v>
      </c>
      <c r="G3781" t="s">
        <v>2828</v>
      </c>
      <c r="H3781">
        <v>29.11</v>
      </c>
      <c r="I3781" t="s">
        <v>6673</v>
      </c>
    </row>
    <row r="3782" spans="1:9" x14ac:dyDescent="0.2">
      <c r="A3782" t="s">
        <v>1239</v>
      </c>
      <c r="B3782" t="s">
        <v>2873</v>
      </c>
      <c r="C3782" t="s">
        <v>6674</v>
      </c>
      <c r="D3782" t="s">
        <v>2881</v>
      </c>
      <c r="E3782">
        <v>2017</v>
      </c>
      <c r="F3782" t="s">
        <v>2944</v>
      </c>
      <c r="G3782" t="s">
        <v>2837</v>
      </c>
      <c r="H3782">
        <v>0.2</v>
      </c>
      <c r="I3782" t="s">
        <v>6675</v>
      </c>
    </row>
    <row r="3783" spans="1:9" x14ac:dyDescent="0.2">
      <c r="A3783" t="s">
        <v>1239</v>
      </c>
      <c r="B3783" t="s">
        <v>2873</v>
      </c>
      <c r="C3783" t="s">
        <v>6674</v>
      </c>
      <c r="D3783" t="s">
        <v>2881</v>
      </c>
      <c r="E3783">
        <v>2017</v>
      </c>
      <c r="F3783" t="s">
        <v>2944</v>
      </c>
      <c r="G3783" t="s">
        <v>2836</v>
      </c>
      <c r="H3783">
        <v>1.1000000000000001</v>
      </c>
      <c r="I3783" t="s">
        <v>6676</v>
      </c>
    </row>
    <row r="3784" spans="1:9" x14ac:dyDescent="0.2">
      <c r="A3784" t="s">
        <v>1239</v>
      </c>
      <c r="B3784" t="s">
        <v>2873</v>
      </c>
      <c r="C3784" t="s">
        <v>6674</v>
      </c>
      <c r="D3784" t="s">
        <v>2881</v>
      </c>
      <c r="E3784">
        <v>2017</v>
      </c>
      <c r="F3784" t="s">
        <v>2944</v>
      </c>
      <c r="G3784" t="s">
        <v>2835</v>
      </c>
      <c r="H3784">
        <v>2.7</v>
      </c>
      <c r="I3784" t="s">
        <v>6677</v>
      </c>
    </row>
    <row r="3785" spans="1:9" x14ac:dyDescent="0.2">
      <c r="A3785" t="s">
        <v>1239</v>
      </c>
      <c r="B3785" t="s">
        <v>2873</v>
      </c>
      <c r="C3785" t="s">
        <v>6674</v>
      </c>
      <c r="D3785" t="s">
        <v>2881</v>
      </c>
      <c r="E3785">
        <v>2017</v>
      </c>
      <c r="F3785" t="s">
        <v>2944</v>
      </c>
      <c r="G3785" t="s">
        <v>2834</v>
      </c>
      <c r="H3785">
        <v>5.0999999999999996</v>
      </c>
      <c r="I3785" t="s">
        <v>6678</v>
      </c>
    </row>
    <row r="3786" spans="1:9" x14ac:dyDescent="0.2">
      <c r="A3786" t="s">
        <v>1239</v>
      </c>
      <c r="B3786" t="s">
        <v>2873</v>
      </c>
      <c r="C3786" t="s">
        <v>6674</v>
      </c>
      <c r="D3786" t="s">
        <v>2881</v>
      </c>
      <c r="E3786">
        <v>2017</v>
      </c>
      <c r="F3786" t="s">
        <v>2944</v>
      </c>
      <c r="G3786" t="s">
        <v>2833</v>
      </c>
      <c r="H3786">
        <v>8.5</v>
      </c>
      <c r="I3786" t="s">
        <v>6679</v>
      </c>
    </row>
    <row r="3787" spans="1:9" x14ac:dyDescent="0.2">
      <c r="A3787" t="s">
        <v>1239</v>
      </c>
      <c r="B3787" t="s">
        <v>2873</v>
      </c>
      <c r="C3787" t="s">
        <v>6674</v>
      </c>
      <c r="D3787" t="s">
        <v>2881</v>
      </c>
      <c r="E3787">
        <v>2017</v>
      </c>
      <c r="F3787" t="s">
        <v>2944</v>
      </c>
      <c r="G3787" t="s">
        <v>2832</v>
      </c>
      <c r="H3787">
        <v>12.3</v>
      </c>
      <c r="I3787" t="s">
        <v>6680</v>
      </c>
    </row>
    <row r="3788" spans="1:9" x14ac:dyDescent="0.2">
      <c r="A3788" t="s">
        <v>1239</v>
      </c>
      <c r="B3788" t="s">
        <v>2873</v>
      </c>
      <c r="C3788" t="s">
        <v>6674</v>
      </c>
      <c r="D3788" t="s">
        <v>2881</v>
      </c>
      <c r="E3788">
        <v>2017</v>
      </c>
      <c r="F3788" t="s">
        <v>2944</v>
      </c>
      <c r="G3788" t="s">
        <v>2831</v>
      </c>
      <c r="H3788">
        <v>15.8</v>
      </c>
      <c r="I3788" t="s">
        <v>6681</v>
      </c>
    </row>
    <row r="3789" spans="1:9" x14ac:dyDescent="0.2">
      <c r="A3789" t="s">
        <v>1239</v>
      </c>
      <c r="B3789" t="s">
        <v>2873</v>
      </c>
      <c r="C3789" t="s">
        <v>6674</v>
      </c>
      <c r="D3789" t="s">
        <v>2881</v>
      </c>
      <c r="E3789">
        <v>2017</v>
      </c>
      <c r="F3789" t="s">
        <v>2944</v>
      </c>
      <c r="G3789" t="s">
        <v>2830</v>
      </c>
      <c r="H3789">
        <v>18.100000000000001</v>
      </c>
      <c r="I3789" t="s">
        <v>6682</v>
      </c>
    </row>
    <row r="3790" spans="1:9" x14ac:dyDescent="0.2">
      <c r="A3790" t="s">
        <v>1239</v>
      </c>
      <c r="B3790" t="s">
        <v>2873</v>
      </c>
      <c r="C3790" t="s">
        <v>6674</v>
      </c>
      <c r="D3790" t="s">
        <v>2881</v>
      </c>
      <c r="E3790">
        <v>2017</v>
      </c>
      <c r="F3790" t="s">
        <v>2944</v>
      </c>
      <c r="G3790" t="s">
        <v>2829</v>
      </c>
      <c r="H3790">
        <v>18.100000000000001</v>
      </c>
      <c r="I3790" t="s">
        <v>6683</v>
      </c>
    </row>
    <row r="3791" spans="1:9" x14ac:dyDescent="0.2">
      <c r="A3791" t="s">
        <v>1239</v>
      </c>
      <c r="B3791" t="s">
        <v>2873</v>
      </c>
      <c r="C3791" t="s">
        <v>6674</v>
      </c>
      <c r="D3791" t="s">
        <v>2881</v>
      </c>
      <c r="E3791">
        <v>2017</v>
      </c>
      <c r="F3791" t="s">
        <v>2944</v>
      </c>
      <c r="G3791" t="s">
        <v>2828</v>
      </c>
      <c r="H3791">
        <v>18.100000000000001</v>
      </c>
      <c r="I3791" t="s">
        <v>6684</v>
      </c>
    </row>
    <row r="3792" spans="1:9" x14ac:dyDescent="0.2">
      <c r="A3792" t="s">
        <v>1239</v>
      </c>
      <c r="B3792" t="s">
        <v>2873</v>
      </c>
      <c r="C3792" t="s">
        <v>6674</v>
      </c>
      <c r="D3792" t="s">
        <v>2881</v>
      </c>
      <c r="E3792">
        <v>2018</v>
      </c>
      <c r="F3792">
        <v>2016</v>
      </c>
      <c r="G3792" t="s">
        <v>2837</v>
      </c>
      <c r="H3792">
        <v>0.3</v>
      </c>
      <c r="I3792" t="s">
        <v>6685</v>
      </c>
    </row>
    <row r="3793" spans="1:9" x14ac:dyDescent="0.2">
      <c r="A3793" t="s">
        <v>1239</v>
      </c>
      <c r="B3793" t="s">
        <v>2873</v>
      </c>
      <c r="C3793" t="s">
        <v>6674</v>
      </c>
      <c r="D3793" t="s">
        <v>2881</v>
      </c>
      <c r="E3793">
        <v>2018</v>
      </c>
      <c r="F3793">
        <v>2016</v>
      </c>
      <c r="G3793" t="s">
        <v>2836</v>
      </c>
      <c r="H3793">
        <v>1.2</v>
      </c>
      <c r="I3793" t="s">
        <v>6686</v>
      </c>
    </row>
    <row r="3794" spans="1:9" x14ac:dyDescent="0.2">
      <c r="A3794" t="s">
        <v>1239</v>
      </c>
      <c r="B3794" t="s">
        <v>2873</v>
      </c>
      <c r="C3794" t="s">
        <v>6674</v>
      </c>
      <c r="D3794" t="s">
        <v>2881</v>
      </c>
      <c r="E3794">
        <v>2018</v>
      </c>
      <c r="F3794">
        <v>2016</v>
      </c>
      <c r="G3794" t="s">
        <v>2835</v>
      </c>
      <c r="H3794">
        <v>3</v>
      </c>
      <c r="I3794" t="s">
        <v>6687</v>
      </c>
    </row>
    <row r="3795" spans="1:9" x14ac:dyDescent="0.2">
      <c r="A3795" t="s">
        <v>1239</v>
      </c>
      <c r="B3795" t="s">
        <v>2873</v>
      </c>
      <c r="C3795" t="s">
        <v>6674</v>
      </c>
      <c r="D3795" t="s">
        <v>2881</v>
      </c>
      <c r="E3795">
        <v>2018</v>
      </c>
      <c r="F3795">
        <v>2016</v>
      </c>
      <c r="G3795" t="s">
        <v>2834</v>
      </c>
      <c r="H3795">
        <v>5.6</v>
      </c>
      <c r="I3795" t="s">
        <v>6688</v>
      </c>
    </row>
    <row r="3796" spans="1:9" x14ac:dyDescent="0.2">
      <c r="A3796" t="s">
        <v>1239</v>
      </c>
      <c r="B3796" t="s">
        <v>2873</v>
      </c>
      <c r="C3796" t="s">
        <v>6674</v>
      </c>
      <c r="D3796" t="s">
        <v>2881</v>
      </c>
      <c r="E3796">
        <v>2018</v>
      </c>
      <c r="F3796">
        <v>2016</v>
      </c>
      <c r="G3796" t="s">
        <v>2833</v>
      </c>
      <c r="H3796">
        <v>9.1</v>
      </c>
      <c r="I3796" t="s">
        <v>6689</v>
      </c>
    </row>
    <row r="3797" spans="1:9" x14ac:dyDescent="0.2">
      <c r="A3797" t="s">
        <v>1239</v>
      </c>
      <c r="B3797" t="s">
        <v>2873</v>
      </c>
      <c r="C3797" t="s">
        <v>6674</v>
      </c>
      <c r="D3797" t="s">
        <v>2881</v>
      </c>
      <c r="E3797">
        <v>2018</v>
      </c>
      <c r="F3797">
        <v>2016</v>
      </c>
      <c r="G3797" t="s">
        <v>2832</v>
      </c>
      <c r="H3797">
        <v>12.7</v>
      </c>
      <c r="I3797" t="s">
        <v>6690</v>
      </c>
    </row>
    <row r="3798" spans="1:9" x14ac:dyDescent="0.2">
      <c r="A3798" t="s">
        <v>1239</v>
      </c>
      <c r="B3798" t="s">
        <v>2873</v>
      </c>
      <c r="C3798" t="s">
        <v>6674</v>
      </c>
      <c r="D3798" t="s">
        <v>2881</v>
      </c>
      <c r="E3798">
        <v>2018</v>
      </c>
      <c r="F3798">
        <v>2016</v>
      </c>
      <c r="G3798" t="s">
        <v>2831</v>
      </c>
      <c r="H3798">
        <v>15.4</v>
      </c>
      <c r="I3798" t="s">
        <v>6691</v>
      </c>
    </row>
    <row r="3799" spans="1:9" x14ac:dyDescent="0.2">
      <c r="A3799" t="s">
        <v>1239</v>
      </c>
      <c r="B3799" t="s">
        <v>2873</v>
      </c>
      <c r="C3799" t="s">
        <v>6674</v>
      </c>
      <c r="D3799" t="s">
        <v>2881</v>
      </c>
      <c r="E3799">
        <v>2018</v>
      </c>
      <c r="F3799">
        <v>2016</v>
      </c>
      <c r="G3799" t="s">
        <v>2830</v>
      </c>
      <c r="H3799">
        <v>17</v>
      </c>
      <c r="I3799" t="s">
        <v>6692</v>
      </c>
    </row>
    <row r="3800" spans="1:9" x14ac:dyDescent="0.2">
      <c r="A3800" t="s">
        <v>1239</v>
      </c>
      <c r="B3800" t="s">
        <v>2873</v>
      </c>
      <c r="C3800" t="s">
        <v>6674</v>
      </c>
      <c r="D3800" t="s">
        <v>2881</v>
      </c>
      <c r="E3800">
        <v>2018</v>
      </c>
      <c r="F3800">
        <v>2016</v>
      </c>
      <c r="G3800" t="s">
        <v>2829</v>
      </c>
      <c r="H3800">
        <v>18.100000000000001</v>
      </c>
      <c r="I3800" t="s">
        <v>6693</v>
      </c>
    </row>
    <row r="3801" spans="1:9" x14ac:dyDescent="0.2">
      <c r="A3801" t="s">
        <v>1239</v>
      </c>
      <c r="B3801" t="s">
        <v>2873</v>
      </c>
      <c r="C3801" t="s">
        <v>6674</v>
      </c>
      <c r="D3801" t="s">
        <v>2881</v>
      </c>
      <c r="E3801">
        <v>2018</v>
      </c>
      <c r="F3801">
        <v>2016</v>
      </c>
      <c r="G3801" t="s">
        <v>2828</v>
      </c>
      <c r="H3801">
        <v>17.7</v>
      </c>
      <c r="I3801" t="s">
        <v>6694</v>
      </c>
    </row>
    <row r="3802" spans="1:9" x14ac:dyDescent="0.2">
      <c r="A3802" t="s">
        <v>1239</v>
      </c>
      <c r="B3802" t="s">
        <v>2873</v>
      </c>
      <c r="C3802" t="s">
        <v>6674</v>
      </c>
      <c r="D3802" t="s">
        <v>2881</v>
      </c>
      <c r="E3802">
        <v>2019</v>
      </c>
      <c r="F3802" t="s">
        <v>2965</v>
      </c>
      <c r="G3802" t="s">
        <v>2837</v>
      </c>
      <c r="H3802">
        <v>0.1</v>
      </c>
      <c r="I3802" t="s">
        <v>6695</v>
      </c>
    </row>
    <row r="3803" spans="1:9" x14ac:dyDescent="0.2">
      <c r="A3803" t="s">
        <v>1239</v>
      </c>
      <c r="B3803" t="s">
        <v>2873</v>
      </c>
      <c r="C3803" t="s">
        <v>6674</v>
      </c>
      <c r="D3803" t="s">
        <v>2881</v>
      </c>
      <c r="E3803">
        <v>2019</v>
      </c>
      <c r="F3803" t="s">
        <v>2965</v>
      </c>
      <c r="G3803" t="s">
        <v>2836</v>
      </c>
      <c r="H3803">
        <v>0.9</v>
      </c>
      <c r="I3803" t="s">
        <v>6696</v>
      </c>
    </row>
    <row r="3804" spans="1:9" x14ac:dyDescent="0.2">
      <c r="A3804" t="s">
        <v>1239</v>
      </c>
      <c r="B3804" t="s">
        <v>2873</v>
      </c>
      <c r="C3804" t="s">
        <v>6674</v>
      </c>
      <c r="D3804" t="s">
        <v>2881</v>
      </c>
      <c r="E3804">
        <v>2019</v>
      </c>
      <c r="F3804" t="s">
        <v>2965</v>
      </c>
      <c r="G3804" t="s">
        <v>2835</v>
      </c>
      <c r="H3804">
        <v>2.8</v>
      </c>
      <c r="I3804" t="s">
        <v>6697</v>
      </c>
    </row>
    <row r="3805" spans="1:9" x14ac:dyDescent="0.2">
      <c r="A3805" t="s">
        <v>1239</v>
      </c>
      <c r="B3805" t="s">
        <v>2873</v>
      </c>
      <c r="C3805" t="s">
        <v>6674</v>
      </c>
      <c r="D3805" t="s">
        <v>2881</v>
      </c>
      <c r="E3805">
        <v>2019</v>
      </c>
      <c r="F3805" t="s">
        <v>2965</v>
      </c>
      <c r="G3805" t="s">
        <v>2834</v>
      </c>
      <c r="H3805">
        <v>5.9</v>
      </c>
      <c r="I3805" t="s">
        <v>6698</v>
      </c>
    </row>
    <row r="3806" spans="1:9" x14ac:dyDescent="0.2">
      <c r="A3806" t="s">
        <v>1239</v>
      </c>
      <c r="B3806" t="s">
        <v>2873</v>
      </c>
      <c r="C3806" t="s">
        <v>6674</v>
      </c>
      <c r="D3806" t="s">
        <v>2881</v>
      </c>
      <c r="E3806">
        <v>2019</v>
      </c>
      <c r="F3806" t="s">
        <v>2965</v>
      </c>
      <c r="G3806" t="s">
        <v>2833</v>
      </c>
      <c r="H3806">
        <v>9.9</v>
      </c>
      <c r="I3806" t="s">
        <v>6699</v>
      </c>
    </row>
    <row r="3807" spans="1:9" x14ac:dyDescent="0.2">
      <c r="A3807" t="s">
        <v>1239</v>
      </c>
      <c r="B3807" t="s">
        <v>2873</v>
      </c>
      <c r="C3807" t="s">
        <v>6674</v>
      </c>
      <c r="D3807" t="s">
        <v>2881</v>
      </c>
      <c r="E3807">
        <v>2019</v>
      </c>
      <c r="F3807" t="s">
        <v>2965</v>
      </c>
      <c r="G3807" t="s">
        <v>2832</v>
      </c>
      <c r="H3807">
        <v>13.6</v>
      </c>
      <c r="I3807" t="s">
        <v>6700</v>
      </c>
    </row>
    <row r="3808" spans="1:9" x14ac:dyDescent="0.2">
      <c r="A3808" t="s">
        <v>1239</v>
      </c>
      <c r="B3808" t="s">
        <v>2873</v>
      </c>
      <c r="C3808" t="s">
        <v>6674</v>
      </c>
      <c r="D3808" t="s">
        <v>2881</v>
      </c>
      <c r="E3808">
        <v>2019</v>
      </c>
      <c r="F3808" t="s">
        <v>2965</v>
      </c>
      <c r="G3808" t="s">
        <v>2831</v>
      </c>
      <c r="H3808">
        <v>16.3</v>
      </c>
      <c r="I3808" t="s">
        <v>6701</v>
      </c>
    </row>
    <row r="3809" spans="1:9" x14ac:dyDescent="0.2">
      <c r="A3809" t="s">
        <v>1239</v>
      </c>
      <c r="B3809" t="s">
        <v>2873</v>
      </c>
      <c r="C3809" t="s">
        <v>6674</v>
      </c>
      <c r="D3809" t="s">
        <v>2881</v>
      </c>
      <c r="E3809">
        <v>2019</v>
      </c>
      <c r="F3809" t="s">
        <v>2965</v>
      </c>
      <c r="G3809" t="s">
        <v>2830</v>
      </c>
      <c r="H3809">
        <v>17.5</v>
      </c>
      <c r="I3809" t="s">
        <v>6702</v>
      </c>
    </row>
    <row r="3810" spans="1:9" x14ac:dyDescent="0.2">
      <c r="A3810" t="s">
        <v>1239</v>
      </c>
      <c r="B3810" t="s">
        <v>2873</v>
      </c>
      <c r="C3810" t="s">
        <v>6674</v>
      </c>
      <c r="D3810" t="s">
        <v>2881</v>
      </c>
      <c r="E3810">
        <v>2019</v>
      </c>
      <c r="F3810" t="s">
        <v>2965</v>
      </c>
      <c r="G3810" t="s">
        <v>2829</v>
      </c>
      <c r="H3810">
        <v>17.399999999999999</v>
      </c>
      <c r="I3810" t="s">
        <v>6703</v>
      </c>
    </row>
    <row r="3811" spans="1:9" x14ac:dyDescent="0.2">
      <c r="A3811" t="s">
        <v>1239</v>
      </c>
      <c r="B3811" t="s">
        <v>2873</v>
      </c>
      <c r="C3811" t="s">
        <v>6674</v>
      </c>
      <c r="D3811" t="s">
        <v>2881</v>
      </c>
      <c r="E3811">
        <v>2019</v>
      </c>
      <c r="F3811" t="s">
        <v>2965</v>
      </c>
      <c r="G3811" t="s">
        <v>2828</v>
      </c>
      <c r="H3811">
        <v>15.8</v>
      </c>
      <c r="I3811" t="s">
        <v>6704</v>
      </c>
    </row>
    <row r="3812" spans="1:9" x14ac:dyDescent="0.2">
      <c r="A3812" t="s">
        <v>1239</v>
      </c>
      <c r="B3812" t="s">
        <v>2873</v>
      </c>
      <c r="C3812" t="s">
        <v>6674</v>
      </c>
      <c r="D3812" t="s">
        <v>2881</v>
      </c>
      <c r="E3812">
        <v>2020</v>
      </c>
      <c r="F3812">
        <v>2018</v>
      </c>
      <c r="G3812" t="s">
        <v>2837</v>
      </c>
      <c r="H3812">
        <v>0.2</v>
      </c>
      <c r="I3812" t="s">
        <v>6705</v>
      </c>
    </row>
    <row r="3813" spans="1:9" x14ac:dyDescent="0.2">
      <c r="A3813" t="s">
        <v>1239</v>
      </c>
      <c r="B3813" t="s">
        <v>2873</v>
      </c>
      <c r="C3813" t="s">
        <v>6674</v>
      </c>
      <c r="D3813" t="s">
        <v>2881</v>
      </c>
      <c r="E3813">
        <v>2020</v>
      </c>
      <c r="F3813">
        <v>2018</v>
      </c>
      <c r="G3813" t="s">
        <v>2836</v>
      </c>
      <c r="H3813">
        <v>1.2</v>
      </c>
      <c r="I3813" t="s">
        <v>6706</v>
      </c>
    </row>
    <row r="3814" spans="1:9" x14ac:dyDescent="0.2">
      <c r="A3814" t="s">
        <v>1239</v>
      </c>
      <c r="B3814" t="s">
        <v>2873</v>
      </c>
      <c r="C3814" t="s">
        <v>6674</v>
      </c>
      <c r="D3814" t="s">
        <v>2881</v>
      </c>
      <c r="E3814">
        <v>2020</v>
      </c>
      <c r="F3814">
        <v>2018</v>
      </c>
      <c r="G3814" t="s">
        <v>2835</v>
      </c>
      <c r="H3814">
        <v>3.2</v>
      </c>
      <c r="I3814" t="s">
        <v>6707</v>
      </c>
    </row>
    <row r="3815" spans="1:9" x14ac:dyDescent="0.2">
      <c r="A3815" t="s">
        <v>1239</v>
      </c>
      <c r="B3815" t="s">
        <v>2873</v>
      </c>
      <c r="C3815" t="s">
        <v>6674</v>
      </c>
      <c r="D3815" t="s">
        <v>2881</v>
      </c>
      <c r="E3815">
        <v>2020</v>
      </c>
      <c r="F3815">
        <v>2018</v>
      </c>
      <c r="G3815" t="s">
        <v>2834</v>
      </c>
      <c r="H3815">
        <v>6.1</v>
      </c>
      <c r="I3815" t="s">
        <v>6708</v>
      </c>
    </row>
    <row r="3816" spans="1:9" x14ac:dyDescent="0.2">
      <c r="A3816" t="s">
        <v>1239</v>
      </c>
      <c r="B3816" t="s">
        <v>2873</v>
      </c>
      <c r="C3816" t="s">
        <v>6674</v>
      </c>
      <c r="D3816" t="s">
        <v>2881</v>
      </c>
      <c r="E3816">
        <v>2020</v>
      </c>
      <c r="F3816">
        <v>2018</v>
      </c>
      <c r="G3816" t="s">
        <v>2833</v>
      </c>
      <c r="H3816">
        <v>9.6</v>
      </c>
      <c r="I3816" t="s">
        <v>6709</v>
      </c>
    </row>
    <row r="3817" spans="1:9" x14ac:dyDescent="0.2">
      <c r="A3817" t="s">
        <v>1239</v>
      </c>
      <c r="B3817" t="s">
        <v>2873</v>
      </c>
      <c r="C3817" t="s">
        <v>6674</v>
      </c>
      <c r="D3817" t="s">
        <v>2881</v>
      </c>
      <c r="E3817">
        <v>2020</v>
      </c>
      <c r="F3817">
        <v>2018</v>
      </c>
      <c r="G3817" t="s">
        <v>2832</v>
      </c>
      <c r="H3817">
        <v>13</v>
      </c>
      <c r="I3817" t="s">
        <v>6710</v>
      </c>
    </row>
    <row r="3818" spans="1:9" x14ac:dyDescent="0.2">
      <c r="A3818" t="s">
        <v>1239</v>
      </c>
      <c r="B3818" t="s">
        <v>2873</v>
      </c>
      <c r="C3818" t="s">
        <v>6674</v>
      </c>
      <c r="D3818" t="s">
        <v>2881</v>
      </c>
      <c r="E3818">
        <v>2020</v>
      </c>
      <c r="F3818">
        <v>2018</v>
      </c>
      <c r="G3818" t="s">
        <v>2831</v>
      </c>
      <c r="H3818">
        <v>15.5</v>
      </c>
      <c r="I3818" t="s">
        <v>6711</v>
      </c>
    </row>
    <row r="3819" spans="1:9" x14ac:dyDescent="0.2">
      <c r="A3819" t="s">
        <v>1239</v>
      </c>
      <c r="B3819" t="s">
        <v>2873</v>
      </c>
      <c r="C3819" t="s">
        <v>6674</v>
      </c>
      <c r="D3819" t="s">
        <v>2881</v>
      </c>
      <c r="E3819">
        <v>2020</v>
      </c>
      <c r="F3819">
        <v>2018</v>
      </c>
      <c r="G3819" t="s">
        <v>2830</v>
      </c>
      <c r="H3819">
        <v>17.3</v>
      </c>
      <c r="I3819" t="s">
        <v>6712</v>
      </c>
    </row>
    <row r="3820" spans="1:9" x14ac:dyDescent="0.2">
      <c r="A3820" t="s">
        <v>1239</v>
      </c>
      <c r="B3820" t="s">
        <v>2873</v>
      </c>
      <c r="C3820" t="s">
        <v>6674</v>
      </c>
      <c r="D3820" t="s">
        <v>2881</v>
      </c>
      <c r="E3820">
        <v>2020</v>
      </c>
      <c r="F3820">
        <v>2018</v>
      </c>
      <c r="G3820" t="s">
        <v>2829</v>
      </c>
      <c r="H3820">
        <v>17.600000000000001</v>
      </c>
      <c r="I3820" t="s">
        <v>6713</v>
      </c>
    </row>
    <row r="3821" spans="1:9" x14ac:dyDescent="0.2">
      <c r="A3821" t="s">
        <v>1239</v>
      </c>
      <c r="B3821" t="s">
        <v>2873</v>
      </c>
      <c r="C3821" t="s">
        <v>6674</v>
      </c>
      <c r="D3821" t="s">
        <v>2881</v>
      </c>
      <c r="E3821">
        <v>2020</v>
      </c>
      <c r="F3821">
        <v>2018</v>
      </c>
      <c r="G3821" t="s">
        <v>2828</v>
      </c>
      <c r="H3821">
        <v>16.2</v>
      </c>
      <c r="I3821" t="s">
        <v>6714</v>
      </c>
    </row>
    <row r="3822" spans="1:9" x14ac:dyDescent="0.2">
      <c r="A3822" t="s">
        <v>1239</v>
      </c>
      <c r="B3822" t="s">
        <v>2873</v>
      </c>
      <c r="C3822" t="s">
        <v>6674</v>
      </c>
      <c r="D3822" t="s">
        <v>2881</v>
      </c>
      <c r="E3822">
        <v>2021</v>
      </c>
      <c r="F3822" t="s">
        <v>2986</v>
      </c>
      <c r="G3822" t="s">
        <v>2837</v>
      </c>
      <c r="H3822">
        <v>0.2</v>
      </c>
      <c r="I3822" t="s">
        <v>6715</v>
      </c>
    </row>
    <row r="3823" spans="1:9" x14ac:dyDescent="0.2">
      <c r="A3823" t="s">
        <v>1239</v>
      </c>
      <c r="B3823" t="s">
        <v>2873</v>
      </c>
      <c r="C3823" t="s">
        <v>6674</v>
      </c>
      <c r="D3823" t="s">
        <v>2881</v>
      </c>
      <c r="E3823">
        <v>2021</v>
      </c>
      <c r="F3823" t="s">
        <v>2986</v>
      </c>
      <c r="G3823" t="s">
        <v>2836</v>
      </c>
      <c r="H3823">
        <v>1.2</v>
      </c>
      <c r="I3823" t="s">
        <v>6716</v>
      </c>
    </row>
    <row r="3824" spans="1:9" x14ac:dyDescent="0.2">
      <c r="A3824" t="s">
        <v>1239</v>
      </c>
      <c r="B3824" t="s">
        <v>2873</v>
      </c>
      <c r="C3824" t="s">
        <v>6674</v>
      </c>
      <c r="D3824" t="s">
        <v>2881</v>
      </c>
      <c r="E3824">
        <v>2021</v>
      </c>
      <c r="F3824" t="s">
        <v>2986</v>
      </c>
      <c r="G3824" t="s">
        <v>2835</v>
      </c>
      <c r="H3824">
        <v>3.2</v>
      </c>
      <c r="I3824" t="s">
        <v>6717</v>
      </c>
    </row>
    <row r="3825" spans="1:9" x14ac:dyDescent="0.2">
      <c r="A3825" t="s">
        <v>1239</v>
      </c>
      <c r="B3825" t="s">
        <v>2873</v>
      </c>
      <c r="C3825" t="s">
        <v>6674</v>
      </c>
      <c r="D3825" t="s">
        <v>2881</v>
      </c>
      <c r="E3825">
        <v>2021</v>
      </c>
      <c r="F3825" t="s">
        <v>2986</v>
      </c>
      <c r="G3825" t="s">
        <v>2834</v>
      </c>
      <c r="H3825">
        <v>6.1</v>
      </c>
      <c r="I3825" t="s">
        <v>6718</v>
      </c>
    </row>
    <row r="3826" spans="1:9" x14ac:dyDescent="0.2">
      <c r="A3826" t="s">
        <v>1239</v>
      </c>
      <c r="B3826" t="s">
        <v>2873</v>
      </c>
      <c r="C3826" t="s">
        <v>6674</v>
      </c>
      <c r="D3826" t="s">
        <v>2881</v>
      </c>
      <c r="E3826">
        <v>2021</v>
      </c>
      <c r="F3826" t="s">
        <v>2986</v>
      </c>
      <c r="G3826" t="s">
        <v>2833</v>
      </c>
      <c r="H3826">
        <v>9.6</v>
      </c>
      <c r="I3826" t="s">
        <v>6719</v>
      </c>
    </row>
    <row r="3827" spans="1:9" x14ac:dyDescent="0.2">
      <c r="A3827" t="s">
        <v>1239</v>
      </c>
      <c r="B3827" t="s">
        <v>2873</v>
      </c>
      <c r="C3827" t="s">
        <v>6674</v>
      </c>
      <c r="D3827" t="s">
        <v>2881</v>
      </c>
      <c r="E3827">
        <v>2021</v>
      </c>
      <c r="F3827" t="s">
        <v>2986</v>
      </c>
      <c r="G3827" t="s">
        <v>2832</v>
      </c>
      <c r="H3827">
        <v>13</v>
      </c>
      <c r="I3827" t="s">
        <v>6720</v>
      </c>
    </row>
    <row r="3828" spans="1:9" x14ac:dyDescent="0.2">
      <c r="A3828" t="s">
        <v>1239</v>
      </c>
      <c r="B3828" t="s">
        <v>2873</v>
      </c>
      <c r="C3828" t="s">
        <v>6674</v>
      </c>
      <c r="D3828" t="s">
        <v>2881</v>
      </c>
      <c r="E3828">
        <v>2021</v>
      </c>
      <c r="F3828" t="s">
        <v>2986</v>
      </c>
      <c r="G3828" t="s">
        <v>2831</v>
      </c>
      <c r="H3828">
        <v>15.5</v>
      </c>
      <c r="I3828" t="s">
        <v>6721</v>
      </c>
    </row>
    <row r="3829" spans="1:9" x14ac:dyDescent="0.2">
      <c r="A3829" t="s">
        <v>1239</v>
      </c>
      <c r="B3829" t="s">
        <v>2873</v>
      </c>
      <c r="C3829" t="s">
        <v>6674</v>
      </c>
      <c r="D3829" t="s">
        <v>2881</v>
      </c>
      <c r="E3829">
        <v>2021</v>
      </c>
      <c r="F3829" t="s">
        <v>2986</v>
      </c>
      <c r="G3829" t="s">
        <v>2830</v>
      </c>
      <c r="H3829">
        <v>17.3</v>
      </c>
      <c r="I3829" t="s">
        <v>6722</v>
      </c>
    </row>
    <row r="3830" spans="1:9" x14ac:dyDescent="0.2">
      <c r="A3830" t="s">
        <v>1239</v>
      </c>
      <c r="B3830" t="s">
        <v>2873</v>
      </c>
      <c r="C3830" t="s">
        <v>6674</v>
      </c>
      <c r="D3830" t="s">
        <v>2881</v>
      </c>
      <c r="E3830">
        <v>2021</v>
      </c>
      <c r="F3830" t="s">
        <v>2986</v>
      </c>
      <c r="G3830" t="s">
        <v>2829</v>
      </c>
      <c r="H3830">
        <v>17.600000000000001</v>
      </c>
      <c r="I3830" t="s">
        <v>6723</v>
      </c>
    </row>
    <row r="3831" spans="1:9" x14ac:dyDescent="0.2">
      <c r="A3831" t="s">
        <v>1239</v>
      </c>
      <c r="B3831" t="s">
        <v>2873</v>
      </c>
      <c r="C3831" t="s">
        <v>6674</v>
      </c>
      <c r="D3831" t="s">
        <v>2881</v>
      </c>
      <c r="E3831">
        <v>2021</v>
      </c>
      <c r="F3831" t="s">
        <v>2986</v>
      </c>
      <c r="G3831" t="s">
        <v>2828</v>
      </c>
      <c r="H3831">
        <v>16.2</v>
      </c>
      <c r="I3831" t="s">
        <v>6724</v>
      </c>
    </row>
    <row r="3832" spans="1:9" x14ac:dyDescent="0.2">
      <c r="A3832" t="s">
        <v>1239</v>
      </c>
      <c r="B3832" t="s">
        <v>2873</v>
      </c>
      <c r="C3832" t="s">
        <v>6674</v>
      </c>
      <c r="D3832" t="s">
        <v>2881</v>
      </c>
      <c r="E3832">
        <v>2022</v>
      </c>
      <c r="F3832">
        <v>2020</v>
      </c>
      <c r="G3832" t="s">
        <v>2837</v>
      </c>
      <c r="H3832">
        <v>0.2</v>
      </c>
      <c r="I3832" t="s">
        <v>6725</v>
      </c>
    </row>
    <row r="3833" spans="1:9" x14ac:dyDescent="0.2">
      <c r="A3833" t="s">
        <v>1239</v>
      </c>
      <c r="B3833" t="s">
        <v>2873</v>
      </c>
      <c r="C3833" t="s">
        <v>6674</v>
      </c>
      <c r="D3833" t="s">
        <v>2881</v>
      </c>
      <c r="E3833">
        <v>2022</v>
      </c>
      <c r="F3833">
        <v>2020</v>
      </c>
      <c r="G3833" t="s">
        <v>2836</v>
      </c>
      <c r="H3833">
        <v>1.7</v>
      </c>
      <c r="I3833" t="s">
        <v>6726</v>
      </c>
    </row>
    <row r="3834" spans="1:9" x14ac:dyDescent="0.2">
      <c r="A3834" t="s">
        <v>1239</v>
      </c>
      <c r="B3834" t="s">
        <v>2873</v>
      </c>
      <c r="C3834" t="s">
        <v>6674</v>
      </c>
      <c r="D3834" t="s">
        <v>2881</v>
      </c>
      <c r="E3834">
        <v>2022</v>
      </c>
      <c r="F3834">
        <v>2020</v>
      </c>
      <c r="G3834" t="s">
        <v>2835</v>
      </c>
      <c r="H3834">
        <v>2.7</v>
      </c>
      <c r="I3834" t="s">
        <v>6727</v>
      </c>
    </row>
    <row r="3835" spans="1:9" x14ac:dyDescent="0.2">
      <c r="A3835" t="s">
        <v>1239</v>
      </c>
      <c r="B3835" t="s">
        <v>2873</v>
      </c>
      <c r="C3835" t="s">
        <v>6674</v>
      </c>
      <c r="D3835" t="s">
        <v>2881</v>
      </c>
      <c r="E3835">
        <v>2022</v>
      </c>
      <c r="F3835">
        <v>2020</v>
      </c>
      <c r="G3835" t="s">
        <v>2834</v>
      </c>
      <c r="H3835">
        <v>4.4000000000000004</v>
      </c>
      <c r="I3835" t="s">
        <v>6728</v>
      </c>
    </row>
    <row r="3836" spans="1:9" x14ac:dyDescent="0.2">
      <c r="A3836" t="s">
        <v>1239</v>
      </c>
      <c r="B3836" t="s">
        <v>2873</v>
      </c>
      <c r="C3836" t="s">
        <v>6674</v>
      </c>
      <c r="D3836" t="s">
        <v>2881</v>
      </c>
      <c r="E3836">
        <v>2022</v>
      </c>
      <c r="F3836">
        <v>2020</v>
      </c>
      <c r="G3836" t="s">
        <v>2833</v>
      </c>
      <c r="H3836">
        <v>8.1999999999999993</v>
      </c>
      <c r="I3836" t="s">
        <v>6729</v>
      </c>
    </row>
    <row r="3837" spans="1:9" x14ac:dyDescent="0.2">
      <c r="A3837" t="s">
        <v>1239</v>
      </c>
      <c r="B3837" t="s">
        <v>2873</v>
      </c>
      <c r="C3837" t="s">
        <v>6674</v>
      </c>
      <c r="D3837" t="s">
        <v>2881</v>
      </c>
      <c r="E3837">
        <v>2022</v>
      </c>
      <c r="F3837">
        <v>2020</v>
      </c>
      <c r="G3837" t="s">
        <v>2832</v>
      </c>
      <c r="H3837">
        <v>13.8</v>
      </c>
      <c r="I3837" t="s">
        <v>6730</v>
      </c>
    </row>
    <row r="3838" spans="1:9" x14ac:dyDescent="0.2">
      <c r="A3838" t="s">
        <v>1239</v>
      </c>
      <c r="B3838" t="s">
        <v>2873</v>
      </c>
      <c r="C3838" t="s">
        <v>6674</v>
      </c>
      <c r="D3838" t="s">
        <v>2881</v>
      </c>
      <c r="E3838">
        <v>2022</v>
      </c>
      <c r="F3838">
        <v>2020</v>
      </c>
      <c r="G3838" t="s">
        <v>2831</v>
      </c>
      <c r="H3838">
        <v>21.5</v>
      </c>
      <c r="I3838" t="s">
        <v>6731</v>
      </c>
    </row>
    <row r="3839" spans="1:9" x14ac:dyDescent="0.2">
      <c r="A3839" t="s">
        <v>1239</v>
      </c>
      <c r="B3839" t="s">
        <v>2873</v>
      </c>
      <c r="C3839" t="s">
        <v>6674</v>
      </c>
      <c r="D3839" t="s">
        <v>2881</v>
      </c>
      <c r="E3839">
        <v>2022</v>
      </c>
      <c r="F3839">
        <v>2020</v>
      </c>
      <c r="G3839" t="s">
        <v>2830</v>
      </c>
      <c r="H3839">
        <v>19.399999999999999</v>
      </c>
      <c r="I3839" t="s">
        <v>6732</v>
      </c>
    </row>
    <row r="3840" spans="1:9" x14ac:dyDescent="0.2">
      <c r="A3840" t="s">
        <v>1239</v>
      </c>
      <c r="B3840" t="s">
        <v>2873</v>
      </c>
      <c r="C3840" t="s">
        <v>6674</v>
      </c>
      <c r="D3840" t="s">
        <v>2881</v>
      </c>
      <c r="E3840">
        <v>2022</v>
      </c>
      <c r="F3840">
        <v>2020</v>
      </c>
      <c r="G3840" t="s">
        <v>2829</v>
      </c>
      <c r="H3840">
        <v>16.399999999999999</v>
      </c>
      <c r="I3840" t="s">
        <v>6733</v>
      </c>
    </row>
    <row r="3841" spans="1:9" x14ac:dyDescent="0.2">
      <c r="A3841" t="s">
        <v>1239</v>
      </c>
      <c r="B3841" t="s">
        <v>2873</v>
      </c>
      <c r="C3841" t="s">
        <v>6674</v>
      </c>
      <c r="D3841" t="s">
        <v>2881</v>
      </c>
      <c r="E3841">
        <v>2022</v>
      </c>
      <c r="F3841">
        <v>2020</v>
      </c>
      <c r="G3841" t="s">
        <v>2828</v>
      </c>
      <c r="H3841">
        <v>11.6</v>
      </c>
      <c r="I3841" t="s">
        <v>6734</v>
      </c>
    </row>
    <row r="3842" spans="1:9" x14ac:dyDescent="0.2">
      <c r="A3842" t="s">
        <v>1239</v>
      </c>
      <c r="B3842" t="s">
        <v>2873</v>
      </c>
      <c r="C3842" t="s">
        <v>6674</v>
      </c>
      <c r="D3842" t="s">
        <v>2881</v>
      </c>
      <c r="E3842">
        <v>2024</v>
      </c>
      <c r="F3842" t="s">
        <v>3269</v>
      </c>
      <c r="G3842" t="s">
        <v>2837</v>
      </c>
      <c r="H3842">
        <v>0.3</v>
      </c>
      <c r="I3842" t="s">
        <v>6735</v>
      </c>
    </row>
    <row r="3843" spans="1:9" x14ac:dyDescent="0.2">
      <c r="A3843" t="s">
        <v>1239</v>
      </c>
      <c r="B3843" t="s">
        <v>2873</v>
      </c>
      <c r="C3843" t="s">
        <v>6674</v>
      </c>
      <c r="D3843" t="s">
        <v>2881</v>
      </c>
      <c r="E3843">
        <v>2024</v>
      </c>
      <c r="F3843" t="s">
        <v>3269</v>
      </c>
      <c r="G3843" t="s">
        <v>2836</v>
      </c>
      <c r="H3843">
        <v>1.7</v>
      </c>
      <c r="I3843" t="s">
        <v>6736</v>
      </c>
    </row>
    <row r="3844" spans="1:9" x14ac:dyDescent="0.2">
      <c r="A3844" t="s">
        <v>1239</v>
      </c>
      <c r="B3844" t="s">
        <v>2873</v>
      </c>
      <c r="C3844" t="s">
        <v>6674</v>
      </c>
      <c r="D3844" t="s">
        <v>2881</v>
      </c>
      <c r="E3844">
        <v>2024</v>
      </c>
      <c r="F3844" t="s">
        <v>3269</v>
      </c>
      <c r="G3844" t="s">
        <v>2835</v>
      </c>
      <c r="H3844">
        <v>2.7</v>
      </c>
      <c r="I3844" t="s">
        <v>6737</v>
      </c>
    </row>
    <row r="3845" spans="1:9" x14ac:dyDescent="0.2">
      <c r="A3845" t="s">
        <v>1239</v>
      </c>
      <c r="B3845" t="s">
        <v>2873</v>
      </c>
      <c r="C3845" t="s">
        <v>6674</v>
      </c>
      <c r="D3845" t="s">
        <v>2881</v>
      </c>
      <c r="E3845">
        <v>2024</v>
      </c>
      <c r="F3845" t="s">
        <v>3269</v>
      </c>
      <c r="G3845" t="s">
        <v>2834</v>
      </c>
      <c r="H3845">
        <v>4.5</v>
      </c>
      <c r="I3845" t="s">
        <v>6738</v>
      </c>
    </row>
    <row r="3846" spans="1:9" x14ac:dyDescent="0.2">
      <c r="A3846" t="s">
        <v>1239</v>
      </c>
      <c r="B3846" t="s">
        <v>2873</v>
      </c>
      <c r="C3846" t="s">
        <v>6674</v>
      </c>
      <c r="D3846" t="s">
        <v>2881</v>
      </c>
      <c r="E3846">
        <v>2024</v>
      </c>
      <c r="F3846" t="s">
        <v>3269</v>
      </c>
      <c r="G3846" t="s">
        <v>2833</v>
      </c>
      <c r="H3846">
        <v>7.9</v>
      </c>
      <c r="I3846" t="s">
        <v>6739</v>
      </c>
    </row>
    <row r="3847" spans="1:9" x14ac:dyDescent="0.2">
      <c r="A3847" t="s">
        <v>1239</v>
      </c>
      <c r="B3847" t="s">
        <v>2873</v>
      </c>
      <c r="C3847" t="s">
        <v>6674</v>
      </c>
      <c r="D3847" t="s">
        <v>2881</v>
      </c>
      <c r="E3847">
        <v>2024</v>
      </c>
      <c r="F3847" t="s">
        <v>3269</v>
      </c>
      <c r="G3847" t="s">
        <v>2832</v>
      </c>
      <c r="H3847">
        <v>12.9</v>
      </c>
      <c r="I3847" t="s">
        <v>6740</v>
      </c>
    </row>
    <row r="3848" spans="1:9" x14ac:dyDescent="0.2">
      <c r="A3848" t="s">
        <v>1239</v>
      </c>
      <c r="B3848" t="s">
        <v>2873</v>
      </c>
      <c r="C3848" t="s">
        <v>6674</v>
      </c>
      <c r="D3848" t="s">
        <v>2881</v>
      </c>
      <c r="E3848">
        <v>2024</v>
      </c>
      <c r="F3848" t="s">
        <v>3269</v>
      </c>
      <c r="G3848" t="s">
        <v>2831</v>
      </c>
      <c r="H3848">
        <v>21.2</v>
      </c>
      <c r="I3848" t="s">
        <v>6741</v>
      </c>
    </row>
    <row r="3849" spans="1:9" x14ac:dyDescent="0.2">
      <c r="A3849" t="s">
        <v>1239</v>
      </c>
      <c r="B3849" t="s">
        <v>2873</v>
      </c>
      <c r="C3849" t="s">
        <v>6674</v>
      </c>
      <c r="D3849" t="s">
        <v>2881</v>
      </c>
      <c r="E3849">
        <v>2024</v>
      </c>
      <c r="F3849" t="s">
        <v>3269</v>
      </c>
      <c r="G3849" t="s">
        <v>2830</v>
      </c>
      <c r="H3849">
        <v>20</v>
      </c>
      <c r="I3849" t="s">
        <v>6742</v>
      </c>
    </row>
    <row r="3850" spans="1:9" x14ac:dyDescent="0.2">
      <c r="A3850" t="s">
        <v>1239</v>
      </c>
      <c r="B3850" t="s">
        <v>2873</v>
      </c>
      <c r="C3850" t="s">
        <v>6674</v>
      </c>
      <c r="D3850" t="s">
        <v>2881</v>
      </c>
      <c r="E3850">
        <v>2024</v>
      </c>
      <c r="F3850" t="s">
        <v>3269</v>
      </c>
      <c r="G3850" t="s">
        <v>2829</v>
      </c>
      <c r="H3850">
        <v>16.899999999999999</v>
      </c>
      <c r="I3850" t="s">
        <v>6743</v>
      </c>
    </row>
    <row r="3851" spans="1:9" x14ac:dyDescent="0.2">
      <c r="A3851" t="s">
        <v>1239</v>
      </c>
      <c r="B3851" t="s">
        <v>2873</v>
      </c>
      <c r="C3851" t="s">
        <v>6674</v>
      </c>
      <c r="D3851" t="s">
        <v>2881</v>
      </c>
      <c r="E3851">
        <v>2024</v>
      </c>
      <c r="F3851" t="s">
        <v>3269</v>
      </c>
      <c r="G3851" t="s">
        <v>2828</v>
      </c>
      <c r="H3851">
        <v>11.8</v>
      </c>
      <c r="I3851" t="s">
        <v>6744</v>
      </c>
    </row>
    <row r="3852" spans="1:9" x14ac:dyDescent="0.2">
      <c r="A3852" t="s">
        <v>1239</v>
      </c>
      <c r="B3852" t="s">
        <v>2873</v>
      </c>
      <c r="C3852" t="s">
        <v>6674</v>
      </c>
      <c r="D3852" t="s">
        <v>2881</v>
      </c>
      <c r="E3852">
        <v>2025</v>
      </c>
      <c r="F3852" t="s">
        <v>3007</v>
      </c>
      <c r="G3852" t="s">
        <v>2837</v>
      </c>
      <c r="H3852">
        <v>0.3</v>
      </c>
      <c r="I3852" t="s">
        <v>6745</v>
      </c>
    </row>
    <row r="3853" spans="1:9" x14ac:dyDescent="0.2">
      <c r="A3853" t="s">
        <v>1239</v>
      </c>
      <c r="B3853" t="s">
        <v>2873</v>
      </c>
      <c r="C3853" t="s">
        <v>6674</v>
      </c>
      <c r="D3853" t="s">
        <v>2881</v>
      </c>
      <c r="E3853">
        <v>2025</v>
      </c>
      <c r="F3853" t="s">
        <v>3007</v>
      </c>
      <c r="G3853" t="s">
        <v>2836</v>
      </c>
      <c r="H3853">
        <v>1.8</v>
      </c>
      <c r="I3853" t="s">
        <v>6746</v>
      </c>
    </row>
    <row r="3854" spans="1:9" x14ac:dyDescent="0.2">
      <c r="A3854" t="s">
        <v>1239</v>
      </c>
      <c r="B3854" t="s">
        <v>2873</v>
      </c>
      <c r="C3854" t="s">
        <v>6674</v>
      </c>
      <c r="D3854" t="s">
        <v>2881</v>
      </c>
      <c r="E3854">
        <v>2025</v>
      </c>
      <c r="F3854" t="s">
        <v>3007</v>
      </c>
      <c r="G3854" t="s">
        <v>2835</v>
      </c>
      <c r="H3854">
        <v>2.5</v>
      </c>
      <c r="I3854" t="s">
        <v>6747</v>
      </c>
    </row>
    <row r="3855" spans="1:9" x14ac:dyDescent="0.2">
      <c r="A3855" t="s">
        <v>1239</v>
      </c>
      <c r="B3855" t="s">
        <v>2873</v>
      </c>
      <c r="C3855" t="s">
        <v>6674</v>
      </c>
      <c r="D3855" t="s">
        <v>2881</v>
      </c>
      <c r="E3855">
        <v>2025</v>
      </c>
      <c r="F3855" t="s">
        <v>3007</v>
      </c>
      <c r="G3855" t="s">
        <v>2834</v>
      </c>
      <c r="H3855">
        <v>3.9</v>
      </c>
      <c r="I3855" t="s">
        <v>6748</v>
      </c>
    </row>
    <row r="3856" spans="1:9" x14ac:dyDescent="0.2">
      <c r="A3856" t="s">
        <v>1239</v>
      </c>
      <c r="B3856" t="s">
        <v>2873</v>
      </c>
      <c r="C3856" t="s">
        <v>6674</v>
      </c>
      <c r="D3856" t="s">
        <v>2881</v>
      </c>
      <c r="E3856">
        <v>2025</v>
      </c>
      <c r="F3856" t="s">
        <v>3007</v>
      </c>
      <c r="G3856" t="s">
        <v>2833</v>
      </c>
      <c r="H3856">
        <v>7.2</v>
      </c>
      <c r="I3856" t="s">
        <v>6749</v>
      </c>
    </row>
    <row r="3857" spans="1:9" x14ac:dyDescent="0.2">
      <c r="A3857" t="s">
        <v>1239</v>
      </c>
      <c r="B3857" t="s">
        <v>2873</v>
      </c>
      <c r="C3857" t="s">
        <v>6674</v>
      </c>
      <c r="D3857" t="s">
        <v>2881</v>
      </c>
      <c r="E3857">
        <v>2025</v>
      </c>
      <c r="F3857" t="s">
        <v>3007</v>
      </c>
      <c r="G3857" t="s">
        <v>2832</v>
      </c>
      <c r="H3857">
        <v>12.6</v>
      </c>
      <c r="I3857" t="s">
        <v>6750</v>
      </c>
    </row>
    <row r="3858" spans="1:9" x14ac:dyDescent="0.2">
      <c r="A3858" t="s">
        <v>1239</v>
      </c>
      <c r="B3858" t="s">
        <v>2873</v>
      </c>
      <c r="C3858" t="s">
        <v>6674</v>
      </c>
      <c r="D3858" t="s">
        <v>2881</v>
      </c>
      <c r="E3858">
        <v>2025</v>
      </c>
      <c r="F3858" t="s">
        <v>3007</v>
      </c>
      <c r="G3858" t="s">
        <v>2831</v>
      </c>
      <c r="H3858">
        <v>19.600000000000001</v>
      </c>
      <c r="I3858" t="s">
        <v>6751</v>
      </c>
    </row>
    <row r="3859" spans="1:9" x14ac:dyDescent="0.2">
      <c r="A3859" t="s">
        <v>1239</v>
      </c>
      <c r="B3859" t="s">
        <v>2873</v>
      </c>
      <c r="C3859" t="s">
        <v>6674</v>
      </c>
      <c r="D3859" t="s">
        <v>2881</v>
      </c>
      <c r="E3859">
        <v>2025</v>
      </c>
      <c r="F3859" t="s">
        <v>3007</v>
      </c>
      <c r="G3859" t="s">
        <v>2830</v>
      </c>
      <c r="H3859">
        <v>21.5</v>
      </c>
      <c r="I3859" t="s">
        <v>6752</v>
      </c>
    </row>
    <row r="3860" spans="1:9" x14ac:dyDescent="0.2">
      <c r="A3860" t="s">
        <v>1239</v>
      </c>
      <c r="B3860" t="s">
        <v>2873</v>
      </c>
      <c r="C3860" t="s">
        <v>6674</v>
      </c>
      <c r="D3860" t="s">
        <v>2881</v>
      </c>
      <c r="E3860">
        <v>2025</v>
      </c>
      <c r="F3860" t="s">
        <v>3007</v>
      </c>
      <c r="G3860" t="s">
        <v>2829</v>
      </c>
      <c r="H3860">
        <v>18.100000000000001</v>
      </c>
      <c r="I3860" t="s">
        <v>6753</v>
      </c>
    </row>
    <row r="3861" spans="1:9" x14ac:dyDescent="0.2">
      <c r="A3861" t="s">
        <v>1239</v>
      </c>
      <c r="B3861" t="s">
        <v>2873</v>
      </c>
      <c r="C3861" t="s">
        <v>6674</v>
      </c>
      <c r="D3861" t="s">
        <v>2881</v>
      </c>
      <c r="E3861">
        <v>2025</v>
      </c>
      <c r="F3861" t="s">
        <v>3007</v>
      </c>
      <c r="G3861" t="s">
        <v>2828</v>
      </c>
      <c r="H3861">
        <v>12.6</v>
      </c>
      <c r="I3861" t="s">
        <v>6754</v>
      </c>
    </row>
    <row r="3862" spans="1:9" x14ac:dyDescent="0.2">
      <c r="A3862" t="s">
        <v>1239</v>
      </c>
      <c r="B3862" t="s">
        <v>2873</v>
      </c>
      <c r="C3862" t="s">
        <v>6674</v>
      </c>
      <c r="D3862" t="s">
        <v>2881</v>
      </c>
      <c r="E3862">
        <v>2026</v>
      </c>
      <c r="F3862">
        <v>2024</v>
      </c>
      <c r="G3862" t="s">
        <v>2837</v>
      </c>
      <c r="H3862">
        <v>0.4</v>
      </c>
      <c r="I3862" t="s">
        <v>6755</v>
      </c>
    </row>
    <row r="3863" spans="1:9" x14ac:dyDescent="0.2">
      <c r="A3863" t="s">
        <v>1239</v>
      </c>
      <c r="B3863" t="s">
        <v>2873</v>
      </c>
      <c r="C3863" t="s">
        <v>6674</v>
      </c>
      <c r="D3863" t="s">
        <v>2881</v>
      </c>
      <c r="E3863">
        <v>2026</v>
      </c>
      <c r="F3863">
        <v>2024</v>
      </c>
      <c r="G3863" t="s">
        <v>2836</v>
      </c>
      <c r="H3863">
        <v>1.7</v>
      </c>
      <c r="I3863" t="s">
        <v>6756</v>
      </c>
    </row>
    <row r="3864" spans="1:9" x14ac:dyDescent="0.2">
      <c r="A3864" t="s">
        <v>1239</v>
      </c>
      <c r="B3864" t="s">
        <v>2873</v>
      </c>
      <c r="C3864" t="s">
        <v>6674</v>
      </c>
      <c r="D3864" t="s">
        <v>2881</v>
      </c>
      <c r="E3864">
        <v>2026</v>
      </c>
      <c r="F3864">
        <v>2024</v>
      </c>
      <c r="G3864" t="s">
        <v>2835</v>
      </c>
      <c r="H3864">
        <v>2.4</v>
      </c>
      <c r="I3864" t="s">
        <v>6757</v>
      </c>
    </row>
    <row r="3865" spans="1:9" x14ac:dyDescent="0.2">
      <c r="A3865" t="s">
        <v>1239</v>
      </c>
      <c r="B3865" t="s">
        <v>2873</v>
      </c>
      <c r="C3865" t="s">
        <v>6674</v>
      </c>
      <c r="D3865" t="s">
        <v>2881</v>
      </c>
      <c r="E3865">
        <v>2026</v>
      </c>
      <c r="F3865">
        <v>2024</v>
      </c>
      <c r="G3865" t="s">
        <v>2834</v>
      </c>
      <c r="H3865">
        <v>3.6</v>
      </c>
      <c r="I3865" t="s">
        <v>6758</v>
      </c>
    </row>
    <row r="3866" spans="1:9" x14ac:dyDescent="0.2">
      <c r="A3866" t="s">
        <v>1239</v>
      </c>
      <c r="B3866" t="s">
        <v>2873</v>
      </c>
      <c r="C3866" t="s">
        <v>6674</v>
      </c>
      <c r="D3866" t="s">
        <v>2881</v>
      </c>
      <c r="E3866">
        <v>2026</v>
      </c>
      <c r="F3866">
        <v>2024</v>
      </c>
      <c r="G3866" t="s">
        <v>2833</v>
      </c>
      <c r="H3866">
        <v>6.5</v>
      </c>
      <c r="I3866" t="s">
        <v>6759</v>
      </c>
    </row>
    <row r="3867" spans="1:9" x14ac:dyDescent="0.2">
      <c r="A3867" t="s">
        <v>1239</v>
      </c>
      <c r="B3867" t="s">
        <v>2873</v>
      </c>
      <c r="C3867" t="s">
        <v>6674</v>
      </c>
      <c r="D3867" t="s">
        <v>2881</v>
      </c>
      <c r="E3867">
        <v>2026</v>
      </c>
      <c r="F3867">
        <v>2024</v>
      </c>
      <c r="G3867" t="s">
        <v>2832</v>
      </c>
      <c r="H3867">
        <v>12</v>
      </c>
      <c r="I3867" t="s">
        <v>6760</v>
      </c>
    </row>
    <row r="3868" spans="1:9" x14ac:dyDescent="0.2">
      <c r="A3868" t="s">
        <v>1239</v>
      </c>
      <c r="B3868" t="s">
        <v>2873</v>
      </c>
      <c r="C3868" t="s">
        <v>6674</v>
      </c>
      <c r="D3868" t="s">
        <v>2881</v>
      </c>
      <c r="E3868">
        <v>2026</v>
      </c>
      <c r="F3868">
        <v>2024</v>
      </c>
      <c r="G3868" t="s">
        <v>2831</v>
      </c>
      <c r="H3868">
        <v>19.100000000000001</v>
      </c>
      <c r="I3868" t="s">
        <v>6761</v>
      </c>
    </row>
    <row r="3869" spans="1:9" x14ac:dyDescent="0.2">
      <c r="A3869" t="s">
        <v>1239</v>
      </c>
      <c r="B3869" t="s">
        <v>2873</v>
      </c>
      <c r="C3869" t="s">
        <v>6674</v>
      </c>
      <c r="D3869" t="s">
        <v>2881</v>
      </c>
      <c r="E3869">
        <v>2026</v>
      </c>
      <c r="F3869">
        <v>2024</v>
      </c>
      <c r="G3869" t="s">
        <v>2830</v>
      </c>
      <c r="H3869">
        <v>22.8</v>
      </c>
      <c r="I3869" t="s">
        <v>6762</v>
      </c>
    </row>
    <row r="3870" spans="1:9" x14ac:dyDescent="0.2">
      <c r="A3870" t="s">
        <v>1239</v>
      </c>
      <c r="B3870" t="s">
        <v>2873</v>
      </c>
      <c r="C3870" t="s">
        <v>6674</v>
      </c>
      <c r="D3870" t="s">
        <v>2881</v>
      </c>
      <c r="E3870">
        <v>2026</v>
      </c>
      <c r="F3870">
        <v>2024</v>
      </c>
      <c r="G3870" t="s">
        <v>2829</v>
      </c>
      <c r="H3870">
        <v>18.399999999999999</v>
      </c>
      <c r="I3870" t="s">
        <v>6763</v>
      </c>
    </row>
    <row r="3871" spans="1:9" x14ac:dyDescent="0.2">
      <c r="A3871" t="s">
        <v>1239</v>
      </c>
      <c r="B3871" t="s">
        <v>2873</v>
      </c>
      <c r="C3871" t="s">
        <v>6674</v>
      </c>
      <c r="D3871" t="s">
        <v>2881</v>
      </c>
      <c r="E3871">
        <v>2026</v>
      </c>
      <c r="F3871">
        <v>2024</v>
      </c>
      <c r="G3871" t="s">
        <v>2828</v>
      </c>
      <c r="H3871">
        <v>13.1</v>
      </c>
      <c r="I3871" t="s">
        <v>6764</v>
      </c>
    </row>
    <row r="3872" spans="1:9" x14ac:dyDescent="0.2">
      <c r="A3872" t="s">
        <v>1239</v>
      </c>
      <c r="B3872" t="s">
        <v>2873</v>
      </c>
      <c r="C3872" t="s">
        <v>6674</v>
      </c>
      <c r="D3872" t="s">
        <v>6765</v>
      </c>
      <c r="E3872">
        <v>2019</v>
      </c>
      <c r="F3872" t="s">
        <v>2965</v>
      </c>
      <c r="G3872" t="s">
        <v>2837</v>
      </c>
      <c r="H3872">
        <v>0.69099999999999995</v>
      </c>
      <c r="I3872" t="s">
        <v>6766</v>
      </c>
    </row>
    <row r="3873" spans="1:9" x14ac:dyDescent="0.2">
      <c r="A3873" t="s">
        <v>1239</v>
      </c>
      <c r="B3873" t="s">
        <v>2873</v>
      </c>
      <c r="C3873" t="s">
        <v>6674</v>
      </c>
      <c r="D3873" t="s">
        <v>6765</v>
      </c>
      <c r="E3873">
        <v>2019</v>
      </c>
      <c r="F3873" t="s">
        <v>2965</v>
      </c>
      <c r="G3873" t="s">
        <v>2836</v>
      </c>
      <c r="H3873">
        <v>0.70599999999999996</v>
      </c>
      <c r="I3873" t="s">
        <v>6767</v>
      </c>
    </row>
    <row r="3874" spans="1:9" x14ac:dyDescent="0.2">
      <c r="A3874" t="s">
        <v>1239</v>
      </c>
      <c r="B3874" t="s">
        <v>2873</v>
      </c>
      <c r="C3874" t="s">
        <v>6674</v>
      </c>
      <c r="D3874" t="s">
        <v>6765</v>
      </c>
      <c r="E3874">
        <v>2019</v>
      </c>
      <c r="F3874" t="s">
        <v>2965</v>
      </c>
      <c r="G3874" t="s">
        <v>2835</v>
      </c>
      <c r="H3874">
        <v>0.72299999999999998</v>
      </c>
      <c r="I3874" t="s">
        <v>6768</v>
      </c>
    </row>
    <row r="3875" spans="1:9" x14ac:dyDescent="0.2">
      <c r="A3875" t="s">
        <v>1239</v>
      </c>
      <c r="B3875" t="s">
        <v>2873</v>
      </c>
      <c r="C3875" t="s">
        <v>6674</v>
      </c>
      <c r="D3875" t="s">
        <v>6765</v>
      </c>
      <c r="E3875">
        <v>2019</v>
      </c>
      <c r="F3875" t="s">
        <v>2965</v>
      </c>
      <c r="G3875" t="s">
        <v>2834</v>
      </c>
      <c r="H3875">
        <v>0.70199999999999996</v>
      </c>
      <c r="I3875" t="s">
        <v>6769</v>
      </c>
    </row>
    <row r="3876" spans="1:9" x14ac:dyDescent="0.2">
      <c r="A3876" t="s">
        <v>1239</v>
      </c>
      <c r="B3876" t="s">
        <v>2873</v>
      </c>
      <c r="C3876" t="s">
        <v>6674</v>
      </c>
      <c r="D3876" t="s">
        <v>6765</v>
      </c>
      <c r="E3876">
        <v>2019</v>
      </c>
      <c r="F3876" t="s">
        <v>2965</v>
      </c>
      <c r="G3876" t="s">
        <v>2833</v>
      </c>
      <c r="H3876">
        <v>0.67600000000000005</v>
      </c>
      <c r="I3876" t="s">
        <v>6770</v>
      </c>
    </row>
    <row r="3877" spans="1:9" x14ac:dyDescent="0.2">
      <c r="A3877" t="s">
        <v>1239</v>
      </c>
      <c r="B3877" t="s">
        <v>2873</v>
      </c>
      <c r="C3877" t="s">
        <v>6674</v>
      </c>
      <c r="D3877" t="s">
        <v>6765</v>
      </c>
      <c r="E3877">
        <v>2019</v>
      </c>
      <c r="F3877" t="s">
        <v>2965</v>
      </c>
      <c r="G3877" t="s">
        <v>2832</v>
      </c>
      <c r="H3877">
        <v>0.66300000000000003</v>
      </c>
      <c r="I3877" t="s">
        <v>6771</v>
      </c>
    </row>
    <row r="3878" spans="1:9" x14ac:dyDescent="0.2">
      <c r="A3878" t="s">
        <v>1239</v>
      </c>
      <c r="B3878" t="s">
        <v>2873</v>
      </c>
      <c r="C3878" t="s">
        <v>6674</v>
      </c>
      <c r="D3878" t="s">
        <v>6765</v>
      </c>
      <c r="E3878">
        <v>2019</v>
      </c>
      <c r="F3878" t="s">
        <v>2965</v>
      </c>
      <c r="G3878" t="s">
        <v>2831</v>
      </c>
      <c r="H3878">
        <v>0.626</v>
      </c>
      <c r="I3878" t="s">
        <v>6772</v>
      </c>
    </row>
    <row r="3879" spans="1:9" x14ac:dyDescent="0.2">
      <c r="A3879" t="s">
        <v>1239</v>
      </c>
      <c r="B3879" t="s">
        <v>2873</v>
      </c>
      <c r="C3879" t="s">
        <v>6674</v>
      </c>
      <c r="D3879" t="s">
        <v>6765</v>
      </c>
      <c r="E3879">
        <v>2019</v>
      </c>
      <c r="F3879" t="s">
        <v>2965</v>
      </c>
      <c r="G3879" t="s">
        <v>2830</v>
      </c>
      <c r="H3879">
        <v>0.621</v>
      </c>
      <c r="I3879" t="s">
        <v>6773</v>
      </c>
    </row>
    <row r="3880" spans="1:9" x14ac:dyDescent="0.2">
      <c r="A3880" t="s">
        <v>1239</v>
      </c>
      <c r="B3880" t="s">
        <v>2873</v>
      </c>
      <c r="C3880" t="s">
        <v>6674</v>
      </c>
      <c r="D3880" t="s">
        <v>6765</v>
      </c>
      <c r="E3880">
        <v>2019</v>
      </c>
      <c r="F3880" t="s">
        <v>2965</v>
      </c>
      <c r="G3880" t="s">
        <v>2829</v>
      </c>
      <c r="H3880">
        <v>0.70399999999999996</v>
      </c>
      <c r="I3880" t="s">
        <v>6774</v>
      </c>
    </row>
    <row r="3881" spans="1:9" x14ac:dyDescent="0.2">
      <c r="A3881" t="s">
        <v>1239</v>
      </c>
      <c r="B3881" t="s">
        <v>2873</v>
      </c>
      <c r="C3881" t="s">
        <v>6674</v>
      </c>
      <c r="D3881" t="s">
        <v>6765</v>
      </c>
      <c r="E3881">
        <v>2019</v>
      </c>
      <c r="F3881" t="s">
        <v>2965</v>
      </c>
      <c r="G3881" t="s">
        <v>2828</v>
      </c>
      <c r="H3881">
        <v>0.77800000000000002</v>
      </c>
      <c r="I3881" t="s">
        <v>6775</v>
      </c>
    </row>
    <row r="3882" spans="1:9" x14ac:dyDescent="0.2">
      <c r="A3882" t="s">
        <v>1239</v>
      </c>
      <c r="B3882" t="s">
        <v>2873</v>
      </c>
      <c r="C3882" t="s">
        <v>6674</v>
      </c>
      <c r="D3882" t="s">
        <v>6765</v>
      </c>
      <c r="E3882">
        <v>2020</v>
      </c>
      <c r="F3882">
        <v>2018</v>
      </c>
      <c r="G3882" t="s">
        <v>2837</v>
      </c>
      <c r="H3882">
        <v>0.67800000000000005</v>
      </c>
      <c r="I3882" t="s">
        <v>6776</v>
      </c>
    </row>
    <row r="3883" spans="1:9" x14ac:dyDescent="0.2">
      <c r="A3883" t="s">
        <v>1239</v>
      </c>
      <c r="B3883" t="s">
        <v>2873</v>
      </c>
      <c r="C3883" t="s">
        <v>6674</v>
      </c>
      <c r="D3883" t="s">
        <v>6765</v>
      </c>
      <c r="E3883">
        <v>2020</v>
      </c>
      <c r="F3883">
        <v>2018</v>
      </c>
      <c r="G3883" t="s">
        <v>2836</v>
      </c>
      <c r="H3883">
        <v>0.70599999999999996</v>
      </c>
      <c r="I3883" t="s">
        <v>6777</v>
      </c>
    </row>
    <row r="3884" spans="1:9" x14ac:dyDescent="0.2">
      <c r="A3884" t="s">
        <v>1239</v>
      </c>
      <c r="B3884" t="s">
        <v>2873</v>
      </c>
      <c r="C3884" t="s">
        <v>6674</v>
      </c>
      <c r="D3884" t="s">
        <v>6765</v>
      </c>
      <c r="E3884">
        <v>2020</v>
      </c>
      <c r="F3884">
        <v>2018</v>
      </c>
      <c r="G3884" t="s">
        <v>2835</v>
      </c>
      <c r="H3884">
        <v>0.72199999999999998</v>
      </c>
      <c r="I3884" t="s">
        <v>6778</v>
      </c>
    </row>
    <row r="3885" spans="1:9" x14ac:dyDescent="0.2">
      <c r="A3885" t="s">
        <v>1239</v>
      </c>
      <c r="B3885" t="s">
        <v>2873</v>
      </c>
      <c r="C3885" t="s">
        <v>6674</v>
      </c>
      <c r="D3885" t="s">
        <v>6765</v>
      </c>
      <c r="E3885">
        <v>2020</v>
      </c>
      <c r="F3885">
        <v>2018</v>
      </c>
      <c r="G3885" t="s">
        <v>2834</v>
      </c>
      <c r="H3885">
        <v>0.70099999999999996</v>
      </c>
      <c r="I3885" t="s">
        <v>6779</v>
      </c>
    </row>
    <row r="3886" spans="1:9" x14ac:dyDescent="0.2">
      <c r="A3886" t="s">
        <v>1239</v>
      </c>
      <c r="B3886" t="s">
        <v>2873</v>
      </c>
      <c r="C3886" t="s">
        <v>6674</v>
      </c>
      <c r="D3886" t="s">
        <v>6765</v>
      </c>
      <c r="E3886">
        <v>2020</v>
      </c>
      <c r="F3886">
        <v>2018</v>
      </c>
      <c r="G3886" t="s">
        <v>2833</v>
      </c>
      <c r="H3886">
        <v>0.67400000000000004</v>
      </c>
      <c r="I3886" t="s">
        <v>6780</v>
      </c>
    </row>
    <row r="3887" spans="1:9" x14ac:dyDescent="0.2">
      <c r="A3887" t="s">
        <v>1239</v>
      </c>
      <c r="B3887" t="s">
        <v>2873</v>
      </c>
      <c r="C3887" t="s">
        <v>6674</v>
      </c>
      <c r="D3887" t="s">
        <v>6765</v>
      </c>
      <c r="E3887">
        <v>2020</v>
      </c>
      <c r="F3887">
        <v>2018</v>
      </c>
      <c r="G3887" t="s">
        <v>2832</v>
      </c>
      <c r="H3887">
        <v>0.66400000000000003</v>
      </c>
      <c r="I3887" t="s">
        <v>6781</v>
      </c>
    </row>
    <row r="3888" spans="1:9" x14ac:dyDescent="0.2">
      <c r="A3888" t="s">
        <v>1239</v>
      </c>
      <c r="B3888" t="s">
        <v>2873</v>
      </c>
      <c r="C3888" t="s">
        <v>6674</v>
      </c>
      <c r="D3888" t="s">
        <v>6765</v>
      </c>
      <c r="E3888">
        <v>2020</v>
      </c>
      <c r="F3888">
        <v>2018</v>
      </c>
      <c r="G3888" t="s">
        <v>2831</v>
      </c>
      <c r="H3888">
        <v>0.63600000000000001</v>
      </c>
      <c r="I3888" t="s">
        <v>6782</v>
      </c>
    </row>
    <row r="3889" spans="1:9" x14ac:dyDescent="0.2">
      <c r="A3889" t="s">
        <v>1239</v>
      </c>
      <c r="B3889" t="s">
        <v>2873</v>
      </c>
      <c r="C3889" t="s">
        <v>6674</v>
      </c>
      <c r="D3889" t="s">
        <v>6765</v>
      </c>
      <c r="E3889">
        <v>2020</v>
      </c>
      <c r="F3889">
        <v>2018</v>
      </c>
      <c r="G3889" t="s">
        <v>2830</v>
      </c>
      <c r="H3889">
        <v>0.622</v>
      </c>
      <c r="I3889" t="s">
        <v>6783</v>
      </c>
    </row>
    <row r="3890" spans="1:9" x14ac:dyDescent="0.2">
      <c r="A3890" t="s">
        <v>1239</v>
      </c>
      <c r="B3890" t="s">
        <v>2873</v>
      </c>
      <c r="C3890" t="s">
        <v>6674</v>
      </c>
      <c r="D3890" t="s">
        <v>6765</v>
      </c>
      <c r="E3890">
        <v>2020</v>
      </c>
      <c r="F3890">
        <v>2018</v>
      </c>
      <c r="G3890" t="s">
        <v>2829</v>
      </c>
      <c r="H3890">
        <v>0.69199999999999995</v>
      </c>
      <c r="I3890" t="s">
        <v>6784</v>
      </c>
    </row>
    <row r="3891" spans="1:9" x14ac:dyDescent="0.2">
      <c r="A3891" t="s">
        <v>1239</v>
      </c>
      <c r="B3891" t="s">
        <v>2873</v>
      </c>
      <c r="C3891" t="s">
        <v>6674</v>
      </c>
      <c r="D3891" t="s">
        <v>6765</v>
      </c>
      <c r="E3891">
        <v>2020</v>
      </c>
      <c r="F3891">
        <v>2018</v>
      </c>
      <c r="G3891" t="s">
        <v>2828</v>
      </c>
      <c r="H3891">
        <v>0.78200000000000003</v>
      </c>
      <c r="I3891" t="s">
        <v>6785</v>
      </c>
    </row>
    <row r="3892" spans="1:9" x14ac:dyDescent="0.2">
      <c r="A3892" t="s">
        <v>1239</v>
      </c>
      <c r="B3892" t="s">
        <v>2873</v>
      </c>
      <c r="C3892" t="s">
        <v>6674</v>
      </c>
      <c r="D3892" t="s">
        <v>6765</v>
      </c>
      <c r="E3892">
        <v>2021</v>
      </c>
      <c r="F3892" t="s">
        <v>2986</v>
      </c>
      <c r="G3892" t="s">
        <v>2837</v>
      </c>
      <c r="H3892">
        <v>0.64</v>
      </c>
      <c r="I3892" t="s">
        <v>6786</v>
      </c>
    </row>
    <row r="3893" spans="1:9" x14ac:dyDescent="0.2">
      <c r="A3893" t="s">
        <v>1239</v>
      </c>
      <c r="B3893" t="s">
        <v>2873</v>
      </c>
      <c r="C3893" t="s">
        <v>6674</v>
      </c>
      <c r="D3893" t="s">
        <v>6765</v>
      </c>
      <c r="E3893">
        <v>2021</v>
      </c>
      <c r="F3893" t="s">
        <v>2986</v>
      </c>
      <c r="G3893" t="s">
        <v>2836</v>
      </c>
      <c r="H3893">
        <v>0.69799999999999995</v>
      </c>
      <c r="I3893" t="s">
        <v>6787</v>
      </c>
    </row>
    <row r="3894" spans="1:9" x14ac:dyDescent="0.2">
      <c r="A3894" t="s">
        <v>1239</v>
      </c>
      <c r="B3894" t="s">
        <v>2873</v>
      </c>
      <c r="C3894" t="s">
        <v>6674</v>
      </c>
      <c r="D3894" t="s">
        <v>6765</v>
      </c>
      <c r="E3894">
        <v>2021</v>
      </c>
      <c r="F3894" t="s">
        <v>2986</v>
      </c>
      <c r="G3894" t="s">
        <v>2835</v>
      </c>
      <c r="H3894">
        <v>0.70199999999999996</v>
      </c>
      <c r="I3894" t="s">
        <v>6788</v>
      </c>
    </row>
    <row r="3895" spans="1:9" x14ac:dyDescent="0.2">
      <c r="A3895" t="s">
        <v>1239</v>
      </c>
      <c r="B3895" t="s">
        <v>2873</v>
      </c>
      <c r="C3895" t="s">
        <v>6674</v>
      </c>
      <c r="D3895" t="s">
        <v>6765</v>
      </c>
      <c r="E3895">
        <v>2021</v>
      </c>
      <c r="F3895" t="s">
        <v>2986</v>
      </c>
      <c r="G3895" t="s">
        <v>2834</v>
      </c>
      <c r="H3895">
        <v>0.69099999999999995</v>
      </c>
      <c r="I3895" t="s">
        <v>6789</v>
      </c>
    </row>
    <row r="3896" spans="1:9" x14ac:dyDescent="0.2">
      <c r="A3896" t="s">
        <v>1239</v>
      </c>
      <c r="B3896" t="s">
        <v>2873</v>
      </c>
      <c r="C3896" t="s">
        <v>6674</v>
      </c>
      <c r="D3896" t="s">
        <v>6765</v>
      </c>
      <c r="E3896">
        <v>2021</v>
      </c>
      <c r="F3896" t="s">
        <v>2986</v>
      </c>
      <c r="G3896" t="s">
        <v>2833</v>
      </c>
      <c r="H3896">
        <v>0.66400000000000003</v>
      </c>
      <c r="I3896" t="s">
        <v>6790</v>
      </c>
    </row>
    <row r="3897" spans="1:9" x14ac:dyDescent="0.2">
      <c r="A3897" t="s">
        <v>1239</v>
      </c>
      <c r="B3897" t="s">
        <v>2873</v>
      </c>
      <c r="C3897" t="s">
        <v>6674</v>
      </c>
      <c r="D3897" t="s">
        <v>6765</v>
      </c>
      <c r="E3897">
        <v>2021</v>
      </c>
      <c r="F3897" t="s">
        <v>2986</v>
      </c>
      <c r="G3897" t="s">
        <v>2832</v>
      </c>
      <c r="H3897">
        <v>0.64</v>
      </c>
      <c r="I3897" t="s">
        <v>6791</v>
      </c>
    </row>
    <row r="3898" spans="1:9" x14ac:dyDescent="0.2">
      <c r="A3898" t="s">
        <v>1239</v>
      </c>
      <c r="B3898" t="s">
        <v>2873</v>
      </c>
      <c r="C3898" t="s">
        <v>6674</v>
      </c>
      <c r="D3898" t="s">
        <v>6765</v>
      </c>
      <c r="E3898">
        <v>2021</v>
      </c>
      <c r="F3898" t="s">
        <v>2986</v>
      </c>
      <c r="G3898" t="s">
        <v>2831</v>
      </c>
      <c r="H3898">
        <v>0.62</v>
      </c>
      <c r="I3898" t="s">
        <v>6792</v>
      </c>
    </row>
    <row r="3899" spans="1:9" x14ac:dyDescent="0.2">
      <c r="A3899" t="s">
        <v>1239</v>
      </c>
      <c r="B3899" t="s">
        <v>2873</v>
      </c>
      <c r="C3899" t="s">
        <v>6674</v>
      </c>
      <c r="D3899" t="s">
        <v>6765</v>
      </c>
      <c r="E3899">
        <v>2021</v>
      </c>
      <c r="F3899" t="s">
        <v>2986</v>
      </c>
      <c r="G3899" t="s">
        <v>2830</v>
      </c>
      <c r="H3899">
        <v>0.60499999999999998</v>
      </c>
      <c r="I3899" t="s">
        <v>6793</v>
      </c>
    </row>
    <row r="3900" spans="1:9" x14ac:dyDescent="0.2">
      <c r="A3900" t="s">
        <v>1239</v>
      </c>
      <c r="B3900" t="s">
        <v>2873</v>
      </c>
      <c r="C3900" t="s">
        <v>6674</v>
      </c>
      <c r="D3900" t="s">
        <v>6765</v>
      </c>
      <c r="E3900">
        <v>2021</v>
      </c>
      <c r="F3900" t="s">
        <v>2986</v>
      </c>
      <c r="G3900" t="s">
        <v>2829</v>
      </c>
      <c r="H3900">
        <v>0.67300000000000004</v>
      </c>
      <c r="I3900" t="s">
        <v>6794</v>
      </c>
    </row>
    <row r="3901" spans="1:9" x14ac:dyDescent="0.2">
      <c r="A3901" t="s">
        <v>1239</v>
      </c>
      <c r="B3901" t="s">
        <v>2873</v>
      </c>
      <c r="C3901" t="s">
        <v>6674</v>
      </c>
      <c r="D3901" t="s">
        <v>6765</v>
      </c>
      <c r="E3901">
        <v>2021</v>
      </c>
      <c r="F3901" t="s">
        <v>2986</v>
      </c>
      <c r="G3901" t="s">
        <v>2828</v>
      </c>
      <c r="H3901">
        <v>0.77100000000000002</v>
      </c>
      <c r="I3901" t="s">
        <v>6795</v>
      </c>
    </row>
    <row r="3902" spans="1:9" x14ac:dyDescent="0.2">
      <c r="A3902" t="s">
        <v>1239</v>
      </c>
      <c r="B3902" t="s">
        <v>2873</v>
      </c>
      <c r="C3902" t="s">
        <v>6674</v>
      </c>
      <c r="D3902" t="s">
        <v>6796</v>
      </c>
      <c r="E3902">
        <v>2019</v>
      </c>
      <c r="F3902" t="s">
        <v>2965</v>
      </c>
      <c r="G3902" t="s">
        <v>2837</v>
      </c>
      <c r="H3902">
        <v>0.309</v>
      </c>
      <c r="I3902" t="s">
        <v>6797</v>
      </c>
    </row>
    <row r="3903" spans="1:9" x14ac:dyDescent="0.2">
      <c r="A3903" t="s">
        <v>1239</v>
      </c>
      <c r="B3903" t="s">
        <v>2873</v>
      </c>
      <c r="C3903" t="s">
        <v>6674</v>
      </c>
      <c r="D3903" t="s">
        <v>6796</v>
      </c>
      <c r="E3903">
        <v>2019</v>
      </c>
      <c r="F3903" t="s">
        <v>2965</v>
      </c>
      <c r="G3903" t="s">
        <v>2836</v>
      </c>
      <c r="H3903">
        <v>0.29399999999999998</v>
      </c>
      <c r="I3903" t="s">
        <v>6798</v>
      </c>
    </row>
    <row r="3904" spans="1:9" x14ac:dyDescent="0.2">
      <c r="A3904" t="s">
        <v>1239</v>
      </c>
      <c r="B3904" t="s">
        <v>2873</v>
      </c>
      <c r="C3904" t="s">
        <v>6674</v>
      </c>
      <c r="D3904" t="s">
        <v>6796</v>
      </c>
      <c r="E3904">
        <v>2019</v>
      </c>
      <c r="F3904" t="s">
        <v>2965</v>
      </c>
      <c r="G3904" t="s">
        <v>2835</v>
      </c>
      <c r="H3904">
        <v>0.27700000000000002</v>
      </c>
      <c r="I3904" t="s">
        <v>6799</v>
      </c>
    </row>
    <row r="3905" spans="1:9" x14ac:dyDescent="0.2">
      <c r="A3905" t="s">
        <v>1239</v>
      </c>
      <c r="B3905" t="s">
        <v>2873</v>
      </c>
      <c r="C3905" t="s">
        <v>6674</v>
      </c>
      <c r="D3905" t="s">
        <v>6796</v>
      </c>
      <c r="E3905">
        <v>2019</v>
      </c>
      <c r="F3905" t="s">
        <v>2965</v>
      </c>
      <c r="G3905" t="s">
        <v>2834</v>
      </c>
      <c r="H3905">
        <v>0.29799999999999999</v>
      </c>
      <c r="I3905" t="s">
        <v>6800</v>
      </c>
    </row>
    <row r="3906" spans="1:9" x14ac:dyDescent="0.2">
      <c r="A3906" t="s">
        <v>1239</v>
      </c>
      <c r="B3906" t="s">
        <v>2873</v>
      </c>
      <c r="C3906" t="s">
        <v>6674</v>
      </c>
      <c r="D3906" t="s">
        <v>6796</v>
      </c>
      <c r="E3906">
        <v>2019</v>
      </c>
      <c r="F3906" t="s">
        <v>2965</v>
      </c>
      <c r="G3906" t="s">
        <v>2833</v>
      </c>
      <c r="H3906">
        <v>0.32400000000000001</v>
      </c>
      <c r="I3906" t="s">
        <v>6801</v>
      </c>
    </row>
    <row r="3907" spans="1:9" x14ac:dyDescent="0.2">
      <c r="A3907" t="s">
        <v>1239</v>
      </c>
      <c r="B3907" t="s">
        <v>2873</v>
      </c>
      <c r="C3907" t="s">
        <v>6674</v>
      </c>
      <c r="D3907" t="s">
        <v>6796</v>
      </c>
      <c r="E3907">
        <v>2019</v>
      </c>
      <c r="F3907" t="s">
        <v>2965</v>
      </c>
      <c r="G3907" t="s">
        <v>2832</v>
      </c>
      <c r="H3907">
        <v>0.33700000000000002</v>
      </c>
      <c r="I3907" t="s">
        <v>6802</v>
      </c>
    </row>
    <row r="3908" spans="1:9" x14ac:dyDescent="0.2">
      <c r="A3908" t="s">
        <v>1239</v>
      </c>
      <c r="B3908" t="s">
        <v>2873</v>
      </c>
      <c r="C3908" t="s">
        <v>6674</v>
      </c>
      <c r="D3908" t="s">
        <v>6796</v>
      </c>
      <c r="E3908">
        <v>2019</v>
      </c>
      <c r="F3908" t="s">
        <v>2965</v>
      </c>
      <c r="G3908" t="s">
        <v>2831</v>
      </c>
      <c r="H3908">
        <v>0.374</v>
      </c>
      <c r="I3908" t="s">
        <v>6803</v>
      </c>
    </row>
    <row r="3909" spans="1:9" x14ac:dyDescent="0.2">
      <c r="A3909" t="s">
        <v>1239</v>
      </c>
      <c r="B3909" t="s">
        <v>2873</v>
      </c>
      <c r="C3909" t="s">
        <v>6674</v>
      </c>
      <c r="D3909" t="s">
        <v>6796</v>
      </c>
      <c r="E3909">
        <v>2019</v>
      </c>
      <c r="F3909" t="s">
        <v>2965</v>
      </c>
      <c r="G3909" t="s">
        <v>2830</v>
      </c>
      <c r="H3909">
        <v>0.379</v>
      </c>
      <c r="I3909" t="s">
        <v>6804</v>
      </c>
    </row>
    <row r="3910" spans="1:9" x14ac:dyDescent="0.2">
      <c r="A3910" t="s">
        <v>1239</v>
      </c>
      <c r="B3910" t="s">
        <v>2873</v>
      </c>
      <c r="C3910" t="s">
        <v>6674</v>
      </c>
      <c r="D3910" t="s">
        <v>6796</v>
      </c>
      <c r="E3910">
        <v>2019</v>
      </c>
      <c r="F3910" t="s">
        <v>2965</v>
      </c>
      <c r="G3910" t="s">
        <v>2829</v>
      </c>
      <c r="H3910">
        <v>0.29599999999999999</v>
      </c>
      <c r="I3910" t="s">
        <v>6805</v>
      </c>
    </row>
    <row r="3911" spans="1:9" x14ac:dyDescent="0.2">
      <c r="A3911" t="s">
        <v>1239</v>
      </c>
      <c r="B3911" t="s">
        <v>2873</v>
      </c>
      <c r="C3911" t="s">
        <v>6674</v>
      </c>
      <c r="D3911" t="s">
        <v>6796</v>
      </c>
      <c r="E3911">
        <v>2019</v>
      </c>
      <c r="F3911" t="s">
        <v>2965</v>
      </c>
      <c r="G3911" t="s">
        <v>2828</v>
      </c>
      <c r="H3911">
        <v>0.222</v>
      </c>
      <c r="I3911" t="s">
        <v>6806</v>
      </c>
    </row>
    <row r="3912" spans="1:9" x14ac:dyDescent="0.2">
      <c r="A3912" t="s">
        <v>1239</v>
      </c>
      <c r="B3912" t="s">
        <v>2873</v>
      </c>
      <c r="C3912" t="s">
        <v>6674</v>
      </c>
      <c r="D3912" t="s">
        <v>6796</v>
      </c>
      <c r="E3912">
        <v>2020</v>
      </c>
      <c r="F3912">
        <v>2018</v>
      </c>
      <c r="G3912" t="s">
        <v>2837</v>
      </c>
      <c r="H3912">
        <v>0.32200000000000001</v>
      </c>
      <c r="I3912" t="s">
        <v>6807</v>
      </c>
    </row>
    <row r="3913" spans="1:9" x14ac:dyDescent="0.2">
      <c r="A3913" t="s">
        <v>1239</v>
      </c>
      <c r="B3913" t="s">
        <v>2873</v>
      </c>
      <c r="C3913" t="s">
        <v>6674</v>
      </c>
      <c r="D3913" t="s">
        <v>6796</v>
      </c>
      <c r="E3913">
        <v>2020</v>
      </c>
      <c r="F3913">
        <v>2018</v>
      </c>
      <c r="G3913" t="s">
        <v>2836</v>
      </c>
      <c r="H3913">
        <v>0.29399999999999998</v>
      </c>
      <c r="I3913" t="s">
        <v>6808</v>
      </c>
    </row>
    <row r="3914" spans="1:9" x14ac:dyDescent="0.2">
      <c r="A3914" t="s">
        <v>1239</v>
      </c>
      <c r="B3914" t="s">
        <v>2873</v>
      </c>
      <c r="C3914" t="s">
        <v>6674</v>
      </c>
      <c r="D3914" t="s">
        <v>6796</v>
      </c>
      <c r="E3914">
        <v>2020</v>
      </c>
      <c r="F3914">
        <v>2018</v>
      </c>
      <c r="G3914" t="s">
        <v>2835</v>
      </c>
      <c r="H3914">
        <v>0.27800000000000002</v>
      </c>
      <c r="I3914" t="s">
        <v>6809</v>
      </c>
    </row>
    <row r="3915" spans="1:9" x14ac:dyDescent="0.2">
      <c r="A3915" t="s">
        <v>1239</v>
      </c>
      <c r="B3915" t="s">
        <v>2873</v>
      </c>
      <c r="C3915" t="s">
        <v>6674</v>
      </c>
      <c r="D3915" t="s">
        <v>6796</v>
      </c>
      <c r="E3915">
        <v>2020</v>
      </c>
      <c r="F3915">
        <v>2018</v>
      </c>
      <c r="G3915" t="s">
        <v>2834</v>
      </c>
      <c r="H3915">
        <v>0.29899999999999999</v>
      </c>
      <c r="I3915" t="s">
        <v>6810</v>
      </c>
    </row>
    <row r="3916" spans="1:9" x14ac:dyDescent="0.2">
      <c r="A3916" t="s">
        <v>1239</v>
      </c>
      <c r="B3916" t="s">
        <v>2873</v>
      </c>
      <c r="C3916" t="s">
        <v>6674</v>
      </c>
      <c r="D3916" t="s">
        <v>6796</v>
      </c>
      <c r="E3916">
        <v>2020</v>
      </c>
      <c r="F3916">
        <v>2018</v>
      </c>
      <c r="G3916" t="s">
        <v>2833</v>
      </c>
      <c r="H3916">
        <v>0.32600000000000001</v>
      </c>
      <c r="I3916" t="s">
        <v>6811</v>
      </c>
    </row>
    <row r="3917" spans="1:9" x14ac:dyDescent="0.2">
      <c r="A3917" t="s">
        <v>1239</v>
      </c>
      <c r="B3917" t="s">
        <v>2873</v>
      </c>
      <c r="C3917" t="s">
        <v>6674</v>
      </c>
      <c r="D3917" t="s">
        <v>6796</v>
      </c>
      <c r="E3917">
        <v>2020</v>
      </c>
      <c r="F3917">
        <v>2018</v>
      </c>
      <c r="G3917" t="s">
        <v>2832</v>
      </c>
      <c r="H3917">
        <v>0.33600000000000002</v>
      </c>
      <c r="I3917" t="s">
        <v>6812</v>
      </c>
    </row>
    <row r="3918" spans="1:9" x14ac:dyDescent="0.2">
      <c r="A3918" t="s">
        <v>1239</v>
      </c>
      <c r="B3918" t="s">
        <v>2873</v>
      </c>
      <c r="C3918" t="s">
        <v>6674</v>
      </c>
      <c r="D3918" t="s">
        <v>6796</v>
      </c>
      <c r="E3918">
        <v>2020</v>
      </c>
      <c r="F3918">
        <v>2018</v>
      </c>
      <c r="G3918" t="s">
        <v>2831</v>
      </c>
      <c r="H3918">
        <v>0.36399999999999999</v>
      </c>
      <c r="I3918" t="s">
        <v>6813</v>
      </c>
    </row>
    <row r="3919" spans="1:9" x14ac:dyDescent="0.2">
      <c r="A3919" t="s">
        <v>1239</v>
      </c>
      <c r="B3919" t="s">
        <v>2873</v>
      </c>
      <c r="C3919" t="s">
        <v>6674</v>
      </c>
      <c r="D3919" t="s">
        <v>6796</v>
      </c>
      <c r="E3919">
        <v>2020</v>
      </c>
      <c r="F3919">
        <v>2018</v>
      </c>
      <c r="G3919" t="s">
        <v>2830</v>
      </c>
      <c r="H3919">
        <v>0.378</v>
      </c>
      <c r="I3919" t="s">
        <v>6814</v>
      </c>
    </row>
    <row r="3920" spans="1:9" x14ac:dyDescent="0.2">
      <c r="A3920" t="s">
        <v>1239</v>
      </c>
      <c r="B3920" t="s">
        <v>2873</v>
      </c>
      <c r="C3920" t="s">
        <v>6674</v>
      </c>
      <c r="D3920" t="s">
        <v>6796</v>
      </c>
      <c r="E3920">
        <v>2020</v>
      </c>
      <c r="F3920">
        <v>2018</v>
      </c>
      <c r="G3920" t="s">
        <v>2829</v>
      </c>
      <c r="H3920">
        <v>0.308</v>
      </c>
      <c r="I3920" t="s">
        <v>6815</v>
      </c>
    </row>
    <row r="3921" spans="1:9" x14ac:dyDescent="0.2">
      <c r="A3921" t="s">
        <v>1239</v>
      </c>
      <c r="B3921" t="s">
        <v>2873</v>
      </c>
      <c r="C3921" t="s">
        <v>6674</v>
      </c>
      <c r="D3921" t="s">
        <v>6796</v>
      </c>
      <c r="E3921">
        <v>2020</v>
      </c>
      <c r="F3921">
        <v>2018</v>
      </c>
      <c r="G3921" t="s">
        <v>2828</v>
      </c>
      <c r="H3921">
        <v>0.218</v>
      </c>
      <c r="I3921" t="s">
        <v>6816</v>
      </c>
    </row>
    <row r="3922" spans="1:9" x14ac:dyDescent="0.2">
      <c r="A3922" t="s">
        <v>1239</v>
      </c>
      <c r="B3922" t="s">
        <v>2873</v>
      </c>
      <c r="C3922" t="s">
        <v>6674</v>
      </c>
      <c r="D3922" t="s">
        <v>6796</v>
      </c>
      <c r="E3922">
        <v>2021</v>
      </c>
      <c r="F3922" t="s">
        <v>2986</v>
      </c>
      <c r="G3922" t="s">
        <v>2837</v>
      </c>
      <c r="H3922">
        <v>0.36</v>
      </c>
      <c r="I3922" t="s">
        <v>6817</v>
      </c>
    </row>
    <row r="3923" spans="1:9" x14ac:dyDescent="0.2">
      <c r="A3923" t="s">
        <v>1239</v>
      </c>
      <c r="B3923" t="s">
        <v>2873</v>
      </c>
      <c r="C3923" t="s">
        <v>6674</v>
      </c>
      <c r="D3923" t="s">
        <v>6796</v>
      </c>
      <c r="E3923">
        <v>2021</v>
      </c>
      <c r="F3923" t="s">
        <v>2986</v>
      </c>
      <c r="G3923" t="s">
        <v>2836</v>
      </c>
      <c r="H3923">
        <v>0.30199999999999999</v>
      </c>
      <c r="I3923" t="s">
        <v>6818</v>
      </c>
    </row>
    <row r="3924" spans="1:9" x14ac:dyDescent="0.2">
      <c r="A3924" t="s">
        <v>1239</v>
      </c>
      <c r="B3924" t="s">
        <v>2873</v>
      </c>
      <c r="C3924" t="s">
        <v>6674</v>
      </c>
      <c r="D3924" t="s">
        <v>6796</v>
      </c>
      <c r="E3924">
        <v>2021</v>
      </c>
      <c r="F3924" t="s">
        <v>2986</v>
      </c>
      <c r="G3924" t="s">
        <v>2835</v>
      </c>
      <c r="H3924">
        <v>0.29799999999999999</v>
      </c>
      <c r="I3924" t="s">
        <v>6819</v>
      </c>
    </row>
    <row r="3925" spans="1:9" x14ac:dyDescent="0.2">
      <c r="A3925" t="s">
        <v>1239</v>
      </c>
      <c r="B3925" t="s">
        <v>2873</v>
      </c>
      <c r="C3925" t="s">
        <v>6674</v>
      </c>
      <c r="D3925" t="s">
        <v>6796</v>
      </c>
      <c r="E3925">
        <v>2021</v>
      </c>
      <c r="F3925" t="s">
        <v>2986</v>
      </c>
      <c r="G3925" t="s">
        <v>2834</v>
      </c>
      <c r="H3925">
        <v>0.309</v>
      </c>
      <c r="I3925" t="s">
        <v>6820</v>
      </c>
    </row>
    <row r="3926" spans="1:9" x14ac:dyDescent="0.2">
      <c r="A3926" t="s">
        <v>1239</v>
      </c>
      <c r="B3926" t="s">
        <v>2873</v>
      </c>
      <c r="C3926" t="s">
        <v>6674</v>
      </c>
      <c r="D3926" t="s">
        <v>6796</v>
      </c>
      <c r="E3926">
        <v>2021</v>
      </c>
      <c r="F3926" t="s">
        <v>2986</v>
      </c>
      <c r="G3926" t="s">
        <v>2833</v>
      </c>
      <c r="H3926">
        <v>0.33600000000000002</v>
      </c>
      <c r="I3926" t="s">
        <v>6821</v>
      </c>
    </row>
    <row r="3927" spans="1:9" x14ac:dyDescent="0.2">
      <c r="A3927" t="s">
        <v>1239</v>
      </c>
      <c r="B3927" t="s">
        <v>2873</v>
      </c>
      <c r="C3927" t="s">
        <v>6674</v>
      </c>
      <c r="D3927" t="s">
        <v>6796</v>
      </c>
      <c r="E3927">
        <v>2021</v>
      </c>
      <c r="F3927" t="s">
        <v>2986</v>
      </c>
      <c r="G3927" t="s">
        <v>2832</v>
      </c>
      <c r="H3927">
        <v>0.36</v>
      </c>
      <c r="I3927" t="s">
        <v>6822</v>
      </c>
    </row>
    <row r="3928" spans="1:9" x14ac:dyDescent="0.2">
      <c r="A3928" t="s">
        <v>1239</v>
      </c>
      <c r="B3928" t="s">
        <v>2873</v>
      </c>
      <c r="C3928" t="s">
        <v>6674</v>
      </c>
      <c r="D3928" t="s">
        <v>6796</v>
      </c>
      <c r="E3928">
        <v>2021</v>
      </c>
      <c r="F3928" t="s">
        <v>2986</v>
      </c>
      <c r="G3928" t="s">
        <v>2831</v>
      </c>
      <c r="H3928">
        <v>0.38</v>
      </c>
      <c r="I3928" t="s">
        <v>6823</v>
      </c>
    </row>
    <row r="3929" spans="1:9" x14ac:dyDescent="0.2">
      <c r="A3929" t="s">
        <v>1239</v>
      </c>
      <c r="B3929" t="s">
        <v>2873</v>
      </c>
      <c r="C3929" t="s">
        <v>6674</v>
      </c>
      <c r="D3929" t="s">
        <v>6796</v>
      </c>
      <c r="E3929">
        <v>2021</v>
      </c>
      <c r="F3929" t="s">
        <v>2986</v>
      </c>
      <c r="G3929" t="s">
        <v>2830</v>
      </c>
      <c r="H3929">
        <v>0.39500000000000002</v>
      </c>
      <c r="I3929" t="s">
        <v>6824</v>
      </c>
    </row>
    <row r="3930" spans="1:9" x14ac:dyDescent="0.2">
      <c r="A3930" t="s">
        <v>1239</v>
      </c>
      <c r="B3930" t="s">
        <v>2873</v>
      </c>
      <c r="C3930" t="s">
        <v>6674</v>
      </c>
      <c r="D3930" t="s">
        <v>6796</v>
      </c>
      <c r="E3930">
        <v>2021</v>
      </c>
      <c r="F3930" t="s">
        <v>2986</v>
      </c>
      <c r="G3930" t="s">
        <v>2829</v>
      </c>
      <c r="H3930">
        <v>0.32700000000000001</v>
      </c>
      <c r="I3930" t="s">
        <v>6825</v>
      </c>
    </row>
    <row r="3931" spans="1:9" x14ac:dyDescent="0.2">
      <c r="A3931" t="s">
        <v>1239</v>
      </c>
      <c r="B3931" t="s">
        <v>2873</v>
      </c>
      <c r="C3931" t="s">
        <v>6674</v>
      </c>
      <c r="D3931" t="s">
        <v>6796</v>
      </c>
      <c r="E3931">
        <v>2021</v>
      </c>
      <c r="F3931" t="s">
        <v>2986</v>
      </c>
      <c r="G3931" t="s">
        <v>2828</v>
      </c>
      <c r="H3931">
        <v>0.22900000000000001</v>
      </c>
      <c r="I3931" t="s">
        <v>6826</v>
      </c>
    </row>
    <row r="3932" spans="1:9" x14ac:dyDescent="0.2">
      <c r="A3932" t="s">
        <v>1239</v>
      </c>
      <c r="B3932" t="s">
        <v>2873</v>
      </c>
      <c r="C3932" t="s">
        <v>6827</v>
      </c>
      <c r="D3932" t="s">
        <v>2881</v>
      </c>
      <c r="E3932">
        <v>2017</v>
      </c>
      <c r="F3932" t="s">
        <v>2944</v>
      </c>
      <c r="G3932" t="s">
        <v>2837</v>
      </c>
      <c r="H3932">
        <v>0</v>
      </c>
      <c r="I3932" t="s">
        <v>6828</v>
      </c>
    </row>
    <row r="3933" spans="1:9" x14ac:dyDescent="0.2">
      <c r="A3933" t="s">
        <v>1239</v>
      </c>
      <c r="B3933" t="s">
        <v>2873</v>
      </c>
      <c r="C3933" t="s">
        <v>6827</v>
      </c>
      <c r="D3933" t="s">
        <v>2881</v>
      </c>
      <c r="E3933">
        <v>2017</v>
      </c>
      <c r="F3933" t="s">
        <v>2944</v>
      </c>
      <c r="G3933" t="s">
        <v>2836</v>
      </c>
      <c r="H3933">
        <v>0</v>
      </c>
      <c r="I3933" t="s">
        <v>6829</v>
      </c>
    </row>
    <row r="3934" spans="1:9" x14ac:dyDescent="0.2">
      <c r="A3934" t="s">
        <v>1239</v>
      </c>
      <c r="B3934" t="s">
        <v>2873</v>
      </c>
      <c r="C3934" t="s">
        <v>6827</v>
      </c>
      <c r="D3934" t="s">
        <v>2881</v>
      </c>
      <c r="E3934">
        <v>2017</v>
      </c>
      <c r="F3934" t="s">
        <v>2944</v>
      </c>
      <c r="G3934" t="s">
        <v>2835</v>
      </c>
      <c r="H3934">
        <v>0</v>
      </c>
      <c r="I3934" t="s">
        <v>6830</v>
      </c>
    </row>
    <row r="3935" spans="1:9" x14ac:dyDescent="0.2">
      <c r="A3935" t="s">
        <v>1239</v>
      </c>
      <c r="B3935" t="s">
        <v>2873</v>
      </c>
      <c r="C3935" t="s">
        <v>6827</v>
      </c>
      <c r="D3935" t="s">
        <v>2881</v>
      </c>
      <c r="E3935">
        <v>2017</v>
      </c>
      <c r="F3935" t="s">
        <v>2944</v>
      </c>
      <c r="G3935" t="s">
        <v>2834</v>
      </c>
      <c r="H3935">
        <v>0</v>
      </c>
      <c r="I3935" t="s">
        <v>6831</v>
      </c>
    </row>
    <row r="3936" spans="1:9" x14ac:dyDescent="0.2">
      <c r="A3936" t="s">
        <v>1239</v>
      </c>
      <c r="B3936" t="s">
        <v>2873</v>
      </c>
      <c r="C3936" t="s">
        <v>6827</v>
      </c>
      <c r="D3936" t="s">
        <v>2881</v>
      </c>
      <c r="E3936">
        <v>2017</v>
      </c>
      <c r="F3936" t="s">
        <v>2944</v>
      </c>
      <c r="G3936" t="s">
        <v>2833</v>
      </c>
      <c r="H3936">
        <v>0</v>
      </c>
      <c r="I3936" t="s">
        <v>6832</v>
      </c>
    </row>
    <row r="3937" spans="1:9" x14ac:dyDescent="0.2">
      <c r="A3937" t="s">
        <v>1239</v>
      </c>
      <c r="B3937" t="s">
        <v>2873</v>
      </c>
      <c r="C3937" t="s">
        <v>6827</v>
      </c>
      <c r="D3937" t="s">
        <v>2881</v>
      </c>
      <c r="E3937">
        <v>2017</v>
      </c>
      <c r="F3937" t="s">
        <v>2944</v>
      </c>
      <c r="G3937" t="s">
        <v>2832</v>
      </c>
      <c r="H3937">
        <v>0</v>
      </c>
      <c r="I3937" t="s">
        <v>6833</v>
      </c>
    </row>
    <row r="3938" spans="1:9" x14ac:dyDescent="0.2">
      <c r="A3938" t="s">
        <v>1239</v>
      </c>
      <c r="B3938" t="s">
        <v>2873</v>
      </c>
      <c r="C3938" t="s">
        <v>6827</v>
      </c>
      <c r="D3938" t="s">
        <v>2881</v>
      </c>
      <c r="E3938">
        <v>2017</v>
      </c>
      <c r="F3938" t="s">
        <v>2944</v>
      </c>
      <c r="G3938" t="s">
        <v>2831</v>
      </c>
      <c r="H3938">
        <v>0</v>
      </c>
      <c r="I3938" t="s">
        <v>6834</v>
      </c>
    </row>
    <row r="3939" spans="1:9" x14ac:dyDescent="0.2">
      <c r="A3939" t="s">
        <v>1239</v>
      </c>
      <c r="B3939" t="s">
        <v>2873</v>
      </c>
      <c r="C3939" t="s">
        <v>6827</v>
      </c>
      <c r="D3939" t="s">
        <v>2881</v>
      </c>
      <c r="E3939">
        <v>2017</v>
      </c>
      <c r="F3939" t="s">
        <v>2944</v>
      </c>
      <c r="G3939" t="s">
        <v>2830</v>
      </c>
      <c r="H3939">
        <v>0.5</v>
      </c>
      <c r="I3939" t="s">
        <v>6835</v>
      </c>
    </row>
    <row r="3940" spans="1:9" x14ac:dyDescent="0.2">
      <c r="A3940" t="s">
        <v>1239</v>
      </c>
      <c r="B3940" t="s">
        <v>2873</v>
      </c>
      <c r="C3940" t="s">
        <v>6827</v>
      </c>
      <c r="D3940" t="s">
        <v>2881</v>
      </c>
      <c r="E3940">
        <v>2017</v>
      </c>
      <c r="F3940" t="s">
        <v>2944</v>
      </c>
      <c r="G3940" t="s">
        <v>2829</v>
      </c>
      <c r="H3940">
        <v>11.5</v>
      </c>
      <c r="I3940" t="s">
        <v>6836</v>
      </c>
    </row>
    <row r="3941" spans="1:9" x14ac:dyDescent="0.2">
      <c r="A3941" t="s">
        <v>1239</v>
      </c>
      <c r="B3941" t="s">
        <v>2873</v>
      </c>
      <c r="C3941" t="s">
        <v>6827</v>
      </c>
      <c r="D3941" t="s">
        <v>2881</v>
      </c>
      <c r="E3941">
        <v>2017</v>
      </c>
      <c r="F3941" t="s">
        <v>2944</v>
      </c>
      <c r="G3941" t="s">
        <v>2828</v>
      </c>
      <c r="H3941">
        <v>88</v>
      </c>
      <c r="I3941" t="s">
        <v>6837</v>
      </c>
    </row>
    <row r="3942" spans="1:9" x14ac:dyDescent="0.2">
      <c r="A3942" t="s">
        <v>1239</v>
      </c>
      <c r="B3942" t="s">
        <v>2873</v>
      </c>
      <c r="C3942" t="s">
        <v>6827</v>
      </c>
      <c r="D3942" t="s">
        <v>2881</v>
      </c>
      <c r="E3942">
        <v>2018</v>
      </c>
      <c r="F3942">
        <v>2016</v>
      </c>
      <c r="G3942" t="s">
        <v>2837</v>
      </c>
      <c r="H3942">
        <v>0</v>
      </c>
      <c r="I3942" t="s">
        <v>6838</v>
      </c>
    </row>
    <row r="3943" spans="1:9" x14ac:dyDescent="0.2">
      <c r="A3943" t="s">
        <v>1239</v>
      </c>
      <c r="B3943" t="s">
        <v>2873</v>
      </c>
      <c r="C3943" t="s">
        <v>6827</v>
      </c>
      <c r="D3943" t="s">
        <v>2881</v>
      </c>
      <c r="E3943">
        <v>2018</v>
      </c>
      <c r="F3943">
        <v>2016</v>
      </c>
      <c r="G3943" t="s">
        <v>2836</v>
      </c>
      <c r="H3943">
        <v>0</v>
      </c>
      <c r="I3943" t="s">
        <v>6839</v>
      </c>
    </row>
    <row r="3944" spans="1:9" x14ac:dyDescent="0.2">
      <c r="A3944" t="s">
        <v>1239</v>
      </c>
      <c r="B3944" t="s">
        <v>2873</v>
      </c>
      <c r="C3944" t="s">
        <v>6827</v>
      </c>
      <c r="D3944" t="s">
        <v>2881</v>
      </c>
      <c r="E3944">
        <v>2018</v>
      </c>
      <c r="F3944">
        <v>2016</v>
      </c>
      <c r="G3944" t="s">
        <v>2835</v>
      </c>
      <c r="H3944">
        <v>0</v>
      </c>
      <c r="I3944" t="s">
        <v>6840</v>
      </c>
    </row>
    <row r="3945" spans="1:9" x14ac:dyDescent="0.2">
      <c r="A3945" t="s">
        <v>1239</v>
      </c>
      <c r="B3945" t="s">
        <v>2873</v>
      </c>
      <c r="C3945" t="s">
        <v>6827</v>
      </c>
      <c r="D3945" t="s">
        <v>2881</v>
      </c>
      <c r="E3945">
        <v>2018</v>
      </c>
      <c r="F3945">
        <v>2016</v>
      </c>
      <c r="G3945" t="s">
        <v>2834</v>
      </c>
      <c r="H3945">
        <v>0</v>
      </c>
      <c r="I3945" t="s">
        <v>6841</v>
      </c>
    </row>
    <row r="3946" spans="1:9" x14ac:dyDescent="0.2">
      <c r="A3946" t="s">
        <v>1239</v>
      </c>
      <c r="B3946" t="s">
        <v>2873</v>
      </c>
      <c r="C3946" t="s">
        <v>6827</v>
      </c>
      <c r="D3946" t="s">
        <v>2881</v>
      </c>
      <c r="E3946">
        <v>2018</v>
      </c>
      <c r="F3946">
        <v>2016</v>
      </c>
      <c r="G3946" t="s">
        <v>2833</v>
      </c>
      <c r="H3946">
        <v>0.1</v>
      </c>
      <c r="I3946" t="s">
        <v>6842</v>
      </c>
    </row>
    <row r="3947" spans="1:9" x14ac:dyDescent="0.2">
      <c r="A3947" t="s">
        <v>1239</v>
      </c>
      <c r="B3947" t="s">
        <v>2873</v>
      </c>
      <c r="C3947" t="s">
        <v>6827</v>
      </c>
      <c r="D3947" t="s">
        <v>2881</v>
      </c>
      <c r="E3947">
        <v>2018</v>
      </c>
      <c r="F3947">
        <v>2016</v>
      </c>
      <c r="G3947" t="s">
        <v>2832</v>
      </c>
      <c r="H3947">
        <v>0.1</v>
      </c>
      <c r="I3947" t="s">
        <v>6843</v>
      </c>
    </row>
    <row r="3948" spans="1:9" x14ac:dyDescent="0.2">
      <c r="A3948" t="s">
        <v>1239</v>
      </c>
      <c r="B3948" t="s">
        <v>2873</v>
      </c>
      <c r="C3948" t="s">
        <v>6827</v>
      </c>
      <c r="D3948" t="s">
        <v>2881</v>
      </c>
      <c r="E3948">
        <v>2018</v>
      </c>
      <c r="F3948">
        <v>2016</v>
      </c>
      <c r="G3948" t="s">
        <v>2831</v>
      </c>
      <c r="H3948">
        <v>0.1</v>
      </c>
      <c r="I3948" t="s">
        <v>6844</v>
      </c>
    </row>
    <row r="3949" spans="1:9" x14ac:dyDescent="0.2">
      <c r="A3949" t="s">
        <v>1239</v>
      </c>
      <c r="B3949" t="s">
        <v>2873</v>
      </c>
      <c r="C3949" t="s">
        <v>6827</v>
      </c>
      <c r="D3949" t="s">
        <v>2881</v>
      </c>
      <c r="E3949">
        <v>2018</v>
      </c>
      <c r="F3949">
        <v>2016</v>
      </c>
      <c r="G3949" t="s">
        <v>2830</v>
      </c>
      <c r="H3949">
        <v>0.5</v>
      </c>
      <c r="I3949" t="s">
        <v>6845</v>
      </c>
    </row>
    <row r="3950" spans="1:9" x14ac:dyDescent="0.2">
      <c r="A3950" t="s">
        <v>1239</v>
      </c>
      <c r="B3950" t="s">
        <v>2873</v>
      </c>
      <c r="C3950" t="s">
        <v>6827</v>
      </c>
      <c r="D3950" t="s">
        <v>2881</v>
      </c>
      <c r="E3950">
        <v>2018</v>
      </c>
      <c r="F3950">
        <v>2016</v>
      </c>
      <c r="G3950" t="s">
        <v>2829</v>
      </c>
      <c r="H3950">
        <v>13</v>
      </c>
      <c r="I3950" t="s">
        <v>6846</v>
      </c>
    </row>
    <row r="3951" spans="1:9" x14ac:dyDescent="0.2">
      <c r="A3951" t="s">
        <v>1239</v>
      </c>
      <c r="B3951" t="s">
        <v>2873</v>
      </c>
      <c r="C3951" t="s">
        <v>6827</v>
      </c>
      <c r="D3951" t="s">
        <v>2881</v>
      </c>
      <c r="E3951">
        <v>2018</v>
      </c>
      <c r="F3951">
        <v>2016</v>
      </c>
      <c r="G3951" t="s">
        <v>2828</v>
      </c>
      <c r="H3951">
        <v>86.2</v>
      </c>
      <c r="I3951" t="s">
        <v>6847</v>
      </c>
    </row>
    <row r="3952" spans="1:9" x14ac:dyDescent="0.2">
      <c r="A3952" t="s">
        <v>1239</v>
      </c>
      <c r="B3952" t="s">
        <v>2873</v>
      </c>
      <c r="C3952" t="s">
        <v>6827</v>
      </c>
      <c r="D3952" t="s">
        <v>2881</v>
      </c>
      <c r="E3952">
        <v>2019</v>
      </c>
      <c r="F3952" t="s">
        <v>2965</v>
      </c>
      <c r="G3952" t="s">
        <v>2837</v>
      </c>
      <c r="H3952">
        <v>0</v>
      </c>
      <c r="I3952" t="s">
        <v>6848</v>
      </c>
    </row>
    <row r="3953" spans="1:9" x14ac:dyDescent="0.2">
      <c r="A3953" t="s">
        <v>1239</v>
      </c>
      <c r="B3953" t="s">
        <v>2873</v>
      </c>
      <c r="C3953" t="s">
        <v>6827</v>
      </c>
      <c r="D3953" t="s">
        <v>2881</v>
      </c>
      <c r="E3953">
        <v>2019</v>
      </c>
      <c r="F3953" t="s">
        <v>2965</v>
      </c>
      <c r="G3953" t="s">
        <v>2836</v>
      </c>
      <c r="H3953">
        <v>0.1</v>
      </c>
      <c r="I3953" t="s">
        <v>6849</v>
      </c>
    </row>
    <row r="3954" spans="1:9" x14ac:dyDescent="0.2">
      <c r="A3954" t="s">
        <v>1239</v>
      </c>
      <c r="B3954" t="s">
        <v>2873</v>
      </c>
      <c r="C3954" t="s">
        <v>6827</v>
      </c>
      <c r="D3954" t="s">
        <v>2881</v>
      </c>
      <c r="E3954">
        <v>2019</v>
      </c>
      <c r="F3954" t="s">
        <v>2965</v>
      </c>
      <c r="G3954" t="s">
        <v>2835</v>
      </c>
      <c r="H3954">
        <v>0.1</v>
      </c>
      <c r="I3954" t="s">
        <v>6850</v>
      </c>
    </row>
    <row r="3955" spans="1:9" x14ac:dyDescent="0.2">
      <c r="A3955" t="s">
        <v>1239</v>
      </c>
      <c r="B3955" t="s">
        <v>2873</v>
      </c>
      <c r="C3955" t="s">
        <v>6827</v>
      </c>
      <c r="D3955" t="s">
        <v>2881</v>
      </c>
      <c r="E3955">
        <v>2019</v>
      </c>
      <c r="F3955" t="s">
        <v>2965</v>
      </c>
      <c r="G3955" t="s">
        <v>2834</v>
      </c>
      <c r="H3955">
        <v>0.1</v>
      </c>
      <c r="I3955" t="s">
        <v>6851</v>
      </c>
    </row>
    <row r="3956" spans="1:9" x14ac:dyDescent="0.2">
      <c r="A3956" t="s">
        <v>1239</v>
      </c>
      <c r="B3956" t="s">
        <v>2873</v>
      </c>
      <c r="C3956" t="s">
        <v>6827</v>
      </c>
      <c r="D3956" t="s">
        <v>2881</v>
      </c>
      <c r="E3956">
        <v>2019</v>
      </c>
      <c r="F3956" t="s">
        <v>2965</v>
      </c>
      <c r="G3956" t="s">
        <v>2833</v>
      </c>
      <c r="H3956">
        <v>0.3</v>
      </c>
      <c r="I3956" t="s">
        <v>6852</v>
      </c>
    </row>
    <row r="3957" spans="1:9" x14ac:dyDescent="0.2">
      <c r="A3957" t="s">
        <v>1239</v>
      </c>
      <c r="B3957" t="s">
        <v>2873</v>
      </c>
      <c r="C3957" t="s">
        <v>6827</v>
      </c>
      <c r="D3957" t="s">
        <v>2881</v>
      </c>
      <c r="E3957">
        <v>2019</v>
      </c>
      <c r="F3957" t="s">
        <v>2965</v>
      </c>
      <c r="G3957" t="s">
        <v>2832</v>
      </c>
      <c r="H3957">
        <v>0.2</v>
      </c>
      <c r="I3957" t="s">
        <v>6853</v>
      </c>
    </row>
    <row r="3958" spans="1:9" x14ac:dyDescent="0.2">
      <c r="A3958" t="s">
        <v>1239</v>
      </c>
      <c r="B3958" t="s">
        <v>2873</v>
      </c>
      <c r="C3958" t="s">
        <v>6827</v>
      </c>
      <c r="D3958" t="s">
        <v>2881</v>
      </c>
      <c r="E3958">
        <v>2019</v>
      </c>
      <c r="F3958" t="s">
        <v>2965</v>
      </c>
      <c r="G3958" t="s">
        <v>2831</v>
      </c>
      <c r="H3958">
        <v>0.1</v>
      </c>
      <c r="I3958" t="s">
        <v>6854</v>
      </c>
    </row>
    <row r="3959" spans="1:9" x14ac:dyDescent="0.2">
      <c r="A3959" t="s">
        <v>1239</v>
      </c>
      <c r="B3959" t="s">
        <v>2873</v>
      </c>
      <c r="C3959" t="s">
        <v>6827</v>
      </c>
      <c r="D3959" t="s">
        <v>2881</v>
      </c>
      <c r="E3959">
        <v>2019</v>
      </c>
      <c r="F3959" t="s">
        <v>2965</v>
      </c>
      <c r="G3959" t="s">
        <v>2830</v>
      </c>
      <c r="H3959">
        <v>1.2</v>
      </c>
      <c r="I3959" t="s">
        <v>6855</v>
      </c>
    </row>
    <row r="3960" spans="1:9" x14ac:dyDescent="0.2">
      <c r="A3960" t="s">
        <v>1239</v>
      </c>
      <c r="B3960" t="s">
        <v>2873</v>
      </c>
      <c r="C3960" t="s">
        <v>6827</v>
      </c>
      <c r="D3960" t="s">
        <v>2881</v>
      </c>
      <c r="E3960">
        <v>2019</v>
      </c>
      <c r="F3960" t="s">
        <v>2965</v>
      </c>
      <c r="G3960" t="s">
        <v>2829</v>
      </c>
      <c r="H3960">
        <v>11.9</v>
      </c>
      <c r="I3960" t="s">
        <v>6856</v>
      </c>
    </row>
    <row r="3961" spans="1:9" x14ac:dyDescent="0.2">
      <c r="A3961" t="s">
        <v>1239</v>
      </c>
      <c r="B3961" t="s">
        <v>2873</v>
      </c>
      <c r="C3961" t="s">
        <v>6827</v>
      </c>
      <c r="D3961" t="s">
        <v>2881</v>
      </c>
      <c r="E3961">
        <v>2019</v>
      </c>
      <c r="F3961" t="s">
        <v>2965</v>
      </c>
      <c r="G3961" t="s">
        <v>2828</v>
      </c>
      <c r="H3961">
        <v>85.9</v>
      </c>
      <c r="I3961" t="s">
        <v>6857</v>
      </c>
    </row>
    <row r="3962" spans="1:9" x14ac:dyDescent="0.2">
      <c r="A3962" t="s">
        <v>1239</v>
      </c>
      <c r="B3962" t="s">
        <v>2873</v>
      </c>
      <c r="C3962" t="s">
        <v>6827</v>
      </c>
      <c r="D3962" t="s">
        <v>2881</v>
      </c>
      <c r="E3962">
        <v>2020</v>
      </c>
      <c r="F3962">
        <v>2018</v>
      </c>
      <c r="G3962" t="s">
        <v>2837</v>
      </c>
      <c r="H3962">
        <v>0</v>
      </c>
      <c r="I3962" t="s">
        <v>6858</v>
      </c>
    </row>
    <row r="3963" spans="1:9" x14ac:dyDescent="0.2">
      <c r="A3963" t="s">
        <v>1239</v>
      </c>
      <c r="B3963" t="s">
        <v>2873</v>
      </c>
      <c r="C3963" t="s">
        <v>6827</v>
      </c>
      <c r="D3963" t="s">
        <v>2881</v>
      </c>
      <c r="E3963">
        <v>2020</v>
      </c>
      <c r="F3963">
        <v>2018</v>
      </c>
      <c r="G3963" t="s">
        <v>2836</v>
      </c>
      <c r="H3963">
        <v>0</v>
      </c>
      <c r="I3963" t="s">
        <v>6859</v>
      </c>
    </row>
    <row r="3964" spans="1:9" x14ac:dyDescent="0.2">
      <c r="A3964" t="s">
        <v>1239</v>
      </c>
      <c r="B3964" t="s">
        <v>2873</v>
      </c>
      <c r="C3964" t="s">
        <v>6827</v>
      </c>
      <c r="D3964" t="s">
        <v>2881</v>
      </c>
      <c r="E3964">
        <v>2020</v>
      </c>
      <c r="F3964">
        <v>2018</v>
      </c>
      <c r="G3964" t="s">
        <v>2835</v>
      </c>
      <c r="H3964">
        <v>0.1</v>
      </c>
      <c r="I3964" t="s">
        <v>6860</v>
      </c>
    </row>
    <row r="3965" spans="1:9" x14ac:dyDescent="0.2">
      <c r="A3965" t="s">
        <v>1239</v>
      </c>
      <c r="B3965" t="s">
        <v>2873</v>
      </c>
      <c r="C3965" t="s">
        <v>6827</v>
      </c>
      <c r="D3965" t="s">
        <v>2881</v>
      </c>
      <c r="E3965">
        <v>2020</v>
      </c>
      <c r="F3965">
        <v>2018</v>
      </c>
      <c r="G3965" t="s">
        <v>2834</v>
      </c>
      <c r="H3965">
        <v>0.2</v>
      </c>
      <c r="I3965" t="s">
        <v>6861</v>
      </c>
    </row>
    <row r="3966" spans="1:9" x14ac:dyDescent="0.2">
      <c r="A3966" t="s">
        <v>1239</v>
      </c>
      <c r="B3966" t="s">
        <v>2873</v>
      </c>
      <c r="C3966" t="s">
        <v>6827</v>
      </c>
      <c r="D3966" t="s">
        <v>2881</v>
      </c>
      <c r="E3966">
        <v>2020</v>
      </c>
      <c r="F3966">
        <v>2018</v>
      </c>
      <c r="G3966" t="s">
        <v>2833</v>
      </c>
      <c r="H3966">
        <v>0.2</v>
      </c>
      <c r="I3966" t="s">
        <v>6862</v>
      </c>
    </row>
    <row r="3967" spans="1:9" x14ac:dyDescent="0.2">
      <c r="A3967" t="s">
        <v>1239</v>
      </c>
      <c r="B3967" t="s">
        <v>2873</v>
      </c>
      <c r="C3967" t="s">
        <v>6827</v>
      </c>
      <c r="D3967" t="s">
        <v>2881</v>
      </c>
      <c r="E3967">
        <v>2020</v>
      </c>
      <c r="F3967">
        <v>2018</v>
      </c>
      <c r="G3967" t="s">
        <v>2832</v>
      </c>
      <c r="H3967">
        <v>0.2</v>
      </c>
      <c r="I3967" t="s">
        <v>6863</v>
      </c>
    </row>
    <row r="3968" spans="1:9" x14ac:dyDescent="0.2">
      <c r="A3968" t="s">
        <v>1239</v>
      </c>
      <c r="B3968" t="s">
        <v>2873</v>
      </c>
      <c r="C3968" t="s">
        <v>6827</v>
      </c>
      <c r="D3968" t="s">
        <v>2881</v>
      </c>
      <c r="E3968">
        <v>2020</v>
      </c>
      <c r="F3968">
        <v>2018</v>
      </c>
      <c r="G3968" t="s">
        <v>2831</v>
      </c>
      <c r="H3968">
        <v>0.3</v>
      </c>
      <c r="I3968" t="s">
        <v>6864</v>
      </c>
    </row>
    <row r="3969" spans="1:9" x14ac:dyDescent="0.2">
      <c r="A3969" t="s">
        <v>1239</v>
      </c>
      <c r="B3969" t="s">
        <v>2873</v>
      </c>
      <c r="C3969" t="s">
        <v>6827</v>
      </c>
      <c r="D3969" t="s">
        <v>2881</v>
      </c>
      <c r="E3969">
        <v>2020</v>
      </c>
      <c r="F3969">
        <v>2018</v>
      </c>
      <c r="G3969" t="s">
        <v>2830</v>
      </c>
      <c r="H3969">
        <v>0.7</v>
      </c>
      <c r="I3969" t="s">
        <v>6865</v>
      </c>
    </row>
    <row r="3970" spans="1:9" x14ac:dyDescent="0.2">
      <c r="A3970" t="s">
        <v>1239</v>
      </c>
      <c r="B3970" t="s">
        <v>2873</v>
      </c>
      <c r="C3970" t="s">
        <v>6827</v>
      </c>
      <c r="D3970" t="s">
        <v>2881</v>
      </c>
      <c r="E3970">
        <v>2020</v>
      </c>
      <c r="F3970">
        <v>2018</v>
      </c>
      <c r="G3970" t="s">
        <v>2829</v>
      </c>
      <c r="H3970">
        <v>11</v>
      </c>
      <c r="I3970" t="s">
        <v>6866</v>
      </c>
    </row>
    <row r="3971" spans="1:9" x14ac:dyDescent="0.2">
      <c r="A3971" t="s">
        <v>1239</v>
      </c>
      <c r="B3971" t="s">
        <v>2873</v>
      </c>
      <c r="C3971" t="s">
        <v>6827</v>
      </c>
      <c r="D3971" t="s">
        <v>2881</v>
      </c>
      <c r="E3971">
        <v>2020</v>
      </c>
      <c r="F3971">
        <v>2018</v>
      </c>
      <c r="G3971" t="s">
        <v>2828</v>
      </c>
      <c r="H3971">
        <v>87.2</v>
      </c>
      <c r="I3971" t="s">
        <v>6867</v>
      </c>
    </row>
    <row r="3972" spans="1:9" x14ac:dyDescent="0.2">
      <c r="A3972" t="s">
        <v>1239</v>
      </c>
      <c r="B3972" t="s">
        <v>2873</v>
      </c>
      <c r="C3972" t="s">
        <v>6827</v>
      </c>
      <c r="D3972" t="s">
        <v>2881</v>
      </c>
      <c r="E3972">
        <v>2021</v>
      </c>
      <c r="F3972" t="s">
        <v>2986</v>
      </c>
      <c r="G3972" t="s">
        <v>2837</v>
      </c>
      <c r="H3972">
        <v>0</v>
      </c>
      <c r="I3972" t="s">
        <v>6868</v>
      </c>
    </row>
    <row r="3973" spans="1:9" x14ac:dyDescent="0.2">
      <c r="A3973" t="s">
        <v>1239</v>
      </c>
      <c r="B3973" t="s">
        <v>2873</v>
      </c>
      <c r="C3973" t="s">
        <v>6827</v>
      </c>
      <c r="D3973" t="s">
        <v>2881</v>
      </c>
      <c r="E3973">
        <v>2021</v>
      </c>
      <c r="F3973" t="s">
        <v>2986</v>
      </c>
      <c r="G3973" t="s">
        <v>2836</v>
      </c>
      <c r="H3973">
        <v>0</v>
      </c>
      <c r="I3973" t="s">
        <v>6869</v>
      </c>
    </row>
    <row r="3974" spans="1:9" x14ac:dyDescent="0.2">
      <c r="A3974" t="s">
        <v>1239</v>
      </c>
      <c r="B3974" t="s">
        <v>2873</v>
      </c>
      <c r="C3974" t="s">
        <v>6827</v>
      </c>
      <c r="D3974" t="s">
        <v>2881</v>
      </c>
      <c r="E3974">
        <v>2021</v>
      </c>
      <c r="F3974" t="s">
        <v>2986</v>
      </c>
      <c r="G3974" t="s">
        <v>2835</v>
      </c>
      <c r="H3974">
        <v>0.1</v>
      </c>
      <c r="I3974" t="s">
        <v>6870</v>
      </c>
    </row>
    <row r="3975" spans="1:9" x14ac:dyDescent="0.2">
      <c r="A3975" t="s">
        <v>1239</v>
      </c>
      <c r="B3975" t="s">
        <v>2873</v>
      </c>
      <c r="C3975" t="s">
        <v>6827</v>
      </c>
      <c r="D3975" t="s">
        <v>2881</v>
      </c>
      <c r="E3975">
        <v>2021</v>
      </c>
      <c r="F3975" t="s">
        <v>2986</v>
      </c>
      <c r="G3975" t="s">
        <v>2834</v>
      </c>
      <c r="H3975">
        <v>0.2</v>
      </c>
      <c r="I3975" t="s">
        <v>6871</v>
      </c>
    </row>
    <row r="3976" spans="1:9" x14ac:dyDescent="0.2">
      <c r="A3976" t="s">
        <v>1239</v>
      </c>
      <c r="B3976" t="s">
        <v>2873</v>
      </c>
      <c r="C3976" t="s">
        <v>6827</v>
      </c>
      <c r="D3976" t="s">
        <v>2881</v>
      </c>
      <c r="E3976">
        <v>2021</v>
      </c>
      <c r="F3976" t="s">
        <v>2986</v>
      </c>
      <c r="G3976" t="s">
        <v>2833</v>
      </c>
      <c r="H3976">
        <v>0.2</v>
      </c>
      <c r="I3976" t="s">
        <v>6872</v>
      </c>
    </row>
    <row r="3977" spans="1:9" x14ac:dyDescent="0.2">
      <c r="A3977" t="s">
        <v>1239</v>
      </c>
      <c r="B3977" t="s">
        <v>2873</v>
      </c>
      <c r="C3977" t="s">
        <v>6827</v>
      </c>
      <c r="D3977" t="s">
        <v>2881</v>
      </c>
      <c r="E3977">
        <v>2021</v>
      </c>
      <c r="F3977" t="s">
        <v>2986</v>
      </c>
      <c r="G3977" t="s">
        <v>2832</v>
      </c>
      <c r="H3977">
        <v>0.2</v>
      </c>
      <c r="I3977" t="s">
        <v>6873</v>
      </c>
    </row>
    <row r="3978" spans="1:9" x14ac:dyDescent="0.2">
      <c r="A3978" t="s">
        <v>1239</v>
      </c>
      <c r="B3978" t="s">
        <v>2873</v>
      </c>
      <c r="C3978" t="s">
        <v>6827</v>
      </c>
      <c r="D3978" t="s">
        <v>2881</v>
      </c>
      <c r="E3978">
        <v>2021</v>
      </c>
      <c r="F3978" t="s">
        <v>2986</v>
      </c>
      <c r="G3978" t="s">
        <v>2831</v>
      </c>
      <c r="H3978">
        <v>0.3</v>
      </c>
      <c r="I3978" t="s">
        <v>6874</v>
      </c>
    </row>
    <row r="3979" spans="1:9" x14ac:dyDescent="0.2">
      <c r="A3979" t="s">
        <v>1239</v>
      </c>
      <c r="B3979" t="s">
        <v>2873</v>
      </c>
      <c r="C3979" t="s">
        <v>6827</v>
      </c>
      <c r="D3979" t="s">
        <v>2881</v>
      </c>
      <c r="E3979">
        <v>2021</v>
      </c>
      <c r="F3979" t="s">
        <v>2986</v>
      </c>
      <c r="G3979" t="s">
        <v>2830</v>
      </c>
      <c r="H3979">
        <v>0.7</v>
      </c>
      <c r="I3979" t="s">
        <v>6875</v>
      </c>
    </row>
    <row r="3980" spans="1:9" x14ac:dyDescent="0.2">
      <c r="A3980" t="s">
        <v>1239</v>
      </c>
      <c r="B3980" t="s">
        <v>2873</v>
      </c>
      <c r="C3980" t="s">
        <v>6827</v>
      </c>
      <c r="D3980" t="s">
        <v>2881</v>
      </c>
      <c r="E3980">
        <v>2021</v>
      </c>
      <c r="F3980" t="s">
        <v>2986</v>
      </c>
      <c r="G3980" t="s">
        <v>2829</v>
      </c>
      <c r="H3980">
        <v>11</v>
      </c>
      <c r="I3980" t="s">
        <v>6876</v>
      </c>
    </row>
    <row r="3981" spans="1:9" x14ac:dyDescent="0.2">
      <c r="A3981" t="s">
        <v>1239</v>
      </c>
      <c r="B3981" t="s">
        <v>2873</v>
      </c>
      <c r="C3981" t="s">
        <v>6827</v>
      </c>
      <c r="D3981" t="s">
        <v>2881</v>
      </c>
      <c r="E3981">
        <v>2021</v>
      </c>
      <c r="F3981" t="s">
        <v>2986</v>
      </c>
      <c r="G3981" t="s">
        <v>2828</v>
      </c>
      <c r="H3981">
        <v>87.2</v>
      </c>
      <c r="I3981" t="s">
        <v>6877</v>
      </c>
    </row>
    <row r="3982" spans="1:9" x14ac:dyDescent="0.2">
      <c r="A3982" t="s">
        <v>1239</v>
      </c>
      <c r="B3982" t="s">
        <v>2873</v>
      </c>
      <c r="C3982" t="s">
        <v>6827</v>
      </c>
      <c r="D3982" t="s">
        <v>2881</v>
      </c>
      <c r="E3982">
        <v>2022</v>
      </c>
      <c r="F3982">
        <v>2020</v>
      </c>
      <c r="G3982" t="s">
        <v>2837</v>
      </c>
      <c r="H3982">
        <v>0</v>
      </c>
      <c r="I3982" t="s">
        <v>6878</v>
      </c>
    </row>
    <row r="3983" spans="1:9" x14ac:dyDescent="0.2">
      <c r="A3983" t="s">
        <v>1239</v>
      </c>
      <c r="B3983" t="s">
        <v>2873</v>
      </c>
      <c r="C3983" t="s">
        <v>6827</v>
      </c>
      <c r="D3983" t="s">
        <v>2881</v>
      </c>
      <c r="E3983">
        <v>2022</v>
      </c>
      <c r="F3983">
        <v>2020</v>
      </c>
      <c r="G3983" t="s">
        <v>2836</v>
      </c>
      <c r="H3983">
        <v>0</v>
      </c>
      <c r="I3983" t="s">
        <v>6879</v>
      </c>
    </row>
    <row r="3984" spans="1:9" x14ac:dyDescent="0.2">
      <c r="A3984" t="s">
        <v>1239</v>
      </c>
      <c r="B3984" t="s">
        <v>2873</v>
      </c>
      <c r="C3984" t="s">
        <v>6827</v>
      </c>
      <c r="D3984" t="s">
        <v>2881</v>
      </c>
      <c r="E3984">
        <v>2022</v>
      </c>
      <c r="F3984">
        <v>2020</v>
      </c>
      <c r="G3984" t="s">
        <v>2835</v>
      </c>
      <c r="H3984">
        <v>0</v>
      </c>
      <c r="I3984" t="s">
        <v>6880</v>
      </c>
    </row>
    <row r="3985" spans="1:9" x14ac:dyDescent="0.2">
      <c r="A3985" t="s">
        <v>1239</v>
      </c>
      <c r="B3985" t="s">
        <v>2873</v>
      </c>
      <c r="C3985" t="s">
        <v>6827</v>
      </c>
      <c r="D3985" t="s">
        <v>2881</v>
      </c>
      <c r="E3985">
        <v>2022</v>
      </c>
      <c r="F3985">
        <v>2020</v>
      </c>
      <c r="G3985" t="s">
        <v>2834</v>
      </c>
      <c r="H3985">
        <v>0.1</v>
      </c>
      <c r="I3985" t="s">
        <v>6881</v>
      </c>
    </row>
    <row r="3986" spans="1:9" x14ac:dyDescent="0.2">
      <c r="A3986" t="s">
        <v>1239</v>
      </c>
      <c r="B3986" t="s">
        <v>2873</v>
      </c>
      <c r="C3986" t="s">
        <v>6827</v>
      </c>
      <c r="D3986" t="s">
        <v>2881</v>
      </c>
      <c r="E3986">
        <v>2022</v>
      </c>
      <c r="F3986">
        <v>2020</v>
      </c>
      <c r="G3986" t="s">
        <v>2833</v>
      </c>
      <c r="H3986">
        <v>0.3</v>
      </c>
      <c r="I3986" t="s">
        <v>6882</v>
      </c>
    </row>
    <row r="3987" spans="1:9" x14ac:dyDescent="0.2">
      <c r="A3987" t="s">
        <v>1239</v>
      </c>
      <c r="B3987" t="s">
        <v>2873</v>
      </c>
      <c r="C3987" t="s">
        <v>6827</v>
      </c>
      <c r="D3987" t="s">
        <v>2881</v>
      </c>
      <c r="E3987">
        <v>2022</v>
      </c>
      <c r="F3987">
        <v>2020</v>
      </c>
      <c r="G3987" t="s">
        <v>2832</v>
      </c>
      <c r="H3987">
        <v>0.6</v>
      </c>
      <c r="I3987" t="s">
        <v>6883</v>
      </c>
    </row>
    <row r="3988" spans="1:9" x14ac:dyDescent="0.2">
      <c r="A3988" t="s">
        <v>1239</v>
      </c>
      <c r="B3988" t="s">
        <v>2873</v>
      </c>
      <c r="C3988" t="s">
        <v>6827</v>
      </c>
      <c r="D3988" t="s">
        <v>2881</v>
      </c>
      <c r="E3988">
        <v>2022</v>
      </c>
      <c r="F3988">
        <v>2020</v>
      </c>
      <c r="G3988" t="s">
        <v>2831</v>
      </c>
      <c r="H3988">
        <v>1.2</v>
      </c>
      <c r="I3988" t="s">
        <v>6884</v>
      </c>
    </row>
    <row r="3989" spans="1:9" x14ac:dyDescent="0.2">
      <c r="A3989" t="s">
        <v>1239</v>
      </c>
      <c r="B3989" t="s">
        <v>2873</v>
      </c>
      <c r="C3989" t="s">
        <v>6827</v>
      </c>
      <c r="D3989" t="s">
        <v>2881</v>
      </c>
      <c r="E3989">
        <v>2022</v>
      </c>
      <c r="F3989">
        <v>2020</v>
      </c>
      <c r="G3989" t="s">
        <v>2830</v>
      </c>
      <c r="H3989">
        <v>8.4</v>
      </c>
      <c r="I3989" t="s">
        <v>6885</v>
      </c>
    </row>
    <row r="3990" spans="1:9" x14ac:dyDescent="0.2">
      <c r="A3990" t="s">
        <v>1239</v>
      </c>
      <c r="B3990" t="s">
        <v>2873</v>
      </c>
      <c r="C3990" t="s">
        <v>6827</v>
      </c>
      <c r="D3990" t="s">
        <v>2881</v>
      </c>
      <c r="E3990">
        <v>2022</v>
      </c>
      <c r="F3990">
        <v>2020</v>
      </c>
      <c r="G3990" t="s">
        <v>2829</v>
      </c>
      <c r="H3990">
        <v>22.9</v>
      </c>
      <c r="I3990" t="s">
        <v>6886</v>
      </c>
    </row>
    <row r="3991" spans="1:9" x14ac:dyDescent="0.2">
      <c r="A3991" t="s">
        <v>1239</v>
      </c>
      <c r="B3991" t="s">
        <v>2873</v>
      </c>
      <c r="C3991" t="s">
        <v>6827</v>
      </c>
      <c r="D3991" t="s">
        <v>2881</v>
      </c>
      <c r="E3991">
        <v>2022</v>
      </c>
      <c r="F3991">
        <v>2020</v>
      </c>
      <c r="G3991" t="s">
        <v>2828</v>
      </c>
      <c r="H3991">
        <v>66.400000000000006</v>
      </c>
      <c r="I3991" t="s">
        <v>6887</v>
      </c>
    </row>
    <row r="3992" spans="1:9" x14ac:dyDescent="0.2">
      <c r="A3992" t="s">
        <v>1239</v>
      </c>
      <c r="B3992" t="s">
        <v>2873</v>
      </c>
      <c r="C3992" t="s">
        <v>6827</v>
      </c>
      <c r="D3992" t="s">
        <v>2881</v>
      </c>
      <c r="E3992">
        <v>2024</v>
      </c>
      <c r="F3992" t="s">
        <v>3269</v>
      </c>
      <c r="G3992" t="s">
        <v>2837</v>
      </c>
      <c r="H3992">
        <v>0</v>
      </c>
      <c r="I3992" t="s">
        <v>6888</v>
      </c>
    </row>
    <row r="3993" spans="1:9" x14ac:dyDescent="0.2">
      <c r="A3993" t="s">
        <v>1239</v>
      </c>
      <c r="B3993" t="s">
        <v>2873</v>
      </c>
      <c r="C3993" t="s">
        <v>6827</v>
      </c>
      <c r="D3993" t="s">
        <v>2881</v>
      </c>
      <c r="E3993">
        <v>2024</v>
      </c>
      <c r="F3993" t="s">
        <v>3269</v>
      </c>
      <c r="G3993" t="s">
        <v>2836</v>
      </c>
      <c r="H3993">
        <v>0</v>
      </c>
      <c r="I3993" t="s">
        <v>6889</v>
      </c>
    </row>
    <row r="3994" spans="1:9" x14ac:dyDescent="0.2">
      <c r="A3994" t="s">
        <v>1239</v>
      </c>
      <c r="B3994" t="s">
        <v>2873</v>
      </c>
      <c r="C3994" t="s">
        <v>6827</v>
      </c>
      <c r="D3994" t="s">
        <v>2881</v>
      </c>
      <c r="E3994">
        <v>2024</v>
      </c>
      <c r="F3994" t="s">
        <v>3269</v>
      </c>
      <c r="G3994" t="s">
        <v>2835</v>
      </c>
      <c r="H3994">
        <v>0</v>
      </c>
      <c r="I3994" t="s">
        <v>6890</v>
      </c>
    </row>
    <row r="3995" spans="1:9" x14ac:dyDescent="0.2">
      <c r="A3995" t="s">
        <v>1239</v>
      </c>
      <c r="B3995" t="s">
        <v>2873</v>
      </c>
      <c r="C3995" t="s">
        <v>6827</v>
      </c>
      <c r="D3995" t="s">
        <v>2881</v>
      </c>
      <c r="E3995">
        <v>2024</v>
      </c>
      <c r="F3995" t="s">
        <v>3269</v>
      </c>
      <c r="G3995" t="s">
        <v>2834</v>
      </c>
      <c r="H3995">
        <v>0.1</v>
      </c>
      <c r="I3995" t="s">
        <v>6891</v>
      </c>
    </row>
    <row r="3996" spans="1:9" x14ac:dyDescent="0.2">
      <c r="A3996" t="s">
        <v>1239</v>
      </c>
      <c r="B3996" t="s">
        <v>2873</v>
      </c>
      <c r="C3996" t="s">
        <v>6827</v>
      </c>
      <c r="D3996" t="s">
        <v>2881</v>
      </c>
      <c r="E3996">
        <v>2024</v>
      </c>
      <c r="F3996" t="s">
        <v>3269</v>
      </c>
      <c r="G3996" t="s">
        <v>2833</v>
      </c>
      <c r="H3996">
        <v>0.2</v>
      </c>
      <c r="I3996" t="s">
        <v>6892</v>
      </c>
    </row>
    <row r="3997" spans="1:9" x14ac:dyDescent="0.2">
      <c r="A3997" t="s">
        <v>1239</v>
      </c>
      <c r="B3997" t="s">
        <v>2873</v>
      </c>
      <c r="C3997" t="s">
        <v>6827</v>
      </c>
      <c r="D3997" t="s">
        <v>2881</v>
      </c>
      <c r="E3997">
        <v>2024</v>
      </c>
      <c r="F3997" t="s">
        <v>3269</v>
      </c>
      <c r="G3997" t="s">
        <v>2832</v>
      </c>
      <c r="H3997">
        <v>0.6</v>
      </c>
      <c r="I3997" t="s">
        <v>6893</v>
      </c>
    </row>
    <row r="3998" spans="1:9" x14ac:dyDescent="0.2">
      <c r="A3998" t="s">
        <v>1239</v>
      </c>
      <c r="B3998" t="s">
        <v>2873</v>
      </c>
      <c r="C3998" t="s">
        <v>6827</v>
      </c>
      <c r="D3998" t="s">
        <v>2881</v>
      </c>
      <c r="E3998">
        <v>2024</v>
      </c>
      <c r="F3998" t="s">
        <v>3269</v>
      </c>
      <c r="G3998" t="s">
        <v>2831</v>
      </c>
      <c r="H3998">
        <v>1.8</v>
      </c>
      <c r="I3998" t="s">
        <v>6894</v>
      </c>
    </row>
    <row r="3999" spans="1:9" x14ac:dyDescent="0.2">
      <c r="A3999" t="s">
        <v>1239</v>
      </c>
      <c r="B3999" t="s">
        <v>2873</v>
      </c>
      <c r="C3999" t="s">
        <v>6827</v>
      </c>
      <c r="D3999" t="s">
        <v>2881</v>
      </c>
      <c r="E3999">
        <v>2024</v>
      </c>
      <c r="F3999" t="s">
        <v>3269</v>
      </c>
      <c r="G3999" t="s">
        <v>2830</v>
      </c>
      <c r="H3999">
        <v>9</v>
      </c>
      <c r="I3999" t="s">
        <v>6895</v>
      </c>
    </row>
    <row r="4000" spans="1:9" x14ac:dyDescent="0.2">
      <c r="A4000" t="s">
        <v>1239</v>
      </c>
      <c r="B4000" t="s">
        <v>2873</v>
      </c>
      <c r="C4000" t="s">
        <v>6827</v>
      </c>
      <c r="D4000" t="s">
        <v>2881</v>
      </c>
      <c r="E4000">
        <v>2024</v>
      </c>
      <c r="F4000" t="s">
        <v>3269</v>
      </c>
      <c r="G4000" t="s">
        <v>2829</v>
      </c>
      <c r="H4000">
        <v>24.6</v>
      </c>
      <c r="I4000" t="s">
        <v>6896</v>
      </c>
    </row>
    <row r="4001" spans="1:9" x14ac:dyDescent="0.2">
      <c r="A4001" t="s">
        <v>1239</v>
      </c>
      <c r="B4001" t="s">
        <v>2873</v>
      </c>
      <c r="C4001" t="s">
        <v>6827</v>
      </c>
      <c r="D4001" t="s">
        <v>2881</v>
      </c>
      <c r="E4001">
        <v>2024</v>
      </c>
      <c r="F4001" t="s">
        <v>3269</v>
      </c>
      <c r="G4001" t="s">
        <v>2828</v>
      </c>
      <c r="H4001">
        <v>63.7</v>
      </c>
      <c r="I4001" t="s">
        <v>6897</v>
      </c>
    </row>
    <row r="4002" spans="1:9" x14ac:dyDescent="0.2">
      <c r="A4002" t="s">
        <v>1239</v>
      </c>
      <c r="B4002" t="s">
        <v>2873</v>
      </c>
      <c r="C4002" t="s">
        <v>6827</v>
      </c>
      <c r="D4002" t="s">
        <v>2881</v>
      </c>
      <c r="E4002">
        <v>2025</v>
      </c>
      <c r="F4002" t="s">
        <v>3007</v>
      </c>
      <c r="G4002" t="s">
        <v>2837</v>
      </c>
      <c r="H4002">
        <v>0</v>
      </c>
      <c r="I4002" t="s">
        <v>6898</v>
      </c>
    </row>
    <row r="4003" spans="1:9" x14ac:dyDescent="0.2">
      <c r="A4003" t="s">
        <v>1239</v>
      </c>
      <c r="B4003" t="s">
        <v>2873</v>
      </c>
      <c r="C4003" t="s">
        <v>6827</v>
      </c>
      <c r="D4003" t="s">
        <v>2881</v>
      </c>
      <c r="E4003">
        <v>2025</v>
      </c>
      <c r="F4003" t="s">
        <v>3007</v>
      </c>
      <c r="G4003" t="s">
        <v>2836</v>
      </c>
      <c r="H4003">
        <v>0</v>
      </c>
      <c r="I4003" t="s">
        <v>6899</v>
      </c>
    </row>
    <row r="4004" spans="1:9" x14ac:dyDescent="0.2">
      <c r="A4004" t="s">
        <v>1239</v>
      </c>
      <c r="B4004" t="s">
        <v>2873</v>
      </c>
      <c r="C4004" t="s">
        <v>6827</v>
      </c>
      <c r="D4004" t="s">
        <v>2881</v>
      </c>
      <c r="E4004">
        <v>2025</v>
      </c>
      <c r="F4004" t="s">
        <v>3007</v>
      </c>
      <c r="G4004" t="s">
        <v>2835</v>
      </c>
      <c r="H4004">
        <v>0</v>
      </c>
      <c r="I4004" t="s">
        <v>6900</v>
      </c>
    </row>
    <row r="4005" spans="1:9" x14ac:dyDescent="0.2">
      <c r="A4005" t="s">
        <v>1239</v>
      </c>
      <c r="B4005" t="s">
        <v>2873</v>
      </c>
      <c r="C4005" t="s">
        <v>6827</v>
      </c>
      <c r="D4005" t="s">
        <v>2881</v>
      </c>
      <c r="E4005">
        <v>2025</v>
      </c>
      <c r="F4005" t="s">
        <v>3007</v>
      </c>
      <c r="G4005" t="s">
        <v>2834</v>
      </c>
      <c r="H4005">
        <v>0</v>
      </c>
      <c r="I4005" t="s">
        <v>6901</v>
      </c>
    </row>
    <row r="4006" spans="1:9" x14ac:dyDescent="0.2">
      <c r="A4006" t="s">
        <v>1239</v>
      </c>
      <c r="B4006" t="s">
        <v>2873</v>
      </c>
      <c r="C4006" t="s">
        <v>6827</v>
      </c>
      <c r="D4006" t="s">
        <v>2881</v>
      </c>
      <c r="E4006">
        <v>2025</v>
      </c>
      <c r="F4006" t="s">
        <v>3007</v>
      </c>
      <c r="G4006" t="s">
        <v>2833</v>
      </c>
      <c r="H4006">
        <v>0.3</v>
      </c>
      <c r="I4006" t="s">
        <v>6902</v>
      </c>
    </row>
    <row r="4007" spans="1:9" x14ac:dyDescent="0.2">
      <c r="A4007" t="s">
        <v>1239</v>
      </c>
      <c r="B4007" t="s">
        <v>2873</v>
      </c>
      <c r="C4007" t="s">
        <v>6827</v>
      </c>
      <c r="D4007" t="s">
        <v>2881</v>
      </c>
      <c r="E4007">
        <v>2025</v>
      </c>
      <c r="F4007" t="s">
        <v>3007</v>
      </c>
      <c r="G4007" t="s">
        <v>2832</v>
      </c>
      <c r="H4007">
        <v>0.5</v>
      </c>
      <c r="I4007" t="s">
        <v>6903</v>
      </c>
    </row>
    <row r="4008" spans="1:9" x14ac:dyDescent="0.2">
      <c r="A4008" t="s">
        <v>1239</v>
      </c>
      <c r="B4008" t="s">
        <v>2873</v>
      </c>
      <c r="C4008" t="s">
        <v>6827</v>
      </c>
      <c r="D4008" t="s">
        <v>2881</v>
      </c>
      <c r="E4008">
        <v>2025</v>
      </c>
      <c r="F4008" t="s">
        <v>3007</v>
      </c>
      <c r="G4008" t="s">
        <v>2831</v>
      </c>
      <c r="H4008">
        <v>1.9</v>
      </c>
      <c r="I4008" t="s">
        <v>6904</v>
      </c>
    </row>
    <row r="4009" spans="1:9" x14ac:dyDescent="0.2">
      <c r="A4009" t="s">
        <v>1239</v>
      </c>
      <c r="B4009" t="s">
        <v>2873</v>
      </c>
      <c r="C4009" t="s">
        <v>6827</v>
      </c>
      <c r="D4009" t="s">
        <v>2881</v>
      </c>
      <c r="E4009">
        <v>2025</v>
      </c>
      <c r="F4009" t="s">
        <v>3007</v>
      </c>
      <c r="G4009" t="s">
        <v>2830</v>
      </c>
      <c r="H4009">
        <v>6.9</v>
      </c>
      <c r="I4009" t="s">
        <v>6905</v>
      </c>
    </row>
    <row r="4010" spans="1:9" x14ac:dyDescent="0.2">
      <c r="A4010" t="s">
        <v>1239</v>
      </c>
      <c r="B4010" t="s">
        <v>2873</v>
      </c>
      <c r="C4010" t="s">
        <v>6827</v>
      </c>
      <c r="D4010" t="s">
        <v>2881</v>
      </c>
      <c r="E4010">
        <v>2025</v>
      </c>
      <c r="F4010" t="s">
        <v>3007</v>
      </c>
      <c r="G4010" t="s">
        <v>2829</v>
      </c>
      <c r="H4010">
        <v>21.8</v>
      </c>
      <c r="I4010" t="s">
        <v>6906</v>
      </c>
    </row>
    <row r="4011" spans="1:9" x14ac:dyDescent="0.2">
      <c r="A4011" t="s">
        <v>1239</v>
      </c>
      <c r="B4011" t="s">
        <v>2873</v>
      </c>
      <c r="C4011" t="s">
        <v>6827</v>
      </c>
      <c r="D4011" t="s">
        <v>2881</v>
      </c>
      <c r="E4011">
        <v>2025</v>
      </c>
      <c r="F4011" t="s">
        <v>3007</v>
      </c>
      <c r="G4011" t="s">
        <v>2828</v>
      </c>
      <c r="H4011">
        <v>68.599999999999994</v>
      </c>
      <c r="I4011" t="s">
        <v>6907</v>
      </c>
    </row>
    <row r="4012" spans="1:9" x14ac:dyDescent="0.2">
      <c r="A4012" t="s">
        <v>1239</v>
      </c>
      <c r="B4012" t="s">
        <v>2873</v>
      </c>
      <c r="C4012" t="s">
        <v>6827</v>
      </c>
      <c r="D4012" t="s">
        <v>2881</v>
      </c>
      <c r="E4012">
        <v>2026</v>
      </c>
      <c r="F4012">
        <v>2024</v>
      </c>
      <c r="G4012" t="s">
        <v>2837</v>
      </c>
      <c r="H4012">
        <v>0</v>
      </c>
      <c r="I4012" t="s">
        <v>6908</v>
      </c>
    </row>
    <row r="4013" spans="1:9" x14ac:dyDescent="0.2">
      <c r="A4013" t="s">
        <v>1239</v>
      </c>
      <c r="B4013" t="s">
        <v>2873</v>
      </c>
      <c r="C4013" t="s">
        <v>6827</v>
      </c>
      <c r="D4013" t="s">
        <v>2881</v>
      </c>
      <c r="E4013">
        <v>2026</v>
      </c>
      <c r="F4013">
        <v>2024</v>
      </c>
      <c r="G4013" t="s">
        <v>2836</v>
      </c>
      <c r="H4013">
        <v>0</v>
      </c>
      <c r="I4013" t="s">
        <v>6909</v>
      </c>
    </row>
    <row r="4014" spans="1:9" x14ac:dyDescent="0.2">
      <c r="A4014" t="s">
        <v>1239</v>
      </c>
      <c r="B4014" t="s">
        <v>2873</v>
      </c>
      <c r="C4014" t="s">
        <v>6827</v>
      </c>
      <c r="D4014" t="s">
        <v>2881</v>
      </c>
      <c r="E4014">
        <v>2026</v>
      </c>
      <c r="F4014">
        <v>2024</v>
      </c>
      <c r="G4014" t="s">
        <v>2835</v>
      </c>
      <c r="H4014">
        <v>0</v>
      </c>
      <c r="I4014" t="s">
        <v>6910</v>
      </c>
    </row>
    <row r="4015" spans="1:9" x14ac:dyDescent="0.2">
      <c r="A4015" t="s">
        <v>1239</v>
      </c>
      <c r="B4015" t="s">
        <v>2873</v>
      </c>
      <c r="C4015" t="s">
        <v>6827</v>
      </c>
      <c r="D4015" t="s">
        <v>2881</v>
      </c>
      <c r="E4015">
        <v>2026</v>
      </c>
      <c r="F4015">
        <v>2024</v>
      </c>
      <c r="G4015" t="s">
        <v>2834</v>
      </c>
      <c r="H4015">
        <v>0</v>
      </c>
      <c r="I4015" t="s">
        <v>6911</v>
      </c>
    </row>
    <row r="4016" spans="1:9" x14ac:dyDescent="0.2">
      <c r="A4016" t="s">
        <v>1239</v>
      </c>
      <c r="B4016" t="s">
        <v>2873</v>
      </c>
      <c r="C4016" t="s">
        <v>6827</v>
      </c>
      <c r="D4016" t="s">
        <v>2881</v>
      </c>
      <c r="E4016">
        <v>2026</v>
      </c>
      <c r="F4016">
        <v>2024</v>
      </c>
      <c r="G4016" t="s">
        <v>2833</v>
      </c>
      <c r="H4016">
        <v>0</v>
      </c>
      <c r="I4016" t="s">
        <v>6912</v>
      </c>
    </row>
    <row r="4017" spans="1:9" x14ac:dyDescent="0.2">
      <c r="A4017" t="s">
        <v>1239</v>
      </c>
      <c r="B4017" t="s">
        <v>2873</v>
      </c>
      <c r="C4017" t="s">
        <v>6827</v>
      </c>
      <c r="D4017" t="s">
        <v>2881</v>
      </c>
      <c r="E4017">
        <v>2026</v>
      </c>
      <c r="F4017">
        <v>2024</v>
      </c>
      <c r="G4017" t="s">
        <v>2832</v>
      </c>
      <c r="H4017">
        <v>1</v>
      </c>
      <c r="I4017" t="s">
        <v>6913</v>
      </c>
    </row>
    <row r="4018" spans="1:9" x14ac:dyDescent="0.2">
      <c r="A4018" t="s">
        <v>1239</v>
      </c>
      <c r="B4018" t="s">
        <v>2873</v>
      </c>
      <c r="C4018" t="s">
        <v>6827</v>
      </c>
      <c r="D4018" t="s">
        <v>2881</v>
      </c>
      <c r="E4018">
        <v>2026</v>
      </c>
      <c r="F4018">
        <v>2024</v>
      </c>
      <c r="G4018" t="s">
        <v>2831</v>
      </c>
      <c r="H4018">
        <v>1</v>
      </c>
      <c r="I4018" t="s">
        <v>6914</v>
      </c>
    </row>
    <row r="4019" spans="1:9" x14ac:dyDescent="0.2">
      <c r="A4019" t="s">
        <v>1239</v>
      </c>
      <c r="B4019" t="s">
        <v>2873</v>
      </c>
      <c r="C4019" t="s">
        <v>6827</v>
      </c>
      <c r="D4019" t="s">
        <v>2881</v>
      </c>
      <c r="E4019">
        <v>2026</v>
      </c>
      <c r="F4019">
        <v>2024</v>
      </c>
      <c r="G4019" t="s">
        <v>2830</v>
      </c>
      <c r="H4019">
        <v>6.7</v>
      </c>
      <c r="I4019" t="s">
        <v>6915</v>
      </c>
    </row>
    <row r="4020" spans="1:9" x14ac:dyDescent="0.2">
      <c r="A4020" t="s">
        <v>1239</v>
      </c>
      <c r="B4020" t="s">
        <v>2873</v>
      </c>
      <c r="C4020" t="s">
        <v>6827</v>
      </c>
      <c r="D4020" t="s">
        <v>2881</v>
      </c>
      <c r="E4020">
        <v>2026</v>
      </c>
      <c r="F4020">
        <v>2024</v>
      </c>
      <c r="G4020" t="s">
        <v>2829</v>
      </c>
      <c r="H4020">
        <v>20.3</v>
      </c>
      <c r="I4020" t="s">
        <v>6916</v>
      </c>
    </row>
    <row r="4021" spans="1:9" x14ac:dyDescent="0.2">
      <c r="A4021" t="s">
        <v>1239</v>
      </c>
      <c r="B4021" t="s">
        <v>2873</v>
      </c>
      <c r="C4021" t="s">
        <v>6827</v>
      </c>
      <c r="D4021" t="s">
        <v>2881</v>
      </c>
      <c r="E4021">
        <v>2026</v>
      </c>
      <c r="F4021">
        <v>2024</v>
      </c>
      <c r="G4021" t="s">
        <v>2828</v>
      </c>
      <c r="H4021">
        <v>71</v>
      </c>
      <c r="I4021" t="s">
        <v>6917</v>
      </c>
    </row>
    <row r="4022" spans="1:9" x14ac:dyDescent="0.2">
      <c r="A4022" t="s">
        <v>1239</v>
      </c>
      <c r="B4022" t="s">
        <v>2873</v>
      </c>
      <c r="C4022" t="s">
        <v>6827</v>
      </c>
      <c r="D4022" t="s">
        <v>6765</v>
      </c>
      <c r="E4022">
        <v>2019</v>
      </c>
      <c r="F4022" t="s">
        <v>2965</v>
      </c>
      <c r="G4022" t="s">
        <v>2837</v>
      </c>
      <c r="H4022">
        <v>0.72399999999999998</v>
      </c>
      <c r="I4022" t="s">
        <v>6918</v>
      </c>
    </row>
    <row r="4023" spans="1:9" x14ac:dyDescent="0.2">
      <c r="A4023" t="s">
        <v>1239</v>
      </c>
      <c r="B4023" t="s">
        <v>2873</v>
      </c>
      <c r="C4023" t="s">
        <v>6827</v>
      </c>
      <c r="D4023" t="s">
        <v>6765</v>
      </c>
      <c r="E4023">
        <v>2019</v>
      </c>
      <c r="F4023" t="s">
        <v>2965</v>
      </c>
      <c r="G4023" t="s">
        <v>2836</v>
      </c>
      <c r="H4023">
        <v>0.71</v>
      </c>
      <c r="I4023" t="s">
        <v>6919</v>
      </c>
    </row>
    <row r="4024" spans="1:9" x14ac:dyDescent="0.2">
      <c r="A4024" t="s">
        <v>1239</v>
      </c>
      <c r="B4024" t="s">
        <v>2873</v>
      </c>
      <c r="C4024" t="s">
        <v>6827</v>
      </c>
      <c r="D4024" t="s">
        <v>6765</v>
      </c>
      <c r="E4024">
        <v>2019</v>
      </c>
      <c r="F4024" t="s">
        <v>2965</v>
      </c>
      <c r="G4024" t="s">
        <v>2835</v>
      </c>
      <c r="H4024">
        <v>0.68700000000000006</v>
      </c>
      <c r="I4024" t="s">
        <v>6920</v>
      </c>
    </row>
    <row r="4025" spans="1:9" x14ac:dyDescent="0.2">
      <c r="A4025" t="s">
        <v>1239</v>
      </c>
      <c r="B4025" t="s">
        <v>2873</v>
      </c>
      <c r="C4025" t="s">
        <v>6827</v>
      </c>
      <c r="D4025" t="s">
        <v>6765</v>
      </c>
      <c r="E4025">
        <v>2019</v>
      </c>
      <c r="F4025" t="s">
        <v>2965</v>
      </c>
      <c r="G4025" t="s">
        <v>2834</v>
      </c>
      <c r="H4025">
        <v>0.55900000000000005</v>
      </c>
      <c r="I4025" t="s">
        <v>6921</v>
      </c>
    </row>
    <row r="4026" spans="1:9" x14ac:dyDescent="0.2">
      <c r="A4026" t="s">
        <v>1239</v>
      </c>
      <c r="B4026" t="s">
        <v>2873</v>
      </c>
      <c r="C4026" t="s">
        <v>6827</v>
      </c>
      <c r="D4026" t="s">
        <v>6765</v>
      </c>
      <c r="E4026">
        <v>2019</v>
      </c>
      <c r="F4026" t="s">
        <v>2965</v>
      </c>
      <c r="G4026" t="s">
        <v>2833</v>
      </c>
      <c r="H4026">
        <v>0.84699999999999998</v>
      </c>
      <c r="I4026" t="s">
        <v>6922</v>
      </c>
    </row>
    <row r="4027" spans="1:9" x14ac:dyDescent="0.2">
      <c r="A4027" t="s">
        <v>1239</v>
      </c>
      <c r="B4027" t="s">
        <v>2873</v>
      </c>
      <c r="C4027" t="s">
        <v>6827</v>
      </c>
      <c r="D4027" t="s">
        <v>6765</v>
      </c>
      <c r="E4027">
        <v>2019</v>
      </c>
      <c r="F4027" t="s">
        <v>2965</v>
      </c>
      <c r="G4027" t="s">
        <v>2832</v>
      </c>
      <c r="H4027">
        <v>0.60899999999999999</v>
      </c>
      <c r="I4027" t="s">
        <v>6923</v>
      </c>
    </row>
    <row r="4028" spans="1:9" x14ac:dyDescent="0.2">
      <c r="A4028" t="s">
        <v>1239</v>
      </c>
      <c r="B4028" t="s">
        <v>2873</v>
      </c>
      <c r="C4028" t="s">
        <v>6827</v>
      </c>
      <c r="D4028" t="s">
        <v>6765</v>
      </c>
      <c r="E4028">
        <v>2019</v>
      </c>
      <c r="F4028" t="s">
        <v>2965</v>
      </c>
      <c r="G4028" t="s">
        <v>2831</v>
      </c>
      <c r="H4028">
        <v>0.74399999999999999</v>
      </c>
      <c r="I4028" t="s">
        <v>6924</v>
      </c>
    </row>
    <row r="4029" spans="1:9" x14ac:dyDescent="0.2">
      <c r="A4029" t="s">
        <v>1239</v>
      </c>
      <c r="B4029" t="s">
        <v>2873</v>
      </c>
      <c r="C4029" t="s">
        <v>6827</v>
      </c>
      <c r="D4029" t="s">
        <v>6765</v>
      </c>
      <c r="E4029">
        <v>2019</v>
      </c>
      <c r="F4029" t="s">
        <v>2965</v>
      </c>
      <c r="G4029" t="s">
        <v>2830</v>
      </c>
      <c r="H4029">
        <v>0.61099999999999999</v>
      </c>
      <c r="I4029" t="s">
        <v>6925</v>
      </c>
    </row>
    <row r="4030" spans="1:9" x14ac:dyDescent="0.2">
      <c r="A4030" t="s">
        <v>1239</v>
      </c>
      <c r="B4030" t="s">
        <v>2873</v>
      </c>
      <c r="C4030" t="s">
        <v>6827</v>
      </c>
      <c r="D4030" t="s">
        <v>6765</v>
      </c>
      <c r="E4030">
        <v>2019</v>
      </c>
      <c r="F4030" t="s">
        <v>2965</v>
      </c>
      <c r="G4030" t="s">
        <v>2829</v>
      </c>
      <c r="H4030">
        <v>0.61399999999999999</v>
      </c>
      <c r="I4030" t="s">
        <v>6926</v>
      </c>
    </row>
    <row r="4031" spans="1:9" x14ac:dyDescent="0.2">
      <c r="A4031" t="s">
        <v>1239</v>
      </c>
      <c r="B4031" t="s">
        <v>2873</v>
      </c>
      <c r="C4031" t="s">
        <v>6827</v>
      </c>
      <c r="D4031" t="s">
        <v>6765</v>
      </c>
      <c r="E4031">
        <v>2019</v>
      </c>
      <c r="F4031" t="s">
        <v>2965</v>
      </c>
      <c r="G4031" t="s">
        <v>2828</v>
      </c>
      <c r="H4031">
        <v>0.67900000000000005</v>
      </c>
      <c r="I4031" t="s">
        <v>6927</v>
      </c>
    </row>
    <row r="4032" spans="1:9" x14ac:dyDescent="0.2">
      <c r="A4032" t="s">
        <v>1239</v>
      </c>
      <c r="B4032" t="s">
        <v>2873</v>
      </c>
      <c r="C4032" t="s">
        <v>6827</v>
      </c>
      <c r="D4032" t="s">
        <v>6765</v>
      </c>
      <c r="E4032">
        <v>2020</v>
      </c>
      <c r="F4032">
        <v>2018</v>
      </c>
      <c r="G4032" t="s">
        <v>2837</v>
      </c>
      <c r="H4032">
        <v>0.58899999999999997</v>
      </c>
      <c r="I4032" t="s">
        <v>6928</v>
      </c>
    </row>
    <row r="4033" spans="1:9" x14ac:dyDescent="0.2">
      <c r="A4033" t="s">
        <v>1239</v>
      </c>
      <c r="B4033" t="s">
        <v>2873</v>
      </c>
      <c r="C4033" t="s">
        <v>6827</v>
      </c>
      <c r="D4033" t="s">
        <v>6765</v>
      </c>
      <c r="E4033">
        <v>2020</v>
      </c>
      <c r="F4033">
        <v>2018</v>
      </c>
      <c r="G4033" t="s">
        <v>2836</v>
      </c>
      <c r="H4033">
        <v>0.55200000000000005</v>
      </c>
      <c r="I4033" t="s">
        <v>6929</v>
      </c>
    </row>
    <row r="4034" spans="1:9" x14ac:dyDescent="0.2">
      <c r="A4034" t="s">
        <v>1239</v>
      </c>
      <c r="B4034" t="s">
        <v>2873</v>
      </c>
      <c r="C4034" t="s">
        <v>6827</v>
      </c>
      <c r="D4034" t="s">
        <v>6765</v>
      </c>
      <c r="E4034">
        <v>2020</v>
      </c>
      <c r="F4034">
        <v>2018</v>
      </c>
      <c r="G4034" t="s">
        <v>2835</v>
      </c>
      <c r="H4034">
        <v>0.67800000000000005</v>
      </c>
      <c r="I4034" t="s">
        <v>6930</v>
      </c>
    </row>
    <row r="4035" spans="1:9" x14ac:dyDescent="0.2">
      <c r="A4035" t="s">
        <v>1239</v>
      </c>
      <c r="B4035" t="s">
        <v>2873</v>
      </c>
      <c r="C4035" t="s">
        <v>6827</v>
      </c>
      <c r="D4035" t="s">
        <v>6765</v>
      </c>
      <c r="E4035">
        <v>2020</v>
      </c>
      <c r="F4035">
        <v>2018</v>
      </c>
      <c r="G4035" t="s">
        <v>2834</v>
      </c>
      <c r="H4035">
        <v>0.49199999999999999</v>
      </c>
      <c r="I4035" t="s">
        <v>6931</v>
      </c>
    </row>
    <row r="4036" spans="1:9" x14ac:dyDescent="0.2">
      <c r="A4036" t="s">
        <v>1239</v>
      </c>
      <c r="B4036" t="s">
        <v>2873</v>
      </c>
      <c r="C4036" t="s">
        <v>6827</v>
      </c>
      <c r="D4036" t="s">
        <v>6765</v>
      </c>
      <c r="E4036">
        <v>2020</v>
      </c>
      <c r="F4036">
        <v>2018</v>
      </c>
      <c r="G4036" t="s">
        <v>2833</v>
      </c>
      <c r="H4036">
        <v>0.84499999999999997</v>
      </c>
      <c r="I4036" t="s">
        <v>6932</v>
      </c>
    </row>
    <row r="4037" spans="1:9" x14ac:dyDescent="0.2">
      <c r="A4037" t="s">
        <v>1239</v>
      </c>
      <c r="B4037" t="s">
        <v>2873</v>
      </c>
      <c r="C4037" t="s">
        <v>6827</v>
      </c>
      <c r="D4037" t="s">
        <v>6765</v>
      </c>
      <c r="E4037">
        <v>2020</v>
      </c>
      <c r="F4037">
        <v>2018</v>
      </c>
      <c r="G4037" t="s">
        <v>2832</v>
      </c>
      <c r="H4037">
        <v>0.57999999999999996</v>
      </c>
      <c r="I4037" t="s">
        <v>6933</v>
      </c>
    </row>
    <row r="4038" spans="1:9" x14ac:dyDescent="0.2">
      <c r="A4038" t="s">
        <v>1239</v>
      </c>
      <c r="B4038" t="s">
        <v>2873</v>
      </c>
      <c r="C4038" t="s">
        <v>6827</v>
      </c>
      <c r="D4038" t="s">
        <v>6765</v>
      </c>
      <c r="E4038">
        <v>2020</v>
      </c>
      <c r="F4038">
        <v>2018</v>
      </c>
      <c r="G4038" t="s">
        <v>2831</v>
      </c>
      <c r="H4038">
        <v>0.59899999999999998</v>
      </c>
      <c r="I4038" t="s">
        <v>6934</v>
      </c>
    </row>
    <row r="4039" spans="1:9" x14ac:dyDescent="0.2">
      <c r="A4039" t="s">
        <v>1239</v>
      </c>
      <c r="B4039" t="s">
        <v>2873</v>
      </c>
      <c r="C4039" t="s">
        <v>6827</v>
      </c>
      <c r="D4039" t="s">
        <v>6765</v>
      </c>
      <c r="E4039">
        <v>2020</v>
      </c>
      <c r="F4039">
        <v>2018</v>
      </c>
      <c r="G4039" t="s">
        <v>2830</v>
      </c>
      <c r="H4039">
        <v>0.61</v>
      </c>
      <c r="I4039" t="s">
        <v>6935</v>
      </c>
    </row>
    <row r="4040" spans="1:9" x14ac:dyDescent="0.2">
      <c r="A4040" t="s">
        <v>1239</v>
      </c>
      <c r="B4040" t="s">
        <v>2873</v>
      </c>
      <c r="C4040" t="s">
        <v>6827</v>
      </c>
      <c r="D4040" t="s">
        <v>6765</v>
      </c>
      <c r="E4040">
        <v>2020</v>
      </c>
      <c r="F4040">
        <v>2018</v>
      </c>
      <c r="G4040" t="s">
        <v>2829</v>
      </c>
      <c r="H4040">
        <v>0.65100000000000002</v>
      </c>
      <c r="I4040" t="s">
        <v>6936</v>
      </c>
    </row>
    <row r="4041" spans="1:9" x14ac:dyDescent="0.2">
      <c r="A4041" t="s">
        <v>1239</v>
      </c>
      <c r="B4041" t="s">
        <v>2873</v>
      </c>
      <c r="C4041" t="s">
        <v>6827</v>
      </c>
      <c r="D4041" t="s">
        <v>6765</v>
      </c>
      <c r="E4041">
        <v>2020</v>
      </c>
      <c r="F4041">
        <v>2018</v>
      </c>
      <c r="G4041" t="s">
        <v>2828</v>
      </c>
      <c r="H4041">
        <v>0.7</v>
      </c>
      <c r="I4041" t="s">
        <v>6937</v>
      </c>
    </row>
    <row r="4042" spans="1:9" x14ac:dyDescent="0.2">
      <c r="A4042" t="s">
        <v>1239</v>
      </c>
      <c r="B4042" t="s">
        <v>2873</v>
      </c>
      <c r="C4042" t="s">
        <v>6827</v>
      </c>
      <c r="D4042" t="s">
        <v>6765</v>
      </c>
      <c r="E4042">
        <v>2021</v>
      </c>
      <c r="F4042" t="s">
        <v>2986</v>
      </c>
      <c r="G4042" t="s">
        <v>2837</v>
      </c>
      <c r="H4042">
        <v>0.80900000000000005</v>
      </c>
      <c r="I4042" t="s">
        <v>6938</v>
      </c>
    </row>
    <row r="4043" spans="1:9" x14ac:dyDescent="0.2">
      <c r="A4043" t="s">
        <v>1239</v>
      </c>
      <c r="B4043" t="s">
        <v>2873</v>
      </c>
      <c r="C4043" t="s">
        <v>6827</v>
      </c>
      <c r="D4043" t="s">
        <v>6765</v>
      </c>
      <c r="E4043">
        <v>2021</v>
      </c>
      <c r="F4043" t="s">
        <v>2986</v>
      </c>
      <c r="G4043" t="s">
        <v>2836</v>
      </c>
      <c r="H4043">
        <v>0.78</v>
      </c>
      <c r="I4043" t="s">
        <v>6939</v>
      </c>
    </row>
    <row r="4044" spans="1:9" x14ac:dyDescent="0.2">
      <c r="A4044" t="s">
        <v>1239</v>
      </c>
      <c r="B4044" t="s">
        <v>2873</v>
      </c>
      <c r="C4044" t="s">
        <v>6827</v>
      </c>
      <c r="D4044" t="s">
        <v>6765</v>
      </c>
      <c r="E4044">
        <v>2021</v>
      </c>
      <c r="F4044" t="s">
        <v>2986</v>
      </c>
      <c r="G4044" t="s">
        <v>2835</v>
      </c>
      <c r="H4044">
        <v>0.84699999999999998</v>
      </c>
      <c r="I4044" t="s">
        <v>6940</v>
      </c>
    </row>
    <row r="4045" spans="1:9" x14ac:dyDescent="0.2">
      <c r="A4045" t="s">
        <v>1239</v>
      </c>
      <c r="B4045" t="s">
        <v>2873</v>
      </c>
      <c r="C4045" t="s">
        <v>6827</v>
      </c>
      <c r="D4045" t="s">
        <v>6765</v>
      </c>
      <c r="E4045">
        <v>2021</v>
      </c>
      <c r="F4045" t="s">
        <v>2986</v>
      </c>
      <c r="G4045" t="s">
        <v>2834</v>
      </c>
      <c r="H4045">
        <v>0.68500000000000005</v>
      </c>
      <c r="I4045" t="s">
        <v>6941</v>
      </c>
    </row>
    <row r="4046" spans="1:9" x14ac:dyDescent="0.2">
      <c r="A4046" t="s">
        <v>1239</v>
      </c>
      <c r="B4046" t="s">
        <v>2873</v>
      </c>
      <c r="C4046" t="s">
        <v>6827</v>
      </c>
      <c r="D4046" t="s">
        <v>6765</v>
      </c>
      <c r="E4046">
        <v>2021</v>
      </c>
      <c r="F4046" t="s">
        <v>2986</v>
      </c>
      <c r="G4046" t="s">
        <v>2833</v>
      </c>
      <c r="H4046">
        <v>0.71699999999999997</v>
      </c>
      <c r="I4046" t="s">
        <v>6942</v>
      </c>
    </row>
    <row r="4047" spans="1:9" x14ac:dyDescent="0.2">
      <c r="A4047" t="s">
        <v>1239</v>
      </c>
      <c r="B4047" t="s">
        <v>2873</v>
      </c>
      <c r="C4047" t="s">
        <v>6827</v>
      </c>
      <c r="D4047" t="s">
        <v>6765</v>
      </c>
      <c r="E4047">
        <v>2021</v>
      </c>
      <c r="F4047" t="s">
        <v>2986</v>
      </c>
      <c r="G4047" t="s">
        <v>2832</v>
      </c>
      <c r="H4047">
        <v>0.39600000000000002</v>
      </c>
      <c r="I4047" t="s">
        <v>6943</v>
      </c>
    </row>
    <row r="4048" spans="1:9" x14ac:dyDescent="0.2">
      <c r="A4048" t="s">
        <v>1239</v>
      </c>
      <c r="B4048" t="s">
        <v>2873</v>
      </c>
      <c r="C4048" t="s">
        <v>6827</v>
      </c>
      <c r="D4048" t="s">
        <v>6765</v>
      </c>
      <c r="E4048">
        <v>2021</v>
      </c>
      <c r="F4048" t="s">
        <v>2986</v>
      </c>
      <c r="G4048" t="s">
        <v>2831</v>
      </c>
      <c r="H4048">
        <v>0.26500000000000001</v>
      </c>
      <c r="I4048" t="s">
        <v>6944</v>
      </c>
    </row>
    <row r="4049" spans="1:9" x14ac:dyDescent="0.2">
      <c r="A4049" t="s">
        <v>1239</v>
      </c>
      <c r="B4049" t="s">
        <v>2873</v>
      </c>
      <c r="C4049" t="s">
        <v>6827</v>
      </c>
      <c r="D4049" t="s">
        <v>6765</v>
      </c>
      <c r="E4049">
        <v>2021</v>
      </c>
      <c r="F4049" t="s">
        <v>2986</v>
      </c>
      <c r="G4049" t="s">
        <v>2830</v>
      </c>
      <c r="H4049">
        <v>0.46899999999999997</v>
      </c>
      <c r="I4049" t="s">
        <v>6945</v>
      </c>
    </row>
    <row r="4050" spans="1:9" x14ac:dyDescent="0.2">
      <c r="A4050" t="s">
        <v>1239</v>
      </c>
      <c r="B4050" t="s">
        <v>2873</v>
      </c>
      <c r="C4050" t="s">
        <v>6827</v>
      </c>
      <c r="D4050" t="s">
        <v>6765</v>
      </c>
      <c r="E4050">
        <v>2021</v>
      </c>
      <c r="F4050" t="s">
        <v>2986</v>
      </c>
      <c r="G4050" t="s">
        <v>2829</v>
      </c>
      <c r="H4050">
        <v>0.61099999999999999</v>
      </c>
      <c r="I4050" t="s">
        <v>6946</v>
      </c>
    </row>
    <row r="4051" spans="1:9" x14ac:dyDescent="0.2">
      <c r="A4051" t="s">
        <v>1239</v>
      </c>
      <c r="B4051" t="s">
        <v>2873</v>
      </c>
      <c r="C4051" t="s">
        <v>6827</v>
      </c>
      <c r="D4051" t="s">
        <v>6765</v>
      </c>
      <c r="E4051">
        <v>2021</v>
      </c>
      <c r="F4051" t="s">
        <v>2986</v>
      </c>
      <c r="G4051" t="s">
        <v>2828</v>
      </c>
      <c r="H4051">
        <v>0.64400000000000002</v>
      </c>
      <c r="I4051" t="s">
        <v>6947</v>
      </c>
    </row>
    <row r="4052" spans="1:9" x14ac:dyDescent="0.2">
      <c r="A4052" t="s">
        <v>1239</v>
      </c>
      <c r="B4052" t="s">
        <v>2873</v>
      </c>
      <c r="C4052" t="s">
        <v>6827</v>
      </c>
      <c r="D4052" t="s">
        <v>6796</v>
      </c>
      <c r="E4052">
        <v>2019</v>
      </c>
      <c r="F4052" t="s">
        <v>2965</v>
      </c>
      <c r="G4052" t="s">
        <v>2837</v>
      </c>
      <c r="H4052">
        <v>0.27600000000000002</v>
      </c>
      <c r="I4052" t="s">
        <v>6948</v>
      </c>
    </row>
    <row r="4053" spans="1:9" x14ac:dyDescent="0.2">
      <c r="A4053" t="s">
        <v>1239</v>
      </c>
      <c r="B4053" t="s">
        <v>2873</v>
      </c>
      <c r="C4053" t="s">
        <v>6827</v>
      </c>
      <c r="D4053" t="s">
        <v>6796</v>
      </c>
      <c r="E4053">
        <v>2019</v>
      </c>
      <c r="F4053" t="s">
        <v>2965</v>
      </c>
      <c r="G4053" t="s">
        <v>2836</v>
      </c>
      <c r="H4053">
        <v>0.28999999999999998</v>
      </c>
      <c r="I4053" t="s">
        <v>6949</v>
      </c>
    </row>
    <row r="4054" spans="1:9" x14ac:dyDescent="0.2">
      <c r="A4054" t="s">
        <v>1239</v>
      </c>
      <c r="B4054" t="s">
        <v>2873</v>
      </c>
      <c r="C4054" t="s">
        <v>6827</v>
      </c>
      <c r="D4054" t="s">
        <v>6796</v>
      </c>
      <c r="E4054">
        <v>2019</v>
      </c>
      <c r="F4054" t="s">
        <v>2965</v>
      </c>
      <c r="G4054" t="s">
        <v>2835</v>
      </c>
      <c r="H4054">
        <v>0.313</v>
      </c>
      <c r="I4054" t="s">
        <v>6950</v>
      </c>
    </row>
    <row r="4055" spans="1:9" x14ac:dyDescent="0.2">
      <c r="A4055" t="s">
        <v>1239</v>
      </c>
      <c r="B4055" t="s">
        <v>2873</v>
      </c>
      <c r="C4055" t="s">
        <v>6827</v>
      </c>
      <c r="D4055" t="s">
        <v>6796</v>
      </c>
      <c r="E4055">
        <v>2019</v>
      </c>
      <c r="F4055" t="s">
        <v>2965</v>
      </c>
      <c r="G4055" t="s">
        <v>2834</v>
      </c>
      <c r="H4055">
        <v>0.441</v>
      </c>
      <c r="I4055" t="s">
        <v>6951</v>
      </c>
    </row>
    <row r="4056" spans="1:9" x14ac:dyDescent="0.2">
      <c r="A4056" t="s">
        <v>1239</v>
      </c>
      <c r="B4056" t="s">
        <v>2873</v>
      </c>
      <c r="C4056" t="s">
        <v>6827</v>
      </c>
      <c r="D4056" t="s">
        <v>6796</v>
      </c>
      <c r="E4056">
        <v>2019</v>
      </c>
      <c r="F4056" t="s">
        <v>2965</v>
      </c>
      <c r="G4056" t="s">
        <v>2833</v>
      </c>
      <c r="H4056">
        <v>0.153</v>
      </c>
      <c r="I4056" t="s">
        <v>6952</v>
      </c>
    </row>
    <row r="4057" spans="1:9" x14ac:dyDescent="0.2">
      <c r="A4057" t="s">
        <v>1239</v>
      </c>
      <c r="B4057" t="s">
        <v>2873</v>
      </c>
      <c r="C4057" t="s">
        <v>6827</v>
      </c>
      <c r="D4057" t="s">
        <v>6796</v>
      </c>
      <c r="E4057">
        <v>2019</v>
      </c>
      <c r="F4057" t="s">
        <v>2965</v>
      </c>
      <c r="G4057" t="s">
        <v>2832</v>
      </c>
      <c r="H4057">
        <v>0.39100000000000001</v>
      </c>
      <c r="I4057" t="s">
        <v>6953</v>
      </c>
    </row>
    <row r="4058" spans="1:9" x14ac:dyDescent="0.2">
      <c r="A4058" t="s">
        <v>1239</v>
      </c>
      <c r="B4058" t="s">
        <v>2873</v>
      </c>
      <c r="C4058" t="s">
        <v>6827</v>
      </c>
      <c r="D4058" t="s">
        <v>6796</v>
      </c>
      <c r="E4058">
        <v>2019</v>
      </c>
      <c r="F4058" t="s">
        <v>2965</v>
      </c>
      <c r="G4058" t="s">
        <v>2831</v>
      </c>
      <c r="H4058">
        <v>0.25600000000000001</v>
      </c>
      <c r="I4058" t="s">
        <v>6954</v>
      </c>
    </row>
    <row r="4059" spans="1:9" x14ac:dyDescent="0.2">
      <c r="A4059" t="s">
        <v>1239</v>
      </c>
      <c r="B4059" t="s">
        <v>2873</v>
      </c>
      <c r="C4059" t="s">
        <v>6827</v>
      </c>
      <c r="D4059" t="s">
        <v>6796</v>
      </c>
      <c r="E4059">
        <v>2019</v>
      </c>
      <c r="F4059" t="s">
        <v>2965</v>
      </c>
      <c r="G4059" t="s">
        <v>2830</v>
      </c>
      <c r="H4059">
        <v>0.38900000000000001</v>
      </c>
      <c r="I4059" t="s">
        <v>6955</v>
      </c>
    </row>
    <row r="4060" spans="1:9" x14ac:dyDescent="0.2">
      <c r="A4060" t="s">
        <v>1239</v>
      </c>
      <c r="B4060" t="s">
        <v>2873</v>
      </c>
      <c r="C4060" t="s">
        <v>6827</v>
      </c>
      <c r="D4060" t="s">
        <v>6796</v>
      </c>
      <c r="E4060">
        <v>2019</v>
      </c>
      <c r="F4060" t="s">
        <v>2965</v>
      </c>
      <c r="G4060" t="s">
        <v>2829</v>
      </c>
      <c r="H4060">
        <v>0.38600000000000001</v>
      </c>
      <c r="I4060" t="s">
        <v>6956</v>
      </c>
    </row>
    <row r="4061" spans="1:9" x14ac:dyDescent="0.2">
      <c r="A4061" t="s">
        <v>1239</v>
      </c>
      <c r="B4061" t="s">
        <v>2873</v>
      </c>
      <c r="C4061" t="s">
        <v>6827</v>
      </c>
      <c r="D4061" t="s">
        <v>6796</v>
      </c>
      <c r="E4061">
        <v>2019</v>
      </c>
      <c r="F4061" t="s">
        <v>2965</v>
      </c>
      <c r="G4061" t="s">
        <v>2828</v>
      </c>
      <c r="H4061">
        <v>0.32100000000000001</v>
      </c>
      <c r="I4061" t="s">
        <v>6957</v>
      </c>
    </row>
    <row r="4062" spans="1:9" x14ac:dyDescent="0.2">
      <c r="A4062" t="s">
        <v>1239</v>
      </c>
      <c r="B4062" t="s">
        <v>2873</v>
      </c>
      <c r="C4062" t="s">
        <v>6827</v>
      </c>
      <c r="D4062" t="s">
        <v>6796</v>
      </c>
      <c r="E4062">
        <v>2020</v>
      </c>
      <c r="F4062">
        <v>2018</v>
      </c>
      <c r="G4062" t="s">
        <v>2837</v>
      </c>
      <c r="H4062">
        <v>0.41099999999999998</v>
      </c>
      <c r="I4062" t="s">
        <v>6958</v>
      </c>
    </row>
    <row r="4063" spans="1:9" x14ac:dyDescent="0.2">
      <c r="A4063" t="s">
        <v>1239</v>
      </c>
      <c r="B4063" t="s">
        <v>2873</v>
      </c>
      <c r="C4063" t="s">
        <v>6827</v>
      </c>
      <c r="D4063" t="s">
        <v>6796</v>
      </c>
      <c r="E4063">
        <v>2020</v>
      </c>
      <c r="F4063">
        <v>2018</v>
      </c>
      <c r="G4063" t="s">
        <v>2836</v>
      </c>
      <c r="H4063">
        <v>0.44800000000000001</v>
      </c>
      <c r="I4063" t="s">
        <v>6959</v>
      </c>
    </row>
    <row r="4064" spans="1:9" x14ac:dyDescent="0.2">
      <c r="A4064" t="s">
        <v>1239</v>
      </c>
      <c r="B4064" t="s">
        <v>2873</v>
      </c>
      <c r="C4064" t="s">
        <v>6827</v>
      </c>
      <c r="D4064" t="s">
        <v>6796</v>
      </c>
      <c r="E4064">
        <v>2020</v>
      </c>
      <c r="F4064">
        <v>2018</v>
      </c>
      <c r="G4064" t="s">
        <v>2835</v>
      </c>
      <c r="H4064">
        <v>0.32200000000000001</v>
      </c>
      <c r="I4064" t="s">
        <v>6960</v>
      </c>
    </row>
    <row r="4065" spans="1:9" x14ac:dyDescent="0.2">
      <c r="A4065" t="s">
        <v>1239</v>
      </c>
      <c r="B4065" t="s">
        <v>2873</v>
      </c>
      <c r="C4065" t="s">
        <v>6827</v>
      </c>
      <c r="D4065" t="s">
        <v>6796</v>
      </c>
      <c r="E4065">
        <v>2020</v>
      </c>
      <c r="F4065">
        <v>2018</v>
      </c>
      <c r="G4065" t="s">
        <v>2834</v>
      </c>
      <c r="H4065">
        <v>0.50800000000000001</v>
      </c>
      <c r="I4065" t="s">
        <v>6961</v>
      </c>
    </row>
    <row r="4066" spans="1:9" x14ac:dyDescent="0.2">
      <c r="A4066" t="s">
        <v>1239</v>
      </c>
      <c r="B4066" t="s">
        <v>2873</v>
      </c>
      <c r="C4066" t="s">
        <v>6827</v>
      </c>
      <c r="D4066" t="s">
        <v>6796</v>
      </c>
      <c r="E4066">
        <v>2020</v>
      </c>
      <c r="F4066">
        <v>2018</v>
      </c>
      <c r="G4066" t="s">
        <v>2833</v>
      </c>
      <c r="H4066">
        <v>0.155</v>
      </c>
      <c r="I4066" t="s">
        <v>6962</v>
      </c>
    </row>
    <row r="4067" spans="1:9" x14ac:dyDescent="0.2">
      <c r="A4067" t="s">
        <v>1239</v>
      </c>
      <c r="B4067" t="s">
        <v>2873</v>
      </c>
      <c r="C4067" t="s">
        <v>6827</v>
      </c>
      <c r="D4067" t="s">
        <v>6796</v>
      </c>
      <c r="E4067">
        <v>2020</v>
      </c>
      <c r="F4067">
        <v>2018</v>
      </c>
      <c r="G4067" t="s">
        <v>2832</v>
      </c>
      <c r="H4067">
        <v>0.42</v>
      </c>
      <c r="I4067" t="s">
        <v>6963</v>
      </c>
    </row>
    <row r="4068" spans="1:9" x14ac:dyDescent="0.2">
      <c r="A4068" t="s">
        <v>1239</v>
      </c>
      <c r="B4068" t="s">
        <v>2873</v>
      </c>
      <c r="C4068" t="s">
        <v>6827</v>
      </c>
      <c r="D4068" t="s">
        <v>6796</v>
      </c>
      <c r="E4068">
        <v>2020</v>
      </c>
      <c r="F4068">
        <v>2018</v>
      </c>
      <c r="G4068" t="s">
        <v>2831</v>
      </c>
      <c r="H4068">
        <v>0.40100000000000002</v>
      </c>
      <c r="I4068" t="s">
        <v>6964</v>
      </c>
    </row>
    <row r="4069" spans="1:9" x14ac:dyDescent="0.2">
      <c r="A4069" t="s">
        <v>1239</v>
      </c>
      <c r="B4069" t="s">
        <v>2873</v>
      </c>
      <c r="C4069" t="s">
        <v>6827</v>
      </c>
      <c r="D4069" t="s">
        <v>6796</v>
      </c>
      <c r="E4069">
        <v>2020</v>
      </c>
      <c r="F4069">
        <v>2018</v>
      </c>
      <c r="G4069" t="s">
        <v>2830</v>
      </c>
      <c r="H4069">
        <v>0.39</v>
      </c>
      <c r="I4069" t="s">
        <v>6965</v>
      </c>
    </row>
    <row r="4070" spans="1:9" x14ac:dyDescent="0.2">
      <c r="A4070" t="s">
        <v>1239</v>
      </c>
      <c r="B4070" t="s">
        <v>2873</v>
      </c>
      <c r="C4070" t="s">
        <v>6827</v>
      </c>
      <c r="D4070" t="s">
        <v>6796</v>
      </c>
      <c r="E4070">
        <v>2020</v>
      </c>
      <c r="F4070">
        <v>2018</v>
      </c>
      <c r="G4070" t="s">
        <v>2829</v>
      </c>
      <c r="H4070">
        <v>0.34899999999999998</v>
      </c>
      <c r="I4070" t="s">
        <v>6966</v>
      </c>
    </row>
    <row r="4071" spans="1:9" x14ac:dyDescent="0.2">
      <c r="A4071" t="s">
        <v>1239</v>
      </c>
      <c r="B4071" t="s">
        <v>2873</v>
      </c>
      <c r="C4071" t="s">
        <v>6827</v>
      </c>
      <c r="D4071" t="s">
        <v>6796</v>
      </c>
      <c r="E4071">
        <v>2020</v>
      </c>
      <c r="F4071">
        <v>2018</v>
      </c>
      <c r="G4071" t="s">
        <v>2828</v>
      </c>
      <c r="H4071">
        <v>0.3</v>
      </c>
      <c r="I4071" t="s">
        <v>6967</v>
      </c>
    </row>
    <row r="4072" spans="1:9" x14ac:dyDescent="0.2">
      <c r="A4072" t="s">
        <v>1239</v>
      </c>
      <c r="B4072" t="s">
        <v>2873</v>
      </c>
      <c r="C4072" t="s">
        <v>6827</v>
      </c>
      <c r="D4072" t="s">
        <v>6796</v>
      </c>
      <c r="E4072">
        <v>2021</v>
      </c>
      <c r="F4072" t="s">
        <v>2986</v>
      </c>
      <c r="G4072" t="s">
        <v>2837</v>
      </c>
      <c r="H4072">
        <v>0.191</v>
      </c>
      <c r="I4072" t="s">
        <v>6968</v>
      </c>
    </row>
    <row r="4073" spans="1:9" x14ac:dyDescent="0.2">
      <c r="A4073" t="s">
        <v>1239</v>
      </c>
      <c r="B4073" t="s">
        <v>2873</v>
      </c>
      <c r="C4073" t="s">
        <v>6827</v>
      </c>
      <c r="D4073" t="s">
        <v>6796</v>
      </c>
      <c r="E4073">
        <v>2021</v>
      </c>
      <c r="F4073" t="s">
        <v>2986</v>
      </c>
      <c r="G4073" t="s">
        <v>2836</v>
      </c>
      <c r="H4073">
        <v>0.22</v>
      </c>
      <c r="I4073" t="s">
        <v>6969</v>
      </c>
    </row>
    <row r="4074" spans="1:9" x14ac:dyDescent="0.2">
      <c r="A4074" t="s">
        <v>1239</v>
      </c>
      <c r="B4074" t="s">
        <v>2873</v>
      </c>
      <c r="C4074" t="s">
        <v>6827</v>
      </c>
      <c r="D4074" t="s">
        <v>6796</v>
      </c>
      <c r="E4074">
        <v>2021</v>
      </c>
      <c r="F4074" t="s">
        <v>2986</v>
      </c>
      <c r="G4074" t="s">
        <v>2835</v>
      </c>
      <c r="H4074">
        <v>0.153</v>
      </c>
      <c r="I4074" t="s">
        <v>6970</v>
      </c>
    </row>
    <row r="4075" spans="1:9" x14ac:dyDescent="0.2">
      <c r="A4075" t="s">
        <v>1239</v>
      </c>
      <c r="B4075" t="s">
        <v>2873</v>
      </c>
      <c r="C4075" t="s">
        <v>6827</v>
      </c>
      <c r="D4075" t="s">
        <v>6796</v>
      </c>
      <c r="E4075">
        <v>2021</v>
      </c>
      <c r="F4075" t="s">
        <v>2986</v>
      </c>
      <c r="G4075" t="s">
        <v>2834</v>
      </c>
      <c r="H4075">
        <v>0.315</v>
      </c>
      <c r="I4075" t="s">
        <v>6971</v>
      </c>
    </row>
    <row r="4076" spans="1:9" x14ac:dyDescent="0.2">
      <c r="A4076" t="s">
        <v>1239</v>
      </c>
      <c r="B4076" t="s">
        <v>2873</v>
      </c>
      <c r="C4076" t="s">
        <v>6827</v>
      </c>
      <c r="D4076" t="s">
        <v>6796</v>
      </c>
      <c r="E4076">
        <v>2021</v>
      </c>
      <c r="F4076" t="s">
        <v>2986</v>
      </c>
      <c r="G4076" t="s">
        <v>2833</v>
      </c>
      <c r="H4076">
        <v>0.28299999999999997</v>
      </c>
      <c r="I4076" t="s">
        <v>6972</v>
      </c>
    </row>
    <row r="4077" spans="1:9" x14ac:dyDescent="0.2">
      <c r="A4077" t="s">
        <v>1239</v>
      </c>
      <c r="B4077" t="s">
        <v>2873</v>
      </c>
      <c r="C4077" t="s">
        <v>6827</v>
      </c>
      <c r="D4077" t="s">
        <v>6796</v>
      </c>
      <c r="E4077">
        <v>2021</v>
      </c>
      <c r="F4077" t="s">
        <v>2986</v>
      </c>
      <c r="G4077" t="s">
        <v>2832</v>
      </c>
      <c r="H4077">
        <v>0.60399999999999998</v>
      </c>
      <c r="I4077" t="s">
        <v>6973</v>
      </c>
    </row>
    <row r="4078" spans="1:9" x14ac:dyDescent="0.2">
      <c r="A4078" t="s">
        <v>1239</v>
      </c>
      <c r="B4078" t="s">
        <v>2873</v>
      </c>
      <c r="C4078" t="s">
        <v>6827</v>
      </c>
      <c r="D4078" t="s">
        <v>6796</v>
      </c>
      <c r="E4078">
        <v>2021</v>
      </c>
      <c r="F4078" t="s">
        <v>2986</v>
      </c>
      <c r="G4078" t="s">
        <v>2831</v>
      </c>
      <c r="H4078">
        <v>0.73499999999999999</v>
      </c>
      <c r="I4078" t="s">
        <v>6974</v>
      </c>
    </row>
    <row r="4079" spans="1:9" x14ac:dyDescent="0.2">
      <c r="A4079" t="s">
        <v>1239</v>
      </c>
      <c r="B4079" t="s">
        <v>2873</v>
      </c>
      <c r="C4079" t="s">
        <v>6827</v>
      </c>
      <c r="D4079" t="s">
        <v>6796</v>
      </c>
      <c r="E4079">
        <v>2021</v>
      </c>
      <c r="F4079" t="s">
        <v>2986</v>
      </c>
      <c r="G4079" t="s">
        <v>2830</v>
      </c>
      <c r="H4079">
        <v>0.53100000000000003</v>
      </c>
      <c r="I4079" t="s">
        <v>6975</v>
      </c>
    </row>
    <row r="4080" spans="1:9" x14ac:dyDescent="0.2">
      <c r="A4080" t="s">
        <v>1239</v>
      </c>
      <c r="B4080" t="s">
        <v>2873</v>
      </c>
      <c r="C4080" t="s">
        <v>6827</v>
      </c>
      <c r="D4080" t="s">
        <v>6796</v>
      </c>
      <c r="E4080">
        <v>2021</v>
      </c>
      <c r="F4080" t="s">
        <v>2986</v>
      </c>
      <c r="G4080" t="s">
        <v>2829</v>
      </c>
      <c r="H4080">
        <v>0.38900000000000001</v>
      </c>
      <c r="I4080" t="s">
        <v>6976</v>
      </c>
    </row>
    <row r="4081" spans="1:9" x14ac:dyDescent="0.2">
      <c r="A4081" t="s">
        <v>1239</v>
      </c>
      <c r="B4081" t="s">
        <v>2873</v>
      </c>
      <c r="C4081" t="s">
        <v>6827</v>
      </c>
      <c r="D4081" t="s">
        <v>6796</v>
      </c>
      <c r="E4081">
        <v>2021</v>
      </c>
      <c r="F4081" t="s">
        <v>2986</v>
      </c>
      <c r="G4081" t="s">
        <v>2828</v>
      </c>
      <c r="H4081">
        <v>0.35599999999999998</v>
      </c>
      <c r="I4081" t="s">
        <v>6977</v>
      </c>
    </row>
    <row r="4082" spans="1:9" x14ac:dyDescent="0.2">
      <c r="A4082" t="s">
        <v>1202</v>
      </c>
      <c r="B4082" t="s">
        <v>2873</v>
      </c>
      <c r="C4082" t="s">
        <v>6674</v>
      </c>
      <c r="D4082" t="s">
        <v>2881</v>
      </c>
      <c r="E4082">
        <v>2017</v>
      </c>
      <c r="F4082" t="s">
        <v>2944</v>
      </c>
      <c r="G4082" t="s">
        <v>2837</v>
      </c>
      <c r="H4082">
        <v>8.6</v>
      </c>
      <c r="I4082" t="s">
        <v>6978</v>
      </c>
    </row>
    <row r="4083" spans="1:9" x14ac:dyDescent="0.2">
      <c r="A4083" t="s">
        <v>1202</v>
      </c>
      <c r="B4083" t="s">
        <v>2873</v>
      </c>
      <c r="C4083" t="s">
        <v>6674</v>
      </c>
      <c r="D4083" t="s">
        <v>2881</v>
      </c>
      <c r="E4083">
        <v>2017</v>
      </c>
      <c r="F4083" t="s">
        <v>2944</v>
      </c>
      <c r="G4083" t="s">
        <v>2836</v>
      </c>
      <c r="H4083">
        <v>11.2</v>
      </c>
      <c r="I4083" t="s">
        <v>6979</v>
      </c>
    </row>
    <row r="4084" spans="1:9" x14ac:dyDescent="0.2">
      <c r="A4084" t="s">
        <v>1202</v>
      </c>
      <c r="B4084" t="s">
        <v>2873</v>
      </c>
      <c r="C4084" t="s">
        <v>6674</v>
      </c>
      <c r="D4084" t="s">
        <v>2881</v>
      </c>
      <c r="E4084">
        <v>2017</v>
      </c>
      <c r="F4084" t="s">
        <v>2944</v>
      </c>
      <c r="G4084" t="s">
        <v>2835</v>
      </c>
      <c r="H4084">
        <v>12.7</v>
      </c>
      <c r="I4084" t="s">
        <v>6980</v>
      </c>
    </row>
    <row r="4085" spans="1:9" x14ac:dyDescent="0.2">
      <c r="A4085" t="s">
        <v>1202</v>
      </c>
      <c r="B4085" t="s">
        <v>2873</v>
      </c>
      <c r="C4085" t="s">
        <v>6674</v>
      </c>
      <c r="D4085" t="s">
        <v>2881</v>
      </c>
      <c r="E4085">
        <v>2017</v>
      </c>
      <c r="F4085" t="s">
        <v>2944</v>
      </c>
      <c r="G4085" t="s">
        <v>2834</v>
      </c>
      <c r="H4085">
        <v>9.6</v>
      </c>
      <c r="I4085" t="s">
        <v>6981</v>
      </c>
    </row>
    <row r="4086" spans="1:9" x14ac:dyDescent="0.2">
      <c r="A4086" t="s">
        <v>1202</v>
      </c>
      <c r="B4086" t="s">
        <v>2873</v>
      </c>
      <c r="C4086" t="s">
        <v>6674</v>
      </c>
      <c r="D4086" t="s">
        <v>2881</v>
      </c>
      <c r="E4086">
        <v>2017</v>
      </c>
      <c r="F4086" t="s">
        <v>2944</v>
      </c>
      <c r="G4086" t="s">
        <v>2833</v>
      </c>
      <c r="H4086">
        <v>9.4</v>
      </c>
      <c r="I4086" t="s">
        <v>6982</v>
      </c>
    </row>
    <row r="4087" spans="1:9" x14ac:dyDescent="0.2">
      <c r="A4087" t="s">
        <v>1202</v>
      </c>
      <c r="B4087" t="s">
        <v>2873</v>
      </c>
      <c r="C4087" t="s">
        <v>6674</v>
      </c>
      <c r="D4087" t="s">
        <v>2881</v>
      </c>
      <c r="E4087">
        <v>2017</v>
      </c>
      <c r="F4087" t="s">
        <v>2944</v>
      </c>
      <c r="G4087" t="s">
        <v>2832</v>
      </c>
      <c r="H4087">
        <v>10.5</v>
      </c>
      <c r="I4087" t="s">
        <v>6983</v>
      </c>
    </row>
    <row r="4088" spans="1:9" x14ac:dyDescent="0.2">
      <c r="A4088" t="s">
        <v>1202</v>
      </c>
      <c r="B4088" t="s">
        <v>2873</v>
      </c>
      <c r="C4088" t="s">
        <v>6674</v>
      </c>
      <c r="D4088" t="s">
        <v>2881</v>
      </c>
      <c r="E4088">
        <v>2017</v>
      </c>
      <c r="F4088" t="s">
        <v>2944</v>
      </c>
      <c r="G4088" t="s">
        <v>2831</v>
      </c>
      <c r="H4088">
        <v>12.7</v>
      </c>
      <c r="I4088" t="s">
        <v>6984</v>
      </c>
    </row>
    <row r="4089" spans="1:9" x14ac:dyDescent="0.2">
      <c r="A4089" t="s">
        <v>1202</v>
      </c>
      <c r="B4089" t="s">
        <v>2873</v>
      </c>
      <c r="C4089" t="s">
        <v>6674</v>
      </c>
      <c r="D4089" t="s">
        <v>2881</v>
      </c>
      <c r="E4089">
        <v>2017</v>
      </c>
      <c r="F4089" t="s">
        <v>2944</v>
      </c>
      <c r="G4089" t="s">
        <v>2830</v>
      </c>
      <c r="H4089">
        <v>10</v>
      </c>
      <c r="I4089" t="s">
        <v>6985</v>
      </c>
    </row>
    <row r="4090" spans="1:9" x14ac:dyDescent="0.2">
      <c r="A4090" t="s">
        <v>1202</v>
      </c>
      <c r="B4090" t="s">
        <v>2873</v>
      </c>
      <c r="C4090" t="s">
        <v>6674</v>
      </c>
      <c r="D4090" t="s">
        <v>2881</v>
      </c>
      <c r="E4090">
        <v>2017</v>
      </c>
      <c r="F4090" t="s">
        <v>2944</v>
      </c>
      <c r="G4090" t="s">
        <v>2829</v>
      </c>
      <c r="H4090">
        <v>8.9</v>
      </c>
      <c r="I4090" t="s">
        <v>6986</v>
      </c>
    </row>
    <row r="4091" spans="1:9" x14ac:dyDescent="0.2">
      <c r="A4091" t="s">
        <v>1202</v>
      </c>
      <c r="B4091" t="s">
        <v>2873</v>
      </c>
      <c r="C4091" t="s">
        <v>6674</v>
      </c>
      <c r="D4091" t="s">
        <v>2881</v>
      </c>
      <c r="E4091">
        <v>2017</v>
      </c>
      <c r="F4091" t="s">
        <v>2944</v>
      </c>
      <c r="G4091" t="s">
        <v>2828</v>
      </c>
      <c r="H4091">
        <v>6.4</v>
      </c>
      <c r="I4091" t="s">
        <v>6987</v>
      </c>
    </row>
    <row r="4092" spans="1:9" x14ac:dyDescent="0.2">
      <c r="A4092" t="s">
        <v>1202</v>
      </c>
      <c r="B4092" t="s">
        <v>2873</v>
      </c>
      <c r="C4092" t="s">
        <v>6674</v>
      </c>
      <c r="D4092" t="s">
        <v>2881</v>
      </c>
      <c r="E4092">
        <v>2018</v>
      </c>
      <c r="F4092">
        <v>2016</v>
      </c>
      <c r="G4092" t="s">
        <v>2837</v>
      </c>
      <c r="H4092">
        <v>0.3</v>
      </c>
      <c r="I4092" t="s">
        <v>6988</v>
      </c>
    </row>
    <row r="4093" spans="1:9" x14ac:dyDescent="0.2">
      <c r="A4093" t="s">
        <v>1202</v>
      </c>
      <c r="B4093" t="s">
        <v>2873</v>
      </c>
      <c r="C4093" t="s">
        <v>6674</v>
      </c>
      <c r="D4093" t="s">
        <v>2881</v>
      </c>
      <c r="E4093">
        <v>2018</v>
      </c>
      <c r="F4093">
        <v>2016</v>
      </c>
      <c r="G4093" t="s">
        <v>2836</v>
      </c>
      <c r="H4093">
        <v>1.8</v>
      </c>
      <c r="I4093" t="s">
        <v>6989</v>
      </c>
    </row>
    <row r="4094" spans="1:9" x14ac:dyDescent="0.2">
      <c r="A4094" t="s">
        <v>1202</v>
      </c>
      <c r="B4094" t="s">
        <v>2873</v>
      </c>
      <c r="C4094" t="s">
        <v>6674</v>
      </c>
      <c r="D4094" t="s">
        <v>2881</v>
      </c>
      <c r="E4094">
        <v>2018</v>
      </c>
      <c r="F4094">
        <v>2016</v>
      </c>
      <c r="G4094" t="s">
        <v>2835</v>
      </c>
      <c r="H4094">
        <v>3.2</v>
      </c>
      <c r="I4094" t="s">
        <v>6990</v>
      </c>
    </row>
    <row r="4095" spans="1:9" x14ac:dyDescent="0.2">
      <c r="A4095" t="s">
        <v>1202</v>
      </c>
      <c r="B4095" t="s">
        <v>2873</v>
      </c>
      <c r="C4095" t="s">
        <v>6674</v>
      </c>
      <c r="D4095" t="s">
        <v>2881</v>
      </c>
      <c r="E4095">
        <v>2018</v>
      </c>
      <c r="F4095">
        <v>2016</v>
      </c>
      <c r="G4095" t="s">
        <v>2834</v>
      </c>
      <c r="H4095">
        <v>5.0999999999999996</v>
      </c>
      <c r="I4095" t="s">
        <v>6991</v>
      </c>
    </row>
    <row r="4096" spans="1:9" x14ac:dyDescent="0.2">
      <c r="A4096" t="s">
        <v>1202</v>
      </c>
      <c r="B4096" t="s">
        <v>2873</v>
      </c>
      <c r="C4096" t="s">
        <v>6674</v>
      </c>
      <c r="D4096" t="s">
        <v>2881</v>
      </c>
      <c r="E4096">
        <v>2018</v>
      </c>
      <c r="F4096">
        <v>2016</v>
      </c>
      <c r="G4096" t="s">
        <v>2833</v>
      </c>
      <c r="H4096">
        <v>8.9</v>
      </c>
      <c r="I4096" t="s">
        <v>6992</v>
      </c>
    </row>
    <row r="4097" spans="1:9" x14ac:dyDescent="0.2">
      <c r="A4097" t="s">
        <v>1202</v>
      </c>
      <c r="B4097" t="s">
        <v>2873</v>
      </c>
      <c r="C4097" t="s">
        <v>6674</v>
      </c>
      <c r="D4097" t="s">
        <v>2881</v>
      </c>
      <c r="E4097">
        <v>2018</v>
      </c>
      <c r="F4097">
        <v>2016</v>
      </c>
      <c r="G4097" t="s">
        <v>2832</v>
      </c>
      <c r="H4097">
        <v>14.5</v>
      </c>
      <c r="I4097" t="s">
        <v>6993</v>
      </c>
    </row>
    <row r="4098" spans="1:9" x14ac:dyDescent="0.2">
      <c r="A4098" t="s">
        <v>1202</v>
      </c>
      <c r="B4098" t="s">
        <v>2873</v>
      </c>
      <c r="C4098" t="s">
        <v>6674</v>
      </c>
      <c r="D4098" t="s">
        <v>2881</v>
      </c>
      <c r="E4098">
        <v>2018</v>
      </c>
      <c r="F4098">
        <v>2016</v>
      </c>
      <c r="G4098" t="s">
        <v>2831</v>
      </c>
      <c r="H4098">
        <v>21.2</v>
      </c>
      <c r="I4098" t="s">
        <v>6994</v>
      </c>
    </row>
    <row r="4099" spans="1:9" x14ac:dyDescent="0.2">
      <c r="A4099" t="s">
        <v>1202</v>
      </c>
      <c r="B4099" t="s">
        <v>2873</v>
      </c>
      <c r="C4099" t="s">
        <v>6674</v>
      </c>
      <c r="D4099" t="s">
        <v>2881</v>
      </c>
      <c r="E4099">
        <v>2018</v>
      </c>
      <c r="F4099">
        <v>2016</v>
      </c>
      <c r="G4099" t="s">
        <v>2830</v>
      </c>
      <c r="H4099">
        <v>18.399999999999999</v>
      </c>
      <c r="I4099" t="s">
        <v>6995</v>
      </c>
    </row>
    <row r="4100" spans="1:9" x14ac:dyDescent="0.2">
      <c r="A4100" t="s">
        <v>1202</v>
      </c>
      <c r="B4100" t="s">
        <v>2873</v>
      </c>
      <c r="C4100" t="s">
        <v>6674</v>
      </c>
      <c r="D4100" t="s">
        <v>2881</v>
      </c>
      <c r="E4100">
        <v>2018</v>
      </c>
      <c r="F4100">
        <v>2016</v>
      </c>
      <c r="G4100" t="s">
        <v>2829</v>
      </c>
      <c r="H4100">
        <v>15.5</v>
      </c>
      <c r="I4100" t="s">
        <v>6996</v>
      </c>
    </row>
    <row r="4101" spans="1:9" x14ac:dyDescent="0.2">
      <c r="A4101" t="s">
        <v>1202</v>
      </c>
      <c r="B4101" t="s">
        <v>2873</v>
      </c>
      <c r="C4101" t="s">
        <v>6674</v>
      </c>
      <c r="D4101" t="s">
        <v>2881</v>
      </c>
      <c r="E4101">
        <v>2018</v>
      </c>
      <c r="F4101">
        <v>2016</v>
      </c>
      <c r="G4101" t="s">
        <v>2828</v>
      </c>
      <c r="H4101">
        <v>11.2</v>
      </c>
      <c r="I4101" t="s">
        <v>6997</v>
      </c>
    </row>
    <row r="4102" spans="1:9" x14ac:dyDescent="0.2">
      <c r="A4102" t="s">
        <v>1202</v>
      </c>
      <c r="B4102" t="s">
        <v>2873</v>
      </c>
      <c r="C4102" t="s">
        <v>6674</v>
      </c>
      <c r="D4102" t="s">
        <v>2881</v>
      </c>
      <c r="E4102">
        <v>2019</v>
      </c>
      <c r="F4102" t="s">
        <v>2965</v>
      </c>
      <c r="G4102" t="s">
        <v>2837</v>
      </c>
      <c r="H4102">
        <v>0.2</v>
      </c>
      <c r="I4102" t="s">
        <v>6998</v>
      </c>
    </row>
    <row r="4103" spans="1:9" x14ac:dyDescent="0.2">
      <c r="A4103" t="s">
        <v>1202</v>
      </c>
      <c r="B4103" t="s">
        <v>2873</v>
      </c>
      <c r="C4103" t="s">
        <v>6674</v>
      </c>
      <c r="D4103" t="s">
        <v>2881</v>
      </c>
      <c r="E4103">
        <v>2019</v>
      </c>
      <c r="F4103" t="s">
        <v>2965</v>
      </c>
      <c r="G4103" t="s">
        <v>2836</v>
      </c>
      <c r="H4103">
        <v>1.7</v>
      </c>
      <c r="I4103" t="s">
        <v>6999</v>
      </c>
    </row>
    <row r="4104" spans="1:9" x14ac:dyDescent="0.2">
      <c r="A4104" t="s">
        <v>1202</v>
      </c>
      <c r="B4104" t="s">
        <v>2873</v>
      </c>
      <c r="C4104" t="s">
        <v>6674</v>
      </c>
      <c r="D4104" t="s">
        <v>2881</v>
      </c>
      <c r="E4104">
        <v>2019</v>
      </c>
      <c r="F4104" t="s">
        <v>2965</v>
      </c>
      <c r="G4104" t="s">
        <v>2835</v>
      </c>
      <c r="H4104">
        <v>2.9</v>
      </c>
      <c r="I4104" t="s">
        <v>7000</v>
      </c>
    </row>
    <row r="4105" spans="1:9" x14ac:dyDescent="0.2">
      <c r="A4105" t="s">
        <v>1202</v>
      </c>
      <c r="B4105" t="s">
        <v>2873</v>
      </c>
      <c r="C4105" t="s">
        <v>6674</v>
      </c>
      <c r="D4105" t="s">
        <v>2881</v>
      </c>
      <c r="E4105">
        <v>2019</v>
      </c>
      <c r="F4105" t="s">
        <v>2965</v>
      </c>
      <c r="G4105" t="s">
        <v>2834</v>
      </c>
      <c r="H4105">
        <v>5.2</v>
      </c>
      <c r="I4105" t="s">
        <v>7001</v>
      </c>
    </row>
    <row r="4106" spans="1:9" x14ac:dyDescent="0.2">
      <c r="A4106" t="s">
        <v>1202</v>
      </c>
      <c r="B4106" t="s">
        <v>2873</v>
      </c>
      <c r="C4106" t="s">
        <v>6674</v>
      </c>
      <c r="D4106" t="s">
        <v>2881</v>
      </c>
      <c r="E4106">
        <v>2019</v>
      </c>
      <c r="F4106" t="s">
        <v>2965</v>
      </c>
      <c r="G4106" t="s">
        <v>2833</v>
      </c>
      <c r="H4106">
        <v>9.3000000000000007</v>
      </c>
      <c r="I4106" t="s">
        <v>7002</v>
      </c>
    </row>
    <row r="4107" spans="1:9" x14ac:dyDescent="0.2">
      <c r="A4107" t="s">
        <v>1202</v>
      </c>
      <c r="B4107" t="s">
        <v>2873</v>
      </c>
      <c r="C4107" t="s">
        <v>6674</v>
      </c>
      <c r="D4107" t="s">
        <v>2881</v>
      </c>
      <c r="E4107">
        <v>2019</v>
      </c>
      <c r="F4107" t="s">
        <v>2965</v>
      </c>
      <c r="G4107" t="s">
        <v>2832</v>
      </c>
      <c r="H4107">
        <v>15</v>
      </c>
      <c r="I4107" t="s">
        <v>7003</v>
      </c>
    </row>
    <row r="4108" spans="1:9" x14ac:dyDescent="0.2">
      <c r="A4108" t="s">
        <v>1202</v>
      </c>
      <c r="B4108" t="s">
        <v>2873</v>
      </c>
      <c r="C4108" t="s">
        <v>6674</v>
      </c>
      <c r="D4108" t="s">
        <v>2881</v>
      </c>
      <c r="E4108">
        <v>2019</v>
      </c>
      <c r="F4108" t="s">
        <v>2965</v>
      </c>
      <c r="G4108" t="s">
        <v>2831</v>
      </c>
      <c r="H4108">
        <v>21.3</v>
      </c>
      <c r="I4108" t="s">
        <v>7004</v>
      </c>
    </row>
    <row r="4109" spans="1:9" x14ac:dyDescent="0.2">
      <c r="A4109" t="s">
        <v>1202</v>
      </c>
      <c r="B4109" t="s">
        <v>2873</v>
      </c>
      <c r="C4109" t="s">
        <v>6674</v>
      </c>
      <c r="D4109" t="s">
        <v>2881</v>
      </c>
      <c r="E4109">
        <v>2019</v>
      </c>
      <c r="F4109" t="s">
        <v>2965</v>
      </c>
      <c r="G4109" t="s">
        <v>2830</v>
      </c>
      <c r="H4109">
        <v>17.8</v>
      </c>
      <c r="I4109" t="s">
        <v>7005</v>
      </c>
    </row>
    <row r="4110" spans="1:9" x14ac:dyDescent="0.2">
      <c r="A4110" t="s">
        <v>1202</v>
      </c>
      <c r="B4110" t="s">
        <v>2873</v>
      </c>
      <c r="C4110" t="s">
        <v>6674</v>
      </c>
      <c r="D4110" t="s">
        <v>2881</v>
      </c>
      <c r="E4110">
        <v>2019</v>
      </c>
      <c r="F4110" t="s">
        <v>2965</v>
      </c>
      <c r="G4110" t="s">
        <v>2829</v>
      </c>
      <c r="H4110">
        <v>15.3</v>
      </c>
      <c r="I4110" t="s">
        <v>7006</v>
      </c>
    </row>
    <row r="4111" spans="1:9" x14ac:dyDescent="0.2">
      <c r="A4111" t="s">
        <v>1202</v>
      </c>
      <c r="B4111" t="s">
        <v>2873</v>
      </c>
      <c r="C4111" t="s">
        <v>6674</v>
      </c>
      <c r="D4111" t="s">
        <v>2881</v>
      </c>
      <c r="E4111">
        <v>2019</v>
      </c>
      <c r="F4111" t="s">
        <v>2965</v>
      </c>
      <c r="G4111" t="s">
        <v>2828</v>
      </c>
      <c r="H4111">
        <v>11.2</v>
      </c>
      <c r="I4111" t="s">
        <v>7007</v>
      </c>
    </row>
    <row r="4112" spans="1:9" x14ac:dyDescent="0.2">
      <c r="A4112" t="s">
        <v>1202</v>
      </c>
      <c r="B4112" t="s">
        <v>2873</v>
      </c>
      <c r="C4112" t="s">
        <v>6674</v>
      </c>
      <c r="D4112" t="s">
        <v>2881</v>
      </c>
      <c r="E4112">
        <v>2020</v>
      </c>
      <c r="F4112">
        <v>2018</v>
      </c>
      <c r="G4112" t="s">
        <v>2837</v>
      </c>
      <c r="H4112">
        <v>0.2</v>
      </c>
      <c r="I4112" t="s">
        <v>7008</v>
      </c>
    </row>
    <row r="4113" spans="1:9" x14ac:dyDescent="0.2">
      <c r="A4113" t="s">
        <v>1202</v>
      </c>
      <c r="B4113" t="s">
        <v>2873</v>
      </c>
      <c r="C4113" t="s">
        <v>6674</v>
      </c>
      <c r="D4113" t="s">
        <v>2881</v>
      </c>
      <c r="E4113">
        <v>2020</v>
      </c>
      <c r="F4113">
        <v>2018</v>
      </c>
      <c r="G4113" t="s">
        <v>2836</v>
      </c>
      <c r="H4113">
        <v>1.7</v>
      </c>
      <c r="I4113" t="s">
        <v>7009</v>
      </c>
    </row>
    <row r="4114" spans="1:9" x14ac:dyDescent="0.2">
      <c r="A4114" t="s">
        <v>1202</v>
      </c>
      <c r="B4114" t="s">
        <v>2873</v>
      </c>
      <c r="C4114" t="s">
        <v>6674</v>
      </c>
      <c r="D4114" t="s">
        <v>2881</v>
      </c>
      <c r="E4114">
        <v>2020</v>
      </c>
      <c r="F4114">
        <v>2018</v>
      </c>
      <c r="G4114" t="s">
        <v>2835</v>
      </c>
      <c r="H4114">
        <v>3</v>
      </c>
      <c r="I4114" t="s">
        <v>7010</v>
      </c>
    </row>
    <row r="4115" spans="1:9" x14ac:dyDescent="0.2">
      <c r="A4115" t="s">
        <v>1202</v>
      </c>
      <c r="B4115" t="s">
        <v>2873</v>
      </c>
      <c r="C4115" t="s">
        <v>6674</v>
      </c>
      <c r="D4115" t="s">
        <v>2881</v>
      </c>
      <c r="E4115">
        <v>2020</v>
      </c>
      <c r="F4115">
        <v>2018</v>
      </c>
      <c r="G4115" t="s">
        <v>2834</v>
      </c>
      <c r="H4115">
        <v>5.2</v>
      </c>
      <c r="I4115" t="s">
        <v>7011</v>
      </c>
    </row>
    <row r="4116" spans="1:9" x14ac:dyDescent="0.2">
      <c r="A4116" t="s">
        <v>1202</v>
      </c>
      <c r="B4116" t="s">
        <v>2873</v>
      </c>
      <c r="C4116" t="s">
        <v>6674</v>
      </c>
      <c r="D4116" t="s">
        <v>2881</v>
      </c>
      <c r="E4116">
        <v>2020</v>
      </c>
      <c r="F4116">
        <v>2018</v>
      </c>
      <c r="G4116" t="s">
        <v>2833</v>
      </c>
      <c r="H4116">
        <v>8.9</v>
      </c>
      <c r="I4116" t="s">
        <v>7012</v>
      </c>
    </row>
    <row r="4117" spans="1:9" x14ac:dyDescent="0.2">
      <c r="A4117" t="s">
        <v>1202</v>
      </c>
      <c r="B4117" t="s">
        <v>2873</v>
      </c>
      <c r="C4117" t="s">
        <v>6674</v>
      </c>
      <c r="D4117" t="s">
        <v>2881</v>
      </c>
      <c r="E4117">
        <v>2020</v>
      </c>
      <c r="F4117">
        <v>2018</v>
      </c>
      <c r="G4117" t="s">
        <v>2832</v>
      </c>
      <c r="H4117">
        <v>14.2</v>
      </c>
      <c r="I4117" t="s">
        <v>7013</v>
      </c>
    </row>
    <row r="4118" spans="1:9" x14ac:dyDescent="0.2">
      <c r="A4118" t="s">
        <v>1202</v>
      </c>
      <c r="B4118" t="s">
        <v>2873</v>
      </c>
      <c r="C4118" t="s">
        <v>6674</v>
      </c>
      <c r="D4118" t="s">
        <v>2881</v>
      </c>
      <c r="E4118">
        <v>2020</v>
      </c>
      <c r="F4118">
        <v>2018</v>
      </c>
      <c r="G4118" t="s">
        <v>2831</v>
      </c>
      <c r="H4118">
        <v>20.9</v>
      </c>
      <c r="I4118" t="s">
        <v>7014</v>
      </c>
    </row>
    <row r="4119" spans="1:9" x14ac:dyDescent="0.2">
      <c r="A4119" t="s">
        <v>1202</v>
      </c>
      <c r="B4119" t="s">
        <v>2873</v>
      </c>
      <c r="C4119" t="s">
        <v>6674</v>
      </c>
      <c r="D4119" t="s">
        <v>2881</v>
      </c>
      <c r="E4119">
        <v>2020</v>
      </c>
      <c r="F4119">
        <v>2018</v>
      </c>
      <c r="G4119" t="s">
        <v>2830</v>
      </c>
      <c r="H4119">
        <v>18.2</v>
      </c>
      <c r="I4119" t="s">
        <v>7015</v>
      </c>
    </row>
    <row r="4120" spans="1:9" x14ac:dyDescent="0.2">
      <c r="A4120" t="s">
        <v>1202</v>
      </c>
      <c r="B4120" t="s">
        <v>2873</v>
      </c>
      <c r="C4120" t="s">
        <v>6674</v>
      </c>
      <c r="D4120" t="s">
        <v>2881</v>
      </c>
      <c r="E4120">
        <v>2020</v>
      </c>
      <c r="F4120">
        <v>2018</v>
      </c>
      <c r="G4120" t="s">
        <v>2829</v>
      </c>
      <c r="H4120">
        <v>16.5</v>
      </c>
      <c r="I4120" t="s">
        <v>7016</v>
      </c>
    </row>
    <row r="4121" spans="1:9" x14ac:dyDescent="0.2">
      <c r="A4121" t="s">
        <v>1202</v>
      </c>
      <c r="B4121" t="s">
        <v>2873</v>
      </c>
      <c r="C4121" t="s">
        <v>6674</v>
      </c>
      <c r="D4121" t="s">
        <v>2881</v>
      </c>
      <c r="E4121">
        <v>2020</v>
      </c>
      <c r="F4121">
        <v>2018</v>
      </c>
      <c r="G4121" t="s">
        <v>2828</v>
      </c>
      <c r="H4121">
        <v>11.2</v>
      </c>
      <c r="I4121" t="s">
        <v>7017</v>
      </c>
    </row>
    <row r="4122" spans="1:9" x14ac:dyDescent="0.2">
      <c r="A4122" t="s">
        <v>1202</v>
      </c>
      <c r="B4122" t="s">
        <v>2873</v>
      </c>
      <c r="C4122" t="s">
        <v>6674</v>
      </c>
      <c r="D4122" t="s">
        <v>2881</v>
      </c>
      <c r="E4122">
        <v>2021</v>
      </c>
      <c r="F4122" t="s">
        <v>2986</v>
      </c>
      <c r="G4122" t="s">
        <v>2837</v>
      </c>
      <c r="H4122">
        <v>0.2</v>
      </c>
      <c r="I4122" t="s">
        <v>7018</v>
      </c>
    </row>
    <row r="4123" spans="1:9" x14ac:dyDescent="0.2">
      <c r="A4123" t="s">
        <v>1202</v>
      </c>
      <c r="B4123" t="s">
        <v>2873</v>
      </c>
      <c r="C4123" t="s">
        <v>6674</v>
      </c>
      <c r="D4123" t="s">
        <v>2881</v>
      </c>
      <c r="E4123">
        <v>2021</v>
      </c>
      <c r="F4123" t="s">
        <v>2986</v>
      </c>
      <c r="G4123" t="s">
        <v>2836</v>
      </c>
      <c r="H4123">
        <v>1.7</v>
      </c>
      <c r="I4123" t="s">
        <v>7019</v>
      </c>
    </row>
    <row r="4124" spans="1:9" x14ac:dyDescent="0.2">
      <c r="A4124" t="s">
        <v>1202</v>
      </c>
      <c r="B4124" t="s">
        <v>2873</v>
      </c>
      <c r="C4124" t="s">
        <v>6674</v>
      </c>
      <c r="D4124" t="s">
        <v>2881</v>
      </c>
      <c r="E4124">
        <v>2021</v>
      </c>
      <c r="F4124" t="s">
        <v>2986</v>
      </c>
      <c r="G4124" t="s">
        <v>2835</v>
      </c>
      <c r="H4124">
        <v>3</v>
      </c>
      <c r="I4124" t="s">
        <v>7020</v>
      </c>
    </row>
    <row r="4125" spans="1:9" x14ac:dyDescent="0.2">
      <c r="A4125" t="s">
        <v>1202</v>
      </c>
      <c r="B4125" t="s">
        <v>2873</v>
      </c>
      <c r="C4125" t="s">
        <v>6674</v>
      </c>
      <c r="D4125" t="s">
        <v>2881</v>
      </c>
      <c r="E4125">
        <v>2021</v>
      </c>
      <c r="F4125" t="s">
        <v>2986</v>
      </c>
      <c r="G4125" t="s">
        <v>2834</v>
      </c>
      <c r="H4125">
        <v>5.2</v>
      </c>
      <c r="I4125" t="s">
        <v>7021</v>
      </c>
    </row>
    <row r="4126" spans="1:9" x14ac:dyDescent="0.2">
      <c r="A4126" t="s">
        <v>1202</v>
      </c>
      <c r="B4126" t="s">
        <v>2873</v>
      </c>
      <c r="C4126" t="s">
        <v>6674</v>
      </c>
      <c r="D4126" t="s">
        <v>2881</v>
      </c>
      <c r="E4126">
        <v>2021</v>
      </c>
      <c r="F4126" t="s">
        <v>2986</v>
      </c>
      <c r="G4126" t="s">
        <v>2833</v>
      </c>
      <c r="H4126">
        <v>8.9</v>
      </c>
      <c r="I4126" t="s">
        <v>7022</v>
      </c>
    </row>
    <row r="4127" spans="1:9" x14ac:dyDescent="0.2">
      <c r="A4127" t="s">
        <v>1202</v>
      </c>
      <c r="B4127" t="s">
        <v>2873</v>
      </c>
      <c r="C4127" t="s">
        <v>6674</v>
      </c>
      <c r="D4127" t="s">
        <v>2881</v>
      </c>
      <c r="E4127">
        <v>2021</v>
      </c>
      <c r="F4127" t="s">
        <v>2986</v>
      </c>
      <c r="G4127" t="s">
        <v>2832</v>
      </c>
      <c r="H4127">
        <v>14.2</v>
      </c>
      <c r="I4127" t="s">
        <v>7023</v>
      </c>
    </row>
    <row r="4128" spans="1:9" x14ac:dyDescent="0.2">
      <c r="A4128" t="s">
        <v>1202</v>
      </c>
      <c r="B4128" t="s">
        <v>2873</v>
      </c>
      <c r="C4128" t="s">
        <v>6674</v>
      </c>
      <c r="D4128" t="s">
        <v>2881</v>
      </c>
      <c r="E4128">
        <v>2021</v>
      </c>
      <c r="F4128" t="s">
        <v>2986</v>
      </c>
      <c r="G4128" t="s">
        <v>2831</v>
      </c>
      <c r="H4128">
        <v>20.9</v>
      </c>
      <c r="I4128" t="s">
        <v>7024</v>
      </c>
    </row>
    <row r="4129" spans="1:9" x14ac:dyDescent="0.2">
      <c r="A4129" t="s">
        <v>1202</v>
      </c>
      <c r="B4129" t="s">
        <v>2873</v>
      </c>
      <c r="C4129" t="s">
        <v>6674</v>
      </c>
      <c r="D4129" t="s">
        <v>2881</v>
      </c>
      <c r="E4129">
        <v>2021</v>
      </c>
      <c r="F4129" t="s">
        <v>2986</v>
      </c>
      <c r="G4129" t="s">
        <v>2830</v>
      </c>
      <c r="H4129">
        <v>18.2</v>
      </c>
      <c r="I4129" t="s">
        <v>7025</v>
      </c>
    </row>
    <row r="4130" spans="1:9" x14ac:dyDescent="0.2">
      <c r="A4130" t="s">
        <v>1202</v>
      </c>
      <c r="B4130" t="s">
        <v>2873</v>
      </c>
      <c r="C4130" t="s">
        <v>6674</v>
      </c>
      <c r="D4130" t="s">
        <v>2881</v>
      </c>
      <c r="E4130">
        <v>2021</v>
      </c>
      <c r="F4130" t="s">
        <v>2986</v>
      </c>
      <c r="G4130" t="s">
        <v>2829</v>
      </c>
      <c r="H4130">
        <v>16.5</v>
      </c>
      <c r="I4130" t="s">
        <v>7026</v>
      </c>
    </row>
    <row r="4131" spans="1:9" x14ac:dyDescent="0.2">
      <c r="A4131" t="s">
        <v>1202</v>
      </c>
      <c r="B4131" t="s">
        <v>2873</v>
      </c>
      <c r="C4131" t="s">
        <v>6674</v>
      </c>
      <c r="D4131" t="s">
        <v>2881</v>
      </c>
      <c r="E4131">
        <v>2021</v>
      </c>
      <c r="F4131" t="s">
        <v>2986</v>
      </c>
      <c r="G4131" t="s">
        <v>2828</v>
      </c>
      <c r="H4131">
        <v>11.2</v>
      </c>
      <c r="I4131" t="s">
        <v>7027</v>
      </c>
    </row>
    <row r="4132" spans="1:9" x14ac:dyDescent="0.2">
      <c r="A4132" t="s">
        <v>1202</v>
      </c>
      <c r="B4132" t="s">
        <v>2873</v>
      </c>
      <c r="C4132" t="s">
        <v>6674</v>
      </c>
      <c r="D4132" t="s">
        <v>2881</v>
      </c>
      <c r="E4132">
        <v>2022</v>
      </c>
      <c r="F4132">
        <v>2020</v>
      </c>
      <c r="G4132" t="s">
        <v>2837</v>
      </c>
      <c r="H4132">
        <v>2E-3</v>
      </c>
      <c r="I4132" t="s">
        <v>7028</v>
      </c>
    </row>
    <row r="4133" spans="1:9" x14ac:dyDescent="0.2">
      <c r="A4133" t="s">
        <v>1202</v>
      </c>
      <c r="B4133" t="s">
        <v>2873</v>
      </c>
      <c r="C4133" t="s">
        <v>6674</v>
      </c>
      <c r="D4133" t="s">
        <v>2881</v>
      </c>
      <c r="E4133">
        <v>2022</v>
      </c>
      <c r="F4133">
        <v>2020</v>
      </c>
      <c r="G4133" t="s">
        <v>2836</v>
      </c>
      <c r="H4133">
        <v>1.7</v>
      </c>
      <c r="I4133" t="s">
        <v>7029</v>
      </c>
    </row>
    <row r="4134" spans="1:9" x14ac:dyDescent="0.2">
      <c r="A4134" t="s">
        <v>1202</v>
      </c>
      <c r="B4134" t="s">
        <v>2873</v>
      </c>
      <c r="C4134" t="s">
        <v>6674</v>
      </c>
      <c r="D4134" t="s">
        <v>2881</v>
      </c>
      <c r="E4134">
        <v>2022</v>
      </c>
      <c r="F4134">
        <v>2020</v>
      </c>
      <c r="G4134" t="s">
        <v>2835</v>
      </c>
      <c r="H4134">
        <v>2.7</v>
      </c>
      <c r="I4134" t="s">
        <v>7030</v>
      </c>
    </row>
    <row r="4135" spans="1:9" x14ac:dyDescent="0.2">
      <c r="A4135" t="s">
        <v>1202</v>
      </c>
      <c r="B4135" t="s">
        <v>2873</v>
      </c>
      <c r="C4135" t="s">
        <v>6674</v>
      </c>
      <c r="D4135" t="s">
        <v>2881</v>
      </c>
      <c r="E4135">
        <v>2022</v>
      </c>
      <c r="F4135">
        <v>2020</v>
      </c>
      <c r="G4135" t="s">
        <v>2834</v>
      </c>
      <c r="H4135">
        <v>4.4000000000000004</v>
      </c>
      <c r="I4135" t="s">
        <v>7031</v>
      </c>
    </row>
    <row r="4136" spans="1:9" x14ac:dyDescent="0.2">
      <c r="A4136" t="s">
        <v>1202</v>
      </c>
      <c r="B4136" t="s">
        <v>2873</v>
      </c>
      <c r="C4136" t="s">
        <v>6674</v>
      </c>
      <c r="D4136" t="s">
        <v>2881</v>
      </c>
      <c r="E4136">
        <v>2022</v>
      </c>
      <c r="F4136">
        <v>2020</v>
      </c>
      <c r="G4136" t="s">
        <v>2833</v>
      </c>
      <c r="H4136">
        <v>8.1999999999999993</v>
      </c>
      <c r="I4136" t="s">
        <v>7032</v>
      </c>
    </row>
    <row r="4137" spans="1:9" x14ac:dyDescent="0.2">
      <c r="A4137" t="s">
        <v>1202</v>
      </c>
      <c r="B4137" t="s">
        <v>2873</v>
      </c>
      <c r="C4137" t="s">
        <v>6674</v>
      </c>
      <c r="D4137" t="s">
        <v>2881</v>
      </c>
      <c r="E4137">
        <v>2022</v>
      </c>
      <c r="F4137">
        <v>2020</v>
      </c>
      <c r="G4137" t="s">
        <v>2832</v>
      </c>
      <c r="H4137">
        <v>13.8</v>
      </c>
      <c r="I4137" t="s">
        <v>7033</v>
      </c>
    </row>
    <row r="4138" spans="1:9" x14ac:dyDescent="0.2">
      <c r="A4138" t="s">
        <v>1202</v>
      </c>
      <c r="B4138" t="s">
        <v>2873</v>
      </c>
      <c r="C4138" t="s">
        <v>6674</v>
      </c>
      <c r="D4138" t="s">
        <v>2881</v>
      </c>
      <c r="E4138">
        <v>2022</v>
      </c>
      <c r="F4138">
        <v>2020</v>
      </c>
      <c r="G4138" t="s">
        <v>2831</v>
      </c>
      <c r="H4138">
        <v>21.5</v>
      </c>
      <c r="I4138" t="s">
        <v>7034</v>
      </c>
    </row>
    <row r="4139" spans="1:9" x14ac:dyDescent="0.2">
      <c r="A4139" t="s">
        <v>1202</v>
      </c>
      <c r="B4139" t="s">
        <v>2873</v>
      </c>
      <c r="C4139" t="s">
        <v>6674</v>
      </c>
      <c r="D4139" t="s">
        <v>2881</v>
      </c>
      <c r="E4139">
        <v>2022</v>
      </c>
      <c r="F4139">
        <v>2020</v>
      </c>
      <c r="G4139" t="s">
        <v>2830</v>
      </c>
      <c r="H4139">
        <v>19.399999999999999</v>
      </c>
      <c r="I4139" t="s">
        <v>7035</v>
      </c>
    </row>
    <row r="4140" spans="1:9" x14ac:dyDescent="0.2">
      <c r="A4140" t="s">
        <v>1202</v>
      </c>
      <c r="B4140" t="s">
        <v>2873</v>
      </c>
      <c r="C4140" t="s">
        <v>6674</v>
      </c>
      <c r="D4140" t="s">
        <v>2881</v>
      </c>
      <c r="E4140">
        <v>2022</v>
      </c>
      <c r="F4140">
        <v>2020</v>
      </c>
      <c r="G4140" t="s">
        <v>2829</v>
      </c>
      <c r="H4140">
        <v>16.399999999999999</v>
      </c>
      <c r="I4140" t="s">
        <v>7036</v>
      </c>
    </row>
    <row r="4141" spans="1:9" x14ac:dyDescent="0.2">
      <c r="A4141" t="s">
        <v>1202</v>
      </c>
      <c r="B4141" t="s">
        <v>2873</v>
      </c>
      <c r="C4141" t="s">
        <v>6674</v>
      </c>
      <c r="D4141" t="s">
        <v>2881</v>
      </c>
      <c r="E4141">
        <v>2022</v>
      </c>
      <c r="F4141">
        <v>2020</v>
      </c>
      <c r="G4141" t="s">
        <v>2828</v>
      </c>
      <c r="H4141">
        <v>11.6</v>
      </c>
      <c r="I4141" t="s">
        <v>7037</v>
      </c>
    </row>
    <row r="4142" spans="1:9" x14ac:dyDescent="0.2">
      <c r="A4142" t="s">
        <v>1202</v>
      </c>
      <c r="B4142" t="s">
        <v>2873</v>
      </c>
      <c r="C4142" t="s">
        <v>6674</v>
      </c>
      <c r="D4142" t="s">
        <v>2881</v>
      </c>
      <c r="E4142">
        <v>2024</v>
      </c>
      <c r="F4142" t="s">
        <v>3269</v>
      </c>
      <c r="G4142" t="s">
        <v>2837</v>
      </c>
      <c r="H4142">
        <v>0.3</v>
      </c>
      <c r="I4142" t="s">
        <v>7038</v>
      </c>
    </row>
    <row r="4143" spans="1:9" x14ac:dyDescent="0.2">
      <c r="A4143" t="s">
        <v>1202</v>
      </c>
      <c r="B4143" t="s">
        <v>2873</v>
      </c>
      <c r="C4143" t="s">
        <v>6674</v>
      </c>
      <c r="D4143" t="s">
        <v>2881</v>
      </c>
      <c r="E4143">
        <v>2024</v>
      </c>
      <c r="F4143" t="s">
        <v>3269</v>
      </c>
      <c r="G4143" t="s">
        <v>2836</v>
      </c>
      <c r="H4143">
        <v>1.7</v>
      </c>
      <c r="I4143" t="s">
        <v>7039</v>
      </c>
    </row>
    <row r="4144" spans="1:9" x14ac:dyDescent="0.2">
      <c r="A4144" t="s">
        <v>1202</v>
      </c>
      <c r="B4144" t="s">
        <v>2873</v>
      </c>
      <c r="C4144" t="s">
        <v>6674</v>
      </c>
      <c r="D4144" t="s">
        <v>2881</v>
      </c>
      <c r="E4144">
        <v>2024</v>
      </c>
      <c r="F4144" t="s">
        <v>3269</v>
      </c>
      <c r="G4144" t="s">
        <v>2835</v>
      </c>
      <c r="H4144">
        <v>2.7</v>
      </c>
      <c r="I4144" t="s">
        <v>7040</v>
      </c>
    </row>
    <row r="4145" spans="1:9" x14ac:dyDescent="0.2">
      <c r="A4145" t="s">
        <v>1202</v>
      </c>
      <c r="B4145" t="s">
        <v>2873</v>
      </c>
      <c r="C4145" t="s">
        <v>6674</v>
      </c>
      <c r="D4145" t="s">
        <v>2881</v>
      </c>
      <c r="E4145">
        <v>2024</v>
      </c>
      <c r="F4145" t="s">
        <v>3269</v>
      </c>
      <c r="G4145" t="s">
        <v>2834</v>
      </c>
      <c r="H4145">
        <v>4.5</v>
      </c>
      <c r="I4145" t="s">
        <v>7041</v>
      </c>
    </row>
    <row r="4146" spans="1:9" x14ac:dyDescent="0.2">
      <c r="A4146" t="s">
        <v>1202</v>
      </c>
      <c r="B4146" t="s">
        <v>2873</v>
      </c>
      <c r="C4146" t="s">
        <v>6674</v>
      </c>
      <c r="D4146" t="s">
        <v>2881</v>
      </c>
      <c r="E4146">
        <v>2024</v>
      </c>
      <c r="F4146" t="s">
        <v>3269</v>
      </c>
      <c r="G4146" t="s">
        <v>2833</v>
      </c>
      <c r="H4146">
        <v>7.9</v>
      </c>
      <c r="I4146" t="s">
        <v>7042</v>
      </c>
    </row>
    <row r="4147" spans="1:9" x14ac:dyDescent="0.2">
      <c r="A4147" t="s">
        <v>1202</v>
      </c>
      <c r="B4147" t="s">
        <v>2873</v>
      </c>
      <c r="C4147" t="s">
        <v>6674</v>
      </c>
      <c r="D4147" t="s">
        <v>2881</v>
      </c>
      <c r="E4147">
        <v>2024</v>
      </c>
      <c r="F4147" t="s">
        <v>3269</v>
      </c>
      <c r="G4147" t="s">
        <v>2832</v>
      </c>
      <c r="H4147">
        <v>12.9</v>
      </c>
      <c r="I4147" t="s">
        <v>7043</v>
      </c>
    </row>
    <row r="4148" spans="1:9" x14ac:dyDescent="0.2">
      <c r="A4148" t="s">
        <v>1202</v>
      </c>
      <c r="B4148" t="s">
        <v>2873</v>
      </c>
      <c r="C4148" t="s">
        <v>6674</v>
      </c>
      <c r="D4148" t="s">
        <v>2881</v>
      </c>
      <c r="E4148">
        <v>2024</v>
      </c>
      <c r="F4148" t="s">
        <v>3269</v>
      </c>
      <c r="G4148" t="s">
        <v>2831</v>
      </c>
      <c r="H4148">
        <v>21.2</v>
      </c>
      <c r="I4148" t="s">
        <v>7044</v>
      </c>
    </row>
    <row r="4149" spans="1:9" x14ac:dyDescent="0.2">
      <c r="A4149" t="s">
        <v>1202</v>
      </c>
      <c r="B4149" t="s">
        <v>2873</v>
      </c>
      <c r="C4149" t="s">
        <v>6674</v>
      </c>
      <c r="D4149" t="s">
        <v>2881</v>
      </c>
      <c r="E4149">
        <v>2024</v>
      </c>
      <c r="F4149" t="s">
        <v>3269</v>
      </c>
      <c r="G4149" t="s">
        <v>2830</v>
      </c>
      <c r="H4149">
        <v>20</v>
      </c>
      <c r="I4149" t="s">
        <v>7045</v>
      </c>
    </row>
    <row r="4150" spans="1:9" x14ac:dyDescent="0.2">
      <c r="A4150" t="s">
        <v>1202</v>
      </c>
      <c r="B4150" t="s">
        <v>2873</v>
      </c>
      <c r="C4150" t="s">
        <v>6674</v>
      </c>
      <c r="D4150" t="s">
        <v>2881</v>
      </c>
      <c r="E4150">
        <v>2024</v>
      </c>
      <c r="F4150" t="s">
        <v>3269</v>
      </c>
      <c r="G4150" t="s">
        <v>2829</v>
      </c>
      <c r="H4150">
        <v>16.899999999999999</v>
      </c>
      <c r="I4150" t="s">
        <v>7046</v>
      </c>
    </row>
    <row r="4151" spans="1:9" x14ac:dyDescent="0.2">
      <c r="A4151" t="s">
        <v>1202</v>
      </c>
      <c r="B4151" t="s">
        <v>2873</v>
      </c>
      <c r="C4151" t="s">
        <v>6674</v>
      </c>
      <c r="D4151" t="s">
        <v>2881</v>
      </c>
      <c r="E4151">
        <v>2024</v>
      </c>
      <c r="F4151" t="s">
        <v>3269</v>
      </c>
      <c r="G4151" t="s">
        <v>2828</v>
      </c>
      <c r="H4151">
        <v>11.8</v>
      </c>
      <c r="I4151" t="s">
        <v>7047</v>
      </c>
    </row>
    <row r="4152" spans="1:9" x14ac:dyDescent="0.2">
      <c r="A4152" t="s">
        <v>1202</v>
      </c>
      <c r="B4152" t="s">
        <v>2873</v>
      </c>
      <c r="C4152" t="s">
        <v>6674</v>
      </c>
      <c r="D4152" t="s">
        <v>2881</v>
      </c>
      <c r="E4152">
        <v>2025</v>
      </c>
      <c r="F4152" t="s">
        <v>3007</v>
      </c>
      <c r="G4152" t="s">
        <v>2837</v>
      </c>
      <c r="H4152">
        <v>0.3</v>
      </c>
      <c r="I4152" t="s">
        <v>7048</v>
      </c>
    </row>
    <row r="4153" spans="1:9" x14ac:dyDescent="0.2">
      <c r="A4153" t="s">
        <v>1202</v>
      </c>
      <c r="B4153" t="s">
        <v>2873</v>
      </c>
      <c r="C4153" t="s">
        <v>6674</v>
      </c>
      <c r="D4153" t="s">
        <v>2881</v>
      </c>
      <c r="E4153">
        <v>2025</v>
      </c>
      <c r="F4153" t="s">
        <v>3007</v>
      </c>
      <c r="G4153" t="s">
        <v>2836</v>
      </c>
      <c r="H4153">
        <v>1.8</v>
      </c>
      <c r="I4153" t="s">
        <v>7049</v>
      </c>
    </row>
    <row r="4154" spans="1:9" x14ac:dyDescent="0.2">
      <c r="A4154" t="s">
        <v>1202</v>
      </c>
      <c r="B4154" t="s">
        <v>2873</v>
      </c>
      <c r="C4154" t="s">
        <v>6674</v>
      </c>
      <c r="D4154" t="s">
        <v>2881</v>
      </c>
      <c r="E4154">
        <v>2025</v>
      </c>
      <c r="F4154" t="s">
        <v>3007</v>
      </c>
      <c r="G4154" t="s">
        <v>2835</v>
      </c>
      <c r="H4154">
        <v>2.5</v>
      </c>
      <c r="I4154" t="s">
        <v>7050</v>
      </c>
    </row>
    <row r="4155" spans="1:9" x14ac:dyDescent="0.2">
      <c r="A4155" t="s">
        <v>1202</v>
      </c>
      <c r="B4155" t="s">
        <v>2873</v>
      </c>
      <c r="C4155" t="s">
        <v>6674</v>
      </c>
      <c r="D4155" t="s">
        <v>2881</v>
      </c>
      <c r="E4155">
        <v>2025</v>
      </c>
      <c r="F4155" t="s">
        <v>3007</v>
      </c>
      <c r="G4155" t="s">
        <v>2834</v>
      </c>
      <c r="H4155">
        <v>3.9</v>
      </c>
      <c r="I4155" t="s">
        <v>7051</v>
      </c>
    </row>
    <row r="4156" spans="1:9" x14ac:dyDescent="0.2">
      <c r="A4156" t="s">
        <v>1202</v>
      </c>
      <c r="B4156" t="s">
        <v>2873</v>
      </c>
      <c r="C4156" t="s">
        <v>6674</v>
      </c>
      <c r="D4156" t="s">
        <v>2881</v>
      </c>
      <c r="E4156">
        <v>2025</v>
      </c>
      <c r="F4156" t="s">
        <v>3007</v>
      </c>
      <c r="G4156" t="s">
        <v>2833</v>
      </c>
      <c r="H4156">
        <v>7.2</v>
      </c>
      <c r="I4156" t="s">
        <v>7052</v>
      </c>
    </row>
    <row r="4157" spans="1:9" x14ac:dyDescent="0.2">
      <c r="A4157" t="s">
        <v>1202</v>
      </c>
      <c r="B4157" t="s">
        <v>2873</v>
      </c>
      <c r="C4157" t="s">
        <v>6674</v>
      </c>
      <c r="D4157" t="s">
        <v>2881</v>
      </c>
      <c r="E4157">
        <v>2025</v>
      </c>
      <c r="F4157" t="s">
        <v>3007</v>
      </c>
      <c r="G4157" t="s">
        <v>2832</v>
      </c>
      <c r="H4157">
        <v>12.6</v>
      </c>
      <c r="I4157" t="s">
        <v>7053</v>
      </c>
    </row>
    <row r="4158" spans="1:9" x14ac:dyDescent="0.2">
      <c r="A4158" t="s">
        <v>1202</v>
      </c>
      <c r="B4158" t="s">
        <v>2873</v>
      </c>
      <c r="C4158" t="s">
        <v>6674</v>
      </c>
      <c r="D4158" t="s">
        <v>2881</v>
      </c>
      <c r="E4158">
        <v>2025</v>
      </c>
      <c r="F4158" t="s">
        <v>3007</v>
      </c>
      <c r="G4158" t="s">
        <v>2831</v>
      </c>
      <c r="H4158">
        <v>19.600000000000001</v>
      </c>
      <c r="I4158" t="s">
        <v>7054</v>
      </c>
    </row>
    <row r="4159" spans="1:9" x14ac:dyDescent="0.2">
      <c r="A4159" t="s">
        <v>1202</v>
      </c>
      <c r="B4159" t="s">
        <v>2873</v>
      </c>
      <c r="C4159" t="s">
        <v>6674</v>
      </c>
      <c r="D4159" t="s">
        <v>2881</v>
      </c>
      <c r="E4159">
        <v>2025</v>
      </c>
      <c r="F4159" t="s">
        <v>3007</v>
      </c>
      <c r="G4159" t="s">
        <v>2830</v>
      </c>
      <c r="H4159">
        <v>21.5</v>
      </c>
      <c r="I4159" t="s">
        <v>7055</v>
      </c>
    </row>
    <row r="4160" spans="1:9" x14ac:dyDescent="0.2">
      <c r="A4160" t="s">
        <v>1202</v>
      </c>
      <c r="B4160" t="s">
        <v>2873</v>
      </c>
      <c r="C4160" t="s">
        <v>6674</v>
      </c>
      <c r="D4160" t="s">
        <v>2881</v>
      </c>
      <c r="E4160">
        <v>2025</v>
      </c>
      <c r="F4160" t="s">
        <v>3007</v>
      </c>
      <c r="G4160" t="s">
        <v>2829</v>
      </c>
      <c r="H4160">
        <v>18.100000000000001</v>
      </c>
      <c r="I4160" t="s">
        <v>7056</v>
      </c>
    </row>
    <row r="4161" spans="1:9" x14ac:dyDescent="0.2">
      <c r="A4161" t="s">
        <v>1202</v>
      </c>
      <c r="B4161" t="s">
        <v>2873</v>
      </c>
      <c r="C4161" t="s">
        <v>6674</v>
      </c>
      <c r="D4161" t="s">
        <v>2881</v>
      </c>
      <c r="E4161">
        <v>2025</v>
      </c>
      <c r="F4161" t="s">
        <v>3007</v>
      </c>
      <c r="G4161" t="s">
        <v>2828</v>
      </c>
      <c r="H4161">
        <v>12.6</v>
      </c>
      <c r="I4161" t="s">
        <v>7057</v>
      </c>
    </row>
    <row r="4162" spans="1:9" x14ac:dyDescent="0.2">
      <c r="A4162" t="s">
        <v>1202</v>
      </c>
      <c r="B4162" t="s">
        <v>2873</v>
      </c>
      <c r="C4162" t="s">
        <v>6674</v>
      </c>
      <c r="D4162" t="s">
        <v>2881</v>
      </c>
      <c r="E4162">
        <v>2026</v>
      </c>
      <c r="F4162">
        <v>2024</v>
      </c>
      <c r="G4162" t="s">
        <v>2837</v>
      </c>
      <c r="H4162">
        <v>0.4</v>
      </c>
      <c r="I4162" t="s">
        <v>7058</v>
      </c>
    </row>
    <row r="4163" spans="1:9" x14ac:dyDescent="0.2">
      <c r="A4163" t="s">
        <v>1202</v>
      </c>
      <c r="B4163" t="s">
        <v>2873</v>
      </c>
      <c r="C4163" t="s">
        <v>6674</v>
      </c>
      <c r="D4163" t="s">
        <v>2881</v>
      </c>
      <c r="E4163">
        <v>2026</v>
      </c>
      <c r="F4163">
        <v>2024</v>
      </c>
      <c r="G4163" t="s">
        <v>2836</v>
      </c>
      <c r="H4163">
        <v>1.7</v>
      </c>
      <c r="I4163" t="s">
        <v>7059</v>
      </c>
    </row>
    <row r="4164" spans="1:9" x14ac:dyDescent="0.2">
      <c r="A4164" t="s">
        <v>1202</v>
      </c>
      <c r="B4164" t="s">
        <v>2873</v>
      </c>
      <c r="C4164" t="s">
        <v>6674</v>
      </c>
      <c r="D4164" t="s">
        <v>2881</v>
      </c>
      <c r="E4164">
        <v>2026</v>
      </c>
      <c r="F4164">
        <v>2024</v>
      </c>
      <c r="G4164" t="s">
        <v>2835</v>
      </c>
      <c r="H4164">
        <v>2.4</v>
      </c>
      <c r="I4164" t="s">
        <v>7060</v>
      </c>
    </row>
    <row r="4165" spans="1:9" x14ac:dyDescent="0.2">
      <c r="A4165" t="s">
        <v>1202</v>
      </c>
      <c r="B4165" t="s">
        <v>2873</v>
      </c>
      <c r="C4165" t="s">
        <v>6674</v>
      </c>
      <c r="D4165" t="s">
        <v>2881</v>
      </c>
      <c r="E4165">
        <v>2026</v>
      </c>
      <c r="F4165">
        <v>2024</v>
      </c>
      <c r="G4165" t="s">
        <v>2834</v>
      </c>
      <c r="H4165">
        <v>3.6</v>
      </c>
      <c r="I4165" t="s">
        <v>7061</v>
      </c>
    </row>
    <row r="4166" spans="1:9" x14ac:dyDescent="0.2">
      <c r="A4166" t="s">
        <v>1202</v>
      </c>
      <c r="B4166" t="s">
        <v>2873</v>
      </c>
      <c r="C4166" t="s">
        <v>6674</v>
      </c>
      <c r="D4166" t="s">
        <v>2881</v>
      </c>
      <c r="E4166">
        <v>2026</v>
      </c>
      <c r="F4166">
        <v>2024</v>
      </c>
      <c r="G4166" t="s">
        <v>2833</v>
      </c>
      <c r="H4166">
        <v>6.5</v>
      </c>
      <c r="I4166" t="s">
        <v>7062</v>
      </c>
    </row>
    <row r="4167" spans="1:9" x14ac:dyDescent="0.2">
      <c r="A4167" t="s">
        <v>1202</v>
      </c>
      <c r="B4167" t="s">
        <v>2873</v>
      </c>
      <c r="C4167" t="s">
        <v>6674</v>
      </c>
      <c r="D4167" t="s">
        <v>2881</v>
      </c>
      <c r="E4167">
        <v>2026</v>
      </c>
      <c r="F4167">
        <v>2024</v>
      </c>
      <c r="G4167" t="s">
        <v>2832</v>
      </c>
      <c r="H4167">
        <v>12</v>
      </c>
      <c r="I4167" t="s">
        <v>7063</v>
      </c>
    </row>
    <row r="4168" spans="1:9" x14ac:dyDescent="0.2">
      <c r="A4168" t="s">
        <v>1202</v>
      </c>
      <c r="B4168" t="s">
        <v>2873</v>
      </c>
      <c r="C4168" t="s">
        <v>6674</v>
      </c>
      <c r="D4168" t="s">
        <v>2881</v>
      </c>
      <c r="E4168">
        <v>2026</v>
      </c>
      <c r="F4168">
        <v>2024</v>
      </c>
      <c r="G4168" t="s">
        <v>2831</v>
      </c>
      <c r="H4168">
        <v>19.100000000000001</v>
      </c>
      <c r="I4168" t="s">
        <v>7064</v>
      </c>
    </row>
    <row r="4169" spans="1:9" x14ac:dyDescent="0.2">
      <c r="A4169" t="s">
        <v>1202</v>
      </c>
      <c r="B4169" t="s">
        <v>2873</v>
      </c>
      <c r="C4169" t="s">
        <v>6674</v>
      </c>
      <c r="D4169" t="s">
        <v>2881</v>
      </c>
      <c r="E4169">
        <v>2026</v>
      </c>
      <c r="F4169">
        <v>2024</v>
      </c>
      <c r="G4169" t="s">
        <v>2830</v>
      </c>
      <c r="H4169">
        <v>22.8</v>
      </c>
      <c r="I4169" t="s">
        <v>7065</v>
      </c>
    </row>
    <row r="4170" spans="1:9" x14ac:dyDescent="0.2">
      <c r="A4170" t="s">
        <v>1202</v>
      </c>
      <c r="B4170" t="s">
        <v>2873</v>
      </c>
      <c r="C4170" t="s">
        <v>6674</v>
      </c>
      <c r="D4170" t="s">
        <v>2881</v>
      </c>
      <c r="E4170">
        <v>2026</v>
      </c>
      <c r="F4170">
        <v>2024</v>
      </c>
      <c r="G4170" t="s">
        <v>2829</v>
      </c>
      <c r="H4170">
        <v>18.399999999999999</v>
      </c>
      <c r="I4170" t="s">
        <v>7066</v>
      </c>
    </row>
    <row r="4171" spans="1:9" x14ac:dyDescent="0.2">
      <c r="A4171" t="s">
        <v>1202</v>
      </c>
      <c r="B4171" t="s">
        <v>2873</v>
      </c>
      <c r="C4171" t="s">
        <v>6674</v>
      </c>
      <c r="D4171" t="s">
        <v>2881</v>
      </c>
      <c r="E4171">
        <v>2026</v>
      </c>
      <c r="F4171">
        <v>2024</v>
      </c>
      <c r="G4171" t="s">
        <v>2828</v>
      </c>
      <c r="H4171">
        <v>13.1</v>
      </c>
      <c r="I4171" t="s">
        <v>7067</v>
      </c>
    </row>
    <row r="4172" spans="1:9" x14ac:dyDescent="0.2">
      <c r="A4172" t="s">
        <v>1202</v>
      </c>
      <c r="B4172" t="s">
        <v>2873</v>
      </c>
      <c r="C4172" t="s">
        <v>6827</v>
      </c>
      <c r="D4172" t="s">
        <v>2881</v>
      </c>
      <c r="E4172">
        <v>2017</v>
      </c>
      <c r="F4172" t="s">
        <v>2944</v>
      </c>
      <c r="G4172" t="s">
        <v>2837</v>
      </c>
      <c r="H4172">
        <v>0</v>
      </c>
      <c r="I4172" t="s">
        <v>7068</v>
      </c>
    </row>
    <row r="4173" spans="1:9" x14ac:dyDescent="0.2">
      <c r="A4173" t="s">
        <v>1202</v>
      </c>
      <c r="B4173" t="s">
        <v>2873</v>
      </c>
      <c r="C4173" t="s">
        <v>6827</v>
      </c>
      <c r="D4173" t="s">
        <v>2881</v>
      </c>
      <c r="E4173">
        <v>2017</v>
      </c>
      <c r="F4173" t="s">
        <v>2944</v>
      </c>
      <c r="G4173" t="s">
        <v>2836</v>
      </c>
      <c r="H4173">
        <v>0.1</v>
      </c>
      <c r="I4173" t="s">
        <v>7069</v>
      </c>
    </row>
    <row r="4174" spans="1:9" x14ac:dyDescent="0.2">
      <c r="A4174" t="s">
        <v>1202</v>
      </c>
      <c r="B4174" t="s">
        <v>2873</v>
      </c>
      <c r="C4174" t="s">
        <v>6827</v>
      </c>
      <c r="D4174" t="s">
        <v>2881</v>
      </c>
      <c r="E4174">
        <v>2017</v>
      </c>
      <c r="F4174" t="s">
        <v>2944</v>
      </c>
      <c r="G4174" t="s">
        <v>2835</v>
      </c>
      <c r="H4174">
        <v>0</v>
      </c>
      <c r="I4174" t="s">
        <v>7070</v>
      </c>
    </row>
    <row r="4175" spans="1:9" x14ac:dyDescent="0.2">
      <c r="A4175" t="s">
        <v>1202</v>
      </c>
      <c r="B4175" t="s">
        <v>2873</v>
      </c>
      <c r="C4175" t="s">
        <v>6827</v>
      </c>
      <c r="D4175" t="s">
        <v>2881</v>
      </c>
      <c r="E4175">
        <v>2017</v>
      </c>
      <c r="F4175" t="s">
        <v>2944</v>
      </c>
      <c r="G4175" t="s">
        <v>2834</v>
      </c>
      <c r="H4175">
        <v>0.2</v>
      </c>
      <c r="I4175" t="s">
        <v>7071</v>
      </c>
    </row>
    <row r="4176" spans="1:9" x14ac:dyDescent="0.2">
      <c r="A4176" t="s">
        <v>1202</v>
      </c>
      <c r="B4176" t="s">
        <v>2873</v>
      </c>
      <c r="C4176" t="s">
        <v>6827</v>
      </c>
      <c r="D4176" t="s">
        <v>2881</v>
      </c>
      <c r="E4176">
        <v>2017</v>
      </c>
      <c r="F4176" t="s">
        <v>2944</v>
      </c>
      <c r="G4176" t="s">
        <v>2833</v>
      </c>
      <c r="H4176">
        <v>0.5</v>
      </c>
      <c r="I4176" t="s">
        <v>7072</v>
      </c>
    </row>
    <row r="4177" spans="1:9" x14ac:dyDescent="0.2">
      <c r="A4177" t="s">
        <v>1202</v>
      </c>
      <c r="B4177" t="s">
        <v>2873</v>
      </c>
      <c r="C4177" t="s">
        <v>6827</v>
      </c>
      <c r="D4177" t="s">
        <v>2881</v>
      </c>
      <c r="E4177">
        <v>2017</v>
      </c>
      <c r="F4177" t="s">
        <v>2944</v>
      </c>
      <c r="G4177" t="s">
        <v>2832</v>
      </c>
      <c r="H4177">
        <v>1.1000000000000001</v>
      </c>
      <c r="I4177" t="s">
        <v>7073</v>
      </c>
    </row>
    <row r="4178" spans="1:9" x14ac:dyDescent="0.2">
      <c r="A4178" t="s">
        <v>1202</v>
      </c>
      <c r="B4178" t="s">
        <v>2873</v>
      </c>
      <c r="C4178" t="s">
        <v>6827</v>
      </c>
      <c r="D4178" t="s">
        <v>2881</v>
      </c>
      <c r="E4178">
        <v>2017</v>
      </c>
      <c r="F4178" t="s">
        <v>2944</v>
      </c>
      <c r="G4178" t="s">
        <v>2831</v>
      </c>
      <c r="H4178">
        <v>2.7</v>
      </c>
      <c r="I4178" t="s">
        <v>7074</v>
      </c>
    </row>
    <row r="4179" spans="1:9" x14ac:dyDescent="0.2">
      <c r="A4179" t="s">
        <v>1202</v>
      </c>
      <c r="B4179" t="s">
        <v>2873</v>
      </c>
      <c r="C4179" t="s">
        <v>6827</v>
      </c>
      <c r="D4179" t="s">
        <v>2881</v>
      </c>
      <c r="E4179">
        <v>2017</v>
      </c>
      <c r="F4179" t="s">
        <v>2944</v>
      </c>
      <c r="G4179" t="s">
        <v>2830</v>
      </c>
      <c r="H4179">
        <v>9.9</v>
      </c>
      <c r="I4179" t="s">
        <v>7075</v>
      </c>
    </row>
    <row r="4180" spans="1:9" x14ac:dyDescent="0.2">
      <c r="A4180" t="s">
        <v>1202</v>
      </c>
      <c r="B4180" t="s">
        <v>2873</v>
      </c>
      <c r="C4180" t="s">
        <v>6827</v>
      </c>
      <c r="D4180" t="s">
        <v>2881</v>
      </c>
      <c r="E4180">
        <v>2017</v>
      </c>
      <c r="F4180" t="s">
        <v>2944</v>
      </c>
      <c r="G4180" t="s">
        <v>2829</v>
      </c>
      <c r="H4180">
        <v>23.1</v>
      </c>
      <c r="I4180" t="s">
        <v>7076</v>
      </c>
    </row>
    <row r="4181" spans="1:9" x14ac:dyDescent="0.2">
      <c r="A4181" t="s">
        <v>1202</v>
      </c>
      <c r="B4181" t="s">
        <v>2873</v>
      </c>
      <c r="C4181" t="s">
        <v>6827</v>
      </c>
      <c r="D4181" t="s">
        <v>2881</v>
      </c>
      <c r="E4181">
        <v>2017</v>
      </c>
      <c r="F4181" t="s">
        <v>2944</v>
      </c>
      <c r="G4181" t="s">
        <v>2828</v>
      </c>
      <c r="H4181">
        <v>62.6</v>
      </c>
      <c r="I4181" t="s">
        <v>7077</v>
      </c>
    </row>
    <row r="4182" spans="1:9" x14ac:dyDescent="0.2">
      <c r="A4182" t="s">
        <v>1202</v>
      </c>
      <c r="B4182" t="s">
        <v>2873</v>
      </c>
      <c r="C4182" t="s">
        <v>6827</v>
      </c>
      <c r="D4182" t="s">
        <v>2881</v>
      </c>
      <c r="E4182">
        <v>2018</v>
      </c>
      <c r="F4182">
        <v>2016</v>
      </c>
      <c r="G4182" t="s">
        <v>2837</v>
      </c>
      <c r="H4182">
        <v>0</v>
      </c>
      <c r="I4182" t="s">
        <v>7078</v>
      </c>
    </row>
    <row r="4183" spans="1:9" x14ac:dyDescent="0.2">
      <c r="A4183" t="s">
        <v>1202</v>
      </c>
      <c r="B4183" t="s">
        <v>2873</v>
      </c>
      <c r="C4183" t="s">
        <v>6827</v>
      </c>
      <c r="D4183" t="s">
        <v>2881</v>
      </c>
      <c r="E4183">
        <v>2018</v>
      </c>
      <c r="F4183">
        <v>2016</v>
      </c>
      <c r="G4183" t="s">
        <v>2836</v>
      </c>
      <c r="H4183">
        <v>0</v>
      </c>
      <c r="I4183" t="s">
        <v>7079</v>
      </c>
    </row>
    <row r="4184" spans="1:9" x14ac:dyDescent="0.2">
      <c r="A4184" t="s">
        <v>1202</v>
      </c>
      <c r="B4184" t="s">
        <v>2873</v>
      </c>
      <c r="C4184" t="s">
        <v>6827</v>
      </c>
      <c r="D4184" t="s">
        <v>2881</v>
      </c>
      <c r="E4184">
        <v>2018</v>
      </c>
      <c r="F4184">
        <v>2016</v>
      </c>
      <c r="G4184" t="s">
        <v>2835</v>
      </c>
      <c r="H4184">
        <v>0</v>
      </c>
      <c r="I4184" t="s">
        <v>7080</v>
      </c>
    </row>
    <row r="4185" spans="1:9" x14ac:dyDescent="0.2">
      <c r="A4185" t="s">
        <v>1202</v>
      </c>
      <c r="B4185" t="s">
        <v>2873</v>
      </c>
      <c r="C4185" t="s">
        <v>6827</v>
      </c>
      <c r="D4185" t="s">
        <v>2881</v>
      </c>
      <c r="E4185">
        <v>2018</v>
      </c>
      <c r="F4185">
        <v>2016</v>
      </c>
      <c r="G4185" t="s">
        <v>2834</v>
      </c>
      <c r="H4185">
        <v>0.1</v>
      </c>
      <c r="I4185" t="s">
        <v>7081</v>
      </c>
    </row>
    <row r="4186" spans="1:9" x14ac:dyDescent="0.2">
      <c r="A4186" t="s">
        <v>1202</v>
      </c>
      <c r="B4186" t="s">
        <v>2873</v>
      </c>
      <c r="C4186" t="s">
        <v>6827</v>
      </c>
      <c r="D4186" t="s">
        <v>2881</v>
      </c>
      <c r="E4186">
        <v>2018</v>
      </c>
      <c r="F4186">
        <v>2016</v>
      </c>
      <c r="G4186" t="s">
        <v>2833</v>
      </c>
      <c r="H4186">
        <v>0.3</v>
      </c>
      <c r="I4186" t="s">
        <v>7082</v>
      </c>
    </row>
    <row r="4187" spans="1:9" x14ac:dyDescent="0.2">
      <c r="A4187" t="s">
        <v>1202</v>
      </c>
      <c r="B4187" t="s">
        <v>2873</v>
      </c>
      <c r="C4187" t="s">
        <v>6827</v>
      </c>
      <c r="D4187" t="s">
        <v>2881</v>
      </c>
      <c r="E4187">
        <v>2018</v>
      </c>
      <c r="F4187">
        <v>2016</v>
      </c>
      <c r="G4187" t="s">
        <v>2832</v>
      </c>
      <c r="H4187">
        <v>1.4</v>
      </c>
      <c r="I4187" t="s">
        <v>7083</v>
      </c>
    </row>
    <row r="4188" spans="1:9" x14ac:dyDescent="0.2">
      <c r="A4188" t="s">
        <v>1202</v>
      </c>
      <c r="B4188" t="s">
        <v>2873</v>
      </c>
      <c r="C4188" t="s">
        <v>6827</v>
      </c>
      <c r="D4188" t="s">
        <v>2881</v>
      </c>
      <c r="E4188">
        <v>2018</v>
      </c>
      <c r="F4188">
        <v>2016</v>
      </c>
      <c r="G4188" t="s">
        <v>2831</v>
      </c>
      <c r="H4188">
        <v>2.4</v>
      </c>
      <c r="I4188" t="s">
        <v>7084</v>
      </c>
    </row>
    <row r="4189" spans="1:9" x14ac:dyDescent="0.2">
      <c r="A4189" t="s">
        <v>1202</v>
      </c>
      <c r="B4189" t="s">
        <v>2873</v>
      </c>
      <c r="C4189" t="s">
        <v>6827</v>
      </c>
      <c r="D4189" t="s">
        <v>2881</v>
      </c>
      <c r="E4189">
        <v>2018</v>
      </c>
      <c r="F4189">
        <v>2016</v>
      </c>
      <c r="G4189" t="s">
        <v>2830</v>
      </c>
      <c r="H4189">
        <v>11</v>
      </c>
      <c r="I4189" t="s">
        <v>7085</v>
      </c>
    </row>
    <row r="4190" spans="1:9" x14ac:dyDescent="0.2">
      <c r="A4190" t="s">
        <v>1202</v>
      </c>
      <c r="B4190" t="s">
        <v>2873</v>
      </c>
      <c r="C4190" t="s">
        <v>6827</v>
      </c>
      <c r="D4190" t="s">
        <v>2881</v>
      </c>
      <c r="E4190">
        <v>2018</v>
      </c>
      <c r="F4190">
        <v>2016</v>
      </c>
      <c r="G4190" t="s">
        <v>2829</v>
      </c>
      <c r="H4190">
        <v>21</v>
      </c>
      <c r="I4190" t="s">
        <v>7086</v>
      </c>
    </row>
    <row r="4191" spans="1:9" x14ac:dyDescent="0.2">
      <c r="A4191" t="s">
        <v>1202</v>
      </c>
      <c r="B4191" t="s">
        <v>2873</v>
      </c>
      <c r="C4191" t="s">
        <v>6827</v>
      </c>
      <c r="D4191" t="s">
        <v>2881</v>
      </c>
      <c r="E4191">
        <v>2018</v>
      </c>
      <c r="F4191">
        <v>2016</v>
      </c>
      <c r="G4191" t="s">
        <v>2828</v>
      </c>
      <c r="H4191">
        <v>63.8</v>
      </c>
      <c r="I4191" t="s">
        <v>7087</v>
      </c>
    </row>
    <row r="4192" spans="1:9" x14ac:dyDescent="0.2">
      <c r="A4192" t="s">
        <v>1202</v>
      </c>
      <c r="B4192" t="s">
        <v>2873</v>
      </c>
      <c r="C4192" t="s">
        <v>6827</v>
      </c>
      <c r="D4192" t="s">
        <v>2881</v>
      </c>
      <c r="E4192">
        <v>2019</v>
      </c>
      <c r="F4192" t="s">
        <v>2965</v>
      </c>
      <c r="G4192" t="s">
        <v>2837</v>
      </c>
      <c r="H4192">
        <v>0</v>
      </c>
      <c r="I4192" t="s">
        <v>7088</v>
      </c>
    </row>
    <row r="4193" spans="1:9" x14ac:dyDescent="0.2">
      <c r="A4193" t="s">
        <v>1202</v>
      </c>
      <c r="B4193" t="s">
        <v>2873</v>
      </c>
      <c r="C4193" t="s">
        <v>6827</v>
      </c>
      <c r="D4193" t="s">
        <v>2881</v>
      </c>
      <c r="E4193">
        <v>2019</v>
      </c>
      <c r="F4193" t="s">
        <v>2965</v>
      </c>
      <c r="G4193" t="s">
        <v>2836</v>
      </c>
      <c r="H4193">
        <v>0</v>
      </c>
      <c r="I4193" t="s">
        <v>7089</v>
      </c>
    </row>
    <row r="4194" spans="1:9" x14ac:dyDescent="0.2">
      <c r="A4194" t="s">
        <v>1202</v>
      </c>
      <c r="B4194" t="s">
        <v>2873</v>
      </c>
      <c r="C4194" t="s">
        <v>6827</v>
      </c>
      <c r="D4194" t="s">
        <v>2881</v>
      </c>
      <c r="E4194">
        <v>2019</v>
      </c>
      <c r="F4194" t="s">
        <v>2965</v>
      </c>
      <c r="G4194" t="s">
        <v>2835</v>
      </c>
      <c r="H4194">
        <v>0</v>
      </c>
      <c r="I4194" t="s">
        <v>7090</v>
      </c>
    </row>
    <row r="4195" spans="1:9" x14ac:dyDescent="0.2">
      <c r="A4195" t="s">
        <v>1202</v>
      </c>
      <c r="B4195" t="s">
        <v>2873</v>
      </c>
      <c r="C4195" t="s">
        <v>6827</v>
      </c>
      <c r="D4195" t="s">
        <v>2881</v>
      </c>
      <c r="E4195">
        <v>2019</v>
      </c>
      <c r="F4195" t="s">
        <v>2965</v>
      </c>
      <c r="G4195" t="s">
        <v>2834</v>
      </c>
      <c r="H4195">
        <v>0.1</v>
      </c>
      <c r="I4195" t="s">
        <v>7091</v>
      </c>
    </row>
    <row r="4196" spans="1:9" x14ac:dyDescent="0.2">
      <c r="A4196" t="s">
        <v>1202</v>
      </c>
      <c r="B4196" t="s">
        <v>2873</v>
      </c>
      <c r="C4196" t="s">
        <v>6827</v>
      </c>
      <c r="D4196" t="s">
        <v>2881</v>
      </c>
      <c r="E4196">
        <v>2019</v>
      </c>
      <c r="F4196" t="s">
        <v>2965</v>
      </c>
      <c r="G4196" t="s">
        <v>2833</v>
      </c>
      <c r="H4196">
        <v>0.4</v>
      </c>
      <c r="I4196" t="s">
        <v>7092</v>
      </c>
    </row>
    <row r="4197" spans="1:9" x14ac:dyDescent="0.2">
      <c r="A4197" t="s">
        <v>1202</v>
      </c>
      <c r="B4197" t="s">
        <v>2873</v>
      </c>
      <c r="C4197" t="s">
        <v>6827</v>
      </c>
      <c r="D4197" t="s">
        <v>2881</v>
      </c>
      <c r="E4197">
        <v>2019</v>
      </c>
      <c r="F4197" t="s">
        <v>2965</v>
      </c>
      <c r="G4197" t="s">
        <v>2832</v>
      </c>
      <c r="H4197">
        <v>1.1000000000000001</v>
      </c>
      <c r="I4197" t="s">
        <v>7093</v>
      </c>
    </row>
    <row r="4198" spans="1:9" x14ac:dyDescent="0.2">
      <c r="A4198" t="s">
        <v>1202</v>
      </c>
      <c r="B4198" t="s">
        <v>2873</v>
      </c>
      <c r="C4198" t="s">
        <v>6827</v>
      </c>
      <c r="D4198" t="s">
        <v>2881</v>
      </c>
      <c r="E4198">
        <v>2019</v>
      </c>
      <c r="F4198" t="s">
        <v>2965</v>
      </c>
      <c r="G4198" t="s">
        <v>2831</v>
      </c>
      <c r="H4198">
        <v>2.6</v>
      </c>
      <c r="I4198" t="s">
        <v>7094</v>
      </c>
    </row>
    <row r="4199" spans="1:9" x14ac:dyDescent="0.2">
      <c r="A4199" t="s">
        <v>1202</v>
      </c>
      <c r="B4199" t="s">
        <v>2873</v>
      </c>
      <c r="C4199" t="s">
        <v>6827</v>
      </c>
      <c r="D4199" t="s">
        <v>2881</v>
      </c>
      <c r="E4199">
        <v>2019</v>
      </c>
      <c r="F4199" t="s">
        <v>2965</v>
      </c>
      <c r="G4199" t="s">
        <v>2830</v>
      </c>
      <c r="H4199">
        <v>10.4</v>
      </c>
      <c r="I4199" t="s">
        <v>7095</v>
      </c>
    </row>
    <row r="4200" spans="1:9" x14ac:dyDescent="0.2">
      <c r="A4200" t="s">
        <v>1202</v>
      </c>
      <c r="B4200" t="s">
        <v>2873</v>
      </c>
      <c r="C4200" t="s">
        <v>6827</v>
      </c>
      <c r="D4200" t="s">
        <v>2881</v>
      </c>
      <c r="E4200">
        <v>2019</v>
      </c>
      <c r="F4200" t="s">
        <v>2965</v>
      </c>
      <c r="G4200" t="s">
        <v>2829</v>
      </c>
      <c r="H4200">
        <v>27.2</v>
      </c>
      <c r="I4200" t="s">
        <v>7096</v>
      </c>
    </row>
    <row r="4201" spans="1:9" x14ac:dyDescent="0.2">
      <c r="A4201" t="s">
        <v>1202</v>
      </c>
      <c r="B4201" t="s">
        <v>2873</v>
      </c>
      <c r="C4201" t="s">
        <v>6827</v>
      </c>
      <c r="D4201" t="s">
        <v>2881</v>
      </c>
      <c r="E4201">
        <v>2019</v>
      </c>
      <c r="F4201" t="s">
        <v>2965</v>
      </c>
      <c r="G4201" t="s">
        <v>2828</v>
      </c>
      <c r="H4201">
        <v>58.2</v>
      </c>
      <c r="I4201" t="s">
        <v>7097</v>
      </c>
    </row>
    <row r="4202" spans="1:9" x14ac:dyDescent="0.2">
      <c r="A4202" t="s">
        <v>1202</v>
      </c>
      <c r="B4202" t="s">
        <v>2873</v>
      </c>
      <c r="C4202" t="s">
        <v>6827</v>
      </c>
      <c r="D4202" t="s">
        <v>2881</v>
      </c>
      <c r="E4202">
        <v>2020</v>
      </c>
      <c r="F4202">
        <v>2018</v>
      </c>
      <c r="G4202" t="s">
        <v>2837</v>
      </c>
      <c r="H4202">
        <v>0</v>
      </c>
      <c r="I4202" t="s">
        <v>7098</v>
      </c>
    </row>
    <row r="4203" spans="1:9" x14ac:dyDescent="0.2">
      <c r="A4203" t="s">
        <v>1202</v>
      </c>
      <c r="B4203" t="s">
        <v>2873</v>
      </c>
      <c r="C4203" t="s">
        <v>6827</v>
      </c>
      <c r="D4203" t="s">
        <v>2881</v>
      </c>
      <c r="E4203">
        <v>2020</v>
      </c>
      <c r="F4203">
        <v>2018</v>
      </c>
      <c r="G4203" t="s">
        <v>2836</v>
      </c>
      <c r="H4203">
        <v>0</v>
      </c>
      <c r="I4203" t="s">
        <v>7099</v>
      </c>
    </row>
    <row r="4204" spans="1:9" x14ac:dyDescent="0.2">
      <c r="A4204" t="s">
        <v>1202</v>
      </c>
      <c r="B4204" t="s">
        <v>2873</v>
      </c>
      <c r="C4204" t="s">
        <v>6827</v>
      </c>
      <c r="D4204" t="s">
        <v>2881</v>
      </c>
      <c r="E4204">
        <v>2020</v>
      </c>
      <c r="F4204">
        <v>2018</v>
      </c>
      <c r="G4204" t="s">
        <v>2835</v>
      </c>
      <c r="H4204">
        <v>0</v>
      </c>
      <c r="I4204" t="s">
        <v>7100</v>
      </c>
    </row>
    <row r="4205" spans="1:9" x14ac:dyDescent="0.2">
      <c r="A4205" t="s">
        <v>1202</v>
      </c>
      <c r="B4205" t="s">
        <v>2873</v>
      </c>
      <c r="C4205" t="s">
        <v>6827</v>
      </c>
      <c r="D4205" t="s">
        <v>2881</v>
      </c>
      <c r="E4205">
        <v>2020</v>
      </c>
      <c r="F4205">
        <v>2018</v>
      </c>
      <c r="G4205" t="s">
        <v>2834</v>
      </c>
      <c r="H4205">
        <v>0.1</v>
      </c>
      <c r="I4205" t="s">
        <v>7101</v>
      </c>
    </row>
    <row r="4206" spans="1:9" x14ac:dyDescent="0.2">
      <c r="A4206" t="s">
        <v>1202</v>
      </c>
      <c r="B4206" t="s">
        <v>2873</v>
      </c>
      <c r="C4206" t="s">
        <v>6827</v>
      </c>
      <c r="D4206" t="s">
        <v>2881</v>
      </c>
      <c r="E4206">
        <v>2020</v>
      </c>
      <c r="F4206">
        <v>2018</v>
      </c>
      <c r="G4206" t="s">
        <v>2833</v>
      </c>
      <c r="H4206">
        <v>0.3</v>
      </c>
      <c r="I4206" t="s">
        <v>7102</v>
      </c>
    </row>
    <row r="4207" spans="1:9" x14ac:dyDescent="0.2">
      <c r="A4207" t="s">
        <v>1202</v>
      </c>
      <c r="B4207" t="s">
        <v>2873</v>
      </c>
      <c r="C4207" t="s">
        <v>6827</v>
      </c>
      <c r="D4207" t="s">
        <v>2881</v>
      </c>
      <c r="E4207">
        <v>2020</v>
      </c>
      <c r="F4207">
        <v>2018</v>
      </c>
      <c r="G4207" t="s">
        <v>2832</v>
      </c>
      <c r="H4207">
        <v>1.4</v>
      </c>
      <c r="I4207" t="s">
        <v>7103</v>
      </c>
    </row>
    <row r="4208" spans="1:9" x14ac:dyDescent="0.2">
      <c r="A4208" t="s">
        <v>1202</v>
      </c>
      <c r="B4208" t="s">
        <v>2873</v>
      </c>
      <c r="C4208" t="s">
        <v>6827</v>
      </c>
      <c r="D4208" t="s">
        <v>2881</v>
      </c>
      <c r="E4208">
        <v>2020</v>
      </c>
      <c r="F4208">
        <v>2018</v>
      </c>
      <c r="G4208" t="s">
        <v>2831</v>
      </c>
      <c r="H4208">
        <v>2.5</v>
      </c>
      <c r="I4208" t="s">
        <v>7104</v>
      </c>
    </row>
    <row r="4209" spans="1:9" x14ac:dyDescent="0.2">
      <c r="A4209" t="s">
        <v>1202</v>
      </c>
      <c r="B4209" t="s">
        <v>2873</v>
      </c>
      <c r="C4209" t="s">
        <v>6827</v>
      </c>
      <c r="D4209" t="s">
        <v>2881</v>
      </c>
      <c r="E4209">
        <v>2020</v>
      </c>
      <c r="F4209">
        <v>2018</v>
      </c>
      <c r="G4209" t="s">
        <v>2830</v>
      </c>
      <c r="H4209">
        <v>9.8000000000000007</v>
      </c>
      <c r="I4209" t="s">
        <v>7105</v>
      </c>
    </row>
    <row r="4210" spans="1:9" x14ac:dyDescent="0.2">
      <c r="A4210" t="s">
        <v>1202</v>
      </c>
      <c r="B4210" t="s">
        <v>2873</v>
      </c>
      <c r="C4210" t="s">
        <v>6827</v>
      </c>
      <c r="D4210" t="s">
        <v>2881</v>
      </c>
      <c r="E4210">
        <v>2020</v>
      </c>
      <c r="F4210">
        <v>2018</v>
      </c>
      <c r="G4210" t="s">
        <v>2829</v>
      </c>
      <c r="H4210">
        <v>26.8</v>
      </c>
      <c r="I4210" t="s">
        <v>7106</v>
      </c>
    </row>
    <row r="4211" spans="1:9" x14ac:dyDescent="0.2">
      <c r="A4211" t="s">
        <v>1202</v>
      </c>
      <c r="B4211" t="s">
        <v>2873</v>
      </c>
      <c r="C4211" t="s">
        <v>6827</v>
      </c>
      <c r="D4211" t="s">
        <v>2881</v>
      </c>
      <c r="E4211">
        <v>2020</v>
      </c>
      <c r="F4211">
        <v>2018</v>
      </c>
      <c r="G4211" t="s">
        <v>2828</v>
      </c>
      <c r="H4211">
        <v>58.9</v>
      </c>
      <c r="I4211" t="s">
        <v>7107</v>
      </c>
    </row>
    <row r="4212" spans="1:9" x14ac:dyDescent="0.2">
      <c r="A4212" t="s">
        <v>1202</v>
      </c>
      <c r="B4212" t="s">
        <v>2873</v>
      </c>
      <c r="C4212" t="s">
        <v>6827</v>
      </c>
      <c r="D4212" t="s">
        <v>2881</v>
      </c>
      <c r="E4212">
        <v>2021</v>
      </c>
      <c r="F4212" t="s">
        <v>2986</v>
      </c>
      <c r="G4212" t="s">
        <v>2837</v>
      </c>
      <c r="H4212">
        <v>0</v>
      </c>
      <c r="I4212" t="s">
        <v>7108</v>
      </c>
    </row>
    <row r="4213" spans="1:9" x14ac:dyDescent="0.2">
      <c r="A4213" t="s">
        <v>1202</v>
      </c>
      <c r="B4213" t="s">
        <v>2873</v>
      </c>
      <c r="C4213" t="s">
        <v>6827</v>
      </c>
      <c r="D4213" t="s">
        <v>2881</v>
      </c>
      <c r="E4213">
        <v>2021</v>
      </c>
      <c r="F4213" t="s">
        <v>2986</v>
      </c>
      <c r="G4213" t="s">
        <v>2836</v>
      </c>
      <c r="H4213">
        <v>0</v>
      </c>
      <c r="I4213" t="s">
        <v>7109</v>
      </c>
    </row>
    <row r="4214" spans="1:9" x14ac:dyDescent="0.2">
      <c r="A4214" t="s">
        <v>1202</v>
      </c>
      <c r="B4214" t="s">
        <v>2873</v>
      </c>
      <c r="C4214" t="s">
        <v>6827</v>
      </c>
      <c r="D4214" t="s">
        <v>2881</v>
      </c>
      <c r="E4214">
        <v>2021</v>
      </c>
      <c r="F4214" t="s">
        <v>2986</v>
      </c>
      <c r="G4214" t="s">
        <v>2835</v>
      </c>
      <c r="H4214">
        <v>0</v>
      </c>
      <c r="I4214" t="s">
        <v>7110</v>
      </c>
    </row>
    <row r="4215" spans="1:9" x14ac:dyDescent="0.2">
      <c r="A4215" t="s">
        <v>1202</v>
      </c>
      <c r="B4215" t="s">
        <v>2873</v>
      </c>
      <c r="C4215" t="s">
        <v>6827</v>
      </c>
      <c r="D4215" t="s">
        <v>2881</v>
      </c>
      <c r="E4215">
        <v>2021</v>
      </c>
      <c r="F4215" t="s">
        <v>2986</v>
      </c>
      <c r="G4215" t="s">
        <v>2834</v>
      </c>
      <c r="H4215">
        <v>0.1</v>
      </c>
      <c r="I4215" t="s">
        <v>7111</v>
      </c>
    </row>
    <row r="4216" spans="1:9" x14ac:dyDescent="0.2">
      <c r="A4216" t="s">
        <v>1202</v>
      </c>
      <c r="B4216" t="s">
        <v>2873</v>
      </c>
      <c r="C4216" t="s">
        <v>6827</v>
      </c>
      <c r="D4216" t="s">
        <v>2881</v>
      </c>
      <c r="E4216">
        <v>2021</v>
      </c>
      <c r="F4216" t="s">
        <v>2986</v>
      </c>
      <c r="G4216" t="s">
        <v>2833</v>
      </c>
      <c r="H4216">
        <v>0.3</v>
      </c>
      <c r="I4216" t="s">
        <v>7112</v>
      </c>
    </row>
    <row r="4217" spans="1:9" x14ac:dyDescent="0.2">
      <c r="A4217" t="s">
        <v>1202</v>
      </c>
      <c r="B4217" t="s">
        <v>2873</v>
      </c>
      <c r="C4217" t="s">
        <v>6827</v>
      </c>
      <c r="D4217" t="s">
        <v>2881</v>
      </c>
      <c r="E4217">
        <v>2021</v>
      </c>
      <c r="F4217" t="s">
        <v>2986</v>
      </c>
      <c r="G4217" t="s">
        <v>2832</v>
      </c>
      <c r="H4217">
        <v>1.4</v>
      </c>
      <c r="I4217" t="s">
        <v>7113</v>
      </c>
    </row>
    <row r="4218" spans="1:9" x14ac:dyDescent="0.2">
      <c r="A4218" t="s">
        <v>1202</v>
      </c>
      <c r="B4218" t="s">
        <v>2873</v>
      </c>
      <c r="C4218" t="s">
        <v>6827</v>
      </c>
      <c r="D4218" t="s">
        <v>2881</v>
      </c>
      <c r="E4218">
        <v>2021</v>
      </c>
      <c r="F4218" t="s">
        <v>2986</v>
      </c>
      <c r="G4218" t="s">
        <v>2831</v>
      </c>
      <c r="H4218">
        <v>2.5</v>
      </c>
      <c r="I4218" t="s">
        <v>7114</v>
      </c>
    </row>
    <row r="4219" spans="1:9" x14ac:dyDescent="0.2">
      <c r="A4219" t="s">
        <v>1202</v>
      </c>
      <c r="B4219" t="s">
        <v>2873</v>
      </c>
      <c r="C4219" t="s">
        <v>6827</v>
      </c>
      <c r="D4219" t="s">
        <v>2881</v>
      </c>
      <c r="E4219">
        <v>2021</v>
      </c>
      <c r="F4219" t="s">
        <v>2986</v>
      </c>
      <c r="G4219" t="s">
        <v>2830</v>
      </c>
      <c r="H4219">
        <v>9.8000000000000007</v>
      </c>
      <c r="I4219" t="s">
        <v>7115</v>
      </c>
    </row>
    <row r="4220" spans="1:9" x14ac:dyDescent="0.2">
      <c r="A4220" t="s">
        <v>1202</v>
      </c>
      <c r="B4220" t="s">
        <v>2873</v>
      </c>
      <c r="C4220" t="s">
        <v>6827</v>
      </c>
      <c r="D4220" t="s">
        <v>2881</v>
      </c>
      <c r="E4220">
        <v>2021</v>
      </c>
      <c r="F4220" t="s">
        <v>2986</v>
      </c>
      <c r="G4220" t="s">
        <v>2829</v>
      </c>
      <c r="H4220">
        <v>26.8</v>
      </c>
      <c r="I4220" t="s">
        <v>7116</v>
      </c>
    </row>
    <row r="4221" spans="1:9" x14ac:dyDescent="0.2">
      <c r="A4221" t="s">
        <v>1202</v>
      </c>
      <c r="B4221" t="s">
        <v>2873</v>
      </c>
      <c r="C4221" t="s">
        <v>6827</v>
      </c>
      <c r="D4221" t="s">
        <v>2881</v>
      </c>
      <c r="E4221">
        <v>2021</v>
      </c>
      <c r="F4221" t="s">
        <v>2986</v>
      </c>
      <c r="G4221" t="s">
        <v>2828</v>
      </c>
      <c r="H4221">
        <v>58.9</v>
      </c>
      <c r="I4221" t="s">
        <v>7117</v>
      </c>
    </row>
    <row r="4222" spans="1:9" x14ac:dyDescent="0.2">
      <c r="A4222" t="s">
        <v>1202</v>
      </c>
      <c r="B4222" t="s">
        <v>2873</v>
      </c>
      <c r="C4222" t="s">
        <v>6827</v>
      </c>
      <c r="D4222" t="s">
        <v>2881</v>
      </c>
      <c r="E4222">
        <v>2022</v>
      </c>
      <c r="F4222">
        <v>2020</v>
      </c>
      <c r="G4222" t="s">
        <v>2837</v>
      </c>
      <c r="H4222">
        <v>0</v>
      </c>
      <c r="I4222" t="s">
        <v>7118</v>
      </c>
    </row>
    <row r="4223" spans="1:9" x14ac:dyDescent="0.2">
      <c r="A4223" t="s">
        <v>1202</v>
      </c>
      <c r="B4223" t="s">
        <v>2873</v>
      </c>
      <c r="C4223" t="s">
        <v>6827</v>
      </c>
      <c r="D4223" t="s">
        <v>2881</v>
      </c>
      <c r="E4223">
        <v>2022</v>
      </c>
      <c r="F4223">
        <v>2020</v>
      </c>
      <c r="G4223" t="s">
        <v>2836</v>
      </c>
      <c r="H4223">
        <v>0</v>
      </c>
      <c r="I4223" t="s">
        <v>7119</v>
      </c>
    </row>
    <row r="4224" spans="1:9" x14ac:dyDescent="0.2">
      <c r="A4224" t="s">
        <v>1202</v>
      </c>
      <c r="B4224" t="s">
        <v>2873</v>
      </c>
      <c r="C4224" t="s">
        <v>6827</v>
      </c>
      <c r="D4224" t="s">
        <v>2881</v>
      </c>
      <c r="E4224">
        <v>2022</v>
      </c>
      <c r="F4224">
        <v>2020</v>
      </c>
      <c r="G4224" t="s">
        <v>2835</v>
      </c>
      <c r="H4224">
        <v>0</v>
      </c>
      <c r="I4224" t="s">
        <v>7120</v>
      </c>
    </row>
    <row r="4225" spans="1:9" x14ac:dyDescent="0.2">
      <c r="A4225" t="s">
        <v>1202</v>
      </c>
      <c r="B4225" t="s">
        <v>2873</v>
      </c>
      <c r="C4225" t="s">
        <v>6827</v>
      </c>
      <c r="D4225" t="s">
        <v>2881</v>
      </c>
      <c r="E4225">
        <v>2022</v>
      </c>
      <c r="F4225">
        <v>2020</v>
      </c>
      <c r="G4225" t="s">
        <v>2834</v>
      </c>
      <c r="H4225">
        <v>0.1</v>
      </c>
      <c r="I4225" t="s">
        <v>7121</v>
      </c>
    </row>
    <row r="4226" spans="1:9" x14ac:dyDescent="0.2">
      <c r="A4226" t="s">
        <v>1202</v>
      </c>
      <c r="B4226" t="s">
        <v>2873</v>
      </c>
      <c r="C4226" t="s">
        <v>6827</v>
      </c>
      <c r="D4226" t="s">
        <v>2881</v>
      </c>
      <c r="E4226">
        <v>2022</v>
      </c>
      <c r="F4226">
        <v>2020</v>
      </c>
      <c r="G4226" t="s">
        <v>2833</v>
      </c>
      <c r="H4226">
        <v>0.3</v>
      </c>
      <c r="I4226" t="s">
        <v>7122</v>
      </c>
    </row>
    <row r="4227" spans="1:9" x14ac:dyDescent="0.2">
      <c r="A4227" t="s">
        <v>1202</v>
      </c>
      <c r="B4227" t="s">
        <v>2873</v>
      </c>
      <c r="C4227" t="s">
        <v>6827</v>
      </c>
      <c r="D4227" t="s">
        <v>2881</v>
      </c>
      <c r="E4227">
        <v>2022</v>
      </c>
      <c r="F4227">
        <v>2020</v>
      </c>
      <c r="G4227" t="s">
        <v>2832</v>
      </c>
      <c r="H4227">
        <v>0.6</v>
      </c>
      <c r="I4227" t="s">
        <v>7123</v>
      </c>
    </row>
    <row r="4228" spans="1:9" x14ac:dyDescent="0.2">
      <c r="A4228" t="s">
        <v>1202</v>
      </c>
      <c r="B4228" t="s">
        <v>2873</v>
      </c>
      <c r="C4228" t="s">
        <v>6827</v>
      </c>
      <c r="D4228" t="s">
        <v>2881</v>
      </c>
      <c r="E4228">
        <v>2022</v>
      </c>
      <c r="F4228">
        <v>2020</v>
      </c>
      <c r="G4228" t="s">
        <v>2831</v>
      </c>
      <c r="H4228">
        <v>1.2</v>
      </c>
      <c r="I4228" t="s">
        <v>7124</v>
      </c>
    </row>
    <row r="4229" spans="1:9" x14ac:dyDescent="0.2">
      <c r="A4229" t="s">
        <v>1202</v>
      </c>
      <c r="B4229" t="s">
        <v>2873</v>
      </c>
      <c r="C4229" t="s">
        <v>6827</v>
      </c>
      <c r="D4229" t="s">
        <v>2881</v>
      </c>
      <c r="E4229">
        <v>2022</v>
      </c>
      <c r="F4229">
        <v>2020</v>
      </c>
      <c r="G4229" t="s">
        <v>2830</v>
      </c>
      <c r="H4229">
        <v>8.4</v>
      </c>
      <c r="I4229" t="s">
        <v>7125</v>
      </c>
    </row>
    <row r="4230" spans="1:9" x14ac:dyDescent="0.2">
      <c r="A4230" t="s">
        <v>1202</v>
      </c>
      <c r="B4230" t="s">
        <v>2873</v>
      </c>
      <c r="C4230" t="s">
        <v>6827</v>
      </c>
      <c r="D4230" t="s">
        <v>2881</v>
      </c>
      <c r="E4230">
        <v>2022</v>
      </c>
      <c r="F4230">
        <v>2020</v>
      </c>
      <c r="G4230" t="s">
        <v>2829</v>
      </c>
      <c r="H4230">
        <v>22.9</v>
      </c>
      <c r="I4230" t="s">
        <v>7126</v>
      </c>
    </row>
    <row r="4231" spans="1:9" x14ac:dyDescent="0.2">
      <c r="A4231" t="s">
        <v>1202</v>
      </c>
      <c r="B4231" t="s">
        <v>2873</v>
      </c>
      <c r="C4231" t="s">
        <v>6827</v>
      </c>
      <c r="D4231" t="s">
        <v>2881</v>
      </c>
      <c r="E4231">
        <v>2022</v>
      </c>
      <c r="F4231">
        <v>2020</v>
      </c>
      <c r="G4231" t="s">
        <v>2828</v>
      </c>
      <c r="H4231">
        <v>66.400000000000006</v>
      </c>
      <c r="I4231" t="s">
        <v>7127</v>
      </c>
    </row>
    <row r="4232" spans="1:9" x14ac:dyDescent="0.2">
      <c r="A4232" t="s">
        <v>1202</v>
      </c>
      <c r="B4232" t="s">
        <v>2873</v>
      </c>
      <c r="C4232" t="s">
        <v>6827</v>
      </c>
      <c r="D4232" t="s">
        <v>2881</v>
      </c>
      <c r="E4232">
        <v>2024</v>
      </c>
      <c r="F4232" t="s">
        <v>3269</v>
      </c>
      <c r="G4232" t="s">
        <v>2837</v>
      </c>
      <c r="H4232">
        <v>0</v>
      </c>
      <c r="I4232" t="s">
        <v>7128</v>
      </c>
    </row>
    <row r="4233" spans="1:9" x14ac:dyDescent="0.2">
      <c r="A4233" t="s">
        <v>1202</v>
      </c>
      <c r="B4233" t="s">
        <v>2873</v>
      </c>
      <c r="C4233" t="s">
        <v>6827</v>
      </c>
      <c r="D4233" t="s">
        <v>2881</v>
      </c>
      <c r="E4233">
        <v>2024</v>
      </c>
      <c r="F4233" t="s">
        <v>3269</v>
      </c>
      <c r="G4233" t="s">
        <v>2836</v>
      </c>
      <c r="H4233">
        <v>0</v>
      </c>
      <c r="I4233" t="s">
        <v>7129</v>
      </c>
    </row>
    <row r="4234" spans="1:9" x14ac:dyDescent="0.2">
      <c r="A4234" t="s">
        <v>1202</v>
      </c>
      <c r="B4234" t="s">
        <v>2873</v>
      </c>
      <c r="C4234" t="s">
        <v>6827</v>
      </c>
      <c r="D4234" t="s">
        <v>2881</v>
      </c>
      <c r="E4234">
        <v>2024</v>
      </c>
      <c r="F4234" t="s">
        <v>3269</v>
      </c>
      <c r="G4234" t="s">
        <v>2835</v>
      </c>
      <c r="H4234">
        <v>0</v>
      </c>
      <c r="I4234" t="s">
        <v>7130</v>
      </c>
    </row>
    <row r="4235" spans="1:9" x14ac:dyDescent="0.2">
      <c r="A4235" t="s">
        <v>1202</v>
      </c>
      <c r="B4235" t="s">
        <v>2873</v>
      </c>
      <c r="C4235" t="s">
        <v>6827</v>
      </c>
      <c r="D4235" t="s">
        <v>2881</v>
      </c>
      <c r="E4235">
        <v>2024</v>
      </c>
      <c r="F4235" t="s">
        <v>3269</v>
      </c>
      <c r="G4235" t="s">
        <v>2834</v>
      </c>
      <c r="H4235">
        <v>0.1</v>
      </c>
      <c r="I4235" t="s">
        <v>7131</v>
      </c>
    </row>
    <row r="4236" spans="1:9" x14ac:dyDescent="0.2">
      <c r="A4236" t="s">
        <v>1202</v>
      </c>
      <c r="B4236" t="s">
        <v>2873</v>
      </c>
      <c r="C4236" t="s">
        <v>6827</v>
      </c>
      <c r="D4236" t="s">
        <v>2881</v>
      </c>
      <c r="E4236">
        <v>2024</v>
      </c>
      <c r="F4236" t="s">
        <v>3269</v>
      </c>
      <c r="G4236" t="s">
        <v>2833</v>
      </c>
      <c r="H4236">
        <v>0.2</v>
      </c>
      <c r="I4236" t="s">
        <v>7132</v>
      </c>
    </row>
    <row r="4237" spans="1:9" x14ac:dyDescent="0.2">
      <c r="A4237" t="s">
        <v>1202</v>
      </c>
      <c r="B4237" t="s">
        <v>2873</v>
      </c>
      <c r="C4237" t="s">
        <v>6827</v>
      </c>
      <c r="D4237" t="s">
        <v>2881</v>
      </c>
      <c r="E4237">
        <v>2024</v>
      </c>
      <c r="F4237" t="s">
        <v>3269</v>
      </c>
      <c r="G4237" t="s">
        <v>2832</v>
      </c>
      <c r="H4237">
        <v>0.6</v>
      </c>
      <c r="I4237" t="s">
        <v>7133</v>
      </c>
    </row>
    <row r="4238" spans="1:9" x14ac:dyDescent="0.2">
      <c r="A4238" t="s">
        <v>1202</v>
      </c>
      <c r="B4238" t="s">
        <v>2873</v>
      </c>
      <c r="C4238" t="s">
        <v>6827</v>
      </c>
      <c r="D4238" t="s">
        <v>2881</v>
      </c>
      <c r="E4238">
        <v>2024</v>
      </c>
      <c r="F4238" t="s">
        <v>3269</v>
      </c>
      <c r="G4238" t="s">
        <v>2831</v>
      </c>
      <c r="H4238">
        <v>1.8</v>
      </c>
      <c r="I4238" t="s">
        <v>7134</v>
      </c>
    </row>
    <row r="4239" spans="1:9" x14ac:dyDescent="0.2">
      <c r="A4239" t="s">
        <v>1202</v>
      </c>
      <c r="B4239" t="s">
        <v>2873</v>
      </c>
      <c r="C4239" t="s">
        <v>6827</v>
      </c>
      <c r="D4239" t="s">
        <v>2881</v>
      </c>
      <c r="E4239">
        <v>2024</v>
      </c>
      <c r="F4239" t="s">
        <v>3269</v>
      </c>
      <c r="G4239" t="s">
        <v>2830</v>
      </c>
      <c r="H4239">
        <v>9</v>
      </c>
      <c r="I4239" t="s">
        <v>7135</v>
      </c>
    </row>
    <row r="4240" spans="1:9" x14ac:dyDescent="0.2">
      <c r="A4240" t="s">
        <v>1202</v>
      </c>
      <c r="B4240" t="s">
        <v>2873</v>
      </c>
      <c r="C4240" t="s">
        <v>6827</v>
      </c>
      <c r="D4240" t="s">
        <v>2881</v>
      </c>
      <c r="E4240">
        <v>2024</v>
      </c>
      <c r="F4240" t="s">
        <v>3269</v>
      </c>
      <c r="G4240" t="s">
        <v>2829</v>
      </c>
      <c r="H4240">
        <v>24.6</v>
      </c>
      <c r="I4240" t="s">
        <v>7136</v>
      </c>
    </row>
    <row r="4241" spans="1:9" x14ac:dyDescent="0.2">
      <c r="A4241" t="s">
        <v>1202</v>
      </c>
      <c r="B4241" t="s">
        <v>2873</v>
      </c>
      <c r="C4241" t="s">
        <v>6827</v>
      </c>
      <c r="D4241" t="s">
        <v>2881</v>
      </c>
      <c r="E4241">
        <v>2024</v>
      </c>
      <c r="F4241" t="s">
        <v>3269</v>
      </c>
      <c r="G4241" t="s">
        <v>2828</v>
      </c>
      <c r="H4241">
        <v>63.7</v>
      </c>
      <c r="I4241" t="s">
        <v>7137</v>
      </c>
    </row>
    <row r="4242" spans="1:9" x14ac:dyDescent="0.2">
      <c r="A4242" t="s">
        <v>1202</v>
      </c>
      <c r="B4242" t="s">
        <v>2873</v>
      </c>
      <c r="C4242" t="s">
        <v>6827</v>
      </c>
      <c r="D4242" t="s">
        <v>2881</v>
      </c>
      <c r="E4242">
        <v>2025</v>
      </c>
      <c r="F4242" t="s">
        <v>3007</v>
      </c>
      <c r="G4242" t="s">
        <v>2837</v>
      </c>
      <c r="H4242">
        <v>0</v>
      </c>
      <c r="I4242" t="s">
        <v>7138</v>
      </c>
    </row>
    <row r="4243" spans="1:9" x14ac:dyDescent="0.2">
      <c r="A4243" t="s">
        <v>1202</v>
      </c>
      <c r="B4243" t="s">
        <v>2873</v>
      </c>
      <c r="C4243" t="s">
        <v>6827</v>
      </c>
      <c r="D4243" t="s">
        <v>2881</v>
      </c>
      <c r="E4243">
        <v>2025</v>
      </c>
      <c r="F4243" t="s">
        <v>3007</v>
      </c>
      <c r="G4243" t="s">
        <v>2836</v>
      </c>
      <c r="H4243">
        <v>0</v>
      </c>
      <c r="I4243" t="s">
        <v>7139</v>
      </c>
    </row>
    <row r="4244" spans="1:9" x14ac:dyDescent="0.2">
      <c r="A4244" t="s">
        <v>1202</v>
      </c>
      <c r="B4244" t="s">
        <v>2873</v>
      </c>
      <c r="C4244" t="s">
        <v>6827</v>
      </c>
      <c r="D4244" t="s">
        <v>2881</v>
      </c>
      <c r="E4244">
        <v>2025</v>
      </c>
      <c r="F4244" t="s">
        <v>3007</v>
      </c>
      <c r="G4244" t="s">
        <v>2835</v>
      </c>
      <c r="H4244">
        <v>0</v>
      </c>
      <c r="I4244" t="s">
        <v>7140</v>
      </c>
    </row>
    <row r="4245" spans="1:9" x14ac:dyDescent="0.2">
      <c r="A4245" t="s">
        <v>1202</v>
      </c>
      <c r="B4245" t="s">
        <v>2873</v>
      </c>
      <c r="C4245" t="s">
        <v>6827</v>
      </c>
      <c r="D4245" t="s">
        <v>2881</v>
      </c>
      <c r="E4245">
        <v>2025</v>
      </c>
      <c r="F4245" t="s">
        <v>3007</v>
      </c>
      <c r="G4245" t="s">
        <v>2834</v>
      </c>
      <c r="H4245">
        <v>0</v>
      </c>
      <c r="I4245" t="s">
        <v>7141</v>
      </c>
    </row>
    <row r="4246" spans="1:9" x14ac:dyDescent="0.2">
      <c r="A4246" t="s">
        <v>1202</v>
      </c>
      <c r="B4246" t="s">
        <v>2873</v>
      </c>
      <c r="C4246" t="s">
        <v>6827</v>
      </c>
      <c r="D4246" t="s">
        <v>2881</v>
      </c>
      <c r="E4246">
        <v>2025</v>
      </c>
      <c r="F4246" t="s">
        <v>3007</v>
      </c>
      <c r="G4246" t="s">
        <v>2833</v>
      </c>
      <c r="H4246">
        <v>0.3</v>
      </c>
      <c r="I4246" t="s">
        <v>7142</v>
      </c>
    </row>
    <row r="4247" spans="1:9" x14ac:dyDescent="0.2">
      <c r="A4247" t="s">
        <v>1202</v>
      </c>
      <c r="B4247" t="s">
        <v>2873</v>
      </c>
      <c r="C4247" t="s">
        <v>6827</v>
      </c>
      <c r="D4247" t="s">
        <v>2881</v>
      </c>
      <c r="E4247">
        <v>2025</v>
      </c>
      <c r="F4247" t="s">
        <v>3007</v>
      </c>
      <c r="G4247" t="s">
        <v>2832</v>
      </c>
      <c r="H4247">
        <v>0.5</v>
      </c>
      <c r="I4247" t="s">
        <v>7143</v>
      </c>
    </row>
    <row r="4248" spans="1:9" x14ac:dyDescent="0.2">
      <c r="A4248" t="s">
        <v>1202</v>
      </c>
      <c r="B4248" t="s">
        <v>2873</v>
      </c>
      <c r="C4248" t="s">
        <v>6827</v>
      </c>
      <c r="D4248" t="s">
        <v>2881</v>
      </c>
      <c r="E4248">
        <v>2025</v>
      </c>
      <c r="F4248" t="s">
        <v>3007</v>
      </c>
      <c r="G4248" t="s">
        <v>2831</v>
      </c>
      <c r="H4248">
        <v>1.9</v>
      </c>
      <c r="I4248" t="s">
        <v>7144</v>
      </c>
    </row>
    <row r="4249" spans="1:9" x14ac:dyDescent="0.2">
      <c r="A4249" t="s">
        <v>1202</v>
      </c>
      <c r="B4249" t="s">
        <v>2873</v>
      </c>
      <c r="C4249" t="s">
        <v>6827</v>
      </c>
      <c r="D4249" t="s">
        <v>2881</v>
      </c>
      <c r="E4249">
        <v>2025</v>
      </c>
      <c r="F4249" t="s">
        <v>3007</v>
      </c>
      <c r="G4249" t="s">
        <v>2830</v>
      </c>
      <c r="H4249">
        <v>6.9</v>
      </c>
      <c r="I4249" t="s">
        <v>7145</v>
      </c>
    </row>
    <row r="4250" spans="1:9" x14ac:dyDescent="0.2">
      <c r="A4250" t="s">
        <v>1202</v>
      </c>
      <c r="B4250" t="s">
        <v>2873</v>
      </c>
      <c r="C4250" t="s">
        <v>6827</v>
      </c>
      <c r="D4250" t="s">
        <v>2881</v>
      </c>
      <c r="E4250">
        <v>2025</v>
      </c>
      <c r="F4250" t="s">
        <v>3007</v>
      </c>
      <c r="G4250" t="s">
        <v>2829</v>
      </c>
      <c r="H4250">
        <v>21.8</v>
      </c>
      <c r="I4250" t="s">
        <v>7146</v>
      </c>
    </row>
    <row r="4251" spans="1:9" x14ac:dyDescent="0.2">
      <c r="A4251" t="s">
        <v>1202</v>
      </c>
      <c r="B4251" t="s">
        <v>2873</v>
      </c>
      <c r="C4251" t="s">
        <v>6827</v>
      </c>
      <c r="D4251" t="s">
        <v>2881</v>
      </c>
      <c r="E4251">
        <v>2025</v>
      </c>
      <c r="F4251" t="s">
        <v>3007</v>
      </c>
      <c r="G4251" t="s">
        <v>2828</v>
      </c>
      <c r="H4251">
        <v>68.599999999999994</v>
      </c>
      <c r="I4251" t="s">
        <v>7147</v>
      </c>
    </row>
    <row r="4252" spans="1:9" x14ac:dyDescent="0.2">
      <c r="A4252" t="s">
        <v>1202</v>
      </c>
      <c r="B4252" t="s">
        <v>2873</v>
      </c>
      <c r="C4252" t="s">
        <v>6827</v>
      </c>
      <c r="D4252" t="s">
        <v>2881</v>
      </c>
      <c r="E4252">
        <v>2026</v>
      </c>
      <c r="F4252">
        <v>2024</v>
      </c>
      <c r="G4252" t="s">
        <v>2837</v>
      </c>
      <c r="H4252">
        <v>0</v>
      </c>
      <c r="I4252" t="s">
        <v>7148</v>
      </c>
    </row>
    <row r="4253" spans="1:9" x14ac:dyDescent="0.2">
      <c r="A4253" t="s">
        <v>1202</v>
      </c>
      <c r="B4253" t="s">
        <v>2873</v>
      </c>
      <c r="C4253" t="s">
        <v>6827</v>
      </c>
      <c r="D4253" t="s">
        <v>2881</v>
      </c>
      <c r="E4253">
        <v>2026</v>
      </c>
      <c r="F4253">
        <v>2024</v>
      </c>
      <c r="G4253" t="s">
        <v>2836</v>
      </c>
      <c r="H4253">
        <v>0</v>
      </c>
      <c r="I4253" t="s">
        <v>7149</v>
      </c>
    </row>
    <row r="4254" spans="1:9" x14ac:dyDescent="0.2">
      <c r="A4254" t="s">
        <v>1202</v>
      </c>
      <c r="B4254" t="s">
        <v>2873</v>
      </c>
      <c r="C4254" t="s">
        <v>6827</v>
      </c>
      <c r="D4254" t="s">
        <v>2881</v>
      </c>
      <c r="E4254">
        <v>2026</v>
      </c>
      <c r="F4254">
        <v>2024</v>
      </c>
      <c r="G4254" t="s">
        <v>2835</v>
      </c>
      <c r="H4254">
        <v>0</v>
      </c>
      <c r="I4254" t="s">
        <v>7150</v>
      </c>
    </row>
    <row r="4255" spans="1:9" x14ac:dyDescent="0.2">
      <c r="A4255" t="s">
        <v>1202</v>
      </c>
      <c r="B4255" t="s">
        <v>2873</v>
      </c>
      <c r="C4255" t="s">
        <v>6827</v>
      </c>
      <c r="D4255" t="s">
        <v>2881</v>
      </c>
      <c r="E4255">
        <v>2026</v>
      </c>
      <c r="F4255">
        <v>2024</v>
      </c>
      <c r="G4255" t="s">
        <v>2834</v>
      </c>
      <c r="H4255">
        <v>0</v>
      </c>
      <c r="I4255" t="s">
        <v>7151</v>
      </c>
    </row>
    <row r="4256" spans="1:9" x14ac:dyDescent="0.2">
      <c r="A4256" t="s">
        <v>1202</v>
      </c>
      <c r="B4256" t="s">
        <v>2873</v>
      </c>
      <c r="C4256" t="s">
        <v>6827</v>
      </c>
      <c r="D4256" t="s">
        <v>2881</v>
      </c>
      <c r="E4256">
        <v>2026</v>
      </c>
      <c r="F4256">
        <v>2024</v>
      </c>
      <c r="G4256" t="s">
        <v>2833</v>
      </c>
      <c r="H4256">
        <v>0.1</v>
      </c>
      <c r="I4256" t="s">
        <v>7152</v>
      </c>
    </row>
    <row r="4257" spans="1:9" x14ac:dyDescent="0.2">
      <c r="A4257" t="s">
        <v>1202</v>
      </c>
      <c r="B4257" t="s">
        <v>2873</v>
      </c>
      <c r="C4257" t="s">
        <v>6827</v>
      </c>
      <c r="D4257" t="s">
        <v>2881</v>
      </c>
      <c r="E4257">
        <v>2026</v>
      </c>
      <c r="F4257">
        <v>2024</v>
      </c>
      <c r="G4257" t="s">
        <v>2832</v>
      </c>
      <c r="H4257">
        <v>0.5</v>
      </c>
      <c r="I4257" t="s">
        <v>7153</v>
      </c>
    </row>
    <row r="4258" spans="1:9" x14ac:dyDescent="0.2">
      <c r="A4258" t="s">
        <v>1202</v>
      </c>
      <c r="B4258" t="s">
        <v>2873</v>
      </c>
      <c r="C4258" t="s">
        <v>6827</v>
      </c>
      <c r="D4258" t="s">
        <v>2881</v>
      </c>
      <c r="E4258">
        <v>2026</v>
      </c>
      <c r="F4258">
        <v>2024</v>
      </c>
      <c r="G4258" t="s">
        <v>2831</v>
      </c>
      <c r="H4258">
        <v>1.4</v>
      </c>
      <c r="I4258" t="s">
        <v>7154</v>
      </c>
    </row>
    <row r="4259" spans="1:9" x14ac:dyDescent="0.2">
      <c r="A4259" t="s">
        <v>1202</v>
      </c>
      <c r="B4259" t="s">
        <v>2873</v>
      </c>
      <c r="C4259" t="s">
        <v>6827</v>
      </c>
      <c r="D4259" t="s">
        <v>2881</v>
      </c>
      <c r="E4259">
        <v>2026</v>
      </c>
      <c r="F4259">
        <v>2024</v>
      </c>
      <c r="G4259" t="s">
        <v>2830</v>
      </c>
      <c r="H4259">
        <v>6.7</v>
      </c>
      <c r="I4259" t="s">
        <v>7155</v>
      </c>
    </row>
    <row r="4260" spans="1:9" x14ac:dyDescent="0.2">
      <c r="A4260" t="s">
        <v>1202</v>
      </c>
      <c r="B4260" t="s">
        <v>2873</v>
      </c>
      <c r="C4260" t="s">
        <v>6827</v>
      </c>
      <c r="D4260" t="s">
        <v>2881</v>
      </c>
      <c r="E4260">
        <v>2026</v>
      </c>
      <c r="F4260">
        <v>2024</v>
      </c>
      <c r="G4260" t="s">
        <v>2829</v>
      </c>
      <c r="H4260">
        <v>20.3</v>
      </c>
      <c r="I4260" t="s">
        <v>7156</v>
      </c>
    </row>
    <row r="4261" spans="1:9" x14ac:dyDescent="0.2">
      <c r="A4261" t="s">
        <v>1202</v>
      </c>
      <c r="B4261" t="s">
        <v>2873</v>
      </c>
      <c r="C4261" t="s">
        <v>6827</v>
      </c>
      <c r="D4261" t="s">
        <v>2881</v>
      </c>
      <c r="E4261">
        <v>2026</v>
      </c>
      <c r="F4261">
        <v>2024</v>
      </c>
      <c r="G4261" t="s">
        <v>2828</v>
      </c>
      <c r="H4261">
        <v>71</v>
      </c>
      <c r="I4261" t="s">
        <v>7157</v>
      </c>
    </row>
    <row r="4262" spans="1:9" x14ac:dyDescent="0.2">
      <c r="A4262" t="s">
        <v>1202</v>
      </c>
      <c r="B4262" t="s">
        <v>7158</v>
      </c>
      <c r="C4262" t="s">
        <v>2844</v>
      </c>
      <c r="D4262" t="s">
        <v>7159</v>
      </c>
      <c r="E4262">
        <v>2020</v>
      </c>
      <c r="F4262">
        <v>2018</v>
      </c>
      <c r="G4262" t="s">
        <v>2837</v>
      </c>
      <c r="H4262">
        <v>25.7</v>
      </c>
      <c r="I4262" t="s">
        <v>7160</v>
      </c>
    </row>
    <row r="4263" spans="1:9" x14ac:dyDescent="0.2">
      <c r="A4263" t="s">
        <v>1202</v>
      </c>
      <c r="B4263" t="s">
        <v>7158</v>
      </c>
      <c r="C4263" t="s">
        <v>2844</v>
      </c>
      <c r="D4263" t="s">
        <v>7159</v>
      </c>
      <c r="E4263">
        <v>2020</v>
      </c>
      <c r="F4263">
        <v>2018</v>
      </c>
      <c r="G4263" t="s">
        <v>2836</v>
      </c>
      <c r="H4263">
        <v>24.9</v>
      </c>
      <c r="I4263" t="s">
        <v>7161</v>
      </c>
    </row>
    <row r="4264" spans="1:9" x14ac:dyDescent="0.2">
      <c r="A4264" t="s">
        <v>1202</v>
      </c>
      <c r="B4264" t="s">
        <v>7158</v>
      </c>
      <c r="C4264" t="s">
        <v>2844</v>
      </c>
      <c r="D4264" t="s">
        <v>7159</v>
      </c>
      <c r="E4264">
        <v>2020</v>
      </c>
      <c r="F4264">
        <v>2018</v>
      </c>
      <c r="G4264" t="s">
        <v>2835</v>
      </c>
      <c r="H4264">
        <v>1.9</v>
      </c>
      <c r="I4264" t="s">
        <v>7162</v>
      </c>
    </row>
    <row r="4265" spans="1:9" x14ac:dyDescent="0.2">
      <c r="A4265" t="s">
        <v>1202</v>
      </c>
      <c r="B4265" t="s">
        <v>7158</v>
      </c>
      <c r="C4265" t="s">
        <v>2844</v>
      </c>
      <c r="D4265" t="s">
        <v>7159</v>
      </c>
      <c r="E4265">
        <v>2020</v>
      </c>
      <c r="F4265">
        <v>2018</v>
      </c>
      <c r="G4265" t="s">
        <v>2834</v>
      </c>
      <c r="H4265">
        <v>2</v>
      </c>
      <c r="I4265" t="s">
        <v>7163</v>
      </c>
    </row>
    <row r="4266" spans="1:9" x14ac:dyDescent="0.2">
      <c r="A4266" t="s">
        <v>1202</v>
      </c>
      <c r="B4266" t="s">
        <v>7158</v>
      </c>
      <c r="C4266" t="s">
        <v>2844</v>
      </c>
      <c r="D4266" t="s">
        <v>7159</v>
      </c>
      <c r="E4266">
        <v>2020</v>
      </c>
      <c r="F4266">
        <v>2018</v>
      </c>
      <c r="G4266" t="s">
        <v>2833</v>
      </c>
      <c r="H4266">
        <v>5.4</v>
      </c>
      <c r="I4266" t="s">
        <v>7164</v>
      </c>
    </row>
    <row r="4267" spans="1:9" x14ac:dyDescent="0.2">
      <c r="A4267" t="s">
        <v>1202</v>
      </c>
      <c r="B4267" t="s">
        <v>7158</v>
      </c>
      <c r="C4267" t="s">
        <v>2844</v>
      </c>
      <c r="D4267" t="s">
        <v>7159</v>
      </c>
      <c r="E4267">
        <v>2020</v>
      </c>
      <c r="F4267">
        <v>2018</v>
      </c>
      <c r="G4267" t="s">
        <v>2832</v>
      </c>
      <c r="H4267">
        <v>12.5</v>
      </c>
      <c r="I4267" t="s">
        <v>7165</v>
      </c>
    </row>
    <row r="4268" spans="1:9" x14ac:dyDescent="0.2">
      <c r="A4268" t="s">
        <v>1202</v>
      </c>
      <c r="B4268" t="s">
        <v>7158</v>
      </c>
      <c r="C4268" t="s">
        <v>2844</v>
      </c>
      <c r="D4268" t="s">
        <v>7159</v>
      </c>
      <c r="E4268">
        <v>2020</v>
      </c>
      <c r="F4268">
        <v>2018</v>
      </c>
      <c r="G4268" t="s">
        <v>2831</v>
      </c>
      <c r="H4268">
        <v>19.600000000000001</v>
      </c>
      <c r="I4268" t="s">
        <v>7166</v>
      </c>
    </row>
    <row r="4269" spans="1:9" x14ac:dyDescent="0.2">
      <c r="A4269" t="s">
        <v>1202</v>
      </c>
      <c r="B4269" t="s">
        <v>7158</v>
      </c>
      <c r="C4269" t="s">
        <v>2844</v>
      </c>
      <c r="D4269" t="s">
        <v>7159</v>
      </c>
      <c r="E4269">
        <v>2020</v>
      </c>
      <c r="F4269">
        <v>2018</v>
      </c>
      <c r="G4269" t="s">
        <v>2830</v>
      </c>
      <c r="H4269">
        <v>35.700000000000003</v>
      </c>
      <c r="I4269" t="s">
        <v>7167</v>
      </c>
    </row>
    <row r="4270" spans="1:9" x14ac:dyDescent="0.2">
      <c r="A4270" t="s">
        <v>1202</v>
      </c>
      <c r="B4270" t="s">
        <v>7158</v>
      </c>
      <c r="C4270" t="s">
        <v>2844</v>
      </c>
      <c r="D4270" t="s">
        <v>7159</v>
      </c>
      <c r="E4270">
        <v>2020</v>
      </c>
      <c r="F4270">
        <v>2018</v>
      </c>
      <c r="G4270" t="s">
        <v>2829</v>
      </c>
      <c r="H4270">
        <v>99.6</v>
      </c>
      <c r="I4270" t="s">
        <v>7168</v>
      </c>
    </row>
    <row r="4271" spans="1:9" x14ac:dyDescent="0.2">
      <c r="A4271" t="s">
        <v>1202</v>
      </c>
      <c r="B4271" t="s">
        <v>7158</v>
      </c>
      <c r="C4271" t="s">
        <v>2844</v>
      </c>
      <c r="D4271" t="s">
        <v>7159</v>
      </c>
      <c r="E4271">
        <v>2020</v>
      </c>
      <c r="F4271">
        <v>2018</v>
      </c>
      <c r="G4271" t="s">
        <v>2828</v>
      </c>
      <c r="H4271">
        <v>11655.4</v>
      </c>
      <c r="I4271" t="s">
        <v>7169</v>
      </c>
    </row>
    <row r="4272" spans="1:9" x14ac:dyDescent="0.2">
      <c r="A4272" t="s">
        <v>1202</v>
      </c>
      <c r="B4272" t="s">
        <v>7158</v>
      </c>
      <c r="C4272" t="s">
        <v>2844</v>
      </c>
      <c r="D4272" t="s">
        <v>7159</v>
      </c>
      <c r="E4272">
        <v>2021</v>
      </c>
      <c r="F4272" t="s">
        <v>2986</v>
      </c>
      <c r="G4272" t="s">
        <v>2837</v>
      </c>
      <c r="H4272">
        <v>31.4</v>
      </c>
      <c r="I4272" t="s">
        <v>7170</v>
      </c>
    </row>
    <row r="4273" spans="1:9" x14ac:dyDescent="0.2">
      <c r="A4273" t="s">
        <v>1202</v>
      </c>
      <c r="B4273" t="s">
        <v>7158</v>
      </c>
      <c r="C4273" t="s">
        <v>2844</v>
      </c>
      <c r="D4273" t="s">
        <v>7159</v>
      </c>
      <c r="E4273">
        <v>2021</v>
      </c>
      <c r="F4273" t="s">
        <v>2986</v>
      </c>
      <c r="G4273" t="s">
        <v>2836</v>
      </c>
      <c r="H4273">
        <v>30.4</v>
      </c>
      <c r="I4273" t="s">
        <v>7171</v>
      </c>
    </row>
    <row r="4274" spans="1:9" x14ac:dyDescent="0.2">
      <c r="A4274" t="s">
        <v>1202</v>
      </c>
      <c r="B4274" t="s">
        <v>7158</v>
      </c>
      <c r="C4274" t="s">
        <v>2844</v>
      </c>
      <c r="D4274" t="s">
        <v>7159</v>
      </c>
      <c r="E4274">
        <v>2021</v>
      </c>
      <c r="F4274" t="s">
        <v>2986</v>
      </c>
      <c r="G4274" t="s">
        <v>2835</v>
      </c>
      <c r="H4274">
        <v>2.2999999999999998</v>
      </c>
      <c r="I4274" t="s">
        <v>7172</v>
      </c>
    </row>
    <row r="4275" spans="1:9" x14ac:dyDescent="0.2">
      <c r="A4275" t="s">
        <v>1202</v>
      </c>
      <c r="B4275" t="s">
        <v>7158</v>
      </c>
      <c r="C4275" t="s">
        <v>2844</v>
      </c>
      <c r="D4275" t="s">
        <v>7159</v>
      </c>
      <c r="E4275">
        <v>2021</v>
      </c>
      <c r="F4275" t="s">
        <v>2986</v>
      </c>
      <c r="G4275" t="s">
        <v>2834</v>
      </c>
      <c r="H4275">
        <v>2.4</v>
      </c>
      <c r="I4275" t="s">
        <v>7173</v>
      </c>
    </row>
    <row r="4276" spans="1:9" x14ac:dyDescent="0.2">
      <c r="A4276" t="s">
        <v>1202</v>
      </c>
      <c r="B4276" t="s">
        <v>7158</v>
      </c>
      <c r="C4276" t="s">
        <v>2844</v>
      </c>
      <c r="D4276" t="s">
        <v>7159</v>
      </c>
      <c r="E4276">
        <v>2021</v>
      </c>
      <c r="F4276" t="s">
        <v>2986</v>
      </c>
      <c r="G4276" t="s">
        <v>2833</v>
      </c>
      <c r="H4276">
        <v>6.6</v>
      </c>
      <c r="I4276" t="s">
        <v>7174</v>
      </c>
    </row>
    <row r="4277" spans="1:9" x14ac:dyDescent="0.2">
      <c r="A4277" t="s">
        <v>1202</v>
      </c>
      <c r="B4277" t="s">
        <v>7158</v>
      </c>
      <c r="C4277" t="s">
        <v>2844</v>
      </c>
      <c r="D4277" t="s">
        <v>7159</v>
      </c>
      <c r="E4277">
        <v>2021</v>
      </c>
      <c r="F4277" t="s">
        <v>2986</v>
      </c>
      <c r="G4277" t="s">
        <v>2832</v>
      </c>
      <c r="H4277">
        <v>15.3</v>
      </c>
      <c r="I4277" t="s">
        <v>7175</v>
      </c>
    </row>
    <row r="4278" spans="1:9" x14ac:dyDescent="0.2">
      <c r="A4278" t="s">
        <v>1202</v>
      </c>
      <c r="B4278" t="s">
        <v>7158</v>
      </c>
      <c r="C4278" t="s">
        <v>2844</v>
      </c>
      <c r="D4278" t="s">
        <v>7159</v>
      </c>
      <c r="E4278">
        <v>2021</v>
      </c>
      <c r="F4278" t="s">
        <v>2986</v>
      </c>
      <c r="G4278" t="s">
        <v>2831</v>
      </c>
      <c r="H4278">
        <v>23.9</v>
      </c>
      <c r="I4278" t="s">
        <v>7176</v>
      </c>
    </row>
    <row r="4279" spans="1:9" x14ac:dyDescent="0.2">
      <c r="A4279" t="s">
        <v>1202</v>
      </c>
      <c r="B4279" t="s">
        <v>7158</v>
      </c>
      <c r="C4279" t="s">
        <v>2844</v>
      </c>
      <c r="D4279" t="s">
        <v>7159</v>
      </c>
      <c r="E4279">
        <v>2021</v>
      </c>
      <c r="F4279" t="s">
        <v>2986</v>
      </c>
      <c r="G4279" t="s">
        <v>2830</v>
      </c>
      <c r="H4279">
        <v>43.6</v>
      </c>
      <c r="I4279" t="s">
        <v>7177</v>
      </c>
    </row>
    <row r="4280" spans="1:9" x14ac:dyDescent="0.2">
      <c r="A4280" t="s">
        <v>1202</v>
      </c>
      <c r="B4280" t="s">
        <v>7158</v>
      </c>
      <c r="C4280" t="s">
        <v>2844</v>
      </c>
      <c r="D4280" t="s">
        <v>7159</v>
      </c>
      <c r="E4280">
        <v>2021</v>
      </c>
      <c r="F4280" t="s">
        <v>2986</v>
      </c>
      <c r="G4280" t="s">
        <v>2829</v>
      </c>
      <c r="H4280">
        <v>121.7</v>
      </c>
      <c r="I4280" t="s">
        <v>7178</v>
      </c>
    </row>
    <row r="4281" spans="1:9" x14ac:dyDescent="0.2">
      <c r="A4281" t="s">
        <v>1202</v>
      </c>
      <c r="B4281" t="s">
        <v>7158</v>
      </c>
      <c r="C4281" t="s">
        <v>2844</v>
      </c>
      <c r="D4281" t="s">
        <v>7159</v>
      </c>
      <c r="E4281">
        <v>2021</v>
      </c>
      <c r="F4281" t="s">
        <v>2986</v>
      </c>
      <c r="G4281" t="s">
        <v>2828</v>
      </c>
      <c r="H4281">
        <v>14236.9</v>
      </c>
      <c r="I4281" t="s">
        <v>7179</v>
      </c>
    </row>
    <row r="4282" spans="1:9" x14ac:dyDescent="0.2">
      <c r="A4282" t="s">
        <v>1202</v>
      </c>
      <c r="B4282" t="s">
        <v>7158</v>
      </c>
      <c r="C4282" t="s">
        <v>2844</v>
      </c>
      <c r="D4282" t="s">
        <v>7159</v>
      </c>
      <c r="E4282">
        <v>2022</v>
      </c>
      <c r="F4282">
        <v>2020</v>
      </c>
      <c r="G4282" t="s">
        <v>2837</v>
      </c>
      <c r="H4282">
        <v>75</v>
      </c>
      <c r="I4282" t="s">
        <v>7180</v>
      </c>
    </row>
    <row r="4283" spans="1:9" x14ac:dyDescent="0.2">
      <c r="A4283" t="s">
        <v>1202</v>
      </c>
      <c r="B4283" t="s">
        <v>7158</v>
      </c>
      <c r="C4283" t="s">
        <v>2844</v>
      </c>
      <c r="D4283" t="s">
        <v>7159</v>
      </c>
      <c r="E4283">
        <v>2022</v>
      </c>
      <c r="F4283">
        <v>2020</v>
      </c>
      <c r="G4283" t="s">
        <v>2836</v>
      </c>
      <c r="H4283">
        <v>56.5</v>
      </c>
      <c r="I4283" t="s">
        <v>7181</v>
      </c>
    </row>
    <row r="4284" spans="1:9" x14ac:dyDescent="0.2">
      <c r="A4284" t="s">
        <v>1202</v>
      </c>
      <c r="B4284" t="s">
        <v>7158</v>
      </c>
      <c r="C4284" t="s">
        <v>2844</v>
      </c>
      <c r="D4284" t="s">
        <v>7159</v>
      </c>
      <c r="E4284">
        <v>2022</v>
      </c>
      <c r="F4284">
        <v>2020</v>
      </c>
      <c r="G4284" t="s">
        <v>2835</v>
      </c>
      <c r="H4284">
        <v>3.9</v>
      </c>
      <c r="I4284" t="s">
        <v>7182</v>
      </c>
    </row>
    <row r="4285" spans="1:9" x14ac:dyDescent="0.2">
      <c r="A4285" t="s">
        <v>1202</v>
      </c>
      <c r="B4285" t="s">
        <v>7158</v>
      </c>
      <c r="C4285" t="s">
        <v>2844</v>
      </c>
      <c r="D4285" t="s">
        <v>7159</v>
      </c>
      <c r="E4285">
        <v>2022</v>
      </c>
      <c r="F4285">
        <v>2020</v>
      </c>
      <c r="G4285" t="s">
        <v>2834</v>
      </c>
      <c r="H4285">
        <v>8.9</v>
      </c>
      <c r="I4285" t="s">
        <v>7183</v>
      </c>
    </row>
    <row r="4286" spans="1:9" x14ac:dyDescent="0.2">
      <c r="A4286" t="s">
        <v>1202</v>
      </c>
      <c r="B4286" t="s">
        <v>7158</v>
      </c>
      <c r="C4286" t="s">
        <v>2844</v>
      </c>
      <c r="D4286" t="s">
        <v>7159</v>
      </c>
      <c r="E4286">
        <v>2022</v>
      </c>
      <c r="F4286">
        <v>2020</v>
      </c>
      <c r="G4286" t="s">
        <v>2833</v>
      </c>
      <c r="H4286">
        <v>19.8</v>
      </c>
      <c r="I4286" t="s">
        <v>7184</v>
      </c>
    </row>
    <row r="4287" spans="1:9" x14ac:dyDescent="0.2">
      <c r="A4287" t="s">
        <v>1202</v>
      </c>
      <c r="B4287" t="s">
        <v>7158</v>
      </c>
      <c r="C4287" t="s">
        <v>2844</v>
      </c>
      <c r="D4287" t="s">
        <v>7159</v>
      </c>
      <c r="E4287">
        <v>2022</v>
      </c>
      <c r="F4287">
        <v>2020</v>
      </c>
      <c r="G4287" t="s">
        <v>2832</v>
      </c>
      <c r="H4287">
        <v>37</v>
      </c>
      <c r="I4287" t="s">
        <v>7185</v>
      </c>
    </row>
    <row r="4288" spans="1:9" x14ac:dyDescent="0.2">
      <c r="A4288" t="s">
        <v>1202</v>
      </c>
      <c r="B4288" t="s">
        <v>7158</v>
      </c>
      <c r="C4288" t="s">
        <v>2844</v>
      </c>
      <c r="D4288" t="s">
        <v>7159</v>
      </c>
      <c r="E4288">
        <v>2022</v>
      </c>
      <c r="F4288">
        <v>2020</v>
      </c>
      <c r="G4288" t="s">
        <v>2831</v>
      </c>
      <c r="H4288">
        <v>75.5</v>
      </c>
      <c r="I4288" t="s">
        <v>7186</v>
      </c>
    </row>
    <row r="4289" spans="1:9" x14ac:dyDescent="0.2">
      <c r="A4289" t="s">
        <v>1202</v>
      </c>
      <c r="B4289" t="s">
        <v>7158</v>
      </c>
      <c r="C4289" t="s">
        <v>2844</v>
      </c>
      <c r="D4289" t="s">
        <v>7159</v>
      </c>
      <c r="E4289">
        <v>2022</v>
      </c>
      <c r="F4289">
        <v>2020</v>
      </c>
      <c r="G4289" t="s">
        <v>2830</v>
      </c>
      <c r="H4289">
        <v>148.9</v>
      </c>
      <c r="I4289" t="s">
        <v>7187</v>
      </c>
    </row>
    <row r="4290" spans="1:9" x14ac:dyDescent="0.2">
      <c r="A4290" t="s">
        <v>1202</v>
      </c>
      <c r="B4290" t="s">
        <v>7158</v>
      </c>
      <c r="C4290" t="s">
        <v>2844</v>
      </c>
      <c r="D4290" t="s">
        <v>7159</v>
      </c>
      <c r="E4290">
        <v>2022</v>
      </c>
      <c r="F4290">
        <v>2020</v>
      </c>
      <c r="G4290" t="s">
        <v>2829</v>
      </c>
      <c r="H4290">
        <v>378.2</v>
      </c>
      <c r="I4290" t="s">
        <v>7188</v>
      </c>
    </row>
    <row r="4291" spans="1:9" x14ac:dyDescent="0.2">
      <c r="A4291" t="s">
        <v>1202</v>
      </c>
      <c r="B4291" t="s">
        <v>7158</v>
      </c>
      <c r="C4291" t="s">
        <v>2844</v>
      </c>
      <c r="D4291" t="s">
        <v>7159</v>
      </c>
      <c r="E4291">
        <v>2022</v>
      </c>
      <c r="F4291">
        <v>2020</v>
      </c>
      <c r="G4291" t="s">
        <v>2828</v>
      </c>
      <c r="H4291">
        <v>16796.400000000001</v>
      </c>
      <c r="I4291" t="s">
        <v>7189</v>
      </c>
    </row>
    <row r="4292" spans="1:9" x14ac:dyDescent="0.2">
      <c r="A4292" t="s">
        <v>1202</v>
      </c>
      <c r="B4292" t="s">
        <v>7158</v>
      </c>
      <c r="C4292" t="s">
        <v>2844</v>
      </c>
      <c r="D4292" t="s">
        <v>7159</v>
      </c>
      <c r="E4292">
        <v>2024</v>
      </c>
      <c r="F4292" t="s">
        <v>3269</v>
      </c>
      <c r="G4292" t="s">
        <v>2837</v>
      </c>
      <c r="H4292">
        <v>501</v>
      </c>
      <c r="I4292" t="s">
        <v>7190</v>
      </c>
    </row>
    <row r="4293" spans="1:9" x14ac:dyDescent="0.2">
      <c r="A4293" t="s">
        <v>1202</v>
      </c>
      <c r="B4293" t="s">
        <v>7158</v>
      </c>
      <c r="C4293" t="s">
        <v>2844</v>
      </c>
      <c r="D4293" t="s">
        <v>7159</v>
      </c>
      <c r="E4293">
        <v>2024</v>
      </c>
      <c r="F4293" t="s">
        <v>3269</v>
      </c>
      <c r="G4293" t="s">
        <v>2836</v>
      </c>
      <c r="H4293">
        <v>8</v>
      </c>
      <c r="I4293" t="s">
        <v>7191</v>
      </c>
    </row>
    <row r="4294" spans="1:9" x14ac:dyDescent="0.2">
      <c r="A4294" t="s">
        <v>1202</v>
      </c>
      <c r="B4294" t="s">
        <v>7158</v>
      </c>
      <c r="C4294" t="s">
        <v>2844</v>
      </c>
      <c r="D4294" t="s">
        <v>7159</v>
      </c>
      <c r="E4294">
        <v>2024</v>
      </c>
      <c r="F4294" t="s">
        <v>3269</v>
      </c>
      <c r="G4294" t="s">
        <v>2835</v>
      </c>
      <c r="H4294">
        <v>8</v>
      </c>
      <c r="I4294" t="s">
        <v>7192</v>
      </c>
    </row>
    <row r="4295" spans="1:9" x14ac:dyDescent="0.2">
      <c r="A4295" t="s">
        <v>1202</v>
      </c>
      <c r="B4295" t="s">
        <v>7158</v>
      </c>
      <c r="C4295" t="s">
        <v>2844</v>
      </c>
      <c r="D4295" t="s">
        <v>7159</v>
      </c>
      <c r="E4295">
        <v>2024</v>
      </c>
      <c r="F4295" t="s">
        <v>3269</v>
      </c>
      <c r="G4295" t="s">
        <v>2834</v>
      </c>
      <c r="H4295">
        <v>18</v>
      </c>
      <c r="I4295" t="s">
        <v>7193</v>
      </c>
    </row>
    <row r="4296" spans="1:9" x14ac:dyDescent="0.2">
      <c r="A4296" t="s">
        <v>1202</v>
      </c>
      <c r="B4296" t="s">
        <v>7158</v>
      </c>
      <c r="C4296" t="s">
        <v>2844</v>
      </c>
      <c r="D4296" t="s">
        <v>7159</v>
      </c>
      <c r="E4296">
        <v>2024</v>
      </c>
      <c r="F4296" t="s">
        <v>3269</v>
      </c>
      <c r="G4296" t="s">
        <v>2833</v>
      </c>
      <c r="H4296">
        <v>41</v>
      </c>
      <c r="I4296" t="s">
        <v>7194</v>
      </c>
    </row>
    <row r="4297" spans="1:9" x14ac:dyDescent="0.2">
      <c r="A4297" t="s">
        <v>1202</v>
      </c>
      <c r="B4297" t="s">
        <v>7158</v>
      </c>
      <c r="C4297" t="s">
        <v>2844</v>
      </c>
      <c r="D4297" t="s">
        <v>7159</v>
      </c>
      <c r="E4297">
        <v>2024</v>
      </c>
      <c r="F4297" t="s">
        <v>3269</v>
      </c>
      <c r="G4297" t="s">
        <v>2832</v>
      </c>
      <c r="H4297">
        <v>78</v>
      </c>
      <c r="I4297" t="s">
        <v>7195</v>
      </c>
    </row>
    <row r="4298" spans="1:9" x14ac:dyDescent="0.2">
      <c r="A4298" t="s">
        <v>1202</v>
      </c>
      <c r="B4298" t="s">
        <v>7158</v>
      </c>
      <c r="C4298" t="s">
        <v>2844</v>
      </c>
      <c r="D4298" t="s">
        <v>7159</v>
      </c>
      <c r="E4298">
        <v>2024</v>
      </c>
      <c r="F4298" t="s">
        <v>3269</v>
      </c>
      <c r="G4298" t="s">
        <v>2831</v>
      </c>
      <c r="H4298">
        <v>150</v>
      </c>
      <c r="I4298" t="s">
        <v>7196</v>
      </c>
    </row>
    <row r="4299" spans="1:9" x14ac:dyDescent="0.2">
      <c r="A4299" t="s">
        <v>1202</v>
      </c>
      <c r="B4299" t="s">
        <v>7158</v>
      </c>
      <c r="C4299" t="s">
        <v>2844</v>
      </c>
      <c r="D4299" t="s">
        <v>7159</v>
      </c>
      <c r="E4299">
        <v>2024</v>
      </c>
      <c r="F4299" t="s">
        <v>3269</v>
      </c>
      <c r="G4299" t="s">
        <v>2830</v>
      </c>
      <c r="H4299">
        <v>292</v>
      </c>
      <c r="I4299" t="s">
        <v>7197</v>
      </c>
    </row>
    <row r="4300" spans="1:9" x14ac:dyDescent="0.2">
      <c r="A4300" t="s">
        <v>1202</v>
      </c>
      <c r="B4300" t="s">
        <v>7158</v>
      </c>
      <c r="C4300" t="s">
        <v>2844</v>
      </c>
      <c r="D4300" t="s">
        <v>7159</v>
      </c>
      <c r="E4300">
        <v>2024</v>
      </c>
      <c r="F4300" t="s">
        <v>3269</v>
      </c>
      <c r="G4300" t="s">
        <v>2829</v>
      </c>
      <c r="H4300">
        <v>756</v>
      </c>
      <c r="I4300" t="s">
        <v>7198</v>
      </c>
    </row>
    <row r="4301" spans="1:9" x14ac:dyDescent="0.2">
      <c r="A4301" t="s">
        <v>1202</v>
      </c>
      <c r="B4301" t="s">
        <v>7158</v>
      </c>
      <c r="C4301" t="s">
        <v>2844</v>
      </c>
      <c r="D4301" t="s">
        <v>7159</v>
      </c>
      <c r="E4301">
        <v>2024</v>
      </c>
      <c r="F4301" t="s">
        <v>3269</v>
      </c>
      <c r="G4301" t="s">
        <v>2828</v>
      </c>
      <c r="H4301">
        <v>21465</v>
      </c>
      <c r="I4301" t="s">
        <v>7199</v>
      </c>
    </row>
    <row r="4302" spans="1:9" x14ac:dyDescent="0.2">
      <c r="A4302" t="s">
        <v>1202</v>
      </c>
      <c r="B4302" t="s">
        <v>7158</v>
      </c>
      <c r="C4302" t="s">
        <v>2844</v>
      </c>
      <c r="D4302" t="s">
        <v>7159</v>
      </c>
      <c r="E4302">
        <v>2025</v>
      </c>
      <c r="F4302" t="s">
        <v>3007</v>
      </c>
      <c r="G4302" t="s">
        <v>2837</v>
      </c>
      <c r="H4302">
        <v>240</v>
      </c>
      <c r="I4302" t="s">
        <v>7200</v>
      </c>
    </row>
    <row r="4303" spans="1:9" x14ac:dyDescent="0.2">
      <c r="A4303" t="s">
        <v>1202</v>
      </c>
      <c r="B4303" t="s">
        <v>7158</v>
      </c>
      <c r="C4303" t="s">
        <v>2844</v>
      </c>
      <c r="D4303" t="s">
        <v>7159</v>
      </c>
      <c r="E4303">
        <v>2025</v>
      </c>
      <c r="F4303" t="s">
        <v>3007</v>
      </c>
      <c r="G4303" t="s">
        <v>2836</v>
      </c>
      <c r="H4303">
        <v>178</v>
      </c>
      <c r="I4303" t="s">
        <v>7201</v>
      </c>
    </row>
    <row r="4304" spans="1:9" x14ac:dyDescent="0.2">
      <c r="A4304" t="s">
        <v>1202</v>
      </c>
      <c r="B4304" t="s">
        <v>7158</v>
      </c>
      <c r="C4304" t="s">
        <v>2844</v>
      </c>
      <c r="D4304" t="s">
        <v>7159</v>
      </c>
      <c r="E4304">
        <v>2025</v>
      </c>
      <c r="F4304" t="s">
        <v>3007</v>
      </c>
      <c r="G4304" t="s">
        <v>2835</v>
      </c>
      <c r="H4304">
        <v>5</v>
      </c>
      <c r="I4304" t="s">
        <v>7202</v>
      </c>
    </row>
    <row r="4305" spans="1:9" x14ac:dyDescent="0.2">
      <c r="A4305" t="s">
        <v>1202</v>
      </c>
      <c r="B4305" t="s">
        <v>7158</v>
      </c>
      <c r="C4305" t="s">
        <v>2844</v>
      </c>
      <c r="D4305" t="s">
        <v>7159</v>
      </c>
      <c r="E4305">
        <v>2025</v>
      </c>
      <c r="F4305" t="s">
        <v>3007</v>
      </c>
      <c r="G4305" t="s">
        <v>2834</v>
      </c>
      <c r="H4305">
        <v>9</v>
      </c>
      <c r="I4305" t="s">
        <v>7203</v>
      </c>
    </row>
    <row r="4306" spans="1:9" x14ac:dyDescent="0.2">
      <c r="A4306" t="s">
        <v>1202</v>
      </c>
      <c r="B4306" t="s">
        <v>7158</v>
      </c>
      <c r="C4306" t="s">
        <v>2844</v>
      </c>
      <c r="D4306" t="s">
        <v>7159</v>
      </c>
      <c r="E4306">
        <v>2025</v>
      </c>
      <c r="F4306" t="s">
        <v>3007</v>
      </c>
      <c r="G4306" t="s">
        <v>2833</v>
      </c>
      <c r="H4306">
        <v>22</v>
      </c>
      <c r="I4306" t="s">
        <v>7204</v>
      </c>
    </row>
    <row r="4307" spans="1:9" x14ac:dyDescent="0.2">
      <c r="A4307" t="s">
        <v>1202</v>
      </c>
      <c r="B4307" t="s">
        <v>7158</v>
      </c>
      <c r="C4307" t="s">
        <v>2844</v>
      </c>
      <c r="D4307" t="s">
        <v>7159</v>
      </c>
      <c r="E4307">
        <v>2025</v>
      </c>
      <c r="F4307" t="s">
        <v>3007</v>
      </c>
      <c r="G4307" t="s">
        <v>2832</v>
      </c>
      <c r="H4307">
        <v>43</v>
      </c>
      <c r="I4307" t="s">
        <v>7205</v>
      </c>
    </row>
    <row r="4308" spans="1:9" x14ac:dyDescent="0.2">
      <c r="A4308" t="s">
        <v>1202</v>
      </c>
      <c r="B4308" t="s">
        <v>7158</v>
      </c>
      <c r="C4308" t="s">
        <v>2844</v>
      </c>
      <c r="D4308" t="s">
        <v>7159</v>
      </c>
      <c r="E4308">
        <v>2025</v>
      </c>
      <c r="F4308" t="s">
        <v>3007</v>
      </c>
      <c r="G4308" t="s">
        <v>2831</v>
      </c>
      <c r="H4308">
        <v>89</v>
      </c>
      <c r="I4308" t="s">
        <v>7206</v>
      </c>
    </row>
    <row r="4309" spans="1:9" x14ac:dyDescent="0.2">
      <c r="A4309" t="s">
        <v>1202</v>
      </c>
      <c r="B4309" t="s">
        <v>7158</v>
      </c>
      <c r="C4309" t="s">
        <v>2844</v>
      </c>
      <c r="D4309" t="s">
        <v>7159</v>
      </c>
      <c r="E4309">
        <v>2025</v>
      </c>
      <c r="F4309" t="s">
        <v>3007</v>
      </c>
      <c r="G4309" t="s">
        <v>2830</v>
      </c>
      <c r="H4309">
        <v>154</v>
      </c>
      <c r="I4309" t="s">
        <v>7207</v>
      </c>
    </row>
    <row r="4310" spans="1:9" x14ac:dyDescent="0.2">
      <c r="A4310" t="s">
        <v>1202</v>
      </c>
      <c r="B4310" t="s">
        <v>7158</v>
      </c>
      <c r="C4310" t="s">
        <v>2844</v>
      </c>
      <c r="D4310" t="s">
        <v>7159</v>
      </c>
      <c r="E4310">
        <v>2025</v>
      </c>
      <c r="F4310" t="s">
        <v>3007</v>
      </c>
      <c r="G4310" t="s">
        <v>2829</v>
      </c>
      <c r="H4310">
        <v>416</v>
      </c>
      <c r="I4310" t="s">
        <v>7208</v>
      </c>
    </row>
    <row r="4311" spans="1:9" x14ac:dyDescent="0.2">
      <c r="A4311" t="s">
        <v>1202</v>
      </c>
      <c r="B4311" t="s">
        <v>7158</v>
      </c>
      <c r="C4311" t="s">
        <v>2844</v>
      </c>
      <c r="D4311" t="s">
        <v>7159</v>
      </c>
      <c r="E4311">
        <v>2025</v>
      </c>
      <c r="F4311" t="s">
        <v>3007</v>
      </c>
      <c r="G4311" t="s">
        <v>2828</v>
      </c>
      <c r="H4311">
        <v>6838</v>
      </c>
      <c r="I4311" t="s">
        <v>7209</v>
      </c>
    </row>
    <row r="4312" spans="1:9" x14ac:dyDescent="0.2">
      <c r="A4312" t="s">
        <v>1202</v>
      </c>
      <c r="B4312" t="s">
        <v>7158</v>
      </c>
      <c r="C4312" t="s">
        <v>2844</v>
      </c>
      <c r="D4312" t="s">
        <v>7159</v>
      </c>
      <c r="E4312">
        <v>2026</v>
      </c>
      <c r="F4312">
        <v>2024</v>
      </c>
      <c r="G4312" t="s">
        <v>2837</v>
      </c>
      <c r="H4312">
        <v>284</v>
      </c>
      <c r="I4312" t="s">
        <v>7210</v>
      </c>
    </row>
    <row r="4313" spans="1:9" x14ac:dyDescent="0.2">
      <c r="A4313" t="s">
        <v>1202</v>
      </c>
      <c r="B4313" t="s">
        <v>7158</v>
      </c>
      <c r="C4313" t="s">
        <v>2844</v>
      </c>
      <c r="D4313" t="s">
        <v>7159</v>
      </c>
      <c r="E4313">
        <v>2026</v>
      </c>
      <c r="F4313">
        <v>2024</v>
      </c>
      <c r="G4313" t="s">
        <v>2836</v>
      </c>
      <c r="H4313">
        <v>184</v>
      </c>
      <c r="I4313" t="s">
        <v>7211</v>
      </c>
    </row>
    <row r="4314" spans="1:9" x14ac:dyDescent="0.2">
      <c r="A4314" t="s">
        <v>1202</v>
      </c>
      <c r="B4314" t="s">
        <v>7158</v>
      </c>
      <c r="C4314" t="s">
        <v>2844</v>
      </c>
      <c r="D4314" t="s">
        <v>7159</v>
      </c>
      <c r="E4314">
        <v>2026</v>
      </c>
      <c r="F4314">
        <v>2024</v>
      </c>
      <c r="G4314" t="s">
        <v>2835</v>
      </c>
      <c r="H4314">
        <v>5</v>
      </c>
      <c r="I4314" t="s">
        <v>7212</v>
      </c>
    </row>
    <row r="4315" spans="1:9" x14ac:dyDescent="0.2">
      <c r="A4315" t="s">
        <v>1202</v>
      </c>
      <c r="B4315" t="s">
        <v>7158</v>
      </c>
      <c r="C4315" t="s">
        <v>2844</v>
      </c>
      <c r="D4315" t="s">
        <v>7159</v>
      </c>
      <c r="E4315">
        <v>2026</v>
      </c>
      <c r="F4315">
        <v>2024</v>
      </c>
      <c r="G4315" t="s">
        <v>2834</v>
      </c>
      <c r="H4315">
        <v>9</v>
      </c>
      <c r="I4315" t="s">
        <v>7213</v>
      </c>
    </row>
    <row r="4316" spans="1:9" x14ac:dyDescent="0.2">
      <c r="A4316" t="s">
        <v>1202</v>
      </c>
      <c r="B4316" t="s">
        <v>7158</v>
      </c>
      <c r="C4316" t="s">
        <v>2844</v>
      </c>
      <c r="D4316" t="s">
        <v>7159</v>
      </c>
      <c r="E4316">
        <v>2026</v>
      </c>
      <c r="F4316">
        <v>2024</v>
      </c>
      <c r="G4316" t="s">
        <v>2833</v>
      </c>
      <c r="H4316">
        <v>24</v>
      </c>
      <c r="I4316" t="s">
        <v>7214</v>
      </c>
    </row>
    <row r="4317" spans="1:9" x14ac:dyDescent="0.2">
      <c r="A4317" t="s">
        <v>1202</v>
      </c>
      <c r="B4317" t="s">
        <v>7158</v>
      </c>
      <c r="C4317" t="s">
        <v>2844</v>
      </c>
      <c r="D4317" t="s">
        <v>7159</v>
      </c>
      <c r="E4317">
        <v>2026</v>
      </c>
      <c r="F4317">
        <v>2024</v>
      </c>
      <c r="G4317" t="s">
        <v>2832</v>
      </c>
      <c r="H4317">
        <v>44</v>
      </c>
      <c r="I4317" t="s">
        <v>7215</v>
      </c>
    </row>
    <row r="4318" spans="1:9" x14ac:dyDescent="0.2">
      <c r="A4318" t="s">
        <v>1202</v>
      </c>
      <c r="B4318" t="s">
        <v>7158</v>
      </c>
      <c r="C4318" t="s">
        <v>2844</v>
      </c>
      <c r="D4318" t="s">
        <v>7159</v>
      </c>
      <c r="E4318">
        <v>2026</v>
      </c>
      <c r="F4318">
        <v>2024</v>
      </c>
      <c r="G4318" t="s">
        <v>2831</v>
      </c>
      <c r="H4318">
        <v>89</v>
      </c>
      <c r="I4318" t="s">
        <v>7216</v>
      </c>
    </row>
    <row r="4319" spans="1:9" x14ac:dyDescent="0.2">
      <c r="A4319" t="s">
        <v>1202</v>
      </c>
      <c r="B4319" t="s">
        <v>7158</v>
      </c>
      <c r="C4319" t="s">
        <v>2844</v>
      </c>
      <c r="D4319" t="s">
        <v>7159</v>
      </c>
      <c r="E4319">
        <v>2026</v>
      </c>
      <c r="F4319">
        <v>2024</v>
      </c>
      <c r="G4319" t="s">
        <v>2830</v>
      </c>
      <c r="H4319">
        <v>168</v>
      </c>
      <c r="I4319" t="s">
        <v>7217</v>
      </c>
    </row>
    <row r="4320" spans="1:9" x14ac:dyDescent="0.2">
      <c r="A4320" t="s">
        <v>1202</v>
      </c>
      <c r="B4320" t="s">
        <v>7158</v>
      </c>
      <c r="C4320" t="s">
        <v>2844</v>
      </c>
      <c r="D4320" t="s">
        <v>7159</v>
      </c>
      <c r="E4320">
        <v>2026</v>
      </c>
      <c r="F4320">
        <v>2024</v>
      </c>
      <c r="G4320" t="s">
        <v>2829</v>
      </c>
      <c r="H4320">
        <v>440</v>
      </c>
      <c r="I4320" t="s">
        <v>7218</v>
      </c>
    </row>
    <row r="4321" spans="1:9" x14ac:dyDescent="0.2">
      <c r="A4321" t="s">
        <v>1202</v>
      </c>
      <c r="B4321" t="s">
        <v>7158</v>
      </c>
      <c r="C4321" t="s">
        <v>2844</v>
      </c>
      <c r="D4321" t="s">
        <v>7159</v>
      </c>
      <c r="E4321">
        <v>2026</v>
      </c>
      <c r="F4321">
        <v>2024</v>
      </c>
      <c r="G4321" t="s">
        <v>2828</v>
      </c>
      <c r="H4321">
        <v>7090</v>
      </c>
      <c r="I4321" t="s">
        <v>7219</v>
      </c>
    </row>
    <row r="4322" spans="1:9" x14ac:dyDescent="0.2">
      <c r="A4322" t="s">
        <v>1202</v>
      </c>
      <c r="B4322" t="s">
        <v>7158</v>
      </c>
      <c r="C4322" t="s">
        <v>2843</v>
      </c>
      <c r="D4322" t="s">
        <v>7159</v>
      </c>
      <c r="E4322">
        <v>2020</v>
      </c>
      <c r="F4322">
        <v>2018</v>
      </c>
      <c r="G4322" t="s">
        <v>2837</v>
      </c>
      <c r="H4322">
        <v>5.2</v>
      </c>
      <c r="I4322" t="s">
        <v>7220</v>
      </c>
    </row>
    <row r="4323" spans="1:9" x14ac:dyDescent="0.2">
      <c r="A4323" t="s">
        <v>1202</v>
      </c>
      <c r="B4323" t="s">
        <v>7158</v>
      </c>
      <c r="C4323" t="s">
        <v>2843</v>
      </c>
      <c r="D4323" t="s">
        <v>7159</v>
      </c>
      <c r="E4323">
        <v>2020</v>
      </c>
      <c r="F4323">
        <v>2018</v>
      </c>
      <c r="G4323" t="s">
        <v>2836</v>
      </c>
      <c r="H4323">
        <v>14.4</v>
      </c>
      <c r="I4323" t="s">
        <v>7221</v>
      </c>
    </row>
    <row r="4324" spans="1:9" x14ac:dyDescent="0.2">
      <c r="A4324" t="s">
        <v>1202</v>
      </c>
      <c r="B4324" t="s">
        <v>7158</v>
      </c>
      <c r="C4324" t="s">
        <v>2843</v>
      </c>
      <c r="D4324" t="s">
        <v>7159</v>
      </c>
      <c r="E4324">
        <v>2020</v>
      </c>
      <c r="F4324">
        <v>2018</v>
      </c>
      <c r="G4324" t="s">
        <v>2835</v>
      </c>
      <c r="H4324">
        <v>1.1000000000000001</v>
      </c>
      <c r="I4324" t="s">
        <v>7222</v>
      </c>
    </row>
    <row r="4325" spans="1:9" x14ac:dyDescent="0.2">
      <c r="A4325" t="s">
        <v>1202</v>
      </c>
      <c r="B4325" t="s">
        <v>7158</v>
      </c>
      <c r="C4325" t="s">
        <v>2843</v>
      </c>
      <c r="D4325" t="s">
        <v>7159</v>
      </c>
      <c r="E4325">
        <v>2020</v>
      </c>
      <c r="F4325">
        <v>2018</v>
      </c>
      <c r="G4325" t="s">
        <v>2834</v>
      </c>
      <c r="H4325">
        <v>3.4</v>
      </c>
      <c r="I4325" t="s">
        <v>7223</v>
      </c>
    </row>
    <row r="4326" spans="1:9" x14ac:dyDescent="0.2">
      <c r="A4326" t="s">
        <v>1202</v>
      </c>
      <c r="B4326" t="s">
        <v>7158</v>
      </c>
      <c r="C4326" t="s">
        <v>2843</v>
      </c>
      <c r="D4326" t="s">
        <v>7159</v>
      </c>
      <c r="E4326">
        <v>2020</v>
      </c>
      <c r="F4326">
        <v>2018</v>
      </c>
      <c r="G4326" t="s">
        <v>2833</v>
      </c>
      <c r="H4326">
        <v>2.8</v>
      </c>
      <c r="I4326" t="s">
        <v>7224</v>
      </c>
    </row>
    <row r="4327" spans="1:9" x14ac:dyDescent="0.2">
      <c r="A4327" t="s">
        <v>1202</v>
      </c>
      <c r="B4327" t="s">
        <v>7158</v>
      </c>
      <c r="C4327" t="s">
        <v>2843</v>
      </c>
      <c r="D4327" t="s">
        <v>7159</v>
      </c>
      <c r="E4327">
        <v>2020</v>
      </c>
      <c r="F4327">
        <v>2018</v>
      </c>
      <c r="G4327" t="s">
        <v>2832</v>
      </c>
      <c r="H4327">
        <v>128.5</v>
      </c>
      <c r="I4327" t="s">
        <v>7225</v>
      </c>
    </row>
    <row r="4328" spans="1:9" x14ac:dyDescent="0.2">
      <c r="A4328" t="s">
        <v>1202</v>
      </c>
      <c r="B4328" t="s">
        <v>7158</v>
      </c>
      <c r="C4328" t="s">
        <v>2843</v>
      </c>
      <c r="D4328" t="s">
        <v>7159</v>
      </c>
      <c r="E4328">
        <v>2020</v>
      </c>
      <c r="F4328">
        <v>2018</v>
      </c>
      <c r="G4328" t="s">
        <v>2831</v>
      </c>
      <c r="H4328">
        <v>360.3</v>
      </c>
      <c r="I4328" t="s">
        <v>7226</v>
      </c>
    </row>
    <row r="4329" spans="1:9" x14ac:dyDescent="0.2">
      <c r="A4329" t="s">
        <v>1202</v>
      </c>
      <c r="B4329" t="s">
        <v>7158</v>
      </c>
      <c r="C4329" t="s">
        <v>2843</v>
      </c>
      <c r="D4329" t="s">
        <v>7159</v>
      </c>
      <c r="E4329">
        <v>2020</v>
      </c>
      <c r="F4329">
        <v>2018</v>
      </c>
      <c r="G4329" t="s">
        <v>2830</v>
      </c>
      <c r="H4329">
        <v>25.3</v>
      </c>
      <c r="I4329" t="s">
        <v>7227</v>
      </c>
    </row>
    <row r="4330" spans="1:9" x14ac:dyDescent="0.2">
      <c r="A4330" t="s">
        <v>1202</v>
      </c>
      <c r="B4330" t="s">
        <v>7158</v>
      </c>
      <c r="C4330" t="s">
        <v>2843</v>
      </c>
      <c r="D4330" t="s">
        <v>7159</v>
      </c>
      <c r="E4330">
        <v>2020</v>
      </c>
      <c r="F4330">
        <v>2018</v>
      </c>
      <c r="G4330" t="s">
        <v>2829</v>
      </c>
      <c r="H4330">
        <v>495</v>
      </c>
      <c r="I4330" t="s">
        <v>7228</v>
      </c>
    </row>
    <row r="4331" spans="1:9" x14ac:dyDescent="0.2">
      <c r="A4331" t="s">
        <v>1202</v>
      </c>
      <c r="B4331" t="s">
        <v>7158</v>
      </c>
      <c r="C4331" t="s">
        <v>2843</v>
      </c>
      <c r="D4331" t="s">
        <v>7159</v>
      </c>
      <c r="E4331">
        <v>2020</v>
      </c>
      <c r="F4331">
        <v>2018</v>
      </c>
      <c r="G4331" t="s">
        <v>2828</v>
      </c>
      <c r="H4331">
        <v>5045.1000000000004</v>
      </c>
      <c r="I4331" t="s">
        <v>7229</v>
      </c>
    </row>
    <row r="4332" spans="1:9" x14ac:dyDescent="0.2">
      <c r="A4332" t="s">
        <v>1202</v>
      </c>
      <c r="B4332" t="s">
        <v>7158</v>
      </c>
      <c r="C4332" t="s">
        <v>2843</v>
      </c>
      <c r="D4332" t="s">
        <v>7159</v>
      </c>
      <c r="E4332">
        <v>2021</v>
      </c>
      <c r="F4332" t="s">
        <v>2986</v>
      </c>
      <c r="G4332" t="s">
        <v>2837</v>
      </c>
      <c r="H4332">
        <v>5</v>
      </c>
      <c r="I4332" t="s">
        <v>7230</v>
      </c>
    </row>
    <row r="4333" spans="1:9" x14ac:dyDescent="0.2">
      <c r="A4333" t="s">
        <v>1202</v>
      </c>
      <c r="B4333" t="s">
        <v>7158</v>
      </c>
      <c r="C4333" t="s">
        <v>2843</v>
      </c>
      <c r="D4333" t="s">
        <v>7159</v>
      </c>
      <c r="E4333">
        <v>2021</v>
      </c>
      <c r="F4333" t="s">
        <v>2986</v>
      </c>
      <c r="G4333" t="s">
        <v>2836</v>
      </c>
      <c r="H4333">
        <v>15</v>
      </c>
      <c r="I4333" t="s">
        <v>7231</v>
      </c>
    </row>
    <row r="4334" spans="1:9" x14ac:dyDescent="0.2">
      <c r="A4334" t="s">
        <v>1202</v>
      </c>
      <c r="B4334" t="s">
        <v>7158</v>
      </c>
      <c r="C4334" t="s">
        <v>2843</v>
      </c>
      <c r="D4334" t="s">
        <v>7159</v>
      </c>
      <c r="E4334">
        <v>2021</v>
      </c>
      <c r="F4334" t="s">
        <v>2986</v>
      </c>
      <c r="G4334" t="s">
        <v>2835</v>
      </c>
      <c r="H4334">
        <v>1</v>
      </c>
      <c r="I4334" t="s">
        <v>7232</v>
      </c>
    </row>
    <row r="4335" spans="1:9" x14ac:dyDescent="0.2">
      <c r="A4335" t="s">
        <v>1202</v>
      </c>
      <c r="B4335" t="s">
        <v>7158</v>
      </c>
      <c r="C4335" t="s">
        <v>2843</v>
      </c>
      <c r="D4335" t="s">
        <v>7159</v>
      </c>
      <c r="E4335">
        <v>2021</v>
      </c>
      <c r="F4335" t="s">
        <v>2986</v>
      </c>
      <c r="G4335" t="s">
        <v>2834</v>
      </c>
      <c r="H4335">
        <v>3</v>
      </c>
      <c r="I4335" t="s">
        <v>7233</v>
      </c>
    </row>
    <row r="4336" spans="1:9" x14ac:dyDescent="0.2">
      <c r="A4336" t="s">
        <v>1202</v>
      </c>
      <c r="B4336" t="s">
        <v>7158</v>
      </c>
      <c r="C4336" t="s">
        <v>2843</v>
      </c>
      <c r="D4336" t="s">
        <v>7159</v>
      </c>
      <c r="E4336">
        <v>2021</v>
      </c>
      <c r="F4336" t="s">
        <v>2986</v>
      </c>
      <c r="G4336" t="s">
        <v>2833</v>
      </c>
      <c r="H4336">
        <v>3</v>
      </c>
      <c r="I4336" t="s">
        <v>7234</v>
      </c>
    </row>
    <row r="4337" spans="1:9" x14ac:dyDescent="0.2">
      <c r="A4337" t="s">
        <v>1202</v>
      </c>
      <c r="B4337" t="s">
        <v>7158</v>
      </c>
      <c r="C4337" t="s">
        <v>2843</v>
      </c>
      <c r="D4337" t="s">
        <v>7159</v>
      </c>
      <c r="E4337">
        <v>2021</v>
      </c>
      <c r="F4337" t="s">
        <v>2986</v>
      </c>
      <c r="G4337" t="s">
        <v>2832</v>
      </c>
      <c r="H4337">
        <v>130</v>
      </c>
      <c r="I4337" t="s">
        <v>7235</v>
      </c>
    </row>
    <row r="4338" spans="1:9" x14ac:dyDescent="0.2">
      <c r="A4338" t="s">
        <v>1202</v>
      </c>
      <c r="B4338" t="s">
        <v>7158</v>
      </c>
      <c r="C4338" t="s">
        <v>2843</v>
      </c>
      <c r="D4338" t="s">
        <v>7159</v>
      </c>
      <c r="E4338">
        <v>2021</v>
      </c>
      <c r="F4338" t="s">
        <v>2986</v>
      </c>
      <c r="G4338" t="s">
        <v>2831</v>
      </c>
      <c r="H4338">
        <v>365</v>
      </c>
      <c r="I4338" t="s">
        <v>7236</v>
      </c>
    </row>
    <row r="4339" spans="1:9" x14ac:dyDescent="0.2">
      <c r="A4339" t="s">
        <v>1202</v>
      </c>
      <c r="B4339" t="s">
        <v>7158</v>
      </c>
      <c r="C4339" t="s">
        <v>2843</v>
      </c>
      <c r="D4339" t="s">
        <v>7159</v>
      </c>
      <c r="E4339">
        <v>2021</v>
      </c>
      <c r="F4339" t="s">
        <v>2986</v>
      </c>
      <c r="G4339" t="s">
        <v>2830</v>
      </c>
      <c r="H4339">
        <v>26</v>
      </c>
      <c r="I4339" t="s">
        <v>7237</v>
      </c>
    </row>
    <row r="4340" spans="1:9" x14ac:dyDescent="0.2">
      <c r="A4340" t="s">
        <v>1202</v>
      </c>
      <c r="B4340" t="s">
        <v>7158</v>
      </c>
      <c r="C4340" t="s">
        <v>2843</v>
      </c>
      <c r="D4340" t="s">
        <v>7159</v>
      </c>
      <c r="E4340">
        <v>2021</v>
      </c>
      <c r="F4340" t="s">
        <v>2986</v>
      </c>
      <c r="G4340" t="s">
        <v>2829</v>
      </c>
      <c r="H4340">
        <v>501.6</v>
      </c>
      <c r="I4340" t="s">
        <v>7238</v>
      </c>
    </row>
    <row r="4341" spans="1:9" x14ac:dyDescent="0.2">
      <c r="A4341" t="s">
        <v>1202</v>
      </c>
      <c r="B4341" t="s">
        <v>7158</v>
      </c>
      <c r="C4341" t="s">
        <v>2843</v>
      </c>
      <c r="D4341" t="s">
        <v>7159</v>
      </c>
      <c r="E4341">
        <v>2021</v>
      </c>
      <c r="F4341" t="s">
        <v>2986</v>
      </c>
      <c r="G4341" t="s">
        <v>2828</v>
      </c>
      <c r="H4341">
        <v>5112</v>
      </c>
      <c r="I4341" t="s">
        <v>7239</v>
      </c>
    </row>
    <row r="4342" spans="1:9" x14ac:dyDescent="0.2">
      <c r="A4342" t="s">
        <v>1202</v>
      </c>
      <c r="B4342" t="s">
        <v>7158</v>
      </c>
      <c r="C4342" t="s">
        <v>2843</v>
      </c>
      <c r="D4342" t="s">
        <v>7159</v>
      </c>
      <c r="E4342">
        <v>2022</v>
      </c>
      <c r="F4342">
        <v>2020</v>
      </c>
      <c r="G4342" t="s">
        <v>2837</v>
      </c>
      <c r="H4342">
        <v>6</v>
      </c>
      <c r="I4342" t="s">
        <v>7240</v>
      </c>
    </row>
    <row r="4343" spans="1:9" x14ac:dyDescent="0.2">
      <c r="A4343" t="s">
        <v>1202</v>
      </c>
      <c r="B4343" t="s">
        <v>7158</v>
      </c>
      <c r="C4343" t="s">
        <v>2843</v>
      </c>
      <c r="D4343" t="s">
        <v>7159</v>
      </c>
      <c r="E4343">
        <v>2022</v>
      </c>
      <c r="F4343">
        <v>2020</v>
      </c>
      <c r="G4343" t="s">
        <v>2836</v>
      </c>
      <c r="H4343">
        <v>16.5</v>
      </c>
      <c r="I4343" t="s">
        <v>7241</v>
      </c>
    </row>
    <row r="4344" spans="1:9" x14ac:dyDescent="0.2">
      <c r="A4344" t="s">
        <v>1202</v>
      </c>
      <c r="B4344" t="s">
        <v>7158</v>
      </c>
      <c r="C4344" t="s">
        <v>2843</v>
      </c>
      <c r="D4344" t="s">
        <v>7159</v>
      </c>
      <c r="E4344">
        <v>2022</v>
      </c>
      <c r="F4344">
        <v>2020</v>
      </c>
      <c r="G4344" t="s">
        <v>2835</v>
      </c>
      <c r="H4344">
        <v>1.3</v>
      </c>
      <c r="I4344" t="s">
        <v>7242</v>
      </c>
    </row>
    <row r="4345" spans="1:9" x14ac:dyDescent="0.2">
      <c r="A4345" t="s">
        <v>1202</v>
      </c>
      <c r="B4345" t="s">
        <v>7158</v>
      </c>
      <c r="C4345" t="s">
        <v>2843</v>
      </c>
      <c r="D4345" t="s">
        <v>7159</v>
      </c>
      <c r="E4345">
        <v>2022</v>
      </c>
      <c r="F4345">
        <v>2020</v>
      </c>
      <c r="G4345" t="s">
        <v>2834</v>
      </c>
      <c r="H4345">
        <v>3.9</v>
      </c>
      <c r="I4345" t="s">
        <v>7243</v>
      </c>
    </row>
    <row r="4346" spans="1:9" x14ac:dyDescent="0.2">
      <c r="A4346" t="s">
        <v>1202</v>
      </c>
      <c r="B4346" t="s">
        <v>7158</v>
      </c>
      <c r="C4346" t="s">
        <v>2843</v>
      </c>
      <c r="D4346" t="s">
        <v>7159</v>
      </c>
      <c r="E4346">
        <v>2022</v>
      </c>
      <c r="F4346">
        <v>2020</v>
      </c>
      <c r="G4346" t="s">
        <v>2833</v>
      </c>
      <c r="H4346">
        <v>3.2</v>
      </c>
      <c r="I4346" t="s">
        <v>7244</v>
      </c>
    </row>
    <row r="4347" spans="1:9" x14ac:dyDescent="0.2">
      <c r="A4347" t="s">
        <v>1202</v>
      </c>
      <c r="B4347" t="s">
        <v>7158</v>
      </c>
      <c r="C4347" t="s">
        <v>2843</v>
      </c>
      <c r="D4347" t="s">
        <v>7159</v>
      </c>
      <c r="E4347">
        <v>2022</v>
      </c>
      <c r="F4347">
        <v>2020</v>
      </c>
      <c r="G4347" t="s">
        <v>2832</v>
      </c>
      <c r="H4347">
        <v>146.6</v>
      </c>
      <c r="I4347" t="s">
        <v>7245</v>
      </c>
    </row>
    <row r="4348" spans="1:9" x14ac:dyDescent="0.2">
      <c r="A4348" t="s">
        <v>1202</v>
      </c>
      <c r="B4348" t="s">
        <v>7158</v>
      </c>
      <c r="C4348" t="s">
        <v>2843</v>
      </c>
      <c r="D4348" t="s">
        <v>7159</v>
      </c>
      <c r="E4348">
        <v>2022</v>
      </c>
      <c r="F4348">
        <v>2020</v>
      </c>
      <c r="G4348" t="s">
        <v>2831</v>
      </c>
      <c r="H4348">
        <v>411</v>
      </c>
      <c r="I4348" t="s">
        <v>7246</v>
      </c>
    </row>
    <row r="4349" spans="1:9" x14ac:dyDescent="0.2">
      <c r="A4349" t="s">
        <v>1202</v>
      </c>
      <c r="B4349" t="s">
        <v>7158</v>
      </c>
      <c r="C4349" t="s">
        <v>2843</v>
      </c>
      <c r="D4349" t="s">
        <v>7159</v>
      </c>
      <c r="E4349">
        <v>2022</v>
      </c>
      <c r="F4349">
        <v>2020</v>
      </c>
      <c r="G4349" t="s">
        <v>2830</v>
      </c>
      <c r="H4349">
        <v>28.9</v>
      </c>
      <c r="I4349" t="s">
        <v>7247</v>
      </c>
    </row>
    <row r="4350" spans="1:9" x14ac:dyDescent="0.2">
      <c r="A4350" t="s">
        <v>1202</v>
      </c>
      <c r="B4350" t="s">
        <v>7158</v>
      </c>
      <c r="C4350" t="s">
        <v>2843</v>
      </c>
      <c r="D4350" t="s">
        <v>7159</v>
      </c>
      <c r="E4350">
        <v>2022</v>
      </c>
      <c r="F4350">
        <v>2020</v>
      </c>
      <c r="G4350" t="s">
        <v>2829</v>
      </c>
      <c r="H4350">
        <v>564.6</v>
      </c>
      <c r="I4350" t="s">
        <v>7248</v>
      </c>
    </row>
    <row r="4351" spans="1:9" x14ac:dyDescent="0.2">
      <c r="A4351" t="s">
        <v>1202</v>
      </c>
      <c r="B4351" t="s">
        <v>7158</v>
      </c>
      <c r="C4351" t="s">
        <v>2843</v>
      </c>
      <c r="D4351" t="s">
        <v>7159</v>
      </c>
      <c r="E4351">
        <v>2022</v>
      </c>
      <c r="F4351">
        <v>2020</v>
      </c>
      <c r="G4351" t="s">
        <v>2828</v>
      </c>
      <c r="H4351">
        <v>5754.2</v>
      </c>
      <c r="I4351" t="s">
        <v>7249</v>
      </c>
    </row>
    <row r="4352" spans="1:9" x14ac:dyDescent="0.2">
      <c r="A4352" t="s">
        <v>1202</v>
      </c>
      <c r="B4352" t="s">
        <v>7158</v>
      </c>
      <c r="C4352" t="s">
        <v>2843</v>
      </c>
      <c r="D4352" t="s">
        <v>7159</v>
      </c>
      <c r="E4352">
        <v>2024</v>
      </c>
      <c r="F4352" t="s">
        <v>3269</v>
      </c>
      <c r="G4352" t="s">
        <v>2837</v>
      </c>
      <c r="H4352">
        <v>88</v>
      </c>
      <c r="I4352" t="s">
        <v>7250</v>
      </c>
    </row>
    <row r="4353" spans="1:9" x14ac:dyDescent="0.2">
      <c r="A4353" t="s">
        <v>1202</v>
      </c>
      <c r="B4353" t="s">
        <v>7158</v>
      </c>
      <c r="C4353" t="s">
        <v>2843</v>
      </c>
      <c r="D4353" t="s">
        <v>7159</v>
      </c>
      <c r="E4353">
        <v>2024</v>
      </c>
      <c r="F4353" t="s">
        <v>3269</v>
      </c>
      <c r="G4353" t="s">
        <v>2836</v>
      </c>
      <c r="H4353">
        <v>6</v>
      </c>
      <c r="I4353" t="s">
        <v>7251</v>
      </c>
    </row>
    <row r="4354" spans="1:9" x14ac:dyDescent="0.2">
      <c r="A4354" t="s">
        <v>1202</v>
      </c>
      <c r="B4354" t="s">
        <v>7158</v>
      </c>
      <c r="C4354" t="s">
        <v>2843</v>
      </c>
      <c r="D4354" t="s">
        <v>7159</v>
      </c>
      <c r="E4354">
        <v>2024</v>
      </c>
      <c r="F4354" t="s">
        <v>3269</v>
      </c>
      <c r="G4354" t="s">
        <v>2835</v>
      </c>
      <c r="H4354">
        <v>4</v>
      </c>
      <c r="I4354" t="s">
        <v>7252</v>
      </c>
    </row>
    <row r="4355" spans="1:9" x14ac:dyDescent="0.2">
      <c r="A4355" t="s">
        <v>1202</v>
      </c>
      <c r="B4355" t="s">
        <v>7158</v>
      </c>
      <c r="C4355" t="s">
        <v>2843</v>
      </c>
      <c r="D4355" t="s">
        <v>7159</v>
      </c>
      <c r="E4355">
        <v>2024</v>
      </c>
      <c r="F4355" t="s">
        <v>3269</v>
      </c>
      <c r="G4355" t="s">
        <v>2834</v>
      </c>
      <c r="H4355">
        <v>16</v>
      </c>
      <c r="I4355" t="s">
        <v>7253</v>
      </c>
    </row>
    <row r="4356" spans="1:9" x14ac:dyDescent="0.2">
      <c r="A4356" t="s">
        <v>1202</v>
      </c>
      <c r="B4356" t="s">
        <v>7158</v>
      </c>
      <c r="C4356" t="s">
        <v>2843</v>
      </c>
      <c r="D4356" t="s">
        <v>7159</v>
      </c>
      <c r="E4356">
        <v>2024</v>
      </c>
      <c r="F4356" t="s">
        <v>3269</v>
      </c>
      <c r="G4356" t="s">
        <v>2833</v>
      </c>
      <c r="H4356">
        <v>11</v>
      </c>
      <c r="I4356" t="s">
        <v>7254</v>
      </c>
    </row>
    <row r="4357" spans="1:9" x14ac:dyDescent="0.2">
      <c r="A4357" t="s">
        <v>1202</v>
      </c>
      <c r="B4357" t="s">
        <v>7158</v>
      </c>
      <c r="C4357" t="s">
        <v>2843</v>
      </c>
      <c r="D4357" t="s">
        <v>7159</v>
      </c>
      <c r="E4357">
        <v>2024</v>
      </c>
      <c r="F4357" t="s">
        <v>3269</v>
      </c>
      <c r="G4357" t="s">
        <v>2832</v>
      </c>
      <c r="H4357">
        <v>20</v>
      </c>
      <c r="I4357" t="s">
        <v>7255</v>
      </c>
    </row>
    <row r="4358" spans="1:9" x14ac:dyDescent="0.2">
      <c r="A4358" t="s">
        <v>1202</v>
      </c>
      <c r="B4358" t="s">
        <v>7158</v>
      </c>
      <c r="C4358" t="s">
        <v>2843</v>
      </c>
      <c r="D4358" t="s">
        <v>7159</v>
      </c>
      <c r="E4358">
        <v>2024</v>
      </c>
      <c r="F4358" t="s">
        <v>3269</v>
      </c>
      <c r="G4358" t="s">
        <v>2831</v>
      </c>
      <c r="H4358">
        <v>26</v>
      </c>
      <c r="I4358" t="s">
        <v>7256</v>
      </c>
    </row>
    <row r="4359" spans="1:9" x14ac:dyDescent="0.2">
      <c r="A4359" t="s">
        <v>1202</v>
      </c>
      <c r="B4359" t="s">
        <v>7158</v>
      </c>
      <c r="C4359" t="s">
        <v>2843</v>
      </c>
      <c r="D4359" t="s">
        <v>7159</v>
      </c>
      <c r="E4359">
        <v>2024</v>
      </c>
      <c r="F4359" t="s">
        <v>3269</v>
      </c>
      <c r="G4359" t="s">
        <v>2830</v>
      </c>
      <c r="H4359">
        <v>38</v>
      </c>
      <c r="I4359" t="s">
        <v>7257</v>
      </c>
    </row>
    <row r="4360" spans="1:9" x14ac:dyDescent="0.2">
      <c r="A4360" t="s">
        <v>1202</v>
      </c>
      <c r="B4360" t="s">
        <v>7158</v>
      </c>
      <c r="C4360" t="s">
        <v>2843</v>
      </c>
      <c r="D4360" t="s">
        <v>7159</v>
      </c>
      <c r="E4360">
        <v>2024</v>
      </c>
      <c r="F4360" t="s">
        <v>3269</v>
      </c>
      <c r="G4360" t="s">
        <v>2829</v>
      </c>
      <c r="H4360">
        <v>316</v>
      </c>
      <c r="I4360" t="s">
        <v>7258</v>
      </c>
    </row>
    <row r="4361" spans="1:9" x14ac:dyDescent="0.2">
      <c r="A4361" t="s">
        <v>1202</v>
      </c>
      <c r="B4361" t="s">
        <v>7158</v>
      </c>
      <c r="C4361" t="s">
        <v>2843</v>
      </c>
      <c r="D4361" t="s">
        <v>7159</v>
      </c>
      <c r="E4361">
        <v>2024</v>
      </c>
      <c r="F4361" t="s">
        <v>3269</v>
      </c>
      <c r="G4361" t="s">
        <v>2828</v>
      </c>
      <c r="H4361">
        <v>9664</v>
      </c>
      <c r="I4361" t="s">
        <v>7259</v>
      </c>
    </row>
    <row r="4362" spans="1:9" x14ac:dyDescent="0.2">
      <c r="A4362" t="s">
        <v>1202</v>
      </c>
      <c r="B4362" t="s">
        <v>7158</v>
      </c>
      <c r="C4362" t="s">
        <v>2843</v>
      </c>
      <c r="D4362" t="s">
        <v>7159</v>
      </c>
      <c r="E4362">
        <v>2025</v>
      </c>
      <c r="F4362" t="s">
        <v>3007</v>
      </c>
      <c r="G4362" t="s">
        <v>2837</v>
      </c>
      <c r="H4362">
        <v>1</v>
      </c>
      <c r="I4362" t="s">
        <v>7260</v>
      </c>
    </row>
    <row r="4363" spans="1:9" x14ac:dyDescent="0.2">
      <c r="A4363" t="s">
        <v>1202</v>
      </c>
      <c r="B4363" t="s">
        <v>7158</v>
      </c>
      <c r="C4363" t="s">
        <v>2843</v>
      </c>
      <c r="D4363" t="s">
        <v>7159</v>
      </c>
      <c r="E4363">
        <v>2025</v>
      </c>
      <c r="F4363" t="s">
        <v>3007</v>
      </c>
      <c r="G4363" t="s">
        <v>2836</v>
      </c>
      <c r="H4363">
        <v>529</v>
      </c>
      <c r="I4363" t="s">
        <v>7261</v>
      </c>
    </row>
    <row r="4364" spans="1:9" x14ac:dyDescent="0.2">
      <c r="A4364" t="s">
        <v>1202</v>
      </c>
      <c r="B4364" t="s">
        <v>7158</v>
      </c>
      <c r="C4364" t="s">
        <v>2843</v>
      </c>
      <c r="D4364" t="s">
        <v>7159</v>
      </c>
      <c r="E4364">
        <v>2025</v>
      </c>
      <c r="F4364" t="s">
        <v>3007</v>
      </c>
      <c r="G4364" t="s">
        <v>2835</v>
      </c>
      <c r="H4364">
        <v>4</v>
      </c>
      <c r="I4364" t="s">
        <v>7262</v>
      </c>
    </row>
    <row r="4365" spans="1:9" x14ac:dyDescent="0.2">
      <c r="A4365" t="s">
        <v>1202</v>
      </c>
      <c r="B4365" t="s">
        <v>7158</v>
      </c>
      <c r="C4365" t="s">
        <v>2843</v>
      </c>
      <c r="D4365" t="s">
        <v>7159</v>
      </c>
      <c r="E4365">
        <v>2025</v>
      </c>
      <c r="F4365" t="s">
        <v>3007</v>
      </c>
      <c r="G4365" t="s">
        <v>2834</v>
      </c>
      <c r="H4365">
        <v>12</v>
      </c>
      <c r="I4365" t="s">
        <v>7263</v>
      </c>
    </row>
    <row r="4366" spans="1:9" x14ac:dyDescent="0.2">
      <c r="A4366" t="s">
        <v>1202</v>
      </c>
      <c r="B4366" t="s">
        <v>7158</v>
      </c>
      <c r="C4366" t="s">
        <v>2843</v>
      </c>
      <c r="D4366" t="s">
        <v>7159</v>
      </c>
      <c r="E4366">
        <v>2025</v>
      </c>
      <c r="F4366" t="s">
        <v>3007</v>
      </c>
      <c r="G4366" t="s">
        <v>2833</v>
      </c>
      <c r="H4366">
        <v>18</v>
      </c>
      <c r="I4366" t="s">
        <v>7264</v>
      </c>
    </row>
    <row r="4367" spans="1:9" x14ac:dyDescent="0.2">
      <c r="A4367" t="s">
        <v>1202</v>
      </c>
      <c r="B4367" t="s">
        <v>7158</v>
      </c>
      <c r="C4367" t="s">
        <v>2843</v>
      </c>
      <c r="D4367" t="s">
        <v>7159</v>
      </c>
      <c r="E4367">
        <v>2025</v>
      </c>
      <c r="F4367" t="s">
        <v>3007</v>
      </c>
      <c r="G4367" t="s">
        <v>2832</v>
      </c>
      <c r="H4367">
        <v>44</v>
      </c>
      <c r="I4367" t="s">
        <v>7265</v>
      </c>
    </row>
    <row r="4368" spans="1:9" x14ac:dyDescent="0.2">
      <c r="A4368" t="s">
        <v>1202</v>
      </c>
      <c r="B4368" t="s">
        <v>7158</v>
      </c>
      <c r="C4368" t="s">
        <v>2843</v>
      </c>
      <c r="D4368" t="s">
        <v>7159</v>
      </c>
      <c r="E4368">
        <v>2025</v>
      </c>
      <c r="F4368" t="s">
        <v>3007</v>
      </c>
      <c r="G4368" t="s">
        <v>2831</v>
      </c>
      <c r="H4368">
        <v>55</v>
      </c>
      <c r="I4368" t="s">
        <v>7266</v>
      </c>
    </row>
    <row r="4369" spans="1:9" x14ac:dyDescent="0.2">
      <c r="A4369" t="s">
        <v>1202</v>
      </c>
      <c r="B4369" t="s">
        <v>7158</v>
      </c>
      <c r="C4369" t="s">
        <v>2843</v>
      </c>
      <c r="D4369" t="s">
        <v>7159</v>
      </c>
      <c r="E4369">
        <v>2025</v>
      </c>
      <c r="F4369" t="s">
        <v>3007</v>
      </c>
      <c r="G4369" t="s">
        <v>2830</v>
      </c>
      <c r="H4369">
        <v>121</v>
      </c>
      <c r="I4369" t="s">
        <v>7267</v>
      </c>
    </row>
    <row r="4370" spans="1:9" x14ac:dyDescent="0.2">
      <c r="A4370" t="s">
        <v>1202</v>
      </c>
      <c r="B4370" t="s">
        <v>7158</v>
      </c>
      <c r="C4370" t="s">
        <v>2843</v>
      </c>
      <c r="D4370" t="s">
        <v>7159</v>
      </c>
      <c r="E4370">
        <v>2025</v>
      </c>
      <c r="F4370" t="s">
        <v>3007</v>
      </c>
      <c r="G4370" t="s">
        <v>2829</v>
      </c>
      <c r="H4370">
        <v>211</v>
      </c>
      <c r="I4370" t="s">
        <v>7268</v>
      </c>
    </row>
    <row r="4371" spans="1:9" x14ac:dyDescent="0.2">
      <c r="A4371" t="s">
        <v>1202</v>
      </c>
      <c r="B4371" t="s">
        <v>7158</v>
      </c>
      <c r="C4371" t="s">
        <v>2843</v>
      </c>
      <c r="D4371" t="s">
        <v>7159</v>
      </c>
      <c r="E4371">
        <v>2025</v>
      </c>
      <c r="F4371" t="s">
        <v>3007</v>
      </c>
      <c r="G4371" t="s">
        <v>2828</v>
      </c>
      <c r="H4371">
        <v>16318</v>
      </c>
      <c r="I4371" t="s">
        <v>7269</v>
      </c>
    </row>
    <row r="4372" spans="1:9" x14ac:dyDescent="0.2">
      <c r="A4372" t="s">
        <v>1202</v>
      </c>
      <c r="B4372" t="s">
        <v>7158</v>
      </c>
      <c r="C4372" t="s">
        <v>2843</v>
      </c>
      <c r="D4372" t="s">
        <v>7159</v>
      </c>
      <c r="E4372">
        <v>2026</v>
      </c>
      <c r="F4372">
        <v>2024</v>
      </c>
      <c r="G4372" t="s">
        <v>2837</v>
      </c>
      <c r="H4372">
        <v>6</v>
      </c>
      <c r="I4372" t="s">
        <v>7270</v>
      </c>
    </row>
    <row r="4373" spans="1:9" x14ac:dyDescent="0.2">
      <c r="A4373" t="s">
        <v>1202</v>
      </c>
      <c r="B4373" t="s">
        <v>7158</v>
      </c>
      <c r="C4373" t="s">
        <v>2843</v>
      </c>
      <c r="D4373" t="s">
        <v>7159</v>
      </c>
      <c r="E4373">
        <v>2026</v>
      </c>
      <c r="F4373">
        <v>2024</v>
      </c>
      <c r="G4373" t="s">
        <v>2836</v>
      </c>
      <c r="H4373">
        <v>511</v>
      </c>
      <c r="I4373" t="s">
        <v>7271</v>
      </c>
    </row>
    <row r="4374" spans="1:9" x14ac:dyDescent="0.2">
      <c r="A4374" t="s">
        <v>1202</v>
      </c>
      <c r="B4374" t="s">
        <v>7158</v>
      </c>
      <c r="C4374" t="s">
        <v>2843</v>
      </c>
      <c r="D4374" t="s">
        <v>7159</v>
      </c>
      <c r="E4374">
        <v>2026</v>
      </c>
      <c r="F4374">
        <v>2024</v>
      </c>
      <c r="G4374" t="s">
        <v>2835</v>
      </c>
      <c r="H4374">
        <v>4</v>
      </c>
      <c r="I4374" t="s">
        <v>7272</v>
      </c>
    </row>
    <row r="4375" spans="1:9" x14ac:dyDescent="0.2">
      <c r="A4375" t="s">
        <v>1202</v>
      </c>
      <c r="B4375" t="s">
        <v>7158</v>
      </c>
      <c r="C4375" t="s">
        <v>2843</v>
      </c>
      <c r="D4375" t="s">
        <v>7159</v>
      </c>
      <c r="E4375">
        <v>2026</v>
      </c>
      <c r="F4375">
        <v>2024</v>
      </c>
      <c r="G4375" t="s">
        <v>2834</v>
      </c>
      <c r="H4375">
        <v>20</v>
      </c>
      <c r="I4375" t="s">
        <v>7273</v>
      </c>
    </row>
    <row r="4376" spans="1:9" x14ac:dyDescent="0.2">
      <c r="A4376" t="s">
        <v>1202</v>
      </c>
      <c r="B4376" t="s">
        <v>7158</v>
      </c>
      <c r="C4376" t="s">
        <v>2843</v>
      </c>
      <c r="D4376" t="s">
        <v>7159</v>
      </c>
      <c r="E4376">
        <v>2026</v>
      </c>
      <c r="F4376">
        <v>2024</v>
      </c>
      <c r="G4376" t="s">
        <v>2833</v>
      </c>
      <c r="H4376">
        <v>55</v>
      </c>
      <c r="I4376" t="s">
        <v>7274</v>
      </c>
    </row>
    <row r="4377" spans="1:9" x14ac:dyDescent="0.2">
      <c r="A4377" t="s">
        <v>1202</v>
      </c>
      <c r="B4377" t="s">
        <v>7158</v>
      </c>
      <c r="C4377" t="s">
        <v>2843</v>
      </c>
      <c r="D4377" t="s">
        <v>7159</v>
      </c>
      <c r="E4377">
        <v>2026</v>
      </c>
      <c r="F4377">
        <v>2024</v>
      </c>
      <c r="G4377" t="s">
        <v>2832</v>
      </c>
      <c r="H4377">
        <v>24</v>
      </c>
      <c r="I4377" t="s">
        <v>7275</v>
      </c>
    </row>
    <row r="4378" spans="1:9" x14ac:dyDescent="0.2">
      <c r="A4378" t="s">
        <v>1202</v>
      </c>
      <c r="B4378" t="s">
        <v>7158</v>
      </c>
      <c r="C4378" t="s">
        <v>2843</v>
      </c>
      <c r="D4378" t="s">
        <v>7159</v>
      </c>
      <c r="E4378">
        <v>2026</v>
      </c>
      <c r="F4378">
        <v>2024</v>
      </c>
      <c r="G4378" t="s">
        <v>2831</v>
      </c>
      <c r="H4378">
        <v>65</v>
      </c>
      <c r="I4378" t="s">
        <v>7276</v>
      </c>
    </row>
    <row r="4379" spans="1:9" x14ac:dyDescent="0.2">
      <c r="A4379" t="s">
        <v>1202</v>
      </c>
      <c r="B4379" t="s">
        <v>7158</v>
      </c>
      <c r="C4379" t="s">
        <v>2843</v>
      </c>
      <c r="D4379" t="s">
        <v>7159</v>
      </c>
      <c r="E4379">
        <v>2026</v>
      </c>
      <c r="F4379">
        <v>2024</v>
      </c>
      <c r="G4379" t="s">
        <v>2830</v>
      </c>
      <c r="H4379">
        <v>168</v>
      </c>
      <c r="I4379" t="s">
        <v>7277</v>
      </c>
    </row>
    <row r="4380" spans="1:9" x14ac:dyDescent="0.2">
      <c r="A4380" t="s">
        <v>1202</v>
      </c>
      <c r="B4380" t="s">
        <v>7158</v>
      </c>
      <c r="C4380" t="s">
        <v>2843</v>
      </c>
      <c r="D4380" t="s">
        <v>7159</v>
      </c>
      <c r="E4380">
        <v>2026</v>
      </c>
      <c r="F4380">
        <v>2024</v>
      </c>
      <c r="G4380" t="s">
        <v>2829</v>
      </c>
      <c r="H4380">
        <v>348</v>
      </c>
      <c r="I4380" t="s">
        <v>7278</v>
      </c>
    </row>
    <row r="4381" spans="1:9" x14ac:dyDescent="0.2">
      <c r="A4381" t="s">
        <v>1202</v>
      </c>
      <c r="B4381" t="s">
        <v>7158</v>
      </c>
      <c r="C4381" t="s">
        <v>2843</v>
      </c>
      <c r="D4381" t="s">
        <v>7159</v>
      </c>
      <c r="E4381">
        <v>2026</v>
      </c>
      <c r="F4381">
        <v>2024</v>
      </c>
      <c r="G4381" t="s">
        <v>2828</v>
      </c>
      <c r="H4381">
        <v>19501</v>
      </c>
      <c r="I4381" t="s">
        <v>7279</v>
      </c>
    </row>
    <row r="4382" spans="1:9" x14ac:dyDescent="0.2">
      <c r="A4382" t="s">
        <v>1202</v>
      </c>
      <c r="B4382" t="s">
        <v>7158</v>
      </c>
      <c r="C4382" t="s">
        <v>2842</v>
      </c>
      <c r="D4382" t="s">
        <v>7159</v>
      </c>
      <c r="E4382">
        <v>2020</v>
      </c>
      <c r="F4382">
        <v>2018</v>
      </c>
      <c r="G4382" t="s">
        <v>2837</v>
      </c>
      <c r="H4382">
        <v>0.2</v>
      </c>
      <c r="I4382" t="s">
        <v>7280</v>
      </c>
    </row>
    <row r="4383" spans="1:9" x14ac:dyDescent="0.2">
      <c r="A4383" t="s">
        <v>1202</v>
      </c>
      <c r="B4383" t="s">
        <v>7158</v>
      </c>
      <c r="C4383" t="s">
        <v>2842</v>
      </c>
      <c r="D4383" t="s">
        <v>7159</v>
      </c>
      <c r="E4383">
        <v>2020</v>
      </c>
      <c r="F4383">
        <v>2018</v>
      </c>
      <c r="G4383" t="s">
        <v>2836</v>
      </c>
      <c r="H4383">
        <v>0.3</v>
      </c>
      <c r="I4383" t="s">
        <v>7281</v>
      </c>
    </row>
    <row r="4384" spans="1:9" x14ac:dyDescent="0.2">
      <c r="A4384" t="s">
        <v>1202</v>
      </c>
      <c r="B4384" t="s">
        <v>7158</v>
      </c>
      <c r="C4384" t="s">
        <v>2842</v>
      </c>
      <c r="D4384" t="s">
        <v>7159</v>
      </c>
      <c r="E4384">
        <v>2020</v>
      </c>
      <c r="F4384">
        <v>2018</v>
      </c>
      <c r="G4384" t="s">
        <v>2835</v>
      </c>
      <c r="H4384">
        <v>0.5</v>
      </c>
      <c r="I4384" t="s">
        <v>7282</v>
      </c>
    </row>
    <row r="4385" spans="1:9" x14ac:dyDescent="0.2">
      <c r="A4385" t="s">
        <v>1202</v>
      </c>
      <c r="B4385" t="s">
        <v>7158</v>
      </c>
      <c r="C4385" t="s">
        <v>2842</v>
      </c>
      <c r="D4385" t="s">
        <v>7159</v>
      </c>
      <c r="E4385">
        <v>2020</v>
      </c>
      <c r="F4385">
        <v>2018</v>
      </c>
      <c r="G4385" t="s">
        <v>2834</v>
      </c>
      <c r="H4385">
        <v>0.5</v>
      </c>
      <c r="I4385" t="s">
        <v>7283</v>
      </c>
    </row>
    <row r="4386" spans="1:9" x14ac:dyDescent="0.2">
      <c r="A4386" t="s">
        <v>1202</v>
      </c>
      <c r="B4386" t="s">
        <v>7158</v>
      </c>
      <c r="C4386" t="s">
        <v>2842</v>
      </c>
      <c r="D4386" t="s">
        <v>7159</v>
      </c>
      <c r="E4386">
        <v>2020</v>
      </c>
      <c r="F4386">
        <v>2018</v>
      </c>
      <c r="G4386" t="s">
        <v>2833</v>
      </c>
      <c r="H4386">
        <v>3.5</v>
      </c>
      <c r="I4386" t="s">
        <v>7284</v>
      </c>
    </row>
    <row r="4387" spans="1:9" x14ac:dyDescent="0.2">
      <c r="A4387" t="s">
        <v>1202</v>
      </c>
      <c r="B4387" t="s">
        <v>7158</v>
      </c>
      <c r="C4387" t="s">
        <v>2842</v>
      </c>
      <c r="D4387" t="s">
        <v>7159</v>
      </c>
      <c r="E4387">
        <v>2020</v>
      </c>
      <c r="F4387">
        <v>2018</v>
      </c>
      <c r="G4387" t="s">
        <v>2832</v>
      </c>
      <c r="H4387">
        <v>11.6</v>
      </c>
      <c r="I4387" t="s">
        <v>7285</v>
      </c>
    </row>
    <row r="4388" spans="1:9" x14ac:dyDescent="0.2">
      <c r="A4388" t="s">
        <v>1202</v>
      </c>
      <c r="B4388" t="s">
        <v>7158</v>
      </c>
      <c r="C4388" t="s">
        <v>2842</v>
      </c>
      <c r="D4388" t="s">
        <v>7159</v>
      </c>
      <c r="E4388">
        <v>2020</v>
      </c>
      <c r="F4388">
        <v>2018</v>
      </c>
      <c r="G4388" t="s">
        <v>2831</v>
      </c>
      <c r="H4388">
        <v>4.8</v>
      </c>
      <c r="I4388" t="s">
        <v>7286</v>
      </c>
    </row>
    <row r="4389" spans="1:9" x14ac:dyDescent="0.2">
      <c r="A4389" t="s">
        <v>1202</v>
      </c>
      <c r="B4389" t="s">
        <v>7158</v>
      </c>
      <c r="C4389" t="s">
        <v>2842</v>
      </c>
      <c r="D4389" t="s">
        <v>7159</v>
      </c>
      <c r="E4389">
        <v>2020</v>
      </c>
      <c r="F4389">
        <v>2018</v>
      </c>
      <c r="G4389" t="s">
        <v>2830</v>
      </c>
      <c r="H4389">
        <v>18.600000000000001</v>
      </c>
      <c r="I4389" t="s">
        <v>7287</v>
      </c>
    </row>
    <row r="4390" spans="1:9" x14ac:dyDescent="0.2">
      <c r="A4390" t="s">
        <v>1202</v>
      </c>
      <c r="B4390" t="s">
        <v>7158</v>
      </c>
      <c r="C4390" t="s">
        <v>2842</v>
      </c>
      <c r="D4390" t="s">
        <v>7159</v>
      </c>
      <c r="E4390">
        <v>2020</v>
      </c>
      <c r="F4390">
        <v>2018</v>
      </c>
      <c r="G4390" t="s">
        <v>2829</v>
      </c>
      <c r="H4390">
        <v>6.9</v>
      </c>
      <c r="I4390" t="s">
        <v>7288</v>
      </c>
    </row>
    <row r="4391" spans="1:9" x14ac:dyDescent="0.2">
      <c r="A4391" t="s">
        <v>1202</v>
      </c>
      <c r="B4391" t="s">
        <v>7158</v>
      </c>
      <c r="C4391" t="s">
        <v>2842</v>
      </c>
      <c r="D4391" t="s">
        <v>7159</v>
      </c>
      <c r="E4391">
        <v>2020</v>
      </c>
      <c r="F4391">
        <v>2018</v>
      </c>
      <c r="G4391" t="s">
        <v>2828</v>
      </c>
      <c r="H4391">
        <v>288.10000000000002</v>
      </c>
      <c r="I4391" t="s">
        <v>7289</v>
      </c>
    </row>
    <row r="4392" spans="1:9" x14ac:dyDescent="0.2">
      <c r="A4392" t="s">
        <v>1202</v>
      </c>
      <c r="B4392" t="s">
        <v>7158</v>
      </c>
      <c r="C4392" t="s">
        <v>2842</v>
      </c>
      <c r="D4392" t="s">
        <v>7159</v>
      </c>
      <c r="E4392">
        <v>2021</v>
      </c>
      <c r="F4392" t="s">
        <v>2986</v>
      </c>
      <c r="G4392" t="s">
        <v>2837</v>
      </c>
      <c r="H4392">
        <v>0.1</v>
      </c>
      <c r="I4392" t="s">
        <v>7290</v>
      </c>
    </row>
    <row r="4393" spans="1:9" x14ac:dyDescent="0.2">
      <c r="A4393" t="s">
        <v>1202</v>
      </c>
      <c r="B4393" t="s">
        <v>7158</v>
      </c>
      <c r="C4393" t="s">
        <v>2842</v>
      </c>
      <c r="D4393" t="s">
        <v>7159</v>
      </c>
      <c r="E4393">
        <v>2021</v>
      </c>
      <c r="F4393" t="s">
        <v>2986</v>
      </c>
      <c r="G4393" t="s">
        <v>2836</v>
      </c>
      <c r="H4393">
        <v>0.2</v>
      </c>
      <c r="I4393" t="s">
        <v>7291</v>
      </c>
    </row>
    <row r="4394" spans="1:9" x14ac:dyDescent="0.2">
      <c r="A4394" t="s">
        <v>1202</v>
      </c>
      <c r="B4394" t="s">
        <v>7158</v>
      </c>
      <c r="C4394" t="s">
        <v>2842</v>
      </c>
      <c r="D4394" t="s">
        <v>7159</v>
      </c>
      <c r="E4394">
        <v>2021</v>
      </c>
      <c r="F4394" t="s">
        <v>2986</v>
      </c>
      <c r="G4394" t="s">
        <v>2835</v>
      </c>
      <c r="H4394">
        <v>0.4</v>
      </c>
      <c r="I4394" t="s">
        <v>7292</v>
      </c>
    </row>
    <row r="4395" spans="1:9" x14ac:dyDescent="0.2">
      <c r="A4395" t="s">
        <v>1202</v>
      </c>
      <c r="B4395" t="s">
        <v>7158</v>
      </c>
      <c r="C4395" t="s">
        <v>2842</v>
      </c>
      <c r="D4395" t="s">
        <v>7159</v>
      </c>
      <c r="E4395">
        <v>2021</v>
      </c>
      <c r="F4395" t="s">
        <v>2986</v>
      </c>
      <c r="G4395" t="s">
        <v>2834</v>
      </c>
      <c r="H4395">
        <v>0.4</v>
      </c>
      <c r="I4395" t="s">
        <v>7293</v>
      </c>
    </row>
    <row r="4396" spans="1:9" x14ac:dyDescent="0.2">
      <c r="A4396" t="s">
        <v>1202</v>
      </c>
      <c r="B4396" t="s">
        <v>7158</v>
      </c>
      <c r="C4396" t="s">
        <v>2842</v>
      </c>
      <c r="D4396" t="s">
        <v>7159</v>
      </c>
      <c r="E4396">
        <v>2021</v>
      </c>
      <c r="F4396" t="s">
        <v>2986</v>
      </c>
      <c r="G4396" t="s">
        <v>2833</v>
      </c>
      <c r="H4396">
        <v>2.6</v>
      </c>
      <c r="I4396" t="s">
        <v>7294</v>
      </c>
    </row>
    <row r="4397" spans="1:9" x14ac:dyDescent="0.2">
      <c r="A4397" t="s">
        <v>1202</v>
      </c>
      <c r="B4397" t="s">
        <v>7158</v>
      </c>
      <c r="C4397" t="s">
        <v>2842</v>
      </c>
      <c r="D4397" t="s">
        <v>7159</v>
      </c>
      <c r="E4397">
        <v>2021</v>
      </c>
      <c r="F4397" t="s">
        <v>2986</v>
      </c>
      <c r="G4397" t="s">
        <v>2832</v>
      </c>
      <c r="H4397">
        <v>8.5</v>
      </c>
      <c r="I4397" t="s">
        <v>7295</v>
      </c>
    </row>
    <row r="4398" spans="1:9" x14ac:dyDescent="0.2">
      <c r="A4398" t="s">
        <v>1202</v>
      </c>
      <c r="B4398" t="s">
        <v>7158</v>
      </c>
      <c r="C4398" t="s">
        <v>2842</v>
      </c>
      <c r="D4398" t="s">
        <v>7159</v>
      </c>
      <c r="E4398">
        <v>2021</v>
      </c>
      <c r="F4398" t="s">
        <v>2986</v>
      </c>
      <c r="G4398" t="s">
        <v>2831</v>
      </c>
      <c r="H4398">
        <v>3.5</v>
      </c>
      <c r="I4398" t="s">
        <v>7296</v>
      </c>
    </row>
    <row r="4399" spans="1:9" x14ac:dyDescent="0.2">
      <c r="A4399" t="s">
        <v>1202</v>
      </c>
      <c r="B4399" t="s">
        <v>7158</v>
      </c>
      <c r="C4399" t="s">
        <v>2842</v>
      </c>
      <c r="D4399" t="s">
        <v>7159</v>
      </c>
      <c r="E4399">
        <v>2021</v>
      </c>
      <c r="F4399" t="s">
        <v>2986</v>
      </c>
      <c r="G4399" t="s">
        <v>2830</v>
      </c>
      <c r="H4399">
        <v>13.7</v>
      </c>
      <c r="I4399" t="s">
        <v>7297</v>
      </c>
    </row>
    <row r="4400" spans="1:9" x14ac:dyDescent="0.2">
      <c r="A4400" t="s">
        <v>1202</v>
      </c>
      <c r="B4400" t="s">
        <v>7158</v>
      </c>
      <c r="C4400" t="s">
        <v>2842</v>
      </c>
      <c r="D4400" t="s">
        <v>7159</v>
      </c>
      <c r="E4400">
        <v>2021</v>
      </c>
      <c r="F4400" t="s">
        <v>2986</v>
      </c>
      <c r="G4400" t="s">
        <v>2829</v>
      </c>
      <c r="H4400">
        <v>5.0999999999999996</v>
      </c>
      <c r="I4400" t="s">
        <v>7298</v>
      </c>
    </row>
    <row r="4401" spans="1:9" x14ac:dyDescent="0.2">
      <c r="A4401" t="s">
        <v>1202</v>
      </c>
      <c r="B4401" t="s">
        <v>7158</v>
      </c>
      <c r="C4401" t="s">
        <v>2842</v>
      </c>
      <c r="D4401" t="s">
        <v>7159</v>
      </c>
      <c r="E4401">
        <v>2021</v>
      </c>
      <c r="F4401" t="s">
        <v>2986</v>
      </c>
      <c r="G4401" t="s">
        <v>2828</v>
      </c>
      <c r="H4401">
        <v>211.5</v>
      </c>
      <c r="I4401" t="s">
        <v>7299</v>
      </c>
    </row>
    <row r="4402" spans="1:9" x14ac:dyDescent="0.2">
      <c r="A4402" t="s">
        <v>1202</v>
      </c>
      <c r="B4402" t="s">
        <v>7158</v>
      </c>
      <c r="C4402" t="s">
        <v>2842</v>
      </c>
      <c r="D4402" t="s">
        <v>7159</v>
      </c>
      <c r="E4402">
        <v>2022</v>
      </c>
      <c r="F4402">
        <v>2020</v>
      </c>
      <c r="G4402" t="s">
        <v>2837</v>
      </c>
      <c r="H4402">
        <v>0.2</v>
      </c>
      <c r="I4402" t="s">
        <v>7300</v>
      </c>
    </row>
    <row r="4403" spans="1:9" x14ac:dyDescent="0.2">
      <c r="A4403" t="s">
        <v>1202</v>
      </c>
      <c r="B4403" t="s">
        <v>7158</v>
      </c>
      <c r="C4403" t="s">
        <v>2842</v>
      </c>
      <c r="D4403" t="s">
        <v>7159</v>
      </c>
      <c r="E4403">
        <v>2022</v>
      </c>
      <c r="F4403">
        <v>2020</v>
      </c>
      <c r="G4403" t="s">
        <v>2836</v>
      </c>
      <c r="H4403">
        <v>0.2</v>
      </c>
      <c r="I4403" t="s">
        <v>7301</v>
      </c>
    </row>
    <row r="4404" spans="1:9" x14ac:dyDescent="0.2">
      <c r="A4404" t="s">
        <v>1202</v>
      </c>
      <c r="B4404" t="s">
        <v>7158</v>
      </c>
      <c r="C4404" t="s">
        <v>2842</v>
      </c>
      <c r="D4404" t="s">
        <v>7159</v>
      </c>
      <c r="E4404">
        <v>2022</v>
      </c>
      <c r="F4404">
        <v>2020</v>
      </c>
      <c r="G4404" t="s">
        <v>2835</v>
      </c>
      <c r="H4404">
        <v>0.4</v>
      </c>
      <c r="I4404" t="s">
        <v>7302</v>
      </c>
    </row>
    <row r="4405" spans="1:9" x14ac:dyDescent="0.2">
      <c r="A4405" t="s">
        <v>1202</v>
      </c>
      <c r="B4405" t="s">
        <v>7158</v>
      </c>
      <c r="C4405" t="s">
        <v>2842</v>
      </c>
      <c r="D4405" t="s">
        <v>7159</v>
      </c>
      <c r="E4405">
        <v>2022</v>
      </c>
      <c r="F4405">
        <v>2020</v>
      </c>
      <c r="G4405" t="s">
        <v>2834</v>
      </c>
      <c r="H4405">
        <v>0.3</v>
      </c>
      <c r="I4405" t="s">
        <v>7303</v>
      </c>
    </row>
    <row r="4406" spans="1:9" x14ac:dyDescent="0.2">
      <c r="A4406" t="s">
        <v>1202</v>
      </c>
      <c r="B4406" t="s">
        <v>7158</v>
      </c>
      <c r="C4406" t="s">
        <v>2842</v>
      </c>
      <c r="D4406" t="s">
        <v>7159</v>
      </c>
      <c r="E4406">
        <v>2022</v>
      </c>
      <c r="F4406">
        <v>2020</v>
      </c>
      <c r="G4406" t="s">
        <v>2833</v>
      </c>
      <c r="H4406">
        <v>2.4</v>
      </c>
      <c r="I4406" t="s">
        <v>7304</v>
      </c>
    </row>
    <row r="4407" spans="1:9" x14ac:dyDescent="0.2">
      <c r="A4407" t="s">
        <v>1202</v>
      </c>
      <c r="B4407" t="s">
        <v>7158</v>
      </c>
      <c r="C4407" t="s">
        <v>2842</v>
      </c>
      <c r="D4407" t="s">
        <v>7159</v>
      </c>
      <c r="E4407">
        <v>2022</v>
      </c>
      <c r="F4407">
        <v>2020</v>
      </c>
      <c r="G4407" t="s">
        <v>2832</v>
      </c>
      <c r="H4407">
        <v>8</v>
      </c>
      <c r="I4407" t="s">
        <v>7305</v>
      </c>
    </row>
    <row r="4408" spans="1:9" x14ac:dyDescent="0.2">
      <c r="A4408" t="s">
        <v>1202</v>
      </c>
      <c r="B4408" t="s">
        <v>7158</v>
      </c>
      <c r="C4408" t="s">
        <v>2842</v>
      </c>
      <c r="D4408" t="s">
        <v>7159</v>
      </c>
      <c r="E4408">
        <v>2022</v>
      </c>
      <c r="F4408">
        <v>2020</v>
      </c>
      <c r="G4408" t="s">
        <v>2831</v>
      </c>
      <c r="H4408">
        <v>3.4</v>
      </c>
      <c r="I4408" t="s">
        <v>7306</v>
      </c>
    </row>
    <row r="4409" spans="1:9" x14ac:dyDescent="0.2">
      <c r="A4409" t="s">
        <v>1202</v>
      </c>
      <c r="B4409" t="s">
        <v>7158</v>
      </c>
      <c r="C4409" t="s">
        <v>2842</v>
      </c>
      <c r="D4409" t="s">
        <v>7159</v>
      </c>
      <c r="E4409">
        <v>2022</v>
      </c>
      <c r="F4409">
        <v>2020</v>
      </c>
      <c r="G4409" t="s">
        <v>2830</v>
      </c>
      <c r="H4409">
        <v>13</v>
      </c>
      <c r="I4409" t="s">
        <v>7307</v>
      </c>
    </row>
    <row r="4410" spans="1:9" x14ac:dyDescent="0.2">
      <c r="A4410" t="s">
        <v>1202</v>
      </c>
      <c r="B4410" t="s">
        <v>7158</v>
      </c>
      <c r="C4410" t="s">
        <v>2842</v>
      </c>
      <c r="D4410" t="s">
        <v>7159</v>
      </c>
      <c r="E4410">
        <v>2022</v>
      </c>
      <c r="F4410">
        <v>2020</v>
      </c>
      <c r="G4410" t="s">
        <v>2829</v>
      </c>
      <c r="H4410">
        <v>4.8</v>
      </c>
      <c r="I4410" t="s">
        <v>7308</v>
      </c>
    </row>
    <row r="4411" spans="1:9" x14ac:dyDescent="0.2">
      <c r="A4411" t="s">
        <v>1202</v>
      </c>
      <c r="B4411" t="s">
        <v>7158</v>
      </c>
      <c r="C4411" t="s">
        <v>2842</v>
      </c>
      <c r="D4411" t="s">
        <v>7159</v>
      </c>
      <c r="E4411">
        <v>2022</v>
      </c>
      <c r="F4411">
        <v>2020</v>
      </c>
      <c r="G4411" t="s">
        <v>2828</v>
      </c>
      <c r="H4411">
        <v>200.6</v>
      </c>
      <c r="I4411" t="s">
        <v>7309</v>
      </c>
    </row>
    <row r="4412" spans="1:9" x14ac:dyDescent="0.2">
      <c r="A4412" t="s">
        <v>1202</v>
      </c>
      <c r="B4412" t="s">
        <v>7158</v>
      </c>
      <c r="C4412" t="s">
        <v>2842</v>
      </c>
      <c r="D4412" t="s">
        <v>7159</v>
      </c>
      <c r="E4412">
        <v>2024</v>
      </c>
      <c r="F4412" t="s">
        <v>3269</v>
      </c>
      <c r="G4412" t="s">
        <v>2837</v>
      </c>
      <c r="H4412">
        <v>0</v>
      </c>
      <c r="I4412" t="s">
        <v>7310</v>
      </c>
    </row>
    <row r="4413" spans="1:9" x14ac:dyDescent="0.2">
      <c r="A4413" t="s">
        <v>1202</v>
      </c>
      <c r="B4413" t="s">
        <v>7158</v>
      </c>
      <c r="C4413" t="s">
        <v>2842</v>
      </c>
      <c r="D4413" t="s">
        <v>7159</v>
      </c>
      <c r="E4413">
        <v>2024</v>
      </c>
      <c r="F4413" t="s">
        <v>3269</v>
      </c>
      <c r="G4413" t="s">
        <v>2836</v>
      </c>
      <c r="H4413">
        <v>0.1</v>
      </c>
      <c r="I4413" t="s">
        <v>7311</v>
      </c>
    </row>
    <row r="4414" spans="1:9" x14ac:dyDescent="0.2">
      <c r="A4414" t="s">
        <v>1202</v>
      </c>
      <c r="B4414" t="s">
        <v>7158</v>
      </c>
      <c r="C4414" t="s">
        <v>2842</v>
      </c>
      <c r="D4414" t="s">
        <v>7159</v>
      </c>
      <c r="E4414">
        <v>2024</v>
      </c>
      <c r="F4414" t="s">
        <v>3269</v>
      </c>
      <c r="G4414" t="s">
        <v>2835</v>
      </c>
      <c r="H4414">
        <v>0.3</v>
      </c>
      <c r="I4414" t="s">
        <v>7312</v>
      </c>
    </row>
    <row r="4415" spans="1:9" x14ac:dyDescent="0.2">
      <c r="A4415" t="s">
        <v>1202</v>
      </c>
      <c r="B4415" t="s">
        <v>7158</v>
      </c>
      <c r="C4415" t="s">
        <v>2842</v>
      </c>
      <c r="D4415" t="s">
        <v>7159</v>
      </c>
      <c r="E4415">
        <v>2024</v>
      </c>
      <c r="F4415" t="s">
        <v>3269</v>
      </c>
      <c r="G4415" t="s">
        <v>2834</v>
      </c>
      <c r="H4415">
        <v>0.2</v>
      </c>
      <c r="I4415" t="s">
        <v>7313</v>
      </c>
    </row>
    <row r="4416" spans="1:9" x14ac:dyDescent="0.2">
      <c r="A4416" t="s">
        <v>1202</v>
      </c>
      <c r="B4416" t="s">
        <v>7158</v>
      </c>
      <c r="C4416" t="s">
        <v>2842</v>
      </c>
      <c r="D4416" t="s">
        <v>7159</v>
      </c>
      <c r="E4416">
        <v>2024</v>
      </c>
      <c r="F4416" t="s">
        <v>3269</v>
      </c>
      <c r="G4416" t="s">
        <v>2833</v>
      </c>
      <c r="H4416">
        <v>0.5</v>
      </c>
      <c r="I4416" t="s">
        <v>7314</v>
      </c>
    </row>
    <row r="4417" spans="1:9" x14ac:dyDescent="0.2">
      <c r="A4417" t="s">
        <v>1202</v>
      </c>
      <c r="B4417" t="s">
        <v>7158</v>
      </c>
      <c r="C4417" t="s">
        <v>2842</v>
      </c>
      <c r="D4417" t="s">
        <v>7159</v>
      </c>
      <c r="E4417">
        <v>2024</v>
      </c>
      <c r="F4417" t="s">
        <v>3269</v>
      </c>
      <c r="G4417" t="s">
        <v>2832</v>
      </c>
      <c r="H4417">
        <v>0.3</v>
      </c>
      <c r="I4417" t="s">
        <v>7315</v>
      </c>
    </row>
    <row r="4418" spans="1:9" x14ac:dyDescent="0.2">
      <c r="A4418" t="s">
        <v>1202</v>
      </c>
      <c r="B4418" t="s">
        <v>7158</v>
      </c>
      <c r="C4418" t="s">
        <v>2842</v>
      </c>
      <c r="D4418" t="s">
        <v>7159</v>
      </c>
      <c r="E4418">
        <v>2024</v>
      </c>
      <c r="F4418" t="s">
        <v>3269</v>
      </c>
      <c r="G4418" t="s">
        <v>2831</v>
      </c>
      <c r="H4418">
        <v>1.1000000000000001</v>
      </c>
      <c r="I4418" t="s">
        <v>7316</v>
      </c>
    </row>
    <row r="4419" spans="1:9" x14ac:dyDescent="0.2">
      <c r="A4419" t="s">
        <v>1202</v>
      </c>
      <c r="B4419" t="s">
        <v>7158</v>
      </c>
      <c r="C4419" t="s">
        <v>2842</v>
      </c>
      <c r="D4419" t="s">
        <v>7159</v>
      </c>
      <c r="E4419">
        <v>2024</v>
      </c>
      <c r="F4419" t="s">
        <v>3269</v>
      </c>
      <c r="G4419" t="s">
        <v>2830</v>
      </c>
      <c r="H4419">
        <v>0.9</v>
      </c>
      <c r="I4419" t="s">
        <v>7317</v>
      </c>
    </row>
    <row r="4420" spans="1:9" x14ac:dyDescent="0.2">
      <c r="A4420" t="s">
        <v>1202</v>
      </c>
      <c r="B4420" t="s">
        <v>7158</v>
      </c>
      <c r="C4420" t="s">
        <v>2842</v>
      </c>
      <c r="D4420" t="s">
        <v>7159</v>
      </c>
      <c r="E4420">
        <v>2024</v>
      </c>
      <c r="F4420" t="s">
        <v>3269</v>
      </c>
      <c r="G4420" t="s">
        <v>2829</v>
      </c>
      <c r="H4420">
        <v>7.2</v>
      </c>
      <c r="I4420" t="s">
        <v>7318</v>
      </c>
    </row>
    <row r="4421" spans="1:9" x14ac:dyDescent="0.2">
      <c r="A4421" t="s">
        <v>1202</v>
      </c>
      <c r="B4421" t="s">
        <v>7158</v>
      </c>
      <c r="C4421" t="s">
        <v>2842</v>
      </c>
      <c r="D4421" t="s">
        <v>7159</v>
      </c>
      <c r="E4421">
        <v>2024</v>
      </c>
      <c r="F4421" t="s">
        <v>3269</v>
      </c>
      <c r="G4421" t="s">
        <v>2828</v>
      </c>
      <c r="H4421">
        <v>58.1</v>
      </c>
      <c r="I4421" t="s">
        <v>7319</v>
      </c>
    </row>
    <row r="4422" spans="1:9" x14ac:dyDescent="0.2">
      <c r="A4422" t="s">
        <v>1202</v>
      </c>
      <c r="B4422" t="s">
        <v>7158</v>
      </c>
      <c r="C4422" t="s">
        <v>2842</v>
      </c>
      <c r="D4422" t="s">
        <v>7159</v>
      </c>
      <c r="E4422">
        <v>2025</v>
      </c>
      <c r="F4422" t="s">
        <v>3007</v>
      </c>
      <c r="G4422" t="s">
        <v>2837</v>
      </c>
      <c r="H4422">
        <v>2</v>
      </c>
      <c r="I4422" t="s">
        <v>7320</v>
      </c>
    </row>
    <row r="4423" spans="1:9" x14ac:dyDescent="0.2">
      <c r="A4423" t="s">
        <v>1202</v>
      </c>
      <c r="B4423" t="s">
        <v>7158</v>
      </c>
      <c r="C4423" t="s">
        <v>2842</v>
      </c>
      <c r="D4423" t="s">
        <v>7159</v>
      </c>
      <c r="E4423">
        <v>2025</v>
      </c>
      <c r="F4423" t="s">
        <v>3007</v>
      </c>
      <c r="G4423" t="s">
        <v>2836</v>
      </c>
      <c r="H4423">
        <v>48</v>
      </c>
      <c r="I4423" t="s">
        <v>7321</v>
      </c>
    </row>
    <row r="4424" spans="1:9" x14ac:dyDescent="0.2">
      <c r="A4424" t="s">
        <v>1202</v>
      </c>
      <c r="B4424" t="s">
        <v>7158</v>
      </c>
      <c r="C4424" t="s">
        <v>2842</v>
      </c>
      <c r="D4424" t="s">
        <v>7159</v>
      </c>
      <c r="E4424">
        <v>2025</v>
      </c>
      <c r="F4424" t="s">
        <v>3007</v>
      </c>
      <c r="G4424" t="s">
        <v>2835</v>
      </c>
      <c r="H4424">
        <v>3</v>
      </c>
      <c r="I4424" t="s">
        <v>7322</v>
      </c>
    </row>
    <row r="4425" spans="1:9" x14ac:dyDescent="0.2">
      <c r="A4425" t="s">
        <v>1202</v>
      </c>
      <c r="B4425" t="s">
        <v>7158</v>
      </c>
      <c r="C4425" t="s">
        <v>2842</v>
      </c>
      <c r="D4425" t="s">
        <v>7159</v>
      </c>
      <c r="E4425">
        <v>2025</v>
      </c>
      <c r="F4425" t="s">
        <v>3007</v>
      </c>
      <c r="G4425" t="s">
        <v>2834</v>
      </c>
      <c r="H4425">
        <v>2</v>
      </c>
      <c r="I4425" t="s">
        <v>7323</v>
      </c>
    </row>
    <row r="4426" spans="1:9" x14ac:dyDescent="0.2">
      <c r="A4426" t="s">
        <v>1202</v>
      </c>
      <c r="B4426" t="s">
        <v>7158</v>
      </c>
      <c r="C4426" t="s">
        <v>2842</v>
      </c>
      <c r="D4426" t="s">
        <v>7159</v>
      </c>
      <c r="E4426">
        <v>2025</v>
      </c>
      <c r="F4426" t="s">
        <v>3007</v>
      </c>
      <c r="G4426" t="s">
        <v>2833</v>
      </c>
      <c r="H4426">
        <v>4</v>
      </c>
      <c r="I4426" t="s">
        <v>7324</v>
      </c>
    </row>
    <row r="4427" spans="1:9" x14ac:dyDescent="0.2">
      <c r="A4427" t="s">
        <v>1202</v>
      </c>
      <c r="B4427" t="s">
        <v>7158</v>
      </c>
      <c r="C4427" t="s">
        <v>2842</v>
      </c>
      <c r="D4427" t="s">
        <v>7159</v>
      </c>
      <c r="E4427">
        <v>2025</v>
      </c>
      <c r="F4427" t="s">
        <v>3007</v>
      </c>
      <c r="G4427" t="s">
        <v>2832</v>
      </c>
      <c r="H4427">
        <v>6</v>
      </c>
      <c r="I4427" t="s">
        <v>7325</v>
      </c>
    </row>
    <row r="4428" spans="1:9" x14ac:dyDescent="0.2">
      <c r="A4428" t="s">
        <v>1202</v>
      </c>
      <c r="B4428" t="s">
        <v>7158</v>
      </c>
      <c r="C4428" t="s">
        <v>2842</v>
      </c>
      <c r="D4428" t="s">
        <v>7159</v>
      </c>
      <c r="E4428">
        <v>2025</v>
      </c>
      <c r="F4428" t="s">
        <v>3007</v>
      </c>
      <c r="G4428" t="s">
        <v>2831</v>
      </c>
      <c r="H4428">
        <v>12</v>
      </c>
      <c r="I4428" t="s">
        <v>7326</v>
      </c>
    </row>
    <row r="4429" spans="1:9" x14ac:dyDescent="0.2">
      <c r="A4429" t="s">
        <v>1202</v>
      </c>
      <c r="B4429" t="s">
        <v>7158</v>
      </c>
      <c r="C4429" t="s">
        <v>2842</v>
      </c>
      <c r="D4429" t="s">
        <v>7159</v>
      </c>
      <c r="E4429">
        <v>2025</v>
      </c>
      <c r="F4429" t="s">
        <v>3007</v>
      </c>
      <c r="G4429" t="s">
        <v>2830</v>
      </c>
      <c r="H4429">
        <v>18</v>
      </c>
      <c r="I4429" t="s">
        <v>7327</v>
      </c>
    </row>
    <row r="4430" spans="1:9" x14ac:dyDescent="0.2">
      <c r="A4430" t="s">
        <v>1202</v>
      </c>
      <c r="B4430" t="s">
        <v>7158</v>
      </c>
      <c r="C4430" t="s">
        <v>2842</v>
      </c>
      <c r="D4430" t="s">
        <v>7159</v>
      </c>
      <c r="E4430">
        <v>2025</v>
      </c>
      <c r="F4430" t="s">
        <v>3007</v>
      </c>
      <c r="G4430" t="s">
        <v>2829</v>
      </c>
      <c r="H4430">
        <v>53</v>
      </c>
      <c r="I4430" t="s">
        <v>7328</v>
      </c>
    </row>
    <row r="4431" spans="1:9" x14ac:dyDescent="0.2">
      <c r="A4431" t="s">
        <v>1202</v>
      </c>
      <c r="B4431" t="s">
        <v>7158</v>
      </c>
      <c r="C4431" t="s">
        <v>2842</v>
      </c>
      <c r="D4431" t="s">
        <v>7159</v>
      </c>
      <c r="E4431">
        <v>2025</v>
      </c>
      <c r="F4431" t="s">
        <v>3007</v>
      </c>
      <c r="G4431" t="s">
        <v>2828</v>
      </c>
      <c r="H4431">
        <v>1046</v>
      </c>
      <c r="I4431" t="s">
        <v>7329</v>
      </c>
    </row>
    <row r="4432" spans="1:9" x14ac:dyDescent="0.2">
      <c r="A4432" t="s">
        <v>1202</v>
      </c>
      <c r="B4432" t="s">
        <v>7158</v>
      </c>
      <c r="C4432" t="s">
        <v>2842</v>
      </c>
      <c r="D4432" t="s">
        <v>7159</v>
      </c>
      <c r="E4432">
        <v>2026</v>
      </c>
      <c r="F4432">
        <v>2024</v>
      </c>
      <c r="G4432" t="s">
        <v>2837</v>
      </c>
      <c r="H4432">
        <v>65</v>
      </c>
      <c r="I4432" t="s">
        <v>7330</v>
      </c>
    </row>
    <row r="4433" spans="1:9" x14ac:dyDescent="0.2">
      <c r="A4433" t="s">
        <v>1202</v>
      </c>
      <c r="B4433" t="s">
        <v>7158</v>
      </c>
      <c r="C4433" t="s">
        <v>2842</v>
      </c>
      <c r="D4433" t="s">
        <v>7159</v>
      </c>
      <c r="E4433">
        <v>2026</v>
      </c>
      <c r="F4433">
        <v>2024</v>
      </c>
      <c r="G4433" t="s">
        <v>2836</v>
      </c>
      <c r="H4433">
        <v>322</v>
      </c>
      <c r="I4433" t="s">
        <v>7331</v>
      </c>
    </row>
    <row r="4434" spans="1:9" x14ac:dyDescent="0.2">
      <c r="A4434" t="s">
        <v>1202</v>
      </c>
      <c r="B4434" t="s">
        <v>7158</v>
      </c>
      <c r="C4434" t="s">
        <v>2842</v>
      </c>
      <c r="D4434" t="s">
        <v>7159</v>
      </c>
      <c r="E4434">
        <v>2026</v>
      </c>
      <c r="F4434">
        <v>2024</v>
      </c>
      <c r="G4434" t="s">
        <v>2835</v>
      </c>
      <c r="H4434">
        <v>3</v>
      </c>
      <c r="I4434" t="s">
        <v>7332</v>
      </c>
    </row>
    <row r="4435" spans="1:9" x14ac:dyDescent="0.2">
      <c r="A4435" t="s">
        <v>1202</v>
      </c>
      <c r="B4435" t="s">
        <v>7158</v>
      </c>
      <c r="C4435" t="s">
        <v>2842</v>
      </c>
      <c r="D4435" t="s">
        <v>7159</v>
      </c>
      <c r="E4435">
        <v>2026</v>
      </c>
      <c r="F4435">
        <v>2024</v>
      </c>
      <c r="G4435" t="s">
        <v>2834</v>
      </c>
      <c r="H4435">
        <v>7</v>
      </c>
      <c r="I4435" t="s">
        <v>7333</v>
      </c>
    </row>
    <row r="4436" spans="1:9" x14ac:dyDescent="0.2">
      <c r="A4436" t="s">
        <v>1202</v>
      </c>
      <c r="B4436" t="s">
        <v>7158</v>
      </c>
      <c r="C4436" t="s">
        <v>2842</v>
      </c>
      <c r="D4436" t="s">
        <v>7159</v>
      </c>
      <c r="E4436">
        <v>2026</v>
      </c>
      <c r="F4436">
        <v>2024</v>
      </c>
      <c r="G4436" t="s">
        <v>2833</v>
      </c>
      <c r="H4436">
        <v>9</v>
      </c>
      <c r="I4436" t="s">
        <v>7334</v>
      </c>
    </row>
    <row r="4437" spans="1:9" x14ac:dyDescent="0.2">
      <c r="A4437" t="s">
        <v>1202</v>
      </c>
      <c r="B4437" t="s">
        <v>7158</v>
      </c>
      <c r="C4437" t="s">
        <v>2842</v>
      </c>
      <c r="D4437" t="s">
        <v>7159</v>
      </c>
      <c r="E4437">
        <v>2026</v>
      </c>
      <c r="F4437">
        <v>2024</v>
      </c>
      <c r="G4437" t="s">
        <v>2832</v>
      </c>
      <c r="H4437">
        <v>19</v>
      </c>
      <c r="I4437" t="s">
        <v>7335</v>
      </c>
    </row>
    <row r="4438" spans="1:9" x14ac:dyDescent="0.2">
      <c r="A4438" t="s">
        <v>1202</v>
      </c>
      <c r="B4438" t="s">
        <v>7158</v>
      </c>
      <c r="C4438" t="s">
        <v>2842</v>
      </c>
      <c r="D4438" t="s">
        <v>7159</v>
      </c>
      <c r="E4438">
        <v>2026</v>
      </c>
      <c r="F4438">
        <v>2024</v>
      </c>
      <c r="G4438" t="s">
        <v>2831</v>
      </c>
      <c r="H4438">
        <v>27</v>
      </c>
      <c r="I4438" t="s">
        <v>7336</v>
      </c>
    </row>
    <row r="4439" spans="1:9" x14ac:dyDescent="0.2">
      <c r="A4439" t="s">
        <v>1202</v>
      </c>
      <c r="B4439" t="s">
        <v>7158</v>
      </c>
      <c r="C4439" t="s">
        <v>2842</v>
      </c>
      <c r="D4439" t="s">
        <v>7159</v>
      </c>
      <c r="E4439">
        <v>2026</v>
      </c>
      <c r="F4439">
        <v>2024</v>
      </c>
      <c r="G4439" t="s">
        <v>2830</v>
      </c>
      <c r="H4439">
        <v>38</v>
      </c>
      <c r="I4439" t="s">
        <v>7337</v>
      </c>
    </row>
    <row r="4440" spans="1:9" x14ac:dyDescent="0.2">
      <c r="A4440" t="s">
        <v>1202</v>
      </c>
      <c r="B4440" t="s">
        <v>7158</v>
      </c>
      <c r="C4440" t="s">
        <v>2842</v>
      </c>
      <c r="D4440" t="s">
        <v>7159</v>
      </c>
      <c r="E4440">
        <v>2026</v>
      </c>
      <c r="F4440">
        <v>2024</v>
      </c>
      <c r="G4440" t="s">
        <v>2829</v>
      </c>
      <c r="H4440">
        <v>113</v>
      </c>
      <c r="I4440" t="s">
        <v>7338</v>
      </c>
    </row>
    <row r="4441" spans="1:9" x14ac:dyDescent="0.2">
      <c r="A4441" t="s">
        <v>1202</v>
      </c>
      <c r="B4441" t="s">
        <v>7158</v>
      </c>
      <c r="C4441" t="s">
        <v>2842</v>
      </c>
      <c r="D4441" t="s">
        <v>7159</v>
      </c>
      <c r="E4441">
        <v>2026</v>
      </c>
      <c r="F4441">
        <v>2024</v>
      </c>
      <c r="G4441" t="s">
        <v>2828</v>
      </c>
      <c r="H4441">
        <v>1054</v>
      </c>
      <c r="I4441" t="s">
        <v>7339</v>
      </c>
    </row>
    <row r="4442" spans="1:9" x14ac:dyDescent="0.2">
      <c r="A4442" t="s">
        <v>1202</v>
      </c>
      <c r="B4442" t="s">
        <v>5</v>
      </c>
      <c r="C4442" t="s">
        <v>2841</v>
      </c>
      <c r="D4442" t="s">
        <v>7159</v>
      </c>
      <c r="E4442">
        <v>2020</v>
      </c>
      <c r="F4442">
        <v>2018</v>
      </c>
      <c r="G4442" t="s">
        <v>2837</v>
      </c>
      <c r="H4442">
        <v>30.9</v>
      </c>
      <c r="I4442" t="s">
        <v>7340</v>
      </c>
    </row>
    <row r="4443" spans="1:9" x14ac:dyDescent="0.2">
      <c r="A4443" t="s">
        <v>1202</v>
      </c>
      <c r="B4443" t="s">
        <v>5</v>
      </c>
      <c r="C4443" t="s">
        <v>2841</v>
      </c>
      <c r="D4443" t="s">
        <v>7159</v>
      </c>
      <c r="E4443">
        <v>2020</v>
      </c>
      <c r="F4443">
        <v>2018</v>
      </c>
      <c r="G4443" t="s">
        <v>2836</v>
      </c>
      <c r="H4443">
        <v>38.5</v>
      </c>
      <c r="I4443" t="s">
        <v>7341</v>
      </c>
    </row>
    <row r="4444" spans="1:9" x14ac:dyDescent="0.2">
      <c r="A4444" t="s">
        <v>1202</v>
      </c>
      <c r="B4444" t="s">
        <v>5</v>
      </c>
      <c r="C4444" t="s">
        <v>2841</v>
      </c>
      <c r="D4444" t="s">
        <v>7159</v>
      </c>
      <c r="E4444">
        <v>2020</v>
      </c>
      <c r="F4444">
        <v>2018</v>
      </c>
      <c r="G4444" t="s">
        <v>2835</v>
      </c>
      <c r="H4444">
        <v>102.2</v>
      </c>
      <c r="I4444" t="s">
        <v>7342</v>
      </c>
    </row>
    <row r="4445" spans="1:9" x14ac:dyDescent="0.2">
      <c r="A4445" t="s">
        <v>1202</v>
      </c>
      <c r="B4445" t="s">
        <v>5</v>
      </c>
      <c r="C4445" t="s">
        <v>2841</v>
      </c>
      <c r="D4445" t="s">
        <v>7159</v>
      </c>
      <c r="E4445">
        <v>2020</v>
      </c>
      <c r="F4445">
        <v>2018</v>
      </c>
      <c r="G4445" t="s">
        <v>2834</v>
      </c>
      <c r="H4445">
        <v>184.6</v>
      </c>
      <c r="I4445" t="s">
        <v>7343</v>
      </c>
    </row>
    <row r="4446" spans="1:9" x14ac:dyDescent="0.2">
      <c r="A4446" t="s">
        <v>1202</v>
      </c>
      <c r="B4446" t="s">
        <v>5</v>
      </c>
      <c r="C4446" t="s">
        <v>2841</v>
      </c>
      <c r="D4446" t="s">
        <v>7159</v>
      </c>
      <c r="E4446">
        <v>2020</v>
      </c>
      <c r="F4446">
        <v>2018</v>
      </c>
      <c r="G4446" t="s">
        <v>2833</v>
      </c>
      <c r="H4446">
        <v>303.5</v>
      </c>
      <c r="I4446" t="s">
        <v>7344</v>
      </c>
    </row>
    <row r="4447" spans="1:9" x14ac:dyDescent="0.2">
      <c r="A4447" t="s">
        <v>1202</v>
      </c>
      <c r="B4447" t="s">
        <v>5</v>
      </c>
      <c r="C4447" t="s">
        <v>2841</v>
      </c>
      <c r="D4447" t="s">
        <v>7159</v>
      </c>
      <c r="E4447">
        <v>2020</v>
      </c>
      <c r="F4447">
        <v>2018</v>
      </c>
      <c r="G4447" t="s">
        <v>2832</v>
      </c>
      <c r="H4447">
        <v>461.7</v>
      </c>
      <c r="I4447" t="s">
        <v>7345</v>
      </c>
    </row>
    <row r="4448" spans="1:9" x14ac:dyDescent="0.2">
      <c r="A4448" t="s">
        <v>1202</v>
      </c>
      <c r="B4448" t="s">
        <v>5</v>
      </c>
      <c r="C4448" t="s">
        <v>2841</v>
      </c>
      <c r="D4448" t="s">
        <v>7159</v>
      </c>
      <c r="E4448">
        <v>2020</v>
      </c>
      <c r="F4448">
        <v>2018</v>
      </c>
      <c r="G4448" t="s">
        <v>2831</v>
      </c>
      <c r="H4448">
        <v>703.4</v>
      </c>
      <c r="I4448" t="s">
        <v>7346</v>
      </c>
    </row>
    <row r="4449" spans="1:9" x14ac:dyDescent="0.2">
      <c r="A4449" t="s">
        <v>1202</v>
      </c>
      <c r="B4449" t="s">
        <v>5</v>
      </c>
      <c r="C4449" t="s">
        <v>2841</v>
      </c>
      <c r="D4449" t="s">
        <v>7159</v>
      </c>
      <c r="E4449">
        <v>2020</v>
      </c>
      <c r="F4449">
        <v>2018</v>
      </c>
      <c r="G4449" t="s">
        <v>2830</v>
      </c>
      <c r="H4449">
        <v>1088.7</v>
      </c>
      <c r="I4449" t="s">
        <v>7347</v>
      </c>
    </row>
    <row r="4450" spans="1:9" x14ac:dyDescent="0.2">
      <c r="A4450" t="s">
        <v>1202</v>
      </c>
      <c r="B4450" t="s">
        <v>5</v>
      </c>
      <c r="C4450" t="s">
        <v>2841</v>
      </c>
      <c r="D4450" t="s">
        <v>7159</v>
      </c>
      <c r="E4450">
        <v>2020</v>
      </c>
      <c r="F4450">
        <v>2018</v>
      </c>
      <c r="G4450" t="s">
        <v>2829</v>
      </c>
      <c r="H4450">
        <v>1879.1</v>
      </c>
      <c r="I4450" t="s">
        <v>7348</v>
      </c>
    </row>
    <row r="4451" spans="1:9" x14ac:dyDescent="0.2">
      <c r="A4451" t="s">
        <v>1202</v>
      </c>
      <c r="B4451" t="s">
        <v>5</v>
      </c>
      <c r="C4451" t="s">
        <v>2841</v>
      </c>
      <c r="D4451" t="s">
        <v>7159</v>
      </c>
      <c r="E4451">
        <v>2020</v>
      </c>
      <c r="F4451">
        <v>2018</v>
      </c>
      <c r="G4451" t="s">
        <v>2828</v>
      </c>
      <c r="H4451">
        <v>16426.7</v>
      </c>
      <c r="I4451" t="s">
        <v>7349</v>
      </c>
    </row>
    <row r="4452" spans="1:9" x14ac:dyDescent="0.2">
      <c r="A4452" t="s">
        <v>1202</v>
      </c>
      <c r="B4452" t="s">
        <v>5</v>
      </c>
      <c r="C4452" t="s">
        <v>2841</v>
      </c>
      <c r="D4452" t="s">
        <v>7159</v>
      </c>
      <c r="E4452">
        <v>2021</v>
      </c>
      <c r="F4452" t="s">
        <v>2986</v>
      </c>
      <c r="G4452" t="s">
        <v>2837</v>
      </c>
      <c r="H4452">
        <v>487.3</v>
      </c>
      <c r="I4452" t="s">
        <v>7350</v>
      </c>
    </row>
    <row r="4453" spans="1:9" x14ac:dyDescent="0.2">
      <c r="A4453" t="s">
        <v>1202</v>
      </c>
      <c r="B4453" t="s">
        <v>5</v>
      </c>
      <c r="C4453" t="s">
        <v>2841</v>
      </c>
      <c r="D4453" t="s">
        <v>7159</v>
      </c>
      <c r="E4453">
        <v>2021</v>
      </c>
      <c r="F4453" t="s">
        <v>2986</v>
      </c>
      <c r="G4453" t="s">
        <v>2836</v>
      </c>
      <c r="H4453">
        <v>101.7</v>
      </c>
      <c r="I4453" t="s">
        <v>7351</v>
      </c>
    </row>
    <row r="4454" spans="1:9" x14ac:dyDescent="0.2">
      <c r="A4454" t="s">
        <v>1202</v>
      </c>
      <c r="B4454" t="s">
        <v>5</v>
      </c>
      <c r="C4454" t="s">
        <v>2841</v>
      </c>
      <c r="D4454" t="s">
        <v>7159</v>
      </c>
      <c r="E4454">
        <v>2021</v>
      </c>
      <c r="F4454" t="s">
        <v>2986</v>
      </c>
      <c r="G4454" t="s">
        <v>2835</v>
      </c>
      <c r="H4454">
        <v>244.9</v>
      </c>
      <c r="I4454" t="s">
        <v>7352</v>
      </c>
    </row>
    <row r="4455" spans="1:9" x14ac:dyDescent="0.2">
      <c r="A4455" t="s">
        <v>1202</v>
      </c>
      <c r="B4455" t="s">
        <v>5</v>
      </c>
      <c r="C4455" t="s">
        <v>2841</v>
      </c>
      <c r="D4455" t="s">
        <v>7159</v>
      </c>
      <c r="E4455">
        <v>2021</v>
      </c>
      <c r="F4455" t="s">
        <v>2986</v>
      </c>
      <c r="G4455" t="s">
        <v>2834</v>
      </c>
      <c r="H4455">
        <v>488.3</v>
      </c>
      <c r="I4455" t="s">
        <v>7353</v>
      </c>
    </row>
    <row r="4456" spans="1:9" x14ac:dyDescent="0.2">
      <c r="A4456" t="s">
        <v>1202</v>
      </c>
      <c r="B4456" t="s">
        <v>5</v>
      </c>
      <c r="C4456" t="s">
        <v>2841</v>
      </c>
      <c r="D4456" t="s">
        <v>7159</v>
      </c>
      <c r="E4456">
        <v>2021</v>
      </c>
      <c r="F4456" t="s">
        <v>2986</v>
      </c>
      <c r="G4456" t="s">
        <v>2833</v>
      </c>
      <c r="H4456">
        <v>682.3</v>
      </c>
      <c r="I4456" t="s">
        <v>7354</v>
      </c>
    </row>
    <row r="4457" spans="1:9" x14ac:dyDescent="0.2">
      <c r="A4457" t="s">
        <v>1202</v>
      </c>
      <c r="B4457" t="s">
        <v>5</v>
      </c>
      <c r="C4457" t="s">
        <v>2841</v>
      </c>
      <c r="D4457" t="s">
        <v>7159</v>
      </c>
      <c r="E4457">
        <v>2021</v>
      </c>
      <c r="F4457" t="s">
        <v>2986</v>
      </c>
      <c r="G4457" t="s">
        <v>2832</v>
      </c>
      <c r="H4457">
        <v>809.3</v>
      </c>
      <c r="I4457" t="s">
        <v>7355</v>
      </c>
    </row>
    <row r="4458" spans="1:9" x14ac:dyDescent="0.2">
      <c r="A4458" t="s">
        <v>1202</v>
      </c>
      <c r="B4458" t="s">
        <v>5</v>
      </c>
      <c r="C4458" t="s">
        <v>2841</v>
      </c>
      <c r="D4458" t="s">
        <v>7159</v>
      </c>
      <c r="E4458">
        <v>2021</v>
      </c>
      <c r="F4458" t="s">
        <v>2986</v>
      </c>
      <c r="G4458" t="s">
        <v>2831</v>
      </c>
      <c r="H4458">
        <v>741.7</v>
      </c>
      <c r="I4458" t="s">
        <v>7356</v>
      </c>
    </row>
    <row r="4459" spans="1:9" x14ac:dyDescent="0.2">
      <c r="A4459" t="s">
        <v>1202</v>
      </c>
      <c r="B4459" t="s">
        <v>5</v>
      </c>
      <c r="C4459" t="s">
        <v>2841</v>
      </c>
      <c r="D4459" t="s">
        <v>7159</v>
      </c>
      <c r="E4459">
        <v>2021</v>
      </c>
      <c r="F4459" t="s">
        <v>2986</v>
      </c>
      <c r="G4459" t="s">
        <v>2830</v>
      </c>
      <c r="H4459">
        <v>767.5</v>
      </c>
      <c r="I4459" t="s">
        <v>7357</v>
      </c>
    </row>
    <row r="4460" spans="1:9" x14ac:dyDescent="0.2">
      <c r="A4460" t="s">
        <v>1202</v>
      </c>
      <c r="B4460" t="s">
        <v>5</v>
      </c>
      <c r="C4460" t="s">
        <v>2841</v>
      </c>
      <c r="D4460" t="s">
        <v>7159</v>
      </c>
      <c r="E4460">
        <v>2021</v>
      </c>
      <c r="F4460" t="s">
        <v>2986</v>
      </c>
      <c r="G4460" t="s">
        <v>2829</v>
      </c>
      <c r="H4460">
        <v>1596.6</v>
      </c>
      <c r="I4460" t="s">
        <v>7358</v>
      </c>
    </row>
    <row r="4461" spans="1:9" x14ac:dyDescent="0.2">
      <c r="A4461" t="s">
        <v>1202</v>
      </c>
      <c r="B4461" t="s">
        <v>5</v>
      </c>
      <c r="C4461" t="s">
        <v>2841</v>
      </c>
      <c r="D4461" t="s">
        <v>7159</v>
      </c>
      <c r="E4461">
        <v>2021</v>
      </c>
      <c r="F4461" t="s">
        <v>2986</v>
      </c>
      <c r="G4461" t="s">
        <v>2828</v>
      </c>
      <c r="H4461">
        <v>17294.099999999999</v>
      </c>
      <c r="I4461" t="s">
        <v>7359</v>
      </c>
    </row>
    <row r="4462" spans="1:9" x14ac:dyDescent="0.2">
      <c r="A4462" t="s">
        <v>1202</v>
      </c>
      <c r="B4462" t="s">
        <v>5</v>
      </c>
      <c r="C4462" t="s">
        <v>2841</v>
      </c>
      <c r="D4462" t="s">
        <v>7159</v>
      </c>
      <c r="E4462">
        <v>2022</v>
      </c>
      <c r="F4462">
        <v>2020</v>
      </c>
      <c r="G4462" t="s">
        <v>2837</v>
      </c>
      <c r="H4462">
        <v>541.79999999999995</v>
      </c>
      <c r="I4462" t="s">
        <v>7360</v>
      </c>
    </row>
    <row r="4463" spans="1:9" x14ac:dyDescent="0.2">
      <c r="A4463" t="s">
        <v>1202</v>
      </c>
      <c r="B4463" t="s">
        <v>5</v>
      </c>
      <c r="C4463" t="s">
        <v>2841</v>
      </c>
      <c r="D4463" t="s">
        <v>7159</v>
      </c>
      <c r="E4463">
        <v>2022</v>
      </c>
      <c r="F4463">
        <v>2020</v>
      </c>
      <c r="G4463" t="s">
        <v>2836</v>
      </c>
      <c r="H4463">
        <v>113.1</v>
      </c>
      <c r="I4463" t="s">
        <v>7361</v>
      </c>
    </row>
    <row r="4464" spans="1:9" x14ac:dyDescent="0.2">
      <c r="A4464" t="s">
        <v>1202</v>
      </c>
      <c r="B4464" t="s">
        <v>5</v>
      </c>
      <c r="C4464" t="s">
        <v>2841</v>
      </c>
      <c r="D4464" t="s">
        <v>7159</v>
      </c>
      <c r="E4464">
        <v>2022</v>
      </c>
      <c r="F4464">
        <v>2020</v>
      </c>
      <c r="G4464" t="s">
        <v>2835</v>
      </c>
      <c r="H4464">
        <v>272.3</v>
      </c>
      <c r="I4464" t="s">
        <v>7362</v>
      </c>
    </row>
    <row r="4465" spans="1:9" x14ac:dyDescent="0.2">
      <c r="A4465" t="s">
        <v>1202</v>
      </c>
      <c r="B4465" t="s">
        <v>5</v>
      </c>
      <c r="C4465" t="s">
        <v>2841</v>
      </c>
      <c r="D4465" t="s">
        <v>7159</v>
      </c>
      <c r="E4465">
        <v>2022</v>
      </c>
      <c r="F4465">
        <v>2020</v>
      </c>
      <c r="G4465" t="s">
        <v>2834</v>
      </c>
      <c r="H4465">
        <v>542.9</v>
      </c>
      <c r="I4465" t="s">
        <v>7363</v>
      </c>
    </row>
    <row r="4466" spans="1:9" x14ac:dyDescent="0.2">
      <c r="A4466" t="s">
        <v>1202</v>
      </c>
      <c r="B4466" t="s">
        <v>5</v>
      </c>
      <c r="C4466" t="s">
        <v>2841</v>
      </c>
      <c r="D4466" t="s">
        <v>7159</v>
      </c>
      <c r="E4466">
        <v>2022</v>
      </c>
      <c r="F4466">
        <v>2020</v>
      </c>
      <c r="G4466" t="s">
        <v>2833</v>
      </c>
      <c r="H4466">
        <v>758.7</v>
      </c>
      <c r="I4466" t="s">
        <v>7364</v>
      </c>
    </row>
    <row r="4467" spans="1:9" x14ac:dyDescent="0.2">
      <c r="A4467" t="s">
        <v>1202</v>
      </c>
      <c r="B4467" t="s">
        <v>5</v>
      </c>
      <c r="C4467" t="s">
        <v>2841</v>
      </c>
      <c r="D4467" t="s">
        <v>7159</v>
      </c>
      <c r="E4467">
        <v>2022</v>
      </c>
      <c r="F4467">
        <v>2020</v>
      </c>
      <c r="G4467" t="s">
        <v>2832</v>
      </c>
      <c r="H4467">
        <v>899.9</v>
      </c>
      <c r="I4467" t="s">
        <v>7365</v>
      </c>
    </row>
    <row r="4468" spans="1:9" x14ac:dyDescent="0.2">
      <c r="A4468" t="s">
        <v>1202</v>
      </c>
      <c r="B4468" t="s">
        <v>5</v>
      </c>
      <c r="C4468" t="s">
        <v>2841</v>
      </c>
      <c r="D4468" t="s">
        <v>7159</v>
      </c>
      <c r="E4468">
        <v>2022</v>
      </c>
      <c r="F4468">
        <v>2020</v>
      </c>
      <c r="G4468" t="s">
        <v>2831</v>
      </c>
      <c r="H4468">
        <v>824.8</v>
      </c>
      <c r="I4468" t="s">
        <v>7366</v>
      </c>
    </row>
    <row r="4469" spans="1:9" x14ac:dyDescent="0.2">
      <c r="A4469" t="s">
        <v>1202</v>
      </c>
      <c r="B4469" t="s">
        <v>5</v>
      </c>
      <c r="C4469" t="s">
        <v>2841</v>
      </c>
      <c r="D4469" t="s">
        <v>7159</v>
      </c>
      <c r="E4469">
        <v>2022</v>
      </c>
      <c r="F4469">
        <v>2020</v>
      </c>
      <c r="G4469" t="s">
        <v>2830</v>
      </c>
      <c r="H4469">
        <v>853.4</v>
      </c>
      <c r="I4469" t="s">
        <v>7367</v>
      </c>
    </row>
    <row r="4470" spans="1:9" x14ac:dyDescent="0.2">
      <c r="A4470" t="s">
        <v>1202</v>
      </c>
      <c r="B4470" t="s">
        <v>5</v>
      </c>
      <c r="C4470" t="s">
        <v>2841</v>
      </c>
      <c r="D4470" t="s">
        <v>7159</v>
      </c>
      <c r="E4470">
        <v>2022</v>
      </c>
      <c r="F4470">
        <v>2020</v>
      </c>
      <c r="G4470" t="s">
        <v>2829</v>
      </c>
      <c r="H4470">
        <v>1775.4</v>
      </c>
      <c r="I4470" t="s">
        <v>7368</v>
      </c>
    </row>
    <row r="4471" spans="1:9" x14ac:dyDescent="0.2">
      <c r="A4471" t="s">
        <v>1202</v>
      </c>
      <c r="B4471" t="s">
        <v>5</v>
      </c>
      <c r="C4471" t="s">
        <v>2841</v>
      </c>
      <c r="D4471" t="s">
        <v>7159</v>
      </c>
      <c r="E4471">
        <v>2022</v>
      </c>
      <c r="F4471">
        <v>2020</v>
      </c>
      <c r="G4471" t="s">
        <v>2828</v>
      </c>
      <c r="H4471">
        <v>19231</v>
      </c>
      <c r="I4471" t="s">
        <v>7369</v>
      </c>
    </row>
    <row r="4472" spans="1:9" x14ac:dyDescent="0.2">
      <c r="A4472" t="s">
        <v>1202</v>
      </c>
      <c r="B4472" t="s">
        <v>5</v>
      </c>
      <c r="C4472" t="s">
        <v>2841</v>
      </c>
      <c r="D4472" t="s">
        <v>7159</v>
      </c>
      <c r="E4472">
        <v>2024</v>
      </c>
      <c r="F4472" t="s">
        <v>3269</v>
      </c>
      <c r="G4472" t="s">
        <v>2837</v>
      </c>
      <c r="H4472">
        <v>267.60000000000002</v>
      </c>
      <c r="I4472" t="s">
        <v>7370</v>
      </c>
    </row>
    <row r="4473" spans="1:9" x14ac:dyDescent="0.2">
      <c r="A4473" t="s">
        <v>1202</v>
      </c>
      <c r="B4473" t="s">
        <v>5</v>
      </c>
      <c r="C4473" t="s">
        <v>2841</v>
      </c>
      <c r="D4473" t="s">
        <v>7159</v>
      </c>
      <c r="E4473">
        <v>2024</v>
      </c>
      <c r="F4473" t="s">
        <v>3269</v>
      </c>
      <c r="G4473" t="s">
        <v>2836</v>
      </c>
      <c r="H4473">
        <v>87.8</v>
      </c>
      <c r="I4473" t="s">
        <v>7371</v>
      </c>
    </row>
    <row r="4474" spans="1:9" x14ac:dyDescent="0.2">
      <c r="A4474" t="s">
        <v>1202</v>
      </c>
      <c r="B4474" t="s">
        <v>5</v>
      </c>
      <c r="C4474" t="s">
        <v>2841</v>
      </c>
      <c r="D4474" t="s">
        <v>7159</v>
      </c>
      <c r="E4474">
        <v>2024</v>
      </c>
      <c r="F4474" t="s">
        <v>3269</v>
      </c>
      <c r="G4474" t="s">
        <v>2835</v>
      </c>
      <c r="H4474">
        <v>45.1</v>
      </c>
      <c r="I4474" t="s">
        <v>7372</v>
      </c>
    </row>
    <row r="4475" spans="1:9" x14ac:dyDescent="0.2">
      <c r="A4475" t="s">
        <v>1202</v>
      </c>
      <c r="B4475" t="s">
        <v>5</v>
      </c>
      <c r="C4475" t="s">
        <v>2841</v>
      </c>
      <c r="D4475" t="s">
        <v>7159</v>
      </c>
      <c r="E4475">
        <v>2024</v>
      </c>
      <c r="F4475" t="s">
        <v>3269</v>
      </c>
      <c r="G4475" t="s">
        <v>2834</v>
      </c>
      <c r="H4475">
        <v>91.5</v>
      </c>
      <c r="I4475" t="s">
        <v>7373</v>
      </c>
    </row>
    <row r="4476" spans="1:9" x14ac:dyDescent="0.2">
      <c r="A4476" t="s">
        <v>1202</v>
      </c>
      <c r="B4476" t="s">
        <v>5</v>
      </c>
      <c r="C4476" t="s">
        <v>2841</v>
      </c>
      <c r="D4476" t="s">
        <v>7159</v>
      </c>
      <c r="E4476">
        <v>2024</v>
      </c>
      <c r="F4476" t="s">
        <v>3269</v>
      </c>
      <c r="G4476" t="s">
        <v>2833</v>
      </c>
      <c r="H4476">
        <v>221.9</v>
      </c>
      <c r="I4476" t="s">
        <v>7374</v>
      </c>
    </row>
    <row r="4477" spans="1:9" x14ac:dyDescent="0.2">
      <c r="A4477" t="s">
        <v>1202</v>
      </c>
      <c r="B4477" t="s">
        <v>5</v>
      </c>
      <c r="C4477" t="s">
        <v>2841</v>
      </c>
      <c r="D4477" t="s">
        <v>7159</v>
      </c>
      <c r="E4477">
        <v>2024</v>
      </c>
      <c r="F4477" t="s">
        <v>3269</v>
      </c>
      <c r="G4477" t="s">
        <v>2832</v>
      </c>
      <c r="H4477">
        <v>313.89999999999998</v>
      </c>
      <c r="I4477" t="s">
        <v>7375</v>
      </c>
    </row>
    <row r="4478" spans="1:9" x14ac:dyDescent="0.2">
      <c r="A4478" t="s">
        <v>1202</v>
      </c>
      <c r="B4478" t="s">
        <v>5</v>
      </c>
      <c r="C4478" t="s">
        <v>2841</v>
      </c>
      <c r="D4478" t="s">
        <v>7159</v>
      </c>
      <c r="E4478">
        <v>2024</v>
      </c>
      <c r="F4478" t="s">
        <v>3269</v>
      </c>
      <c r="G4478" t="s">
        <v>2831</v>
      </c>
      <c r="H4478">
        <v>388.4</v>
      </c>
      <c r="I4478" t="s">
        <v>7376</v>
      </c>
    </row>
    <row r="4479" spans="1:9" x14ac:dyDescent="0.2">
      <c r="A4479" t="s">
        <v>1202</v>
      </c>
      <c r="B4479" t="s">
        <v>5</v>
      </c>
      <c r="C4479" t="s">
        <v>2841</v>
      </c>
      <c r="D4479" t="s">
        <v>7159</v>
      </c>
      <c r="E4479">
        <v>2024</v>
      </c>
      <c r="F4479" t="s">
        <v>3269</v>
      </c>
      <c r="G4479" t="s">
        <v>2830</v>
      </c>
      <c r="H4479">
        <v>1268.5</v>
      </c>
      <c r="I4479" t="s">
        <v>7377</v>
      </c>
    </row>
    <row r="4480" spans="1:9" x14ac:dyDescent="0.2">
      <c r="A4480" t="s">
        <v>1202</v>
      </c>
      <c r="B4480" t="s">
        <v>5</v>
      </c>
      <c r="C4480" t="s">
        <v>2841</v>
      </c>
      <c r="D4480" t="s">
        <v>7159</v>
      </c>
      <c r="E4480">
        <v>2024</v>
      </c>
      <c r="F4480" t="s">
        <v>3269</v>
      </c>
      <c r="G4480" t="s">
        <v>2829</v>
      </c>
      <c r="H4480">
        <v>2376.9</v>
      </c>
      <c r="I4480" t="s">
        <v>7378</v>
      </c>
    </row>
    <row r="4481" spans="1:9" x14ac:dyDescent="0.2">
      <c r="A4481" t="s">
        <v>1202</v>
      </c>
      <c r="B4481" t="s">
        <v>5</v>
      </c>
      <c r="C4481" t="s">
        <v>2841</v>
      </c>
      <c r="D4481" t="s">
        <v>7159</v>
      </c>
      <c r="E4481">
        <v>2024</v>
      </c>
      <c r="F4481" t="s">
        <v>3269</v>
      </c>
      <c r="G4481" t="s">
        <v>2828</v>
      </c>
      <c r="H4481">
        <v>20411.7</v>
      </c>
      <c r="I4481" t="s">
        <v>7379</v>
      </c>
    </row>
    <row r="4482" spans="1:9" x14ac:dyDescent="0.2">
      <c r="A4482" t="s">
        <v>1202</v>
      </c>
      <c r="B4482" t="s">
        <v>5</v>
      </c>
      <c r="C4482" t="s">
        <v>2841</v>
      </c>
      <c r="D4482" t="s">
        <v>7159</v>
      </c>
      <c r="E4482">
        <v>2025</v>
      </c>
      <c r="F4482" t="s">
        <v>3007</v>
      </c>
      <c r="G4482" t="s">
        <v>2837</v>
      </c>
      <c r="H4482">
        <v>293</v>
      </c>
      <c r="I4482" t="s">
        <v>7380</v>
      </c>
    </row>
    <row r="4483" spans="1:9" x14ac:dyDescent="0.2">
      <c r="A4483" t="s">
        <v>1202</v>
      </c>
      <c r="B4483" t="s">
        <v>5</v>
      </c>
      <c r="C4483" t="s">
        <v>2841</v>
      </c>
      <c r="D4483" t="s">
        <v>7159</v>
      </c>
      <c r="E4483">
        <v>2025</v>
      </c>
      <c r="F4483" t="s">
        <v>3007</v>
      </c>
      <c r="G4483" t="s">
        <v>2836</v>
      </c>
      <c r="H4483">
        <v>154</v>
      </c>
      <c r="I4483" t="s">
        <v>7381</v>
      </c>
    </row>
    <row r="4484" spans="1:9" x14ac:dyDescent="0.2">
      <c r="A4484" t="s">
        <v>1202</v>
      </c>
      <c r="B4484" t="s">
        <v>5</v>
      </c>
      <c r="C4484" t="s">
        <v>2841</v>
      </c>
      <c r="D4484" t="s">
        <v>7159</v>
      </c>
      <c r="E4484">
        <v>2025</v>
      </c>
      <c r="F4484" t="s">
        <v>3007</v>
      </c>
      <c r="G4484" t="s">
        <v>2835</v>
      </c>
      <c r="H4484">
        <v>78</v>
      </c>
      <c r="I4484" t="s">
        <v>7382</v>
      </c>
    </row>
    <row r="4485" spans="1:9" x14ac:dyDescent="0.2">
      <c r="A4485" t="s">
        <v>1202</v>
      </c>
      <c r="B4485" t="s">
        <v>5</v>
      </c>
      <c r="C4485" t="s">
        <v>2841</v>
      </c>
      <c r="D4485" t="s">
        <v>7159</v>
      </c>
      <c r="E4485">
        <v>2025</v>
      </c>
      <c r="F4485" t="s">
        <v>3007</v>
      </c>
      <c r="G4485" t="s">
        <v>2834</v>
      </c>
      <c r="H4485">
        <v>143</v>
      </c>
      <c r="I4485" t="s">
        <v>7383</v>
      </c>
    </row>
    <row r="4486" spans="1:9" x14ac:dyDescent="0.2">
      <c r="A4486" t="s">
        <v>1202</v>
      </c>
      <c r="B4486" t="s">
        <v>5</v>
      </c>
      <c r="C4486" t="s">
        <v>2841</v>
      </c>
      <c r="D4486" t="s">
        <v>7159</v>
      </c>
      <c r="E4486">
        <v>2025</v>
      </c>
      <c r="F4486" t="s">
        <v>3007</v>
      </c>
      <c r="G4486" t="s">
        <v>2833</v>
      </c>
      <c r="H4486">
        <v>266</v>
      </c>
      <c r="I4486" t="s">
        <v>7384</v>
      </c>
    </row>
    <row r="4487" spans="1:9" x14ac:dyDescent="0.2">
      <c r="A4487" t="s">
        <v>1202</v>
      </c>
      <c r="B4487" t="s">
        <v>5</v>
      </c>
      <c r="C4487" t="s">
        <v>2841</v>
      </c>
      <c r="D4487" t="s">
        <v>7159</v>
      </c>
      <c r="E4487">
        <v>2025</v>
      </c>
      <c r="F4487" t="s">
        <v>3007</v>
      </c>
      <c r="G4487" t="s">
        <v>2832</v>
      </c>
      <c r="H4487">
        <v>409</v>
      </c>
      <c r="I4487" t="s">
        <v>7385</v>
      </c>
    </row>
    <row r="4488" spans="1:9" x14ac:dyDescent="0.2">
      <c r="A4488" t="s">
        <v>1202</v>
      </c>
      <c r="B4488" t="s">
        <v>5</v>
      </c>
      <c r="C4488" t="s">
        <v>2841</v>
      </c>
      <c r="D4488" t="s">
        <v>7159</v>
      </c>
      <c r="E4488">
        <v>2025</v>
      </c>
      <c r="F4488" t="s">
        <v>3007</v>
      </c>
      <c r="G4488" t="s">
        <v>2831</v>
      </c>
      <c r="H4488">
        <v>663</v>
      </c>
      <c r="I4488" t="s">
        <v>7386</v>
      </c>
    </row>
    <row r="4489" spans="1:9" x14ac:dyDescent="0.2">
      <c r="A4489" t="s">
        <v>1202</v>
      </c>
      <c r="B4489" t="s">
        <v>5</v>
      </c>
      <c r="C4489" t="s">
        <v>2841</v>
      </c>
      <c r="D4489" t="s">
        <v>7159</v>
      </c>
      <c r="E4489">
        <v>2025</v>
      </c>
      <c r="F4489" t="s">
        <v>3007</v>
      </c>
      <c r="G4489" t="s">
        <v>2830</v>
      </c>
      <c r="H4489">
        <v>1273</v>
      </c>
      <c r="I4489" t="s">
        <v>7387</v>
      </c>
    </row>
    <row r="4490" spans="1:9" x14ac:dyDescent="0.2">
      <c r="A4490" t="s">
        <v>1202</v>
      </c>
      <c r="B4490" t="s">
        <v>5</v>
      </c>
      <c r="C4490" t="s">
        <v>2841</v>
      </c>
      <c r="D4490" t="s">
        <v>7159</v>
      </c>
      <c r="E4490">
        <v>2025</v>
      </c>
      <c r="F4490" t="s">
        <v>3007</v>
      </c>
      <c r="G4490" t="s">
        <v>2829</v>
      </c>
      <c r="H4490">
        <v>2465</v>
      </c>
      <c r="I4490" t="s">
        <v>7388</v>
      </c>
    </row>
    <row r="4491" spans="1:9" x14ac:dyDescent="0.2">
      <c r="A4491" t="s">
        <v>1202</v>
      </c>
      <c r="B4491" t="s">
        <v>5</v>
      </c>
      <c r="C4491" t="s">
        <v>2841</v>
      </c>
      <c r="D4491" t="s">
        <v>7159</v>
      </c>
      <c r="E4491">
        <v>2025</v>
      </c>
      <c r="F4491" t="s">
        <v>3007</v>
      </c>
      <c r="G4491" t="s">
        <v>2828</v>
      </c>
      <c r="H4491">
        <v>22816</v>
      </c>
      <c r="I4491" t="s">
        <v>7389</v>
      </c>
    </row>
    <row r="4492" spans="1:9" x14ac:dyDescent="0.2">
      <c r="A4492" t="s">
        <v>1202</v>
      </c>
      <c r="B4492" t="s">
        <v>5</v>
      </c>
      <c r="C4492" t="s">
        <v>2841</v>
      </c>
      <c r="D4492" t="s">
        <v>7159</v>
      </c>
      <c r="E4492">
        <v>2026</v>
      </c>
      <c r="F4492">
        <v>2024</v>
      </c>
      <c r="G4492" t="s">
        <v>2837</v>
      </c>
      <c r="H4492">
        <v>94</v>
      </c>
      <c r="I4492" t="s">
        <v>7390</v>
      </c>
    </row>
    <row r="4493" spans="1:9" x14ac:dyDescent="0.2">
      <c r="A4493" t="s">
        <v>1202</v>
      </c>
      <c r="B4493" t="s">
        <v>5</v>
      </c>
      <c r="C4493" t="s">
        <v>2841</v>
      </c>
      <c r="D4493" t="s">
        <v>7159</v>
      </c>
      <c r="E4493">
        <v>2026</v>
      </c>
      <c r="F4493">
        <v>2024</v>
      </c>
      <c r="G4493" t="s">
        <v>2836</v>
      </c>
      <c r="H4493">
        <v>480</v>
      </c>
      <c r="I4493" t="s">
        <v>7391</v>
      </c>
    </row>
    <row r="4494" spans="1:9" x14ac:dyDescent="0.2">
      <c r="A4494" t="s">
        <v>1202</v>
      </c>
      <c r="B4494" t="s">
        <v>5</v>
      </c>
      <c r="C4494" t="s">
        <v>2841</v>
      </c>
      <c r="D4494" t="s">
        <v>7159</v>
      </c>
      <c r="E4494">
        <v>2026</v>
      </c>
      <c r="F4494">
        <v>2024</v>
      </c>
      <c r="G4494" t="s">
        <v>2835</v>
      </c>
      <c r="H4494">
        <v>68</v>
      </c>
      <c r="I4494" t="s">
        <v>7392</v>
      </c>
    </row>
    <row r="4495" spans="1:9" x14ac:dyDescent="0.2">
      <c r="A4495" t="s">
        <v>1202</v>
      </c>
      <c r="B4495" t="s">
        <v>5</v>
      </c>
      <c r="C4495" t="s">
        <v>2841</v>
      </c>
      <c r="D4495" t="s">
        <v>7159</v>
      </c>
      <c r="E4495">
        <v>2026</v>
      </c>
      <c r="F4495">
        <v>2024</v>
      </c>
      <c r="G4495" t="s">
        <v>2834</v>
      </c>
      <c r="H4495">
        <v>121</v>
      </c>
      <c r="I4495" t="s">
        <v>7393</v>
      </c>
    </row>
    <row r="4496" spans="1:9" x14ac:dyDescent="0.2">
      <c r="A4496" t="s">
        <v>1202</v>
      </c>
      <c r="B4496" t="s">
        <v>5</v>
      </c>
      <c r="C4496" t="s">
        <v>2841</v>
      </c>
      <c r="D4496" t="s">
        <v>7159</v>
      </c>
      <c r="E4496">
        <v>2026</v>
      </c>
      <c r="F4496">
        <v>2024</v>
      </c>
      <c r="G4496" t="s">
        <v>2833</v>
      </c>
      <c r="H4496">
        <v>231</v>
      </c>
      <c r="I4496" t="s">
        <v>7394</v>
      </c>
    </row>
    <row r="4497" spans="1:9" x14ac:dyDescent="0.2">
      <c r="A4497" t="s">
        <v>1202</v>
      </c>
      <c r="B4497" t="s">
        <v>5</v>
      </c>
      <c r="C4497" t="s">
        <v>2841</v>
      </c>
      <c r="D4497" t="s">
        <v>7159</v>
      </c>
      <c r="E4497">
        <v>2026</v>
      </c>
      <c r="F4497">
        <v>2024</v>
      </c>
      <c r="G4497" t="s">
        <v>2832</v>
      </c>
      <c r="H4497">
        <v>396</v>
      </c>
      <c r="I4497" t="s">
        <v>7395</v>
      </c>
    </row>
    <row r="4498" spans="1:9" x14ac:dyDescent="0.2">
      <c r="A4498" t="s">
        <v>1202</v>
      </c>
      <c r="B4498" t="s">
        <v>5</v>
      </c>
      <c r="C4498" t="s">
        <v>2841</v>
      </c>
      <c r="D4498" t="s">
        <v>7159</v>
      </c>
      <c r="E4498">
        <v>2026</v>
      </c>
      <c r="F4498">
        <v>2024</v>
      </c>
      <c r="G4498" t="s">
        <v>2831</v>
      </c>
      <c r="H4498">
        <v>663</v>
      </c>
      <c r="I4498" t="s">
        <v>7396</v>
      </c>
    </row>
    <row r="4499" spans="1:9" x14ac:dyDescent="0.2">
      <c r="A4499" t="s">
        <v>1202</v>
      </c>
      <c r="B4499" t="s">
        <v>5</v>
      </c>
      <c r="C4499" t="s">
        <v>2841</v>
      </c>
      <c r="D4499" t="s">
        <v>7159</v>
      </c>
      <c r="E4499">
        <v>2026</v>
      </c>
      <c r="F4499">
        <v>2024</v>
      </c>
      <c r="G4499" t="s">
        <v>2830</v>
      </c>
      <c r="H4499">
        <v>1256</v>
      </c>
      <c r="I4499" t="s">
        <v>7397</v>
      </c>
    </row>
    <row r="4500" spans="1:9" x14ac:dyDescent="0.2">
      <c r="A4500" t="s">
        <v>1202</v>
      </c>
      <c r="B4500" t="s">
        <v>5</v>
      </c>
      <c r="C4500" t="s">
        <v>2841</v>
      </c>
      <c r="D4500" t="s">
        <v>7159</v>
      </c>
      <c r="E4500">
        <v>2026</v>
      </c>
      <c r="F4500">
        <v>2024</v>
      </c>
      <c r="G4500" t="s">
        <v>2829</v>
      </c>
      <c r="H4500">
        <v>2778</v>
      </c>
      <c r="I4500" t="s">
        <v>7398</v>
      </c>
    </row>
    <row r="4501" spans="1:9" x14ac:dyDescent="0.2">
      <c r="A4501" t="s">
        <v>1202</v>
      </c>
      <c r="B4501" t="s">
        <v>5</v>
      </c>
      <c r="C4501" t="s">
        <v>2841</v>
      </c>
      <c r="D4501" t="s">
        <v>7159</v>
      </c>
      <c r="E4501">
        <v>2026</v>
      </c>
      <c r="F4501">
        <v>2024</v>
      </c>
      <c r="G4501" t="s">
        <v>2828</v>
      </c>
      <c r="H4501">
        <v>24825</v>
      </c>
      <c r="I4501" t="s">
        <v>7399</v>
      </c>
    </row>
    <row r="4502" spans="1:9" x14ac:dyDescent="0.2">
      <c r="A4502" t="s">
        <v>1202</v>
      </c>
      <c r="B4502" t="s">
        <v>5</v>
      </c>
      <c r="C4502" t="s">
        <v>2840</v>
      </c>
      <c r="D4502" t="s">
        <v>7159</v>
      </c>
      <c r="E4502">
        <v>2020</v>
      </c>
      <c r="F4502">
        <v>2018</v>
      </c>
      <c r="G4502" t="s">
        <v>2837</v>
      </c>
      <c r="H4502">
        <v>0.3</v>
      </c>
      <c r="I4502" t="s">
        <v>7400</v>
      </c>
    </row>
    <row r="4503" spans="1:9" x14ac:dyDescent="0.2">
      <c r="A4503" t="s">
        <v>1202</v>
      </c>
      <c r="B4503" t="s">
        <v>5</v>
      </c>
      <c r="C4503" t="s">
        <v>2840</v>
      </c>
      <c r="D4503" t="s">
        <v>7159</v>
      </c>
      <c r="E4503">
        <v>2020</v>
      </c>
      <c r="F4503">
        <v>2018</v>
      </c>
      <c r="G4503" t="s">
        <v>2836</v>
      </c>
      <c r="H4503">
        <v>0.1</v>
      </c>
      <c r="I4503" t="s">
        <v>7401</v>
      </c>
    </row>
    <row r="4504" spans="1:9" x14ac:dyDescent="0.2">
      <c r="A4504" t="s">
        <v>1202</v>
      </c>
      <c r="B4504" t="s">
        <v>5</v>
      </c>
      <c r="C4504" t="s">
        <v>2840</v>
      </c>
      <c r="D4504" t="s">
        <v>7159</v>
      </c>
      <c r="E4504">
        <v>2020</v>
      </c>
      <c r="F4504">
        <v>2018</v>
      </c>
      <c r="G4504" t="s">
        <v>2835</v>
      </c>
      <c r="H4504">
        <v>0.4</v>
      </c>
      <c r="I4504" t="s">
        <v>7402</v>
      </c>
    </row>
    <row r="4505" spans="1:9" x14ac:dyDescent="0.2">
      <c r="A4505" t="s">
        <v>1202</v>
      </c>
      <c r="B4505" t="s">
        <v>5</v>
      </c>
      <c r="C4505" t="s">
        <v>2840</v>
      </c>
      <c r="D4505" t="s">
        <v>7159</v>
      </c>
      <c r="E4505">
        <v>2020</v>
      </c>
      <c r="F4505">
        <v>2018</v>
      </c>
      <c r="G4505" t="s">
        <v>2834</v>
      </c>
      <c r="H4505">
        <v>0.7</v>
      </c>
      <c r="I4505" t="s">
        <v>7403</v>
      </c>
    </row>
    <row r="4506" spans="1:9" x14ac:dyDescent="0.2">
      <c r="A4506" t="s">
        <v>1202</v>
      </c>
      <c r="B4506" t="s">
        <v>5</v>
      </c>
      <c r="C4506" t="s">
        <v>2840</v>
      </c>
      <c r="D4506" t="s">
        <v>7159</v>
      </c>
      <c r="E4506">
        <v>2020</v>
      </c>
      <c r="F4506">
        <v>2018</v>
      </c>
      <c r="G4506" t="s">
        <v>2833</v>
      </c>
      <c r="H4506">
        <v>1.3</v>
      </c>
      <c r="I4506" t="s">
        <v>7404</v>
      </c>
    </row>
    <row r="4507" spans="1:9" x14ac:dyDescent="0.2">
      <c r="A4507" t="s">
        <v>1202</v>
      </c>
      <c r="B4507" t="s">
        <v>5</v>
      </c>
      <c r="C4507" t="s">
        <v>2840</v>
      </c>
      <c r="D4507" t="s">
        <v>7159</v>
      </c>
      <c r="E4507">
        <v>2020</v>
      </c>
      <c r="F4507">
        <v>2018</v>
      </c>
      <c r="G4507" t="s">
        <v>2832</v>
      </c>
      <c r="H4507">
        <v>2.8</v>
      </c>
      <c r="I4507" t="s">
        <v>7405</v>
      </c>
    </row>
    <row r="4508" spans="1:9" x14ac:dyDescent="0.2">
      <c r="A4508" t="s">
        <v>1202</v>
      </c>
      <c r="B4508" t="s">
        <v>5</v>
      </c>
      <c r="C4508" t="s">
        <v>2840</v>
      </c>
      <c r="D4508" t="s">
        <v>7159</v>
      </c>
      <c r="E4508">
        <v>2020</v>
      </c>
      <c r="F4508">
        <v>2018</v>
      </c>
      <c r="G4508" t="s">
        <v>2831</v>
      </c>
      <c r="H4508">
        <v>2.2000000000000002</v>
      </c>
      <c r="I4508" t="s">
        <v>7406</v>
      </c>
    </row>
    <row r="4509" spans="1:9" x14ac:dyDescent="0.2">
      <c r="A4509" t="s">
        <v>1202</v>
      </c>
      <c r="B4509" t="s">
        <v>5</v>
      </c>
      <c r="C4509" t="s">
        <v>2840</v>
      </c>
      <c r="D4509" t="s">
        <v>7159</v>
      </c>
      <c r="E4509">
        <v>2020</v>
      </c>
      <c r="F4509">
        <v>2018</v>
      </c>
      <c r="G4509" t="s">
        <v>2830</v>
      </c>
      <c r="H4509">
        <v>3.8</v>
      </c>
      <c r="I4509" t="s">
        <v>7407</v>
      </c>
    </row>
    <row r="4510" spans="1:9" x14ac:dyDescent="0.2">
      <c r="A4510" t="s">
        <v>1202</v>
      </c>
      <c r="B4510" t="s">
        <v>5</v>
      </c>
      <c r="C4510" t="s">
        <v>2840</v>
      </c>
      <c r="D4510" t="s">
        <v>7159</v>
      </c>
      <c r="E4510">
        <v>2020</v>
      </c>
      <c r="F4510">
        <v>2018</v>
      </c>
      <c r="G4510" t="s">
        <v>2829</v>
      </c>
      <c r="H4510">
        <v>9.6</v>
      </c>
      <c r="I4510" t="s">
        <v>7408</v>
      </c>
    </row>
    <row r="4511" spans="1:9" x14ac:dyDescent="0.2">
      <c r="A4511" t="s">
        <v>1202</v>
      </c>
      <c r="B4511" t="s">
        <v>5</v>
      </c>
      <c r="C4511" t="s">
        <v>2840</v>
      </c>
      <c r="D4511" t="s">
        <v>7159</v>
      </c>
      <c r="E4511">
        <v>2020</v>
      </c>
      <c r="F4511">
        <v>2018</v>
      </c>
      <c r="G4511" t="s">
        <v>2828</v>
      </c>
      <c r="H4511">
        <v>631.9</v>
      </c>
      <c r="I4511" t="s">
        <v>7409</v>
      </c>
    </row>
    <row r="4512" spans="1:9" x14ac:dyDescent="0.2">
      <c r="A4512" t="s">
        <v>1202</v>
      </c>
      <c r="B4512" t="s">
        <v>5</v>
      </c>
      <c r="C4512" t="s">
        <v>2840</v>
      </c>
      <c r="D4512" t="s">
        <v>7159</v>
      </c>
      <c r="E4512">
        <v>2021</v>
      </c>
      <c r="F4512" t="s">
        <v>2986</v>
      </c>
      <c r="G4512" t="s">
        <v>2837</v>
      </c>
      <c r="H4512">
        <v>0</v>
      </c>
      <c r="I4512" t="s">
        <v>7410</v>
      </c>
    </row>
    <row r="4513" spans="1:9" x14ac:dyDescent="0.2">
      <c r="A4513" t="s">
        <v>1202</v>
      </c>
      <c r="B4513" t="s">
        <v>5</v>
      </c>
      <c r="C4513" t="s">
        <v>2840</v>
      </c>
      <c r="D4513" t="s">
        <v>7159</v>
      </c>
      <c r="E4513">
        <v>2021</v>
      </c>
      <c r="F4513" t="s">
        <v>2986</v>
      </c>
      <c r="G4513" t="s">
        <v>2836</v>
      </c>
      <c r="H4513">
        <v>0.8</v>
      </c>
      <c r="I4513" t="s">
        <v>7411</v>
      </c>
    </row>
    <row r="4514" spans="1:9" x14ac:dyDescent="0.2">
      <c r="A4514" t="s">
        <v>1202</v>
      </c>
      <c r="B4514" t="s">
        <v>5</v>
      </c>
      <c r="C4514" t="s">
        <v>2840</v>
      </c>
      <c r="D4514" t="s">
        <v>7159</v>
      </c>
      <c r="E4514">
        <v>2021</v>
      </c>
      <c r="F4514" t="s">
        <v>2986</v>
      </c>
      <c r="G4514" t="s">
        <v>2835</v>
      </c>
      <c r="H4514">
        <v>2.4</v>
      </c>
      <c r="I4514" t="s">
        <v>7412</v>
      </c>
    </row>
    <row r="4515" spans="1:9" x14ac:dyDescent="0.2">
      <c r="A4515" t="s">
        <v>1202</v>
      </c>
      <c r="B4515" t="s">
        <v>5</v>
      </c>
      <c r="C4515" t="s">
        <v>2840</v>
      </c>
      <c r="D4515" t="s">
        <v>7159</v>
      </c>
      <c r="E4515">
        <v>2021</v>
      </c>
      <c r="F4515" t="s">
        <v>2986</v>
      </c>
      <c r="G4515" t="s">
        <v>2834</v>
      </c>
      <c r="H4515">
        <v>4.0999999999999996</v>
      </c>
      <c r="I4515" t="s">
        <v>7413</v>
      </c>
    </row>
    <row r="4516" spans="1:9" x14ac:dyDescent="0.2">
      <c r="A4516" t="s">
        <v>1202</v>
      </c>
      <c r="B4516" t="s">
        <v>5</v>
      </c>
      <c r="C4516" t="s">
        <v>2840</v>
      </c>
      <c r="D4516" t="s">
        <v>7159</v>
      </c>
      <c r="E4516">
        <v>2021</v>
      </c>
      <c r="F4516" t="s">
        <v>2986</v>
      </c>
      <c r="G4516" t="s">
        <v>2833</v>
      </c>
      <c r="H4516">
        <v>3.6</v>
      </c>
      <c r="I4516" t="s">
        <v>7414</v>
      </c>
    </row>
    <row r="4517" spans="1:9" x14ac:dyDescent="0.2">
      <c r="A4517" t="s">
        <v>1202</v>
      </c>
      <c r="B4517" t="s">
        <v>5</v>
      </c>
      <c r="C4517" t="s">
        <v>2840</v>
      </c>
      <c r="D4517" t="s">
        <v>7159</v>
      </c>
      <c r="E4517">
        <v>2021</v>
      </c>
      <c r="F4517" t="s">
        <v>2986</v>
      </c>
      <c r="G4517" t="s">
        <v>2832</v>
      </c>
      <c r="H4517">
        <v>12</v>
      </c>
      <c r="I4517" t="s">
        <v>7415</v>
      </c>
    </row>
    <row r="4518" spans="1:9" x14ac:dyDescent="0.2">
      <c r="A4518" t="s">
        <v>1202</v>
      </c>
      <c r="B4518" t="s">
        <v>5</v>
      </c>
      <c r="C4518" t="s">
        <v>2840</v>
      </c>
      <c r="D4518" t="s">
        <v>7159</v>
      </c>
      <c r="E4518">
        <v>2021</v>
      </c>
      <c r="F4518" t="s">
        <v>2986</v>
      </c>
      <c r="G4518" t="s">
        <v>2831</v>
      </c>
      <c r="H4518">
        <v>16.600000000000001</v>
      </c>
      <c r="I4518" t="s">
        <v>7416</v>
      </c>
    </row>
    <row r="4519" spans="1:9" x14ac:dyDescent="0.2">
      <c r="A4519" t="s">
        <v>1202</v>
      </c>
      <c r="B4519" t="s">
        <v>5</v>
      </c>
      <c r="C4519" t="s">
        <v>2840</v>
      </c>
      <c r="D4519" t="s">
        <v>7159</v>
      </c>
      <c r="E4519">
        <v>2021</v>
      </c>
      <c r="F4519" t="s">
        <v>2986</v>
      </c>
      <c r="G4519" t="s">
        <v>2830</v>
      </c>
      <c r="H4519">
        <v>38.5</v>
      </c>
      <c r="I4519" t="s">
        <v>7417</v>
      </c>
    </row>
    <row r="4520" spans="1:9" x14ac:dyDescent="0.2">
      <c r="A4520" t="s">
        <v>1202</v>
      </c>
      <c r="B4520" t="s">
        <v>5</v>
      </c>
      <c r="C4520" t="s">
        <v>2840</v>
      </c>
      <c r="D4520" t="s">
        <v>7159</v>
      </c>
      <c r="E4520">
        <v>2021</v>
      </c>
      <c r="F4520" t="s">
        <v>2986</v>
      </c>
      <c r="G4520" t="s">
        <v>2829</v>
      </c>
      <c r="H4520">
        <v>192.1</v>
      </c>
      <c r="I4520" t="s">
        <v>7418</v>
      </c>
    </row>
    <row r="4521" spans="1:9" x14ac:dyDescent="0.2">
      <c r="A4521" t="s">
        <v>1202</v>
      </c>
      <c r="B4521" t="s">
        <v>5</v>
      </c>
      <c r="C4521" t="s">
        <v>2840</v>
      </c>
      <c r="D4521" t="s">
        <v>7159</v>
      </c>
      <c r="E4521">
        <v>2021</v>
      </c>
      <c r="F4521" t="s">
        <v>2986</v>
      </c>
      <c r="G4521" t="s">
        <v>2828</v>
      </c>
      <c r="H4521">
        <v>414.9</v>
      </c>
      <c r="I4521" t="s">
        <v>7419</v>
      </c>
    </row>
    <row r="4522" spans="1:9" x14ac:dyDescent="0.2">
      <c r="A4522" t="s">
        <v>1202</v>
      </c>
      <c r="B4522" t="s">
        <v>5</v>
      </c>
      <c r="C4522" t="s">
        <v>2840</v>
      </c>
      <c r="D4522" t="s">
        <v>7159</v>
      </c>
      <c r="E4522">
        <v>2022</v>
      </c>
      <c r="F4522">
        <v>2020</v>
      </c>
      <c r="G4522" t="s">
        <v>2837</v>
      </c>
      <c r="H4522">
        <v>0</v>
      </c>
      <c r="I4522" t="s">
        <v>7420</v>
      </c>
    </row>
    <row r="4523" spans="1:9" x14ac:dyDescent="0.2">
      <c r="A4523" t="s">
        <v>1202</v>
      </c>
      <c r="B4523" t="s">
        <v>5</v>
      </c>
      <c r="C4523" t="s">
        <v>2840</v>
      </c>
      <c r="D4523" t="s">
        <v>7159</v>
      </c>
      <c r="E4523">
        <v>2022</v>
      </c>
      <c r="F4523">
        <v>2020</v>
      </c>
      <c r="G4523" t="s">
        <v>2836</v>
      </c>
      <c r="H4523">
        <v>0.7</v>
      </c>
      <c r="I4523" t="s">
        <v>7421</v>
      </c>
    </row>
    <row r="4524" spans="1:9" x14ac:dyDescent="0.2">
      <c r="A4524" t="s">
        <v>1202</v>
      </c>
      <c r="B4524" t="s">
        <v>5</v>
      </c>
      <c r="C4524" t="s">
        <v>2840</v>
      </c>
      <c r="D4524" t="s">
        <v>7159</v>
      </c>
      <c r="E4524">
        <v>2022</v>
      </c>
      <c r="F4524">
        <v>2020</v>
      </c>
      <c r="G4524" t="s">
        <v>2835</v>
      </c>
      <c r="H4524">
        <v>2</v>
      </c>
      <c r="I4524" t="s">
        <v>7422</v>
      </c>
    </row>
    <row r="4525" spans="1:9" x14ac:dyDescent="0.2">
      <c r="A4525" t="s">
        <v>1202</v>
      </c>
      <c r="B4525" t="s">
        <v>5</v>
      </c>
      <c r="C4525" t="s">
        <v>2840</v>
      </c>
      <c r="D4525" t="s">
        <v>7159</v>
      </c>
      <c r="E4525">
        <v>2022</v>
      </c>
      <c r="F4525">
        <v>2020</v>
      </c>
      <c r="G4525" t="s">
        <v>2834</v>
      </c>
      <c r="H4525">
        <v>3.5</v>
      </c>
      <c r="I4525" t="s">
        <v>7423</v>
      </c>
    </row>
    <row r="4526" spans="1:9" x14ac:dyDescent="0.2">
      <c r="A4526" t="s">
        <v>1202</v>
      </c>
      <c r="B4526" t="s">
        <v>5</v>
      </c>
      <c r="C4526" t="s">
        <v>2840</v>
      </c>
      <c r="D4526" t="s">
        <v>7159</v>
      </c>
      <c r="E4526">
        <v>2022</v>
      </c>
      <c r="F4526">
        <v>2020</v>
      </c>
      <c r="G4526" t="s">
        <v>2833</v>
      </c>
      <c r="H4526">
        <v>3.1</v>
      </c>
      <c r="I4526" t="s">
        <v>7424</v>
      </c>
    </row>
    <row r="4527" spans="1:9" x14ac:dyDescent="0.2">
      <c r="A4527" t="s">
        <v>1202</v>
      </c>
      <c r="B4527" t="s">
        <v>5</v>
      </c>
      <c r="C4527" t="s">
        <v>2840</v>
      </c>
      <c r="D4527" t="s">
        <v>7159</v>
      </c>
      <c r="E4527">
        <v>2022</v>
      </c>
      <c r="F4527">
        <v>2020</v>
      </c>
      <c r="G4527" t="s">
        <v>2832</v>
      </c>
      <c r="H4527">
        <v>10.3</v>
      </c>
      <c r="I4527" t="s">
        <v>7425</v>
      </c>
    </row>
    <row r="4528" spans="1:9" x14ac:dyDescent="0.2">
      <c r="A4528" t="s">
        <v>1202</v>
      </c>
      <c r="B4528" t="s">
        <v>5</v>
      </c>
      <c r="C4528" t="s">
        <v>2840</v>
      </c>
      <c r="D4528" t="s">
        <v>7159</v>
      </c>
      <c r="E4528">
        <v>2022</v>
      </c>
      <c r="F4528">
        <v>2020</v>
      </c>
      <c r="G4528" t="s">
        <v>2831</v>
      </c>
      <c r="H4528">
        <v>14.4</v>
      </c>
      <c r="I4528" t="s">
        <v>7426</v>
      </c>
    </row>
    <row r="4529" spans="1:9" x14ac:dyDescent="0.2">
      <c r="A4529" t="s">
        <v>1202</v>
      </c>
      <c r="B4529" t="s">
        <v>5</v>
      </c>
      <c r="C4529" t="s">
        <v>2840</v>
      </c>
      <c r="D4529" t="s">
        <v>7159</v>
      </c>
      <c r="E4529">
        <v>2022</v>
      </c>
      <c r="F4529">
        <v>2020</v>
      </c>
      <c r="G4529" t="s">
        <v>2830</v>
      </c>
      <c r="H4529">
        <v>33.200000000000003</v>
      </c>
      <c r="I4529" t="s">
        <v>7427</v>
      </c>
    </row>
    <row r="4530" spans="1:9" x14ac:dyDescent="0.2">
      <c r="A4530" t="s">
        <v>1202</v>
      </c>
      <c r="B4530" t="s">
        <v>5</v>
      </c>
      <c r="C4530" t="s">
        <v>2840</v>
      </c>
      <c r="D4530" t="s">
        <v>7159</v>
      </c>
      <c r="E4530">
        <v>2022</v>
      </c>
      <c r="F4530">
        <v>2020</v>
      </c>
      <c r="G4530" t="s">
        <v>2829</v>
      </c>
      <c r="H4530">
        <v>165.7</v>
      </c>
      <c r="I4530" t="s">
        <v>7428</v>
      </c>
    </row>
    <row r="4531" spans="1:9" x14ac:dyDescent="0.2">
      <c r="A4531" t="s">
        <v>1202</v>
      </c>
      <c r="B4531" t="s">
        <v>5</v>
      </c>
      <c r="C4531" t="s">
        <v>2840</v>
      </c>
      <c r="D4531" t="s">
        <v>7159</v>
      </c>
      <c r="E4531">
        <v>2022</v>
      </c>
      <c r="F4531">
        <v>2020</v>
      </c>
      <c r="G4531" t="s">
        <v>2828</v>
      </c>
      <c r="H4531">
        <v>358</v>
      </c>
      <c r="I4531" t="s">
        <v>7429</v>
      </c>
    </row>
    <row r="4532" spans="1:9" x14ac:dyDescent="0.2">
      <c r="A4532" t="s">
        <v>1202</v>
      </c>
      <c r="B4532" t="s">
        <v>5</v>
      </c>
      <c r="C4532" t="s">
        <v>2840</v>
      </c>
      <c r="D4532" t="s">
        <v>7159</v>
      </c>
      <c r="E4532">
        <v>2024</v>
      </c>
      <c r="F4532" t="s">
        <v>3269</v>
      </c>
      <c r="G4532" t="s">
        <v>2837</v>
      </c>
      <c r="H4532">
        <v>0</v>
      </c>
      <c r="I4532" t="s">
        <v>7430</v>
      </c>
    </row>
    <row r="4533" spans="1:9" x14ac:dyDescent="0.2">
      <c r="A4533" t="s">
        <v>1202</v>
      </c>
      <c r="B4533" t="s">
        <v>5</v>
      </c>
      <c r="C4533" t="s">
        <v>2840</v>
      </c>
      <c r="D4533" t="s">
        <v>7159</v>
      </c>
      <c r="E4533">
        <v>2024</v>
      </c>
      <c r="F4533" t="s">
        <v>3269</v>
      </c>
      <c r="G4533" t="s">
        <v>2836</v>
      </c>
      <c r="H4533">
        <v>0</v>
      </c>
      <c r="I4533" t="s">
        <v>7431</v>
      </c>
    </row>
    <row r="4534" spans="1:9" x14ac:dyDescent="0.2">
      <c r="A4534" t="s">
        <v>1202</v>
      </c>
      <c r="B4534" t="s">
        <v>5</v>
      </c>
      <c r="C4534" t="s">
        <v>2840</v>
      </c>
      <c r="D4534" t="s">
        <v>7159</v>
      </c>
      <c r="E4534">
        <v>2024</v>
      </c>
      <c r="F4534" t="s">
        <v>3269</v>
      </c>
      <c r="G4534" t="s">
        <v>2835</v>
      </c>
      <c r="H4534">
        <v>6.4</v>
      </c>
      <c r="I4534" t="s">
        <v>7432</v>
      </c>
    </row>
    <row r="4535" spans="1:9" x14ac:dyDescent="0.2">
      <c r="A4535" t="s">
        <v>1202</v>
      </c>
      <c r="B4535" t="s">
        <v>5</v>
      </c>
      <c r="C4535" t="s">
        <v>2840</v>
      </c>
      <c r="D4535" t="s">
        <v>7159</v>
      </c>
      <c r="E4535">
        <v>2024</v>
      </c>
      <c r="F4535" t="s">
        <v>3269</v>
      </c>
      <c r="G4535" t="s">
        <v>2834</v>
      </c>
      <c r="H4535">
        <v>15.7</v>
      </c>
      <c r="I4535" t="s">
        <v>7433</v>
      </c>
    </row>
    <row r="4536" spans="1:9" x14ac:dyDescent="0.2">
      <c r="A4536" t="s">
        <v>1202</v>
      </c>
      <c r="B4536" t="s">
        <v>5</v>
      </c>
      <c r="C4536" t="s">
        <v>2840</v>
      </c>
      <c r="D4536" t="s">
        <v>7159</v>
      </c>
      <c r="E4536">
        <v>2024</v>
      </c>
      <c r="F4536" t="s">
        <v>3269</v>
      </c>
      <c r="G4536" t="s">
        <v>2833</v>
      </c>
      <c r="H4536">
        <v>77.5</v>
      </c>
      <c r="I4536" t="s">
        <v>7434</v>
      </c>
    </row>
    <row r="4537" spans="1:9" x14ac:dyDescent="0.2">
      <c r="A4537" t="s">
        <v>1202</v>
      </c>
      <c r="B4537" t="s">
        <v>5</v>
      </c>
      <c r="C4537" t="s">
        <v>2840</v>
      </c>
      <c r="D4537" t="s">
        <v>7159</v>
      </c>
      <c r="E4537">
        <v>2024</v>
      </c>
      <c r="F4537" t="s">
        <v>3269</v>
      </c>
      <c r="G4537" t="s">
        <v>2832</v>
      </c>
      <c r="H4537">
        <v>43.6</v>
      </c>
      <c r="I4537" t="s">
        <v>7435</v>
      </c>
    </row>
    <row r="4538" spans="1:9" x14ac:dyDescent="0.2">
      <c r="A4538" t="s">
        <v>1202</v>
      </c>
      <c r="B4538" t="s">
        <v>5</v>
      </c>
      <c r="C4538" t="s">
        <v>2840</v>
      </c>
      <c r="D4538" t="s">
        <v>7159</v>
      </c>
      <c r="E4538">
        <v>2024</v>
      </c>
      <c r="F4538" t="s">
        <v>3269</v>
      </c>
      <c r="G4538" t="s">
        <v>2831</v>
      </c>
      <c r="H4538">
        <v>58.1</v>
      </c>
      <c r="I4538" t="s">
        <v>7436</v>
      </c>
    </row>
    <row r="4539" spans="1:9" x14ac:dyDescent="0.2">
      <c r="A4539" t="s">
        <v>1202</v>
      </c>
      <c r="B4539" t="s">
        <v>5</v>
      </c>
      <c r="C4539" t="s">
        <v>2840</v>
      </c>
      <c r="D4539" t="s">
        <v>7159</v>
      </c>
      <c r="E4539">
        <v>2024</v>
      </c>
      <c r="F4539" t="s">
        <v>3269</v>
      </c>
      <c r="G4539" t="s">
        <v>2830</v>
      </c>
      <c r="H4539">
        <v>70.3</v>
      </c>
      <c r="I4539" t="s">
        <v>7437</v>
      </c>
    </row>
    <row r="4540" spans="1:9" x14ac:dyDescent="0.2">
      <c r="A4540" t="s">
        <v>1202</v>
      </c>
      <c r="B4540" t="s">
        <v>5</v>
      </c>
      <c r="C4540" t="s">
        <v>2840</v>
      </c>
      <c r="D4540" t="s">
        <v>7159</v>
      </c>
      <c r="E4540">
        <v>2024</v>
      </c>
      <c r="F4540" t="s">
        <v>3269</v>
      </c>
      <c r="G4540" t="s">
        <v>2829</v>
      </c>
      <c r="H4540">
        <v>54.3</v>
      </c>
      <c r="I4540" t="s">
        <v>7438</v>
      </c>
    </row>
    <row r="4541" spans="1:9" x14ac:dyDescent="0.2">
      <c r="A4541" t="s">
        <v>1202</v>
      </c>
      <c r="B4541" t="s">
        <v>5</v>
      </c>
      <c r="C4541" t="s">
        <v>2840</v>
      </c>
      <c r="D4541" t="s">
        <v>7159</v>
      </c>
      <c r="E4541">
        <v>2024</v>
      </c>
      <c r="F4541" t="s">
        <v>3269</v>
      </c>
      <c r="G4541" t="s">
        <v>2828</v>
      </c>
      <c r="H4541">
        <v>1191.7</v>
      </c>
      <c r="I4541" t="s">
        <v>7439</v>
      </c>
    </row>
    <row r="4542" spans="1:9" x14ac:dyDescent="0.2">
      <c r="A4542" t="s">
        <v>1202</v>
      </c>
      <c r="B4542" t="s">
        <v>5</v>
      </c>
      <c r="C4542" t="s">
        <v>2840</v>
      </c>
      <c r="D4542" t="s">
        <v>7159</v>
      </c>
      <c r="E4542">
        <v>2025</v>
      </c>
      <c r="F4542" t="s">
        <v>3007</v>
      </c>
      <c r="G4542" t="s">
        <v>2837</v>
      </c>
      <c r="H4542">
        <v>0</v>
      </c>
      <c r="I4542" t="s">
        <v>7440</v>
      </c>
    </row>
    <row r="4543" spans="1:9" x14ac:dyDescent="0.2">
      <c r="A4543" t="s">
        <v>1202</v>
      </c>
      <c r="B4543" t="s">
        <v>5</v>
      </c>
      <c r="C4543" t="s">
        <v>2840</v>
      </c>
      <c r="D4543" t="s">
        <v>7159</v>
      </c>
      <c r="E4543">
        <v>2025</v>
      </c>
      <c r="F4543" t="s">
        <v>3007</v>
      </c>
      <c r="G4543" t="s">
        <v>2836</v>
      </c>
      <c r="H4543">
        <v>0</v>
      </c>
      <c r="I4543" t="s">
        <v>7441</v>
      </c>
    </row>
    <row r="4544" spans="1:9" x14ac:dyDescent="0.2">
      <c r="A4544" t="s">
        <v>1202</v>
      </c>
      <c r="B4544" t="s">
        <v>5</v>
      </c>
      <c r="C4544" t="s">
        <v>2840</v>
      </c>
      <c r="D4544" t="s">
        <v>7159</v>
      </c>
      <c r="E4544">
        <v>2025</v>
      </c>
      <c r="F4544" t="s">
        <v>3007</v>
      </c>
      <c r="G4544" t="s">
        <v>2835</v>
      </c>
      <c r="H4544">
        <v>9</v>
      </c>
      <c r="I4544" t="s">
        <v>7442</v>
      </c>
    </row>
    <row r="4545" spans="1:9" x14ac:dyDescent="0.2">
      <c r="A4545" t="s">
        <v>1202</v>
      </c>
      <c r="B4545" t="s">
        <v>5</v>
      </c>
      <c r="C4545" t="s">
        <v>2840</v>
      </c>
      <c r="D4545" t="s">
        <v>7159</v>
      </c>
      <c r="E4545">
        <v>2025</v>
      </c>
      <c r="F4545" t="s">
        <v>3007</v>
      </c>
      <c r="G4545" t="s">
        <v>2834</v>
      </c>
      <c r="H4545">
        <v>23</v>
      </c>
      <c r="I4545" t="s">
        <v>7443</v>
      </c>
    </row>
    <row r="4546" spans="1:9" x14ac:dyDescent="0.2">
      <c r="A4546" t="s">
        <v>1202</v>
      </c>
      <c r="B4546" t="s">
        <v>5</v>
      </c>
      <c r="C4546" t="s">
        <v>2840</v>
      </c>
      <c r="D4546" t="s">
        <v>7159</v>
      </c>
      <c r="E4546">
        <v>2025</v>
      </c>
      <c r="F4546" t="s">
        <v>3007</v>
      </c>
      <c r="G4546" t="s">
        <v>2833</v>
      </c>
      <c r="H4546">
        <v>113</v>
      </c>
      <c r="I4546" t="s">
        <v>7444</v>
      </c>
    </row>
    <row r="4547" spans="1:9" x14ac:dyDescent="0.2">
      <c r="A4547" t="s">
        <v>1202</v>
      </c>
      <c r="B4547" t="s">
        <v>5</v>
      </c>
      <c r="C4547" t="s">
        <v>2840</v>
      </c>
      <c r="D4547" t="s">
        <v>7159</v>
      </c>
      <c r="E4547">
        <v>2025</v>
      </c>
      <c r="F4547" t="s">
        <v>3007</v>
      </c>
      <c r="G4547" t="s">
        <v>2832</v>
      </c>
      <c r="H4547">
        <v>64</v>
      </c>
      <c r="I4547" t="s">
        <v>7445</v>
      </c>
    </row>
    <row r="4548" spans="1:9" x14ac:dyDescent="0.2">
      <c r="A4548" t="s">
        <v>1202</v>
      </c>
      <c r="B4548" t="s">
        <v>5</v>
      </c>
      <c r="C4548" t="s">
        <v>2840</v>
      </c>
      <c r="D4548" t="s">
        <v>7159</v>
      </c>
      <c r="E4548">
        <v>2025</v>
      </c>
      <c r="F4548" t="s">
        <v>3007</v>
      </c>
      <c r="G4548" t="s">
        <v>2831</v>
      </c>
      <c r="H4548">
        <v>85</v>
      </c>
      <c r="I4548" t="s">
        <v>7446</v>
      </c>
    </row>
    <row r="4549" spans="1:9" x14ac:dyDescent="0.2">
      <c r="A4549" t="s">
        <v>1202</v>
      </c>
      <c r="B4549" t="s">
        <v>5</v>
      </c>
      <c r="C4549" t="s">
        <v>2840</v>
      </c>
      <c r="D4549" t="s">
        <v>7159</v>
      </c>
      <c r="E4549">
        <v>2025</v>
      </c>
      <c r="F4549" t="s">
        <v>3007</v>
      </c>
      <c r="G4549" t="s">
        <v>2830</v>
      </c>
      <c r="H4549">
        <v>102</v>
      </c>
      <c r="I4549" t="s">
        <v>7447</v>
      </c>
    </row>
    <row r="4550" spans="1:9" x14ac:dyDescent="0.2">
      <c r="A4550" t="s">
        <v>1202</v>
      </c>
      <c r="B4550" t="s">
        <v>5</v>
      </c>
      <c r="C4550" t="s">
        <v>2840</v>
      </c>
      <c r="D4550" t="s">
        <v>7159</v>
      </c>
      <c r="E4550">
        <v>2025</v>
      </c>
      <c r="F4550" t="s">
        <v>3007</v>
      </c>
      <c r="G4550" t="s">
        <v>2829</v>
      </c>
      <c r="H4550">
        <v>79</v>
      </c>
      <c r="I4550" t="s">
        <v>7448</v>
      </c>
    </row>
    <row r="4551" spans="1:9" x14ac:dyDescent="0.2">
      <c r="A4551" t="s">
        <v>1202</v>
      </c>
      <c r="B4551" t="s">
        <v>5</v>
      </c>
      <c r="C4551" t="s">
        <v>2840</v>
      </c>
      <c r="D4551" t="s">
        <v>7159</v>
      </c>
      <c r="E4551">
        <v>2025</v>
      </c>
      <c r="F4551" t="s">
        <v>3007</v>
      </c>
      <c r="G4551" t="s">
        <v>2828</v>
      </c>
      <c r="H4551">
        <v>1737</v>
      </c>
      <c r="I4551" t="s">
        <v>7449</v>
      </c>
    </row>
    <row r="4552" spans="1:9" x14ac:dyDescent="0.2">
      <c r="A4552" t="s">
        <v>1202</v>
      </c>
      <c r="B4552" t="s">
        <v>5</v>
      </c>
      <c r="C4552" t="s">
        <v>2840</v>
      </c>
      <c r="D4552" t="s">
        <v>7159</v>
      </c>
      <c r="E4552">
        <v>2026</v>
      </c>
      <c r="F4552">
        <v>2024</v>
      </c>
      <c r="G4552" t="s">
        <v>2837</v>
      </c>
      <c r="H4552">
        <v>0</v>
      </c>
      <c r="I4552" t="s">
        <v>7450</v>
      </c>
    </row>
    <row r="4553" spans="1:9" x14ac:dyDescent="0.2">
      <c r="A4553" t="s">
        <v>1202</v>
      </c>
      <c r="B4553" t="s">
        <v>5</v>
      </c>
      <c r="C4553" t="s">
        <v>2840</v>
      </c>
      <c r="D4553" t="s">
        <v>7159</v>
      </c>
      <c r="E4553">
        <v>2026</v>
      </c>
      <c r="F4553">
        <v>2024</v>
      </c>
      <c r="G4553" t="s">
        <v>2836</v>
      </c>
      <c r="H4553">
        <v>0</v>
      </c>
      <c r="I4553" t="s">
        <v>7451</v>
      </c>
    </row>
    <row r="4554" spans="1:9" x14ac:dyDescent="0.2">
      <c r="A4554" t="s">
        <v>1202</v>
      </c>
      <c r="B4554" t="s">
        <v>5</v>
      </c>
      <c r="C4554" t="s">
        <v>2840</v>
      </c>
      <c r="D4554" t="s">
        <v>7159</v>
      </c>
      <c r="E4554">
        <v>2026</v>
      </c>
      <c r="F4554">
        <v>2024</v>
      </c>
      <c r="G4554" t="s">
        <v>2835</v>
      </c>
      <c r="H4554">
        <v>0</v>
      </c>
      <c r="I4554" t="s">
        <v>7452</v>
      </c>
    </row>
    <row r="4555" spans="1:9" x14ac:dyDescent="0.2">
      <c r="A4555" t="s">
        <v>1202</v>
      </c>
      <c r="B4555" t="s">
        <v>5</v>
      </c>
      <c r="C4555" t="s">
        <v>2840</v>
      </c>
      <c r="D4555" t="s">
        <v>7159</v>
      </c>
      <c r="E4555">
        <v>2026</v>
      </c>
      <c r="F4555">
        <v>2024</v>
      </c>
      <c r="G4555" t="s">
        <v>2834</v>
      </c>
      <c r="H4555">
        <v>0</v>
      </c>
      <c r="I4555" t="s">
        <v>7453</v>
      </c>
    </row>
    <row r="4556" spans="1:9" x14ac:dyDescent="0.2">
      <c r="A4556" t="s">
        <v>1202</v>
      </c>
      <c r="B4556" t="s">
        <v>5</v>
      </c>
      <c r="C4556" t="s">
        <v>2840</v>
      </c>
      <c r="D4556" t="s">
        <v>7159</v>
      </c>
      <c r="E4556">
        <v>2026</v>
      </c>
      <c r="F4556">
        <v>2024</v>
      </c>
      <c r="G4556" t="s">
        <v>2833</v>
      </c>
      <c r="H4556">
        <v>0.1</v>
      </c>
      <c r="I4556" t="s">
        <v>7454</v>
      </c>
    </row>
    <row r="4557" spans="1:9" x14ac:dyDescent="0.2">
      <c r="A4557" t="s">
        <v>1202</v>
      </c>
      <c r="B4557" t="s">
        <v>5</v>
      </c>
      <c r="C4557" t="s">
        <v>2840</v>
      </c>
      <c r="D4557" t="s">
        <v>7159</v>
      </c>
      <c r="E4557">
        <v>2026</v>
      </c>
      <c r="F4557">
        <v>2024</v>
      </c>
      <c r="G4557" t="s">
        <v>2832</v>
      </c>
      <c r="H4557">
        <v>0</v>
      </c>
      <c r="I4557" t="s">
        <v>7455</v>
      </c>
    </row>
    <row r="4558" spans="1:9" x14ac:dyDescent="0.2">
      <c r="A4558" t="s">
        <v>1202</v>
      </c>
      <c r="B4558" t="s">
        <v>5</v>
      </c>
      <c r="C4558" t="s">
        <v>2840</v>
      </c>
      <c r="D4558" t="s">
        <v>7159</v>
      </c>
      <c r="E4558">
        <v>2026</v>
      </c>
      <c r="F4558">
        <v>2024</v>
      </c>
      <c r="G4558" t="s">
        <v>2831</v>
      </c>
      <c r="H4558">
        <v>2.2000000000000002</v>
      </c>
      <c r="I4558" t="s">
        <v>7456</v>
      </c>
    </row>
    <row r="4559" spans="1:9" x14ac:dyDescent="0.2">
      <c r="A4559" t="s">
        <v>1202</v>
      </c>
      <c r="B4559" t="s">
        <v>5</v>
      </c>
      <c r="C4559" t="s">
        <v>2840</v>
      </c>
      <c r="D4559" t="s">
        <v>7159</v>
      </c>
      <c r="E4559">
        <v>2026</v>
      </c>
      <c r="F4559">
        <v>2024</v>
      </c>
      <c r="G4559" t="s">
        <v>2830</v>
      </c>
      <c r="H4559">
        <v>0.1</v>
      </c>
      <c r="I4559" t="s">
        <v>7457</v>
      </c>
    </row>
    <row r="4560" spans="1:9" x14ac:dyDescent="0.2">
      <c r="A4560" t="s">
        <v>1202</v>
      </c>
      <c r="B4560" t="s">
        <v>5</v>
      </c>
      <c r="C4560" t="s">
        <v>2840</v>
      </c>
      <c r="D4560" t="s">
        <v>7159</v>
      </c>
      <c r="E4560">
        <v>2026</v>
      </c>
      <c r="F4560">
        <v>2024</v>
      </c>
      <c r="G4560" t="s">
        <v>2829</v>
      </c>
      <c r="H4560">
        <v>6</v>
      </c>
      <c r="I4560" t="s">
        <v>7458</v>
      </c>
    </row>
    <row r="4561" spans="1:9" x14ac:dyDescent="0.2">
      <c r="A4561" t="s">
        <v>1202</v>
      </c>
      <c r="B4561" t="s">
        <v>5</v>
      </c>
      <c r="C4561" t="s">
        <v>2840</v>
      </c>
      <c r="D4561" t="s">
        <v>7159</v>
      </c>
      <c r="E4561">
        <v>2026</v>
      </c>
      <c r="F4561">
        <v>2024</v>
      </c>
      <c r="G4561" t="s">
        <v>2828</v>
      </c>
      <c r="H4561">
        <v>2882.6</v>
      </c>
      <c r="I4561" t="s">
        <v>7459</v>
      </c>
    </row>
    <row r="4562" spans="1:9" x14ac:dyDescent="0.2">
      <c r="A4562" t="s">
        <v>1202</v>
      </c>
      <c r="B4562" t="s">
        <v>5</v>
      </c>
      <c r="C4562" t="s">
        <v>26</v>
      </c>
      <c r="D4562" t="s">
        <v>7159</v>
      </c>
      <c r="E4562">
        <v>2020</v>
      </c>
      <c r="F4562">
        <v>2018</v>
      </c>
      <c r="G4562" t="s">
        <v>2837</v>
      </c>
      <c r="H4562">
        <v>0.1</v>
      </c>
      <c r="I4562" t="s">
        <v>7460</v>
      </c>
    </row>
    <row r="4563" spans="1:9" x14ac:dyDescent="0.2">
      <c r="A4563" t="s">
        <v>1202</v>
      </c>
      <c r="B4563" t="s">
        <v>5</v>
      </c>
      <c r="C4563" t="s">
        <v>26</v>
      </c>
      <c r="D4563" t="s">
        <v>7159</v>
      </c>
      <c r="E4563">
        <v>2020</v>
      </c>
      <c r="F4563">
        <v>2018</v>
      </c>
      <c r="G4563" t="s">
        <v>2836</v>
      </c>
      <c r="H4563">
        <v>1.3</v>
      </c>
      <c r="I4563" t="s">
        <v>7461</v>
      </c>
    </row>
    <row r="4564" spans="1:9" x14ac:dyDescent="0.2">
      <c r="A4564" t="s">
        <v>1202</v>
      </c>
      <c r="B4564" t="s">
        <v>5</v>
      </c>
      <c r="C4564" t="s">
        <v>26</v>
      </c>
      <c r="D4564" t="s">
        <v>7159</v>
      </c>
      <c r="E4564">
        <v>2020</v>
      </c>
      <c r="F4564">
        <v>2018</v>
      </c>
      <c r="G4564" t="s">
        <v>2835</v>
      </c>
      <c r="H4564">
        <v>1.6</v>
      </c>
      <c r="I4564" t="s">
        <v>7462</v>
      </c>
    </row>
    <row r="4565" spans="1:9" x14ac:dyDescent="0.2">
      <c r="A4565" t="s">
        <v>1202</v>
      </c>
      <c r="B4565" t="s">
        <v>5</v>
      </c>
      <c r="C4565" t="s">
        <v>26</v>
      </c>
      <c r="D4565" t="s">
        <v>7159</v>
      </c>
      <c r="E4565">
        <v>2020</v>
      </c>
      <c r="F4565">
        <v>2018</v>
      </c>
      <c r="G4565" t="s">
        <v>2834</v>
      </c>
      <c r="H4565">
        <v>3.3</v>
      </c>
      <c r="I4565" t="s">
        <v>7463</v>
      </c>
    </row>
    <row r="4566" spans="1:9" x14ac:dyDescent="0.2">
      <c r="A4566" t="s">
        <v>1202</v>
      </c>
      <c r="B4566" t="s">
        <v>5</v>
      </c>
      <c r="C4566" t="s">
        <v>26</v>
      </c>
      <c r="D4566" t="s">
        <v>7159</v>
      </c>
      <c r="E4566">
        <v>2020</v>
      </c>
      <c r="F4566">
        <v>2018</v>
      </c>
      <c r="G4566" t="s">
        <v>2833</v>
      </c>
      <c r="H4566">
        <v>7.6</v>
      </c>
      <c r="I4566" t="s">
        <v>7464</v>
      </c>
    </row>
    <row r="4567" spans="1:9" x14ac:dyDescent="0.2">
      <c r="A4567" t="s">
        <v>1202</v>
      </c>
      <c r="B4567" t="s">
        <v>5</v>
      </c>
      <c r="C4567" t="s">
        <v>26</v>
      </c>
      <c r="D4567" t="s">
        <v>7159</v>
      </c>
      <c r="E4567">
        <v>2020</v>
      </c>
      <c r="F4567">
        <v>2018</v>
      </c>
      <c r="G4567" t="s">
        <v>2832</v>
      </c>
      <c r="H4567">
        <v>9.5</v>
      </c>
      <c r="I4567" t="s">
        <v>7465</v>
      </c>
    </row>
    <row r="4568" spans="1:9" x14ac:dyDescent="0.2">
      <c r="A4568" t="s">
        <v>1202</v>
      </c>
      <c r="B4568" t="s">
        <v>5</v>
      </c>
      <c r="C4568" t="s">
        <v>26</v>
      </c>
      <c r="D4568" t="s">
        <v>7159</v>
      </c>
      <c r="E4568">
        <v>2020</v>
      </c>
      <c r="F4568">
        <v>2018</v>
      </c>
      <c r="G4568" t="s">
        <v>2831</v>
      </c>
      <c r="H4568">
        <v>23.1</v>
      </c>
      <c r="I4568" t="s">
        <v>7466</v>
      </c>
    </row>
    <row r="4569" spans="1:9" x14ac:dyDescent="0.2">
      <c r="A4569" t="s">
        <v>1202</v>
      </c>
      <c r="B4569" t="s">
        <v>5</v>
      </c>
      <c r="C4569" t="s">
        <v>26</v>
      </c>
      <c r="D4569" t="s">
        <v>7159</v>
      </c>
      <c r="E4569">
        <v>2020</v>
      </c>
      <c r="F4569">
        <v>2018</v>
      </c>
      <c r="G4569" t="s">
        <v>2830</v>
      </c>
      <c r="H4569">
        <v>41.7</v>
      </c>
      <c r="I4569" t="s">
        <v>7467</v>
      </c>
    </row>
    <row r="4570" spans="1:9" x14ac:dyDescent="0.2">
      <c r="A4570" t="s">
        <v>1202</v>
      </c>
      <c r="B4570" t="s">
        <v>5</v>
      </c>
      <c r="C4570" t="s">
        <v>26</v>
      </c>
      <c r="D4570" t="s">
        <v>7159</v>
      </c>
      <c r="E4570">
        <v>2020</v>
      </c>
      <c r="F4570">
        <v>2018</v>
      </c>
      <c r="G4570" t="s">
        <v>2829</v>
      </c>
      <c r="H4570">
        <v>77.8</v>
      </c>
      <c r="I4570" t="s">
        <v>7468</v>
      </c>
    </row>
    <row r="4571" spans="1:9" x14ac:dyDescent="0.2">
      <c r="A4571" t="s">
        <v>1202</v>
      </c>
      <c r="B4571" t="s">
        <v>5</v>
      </c>
      <c r="C4571" t="s">
        <v>26</v>
      </c>
      <c r="D4571" t="s">
        <v>7159</v>
      </c>
      <c r="E4571">
        <v>2020</v>
      </c>
      <c r="F4571">
        <v>2018</v>
      </c>
      <c r="G4571" t="s">
        <v>2828</v>
      </c>
      <c r="H4571">
        <v>3083</v>
      </c>
      <c r="I4571" t="s">
        <v>7469</v>
      </c>
    </row>
    <row r="4572" spans="1:9" x14ac:dyDescent="0.2">
      <c r="A4572" t="s">
        <v>1202</v>
      </c>
      <c r="B4572" t="s">
        <v>5</v>
      </c>
      <c r="C4572" t="s">
        <v>26</v>
      </c>
      <c r="D4572" t="s">
        <v>7159</v>
      </c>
      <c r="E4572">
        <v>2021</v>
      </c>
      <c r="F4572" t="s">
        <v>2986</v>
      </c>
      <c r="G4572" t="s">
        <v>2837</v>
      </c>
      <c r="H4572">
        <v>0.1</v>
      </c>
      <c r="I4572" t="s">
        <v>7470</v>
      </c>
    </row>
    <row r="4573" spans="1:9" x14ac:dyDescent="0.2">
      <c r="A4573" t="s">
        <v>1202</v>
      </c>
      <c r="B4573" t="s">
        <v>5</v>
      </c>
      <c r="C4573" t="s">
        <v>26</v>
      </c>
      <c r="D4573" t="s">
        <v>7159</v>
      </c>
      <c r="E4573">
        <v>2021</v>
      </c>
      <c r="F4573" t="s">
        <v>2986</v>
      </c>
      <c r="G4573" t="s">
        <v>2836</v>
      </c>
      <c r="H4573">
        <v>1.6</v>
      </c>
      <c r="I4573" t="s">
        <v>7471</v>
      </c>
    </row>
    <row r="4574" spans="1:9" x14ac:dyDescent="0.2">
      <c r="A4574" t="s">
        <v>1202</v>
      </c>
      <c r="B4574" t="s">
        <v>5</v>
      </c>
      <c r="C4574" t="s">
        <v>26</v>
      </c>
      <c r="D4574" t="s">
        <v>7159</v>
      </c>
      <c r="E4574">
        <v>2021</v>
      </c>
      <c r="F4574" t="s">
        <v>2986</v>
      </c>
      <c r="G4574" t="s">
        <v>2835</v>
      </c>
      <c r="H4574">
        <v>1.9</v>
      </c>
      <c r="I4574" t="s">
        <v>7472</v>
      </c>
    </row>
    <row r="4575" spans="1:9" x14ac:dyDescent="0.2">
      <c r="A4575" t="s">
        <v>1202</v>
      </c>
      <c r="B4575" t="s">
        <v>5</v>
      </c>
      <c r="C4575" t="s">
        <v>26</v>
      </c>
      <c r="D4575" t="s">
        <v>7159</v>
      </c>
      <c r="E4575">
        <v>2021</v>
      </c>
      <c r="F4575" t="s">
        <v>2986</v>
      </c>
      <c r="G4575" t="s">
        <v>2834</v>
      </c>
      <c r="H4575">
        <v>4</v>
      </c>
      <c r="I4575" t="s">
        <v>7473</v>
      </c>
    </row>
    <row r="4576" spans="1:9" x14ac:dyDescent="0.2">
      <c r="A4576" t="s">
        <v>1202</v>
      </c>
      <c r="B4576" t="s">
        <v>5</v>
      </c>
      <c r="C4576" t="s">
        <v>26</v>
      </c>
      <c r="D4576" t="s">
        <v>7159</v>
      </c>
      <c r="E4576">
        <v>2021</v>
      </c>
      <c r="F4576" t="s">
        <v>2986</v>
      </c>
      <c r="G4576" t="s">
        <v>2833</v>
      </c>
      <c r="H4576">
        <v>9.1999999999999993</v>
      </c>
      <c r="I4576" t="s">
        <v>7474</v>
      </c>
    </row>
    <row r="4577" spans="1:9" x14ac:dyDescent="0.2">
      <c r="A4577" t="s">
        <v>1202</v>
      </c>
      <c r="B4577" t="s">
        <v>5</v>
      </c>
      <c r="C4577" t="s">
        <v>26</v>
      </c>
      <c r="D4577" t="s">
        <v>7159</v>
      </c>
      <c r="E4577">
        <v>2021</v>
      </c>
      <c r="F4577" t="s">
        <v>2986</v>
      </c>
      <c r="G4577" t="s">
        <v>2832</v>
      </c>
      <c r="H4577">
        <v>11.5</v>
      </c>
      <c r="I4577" t="s">
        <v>7475</v>
      </c>
    </row>
    <row r="4578" spans="1:9" x14ac:dyDescent="0.2">
      <c r="A4578" t="s">
        <v>1202</v>
      </c>
      <c r="B4578" t="s">
        <v>5</v>
      </c>
      <c r="C4578" t="s">
        <v>26</v>
      </c>
      <c r="D4578" t="s">
        <v>7159</v>
      </c>
      <c r="E4578">
        <v>2021</v>
      </c>
      <c r="F4578" t="s">
        <v>2986</v>
      </c>
      <c r="G4578" t="s">
        <v>2831</v>
      </c>
      <c r="H4578">
        <v>27.9</v>
      </c>
      <c r="I4578" t="s">
        <v>7476</v>
      </c>
    </row>
    <row r="4579" spans="1:9" x14ac:dyDescent="0.2">
      <c r="A4579" t="s">
        <v>1202</v>
      </c>
      <c r="B4579" t="s">
        <v>5</v>
      </c>
      <c r="C4579" t="s">
        <v>26</v>
      </c>
      <c r="D4579" t="s">
        <v>7159</v>
      </c>
      <c r="E4579">
        <v>2021</v>
      </c>
      <c r="F4579" t="s">
        <v>2986</v>
      </c>
      <c r="G4579" t="s">
        <v>2830</v>
      </c>
      <c r="H4579">
        <v>50.4</v>
      </c>
      <c r="I4579" t="s">
        <v>7477</v>
      </c>
    </row>
    <row r="4580" spans="1:9" x14ac:dyDescent="0.2">
      <c r="A4580" t="s">
        <v>1202</v>
      </c>
      <c r="B4580" t="s">
        <v>5</v>
      </c>
      <c r="C4580" t="s">
        <v>26</v>
      </c>
      <c r="D4580" t="s">
        <v>7159</v>
      </c>
      <c r="E4580">
        <v>2021</v>
      </c>
      <c r="F4580" t="s">
        <v>2986</v>
      </c>
      <c r="G4580" t="s">
        <v>2829</v>
      </c>
      <c r="H4580">
        <v>94.1</v>
      </c>
      <c r="I4580" t="s">
        <v>7478</v>
      </c>
    </row>
    <row r="4581" spans="1:9" x14ac:dyDescent="0.2">
      <c r="A4581" t="s">
        <v>1202</v>
      </c>
      <c r="B4581" t="s">
        <v>5</v>
      </c>
      <c r="C4581" t="s">
        <v>26</v>
      </c>
      <c r="D4581" t="s">
        <v>7159</v>
      </c>
      <c r="E4581">
        <v>2021</v>
      </c>
      <c r="F4581" t="s">
        <v>2986</v>
      </c>
      <c r="G4581" t="s">
        <v>2828</v>
      </c>
      <c r="H4581">
        <v>3727.8</v>
      </c>
      <c r="I4581" t="s">
        <v>7479</v>
      </c>
    </row>
    <row r="4582" spans="1:9" x14ac:dyDescent="0.2">
      <c r="A4582" t="s">
        <v>1202</v>
      </c>
      <c r="B4582" t="s">
        <v>5</v>
      </c>
      <c r="C4582" t="s">
        <v>26</v>
      </c>
      <c r="D4582" t="s">
        <v>7159</v>
      </c>
      <c r="E4582">
        <v>2022</v>
      </c>
      <c r="F4582">
        <v>2020</v>
      </c>
      <c r="G4582" t="s">
        <v>2837</v>
      </c>
      <c r="H4582">
        <v>1</v>
      </c>
      <c r="I4582" t="s">
        <v>7480</v>
      </c>
    </row>
    <row r="4583" spans="1:9" x14ac:dyDescent="0.2">
      <c r="A4583" t="s">
        <v>1202</v>
      </c>
      <c r="B4583" t="s">
        <v>5</v>
      </c>
      <c r="C4583" t="s">
        <v>26</v>
      </c>
      <c r="D4583" t="s">
        <v>7159</v>
      </c>
      <c r="E4583">
        <v>2022</v>
      </c>
      <c r="F4583">
        <v>2020</v>
      </c>
      <c r="G4583" t="s">
        <v>2836</v>
      </c>
      <c r="H4583">
        <v>2.6</v>
      </c>
      <c r="I4583" t="s">
        <v>7481</v>
      </c>
    </row>
    <row r="4584" spans="1:9" x14ac:dyDescent="0.2">
      <c r="A4584" t="s">
        <v>1202</v>
      </c>
      <c r="B4584" t="s">
        <v>5</v>
      </c>
      <c r="C4584" t="s">
        <v>26</v>
      </c>
      <c r="D4584" t="s">
        <v>7159</v>
      </c>
      <c r="E4584">
        <v>2022</v>
      </c>
      <c r="F4584">
        <v>2020</v>
      </c>
      <c r="G4584" t="s">
        <v>2835</v>
      </c>
      <c r="H4584">
        <v>1.4</v>
      </c>
      <c r="I4584" t="s">
        <v>7482</v>
      </c>
    </row>
    <row r="4585" spans="1:9" x14ac:dyDescent="0.2">
      <c r="A4585" t="s">
        <v>1202</v>
      </c>
      <c r="B4585" t="s">
        <v>5</v>
      </c>
      <c r="C4585" t="s">
        <v>26</v>
      </c>
      <c r="D4585" t="s">
        <v>7159</v>
      </c>
      <c r="E4585">
        <v>2022</v>
      </c>
      <c r="F4585">
        <v>2020</v>
      </c>
      <c r="G4585" t="s">
        <v>2834</v>
      </c>
      <c r="H4585">
        <v>2.2000000000000002</v>
      </c>
      <c r="I4585" t="s">
        <v>7483</v>
      </c>
    </row>
    <row r="4586" spans="1:9" x14ac:dyDescent="0.2">
      <c r="A4586" t="s">
        <v>1202</v>
      </c>
      <c r="B4586" t="s">
        <v>5</v>
      </c>
      <c r="C4586" t="s">
        <v>26</v>
      </c>
      <c r="D4586" t="s">
        <v>7159</v>
      </c>
      <c r="E4586">
        <v>2022</v>
      </c>
      <c r="F4586">
        <v>2020</v>
      </c>
      <c r="G4586" t="s">
        <v>2833</v>
      </c>
      <c r="H4586">
        <v>4.7</v>
      </c>
      <c r="I4586" t="s">
        <v>7484</v>
      </c>
    </row>
    <row r="4587" spans="1:9" x14ac:dyDescent="0.2">
      <c r="A4587" t="s">
        <v>1202</v>
      </c>
      <c r="B4587" t="s">
        <v>5</v>
      </c>
      <c r="C4587" t="s">
        <v>26</v>
      </c>
      <c r="D4587" t="s">
        <v>7159</v>
      </c>
      <c r="E4587">
        <v>2022</v>
      </c>
      <c r="F4587">
        <v>2020</v>
      </c>
      <c r="G4587" t="s">
        <v>2832</v>
      </c>
      <c r="H4587">
        <v>13.6</v>
      </c>
      <c r="I4587" t="s">
        <v>7485</v>
      </c>
    </row>
    <row r="4588" spans="1:9" x14ac:dyDescent="0.2">
      <c r="A4588" t="s">
        <v>1202</v>
      </c>
      <c r="B4588" t="s">
        <v>5</v>
      </c>
      <c r="C4588" t="s">
        <v>26</v>
      </c>
      <c r="D4588" t="s">
        <v>7159</v>
      </c>
      <c r="E4588">
        <v>2022</v>
      </c>
      <c r="F4588">
        <v>2020</v>
      </c>
      <c r="G4588" t="s">
        <v>2831</v>
      </c>
      <c r="H4588">
        <v>15.2</v>
      </c>
      <c r="I4588" t="s">
        <v>7486</v>
      </c>
    </row>
    <row r="4589" spans="1:9" x14ac:dyDescent="0.2">
      <c r="A4589" t="s">
        <v>1202</v>
      </c>
      <c r="B4589" t="s">
        <v>5</v>
      </c>
      <c r="C4589" t="s">
        <v>26</v>
      </c>
      <c r="D4589" t="s">
        <v>7159</v>
      </c>
      <c r="E4589">
        <v>2022</v>
      </c>
      <c r="F4589">
        <v>2020</v>
      </c>
      <c r="G4589" t="s">
        <v>2830</v>
      </c>
      <c r="H4589">
        <v>21.8</v>
      </c>
      <c r="I4589" t="s">
        <v>7487</v>
      </c>
    </row>
    <row r="4590" spans="1:9" x14ac:dyDescent="0.2">
      <c r="A4590" t="s">
        <v>1202</v>
      </c>
      <c r="B4590" t="s">
        <v>5</v>
      </c>
      <c r="C4590" t="s">
        <v>26</v>
      </c>
      <c r="D4590" t="s">
        <v>7159</v>
      </c>
      <c r="E4590">
        <v>2022</v>
      </c>
      <c r="F4590">
        <v>2020</v>
      </c>
      <c r="G4590" t="s">
        <v>2829</v>
      </c>
      <c r="H4590">
        <v>70.2</v>
      </c>
      <c r="I4590" t="s">
        <v>7488</v>
      </c>
    </row>
    <row r="4591" spans="1:9" x14ac:dyDescent="0.2">
      <c r="A4591" t="s">
        <v>1202</v>
      </c>
      <c r="B4591" t="s">
        <v>5</v>
      </c>
      <c r="C4591" t="s">
        <v>26</v>
      </c>
      <c r="D4591" t="s">
        <v>7159</v>
      </c>
      <c r="E4591">
        <v>2022</v>
      </c>
      <c r="F4591">
        <v>2020</v>
      </c>
      <c r="G4591" t="s">
        <v>2828</v>
      </c>
      <c r="H4591">
        <v>4713.3</v>
      </c>
      <c r="I4591" t="s">
        <v>7489</v>
      </c>
    </row>
    <row r="4592" spans="1:9" x14ac:dyDescent="0.2">
      <c r="A4592" t="s">
        <v>1202</v>
      </c>
      <c r="B4592" t="s">
        <v>5</v>
      </c>
      <c r="C4592" t="s">
        <v>26</v>
      </c>
      <c r="D4592" t="s">
        <v>7159</v>
      </c>
      <c r="E4592">
        <v>2024</v>
      </c>
      <c r="F4592" t="s">
        <v>3269</v>
      </c>
      <c r="G4592" t="s">
        <v>2837</v>
      </c>
      <c r="H4592">
        <v>1</v>
      </c>
      <c r="I4592" t="s">
        <v>7490</v>
      </c>
    </row>
    <row r="4593" spans="1:9" x14ac:dyDescent="0.2">
      <c r="A4593" t="s">
        <v>1202</v>
      </c>
      <c r="B4593" t="s">
        <v>5</v>
      </c>
      <c r="C4593" t="s">
        <v>26</v>
      </c>
      <c r="D4593" t="s">
        <v>7159</v>
      </c>
      <c r="E4593">
        <v>2024</v>
      </c>
      <c r="F4593" t="s">
        <v>3269</v>
      </c>
      <c r="G4593" t="s">
        <v>2836</v>
      </c>
      <c r="H4593">
        <v>2.1</v>
      </c>
      <c r="I4593" t="s">
        <v>7491</v>
      </c>
    </row>
    <row r="4594" spans="1:9" x14ac:dyDescent="0.2">
      <c r="A4594" t="s">
        <v>1202</v>
      </c>
      <c r="B4594" t="s">
        <v>5</v>
      </c>
      <c r="C4594" t="s">
        <v>26</v>
      </c>
      <c r="D4594" t="s">
        <v>7159</v>
      </c>
      <c r="E4594">
        <v>2024</v>
      </c>
      <c r="F4594" t="s">
        <v>3269</v>
      </c>
      <c r="G4594" t="s">
        <v>2835</v>
      </c>
      <c r="H4594">
        <v>1.2</v>
      </c>
      <c r="I4594" t="s">
        <v>7492</v>
      </c>
    </row>
    <row r="4595" spans="1:9" x14ac:dyDescent="0.2">
      <c r="A4595" t="s">
        <v>1202</v>
      </c>
      <c r="B4595" t="s">
        <v>5</v>
      </c>
      <c r="C4595" t="s">
        <v>26</v>
      </c>
      <c r="D4595" t="s">
        <v>7159</v>
      </c>
      <c r="E4595">
        <v>2024</v>
      </c>
      <c r="F4595" t="s">
        <v>3269</v>
      </c>
      <c r="G4595" t="s">
        <v>2834</v>
      </c>
      <c r="H4595">
        <v>3.3</v>
      </c>
      <c r="I4595" t="s">
        <v>7493</v>
      </c>
    </row>
    <row r="4596" spans="1:9" x14ac:dyDescent="0.2">
      <c r="A4596" t="s">
        <v>1202</v>
      </c>
      <c r="B4596" t="s">
        <v>5</v>
      </c>
      <c r="C4596" t="s">
        <v>26</v>
      </c>
      <c r="D4596" t="s">
        <v>7159</v>
      </c>
      <c r="E4596">
        <v>2024</v>
      </c>
      <c r="F4596" t="s">
        <v>3269</v>
      </c>
      <c r="G4596" t="s">
        <v>2833</v>
      </c>
      <c r="H4596">
        <v>5.8</v>
      </c>
      <c r="I4596" t="s">
        <v>7494</v>
      </c>
    </row>
    <row r="4597" spans="1:9" x14ac:dyDescent="0.2">
      <c r="A4597" t="s">
        <v>1202</v>
      </c>
      <c r="B4597" t="s">
        <v>5</v>
      </c>
      <c r="C4597" t="s">
        <v>26</v>
      </c>
      <c r="D4597" t="s">
        <v>7159</v>
      </c>
      <c r="E4597">
        <v>2024</v>
      </c>
      <c r="F4597" t="s">
        <v>3269</v>
      </c>
      <c r="G4597" t="s">
        <v>2832</v>
      </c>
      <c r="H4597">
        <v>10.4</v>
      </c>
      <c r="I4597" t="s">
        <v>7495</v>
      </c>
    </row>
    <row r="4598" spans="1:9" x14ac:dyDescent="0.2">
      <c r="A4598" t="s">
        <v>1202</v>
      </c>
      <c r="B4598" t="s">
        <v>5</v>
      </c>
      <c r="C4598" t="s">
        <v>26</v>
      </c>
      <c r="D4598" t="s">
        <v>7159</v>
      </c>
      <c r="E4598">
        <v>2024</v>
      </c>
      <c r="F4598" t="s">
        <v>3269</v>
      </c>
      <c r="G4598" t="s">
        <v>2831</v>
      </c>
      <c r="H4598">
        <v>30.4</v>
      </c>
      <c r="I4598" t="s">
        <v>7496</v>
      </c>
    </row>
    <row r="4599" spans="1:9" x14ac:dyDescent="0.2">
      <c r="A4599" t="s">
        <v>1202</v>
      </c>
      <c r="B4599" t="s">
        <v>5</v>
      </c>
      <c r="C4599" t="s">
        <v>26</v>
      </c>
      <c r="D4599" t="s">
        <v>7159</v>
      </c>
      <c r="E4599">
        <v>2024</v>
      </c>
      <c r="F4599" t="s">
        <v>3269</v>
      </c>
      <c r="G4599" t="s">
        <v>2830</v>
      </c>
      <c r="H4599">
        <v>28.2</v>
      </c>
      <c r="I4599" t="s">
        <v>7497</v>
      </c>
    </row>
    <row r="4600" spans="1:9" x14ac:dyDescent="0.2">
      <c r="A4600" t="s">
        <v>1202</v>
      </c>
      <c r="B4600" t="s">
        <v>5</v>
      </c>
      <c r="C4600" t="s">
        <v>26</v>
      </c>
      <c r="D4600" t="s">
        <v>7159</v>
      </c>
      <c r="E4600">
        <v>2024</v>
      </c>
      <c r="F4600" t="s">
        <v>3269</v>
      </c>
      <c r="G4600" t="s">
        <v>2829</v>
      </c>
      <c r="H4600">
        <v>81.599999999999994</v>
      </c>
      <c r="I4600" t="s">
        <v>7498</v>
      </c>
    </row>
    <row r="4601" spans="1:9" x14ac:dyDescent="0.2">
      <c r="A4601" t="s">
        <v>1202</v>
      </c>
      <c r="B4601" t="s">
        <v>5</v>
      </c>
      <c r="C4601" t="s">
        <v>26</v>
      </c>
      <c r="D4601" t="s">
        <v>7159</v>
      </c>
      <c r="E4601">
        <v>2024</v>
      </c>
      <c r="F4601" t="s">
        <v>3269</v>
      </c>
      <c r="G4601" t="s">
        <v>2828</v>
      </c>
      <c r="H4601">
        <v>4171.6000000000004</v>
      </c>
      <c r="I4601" t="s">
        <v>7499</v>
      </c>
    </row>
    <row r="4602" spans="1:9" x14ac:dyDescent="0.2">
      <c r="A4602" t="s">
        <v>1202</v>
      </c>
      <c r="B4602" t="s">
        <v>5</v>
      </c>
      <c r="C4602" t="s">
        <v>26</v>
      </c>
      <c r="D4602" t="s">
        <v>7159</v>
      </c>
      <c r="E4602">
        <v>2025</v>
      </c>
      <c r="F4602" t="s">
        <v>3007</v>
      </c>
      <c r="G4602" t="s">
        <v>2837</v>
      </c>
      <c r="H4602">
        <v>4</v>
      </c>
      <c r="I4602" t="s">
        <v>7500</v>
      </c>
    </row>
    <row r="4603" spans="1:9" x14ac:dyDescent="0.2">
      <c r="A4603" t="s">
        <v>1202</v>
      </c>
      <c r="B4603" t="s">
        <v>5</v>
      </c>
      <c r="C4603" t="s">
        <v>26</v>
      </c>
      <c r="D4603" t="s">
        <v>7159</v>
      </c>
      <c r="E4603">
        <v>2025</v>
      </c>
      <c r="F4603" t="s">
        <v>3007</v>
      </c>
      <c r="G4603" t="s">
        <v>2836</v>
      </c>
      <c r="H4603">
        <v>12</v>
      </c>
      <c r="I4603" t="s">
        <v>7501</v>
      </c>
    </row>
    <row r="4604" spans="1:9" x14ac:dyDescent="0.2">
      <c r="A4604" t="s">
        <v>1202</v>
      </c>
      <c r="B4604" t="s">
        <v>5</v>
      </c>
      <c r="C4604" t="s">
        <v>26</v>
      </c>
      <c r="D4604" t="s">
        <v>7159</v>
      </c>
      <c r="E4604">
        <v>2025</v>
      </c>
      <c r="F4604" t="s">
        <v>3007</v>
      </c>
      <c r="G4604" t="s">
        <v>2835</v>
      </c>
      <c r="H4604">
        <v>3</v>
      </c>
      <c r="I4604" t="s">
        <v>7502</v>
      </c>
    </row>
    <row r="4605" spans="1:9" x14ac:dyDescent="0.2">
      <c r="A4605" t="s">
        <v>1202</v>
      </c>
      <c r="B4605" t="s">
        <v>5</v>
      </c>
      <c r="C4605" t="s">
        <v>26</v>
      </c>
      <c r="D4605" t="s">
        <v>7159</v>
      </c>
      <c r="E4605">
        <v>2025</v>
      </c>
      <c r="F4605" t="s">
        <v>3007</v>
      </c>
      <c r="G4605" t="s">
        <v>2834</v>
      </c>
      <c r="H4605">
        <v>4</v>
      </c>
      <c r="I4605" t="s">
        <v>7503</v>
      </c>
    </row>
    <row r="4606" spans="1:9" x14ac:dyDescent="0.2">
      <c r="A4606" t="s">
        <v>1202</v>
      </c>
      <c r="B4606" t="s">
        <v>5</v>
      </c>
      <c r="C4606" t="s">
        <v>26</v>
      </c>
      <c r="D4606" t="s">
        <v>7159</v>
      </c>
      <c r="E4606">
        <v>2025</v>
      </c>
      <c r="F4606" t="s">
        <v>3007</v>
      </c>
      <c r="G4606" t="s">
        <v>2833</v>
      </c>
      <c r="H4606">
        <v>11</v>
      </c>
      <c r="I4606" t="s">
        <v>7504</v>
      </c>
    </row>
    <row r="4607" spans="1:9" x14ac:dyDescent="0.2">
      <c r="A4607" t="s">
        <v>1202</v>
      </c>
      <c r="B4607" t="s">
        <v>5</v>
      </c>
      <c r="C4607" t="s">
        <v>26</v>
      </c>
      <c r="D4607" t="s">
        <v>7159</v>
      </c>
      <c r="E4607">
        <v>2025</v>
      </c>
      <c r="F4607" t="s">
        <v>3007</v>
      </c>
      <c r="G4607" t="s">
        <v>2832</v>
      </c>
      <c r="H4607">
        <v>10</v>
      </c>
      <c r="I4607" t="s">
        <v>7505</v>
      </c>
    </row>
    <row r="4608" spans="1:9" x14ac:dyDescent="0.2">
      <c r="A4608" t="s">
        <v>1202</v>
      </c>
      <c r="B4608" t="s">
        <v>5</v>
      </c>
      <c r="C4608" t="s">
        <v>26</v>
      </c>
      <c r="D4608" t="s">
        <v>7159</v>
      </c>
      <c r="E4608">
        <v>2025</v>
      </c>
      <c r="F4608" t="s">
        <v>3007</v>
      </c>
      <c r="G4608" t="s">
        <v>2831</v>
      </c>
      <c r="H4608">
        <v>22</v>
      </c>
      <c r="I4608" t="s">
        <v>7506</v>
      </c>
    </row>
    <row r="4609" spans="1:9" x14ac:dyDescent="0.2">
      <c r="A4609" t="s">
        <v>1202</v>
      </c>
      <c r="B4609" t="s">
        <v>5</v>
      </c>
      <c r="C4609" t="s">
        <v>26</v>
      </c>
      <c r="D4609" t="s">
        <v>7159</v>
      </c>
      <c r="E4609">
        <v>2025</v>
      </c>
      <c r="F4609" t="s">
        <v>3007</v>
      </c>
      <c r="G4609" t="s">
        <v>2830</v>
      </c>
      <c r="H4609">
        <v>30</v>
      </c>
      <c r="I4609" t="s">
        <v>7507</v>
      </c>
    </row>
    <row r="4610" spans="1:9" x14ac:dyDescent="0.2">
      <c r="A4610" t="s">
        <v>1202</v>
      </c>
      <c r="B4610" t="s">
        <v>5</v>
      </c>
      <c r="C4610" t="s">
        <v>26</v>
      </c>
      <c r="D4610" t="s">
        <v>7159</v>
      </c>
      <c r="E4610">
        <v>2025</v>
      </c>
      <c r="F4610" t="s">
        <v>3007</v>
      </c>
      <c r="G4610" t="s">
        <v>2829</v>
      </c>
      <c r="H4610">
        <v>111</v>
      </c>
      <c r="I4610" t="s">
        <v>7508</v>
      </c>
    </row>
    <row r="4611" spans="1:9" x14ac:dyDescent="0.2">
      <c r="A4611" t="s">
        <v>1202</v>
      </c>
      <c r="B4611" t="s">
        <v>5</v>
      </c>
      <c r="C4611" t="s">
        <v>26</v>
      </c>
      <c r="D4611" t="s">
        <v>7159</v>
      </c>
      <c r="E4611">
        <v>2025</v>
      </c>
      <c r="F4611" t="s">
        <v>3007</v>
      </c>
      <c r="G4611" t="s">
        <v>2828</v>
      </c>
      <c r="H4611">
        <v>4485</v>
      </c>
      <c r="I4611" t="s">
        <v>7509</v>
      </c>
    </row>
    <row r="4612" spans="1:9" x14ac:dyDescent="0.2">
      <c r="A4612" t="s">
        <v>1202</v>
      </c>
      <c r="B4612" t="s">
        <v>5</v>
      </c>
      <c r="C4612" t="s">
        <v>26</v>
      </c>
      <c r="D4612" t="s">
        <v>7159</v>
      </c>
      <c r="E4612">
        <v>2026</v>
      </c>
      <c r="F4612">
        <v>2024</v>
      </c>
      <c r="G4612" t="s">
        <v>2837</v>
      </c>
      <c r="H4612">
        <v>36</v>
      </c>
      <c r="I4612" t="s">
        <v>7510</v>
      </c>
    </row>
    <row r="4613" spans="1:9" x14ac:dyDescent="0.2">
      <c r="A4613" t="s">
        <v>1202</v>
      </c>
      <c r="B4613" t="s">
        <v>5</v>
      </c>
      <c r="C4613" t="s">
        <v>26</v>
      </c>
      <c r="D4613" t="s">
        <v>7159</v>
      </c>
      <c r="E4613">
        <v>2026</v>
      </c>
      <c r="F4613">
        <v>2024</v>
      </c>
      <c r="G4613" t="s">
        <v>2836</v>
      </c>
      <c r="H4613">
        <v>16</v>
      </c>
      <c r="I4613" t="s">
        <v>7511</v>
      </c>
    </row>
    <row r="4614" spans="1:9" x14ac:dyDescent="0.2">
      <c r="A4614" t="s">
        <v>1202</v>
      </c>
      <c r="B4614" t="s">
        <v>5</v>
      </c>
      <c r="C4614" t="s">
        <v>26</v>
      </c>
      <c r="D4614" t="s">
        <v>7159</v>
      </c>
      <c r="E4614">
        <v>2026</v>
      </c>
      <c r="F4614">
        <v>2024</v>
      </c>
      <c r="G4614" t="s">
        <v>2835</v>
      </c>
      <c r="H4614">
        <v>4</v>
      </c>
      <c r="I4614" t="s">
        <v>7512</v>
      </c>
    </row>
    <row r="4615" spans="1:9" x14ac:dyDescent="0.2">
      <c r="A4615" t="s">
        <v>1202</v>
      </c>
      <c r="B4615" t="s">
        <v>5</v>
      </c>
      <c r="C4615" t="s">
        <v>26</v>
      </c>
      <c r="D4615" t="s">
        <v>7159</v>
      </c>
      <c r="E4615">
        <v>2026</v>
      </c>
      <c r="F4615">
        <v>2024</v>
      </c>
      <c r="G4615" t="s">
        <v>2834</v>
      </c>
      <c r="H4615">
        <v>4</v>
      </c>
      <c r="I4615" t="s">
        <v>7513</v>
      </c>
    </row>
    <row r="4616" spans="1:9" x14ac:dyDescent="0.2">
      <c r="A4616" t="s">
        <v>1202</v>
      </c>
      <c r="B4616" t="s">
        <v>5</v>
      </c>
      <c r="C4616" t="s">
        <v>26</v>
      </c>
      <c r="D4616" t="s">
        <v>7159</v>
      </c>
      <c r="E4616">
        <v>2026</v>
      </c>
      <c r="F4616">
        <v>2024</v>
      </c>
      <c r="G4616" t="s">
        <v>2833</v>
      </c>
      <c r="H4616">
        <v>7</v>
      </c>
      <c r="I4616" t="s">
        <v>7514</v>
      </c>
    </row>
    <row r="4617" spans="1:9" x14ac:dyDescent="0.2">
      <c r="A4617" t="s">
        <v>1202</v>
      </c>
      <c r="B4617" t="s">
        <v>5</v>
      </c>
      <c r="C4617" t="s">
        <v>26</v>
      </c>
      <c r="D4617" t="s">
        <v>7159</v>
      </c>
      <c r="E4617">
        <v>2026</v>
      </c>
      <c r="F4617">
        <v>2024</v>
      </c>
      <c r="G4617" t="s">
        <v>2832</v>
      </c>
      <c r="H4617">
        <v>11</v>
      </c>
      <c r="I4617" t="s">
        <v>7515</v>
      </c>
    </row>
    <row r="4618" spans="1:9" x14ac:dyDescent="0.2">
      <c r="A4618" t="s">
        <v>1202</v>
      </c>
      <c r="B4618" t="s">
        <v>5</v>
      </c>
      <c r="C4618" t="s">
        <v>26</v>
      </c>
      <c r="D4618" t="s">
        <v>7159</v>
      </c>
      <c r="E4618">
        <v>2026</v>
      </c>
      <c r="F4618">
        <v>2024</v>
      </c>
      <c r="G4618" t="s">
        <v>2831</v>
      </c>
      <c r="H4618">
        <v>13</v>
      </c>
      <c r="I4618" t="s">
        <v>7516</v>
      </c>
    </row>
    <row r="4619" spans="1:9" x14ac:dyDescent="0.2">
      <c r="A4619" t="s">
        <v>1202</v>
      </c>
      <c r="B4619" t="s">
        <v>5</v>
      </c>
      <c r="C4619" t="s">
        <v>26</v>
      </c>
      <c r="D4619" t="s">
        <v>7159</v>
      </c>
      <c r="E4619">
        <v>2026</v>
      </c>
      <c r="F4619">
        <v>2024</v>
      </c>
      <c r="G4619" t="s">
        <v>2830</v>
      </c>
      <c r="H4619">
        <v>38</v>
      </c>
      <c r="I4619" t="s">
        <v>7517</v>
      </c>
    </row>
    <row r="4620" spans="1:9" x14ac:dyDescent="0.2">
      <c r="A4620" t="s">
        <v>1202</v>
      </c>
      <c r="B4620" t="s">
        <v>5</v>
      </c>
      <c r="C4620" t="s">
        <v>26</v>
      </c>
      <c r="D4620" t="s">
        <v>7159</v>
      </c>
      <c r="E4620">
        <v>2026</v>
      </c>
      <c r="F4620">
        <v>2024</v>
      </c>
      <c r="G4620" t="s">
        <v>2829</v>
      </c>
      <c r="H4620">
        <v>88</v>
      </c>
      <c r="I4620" t="s">
        <v>7518</v>
      </c>
    </row>
    <row r="4621" spans="1:9" x14ac:dyDescent="0.2">
      <c r="A4621" t="s">
        <v>1202</v>
      </c>
      <c r="B4621" t="s">
        <v>5</v>
      </c>
      <c r="C4621" t="s">
        <v>26</v>
      </c>
      <c r="D4621" t="s">
        <v>7159</v>
      </c>
      <c r="E4621">
        <v>2026</v>
      </c>
      <c r="F4621">
        <v>2024</v>
      </c>
      <c r="G4621" t="s">
        <v>2828</v>
      </c>
      <c r="H4621">
        <v>4472</v>
      </c>
      <c r="I4621" t="s">
        <v>7519</v>
      </c>
    </row>
    <row r="4622" spans="1:9" x14ac:dyDescent="0.2">
      <c r="A4622" t="s">
        <v>1202</v>
      </c>
      <c r="B4622" t="s">
        <v>5</v>
      </c>
      <c r="C4622" t="s">
        <v>63</v>
      </c>
      <c r="D4622" t="s">
        <v>7159</v>
      </c>
      <c r="E4622">
        <v>2020</v>
      </c>
      <c r="F4622">
        <v>2018</v>
      </c>
      <c r="G4622" t="s">
        <v>2837</v>
      </c>
      <c r="H4622">
        <v>252.1</v>
      </c>
      <c r="I4622" t="s">
        <v>7520</v>
      </c>
    </row>
    <row r="4623" spans="1:9" x14ac:dyDescent="0.2">
      <c r="A4623" t="s">
        <v>1202</v>
      </c>
      <c r="B4623" t="s">
        <v>5</v>
      </c>
      <c r="C4623" t="s">
        <v>63</v>
      </c>
      <c r="D4623" t="s">
        <v>7159</v>
      </c>
      <c r="E4623">
        <v>2020</v>
      </c>
      <c r="F4623">
        <v>2018</v>
      </c>
      <c r="G4623" t="s">
        <v>2836</v>
      </c>
      <c r="H4623">
        <v>356.4</v>
      </c>
      <c r="I4623" t="s">
        <v>7521</v>
      </c>
    </row>
    <row r="4624" spans="1:9" x14ac:dyDescent="0.2">
      <c r="A4624" t="s">
        <v>1202</v>
      </c>
      <c r="B4624" t="s">
        <v>5</v>
      </c>
      <c r="C4624" t="s">
        <v>63</v>
      </c>
      <c r="D4624" t="s">
        <v>7159</v>
      </c>
      <c r="E4624">
        <v>2020</v>
      </c>
      <c r="F4624">
        <v>2018</v>
      </c>
      <c r="G4624" t="s">
        <v>2835</v>
      </c>
      <c r="H4624">
        <v>4.5</v>
      </c>
      <c r="I4624" t="s">
        <v>7522</v>
      </c>
    </row>
    <row r="4625" spans="1:9" x14ac:dyDescent="0.2">
      <c r="A4625" t="s">
        <v>1202</v>
      </c>
      <c r="B4625" t="s">
        <v>5</v>
      </c>
      <c r="C4625" t="s">
        <v>63</v>
      </c>
      <c r="D4625" t="s">
        <v>7159</v>
      </c>
      <c r="E4625">
        <v>2020</v>
      </c>
      <c r="F4625">
        <v>2018</v>
      </c>
      <c r="G4625" t="s">
        <v>2834</v>
      </c>
      <c r="H4625">
        <v>9.6999999999999993</v>
      </c>
      <c r="I4625" t="s">
        <v>7523</v>
      </c>
    </row>
    <row r="4626" spans="1:9" x14ac:dyDescent="0.2">
      <c r="A4626" t="s">
        <v>1202</v>
      </c>
      <c r="B4626" t="s">
        <v>5</v>
      </c>
      <c r="C4626" t="s">
        <v>63</v>
      </c>
      <c r="D4626" t="s">
        <v>7159</v>
      </c>
      <c r="E4626">
        <v>2020</v>
      </c>
      <c r="F4626">
        <v>2018</v>
      </c>
      <c r="G4626" t="s">
        <v>2833</v>
      </c>
      <c r="H4626">
        <v>15.7</v>
      </c>
      <c r="I4626" t="s">
        <v>7524</v>
      </c>
    </row>
    <row r="4627" spans="1:9" x14ac:dyDescent="0.2">
      <c r="A4627" t="s">
        <v>1202</v>
      </c>
      <c r="B4627" t="s">
        <v>5</v>
      </c>
      <c r="C4627" t="s">
        <v>63</v>
      </c>
      <c r="D4627" t="s">
        <v>7159</v>
      </c>
      <c r="E4627">
        <v>2020</v>
      </c>
      <c r="F4627">
        <v>2018</v>
      </c>
      <c r="G4627" t="s">
        <v>2832</v>
      </c>
      <c r="H4627">
        <v>21.9</v>
      </c>
      <c r="I4627" t="s">
        <v>7525</v>
      </c>
    </row>
    <row r="4628" spans="1:9" x14ac:dyDescent="0.2">
      <c r="A4628" t="s">
        <v>1202</v>
      </c>
      <c r="B4628" t="s">
        <v>5</v>
      </c>
      <c r="C4628" t="s">
        <v>63</v>
      </c>
      <c r="D4628" t="s">
        <v>7159</v>
      </c>
      <c r="E4628">
        <v>2020</v>
      </c>
      <c r="F4628">
        <v>2018</v>
      </c>
      <c r="G4628" t="s">
        <v>2831</v>
      </c>
      <c r="H4628">
        <v>34.700000000000003</v>
      </c>
      <c r="I4628" t="s">
        <v>7526</v>
      </c>
    </row>
    <row r="4629" spans="1:9" x14ac:dyDescent="0.2">
      <c r="A4629" t="s">
        <v>1202</v>
      </c>
      <c r="B4629" t="s">
        <v>5</v>
      </c>
      <c r="C4629" t="s">
        <v>63</v>
      </c>
      <c r="D4629" t="s">
        <v>7159</v>
      </c>
      <c r="E4629">
        <v>2020</v>
      </c>
      <c r="F4629">
        <v>2018</v>
      </c>
      <c r="G4629" t="s">
        <v>2830</v>
      </c>
      <c r="H4629">
        <v>58.3</v>
      </c>
      <c r="I4629" t="s">
        <v>7527</v>
      </c>
    </row>
    <row r="4630" spans="1:9" x14ac:dyDescent="0.2">
      <c r="A4630" t="s">
        <v>1202</v>
      </c>
      <c r="B4630" t="s">
        <v>5</v>
      </c>
      <c r="C4630" t="s">
        <v>63</v>
      </c>
      <c r="D4630" t="s">
        <v>7159</v>
      </c>
      <c r="E4630">
        <v>2020</v>
      </c>
      <c r="F4630">
        <v>2018</v>
      </c>
      <c r="G4630" t="s">
        <v>2829</v>
      </c>
      <c r="H4630">
        <v>95.8</v>
      </c>
      <c r="I4630" t="s">
        <v>7528</v>
      </c>
    </row>
    <row r="4631" spans="1:9" x14ac:dyDescent="0.2">
      <c r="A4631" t="s">
        <v>1202</v>
      </c>
      <c r="B4631" t="s">
        <v>5</v>
      </c>
      <c r="C4631" t="s">
        <v>63</v>
      </c>
      <c r="D4631" t="s">
        <v>7159</v>
      </c>
      <c r="E4631">
        <v>2020</v>
      </c>
      <c r="F4631">
        <v>2018</v>
      </c>
      <c r="G4631" t="s">
        <v>2828</v>
      </c>
      <c r="H4631">
        <v>1704.8</v>
      </c>
      <c r="I4631" t="s">
        <v>7529</v>
      </c>
    </row>
    <row r="4632" spans="1:9" x14ac:dyDescent="0.2">
      <c r="A4632" t="s">
        <v>1202</v>
      </c>
      <c r="B4632" t="s">
        <v>5</v>
      </c>
      <c r="C4632" t="s">
        <v>63</v>
      </c>
      <c r="D4632" t="s">
        <v>7159</v>
      </c>
      <c r="E4632">
        <v>2021</v>
      </c>
      <c r="F4632" t="s">
        <v>2986</v>
      </c>
      <c r="G4632" t="s">
        <v>2837</v>
      </c>
      <c r="H4632">
        <v>274.89999999999998</v>
      </c>
      <c r="I4632" t="s">
        <v>7530</v>
      </c>
    </row>
    <row r="4633" spans="1:9" x14ac:dyDescent="0.2">
      <c r="A4633" t="s">
        <v>1202</v>
      </c>
      <c r="B4633" t="s">
        <v>5</v>
      </c>
      <c r="C4633" t="s">
        <v>63</v>
      </c>
      <c r="D4633" t="s">
        <v>7159</v>
      </c>
      <c r="E4633">
        <v>2021</v>
      </c>
      <c r="F4633" t="s">
        <v>2986</v>
      </c>
      <c r="G4633" t="s">
        <v>2836</v>
      </c>
      <c r="H4633">
        <v>388.7</v>
      </c>
      <c r="I4633" t="s">
        <v>7531</v>
      </c>
    </row>
    <row r="4634" spans="1:9" x14ac:dyDescent="0.2">
      <c r="A4634" t="s">
        <v>1202</v>
      </c>
      <c r="B4634" t="s">
        <v>5</v>
      </c>
      <c r="C4634" t="s">
        <v>63</v>
      </c>
      <c r="D4634" t="s">
        <v>7159</v>
      </c>
      <c r="E4634">
        <v>2021</v>
      </c>
      <c r="F4634" t="s">
        <v>2986</v>
      </c>
      <c r="G4634" t="s">
        <v>2835</v>
      </c>
      <c r="H4634">
        <v>4.9000000000000004</v>
      </c>
      <c r="I4634" t="s">
        <v>7532</v>
      </c>
    </row>
    <row r="4635" spans="1:9" x14ac:dyDescent="0.2">
      <c r="A4635" t="s">
        <v>1202</v>
      </c>
      <c r="B4635" t="s">
        <v>5</v>
      </c>
      <c r="C4635" t="s">
        <v>63</v>
      </c>
      <c r="D4635" t="s">
        <v>7159</v>
      </c>
      <c r="E4635">
        <v>2021</v>
      </c>
      <c r="F4635" t="s">
        <v>2986</v>
      </c>
      <c r="G4635" t="s">
        <v>2834</v>
      </c>
      <c r="H4635">
        <v>10.6</v>
      </c>
      <c r="I4635" t="s">
        <v>7533</v>
      </c>
    </row>
    <row r="4636" spans="1:9" x14ac:dyDescent="0.2">
      <c r="A4636" t="s">
        <v>1202</v>
      </c>
      <c r="B4636" t="s">
        <v>5</v>
      </c>
      <c r="C4636" t="s">
        <v>63</v>
      </c>
      <c r="D4636" t="s">
        <v>7159</v>
      </c>
      <c r="E4636">
        <v>2021</v>
      </c>
      <c r="F4636" t="s">
        <v>2986</v>
      </c>
      <c r="G4636" t="s">
        <v>2833</v>
      </c>
      <c r="H4636">
        <v>17.100000000000001</v>
      </c>
      <c r="I4636" t="s">
        <v>7534</v>
      </c>
    </row>
    <row r="4637" spans="1:9" x14ac:dyDescent="0.2">
      <c r="A4637" t="s">
        <v>1202</v>
      </c>
      <c r="B4637" t="s">
        <v>5</v>
      </c>
      <c r="C4637" t="s">
        <v>63</v>
      </c>
      <c r="D4637" t="s">
        <v>7159</v>
      </c>
      <c r="E4637">
        <v>2021</v>
      </c>
      <c r="F4637" t="s">
        <v>2986</v>
      </c>
      <c r="G4637" t="s">
        <v>2832</v>
      </c>
      <c r="H4637">
        <v>23.9</v>
      </c>
      <c r="I4637" t="s">
        <v>7535</v>
      </c>
    </row>
    <row r="4638" spans="1:9" x14ac:dyDescent="0.2">
      <c r="A4638" t="s">
        <v>1202</v>
      </c>
      <c r="B4638" t="s">
        <v>5</v>
      </c>
      <c r="C4638" t="s">
        <v>63</v>
      </c>
      <c r="D4638" t="s">
        <v>7159</v>
      </c>
      <c r="E4638">
        <v>2021</v>
      </c>
      <c r="F4638" t="s">
        <v>2986</v>
      </c>
      <c r="G4638" t="s">
        <v>2831</v>
      </c>
      <c r="H4638">
        <v>37.799999999999997</v>
      </c>
      <c r="I4638" t="s">
        <v>7536</v>
      </c>
    </row>
    <row r="4639" spans="1:9" x14ac:dyDescent="0.2">
      <c r="A4639" t="s">
        <v>1202</v>
      </c>
      <c r="B4639" t="s">
        <v>5</v>
      </c>
      <c r="C4639" t="s">
        <v>63</v>
      </c>
      <c r="D4639" t="s">
        <v>7159</v>
      </c>
      <c r="E4639">
        <v>2021</v>
      </c>
      <c r="F4639" t="s">
        <v>2986</v>
      </c>
      <c r="G4639" t="s">
        <v>2830</v>
      </c>
      <c r="H4639">
        <v>63.6</v>
      </c>
      <c r="I4639" t="s">
        <v>7537</v>
      </c>
    </row>
    <row r="4640" spans="1:9" x14ac:dyDescent="0.2">
      <c r="A4640" t="s">
        <v>1202</v>
      </c>
      <c r="B4640" t="s">
        <v>5</v>
      </c>
      <c r="C4640" t="s">
        <v>63</v>
      </c>
      <c r="D4640" t="s">
        <v>7159</v>
      </c>
      <c r="E4640">
        <v>2021</v>
      </c>
      <c r="F4640" t="s">
        <v>2986</v>
      </c>
      <c r="G4640" t="s">
        <v>2829</v>
      </c>
      <c r="H4640">
        <v>104.5</v>
      </c>
      <c r="I4640" t="s">
        <v>7538</v>
      </c>
    </row>
    <row r="4641" spans="1:9" x14ac:dyDescent="0.2">
      <c r="A4641" t="s">
        <v>1202</v>
      </c>
      <c r="B4641" t="s">
        <v>5</v>
      </c>
      <c r="C4641" t="s">
        <v>63</v>
      </c>
      <c r="D4641" t="s">
        <v>7159</v>
      </c>
      <c r="E4641">
        <v>2021</v>
      </c>
      <c r="F4641" t="s">
        <v>2986</v>
      </c>
      <c r="G4641" t="s">
        <v>2828</v>
      </c>
      <c r="H4641">
        <v>1859.2</v>
      </c>
      <c r="I4641" t="s">
        <v>7539</v>
      </c>
    </row>
    <row r="4642" spans="1:9" x14ac:dyDescent="0.2">
      <c r="A4642" t="s">
        <v>1202</v>
      </c>
      <c r="B4642" t="s">
        <v>5</v>
      </c>
      <c r="C4642" t="s">
        <v>63</v>
      </c>
      <c r="D4642" t="s">
        <v>7159</v>
      </c>
      <c r="E4642">
        <v>2022</v>
      </c>
      <c r="F4642">
        <v>2020</v>
      </c>
      <c r="G4642" t="s">
        <v>2837</v>
      </c>
      <c r="H4642">
        <v>402.1</v>
      </c>
      <c r="I4642" t="s">
        <v>7540</v>
      </c>
    </row>
    <row r="4643" spans="1:9" x14ac:dyDescent="0.2">
      <c r="A4643" t="s">
        <v>1202</v>
      </c>
      <c r="B4643" t="s">
        <v>5</v>
      </c>
      <c r="C4643" t="s">
        <v>63</v>
      </c>
      <c r="D4643" t="s">
        <v>7159</v>
      </c>
      <c r="E4643">
        <v>2022</v>
      </c>
      <c r="F4643">
        <v>2020</v>
      </c>
      <c r="G4643" t="s">
        <v>2836</v>
      </c>
      <c r="H4643">
        <v>175.8</v>
      </c>
      <c r="I4643" t="s">
        <v>7541</v>
      </c>
    </row>
    <row r="4644" spans="1:9" x14ac:dyDescent="0.2">
      <c r="A4644" t="s">
        <v>1202</v>
      </c>
      <c r="B4644" t="s">
        <v>5</v>
      </c>
      <c r="C4644" t="s">
        <v>63</v>
      </c>
      <c r="D4644" t="s">
        <v>7159</v>
      </c>
      <c r="E4644">
        <v>2022</v>
      </c>
      <c r="F4644">
        <v>2020</v>
      </c>
      <c r="G4644" t="s">
        <v>2835</v>
      </c>
      <c r="H4644">
        <v>8.6</v>
      </c>
      <c r="I4644" t="s">
        <v>7542</v>
      </c>
    </row>
    <row r="4645" spans="1:9" x14ac:dyDescent="0.2">
      <c r="A4645" t="s">
        <v>1202</v>
      </c>
      <c r="B4645" t="s">
        <v>5</v>
      </c>
      <c r="C4645" t="s">
        <v>63</v>
      </c>
      <c r="D4645" t="s">
        <v>7159</v>
      </c>
      <c r="E4645">
        <v>2022</v>
      </c>
      <c r="F4645">
        <v>2020</v>
      </c>
      <c r="G4645" t="s">
        <v>2834</v>
      </c>
      <c r="H4645">
        <v>18.399999999999999</v>
      </c>
      <c r="I4645" t="s">
        <v>7543</v>
      </c>
    </row>
    <row r="4646" spans="1:9" x14ac:dyDescent="0.2">
      <c r="A4646" t="s">
        <v>1202</v>
      </c>
      <c r="B4646" t="s">
        <v>5</v>
      </c>
      <c r="C4646" t="s">
        <v>63</v>
      </c>
      <c r="D4646" t="s">
        <v>7159</v>
      </c>
      <c r="E4646">
        <v>2022</v>
      </c>
      <c r="F4646">
        <v>2020</v>
      </c>
      <c r="G4646" t="s">
        <v>2833</v>
      </c>
      <c r="H4646">
        <v>30.6</v>
      </c>
      <c r="I4646" t="s">
        <v>7544</v>
      </c>
    </row>
    <row r="4647" spans="1:9" x14ac:dyDescent="0.2">
      <c r="A4647" t="s">
        <v>1202</v>
      </c>
      <c r="B4647" t="s">
        <v>5</v>
      </c>
      <c r="C4647" t="s">
        <v>63</v>
      </c>
      <c r="D4647" t="s">
        <v>7159</v>
      </c>
      <c r="E4647">
        <v>2022</v>
      </c>
      <c r="F4647">
        <v>2020</v>
      </c>
      <c r="G4647" t="s">
        <v>2832</v>
      </c>
      <c r="H4647">
        <v>49.2</v>
      </c>
      <c r="I4647" t="s">
        <v>7545</v>
      </c>
    </row>
    <row r="4648" spans="1:9" x14ac:dyDescent="0.2">
      <c r="A4648" t="s">
        <v>1202</v>
      </c>
      <c r="B4648" t="s">
        <v>5</v>
      </c>
      <c r="C4648" t="s">
        <v>63</v>
      </c>
      <c r="D4648" t="s">
        <v>7159</v>
      </c>
      <c r="E4648">
        <v>2022</v>
      </c>
      <c r="F4648">
        <v>2020</v>
      </c>
      <c r="G4648" t="s">
        <v>2831</v>
      </c>
      <c r="H4648">
        <v>69</v>
      </c>
      <c r="I4648" t="s">
        <v>7546</v>
      </c>
    </row>
    <row r="4649" spans="1:9" x14ac:dyDescent="0.2">
      <c r="A4649" t="s">
        <v>1202</v>
      </c>
      <c r="B4649" t="s">
        <v>5</v>
      </c>
      <c r="C4649" t="s">
        <v>63</v>
      </c>
      <c r="D4649" t="s">
        <v>7159</v>
      </c>
      <c r="E4649">
        <v>2022</v>
      </c>
      <c r="F4649">
        <v>2020</v>
      </c>
      <c r="G4649" t="s">
        <v>2830</v>
      </c>
      <c r="H4649">
        <v>114.3</v>
      </c>
      <c r="I4649" t="s">
        <v>7547</v>
      </c>
    </row>
    <row r="4650" spans="1:9" x14ac:dyDescent="0.2">
      <c r="A4650" t="s">
        <v>1202</v>
      </c>
      <c r="B4650" t="s">
        <v>5</v>
      </c>
      <c r="C4650" t="s">
        <v>63</v>
      </c>
      <c r="D4650" t="s">
        <v>7159</v>
      </c>
      <c r="E4650">
        <v>2022</v>
      </c>
      <c r="F4650">
        <v>2020</v>
      </c>
      <c r="G4650" t="s">
        <v>2829</v>
      </c>
      <c r="H4650">
        <v>203.7</v>
      </c>
      <c r="I4650" t="s">
        <v>7548</v>
      </c>
    </row>
    <row r="4651" spans="1:9" x14ac:dyDescent="0.2">
      <c r="A4651" t="s">
        <v>1202</v>
      </c>
      <c r="B4651" t="s">
        <v>5</v>
      </c>
      <c r="C4651" t="s">
        <v>63</v>
      </c>
      <c r="D4651" t="s">
        <v>7159</v>
      </c>
      <c r="E4651">
        <v>2022</v>
      </c>
      <c r="F4651">
        <v>2020</v>
      </c>
      <c r="G4651" t="s">
        <v>2828</v>
      </c>
      <c r="H4651">
        <v>1665.3</v>
      </c>
      <c r="I4651" t="s">
        <v>7549</v>
      </c>
    </row>
    <row r="4652" spans="1:9" x14ac:dyDescent="0.2">
      <c r="A4652" t="s">
        <v>1202</v>
      </c>
      <c r="B4652" t="s">
        <v>5</v>
      </c>
      <c r="C4652" t="s">
        <v>63</v>
      </c>
      <c r="D4652" t="s">
        <v>7159</v>
      </c>
      <c r="E4652">
        <v>2024</v>
      </c>
      <c r="F4652" t="s">
        <v>3269</v>
      </c>
      <c r="G4652" t="s">
        <v>2837</v>
      </c>
      <c r="H4652">
        <v>310.60000000000002</v>
      </c>
      <c r="I4652" t="s">
        <v>7550</v>
      </c>
    </row>
    <row r="4653" spans="1:9" x14ac:dyDescent="0.2">
      <c r="A4653" t="s">
        <v>1202</v>
      </c>
      <c r="B4653" t="s">
        <v>5</v>
      </c>
      <c r="C4653" t="s">
        <v>63</v>
      </c>
      <c r="D4653" t="s">
        <v>7159</v>
      </c>
      <c r="E4653">
        <v>2024</v>
      </c>
      <c r="F4653" t="s">
        <v>3269</v>
      </c>
      <c r="G4653" t="s">
        <v>2836</v>
      </c>
      <c r="H4653">
        <v>6.3</v>
      </c>
      <c r="I4653" t="s">
        <v>7551</v>
      </c>
    </row>
    <row r="4654" spans="1:9" x14ac:dyDescent="0.2">
      <c r="A4654" t="s">
        <v>1202</v>
      </c>
      <c r="B4654" t="s">
        <v>5</v>
      </c>
      <c r="C4654" t="s">
        <v>63</v>
      </c>
      <c r="D4654" t="s">
        <v>7159</v>
      </c>
      <c r="E4654">
        <v>2024</v>
      </c>
      <c r="F4654" t="s">
        <v>3269</v>
      </c>
      <c r="G4654" t="s">
        <v>2835</v>
      </c>
      <c r="H4654">
        <v>6.8</v>
      </c>
      <c r="I4654" t="s">
        <v>7552</v>
      </c>
    </row>
    <row r="4655" spans="1:9" x14ac:dyDescent="0.2">
      <c r="A4655" t="s">
        <v>1202</v>
      </c>
      <c r="B4655" t="s">
        <v>5</v>
      </c>
      <c r="C4655" t="s">
        <v>63</v>
      </c>
      <c r="D4655" t="s">
        <v>7159</v>
      </c>
      <c r="E4655">
        <v>2024</v>
      </c>
      <c r="F4655" t="s">
        <v>3269</v>
      </c>
      <c r="G4655" t="s">
        <v>2834</v>
      </c>
      <c r="H4655">
        <v>6.2</v>
      </c>
      <c r="I4655" t="s">
        <v>7553</v>
      </c>
    </row>
    <row r="4656" spans="1:9" x14ac:dyDescent="0.2">
      <c r="A4656" t="s">
        <v>1202</v>
      </c>
      <c r="B4656" t="s">
        <v>5</v>
      </c>
      <c r="C4656" t="s">
        <v>63</v>
      </c>
      <c r="D4656" t="s">
        <v>7159</v>
      </c>
      <c r="E4656">
        <v>2024</v>
      </c>
      <c r="F4656" t="s">
        <v>3269</v>
      </c>
      <c r="G4656" t="s">
        <v>2833</v>
      </c>
      <c r="H4656">
        <v>12.3</v>
      </c>
      <c r="I4656" t="s">
        <v>7554</v>
      </c>
    </row>
    <row r="4657" spans="1:9" x14ac:dyDescent="0.2">
      <c r="A4657" t="s">
        <v>1202</v>
      </c>
      <c r="B4657" t="s">
        <v>5</v>
      </c>
      <c r="C4657" t="s">
        <v>63</v>
      </c>
      <c r="D4657" t="s">
        <v>7159</v>
      </c>
      <c r="E4657">
        <v>2024</v>
      </c>
      <c r="F4657" t="s">
        <v>3269</v>
      </c>
      <c r="G4657" t="s">
        <v>2832</v>
      </c>
      <c r="H4657">
        <v>21.2</v>
      </c>
      <c r="I4657" t="s">
        <v>7555</v>
      </c>
    </row>
    <row r="4658" spans="1:9" x14ac:dyDescent="0.2">
      <c r="A4658" t="s">
        <v>1202</v>
      </c>
      <c r="B4658" t="s">
        <v>5</v>
      </c>
      <c r="C4658" t="s">
        <v>63</v>
      </c>
      <c r="D4658" t="s">
        <v>7159</v>
      </c>
      <c r="E4658">
        <v>2024</v>
      </c>
      <c r="F4658" t="s">
        <v>3269</v>
      </c>
      <c r="G4658" t="s">
        <v>2831</v>
      </c>
      <c r="H4658">
        <v>34.5</v>
      </c>
      <c r="I4658" t="s">
        <v>7556</v>
      </c>
    </row>
    <row r="4659" spans="1:9" x14ac:dyDescent="0.2">
      <c r="A4659" t="s">
        <v>1202</v>
      </c>
      <c r="B4659" t="s">
        <v>5</v>
      </c>
      <c r="C4659" t="s">
        <v>63</v>
      </c>
      <c r="D4659" t="s">
        <v>7159</v>
      </c>
      <c r="E4659">
        <v>2024</v>
      </c>
      <c r="F4659" t="s">
        <v>3269</v>
      </c>
      <c r="G4659" t="s">
        <v>2830</v>
      </c>
      <c r="H4659">
        <v>62.7</v>
      </c>
      <c r="I4659" t="s">
        <v>7557</v>
      </c>
    </row>
    <row r="4660" spans="1:9" x14ac:dyDescent="0.2">
      <c r="A4660" t="s">
        <v>1202</v>
      </c>
      <c r="B4660" t="s">
        <v>5</v>
      </c>
      <c r="C4660" t="s">
        <v>63</v>
      </c>
      <c r="D4660" t="s">
        <v>7159</v>
      </c>
      <c r="E4660">
        <v>2024</v>
      </c>
      <c r="F4660" t="s">
        <v>3269</v>
      </c>
      <c r="G4660" t="s">
        <v>2829</v>
      </c>
      <c r="H4660">
        <v>125.3</v>
      </c>
      <c r="I4660" t="s">
        <v>7558</v>
      </c>
    </row>
    <row r="4661" spans="1:9" x14ac:dyDescent="0.2">
      <c r="A4661" t="s">
        <v>1202</v>
      </c>
      <c r="B4661" t="s">
        <v>5</v>
      </c>
      <c r="C4661" t="s">
        <v>63</v>
      </c>
      <c r="D4661" t="s">
        <v>7159</v>
      </c>
      <c r="E4661">
        <v>2024</v>
      </c>
      <c r="F4661" t="s">
        <v>3269</v>
      </c>
      <c r="G4661" t="s">
        <v>2828</v>
      </c>
      <c r="H4661">
        <v>2088</v>
      </c>
      <c r="I4661" t="s">
        <v>7559</v>
      </c>
    </row>
    <row r="4662" spans="1:9" x14ac:dyDescent="0.2">
      <c r="A4662" t="s">
        <v>1202</v>
      </c>
      <c r="B4662" t="s">
        <v>5</v>
      </c>
      <c r="C4662" t="s">
        <v>63</v>
      </c>
      <c r="D4662" t="s">
        <v>7159</v>
      </c>
      <c r="E4662">
        <v>2025</v>
      </c>
      <c r="F4662" t="s">
        <v>3007</v>
      </c>
      <c r="G4662" t="s">
        <v>2837</v>
      </c>
      <c r="H4662">
        <v>347</v>
      </c>
      <c r="I4662" t="s">
        <v>7560</v>
      </c>
    </row>
    <row r="4663" spans="1:9" x14ac:dyDescent="0.2">
      <c r="A4663" t="s">
        <v>1202</v>
      </c>
      <c r="B4663" t="s">
        <v>5</v>
      </c>
      <c r="C4663" t="s">
        <v>63</v>
      </c>
      <c r="D4663" t="s">
        <v>7159</v>
      </c>
      <c r="E4663">
        <v>2025</v>
      </c>
      <c r="F4663" t="s">
        <v>3007</v>
      </c>
      <c r="G4663" t="s">
        <v>2836</v>
      </c>
      <c r="H4663">
        <v>313</v>
      </c>
      <c r="I4663" t="s">
        <v>7561</v>
      </c>
    </row>
    <row r="4664" spans="1:9" x14ac:dyDescent="0.2">
      <c r="A4664" t="s">
        <v>1202</v>
      </c>
      <c r="B4664" t="s">
        <v>5</v>
      </c>
      <c r="C4664" t="s">
        <v>63</v>
      </c>
      <c r="D4664" t="s">
        <v>7159</v>
      </c>
      <c r="E4664">
        <v>2025</v>
      </c>
      <c r="F4664" t="s">
        <v>3007</v>
      </c>
      <c r="G4664" t="s">
        <v>2835</v>
      </c>
      <c r="H4664">
        <v>3</v>
      </c>
      <c r="I4664" t="s">
        <v>7562</v>
      </c>
    </row>
    <row r="4665" spans="1:9" x14ac:dyDescent="0.2">
      <c r="A4665" t="s">
        <v>1202</v>
      </c>
      <c r="B4665" t="s">
        <v>5</v>
      </c>
      <c r="C4665" t="s">
        <v>63</v>
      </c>
      <c r="D4665" t="s">
        <v>7159</v>
      </c>
      <c r="E4665">
        <v>2025</v>
      </c>
      <c r="F4665" t="s">
        <v>3007</v>
      </c>
      <c r="G4665" t="s">
        <v>2834</v>
      </c>
      <c r="H4665">
        <v>9</v>
      </c>
      <c r="I4665" t="s">
        <v>7563</v>
      </c>
    </row>
    <row r="4666" spans="1:9" x14ac:dyDescent="0.2">
      <c r="A4666" t="s">
        <v>1202</v>
      </c>
      <c r="B4666" t="s">
        <v>5</v>
      </c>
      <c r="C4666" t="s">
        <v>63</v>
      </c>
      <c r="D4666" t="s">
        <v>7159</v>
      </c>
      <c r="E4666">
        <v>2025</v>
      </c>
      <c r="F4666" t="s">
        <v>3007</v>
      </c>
      <c r="G4666" t="s">
        <v>2833</v>
      </c>
      <c r="H4666">
        <v>20</v>
      </c>
      <c r="I4666" t="s">
        <v>7564</v>
      </c>
    </row>
    <row r="4667" spans="1:9" x14ac:dyDescent="0.2">
      <c r="A4667" t="s">
        <v>1202</v>
      </c>
      <c r="B4667" t="s">
        <v>5</v>
      </c>
      <c r="C4667" t="s">
        <v>63</v>
      </c>
      <c r="D4667" t="s">
        <v>7159</v>
      </c>
      <c r="E4667">
        <v>2025</v>
      </c>
      <c r="F4667" t="s">
        <v>3007</v>
      </c>
      <c r="G4667" t="s">
        <v>2832</v>
      </c>
      <c r="H4667">
        <v>37</v>
      </c>
      <c r="I4667" t="s">
        <v>7565</v>
      </c>
    </row>
    <row r="4668" spans="1:9" x14ac:dyDescent="0.2">
      <c r="A4668" t="s">
        <v>1202</v>
      </c>
      <c r="B4668" t="s">
        <v>5</v>
      </c>
      <c r="C4668" t="s">
        <v>63</v>
      </c>
      <c r="D4668" t="s">
        <v>7159</v>
      </c>
      <c r="E4668">
        <v>2025</v>
      </c>
      <c r="F4668" t="s">
        <v>3007</v>
      </c>
      <c r="G4668" t="s">
        <v>2831</v>
      </c>
      <c r="H4668">
        <v>55</v>
      </c>
      <c r="I4668" t="s">
        <v>7566</v>
      </c>
    </row>
    <row r="4669" spans="1:9" x14ac:dyDescent="0.2">
      <c r="A4669" t="s">
        <v>1202</v>
      </c>
      <c r="B4669" t="s">
        <v>5</v>
      </c>
      <c r="C4669" t="s">
        <v>63</v>
      </c>
      <c r="D4669" t="s">
        <v>7159</v>
      </c>
      <c r="E4669">
        <v>2025</v>
      </c>
      <c r="F4669" t="s">
        <v>3007</v>
      </c>
      <c r="G4669" t="s">
        <v>2830</v>
      </c>
      <c r="H4669">
        <v>112</v>
      </c>
      <c r="I4669" t="s">
        <v>7567</v>
      </c>
    </row>
    <row r="4670" spans="1:9" x14ac:dyDescent="0.2">
      <c r="A4670" t="s">
        <v>1202</v>
      </c>
      <c r="B4670" t="s">
        <v>5</v>
      </c>
      <c r="C4670" t="s">
        <v>63</v>
      </c>
      <c r="D4670" t="s">
        <v>7159</v>
      </c>
      <c r="E4670">
        <v>2025</v>
      </c>
      <c r="F4670" t="s">
        <v>3007</v>
      </c>
      <c r="G4670" t="s">
        <v>2829</v>
      </c>
      <c r="H4670">
        <v>271</v>
      </c>
      <c r="I4670" t="s">
        <v>7568</v>
      </c>
    </row>
    <row r="4671" spans="1:9" x14ac:dyDescent="0.2">
      <c r="A4671" t="s">
        <v>1202</v>
      </c>
      <c r="B4671" t="s">
        <v>5</v>
      </c>
      <c r="C4671" t="s">
        <v>63</v>
      </c>
      <c r="D4671" t="s">
        <v>7159</v>
      </c>
      <c r="E4671">
        <v>2025</v>
      </c>
      <c r="F4671" t="s">
        <v>3007</v>
      </c>
      <c r="G4671" t="s">
        <v>2828</v>
      </c>
      <c r="H4671">
        <v>1693</v>
      </c>
      <c r="I4671" t="s">
        <v>7569</v>
      </c>
    </row>
    <row r="4672" spans="1:9" x14ac:dyDescent="0.2">
      <c r="A4672" t="s">
        <v>1202</v>
      </c>
      <c r="B4672" t="s">
        <v>5</v>
      </c>
      <c r="C4672" t="s">
        <v>63</v>
      </c>
      <c r="D4672" t="s">
        <v>7159</v>
      </c>
      <c r="E4672">
        <v>2026</v>
      </c>
      <c r="F4672">
        <v>2024</v>
      </c>
      <c r="G4672" t="s">
        <v>2837</v>
      </c>
      <c r="H4672">
        <v>636</v>
      </c>
      <c r="I4672" t="s">
        <v>7570</v>
      </c>
    </row>
    <row r="4673" spans="1:9" x14ac:dyDescent="0.2">
      <c r="A4673" t="s">
        <v>1202</v>
      </c>
      <c r="B4673" t="s">
        <v>5</v>
      </c>
      <c r="C4673" t="s">
        <v>63</v>
      </c>
      <c r="D4673" t="s">
        <v>7159</v>
      </c>
      <c r="E4673">
        <v>2026</v>
      </c>
      <c r="F4673">
        <v>2024</v>
      </c>
      <c r="G4673" t="s">
        <v>2836</v>
      </c>
      <c r="H4673">
        <v>526</v>
      </c>
      <c r="I4673" t="s">
        <v>7571</v>
      </c>
    </row>
    <row r="4674" spans="1:9" x14ac:dyDescent="0.2">
      <c r="A4674" t="s">
        <v>1202</v>
      </c>
      <c r="B4674" t="s">
        <v>5</v>
      </c>
      <c r="C4674" t="s">
        <v>63</v>
      </c>
      <c r="D4674" t="s">
        <v>7159</v>
      </c>
      <c r="E4674">
        <v>2026</v>
      </c>
      <c r="F4674">
        <v>2024</v>
      </c>
      <c r="G4674" t="s">
        <v>2835</v>
      </c>
      <c r="H4674">
        <v>4</v>
      </c>
      <c r="I4674" t="s">
        <v>7572</v>
      </c>
    </row>
    <row r="4675" spans="1:9" x14ac:dyDescent="0.2">
      <c r="A4675" t="s">
        <v>1202</v>
      </c>
      <c r="B4675" t="s">
        <v>5</v>
      </c>
      <c r="C4675" t="s">
        <v>63</v>
      </c>
      <c r="D4675" t="s">
        <v>7159</v>
      </c>
      <c r="E4675">
        <v>2026</v>
      </c>
      <c r="F4675">
        <v>2024</v>
      </c>
      <c r="G4675" t="s">
        <v>2834</v>
      </c>
      <c r="H4675">
        <v>8</v>
      </c>
      <c r="I4675" t="s">
        <v>7573</v>
      </c>
    </row>
    <row r="4676" spans="1:9" x14ac:dyDescent="0.2">
      <c r="A4676" t="s">
        <v>1202</v>
      </c>
      <c r="B4676" t="s">
        <v>5</v>
      </c>
      <c r="C4676" t="s">
        <v>63</v>
      </c>
      <c r="D4676" t="s">
        <v>7159</v>
      </c>
      <c r="E4676">
        <v>2026</v>
      </c>
      <c r="F4676">
        <v>2024</v>
      </c>
      <c r="G4676" t="s">
        <v>2833</v>
      </c>
      <c r="H4676">
        <v>23</v>
      </c>
      <c r="I4676" t="s">
        <v>7574</v>
      </c>
    </row>
    <row r="4677" spans="1:9" x14ac:dyDescent="0.2">
      <c r="A4677" t="s">
        <v>1202</v>
      </c>
      <c r="B4677" t="s">
        <v>5</v>
      </c>
      <c r="C4677" t="s">
        <v>63</v>
      </c>
      <c r="D4677" t="s">
        <v>7159</v>
      </c>
      <c r="E4677">
        <v>2026</v>
      </c>
      <c r="F4677">
        <v>2024</v>
      </c>
      <c r="G4677" t="s">
        <v>2832</v>
      </c>
      <c r="H4677">
        <v>33</v>
      </c>
      <c r="I4677" t="s">
        <v>7575</v>
      </c>
    </row>
    <row r="4678" spans="1:9" x14ac:dyDescent="0.2">
      <c r="A4678" t="s">
        <v>1202</v>
      </c>
      <c r="B4678" t="s">
        <v>5</v>
      </c>
      <c r="C4678" t="s">
        <v>63</v>
      </c>
      <c r="D4678" t="s">
        <v>7159</v>
      </c>
      <c r="E4678">
        <v>2026</v>
      </c>
      <c r="F4678">
        <v>2024</v>
      </c>
      <c r="G4678" t="s">
        <v>2831</v>
      </c>
      <c r="H4678">
        <v>66</v>
      </c>
      <c r="I4678" t="s">
        <v>7576</v>
      </c>
    </row>
    <row r="4679" spans="1:9" x14ac:dyDescent="0.2">
      <c r="A4679" t="s">
        <v>1202</v>
      </c>
      <c r="B4679" t="s">
        <v>5</v>
      </c>
      <c r="C4679" t="s">
        <v>63</v>
      </c>
      <c r="D4679" t="s">
        <v>7159</v>
      </c>
      <c r="E4679">
        <v>2026</v>
      </c>
      <c r="F4679">
        <v>2024</v>
      </c>
      <c r="G4679" t="s">
        <v>2830</v>
      </c>
      <c r="H4679">
        <v>135</v>
      </c>
      <c r="I4679" t="s">
        <v>7577</v>
      </c>
    </row>
    <row r="4680" spans="1:9" x14ac:dyDescent="0.2">
      <c r="A4680" t="s">
        <v>1202</v>
      </c>
      <c r="B4680" t="s">
        <v>5</v>
      </c>
      <c r="C4680" t="s">
        <v>63</v>
      </c>
      <c r="D4680" t="s">
        <v>7159</v>
      </c>
      <c r="E4680">
        <v>2026</v>
      </c>
      <c r="F4680">
        <v>2024</v>
      </c>
      <c r="G4680" t="s">
        <v>2829</v>
      </c>
      <c r="H4680">
        <v>354</v>
      </c>
      <c r="I4680" t="s">
        <v>7578</v>
      </c>
    </row>
    <row r="4681" spans="1:9" x14ac:dyDescent="0.2">
      <c r="A4681" t="s">
        <v>1202</v>
      </c>
      <c r="B4681" t="s">
        <v>5</v>
      </c>
      <c r="C4681" t="s">
        <v>63</v>
      </c>
      <c r="D4681" t="s">
        <v>7159</v>
      </c>
      <c r="E4681">
        <v>2026</v>
      </c>
      <c r="F4681">
        <v>2024</v>
      </c>
      <c r="G4681" t="s">
        <v>2828</v>
      </c>
      <c r="H4681">
        <v>2623</v>
      </c>
      <c r="I4681" t="s">
        <v>7579</v>
      </c>
    </row>
    <row r="4682" spans="1:9" x14ac:dyDescent="0.2">
      <c r="A4682" t="s">
        <v>1202</v>
      </c>
      <c r="B4682" t="s">
        <v>5</v>
      </c>
      <c r="C4682" t="s">
        <v>2839</v>
      </c>
      <c r="D4682" t="s">
        <v>7159</v>
      </c>
      <c r="E4682">
        <v>2020</v>
      </c>
      <c r="F4682">
        <v>2018</v>
      </c>
      <c r="G4682" t="s">
        <v>2837</v>
      </c>
      <c r="H4682">
        <v>38.200000000000003</v>
      </c>
      <c r="I4682" t="s">
        <v>7580</v>
      </c>
    </row>
    <row r="4683" spans="1:9" x14ac:dyDescent="0.2">
      <c r="A4683" t="s">
        <v>1202</v>
      </c>
      <c r="B4683" t="s">
        <v>5</v>
      </c>
      <c r="C4683" t="s">
        <v>2839</v>
      </c>
      <c r="D4683" t="s">
        <v>7159</v>
      </c>
      <c r="E4683">
        <v>2020</v>
      </c>
      <c r="F4683">
        <v>2018</v>
      </c>
      <c r="G4683" t="s">
        <v>2836</v>
      </c>
      <c r="H4683">
        <v>33.700000000000003</v>
      </c>
      <c r="I4683" t="s">
        <v>7581</v>
      </c>
    </row>
    <row r="4684" spans="1:9" x14ac:dyDescent="0.2">
      <c r="A4684" t="s">
        <v>1202</v>
      </c>
      <c r="B4684" t="s">
        <v>5</v>
      </c>
      <c r="C4684" t="s">
        <v>2839</v>
      </c>
      <c r="D4684" t="s">
        <v>7159</v>
      </c>
      <c r="E4684">
        <v>2020</v>
      </c>
      <c r="F4684">
        <v>2018</v>
      </c>
      <c r="G4684" t="s">
        <v>2835</v>
      </c>
      <c r="H4684">
        <v>8.4</v>
      </c>
      <c r="I4684" t="s">
        <v>7582</v>
      </c>
    </row>
    <row r="4685" spans="1:9" x14ac:dyDescent="0.2">
      <c r="A4685" t="s">
        <v>1202</v>
      </c>
      <c r="B4685" t="s">
        <v>5</v>
      </c>
      <c r="C4685" t="s">
        <v>2839</v>
      </c>
      <c r="D4685" t="s">
        <v>7159</v>
      </c>
      <c r="E4685">
        <v>2020</v>
      </c>
      <c r="F4685">
        <v>2018</v>
      </c>
      <c r="G4685" t="s">
        <v>2834</v>
      </c>
      <c r="H4685">
        <v>18</v>
      </c>
      <c r="I4685" t="s">
        <v>7583</v>
      </c>
    </row>
    <row r="4686" spans="1:9" x14ac:dyDescent="0.2">
      <c r="A4686" t="s">
        <v>1202</v>
      </c>
      <c r="B4686" t="s">
        <v>5</v>
      </c>
      <c r="C4686" t="s">
        <v>2839</v>
      </c>
      <c r="D4686" t="s">
        <v>7159</v>
      </c>
      <c r="E4686">
        <v>2020</v>
      </c>
      <c r="F4686">
        <v>2018</v>
      </c>
      <c r="G4686" t="s">
        <v>2833</v>
      </c>
      <c r="H4686">
        <v>28.8</v>
      </c>
      <c r="I4686" t="s">
        <v>7584</v>
      </c>
    </row>
    <row r="4687" spans="1:9" x14ac:dyDescent="0.2">
      <c r="A4687" t="s">
        <v>1202</v>
      </c>
      <c r="B4687" t="s">
        <v>5</v>
      </c>
      <c r="C4687" t="s">
        <v>2839</v>
      </c>
      <c r="D4687" t="s">
        <v>7159</v>
      </c>
      <c r="E4687">
        <v>2020</v>
      </c>
      <c r="F4687">
        <v>2018</v>
      </c>
      <c r="G4687" t="s">
        <v>2832</v>
      </c>
      <c r="H4687">
        <v>38</v>
      </c>
      <c r="I4687" t="s">
        <v>7585</v>
      </c>
    </row>
    <row r="4688" spans="1:9" x14ac:dyDescent="0.2">
      <c r="A4688" t="s">
        <v>1202</v>
      </c>
      <c r="B4688" t="s">
        <v>5</v>
      </c>
      <c r="C4688" t="s">
        <v>2839</v>
      </c>
      <c r="D4688" t="s">
        <v>7159</v>
      </c>
      <c r="E4688">
        <v>2020</v>
      </c>
      <c r="F4688">
        <v>2018</v>
      </c>
      <c r="G4688" t="s">
        <v>2831</v>
      </c>
      <c r="H4688">
        <v>55.4</v>
      </c>
      <c r="I4688" t="s">
        <v>7586</v>
      </c>
    </row>
    <row r="4689" spans="1:9" x14ac:dyDescent="0.2">
      <c r="A4689" t="s">
        <v>1202</v>
      </c>
      <c r="B4689" t="s">
        <v>5</v>
      </c>
      <c r="C4689" t="s">
        <v>2839</v>
      </c>
      <c r="D4689" t="s">
        <v>7159</v>
      </c>
      <c r="E4689">
        <v>2020</v>
      </c>
      <c r="F4689">
        <v>2018</v>
      </c>
      <c r="G4689" t="s">
        <v>2830</v>
      </c>
      <c r="H4689">
        <v>65.5</v>
      </c>
      <c r="I4689" t="s">
        <v>7587</v>
      </c>
    </row>
    <row r="4690" spans="1:9" x14ac:dyDescent="0.2">
      <c r="A4690" t="s">
        <v>1202</v>
      </c>
      <c r="B4690" t="s">
        <v>5</v>
      </c>
      <c r="C4690" t="s">
        <v>2839</v>
      </c>
      <c r="D4690" t="s">
        <v>7159</v>
      </c>
      <c r="E4690">
        <v>2020</v>
      </c>
      <c r="F4690">
        <v>2018</v>
      </c>
      <c r="G4690" t="s">
        <v>2829</v>
      </c>
      <c r="H4690">
        <v>121</v>
      </c>
      <c r="I4690" t="s">
        <v>7588</v>
      </c>
    </row>
    <row r="4691" spans="1:9" x14ac:dyDescent="0.2">
      <c r="A4691" t="s">
        <v>1202</v>
      </c>
      <c r="B4691" t="s">
        <v>5</v>
      </c>
      <c r="C4691" t="s">
        <v>2839</v>
      </c>
      <c r="D4691" t="s">
        <v>7159</v>
      </c>
      <c r="E4691">
        <v>2020</v>
      </c>
      <c r="F4691">
        <v>2018</v>
      </c>
      <c r="G4691" t="s">
        <v>2828</v>
      </c>
      <c r="H4691">
        <v>532.5</v>
      </c>
      <c r="I4691" t="s">
        <v>7589</v>
      </c>
    </row>
    <row r="4692" spans="1:9" x14ac:dyDescent="0.2">
      <c r="A4692" t="s">
        <v>1202</v>
      </c>
      <c r="B4692" t="s">
        <v>5</v>
      </c>
      <c r="C4692" t="s">
        <v>2839</v>
      </c>
      <c r="D4692" t="s">
        <v>7159</v>
      </c>
      <c r="E4692">
        <v>2021</v>
      </c>
      <c r="F4692" t="s">
        <v>2986</v>
      </c>
      <c r="G4692" t="s">
        <v>2837</v>
      </c>
      <c r="H4692">
        <v>43.3</v>
      </c>
      <c r="I4692" t="s">
        <v>7590</v>
      </c>
    </row>
    <row r="4693" spans="1:9" x14ac:dyDescent="0.2">
      <c r="A4693" t="s">
        <v>1202</v>
      </c>
      <c r="B4693" t="s">
        <v>5</v>
      </c>
      <c r="C4693" t="s">
        <v>2839</v>
      </c>
      <c r="D4693" t="s">
        <v>7159</v>
      </c>
      <c r="E4693">
        <v>2021</v>
      </c>
      <c r="F4693" t="s">
        <v>2986</v>
      </c>
      <c r="G4693" t="s">
        <v>2836</v>
      </c>
      <c r="H4693">
        <v>38.200000000000003</v>
      </c>
      <c r="I4693" t="s">
        <v>7591</v>
      </c>
    </row>
    <row r="4694" spans="1:9" x14ac:dyDescent="0.2">
      <c r="A4694" t="s">
        <v>1202</v>
      </c>
      <c r="B4694" t="s">
        <v>5</v>
      </c>
      <c r="C4694" t="s">
        <v>2839</v>
      </c>
      <c r="D4694" t="s">
        <v>7159</v>
      </c>
      <c r="E4694">
        <v>2021</v>
      </c>
      <c r="F4694" t="s">
        <v>2986</v>
      </c>
      <c r="G4694" t="s">
        <v>2835</v>
      </c>
      <c r="H4694">
        <v>9.5</v>
      </c>
      <c r="I4694" t="s">
        <v>7592</v>
      </c>
    </row>
    <row r="4695" spans="1:9" x14ac:dyDescent="0.2">
      <c r="A4695" t="s">
        <v>1202</v>
      </c>
      <c r="B4695" t="s">
        <v>5</v>
      </c>
      <c r="C4695" t="s">
        <v>2839</v>
      </c>
      <c r="D4695" t="s">
        <v>7159</v>
      </c>
      <c r="E4695">
        <v>2021</v>
      </c>
      <c r="F4695" t="s">
        <v>2986</v>
      </c>
      <c r="G4695" t="s">
        <v>2834</v>
      </c>
      <c r="H4695">
        <v>20.399999999999999</v>
      </c>
      <c r="I4695" t="s">
        <v>7593</v>
      </c>
    </row>
    <row r="4696" spans="1:9" x14ac:dyDescent="0.2">
      <c r="A4696" t="s">
        <v>1202</v>
      </c>
      <c r="B4696" t="s">
        <v>5</v>
      </c>
      <c r="C4696" t="s">
        <v>2839</v>
      </c>
      <c r="D4696" t="s">
        <v>7159</v>
      </c>
      <c r="E4696">
        <v>2021</v>
      </c>
      <c r="F4696" t="s">
        <v>2986</v>
      </c>
      <c r="G4696" t="s">
        <v>2833</v>
      </c>
      <c r="H4696">
        <v>32.700000000000003</v>
      </c>
      <c r="I4696" t="s">
        <v>7594</v>
      </c>
    </row>
    <row r="4697" spans="1:9" x14ac:dyDescent="0.2">
      <c r="A4697" t="s">
        <v>1202</v>
      </c>
      <c r="B4697" t="s">
        <v>5</v>
      </c>
      <c r="C4697" t="s">
        <v>2839</v>
      </c>
      <c r="D4697" t="s">
        <v>7159</v>
      </c>
      <c r="E4697">
        <v>2021</v>
      </c>
      <c r="F4697" t="s">
        <v>2986</v>
      </c>
      <c r="G4697" t="s">
        <v>2832</v>
      </c>
      <c r="H4697">
        <v>43.1</v>
      </c>
      <c r="I4697" t="s">
        <v>7595</v>
      </c>
    </row>
    <row r="4698" spans="1:9" x14ac:dyDescent="0.2">
      <c r="A4698" t="s">
        <v>1202</v>
      </c>
      <c r="B4698" t="s">
        <v>5</v>
      </c>
      <c r="C4698" t="s">
        <v>2839</v>
      </c>
      <c r="D4698" t="s">
        <v>7159</v>
      </c>
      <c r="E4698">
        <v>2021</v>
      </c>
      <c r="F4698" t="s">
        <v>2986</v>
      </c>
      <c r="G4698" t="s">
        <v>2831</v>
      </c>
      <c r="H4698">
        <v>62.8</v>
      </c>
      <c r="I4698" t="s">
        <v>7596</v>
      </c>
    </row>
    <row r="4699" spans="1:9" x14ac:dyDescent="0.2">
      <c r="A4699" t="s">
        <v>1202</v>
      </c>
      <c r="B4699" t="s">
        <v>5</v>
      </c>
      <c r="C4699" t="s">
        <v>2839</v>
      </c>
      <c r="D4699" t="s">
        <v>7159</v>
      </c>
      <c r="E4699">
        <v>2021</v>
      </c>
      <c r="F4699" t="s">
        <v>2986</v>
      </c>
      <c r="G4699" t="s">
        <v>2830</v>
      </c>
      <c r="H4699">
        <v>74.3</v>
      </c>
      <c r="I4699" t="s">
        <v>7597</v>
      </c>
    </row>
    <row r="4700" spans="1:9" x14ac:dyDescent="0.2">
      <c r="A4700" t="s">
        <v>1202</v>
      </c>
      <c r="B4700" t="s">
        <v>5</v>
      </c>
      <c r="C4700" t="s">
        <v>2839</v>
      </c>
      <c r="D4700" t="s">
        <v>7159</v>
      </c>
      <c r="E4700">
        <v>2021</v>
      </c>
      <c r="F4700" t="s">
        <v>2986</v>
      </c>
      <c r="G4700" t="s">
        <v>2829</v>
      </c>
      <c r="H4700">
        <v>137.19999999999999</v>
      </c>
      <c r="I4700" t="s">
        <v>7598</v>
      </c>
    </row>
    <row r="4701" spans="1:9" x14ac:dyDescent="0.2">
      <c r="A4701" t="s">
        <v>1202</v>
      </c>
      <c r="B4701" t="s">
        <v>5</v>
      </c>
      <c r="C4701" t="s">
        <v>2839</v>
      </c>
      <c r="D4701" t="s">
        <v>7159</v>
      </c>
      <c r="E4701">
        <v>2021</v>
      </c>
      <c r="F4701" t="s">
        <v>2986</v>
      </c>
      <c r="G4701" t="s">
        <v>2828</v>
      </c>
      <c r="H4701">
        <v>603.70000000000005</v>
      </c>
      <c r="I4701" t="s">
        <v>7599</v>
      </c>
    </row>
    <row r="4702" spans="1:9" x14ac:dyDescent="0.2">
      <c r="A4702" t="s">
        <v>1202</v>
      </c>
      <c r="B4702" t="s">
        <v>5</v>
      </c>
      <c r="C4702" t="s">
        <v>2839</v>
      </c>
      <c r="D4702" t="s">
        <v>7159</v>
      </c>
      <c r="E4702">
        <v>2022</v>
      </c>
      <c r="F4702">
        <v>2020</v>
      </c>
      <c r="G4702" t="s">
        <v>2837</v>
      </c>
      <c r="H4702">
        <v>51.1</v>
      </c>
      <c r="I4702" t="s">
        <v>7600</v>
      </c>
    </row>
    <row r="4703" spans="1:9" x14ac:dyDescent="0.2">
      <c r="A4703" t="s">
        <v>1202</v>
      </c>
      <c r="B4703" t="s">
        <v>5</v>
      </c>
      <c r="C4703" t="s">
        <v>2839</v>
      </c>
      <c r="D4703" t="s">
        <v>7159</v>
      </c>
      <c r="E4703">
        <v>2022</v>
      </c>
      <c r="F4703">
        <v>2020</v>
      </c>
      <c r="G4703" t="s">
        <v>2836</v>
      </c>
      <c r="H4703">
        <v>34.700000000000003</v>
      </c>
      <c r="I4703" t="s">
        <v>7601</v>
      </c>
    </row>
    <row r="4704" spans="1:9" x14ac:dyDescent="0.2">
      <c r="A4704" t="s">
        <v>1202</v>
      </c>
      <c r="B4704" t="s">
        <v>5</v>
      </c>
      <c r="C4704" t="s">
        <v>2839</v>
      </c>
      <c r="D4704" t="s">
        <v>7159</v>
      </c>
      <c r="E4704">
        <v>2022</v>
      </c>
      <c r="F4704">
        <v>2020</v>
      </c>
      <c r="G4704" t="s">
        <v>2835</v>
      </c>
      <c r="H4704">
        <v>8.4</v>
      </c>
      <c r="I4704" t="s">
        <v>7602</v>
      </c>
    </row>
    <row r="4705" spans="1:9" x14ac:dyDescent="0.2">
      <c r="A4705" t="s">
        <v>1202</v>
      </c>
      <c r="B4705" t="s">
        <v>5</v>
      </c>
      <c r="C4705" t="s">
        <v>2839</v>
      </c>
      <c r="D4705" t="s">
        <v>7159</v>
      </c>
      <c r="E4705">
        <v>2022</v>
      </c>
      <c r="F4705">
        <v>2020</v>
      </c>
      <c r="G4705" t="s">
        <v>2834</v>
      </c>
      <c r="H4705">
        <v>17.7</v>
      </c>
      <c r="I4705" t="s">
        <v>7603</v>
      </c>
    </row>
    <row r="4706" spans="1:9" x14ac:dyDescent="0.2">
      <c r="A4706" t="s">
        <v>1202</v>
      </c>
      <c r="B4706" t="s">
        <v>5</v>
      </c>
      <c r="C4706" t="s">
        <v>2839</v>
      </c>
      <c r="D4706" t="s">
        <v>7159</v>
      </c>
      <c r="E4706">
        <v>2022</v>
      </c>
      <c r="F4706">
        <v>2020</v>
      </c>
      <c r="G4706" t="s">
        <v>2833</v>
      </c>
      <c r="H4706">
        <v>27.4</v>
      </c>
      <c r="I4706" t="s">
        <v>7604</v>
      </c>
    </row>
    <row r="4707" spans="1:9" x14ac:dyDescent="0.2">
      <c r="A4707" t="s">
        <v>1202</v>
      </c>
      <c r="B4707" t="s">
        <v>5</v>
      </c>
      <c r="C4707" t="s">
        <v>2839</v>
      </c>
      <c r="D4707" t="s">
        <v>7159</v>
      </c>
      <c r="E4707">
        <v>2022</v>
      </c>
      <c r="F4707">
        <v>2020</v>
      </c>
      <c r="G4707" t="s">
        <v>2832</v>
      </c>
      <c r="H4707">
        <v>41.7</v>
      </c>
      <c r="I4707" t="s">
        <v>7605</v>
      </c>
    </row>
    <row r="4708" spans="1:9" x14ac:dyDescent="0.2">
      <c r="A4708" t="s">
        <v>1202</v>
      </c>
      <c r="B4708" t="s">
        <v>5</v>
      </c>
      <c r="C4708" t="s">
        <v>2839</v>
      </c>
      <c r="D4708" t="s">
        <v>7159</v>
      </c>
      <c r="E4708">
        <v>2022</v>
      </c>
      <c r="F4708">
        <v>2020</v>
      </c>
      <c r="G4708" t="s">
        <v>2831</v>
      </c>
      <c r="H4708">
        <v>54.3</v>
      </c>
      <c r="I4708" t="s">
        <v>7606</v>
      </c>
    </row>
    <row r="4709" spans="1:9" x14ac:dyDescent="0.2">
      <c r="A4709" t="s">
        <v>1202</v>
      </c>
      <c r="B4709" t="s">
        <v>5</v>
      </c>
      <c r="C4709" t="s">
        <v>2839</v>
      </c>
      <c r="D4709" t="s">
        <v>7159</v>
      </c>
      <c r="E4709">
        <v>2022</v>
      </c>
      <c r="F4709">
        <v>2020</v>
      </c>
      <c r="G4709" t="s">
        <v>2830</v>
      </c>
      <c r="H4709">
        <v>78.599999999999994</v>
      </c>
      <c r="I4709" t="s">
        <v>7607</v>
      </c>
    </row>
    <row r="4710" spans="1:9" x14ac:dyDescent="0.2">
      <c r="A4710" t="s">
        <v>1202</v>
      </c>
      <c r="B4710" t="s">
        <v>5</v>
      </c>
      <c r="C4710" t="s">
        <v>2839</v>
      </c>
      <c r="D4710" t="s">
        <v>7159</v>
      </c>
      <c r="E4710">
        <v>2022</v>
      </c>
      <c r="F4710">
        <v>2020</v>
      </c>
      <c r="G4710" t="s">
        <v>2829</v>
      </c>
      <c r="H4710">
        <v>132.19999999999999</v>
      </c>
      <c r="I4710" t="s">
        <v>7608</v>
      </c>
    </row>
    <row r="4711" spans="1:9" x14ac:dyDescent="0.2">
      <c r="A4711" t="s">
        <v>1202</v>
      </c>
      <c r="B4711" t="s">
        <v>5</v>
      </c>
      <c r="C4711" t="s">
        <v>2839</v>
      </c>
      <c r="D4711" t="s">
        <v>7159</v>
      </c>
      <c r="E4711">
        <v>2022</v>
      </c>
      <c r="F4711">
        <v>2020</v>
      </c>
      <c r="G4711" t="s">
        <v>2828</v>
      </c>
      <c r="H4711">
        <v>702.7</v>
      </c>
      <c r="I4711" t="s">
        <v>7609</v>
      </c>
    </row>
    <row r="4712" spans="1:9" x14ac:dyDescent="0.2">
      <c r="A4712" t="s">
        <v>1202</v>
      </c>
      <c r="B4712" t="s">
        <v>5</v>
      </c>
      <c r="C4712" t="s">
        <v>2839</v>
      </c>
      <c r="D4712" t="s">
        <v>7159</v>
      </c>
      <c r="E4712">
        <v>2024</v>
      </c>
      <c r="F4712" t="s">
        <v>3269</v>
      </c>
      <c r="G4712" t="s">
        <v>2837</v>
      </c>
      <c r="H4712">
        <v>62.5</v>
      </c>
      <c r="I4712" t="s">
        <v>7610</v>
      </c>
    </row>
    <row r="4713" spans="1:9" x14ac:dyDescent="0.2">
      <c r="A4713" t="s">
        <v>1202</v>
      </c>
      <c r="B4713" t="s">
        <v>5</v>
      </c>
      <c r="C4713" t="s">
        <v>2839</v>
      </c>
      <c r="D4713" t="s">
        <v>7159</v>
      </c>
      <c r="E4713">
        <v>2024</v>
      </c>
      <c r="F4713" t="s">
        <v>3269</v>
      </c>
      <c r="G4713" t="s">
        <v>2836</v>
      </c>
      <c r="H4713">
        <v>7.8</v>
      </c>
      <c r="I4713" t="s">
        <v>7611</v>
      </c>
    </row>
    <row r="4714" spans="1:9" x14ac:dyDescent="0.2">
      <c r="A4714" t="s">
        <v>1202</v>
      </c>
      <c r="B4714" t="s">
        <v>5</v>
      </c>
      <c r="C4714" t="s">
        <v>2839</v>
      </c>
      <c r="D4714" t="s">
        <v>7159</v>
      </c>
      <c r="E4714">
        <v>2024</v>
      </c>
      <c r="F4714" t="s">
        <v>3269</v>
      </c>
      <c r="G4714" t="s">
        <v>2835</v>
      </c>
      <c r="H4714">
        <v>9.6999999999999993</v>
      </c>
      <c r="I4714" t="s">
        <v>7612</v>
      </c>
    </row>
    <row r="4715" spans="1:9" x14ac:dyDescent="0.2">
      <c r="A4715" t="s">
        <v>1202</v>
      </c>
      <c r="B4715" t="s">
        <v>5</v>
      </c>
      <c r="C4715" t="s">
        <v>2839</v>
      </c>
      <c r="D4715" t="s">
        <v>7159</v>
      </c>
      <c r="E4715">
        <v>2024</v>
      </c>
      <c r="F4715" t="s">
        <v>3269</v>
      </c>
      <c r="G4715" t="s">
        <v>2834</v>
      </c>
      <c r="H4715">
        <v>25.9</v>
      </c>
      <c r="I4715" t="s">
        <v>7613</v>
      </c>
    </row>
    <row r="4716" spans="1:9" x14ac:dyDescent="0.2">
      <c r="A4716" t="s">
        <v>1202</v>
      </c>
      <c r="B4716" t="s">
        <v>5</v>
      </c>
      <c r="C4716" t="s">
        <v>2839</v>
      </c>
      <c r="D4716" t="s">
        <v>7159</v>
      </c>
      <c r="E4716">
        <v>2024</v>
      </c>
      <c r="F4716" t="s">
        <v>3269</v>
      </c>
      <c r="G4716" t="s">
        <v>2833</v>
      </c>
      <c r="H4716">
        <v>43.4</v>
      </c>
      <c r="I4716" t="s">
        <v>7614</v>
      </c>
    </row>
    <row r="4717" spans="1:9" x14ac:dyDescent="0.2">
      <c r="A4717" t="s">
        <v>1202</v>
      </c>
      <c r="B4717" t="s">
        <v>5</v>
      </c>
      <c r="C4717" t="s">
        <v>2839</v>
      </c>
      <c r="D4717" t="s">
        <v>7159</v>
      </c>
      <c r="E4717">
        <v>2024</v>
      </c>
      <c r="F4717" t="s">
        <v>3269</v>
      </c>
      <c r="G4717" t="s">
        <v>2832</v>
      </c>
      <c r="H4717">
        <v>61.6</v>
      </c>
      <c r="I4717" t="s">
        <v>7615</v>
      </c>
    </row>
    <row r="4718" spans="1:9" x14ac:dyDescent="0.2">
      <c r="A4718" t="s">
        <v>1202</v>
      </c>
      <c r="B4718" t="s">
        <v>5</v>
      </c>
      <c r="C4718" t="s">
        <v>2839</v>
      </c>
      <c r="D4718" t="s">
        <v>7159</v>
      </c>
      <c r="E4718">
        <v>2024</v>
      </c>
      <c r="F4718" t="s">
        <v>3269</v>
      </c>
      <c r="G4718" t="s">
        <v>2831</v>
      </c>
      <c r="H4718">
        <v>82.4</v>
      </c>
      <c r="I4718" t="s">
        <v>7616</v>
      </c>
    </row>
    <row r="4719" spans="1:9" x14ac:dyDescent="0.2">
      <c r="A4719" t="s">
        <v>1202</v>
      </c>
      <c r="B4719" t="s">
        <v>5</v>
      </c>
      <c r="C4719" t="s">
        <v>2839</v>
      </c>
      <c r="D4719" t="s">
        <v>7159</v>
      </c>
      <c r="E4719">
        <v>2024</v>
      </c>
      <c r="F4719" t="s">
        <v>3269</v>
      </c>
      <c r="G4719" t="s">
        <v>2830</v>
      </c>
      <c r="H4719">
        <v>107.7</v>
      </c>
      <c r="I4719" t="s">
        <v>7617</v>
      </c>
    </row>
    <row r="4720" spans="1:9" x14ac:dyDescent="0.2">
      <c r="A4720" t="s">
        <v>1202</v>
      </c>
      <c r="B4720" t="s">
        <v>5</v>
      </c>
      <c r="C4720" t="s">
        <v>2839</v>
      </c>
      <c r="D4720" t="s">
        <v>7159</v>
      </c>
      <c r="E4720">
        <v>2024</v>
      </c>
      <c r="F4720" t="s">
        <v>3269</v>
      </c>
      <c r="G4720" t="s">
        <v>2829</v>
      </c>
      <c r="H4720">
        <v>160.9</v>
      </c>
      <c r="I4720" t="s">
        <v>7618</v>
      </c>
    </row>
    <row r="4721" spans="1:9" x14ac:dyDescent="0.2">
      <c r="A4721" t="s">
        <v>1202</v>
      </c>
      <c r="B4721" t="s">
        <v>5</v>
      </c>
      <c r="C4721" t="s">
        <v>2839</v>
      </c>
      <c r="D4721" t="s">
        <v>7159</v>
      </c>
      <c r="E4721">
        <v>2024</v>
      </c>
      <c r="F4721" t="s">
        <v>3269</v>
      </c>
      <c r="G4721" t="s">
        <v>2828</v>
      </c>
      <c r="H4721">
        <v>628.6</v>
      </c>
      <c r="I4721" t="s">
        <v>7619</v>
      </c>
    </row>
    <row r="4722" spans="1:9" x14ac:dyDescent="0.2">
      <c r="A4722" t="s">
        <v>1202</v>
      </c>
      <c r="B4722" t="s">
        <v>5</v>
      </c>
      <c r="C4722" t="s">
        <v>2839</v>
      </c>
      <c r="D4722" t="s">
        <v>7159</v>
      </c>
      <c r="E4722">
        <v>2025</v>
      </c>
      <c r="F4722" t="s">
        <v>3007</v>
      </c>
      <c r="G4722" t="s">
        <v>2837</v>
      </c>
      <c r="H4722">
        <v>124</v>
      </c>
      <c r="I4722" t="s">
        <v>7620</v>
      </c>
    </row>
    <row r="4723" spans="1:9" x14ac:dyDescent="0.2">
      <c r="A4723" t="s">
        <v>1202</v>
      </c>
      <c r="B4723" t="s">
        <v>5</v>
      </c>
      <c r="C4723" t="s">
        <v>2839</v>
      </c>
      <c r="D4723" t="s">
        <v>7159</v>
      </c>
      <c r="E4723">
        <v>2025</v>
      </c>
      <c r="F4723" t="s">
        <v>3007</v>
      </c>
      <c r="G4723" t="s">
        <v>2836</v>
      </c>
      <c r="H4723">
        <v>73</v>
      </c>
      <c r="I4723" t="s">
        <v>7621</v>
      </c>
    </row>
    <row r="4724" spans="1:9" x14ac:dyDescent="0.2">
      <c r="A4724" t="s">
        <v>1202</v>
      </c>
      <c r="B4724" t="s">
        <v>5</v>
      </c>
      <c r="C4724" t="s">
        <v>2839</v>
      </c>
      <c r="D4724" t="s">
        <v>7159</v>
      </c>
      <c r="E4724">
        <v>2025</v>
      </c>
      <c r="F4724" t="s">
        <v>3007</v>
      </c>
      <c r="G4724" t="s">
        <v>2835</v>
      </c>
      <c r="H4724">
        <v>4</v>
      </c>
      <c r="I4724" t="s">
        <v>7622</v>
      </c>
    </row>
    <row r="4725" spans="1:9" x14ac:dyDescent="0.2">
      <c r="A4725" t="s">
        <v>1202</v>
      </c>
      <c r="B4725" t="s">
        <v>5</v>
      </c>
      <c r="C4725" t="s">
        <v>2839</v>
      </c>
      <c r="D4725" t="s">
        <v>7159</v>
      </c>
      <c r="E4725">
        <v>2025</v>
      </c>
      <c r="F4725" t="s">
        <v>3007</v>
      </c>
      <c r="G4725" t="s">
        <v>2834</v>
      </c>
      <c r="H4725">
        <v>17</v>
      </c>
      <c r="I4725" t="s">
        <v>7623</v>
      </c>
    </row>
    <row r="4726" spans="1:9" x14ac:dyDescent="0.2">
      <c r="A4726" t="s">
        <v>1202</v>
      </c>
      <c r="B4726" t="s">
        <v>5</v>
      </c>
      <c r="C4726" t="s">
        <v>2839</v>
      </c>
      <c r="D4726" t="s">
        <v>7159</v>
      </c>
      <c r="E4726">
        <v>2025</v>
      </c>
      <c r="F4726" t="s">
        <v>3007</v>
      </c>
      <c r="G4726" t="s">
        <v>2833</v>
      </c>
      <c r="H4726">
        <v>25</v>
      </c>
      <c r="I4726" t="s">
        <v>7624</v>
      </c>
    </row>
    <row r="4727" spans="1:9" x14ac:dyDescent="0.2">
      <c r="A4727" t="s">
        <v>1202</v>
      </c>
      <c r="B4727" t="s">
        <v>5</v>
      </c>
      <c r="C4727" t="s">
        <v>2839</v>
      </c>
      <c r="D4727" t="s">
        <v>7159</v>
      </c>
      <c r="E4727">
        <v>2025</v>
      </c>
      <c r="F4727" t="s">
        <v>3007</v>
      </c>
      <c r="G4727" t="s">
        <v>2832</v>
      </c>
      <c r="H4727">
        <v>37</v>
      </c>
      <c r="I4727" t="s">
        <v>7625</v>
      </c>
    </row>
    <row r="4728" spans="1:9" x14ac:dyDescent="0.2">
      <c r="A4728" t="s">
        <v>1202</v>
      </c>
      <c r="B4728" t="s">
        <v>5</v>
      </c>
      <c r="C4728" t="s">
        <v>2839</v>
      </c>
      <c r="D4728" t="s">
        <v>7159</v>
      </c>
      <c r="E4728">
        <v>2025</v>
      </c>
      <c r="F4728" t="s">
        <v>3007</v>
      </c>
      <c r="G4728" t="s">
        <v>2831</v>
      </c>
      <c r="H4728">
        <v>61</v>
      </c>
      <c r="I4728" t="s">
        <v>7626</v>
      </c>
    </row>
    <row r="4729" spans="1:9" x14ac:dyDescent="0.2">
      <c r="A4729" t="s">
        <v>1202</v>
      </c>
      <c r="B4729" t="s">
        <v>5</v>
      </c>
      <c r="C4729" t="s">
        <v>2839</v>
      </c>
      <c r="D4729" t="s">
        <v>7159</v>
      </c>
      <c r="E4729">
        <v>2025</v>
      </c>
      <c r="F4729" t="s">
        <v>3007</v>
      </c>
      <c r="G4729" t="s">
        <v>2830</v>
      </c>
      <c r="H4729">
        <v>95</v>
      </c>
      <c r="I4729" t="s">
        <v>7627</v>
      </c>
    </row>
    <row r="4730" spans="1:9" x14ac:dyDescent="0.2">
      <c r="A4730" t="s">
        <v>1202</v>
      </c>
      <c r="B4730" t="s">
        <v>5</v>
      </c>
      <c r="C4730" t="s">
        <v>2839</v>
      </c>
      <c r="D4730" t="s">
        <v>7159</v>
      </c>
      <c r="E4730">
        <v>2025</v>
      </c>
      <c r="F4730" t="s">
        <v>3007</v>
      </c>
      <c r="G4730" t="s">
        <v>2829</v>
      </c>
      <c r="H4730">
        <v>177</v>
      </c>
      <c r="I4730" t="s">
        <v>7628</v>
      </c>
    </row>
    <row r="4731" spans="1:9" x14ac:dyDescent="0.2">
      <c r="A4731" t="s">
        <v>1202</v>
      </c>
      <c r="B4731" t="s">
        <v>5</v>
      </c>
      <c r="C4731" t="s">
        <v>2839</v>
      </c>
      <c r="D4731" t="s">
        <v>7159</v>
      </c>
      <c r="E4731">
        <v>2025</v>
      </c>
      <c r="F4731" t="s">
        <v>3007</v>
      </c>
      <c r="G4731" t="s">
        <v>2828</v>
      </c>
      <c r="H4731">
        <v>757</v>
      </c>
      <c r="I4731" t="s">
        <v>7629</v>
      </c>
    </row>
    <row r="4732" spans="1:9" x14ac:dyDescent="0.2">
      <c r="A4732" t="s">
        <v>1202</v>
      </c>
      <c r="B4732" t="s">
        <v>5</v>
      </c>
      <c r="C4732" t="s">
        <v>2839</v>
      </c>
      <c r="D4732" t="s">
        <v>7159</v>
      </c>
      <c r="E4732">
        <v>2026</v>
      </c>
      <c r="F4732">
        <v>2024</v>
      </c>
      <c r="G4732" t="s">
        <v>2837</v>
      </c>
      <c r="H4732">
        <v>58</v>
      </c>
      <c r="I4732" t="s">
        <v>7630</v>
      </c>
    </row>
    <row r="4733" spans="1:9" x14ac:dyDescent="0.2">
      <c r="A4733" t="s">
        <v>1202</v>
      </c>
      <c r="B4733" t="s">
        <v>5</v>
      </c>
      <c r="C4733" t="s">
        <v>2839</v>
      </c>
      <c r="D4733" t="s">
        <v>7159</v>
      </c>
      <c r="E4733">
        <v>2026</v>
      </c>
      <c r="F4733">
        <v>2024</v>
      </c>
      <c r="G4733" t="s">
        <v>2836</v>
      </c>
      <c r="H4733">
        <v>79</v>
      </c>
      <c r="I4733" t="s">
        <v>7631</v>
      </c>
    </row>
    <row r="4734" spans="1:9" x14ac:dyDescent="0.2">
      <c r="A4734" t="s">
        <v>1202</v>
      </c>
      <c r="B4734" t="s">
        <v>5</v>
      </c>
      <c r="C4734" t="s">
        <v>2839</v>
      </c>
      <c r="D4734" t="s">
        <v>7159</v>
      </c>
      <c r="E4734">
        <v>2026</v>
      </c>
      <c r="F4734">
        <v>2024</v>
      </c>
      <c r="G4734" t="s">
        <v>2835</v>
      </c>
      <c r="H4734">
        <v>12</v>
      </c>
      <c r="I4734" t="s">
        <v>7632</v>
      </c>
    </row>
    <row r="4735" spans="1:9" x14ac:dyDescent="0.2">
      <c r="A4735" t="s">
        <v>1202</v>
      </c>
      <c r="B4735" t="s">
        <v>5</v>
      </c>
      <c r="C4735" t="s">
        <v>2839</v>
      </c>
      <c r="D4735" t="s">
        <v>7159</v>
      </c>
      <c r="E4735">
        <v>2026</v>
      </c>
      <c r="F4735">
        <v>2024</v>
      </c>
      <c r="G4735" t="s">
        <v>2834</v>
      </c>
      <c r="H4735">
        <v>17</v>
      </c>
      <c r="I4735" t="s">
        <v>7633</v>
      </c>
    </row>
    <row r="4736" spans="1:9" x14ac:dyDescent="0.2">
      <c r="A4736" t="s">
        <v>1202</v>
      </c>
      <c r="B4736" t="s">
        <v>5</v>
      </c>
      <c r="C4736" t="s">
        <v>2839</v>
      </c>
      <c r="D4736" t="s">
        <v>7159</v>
      </c>
      <c r="E4736">
        <v>2026</v>
      </c>
      <c r="F4736">
        <v>2024</v>
      </c>
      <c r="G4736" t="s">
        <v>2833</v>
      </c>
      <c r="H4736">
        <v>27</v>
      </c>
      <c r="I4736" t="s">
        <v>7634</v>
      </c>
    </row>
    <row r="4737" spans="1:9" x14ac:dyDescent="0.2">
      <c r="A4737" t="s">
        <v>1202</v>
      </c>
      <c r="B4737" t="s">
        <v>5</v>
      </c>
      <c r="C4737" t="s">
        <v>2839</v>
      </c>
      <c r="D4737" t="s">
        <v>7159</v>
      </c>
      <c r="E4737">
        <v>2026</v>
      </c>
      <c r="F4737">
        <v>2024</v>
      </c>
      <c r="G4737" t="s">
        <v>2832</v>
      </c>
      <c r="H4737">
        <v>44</v>
      </c>
      <c r="I4737" t="s">
        <v>7635</v>
      </c>
    </row>
    <row r="4738" spans="1:9" x14ac:dyDescent="0.2">
      <c r="A4738" t="s">
        <v>1202</v>
      </c>
      <c r="B4738" t="s">
        <v>5</v>
      </c>
      <c r="C4738" t="s">
        <v>2839</v>
      </c>
      <c r="D4738" t="s">
        <v>7159</v>
      </c>
      <c r="E4738">
        <v>2026</v>
      </c>
      <c r="F4738">
        <v>2024</v>
      </c>
      <c r="G4738" t="s">
        <v>2831</v>
      </c>
      <c r="H4738">
        <v>67</v>
      </c>
      <c r="I4738" t="s">
        <v>7636</v>
      </c>
    </row>
    <row r="4739" spans="1:9" x14ac:dyDescent="0.2">
      <c r="A4739" t="s">
        <v>1202</v>
      </c>
      <c r="B4739" t="s">
        <v>5</v>
      </c>
      <c r="C4739" t="s">
        <v>2839</v>
      </c>
      <c r="D4739" t="s">
        <v>7159</v>
      </c>
      <c r="E4739">
        <v>2026</v>
      </c>
      <c r="F4739">
        <v>2024</v>
      </c>
      <c r="G4739" t="s">
        <v>2830</v>
      </c>
      <c r="H4739">
        <v>110</v>
      </c>
      <c r="I4739" t="s">
        <v>7637</v>
      </c>
    </row>
    <row r="4740" spans="1:9" x14ac:dyDescent="0.2">
      <c r="A4740" t="s">
        <v>1202</v>
      </c>
      <c r="B4740" t="s">
        <v>5</v>
      </c>
      <c r="C4740" t="s">
        <v>2839</v>
      </c>
      <c r="D4740" t="s">
        <v>7159</v>
      </c>
      <c r="E4740">
        <v>2026</v>
      </c>
      <c r="F4740">
        <v>2024</v>
      </c>
      <c r="G4740" t="s">
        <v>2829</v>
      </c>
      <c r="H4740">
        <v>223</v>
      </c>
      <c r="I4740" t="s">
        <v>7638</v>
      </c>
    </row>
    <row r="4741" spans="1:9" x14ac:dyDescent="0.2">
      <c r="A4741" t="s">
        <v>1202</v>
      </c>
      <c r="B4741" t="s">
        <v>5</v>
      </c>
      <c r="C4741" t="s">
        <v>2839</v>
      </c>
      <c r="D4741" t="s">
        <v>7159</v>
      </c>
      <c r="E4741">
        <v>2026</v>
      </c>
      <c r="F4741">
        <v>2024</v>
      </c>
      <c r="G4741" t="s">
        <v>2828</v>
      </c>
      <c r="H4741">
        <v>911</v>
      </c>
      <c r="I4741" t="s">
        <v>7639</v>
      </c>
    </row>
    <row r="4742" spans="1:9" x14ac:dyDescent="0.2">
      <c r="A4742" t="s">
        <v>1202</v>
      </c>
      <c r="B4742" t="s">
        <v>5</v>
      </c>
      <c r="C4742" t="s">
        <v>27</v>
      </c>
      <c r="D4742" t="s">
        <v>7159</v>
      </c>
      <c r="E4742">
        <v>2020</v>
      </c>
      <c r="F4742">
        <v>2018</v>
      </c>
      <c r="G4742" t="s">
        <v>2837</v>
      </c>
      <c r="H4742">
        <v>0.2</v>
      </c>
      <c r="I4742" t="s">
        <v>7640</v>
      </c>
    </row>
    <row r="4743" spans="1:9" x14ac:dyDescent="0.2">
      <c r="A4743" t="s">
        <v>1202</v>
      </c>
      <c r="B4743" t="s">
        <v>5</v>
      </c>
      <c r="C4743" t="s">
        <v>27</v>
      </c>
      <c r="D4743" t="s">
        <v>7159</v>
      </c>
      <c r="E4743">
        <v>2020</v>
      </c>
      <c r="F4743">
        <v>2018</v>
      </c>
      <c r="G4743" t="s">
        <v>2836</v>
      </c>
      <c r="H4743">
        <v>0.1</v>
      </c>
      <c r="I4743" t="s">
        <v>7641</v>
      </c>
    </row>
    <row r="4744" spans="1:9" x14ac:dyDescent="0.2">
      <c r="A4744" t="s">
        <v>1202</v>
      </c>
      <c r="B4744" t="s">
        <v>5</v>
      </c>
      <c r="C4744" t="s">
        <v>27</v>
      </c>
      <c r="D4744" t="s">
        <v>7159</v>
      </c>
      <c r="E4744">
        <v>2020</v>
      </c>
      <c r="F4744">
        <v>2018</v>
      </c>
      <c r="G4744" t="s">
        <v>2835</v>
      </c>
      <c r="H4744">
        <v>0.2</v>
      </c>
      <c r="I4744" t="s">
        <v>7642</v>
      </c>
    </row>
    <row r="4745" spans="1:9" x14ac:dyDescent="0.2">
      <c r="A4745" t="s">
        <v>1202</v>
      </c>
      <c r="B4745" t="s">
        <v>5</v>
      </c>
      <c r="C4745" t="s">
        <v>27</v>
      </c>
      <c r="D4745" t="s">
        <v>7159</v>
      </c>
      <c r="E4745">
        <v>2020</v>
      </c>
      <c r="F4745">
        <v>2018</v>
      </c>
      <c r="G4745" t="s">
        <v>2834</v>
      </c>
      <c r="H4745">
        <v>1.2</v>
      </c>
      <c r="I4745" t="s">
        <v>7643</v>
      </c>
    </row>
    <row r="4746" spans="1:9" x14ac:dyDescent="0.2">
      <c r="A4746" t="s">
        <v>1202</v>
      </c>
      <c r="B4746" t="s">
        <v>5</v>
      </c>
      <c r="C4746" t="s">
        <v>27</v>
      </c>
      <c r="D4746" t="s">
        <v>7159</v>
      </c>
      <c r="E4746">
        <v>2020</v>
      </c>
      <c r="F4746">
        <v>2018</v>
      </c>
      <c r="G4746" t="s">
        <v>2833</v>
      </c>
      <c r="H4746">
        <v>0.7</v>
      </c>
      <c r="I4746" t="s">
        <v>7644</v>
      </c>
    </row>
    <row r="4747" spans="1:9" x14ac:dyDescent="0.2">
      <c r="A4747" t="s">
        <v>1202</v>
      </c>
      <c r="B4747" t="s">
        <v>5</v>
      </c>
      <c r="C4747" t="s">
        <v>27</v>
      </c>
      <c r="D4747" t="s">
        <v>7159</v>
      </c>
      <c r="E4747">
        <v>2020</v>
      </c>
      <c r="F4747">
        <v>2018</v>
      </c>
      <c r="G4747" t="s">
        <v>2832</v>
      </c>
      <c r="H4747">
        <v>1.6</v>
      </c>
      <c r="I4747" t="s">
        <v>7645</v>
      </c>
    </row>
    <row r="4748" spans="1:9" x14ac:dyDescent="0.2">
      <c r="A4748" t="s">
        <v>1202</v>
      </c>
      <c r="B4748" t="s">
        <v>5</v>
      </c>
      <c r="C4748" t="s">
        <v>27</v>
      </c>
      <c r="D4748" t="s">
        <v>7159</v>
      </c>
      <c r="E4748">
        <v>2020</v>
      </c>
      <c r="F4748">
        <v>2018</v>
      </c>
      <c r="G4748" t="s">
        <v>2831</v>
      </c>
      <c r="H4748">
        <v>6.9</v>
      </c>
      <c r="I4748" t="s">
        <v>7646</v>
      </c>
    </row>
    <row r="4749" spans="1:9" x14ac:dyDescent="0.2">
      <c r="A4749" t="s">
        <v>1202</v>
      </c>
      <c r="B4749" t="s">
        <v>5</v>
      </c>
      <c r="C4749" t="s">
        <v>27</v>
      </c>
      <c r="D4749" t="s">
        <v>7159</v>
      </c>
      <c r="E4749">
        <v>2020</v>
      </c>
      <c r="F4749">
        <v>2018</v>
      </c>
      <c r="G4749" t="s">
        <v>2830</v>
      </c>
      <c r="H4749">
        <v>23.3</v>
      </c>
      <c r="I4749" t="s">
        <v>7647</v>
      </c>
    </row>
    <row r="4750" spans="1:9" x14ac:dyDescent="0.2">
      <c r="A4750" t="s">
        <v>1202</v>
      </c>
      <c r="B4750" t="s">
        <v>5</v>
      </c>
      <c r="C4750" t="s">
        <v>27</v>
      </c>
      <c r="D4750" t="s">
        <v>7159</v>
      </c>
      <c r="E4750">
        <v>2020</v>
      </c>
      <c r="F4750">
        <v>2018</v>
      </c>
      <c r="G4750" t="s">
        <v>2829</v>
      </c>
      <c r="H4750">
        <v>10.4</v>
      </c>
      <c r="I4750" t="s">
        <v>7648</v>
      </c>
    </row>
    <row r="4751" spans="1:9" x14ac:dyDescent="0.2">
      <c r="A4751" t="s">
        <v>1202</v>
      </c>
      <c r="B4751" t="s">
        <v>5</v>
      </c>
      <c r="C4751" t="s">
        <v>27</v>
      </c>
      <c r="D4751" t="s">
        <v>7159</v>
      </c>
      <c r="E4751">
        <v>2020</v>
      </c>
      <c r="F4751">
        <v>2018</v>
      </c>
      <c r="G4751" t="s">
        <v>2828</v>
      </c>
      <c r="H4751">
        <v>290.3</v>
      </c>
      <c r="I4751" t="s">
        <v>7649</v>
      </c>
    </row>
    <row r="4752" spans="1:9" x14ac:dyDescent="0.2">
      <c r="A4752" t="s">
        <v>1202</v>
      </c>
      <c r="B4752" t="s">
        <v>5</v>
      </c>
      <c r="C4752" t="s">
        <v>27</v>
      </c>
      <c r="D4752" t="s">
        <v>7159</v>
      </c>
      <c r="E4752">
        <v>2021</v>
      </c>
      <c r="F4752" t="s">
        <v>2986</v>
      </c>
      <c r="G4752" t="s">
        <v>2837</v>
      </c>
      <c r="H4752">
        <v>0.2</v>
      </c>
      <c r="I4752" t="s">
        <v>7650</v>
      </c>
    </row>
    <row r="4753" spans="1:9" x14ac:dyDescent="0.2">
      <c r="A4753" t="s">
        <v>1202</v>
      </c>
      <c r="B4753" t="s">
        <v>5</v>
      </c>
      <c r="C4753" t="s">
        <v>27</v>
      </c>
      <c r="D4753" t="s">
        <v>7159</v>
      </c>
      <c r="E4753">
        <v>2021</v>
      </c>
      <c r="F4753" t="s">
        <v>2986</v>
      </c>
      <c r="G4753" t="s">
        <v>2836</v>
      </c>
      <c r="H4753">
        <v>0.1</v>
      </c>
      <c r="I4753" t="s">
        <v>7651</v>
      </c>
    </row>
    <row r="4754" spans="1:9" x14ac:dyDescent="0.2">
      <c r="A4754" t="s">
        <v>1202</v>
      </c>
      <c r="B4754" t="s">
        <v>5</v>
      </c>
      <c r="C4754" t="s">
        <v>27</v>
      </c>
      <c r="D4754" t="s">
        <v>7159</v>
      </c>
      <c r="E4754">
        <v>2021</v>
      </c>
      <c r="F4754" t="s">
        <v>2986</v>
      </c>
      <c r="G4754" t="s">
        <v>2835</v>
      </c>
      <c r="H4754">
        <v>0.2</v>
      </c>
      <c r="I4754" t="s">
        <v>7652</v>
      </c>
    </row>
    <row r="4755" spans="1:9" x14ac:dyDescent="0.2">
      <c r="A4755" t="s">
        <v>1202</v>
      </c>
      <c r="B4755" t="s">
        <v>5</v>
      </c>
      <c r="C4755" t="s">
        <v>27</v>
      </c>
      <c r="D4755" t="s">
        <v>7159</v>
      </c>
      <c r="E4755">
        <v>2021</v>
      </c>
      <c r="F4755" t="s">
        <v>2986</v>
      </c>
      <c r="G4755" t="s">
        <v>2834</v>
      </c>
      <c r="H4755">
        <v>1.3</v>
      </c>
      <c r="I4755" t="s">
        <v>7653</v>
      </c>
    </row>
    <row r="4756" spans="1:9" x14ac:dyDescent="0.2">
      <c r="A4756" t="s">
        <v>1202</v>
      </c>
      <c r="B4756" t="s">
        <v>5</v>
      </c>
      <c r="C4756" t="s">
        <v>27</v>
      </c>
      <c r="D4756" t="s">
        <v>7159</v>
      </c>
      <c r="E4756">
        <v>2021</v>
      </c>
      <c r="F4756" t="s">
        <v>2986</v>
      </c>
      <c r="G4756" t="s">
        <v>2833</v>
      </c>
      <c r="H4756">
        <v>0.7</v>
      </c>
      <c r="I4756" t="s">
        <v>7654</v>
      </c>
    </row>
    <row r="4757" spans="1:9" x14ac:dyDescent="0.2">
      <c r="A4757" t="s">
        <v>1202</v>
      </c>
      <c r="B4757" t="s">
        <v>5</v>
      </c>
      <c r="C4757" t="s">
        <v>27</v>
      </c>
      <c r="D4757" t="s">
        <v>7159</v>
      </c>
      <c r="E4757">
        <v>2021</v>
      </c>
      <c r="F4757" t="s">
        <v>2986</v>
      </c>
      <c r="G4757" t="s">
        <v>2832</v>
      </c>
      <c r="H4757">
        <v>1.7</v>
      </c>
      <c r="I4757" t="s">
        <v>7655</v>
      </c>
    </row>
    <row r="4758" spans="1:9" x14ac:dyDescent="0.2">
      <c r="A4758" t="s">
        <v>1202</v>
      </c>
      <c r="B4758" t="s">
        <v>5</v>
      </c>
      <c r="C4758" t="s">
        <v>27</v>
      </c>
      <c r="D4758" t="s">
        <v>7159</v>
      </c>
      <c r="E4758">
        <v>2021</v>
      </c>
      <c r="F4758" t="s">
        <v>2986</v>
      </c>
      <c r="G4758" t="s">
        <v>2831</v>
      </c>
      <c r="H4758">
        <v>7.2</v>
      </c>
      <c r="I4758" t="s">
        <v>7656</v>
      </c>
    </row>
    <row r="4759" spans="1:9" x14ac:dyDescent="0.2">
      <c r="A4759" t="s">
        <v>1202</v>
      </c>
      <c r="B4759" t="s">
        <v>5</v>
      </c>
      <c r="C4759" t="s">
        <v>27</v>
      </c>
      <c r="D4759" t="s">
        <v>7159</v>
      </c>
      <c r="E4759">
        <v>2021</v>
      </c>
      <c r="F4759" t="s">
        <v>2986</v>
      </c>
      <c r="G4759" t="s">
        <v>2830</v>
      </c>
      <c r="H4759">
        <v>24.4</v>
      </c>
      <c r="I4759" t="s">
        <v>7657</v>
      </c>
    </row>
    <row r="4760" spans="1:9" x14ac:dyDescent="0.2">
      <c r="A4760" t="s">
        <v>1202</v>
      </c>
      <c r="B4760" t="s">
        <v>5</v>
      </c>
      <c r="C4760" t="s">
        <v>27</v>
      </c>
      <c r="D4760" t="s">
        <v>7159</v>
      </c>
      <c r="E4760">
        <v>2021</v>
      </c>
      <c r="F4760" t="s">
        <v>2986</v>
      </c>
      <c r="G4760" t="s">
        <v>2829</v>
      </c>
      <c r="H4760">
        <v>10.9</v>
      </c>
      <c r="I4760" t="s">
        <v>7658</v>
      </c>
    </row>
    <row r="4761" spans="1:9" x14ac:dyDescent="0.2">
      <c r="A4761" t="s">
        <v>1202</v>
      </c>
      <c r="B4761" t="s">
        <v>5</v>
      </c>
      <c r="C4761" t="s">
        <v>27</v>
      </c>
      <c r="D4761" t="s">
        <v>7159</v>
      </c>
      <c r="E4761">
        <v>2021</v>
      </c>
      <c r="F4761" t="s">
        <v>2986</v>
      </c>
      <c r="G4761" t="s">
        <v>2828</v>
      </c>
      <c r="H4761">
        <v>304.5</v>
      </c>
      <c r="I4761" t="s">
        <v>7659</v>
      </c>
    </row>
    <row r="4762" spans="1:9" x14ac:dyDescent="0.2">
      <c r="A4762" t="s">
        <v>1202</v>
      </c>
      <c r="B4762" t="s">
        <v>5</v>
      </c>
      <c r="C4762" t="s">
        <v>27</v>
      </c>
      <c r="D4762" t="s">
        <v>7159</v>
      </c>
      <c r="E4762">
        <v>2022</v>
      </c>
      <c r="F4762">
        <v>2020</v>
      </c>
      <c r="G4762" t="s">
        <v>2837</v>
      </c>
      <c r="H4762">
        <v>2.2999999999999998</v>
      </c>
      <c r="I4762" t="s">
        <v>7660</v>
      </c>
    </row>
    <row r="4763" spans="1:9" x14ac:dyDescent="0.2">
      <c r="A4763" t="s">
        <v>1202</v>
      </c>
      <c r="B4763" t="s">
        <v>5</v>
      </c>
      <c r="C4763" t="s">
        <v>27</v>
      </c>
      <c r="D4763" t="s">
        <v>7159</v>
      </c>
      <c r="E4763">
        <v>2022</v>
      </c>
      <c r="F4763">
        <v>2020</v>
      </c>
      <c r="G4763" t="s">
        <v>2836</v>
      </c>
      <c r="H4763">
        <v>2.6</v>
      </c>
      <c r="I4763" t="s">
        <v>7661</v>
      </c>
    </row>
    <row r="4764" spans="1:9" x14ac:dyDescent="0.2">
      <c r="A4764" t="s">
        <v>1202</v>
      </c>
      <c r="B4764" t="s">
        <v>5</v>
      </c>
      <c r="C4764" t="s">
        <v>27</v>
      </c>
      <c r="D4764" t="s">
        <v>7159</v>
      </c>
      <c r="E4764">
        <v>2022</v>
      </c>
      <c r="F4764">
        <v>2020</v>
      </c>
      <c r="G4764" t="s">
        <v>2835</v>
      </c>
      <c r="H4764">
        <v>0.2</v>
      </c>
      <c r="I4764" t="s">
        <v>7662</v>
      </c>
    </row>
    <row r="4765" spans="1:9" x14ac:dyDescent="0.2">
      <c r="A4765" t="s">
        <v>1202</v>
      </c>
      <c r="B4765" t="s">
        <v>5</v>
      </c>
      <c r="C4765" t="s">
        <v>27</v>
      </c>
      <c r="D4765" t="s">
        <v>7159</v>
      </c>
      <c r="E4765">
        <v>2022</v>
      </c>
      <c r="F4765">
        <v>2020</v>
      </c>
      <c r="G4765" t="s">
        <v>2834</v>
      </c>
      <c r="H4765">
        <v>0.5</v>
      </c>
      <c r="I4765" t="s">
        <v>7663</v>
      </c>
    </row>
    <row r="4766" spans="1:9" x14ac:dyDescent="0.2">
      <c r="A4766" t="s">
        <v>1202</v>
      </c>
      <c r="B4766" t="s">
        <v>5</v>
      </c>
      <c r="C4766" t="s">
        <v>27</v>
      </c>
      <c r="D4766" t="s">
        <v>7159</v>
      </c>
      <c r="E4766">
        <v>2022</v>
      </c>
      <c r="F4766">
        <v>2020</v>
      </c>
      <c r="G4766" t="s">
        <v>2833</v>
      </c>
      <c r="H4766">
        <v>1</v>
      </c>
      <c r="I4766" t="s">
        <v>7664</v>
      </c>
    </row>
    <row r="4767" spans="1:9" x14ac:dyDescent="0.2">
      <c r="A4767" t="s">
        <v>1202</v>
      </c>
      <c r="B4767" t="s">
        <v>5</v>
      </c>
      <c r="C4767" t="s">
        <v>27</v>
      </c>
      <c r="D4767" t="s">
        <v>7159</v>
      </c>
      <c r="E4767">
        <v>2022</v>
      </c>
      <c r="F4767">
        <v>2020</v>
      </c>
      <c r="G4767" t="s">
        <v>2832</v>
      </c>
      <c r="H4767">
        <v>1.9</v>
      </c>
      <c r="I4767" t="s">
        <v>7665</v>
      </c>
    </row>
    <row r="4768" spans="1:9" x14ac:dyDescent="0.2">
      <c r="A4768" t="s">
        <v>1202</v>
      </c>
      <c r="B4768" t="s">
        <v>5</v>
      </c>
      <c r="C4768" t="s">
        <v>27</v>
      </c>
      <c r="D4768" t="s">
        <v>7159</v>
      </c>
      <c r="E4768">
        <v>2022</v>
      </c>
      <c r="F4768">
        <v>2020</v>
      </c>
      <c r="G4768" t="s">
        <v>2831</v>
      </c>
      <c r="H4768">
        <v>4</v>
      </c>
      <c r="I4768" t="s">
        <v>7666</v>
      </c>
    </row>
    <row r="4769" spans="1:9" x14ac:dyDescent="0.2">
      <c r="A4769" t="s">
        <v>1202</v>
      </c>
      <c r="B4769" t="s">
        <v>5</v>
      </c>
      <c r="C4769" t="s">
        <v>27</v>
      </c>
      <c r="D4769" t="s">
        <v>7159</v>
      </c>
      <c r="E4769">
        <v>2022</v>
      </c>
      <c r="F4769">
        <v>2020</v>
      </c>
      <c r="G4769" t="s">
        <v>2830</v>
      </c>
      <c r="H4769">
        <v>8.1</v>
      </c>
      <c r="I4769" t="s">
        <v>7667</v>
      </c>
    </row>
    <row r="4770" spans="1:9" x14ac:dyDescent="0.2">
      <c r="A4770" t="s">
        <v>1202</v>
      </c>
      <c r="B4770" t="s">
        <v>5</v>
      </c>
      <c r="C4770" t="s">
        <v>27</v>
      </c>
      <c r="D4770" t="s">
        <v>7159</v>
      </c>
      <c r="E4770">
        <v>2022</v>
      </c>
      <c r="F4770">
        <v>2020</v>
      </c>
      <c r="G4770" t="s">
        <v>2829</v>
      </c>
      <c r="H4770">
        <v>21.4</v>
      </c>
      <c r="I4770" t="s">
        <v>7668</v>
      </c>
    </row>
    <row r="4771" spans="1:9" x14ac:dyDescent="0.2">
      <c r="A4771" t="s">
        <v>1202</v>
      </c>
      <c r="B4771" t="s">
        <v>5</v>
      </c>
      <c r="C4771" t="s">
        <v>27</v>
      </c>
      <c r="D4771" t="s">
        <v>7159</v>
      </c>
      <c r="E4771">
        <v>2022</v>
      </c>
      <c r="F4771">
        <v>2020</v>
      </c>
      <c r="G4771" t="s">
        <v>2828</v>
      </c>
      <c r="H4771">
        <v>393.3</v>
      </c>
      <c r="I4771" t="s">
        <v>7669</v>
      </c>
    </row>
    <row r="4772" spans="1:9" x14ac:dyDescent="0.2">
      <c r="A4772" t="s">
        <v>1202</v>
      </c>
      <c r="B4772" t="s">
        <v>5</v>
      </c>
      <c r="C4772" t="s">
        <v>27</v>
      </c>
      <c r="D4772" t="s">
        <v>7159</v>
      </c>
      <c r="E4772">
        <v>2024</v>
      </c>
      <c r="F4772" t="s">
        <v>3269</v>
      </c>
      <c r="G4772" t="s">
        <v>2837</v>
      </c>
      <c r="H4772">
        <v>86.8</v>
      </c>
      <c r="I4772" t="s">
        <v>7670</v>
      </c>
    </row>
    <row r="4773" spans="1:9" x14ac:dyDescent="0.2">
      <c r="A4773" t="s">
        <v>1202</v>
      </c>
      <c r="B4773" t="s">
        <v>5</v>
      </c>
      <c r="C4773" t="s">
        <v>27</v>
      </c>
      <c r="D4773" t="s">
        <v>7159</v>
      </c>
      <c r="E4773">
        <v>2024</v>
      </c>
      <c r="F4773" t="s">
        <v>3269</v>
      </c>
      <c r="G4773" t="s">
        <v>2836</v>
      </c>
      <c r="H4773">
        <v>0.3</v>
      </c>
      <c r="I4773" t="s">
        <v>7671</v>
      </c>
    </row>
    <row r="4774" spans="1:9" x14ac:dyDescent="0.2">
      <c r="A4774" t="s">
        <v>1202</v>
      </c>
      <c r="B4774" t="s">
        <v>5</v>
      </c>
      <c r="C4774" t="s">
        <v>27</v>
      </c>
      <c r="D4774" t="s">
        <v>7159</v>
      </c>
      <c r="E4774">
        <v>2024</v>
      </c>
      <c r="F4774" t="s">
        <v>3269</v>
      </c>
      <c r="G4774" t="s">
        <v>2835</v>
      </c>
      <c r="H4774">
        <v>0.2</v>
      </c>
      <c r="I4774" t="s">
        <v>7672</v>
      </c>
    </row>
    <row r="4775" spans="1:9" x14ac:dyDescent="0.2">
      <c r="A4775" t="s">
        <v>1202</v>
      </c>
      <c r="B4775" t="s">
        <v>5</v>
      </c>
      <c r="C4775" t="s">
        <v>27</v>
      </c>
      <c r="D4775" t="s">
        <v>7159</v>
      </c>
      <c r="E4775">
        <v>2024</v>
      </c>
      <c r="F4775" t="s">
        <v>3269</v>
      </c>
      <c r="G4775" t="s">
        <v>2834</v>
      </c>
      <c r="H4775">
        <v>0.3</v>
      </c>
      <c r="I4775" t="s">
        <v>7673</v>
      </c>
    </row>
    <row r="4776" spans="1:9" x14ac:dyDescent="0.2">
      <c r="A4776" t="s">
        <v>1202</v>
      </c>
      <c r="B4776" t="s">
        <v>5</v>
      </c>
      <c r="C4776" t="s">
        <v>27</v>
      </c>
      <c r="D4776" t="s">
        <v>7159</v>
      </c>
      <c r="E4776">
        <v>2024</v>
      </c>
      <c r="F4776" t="s">
        <v>3269</v>
      </c>
      <c r="G4776" t="s">
        <v>2833</v>
      </c>
      <c r="H4776">
        <v>1.2</v>
      </c>
      <c r="I4776" t="s">
        <v>7674</v>
      </c>
    </row>
    <row r="4777" spans="1:9" x14ac:dyDescent="0.2">
      <c r="A4777" t="s">
        <v>1202</v>
      </c>
      <c r="B4777" t="s">
        <v>5</v>
      </c>
      <c r="C4777" t="s">
        <v>27</v>
      </c>
      <c r="D4777" t="s">
        <v>7159</v>
      </c>
      <c r="E4777">
        <v>2024</v>
      </c>
      <c r="F4777" t="s">
        <v>3269</v>
      </c>
      <c r="G4777" t="s">
        <v>2832</v>
      </c>
      <c r="H4777">
        <v>0.3</v>
      </c>
      <c r="I4777" t="s">
        <v>7675</v>
      </c>
    </row>
    <row r="4778" spans="1:9" x14ac:dyDescent="0.2">
      <c r="A4778" t="s">
        <v>1202</v>
      </c>
      <c r="B4778" t="s">
        <v>5</v>
      </c>
      <c r="C4778" t="s">
        <v>27</v>
      </c>
      <c r="D4778" t="s">
        <v>7159</v>
      </c>
      <c r="E4778">
        <v>2024</v>
      </c>
      <c r="F4778" t="s">
        <v>3269</v>
      </c>
      <c r="G4778" t="s">
        <v>2831</v>
      </c>
      <c r="H4778">
        <v>2</v>
      </c>
      <c r="I4778" t="s">
        <v>7676</v>
      </c>
    </row>
    <row r="4779" spans="1:9" x14ac:dyDescent="0.2">
      <c r="A4779" t="s">
        <v>1202</v>
      </c>
      <c r="B4779" t="s">
        <v>5</v>
      </c>
      <c r="C4779" t="s">
        <v>27</v>
      </c>
      <c r="D4779" t="s">
        <v>7159</v>
      </c>
      <c r="E4779">
        <v>2024</v>
      </c>
      <c r="F4779" t="s">
        <v>3269</v>
      </c>
      <c r="G4779" t="s">
        <v>2830</v>
      </c>
      <c r="H4779">
        <v>1.6</v>
      </c>
      <c r="I4779" t="s">
        <v>7677</v>
      </c>
    </row>
    <row r="4780" spans="1:9" x14ac:dyDescent="0.2">
      <c r="A4780" t="s">
        <v>1202</v>
      </c>
      <c r="B4780" t="s">
        <v>5</v>
      </c>
      <c r="C4780" t="s">
        <v>27</v>
      </c>
      <c r="D4780" t="s">
        <v>7159</v>
      </c>
      <c r="E4780">
        <v>2024</v>
      </c>
      <c r="F4780" t="s">
        <v>3269</v>
      </c>
      <c r="G4780" t="s">
        <v>2829</v>
      </c>
      <c r="H4780">
        <v>7.8</v>
      </c>
      <c r="I4780" t="s">
        <v>7678</v>
      </c>
    </row>
    <row r="4781" spans="1:9" x14ac:dyDescent="0.2">
      <c r="A4781" t="s">
        <v>1202</v>
      </c>
      <c r="B4781" t="s">
        <v>5</v>
      </c>
      <c r="C4781" t="s">
        <v>27</v>
      </c>
      <c r="D4781" t="s">
        <v>7159</v>
      </c>
      <c r="E4781">
        <v>2024</v>
      </c>
      <c r="F4781" t="s">
        <v>3269</v>
      </c>
      <c r="G4781" t="s">
        <v>2828</v>
      </c>
      <c r="H4781">
        <v>509.7</v>
      </c>
      <c r="I4781" t="s">
        <v>7679</v>
      </c>
    </row>
    <row r="4782" spans="1:9" x14ac:dyDescent="0.2">
      <c r="A4782" t="s">
        <v>1202</v>
      </c>
      <c r="B4782" t="s">
        <v>5</v>
      </c>
      <c r="C4782" t="s">
        <v>27</v>
      </c>
      <c r="D4782" t="s">
        <v>7159</v>
      </c>
      <c r="E4782">
        <v>2025</v>
      </c>
      <c r="F4782" t="s">
        <v>3007</v>
      </c>
      <c r="G4782" t="s">
        <v>2837</v>
      </c>
      <c r="H4782">
        <v>41</v>
      </c>
      <c r="I4782" t="s">
        <v>7680</v>
      </c>
    </row>
    <row r="4783" spans="1:9" x14ac:dyDescent="0.2">
      <c r="A4783" t="s">
        <v>1202</v>
      </c>
      <c r="B4783" t="s">
        <v>5</v>
      </c>
      <c r="C4783" t="s">
        <v>27</v>
      </c>
      <c r="D4783" t="s">
        <v>7159</v>
      </c>
      <c r="E4783">
        <v>2025</v>
      </c>
      <c r="F4783" t="s">
        <v>3007</v>
      </c>
      <c r="G4783" t="s">
        <v>2836</v>
      </c>
      <c r="H4783">
        <v>7</v>
      </c>
      <c r="I4783" t="s">
        <v>7681</v>
      </c>
    </row>
    <row r="4784" spans="1:9" x14ac:dyDescent="0.2">
      <c r="A4784" t="s">
        <v>1202</v>
      </c>
      <c r="B4784" t="s">
        <v>5</v>
      </c>
      <c r="C4784" t="s">
        <v>27</v>
      </c>
      <c r="D4784" t="s">
        <v>7159</v>
      </c>
      <c r="E4784">
        <v>2025</v>
      </c>
      <c r="F4784" t="s">
        <v>3007</v>
      </c>
      <c r="G4784" t="s">
        <v>2835</v>
      </c>
      <c r="H4784">
        <v>0</v>
      </c>
      <c r="I4784" t="s">
        <v>7682</v>
      </c>
    </row>
    <row r="4785" spans="1:9" x14ac:dyDescent="0.2">
      <c r="A4785" t="s">
        <v>1202</v>
      </c>
      <c r="B4785" t="s">
        <v>5</v>
      </c>
      <c r="C4785" t="s">
        <v>27</v>
      </c>
      <c r="D4785" t="s">
        <v>7159</v>
      </c>
      <c r="E4785">
        <v>2025</v>
      </c>
      <c r="F4785" t="s">
        <v>3007</v>
      </c>
      <c r="G4785" t="s">
        <v>2834</v>
      </c>
      <c r="H4785">
        <v>0</v>
      </c>
      <c r="I4785" t="s">
        <v>7683</v>
      </c>
    </row>
    <row r="4786" spans="1:9" x14ac:dyDescent="0.2">
      <c r="A4786" t="s">
        <v>1202</v>
      </c>
      <c r="B4786" t="s">
        <v>5</v>
      </c>
      <c r="C4786" t="s">
        <v>27</v>
      </c>
      <c r="D4786" t="s">
        <v>7159</v>
      </c>
      <c r="E4786">
        <v>2025</v>
      </c>
      <c r="F4786" t="s">
        <v>3007</v>
      </c>
      <c r="G4786" t="s">
        <v>2833</v>
      </c>
      <c r="H4786">
        <v>0</v>
      </c>
      <c r="I4786" t="s">
        <v>7684</v>
      </c>
    </row>
    <row r="4787" spans="1:9" x14ac:dyDescent="0.2">
      <c r="A4787" t="s">
        <v>1202</v>
      </c>
      <c r="B4787" t="s">
        <v>5</v>
      </c>
      <c r="C4787" t="s">
        <v>27</v>
      </c>
      <c r="D4787" t="s">
        <v>7159</v>
      </c>
      <c r="E4787">
        <v>2025</v>
      </c>
      <c r="F4787" t="s">
        <v>3007</v>
      </c>
      <c r="G4787" t="s">
        <v>2832</v>
      </c>
      <c r="H4787">
        <v>0</v>
      </c>
      <c r="I4787" t="s">
        <v>7685</v>
      </c>
    </row>
    <row r="4788" spans="1:9" x14ac:dyDescent="0.2">
      <c r="A4788" t="s">
        <v>1202</v>
      </c>
      <c r="B4788" t="s">
        <v>5</v>
      </c>
      <c r="C4788" t="s">
        <v>27</v>
      </c>
      <c r="D4788" t="s">
        <v>7159</v>
      </c>
      <c r="E4788">
        <v>2025</v>
      </c>
      <c r="F4788" t="s">
        <v>3007</v>
      </c>
      <c r="G4788" t="s">
        <v>2831</v>
      </c>
      <c r="H4788">
        <v>1</v>
      </c>
      <c r="I4788" t="s">
        <v>7686</v>
      </c>
    </row>
    <row r="4789" spans="1:9" x14ac:dyDescent="0.2">
      <c r="A4789" t="s">
        <v>1202</v>
      </c>
      <c r="B4789" t="s">
        <v>5</v>
      </c>
      <c r="C4789" t="s">
        <v>27</v>
      </c>
      <c r="D4789" t="s">
        <v>7159</v>
      </c>
      <c r="E4789">
        <v>2025</v>
      </c>
      <c r="F4789" t="s">
        <v>3007</v>
      </c>
      <c r="G4789" t="s">
        <v>2830</v>
      </c>
      <c r="H4789">
        <v>2</v>
      </c>
      <c r="I4789" t="s">
        <v>7687</v>
      </c>
    </row>
    <row r="4790" spans="1:9" x14ac:dyDescent="0.2">
      <c r="A4790" t="s">
        <v>1202</v>
      </c>
      <c r="B4790" t="s">
        <v>5</v>
      </c>
      <c r="C4790" t="s">
        <v>27</v>
      </c>
      <c r="D4790" t="s">
        <v>7159</v>
      </c>
      <c r="E4790">
        <v>2025</v>
      </c>
      <c r="F4790" t="s">
        <v>3007</v>
      </c>
      <c r="G4790" t="s">
        <v>2829</v>
      </c>
      <c r="H4790">
        <v>5</v>
      </c>
      <c r="I4790" t="s">
        <v>7688</v>
      </c>
    </row>
    <row r="4791" spans="1:9" x14ac:dyDescent="0.2">
      <c r="A4791" t="s">
        <v>1202</v>
      </c>
      <c r="B4791" t="s">
        <v>5</v>
      </c>
      <c r="C4791" t="s">
        <v>27</v>
      </c>
      <c r="D4791" t="s">
        <v>7159</v>
      </c>
      <c r="E4791">
        <v>2025</v>
      </c>
      <c r="F4791" t="s">
        <v>3007</v>
      </c>
      <c r="G4791" t="s">
        <v>2828</v>
      </c>
      <c r="H4791">
        <v>962</v>
      </c>
      <c r="I4791" t="s">
        <v>7689</v>
      </c>
    </row>
    <row r="4792" spans="1:9" x14ac:dyDescent="0.2">
      <c r="A4792" t="s">
        <v>1202</v>
      </c>
      <c r="B4792" t="s">
        <v>5</v>
      </c>
      <c r="C4792" t="s">
        <v>27</v>
      </c>
      <c r="D4792" t="s">
        <v>7159</v>
      </c>
      <c r="E4792">
        <v>2026</v>
      </c>
      <c r="F4792">
        <v>2024</v>
      </c>
      <c r="G4792" t="s">
        <v>2837</v>
      </c>
      <c r="H4792">
        <v>11</v>
      </c>
      <c r="I4792" t="s">
        <v>7690</v>
      </c>
    </row>
    <row r="4793" spans="1:9" x14ac:dyDescent="0.2">
      <c r="A4793" t="s">
        <v>1202</v>
      </c>
      <c r="B4793" t="s">
        <v>5</v>
      </c>
      <c r="C4793" t="s">
        <v>27</v>
      </c>
      <c r="D4793" t="s">
        <v>7159</v>
      </c>
      <c r="E4793">
        <v>2026</v>
      </c>
      <c r="F4793">
        <v>2024</v>
      </c>
      <c r="G4793" t="s">
        <v>2836</v>
      </c>
      <c r="H4793">
        <v>24</v>
      </c>
      <c r="I4793" t="s">
        <v>7691</v>
      </c>
    </row>
    <row r="4794" spans="1:9" x14ac:dyDescent="0.2">
      <c r="A4794" t="s">
        <v>1202</v>
      </c>
      <c r="B4794" t="s">
        <v>5</v>
      </c>
      <c r="C4794" t="s">
        <v>27</v>
      </c>
      <c r="D4794" t="s">
        <v>7159</v>
      </c>
      <c r="E4794">
        <v>2026</v>
      </c>
      <c r="F4794">
        <v>2024</v>
      </c>
      <c r="G4794" t="s">
        <v>2835</v>
      </c>
      <c r="H4794">
        <v>0</v>
      </c>
      <c r="I4794" t="s">
        <v>7692</v>
      </c>
    </row>
    <row r="4795" spans="1:9" x14ac:dyDescent="0.2">
      <c r="A4795" t="s">
        <v>1202</v>
      </c>
      <c r="B4795" t="s">
        <v>5</v>
      </c>
      <c r="C4795" t="s">
        <v>27</v>
      </c>
      <c r="D4795" t="s">
        <v>7159</v>
      </c>
      <c r="E4795">
        <v>2026</v>
      </c>
      <c r="F4795">
        <v>2024</v>
      </c>
      <c r="G4795" t="s">
        <v>2834</v>
      </c>
      <c r="H4795">
        <v>0</v>
      </c>
      <c r="I4795" t="s">
        <v>7693</v>
      </c>
    </row>
    <row r="4796" spans="1:9" x14ac:dyDescent="0.2">
      <c r="A4796" t="s">
        <v>1202</v>
      </c>
      <c r="B4796" t="s">
        <v>5</v>
      </c>
      <c r="C4796" t="s">
        <v>27</v>
      </c>
      <c r="D4796" t="s">
        <v>7159</v>
      </c>
      <c r="E4796">
        <v>2026</v>
      </c>
      <c r="F4796">
        <v>2024</v>
      </c>
      <c r="G4796" t="s">
        <v>2833</v>
      </c>
      <c r="H4796">
        <v>0</v>
      </c>
      <c r="I4796" t="s">
        <v>7694</v>
      </c>
    </row>
    <row r="4797" spans="1:9" x14ac:dyDescent="0.2">
      <c r="A4797" t="s">
        <v>1202</v>
      </c>
      <c r="B4797" t="s">
        <v>5</v>
      </c>
      <c r="C4797" t="s">
        <v>27</v>
      </c>
      <c r="D4797" t="s">
        <v>7159</v>
      </c>
      <c r="E4797">
        <v>2026</v>
      </c>
      <c r="F4797">
        <v>2024</v>
      </c>
      <c r="G4797" t="s">
        <v>2832</v>
      </c>
      <c r="H4797">
        <v>0</v>
      </c>
      <c r="I4797" t="s">
        <v>7695</v>
      </c>
    </row>
    <row r="4798" spans="1:9" x14ac:dyDescent="0.2">
      <c r="A4798" t="s">
        <v>1202</v>
      </c>
      <c r="B4798" t="s">
        <v>5</v>
      </c>
      <c r="C4798" t="s">
        <v>27</v>
      </c>
      <c r="D4798" t="s">
        <v>7159</v>
      </c>
      <c r="E4798">
        <v>2026</v>
      </c>
      <c r="F4798">
        <v>2024</v>
      </c>
      <c r="G4798" t="s">
        <v>2831</v>
      </c>
      <c r="H4798">
        <v>1</v>
      </c>
      <c r="I4798" t="s">
        <v>7696</v>
      </c>
    </row>
    <row r="4799" spans="1:9" x14ac:dyDescent="0.2">
      <c r="A4799" t="s">
        <v>1202</v>
      </c>
      <c r="B4799" t="s">
        <v>5</v>
      </c>
      <c r="C4799" t="s">
        <v>27</v>
      </c>
      <c r="D4799" t="s">
        <v>7159</v>
      </c>
      <c r="E4799">
        <v>2026</v>
      </c>
      <c r="F4799">
        <v>2024</v>
      </c>
      <c r="G4799" t="s">
        <v>2830</v>
      </c>
      <c r="H4799">
        <v>2</v>
      </c>
      <c r="I4799" t="s">
        <v>7697</v>
      </c>
    </row>
    <row r="4800" spans="1:9" x14ac:dyDescent="0.2">
      <c r="A4800" t="s">
        <v>1202</v>
      </c>
      <c r="B4800" t="s">
        <v>5</v>
      </c>
      <c r="C4800" t="s">
        <v>27</v>
      </c>
      <c r="D4800" t="s">
        <v>7159</v>
      </c>
      <c r="E4800">
        <v>2026</v>
      </c>
      <c r="F4800">
        <v>2024</v>
      </c>
      <c r="G4800" t="s">
        <v>2829</v>
      </c>
      <c r="H4800">
        <v>6</v>
      </c>
      <c r="I4800" t="s">
        <v>7698</v>
      </c>
    </row>
    <row r="4801" spans="1:9" x14ac:dyDescent="0.2">
      <c r="A4801" t="s">
        <v>1202</v>
      </c>
      <c r="B4801" t="s">
        <v>5</v>
      </c>
      <c r="C4801" t="s">
        <v>27</v>
      </c>
      <c r="D4801" t="s">
        <v>7159</v>
      </c>
      <c r="E4801">
        <v>2026</v>
      </c>
      <c r="F4801">
        <v>2024</v>
      </c>
      <c r="G4801" t="s">
        <v>2828</v>
      </c>
      <c r="H4801">
        <v>1251</v>
      </c>
      <c r="I4801" t="s">
        <v>7699</v>
      </c>
    </row>
    <row r="4802" spans="1:9" x14ac:dyDescent="0.2">
      <c r="A4802" t="s">
        <v>1202</v>
      </c>
      <c r="B4802" t="s">
        <v>5</v>
      </c>
      <c r="C4802" t="s">
        <v>71</v>
      </c>
      <c r="D4802" t="s">
        <v>7159</v>
      </c>
      <c r="E4802">
        <v>2025</v>
      </c>
      <c r="F4802" t="s">
        <v>3007</v>
      </c>
      <c r="G4802" t="s">
        <v>2837</v>
      </c>
      <c r="H4802">
        <v>0.04</v>
      </c>
      <c r="I4802" t="s">
        <v>7700</v>
      </c>
    </row>
    <row r="4803" spans="1:9" x14ac:dyDescent="0.2">
      <c r="A4803" t="s">
        <v>1202</v>
      </c>
      <c r="B4803" t="s">
        <v>5</v>
      </c>
      <c r="C4803" t="s">
        <v>71</v>
      </c>
      <c r="D4803" t="s">
        <v>7159</v>
      </c>
      <c r="E4803">
        <v>2025</v>
      </c>
      <c r="F4803" t="s">
        <v>3007</v>
      </c>
      <c r="G4803" t="s">
        <v>2836</v>
      </c>
      <c r="H4803">
        <v>0.13</v>
      </c>
      <c r="I4803" t="s">
        <v>7701</v>
      </c>
    </row>
    <row r="4804" spans="1:9" x14ac:dyDescent="0.2">
      <c r="A4804" t="s">
        <v>1202</v>
      </c>
      <c r="B4804" t="s">
        <v>5</v>
      </c>
      <c r="C4804" t="s">
        <v>71</v>
      </c>
      <c r="D4804" t="s">
        <v>7159</v>
      </c>
      <c r="E4804">
        <v>2025</v>
      </c>
      <c r="F4804" t="s">
        <v>3007</v>
      </c>
      <c r="G4804" t="s">
        <v>2835</v>
      </c>
      <c r="H4804">
        <v>0.19</v>
      </c>
      <c r="I4804" t="s">
        <v>7702</v>
      </c>
    </row>
    <row r="4805" spans="1:9" x14ac:dyDescent="0.2">
      <c r="A4805" t="s">
        <v>1202</v>
      </c>
      <c r="B4805" t="s">
        <v>5</v>
      </c>
      <c r="C4805" t="s">
        <v>71</v>
      </c>
      <c r="D4805" t="s">
        <v>7159</v>
      </c>
      <c r="E4805">
        <v>2025</v>
      </c>
      <c r="F4805" t="s">
        <v>3007</v>
      </c>
      <c r="G4805" t="s">
        <v>2834</v>
      </c>
      <c r="H4805">
        <v>0.45</v>
      </c>
      <c r="I4805" t="s">
        <v>7703</v>
      </c>
    </row>
    <row r="4806" spans="1:9" x14ac:dyDescent="0.2">
      <c r="A4806" t="s">
        <v>1202</v>
      </c>
      <c r="B4806" t="s">
        <v>5</v>
      </c>
      <c r="C4806" t="s">
        <v>71</v>
      </c>
      <c r="D4806" t="s">
        <v>7159</v>
      </c>
      <c r="E4806">
        <v>2025</v>
      </c>
      <c r="F4806" t="s">
        <v>3007</v>
      </c>
      <c r="G4806" t="s">
        <v>2833</v>
      </c>
      <c r="H4806">
        <v>0.61</v>
      </c>
      <c r="I4806" t="s">
        <v>7704</v>
      </c>
    </row>
    <row r="4807" spans="1:9" x14ac:dyDescent="0.2">
      <c r="A4807" t="s">
        <v>1202</v>
      </c>
      <c r="B4807" t="s">
        <v>5</v>
      </c>
      <c r="C4807" t="s">
        <v>71</v>
      </c>
      <c r="D4807" t="s">
        <v>7159</v>
      </c>
      <c r="E4807">
        <v>2025</v>
      </c>
      <c r="F4807" t="s">
        <v>3007</v>
      </c>
      <c r="G4807" t="s">
        <v>2832</v>
      </c>
      <c r="H4807">
        <v>0.45</v>
      </c>
      <c r="I4807" t="s">
        <v>7705</v>
      </c>
    </row>
    <row r="4808" spans="1:9" x14ac:dyDescent="0.2">
      <c r="A4808" t="s">
        <v>1202</v>
      </c>
      <c r="B4808" t="s">
        <v>5</v>
      </c>
      <c r="C4808" t="s">
        <v>71</v>
      </c>
      <c r="D4808" t="s">
        <v>7159</v>
      </c>
      <c r="E4808">
        <v>2025</v>
      </c>
      <c r="F4808" t="s">
        <v>3007</v>
      </c>
      <c r="G4808" t="s">
        <v>2831</v>
      </c>
      <c r="H4808">
        <v>0.71</v>
      </c>
      <c r="I4808" t="s">
        <v>7706</v>
      </c>
    </row>
    <row r="4809" spans="1:9" x14ac:dyDescent="0.2">
      <c r="A4809" t="s">
        <v>1202</v>
      </c>
      <c r="B4809" t="s">
        <v>5</v>
      </c>
      <c r="C4809" t="s">
        <v>71</v>
      </c>
      <c r="D4809" t="s">
        <v>7159</v>
      </c>
      <c r="E4809">
        <v>2025</v>
      </c>
      <c r="F4809" t="s">
        <v>3007</v>
      </c>
      <c r="G4809" t="s">
        <v>2830</v>
      </c>
      <c r="H4809">
        <v>1.38</v>
      </c>
      <c r="I4809" t="s">
        <v>7707</v>
      </c>
    </row>
    <row r="4810" spans="1:9" x14ac:dyDescent="0.2">
      <c r="A4810" t="s">
        <v>1202</v>
      </c>
      <c r="B4810" t="s">
        <v>5</v>
      </c>
      <c r="C4810" t="s">
        <v>71</v>
      </c>
      <c r="D4810" t="s">
        <v>7159</v>
      </c>
      <c r="E4810">
        <v>2025</v>
      </c>
      <c r="F4810" t="s">
        <v>3007</v>
      </c>
      <c r="G4810" t="s">
        <v>2829</v>
      </c>
      <c r="H4810">
        <v>1.29</v>
      </c>
      <c r="I4810" t="s">
        <v>7708</v>
      </c>
    </row>
    <row r="4811" spans="1:9" x14ac:dyDescent="0.2">
      <c r="A4811" t="s">
        <v>1202</v>
      </c>
      <c r="B4811" t="s">
        <v>5</v>
      </c>
      <c r="C4811" t="s">
        <v>71</v>
      </c>
      <c r="D4811" t="s">
        <v>7159</v>
      </c>
      <c r="E4811">
        <v>2025</v>
      </c>
      <c r="F4811" t="s">
        <v>3007</v>
      </c>
      <c r="G4811" t="s">
        <v>2828</v>
      </c>
      <c r="H4811">
        <v>9.64</v>
      </c>
      <c r="I4811" t="s">
        <v>7709</v>
      </c>
    </row>
    <row r="4812" spans="1:9" x14ac:dyDescent="0.2">
      <c r="A4812" t="s">
        <v>1202</v>
      </c>
      <c r="B4812" t="s">
        <v>5</v>
      </c>
      <c r="C4812" t="s">
        <v>71</v>
      </c>
      <c r="D4812" t="s">
        <v>7159</v>
      </c>
      <c r="E4812">
        <v>2026</v>
      </c>
      <c r="F4812">
        <v>2024</v>
      </c>
      <c r="G4812" t="s">
        <v>2837</v>
      </c>
      <c r="H4812">
        <v>0.1</v>
      </c>
      <c r="I4812" t="s">
        <v>7710</v>
      </c>
    </row>
    <row r="4813" spans="1:9" x14ac:dyDescent="0.2">
      <c r="A4813" t="s">
        <v>1202</v>
      </c>
      <c r="B4813" t="s">
        <v>5</v>
      </c>
      <c r="C4813" t="s">
        <v>71</v>
      </c>
      <c r="D4813" t="s">
        <v>7159</v>
      </c>
      <c r="E4813">
        <v>2026</v>
      </c>
      <c r="F4813">
        <v>2024</v>
      </c>
      <c r="G4813" t="s">
        <v>2836</v>
      </c>
      <c r="H4813">
        <v>0.2</v>
      </c>
      <c r="I4813" t="s">
        <v>7711</v>
      </c>
    </row>
    <row r="4814" spans="1:9" x14ac:dyDescent="0.2">
      <c r="A4814" t="s">
        <v>1202</v>
      </c>
      <c r="B4814" t="s">
        <v>5</v>
      </c>
      <c r="C4814" t="s">
        <v>71</v>
      </c>
      <c r="D4814" t="s">
        <v>7159</v>
      </c>
      <c r="E4814">
        <v>2026</v>
      </c>
      <c r="F4814">
        <v>2024</v>
      </c>
      <c r="G4814" t="s">
        <v>2835</v>
      </c>
      <c r="H4814">
        <v>0.2</v>
      </c>
      <c r="I4814" t="s">
        <v>7712</v>
      </c>
    </row>
    <row r="4815" spans="1:9" x14ac:dyDescent="0.2">
      <c r="A4815" t="s">
        <v>1202</v>
      </c>
      <c r="B4815" t="s">
        <v>5</v>
      </c>
      <c r="C4815" t="s">
        <v>71</v>
      </c>
      <c r="D4815" t="s">
        <v>7159</v>
      </c>
      <c r="E4815">
        <v>2026</v>
      </c>
      <c r="F4815">
        <v>2024</v>
      </c>
      <c r="G4815" t="s">
        <v>2834</v>
      </c>
      <c r="H4815">
        <v>0.6</v>
      </c>
      <c r="I4815" t="s">
        <v>7713</v>
      </c>
    </row>
    <row r="4816" spans="1:9" x14ac:dyDescent="0.2">
      <c r="A4816" t="s">
        <v>1202</v>
      </c>
      <c r="B4816" t="s">
        <v>5</v>
      </c>
      <c r="C4816" t="s">
        <v>71</v>
      </c>
      <c r="D4816" t="s">
        <v>7159</v>
      </c>
      <c r="E4816">
        <v>2026</v>
      </c>
      <c r="F4816">
        <v>2024</v>
      </c>
      <c r="G4816" t="s">
        <v>2833</v>
      </c>
      <c r="H4816">
        <v>0.5</v>
      </c>
      <c r="I4816" t="s">
        <v>7714</v>
      </c>
    </row>
    <row r="4817" spans="1:9" x14ac:dyDescent="0.2">
      <c r="A4817" t="s">
        <v>1202</v>
      </c>
      <c r="B4817" t="s">
        <v>5</v>
      </c>
      <c r="C4817" t="s">
        <v>71</v>
      </c>
      <c r="D4817" t="s">
        <v>7159</v>
      </c>
      <c r="E4817">
        <v>2026</v>
      </c>
      <c r="F4817">
        <v>2024</v>
      </c>
      <c r="G4817" t="s">
        <v>2832</v>
      </c>
      <c r="H4817">
        <v>1</v>
      </c>
      <c r="I4817" t="s">
        <v>7715</v>
      </c>
    </row>
    <row r="4818" spans="1:9" x14ac:dyDescent="0.2">
      <c r="A4818" t="s">
        <v>1202</v>
      </c>
      <c r="B4818" t="s">
        <v>5</v>
      </c>
      <c r="C4818" t="s">
        <v>71</v>
      </c>
      <c r="D4818" t="s">
        <v>7159</v>
      </c>
      <c r="E4818">
        <v>2026</v>
      </c>
      <c r="F4818">
        <v>2024</v>
      </c>
      <c r="G4818" t="s">
        <v>2831</v>
      </c>
      <c r="H4818">
        <v>1.1000000000000001</v>
      </c>
      <c r="I4818" t="s">
        <v>7716</v>
      </c>
    </row>
    <row r="4819" spans="1:9" x14ac:dyDescent="0.2">
      <c r="A4819" t="s">
        <v>1202</v>
      </c>
      <c r="B4819" t="s">
        <v>5</v>
      </c>
      <c r="C4819" t="s">
        <v>71</v>
      </c>
      <c r="D4819" t="s">
        <v>7159</v>
      </c>
      <c r="E4819">
        <v>2026</v>
      </c>
      <c r="F4819">
        <v>2024</v>
      </c>
      <c r="G4819" t="s">
        <v>2830</v>
      </c>
      <c r="H4819">
        <v>5.6</v>
      </c>
      <c r="I4819" t="s">
        <v>7717</v>
      </c>
    </row>
    <row r="4820" spans="1:9" x14ac:dyDescent="0.2">
      <c r="A4820" t="s">
        <v>1202</v>
      </c>
      <c r="B4820" t="s">
        <v>5</v>
      </c>
      <c r="C4820" t="s">
        <v>71</v>
      </c>
      <c r="D4820" t="s">
        <v>7159</v>
      </c>
      <c r="E4820">
        <v>2026</v>
      </c>
      <c r="F4820">
        <v>2024</v>
      </c>
      <c r="G4820" t="s">
        <v>2829</v>
      </c>
      <c r="H4820">
        <v>1.1000000000000001</v>
      </c>
      <c r="I4820" t="s">
        <v>7718</v>
      </c>
    </row>
    <row r="4821" spans="1:9" x14ac:dyDescent="0.2">
      <c r="A4821" t="s">
        <v>1202</v>
      </c>
      <c r="B4821" t="s">
        <v>5</v>
      </c>
      <c r="C4821" t="s">
        <v>71</v>
      </c>
      <c r="D4821" t="s">
        <v>7159</v>
      </c>
      <c r="E4821">
        <v>2026</v>
      </c>
      <c r="F4821">
        <v>2024</v>
      </c>
      <c r="G4821" t="s">
        <v>2828</v>
      </c>
      <c r="H4821">
        <v>11.6</v>
      </c>
      <c r="I4821" t="s">
        <v>7719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8</vt:i4>
      </vt:variant>
    </vt:vector>
  </HeadingPairs>
  <TitlesOfParts>
    <vt:vector size="8" baseType="lpstr">
      <vt:lpstr>Índice</vt:lpstr>
      <vt:lpstr>Consulta por Herramienta</vt:lpstr>
      <vt:lpstr>Consulta por Sector</vt:lpstr>
      <vt:lpstr>Consulta por Decil</vt:lpstr>
      <vt:lpstr> Consulta como múltiplo del SM</vt:lpstr>
      <vt:lpstr>B-PorHerramienta</vt:lpstr>
      <vt:lpstr>B-PorSector</vt:lpstr>
      <vt:lpstr>B-Deciles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Merla</dc:creator>
  <cp:keywords/>
  <dc:description/>
  <cp:lastModifiedBy>EDGAR FRANCISCO PEREZ MEDINA</cp:lastModifiedBy>
  <cp:revision/>
  <dcterms:created xsi:type="dcterms:W3CDTF">2026-09-07T22:15:46Z</dcterms:created>
  <dcterms:modified xsi:type="dcterms:W3CDTF">2026-10-19T16:57:34Z</dcterms:modified>
  <cp:category/>
  <cp:contentStatus/>
</cp:coreProperties>
</file>